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2202"/>
  <workbookPr date1904="1" showInkAnnotation="0" autoCompressPictures="0"/>
  <bookViews>
    <workbookView xWindow="0" yWindow="0" windowWidth="25600" windowHeight="16060" tabRatio="617" activeTab="5"/>
  </bookViews>
  <sheets>
    <sheet name="mines29" sheetId="6" r:id="rId1"/>
    <sheet name="concrete29" sheetId="3" r:id="rId2"/>
    <sheet name="concrete31" sheetId="7" r:id="rId3"/>
    <sheet name="formB33" sheetId="9" r:id="rId4"/>
    <sheet name="concrete33" sheetId="8" r:id="rId5"/>
    <sheet name="concrete35" sheetId="5" r:id="rId6"/>
  </sheets>
  <definedNames>
    <definedName name="_xlnm._FilterDatabase" localSheetId="1" hidden="1">concrete29!$B$1:$DS$637</definedName>
    <definedName name="_xlnm._FilterDatabase" localSheetId="2" hidden="1">concrete31!$B$3:$BP$1436</definedName>
    <definedName name="_xlnm._FilterDatabase" localSheetId="4" hidden="1">concrete33!$B$5:$BY$671</definedName>
    <definedName name="_xlnm._FilterDatabase" localSheetId="5" hidden="1">concrete35!$A$5:$DX$5</definedName>
    <definedName name="_xlnm._FilterDatabase" localSheetId="3" hidden="1">formB33!$B$5:$AF$105</definedName>
  </definedNames>
  <calcPr calcId="140001" concurrentCalc="0"/>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AL6" i="3" l="1"/>
  <c r="AM6" i="3"/>
  <c r="BA6" i="3"/>
  <c r="BE6" i="3"/>
  <c r="BJ6" i="3"/>
  <c r="AL7" i="3"/>
  <c r="AM7" i="3"/>
  <c r="BA7" i="3"/>
  <c r="BE7" i="3"/>
  <c r="BJ7" i="3"/>
  <c r="AL8" i="3"/>
  <c r="AM8" i="3"/>
  <c r="BA8" i="3"/>
  <c r="BE8" i="3"/>
  <c r="BJ8" i="3"/>
  <c r="AL9" i="3"/>
  <c r="AM9" i="3"/>
  <c r="BA9" i="3"/>
  <c r="BE9" i="3"/>
  <c r="BJ9" i="3"/>
  <c r="AL10" i="3"/>
  <c r="AM10" i="3"/>
  <c r="BA10" i="3"/>
  <c r="BE10" i="3"/>
  <c r="BJ10" i="3"/>
  <c r="AL11" i="3"/>
  <c r="AM11" i="3"/>
  <c r="BA11" i="3"/>
  <c r="BE11" i="3"/>
  <c r="BJ11" i="3"/>
  <c r="AL12" i="3"/>
  <c r="AM12" i="3"/>
  <c r="BA12" i="3"/>
  <c r="BE12" i="3"/>
  <c r="BJ12" i="3"/>
  <c r="AL13" i="3"/>
  <c r="AM13" i="3"/>
  <c r="BA13" i="3"/>
  <c r="BE13" i="3"/>
  <c r="BJ13" i="3"/>
  <c r="AL14" i="3"/>
  <c r="AM14" i="3"/>
  <c r="BA14" i="3"/>
  <c r="BE14" i="3"/>
  <c r="BJ14" i="3"/>
  <c r="AL15" i="3"/>
  <c r="AM15" i="3"/>
  <c r="BA15" i="3"/>
  <c r="BE15" i="3"/>
  <c r="BJ15" i="3"/>
  <c r="AL16" i="3"/>
  <c r="AM16" i="3"/>
  <c r="BA16" i="3"/>
  <c r="BE16" i="3"/>
  <c r="BJ16" i="3"/>
  <c r="AL17" i="3"/>
  <c r="AM17" i="3"/>
  <c r="BA17" i="3"/>
  <c r="BE17" i="3"/>
  <c r="BJ17" i="3"/>
  <c r="AL18" i="3"/>
  <c r="AM18" i="3"/>
  <c r="BA18" i="3"/>
  <c r="BE18" i="3"/>
  <c r="BJ18" i="3"/>
  <c r="AL19" i="3"/>
  <c r="AM19" i="3"/>
  <c r="BA19" i="3"/>
  <c r="BE19" i="3"/>
  <c r="BJ19" i="3"/>
  <c r="AL20" i="3"/>
  <c r="AM20" i="3"/>
  <c r="BA20" i="3"/>
  <c r="BE20" i="3"/>
  <c r="BJ20" i="3"/>
  <c r="AL21" i="3"/>
  <c r="AM21" i="3"/>
  <c r="BA21" i="3"/>
  <c r="BE21" i="3"/>
  <c r="BJ21" i="3"/>
  <c r="AL22" i="3"/>
  <c r="AM22" i="3"/>
  <c r="BA22" i="3"/>
  <c r="BE22" i="3"/>
  <c r="BJ22" i="3"/>
  <c r="AL23" i="3"/>
  <c r="AM23" i="3"/>
  <c r="BA23" i="3"/>
  <c r="BE23" i="3"/>
  <c r="BJ23" i="3"/>
  <c r="AL24" i="3"/>
  <c r="AM24" i="3"/>
  <c r="BA24" i="3"/>
  <c r="BE24" i="3"/>
  <c r="BJ24" i="3"/>
  <c r="AL25" i="3"/>
  <c r="AM25" i="3"/>
  <c r="BA25" i="3"/>
  <c r="BE25" i="3"/>
  <c r="BJ25" i="3"/>
  <c r="AL26" i="3"/>
  <c r="AM26" i="3"/>
  <c r="BA26" i="3"/>
  <c r="BE26" i="3"/>
  <c r="BJ26" i="3"/>
  <c r="AL27" i="3"/>
  <c r="AM27" i="3"/>
  <c r="BA27" i="3"/>
  <c r="BE27" i="3"/>
  <c r="BJ27" i="3"/>
  <c r="AL28" i="3"/>
  <c r="AM28" i="3"/>
  <c r="BA28" i="3"/>
  <c r="BE28" i="3"/>
  <c r="BJ28" i="3"/>
  <c r="AL29" i="3"/>
  <c r="AM29" i="3"/>
  <c r="BA29" i="3"/>
  <c r="BE29" i="3"/>
  <c r="BJ29" i="3"/>
  <c r="AL30" i="3"/>
  <c r="AM30" i="3"/>
  <c r="BA30" i="3"/>
  <c r="BE30" i="3"/>
  <c r="BJ30" i="3"/>
  <c r="AL31" i="3"/>
  <c r="AM31" i="3"/>
  <c r="BA31" i="3"/>
  <c r="BE31" i="3"/>
  <c r="BJ31" i="3"/>
  <c r="AL32" i="3"/>
  <c r="AM32" i="3"/>
  <c r="BA32" i="3"/>
  <c r="BE32" i="3"/>
  <c r="BJ32" i="3"/>
  <c r="AL33" i="3"/>
  <c r="AM33" i="3"/>
  <c r="BA33" i="3"/>
  <c r="BE33" i="3"/>
  <c r="BJ33" i="3"/>
  <c r="AL34" i="3"/>
  <c r="AM34" i="3"/>
  <c r="BA34" i="3"/>
  <c r="BE34" i="3"/>
  <c r="BJ34" i="3"/>
  <c r="AL35" i="3"/>
  <c r="AM35" i="3"/>
  <c r="BA35" i="3"/>
  <c r="BE35" i="3"/>
  <c r="BJ35" i="3"/>
  <c r="AL36" i="3"/>
  <c r="AM36" i="3"/>
  <c r="BA36" i="3"/>
  <c r="BE36" i="3"/>
  <c r="BJ36" i="3"/>
  <c r="AL37" i="3"/>
  <c r="AM37" i="3"/>
  <c r="BA37" i="3"/>
  <c r="BE37" i="3"/>
  <c r="BJ37" i="3"/>
  <c r="AL38" i="3"/>
  <c r="AM38" i="3"/>
  <c r="BA38" i="3"/>
  <c r="BE38" i="3"/>
  <c r="BJ38" i="3"/>
  <c r="AL39" i="3"/>
  <c r="AM39" i="3"/>
  <c r="BA39" i="3"/>
  <c r="BE39" i="3"/>
  <c r="BJ39" i="3"/>
  <c r="AL40" i="3"/>
  <c r="AM40" i="3"/>
  <c r="BA40" i="3"/>
  <c r="BE40" i="3"/>
  <c r="BJ40" i="3"/>
  <c r="AL41" i="3"/>
  <c r="AM41" i="3"/>
  <c r="BA41" i="3"/>
  <c r="BE41" i="3"/>
  <c r="BJ41" i="3"/>
  <c r="AL42" i="3"/>
  <c r="AM42" i="3"/>
  <c r="BA42" i="3"/>
  <c r="BE42" i="3"/>
  <c r="BJ42" i="3"/>
  <c r="AL43" i="3"/>
  <c r="AM43" i="3"/>
  <c r="BA43" i="3"/>
  <c r="BE43" i="3"/>
  <c r="BJ43" i="3"/>
  <c r="AL44" i="3"/>
  <c r="AM44" i="3"/>
  <c r="BA44" i="3"/>
  <c r="BE44" i="3"/>
  <c r="BJ44" i="3"/>
  <c r="AL45" i="3"/>
  <c r="AM45" i="3"/>
  <c r="BA45" i="3"/>
  <c r="BE45" i="3"/>
  <c r="BJ45" i="3"/>
  <c r="AL46" i="3"/>
  <c r="AM46" i="3"/>
  <c r="BA46" i="3"/>
  <c r="BE46" i="3"/>
  <c r="BJ46" i="3"/>
  <c r="AL47" i="3"/>
  <c r="AM47" i="3"/>
  <c r="BA47" i="3"/>
  <c r="BE47" i="3"/>
  <c r="BJ47" i="3"/>
  <c r="AL48" i="3"/>
  <c r="AM48" i="3"/>
  <c r="BA48" i="3"/>
  <c r="BE48" i="3"/>
  <c r="BJ48" i="3"/>
  <c r="AL49" i="3"/>
  <c r="AM49" i="3"/>
  <c r="BA49" i="3"/>
  <c r="BE49" i="3"/>
  <c r="BJ49" i="3"/>
  <c r="AL50" i="3"/>
  <c r="AM50" i="3"/>
  <c r="BA50" i="3"/>
  <c r="BE50" i="3"/>
  <c r="BJ50" i="3"/>
  <c r="AL51" i="3"/>
  <c r="AM51" i="3"/>
  <c r="BA51" i="3"/>
  <c r="BE51" i="3"/>
  <c r="BJ51" i="3"/>
  <c r="AL52" i="3"/>
  <c r="AM52" i="3"/>
  <c r="BA52" i="3"/>
  <c r="BE52" i="3"/>
  <c r="BJ52" i="3"/>
  <c r="AL53" i="3"/>
  <c r="AM53" i="3"/>
  <c r="BA53" i="3"/>
  <c r="BE53" i="3"/>
  <c r="BJ53" i="3"/>
  <c r="AL54" i="3"/>
  <c r="AM54" i="3"/>
  <c r="BA54" i="3"/>
  <c r="BE54" i="3"/>
  <c r="BJ54" i="3"/>
  <c r="AL55" i="3"/>
  <c r="AM55" i="3"/>
  <c r="BA55" i="3"/>
  <c r="BE55" i="3"/>
  <c r="BJ55" i="3"/>
  <c r="AL56" i="3"/>
  <c r="AM56" i="3"/>
  <c r="BA56" i="3"/>
  <c r="BE56" i="3"/>
  <c r="BJ56" i="3"/>
  <c r="AL57" i="3"/>
  <c r="AM57" i="3"/>
  <c r="BA57" i="3"/>
  <c r="BE57" i="3"/>
  <c r="BJ57" i="3"/>
  <c r="AL58" i="3"/>
  <c r="AM58" i="3"/>
  <c r="BA58" i="3"/>
  <c r="BE58" i="3"/>
  <c r="BJ58" i="3"/>
  <c r="AL59" i="3"/>
  <c r="AM59" i="3"/>
  <c r="BA59" i="3"/>
  <c r="BE59" i="3"/>
  <c r="BJ59" i="3"/>
  <c r="AL60" i="3"/>
  <c r="AM60" i="3"/>
  <c r="BA60" i="3"/>
  <c r="BE60" i="3"/>
  <c r="BJ60" i="3"/>
  <c r="AL61" i="3"/>
  <c r="AM61" i="3"/>
  <c r="BA61" i="3"/>
  <c r="BE61" i="3"/>
  <c r="BJ61" i="3"/>
  <c r="AL62" i="3"/>
  <c r="AM62" i="3"/>
  <c r="BA62" i="3"/>
  <c r="BE62" i="3"/>
  <c r="BJ62" i="3"/>
  <c r="AL63" i="3"/>
  <c r="AM63" i="3"/>
  <c r="BA63" i="3"/>
  <c r="BE63" i="3"/>
  <c r="BJ63" i="3"/>
  <c r="AL64" i="3"/>
  <c r="AM64" i="3"/>
  <c r="BA64" i="3"/>
  <c r="BE64" i="3"/>
  <c r="BJ64" i="3"/>
  <c r="AL65" i="3"/>
  <c r="AM65" i="3"/>
  <c r="BA65" i="3"/>
  <c r="BE65" i="3"/>
  <c r="BJ65" i="3"/>
  <c r="AL66" i="3"/>
  <c r="AM66" i="3"/>
  <c r="BA66" i="3"/>
  <c r="BE66" i="3"/>
  <c r="BJ66" i="3"/>
  <c r="AL67" i="3"/>
  <c r="AM67" i="3"/>
  <c r="BA67" i="3"/>
  <c r="BE67" i="3"/>
  <c r="BJ67" i="3"/>
  <c r="AL68" i="3"/>
  <c r="AM68" i="3"/>
  <c r="BA68" i="3"/>
  <c r="BE68" i="3"/>
  <c r="BJ68" i="3"/>
  <c r="AL69" i="3"/>
  <c r="AM69" i="3"/>
  <c r="BA69" i="3"/>
  <c r="BE69" i="3"/>
  <c r="BJ69" i="3"/>
  <c r="AL70" i="3"/>
  <c r="AM70" i="3"/>
  <c r="BA70" i="3"/>
  <c r="BE70" i="3"/>
  <c r="BJ70" i="3"/>
  <c r="AL71" i="3"/>
  <c r="AM71" i="3"/>
  <c r="BA71" i="3"/>
  <c r="BE71" i="3"/>
  <c r="BJ71" i="3"/>
  <c r="AL72" i="3"/>
  <c r="AM72" i="3"/>
  <c r="BA72" i="3"/>
  <c r="BE72" i="3"/>
  <c r="BJ72" i="3"/>
  <c r="AL73" i="3"/>
  <c r="AM73" i="3"/>
  <c r="BA73" i="3"/>
  <c r="BE73" i="3"/>
  <c r="BJ73" i="3"/>
  <c r="AL74" i="3"/>
  <c r="AM74" i="3"/>
  <c r="BA74" i="3"/>
  <c r="BE74" i="3"/>
  <c r="BJ74" i="3"/>
  <c r="AL75" i="3"/>
  <c r="AM75" i="3"/>
  <c r="BA75" i="3"/>
  <c r="BE75" i="3"/>
  <c r="BJ75" i="3"/>
  <c r="AL76" i="3"/>
  <c r="AM76" i="3"/>
  <c r="BA76" i="3"/>
  <c r="BE76" i="3"/>
  <c r="BJ76" i="3"/>
  <c r="AL77" i="3"/>
  <c r="AM77" i="3"/>
  <c r="BA77" i="3"/>
  <c r="BE77" i="3"/>
  <c r="BJ77" i="3"/>
  <c r="AL78" i="3"/>
  <c r="AM78" i="3"/>
  <c r="BA78" i="3"/>
  <c r="BE78" i="3"/>
  <c r="BJ78" i="3"/>
  <c r="AL79" i="3"/>
  <c r="AM79" i="3"/>
  <c r="BA79" i="3"/>
  <c r="BE79" i="3"/>
  <c r="BJ79" i="3"/>
  <c r="AL80" i="3"/>
  <c r="AM80" i="3"/>
  <c r="BA80" i="3"/>
  <c r="BE80" i="3"/>
  <c r="BJ80" i="3"/>
  <c r="AL81" i="3"/>
  <c r="AM81" i="3"/>
  <c r="BA81" i="3"/>
  <c r="BE81" i="3"/>
  <c r="BJ81" i="3"/>
  <c r="AL82" i="3"/>
  <c r="AM82" i="3"/>
  <c r="BA82" i="3"/>
  <c r="BE82" i="3"/>
  <c r="BJ82" i="3"/>
  <c r="AL83" i="3"/>
  <c r="AM83" i="3"/>
  <c r="BA83" i="3"/>
  <c r="BE83" i="3"/>
  <c r="BJ83" i="3"/>
  <c r="AL84" i="3"/>
  <c r="AM84" i="3"/>
  <c r="BA84" i="3"/>
  <c r="BE84" i="3"/>
  <c r="BJ84" i="3"/>
  <c r="AL85" i="3"/>
  <c r="AM85" i="3"/>
  <c r="BA85" i="3"/>
  <c r="BE85" i="3"/>
  <c r="BJ85" i="3"/>
  <c r="AL86" i="3"/>
  <c r="AM86" i="3"/>
  <c r="BA86" i="3"/>
  <c r="BE86" i="3"/>
  <c r="BJ86" i="3"/>
  <c r="AL87" i="3"/>
  <c r="AM87" i="3"/>
  <c r="BA87" i="3"/>
  <c r="BE87" i="3"/>
  <c r="BJ87" i="3"/>
  <c r="AL88" i="3"/>
  <c r="AM88" i="3"/>
  <c r="BA88" i="3"/>
  <c r="BE88" i="3"/>
  <c r="BJ88" i="3"/>
  <c r="AL89" i="3"/>
  <c r="AM89" i="3"/>
  <c r="BA89" i="3"/>
  <c r="BE89" i="3"/>
  <c r="BJ89" i="3"/>
  <c r="AL90" i="3"/>
  <c r="AM90" i="3"/>
  <c r="BA90" i="3"/>
  <c r="BE90" i="3"/>
  <c r="BJ90" i="3"/>
  <c r="AL91" i="3"/>
  <c r="AM91" i="3"/>
  <c r="BA91" i="3"/>
  <c r="BE91" i="3"/>
  <c r="BJ91" i="3"/>
  <c r="AL92" i="3"/>
  <c r="AM92" i="3"/>
  <c r="BA92" i="3"/>
  <c r="BE92" i="3"/>
  <c r="BJ92" i="3"/>
  <c r="AL93" i="3"/>
  <c r="AM93" i="3"/>
  <c r="BA93" i="3"/>
  <c r="BE93" i="3"/>
  <c r="BJ93" i="3"/>
  <c r="AL94" i="3"/>
  <c r="AM94" i="3"/>
  <c r="BA94" i="3"/>
  <c r="BE94" i="3"/>
  <c r="BJ94" i="3"/>
  <c r="AL95" i="3"/>
  <c r="AM95" i="3"/>
  <c r="BA95" i="3"/>
  <c r="BE95" i="3"/>
  <c r="BJ95" i="3"/>
  <c r="AL96" i="3"/>
  <c r="AM96" i="3"/>
  <c r="BA96" i="3"/>
  <c r="BE96" i="3"/>
  <c r="BJ96" i="3"/>
  <c r="AL97" i="3"/>
  <c r="AM97" i="3"/>
  <c r="BA97" i="3"/>
  <c r="BE97" i="3"/>
  <c r="BJ97" i="3"/>
  <c r="AL98" i="3"/>
  <c r="AM98" i="3"/>
  <c r="BA98" i="3"/>
  <c r="BE98" i="3"/>
  <c r="BJ98" i="3"/>
  <c r="AL99" i="3"/>
  <c r="AM99" i="3"/>
  <c r="BA99" i="3"/>
  <c r="BE99" i="3"/>
  <c r="BJ99" i="3"/>
  <c r="AL100" i="3"/>
  <c r="AM100" i="3"/>
  <c r="BA100" i="3"/>
  <c r="BE100" i="3"/>
  <c r="BJ100" i="3"/>
  <c r="AL101" i="3"/>
  <c r="AM101" i="3"/>
  <c r="BA101" i="3"/>
  <c r="BE101" i="3"/>
  <c r="BJ101" i="3"/>
  <c r="AL102" i="3"/>
  <c r="AM102" i="3"/>
  <c r="BA102" i="3"/>
  <c r="BE102" i="3"/>
  <c r="BJ102" i="3"/>
  <c r="AL103" i="3"/>
  <c r="AM103" i="3"/>
  <c r="BA103" i="3"/>
  <c r="BE103" i="3"/>
  <c r="BJ103" i="3"/>
  <c r="AL104" i="3"/>
  <c r="AM104" i="3"/>
  <c r="BA104" i="3"/>
  <c r="BE104" i="3"/>
  <c r="BJ104" i="3"/>
  <c r="AL105" i="3"/>
  <c r="AM105" i="3"/>
  <c r="BA105" i="3"/>
  <c r="BE105" i="3"/>
  <c r="BJ105" i="3"/>
  <c r="AL106" i="3"/>
  <c r="AM106" i="3"/>
  <c r="BA106" i="3"/>
  <c r="BE106" i="3"/>
  <c r="BJ106" i="3"/>
  <c r="AL107" i="3"/>
  <c r="AM107" i="3"/>
  <c r="BA107" i="3"/>
  <c r="BE107" i="3"/>
  <c r="BJ107" i="3"/>
  <c r="AL108" i="3"/>
  <c r="AM108" i="3"/>
  <c r="BA108" i="3"/>
  <c r="BE108" i="3"/>
  <c r="BJ108" i="3"/>
  <c r="AL109" i="3"/>
  <c r="AM109" i="3"/>
  <c r="BA109" i="3"/>
  <c r="BE109" i="3"/>
  <c r="BJ109" i="3"/>
  <c r="AL110" i="3"/>
  <c r="AM110" i="3"/>
  <c r="BA110" i="3"/>
  <c r="BE110" i="3"/>
  <c r="BJ110" i="3"/>
  <c r="AL111" i="3"/>
  <c r="AM111" i="3"/>
  <c r="BA111" i="3"/>
  <c r="BE111" i="3"/>
  <c r="BJ111" i="3"/>
  <c r="AL112" i="3"/>
  <c r="AM112" i="3"/>
  <c r="BA112" i="3"/>
  <c r="BE112" i="3"/>
  <c r="BJ112" i="3"/>
  <c r="AL113" i="3"/>
  <c r="AM113" i="3"/>
  <c r="BA113" i="3"/>
  <c r="BE113" i="3"/>
  <c r="BJ113" i="3"/>
  <c r="AL114" i="3"/>
  <c r="AM114" i="3"/>
  <c r="BA114" i="3"/>
  <c r="BE114" i="3"/>
  <c r="BJ114" i="3"/>
  <c r="AL115" i="3"/>
  <c r="AM115" i="3"/>
  <c r="BA115" i="3"/>
  <c r="BE115" i="3"/>
  <c r="BJ115" i="3"/>
  <c r="AL116" i="3"/>
  <c r="AM116" i="3"/>
  <c r="BA116" i="3"/>
  <c r="BE116" i="3"/>
  <c r="BJ116" i="3"/>
  <c r="AL117" i="3"/>
  <c r="AM117" i="3"/>
  <c r="BA117" i="3"/>
  <c r="BE117" i="3"/>
  <c r="BJ117" i="3"/>
  <c r="AL118" i="3"/>
  <c r="AM118" i="3"/>
  <c r="BA118" i="3"/>
  <c r="BE118" i="3"/>
  <c r="BJ118" i="3"/>
  <c r="AL119" i="3"/>
  <c r="AM119" i="3"/>
  <c r="BA119" i="3"/>
  <c r="BE119" i="3"/>
  <c r="BJ119" i="3"/>
  <c r="AL120" i="3"/>
  <c r="AM120" i="3"/>
  <c r="BA120" i="3"/>
  <c r="BE120" i="3"/>
  <c r="BJ120" i="3"/>
  <c r="AL121" i="3"/>
  <c r="AM121" i="3"/>
  <c r="BA121" i="3"/>
  <c r="BE121" i="3"/>
  <c r="BJ121" i="3"/>
  <c r="AL122" i="3"/>
  <c r="AM122" i="3"/>
  <c r="BA122" i="3"/>
  <c r="BE122" i="3"/>
  <c r="BJ122" i="3"/>
  <c r="AL123" i="3"/>
  <c r="AM123" i="3"/>
  <c r="BA123" i="3"/>
  <c r="BE123" i="3"/>
  <c r="BJ123" i="3"/>
  <c r="AL124" i="3"/>
  <c r="AM124" i="3"/>
  <c r="BA124" i="3"/>
  <c r="BE124" i="3"/>
  <c r="BJ124" i="3"/>
  <c r="AL125" i="3"/>
  <c r="AM125" i="3"/>
  <c r="BA125" i="3"/>
  <c r="BE125" i="3"/>
  <c r="BJ125" i="3"/>
  <c r="AL126" i="3"/>
  <c r="AM126" i="3"/>
  <c r="BA126" i="3"/>
  <c r="BE126" i="3"/>
  <c r="BJ126" i="3"/>
  <c r="AL127" i="3"/>
  <c r="AM127" i="3"/>
  <c r="BA127" i="3"/>
  <c r="BE127" i="3"/>
  <c r="BJ127" i="3"/>
  <c r="AL128" i="3"/>
  <c r="AM128" i="3"/>
  <c r="BA128" i="3"/>
  <c r="BE128" i="3"/>
  <c r="BJ128" i="3"/>
  <c r="AL129" i="3"/>
  <c r="AM129" i="3"/>
  <c r="BA129" i="3"/>
  <c r="BE129" i="3"/>
  <c r="BJ129" i="3"/>
  <c r="AL130" i="3"/>
  <c r="AM130" i="3"/>
  <c r="BA130" i="3"/>
  <c r="BE130" i="3"/>
  <c r="BJ130" i="3"/>
  <c r="AL131" i="3"/>
  <c r="AM131" i="3"/>
  <c r="BA131" i="3"/>
  <c r="BE131" i="3"/>
  <c r="BJ131" i="3"/>
  <c r="AL132" i="3"/>
  <c r="AM132" i="3"/>
  <c r="BA132" i="3"/>
  <c r="BE132" i="3"/>
  <c r="BJ132" i="3"/>
  <c r="AL133" i="3"/>
  <c r="AM133" i="3"/>
  <c r="BA133" i="3"/>
  <c r="BE133" i="3"/>
  <c r="BJ133" i="3"/>
  <c r="AL134" i="3"/>
  <c r="AM134" i="3"/>
  <c r="BA134" i="3"/>
  <c r="BE134" i="3"/>
  <c r="BJ134" i="3"/>
  <c r="AL135" i="3"/>
  <c r="AM135" i="3"/>
  <c r="BA135" i="3"/>
  <c r="BE135" i="3"/>
  <c r="BJ135" i="3"/>
  <c r="AL136" i="3"/>
  <c r="AM136" i="3"/>
  <c r="BA136" i="3"/>
  <c r="BE136" i="3"/>
  <c r="BJ136" i="3"/>
  <c r="AL137" i="3"/>
  <c r="AM137" i="3"/>
  <c r="BA137" i="3"/>
  <c r="BE137" i="3"/>
  <c r="BJ137" i="3"/>
  <c r="AL138" i="3"/>
  <c r="AM138" i="3"/>
  <c r="BA138" i="3"/>
  <c r="BE138" i="3"/>
  <c r="BJ138" i="3"/>
  <c r="AL139" i="3"/>
  <c r="AM139" i="3"/>
  <c r="BA139" i="3"/>
  <c r="BE139" i="3"/>
  <c r="BJ139" i="3"/>
  <c r="AL140" i="3"/>
  <c r="AM140" i="3"/>
  <c r="BA140" i="3"/>
  <c r="BE140" i="3"/>
  <c r="BJ140" i="3"/>
  <c r="AL141" i="3"/>
  <c r="AM141" i="3"/>
  <c r="BA141" i="3"/>
  <c r="BE141" i="3"/>
  <c r="BJ141" i="3"/>
  <c r="AL142" i="3"/>
  <c r="AM142" i="3"/>
  <c r="BA142" i="3"/>
  <c r="BE142" i="3"/>
  <c r="BJ142" i="3"/>
  <c r="AL143" i="3"/>
  <c r="AM143" i="3"/>
  <c r="BA143" i="3"/>
  <c r="BE143" i="3"/>
  <c r="BJ143" i="3"/>
  <c r="AL144" i="3"/>
  <c r="AM144" i="3"/>
  <c r="BA144" i="3"/>
  <c r="BE144" i="3"/>
  <c r="BJ144" i="3"/>
  <c r="AL145" i="3"/>
  <c r="AM145" i="3"/>
  <c r="BA145" i="3"/>
  <c r="BE145" i="3"/>
  <c r="BJ145" i="3"/>
  <c r="AL146" i="3"/>
  <c r="AM146" i="3"/>
  <c r="BA146" i="3"/>
  <c r="BE146" i="3"/>
  <c r="BJ146" i="3"/>
  <c r="AL147" i="3"/>
  <c r="AM147" i="3"/>
  <c r="BA147" i="3"/>
  <c r="BE147" i="3"/>
  <c r="BJ147" i="3"/>
  <c r="AL148" i="3"/>
  <c r="AM148" i="3"/>
  <c r="BA148" i="3"/>
  <c r="BE148" i="3"/>
  <c r="BJ148" i="3"/>
  <c r="AL149" i="3"/>
  <c r="AM149" i="3"/>
  <c r="BA149" i="3"/>
  <c r="BE149" i="3"/>
  <c r="BJ149" i="3"/>
  <c r="AL150" i="3"/>
  <c r="AM150" i="3"/>
  <c r="BA150" i="3"/>
  <c r="BE150" i="3"/>
  <c r="BJ150" i="3"/>
  <c r="AL151" i="3"/>
  <c r="AM151" i="3"/>
  <c r="BA151" i="3"/>
  <c r="BE151" i="3"/>
  <c r="BJ151" i="3"/>
  <c r="AL152" i="3"/>
  <c r="AM152" i="3"/>
  <c r="BA152" i="3"/>
  <c r="BE152" i="3"/>
  <c r="BJ152" i="3"/>
  <c r="AL153" i="3"/>
  <c r="AM153" i="3"/>
  <c r="BA153" i="3"/>
  <c r="BE153" i="3"/>
  <c r="BJ153" i="3"/>
  <c r="AL154" i="3"/>
  <c r="AM154" i="3"/>
  <c r="BA154" i="3"/>
  <c r="BE154" i="3"/>
  <c r="BJ154" i="3"/>
  <c r="AL155" i="3"/>
  <c r="AM155" i="3"/>
  <c r="BA155" i="3"/>
  <c r="BE155" i="3"/>
  <c r="BJ155" i="3"/>
  <c r="AL156" i="3"/>
  <c r="AM156" i="3"/>
  <c r="BA156" i="3"/>
  <c r="BE156" i="3"/>
  <c r="BJ156" i="3"/>
  <c r="AL157" i="3"/>
  <c r="AM157" i="3"/>
  <c r="BA157" i="3"/>
  <c r="BE157" i="3"/>
  <c r="BJ157" i="3"/>
  <c r="AL158" i="3"/>
  <c r="AM158" i="3"/>
  <c r="BA158" i="3"/>
  <c r="BE158" i="3"/>
  <c r="BJ158" i="3"/>
  <c r="AL159" i="3"/>
  <c r="AM159" i="3"/>
  <c r="BA159" i="3"/>
  <c r="BE159" i="3"/>
  <c r="BJ159" i="3"/>
  <c r="AL160" i="3"/>
  <c r="AM160" i="3"/>
  <c r="BA160" i="3"/>
  <c r="BE160" i="3"/>
  <c r="BJ160" i="3"/>
  <c r="AL161" i="3"/>
  <c r="AM161" i="3"/>
  <c r="BA161" i="3"/>
  <c r="BE161" i="3"/>
  <c r="BJ161" i="3"/>
  <c r="AL162" i="3"/>
  <c r="AM162" i="3"/>
  <c r="BA162" i="3"/>
  <c r="BE162" i="3"/>
  <c r="BJ162" i="3"/>
  <c r="AL163" i="3"/>
  <c r="AM163" i="3"/>
  <c r="BA163" i="3"/>
  <c r="BE163" i="3"/>
  <c r="BJ163" i="3"/>
  <c r="AL164" i="3"/>
  <c r="AM164" i="3"/>
  <c r="BA164" i="3"/>
  <c r="BE164" i="3"/>
  <c r="BJ164" i="3"/>
  <c r="AL165" i="3"/>
  <c r="AM165" i="3"/>
  <c r="BA165" i="3"/>
  <c r="BE165" i="3"/>
  <c r="BJ165" i="3"/>
  <c r="AL166" i="3"/>
  <c r="AM166" i="3"/>
  <c r="BA166" i="3"/>
  <c r="BE166" i="3"/>
  <c r="BJ166" i="3"/>
  <c r="AL167" i="3"/>
  <c r="AM167" i="3"/>
  <c r="BA167" i="3"/>
  <c r="BE167" i="3"/>
  <c r="BJ167" i="3"/>
  <c r="AL168" i="3"/>
  <c r="AM168" i="3"/>
  <c r="BA168" i="3"/>
  <c r="BE168" i="3"/>
  <c r="BJ168" i="3"/>
  <c r="AL169" i="3"/>
  <c r="AM169" i="3"/>
  <c r="BA169" i="3"/>
  <c r="BE169" i="3"/>
  <c r="BJ169" i="3"/>
  <c r="AL170" i="3"/>
  <c r="AM170" i="3"/>
  <c r="BA170" i="3"/>
  <c r="BE170" i="3"/>
  <c r="BJ170" i="3"/>
  <c r="AL171" i="3"/>
  <c r="AM171" i="3"/>
  <c r="BA171" i="3"/>
  <c r="BE171" i="3"/>
  <c r="BJ171" i="3"/>
  <c r="AL172" i="3"/>
  <c r="AM172" i="3"/>
  <c r="BA172" i="3"/>
  <c r="BE172" i="3"/>
  <c r="BJ172" i="3"/>
  <c r="AL173" i="3"/>
  <c r="AM173" i="3"/>
  <c r="BA173" i="3"/>
  <c r="BE173" i="3"/>
  <c r="BJ173" i="3"/>
  <c r="AL174" i="3"/>
  <c r="AM174" i="3"/>
  <c r="BA174" i="3"/>
  <c r="BE174" i="3"/>
  <c r="BJ174" i="3"/>
  <c r="AL175" i="3"/>
  <c r="AM175" i="3"/>
  <c r="BA175" i="3"/>
  <c r="BE175" i="3"/>
  <c r="BJ175" i="3"/>
  <c r="AL176" i="3"/>
  <c r="AM176" i="3"/>
  <c r="BA176" i="3"/>
  <c r="BE176" i="3"/>
  <c r="BJ176" i="3"/>
  <c r="AL177" i="3"/>
  <c r="AM177" i="3"/>
  <c r="BA177" i="3"/>
  <c r="BE177" i="3"/>
  <c r="BJ177" i="3"/>
  <c r="AL178" i="3"/>
  <c r="AM178" i="3"/>
  <c r="BA178" i="3"/>
  <c r="BE178" i="3"/>
  <c r="BJ178" i="3"/>
  <c r="AL179" i="3"/>
  <c r="AM179" i="3"/>
  <c r="BA179" i="3"/>
  <c r="BE179" i="3"/>
  <c r="BJ179" i="3"/>
  <c r="AL180" i="3"/>
  <c r="AM180" i="3"/>
  <c r="BA180" i="3"/>
  <c r="BE180" i="3"/>
  <c r="BJ180" i="3"/>
  <c r="AL181" i="3"/>
  <c r="AM181" i="3"/>
  <c r="BA181" i="3"/>
  <c r="BE181" i="3"/>
  <c r="BJ181" i="3"/>
  <c r="AL182" i="3"/>
  <c r="AM182" i="3"/>
  <c r="BA182" i="3"/>
  <c r="BE182" i="3"/>
  <c r="BJ182" i="3"/>
  <c r="AL183" i="3"/>
  <c r="AM183" i="3"/>
  <c r="BA183" i="3"/>
  <c r="BE183" i="3"/>
  <c r="BJ183" i="3"/>
  <c r="AL184" i="3"/>
  <c r="AM184" i="3"/>
  <c r="BA184" i="3"/>
  <c r="BE184" i="3"/>
  <c r="BJ184" i="3"/>
  <c r="AL185" i="3"/>
  <c r="AM185" i="3"/>
  <c r="BA185" i="3"/>
  <c r="BE185" i="3"/>
  <c r="BJ185" i="3"/>
  <c r="AL186" i="3"/>
  <c r="AM186" i="3"/>
  <c r="BA186" i="3"/>
  <c r="BE186" i="3"/>
  <c r="BJ186" i="3"/>
  <c r="AL187" i="3"/>
  <c r="AM187" i="3"/>
  <c r="BA187" i="3"/>
  <c r="BE187" i="3"/>
  <c r="BJ187" i="3"/>
  <c r="AL188" i="3"/>
  <c r="AM188" i="3"/>
  <c r="BA188" i="3"/>
  <c r="BE188" i="3"/>
  <c r="BJ188" i="3"/>
  <c r="AL189" i="3"/>
  <c r="AM189" i="3"/>
  <c r="BA189" i="3"/>
  <c r="BE189" i="3"/>
  <c r="BJ189" i="3"/>
  <c r="AL190" i="3"/>
  <c r="AM190" i="3"/>
  <c r="BA190" i="3"/>
  <c r="BE190" i="3"/>
  <c r="BJ190" i="3"/>
  <c r="AL191" i="3"/>
  <c r="AM191" i="3"/>
  <c r="BA191" i="3"/>
  <c r="BE191" i="3"/>
  <c r="BJ191" i="3"/>
  <c r="AL192" i="3"/>
  <c r="AM192" i="3"/>
  <c r="BA192" i="3"/>
  <c r="BE192" i="3"/>
  <c r="BJ192" i="3"/>
  <c r="AL193" i="3"/>
  <c r="AM193" i="3"/>
  <c r="BA193" i="3"/>
  <c r="BE193" i="3"/>
  <c r="BJ193" i="3"/>
  <c r="AL194" i="3"/>
  <c r="AM194" i="3"/>
  <c r="BA194" i="3"/>
  <c r="BE194" i="3"/>
  <c r="BJ194" i="3"/>
  <c r="AL195" i="3"/>
  <c r="AM195" i="3"/>
  <c r="BA195" i="3"/>
  <c r="BE195" i="3"/>
  <c r="BJ195" i="3"/>
  <c r="AL196" i="3"/>
  <c r="AM196" i="3"/>
  <c r="BA196" i="3"/>
  <c r="BE196" i="3"/>
  <c r="BJ196" i="3"/>
  <c r="AL197" i="3"/>
  <c r="AM197" i="3"/>
  <c r="BA197" i="3"/>
  <c r="BE197" i="3"/>
  <c r="BJ197" i="3"/>
  <c r="AL198" i="3"/>
  <c r="AM198" i="3"/>
  <c r="BA198" i="3"/>
  <c r="BE198" i="3"/>
  <c r="BJ198" i="3"/>
  <c r="AL199" i="3"/>
  <c r="AM199" i="3"/>
  <c r="BA199" i="3"/>
  <c r="BE199" i="3"/>
  <c r="BJ199" i="3"/>
  <c r="AL200" i="3"/>
  <c r="AM200" i="3"/>
  <c r="BA200" i="3"/>
  <c r="BE200" i="3"/>
  <c r="BJ200" i="3"/>
  <c r="AL201" i="3"/>
  <c r="AM201" i="3"/>
  <c r="BA201" i="3"/>
  <c r="BE201" i="3"/>
  <c r="BJ201" i="3"/>
  <c r="AL202" i="3"/>
  <c r="AM202" i="3"/>
  <c r="BA202" i="3"/>
  <c r="BE202" i="3"/>
  <c r="BJ202" i="3"/>
  <c r="AL203" i="3"/>
  <c r="AM203" i="3"/>
  <c r="BA203" i="3"/>
  <c r="BE203" i="3"/>
  <c r="BJ203" i="3"/>
  <c r="AL204" i="3"/>
  <c r="AM204" i="3"/>
  <c r="BA204" i="3"/>
  <c r="BE204" i="3"/>
  <c r="BJ204" i="3"/>
  <c r="AL205" i="3"/>
  <c r="AM205" i="3"/>
  <c r="BA205" i="3"/>
  <c r="BE205" i="3"/>
  <c r="BJ205" i="3"/>
  <c r="AL206" i="3"/>
  <c r="AM206" i="3"/>
  <c r="BA206" i="3"/>
  <c r="BE206" i="3"/>
  <c r="BJ206" i="3"/>
  <c r="AL207" i="3"/>
  <c r="AM207" i="3"/>
  <c r="BA207" i="3"/>
  <c r="BE207" i="3"/>
  <c r="BJ207" i="3"/>
  <c r="AL208" i="3"/>
  <c r="AM208" i="3"/>
  <c r="BA208" i="3"/>
  <c r="BE208" i="3"/>
  <c r="BJ208" i="3"/>
  <c r="AL209" i="3"/>
  <c r="AM209" i="3"/>
  <c r="BA209" i="3"/>
  <c r="BE209" i="3"/>
  <c r="BJ209" i="3"/>
  <c r="AL210" i="3"/>
  <c r="AM210" i="3"/>
  <c r="BA210" i="3"/>
  <c r="BE210" i="3"/>
  <c r="BJ210" i="3"/>
  <c r="AL211" i="3"/>
  <c r="AM211" i="3"/>
  <c r="BA211" i="3"/>
  <c r="BE211" i="3"/>
  <c r="BJ211" i="3"/>
  <c r="AL212" i="3"/>
  <c r="AM212" i="3"/>
  <c r="BA212" i="3"/>
  <c r="BE212" i="3"/>
  <c r="BJ212" i="3"/>
  <c r="AL213" i="3"/>
  <c r="AM213" i="3"/>
  <c r="BA213" i="3"/>
  <c r="BE213" i="3"/>
  <c r="BJ213" i="3"/>
  <c r="AL214" i="3"/>
  <c r="AM214" i="3"/>
  <c r="BA214" i="3"/>
  <c r="BE214" i="3"/>
  <c r="BJ214" i="3"/>
  <c r="AL215" i="3"/>
  <c r="AM215" i="3"/>
  <c r="BA215" i="3"/>
  <c r="BE215" i="3"/>
  <c r="BJ215" i="3"/>
  <c r="AL216" i="3"/>
  <c r="AM216" i="3"/>
  <c r="BA216" i="3"/>
  <c r="BE216" i="3"/>
  <c r="BJ216" i="3"/>
  <c r="AL217" i="3"/>
  <c r="AM217" i="3"/>
  <c r="BA217" i="3"/>
  <c r="BE217" i="3"/>
  <c r="BJ217" i="3"/>
  <c r="AL218" i="3"/>
  <c r="AM218" i="3"/>
  <c r="BA218" i="3"/>
  <c r="BE218" i="3"/>
  <c r="BJ218" i="3"/>
  <c r="AL219" i="3"/>
  <c r="AM219" i="3"/>
  <c r="BA219" i="3"/>
  <c r="BE219" i="3"/>
  <c r="BJ219" i="3"/>
  <c r="AL220" i="3"/>
  <c r="AM220" i="3"/>
  <c r="BA220" i="3"/>
  <c r="BE220" i="3"/>
  <c r="BJ220" i="3"/>
  <c r="AL221" i="3"/>
  <c r="AM221" i="3"/>
  <c r="BA221" i="3"/>
  <c r="BE221" i="3"/>
  <c r="BJ221" i="3"/>
  <c r="AL222" i="3"/>
  <c r="AM222" i="3"/>
  <c r="BA222" i="3"/>
  <c r="BE222" i="3"/>
  <c r="BJ222" i="3"/>
  <c r="AL223" i="3"/>
  <c r="AM223" i="3"/>
  <c r="BA223" i="3"/>
  <c r="BE223" i="3"/>
  <c r="BJ223" i="3"/>
  <c r="AL224" i="3"/>
  <c r="AM224" i="3"/>
  <c r="BA224" i="3"/>
  <c r="BE224" i="3"/>
  <c r="BJ224" i="3"/>
  <c r="AL225" i="3"/>
  <c r="AM225" i="3"/>
  <c r="BA225" i="3"/>
  <c r="BE225" i="3"/>
  <c r="BJ225" i="3"/>
  <c r="AL226" i="3"/>
  <c r="AM226" i="3"/>
  <c r="BA226" i="3"/>
  <c r="BE226" i="3"/>
  <c r="BJ226" i="3"/>
  <c r="AL227" i="3"/>
  <c r="AM227" i="3"/>
  <c r="BA227" i="3"/>
  <c r="BE227" i="3"/>
  <c r="BJ227" i="3"/>
  <c r="AL228" i="3"/>
  <c r="AM228" i="3"/>
  <c r="BA228" i="3"/>
  <c r="BE228" i="3"/>
  <c r="BJ228" i="3"/>
  <c r="AL229" i="3"/>
  <c r="AM229" i="3"/>
  <c r="BA229" i="3"/>
  <c r="BE229" i="3"/>
  <c r="BJ229" i="3"/>
  <c r="AL230" i="3"/>
  <c r="AM230" i="3"/>
  <c r="BA230" i="3"/>
  <c r="BE230" i="3"/>
  <c r="BJ230" i="3"/>
  <c r="AL231" i="3"/>
  <c r="AM231" i="3"/>
  <c r="BA231" i="3"/>
  <c r="BE231" i="3"/>
  <c r="BJ231" i="3"/>
  <c r="AL232" i="3"/>
  <c r="AM232" i="3"/>
  <c r="BA232" i="3"/>
  <c r="BE232" i="3"/>
  <c r="BJ232" i="3"/>
  <c r="AL233" i="3"/>
  <c r="AM233" i="3"/>
  <c r="BA233" i="3"/>
  <c r="BE233" i="3"/>
  <c r="BJ233" i="3"/>
  <c r="AL234" i="3"/>
  <c r="AM234" i="3"/>
  <c r="BA234" i="3"/>
  <c r="BE234" i="3"/>
  <c r="BJ234" i="3"/>
  <c r="AL235" i="3"/>
  <c r="AM235" i="3"/>
  <c r="BA235" i="3"/>
  <c r="BE235" i="3"/>
  <c r="BJ235" i="3"/>
  <c r="AL236" i="3"/>
  <c r="AM236" i="3"/>
  <c r="BA236" i="3"/>
  <c r="BE236" i="3"/>
  <c r="BJ236" i="3"/>
  <c r="AL237" i="3"/>
  <c r="AM237" i="3"/>
  <c r="BA237" i="3"/>
  <c r="BE237" i="3"/>
  <c r="BJ237" i="3"/>
  <c r="AL238" i="3"/>
  <c r="AM238" i="3"/>
  <c r="BA238" i="3"/>
  <c r="BE238" i="3"/>
  <c r="BJ238" i="3"/>
  <c r="AL239" i="3"/>
  <c r="AM239" i="3"/>
  <c r="BA239" i="3"/>
  <c r="BE239" i="3"/>
  <c r="BJ239" i="3"/>
  <c r="AL240" i="3"/>
  <c r="AM240" i="3"/>
  <c r="BA240" i="3"/>
  <c r="BE240" i="3"/>
  <c r="BJ240" i="3"/>
  <c r="AL241" i="3"/>
  <c r="AM241" i="3"/>
  <c r="BA241" i="3"/>
  <c r="BE241" i="3"/>
  <c r="BJ241" i="3"/>
  <c r="AL242" i="3"/>
  <c r="AM242" i="3"/>
  <c r="BA242" i="3"/>
  <c r="BE242" i="3"/>
  <c r="BJ242" i="3"/>
  <c r="AL243" i="3"/>
  <c r="AM243" i="3"/>
  <c r="BA243" i="3"/>
  <c r="BE243" i="3"/>
  <c r="BJ243" i="3"/>
  <c r="AL244" i="3"/>
  <c r="AM244" i="3"/>
  <c r="BA244" i="3"/>
  <c r="BE244" i="3"/>
  <c r="BJ244" i="3"/>
  <c r="AL245" i="3"/>
  <c r="AM245" i="3"/>
  <c r="BA245" i="3"/>
  <c r="BE245" i="3"/>
  <c r="BJ245" i="3"/>
  <c r="AL246" i="3"/>
  <c r="AM246" i="3"/>
  <c r="BA246" i="3"/>
  <c r="BE246" i="3"/>
  <c r="BJ246" i="3"/>
  <c r="AL247" i="3"/>
  <c r="AM247" i="3"/>
  <c r="BA247" i="3"/>
  <c r="BE247" i="3"/>
  <c r="BJ247" i="3"/>
  <c r="AL248" i="3"/>
  <c r="AM248" i="3"/>
  <c r="BA248" i="3"/>
  <c r="BE248" i="3"/>
  <c r="BJ248" i="3"/>
  <c r="AL249" i="3"/>
  <c r="AM249" i="3"/>
  <c r="BA249" i="3"/>
  <c r="BE249" i="3"/>
  <c r="BJ249" i="3"/>
  <c r="AL250" i="3"/>
  <c r="AM250" i="3"/>
  <c r="BA250" i="3"/>
  <c r="BE250" i="3"/>
  <c r="BJ250" i="3"/>
  <c r="AL251" i="3"/>
  <c r="AM251" i="3"/>
  <c r="BA251" i="3"/>
  <c r="BE251" i="3"/>
  <c r="BJ251" i="3"/>
  <c r="AL252" i="3"/>
  <c r="AM252" i="3"/>
  <c r="BA252" i="3"/>
  <c r="BE252" i="3"/>
  <c r="BJ252" i="3"/>
  <c r="AL253" i="3"/>
  <c r="AM253" i="3"/>
  <c r="BA253" i="3"/>
  <c r="BE253" i="3"/>
  <c r="BJ253" i="3"/>
  <c r="AL254" i="3"/>
  <c r="AM254" i="3"/>
  <c r="BA254" i="3"/>
  <c r="BE254" i="3"/>
  <c r="BJ254" i="3"/>
  <c r="AL255" i="3"/>
  <c r="AM255" i="3"/>
  <c r="BA255" i="3"/>
  <c r="BE255" i="3"/>
  <c r="BJ255" i="3"/>
  <c r="AL256" i="3"/>
  <c r="AM256" i="3"/>
  <c r="BA256" i="3"/>
  <c r="BE256" i="3"/>
  <c r="BJ256" i="3"/>
  <c r="AL257" i="3"/>
  <c r="AM257" i="3"/>
  <c r="BA257" i="3"/>
  <c r="BE257" i="3"/>
  <c r="BJ257" i="3"/>
  <c r="AL258" i="3"/>
  <c r="AM258" i="3"/>
  <c r="BA258" i="3"/>
  <c r="BE258" i="3"/>
  <c r="BJ258" i="3"/>
  <c r="AL259" i="3"/>
  <c r="AM259" i="3"/>
  <c r="BA259" i="3"/>
  <c r="BE259" i="3"/>
  <c r="BJ259" i="3"/>
  <c r="AL260" i="3"/>
  <c r="AM260" i="3"/>
  <c r="BA260" i="3"/>
  <c r="BE260" i="3"/>
  <c r="BJ260" i="3"/>
  <c r="AL261" i="3"/>
  <c r="AM261" i="3"/>
  <c r="BA261" i="3"/>
  <c r="BE261" i="3"/>
  <c r="BJ261" i="3"/>
  <c r="AL263" i="3"/>
  <c r="AM263" i="3"/>
  <c r="BA263" i="3"/>
  <c r="BE263" i="3"/>
  <c r="BJ263" i="3"/>
  <c r="AL264" i="3"/>
  <c r="AM264" i="3"/>
  <c r="BA264" i="3"/>
  <c r="BE264" i="3"/>
  <c r="BJ264" i="3"/>
  <c r="AL265" i="3"/>
  <c r="AM265" i="3"/>
  <c r="BA265" i="3"/>
  <c r="BE265" i="3"/>
  <c r="BJ265" i="3"/>
  <c r="AL266" i="3"/>
  <c r="AM266" i="3"/>
  <c r="BA266" i="3"/>
  <c r="BE266" i="3"/>
  <c r="BJ266" i="3"/>
  <c r="AL267" i="3"/>
  <c r="AM267" i="3"/>
  <c r="BA267" i="3"/>
  <c r="BE267" i="3"/>
  <c r="BJ267" i="3"/>
  <c r="AL268" i="3"/>
  <c r="AM268" i="3"/>
  <c r="BA268" i="3"/>
  <c r="BE268" i="3"/>
  <c r="BJ268" i="3"/>
  <c r="AL269" i="3"/>
  <c r="AM269" i="3"/>
  <c r="BA269" i="3"/>
  <c r="BE269" i="3"/>
  <c r="BJ269" i="3"/>
  <c r="AL270" i="3"/>
  <c r="AM270" i="3"/>
  <c r="BA270" i="3"/>
  <c r="BE270" i="3"/>
  <c r="BJ270" i="3"/>
  <c r="BA271" i="3"/>
  <c r="BE271" i="3"/>
  <c r="BJ271" i="3"/>
  <c r="AL272" i="3"/>
  <c r="AM272" i="3"/>
  <c r="BA272" i="3"/>
  <c r="BE272" i="3"/>
  <c r="BJ272" i="3"/>
  <c r="AL273" i="3"/>
  <c r="AM273" i="3"/>
  <c r="BA273" i="3"/>
  <c r="BE273" i="3"/>
  <c r="BJ273" i="3"/>
  <c r="AL274" i="3"/>
  <c r="AM274" i="3"/>
  <c r="BA274" i="3"/>
  <c r="BE274" i="3"/>
  <c r="BJ274" i="3"/>
  <c r="AL275" i="3"/>
  <c r="AM275" i="3"/>
  <c r="BA275" i="3"/>
  <c r="BE275" i="3"/>
  <c r="BJ275" i="3"/>
  <c r="AL276" i="3"/>
  <c r="AM276" i="3"/>
  <c r="BA276" i="3"/>
  <c r="BE276" i="3"/>
  <c r="BJ276" i="3"/>
  <c r="AL277" i="3"/>
  <c r="AM277" i="3"/>
  <c r="BA277" i="3"/>
  <c r="BE277" i="3"/>
  <c r="BJ277" i="3"/>
  <c r="AL278" i="3"/>
  <c r="AM278" i="3"/>
  <c r="BA278" i="3"/>
  <c r="BE278" i="3"/>
  <c r="BJ278" i="3"/>
  <c r="AL279" i="3"/>
  <c r="AM279" i="3"/>
  <c r="BA279" i="3"/>
  <c r="BE279" i="3"/>
  <c r="BJ279" i="3"/>
  <c r="AL280" i="3"/>
  <c r="AM280" i="3"/>
  <c r="BA280" i="3"/>
  <c r="BE280" i="3"/>
  <c r="BJ280" i="3"/>
  <c r="AL281" i="3"/>
  <c r="AM281" i="3"/>
  <c r="BA281" i="3"/>
  <c r="BE281" i="3"/>
  <c r="BJ281" i="3"/>
  <c r="AL282" i="3"/>
  <c r="AM282" i="3"/>
  <c r="BA282" i="3"/>
  <c r="BE282" i="3"/>
  <c r="BJ282" i="3"/>
  <c r="AL283" i="3"/>
  <c r="AM283" i="3"/>
  <c r="BA283" i="3"/>
  <c r="BE283" i="3"/>
  <c r="BJ283" i="3"/>
  <c r="AL284" i="3"/>
  <c r="AM284" i="3"/>
  <c r="BA284" i="3"/>
  <c r="BE284" i="3"/>
  <c r="BJ284" i="3"/>
  <c r="AL285" i="3"/>
  <c r="AM285" i="3"/>
  <c r="BA285" i="3"/>
  <c r="BE285" i="3"/>
  <c r="BJ285" i="3"/>
  <c r="AL286" i="3"/>
  <c r="AM286" i="3"/>
  <c r="BA286" i="3"/>
  <c r="BE286" i="3"/>
  <c r="BJ286" i="3"/>
  <c r="AL287" i="3"/>
  <c r="AM287" i="3"/>
  <c r="BA287" i="3"/>
  <c r="BE287" i="3"/>
  <c r="BJ287" i="3"/>
  <c r="AL288" i="3"/>
  <c r="AM288" i="3"/>
  <c r="BA288" i="3"/>
  <c r="BE288" i="3"/>
  <c r="BJ288" i="3"/>
  <c r="AL290" i="3"/>
  <c r="AM290" i="3"/>
  <c r="BA290" i="3"/>
  <c r="BE290" i="3"/>
  <c r="BJ290" i="3"/>
  <c r="AL291" i="3"/>
  <c r="AM291" i="3"/>
  <c r="BA291" i="3"/>
  <c r="BE291" i="3"/>
  <c r="BJ291" i="3"/>
  <c r="AL292" i="3"/>
  <c r="AM292" i="3"/>
  <c r="BA292" i="3"/>
  <c r="BE292" i="3"/>
  <c r="BJ292" i="3"/>
  <c r="AL293" i="3"/>
  <c r="AM293" i="3"/>
  <c r="BA293" i="3"/>
  <c r="BE293" i="3"/>
  <c r="BJ293" i="3"/>
  <c r="AL294" i="3"/>
  <c r="AM294" i="3"/>
  <c r="BA294" i="3"/>
  <c r="BE294" i="3"/>
  <c r="BJ294" i="3"/>
  <c r="AL295" i="3"/>
  <c r="AM295" i="3"/>
  <c r="BA295" i="3"/>
  <c r="BE295" i="3"/>
  <c r="BJ295" i="3"/>
  <c r="AL296" i="3"/>
  <c r="AM296" i="3"/>
  <c r="BA296" i="3"/>
  <c r="BE296" i="3"/>
  <c r="BJ296" i="3"/>
  <c r="AL297" i="3"/>
  <c r="AM297" i="3"/>
  <c r="BA297" i="3"/>
  <c r="BE297" i="3"/>
  <c r="BJ297" i="3"/>
  <c r="AL298" i="3"/>
  <c r="AM298" i="3"/>
  <c r="BA298" i="3"/>
  <c r="BE298" i="3"/>
  <c r="BJ298" i="3"/>
  <c r="AL299" i="3"/>
  <c r="AM299" i="3"/>
  <c r="BA299" i="3"/>
  <c r="BE299" i="3"/>
  <c r="BJ299" i="3"/>
  <c r="AL300" i="3"/>
  <c r="AM300" i="3"/>
  <c r="BA300" i="3"/>
  <c r="BE300" i="3"/>
  <c r="BJ300" i="3"/>
  <c r="AL301" i="3"/>
  <c r="AM301" i="3"/>
  <c r="BA301" i="3"/>
  <c r="BE301" i="3"/>
  <c r="BJ301" i="3"/>
  <c r="AL302" i="3"/>
  <c r="AM302" i="3"/>
  <c r="BA302" i="3"/>
  <c r="BE302" i="3"/>
  <c r="BJ302" i="3"/>
  <c r="AL303" i="3"/>
  <c r="AM303" i="3"/>
  <c r="BA303" i="3"/>
  <c r="BE303" i="3"/>
  <c r="BJ303" i="3"/>
  <c r="AL304" i="3"/>
  <c r="AM304" i="3"/>
  <c r="BA304" i="3"/>
  <c r="BE304" i="3"/>
  <c r="BJ304" i="3"/>
  <c r="AL305" i="3"/>
  <c r="AM305" i="3"/>
  <c r="BA305" i="3"/>
  <c r="BE305" i="3"/>
  <c r="BJ305" i="3"/>
  <c r="AL306" i="3"/>
  <c r="AM306" i="3"/>
  <c r="BA306" i="3"/>
  <c r="BE306" i="3"/>
  <c r="BJ306" i="3"/>
  <c r="AL307" i="3"/>
  <c r="AM307" i="3"/>
  <c r="BA307" i="3"/>
  <c r="BE307" i="3"/>
  <c r="BJ307" i="3"/>
  <c r="AL308" i="3"/>
  <c r="AM308" i="3"/>
  <c r="BA308" i="3"/>
  <c r="BE308" i="3"/>
  <c r="BJ308" i="3"/>
  <c r="AL309" i="3"/>
  <c r="AM309" i="3"/>
  <c r="BA309" i="3"/>
  <c r="BE309" i="3"/>
  <c r="BJ309" i="3"/>
  <c r="AL310" i="3"/>
  <c r="AM310" i="3"/>
  <c r="BA310" i="3"/>
  <c r="BE310" i="3"/>
  <c r="BJ310" i="3"/>
  <c r="AL311" i="3"/>
  <c r="AM311" i="3"/>
  <c r="BA311" i="3"/>
  <c r="BE311" i="3"/>
  <c r="BJ311" i="3"/>
  <c r="AL312" i="3"/>
  <c r="AM312" i="3"/>
  <c r="BA312" i="3"/>
  <c r="BE312" i="3"/>
  <c r="BJ312" i="3"/>
  <c r="AL313" i="3"/>
  <c r="AM313" i="3"/>
  <c r="BA313" i="3"/>
  <c r="BE313" i="3"/>
  <c r="BJ313" i="3"/>
  <c r="AL314" i="3"/>
  <c r="AM314" i="3"/>
  <c r="BA314" i="3"/>
  <c r="BE314" i="3"/>
  <c r="BJ314" i="3"/>
  <c r="AL315" i="3"/>
  <c r="AM315" i="3"/>
  <c r="BA315" i="3"/>
  <c r="BE315" i="3"/>
  <c r="BJ315" i="3"/>
  <c r="AL316" i="3"/>
  <c r="AM316" i="3"/>
  <c r="BA316" i="3"/>
  <c r="BE316" i="3"/>
  <c r="BJ316" i="3"/>
  <c r="AL317" i="3"/>
  <c r="AM317" i="3"/>
  <c r="BA317" i="3"/>
  <c r="BE317" i="3"/>
  <c r="BJ317" i="3"/>
  <c r="AL318" i="3"/>
  <c r="AM318" i="3"/>
  <c r="BA318" i="3"/>
  <c r="BE318" i="3"/>
  <c r="BJ318" i="3"/>
  <c r="AL319" i="3"/>
  <c r="AM319" i="3"/>
  <c r="BA319" i="3"/>
  <c r="BE319" i="3"/>
  <c r="BJ319" i="3"/>
  <c r="AL320" i="3"/>
  <c r="AM320" i="3"/>
  <c r="BA320" i="3"/>
  <c r="BE320" i="3"/>
  <c r="BJ320" i="3"/>
  <c r="AL321" i="3"/>
  <c r="AM321" i="3"/>
  <c r="BA321" i="3"/>
  <c r="BE321" i="3"/>
  <c r="BJ321" i="3"/>
  <c r="AL322" i="3"/>
  <c r="AM322" i="3"/>
  <c r="BA322" i="3"/>
  <c r="BE322" i="3"/>
  <c r="BJ322" i="3"/>
  <c r="AL323" i="3"/>
  <c r="AM323" i="3"/>
  <c r="BA323" i="3"/>
  <c r="BE323" i="3"/>
  <c r="BJ323" i="3"/>
  <c r="AL324" i="3"/>
  <c r="AM324" i="3"/>
  <c r="BA324" i="3"/>
  <c r="BE324" i="3"/>
  <c r="BJ324" i="3"/>
  <c r="AL325" i="3"/>
  <c r="AM325" i="3"/>
  <c r="BA325" i="3"/>
  <c r="BE325" i="3"/>
  <c r="BJ325" i="3"/>
  <c r="AL326" i="3"/>
  <c r="AM326" i="3"/>
  <c r="BA326" i="3"/>
  <c r="BE326" i="3"/>
  <c r="BJ326" i="3"/>
  <c r="AL327" i="3"/>
  <c r="AM327" i="3"/>
  <c r="BA327" i="3"/>
  <c r="BE327" i="3"/>
  <c r="BJ327" i="3"/>
  <c r="AL328" i="3"/>
  <c r="AM328" i="3"/>
  <c r="BA328" i="3"/>
  <c r="BE328" i="3"/>
  <c r="BJ328" i="3"/>
  <c r="AL329" i="3"/>
  <c r="AM329" i="3"/>
  <c r="BA329" i="3"/>
  <c r="BE329" i="3"/>
  <c r="BJ329" i="3"/>
  <c r="AL330" i="3"/>
  <c r="AM330" i="3"/>
  <c r="BA330" i="3"/>
  <c r="BE330" i="3"/>
  <c r="BJ330" i="3"/>
  <c r="AL331" i="3"/>
  <c r="AM331" i="3"/>
  <c r="BA331" i="3"/>
  <c r="BE331" i="3"/>
  <c r="BJ331" i="3"/>
  <c r="AL332" i="3"/>
  <c r="AM332" i="3"/>
  <c r="BA332" i="3"/>
  <c r="BE332" i="3"/>
  <c r="BJ332" i="3"/>
  <c r="AL333" i="3"/>
  <c r="AM333" i="3"/>
  <c r="BA333" i="3"/>
  <c r="BE333" i="3"/>
  <c r="BJ333" i="3"/>
  <c r="AL334" i="3"/>
  <c r="AM334" i="3"/>
  <c r="BA334" i="3"/>
  <c r="BE334" i="3"/>
  <c r="BJ334" i="3"/>
  <c r="AL335" i="3"/>
  <c r="AM335" i="3"/>
  <c r="BA335" i="3"/>
  <c r="BE335" i="3"/>
  <c r="BJ335" i="3"/>
  <c r="AL336" i="3"/>
  <c r="AM336" i="3"/>
  <c r="BA336" i="3"/>
  <c r="BE336" i="3"/>
  <c r="BJ336" i="3"/>
  <c r="AL337" i="3"/>
  <c r="AM337" i="3"/>
  <c r="BA337" i="3"/>
  <c r="BE337" i="3"/>
  <c r="BJ337" i="3"/>
  <c r="AL338" i="3"/>
  <c r="AM338" i="3"/>
  <c r="BA338" i="3"/>
  <c r="BE338" i="3"/>
  <c r="BJ338" i="3"/>
  <c r="AL339" i="3"/>
  <c r="AM339" i="3"/>
  <c r="BA339" i="3"/>
  <c r="BE339" i="3"/>
  <c r="BJ339" i="3"/>
  <c r="AL340" i="3"/>
  <c r="AM340" i="3"/>
  <c r="BA340" i="3"/>
  <c r="BE340" i="3"/>
  <c r="BJ340" i="3"/>
  <c r="AL341" i="3"/>
  <c r="AM341" i="3"/>
  <c r="BA341" i="3"/>
  <c r="BE341" i="3"/>
  <c r="BJ341" i="3"/>
  <c r="AL342" i="3"/>
  <c r="AM342" i="3"/>
  <c r="BA342" i="3"/>
  <c r="BE342" i="3"/>
  <c r="BJ342" i="3"/>
  <c r="AL343" i="3"/>
  <c r="AM343" i="3"/>
  <c r="BA343" i="3"/>
  <c r="BE343" i="3"/>
  <c r="BJ343" i="3"/>
  <c r="AL344" i="3"/>
  <c r="AM344" i="3"/>
  <c r="BA344" i="3"/>
  <c r="BE344" i="3"/>
  <c r="BJ344" i="3"/>
  <c r="AL345" i="3"/>
  <c r="AM345" i="3"/>
  <c r="BA345" i="3"/>
  <c r="BE345" i="3"/>
  <c r="BJ345" i="3"/>
  <c r="AL346" i="3"/>
  <c r="AM346" i="3"/>
  <c r="BA346" i="3"/>
  <c r="BE346" i="3"/>
  <c r="BJ346" i="3"/>
  <c r="AL347" i="3"/>
  <c r="AM347" i="3"/>
  <c r="BA347" i="3"/>
  <c r="BE347" i="3"/>
  <c r="BJ347" i="3"/>
  <c r="AL348" i="3"/>
  <c r="AM348" i="3"/>
  <c r="BA348" i="3"/>
  <c r="BE348" i="3"/>
  <c r="BJ348" i="3"/>
  <c r="AL349" i="3"/>
  <c r="AM349" i="3"/>
  <c r="BA349" i="3"/>
  <c r="BE349" i="3"/>
  <c r="BJ349" i="3"/>
  <c r="AL350" i="3"/>
  <c r="AM350" i="3"/>
  <c r="BA350" i="3"/>
  <c r="BE350" i="3"/>
  <c r="BJ350" i="3"/>
  <c r="AL351" i="3"/>
  <c r="AM351" i="3"/>
  <c r="BA351" i="3"/>
  <c r="BE351" i="3"/>
  <c r="BJ351" i="3"/>
  <c r="AL352" i="3"/>
  <c r="AM352" i="3"/>
  <c r="BA352" i="3"/>
  <c r="BE352" i="3"/>
  <c r="BJ352" i="3"/>
  <c r="AL353" i="3"/>
  <c r="AM353" i="3"/>
  <c r="BA353" i="3"/>
  <c r="BE353" i="3"/>
  <c r="BJ353" i="3"/>
  <c r="AL354" i="3"/>
  <c r="AM354" i="3"/>
  <c r="BA354" i="3"/>
  <c r="BE354" i="3"/>
  <c r="BJ354" i="3"/>
  <c r="AL355" i="3"/>
  <c r="AM355" i="3"/>
  <c r="BA355" i="3"/>
  <c r="BE355" i="3"/>
  <c r="BJ355" i="3"/>
  <c r="AL356" i="3"/>
  <c r="AM356" i="3"/>
  <c r="BA356" i="3"/>
  <c r="BE356" i="3"/>
  <c r="BJ356" i="3"/>
  <c r="AL357" i="3"/>
  <c r="AM357" i="3"/>
  <c r="BA357" i="3"/>
  <c r="BE357" i="3"/>
  <c r="BJ357" i="3"/>
  <c r="AL358" i="3"/>
  <c r="AM358" i="3"/>
  <c r="BA358" i="3"/>
  <c r="BE358" i="3"/>
  <c r="BJ358" i="3"/>
  <c r="AL359" i="3"/>
  <c r="AM359" i="3"/>
  <c r="BA359" i="3"/>
  <c r="BE359" i="3"/>
  <c r="BJ359" i="3"/>
  <c r="AL360" i="3"/>
  <c r="AM360" i="3"/>
  <c r="BA360" i="3"/>
  <c r="BE360" i="3"/>
  <c r="BJ360" i="3"/>
  <c r="AL361" i="3"/>
  <c r="AM361" i="3"/>
  <c r="BA361" i="3"/>
  <c r="BE361" i="3"/>
  <c r="BJ361" i="3"/>
  <c r="AL362" i="3"/>
  <c r="AM362" i="3"/>
  <c r="BA362" i="3"/>
  <c r="BE362" i="3"/>
  <c r="BJ362" i="3"/>
  <c r="AL363" i="3"/>
  <c r="AM363" i="3"/>
  <c r="BA363" i="3"/>
  <c r="BE363" i="3"/>
  <c r="BJ363" i="3"/>
  <c r="AL364" i="3"/>
  <c r="AM364" i="3"/>
  <c r="BA364" i="3"/>
  <c r="BE364" i="3"/>
  <c r="BJ364" i="3"/>
  <c r="AL365" i="3"/>
  <c r="AM365" i="3"/>
  <c r="BA365" i="3"/>
  <c r="BE365" i="3"/>
  <c r="BJ365" i="3"/>
  <c r="AL366" i="3"/>
  <c r="AM366" i="3"/>
  <c r="BA366" i="3"/>
  <c r="BE366" i="3"/>
  <c r="BJ366" i="3"/>
  <c r="AL367" i="3"/>
  <c r="AM367" i="3"/>
  <c r="BA367" i="3"/>
  <c r="BE367" i="3"/>
  <c r="BJ367" i="3"/>
  <c r="AL368" i="3"/>
  <c r="AM368" i="3"/>
  <c r="BA368" i="3"/>
  <c r="BE368" i="3"/>
  <c r="BJ368" i="3"/>
  <c r="AL369" i="3"/>
  <c r="AM369" i="3"/>
  <c r="BA369" i="3"/>
  <c r="BE369" i="3"/>
  <c r="BJ369" i="3"/>
  <c r="AL370" i="3"/>
  <c r="AM370" i="3"/>
  <c r="BA370" i="3"/>
  <c r="BE370" i="3"/>
  <c r="BJ370" i="3"/>
  <c r="AL371" i="3"/>
  <c r="AM371" i="3"/>
  <c r="BA371" i="3"/>
  <c r="BE371" i="3"/>
  <c r="BJ371" i="3"/>
  <c r="AL372" i="3"/>
  <c r="AM372" i="3"/>
  <c r="BA372" i="3"/>
  <c r="BE372" i="3"/>
  <c r="BJ372" i="3"/>
  <c r="AL373" i="3"/>
  <c r="AM373" i="3"/>
  <c r="BA373" i="3"/>
  <c r="BE373" i="3"/>
  <c r="BJ373" i="3"/>
  <c r="AL374" i="3"/>
  <c r="AM374" i="3"/>
  <c r="BA374" i="3"/>
  <c r="BE374" i="3"/>
  <c r="BJ374" i="3"/>
  <c r="AL375" i="3"/>
  <c r="AM375" i="3"/>
  <c r="BA375" i="3"/>
  <c r="BE375" i="3"/>
  <c r="BJ375" i="3"/>
  <c r="AL376" i="3"/>
  <c r="AM376" i="3"/>
  <c r="BA376" i="3"/>
  <c r="BE376" i="3"/>
  <c r="BJ376" i="3"/>
  <c r="AL377" i="3"/>
  <c r="AM377" i="3"/>
  <c r="BA377" i="3"/>
  <c r="BE377" i="3"/>
  <c r="BJ377" i="3"/>
  <c r="AL378" i="3"/>
  <c r="AM378" i="3"/>
  <c r="BA378" i="3"/>
  <c r="BE378" i="3"/>
  <c r="BJ378" i="3"/>
  <c r="AL379" i="3"/>
  <c r="AM379" i="3"/>
  <c r="BA379" i="3"/>
  <c r="BE379" i="3"/>
  <c r="BJ379" i="3"/>
  <c r="AL380" i="3"/>
  <c r="AM380" i="3"/>
  <c r="BA380" i="3"/>
  <c r="BE380" i="3"/>
  <c r="BJ380" i="3"/>
  <c r="AL381" i="3"/>
  <c r="AM381" i="3"/>
  <c r="BA381" i="3"/>
  <c r="BE381" i="3"/>
  <c r="BJ381" i="3"/>
  <c r="AL382" i="3"/>
  <c r="AM382" i="3"/>
  <c r="BA382" i="3"/>
  <c r="BE382" i="3"/>
  <c r="BJ382" i="3"/>
  <c r="AL383" i="3"/>
  <c r="AM383" i="3"/>
  <c r="BA383" i="3"/>
  <c r="BE383" i="3"/>
  <c r="BJ383" i="3"/>
  <c r="AL384" i="3"/>
  <c r="AM384" i="3"/>
  <c r="BA384" i="3"/>
  <c r="BE384" i="3"/>
  <c r="BJ384" i="3"/>
  <c r="AL385" i="3"/>
  <c r="AM385" i="3"/>
  <c r="BA385" i="3"/>
  <c r="BE385" i="3"/>
  <c r="BJ385" i="3"/>
  <c r="AL386" i="3"/>
  <c r="AM386" i="3"/>
  <c r="BA386" i="3"/>
  <c r="BE386" i="3"/>
  <c r="BJ386" i="3"/>
  <c r="AL387" i="3"/>
  <c r="AM387" i="3"/>
  <c r="BA387" i="3"/>
  <c r="BE387" i="3"/>
  <c r="BJ387" i="3"/>
  <c r="AL388" i="3"/>
  <c r="AM388" i="3"/>
  <c r="BA388" i="3"/>
  <c r="BE388" i="3"/>
  <c r="BJ388" i="3"/>
  <c r="AL389" i="3"/>
  <c r="AM389" i="3"/>
  <c r="BA389" i="3"/>
  <c r="BE389" i="3"/>
  <c r="BJ389" i="3"/>
  <c r="AL390" i="3"/>
  <c r="AM390" i="3"/>
  <c r="BA390" i="3"/>
  <c r="BE390" i="3"/>
  <c r="BJ390" i="3"/>
  <c r="AL391" i="3"/>
  <c r="AM391" i="3"/>
  <c r="BA391" i="3"/>
  <c r="BE391" i="3"/>
  <c r="BJ391" i="3"/>
  <c r="AL392" i="3"/>
  <c r="AM392" i="3"/>
  <c r="BA392" i="3"/>
  <c r="BE392" i="3"/>
  <c r="BJ392" i="3"/>
  <c r="AL393" i="3"/>
  <c r="AM393" i="3"/>
  <c r="BA393" i="3"/>
  <c r="BE393" i="3"/>
  <c r="BJ393" i="3"/>
  <c r="AL394" i="3"/>
  <c r="AM394" i="3"/>
  <c r="BA394" i="3"/>
  <c r="BE394" i="3"/>
  <c r="BJ394" i="3"/>
  <c r="AL395" i="3"/>
  <c r="AM395" i="3"/>
  <c r="BA395" i="3"/>
  <c r="BE395" i="3"/>
  <c r="BJ395" i="3"/>
  <c r="AL396" i="3"/>
  <c r="AM396" i="3"/>
  <c r="BA396" i="3"/>
  <c r="BE396" i="3"/>
  <c r="BJ396" i="3"/>
  <c r="AL397" i="3"/>
  <c r="AM397" i="3"/>
  <c r="BA397" i="3"/>
  <c r="BE397" i="3"/>
  <c r="BJ397" i="3"/>
  <c r="AL398" i="3"/>
  <c r="AM398" i="3"/>
  <c r="BA398" i="3"/>
  <c r="BE398" i="3"/>
  <c r="BJ398" i="3"/>
  <c r="AL399" i="3"/>
  <c r="AM399" i="3"/>
  <c r="BA399" i="3"/>
  <c r="BE399" i="3"/>
  <c r="BJ399" i="3"/>
  <c r="AL400" i="3"/>
  <c r="AM400" i="3"/>
  <c r="BA400" i="3"/>
  <c r="BE400" i="3"/>
  <c r="BJ400" i="3"/>
  <c r="AL401" i="3"/>
  <c r="AM401" i="3"/>
  <c r="BA401" i="3"/>
  <c r="BE401" i="3"/>
  <c r="BJ401" i="3"/>
  <c r="AL402" i="3"/>
  <c r="AM402" i="3"/>
  <c r="BA402" i="3"/>
  <c r="BE402" i="3"/>
  <c r="BJ402" i="3"/>
  <c r="AL404" i="3"/>
  <c r="AM404" i="3"/>
  <c r="BA404" i="3"/>
  <c r="BE404" i="3"/>
  <c r="BJ404" i="3"/>
  <c r="AL405" i="3"/>
  <c r="AM405" i="3"/>
  <c r="BA405" i="3"/>
  <c r="BE405" i="3"/>
  <c r="BJ405" i="3"/>
  <c r="AL406" i="3"/>
  <c r="AM406" i="3"/>
  <c r="BA406" i="3"/>
  <c r="BE406" i="3"/>
  <c r="BJ406" i="3"/>
  <c r="AL407" i="3"/>
  <c r="AM407" i="3"/>
  <c r="BA407" i="3"/>
  <c r="BE407" i="3"/>
  <c r="BJ407" i="3"/>
  <c r="AL408" i="3"/>
  <c r="AM408" i="3"/>
  <c r="BA408" i="3"/>
  <c r="BE408" i="3"/>
  <c r="BJ408" i="3"/>
  <c r="AL409" i="3"/>
  <c r="AM409" i="3"/>
  <c r="BA409" i="3"/>
  <c r="BE409" i="3"/>
  <c r="BJ409" i="3"/>
  <c r="AL410" i="3"/>
  <c r="AM410" i="3"/>
  <c r="BA410" i="3"/>
  <c r="BE410" i="3"/>
  <c r="BJ410" i="3"/>
  <c r="AL411" i="3"/>
  <c r="AM411" i="3"/>
  <c r="BA411" i="3"/>
  <c r="BE411" i="3"/>
  <c r="BJ411" i="3"/>
  <c r="AL412" i="3"/>
  <c r="AM412" i="3"/>
  <c r="BA412" i="3"/>
  <c r="BE412" i="3"/>
  <c r="BJ412" i="3"/>
  <c r="AL413" i="3"/>
  <c r="AM413" i="3"/>
  <c r="BA413" i="3"/>
  <c r="BE413" i="3"/>
  <c r="BJ413" i="3"/>
  <c r="AL414" i="3"/>
  <c r="AM414" i="3"/>
  <c r="BA414" i="3"/>
  <c r="BE414" i="3"/>
  <c r="BJ414" i="3"/>
  <c r="AL415" i="3"/>
  <c r="AM415" i="3"/>
  <c r="BA415" i="3"/>
  <c r="BE415" i="3"/>
  <c r="BJ415" i="3"/>
  <c r="AL416" i="3"/>
  <c r="AM416" i="3"/>
  <c r="BA416" i="3"/>
  <c r="BE416" i="3"/>
  <c r="BJ416" i="3"/>
  <c r="AL417" i="3"/>
  <c r="AM417" i="3"/>
  <c r="BA417" i="3"/>
  <c r="BE417" i="3"/>
  <c r="BJ417" i="3"/>
  <c r="AL418" i="3"/>
  <c r="AM418" i="3"/>
  <c r="BA418" i="3"/>
  <c r="BE418" i="3"/>
  <c r="BJ418" i="3"/>
  <c r="AL419" i="3"/>
  <c r="AM419" i="3"/>
  <c r="BA419" i="3"/>
  <c r="BE419" i="3"/>
  <c r="BJ419" i="3"/>
  <c r="AL420" i="3"/>
  <c r="AM420" i="3"/>
  <c r="BA420" i="3"/>
  <c r="BE420" i="3"/>
  <c r="BJ420" i="3"/>
  <c r="AL421" i="3"/>
  <c r="AM421" i="3"/>
  <c r="BA421" i="3"/>
  <c r="BE421" i="3"/>
  <c r="BJ421" i="3"/>
  <c r="AL422" i="3"/>
  <c r="AM422" i="3"/>
  <c r="BA422" i="3"/>
  <c r="BE422" i="3"/>
  <c r="BJ422" i="3"/>
  <c r="AL423" i="3"/>
  <c r="AM423" i="3"/>
  <c r="BA423" i="3"/>
  <c r="BE423" i="3"/>
  <c r="BJ423" i="3"/>
  <c r="AL424" i="3"/>
  <c r="AM424" i="3"/>
  <c r="BA424" i="3"/>
  <c r="BE424" i="3"/>
  <c r="BJ424" i="3"/>
  <c r="AL425" i="3"/>
  <c r="AM425" i="3"/>
  <c r="BA425" i="3"/>
  <c r="BE425" i="3"/>
  <c r="BJ425" i="3"/>
  <c r="AL426" i="3"/>
  <c r="AM426" i="3"/>
  <c r="BA426" i="3"/>
  <c r="BE426" i="3"/>
  <c r="BJ426" i="3"/>
  <c r="AL427" i="3"/>
  <c r="AM427" i="3"/>
  <c r="BA427" i="3"/>
  <c r="BE427" i="3"/>
  <c r="BJ427" i="3"/>
  <c r="AL428" i="3"/>
  <c r="AM428" i="3"/>
  <c r="BA428" i="3"/>
  <c r="BE428" i="3"/>
  <c r="BJ428" i="3"/>
  <c r="AL429" i="3"/>
  <c r="AM429" i="3"/>
  <c r="BA429" i="3"/>
  <c r="BE429" i="3"/>
  <c r="BJ429" i="3"/>
  <c r="AL430" i="3"/>
  <c r="AM430" i="3"/>
  <c r="BA430" i="3"/>
  <c r="BE430" i="3"/>
  <c r="BJ430" i="3"/>
  <c r="AL431" i="3"/>
  <c r="AM431" i="3"/>
  <c r="BA431" i="3"/>
  <c r="BE431" i="3"/>
  <c r="BJ431" i="3"/>
  <c r="AL432" i="3"/>
  <c r="AM432" i="3"/>
  <c r="BA432" i="3"/>
  <c r="BE432" i="3"/>
  <c r="BJ432" i="3"/>
  <c r="AL433" i="3"/>
  <c r="AM433" i="3"/>
  <c r="BA433" i="3"/>
  <c r="BE433" i="3"/>
  <c r="BJ433" i="3"/>
  <c r="AL434" i="3"/>
  <c r="AM434" i="3"/>
  <c r="BA434" i="3"/>
  <c r="BE434" i="3"/>
  <c r="BJ434" i="3"/>
  <c r="AL435" i="3"/>
  <c r="AM435" i="3"/>
  <c r="BA435" i="3"/>
  <c r="BE435" i="3"/>
  <c r="BJ435" i="3"/>
  <c r="AL436" i="3"/>
  <c r="AM436" i="3"/>
  <c r="BA436" i="3"/>
  <c r="BE436" i="3"/>
  <c r="BJ436" i="3"/>
  <c r="AL437" i="3"/>
  <c r="AM437" i="3"/>
  <c r="BA437" i="3"/>
  <c r="BE437" i="3"/>
  <c r="BJ437" i="3"/>
  <c r="AL438" i="3"/>
  <c r="AM438" i="3"/>
  <c r="BA438" i="3"/>
  <c r="BE438" i="3"/>
  <c r="BJ438" i="3"/>
  <c r="AL439" i="3"/>
  <c r="AM439" i="3"/>
  <c r="BA439" i="3"/>
  <c r="BE439" i="3"/>
  <c r="BJ439" i="3"/>
  <c r="AL440" i="3"/>
  <c r="AM440" i="3"/>
  <c r="BA440" i="3"/>
  <c r="BE440" i="3"/>
  <c r="BJ440" i="3"/>
  <c r="AL441" i="3"/>
  <c r="AM441" i="3"/>
  <c r="BA441" i="3"/>
  <c r="BE441" i="3"/>
  <c r="BJ441" i="3"/>
  <c r="AL442" i="3"/>
  <c r="AM442" i="3"/>
  <c r="BA442" i="3"/>
  <c r="BE442" i="3"/>
  <c r="BJ442" i="3"/>
  <c r="AL443" i="3"/>
  <c r="AM443" i="3"/>
  <c r="BA443" i="3"/>
  <c r="BE443" i="3"/>
  <c r="BJ443" i="3"/>
  <c r="AL444" i="3"/>
  <c r="AM444" i="3"/>
  <c r="BA444" i="3"/>
  <c r="BE444" i="3"/>
  <c r="BJ444" i="3"/>
  <c r="AL445" i="3"/>
  <c r="AM445" i="3"/>
  <c r="BA445" i="3"/>
  <c r="BE445" i="3"/>
  <c r="BJ445" i="3"/>
  <c r="AL446" i="3"/>
  <c r="AM446" i="3"/>
  <c r="BA446" i="3"/>
  <c r="BE446" i="3"/>
  <c r="BJ446" i="3"/>
  <c r="AL447" i="3"/>
  <c r="AM447" i="3"/>
  <c r="BA447" i="3"/>
  <c r="BE447" i="3"/>
  <c r="BJ447" i="3"/>
  <c r="AL448" i="3"/>
  <c r="AM448" i="3"/>
  <c r="BA448" i="3"/>
  <c r="BE448" i="3"/>
  <c r="BJ448" i="3"/>
  <c r="AL449" i="3"/>
  <c r="AM449" i="3"/>
  <c r="BA449" i="3"/>
  <c r="BE449" i="3"/>
  <c r="BJ449" i="3"/>
  <c r="AL450" i="3"/>
  <c r="AM450" i="3"/>
  <c r="BA450" i="3"/>
  <c r="BE450" i="3"/>
  <c r="BJ450" i="3"/>
  <c r="AL451" i="3"/>
  <c r="AM451" i="3"/>
  <c r="BA451" i="3"/>
  <c r="BE451" i="3"/>
  <c r="BJ451" i="3"/>
  <c r="AL452" i="3"/>
  <c r="AM452" i="3"/>
  <c r="BA452" i="3"/>
  <c r="BE452" i="3"/>
  <c r="BJ452" i="3"/>
  <c r="AL453" i="3"/>
  <c r="AM453" i="3"/>
  <c r="BA453" i="3"/>
  <c r="BE453" i="3"/>
  <c r="BJ453" i="3"/>
  <c r="AL454" i="3"/>
  <c r="AM454" i="3"/>
  <c r="BA454" i="3"/>
  <c r="BE454" i="3"/>
  <c r="BJ454" i="3"/>
  <c r="AL455" i="3"/>
  <c r="AM455" i="3"/>
  <c r="BA455" i="3"/>
  <c r="BE455" i="3"/>
  <c r="BJ455" i="3"/>
  <c r="AL456" i="3"/>
  <c r="AM456" i="3"/>
  <c r="BA456" i="3"/>
  <c r="BE456" i="3"/>
  <c r="BJ456" i="3"/>
  <c r="AL457" i="3"/>
  <c r="AM457" i="3"/>
  <c r="BA457" i="3"/>
  <c r="BE457" i="3"/>
  <c r="BJ457" i="3"/>
  <c r="AL458" i="3"/>
  <c r="AM458" i="3"/>
  <c r="BA458" i="3"/>
  <c r="BE458" i="3"/>
  <c r="BJ458" i="3"/>
  <c r="AL459" i="3"/>
  <c r="AM459" i="3"/>
  <c r="BA459" i="3"/>
  <c r="BE459" i="3"/>
  <c r="BJ459" i="3"/>
  <c r="AL460" i="3"/>
  <c r="AM460" i="3"/>
  <c r="BA460" i="3"/>
  <c r="BE460" i="3"/>
  <c r="BJ460" i="3"/>
  <c r="AL461" i="3"/>
  <c r="AM461" i="3"/>
  <c r="BA461" i="3"/>
  <c r="BE461" i="3"/>
  <c r="BJ461" i="3"/>
  <c r="AL462" i="3"/>
  <c r="AM462" i="3"/>
  <c r="BA462" i="3"/>
  <c r="BE462" i="3"/>
  <c r="BJ462" i="3"/>
  <c r="AL463" i="3"/>
  <c r="AM463" i="3"/>
  <c r="BA463" i="3"/>
  <c r="BE463" i="3"/>
  <c r="BJ463" i="3"/>
  <c r="AL464" i="3"/>
  <c r="AM464" i="3"/>
  <c r="BA464" i="3"/>
  <c r="BE464" i="3"/>
  <c r="BJ464" i="3"/>
  <c r="AL465" i="3"/>
  <c r="AM465" i="3"/>
  <c r="BA465" i="3"/>
  <c r="BE465" i="3"/>
  <c r="BJ465" i="3"/>
  <c r="AL466" i="3"/>
  <c r="AM466" i="3"/>
  <c r="BA466" i="3"/>
  <c r="BE466" i="3"/>
  <c r="BJ466" i="3"/>
  <c r="AL467" i="3"/>
  <c r="AM467" i="3"/>
  <c r="BA467" i="3"/>
  <c r="BE467" i="3"/>
  <c r="BJ467" i="3"/>
  <c r="AL468" i="3"/>
  <c r="AM468" i="3"/>
  <c r="BA468" i="3"/>
  <c r="BE468" i="3"/>
  <c r="BJ468" i="3"/>
  <c r="AL469" i="3"/>
  <c r="AM469" i="3"/>
  <c r="BA469" i="3"/>
  <c r="BE469" i="3"/>
  <c r="BJ469" i="3"/>
  <c r="AL470" i="3"/>
  <c r="AM470" i="3"/>
  <c r="BA470" i="3"/>
  <c r="BE470" i="3"/>
  <c r="BJ470" i="3"/>
  <c r="AL471" i="3"/>
  <c r="AM471" i="3"/>
  <c r="BA471" i="3"/>
  <c r="BE471" i="3"/>
  <c r="BJ471" i="3"/>
  <c r="AL472" i="3"/>
  <c r="AM472" i="3"/>
  <c r="BA472" i="3"/>
  <c r="BE472" i="3"/>
  <c r="BJ472" i="3"/>
  <c r="AL473" i="3"/>
  <c r="AM473" i="3"/>
  <c r="BA473" i="3"/>
  <c r="BE473" i="3"/>
  <c r="BJ473" i="3"/>
  <c r="AL474" i="3"/>
  <c r="AM474" i="3"/>
  <c r="BA474" i="3"/>
  <c r="BE474" i="3"/>
  <c r="BJ474" i="3"/>
  <c r="AL475" i="3"/>
  <c r="AM475" i="3"/>
  <c r="BA475" i="3"/>
  <c r="BE475" i="3"/>
  <c r="BJ475" i="3"/>
  <c r="AL476" i="3"/>
  <c r="AM476" i="3"/>
  <c r="BA476" i="3"/>
  <c r="BE476" i="3"/>
  <c r="BJ476" i="3"/>
  <c r="AL477" i="3"/>
  <c r="AM477" i="3"/>
  <c r="BA477" i="3"/>
  <c r="BE477" i="3"/>
  <c r="BJ477" i="3"/>
  <c r="AL478" i="3"/>
  <c r="AM478" i="3"/>
  <c r="BA478" i="3"/>
  <c r="BE478" i="3"/>
  <c r="BJ478" i="3"/>
  <c r="AL479" i="3"/>
  <c r="AM479" i="3"/>
  <c r="BA479" i="3"/>
  <c r="BE479" i="3"/>
  <c r="BJ479" i="3"/>
  <c r="AL480" i="3"/>
  <c r="AM480" i="3"/>
  <c r="BA480" i="3"/>
  <c r="BE480" i="3"/>
  <c r="BJ480" i="3"/>
  <c r="AL481" i="3"/>
  <c r="AM481" i="3"/>
  <c r="BA481" i="3"/>
  <c r="BE481" i="3"/>
  <c r="BJ481" i="3"/>
  <c r="AL482" i="3"/>
  <c r="AM482" i="3"/>
  <c r="BA482" i="3"/>
  <c r="BE482" i="3"/>
  <c r="BJ482" i="3"/>
  <c r="AL483" i="3"/>
  <c r="AM483" i="3"/>
  <c r="BA483" i="3"/>
  <c r="BE483" i="3"/>
  <c r="BJ483" i="3"/>
  <c r="AL484" i="3"/>
  <c r="AM484" i="3"/>
  <c r="BA484" i="3"/>
  <c r="BE484" i="3"/>
  <c r="BJ484" i="3"/>
  <c r="AL485" i="3"/>
  <c r="AM485" i="3"/>
  <c r="BA485" i="3"/>
  <c r="BE485" i="3"/>
  <c r="BJ485" i="3"/>
  <c r="AL486" i="3"/>
  <c r="AM486" i="3"/>
  <c r="BA486" i="3"/>
  <c r="BE486" i="3"/>
  <c r="BJ486" i="3"/>
  <c r="AL487" i="3"/>
  <c r="AM487" i="3"/>
  <c r="BA487" i="3"/>
  <c r="BE487" i="3"/>
  <c r="BJ487" i="3"/>
  <c r="AL488" i="3"/>
  <c r="AM488" i="3"/>
  <c r="BA488" i="3"/>
  <c r="BE488" i="3"/>
  <c r="BJ488" i="3"/>
  <c r="AL489" i="3"/>
  <c r="AM489" i="3"/>
  <c r="BA489" i="3"/>
  <c r="BE489" i="3"/>
  <c r="BJ489" i="3"/>
  <c r="AL490" i="3"/>
  <c r="AM490" i="3"/>
  <c r="BA490" i="3"/>
  <c r="BE490" i="3"/>
  <c r="BJ490" i="3"/>
  <c r="AL491" i="3"/>
  <c r="AM491" i="3"/>
  <c r="BA491" i="3"/>
  <c r="BE491" i="3"/>
  <c r="BJ491" i="3"/>
  <c r="AL492" i="3"/>
  <c r="AM492" i="3"/>
  <c r="BA492" i="3"/>
  <c r="BE492" i="3"/>
  <c r="BJ492" i="3"/>
  <c r="AL493" i="3"/>
  <c r="AM493" i="3"/>
  <c r="BA493" i="3"/>
  <c r="BE493" i="3"/>
  <c r="BJ493" i="3"/>
  <c r="AL494" i="3"/>
  <c r="AM494" i="3"/>
  <c r="BA494" i="3"/>
  <c r="BE494" i="3"/>
  <c r="BJ494" i="3"/>
  <c r="AL495" i="3"/>
  <c r="AM495" i="3"/>
  <c r="BA495" i="3"/>
  <c r="BE495" i="3"/>
  <c r="BJ495" i="3"/>
  <c r="AL496" i="3"/>
  <c r="AM496" i="3"/>
  <c r="BA496" i="3"/>
  <c r="BE496" i="3"/>
  <c r="BJ496" i="3"/>
  <c r="AL497" i="3"/>
  <c r="AM497" i="3"/>
  <c r="BA497" i="3"/>
  <c r="BE497" i="3"/>
  <c r="BJ497" i="3"/>
  <c r="AL498" i="3"/>
  <c r="AM498" i="3"/>
  <c r="BA498" i="3"/>
  <c r="BE498" i="3"/>
  <c r="BJ498" i="3"/>
  <c r="AL499" i="3"/>
  <c r="AM499" i="3"/>
  <c r="BA499" i="3"/>
  <c r="BE499" i="3"/>
  <c r="BJ499" i="3"/>
  <c r="AL500" i="3"/>
  <c r="AM500" i="3"/>
  <c r="BA500" i="3"/>
  <c r="BE500" i="3"/>
  <c r="BJ500" i="3"/>
  <c r="AL501" i="3"/>
  <c r="AM501" i="3"/>
  <c r="BA501" i="3"/>
  <c r="BE501" i="3"/>
  <c r="BJ501" i="3"/>
  <c r="AL502" i="3"/>
  <c r="AM502" i="3"/>
  <c r="BA502" i="3"/>
  <c r="BE502" i="3"/>
  <c r="BJ502" i="3"/>
  <c r="AL503" i="3"/>
  <c r="AM503" i="3"/>
  <c r="BA503" i="3"/>
  <c r="BE503" i="3"/>
  <c r="BJ503" i="3"/>
  <c r="AL504" i="3"/>
  <c r="AM504" i="3"/>
  <c r="BA504" i="3"/>
  <c r="BE504" i="3"/>
  <c r="BJ504" i="3"/>
  <c r="AL505" i="3"/>
  <c r="AM505" i="3"/>
  <c r="BA505" i="3"/>
  <c r="BE505" i="3"/>
  <c r="BJ505" i="3"/>
  <c r="AL506" i="3"/>
  <c r="AM506" i="3"/>
  <c r="BA506" i="3"/>
  <c r="BE506" i="3"/>
  <c r="BJ506" i="3"/>
  <c r="AL507" i="3"/>
  <c r="AM507" i="3"/>
  <c r="BA507" i="3"/>
  <c r="BE507" i="3"/>
  <c r="BJ507" i="3"/>
  <c r="AL508" i="3"/>
  <c r="AM508" i="3"/>
  <c r="BA508" i="3"/>
  <c r="BE508" i="3"/>
  <c r="BJ508" i="3"/>
  <c r="AL509" i="3"/>
  <c r="AM509" i="3"/>
  <c r="BA509" i="3"/>
  <c r="BE509" i="3"/>
  <c r="BJ509" i="3"/>
  <c r="AL510" i="3"/>
  <c r="AM510" i="3"/>
  <c r="BA510" i="3"/>
  <c r="BE510" i="3"/>
  <c r="BJ510" i="3"/>
  <c r="AL511" i="3"/>
  <c r="AM511" i="3"/>
  <c r="BA511" i="3"/>
  <c r="BE511" i="3"/>
  <c r="BJ511" i="3"/>
  <c r="AL512" i="3"/>
  <c r="AM512" i="3"/>
  <c r="BA512" i="3"/>
  <c r="BE512" i="3"/>
  <c r="BJ512" i="3"/>
  <c r="AL513" i="3"/>
  <c r="AM513" i="3"/>
  <c r="BA513" i="3"/>
  <c r="BE513" i="3"/>
  <c r="BJ513" i="3"/>
  <c r="AL514" i="3"/>
  <c r="AM514" i="3"/>
  <c r="BA514" i="3"/>
  <c r="BE514" i="3"/>
  <c r="BJ514" i="3"/>
  <c r="AL515" i="3"/>
  <c r="AM515" i="3"/>
  <c r="BA515" i="3"/>
  <c r="BE515" i="3"/>
  <c r="BJ515" i="3"/>
  <c r="AL516" i="3"/>
  <c r="AM516" i="3"/>
  <c r="BA516" i="3"/>
  <c r="BE516" i="3"/>
  <c r="BJ516" i="3"/>
  <c r="AL517" i="3"/>
  <c r="AM517" i="3"/>
  <c r="BA517" i="3"/>
  <c r="BE517" i="3"/>
  <c r="BJ517" i="3"/>
  <c r="AL518" i="3"/>
  <c r="AM518" i="3"/>
  <c r="BA518" i="3"/>
  <c r="BE518" i="3"/>
  <c r="BJ518" i="3"/>
  <c r="AL519" i="3"/>
  <c r="AM519" i="3"/>
  <c r="BA519" i="3"/>
  <c r="BE519" i="3"/>
  <c r="BJ519" i="3"/>
  <c r="AL520" i="3"/>
  <c r="AM520" i="3"/>
  <c r="BA520" i="3"/>
  <c r="BE520" i="3"/>
  <c r="BJ520" i="3"/>
  <c r="AL521" i="3"/>
  <c r="AM521" i="3"/>
  <c r="BA521" i="3"/>
  <c r="BE521" i="3"/>
  <c r="BJ521" i="3"/>
  <c r="AL522" i="3"/>
  <c r="AM522" i="3"/>
  <c r="BA522" i="3"/>
  <c r="BE522" i="3"/>
  <c r="BJ522" i="3"/>
  <c r="AL523" i="3"/>
  <c r="AM523" i="3"/>
  <c r="BA523" i="3"/>
  <c r="BE523" i="3"/>
  <c r="BJ523" i="3"/>
  <c r="AL524" i="3"/>
  <c r="AM524" i="3"/>
  <c r="BA524" i="3"/>
  <c r="BE524" i="3"/>
  <c r="BJ524" i="3"/>
  <c r="AL525" i="3"/>
  <c r="AM525" i="3"/>
  <c r="BA525" i="3"/>
  <c r="BE525" i="3"/>
  <c r="BJ525" i="3"/>
  <c r="AL526" i="3"/>
  <c r="AM526" i="3"/>
  <c r="BA526" i="3"/>
  <c r="BE526" i="3"/>
  <c r="BJ526" i="3"/>
  <c r="AL527" i="3"/>
  <c r="AM527" i="3"/>
  <c r="BA527" i="3"/>
  <c r="BE527" i="3"/>
  <c r="BJ527" i="3"/>
  <c r="AL528" i="3"/>
  <c r="AM528" i="3"/>
  <c r="BA528" i="3"/>
  <c r="BE528" i="3"/>
  <c r="BJ528" i="3"/>
  <c r="AL529" i="3"/>
  <c r="AM529" i="3"/>
  <c r="BA529" i="3"/>
  <c r="BE529" i="3"/>
  <c r="BJ529" i="3"/>
  <c r="AL530" i="3"/>
  <c r="AM530" i="3"/>
  <c r="BA530" i="3"/>
  <c r="BE530" i="3"/>
  <c r="BJ530" i="3"/>
  <c r="AL531" i="3"/>
  <c r="AM531" i="3"/>
  <c r="BA531" i="3"/>
  <c r="BE531" i="3"/>
  <c r="BJ531" i="3"/>
  <c r="AL532" i="3"/>
  <c r="AM532" i="3"/>
  <c r="BA532" i="3"/>
  <c r="BE532" i="3"/>
  <c r="BJ532" i="3"/>
  <c r="AL533" i="3"/>
  <c r="AM533" i="3"/>
  <c r="BA533" i="3"/>
  <c r="BE533" i="3"/>
  <c r="BJ533" i="3"/>
  <c r="AL534" i="3"/>
  <c r="AM534" i="3"/>
  <c r="BA534" i="3"/>
  <c r="BE534" i="3"/>
  <c r="BJ534" i="3"/>
  <c r="AL535" i="3"/>
  <c r="AM535" i="3"/>
  <c r="BA535" i="3"/>
  <c r="BE535" i="3"/>
  <c r="BJ535" i="3"/>
  <c r="AL536" i="3"/>
  <c r="AM536" i="3"/>
  <c r="BA536" i="3"/>
  <c r="BE536" i="3"/>
  <c r="BJ536" i="3"/>
  <c r="AL537" i="3"/>
  <c r="AM537" i="3"/>
  <c r="BA537" i="3"/>
  <c r="BE537" i="3"/>
  <c r="BJ537" i="3"/>
  <c r="AL538" i="3"/>
  <c r="AM538" i="3"/>
  <c r="BA538" i="3"/>
  <c r="BE538" i="3"/>
  <c r="BJ538" i="3"/>
  <c r="AL539" i="3"/>
  <c r="AM539" i="3"/>
  <c r="BA539" i="3"/>
  <c r="BE539" i="3"/>
  <c r="BJ539" i="3"/>
  <c r="AL540" i="3"/>
  <c r="AM540" i="3"/>
  <c r="BA540" i="3"/>
  <c r="BE540" i="3"/>
  <c r="BJ540" i="3"/>
  <c r="AL541" i="3"/>
  <c r="AM541" i="3"/>
  <c r="BA541" i="3"/>
  <c r="BE541" i="3"/>
  <c r="BJ541" i="3"/>
  <c r="AL542" i="3"/>
  <c r="AM542" i="3"/>
  <c r="BA542" i="3"/>
  <c r="BE542" i="3"/>
  <c r="BJ542" i="3"/>
  <c r="AL543" i="3"/>
  <c r="AM543" i="3"/>
  <c r="BA543" i="3"/>
  <c r="BE543" i="3"/>
  <c r="BJ543" i="3"/>
  <c r="AL544" i="3"/>
  <c r="AM544" i="3"/>
  <c r="BA544" i="3"/>
  <c r="BE544" i="3"/>
  <c r="BJ544" i="3"/>
  <c r="AL545" i="3"/>
  <c r="AM545" i="3"/>
  <c r="BA545" i="3"/>
  <c r="BE545" i="3"/>
  <c r="BJ545" i="3"/>
  <c r="AL546" i="3"/>
  <c r="AM546" i="3"/>
  <c r="BA546" i="3"/>
  <c r="BE546" i="3"/>
  <c r="BJ546" i="3"/>
  <c r="AL547" i="3"/>
  <c r="AM547" i="3"/>
  <c r="BA547" i="3"/>
  <c r="BE547" i="3"/>
  <c r="BJ547" i="3"/>
  <c r="AL548" i="3"/>
  <c r="AM548" i="3"/>
  <c r="BA548" i="3"/>
  <c r="BE548" i="3"/>
  <c r="BJ548" i="3"/>
  <c r="AL549" i="3"/>
  <c r="AM549" i="3"/>
  <c r="BA549" i="3"/>
  <c r="BE549" i="3"/>
  <c r="BJ549" i="3"/>
  <c r="AL550" i="3"/>
  <c r="AM550" i="3"/>
  <c r="BA550" i="3"/>
  <c r="BE550" i="3"/>
  <c r="BJ550" i="3"/>
  <c r="AL551" i="3"/>
  <c r="AM551" i="3"/>
  <c r="BA551" i="3"/>
  <c r="BE551" i="3"/>
  <c r="BJ551" i="3"/>
  <c r="AL552" i="3"/>
  <c r="AM552" i="3"/>
  <c r="BA552" i="3"/>
  <c r="BE552" i="3"/>
  <c r="BJ552" i="3"/>
  <c r="AL553" i="3"/>
  <c r="AM553" i="3"/>
  <c r="BA553" i="3"/>
  <c r="BE553" i="3"/>
  <c r="BJ553" i="3"/>
  <c r="AL554" i="3"/>
  <c r="AM554" i="3"/>
  <c r="BA554" i="3"/>
  <c r="BE554" i="3"/>
  <c r="BJ554" i="3"/>
  <c r="AL555" i="3"/>
  <c r="AM555" i="3"/>
  <c r="BA555" i="3"/>
  <c r="BE555" i="3"/>
  <c r="BJ555" i="3"/>
  <c r="AL556" i="3"/>
  <c r="AM556" i="3"/>
  <c r="BA556" i="3"/>
  <c r="BE556" i="3"/>
  <c r="BJ556" i="3"/>
  <c r="AL557" i="3"/>
  <c r="AM557" i="3"/>
  <c r="BA557" i="3"/>
  <c r="BE557" i="3"/>
  <c r="BJ557" i="3"/>
  <c r="AL558" i="3"/>
  <c r="AM558" i="3"/>
  <c r="BA558" i="3"/>
  <c r="BE558" i="3"/>
  <c r="BJ558" i="3"/>
  <c r="AL559" i="3"/>
  <c r="AM559" i="3"/>
  <c r="BA559" i="3"/>
  <c r="BE559" i="3"/>
  <c r="BJ559" i="3"/>
  <c r="AL560" i="3"/>
  <c r="AM560" i="3"/>
  <c r="BA560" i="3"/>
  <c r="BE560" i="3"/>
  <c r="BJ560" i="3"/>
  <c r="AL561" i="3"/>
  <c r="AM561" i="3"/>
  <c r="BA561" i="3"/>
  <c r="BE561" i="3"/>
  <c r="BJ561" i="3"/>
  <c r="AL562" i="3"/>
  <c r="AM562" i="3"/>
  <c r="BA562" i="3"/>
  <c r="BE562" i="3"/>
  <c r="BJ562" i="3"/>
  <c r="AL563" i="3"/>
  <c r="AM563" i="3"/>
  <c r="BA563" i="3"/>
  <c r="BE563" i="3"/>
  <c r="BJ563" i="3"/>
  <c r="AL564" i="3"/>
  <c r="AM564" i="3"/>
  <c r="BA564" i="3"/>
  <c r="BE564" i="3"/>
  <c r="BJ564" i="3"/>
  <c r="AL565" i="3"/>
  <c r="AM565" i="3"/>
  <c r="BA565" i="3"/>
  <c r="BE565" i="3"/>
  <c r="BJ565" i="3"/>
  <c r="AL566" i="3"/>
  <c r="AM566" i="3"/>
  <c r="BA566" i="3"/>
  <c r="BE566" i="3"/>
  <c r="BJ566" i="3"/>
  <c r="AL567" i="3"/>
  <c r="AM567" i="3"/>
  <c r="BA567" i="3"/>
  <c r="BE567" i="3"/>
  <c r="BJ567" i="3"/>
  <c r="AL568" i="3"/>
  <c r="AM568" i="3"/>
  <c r="BA568" i="3"/>
  <c r="BE568" i="3"/>
  <c r="BJ568" i="3"/>
  <c r="AL569" i="3"/>
  <c r="AM569" i="3"/>
  <c r="BA569" i="3"/>
  <c r="BE569" i="3"/>
  <c r="BJ569" i="3"/>
  <c r="AL570" i="3"/>
  <c r="AM570" i="3"/>
  <c r="BA570" i="3"/>
  <c r="BE570" i="3"/>
  <c r="BJ570" i="3"/>
  <c r="AL571" i="3"/>
  <c r="AM571" i="3"/>
  <c r="BA571" i="3"/>
  <c r="BE571" i="3"/>
  <c r="BJ571" i="3"/>
  <c r="AL572" i="3"/>
  <c r="AM572" i="3"/>
  <c r="BA572" i="3"/>
  <c r="BE572" i="3"/>
  <c r="BJ572" i="3"/>
  <c r="AL573" i="3"/>
  <c r="AM573" i="3"/>
  <c r="BA573" i="3"/>
  <c r="BE573" i="3"/>
  <c r="BJ573" i="3"/>
  <c r="AL574" i="3"/>
  <c r="AM574" i="3"/>
  <c r="BA574" i="3"/>
  <c r="BE574" i="3"/>
  <c r="BJ574" i="3"/>
  <c r="AL575" i="3"/>
  <c r="AM575" i="3"/>
  <c r="BA575" i="3"/>
  <c r="BE575" i="3"/>
  <c r="BJ575" i="3"/>
  <c r="AL576" i="3"/>
  <c r="AM576" i="3"/>
  <c r="BA576" i="3"/>
  <c r="BE576" i="3"/>
  <c r="BJ576" i="3"/>
  <c r="AL577" i="3"/>
  <c r="AM577" i="3"/>
  <c r="BA577" i="3"/>
  <c r="BE577" i="3"/>
  <c r="BJ577" i="3"/>
  <c r="AL578" i="3"/>
  <c r="AM578" i="3"/>
  <c r="BA578" i="3"/>
  <c r="BE578" i="3"/>
  <c r="BJ578" i="3"/>
  <c r="AL579" i="3"/>
  <c r="AM579" i="3"/>
  <c r="BA579" i="3"/>
  <c r="BE579" i="3"/>
  <c r="BJ579" i="3"/>
  <c r="AL580" i="3"/>
  <c r="AM580" i="3"/>
  <c r="BA580" i="3"/>
  <c r="BE580" i="3"/>
  <c r="BJ580" i="3"/>
  <c r="AL581" i="3"/>
  <c r="AM581" i="3"/>
  <c r="BA581" i="3"/>
  <c r="BE581" i="3"/>
  <c r="BJ581" i="3"/>
  <c r="AL582" i="3"/>
  <c r="AM582" i="3"/>
  <c r="BA582" i="3"/>
  <c r="BE582" i="3"/>
  <c r="BJ582" i="3"/>
  <c r="AL583" i="3"/>
  <c r="AM583" i="3"/>
  <c r="BA583" i="3"/>
  <c r="BE583" i="3"/>
  <c r="BJ583" i="3"/>
  <c r="AL584" i="3"/>
  <c r="AM584" i="3"/>
  <c r="BA584" i="3"/>
  <c r="BE584" i="3"/>
  <c r="BJ584" i="3"/>
  <c r="AL585" i="3"/>
  <c r="AM585" i="3"/>
  <c r="BA585" i="3"/>
  <c r="BE585" i="3"/>
  <c r="BJ585" i="3"/>
  <c r="AL586" i="3"/>
  <c r="AM586" i="3"/>
  <c r="BA586" i="3"/>
  <c r="BE586" i="3"/>
  <c r="BJ586" i="3"/>
  <c r="AL587" i="3"/>
  <c r="AM587" i="3"/>
  <c r="BA587" i="3"/>
  <c r="BE587" i="3"/>
  <c r="BJ587" i="3"/>
  <c r="AL588" i="3"/>
  <c r="AM588" i="3"/>
  <c r="BA588" i="3"/>
  <c r="BE588" i="3"/>
  <c r="BJ588" i="3"/>
  <c r="AL589" i="3"/>
  <c r="AM589" i="3"/>
  <c r="BA589" i="3"/>
  <c r="BE589" i="3"/>
  <c r="BJ589" i="3"/>
  <c r="AL590" i="3"/>
  <c r="AM590" i="3"/>
  <c r="BA590" i="3"/>
  <c r="BE590" i="3"/>
  <c r="BJ590" i="3"/>
  <c r="AL591" i="3"/>
  <c r="AM591" i="3"/>
  <c r="BA591" i="3"/>
  <c r="BE591" i="3"/>
  <c r="BJ591" i="3"/>
  <c r="AL592" i="3"/>
  <c r="AM592" i="3"/>
  <c r="BA592" i="3"/>
  <c r="BE592" i="3"/>
  <c r="BJ592" i="3"/>
  <c r="AL593" i="3"/>
  <c r="AM593" i="3"/>
  <c r="BA593" i="3"/>
  <c r="BE593" i="3"/>
  <c r="BJ593" i="3"/>
  <c r="AL594" i="3"/>
  <c r="AM594" i="3"/>
  <c r="BA594" i="3"/>
  <c r="BE594" i="3"/>
  <c r="BJ594" i="3"/>
  <c r="AL595" i="3"/>
  <c r="AM595" i="3"/>
  <c r="BA595" i="3"/>
  <c r="BE595" i="3"/>
  <c r="BJ595" i="3"/>
  <c r="AL596" i="3"/>
  <c r="AM596" i="3"/>
  <c r="BA596" i="3"/>
  <c r="BE596" i="3"/>
  <c r="BJ596" i="3"/>
  <c r="AL597" i="3"/>
  <c r="AM597" i="3"/>
  <c r="BA597" i="3"/>
  <c r="BE597" i="3"/>
  <c r="BJ597" i="3"/>
  <c r="AL598" i="3"/>
  <c r="AM598" i="3"/>
  <c r="BA598" i="3"/>
  <c r="BE598" i="3"/>
  <c r="BJ598" i="3"/>
  <c r="AL599" i="3"/>
  <c r="AM599" i="3"/>
  <c r="BA599" i="3"/>
  <c r="BE599" i="3"/>
  <c r="BJ599" i="3"/>
  <c r="AL600" i="3"/>
  <c r="AM600" i="3"/>
  <c r="BA600" i="3"/>
  <c r="BE600" i="3"/>
  <c r="BJ600" i="3"/>
  <c r="AL601" i="3"/>
  <c r="AM601" i="3"/>
  <c r="BA601" i="3"/>
  <c r="BE601" i="3"/>
  <c r="BJ601" i="3"/>
  <c r="AL602" i="3"/>
  <c r="AM602" i="3"/>
  <c r="BA602" i="3"/>
  <c r="BE602" i="3"/>
  <c r="BJ602" i="3"/>
  <c r="AL603" i="3"/>
  <c r="AM603" i="3"/>
  <c r="BA603" i="3"/>
  <c r="BE603" i="3"/>
  <c r="BJ603" i="3"/>
  <c r="AL604" i="3"/>
  <c r="AM604" i="3"/>
  <c r="BA604" i="3"/>
  <c r="BE604" i="3"/>
  <c r="BJ604" i="3"/>
  <c r="AL605" i="3"/>
  <c r="AM605" i="3"/>
  <c r="BA605" i="3"/>
  <c r="BE605" i="3"/>
  <c r="BJ605" i="3"/>
  <c r="AL606" i="3"/>
  <c r="AM606" i="3"/>
  <c r="BA606" i="3"/>
  <c r="BE606" i="3"/>
  <c r="BJ606" i="3"/>
  <c r="AL607" i="3"/>
  <c r="AM607" i="3"/>
  <c r="BA607" i="3"/>
  <c r="BE607" i="3"/>
  <c r="BJ607" i="3"/>
  <c r="AL608" i="3"/>
  <c r="AM608" i="3"/>
  <c r="BA608" i="3"/>
  <c r="BE608" i="3"/>
  <c r="BJ608" i="3"/>
  <c r="AL609" i="3"/>
  <c r="AM609" i="3"/>
  <c r="BA609" i="3"/>
  <c r="BE609" i="3"/>
  <c r="BJ609" i="3"/>
  <c r="AL610" i="3"/>
  <c r="AM610" i="3"/>
  <c r="BA610" i="3"/>
  <c r="BE610" i="3"/>
  <c r="BJ610" i="3"/>
  <c r="AL611" i="3"/>
  <c r="AM611" i="3"/>
  <c r="BA611" i="3"/>
  <c r="BE611" i="3"/>
  <c r="BJ611" i="3"/>
  <c r="AL612" i="3"/>
  <c r="AM612" i="3"/>
  <c r="BA612" i="3"/>
  <c r="BE612" i="3"/>
  <c r="BJ612" i="3"/>
  <c r="AL613" i="3"/>
  <c r="AM613" i="3"/>
  <c r="BA613" i="3"/>
  <c r="BE613" i="3"/>
  <c r="BJ613" i="3"/>
  <c r="AL614" i="3"/>
  <c r="AM614" i="3"/>
  <c r="BA614" i="3"/>
  <c r="BE614" i="3"/>
  <c r="BJ614" i="3"/>
  <c r="AL615" i="3"/>
  <c r="AM615" i="3"/>
  <c r="BA615" i="3"/>
  <c r="BE615" i="3"/>
  <c r="BJ615" i="3"/>
  <c r="AL616" i="3"/>
  <c r="AM616" i="3"/>
  <c r="BA616" i="3"/>
  <c r="BE616" i="3"/>
  <c r="BJ616" i="3"/>
  <c r="AL617" i="3"/>
  <c r="AM617" i="3"/>
  <c r="BA617" i="3"/>
  <c r="BE617" i="3"/>
  <c r="BJ617" i="3"/>
  <c r="AL618" i="3"/>
  <c r="AM618" i="3"/>
  <c r="BA618" i="3"/>
  <c r="BE618" i="3"/>
  <c r="BJ618" i="3"/>
  <c r="AL619" i="3"/>
  <c r="AM619" i="3"/>
  <c r="BA619" i="3"/>
  <c r="BE619" i="3"/>
  <c r="BJ619" i="3"/>
  <c r="AL620" i="3"/>
  <c r="AM620" i="3"/>
  <c r="BA620" i="3"/>
  <c r="BE620" i="3"/>
  <c r="BJ620" i="3"/>
  <c r="AL621" i="3"/>
  <c r="AM621" i="3"/>
  <c r="BA621" i="3"/>
  <c r="BE621" i="3"/>
  <c r="BJ621" i="3"/>
  <c r="AL622" i="3"/>
  <c r="AM622" i="3"/>
  <c r="BA622" i="3"/>
  <c r="BE622" i="3"/>
  <c r="BJ622" i="3"/>
  <c r="AL623" i="3"/>
  <c r="AM623" i="3"/>
  <c r="BA623" i="3"/>
  <c r="BE623" i="3"/>
  <c r="BJ623" i="3"/>
  <c r="AL624" i="3"/>
  <c r="AM624" i="3"/>
  <c r="BA624" i="3"/>
  <c r="BE624" i="3"/>
  <c r="BJ624" i="3"/>
  <c r="AL625" i="3"/>
  <c r="AM625" i="3"/>
  <c r="BA625" i="3"/>
  <c r="BE625" i="3"/>
  <c r="BJ625" i="3"/>
  <c r="AL626" i="3"/>
  <c r="AM626" i="3"/>
  <c r="BA626" i="3"/>
  <c r="BE626" i="3"/>
  <c r="BJ626" i="3"/>
  <c r="AL627" i="3"/>
  <c r="AM627" i="3"/>
  <c r="BA627" i="3"/>
  <c r="BE627" i="3"/>
  <c r="BJ627" i="3"/>
  <c r="AL628" i="3"/>
  <c r="AM628" i="3"/>
  <c r="BA628" i="3"/>
  <c r="BE628" i="3"/>
  <c r="BJ628" i="3"/>
  <c r="AL629" i="3"/>
  <c r="AM629" i="3"/>
  <c r="BA629" i="3"/>
  <c r="BE629" i="3"/>
  <c r="BJ629" i="3"/>
  <c r="AL630" i="3"/>
  <c r="AM630" i="3"/>
  <c r="BA630" i="3"/>
  <c r="BE630" i="3"/>
  <c r="BJ630" i="3"/>
  <c r="AL631" i="3"/>
  <c r="AM631" i="3"/>
  <c r="BA631" i="3"/>
  <c r="BE631" i="3"/>
  <c r="BJ631" i="3"/>
  <c r="AL632" i="3"/>
  <c r="AM632" i="3"/>
  <c r="BA632" i="3"/>
  <c r="BE632" i="3"/>
  <c r="BJ632" i="3"/>
  <c r="AL633" i="3"/>
  <c r="AM633" i="3"/>
  <c r="BA633" i="3"/>
  <c r="BE633" i="3"/>
  <c r="BJ633" i="3"/>
  <c r="AL634" i="3"/>
  <c r="AM634" i="3"/>
  <c r="BA634" i="3"/>
  <c r="BE634" i="3"/>
  <c r="BJ634" i="3"/>
  <c r="AL635" i="3"/>
  <c r="AM635" i="3"/>
  <c r="BA635" i="3"/>
  <c r="BE635" i="3"/>
  <c r="BJ635" i="3"/>
  <c r="AL636" i="3"/>
  <c r="AM636" i="3"/>
  <c r="BA636" i="3"/>
  <c r="BE636" i="3"/>
  <c r="BJ636" i="3"/>
  <c r="AL637" i="3"/>
  <c r="AM637" i="3"/>
  <c r="BA637" i="3"/>
  <c r="BE637" i="3"/>
  <c r="BJ637" i="3"/>
  <c r="AL638" i="3"/>
  <c r="AM638" i="3"/>
  <c r="BA638" i="3"/>
  <c r="BE638" i="3"/>
  <c r="BJ638" i="3"/>
  <c r="AL639" i="3"/>
  <c r="AM639" i="3"/>
  <c r="BA639" i="3"/>
  <c r="BE639" i="3"/>
  <c r="BJ639" i="3"/>
  <c r="AL640" i="3"/>
  <c r="AM640" i="3"/>
  <c r="BA640" i="3"/>
  <c r="BE640" i="3"/>
  <c r="BJ640" i="3"/>
  <c r="AL641" i="3"/>
  <c r="AM641" i="3"/>
  <c r="BA641" i="3"/>
  <c r="BE641" i="3"/>
  <c r="BJ641" i="3"/>
  <c r="AL642" i="3"/>
  <c r="AM642" i="3"/>
  <c r="BA642" i="3"/>
  <c r="BE642" i="3"/>
  <c r="BJ642" i="3"/>
  <c r="AL643" i="3"/>
  <c r="AM643" i="3"/>
  <c r="BA643" i="3"/>
  <c r="BE643" i="3"/>
  <c r="BJ643" i="3"/>
  <c r="AL644" i="3"/>
  <c r="AM644" i="3"/>
  <c r="BA644" i="3"/>
  <c r="BE644" i="3"/>
  <c r="BJ644" i="3"/>
  <c r="AL645" i="3"/>
  <c r="AM645" i="3"/>
  <c r="BA645" i="3"/>
  <c r="BE645" i="3"/>
  <c r="BJ645" i="3"/>
  <c r="AL646" i="3"/>
  <c r="AM646" i="3"/>
  <c r="BA646" i="3"/>
  <c r="BE646" i="3"/>
  <c r="BJ646" i="3"/>
  <c r="AL647" i="3"/>
  <c r="AM647" i="3"/>
  <c r="BA647" i="3"/>
  <c r="BE647" i="3"/>
  <c r="BJ647" i="3"/>
  <c r="AL648" i="3"/>
  <c r="AM648" i="3"/>
  <c r="BA648" i="3"/>
  <c r="BE648" i="3"/>
  <c r="BJ648" i="3"/>
  <c r="AL649" i="3"/>
  <c r="AM649" i="3"/>
  <c r="BA649" i="3"/>
  <c r="BE649" i="3"/>
  <c r="BJ649" i="3"/>
  <c r="AL650" i="3"/>
  <c r="AM650" i="3"/>
  <c r="BA650" i="3"/>
  <c r="BE650" i="3"/>
  <c r="BJ650" i="3"/>
  <c r="AL651" i="3"/>
  <c r="AM651" i="3"/>
  <c r="BA651" i="3"/>
  <c r="BE651" i="3"/>
  <c r="BJ651" i="3"/>
  <c r="AL652" i="3"/>
  <c r="AM652" i="3"/>
  <c r="BA652" i="3"/>
  <c r="BE652" i="3"/>
  <c r="BJ652" i="3"/>
  <c r="AL653" i="3"/>
  <c r="AM653" i="3"/>
  <c r="BA653" i="3"/>
  <c r="BE653" i="3"/>
  <c r="BJ653" i="3"/>
  <c r="AL654" i="3"/>
  <c r="AM654" i="3"/>
  <c r="BA654" i="3"/>
  <c r="BE654" i="3"/>
  <c r="BJ654" i="3"/>
  <c r="AL655" i="3"/>
  <c r="AM655" i="3"/>
  <c r="BA655" i="3"/>
  <c r="BE655" i="3"/>
  <c r="BJ655" i="3"/>
  <c r="AL656" i="3"/>
  <c r="AM656" i="3"/>
  <c r="BA656" i="3"/>
  <c r="BE656" i="3"/>
  <c r="BJ656" i="3"/>
  <c r="AL657" i="3"/>
  <c r="AM657" i="3"/>
  <c r="BA657" i="3"/>
  <c r="BE657" i="3"/>
  <c r="BJ657" i="3"/>
  <c r="AL658" i="3"/>
  <c r="AM658" i="3"/>
  <c r="BA658" i="3"/>
  <c r="BE658" i="3"/>
  <c r="BJ658" i="3"/>
  <c r="AL659" i="3"/>
  <c r="AM659" i="3"/>
  <c r="BA659" i="3"/>
  <c r="BE659" i="3"/>
  <c r="BJ659" i="3"/>
  <c r="AL660" i="3"/>
  <c r="AM660" i="3"/>
  <c r="BA660" i="3"/>
  <c r="BE660" i="3"/>
  <c r="BJ660" i="3"/>
  <c r="AL661" i="3"/>
  <c r="AM661" i="3"/>
  <c r="BA661" i="3"/>
  <c r="BE661" i="3"/>
  <c r="BJ661" i="3"/>
  <c r="AL662" i="3"/>
  <c r="AM662" i="3"/>
  <c r="BA662" i="3"/>
  <c r="BE662" i="3"/>
  <c r="BJ662" i="3"/>
  <c r="AL663" i="3"/>
  <c r="AM663" i="3"/>
  <c r="BA663" i="3"/>
  <c r="BE663" i="3"/>
  <c r="BJ663" i="3"/>
  <c r="AL664" i="3"/>
  <c r="AM664" i="3"/>
  <c r="BA664" i="3"/>
  <c r="BE664" i="3"/>
  <c r="BJ664" i="3"/>
  <c r="AL665" i="3"/>
  <c r="AM665" i="3"/>
  <c r="BA665" i="3"/>
  <c r="BE665" i="3"/>
  <c r="BJ665" i="3"/>
  <c r="AL666" i="3"/>
  <c r="AM666" i="3"/>
  <c r="BA666" i="3"/>
  <c r="BE666" i="3"/>
  <c r="BJ666" i="3"/>
  <c r="AL667" i="3"/>
  <c r="AM667" i="3"/>
  <c r="BA667" i="3"/>
  <c r="BE667" i="3"/>
  <c r="BJ667" i="3"/>
  <c r="AL668" i="3"/>
  <c r="AM668" i="3"/>
  <c r="BA668" i="3"/>
  <c r="BE668" i="3"/>
  <c r="BJ668" i="3"/>
  <c r="AL669" i="3"/>
  <c r="AM669" i="3"/>
  <c r="BA669" i="3"/>
  <c r="BE669" i="3"/>
  <c r="BJ669" i="3"/>
  <c r="AL670" i="3"/>
  <c r="AM670" i="3"/>
  <c r="BA670" i="3"/>
  <c r="BE670" i="3"/>
  <c r="BJ670" i="3"/>
  <c r="AL671" i="3"/>
  <c r="AM671" i="3"/>
  <c r="BA671" i="3"/>
  <c r="BE671" i="3"/>
  <c r="BJ671" i="3"/>
  <c r="AL672" i="3"/>
  <c r="AM672" i="3"/>
  <c r="BA672" i="3"/>
  <c r="BE672" i="3"/>
  <c r="BJ672" i="3"/>
  <c r="AL673" i="3"/>
  <c r="AM673" i="3"/>
  <c r="BA673" i="3"/>
  <c r="BE673" i="3"/>
  <c r="BJ673" i="3"/>
  <c r="AL674" i="3"/>
  <c r="AM674" i="3"/>
  <c r="BA674" i="3"/>
  <c r="BE674" i="3"/>
  <c r="BJ674" i="3"/>
  <c r="AL675" i="3"/>
  <c r="AM675" i="3"/>
  <c r="BA675" i="3"/>
  <c r="BE675" i="3"/>
  <c r="BJ675" i="3"/>
  <c r="AL676" i="3"/>
  <c r="AM676" i="3"/>
  <c r="BA676" i="3"/>
  <c r="BE676" i="3"/>
  <c r="BJ676" i="3"/>
  <c r="AL677" i="3"/>
  <c r="AM677" i="3"/>
  <c r="BA677" i="3"/>
  <c r="BE677" i="3"/>
  <c r="BJ677" i="3"/>
  <c r="AL678" i="3"/>
  <c r="AM678" i="3"/>
  <c r="BA678" i="3"/>
  <c r="BE678" i="3"/>
  <c r="BJ678" i="3"/>
  <c r="AL679" i="3"/>
  <c r="AM679" i="3"/>
  <c r="BA679" i="3"/>
  <c r="BE679" i="3"/>
  <c r="BJ679" i="3"/>
  <c r="AL680" i="3"/>
  <c r="AM680" i="3"/>
  <c r="BA680" i="3"/>
  <c r="BE680" i="3"/>
  <c r="BJ680" i="3"/>
  <c r="AL681" i="3"/>
  <c r="AM681" i="3"/>
  <c r="BA681" i="3"/>
  <c r="BE681" i="3"/>
  <c r="BJ681" i="3"/>
  <c r="AL682" i="3"/>
  <c r="AM682" i="3"/>
  <c r="BA682" i="3"/>
  <c r="BE682" i="3"/>
  <c r="BJ682" i="3"/>
  <c r="AL683" i="3"/>
  <c r="AM683" i="3"/>
  <c r="BA683" i="3"/>
  <c r="BE683" i="3"/>
  <c r="BJ683" i="3"/>
  <c r="AL684" i="3"/>
  <c r="AM684" i="3"/>
  <c r="BA684" i="3"/>
  <c r="BE684" i="3"/>
  <c r="BJ684" i="3"/>
  <c r="AL685" i="3"/>
  <c r="AM685" i="3"/>
  <c r="BA685" i="3"/>
  <c r="BE685" i="3"/>
  <c r="BJ685" i="3"/>
  <c r="AL686" i="3"/>
  <c r="AM686" i="3"/>
  <c r="BA686" i="3"/>
  <c r="BE686" i="3"/>
  <c r="BJ686" i="3"/>
  <c r="AL687" i="3"/>
  <c r="AM687" i="3"/>
  <c r="BA687" i="3"/>
  <c r="BE687" i="3"/>
  <c r="BJ687" i="3"/>
  <c r="AL688" i="3"/>
  <c r="AM688" i="3"/>
  <c r="BA688" i="3"/>
  <c r="BE688" i="3"/>
  <c r="BJ688" i="3"/>
  <c r="AL689" i="3"/>
  <c r="AM689" i="3"/>
  <c r="BA689" i="3"/>
  <c r="BE689" i="3"/>
  <c r="BJ689" i="3"/>
  <c r="AL690" i="3"/>
  <c r="AM690" i="3"/>
  <c r="BA690" i="3"/>
  <c r="BE690" i="3"/>
  <c r="BJ690" i="3"/>
  <c r="AL691" i="3"/>
  <c r="AM691" i="3"/>
  <c r="BA691" i="3"/>
  <c r="BE691" i="3"/>
  <c r="BJ691" i="3"/>
  <c r="AL692" i="3"/>
  <c r="AM692" i="3"/>
  <c r="BA692" i="3"/>
  <c r="BE692" i="3"/>
  <c r="BJ692" i="3"/>
  <c r="AL693" i="3"/>
  <c r="AM693" i="3"/>
  <c r="BA693" i="3"/>
  <c r="BE693" i="3"/>
  <c r="BJ693" i="3"/>
  <c r="AL694" i="3"/>
  <c r="AM694" i="3"/>
  <c r="BA694" i="3"/>
  <c r="BE694" i="3"/>
  <c r="BJ694" i="3"/>
  <c r="AL695" i="3"/>
  <c r="AM695" i="3"/>
  <c r="BA695" i="3"/>
  <c r="BE695" i="3"/>
  <c r="BJ695" i="3"/>
  <c r="AL696" i="3"/>
  <c r="AM696" i="3"/>
  <c r="BA696" i="3"/>
  <c r="BE696" i="3"/>
  <c r="BJ696" i="3"/>
  <c r="AL697" i="3"/>
  <c r="AM697" i="3"/>
  <c r="BA697" i="3"/>
  <c r="BE697" i="3"/>
  <c r="BJ697" i="3"/>
  <c r="AL698" i="3"/>
  <c r="AM698" i="3"/>
  <c r="BA698" i="3"/>
  <c r="BE698" i="3"/>
  <c r="BJ698" i="3"/>
  <c r="AL699" i="3"/>
  <c r="AM699" i="3"/>
  <c r="BA699" i="3"/>
  <c r="BE699" i="3"/>
  <c r="BJ699" i="3"/>
  <c r="AL700" i="3"/>
  <c r="AM700" i="3"/>
  <c r="BA700" i="3"/>
  <c r="BE700" i="3"/>
  <c r="BJ700" i="3"/>
  <c r="AL701" i="3"/>
  <c r="AM701" i="3"/>
  <c r="BA701" i="3"/>
  <c r="BE701" i="3"/>
  <c r="BJ701" i="3"/>
  <c r="AL702" i="3"/>
  <c r="AM702" i="3"/>
  <c r="BA702" i="3"/>
  <c r="BE702" i="3"/>
  <c r="BJ702" i="3"/>
  <c r="AL703" i="3"/>
  <c r="AM703" i="3"/>
  <c r="BA703" i="3"/>
  <c r="BE703" i="3"/>
  <c r="BJ703" i="3"/>
  <c r="AL704" i="3"/>
  <c r="AM704" i="3"/>
  <c r="BA704" i="3"/>
  <c r="BE704" i="3"/>
  <c r="BJ704" i="3"/>
  <c r="AL705" i="3"/>
  <c r="AM705" i="3"/>
  <c r="BA705" i="3"/>
  <c r="BE705" i="3"/>
  <c r="BJ705" i="3"/>
  <c r="AL706" i="3"/>
  <c r="AM706" i="3"/>
  <c r="BA706" i="3"/>
  <c r="BE706" i="3"/>
  <c r="BJ706" i="3"/>
  <c r="AL707" i="3"/>
  <c r="AM707" i="3"/>
  <c r="BA707" i="3"/>
  <c r="BE707" i="3"/>
  <c r="BJ707" i="3"/>
  <c r="AL708" i="3"/>
  <c r="AM708" i="3"/>
  <c r="BA708" i="3"/>
  <c r="BE708" i="3"/>
  <c r="BJ708" i="3"/>
  <c r="AL709" i="3"/>
  <c r="AM709" i="3"/>
  <c r="BA709" i="3"/>
  <c r="BE709" i="3"/>
  <c r="BJ709" i="3"/>
  <c r="AL710" i="3"/>
  <c r="AM710" i="3"/>
  <c r="BA710" i="3"/>
  <c r="BE710" i="3"/>
  <c r="BJ710" i="3"/>
  <c r="AL711" i="3"/>
  <c r="AM711" i="3"/>
  <c r="BA711" i="3"/>
  <c r="BE711" i="3"/>
  <c r="BJ711" i="3"/>
  <c r="AL712" i="3"/>
  <c r="AM712" i="3"/>
  <c r="BA712" i="3"/>
  <c r="BE712" i="3"/>
  <c r="BJ712" i="3"/>
  <c r="AL713" i="3"/>
  <c r="AM713" i="3"/>
  <c r="BA713" i="3"/>
  <c r="BE713" i="3"/>
  <c r="BJ713" i="3"/>
  <c r="AL714" i="3"/>
  <c r="AM714" i="3"/>
  <c r="BA714" i="3"/>
  <c r="BE714" i="3"/>
  <c r="BJ714" i="3"/>
  <c r="AL715" i="3"/>
  <c r="AM715" i="3"/>
  <c r="BA715" i="3"/>
  <c r="BE715" i="3"/>
  <c r="BJ715" i="3"/>
  <c r="AL716" i="3"/>
  <c r="AM716" i="3"/>
  <c r="BA716" i="3"/>
  <c r="BE716" i="3"/>
  <c r="BJ716" i="3"/>
  <c r="AL717" i="3"/>
  <c r="AM717" i="3"/>
  <c r="BA717" i="3"/>
  <c r="BE717" i="3"/>
  <c r="BJ717" i="3"/>
  <c r="AL718" i="3"/>
  <c r="AM718" i="3"/>
  <c r="BA718" i="3"/>
  <c r="BE718" i="3"/>
  <c r="BJ718" i="3"/>
  <c r="AL719" i="3"/>
  <c r="AM719" i="3"/>
  <c r="BA719" i="3"/>
  <c r="BE719" i="3"/>
  <c r="BJ719" i="3"/>
  <c r="AL720" i="3"/>
  <c r="AM720" i="3"/>
  <c r="BA720" i="3"/>
  <c r="BE720" i="3"/>
  <c r="BJ720" i="3"/>
  <c r="AL721" i="3"/>
  <c r="AM721" i="3"/>
  <c r="BA721" i="3"/>
  <c r="BE721" i="3"/>
  <c r="BJ721" i="3"/>
  <c r="AL722" i="3"/>
  <c r="AM722" i="3"/>
  <c r="BA722" i="3"/>
  <c r="BE722" i="3"/>
  <c r="BJ722" i="3"/>
  <c r="AL723" i="3"/>
  <c r="AM723" i="3"/>
  <c r="BA723" i="3"/>
  <c r="BE723" i="3"/>
  <c r="BJ723" i="3"/>
  <c r="AL724" i="3"/>
  <c r="AM724" i="3"/>
  <c r="BA724" i="3"/>
  <c r="BE724" i="3"/>
  <c r="BJ724" i="3"/>
  <c r="AL725" i="3"/>
  <c r="AM725" i="3"/>
  <c r="BA725" i="3"/>
  <c r="BE725" i="3"/>
  <c r="BJ725" i="3"/>
  <c r="AL726" i="3"/>
  <c r="AM726" i="3"/>
  <c r="BA726" i="3"/>
  <c r="BE726" i="3"/>
  <c r="BJ726" i="3"/>
  <c r="AL727" i="3"/>
  <c r="AM727" i="3"/>
  <c r="BA727" i="3"/>
  <c r="BE727" i="3"/>
  <c r="BJ727" i="3"/>
  <c r="AL728" i="3"/>
  <c r="AM728" i="3"/>
  <c r="BA728" i="3"/>
  <c r="BE728" i="3"/>
  <c r="BJ728" i="3"/>
  <c r="AL729" i="3"/>
  <c r="AM729" i="3"/>
  <c r="BA729" i="3"/>
  <c r="BE729" i="3"/>
  <c r="BJ729" i="3"/>
  <c r="AL730" i="3"/>
  <c r="AM730" i="3"/>
  <c r="BA730" i="3"/>
  <c r="BE730" i="3"/>
  <c r="BJ730" i="3"/>
  <c r="AL731" i="3"/>
  <c r="AM731" i="3"/>
  <c r="BA731" i="3"/>
  <c r="BE731" i="3"/>
  <c r="BJ731" i="3"/>
  <c r="AL732" i="3"/>
  <c r="AM732" i="3"/>
  <c r="BA732" i="3"/>
  <c r="BE732" i="3"/>
  <c r="BJ732" i="3"/>
  <c r="AL733" i="3"/>
  <c r="AM733" i="3"/>
  <c r="BA733" i="3"/>
  <c r="BE733" i="3"/>
  <c r="BJ733" i="3"/>
  <c r="AL734" i="3"/>
  <c r="AM734" i="3"/>
  <c r="BA734" i="3"/>
  <c r="BE734" i="3"/>
  <c r="BJ734" i="3"/>
  <c r="AL735" i="3"/>
  <c r="AM735" i="3"/>
  <c r="BA735" i="3"/>
  <c r="BE735" i="3"/>
  <c r="BJ735" i="3"/>
  <c r="AL736" i="3"/>
  <c r="AM736" i="3"/>
  <c r="BA736" i="3"/>
  <c r="BE736" i="3"/>
  <c r="BJ736" i="3"/>
  <c r="AL737" i="3"/>
  <c r="AM737" i="3"/>
  <c r="BA737" i="3"/>
  <c r="BE737" i="3"/>
  <c r="BJ737" i="3"/>
  <c r="AL738" i="3"/>
  <c r="AM738" i="3"/>
  <c r="BA738" i="3"/>
  <c r="BE738" i="3"/>
  <c r="BJ738" i="3"/>
  <c r="AL739" i="3"/>
  <c r="AM739" i="3"/>
  <c r="BA739" i="3"/>
  <c r="BE739" i="3"/>
  <c r="BJ739" i="3"/>
  <c r="AL740" i="3"/>
  <c r="AM740" i="3"/>
  <c r="BA740" i="3"/>
  <c r="BE740" i="3"/>
  <c r="BJ740" i="3"/>
  <c r="AL741" i="3"/>
  <c r="AM741" i="3"/>
  <c r="BA741" i="3"/>
  <c r="BE741" i="3"/>
  <c r="BJ741" i="3"/>
  <c r="AL742" i="3"/>
  <c r="AM742" i="3"/>
  <c r="BA742" i="3"/>
  <c r="BE742" i="3"/>
  <c r="BJ742" i="3"/>
  <c r="AL743" i="3"/>
  <c r="AM743" i="3"/>
  <c r="BA743" i="3"/>
  <c r="BE743" i="3"/>
  <c r="BJ743" i="3"/>
  <c r="AL744" i="3"/>
  <c r="AM744" i="3"/>
  <c r="BA744" i="3"/>
  <c r="BE744" i="3"/>
  <c r="BJ744" i="3"/>
  <c r="AL745" i="3"/>
  <c r="AM745" i="3"/>
  <c r="BA745" i="3"/>
  <c r="BE745" i="3"/>
  <c r="BJ745" i="3"/>
  <c r="AL746" i="3"/>
  <c r="AM746" i="3"/>
  <c r="BA746" i="3"/>
  <c r="BE746" i="3"/>
  <c r="BJ746" i="3"/>
  <c r="AL747" i="3"/>
  <c r="AM747" i="3"/>
  <c r="BA747" i="3"/>
  <c r="BE747" i="3"/>
  <c r="BJ747" i="3"/>
  <c r="AL748" i="3"/>
  <c r="AM748" i="3"/>
  <c r="BA748" i="3"/>
  <c r="BE748" i="3"/>
  <c r="BJ748" i="3"/>
  <c r="AL749" i="3"/>
  <c r="AM749" i="3"/>
  <c r="BA749" i="3"/>
  <c r="BE749" i="3"/>
  <c r="BJ749" i="3"/>
  <c r="AL750" i="3"/>
  <c r="AM750" i="3"/>
  <c r="BA750" i="3"/>
  <c r="BE750" i="3"/>
  <c r="BJ750" i="3"/>
  <c r="AL751" i="3"/>
  <c r="AM751" i="3"/>
  <c r="BA751" i="3"/>
  <c r="BE751" i="3"/>
  <c r="BJ751" i="3"/>
  <c r="AL752" i="3"/>
  <c r="AM752" i="3"/>
  <c r="BA752" i="3"/>
  <c r="BE752" i="3"/>
  <c r="BJ752" i="3"/>
  <c r="AL753" i="3"/>
  <c r="AM753" i="3"/>
  <c r="BA753" i="3"/>
  <c r="BE753" i="3"/>
  <c r="BJ753" i="3"/>
  <c r="AL754" i="3"/>
  <c r="AM754" i="3"/>
  <c r="BA754" i="3"/>
  <c r="BE754" i="3"/>
  <c r="BJ754" i="3"/>
  <c r="AL755" i="3"/>
  <c r="AM755" i="3"/>
  <c r="BA755" i="3"/>
  <c r="BE755" i="3"/>
  <c r="BJ755" i="3"/>
  <c r="AL756" i="3"/>
  <c r="AM756" i="3"/>
  <c r="BA756" i="3"/>
  <c r="BE756" i="3"/>
  <c r="BJ756" i="3"/>
  <c r="AL757" i="3"/>
  <c r="AM757" i="3"/>
  <c r="BA757" i="3"/>
  <c r="BE757" i="3"/>
  <c r="BJ757" i="3"/>
  <c r="AL758" i="3"/>
  <c r="AM758" i="3"/>
  <c r="BA758" i="3"/>
  <c r="BE758" i="3"/>
  <c r="BJ758" i="3"/>
  <c r="AL759" i="3"/>
  <c r="AM759" i="3"/>
  <c r="BA759" i="3"/>
  <c r="BE759" i="3"/>
  <c r="BJ759" i="3"/>
  <c r="AL760" i="3"/>
  <c r="AM760" i="3"/>
  <c r="BA760" i="3"/>
  <c r="BE760" i="3"/>
  <c r="BJ760" i="3"/>
  <c r="AL761" i="3"/>
  <c r="AM761" i="3"/>
  <c r="BA761" i="3"/>
  <c r="BE761" i="3"/>
  <c r="BJ761" i="3"/>
  <c r="AL762" i="3"/>
  <c r="AM762" i="3"/>
  <c r="BA762" i="3"/>
  <c r="BE762" i="3"/>
  <c r="BJ762" i="3"/>
  <c r="AL763" i="3"/>
  <c r="AM763" i="3"/>
  <c r="BA763" i="3"/>
  <c r="BE763" i="3"/>
  <c r="BJ763" i="3"/>
  <c r="AL764" i="3"/>
  <c r="AM764" i="3"/>
  <c r="BA764" i="3"/>
  <c r="BE764" i="3"/>
  <c r="BJ764" i="3"/>
  <c r="AL765" i="3"/>
  <c r="AM765" i="3"/>
  <c r="BA765" i="3"/>
  <c r="BE765" i="3"/>
  <c r="BJ765" i="3"/>
  <c r="AL766" i="3"/>
  <c r="AM766" i="3"/>
  <c r="BA766" i="3"/>
  <c r="BE766" i="3"/>
  <c r="BJ766" i="3"/>
  <c r="AL767" i="3"/>
  <c r="AM767" i="3"/>
  <c r="BA767" i="3"/>
  <c r="BE767" i="3"/>
  <c r="BJ767" i="3"/>
  <c r="AL768" i="3"/>
  <c r="AM768" i="3"/>
  <c r="BA768" i="3"/>
  <c r="BE768" i="3"/>
  <c r="BJ768" i="3"/>
  <c r="AL769" i="3"/>
  <c r="AM769" i="3"/>
  <c r="BA769" i="3"/>
  <c r="BE769" i="3"/>
  <c r="BJ769" i="3"/>
  <c r="AL770" i="3"/>
  <c r="AM770" i="3"/>
  <c r="BA770" i="3"/>
  <c r="BE770" i="3"/>
  <c r="BJ770" i="3"/>
  <c r="AL771" i="3"/>
  <c r="AM771" i="3"/>
  <c r="BA771" i="3"/>
  <c r="BE771" i="3"/>
  <c r="BJ771" i="3"/>
  <c r="AL772" i="3"/>
  <c r="AM772" i="3"/>
  <c r="BA772" i="3"/>
  <c r="BE772" i="3"/>
  <c r="BJ772" i="3"/>
  <c r="AL773" i="3"/>
  <c r="AM773" i="3"/>
  <c r="BA773" i="3"/>
  <c r="BE773" i="3"/>
  <c r="BJ773" i="3"/>
  <c r="AL774" i="3"/>
  <c r="AM774" i="3"/>
  <c r="BA774" i="3"/>
  <c r="BE774" i="3"/>
  <c r="BJ774" i="3"/>
  <c r="AL775" i="3"/>
  <c r="AM775" i="3"/>
  <c r="BA775" i="3"/>
  <c r="BE775" i="3"/>
  <c r="BJ775" i="3"/>
  <c r="AL776" i="3"/>
  <c r="AM776" i="3"/>
  <c r="BA776" i="3"/>
  <c r="BE776" i="3"/>
  <c r="BJ776" i="3"/>
  <c r="AL777" i="3"/>
  <c r="AM777" i="3"/>
  <c r="BA777" i="3"/>
  <c r="BE777" i="3"/>
  <c r="BJ777" i="3"/>
  <c r="AL778" i="3"/>
  <c r="AM778" i="3"/>
  <c r="BA778" i="3"/>
  <c r="BE778" i="3"/>
  <c r="BJ778" i="3"/>
  <c r="AL779" i="3"/>
  <c r="AM779" i="3"/>
  <c r="BA779" i="3"/>
  <c r="BE779" i="3"/>
  <c r="BJ779" i="3"/>
  <c r="AL780" i="3"/>
  <c r="AM780" i="3"/>
  <c r="BA780" i="3"/>
  <c r="BE780" i="3"/>
  <c r="BJ780" i="3"/>
  <c r="AL781" i="3"/>
  <c r="AM781" i="3"/>
  <c r="BA781" i="3"/>
  <c r="BE781" i="3"/>
  <c r="BJ781" i="3"/>
  <c r="AL782" i="3"/>
  <c r="AM782" i="3"/>
  <c r="BA782" i="3"/>
  <c r="BE782" i="3"/>
  <c r="BJ782" i="3"/>
  <c r="AL783" i="3"/>
  <c r="AM783" i="3"/>
  <c r="BA783" i="3"/>
  <c r="BE783" i="3"/>
  <c r="BJ783" i="3"/>
  <c r="AL784" i="3"/>
  <c r="AM784" i="3"/>
  <c r="BA784" i="3"/>
  <c r="BE784" i="3"/>
  <c r="BJ784" i="3"/>
  <c r="AL785" i="3"/>
  <c r="AM785" i="3"/>
  <c r="BA785" i="3"/>
  <c r="BE785" i="3"/>
  <c r="BJ785" i="3"/>
  <c r="AL786" i="3"/>
  <c r="AM786" i="3"/>
  <c r="BA786" i="3"/>
  <c r="BE786" i="3"/>
  <c r="BJ786" i="3"/>
  <c r="AL787" i="3"/>
  <c r="AM787" i="3"/>
  <c r="BA787" i="3"/>
  <c r="BE787" i="3"/>
  <c r="BJ787" i="3"/>
  <c r="AL788" i="3"/>
  <c r="AM788" i="3"/>
  <c r="BA788" i="3"/>
  <c r="BE788" i="3"/>
  <c r="BJ788" i="3"/>
  <c r="AL789" i="3"/>
  <c r="AM789" i="3"/>
  <c r="BA789" i="3"/>
  <c r="BE789" i="3"/>
  <c r="BJ789" i="3"/>
  <c r="AL790" i="3"/>
  <c r="AM790" i="3"/>
  <c r="BA790" i="3"/>
  <c r="BE790" i="3"/>
  <c r="BJ790" i="3"/>
  <c r="AL791" i="3"/>
  <c r="AM791" i="3"/>
  <c r="BA791" i="3"/>
  <c r="BE791" i="3"/>
  <c r="BJ791" i="3"/>
  <c r="AL792" i="3"/>
  <c r="AM792" i="3"/>
  <c r="BA792" i="3"/>
  <c r="BE792" i="3"/>
  <c r="BJ792" i="3"/>
  <c r="AL793" i="3"/>
  <c r="AM793" i="3"/>
  <c r="BA793" i="3"/>
  <c r="BE793" i="3"/>
  <c r="BJ793" i="3"/>
  <c r="AL794" i="3"/>
  <c r="AM794" i="3"/>
  <c r="BA794" i="3"/>
  <c r="BE794" i="3"/>
  <c r="BJ794" i="3"/>
  <c r="AL795" i="3"/>
  <c r="AM795" i="3"/>
  <c r="BA795" i="3"/>
  <c r="BE795" i="3"/>
  <c r="BJ795" i="3"/>
  <c r="AL796" i="3"/>
  <c r="AM796" i="3"/>
  <c r="BA796" i="3"/>
  <c r="BE796" i="3"/>
  <c r="BJ796" i="3"/>
  <c r="AL797" i="3"/>
  <c r="AM797" i="3"/>
  <c r="BA797" i="3"/>
  <c r="BE797" i="3"/>
  <c r="BJ797" i="3"/>
  <c r="AL798" i="3"/>
  <c r="AM798" i="3"/>
  <c r="BA798" i="3"/>
  <c r="BE798" i="3"/>
  <c r="BJ798" i="3"/>
  <c r="AL799" i="3"/>
  <c r="AM799" i="3"/>
  <c r="BA799" i="3"/>
  <c r="BE799" i="3"/>
  <c r="BJ799" i="3"/>
  <c r="AL800" i="3"/>
  <c r="AM800" i="3"/>
  <c r="BA800" i="3"/>
  <c r="BE800" i="3"/>
  <c r="BJ800" i="3"/>
  <c r="AL801" i="3"/>
  <c r="AM801" i="3"/>
  <c r="BA801" i="3"/>
  <c r="BE801" i="3"/>
  <c r="BJ801" i="3"/>
  <c r="AL802" i="3"/>
  <c r="AM802" i="3"/>
  <c r="BA802" i="3"/>
  <c r="BE802" i="3"/>
  <c r="BJ802" i="3"/>
  <c r="AL803" i="3"/>
  <c r="AM803" i="3"/>
  <c r="BA803" i="3"/>
  <c r="BE803" i="3"/>
  <c r="BJ803" i="3"/>
  <c r="AL804" i="3"/>
  <c r="AM804" i="3"/>
  <c r="BA804" i="3"/>
  <c r="BE804" i="3"/>
  <c r="BJ804" i="3"/>
  <c r="AL805" i="3"/>
  <c r="AM805" i="3"/>
  <c r="BA805" i="3"/>
  <c r="BE805" i="3"/>
  <c r="BJ805" i="3"/>
  <c r="AL806" i="3"/>
  <c r="AM806" i="3"/>
  <c r="BA806" i="3"/>
  <c r="BE806" i="3"/>
  <c r="BJ806" i="3"/>
  <c r="AL807" i="3"/>
  <c r="AM807" i="3"/>
  <c r="BA807" i="3"/>
  <c r="BE807" i="3"/>
  <c r="BJ807" i="3"/>
  <c r="AL808" i="3"/>
  <c r="AM808" i="3"/>
  <c r="BA808" i="3"/>
  <c r="BE808" i="3"/>
  <c r="BJ808" i="3"/>
  <c r="AL809" i="3"/>
  <c r="AM809" i="3"/>
  <c r="BA809" i="3"/>
  <c r="BE809" i="3"/>
  <c r="BJ809" i="3"/>
  <c r="AL810" i="3"/>
  <c r="AM810" i="3"/>
  <c r="BA810" i="3"/>
  <c r="BE810" i="3"/>
  <c r="BJ810" i="3"/>
  <c r="AL811" i="3"/>
  <c r="AM811" i="3"/>
  <c r="BA811" i="3"/>
  <c r="BE811" i="3"/>
  <c r="BJ811" i="3"/>
  <c r="AL812" i="3"/>
  <c r="AM812" i="3"/>
  <c r="BA812" i="3"/>
  <c r="BE812" i="3"/>
  <c r="BJ812" i="3"/>
  <c r="AL813" i="3"/>
  <c r="AM813" i="3"/>
  <c r="BA813" i="3"/>
  <c r="BE813" i="3"/>
  <c r="BJ813" i="3"/>
  <c r="AL814" i="3"/>
  <c r="AM814" i="3"/>
  <c r="BA814" i="3"/>
  <c r="BE814" i="3"/>
  <c r="BJ814" i="3"/>
  <c r="AL815" i="3"/>
  <c r="AM815" i="3"/>
  <c r="BA815" i="3"/>
  <c r="BE815" i="3"/>
  <c r="BJ815" i="3"/>
  <c r="AL816" i="3"/>
  <c r="AM816" i="3"/>
  <c r="BA816" i="3"/>
  <c r="BE816" i="3"/>
  <c r="BJ816" i="3"/>
  <c r="AL817" i="3"/>
  <c r="AM817" i="3"/>
  <c r="BA817" i="3"/>
  <c r="BE817" i="3"/>
  <c r="BJ817" i="3"/>
  <c r="AL818" i="3"/>
  <c r="AM818" i="3"/>
  <c r="BA818" i="3"/>
  <c r="BE818" i="3"/>
  <c r="BJ818" i="3"/>
  <c r="AL819" i="3"/>
  <c r="AM819" i="3"/>
  <c r="BA819" i="3"/>
  <c r="BE819" i="3"/>
  <c r="BJ819" i="3"/>
  <c r="AL820" i="3"/>
  <c r="AM820" i="3"/>
  <c r="BA820" i="3"/>
  <c r="BE820" i="3"/>
  <c r="BJ820" i="3"/>
  <c r="AL821" i="3"/>
  <c r="AM821" i="3"/>
  <c r="BA821" i="3"/>
  <c r="BE821" i="3"/>
  <c r="BJ821" i="3"/>
  <c r="AL822" i="3"/>
  <c r="AM822" i="3"/>
  <c r="BA822" i="3"/>
  <c r="BE822" i="3"/>
  <c r="BJ822" i="3"/>
  <c r="AL823" i="3"/>
  <c r="AM823" i="3"/>
  <c r="BA823" i="3"/>
  <c r="BE823" i="3"/>
  <c r="BJ823" i="3"/>
  <c r="AL824" i="3"/>
  <c r="AM824" i="3"/>
  <c r="BA824" i="3"/>
  <c r="BE824" i="3"/>
  <c r="BJ824" i="3"/>
  <c r="AL825" i="3"/>
  <c r="AM825" i="3"/>
  <c r="BA825" i="3"/>
  <c r="BE825" i="3"/>
  <c r="BJ825" i="3"/>
  <c r="AL826" i="3"/>
  <c r="AM826" i="3"/>
  <c r="BA826" i="3"/>
  <c r="BE826" i="3"/>
  <c r="BJ826" i="3"/>
  <c r="AL827" i="3"/>
  <c r="AM827" i="3"/>
  <c r="BA827" i="3"/>
  <c r="BE827" i="3"/>
  <c r="BJ827" i="3"/>
  <c r="AL828" i="3"/>
  <c r="AM828" i="3"/>
  <c r="BA828" i="3"/>
  <c r="BE828" i="3"/>
  <c r="BJ828" i="3"/>
  <c r="AL829" i="3"/>
  <c r="AM829" i="3"/>
  <c r="BA829" i="3"/>
  <c r="BE829" i="3"/>
  <c r="BJ829" i="3"/>
  <c r="AL830" i="3"/>
  <c r="AM830" i="3"/>
  <c r="BA830" i="3"/>
  <c r="BE830" i="3"/>
  <c r="BJ830" i="3"/>
  <c r="AL831" i="3"/>
  <c r="AM831" i="3"/>
  <c r="BA831" i="3"/>
  <c r="BE831" i="3"/>
  <c r="BJ831" i="3"/>
  <c r="AL832" i="3"/>
  <c r="AM832" i="3"/>
  <c r="BA832" i="3"/>
  <c r="BE832" i="3"/>
  <c r="BJ832" i="3"/>
  <c r="AL833" i="3"/>
  <c r="AM833" i="3"/>
  <c r="BA833" i="3"/>
  <c r="BE833" i="3"/>
  <c r="BJ833" i="3"/>
  <c r="AL834" i="3"/>
  <c r="AM834" i="3"/>
  <c r="BA834" i="3"/>
  <c r="BE834" i="3"/>
  <c r="BJ834" i="3"/>
  <c r="AL835" i="3"/>
  <c r="AM835" i="3"/>
  <c r="BA835" i="3"/>
  <c r="BE835" i="3"/>
  <c r="BJ835" i="3"/>
  <c r="AL836" i="3"/>
  <c r="AM836" i="3"/>
  <c r="BA836" i="3"/>
  <c r="BE836" i="3"/>
  <c r="BJ836" i="3"/>
  <c r="AL837" i="3"/>
  <c r="AM837" i="3"/>
  <c r="BA837" i="3"/>
  <c r="BE837" i="3"/>
  <c r="BJ837" i="3"/>
  <c r="AL838" i="3"/>
  <c r="AM838" i="3"/>
  <c r="BA838" i="3"/>
  <c r="BE838" i="3"/>
  <c r="BJ838" i="3"/>
  <c r="AL839" i="3"/>
  <c r="AM839" i="3"/>
  <c r="BA839" i="3"/>
  <c r="BE839" i="3"/>
  <c r="BJ839" i="3"/>
  <c r="AL840" i="3"/>
  <c r="AM840" i="3"/>
  <c r="BA840" i="3"/>
  <c r="BE840" i="3"/>
  <c r="BJ840" i="3"/>
  <c r="AL841" i="3"/>
  <c r="AM841" i="3"/>
  <c r="BA841" i="3"/>
  <c r="BE841" i="3"/>
  <c r="BJ841" i="3"/>
  <c r="AL842" i="3"/>
  <c r="AM842" i="3"/>
  <c r="BA842" i="3"/>
  <c r="BE842" i="3"/>
  <c r="BJ842" i="3"/>
  <c r="AL843" i="3"/>
  <c r="AM843" i="3"/>
  <c r="BA843" i="3"/>
  <c r="BE843" i="3"/>
  <c r="BJ843" i="3"/>
  <c r="AL844" i="3"/>
  <c r="AM844" i="3"/>
  <c r="BA844" i="3"/>
  <c r="BE844" i="3"/>
  <c r="BJ844" i="3"/>
  <c r="AL845" i="3"/>
  <c r="AM845" i="3"/>
  <c r="BA845" i="3"/>
  <c r="BE845" i="3"/>
  <c r="BJ845" i="3"/>
  <c r="AL846" i="3"/>
  <c r="AM846" i="3"/>
  <c r="BA846" i="3"/>
  <c r="BE846" i="3"/>
  <c r="BJ846" i="3"/>
  <c r="AL847" i="3"/>
  <c r="AM847" i="3"/>
  <c r="BA847" i="3"/>
  <c r="BE847" i="3"/>
  <c r="BJ847" i="3"/>
  <c r="AL848" i="3"/>
  <c r="AM848" i="3"/>
  <c r="BA848" i="3"/>
  <c r="BE848" i="3"/>
  <c r="BJ848" i="3"/>
  <c r="AL849" i="3"/>
  <c r="AM849" i="3"/>
  <c r="BA849" i="3"/>
  <c r="BE849" i="3"/>
  <c r="BJ849" i="3"/>
  <c r="AL850" i="3"/>
  <c r="AM850" i="3"/>
  <c r="BA850" i="3"/>
  <c r="BE850" i="3"/>
  <c r="BJ850" i="3"/>
  <c r="AL851" i="3"/>
  <c r="AM851" i="3"/>
  <c r="BA851" i="3"/>
  <c r="BE851" i="3"/>
  <c r="BJ851" i="3"/>
  <c r="AL852" i="3"/>
  <c r="AM852" i="3"/>
  <c r="BA852" i="3"/>
  <c r="BE852" i="3"/>
  <c r="BJ852" i="3"/>
  <c r="AL853" i="3"/>
  <c r="AM853" i="3"/>
  <c r="BA853" i="3"/>
  <c r="BE853" i="3"/>
  <c r="BJ853" i="3"/>
  <c r="AL854" i="3"/>
  <c r="AM854" i="3"/>
  <c r="BA854" i="3"/>
  <c r="BE854" i="3"/>
  <c r="BJ854" i="3"/>
  <c r="AL855" i="3"/>
  <c r="AM855" i="3"/>
  <c r="BA855" i="3"/>
  <c r="BE855" i="3"/>
  <c r="BJ855" i="3"/>
  <c r="AL856" i="3"/>
  <c r="AM856" i="3"/>
  <c r="BA856" i="3"/>
  <c r="BE856" i="3"/>
  <c r="BJ856" i="3"/>
  <c r="AL857" i="3"/>
  <c r="AM857" i="3"/>
  <c r="BA857" i="3"/>
  <c r="BE857" i="3"/>
  <c r="BJ857" i="3"/>
  <c r="AL858" i="3"/>
  <c r="AM858" i="3"/>
  <c r="BA858" i="3"/>
  <c r="BE858" i="3"/>
  <c r="BJ858" i="3"/>
  <c r="AL859" i="3"/>
  <c r="AM859" i="3"/>
  <c r="BA859" i="3"/>
  <c r="BE859" i="3"/>
  <c r="BJ859" i="3"/>
  <c r="AL860" i="3"/>
  <c r="AM860" i="3"/>
  <c r="BA860" i="3"/>
  <c r="BE860" i="3"/>
  <c r="BJ860" i="3"/>
  <c r="AL861" i="3"/>
  <c r="AM861" i="3"/>
  <c r="BA861" i="3"/>
  <c r="BE861" i="3"/>
  <c r="BJ861" i="3"/>
  <c r="AL862" i="3"/>
  <c r="AM862" i="3"/>
  <c r="BA862" i="3"/>
  <c r="BE862" i="3"/>
  <c r="BJ862" i="3"/>
  <c r="AL863" i="3"/>
  <c r="AM863" i="3"/>
  <c r="BA863" i="3"/>
  <c r="BE863" i="3"/>
  <c r="BJ863" i="3"/>
  <c r="AL864" i="3"/>
  <c r="AM864" i="3"/>
  <c r="BA864" i="3"/>
  <c r="BE864" i="3"/>
  <c r="BJ864" i="3"/>
  <c r="AL865" i="3"/>
  <c r="AM865" i="3"/>
  <c r="BA865" i="3"/>
  <c r="BE865" i="3"/>
  <c r="BJ865" i="3"/>
  <c r="AL866" i="3"/>
  <c r="AM866" i="3"/>
  <c r="BA866" i="3"/>
  <c r="BE866" i="3"/>
  <c r="BJ866" i="3"/>
  <c r="AL867" i="3"/>
  <c r="AM867" i="3"/>
  <c r="BA867" i="3"/>
  <c r="BE867" i="3"/>
  <c r="BJ867" i="3"/>
  <c r="AL868" i="3"/>
  <c r="AM868" i="3"/>
  <c r="BA868" i="3"/>
  <c r="BE868" i="3"/>
  <c r="BJ868" i="3"/>
  <c r="AL869" i="3"/>
  <c r="AM869" i="3"/>
  <c r="BA869" i="3"/>
  <c r="BE869" i="3"/>
  <c r="BJ869" i="3"/>
  <c r="AL870" i="3"/>
  <c r="AM870" i="3"/>
  <c r="BA870" i="3"/>
  <c r="BE870" i="3"/>
  <c r="BJ870" i="3"/>
  <c r="AL871" i="3"/>
  <c r="AM871" i="3"/>
  <c r="BA871" i="3"/>
  <c r="BE871" i="3"/>
  <c r="BJ871" i="3"/>
  <c r="AL872" i="3"/>
  <c r="AM872" i="3"/>
  <c r="BA872" i="3"/>
  <c r="BE872" i="3"/>
  <c r="BJ872" i="3"/>
  <c r="AL873" i="3"/>
  <c r="AM873" i="3"/>
  <c r="BA873" i="3"/>
  <c r="BE873" i="3"/>
  <c r="BJ873" i="3"/>
  <c r="AL874" i="3"/>
  <c r="AM874" i="3"/>
  <c r="BA874" i="3"/>
  <c r="BE874" i="3"/>
  <c r="BJ874" i="3"/>
  <c r="AL875" i="3"/>
  <c r="AM875" i="3"/>
  <c r="BA875" i="3"/>
  <c r="BE875" i="3"/>
  <c r="BJ875" i="3"/>
  <c r="AL876" i="3"/>
  <c r="AM876" i="3"/>
  <c r="BA876" i="3"/>
  <c r="BE876" i="3"/>
  <c r="BJ876" i="3"/>
  <c r="AL877" i="3"/>
  <c r="AM877" i="3"/>
  <c r="BA877" i="3"/>
  <c r="BE877" i="3"/>
  <c r="BJ877" i="3"/>
  <c r="AL878" i="3"/>
  <c r="AM878" i="3"/>
  <c r="BA878" i="3"/>
  <c r="BE878" i="3"/>
  <c r="BJ878" i="3"/>
  <c r="AL879" i="3"/>
  <c r="AM879" i="3"/>
  <c r="BA879" i="3"/>
  <c r="BE879" i="3"/>
  <c r="BJ879" i="3"/>
  <c r="AL880" i="3"/>
  <c r="AM880" i="3"/>
  <c r="BA880" i="3"/>
  <c r="BE880" i="3"/>
  <c r="BJ880" i="3"/>
  <c r="AL881" i="3"/>
  <c r="AM881" i="3"/>
  <c r="BA881" i="3"/>
  <c r="BE881" i="3"/>
  <c r="BJ881" i="3"/>
  <c r="AL882" i="3"/>
  <c r="AM882" i="3"/>
  <c r="BA882" i="3"/>
  <c r="BE882" i="3"/>
  <c r="BJ882" i="3"/>
  <c r="AL883" i="3"/>
  <c r="AM883" i="3"/>
  <c r="BA883" i="3"/>
  <c r="BE883" i="3"/>
  <c r="BJ883" i="3"/>
  <c r="AL884" i="3"/>
  <c r="AM884" i="3"/>
  <c r="BA884" i="3"/>
  <c r="BE884" i="3"/>
  <c r="BJ884" i="3"/>
  <c r="AL885" i="3"/>
  <c r="AM885" i="3"/>
  <c r="BA885" i="3"/>
  <c r="BE885" i="3"/>
  <c r="BJ885" i="3"/>
  <c r="AL886" i="3"/>
  <c r="AM886" i="3"/>
  <c r="BA886" i="3"/>
  <c r="BE886" i="3"/>
  <c r="BJ886" i="3"/>
  <c r="AL887" i="3"/>
  <c r="AM887" i="3"/>
  <c r="BA887" i="3"/>
  <c r="BE887" i="3"/>
  <c r="BJ887" i="3"/>
  <c r="AL888" i="3"/>
  <c r="AM888" i="3"/>
  <c r="BA888" i="3"/>
  <c r="BE888" i="3"/>
  <c r="BJ888" i="3"/>
  <c r="AL889" i="3"/>
  <c r="AM889" i="3"/>
  <c r="BA889" i="3"/>
  <c r="BE889" i="3"/>
  <c r="BJ889" i="3"/>
  <c r="AL890" i="3"/>
  <c r="AM890" i="3"/>
  <c r="BA890" i="3"/>
  <c r="BE890" i="3"/>
  <c r="BJ890" i="3"/>
  <c r="AL891" i="3"/>
  <c r="AM891" i="3"/>
  <c r="BA891" i="3"/>
  <c r="BE891" i="3"/>
  <c r="BJ891" i="3"/>
  <c r="AL892" i="3"/>
  <c r="AM892" i="3"/>
  <c r="BA892" i="3"/>
  <c r="BE892" i="3"/>
  <c r="BJ892" i="3"/>
  <c r="AL893" i="3"/>
  <c r="AM893" i="3"/>
  <c r="BA893" i="3"/>
  <c r="BE893" i="3"/>
  <c r="BJ893" i="3"/>
  <c r="AL894" i="3"/>
  <c r="AM894" i="3"/>
  <c r="BA894" i="3"/>
  <c r="BE894" i="3"/>
  <c r="BJ894" i="3"/>
  <c r="AL895" i="3"/>
  <c r="AM895" i="3"/>
  <c r="BA895" i="3"/>
  <c r="BE895" i="3"/>
  <c r="BJ895" i="3"/>
  <c r="AL896" i="3"/>
  <c r="AM896" i="3"/>
  <c r="BA896" i="3"/>
  <c r="BE896" i="3"/>
  <c r="BJ896" i="3"/>
  <c r="AL897" i="3"/>
  <c r="AM897" i="3"/>
  <c r="BA897" i="3"/>
  <c r="BE897" i="3"/>
  <c r="BJ897" i="3"/>
  <c r="AL898" i="3"/>
  <c r="AM898" i="3"/>
  <c r="BA898" i="3"/>
  <c r="BE898" i="3"/>
  <c r="BJ898" i="3"/>
  <c r="AL899" i="3"/>
  <c r="AM899" i="3"/>
  <c r="BA899" i="3"/>
  <c r="BE899" i="3"/>
  <c r="BJ899" i="3"/>
  <c r="AL900" i="3"/>
  <c r="AM900" i="3"/>
  <c r="BA900" i="3"/>
  <c r="BE900" i="3"/>
  <c r="BJ900" i="3"/>
  <c r="AL901" i="3"/>
  <c r="AM901" i="3"/>
  <c r="BA901" i="3"/>
  <c r="BE901" i="3"/>
  <c r="BJ901" i="3"/>
  <c r="AL902" i="3"/>
  <c r="AM902" i="3"/>
  <c r="BA902" i="3"/>
  <c r="BE902" i="3"/>
  <c r="BJ902" i="3"/>
  <c r="AL903" i="3"/>
  <c r="AM903" i="3"/>
  <c r="BA903" i="3"/>
  <c r="BE903" i="3"/>
  <c r="BJ903" i="3"/>
  <c r="AL904" i="3"/>
  <c r="AM904" i="3"/>
  <c r="BA904" i="3"/>
  <c r="BE904" i="3"/>
  <c r="BJ904" i="3"/>
  <c r="AL905" i="3"/>
  <c r="AM905" i="3"/>
  <c r="BA905" i="3"/>
  <c r="BE905" i="3"/>
  <c r="BJ905" i="3"/>
  <c r="AL906" i="3"/>
  <c r="AM906" i="3"/>
  <c r="BA906" i="3"/>
  <c r="BE906" i="3"/>
  <c r="BJ906" i="3"/>
  <c r="AL907" i="3"/>
  <c r="AM907" i="3"/>
  <c r="BA907" i="3"/>
  <c r="BE907" i="3"/>
  <c r="BJ907" i="3"/>
  <c r="AL908" i="3"/>
  <c r="AM908" i="3"/>
  <c r="BA908" i="3"/>
  <c r="BE908" i="3"/>
  <c r="BJ908" i="3"/>
  <c r="AL909" i="3"/>
  <c r="AM909" i="3"/>
  <c r="BA909" i="3"/>
  <c r="BE909" i="3"/>
  <c r="BJ909" i="3"/>
  <c r="AL910" i="3"/>
  <c r="AM910" i="3"/>
  <c r="BA910" i="3"/>
  <c r="BE910" i="3"/>
  <c r="BJ910" i="3"/>
  <c r="AL911" i="3"/>
  <c r="AM911" i="3"/>
  <c r="BA911" i="3"/>
  <c r="BE911" i="3"/>
  <c r="BJ911" i="3"/>
  <c r="AL912" i="3"/>
  <c r="AM912" i="3"/>
  <c r="BA912" i="3"/>
  <c r="BE912" i="3"/>
  <c r="BJ912" i="3"/>
  <c r="AL913" i="3"/>
  <c r="AM913" i="3"/>
  <c r="BA913" i="3"/>
  <c r="BE913" i="3"/>
  <c r="BJ913" i="3"/>
  <c r="AL914" i="3"/>
  <c r="AM914" i="3"/>
  <c r="BA914" i="3"/>
  <c r="BE914" i="3"/>
  <c r="BJ914" i="3"/>
  <c r="AL915" i="3"/>
  <c r="AM915" i="3"/>
  <c r="BA915" i="3"/>
  <c r="BE915" i="3"/>
  <c r="BJ915" i="3"/>
  <c r="AL916" i="3"/>
  <c r="AM916" i="3"/>
  <c r="BA916" i="3"/>
  <c r="BE916" i="3"/>
  <c r="BJ916" i="3"/>
  <c r="AL917" i="3"/>
  <c r="AM917" i="3"/>
  <c r="BA917" i="3"/>
  <c r="BE917" i="3"/>
  <c r="BJ917" i="3"/>
  <c r="AL918" i="3"/>
  <c r="AM918" i="3"/>
  <c r="BA918" i="3"/>
  <c r="BE918" i="3"/>
  <c r="BJ918" i="3"/>
  <c r="AL919" i="3"/>
  <c r="AM919" i="3"/>
  <c r="BA919" i="3"/>
  <c r="BE919" i="3"/>
  <c r="BJ919" i="3"/>
  <c r="AL920" i="3"/>
  <c r="AM920" i="3"/>
  <c r="BA920" i="3"/>
  <c r="BE920" i="3"/>
  <c r="BJ920" i="3"/>
  <c r="AL921" i="3"/>
  <c r="AM921" i="3"/>
  <c r="BA921" i="3"/>
  <c r="BE921" i="3"/>
  <c r="BJ921" i="3"/>
  <c r="AL922" i="3"/>
  <c r="AM922" i="3"/>
  <c r="BA922" i="3"/>
  <c r="BE922" i="3"/>
  <c r="BJ922" i="3"/>
  <c r="AL923" i="3"/>
  <c r="AM923" i="3"/>
  <c r="BA923" i="3"/>
  <c r="BE923" i="3"/>
  <c r="BJ923" i="3"/>
  <c r="AL924" i="3"/>
  <c r="AM924" i="3"/>
  <c r="BA924" i="3"/>
  <c r="BE924" i="3"/>
  <c r="BJ924" i="3"/>
  <c r="AL925" i="3"/>
  <c r="AM925" i="3"/>
  <c r="BA925" i="3"/>
  <c r="BE925" i="3"/>
  <c r="BJ925" i="3"/>
  <c r="AL926" i="3"/>
  <c r="AM926" i="3"/>
  <c r="BA926" i="3"/>
  <c r="BE926" i="3"/>
  <c r="BJ926" i="3"/>
  <c r="AL927" i="3"/>
  <c r="AM927" i="3"/>
  <c r="BA927" i="3"/>
  <c r="BE927" i="3"/>
  <c r="BJ927" i="3"/>
  <c r="AL928" i="3"/>
  <c r="AM928" i="3"/>
  <c r="BA928" i="3"/>
  <c r="BE928" i="3"/>
  <c r="BJ928" i="3"/>
  <c r="AL929" i="3"/>
  <c r="AM929" i="3"/>
  <c r="BA929" i="3"/>
  <c r="BE929" i="3"/>
  <c r="BJ929" i="3"/>
  <c r="AL930" i="3"/>
  <c r="AM930" i="3"/>
  <c r="BA930" i="3"/>
  <c r="BE930" i="3"/>
  <c r="BJ930" i="3"/>
  <c r="AL931" i="3"/>
  <c r="AM931" i="3"/>
  <c r="BA931" i="3"/>
  <c r="BE931" i="3"/>
  <c r="BJ931" i="3"/>
  <c r="AL932" i="3"/>
  <c r="AM932" i="3"/>
  <c r="BA932" i="3"/>
  <c r="BE932" i="3"/>
  <c r="BJ932" i="3"/>
  <c r="AL933" i="3"/>
  <c r="AM933" i="3"/>
  <c r="BA933" i="3"/>
  <c r="BE933" i="3"/>
  <c r="BJ933" i="3"/>
  <c r="AL934" i="3"/>
  <c r="AM934" i="3"/>
  <c r="BA934" i="3"/>
  <c r="BE934" i="3"/>
  <c r="BJ934" i="3"/>
  <c r="AL935" i="3"/>
  <c r="AM935" i="3"/>
  <c r="BA935" i="3"/>
  <c r="BE935" i="3"/>
  <c r="BJ935" i="3"/>
  <c r="AL936" i="3"/>
  <c r="AM936" i="3"/>
  <c r="BA936" i="3"/>
  <c r="BE936" i="3"/>
  <c r="BJ936" i="3"/>
  <c r="AL937" i="3"/>
  <c r="AM937" i="3"/>
  <c r="BA937" i="3"/>
  <c r="BE937" i="3"/>
  <c r="BJ937" i="3"/>
  <c r="AL938" i="3"/>
  <c r="AM938" i="3"/>
  <c r="BA938" i="3"/>
  <c r="BE938" i="3"/>
  <c r="BJ938" i="3"/>
  <c r="AL939" i="3"/>
  <c r="AM939" i="3"/>
  <c r="BA939" i="3"/>
  <c r="BE939" i="3"/>
  <c r="BJ939" i="3"/>
  <c r="AL940" i="3"/>
  <c r="AM940" i="3"/>
  <c r="BA940" i="3"/>
  <c r="BE940" i="3"/>
  <c r="BJ940" i="3"/>
  <c r="AL941" i="3"/>
  <c r="AM941" i="3"/>
  <c r="BA941" i="3"/>
  <c r="BE941" i="3"/>
  <c r="BJ941" i="3"/>
  <c r="AL942" i="3"/>
  <c r="AM942" i="3"/>
  <c r="BA942" i="3"/>
  <c r="BE942" i="3"/>
  <c r="BJ942" i="3"/>
  <c r="AL943" i="3"/>
  <c r="AM943" i="3"/>
  <c r="BA943" i="3"/>
  <c r="BE943" i="3"/>
  <c r="BJ943" i="3"/>
  <c r="AL944" i="3"/>
  <c r="AM944" i="3"/>
  <c r="BA944" i="3"/>
  <c r="BE944" i="3"/>
  <c r="BJ944" i="3"/>
  <c r="AL945" i="3"/>
  <c r="AM945" i="3"/>
  <c r="BA945" i="3"/>
  <c r="BE945" i="3"/>
  <c r="BJ945" i="3"/>
  <c r="AL946" i="3"/>
  <c r="AM946" i="3"/>
  <c r="BA946" i="3"/>
  <c r="BE946" i="3"/>
  <c r="BJ946" i="3"/>
  <c r="AL947" i="3"/>
  <c r="AM947" i="3"/>
  <c r="BA947" i="3"/>
  <c r="BE947" i="3"/>
  <c r="BJ947" i="3"/>
  <c r="AL948" i="3"/>
  <c r="AM948" i="3"/>
  <c r="BA948" i="3"/>
  <c r="BE948" i="3"/>
  <c r="BJ948" i="3"/>
  <c r="AL949" i="3"/>
  <c r="AM949" i="3"/>
  <c r="BA949" i="3"/>
  <c r="BE949" i="3"/>
  <c r="BJ949" i="3"/>
  <c r="AL950" i="3"/>
  <c r="AM950" i="3"/>
  <c r="BA950" i="3"/>
  <c r="BE950" i="3"/>
  <c r="BJ950" i="3"/>
  <c r="AL951" i="3"/>
  <c r="AM951" i="3"/>
  <c r="BA951" i="3"/>
  <c r="BE951" i="3"/>
  <c r="BJ951" i="3"/>
  <c r="AL952" i="3"/>
  <c r="AM952" i="3"/>
  <c r="BA952" i="3"/>
  <c r="BE952" i="3"/>
  <c r="BJ952" i="3"/>
  <c r="AL953" i="3"/>
  <c r="AM953" i="3"/>
  <c r="BA953" i="3"/>
  <c r="BE953" i="3"/>
  <c r="BJ953" i="3"/>
  <c r="AL954" i="3"/>
  <c r="AM954" i="3"/>
  <c r="BA954" i="3"/>
  <c r="BE954" i="3"/>
  <c r="BJ954" i="3"/>
  <c r="AL955" i="3"/>
  <c r="AM955" i="3"/>
  <c r="BA955" i="3"/>
  <c r="BE955" i="3"/>
  <c r="BJ955" i="3"/>
  <c r="AL956" i="3"/>
  <c r="AM956" i="3"/>
  <c r="BA956" i="3"/>
  <c r="BE956" i="3"/>
  <c r="BJ956" i="3"/>
  <c r="AL957" i="3"/>
  <c r="AM957" i="3"/>
  <c r="BA957" i="3"/>
  <c r="BE957" i="3"/>
  <c r="BJ957" i="3"/>
  <c r="AL958" i="3"/>
  <c r="AM958" i="3"/>
  <c r="BA958" i="3"/>
  <c r="BE958" i="3"/>
  <c r="BJ958" i="3"/>
  <c r="AL959" i="3"/>
  <c r="AM959" i="3"/>
  <c r="BA959" i="3"/>
  <c r="BE959" i="3"/>
  <c r="BJ959" i="3"/>
  <c r="AL960" i="3"/>
  <c r="AM960" i="3"/>
  <c r="BA960" i="3"/>
  <c r="BE960" i="3"/>
  <c r="BJ960" i="3"/>
  <c r="AL961" i="3"/>
  <c r="AM961" i="3"/>
  <c r="BA961" i="3"/>
  <c r="BE961" i="3"/>
  <c r="BJ961" i="3"/>
  <c r="AL962" i="3"/>
  <c r="AM962" i="3"/>
  <c r="BA962" i="3"/>
  <c r="BE962" i="3"/>
  <c r="BJ962" i="3"/>
  <c r="AL963" i="3"/>
  <c r="AM963" i="3"/>
  <c r="BA963" i="3"/>
  <c r="BE963" i="3"/>
  <c r="BJ963" i="3"/>
  <c r="AL964" i="3"/>
  <c r="AM964" i="3"/>
  <c r="BA964" i="3"/>
  <c r="BE964" i="3"/>
  <c r="BJ964" i="3"/>
  <c r="AL965" i="3"/>
  <c r="AM965" i="3"/>
  <c r="BA965" i="3"/>
  <c r="BE965" i="3"/>
  <c r="BJ965" i="3"/>
  <c r="AL966" i="3"/>
  <c r="AM966" i="3"/>
  <c r="BA966" i="3"/>
  <c r="BE966" i="3"/>
  <c r="BJ966" i="3"/>
  <c r="AL967" i="3"/>
  <c r="AM967" i="3"/>
  <c r="BA967" i="3"/>
  <c r="BE967" i="3"/>
  <c r="BJ967" i="3"/>
  <c r="AL968" i="3"/>
  <c r="AM968" i="3"/>
  <c r="BA968" i="3"/>
  <c r="BE968" i="3"/>
  <c r="BJ968" i="3"/>
  <c r="AL969" i="3"/>
  <c r="AM969" i="3"/>
  <c r="BA969" i="3"/>
  <c r="BE969" i="3"/>
  <c r="BJ969" i="3"/>
  <c r="AL970" i="3"/>
  <c r="AM970" i="3"/>
  <c r="BA970" i="3"/>
  <c r="BE970" i="3"/>
  <c r="BJ970" i="3"/>
  <c r="AL971" i="3"/>
  <c r="AM971" i="3"/>
  <c r="BA971" i="3"/>
  <c r="BE971" i="3"/>
  <c r="BJ971" i="3"/>
  <c r="AL972" i="3"/>
  <c r="AM972" i="3"/>
  <c r="BA972" i="3"/>
  <c r="BE972" i="3"/>
  <c r="BJ972" i="3"/>
  <c r="AL973" i="3"/>
  <c r="AM973" i="3"/>
  <c r="BA973" i="3"/>
  <c r="BE973" i="3"/>
  <c r="BJ973" i="3"/>
  <c r="AL974" i="3"/>
  <c r="AM974" i="3"/>
  <c r="BA974" i="3"/>
  <c r="BE974" i="3"/>
  <c r="BJ974" i="3"/>
  <c r="AL975" i="3"/>
  <c r="AM975" i="3"/>
  <c r="BA975" i="3"/>
  <c r="BE975" i="3"/>
  <c r="BJ975" i="3"/>
  <c r="AL976" i="3"/>
  <c r="AM976" i="3"/>
  <c r="BA976" i="3"/>
  <c r="BE976" i="3"/>
  <c r="BJ976" i="3"/>
  <c r="AL977" i="3"/>
  <c r="AM977" i="3"/>
  <c r="BA977" i="3"/>
  <c r="BE977" i="3"/>
  <c r="BJ977" i="3"/>
  <c r="AL978" i="3"/>
  <c r="AM978" i="3"/>
  <c r="BA978" i="3"/>
  <c r="BE978" i="3"/>
  <c r="BJ978" i="3"/>
  <c r="AL979" i="3"/>
  <c r="AM979" i="3"/>
  <c r="BA979" i="3"/>
  <c r="BE979" i="3"/>
  <c r="BJ979" i="3"/>
  <c r="AL980" i="3"/>
  <c r="AM980" i="3"/>
  <c r="BA980" i="3"/>
  <c r="BE980" i="3"/>
  <c r="BJ980" i="3"/>
  <c r="AL981" i="3"/>
  <c r="AM981" i="3"/>
  <c r="BA981" i="3"/>
  <c r="BE981" i="3"/>
  <c r="BJ981" i="3"/>
  <c r="AL982" i="3"/>
  <c r="AM982" i="3"/>
  <c r="BA982" i="3"/>
  <c r="BE982" i="3"/>
  <c r="BJ982" i="3"/>
  <c r="AL983" i="3"/>
  <c r="AM983" i="3"/>
  <c r="BA983" i="3"/>
  <c r="BE983" i="3"/>
  <c r="BJ983" i="3"/>
  <c r="AL984" i="3"/>
  <c r="AM984" i="3"/>
  <c r="BA984" i="3"/>
  <c r="BE984" i="3"/>
  <c r="BJ984" i="3"/>
  <c r="AL985" i="3"/>
  <c r="AM985" i="3"/>
  <c r="BA985" i="3"/>
  <c r="BE985" i="3"/>
  <c r="BJ985" i="3"/>
  <c r="AL986" i="3"/>
  <c r="AM986" i="3"/>
  <c r="BA986" i="3"/>
  <c r="BE986" i="3"/>
  <c r="BJ986" i="3"/>
  <c r="AL987" i="3"/>
  <c r="AM987" i="3"/>
  <c r="BA987" i="3"/>
  <c r="BE987" i="3"/>
  <c r="BJ987" i="3"/>
  <c r="AL988" i="3"/>
  <c r="AM988" i="3"/>
  <c r="BA988" i="3"/>
  <c r="BE988" i="3"/>
  <c r="BJ988" i="3"/>
  <c r="AL989" i="3"/>
  <c r="AM989" i="3"/>
  <c r="BA989" i="3"/>
  <c r="BE989" i="3"/>
  <c r="BJ989" i="3"/>
  <c r="AL990" i="3"/>
  <c r="AM990" i="3"/>
  <c r="BA990" i="3"/>
  <c r="BE990" i="3"/>
  <c r="BJ990" i="3"/>
  <c r="AL991" i="3"/>
  <c r="AM991" i="3"/>
  <c r="BA991" i="3"/>
  <c r="BE991" i="3"/>
  <c r="BJ991" i="3"/>
  <c r="AL992" i="3"/>
  <c r="AM992" i="3"/>
  <c r="BE992" i="3"/>
  <c r="BJ992" i="3"/>
  <c r="AL993" i="3"/>
  <c r="AM993" i="3"/>
  <c r="BA993" i="3"/>
  <c r="BE993" i="3"/>
  <c r="BJ993" i="3"/>
  <c r="AL994" i="3"/>
  <c r="AM994" i="3"/>
  <c r="BA994" i="3"/>
  <c r="BE994" i="3"/>
  <c r="BJ994" i="3"/>
  <c r="AL995" i="3"/>
  <c r="AM995" i="3"/>
  <c r="BA995" i="3"/>
  <c r="BE995" i="3"/>
  <c r="BJ995" i="3"/>
  <c r="AL996" i="3"/>
  <c r="AM996" i="3"/>
  <c r="BA996" i="3"/>
  <c r="BE996" i="3"/>
  <c r="BJ996" i="3"/>
  <c r="AL997" i="3"/>
  <c r="AM997" i="3"/>
  <c r="BA997" i="3"/>
  <c r="BE997" i="3"/>
  <c r="BJ997" i="3"/>
  <c r="AL998" i="3"/>
  <c r="AM998" i="3"/>
  <c r="BA998" i="3"/>
  <c r="BE998" i="3"/>
  <c r="BJ998" i="3"/>
  <c r="AL999" i="3"/>
  <c r="AM999" i="3"/>
  <c r="BA999" i="3"/>
  <c r="BE999" i="3"/>
  <c r="BJ999" i="3"/>
  <c r="AL1000" i="3"/>
  <c r="AM1000" i="3"/>
  <c r="BA1000" i="3"/>
  <c r="BE1000" i="3"/>
  <c r="BJ1000" i="3"/>
  <c r="AL1001" i="3"/>
  <c r="AM1001" i="3"/>
  <c r="BA1001" i="3"/>
  <c r="BE1001" i="3"/>
  <c r="BJ1001" i="3"/>
  <c r="AL1002" i="3"/>
  <c r="AM1002" i="3"/>
  <c r="BA1002" i="3"/>
  <c r="BE1002" i="3"/>
  <c r="BJ1002" i="3"/>
  <c r="AL1003" i="3"/>
  <c r="AM1003" i="3"/>
  <c r="BA1003" i="3"/>
  <c r="BE1003" i="3"/>
  <c r="BJ1003" i="3"/>
  <c r="AL1004" i="3"/>
  <c r="AM1004" i="3"/>
  <c r="BA1004" i="3"/>
  <c r="BE1004" i="3"/>
  <c r="BJ1004" i="3"/>
  <c r="AL1005" i="3"/>
  <c r="AM1005" i="3"/>
  <c r="BA1005" i="3"/>
  <c r="BE1005" i="3"/>
  <c r="BJ1005" i="3"/>
  <c r="AL1006" i="3"/>
  <c r="AM1006" i="3"/>
  <c r="BA1006" i="3"/>
  <c r="BE1006" i="3"/>
  <c r="BJ1006" i="3"/>
  <c r="AL1007" i="3"/>
  <c r="AM1007" i="3"/>
  <c r="BA1007" i="3"/>
  <c r="BE1007" i="3"/>
  <c r="BJ1007" i="3"/>
  <c r="AL1008" i="3"/>
  <c r="AM1008" i="3"/>
  <c r="BA1008" i="3"/>
  <c r="BE1008" i="3"/>
  <c r="BJ1008" i="3"/>
  <c r="AL1009" i="3"/>
  <c r="AM1009" i="3"/>
  <c r="BA1009" i="3"/>
  <c r="BE1009" i="3"/>
  <c r="BJ1009" i="3"/>
  <c r="AL1010" i="3"/>
  <c r="AM1010" i="3"/>
  <c r="BA1010" i="3"/>
  <c r="BE1010" i="3"/>
  <c r="BJ1010" i="3"/>
  <c r="AL1011" i="3"/>
  <c r="AM1011" i="3"/>
  <c r="BA1011" i="3"/>
  <c r="BE1011" i="3"/>
  <c r="BJ1011" i="3"/>
  <c r="AL1012" i="3"/>
  <c r="AM1012" i="3"/>
  <c r="BA1012" i="3"/>
  <c r="BE1012" i="3"/>
  <c r="BJ1012" i="3"/>
  <c r="AL1013" i="3"/>
  <c r="AM1013" i="3"/>
  <c r="BA1013" i="3"/>
  <c r="BE1013" i="3"/>
  <c r="BJ1013" i="3"/>
  <c r="AL1014" i="3"/>
  <c r="AM1014" i="3"/>
  <c r="BA1014" i="3"/>
  <c r="BE1014" i="3"/>
  <c r="BJ1014" i="3"/>
  <c r="AL1015" i="3"/>
  <c r="AM1015" i="3"/>
  <c r="BA1015" i="3"/>
  <c r="BE1015" i="3"/>
  <c r="BJ1015" i="3"/>
  <c r="AL1016" i="3"/>
  <c r="AM1016" i="3"/>
  <c r="BA1016" i="3"/>
  <c r="BE1016" i="3"/>
  <c r="BJ1016" i="3"/>
  <c r="AL1017" i="3"/>
  <c r="AM1017" i="3"/>
  <c r="BA1017" i="3"/>
  <c r="BE1017" i="3"/>
  <c r="BJ1017" i="3"/>
  <c r="AL1018" i="3"/>
  <c r="AM1018" i="3"/>
  <c r="BA1018" i="3"/>
  <c r="BE1018" i="3"/>
  <c r="BJ1018" i="3"/>
  <c r="AL1019" i="3"/>
  <c r="AM1019" i="3"/>
  <c r="BA1019" i="3"/>
  <c r="BE1019" i="3"/>
  <c r="BJ1019" i="3"/>
  <c r="AL1020" i="3"/>
  <c r="AM1020" i="3"/>
  <c r="BA1020" i="3"/>
  <c r="BE1020" i="3"/>
  <c r="BJ1020" i="3"/>
  <c r="AL1021" i="3"/>
  <c r="AM1021" i="3"/>
  <c r="BA1021" i="3"/>
  <c r="BE1021" i="3"/>
  <c r="BJ1021" i="3"/>
  <c r="AL1022" i="3"/>
  <c r="AM1022" i="3"/>
  <c r="BA1022" i="3"/>
  <c r="BE1022" i="3"/>
  <c r="BJ1022" i="3"/>
  <c r="AL1023" i="3"/>
  <c r="AM1023" i="3"/>
  <c r="BA1023" i="3"/>
  <c r="BE1023" i="3"/>
  <c r="BJ1023" i="3"/>
  <c r="AL1024" i="3"/>
  <c r="AM1024" i="3"/>
  <c r="BA1024" i="3"/>
  <c r="BE1024" i="3"/>
  <c r="BJ1024" i="3"/>
  <c r="AL1025" i="3"/>
  <c r="AM1025" i="3"/>
  <c r="BA1025" i="3"/>
  <c r="BE1025" i="3"/>
  <c r="BJ1025" i="3"/>
  <c r="AL1026" i="3"/>
  <c r="AM1026" i="3"/>
  <c r="BA1026" i="3"/>
  <c r="BE1026" i="3"/>
  <c r="BJ1026" i="3"/>
  <c r="AL1027" i="3"/>
  <c r="AM1027" i="3"/>
  <c r="BA1027" i="3"/>
  <c r="BE1027" i="3"/>
  <c r="BJ1027" i="3"/>
  <c r="AL1028" i="3"/>
  <c r="AM1028" i="3"/>
  <c r="BA1028" i="3"/>
  <c r="BE1028" i="3"/>
  <c r="BJ1028" i="3"/>
  <c r="AL1029" i="3"/>
  <c r="AM1029" i="3"/>
  <c r="BA1029" i="3"/>
  <c r="BE1029" i="3"/>
  <c r="BJ1029" i="3"/>
  <c r="AL1030" i="3"/>
  <c r="AM1030" i="3"/>
  <c r="BA1030" i="3"/>
  <c r="BE1030" i="3"/>
  <c r="BJ1030" i="3"/>
  <c r="AL1031" i="3"/>
  <c r="AM1031" i="3"/>
  <c r="BA1031" i="3"/>
  <c r="BE1031" i="3"/>
  <c r="BJ1031" i="3"/>
  <c r="AL1032" i="3"/>
  <c r="AM1032" i="3"/>
  <c r="BA1032" i="3"/>
  <c r="BE1032" i="3"/>
  <c r="BJ1032" i="3"/>
  <c r="AL1033" i="3"/>
  <c r="AM1033" i="3"/>
  <c r="BA1033" i="3"/>
  <c r="BE1033" i="3"/>
  <c r="BJ1033" i="3"/>
  <c r="AL1034" i="3"/>
  <c r="AM1034" i="3"/>
  <c r="BA1034" i="3"/>
  <c r="BE1034" i="3"/>
  <c r="BJ1034" i="3"/>
  <c r="AL1035" i="3"/>
  <c r="AM1035" i="3"/>
  <c r="BA1035" i="3"/>
  <c r="BE1035" i="3"/>
  <c r="BJ1035" i="3"/>
  <c r="AL1036" i="3"/>
  <c r="AM1036" i="3"/>
  <c r="BA1036" i="3"/>
  <c r="BE1036" i="3"/>
  <c r="BJ1036" i="3"/>
  <c r="AL1037" i="3"/>
  <c r="AM1037" i="3"/>
  <c r="BA1037" i="3"/>
  <c r="BE1037" i="3"/>
  <c r="BJ1037" i="3"/>
  <c r="AL1038" i="3"/>
  <c r="AM1038" i="3"/>
  <c r="BA1038" i="3"/>
  <c r="BE1038" i="3"/>
  <c r="BJ1038" i="3"/>
  <c r="AL1039" i="3"/>
  <c r="AM1039" i="3"/>
  <c r="BA1039" i="3"/>
  <c r="BE1039" i="3"/>
  <c r="BJ1039" i="3"/>
  <c r="AL1040" i="3"/>
  <c r="AM1040" i="3"/>
  <c r="BA1040" i="3"/>
  <c r="BE1040" i="3"/>
  <c r="BJ1040" i="3"/>
  <c r="AL1041" i="3"/>
  <c r="AM1041" i="3"/>
  <c r="BA1041" i="3"/>
  <c r="BE1041" i="3"/>
  <c r="BJ1041" i="3"/>
  <c r="AL1042" i="3"/>
  <c r="AM1042" i="3"/>
  <c r="BA1042" i="3"/>
  <c r="BE1042" i="3"/>
  <c r="BJ1042" i="3"/>
  <c r="AL1043" i="3"/>
  <c r="AM1043" i="3"/>
  <c r="BA1043" i="3"/>
  <c r="BE1043" i="3"/>
  <c r="BJ1043" i="3"/>
  <c r="AL1044" i="3"/>
  <c r="AM1044" i="3"/>
  <c r="BA1044" i="3"/>
  <c r="BE1044" i="3"/>
  <c r="BJ1044" i="3"/>
  <c r="AL1045" i="3"/>
  <c r="AM1045" i="3"/>
  <c r="BA1045" i="3"/>
  <c r="BE1045" i="3"/>
  <c r="BJ1045" i="3"/>
  <c r="AL1046" i="3"/>
  <c r="AM1046" i="3"/>
  <c r="BA1046" i="3"/>
  <c r="BE1046" i="3"/>
  <c r="BJ1046" i="3"/>
  <c r="AL1047" i="3"/>
  <c r="AM1047" i="3"/>
  <c r="BA1047" i="3"/>
  <c r="BE1047" i="3"/>
  <c r="BJ1047" i="3"/>
  <c r="AL1048" i="3"/>
  <c r="AM1048" i="3"/>
  <c r="BA1048" i="3"/>
  <c r="BE1048" i="3"/>
  <c r="BJ1048" i="3"/>
  <c r="AL1049" i="3"/>
  <c r="AM1049" i="3"/>
  <c r="BA1049" i="3"/>
  <c r="BE1049" i="3"/>
  <c r="BJ1049" i="3"/>
  <c r="AL1050" i="3"/>
  <c r="AM1050" i="3"/>
  <c r="BA1050" i="3"/>
  <c r="BE1050" i="3"/>
  <c r="BJ1050" i="3"/>
  <c r="AL1051" i="3"/>
  <c r="AM1051" i="3"/>
  <c r="BA1051" i="3"/>
  <c r="BE1051" i="3"/>
  <c r="BJ1051" i="3"/>
  <c r="AL1052" i="3"/>
  <c r="AM1052" i="3"/>
  <c r="BA1052" i="3"/>
  <c r="BE1052" i="3"/>
  <c r="BJ1052" i="3"/>
  <c r="AL1053" i="3"/>
  <c r="AM1053" i="3"/>
  <c r="BA1053" i="3"/>
  <c r="BE1053" i="3"/>
  <c r="BJ1053" i="3"/>
  <c r="AL1054" i="3"/>
  <c r="AM1054" i="3"/>
  <c r="BA1054" i="3"/>
  <c r="BE1054" i="3"/>
  <c r="BJ1054" i="3"/>
  <c r="AL1055" i="3"/>
  <c r="AM1055" i="3"/>
  <c r="BA1055" i="3"/>
  <c r="BE1055" i="3"/>
  <c r="BJ1055" i="3"/>
  <c r="AL1056" i="3"/>
  <c r="AM1056" i="3"/>
  <c r="BA1056" i="3"/>
  <c r="BE1056" i="3"/>
  <c r="BJ1056" i="3"/>
  <c r="AL1057" i="3"/>
  <c r="AM1057" i="3"/>
  <c r="BA1057" i="3"/>
  <c r="BE1057" i="3"/>
  <c r="BJ1057" i="3"/>
  <c r="AL1058" i="3"/>
  <c r="AM1058" i="3"/>
  <c r="BA1058" i="3"/>
  <c r="BE1058" i="3"/>
  <c r="BJ1058" i="3"/>
  <c r="AL1059" i="3"/>
  <c r="AM1059" i="3"/>
  <c r="BA1059" i="3"/>
  <c r="BE1059" i="3"/>
  <c r="BJ1059" i="3"/>
  <c r="AL1060" i="3"/>
  <c r="AM1060" i="3"/>
  <c r="BA1060" i="3"/>
  <c r="BE1060" i="3"/>
  <c r="BJ1060" i="3"/>
  <c r="AL1061" i="3"/>
  <c r="AM1061" i="3"/>
  <c r="BA1061" i="3"/>
  <c r="BE1061" i="3"/>
  <c r="BJ1061" i="3"/>
  <c r="AL1062" i="3"/>
  <c r="AM1062" i="3"/>
  <c r="BA1062" i="3"/>
  <c r="BE1062" i="3"/>
  <c r="BJ1062" i="3"/>
  <c r="AL1063" i="3"/>
  <c r="AM1063" i="3"/>
  <c r="BA1063" i="3"/>
  <c r="BE1063" i="3"/>
  <c r="BJ1063" i="3"/>
  <c r="AL1064" i="3"/>
  <c r="AM1064" i="3"/>
  <c r="BA1064" i="3"/>
  <c r="BE1064" i="3"/>
  <c r="BJ1064" i="3"/>
  <c r="AL1065" i="3"/>
  <c r="AM1065" i="3"/>
  <c r="BA1065" i="3"/>
  <c r="BE1065" i="3"/>
  <c r="BJ1065" i="3"/>
  <c r="AL1066" i="3"/>
  <c r="AM1066" i="3"/>
  <c r="BA1066" i="3"/>
  <c r="BE1066" i="3"/>
  <c r="BJ1066" i="3"/>
  <c r="AL1067" i="3"/>
  <c r="AM1067" i="3"/>
  <c r="BA1067" i="3"/>
  <c r="BE1067" i="3"/>
  <c r="BJ1067" i="3"/>
  <c r="AL1068" i="3"/>
  <c r="AM1068" i="3"/>
  <c r="BA1068" i="3"/>
  <c r="BE1068" i="3"/>
  <c r="BJ1068" i="3"/>
  <c r="AL1069" i="3"/>
  <c r="AM1069" i="3"/>
  <c r="BA1069" i="3"/>
  <c r="BE1069" i="3"/>
  <c r="BJ1069" i="3"/>
  <c r="AL1070" i="3"/>
  <c r="AM1070" i="3"/>
  <c r="BA1070" i="3"/>
  <c r="BE1070" i="3"/>
  <c r="BJ1070" i="3"/>
  <c r="AL1071" i="3"/>
  <c r="AM1071" i="3"/>
  <c r="BA1071" i="3"/>
  <c r="BE1071" i="3"/>
  <c r="BJ1071" i="3"/>
  <c r="AL1072" i="3"/>
  <c r="AM1072" i="3"/>
  <c r="BA1072" i="3"/>
  <c r="BE1072" i="3"/>
  <c r="BJ1072" i="3"/>
  <c r="AL1073" i="3"/>
  <c r="AM1073" i="3"/>
  <c r="BA1073" i="3"/>
  <c r="BE1073" i="3"/>
  <c r="BJ1073" i="3"/>
  <c r="AL1074" i="3"/>
  <c r="AM1074" i="3"/>
  <c r="BA1074" i="3"/>
  <c r="BE1074" i="3"/>
  <c r="BJ1074" i="3"/>
  <c r="AL1075" i="3"/>
  <c r="AM1075" i="3"/>
  <c r="BA1075" i="3"/>
  <c r="BE1075" i="3"/>
  <c r="BJ1075" i="3"/>
  <c r="AL1076" i="3"/>
  <c r="AM1076" i="3"/>
  <c r="BA1076" i="3"/>
  <c r="BE1076" i="3"/>
  <c r="BJ1076" i="3"/>
  <c r="AL1077" i="3"/>
  <c r="AM1077" i="3"/>
  <c r="BA1077" i="3"/>
  <c r="BE1077" i="3"/>
  <c r="BJ1077" i="3"/>
  <c r="AL1078" i="3"/>
  <c r="AM1078" i="3"/>
  <c r="BA1078" i="3"/>
  <c r="BE1078" i="3"/>
  <c r="BJ1078" i="3"/>
  <c r="AL1079" i="3"/>
  <c r="AM1079" i="3"/>
  <c r="BA1079" i="3"/>
  <c r="BE1079" i="3"/>
  <c r="BJ1079" i="3"/>
  <c r="AL1080" i="3"/>
  <c r="AM1080" i="3"/>
  <c r="BA1080" i="3"/>
  <c r="BE1080" i="3"/>
  <c r="BJ1080" i="3"/>
  <c r="AL1081" i="3"/>
  <c r="AM1081" i="3"/>
  <c r="BA1081" i="3"/>
  <c r="BE1081" i="3"/>
  <c r="BJ1081" i="3"/>
  <c r="AL1082" i="3"/>
  <c r="AM1082" i="3"/>
  <c r="BA1082" i="3"/>
  <c r="BE1082" i="3"/>
  <c r="BJ1082" i="3"/>
  <c r="AL1083" i="3"/>
  <c r="AM1083" i="3"/>
  <c r="BA1083" i="3"/>
  <c r="BE1083" i="3"/>
  <c r="BJ1083" i="3"/>
  <c r="AL1084" i="3"/>
  <c r="AM1084" i="3"/>
  <c r="BA1084" i="3"/>
  <c r="BE1084" i="3"/>
  <c r="BJ1084" i="3"/>
  <c r="AL1085" i="3"/>
  <c r="AM1085" i="3"/>
  <c r="BA1085" i="3"/>
  <c r="BE1085" i="3"/>
  <c r="BJ1085" i="3"/>
  <c r="AL1086" i="3"/>
  <c r="AM1086" i="3"/>
  <c r="BA1086" i="3"/>
  <c r="BE1086" i="3"/>
  <c r="BJ1086" i="3"/>
  <c r="AL1087" i="3"/>
  <c r="AM1087" i="3"/>
  <c r="BA1087" i="3"/>
  <c r="BE1087" i="3"/>
  <c r="BJ1087" i="3"/>
  <c r="AL1088" i="3"/>
  <c r="AM1088" i="3"/>
  <c r="BA1088" i="3"/>
  <c r="BE1088" i="3"/>
  <c r="BJ1088" i="3"/>
  <c r="AL1089" i="3"/>
  <c r="AM1089" i="3"/>
  <c r="BA1089" i="3"/>
  <c r="BE1089" i="3"/>
  <c r="BJ1089" i="3"/>
  <c r="AL1090" i="3"/>
  <c r="AM1090" i="3"/>
  <c r="BA1090" i="3"/>
  <c r="BE1090" i="3"/>
  <c r="BJ1090" i="3"/>
  <c r="AL1091" i="3"/>
  <c r="AM1091" i="3"/>
  <c r="BA1091" i="3"/>
  <c r="BE1091" i="3"/>
  <c r="BJ1091" i="3"/>
  <c r="AL1092" i="3"/>
  <c r="AM1092" i="3"/>
  <c r="BA1092" i="3"/>
  <c r="BE1092" i="3"/>
  <c r="BJ1092" i="3"/>
  <c r="AL1093" i="3"/>
  <c r="AM1093" i="3"/>
  <c r="BA1093" i="3"/>
  <c r="BE1093" i="3"/>
  <c r="BJ1093" i="3"/>
  <c r="AL1094" i="3"/>
  <c r="AM1094" i="3"/>
  <c r="BA1094" i="3"/>
  <c r="BE1094" i="3"/>
  <c r="BJ1094" i="3"/>
  <c r="AL1095" i="3"/>
  <c r="AM1095" i="3"/>
  <c r="BA1095" i="3"/>
  <c r="BE1095" i="3"/>
  <c r="BJ1095" i="3"/>
  <c r="AL1096" i="3"/>
  <c r="AM1096" i="3"/>
  <c r="BA1096" i="3"/>
  <c r="BE1096" i="3"/>
  <c r="BJ1096" i="3"/>
  <c r="AL1097" i="3"/>
  <c r="AM1097" i="3"/>
  <c r="BA1097" i="3"/>
  <c r="BE1097" i="3"/>
  <c r="BJ1097" i="3"/>
  <c r="AL1098" i="3"/>
  <c r="AM1098" i="3"/>
  <c r="BA1098" i="3"/>
  <c r="BE1098" i="3"/>
  <c r="BJ1098" i="3"/>
  <c r="AL1099" i="3"/>
  <c r="AM1099" i="3"/>
  <c r="BA1099" i="3"/>
  <c r="BE1099" i="3"/>
  <c r="BJ1099" i="3"/>
  <c r="AL1100" i="3"/>
  <c r="AM1100" i="3"/>
  <c r="BA1100" i="3"/>
  <c r="BE1100" i="3"/>
  <c r="BJ1100" i="3"/>
  <c r="AL1101" i="3"/>
  <c r="AM1101" i="3"/>
  <c r="BA1101" i="3"/>
  <c r="BE1101" i="3"/>
  <c r="BJ1101" i="3"/>
  <c r="AL1102" i="3"/>
  <c r="AM1102" i="3"/>
  <c r="BA1102" i="3"/>
  <c r="BE1102" i="3"/>
  <c r="BJ1102" i="3"/>
  <c r="AL1103" i="3"/>
  <c r="AM1103" i="3"/>
  <c r="BA1103" i="3"/>
  <c r="BE1103" i="3"/>
  <c r="BJ1103" i="3"/>
  <c r="AL1104" i="3"/>
  <c r="AM1104" i="3"/>
  <c r="BA1104" i="3"/>
  <c r="BE1104" i="3"/>
  <c r="BJ1104" i="3"/>
  <c r="AL1105" i="3"/>
  <c r="AM1105" i="3"/>
  <c r="BA1105" i="3"/>
  <c r="BE1105" i="3"/>
  <c r="BJ1105" i="3"/>
  <c r="AL1106" i="3"/>
  <c r="AM1106" i="3"/>
  <c r="BA1106" i="3"/>
  <c r="BE1106" i="3"/>
  <c r="BJ1106" i="3"/>
  <c r="AL1107" i="3"/>
  <c r="AM1107" i="3"/>
  <c r="BA1107" i="3"/>
  <c r="BE1107" i="3"/>
  <c r="BJ1107" i="3"/>
  <c r="AL1108" i="3"/>
  <c r="AM1108" i="3"/>
  <c r="BA1108" i="3"/>
  <c r="BE1108" i="3"/>
  <c r="BJ1108" i="3"/>
  <c r="AL1109" i="3"/>
  <c r="AM1109" i="3"/>
  <c r="BA1109" i="3"/>
  <c r="BE1109" i="3"/>
  <c r="BJ1109" i="3"/>
  <c r="AL1110" i="3"/>
  <c r="AM1110" i="3"/>
  <c r="BA1110" i="3"/>
  <c r="BE1110" i="3"/>
  <c r="BJ1110" i="3"/>
  <c r="AL1111" i="3"/>
  <c r="AM1111" i="3"/>
  <c r="BA1111" i="3"/>
  <c r="BE1111" i="3"/>
  <c r="BJ1111" i="3"/>
  <c r="AL1112" i="3"/>
  <c r="AM1112" i="3"/>
  <c r="BA1112" i="3"/>
  <c r="BE1112" i="3"/>
  <c r="BJ1112" i="3"/>
  <c r="AL1113" i="3"/>
  <c r="AM1113" i="3"/>
  <c r="BA1113" i="3"/>
  <c r="BE1113" i="3"/>
  <c r="BJ1113" i="3"/>
  <c r="AL1114" i="3"/>
  <c r="AM1114" i="3"/>
  <c r="BA1114" i="3"/>
  <c r="BE1114" i="3"/>
  <c r="BJ1114" i="3"/>
  <c r="AL1115" i="3"/>
  <c r="AM1115" i="3"/>
  <c r="BA1115" i="3"/>
  <c r="BE1115" i="3"/>
  <c r="BJ1115" i="3"/>
  <c r="AL1116" i="3"/>
  <c r="AM1116" i="3"/>
  <c r="BA1116" i="3"/>
  <c r="BE1116" i="3"/>
  <c r="BJ1116" i="3"/>
  <c r="AL1117" i="3"/>
  <c r="AM1117" i="3"/>
  <c r="BA1117" i="3"/>
  <c r="BE1117" i="3"/>
  <c r="BJ1117" i="3"/>
  <c r="AL1118" i="3"/>
  <c r="AM1118" i="3"/>
  <c r="BA1118" i="3"/>
  <c r="BE1118" i="3"/>
  <c r="BJ1118" i="3"/>
  <c r="AL1119" i="3"/>
  <c r="AM1119" i="3"/>
  <c r="BA1119" i="3"/>
  <c r="BE1119" i="3"/>
  <c r="BJ1119" i="3"/>
  <c r="AL1120" i="3"/>
  <c r="AM1120" i="3"/>
  <c r="BA1120" i="3"/>
  <c r="BE1120" i="3"/>
  <c r="BJ1120" i="3"/>
  <c r="AL1121" i="3"/>
  <c r="AM1121" i="3"/>
  <c r="BA1121" i="3"/>
  <c r="BE1121" i="3"/>
  <c r="BJ1121" i="3"/>
  <c r="AL1122" i="3"/>
  <c r="AM1122" i="3"/>
  <c r="BA1122" i="3"/>
  <c r="BE1122" i="3"/>
  <c r="BJ1122" i="3"/>
  <c r="AL1123" i="3"/>
  <c r="AM1123" i="3"/>
  <c r="BA1123" i="3"/>
  <c r="BE1123" i="3"/>
  <c r="BJ1123" i="3"/>
  <c r="AL1124" i="3"/>
  <c r="AM1124" i="3"/>
  <c r="BA1124" i="3"/>
  <c r="BE1124" i="3"/>
  <c r="BJ1124" i="3"/>
  <c r="AL1125" i="3"/>
  <c r="AM1125" i="3"/>
  <c r="BA1125" i="3"/>
  <c r="BE1125" i="3"/>
  <c r="BJ1125" i="3"/>
  <c r="AL1126" i="3"/>
  <c r="AM1126" i="3"/>
  <c r="BA1126" i="3"/>
  <c r="BE1126" i="3"/>
  <c r="BJ1126" i="3"/>
  <c r="AL1127" i="3"/>
  <c r="AM1127" i="3"/>
  <c r="BA1127" i="3"/>
  <c r="BE1127" i="3"/>
  <c r="BJ1127" i="3"/>
  <c r="AL1128" i="3"/>
  <c r="AM1128" i="3"/>
  <c r="BA1128" i="3"/>
  <c r="BE1128" i="3"/>
  <c r="BJ1128" i="3"/>
  <c r="AL1129" i="3"/>
  <c r="AM1129" i="3"/>
  <c r="BA1129" i="3"/>
  <c r="BE1129" i="3"/>
  <c r="BJ1129" i="3"/>
  <c r="AL1130" i="3"/>
  <c r="AM1130" i="3"/>
  <c r="BA1130" i="3"/>
  <c r="BE1130" i="3"/>
  <c r="BJ1130" i="3"/>
  <c r="AL1131" i="3"/>
  <c r="AM1131" i="3"/>
  <c r="BA1131" i="3"/>
  <c r="BE1131" i="3"/>
  <c r="BJ1131" i="3"/>
  <c r="AL1132" i="3"/>
  <c r="AM1132" i="3"/>
  <c r="BA1132" i="3"/>
  <c r="BE1132" i="3"/>
  <c r="BJ1132" i="3"/>
  <c r="AL1133" i="3"/>
  <c r="AM1133" i="3"/>
  <c r="BA1133" i="3"/>
  <c r="BE1133" i="3"/>
  <c r="BJ1133" i="3"/>
  <c r="AL1134" i="3"/>
  <c r="AM1134" i="3"/>
  <c r="BA1134" i="3"/>
  <c r="BE1134" i="3"/>
  <c r="BJ1134" i="3"/>
  <c r="AL1135" i="3"/>
  <c r="AM1135" i="3"/>
  <c r="BA1135" i="3"/>
  <c r="BE1135" i="3"/>
  <c r="BJ1135" i="3"/>
  <c r="AL1136" i="3"/>
  <c r="AM1136" i="3"/>
  <c r="BA1136" i="3"/>
  <c r="BE1136" i="3"/>
  <c r="BJ1136" i="3"/>
  <c r="AL1137" i="3"/>
  <c r="AM1137" i="3"/>
  <c r="BA1137" i="3"/>
  <c r="BE1137" i="3"/>
  <c r="BJ1137" i="3"/>
  <c r="AL1138" i="3"/>
  <c r="AM1138" i="3"/>
  <c r="BA1138" i="3"/>
  <c r="BE1138" i="3"/>
  <c r="BJ1138" i="3"/>
  <c r="AL1139" i="3"/>
  <c r="AM1139" i="3"/>
  <c r="BA1139" i="3"/>
  <c r="BE1139" i="3"/>
  <c r="BJ1139" i="3"/>
  <c r="AL1140" i="3"/>
  <c r="AM1140" i="3"/>
  <c r="BA1140" i="3"/>
  <c r="BE1140" i="3"/>
  <c r="BJ1140" i="3"/>
  <c r="AL1141" i="3"/>
  <c r="AM1141" i="3"/>
  <c r="BA1141" i="3"/>
  <c r="BE1141" i="3"/>
  <c r="BJ1141" i="3"/>
  <c r="AL1142" i="3"/>
  <c r="AM1142" i="3"/>
  <c r="BA1142" i="3"/>
  <c r="BE1142" i="3"/>
  <c r="BJ1142" i="3"/>
  <c r="AL1143" i="3"/>
  <c r="AM1143" i="3"/>
  <c r="BA1143" i="3"/>
  <c r="BE1143" i="3"/>
  <c r="BJ1143" i="3"/>
  <c r="AL1144" i="3"/>
  <c r="AM1144" i="3"/>
  <c r="BA1144" i="3"/>
  <c r="BE1144" i="3"/>
  <c r="BJ1144" i="3"/>
  <c r="AL1145" i="3"/>
  <c r="AM1145" i="3"/>
  <c r="BA1145" i="3"/>
  <c r="BE1145" i="3"/>
  <c r="BJ1145" i="3"/>
  <c r="AL1146" i="3"/>
  <c r="AM1146" i="3"/>
  <c r="BA1146" i="3"/>
  <c r="BE1146" i="3"/>
  <c r="BJ1146" i="3"/>
  <c r="AL1147" i="3"/>
  <c r="AM1147" i="3"/>
  <c r="BA1147" i="3"/>
  <c r="BE1147" i="3"/>
  <c r="BJ1147" i="3"/>
  <c r="AL1148" i="3"/>
  <c r="AM1148" i="3"/>
  <c r="BA1148" i="3"/>
  <c r="BE1148" i="3"/>
  <c r="BJ1148" i="3"/>
  <c r="AL1149" i="3"/>
  <c r="AM1149" i="3"/>
  <c r="BA1149" i="3"/>
  <c r="BE1149" i="3"/>
  <c r="BJ1149" i="3"/>
  <c r="AL1150" i="3"/>
  <c r="AM1150" i="3"/>
  <c r="BA1150" i="3"/>
  <c r="BE1150" i="3"/>
  <c r="BJ1150" i="3"/>
  <c r="AL1151" i="3"/>
  <c r="AM1151" i="3"/>
  <c r="BA1151" i="3"/>
  <c r="BE1151" i="3"/>
  <c r="BJ1151" i="3"/>
  <c r="AL1152" i="3"/>
  <c r="AM1152" i="3"/>
  <c r="BA1152" i="3"/>
  <c r="BE1152" i="3"/>
  <c r="BJ1152" i="3"/>
  <c r="AL1153" i="3"/>
  <c r="AM1153" i="3"/>
  <c r="BA1153" i="3"/>
  <c r="BE1153" i="3"/>
  <c r="BJ1153" i="3"/>
  <c r="AL1154" i="3"/>
  <c r="AM1154" i="3"/>
  <c r="BA1154" i="3"/>
  <c r="BE1154" i="3"/>
  <c r="BJ1154" i="3"/>
  <c r="AL1155" i="3"/>
  <c r="AM1155" i="3"/>
  <c r="BA1155" i="3"/>
  <c r="BE1155" i="3"/>
  <c r="BJ1155" i="3"/>
  <c r="AL1156" i="3"/>
  <c r="AM1156" i="3"/>
  <c r="BA1156" i="3"/>
  <c r="BE1156" i="3"/>
  <c r="BJ1156" i="3"/>
  <c r="AL1157" i="3"/>
  <c r="AM1157" i="3"/>
  <c r="BA1157" i="3"/>
  <c r="BE1157" i="3"/>
  <c r="BJ1157" i="3"/>
  <c r="AL1158" i="3"/>
  <c r="AM1158" i="3"/>
  <c r="BA1158" i="3"/>
  <c r="BE1158" i="3"/>
  <c r="BJ1158" i="3"/>
  <c r="AL1159" i="3"/>
  <c r="AM1159" i="3"/>
  <c r="BA1159" i="3"/>
  <c r="BE1159" i="3"/>
  <c r="BJ1159" i="3"/>
  <c r="AL1160" i="3"/>
  <c r="AM1160" i="3"/>
  <c r="BA1160" i="3"/>
  <c r="BE1160" i="3"/>
  <c r="BJ1160" i="3"/>
  <c r="AL1161" i="3"/>
  <c r="AM1161" i="3"/>
  <c r="BA1161" i="3"/>
  <c r="BE1161" i="3"/>
  <c r="BJ1161" i="3"/>
  <c r="AL1162" i="3"/>
  <c r="AM1162" i="3"/>
  <c r="BA1162" i="3"/>
  <c r="BE1162" i="3"/>
  <c r="BJ1162" i="3"/>
  <c r="AL1163" i="3"/>
  <c r="AM1163" i="3"/>
  <c r="BA1163" i="3"/>
  <c r="BE1163" i="3"/>
  <c r="BJ1163" i="3"/>
  <c r="AL1164" i="3"/>
  <c r="AM1164" i="3"/>
  <c r="BA1164" i="3"/>
  <c r="BE1164" i="3"/>
  <c r="BJ1164" i="3"/>
  <c r="AL1165" i="3"/>
  <c r="AM1165" i="3"/>
  <c r="BA1165" i="3"/>
  <c r="BE1165" i="3"/>
  <c r="BJ1165" i="3"/>
  <c r="AL1166" i="3"/>
  <c r="AM1166" i="3"/>
  <c r="BA1166" i="3"/>
  <c r="BE1166" i="3"/>
  <c r="BJ1166" i="3"/>
  <c r="AL1167" i="3"/>
  <c r="AM1167" i="3"/>
  <c r="BA1167" i="3"/>
  <c r="BE1167" i="3"/>
  <c r="BJ1167" i="3"/>
  <c r="AL1168" i="3"/>
  <c r="AM1168" i="3"/>
  <c r="BA1168" i="3"/>
  <c r="BE1168" i="3"/>
  <c r="BJ1168" i="3"/>
  <c r="AL1169" i="3"/>
  <c r="AM1169" i="3"/>
  <c r="BA1169" i="3"/>
  <c r="BE1169" i="3"/>
  <c r="BJ1169" i="3"/>
  <c r="AL1170" i="3"/>
  <c r="AM1170" i="3"/>
  <c r="BA1170" i="3"/>
  <c r="BE1170" i="3"/>
  <c r="BJ1170" i="3"/>
  <c r="AL1171" i="3"/>
  <c r="AM1171" i="3"/>
  <c r="BA1171" i="3"/>
  <c r="BE1171" i="3"/>
  <c r="BJ1171" i="3"/>
  <c r="AL1172" i="3"/>
  <c r="AM1172" i="3"/>
  <c r="BA1172" i="3"/>
  <c r="BE1172" i="3"/>
  <c r="BJ1172" i="3"/>
  <c r="AL1173" i="3"/>
  <c r="AM1173" i="3"/>
  <c r="BA1173" i="3"/>
  <c r="BE1173" i="3"/>
  <c r="BJ1173" i="3"/>
  <c r="AL1174" i="3"/>
  <c r="AM1174" i="3"/>
  <c r="BA1174" i="3"/>
  <c r="BE1174" i="3"/>
  <c r="BJ1174" i="3"/>
  <c r="AL1175" i="3"/>
  <c r="AM1175" i="3"/>
  <c r="BA1175" i="3"/>
  <c r="BE1175" i="3"/>
  <c r="BJ1175" i="3"/>
  <c r="AL1176" i="3"/>
  <c r="AM1176" i="3"/>
  <c r="BA1176" i="3"/>
  <c r="BE1176" i="3"/>
  <c r="BJ1176" i="3"/>
  <c r="AL1177" i="3"/>
  <c r="AM1177" i="3"/>
  <c r="BA1177" i="3"/>
  <c r="BE1177" i="3"/>
  <c r="BJ1177" i="3"/>
  <c r="AL1178" i="3"/>
  <c r="AM1178" i="3"/>
  <c r="BA1178" i="3"/>
  <c r="BE1178" i="3"/>
  <c r="BJ1178" i="3"/>
  <c r="AL1179" i="3"/>
  <c r="AM1179" i="3"/>
  <c r="BA1179" i="3"/>
  <c r="BE1179" i="3"/>
  <c r="BJ1179" i="3"/>
  <c r="AL1180" i="3"/>
  <c r="AM1180" i="3"/>
  <c r="BA1180" i="3"/>
  <c r="BE1180" i="3"/>
  <c r="BJ1180" i="3"/>
  <c r="AL1181" i="3"/>
  <c r="AM1181" i="3"/>
  <c r="BA1181" i="3"/>
  <c r="BE1181" i="3"/>
  <c r="BJ1181" i="3"/>
  <c r="AL1182" i="3"/>
  <c r="AM1182" i="3"/>
  <c r="BA1182" i="3"/>
  <c r="BE1182" i="3"/>
  <c r="BJ1182" i="3"/>
  <c r="AL1183" i="3"/>
  <c r="AM1183" i="3"/>
  <c r="BA1183" i="3"/>
  <c r="BE1183" i="3"/>
  <c r="BJ1183" i="3"/>
  <c r="AL1184" i="3"/>
  <c r="AM1184" i="3"/>
  <c r="BA1184" i="3"/>
  <c r="BE1184" i="3"/>
  <c r="BJ1184" i="3"/>
  <c r="AL1185" i="3"/>
  <c r="AM1185" i="3"/>
  <c r="BA1185" i="3"/>
  <c r="BE1185" i="3"/>
  <c r="BJ1185" i="3"/>
  <c r="AL1186" i="3"/>
  <c r="AM1186" i="3"/>
  <c r="BA1186" i="3"/>
  <c r="BE1186" i="3"/>
  <c r="BJ1186" i="3"/>
  <c r="AL1187" i="3"/>
  <c r="AM1187" i="3"/>
  <c r="BA1187" i="3"/>
  <c r="BE1187" i="3"/>
  <c r="BJ1187" i="3"/>
  <c r="AL1188" i="3"/>
  <c r="AM1188" i="3"/>
  <c r="BA1188" i="3"/>
  <c r="BE1188" i="3"/>
  <c r="BJ1188" i="3"/>
  <c r="AL1189" i="3"/>
  <c r="AM1189" i="3"/>
  <c r="BA1189" i="3"/>
  <c r="BE1189" i="3"/>
  <c r="BJ1189" i="3"/>
  <c r="AL1190" i="3"/>
  <c r="AM1190" i="3"/>
  <c r="BA1190" i="3"/>
  <c r="BE1190" i="3"/>
  <c r="BJ1190" i="3"/>
  <c r="AL1191" i="3"/>
  <c r="AM1191" i="3"/>
  <c r="BA1191" i="3"/>
  <c r="BE1191" i="3"/>
  <c r="BJ1191" i="3"/>
  <c r="AL1192" i="3"/>
  <c r="AM1192" i="3"/>
  <c r="BA1192" i="3"/>
  <c r="BE1192" i="3"/>
  <c r="BJ1192" i="3"/>
  <c r="AL1193" i="3"/>
  <c r="AM1193" i="3"/>
  <c r="BA1193" i="3"/>
  <c r="BE1193" i="3"/>
  <c r="BJ1193" i="3"/>
  <c r="AL1194" i="3"/>
  <c r="AM1194" i="3"/>
  <c r="BA1194" i="3"/>
  <c r="BE1194" i="3"/>
  <c r="BJ1194" i="3"/>
  <c r="AL1195" i="3"/>
  <c r="AM1195" i="3"/>
  <c r="BA1195" i="3"/>
  <c r="BE1195" i="3"/>
  <c r="BJ1195" i="3"/>
  <c r="AL1196" i="3"/>
  <c r="AM1196" i="3"/>
  <c r="BA1196" i="3"/>
  <c r="BE1196" i="3"/>
  <c r="BJ1196" i="3"/>
  <c r="AL1197" i="3"/>
  <c r="AM1197" i="3"/>
  <c r="BA1197" i="3"/>
  <c r="BE1197" i="3"/>
  <c r="BJ1197" i="3"/>
  <c r="AL1198" i="3"/>
  <c r="AM1198" i="3"/>
  <c r="BA1198" i="3"/>
  <c r="BE1198" i="3"/>
  <c r="BJ1198" i="3"/>
  <c r="AL1199" i="3"/>
  <c r="AM1199" i="3"/>
  <c r="BA1199" i="3"/>
  <c r="BE1199" i="3"/>
  <c r="BJ1199" i="3"/>
  <c r="AL1200" i="3"/>
  <c r="AM1200" i="3"/>
  <c r="BA1200" i="3"/>
  <c r="BE1200" i="3"/>
  <c r="BJ1200" i="3"/>
  <c r="AL1201" i="3"/>
  <c r="AM1201" i="3"/>
  <c r="BA1201" i="3"/>
  <c r="BE1201" i="3"/>
  <c r="BJ1201" i="3"/>
  <c r="AL1202" i="3"/>
  <c r="AM1202" i="3"/>
  <c r="BA1202" i="3"/>
  <c r="BE1202" i="3"/>
  <c r="BJ1202" i="3"/>
  <c r="AL1203" i="3"/>
  <c r="AM1203" i="3"/>
  <c r="BA1203" i="3"/>
  <c r="BE1203" i="3"/>
  <c r="BJ1203" i="3"/>
  <c r="AL1204" i="3"/>
  <c r="AM1204" i="3"/>
  <c r="BA1204" i="3"/>
  <c r="BE1204" i="3"/>
  <c r="BJ1204" i="3"/>
  <c r="AL1205" i="3"/>
  <c r="AM1205" i="3"/>
  <c r="BA1205" i="3"/>
  <c r="BE1205" i="3"/>
  <c r="BJ1205" i="3"/>
  <c r="AL1206" i="3"/>
  <c r="AM1206" i="3"/>
  <c r="BA1206" i="3"/>
  <c r="BE1206" i="3"/>
  <c r="BJ1206" i="3"/>
  <c r="AL1207" i="3"/>
  <c r="AM1207" i="3"/>
  <c r="BA1207" i="3"/>
  <c r="BE1207" i="3"/>
  <c r="BJ1207" i="3"/>
  <c r="AL1208" i="3"/>
  <c r="AM1208" i="3"/>
  <c r="BA1208" i="3"/>
  <c r="BE1208" i="3"/>
  <c r="BJ1208" i="3"/>
  <c r="AL1209" i="3"/>
  <c r="AM1209" i="3"/>
  <c r="BA1209" i="3"/>
  <c r="BE1209" i="3"/>
  <c r="BJ1209" i="3"/>
  <c r="AL1210" i="3"/>
  <c r="AM1210" i="3"/>
  <c r="BA1210" i="3"/>
  <c r="BE1210" i="3"/>
  <c r="BJ1210" i="3"/>
  <c r="AL1211" i="3"/>
  <c r="AM1211" i="3"/>
  <c r="BA1211" i="3"/>
  <c r="BE1211" i="3"/>
  <c r="BJ1211" i="3"/>
  <c r="AL1212" i="3"/>
  <c r="AM1212" i="3"/>
  <c r="BA1212" i="3"/>
  <c r="BE1212" i="3"/>
  <c r="BJ1212" i="3"/>
  <c r="AL1213" i="3"/>
  <c r="AM1213" i="3"/>
  <c r="BA1213" i="3"/>
  <c r="BE1213" i="3"/>
  <c r="BJ1213" i="3"/>
  <c r="AL1214" i="3"/>
  <c r="AM1214" i="3"/>
  <c r="BA1214" i="3"/>
  <c r="BE1214" i="3"/>
  <c r="BJ1214" i="3"/>
  <c r="AL1215" i="3"/>
  <c r="AM1215" i="3"/>
  <c r="BA1215" i="3"/>
  <c r="BE1215" i="3"/>
  <c r="BJ1215" i="3"/>
  <c r="AL1216" i="3"/>
  <c r="AM1216" i="3"/>
  <c r="BA1216" i="3"/>
  <c r="BE1216" i="3"/>
  <c r="BJ1216" i="3"/>
  <c r="AL1217" i="3"/>
  <c r="AM1217" i="3"/>
  <c r="BA1217" i="3"/>
  <c r="BE1217" i="3"/>
  <c r="BJ1217" i="3"/>
  <c r="AL1218" i="3"/>
  <c r="AM1218" i="3"/>
  <c r="BA1218" i="3"/>
  <c r="BE1218" i="3"/>
  <c r="BJ1218" i="3"/>
  <c r="AL1219" i="3"/>
  <c r="AM1219" i="3"/>
  <c r="BA1219" i="3"/>
  <c r="BE1219" i="3"/>
  <c r="BJ1219" i="3"/>
  <c r="AL1220" i="3"/>
  <c r="AM1220" i="3"/>
  <c r="BA1220" i="3"/>
  <c r="BE1220" i="3"/>
  <c r="BJ1220" i="3"/>
  <c r="AL1221" i="3"/>
  <c r="AM1221" i="3"/>
  <c r="BA1221" i="3"/>
  <c r="BE1221" i="3"/>
  <c r="BJ1221" i="3"/>
  <c r="AL1222" i="3"/>
  <c r="AM1222" i="3"/>
  <c r="BA1222" i="3"/>
  <c r="BE1222" i="3"/>
  <c r="BJ1222" i="3"/>
  <c r="AL1223" i="3"/>
  <c r="AM1223" i="3"/>
  <c r="BA1223" i="3"/>
  <c r="BE1223" i="3"/>
  <c r="BJ1223" i="3"/>
  <c r="AL1224" i="3"/>
  <c r="AM1224" i="3"/>
  <c r="BA1224" i="3"/>
  <c r="BE1224" i="3"/>
  <c r="BJ1224" i="3"/>
  <c r="AL1225" i="3"/>
  <c r="AM1225" i="3"/>
  <c r="BA1225" i="3"/>
  <c r="BE1225" i="3"/>
  <c r="BJ1225" i="3"/>
  <c r="AL1226" i="3"/>
  <c r="AM1226" i="3"/>
  <c r="BA1226" i="3"/>
  <c r="BE1226" i="3"/>
  <c r="BJ1226" i="3"/>
  <c r="AL1227" i="3"/>
  <c r="AM1227" i="3"/>
  <c r="BA1227" i="3"/>
  <c r="BE1227" i="3"/>
  <c r="BJ1227" i="3"/>
  <c r="AL1228" i="3"/>
  <c r="AM1228" i="3"/>
  <c r="BA1228" i="3"/>
  <c r="BE1228" i="3"/>
  <c r="BJ1228" i="3"/>
  <c r="AL1229" i="3"/>
  <c r="AM1229" i="3"/>
  <c r="BA1229" i="3"/>
  <c r="BE1229" i="3"/>
  <c r="BJ1229" i="3"/>
  <c r="AL1230" i="3"/>
  <c r="AM1230" i="3"/>
  <c r="BA1230" i="3"/>
  <c r="BE1230" i="3"/>
  <c r="BJ1230" i="3"/>
  <c r="AL1231" i="3"/>
  <c r="AM1231" i="3"/>
  <c r="BA1231" i="3"/>
  <c r="BE1231" i="3"/>
  <c r="BJ1231" i="3"/>
  <c r="AL1232" i="3"/>
  <c r="AM1232" i="3"/>
  <c r="BA1232" i="3"/>
  <c r="BE1232" i="3"/>
  <c r="BJ1232" i="3"/>
  <c r="AL1233" i="3"/>
  <c r="AM1233" i="3"/>
  <c r="BA1233" i="3"/>
  <c r="BE1233" i="3"/>
  <c r="BJ1233" i="3"/>
  <c r="AL1234" i="3"/>
  <c r="AM1234" i="3"/>
  <c r="BA1234" i="3"/>
  <c r="BE1234" i="3"/>
  <c r="BJ1234" i="3"/>
  <c r="AL1235" i="3"/>
  <c r="AM1235" i="3"/>
  <c r="BA1235" i="3"/>
  <c r="BE1235" i="3"/>
  <c r="BJ1235" i="3"/>
  <c r="AL1236" i="3"/>
  <c r="AM1236" i="3"/>
  <c r="BA1236" i="3"/>
  <c r="BE1236" i="3"/>
  <c r="BJ1236" i="3"/>
  <c r="AL1237" i="3"/>
  <c r="AM1237" i="3"/>
  <c r="BA1237" i="3"/>
  <c r="BE1237" i="3"/>
  <c r="BJ1237" i="3"/>
  <c r="AL1238" i="3"/>
  <c r="AM1238" i="3"/>
  <c r="BA1238" i="3"/>
  <c r="BE1238" i="3"/>
  <c r="BJ1238" i="3"/>
  <c r="AL1239" i="3"/>
  <c r="AM1239" i="3"/>
  <c r="BA1239" i="3"/>
  <c r="BE1239" i="3"/>
  <c r="BJ1239" i="3"/>
  <c r="AL1240" i="3"/>
  <c r="AM1240" i="3"/>
  <c r="BA1240" i="3"/>
  <c r="BE1240" i="3"/>
  <c r="BJ1240" i="3"/>
  <c r="AL1241" i="3"/>
  <c r="AM1241" i="3"/>
  <c r="BA1241" i="3"/>
  <c r="BE1241" i="3"/>
  <c r="BJ1241" i="3"/>
  <c r="AL1242" i="3"/>
  <c r="AM1242" i="3"/>
  <c r="BA1242" i="3"/>
  <c r="BE1242" i="3"/>
  <c r="BJ1242" i="3"/>
  <c r="AL1243" i="3"/>
  <c r="AM1243" i="3"/>
  <c r="BA1243" i="3"/>
  <c r="BE1243" i="3"/>
  <c r="BJ1243" i="3"/>
  <c r="AL1244" i="3"/>
  <c r="AM1244" i="3"/>
  <c r="BA1244" i="3"/>
  <c r="BE1244" i="3"/>
  <c r="BJ1244" i="3"/>
  <c r="AL1245" i="3"/>
  <c r="AM1245" i="3"/>
  <c r="BA1245" i="3"/>
  <c r="BE1245" i="3"/>
  <c r="BJ1245" i="3"/>
  <c r="AL1246" i="3"/>
  <c r="AM1246" i="3"/>
  <c r="BA1246" i="3"/>
  <c r="BE1246" i="3"/>
  <c r="BJ1246" i="3"/>
  <c r="AL1247" i="3"/>
  <c r="AM1247" i="3"/>
  <c r="BA1247" i="3"/>
  <c r="BE1247" i="3"/>
  <c r="BJ1247" i="3"/>
  <c r="AL1248" i="3"/>
  <c r="AM1248" i="3"/>
  <c r="BA1248" i="3"/>
  <c r="BE1248" i="3"/>
  <c r="BJ1248" i="3"/>
  <c r="AL1249" i="3"/>
  <c r="AM1249" i="3"/>
  <c r="BA1249" i="3"/>
  <c r="BE1249" i="3"/>
  <c r="BJ1249" i="3"/>
  <c r="AL1250" i="3"/>
  <c r="AM1250" i="3"/>
  <c r="BA1250" i="3"/>
  <c r="BE1250" i="3"/>
  <c r="BJ1250" i="3"/>
  <c r="AL1251" i="3"/>
  <c r="AM1251" i="3"/>
  <c r="BA1251" i="3"/>
  <c r="BE1251" i="3"/>
  <c r="BJ1251" i="3"/>
  <c r="AL1252" i="3"/>
  <c r="AM1252" i="3"/>
  <c r="BA1252" i="3"/>
  <c r="BE1252" i="3"/>
  <c r="BJ1252" i="3"/>
  <c r="AL1253" i="3"/>
  <c r="AM1253" i="3"/>
  <c r="BA1253" i="3"/>
  <c r="BE1253" i="3"/>
  <c r="BJ1253" i="3"/>
  <c r="AL1254" i="3"/>
  <c r="AM1254" i="3"/>
  <c r="BA1254" i="3"/>
  <c r="BE1254" i="3"/>
  <c r="BJ1254" i="3"/>
  <c r="AL1255" i="3"/>
  <c r="AM1255" i="3"/>
  <c r="BA1255" i="3"/>
  <c r="BE1255" i="3"/>
  <c r="BJ1255" i="3"/>
  <c r="AL1256" i="3"/>
  <c r="AM1256" i="3"/>
  <c r="BA1256" i="3"/>
  <c r="BE1256" i="3"/>
  <c r="BJ1256" i="3"/>
  <c r="AL1257" i="3"/>
  <c r="AM1257" i="3"/>
  <c r="BA1257" i="3"/>
  <c r="BE1257" i="3"/>
  <c r="BJ1257" i="3"/>
  <c r="AL1258" i="3"/>
  <c r="AM1258" i="3"/>
  <c r="BA1258" i="3"/>
  <c r="BE1258" i="3"/>
  <c r="BJ1258" i="3"/>
  <c r="AL1259" i="3"/>
  <c r="AM1259" i="3"/>
  <c r="BA1259" i="3"/>
  <c r="BE1259" i="3"/>
  <c r="BJ1259" i="3"/>
  <c r="AL1260" i="3"/>
  <c r="AM1260" i="3"/>
  <c r="BA1260" i="3"/>
  <c r="BE1260" i="3"/>
  <c r="BJ1260" i="3"/>
  <c r="AL1261" i="3"/>
  <c r="AM1261" i="3"/>
  <c r="BA1261" i="3"/>
  <c r="BE1261" i="3"/>
  <c r="BJ1261" i="3"/>
  <c r="AL1262" i="3"/>
  <c r="AM1262" i="3"/>
  <c r="BA1262" i="3"/>
  <c r="BE1262" i="3"/>
  <c r="BJ1262" i="3"/>
  <c r="AL1263" i="3"/>
  <c r="AM1263" i="3"/>
  <c r="BA1263" i="3"/>
  <c r="BE1263" i="3"/>
  <c r="BJ1263" i="3"/>
  <c r="AL1264" i="3"/>
  <c r="AM1264" i="3"/>
  <c r="BA1264" i="3"/>
  <c r="BE1264" i="3"/>
  <c r="BJ1264" i="3"/>
  <c r="AL1265" i="3"/>
  <c r="AM1265" i="3"/>
  <c r="BA1265" i="3"/>
  <c r="BE1265" i="3"/>
  <c r="BJ1265" i="3"/>
  <c r="AL1266" i="3"/>
  <c r="AM1266" i="3"/>
  <c r="BA1266" i="3"/>
  <c r="BE1266" i="3"/>
  <c r="BJ1266" i="3"/>
  <c r="AL1267" i="3"/>
  <c r="AM1267" i="3"/>
  <c r="BA1267" i="3"/>
  <c r="BE1267" i="3"/>
  <c r="BJ1267" i="3"/>
  <c r="AL1268" i="3"/>
  <c r="AM1268" i="3"/>
  <c r="BA1268" i="3"/>
  <c r="BE1268" i="3"/>
  <c r="BJ1268" i="3"/>
  <c r="AL1269" i="3"/>
  <c r="AM1269" i="3"/>
  <c r="BA1269" i="3"/>
  <c r="BE1269" i="3"/>
  <c r="BJ1269" i="3"/>
  <c r="AL1270" i="3"/>
  <c r="AM1270" i="3"/>
  <c r="BA1270" i="3"/>
  <c r="BE1270" i="3"/>
  <c r="BJ1270" i="3"/>
  <c r="AL1271" i="3"/>
  <c r="AM1271" i="3"/>
  <c r="BA1271" i="3"/>
  <c r="BE1271" i="3"/>
  <c r="BJ1271" i="3"/>
  <c r="AL1272" i="3"/>
  <c r="AM1272" i="3"/>
  <c r="BA1272" i="3"/>
  <c r="BE1272" i="3"/>
  <c r="BJ1272" i="3"/>
  <c r="AL1273" i="3"/>
  <c r="AM1273" i="3"/>
  <c r="BA1273" i="3"/>
  <c r="BE1273" i="3"/>
  <c r="BJ1273" i="3"/>
  <c r="AL1274" i="3"/>
  <c r="AM1274" i="3"/>
  <c r="BA1274" i="3"/>
  <c r="BE1274" i="3"/>
  <c r="BJ1274" i="3"/>
  <c r="AL1275" i="3"/>
  <c r="AM1275" i="3"/>
  <c r="BA1275" i="3"/>
  <c r="BE1275" i="3"/>
  <c r="BJ1275" i="3"/>
  <c r="AL1276" i="3"/>
  <c r="AM1276" i="3"/>
  <c r="BA1276" i="3"/>
  <c r="BE1276" i="3"/>
  <c r="BJ1276" i="3"/>
  <c r="AL1277" i="3"/>
  <c r="AM1277" i="3"/>
  <c r="BA1277" i="3"/>
  <c r="BE1277" i="3"/>
  <c r="BJ1277" i="3"/>
  <c r="AL1278" i="3"/>
  <c r="AM1278" i="3"/>
  <c r="BA1278" i="3"/>
  <c r="BE1278" i="3"/>
  <c r="BJ1278" i="3"/>
  <c r="AL1279" i="3"/>
  <c r="AM1279" i="3"/>
  <c r="BA1279" i="3"/>
  <c r="BE1279" i="3"/>
  <c r="BJ1279" i="3"/>
  <c r="AL1280" i="3"/>
  <c r="AM1280" i="3"/>
  <c r="BA1280" i="3"/>
  <c r="BE1280" i="3"/>
  <c r="BJ1280" i="3"/>
  <c r="AL1281" i="3"/>
  <c r="AM1281" i="3"/>
  <c r="BA1281" i="3"/>
  <c r="BE1281" i="3"/>
  <c r="BJ1281" i="3"/>
  <c r="AL1282" i="3"/>
  <c r="AM1282" i="3"/>
  <c r="BA1282" i="3"/>
  <c r="BE1282" i="3"/>
  <c r="BJ1282" i="3"/>
  <c r="AL1283" i="3"/>
  <c r="AM1283" i="3"/>
  <c r="BA1283" i="3"/>
  <c r="BE1283" i="3"/>
  <c r="BJ1283" i="3"/>
  <c r="AL1284" i="3"/>
  <c r="AM1284" i="3"/>
  <c r="BA1284" i="3"/>
  <c r="BE1284" i="3"/>
  <c r="BJ1284" i="3"/>
  <c r="AL1285" i="3"/>
  <c r="AM1285" i="3"/>
  <c r="BA1285" i="3"/>
  <c r="BE1285" i="3"/>
  <c r="BJ1285" i="3"/>
  <c r="AL1286" i="3"/>
  <c r="AM1286" i="3"/>
  <c r="BA1286" i="3"/>
  <c r="BE1286" i="3"/>
  <c r="BJ1286" i="3"/>
  <c r="AL1287" i="3"/>
  <c r="AM1287" i="3"/>
  <c r="BA1287" i="3"/>
  <c r="BE1287" i="3"/>
  <c r="BJ1287" i="3"/>
  <c r="AL1288" i="3"/>
  <c r="AM1288" i="3"/>
  <c r="BA1288" i="3"/>
  <c r="BE1288" i="3"/>
  <c r="BJ1288" i="3"/>
  <c r="AL1289" i="3"/>
  <c r="AM1289" i="3"/>
  <c r="BA1289" i="3"/>
  <c r="BE1289" i="3"/>
  <c r="BJ1289" i="3"/>
  <c r="AL1290" i="3"/>
  <c r="AM1290" i="3"/>
  <c r="BA1290" i="3"/>
  <c r="BE1290" i="3"/>
  <c r="BJ1290" i="3"/>
  <c r="AL1291" i="3"/>
  <c r="AM1291" i="3"/>
  <c r="BA1291" i="3"/>
  <c r="BE1291" i="3"/>
  <c r="BJ1291" i="3"/>
  <c r="AL1292" i="3"/>
  <c r="AM1292" i="3"/>
  <c r="BA1292" i="3"/>
  <c r="BE1292" i="3"/>
  <c r="BJ1292" i="3"/>
  <c r="AL1293" i="3"/>
  <c r="AM1293" i="3"/>
  <c r="BA1293" i="3"/>
  <c r="BE1293" i="3"/>
  <c r="BJ1293" i="3"/>
  <c r="AL1294" i="3"/>
  <c r="AM1294" i="3"/>
  <c r="BA1294" i="3"/>
  <c r="BE1294" i="3"/>
  <c r="BJ1294" i="3"/>
  <c r="AL1295" i="3"/>
  <c r="AM1295" i="3"/>
  <c r="BA1295" i="3"/>
  <c r="BE1295" i="3"/>
  <c r="BJ1295" i="3"/>
  <c r="AL1296" i="3"/>
  <c r="AM1296" i="3"/>
  <c r="BA1296" i="3"/>
  <c r="BE1296" i="3"/>
  <c r="BJ1296" i="3"/>
  <c r="AL1297" i="3"/>
  <c r="AM1297" i="3"/>
  <c r="BA1297" i="3"/>
  <c r="BE1297" i="3"/>
  <c r="BJ1297" i="3"/>
  <c r="AL1298" i="3"/>
  <c r="AM1298" i="3"/>
  <c r="BA1298" i="3"/>
  <c r="BE1298" i="3"/>
  <c r="BJ1298" i="3"/>
  <c r="AL1299" i="3"/>
  <c r="AM1299" i="3"/>
  <c r="BA1299" i="3"/>
  <c r="BE1299" i="3"/>
  <c r="BJ1299" i="3"/>
  <c r="AL1300" i="3"/>
  <c r="AM1300" i="3"/>
  <c r="BA1300" i="3"/>
  <c r="BE1300" i="3"/>
  <c r="BJ1300" i="3"/>
  <c r="AL1301" i="3"/>
  <c r="AM1301" i="3"/>
  <c r="BA1301" i="3"/>
  <c r="BE1301" i="3"/>
  <c r="BJ1301" i="3"/>
  <c r="AL1302" i="3"/>
  <c r="AM1302" i="3"/>
  <c r="BA1302" i="3"/>
  <c r="BE1302" i="3"/>
  <c r="BJ1302" i="3"/>
  <c r="AL1303" i="3"/>
  <c r="AM1303" i="3"/>
  <c r="BA1303" i="3"/>
  <c r="BE1303" i="3"/>
  <c r="BJ1303" i="3"/>
  <c r="AL1304" i="3"/>
  <c r="AM1304" i="3"/>
  <c r="BA1304" i="3"/>
  <c r="BE1304" i="3"/>
  <c r="BJ1304" i="3"/>
  <c r="AL1305" i="3"/>
  <c r="AM1305" i="3"/>
  <c r="BA1305" i="3"/>
  <c r="BE1305" i="3"/>
  <c r="BJ1305" i="3"/>
  <c r="AL1306" i="3"/>
  <c r="AM1306" i="3"/>
  <c r="BA1306" i="3"/>
  <c r="BE1306" i="3"/>
  <c r="BJ1306" i="3"/>
  <c r="AL1307" i="3"/>
  <c r="AM1307" i="3"/>
  <c r="BA1307" i="3"/>
  <c r="BE1307" i="3"/>
  <c r="BJ1307" i="3"/>
  <c r="AL1308" i="3"/>
  <c r="AM1308" i="3"/>
  <c r="BA1308" i="3"/>
  <c r="BE1308" i="3"/>
  <c r="BJ1308" i="3"/>
  <c r="AL1309" i="3"/>
  <c r="AM1309" i="3"/>
  <c r="BA1309" i="3"/>
  <c r="BE1309" i="3"/>
  <c r="BJ1309" i="3"/>
  <c r="AL1310" i="3"/>
  <c r="AM1310" i="3"/>
  <c r="BA1310" i="3"/>
  <c r="BE1310" i="3"/>
  <c r="BJ1310" i="3"/>
  <c r="AL1311" i="3"/>
  <c r="AM1311" i="3"/>
  <c r="BA1311" i="3"/>
  <c r="BE1311" i="3"/>
  <c r="BJ1311" i="3"/>
  <c r="AL1312" i="3"/>
  <c r="AM1312" i="3"/>
  <c r="BA1312" i="3"/>
  <c r="BE1312" i="3"/>
  <c r="BJ1312" i="3"/>
  <c r="AL1313" i="3"/>
  <c r="AM1313" i="3"/>
  <c r="BA1313" i="3"/>
  <c r="BE1313" i="3"/>
  <c r="BJ1313" i="3"/>
  <c r="AL1314" i="3"/>
  <c r="AM1314" i="3"/>
  <c r="BA1314" i="3"/>
  <c r="BE1314" i="3"/>
  <c r="BJ1314" i="3"/>
  <c r="AL1315" i="3"/>
  <c r="AM1315" i="3"/>
  <c r="BA1315" i="3"/>
  <c r="BE1315" i="3"/>
  <c r="BJ1315" i="3"/>
  <c r="AL1316" i="3"/>
  <c r="AM1316" i="3"/>
  <c r="BA1316" i="3"/>
  <c r="BE1316" i="3"/>
  <c r="BJ1316" i="3"/>
  <c r="AL1317" i="3"/>
  <c r="AM1317" i="3"/>
  <c r="BA1317" i="3"/>
  <c r="BE1317" i="3"/>
  <c r="BJ1317" i="3"/>
  <c r="AL1318" i="3"/>
  <c r="AM1318" i="3"/>
  <c r="BA1318" i="3"/>
  <c r="BE1318" i="3"/>
  <c r="BJ1318" i="3"/>
  <c r="AL1319" i="3"/>
  <c r="AM1319" i="3"/>
  <c r="BA1319" i="3"/>
  <c r="BE1319" i="3"/>
  <c r="BJ1319" i="3"/>
  <c r="AL1320" i="3"/>
  <c r="AM1320" i="3"/>
  <c r="BA1320" i="3"/>
  <c r="BE1320" i="3"/>
  <c r="BJ1320" i="3"/>
  <c r="AL1321" i="3"/>
  <c r="AM1321" i="3"/>
  <c r="BA1321" i="3"/>
  <c r="BE1321" i="3"/>
  <c r="BJ1321" i="3"/>
  <c r="AL1322" i="3"/>
  <c r="AM1322" i="3"/>
  <c r="BA1322" i="3"/>
  <c r="BE1322" i="3"/>
  <c r="BJ1322" i="3"/>
  <c r="AL1323" i="3"/>
  <c r="AM1323" i="3"/>
  <c r="BA1323" i="3"/>
  <c r="BE1323" i="3"/>
  <c r="BJ1323" i="3"/>
  <c r="AL1324" i="3"/>
  <c r="AM1324" i="3"/>
  <c r="BA1324" i="3"/>
  <c r="BE1324" i="3"/>
  <c r="BJ1324" i="3"/>
  <c r="AL1325" i="3"/>
  <c r="AM1325" i="3"/>
  <c r="BA1325" i="3"/>
  <c r="BE1325" i="3"/>
  <c r="BJ1325" i="3"/>
  <c r="AL1326" i="3"/>
  <c r="AM1326" i="3"/>
  <c r="BA1326" i="3"/>
  <c r="BE1326" i="3"/>
  <c r="BJ1326" i="3"/>
  <c r="AL1327" i="3"/>
  <c r="AM1327" i="3"/>
  <c r="BA1327" i="3"/>
  <c r="BE1327" i="3"/>
  <c r="BJ1327" i="3"/>
  <c r="AL1328" i="3"/>
  <c r="AM1328" i="3"/>
  <c r="BA1328" i="3"/>
  <c r="BE1328" i="3"/>
  <c r="BJ1328" i="3"/>
  <c r="AL1329" i="3"/>
  <c r="AM1329" i="3"/>
  <c r="BA1329" i="3"/>
  <c r="BE1329" i="3"/>
  <c r="BJ1329" i="3"/>
  <c r="AL1330" i="3"/>
  <c r="AM1330" i="3"/>
  <c r="BA1330" i="3"/>
  <c r="BE1330" i="3"/>
  <c r="BJ1330" i="3"/>
  <c r="AL1331" i="3"/>
  <c r="AM1331" i="3"/>
  <c r="BA1331" i="3"/>
  <c r="BE1331" i="3"/>
  <c r="BJ1331" i="3"/>
  <c r="AL1332" i="3"/>
  <c r="AM1332" i="3"/>
  <c r="BA1332" i="3"/>
  <c r="BE1332" i="3"/>
  <c r="BJ1332" i="3"/>
  <c r="AL1333" i="3"/>
  <c r="AM1333" i="3"/>
  <c r="BA1333" i="3"/>
  <c r="BE1333" i="3"/>
  <c r="BJ1333" i="3"/>
  <c r="AL1334" i="3"/>
  <c r="AM1334" i="3"/>
  <c r="BA1334" i="3"/>
  <c r="BE1334" i="3"/>
  <c r="BJ1334" i="3"/>
  <c r="AL1335" i="3"/>
  <c r="AM1335" i="3"/>
  <c r="BA1335" i="3"/>
  <c r="BE1335" i="3"/>
  <c r="BJ1335" i="3"/>
  <c r="AL1336" i="3"/>
  <c r="AM1336" i="3"/>
  <c r="BA1336" i="3"/>
  <c r="BE1336" i="3"/>
  <c r="BJ1336" i="3"/>
  <c r="AL1337" i="3"/>
  <c r="AM1337" i="3"/>
  <c r="BA1337" i="3"/>
  <c r="BE1337" i="3"/>
  <c r="BJ1337" i="3"/>
  <c r="AL1338" i="3"/>
  <c r="AM1338" i="3"/>
  <c r="BA1338" i="3"/>
  <c r="BE1338" i="3"/>
  <c r="BJ1338" i="3"/>
  <c r="AL1339" i="3"/>
  <c r="AM1339" i="3"/>
  <c r="BA1339" i="3"/>
  <c r="BE1339" i="3"/>
  <c r="BJ1339" i="3"/>
  <c r="AL1340" i="3"/>
  <c r="AM1340" i="3"/>
  <c r="BA1340" i="3"/>
  <c r="BE1340" i="3"/>
  <c r="BJ1340" i="3"/>
  <c r="AL1341" i="3"/>
  <c r="AM1341" i="3"/>
  <c r="BA1341" i="3"/>
  <c r="BE1341" i="3"/>
  <c r="BJ1341" i="3"/>
  <c r="AL1342" i="3"/>
  <c r="AM1342" i="3"/>
  <c r="BA1342" i="3"/>
  <c r="BE1342" i="3"/>
  <c r="BJ1342" i="3"/>
  <c r="AL1343" i="3"/>
  <c r="AM1343" i="3"/>
  <c r="BA1343" i="3"/>
  <c r="BE1343" i="3"/>
  <c r="BJ1343" i="3"/>
  <c r="AL1344" i="3"/>
  <c r="AM1344" i="3"/>
  <c r="BA1344" i="3"/>
  <c r="BE1344" i="3"/>
  <c r="BJ1344" i="3"/>
  <c r="AL1345" i="3"/>
  <c r="AM1345" i="3"/>
  <c r="BA1345" i="3"/>
  <c r="BE1345" i="3"/>
  <c r="BJ1345" i="3"/>
  <c r="AL1346" i="3"/>
  <c r="AM1346" i="3"/>
  <c r="BA1346" i="3"/>
  <c r="BE1346" i="3"/>
  <c r="BJ1346" i="3"/>
  <c r="AL1347" i="3"/>
  <c r="AM1347" i="3"/>
  <c r="BA1347" i="3"/>
  <c r="BE1347" i="3"/>
  <c r="BJ1347" i="3"/>
  <c r="AL1348" i="3"/>
  <c r="AM1348" i="3"/>
  <c r="BA1348" i="3"/>
  <c r="BE1348" i="3"/>
  <c r="BJ1348" i="3"/>
  <c r="AL1349" i="3"/>
  <c r="AM1349" i="3"/>
  <c r="BA1349" i="3"/>
  <c r="BE1349" i="3"/>
  <c r="BJ1349" i="3"/>
  <c r="AL1350" i="3"/>
  <c r="AM1350" i="3"/>
  <c r="BA1350" i="3"/>
  <c r="BE1350" i="3"/>
  <c r="BJ1350" i="3"/>
  <c r="AL1351" i="3"/>
  <c r="AM1351" i="3"/>
  <c r="BA1351" i="3"/>
  <c r="BE1351" i="3"/>
  <c r="BJ1351" i="3"/>
  <c r="AL1352" i="3"/>
  <c r="AM1352" i="3"/>
  <c r="BA1352" i="3"/>
  <c r="BE1352" i="3"/>
  <c r="BJ1352" i="3"/>
  <c r="AL1353" i="3"/>
  <c r="AM1353" i="3"/>
  <c r="BA1353" i="3"/>
  <c r="BE1353" i="3"/>
  <c r="BJ1353" i="3"/>
  <c r="AL1354" i="3"/>
  <c r="AM1354" i="3"/>
  <c r="BA1354" i="3"/>
  <c r="BE1354" i="3"/>
  <c r="BJ1354" i="3"/>
  <c r="AL1355" i="3"/>
  <c r="AM1355" i="3"/>
  <c r="BA1355" i="3"/>
  <c r="BE1355" i="3"/>
  <c r="BJ1355" i="3"/>
  <c r="AL1356" i="3"/>
  <c r="AM1356" i="3"/>
  <c r="BA1356" i="3"/>
  <c r="BE1356" i="3"/>
  <c r="BJ1356" i="3"/>
  <c r="AL1357" i="3"/>
  <c r="AM1357" i="3"/>
  <c r="BA1357" i="3"/>
  <c r="BE1357" i="3"/>
  <c r="BJ1357" i="3"/>
  <c r="AL1358" i="3"/>
  <c r="AM1358" i="3"/>
  <c r="BA1358" i="3"/>
  <c r="BE1358" i="3"/>
  <c r="BJ1358" i="3"/>
  <c r="AL1359" i="3"/>
  <c r="AM1359" i="3"/>
  <c r="BA1359" i="3"/>
  <c r="BE1359" i="3"/>
  <c r="BJ1359" i="3"/>
  <c r="AL1360" i="3"/>
  <c r="AM1360" i="3"/>
  <c r="BA1360" i="3"/>
  <c r="BE1360" i="3"/>
  <c r="BJ1360" i="3"/>
  <c r="AL1361" i="3"/>
  <c r="AM1361" i="3"/>
  <c r="BA1361" i="3"/>
  <c r="BE1361" i="3"/>
  <c r="BJ1361" i="3"/>
  <c r="AL1362" i="3"/>
  <c r="AM1362" i="3"/>
  <c r="BA1362" i="3"/>
  <c r="BE1362" i="3"/>
  <c r="BJ1362" i="3"/>
  <c r="AL1363" i="3"/>
  <c r="AM1363" i="3"/>
  <c r="BA1363" i="3"/>
  <c r="BE1363" i="3"/>
  <c r="BJ1363" i="3"/>
  <c r="AL1364" i="3"/>
  <c r="AM1364" i="3"/>
  <c r="BA1364" i="3"/>
  <c r="BE1364" i="3"/>
  <c r="BJ1364" i="3"/>
  <c r="AL1365" i="3"/>
  <c r="AM1365" i="3"/>
  <c r="BA1365" i="3"/>
  <c r="BE1365" i="3"/>
  <c r="BJ1365" i="3"/>
  <c r="AL1366" i="3"/>
  <c r="AM1366" i="3"/>
  <c r="BA1366" i="3"/>
  <c r="BE1366" i="3"/>
  <c r="BJ1366" i="3"/>
  <c r="AL1367" i="3"/>
  <c r="AM1367" i="3"/>
  <c r="BA1367" i="3"/>
  <c r="BE1367" i="3"/>
  <c r="BJ1367" i="3"/>
  <c r="AL1368" i="3"/>
  <c r="AM1368" i="3"/>
  <c r="BA1368" i="3"/>
  <c r="BE1368" i="3"/>
  <c r="BJ1368" i="3"/>
  <c r="AL1369" i="3"/>
  <c r="AM1369" i="3"/>
  <c r="BA1369" i="3"/>
  <c r="BE1369" i="3"/>
  <c r="BJ1369" i="3"/>
  <c r="AL1370" i="3"/>
  <c r="AM1370" i="3"/>
  <c r="BA1370" i="3"/>
  <c r="BE1370" i="3"/>
  <c r="BJ1370" i="3"/>
  <c r="AL1371" i="3"/>
  <c r="AM1371" i="3"/>
  <c r="BA1371" i="3"/>
  <c r="BE1371" i="3"/>
  <c r="BJ1371" i="3"/>
  <c r="AL1372" i="3"/>
  <c r="AM1372" i="3"/>
  <c r="BA1372" i="3"/>
  <c r="BE1372" i="3"/>
  <c r="BJ1372" i="3"/>
  <c r="AL1373" i="3"/>
  <c r="AM1373" i="3"/>
  <c r="BA1373" i="3"/>
  <c r="BE1373" i="3"/>
  <c r="BJ1373" i="3"/>
  <c r="AL1374" i="3"/>
  <c r="AM1374" i="3"/>
  <c r="BA1374" i="3"/>
  <c r="BE1374" i="3"/>
  <c r="BJ1374" i="3"/>
  <c r="AL1375" i="3"/>
  <c r="AM1375" i="3"/>
  <c r="BA1375" i="3"/>
  <c r="BE1375" i="3"/>
  <c r="BJ1375" i="3"/>
  <c r="AL1376" i="3"/>
  <c r="AM1376" i="3"/>
  <c r="BA1376" i="3"/>
  <c r="BE1376" i="3"/>
  <c r="BJ1376" i="3"/>
  <c r="AL1377" i="3"/>
  <c r="AM1377" i="3"/>
  <c r="BA1377" i="3"/>
  <c r="BE1377" i="3"/>
  <c r="BJ1377" i="3"/>
  <c r="AL1378" i="3"/>
  <c r="AM1378" i="3"/>
  <c r="BA1378" i="3"/>
  <c r="BE1378" i="3"/>
  <c r="BJ1378" i="3"/>
  <c r="AL1379" i="3"/>
  <c r="AM1379" i="3"/>
  <c r="BA1379" i="3"/>
  <c r="BE1379" i="3"/>
  <c r="BJ1379" i="3"/>
  <c r="AL1380" i="3"/>
  <c r="AM1380" i="3"/>
  <c r="BA1380" i="3"/>
  <c r="BE1380" i="3"/>
  <c r="BJ1380" i="3"/>
  <c r="AL1381" i="3"/>
  <c r="AM1381" i="3"/>
  <c r="BA1381" i="3"/>
  <c r="BE1381" i="3"/>
  <c r="BJ1381" i="3"/>
  <c r="AL1382" i="3"/>
  <c r="AM1382" i="3"/>
  <c r="BA1382" i="3"/>
  <c r="BE1382" i="3"/>
  <c r="BJ1382" i="3"/>
  <c r="AL1383" i="3"/>
  <c r="AM1383" i="3"/>
  <c r="BA1383" i="3"/>
  <c r="BE1383" i="3"/>
  <c r="BJ1383" i="3"/>
  <c r="AL1384" i="3"/>
  <c r="AM1384" i="3"/>
  <c r="BA1384" i="3"/>
  <c r="BE1384" i="3"/>
  <c r="BJ1384" i="3"/>
  <c r="AL1385" i="3"/>
  <c r="AM1385" i="3"/>
  <c r="BA1385" i="3"/>
  <c r="BE1385" i="3"/>
  <c r="BJ1385" i="3"/>
  <c r="AL1386" i="3"/>
  <c r="AM1386" i="3"/>
  <c r="BA1386" i="3"/>
  <c r="BE1386" i="3"/>
  <c r="BJ1386" i="3"/>
  <c r="AL1387" i="3"/>
  <c r="AM1387" i="3"/>
  <c r="BA1387" i="3"/>
  <c r="BE1387" i="3"/>
  <c r="BJ1387" i="3"/>
  <c r="AL1388" i="3"/>
  <c r="AM1388" i="3"/>
  <c r="BA1388" i="3"/>
  <c r="BE1388" i="3"/>
  <c r="BJ1388" i="3"/>
  <c r="AL1389" i="3"/>
  <c r="AM1389" i="3"/>
  <c r="BA1389" i="3"/>
  <c r="BE1389" i="3"/>
  <c r="BJ1389" i="3"/>
  <c r="AL1390" i="3"/>
  <c r="AM1390" i="3"/>
  <c r="BA1390" i="3"/>
  <c r="BE1390" i="3"/>
  <c r="BJ1390" i="3"/>
  <c r="AL1391" i="3"/>
  <c r="AM1391" i="3"/>
  <c r="BA1391" i="3"/>
  <c r="BE1391" i="3"/>
  <c r="BJ1391" i="3"/>
  <c r="AL1392" i="3"/>
  <c r="AM1392" i="3"/>
  <c r="BA1392" i="3"/>
  <c r="BE1392" i="3"/>
  <c r="BJ1392" i="3"/>
  <c r="AL1393" i="3"/>
  <c r="AM1393" i="3"/>
  <c r="BA1393" i="3"/>
  <c r="BE1393" i="3"/>
  <c r="BJ1393" i="3"/>
  <c r="AL1394" i="3"/>
  <c r="AM1394" i="3"/>
  <c r="BA1394" i="3"/>
  <c r="BE1394" i="3"/>
  <c r="BJ1394" i="3"/>
  <c r="AL1395" i="3"/>
  <c r="AM1395" i="3"/>
  <c r="BA1395" i="3"/>
  <c r="BE1395" i="3"/>
  <c r="BJ1395" i="3"/>
  <c r="AL1396" i="3"/>
  <c r="AM1396" i="3"/>
  <c r="BA1396" i="3"/>
  <c r="BE1396" i="3"/>
  <c r="BJ1396" i="3"/>
  <c r="AL1397" i="3"/>
  <c r="AM1397" i="3"/>
  <c r="BA1397" i="3"/>
  <c r="BE1397" i="3"/>
  <c r="BJ1397" i="3"/>
  <c r="AL1398" i="3"/>
  <c r="AM1398" i="3"/>
  <c r="BA1398" i="3"/>
  <c r="BE1398" i="3"/>
  <c r="BJ1398" i="3"/>
  <c r="AL1399" i="3"/>
  <c r="AM1399" i="3"/>
  <c r="BA1399" i="3"/>
  <c r="BE1399" i="3"/>
  <c r="BJ1399" i="3"/>
  <c r="AL1400" i="3"/>
  <c r="AM1400" i="3"/>
  <c r="BA1400" i="3"/>
  <c r="BE1400" i="3"/>
  <c r="BJ1400" i="3"/>
  <c r="AL1401" i="3"/>
  <c r="AM1401" i="3"/>
  <c r="BA1401" i="3"/>
  <c r="BE1401" i="3"/>
  <c r="BJ1401" i="3"/>
  <c r="AL1402" i="3"/>
  <c r="AM1402" i="3"/>
  <c r="BA1402" i="3"/>
  <c r="BE1402" i="3"/>
  <c r="BJ1402" i="3"/>
  <c r="AL1403" i="3"/>
  <c r="AM1403" i="3"/>
  <c r="BA1403" i="3"/>
  <c r="BE1403" i="3"/>
  <c r="BJ1403" i="3"/>
  <c r="AL1404" i="3"/>
  <c r="AM1404" i="3"/>
  <c r="BA1404" i="3"/>
  <c r="BE1404" i="3"/>
  <c r="BJ1404" i="3"/>
  <c r="AL1405" i="3"/>
  <c r="AM1405" i="3"/>
  <c r="BA1405" i="3"/>
  <c r="BE1405" i="3"/>
  <c r="BJ1405" i="3"/>
  <c r="AL1406" i="3"/>
  <c r="AM1406" i="3"/>
  <c r="BA1406" i="3"/>
  <c r="BE1406" i="3"/>
  <c r="BJ1406" i="3"/>
  <c r="AL1407" i="3"/>
  <c r="AM1407" i="3"/>
  <c r="BA1407" i="3"/>
  <c r="BE1407" i="3"/>
  <c r="BJ1407" i="3"/>
  <c r="AL1408" i="3"/>
  <c r="AM1408" i="3"/>
  <c r="BA1408" i="3"/>
  <c r="BE1408" i="3"/>
  <c r="BJ1408" i="3"/>
  <c r="AL1409" i="3"/>
  <c r="AM1409" i="3"/>
  <c r="BA1409" i="3"/>
  <c r="BE1409" i="3"/>
  <c r="BJ1409" i="3"/>
  <c r="AL1410" i="3"/>
  <c r="AM1410" i="3"/>
  <c r="BA1410" i="3"/>
  <c r="BE1410" i="3"/>
  <c r="BJ1410" i="3"/>
  <c r="AL1411" i="3"/>
  <c r="AM1411" i="3"/>
  <c r="BA1411" i="3"/>
  <c r="BE1411" i="3"/>
  <c r="BJ1411" i="3"/>
  <c r="AL1412" i="3"/>
  <c r="AM1412" i="3"/>
  <c r="BA1412" i="3"/>
  <c r="BE1412" i="3"/>
  <c r="BJ1412" i="3"/>
  <c r="AL1413" i="3"/>
  <c r="AM1413" i="3"/>
  <c r="BA1413" i="3"/>
  <c r="BE1413" i="3"/>
  <c r="BJ1413" i="3"/>
  <c r="AL1414" i="3"/>
  <c r="AM1414" i="3"/>
  <c r="BA1414" i="3"/>
  <c r="BE1414" i="3"/>
  <c r="BJ1414" i="3"/>
  <c r="AL1415" i="3"/>
  <c r="AM1415" i="3"/>
  <c r="BA1415" i="3"/>
  <c r="BE1415" i="3"/>
  <c r="BJ1415" i="3"/>
  <c r="AL1416" i="3"/>
  <c r="AM1416" i="3"/>
  <c r="BA1416" i="3"/>
  <c r="BE1416" i="3"/>
  <c r="BJ1416" i="3"/>
  <c r="AL1417" i="3"/>
  <c r="AM1417" i="3"/>
  <c r="BA1417" i="3"/>
  <c r="BE1417" i="3"/>
  <c r="BJ1417" i="3"/>
  <c r="AL1418" i="3"/>
  <c r="AM1418" i="3"/>
  <c r="BA1418" i="3"/>
  <c r="BE1418" i="3"/>
  <c r="BJ1418" i="3"/>
  <c r="AL1419" i="3"/>
  <c r="AM1419" i="3"/>
  <c r="BA1419" i="3"/>
  <c r="BE1419" i="3"/>
  <c r="BJ1419" i="3"/>
  <c r="AL1420" i="3"/>
  <c r="AM1420" i="3"/>
  <c r="BA1420" i="3"/>
  <c r="BE1420" i="3"/>
  <c r="BJ1420" i="3"/>
  <c r="AL1421" i="3"/>
  <c r="AM1421" i="3"/>
  <c r="BA1421" i="3"/>
  <c r="BE1421" i="3"/>
  <c r="BJ1421" i="3"/>
  <c r="AL1422" i="3"/>
  <c r="AM1422" i="3"/>
  <c r="BA1422" i="3"/>
  <c r="BE1422" i="3"/>
  <c r="BJ1422" i="3"/>
  <c r="AL1423" i="3"/>
  <c r="AM1423" i="3"/>
  <c r="BA1423" i="3"/>
  <c r="BE1423" i="3"/>
  <c r="BJ1423" i="3"/>
  <c r="AL1424" i="3"/>
  <c r="AM1424" i="3"/>
  <c r="BA1424" i="3"/>
  <c r="BE1424" i="3"/>
  <c r="BJ1424" i="3"/>
  <c r="AL1425" i="3"/>
  <c r="AM1425" i="3"/>
  <c r="BA1425" i="3"/>
  <c r="BE1425" i="3"/>
  <c r="BJ1425" i="3"/>
  <c r="AL1426" i="3"/>
  <c r="AM1426" i="3"/>
  <c r="BA1426" i="3"/>
  <c r="BE1426" i="3"/>
  <c r="BJ1426" i="3"/>
  <c r="AL1427" i="3"/>
  <c r="AM1427" i="3"/>
  <c r="BA1427" i="3"/>
  <c r="BE1427" i="3"/>
  <c r="BJ1427" i="3"/>
  <c r="AL1428" i="3"/>
  <c r="AM1428" i="3"/>
  <c r="BA1428" i="3"/>
  <c r="BE1428" i="3"/>
  <c r="BJ1428" i="3"/>
  <c r="AL1429" i="3"/>
  <c r="AM1429" i="3"/>
  <c r="BA1429" i="3"/>
  <c r="BE1429" i="3"/>
  <c r="BJ1429" i="3"/>
  <c r="AL1430" i="3"/>
  <c r="AM1430" i="3"/>
  <c r="BA1430" i="3"/>
  <c r="BE1430" i="3"/>
  <c r="BJ1430" i="3"/>
  <c r="AL1431" i="3"/>
  <c r="AM1431" i="3"/>
  <c r="BA1431" i="3"/>
  <c r="BE1431" i="3"/>
  <c r="BJ1431" i="3"/>
  <c r="AL1432" i="3"/>
  <c r="AM1432" i="3"/>
  <c r="BA1432" i="3"/>
  <c r="BE1432" i="3"/>
  <c r="BJ1432" i="3"/>
  <c r="AL1433" i="3"/>
  <c r="AM1433" i="3"/>
  <c r="BA1433" i="3"/>
  <c r="BE1433" i="3"/>
  <c r="BJ1433" i="3"/>
  <c r="AL1434" i="3"/>
  <c r="AM1434" i="3"/>
  <c r="BA1434" i="3"/>
  <c r="BE1434" i="3"/>
  <c r="BJ1434" i="3"/>
  <c r="AL1435" i="3"/>
  <c r="AM1435" i="3"/>
  <c r="BA1435" i="3"/>
  <c r="BE1435" i="3"/>
  <c r="BJ1435" i="3"/>
  <c r="AL1436" i="3"/>
  <c r="AM1436" i="3"/>
  <c r="BA1436" i="3"/>
  <c r="BE1436" i="3"/>
  <c r="BJ1436" i="3"/>
  <c r="AL1437" i="3"/>
  <c r="AM1437" i="3"/>
  <c r="BA1437" i="3"/>
  <c r="BE1437" i="3"/>
  <c r="BJ1437" i="3"/>
  <c r="AL1438" i="3"/>
  <c r="AM1438" i="3"/>
  <c r="BA1438" i="3"/>
  <c r="BE1438" i="3"/>
  <c r="BJ1438" i="3"/>
  <c r="AL1439" i="3"/>
  <c r="AM1439" i="3"/>
  <c r="BA1439" i="3"/>
  <c r="BE1439" i="3"/>
  <c r="BJ1439" i="3"/>
  <c r="AL1440" i="3"/>
  <c r="AM1440" i="3"/>
  <c r="BA1440" i="3"/>
  <c r="BE1440" i="3"/>
  <c r="BJ1440" i="3"/>
  <c r="AL1441" i="3"/>
  <c r="AM1441" i="3"/>
  <c r="BA1441" i="3"/>
  <c r="BE1441" i="3"/>
  <c r="BJ1441" i="3"/>
  <c r="AL1442" i="3"/>
  <c r="AM1442" i="3"/>
  <c r="BA1442" i="3"/>
  <c r="BE1442" i="3"/>
  <c r="BJ1442" i="3"/>
  <c r="AL1443" i="3"/>
  <c r="AM1443" i="3"/>
  <c r="BA1443" i="3"/>
  <c r="BE1443" i="3"/>
  <c r="BJ1443" i="3"/>
  <c r="AL1444" i="3"/>
  <c r="AM1444" i="3"/>
  <c r="BA1444" i="3"/>
  <c r="BE1444" i="3"/>
  <c r="BJ1444" i="3"/>
  <c r="AL1445" i="3"/>
  <c r="AM1445" i="3"/>
  <c r="BA1445" i="3"/>
  <c r="BE1445" i="3"/>
  <c r="BJ1445" i="3"/>
  <c r="AL1446" i="3"/>
  <c r="AM1446" i="3"/>
  <c r="BA1446" i="3"/>
  <c r="BE1446" i="3"/>
  <c r="BJ1446" i="3"/>
  <c r="AL1447" i="3"/>
  <c r="AM1447" i="3"/>
  <c r="BA1447" i="3"/>
  <c r="BE1447" i="3"/>
  <c r="BJ1447" i="3"/>
  <c r="AL1448" i="3"/>
  <c r="AM1448" i="3"/>
  <c r="BA1448" i="3"/>
  <c r="BE1448" i="3"/>
  <c r="BJ1448" i="3"/>
  <c r="AL1449" i="3"/>
  <c r="AM1449" i="3"/>
  <c r="BA1449" i="3"/>
  <c r="BE1449" i="3"/>
  <c r="BJ1449" i="3"/>
  <c r="AL1450" i="3"/>
  <c r="AM1450" i="3"/>
  <c r="BA1450" i="3"/>
  <c r="BE1450" i="3"/>
  <c r="BJ1450" i="3"/>
  <c r="AL1451" i="3"/>
  <c r="AM1451" i="3"/>
  <c r="BA1451" i="3"/>
  <c r="BE1451" i="3"/>
  <c r="BJ1451" i="3"/>
  <c r="AL1452" i="3"/>
  <c r="AM1452" i="3"/>
  <c r="BA1452" i="3"/>
  <c r="BE1452" i="3"/>
  <c r="BJ1452" i="3"/>
  <c r="AL1453" i="3"/>
  <c r="AM1453" i="3"/>
  <c r="BA1453" i="3"/>
  <c r="BE1453" i="3"/>
  <c r="BJ1453" i="3"/>
  <c r="AL1454" i="3"/>
  <c r="AM1454" i="3"/>
  <c r="BA1454" i="3"/>
  <c r="BE1454" i="3"/>
  <c r="BJ1454" i="3"/>
  <c r="AL1455" i="3"/>
  <c r="AM1455" i="3"/>
  <c r="BA1455" i="3"/>
  <c r="BE1455" i="3"/>
  <c r="BJ1455" i="3"/>
  <c r="AL1456" i="3"/>
  <c r="AM1456" i="3"/>
  <c r="BA1456" i="3"/>
  <c r="BE1456" i="3"/>
  <c r="BJ1456" i="3"/>
  <c r="AL1457" i="3"/>
  <c r="AM1457" i="3"/>
  <c r="BA1457" i="3"/>
  <c r="BE1457" i="3"/>
  <c r="BJ1457" i="3"/>
  <c r="AL1458" i="3"/>
  <c r="AM1458" i="3"/>
  <c r="BA1458" i="3"/>
  <c r="BE1458" i="3"/>
  <c r="BJ1458" i="3"/>
  <c r="AL1459" i="3"/>
  <c r="AM1459" i="3"/>
  <c r="BA1459" i="3"/>
  <c r="BE1459" i="3"/>
  <c r="BJ1459" i="3"/>
  <c r="AL1460" i="3"/>
  <c r="AM1460" i="3"/>
  <c r="BA1460" i="3"/>
  <c r="BE1460" i="3"/>
  <c r="BJ1460" i="3"/>
  <c r="AL1461" i="3"/>
  <c r="AM1461" i="3"/>
  <c r="BA1461" i="3"/>
  <c r="BE1461" i="3"/>
  <c r="BJ1461" i="3"/>
  <c r="AL1462" i="3"/>
  <c r="AM1462" i="3"/>
  <c r="BA1462" i="3"/>
  <c r="BE1462" i="3"/>
  <c r="BJ1462" i="3"/>
  <c r="AL1463" i="3"/>
  <c r="AM1463" i="3"/>
  <c r="BA1463" i="3"/>
  <c r="BE1463" i="3"/>
  <c r="BJ1463" i="3"/>
  <c r="AL1464" i="3"/>
  <c r="AM1464" i="3"/>
  <c r="BA1464" i="3"/>
  <c r="BE1464" i="3"/>
  <c r="BJ1464" i="3"/>
  <c r="AL1465" i="3"/>
  <c r="AM1465" i="3"/>
  <c r="BA1465" i="3"/>
  <c r="BE1465" i="3"/>
  <c r="BJ1465" i="3"/>
  <c r="AL1466" i="3"/>
  <c r="AM1466" i="3"/>
  <c r="BA1466" i="3"/>
  <c r="BE1466" i="3"/>
  <c r="BJ1466" i="3"/>
  <c r="AL1467" i="3"/>
  <c r="AM1467" i="3"/>
  <c r="BA1467" i="3"/>
  <c r="BE1467" i="3"/>
  <c r="BJ1467" i="3"/>
  <c r="AL1468" i="3"/>
  <c r="AM1468" i="3"/>
  <c r="BA1468" i="3"/>
  <c r="BE1468" i="3"/>
  <c r="BJ1468" i="3"/>
  <c r="AL1469" i="3"/>
  <c r="AM1469" i="3"/>
  <c r="BA1469" i="3"/>
  <c r="BE1469" i="3"/>
  <c r="BJ1469" i="3"/>
  <c r="AL1470" i="3"/>
  <c r="AM1470" i="3"/>
  <c r="BA1470" i="3"/>
  <c r="BE1470" i="3"/>
  <c r="BJ1470" i="3"/>
  <c r="AL1471" i="3"/>
  <c r="AM1471" i="3"/>
  <c r="BA1471" i="3"/>
  <c r="BE1471" i="3"/>
  <c r="BJ1471" i="3"/>
  <c r="AL1472" i="3"/>
  <c r="AM1472" i="3"/>
  <c r="BA1472" i="3"/>
  <c r="BE1472" i="3"/>
  <c r="BJ1472" i="3"/>
  <c r="AL1473" i="3"/>
  <c r="AM1473" i="3"/>
  <c r="BA1473" i="3"/>
  <c r="BE1473" i="3"/>
  <c r="BJ1473" i="3"/>
  <c r="AL1474" i="3"/>
  <c r="AM1474" i="3"/>
  <c r="BA1474" i="3"/>
  <c r="BE1474" i="3"/>
  <c r="BJ1474" i="3"/>
  <c r="AL1475" i="3"/>
  <c r="AM1475" i="3"/>
  <c r="BA1475" i="3"/>
  <c r="BE1475" i="3"/>
  <c r="BJ1475" i="3"/>
  <c r="AL1476" i="3"/>
  <c r="AM1476" i="3"/>
  <c r="BA1476" i="3"/>
  <c r="BE1476" i="3"/>
  <c r="BJ1476" i="3"/>
  <c r="AL1477" i="3"/>
  <c r="AM1477" i="3"/>
  <c r="BA1477" i="3"/>
  <c r="BE1477" i="3"/>
  <c r="BJ1477" i="3"/>
  <c r="AL1478" i="3"/>
  <c r="AM1478" i="3"/>
  <c r="BA1478" i="3"/>
  <c r="BE1478" i="3"/>
  <c r="BJ1478" i="3"/>
  <c r="AL1479" i="3"/>
  <c r="AM1479" i="3"/>
  <c r="BA1479" i="3"/>
  <c r="BE1479" i="3"/>
  <c r="BJ1479" i="3"/>
  <c r="AL1480" i="3"/>
  <c r="AM1480" i="3"/>
  <c r="BA1480" i="3"/>
  <c r="BE1480" i="3"/>
  <c r="BJ1480" i="3"/>
  <c r="AL1481" i="3"/>
  <c r="AM1481" i="3"/>
  <c r="BA1481" i="3"/>
  <c r="BE1481" i="3"/>
  <c r="BJ1481" i="3"/>
  <c r="AL1482" i="3"/>
  <c r="AM1482" i="3"/>
  <c r="BA1482" i="3"/>
  <c r="BE1482" i="3"/>
  <c r="BJ1482" i="3"/>
  <c r="AL1483" i="3"/>
  <c r="AM1483" i="3"/>
  <c r="BA1483" i="3"/>
  <c r="BE1483" i="3"/>
  <c r="BJ1483" i="3"/>
  <c r="AL1484" i="3"/>
  <c r="AM1484" i="3"/>
  <c r="BA1484" i="3"/>
  <c r="BE1484" i="3"/>
  <c r="BJ1484" i="3"/>
  <c r="AL1485" i="3"/>
  <c r="AM1485" i="3"/>
  <c r="BA1485" i="3"/>
  <c r="BE1485" i="3"/>
  <c r="BJ1485" i="3"/>
  <c r="AL1486" i="3"/>
  <c r="AM1486" i="3"/>
  <c r="BA1486" i="3"/>
  <c r="BE1486" i="3"/>
  <c r="BJ1486" i="3"/>
  <c r="AL1487" i="3"/>
  <c r="AM1487" i="3"/>
  <c r="BA1487" i="3"/>
  <c r="BE1487" i="3"/>
  <c r="BJ1487" i="3"/>
  <c r="AL1488" i="3"/>
  <c r="AM1488" i="3"/>
  <c r="BA1488" i="3"/>
  <c r="BE1488" i="3"/>
  <c r="BJ1488" i="3"/>
  <c r="AL1489" i="3"/>
  <c r="AM1489" i="3"/>
  <c r="BA1489" i="3"/>
  <c r="BE1489" i="3"/>
  <c r="BJ1489" i="3"/>
  <c r="AL1490" i="3"/>
  <c r="AM1490" i="3"/>
  <c r="BA1490" i="3"/>
  <c r="BE1490" i="3"/>
  <c r="BJ1490" i="3"/>
  <c r="AL1491" i="3"/>
  <c r="AM1491" i="3"/>
  <c r="BA1491" i="3"/>
  <c r="BE1491" i="3"/>
  <c r="BJ1491" i="3"/>
  <c r="AL1492" i="3"/>
  <c r="AM1492" i="3"/>
  <c r="BA1492" i="3"/>
  <c r="BE1492" i="3"/>
  <c r="BJ1492" i="3"/>
  <c r="AL1493" i="3"/>
  <c r="AM1493" i="3"/>
  <c r="BA1493" i="3"/>
  <c r="BE1493" i="3"/>
  <c r="BJ1493" i="3"/>
  <c r="AL1494" i="3"/>
  <c r="AM1494" i="3"/>
  <c r="BA1494" i="3"/>
  <c r="BE1494" i="3"/>
  <c r="BJ1494" i="3"/>
  <c r="AL1495" i="3"/>
  <c r="AM1495" i="3"/>
  <c r="BA1495" i="3"/>
  <c r="BE1495" i="3"/>
  <c r="BJ1495" i="3"/>
  <c r="AL1496" i="3"/>
  <c r="AM1496" i="3"/>
  <c r="BA1496" i="3"/>
  <c r="BE1496" i="3"/>
  <c r="BJ1496" i="3"/>
  <c r="AL1497" i="3"/>
  <c r="AM1497" i="3"/>
  <c r="BA1497" i="3"/>
  <c r="BE1497" i="3"/>
  <c r="BJ1497" i="3"/>
  <c r="AL1498" i="3"/>
  <c r="AM1498" i="3"/>
  <c r="BA1498" i="3"/>
  <c r="BE1498" i="3"/>
  <c r="BJ1498" i="3"/>
  <c r="AL1499" i="3"/>
  <c r="AM1499" i="3"/>
  <c r="BA1499" i="3"/>
  <c r="BE1499" i="3"/>
  <c r="BJ1499" i="3"/>
  <c r="AL1500" i="3"/>
  <c r="AM1500" i="3"/>
  <c r="BA1500" i="3"/>
  <c r="BE1500" i="3"/>
  <c r="BJ1500" i="3"/>
  <c r="AL1501" i="3"/>
  <c r="AM1501" i="3"/>
  <c r="BA1501" i="3"/>
  <c r="BE1501" i="3"/>
  <c r="BJ1501" i="3"/>
  <c r="AL1502" i="3"/>
  <c r="AM1502" i="3"/>
  <c r="BA1502" i="3"/>
  <c r="BE1502" i="3"/>
  <c r="BJ1502" i="3"/>
  <c r="AL1503" i="3"/>
  <c r="AM1503" i="3"/>
  <c r="BA1503" i="3"/>
  <c r="BE1503" i="3"/>
  <c r="BJ1503" i="3"/>
  <c r="AL1504" i="3"/>
  <c r="AM1504" i="3"/>
  <c r="BA1504" i="3"/>
  <c r="BE1504" i="3"/>
  <c r="BJ1504" i="3"/>
  <c r="AL1505" i="3"/>
  <c r="AM1505" i="3"/>
  <c r="BA1505" i="3"/>
  <c r="BE1505" i="3"/>
  <c r="BJ1505" i="3"/>
  <c r="AL1506" i="3"/>
  <c r="AM1506" i="3"/>
  <c r="BA1506" i="3"/>
  <c r="BE1506" i="3"/>
  <c r="BJ1506" i="3"/>
  <c r="AL1507" i="3"/>
  <c r="AM1507" i="3"/>
  <c r="BA1507" i="3"/>
  <c r="BE1507" i="3"/>
  <c r="BJ1507" i="3"/>
  <c r="AL1508" i="3"/>
  <c r="AM1508" i="3"/>
  <c r="BA1508" i="3"/>
  <c r="BE1508" i="3"/>
  <c r="BJ1508" i="3"/>
  <c r="AL1509" i="3"/>
  <c r="AM1509" i="3"/>
  <c r="BA1509" i="3"/>
  <c r="BE1509" i="3"/>
  <c r="BJ1509" i="3"/>
  <c r="AL1510" i="3"/>
  <c r="AM1510" i="3"/>
  <c r="BA1510" i="3"/>
  <c r="BE1510" i="3"/>
  <c r="BJ1510" i="3"/>
  <c r="AL1511" i="3"/>
  <c r="AM1511" i="3"/>
  <c r="BA1511" i="3"/>
  <c r="BE1511" i="3"/>
  <c r="BJ1511" i="3"/>
  <c r="AL1512" i="3"/>
  <c r="AM1512" i="3"/>
  <c r="BA1512" i="3"/>
  <c r="BE1512" i="3"/>
  <c r="BJ1512" i="3"/>
  <c r="AL1513" i="3"/>
  <c r="AM1513" i="3"/>
  <c r="BA1513" i="3"/>
  <c r="BE1513" i="3"/>
  <c r="BJ1513" i="3"/>
  <c r="AL1514" i="3"/>
  <c r="AM1514" i="3"/>
  <c r="BA1514" i="3"/>
  <c r="BE1514" i="3"/>
  <c r="BJ1514" i="3"/>
  <c r="AL1515" i="3"/>
  <c r="AM1515" i="3"/>
  <c r="BA1515" i="3"/>
  <c r="BE1515" i="3"/>
  <c r="BJ1515" i="3"/>
  <c r="AL1516" i="3"/>
  <c r="AM1516" i="3"/>
  <c r="BA1516" i="3"/>
  <c r="BE1516" i="3"/>
  <c r="BJ1516" i="3"/>
  <c r="AL1517" i="3"/>
  <c r="AM1517" i="3"/>
  <c r="BA1517" i="3"/>
  <c r="BE1517" i="3"/>
  <c r="BJ1517" i="3"/>
  <c r="AL1518" i="3"/>
  <c r="AM1518" i="3"/>
  <c r="BA1518" i="3"/>
  <c r="BE1518" i="3"/>
  <c r="BJ1518" i="3"/>
  <c r="AL1519" i="3"/>
  <c r="AM1519" i="3"/>
  <c r="BA1519" i="3"/>
  <c r="BE1519" i="3"/>
  <c r="BJ1519" i="3"/>
  <c r="AL1520" i="3"/>
  <c r="AM1520" i="3"/>
  <c r="BA1520" i="3"/>
  <c r="BE1520" i="3"/>
  <c r="BJ1520" i="3"/>
  <c r="AL1521" i="3"/>
  <c r="AM1521" i="3"/>
  <c r="BA1521" i="3"/>
  <c r="BE1521" i="3"/>
  <c r="BJ1521" i="3"/>
  <c r="AL1522" i="3"/>
  <c r="AM1522" i="3"/>
  <c r="BA1522" i="3"/>
  <c r="BE1522" i="3"/>
  <c r="BJ1522" i="3"/>
  <c r="AL1523" i="3"/>
  <c r="AM1523" i="3"/>
  <c r="BA1523" i="3"/>
  <c r="BE1523" i="3"/>
  <c r="BJ1523" i="3"/>
  <c r="AL1524" i="3"/>
  <c r="AM1524" i="3"/>
  <c r="BA1524" i="3"/>
  <c r="BE1524" i="3"/>
  <c r="BJ1524" i="3"/>
  <c r="AL1525" i="3"/>
  <c r="AM1525" i="3"/>
  <c r="BA1525" i="3"/>
  <c r="BE1525" i="3"/>
  <c r="BJ1525" i="3"/>
  <c r="AL1526" i="3"/>
  <c r="AM1526" i="3"/>
  <c r="BA1526" i="3"/>
  <c r="BE1526" i="3"/>
  <c r="BJ1526" i="3"/>
  <c r="AL1527" i="3"/>
  <c r="AM1527" i="3"/>
  <c r="BA1527" i="3"/>
  <c r="BE1527" i="3"/>
  <c r="BJ1527" i="3"/>
  <c r="AL1528" i="3"/>
  <c r="AM1528" i="3"/>
  <c r="BA1528" i="3"/>
  <c r="BE1528" i="3"/>
  <c r="BJ1528" i="3"/>
  <c r="AL1529" i="3"/>
  <c r="AM1529" i="3"/>
  <c r="BA1529" i="3"/>
  <c r="BE1529" i="3"/>
  <c r="BJ1529" i="3"/>
  <c r="AL1530" i="3"/>
  <c r="AM1530" i="3"/>
  <c r="BA1530" i="3"/>
  <c r="BE1530" i="3"/>
  <c r="BJ1530" i="3"/>
  <c r="AL1531" i="3"/>
  <c r="AM1531" i="3"/>
  <c r="BA1531" i="3"/>
  <c r="BE1531" i="3"/>
  <c r="BJ1531" i="3"/>
  <c r="AL1532" i="3"/>
  <c r="AM1532" i="3"/>
  <c r="BA1532" i="3"/>
  <c r="BE1532" i="3"/>
  <c r="BJ1532" i="3"/>
  <c r="AL1533" i="3"/>
  <c r="AM1533" i="3"/>
  <c r="BA1533" i="3"/>
  <c r="BE1533" i="3"/>
  <c r="BJ1533" i="3"/>
  <c r="AL1534" i="3"/>
  <c r="AM1534" i="3"/>
  <c r="BA1534" i="3"/>
  <c r="BE1534" i="3"/>
  <c r="BJ1534" i="3"/>
  <c r="AL1535" i="3"/>
  <c r="AM1535" i="3"/>
  <c r="BA1535" i="3"/>
  <c r="BE1535" i="3"/>
  <c r="BJ1535" i="3"/>
  <c r="AL1536" i="3"/>
  <c r="AM1536" i="3"/>
  <c r="BA1536" i="3"/>
  <c r="BE1536" i="3"/>
  <c r="BJ1536" i="3"/>
  <c r="AL1537" i="3"/>
  <c r="AM1537" i="3"/>
  <c r="BA1537" i="3"/>
  <c r="BE1537" i="3"/>
  <c r="BJ1537" i="3"/>
  <c r="AL1538" i="3"/>
  <c r="AM1538" i="3"/>
  <c r="BA1538" i="3"/>
  <c r="BE1538" i="3"/>
  <c r="BJ1538" i="3"/>
  <c r="AL1539" i="3"/>
  <c r="AM1539" i="3"/>
  <c r="BA1539" i="3"/>
  <c r="BE1539" i="3"/>
  <c r="BJ1539" i="3"/>
  <c r="AL1540" i="3"/>
  <c r="AM1540" i="3"/>
  <c r="BA1540" i="3"/>
  <c r="BE1540" i="3"/>
  <c r="BJ1540" i="3"/>
  <c r="AL1541" i="3"/>
  <c r="AM1541" i="3"/>
  <c r="BA1541" i="3"/>
  <c r="BE1541" i="3"/>
  <c r="BJ1541" i="3"/>
  <c r="AL1542" i="3"/>
  <c r="AM1542" i="3"/>
  <c r="BA1542" i="3"/>
  <c r="BE1542" i="3"/>
  <c r="BJ1542" i="3"/>
  <c r="AL1543" i="3"/>
  <c r="AM1543" i="3"/>
  <c r="BA1543" i="3"/>
  <c r="BE1543" i="3"/>
  <c r="BJ1543" i="3"/>
  <c r="AL1544" i="3"/>
  <c r="AM1544" i="3"/>
  <c r="BA1544" i="3"/>
  <c r="BE1544" i="3"/>
  <c r="BJ1544" i="3"/>
  <c r="AL1545" i="3"/>
  <c r="AM1545" i="3"/>
  <c r="BA1545" i="3"/>
  <c r="BE1545" i="3"/>
  <c r="BJ1545" i="3"/>
  <c r="AL1546" i="3"/>
  <c r="AM1546" i="3"/>
  <c r="BA1546" i="3"/>
  <c r="BE1546" i="3"/>
  <c r="BJ1546" i="3"/>
  <c r="AL1547" i="3"/>
  <c r="AM1547" i="3"/>
  <c r="BA1547" i="3"/>
  <c r="BE1547" i="3"/>
  <c r="BJ1547" i="3"/>
  <c r="AL1548" i="3"/>
  <c r="AM1548" i="3"/>
  <c r="BA1548" i="3"/>
  <c r="BE1548" i="3"/>
  <c r="BJ1548" i="3"/>
  <c r="AL1549" i="3"/>
  <c r="AM1549" i="3"/>
  <c r="BA1549" i="3"/>
  <c r="BE1549" i="3"/>
  <c r="BJ1549" i="3"/>
  <c r="AL1550" i="3"/>
  <c r="AM1550" i="3"/>
  <c r="BA1550" i="3"/>
  <c r="BE1550" i="3"/>
  <c r="BJ1550" i="3"/>
  <c r="AL1551" i="3"/>
  <c r="AM1551" i="3"/>
  <c r="BA1551" i="3"/>
  <c r="BE1551" i="3"/>
  <c r="BJ1551" i="3"/>
  <c r="AL1552" i="3"/>
  <c r="AM1552" i="3"/>
  <c r="BA1552" i="3"/>
  <c r="BE1552" i="3"/>
  <c r="BJ1552" i="3"/>
  <c r="AL1553" i="3"/>
  <c r="AM1553" i="3"/>
  <c r="BA1553" i="3"/>
  <c r="BE1553" i="3"/>
  <c r="BJ1553" i="3"/>
  <c r="AL1554" i="3"/>
  <c r="AM1554" i="3"/>
  <c r="BA1554" i="3"/>
  <c r="BE1554" i="3"/>
  <c r="BJ1554" i="3"/>
  <c r="AL1555" i="3"/>
  <c r="AM1555" i="3"/>
  <c r="BA1555" i="3"/>
  <c r="BE1555" i="3"/>
  <c r="BJ1555" i="3"/>
  <c r="AL1556" i="3"/>
  <c r="AM1556" i="3"/>
  <c r="BA1556" i="3"/>
  <c r="BE1556" i="3"/>
  <c r="BJ1556" i="3"/>
  <c r="AL1557" i="3"/>
  <c r="AM1557" i="3"/>
  <c r="BA1557" i="3"/>
  <c r="BE1557" i="3"/>
  <c r="BJ1557" i="3"/>
  <c r="AL1558" i="3"/>
  <c r="AM1558" i="3"/>
  <c r="BA1558" i="3"/>
  <c r="BE1558" i="3"/>
  <c r="BJ1558" i="3"/>
  <c r="AL1559" i="3"/>
  <c r="AM1559" i="3"/>
  <c r="BA1559" i="3"/>
  <c r="BE1559" i="3"/>
  <c r="BJ1559" i="3"/>
  <c r="AL1560" i="3"/>
  <c r="AM1560" i="3"/>
  <c r="BA1560" i="3"/>
  <c r="BE1560" i="3"/>
  <c r="BJ1560" i="3"/>
  <c r="AL1561" i="3"/>
  <c r="AM1561" i="3"/>
  <c r="BA1561" i="3"/>
  <c r="BE1561" i="3"/>
  <c r="BJ1561" i="3"/>
  <c r="AL1562" i="3"/>
  <c r="AM1562" i="3"/>
  <c r="BA1562" i="3"/>
  <c r="BE1562" i="3"/>
  <c r="BJ1562" i="3"/>
  <c r="AL1563" i="3"/>
  <c r="AM1563" i="3"/>
  <c r="BA1563" i="3"/>
  <c r="BE1563" i="3"/>
  <c r="BJ1563" i="3"/>
  <c r="AL1564" i="3"/>
  <c r="AM1564" i="3"/>
  <c r="BA1564" i="3"/>
  <c r="BE1564" i="3"/>
  <c r="BJ1564" i="3"/>
  <c r="AL1565" i="3"/>
  <c r="AM1565" i="3"/>
  <c r="BA1565" i="3"/>
  <c r="BE1565" i="3"/>
  <c r="BJ1565" i="3"/>
  <c r="AL1566" i="3"/>
  <c r="AM1566" i="3"/>
  <c r="BA1566" i="3"/>
  <c r="BE1566" i="3"/>
  <c r="BJ1566" i="3"/>
  <c r="AL1567" i="3"/>
  <c r="AM1567" i="3"/>
  <c r="BA1567" i="3"/>
  <c r="BE1567" i="3"/>
  <c r="BJ1567" i="3"/>
  <c r="AL1568" i="3"/>
  <c r="AM1568" i="3"/>
  <c r="BA1568" i="3"/>
  <c r="BE1568" i="3"/>
  <c r="BJ1568" i="3"/>
  <c r="AL1569" i="3"/>
  <c r="AM1569" i="3"/>
  <c r="BA1569" i="3"/>
  <c r="BE1569" i="3"/>
  <c r="BJ1569" i="3"/>
  <c r="AL1570" i="3"/>
  <c r="AM1570" i="3"/>
  <c r="BA1570" i="3"/>
  <c r="BE1570" i="3"/>
  <c r="BJ1570" i="3"/>
  <c r="AL1571" i="3"/>
  <c r="AM1571" i="3"/>
  <c r="BA1571" i="3"/>
  <c r="BE1571" i="3"/>
  <c r="BJ1571" i="3"/>
  <c r="AL1572" i="3"/>
  <c r="AM1572" i="3"/>
  <c r="BA1572" i="3"/>
  <c r="BE1572" i="3"/>
  <c r="BJ1572" i="3"/>
  <c r="AL1573" i="3"/>
  <c r="AM1573" i="3"/>
  <c r="BA1573" i="3"/>
  <c r="BE1573" i="3"/>
  <c r="BJ1573" i="3"/>
  <c r="AL1574" i="3"/>
  <c r="AM1574" i="3"/>
  <c r="BA1574" i="3"/>
  <c r="BE1574" i="3"/>
  <c r="BJ1574" i="3"/>
  <c r="AL1575" i="3"/>
  <c r="AM1575" i="3"/>
  <c r="BA1575" i="3"/>
  <c r="BE1575" i="3"/>
  <c r="BJ1575" i="3"/>
  <c r="AL1576" i="3"/>
  <c r="AM1576" i="3"/>
  <c r="BA1576" i="3"/>
  <c r="BE1576" i="3"/>
  <c r="BJ1576" i="3"/>
  <c r="AL1577" i="3"/>
  <c r="AM1577" i="3"/>
  <c r="BA1577" i="3"/>
  <c r="BE1577" i="3"/>
  <c r="BJ1577" i="3"/>
  <c r="AL1578" i="3"/>
  <c r="AM1578" i="3"/>
  <c r="BA1578" i="3"/>
  <c r="BE1578" i="3"/>
  <c r="BJ1578" i="3"/>
  <c r="AL1579" i="3"/>
  <c r="AM1579" i="3"/>
  <c r="BA1579" i="3"/>
  <c r="BE1579" i="3"/>
  <c r="BJ1579" i="3"/>
  <c r="AL1580" i="3"/>
  <c r="AM1580" i="3"/>
  <c r="BA1580" i="3"/>
  <c r="BE1580" i="3"/>
  <c r="BJ1580" i="3"/>
  <c r="AL1581" i="3"/>
  <c r="AM1581" i="3"/>
  <c r="BA1581" i="3"/>
  <c r="BE1581" i="3"/>
  <c r="BJ1581" i="3"/>
  <c r="AL1582" i="3"/>
  <c r="AM1582" i="3"/>
  <c r="BA1582" i="3"/>
  <c r="BE1582" i="3"/>
  <c r="BJ1582" i="3"/>
  <c r="AL1583" i="3"/>
  <c r="AM1583" i="3"/>
  <c r="BA1583" i="3"/>
  <c r="BE1583" i="3"/>
  <c r="BJ1583" i="3"/>
  <c r="AL1584" i="3"/>
  <c r="AM1584" i="3"/>
  <c r="BA1584" i="3"/>
  <c r="BE1584" i="3"/>
  <c r="BJ1584" i="3"/>
  <c r="AL1585" i="3"/>
  <c r="AM1585" i="3"/>
  <c r="BA1585" i="3"/>
  <c r="BE1585" i="3"/>
  <c r="BJ1585" i="3"/>
  <c r="AL1586" i="3"/>
  <c r="AM1586" i="3"/>
  <c r="BA1586" i="3"/>
  <c r="BE1586" i="3"/>
  <c r="BJ1586" i="3"/>
  <c r="AL1587" i="3"/>
  <c r="AM1587" i="3"/>
  <c r="BA1587" i="3"/>
  <c r="BE1587" i="3"/>
  <c r="BJ1587" i="3"/>
  <c r="AL1588" i="3"/>
  <c r="AM1588" i="3"/>
  <c r="BA1588" i="3"/>
  <c r="BE1588" i="3"/>
  <c r="BJ1588" i="3"/>
  <c r="AL1589" i="3"/>
  <c r="AM1589" i="3"/>
  <c r="BA1589" i="3"/>
  <c r="BE1589" i="3"/>
  <c r="BJ1589" i="3"/>
  <c r="AL1590" i="3"/>
  <c r="AM1590" i="3"/>
  <c r="BA1590" i="3"/>
  <c r="BE1590" i="3"/>
  <c r="BJ1590" i="3"/>
  <c r="AL1591" i="3"/>
  <c r="AM1591" i="3"/>
  <c r="BA1591" i="3"/>
  <c r="BE1591" i="3"/>
  <c r="BJ1591" i="3"/>
  <c r="AL1592" i="3"/>
  <c r="AM1592" i="3"/>
  <c r="BA1592" i="3"/>
  <c r="BE1592" i="3"/>
  <c r="BJ1592" i="3"/>
  <c r="AL1593" i="3"/>
  <c r="AM1593" i="3"/>
  <c r="BA1593" i="3"/>
  <c r="BE1593" i="3"/>
  <c r="BJ1593" i="3"/>
  <c r="AL1594" i="3"/>
  <c r="AM1594" i="3"/>
  <c r="BA1594" i="3"/>
  <c r="BE1594" i="3"/>
  <c r="BJ1594" i="3"/>
  <c r="AL1595" i="3"/>
  <c r="AM1595" i="3"/>
  <c r="BA1595" i="3"/>
  <c r="BE1595" i="3"/>
  <c r="BJ1595" i="3"/>
  <c r="AL1596" i="3"/>
  <c r="AM1596" i="3"/>
  <c r="BA1596" i="3"/>
  <c r="BE1596" i="3"/>
  <c r="BJ1596" i="3"/>
  <c r="AL1597" i="3"/>
  <c r="AM1597" i="3"/>
  <c r="BA1597" i="3"/>
  <c r="BE1597" i="3"/>
  <c r="BJ1597" i="3"/>
  <c r="AL1598" i="3"/>
  <c r="AM1598" i="3"/>
  <c r="BA1598" i="3"/>
  <c r="BE1598" i="3"/>
  <c r="BJ1598" i="3"/>
  <c r="AL1599" i="3"/>
  <c r="AM1599" i="3"/>
  <c r="BA1599" i="3"/>
  <c r="BE1599" i="3"/>
  <c r="BJ1599" i="3"/>
  <c r="AL1600" i="3"/>
  <c r="AM1600" i="3"/>
  <c r="BA1600" i="3"/>
  <c r="BE1600" i="3"/>
  <c r="BJ1600" i="3"/>
  <c r="AL1601" i="3"/>
  <c r="AM1601" i="3"/>
  <c r="BA1601" i="3"/>
  <c r="BE1601" i="3"/>
  <c r="BJ1601" i="3"/>
  <c r="AL1602" i="3"/>
  <c r="AM1602" i="3"/>
  <c r="BA1602" i="3"/>
  <c r="BE1602" i="3"/>
  <c r="BJ1602" i="3"/>
  <c r="AL1603" i="3"/>
  <c r="AM1603" i="3"/>
  <c r="BA1603" i="3"/>
  <c r="BE1603" i="3"/>
  <c r="BJ1603" i="3"/>
  <c r="AL1604" i="3"/>
  <c r="AM1604" i="3"/>
  <c r="BA1604" i="3"/>
  <c r="BE1604" i="3"/>
  <c r="BJ1604" i="3"/>
  <c r="AL1605" i="3"/>
  <c r="AM1605" i="3"/>
  <c r="BA1605" i="3"/>
  <c r="BE1605" i="3"/>
  <c r="BJ1605" i="3"/>
  <c r="AL1606" i="3"/>
  <c r="AM1606" i="3"/>
  <c r="BA1606" i="3"/>
  <c r="BE1606" i="3"/>
  <c r="BJ1606" i="3"/>
  <c r="AL1607" i="3"/>
  <c r="AM1607" i="3"/>
  <c r="BA1607" i="3"/>
  <c r="BE1607" i="3"/>
  <c r="BJ1607" i="3"/>
  <c r="AL1608" i="3"/>
  <c r="AM1608" i="3"/>
  <c r="BA1608" i="3"/>
  <c r="BE1608" i="3"/>
  <c r="BJ1608" i="3"/>
  <c r="AL1609" i="3"/>
  <c r="AM1609" i="3"/>
  <c r="BA1609" i="3"/>
  <c r="BE1609" i="3"/>
  <c r="BJ1609" i="3"/>
  <c r="AL1610" i="3"/>
  <c r="AM1610" i="3"/>
  <c r="BA1610" i="3"/>
  <c r="BE1610" i="3"/>
  <c r="BJ1610" i="3"/>
  <c r="AL1611" i="3"/>
  <c r="AM1611" i="3"/>
  <c r="BA1611" i="3"/>
  <c r="BE1611" i="3"/>
  <c r="BJ1611" i="3"/>
  <c r="AL1612" i="3"/>
  <c r="AM1612" i="3"/>
  <c r="BA1612" i="3"/>
  <c r="BE1612" i="3"/>
  <c r="BJ1612" i="3"/>
  <c r="AL1613" i="3"/>
  <c r="AM1613" i="3"/>
  <c r="BA1613" i="3"/>
  <c r="BE1613" i="3"/>
  <c r="BJ1613" i="3"/>
  <c r="AL1614" i="3"/>
  <c r="AM1614" i="3"/>
  <c r="BA1614" i="3"/>
  <c r="BE1614" i="3"/>
  <c r="BJ1614" i="3"/>
  <c r="AL1615" i="3"/>
  <c r="AM1615" i="3"/>
  <c r="BA1615" i="3"/>
  <c r="BE1615" i="3"/>
  <c r="BJ1615" i="3"/>
  <c r="AL1616" i="3"/>
  <c r="AM1616" i="3"/>
  <c r="BA1616" i="3"/>
  <c r="BE1616" i="3"/>
  <c r="BJ1616" i="3"/>
  <c r="AL1617" i="3"/>
  <c r="AM1617" i="3"/>
  <c r="BA1617" i="3"/>
  <c r="BE1617" i="3"/>
  <c r="BJ1617" i="3"/>
  <c r="AL1618" i="3"/>
  <c r="AM1618" i="3"/>
  <c r="BA1618" i="3"/>
  <c r="BE1618" i="3"/>
  <c r="BJ1618" i="3"/>
  <c r="AL1619" i="3"/>
  <c r="AM1619" i="3"/>
  <c r="BA1619" i="3"/>
  <c r="BE1619" i="3"/>
  <c r="BJ1619" i="3"/>
  <c r="AL1620" i="3"/>
  <c r="AM1620" i="3"/>
  <c r="BA1620" i="3"/>
  <c r="BE1620" i="3"/>
  <c r="BJ1620" i="3"/>
  <c r="AL1621" i="3"/>
  <c r="AM1621" i="3"/>
  <c r="BA1621" i="3"/>
  <c r="BE1621" i="3"/>
  <c r="BJ1621" i="3"/>
  <c r="AL1622" i="3"/>
  <c r="AM1622" i="3"/>
  <c r="BA1622" i="3"/>
  <c r="BE1622" i="3"/>
  <c r="BJ1622" i="3"/>
  <c r="AL1623" i="3"/>
  <c r="AM1623" i="3"/>
  <c r="BA1623" i="3"/>
  <c r="BE1623" i="3"/>
  <c r="BJ1623" i="3"/>
  <c r="AL1624" i="3"/>
  <c r="AM1624" i="3"/>
  <c r="BA1624" i="3"/>
  <c r="BE1624" i="3"/>
  <c r="BJ1624" i="3"/>
  <c r="AL1625" i="3"/>
  <c r="AM1625" i="3"/>
  <c r="BA1625" i="3"/>
  <c r="BE1625" i="3"/>
  <c r="BJ1625" i="3"/>
  <c r="AL1626" i="3"/>
  <c r="AM1626" i="3"/>
  <c r="BA1626" i="3"/>
  <c r="BE1626" i="3"/>
  <c r="BJ1626" i="3"/>
  <c r="AL1627" i="3"/>
  <c r="AM1627" i="3"/>
  <c r="BA1627" i="3"/>
  <c r="BE1627" i="3"/>
  <c r="BJ1627" i="3"/>
  <c r="AL1628" i="3"/>
  <c r="AM1628" i="3"/>
  <c r="BA1628" i="3"/>
  <c r="BE1628" i="3"/>
  <c r="BJ1628" i="3"/>
  <c r="AL1629" i="3"/>
  <c r="AM1629" i="3"/>
  <c r="BA1629" i="3"/>
  <c r="BE1629" i="3"/>
  <c r="BJ1629" i="3"/>
  <c r="AL1630" i="3"/>
  <c r="AM1630" i="3"/>
  <c r="BA1630" i="3"/>
  <c r="BE1630" i="3"/>
  <c r="BJ1630" i="3"/>
  <c r="AL1631" i="3"/>
  <c r="AM1631" i="3"/>
  <c r="BA1631" i="3"/>
  <c r="BE1631" i="3"/>
  <c r="BJ1631" i="3"/>
  <c r="AL1632" i="3"/>
  <c r="AM1632" i="3"/>
  <c r="BA1632" i="3"/>
  <c r="BE1632" i="3"/>
  <c r="BJ1632" i="3"/>
  <c r="AL1633" i="3"/>
  <c r="AM1633" i="3"/>
  <c r="BA1633" i="3"/>
  <c r="BE1633" i="3"/>
  <c r="BJ1633" i="3"/>
  <c r="AL1634" i="3"/>
  <c r="AM1634" i="3"/>
  <c r="BA1634" i="3"/>
  <c r="BE1634" i="3"/>
  <c r="BJ1634" i="3"/>
  <c r="AL1635" i="3"/>
  <c r="AM1635" i="3"/>
  <c r="BA1635" i="3"/>
  <c r="BE1635" i="3"/>
  <c r="BJ1635" i="3"/>
  <c r="AL1636" i="3"/>
  <c r="AM1636" i="3"/>
  <c r="BA1636" i="3"/>
  <c r="BE1636" i="3"/>
  <c r="BJ1636" i="3"/>
  <c r="AL1637" i="3"/>
  <c r="AM1637" i="3"/>
  <c r="BA1637" i="3"/>
  <c r="BE1637" i="3"/>
  <c r="BJ1637" i="3"/>
  <c r="AL1638" i="3"/>
  <c r="AM1638" i="3"/>
  <c r="BA1638" i="3"/>
  <c r="BE1638" i="3"/>
  <c r="BJ1638" i="3"/>
  <c r="AL1639" i="3"/>
  <c r="AM1639" i="3"/>
  <c r="BA1639" i="3"/>
  <c r="BE1639" i="3"/>
  <c r="BJ1639" i="3"/>
  <c r="AL1640" i="3"/>
  <c r="AM1640" i="3"/>
  <c r="BA1640" i="3"/>
  <c r="BE1640" i="3"/>
  <c r="BJ1640" i="3"/>
  <c r="AL1641" i="3"/>
  <c r="AM1641" i="3"/>
  <c r="BA1641" i="3"/>
  <c r="BE1641" i="3"/>
  <c r="BJ1641" i="3"/>
  <c r="AL1642" i="3"/>
  <c r="AM1642" i="3"/>
  <c r="BA1642" i="3"/>
  <c r="BE1642" i="3"/>
  <c r="BJ1642" i="3"/>
  <c r="AL1643" i="3"/>
  <c r="AM1643" i="3"/>
  <c r="BA1643" i="3"/>
  <c r="BE1643" i="3"/>
  <c r="BJ1643" i="3"/>
  <c r="AL1644" i="3"/>
  <c r="AM1644" i="3"/>
  <c r="BA1644" i="3"/>
  <c r="BE1644" i="3"/>
  <c r="BJ1644" i="3"/>
  <c r="AL1645" i="3"/>
  <c r="AM1645" i="3"/>
  <c r="BA1645" i="3"/>
  <c r="BE1645" i="3"/>
  <c r="BJ1645" i="3"/>
  <c r="AL1646" i="3"/>
  <c r="AM1646" i="3"/>
  <c r="BA1646" i="3"/>
  <c r="BE1646" i="3"/>
  <c r="BJ1646" i="3"/>
  <c r="AL1647" i="3"/>
  <c r="AM1647" i="3"/>
  <c r="BA1647" i="3"/>
  <c r="BE1647" i="3"/>
  <c r="BJ1647" i="3"/>
  <c r="AL1648" i="3"/>
  <c r="AM1648" i="3"/>
  <c r="BA1648" i="3"/>
  <c r="BE1648" i="3"/>
  <c r="BJ1648" i="3"/>
  <c r="AL1649" i="3"/>
  <c r="AM1649" i="3"/>
  <c r="BA1649" i="3"/>
  <c r="BE1649" i="3"/>
  <c r="BJ1649" i="3"/>
  <c r="AL1650" i="3"/>
  <c r="AM1650" i="3"/>
  <c r="BA1650" i="3"/>
  <c r="BE1650" i="3"/>
  <c r="BJ1650" i="3"/>
  <c r="AL1651" i="3"/>
  <c r="AM1651" i="3"/>
  <c r="BA1651" i="3"/>
  <c r="BE1651" i="3"/>
  <c r="BJ1651" i="3"/>
  <c r="AL1652" i="3"/>
  <c r="AM1652" i="3"/>
  <c r="BA1652" i="3"/>
  <c r="BE1652" i="3"/>
  <c r="BJ1652" i="3"/>
  <c r="AL1653" i="3"/>
  <c r="AM1653" i="3"/>
  <c r="BA1653" i="3"/>
  <c r="BE1653" i="3"/>
  <c r="BJ1653" i="3"/>
  <c r="AL1654" i="3"/>
  <c r="AM1654" i="3"/>
  <c r="BA1654" i="3"/>
  <c r="BE1654" i="3"/>
  <c r="BJ1654" i="3"/>
  <c r="AL1655" i="3"/>
  <c r="AM1655" i="3"/>
  <c r="BA1655" i="3"/>
  <c r="BE1655" i="3"/>
  <c r="BJ1655" i="3"/>
  <c r="AL1656" i="3"/>
  <c r="AM1656" i="3"/>
  <c r="BA1656" i="3"/>
  <c r="BE1656" i="3"/>
  <c r="BJ1656" i="3"/>
  <c r="AL1657" i="3"/>
  <c r="AM1657" i="3"/>
  <c r="BA1657" i="3"/>
  <c r="BE1657" i="3"/>
  <c r="BJ1657" i="3"/>
  <c r="AL1658" i="3"/>
  <c r="AM1658" i="3"/>
  <c r="BA1658" i="3"/>
  <c r="BE1658" i="3"/>
  <c r="BJ1658" i="3"/>
  <c r="AL1659" i="3"/>
  <c r="AM1659" i="3"/>
  <c r="BA1659" i="3"/>
  <c r="BE1659" i="3"/>
  <c r="BJ1659" i="3"/>
  <c r="AL1660" i="3"/>
  <c r="AM1660" i="3"/>
  <c r="BA1660" i="3"/>
  <c r="BE1660" i="3"/>
  <c r="BJ1660" i="3"/>
  <c r="AL1661" i="3"/>
  <c r="AM1661" i="3"/>
  <c r="BA1661" i="3"/>
  <c r="BE1661" i="3"/>
  <c r="BJ1661" i="3"/>
  <c r="AL1662" i="3"/>
  <c r="AM1662" i="3"/>
  <c r="BA1662" i="3"/>
  <c r="BE1662" i="3"/>
  <c r="BJ1662" i="3"/>
  <c r="AL1663" i="3"/>
  <c r="AM1663" i="3"/>
  <c r="BA1663" i="3"/>
  <c r="BE1663" i="3"/>
  <c r="BJ1663" i="3"/>
  <c r="AL1664" i="3"/>
  <c r="AM1664" i="3"/>
  <c r="BA1664" i="3"/>
  <c r="BE1664" i="3"/>
  <c r="BJ1664" i="3"/>
  <c r="AL1665" i="3"/>
  <c r="AM1665" i="3"/>
  <c r="BA1665" i="3"/>
  <c r="BE1665" i="3"/>
  <c r="BJ1665" i="3"/>
  <c r="AL1666" i="3"/>
  <c r="AM1666" i="3"/>
  <c r="BA1666" i="3"/>
  <c r="BE1666" i="3"/>
  <c r="BJ1666" i="3"/>
  <c r="AL1667" i="3"/>
  <c r="AM1667" i="3"/>
  <c r="BA1667" i="3"/>
  <c r="BE1667" i="3"/>
  <c r="BJ1667" i="3"/>
  <c r="AL1668" i="3"/>
  <c r="AM1668" i="3"/>
  <c r="BA1668" i="3"/>
  <c r="BE1668" i="3"/>
  <c r="BJ1668" i="3"/>
  <c r="AL1669" i="3"/>
  <c r="AM1669" i="3"/>
  <c r="BA1669" i="3"/>
  <c r="BE1669" i="3"/>
  <c r="BJ1669" i="3"/>
  <c r="AL1670" i="3"/>
  <c r="AM1670" i="3"/>
  <c r="BA1670" i="3"/>
  <c r="BE1670" i="3"/>
  <c r="BJ1670" i="3"/>
  <c r="AL1671" i="3"/>
  <c r="AM1671" i="3"/>
  <c r="BA1671" i="3"/>
  <c r="BE1671" i="3"/>
  <c r="BJ1671" i="3"/>
  <c r="AL1672" i="3"/>
  <c r="AM1672" i="3"/>
  <c r="BA1672" i="3"/>
  <c r="BE1672" i="3"/>
  <c r="BJ1672" i="3"/>
  <c r="AL1673" i="3"/>
  <c r="AM1673" i="3"/>
  <c r="BA1673" i="3"/>
  <c r="BE1673" i="3"/>
  <c r="BJ1673" i="3"/>
  <c r="AL1674" i="3"/>
  <c r="AM1674" i="3"/>
  <c r="BA1674" i="3"/>
  <c r="BE1674" i="3"/>
  <c r="BJ1674" i="3"/>
  <c r="AL1675" i="3"/>
  <c r="AM1675" i="3"/>
  <c r="BA1675" i="3"/>
  <c r="BE1675" i="3"/>
  <c r="BJ1675" i="3"/>
  <c r="AL1676" i="3"/>
  <c r="AM1676" i="3"/>
  <c r="BA1676" i="3"/>
  <c r="BE1676" i="3"/>
  <c r="BJ1676" i="3"/>
  <c r="AL1677" i="3"/>
  <c r="AM1677" i="3"/>
  <c r="BA1677" i="3"/>
  <c r="BE1677" i="3"/>
  <c r="BJ1677" i="3"/>
  <c r="AL1678" i="3"/>
  <c r="AM1678" i="3"/>
  <c r="BA1678" i="3"/>
  <c r="BE1678" i="3"/>
  <c r="BJ1678" i="3"/>
  <c r="AL1679" i="3"/>
  <c r="AM1679" i="3"/>
  <c r="BA1679" i="3"/>
  <c r="BE1679" i="3"/>
  <c r="BJ1679" i="3"/>
  <c r="AL1680" i="3"/>
  <c r="AM1680" i="3"/>
  <c r="BA1680" i="3"/>
  <c r="BE1680" i="3"/>
  <c r="BJ1680" i="3"/>
  <c r="AL1681" i="3"/>
  <c r="AM1681" i="3"/>
  <c r="BA1681" i="3"/>
  <c r="BE1681" i="3"/>
  <c r="BJ1681" i="3"/>
  <c r="AL1682" i="3"/>
  <c r="AM1682" i="3"/>
  <c r="BA1682" i="3"/>
  <c r="BE1682" i="3"/>
  <c r="BJ1682" i="3"/>
  <c r="AL1683" i="3"/>
  <c r="AM1683" i="3"/>
  <c r="BA1683" i="3"/>
  <c r="BE1683" i="3"/>
  <c r="BJ1683" i="3"/>
  <c r="AL1684" i="3"/>
  <c r="AM1684" i="3"/>
  <c r="BA1684" i="3"/>
  <c r="BE1684" i="3"/>
  <c r="BJ1684" i="3"/>
  <c r="AL1685" i="3"/>
  <c r="AM1685" i="3"/>
  <c r="BA1685" i="3"/>
  <c r="BE1685" i="3"/>
  <c r="BJ1685" i="3"/>
  <c r="AL1686" i="3"/>
  <c r="AM1686" i="3"/>
  <c r="BA1686" i="3"/>
  <c r="BE1686" i="3"/>
  <c r="BJ1686" i="3"/>
  <c r="AL1687" i="3"/>
  <c r="AM1687" i="3"/>
  <c r="BA1687" i="3"/>
  <c r="BE1687" i="3"/>
  <c r="BJ1687" i="3"/>
  <c r="AL1688" i="3"/>
  <c r="AM1688" i="3"/>
  <c r="BA1688" i="3"/>
  <c r="BE1688" i="3"/>
  <c r="BJ1688" i="3"/>
  <c r="AL1689" i="3"/>
  <c r="AM1689" i="3"/>
  <c r="BA1689" i="3"/>
  <c r="BE1689" i="3"/>
  <c r="BJ1689" i="3"/>
  <c r="AL1690" i="3"/>
  <c r="AM1690" i="3"/>
  <c r="BA1690" i="3"/>
  <c r="BE1690" i="3"/>
  <c r="BJ1690" i="3"/>
  <c r="AL1691" i="3"/>
  <c r="AM1691" i="3"/>
  <c r="BA1691" i="3"/>
  <c r="BE1691" i="3"/>
  <c r="BJ1691" i="3"/>
  <c r="AL1692" i="3"/>
  <c r="AM1692" i="3"/>
  <c r="BA1692" i="3"/>
  <c r="BE1692" i="3"/>
  <c r="BJ1692" i="3"/>
  <c r="AL1693" i="3"/>
  <c r="AM1693" i="3"/>
  <c r="BA1693" i="3"/>
  <c r="BE1693" i="3"/>
  <c r="BJ1693" i="3"/>
  <c r="AL1694" i="3"/>
  <c r="AM1694" i="3"/>
  <c r="BA1694" i="3"/>
  <c r="BE1694" i="3"/>
  <c r="BJ1694" i="3"/>
  <c r="AL1695" i="3"/>
  <c r="AM1695" i="3"/>
  <c r="BA1695" i="3"/>
  <c r="BE1695" i="3"/>
  <c r="BJ1695" i="3"/>
  <c r="AL1696" i="3"/>
  <c r="AM1696" i="3"/>
  <c r="BA1696" i="3"/>
  <c r="BE1696" i="3"/>
  <c r="BJ1696" i="3"/>
  <c r="AL1697" i="3"/>
  <c r="AM1697" i="3"/>
  <c r="BA1697" i="3"/>
  <c r="BE1697" i="3"/>
  <c r="BJ1697" i="3"/>
  <c r="AL1698" i="3"/>
  <c r="AM1698" i="3"/>
  <c r="BA1698" i="3"/>
  <c r="BE1698" i="3"/>
  <c r="BJ1698" i="3"/>
  <c r="AL1699" i="3"/>
  <c r="AM1699" i="3"/>
  <c r="BA1699" i="3"/>
  <c r="BE1699" i="3"/>
  <c r="BJ1699" i="3"/>
  <c r="AL1700" i="3"/>
  <c r="AM1700" i="3"/>
  <c r="BA1700" i="3"/>
  <c r="BE1700" i="3"/>
  <c r="BJ1700" i="3"/>
  <c r="AL1701" i="3"/>
  <c r="AM1701" i="3"/>
  <c r="BA1701" i="3"/>
  <c r="BE1701" i="3"/>
  <c r="BJ1701" i="3"/>
  <c r="AL1702" i="3"/>
  <c r="AM1702" i="3"/>
  <c r="BA1702" i="3"/>
  <c r="BE1702" i="3"/>
  <c r="BJ1702" i="3"/>
  <c r="AL1703" i="3"/>
  <c r="AM1703" i="3"/>
  <c r="BA1703" i="3"/>
  <c r="BE1703" i="3"/>
  <c r="BJ1703" i="3"/>
  <c r="AL1704" i="3"/>
  <c r="AM1704" i="3"/>
  <c r="BA1704" i="3"/>
  <c r="BE1704" i="3"/>
  <c r="BJ1704" i="3"/>
  <c r="AL1705" i="3"/>
  <c r="AM1705" i="3"/>
  <c r="BA1705" i="3"/>
  <c r="BE1705" i="3"/>
  <c r="BJ1705" i="3"/>
  <c r="AL1706" i="3"/>
  <c r="AM1706" i="3"/>
  <c r="BA1706" i="3"/>
  <c r="BE1706" i="3"/>
  <c r="BJ1706" i="3"/>
  <c r="AL1707" i="3"/>
  <c r="AM1707" i="3"/>
  <c r="BA1707" i="3"/>
  <c r="BE1707" i="3"/>
  <c r="BJ1707" i="3"/>
  <c r="AL1708" i="3"/>
  <c r="AM1708" i="3"/>
  <c r="BA1708" i="3"/>
  <c r="BE1708" i="3"/>
  <c r="BJ1708" i="3"/>
  <c r="AL1709" i="3"/>
  <c r="AM1709" i="3"/>
  <c r="BA1709" i="3"/>
  <c r="BE1709" i="3"/>
  <c r="BJ1709" i="3"/>
  <c r="AL1710" i="3"/>
  <c r="AM1710" i="3"/>
  <c r="BA1710" i="3"/>
  <c r="BE1710" i="3"/>
  <c r="BJ1710" i="3"/>
  <c r="AL1711" i="3"/>
  <c r="AM1711" i="3"/>
  <c r="BA1711" i="3"/>
  <c r="BE1711" i="3"/>
  <c r="BJ1711" i="3"/>
  <c r="AL1712" i="3"/>
  <c r="AM1712" i="3"/>
  <c r="BA1712" i="3"/>
  <c r="BE1712" i="3"/>
  <c r="BJ1712" i="3"/>
  <c r="AL1713" i="3"/>
  <c r="AM1713" i="3"/>
  <c r="BA1713" i="3"/>
  <c r="BE1713" i="3"/>
  <c r="BJ1713" i="3"/>
  <c r="AL1714" i="3"/>
  <c r="AM1714" i="3"/>
  <c r="BA1714" i="3"/>
  <c r="BE1714" i="3"/>
  <c r="BJ1714" i="3"/>
  <c r="AL1715" i="3"/>
  <c r="AM1715" i="3"/>
  <c r="BA1715" i="3"/>
  <c r="BE1715" i="3"/>
  <c r="BJ1715" i="3"/>
  <c r="AL1716" i="3"/>
  <c r="AM1716" i="3"/>
  <c r="BA1716" i="3"/>
  <c r="BE1716" i="3"/>
  <c r="BJ1716" i="3"/>
  <c r="AL1717" i="3"/>
  <c r="AM1717" i="3"/>
  <c r="BA1717" i="3"/>
  <c r="BE1717" i="3"/>
  <c r="BJ1717" i="3"/>
  <c r="AL1718" i="3"/>
  <c r="AM1718" i="3"/>
  <c r="BA1718" i="3"/>
  <c r="BE1718" i="3"/>
  <c r="BJ1718" i="3"/>
  <c r="AL1719" i="3"/>
  <c r="AM1719" i="3"/>
  <c r="BA1719" i="3"/>
  <c r="BE1719" i="3"/>
  <c r="BJ1719" i="3"/>
  <c r="AL1720" i="3"/>
  <c r="AM1720" i="3"/>
  <c r="BA1720" i="3"/>
  <c r="BE1720" i="3"/>
  <c r="BJ1720" i="3"/>
  <c r="AL1721" i="3"/>
  <c r="AM1721" i="3"/>
  <c r="BA1721" i="3"/>
  <c r="BE1721" i="3"/>
  <c r="BJ1721" i="3"/>
  <c r="AL1722" i="3"/>
  <c r="AM1722" i="3"/>
  <c r="BA1722" i="3"/>
  <c r="BE1722" i="3"/>
  <c r="BJ1722" i="3"/>
  <c r="AL1723" i="3"/>
  <c r="AM1723" i="3"/>
  <c r="BA1723" i="3"/>
  <c r="BE1723" i="3"/>
  <c r="BJ1723" i="3"/>
  <c r="AL1724" i="3"/>
  <c r="AM1724" i="3"/>
  <c r="BA1724" i="3"/>
  <c r="BE1724" i="3"/>
  <c r="BJ1724" i="3"/>
  <c r="AL1725" i="3"/>
  <c r="AM1725" i="3"/>
  <c r="BA1725" i="3"/>
  <c r="BE1725" i="3"/>
  <c r="BJ1725" i="3"/>
  <c r="AL1726" i="3"/>
  <c r="AM1726" i="3"/>
  <c r="BA1726" i="3"/>
  <c r="BE1726" i="3"/>
  <c r="BJ1726" i="3"/>
  <c r="AL1727" i="3"/>
  <c r="AM1727" i="3"/>
  <c r="BA1727" i="3"/>
  <c r="BE1727" i="3"/>
  <c r="BJ1727" i="3"/>
  <c r="AL1728" i="3"/>
  <c r="AM1728" i="3"/>
  <c r="BA1728" i="3"/>
  <c r="BE1728" i="3"/>
  <c r="BJ1728" i="3"/>
  <c r="AL1729" i="3"/>
  <c r="AM1729" i="3"/>
  <c r="BA1729" i="3"/>
  <c r="BE1729" i="3"/>
  <c r="BJ1729" i="3"/>
  <c r="AL1730" i="3"/>
  <c r="AM1730" i="3"/>
  <c r="BA1730" i="3"/>
  <c r="BE1730" i="3"/>
  <c r="BJ1730" i="3"/>
  <c r="AL1731" i="3"/>
  <c r="AM1731" i="3"/>
  <c r="BA1731" i="3"/>
  <c r="BE1731" i="3"/>
  <c r="BJ1731" i="3"/>
  <c r="AL1732" i="3"/>
  <c r="AM1732" i="3"/>
  <c r="BA1732" i="3"/>
  <c r="BE1732" i="3"/>
  <c r="BJ1732" i="3"/>
  <c r="AL1733" i="3"/>
  <c r="AM1733" i="3"/>
  <c r="BA1733" i="3"/>
  <c r="BE1733" i="3"/>
  <c r="BJ1733" i="3"/>
  <c r="AL1734" i="3"/>
  <c r="AM1734" i="3"/>
  <c r="BA1734" i="3"/>
  <c r="BE1734" i="3"/>
  <c r="BJ1734" i="3"/>
  <c r="AL1735" i="3"/>
  <c r="AM1735" i="3"/>
  <c r="BA1735" i="3"/>
  <c r="BE1735" i="3"/>
  <c r="BJ1735" i="3"/>
  <c r="AL1736" i="3"/>
  <c r="AM1736" i="3"/>
  <c r="BA1736" i="3"/>
  <c r="BE1736" i="3"/>
  <c r="BJ1736" i="3"/>
  <c r="AL1737" i="3"/>
  <c r="AM1737" i="3"/>
  <c r="BA1737" i="3"/>
  <c r="BE1737" i="3"/>
  <c r="BJ1737" i="3"/>
  <c r="AL1738" i="3"/>
  <c r="AM1738" i="3"/>
  <c r="BA1738" i="3"/>
  <c r="BE1738" i="3"/>
  <c r="BJ1738" i="3"/>
  <c r="AL1739" i="3"/>
  <c r="AM1739" i="3"/>
  <c r="BA1739" i="3"/>
  <c r="BE1739" i="3"/>
  <c r="BJ1739" i="3"/>
  <c r="AL1740" i="3"/>
  <c r="AM1740" i="3"/>
  <c r="BA1740" i="3"/>
  <c r="BE1740" i="3"/>
  <c r="BJ1740" i="3"/>
  <c r="AL1741" i="3"/>
  <c r="AM1741" i="3"/>
  <c r="BA1741" i="3"/>
  <c r="BE1741" i="3"/>
  <c r="BJ1741" i="3"/>
  <c r="AL1742" i="3"/>
  <c r="AM1742" i="3"/>
  <c r="BA1742" i="3"/>
  <c r="BE1742" i="3"/>
  <c r="BJ1742" i="3"/>
  <c r="AL1743" i="3"/>
  <c r="AM1743" i="3"/>
  <c r="BA1743" i="3"/>
  <c r="BE1743" i="3"/>
  <c r="BJ1743" i="3"/>
  <c r="AL1744" i="3"/>
  <c r="AM1744" i="3"/>
  <c r="BA1744" i="3"/>
  <c r="BE1744" i="3"/>
  <c r="BJ1744" i="3"/>
  <c r="AL1745" i="3"/>
  <c r="AM1745" i="3"/>
  <c r="BA1745" i="3"/>
  <c r="BE1745" i="3"/>
  <c r="BJ1745" i="3"/>
  <c r="AL1746" i="3"/>
  <c r="AM1746" i="3"/>
  <c r="BA1746" i="3"/>
  <c r="BE1746" i="3"/>
  <c r="BJ1746" i="3"/>
  <c r="AL1747" i="3"/>
  <c r="AM1747" i="3"/>
  <c r="BA1747" i="3"/>
  <c r="BE1747" i="3"/>
  <c r="BJ1747" i="3"/>
  <c r="AL1748" i="3"/>
  <c r="AM1748" i="3"/>
  <c r="BA1748" i="3"/>
  <c r="BE1748" i="3"/>
  <c r="BJ1748" i="3"/>
  <c r="AL1749" i="3"/>
  <c r="AM1749" i="3"/>
  <c r="BA1749" i="3"/>
  <c r="BE1749" i="3"/>
  <c r="BJ1749" i="3"/>
  <c r="AL1750" i="3"/>
  <c r="AM1750" i="3"/>
  <c r="BA1750" i="3"/>
  <c r="BE1750" i="3"/>
  <c r="BJ1750" i="3"/>
  <c r="AL1751" i="3"/>
  <c r="AM1751" i="3"/>
  <c r="BA1751" i="3"/>
  <c r="BE1751" i="3"/>
  <c r="BJ1751" i="3"/>
  <c r="AL1752" i="3"/>
  <c r="AM1752" i="3"/>
  <c r="BA1752" i="3"/>
  <c r="BE1752" i="3"/>
  <c r="BJ1752" i="3"/>
  <c r="AL1753" i="3"/>
  <c r="AM1753" i="3"/>
  <c r="BA1753" i="3"/>
  <c r="BE1753" i="3"/>
  <c r="BJ1753" i="3"/>
  <c r="AL1754" i="3"/>
  <c r="AM1754" i="3"/>
  <c r="BA1754" i="3"/>
  <c r="BE1754" i="3"/>
  <c r="BJ1754" i="3"/>
  <c r="AL1755" i="3"/>
  <c r="AM1755" i="3"/>
  <c r="BA1755" i="3"/>
  <c r="BE1755" i="3"/>
  <c r="BJ1755" i="3"/>
  <c r="AL1756" i="3"/>
  <c r="AM1756" i="3"/>
  <c r="BA1756" i="3"/>
  <c r="BE1756" i="3"/>
  <c r="BJ1756" i="3"/>
  <c r="AL1757" i="3"/>
  <c r="AM1757" i="3"/>
  <c r="BA1757" i="3"/>
  <c r="BE1757" i="3"/>
  <c r="BJ1757" i="3"/>
  <c r="AL1758" i="3"/>
  <c r="AM1758" i="3"/>
  <c r="BA1758" i="3"/>
  <c r="BE1758" i="3"/>
  <c r="BJ1758" i="3"/>
  <c r="AL1759" i="3"/>
  <c r="AM1759" i="3"/>
  <c r="BA1759" i="3"/>
  <c r="BE1759" i="3"/>
  <c r="BJ1759" i="3"/>
  <c r="AL1760" i="3"/>
  <c r="AM1760" i="3"/>
  <c r="BA1760" i="3"/>
  <c r="BE1760" i="3"/>
  <c r="BJ1760" i="3"/>
  <c r="AL1761" i="3"/>
  <c r="AM1761" i="3"/>
  <c r="BA1761" i="3"/>
  <c r="BE1761" i="3"/>
  <c r="BJ1761" i="3"/>
  <c r="AL1762" i="3"/>
  <c r="AM1762" i="3"/>
  <c r="BA1762" i="3"/>
  <c r="BE1762" i="3"/>
  <c r="BJ1762" i="3"/>
  <c r="AL1763" i="3"/>
  <c r="AM1763" i="3"/>
  <c r="BA1763" i="3"/>
  <c r="BE1763" i="3"/>
  <c r="BJ1763" i="3"/>
  <c r="AL1764" i="3"/>
  <c r="AM1764" i="3"/>
  <c r="BA1764" i="3"/>
  <c r="BE1764" i="3"/>
  <c r="BJ1764" i="3"/>
  <c r="AL1765" i="3"/>
  <c r="AM1765" i="3"/>
  <c r="BA1765" i="3"/>
  <c r="BE1765" i="3"/>
  <c r="BJ1765" i="3"/>
  <c r="AL1766" i="3"/>
  <c r="AM1766" i="3"/>
  <c r="BA1766" i="3"/>
  <c r="BE1766" i="3"/>
  <c r="BJ1766" i="3"/>
  <c r="AL1767" i="3"/>
  <c r="AM1767" i="3"/>
  <c r="BA1767" i="3"/>
  <c r="BE1767" i="3"/>
  <c r="BJ1767" i="3"/>
  <c r="AL1768" i="3"/>
  <c r="AM1768" i="3"/>
  <c r="BA1768" i="3"/>
  <c r="BE1768" i="3"/>
  <c r="BJ1768" i="3"/>
  <c r="AL1769" i="3"/>
  <c r="AM1769" i="3"/>
  <c r="BA1769" i="3"/>
  <c r="BE1769" i="3"/>
  <c r="BJ1769" i="3"/>
  <c r="AL1770" i="3"/>
  <c r="AM1770" i="3"/>
  <c r="BA1770" i="3"/>
  <c r="BE1770" i="3"/>
  <c r="BJ1770" i="3"/>
  <c r="AL1771" i="3"/>
  <c r="AM1771" i="3"/>
  <c r="BA1771" i="3"/>
  <c r="BE1771" i="3"/>
  <c r="BJ1771" i="3"/>
  <c r="AL1772" i="3"/>
  <c r="AM1772" i="3"/>
  <c r="BA1772" i="3"/>
  <c r="BE1772" i="3"/>
  <c r="BJ1772" i="3"/>
  <c r="AL1773" i="3"/>
  <c r="AM1773" i="3"/>
  <c r="BA1773" i="3"/>
  <c r="BE1773" i="3"/>
  <c r="BJ1773" i="3"/>
  <c r="AL1774" i="3"/>
  <c r="AM1774" i="3"/>
  <c r="BA1774" i="3"/>
  <c r="BE1774" i="3"/>
  <c r="BJ1774" i="3"/>
  <c r="AL1775" i="3"/>
  <c r="AM1775" i="3"/>
  <c r="BA1775" i="3"/>
  <c r="BE1775" i="3"/>
  <c r="BJ1775" i="3"/>
  <c r="AL1776" i="3"/>
  <c r="AM1776" i="3"/>
  <c r="BA1776" i="3"/>
  <c r="BE1776" i="3"/>
  <c r="BJ1776" i="3"/>
  <c r="AL1777" i="3"/>
  <c r="AM1777" i="3"/>
  <c r="BA1777" i="3"/>
  <c r="BE1777" i="3"/>
  <c r="BJ1777" i="3"/>
  <c r="AL1778" i="3"/>
  <c r="AM1778" i="3"/>
  <c r="BA1778" i="3"/>
  <c r="BE1778" i="3"/>
  <c r="BJ1778" i="3"/>
  <c r="AL1779" i="3"/>
  <c r="AM1779" i="3"/>
  <c r="BA1779" i="3"/>
  <c r="BE1779" i="3"/>
  <c r="BJ1779" i="3"/>
  <c r="AL1780" i="3"/>
  <c r="AM1780" i="3"/>
  <c r="BA1780" i="3"/>
  <c r="BE1780" i="3"/>
  <c r="BJ1780" i="3"/>
  <c r="AL1781" i="3"/>
  <c r="AM1781" i="3"/>
  <c r="BA1781" i="3"/>
  <c r="BE1781" i="3"/>
  <c r="BJ1781" i="3"/>
  <c r="AL1782" i="3"/>
  <c r="AM1782" i="3"/>
  <c r="BA1782" i="3"/>
  <c r="BE1782" i="3"/>
  <c r="BJ1782" i="3"/>
  <c r="AL1783" i="3"/>
  <c r="AM1783" i="3"/>
  <c r="BA1783" i="3"/>
  <c r="BE1783" i="3"/>
  <c r="BJ1783" i="3"/>
  <c r="AL1784" i="3"/>
  <c r="AM1784" i="3"/>
  <c r="BA1784" i="3"/>
  <c r="BE1784" i="3"/>
  <c r="BJ1784" i="3"/>
  <c r="AL1785" i="3"/>
  <c r="AM1785" i="3"/>
  <c r="BA1785" i="3"/>
  <c r="BE1785" i="3"/>
  <c r="BJ1785" i="3"/>
  <c r="AL1786" i="3"/>
  <c r="AM1786" i="3"/>
  <c r="BA1786" i="3"/>
  <c r="BE1786" i="3"/>
  <c r="BJ1786" i="3"/>
  <c r="AL1787" i="3"/>
  <c r="AM1787" i="3"/>
  <c r="BA1787" i="3"/>
  <c r="BE1787" i="3"/>
  <c r="BJ1787" i="3"/>
  <c r="AL1788" i="3"/>
  <c r="AM1788" i="3"/>
  <c r="BA1788" i="3"/>
  <c r="BE1788" i="3"/>
  <c r="BJ1788" i="3"/>
  <c r="AL1789" i="3"/>
  <c r="AM1789" i="3"/>
  <c r="BA1789" i="3"/>
  <c r="BE1789" i="3"/>
  <c r="BJ1789" i="3"/>
  <c r="AL1790" i="3"/>
  <c r="AM1790" i="3"/>
  <c r="BA1790" i="3"/>
  <c r="BE1790" i="3"/>
  <c r="BJ1790" i="3"/>
  <c r="AL1791" i="3"/>
  <c r="AM1791" i="3"/>
  <c r="BA1791" i="3"/>
  <c r="BE1791" i="3"/>
  <c r="BJ1791" i="3"/>
  <c r="AL1792" i="3"/>
  <c r="AM1792" i="3"/>
  <c r="BA1792" i="3"/>
  <c r="BE1792" i="3"/>
  <c r="BJ1792" i="3"/>
  <c r="AL1793" i="3"/>
  <c r="AM1793" i="3"/>
  <c r="BA1793" i="3"/>
  <c r="BE1793" i="3"/>
  <c r="BJ1793" i="3"/>
  <c r="AL1794" i="3"/>
  <c r="AM1794" i="3"/>
  <c r="BA1794" i="3"/>
  <c r="BE1794" i="3"/>
  <c r="BJ1794" i="3"/>
  <c r="AL1795" i="3"/>
  <c r="AM1795" i="3"/>
  <c r="BA1795" i="3"/>
  <c r="BE1795" i="3"/>
  <c r="BJ1795" i="3"/>
  <c r="AL1796" i="3"/>
  <c r="AM1796" i="3"/>
  <c r="BA1796" i="3"/>
  <c r="BE1796" i="3"/>
  <c r="BJ1796" i="3"/>
  <c r="AL1797" i="3"/>
  <c r="AM1797" i="3"/>
  <c r="BA1797" i="3"/>
  <c r="BE1797" i="3"/>
  <c r="BJ1797" i="3"/>
  <c r="AL1798" i="3"/>
  <c r="AM1798" i="3"/>
  <c r="BA1798" i="3"/>
  <c r="BE1798" i="3"/>
  <c r="BJ1798" i="3"/>
  <c r="AL1799" i="3"/>
  <c r="AM1799" i="3"/>
  <c r="BA1799" i="3"/>
  <c r="BE1799" i="3"/>
  <c r="BJ1799" i="3"/>
  <c r="AL1800" i="3"/>
  <c r="AM1800" i="3"/>
  <c r="BA1800" i="3"/>
  <c r="BE1800" i="3"/>
  <c r="BJ1800" i="3"/>
  <c r="AL1801" i="3"/>
  <c r="AM1801" i="3"/>
  <c r="BA1801" i="3"/>
  <c r="BE1801" i="3"/>
  <c r="BJ1801" i="3"/>
  <c r="AL1802" i="3"/>
  <c r="AM1802" i="3"/>
  <c r="BA1802" i="3"/>
  <c r="BE1802" i="3"/>
  <c r="BJ1802" i="3"/>
  <c r="AL1803" i="3"/>
  <c r="AM1803" i="3"/>
  <c r="BA1803" i="3"/>
  <c r="BE1803" i="3"/>
  <c r="BJ1803" i="3"/>
  <c r="AL1804" i="3"/>
  <c r="AM1804" i="3"/>
  <c r="BA1804" i="3"/>
  <c r="BE1804" i="3"/>
  <c r="BJ1804" i="3"/>
  <c r="AL1805" i="3"/>
  <c r="AM1805" i="3"/>
  <c r="BA1805" i="3"/>
  <c r="BE1805" i="3"/>
  <c r="BJ1805" i="3"/>
  <c r="AL1806" i="3"/>
  <c r="AM1806" i="3"/>
  <c r="BA1806" i="3"/>
  <c r="BE1806" i="3"/>
  <c r="BJ1806" i="3"/>
  <c r="AL1807" i="3"/>
  <c r="AM1807" i="3"/>
  <c r="BA1807" i="3"/>
  <c r="BE1807" i="3"/>
  <c r="BJ1807" i="3"/>
  <c r="AL1808" i="3"/>
  <c r="AM1808" i="3"/>
  <c r="BA1808" i="3"/>
  <c r="BE1808" i="3"/>
  <c r="BJ1808" i="3"/>
  <c r="AL1809" i="3"/>
  <c r="AM1809" i="3"/>
  <c r="BA1809" i="3"/>
  <c r="BE1809" i="3"/>
  <c r="BJ1809" i="3"/>
  <c r="AL1810" i="3"/>
  <c r="AM1810" i="3"/>
  <c r="BA1810" i="3"/>
  <c r="BE1810" i="3"/>
  <c r="BJ1810" i="3"/>
  <c r="AL1811" i="3"/>
  <c r="AM1811" i="3"/>
  <c r="BA1811" i="3"/>
  <c r="BE1811" i="3"/>
  <c r="BJ1811" i="3"/>
  <c r="AL1812" i="3"/>
  <c r="AM1812" i="3"/>
  <c r="BA1812" i="3"/>
  <c r="BE1812" i="3"/>
  <c r="BJ1812" i="3"/>
  <c r="AL1813" i="3"/>
  <c r="AM1813" i="3"/>
  <c r="BA1813" i="3"/>
  <c r="BE1813" i="3"/>
  <c r="BJ1813" i="3"/>
  <c r="AL1814" i="3"/>
  <c r="AM1814" i="3"/>
  <c r="BA1814" i="3"/>
  <c r="BE1814" i="3"/>
  <c r="BJ1814" i="3"/>
  <c r="AL1815" i="3"/>
  <c r="AM1815" i="3"/>
  <c r="BA1815" i="3"/>
  <c r="BE1815" i="3"/>
  <c r="BJ1815" i="3"/>
  <c r="AL1816" i="3"/>
  <c r="AM1816" i="3"/>
  <c r="BA1816" i="3"/>
  <c r="BE1816" i="3"/>
  <c r="BJ1816" i="3"/>
  <c r="AL1817" i="3"/>
  <c r="AM1817" i="3"/>
  <c r="BA1817" i="3"/>
  <c r="BE1817" i="3"/>
  <c r="BJ1817" i="3"/>
  <c r="AL1818" i="3"/>
  <c r="AM1818" i="3"/>
  <c r="BA1818" i="3"/>
  <c r="BE1818" i="3"/>
  <c r="BJ1818" i="3"/>
  <c r="AL1819" i="3"/>
  <c r="AM1819" i="3"/>
  <c r="BA1819" i="3"/>
  <c r="BE1819" i="3"/>
  <c r="BJ1819" i="3"/>
  <c r="AL1820" i="3"/>
  <c r="AM1820" i="3"/>
  <c r="BA1820" i="3"/>
  <c r="BE1820" i="3"/>
  <c r="BJ1820" i="3"/>
  <c r="AL1821" i="3"/>
  <c r="AM1821" i="3"/>
  <c r="BA1821" i="3"/>
  <c r="BE1821" i="3"/>
  <c r="BJ1821" i="3"/>
  <c r="AL1822" i="3"/>
  <c r="AM1822" i="3"/>
  <c r="BA1822" i="3"/>
  <c r="BE1822" i="3"/>
  <c r="BJ1822" i="3"/>
  <c r="AL1823" i="3"/>
  <c r="AM1823" i="3"/>
  <c r="BA1823" i="3"/>
  <c r="BE1823" i="3"/>
  <c r="BJ1823" i="3"/>
  <c r="AL1824" i="3"/>
  <c r="AM1824" i="3"/>
  <c r="BA1824" i="3"/>
  <c r="BE1824" i="3"/>
  <c r="BJ1824" i="3"/>
  <c r="AL1825" i="3"/>
  <c r="AM1825" i="3"/>
  <c r="BA1825" i="3"/>
  <c r="BE1825" i="3"/>
  <c r="BJ1825" i="3"/>
  <c r="AL1826" i="3"/>
  <c r="AM1826" i="3"/>
  <c r="BA1826" i="3"/>
  <c r="BE1826" i="3"/>
  <c r="BJ1826" i="3"/>
  <c r="AL1827" i="3"/>
  <c r="AM1827" i="3"/>
  <c r="BA1827" i="3"/>
  <c r="BE1827" i="3"/>
  <c r="BJ1827" i="3"/>
  <c r="AL1828" i="3"/>
  <c r="AM1828" i="3"/>
  <c r="BA1828" i="3"/>
  <c r="BE1828" i="3"/>
  <c r="BJ1828" i="3"/>
  <c r="AL1829" i="3"/>
  <c r="AM1829" i="3"/>
  <c r="BA1829" i="3"/>
  <c r="BE1829" i="3"/>
  <c r="BJ1829" i="3"/>
  <c r="AL1830" i="3"/>
  <c r="AM1830" i="3"/>
  <c r="BA1830" i="3"/>
  <c r="BE1830" i="3"/>
  <c r="BJ1830" i="3"/>
  <c r="AL1831" i="3"/>
  <c r="AM1831" i="3"/>
  <c r="BA1831" i="3"/>
  <c r="BE1831" i="3"/>
  <c r="BJ1831" i="3"/>
  <c r="AL1832" i="3"/>
  <c r="AM1832" i="3"/>
  <c r="BA1832" i="3"/>
  <c r="BE1832" i="3"/>
  <c r="BJ1832" i="3"/>
  <c r="AL1833" i="3"/>
  <c r="AM1833" i="3"/>
  <c r="BA1833" i="3"/>
  <c r="BE1833" i="3"/>
  <c r="BJ1833" i="3"/>
  <c r="AL1834" i="3"/>
  <c r="AM1834" i="3"/>
  <c r="BA1834" i="3"/>
  <c r="BE1834" i="3"/>
  <c r="BJ1834" i="3"/>
  <c r="AL1835" i="3"/>
  <c r="AM1835" i="3"/>
  <c r="BA1835" i="3"/>
  <c r="BE1835" i="3"/>
  <c r="BJ1835" i="3"/>
  <c r="AL1836" i="3"/>
  <c r="AM1836" i="3"/>
  <c r="BA1836" i="3"/>
  <c r="BE1836" i="3"/>
  <c r="BJ1836" i="3"/>
  <c r="AL1837" i="3"/>
  <c r="AM1837" i="3"/>
  <c r="BA1837" i="3"/>
  <c r="BE1837" i="3"/>
  <c r="BJ1837" i="3"/>
  <c r="AL1838" i="3"/>
  <c r="AM1838" i="3"/>
  <c r="BA1838" i="3"/>
  <c r="BE1838" i="3"/>
  <c r="BJ1838" i="3"/>
  <c r="AL1839" i="3"/>
  <c r="AM1839" i="3"/>
  <c r="BA1839" i="3"/>
  <c r="BE1839" i="3"/>
  <c r="BJ1839" i="3"/>
  <c r="AL1840" i="3"/>
  <c r="AM1840" i="3"/>
  <c r="BA1840" i="3"/>
  <c r="BE1840" i="3"/>
  <c r="BJ1840" i="3"/>
  <c r="AL1841" i="3"/>
  <c r="AM1841" i="3"/>
  <c r="BA1841" i="3"/>
  <c r="BE1841" i="3"/>
  <c r="BJ1841" i="3"/>
  <c r="AL1842" i="3"/>
  <c r="AM1842" i="3"/>
  <c r="BA1842" i="3"/>
  <c r="BE1842" i="3"/>
  <c r="BJ1842" i="3"/>
  <c r="AL1843" i="3"/>
  <c r="AM1843" i="3"/>
  <c r="BA1843" i="3"/>
  <c r="BE1843" i="3"/>
  <c r="BJ1843" i="3"/>
  <c r="AL1844" i="3"/>
  <c r="AM1844" i="3"/>
  <c r="BA1844" i="3"/>
  <c r="BE1844" i="3"/>
  <c r="BJ1844" i="3"/>
  <c r="AL1845" i="3"/>
  <c r="AM1845" i="3"/>
  <c r="BA1845" i="3"/>
  <c r="BE1845" i="3"/>
  <c r="BJ1845" i="3"/>
  <c r="AL1846" i="3"/>
  <c r="AM1846" i="3"/>
  <c r="BA1846" i="3"/>
  <c r="BE1846" i="3"/>
  <c r="BJ1846" i="3"/>
  <c r="AL1847" i="3"/>
  <c r="AM1847" i="3"/>
  <c r="BA1847" i="3"/>
  <c r="BE1847" i="3"/>
  <c r="BJ1847" i="3"/>
  <c r="AL1848" i="3"/>
  <c r="AM1848" i="3"/>
  <c r="BA1848" i="3"/>
  <c r="BE1848" i="3"/>
  <c r="BJ1848" i="3"/>
  <c r="AL1849" i="3"/>
  <c r="AM1849" i="3"/>
  <c r="BA1849" i="3"/>
  <c r="BE1849" i="3"/>
  <c r="BJ1849" i="3"/>
  <c r="AL1850" i="3"/>
  <c r="AM1850" i="3"/>
  <c r="BA1850" i="3"/>
  <c r="BE1850" i="3"/>
  <c r="BJ1850" i="3"/>
  <c r="AL1851" i="3"/>
  <c r="AM1851" i="3"/>
  <c r="BA1851" i="3"/>
  <c r="BE1851" i="3"/>
  <c r="BJ1851" i="3"/>
  <c r="AL1852" i="3"/>
  <c r="AM1852" i="3"/>
  <c r="BA1852" i="3"/>
  <c r="BE1852" i="3"/>
  <c r="BJ1852" i="3"/>
  <c r="AL1853" i="3"/>
  <c r="AM1853" i="3"/>
  <c r="BA1853" i="3"/>
  <c r="BE1853" i="3"/>
  <c r="BJ1853" i="3"/>
  <c r="AL1854" i="3"/>
  <c r="AM1854" i="3"/>
  <c r="BA1854" i="3"/>
  <c r="BE1854" i="3"/>
  <c r="BJ1854" i="3"/>
  <c r="AL1855" i="3"/>
  <c r="AM1855" i="3"/>
  <c r="BA1855" i="3"/>
  <c r="BE1855" i="3"/>
  <c r="BJ1855" i="3"/>
  <c r="AL1856" i="3"/>
  <c r="AM1856" i="3"/>
  <c r="BA1856" i="3"/>
  <c r="BE1856" i="3"/>
  <c r="BJ1856" i="3"/>
  <c r="AL1857" i="3"/>
  <c r="AM1857" i="3"/>
  <c r="BA1857" i="3"/>
  <c r="BE1857" i="3"/>
  <c r="BJ1857" i="3"/>
  <c r="AL1858" i="3"/>
  <c r="AM1858" i="3"/>
  <c r="BA1858" i="3"/>
  <c r="BE1858" i="3"/>
  <c r="BJ1858" i="3"/>
  <c r="AL1859" i="3"/>
  <c r="AM1859" i="3"/>
  <c r="BA1859" i="3"/>
  <c r="BE1859" i="3"/>
  <c r="BJ1859" i="3"/>
  <c r="AL1860" i="3"/>
  <c r="AM1860" i="3"/>
  <c r="BA1860" i="3"/>
  <c r="BE1860" i="3"/>
  <c r="BJ1860" i="3"/>
  <c r="AL1861" i="3"/>
  <c r="AM1861" i="3"/>
  <c r="BA1861" i="3"/>
  <c r="BE1861" i="3"/>
  <c r="BJ1861" i="3"/>
  <c r="AL1862" i="3"/>
  <c r="AM1862" i="3"/>
  <c r="BA1862" i="3"/>
  <c r="BE1862" i="3"/>
  <c r="BJ1862" i="3"/>
  <c r="AL1863" i="3"/>
  <c r="AM1863" i="3"/>
  <c r="BA1863" i="3"/>
  <c r="BE1863" i="3"/>
  <c r="BJ1863" i="3"/>
  <c r="AL1864" i="3"/>
  <c r="AM1864" i="3"/>
  <c r="BA1864" i="3"/>
  <c r="BE1864" i="3"/>
  <c r="BJ1864" i="3"/>
  <c r="AL1865" i="3"/>
  <c r="AM1865" i="3"/>
  <c r="BA1865" i="3"/>
  <c r="BE1865" i="3"/>
  <c r="BJ1865" i="3"/>
  <c r="AL1866" i="3"/>
  <c r="AM1866" i="3"/>
  <c r="BA1866" i="3"/>
  <c r="BE1866" i="3"/>
  <c r="BJ1866" i="3"/>
  <c r="AL1867" i="3"/>
  <c r="AM1867" i="3"/>
  <c r="BA1867" i="3"/>
  <c r="BE1867" i="3"/>
  <c r="BJ1867" i="3"/>
  <c r="AL1868" i="3"/>
  <c r="AM1868" i="3"/>
  <c r="BA1868" i="3"/>
  <c r="BE1868" i="3"/>
  <c r="BJ1868" i="3"/>
  <c r="AL1869" i="3"/>
  <c r="AM1869" i="3"/>
  <c r="BA1869" i="3"/>
  <c r="BE1869" i="3"/>
  <c r="BJ1869" i="3"/>
  <c r="AL1870" i="3"/>
  <c r="AM1870" i="3"/>
  <c r="BA1870" i="3"/>
  <c r="BE1870" i="3"/>
  <c r="BJ1870" i="3"/>
  <c r="AL1871" i="3"/>
  <c r="AM1871" i="3"/>
  <c r="BA1871" i="3"/>
  <c r="BE1871" i="3"/>
  <c r="BJ1871" i="3"/>
  <c r="AL1872" i="3"/>
  <c r="AM1872" i="3"/>
  <c r="BA1872" i="3"/>
  <c r="BE1872" i="3"/>
  <c r="BJ1872" i="3"/>
  <c r="AL1873" i="3"/>
  <c r="AM1873" i="3"/>
  <c r="BA1873" i="3"/>
  <c r="BE1873" i="3"/>
  <c r="BJ1873" i="3"/>
  <c r="AL1874" i="3"/>
  <c r="AM1874" i="3"/>
  <c r="BA1874" i="3"/>
  <c r="BE1874" i="3"/>
  <c r="BJ1874" i="3"/>
  <c r="AL1875" i="3"/>
  <c r="AM1875" i="3"/>
  <c r="BA1875" i="3"/>
  <c r="BE1875" i="3"/>
  <c r="BJ1875" i="3"/>
  <c r="AL1876" i="3"/>
  <c r="AM1876" i="3"/>
  <c r="BA1876" i="3"/>
  <c r="BE1876" i="3"/>
  <c r="BJ1876" i="3"/>
  <c r="AL1877" i="3"/>
  <c r="AM1877" i="3"/>
  <c r="BA1877" i="3"/>
  <c r="BE1877" i="3"/>
  <c r="BJ1877" i="3"/>
  <c r="AL1878" i="3"/>
  <c r="AM1878" i="3"/>
  <c r="BA1878" i="3"/>
  <c r="BE1878" i="3"/>
  <c r="BJ1878" i="3"/>
  <c r="AL1879" i="3"/>
  <c r="AM1879" i="3"/>
  <c r="BA1879" i="3"/>
  <c r="BE1879" i="3"/>
  <c r="BJ1879" i="3"/>
  <c r="AL1880" i="3"/>
  <c r="AM1880" i="3"/>
  <c r="BA1880" i="3"/>
  <c r="BE1880" i="3"/>
  <c r="BJ1880" i="3"/>
  <c r="AL1881" i="3"/>
  <c r="AM1881" i="3"/>
  <c r="BA1881" i="3"/>
  <c r="BE1881" i="3"/>
  <c r="BJ1881" i="3"/>
  <c r="AL1882" i="3"/>
  <c r="AM1882" i="3"/>
  <c r="BA1882" i="3"/>
  <c r="BE1882" i="3"/>
  <c r="BJ1882" i="3"/>
  <c r="AL1883" i="3"/>
  <c r="AM1883" i="3"/>
  <c r="BA1883" i="3"/>
  <c r="BE1883" i="3"/>
  <c r="BJ1883" i="3"/>
  <c r="AL1884" i="3"/>
  <c r="AM1884" i="3"/>
  <c r="BA1884" i="3"/>
  <c r="BE1884" i="3"/>
  <c r="BJ1884" i="3"/>
  <c r="AL1885" i="3"/>
  <c r="AM1885" i="3"/>
  <c r="BA1885" i="3"/>
  <c r="BE1885" i="3"/>
  <c r="BJ1885" i="3"/>
  <c r="AL1886" i="3"/>
  <c r="AM1886" i="3"/>
  <c r="BA1886" i="3"/>
  <c r="BE1886" i="3"/>
  <c r="BJ1886" i="3"/>
  <c r="AL1887" i="3"/>
  <c r="AM1887" i="3"/>
  <c r="BA1887" i="3"/>
  <c r="BE1887" i="3"/>
  <c r="BJ1887" i="3"/>
  <c r="AL1888" i="3"/>
  <c r="AM1888" i="3"/>
  <c r="BA1888" i="3"/>
  <c r="BE1888" i="3"/>
  <c r="BJ1888" i="3"/>
  <c r="AL1889" i="3"/>
  <c r="AM1889" i="3"/>
  <c r="BA1889" i="3"/>
  <c r="BE1889" i="3"/>
  <c r="BJ1889" i="3"/>
  <c r="AL1890" i="3"/>
  <c r="AM1890" i="3"/>
  <c r="BA1890" i="3"/>
  <c r="BE1890" i="3"/>
  <c r="BJ1890" i="3"/>
  <c r="AL1891" i="3"/>
  <c r="AM1891" i="3"/>
  <c r="BA1891" i="3"/>
  <c r="BE1891" i="3"/>
  <c r="BJ1891" i="3"/>
  <c r="AL1892" i="3"/>
  <c r="AM1892" i="3"/>
  <c r="BA1892" i="3"/>
  <c r="BE1892" i="3"/>
  <c r="BJ1892" i="3"/>
  <c r="AL1893" i="3"/>
  <c r="AM1893" i="3"/>
  <c r="BA1893" i="3"/>
  <c r="BE1893" i="3"/>
  <c r="BJ1893" i="3"/>
  <c r="AL1894" i="3"/>
  <c r="AM1894" i="3"/>
  <c r="BA1894" i="3"/>
  <c r="BE1894" i="3"/>
  <c r="BJ1894" i="3"/>
  <c r="AL1895" i="3"/>
  <c r="AM1895" i="3"/>
  <c r="BA1895" i="3"/>
  <c r="BE1895" i="3"/>
  <c r="BJ1895" i="3"/>
  <c r="AL1896" i="3"/>
  <c r="AM1896" i="3"/>
  <c r="BA1896" i="3"/>
  <c r="BE1896" i="3"/>
  <c r="BJ1896" i="3"/>
  <c r="AL1897" i="3"/>
  <c r="AM1897" i="3"/>
  <c r="BA1897" i="3"/>
  <c r="BE1897" i="3"/>
  <c r="BJ1897" i="3"/>
  <c r="AL1898" i="3"/>
  <c r="AM1898" i="3"/>
  <c r="BA1898" i="3"/>
  <c r="BE1898" i="3"/>
  <c r="BJ1898" i="3"/>
  <c r="AL1899" i="3"/>
  <c r="AM1899" i="3"/>
  <c r="BA1899" i="3"/>
  <c r="BE1899" i="3"/>
  <c r="BJ1899" i="3"/>
  <c r="AL1900" i="3"/>
  <c r="AM1900" i="3"/>
  <c r="BA1900" i="3"/>
  <c r="BE1900" i="3"/>
  <c r="BJ1900" i="3"/>
  <c r="AL1901" i="3"/>
  <c r="AM1901" i="3"/>
  <c r="BA1901" i="3"/>
  <c r="BE1901" i="3"/>
  <c r="BJ1901" i="3"/>
  <c r="AL1902" i="3"/>
  <c r="AM1902" i="3"/>
  <c r="BA1902" i="3"/>
  <c r="BE1902" i="3"/>
  <c r="BJ1902" i="3"/>
  <c r="AL1903" i="3"/>
  <c r="AM1903" i="3"/>
  <c r="BA1903" i="3"/>
  <c r="BE1903" i="3"/>
  <c r="BJ1903" i="3"/>
  <c r="AL1904" i="3"/>
  <c r="AM1904" i="3"/>
  <c r="BA1904" i="3"/>
  <c r="BE1904" i="3"/>
  <c r="BJ1904" i="3"/>
  <c r="AL1905" i="3"/>
  <c r="AM1905" i="3"/>
  <c r="BA1905" i="3"/>
  <c r="BE1905" i="3"/>
  <c r="BJ1905" i="3"/>
  <c r="AL1906" i="3"/>
  <c r="AM1906" i="3"/>
  <c r="BA1906" i="3"/>
  <c r="BE1906" i="3"/>
  <c r="BJ1906" i="3"/>
  <c r="AL1907" i="3"/>
  <c r="AM1907" i="3"/>
  <c r="BA1907" i="3"/>
  <c r="BE1907" i="3"/>
  <c r="BJ1907" i="3"/>
  <c r="AL1908" i="3"/>
  <c r="AM1908" i="3"/>
  <c r="BA1908" i="3"/>
  <c r="BE1908" i="3"/>
  <c r="BJ1908" i="3"/>
  <c r="AL1909" i="3"/>
  <c r="AM1909" i="3"/>
  <c r="BA1909" i="3"/>
  <c r="BE1909" i="3"/>
  <c r="BJ1909" i="3"/>
  <c r="AL1910" i="3"/>
  <c r="AM1910" i="3"/>
  <c r="BA1910" i="3"/>
  <c r="BE1910" i="3"/>
  <c r="BJ1910" i="3"/>
  <c r="AL1911" i="3"/>
  <c r="AM1911" i="3"/>
  <c r="BA1911" i="3"/>
  <c r="BE1911" i="3"/>
  <c r="BJ1911" i="3"/>
  <c r="AL1912" i="3"/>
  <c r="AM1912" i="3"/>
  <c r="BA1912" i="3"/>
  <c r="BE1912" i="3"/>
  <c r="BJ1912" i="3"/>
  <c r="AL1913" i="3"/>
  <c r="AM1913" i="3"/>
  <c r="BA1913" i="3"/>
  <c r="BE1913" i="3"/>
  <c r="BJ1913" i="3"/>
  <c r="AL1914" i="3"/>
  <c r="AM1914" i="3"/>
  <c r="BA1914" i="3"/>
  <c r="BE1914" i="3"/>
  <c r="BJ1914" i="3"/>
  <c r="AL1915" i="3"/>
  <c r="AM1915" i="3"/>
  <c r="BA1915" i="3"/>
  <c r="BE1915" i="3"/>
  <c r="BJ1915" i="3"/>
  <c r="AL1916" i="3"/>
  <c r="AM1916" i="3"/>
  <c r="BA1916" i="3"/>
  <c r="BE1916" i="3"/>
  <c r="BJ1916" i="3"/>
  <c r="AL1917" i="3"/>
  <c r="AM1917" i="3"/>
  <c r="BA1917" i="3"/>
  <c r="BE1917" i="3"/>
  <c r="BJ1917" i="3"/>
  <c r="AL1918" i="3"/>
  <c r="AM1918" i="3"/>
  <c r="BA1918" i="3"/>
  <c r="BE1918" i="3"/>
  <c r="BJ1918" i="3"/>
  <c r="AL1919" i="3"/>
  <c r="AM1919" i="3"/>
  <c r="BA1919" i="3"/>
  <c r="BE1919" i="3"/>
  <c r="BJ1919" i="3"/>
  <c r="AL1920" i="3"/>
  <c r="AM1920" i="3"/>
  <c r="BA1920" i="3"/>
  <c r="BE1920" i="3"/>
  <c r="BJ1920" i="3"/>
  <c r="AL1921" i="3"/>
  <c r="AM1921" i="3"/>
  <c r="BA1921" i="3"/>
  <c r="BE1921" i="3"/>
  <c r="BJ1921" i="3"/>
  <c r="AL1922" i="3"/>
  <c r="AM1922" i="3"/>
  <c r="BA1922" i="3"/>
  <c r="BE1922" i="3"/>
  <c r="BJ1922" i="3"/>
  <c r="AL1923" i="3"/>
  <c r="AM1923" i="3"/>
  <c r="BA1923" i="3"/>
  <c r="BE1923" i="3"/>
  <c r="BJ1923" i="3"/>
  <c r="AL1924" i="3"/>
  <c r="AM1924" i="3"/>
  <c r="BA1924" i="3"/>
  <c r="BE1924" i="3"/>
  <c r="BJ1924" i="3"/>
  <c r="AL1925" i="3"/>
  <c r="AM1925" i="3"/>
  <c r="BA1925" i="3"/>
  <c r="BE1925" i="3"/>
  <c r="BJ1925" i="3"/>
  <c r="AL1926" i="3"/>
  <c r="AM1926" i="3"/>
  <c r="BA1926" i="3"/>
  <c r="BE1926" i="3"/>
  <c r="BJ1926" i="3"/>
  <c r="AL1927" i="3"/>
  <c r="AM1927" i="3"/>
  <c r="BA1927" i="3"/>
  <c r="BE1927" i="3"/>
  <c r="BJ1927" i="3"/>
  <c r="AL1928" i="3"/>
  <c r="AM1928" i="3"/>
  <c r="BA1928" i="3"/>
  <c r="BE1928" i="3"/>
  <c r="BJ1928" i="3"/>
  <c r="AL1929" i="3"/>
  <c r="AM1929" i="3"/>
  <c r="BA1929" i="3"/>
  <c r="BE1929" i="3"/>
  <c r="BJ1929" i="3"/>
  <c r="AL1930" i="3"/>
  <c r="AM1930" i="3"/>
  <c r="BA1930" i="3"/>
  <c r="BE1930" i="3"/>
  <c r="BJ1930" i="3"/>
  <c r="AL1931" i="3"/>
  <c r="AM1931" i="3"/>
  <c r="BA1931" i="3"/>
  <c r="BE1931" i="3"/>
  <c r="BJ1931" i="3"/>
  <c r="AL1932" i="3"/>
  <c r="AM1932" i="3"/>
  <c r="BA1932" i="3"/>
  <c r="BE1932" i="3"/>
  <c r="BJ1932" i="3"/>
  <c r="AL1933" i="3"/>
  <c r="AM1933" i="3"/>
  <c r="BA1933" i="3"/>
  <c r="BE1933" i="3"/>
  <c r="BJ1933" i="3"/>
  <c r="AL1934" i="3"/>
  <c r="AM1934" i="3"/>
  <c r="BA1934" i="3"/>
  <c r="BE1934" i="3"/>
  <c r="BJ1934" i="3"/>
  <c r="AL1935" i="3"/>
  <c r="AM1935" i="3"/>
  <c r="BA1935" i="3"/>
  <c r="BE1935" i="3"/>
  <c r="BJ1935" i="3"/>
  <c r="AL1936" i="3"/>
  <c r="AM1936" i="3"/>
  <c r="BA1936" i="3"/>
  <c r="BE1936" i="3"/>
  <c r="BJ1936" i="3"/>
  <c r="AL1937" i="3"/>
  <c r="AM1937" i="3"/>
  <c r="BA1937" i="3"/>
  <c r="BE1937" i="3"/>
  <c r="BJ1937" i="3"/>
  <c r="AL1938" i="3"/>
  <c r="AM1938" i="3"/>
  <c r="BA1938" i="3"/>
  <c r="BE1938" i="3"/>
  <c r="BJ1938" i="3"/>
  <c r="AL1939" i="3"/>
  <c r="AM1939" i="3"/>
  <c r="BA1939" i="3"/>
  <c r="BE1939" i="3"/>
  <c r="BJ1939" i="3"/>
  <c r="AL1940" i="3"/>
  <c r="AM1940" i="3"/>
  <c r="BA1940" i="3"/>
  <c r="BE1940" i="3"/>
  <c r="BJ1940" i="3"/>
  <c r="AL1941" i="3"/>
  <c r="AM1941" i="3"/>
  <c r="BA1941" i="3"/>
  <c r="BE1941" i="3"/>
  <c r="BJ1941" i="3"/>
  <c r="AL1942" i="3"/>
  <c r="AM1942" i="3"/>
  <c r="BA1942" i="3"/>
  <c r="BE1942" i="3"/>
  <c r="BJ1942" i="3"/>
  <c r="AL1943" i="3"/>
  <c r="AM1943" i="3"/>
  <c r="BA1943" i="3"/>
  <c r="BE1943" i="3"/>
  <c r="BJ1943" i="3"/>
  <c r="AL1944" i="3"/>
  <c r="AM1944" i="3"/>
  <c r="BA1944" i="3"/>
  <c r="BE1944" i="3"/>
  <c r="BJ1944" i="3"/>
  <c r="AL1945" i="3"/>
  <c r="AM1945" i="3"/>
  <c r="BA1945" i="3"/>
  <c r="BE1945" i="3"/>
  <c r="BJ1945" i="3"/>
  <c r="AL1946" i="3"/>
  <c r="AM1946" i="3"/>
  <c r="BA1946" i="3"/>
  <c r="BE1946" i="3"/>
  <c r="BJ1946" i="3"/>
  <c r="AL1947" i="3"/>
  <c r="AM1947" i="3"/>
  <c r="BA1947" i="3"/>
  <c r="BE1947" i="3"/>
  <c r="BJ1947" i="3"/>
  <c r="AL1948" i="3"/>
  <c r="AM1948" i="3"/>
  <c r="BA1948" i="3"/>
  <c r="BE1948" i="3"/>
  <c r="BJ1948" i="3"/>
  <c r="AL1949" i="3"/>
  <c r="AM1949" i="3"/>
  <c r="BA1949" i="3"/>
  <c r="BE1949" i="3"/>
  <c r="BJ1949" i="3"/>
  <c r="AL1950" i="3"/>
  <c r="AM1950" i="3"/>
  <c r="BA1950" i="3"/>
  <c r="BE1950" i="3"/>
  <c r="BJ1950" i="3"/>
  <c r="AL1951" i="3"/>
  <c r="AM1951" i="3"/>
  <c r="BA1951" i="3"/>
  <c r="BE1951" i="3"/>
  <c r="BJ1951" i="3"/>
  <c r="AL1952" i="3"/>
  <c r="AM1952" i="3"/>
  <c r="BA1952" i="3"/>
  <c r="BE1952" i="3"/>
  <c r="BJ1952" i="3"/>
  <c r="AL1953" i="3"/>
  <c r="AM1953" i="3"/>
  <c r="BA1953" i="3"/>
  <c r="BE1953" i="3"/>
  <c r="BJ1953" i="3"/>
  <c r="AL1954" i="3"/>
  <c r="AM1954" i="3"/>
  <c r="BA1954" i="3"/>
  <c r="BE1954" i="3"/>
  <c r="BJ1954" i="3"/>
  <c r="AL1955" i="3"/>
  <c r="AM1955" i="3"/>
  <c r="BA1955" i="3"/>
  <c r="BE1955" i="3"/>
  <c r="BJ1955" i="3"/>
  <c r="AL1956" i="3"/>
  <c r="AM1956" i="3"/>
  <c r="BA1956" i="3"/>
  <c r="BE1956" i="3"/>
  <c r="BJ1956" i="3"/>
  <c r="AL1957" i="3"/>
  <c r="AM1957" i="3"/>
  <c r="BA1957" i="3"/>
  <c r="BE1957" i="3"/>
  <c r="BJ1957" i="3"/>
  <c r="AL1958" i="3"/>
  <c r="AM1958" i="3"/>
  <c r="BA1958" i="3"/>
  <c r="BE1958" i="3"/>
  <c r="BJ1958" i="3"/>
  <c r="AL1959" i="3"/>
  <c r="AM1959" i="3"/>
  <c r="BA1959" i="3"/>
  <c r="BE1959" i="3"/>
  <c r="BJ1959" i="3"/>
  <c r="AL1960" i="3"/>
  <c r="AM1960" i="3"/>
  <c r="BA1960" i="3"/>
  <c r="BE1960" i="3"/>
  <c r="BJ1960" i="3"/>
  <c r="AL1961" i="3"/>
  <c r="AM1961" i="3"/>
  <c r="BA1961" i="3"/>
  <c r="BE1961" i="3"/>
  <c r="BJ1961" i="3"/>
  <c r="AL1962" i="3"/>
  <c r="AM1962" i="3"/>
  <c r="BA1962" i="3"/>
  <c r="BE1962" i="3"/>
  <c r="BJ1962" i="3"/>
  <c r="AL1963" i="3"/>
  <c r="AM1963" i="3"/>
  <c r="BA1963" i="3"/>
  <c r="BE1963" i="3"/>
  <c r="BJ1963" i="3"/>
  <c r="AL1964" i="3"/>
  <c r="AM1964" i="3"/>
  <c r="BA1964" i="3"/>
  <c r="BE1964" i="3"/>
  <c r="BJ1964" i="3"/>
  <c r="AL1965" i="3"/>
  <c r="AM1965" i="3"/>
  <c r="BA1965" i="3"/>
  <c r="BE1965" i="3"/>
  <c r="BJ1965" i="3"/>
  <c r="AL1966" i="3"/>
  <c r="AM1966" i="3"/>
  <c r="BA1966" i="3"/>
  <c r="BE1966" i="3"/>
  <c r="BJ1966" i="3"/>
  <c r="AL1967" i="3"/>
  <c r="AM1967" i="3"/>
  <c r="BA1967" i="3"/>
  <c r="BE1967" i="3"/>
  <c r="BJ1967" i="3"/>
  <c r="AL1968" i="3"/>
  <c r="AM1968" i="3"/>
  <c r="BA1968" i="3"/>
  <c r="BE1968" i="3"/>
  <c r="BJ1968" i="3"/>
  <c r="AL1969" i="3"/>
  <c r="AM1969" i="3"/>
  <c r="BA1969" i="3"/>
  <c r="BE1969" i="3"/>
  <c r="BJ1969" i="3"/>
  <c r="AL1970" i="3"/>
  <c r="AM1970" i="3"/>
  <c r="BA1970" i="3"/>
  <c r="BE1970" i="3"/>
  <c r="BJ1970" i="3"/>
  <c r="AL1971" i="3"/>
  <c r="AM1971" i="3"/>
  <c r="BA1971" i="3"/>
  <c r="BE1971" i="3"/>
  <c r="BJ1971" i="3"/>
  <c r="AL1972" i="3"/>
  <c r="AM1972" i="3"/>
  <c r="BA1972" i="3"/>
  <c r="BE1972" i="3"/>
  <c r="BJ1972" i="3"/>
  <c r="AL1973" i="3"/>
  <c r="AM1973" i="3"/>
  <c r="BA1973" i="3"/>
  <c r="BE1973" i="3"/>
  <c r="BJ1973" i="3"/>
  <c r="AL1974" i="3"/>
  <c r="AM1974" i="3"/>
  <c r="BA1974" i="3"/>
  <c r="BE1974" i="3"/>
  <c r="BJ1974" i="3"/>
  <c r="AL1975" i="3"/>
  <c r="AM1975" i="3"/>
  <c r="BA1975" i="3"/>
  <c r="BE1975" i="3"/>
  <c r="BJ1975" i="3"/>
  <c r="AL1976" i="3"/>
  <c r="AM1976" i="3"/>
  <c r="BA1976" i="3"/>
  <c r="BE1976" i="3"/>
  <c r="BJ1976" i="3"/>
  <c r="AL1977" i="3"/>
  <c r="AM1977" i="3"/>
  <c r="BA1977" i="3"/>
  <c r="BE1977" i="3"/>
  <c r="BJ1977" i="3"/>
  <c r="AL1978" i="3"/>
  <c r="AM1978" i="3"/>
  <c r="BA1978" i="3"/>
  <c r="BE1978" i="3"/>
  <c r="BJ1978" i="3"/>
  <c r="AL1979" i="3"/>
  <c r="AM1979" i="3"/>
  <c r="BA1979" i="3"/>
  <c r="BE1979" i="3"/>
  <c r="BJ1979" i="3"/>
  <c r="AL1980" i="3"/>
  <c r="AM1980" i="3"/>
  <c r="BA1980" i="3"/>
  <c r="BE1980" i="3"/>
  <c r="BJ1980" i="3"/>
  <c r="AL1981" i="3"/>
  <c r="AM1981" i="3"/>
  <c r="BA1981" i="3"/>
  <c r="BE1981" i="3"/>
  <c r="BJ1981" i="3"/>
  <c r="AL1982" i="3"/>
  <c r="AM1982" i="3"/>
  <c r="BA1982" i="3"/>
  <c r="BE1982" i="3"/>
  <c r="BJ1982" i="3"/>
  <c r="AL1983" i="3"/>
  <c r="AM1983" i="3"/>
  <c r="BA1983" i="3"/>
  <c r="BE1983" i="3"/>
  <c r="BJ1983" i="3"/>
  <c r="AL1984" i="3"/>
  <c r="AM1984" i="3"/>
  <c r="BA1984" i="3"/>
  <c r="BE1984" i="3"/>
  <c r="BJ1984" i="3"/>
  <c r="AL1985" i="3"/>
  <c r="AM1985" i="3"/>
  <c r="BA1985" i="3"/>
  <c r="BE1985" i="3"/>
  <c r="BJ1985" i="3"/>
  <c r="AL1986" i="3"/>
  <c r="AM1986" i="3"/>
  <c r="BA1986" i="3"/>
  <c r="BE1986" i="3"/>
  <c r="BJ1986" i="3"/>
  <c r="AL1987" i="3"/>
  <c r="AM1987" i="3"/>
  <c r="BA1987" i="3"/>
  <c r="BE1987" i="3"/>
  <c r="BJ1987" i="3"/>
  <c r="AL1988" i="3"/>
  <c r="AM1988" i="3"/>
  <c r="BA1988" i="3"/>
  <c r="BE1988" i="3"/>
  <c r="BJ1988" i="3"/>
  <c r="AL1989" i="3"/>
  <c r="AM1989" i="3"/>
  <c r="BA1989" i="3"/>
  <c r="BE1989" i="3"/>
  <c r="BJ1989" i="3"/>
  <c r="AL1990" i="3"/>
  <c r="AM1990" i="3"/>
  <c r="BA1990" i="3"/>
  <c r="BE1990" i="3"/>
  <c r="BJ1990" i="3"/>
  <c r="AL1991" i="3"/>
  <c r="AM1991" i="3"/>
  <c r="BA1991" i="3"/>
  <c r="BE1991" i="3"/>
  <c r="BJ1991" i="3"/>
  <c r="AL1992" i="3"/>
  <c r="AM1992" i="3"/>
  <c r="BA1992" i="3"/>
  <c r="BE1992" i="3"/>
  <c r="BJ1992" i="3"/>
  <c r="AL1993" i="3"/>
  <c r="AM1993" i="3"/>
  <c r="BA1993" i="3"/>
  <c r="BE1993" i="3"/>
  <c r="BJ1993" i="3"/>
  <c r="AL1994" i="3"/>
  <c r="AM1994" i="3"/>
  <c r="BA1994" i="3"/>
  <c r="BE1994" i="3"/>
  <c r="BJ1994" i="3"/>
  <c r="AL1995" i="3"/>
  <c r="AM1995" i="3"/>
  <c r="BA1995" i="3"/>
  <c r="BE1995" i="3"/>
  <c r="BJ1995" i="3"/>
  <c r="AL1996" i="3"/>
  <c r="AM1996" i="3"/>
  <c r="BA1996" i="3"/>
  <c r="BE1996" i="3"/>
  <c r="BJ1996" i="3"/>
  <c r="AL1997" i="3"/>
  <c r="AM1997" i="3"/>
  <c r="BA1997" i="3"/>
  <c r="BE1997" i="3"/>
  <c r="BJ1997" i="3"/>
  <c r="AL1998" i="3"/>
  <c r="AM1998" i="3"/>
  <c r="BA1998" i="3"/>
  <c r="BE1998" i="3"/>
  <c r="BJ1998" i="3"/>
  <c r="AL1999" i="3"/>
  <c r="AM1999" i="3"/>
  <c r="BA1999" i="3"/>
  <c r="BE1999" i="3"/>
  <c r="BJ1999" i="3"/>
  <c r="AL2000" i="3"/>
  <c r="AM2000" i="3"/>
  <c r="BA2000" i="3"/>
  <c r="BE2000" i="3"/>
  <c r="BJ2000" i="3"/>
  <c r="AL2001" i="3"/>
  <c r="AM2001" i="3"/>
  <c r="BA2001" i="3"/>
  <c r="BE2001" i="3"/>
  <c r="BJ2001" i="3"/>
  <c r="AL2002" i="3"/>
  <c r="AM2002" i="3"/>
  <c r="BA2002" i="3"/>
  <c r="BE2002" i="3"/>
  <c r="BJ2002" i="3"/>
  <c r="AL2003" i="3"/>
  <c r="AM2003" i="3"/>
  <c r="BA2003" i="3"/>
  <c r="BE2003" i="3"/>
  <c r="BJ2003" i="3"/>
  <c r="AL2004" i="3"/>
  <c r="AM2004" i="3"/>
  <c r="BA2004" i="3"/>
  <c r="BE2004" i="3"/>
  <c r="BJ2004" i="3"/>
  <c r="AL2005" i="3"/>
  <c r="AM2005" i="3"/>
  <c r="BA2005" i="3"/>
  <c r="BE2005" i="3"/>
  <c r="BJ2005" i="3"/>
  <c r="AL2006" i="3"/>
  <c r="AM2006" i="3"/>
  <c r="BA2006" i="3"/>
  <c r="BE2006" i="3"/>
  <c r="BJ2006" i="3"/>
  <c r="AL2007" i="3"/>
  <c r="AM2007" i="3"/>
  <c r="BA2007" i="3"/>
  <c r="BE2007" i="3"/>
  <c r="BJ2007" i="3"/>
  <c r="AL2008" i="3"/>
  <c r="AM2008" i="3"/>
  <c r="BA2008" i="3"/>
  <c r="BE2008" i="3"/>
  <c r="BJ2008" i="3"/>
  <c r="AL2009" i="3"/>
  <c r="AM2009" i="3"/>
  <c r="BA2009" i="3"/>
  <c r="BE2009" i="3"/>
  <c r="BJ2009" i="3"/>
  <c r="AL2010" i="3"/>
  <c r="AM2010" i="3"/>
  <c r="BA2010" i="3"/>
  <c r="BE2010" i="3"/>
  <c r="BJ2010" i="3"/>
  <c r="AL2011" i="3"/>
  <c r="AM2011" i="3"/>
  <c r="BA2011" i="3"/>
  <c r="BE2011" i="3"/>
  <c r="BJ2011" i="3"/>
  <c r="AL2012" i="3"/>
  <c r="AM2012" i="3"/>
  <c r="BA2012" i="3"/>
  <c r="BE2012" i="3"/>
  <c r="BJ2012" i="3"/>
  <c r="AL2013" i="3"/>
  <c r="AM2013" i="3"/>
  <c r="BA2013" i="3"/>
  <c r="BE2013" i="3"/>
  <c r="BJ2013" i="3"/>
  <c r="AL2014" i="3"/>
  <c r="AM2014" i="3"/>
  <c r="BA2014" i="3"/>
  <c r="BE2014" i="3"/>
  <c r="BJ2014" i="3"/>
  <c r="AL2015" i="3"/>
  <c r="AM2015" i="3"/>
  <c r="BA2015" i="3"/>
  <c r="BE2015" i="3"/>
  <c r="BJ2015" i="3"/>
  <c r="AL2016" i="3"/>
  <c r="AM2016" i="3"/>
  <c r="BA2016" i="3"/>
  <c r="BE2016" i="3"/>
  <c r="BJ2016" i="3"/>
  <c r="AL2017" i="3"/>
  <c r="AM2017" i="3"/>
  <c r="BA2017" i="3"/>
  <c r="BE2017" i="3"/>
  <c r="BJ2017" i="3"/>
  <c r="AL2018" i="3"/>
  <c r="AM2018" i="3"/>
  <c r="BA2018" i="3"/>
  <c r="BE2018" i="3"/>
  <c r="BJ2018" i="3"/>
  <c r="AL2019" i="3"/>
  <c r="AM2019" i="3"/>
  <c r="BA2019" i="3"/>
  <c r="BE2019" i="3"/>
  <c r="BJ2019" i="3"/>
  <c r="AL2020" i="3"/>
  <c r="AM2020" i="3"/>
  <c r="BA2020" i="3"/>
  <c r="BE2020" i="3"/>
  <c r="BJ2020" i="3"/>
  <c r="AL2021" i="3"/>
  <c r="AM2021" i="3"/>
  <c r="BA2021" i="3"/>
  <c r="BE2021" i="3"/>
  <c r="BJ2021" i="3"/>
  <c r="AL2022" i="3"/>
  <c r="AM2022" i="3"/>
  <c r="BA2022" i="3"/>
  <c r="BE2022" i="3"/>
  <c r="BJ2022" i="3"/>
  <c r="AL2023" i="3"/>
  <c r="AM2023" i="3"/>
  <c r="BA2023" i="3"/>
  <c r="BE2023" i="3"/>
  <c r="BJ2023" i="3"/>
  <c r="AL2024" i="3"/>
  <c r="AM2024" i="3"/>
  <c r="BA2024" i="3"/>
  <c r="BE2024" i="3"/>
  <c r="BJ2024" i="3"/>
  <c r="AL2025" i="3"/>
  <c r="AM2025" i="3"/>
  <c r="BA2025" i="3"/>
  <c r="BE2025" i="3"/>
  <c r="BJ2025" i="3"/>
  <c r="AL2026" i="3"/>
  <c r="AM2026" i="3"/>
  <c r="BA2026" i="3"/>
  <c r="BE2026" i="3"/>
  <c r="BJ2026" i="3"/>
  <c r="AL2027" i="3"/>
  <c r="AM2027" i="3"/>
  <c r="BA2027" i="3"/>
  <c r="BE2027" i="3"/>
  <c r="BJ2027" i="3"/>
  <c r="AL2028" i="3"/>
  <c r="AM2028" i="3"/>
  <c r="BA2028" i="3"/>
  <c r="BE2028" i="3"/>
  <c r="BJ2028" i="3"/>
  <c r="AL2029" i="3"/>
  <c r="AM2029" i="3"/>
  <c r="BA2029" i="3"/>
  <c r="BE2029" i="3"/>
  <c r="BJ2029" i="3"/>
  <c r="AL2030" i="3"/>
  <c r="AM2030" i="3"/>
  <c r="BA2030" i="3"/>
  <c r="BE2030" i="3"/>
  <c r="BJ2030" i="3"/>
  <c r="AL2031" i="3"/>
  <c r="AM2031" i="3"/>
  <c r="BA2031" i="3"/>
  <c r="BE2031" i="3"/>
  <c r="BJ2031" i="3"/>
  <c r="AL2032" i="3"/>
  <c r="AM2032" i="3"/>
  <c r="BA2032" i="3"/>
  <c r="BE2032" i="3"/>
  <c r="BJ2032" i="3"/>
  <c r="AL2033" i="3"/>
  <c r="AM2033" i="3"/>
  <c r="BA2033" i="3"/>
  <c r="BE2033" i="3"/>
  <c r="BJ2033" i="3"/>
  <c r="AL2034" i="3"/>
  <c r="AM2034" i="3"/>
  <c r="BA2034" i="3"/>
  <c r="BE2034" i="3"/>
  <c r="BJ2034" i="3"/>
  <c r="AL2035" i="3"/>
  <c r="AM2035" i="3"/>
  <c r="BA2035" i="3"/>
  <c r="BE2035" i="3"/>
  <c r="BJ2035" i="3"/>
  <c r="AL2036" i="3"/>
  <c r="AM2036" i="3"/>
  <c r="BA2036" i="3"/>
  <c r="BE2036" i="3"/>
  <c r="BJ2036" i="3"/>
  <c r="AL2037" i="3"/>
  <c r="AM2037" i="3"/>
  <c r="BA2037" i="3"/>
  <c r="BE2037" i="3"/>
  <c r="BJ2037" i="3"/>
  <c r="AL2038" i="3"/>
  <c r="AM2038" i="3"/>
  <c r="BA2038" i="3"/>
  <c r="BE2038" i="3"/>
  <c r="BJ2038" i="3"/>
  <c r="AL2039" i="3"/>
  <c r="AM2039" i="3"/>
  <c r="BA2039" i="3"/>
  <c r="BE2039" i="3"/>
  <c r="BJ2039" i="3"/>
  <c r="AL2040" i="3"/>
  <c r="AM2040" i="3"/>
  <c r="BA2040" i="3"/>
  <c r="BE2040" i="3"/>
  <c r="BJ2040" i="3"/>
  <c r="AL2041" i="3"/>
  <c r="AM2041" i="3"/>
  <c r="BA2041" i="3"/>
  <c r="BE2041" i="3"/>
  <c r="BJ2041" i="3"/>
  <c r="AL2042" i="3"/>
  <c r="AM2042" i="3"/>
  <c r="BA2042" i="3"/>
  <c r="BE2042" i="3"/>
  <c r="BJ2042" i="3"/>
  <c r="AL2043" i="3"/>
  <c r="AM2043" i="3"/>
  <c r="BA2043" i="3"/>
  <c r="BE2043" i="3"/>
  <c r="BJ2043" i="3"/>
  <c r="AL2044" i="3"/>
  <c r="AM2044" i="3"/>
  <c r="BA2044" i="3"/>
  <c r="BE2044" i="3"/>
  <c r="BJ2044" i="3"/>
  <c r="AL2045" i="3"/>
  <c r="AM2045" i="3"/>
  <c r="BA2045" i="3"/>
  <c r="BE2045" i="3"/>
  <c r="BJ2045" i="3"/>
  <c r="AL2046" i="3"/>
  <c r="AM2046" i="3"/>
  <c r="BA2046" i="3"/>
  <c r="BE2046" i="3"/>
  <c r="BJ2046" i="3"/>
  <c r="AL2047" i="3"/>
  <c r="AM2047" i="3"/>
  <c r="BA2047" i="3"/>
  <c r="BE2047" i="3"/>
  <c r="BJ2047" i="3"/>
  <c r="AL2048" i="3"/>
  <c r="AM2048" i="3"/>
  <c r="BA2048" i="3"/>
  <c r="BE2048" i="3"/>
  <c r="BJ2048" i="3"/>
  <c r="AL2049" i="3"/>
  <c r="AM2049" i="3"/>
  <c r="BA2049" i="3"/>
  <c r="BE2049" i="3"/>
  <c r="BJ2049" i="3"/>
  <c r="AL2050" i="3"/>
  <c r="AM2050" i="3"/>
  <c r="BA2050" i="3"/>
  <c r="BE2050" i="3"/>
  <c r="BJ2050" i="3"/>
  <c r="AL2051" i="3"/>
  <c r="AM2051" i="3"/>
  <c r="BA2051" i="3"/>
  <c r="BE2051" i="3"/>
  <c r="BJ2051" i="3"/>
  <c r="AL2052" i="3"/>
  <c r="AM2052" i="3"/>
  <c r="BA2052" i="3"/>
  <c r="BE2052" i="3"/>
  <c r="BJ2052" i="3"/>
  <c r="AL2053" i="3"/>
  <c r="AM2053" i="3"/>
  <c r="BA2053" i="3"/>
  <c r="BE2053" i="3"/>
  <c r="BJ2053" i="3"/>
  <c r="AL2054" i="3"/>
  <c r="AM2054" i="3"/>
  <c r="BA2054" i="3"/>
  <c r="BE2054" i="3"/>
  <c r="BJ2054" i="3"/>
  <c r="AL2055" i="3"/>
  <c r="AM2055" i="3"/>
  <c r="BA2055" i="3"/>
  <c r="BE2055" i="3"/>
  <c r="BJ2055" i="3"/>
  <c r="AL2056" i="3"/>
  <c r="AM2056" i="3"/>
  <c r="BA2056" i="3"/>
  <c r="BE2056" i="3"/>
  <c r="BJ2056" i="3"/>
  <c r="AL2057" i="3"/>
  <c r="AM2057" i="3"/>
  <c r="BA2057" i="3"/>
  <c r="BE2057" i="3"/>
  <c r="BJ2057" i="3"/>
  <c r="AL2058" i="3"/>
  <c r="AM2058" i="3"/>
  <c r="BA2058" i="3"/>
  <c r="BE2058" i="3"/>
  <c r="BJ2058" i="3"/>
  <c r="AL2059" i="3"/>
  <c r="AM2059" i="3"/>
  <c r="BA2059" i="3"/>
  <c r="BE2059" i="3"/>
  <c r="BJ2059" i="3"/>
  <c r="AL2060" i="3"/>
  <c r="AM2060" i="3"/>
  <c r="BA2060" i="3"/>
  <c r="BE2060" i="3"/>
  <c r="BJ2060" i="3"/>
  <c r="AL2061" i="3"/>
  <c r="AM2061" i="3"/>
  <c r="BA2061" i="3"/>
  <c r="BE2061" i="3"/>
  <c r="BJ2061" i="3"/>
  <c r="AL2062" i="3"/>
  <c r="AM2062" i="3"/>
  <c r="BA2062" i="3"/>
  <c r="BE2062" i="3"/>
  <c r="BJ2062" i="3"/>
  <c r="AL2063" i="3"/>
  <c r="AM2063" i="3"/>
  <c r="BA2063" i="3"/>
  <c r="BE2063" i="3"/>
  <c r="BJ2063" i="3"/>
  <c r="AL2064" i="3"/>
  <c r="AM2064" i="3"/>
  <c r="BA2064" i="3"/>
  <c r="BE2064" i="3"/>
  <c r="BJ2064" i="3"/>
  <c r="AL2065" i="3"/>
  <c r="AM2065" i="3"/>
  <c r="BA2065" i="3"/>
  <c r="BE2065" i="3"/>
  <c r="BJ2065" i="3"/>
  <c r="AL2066" i="3"/>
  <c r="AM2066" i="3"/>
  <c r="BA2066" i="3"/>
  <c r="BE2066" i="3"/>
  <c r="BJ2066" i="3"/>
  <c r="AL2067" i="3"/>
  <c r="AM2067" i="3"/>
  <c r="BA2067" i="3"/>
  <c r="BE2067" i="3"/>
  <c r="BJ2067" i="3"/>
  <c r="AL2068" i="3"/>
  <c r="AM2068" i="3"/>
  <c r="BA2068" i="3"/>
  <c r="BE2068" i="3"/>
  <c r="BJ2068" i="3"/>
  <c r="AL2069" i="3"/>
  <c r="AM2069" i="3"/>
  <c r="BA2069" i="3"/>
  <c r="BE2069" i="3"/>
  <c r="BJ2069" i="3"/>
  <c r="AL2070" i="3"/>
  <c r="AM2070" i="3"/>
  <c r="BA2070" i="3"/>
  <c r="BE2070" i="3"/>
  <c r="BJ2070" i="3"/>
  <c r="AL2071" i="3"/>
  <c r="AM2071" i="3"/>
  <c r="BA2071" i="3"/>
  <c r="BE2071" i="3"/>
  <c r="BJ2071" i="3"/>
  <c r="AL2072" i="3"/>
  <c r="AM2072" i="3"/>
  <c r="BA2072" i="3"/>
  <c r="BE2072" i="3"/>
  <c r="BJ2072" i="3"/>
  <c r="AL2073" i="3"/>
  <c r="AM2073" i="3"/>
  <c r="BA2073" i="3"/>
  <c r="BE2073" i="3"/>
  <c r="BJ2073" i="3"/>
  <c r="AL2074" i="3"/>
  <c r="AM2074" i="3"/>
  <c r="BA2074" i="3"/>
  <c r="BE2074" i="3"/>
  <c r="BJ2074" i="3"/>
  <c r="AL2075" i="3"/>
  <c r="AM2075" i="3"/>
  <c r="BA2075" i="3"/>
  <c r="BE2075" i="3"/>
  <c r="BJ2075" i="3"/>
  <c r="AL2076" i="3"/>
  <c r="AM2076" i="3"/>
  <c r="BA2076" i="3"/>
  <c r="BE2076" i="3"/>
  <c r="BJ2076" i="3"/>
  <c r="AL2077" i="3"/>
  <c r="AM2077" i="3"/>
  <c r="BA2077" i="3"/>
  <c r="BE2077" i="3"/>
  <c r="BJ2077" i="3"/>
  <c r="AL2078" i="3"/>
  <c r="AM2078" i="3"/>
  <c r="BA2078" i="3"/>
  <c r="BE2078" i="3"/>
  <c r="BJ2078" i="3"/>
  <c r="AL2079" i="3"/>
  <c r="AM2079" i="3"/>
  <c r="BA2079" i="3"/>
  <c r="BE2079" i="3"/>
  <c r="BJ2079" i="3"/>
  <c r="AL2080" i="3"/>
  <c r="AM2080" i="3"/>
  <c r="BA2080" i="3"/>
  <c r="BE2080" i="3"/>
  <c r="BJ2080" i="3"/>
  <c r="AL2081" i="3"/>
  <c r="AM2081" i="3"/>
  <c r="BA2081" i="3"/>
  <c r="BE2081" i="3"/>
  <c r="BJ2081" i="3"/>
  <c r="AL2082" i="3"/>
  <c r="AM2082" i="3"/>
  <c r="BA2082" i="3"/>
  <c r="BE2082" i="3"/>
  <c r="BJ2082" i="3"/>
  <c r="AL2083" i="3"/>
  <c r="AM2083" i="3"/>
  <c r="BA2083" i="3"/>
  <c r="BE2083" i="3"/>
  <c r="BJ2083" i="3"/>
  <c r="AL2084" i="3"/>
  <c r="AM2084" i="3"/>
  <c r="BA2084" i="3"/>
  <c r="BE2084" i="3"/>
  <c r="BJ2084" i="3"/>
  <c r="AL2085" i="3"/>
  <c r="AM2085" i="3"/>
  <c r="BA2085" i="3"/>
  <c r="BE2085" i="3"/>
  <c r="BJ2085" i="3"/>
  <c r="AL2086" i="3"/>
  <c r="AM2086" i="3"/>
  <c r="BA2086" i="3"/>
  <c r="BE2086" i="3"/>
  <c r="BJ2086" i="3"/>
  <c r="AL2087" i="3"/>
  <c r="AM2087" i="3"/>
  <c r="BA2087" i="3"/>
  <c r="BE2087" i="3"/>
  <c r="BJ2087" i="3"/>
  <c r="AL2088" i="3"/>
  <c r="AM2088" i="3"/>
  <c r="BA2088" i="3"/>
  <c r="BE2088" i="3"/>
  <c r="BJ2088" i="3"/>
  <c r="AL2089" i="3"/>
  <c r="AM2089" i="3"/>
  <c r="BA2089" i="3"/>
  <c r="BE2089" i="3"/>
  <c r="BJ2089" i="3"/>
  <c r="AL2090" i="3"/>
  <c r="AM2090" i="3"/>
  <c r="BA2090" i="3"/>
  <c r="BE2090" i="3"/>
  <c r="BJ2090" i="3"/>
  <c r="AL2091" i="3"/>
  <c r="AM2091" i="3"/>
  <c r="BA2091" i="3"/>
  <c r="BE2091" i="3"/>
  <c r="BJ2091" i="3"/>
  <c r="AL2092" i="3"/>
  <c r="AM2092" i="3"/>
  <c r="BA2092" i="3"/>
  <c r="BE2092" i="3"/>
  <c r="BJ2092" i="3"/>
  <c r="AL2093" i="3"/>
  <c r="AM2093" i="3"/>
  <c r="BA2093" i="3"/>
  <c r="BE2093" i="3"/>
  <c r="BJ2093" i="3"/>
  <c r="AL2094" i="3"/>
  <c r="AM2094" i="3"/>
  <c r="BA2094" i="3"/>
  <c r="BE2094" i="3"/>
  <c r="BJ2094" i="3"/>
  <c r="AL2095" i="3"/>
  <c r="AM2095" i="3"/>
  <c r="BA2095" i="3"/>
  <c r="BE2095" i="3"/>
  <c r="BJ2095" i="3"/>
  <c r="AL2096" i="3"/>
  <c r="BA2096" i="3"/>
  <c r="BE2096" i="3"/>
  <c r="BJ2096" i="3"/>
  <c r="AL2097" i="3"/>
  <c r="AM2097" i="3"/>
  <c r="BA2097" i="3"/>
  <c r="BE2097" i="3"/>
  <c r="BJ2097" i="3"/>
  <c r="AL2098" i="3"/>
  <c r="AM2098" i="3"/>
  <c r="BA2098" i="3"/>
  <c r="BE2098" i="3"/>
  <c r="BJ2098" i="3"/>
  <c r="AL2099" i="3"/>
  <c r="AM2099" i="3"/>
  <c r="BA2099" i="3"/>
  <c r="BE2099" i="3"/>
  <c r="BJ2099" i="3"/>
  <c r="AL2100" i="3"/>
  <c r="AM2100" i="3"/>
  <c r="BA2100" i="3"/>
  <c r="BE2100" i="3"/>
  <c r="BJ2100" i="3"/>
  <c r="AL2101" i="3"/>
  <c r="AM2101" i="3"/>
  <c r="BA2101" i="3"/>
  <c r="BE2101" i="3"/>
  <c r="BJ2101" i="3"/>
  <c r="AL2102" i="3"/>
  <c r="AM2102" i="3"/>
  <c r="BA2102" i="3"/>
  <c r="BE2102" i="3"/>
  <c r="BJ2102" i="3"/>
  <c r="AL2103" i="3"/>
  <c r="AM2103" i="3"/>
  <c r="BA2103" i="3"/>
  <c r="BE2103" i="3"/>
  <c r="BJ2103" i="3"/>
  <c r="AL2104" i="3"/>
  <c r="AM2104" i="3"/>
  <c r="BA2104" i="3"/>
  <c r="BE2104" i="3"/>
  <c r="BJ2104" i="3"/>
  <c r="AL2105" i="3"/>
  <c r="AM2105" i="3"/>
  <c r="BA2105" i="3"/>
  <c r="BE2105" i="3"/>
  <c r="BJ2105" i="3"/>
  <c r="AL2106" i="3"/>
  <c r="AM2106" i="3"/>
  <c r="BA2106" i="3"/>
  <c r="BE2106" i="3"/>
  <c r="BJ2106" i="3"/>
  <c r="AL2107" i="3"/>
  <c r="AM2107" i="3"/>
  <c r="BA2107" i="3"/>
  <c r="BE2107" i="3"/>
  <c r="BJ2107" i="3"/>
  <c r="AL2108" i="3"/>
  <c r="AM2108" i="3"/>
  <c r="BA2108" i="3"/>
  <c r="BE2108" i="3"/>
  <c r="BJ2108" i="3"/>
  <c r="AL2109" i="3"/>
  <c r="AM2109" i="3"/>
  <c r="BA2109" i="3"/>
  <c r="BE2109" i="3"/>
  <c r="BJ2109" i="3"/>
  <c r="AL2110" i="3"/>
  <c r="AM2110" i="3"/>
  <c r="BA2110" i="3"/>
  <c r="BE2110" i="3"/>
  <c r="BJ2110" i="3"/>
  <c r="AL2111" i="3"/>
  <c r="AM2111" i="3"/>
  <c r="BA2111" i="3"/>
  <c r="BE2111" i="3"/>
  <c r="BJ2111" i="3"/>
  <c r="AL2112" i="3"/>
  <c r="AM2112" i="3"/>
  <c r="BA2112" i="3"/>
  <c r="BE2112" i="3"/>
  <c r="BJ2112" i="3"/>
  <c r="AL2113" i="3"/>
  <c r="AM2113" i="3"/>
  <c r="BA2113" i="3"/>
  <c r="BE2113" i="3"/>
  <c r="BJ2113" i="3"/>
  <c r="AL2114" i="3"/>
  <c r="AM2114" i="3"/>
  <c r="BA2114" i="3"/>
  <c r="BE2114" i="3"/>
  <c r="BJ2114" i="3"/>
  <c r="AP6" i="7"/>
  <c r="AT6" i="7"/>
  <c r="AP7" i="7"/>
  <c r="AT7" i="7"/>
  <c r="AP8" i="7"/>
  <c r="AT8" i="7"/>
  <c r="AP9" i="7"/>
  <c r="AT9" i="7"/>
  <c r="AP10" i="7"/>
  <c r="AT10" i="7"/>
  <c r="AP11" i="7"/>
  <c r="AT11" i="7"/>
  <c r="AP12" i="7"/>
  <c r="AT12" i="7"/>
  <c r="AP13" i="7"/>
  <c r="AT13" i="7"/>
  <c r="AP14" i="7"/>
  <c r="AT14" i="7"/>
  <c r="AP15" i="7"/>
  <c r="AT15" i="7"/>
  <c r="AP16" i="7"/>
  <c r="AT16" i="7"/>
  <c r="AP17" i="7"/>
  <c r="AT17" i="7"/>
  <c r="AP18" i="7"/>
  <c r="AT18" i="7"/>
  <c r="AP19" i="7"/>
  <c r="AT19" i="7"/>
  <c r="AP20" i="7"/>
  <c r="AT20" i="7"/>
  <c r="AP21" i="7"/>
  <c r="AT21" i="7"/>
  <c r="AP22" i="7"/>
  <c r="AT22" i="7"/>
  <c r="AP23" i="7"/>
  <c r="AT23" i="7"/>
  <c r="AP24" i="7"/>
  <c r="AT24" i="7"/>
  <c r="AP25" i="7"/>
  <c r="AT25" i="7"/>
  <c r="AP26" i="7"/>
  <c r="AT26" i="7"/>
  <c r="AP27" i="7"/>
  <c r="AT27" i="7"/>
  <c r="AP28" i="7"/>
  <c r="AT28" i="7"/>
  <c r="AP29" i="7"/>
  <c r="AT29" i="7"/>
  <c r="AP30" i="7"/>
  <c r="AT30" i="7"/>
  <c r="AP31" i="7"/>
  <c r="AT31" i="7"/>
  <c r="AP32" i="7"/>
  <c r="AT32" i="7"/>
  <c r="AP33" i="7"/>
  <c r="AT33" i="7"/>
  <c r="AP34" i="7"/>
  <c r="AT34" i="7"/>
  <c r="AP35" i="7"/>
  <c r="AT35" i="7"/>
  <c r="AP36" i="7"/>
  <c r="AT36" i="7"/>
  <c r="AP37" i="7"/>
  <c r="AT37" i="7"/>
  <c r="AP38" i="7"/>
  <c r="AT38" i="7"/>
  <c r="AP39" i="7"/>
  <c r="AT39" i="7"/>
  <c r="AP40" i="7"/>
  <c r="AT40" i="7"/>
  <c r="AP41" i="7"/>
  <c r="AT41" i="7"/>
  <c r="AP42" i="7"/>
  <c r="AT42" i="7"/>
  <c r="AP43" i="7"/>
  <c r="AT43" i="7"/>
  <c r="AP44" i="7"/>
  <c r="AT44" i="7"/>
  <c r="AP45" i="7"/>
  <c r="AT45" i="7"/>
  <c r="AP46" i="7"/>
  <c r="AT46" i="7"/>
  <c r="AP47" i="7"/>
  <c r="AT47" i="7"/>
  <c r="AP48" i="7"/>
  <c r="AT48" i="7"/>
  <c r="AP49" i="7"/>
  <c r="AT49" i="7"/>
  <c r="AP50" i="7"/>
  <c r="AT50" i="7"/>
  <c r="AP51" i="7"/>
  <c r="AT51" i="7"/>
  <c r="AP52" i="7"/>
  <c r="AT52" i="7"/>
  <c r="AP53" i="7"/>
  <c r="AT53" i="7"/>
  <c r="AP54" i="7"/>
  <c r="AT54" i="7"/>
  <c r="AP55" i="7"/>
  <c r="AT55" i="7"/>
  <c r="AP56" i="7"/>
  <c r="AT56" i="7"/>
  <c r="AP57" i="7"/>
  <c r="AT57" i="7"/>
  <c r="AP58" i="7"/>
  <c r="AT58" i="7"/>
  <c r="AP59" i="7"/>
  <c r="AT59" i="7"/>
  <c r="AP60" i="7"/>
  <c r="AT60" i="7"/>
  <c r="AP61" i="7"/>
  <c r="AT61" i="7"/>
  <c r="AP62" i="7"/>
  <c r="AT62" i="7"/>
  <c r="AP63" i="7"/>
  <c r="AT63" i="7"/>
  <c r="AP64" i="7"/>
  <c r="AT64" i="7"/>
  <c r="AP65" i="7"/>
  <c r="AT65" i="7"/>
  <c r="AP66" i="7"/>
  <c r="AT66" i="7"/>
  <c r="AP67" i="7"/>
  <c r="AT67" i="7"/>
  <c r="AP68" i="7"/>
  <c r="AT68" i="7"/>
  <c r="AP69" i="7"/>
  <c r="AT69" i="7"/>
  <c r="AP70" i="7"/>
  <c r="AT70" i="7"/>
  <c r="AP71" i="7"/>
  <c r="AT71" i="7"/>
  <c r="AP72" i="7"/>
  <c r="AT72" i="7"/>
  <c r="AP73" i="7"/>
  <c r="AT73" i="7"/>
  <c r="AP74" i="7"/>
  <c r="AT74" i="7"/>
  <c r="AP75" i="7"/>
  <c r="AT75" i="7"/>
  <c r="AP76" i="7"/>
  <c r="AT76" i="7"/>
  <c r="AP77" i="7"/>
  <c r="AT77" i="7"/>
  <c r="AP78" i="7"/>
  <c r="AT78" i="7"/>
  <c r="AP79" i="7"/>
  <c r="AT79" i="7"/>
  <c r="AP80" i="7"/>
  <c r="AT80" i="7"/>
  <c r="AP81" i="7"/>
  <c r="AT81" i="7"/>
  <c r="AP82" i="7"/>
  <c r="AT82" i="7"/>
  <c r="AP83" i="7"/>
  <c r="AT83" i="7"/>
  <c r="AP84" i="7"/>
  <c r="AT84" i="7"/>
  <c r="AP85" i="7"/>
  <c r="AT85" i="7"/>
  <c r="AP86" i="7"/>
  <c r="AT86" i="7"/>
  <c r="AP87" i="7"/>
  <c r="AT87" i="7"/>
  <c r="AP88" i="7"/>
  <c r="AT88" i="7"/>
  <c r="AP89" i="7"/>
  <c r="AT89" i="7"/>
  <c r="AP90" i="7"/>
  <c r="AT90" i="7"/>
  <c r="AP91" i="7"/>
  <c r="AT91" i="7"/>
  <c r="AP92" i="7"/>
  <c r="AT92" i="7"/>
  <c r="AP93" i="7"/>
  <c r="AT93" i="7"/>
  <c r="AP94" i="7"/>
  <c r="AT94" i="7"/>
  <c r="AP95" i="7"/>
  <c r="AT95" i="7"/>
  <c r="AP96" i="7"/>
  <c r="AT96" i="7"/>
  <c r="AP97" i="7"/>
  <c r="AT97" i="7"/>
  <c r="AP98" i="7"/>
  <c r="AT98" i="7"/>
  <c r="AP99" i="7"/>
  <c r="AT99" i="7"/>
  <c r="AP100" i="7"/>
  <c r="AT100" i="7"/>
  <c r="AP101" i="7"/>
  <c r="AT101" i="7"/>
  <c r="AP102" i="7"/>
  <c r="AT102" i="7"/>
  <c r="AP103" i="7"/>
  <c r="AT103" i="7"/>
  <c r="AP104" i="7"/>
  <c r="AT104" i="7"/>
  <c r="AP105" i="7"/>
  <c r="AT105" i="7"/>
  <c r="AP106" i="7"/>
  <c r="AT106" i="7"/>
  <c r="AP107" i="7"/>
  <c r="AT107" i="7"/>
  <c r="AP108" i="7"/>
  <c r="AT108" i="7"/>
  <c r="AP109" i="7"/>
  <c r="AT109" i="7"/>
  <c r="AP110" i="7"/>
  <c r="AT110" i="7"/>
  <c r="AP111" i="7"/>
  <c r="AT111" i="7"/>
  <c r="AP112" i="7"/>
  <c r="AT112" i="7"/>
  <c r="AP113" i="7"/>
  <c r="AT113" i="7"/>
  <c r="AP114" i="7"/>
  <c r="AT114" i="7"/>
  <c r="AP115" i="7"/>
  <c r="AT115" i="7"/>
  <c r="AP116" i="7"/>
  <c r="AT116" i="7"/>
  <c r="AP117" i="7"/>
  <c r="AT117" i="7"/>
  <c r="AP118" i="7"/>
  <c r="AT118" i="7"/>
  <c r="AP119" i="7"/>
  <c r="AT119" i="7"/>
  <c r="AP120" i="7"/>
  <c r="AT120" i="7"/>
  <c r="AP121" i="7"/>
  <c r="AT121" i="7"/>
  <c r="AP122" i="7"/>
  <c r="AT122" i="7"/>
  <c r="AP123" i="7"/>
  <c r="AT123" i="7"/>
  <c r="AP124" i="7"/>
  <c r="AT124" i="7"/>
  <c r="AP125" i="7"/>
  <c r="AT125" i="7"/>
  <c r="AP126" i="7"/>
  <c r="AT126" i="7"/>
  <c r="AP127" i="7"/>
  <c r="AT127" i="7"/>
  <c r="AP128" i="7"/>
  <c r="AT128" i="7"/>
  <c r="AP129" i="7"/>
  <c r="AT129" i="7"/>
  <c r="AP130" i="7"/>
  <c r="AT130" i="7"/>
  <c r="AP131" i="7"/>
  <c r="AT131" i="7"/>
  <c r="AP132" i="7"/>
  <c r="AT132" i="7"/>
  <c r="AP133" i="7"/>
  <c r="AT133" i="7"/>
  <c r="AP134" i="7"/>
  <c r="AT134" i="7"/>
  <c r="AP135" i="7"/>
  <c r="AT135" i="7"/>
  <c r="AP136" i="7"/>
  <c r="AT136" i="7"/>
  <c r="AP137" i="7"/>
  <c r="AT137" i="7"/>
  <c r="AP138" i="7"/>
  <c r="AT138" i="7"/>
  <c r="AP139" i="7"/>
  <c r="AT139" i="7"/>
  <c r="AP140" i="7"/>
  <c r="AT140" i="7"/>
  <c r="AP141" i="7"/>
  <c r="AT141" i="7"/>
  <c r="AP142" i="7"/>
  <c r="AT142" i="7"/>
  <c r="AP143" i="7"/>
  <c r="AT143" i="7"/>
  <c r="AP144" i="7"/>
  <c r="AT144" i="7"/>
  <c r="AP145" i="7"/>
  <c r="AT145" i="7"/>
  <c r="AP146" i="7"/>
  <c r="AT146" i="7"/>
  <c r="AP147" i="7"/>
  <c r="AT147" i="7"/>
  <c r="AP148" i="7"/>
  <c r="AT148" i="7"/>
  <c r="AP149" i="7"/>
  <c r="AT149" i="7"/>
  <c r="AP150" i="7"/>
  <c r="AT150" i="7"/>
  <c r="AP151" i="7"/>
  <c r="AT151" i="7"/>
  <c r="AP152" i="7"/>
  <c r="AT152" i="7"/>
  <c r="AP153" i="7"/>
  <c r="AT153" i="7"/>
  <c r="AP154" i="7"/>
  <c r="AT154" i="7"/>
  <c r="AP155" i="7"/>
  <c r="AT155" i="7"/>
  <c r="AP156" i="7"/>
  <c r="AT156" i="7"/>
  <c r="AP157" i="7"/>
  <c r="AT157" i="7"/>
  <c r="AP158" i="7"/>
  <c r="AT158" i="7"/>
  <c r="AP159" i="7"/>
  <c r="AT159" i="7"/>
  <c r="AP160" i="7"/>
  <c r="AT160" i="7"/>
  <c r="AP161" i="7"/>
  <c r="AT161" i="7"/>
  <c r="AP162" i="7"/>
  <c r="AT162" i="7"/>
  <c r="AP163" i="7"/>
  <c r="AT163" i="7"/>
  <c r="AP164" i="7"/>
  <c r="AT164" i="7"/>
  <c r="AP165" i="7"/>
  <c r="AT165" i="7"/>
  <c r="AP166" i="7"/>
  <c r="AT166" i="7"/>
  <c r="AP167" i="7"/>
  <c r="AT167" i="7"/>
  <c r="AP168" i="7"/>
  <c r="AT168" i="7"/>
  <c r="AP169" i="7"/>
  <c r="AT169" i="7"/>
  <c r="AP170" i="7"/>
  <c r="AT170" i="7"/>
  <c r="AP171" i="7"/>
  <c r="AT171" i="7"/>
  <c r="AP172" i="7"/>
  <c r="AT172" i="7"/>
  <c r="AP173" i="7"/>
  <c r="AT173" i="7"/>
  <c r="AP174" i="7"/>
  <c r="AT174" i="7"/>
  <c r="AP175" i="7"/>
  <c r="AT175" i="7"/>
  <c r="AP176" i="7"/>
  <c r="AT176" i="7"/>
  <c r="AP177" i="7"/>
  <c r="AT177" i="7"/>
  <c r="AP178" i="7"/>
  <c r="AT178" i="7"/>
  <c r="AP179" i="7"/>
  <c r="AT179" i="7"/>
  <c r="AP180" i="7"/>
  <c r="AT180" i="7"/>
  <c r="AP181" i="7"/>
  <c r="AT181" i="7"/>
  <c r="AP182" i="7"/>
  <c r="AT182" i="7"/>
  <c r="AP183" i="7"/>
  <c r="AT183" i="7"/>
  <c r="AP184" i="7"/>
  <c r="AT184" i="7"/>
  <c r="AP185" i="7"/>
  <c r="AT185" i="7"/>
  <c r="AP186" i="7"/>
  <c r="AT186" i="7"/>
  <c r="AP187" i="7"/>
  <c r="AT187" i="7"/>
  <c r="AP188" i="7"/>
  <c r="AT188" i="7"/>
  <c r="AP189" i="7"/>
  <c r="AT189" i="7"/>
  <c r="AP190" i="7"/>
  <c r="AT190" i="7"/>
  <c r="AP191" i="7"/>
  <c r="AT191" i="7"/>
  <c r="AP192" i="7"/>
  <c r="AT192" i="7"/>
  <c r="AP193" i="7"/>
  <c r="AT193" i="7"/>
  <c r="AP194" i="7"/>
  <c r="AT194" i="7"/>
  <c r="AP195" i="7"/>
  <c r="AT195" i="7"/>
  <c r="AP196" i="7"/>
  <c r="AT196" i="7"/>
  <c r="AP197" i="7"/>
  <c r="AT197" i="7"/>
  <c r="AP198" i="7"/>
  <c r="AT198" i="7"/>
  <c r="AP199" i="7"/>
  <c r="AT199" i="7"/>
  <c r="AP200" i="7"/>
  <c r="AT200" i="7"/>
  <c r="AP201" i="7"/>
  <c r="AT201" i="7"/>
  <c r="AP202" i="7"/>
  <c r="AT202" i="7"/>
  <c r="AP203" i="7"/>
  <c r="AT203" i="7"/>
  <c r="AP204" i="7"/>
  <c r="AT204" i="7"/>
  <c r="AP205" i="7"/>
  <c r="AT205" i="7"/>
  <c r="AP206" i="7"/>
  <c r="AT206" i="7"/>
  <c r="AP207" i="7"/>
  <c r="AT207" i="7"/>
  <c r="AP208" i="7"/>
  <c r="AT208" i="7"/>
  <c r="AP209" i="7"/>
  <c r="AT209" i="7"/>
  <c r="AP210" i="7"/>
  <c r="AT210" i="7"/>
  <c r="AP211" i="7"/>
  <c r="AT211" i="7"/>
  <c r="AP212" i="7"/>
  <c r="AT212" i="7"/>
  <c r="AP213" i="7"/>
  <c r="AT213" i="7"/>
  <c r="AP214" i="7"/>
  <c r="AT214" i="7"/>
  <c r="AP215" i="7"/>
  <c r="AT215" i="7"/>
  <c r="AP216" i="7"/>
  <c r="AT216" i="7"/>
  <c r="AP217" i="7"/>
  <c r="AT217" i="7"/>
  <c r="AP218" i="7"/>
  <c r="AT218" i="7"/>
  <c r="AP219" i="7"/>
  <c r="AT219" i="7"/>
  <c r="AP220" i="7"/>
  <c r="AT220" i="7"/>
  <c r="AP221" i="7"/>
  <c r="AT221" i="7"/>
  <c r="AP222" i="7"/>
  <c r="AT222" i="7"/>
  <c r="AP223" i="7"/>
  <c r="AT223" i="7"/>
  <c r="AP224" i="7"/>
  <c r="AT224" i="7"/>
  <c r="AP225" i="7"/>
  <c r="AQ225" i="7"/>
  <c r="AT225" i="7"/>
  <c r="AP226" i="7"/>
  <c r="AT226" i="7"/>
  <c r="AP227" i="7"/>
  <c r="AT227" i="7"/>
  <c r="AP228" i="7"/>
  <c r="AT228" i="7"/>
  <c r="AP229" i="7"/>
  <c r="AT229" i="7"/>
  <c r="AP230" i="7"/>
  <c r="AT230" i="7"/>
  <c r="AP231" i="7"/>
  <c r="AT231" i="7"/>
  <c r="AP232" i="7"/>
  <c r="AT232" i="7"/>
  <c r="AP233" i="7"/>
  <c r="AT233" i="7"/>
  <c r="AP234" i="7"/>
  <c r="AT234" i="7"/>
  <c r="AP235" i="7"/>
  <c r="AT235" i="7"/>
  <c r="AP236" i="7"/>
  <c r="AT236" i="7"/>
  <c r="AP237" i="7"/>
  <c r="AT237" i="7"/>
  <c r="AP238" i="7"/>
  <c r="AT238" i="7"/>
  <c r="AP239" i="7"/>
  <c r="AT239" i="7"/>
  <c r="AP240" i="7"/>
  <c r="AT240" i="7"/>
  <c r="AP241" i="7"/>
  <c r="AT241" i="7"/>
  <c r="AP242" i="7"/>
  <c r="AT242" i="7"/>
  <c r="AP243" i="7"/>
  <c r="AT243" i="7"/>
  <c r="AP244" i="7"/>
  <c r="AT244" i="7"/>
  <c r="AP245" i="7"/>
  <c r="AT245" i="7"/>
  <c r="AP246" i="7"/>
  <c r="AT246" i="7"/>
  <c r="AP247" i="7"/>
  <c r="AT247" i="7"/>
  <c r="AP248" i="7"/>
  <c r="AT248" i="7"/>
  <c r="AP249" i="7"/>
  <c r="AT249" i="7"/>
  <c r="AP250" i="7"/>
  <c r="AT250" i="7"/>
  <c r="AP251" i="7"/>
  <c r="AT251" i="7"/>
  <c r="AP252" i="7"/>
  <c r="AT252" i="7"/>
  <c r="AP253" i="7"/>
  <c r="AT253" i="7"/>
  <c r="AP254" i="7"/>
  <c r="AT254" i="7"/>
  <c r="AP255" i="7"/>
  <c r="AT255" i="7"/>
  <c r="AP256" i="7"/>
  <c r="AT256" i="7"/>
  <c r="AP257" i="7"/>
  <c r="AT257" i="7"/>
  <c r="AP258" i="7"/>
  <c r="AT258" i="7"/>
  <c r="AP259" i="7"/>
  <c r="AT259" i="7"/>
  <c r="AP260" i="7"/>
  <c r="AT260" i="7"/>
  <c r="AP261" i="7"/>
  <c r="AT261" i="7"/>
  <c r="AP262" i="7"/>
  <c r="AT262" i="7"/>
  <c r="AP263" i="7"/>
  <c r="AT263" i="7"/>
  <c r="AP264" i="7"/>
  <c r="AT264" i="7"/>
  <c r="AP265" i="7"/>
  <c r="AT265" i="7"/>
  <c r="AP266" i="7"/>
  <c r="AT266" i="7"/>
  <c r="AP267" i="7"/>
  <c r="AT267" i="7"/>
  <c r="AP268" i="7"/>
  <c r="AT268" i="7"/>
  <c r="AP269" i="7"/>
  <c r="AT269" i="7"/>
  <c r="AP270" i="7"/>
  <c r="AT270" i="7"/>
  <c r="AP271" i="7"/>
  <c r="AT271" i="7"/>
  <c r="AP272" i="7"/>
  <c r="AT272" i="7"/>
  <c r="AP273" i="7"/>
  <c r="AT273" i="7"/>
  <c r="AP274" i="7"/>
  <c r="AT274" i="7"/>
  <c r="AP275" i="7"/>
  <c r="AT275" i="7"/>
  <c r="AP276" i="7"/>
  <c r="AT276" i="7"/>
  <c r="AP277" i="7"/>
  <c r="AT277" i="7"/>
  <c r="AP278" i="7"/>
  <c r="AT278" i="7"/>
  <c r="AP279" i="7"/>
  <c r="AT279" i="7"/>
  <c r="AP280" i="7"/>
  <c r="AT280" i="7"/>
  <c r="AP281" i="7"/>
  <c r="AT281" i="7"/>
  <c r="AP282" i="7"/>
  <c r="AT282" i="7"/>
  <c r="AP283" i="7"/>
  <c r="AT283" i="7"/>
  <c r="AP284" i="7"/>
  <c r="AT284" i="7"/>
  <c r="AP285" i="7"/>
  <c r="AT285" i="7"/>
  <c r="AP286" i="7"/>
  <c r="AT286" i="7"/>
  <c r="AP287" i="7"/>
  <c r="AT287" i="7"/>
  <c r="AP288" i="7"/>
  <c r="AT288" i="7"/>
  <c r="AP289" i="7"/>
  <c r="AT289" i="7"/>
  <c r="AP290" i="7"/>
  <c r="AT290" i="7"/>
  <c r="AP291" i="7"/>
  <c r="AT291" i="7"/>
  <c r="AP292" i="7"/>
  <c r="AT292" i="7"/>
  <c r="AP293" i="7"/>
  <c r="AT293" i="7"/>
  <c r="AP294" i="7"/>
  <c r="AT294" i="7"/>
  <c r="AP295" i="7"/>
  <c r="AT295" i="7"/>
  <c r="AP296" i="7"/>
  <c r="AT296" i="7"/>
  <c r="AP297" i="7"/>
  <c r="AT297" i="7"/>
  <c r="AP298" i="7"/>
  <c r="AT298" i="7"/>
  <c r="AP299" i="7"/>
  <c r="AT299" i="7"/>
  <c r="AP300" i="7"/>
  <c r="AT300" i="7"/>
  <c r="AP301" i="7"/>
  <c r="AT301" i="7"/>
  <c r="AP302" i="7"/>
  <c r="AT302" i="7"/>
  <c r="AP303" i="7"/>
  <c r="AT303" i="7"/>
  <c r="AP304" i="7"/>
  <c r="AT304" i="7"/>
  <c r="AP305" i="7"/>
  <c r="AT305" i="7"/>
  <c r="AP306" i="7"/>
  <c r="AT306" i="7"/>
  <c r="AP307" i="7"/>
  <c r="AT307" i="7"/>
  <c r="AP308" i="7"/>
  <c r="AT308" i="7"/>
  <c r="AP309" i="7"/>
  <c r="AT309" i="7"/>
  <c r="AP310" i="7"/>
  <c r="AT310" i="7"/>
  <c r="AP311" i="7"/>
  <c r="AT311" i="7"/>
  <c r="AP312" i="7"/>
  <c r="AT312" i="7"/>
  <c r="AP313" i="7"/>
  <c r="AT313" i="7"/>
  <c r="AP314" i="7"/>
  <c r="AT314" i="7"/>
  <c r="AP315" i="7"/>
  <c r="AT315" i="7"/>
  <c r="AP316" i="7"/>
  <c r="AT316" i="7"/>
  <c r="AP317" i="7"/>
  <c r="AT317" i="7"/>
  <c r="AP318" i="7"/>
  <c r="AT318" i="7"/>
  <c r="AP319" i="7"/>
  <c r="AT319" i="7"/>
  <c r="AP320" i="7"/>
  <c r="AT320" i="7"/>
  <c r="AP321" i="7"/>
  <c r="AT321" i="7"/>
  <c r="AP322" i="7"/>
  <c r="AT322" i="7"/>
  <c r="AP323" i="7"/>
  <c r="AT323" i="7"/>
  <c r="AP324" i="7"/>
  <c r="AT324" i="7"/>
  <c r="AP325" i="7"/>
  <c r="AT325" i="7"/>
  <c r="AP326" i="7"/>
  <c r="AT326" i="7"/>
  <c r="AP327" i="7"/>
  <c r="AT327" i="7"/>
  <c r="AP328" i="7"/>
  <c r="AT328" i="7"/>
  <c r="AP329" i="7"/>
  <c r="AT329" i="7"/>
  <c r="AP330" i="7"/>
  <c r="AT330" i="7"/>
  <c r="AP331" i="7"/>
  <c r="AT331" i="7"/>
  <c r="AP332" i="7"/>
  <c r="AT332" i="7"/>
  <c r="AP333" i="7"/>
  <c r="AT333" i="7"/>
  <c r="AP334" i="7"/>
  <c r="AT334" i="7"/>
  <c r="AP335" i="7"/>
  <c r="AT335" i="7"/>
  <c r="AP336" i="7"/>
  <c r="AT336" i="7"/>
  <c r="AP337" i="7"/>
  <c r="AT337" i="7"/>
  <c r="AP338" i="7"/>
  <c r="AT338" i="7"/>
  <c r="AP339" i="7"/>
  <c r="AT339" i="7"/>
  <c r="AP340" i="7"/>
  <c r="AT340" i="7"/>
  <c r="AP341" i="7"/>
  <c r="AT341" i="7"/>
  <c r="AP342" i="7"/>
  <c r="AT342" i="7"/>
  <c r="AP343" i="7"/>
  <c r="AT343" i="7"/>
  <c r="AP344" i="7"/>
  <c r="AT344" i="7"/>
  <c r="AP345" i="7"/>
  <c r="AT345" i="7"/>
  <c r="AP346" i="7"/>
  <c r="AT346" i="7"/>
  <c r="AP347" i="7"/>
  <c r="AT347" i="7"/>
  <c r="AP348" i="7"/>
  <c r="AT348" i="7"/>
  <c r="AP349" i="7"/>
  <c r="AT349" i="7"/>
  <c r="AP350" i="7"/>
  <c r="AT350" i="7"/>
  <c r="AP351" i="7"/>
  <c r="AT351" i="7"/>
  <c r="AP352" i="7"/>
  <c r="AT352" i="7"/>
  <c r="AP353" i="7"/>
  <c r="AT353" i="7"/>
  <c r="AP354" i="7"/>
  <c r="AT354" i="7"/>
  <c r="AP355" i="7"/>
  <c r="AT355" i="7"/>
  <c r="AP356" i="7"/>
  <c r="AT356" i="7"/>
  <c r="AP357" i="7"/>
  <c r="AT357" i="7"/>
  <c r="AP358" i="7"/>
  <c r="AT358" i="7"/>
  <c r="AP359" i="7"/>
  <c r="AT359" i="7"/>
  <c r="AP360" i="7"/>
  <c r="AT360" i="7"/>
  <c r="AP361" i="7"/>
  <c r="AT361" i="7"/>
  <c r="AP362" i="7"/>
  <c r="AT362" i="7"/>
  <c r="AP363" i="7"/>
  <c r="AT363" i="7"/>
  <c r="AP364" i="7"/>
  <c r="AT364" i="7"/>
  <c r="AP365" i="7"/>
  <c r="AT365" i="7"/>
  <c r="AP366" i="7"/>
  <c r="AT366" i="7"/>
  <c r="AP367" i="7"/>
  <c r="AT367" i="7"/>
  <c r="AP368" i="7"/>
  <c r="AT368" i="7"/>
  <c r="AP369" i="7"/>
  <c r="AT369" i="7"/>
  <c r="AP370" i="7"/>
  <c r="AT370" i="7"/>
  <c r="AP371" i="7"/>
  <c r="AT371" i="7"/>
  <c r="AP372" i="7"/>
  <c r="AT372" i="7"/>
  <c r="AP373" i="7"/>
  <c r="AT373" i="7"/>
  <c r="AP374" i="7"/>
  <c r="AT374" i="7"/>
  <c r="AP375" i="7"/>
  <c r="AT375" i="7"/>
  <c r="AP376" i="7"/>
  <c r="AT376" i="7"/>
  <c r="AP377" i="7"/>
  <c r="AT377" i="7"/>
  <c r="AP378" i="7"/>
  <c r="AT378" i="7"/>
  <c r="AP379" i="7"/>
  <c r="AT379" i="7"/>
  <c r="AP380" i="7"/>
  <c r="AT380" i="7"/>
  <c r="AP381" i="7"/>
  <c r="AT381" i="7"/>
  <c r="AP382" i="7"/>
  <c r="AT382" i="7"/>
  <c r="AP383" i="7"/>
  <c r="AT383" i="7"/>
  <c r="AP384" i="7"/>
  <c r="AT384" i="7"/>
  <c r="AP385" i="7"/>
  <c r="AT385" i="7"/>
  <c r="AP386" i="7"/>
  <c r="AT386" i="7"/>
  <c r="AP387" i="7"/>
  <c r="AT387" i="7"/>
  <c r="AP388" i="7"/>
  <c r="AT388" i="7"/>
  <c r="AP389" i="7"/>
  <c r="AT389" i="7"/>
  <c r="AP390" i="7"/>
  <c r="AT390" i="7"/>
  <c r="AP391" i="7"/>
  <c r="AT391" i="7"/>
  <c r="AP392" i="7"/>
  <c r="AT392" i="7"/>
  <c r="AP393" i="7"/>
  <c r="AT393" i="7"/>
  <c r="AP394" i="7"/>
  <c r="AT394" i="7"/>
  <c r="AP395" i="7"/>
  <c r="AT395" i="7"/>
  <c r="AP396" i="7"/>
  <c r="AT396" i="7"/>
  <c r="AP397" i="7"/>
  <c r="AT397" i="7"/>
  <c r="AP398" i="7"/>
  <c r="AT398" i="7"/>
  <c r="AP399" i="7"/>
  <c r="AT399" i="7"/>
  <c r="AP400" i="7"/>
  <c r="AT400" i="7"/>
  <c r="AP401" i="7"/>
  <c r="AT401" i="7"/>
  <c r="AP402" i="7"/>
  <c r="AT402" i="7"/>
  <c r="AP403" i="7"/>
  <c r="AT403" i="7"/>
  <c r="AP404" i="7"/>
  <c r="AT404" i="7"/>
  <c r="AP405" i="7"/>
  <c r="AT405" i="7"/>
  <c r="AP406" i="7"/>
  <c r="AT406" i="7"/>
  <c r="AP407" i="7"/>
  <c r="AT407" i="7"/>
  <c r="AP408" i="7"/>
  <c r="AT408" i="7"/>
  <c r="AP409" i="7"/>
  <c r="AT409" i="7"/>
  <c r="AP410" i="7"/>
  <c r="AT410" i="7"/>
  <c r="AP411" i="7"/>
  <c r="AT411" i="7"/>
  <c r="AP412" i="7"/>
  <c r="AT412" i="7"/>
  <c r="AP413" i="7"/>
  <c r="AT413" i="7"/>
  <c r="AP414" i="7"/>
  <c r="AT414" i="7"/>
  <c r="AP415" i="7"/>
  <c r="AT415" i="7"/>
  <c r="AP416" i="7"/>
  <c r="AT416" i="7"/>
  <c r="AP417" i="7"/>
  <c r="AT417" i="7"/>
  <c r="AP418" i="7"/>
  <c r="AT418" i="7"/>
  <c r="AP419" i="7"/>
  <c r="AT419" i="7"/>
  <c r="AP420" i="7"/>
  <c r="AT420" i="7"/>
  <c r="AP421" i="7"/>
  <c r="AT421" i="7"/>
  <c r="AP422" i="7"/>
  <c r="AT422" i="7"/>
  <c r="AP423" i="7"/>
  <c r="AT423" i="7"/>
  <c r="AP424" i="7"/>
  <c r="AT424" i="7"/>
  <c r="AP425" i="7"/>
  <c r="AT425" i="7"/>
  <c r="AP426" i="7"/>
  <c r="AT426" i="7"/>
  <c r="AP427" i="7"/>
  <c r="AT427" i="7"/>
  <c r="AP428" i="7"/>
  <c r="AT428" i="7"/>
  <c r="AP429" i="7"/>
  <c r="AT429" i="7"/>
  <c r="AP430" i="7"/>
  <c r="AT430" i="7"/>
  <c r="AP431" i="7"/>
  <c r="AT431" i="7"/>
  <c r="AP432" i="7"/>
  <c r="AT432" i="7"/>
  <c r="AP433" i="7"/>
  <c r="AT433" i="7"/>
  <c r="AP434" i="7"/>
  <c r="AT434" i="7"/>
  <c r="AP435" i="7"/>
  <c r="AT435" i="7"/>
  <c r="AP436" i="7"/>
  <c r="AT436" i="7"/>
  <c r="AP437" i="7"/>
  <c r="AT437" i="7"/>
  <c r="AP438" i="7"/>
  <c r="AT438" i="7"/>
  <c r="AP439" i="7"/>
  <c r="AT439" i="7"/>
  <c r="AP440" i="7"/>
  <c r="AT440" i="7"/>
  <c r="AP441" i="7"/>
  <c r="AT441" i="7"/>
  <c r="AP442" i="7"/>
  <c r="AT442" i="7"/>
  <c r="AP443" i="7"/>
  <c r="AT443" i="7"/>
  <c r="AP444" i="7"/>
  <c r="AT444" i="7"/>
  <c r="AP445" i="7"/>
  <c r="AT445" i="7"/>
  <c r="AP446" i="7"/>
  <c r="AT446" i="7"/>
  <c r="AP447" i="7"/>
  <c r="AT447" i="7"/>
  <c r="AP448" i="7"/>
  <c r="AT448" i="7"/>
  <c r="AP449" i="7"/>
  <c r="AT449" i="7"/>
  <c r="AP450" i="7"/>
  <c r="AT450" i="7"/>
  <c r="AP451" i="7"/>
  <c r="AT451" i="7"/>
  <c r="AP452" i="7"/>
  <c r="AT452" i="7"/>
  <c r="AP453" i="7"/>
  <c r="AT453" i="7"/>
  <c r="AP454" i="7"/>
  <c r="AT454" i="7"/>
  <c r="AP455" i="7"/>
  <c r="AT455" i="7"/>
  <c r="AP456" i="7"/>
  <c r="AT456" i="7"/>
  <c r="AP457" i="7"/>
  <c r="AT457" i="7"/>
  <c r="AP458" i="7"/>
  <c r="AT458" i="7"/>
  <c r="AP459" i="7"/>
  <c r="AT459" i="7"/>
  <c r="AP460" i="7"/>
  <c r="AT460" i="7"/>
  <c r="AP461" i="7"/>
  <c r="AT461" i="7"/>
  <c r="AP462" i="7"/>
  <c r="AT462" i="7"/>
  <c r="AP463" i="7"/>
  <c r="AT463" i="7"/>
  <c r="AP464" i="7"/>
  <c r="AT464" i="7"/>
  <c r="AP465" i="7"/>
  <c r="AT465" i="7"/>
  <c r="AP466" i="7"/>
  <c r="AT466" i="7"/>
  <c r="AP467" i="7"/>
  <c r="AT467" i="7"/>
  <c r="AP468" i="7"/>
  <c r="AT468" i="7"/>
  <c r="AP469" i="7"/>
  <c r="AT469" i="7"/>
  <c r="AP470" i="7"/>
  <c r="AT470" i="7"/>
  <c r="AP471" i="7"/>
  <c r="AT471" i="7"/>
  <c r="AP472" i="7"/>
  <c r="AT472" i="7"/>
  <c r="AP473" i="7"/>
  <c r="AT473" i="7"/>
  <c r="AP474" i="7"/>
  <c r="AT474" i="7"/>
  <c r="AP475" i="7"/>
  <c r="AT475" i="7"/>
  <c r="AP476" i="7"/>
  <c r="AT476" i="7"/>
  <c r="AP477" i="7"/>
  <c r="AT477" i="7"/>
  <c r="AP478" i="7"/>
  <c r="AT478" i="7"/>
  <c r="AP479" i="7"/>
  <c r="AT479" i="7"/>
  <c r="AP480" i="7"/>
  <c r="AT480" i="7"/>
  <c r="AP481" i="7"/>
  <c r="AT481" i="7"/>
  <c r="AP482" i="7"/>
  <c r="AT482" i="7"/>
  <c r="AP483" i="7"/>
  <c r="AT483" i="7"/>
  <c r="AP484" i="7"/>
  <c r="AT484" i="7"/>
  <c r="AP485" i="7"/>
  <c r="AT485" i="7"/>
  <c r="AP486" i="7"/>
  <c r="AT486" i="7"/>
  <c r="AP487" i="7"/>
  <c r="AT487" i="7"/>
  <c r="AP488" i="7"/>
  <c r="AT488" i="7"/>
  <c r="AP489" i="7"/>
  <c r="AT489" i="7"/>
  <c r="AP490" i="7"/>
  <c r="AT490" i="7"/>
  <c r="AP491" i="7"/>
  <c r="AT491" i="7"/>
  <c r="AP492" i="7"/>
  <c r="AT492" i="7"/>
  <c r="AP493" i="7"/>
  <c r="AT493" i="7"/>
  <c r="AP494" i="7"/>
  <c r="AT494" i="7"/>
  <c r="AP495" i="7"/>
  <c r="AT495" i="7"/>
  <c r="AP496" i="7"/>
  <c r="AT496" i="7"/>
  <c r="AP497" i="7"/>
  <c r="AT497" i="7"/>
  <c r="AP498" i="7"/>
  <c r="AT498" i="7"/>
  <c r="AP499" i="7"/>
  <c r="AT499" i="7"/>
  <c r="AP500" i="7"/>
  <c r="AT500" i="7"/>
  <c r="AP501" i="7"/>
  <c r="AT501" i="7"/>
  <c r="AP502" i="7"/>
  <c r="AT502" i="7"/>
  <c r="AP503" i="7"/>
  <c r="AT503" i="7"/>
  <c r="AP504" i="7"/>
  <c r="AT504" i="7"/>
  <c r="AP505" i="7"/>
  <c r="AT505" i="7"/>
  <c r="AP506" i="7"/>
  <c r="AT506" i="7"/>
  <c r="AP507" i="7"/>
  <c r="AT507" i="7"/>
  <c r="AP508" i="7"/>
  <c r="AT508" i="7"/>
  <c r="AP509" i="7"/>
  <c r="AT509" i="7"/>
  <c r="AP510" i="7"/>
  <c r="AT510" i="7"/>
  <c r="AP511" i="7"/>
  <c r="AT511" i="7"/>
  <c r="AP512" i="7"/>
  <c r="AT512" i="7"/>
  <c r="AP513" i="7"/>
  <c r="AT513" i="7"/>
  <c r="AP514" i="7"/>
  <c r="AT514" i="7"/>
  <c r="AP515" i="7"/>
  <c r="AT515" i="7"/>
  <c r="AP516" i="7"/>
  <c r="AT516" i="7"/>
  <c r="AP517" i="7"/>
  <c r="AT517" i="7"/>
  <c r="AP518" i="7"/>
  <c r="AT518" i="7"/>
  <c r="AP519" i="7"/>
  <c r="AT519" i="7"/>
  <c r="AP520" i="7"/>
  <c r="AT520" i="7"/>
  <c r="AP521" i="7"/>
  <c r="AT521" i="7"/>
  <c r="AP522" i="7"/>
  <c r="AT522" i="7"/>
  <c r="AP523" i="7"/>
  <c r="AT523" i="7"/>
  <c r="AP524" i="7"/>
  <c r="AT524" i="7"/>
  <c r="AP525" i="7"/>
  <c r="AT525" i="7"/>
  <c r="AP526" i="7"/>
  <c r="AT526" i="7"/>
  <c r="AP527" i="7"/>
  <c r="AT527" i="7"/>
  <c r="AP528" i="7"/>
  <c r="AT528" i="7"/>
  <c r="AP529" i="7"/>
  <c r="AT529" i="7"/>
  <c r="AP530" i="7"/>
  <c r="AT530" i="7"/>
  <c r="AP531" i="7"/>
  <c r="AT531" i="7"/>
  <c r="AP532" i="7"/>
  <c r="AT532" i="7"/>
  <c r="AP533" i="7"/>
  <c r="AT533" i="7"/>
  <c r="AP534" i="7"/>
  <c r="AT534" i="7"/>
  <c r="AP535" i="7"/>
  <c r="AT535" i="7"/>
  <c r="AP536" i="7"/>
  <c r="AT536" i="7"/>
  <c r="AP537" i="7"/>
  <c r="AT537" i="7"/>
  <c r="AP538" i="7"/>
  <c r="AT538" i="7"/>
  <c r="AP539" i="7"/>
  <c r="AT539" i="7"/>
  <c r="AP540" i="7"/>
  <c r="AT540" i="7"/>
  <c r="AP541" i="7"/>
  <c r="AT541" i="7"/>
  <c r="AP542" i="7"/>
  <c r="AT542" i="7"/>
  <c r="AP543" i="7"/>
  <c r="AT543" i="7"/>
  <c r="AP544" i="7"/>
  <c r="AT544" i="7"/>
  <c r="AP545" i="7"/>
  <c r="AT545" i="7"/>
  <c r="AP546" i="7"/>
  <c r="AT546" i="7"/>
  <c r="AP547" i="7"/>
  <c r="AT547" i="7"/>
  <c r="AP548" i="7"/>
  <c r="AT548" i="7"/>
  <c r="AP549" i="7"/>
  <c r="AT549" i="7"/>
  <c r="AP550" i="7"/>
  <c r="AT550" i="7"/>
  <c r="AP551" i="7"/>
  <c r="AT551" i="7"/>
  <c r="AP552" i="7"/>
  <c r="AT552" i="7"/>
  <c r="AP553" i="7"/>
  <c r="AT553" i="7"/>
  <c r="AP554" i="7"/>
  <c r="AT554" i="7"/>
  <c r="AP555" i="7"/>
  <c r="AT555" i="7"/>
  <c r="AP556" i="7"/>
  <c r="AT556" i="7"/>
  <c r="AP557" i="7"/>
  <c r="AT557" i="7"/>
  <c r="AP558" i="7"/>
  <c r="AT558" i="7"/>
  <c r="AP559" i="7"/>
  <c r="AT559" i="7"/>
  <c r="AP560" i="7"/>
  <c r="AT560" i="7"/>
  <c r="AP561" i="7"/>
  <c r="AT561" i="7"/>
  <c r="AP562" i="7"/>
  <c r="AT562" i="7"/>
  <c r="AP563" i="7"/>
  <c r="AT563" i="7"/>
  <c r="AP564" i="7"/>
  <c r="AT564" i="7"/>
  <c r="AP565" i="7"/>
  <c r="AT565" i="7"/>
  <c r="AP566" i="7"/>
  <c r="AT566" i="7"/>
  <c r="AP567" i="7"/>
  <c r="AT567" i="7"/>
  <c r="AP568" i="7"/>
  <c r="AT568" i="7"/>
  <c r="AP569" i="7"/>
  <c r="AT569" i="7"/>
  <c r="AP570" i="7"/>
  <c r="AT570" i="7"/>
  <c r="AP571" i="7"/>
  <c r="AT571" i="7"/>
  <c r="AP572" i="7"/>
  <c r="AT572" i="7"/>
  <c r="AP573" i="7"/>
  <c r="AT573" i="7"/>
  <c r="AP574" i="7"/>
  <c r="AT574" i="7"/>
  <c r="AP575" i="7"/>
  <c r="AT575" i="7"/>
  <c r="AP576" i="7"/>
  <c r="AT576" i="7"/>
  <c r="AP577" i="7"/>
  <c r="AT577" i="7"/>
  <c r="AP578" i="7"/>
  <c r="AT578" i="7"/>
  <c r="AP579" i="7"/>
  <c r="AT579" i="7"/>
  <c r="AP580" i="7"/>
  <c r="AT580" i="7"/>
  <c r="AP581" i="7"/>
  <c r="AT581" i="7"/>
  <c r="AP582" i="7"/>
  <c r="AT582" i="7"/>
  <c r="AP583" i="7"/>
  <c r="AT583" i="7"/>
  <c r="AP584" i="7"/>
  <c r="AT584" i="7"/>
  <c r="AP585" i="7"/>
  <c r="AT585" i="7"/>
  <c r="AP586" i="7"/>
  <c r="AT586" i="7"/>
  <c r="AP587" i="7"/>
  <c r="AT587" i="7"/>
  <c r="AP588" i="7"/>
  <c r="AT588" i="7"/>
  <c r="AP589" i="7"/>
  <c r="AT589" i="7"/>
  <c r="AP590" i="7"/>
  <c r="AT590" i="7"/>
  <c r="AP591" i="7"/>
  <c r="AT591" i="7"/>
  <c r="AP592" i="7"/>
  <c r="AT592" i="7"/>
  <c r="AP593" i="7"/>
  <c r="AT593" i="7"/>
  <c r="AP594" i="7"/>
  <c r="AT594" i="7"/>
  <c r="AP595" i="7"/>
  <c r="AT595" i="7"/>
  <c r="AP596" i="7"/>
  <c r="AT596" i="7"/>
  <c r="AP597" i="7"/>
  <c r="AT597" i="7"/>
  <c r="AP598" i="7"/>
  <c r="AT598" i="7"/>
  <c r="AP599" i="7"/>
  <c r="AT599" i="7"/>
  <c r="AP600" i="7"/>
  <c r="AT600" i="7"/>
  <c r="AP601" i="7"/>
  <c r="AT601" i="7"/>
  <c r="AP602" i="7"/>
  <c r="AT602" i="7"/>
  <c r="AP603" i="7"/>
  <c r="AT603" i="7"/>
  <c r="AP604" i="7"/>
  <c r="AT604" i="7"/>
  <c r="AP605" i="7"/>
  <c r="AT605" i="7"/>
  <c r="AP606" i="7"/>
  <c r="AT606" i="7"/>
  <c r="AP607" i="7"/>
  <c r="AT607" i="7"/>
  <c r="AP608" i="7"/>
  <c r="AT608" i="7"/>
  <c r="AP609" i="7"/>
  <c r="AT609" i="7"/>
  <c r="AP610" i="7"/>
  <c r="AT610" i="7"/>
  <c r="AP611" i="7"/>
  <c r="AT611" i="7"/>
  <c r="AP612" i="7"/>
  <c r="AT612" i="7"/>
  <c r="AP613" i="7"/>
  <c r="AT613" i="7"/>
  <c r="AP614" i="7"/>
  <c r="AT614" i="7"/>
  <c r="AP615" i="7"/>
  <c r="AT615" i="7"/>
  <c r="AP616" i="7"/>
  <c r="AT616" i="7"/>
  <c r="AP617" i="7"/>
  <c r="AT617" i="7"/>
  <c r="AP618" i="7"/>
  <c r="AT618" i="7"/>
  <c r="AP619" i="7"/>
  <c r="AT619" i="7"/>
  <c r="AP620" i="7"/>
  <c r="AT620" i="7"/>
  <c r="AP621" i="7"/>
  <c r="AT621" i="7"/>
  <c r="AP622" i="7"/>
  <c r="AT622" i="7"/>
  <c r="AP623" i="7"/>
  <c r="AT623" i="7"/>
  <c r="AP624" i="7"/>
  <c r="AT624" i="7"/>
  <c r="AP625" i="7"/>
  <c r="AT625" i="7"/>
  <c r="AP626" i="7"/>
  <c r="AT626" i="7"/>
  <c r="AP627" i="7"/>
  <c r="AT627" i="7"/>
  <c r="AP628" i="7"/>
  <c r="AT628" i="7"/>
  <c r="AP629" i="7"/>
  <c r="AT629" i="7"/>
  <c r="AP630" i="7"/>
  <c r="AT630" i="7"/>
  <c r="AP631" i="7"/>
  <c r="AT631" i="7"/>
  <c r="AP632" i="7"/>
  <c r="AT632" i="7"/>
  <c r="AP633" i="7"/>
  <c r="AT633" i="7"/>
  <c r="AP634" i="7"/>
  <c r="AT634" i="7"/>
  <c r="AP635" i="7"/>
  <c r="AT635" i="7"/>
  <c r="AP636" i="7"/>
  <c r="AT636" i="7"/>
  <c r="AP637" i="7"/>
  <c r="AT637" i="7"/>
  <c r="AP638" i="7"/>
  <c r="AT638" i="7"/>
  <c r="AP639" i="7"/>
  <c r="AT639" i="7"/>
  <c r="AP640" i="7"/>
  <c r="AT640" i="7"/>
  <c r="AP641" i="7"/>
  <c r="AT641" i="7"/>
  <c r="AP642" i="7"/>
  <c r="AT642" i="7"/>
  <c r="AP643" i="7"/>
  <c r="AT643" i="7"/>
  <c r="AP644" i="7"/>
  <c r="AT644" i="7"/>
  <c r="AP645" i="7"/>
  <c r="AT645" i="7"/>
  <c r="AP646" i="7"/>
  <c r="AT646" i="7"/>
  <c r="AP647" i="7"/>
  <c r="AT647" i="7"/>
  <c r="AP648" i="7"/>
  <c r="AT648" i="7"/>
  <c r="AP649" i="7"/>
  <c r="AT649" i="7"/>
  <c r="AP650" i="7"/>
  <c r="AT650" i="7"/>
  <c r="AP651" i="7"/>
  <c r="AT651" i="7"/>
  <c r="AP652" i="7"/>
  <c r="AT652" i="7"/>
  <c r="AP653" i="7"/>
  <c r="AT653" i="7"/>
  <c r="AP654" i="7"/>
  <c r="AT654" i="7"/>
  <c r="AP655" i="7"/>
  <c r="AT655" i="7"/>
  <c r="AP656" i="7"/>
  <c r="AT656" i="7"/>
  <c r="AP657" i="7"/>
  <c r="AT657" i="7"/>
  <c r="AP658" i="7"/>
  <c r="AT658" i="7"/>
  <c r="AP659" i="7"/>
  <c r="AT659" i="7"/>
  <c r="AP660" i="7"/>
  <c r="AT660" i="7"/>
  <c r="AP661" i="7"/>
  <c r="AT661" i="7"/>
  <c r="AP662" i="7"/>
  <c r="AT662" i="7"/>
  <c r="AP663" i="7"/>
  <c r="AT663" i="7"/>
  <c r="AP664" i="7"/>
  <c r="AT664" i="7"/>
  <c r="AP665" i="7"/>
  <c r="AT665" i="7"/>
  <c r="AP666" i="7"/>
  <c r="AT666" i="7"/>
  <c r="AP667" i="7"/>
  <c r="AT667" i="7"/>
  <c r="AP668" i="7"/>
  <c r="AT668" i="7"/>
  <c r="AP669" i="7"/>
  <c r="AT669" i="7"/>
  <c r="AP670" i="7"/>
  <c r="AT670" i="7"/>
  <c r="AP671" i="7"/>
  <c r="AT671" i="7"/>
  <c r="AP672" i="7"/>
  <c r="AT672" i="7"/>
  <c r="AP673" i="7"/>
  <c r="AT673" i="7"/>
  <c r="AP674" i="7"/>
  <c r="AT674" i="7"/>
  <c r="AP675" i="7"/>
  <c r="AT675" i="7"/>
  <c r="AP676" i="7"/>
  <c r="AT676" i="7"/>
  <c r="AP677" i="7"/>
  <c r="AT677" i="7"/>
  <c r="AP678" i="7"/>
  <c r="AT678" i="7"/>
  <c r="AP679" i="7"/>
  <c r="AT679" i="7"/>
  <c r="AP680" i="7"/>
  <c r="AT680" i="7"/>
  <c r="AP681" i="7"/>
  <c r="AT681" i="7"/>
  <c r="AP682" i="7"/>
  <c r="AT682" i="7"/>
  <c r="AP683" i="7"/>
  <c r="AT683" i="7"/>
  <c r="AP684" i="7"/>
  <c r="AT684" i="7"/>
  <c r="AP685" i="7"/>
  <c r="AT685" i="7"/>
  <c r="AP686" i="7"/>
  <c r="AT686" i="7"/>
  <c r="AP687" i="7"/>
  <c r="AT687" i="7"/>
  <c r="AP688" i="7"/>
  <c r="AT688" i="7"/>
  <c r="AP689" i="7"/>
  <c r="AT689" i="7"/>
  <c r="AP690" i="7"/>
  <c r="AT690" i="7"/>
  <c r="AP691" i="7"/>
  <c r="AT691" i="7"/>
  <c r="AP692" i="7"/>
  <c r="AT692" i="7"/>
  <c r="AP693" i="7"/>
  <c r="AT693" i="7"/>
  <c r="AP694" i="7"/>
  <c r="AT694" i="7"/>
  <c r="AP695" i="7"/>
  <c r="AT695" i="7"/>
  <c r="AP696" i="7"/>
  <c r="AT696" i="7"/>
  <c r="AP697" i="7"/>
  <c r="AT697" i="7"/>
  <c r="AP698" i="7"/>
  <c r="AT698" i="7"/>
  <c r="AP699" i="7"/>
  <c r="AT699" i="7"/>
  <c r="AP700" i="7"/>
  <c r="AT700" i="7"/>
  <c r="AP701" i="7"/>
  <c r="AT701" i="7"/>
  <c r="AP702" i="7"/>
  <c r="AT702" i="7"/>
  <c r="AP703" i="7"/>
  <c r="AT703" i="7"/>
  <c r="AP704" i="7"/>
  <c r="AT704" i="7"/>
  <c r="AP705" i="7"/>
  <c r="AT705" i="7"/>
  <c r="AP706" i="7"/>
  <c r="AT706" i="7"/>
  <c r="AP707" i="7"/>
  <c r="AT707" i="7"/>
  <c r="AP708" i="7"/>
  <c r="AT708" i="7"/>
  <c r="AP709" i="7"/>
  <c r="AT709" i="7"/>
  <c r="AP710" i="7"/>
  <c r="AT710" i="7"/>
  <c r="AP711" i="7"/>
  <c r="AT711" i="7"/>
  <c r="AP712" i="7"/>
  <c r="AT712" i="7"/>
  <c r="AP713" i="7"/>
  <c r="AT713" i="7"/>
  <c r="AP714" i="7"/>
  <c r="AT714" i="7"/>
  <c r="AP715" i="7"/>
  <c r="AT715" i="7"/>
  <c r="AP716" i="7"/>
  <c r="AT716" i="7"/>
  <c r="AP717" i="7"/>
  <c r="AT717" i="7"/>
  <c r="AP718" i="7"/>
  <c r="AT718" i="7"/>
  <c r="AP719" i="7"/>
  <c r="AT719" i="7"/>
  <c r="AP720" i="7"/>
  <c r="AT720" i="7"/>
  <c r="AP721" i="7"/>
  <c r="AT721" i="7"/>
  <c r="AP722" i="7"/>
  <c r="AT722" i="7"/>
  <c r="AP723" i="7"/>
  <c r="AT723" i="7"/>
  <c r="AP724" i="7"/>
  <c r="AT724" i="7"/>
  <c r="AP725" i="7"/>
  <c r="AT725" i="7"/>
  <c r="AP726" i="7"/>
  <c r="AT726" i="7"/>
  <c r="AP727" i="7"/>
  <c r="AT727" i="7"/>
  <c r="AP728" i="7"/>
  <c r="AT728" i="7"/>
  <c r="AP729" i="7"/>
  <c r="AT729" i="7"/>
  <c r="AP730" i="7"/>
  <c r="AT730" i="7"/>
  <c r="AP731" i="7"/>
  <c r="AT731" i="7"/>
  <c r="AP732" i="7"/>
  <c r="AT732" i="7"/>
  <c r="AP733" i="7"/>
  <c r="AT733" i="7"/>
  <c r="AP734" i="7"/>
  <c r="AT734" i="7"/>
  <c r="AP735" i="7"/>
  <c r="AT735" i="7"/>
  <c r="AP736" i="7"/>
  <c r="AT736" i="7"/>
  <c r="AP737" i="7"/>
  <c r="AT737" i="7"/>
  <c r="AP738" i="7"/>
  <c r="AT738" i="7"/>
  <c r="AP739" i="7"/>
  <c r="AT739" i="7"/>
  <c r="AP740" i="7"/>
  <c r="AT740" i="7"/>
  <c r="AP741" i="7"/>
  <c r="AT741" i="7"/>
  <c r="AP742" i="7"/>
  <c r="AT742" i="7"/>
  <c r="AP743" i="7"/>
  <c r="AT743" i="7"/>
  <c r="AP744" i="7"/>
  <c r="AT744" i="7"/>
  <c r="AP745" i="7"/>
  <c r="AT745" i="7"/>
  <c r="AP746" i="7"/>
  <c r="AT746" i="7"/>
  <c r="AP747" i="7"/>
  <c r="AT747" i="7"/>
  <c r="AP748" i="7"/>
  <c r="AT748" i="7"/>
  <c r="AP749" i="7"/>
  <c r="AT749" i="7"/>
  <c r="AP750" i="7"/>
  <c r="AT750" i="7"/>
  <c r="AP751" i="7"/>
  <c r="AT751" i="7"/>
  <c r="AP752" i="7"/>
  <c r="AT752" i="7"/>
  <c r="AP753" i="7"/>
  <c r="AT753" i="7"/>
  <c r="AP754" i="7"/>
  <c r="AT754" i="7"/>
  <c r="AP755" i="7"/>
  <c r="AT755" i="7"/>
  <c r="AP756" i="7"/>
  <c r="AT756" i="7"/>
  <c r="AP757" i="7"/>
  <c r="AT757" i="7"/>
  <c r="AP758" i="7"/>
  <c r="AT758" i="7"/>
  <c r="AP759" i="7"/>
  <c r="AT759" i="7"/>
  <c r="AP760" i="7"/>
  <c r="AT760" i="7"/>
  <c r="AP761" i="7"/>
  <c r="AT761" i="7"/>
  <c r="AP762" i="7"/>
  <c r="AT762" i="7"/>
  <c r="AP763" i="7"/>
  <c r="AT763" i="7"/>
  <c r="AP764" i="7"/>
  <c r="AT764" i="7"/>
  <c r="AP765" i="7"/>
  <c r="AT765" i="7"/>
  <c r="AP766" i="7"/>
  <c r="AT766" i="7"/>
  <c r="AP767" i="7"/>
  <c r="AT767" i="7"/>
  <c r="AP768" i="7"/>
  <c r="AT768" i="7"/>
  <c r="AP769" i="7"/>
  <c r="AT769" i="7"/>
  <c r="AP770" i="7"/>
  <c r="AT770" i="7"/>
  <c r="AP771" i="7"/>
  <c r="AT771" i="7"/>
  <c r="AP772" i="7"/>
  <c r="AT772" i="7"/>
  <c r="AP773" i="7"/>
  <c r="AT773" i="7"/>
  <c r="AP774" i="7"/>
  <c r="AT774" i="7"/>
  <c r="AP775" i="7"/>
  <c r="AT775" i="7"/>
  <c r="AP776" i="7"/>
  <c r="AT776" i="7"/>
  <c r="AP777" i="7"/>
  <c r="AT777" i="7"/>
  <c r="AP778" i="7"/>
  <c r="AT778" i="7"/>
  <c r="AP779" i="7"/>
  <c r="AT779" i="7"/>
  <c r="AP780" i="7"/>
  <c r="AT780" i="7"/>
  <c r="AP781" i="7"/>
  <c r="AT781" i="7"/>
  <c r="AP782" i="7"/>
  <c r="AT782" i="7"/>
  <c r="AP783" i="7"/>
  <c r="AT783" i="7"/>
  <c r="AP784" i="7"/>
  <c r="AT784" i="7"/>
  <c r="AP785" i="7"/>
  <c r="AT785" i="7"/>
  <c r="AP786" i="7"/>
  <c r="AT786" i="7"/>
  <c r="AP787" i="7"/>
  <c r="AT787" i="7"/>
  <c r="AP788" i="7"/>
  <c r="AT788" i="7"/>
  <c r="AP789" i="7"/>
  <c r="AT789" i="7"/>
  <c r="AP790" i="7"/>
  <c r="AT790" i="7"/>
  <c r="AP791" i="7"/>
  <c r="AT791" i="7"/>
  <c r="AP792" i="7"/>
  <c r="AT792" i="7"/>
  <c r="AP793" i="7"/>
  <c r="AT793" i="7"/>
  <c r="AP794" i="7"/>
  <c r="AT794" i="7"/>
  <c r="AP795" i="7"/>
  <c r="AT795" i="7"/>
  <c r="AP796" i="7"/>
  <c r="AT796" i="7"/>
  <c r="AP797" i="7"/>
  <c r="AT797" i="7"/>
  <c r="AP798" i="7"/>
  <c r="AT798" i="7"/>
  <c r="AP799" i="7"/>
  <c r="AT799" i="7"/>
  <c r="AP800" i="7"/>
  <c r="AT800" i="7"/>
  <c r="AP801" i="7"/>
  <c r="AT801" i="7"/>
  <c r="AP802" i="7"/>
  <c r="AT802" i="7"/>
  <c r="AP803" i="7"/>
  <c r="AT803" i="7"/>
  <c r="AP804" i="7"/>
  <c r="AT804" i="7"/>
  <c r="AP805" i="7"/>
  <c r="AT805" i="7"/>
  <c r="AP806" i="7"/>
  <c r="AT806" i="7"/>
  <c r="AP807" i="7"/>
  <c r="AT807" i="7"/>
  <c r="AP808" i="7"/>
  <c r="AT808" i="7"/>
  <c r="AP809" i="7"/>
  <c r="AT809" i="7"/>
  <c r="AP810" i="7"/>
  <c r="AT810" i="7"/>
  <c r="AP811" i="7"/>
  <c r="AT811" i="7"/>
  <c r="AP812" i="7"/>
  <c r="AT812" i="7"/>
  <c r="AP813" i="7"/>
  <c r="AT813" i="7"/>
  <c r="AP814" i="7"/>
  <c r="AT814" i="7"/>
  <c r="AP815" i="7"/>
  <c r="AT815" i="7"/>
  <c r="AP816" i="7"/>
  <c r="AT816" i="7"/>
  <c r="AP817" i="7"/>
  <c r="AT817" i="7"/>
  <c r="AP818" i="7"/>
  <c r="AT818" i="7"/>
  <c r="AP819" i="7"/>
  <c r="AT819" i="7"/>
  <c r="AP820" i="7"/>
  <c r="AT820" i="7"/>
  <c r="AP821" i="7"/>
  <c r="AT821" i="7"/>
  <c r="AP822" i="7"/>
  <c r="AT822" i="7"/>
  <c r="AP823" i="7"/>
  <c r="AT823" i="7"/>
  <c r="AP824" i="7"/>
  <c r="AT824" i="7"/>
  <c r="AP825" i="7"/>
  <c r="AT825" i="7"/>
  <c r="AP826" i="7"/>
  <c r="AT826" i="7"/>
  <c r="AP827" i="7"/>
  <c r="AT827" i="7"/>
  <c r="AP828" i="7"/>
  <c r="AT828" i="7"/>
  <c r="AP829" i="7"/>
  <c r="AT829" i="7"/>
  <c r="AP830" i="7"/>
  <c r="AT830" i="7"/>
  <c r="AP831" i="7"/>
  <c r="AT831" i="7"/>
  <c r="AP832" i="7"/>
  <c r="AT832" i="7"/>
  <c r="AP833" i="7"/>
  <c r="AT833" i="7"/>
  <c r="AP834" i="7"/>
  <c r="AT834" i="7"/>
  <c r="AP835" i="7"/>
  <c r="AT835" i="7"/>
  <c r="AP836" i="7"/>
  <c r="AT836" i="7"/>
  <c r="AP837" i="7"/>
  <c r="AT837" i="7"/>
  <c r="AP838" i="7"/>
  <c r="AT838" i="7"/>
  <c r="AP839" i="7"/>
  <c r="AT839" i="7"/>
  <c r="AP840" i="7"/>
  <c r="AT840" i="7"/>
  <c r="AP841" i="7"/>
  <c r="AT841" i="7"/>
  <c r="AP842" i="7"/>
  <c r="AT842" i="7"/>
  <c r="AP843" i="7"/>
  <c r="AT843" i="7"/>
  <c r="AP844" i="7"/>
  <c r="AT844" i="7"/>
  <c r="AP845" i="7"/>
  <c r="AT845" i="7"/>
  <c r="AP846" i="7"/>
  <c r="AT846" i="7"/>
  <c r="AP847" i="7"/>
  <c r="AT847" i="7"/>
  <c r="AP848" i="7"/>
  <c r="AT848" i="7"/>
  <c r="AP849" i="7"/>
  <c r="AT849" i="7"/>
  <c r="AP850" i="7"/>
  <c r="AT850" i="7"/>
  <c r="AP851" i="7"/>
  <c r="AT851" i="7"/>
  <c r="AP852" i="7"/>
  <c r="AT852" i="7"/>
  <c r="AP853" i="7"/>
  <c r="AT853" i="7"/>
  <c r="AP854" i="7"/>
  <c r="AT854" i="7"/>
  <c r="AP855" i="7"/>
  <c r="AT855" i="7"/>
  <c r="AP856" i="7"/>
  <c r="AT856" i="7"/>
  <c r="AP857" i="7"/>
  <c r="AT857" i="7"/>
  <c r="AP858" i="7"/>
  <c r="AT858" i="7"/>
  <c r="AP859" i="7"/>
  <c r="AT859" i="7"/>
  <c r="AP860" i="7"/>
  <c r="AT860" i="7"/>
  <c r="AP861" i="7"/>
  <c r="AT861" i="7"/>
  <c r="AP862" i="7"/>
  <c r="AT862" i="7"/>
  <c r="AP863" i="7"/>
  <c r="AT863" i="7"/>
  <c r="AP864" i="7"/>
  <c r="AT864" i="7"/>
  <c r="AP865" i="7"/>
  <c r="AT865" i="7"/>
  <c r="AP866" i="7"/>
  <c r="AT866" i="7"/>
  <c r="AP867" i="7"/>
  <c r="AT867" i="7"/>
  <c r="AP868" i="7"/>
  <c r="AT868" i="7"/>
  <c r="AP869" i="7"/>
  <c r="AT869" i="7"/>
  <c r="AP870" i="7"/>
  <c r="AT870" i="7"/>
  <c r="AP871" i="7"/>
  <c r="AT871" i="7"/>
  <c r="AP872" i="7"/>
  <c r="AT872" i="7"/>
  <c r="AP873" i="7"/>
  <c r="AT873" i="7"/>
  <c r="AP874" i="7"/>
  <c r="AT874" i="7"/>
  <c r="AP875" i="7"/>
  <c r="AT875" i="7"/>
  <c r="AP876" i="7"/>
  <c r="AT876" i="7"/>
  <c r="AP877" i="7"/>
  <c r="AT877" i="7"/>
  <c r="AP878" i="7"/>
  <c r="AT878" i="7"/>
  <c r="AP879" i="7"/>
  <c r="AT879" i="7"/>
  <c r="AP880" i="7"/>
  <c r="AT880" i="7"/>
  <c r="AP881" i="7"/>
  <c r="AT881" i="7"/>
  <c r="AP882" i="7"/>
  <c r="AT882" i="7"/>
  <c r="AP883" i="7"/>
  <c r="AT883" i="7"/>
  <c r="AP884" i="7"/>
  <c r="AT884" i="7"/>
  <c r="AP885" i="7"/>
  <c r="AT885" i="7"/>
  <c r="AP886" i="7"/>
  <c r="AT886" i="7"/>
  <c r="AP887" i="7"/>
  <c r="AT887" i="7"/>
  <c r="AP888" i="7"/>
  <c r="AT888" i="7"/>
  <c r="AP889" i="7"/>
  <c r="AT889" i="7"/>
  <c r="AP890" i="7"/>
  <c r="AT890" i="7"/>
  <c r="AP891" i="7"/>
  <c r="AT891" i="7"/>
  <c r="AP892" i="7"/>
  <c r="AT892" i="7"/>
  <c r="AP893" i="7"/>
  <c r="AT893" i="7"/>
  <c r="AP894" i="7"/>
  <c r="AT894" i="7"/>
  <c r="AP895" i="7"/>
  <c r="AT895" i="7"/>
  <c r="AP896" i="7"/>
  <c r="AT896" i="7"/>
  <c r="AP897" i="7"/>
  <c r="AT897" i="7"/>
  <c r="AP898" i="7"/>
  <c r="AT898" i="7"/>
  <c r="AP899" i="7"/>
  <c r="AT899" i="7"/>
  <c r="AP900" i="7"/>
  <c r="AT900" i="7"/>
  <c r="AP901" i="7"/>
  <c r="AT901" i="7"/>
  <c r="AP902" i="7"/>
  <c r="AT902" i="7"/>
  <c r="AP903" i="7"/>
  <c r="AT903" i="7"/>
  <c r="AP904" i="7"/>
  <c r="AT904" i="7"/>
  <c r="AP905" i="7"/>
  <c r="AT905" i="7"/>
  <c r="AP906" i="7"/>
  <c r="AT906" i="7"/>
  <c r="AP907" i="7"/>
  <c r="AT907" i="7"/>
  <c r="AP908" i="7"/>
  <c r="AT908" i="7"/>
  <c r="AP909" i="7"/>
  <c r="AT909" i="7"/>
  <c r="AP910" i="7"/>
  <c r="AT910" i="7"/>
  <c r="AP911" i="7"/>
  <c r="AT911" i="7"/>
  <c r="AP912" i="7"/>
  <c r="AT912" i="7"/>
  <c r="AP913" i="7"/>
  <c r="AT913" i="7"/>
  <c r="AP914" i="7"/>
  <c r="AT914" i="7"/>
  <c r="AP915" i="7"/>
  <c r="AT915" i="7"/>
  <c r="AP916" i="7"/>
  <c r="AT916" i="7"/>
  <c r="AP917" i="7"/>
  <c r="AT917" i="7"/>
  <c r="AP918" i="7"/>
  <c r="AT918" i="7"/>
  <c r="AP919" i="7"/>
  <c r="AT919" i="7"/>
  <c r="AP920" i="7"/>
  <c r="AT920" i="7"/>
  <c r="AP921" i="7"/>
  <c r="AT921" i="7"/>
  <c r="AP922" i="7"/>
  <c r="AT922" i="7"/>
  <c r="AP923" i="7"/>
  <c r="AT923" i="7"/>
  <c r="AP924" i="7"/>
  <c r="AT924" i="7"/>
  <c r="AP925" i="7"/>
  <c r="AT925" i="7"/>
  <c r="AP926" i="7"/>
  <c r="AT926" i="7"/>
  <c r="AP927" i="7"/>
  <c r="AT927" i="7"/>
  <c r="AP928" i="7"/>
  <c r="AT928" i="7"/>
  <c r="AP929" i="7"/>
  <c r="AT929" i="7"/>
  <c r="AP930" i="7"/>
  <c r="AT930" i="7"/>
  <c r="AP931" i="7"/>
  <c r="AT931" i="7"/>
  <c r="AP932" i="7"/>
  <c r="AT932" i="7"/>
  <c r="AP933" i="7"/>
  <c r="AT933" i="7"/>
  <c r="AP934" i="7"/>
  <c r="AT934" i="7"/>
  <c r="AP935" i="7"/>
  <c r="AT935" i="7"/>
  <c r="AP936" i="7"/>
  <c r="AT936" i="7"/>
  <c r="AP937" i="7"/>
  <c r="AT937" i="7"/>
  <c r="AP938" i="7"/>
  <c r="AT938" i="7"/>
  <c r="AP939" i="7"/>
  <c r="AT939" i="7"/>
  <c r="AP940" i="7"/>
  <c r="AT940" i="7"/>
  <c r="AP941" i="7"/>
  <c r="AT941" i="7"/>
  <c r="AP942" i="7"/>
  <c r="AT942" i="7"/>
  <c r="AP943" i="7"/>
  <c r="AT943" i="7"/>
  <c r="AP944" i="7"/>
  <c r="AT944" i="7"/>
  <c r="AP945" i="7"/>
  <c r="AT945" i="7"/>
  <c r="AP946" i="7"/>
  <c r="AT946" i="7"/>
  <c r="AP947" i="7"/>
  <c r="AT947" i="7"/>
  <c r="AP948" i="7"/>
  <c r="AT948" i="7"/>
  <c r="AP949" i="7"/>
  <c r="AT949" i="7"/>
  <c r="AP950" i="7"/>
  <c r="AT950" i="7"/>
  <c r="AP951" i="7"/>
  <c r="AT951" i="7"/>
  <c r="AP952" i="7"/>
  <c r="AT952" i="7"/>
  <c r="AP953" i="7"/>
  <c r="AT953" i="7"/>
  <c r="AP954" i="7"/>
  <c r="AT954" i="7"/>
  <c r="AP955" i="7"/>
  <c r="AT955" i="7"/>
  <c r="AP956" i="7"/>
  <c r="AT956" i="7"/>
  <c r="AP957" i="7"/>
  <c r="AT957" i="7"/>
  <c r="AP958" i="7"/>
  <c r="AT958" i="7"/>
  <c r="AP959" i="7"/>
  <c r="AT959" i="7"/>
  <c r="AP960" i="7"/>
  <c r="AT960" i="7"/>
  <c r="AP961" i="7"/>
  <c r="AT961" i="7"/>
  <c r="AP962" i="7"/>
  <c r="AT962" i="7"/>
  <c r="AP963" i="7"/>
  <c r="AT963" i="7"/>
  <c r="AP964" i="7"/>
  <c r="AT964" i="7"/>
  <c r="AP965" i="7"/>
  <c r="AT965" i="7"/>
  <c r="AP966" i="7"/>
  <c r="AT966" i="7"/>
  <c r="AP967" i="7"/>
  <c r="AT967" i="7"/>
  <c r="AP968" i="7"/>
  <c r="AT968" i="7"/>
  <c r="AP969" i="7"/>
  <c r="AT969" i="7"/>
  <c r="AP970" i="7"/>
  <c r="AT970" i="7"/>
  <c r="AP971" i="7"/>
  <c r="AT971" i="7"/>
  <c r="AP972" i="7"/>
  <c r="AT972" i="7"/>
  <c r="AP973" i="7"/>
  <c r="AT973" i="7"/>
  <c r="AP974" i="7"/>
  <c r="AT974" i="7"/>
  <c r="AP975" i="7"/>
  <c r="AT975" i="7"/>
  <c r="AP976" i="7"/>
  <c r="AT976" i="7"/>
  <c r="AP977" i="7"/>
  <c r="AT977" i="7"/>
  <c r="AP978" i="7"/>
  <c r="AT978" i="7"/>
  <c r="AP979" i="7"/>
  <c r="AT979" i="7"/>
  <c r="AP980" i="7"/>
  <c r="AT980" i="7"/>
  <c r="AP981" i="7"/>
  <c r="AT981" i="7"/>
  <c r="AP982" i="7"/>
  <c r="AT982" i="7"/>
  <c r="AP983" i="7"/>
  <c r="AT983" i="7"/>
  <c r="AP984" i="7"/>
  <c r="AT984" i="7"/>
  <c r="AP985" i="7"/>
  <c r="AT985" i="7"/>
  <c r="AP986" i="7"/>
  <c r="AT986" i="7"/>
  <c r="AP987" i="7"/>
  <c r="AT987" i="7"/>
  <c r="AP988" i="7"/>
  <c r="AT988" i="7"/>
  <c r="AP989" i="7"/>
  <c r="AT989" i="7"/>
  <c r="AP990" i="7"/>
  <c r="AT990" i="7"/>
  <c r="AP991" i="7"/>
  <c r="AT991" i="7"/>
  <c r="AP992" i="7"/>
  <c r="AT992" i="7"/>
  <c r="AP993" i="7"/>
  <c r="AT993" i="7"/>
  <c r="AP994" i="7"/>
  <c r="AT994" i="7"/>
  <c r="AP995" i="7"/>
  <c r="AT995" i="7"/>
  <c r="AP996" i="7"/>
  <c r="AT996" i="7"/>
  <c r="AP997" i="7"/>
  <c r="AT997" i="7"/>
  <c r="AP998" i="7"/>
  <c r="AT998" i="7"/>
  <c r="AP999" i="7"/>
  <c r="AT999" i="7"/>
  <c r="AP1000" i="7"/>
  <c r="AT1000" i="7"/>
  <c r="AP1001" i="7"/>
  <c r="AT1001" i="7"/>
  <c r="AP1002" i="7"/>
  <c r="AT1002" i="7"/>
  <c r="AP1003" i="7"/>
  <c r="AT1003" i="7"/>
  <c r="AP1004" i="7"/>
  <c r="AT1004" i="7"/>
  <c r="AV1004" i="7"/>
  <c r="AP1005" i="7"/>
  <c r="AT1005" i="7"/>
  <c r="AP1006" i="7"/>
  <c r="AT1006" i="7"/>
  <c r="AP1007" i="7"/>
  <c r="AT1007" i="7"/>
  <c r="AP1008" i="7"/>
  <c r="AT1008" i="7"/>
  <c r="AP1009" i="7"/>
  <c r="AT1009" i="7"/>
  <c r="AP1010" i="7"/>
  <c r="AT1010" i="7"/>
  <c r="AP1011" i="7"/>
  <c r="AT1011" i="7"/>
  <c r="AP1012" i="7"/>
  <c r="AT1012" i="7"/>
  <c r="AP1013" i="7"/>
  <c r="AT1013" i="7"/>
  <c r="AP1014" i="7"/>
  <c r="AT1014" i="7"/>
  <c r="AP1015" i="7"/>
  <c r="AT1015" i="7"/>
  <c r="AP1016" i="7"/>
  <c r="AT1016" i="7"/>
  <c r="AP1017" i="7"/>
  <c r="AT1017" i="7"/>
  <c r="AP1018" i="7"/>
  <c r="AT1018" i="7"/>
  <c r="AP1019" i="7"/>
  <c r="AT1019" i="7"/>
  <c r="AP1020" i="7"/>
  <c r="AT1020" i="7"/>
  <c r="AP1021" i="7"/>
  <c r="AT1021" i="7"/>
  <c r="AP1022" i="7"/>
  <c r="AT1022" i="7"/>
  <c r="AP1023" i="7"/>
  <c r="AT1023" i="7"/>
  <c r="AP1024" i="7"/>
  <c r="AT1024" i="7"/>
  <c r="AP1025" i="7"/>
  <c r="AT1025" i="7"/>
  <c r="AP1026" i="7"/>
  <c r="AT1026" i="7"/>
  <c r="AP1027" i="7"/>
  <c r="AT1027" i="7"/>
  <c r="AP1028" i="7"/>
  <c r="AT1028" i="7"/>
  <c r="AP1029" i="7"/>
  <c r="AT1029" i="7"/>
  <c r="AP1030" i="7"/>
  <c r="AT1030" i="7"/>
  <c r="AP1031" i="7"/>
  <c r="AT1031" i="7"/>
  <c r="AP1032" i="7"/>
  <c r="AT1032" i="7"/>
  <c r="AP1033" i="7"/>
  <c r="AT1033" i="7"/>
  <c r="AP1034" i="7"/>
  <c r="AT1034" i="7"/>
  <c r="AP1035" i="7"/>
  <c r="AT1035" i="7"/>
  <c r="AP1036" i="7"/>
  <c r="AT1036" i="7"/>
  <c r="AP1037" i="7"/>
  <c r="AT1037" i="7"/>
  <c r="AP1038" i="7"/>
  <c r="AT1038" i="7"/>
  <c r="AP1039" i="7"/>
  <c r="AT1039" i="7"/>
  <c r="AP1040" i="7"/>
  <c r="AT1040" i="7"/>
  <c r="AP1041" i="7"/>
  <c r="AT1041" i="7"/>
  <c r="AP1042" i="7"/>
  <c r="AT1042" i="7"/>
  <c r="AP1043" i="7"/>
  <c r="AT1043" i="7"/>
  <c r="AP1044" i="7"/>
  <c r="AT1044" i="7"/>
  <c r="AP1045" i="7"/>
  <c r="AT1045" i="7"/>
  <c r="AP1046" i="7"/>
  <c r="AT1046" i="7"/>
  <c r="AP1047" i="7"/>
  <c r="AT1047" i="7"/>
  <c r="AP1048" i="7"/>
  <c r="AT1048" i="7"/>
  <c r="AP1049" i="7"/>
  <c r="AT1049" i="7"/>
  <c r="AP1050" i="7"/>
  <c r="AT1050" i="7"/>
  <c r="AP1051" i="7"/>
  <c r="AT1051" i="7"/>
  <c r="AP1052" i="7"/>
  <c r="AT1052" i="7"/>
  <c r="AP1053" i="7"/>
  <c r="AT1053" i="7"/>
  <c r="AP1054" i="7"/>
  <c r="AT1054" i="7"/>
  <c r="AP1055" i="7"/>
  <c r="AT1055" i="7"/>
  <c r="AP1056" i="7"/>
  <c r="AT1056" i="7"/>
  <c r="AP1057" i="7"/>
  <c r="AT1057" i="7"/>
  <c r="AP1058" i="7"/>
  <c r="AT1058" i="7"/>
  <c r="AP1059" i="7"/>
  <c r="AT1059" i="7"/>
  <c r="AP1060" i="7"/>
  <c r="AT1060" i="7"/>
  <c r="AP1061" i="7"/>
  <c r="AT1061" i="7"/>
  <c r="AP1062" i="7"/>
  <c r="AT1062" i="7"/>
  <c r="AP1063" i="7"/>
  <c r="AT1063" i="7"/>
  <c r="AP1064" i="7"/>
  <c r="AT1064" i="7"/>
  <c r="AP1065" i="7"/>
  <c r="AT1065" i="7"/>
  <c r="AP1066" i="7"/>
  <c r="AT1066" i="7"/>
  <c r="AP1067" i="7"/>
  <c r="AT1067" i="7"/>
  <c r="AP1068" i="7"/>
  <c r="AT1068" i="7"/>
  <c r="AP1069" i="7"/>
  <c r="AT1069" i="7"/>
  <c r="AP1070" i="7"/>
  <c r="AT1070" i="7"/>
  <c r="AP1071" i="7"/>
  <c r="AT1071" i="7"/>
  <c r="AP1072" i="7"/>
  <c r="AT1072" i="7"/>
  <c r="AP1073" i="7"/>
  <c r="AT1073" i="7"/>
  <c r="AP1074" i="7"/>
  <c r="AT1074" i="7"/>
  <c r="AP1075" i="7"/>
  <c r="AT1075" i="7"/>
  <c r="AP1076" i="7"/>
  <c r="AT1076" i="7"/>
  <c r="AP1077" i="7"/>
  <c r="AT1077" i="7"/>
  <c r="AP1078" i="7"/>
  <c r="AT1078" i="7"/>
  <c r="AP1079" i="7"/>
  <c r="AT1079" i="7"/>
  <c r="AP1080" i="7"/>
  <c r="AT1080" i="7"/>
  <c r="AP1081" i="7"/>
  <c r="AT1081" i="7"/>
  <c r="AP1082" i="7"/>
  <c r="AT1082" i="7"/>
  <c r="AP1083" i="7"/>
  <c r="AT1083" i="7"/>
  <c r="AP1084" i="7"/>
  <c r="AT1084" i="7"/>
  <c r="AP1085" i="7"/>
  <c r="AT1085" i="7"/>
  <c r="AP1086" i="7"/>
  <c r="AT1086" i="7"/>
  <c r="AP1087" i="7"/>
  <c r="AT1087" i="7"/>
  <c r="AP1088" i="7"/>
  <c r="AT1088" i="7"/>
  <c r="AP1089" i="7"/>
  <c r="AT1089" i="7"/>
  <c r="AP1090" i="7"/>
  <c r="AT1090" i="7"/>
  <c r="AP1091" i="7"/>
  <c r="AT1091" i="7"/>
  <c r="AP1092" i="7"/>
  <c r="AT1092" i="7"/>
  <c r="AP1093" i="7"/>
  <c r="AT1093" i="7"/>
  <c r="AP1094" i="7"/>
  <c r="AT1094" i="7"/>
  <c r="AP1095" i="7"/>
  <c r="AT1095" i="7"/>
  <c r="AP1096" i="7"/>
  <c r="AT1096" i="7"/>
  <c r="AP1097" i="7"/>
  <c r="AT1097" i="7"/>
  <c r="AP1098" i="7"/>
  <c r="AT1098" i="7"/>
  <c r="AP1099" i="7"/>
  <c r="AT1099" i="7"/>
  <c r="AP1100" i="7"/>
  <c r="AT1100" i="7"/>
  <c r="AP1101" i="7"/>
  <c r="AT1101" i="7"/>
  <c r="AP1102" i="7"/>
  <c r="AT1102" i="7"/>
  <c r="AP1103" i="7"/>
  <c r="AT1103" i="7"/>
  <c r="AP1104" i="7"/>
  <c r="AT1104" i="7"/>
  <c r="AP1105" i="7"/>
  <c r="AT1105" i="7"/>
  <c r="AP1106" i="7"/>
  <c r="AT1106" i="7"/>
  <c r="AP1107" i="7"/>
  <c r="AT1107" i="7"/>
  <c r="AP1108" i="7"/>
  <c r="AT1108" i="7"/>
  <c r="AP1109" i="7"/>
  <c r="AT1109" i="7"/>
  <c r="AP1110" i="7"/>
  <c r="AT1110" i="7"/>
  <c r="AP1111" i="7"/>
  <c r="AT1111" i="7"/>
  <c r="AP1112" i="7"/>
  <c r="AT1112" i="7"/>
  <c r="AP1113" i="7"/>
  <c r="AT1113" i="7"/>
  <c r="AP1114" i="7"/>
  <c r="AT1114" i="7"/>
  <c r="AP1115" i="7"/>
  <c r="AT1115" i="7"/>
  <c r="AP1116" i="7"/>
  <c r="AT1116" i="7"/>
  <c r="AP1117" i="7"/>
  <c r="AT1117" i="7"/>
  <c r="AP1118" i="7"/>
  <c r="AT1118" i="7"/>
  <c r="AP1119" i="7"/>
  <c r="AT1119" i="7"/>
  <c r="AP1120" i="7"/>
  <c r="AT1120" i="7"/>
  <c r="AP1121" i="7"/>
  <c r="AT1121" i="7"/>
  <c r="AP1122" i="7"/>
  <c r="AT1122" i="7"/>
  <c r="AP1123" i="7"/>
  <c r="AT1123" i="7"/>
  <c r="AP1124" i="7"/>
  <c r="AT1124" i="7"/>
  <c r="AP1125" i="7"/>
  <c r="AT1125" i="7"/>
  <c r="AP1126" i="7"/>
  <c r="AT1126" i="7"/>
  <c r="AP1127" i="7"/>
  <c r="AT1127" i="7"/>
  <c r="AP1128" i="7"/>
  <c r="AT1128" i="7"/>
  <c r="AP1129" i="7"/>
  <c r="AT1129" i="7"/>
  <c r="AP1130" i="7"/>
  <c r="AT1130" i="7"/>
  <c r="AP1131" i="7"/>
  <c r="AT1131" i="7"/>
  <c r="AP1132" i="7"/>
  <c r="AT1132" i="7"/>
  <c r="AP1133" i="7"/>
  <c r="AT1133" i="7"/>
  <c r="AP1134" i="7"/>
  <c r="AT1134" i="7"/>
  <c r="AP1135" i="7"/>
  <c r="AT1135" i="7"/>
  <c r="AP1136" i="7"/>
  <c r="AT1136" i="7"/>
  <c r="AP1137" i="7"/>
  <c r="AT1137" i="7"/>
  <c r="AP1138" i="7"/>
  <c r="AT1138" i="7"/>
  <c r="AP1139" i="7"/>
  <c r="AT1139" i="7"/>
  <c r="AP1140" i="7"/>
  <c r="AT1140" i="7"/>
  <c r="AP1141" i="7"/>
  <c r="AT1141" i="7"/>
  <c r="AP1142" i="7"/>
  <c r="AT1142" i="7"/>
  <c r="AP1143" i="7"/>
  <c r="AT1143" i="7"/>
  <c r="AP1144" i="7"/>
  <c r="AT1144" i="7"/>
  <c r="AP1145" i="7"/>
  <c r="AT1145" i="7"/>
  <c r="AP1146" i="7"/>
  <c r="AT1146" i="7"/>
  <c r="AP1147" i="7"/>
  <c r="AT1147" i="7"/>
  <c r="AP1148" i="7"/>
  <c r="AT1148" i="7"/>
  <c r="AP1149" i="7"/>
  <c r="AT1149" i="7"/>
  <c r="AP1150" i="7"/>
  <c r="AT1150" i="7"/>
  <c r="AP1151" i="7"/>
  <c r="AT1151" i="7"/>
  <c r="AP1152" i="7"/>
  <c r="AT1152" i="7"/>
  <c r="AP1153" i="7"/>
  <c r="AT1153" i="7"/>
  <c r="AP1154" i="7"/>
  <c r="AT1154" i="7"/>
  <c r="AP1155" i="7"/>
  <c r="AT1155" i="7"/>
  <c r="AP1156" i="7"/>
  <c r="AT1156" i="7"/>
  <c r="AP1157" i="7"/>
  <c r="AT1157" i="7"/>
  <c r="AP1158" i="7"/>
  <c r="AT1158" i="7"/>
  <c r="AP1159" i="7"/>
  <c r="AT1159" i="7"/>
  <c r="AP1160" i="7"/>
  <c r="AT1160" i="7"/>
  <c r="AP1161" i="7"/>
  <c r="AT1161" i="7"/>
  <c r="AP1162" i="7"/>
  <c r="AT1162" i="7"/>
  <c r="AP1163" i="7"/>
  <c r="AT1163" i="7"/>
  <c r="AP1164" i="7"/>
  <c r="AT1164" i="7"/>
  <c r="AP1165" i="7"/>
  <c r="AT1165" i="7"/>
  <c r="AP1166" i="7"/>
  <c r="AT1166" i="7"/>
  <c r="AP1167" i="7"/>
  <c r="AT1167" i="7"/>
  <c r="AP1168" i="7"/>
  <c r="AT1168" i="7"/>
  <c r="AP1169" i="7"/>
  <c r="AT1169" i="7"/>
  <c r="AP1170" i="7"/>
  <c r="AT1170" i="7"/>
  <c r="AP1171" i="7"/>
  <c r="AT1171" i="7"/>
  <c r="AP1172" i="7"/>
  <c r="AT1172" i="7"/>
  <c r="AP1173" i="7"/>
  <c r="AT1173" i="7"/>
  <c r="AP1174" i="7"/>
  <c r="AT1174" i="7"/>
  <c r="AP1175" i="7"/>
  <c r="AT1175" i="7"/>
  <c r="AP1176" i="7"/>
  <c r="AT1176" i="7"/>
  <c r="AP1177" i="7"/>
  <c r="AT1177" i="7"/>
  <c r="AP1178" i="7"/>
  <c r="AT1178" i="7"/>
  <c r="AP1179" i="7"/>
  <c r="AT1179" i="7"/>
  <c r="AP1180" i="7"/>
  <c r="AT1180" i="7"/>
  <c r="AP1181" i="7"/>
  <c r="AT1181" i="7"/>
  <c r="AP1182" i="7"/>
  <c r="AT1182" i="7"/>
  <c r="AP1183" i="7"/>
  <c r="AT1183" i="7"/>
  <c r="AP1184" i="7"/>
  <c r="AT1184" i="7"/>
  <c r="AP1185" i="7"/>
  <c r="AT1185" i="7"/>
  <c r="AP1186" i="7"/>
  <c r="AT1186" i="7"/>
  <c r="AP1187" i="7"/>
  <c r="AT1187" i="7"/>
  <c r="AP1188" i="7"/>
  <c r="AT1188" i="7"/>
  <c r="AP1189" i="7"/>
  <c r="AT1189" i="7"/>
  <c r="AP1190" i="7"/>
  <c r="AT1190" i="7"/>
  <c r="AP1191" i="7"/>
  <c r="AT1191" i="7"/>
  <c r="AP1192" i="7"/>
  <c r="AT1192" i="7"/>
  <c r="AP1193" i="7"/>
  <c r="AT1193" i="7"/>
  <c r="AP1194" i="7"/>
  <c r="AT1194" i="7"/>
  <c r="AP1195" i="7"/>
  <c r="AT1195" i="7"/>
  <c r="AP1196" i="7"/>
  <c r="AT1196" i="7"/>
  <c r="AP1197" i="7"/>
  <c r="AT1197" i="7"/>
  <c r="AP1198" i="7"/>
  <c r="AT1198" i="7"/>
  <c r="AP1199" i="7"/>
  <c r="AT1199" i="7"/>
  <c r="AP1200" i="7"/>
  <c r="AT1200" i="7"/>
  <c r="AP1201" i="7"/>
  <c r="AT1201" i="7"/>
  <c r="AP1202" i="7"/>
  <c r="AT1202" i="7"/>
  <c r="AP1203" i="7"/>
  <c r="AT1203" i="7"/>
  <c r="AP1204" i="7"/>
  <c r="AT1204" i="7"/>
  <c r="AP1205" i="7"/>
  <c r="AT1205" i="7"/>
  <c r="AP1206" i="7"/>
  <c r="AT1206" i="7"/>
  <c r="AP1207" i="7"/>
  <c r="AT1207" i="7"/>
  <c r="AP1208" i="7"/>
  <c r="AT1208" i="7"/>
  <c r="AP1209" i="7"/>
  <c r="AT1209" i="7"/>
  <c r="AP1210" i="7"/>
  <c r="AT1210" i="7"/>
  <c r="AP1211" i="7"/>
  <c r="AT1211" i="7"/>
  <c r="AP1212" i="7"/>
  <c r="AT1212" i="7"/>
  <c r="AP1213" i="7"/>
  <c r="AT1213" i="7"/>
  <c r="AP1214" i="7"/>
  <c r="AT1214" i="7"/>
  <c r="AP1215" i="7"/>
  <c r="AT1215" i="7"/>
  <c r="AP1216" i="7"/>
  <c r="AT1216" i="7"/>
  <c r="AP1217" i="7"/>
  <c r="AT1217" i="7"/>
  <c r="AP1218" i="7"/>
  <c r="AT1218" i="7"/>
  <c r="AP1219" i="7"/>
  <c r="AT1219" i="7"/>
  <c r="AP1220" i="7"/>
  <c r="AT1220" i="7"/>
  <c r="AP1221" i="7"/>
  <c r="AT1221" i="7"/>
  <c r="AP1222" i="7"/>
  <c r="AT1222" i="7"/>
  <c r="AP1223" i="7"/>
  <c r="AT1223" i="7"/>
  <c r="AP1224" i="7"/>
  <c r="AT1224" i="7"/>
  <c r="AP1225" i="7"/>
  <c r="AT1225" i="7"/>
  <c r="AP1226" i="7"/>
  <c r="AT1226" i="7"/>
  <c r="AP1227" i="7"/>
  <c r="AT1227" i="7"/>
  <c r="AP1228" i="7"/>
  <c r="AT1228" i="7"/>
  <c r="AP1229" i="7"/>
  <c r="AT1229" i="7"/>
  <c r="AP1230" i="7"/>
  <c r="AT1230" i="7"/>
  <c r="AP1231" i="7"/>
  <c r="AT1231" i="7"/>
  <c r="AP1232" i="7"/>
  <c r="AT1232" i="7"/>
  <c r="AP1233" i="7"/>
  <c r="AT1233" i="7"/>
  <c r="AP1234" i="7"/>
  <c r="AT1234" i="7"/>
  <c r="AP1235" i="7"/>
  <c r="AT1235" i="7"/>
  <c r="AP1236" i="7"/>
  <c r="AT1236" i="7"/>
  <c r="AP1237" i="7"/>
  <c r="AT1237" i="7"/>
  <c r="AP1238" i="7"/>
  <c r="AT1238" i="7"/>
  <c r="AP1239" i="7"/>
  <c r="AT1239" i="7"/>
  <c r="AP1240" i="7"/>
  <c r="AT1240" i="7"/>
  <c r="AP1241" i="7"/>
  <c r="AT1241" i="7"/>
  <c r="AP1242" i="7"/>
  <c r="AT1242" i="7"/>
  <c r="AP1243" i="7"/>
  <c r="AT1243" i="7"/>
  <c r="AP1244" i="7"/>
  <c r="AT1244" i="7"/>
  <c r="AP1245" i="7"/>
  <c r="AT1245" i="7"/>
  <c r="AP1246" i="7"/>
  <c r="AT1246" i="7"/>
  <c r="AP1247" i="7"/>
  <c r="AT1247" i="7"/>
  <c r="AP1248" i="7"/>
  <c r="AT1248" i="7"/>
  <c r="AP1249" i="7"/>
  <c r="AT1249" i="7"/>
  <c r="AP1250" i="7"/>
  <c r="AT1250" i="7"/>
  <c r="AP1251" i="7"/>
  <c r="AT1251" i="7"/>
  <c r="AP1252" i="7"/>
  <c r="AT1252" i="7"/>
  <c r="AP1253" i="7"/>
  <c r="AT1253" i="7"/>
  <c r="AP1254" i="7"/>
  <c r="AT1254" i="7"/>
  <c r="AP1255" i="7"/>
  <c r="AT1255" i="7"/>
  <c r="AP1256" i="7"/>
  <c r="AT1256" i="7"/>
  <c r="AP1257" i="7"/>
  <c r="AT1257" i="7"/>
  <c r="AP1258" i="7"/>
  <c r="AT1258" i="7"/>
  <c r="AP1259" i="7"/>
  <c r="AT1259" i="7"/>
  <c r="AP1260" i="7"/>
  <c r="AT1260" i="7"/>
  <c r="AP1261" i="7"/>
  <c r="AT1261" i="7"/>
  <c r="AP1262" i="7"/>
  <c r="AT1262" i="7"/>
  <c r="AP1263" i="7"/>
  <c r="AT1263" i="7"/>
  <c r="AP1264" i="7"/>
  <c r="AT1264" i="7"/>
  <c r="AP1265" i="7"/>
  <c r="AT1265" i="7"/>
  <c r="AP1266" i="7"/>
  <c r="AT1266" i="7"/>
  <c r="AP1267" i="7"/>
  <c r="AT1267" i="7"/>
  <c r="AP1268" i="7"/>
  <c r="AT1268" i="7"/>
  <c r="AP1269" i="7"/>
  <c r="AT1269" i="7"/>
  <c r="AP1270" i="7"/>
  <c r="AT1270" i="7"/>
  <c r="AP1271" i="7"/>
  <c r="AT1271" i="7"/>
  <c r="AP1272" i="7"/>
  <c r="AT1272" i="7"/>
  <c r="AP1273" i="7"/>
  <c r="AT1273" i="7"/>
  <c r="AP1274" i="7"/>
  <c r="AT1274" i="7"/>
  <c r="AP1275" i="7"/>
  <c r="AT1275" i="7"/>
  <c r="AP1276" i="7"/>
  <c r="AT1276" i="7"/>
  <c r="AP1277" i="7"/>
  <c r="AT1277" i="7"/>
  <c r="AP1278" i="7"/>
  <c r="AT1278" i="7"/>
  <c r="AP1279" i="7"/>
  <c r="AT1279" i="7"/>
  <c r="AP1280" i="7"/>
  <c r="AT1280" i="7"/>
  <c r="AP1281" i="7"/>
  <c r="AT1281" i="7"/>
  <c r="AP1282" i="7"/>
  <c r="AT1282" i="7"/>
  <c r="AP1283" i="7"/>
  <c r="AT1283" i="7"/>
  <c r="AP1284" i="7"/>
  <c r="AT1284" i="7"/>
  <c r="AP1285" i="7"/>
  <c r="AT1285" i="7"/>
  <c r="AP1286" i="7"/>
  <c r="AT1286" i="7"/>
  <c r="AP1287" i="7"/>
  <c r="AT1287" i="7"/>
  <c r="AP1288" i="7"/>
  <c r="AT1288" i="7"/>
  <c r="AP1289" i="7"/>
  <c r="AT1289" i="7"/>
  <c r="AP1290" i="7"/>
  <c r="AT1290" i="7"/>
  <c r="AP1291" i="7"/>
  <c r="AT1291" i="7"/>
  <c r="AP1292" i="7"/>
  <c r="AT1292" i="7"/>
  <c r="AP1293" i="7"/>
  <c r="AT1293" i="7"/>
  <c r="AP1294" i="7"/>
  <c r="AT1294" i="7"/>
  <c r="AP1295" i="7"/>
  <c r="AT1295" i="7"/>
  <c r="AP1296" i="7"/>
  <c r="AT1296" i="7"/>
  <c r="AP1297" i="7"/>
  <c r="AT1297" i="7"/>
  <c r="AP1298" i="7"/>
  <c r="AT1298" i="7"/>
  <c r="AP1299" i="7"/>
  <c r="AT1299" i="7"/>
  <c r="AP1300" i="7"/>
  <c r="AT1300" i="7"/>
  <c r="AP1301" i="7"/>
  <c r="AT1301" i="7"/>
  <c r="AP1302" i="7"/>
  <c r="AT1302" i="7"/>
  <c r="AP1303" i="7"/>
  <c r="AT1303" i="7"/>
  <c r="AP1304" i="7"/>
  <c r="AT1304" i="7"/>
  <c r="AP1305" i="7"/>
  <c r="AT1305" i="7"/>
  <c r="AP1306" i="7"/>
  <c r="AT1306" i="7"/>
  <c r="AP1307" i="7"/>
  <c r="AT1307" i="7"/>
  <c r="AP1308" i="7"/>
  <c r="AT1308" i="7"/>
  <c r="AP1309" i="7"/>
  <c r="AT1309" i="7"/>
  <c r="AP1310" i="7"/>
  <c r="AT1310" i="7"/>
  <c r="AP1311" i="7"/>
  <c r="AT1311" i="7"/>
  <c r="AP1312" i="7"/>
  <c r="AT1312" i="7"/>
  <c r="AP1313" i="7"/>
  <c r="AT1313" i="7"/>
  <c r="AP1314" i="7"/>
  <c r="AT1314" i="7"/>
  <c r="AP1315" i="7"/>
  <c r="AT1315" i="7"/>
  <c r="AP1316" i="7"/>
  <c r="AT1316" i="7"/>
  <c r="AP1317" i="7"/>
  <c r="AT1317" i="7"/>
  <c r="AP1318" i="7"/>
  <c r="AT1318" i="7"/>
  <c r="AP1319" i="7"/>
  <c r="AT1319" i="7"/>
  <c r="AP1320" i="7"/>
  <c r="AT1320" i="7"/>
  <c r="AP1321" i="7"/>
  <c r="AT1321" i="7"/>
  <c r="AP1322" i="7"/>
  <c r="AT1322" i="7"/>
  <c r="AP1323" i="7"/>
  <c r="AT1323" i="7"/>
  <c r="AP1324" i="7"/>
  <c r="AT1324" i="7"/>
  <c r="AP1325" i="7"/>
  <c r="AT1325" i="7"/>
  <c r="AP1326" i="7"/>
  <c r="AT1326" i="7"/>
  <c r="AP1327" i="7"/>
  <c r="AT1327" i="7"/>
  <c r="AP1328" i="7"/>
  <c r="AT1328" i="7"/>
  <c r="AP1329" i="7"/>
  <c r="AT1329" i="7"/>
  <c r="AP1330" i="7"/>
  <c r="AT1330" i="7"/>
  <c r="AP1331" i="7"/>
  <c r="AT1331" i="7"/>
  <c r="AP1332" i="7"/>
  <c r="AT1332" i="7"/>
  <c r="AP1333" i="7"/>
  <c r="AT1333" i="7"/>
  <c r="AP1334" i="7"/>
  <c r="AT1334" i="7"/>
  <c r="AP1335" i="7"/>
  <c r="AT1335" i="7"/>
  <c r="AP1336" i="7"/>
  <c r="AT1336" i="7"/>
  <c r="AP1337" i="7"/>
  <c r="AT1337" i="7"/>
  <c r="AP1338" i="7"/>
  <c r="AT1338" i="7"/>
  <c r="AP1339" i="7"/>
  <c r="AT1339" i="7"/>
  <c r="AP1340" i="7"/>
  <c r="AT1340" i="7"/>
  <c r="AP1341" i="7"/>
  <c r="AT1341" i="7"/>
  <c r="AP1342" i="7"/>
  <c r="AT1342" i="7"/>
  <c r="AP1343" i="7"/>
  <c r="AT1343" i="7"/>
  <c r="AP1344" i="7"/>
  <c r="AT1344" i="7"/>
  <c r="AP1345" i="7"/>
  <c r="AT1345" i="7"/>
  <c r="AP1346" i="7"/>
  <c r="AT1346" i="7"/>
  <c r="AP1347" i="7"/>
  <c r="AT1347" i="7"/>
  <c r="AP1348" i="7"/>
  <c r="AT1348" i="7"/>
  <c r="AP1349" i="7"/>
  <c r="AT1349" i="7"/>
  <c r="AP1350" i="7"/>
  <c r="AT1350" i="7"/>
  <c r="AP1351" i="7"/>
  <c r="AT1351" i="7"/>
  <c r="AP1352" i="7"/>
  <c r="AT1352" i="7"/>
  <c r="AP1353" i="7"/>
  <c r="AT1353" i="7"/>
  <c r="AP1354" i="7"/>
  <c r="AT1354" i="7"/>
  <c r="AP1355" i="7"/>
  <c r="AT1355" i="7"/>
  <c r="AP1356" i="7"/>
  <c r="AT1356" i="7"/>
  <c r="AP1357" i="7"/>
  <c r="AT1357" i="7"/>
  <c r="AP1358" i="7"/>
  <c r="AT1358" i="7"/>
  <c r="AP1359" i="7"/>
  <c r="AT1359" i="7"/>
  <c r="AP1360" i="7"/>
  <c r="AT1360" i="7"/>
  <c r="AP1361" i="7"/>
  <c r="AT1361" i="7"/>
  <c r="AP1362" i="7"/>
  <c r="AT1362" i="7"/>
  <c r="AP1363" i="7"/>
  <c r="AT1363" i="7"/>
  <c r="AP1364" i="7"/>
  <c r="AT1364" i="7"/>
  <c r="AP1365" i="7"/>
  <c r="AT1365" i="7"/>
  <c r="AP1366" i="7"/>
  <c r="AT1366" i="7"/>
  <c r="AP1367" i="7"/>
  <c r="AT1367" i="7"/>
  <c r="AP1368" i="7"/>
  <c r="AT1368" i="7"/>
  <c r="AP1369" i="7"/>
  <c r="AT1369" i="7"/>
  <c r="AP1370" i="7"/>
  <c r="AT1370" i="7"/>
  <c r="AP1371" i="7"/>
  <c r="AT1371" i="7"/>
  <c r="AP1372" i="7"/>
  <c r="AT1372" i="7"/>
  <c r="AP1373" i="7"/>
  <c r="AT1373" i="7"/>
  <c r="AP1374" i="7"/>
  <c r="AT1374" i="7"/>
  <c r="AP1375" i="7"/>
  <c r="AT1375" i="7"/>
  <c r="AP1376" i="7"/>
  <c r="AT1376" i="7"/>
  <c r="AP1377" i="7"/>
  <c r="AT1377" i="7"/>
  <c r="AP1378" i="7"/>
  <c r="AT1378" i="7"/>
  <c r="AP1379" i="7"/>
  <c r="AT1379" i="7"/>
  <c r="AP1380" i="7"/>
  <c r="AT1380" i="7"/>
  <c r="AP1381" i="7"/>
  <c r="AT1381" i="7"/>
  <c r="AP1382" i="7"/>
  <c r="AT1382" i="7"/>
  <c r="AP1383" i="7"/>
  <c r="AT1383" i="7"/>
  <c r="AP1384" i="7"/>
  <c r="AT1384" i="7"/>
  <c r="AP1385" i="7"/>
  <c r="AT1385" i="7"/>
  <c r="AP1386" i="7"/>
  <c r="AT1386" i="7"/>
  <c r="AP1387" i="7"/>
  <c r="AT1387" i="7"/>
  <c r="AP1388" i="7"/>
  <c r="AT1388" i="7"/>
  <c r="AP1389" i="7"/>
  <c r="AT1389" i="7"/>
  <c r="AP1390" i="7"/>
  <c r="AT1390" i="7"/>
  <c r="AP1391" i="7"/>
  <c r="AT1391" i="7"/>
  <c r="AP1392" i="7"/>
  <c r="AT1392" i="7"/>
  <c r="AP1393" i="7"/>
  <c r="AT1393" i="7"/>
  <c r="AP1394" i="7"/>
  <c r="AT1394" i="7"/>
  <c r="AP1395" i="7"/>
  <c r="AT1395" i="7"/>
  <c r="AP1396" i="7"/>
  <c r="AT1396" i="7"/>
  <c r="AP1397" i="7"/>
  <c r="AT1397" i="7"/>
  <c r="AP1398" i="7"/>
  <c r="AT1398" i="7"/>
  <c r="AP1399" i="7"/>
  <c r="AT1399" i="7"/>
  <c r="AP1400" i="7"/>
  <c r="AT1400" i="7"/>
  <c r="AP1401" i="7"/>
  <c r="AT1401" i="7"/>
  <c r="AP1402" i="7"/>
  <c r="AT1402" i="7"/>
  <c r="AP1403" i="7"/>
  <c r="AT1403" i="7"/>
  <c r="AP1404" i="7"/>
  <c r="AT1404" i="7"/>
  <c r="AP1405" i="7"/>
  <c r="AT1405" i="7"/>
  <c r="AP1406" i="7"/>
  <c r="AT1406" i="7"/>
  <c r="AP1407" i="7"/>
  <c r="AT1407" i="7"/>
  <c r="AP1408" i="7"/>
  <c r="AT1408" i="7"/>
  <c r="AP1409" i="7"/>
  <c r="AT1409" i="7"/>
  <c r="AP1410" i="7"/>
  <c r="AT1410" i="7"/>
  <c r="AP1411" i="7"/>
  <c r="AT1411" i="7"/>
  <c r="AP1412" i="7"/>
  <c r="AT1412" i="7"/>
  <c r="AP1413" i="7"/>
  <c r="AT1413" i="7"/>
  <c r="AP1414" i="7"/>
  <c r="AT1414" i="7"/>
  <c r="AP1415" i="7"/>
  <c r="AT1415" i="7"/>
  <c r="AP1416" i="7"/>
  <c r="AT1416" i="7"/>
  <c r="AP1417" i="7"/>
  <c r="AT1417" i="7"/>
  <c r="AP1418" i="7"/>
  <c r="AT1418" i="7"/>
  <c r="AP1419" i="7"/>
  <c r="AT1419" i="7"/>
  <c r="AP1420" i="7"/>
  <c r="AT1420" i="7"/>
  <c r="AP1421" i="7"/>
  <c r="AT1421" i="7"/>
  <c r="AP1422" i="7"/>
  <c r="AT1422" i="7"/>
  <c r="AP1423" i="7"/>
  <c r="AT1423" i="7"/>
  <c r="AP1424" i="7"/>
  <c r="AT1424" i="7"/>
  <c r="AP1425" i="7"/>
  <c r="AT1425" i="7"/>
  <c r="AP1426" i="7"/>
  <c r="AT1426" i="7"/>
  <c r="AP1427" i="7"/>
  <c r="AT1427" i="7"/>
  <c r="AP1428" i="7"/>
  <c r="AT1428" i="7"/>
  <c r="AP1429" i="7"/>
  <c r="AT1429" i="7"/>
  <c r="AP1430" i="7"/>
  <c r="AT1430" i="7"/>
  <c r="AP1431" i="7"/>
  <c r="AT1431" i="7"/>
  <c r="AP1432" i="7"/>
  <c r="AT1432" i="7"/>
  <c r="AP1433" i="7"/>
  <c r="AT1433" i="7"/>
  <c r="AP1434" i="7"/>
  <c r="AT1434" i="7"/>
  <c r="AP1435" i="7"/>
  <c r="AT1435" i="7"/>
  <c r="AP1436" i="7"/>
  <c r="AT1436" i="7"/>
  <c r="AV6" i="8"/>
  <c r="BA6" i="8"/>
  <c r="BD6" i="8"/>
  <c r="AV7" i="8"/>
  <c r="BA7" i="8"/>
  <c r="BD7" i="8"/>
  <c r="AV8" i="8"/>
  <c r="BA8" i="8"/>
  <c r="BD8" i="8"/>
  <c r="AV9" i="8"/>
  <c r="BA9" i="8"/>
  <c r="BD9" i="8"/>
  <c r="AV10" i="8"/>
  <c r="BA10" i="8"/>
  <c r="BD10" i="8"/>
  <c r="AV11" i="8"/>
  <c r="BA11" i="8"/>
  <c r="BD11" i="8"/>
  <c r="AV12" i="8"/>
  <c r="BA12" i="8"/>
  <c r="BD12" i="8"/>
  <c r="AV13" i="8"/>
  <c r="BA13" i="8"/>
  <c r="BD13" i="8"/>
  <c r="AV14" i="8"/>
  <c r="BA14" i="8"/>
  <c r="BD14" i="8"/>
  <c r="AV15" i="8"/>
  <c r="BA15" i="8"/>
  <c r="BD15" i="8"/>
  <c r="AV16" i="8"/>
  <c r="BA16" i="8"/>
  <c r="BD16" i="8"/>
  <c r="AV17" i="8"/>
  <c r="BA17" i="8"/>
  <c r="BD17" i="8"/>
  <c r="AV18" i="8"/>
  <c r="BA18" i="8"/>
  <c r="BD18" i="8"/>
  <c r="AV19" i="8"/>
  <c r="BA19" i="8"/>
  <c r="BD19" i="8"/>
  <c r="AV20" i="8"/>
  <c r="BA20" i="8"/>
  <c r="BD20" i="8"/>
  <c r="AV21" i="8"/>
  <c r="BA21" i="8"/>
  <c r="BD21" i="8"/>
  <c r="AV22" i="8"/>
  <c r="BA22" i="8"/>
  <c r="BD22" i="8"/>
  <c r="AV23" i="8"/>
  <c r="BA23" i="8"/>
  <c r="BD23" i="8"/>
  <c r="AV24" i="8"/>
  <c r="BA24" i="8"/>
  <c r="BD24" i="8"/>
  <c r="AV25" i="8"/>
  <c r="BA25" i="8"/>
  <c r="BD25" i="8"/>
  <c r="AV26" i="8"/>
  <c r="BA26" i="8"/>
  <c r="BD26" i="8"/>
  <c r="AV27" i="8"/>
  <c r="BA27" i="8"/>
  <c r="BD27" i="8"/>
  <c r="AV28" i="8"/>
  <c r="BA28" i="8"/>
  <c r="BD28" i="8"/>
  <c r="AV29" i="8"/>
  <c r="BA29" i="8"/>
  <c r="BD29" i="8"/>
  <c r="AV30" i="8"/>
  <c r="BA30" i="8"/>
  <c r="BD30" i="8"/>
  <c r="AV31" i="8"/>
  <c r="BA31" i="8"/>
  <c r="BD31" i="8"/>
  <c r="AV32" i="8"/>
  <c r="BA32" i="8"/>
  <c r="BD32" i="8"/>
  <c r="AV33" i="8"/>
  <c r="BA33" i="8"/>
  <c r="BD33" i="8"/>
  <c r="AV34" i="8"/>
  <c r="BA34" i="8"/>
  <c r="BD34" i="8"/>
  <c r="AV35" i="8"/>
  <c r="BA35" i="8"/>
  <c r="BD35" i="8"/>
  <c r="AV36" i="8"/>
  <c r="BA36" i="8"/>
  <c r="BD36" i="8"/>
  <c r="AV37" i="8"/>
  <c r="BA37" i="8"/>
  <c r="BD37" i="8"/>
  <c r="AV38" i="8"/>
  <c r="BA38" i="8"/>
  <c r="BD38" i="8"/>
  <c r="AV39" i="8"/>
  <c r="BA39" i="8"/>
  <c r="BD39" i="8"/>
  <c r="AV40" i="8"/>
  <c r="BA40" i="8"/>
  <c r="BD40" i="8"/>
  <c r="AV41" i="8"/>
  <c r="BA41" i="8"/>
  <c r="BD41" i="8"/>
  <c r="AV42" i="8"/>
  <c r="BA42" i="8"/>
  <c r="BD42" i="8"/>
  <c r="AV43" i="8"/>
  <c r="BA43" i="8"/>
  <c r="BD43" i="8"/>
  <c r="AV44" i="8"/>
  <c r="BA44" i="8"/>
  <c r="BD44" i="8"/>
  <c r="AV45" i="8"/>
  <c r="BA45" i="8"/>
  <c r="BD45" i="8"/>
  <c r="AV46" i="8"/>
  <c r="BA46" i="8"/>
  <c r="BD46" i="8"/>
  <c r="AV47" i="8"/>
  <c r="BA47" i="8"/>
  <c r="BD47" i="8"/>
  <c r="AV48" i="8"/>
  <c r="BA48" i="8"/>
  <c r="BD48" i="8"/>
  <c r="AV49" i="8"/>
  <c r="BA49" i="8"/>
  <c r="BD49" i="8"/>
  <c r="AV50" i="8"/>
  <c r="BA50" i="8"/>
  <c r="BD50" i="8"/>
  <c r="AV51" i="8"/>
  <c r="BA51" i="8"/>
  <c r="BD51" i="8"/>
  <c r="AV52" i="8"/>
  <c r="BA52" i="8"/>
  <c r="BD52" i="8"/>
  <c r="AV53" i="8"/>
  <c r="BA53" i="8"/>
  <c r="BD53" i="8"/>
  <c r="AV54" i="8"/>
  <c r="BA54" i="8"/>
  <c r="BD54" i="8"/>
  <c r="AV55" i="8"/>
  <c r="BA55" i="8"/>
  <c r="BD55" i="8"/>
  <c r="AV56" i="8"/>
  <c r="BA56" i="8"/>
  <c r="BD56" i="8"/>
  <c r="AV57" i="8"/>
  <c r="BA57" i="8"/>
  <c r="BD57" i="8"/>
  <c r="AV58" i="8"/>
  <c r="BA58" i="8"/>
  <c r="BD58" i="8"/>
  <c r="AV59" i="8"/>
  <c r="BA59" i="8"/>
  <c r="BD59" i="8"/>
  <c r="AV60" i="8"/>
  <c r="BA60" i="8"/>
  <c r="BD60" i="8"/>
  <c r="AV61" i="8"/>
  <c r="BA61" i="8"/>
  <c r="BD61" i="8"/>
  <c r="AV62" i="8"/>
  <c r="BA62" i="8"/>
  <c r="BD62" i="8"/>
  <c r="AV63" i="8"/>
  <c r="BA63" i="8"/>
  <c r="BD63" i="8"/>
  <c r="AV64" i="8"/>
  <c r="BA64" i="8"/>
  <c r="BD64" i="8"/>
  <c r="AV65" i="8"/>
  <c r="BA65" i="8"/>
  <c r="BD65" i="8"/>
  <c r="AV66" i="8"/>
  <c r="BA66" i="8"/>
  <c r="BD66" i="8"/>
  <c r="AV67" i="8"/>
  <c r="BA67" i="8"/>
  <c r="BD67" i="8"/>
  <c r="AV68" i="8"/>
  <c r="BA68" i="8"/>
  <c r="BD68" i="8"/>
  <c r="AV69" i="8"/>
  <c r="BA69" i="8"/>
  <c r="BD69" i="8"/>
  <c r="AV70" i="8"/>
  <c r="BA70" i="8"/>
  <c r="BD70" i="8"/>
  <c r="AV71" i="8"/>
  <c r="BA71" i="8"/>
  <c r="BD71" i="8"/>
  <c r="AV72" i="8"/>
  <c r="BA72" i="8"/>
  <c r="BD72" i="8"/>
  <c r="AV73" i="8"/>
  <c r="BA73" i="8"/>
  <c r="BD73" i="8"/>
  <c r="AV74" i="8"/>
  <c r="BA74" i="8"/>
  <c r="BD74" i="8"/>
  <c r="AV75" i="8"/>
  <c r="BA75" i="8"/>
  <c r="BD75" i="8"/>
  <c r="AV76" i="8"/>
  <c r="BA76" i="8"/>
  <c r="BD76" i="8"/>
  <c r="AV77" i="8"/>
  <c r="BA77" i="8"/>
  <c r="BD77" i="8"/>
  <c r="AV78" i="8"/>
  <c r="BA78" i="8"/>
  <c r="BD78" i="8"/>
  <c r="AV79" i="8"/>
  <c r="BA79" i="8"/>
  <c r="BD79" i="8"/>
  <c r="AV80" i="8"/>
  <c r="BA80" i="8"/>
  <c r="BD80" i="8"/>
  <c r="AV81" i="8"/>
  <c r="BA81" i="8"/>
  <c r="BD81" i="8"/>
  <c r="AV82" i="8"/>
  <c r="BA82" i="8"/>
  <c r="BD82" i="8"/>
  <c r="AV83" i="8"/>
  <c r="BA83" i="8"/>
  <c r="BD83" i="8"/>
  <c r="AV84" i="8"/>
  <c r="BA84" i="8"/>
  <c r="BD84" i="8"/>
  <c r="AV85" i="8"/>
  <c r="BA85" i="8"/>
  <c r="BD85" i="8"/>
  <c r="AV86" i="8"/>
  <c r="BA86" i="8"/>
  <c r="BD86" i="8"/>
  <c r="AV87" i="8"/>
  <c r="BA87" i="8"/>
  <c r="BD87" i="8"/>
  <c r="AV88" i="8"/>
  <c r="BA88" i="8"/>
  <c r="BD88" i="8"/>
  <c r="AV89" i="8"/>
  <c r="BA89" i="8"/>
  <c r="BD89" i="8"/>
  <c r="AV90" i="8"/>
  <c r="BA90" i="8"/>
  <c r="BD90" i="8"/>
  <c r="AV91" i="8"/>
  <c r="BA91" i="8"/>
  <c r="BD91" i="8"/>
  <c r="AV92" i="8"/>
  <c r="BA92" i="8"/>
  <c r="BD92" i="8"/>
  <c r="AV93" i="8"/>
  <c r="BA93" i="8"/>
  <c r="BD93" i="8"/>
  <c r="AV94" i="8"/>
  <c r="BA94" i="8"/>
  <c r="BD94" i="8"/>
  <c r="AV95" i="8"/>
  <c r="BA95" i="8"/>
  <c r="BD95" i="8"/>
  <c r="AV96" i="8"/>
  <c r="BA96" i="8"/>
  <c r="BD96" i="8"/>
  <c r="AV97" i="8"/>
  <c r="BA97" i="8"/>
  <c r="BD97" i="8"/>
  <c r="AV98" i="8"/>
  <c r="BA98" i="8"/>
  <c r="BD98" i="8"/>
  <c r="AV99" i="8"/>
  <c r="BA99" i="8"/>
  <c r="BD99" i="8"/>
  <c r="AV100" i="8"/>
  <c r="BA100" i="8"/>
  <c r="BD100" i="8"/>
  <c r="AV101" i="8"/>
  <c r="BA101" i="8"/>
  <c r="BD101" i="8"/>
  <c r="AV102" i="8"/>
  <c r="BA102" i="8"/>
  <c r="BD102" i="8"/>
  <c r="AV103" i="8"/>
  <c r="BA103" i="8"/>
  <c r="BD103" i="8"/>
  <c r="AV104" i="8"/>
  <c r="BA104" i="8"/>
  <c r="BD104" i="8"/>
  <c r="AV105" i="8"/>
  <c r="BA105" i="8"/>
  <c r="BD105" i="8"/>
  <c r="AV106" i="8"/>
  <c r="BA106" i="8"/>
  <c r="BD106" i="8"/>
  <c r="AV107" i="8"/>
  <c r="BA107" i="8"/>
  <c r="BD107" i="8"/>
  <c r="AV108" i="8"/>
  <c r="BA108" i="8"/>
  <c r="BD108" i="8"/>
  <c r="AV109" i="8"/>
  <c r="BA109" i="8"/>
  <c r="BD109" i="8"/>
  <c r="AV110" i="8"/>
  <c r="BA110" i="8"/>
  <c r="BD110" i="8"/>
  <c r="AV111" i="8"/>
  <c r="BA111" i="8"/>
  <c r="BD111" i="8"/>
  <c r="AV112" i="8"/>
  <c r="BA112" i="8"/>
  <c r="BD112" i="8"/>
  <c r="AV113" i="8"/>
  <c r="BA113" i="8"/>
  <c r="BD113" i="8"/>
  <c r="AV114" i="8"/>
  <c r="BA114" i="8"/>
  <c r="BD114" i="8"/>
  <c r="AV115" i="8"/>
  <c r="BA115" i="8"/>
  <c r="BD115" i="8"/>
  <c r="AV116" i="8"/>
  <c r="BA116" i="8"/>
  <c r="BD116" i="8"/>
  <c r="AV117" i="8"/>
  <c r="BA117" i="8"/>
  <c r="BD117" i="8"/>
  <c r="AV118" i="8"/>
  <c r="BA118" i="8"/>
  <c r="BD118" i="8"/>
  <c r="AV119" i="8"/>
  <c r="BA119" i="8"/>
  <c r="BD119" i="8"/>
  <c r="AV120" i="8"/>
  <c r="BA120" i="8"/>
  <c r="BD120" i="8"/>
  <c r="AV121" i="8"/>
  <c r="BA121" i="8"/>
  <c r="BD121" i="8"/>
  <c r="AV122" i="8"/>
  <c r="BA122" i="8"/>
  <c r="BD122" i="8"/>
  <c r="AV123" i="8"/>
  <c r="BA123" i="8"/>
  <c r="BD123" i="8"/>
  <c r="AV124" i="8"/>
  <c r="BA124" i="8"/>
  <c r="BD124" i="8"/>
  <c r="AV125" i="8"/>
  <c r="BA125" i="8"/>
  <c r="BD125" i="8"/>
  <c r="AV126" i="8"/>
  <c r="BA126" i="8"/>
  <c r="BD126" i="8"/>
  <c r="AV127" i="8"/>
  <c r="BA127" i="8"/>
  <c r="BD127" i="8"/>
  <c r="AV128" i="8"/>
  <c r="BA128" i="8"/>
  <c r="BD128" i="8"/>
  <c r="AV129" i="8"/>
  <c r="BA129" i="8"/>
  <c r="BD129" i="8"/>
  <c r="AV130" i="8"/>
  <c r="BA130" i="8"/>
  <c r="BD130" i="8"/>
  <c r="AV131" i="8"/>
  <c r="BA131" i="8"/>
  <c r="BD131" i="8"/>
  <c r="AV132" i="8"/>
  <c r="BA132" i="8"/>
  <c r="BD132" i="8"/>
  <c r="AV133" i="8"/>
  <c r="BA133" i="8"/>
  <c r="BD133" i="8"/>
  <c r="AV134" i="8"/>
  <c r="BA134" i="8"/>
  <c r="BD134" i="8"/>
  <c r="AV135" i="8"/>
  <c r="BA135" i="8"/>
  <c r="BD135" i="8"/>
  <c r="AV136" i="8"/>
  <c r="BA136" i="8"/>
  <c r="BD136" i="8"/>
  <c r="AV137" i="8"/>
  <c r="BA137" i="8"/>
  <c r="BD137" i="8"/>
  <c r="AV138" i="8"/>
  <c r="BA138" i="8"/>
  <c r="BD138" i="8"/>
  <c r="AV139" i="8"/>
  <c r="BA139" i="8"/>
  <c r="BD139" i="8"/>
  <c r="AV140" i="8"/>
  <c r="BA140" i="8"/>
  <c r="BD140" i="8"/>
  <c r="AV141" i="8"/>
  <c r="BA141" i="8"/>
  <c r="BD141" i="8"/>
  <c r="AV142" i="8"/>
  <c r="BA142" i="8"/>
  <c r="BD142" i="8"/>
  <c r="AV143" i="8"/>
  <c r="BA143" i="8"/>
  <c r="BD143" i="8"/>
  <c r="AV144" i="8"/>
  <c r="BA144" i="8"/>
  <c r="BD144" i="8"/>
  <c r="AV145" i="8"/>
  <c r="BA145" i="8"/>
  <c r="BD145" i="8"/>
  <c r="AV146" i="8"/>
  <c r="BA146" i="8"/>
  <c r="BD146" i="8"/>
  <c r="AV147" i="8"/>
  <c r="BA147" i="8"/>
  <c r="BD147" i="8"/>
  <c r="AV148" i="8"/>
  <c r="BA148" i="8"/>
  <c r="BD148" i="8"/>
  <c r="AV149" i="8"/>
  <c r="BA149" i="8"/>
  <c r="BD149" i="8"/>
  <c r="AV150" i="8"/>
  <c r="BA150" i="8"/>
  <c r="BD150" i="8"/>
  <c r="AV151" i="8"/>
  <c r="BA151" i="8"/>
  <c r="BD151" i="8"/>
  <c r="AV152" i="8"/>
  <c r="BA152" i="8"/>
  <c r="BD152" i="8"/>
  <c r="AV153" i="8"/>
  <c r="BA153" i="8"/>
  <c r="BD153" i="8"/>
  <c r="AV154" i="8"/>
  <c r="BA154" i="8"/>
  <c r="BD154" i="8"/>
  <c r="AV155" i="8"/>
  <c r="BA155" i="8"/>
  <c r="BD155" i="8"/>
  <c r="AV156" i="8"/>
  <c r="BA156" i="8"/>
  <c r="BD156" i="8"/>
  <c r="AV157" i="8"/>
  <c r="BA157" i="8"/>
  <c r="BD157" i="8"/>
  <c r="AV158" i="8"/>
  <c r="BA158" i="8"/>
  <c r="BD158" i="8"/>
  <c r="AV159" i="8"/>
  <c r="BA159" i="8"/>
  <c r="BD159" i="8"/>
  <c r="AV160" i="8"/>
  <c r="BA160" i="8"/>
  <c r="BD160" i="8"/>
  <c r="AV161" i="8"/>
  <c r="BA161" i="8"/>
  <c r="BD161" i="8"/>
  <c r="AV162" i="8"/>
  <c r="BA162" i="8"/>
  <c r="BD162" i="8"/>
  <c r="AV163" i="8"/>
  <c r="BA163" i="8"/>
  <c r="BD163" i="8"/>
  <c r="AV164" i="8"/>
  <c r="BA164" i="8"/>
  <c r="BD164" i="8"/>
  <c r="AV165" i="8"/>
  <c r="BA165" i="8"/>
  <c r="BD165" i="8"/>
  <c r="AV166" i="8"/>
  <c r="BA166" i="8"/>
  <c r="BD166" i="8"/>
  <c r="AV167" i="8"/>
  <c r="BA167" i="8"/>
  <c r="BD167" i="8"/>
  <c r="AV168" i="8"/>
  <c r="BA168" i="8"/>
  <c r="BD168" i="8"/>
  <c r="AV169" i="8"/>
  <c r="BA169" i="8"/>
  <c r="BD169" i="8"/>
  <c r="AV170" i="8"/>
  <c r="BA170" i="8"/>
  <c r="BD170" i="8"/>
  <c r="AV171" i="8"/>
  <c r="BA171" i="8"/>
  <c r="BD171" i="8"/>
  <c r="AV172" i="8"/>
  <c r="BA172" i="8"/>
  <c r="BD172" i="8"/>
  <c r="AV173" i="8"/>
  <c r="BA173" i="8"/>
  <c r="BD173" i="8"/>
  <c r="AV174" i="8"/>
  <c r="BA174" i="8"/>
  <c r="BD174" i="8"/>
  <c r="AV175" i="8"/>
  <c r="BA175" i="8"/>
  <c r="BD175" i="8"/>
  <c r="AV176" i="8"/>
  <c r="BA176" i="8"/>
  <c r="BD176" i="8"/>
  <c r="AV177" i="8"/>
  <c r="BA177" i="8"/>
  <c r="BD177" i="8"/>
  <c r="AV178" i="8"/>
  <c r="BA178" i="8"/>
  <c r="BD178" i="8"/>
  <c r="AV179" i="8"/>
  <c r="BA179" i="8"/>
  <c r="BD179" i="8"/>
  <c r="AV180" i="8"/>
  <c r="BA180" i="8"/>
  <c r="BD180" i="8"/>
  <c r="AV181" i="8"/>
  <c r="BA181" i="8"/>
  <c r="BD181" i="8"/>
  <c r="AV182" i="8"/>
  <c r="BA182" i="8"/>
  <c r="BD182" i="8"/>
  <c r="AV183" i="8"/>
  <c r="BA183" i="8"/>
  <c r="BD183" i="8"/>
  <c r="AV184" i="8"/>
  <c r="BA184" i="8"/>
  <c r="BD184" i="8"/>
  <c r="AV185" i="8"/>
  <c r="BA185" i="8"/>
  <c r="BD185" i="8"/>
  <c r="AV186" i="8"/>
  <c r="BA186" i="8"/>
  <c r="BD186" i="8"/>
  <c r="AV187" i="8"/>
  <c r="BA187" i="8"/>
  <c r="BD187" i="8"/>
  <c r="AV188" i="8"/>
  <c r="BA188" i="8"/>
  <c r="BD188" i="8"/>
  <c r="AV189" i="8"/>
  <c r="BA189" i="8"/>
  <c r="BD189" i="8"/>
  <c r="AV190" i="8"/>
  <c r="BA190" i="8"/>
  <c r="BD190" i="8"/>
  <c r="AV191" i="8"/>
  <c r="BA191" i="8"/>
  <c r="BD191" i="8"/>
  <c r="AV192" i="8"/>
  <c r="BA192" i="8"/>
  <c r="BD192" i="8"/>
  <c r="AV193" i="8"/>
  <c r="BA193" i="8"/>
  <c r="BD193" i="8"/>
  <c r="AV194" i="8"/>
  <c r="BA194" i="8"/>
  <c r="BD194" i="8"/>
  <c r="AV195" i="8"/>
  <c r="BA195" i="8"/>
  <c r="BD195" i="8"/>
  <c r="AV196" i="8"/>
  <c r="BA196" i="8"/>
  <c r="BD196" i="8"/>
  <c r="AV197" i="8"/>
  <c r="BA197" i="8"/>
  <c r="AV198" i="8"/>
  <c r="BA198" i="8"/>
  <c r="AV199" i="8"/>
  <c r="BA199" i="8"/>
  <c r="AV200" i="8"/>
  <c r="BA200" i="8"/>
  <c r="AV201" i="8"/>
  <c r="BA201" i="8"/>
  <c r="AV202" i="8"/>
  <c r="BA202" i="8"/>
  <c r="AV203" i="8"/>
  <c r="BA203" i="8"/>
  <c r="AV204" i="8"/>
  <c r="BA204" i="8"/>
  <c r="AV205" i="8"/>
  <c r="BA205" i="8"/>
  <c r="AV206" i="8"/>
  <c r="BA206" i="8"/>
  <c r="AV207" i="8"/>
  <c r="BA207" i="8"/>
  <c r="AV208" i="8"/>
  <c r="BA208" i="8"/>
  <c r="AV209" i="8"/>
  <c r="BA209" i="8"/>
  <c r="AV210" i="8"/>
  <c r="BA210" i="8"/>
  <c r="AV211" i="8"/>
  <c r="BA211" i="8"/>
  <c r="AV212" i="8"/>
  <c r="BA212" i="8"/>
  <c r="AV213" i="8"/>
  <c r="BA213" i="8"/>
  <c r="AV214" i="8"/>
  <c r="BA214" i="8"/>
  <c r="AV215" i="8"/>
  <c r="BA215" i="8"/>
  <c r="AV216" i="8"/>
  <c r="BA216" i="8"/>
  <c r="AV217" i="8"/>
  <c r="BA217" i="8"/>
  <c r="AV218" i="8"/>
  <c r="BA218" i="8"/>
  <c r="AV219" i="8"/>
  <c r="BA219" i="8"/>
  <c r="AV220" i="8"/>
  <c r="BA220" i="8"/>
  <c r="AV221" i="8"/>
  <c r="BA221" i="8"/>
  <c r="AV222" i="8"/>
  <c r="BA222" i="8"/>
  <c r="AV223" i="8"/>
  <c r="BA223" i="8"/>
  <c r="AV224" i="8"/>
  <c r="BA224" i="8"/>
  <c r="AV225" i="8"/>
  <c r="BA225" i="8"/>
  <c r="AV226" i="8"/>
  <c r="BA226" i="8"/>
  <c r="AV227" i="8"/>
  <c r="BA227" i="8"/>
  <c r="AV228" i="8"/>
  <c r="BA228" i="8"/>
  <c r="AV229" i="8"/>
  <c r="BA229" i="8"/>
  <c r="AV230" i="8"/>
  <c r="BA230" i="8"/>
  <c r="AV231" i="8"/>
  <c r="BA231" i="8"/>
  <c r="AV232" i="8"/>
  <c r="BA232" i="8"/>
  <c r="AV233" i="8"/>
  <c r="BA233" i="8"/>
  <c r="AV234" i="8"/>
  <c r="BA234" i="8"/>
  <c r="AV235" i="8"/>
  <c r="BA235" i="8"/>
  <c r="AV236" i="8"/>
  <c r="BA236" i="8"/>
  <c r="AV237" i="8"/>
  <c r="BA237" i="8"/>
  <c r="AV238" i="8"/>
  <c r="BA238" i="8"/>
  <c r="AV239" i="8"/>
  <c r="BA239" i="8"/>
  <c r="AV240" i="8"/>
  <c r="BA240" i="8"/>
  <c r="AV241" i="8"/>
  <c r="BA241" i="8"/>
  <c r="AV242" i="8"/>
  <c r="BA242" i="8"/>
  <c r="AV243" i="8"/>
  <c r="BA243" i="8"/>
  <c r="AV244" i="8"/>
  <c r="BA244" i="8"/>
  <c r="AV245" i="8"/>
  <c r="BA245" i="8"/>
  <c r="AV246" i="8"/>
  <c r="BA246" i="8"/>
  <c r="AV247" i="8"/>
  <c r="BA247" i="8"/>
  <c r="AV248" i="8"/>
  <c r="BA248" i="8"/>
  <c r="AV249" i="8"/>
  <c r="BA249" i="8"/>
  <c r="BD249" i="8"/>
  <c r="AV250" i="8"/>
  <c r="BA250" i="8"/>
  <c r="BD250" i="8"/>
  <c r="AV251" i="8"/>
  <c r="BA251" i="8"/>
  <c r="BD251" i="8"/>
  <c r="AV252" i="8"/>
  <c r="BA252" i="8"/>
  <c r="BD252" i="8"/>
  <c r="AV253" i="8"/>
  <c r="BA253" i="8"/>
  <c r="BD253" i="8"/>
  <c r="AV254" i="8"/>
  <c r="BA254" i="8"/>
  <c r="BD254" i="8"/>
  <c r="AV255" i="8"/>
  <c r="BA255" i="8"/>
  <c r="BD255" i="8"/>
  <c r="AV256" i="8"/>
  <c r="BA256" i="8"/>
  <c r="BD256" i="8"/>
  <c r="AV257" i="8"/>
  <c r="BA257" i="8"/>
  <c r="BD257" i="8"/>
  <c r="AV258" i="8"/>
  <c r="BA258" i="8"/>
  <c r="BD258" i="8"/>
  <c r="AV259" i="8"/>
  <c r="BA259" i="8"/>
  <c r="BD259" i="8"/>
  <c r="AV260" i="8"/>
  <c r="BA260" i="8"/>
  <c r="BD260" i="8"/>
  <c r="AV261" i="8"/>
  <c r="BA261" i="8"/>
  <c r="BD261" i="8"/>
  <c r="AV262" i="8"/>
  <c r="BA262" i="8"/>
  <c r="BD262" i="8"/>
  <c r="AV263" i="8"/>
  <c r="BA263" i="8"/>
  <c r="BD263" i="8"/>
  <c r="AV264" i="8"/>
  <c r="BA264" i="8"/>
  <c r="BD264" i="8"/>
  <c r="AV265" i="8"/>
  <c r="BA265" i="8"/>
  <c r="BD265" i="8"/>
  <c r="AV266" i="8"/>
  <c r="BA266" i="8"/>
  <c r="BD266" i="8"/>
  <c r="AV267" i="8"/>
  <c r="BA267" i="8"/>
  <c r="BD267" i="8"/>
  <c r="AV268" i="8"/>
  <c r="BA268" i="8"/>
  <c r="BD268" i="8"/>
  <c r="AV269" i="8"/>
  <c r="BA269" i="8"/>
  <c r="BD269" i="8"/>
  <c r="AV270" i="8"/>
  <c r="BA270" i="8"/>
  <c r="BD270" i="8"/>
  <c r="AV271" i="8"/>
  <c r="BA271" i="8"/>
  <c r="BD271" i="8"/>
  <c r="AV272" i="8"/>
  <c r="BA272" i="8"/>
  <c r="BD272" i="8"/>
  <c r="AV273" i="8"/>
  <c r="BA273" i="8"/>
  <c r="BD273" i="8"/>
  <c r="AV274" i="8"/>
  <c r="BA274" i="8"/>
  <c r="BD274" i="8"/>
  <c r="AV275" i="8"/>
  <c r="BA275" i="8"/>
  <c r="BD275" i="8"/>
  <c r="AV276" i="8"/>
  <c r="BA276" i="8"/>
  <c r="BD276" i="8"/>
  <c r="AV277" i="8"/>
  <c r="BA277" i="8"/>
  <c r="BD277" i="8"/>
  <c r="AV278" i="8"/>
  <c r="BA278" i="8"/>
  <c r="BD278" i="8"/>
  <c r="AV279" i="8"/>
  <c r="BA279" i="8"/>
  <c r="BD279" i="8"/>
  <c r="AV280" i="8"/>
  <c r="BA280" i="8"/>
  <c r="BD280" i="8"/>
  <c r="AV281" i="8"/>
  <c r="BA281" i="8"/>
  <c r="BD281" i="8"/>
  <c r="AV282" i="8"/>
  <c r="BA282" i="8"/>
  <c r="BD282" i="8"/>
  <c r="AV283" i="8"/>
  <c r="BA283" i="8"/>
  <c r="BD283" i="8"/>
  <c r="AV284" i="8"/>
  <c r="BA284" i="8"/>
  <c r="BD284" i="8"/>
  <c r="AV285" i="8"/>
  <c r="BA285" i="8"/>
  <c r="BD285" i="8"/>
  <c r="AV286" i="8"/>
  <c r="BA286" i="8"/>
  <c r="BD286" i="8"/>
  <c r="AV287" i="8"/>
  <c r="BA287" i="8"/>
  <c r="BD287" i="8"/>
  <c r="AV288" i="8"/>
  <c r="BA288" i="8"/>
  <c r="BD288" i="8"/>
  <c r="AV289" i="8"/>
  <c r="BA289" i="8"/>
  <c r="BD289" i="8"/>
  <c r="AV290" i="8"/>
  <c r="BA290" i="8"/>
  <c r="BD290" i="8"/>
  <c r="AV291" i="8"/>
  <c r="BA291" i="8"/>
  <c r="BD291" i="8"/>
  <c r="AV292" i="8"/>
  <c r="BA292" i="8"/>
  <c r="BD292" i="8"/>
  <c r="AV293" i="8"/>
  <c r="BA293" i="8"/>
  <c r="BD293" i="8"/>
  <c r="AV294" i="8"/>
  <c r="BA294" i="8"/>
  <c r="BD294" i="8"/>
  <c r="AV295" i="8"/>
  <c r="BA295" i="8"/>
  <c r="BD295" i="8"/>
  <c r="AV296" i="8"/>
  <c r="BA296" i="8"/>
  <c r="BD296" i="8"/>
  <c r="AV297" i="8"/>
  <c r="BA297" i="8"/>
  <c r="BD297" i="8"/>
  <c r="AV298" i="8"/>
  <c r="BA298" i="8"/>
  <c r="BD298" i="8"/>
  <c r="AV299" i="8"/>
  <c r="BA299" i="8"/>
  <c r="BD299" i="8"/>
  <c r="AV300" i="8"/>
  <c r="BA300" i="8"/>
  <c r="BD300" i="8"/>
  <c r="AV301" i="8"/>
  <c r="BA301" i="8"/>
  <c r="BD301" i="8"/>
  <c r="AV302" i="8"/>
  <c r="BA302" i="8"/>
  <c r="BD302" i="8"/>
  <c r="AV303" i="8"/>
  <c r="BA303" i="8"/>
  <c r="BD303" i="8"/>
  <c r="AV304" i="8"/>
  <c r="BA304" i="8"/>
  <c r="BD304" i="8"/>
  <c r="AV305" i="8"/>
  <c r="BA305" i="8"/>
  <c r="BD305" i="8"/>
  <c r="AV306" i="8"/>
  <c r="BA306" i="8"/>
  <c r="BD306" i="8"/>
  <c r="AV307" i="8"/>
  <c r="BA307" i="8"/>
  <c r="BD307" i="8"/>
  <c r="AV308" i="8"/>
  <c r="BA308" i="8"/>
  <c r="BD308" i="8"/>
  <c r="BS308" i="8"/>
  <c r="AV309" i="8"/>
  <c r="BA309" i="8"/>
  <c r="AV310" i="8"/>
  <c r="BA310" i="8"/>
  <c r="AV311" i="8"/>
  <c r="BA311" i="8"/>
  <c r="AV312" i="8"/>
  <c r="BA312" i="8"/>
  <c r="AV313" i="8"/>
  <c r="BA313" i="8"/>
  <c r="AV314" i="8"/>
  <c r="BA314" i="8"/>
  <c r="AV315" i="8"/>
  <c r="BA315" i="8"/>
  <c r="AV316" i="8"/>
  <c r="BA316" i="8"/>
  <c r="AV317" i="8"/>
  <c r="BA317" i="8"/>
  <c r="AV318" i="8"/>
  <c r="BA318" i="8"/>
  <c r="AV319" i="8"/>
  <c r="BA319" i="8"/>
  <c r="AV320" i="8"/>
  <c r="BA320" i="8"/>
  <c r="AV321" i="8"/>
  <c r="BA321" i="8"/>
  <c r="AV322" i="8"/>
  <c r="BA322" i="8"/>
  <c r="AV323" i="8"/>
  <c r="BA323" i="8"/>
  <c r="AV324" i="8"/>
  <c r="BA324" i="8"/>
  <c r="AV325" i="8"/>
  <c r="BA325" i="8"/>
  <c r="AV326" i="8"/>
  <c r="BA326" i="8"/>
  <c r="AV327" i="8"/>
  <c r="BA327" i="8"/>
  <c r="AV328" i="8"/>
  <c r="BA328" i="8"/>
  <c r="AV329" i="8"/>
  <c r="BA329" i="8"/>
  <c r="AV330" i="8"/>
  <c r="BA330" i="8"/>
  <c r="AV331" i="8"/>
  <c r="BA331" i="8"/>
  <c r="AV332" i="8"/>
  <c r="BA332" i="8"/>
  <c r="AV333" i="8"/>
  <c r="BA333" i="8"/>
  <c r="AV334" i="8"/>
  <c r="BA334" i="8"/>
  <c r="AV335" i="8"/>
  <c r="BA335" i="8"/>
  <c r="AV336" i="8"/>
  <c r="BA336" i="8"/>
  <c r="AV337" i="8"/>
  <c r="BA337" i="8"/>
  <c r="AV338" i="8"/>
  <c r="BA338" i="8"/>
  <c r="AV339" i="8"/>
  <c r="BA339" i="8"/>
  <c r="AV340" i="8"/>
  <c r="BA340" i="8"/>
  <c r="AV341" i="8"/>
  <c r="BA341" i="8"/>
  <c r="AV342" i="8"/>
  <c r="BA342" i="8"/>
  <c r="AV343" i="8"/>
  <c r="BA343" i="8"/>
  <c r="AV344" i="8"/>
  <c r="BA344" i="8"/>
  <c r="AV345" i="8"/>
  <c r="BA345" i="8"/>
  <c r="AV346" i="8"/>
  <c r="BA346" i="8"/>
  <c r="AV347" i="8"/>
  <c r="BA347" i="8"/>
  <c r="AV348" i="8"/>
  <c r="BA348" i="8"/>
  <c r="AV349" i="8"/>
  <c r="BA349" i="8"/>
  <c r="AV350" i="8"/>
  <c r="BA350" i="8"/>
  <c r="AV351" i="8"/>
  <c r="BA351" i="8"/>
  <c r="AV352" i="8"/>
  <c r="BA352" i="8"/>
  <c r="AV353" i="8"/>
  <c r="BA353" i="8"/>
  <c r="AV354" i="8"/>
  <c r="BA354" i="8"/>
  <c r="AV355" i="8"/>
  <c r="BA355" i="8"/>
  <c r="AV356" i="8"/>
  <c r="BA356" i="8"/>
  <c r="AV357" i="8"/>
  <c r="BA357" i="8"/>
  <c r="AV358" i="8"/>
  <c r="BA358" i="8"/>
  <c r="AV359" i="8"/>
  <c r="BA359" i="8"/>
  <c r="AV360" i="8"/>
  <c r="BA360" i="8"/>
  <c r="AV361" i="8"/>
  <c r="BA361" i="8"/>
  <c r="AV362" i="8"/>
  <c r="BA362" i="8"/>
  <c r="AV363" i="8"/>
  <c r="BA363" i="8"/>
  <c r="AV364" i="8"/>
  <c r="BA364" i="8"/>
  <c r="AV365" i="8"/>
  <c r="BA365" i="8"/>
  <c r="AV366" i="8"/>
  <c r="BA366" i="8"/>
  <c r="AV367" i="8"/>
  <c r="BA367" i="8"/>
  <c r="AV368" i="8"/>
  <c r="BA368" i="8"/>
  <c r="AV369" i="8"/>
  <c r="BA369" i="8"/>
  <c r="AV370" i="8"/>
  <c r="BA370" i="8"/>
  <c r="AV371" i="8"/>
  <c r="BA371" i="8"/>
  <c r="AV372" i="8"/>
  <c r="BA372" i="8"/>
  <c r="AV373" i="8"/>
  <c r="BA373" i="8"/>
  <c r="AV374" i="8"/>
  <c r="BA374" i="8"/>
  <c r="AV375" i="8"/>
  <c r="BA375" i="8"/>
  <c r="AV376" i="8"/>
  <c r="BA376" i="8"/>
  <c r="AV377" i="8"/>
  <c r="BA377" i="8"/>
  <c r="AV378" i="8"/>
  <c r="BA378" i="8"/>
  <c r="AV379" i="8"/>
  <c r="BA379" i="8"/>
  <c r="AV380" i="8"/>
  <c r="BA380" i="8"/>
  <c r="AV381" i="8"/>
  <c r="BA381" i="8"/>
  <c r="AV382" i="8"/>
  <c r="BA382" i="8"/>
  <c r="AV383" i="8"/>
  <c r="BA383" i="8"/>
  <c r="AV384" i="8"/>
  <c r="BA384" i="8"/>
  <c r="AV385" i="8"/>
  <c r="BA385" i="8"/>
  <c r="AV386" i="8"/>
  <c r="BA386" i="8"/>
  <c r="AV387" i="8"/>
  <c r="BA387" i="8"/>
  <c r="AV388" i="8"/>
  <c r="BA388" i="8"/>
  <c r="AV389" i="8"/>
  <c r="BA389" i="8"/>
  <c r="AV390" i="8"/>
  <c r="BA390" i="8"/>
  <c r="AV391" i="8"/>
  <c r="BA391" i="8"/>
  <c r="AV392" i="8"/>
  <c r="BA392" i="8"/>
  <c r="AV393" i="8"/>
  <c r="BA393" i="8"/>
  <c r="AV394" i="8"/>
  <c r="BA394" i="8"/>
  <c r="AV395" i="8"/>
  <c r="BA395" i="8"/>
  <c r="AV396" i="8"/>
  <c r="BA396" i="8"/>
  <c r="AV397" i="8"/>
  <c r="BA397" i="8"/>
  <c r="AV398" i="8"/>
  <c r="BA398" i="8"/>
  <c r="AV399" i="8"/>
  <c r="BA399" i="8"/>
  <c r="AV400" i="8"/>
  <c r="BA400" i="8"/>
  <c r="AV401" i="8"/>
  <c r="BA401" i="8"/>
  <c r="AV402" i="8"/>
  <c r="BA402" i="8"/>
  <c r="AV403" i="8"/>
  <c r="BA403" i="8"/>
  <c r="AV404" i="8"/>
  <c r="BA404" i="8"/>
  <c r="AV405" i="8"/>
  <c r="BA405" i="8"/>
  <c r="AV406" i="8"/>
  <c r="BA406" i="8"/>
  <c r="AV407" i="8"/>
  <c r="BA407" i="8"/>
  <c r="AV408" i="8"/>
  <c r="BA408" i="8"/>
  <c r="AV409" i="8"/>
  <c r="BA409" i="8"/>
  <c r="BD409" i="8"/>
  <c r="AV410" i="8"/>
  <c r="BA410" i="8"/>
  <c r="BD410" i="8"/>
  <c r="AV411" i="8"/>
  <c r="BA411" i="8"/>
  <c r="BD411" i="8"/>
  <c r="AV412" i="8"/>
  <c r="BA412" i="8"/>
  <c r="BD412" i="8"/>
  <c r="AV413" i="8"/>
  <c r="BA413" i="8"/>
  <c r="BD413" i="8"/>
  <c r="AV414" i="8"/>
  <c r="BA414" i="8"/>
  <c r="BD414" i="8"/>
  <c r="AV415" i="8"/>
  <c r="BA415" i="8"/>
  <c r="BD415" i="8"/>
  <c r="AV416" i="8"/>
  <c r="BA416" i="8"/>
  <c r="BD416" i="8"/>
  <c r="AV417" i="8"/>
  <c r="BA417" i="8"/>
  <c r="BD417" i="8"/>
  <c r="AV418" i="8"/>
  <c r="BA418" i="8"/>
  <c r="BD418" i="8"/>
  <c r="AV419" i="8"/>
  <c r="BA419" i="8"/>
  <c r="BD419" i="8"/>
  <c r="AV420" i="8"/>
  <c r="BA420" i="8"/>
  <c r="BD420" i="8"/>
  <c r="AV421" i="8"/>
  <c r="BA421" i="8"/>
  <c r="BD421" i="8"/>
  <c r="AV422" i="8"/>
  <c r="BA422" i="8"/>
  <c r="BD422" i="8"/>
  <c r="AV423" i="8"/>
  <c r="BA423" i="8"/>
  <c r="BD423" i="8"/>
  <c r="AV424" i="8"/>
  <c r="BA424" i="8"/>
  <c r="BD424" i="8"/>
  <c r="AV425" i="8"/>
  <c r="BA425" i="8"/>
  <c r="BD425" i="8"/>
  <c r="AV426" i="8"/>
  <c r="BA426" i="8"/>
  <c r="BD426" i="8"/>
  <c r="AV427" i="8"/>
  <c r="BA427" i="8"/>
  <c r="BD427" i="8"/>
  <c r="AV428" i="8"/>
  <c r="BA428" i="8"/>
  <c r="BD428" i="8"/>
  <c r="AV429" i="8"/>
  <c r="BA429" i="8"/>
  <c r="BD429" i="8"/>
  <c r="AV430" i="8"/>
  <c r="BA430" i="8"/>
  <c r="BD430" i="8"/>
  <c r="AV431" i="8"/>
  <c r="BA431" i="8"/>
  <c r="BD431" i="8"/>
  <c r="AV432" i="8"/>
  <c r="BA432" i="8"/>
  <c r="BD432" i="8"/>
  <c r="AV433" i="8"/>
  <c r="BA433" i="8"/>
  <c r="BD433" i="8"/>
  <c r="AV434" i="8"/>
  <c r="BA434" i="8"/>
  <c r="BD434" i="8"/>
  <c r="AV435" i="8"/>
  <c r="BA435" i="8"/>
  <c r="BD435" i="8"/>
  <c r="AV436" i="8"/>
  <c r="BA436" i="8"/>
  <c r="BD436" i="8"/>
  <c r="AV437" i="8"/>
  <c r="BA437" i="8"/>
  <c r="BD437" i="8"/>
  <c r="AV438" i="8"/>
  <c r="BA438" i="8"/>
  <c r="BD438" i="8"/>
  <c r="AV439" i="8"/>
  <c r="BA439" i="8"/>
  <c r="BD439" i="8"/>
  <c r="AV440" i="8"/>
  <c r="BA440" i="8"/>
  <c r="BD440" i="8"/>
  <c r="AV441" i="8"/>
  <c r="BA441" i="8"/>
  <c r="BD441" i="8"/>
  <c r="AV442" i="8"/>
  <c r="BA442" i="8"/>
  <c r="BD442" i="8"/>
  <c r="AV443" i="8"/>
  <c r="BA443" i="8"/>
  <c r="BD443" i="8"/>
  <c r="AV444" i="8"/>
  <c r="BA444" i="8"/>
  <c r="BD444" i="8"/>
  <c r="AV445" i="8"/>
  <c r="BA445" i="8"/>
  <c r="BD445" i="8"/>
  <c r="AV446" i="8"/>
  <c r="BA446" i="8"/>
  <c r="BD446" i="8"/>
  <c r="AV447" i="8"/>
  <c r="BA447" i="8"/>
  <c r="BD447" i="8"/>
  <c r="AV448" i="8"/>
  <c r="BA448" i="8"/>
  <c r="BD448" i="8"/>
  <c r="AV449" i="8"/>
  <c r="BA449" i="8"/>
  <c r="BD449" i="8"/>
  <c r="AV450" i="8"/>
  <c r="BA450" i="8"/>
  <c r="BD450" i="8"/>
  <c r="AV451" i="8"/>
  <c r="BA451" i="8"/>
  <c r="BD451" i="8"/>
  <c r="AV452" i="8"/>
  <c r="BA452" i="8"/>
  <c r="BD452" i="8"/>
  <c r="AV453" i="8"/>
  <c r="BA453" i="8"/>
  <c r="BD453" i="8"/>
  <c r="AV454" i="8"/>
  <c r="BA454" i="8"/>
  <c r="BD454" i="8"/>
  <c r="AV455" i="8"/>
  <c r="BA455" i="8"/>
  <c r="BD455" i="8"/>
  <c r="AV456" i="8"/>
  <c r="BA456" i="8"/>
  <c r="BD456" i="8"/>
  <c r="AV457" i="8"/>
  <c r="BA457" i="8"/>
  <c r="BD457" i="8"/>
  <c r="AV458" i="8"/>
  <c r="BA458" i="8"/>
  <c r="BD458" i="8"/>
  <c r="AV459" i="8"/>
  <c r="BA459" i="8"/>
  <c r="BD459" i="8"/>
  <c r="AV460" i="8"/>
  <c r="BA460" i="8"/>
  <c r="BD460" i="8"/>
  <c r="AV461" i="8"/>
  <c r="BA461" i="8"/>
  <c r="BD461" i="8"/>
  <c r="AV462" i="8"/>
  <c r="BA462" i="8"/>
  <c r="AV463" i="8"/>
  <c r="BA463" i="8"/>
  <c r="AV464" i="8"/>
  <c r="BA464" i="8"/>
  <c r="AV465" i="8"/>
  <c r="BA465" i="8"/>
  <c r="AV466" i="8"/>
  <c r="BA466" i="8"/>
  <c r="AV467" i="8"/>
  <c r="BA467" i="8"/>
  <c r="AV468" i="8"/>
  <c r="BA468" i="8"/>
  <c r="AV469" i="8"/>
  <c r="BA469" i="8"/>
  <c r="AV470" i="8"/>
  <c r="BA470" i="8"/>
  <c r="AV471" i="8"/>
  <c r="BA471" i="8"/>
  <c r="AV472" i="8"/>
  <c r="BA472" i="8"/>
  <c r="AV473" i="8"/>
  <c r="BA473" i="8"/>
  <c r="AV474" i="8"/>
  <c r="BA474" i="8"/>
  <c r="AV475" i="8"/>
  <c r="BA475" i="8"/>
  <c r="AV476" i="8"/>
  <c r="BA476" i="8"/>
  <c r="AV477" i="8"/>
  <c r="BA477" i="8"/>
  <c r="AV478" i="8"/>
  <c r="BA478" i="8"/>
  <c r="AV479" i="8"/>
  <c r="BA479" i="8"/>
  <c r="AV480" i="8"/>
  <c r="BA480" i="8"/>
  <c r="AV481" i="8"/>
  <c r="BA481" i="8"/>
  <c r="AV482" i="8"/>
  <c r="BA482" i="8"/>
  <c r="AV483" i="8"/>
  <c r="BA483" i="8"/>
  <c r="AV484" i="8"/>
  <c r="BA484" i="8"/>
  <c r="AV485" i="8"/>
  <c r="BA485" i="8"/>
  <c r="AV486" i="8"/>
  <c r="BA486" i="8"/>
  <c r="AV487" i="8"/>
  <c r="BA487" i="8"/>
  <c r="AV488" i="8"/>
  <c r="BA488" i="8"/>
  <c r="AV489" i="8"/>
  <c r="BA489" i="8"/>
  <c r="AV490" i="8"/>
  <c r="BA490" i="8"/>
  <c r="AV491" i="8"/>
  <c r="BA491" i="8"/>
  <c r="AV492" i="8"/>
  <c r="BA492" i="8"/>
  <c r="AV493" i="8"/>
  <c r="BA493" i="8"/>
  <c r="AV494" i="8"/>
  <c r="BA494" i="8"/>
  <c r="AV495" i="8"/>
  <c r="BA495" i="8"/>
  <c r="AV496" i="8"/>
  <c r="BA496" i="8"/>
  <c r="AV497" i="8"/>
  <c r="BA497" i="8"/>
  <c r="AV498" i="8"/>
  <c r="BA498" i="8"/>
  <c r="AV499" i="8"/>
  <c r="BA499" i="8"/>
  <c r="AV500" i="8"/>
  <c r="BA500" i="8"/>
  <c r="AV501" i="8"/>
  <c r="BA501" i="8"/>
  <c r="AV502" i="8"/>
  <c r="BA502" i="8"/>
  <c r="AV503" i="8"/>
  <c r="BA503" i="8"/>
  <c r="AV504" i="8"/>
  <c r="BA504" i="8"/>
  <c r="AV505" i="8"/>
  <c r="BA505" i="8"/>
  <c r="AV506" i="8"/>
  <c r="BA506" i="8"/>
  <c r="AV507" i="8"/>
  <c r="BA507" i="8"/>
  <c r="AV508" i="8"/>
  <c r="BA508" i="8"/>
  <c r="AV509" i="8"/>
  <c r="BA509" i="8"/>
  <c r="AV510" i="8"/>
  <c r="BA510" i="8"/>
  <c r="AV511" i="8"/>
  <c r="BA511" i="8"/>
  <c r="AV512" i="8"/>
  <c r="BA512" i="8"/>
  <c r="AV513" i="8"/>
  <c r="BA513" i="8"/>
  <c r="AV514" i="8"/>
  <c r="BA514" i="8"/>
  <c r="AV515" i="8"/>
  <c r="BA515" i="8"/>
  <c r="AV516" i="8"/>
  <c r="BA516" i="8"/>
  <c r="AV517" i="8"/>
  <c r="BA517" i="8"/>
  <c r="AV518" i="8"/>
  <c r="BA518" i="8"/>
  <c r="AV519" i="8"/>
  <c r="BA519" i="8"/>
  <c r="AV520" i="8"/>
  <c r="BA520" i="8"/>
  <c r="AV521" i="8"/>
  <c r="BA521" i="8"/>
  <c r="AV522" i="8"/>
  <c r="BA522" i="8"/>
  <c r="AV523" i="8"/>
  <c r="BA523" i="8"/>
  <c r="AV524" i="8"/>
  <c r="BA524" i="8"/>
  <c r="AV525" i="8"/>
  <c r="BA525" i="8"/>
  <c r="AV526" i="8"/>
  <c r="BA526" i="8"/>
  <c r="AV527" i="8"/>
  <c r="BA527" i="8"/>
  <c r="AV528" i="8"/>
  <c r="BA528" i="8"/>
  <c r="AV529" i="8"/>
  <c r="BA529" i="8"/>
  <c r="AV530" i="8"/>
  <c r="BA530" i="8"/>
  <c r="AV531" i="8"/>
  <c r="BA531" i="8"/>
  <c r="AV532" i="8"/>
  <c r="BA532" i="8"/>
  <c r="AV533" i="8"/>
  <c r="BA533" i="8"/>
  <c r="AV534" i="8"/>
  <c r="BA534" i="8"/>
  <c r="AV535" i="8"/>
  <c r="BA535" i="8"/>
  <c r="AV536" i="8"/>
  <c r="BA536" i="8"/>
  <c r="AV537" i="8"/>
  <c r="BA537" i="8"/>
  <c r="AV538" i="8"/>
  <c r="BA538" i="8"/>
  <c r="AV539" i="8"/>
  <c r="BA539" i="8"/>
  <c r="AV540" i="8"/>
  <c r="BA540" i="8"/>
  <c r="AV541" i="8"/>
  <c r="BA541" i="8"/>
  <c r="AV542" i="8"/>
  <c r="BA542" i="8"/>
  <c r="AV543" i="8"/>
  <c r="BA543" i="8"/>
  <c r="AV544" i="8"/>
  <c r="BA544" i="8"/>
  <c r="AV545" i="8"/>
  <c r="BA545" i="8"/>
  <c r="AV546" i="8"/>
  <c r="BA546" i="8"/>
  <c r="AV547" i="8"/>
  <c r="BA547" i="8"/>
  <c r="AV548" i="8"/>
  <c r="BA548" i="8"/>
  <c r="AV549" i="8"/>
  <c r="BA549" i="8"/>
  <c r="AV550" i="8"/>
  <c r="BA550" i="8"/>
  <c r="AV551" i="8"/>
  <c r="BA551" i="8"/>
  <c r="AV552" i="8"/>
  <c r="BA552" i="8"/>
  <c r="AV553" i="8"/>
  <c r="BA553" i="8"/>
  <c r="AV554" i="8"/>
  <c r="BA554" i="8"/>
  <c r="AV555" i="8"/>
  <c r="BA555" i="8"/>
  <c r="AV556" i="8"/>
  <c r="BA556" i="8"/>
  <c r="AV557" i="8"/>
  <c r="BA557" i="8"/>
  <c r="AV558" i="8"/>
  <c r="BA558" i="8"/>
  <c r="AV559" i="8"/>
  <c r="BA559" i="8"/>
  <c r="AV560" i="8"/>
  <c r="BA560" i="8"/>
  <c r="AV561" i="8"/>
  <c r="BA561" i="8"/>
  <c r="AV562" i="8"/>
  <c r="BA562" i="8"/>
  <c r="AV563" i="8"/>
  <c r="BA563" i="8"/>
  <c r="AV564" i="8"/>
  <c r="BA564" i="8"/>
  <c r="AV565" i="8"/>
  <c r="BA565" i="8"/>
  <c r="AV566" i="8"/>
  <c r="BA566" i="8"/>
  <c r="AV567" i="8"/>
  <c r="BA567" i="8"/>
  <c r="AV568" i="8"/>
  <c r="BA568" i="8"/>
  <c r="AV569" i="8"/>
  <c r="BA569" i="8"/>
  <c r="AV570" i="8"/>
  <c r="BA570" i="8"/>
  <c r="AV571" i="8"/>
  <c r="BA571" i="8"/>
  <c r="AV572" i="8"/>
  <c r="BA572" i="8"/>
  <c r="AV573" i="8"/>
  <c r="BA573" i="8"/>
  <c r="AV574" i="8"/>
  <c r="BA574" i="8"/>
  <c r="AV575" i="8"/>
  <c r="BA575" i="8"/>
  <c r="BD575" i="8"/>
  <c r="AV576" i="8"/>
  <c r="BA576" i="8"/>
  <c r="BD576" i="8"/>
  <c r="AV577" i="8"/>
  <c r="BA577" i="8"/>
  <c r="BD577" i="8"/>
  <c r="AV578" i="8"/>
  <c r="BA578" i="8"/>
  <c r="BD578" i="8"/>
  <c r="AV579" i="8"/>
  <c r="BA579" i="8"/>
  <c r="BD579" i="8"/>
  <c r="AV580" i="8"/>
  <c r="BA580" i="8"/>
  <c r="BD580" i="8"/>
  <c r="AV581" i="8"/>
  <c r="BA581" i="8"/>
  <c r="BD581" i="8"/>
  <c r="AV582" i="8"/>
  <c r="BA582" i="8"/>
  <c r="BD582" i="8"/>
  <c r="AV583" i="8"/>
  <c r="BA583" i="8"/>
  <c r="BD583" i="8"/>
  <c r="AV584" i="8"/>
  <c r="BA584" i="8"/>
  <c r="AV585" i="8"/>
  <c r="BA585" i="8"/>
  <c r="BD585" i="8"/>
  <c r="AV586" i="8"/>
  <c r="BA586" i="8"/>
  <c r="BD586" i="8"/>
  <c r="AV587" i="8"/>
  <c r="BA587" i="8"/>
  <c r="BD587" i="8"/>
  <c r="AV588" i="8"/>
  <c r="BA588" i="8"/>
  <c r="AV589" i="8"/>
  <c r="BA589" i="8"/>
  <c r="AV590" i="8"/>
  <c r="BA590" i="8"/>
  <c r="AV591" i="8"/>
  <c r="BA591" i="8"/>
  <c r="AV592" i="8"/>
  <c r="BA592" i="8"/>
  <c r="AV593" i="8"/>
  <c r="BA593" i="8"/>
  <c r="AV594" i="8"/>
  <c r="BA594" i="8"/>
  <c r="AV595" i="8"/>
  <c r="BA595" i="8"/>
  <c r="AV596" i="8"/>
  <c r="BA596" i="8"/>
  <c r="AV597" i="8"/>
  <c r="BA597" i="8"/>
  <c r="AV598" i="8"/>
  <c r="BA598" i="8"/>
  <c r="AV599" i="8"/>
  <c r="BA599" i="8"/>
  <c r="AV600" i="8"/>
  <c r="BA600" i="8"/>
  <c r="AV601" i="8"/>
  <c r="BA601" i="8"/>
  <c r="AV602" i="8"/>
  <c r="BA602" i="8"/>
  <c r="AV603" i="8"/>
  <c r="BA603" i="8"/>
  <c r="AV604" i="8"/>
  <c r="BA604" i="8"/>
  <c r="AV605" i="8"/>
  <c r="BA605" i="8"/>
  <c r="AV606" i="8"/>
  <c r="BA606" i="8"/>
  <c r="AV607" i="8"/>
  <c r="BA607" i="8"/>
  <c r="AV608" i="8"/>
  <c r="BA608" i="8"/>
  <c r="AV609" i="8"/>
  <c r="BA609" i="8"/>
  <c r="AV610" i="8"/>
  <c r="BA610" i="8"/>
  <c r="AV611" i="8"/>
  <c r="BA611" i="8"/>
  <c r="AV612" i="8"/>
  <c r="BA612" i="8"/>
  <c r="AV613" i="8"/>
  <c r="BA613" i="8"/>
  <c r="AV614" i="8"/>
  <c r="BA614" i="8"/>
  <c r="AV615" i="8"/>
  <c r="BA615" i="8"/>
  <c r="AV616" i="8"/>
  <c r="BA616" i="8"/>
  <c r="AV617" i="8"/>
  <c r="BA617" i="8"/>
  <c r="AV618" i="8"/>
  <c r="BA618" i="8"/>
  <c r="AV619" i="8"/>
  <c r="BA619" i="8"/>
  <c r="AV620" i="8"/>
  <c r="BA620" i="8"/>
  <c r="AV621" i="8"/>
  <c r="BA621" i="8"/>
  <c r="AV622" i="8"/>
  <c r="BA622" i="8"/>
  <c r="AV623" i="8"/>
  <c r="BA623" i="8"/>
  <c r="AV624" i="8"/>
  <c r="BA624" i="8"/>
  <c r="AV625" i="8"/>
  <c r="BA625" i="8"/>
  <c r="AV626" i="8"/>
  <c r="BA626" i="8"/>
  <c r="AV627" i="8"/>
  <c r="BA627" i="8"/>
  <c r="AV628" i="8"/>
  <c r="BA628" i="8"/>
  <c r="AV629" i="8"/>
  <c r="BA629" i="8"/>
  <c r="AV630" i="8"/>
  <c r="BA630" i="8"/>
  <c r="AV631" i="8"/>
  <c r="BA631" i="8"/>
  <c r="AV632" i="8"/>
  <c r="BA632" i="8"/>
  <c r="AV633" i="8"/>
  <c r="BA633" i="8"/>
  <c r="AV634" i="8"/>
  <c r="BA634" i="8"/>
  <c r="AV635" i="8"/>
  <c r="BA635" i="8"/>
  <c r="AV636" i="8"/>
  <c r="BA636" i="8"/>
  <c r="AV637" i="8"/>
  <c r="BA637" i="8"/>
  <c r="AV638" i="8"/>
  <c r="BA638" i="8"/>
  <c r="AV639" i="8"/>
  <c r="BA639" i="8"/>
  <c r="AV640" i="8"/>
  <c r="BA640" i="8"/>
  <c r="AV641" i="8"/>
  <c r="BA641" i="8"/>
  <c r="AV642" i="8"/>
  <c r="BA642" i="8"/>
  <c r="AV643" i="8"/>
  <c r="BA643" i="8"/>
  <c r="AV644" i="8"/>
  <c r="BA644" i="8"/>
  <c r="AV645" i="8"/>
  <c r="BA645" i="8"/>
  <c r="AV646" i="8"/>
  <c r="BA646" i="8"/>
  <c r="AV647" i="8"/>
  <c r="BA647" i="8"/>
  <c r="AV648" i="8"/>
  <c r="BA648" i="8"/>
  <c r="AV649" i="8"/>
  <c r="BA649" i="8"/>
  <c r="AV650" i="8"/>
  <c r="BA650" i="8"/>
  <c r="AV651" i="8"/>
  <c r="BA651" i="8"/>
  <c r="AV652" i="8"/>
  <c r="BA652" i="8"/>
  <c r="AV653" i="8"/>
  <c r="BA653" i="8"/>
  <c r="AV654" i="8"/>
  <c r="BA654" i="8"/>
  <c r="AV655" i="8"/>
  <c r="BA655" i="8"/>
  <c r="AV656" i="8"/>
  <c r="BA656" i="8"/>
  <c r="AV657" i="8"/>
  <c r="BA657" i="8"/>
  <c r="AV658" i="8"/>
  <c r="BA658" i="8"/>
  <c r="AV659" i="8"/>
  <c r="BA659" i="8"/>
  <c r="AV660" i="8"/>
  <c r="BA660" i="8"/>
  <c r="AV661" i="8"/>
  <c r="BA661" i="8"/>
  <c r="AV662" i="8"/>
  <c r="BA662" i="8"/>
  <c r="AV663" i="8"/>
  <c r="BA663" i="8"/>
  <c r="AV664" i="8"/>
  <c r="BA664" i="8"/>
  <c r="AV665" i="8"/>
  <c r="BA665" i="8"/>
  <c r="AV666" i="8"/>
  <c r="BA666" i="8"/>
  <c r="AV667" i="8"/>
  <c r="BA667" i="8"/>
  <c r="AV668" i="8"/>
  <c r="BA668" i="8"/>
  <c r="AV669" i="8"/>
  <c r="BA669" i="8"/>
  <c r="AV670" i="8"/>
  <c r="BA670" i="8"/>
  <c r="AV671" i="8"/>
  <c r="BA671" i="8"/>
  <c r="AL6" i="5"/>
  <c r="AQ6" i="5"/>
  <c r="BD6" i="5"/>
  <c r="BF6" i="5"/>
  <c r="BK6" i="5"/>
  <c r="AL7" i="5"/>
  <c r="AQ7" i="5"/>
  <c r="BD7" i="5"/>
  <c r="BF7" i="5"/>
  <c r="BK7" i="5"/>
  <c r="AL8" i="5"/>
  <c r="AQ8" i="5"/>
  <c r="BD8" i="5"/>
  <c r="BF8" i="5"/>
  <c r="BK8" i="5"/>
  <c r="AL9" i="5"/>
  <c r="AQ9" i="5"/>
  <c r="BD9" i="5"/>
  <c r="BF9" i="5"/>
  <c r="BK9" i="5"/>
  <c r="AL10" i="5"/>
  <c r="AQ10" i="5"/>
  <c r="BD10" i="5"/>
  <c r="BF10" i="5"/>
  <c r="BK10" i="5"/>
  <c r="AL11" i="5"/>
  <c r="AQ11" i="5"/>
  <c r="BD11" i="5"/>
  <c r="BF11" i="5"/>
  <c r="BK11" i="5"/>
  <c r="AL12" i="5"/>
  <c r="AQ12" i="5"/>
  <c r="BD12" i="5"/>
  <c r="BF12" i="5"/>
  <c r="BK12" i="5"/>
  <c r="AL13" i="5"/>
  <c r="AQ13" i="5"/>
  <c r="BD13" i="5"/>
  <c r="BF13" i="5"/>
  <c r="BK13" i="5"/>
  <c r="AL14" i="5"/>
  <c r="AQ14" i="5"/>
  <c r="BD14" i="5"/>
  <c r="BF14" i="5"/>
  <c r="BK14" i="5"/>
  <c r="AL15" i="5"/>
  <c r="AQ15" i="5"/>
  <c r="BD15" i="5"/>
  <c r="BF15" i="5"/>
  <c r="BK15" i="5"/>
  <c r="AL16" i="5"/>
  <c r="AQ16" i="5"/>
  <c r="BD16" i="5"/>
  <c r="BF16" i="5"/>
  <c r="BK16" i="5"/>
  <c r="AL17" i="5"/>
  <c r="AQ17" i="5"/>
  <c r="BD17" i="5"/>
  <c r="BF17" i="5"/>
  <c r="BK17" i="5"/>
  <c r="AL18" i="5"/>
  <c r="AQ18" i="5"/>
  <c r="BD18" i="5"/>
  <c r="BF18" i="5"/>
  <c r="BK18" i="5"/>
  <c r="AL19" i="5"/>
  <c r="AQ19" i="5"/>
  <c r="BD19" i="5"/>
  <c r="BF19" i="5"/>
  <c r="BK19" i="5"/>
  <c r="AL20" i="5"/>
  <c r="AQ20" i="5"/>
  <c r="BD20" i="5"/>
  <c r="BF20" i="5"/>
  <c r="BK20" i="5"/>
  <c r="AL21" i="5"/>
  <c r="AQ21" i="5"/>
  <c r="BD21" i="5"/>
  <c r="BF21" i="5"/>
  <c r="BK21" i="5"/>
  <c r="AL22" i="5"/>
  <c r="AQ22" i="5"/>
  <c r="BD22" i="5"/>
  <c r="BF22" i="5"/>
  <c r="BK22" i="5"/>
  <c r="AL23" i="5"/>
  <c r="AQ23" i="5"/>
  <c r="BD23" i="5"/>
  <c r="BF23" i="5"/>
  <c r="BK23" i="5"/>
  <c r="AL24" i="5"/>
  <c r="AQ24" i="5"/>
  <c r="BD24" i="5"/>
  <c r="BF24" i="5"/>
  <c r="BK24" i="5"/>
  <c r="AL25" i="5"/>
  <c r="AQ25" i="5"/>
  <c r="BD25" i="5"/>
  <c r="BF25" i="5"/>
  <c r="BK25" i="5"/>
  <c r="AL26" i="5"/>
  <c r="AQ26" i="5"/>
  <c r="BD26" i="5"/>
  <c r="BF26" i="5"/>
  <c r="BK26" i="5"/>
  <c r="AL27" i="5"/>
  <c r="AQ27" i="5"/>
  <c r="BD27" i="5"/>
  <c r="BF27" i="5"/>
  <c r="BK27" i="5"/>
  <c r="AL28" i="5"/>
  <c r="AQ28" i="5"/>
  <c r="BD28" i="5"/>
  <c r="BF28" i="5"/>
  <c r="BK28" i="5"/>
  <c r="AL29" i="5"/>
  <c r="AQ29" i="5"/>
  <c r="BD29" i="5"/>
  <c r="BF29" i="5"/>
  <c r="BK29" i="5"/>
  <c r="AL30" i="5"/>
  <c r="AQ30" i="5"/>
  <c r="BD30" i="5"/>
  <c r="BF30" i="5"/>
  <c r="BK30" i="5"/>
  <c r="AL31" i="5"/>
  <c r="AQ31" i="5"/>
  <c r="BD31" i="5"/>
  <c r="BF31" i="5"/>
  <c r="BK31" i="5"/>
  <c r="AL33" i="5"/>
  <c r="AQ33" i="5"/>
  <c r="BD33" i="5"/>
  <c r="BF33" i="5"/>
  <c r="BK33" i="5"/>
  <c r="AL34" i="5"/>
  <c r="AQ34" i="5"/>
  <c r="BD34" i="5"/>
  <c r="BF34" i="5"/>
  <c r="BK34" i="5"/>
  <c r="AL35" i="5"/>
  <c r="AQ35" i="5"/>
  <c r="BD35" i="5"/>
  <c r="BF35" i="5"/>
  <c r="BK35" i="5"/>
  <c r="AL36" i="5"/>
  <c r="AQ36" i="5"/>
  <c r="BD36" i="5"/>
  <c r="BF36" i="5"/>
  <c r="BK36" i="5"/>
  <c r="AL37" i="5"/>
  <c r="AQ37" i="5"/>
  <c r="BD37" i="5"/>
  <c r="BF37" i="5"/>
  <c r="BK37" i="5"/>
  <c r="AL38" i="5"/>
  <c r="AQ38" i="5"/>
  <c r="BD38" i="5"/>
  <c r="BF38" i="5"/>
  <c r="BK38" i="5"/>
  <c r="AL39" i="5"/>
  <c r="AQ39" i="5"/>
  <c r="BD39" i="5"/>
  <c r="BF39" i="5"/>
  <c r="BK39" i="5"/>
  <c r="AL40" i="5"/>
  <c r="AQ40" i="5"/>
  <c r="BD40" i="5"/>
  <c r="BF40" i="5"/>
  <c r="BK40" i="5"/>
  <c r="AL41" i="5"/>
  <c r="AQ41" i="5"/>
  <c r="BD41" i="5"/>
  <c r="BF41" i="5"/>
  <c r="BK41" i="5"/>
  <c r="AL42" i="5"/>
  <c r="AQ42" i="5"/>
  <c r="BD42" i="5"/>
  <c r="BF42" i="5"/>
  <c r="BK42" i="5"/>
  <c r="AL43" i="5"/>
  <c r="AQ43" i="5"/>
  <c r="BD43" i="5"/>
  <c r="BF43" i="5"/>
  <c r="BK43" i="5"/>
  <c r="AL44" i="5"/>
  <c r="AQ44" i="5"/>
  <c r="BD44" i="5"/>
  <c r="BF44" i="5"/>
  <c r="BK44" i="5"/>
  <c r="AL45" i="5"/>
  <c r="AQ45" i="5"/>
  <c r="BD45" i="5"/>
  <c r="BF45" i="5"/>
  <c r="BK45" i="5"/>
  <c r="AL46" i="5"/>
  <c r="AQ46" i="5"/>
  <c r="BD46" i="5"/>
  <c r="BF46" i="5"/>
  <c r="BK46" i="5"/>
  <c r="AL47" i="5"/>
  <c r="AQ47" i="5"/>
  <c r="BD47" i="5"/>
  <c r="BF47" i="5"/>
  <c r="BK47" i="5"/>
  <c r="AL48" i="5"/>
  <c r="AQ48" i="5"/>
  <c r="BD48" i="5"/>
  <c r="BF48" i="5"/>
  <c r="BK48" i="5"/>
  <c r="AL49" i="5"/>
  <c r="AQ49" i="5"/>
  <c r="BD49" i="5"/>
  <c r="BF49" i="5"/>
  <c r="BK49" i="5"/>
  <c r="AL50" i="5"/>
  <c r="AQ50" i="5"/>
  <c r="BD50" i="5"/>
  <c r="BF50" i="5"/>
  <c r="BK50" i="5"/>
  <c r="AL51" i="5"/>
  <c r="AQ51" i="5"/>
  <c r="BD51" i="5"/>
  <c r="BF51" i="5"/>
  <c r="BK51" i="5"/>
  <c r="AL52" i="5"/>
  <c r="AQ52" i="5"/>
  <c r="BD52" i="5"/>
  <c r="BF52" i="5"/>
  <c r="BK52" i="5"/>
  <c r="AL53" i="5"/>
  <c r="AQ53" i="5"/>
  <c r="BD53" i="5"/>
  <c r="BF53" i="5"/>
  <c r="BK53" i="5"/>
  <c r="AL54" i="5"/>
  <c r="AQ54" i="5"/>
  <c r="BD54" i="5"/>
  <c r="BF54" i="5"/>
  <c r="BK54" i="5"/>
  <c r="AL55" i="5"/>
  <c r="AQ55" i="5"/>
  <c r="BD55" i="5"/>
  <c r="BF55" i="5"/>
  <c r="BK55" i="5"/>
  <c r="AL56" i="5"/>
  <c r="AQ56" i="5"/>
  <c r="BD56" i="5"/>
  <c r="BF56" i="5"/>
  <c r="BK56" i="5"/>
  <c r="AL57" i="5"/>
  <c r="AQ57" i="5"/>
  <c r="BD57" i="5"/>
  <c r="BF57" i="5"/>
  <c r="BK57" i="5"/>
  <c r="AL58" i="5"/>
  <c r="AQ58" i="5"/>
  <c r="BD58" i="5"/>
  <c r="BF58" i="5"/>
  <c r="BK58" i="5"/>
  <c r="AL59" i="5"/>
  <c r="AQ59" i="5"/>
  <c r="BD59" i="5"/>
  <c r="BF59" i="5"/>
  <c r="BK59" i="5"/>
  <c r="AL60" i="5"/>
  <c r="AQ60" i="5"/>
  <c r="BD60" i="5"/>
  <c r="BF60" i="5"/>
  <c r="BK60" i="5"/>
  <c r="AL61" i="5"/>
  <c r="AQ61" i="5"/>
  <c r="BD61" i="5"/>
  <c r="BF61" i="5"/>
  <c r="BK61" i="5"/>
  <c r="AL62" i="5"/>
  <c r="AQ62" i="5"/>
  <c r="BD62" i="5"/>
  <c r="BF62" i="5"/>
  <c r="BK62" i="5"/>
  <c r="AL63" i="5"/>
  <c r="AQ63" i="5"/>
  <c r="BD63" i="5"/>
  <c r="BF63" i="5"/>
  <c r="BK63" i="5"/>
  <c r="AL64" i="5"/>
  <c r="AQ64" i="5"/>
  <c r="BD64" i="5"/>
  <c r="BF64" i="5"/>
  <c r="BK64" i="5"/>
  <c r="AL65" i="5"/>
  <c r="AQ65" i="5"/>
  <c r="BD65" i="5"/>
  <c r="BF65" i="5"/>
  <c r="BK65" i="5"/>
  <c r="AL66" i="5"/>
  <c r="AQ66" i="5"/>
  <c r="BD66" i="5"/>
  <c r="BF66" i="5"/>
  <c r="BK66" i="5"/>
  <c r="AL67" i="5"/>
  <c r="AQ67" i="5"/>
  <c r="BD67" i="5"/>
  <c r="BF67" i="5"/>
  <c r="BK67" i="5"/>
  <c r="AL68" i="5"/>
  <c r="AQ68" i="5"/>
  <c r="BD68" i="5"/>
  <c r="BF68" i="5"/>
  <c r="BK68" i="5"/>
  <c r="AL69" i="5"/>
  <c r="AQ69" i="5"/>
  <c r="BD69" i="5"/>
  <c r="BF69" i="5"/>
  <c r="BK69" i="5"/>
  <c r="AL70" i="5"/>
  <c r="AQ70" i="5"/>
  <c r="BD70" i="5"/>
  <c r="BF70" i="5"/>
  <c r="BK70" i="5"/>
  <c r="AL71" i="5"/>
  <c r="AQ71" i="5"/>
  <c r="BD71" i="5"/>
  <c r="BF71" i="5"/>
  <c r="BK71" i="5"/>
  <c r="AL72" i="5"/>
  <c r="AQ72" i="5"/>
  <c r="BD72" i="5"/>
  <c r="BF72" i="5"/>
  <c r="BK72" i="5"/>
  <c r="AL73" i="5"/>
  <c r="AQ73" i="5"/>
  <c r="BD73" i="5"/>
  <c r="BF73" i="5"/>
  <c r="BK73" i="5"/>
  <c r="AL74" i="5"/>
  <c r="AQ74" i="5"/>
  <c r="BD74" i="5"/>
  <c r="BF74" i="5"/>
  <c r="BK74" i="5"/>
  <c r="AL75" i="5"/>
  <c r="AQ75" i="5"/>
  <c r="BD75" i="5"/>
  <c r="BF75" i="5"/>
  <c r="BK75" i="5"/>
  <c r="AL76" i="5"/>
  <c r="AQ76" i="5"/>
  <c r="BD76" i="5"/>
  <c r="BF76" i="5"/>
  <c r="BK76" i="5"/>
  <c r="AL77" i="5"/>
  <c r="AQ77" i="5"/>
  <c r="BD77" i="5"/>
  <c r="BF77" i="5"/>
  <c r="BK77" i="5"/>
  <c r="AL78" i="5"/>
  <c r="AQ78" i="5"/>
  <c r="BD78" i="5"/>
  <c r="BF78" i="5"/>
  <c r="BK78" i="5"/>
  <c r="AL79" i="5"/>
  <c r="AQ79" i="5"/>
  <c r="BD79" i="5"/>
  <c r="BF79" i="5"/>
  <c r="BK79" i="5"/>
  <c r="AL80" i="5"/>
  <c r="AQ80" i="5"/>
  <c r="BD80" i="5"/>
  <c r="BF80" i="5"/>
  <c r="BK80" i="5"/>
  <c r="AL81" i="5"/>
  <c r="AQ81" i="5"/>
  <c r="BD81" i="5"/>
  <c r="BF81" i="5"/>
  <c r="BK81" i="5"/>
  <c r="AL82" i="5"/>
  <c r="AQ82" i="5"/>
  <c r="BD82" i="5"/>
  <c r="BF82" i="5"/>
  <c r="BK82" i="5"/>
  <c r="AL83" i="5"/>
  <c r="AQ83" i="5"/>
  <c r="BD83" i="5"/>
  <c r="BF83" i="5"/>
  <c r="BK83" i="5"/>
  <c r="AL84" i="5"/>
  <c r="AQ84" i="5"/>
  <c r="BD84" i="5"/>
  <c r="BF84" i="5"/>
  <c r="BK84" i="5"/>
  <c r="AL85" i="5"/>
  <c r="AQ85" i="5"/>
  <c r="BD85" i="5"/>
  <c r="BF85" i="5"/>
  <c r="BK85" i="5"/>
  <c r="AL86" i="5"/>
  <c r="AQ86" i="5"/>
  <c r="BD86" i="5"/>
  <c r="BF86" i="5"/>
  <c r="BK86" i="5"/>
  <c r="AL87" i="5"/>
  <c r="AQ87" i="5"/>
  <c r="BD87" i="5"/>
  <c r="BF87" i="5"/>
  <c r="BK87" i="5"/>
  <c r="AL88" i="5"/>
  <c r="AQ88" i="5"/>
  <c r="BD88" i="5"/>
  <c r="BF88" i="5"/>
  <c r="BK88" i="5"/>
  <c r="AL89" i="5"/>
  <c r="AQ89" i="5"/>
  <c r="BD89" i="5"/>
  <c r="BF89" i="5"/>
  <c r="BK89" i="5"/>
  <c r="AL90" i="5"/>
  <c r="AQ90" i="5"/>
  <c r="BD90" i="5"/>
  <c r="BF90" i="5"/>
  <c r="BK90" i="5"/>
  <c r="AL91" i="5"/>
  <c r="AQ91" i="5"/>
  <c r="BD91" i="5"/>
  <c r="BF91" i="5"/>
  <c r="BK91" i="5"/>
  <c r="AL92" i="5"/>
  <c r="AQ92" i="5"/>
  <c r="BD92" i="5"/>
  <c r="BF92" i="5"/>
  <c r="BK92" i="5"/>
  <c r="AL93" i="5"/>
  <c r="AQ93" i="5"/>
  <c r="BD93" i="5"/>
  <c r="BF93" i="5"/>
  <c r="BK93" i="5"/>
  <c r="AL94" i="5"/>
  <c r="AQ94" i="5"/>
  <c r="BD94" i="5"/>
  <c r="BF94" i="5"/>
  <c r="BK94" i="5"/>
  <c r="AL95" i="5"/>
  <c r="AQ95" i="5"/>
  <c r="BD95" i="5"/>
  <c r="BF95" i="5"/>
  <c r="BK95" i="5"/>
  <c r="AL96" i="5"/>
  <c r="AQ96" i="5"/>
  <c r="BD96" i="5"/>
  <c r="BF96" i="5"/>
  <c r="BK96" i="5"/>
  <c r="AL97" i="5"/>
  <c r="AQ97" i="5"/>
  <c r="BD97" i="5"/>
  <c r="BF97" i="5"/>
  <c r="BK97" i="5"/>
  <c r="AL98" i="5"/>
  <c r="AQ98" i="5"/>
  <c r="BD98" i="5"/>
  <c r="BF98" i="5"/>
  <c r="BK98" i="5"/>
  <c r="AL99" i="5"/>
  <c r="AQ99" i="5"/>
  <c r="BD99" i="5"/>
  <c r="BF99" i="5"/>
  <c r="BK99" i="5"/>
  <c r="AL100" i="5"/>
  <c r="AQ100" i="5"/>
  <c r="BD100" i="5"/>
  <c r="BF100" i="5"/>
  <c r="BK100" i="5"/>
  <c r="AL101" i="5"/>
  <c r="AQ101" i="5"/>
  <c r="BD101" i="5"/>
  <c r="BF101" i="5"/>
  <c r="BK101" i="5"/>
  <c r="AL102" i="5"/>
  <c r="AQ102" i="5"/>
  <c r="BD102" i="5"/>
  <c r="BF102" i="5"/>
  <c r="BK102" i="5"/>
  <c r="AL103" i="5"/>
  <c r="AQ103" i="5"/>
  <c r="BD103" i="5"/>
  <c r="BF103" i="5"/>
  <c r="BK103" i="5"/>
  <c r="AL104" i="5"/>
  <c r="AQ104" i="5"/>
  <c r="BD104" i="5"/>
  <c r="BF104" i="5"/>
  <c r="BK104" i="5"/>
  <c r="AL105" i="5"/>
  <c r="AQ105" i="5"/>
  <c r="BD105" i="5"/>
  <c r="BF105" i="5"/>
  <c r="BK105" i="5"/>
  <c r="AL106" i="5"/>
  <c r="AQ106" i="5"/>
  <c r="BD106" i="5"/>
  <c r="BF106" i="5"/>
  <c r="BK106" i="5"/>
  <c r="AL107" i="5"/>
  <c r="AQ107" i="5"/>
  <c r="BD107" i="5"/>
  <c r="BF107" i="5"/>
  <c r="BK107" i="5"/>
  <c r="AL108" i="5"/>
  <c r="AQ108" i="5"/>
  <c r="BD108" i="5"/>
  <c r="BF108" i="5"/>
  <c r="BK108" i="5"/>
  <c r="AL109" i="5"/>
  <c r="AQ109" i="5"/>
  <c r="BD109" i="5"/>
  <c r="BF109" i="5"/>
  <c r="BK109" i="5"/>
  <c r="AL110" i="5"/>
  <c r="AQ110" i="5"/>
  <c r="BD110" i="5"/>
  <c r="BF110" i="5"/>
  <c r="BK110" i="5"/>
  <c r="AL111" i="5"/>
  <c r="AQ111" i="5"/>
  <c r="BD111" i="5"/>
  <c r="BF111" i="5"/>
  <c r="BK111" i="5"/>
  <c r="AL112" i="5"/>
  <c r="AQ112" i="5"/>
  <c r="BD112" i="5"/>
  <c r="BF112" i="5"/>
  <c r="BK112" i="5"/>
  <c r="AL113" i="5"/>
  <c r="AQ113" i="5"/>
  <c r="BD113" i="5"/>
  <c r="BF113" i="5"/>
  <c r="BK113" i="5"/>
  <c r="AL114" i="5"/>
  <c r="AQ114" i="5"/>
  <c r="BD114" i="5"/>
  <c r="BF114" i="5"/>
  <c r="BK114" i="5"/>
  <c r="AL115" i="5"/>
  <c r="AQ115" i="5"/>
  <c r="BD115" i="5"/>
  <c r="BF115" i="5"/>
  <c r="BK115" i="5"/>
  <c r="AL116" i="5"/>
  <c r="AQ116" i="5"/>
  <c r="BD116" i="5"/>
  <c r="BF116" i="5"/>
  <c r="BK116" i="5"/>
  <c r="AL117" i="5"/>
  <c r="AQ117" i="5"/>
  <c r="BD117" i="5"/>
  <c r="BF117" i="5"/>
  <c r="BK117" i="5"/>
  <c r="AL118" i="5"/>
  <c r="AQ118" i="5"/>
  <c r="BD118" i="5"/>
  <c r="BF118" i="5"/>
  <c r="BK118" i="5"/>
  <c r="AL119" i="5"/>
  <c r="AQ119" i="5"/>
  <c r="BD119" i="5"/>
  <c r="BF119" i="5"/>
  <c r="BK119" i="5"/>
  <c r="AL120" i="5"/>
  <c r="AQ120" i="5"/>
  <c r="BD120" i="5"/>
  <c r="BF120" i="5"/>
  <c r="BK120" i="5"/>
  <c r="AL121" i="5"/>
  <c r="AQ121" i="5"/>
  <c r="BD121" i="5"/>
  <c r="BF121" i="5"/>
  <c r="BK121" i="5"/>
  <c r="AL122" i="5"/>
  <c r="AQ122" i="5"/>
  <c r="BD122" i="5"/>
  <c r="BF122" i="5"/>
  <c r="BK122" i="5"/>
  <c r="AL123" i="5"/>
  <c r="AQ123" i="5"/>
  <c r="BD123" i="5"/>
  <c r="BF123" i="5"/>
  <c r="BK123" i="5"/>
  <c r="AL124" i="5"/>
  <c r="AQ124" i="5"/>
  <c r="BD124" i="5"/>
  <c r="BF124" i="5"/>
  <c r="BK124" i="5"/>
  <c r="AL125" i="5"/>
  <c r="AQ125" i="5"/>
  <c r="BD125" i="5"/>
  <c r="BF125" i="5"/>
  <c r="BK125" i="5"/>
  <c r="AL126" i="5"/>
  <c r="AQ126" i="5"/>
  <c r="BD126" i="5"/>
  <c r="BF126" i="5"/>
  <c r="BK126" i="5"/>
  <c r="AL127" i="5"/>
  <c r="AQ127" i="5"/>
  <c r="BD127" i="5"/>
  <c r="BF127" i="5"/>
  <c r="BK127" i="5"/>
  <c r="AL128" i="5"/>
  <c r="AQ128" i="5"/>
  <c r="BD128" i="5"/>
  <c r="BF128" i="5"/>
  <c r="BK128" i="5"/>
  <c r="AL129" i="5"/>
  <c r="AQ129" i="5"/>
  <c r="BD129" i="5"/>
  <c r="BF129" i="5"/>
  <c r="BK129" i="5"/>
  <c r="AL130" i="5"/>
  <c r="AQ130" i="5"/>
  <c r="BD130" i="5"/>
  <c r="BF130" i="5"/>
  <c r="BK130" i="5"/>
  <c r="AL131" i="5"/>
  <c r="AQ131" i="5"/>
  <c r="BD131" i="5"/>
  <c r="BF131" i="5"/>
  <c r="BK131" i="5"/>
  <c r="AL132" i="5"/>
  <c r="AQ132" i="5"/>
  <c r="BD132" i="5"/>
  <c r="BF132" i="5"/>
  <c r="BK132" i="5"/>
  <c r="AL133" i="5"/>
  <c r="AQ133" i="5"/>
  <c r="BD133" i="5"/>
  <c r="BF133" i="5"/>
  <c r="BK133" i="5"/>
  <c r="AL134" i="5"/>
  <c r="AQ134" i="5"/>
  <c r="BD134" i="5"/>
  <c r="BF134" i="5"/>
  <c r="BK134" i="5"/>
  <c r="AL135" i="5"/>
  <c r="AQ135" i="5"/>
  <c r="BD135" i="5"/>
  <c r="BF135" i="5"/>
  <c r="BK135" i="5"/>
  <c r="AL136" i="5"/>
  <c r="AQ136" i="5"/>
  <c r="BD136" i="5"/>
  <c r="BF136" i="5"/>
  <c r="BK136" i="5"/>
  <c r="AL137" i="5"/>
  <c r="AQ137" i="5"/>
  <c r="BD137" i="5"/>
  <c r="BF137" i="5"/>
  <c r="BK137" i="5"/>
  <c r="AL138" i="5"/>
  <c r="AQ138" i="5"/>
  <c r="BD138" i="5"/>
  <c r="BF138" i="5"/>
  <c r="BK138" i="5"/>
  <c r="AL139" i="5"/>
  <c r="AQ139" i="5"/>
  <c r="BD139" i="5"/>
  <c r="BF139" i="5"/>
  <c r="BK139" i="5"/>
  <c r="AL140" i="5"/>
  <c r="AQ140" i="5"/>
  <c r="BD140" i="5"/>
  <c r="BF140" i="5"/>
  <c r="BK140" i="5"/>
  <c r="AL141" i="5"/>
  <c r="AQ141" i="5"/>
  <c r="BD141" i="5"/>
  <c r="BF141" i="5"/>
  <c r="BK141" i="5"/>
  <c r="AL142" i="5"/>
  <c r="AQ142" i="5"/>
  <c r="BD142" i="5"/>
  <c r="BF142" i="5"/>
  <c r="BK142" i="5"/>
  <c r="AL143" i="5"/>
  <c r="AQ143" i="5"/>
  <c r="BD143" i="5"/>
  <c r="BF143" i="5"/>
  <c r="BK143" i="5"/>
  <c r="AL144" i="5"/>
  <c r="AQ144" i="5"/>
  <c r="BD144" i="5"/>
  <c r="BF144" i="5"/>
  <c r="BK144" i="5"/>
  <c r="AL145" i="5"/>
  <c r="AQ145" i="5"/>
  <c r="BD145" i="5"/>
  <c r="BF145" i="5"/>
  <c r="BK145" i="5"/>
  <c r="AL146" i="5"/>
  <c r="AQ146" i="5"/>
  <c r="BD146" i="5"/>
  <c r="BF146" i="5"/>
  <c r="BK146" i="5"/>
  <c r="AL147" i="5"/>
  <c r="AQ147" i="5"/>
  <c r="BD147" i="5"/>
  <c r="BF147" i="5"/>
  <c r="BK147" i="5"/>
  <c r="AL148" i="5"/>
  <c r="AQ148" i="5"/>
  <c r="BD148" i="5"/>
  <c r="BF148" i="5"/>
  <c r="BK148" i="5"/>
  <c r="AL149" i="5"/>
  <c r="AQ149" i="5"/>
  <c r="BD149" i="5"/>
  <c r="BF149" i="5"/>
  <c r="BK149" i="5"/>
  <c r="AL150" i="5"/>
  <c r="AQ150" i="5"/>
  <c r="BD150" i="5"/>
  <c r="BF150" i="5"/>
  <c r="BK150" i="5"/>
  <c r="AL151" i="5"/>
  <c r="AQ151" i="5"/>
  <c r="BD151" i="5"/>
  <c r="BF151" i="5"/>
  <c r="BK151" i="5"/>
  <c r="AL152" i="5"/>
  <c r="AQ152" i="5"/>
  <c r="BD152" i="5"/>
  <c r="BF152" i="5"/>
  <c r="BK152" i="5"/>
  <c r="AL154" i="5"/>
  <c r="AQ154" i="5"/>
  <c r="BD154" i="5"/>
  <c r="BF154" i="5"/>
  <c r="BK154" i="5"/>
  <c r="AL155" i="5"/>
  <c r="AQ155" i="5"/>
  <c r="BD155" i="5"/>
  <c r="BF155" i="5"/>
  <c r="BK155" i="5"/>
  <c r="AL156" i="5"/>
  <c r="AQ156" i="5"/>
  <c r="BD156" i="5"/>
  <c r="BF156" i="5"/>
  <c r="BK156" i="5"/>
  <c r="AL157" i="5"/>
  <c r="AQ157" i="5"/>
  <c r="BD157" i="5"/>
  <c r="BF157" i="5"/>
  <c r="BK157" i="5"/>
  <c r="AL158" i="5"/>
  <c r="AQ158" i="5"/>
  <c r="BD158" i="5"/>
  <c r="BF158" i="5"/>
  <c r="BK158" i="5"/>
  <c r="AL159" i="5"/>
  <c r="AQ159" i="5"/>
  <c r="BD159" i="5"/>
  <c r="BF159" i="5"/>
  <c r="BK159" i="5"/>
  <c r="AL160" i="5"/>
  <c r="AQ160" i="5"/>
  <c r="BD160" i="5"/>
  <c r="BF160" i="5"/>
  <c r="BK160" i="5"/>
  <c r="AL161" i="5"/>
  <c r="AQ161" i="5"/>
  <c r="BD161" i="5"/>
  <c r="BF161" i="5"/>
  <c r="BK161" i="5"/>
  <c r="AL162" i="5"/>
  <c r="AQ162" i="5"/>
  <c r="BD162" i="5"/>
  <c r="BF162" i="5"/>
  <c r="BK162" i="5"/>
  <c r="AL163" i="5"/>
  <c r="AQ163" i="5"/>
  <c r="BD163" i="5"/>
  <c r="BF163" i="5"/>
  <c r="BK163" i="5"/>
  <c r="AL164" i="5"/>
  <c r="AQ164" i="5"/>
  <c r="BD164" i="5"/>
  <c r="BF164" i="5"/>
  <c r="BK164" i="5"/>
  <c r="AL165" i="5"/>
  <c r="AQ165" i="5"/>
  <c r="BD165" i="5"/>
  <c r="BF165" i="5"/>
  <c r="BK165" i="5"/>
  <c r="AL166" i="5"/>
  <c r="AQ166" i="5"/>
  <c r="BD166" i="5"/>
  <c r="BF166" i="5"/>
  <c r="BK166" i="5"/>
  <c r="AL167" i="5"/>
  <c r="AQ167" i="5"/>
  <c r="BD167" i="5"/>
  <c r="BF167" i="5"/>
  <c r="BK167" i="5"/>
  <c r="AL168" i="5"/>
  <c r="AQ168" i="5"/>
  <c r="BD168" i="5"/>
  <c r="BF168" i="5"/>
  <c r="BK168" i="5"/>
  <c r="AL169" i="5"/>
  <c r="AQ169" i="5"/>
  <c r="BD169" i="5"/>
  <c r="BF169" i="5"/>
  <c r="BK169" i="5"/>
  <c r="AL170" i="5"/>
  <c r="AQ170" i="5"/>
  <c r="BD170" i="5"/>
  <c r="BF170" i="5"/>
  <c r="BK170" i="5"/>
  <c r="AL171" i="5"/>
  <c r="AQ171" i="5"/>
  <c r="BD171" i="5"/>
  <c r="BF171" i="5"/>
  <c r="BK171" i="5"/>
  <c r="AL172" i="5"/>
  <c r="AQ172" i="5"/>
  <c r="BD172" i="5"/>
  <c r="BF172" i="5"/>
  <c r="BK172" i="5"/>
  <c r="AL173" i="5"/>
  <c r="AQ173" i="5"/>
  <c r="BD173" i="5"/>
  <c r="BF173" i="5"/>
  <c r="BK173" i="5"/>
  <c r="AL174" i="5"/>
  <c r="AQ174" i="5"/>
  <c r="BD174" i="5"/>
  <c r="BF174" i="5"/>
  <c r="BK174" i="5"/>
  <c r="AL175" i="5"/>
  <c r="AQ175" i="5"/>
  <c r="BD175" i="5"/>
  <c r="BF175" i="5"/>
  <c r="BK175" i="5"/>
  <c r="AL176" i="5"/>
  <c r="AQ176" i="5"/>
  <c r="BD176" i="5"/>
  <c r="BF176" i="5"/>
  <c r="BK176" i="5"/>
  <c r="AL177" i="5"/>
  <c r="AQ177" i="5"/>
  <c r="BD177" i="5"/>
  <c r="BF177" i="5"/>
  <c r="BK177" i="5"/>
  <c r="AL178" i="5"/>
  <c r="AQ178" i="5"/>
  <c r="BD178" i="5"/>
  <c r="BF178" i="5"/>
  <c r="BK178" i="5"/>
  <c r="AL179" i="5"/>
  <c r="AQ179" i="5"/>
  <c r="BD179" i="5"/>
  <c r="BF179" i="5"/>
  <c r="BK179" i="5"/>
  <c r="AL180" i="5"/>
  <c r="AQ180" i="5"/>
  <c r="BD180" i="5"/>
  <c r="BF180" i="5"/>
  <c r="BK180" i="5"/>
  <c r="AL181" i="5"/>
  <c r="AQ181" i="5"/>
  <c r="BD181" i="5"/>
  <c r="BF181" i="5"/>
  <c r="BK181" i="5"/>
  <c r="AL182" i="5"/>
  <c r="AQ182" i="5"/>
  <c r="BD182" i="5"/>
  <c r="BF182" i="5"/>
  <c r="BK182" i="5"/>
  <c r="AL183" i="5"/>
  <c r="AQ183" i="5"/>
  <c r="BD183" i="5"/>
  <c r="BF183" i="5"/>
  <c r="BK183" i="5"/>
  <c r="AL184" i="5"/>
  <c r="AQ184" i="5"/>
  <c r="BD184" i="5"/>
  <c r="BF184" i="5"/>
  <c r="BK184" i="5"/>
  <c r="AL185" i="5"/>
  <c r="AQ185" i="5"/>
  <c r="BD185" i="5"/>
  <c r="BF185" i="5"/>
  <c r="BK185" i="5"/>
  <c r="AL186" i="5"/>
  <c r="AQ186" i="5"/>
  <c r="BD186" i="5"/>
  <c r="BF186" i="5"/>
  <c r="BK186" i="5"/>
  <c r="AL187" i="5"/>
  <c r="AQ187" i="5"/>
  <c r="BD187" i="5"/>
  <c r="BF187" i="5"/>
  <c r="BK187" i="5"/>
  <c r="AL188" i="5"/>
  <c r="AQ188" i="5"/>
  <c r="BD188" i="5"/>
  <c r="BF188" i="5"/>
  <c r="BK188" i="5"/>
  <c r="AL189" i="5"/>
  <c r="AQ189" i="5"/>
  <c r="BD189" i="5"/>
  <c r="BF189" i="5"/>
  <c r="BK189" i="5"/>
  <c r="AL190" i="5"/>
  <c r="AQ190" i="5"/>
  <c r="BD190" i="5"/>
  <c r="BF190" i="5"/>
  <c r="BK190" i="5"/>
  <c r="AL191" i="5"/>
  <c r="AQ191" i="5"/>
  <c r="BD191" i="5"/>
  <c r="BF191" i="5"/>
  <c r="BK191" i="5"/>
  <c r="AL192" i="5"/>
  <c r="AQ192" i="5"/>
  <c r="BD192" i="5"/>
  <c r="BF192" i="5"/>
  <c r="BK192" i="5"/>
  <c r="AL193" i="5"/>
  <c r="AQ193" i="5"/>
  <c r="BD193" i="5"/>
  <c r="BF193" i="5"/>
  <c r="BK193" i="5"/>
  <c r="AL194" i="5"/>
  <c r="AQ194" i="5"/>
  <c r="BD194" i="5"/>
  <c r="BF194" i="5"/>
  <c r="BK194" i="5"/>
  <c r="AL195" i="5"/>
  <c r="AQ195" i="5"/>
  <c r="BD195" i="5"/>
  <c r="BF195" i="5"/>
  <c r="BK195" i="5"/>
  <c r="AL196" i="5"/>
  <c r="AQ196" i="5"/>
  <c r="BD196" i="5"/>
  <c r="BF196" i="5"/>
  <c r="BK196" i="5"/>
  <c r="AL197" i="5"/>
  <c r="AQ197" i="5"/>
  <c r="BD197" i="5"/>
  <c r="BF197" i="5"/>
  <c r="BK197" i="5"/>
  <c r="AL198" i="5"/>
  <c r="AQ198" i="5"/>
  <c r="BD198" i="5"/>
  <c r="BF198" i="5"/>
  <c r="BK198" i="5"/>
  <c r="AL199" i="5"/>
  <c r="AQ199" i="5"/>
  <c r="BD199" i="5"/>
  <c r="BF199" i="5"/>
  <c r="BK199" i="5"/>
  <c r="AL200" i="5"/>
  <c r="AQ200" i="5"/>
  <c r="BD200" i="5"/>
  <c r="BF200" i="5"/>
  <c r="BK200" i="5"/>
  <c r="AL201" i="5"/>
  <c r="AQ201" i="5"/>
  <c r="BD201" i="5"/>
  <c r="BF201" i="5"/>
  <c r="BK201" i="5"/>
  <c r="AL202" i="5"/>
  <c r="AQ202" i="5"/>
  <c r="BD202" i="5"/>
  <c r="BF202" i="5"/>
  <c r="BH202" i="5"/>
  <c r="AL203" i="5"/>
  <c r="AQ203" i="5"/>
  <c r="BD203" i="5"/>
  <c r="BF203" i="5"/>
  <c r="BK203" i="5"/>
  <c r="AL204" i="5"/>
  <c r="AQ204" i="5"/>
  <c r="BD204" i="5"/>
  <c r="BF204" i="5"/>
  <c r="BK204" i="5"/>
  <c r="AL205" i="5"/>
  <c r="AQ205" i="5"/>
  <c r="BD205" i="5"/>
  <c r="BF205" i="5"/>
  <c r="BK205" i="5"/>
  <c r="AL206" i="5"/>
  <c r="AQ206" i="5"/>
  <c r="BD206" i="5"/>
  <c r="BF206" i="5"/>
  <c r="BK206" i="5"/>
  <c r="AL207" i="5"/>
  <c r="AQ207" i="5"/>
  <c r="BD207" i="5"/>
  <c r="BF207" i="5"/>
  <c r="BK207" i="5"/>
  <c r="AL208" i="5"/>
  <c r="AQ208" i="5"/>
  <c r="BD208" i="5"/>
  <c r="BF208" i="5"/>
  <c r="BK208" i="5"/>
  <c r="AL209" i="5"/>
  <c r="AQ209" i="5"/>
  <c r="BD209" i="5"/>
  <c r="BF209" i="5"/>
  <c r="BK209" i="5"/>
  <c r="AL210" i="5"/>
  <c r="AQ210" i="5"/>
  <c r="BD210" i="5"/>
  <c r="BF210" i="5"/>
  <c r="BK210" i="5"/>
  <c r="AL211" i="5"/>
  <c r="AQ211" i="5"/>
  <c r="BD211" i="5"/>
  <c r="BF211" i="5"/>
  <c r="BK211" i="5"/>
  <c r="AL212" i="5"/>
  <c r="AQ212" i="5"/>
  <c r="BD212" i="5"/>
  <c r="BF212" i="5"/>
  <c r="BK212" i="5"/>
  <c r="AL213" i="5"/>
  <c r="AQ213" i="5"/>
  <c r="BD213" i="5"/>
  <c r="BF213" i="5"/>
  <c r="BK213" i="5"/>
  <c r="AL214" i="5"/>
  <c r="AQ214" i="5"/>
  <c r="BD214" i="5"/>
  <c r="BF214" i="5"/>
  <c r="BK214" i="5"/>
  <c r="AL215" i="5"/>
  <c r="AQ215" i="5"/>
  <c r="BD215" i="5"/>
  <c r="BF215" i="5"/>
  <c r="BK215" i="5"/>
  <c r="AL216" i="5"/>
  <c r="AQ216" i="5"/>
  <c r="BD216" i="5"/>
  <c r="BF216" i="5"/>
  <c r="BK216" i="5"/>
  <c r="AL217" i="5"/>
  <c r="AQ217" i="5"/>
  <c r="BD217" i="5"/>
  <c r="BF217" i="5"/>
  <c r="BK217" i="5"/>
  <c r="AL218" i="5"/>
  <c r="AQ218" i="5"/>
  <c r="BD218" i="5"/>
  <c r="BF218" i="5"/>
  <c r="BK218" i="5"/>
  <c r="AL219" i="5"/>
  <c r="AQ219" i="5"/>
  <c r="BD219" i="5"/>
  <c r="BF219" i="5"/>
  <c r="BK219" i="5"/>
  <c r="AL220" i="5"/>
  <c r="AQ220" i="5"/>
  <c r="BD220" i="5"/>
  <c r="BF220" i="5"/>
  <c r="BK220" i="5"/>
  <c r="AL221" i="5"/>
  <c r="AQ221" i="5"/>
  <c r="BD221" i="5"/>
  <c r="BF221" i="5"/>
  <c r="BK221" i="5"/>
  <c r="AL222" i="5"/>
  <c r="AQ222" i="5"/>
  <c r="BD222" i="5"/>
  <c r="BF222" i="5"/>
  <c r="BK222" i="5"/>
  <c r="AL223" i="5"/>
  <c r="AQ223" i="5"/>
  <c r="BD223" i="5"/>
  <c r="BF223" i="5"/>
  <c r="BK223" i="5"/>
  <c r="AL224" i="5"/>
  <c r="AQ224" i="5"/>
  <c r="BD224" i="5"/>
  <c r="BF224" i="5"/>
  <c r="BK224" i="5"/>
  <c r="AL225" i="5"/>
  <c r="AQ225" i="5"/>
  <c r="BD225" i="5"/>
  <c r="BF225" i="5"/>
  <c r="BK225" i="5"/>
  <c r="AL226" i="5"/>
  <c r="AQ226" i="5"/>
  <c r="BD226" i="5"/>
  <c r="BF226" i="5"/>
  <c r="BK226" i="5"/>
  <c r="AL227" i="5"/>
  <c r="AQ227" i="5"/>
  <c r="BD227" i="5"/>
  <c r="BF227" i="5"/>
  <c r="BK227" i="5"/>
  <c r="AL228" i="5"/>
  <c r="AQ228" i="5"/>
  <c r="BD228" i="5"/>
  <c r="BF228" i="5"/>
  <c r="BK228" i="5"/>
  <c r="AL229" i="5"/>
  <c r="AQ229" i="5"/>
  <c r="BD229" i="5"/>
  <c r="BF229" i="5"/>
  <c r="BK229" i="5"/>
  <c r="AL230" i="5"/>
  <c r="AQ230" i="5"/>
  <c r="BD230" i="5"/>
  <c r="BF230" i="5"/>
  <c r="BK230" i="5"/>
  <c r="AL231" i="5"/>
  <c r="AQ231" i="5"/>
  <c r="BD231" i="5"/>
  <c r="BF231" i="5"/>
  <c r="BK231" i="5"/>
  <c r="AL232" i="5"/>
  <c r="AQ232" i="5"/>
  <c r="BD232" i="5"/>
  <c r="BF232" i="5"/>
  <c r="BK232" i="5"/>
  <c r="AL233" i="5"/>
  <c r="AQ233" i="5"/>
  <c r="BD233" i="5"/>
  <c r="BF233" i="5"/>
  <c r="BK233" i="5"/>
  <c r="AL234" i="5"/>
  <c r="AQ234" i="5"/>
  <c r="BD234" i="5"/>
  <c r="BF234" i="5"/>
  <c r="BK234" i="5"/>
  <c r="AL235" i="5"/>
  <c r="AQ235" i="5"/>
  <c r="BD235" i="5"/>
  <c r="BF235" i="5"/>
  <c r="BK235" i="5"/>
  <c r="AL236" i="5"/>
  <c r="AQ236" i="5"/>
  <c r="BD236" i="5"/>
  <c r="BF236" i="5"/>
  <c r="BK236" i="5"/>
  <c r="AL237" i="5"/>
  <c r="AQ237" i="5"/>
  <c r="BD237" i="5"/>
  <c r="BF237" i="5"/>
  <c r="BK237" i="5"/>
  <c r="AL238" i="5"/>
  <c r="AQ238" i="5"/>
  <c r="BD238" i="5"/>
  <c r="BF238" i="5"/>
  <c r="BK238" i="5"/>
  <c r="AL239" i="5"/>
  <c r="AQ239" i="5"/>
  <c r="BD239" i="5"/>
  <c r="BF239" i="5"/>
  <c r="BK239" i="5"/>
  <c r="AL240" i="5"/>
  <c r="AQ240" i="5"/>
  <c r="BD240" i="5"/>
  <c r="BF240" i="5"/>
  <c r="BK240" i="5"/>
  <c r="AL241" i="5"/>
  <c r="AQ241" i="5"/>
  <c r="BD241" i="5"/>
  <c r="BF241" i="5"/>
  <c r="BK241" i="5"/>
  <c r="AL242" i="5"/>
  <c r="AQ242" i="5"/>
  <c r="BD242" i="5"/>
  <c r="BF242" i="5"/>
  <c r="BK242" i="5"/>
  <c r="AL243" i="5"/>
  <c r="AQ243" i="5"/>
  <c r="BD243" i="5"/>
  <c r="BF243" i="5"/>
  <c r="BK243" i="5"/>
  <c r="AL244" i="5"/>
  <c r="AQ244" i="5"/>
  <c r="BD244" i="5"/>
  <c r="BF244" i="5"/>
  <c r="BK244" i="5"/>
  <c r="AL245" i="5"/>
  <c r="AQ245" i="5"/>
  <c r="BD245" i="5"/>
  <c r="BF245" i="5"/>
  <c r="BK245" i="5"/>
  <c r="AL246" i="5"/>
  <c r="AQ246" i="5"/>
  <c r="BD246" i="5"/>
  <c r="BF246" i="5"/>
  <c r="BK246" i="5"/>
  <c r="AL247" i="5"/>
  <c r="AQ247" i="5"/>
  <c r="BD247" i="5"/>
  <c r="BF247" i="5"/>
  <c r="BK247" i="5"/>
  <c r="AL248" i="5"/>
  <c r="AQ248" i="5"/>
  <c r="BD248" i="5"/>
  <c r="BF248" i="5"/>
  <c r="BK248" i="5"/>
  <c r="AL249" i="5"/>
  <c r="AQ249" i="5"/>
  <c r="BD249" i="5"/>
  <c r="BF249" i="5"/>
  <c r="BK249" i="5"/>
  <c r="AL250" i="5"/>
  <c r="AQ250" i="5"/>
  <c r="BD250" i="5"/>
  <c r="BF250" i="5"/>
  <c r="BK250" i="5"/>
  <c r="AL251" i="5"/>
  <c r="AQ251" i="5"/>
  <c r="BD251" i="5"/>
  <c r="BF251" i="5"/>
  <c r="BK251" i="5"/>
  <c r="AL252" i="5"/>
  <c r="AQ252" i="5"/>
  <c r="BD252" i="5"/>
  <c r="BF252" i="5"/>
  <c r="BK252" i="5"/>
  <c r="AL253" i="5"/>
  <c r="AQ253" i="5"/>
  <c r="BD253" i="5"/>
  <c r="BF253" i="5"/>
  <c r="BK253" i="5"/>
  <c r="AL254" i="5"/>
  <c r="AQ254" i="5"/>
  <c r="BD254" i="5"/>
  <c r="BF254" i="5"/>
  <c r="BK254" i="5"/>
  <c r="AL255" i="5"/>
  <c r="AQ255" i="5"/>
  <c r="BD255" i="5"/>
  <c r="BF255" i="5"/>
  <c r="BK255" i="5"/>
  <c r="AL256" i="5"/>
  <c r="AQ256" i="5"/>
  <c r="BD256" i="5"/>
  <c r="BF256" i="5"/>
  <c r="BK256" i="5"/>
  <c r="AL257" i="5"/>
  <c r="AQ257" i="5"/>
  <c r="BD257" i="5"/>
  <c r="BF257" i="5"/>
  <c r="BK257" i="5"/>
  <c r="AL258" i="5"/>
  <c r="AQ258" i="5"/>
  <c r="BD258" i="5"/>
  <c r="BF258" i="5"/>
  <c r="BK258" i="5"/>
  <c r="AL259" i="5"/>
  <c r="AQ259" i="5"/>
  <c r="BD259" i="5"/>
  <c r="BF259" i="5"/>
  <c r="BK259" i="5"/>
  <c r="AL260" i="5"/>
  <c r="AQ260" i="5"/>
  <c r="BD260" i="5"/>
  <c r="BF260" i="5"/>
  <c r="BK260" i="5"/>
  <c r="AL261" i="5"/>
  <c r="AQ261" i="5"/>
  <c r="BD261" i="5"/>
  <c r="BF261" i="5"/>
  <c r="BK261" i="5"/>
  <c r="AL262" i="5"/>
  <c r="AQ262" i="5"/>
  <c r="BD262" i="5"/>
  <c r="BF262" i="5"/>
  <c r="BK262" i="5"/>
  <c r="AL263" i="5"/>
  <c r="AQ263" i="5"/>
  <c r="BD263" i="5"/>
  <c r="BF263" i="5"/>
  <c r="BK263" i="5"/>
  <c r="AL264" i="5"/>
  <c r="AQ264" i="5"/>
  <c r="BD264" i="5"/>
  <c r="BF264" i="5"/>
  <c r="BK264" i="5"/>
  <c r="AL265" i="5"/>
  <c r="AQ265" i="5"/>
  <c r="BD265" i="5"/>
  <c r="BF265" i="5"/>
  <c r="BK265" i="5"/>
  <c r="AL266" i="5"/>
  <c r="AQ266" i="5"/>
  <c r="BD266" i="5"/>
  <c r="BF266" i="5"/>
  <c r="BK266" i="5"/>
  <c r="AL267" i="5"/>
  <c r="AQ267" i="5"/>
  <c r="BD267" i="5"/>
  <c r="BF267" i="5"/>
  <c r="BK267" i="5"/>
  <c r="AL268" i="5"/>
  <c r="AQ268" i="5"/>
  <c r="BD268" i="5"/>
  <c r="BF268" i="5"/>
  <c r="BK268" i="5"/>
  <c r="AL269" i="5"/>
  <c r="AQ269" i="5"/>
  <c r="BD269" i="5"/>
  <c r="BF269" i="5"/>
  <c r="BK269" i="5"/>
  <c r="AL270" i="5"/>
  <c r="AQ270" i="5"/>
  <c r="BD270" i="5"/>
  <c r="BF270" i="5"/>
  <c r="BK270" i="5"/>
  <c r="AL271" i="5"/>
  <c r="AQ271" i="5"/>
  <c r="BD271" i="5"/>
  <c r="BF271" i="5"/>
  <c r="BK271" i="5"/>
  <c r="AL272" i="5"/>
  <c r="AQ272" i="5"/>
  <c r="BD272" i="5"/>
  <c r="BF272" i="5"/>
  <c r="BK272" i="5"/>
  <c r="AL273" i="5"/>
  <c r="AQ273" i="5"/>
  <c r="BD273" i="5"/>
  <c r="BF273" i="5"/>
  <c r="BK273" i="5"/>
  <c r="AL274" i="5"/>
  <c r="AQ274" i="5"/>
  <c r="BD274" i="5"/>
  <c r="BF274" i="5"/>
  <c r="BK274" i="5"/>
  <c r="AL275" i="5"/>
  <c r="AQ275" i="5"/>
  <c r="BD275" i="5"/>
  <c r="BF275" i="5"/>
  <c r="BK275" i="5"/>
  <c r="AL276" i="5"/>
  <c r="AQ276" i="5"/>
  <c r="BD276" i="5"/>
  <c r="BF276" i="5"/>
  <c r="BK276" i="5"/>
  <c r="AL277" i="5"/>
  <c r="AQ277" i="5"/>
  <c r="BD277" i="5"/>
  <c r="BF277" i="5"/>
  <c r="BK277" i="5"/>
  <c r="AL278" i="5"/>
  <c r="AQ278" i="5"/>
  <c r="BD278" i="5"/>
  <c r="BF278" i="5"/>
  <c r="BK278" i="5"/>
  <c r="AL279" i="5"/>
  <c r="AQ279" i="5"/>
  <c r="BD279" i="5"/>
  <c r="BF279" i="5"/>
  <c r="BK279" i="5"/>
  <c r="AL280" i="5"/>
  <c r="AQ280" i="5"/>
  <c r="BD280" i="5"/>
  <c r="BF280" i="5"/>
  <c r="BK280" i="5"/>
  <c r="AL281" i="5"/>
  <c r="AQ281" i="5"/>
  <c r="BD281" i="5"/>
  <c r="BF281" i="5"/>
  <c r="BK281" i="5"/>
  <c r="AL282" i="5"/>
  <c r="AQ282" i="5"/>
  <c r="BD282" i="5"/>
  <c r="BF282" i="5"/>
  <c r="BK282" i="5"/>
  <c r="AL283" i="5"/>
  <c r="AQ283" i="5"/>
  <c r="BD283" i="5"/>
  <c r="BF283" i="5"/>
  <c r="BK283" i="5"/>
  <c r="AL284" i="5"/>
  <c r="AQ284" i="5"/>
  <c r="BD284" i="5"/>
  <c r="BF284" i="5"/>
  <c r="BK284" i="5"/>
  <c r="AL285" i="5"/>
  <c r="AQ285" i="5"/>
  <c r="BD285" i="5"/>
  <c r="BF285" i="5"/>
  <c r="BK285" i="5"/>
  <c r="AL286" i="5"/>
  <c r="AQ286" i="5"/>
  <c r="BD286" i="5"/>
  <c r="BF286" i="5"/>
  <c r="BK286" i="5"/>
  <c r="AL287" i="5"/>
  <c r="AQ287" i="5"/>
  <c r="BD287" i="5"/>
  <c r="BF287" i="5"/>
  <c r="BK287" i="5"/>
  <c r="AL288" i="5"/>
  <c r="AQ288" i="5"/>
  <c r="BD288" i="5"/>
  <c r="BF288" i="5"/>
  <c r="BK288" i="5"/>
  <c r="AL289" i="5"/>
  <c r="AQ289" i="5"/>
  <c r="BD289" i="5"/>
  <c r="BF289" i="5"/>
  <c r="BK289" i="5"/>
  <c r="AL290" i="5"/>
  <c r="AQ290" i="5"/>
  <c r="BD290" i="5"/>
  <c r="BF290" i="5"/>
  <c r="BK290" i="5"/>
  <c r="AL291" i="5"/>
  <c r="AQ291" i="5"/>
  <c r="BD291" i="5"/>
  <c r="BF291" i="5"/>
  <c r="BK291" i="5"/>
  <c r="AL292" i="5"/>
  <c r="AQ292" i="5"/>
  <c r="BD292" i="5"/>
  <c r="BF292" i="5"/>
  <c r="BK292" i="5"/>
  <c r="AL293" i="5"/>
  <c r="AQ293" i="5"/>
  <c r="BD293" i="5"/>
  <c r="BF293" i="5"/>
  <c r="BK293" i="5"/>
  <c r="AL294" i="5"/>
  <c r="AQ294" i="5"/>
  <c r="BD294" i="5"/>
  <c r="BF294" i="5"/>
  <c r="BK294" i="5"/>
  <c r="AL295" i="5"/>
  <c r="AQ295" i="5"/>
  <c r="BD295" i="5"/>
  <c r="BF295" i="5"/>
  <c r="BK295" i="5"/>
  <c r="AL296" i="5"/>
  <c r="AQ296" i="5"/>
  <c r="BD296" i="5"/>
  <c r="BF296" i="5"/>
  <c r="BK296" i="5"/>
  <c r="AL297" i="5"/>
  <c r="AQ297" i="5"/>
  <c r="BD297" i="5"/>
  <c r="BF297" i="5"/>
  <c r="BK297" i="5"/>
  <c r="AL298" i="5"/>
  <c r="AQ298" i="5"/>
  <c r="BD298" i="5"/>
  <c r="BF298" i="5"/>
  <c r="BK298" i="5"/>
  <c r="AL299" i="5"/>
  <c r="AQ299" i="5"/>
  <c r="BD299" i="5"/>
  <c r="BF299" i="5"/>
  <c r="BK299" i="5"/>
  <c r="AL300" i="5"/>
  <c r="AQ300" i="5"/>
  <c r="BD300" i="5"/>
  <c r="BF300" i="5"/>
  <c r="BK300" i="5"/>
  <c r="AL301" i="5"/>
  <c r="AQ301" i="5"/>
  <c r="BD301" i="5"/>
  <c r="BF301" i="5"/>
  <c r="BK301" i="5"/>
  <c r="AL302" i="5"/>
  <c r="AQ302" i="5"/>
  <c r="BD302" i="5"/>
  <c r="BF302" i="5"/>
  <c r="BK302" i="5"/>
  <c r="AL303" i="5"/>
  <c r="AQ303" i="5"/>
  <c r="BD303" i="5"/>
  <c r="BF303" i="5"/>
  <c r="BK303" i="5"/>
  <c r="AL304" i="5"/>
  <c r="AQ304" i="5"/>
  <c r="BD304" i="5"/>
  <c r="BF304" i="5"/>
  <c r="BK304" i="5"/>
  <c r="AL305" i="5"/>
  <c r="AQ305" i="5"/>
  <c r="BD305" i="5"/>
  <c r="BF305" i="5"/>
  <c r="BK305" i="5"/>
  <c r="AL306" i="5"/>
  <c r="AQ306" i="5"/>
  <c r="BD306" i="5"/>
  <c r="BF306" i="5"/>
  <c r="BK306" i="5"/>
  <c r="AL307" i="5"/>
  <c r="AQ307" i="5"/>
  <c r="BD307" i="5"/>
  <c r="BF307" i="5"/>
  <c r="BK307" i="5"/>
  <c r="AL308" i="5"/>
  <c r="AQ308" i="5"/>
  <c r="BD308" i="5"/>
  <c r="BF308" i="5"/>
  <c r="BK308" i="5"/>
  <c r="AL309" i="5"/>
  <c r="AQ309" i="5"/>
  <c r="BD309" i="5"/>
  <c r="BF309" i="5"/>
  <c r="BK309" i="5"/>
  <c r="AL310" i="5"/>
  <c r="AQ310" i="5"/>
  <c r="BD310" i="5"/>
  <c r="BF310" i="5"/>
  <c r="BK310" i="5"/>
  <c r="AL311" i="5"/>
  <c r="AQ311" i="5"/>
  <c r="BD311" i="5"/>
  <c r="BF311" i="5"/>
  <c r="BK311" i="5"/>
  <c r="AL312" i="5"/>
  <c r="AQ312" i="5"/>
  <c r="BD312" i="5"/>
  <c r="BF312" i="5"/>
  <c r="BK312" i="5"/>
  <c r="AL313" i="5"/>
  <c r="AQ313" i="5"/>
  <c r="BD313" i="5"/>
  <c r="BF313" i="5"/>
  <c r="BK313" i="5"/>
  <c r="AL314" i="5"/>
  <c r="AQ314" i="5"/>
  <c r="BD314" i="5"/>
  <c r="BF314" i="5"/>
  <c r="BK314" i="5"/>
  <c r="AL315" i="5"/>
  <c r="AQ315" i="5"/>
  <c r="BD315" i="5"/>
  <c r="BF315" i="5"/>
  <c r="BK315" i="5"/>
  <c r="AL316" i="5"/>
  <c r="AQ316" i="5"/>
  <c r="BD316" i="5"/>
  <c r="BF316" i="5"/>
  <c r="BK316" i="5"/>
  <c r="AL317" i="5"/>
  <c r="AQ317" i="5"/>
  <c r="BD317" i="5"/>
  <c r="BF317" i="5"/>
  <c r="BK317" i="5"/>
  <c r="AL318" i="5"/>
  <c r="AQ318" i="5"/>
  <c r="BD318" i="5"/>
  <c r="BF318" i="5"/>
  <c r="BK318" i="5"/>
  <c r="AL319" i="5"/>
  <c r="AQ319" i="5"/>
  <c r="BD319" i="5"/>
  <c r="BF319" i="5"/>
  <c r="BK319" i="5"/>
  <c r="AL320" i="5"/>
  <c r="AQ320" i="5"/>
  <c r="BD320" i="5"/>
  <c r="BF320" i="5"/>
  <c r="BK320" i="5"/>
  <c r="AL321" i="5"/>
  <c r="AQ321" i="5"/>
  <c r="BD321" i="5"/>
  <c r="BF321" i="5"/>
  <c r="BK321" i="5"/>
  <c r="AL322" i="5"/>
  <c r="AQ322" i="5"/>
  <c r="BD322" i="5"/>
  <c r="BF322" i="5"/>
  <c r="BK322" i="5"/>
  <c r="AL323" i="5"/>
  <c r="AQ323" i="5"/>
  <c r="BD323" i="5"/>
  <c r="BF323" i="5"/>
  <c r="BK323" i="5"/>
  <c r="AL324" i="5"/>
  <c r="AQ324" i="5"/>
  <c r="BD324" i="5"/>
  <c r="BF324" i="5"/>
  <c r="BK324" i="5"/>
  <c r="AL325" i="5"/>
  <c r="AQ325" i="5"/>
  <c r="BD325" i="5"/>
  <c r="BF325" i="5"/>
  <c r="BK325" i="5"/>
  <c r="AL326" i="5"/>
  <c r="AQ326" i="5"/>
  <c r="BD326" i="5"/>
  <c r="BF326" i="5"/>
  <c r="BK326" i="5"/>
  <c r="AL327" i="5"/>
  <c r="AQ327" i="5"/>
  <c r="BD327" i="5"/>
  <c r="BF327" i="5"/>
  <c r="BK327" i="5"/>
  <c r="AL328" i="5"/>
  <c r="AQ328" i="5"/>
  <c r="BD328" i="5"/>
  <c r="BF328" i="5"/>
  <c r="BK328" i="5"/>
  <c r="AL329" i="5"/>
  <c r="AQ329" i="5"/>
  <c r="BD329" i="5"/>
  <c r="BF329" i="5"/>
  <c r="BK329" i="5"/>
  <c r="AL330" i="5"/>
  <c r="AQ330" i="5"/>
  <c r="BD330" i="5"/>
  <c r="BF330" i="5"/>
  <c r="BK330" i="5"/>
  <c r="AL331" i="5"/>
  <c r="AQ331" i="5"/>
  <c r="BD331" i="5"/>
  <c r="BF331" i="5"/>
  <c r="BK331" i="5"/>
  <c r="AL332" i="5"/>
  <c r="AQ332" i="5"/>
  <c r="BD332" i="5"/>
  <c r="BF332" i="5"/>
  <c r="BK332" i="5"/>
  <c r="AL333" i="5"/>
  <c r="AQ333" i="5"/>
  <c r="BD333" i="5"/>
  <c r="BF333" i="5"/>
  <c r="BK333" i="5"/>
  <c r="AL334" i="5"/>
  <c r="AQ334" i="5"/>
  <c r="BD334" i="5"/>
  <c r="BF334" i="5"/>
  <c r="BK334" i="5"/>
  <c r="AL335" i="5"/>
  <c r="AQ335" i="5"/>
  <c r="BD335" i="5"/>
  <c r="BF335" i="5"/>
  <c r="BK335" i="5"/>
  <c r="AL336" i="5"/>
  <c r="AQ336" i="5"/>
  <c r="BD336" i="5"/>
  <c r="BF336" i="5"/>
  <c r="BK336" i="5"/>
  <c r="AL337" i="5"/>
  <c r="AQ337" i="5"/>
  <c r="BD337" i="5"/>
  <c r="BF337" i="5"/>
  <c r="BK337" i="5"/>
  <c r="AL338" i="5"/>
  <c r="AQ338" i="5"/>
  <c r="BD338" i="5"/>
  <c r="BF338" i="5"/>
  <c r="BK338" i="5"/>
  <c r="AL339" i="5"/>
  <c r="AQ339" i="5"/>
  <c r="BD339" i="5"/>
  <c r="BF339" i="5"/>
  <c r="BK339" i="5"/>
  <c r="AL340" i="5"/>
  <c r="AQ340" i="5"/>
  <c r="BD340" i="5"/>
  <c r="BF340" i="5"/>
  <c r="BK340" i="5"/>
  <c r="AL341" i="5"/>
  <c r="AQ341" i="5"/>
  <c r="BD341" i="5"/>
  <c r="BF341" i="5"/>
  <c r="BK341" i="5"/>
  <c r="AL342" i="5"/>
  <c r="AQ342" i="5"/>
  <c r="BD342" i="5"/>
  <c r="BF342" i="5"/>
  <c r="BK342" i="5"/>
  <c r="AL343" i="5"/>
  <c r="AQ343" i="5"/>
  <c r="BD343" i="5"/>
  <c r="BF343" i="5"/>
  <c r="BK343" i="5"/>
  <c r="AL344" i="5"/>
  <c r="AQ344" i="5"/>
  <c r="BD344" i="5"/>
  <c r="BF344" i="5"/>
  <c r="BK344" i="5"/>
  <c r="AL345" i="5"/>
  <c r="AQ345" i="5"/>
  <c r="BD345" i="5"/>
  <c r="BF345" i="5"/>
  <c r="BK345" i="5"/>
  <c r="AL346" i="5"/>
  <c r="AQ346" i="5"/>
  <c r="BD346" i="5"/>
  <c r="BF346" i="5"/>
  <c r="BK346" i="5"/>
  <c r="AL347" i="5"/>
  <c r="AQ347" i="5"/>
  <c r="BD347" i="5"/>
  <c r="BF347" i="5"/>
  <c r="BK347" i="5"/>
  <c r="AL348" i="5"/>
  <c r="AQ348" i="5"/>
  <c r="BD348" i="5"/>
  <c r="BF348" i="5"/>
  <c r="BK348" i="5"/>
  <c r="AL349" i="5"/>
  <c r="AQ349" i="5"/>
  <c r="BD349" i="5"/>
  <c r="BF349" i="5"/>
  <c r="BK349" i="5"/>
  <c r="AL350" i="5"/>
  <c r="AQ350" i="5"/>
  <c r="BD350" i="5"/>
  <c r="BF350" i="5"/>
  <c r="BK350" i="5"/>
  <c r="AL351" i="5"/>
  <c r="AQ351" i="5"/>
  <c r="BD351" i="5"/>
  <c r="BF351" i="5"/>
  <c r="BK351" i="5"/>
  <c r="AL352" i="5"/>
  <c r="AQ352" i="5"/>
  <c r="BD352" i="5"/>
  <c r="BF352" i="5"/>
  <c r="BK352" i="5"/>
  <c r="AL353" i="5"/>
  <c r="AQ353" i="5"/>
  <c r="BD353" i="5"/>
  <c r="BF353" i="5"/>
  <c r="BK353" i="5"/>
  <c r="AL354" i="5"/>
  <c r="AQ354" i="5"/>
  <c r="BD354" i="5"/>
  <c r="BF354" i="5"/>
  <c r="BK354" i="5"/>
  <c r="AL355" i="5"/>
  <c r="AQ355" i="5"/>
  <c r="BD355" i="5"/>
  <c r="BF355" i="5"/>
  <c r="BK355" i="5"/>
  <c r="AL356" i="5"/>
  <c r="AQ356" i="5"/>
  <c r="BD356" i="5"/>
  <c r="BF356" i="5"/>
  <c r="BK356" i="5"/>
  <c r="AL357" i="5"/>
  <c r="AQ357" i="5"/>
  <c r="BD357" i="5"/>
  <c r="BF357" i="5"/>
  <c r="BK357" i="5"/>
  <c r="AL358" i="5"/>
  <c r="AQ358" i="5"/>
  <c r="BD358" i="5"/>
  <c r="BF358" i="5"/>
  <c r="BK358" i="5"/>
  <c r="AL359" i="5"/>
  <c r="AQ359" i="5"/>
  <c r="BD359" i="5"/>
  <c r="BF359" i="5"/>
  <c r="BK359" i="5"/>
  <c r="AL360" i="5"/>
  <c r="AQ360" i="5"/>
  <c r="BD360" i="5"/>
  <c r="BF360" i="5"/>
  <c r="BK360" i="5"/>
  <c r="AL361" i="5"/>
  <c r="AQ361" i="5"/>
  <c r="BD361" i="5"/>
  <c r="BF361" i="5"/>
  <c r="BK361" i="5"/>
  <c r="AL362" i="5"/>
  <c r="AQ362" i="5"/>
  <c r="BD362" i="5"/>
  <c r="BF362" i="5"/>
  <c r="BK362" i="5"/>
  <c r="AL363" i="5"/>
  <c r="AQ363" i="5"/>
  <c r="BD363" i="5"/>
  <c r="BF363" i="5"/>
  <c r="BK363" i="5"/>
  <c r="AL364" i="5"/>
  <c r="AQ364" i="5"/>
  <c r="BD364" i="5"/>
  <c r="BF364" i="5"/>
  <c r="BK364" i="5"/>
  <c r="AL365" i="5"/>
  <c r="AQ365" i="5"/>
  <c r="BD365" i="5"/>
  <c r="BF365" i="5"/>
  <c r="BK365" i="5"/>
  <c r="AL366" i="5"/>
  <c r="AQ366" i="5"/>
  <c r="BD366" i="5"/>
  <c r="BF366" i="5"/>
  <c r="BK366" i="5"/>
  <c r="AL367" i="5"/>
  <c r="AQ367" i="5"/>
  <c r="BD367" i="5"/>
  <c r="BF367" i="5"/>
  <c r="BK367" i="5"/>
  <c r="AL368" i="5"/>
  <c r="AQ368" i="5"/>
  <c r="BD368" i="5"/>
  <c r="BF368" i="5"/>
  <c r="BK368" i="5"/>
  <c r="AL369" i="5"/>
  <c r="AQ369" i="5"/>
  <c r="BD369" i="5"/>
  <c r="BF369" i="5"/>
  <c r="BK369" i="5"/>
  <c r="AL370" i="5"/>
  <c r="AQ370" i="5"/>
  <c r="BD370" i="5"/>
  <c r="BF370" i="5"/>
  <c r="BK370" i="5"/>
  <c r="AL371" i="5"/>
  <c r="AQ371" i="5"/>
  <c r="BD371" i="5"/>
  <c r="BF371" i="5"/>
  <c r="BK371" i="5"/>
  <c r="AL372" i="5"/>
  <c r="AQ372" i="5"/>
  <c r="BD372" i="5"/>
  <c r="BF372" i="5"/>
  <c r="BK372" i="5"/>
  <c r="AL373" i="5"/>
  <c r="AQ373" i="5"/>
  <c r="BD373" i="5"/>
  <c r="BF373" i="5"/>
  <c r="BK373" i="5"/>
  <c r="AL374" i="5"/>
  <c r="AQ374" i="5"/>
  <c r="BD374" i="5"/>
  <c r="BF374" i="5"/>
  <c r="BK374" i="5"/>
  <c r="AL375" i="5"/>
  <c r="AQ375" i="5"/>
  <c r="BD375" i="5"/>
  <c r="BF375" i="5"/>
  <c r="BK375" i="5"/>
  <c r="AL376" i="5"/>
  <c r="AQ376" i="5"/>
  <c r="BD376" i="5"/>
  <c r="BF376" i="5"/>
  <c r="BK376" i="5"/>
  <c r="AL377" i="5"/>
  <c r="AQ377" i="5"/>
  <c r="BD377" i="5"/>
  <c r="BF377" i="5"/>
  <c r="BK377" i="5"/>
  <c r="AL378" i="5"/>
  <c r="AQ378" i="5"/>
  <c r="BD378" i="5"/>
  <c r="BF378" i="5"/>
  <c r="BK378" i="5"/>
  <c r="AL379" i="5"/>
  <c r="AQ379" i="5"/>
  <c r="BD379" i="5"/>
  <c r="BF379" i="5"/>
  <c r="BK379" i="5"/>
  <c r="AL380" i="5"/>
  <c r="AQ380" i="5"/>
  <c r="BD380" i="5"/>
  <c r="BF380" i="5"/>
  <c r="BK380" i="5"/>
  <c r="AL381" i="5"/>
  <c r="AQ381" i="5"/>
  <c r="BD381" i="5"/>
  <c r="BF381" i="5"/>
  <c r="BK381" i="5"/>
  <c r="AL382" i="5"/>
  <c r="AQ382" i="5"/>
  <c r="BD382" i="5"/>
  <c r="BF382" i="5"/>
  <c r="BK382" i="5"/>
  <c r="AL383" i="5"/>
  <c r="AQ383" i="5"/>
  <c r="BD383" i="5"/>
  <c r="BF383" i="5"/>
  <c r="BK383" i="5"/>
  <c r="AL384" i="5"/>
  <c r="AQ384" i="5"/>
  <c r="BD384" i="5"/>
  <c r="BF384" i="5"/>
  <c r="BK384" i="5"/>
  <c r="AL385" i="5"/>
  <c r="AQ385" i="5"/>
  <c r="BD385" i="5"/>
  <c r="BF385" i="5"/>
  <c r="BK385" i="5"/>
  <c r="AL386" i="5"/>
  <c r="AQ386" i="5"/>
  <c r="BD386" i="5"/>
  <c r="BF386" i="5"/>
  <c r="BK386" i="5"/>
  <c r="AL387" i="5"/>
  <c r="AQ387" i="5"/>
  <c r="BD387" i="5"/>
  <c r="BF387" i="5"/>
  <c r="BK387" i="5"/>
  <c r="AL388" i="5"/>
  <c r="AQ388" i="5"/>
  <c r="BD388" i="5"/>
  <c r="BF388" i="5"/>
  <c r="BK388" i="5"/>
  <c r="AL389" i="5"/>
  <c r="AQ389" i="5"/>
  <c r="BD389" i="5"/>
  <c r="BF389" i="5"/>
  <c r="BK389" i="5"/>
  <c r="AL390" i="5"/>
  <c r="AQ390" i="5"/>
  <c r="BD390" i="5"/>
  <c r="BF390" i="5"/>
  <c r="BK390" i="5"/>
  <c r="AL391" i="5"/>
  <c r="AQ391" i="5"/>
  <c r="BD391" i="5"/>
  <c r="BF391" i="5"/>
  <c r="BK391" i="5"/>
  <c r="AL392" i="5"/>
  <c r="AQ392" i="5"/>
  <c r="BD392" i="5"/>
  <c r="BF392" i="5"/>
  <c r="BK392" i="5"/>
  <c r="AL393" i="5"/>
  <c r="AQ393" i="5"/>
  <c r="BD393" i="5"/>
  <c r="BF393" i="5"/>
  <c r="BK393" i="5"/>
  <c r="AL394" i="5"/>
  <c r="AQ394" i="5"/>
  <c r="BD394" i="5"/>
  <c r="BF394" i="5"/>
  <c r="BK394" i="5"/>
  <c r="AL395" i="5"/>
  <c r="AQ395" i="5"/>
  <c r="BD395" i="5"/>
  <c r="BF395" i="5"/>
  <c r="BK395" i="5"/>
  <c r="AL396" i="5"/>
  <c r="AQ396" i="5"/>
  <c r="BD396" i="5"/>
  <c r="BF396" i="5"/>
  <c r="BK396" i="5"/>
  <c r="AL397" i="5"/>
  <c r="AQ397" i="5"/>
  <c r="BD397" i="5"/>
  <c r="BF397" i="5"/>
  <c r="BK397" i="5"/>
  <c r="AL398" i="5"/>
  <c r="AQ398" i="5"/>
  <c r="BD398" i="5"/>
  <c r="BF398" i="5"/>
  <c r="BK398" i="5"/>
  <c r="AL399" i="5"/>
  <c r="AQ399" i="5"/>
  <c r="BD399" i="5"/>
  <c r="BF399" i="5"/>
  <c r="BK399" i="5"/>
  <c r="AL400" i="5"/>
  <c r="AQ400" i="5"/>
  <c r="BD400" i="5"/>
  <c r="BF400" i="5"/>
  <c r="BK400" i="5"/>
  <c r="AL401" i="5"/>
  <c r="AQ401" i="5"/>
  <c r="BD401" i="5"/>
  <c r="BF401" i="5"/>
  <c r="BK401" i="5"/>
  <c r="CY401" i="5"/>
  <c r="AL402" i="5"/>
  <c r="AQ402" i="5"/>
  <c r="BD402" i="5"/>
  <c r="BF402" i="5"/>
  <c r="BK402" i="5"/>
  <c r="AL403" i="5"/>
  <c r="AQ403" i="5"/>
  <c r="BD403" i="5"/>
  <c r="BF403" i="5"/>
  <c r="BK403" i="5"/>
  <c r="AL404" i="5"/>
  <c r="AQ404" i="5"/>
  <c r="BD404" i="5"/>
  <c r="BF404" i="5"/>
  <c r="BK404" i="5"/>
  <c r="AL405" i="5"/>
  <c r="AQ405" i="5"/>
  <c r="BD405" i="5"/>
  <c r="BF405" i="5"/>
  <c r="BK405" i="5"/>
  <c r="AL406" i="5"/>
  <c r="AQ406" i="5"/>
  <c r="BD406" i="5"/>
  <c r="BF406" i="5"/>
  <c r="BK406" i="5"/>
  <c r="AL407" i="5"/>
  <c r="AQ407" i="5"/>
  <c r="BD407" i="5"/>
  <c r="BF407" i="5"/>
  <c r="BK407" i="5"/>
  <c r="AL408" i="5"/>
  <c r="AQ408" i="5"/>
  <c r="BD408" i="5"/>
  <c r="BF408" i="5"/>
  <c r="BK408" i="5"/>
  <c r="AL409" i="5"/>
  <c r="AQ409" i="5"/>
  <c r="BD409" i="5"/>
  <c r="BF409" i="5"/>
  <c r="BK409" i="5"/>
  <c r="AL410" i="5"/>
  <c r="AQ410" i="5"/>
  <c r="BD410" i="5"/>
  <c r="BF410" i="5"/>
  <c r="BK410" i="5"/>
  <c r="AL411" i="5"/>
  <c r="AQ411" i="5"/>
  <c r="BD411" i="5"/>
  <c r="BF411" i="5"/>
  <c r="BK411" i="5"/>
  <c r="AL412" i="5"/>
  <c r="AQ412" i="5"/>
  <c r="BD412" i="5"/>
  <c r="BF412" i="5"/>
  <c r="BK412" i="5"/>
  <c r="AL413" i="5"/>
  <c r="AQ413" i="5"/>
  <c r="BD413" i="5"/>
  <c r="BF413" i="5"/>
  <c r="BK413" i="5"/>
  <c r="AL414" i="5"/>
  <c r="AQ414" i="5"/>
  <c r="BD414" i="5"/>
  <c r="BF414" i="5"/>
  <c r="BK414" i="5"/>
  <c r="AL415" i="5"/>
  <c r="AQ415" i="5"/>
  <c r="BD415" i="5"/>
  <c r="BF415" i="5"/>
  <c r="BK415" i="5"/>
  <c r="AL416" i="5"/>
  <c r="AQ416" i="5"/>
  <c r="BD416" i="5"/>
  <c r="BF416" i="5"/>
  <c r="BK416" i="5"/>
  <c r="AL417" i="5"/>
  <c r="AQ417" i="5"/>
  <c r="BD417" i="5"/>
  <c r="BF417" i="5"/>
  <c r="BK417" i="5"/>
  <c r="AL418" i="5"/>
  <c r="AQ418" i="5"/>
  <c r="BD418" i="5"/>
  <c r="BF418" i="5"/>
  <c r="BK418" i="5"/>
  <c r="AL419" i="5"/>
  <c r="AQ419" i="5"/>
  <c r="BD419" i="5"/>
  <c r="BF419" i="5"/>
  <c r="BK419" i="5"/>
  <c r="AL420" i="5"/>
  <c r="AQ420" i="5"/>
  <c r="BD420" i="5"/>
  <c r="BF420" i="5"/>
  <c r="BK420" i="5"/>
  <c r="AL421" i="5"/>
  <c r="AQ421" i="5"/>
  <c r="BD421" i="5"/>
  <c r="BF421" i="5"/>
  <c r="BK421" i="5"/>
  <c r="AL422" i="5"/>
  <c r="AQ422" i="5"/>
  <c r="BD422" i="5"/>
  <c r="BF422" i="5"/>
  <c r="BK422" i="5"/>
  <c r="AL423" i="5"/>
  <c r="AQ423" i="5"/>
  <c r="BD423" i="5"/>
  <c r="BF423" i="5"/>
  <c r="BK423" i="5"/>
  <c r="AL424" i="5"/>
  <c r="AQ424" i="5"/>
  <c r="BD424" i="5"/>
  <c r="BF424" i="5"/>
  <c r="BK424" i="5"/>
  <c r="AL425" i="5"/>
  <c r="AQ425" i="5"/>
  <c r="BD425" i="5"/>
  <c r="BF425" i="5"/>
  <c r="BK425" i="5"/>
  <c r="AL426" i="5"/>
  <c r="AQ426" i="5"/>
  <c r="BD426" i="5"/>
  <c r="BF426" i="5"/>
  <c r="BK426" i="5"/>
  <c r="AL427" i="5"/>
  <c r="AQ427" i="5"/>
  <c r="BD427" i="5"/>
  <c r="BF427" i="5"/>
  <c r="BK427" i="5"/>
  <c r="AL428" i="5"/>
  <c r="AQ428" i="5"/>
  <c r="BD428" i="5"/>
  <c r="BF428" i="5"/>
  <c r="BK428" i="5"/>
  <c r="AL429" i="5"/>
  <c r="AQ429" i="5"/>
  <c r="BD429" i="5"/>
  <c r="BF429" i="5"/>
  <c r="BK429" i="5"/>
  <c r="AL430" i="5"/>
  <c r="AQ430" i="5"/>
  <c r="BD430" i="5"/>
  <c r="BF430" i="5"/>
  <c r="BK430" i="5"/>
  <c r="AL431" i="5"/>
  <c r="AQ431" i="5"/>
  <c r="BD431" i="5"/>
  <c r="BF431" i="5"/>
  <c r="BK431" i="5"/>
  <c r="AL432" i="5"/>
  <c r="AQ432" i="5"/>
  <c r="BD432" i="5"/>
  <c r="BF432" i="5"/>
  <c r="BK432" i="5"/>
  <c r="AL433" i="5"/>
  <c r="AQ433" i="5"/>
  <c r="BD433" i="5"/>
  <c r="BF433" i="5"/>
  <c r="BK433" i="5"/>
  <c r="AL434" i="5"/>
  <c r="AQ434" i="5"/>
  <c r="BD434" i="5"/>
  <c r="BF434" i="5"/>
  <c r="BK434" i="5"/>
  <c r="AL435" i="5"/>
  <c r="AQ435" i="5"/>
  <c r="BD435" i="5"/>
  <c r="BF435" i="5"/>
  <c r="BK435" i="5"/>
  <c r="AL436" i="5"/>
  <c r="AQ436" i="5"/>
  <c r="BD436" i="5"/>
  <c r="BF436" i="5"/>
  <c r="BK436" i="5"/>
  <c r="AL437" i="5"/>
  <c r="AQ437" i="5"/>
  <c r="BD437" i="5"/>
  <c r="BF437" i="5"/>
  <c r="BK437" i="5"/>
  <c r="AL438" i="5"/>
  <c r="AQ438" i="5"/>
  <c r="BD438" i="5"/>
  <c r="BF438" i="5"/>
  <c r="BK438" i="5"/>
  <c r="AL439" i="5"/>
  <c r="AQ439" i="5"/>
  <c r="BD439" i="5"/>
  <c r="BF439" i="5"/>
  <c r="BK439" i="5"/>
  <c r="AL440" i="5"/>
  <c r="AQ440" i="5"/>
  <c r="BD440" i="5"/>
  <c r="BF440" i="5"/>
  <c r="BK440" i="5"/>
  <c r="AL441" i="5"/>
  <c r="AQ441" i="5"/>
  <c r="BD441" i="5"/>
  <c r="BF441" i="5"/>
  <c r="BK441" i="5"/>
  <c r="AL442" i="5"/>
  <c r="AQ442" i="5"/>
  <c r="BD442" i="5"/>
  <c r="BF442" i="5"/>
  <c r="BK442" i="5"/>
  <c r="AL443" i="5"/>
  <c r="AQ443" i="5"/>
  <c r="BD443" i="5"/>
  <c r="BF443" i="5"/>
  <c r="BK443" i="5"/>
  <c r="AL444" i="5"/>
  <c r="AQ444" i="5"/>
  <c r="BD444" i="5"/>
  <c r="BF444" i="5"/>
  <c r="BK444" i="5"/>
  <c r="AL445" i="5"/>
  <c r="AQ445" i="5"/>
  <c r="BD445" i="5"/>
  <c r="BF445" i="5"/>
  <c r="BK445" i="5"/>
  <c r="AL446" i="5"/>
  <c r="AQ446" i="5"/>
  <c r="BD446" i="5"/>
  <c r="BF446" i="5"/>
  <c r="BK446" i="5"/>
  <c r="AL447" i="5"/>
  <c r="AQ447" i="5"/>
  <c r="BD447" i="5"/>
  <c r="BF447" i="5"/>
  <c r="BK447" i="5"/>
  <c r="AL448" i="5"/>
  <c r="AQ448" i="5"/>
  <c r="BD448" i="5"/>
  <c r="BF448" i="5"/>
  <c r="BK448" i="5"/>
  <c r="AL449" i="5"/>
  <c r="AQ449" i="5"/>
  <c r="BD449" i="5"/>
  <c r="BF449" i="5"/>
  <c r="BK449" i="5"/>
  <c r="AL450" i="5"/>
  <c r="AQ450" i="5"/>
  <c r="BD450" i="5"/>
  <c r="BF450" i="5"/>
  <c r="BK450" i="5"/>
  <c r="AL451" i="5"/>
  <c r="AQ451" i="5"/>
  <c r="BD451" i="5"/>
  <c r="BF451" i="5"/>
  <c r="BK451" i="5"/>
  <c r="AL452" i="5"/>
  <c r="AQ452" i="5"/>
  <c r="BD452" i="5"/>
  <c r="BF452" i="5"/>
  <c r="BK452" i="5"/>
  <c r="AL453" i="5"/>
  <c r="AQ453" i="5"/>
  <c r="BD453" i="5"/>
  <c r="BF453" i="5"/>
  <c r="BK453" i="5"/>
  <c r="AL454" i="5"/>
  <c r="AQ454" i="5"/>
  <c r="BD454" i="5"/>
  <c r="BF454" i="5"/>
  <c r="BK454" i="5"/>
  <c r="AL455" i="5"/>
  <c r="AQ455" i="5"/>
  <c r="BD455" i="5"/>
  <c r="BF455" i="5"/>
  <c r="BK455" i="5"/>
  <c r="AL456" i="5"/>
  <c r="AQ456" i="5"/>
  <c r="BD456" i="5"/>
  <c r="BF456" i="5"/>
  <c r="BK456" i="5"/>
  <c r="AL457" i="5"/>
  <c r="AQ457" i="5"/>
  <c r="BD457" i="5"/>
  <c r="BF457" i="5"/>
  <c r="BK457" i="5"/>
  <c r="AL458" i="5"/>
  <c r="AQ458" i="5"/>
  <c r="BD458" i="5"/>
  <c r="BF458" i="5"/>
  <c r="BK458" i="5"/>
  <c r="AL459" i="5"/>
  <c r="AQ459" i="5"/>
  <c r="BD459" i="5"/>
  <c r="BF459" i="5"/>
  <c r="BK459" i="5"/>
  <c r="AL460" i="5"/>
  <c r="AQ460" i="5"/>
  <c r="BD460" i="5"/>
  <c r="BF460" i="5"/>
  <c r="BK460" i="5"/>
  <c r="AL461" i="5"/>
  <c r="AQ461" i="5"/>
  <c r="BD461" i="5"/>
  <c r="BF461" i="5"/>
  <c r="BK461" i="5"/>
  <c r="AL462" i="5"/>
  <c r="AQ462" i="5"/>
  <c r="BD462" i="5"/>
  <c r="BF462" i="5"/>
  <c r="BK462" i="5"/>
  <c r="AL463" i="5"/>
  <c r="AQ463" i="5"/>
  <c r="BD463" i="5"/>
  <c r="BF463" i="5"/>
  <c r="BK463" i="5"/>
  <c r="AL464" i="5"/>
  <c r="AQ464" i="5"/>
  <c r="BD464" i="5"/>
  <c r="BF464" i="5"/>
  <c r="BK464" i="5"/>
  <c r="AL465" i="5"/>
  <c r="AQ465" i="5"/>
  <c r="BD465" i="5"/>
  <c r="BF465" i="5"/>
  <c r="BK465" i="5"/>
  <c r="AL466" i="5"/>
  <c r="AQ466" i="5"/>
  <c r="BD466" i="5"/>
  <c r="BF466" i="5"/>
  <c r="BK466" i="5"/>
  <c r="AL467" i="5"/>
  <c r="AQ467" i="5"/>
  <c r="BD467" i="5"/>
  <c r="BF467" i="5"/>
  <c r="BK467" i="5"/>
  <c r="AL468" i="5"/>
  <c r="AQ468" i="5"/>
  <c r="BD468" i="5"/>
  <c r="BF468" i="5"/>
  <c r="BK468" i="5"/>
  <c r="AL469" i="5"/>
  <c r="AQ469" i="5"/>
  <c r="BD469" i="5"/>
  <c r="BF469" i="5"/>
  <c r="BK469" i="5"/>
  <c r="AL470" i="5"/>
  <c r="AQ470" i="5"/>
  <c r="BD470" i="5"/>
  <c r="BF470" i="5"/>
  <c r="BK470" i="5"/>
  <c r="AL471" i="5"/>
  <c r="AQ471" i="5"/>
  <c r="BD471" i="5"/>
  <c r="BF471" i="5"/>
  <c r="BK471" i="5"/>
  <c r="AL472" i="5"/>
  <c r="AQ472" i="5"/>
  <c r="BD472" i="5"/>
  <c r="BF472" i="5"/>
  <c r="BK472" i="5"/>
  <c r="AL473" i="5"/>
  <c r="AQ473" i="5"/>
  <c r="BD473" i="5"/>
  <c r="BF473" i="5"/>
  <c r="BK473" i="5"/>
  <c r="AL474" i="5"/>
  <c r="AQ474" i="5"/>
  <c r="BD474" i="5"/>
  <c r="BF474" i="5"/>
  <c r="BK474" i="5"/>
  <c r="AL475" i="5"/>
  <c r="AQ475" i="5"/>
  <c r="BD475" i="5"/>
  <c r="BF475" i="5"/>
  <c r="BK475" i="5"/>
  <c r="AL476" i="5"/>
  <c r="AQ476" i="5"/>
  <c r="BD476" i="5"/>
  <c r="BF476" i="5"/>
  <c r="BK476" i="5"/>
  <c r="AL477" i="5"/>
  <c r="AQ477" i="5"/>
  <c r="BD477" i="5"/>
  <c r="BF477" i="5"/>
  <c r="BK477" i="5"/>
  <c r="AL478" i="5"/>
  <c r="AQ478" i="5"/>
  <c r="BD478" i="5"/>
  <c r="BF478" i="5"/>
  <c r="BK478" i="5"/>
  <c r="AL479" i="5"/>
  <c r="AQ479" i="5"/>
  <c r="BD479" i="5"/>
  <c r="BF479" i="5"/>
  <c r="BK479" i="5"/>
  <c r="AL480" i="5"/>
  <c r="AQ480" i="5"/>
  <c r="BD480" i="5"/>
  <c r="BF480" i="5"/>
  <c r="BK480" i="5"/>
  <c r="AL481" i="5"/>
  <c r="AQ481" i="5"/>
  <c r="BD481" i="5"/>
  <c r="BF481" i="5"/>
  <c r="BK481" i="5"/>
  <c r="AL482" i="5"/>
  <c r="AQ482" i="5"/>
  <c r="BD482" i="5"/>
  <c r="BF482" i="5"/>
  <c r="BK482" i="5"/>
  <c r="AL483" i="5"/>
  <c r="AQ483" i="5"/>
  <c r="BD483" i="5"/>
  <c r="BF483" i="5"/>
  <c r="BK483" i="5"/>
  <c r="AL484" i="5"/>
  <c r="AQ484" i="5"/>
  <c r="BD484" i="5"/>
  <c r="BF484" i="5"/>
  <c r="BK484" i="5"/>
  <c r="AL485" i="5"/>
  <c r="AQ485" i="5"/>
  <c r="BD485" i="5"/>
  <c r="BF485" i="5"/>
  <c r="BK485" i="5"/>
  <c r="AL486" i="5"/>
  <c r="AQ486" i="5"/>
  <c r="BD486" i="5"/>
  <c r="BF486" i="5"/>
  <c r="BK486" i="5"/>
  <c r="AL487" i="5"/>
  <c r="AQ487" i="5"/>
  <c r="BD487" i="5"/>
  <c r="BF487" i="5"/>
  <c r="BK487" i="5"/>
  <c r="AL488" i="5"/>
  <c r="AQ488" i="5"/>
  <c r="BD488" i="5"/>
  <c r="BF488" i="5"/>
  <c r="BK488" i="5"/>
  <c r="AL489" i="5"/>
  <c r="AQ489" i="5"/>
  <c r="BD489" i="5"/>
  <c r="BF489" i="5"/>
  <c r="BK489" i="5"/>
  <c r="AL490" i="5"/>
  <c r="AQ490" i="5"/>
  <c r="BD490" i="5"/>
  <c r="BF490" i="5"/>
  <c r="BK490" i="5"/>
  <c r="AL491" i="5"/>
  <c r="AQ491" i="5"/>
  <c r="BD491" i="5"/>
  <c r="BF491" i="5"/>
  <c r="BK491" i="5"/>
  <c r="AL492" i="5"/>
  <c r="AQ492" i="5"/>
  <c r="BD492" i="5"/>
  <c r="BF492" i="5"/>
  <c r="BK492" i="5"/>
  <c r="AL493" i="5"/>
  <c r="AQ493" i="5"/>
  <c r="BD493" i="5"/>
  <c r="BF493" i="5"/>
  <c r="BK493" i="5"/>
  <c r="AL494" i="5"/>
  <c r="AQ494" i="5"/>
  <c r="BD494" i="5"/>
  <c r="BF494" i="5"/>
  <c r="BK494" i="5"/>
  <c r="AL495" i="5"/>
  <c r="AQ495" i="5"/>
  <c r="BD495" i="5"/>
  <c r="BF495" i="5"/>
  <c r="BK495" i="5"/>
  <c r="AL496" i="5"/>
  <c r="AQ496" i="5"/>
  <c r="BD496" i="5"/>
  <c r="BF496" i="5"/>
  <c r="BK496" i="5"/>
  <c r="AL497" i="5"/>
  <c r="AQ497" i="5"/>
  <c r="BD497" i="5"/>
  <c r="BF497" i="5"/>
  <c r="BK497" i="5"/>
  <c r="AL498" i="5"/>
  <c r="AQ498" i="5"/>
  <c r="BD498" i="5"/>
  <c r="BF498" i="5"/>
  <c r="BK498" i="5"/>
  <c r="AL499" i="5"/>
  <c r="AQ499" i="5"/>
  <c r="BD499" i="5"/>
  <c r="BF499" i="5"/>
  <c r="BK499" i="5"/>
  <c r="AL500" i="5"/>
  <c r="AQ500" i="5"/>
  <c r="BD500" i="5"/>
  <c r="BF500" i="5"/>
  <c r="BK500" i="5"/>
  <c r="AL501" i="5"/>
  <c r="AQ501" i="5"/>
  <c r="BD501" i="5"/>
  <c r="BF501" i="5"/>
  <c r="BK501" i="5"/>
  <c r="AL502" i="5"/>
  <c r="AQ502" i="5"/>
  <c r="BD502" i="5"/>
  <c r="BF502" i="5"/>
  <c r="BK502" i="5"/>
  <c r="AL503" i="5"/>
  <c r="AQ503" i="5"/>
  <c r="BD503" i="5"/>
  <c r="BF503" i="5"/>
  <c r="BK503" i="5"/>
  <c r="AL504" i="5"/>
  <c r="AQ504" i="5"/>
  <c r="BD504" i="5"/>
  <c r="BF504" i="5"/>
  <c r="BK504" i="5"/>
  <c r="AL505" i="5"/>
  <c r="AQ505" i="5"/>
  <c r="BD505" i="5"/>
  <c r="BF505" i="5"/>
  <c r="BK505" i="5"/>
  <c r="AL506" i="5"/>
  <c r="AQ506" i="5"/>
  <c r="BD506" i="5"/>
  <c r="BF506" i="5"/>
  <c r="BK506" i="5"/>
  <c r="AL507" i="5"/>
  <c r="AQ507" i="5"/>
  <c r="BD507" i="5"/>
  <c r="BF507" i="5"/>
  <c r="BK507" i="5"/>
  <c r="AL508" i="5"/>
  <c r="AQ508" i="5"/>
  <c r="BD508" i="5"/>
  <c r="BF508" i="5"/>
  <c r="BK508" i="5"/>
  <c r="AL509" i="5"/>
  <c r="AQ509" i="5"/>
  <c r="BD509" i="5"/>
  <c r="BF509" i="5"/>
  <c r="BK509" i="5"/>
  <c r="AL510" i="5"/>
  <c r="AQ510" i="5"/>
  <c r="BD510" i="5"/>
  <c r="BF510" i="5"/>
  <c r="BK510" i="5"/>
  <c r="AL511" i="5"/>
  <c r="AQ511" i="5"/>
  <c r="BD511" i="5"/>
  <c r="BF511" i="5"/>
  <c r="BK511" i="5"/>
  <c r="AL512" i="5"/>
  <c r="AQ512" i="5"/>
  <c r="BD512" i="5"/>
  <c r="BF512" i="5"/>
  <c r="BK512" i="5"/>
  <c r="AL513" i="5"/>
  <c r="AQ513" i="5"/>
  <c r="BD513" i="5"/>
  <c r="BF513" i="5"/>
  <c r="BK513" i="5"/>
  <c r="AL514" i="5"/>
  <c r="AQ514" i="5"/>
  <c r="BD514" i="5"/>
  <c r="BF514" i="5"/>
  <c r="BK514" i="5"/>
  <c r="AL515" i="5"/>
  <c r="AQ515" i="5"/>
  <c r="BD515" i="5"/>
  <c r="BF515" i="5"/>
  <c r="BK515" i="5"/>
  <c r="AL516" i="5"/>
  <c r="AQ516" i="5"/>
  <c r="BD516" i="5"/>
  <c r="BF516" i="5"/>
  <c r="BK516" i="5"/>
  <c r="AL517" i="5"/>
  <c r="AQ517" i="5"/>
  <c r="BD517" i="5"/>
  <c r="BF517" i="5"/>
  <c r="BK517" i="5"/>
  <c r="AL518" i="5"/>
  <c r="AQ518" i="5"/>
  <c r="BD518" i="5"/>
  <c r="BF518" i="5"/>
  <c r="BK518" i="5"/>
  <c r="AL519" i="5"/>
  <c r="AQ519" i="5"/>
  <c r="BD519" i="5"/>
  <c r="BF519" i="5"/>
  <c r="BK519" i="5"/>
  <c r="AL520" i="5"/>
  <c r="AQ520" i="5"/>
  <c r="BD520" i="5"/>
  <c r="BF520" i="5"/>
  <c r="BK520" i="5"/>
  <c r="AL521" i="5"/>
  <c r="AQ521" i="5"/>
  <c r="BD521" i="5"/>
  <c r="BF521" i="5"/>
  <c r="BK521" i="5"/>
  <c r="AL522" i="5"/>
  <c r="AQ522" i="5"/>
  <c r="BD522" i="5"/>
  <c r="BF522" i="5"/>
  <c r="BK522" i="5"/>
  <c r="AL523" i="5"/>
  <c r="AQ523" i="5"/>
  <c r="BD523" i="5"/>
  <c r="BF523" i="5"/>
  <c r="BK523" i="5"/>
  <c r="AL524" i="5"/>
  <c r="AQ524" i="5"/>
  <c r="BD524" i="5"/>
  <c r="BF524" i="5"/>
  <c r="BK524" i="5"/>
  <c r="AL525" i="5"/>
  <c r="AQ525" i="5"/>
  <c r="BD525" i="5"/>
  <c r="BF525" i="5"/>
  <c r="BK525" i="5"/>
  <c r="AL526" i="5"/>
  <c r="AQ526" i="5"/>
  <c r="BD526" i="5"/>
  <c r="BF526" i="5"/>
  <c r="BK526" i="5"/>
  <c r="AL527" i="5"/>
  <c r="AQ527" i="5"/>
  <c r="BD527" i="5"/>
  <c r="BF527" i="5"/>
  <c r="BK527" i="5"/>
  <c r="AL528" i="5"/>
  <c r="AQ528" i="5"/>
  <c r="BD528" i="5"/>
  <c r="BF528" i="5"/>
  <c r="BK528" i="5"/>
  <c r="BZ528" i="5"/>
  <c r="AL529" i="5"/>
  <c r="AQ529" i="5"/>
  <c r="BD529" i="5"/>
  <c r="BF529" i="5"/>
  <c r="BK529" i="5"/>
  <c r="AL530" i="5"/>
  <c r="AQ530" i="5"/>
  <c r="BD530" i="5"/>
  <c r="BF530" i="5"/>
  <c r="BK530" i="5"/>
  <c r="AL531" i="5"/>
  <c r="AQ531" i="5"/>
  <c r="BD531" i="5"/>
  <c r="BF531" i="5"/>
  <c r="BK531" i="5"/>
  <c r="AL532" i="5"/>
  <c r="AQ532" i="5"/>
  <c r="BD532" i="5"/>
  <c r="BF532" i="5"/>
  <c r="BK532" i="5"/>
  <c r="AL533" i="5"/>
  <c r="AQ533" i="5"/>
  <c r="BD533" i="5"/>
  <c r="BF533" i="5"/>
  <c r="BK533" i="5"/>
  <c r="AL534" i="5"/>
  <c r="AQ534" i="5"/>
  <c r="BD534" i="5"/>
  <c r="BF534" i="5"/>
  <c r="BK534" i="5"/>
  <c r="AL535" i="5"/>
  <c r="AQ535" i="5"/>
  <c r="BD535" i="5"/>
  <c r="BF535" i="5"/>
  <c r="BK535" i="5"/>
  <c r="AL536" i="5"/>
  <c r="AQ536" i="5"/>
  <c r="BD536" i="5"/>
  <c r="BF536" i="5"/>
  <c r="BK536" i="5"/>
  <c r="AL537" i="5"/>
  <c r="AQ537" i="5"/>
  <c r="BD537" i="5"/>
  <c r="BF537" i="5"/>
  <c r="BK537" i="5"/>
  <c r="AL538" i="5"/>
  <c r="AQ538" i="5"/>
  <c r="BD538" i="5"/>
  <c r="BF538" i="5"/>
  <c r="BK538" i="5"/>
  <c r="AL539" i="5"/>
  <c r="AQ539" i="5"/>
  <c r="BD539" i="5"/>
  <c r="BF539" i="5"/>
  <c r="BK539" i="5"/>
  <c r="AL540" i="5"/>
  <c r="AQ540" i="5"/>
  <c r="BD540" i="5"/>
  <c r="BF540" i="5"/>
  <c r="BK540" i="5"/>
  <c r="AL541" i="5"/>
  <c r="AQ541" i="5"/>
  <c r="BD541" i="5"/>
  <c r="BF541" i="5"/>
  <c r="BK541" i="5"/>
  <c r="AL542" i="5"/>
  <c r="AQ542" i="5"/>
  <c r="BD542" i="5"/>
  <c r="BF542" i="5"/>
  <c r="BK542" i="5"/>
  <c r="AL543" i="5"/>
  <c r="AQ543" i="5"/>
  <c r="BD543" i="5"/>
  <c r="BF543" i="5"/>
  <c r="BK543" i="5"/>
  <c r="AL544" i="5"/>
  <c r="AQ544" i="5"/>
  <c r="BD544" i="5"/>
  <c r="BF544" i="5"/>
  <c r="BK544" i="5"/>
  <c r="AL545" i="5"/>
  <c r="AQ545" i="5"/>
  <c r="BD545" i="5"/>
  <c r="BF545" i="5"/>
  <c r="BK545" i="5"/>
  <c r="AL546" i="5"/>
  <c r="AQ546" i="5"/>
  <c r="BD546" i="5"/>
  <c r="BF546" i="5"/>
  <c r="BK546" i="5"/>
  <c r="AL547" i="5"/>
  <c r="AQ547" i="5"/>
  <c r="BD547" i="5"/>
  <c r="BF547" i="5"/>
  <c r="BK547" i="5"/>
  <c r="AL548" i="5"/>
  <c r="AQ548" i="5"/>
  <c r="BD548" i="5"/>
  <c r="BF548" i="5"/>
  <c r="BK548" i="5"/>
  <c r="AL549" i="5"/>
  <c r="AQ549" i="5"/>
  <c r="BD549" i="5"/>
  <c r="BF549" i="5"/>
  <c r="BK549" i="5"/>
  <c r="AL550" i="5"/>
  <c r="AQ550" i="5"/>
  <c r="BD550" i="5"/>
  <c r="BF550" i="5"/>
  <c r="BK550" i="5"/>
  <c r="AL551" i="5"/>
  <c r="AQ551" i="5"/>
  <c r="BD551" i="5"/>
  <c r="BF551" i="5"/>
  <c r="BK551" i="5"/>
  <c r="AL552" i="5"/>
  <c r="AQ552" i="5"/>
  <c r="BD552" i="5"/>
  <c r="BF552" i="5"/>
  <c r="BK552" i="5"/>
  <c r="AL553" i="5"/>
  <c r="AQ553" i="5"/>
  <c r="BD553" i="5"/>
  <c r="BF553" i="5"/>
  <c r="BK553" i="5"/>
  <c r="AL554" i="5"/>
  <c r="AQ554" i="5"/>
  <c r="BD554" i="5"/>
  <c r="BF554" i="5"/>
  <c r="BK554" i="5"/>
  <c r="AL555" i="5"/>
  <c r="AQ555" i="5"/>
  <c r="BD555" i="5"/>
  <c r="BF555" i="5"/>
  <c r="BK555" i="5"/>
  <c r="AL556" i="5"/>
  <c r="AQ556" i="5"/>
  <c r="BD556" i="5"/>
  <c r="BF556" i="5"/>
  <c r="BK556" i="5"/>
  <c r="AL557" i="5"/>
  <c r="AQ557" i="5"/>
  <c r="BD557" i="5"/>
  <c r="BF557" i="5"/>
  <c r="BK557" i="5"/>
  <c r="AL558" i="5"/>
  <c r="AQ558" i="5"/>
  <c r="BD558" i="5"/>
  <c r="BF558" i="5"/>
  <c r="BK558" i="5"/>
  <c r="AL559" i="5"/>
  <c r="AQ559" i="5"/>
  <c r="BD559" i="5"/>
  <c r="BF559" i="5"/>
  <c r="BK559" i="5"/>
  <c r="AL560" i="5"/>
  <c r="AQ560" i="5"/>
  <c r="BD560" i="5"/>
  <c r="BF560" i="5"/>
  <c r="BK560" i="5"/>
  <c r="AL561" i="5"/>
  <c r="AQ561" i="5"/>
  <c r="BD561" i="5"/>
  <c r="BF561" i="5"/>
  <c r="BK561" i="5"/>
  <c r="AL562" i="5"/>
  <c r="AQ562" i="5"/>
  <c r="BD562" i="5"/>
  <c r="BF562" i="5"/>
  <c r="BK562" i="5"/>
  <c r="AL563" i="5"/>
  <c r="AQ563" i="5"/>
  <c r="BD563" i="5"/>
  <c r="BF563" i="5"/>
  <c r="BK563" i="5"/>
  <c r="AL564" i="5"/>
  <c r="AQ564" i="5"/>
  <c r="BD564" i="5"/>
  <c r="BF564" i="5"/>
  <c r="BK564" i="5"/>
  <c r="AL565" i="5"/>
  <c r="AQ565" i="5"/>
  <c r="BD565" i="5"/>
  <c r="BF565" i="5"/>
  <c r="BK565" i="5"/>
  <c r="AL566" i="5"/>
  <c r="AQ566" i="5"/>
  <c r="BD566" i="5"/>
  <c r="BF566" i="5"/>
  <c r="BK566" i="5"/>
  <c r="AL567" i="5"/>
  <c r="AQ567" i="5"/>
  <c r="BD567" i="5"/>
  <c r="BF567" i="5"/>
  <c r="BK567" i="5"/>
  <c r="AL568" i="5"/>
  <c r="AQ568" i="5"/>
  <c r="BD568" i="5"/>
  <c r="BF568" i="5"/>
  <c r="BK568" i="5"/>
  <c r="AL569" i="5"/>
  <c r="AQ569" i="5"/>
  <c r="BD569" i="5"/>
  <c r="BF569" i="5"/>
  <c r="BK569" i="5"/>
  <c r="AL570" i="5"/>
  <c r="AQ570" i="5"/>
  <c r="BD570" i="5"/>
  <c r="BF570" i="5"/>
  <c r="BK570" i="5"/>
  <c r="AL571" i="5"/>
  <c r="AQ571" i="5"/>
  <c r="BD571" i="5"/>
  <c r="BF571" i="5"/>
  <c r="BK571" i="5"/>
  <c r="AL572" i="5"/>
  <c r="AQ572" i="5"/>
  <c r="BD572" i="5"/>
  <c r="BF572" i="5"/>
  <c r="BK572" i="5"/>
  <c r="AL573" i="5"/>
  <c r="AQ573" i="5"/>
  <c r="BD573" i="5"/>
  <c r="BF573" i="5"/>
  <c r="BK573" i="5"/>
  <c r="AL574" i="5"/>
  <c r="AQ574" i="5"/>
  <c r="BD574" i="5"/>
  <c r="BF574" i="5"/>
  <c r="BK574" i="5"/>
  <c r="AL575" i="5"/>
  <c r="AQ575" i="5"/>
  <c r="BD575" i="5"/>
  <c r="BF575" i="5"/>
  <c r="BK575" i="5"/>
  <c r="AL576" i="5"/>
  <c r="AQ576" i="5"/>
  <c r="BD576" i="5"/>
  <c r="BF576" i="5"/>
  <c r="BK576" i="5"/>
  <c r="AL577" i="5"/>
  <c r="AQ577" i="5"/>
  <c r="BD577" i="5"/>
  <c r="BF577" i="5"/>
  <c r="BK577" i="5"/>
  <c r="AL578" i="5"/>
  <c r="AQ578" i="5"/>
  <c r="BD578" i="5"/>
  <c r="BF578" i="5"/>
  <c r="BK578" i="5"/>
  <c r="AL579" i="5"/>
  <c r="AQ579" i="5"/>
  <c r="BD579" i="5"/>
  <c r="BF579" i="5"/>
  <c r="BK579" i="5"/>
  <c r="AL580" i="5"/>
  <c r="AQ580" i="5"/>
  <c r="BD580" i="5"/>
  <c r="BF580" i="5"/>
  <c r="BK580" i="5"/>
  <c r="AL581" i="5"/>
  <c r="AQ581" i="5"/>
  <c r="BD581" i="5"/>
  <c r="BF581" i="5"/>
  <c r="BK581" i="5"/>
  <c r="AL582" i="5"/>
  <c r="AQ582" i="5"/>
  <c r="BD582" i="5"/>
  <c r="BF582" i="5"/>
  <c r="BK582" i="5"/>
  <c r="AL583" i="5"/>
  <c r="AQ583" i="5"/>
  <c r="BD583" i="5"/>
  <c r="BF583" i="5"/>
  <c r="BK583" i="5"/>
  <c r="AL584" i="5"/>
  <c r="AQ584" i="5"/>
  <c r="BD584" i="5"/>
  <c r="BF584" i="5"/>
  <c r="BK584" i="5"/>
  <c r="AL585" i="5"/>
  <c r="AQ585" i="5"/>
  <c r="BD585" i="5"/>
  <c r="BF585" i="5"/>
  <c r="BK585" i="5"/>
  <c r="AL586" i="5"/>
  <c r="AQ586" i="5"/>
  <c r="BD586" i="5"/>
  <c r="BF586" i="5"/>
  <c r="BK586" i="5"/>
  <c r="AL587" i="5"/>
  <c r="AQ587" i="5"/>
  <c r="BD587" i="5"/>
  <c r="BF587" i="5"/>
  <c r="BK587" i="5"/>
  <c r="BW587" i="5"/>
  <c r="AL588" i="5"/>
  <c r="AQ588" i="5"/>
  <c r="BD588" i="5"/>
  <c r="BF588" i="5"/>
  <c r="BK588" i="5"/>
  <c r="AL589" i="5"/>
  <c r="AQ589" i="5"/>
  <c r="BD589" i="5"/>
  <c r="BF589" i="5"/>
  <c r="BK589" i="5"/>
  <c r="AL590" i="5"/>
  <c r="AQ590" i="5"/>
  <c r="BD590" i="5"/>
  <c r="BF590" i="5"/>
  <c r="BK590" i="5"/>
  <c r="AL591" i="5"/>
  <c r="AQ591" i="5"/>
  <c r="BD591" i="5"/>
  <c r="BF591" i="5"/>
  <c r="BK591" i="5"/>
  <c r="AL592" i="5"/>
  <c r="AQ592" i="5"/>
  <c r="BD592" i="5"/>
  <c r="BF592" i="5"/>
  <c r="BK592" i="5"/>
  <c r="AL593" i="5"/>
  <c r="AQ593" i="5"/>
  <c r="BD593" i="5"/>
  <c r="BF593" i="5"/>
  <c r="BK593" i="5"/>
  <c r="AL594" i="5"/>
  <c r="AQ594" i="5"/>
  <c r="BD594" i="5"/>
  <c r="BF594" i="5"/>
  <c r="BK594" i="5"/>
  <c r="AL595" i="5"/>
  <c r="AQ595" i="5"/>
  <c r="BD595" i="5"/>
  <c r="BF595" i="5"/>
  <c r="BK595" i="5"/>
  <c r="AL596" i="5"/>
  <c r="AQ596" i="5"/>
  <c r="BD596" i="5"/>
  <c r="BF596" i="5"/>
  <c r="BK596" i="5"/>
  <c r="AL597" i="5"/>
  <c r="AQ597" i="5"/>
  <c r="BD597" i="5"/>
  <c r="BF597" i="5"/>
  <c r="BK597" i="5"/>
  <c r="AL598" i="5"/>
  <c r="AQ598" i="5"/>
  <c r="BD598" i="5"/>
  <c r="BF598" i="5"/>
  <c r="BK598" i="5"/>
  <c r="AL599" i="5"/>
  <c r="AQ599" i="5"/>
  <c r="BD599" i="5"/>
  <c r="BF599" i="5"/>
  <c r="BK599" i="5"/>
  <c r="AL600" i="5"/>
  <c r="AQ600" i="5"/>
  <c r="BD600" i="5"/>
  <c r="BF600" i="5"/>
  <c r="BK600" i="5"/>
  <c r="AL601" i="5"/>
  <c r="AQ601" i="5"/>
  <c r="BD601" i="5"/>
  <c r="BF601" i="5"/>
  <c r="BK601" i="5"/>
  <c r="AL602" i="5"/>
  <c r="AQ602" i="5"/>
  <c r="BD602" i="5"/>
  <c r="BF602" i="5"/>
  <c r="BK602" i="5"/>
  <c r="AL603" i="5"/>
  <c r="AQ603" i="5"/>
  <c r="BD603" i="5"/>
  <c r="BF603" i="5"/>
  <c r="BK603" i="5"/>
  <c r="AL604" i="5"/>
  <c r="AQ604" i="5"/>
  <c r="BD604" i="5"/>
  <c r="BF604" i="5"/>
  <c r="BK604" i="5"/>
  <c r="AL605" i="5"/>
  <c r="AQ605" i="5"/>
  <c r="BD605" i="5"/>
  <c r="BF605" i="5"/>
  <c r="BK605" i="5"/>
  <c r="AL606" i="5"/>
  <c r="AQ606" i="5"/>
  <c r="BD606" i="5"/>
  <c r="BF606" i="5"/>
  <c r="BK606" i="5"/>
  <c r="AL607" i="5"/>
  <c r="AQ607" i="5"/>
  <c r="BD607" i="5"/>
  <c r="BF607" i="5"/>
  <c r="BK607" i="5"/>
  <c r="AL608" i="5"/>
  <c r="AQ608" i="5"/>
  <c r="BD608" i="5"/>
  <c r="BF608" i="5"/>
  <c r="BK608" i="5"/>
  <c r="AL609" i="5"/>
  <c r="AQ609" i="5"/>
  <c r="BD609" i="5"/>
  <c r="BF609" i="5"/>
  <c r="BK609" i="5"/>
  <c r="AL610" i="5"/>
  <c r="AQ610" i="5"/>
  <c r="BD610" i="5"/>
  <c r="BF610" i="5"/>
  <c r="BK610" i="5"/>
  <c r="AL611" i="5"/>
  <c r="AQ611" i="5"/>
  <c r="BD611" i="5"/>
  <c r="BF611" i="5"/>
  <c r="BK611" i="5"/>
  <c r="AL612" i="5"/>
  <c r="AQ612" i="5"/>
  <c r="BD612" i="5"/>
  <c r="BF612" i="5"/>
  <c r="BK612" i="5"/>
  <c r="AL613" i="5"/>
  <c r="AQ613" i="5"/>
  <c r="BD613" i="5"/>
  <c r="BF613" i="5"/>
  <c r="BK613" i="5"/>
  <c r="AL614" i="5"/>
  <c r="AQ614" i="5"/>
  <c r="BD614" i="5"/>
  <c r="BF614" i="5"/>
  <c r="BK614" i="5"/>
  <c r="AL615" i="5"/>
  <c r="AQ615" i="5"/>
  <c r="BD615" i="5"/>
  <c r="BF615" i="5"/>
  <c r="BK615" i="5"/>
  <c r="AL616" i="5"/>
  <c r="AQ616" i="5"/>
  <c r="BD616" i="5"/>
  <c r="BF616" i="5"/>
  <c r="BK616" i="5"/>
  <c r="AL617" i="5"/>
  <c r="AQ617" i="5"/>
  <c r="BD617" i="5"/>
  <c r="BF617" i="5"/>
  <c r="BK617" i="5"/>
  <c r="AL618" i="5"/>
  <c r="AQ618" i="5"/>
  <c r="BD618" i="5"/>
  <c r="BF618" i="5"/>
  <c r="BK618" i="5"/>
  <c r="AL619" i="5"/>
  <c r="AQ619" i="5"/>
  <c r="BD619" i="5"/>
  <c r="BF619" i="5"/>
  <c r="BK619" i="5"/>
  <c r="AL620" i="5"/>
  <c r="AQ620" i="5"/>
  <c r="BD620" i="5"/>
  <c r="BF620" i="5"/>
  <c r="BK620" i="5"/>
  <c r="AL621" i="5"/>
  <c r="AQ621" i="5"/>
  <c r="BD621" i="5"/>
  <c r="BF621" i="5"/>
  <c r="BK621" i="5"/>
  <c r="AL622" i="5"/>
  <c r="AQ622" i="5"/>
  <c r="BD622" i="5"/>
  <c r="BF622" i="5"/>
  <c r="BK622" i="5"/>
  <c r="AL623" i="5"/>
  <c r="AQ623" i="5"/>
  <c r="BD623" i="5"/>
  <c r="BF623" i="5"/>
  <c r="BK623" i="5"/>
  <c r="AL624" i="5"/>
  <c r="AQ624" i="5"/>
  <c r="BD624" i="5"/>
  <c r="BF624" i="5"/>
  <c r="BK624" i="5"/>
  <c r="AL625" i="5"/>
  <c r="AQ625" i="5"/>
  <c r="BD625" i="5"/>
  <c r="BF625" i="5"/>
  <c r="BK625" i="5"/>
  <c r="AL626" i="5"/>
  <c r="AQ626" i="5"/>
  <c r="BD626" i="5"/>
  <c r="BF626" i="5"/>
  <c r="BK626" i="5"/>
  <c r="AL627" i="5"/>
  <c r="AQ627" i="5"/>
  <c r="BD627" i="5"/>
  <c r="BF627" i="5"/>
  <c r="BK627" i="5"/>
  <c r="AL628" i="5"/>
  <c r="AQ628" i="5"/>
  <c r="BD628" i="5"/>
  <c r="BF628" i="5"/>
  <c r="BK628" i="5"/>
  <c r="AL629" i="5"/>
  <c r="AQ629" i="5"/>
  <c r="BD629" i="5"/>
  <c r="BF629" i="5"/>
  <c r="BK629" i="5"/>
  <c r="AL631" i="5"/>
  <c r="AQ631" i="5"/>
  <c r="BD631" i="5"/>
  <c r="BF631" i="5"/>
  <c r="BK631" i="5"/>
  <c r="AL632" i="5"/>
  <c r="AQ632" i="5"/>
  <c r="BD632" i="5"/>
  <c r="BF632" i="5"/>
  <c r="BK632" i="5"/>
  <c r="AL633" i="5"/>
  <c r="AQ633" i="5"/>
  <c r="BD633" i="5"/>
  <c r="BF633" i="5"/>
  <c r="BK633" i="5"/>
  <c r="AL634" i="5"/>
  <c r="AQ634" i="5"/>
  <c r="BD634" i="5"/>
  <c r="BF634" i="5"/>
  <c r="BK634" i="5"/>
  <c r="AL635" i="5"/>
  <c r="AQ635" i="5"/>
  <c r="BD635" i="5"/>
  <c r="BF635" i="5"/>
  <c r="BK635" i="5"/>
  <c r="AL636" i="5"/>
  <c r="AQ636" i="5"/>
  <c r="BD636" i="5"/>
  <c r="BF636" i="5"/>
  <c r="BK636" i="5"/>
  <c r="AL637" i="5"/>
  <c r="AQ637" i="5"/>
  <c r="BD637" i="5"/>
  <c r="BF637" i="5"/>
  <c r="BK637" i="5"/>
  <c r="AL638" i="5"/>
  <c r="AQ638" i="5"/>
  <c r="BD638" i="5"/>
  <c r="BF638" i="5"/>
  <c r="BK638" i="5"/>
  <c r="BT638" i="5"/>
  <c r="BW638" i="5"/>
  <c r="AL639" i="5"/>
  <c r="AQ639" i="5"/>
  <c r="BD639" i="5"/>
  <c r="BF639" i="5"/>
  <c r="BK639" i="5"/>
  <c r="AL640" i="5"/>
  <c r="AQ640" i="5"/>
  <c r="BD640" i="5"/>
  <c r="BF640" i="5"/>
  <c r="BK640" i="5"/>
  <c r="AL641" i="5"/>
  <c r="AQ641" i="5"/>
  <c r="BD641" i="5"/>
  <c r="BF641" i="5"/>
  <c r="BK641" i="5"/>
  <c r="AL642" i="5"/>
  <c r="AQ642" i="5"/>
  <c r="BD642" i="5"/>
  <c r="BF642" i="5"/>
  <c r="BK642" i="5"/>
  <c r="AL643" i="5"/>
  <c r="AQ643" i="5"/>
  <c r="BD643" i="5"/>
  <c r="BF643" i="5"/>
  <c r="BK643" i="5"/>
  <c r="AL644" i="5"/>
  <c r="AQ644" i="5"/>
  <c r="BD644" i="5"/>
  <c r="BF644" i="5"/>
  <c r="BK644" i="5"/>
  <c r="AL645" i="5"/>
  <c r="AQ645" i="5"/>
  <c r="BD645" i="5"/>
  <c r="BF645" i="5"/>
  <c r="BK645" i="5"/>
  <c r="AL646" i="5"/>
  <c r="AQ646" i="5"/>
  <c r="BD646" i="5"/>
  <c r="BF646" i="5"/>
  <c r="BK646" i="5"/>
  <c r="AL647" i="5"/>
  <c r="AQ647" i="5"/>
  <c r="BD647" i="5"/>
  <c r="BF647" i="5"/>
  <c r="BK647" i="5"/>
  <c r="AL648" i="5"/>
  <c r="AQ648" i="5"/>
  <c r="BD648" i="5"/>
  <c r="BF648" i="5"/>
  <c r="BK648" i="5"/>
  <c r="AL649" i="5"/>
  <c r="AQ649" i="5"/>
  <c r="BD649" i="5"/>
  <c r="BF649" i="5"/>
  <c r="BK649" i="5"/>
  <c r="AL650" i="5"/>
  <c r="AQ650" i="5"/>
  <c r="BD650" i="5"/>
  <c r="BF650" i="5"/>
  <c r="BK650" i="5"/>
  <c r="AL651" i="5"/>
  <c r="AQ651" i="5"/>
  <c r="BD651" i="5"/>
  <c r="BF651" i="5"/>
  <c r="BK651" i="5"/>
  <c r="AL652" i="5"/>
  <c r="AQ652" i="5"/>
  <c r="BD652" i="5"/>
  <c r="BF652" i="5"/>
  <c r="BK652" i="5"/>
  <c r="AL653" i="5"/>
  <c r="AQ653" i="5"/>
  <c r="BD653" i="5"/>
  <c r="BF653" i="5"/>
  <c r="BK653" i="5"/>
  <c r="AL654" i="5"/>
  <c r="AQ654" i="5"/>
  <c r="BD654" i="5"/>
  <c r="BF654" i="5"/>
  <c r="BK654" i="5"/>
  <c r="AL655" i="5"/>
  <c r="AQ655" i="5"/>
  <c r="BD655" i="5"/>
  <c r="BF655" i="5"/>
  <c r="BK655" i="5"/>
  <c r="AL656" i="5"/>
  <c r="AQ656" i="5"/>
  <c r="BD656" i="5"/>
  <c r="BF656" i="5"/>
  <c r="BK656" i="5"/>
  <c r="AL657" i="5"/>
  <c r="AQ657" i="5"/>
  <c r="BD657" i="5"/>
  <c r="BF657" i="5"/>
  <c r="BK657" i="5"/>
  <c r="AL658" i="5"/>
  <c r="AQ658" i="5"/>
  <c r="BD658" i="5"/>
  <c r="BF658" i="5"/>
  <c r="BK658" i="5"/>
  <c r="AL659" i="5"/>
  <c r="AQ659" i="5"/>
  <c r="BD659" i="5"/>
  <c r="BF659" i="5"/>
  <c r="BK659" i="5"/>
  <c r="AL660" i="5"/>
  <c r="AQ660" i="5"/>
  <c r="BD660" i="5"/>
  <c r="BF660" i="5"/>
  <c r="BK660" i="5"/>
  <c r="AL661" i="5"/>
  <c r="AQ661" i="5"/>
  <c r="BD661" i="5"/>
  <c r="BF661" i="5"/>
  <c r="BK661" i="5"/>
  <c r="AL662" i="5"/>
  <c r="AQ662" i="5"/>
  <c r="BD662" i="5"/>
  <c r="BF662" i="5"/>
  <c r="BK662" i="5"/>
  <c r="AL663" i="5"/>
  <c r="AQ663" i="5"/>
  <c r="BD663" i="5"/>
  <c r="BF663" i="5"/>
  <c r="BK663" i="5"/>
  <c r="AL664" i="5"/>
  <c r="AQ664" i="5"/>
  <c r="BD664" i="5"/>
  <c r="BF664" i="5"/>
  <c r="BK664" i="5"/>
  <c r="AL665" i="5"/>
  <c r="AQ665" i="5"/>
  <c r="BD665" i="5"/>
  <c r="BF665" i="5"/>
  <c r="BK665" i="5"/>
  <c r="AL666" i="5"/>
  <c r="AQ666" i="5"/>
  <c r="BD666" i="5"/>
  <c r="BF666" i="5"/>
  <c r="BK666" i="5"/>
  <c r="AL667" i="5"/>
  <c r="AQ667" i="5"/>
  <c r="BD667" i="5"/>
  <c r="BF667" i="5"/>
  <c r="BK667" i="5"/>
  <c r="AL668" i="5"/>
  <c r="AQ668" i="5"/>
  <c r="BD668" i="5"/>
  <c r="BF668" i="5"/>
  <c r="BK668" i="5"/>
  <c r="AL669" i="5"/>
  <c r="AQ669" i="5"/>
  <c r="BD669" i="5"/>
  <c r="BF669" i="5"/>
  <c r="BK669" i="5"/>
  <c r="AL670" i="5"/>
  <c r="AQ670" i="5"/>
  <c r="BD670" i="5"/>
  <c r="BF670" i="5"/>
  <c r="BK670" i="5"/>
  <c r="AL671" i="5"/>
  <c r="AQ671" i="5"/>
  <c r="BD671" i="5"/>
  <c r="BF671" i="5"/>
  <c r="BK671" i="5"/>
  <c r="AL672" i="5"/>
  <c r="AQ672" i="5"/>
  <c r="BD672" i="5"/>
  <c r="BF672" i="5"/>
  <c r="BK672" i="5"/>
  <c r="AL673" i="5"/>
  <c r="AQ673" i="5"/>
  <c r="BD673" i="5"/>
  <c r="BF673" i="5"/>
  <c r="BK673" i="5"/>
  <c r="AL674" i="5"/>
  <c r="AQ674" i="5"/>
  <c r="BD674" i="5"/>
  <c r="BF674" i="5"/>
  <c r="BK674" i="5"/>
  <c r="AL675" i="5"/>
  <c r="AQ675" i="5"/>
  <c r="BD675" i="5"/>
  <c r="BF675" i="5"/>
  <c r="BK675" i="5"/>
  <c r="AL676" i="5"/>
  <c r="AQ676" i="5"/>
  <c r="BD676" i="5"/>
  <c r="BF676" i="5"/>
  <c r="BK676" i="5"/>
  <c r="AL677" i="5"/>
  <c r="AQ677" i="5"/>
  <c r="BD677" i="5"/>
  <c r="BF677" i="5"/>
  <c r="BK677" i="5"/>
  <c r="AL678" i="5"/>
  <c r="AQ678" i="5"/>
  <c r="BD678" i="5"/>
  <c r="BF678" i="5"/>
  <c r="BK678" i="5"/>
  <c r="AL679" i="5"/>
  <c r="AQ679" i="5"/>
  <c r="BD679" i="5"/>
  <c r="BF679" i="5"/>
  <c r="BK679" i="5"/>
  <c r="AL680" i="5"/>
  <c r="AQ680" i="5"/>
  <c r="BD680" i="5"/>
  <c r="BF680" i="5"/>
  <c r="BK680" i="5"/>
  <c r="AL681" i="5"/>
  <c r="AQ681" i="5"/>
  <c r="BD681" i="5"/>
  <c r="BF681" i="5"/>
  <c r="BK681" i="5"/>
  <c r="AL682" i="5"/>
  <c r="AQ682" i="5"/>
  <c r="BD682" i="5"/>
  <c r="BF682" i="5"/>
  <c r="BK682" i="5"/>
  <c r="AL683" i="5"/>
  <c r="AQ683" i="5"/>
  <c r="BD683" i="5"/>
  <c r="BF683" i="5"/>
  <c r="BK683" i="5"/>
  <c r="AL684" i="5"/>
  <c r="AQ684" i="5"/>
  <c r="BD684" i="5"/>
  <c r="BF684" i="5"/>
  <c r="BK684" i="5"/>
  <c r="AL685" i="5"/>
  <c r="AQ685" i="5"/>
  <c r="BD685" i="5"/>
  <c r="BF685" i="5"/>
  <c r="BK685" i="5"/>
  <c r="AL686" i="5"/>
  <c r="AQ686" i="5"/>
  <c r="BD686" i="5"/>
  <c r="BF686" i="5"/>
  <c r="BK686" i="5"/>
  <c r="AL687" i="5"/>
  <c r="AQ687" i="5"/>
  <c r="BD687" i="5"/>
  <c r="BF687" i="5"/>
  <c r="BK687" i="5"/>
  <c r="AL688" i="5"/>
  <c r="AQ688" i="5"/>
  <c r="BD688" i="5"/>
  <c r="BF688" i="5"/>
  <c r="BK688" i="5"/>
  <c r="AL689" i="5"/>
  <c r="AQ689" i="5"/>
  <c r="BD689" i="5"/>
  <c r="BF689" i="5"/>
  <c r="BK689" i="5"/>
  <c r="AL690" i="5"/>
  <c r="AQ690" i="5"/>
  <c r="BD690" i="5"/>
  <c r="BF690" i="5"/>
  <c r="BK690" i="5"/>
  <c r="AL691" i="5"/>
  <c r="AQ691" i="5"/>
  <c r="BD691" i="5"/>
  <c r="BF691" i="5"/>
  <c r="BK691" i="5"/>
  <c r="AL692" i="5"/>
  <c r="AQ692" i="5"/>
  <c r="BD692" i="5"/>
  <c r="BF692" i="5"/>
  <c r="BK692" i="5"/>
  <c r="AL693" i="5"/>
  <c r="AQ693" i="5"/>
  <c r="BD693" i="5"/>
  <c r="BF693" i="5"/>
  <c r="BK693" i="5"/>
  <c r="AL694" i="5"/>
  <c r="AQ694" i="5"/>
  <c r="BD694" i="5"/>
  <c r="BF694" i="5"/>
  <c r="BK694" i="5"/>
  <c r="AL695" i="5"/>
  <c r="AQ695" i="5"/>
  <c r="BD695" i="5"/>
  <c r="BF695" i="5"/>
  <c r="BK695" i="5"/>
  <c r="AL696" i="5"/>
  <c r="AQ696" i="5"/>
  <c r="BD696" i="5"/>
  <c r="BF696" i="5"/>
  <c r="BK696" i="5"/>
  <c r="AL697" i="5"/>
  <c r="AQ697" i="5"/>
  <c r="BD697" i="5"/>
  <c r="BF697" i="5"/>
  <c r="BK697" i="5"/>
  <c r="AL698" i="5"/>
  <c r="AQ698" i="5"/>
  <c r="BD698" i="5"/>
  <c r="BF698" i="5"/>
  <c r="BK698" i="5"/>
  <c r="AL699" i="5"/>
  <c r="AQ699" i="5"/>
  <c r="BD699" i="5"/>
  <c r="BF699" i="5"/>
  <c r="BK699" i="5"/>
  <c r="AL700" i="5"/>
  <c r="AQ700" i="5"/>
  <c r="BD700" i="5"/>
  <c r="BF700" i="5"/>
  <c r="BK700" i="5"/>
  <c r="AL701" i="5"/>
  <c r="AQ701" i="5"/>
  <c r="BD701" i="5"/>
  <c r="BF701" i="5"/>
  <c r="BK701" i="5"/>
  <c r="AL702" i="5"/>
  <c r="AQ702" i="5"/>
  <c r="BD702" i="5"/>
  <c r="BF702" i="5"/>
  <c r="BK702" i="5"/>
  <c r="AL703" i="5"/>
  <c r="AQ703" i="5"/>
  <c r="BD703" i="5"/>
  <c r="BF703" i="5"/>
  <c r="BK703" i="5"/>
  <c r="AL704" i="5"/>
  <c r="AQ704" i="5"/>
  <c r="BD704" i="5"/>
  <c r="BF704" i="5"/>
  <c r="BK704" i="5"/>
  <c r="AL705" i="5"/>
  <c r="AQ705" i="5"/>
  <c r="BD705" i="5"/>
  <c r="BF705" i="5"/>
  <c r="BK705" i="5"/>
  <c r="AL706" i="5"/>
  <c r="AQ706" i="5"/>
  <c r="BD706" i="5"/>
  <c r="BF706" i="5"/>
  <c r="BK706" i="5"/>
  <c r="AL707" i="5"/>
  <c r="AQ707" i="5"/>
  <c r="BD707" i="5"/>
  <c r="BF707" i="5"/>
  <c r="BK707" i="5"/>
  <c r="AL708" i="5"/>
  <c r="AQ708" i="5"/>
  <c r="BD708" i="5"/>
  <c r="BF708" i="5"/>
  <c r="BK708" i="5"/>
  <c r="AL709" i="5"/>
  <c r="AQ709" i="5"/>
  <c r="BD709" i="5"/>
  <c r="BF709" i="5"/>
  <c r="BK709" i="5"/>
  <c r="AL710" i="5"/>
  <c r="AQ710" i="5"/>
  <c r="BD710" i="5"/>
  <c r="BF710" i="5"/>
  <c r="BK710" i="5"/>
  <c r="AL711" i="5"/>
  <c r="AQ711" i="5"/>
  <c r="BF711" i="5"/>
  <c r="BK711" i="5"/>
  <c r="AL712" i="5"/>
  <c r="AQ712" i="5"/>
  <c r="BD712" i="5"/>
  <c r="BF712" i="5"/>
  <c r="BK712" i="5"/>
  <c r="AL713" i="5"/>
  <c r="AQ713" i="5"/>
  <c r="BD713" i="5"/>
  <c r="BF713" i="5"/>
  <c r="BK713" i="5"/>
  <c r="AL714" i="5"/>
  <c r="AQ714" i="5"/>
  <c r="BD714" i="5"/>
  <c r="BF714" i="5"/>
  <c r="BK714" i="5"/>
  <c r="AL715" i="5"/>
  <c r="AQ715" i="5"/>
  <c r="BD715" i="5"/>
  <c r="BF715" i="5"/>
  <c r="BK715" i="5"/>
  <c r="AL716" i="5"/>
  <c r="AQ716" i="5"/>
  <c r="BD716" i="5"/>
  <c r="BF716" i="5"/>
  <c r="BK716" i="5"/>
  <c r="AL717" i="5"/>
  <c r="AQ717" i="5"/>
  <c r="BD717" i="5"/>
  <c r="BF717" i="5"/>
  <c r="BK717" i="5"/>
  <c r="AL718" i="5"/>
  <c r="AQ718" i="5"/>
  <c r="BD718" i="5"/>
  <c r="BF718" i="5"/>
  <c r="BK718" i="5"/>
  <c r="AL719" i="5"/>
  <c r="AQ719" i="5"/>
  <c r="BD719" i="5"/>
  <c r="BF719" i="5"/>
  <c r="BK719" i="5"/>
  <c r="AL720" i="5"/>
  <c r="AQ720" i="5"/>
  <c r="BD720" i="5"/>
  <c r="BF720" i="5"/>
  <c r="BK720" i="5"/>
  <c r="AL721" i="5"/>
  <c r="AQ721" i="5"/>
  <c r="BD721" i="5"/>
  <c r="BF721" i="5"/>
  <c r="BK721" i="5"/>
  <c r="AL722" i="5"/>
  <c r="AQ722" i="5"/>
  <c r="BD722" i="5"/>
  <c r="BF722" i="5"/>
  <c r="BK722" i="5"/>
  <c r="AL723" i="5"/>
  <c r="AQ723" i="5"/>
  <c r="BD723" i="5"/>
  <c r="BF723" i="5"/>
  <c r="BK723" i="5"/>
  <c r="AL724" i="5"/>
  <c r="AQ724" i="5"/>
  <c r="BD724" i="5"/>
  <c r="BF724" i="5"/>
  <c r="BK724" i="5"/>
  <c r="AL725" i="5"/>
  <c r="AQ725" i="5"/>
  <c r="BD725" i="5"/>
  <c r="BF725" i="5"/>
  <c r="BK725" i="5"/>
  <c r="AL726" i="5"/>
  <c r="AQ726" i="5"/>
  <c r="BD726" i="5"/>
  <c r="BF726" i="5"/>
  <c r="BK726" i="5"/>
  <c r="AL727" i="5"/>
  <c r="AQ727" i="5"/>
  <c r="BD727" i="5"/>
  <c r="BF727" i="5"/>
  <c r="BK727" i="5"/>
  <c r="AL728" i="5"/>
  <c r="AQ728" i="5"/>
  <c r="BD728" i="5"/>
  <c r="BF728" i="5"/>
  <c r="BK728" i="5"/>
  <c r="AL729" i="5"/>
  <c r="AQ729" i="5"/>
  <c r="BD729" i="5"/>
  <c r="BF729" i="5"/>
  <c r="BK729" i="5"/>
  <c r="AL730" i="5"/>
  <c r="AQ730" i="5"/>
  <c r="BD730" i="5"/>
  <c r="BF730" i="5"/>
  <c r="BK730" i="5"/>
  <c r="AL731" i="5"/>
  <c r="AQ731" i="5"/>
  <c r="BD731" i="5"/>
  <c r="BF731" i="5"/>
  <c r="BK731" i="5"/>
  <c r="AL732" i="5"/>
  <c r="AQ732" i="5"/>
  <c r="BD732" i="5"/>
  <c r="BF732" i="5"/>
  <c r="BK732" i="5"/>
  <c r="AL733" i="5"/>
  <c r="AQ733" i="5"/>
  <c r="BD733" i="5"/>
  <c r="BF733" i="5"/>
  <c r="BK733" i="5"/>
  <c r="AL734" i="5"/>
  <c r="AQ734" i="5"/>
  <c r="BD734" i="5"/>
  <c r="BF734" i="5"/>
  <c r="BK734" i="5"/>
  <c r="AL735" i="5"/>
  <c r="BD735" i="5"/>
  <c r="BF735" i="5"/>
  <c r="BK735" i="5"/>
  <c r="AL736" i="5"/>
  <c r="AQ736" i="5"/>
  <c r="BD736" i="5"/>
  <c r="BF736" i="5"/>
  <c r="BK736" i="5"/>
  <c r="AL737" i="5"/>
  <c r="AQ737" i="5"/>
  <c r="BD737" i="5"/>
  <c r="BF737" i="5"/>
  <c r="BK737" i="5"/>
  <c r="AL738" i="5"/>
  <c r="AQ738" i="5"/>
  <c r="BD738" i="5"/>
  <c r="BF738" i="5"/>
  <c r="BK738" i="5"/>
  <c r="AL739" i="5"/>
  <c r="AQ739" i="5"/>
  <c r="BD739" i="5"/>
  <c r="BF739" i="5"/>
  <c r="BK739" i="5"/>
  <c r="AL740" i="5"/>
  <c r="AQ740" i="5"/>
  <c r="BD740" i="5"/>
  <c r="BF740" i="5"/>
  <c r="BK740" i="5"/>
  <c r="AL741" i="5"/>
  <c r="AQ741" i="5"/>
  <c r="BD741" i="5"/>
  <c r="BF741" i="5"/>
  <c r="BK741" i="5"/>
  <c r="AL742" i="5"/>
  <c r="AQ742" i="5"/>
  <c r="BD742" i="5"/>
  <c r="BF742" i="5"/>
  <c r="BK742" i="5"/>
  <c r="AL743" i="5"/>
  <c r="AQ743" i="5"/>
  <c r="BD743" i="5"/>
  <c r="BF743" i="5"/>
  <c r="BK743" i="5"/>
  <c r="AL744" i="5"/>
  <c r="AQ744" i="5"/>
  <c r="BD744" i="5"/>
  <c r="BF744" i="5"/>
  <c r="BK744" i="5"/>
  <c r="AL745" i="5"/>
  <c r="AQ745" i="5"/>
  <c r="BD745" i="5"/>
  <c r="BF745" i="5"/>
  <c r="BK745" i="5"/>
  <c r="AL746" i="5"/>
  <c r="AQ746" i="5"/>
  <c r="BD746" i="5"/>
  <c r="BF746" i="5"/>
  <c r="BK746" i="5"/>
  <c r="AL747" i="5"/>
  <c r="AQ747" i="5"/>
  <c r="BD747" i="5"/>
  <c r="BF747" i="5"/>
  <c r="BK747" i="5"/>
  <c r="AL748" i="5"/>
  <c r="AQ748" i="5"/>
  <c r="BD748" i="5"/>
  <c r="BF748" i="5"/>
  <c r="BK748" i="5"/>
  <c r="AL749" i="5"/>
  <c r="AQ749" i="5"/>
  <c r="BD749" i="5"/>
  <c r="BF749" i="5"/>
  <c r="BK749" i="5"/>
  <c r="AL750" i="5"/>
  <c r="AQ750" i="5"/>
  <c r="BD750" i="5"/>
  <c r="BF750" i="5"/>
  <c r="BK750" i="5"/>
  <c r="AL751" i="5"/>
  <c r="AQ751" i="5"/>
  <c r="BD751" i="5"/>
  <c r="BF751" i="5"/>
  <c r="BK751" i="5"/>
  <c r="AL752" i="5"/>
  <c r="AQ752" i="5"/>
  <c r="BD752" i="5"/>
  <c r="BF752" i="5"/>
  <c r="BK752" i="5"/>
  <c r="AL753" i="5"/>
  <c r="AQ753" i="5"/>
  <c r="BD753" i="5"/>
  <c r="BF753" i="5"/>
  <c r="BK753" i="5"/>
  <c r="AL754" i="5"/>
  <c r="AQ754" i="5"/>
  <c r="BD754" i="5"/>
  <c r="BF754" i="5"/>
  <c r="BK754" i="5"/>
  <c r="AL755" i="5"/>
  <c r="AQ755" i="5"/>
  <c r="BD755" i="5"/>
  <c r="BF755" i="5"/>
  <c r="BK755" i="5"/>
  <c r="AL756" i="5"/>
  <c r="AQ756" i="5"/>
  <c r="BD756" i="5"/>
  <c r="BF756" i="5"/>
  <c r="BK756" i="5"/>
  <c r="AL757" i="5"/>
  <c r="AQ757" i="5"/>
  <c r="BD757" i="5"/>
  <c r="BF757" i="5"/>
  <c r="BK757" i="5"/>
  <c r="AL758" i="5"/>
  <c r="AQ758" i="5"/>
  <c r="BD758" i="5"/>
  <c r="BF758" i="5"/>
  <c r="BK758" i="5"/>
  <c r="AL759" i="5"/>
  <c r="AQ759" i="5"/>
  <c r="BD759" i="5"/>
  <c r="BF759" i="5"/>
  <c r="BK759" i="5"/>
  <c r="AL760" i="5"/>
  <c r="AQ760" i="5"/>
  <c r="BD760" i="5"/>
  <c r="BF760" i="5"/>
  <c r="BK760" i="5"/>
  <c r="AL761" i="5"/>
  <c r="AQ761" i="5"/>
  <c r="BD761" i="5"/>
  <c r="BF761" i="5"/>
  <c r="BK761" i="5"/>
  <c r="AL762" i="5"/>
  <c r="AQ762" i="5"/>
  <c r="BD762" i="5"/>
  <c r="BF762" i="5"/>
  <c r="BK762" i="5"/>
  <c r="AL763" i="5"/>
  <c r="AQ763" i="5"/>
  <c r="BD763" i="5"/>
  <c r="BF763" i="5"/>
  <c r="BK763" i="5"/>
  <c r="AL764" i="5"/>
  <c r="AQ764" i="5"/>
  <c r="BD764" i="5"/>
  <c r="BF764" i="5"/>
  <c r="BK764" i="5"/>
  <c r="AL765" i="5"/>
  <c r="AQ765" i="5"/>
  <c r="BD765" i="5"/>
  <c r="BF765" i="5"/>
  <c r="BK765" i="5"/>
  <c r="AL766" i="5"/>
  <c r="AQ766" i="5"/>
  <c r="BD766" i="5"/>
  <c r="BF766" i="5"/>
  <c r="BK766" i="5"/>
  <c r="AL767" i="5"/>
  <c r="AQ767" i="5"/>
  <c r="BD767" i="5"/>
  <c r="BF767" i="5"/>
  <c r="BK767" i="5"/>
  <c r="AL768" i="5"/>
  <c r="AQ768" i="5"/>
  <c r="BD768" i="5"/>
  <c r="BF768" i="5"/>
  <c r="BK768" i="5"/>
  <c r="AL769" i="5"/>
  <c r="AQ769" i="5"/>
  <c r="BD769" i="5"/>
  <c r="BF769" i="5"/>
  <c r="BK769" i="5"/>
  <c r="AL770" i="5"/>
  <c r="AQ770" i="5"/>
  <c r="BD770" i="5"/>
  <c r="BF770" i="5"/>
  <c r="BK770" i="5"/>
  <c r="AL771" i="5"/>
  <c r="AQ771" i="5"/>
  <c r="BD771" i="5"/>
  <c r="BF771" i="5"/>
  <c r="BK771" i="5"/>
  <c r="AL772" i="5"/>
  <c r="AQ772" i="5"/>
  <c r="BD772" i="5"/>
  <c r="BF772" i="5"/>
  <c r="BK772" i="5"/>
  <c r="AL773" i="5"/>
  <c r="AQ773" i="5"/>
  <c r="BD773" i="5"/>
  <c r="BF773" i="5"/>
  <c r="BK773" i="5"/>
  <c r="AL774" i="5"/>
  <c r="AQ774" i="5"/>
  <c r="BD774" i="5"/>
  <c r="BF774" i="5"/>
  <c r="BK774" i="5"/>
  <c r="AL775" i="5"/>
  <c r="AQ775" i="5"/>
  <c r="BD775" i="5"/>
  <c r="BF775" i="5"/>
  <c r="BK775" i="5"/>
  <c r="AL776" i="5"/>
  <c r="AQ776" i="5"/>
  <c r="BD776" i="5"/>
  <c r="BF776" i="5"/>
  <c r="BK776" i="5"/>
  <c r="AL777" i="5"/>
  <c r="AQ777" i="5"/>
  <c r="BD777" i="5"/>
  <c r="BF777" i="5"/>
  <c r="BK777" i="5"/>
  <c r="AL778" i="5"/>
  <c r="AQ778" i="5"/>
  <c r="BD778" i="5"/>
  <c r="BF778" i="5"/>
  <c r="BK778" i="5"/>
  <c r="AL779" i="5"/>
  <c r="AQ779" i="5"/>
  <c r="BD779" i="5"/>
  <c r="BF779" i="5"/>
  <c r="BK779" i="5"/>
  <c r="AL780" i="5"/>
  <c r="AQ780" i="5"/>
  <c r="BD780" i="5"/>
  <c r="BF780" i="5"/>
  <c r="BK780" i="5"/>
  <c r="AL781" i="5"/>
  <c r="AQ781" i="5"/>
  <c r="BD781" i="5"/>
  <c r="BF781" i="5"/>
  <c r="BK781" i="5"/>
  <c r="AL782" i="5"/>
  <c r="AQ782" i="5"/>
  <c r="BD782" i="5"/>
  <c r="BF782" i="5"/>
  <c r="BK782" i="5"/>
  <c r="AL783" i="5"/>
  <c r="AQ783" i="5"/>
  <c r="BD783" i="5"/>
  <c r="BF783" i="5"/>
  <c r="BK783" i="5"/>
  <c r="AL784" i="5"/>
  <c r="AQ784" i="5"/>
  <c r="BD784" i="5"/>
  <c r="BF784" i="5"/>
  <c r="BK784" i="5"/>
  <c r="AL785" i="5"/>
  <c r="AQ785" i="5"/>
  <c r="BD785" i="5"/>
  <c r="BF785" i="5"/>
  <c r="BK785" i="5"/>
  <c r="AL786" i="5"/>
  <c r="AQ786" i="5"/>
  <c r="BD786" i="5"/>
  <c r="BF786" i="5"/>
  <c r="BK786" i="5"/>
  <c r="AL787" i="5"/>
  <c r="AQ787" i="5"/>
  <c r="BD787" i="5"/>
  <c r="BF787" i="5"/>
  <c r="BK787" i="5"/>
  <c r="AL788" i="5"/>
  <c r="AQ788" i="5"/>
  <c r="BD788" i="5"/>
  <c r="BF788" i="5"/>
  <c r="BK788" i="5"/>
  <c r="AL789" i="5"/>
  <c r="AQ789" i="5"/>
  <c r="BD789" i="5"/>
  <c r="BF789" i="5"/>
  <c r="BK789" i="5"/>
  <c r="AL790" i="5"/>
  <c r="AQ790" i="5"/>
  <c r="BD790" i="5"/>
  <c r="BF790" i="5"/>
  <c r="BK790" i="5"/>
  <c r="AL791" i="5"/>
  <c r="AQ791" i="5"/>
  <c r="BD791" i="5"/>
  <c r="BF791" i="5"/>
  <c r="AL792" i="5"/>
  <c r="AQ792" i="5"/>
  <c r="BD792" i="5"/>
  <c r="BF792" i="5"/>
  <c r="BK792" i="5"/>
  <c r="AL793" i="5"/>
  <c r="AQ793" i="5"/>
  <c r="BD793" i="5"/>
  <c r="BF793" i="5"/>
  <c r="BK793" i="5"/>
  <c r="AL794" i="5"/>
  <c r="AQ794" i="5"/>
  <c r="BD794" i="5"/>
  <c r="BF794" i="5"/>
  <c r="BK794" i="5"/>
  <c r="AL795" i="5"/>
  <c r="AQ795" i="5"/>
  <c r="BD795" i="5"/>
  <c r="BF795" i="5"/>
  <c r="BK795" i="5"/>
  <c r="AL796" i="5"/>
  <c r="AQ796" i="5"/>
  <c r="BD796" i="5"/>
  <c r="BF796" i="5"/>
  <c r="BK796" i="5"/>
  <c r="AL797" i="5"/>
  <c r="AQ797" i="5"/>
  <c r="BD797" i="5"/>
  <c r="BF797" i="5"/>
  <c r="BK797" i="5"/>
  <c r="AL798" i="5"/>
  <c r="AQ798" i="5"/>
  <c r="BD798" i="5"/>
  <c r="BF798" i="5"/>
  <c r="BK798" i="5"/>
  <c r="AL799" i="5"/>
  <c r="AQ799" i="5"/>
  <c r="BD799" i="5"/>
  <c r="BF799" i="5"/>
  <c r="BK799" i="5"/>
  <c r="AL800" i="5"/>
  <c r="AQ800" i="5"/>
  <c r="BD800" i="5"/>
  <c r="BF800" i="5"/>
  <c r="BK800" i="5"/>
  <c r="AL801" i="5"/>
  <c r="AQ801" i="5"/>
  <c r="BD801" i="5"/>
  <c r="BF801" i="5"/>
  <c r="BK801" i="5"/>
  <c r="AL802" i="5"/>
  <c r="AQ802" i="5"/>
  <c r="BD802" i="5"/>
  <c r="BF802" i="5"/>
  <c r="BK802" i="5"/>
  <c r="AL803" i="5"/>
  <c r="AQ803" i="5"/>
  <c r="BD803" i="5"/>
  <c r="BF803" i="5"/>
  <c r="BK803" i="5"/>
  <c r="AL804" i="5"/>
  <c r="AQ804" i="5"/>
  <c r="BD804" i="5"/>
  <c r="BF804" i="5"/>
  <c r="BK804" i="5"/>
  <c r="AL805" i="5"/>
  <c r="AQ805" i="5"/>
  <c r="BD805" i="5"/>
  <c r="BF805" i="5"/>
  <c r="BK805" i="5"/>
  <c r="AL806" i="5"/>
  <c r="AQ806" i="5"/>
  <c r="BD806" i="5"/>
  <c r="BF806" i="5"/>
  <c r="BK806" i="5"/>
  <c r="AL807" i="5"/>
  <c r="AQ807" i="5"/>
  <c r="BD807" i="5"/>
  <c r="BF807" i="5"/>
  <c r="BK807" i="5"/>
  <c r="AL808" i="5"/>
  <c r="AQ808" i="5"/>
  <c r="BD808" i="5"/>
  <c r="BF808" i="5"/>
  <c r="BK808" i="5"/>
  <c r="AL809" i="5"/>
  <c r="AQ809" i="5"/>
  <c r="BD809" i="5"/>
  <c r="BF809" i="5"/>
  <c r="BK809" i="5"/>
  <c r="AL810" i="5"/>
  <c r="AQ810" i="5"/>
  <c r="BD810" i="5"/>
  <c r="BF810" i="5"/>
  <c r="BK810" i="5"/>
  <c r="AL811" i="5"/>
  <c r="AQ811" i="5"/>
  <c r="BD811" i="5"/>
  <c r="BF811" i="5"/>
  <c r="BK811" i="5"/>
  <c r="AL812" i="5"/>
  <c r="AQ812" i="5"/>
  <c r="BD812" i="5"/>
  <c r="BF812" i="5"/>
  <c r="BK812" i="5"/>
  <c r="AL813" i="5"/>
  <c r="AQ813" i="5"/>
  <c r="BD813" i="5"/>
  <c r="BF813" i="5"/>
  <c r="BK813" i="5"/>
  <c r="AL814" i="5"/>
  <c r="AQ814" i="5"/>
  <c r="BD814" i="5"/>
  <c r="BF814" i="5"/>
  <c r="BK814" i="5"/>
  <c r="AL815" i="5"/>
  <c r="AQ815" i="5"/>
  <c r="BD815" i="5"/>
  <c r="BF815" i="5"/>
  <c r="BK815" i="5"/>
  <c r="AL816" i="5"/>
  <c r="AQ816" i="5"/>
  <c r="BD816" i="5"/>
  <c r="BF816" i="5"/>
  <c r="BK816" i="5"/>
  <c r="AL817" i="5"/>
  <c r="AQ817" i="5"/>
  <c r="BD817" i="5"/>
  <c r="BF817" i="5"/>
  <c r="BK817" i="5"/>
  <c r="AL818" i="5"/>
  <c r="AQ818" i="5"/>
  <c r="BD818" i="5"/>
  <c r="BF818" i="5"/>
  <c r="BK818" i="5"/>
  <c r="AL819" i="5"/>
  <c r="AQ819" i="5"/>
  <c r="BD819" i="5"/>
  <c r="BF819" i="5"/>
  <c r="BK819" i="5"/>
  <c r="AL820" i="5"/>
  <c r="AQ820" i="5"/>
  <c r="BD820" i="5"/>
  <c r="BF820" i="5"/>
  <c r="BK820" i="5"/>
  <c r="AL821" i="5"/>
  <c r="AQ821" i="5"/>
  <c r="BD821" i="5"/>
  <c r="BF821" i="5"/>
  <c r="BK821" i="5"/>
  <c r="AL822" i="5"/>
  <c r="AQ822" i="5"/>
  <c r="BD822" i="5"/>
  <c r="BF822" i="5"/>
  <c r="BK822" i="5"/>
  <c r="AL823" i="5"/>
  <c r="AQ823" i="5"/>
  <c r="BD823" i="5"/>
  <c r="BF823" i="5"/>
  <c r="BK823" i="5"/>
  <c r="AL824" i="5"/>
  <c r="AQ824" i="5"/>
  <c r="BD824" i="5"/>
  <c r="BF824" i="5"/>
  <c r="BK824" i="5"/>
  <c r="AL825" i="5"/>
  <c r="AQ825" i="5"/>
  <c r="BD825" i="5"/>
  <c r="BF825" i="5"/>
  <c r="BK825" i="5"/>
  <c r="AL826" i="5"/>
  <c r="AQ826" i="5"/>
  <c r="BD826" i="5"/>
  <c r="BF826" i="5"/>
  <c r="BK826" i="5"/>
  <c r="AL827" i="5"/>
  <c r="AQ827" i="5"/>
  <c r="BD827" i="5"/>
  <c r="BF827" i="5"/>
  <c r="BK827" i="5"/>
  <c r="AL828" i="5"/>
  <c r="AQ828" i="5"/>
  <c r="BD828" i="5"/>
  <c r="BF828" i="5"/>
  <c r="BK828" i="5"/>
  <c r="AL829" i="5"/>
  <c r="AQ829" i="5"/>
  <c r="BD829" i="5"/>
  <c r="BF829" i="5"/>
  <c r="BK829" i="5"/>
  <c r="AL830" i="5"/>
  <c r="AQ830" i="5"/>
  <c r="BD830" i="5"/>
  <c r="BF830" i="5"/>
  <c r="BK830" i="5"/>
  <c r="AL831" i="5"/>
  <c r="AQ831" i="5"/>
  <c r="BD831" i="5"/>
  <c r="BF831" i="5"/>
  <c r="BK831" i="5"/>
  <c r="AL832" i="5"/>
  <c r="AQ832" i="5"/>
  <c r="BD832" i="5"/>
  <c r="BF832" i="5"/>
  <c r="BK832" i="5"/>
  <c r="AL833" i="5"/>
  <c r="AQ833" i="5"/>
  <c r="BD833" i="5"/>
  <c r="BF833" i="5"/>
  <c r="BK833" i="5"/>
  <c r="AL834" i="5"/>
  <c r="AQ834" i="5"/>
  <c r="BD834" i="5"/>
  <c r="BF834" i="5"/>
  <c r="BK834" i="5"/>
  <c r="AL835" i="5"/>
  <c r="AQ835" i="5"/>
  <c r="BD835" i="5"/>
  <c r="BF835" i="5"/>
  <c r="BK835" i="5"/>
  <c r="AL836" i="5"/>
  <c r="AQ836" i="5"/>
  <c r="BD836" i="5"/>
  <c r="BF836" i="5"/>
  <c r="BK836" i="5"/>
  <c r="AL837" i="5"/>
  <c r="AQ837" i="5"/>
  <c r="BD837" i="5"/>
  <c r="BF837" i="5"/>
  <c r="BK837" i="5"/>
  <c r="AL838" i="5"/>
  <c r="AQ838" i="5"/>
  <c r="BD838" i="5"/>
  <c r="BF838" i="5"/>
  <c r="BK838" i="5"/>
  <c r="AL839" i="5"/>
  <c r="AQ839" i="5"/>
  <c r="BD839" i="5"/>
  <c r="BF839" i="5"/>
  <c r="BK839" i="5"/>
  <c r="AL840" i="5"/>
  <c r="AQ840" i="5"/>
  <c r="BD840" i="5"/>
  <c r="BF840" i="5"/>
  <c r="BK840" i="5"/>
  <c r="AL841" i="5"/>
  <c r="AQ841" i="5"/>
  <c r="BD841" i="5"/>
  <c r="BF841" i="5"/>
  <c r="BK841" i="5"/>
  <c r="AL842" i="5"/>
  <c r="AQ842" i="5"/>
  <c r="BD842" i="5"/>
  <c r="BF842" i="5"/>
  <c r="BK842" i="5"/>
  <c r="AL843" i="5"/>
  <c r="AQ843" i="5"/>
  <c r="BD843" i="5"/>
  <c r="BF843" i="5"/>
  <c r="BK843" i="5"/>
  <c r="AL844" i="5"/>
  <c r="AQ844" i="5"/>
  <c r="BD844" i="5"/>
  <c r="BF844" i="5"/>
  <c r="BK844" i="5"/>
  <c r="AL845" i="5"/>
  <c r="AQ845" i="5"/>
  <c r="BD845" i="5"/>
  <c r="BF845" i="5"/>
  <c r="BK845" i="5"/>
  <c r="AL846" i="5"/>
  <c r="AQ846" i="5"/>
  <c r="BD846" i="5"/>
  <c r="BF846" i="5"/>
  <c r="BK846" i="5"/>
  <c r="AL847" i="5"/>
  <c r="AQ847" i="5"/>
  <c r="BD847" i="5"/>
  <c r="BF847" i="5"/>
  <c r="BK847" i="5"/>
  <c r="AL848" i="5"/>
  <c r="AQ848" i="5"/>
  <c r="BD848" i="5"/>
  <c r="BF848" i="5"/>
  <c r="BK848" i="5"/>
  <c r="AL849" i="5"/>
  <c r="AQ849" i="5"/>
  <c r="BD849" i="5"/>
  <c r="BF849" i="5"/>
  <c r="BK849" i="5"/>
  <c r="AL850" i="5"/>
  <c r="AQ850" i="5"/>
  <c r="BD850" i="5"/>
  <c r="BF850" i="5"/>
  <c r="BK850" i="5"/>
  <c r="AL851" i="5"/>
  <c r="AQ851" i="5"/>
  <c r="BD851" i="5"/>
  <c r="BF851" i="5"/>
  <c r="BK851" i="5"/>
  <c r="AL852" i="5"/>
  <c r="AQ852" i="5"/>
  <c r="BD852" i="5"/>
  <c r="BF852" i="5"/>
  <c r="BK852" i="5"/>
  <c r="AL853" i="5"/>
  <c r="AQ853" i="5"/>
  <c r="BD853" i="5"/>
  <c r="BF853" i="5"/>
  <c r="BK853" i="5"/>
  <c r="AL854" i="5"/>
  <c r="AQ854" i="5"/>
  <c r="BD854" i="5"/>
  <c r="BF854" i="5"/>
  <c r="BK854" i="5"/>
  <c r="AL855" i="5"/>
  <c r="AQ855" i="5"/>
  <c r="BD855" i="5"/>
  <c r="BF855" i="5"/>
  <c r="BK855" i="5"/>
  <c r="AL856" i="5"/>
  <c r="AQ856" i="5"/>
  <c r="BD856" i="5"/>
  <c r="BF856" i="5"/>
  <c r="BK856" i="5"/>
  <c r="AL857" i="5"/>
  <c r="AQ857" i="5"/>
  <c r="BD857" i="5"/>
  <c r="BF857" i="5"/>
  <c r="BK857" i="5"/>
  <c r="AL858" i="5"/>
  <c r="AQ858" i="5"/>
  <c r="BD858" i="5"/>
  <c r="BF858" i="5"/>
  <c r="BK858" i="5"/>
  <c r="AL859" i="5"/>
  <c r="AQ859" i="5"/>
  <c r="BD859" i="5"/>
  <c r="BF859" i="5"/>
  <c r="BK859" i="5"/>
  <c r="AL860" i="5"/>
  <c r="AQ860" i="5"/>
  <c r="BD860" i="5"/>
  <c r="BF860" i="5"/>
  <c r="BK860" i="5"/>
  <c r="AL861" i="5"/>
  <c r="AQ861" i="5"/>
  <c r="BD861" i="5"/>
  <c r="BE861" i="5"/>
  <c r="BF861" i="5"/>
  <c r="BK861" i="5"/>
  <c r="AL862" i="5"/>
  <c r="AQ862" i="5"/>
  <c r="BD862" i="5"/>
  <c r="BF862" i="5"/>
  <c r="BK862" i="5"/>
  <c r="AL863" i="5"/>
  <c r="AQ863" i="5"/>
  <c r="BD863" i="5"/>
  <c r="BF863" i="5"/>
  <c r="BK863" i="5"/>
  <c r="AL864" i="5"/>
  <c r="AQ864" i="5"/>
  <c r="BD864" i="5"/>
  <c r="BF864" i="5"/>
  <c r="BK864" i="5"/>
  <c r="AL865" i="5"/>
  <c r="AQ865" i="5"/>
  <c r="BD865" i="5"/>
  <c r="BF865" i="5"/>
  <c r="BK865" i="5"/>
  <c r="AL866" i="5"/>
  <c r="AQ866" i="5"/>
  <c r="BD866" i="5"/>
  <c r="BF866" i="5"/>
  <c r="BK866" i="5"/>
  <c r="AL867" i="5"/>
  <c r="AQ867" i="5"/>
  <c r="BD867" i="5"/>
  <c r="BF867" i="5"/>
  <c r="BK867" i="5"/>
  <c r="AL868" i="5"/>
  <c r="AQ868" i="5"/>
  <c r="BD868" i="5"/>
  <c r="BF868" i="5"/>
  <c r="BK868" i="5"/>
  <c r="AL869" i="5"/>
  <c r="AQ869" i="5"/>
  <c r="BD869" i="5"/>
  <c r="BF869" i="5"/>
  <c r="BK869" i="5"/>
  <c r="AL870" i="5"/>
  <c r="AQ870" i="5"/>
  <c r="BD870" i="5"/>
  <c r="BF870" i="5"/>
  <c r="BK870" i="5"/>
  <c r="AL871" i="5"/>
  <c r="AQ871" i="5"/>
  <c r="BD871" i="5"/>
  <c r="BF871" i="5"/>
  <c r="BK871" i="5"/>
  <c r="AL872" i="5"/>
  <c r="AQ872" i="5"/>
  <c r="BD872" i="5"/>
  <c r="BF872" i="5"/>
  <c r="BK872" i="5"/>
  <c r="AL873" i="5"/>
  <c r="AQ873" i="5"/>
  <c r="BD873" i="5"/>
  <c r="BF873" i="5"/>
  <c r="BK873" i="5"/>
  <c r="AL874" i="5"/>
  <c r="AQ874" i="5"/>
  <c r="BD874" i="5"/>
  <c r="BF874" i="5"/>
  <c r="BK874" i="5"/>
  <c r="AL875" i="5"/>
  <c r="AQ875" i="5"/>
  <c r="BD875" i="5"/>
  <c r="BF875" i="5"/>
  <c r="BK875" i="5"/>
  <c r="AL876" i="5"/>
  <c r="AQ876" i="5"/>
  <c r="BD876" i="5"/>
  <c r="BF876" i="5"/>
  <c r="BK876" i="5"/>
  <c r="AL877" i="5"/>
  <c r="AQ877" i="5"/>
  <c r="BD877" i="5"/>
  <c r="BF877" i="5"/>
  <c r="BK877" i="5"/>
  <c r="AL878" i="5"/>
  <c r="AQ878" i="5"/>
  <c r="BD878" i="5"/>
  <c r="BF878" i="5"/>
  <c r="BK878" i="5"/>
  <c r="AL879" i="5"/>
  <c r="AQ879" i="5"/>
  <c r="BD879" i="5"/>
  <c r="BF879" i="5"/>
  <c r="BK879" i="5"/>
  <c r="AL880" i="5"/>
  <c r="AQ880" i="5"/>
  <c r="BD880" i="5"/>
  <c r="BF880" i="5"/>
  <c r="BK880" i="5"/>
  <c r="AL881" i="5"/>
  <c r="AQ881" i="5"/>
  <c r="BD881" i="5"/>
  <c r="BF881" i="5"/>
  <c r="BK881" i="5"/>
  <c r="AL882" i="5"/>
  <c r="AQ882" i="5"/>
  <c r="BD882" i="5"/>
  <c r="BF882" i="5"/>
  <c r="BK882" i="5"/>
  <c r="AL883" i="5"/>
  <c r="AQ883" i="5"/>
  <c r="BD883" i="5"/>
  <c r="BF883" i="5"/>
  <c r="BK883" i="5"/>
  <c r="AL884" i="5"/>
  <c r="AQ884" i="5"/>
  <c r="BD884" i="5"/>
  <c r="BF884" i="5"/>
  <c r="BK884" i="5"/>
  <c r="AL885" i="5"/>
  <c r="AQ885" i="5"/>
  <c r="BD885" i="5"/>
  <c r="BF885" i="5"/>
  <c r="BK885" i="5"/>
  <c r="AL886" i="5"/>
  <c r="AQ886" i="5"/>
  <c r="BD886" i="5"/>
  <c r="BF886" i="5"/>
  <c r="BK886" i="5"/>
  <c r="AL887" i="5"/>
  <c r="AQ887" i="5"/>
  <c r="BD887" i="5"/>
  <c r="BF887" i="5"/>
  <c r="BK887" i="5"/>
  <c r="AL888" i="5"/>
  <c r="AQ888" i="5"/>
  <c r="BD888" i="5"/>
  <c r="BF888" i="5"/>
  <c r="BK888" i="5"/>
  <c r="AL889" i="5"/>
  <c r="AQ889" i="5"/>
  <c r="BD889" i="5"/>
  <c r="BF889" i="5"/>
  <c r="BK889" i="5"/>
  <c r="AL890" i="5"/>
  <c r="AQ890" i="5"/>
  <c r="BD890" i="5"/>
  <c r="BF890" i="5"/>
  <c r="BK890" i="5"/>
  <c r="AL891" i="5"/>
  <c r="AQ891" i="5"/>
  <c r="BD891" i="5"/>
  <c r="BF891" i="5"/>
  <c r="BK891" i="5"/>
  <c r="AL892" i="5"/>
  <c r="AQ892" i="5"/>
  <c r="BD892" i="5"/>
  <c r="BF892" i="5"/>
  <c r="BK892" i="5"/>
  <c r="AL893" i="5"/>
  <c r="AQ893" i="5"/>
  <c r="BD893" i="5"/>
  <c r="BF893" i="5"/>
  <c r="BK893" i="5"/>
  <c r="AL894" i="5"/>
  <c r="AQ894" i="5"/>
  <c r="BD894" i="5"/>
  <c r="BF894" i="5"/>
  <c r="BK894" i="5"/>
  <c r="AL895" i="5"/>
  <c r="AQ895" i="5"/>
  <c r="BD895" i="5"/>
  <c r="BF895" i="5"/>
  <c r="BK895" i="5"/>
  <c r="AL896" i="5"/>
  <c r="AQ896" i="5"/>
  <c r="BD896" i="5"/>
  <c r="BF896" i="5"/>
  <c r="BK896" i="5"/>
  <c r="AL897" i="5"/>
  <c r="AQ897" i="5"/>
  <c r="BD897" i="5"/>
  <c r="BF897" i="5"/>
  <c r="BK897" i="5"/>
  <c r="AL898" i="5"/>
  <c r="AQ898" i="5"/>
  <c r="BD898" i="5"/>
  <c r="BF898" i="5"/>
  <c r="BK898" i="5"/>
  <c r="AL899" i="5"/>
  <c r="AQ899" i="5"/>
  <c r="BD899" i="5"/>
  <c r="BF899" i="5"/>
  <c r="BK899" i="5"/>
  <c r="AL900" i="5"/>
  <c r="AQ900" i="5"/>
  <c r="BD900" i="5"/>
  <c r="BF900" i="5"/>
  <c r="BK900" i="5"/>
  <c r="AL901" i="5"/>
  <c r="AQ901" i="5"/>
  <c r="BD901" i="5"/>
  <c r="BF901" i="5"/>
  <c r="BK901" i="5"/>
  <c r="AL902" i="5"/>
  <c r="AQ902" i="5"/>
  <c r="BD902" i="5"/>
  <c r="BF902" i="5"/>
  <c r="BK902" i="5"/>
  <c r="AL903" i="5"/>
  <c r="AQ903" i="5"/>
  <c r="BD903" i="5"/>
  <c r="BF903" i="5"/>
  <c r="BK903" i="5"/>
  <c r="AL904" i="5"/>
  <c r="AQ904" i="5"/>
  <c r="BD904" i="5"/>
  <c r="BF904" i="5"/>
  <c r="BK904" i="5"/>
  <c r="AL905" i="5"/>
  <c r="AQ905" i="5"/>
  <c r="BD905" i="5"/>
  <c r="BF905" i="5"/>
  <c r="BK905" i="5"/>
  <c r="AL906" i="5"/>
  <c r="AQ906" i="5"/>
  <c r="BD906" i="5"/>
  <c r="BF906" i="5"/>
  <c r="BK906" i="5"/>
  <c r="AL907" i="5"/>
  <c r="AQ907" i="5"/>
  <c r="BD907" i="5"/>
  <c r="BF907" i="5"/>
  <c r="BK907" i="5"/>
  <c r="AL908" i="5"/>
  <c r="AQ908" i="5"/>
  <c r="BD908" i="5"/>
  <c r="BF908" i="5"/>
  <c r="BK908" i="5"/>
  <c r="AL909" i="5"/>
  <c r="AQ909" i="5"/>
  <c r="BD909" i="5"/>
  <c r="BF909" i="5"/>
  <c r="BK909" i="5"/>
  <c r="AL910" i="5"/>
  <c r="AQ910" i="5"/>
  <c r="BD910" i="5"/>
  <c r="BF910" i="5"/>
  <c r="BK910" i="5"/>
  <c r="AL911" i="5"/>
  <c r="AQ911" i="5"/>
  <c r="BD911" i="5"/>
  <c r="BF911" i="5"/>
  <c r="BK911" i="5"/>
  <c r="AL912" i="5"/>
  <c r="AQ912" i="5"/>
  <c r="BD912" i="5"/>
  <c r="BF912" i="5"/>
  <c r="BK912" i="5"/>
  <c r="AL913" i="5"/>
  <c r="AQ913" i="5"/>
  <c r="BD913" i="5"/>
  <c r="BF913" i="5"/>
  <c r="BK913" i="5"/>
  <c r="AL914" i="5"/>
  <c r="AQ914" i="5"/>
  <c r="BD914" i="5"/>
  <c r="BF914" i="5"/>
  <c r="BK914" i="5"/>
  <c r="CY914" i="5"/>
  <c r="AL915" i="5"/>
  <c r="AQ915" i="5"/>
  <c r="BD915" i="5"/>
  <c r="BF915" i="5"/>
  <c r="BK915" i="5"/>
  <c r="AL916" i="5"/>
  <c r="AQ916" i="5"/>
  <c r="BD916" i="5"/>
  <c r="BF916" i="5"/>
  <c r="BK916" i="5"/>
  <c r="AL917" i="5"/>
  <c r="AQ917" i="5"/>
  <c r="BD917" i="5"/>
  <c r="BF917" i="5"/>
  <c r="BK917" i="5"/>
  <c r="AL918" i="5"/>
  <c r="AQ918" i="5"/>
  <c r="BD918" i="5"/>
  <c r="BF918" i="5"/>
  <c r="BK918" i="5"/>
  <c r="AL919" i="5"/>
  <c r="AQ919" i="5"/>
  <c r="BD919" i="5"/>
  <c r="BF919" i="5"/>
  <c r="BK919" i="5"/>
  <c r="AL920" i="5"/>
  <c r="AQ920" i="5"/>
  <c r="BD920" i="5"/>
  <c r="BF920" i="5"/>
  <c r="BK920" i="5"/>
  <c r="AL921" i="5"/>
  <c r="AQ921" i="5"/>
  <c r="BD921" i="5"/>
  <c r="BF921" i="5"/>
  <c r="BK921" i="5"/>
  <c r="AL922" i="5"/>
  <c r="AQ922" i="5"/>
  <c r="BD922" i="5"/>
  <c r="BF922" i="5"/>
  <c r="BK922" i="5"/>
  <c r="AL923" i="5"/>
  <c r="AQ923" i="5"/>
  <c r="BD923" i="5"/>
  <c r="BF923" i="5"/>
  <c r="BK923" i="5"/>
  <c r="AL924" i="5"/>
  <c r="AQ924" i="5"/>
  <c r="BD924" i="5"/>
  <c r="BF924" i="5"/>
  <c r="BK924" i="5"/>
  <c r="AL925" i="5"/>
  <c r="AQ925" i="5"/>
  <c r="BD925" i="5"/>
  <c r="BF925" i="5"/>
  <c r="BK925" i="5"/>
  <c r="AL926" i="5"/>
  <c r="AQ926" i="5"/>
  <c r="BD926" i="5"/>
  <c r="BF926" i="5"/>
  <c r="BK926" i="5"/>
  <c r="AL927" i="5"/>
  <c r="AQ927" i="5"/>
  <c r="BD927" i="5"/>
  <c r="BF927" i="5"/>
  <c r="BK927" i="5"/>
  <c r="AL928" i="5"/>
  <c r="AQ928" i="5"/>
  <c r="BD928" i="5"/>
  <c r="BF928" i="5"/>
  <c r="BK928" i="5"/>
  <c r="AL929" i="5"/>
  <c r="AQ929" i="5"/>
  <c r="BD929" i="5"/>
  <c r="BF929" i="5"/>
  <c r="BK929" i="5"/>
  <c r="AL930" i="5"/>
  <c r="AQ930" i="5"/>
  <c r="BD930" i="5"/>
  <c r="BF930" i="5"/>
  <c r="BK930" i="5"/>
  <c r="AL931" i="5"/>
  <c r="AQ931" i="5"/>
  <c r="BD931" i="5"/>
  <c r="BF931" i="5"/>
  <c r="BK931" i="5"/>
  <c r="AL932" i="5"/>
  <c r="AQ932" i="5"/>
  <c r="BD932" i="5"/>
  <c r="BF932" i="5"/>
  <c r="BK932" i="5"/>
  <c r="AL933" i="5"/>
  <c r="AQ933" i="5"/>
  <c r="BD933" i="5"/>
  <c r="BF933" i="5"/>
  <c r="BK933" i="5"/>
  <c r="AL934" i="5"/>
  <c r="AQ934" i="5"/>
  <c r="BD934" i="5"/>
  <c r="BF934" i="5"/>
  <c r="BK934" i="5"/>
  <c r="AL935" i="5"/>
  <c r="AQ935" i="5"/>
  <c r="BD935" i="5"/>
  <c r="BF935" i="5"/>
  <c r="BK935" i="5"/>
  <c r="AL936" i="5"/>
  <c r="AQ936" i="5"/>
  <c r="BD936" i="5"/>
  <c r="BF936" i="5"/>
  <c r="BK936" i="5"/>
  <c r="AL937" i="5"/>
  <c r="AQ937" i="5"/>
  <c r="BD937" i="5"/>
  <c r="BF937" i="5"/>
  <c r="BK937" i="5"/>
  <c r="AL938" i="5"/>
  <c r="AQ938" i="5"/>
  <c r="BD938" i="5"/>
  <c r="BF938" i="5"/>
  <c r="BK938" i="5"/>
  <c r="AL939" i="5"/>
  <c r="AQ939" i="5"/>
  <c r="BD939" i="5"/>
  <c r="BF939" i="5"/>
  <c r="BK939" i="5"/>
  <c r="AL940" i="5"/>
  <c r="AQ940" i="5"/>
  <c r="BD940" i="5"/>
  <c r="BF940" i="5"/>
  <c r="BK940" i="5"/>
  <c r="AL941" i="5"/>
  <c r="AQ941" i="5"/>
  <c r="BD941" i="5"/>
  <c r="BF941" i="5"/>
  <c r="BK941" i="5"/>
  <c r="AL942" i="5"/>
  <c r="AQ942" i="5"/>
  <c r="BD942" i="5"/>
  <c r="BF942" i="5"/>
  <c r="BK942" i="5"/>
  <c r="AL943" i="5"/>
  <c r="AQ943" i="5"/>
  <c r="BD943" i="5"/>
  <c r="BF943" i="5"/>
  <c r="BK943" i="5"/>
  <c r="AL944" i="5"/>
  <c r="AQ944" i="5"/>
  <c r="BD944" i="5"/>
  <c r="BF944" i="5"/>
  <c r="BK944" i="5"/>
  <c r="AL945" i="5"/>
  <c r="AQ945" i="5"/>
  <c r="BD945" i="5"/>
  <c r="BF945" i="5"/>
  <c r="BK945" i="5"/>
  <c r="AL946" i="5"/>
  <c r="AQ946" i="5"/>
  <c r="BD946" i="5"/>
  <c r="BF946" i="5"/>
  <c r="BK946" i="5"/>
  <c r="AL947" i="5"/>
  <c r="AQ947" i="5"/>
  <c r="BD947" i="5"/>
  <c r="BF947" i="5"/>
  <c r="BK947" i="5"/>
  <c r="AL948" i="5"/>
  <c r="AQ948" i="5"/>
  <c r="BD948" i="5"/>
  <c r="BF948" i="5"/>
  <c r="BK948" i="5"/>
  <c r="AL949" i="5"/>
  <c r="AQ949" i="5"/>
  <c r="BD949" i="5"/>
  <c r="BF949" i="5"/>
  <c r="BK949" i="5"/>
  <c r="AL950" i="5"/>
  <c r="AQ950" i="5"/>
  <c r="BD950" i="5"/>
  <c r="BF950" i="5"/>
  <c r="BK950" i="5"/>
  <c r="AL951" i="5"/>
  <c r="AQ951" i="5"/>
  <c r="BD951" i="5"/>
  <c r="BF951" i="5"/>
  <c r="BK951" i="5"/>
  <c r="AL952" i="5"/>
  <c r="AQ952" i="5"/>
  <c r="BD952" i="5"/>
  <c r="BF952" i="5"/>
  <c r="BK952" i="5"/>
  <c r="AL953" i="5"/>
  <c r="AQ953" i="5"/>
  <c r="BD953" i="5"/>
  <c r="BF953" i="5"/>
  <c r="BK953" i="5"/>
  <c r="AL954" i="5"/>
  <c r="AQ954" i="5"/>
  <c r="BD954" i="5"/>
  <c r="BF954" i="5"/>
  <c r="BK954" i="5"/>
  <c r="AL955" i="5"/>
  <c r="AQ955" i="5"/>
  <c r="BD955" i="5"/>
  <c r="BF955" i="5"/>
  <c r="BK955" i="5"/>
  <c r="AL956" i="5"/>
  <c r="AQ956" i="5"/>
  <c r="BD956" i="5"/>
  <c r="BF956" i="5"/>
  <c r="BK956" i="5"/>
  <c r="AL957" i="5"/>
  <c r="AQ957" i="5"/>
  <c r="BD957" i="5"/>
  <c r="BF957" i="5"/>
  <c r="BK957" i="5"/>
  <c r="AL958" i="5"/>
  <c r="AQ958" i="5"/>
  <c r="BD958" i="5"/>
  <c r="BF958" i="5"/>
  <c r="BK958" i="5"/>
  <c r="AL959" i="5"/>
  <c r="AQ959" i="5"/>
  <c r="BD959" i="5"/>
  <c r="BF959" i="5"/>
  <c r="BK959" i="5"/>
  <c r="AL960" i="5"/>
  <c r="AQ960" i="5"/>
  <c r="BD960" i="5"/>
  <c r="BF960" i="5"/>
  <c r="BK960" i="5"/>
  <c r="AL961" i="5"/>
  <c r="AQ961" i="5"/>
  <c r="BD961" i="5"/>
  <c r="BF961" i="5"/>
  <c r="BK961" i="5"/>
  <c r="AL962" i="5"/>
  <c r="AQ962" i="5"/>
  <c r="BD962" i="5"/>
  <c r="BF962" i="5"/>
  <c r="BK962" i="5"/>
  <c r="AL963" i="5"/>
  <c r="AQ963" i="5"/>
  <c r="BD963" i="5"/>
  <c r="BF963" i="5"/>
  <c r="BK963" i="5"/>
  <c r="AL964" i="5"/>
  <c r="AQ964" i="5"/>
  <c r="BD964" i="5"/>
  <c r="BF964" i="5"/>
  <c r="BK964" i="5"/>
  <c r="AL965" i="5"/>
  <c r="AQ965" i="5"/>
  <c r="BD965" i="5"/>
  <c r="BF965" i="5"/>
  <c r="BK965" i="5"/>
  <c r="AL966" i="5"/>
  <c r="AQ966" i="5"/>
  <c r="BD966" i="5"/>
  <c r="BF966" i="5"/>
  <c r="BK966" i="5"/>
  <c r="AL967" i="5"/>
  <c r="AQ967" i="5"/>
  <c r="BD967" i="5"/>
  <c r="BF967" i="5"/>
  <c r="BK967" i="5"/>
  <c r="AL968" i="5"/>
  <c r="AQ968" i="5"/>
  <c r="BD968" i="5"/>
  <c r="BF968" i="5"/>
  <c r="BK968" i="5"/>
  <c r="AL969" i="5"/>
  <c r="AQ969" i="5"/>
  <c r="BD969" i="5"/>
  <c r="BF969" i="5"/>
  <c r="BK969" i="5"/>
  <c r="AL970" i="5"/>
  <c r="AQ970" i="5"/>
  <c r="BD970" i="5"/>
  <c r="BF970" i="5"/>
  <c r="BK970" i="5"/>
  <c r="AL971" i="5"/>
  <c r="AQ971" i="5"/>
  <c r="BD971" i="5"/>
  <c r="BF971" i="5"/>
  <c r="BK971" i="5"/>
  <c r="AL972" i="5"/>
  <c r="AQ972" i="5"/>
  <c r="BD972" i="5"/>
  <c r="BF972" i="5"/>
  <c r="BK972" i="5"/>
  <c r="AL973" i="5"/>
  <c r="AQ973" i="5"/>
  <c r="BD973" i="5"/>
  <c r="BF973" i="5"/>
  <c r="BK973" i="5"/>
  <c r="AL974" i="5"/>
  <c r="AQ974" i="5"/>
  <c r="BD974" i="5"/>
  <c r="BF974" i="5"/>
  <c r="BK974" i="5"/>
  <c r="AL975" i="5"/>
  <c r="AQ975" i="5"/>
  <c r="BD975" i="5"/>
  <c r="BF975" i="5"/>
  <c r="BK975" i="5"/>
  <c r="AL976" i="5"/>
  <c r="AQ976" i="5"/>
  <c r="BD976" i="5"/>
  <c r="BF976" i="5"/>
  <c r="BK976" i="5"/>
  <c r="AL977" i="5"/>
  <c r="AQ977" i="5"/>
  <c r="BD977" i="5"/>
  <c r="BF977" i="5"/>
  <c r="BK977" i="5"/>
  <c r="AL978" i="5"/>
  <c r="AQ978" i="5"/>
  <c r="BD978" i="5"/>
  <c r="BF978" i="5"/>
  <c r="BK978" i="5"/>
  <c r="AL979" i="5"/>
  <c r="AQ979" i="5"/>
  <c r="BD979" i="5"/>
  <c r="BF979" i="5"/>
  <c r="BK979" i="5"/>
  <c r="AL980" i="5"/>
  <c r="AQ980" i="5"/>
  <c r="BD980" i="5"/>
  <c r="BF980" i="5"/>
  <c r="BK980" i="5"/>
  <c r="AL981" i="5"/>
  <c r="AQ981" i="5"/>
  <c r="BD981" i="5"/>
  <c r="BF981" i="5"/>
  <c r="BK981" i="5"/>
  <c r="AL982" i="5"/>
  <c r="AQ982" i="5"/>
  <c r="BD982" i="5"/>
  <c r="BF982" i="5"/>
  <c r="BK982" i="5"/>
  <c r="AL983" i="5"/>
  <c r="AQ983" i="5"/>
  <c r="BD983" i="5"/>
  <c r="BF983" i="5"/>
  <c r="BK983" i="5"/>
  <c r="AL984" i="5"/>
  <c r="AQ984" i="5"/>
  <c r="BD984" i="5"/>
  <c r="BF984" i="5"/>
  <c r="BK984" i="5"/>
  <c r="AL985" i="5"/>
  <c r="AQ985" i="5"/>
  <c r="BD985" i="5"/>
  <c r="BF985" i="5"/>
  <c r="BK985" i="5"/>
  <c r="AL986" i="5"/>
  <c r="AQ986" i="5"/>
  <c r="BD986" i="5"/>
  <c r="BF986" i="5"/>
  <c r="BK986" i="5"/>
  <c r="AL987" i="5"/>
  <c r="AQ987" i="5"/>
  <c r="BD987" i="5"/>
  <c r="BF987" i="5"/>
  <c r="BK987" i="5"/>
  <c r="AL988" i="5"/>
  <c r="AQ988" i="5"/>
  <c r="BD988" i="5"/>
  <c r="BF988" i="5"/>
  <c r="BK988" i="5"/>
  <c r="AL989" i="5"/>
  <c r="AQ989" i="5"/>
  <c r="BD989" i="5"/>
  <c r="BF989" i="5"/>
  <c r="BK989" i="5"/>
  <c r="AL990" i="5"/>
  <c r="AQ990" i="5"/>
  <c r="BD990" i="5"/>
  <c r="BF990" i="5"/>
  <c r="BK990" i="5"/>
  <c r="AL991" i="5"/>
  <c r="AQ991" i="5"/>
  <c r="BD991" i="5"/>
  <c r="BF991" i="5"/>
  <c r="BK991" i="5"/>
  <c r="AL992" i="5"/>
  <c r="AQ992" i="5"/>
  <c r="BD992" i="5"/>
  <c r="BF992" i="5"/>
  <c r="BK992" i="5"/>
  <c r="AL993" i="5"/>
  <c r="AQ993" i="5"/>
  <c r="BD993" i="5"/>
  <c r="BF993" i="5"/>
  <c r="BK993" i="5"/>
  <c r="AL994" i="5"/>
  <c r="AQ994" i="5"/>
  <c r="BD994" i="5"/>
  <c r="BF994" i="5"/>
  <c r="BK994" i="5"/>
  <c r="AL995" i="5"/>
  <c r="AQ995" i="5"/>
  <c r="BD995" i="5"/>
  <c r="BF995" i="5"/>
  <c r="BK995" i="5"/>
  <c r="AL996" i="5"/>
  <c r="AQ996" i="5"/>
  <c r="BD996" i="5"/>
  <c r="BF996" i="5"/>
  <c r="BK996" i="5"/>
  <c r="AL997" i="5"/>
  <c r="AQ997" i="5"/>
  <c r="BD997" i="5"/>
  <c r="BF997" i="5"/>
  <c r="BK997" i="5"/>
  <c r="AL998" i="5"/>
  <c r="AQ998" i="5"/>
  <c r="BD998" i="5"/>
  <c r="BF998" i="5"/>
  <c r="BK998" i="5"/>
  <c r="AL999" i="5"/>
  <c r="AQ999" i="5"/>
  <c r="BD999" i="5"/>
  <c r="BF999" i="5"/>
  <c r="BK999" i="5"/>
  <c r="AL1000" i="5"/>
  <c r="AQ1000" i="5"/>
  <c r="BD1000" i="5"/>
  <c r="BF1000" i="5"/>
  <c r="BK1000" i="5"/>
  <c r="AL1001" i="5"/>
  <c r="AQ1001" i="5"/>
  <c r="BD1001" i="5"/>
  <c r="BF1001" i="5"/>
  <c r="BK1001" i="5"/>
  <c r="AL1002" i="5"/>
  <c r="AQ1002" i="5"/>
  <c r="BD1002" i="5"/>
  <c r="BF1002" i="5"/>
  <c r="BK1002" i="5"/>
  <c r="AL1003" i="5"/>
  <c r="AQ1003" i="5"/>
  <c r="BD1003" i="5"/>
  <c r="BF1003" i="5"/>
  <c r="BK1003" i="5"/>
  <c r="AL1004" i="5"/>
  <c r="AQ1004" i="5"/>
  <c r="BD1004" i="5"/>
  <c r="BF1004" i="5"/>
  <c r="BK1004" i="5"/>
  <c r="AL1005" i="5"/>
  <c r="AQ1005" i="5"/>
  <c r="BD1005" i="5"/>
  <c r="BF1005" i="5"/>
  <c r="BK1005" i="5"/>
  <c r="AL1006" i="5"/>
  <c r="AQ1006" i="5"/>
  <c r="BD1006" i="5"/>
  <c r="BF1006" i="5"/>
  <c r="BK1006" i="5"/>
  <c r="AL1007" i="5"/>
  <c r="AQ1007" i="5"/>
  <c r="BD1007" i="5"/>
  <c r="BF1007" i="5"/>
  <c r="BK1007" i="5"/>
  <c r="AL1008" i="5"/>
  <c r="AQ1008" i="5"/>
  <c r="BD1008" i="5"/>
  <c r="BF1008" i="5"/>
  <c r="BK1008" i="5"/>
  <c r="AL1009" i="5"/>
  <c r="AQ1009" i="5"/>
  <c r="BD1009" i="5"/>
  <c r="BF1009" i="5"/>
  <c r="BK1009" i="5"/>
  <c r="AL1010" i="5"/>
  <c r="AQ1010" i="5"/>
  <c r="BD1010" i="5"/>
  <c r="BF1010" i="5"/>
  <c r="BK1010" i="5"/>
  <c r="AL1011" i="5"/>
  <c r="AQ1011" i="5"/>
  <c r="BD1011" i="5"/>
  <c r="BF1011" i="5"/>
  <c r="BK1011" i="5"/>
  <c r="AL1012" i="5"/>
  <c r="AQ1012" i="5"/>
  <c r="BD1012" i="5"/>
  <c r="BF1012" i="5"/>
  <c r="BK1012" i="5"/>
  <c r="AL1013" i="5"/>
  <c r="AQ1013" i="5"/>
  <c r="BD1013" i="5"/>
  <c r="BF1013" i="5"/>
  <c r="BK1013" i="5"/>
  <c r="AL1014" i="5"/>
  <c r="AQ1014" i="5"/>
  <c r="BD1014" i="5"/>
  <c r="BF1014" i="5"/>
  <c r="BK1014" i="5"/>
  <c r="AL1015" i="5"/>
  <c r="AQ1015" i="5"/>
  <c r="BD1015" i="5"/>
  <c r="BF1015" i="5"/>
  <c r="BK1015" i="5"/>
  <c r="AL1016" i="5"/>
  <c r="AQ1016" i="5"/>
  <c r="BD1016" i="5"/>
  <c r="BF1016" i="5"/>
  <c r="BK1016" i="5"/>
  <c r="AL1017" i="5"/>
  <c r="AQ1017" i="5"/>
  <c r="BD1017" i="5"/>
  <c r="BF1017" i="5"/>
  <c r="BK1017" i="5"/>
  <c r="AL1018" i="5"/>
  <c r="AQ1018" i="5"/>
  <c r="BD1018" i="5"/>
  <c r="BF1018" i="5"/>
  <c r="BK1018" i="5"/>
  <c r="AL1019" i="5"/>
  <c r="AQ1019" i="5"/>
  <c r="BD1019" i="5"/>
  <c r="BF1019" i="5"/>
  <c r="BK1019" i="5"/>
  <c r="AL1020" i="5"/>
  <c r="AQ1020" i="5"/>
  <c r="BD1020" i="5"/>
  <c r="BF1020" i="5"/>
  <c r="BK1020" i="5"/>
  <c r="AL1021" i="5"/>
  <c r="AQ1021" i="5"/>
  <c r="BD1021" i="5"/>
  <c r="BF1021" i="5"/>
  <c r="BK1021" i="5"/>
  <c r="AL1022" i="5"/>
  <c r="AQ1022" i="5"/>
  <c r="BD1022" i="5"/>
  <c r="BF1022" i="5"/>
  <c r="BK1022" i="5"/>
  <c r="AL1023" i="5"/>
  <c r="AQ1023" i="5"/>
  <c r="BD1023" i="5"/>
  <c r="BF1023" i="5"/>
  <c r="BK1023" i="5"/>
  <c r="AL1024" i="5"/>
  <c r="AQ1024" i="5"/>
  <c r="BD1024" i="5"/>
  <c r="BF1024" i="5"/>
  <c r="BK1024" i="5"/>
  <c r="AL1025" i="5"/>
  <c r="AQ1025" i="5"/>
  <c r="BD1025" i="5"/>
  <c r="BF1025" i="5"/>
  <c r="BK1025" i="5"/>
  <c r="AL1026" i="5"/>
  <c r="AQ1026" i="5"/>
  <c r="BD1026" i="5"/>
  <c r="BF1026" i="5"/>
  <c r="BK1026" i="5"/>
  <c r="AL1027" i="5"/>
  <c r="AQ1027" i="5"/>
  <c r="BD1027" i="5"/>
  <c r="BF1027" i="5"/>
  <c r="BK1027" i="5"/>
  <c r="AL1028" i="5"/>
  <c r="AQ1028" i="5"/>
  <c r="BD1028" i="5"/>
  <c r="BF1028" i="5"/>
  <c r="BK1028" i="5"/>
  <c r="AL1029" i="5"/>
  <c r="AQ1029" i="5"/>
  <c r="BD1029" i="5"/>
  <c r="BF1029" i="5"/>
  <c r="BK1029" i="5"/>
  <c r="AL1030" i="5"/>
  <c r="AQ1030" i="5"/>
  <c r="BD1030" i="5"/>
  <c r="BF1030" i="5"/>
  <c r="BK1030" i="5"/>
  <c r="AL1031" i="5"/>
  <c r="AQ1031" i="5"/>
  <c r="BD1031" i="5"/>
  <c r="BF1031" i="5"/>
  <c r="BK1031" i="5"/>
  <c r="AL1032" i="5"/>
  <c r="AQ1032" i="5"/>
  <c r="BD1032" i="5"/>
  <c r="BF1032" i="5"/>
  <c r="BK1032" i="5"/>
  <c r="AL1033" i="5"/>
  <c r="AQ1033" i="5"/>
  <c r="BD1033" i="5"/>
  <c r="BF1033" i="5"/>
  <c r="BK1033" i="5"/>
  <c r="AL1034" i="5"/>
  <c r="AQ1034" i="5"/>
  <c r="BD1034" i="5"/>
  <c r="BF1034" i="5"/>
  <c r="BK1034" i="5"/>
  <c r="AL1035" i="5"/>
  <c r="AQ1035" i="5"/>
  <c r="BD1035" i="5"/>
  <c r="BF1035" i="5"/>
  <c r="BK1035" i="5"/>
  <c r="AL1036" i="5"/>
  <c r="AQ1036" i="5"/>
  <c r="BD1036" i="5"/>
  <c r="BF1036" i="5"/>
  <c r="BK1036" i="5"/>
  <c r="AL1037" i="5"/>
  <c r="AQ1037" i="5"/>
  <c r="BD1037" i="5"/>
  <c r="BF1037" i="5"/>
  <c r="BK1037" i="5"/>
  <c r="AL1038" i="5"/>
  <c r="AQ1038" i="5"/>
  <c r="BD1038" i="5"/>
  <c r="BF1038" i="5"/>
  <c r="BK1038" i="5"/>
  <c r="AL1039" i="5"/>
  <c r="AQ1039" i="5"/>
  <c r="BD1039" i="5"/>
  <c r="BF1039" i="5"/>
  <c r="BK1039" i="5"/>
  <c r="AL1040" i="5"/>
  <c r="AQ1040" i="5"/>
  <c r="BD1040" i="5"/>
  <c r="BF1040" i="5"/>
  <c r="BK1040" i="5"/>
  <c r="AL1041" i="5"/>
  <c r="AQ1041" i="5"/>
  <c r="BD1041" i="5"/>
  <c r="BF1041" i="5"/>
  <c r="BK1041" i="5"/>
  <c r="AL1042" i="5"/>
  <c r="AQ1042" i="5"/>
  <c r="BD1042" i="5"/>
  <c r="BF1042" i="5"/>
  <c r="BK1042" i="5"/>
  <c r="AL1043" i="5"/>
  <c r="AQ1043" i="5"/>
  <c r="BD1043" i="5"/>
  <c r="BF1043" i="5"/>
  <c r="BK1043" i="5"/>
  <c r="AL1044" i="5"/>
  <c r="AQ1044" i="5"/>
  <c r="BD1044" i="5"/>
  <c r="BF1044" i="5"/>
  <c r="BK1044" i="5"/>
  <c r="AL1045" i="5"/>
  <c r="AQ1045" i="5"/>
  <c r="BD1045" i="5"/>
  <c r="BF1045" i="5"/>
  <c r="BK1045" i="5"/>
  <c r="AL1046" i="5"/>
  <c r="AQ1046" i="5"/>
  <c r="BD1046" i="5"/>
  <c r="BF1046" i="5"/>
  <c r="BK1046" i="5"/>
  <c r="AL1047" i="5"/>
  <c r="AQ1047" i="5"/>
  <c r="BD1047" i="5"/>
  <c r="BF1047" i="5"/>
  <c r="BK1047" i="5"/>
  <c r="AL1048" i="5"/>
  <c r="AQ1048" i="5"/>
  <c r="BD1048" i="5"/>
  <c r="BF1048" i="5"/>
  <c r="BK1048" i="5"/>
  <c r="AL1049" i="5"/>
  <c r="AQ1049" i="5"/>
  <c r="BD1049" i="5"/>
  <c r="BF1049" i="5"/>
  <c r="BI1049" i="5"/>
  <c r="BK1049" i="5"/>
  <c r="AL1050" i="5"/>
  <c r="AQ1050" i="5"/>
  <c r="BD1050" i="5"/>
  <c r="BF1050" i="5"/>
  <c r="BK1050" i="5"/>
  <c r="AL1051" i="5"/>
  <c r="AQ1051" i="5"/>
  <c r="BD1051" i="5"/>
  <c r="BF1051" i="5"/>
  <c r="BK1051" i="5"/>
  <c r="AL1052" i="5"/>
  <c r="AQ1052" i="5"/>
  <c r="BD1052" i="5"/>
  <c r="BF1052" i="5"/>
  <c r="BK1052" i="5"/>
  <c r="AL1053" i="5"/>
  <c r="AQ1053" i="5"/>
  <c r="BD1053" i="5"/>
  <c r="BF1053" i="5"/>
  <c r="BK1053" i="5"/>
  <c r="AL1054" i="5"/>
  <c r="AQ1054" i="5"/>
  <c r="BD1054" i="5"/>
  <c r="BF1054" i="5"/>
  <c r="BK1054" i="5"/>
  <c r="AL1055" i="5"/>
  <c r="AQ1055" i="5"/>
  <c r="BD1055" i="5"/>
  <c r="BF1055" i="5"/>
  <c r="BK1055" i="5"/>
  <c r="AL1056" i="5"/>
  <c r="AQ1056" i="5"/>
  <c r="BD1056" i="5"/>
  <c r="BF1056" i="5"/>
  <c r="BK1056" i="5"/>
  <c r="AL1057" i="5"/>
  <c r="AQ1057" i="5"/>
  <c r="BD1057" i="5"/>
  <c r="BF1057" i="5"/>
  <c r="BK1057" i="5"/>
  <c r="AL1058" i="5"/>
  <c r="AQ1058" i="5"/>
  <c r="BD1058" i="5"/>
  <c r="BF1058" i="5"/>
  <c r="BK1058" i="5"/>
  <c r="AL1059" i="5"/>
  <c r="AQ1059" i="5"/>
  <c r="BD1059" i="5"/>
  <c r="BF1059" i="5"/>
  <c r="BK1059" i="5"/>
  <c r="AL1060" i="5"/>
  <c r="AQ1060" i="5"/>
  <c r="BD1060" i="5"/>
  <c r="BF1060" i="5"/>
  <c r="BK1060" i="5"/>
  <c r="AL1061" i="5"/>
  <c r="AQ1061" i="5"/>
  <c r="BD1061" i="5"/>
  <c r="BF1061" i="5"/>
  <c r="BK1061" i="5"/>
  <c r="AL1062" i="5"/>
  <c r="AQ1062" i="5"/>
  <c r="BD1062" i="5"/>
  <c r="BF1062" i="5"/>
  <c r="BK1062" i="5"/>
  <c r="AL1063" i="5"/>
  <c r="AQ1063" i="5"/>
  <c r="BD1063" i="5"/>
  <c r="BF1063" i="5"/>
  <c r="BK1063" i="5"/>
  <c r="AL1064" i="5"/>
  <c r="AQ1064" i="5"/>
  <c r="BD1064" i="5"/>
  <c r="BF1064" i="5"/>
  <c r="BK1064" i="5"/>
  <c r="AL1065" i="5"/>
  <c r="AQ1065" i="5"/>
  <c r="BD1065" i="5"/>
  <c r="BF1065" i="5"/>
  <c r="BK1065" i="5"/>
  <c r="AL1066" i="5"/>
  <c r="AQ1066" i="5"/>
  <c r="BD1066" i="5"/>
  <c r="BF1066" i="5"/>
  <c r="BK1066" i="5"/>
  <c r="AL1067" i="5"/>
  <c r="AQ1067" i="5"/>
  <c r="BD1067" i="5"/>
  <c r="BF1067" i="5"/>
  <c r="BK1067" i="5"/>
  <c r="AL1068" i="5"/>
  <c r="AQ1068" i="5"/>
  <c r="BD1068" i="5"/>
  <c r="BF1068" i="5"/>
  <c r="BK1068" i="5"/>
  <c r="AL1069" i="5"/>
  <c r="AQ1069" i="5"/>
  <c r="BD1069" i="5"/>
  <c r="BF1069" i="5"/>
  <c r="BK1069" i="5"/>
  <c r="AL1070" i="5"/>
  <c r="AQ1070" i="5"/>
  <c r="BD1070" i="5"/>
  <c r="BF1070" i="5"/>
  <c r="BK1070" i="5"/>
  <c r="AL1071" i="5"/>
  <c r="AQ1071" i="5"/>
  <c r="BD1071" i="5"/>
  <c r="BF1071" i="5"/>
  <c r="BK1071" i="5"/>
  <c r="AL1072" i="5"/>
  <c r="AQ1072" i="5"/>
  <c r="BD1072" i="5"/>
  <c r="BF1072" i="5"/>
  <c r="BK1072" i="5"/>
  <c r="AL1073" i="5"/>
  <c r="AQ1073" i="5"/>
  <c r="BD1073" i="5"/>
  <c r="BF1073" i="5"/>
  <c r="BK1073" i="5"/>
  <c r="AL1074" i="5"/>
  <c r="AQ1074" i="5"/>
  <c r="BD1074" i="5"/>
  <c r="BF1074" i="5"/>
  <c r="BK1074" i="5"/>
  <c r="AL1075" i="5"/>
  <c r="AQ1075" i="5"/>
  <c r="BD1075" i="5"/>
  <c r="BF1075" i="5"/>
  <c r="BI1075" i="5"/>
  <c r="BK1075" i="5"/>
  <c r="AL1076" i="5"/>
  <c r="AQ1076" i="5"/>
  <c r="BD1076" i="5"/>
  <c r="BF1076" i="5"/>
  <c r="BK1076" i="5"/>
  <c r="AL1077" i="5"/>
  <c r="AQ1077" i="5"/>
  <c r="BD1077" i="5"/>
  <c r="BF1077" i="5"/>
  <c r="BK1077" i="5"/>
  <c r="AL1078" i="5"/>
  <c r="AQ1078" i="5"/>
  <c r="BD1078" i="5"/>
  <c r="BF1078" i="5"/>
  <c r="BK1078" i="5"/>
  <c r="AL1079" i="5"/>
  <c r="AQ1079" i="5"/>
  <c r="BD1079" i="5"/>
  <c r="BF1079" i="5"/>
  <c r="BK1079" i="5"/>
  <c r="AL1080" i="5"/>
  <c r="AQ1080" i="5"/>
  <c r="BD1080" i="5"/>
  <c r="BF1080" i="5"/>
  <c r="BK1080" i="5"/>
  <c r="AL1081" i="5"/>
  <c r="AQ1081" i="5"/>
  <c r="BD1081" i="5"/>
  <c r="BF1081" i="5"/>
  <c r="BK1081" i="5"/>
  <c r="AL1082" i="5"/>
  <c r="AQ1082" i="5"/>
  <c r="BD1082" i="5"/>
  <c r="BF1082" i="5"/>
  <c r="BK1082" i="5"/>
  <c r="AL1083" i="5"/>
  <c r="AQ1083" i="5"/>
  <c r="BD1083" i="5"/>
  <c r="BF1083" i="5"/>
  <c r="BK1083" i="5"/>
  <c r="AL1084" i="5"/>
  <c r="AQ1084" i="5"/>
  <c r="BD1084" i="5"/>
  <c r="BF1084" i="5"/>
  <c r="BK1084" i="5"/>
  <c r="AL1085" i="5"/>
  <c r="AQ1085" i="5"/>
  <c r="BD1085" i="5"/>
  <c r="BF1085" i="5"/>
  <c r="BK1085" i="5"/>
  <c r="AL1086" i="5"/>
  <c r="AQ1086" i="5"/>
  <c r="BD1086" i="5"/>
  <c r="BF1086" i="5"/>
  <c r="BK1086" i="5"/>
  <c r="AL1087" i="5"/>
  <c r="AQ1087" i="5"/>
  <c r="BD1087" i="5"/>
  <c r="BF1087" i="5"/>
  <c r="BK1087" i="5"/>
  <c r="AL1088" i="5"/>
  <c r="AQ1088" i="5"/>
  <c r="BD1088" i="5"/>
  <c r="BF1088" i="5"/>
  <c r="BK1088" i="5"/>
  <c r="AL1089" i="5"/>
  <c r="AQ1089" i="5"/>
  <c r="BD1089" i="5"/>
  <c r="BF1089" i="5"/>
  <c r="BK1089" i="5"/>
  <c r="AL1090" i="5"/>
  <c r="AQ1090" i="5"/>
  <c r="BD1090" i="5"/>
  <c r="BF1090" i="5"/>
  <c r="BK1090" i="5"/>
  <c r="AL1091" i="5"/>
  <c r="AQ1091" i="5"/>
  <c r="BD1091" i="5"/>
  <c r="BF1091" i="5"/>
  <c r="BK1091" i="5"/>
  <c r="AL1092" i="5"/>
  <c r="AQ1092" i="5"/>
  <c r="BD1092" i="5"/>
  <c r="BF1092" i="5"/>
  <c r="BK1092" i="5"/>
  <c r="AL1093" i="5"/>
  <c r="AQ1093" i="5"/>
  <c r="BD1093" i="5"/>
  <c r="BF1093" i="5"/>
  <c r="BK1093" i="5"/>
  <c r="AL1094" i="5"/>
  <c r="AQ1094" i="5"/>
  <c r="BD1094" i="5"/>
  <c r="BF1094" i="5"/>
  <c r="BK1094" i="5"/>
  <c r="AL1095" i="5"/>
  <c r="AQ1095" i="5"/>
  <c r="BD1095" i="5"/>
  <c r="BF1095" i="5"/>
  <c r="BK1095" i="5"/>
  <c r="AL1096" i="5"/>
  <c r="AQ1096" i="5"/>
  <c r="BD1096" i="5"/>
  <c r="BF1096" i="5"/>
  <c r="BK1096" i="5"/>
  <c r="AL1097" i="5"/>
  <c r="AQ1097" i="5"/>
  <c r="BD1097" i="5"/>
  <c r="BF1097" i="5"/>
  <c r="BK1097" i="5"/>
  <c r="AL1098" i="5"/>
  <c r="AQ1098" i="5"/>
  <c r="BD1098" i="5"/>
  <c r="BF1098" i="5"/>
  <c r="BK1098" i="5"/>
  <c r="AL1099" i="5"/>
  <c r="AQ1099" i="5"/>
  <c r="BD1099" i="5"/>
  <c r="BF1099" i="5"/>
  <c r="BK1099" i="5"/>
  <c r="AL1100" i="5"/>
  <c r="AQ1100" i="5"/>
  <c r="BD1100" i="5"/>
  <c r="BF1100" i="5"/>
  <c r="BK1100" i="5"/>
  <c r="AL1101" i="5"/>
  <c r="AQ1101" i="5"/>
  <c r="BD1101" i="5"/>
  <c r="BF1101" i="5"/>
  <c r="BK1101" i="5"/>
  <c r="AL1102" i="5"/>
  <c r="AQ1102" i="5"/>
  <c r="BD1102" i="5"/>
  <c r="BF1102" i="5"/>
  <c r="BK1102" i="5"/>
  <c r="AL1103" i="5"/>
  <c r="AQ1103" i="5"/>
  <c r="BD1103" i="5"/>
  <c r="BF1103" i="5"/>
  <c r="BK1103" i="5"/>
  <c r="AL1104" i="5"/>
  <c r="AQ1104" i="5"/>
  <c r="BD1104" i="5"/>
  <c r="BF1104" i="5"/>
  <c r="BK1104" i="5"/>
  <c r="AL1105" i="5"/>
  <c r="AQ1105" i="5"/>
  <c r="BD1105" i="5"/>
  <c r="BF1105" i="5"/>
  <c r="BK1105" i="5"/>
  <c r="AL1106" i="5"/>
  <c r="AQ1106" i="5"/>
  <c r="BD1106" i="5"/>
  <c r="BF1106" i="5"/>
  <c r="BK1106" i="5"/>
  <c r="AL1107" i="5"/>
  <c r="AQ1107" i="5"/>
  <c r="BD1107" i="5"/>
  <c r="BF1107" i="5"/>
  <c r="BK1107" i="5"/>
  <c r="AL1108" i="5"/>
  <c r="AQ1108" i="5"/>
  <c r="BD1108" i="5"/>
  <c r="BF1108" i="5"/>
  <c r="BK1108" i="5"/>
  <c r="AL1109" i="5"/>
  <c r="AQ1109" i="5"/>
  <c r="BD1109" i="5"/>
  <c r="BF1109" i="5"/>
  <c r="BK1109" i="5"/>
  <c r="AL1110" i="5"/>
  <c r="AQ1110" i="5"/>
  <c r="BD1110" i="5"/>
  <c r="BF1110" i="5"/>
  <c r="BK1110" i="5"/>
  <c r="AL1111" i="5"/>
  <c r="AQ1111" i="5"/>
  <c r="BD1111" i="5"/>
  <c r="BF1111" i="5"/>
  <c r="BK1111" i="5"/>
  <c r="AL1112" i="5"/>
  <c r="AQ1112" i="5"/>
  <c r="BD1112" i="5"/>
  <c r="BF1112" i="5"/>
  <c r="BK1112" i="5"/>
  <c r="AL1113" i="5"/>
  <c r="AQ1113" i="5"/>
  <c r="BD1113" i="5"/>
  <c r="BF1113" i="5"/>
  <c r="BK1113" i="5"/>
  <c r="AL1114" i="5"/>
  <c r="AQ1114" i="5"/>
  <c r="BD1114" i="5"/>
  <c r="BF1114" i="5"/>
  <c r="BK1114" i="5"/>
  <c r="AL1115" i="5"/>
  <c r="AQ1115" i="5"/>
  <c r="BD1115" i="5"/>
  <c r="BF1115" i="5"/>
  <c r="BK1115" i="5"/>
  <c r="AL1116" i="5"/>
  <c r="AQ1116" i="5"/>
  <c r="BD1116" i="5"/>
  <c r="BF1116" i="5"/>
  <c r="BK1116" i="5"/>
</calcChain>
</file>

<file path=xl/sharedStrings.xml><?xml version="1.0" encoding="utf-8"?>
<sst xmlns="http://schemas.openxmlformats.org/spreadsheetml/2006/main" count="116566" uniqueCount="35927">
  <si>
    <t>Southern &amp; Messler St.</t>
    <phoneticPr fontId="1" type="noConversion"/>
  </si>
  <si>
    <t>remarks</t>
    <phoneticPr fontId="1" type="noConversion"/>
  </si>
  <si>
    <t>plants_covered</t>
    <phoneticPr fontId="1" type="noConversion"/>
  </si>
  <si>
    <t>Remarks</t>
    <phoneticPr fontId="1" type="noConversion"/>
  </si>
  <si>
    <t>Cleveland</t>
    <phoneticPr fontId="1" type="noConversion"/>
  </si>
  <si>
    <t>Little Rock</t>
    <phoneticPr fontId="1" type="noConversion"/>
  </si>
  <si>
    <t>Columbus</t>
    <phoneticPr fontId="1" type="noConversion"/>
  </si>
  <si>
    <t>San Diego</t>
    <phoneticPr fontId="1" type="noConversion"/>
  </si>
  <si>
    <t>Sewer Pipe, Plain (4 to 24)</t>
  </si>
  <si>
    <t>36 Burrington St</t>
    <phoneticPr fontId="1" type="noConversion"/>
  </si>
  <si>
    <t xml:space="preserve">Primo Art Co. </t>
    <phoneticPr fontId="1" type="noConversion"/>
  </si>
  <si>
    <t>59 W. Cepperley Ave.</t>
    <phoneticPr fontId="1" type="noConversion"/>
  </si>
  <si>
    <t>Gideon Sieweke</t>
    <phoneticPr fontId="1" type="noConversion"/>
  </si>
  <si>
    <t xml:space="preserve">R. F. D. # 2 </t>
    <phoneticPr fontId="1" type="noConversion"/>
  </si>
  <si>
    <t>R. F. D. #2</t>
    <phoneticPr fontId="1" type="noConversion"/>
  </si>
  <si>
    <t>remarks</t>
    <phoneticPr fontId="5" type="noConversion"/>
  </si>
  <si>
    <t>1015 Troost Avenue, Forest Park</t>
    <phoneticPr fontId="1" type="noConversion"/>
  </si>
  <si>
    <t>3822 Desomney</t>
    <phoneticPr fontId="1" type="noConversion"/>
  </si>
  <si>
    <t>D. Carpelluci</t>
    <phoneticPr fontId="1" type="noConversion"/>
  </si>
  <si>
    <t xml:space="preserve">130 Maytide St. </t>
    <phoneticPr fontId="1" type="noConversion"/>
  </si>
  <si>
    <t>No</t>
    <phoneticPr fontId="1" type="noConversion"/>
  </si>
  <si>
    <t>nearest town Rogersville</t>
    <phoneticPr fontId="1" type="noConversion"/>
  </si>
  <si>
    <t>Fergus Falls</t>
    <phoneticPr fontId="1" type="noConversion"/>
  </si>
  <si>
    <t>Chester</t>
    <phoneticPr fontId="1" type="noConversion"/>
  </si>
  <si>
    <t>Belmar</t>
    <phoneticPr fontId="1" type="noConversion"/>
  </si>
  <si>
    <t>Minneapolis</t>
    <phoneticPr fontId="1" type="noConversion"/>
  </si>
  <si>
    <t>Edina</t>
    <phoneticPr fontId="1" type="noConversion"/>
  </si>
  <si>
    <t>Edina</t>
    <phoneticPr fontId="1" type="noConversion"/>
  </si>
  <si>
    <t>Rockville Centre doesn't exist, it's in Oceanside. Same as 2903078, but with estimated figures, so I dropped it</t>
    <phoneticPr fontId="1" type="noConversion"/>
  </si>
  <si>
    <t xml:space="preserve">37th Street &amp; 9 Ave. </t>
    <phoneticPr fontId="1" type="noConversion"/>
  </si>
  <si>
    <t>East Boston</t>
    <phoneticPr fontId="1" type="noConversion"/>
  </si>
  <si>
    <t>Plant Vincenzi Mosaic Co. Inc.</t>
    <phoneticPr fontId="1" type="noConversion"/>
  </si>
  <si>
    <t>same</t>
    <phoneticPr fontId="1" type="noConversion"/>
  </si>
  <si>
    <t xml:space="preserve">4227 Nicholas St. </t>
    <phoneticPr fontId="1" type="noConversion"/>
  </si>
  <si>
    <t>10 Mile Road</t>
    <phoneticPr fontId="1" type="noConversion"/>
  </si>
  <si>
    <t>Harrison Ave.</t>
    <phoneticPr fontId="1" type="noConversion"/>
  </si>
  <si>
    <t>before aggregation</t>
    <phoneticPr fontId="1" type="noConversion"/>
  </si>
  <si>
    <t>Same as below, only less legible because of typewriting smearing</t>
    <phoneticPr fontId="1" type="noConversion"/>
  </si>
  <si>
    <t>Same as above, more legible because of handwriting</t>
    <phoneticPr fontId="1" type="noConversion"/>
  </si>
  <si>
    <t>total_wages_salaries_flag</t>
    <phoneticPr fontId="1" type="noConversion"/>
  </si>
  <si>
    <t>purchased_current_kilowatt_flag</t>
    <phoneticPr fontId="1" type="noConversion"/>
  </si>
  <si>
    <t>Estimated</t>
    <phoneticPr fontId="1" type="noConversion"/>
  </si>
  <si>
    <t>Estimated</t>
    <phoneticPr fontId="1" type="noConversion"/>
  </si>
  <si>
    <t>Corner Maple And Main</t>
    <phoneticPr fontId="1" type="noConversion"/>
  </si>
  <si>
    <t>611 S 2nd St.</t>
    <phoneticPr fontId="1" type="noConversion"/>
  </si>
  <si>
    <t>Remarks</t>
    <phoneticPr fontId="1" type="noConversion"/>
  </si>
  <si>
    <t>signature_address</t>
    <phoneticPr fontId="1" type="noConversion"/>
  </si>
  <si>
    <t>Towe Township</t>
    <phoneticPr fontId="1" type="noConversion"/>
  </si>
  <si>
    <t>Corinth Twp</t>
    <phoneticPr fontId="1" type="noConversion"/>
  </si>
  <si>
    <t>3 mi S. of Humboldt</t>
  </si>
  <si>
    <t>Hempstead</t>
    <phoneticPr fontId="1" type="noConversion"/>
  </si>
  <si>
    <t>Rockville Centre</t>
    <phoneticPr fontId="1" type="noConversion"/>
  </si>
  <si>
    <t>Crane &amp; Topeka Ave.</t>
    <phoneticPr fontId="1" type="noConversion"/>
  </si>
  <si>
    <t>221 Green Ridge</t>
    <phoneticPr fontId="1" type="noConversion"/>
  </si>
  <si>
    <t>Taygar Concrete Products Co</t>
    <phoneticPr fontId="1" type="noConversion"/>
  </si>
  <si>
    <t>Edward DeClerk</t>
    <phoneticPr fontId="1" type="noConversion"/>
  </si>
  <si>
    <t>Buonpastore &amp; Luisi, In.</t>
    <phoneticPr fontId="1" type="noConversion"/>
  </si>
  <si>
    <t>4145 W. Kinzie Str.</t>
    <phoneticPr fontId="1" type="noConversion"/>
  </si>
  <si>
    <t>Main St</t>
    <phoneticPr fontId="1" type="noConversion"/>
  </si>
  <si>
    <t>R. F. Hieber</t>
    <phoneticPr fontId="1" type="noConversion"/>
  </si>
  <si>
    <t>O.P. Bell, previous owner, seems to have sold his original plant and founded another one</t>
    <phoneticPr fontId="1" type="noConversion"/>
  </si>
  <si>
    <t>Notes</t>
    <phoneticPr fontId="1" type="noConversion"/>
  </si>
  <si>
    <t>1050 Church St</t>
    <phoneticPr fontId="1" type="noConversion"/>
  </si>
  <si>
    <t xml:space="preserve">J. B. Santemma Inc. </t>
    <phoneticPr fontId="1" type="noConversion"/>
  </si>
  <si>
    <t>Naumkreg Cement Block Company</t>
    <phoneticPr fontId="1" type="noConversion"/>
  </si>
  <si>
    <t>731 Perez St.</t>
    <phoneticPr fontId="1" type="noConversion"/>
  </si>
  <si>
    <t>Spring &amp; Grove</t>
    <phoneticPr fontId="1" type="noConversion"/>
  </si>
  <si>
    <t>Martinsburg</t>
    <phoneticPr fontId="1" type="noConversion"/>
  </si>
  <si>
    <t>Standard Concrete Pipe &amp; Block Co.</t>
    <phoneticPr fontId="1" type="noConversion"/>
  </si>
  <si>
    <t>Mount Healthy</t>
    <phoneticPr fontId="1" type="noConversion"/>
  </si>
  <si>
    <t>Idlewild</t>
    <phoneticPr fontId="1" type="noConversion"/>
  </si>
  <si>
    <t>Webster Groves</t>
    <phoneticPr fontId="1" type="noConversion"/>
  </si>
  <si>
    <t>Warwick</t>
    <phoneticPr fontId="1" type="noConversion"/>
  </si>
  <si>
    <t>Meadville</t>
    <phoneticPr fontId="1" type="noConversion"/>
  </si>
  <si>
    <t>Morrisville</t>
    <phoneticPr fontId="1" type="noConversion"/>
  </si>
  <si>
    <t>R. 5 West Bend, Wis.</t>
    <phoneticPr fontId="1" type="noConversion"/>
  </si>
  <si>
    <t>Dureaus Cement Pottery</t>
    <phoneticPr fontId="1" type="noConversion"/>
  </si>
  <si>
    <t>Dureaus Cement Pottery</t>
    <phoneticPr fontId="1" type="noConversion"/>
  </si>
  <si>
    <t>H. J. Dureaus Jr.</t>
    <phoneticPr fontId="1" type="noConversion"/>
  </si>
  <si>
    <t>Concrete Cinder Bl. Factory</t>
    <phoneticPr fontId="1" type="noConversion"/>
  </si>
  <si>
    <t>I St. &amp; So. Ave.</t>
    <phoneticPr fontId="1" type="noConversion"/>
  </si>
  <si>
    <t>Silica</t>
    <phoneticPr fontId="1" type="noConversion"/>
  </si>
  <si>
    <t>Silica</t>
    <phoneticPr fontId="1" type="noConversion"/>
  </si>
  <si>
    <t>28th &amp; J Strs. South Omaha.</t>
    <phoneticPr fontId="1" type="noConversion"/>
  </si>
  <si>
    <t>28 &amp; J Sts.</t>
    <phoneticPr fontId="1" type="noConversion"/>
  </si>
  <si>
    <t>La Crosse</t>
    <phoneticPr fontId="1" type="noConversion"/>
  </si>
  <si>
    <t>Pasadena</t>
    <phoneticPr fontId="1" type="noConversion"/>
  </si>
  <si>
    <t>Clearing</t>
    <phoneticPr fontId="1" type="noConversion"/>
  </si>
  <si>
    <t>Toms River &amp; Point Pleasant</t>
    <phoneticPr fontId="1" type="noConversion"/>
  </si>
  <si>
    <t>1379-62 St.</t>
    <phoneticPr fontId="1" type="noConversion"/>
  </si>
  <si>
    <t>1463 Barwise</t>
    <phoneticPr fontId="1" type="noConversion"/>
  </si>
  <si>
    <t>1463 Barwise Wichita</t>
    <phoneticPr fontId="1" type="noConversion"/>
  </si>
  <si>
    <t>Estimated figures, real book data not available</t>
    <phoneticPr fontId="1" type="noConversion"/>
  </si>
  <si>
    <t>before aggregation</t>
    <phoneticPr fontId="1" type="noConversion"/>
  </si>
  <si>
    <t>My notes</t>
    <phoneticPr fontId="1" type="noConversion"/>
  </si>
  <si>
    <t>Discard</t>
    <phoneticPr fontId="1" type="noConversion"/>
  </si>
  <si>
    <t>Culvert Pipe</t>
    <phoneticPr fontId="1" type="noConversion"/>
  </si>
  <si>
    <t>Culvert Pipe</t>
    <phoneticPr fontId="1" type="noConversion"/>
  </si>
  <si>
    <t>Fuel oils (including crude and gas oils)</t>
  </si>
  <si>
    <t>Coal, bituminous</t>
    <phoneticPr fontId="1" type="noConversion"/>
  </si>
  <si>
    <t>Steiner &amp; Popular Ave.</t>
    <phoneticPr fontId="1" type="noConversion"/>
  </si>
  <si>
    <t>13 - 17th St.</t>
    <phoneticPr fontId="1" type="noConversion"/>
  </si>
  <si>
    <t>3100 Lonyo Blvd.</t>
    <phoneticPr fontId="1" type="noConversion"/>
  </si>
  <si>
    <t>162 S Pearl St.</t>
    <phoneticPr fontId="1" type="noConversion"/>
  </si>
  <si>
    <t>Art Concrete Works</t>
    <phoneticPr fontId="1" type="noConversion"/>
  </si>
  <si>
    <t>Progressive Cement Preducts Co. Inc.</t>
    <phoneticPr fontId="1" type="noConversion"/>
  </si>
  <si>
    <t>Cannonball Road</t>
    <phoneticPr fontId="1" type="noConversion"/>
  </si>
  <si>
    <t>signed by accountant, different employment numbers</t>
    <phoneticPr fontId="1" type="noConversion"/>
  </si>
  <si>
    <t>Oceanside</t>
    <phoneticPr fontId="1" type="noConversion"/>
  </si>
  <si>
    <t>Charleston</t>
    <phoneticPr fontId="1" type="noConversion"/>
  </si>
  <si>
    <t>Nashville</t>
    <phoneticPr fontId="1" type="noConversion"/>
  </si>
  <si>
    <t>210 Main St.</t>
    <phoneticPr fontId="1" type="noConversion"/>
  </si>
  <si>
    <t>B. &amp; O. R. R. &amp; Cherry Rd.</t>
    <phoneticPr fontId="1" type="noConversion"/>
  </si>
  <si>
    <t>233 First St., &amp; W.</t>
    <phoneticPr fontId="1" type="noConversion"/>
  </si>
  <si>
    <t>251 Sheldon St.</t>
    <phoneticPr fontId="1" type="noConversion"/>
  </si>
  <si>
    <t>Simbroco Stone Co.</t>
    <phoneticPr fontId="1" type="noConversion"/>
  </si>
  <si>
    <t>13th St &amp; Howell</t>
    <phoneticPr fontId="1" type="noConversion"/>
  </si>
  <si>
    <t>Duplicate of next schedule</t>
    <phoneticPr fontId="1" type="noConversion"/>
  </si>
  <si>
    <t>Cistern and manhole blocks</t>
    <phoneticPr fontId="1" type="noConversion"/>
  </si>
  <si>
    <t>Other products in which cement is used as a material: cement, gardenware</t>
    <phoneticPr fontId="1" type="noConversion"/>
  </si>
  <si>
    <t>Eureka Cement Works</t>
    <phoneticPr fontId="1" type="noConversion"/>
  </si>
  <si>
    <t>Overland</t>
    <phoneticPr fontId="1" type="noConversion"/>
  </si>
  <si>
    <t>Oklahoma City</t>
    <phoneticPr fontId="1" type="noConversion"/>
  </si>
  <si>
    <t>Wyomissing</t>
    <phoneticPr fontId="1" type="noConversion"/>
  </si>
  <si>
    <t>Universal Concrete Products &amp; Gravel Co.</t>
    <phoneticPr fontId="1" type="noConversion"/>
  </si>
  <si>
    <t>22  &amp; Debree Av.</t>
    <phoneticPr fontId="1" type="noConversion"/>
  </si>
  <si>
    <t>before aggregation</t>
    <phoneticPr fontId="1" type="noConversion"/>
  </si>
  <si>
    <t>Muskegon Heights</t>
    <phoneticPr fontId="1" type="noConversion"/>
  </si>
  <si>
    <t>McKees Rocks</t>
    <phoneticPr fontId="1" type="noConversion"/>
  </si>
  <si>
    <t>Lake Lillian</t>
    <phoneticPr fontId="1" type="noConversion"/>
  </si>
  <si>
    <t>Marietta</t>
    <phoneticPr fontId="1" type="noConversion"/>
  </si>
  <si>
    <t>Westview</t>
    <phoneticPr fontId="1" type="noConversion"/>
  </si>
  <si>
    <t>Galien</t>
    <phoneticPr fontId="1" type="noConversion"/>
  </si>
  <si>
    <t>Vernon</t>
    <phoneticPr fontId="1" type="noConversion"/>
  </si>
  <si>
    <t>Hillside</t>
    <phoneticPr fontId="1" type="noConversion"/>
  </si>
  <si>
    <t>Same as below, report covers Sep-Dec and a "laying" plant</t>
    <phoneticPr fontId="1" type="noConversion"/>
  </si>
  <si>
    <t>Avon by the Sea</t>
    <phoneticPr fontId="1" type="noConversion"/>
  </si>
  <si>
    <t>Ironton</t>
    <phoneticPr fontId="1" type="noConversion"/>
  </si>
  <si>
    <t>Boston</t>
    <phoneticPr fontId="1" type="noConversion"/>
  </si>
  <si>
    <t>Boston</t>
    <phoneticPr fontId="1" type="noConversion"/>
  </si>
  <si>
    <t>North College Hill</t>
    <phoneticPr fontId="1" type="noConversion"/>
  </si>
  <si>
    <t>Kittanning</t>
    <phoneticPr fontId="1" type="noConversion"/>
  </si>
  <si>
    <t>Columbus</t>
    <phoneticPr fontId="1" type="noConversion"/>
  </si>
  <si>
    <t>East Saint Louis</t>
    <phoneticPr fontId="1" type="noConversion"/>
  </si>
  <si>
    <t>East Saint Louis</t>
    <phoneticPr fontId="1" type="noConversion"/>
  </si>
  <si>
    <t>Granite City</t>
    <phoneticPr fontId="1" type="noConversion"/>
  </si>
  <si>
    <t>Landisville</t>
    <phoneticPr fontId="1" type="noConversion"/>
  </si>
  <si>
    <t>Paramus</t>
    <phoneticPr fontId="1" type="noConversion"/>
  </si>
  <si>
    <t>Ridgewood</t>
    <phoneticPr fontId="1" type="noConversion"/>
  </si>
  <si>
    <t>Long Island Cement Prod. Co. Inc.</t>
    <phoneticPr fontId="1" type="noConversion"/>
  </si>
  <si>
    <t>before aggregation</t>
    <phoneticPr fontId="1" type="noConversion"/>
  </si>
  <si>
    <t>Aggregated into a single plant for 1931</t>
    <phoneticPr fontId="1" type="noConversion"/>
  </si>
  <si>
    <t>Concrete Products Company Inc.</t>
    <phoneticPr fontId="1" type="noConversion"/>
  </si>
  <si>
    <t>Rail Road &amp; Summa</t>
    <phoneticPr fontId="1" type="noConversion"/>
  </si>
  <si>
    <t>6th Street &amp; Walker</t>
    <phoneticPr fontId="1" type="noConversion"/>
  </si>
  <si>
    <t>Ten Mile Drive</t>
    <phoneticPr fontId="1" type="noConversion"/>
  </si>
  <si>
    <t>Strickler &amp; Wagner</t>
    <phoneticPr fontId="1" type="noConversion"/>
  </si>
  <si>
    <t>4824 W. Kinzie St.</t>
    <phoneticPr fontId="1" type="noConversion"/>
  </si>
  <si>
    <t>Runnymede Road</t>
    <phoneticPr fontId="1" type="noConversion"/>
  </si>
  <si>
    <t>1013-S 21st</t>
    <phoneticPr fontId="1" type="noConversion"/>
  </si>
  <si>
    <t>Progressive Cement Products Co. Inc</t>
    <phoneticPr fontId="1" type="noConversion"/>
  </si>
  <si>
    <t>Shead point</t>
    <phoneticPr fontId="1" type="noConversion"/>
  </si>
  <si>
    <t>signature</t>
    <phoneticPr fontId="1" type="noConversion"/>
  </si>
  <si>
    <t>signature_address</t>
    <phoneticPr fontId="1" type="noConversion"/>
  </si>
  <si>
    <t>not_in_city</t>
    <phoneticPr fontId="1" type="noConversion"/>
  </si>
  <si>
    <t>not_in_city</t>
    <phoneticPr fontId="1" type="noConversion"/>
  </si>
  <si>
    <t>not_in_city</t>
    <phoneticPr fontId="1" type="noConversion"/>
  </si>
  <si>
    <t>signature_address</t>
    <phoneticPr fontId="1" type="noConversion"/>
  </si>
  <si>
    <t>Upper Merion Twp.</t>
    <phoneticPr fontId="1" type="noConversion"/>
  </si>
  <si>
    <t>Bucksport</t>
    <phoneticPr fontId="1" type="noConversion"/>
  </si>
  <si>
    <t>So. 22nd &amp; Wharton Sts., Pittsburgh Pa.</t>
    <phoneticPr fontId="1" type="noConversion"/>
  </si>
  <si>
    <t>4315 San Fernando Rd.</t>
    <phoneticPr fontId="1" type="noConversion"/>
  </si>
  <si>
    <t>1443 E. Commerce Ave.</t>
    <phoneticPr fontId="1" type="noConversion"/>
  </si>
  <si>
    <t xml:space="preserve">105-S. Denny St. </t>
    <phoneticPr fontId="1" type="noConversion"/>
  </si>
  <si>
    <t>aggregation of "1935 - Industry 1005 - California - Firm 011 - Page 1" and "1935 - Industry 1005 - California - Firm 012 - Page 1"</t>
    <phoneticPr fontId="1" type="noConversion"/>
  </si>
  <si>
    <t>not_in_city</t>
    <phoneticPr fontId="1" type="noConversion"/>
  </si>
  <si>
    <t>F. S. Nangle</t>
    <phoneticPr fontId="1" type="noConversion"/>
  </si>
  <si>
    <t>270 Baker Street</t>
    <phoneticPr fontId="1" type="noConversion"/>
  </si>
  <si>
    <t>270 Baker Street</t>
    <phoneticPr fontId="1" type="noConversion"/>
  </si>
  <si>
    <t>Same</t>
    <phoneticPr fontId="1" type="noConversion"/>
  </si>
  <si>
    <t>Springfield Blvd., S. Corner Morrish Road</t>
    <phoneticPr fontId="1" type="noConversion"/>
  </si>
  <si>
    <t>P. O. Box 1162</t>
    <phoneticPr fontId="1" type="noConversion"/>
  </si>
  <si>
    <t>Marble St. &amp; State Line</t>
    <phoneticPr fontId="1" type="noConversion"/>
  </si>
  <si>
    <t>[Two plants located in the city of Pittsburgh]</t>
    <phoneticPr fontId="1" type="noConversion"/>
  </si>
  <si>
    <t>316 So. Gardner St. And 111 No. Stevens Ave.</t>
    <phoneticPr fontId="1" type="noConversion"/>
  </si>
  <si>
    <t>Aggregated into a single plant for 1931</t>
    <phoneticPr fontId="1" type="noConversion"/>
  </si>
  <si>
    <t>5909 Washington</t>
    <phoneticPr fontId="1" type="noConversion"/>
  </si>
  <si>
    <t>Washington 5909</t>
    <phoneticPr fontId="1" type="noConversion"/>
  </si>
  <si>
    <t>Steiner &amp; Poplar St.</t>
    <phoneticPr fontId="1" type="noConversion"/>
  </si>
  <si>
    <t>Same company as below, one report filed by the secretary, another by the accountant. I keep the one signed by the accountant</t>
    <phoneticPr fontId="1" type="noConversion"/>
  </si>
  <si>
    <t>Auburndale</t>
    <phoneticPr fontId="1" type="noConversion"/>
  </si>
  <si>
    <t>Same as below, trusting the one that is typewritten</t>
    <phoneticPr fontId="1" type="noConversion"/>
  </si>
  <si>
    <t>Discard</t>
    <phoneticPr fontId="1" type="noConversion"/>
  </si>
  <si>
    <t>after aggregation</t>
    <phoneticPr fontId="1" type="noConversion"/>
  </si>
  <si>
    <t>See above</t>
    <phoneticPr fontId="1" type="noConversion"/>
  </si>
  <si>
    <t>Somerset Concrete Block Co.</t>
    <phoneticPr fontId="1" type="noConversion"/>
  </si>
  <si>
    <t>3001 Towell</t>
    <phoneticPr fontId="1" type="noConversion"/>
  </si>
  <si>
    <t>1215 10th Street S. W.</t>
  </si>
  <si>
    <t>West Hempstead</t>
  </si>
  <si>
    <t>Oregon</t>
  </si>
  <si>
    <t>Farmingdale</t>
    <phoneticPr fontId="1" type="noConversion"/>
  </si>
  <si>
    <t>Reading and Shillington</t>
    <phoneticPr fontId="1" type="noConversion"/>
  </si>
  <si>
    <t>South Saint Paul</t>
    <phoneticPr fontId="1" type="noConversion"/>
  </si>
  <si>
    <t>East Saint Louis</t>
    <phoneticPr fontId="1" type="noConversion"/>
  </si>
  <si>
    <t>Fremont</t>
    <phoneticPr fontId="1" type="noConversion"/>
  </si>
  <si>
    <t>Concord</t>
    <phoneticPr fontId="1" type="noConversion"/>
  </si>
  <si>
    <t>Pittsburgh</t>
    <phoneticPr fontId="1" type="noConversion"/>
  </si>
  <si>
    <t>Troy</t>
    <phoneticPr fontId="1" type="noConversion"/>
  </si>
  <si>
    <t>Farm Rochester</t>
    <phoneticPr fontId="1" type="noConversion"/>
  </si>
  <si>
    <t>Wound and Poplar St</t>
    <phoneticPr fontId="1" type="noConversion"/>
  </si>
  <si>
    <t>Karl H. Aufderheide and Herman J. Aufderheide</t>
    <phoneticPr fontId="1" type="noConversion"/>
  </si>
  <si>
    <t>Box C</t>
    <phoneticPr fontId="1" type="noConversion"/>
  </si>
  <si>
    <t>Weymouth</t>
  </si>
  <si>
    <t>Freetown</t>
  </si>
  <si>
    <t>Cortlandville</t>
    <phoneticPr fontId="1" type="noConversion"/>
  </si>
  <si>
    <t>Court St., Road</t>
    <phoneticPr fontId="1" type="noConversion"/>
  </si>
  <si>
    <t>Massillon</t>
    <phoneticPr fontId="1" type="noConversion"/>
  </si>
  <si>
    <t>Deer Creek</t>
  </si>
  <si>
    <t>This schedule is an addendum to the schedule of 3300133</t>
    <phoneticPr fontId="1" type="noConversion"/>
  </si>
  <si>
    <t>H. J. Dureau Jr.</t>
    <phoneticPr fontId="1" type="noConversion"/>
  </si>
  <si>
    <t>before aggregation</t>
    <phoneticPr fontId="1" type="noConversion"/>
  </si>
  <si>
    <t>Former Name Algonite Stone mfg Co.</t>
    <phoneticPr fontId="1" type="noConversion"/>
  </si>
  <si>
    <t>4th &amp; Wilcox</t>
    <phoneticPr fontId="1" type="noConversion"/>
  </si>
  <si>
    <t>303 E. Center</t>
    <phoneticPr fontId="1" type="noConversion"/>
  </si>
  <si>
    <t>Edgewater Rd &amp; Lafayette Ave</t>
    <phoneticPr fontId="1" type="noConversion"/>
  </si>
  <si>
    <t>1915 Tremainsville Rd.</t>
    <phoneticPr fontId="1" type="noConversion"/>
  </si>
  <si>
    <t>1915 Tremainsville Rd.</t>
    <phoneticPr fontId="1" type="noConversion"/>
  </si>
  <si>
    <t>1816 Carter St.</t>
    <phoneticPr fontId="1" type="noConversion"/>
  </si>
  <si>
    <t>A. J. Clementz Sons</t>
    <phoneticPr fontId="1" type="noConversion"/>
  </si>
  <si>
    <t>General schedule</t>
    <phoneticPr fontId="1" type="noConversion"/>
  </si>
  <si>
    <t>Building materials (all included)</t>
    <phoneticPr fontId="1" type="noConversion"/>
  </si>
  <si>
    <t>Vaults</t>
    <phoneticPr fontId="1" type="noConversion"/>
  </si>
  <si>
    <t>Other products: Septic Tanks Lids</t>
    <phoneticPr fontId="1" type="noConversion"/>
  </si>
  <si>
    <t>General Schedule</t>
    <phoneticPr fontId="1" type="noConversion"/>
  </si>
  <si>
    <t>Receipts for electric energy sold (report quantity under Inquiry 9)</t>
  </si>
  <si>
    <t>Culvert pipe &amp; Sewer Pipe (both together)</t>
    <phoneticPr fontId="1" type="noConversion"/>
  </si>
  <si>
    <t>Same details as plant below, different products and different employment</t>
    <phoneticPr fontId="1" type="noConversion"/>
  </si>
  <si>
    <t>Copied from 1004</t>
    <phoneticPr fontId="1" type="noConversion"/>
  </si>
  <si>
    <t>Copied from cement industry</t>
    <phoneticPr fontId="1" type="noConversion"/>
  </si>
  <si>
    <t>Data quality doubtful?</t>
    <phoneticPr fontId="1" type="noConversion"/>
  </si>
  <si>
    <t xml:space="preserve">2212 E. Third St. </t>
    <phoneticPr fontId="1" type="noConversion"/>
  </si>
  <si>
    <t>Arlington</t>
    <phoneticPr fontId="1" type="noConversion"/>
  </si>
  <si>
    <t>Madelia</t>
    <phoneticPr fontId="1" type="noConversion"/>
  </si>
  <si>
    <t>Currie</t>
    <phoneticPr fontId="1" type="noConversion"/>
  </si>
  <si>
    <t>Flint</t>
    <phoneticPr fontId="1" type="noConversion"/>
  </si>
  <si>
    <t>Brighton</t>
    <phoneticPr fontId="1" type="noConversion"/>
  </si>
  <si>
    <t>Boston</t>
    <phoneticPr fontId="1" type="noConversion"/>
  </si>
  <si>
    <t>Richmond</t>
    <phoneticPr fontId="1" type="noConversion"/>
  </si>
  <si>
    <t>York</t>
    <phoneticPr fontId="1" type="noConversion"/>
  </si>
  <si>
    <t>Bridgeton</t>
    <phoneticPr fontId="1" type="noConversion"/>
  </si>
  <si>
    <t>Maywood</t>
    <phoneticPr fontId="1" type="noConversion"/>
  </si>
  <si>
    <t>[Changed from Chicago to Maywood]</t>
    <phoneticPr fontId="1" type="noConversion"/>
  </si>
  <si>
    <t>Otay</t>
    <phoneticPr fontId="1" type="noConversion"/>
  </si>
  <si>
    <t>New York</t>
    <phoneticPr fontId="1" type="noConversion"/>
  </si>
  <si>
    <t>Montague</t>
  </si>
  <si>
    <t>Santa Barbara</t>
    <phoneticPr fontId="1" type="noConversion"/>
  </si>
  <si>
    <t>Fresno and Selma</t>
    <phoneticPr fontId="1" type="noConversion"/>
  </si>
  <si>
    <t>San Fernando</t>
    <phoneticPr fontId="1" type="noConversion"/>
  </si>
  <si>
    <t>D.C.</t>
    <phoneticPr fontId="1" type="noConversion"/>
  </si>
  <si>
    <t>Washington</t>
    <phoneticPr fontId="1" type="noConversion"/>
  </si>
  <si>
    <t>3 Miles From Brookville Fla.</t>
    <phoneticPr fontId="1" type="noConversion"/>
  </si>
  <si>
    <t>Dover</t>
    <phoneticPr fontId="1" type="noConversion"/>
  </si>
  <si>
    <t>Mcpherson</t>
  </si>
  <si>
    <t>Gibbsboro</t>
    <phoneticPr fontId="1" type="noConversion"/>
  </si>
  <si>
    <t xml:space="preserve">Haines Bros. </t>
    <phoneticPr fontId="1" type="noConversion"/>
  </si>
  <si>
    <t>Roy Haines</t>
    <phoneticPr fontId="1" type="noConversion"/>
  </si>
  <si>
    <t>330 W. 40th (Rcar)</t>
  </si>
  <si>
    <t>Harlan Cement Works</t>
  </si>
  <si>
    <t>Chilton</t>
  </si>
  <si>
    <t>Lenoir</t>
  </si>
  <si>
    <t>Rockingham</t>
  </si>
  <si>
    <t>Forsyth</t>
  </si>
  <si>
    <t>Craven</t>
  </si>
  <si>
    <t>Scioto</t>
  </si>
  <si>
    <t>Seems to be the same plant as the previous one, so I discarded both</t>
    <phoneticPr fontId="1" type="noConversion"/>
  </si>
  <si>
    <t>Cortland</t>
    <phoneticPr fontId="1" type="noConversion"/>
  </si>
  <si>
    <t>North Kansas City</t>
    <phoneticPr fontId="1" type="noConversion"/>
  </si>
  <si>
    <t>Flushing</t>
    <phoneticPr fontId="1" type="noConversion"/>
  </si>
  <si>
    <t>Seems to be the same plant as the next one, so I discarded both</t>
    <phoneticPr fontId="1" type="noConversion"/>
  </si>
  <si>
    <t>Concrete Structural  Units Co</t>
    <phoneticPr fontId="1" type="noConversion"/>
  </si>
  <si>
    <t>Hay &amp; Peabody Cement Vault Co.</t>
    <phoneticPr fontId="1" type="noConversion"/>
  </si>
  <si>
    <t>2512 Woods on Rd., Overland</t>
    <phoneticPr fontId="1" type="noConversion"/>
  </si>
  <si>
    <t>San Antonio Ave</t>
    <phoneticPr fontId="1" type="noConversion"/>
  </si>
  <si>
    <t>aggregation of "1929 - Industry 1005 - Georgia - Firm 014 - Page 1" and "1929 - Industry 1005 - Georgia - Firm 015 - Page 1"</t>
    <phoneticPr fontId="1" type="noConversion"/>
  </si>
  <si>
    <t>aggregation of "1935- Industry 1005- New_Jersey - Firm 61- Page 1" and "1935- Industry 1005- New_Jersey - Firm 62- Page 1"</t>
    <phoneticPr fontId="1" type="noConversion"/>
  </si>
  <si>
    <t>General Schedule</t>
    <phoneticPr fontId="1" type="noConversion"/>
  </si>
  <si>
    <t>Vaults</t>
    <phoneticPr fontId="1" type="noConversion"/>
  </si>
  <si>
    <t>Irrigation Pipe</t>
    <phoneticPr fontId="1" type="noConversion"/>
  </si>
  <si>
    <t>General schedule</t>
    <phoneticPr fontId="1" type="noConversion"/>
  </si>
  <si>
    <t>Laundry trays</t>
    <phoneticPr fontId="1" type="noConversion"/>
  </si>
  <si>
    <t>General Schedule</t>
    <phoneticPr fontId="1" type="noConversion"/>
  </si>
  <si>
    <t>Squares for walls, ceilings, etc</t>
  </si>
  <si>
    <t>General schedule</t>
    <phoneticPr fontId="1" type="noConversion"/>
  </si>
  <si>
    <t>Laundry Trays</t>
    <phoneticPr fontId="1" type="noConversion"/>
  </si>
  <si>
    <t>200 E Chestnut</t>
    <phoneticPr fontId="1" type="noConversion"/>
  </si>
  <si>
    <t xml:space="preserve">Poplar St., &amp; Mound Ave. </t>
    <phoneticPr fontId="1" type="noConversion"/>
  </si>
  <si>
    <t>28 Ave. Sahler St.</t>
    <phoneticPr fontId="1" type="noConversion"/>
  </si>
  <si>
    <t>signature</t>
    <phoneticPr fontId="1" type="noConversion"/>
  </si>
  <si>
    <t>Mount Morris</t>
    <phoneticPr fontId="1" type="noConversion"/>
  </si>
  <si>
    <t>Fairmont &amp; Penna Ave.</t>
    <phoneticPr fontId="1" type="noConversion"/>
  </si>
  <si>
    <t>Lincoln Ave. Cement Block Co.</t>
    <phoneticPr fontId="1" type="noConversion"/>
  </si>
  <si>
    <t>Wage-earners do not coincide with schedule below</t>
    <phoneticPr fontId="1" type="noConversion"/>
  </si>
  <si>
    <t>S. Jackson St.</t>
    <phoneticPr fontId="1" type="noConversion"/>
  </si>
  <si>
    <t>Tonawanda</t>
    <phoneticPr fontId="1" type="noConversion"/>
  </si>
  <si>
    <t>Thornton Hughes Concrete Co</t>
    <phoneticPr fontId="1" type="noConversion"/>
  </si>
  <si>
    <t>Peabody and Hay</t>
    <phoneticPr fontId="1" type="noConversion"/>
  </si>
  <si>
    <t>Rockford</t>
    <phoneticPr fontId="1" type="noConversion"/>
  </si>
  <si>
    <t>Two plants with same location and different names</t>
    <phoneticPr fontId="1" type="noConversion"/>
  </si>
  <si>
    <t>Kansas City</t>
    <phoneticPr fontId="1" type="noConversion"/>
  </si>
  <si>
    <t>Kingsley</t>
    <phoneticPr fontId="1" type="noConversion"/>
  </si>
  <si>
    <t>West Monroe</t>
    <phoneticPr fontId="1" type="noConversion"/>
  </si>
  <si>
    <t>Yarmouth</t>
    <phoneticPr fontId="1" type="noConversion"/>
  </si>
  <si>
    <t>South Saint Paul</t>
  </si>
  <si>
    <t>Warren</t>
    <phoneticPr fontId="1" type="noConversion"/>
  </si>
  <si>
    <t>Flomaton</t>
  </si>
  <si>
    <t>Chula Vista</t>
  </si>
  <si>
    <t>Corinth</t>
  </si>
  <si>
    <t>Dunwich</t>
  </si>
  <si>
    <t>Mc Farland</t>
  </si>
  <si>
    <t>Newtown</t>
    <phoneticPr fontId="1" type="noConversion"/>
  </si>
  <si>
    <t>Thetford</t>
    <phoneticPr fontId="1" type="noConversion"/>
  </si>
  <si>
    <t>North Kansas City</t>
    <phoneticPr fontId="1" type="noConversion"/>
  </si>
  <si>
    <t>Totowa</t>
  </si>
  <si>
    <t>Puyallup Washington</t>
    <phoneticPr fontId="1" type="noConversion"/>
  </si>
  <si>
    <t>La Crosse</t>
    <phoneticPr fontId="1" type="noConversion"/>
  </si>
  <si>
    <t>Westlake</t>
    <phoneticPr fontId="1" type="noConversion"/>
  </si>
  <si>
    <t>Milford</t>
    <phoneticPr fontId="1" type="noConversion"/>
  </si>
  <si>
    <t>Yuba City</t>
    <phoneticPr fontId="1" type="noConversion"/>
  </si>
  <si>
    <t>Sylvania</t>
    <phoneticPr fontId="1" type="noConversion"/>
  </si>
  <si>
    <t>Fresno and Selma</t>
    <phoneticPr fontId="1" type="noConversion"/>
  </si>
  <si>
    <t>Box 24 Pottstown</t>
    <phoneticPr fontId="1" type="noConversion"/>
  </si>
  <si>
    <t>Ready Mixed Concrete Corp</t>
    <phoneticPr fontId="1" type="noConversion"/>
  </si>
  <si>
    <t>Lake Lilian</t>
    <phoneticPr fontId="1" type="noConversion"/>
  </si>
  <si>
    <t>Currie</t>
    <phoneticPr fontId="1" type="noConversion"/>
  </si>
  <si>
    <t>Bound Brook Road</t>
    <phoneticPr fontId="1" type="noConversion"/>
  </si>
  <si>
    <t xml:space="preserve">F. S. Nangle Block Plant </t>
    <phoneticPr fontId="1" type="noConversion"/>
  </si>
  <si>
    <t>Southfield</t>
  </si>
  <si>
    <t>Burton</t>
  </si>
  <si>
    <t>Leoni</t>
  </si>
  <si>
    <t>Vasa</t>
  </si>
  <si>
    <t>Thiele Const. Co.</t>
    <phoneticPr fontId="1" type="noConversion"/>
  </si>
  <si>
    <t>W. H. &amp; R. R. Thiele</t>
    <phoneticPr fontId="1" type="noConversion"/>
  </si>
  <si>
    <t>Baker &amp; Wilkins</t>
    <phoneticPr fontId="1" type="noConversion"/>
  </si>
  <si>
    <t>565 N. Aldine</t>
    <phoneticPr fontId="1" type="noConversion"/>
  </si>
  <si>
    <t>27 Ave. &amp; 23rd St. No.</t>
    <phoneticPr fontId="1" type="noConversion"/>
  </si>
  <si>
    <t>7 &amp; Lost Creek</t>
    <phoneticPr fontId="1" type="noConversion"/>
  </si>
  <si>
    <t>Puyallup Shope Brick Co</t>
    <phoneticPr fontId="1" type="noConversion"/>
  </si>
  <si>
    <t>before aggregation</t>
    <phoneticPr fontId="1" type="noConversion"/>
  </si>
  <si>
    <t>Same as 3300046, the other one has more detail</t>
    <phoneticPr fontId="1" type="noConversion"/>
  </si>
  <si>
    <t>Lincoln Ave. Cement Block Co.</t>
    <phoneticPr fontId="1" type="noConversion"/>
  </si>
  <si>
    <t>Sectional Mamholes 36x16</t>
  </si>
  <si>
    <t>Cedar S. Union St.</t>
    <phoneticPr fontId="1" type="noConversion"/>
  </si>
  <si>
    <t>M. A. Moose &amp; Co.</t>
    <phoneticPr fontId="1" type="noConversion"/>
  </si>
  <si>
    <t>Roofing tile, large</t>
  </si>
  <si>
    <t>General schedule</t>
    <phoneticPr fontId="1" type="noConversion"/>
  </si>
  <si>
    <t>Other products in which cement is a material (name each and gives its quantity and value)</t>
  </si>
  <si>
    <t>Sewer pipe</t>
    <phoneticPr fontId="1" type="noConversion"/>
  </si>
  <si>
    <t>Irrigation Pipe</t>
    <phoneticPr fontId="1" type="noConversion"/>
  </si>
  <si>
    <t>Cast Stone</t>
    <phoneticPr fontId="1" type="noConversion"/>
  </si>
  <si>
    <t>Cast stone</t>
    <phoneticPr fontId="1" type="noConversion"/>
  </si>
  <si>
    <t>Laundry Iroys (Estimated)</t>
    <phoneticPr fontId="1" type="noConversion"/>
  </si>
  <si>
    <t>1218 Oak Point Ave.</t>
    <phoneticPr fontId="1" type="noConversion"/>
  </si>
  <si>
    <t>Clifton Ave., &amp; Dl &amp; W. R.R.</t>
    <phoneticPr fontId="1" type="noConversion"/>
  </si>
  <si>
    <t>450 No Cleveland</t>
    <phoneticPr fontId="1" type="noConversion"/>
  </si>
  <si>
    <t>before aggregation</t>
    <phoneticPr fontId="1" type="noConversion"/>
  </si>
  <si>
    <t>Laundry trays + toilet seats</t>
    <phoneticPr fontId="1" type="noConversion"/>
  </si>
  <si>
    <t>Denver</t>
    <phoneticPr fontId="1" type="noConversion"/>
  </si>
  <si>
    <t>Camden</t>
    <phoneticPr fontId="1" type="noConversion"/>
  </si>
  <si>
    <t>New Castle</t>
    <phoneticPr fontId="1" type="noConversion"/>
  </si>
  <si>
    <t>Sioux City</t>
    <phoneticPr fontId="1" type="noConversion"/>
  </si>
  <si>
    <t>Flushing</t>
    <phoneticPr fontId="1" type="noConversion"/>
  </si>
  <si>
    <t>Kalamazoo</t>
    <phoneticPr fontId="1" type="noConversion"/>
  </si>
  <si>
    <t>McKees Rocks</t>
    <phoneticPr fontId="1" type="noConversion"/>
  </si>
  <si>
    <t>J. A. Dresser &amp; C. M. Dresser</t>
    <phoneticPr fontId="1" type="noConversion"/>
  </si>
  <si>
    <t>RFD 1</t>
    <phoneticPr fontId="1" type="noConversion"/>
  </si>
  <si>
    <t>Lexington</t>
    <phoneticPr fontId="1" type="noConversion"/>
  </si>
  <si>
    <t>Trenton, Hamilton Twp.</t>
    <phoneticPr fontId="1" type="noConversion"/>
  </si>
  <si>
    <t>Trenton</t>
    <phoneticPr fontId="1" type="noConversion"/>
  </si>
  <si>
    <t>Hempstead</t>
    <phoneticPr fontId="1" type="noConversion"/>
  </si>
  <si>
    <t>Harry's</t>
    <phoneticPr fontId="1" type="noConversion"/>
  </si>
  <si>
    <t>Morristown</t>
    <phoneticPr fontId="1" type="noConversion"/>
  </si>
  <si>
    <t>104 Bevier St.</t>
    <phoneticPr fontId="1" type="noConversion"/>
  </si>
  <si>
    <t>Jamestown</t>
    <phoneticPr fontId="1" type="noConversion"/>
  </si>
  <si>
    <t>Union City</t>
    <phoneticPr fontId="1" type="noConversion"/>
  </si>
  <si>
    <t>R. D. Mt. Pleasant, Pa.</t>
    <phoneticPr fontId="1" type="noConversion"/>
  </si>
  <si>
    <t>York</t>
    <phoneticPr fontId="1" type="noConversion"/>
  </si>
  <si>
    <t>Rancho Cucamonga</t>
  </si>
  <si>
    <t>South Saint Paul</t>
    <phoneticPr fontId="1" type="noConversion"/>
  </si>
  <si>
    <t>East Saint Louis</t>
    <phoneticPr fontId="1" type="noConversion"/>
  </si>
  <si>
    <t>Mount Pleasant</t>
  </si>
  <si>
    <t>Mount Holly</t>
  </si>
  <si>
    <t>Mount Healthy</t>
  </si>
  <si>
    <t>Saint Marys</t>
  </si>
  <si>
    <t>Sawyer Ave., Tonawanda N. Y.</t>
    <phoneticPr fontId="1" type="noConversion"/>
  </si>
  <si>
    <t>Legrand's Cement Burial Vaults</t>
    <phoneticPr fontId="1" type="noConversion"/>
  </si>
  <si>
    <t>Kammerer Concrete Products Co.</t>
    <phoneticPr fontId="1" type="noConversion"/>
  </si>
  <si>
    <t>Kammerer Concrete Products Co.</t>
    <phoneticPr fontId="1" type="noConversion"/>
  </si>
  <si>
    <t>Marshalltown</t>
    <phoneticPr fontId="1" type="noConversion"/>
  </si>
  <si>
    <t>Fort Thomas</t>
    <phoneticPr fontId="1" type="noConversion"/>
  </si>
  <si>
    <t>Ft Thomas</t>
    <phoneticPr fontId="1" type="noConversion"/>
  </si>
  <si>
    <t>Fremont</t>
    <phoneticPr fontId="1" type="noConversion"/>
  </si>
  <si>
    <t>Avon by the Sea</t>
  </si>
  <si>
    <t>Gardensville, N.Y.</t>
    <phoneticPr fontId="1" type="noConversion"/>
  </si>
  <si>
    <t>Westport</t>
    <phoneticPr fontId="1" type="noConversion"/>
  </si>
  <si>
    <t>Bedford Hills</t>
    <phoneticPr fontId="1" type="noConversion"/>
  </si>
  <si>
    <t>Pittsburgh</t>
    <phoneticPr fontId="1" type="noConversion"/>
  </si>
  <si>
    <t>before aggregation</t>
    <phoneticPr fontId="1" type="noConversion"/>
  </si>
  <si>
    <t>Redlands</t>
    <phoneticPr fontId="1" type="noConversion"/>
  </si>
  <si>
    <t>Lodi</t>
    <phoneticPr fontId="1" type="noConversion"/>
  </si>
  <si>
    <t>Central</t>
    <phoneticPr fontId="1" type="noConversion"/>
  </si>
  <si>
    <t>Lynwood</t>
    <phoneticPr fontId="1" type="noConversion"/>
  </si>
  <si>
    <t>Belvedere</t>
    <phoneticPr fontId="1" type="noConversion"/>
  </si>
  <si>
    <t>R. F. D. 2 Hempstead</t>
    <phoneticPr fontId="1" type="noConversion"/>
  </si>
  <si>
    <t xml:space="preserve">412 Sheridan St. S. </t>
    <phoneticPr fontId="1" type="noConversion"/>
  </si>
  <si>
    <t>403 Powell St.</t>
    <phoneticPr fontId="1" type="noConversion"/>
  </si>
  <si>
    <t>Harvey A. Dwight</t>
    <phoneticPr fontId="1" type="noConversion"/>
  </si>
  <si>
    <t>818 Williams Mill Road</t>
    <phoneticPr fontId="1" type="noConversion"/>
  </si>
  <si>
    <t>1217 Davol St.</t>
    <phoneticPr fontId="1" type="noConversion"/>
  </si>
  <si>
    <t>1217 Davol St</t>
    <phoneticPr fontId="1" type="noConversion"/>
  </si>
  <si>
    <t>Bethayres</t>
    <phoneticPr fontId="1" type="noConversion"/>
  </si>
  <si>
    <t xml:space="preserve">Nucarth Stone Co. </t>
    <phoneticPr fontId="1" type="noConversion"/>
  </si>
  <si>
    <t>Elmore Cement &amp; Tile Company</t>
    <phoneticPr fontId="1" type="noConversion"/>
  </si>
  <si>
    <t>township</t>
    <phoneticPr fontId="1" type="noConversion"/>
  </si>
  <si>
    <t>signature</t>
    <phoneticPr fontId="1" type="noConversion"/>
  </si>
  <si>
    <t>47 Shrewsbury Ave.</t>
    <phoneticPr fontId="1" type="noConversion"/>
  </si>
  <si>
    <t>Kaufman Duntile Co. Inc.</t>
    <phoneticPr fontId="1" type="noConversion"/>
  </si>
  <si>
    <t>Addendum schedule (form A) attached to the schedule above, which seems more accurate for quantity, same for wages</t>
    <phoneticPr fontId="1" type="noConversion"/>
  </si>
  <si>
    <t>Rockville</t>
    <phoneticPr fontId="1" type="noConversion"/>
  </si>
  <si>
    <t>99 Long Beach Road, Rockville Centre</t>
    <phoneticPr fontId="1" type="noConversion"/>
  </si>
  <si>
    <t>Oceanside</t>
    <phoneticPr fontId="1" type="noConversion"/>
  </si>
  <si>
    <t>Fullerton</t>
    <phoneticPr fontId="1" type="noConversion"/>
  </si>
  <si>
    <t>Overlea</t>
    <phoneticPr fontId="1" type="noConversion"/>
  </si>
  <si>
    <t>Gadsden</t>
    <phoneticPr fontId="1" type="noConversion"/>
  </si>
  <si>
    <t>Near Alabama City</t>
    <phoneticPr fontId="1" type="noConversion"/>
  </si>
  <si>
    <t>Coatesville</t>
    <phoneticPr fontId="1" type="noConversion"/>
  </si>
  <si>
    <t>Bloomfield</t>
    <phoneticPr fontId="1" type="noConversion"/>
  </si>
  <si>
    <t>Flomaton Ala. P. O. Box 144</t>
    <phoneticPr fontId="1" type="noConversion"/>
  </si>
  <si>
    <t>Flomaton</t>
    <phoneticPr fontId="1" type="noConversion"/>
  </si>
  <si>
    <t>Cicero</t>
    <phoneticPr fontId="1" type="noConversion"/>
  </si>
  <si>
    <t>Clearing</t>
    <phoneticPr fontId="1" type="noConversion"/>
  </si>
  <si>
    <t>La Salle</t>
  </si>
  <si>
    <t>Saline</t>
  </si>
  <si>
    <t xml:space="preserve">297 South High Street, Columbus O. </t>
    <phoneticPr fontId="1" type="noConversion"/>
  </si>
  <si>
    <t>Verona</t>
    <phoneticPr fontId="1" type="noConversion"/>
  </si>
  <si>
    <t>So Washington</t>
    <phoneticPr fontId="1" type="noConversion"/>
  </si>
  <si>
    <t>South Washington</t>
    <phoneticPr fontId="1" type="noConversion"/>
  </si>
  <si>
    <t>Ulster</t>
    <phoneticPr fontId="1" type="noConversion"/>
  </si>
  <si>
    <t>Verplanck</t>
  </si>
  <si>
    <t>Doyle</t>
  </si>
  <si>
    <t>Indio</t>
  </si>
  <si>
    <t>North College Hill</t>
    <phoneticPr fontId="1" type="noConversion"/>
  </si>
  <si>
    <t>Hicksville</t>
    <phoneticPr fontId="1" type="noConversion"/>
  </si>
  <si>
    <t>Olson &amp; Sons Concrete Products Inc.</t>
    <phoneticPr fontId="1" type="noConversion"/>
  </si>
  <si>
    <t>Royal Oak</t>
    <phoneticPr fontId="1" type="noConversion"/>
  </si>
  <si>
    <t>Royal Oak Twp.</t>
    <phoneticPr fontId="1" type="noConversion"/>
  </si>
  <si>
    <t>Jamesburg</t>
  </si>
  <si>
    <t>Raritan</t>
  </si>
  <si>
    <t>Fanwood</t>
  </si>
  <si>
    <t>Pennsauken</t>
  </si>
  <si>
    <t>64th St &amp; Penn Ave.</t>
    <phoneticPr fontId="1" type="noConversion"/>
  </si>
  <si>
    <t>H. A. Zmidar</t>
    <phoneticPr fontId="1" type="noConversion"/>
  </si>
  <si>
    <t>Columbus</t>
    <phoneticPr fontId="1" type="noConversion"/>
  </si>
  <si>
    <t>Wound and Poplar St, Mankato, Minn</t>
    <phoneticPr fontId="1" type="noConversion"/>
  </si>
  <si>
    <t>Saint Louis Park</t>
  </si>
  <si>
    <t>Saint Peter</t>
  </si>
  <si>
    <t>Saint Louis</t>
  </si>
  <si>
    <t>Saint Joseph</t>
  </si>
  <si>
    <t>Ready Mixed Concrete Corporation</t>
  </si>
  <si>
    <t>Zion</t>
    <phoneticPr fontId="1" type="noConversion"/>
  </si>
  <si>
    <t>Concordia</t>
    <phoneticPr fontId="1" type="noConversion"/>
  </si>
  <si>
    <t>1935 - Industry 1005 - Illinois - Firm 028 - Page 1</t>
  </si>
  <si>
    <t>400 West 107th Street, Chicago, Ill.</t>
  </si>
  <si>
    <t>400 West 107th Street, Chicago</t>
  </si>
  <si>
    <t xml:space="preserve">Des Moines River Cmt. Tile Works </t>
    <phoneticPr fontId="1" type="noConversion"/>
  </si>
  <si>
    <t>436 West Court</t>
    <phoneticPr fontId="1" type="noConversion"/>
  </si>
  <si>
    <t>Piscataway</t>
    <phoneticPr fontId="1" type="noConversion"/>
  </si>
  <si>
    <t>Fergus Falls</t>
    <phoneticPr fontId="1" type="noConversion"/>
  </si>
  <si>
    <t>Beloit</t>
    <phoneticPr fontId="1" type="noConversion"/>
  </si>
  <si>
    <t>Buens Vista Road; # 1722 Hamilton Ave.,</t>
    <phoneticPr fontId="1" type="noConversion"/>
  </si>
  <si>
    <t>Benton</t>
    <phoneticPr fontId="1" type="noConversion"/>
  </si>
  <si>
    <t>1547 Westlake St.</t>
    <phoneticPr fontId="1" type="noConversion"/>
  </si>
  <si>
    <t>10 Fink Avenue</t>
    <phoneticPr fontId="1" type="noConversion"/>
  </si>
  <si>
    <t>North Coventry</t>
    <phoneticPr fontId="1" type="noConversion"/>
  </si>
  <si>
    <t>Daniel J Kerlin &amp; Son</t>
    <phoneticPr fontId="1" type="noConversion"/>
  </si>
  <si>
    <t>Puyallup Shope Brick Co.</t>
    <phoneticPr fontId="1" type="noConversion"/>
  </si>
  <si>
    <t>Same details as plant above, different products and different employment</t>
    <phoneticPr fontId="1" type="noConversion"/>
  </si>
  <si>
    <t>Cement Building Products Inc.</t>
    <phoneticPr fontId="1" type="noConversion"/>
  </si>
  <si>
    <t>8 x8 x16 Cinder block or Equivalent</t>
  </si>
  <si>
    <t>S. Farina &amp; J. Cherchio</t>
    <phoneticPr fontId="1" type="noConversion"/>
  </si>
  <si>
    <t xml:space="preserve">Sureseal Manufacturing Co. </t>
    <phoneticPr fontId="1" type="noConversion"/>
  </si>
  <si>
    <t>Scaglioglia Mfg. Co.</t>
    <phoneticPr fontId="1" type="noConversion"/>
  </si>
  <si>
    <t>George Panke Co.</t>
    <phoneticPr fontId="1" type="noConversion"/>
  </si>
  <si>
    <t>North Kansas City</t>
    <phoneticPr fontId="1" type="noConversion"/>
  </si>
  <si>
    <t>Hilltop Builders Supply Co.</t>
    <phoneticPr fontId="1" type="noConversion"/>
  </si>
  <si>
    <t>64th St &amp; Penn Ave. So.</t>
    <phoneticPr fontId="1" type="noConversion"/>
  </si>
  <si>
    <t>Cedar St</t>
    <phoneticPr fontId="1" type="noConversion"/>
  </si>
  <si>
    <t>Mcnutt St.</t>
    <phoneticPr fontId="1" type="noConversion"/>
  </si>
  <si>
    <t>21th &amp;Meadow Lane</t>
    <phoneticPr fontId="1" type="noConversion"/>
  </si>
  <si>
    <t>Strickler &amp; Wagner</t>
    <phoneticPr fontId="1" type="noConversion"/>
  </si>
  <si>
    <t>Discard</t>
    <phoneticPr fontId="1" type="noConversion"/>
  </si>
  <si>
    <t xml:space="preserve">1050 Church St., Nashville, Tenne. </t>
    <phoneticPr fontId="1" type="noConversion"/>
  </si>
  <si>
    <t>Devid D. Nyce &amp; Joseph D. Nyce (or Nyce Planning Company)</t>
    <phoneticPr fontId="1" type="noConversion"/>
  </si>
  <si>
    <t>Exeter</t>
    <phoneticPr fontId="1" type="noConversion"/>
  </si>
  <si>
    <t>Denver</t>
    <phoneticPr fontId="1" type="noConversion"/>
  </si>
  <si>
    <t>township</t>
    <phoneticPr fontId="1" type="noConversion"/>
  </si>
  <si>
    <t>township</t>
    <phoneticPr fontId="1" type="noConversion"/>
  </si>
  <si>
    <t>West Homestead</t>
  </si>
  <si>
    <t>Upper Augusta</t>
  </si>
  <si>
    <t>Bath</t>
  </si>
  <si>
    <t>Boroughs</t>
  </si>
  <si>
    <t>West York</t>
  </si>
  <si>
    <t>Harry's</t>
    <phoneticPr fontId="1" type="noConversion"/>
  </si>
  <si>
    <t>Richmond</t>
    <phoneticPr fontId="1" type="noConversion"/>
  </si>
  <si>
    <t>Scranton</t>
    <phoneticPr fontId="1" type="noConversion"/>
  </si>
  <si>
    <t>Clio R. D. #4</t>
    <phoneticPr fontId="1" type="noConversion"/>
  </si>
  <si>
    <t>Wyoming Twp.</t>
    <phoneticPr fontId="1" type="noConversion"/>
  </si>
  <si>
    <t>city_clean</t>
    <phoneticPr fontId="1" type="noConversion"/>
  </si>
  <si>
    <t>Ontario</t>
    <phoneticPr fontId="1" type="noConversion"/>
  </si>
  <si>
    <t>Arenal</t>
  </si>
  <si>
    <t>Chowchilla</t>
  </si>
  <si>
    <t>Mill St. D. B. D. O. R. R.</t>
  </si>
  <si>
    <t>Hastings</t>
  </si>
  <si>
    <t>West John, Town of Oyster Bay</t>
    <phoneticPr fontId="1" type="noConversion"/>
  </si>
  <si>
    <t>Snover</t>
  </si>
  <si>
    <t>Atlantic Highlands</t>
  </si>
  <si>
    <t>Smithtown</t>
  </si>
  <si>
    <t>Dunkirk</t>
  </si>
  <si>
    <t>Tuckahoe</t>
  </si>
  <si>
    <t>Fowler And Myers</t>
    <phoneticPr fontId="1" type="noConversion"/>
  </si>
  <si>
    <t>1935 - Industry 1005 - Iowa - Firm 005 - Page 1</t>
  </si>
  <si>
    <t>Peter Bought</t>
  </si>
  <si>
    <t>17 Ave. No &amp; Roosevelt  St.</t>
  </si>
  <si>
    <t>Monaca</t>
  </si>
  <si>
    <t>Changed non-existent original city of "Stable Grove" to Beavertown</t>
    <phoneticPr fontId="1" type="noConversion"/>
  </si>
  <si>
    <t>Twin Falls</t>
    <phoneticPr fontId="1" type="noConversion"/>
  </si>
  <si>
    <t>Twin Falls</t>
    <phoneticPr fontId="1" type="noConversion"/>
  </si>
  <si>
    <t>Benton</t>
    <phoneticPr fontId="1" type="noConversion"/>
  </si>
  <si>
    <t>Beavertown</t>
    <phoneticPr fontId="1" type="noConversion"/>
  </si>
  <si>
    <t>1935 - Industry 1005 - Illinois - Firm 040 - Page 1</t>
  </si>
  <si>
    <t xml:space="preserve">Danville Burial Vault Co. </t>
  </si>
  <si>
    <t>J. R. Calderon</t>
  </si>
  <si>
    <t>Bedford</t>
    <phoneticPr fontId="1" type="noConversion"/>
  </si>
  <si>
    <t>Mount Jackson</t>
  </si>
  <si>
    <t>3830 N. Kilbourn Ave., Chicago, Ill</t>
  </si>
  <si>
    <t>3830 N., Kilbourn Ave., Chicago, Ill</t>
  </si>
  <si>
    <t>6601 W. 66th Place</t>
  </si>
  <si>
    <t>Pottsville</t>
    <phoneticPr fontId="1" type="noConversion"/>
  </si>
  <si>
    <t>Nick Mazzocchi</t>
    <phoneticPr fontId="1" type="noConversion"/>
  </si>
  <si>
    <t>My notes</t>
    <phoneticPr fontId="1" type="noConversion"/>
  </si>
  <si>
    <t>Doubtful data quality</t>
    <phoneticPr fontId="1" type="noConversion"/>
  </si>
  <si>
    <t>yes</t>
    <phoneticPr fontId="1" type="noConversion"/>
  </si>
  <si>
    <t>957 Layton Ave.</t>
    <phoneticPr fontId="1" type="noConversion"/>
  </si>
  <si>
    <t>Two street locations</t>
    <phoneticPr fontId="1" type="noConversion"/>
  </si>
  <si>
    <t>2000 Cypress St.</t>
    <phoneticPr fontId="1" type="noConversion"/>
  </si>
  <si>
    <t>1616 De Kalb Ave.</t>
    <phoneticPr fontId="1" type="noConversion"/>
  </si>
  <si>
    <t>28th Ave. &amp; Sahler</t>
    <phoneticPr fontId="1" type="noConversion"/>
  </si>
  <si>
    <t>1463 Barwise Ave.</t>
    <phoneticPr fontId="1" type="noConversion"/>
  </si>
  <si>
    <t>signature</t>
    <phoneticPr fontId="1" type="noConversion"/>
  </si>
  <si>
    <t>3425 Stoneway</t>
    <phoneticPr fontId="1" type="noConversion"/>
  </si>
  <si>
    <t>Harry K. Bugby</t>
    <phoneticPr fontId="1" type="noConversion"/>
  </si>
  <si>
    <t>Babylon</t>
    <phoneticPr fontId="1" type="noConversion"/>
  </si>
  <si>
    <t>Palmer</t>
    <phoneticPr fontId="1" type="noConversion"/>
  </si>
  <si>
    <t>Milwaukee</t>
    <phoneticPr fontId="1" type="noConversion"/>
  </si>
  <si>
    <t>Los Angeles</t>
    <phoneticPr fontId="1" type="noConversion"/>
  </si>
  <si>
    <t>Wilkes-Barre</t>
    <phoneticPr fontId="1" type="noConversion"/>
  </si>
  <si>
    <t>Wilkes-Barre</t>
    <phoneticPr fontId="1" type="noConversion"/>
  </si>
  <si>
    <t>Sunbury</t>
    <phoneticPr fontId="1" type="noConversion"/>
  </si>
  <si>
    <t>Salisbury</t>
    <phoneticPr fontId="1" type="noConversion"/>
  </si>
  <si>
    <t>Shead Point</t>
    <phoneticPr fontId="1" type="noConversion"/>
  </si>
  <si>
    <t>1213 Riverview Drive</t>
    <phoneticPr fontId="1" type="noConversion"/>
  </si>
  <si>
    <t>Mahoning</t>
    <phoneticPr fontId="1" type="noConversion"/>
  </si>
  <si>
    <t>Lorenz Blvd.</t>
    <phoneticPr fontId="1" type="noConversion"/>
  </si>
  <si>
    <t>6234 Market St.</t>
    <phoneticPr fontId="1" type="noConversion"/>
  </si>
  <si>
    <t>West Seneca</t>
    <phoneticPr fontId="1" type="noConversion"/>
  </si>
  <si>
    <t>Fresno</t>
    <phoneticPr fontId="1" type="noConversion"/>
  </si>
  <si>
    <t>Santa Ana</t>
    <phoneticPr fontId="1" type="noConversion"/>
  </si>
  <si>
    <t>Atlanta</t>
    <phoneticPr fontId="1" type="noConversion"/>
  </si>
  <si>
    <t xml:space="preserve">Certified Concrete Blocks Co. </t>
    <phoneticPr fontId="1" type="noConversion"/>
  </si>
  <si>
    <t>Toms River &amp; Point Pleasant</t>
    <phoneticPr fontId="1" type="noConversion"/>
  </si>
  <si>
    <t>Bedford</t>
    <phoneticPr fontId="1" type="noConversion"/>
  </si>
  <si>
    <t>Modesto</t>
    <phoneticPr fontId="1" type="noConversion"/>
  </si>
  <si>
    <t>R. F. D. 4</t>
    <phoneticPr fontId="1" type="noConversion"/>
  </si>
  <si>
    <t>Romeo at Imlay City</t>
    <phoneticPr fontId="1" type="noConversion"/>
  </si>
  <si>
    <t>Jersey City</t>
    <phoneticPr fontId="1" type="noConversion"/>
  </si>
  <si>
    <t>Jersey City</t>
    <phoneticPr fontId="1" type="noConversion"/>
  </si>
  <si>
    <t>Raritan</t>
    <phoneticPr fontId="1" type="noConversion"/>
  </si>
  <si>
    <t>St. Louis and East St. Louis</t>
    <phoneticPr fontId="1" type="noConversion"/>
  </si>
  <si>
    <t>Fort Smith</t>
  </si>
  <si>
    <t>Saint Helena</t>
  </si>
  <si>
    <t>Saint Petersburg</t>
  </si>
  <si>
    <t>South Saint Paul</t>
    <phoneticPr fontId="1" type="noConversion"/>
  </si>
  <si>
    <t>Palmer Tsp., Easton</t>
    <phoneticPr fontId="1" type="noConversion"/>
  </si>
  <si>
    <t>Sandusky</t>
    <phoneticPr fontId="1" type="noConversion"/>
  </si>
  <si>
    <t>Newark</t>
    <phoneticPr fontId="1" type="noConversion"/>
  </si>
  <si>
    <t>Olson &amp; Sons Concrete Products Inc.</t>
    <phoneticPr fontId="1" type="noConversion"/>
  </si>
  <si>
    <t>Norfolk City</t>
    <phoneticPr fontId="1" type="noConversion"/>
  </si>
  <si>
    <t>Mount Vernon</t>
  </si>
  <si>
    <t>Mount Carmel</t>
  </si>
  <si>
    <t>Mount Airy</t>
  </si>
  <si>
    <t>Saint Cloud</t>
  </si>
  <si>
    <t>7151 Lankershim Blvd.</t>
    <phoneticPr fontId="1" type="noConversion"/>
  </si>
  <si>
    <t>South Saint Paul</t>
    <phoneticPr fontId="1" type="noConversion"/>
  </si>
  <si>
    <t>1935 - Industry 1005 - Illinois - Firm 054 - Page 1</t>
  </si>
  <si>
    <t>North Hollywood</t>
    <phoneticPr fontId="1" type="noConversion"/>
  </si>
  <si>
    <t>Vestal C. Davis and Raymond Sanders</t>
  </si>
  <si>
    <t>Alhambra</t>
    <phoneticPr fontId="1" type="noConversion"/>
  </si>
  <si>
    <t>Lake View Concrete Tiles Co.</t>
  </si>
  <si>
    <t>1935 - Industry 1005 - Iowa - Firm 016 - Page 1</t>
  </si>
  <si>
    <t>E. W. Day</t>
  </si>
  <si>
    <t>Mooresville Indiana</t>
  </si>
  <si>
    <t>N. Indiana</t>
  </si>
  <si>
    <t>Sand about Cement, Concrete Vault.</t>
  </si>
  <si>
    <t>808.90</t>
  </si>
  <si>
    <t>Desmoines River Cement Tile Works</t>
    <phoneticPr fontId="1" type="noConversion"/>
  </si>
  <si>
    <t>Twin City Granitine Co.</t>
    <phoneticPr fontId="1" type="noConversion"/>
  </si>
  <si>
    <t>Corinth Township</t>
  </si>
  <si>
    <t>1935 - Industry 1005 - Iowa - Firm 008 - Page 1</t>
  </si>
  <si>
    <t>Sibley, Iowa</t>
    <phoneticPr fontId="1" type="noConversion"/>
  </si>
  <si>
    <t>Dropped because this firm sent two schedules and the figures do not coincide (see 3301002)</t>
    <phoneticPr fontId="1" type="noConversion"/>
  </si>
  <si>
    <t>5224 Riverton</t>
    <phoneticPr fontId="1" type="noConversion"/>
  </si>
  <si>
    <t>1449 Reaney St.</t>
    <phoneticPr fontId="1" type="noConversion"/>
  </si>
  <si>
    <t xml:space="preserve">4227 Nicholas St. </t>
    <phoneticPr fontId="1" type="noConversion"/>
  </si>
  <si>
    <t>yes</t>
    <phoneticPr fontId="1" type="noConversion"/>
  </si>
  <si>
    <t>J. S. Duff &amp; Son</t>
    <phoneticPr fontId="1" type="noConversion"/>
  </si>
  <si>
    <t>McKees Rocks</t>
    <phoneticPr fontId="1" type="noConversion"/>
  </si>
  <si>
    <t>Bedford</t>
    <phoneticPr fontId="1" type="noConversion"/>
  </si>
  <si>
    <t>yes</t>
    <phoneticPr fontId="1" type="noConversion"/>
  </si>
  <si>
    <t>2260 Montcalm St</t>
    <phoneticPr fontId="1" type="noConversion"/>
  </si>
  <si>
    <t>1935 - Industry 1005 - Iowa - Firm 018 - Page 1</t>
  </si>
  <si>
    <t>Granite City</t>
    <phoneticPr fontId="1" type="noConversion"/>
  </si>
  <si>
    <t>Palm Beach</t>
    <phoneticPr fontId="1" type="noConversion"/>
  </si>
  <si>
    <t>Septic tanks and sanitary fittings</t>
    <phoneticPr fontId="1" type="noConversion"/>
  </si>
  <si>
    <t>G-B. Vault Co.</t>
  </si>
  <si>
    <t>Grismer &amp; Badger</t>
  </si>
  <si>
    <t>New London</t>
    <phoneticPr fontId="1" type="noConversion"/>
  </si>
  <si>
    <t>Hortonia</t>
    <phoneticPr fontId="1" type="noConversion"/>
  </si>
  <si>
    <t>New London</t>
    <phoneticPr fontId="1" type="noConversion"/>
  </si>
  <si>
    <t>West Allis</t>
    <phoneticPr fontId="1" type="noConversion"/>
  </si>
  <si>
    <t>Romeo</t>
    <phoneticPr fontId="1" type="noConversion"/>
  </si>
  <si>
    <t>Lincoln Park</t>
    <phoneticPr fontId="1" type="noConversion"/>
  </si>
  <si>
    <t>Brighton</t>
    <phoneticPr fontId="1" type="noConversion"/>
  </si>
  <si>
    <t>Signal ?? Foundation 12-Cell Battery Boxes</t>
  </si>
  <si>
    <t>1935 - Industry 1005 - Indiana - Firm 034 - Page 1</t>
  </si>
  <si>
    <t>William Bushler &amp; William Jacob</t>
  </si>
  <si>
    <t>O.P. Bell seems to have sold his original plant and founded this one instead</t>
    <phoneticPr fontId="1" type="noConversion"/>
  </si>
  <si>
    <t>201 Wallace St</t>
    <phoneticPr fontId="1" type="noConversion"/>
  </si>
  <si>
    <t>O'Hara</t>
  </si>
  <si>
    <t>Falls</t>
  </si>
  <si>
    <t>Geneva On The Lake</t>
  </si>
  <si>
    <t>Lehi</t>
  </si>
  <si>
    <t>Philadelphia</t>
    <phoneticPr fontId="1" type="noConversion"/>
  </si>
  <si>
    <t>North Liberty</t>
  </si>
  <si>
    <t>Mill D. B. D. O. R. R.</t>
  </si>
  <si>
    <t>Brooksville</t>
    <phoneticPr fontId="1" type="noConversion"/>
  </si>
  <si>
    <t>Lockport</t>
  </si>
  <si>
    <t>East Rutherford</t>
  </si>
  <si>
    <t>Independent Concrete Pipe Corp. Inc.</t>
  </si>
  <si>
    <t>Moved from Roanokoe City to Roanokoe county</t>
    <phoneticPr fontId="1" type="noConversion"/>
  </si>
  <si>
    <t>16 w. Morgan Ave.</t>
  </si>
  <si>
    <t>Fulton</t>
    <phoneticPr fontId="1" type="noConversion"/>
  </si>
  <si>
    <t>1929 - Industry 1005 - Massachusetts - Firm 048 - Page 1</t>
    <phoneticPr fontId="1" type="noConversion"/>
  </si>
  <si>
    <t>Waterloo Concrete Corp.</t>
  </si>
  <si>
    <t>P. O. Box 210</t>
  </si>
  <si>
    <t>1935 - Industry 1005 - Iowa - Firm 001 - Page 1</t>
  </si>
  <si>
    <t>Concrete Ave. &amp; Water St.</t>
  </si>
  <si>
    <t>1935 - Industry 1005 - Illinois - Firm 063 - Page 1</t>
  </si>
  <si>
    <t xml:space="preserve">The Kay-El Mfg. Co. </t>
  </si>
  <si>
    <t>1935 - Industry 1005 - Indiana - Firm 020 - Page 1</t>
  </si>
  <si>
    <t>1935 - Industry 1005 - Illinois - Firm 041 - Page 1</t>
  </si>
  <si>
    <t>Lock Joint Pipe Company, P. O. Box 21, Ampere, NJ</t>
  </si>
  <si>
    <t>1935 - Industry 1005 - Indiana - Firm 024 - Page 1</t>
  </si>
  <si>
    <t>Port Richmond</t>
    <phoneticPr fontId="1" type="noConversion"/>
  </si>
  <si>
    <t>National Vault Co., Ashley Indiana (Isaiah Hoverter &amp; Otto T. Hovarter) Owner</t>
  </si>
  <si>
    <t>Grubb Concrete Works</t>
  </si>
  <si>
    <t>6082 Ridge Ave., Chicago N.Y. 1934</t>
  </si>
  <si>
    <t>Quarryville</t>
  </si>
  <si>
    <t>Clarks Summit</t>
  </si>
  <si>
    <t>Average wage of wage-earners greatly exceeds that of salaried workers (officers, clerks, and total). Probably they included salaries with wages. I subtracted that and flagged the data quality</t>
    <phoneticPr fontId="1" type="noConversion"/>
  </si>
  <si>
    <t>Wage verified</t>
    <phoneticPr fontId="1" type="noConversion"/>
  </si>
  <si>
    <t>Beechwood Cor. Rockdale Ave</t>
    <phoneticPr fontId="1" type="noConversion"/>
  </si>
  <si>
    <t>Swansea</t>
    <phoneticPr fontId="1" type="noConversion"/>
  </si>
  <si>
    <t>Sunbury</t>
    <phoneticPr fontId="1" type="noConversion"/>
  </si>
  <si>
    <t>Easton</t>
    <phoneticPr fontId="1" type="noConversion"/>
  </si>
  <si>
    <t>Richmond</t>
    <phoneticPr fontId="1" type="noConversion"/>
  </si>
  <si>
    <t>Chico</t>
    <phoneticPr fontId="1" type="noConversion"/>
  </si>
  <si>
    <t>2002 Montcalm St., Indianapolis Ind.</t>
  </si>
  <si>
    <t>Rockford</t>
    <phoneticPr fontId="1" type="noConversion"/>
  </si>
  <si>
    <t>Milwaukee</t>
    <phoneticPr fontId="1" type="noConversion"/>
  </si>
  <si>
    <t>York</t>
    <phoneticPr fontId="1" type="noConversion"/>
  </si>
  <si>
    <t>York</t>
    <phoneticPr fontId="1" type="noConversion"/>
  </si>
  <si>
    <t>Phillipsburg</t>
    <phoneticPr fontId="1" type="noConversion"/>
  </si>
  <si>
    <t>South Omaha</t>
    <phoneticPr fontId="1" type="noConversion"/>
  </si>
  <si>
    <t>Paris</t>
    <phoneticPr fontId="1" type="noConversion"/>
  </si>
  <si>
    <t>Brookhaven</t>
  </si>
  <si>
    <t>Coxsackie</t>
  </si>
  <si>
    <t>1935 - Industry 1005 - Indiana - Firm 008 - Page 1</t>
  </si>
  <si>
    <t>1236 Burdsal Parkway Blvd. Indpls. Ind.</t>
  </si>
  <si>
    <t>1935 - Industry 1005 - Iowa - Firm 017 - Page 1</t>
  </si>
  <si>
    <t>Baltimore City</t>
    <phoneticPr fontId="1" type="noConversion"/>
  </si>
  <si>
    <t>Baltimore City</t>
    <phoneticPr fontId="1" type="noConversion"/>
  </si>
  <si>
    <t>Oklahoma</t>
    <phoneticPr fontId="1" type="noConversion"/>
  </si>
  <si>
    <t>Oklahoma City</t>
    <phoneticPr fontId="1" type="noConversion"/>
  </si>
  <si>
    <t>Salt Lake City</t>
    <phoneticPr fontId="1" type="noConversion"/>
  </si>
  <si>
    <t>La Puente</t>
  </si>
  <si>
    <t>De Kalb</t>
  </si>
  <si>
    <t>Washington &amp; S. P. R. R. Co.</t>
    <phoneticPr fontId="1" type="noConversion"/>
  </si>
  <si>
    <t>Glenbrook</t>
    <phoneticPr fontId="1" type="noConversion"/>
  </si>
  <si>
    <t>Norfolk</t>
    <phoneticPr fontId="1" type="noConversion"/>
  </si>
  <si>
    <t>1935 - Industry 1005 - Indiana - Firm 030 - Page 1</t>
  </si>
  <si>
    <t>Days Burail Vault Co.</t>
  </si>
  <si>
    <t>C. O. Wetzstein Pres.</t>
  </si>
  <si>
    <t>Camden Indiana</t>
  </si>
  <si>
    <t>Jackson Twp.</t>
  </si>
  <si>
    <t>5 &amp; 6</t>
  </si>
  <si>
    <t>1935 - Industry 1005 - Indiana - Firm 005 - Page 1</t>
  </si>
  <si>
    <t>1935 - Industry 1005 - Illinois - Firm 052 - Page 1</t>
  </si>
  <si>
    <t>W. T. Guilkey</t>
  </si>
  <si>
    <t>Frank Fort, Ind.</t>
  </si>
  <si>
    <t>405 M. Jackson</t>
  </si>
  <si>
    <t xml:space="preserve">654 W. Morrison, </t>
  </si>
  <si>
    <t>The Michigan Silo Co.</t>
  </si>
  <si>
    <t>Kalamazoo Michigan</t>
  </si>
  <si>
    <t>Chief products (specify): 1120 units</t>
    <phoneticPr fontId="1" type="noConversion"/>
  </si>
  <si>
    <t>Bushler and Jacob</t>
  </si>
  <si>
    <t>Coal Plaster Lime</t>
  </si>
  <si>
    <t>315 Broadway St.</t>
  </si>
  <si>
    <t>1935 - Industry 1005 - Indiana - Firm 009 - Page 1</t>
  </si>
  <si>
    <t>1935 - Industry 1005 - Illinois - Firm 055 - Page 1</t>
  </si>
  <si>
    <t>Chicago Art Marble Co.</t>
  </si>
  <si>
    <t>North Johnson St.</t>
  </si>
  <si>
    <t>John H. ?effel Block Mfg</t>
    <phoneticPr fontId="1" type="noConversion"/>
  </si>
  <si>
    <t>Guilkey Burial Vaults</t>
  </si>
  <si>
    <t>710 No 21th St., Elkhart Ind.</t>
  </si>
  <si>
    <t>710 No. 21</t>
  </si>
  <si>
    <t>1935 - Industry 1005 - Indiana - Firm 006 - Page 1</t>
  </si>
  <si>
    <t>Wilson Concrete Co.</t>
  </si>
  <si>
    <t>Red Oak. Iowe</t>
  </si>
  <si>
    <t>3113 Lincoln Way West</t>
  </si>
  <si>
    <t xml:space="preserve">Harlan Iowa </t>
  </si>
  <si>
    <t>4636 Pacific Blvd., Los Angeles</t>
    <phoneticPr fontId="1" type="noConversion"/>
  </si>
  <si>
    <t>Report covers March-Dec and has larger numbers</t>
    <phoneticPr fontId="1" type="noConversion"/>
  </si>
  <si>
    <t>Ensley</t>
    <phoneticPr fontId="1" type="noConversion"/>
  </si>
  <si>
    <t>Eller</t>
    <phoneticPr fontId="1" type="noConversion"/>
  </si>
  <si>
    <t>Depot St.</t>
    <phoneticPr fontId="1" type="noConversion"/>
  </si>
  <si>
    <t>Ensley</t>
    <phoneticPr fontId="1" type="noConversion"/>
  </si>
  <si>
    <t>Downey</t>
    <phoneticPr fontId="1" type="noConversion"/>
  </si>
  <si>
    <t>Gary</t>
    <phoneticPr fontId="1" type="noConversion"/>
  </si>
  <si>
    <t>Black Oak</t>
    <phoneticPr fontId="1" type="noConversion"/>
  </si>
  <si>
    <t>210 Cedar Rapids Savings Banks Bldg.</t>
  </si>
  <si>
    <t>?? Cast Store Block Plant</t>
  </si>
  <si>
    <t>total_employees_female</t>
    <phoneticPr fontId="1" type="noConversion"/>
  </si>
  <si>
    <t>Roanoke City</t>
    <phoneticPr fontId="1" type="noConversion"/>
  </si>
  <si>
    <t>Nowata</t>
  </si>
  <si>
    <t>Elk</t>
  </si>
  <si>
    <t>Duval</t>
    <phoneticPr fontId="1" type="noConversion"/>
  </si>
  <si>
    <t>San Francisco</t>
    <phoneticPr fontId="1" type="noConversion"/>
  </si>
  <si>
    <t>Westchester</t>
    <phoneticPr fontId="1" type="noConversion"/>
  </si>
  <si>
    <t>Philadelphia</t>
    <phoneticPr fontId="1" type="noConversion"/>
  </si>
  <si>
    <t>Providence</t>
    <phoneticPr fontId="1" type="noConversion"/>
  </si>
  <si>
    <t>Los Angeles</t>
    <phoneticPr fontId="1" type="noConversion"/>
  </si>
  <si>
    <t>Delphos</t>
  </si>
  <si>
    <t>East Palestine</t>
  </si>
  <si>
    <t>North Kingsville</t>
  </si>
  <si>
    <t>North Manchester, Indiana P. O. box 174</t>
  </si>
  <si>
    <t>Santa Ana</t>
    <phoneticPr fontId="1" type="noConversion"/>
  </si>
  <si>
    <t>Alameda</t>
    <phoneticPr fontId="1" type="noConversion"/>
  </si>
  <si>
    <t>Otay, Otay Township</t>
    <phoneticPr fontId="1" type="noConversion"/>
  </si>
  <si>
    <t>District of Columbia</t>
    <phoneticPr fontId="1" type="noConversion"/>
  </si>
  <si>
    <t>Washington</t>
    <phoneticPr fontId="1" type="noConversion"/>
  </si>
  <si>
    <t>Jefferson</t>
    <phoneticPr fontId="1" type="noConversion"/>
  </si>
  <si>
    <t>1005 West Fifth</t>
  </si>
  <si>
    <t>Scandia</t>
  </si>
  <si>
    <t>Saint Bernard</t>
  </si>
  <si>
    <t>Mount Carbon Pottsville</t>
  </si>
  <si>
    <t>Mount Wolf</t>
  </si>
  <si>
    <t>Border</t>
  </si>
  <si>
    <t>Ray R. Curries</t>
    <phoneticPr fontId="1" type="noConversion"/>
  </si>
  <si>
    <t>Cape May Court House</t>
    <phoneticPr fontId="1" type="noConversion"/>
  </si>
  <si>
    <t>Duquesne</t>
  </si>
  <si>
    <t>C. M. Beldon &amp; Son</t>
  </si>
  <si>
    <t>J. F. Beldon</t>
  </si>
  <si>
    <t>Central Products Co.</t>
  </si>
  <si>
    <t>817 Francis St., St. Joseph Missouri</t>
  </si>
  <si>
    <t>309-311 West 23rd Street</t>
  </si>
  <si>
    <t>1935 - Industry 1005 - Iowa - Firm 002 - Page 1</t>
  </si>
  <si>
    <t>Can-O-Lite Burial Vault Co.</t>
  </si>
  <si>
    <t>R. E. Armstrong</t>
  </si>
  <si>
    <t>1935 - Industry 1005 - Illinois - Firm 016 - Page 1</t>
  </si>
  <si>
    <t>4619 Roscoe Sreet, Chicago, Ill.</t>
  </si>
  <si>
    <t>1935 - Industry 1005 - Illinois - Firm 064 - Page 1</t>
  </si>
  <si>
    <t>815 E. 64th Indianapolis Ind.</t>
  </si>
  <si>
    <t>815 E. 164th</t>
  </si>
  <si>
    <t>201 N. West St., Indianapolis</t>
  </si>
  <si>
    <t>P. O. Box 21, Ampere, NJ</t>
  </si>
  <si>
    <t xml:space="preserve">Bersano Brothers </t>
  </si>
  <si>
    <t>723 So. Lasalle SX.</t>
  </si>
  <si>
    <t>723 So. Lasalle St.</t>
  </si>
  <si>
    <t>Charles Bersano &amp; Joseph Bersano</t>
  </si>
  <si>
    <t>650 S. Chicago St., Joliet. Ill.</t>
  </si>
  <si>
    <t>650 So. Chicago St.</t>
  </si>
  <si>
    <t>244 West Main</t>
  </si>
  <si>
    <t>1935 - Industry 1005 - Iowa - Firm 006 - Page 1</t>
  </si>
  <si>
    <t>Fred Walgamuth</t>
  </si>
  <si>
    <t>Akron Indiana</t>
  </si>
  <si>
    <t>Indianapolis Ind.</t>
  </si>
  <si>
    <t>Magurketa</t>
  </si>
  <si>
    <t>York ave &amp; Miller</t>
  </si>
  <si>
    <t>E. H. Nelson &amp; J. D. Sterndoff</t>
  </si>
  <si>
    <t>Alabama [Near Alabama City, Ala]</t>
    <phoneticPr fontId="1" type="noConversion"/>
  </si>
  <si>
    <t>Beloit</t>
  </si>
  <si>
    <t>Blades</t>
  </si>
  <si>
    <t>Watertown</t>
    <phoneticPr fontId="1" type="noConversion"/>
  </si>
  <si>
    <t>Lock Joint Pipe Company, P. O. Box 21 Ampere, N. J.</t>
  </si>
  <si>
    <t>Bronx</t>
    <phoneticPr fontId="1" type="noConversion"/>
  </si>
  <si>
    <t>New York</t>
    <phoneticPr fontId="1" type="noConversion"/>
  </si>
  <si>
    <t>New York</t>
    <phoneticPr fontId="1" type="noConversion"/>
  </si>
  <si>
    <t>Just North of Rockford Ills.</t>
    <phoneticPr fontId="1" type="noConversion"/>
  </si>
  <si>
    <t>2002 Montcalm Street</t>
  </si>
  <si>
    <t>Warren twp</t>
    <phoneticPr fontId="1" type="noConversion"/>
  </si>
  <si>
    <t>South Williamsport</t>
    <phoneticPr fontId="1" type="noConversion"/>
  </si>
  <si>
    <t>1935 - Industry 1005 - Illinois - Firm 065 - Page 1</t>
  </si>
  <si>
    <t>Concrete Products (but units of output unclear)</t>
    <phoneticPr fontId="1" type="noConversion"/>
  </si>
  <si>
    <t>Schedule title</t>
    <phoneticPr fontId="1" type="noConversion"/>
  </si>
  <si>
    <t>Columbus</t>
    <phoneticPr fontId="1" type="noConversion"/>
  </si>
  <si>
    <t>Muscogee</t>
    <phoneticPr fontId="1" type="noConversion"/>
  </si>
  <si>
    <t>1935 - Industry 1005 - Illinois - Firm 066 - Page 1</t>
  </si>
  <si>
    <t>Ridge Vault Co.</t>
  </si>
  <si>
    <t>Oklahoma City</t>
    <phoneticPr fontId="1" type="noConversion"/>
  </si>
  <si>
    <t>1935 - Industry 1005 - Indiana - Firm 023 - Page 1</t>
  </si>
  <si>
    <t>Evart Miller Block Plant</t>
  </si>
  <si>
    <t>Concrete Silo Co., Bloomfield Indiana</t>
  </si>
  <si>
    <t>Sibley Iowa</t>
  </si>
  <si>
    <t>Philadelphia</t>
    <phoneticPr fontId="1" type="noConversion"/>
  </si>
  <si>
    <t>Hildebrand Concrete Burial Vault Co. Inc.</t>
  </si>
  <si>
    <t>Bergs</t>
    <phoneticPr fontId="1" type="noConversion"/>
  </si>
  <si>
    <t>Queen Annes</t>
  </si>
  <si>
    <t>San Leandro</t>
    <phoneticPr fontId="1" type="noConversion"/>
  </si>
  <si>
    <t>Norfolk [Near Norfolk]</t>
    <phoneticPr fontId="1" type="noConversion"/>
  </si>
  <si>
    <t>aggregation</t>
    <phoneticPr fontId="1" type="noConversion"/>
  </si>
  <si>
    <t>Jan 1 1929</t>
    <phoneticPr fontId="1" type="noConversion"/>
  </si>
  <si>
    <t>1127 E. 76 Place</t>
  </si>
  <si>
    <t>1935 - Industry 1005 - Illinois - Firm 050 - Page 1</t>
  </si>
  <si>
    <t>American Concrete Corporation</t>
  </si>
  <si>
    <t>Nelsen Concrete Culvert Co., Inc.</t>
  </si>
  <si>
    <t>RR #2 P.O. Box 56 B</t>
  </si>
  <si>
    <t>Plate Culvert Pipe</t>
  </si>
  <si>
    <t>702 N. Edwin St., P. O. Box 61, Champaign Ill.</t>
  </si>
  <si>
    <t>2600 So. Washington St.</t>
  </si>
  <si>
    <t>1935 - Industry 1005 - Illinois - Firm 027 - Page 1</t>
  </si>
  <si>
    <t>Mill Products</t>
  </si>
  <si>
    <t>1935 - Industry 1005 - Illinois - Firm 001 - Page 1</t>
  </si>
  <si>
    <t>1935 - Industry 1005 - Illinois - Firm 053 - Page 1</t>
  </si>
  <si>
    <t>Nelson Vault Works</t>
  </si>
  <si>
    <t>Alfred Nelson</t>
  </si>
  <si>
    <t>1935 - Industry 1005 - Illinois - Firm 029 - Page 1</t>
  </si>
  <si>
    <t>The Michigan Silo Co., Kalamazoo, Michigan</t>
  </si>
  <si>
    <t>Peoria Concrete Construction Co. Inc.</t>
  </si>
  <si>
    <t>Peoria Heights</t>
  </si>
  <si>
    <t>1935 - Industry 1005 - Illinois - Firm 030 - Page 1</t>
  </si>
  <si>
    <t>3113 Lincoln Way West South Bend Ind.</t>
  </si>
  <si>
    <t>1935 - Industry 1005 - Iowa - Firm 007 - Page 1</t>
  </si>
  <si>
    <t>106 E. Seiberling St.</t>
  </si>
  <si>
    <t>NV</t>
  </si>
  <si>
    <t>Coal, Bituminous, Mine Run</t>
  </si>
  <si>
    <t>1935 - Industry 1005 - Indiana - Firm 037 - Page 1</t>
  </si>
  <si>
    <t>total_salaried_employees</t>
    <phoneticPr fontId="1" type="noConversion"/>
  </si>
  <si>
    <t>Harlan</t>
  </si>
  <si>
    <t>Cinder Blocks (86309 units)</t>
    <phoneticPr fontId="1" type="noConversion"/>
  </si>
  <si>
    <t>2050 S. Harding St.</t>
  </si>
  <si>
    <t>1935 - Industry 1005 - Iowa - Firm 009 - Page 1</t>
  </si>
  <si>
    <t>H. L. Spaight</t>
  </si>
  <si>
    <t>Ruert Concrete Inc.</t>
  </si>
  <si>
    <t>Aishe Bora Inc.</t>
  </si>
  <si>
    <t>Cecil Aishe and James Aishe Mable Aishe</t>
  </si>
  <si>
    <t>Odon Indiana</t>
  </si>
  <si>
    <t>Odon</t>
  </si>
  <si>
    <t>330 W. 40th St. (Rear.)</t>
  </si>
  <si>
    <t>Bunker Hill</t>
    <phoneticPr fontId="1" type="noConversion"/>
  </si>
  <si>
    <t>Colton</t>
    <phoneticPr fontId="1" type="noConversion"/>
  </si>
  <si>
    <t>National Vault Inc.</t>
  </si>
  <si>
    <t>District of Columbia</t>
    <phoneticPr fontId="1" type="noConversion"/>
  </si>
  <si>
    <t>1935 - Industry 1005 - Indiana - Firm 007 - Page 1</t>
  </si>
  <si>
    <t>Indiana Lock Joint Concrete Pipe Co.</t>
  </si>
  <si>
    <t>Dover</t>
    <phoneticPr fontId="1" type="noConversion"/>
  </si>
  <si>
    <t>Miami</t>
    <phoneticPr fontId="1" type="noConversion"/>
  </si>
  <si>
    <t>Sadsbury</t>
  </si>
  <si>
    <t>Norfolk</t>
    <phoneticPr fontId="1" type="noConversion"/>
  </si>
  <si>
    <t>Chico</t>
    <phoneticPr fontId="1" type="noConversion"/>
  </si>
  <si>
    <t>Los Angeles</t>
    <phoneticPr fontId="1" type="noConversion"/>
  </si>
  <si>
    <t xml:space="preserve">National Cement Vault </t>
    <phoneticPr fontId="1" type="noConversion"/>
  </si>
  <si>
    <t>American Concrete And Steel Pipe Company, Oakland</t>
    <phoneticPr fontId="1" type="noConversion"/>
  </si>
  <si>
    <t>Eureka</t>
    <phoneticPr fontId="1" type="noConversion"/>
  </si>
  <si>
    <t>Kansas City</t>
    <phoneticPr fontId="1" type="noConversion"/>
  </si>
  <si>
    <t>Eureka</t>
    <phoneticPr fontId="1" type="noConversion"/>
  </si>
  <si>
    <t>2040 Montcalm Street</t>
  </si>
  <si>
    <t>Dec 31 1929</t>
    <phoneticPr fontId="1" type="noConversion"/>
  </si>
  <si>
    <t>Indianapolis</t>
  </si>
  <si>
    <t>1935 - Industry 1005 - Indiana - Firm 018 - Page 1</t>
  </si>
  <si>
    <t>Catch basin &amp; manhole</t>
  </si>
  <si>
    <t>Elmhurst Chicago Stone Co.</t>
  </si>
  <si>
    <t>400 West First Street Elmhurst, Ill.</t>
  </si>
  <si>
    <t>101 W-44</t>
  </si>
  <si>
    <t>1935 - Industry 1005 - Illinois - Firm 014 - Page 1</t>
  </si>
  <si>
    <t>324 S. East St.</t>
  </si>
  <si>
    <t>John H. Armbruster &amp; Co. (not Inc.)</t>
  </si>
  <si>
    <t>614 Bankhead Ave, N.W.</t>
  </si>
  <si>
    <t>1935 - Industry 1005 - Georgia - Firm 005 - Page 1.</t>
  </si>
  <si>
    <t>Huron St. &amp; Sou. Ry. Knoxville, Tenn.</t>
  </si>
  <si>
    <t>1935 - Industry 1005 - Illinois - Firm 039 - Page 1</t>
  </si>
  <si>
    <t>Benton, Ill.</t>
  </si>
  <si>
    <t>409 So. Pope</t>
  </si>
  <si>
    <t>1935 - Industry 1005 - Illinois - Firm 015 - Page 1</t>
  </si>
  <si>
    <t>Becker Concrete Products</t>
  </si>
  <si>
    <t>John Becker</t>
  </si>
  <si>
    <t>304 N. 4 St., Pike</t>
  </si>
  <si>
    <t>304 N. 4. St. Pekin</t>
  </si>
  <si>
    <t>Box 152 Kewanee, Ill.</t>
  </si>
  <si>
    <t>1935 - Industry 1005 - Illinois - Firm 017 - Page 1</t>
  </si>
  <si>
    <t>1935 - Industry 1005 - Illinois - Firm 042 - Page 1</t>
  </si>
  <si>
    <t>313 So. Prospect St ??</t>
  </si>
  <si>
    <t>? Concrete Burial Vault Co.</t>
  </si>
  <si>
    <t>N. Urecich &amp; S. Sisboulitch</t>
  </si>
  <si>
    <t>1935 - Industry 1005 - Indiana - Firm 022 - Page 1</t>
  </si>
  <si>
    <t>Henry m. Stejkl</t>
  </si>
  <si>
    <t>1935 - Industry 1005 - Indiana - Firm 036 - Page 1</t>
  </si>
  <si>
    <t>Santa Barbara</t>
    <phoneticPr fontId="1" type="noConversion"/>
  </si>
  <si>
    <t>1935 - Industry 1005 - Indiana - Firm 021 - Page 1</t>
  </si>
  <si>
    <t>Cinder Block &amp; Material Co.</t>
  </si>
  <si>
    <t>Used</t>
    <phoneticPr fontId="1" type="noConversion"/>
  </si>
  <si>
    <t>1935 - Industry 1005 - Iowa - Firm 004 - Page 1</t>
  </si>
  <si>
    <t>Richards &amp; Kelly Mfg. Co.</t>
  </si>
  <si>
    <t>311 West 23rd Street</t>
  </si>
  <si>
    <t>South Williamsport</t>
    <phoneticPr fontId="1" type="noConversion"/>
  </si>
  <si>
    <t>77.60</t>
  </si>
  <si>
    <t>15.70</t>
  </si>
  <si>
    <t>District of Columbia</t>
    <phoneticPr fontId="1" type="noConversion"/>
  </si>
  <si>
    <t>Lintels Joists Coping &amp; Flagstones</t>
  </si>
  <si>
    <t>Schedule title</t>
    <phoneticPr fontId="1" type="noConversion"/>
  </si>
  <si>
    <t>A. H. Widigar</t>
  </si>
  <si>
    <t>4551 Fifth Ave., Chicago</t>
  </si>
  <si>
    <t>2335 Adams St.</t>
  </si>
  <si>
    <t>Baltimore</t>
    <phoneticPr fontId="1" type="noConversion"/>
  </si>
  <si>
    <t>St Louis City</t>
  </si>
  <si>
    <t>Norfolk City</t>
  </si>
  <si>
    <t>Accomack</t>
  </si>
  <si>
    <t>Roanoke City</t>
  </si>
  <si>
    <t>Alexandria City</t>
  </si>
  <si>
    <t>White Horse</t>
    <phoneticPr fontId="1" type="noConversion"/>
  </si>
  <si>
    <t>Middlesex</t>
    <phoneticPr fontId="1" type="noConversion"/>
  </si>
  <si>
    <t>Cincinnati</t>
    <phoneticPr fontId="1" type="noConversion"/>
  </si>
  <si>
    <t>Washington Court House</t>
    <phoneticPr fontId="1" type="noConversion"/>
  </si>
  <si>
    <t>Prince Georges</t>
    <phoneticPr fontId="1" type="noConversion"/>
  </si>
  <si>
    <t>Cement Ready Mixed Concrete</t>
  </si>
  <si>
    <t>Paint</t>
  </si>
  <si>
    <t>Prince Georges</t>
    <phoneticPr fontId="1" type="noConversion"/>
  </si>
  <si>
    <t>Minneapolis</t>
    <phoneticPr fontId="1" type="noConversion"/>
  </si>
  <si>
    <t>New York</t>
    <phoneticPr fontId="1" type="noConversion"/>
  </si>
  <si>
    <t>Norfolk City</t>
    <phoneticPr fontId="1" type="noConversion"/>
  </si>
  <si>
    <t>1935 - Industry 1005 - Indiana - Firm 032 - Page 1</t>
  </si>
  <si>
    <t>Los Angeles</t>
    <phoneticPr fontId="1" type="noConversion"/>
  </si>
  <si>
    <t>Stuckey Vault Co.</t>
  </si>
  <si>
    <t>1229 California St.</t>
  </si>
  <si>
    <t>American Aggregates Corporation, Greenville, Ohio</t>
  </si>
  <si>
    <t>171.90</t>
  </si>
  <si>
    <t>Permanent Concrete Products, Inc.</t>
  </si>
  <si>
    <t>56 &amp; Stockton St</t>
  </si>
  <si>
    <t>315 Broadway St., Peoria Ill.</t>
  </si>
  <si>
    <t>1935 - Industry 1005 - Illinois - Firm 003 - Page 1</t>
  </si>
  <si>
    <t>Massey Concrete Products Corporation</t>
  </si>
  <si>
    <t>Crossing Slabs, Battery Boxes</t>
  </si>
  <si>
    <t>Battery Wells, Various</t>
  </si>
  <si>
    <t>American Vault Works Inc.</t>
  </si>
  <si>
    <t>826.50</t>
  </si>
  <si>
    <t>A. H. Einfeldt</t>
  </si>
  <si>
    <t>1920-12th Ave.</t>
  </si>
  <si>
    <t>1935 - Industry 1005 - Illinois - Firm 056 - Page 1</t>
  </si>
  <si>
    <t>1935 - Industry 1005 - Illinois - Firm 006 - Page 1</t>
  </si>
  <si>
    <t>1935 - Industry 1005 - Indiana - Firm 013 - Page 1</t>
  </si>
  <si>
    <t>Portland Indiana</t>
  </si>
  <si>
    <t>Water Tanks</t>
  </si>
  <si>
    <t>961 Poplar St., Terre Haute Ind.</t>
  </si>
  <si>
    <t>Cast Stone for Bldgs.</t>
  </si>
  <si>
    <t>1935 - Industry 1005 - Illinois - Firm 057 - Page 1</t>
  </si>
  <si>
    <t>John H. ?effel</t>
  </si>
  <si>
    <t>Le Mars</t>
  </si>
  <si>
    <t>3415-2 ?har No.</t>
  </si>
  <si>
    <t>Wimmer Concrete Burial Vault</t>
  </si>
  <si>
    <t>1935 - Industry 1005 - Indiana - Firm 010 - Page 1</t>
  </si>
  <si>
    <t>1935 - Industry 1005 - Illinois - Firm 033 - Page 1</t>
  </si>
  <si>
    <t>16 W. Morgan Ave.</t>
  </si>
  <si>
    <t>Blocks and Vaults</t>
  </si>
  <si>
    <t>Coral Reef Limestones</t>
  </si>
  <si>
    <t>24 C. Commonwealth</t>
  </si>
  <si>
    <t>Mulberry Phillip</t>
  </si>
  <si>
    <t>813 W. Monroe St.</t>
  </si>
  <si>
    <t>1935 - Industry 1005 - Indiana - Firm 025 - Page 1</t>
  </si>
  <si>
    <t>AL</t>
  </si>
  <si>
    <t>WY</t>
  </si>
  <si>
    <t>NM</t>
  </si>
  <si>
    <t>Spincer Town</t>
  </si>
  <si>
    <t>1935 - Industry 1005 - Indiana - Firm 012 - Page 1</t>
  </si>
  <si>
    <t>Burke Bldg., East Point Ga., Northumberland?</t>
  </si>
  <si>
    <t>huduory, Clark, IN</t>
  </si>
  <si>
    <t>1935 - Industry 1005 - Indiana - Firm 033 - Page 1</t>
  </si>
  <si>
    <t>Grand Junction Iowa</t>
  </si>
  <si>
    <t>Montgomery</t>
    <phoneticPr fontId="1" type="noConversion"/>
  </si>
  <si>
    <t>Vineland</t>
    <phoneticPr fontId="1" type="noConversion"/>
  </si>
  <si>
    <t>1929 - Industry 1005 - New_Jersey - Firm 005 - Page 1</t>
    <phoneticPr fontId="1" type="noConversion"/>
  </si>
  <si>
    <t>1935 - Industry 1005 - Indiana - Firm 035 - Page 1</t>
  </si>
  <si>
    <t>Garfield Heights</t>
    <phoneticPr fontId="1" type="noConversion"/>
  </si>
  <si>
    <t>J. Seberger</t>
  </si>
  <si>
    <t>1112 &amp; C. R. J. &amp; P. Tran Ra.</t>
  </si>
  <si>
    <t>North Manchester</t>
  </si>
  <si>
    <t>Newell &amp; Mobile Streets</t>
  </si>
  <si>
    <t>P. O. Box 21 Ampere, N. J.</t>
  </si>
  <si>
    <t>Shawnee Road</t>
  </si>
  <si>
    <t>1935 - Industry 1005 - Iowa - Firm 003 - Page 1</t>
  </si>
  <si>
    <t>Newell Block &amp; Tile Works</t>
  </si>
  <si>
    <t>R. Ellvich</t>
  </si>
  <si>
    <t>Newell Iowa</t>
  </si>
  <si>
    <t>Atlas Burial Vault Mfg. Co.</t>
  </si>
  <si>
    <t>Fowler and P. E. Myers</t>
    <phoneticPr fontId="1" type="noConversion"/>
  </si>
  <si>
    <t>East Lane Street, East Peoria, Illinois</t>
  </si>
  <si>
    <t>East Peoria</t>
  </si>
  <si>
    <t>614 Bankhead Ave N. W.</t>
  </si>
  <si>
    <t>1285 Sylvon Road</t>
  </si>
  <si>
    <t>1935 - Industry 1005 - Georgia - Firm 006 - Page 1.</t>
  </si>
  <si>
    <t>Alfred H. Krich, Walter M. Krich</t>
  </si>
  <si>
    <t>1935 - Industry 1005 - Illinois - Firm 044 - Page 1</t>
  </si>
  <si>
    <t>55 Milton ave., S. E. (P. O. Box 4032)</t>
  </si>
  <si>
    <t>1935 - Industry 1005 - Illinois - Firm 043 - Page 1</t>
  </si>
  <si>
    <t>Welsch Waterproof Block Company</t>
  </si>
  <si>
    <t>1935 - Industry 1005 - Delaware - Firm 007 - Page 1.</t>
  </si>
  <si>
    <t>Scott &amp; Miller</t>
  </si>
  <si>
    <t>Miller Concrete Pipe Co. Valdosta, Ga</t>
  </si>
  <si>
    <t>Chimney Blocks, Ornamental Conc.</t>
  </si>
  <si>
    <t>547 W. Jackson Blvd., Chicago, Ill.</t>
  </si>
  <si>
    <t>Webster Street</t>
  </si>
  <si>
    <t>Troy &amp; Allen Ave., Indianapolis, Ind.</t>
  </si>
  <si>
    <t>Cement vaults and shipping</t>
  </si>
  <si>
    <t>Polished Marble Slabe</t>
  </si>
  <si>
    <t>1236 Burdsal Parkway Blvd.</t>
  </si>
  <si>
    <t>Chicago, Barlington &amp; Quincy Railroad Co.</t>
  </si>
  <si>
    <t>Joliet Ill.</t>
  </si>
  <si>
    <t>Kirsh Bros.</t>
  </si>
  <si>
    <t>Cor Michigan &amp; Benton Sts.</t>
  </si>
  <si>
    <t>69 Ann St.</t>
  </si>
  <si>
    <t>Miller Concrete Pipe Co. Valdosta, Ga.</t>
  </si>
  <si>
    <t>316 So. Gardner St.</t>
  </si>
  <si>
    <t>200 S. W. 1st St.</t>
  </si>
  <si>
    <t>Roland W. Welsch &amp; Walter W. Welsch</t>
  </si>
  <si>
    <t>Joliet Illinois</t>
  </si>
  <si>
    <t>Walter S Roselip</t>
  </si>
  <si>
    <t>Carl J. Batteiger &amp; Gil?? Waltz</t>
  </si>
  <si>
    <t>K. M. Adams L. M Dean (Partnership)</t>
  </si>
  <si>
    <t>293.40</t>
  </si>
  <si>
    <t>Magubto Iowa</t>
  </si>
  <si>
    <t>Short ton</t>
    <phoneticPr fontId="1" type="noConversion"/>
  </si>
  <si>
    <t>Indianapolis Cement Block Co.</t>
  </si>
  <si>
    <t>Cark and Henry C. Glesing</t>
  </si>
  <si>
    <t>1016 S. Harding Streets</t>
  </si>
  <si>
    <t>Fort Lauderdale</t>
  </si>
  <si>
    <t>1754 N. Spaulding Avenue, Chicago, Ill.</t>
  </si>
  <si>
    <t>1935 - Industry 1005 - Illinois - Firm 068 - Page 1</t>
  </si>
  <si>
    <t>1935 - Industry 1005 - Iowa - Firm 013 - Page 1</t>
  </si>
  <si>
    <t>Spickelmier Fuel &amp; Supply Co.</t>
  </si>
  <si>
    <t>E. L. Page &amp; Sons</t>
  </si>
  <si>
    <t>106.10</t>
  </si>
  <si>
    <t>C. V. F. J. and E. Spickelmier</t>
  </si>
  <si>
    <t>St Lawrence</t>
  </si>
  <si>
    <t>1207 G. Avenue N. E.</t>
  </si>
  <si>
    <t>Norfolk</t>
    <phoneticPr fontId="1" type="noConversion"/>
  </si>
  <si>
    <t>Norfolk City</t>
    <phoneticPr fontId="1" type="noConversion"/>
  </si>
  <si>
    <t>Wilson M Camp</t>
    <phoneticPr fontId="1" type="noConversion"/>
  </si>
  <si>
    <t>1935 - Industry 1005 - Indiana - Firm 031 - Page 1</t>
  </si>
  <si>
    <t>Iowa Concrete Crib &amp; Silo Co.</t>
  </si>
  <si>
    <t>Concrete Products Corp.</t>
  </si>
  <si>
    <t>Baltimore City</t>
    <phoneticPr fontId="1" type="noConversion"/>
  </si>
  <si>
    <t>Gravel  and Sands</t>
  </si>
  <si>
    <t>Columbus Indiana Cal. St.</t>
  </si>
  <si>
    <t>Columbus Indiana</t>
  </si>
  <si>
    <t>1935 - Industry 1005 - Connecticut - Firm 013 - Page 1</t>
  </si>
  <si>
    <t>Central Mix Concrete Plant</t>
  </si>
  <si>
    <t>1935 - Industry 1005 - Florida - Firm 012 - Page 1.</t>
  </si>
  <si>
    <t>Huron St. &amp; Sou. Ry., Knoxville, Tenn.</t>
  </si>
  <si>
    <t>6th &amp; Baker Ste.</t>
  </si>
  <si>
    <t>J. S Brengle</t>
  </si>
  <si>
    <t>1555</t>
  </si>
  <si>
    <t>Changed Fr. (Inc) to Co. Partnership</t>
  </si>
  <si>
    <t>1935 - Industry 1005 - Illinois - Firm 031 - Page 1</t>
  </si>
  <si>
    <t>Moline, Illinois</t>
  </si>
  <si>
    <t>110 - 18th Street</t>
  </si>
  <si>
    <t>Burial Boxes</t>
  </si>
  <si>
    <t xml:space="preserve">Concrete Joists </t>
  </si>
  <si>
    <t>1935 - Industry 1005 - Connecticut - Firm 016 - Page 1</t>
  </si>
  <si>
    <t>Burail Case Co. Inc.</t>
  </si>
  <si>
    <t>1417-Fourth Ave</t>
  </si>
  <si>
    <t>1417-4-ave</t>
  </si>
  <si>
    <t>Cement Piers Columns Etc.</t>
  </si>
  <si>
    <t>841 Jefferson Street</t>
  </si>
  <si>
    <t>1935 - Industry 1005 - Florida - Firm 015 - Page 1.</t>
  </si>
  <si>
    <t>1900 N. 7th St., T. H. Ind.</t>
  </si>
  <si>
    <t>961 Poplar St.</t>
  </si>
  <si>
    <t>Burial Voults</t>
  </si>
  <si>
    <t>1935 - Industry 1005 - Indiana - Firm 014 - Page 1</t>
  </si>
  <si>
    <t>29th &amp; Missouri Ave., East St. Louis, Ill.</t>
  </si>
  <si>
    <t>805 -1 St. Ave.</t>
  </si>
  <si>
    <t>H. J. Scheiber</t>
  </si>
  <si>
    <t>Mid-West Concrete Pipe, Co., of Indiana Same Business</t>
  </si>
  <si>
    <t>602 S. Framont  Ave.</t>
  </si>
  <si>
    <t>E. D. Farmer and H.W. Farmer</t>
  </si>
  <si>
    <t>349 Byron St.</t>
  </si>
  <si>
    <t>1929 - Industry 1005 - Connecticut - Firm 029 - Page 1</t>
    <phoneticPr fontId="1" type="noConversion"/>
  </si>
  <si>
    <t>1935- Industry 1005- States TXWI - Firm 95- Page 1</t>
    <phoneticPr fontId="1" type="noConversion"/>
  </si>
  <si>
    <t>Bloomfield Indiana</t>
  </si>
  <si>
    <t xml:space="preserve">Circular Structures </t>
  </si>
  <si>
    <t>1935 - Industry 1005 - Indiana - Firm 011 - Page 1</t>
  </si>
  <si>
    <t>Chicago Cast Stone</t>
  </si>
  <si>
    <t>Karl Sr. Wm. &amp; Karl Jr. Reinhard</t>
  </si>
  <si>
    <t>1935 - Industry 1005 - Indiana - Firm 038 - Page 1</t>
  </si>
  <si>
    <t>Ashley Indiana</t>
  </si>
  <si>
    <t>total_employees</t>
    <phoneticPr fontId="1" type="noConversion"/>
  </si>
  <si>
    <t>total_employees_male</t>
    <phoneticPr fontId="1" type="noConversion"/>
  </si>
  <si>
    <t>Seberger Cement Blocks</t>
  </si>
  <si>
    <t>1935 - Industry 1005 - Indiana - Firm 039 - Page 1</t>
  </si>
  <si>
    <t>Modern Construction Co.</t>
  </si>
  <si>
    <t>Zeidler Concrete Products Machinery Co., Waterloo La.</t>
  </si>
  <si>
    <t>1929 - Industry 1005 - Illinois - Firm 132 - Page 1</t>
    <phoneticPr fontId="1" type="noConversion"/>
  </si>
  <si>
    <t>North Manchester Concrete Products Co., Inc.</t>
  </si>
  <si>
    <t>1935- Industry 1005- States TXWI - Firm 94- Page 1</t>
    <phoneticPr fontId="1" type="noConversion"/>
  </si>
  <si>
    <t>2040 Montcalm St.</t>
  </si>
  <si>
    <t>citytownorvillage_original</t>
    <phoneticPr fontId="1" type="noConversion"/>
  </si>
  <si>
    <t>1935 - Industry 1005 - Indiana - Firm 041 - Page 1</t>
  </si>
  <si>
    <t>1935 - Industry 1005 - Georgia - Firm 002 - Page 1.</t>
  </si>
  <si>
    <t>Savannah vault Co.</t>
  </si>
  <si>
    <t>Con-O-Lite Corp. Cortland NY.</t>
  </si>
  <si>
    <t>Atlanta Cinder Block &amp; Tile Co.</t>
  </si>
  <si>
    <t>Wilmington Retail Division</t>
  </si>
  <si>
    <t>Werner Company</t>
  </si>
  <si>
    <t>Philadelphia Penna</t>
  </si>
  <si>
    <t>200 so. Market Street.</t>
  </si>
  <si>
    <t>1935 - Industry 1005 - Illinois - Firm 019 - Page 1</t>
  </si>
  <si>
    <t>C. B. &amp; Q. Concrete Plant</t>
  </si>
  <si>
    <t>1935 - Industry 1005 - Illinois - Firm 018 - Page 1</t>
  </si>
  <si>
    <t>Cement Staves for Silo Assembly</t>
  </si>
  <si>
    <t>The Bridgeport Concrete Co.</t>
  </si>
  <si>
    <t>The Pierce Manufacturing Co.</t>
  </si>
  <si>
    <t>Folsom Blvd.</t>
  </si>
  <si>
    <t>1121 Seaview Ave.</t>
  </si>
  <si>
    <t>1935 - Industry 1005 - Georgia - Firm 007 - Page 1.</t>
  </si>
  <si>
    <t>1935 - Industry 1005 - Illinois - Firm 020 - Page 1</t>
  </si>
  <si>
    <t>Box 356</t>
  </si>
  <si>
    <t>Troy Ave. &amp; Pennia R. R.</t>
  </si>
  <si>
    <t>East River Road</t>
  </si>
  <si>
    <t>1935 - Industry 1005 - Indiana - Firm 026 - Page 1</t>
  </si>
  <si>
    <t>1935 - Industry 1005 - Iowa - Firm 011 - Page 1</t>
  </si>
  <si>
    <t>Crumb Colton Co.</t>
  </si>
  <si>
    <t>C. D., F. J. &amp; E. Spickelmier</t>
  </si>
  <si>
    <t>750 N. W. 36 St.</t>
  </si>
  <si>
    <t>1935 - Industry 1005 - Indiana - Firm 028 - Page 1</t>
  </si>
  <si>
    <t>Spickelmier Fuel &amp; Supply Co. 1080 E. 52 St.</t>
  </si>
  <si>
    <t>1821 Howell St.</t>
  </si>
  <si>
    <t>750 N W 36 St</t>
  </si>
  <si>
    <t>Cement Not wault</t>
  </si>
  <si>
    <t>F. J. Schuster Coal Co. Inc.</t>
  </si>
  <si>
    <t>Joliet Township</t>
  </si>
  <si>
    <t>Mahl S Ryan</t>
  </si>
  <si>
    <t>Chair Barmusen</t>
  </si>
  <si>
    <t>1935 - Industry 1005 - Illinois - Firm 067 - Page 1</t>
  </si>
  <si>
    <t>Inc. Company</t>
  </si>
  <si>
    <t>208 N. Grove Ave.</t>
  </si>
  <si>
    <t>4551 Fifth Ave.</t>
  </si>
  <si>
    <t>Clark Bros Concrete Work Rt #1 Paralells, Idaho</t>
  </si>
  <si>
    <t>Independent Concrete Pipe Corp., Inc.</t>
  </si>
  <si>
    <t>Manufacturing</t>
    <phoneticPr fontId="1" type="noConversion"/>
  </si>
  <si>
    <t>Coal, bituminous</t>
    <phoneticPr fontId="1" type="noConversion"/>
  </si>
  <si>
    <t>140 NE</t>
  </si>
  <si>
    <t>Birmingham, Ala</t>
    <phoneticPr fontId="1" type="noConversion"/>
  </si>
  <si>
    <t>Chariton</t>
  </si>
  <si>
    <t>Ernest Page</t>
  </si>
  <si>
    <t>1935 - Industry 1005 - Indiana - Firm 001 - Page 1</t>
  </si>
  <si>
    <t>Stone Brick &amp; Block Works Inc.</t>
  </si>
  <si>
    <t>101 E. 63 St.</t>
  </si>
  <si>
    <t>Conct. Slabs</t>
  </si>
  <si>
    <t>Pipe Joint Druntile</t>
  </si>
  <si>
    <t>1080 E. 52 St., Indianapolis Ind.</t>
  </si>
  <si>
    <t>1080 E. 52</t>
  </si>
  <si>
    <t>2100 E. Ewing Ave.</t>
  </si>
  <si>
    <t>2100 E. Ewing</t>
  </si>
  <si>
    <t>Wayne Burial Vault Co.</t>
  </si>
  <si>
    <t>1935 - Industry 1005 - Indiana - Firm 003 - Page 1</t>
  </si>
  <si>
    <t>Roanoke City</t>
    <phoneticPr fontId="1" type="noConversion"/>
  </si>
  <si>
    <t>Fort Branch</t>
  </si>
  <si>
    <t>Fort Thomas</t>
  </si>
  <si>
    <t>Schilling Red-I-Mixd Concrete</t>
  </si>
  <si>
    <t>Reinforced pipe</t>
  </si>
  <si>
    <t>28 SW 4th st</t>
  </si>
  <si>
    <t>166 Chapel St., New Haven, Conn.</t>
  </si>
  <si>
    <t>1935 - Industry 1005 - Florida - Firm 010 - Page 1.</t>
  </si>
  <si>
    <t>Art Ornamental Stone Co.</t>
  </si>
  <si>
    <t>215 E 14th St.</t>
  </si>
  <si>
    <t>1935 - Industry 1005 - Florida - Firm 011 - Page 1.</t>
  </si>
  <si>
    <t>Jacksonville Concrete Co.</t>
  </si>
  <si>
    <t>New Haven, Conn.</t>
  </si>
  <si>
    <t>4145 W. Kenzie St.</t>
  </si>
  <si>
    <t>Albert C. Fritz and John E. Fritz Sc.</t>
  </si>
  <si>
    <t>Main &amp; Date</t>
  </si>
  <si>
    <t>1935 - Industry 1005 - Illinois - Firm 004 - Page 1</t>
  </si>
  <si>
    <t>Brengle Bros</t>
  </si>
  <si>
    <t>1935 - Industry 1005 - California - Firm 088 - Page 1</t>
  </si>
  <si>
    <t>1935 - Industry 1005 - Illinois - Firm 005 - Page 1</t>
  </si>
  <si>
    <t>P. O. Box 408 Porterville Calif.</t>
  </si>
  <si>
    <t>1935 - Industry 1005 - Illinois - Firm 007 - Page 1</t>
  </si>
  <si>
    <t>Chicago Insulcrete Company</t>
  </si>
  <si>
    <t>Steel for Stands, etc.</t>
  </si>
  <si>
    <t>1935 - Industry 1005 - Indiana - Firm 040 - Page 1</t>
  </si>
  <si>
    <t>Domhoff Burial Vault Co.</t>
  </si>
  <si>
    <t xml:space="preserve">C. E. Forsyth  </t>
  </si>
  <si>
    <t>5301 E. Ravenwood Ave.</t>
  </si>
  <si>
    <t>1935 - Industry 1005 - Illinois - Firm 058 - Page 1</t>
  </si>
  <si>
    <t>1935 - Industry 1005 - Illinois - Firm 060 - Page 1</t>
  </si>
  <si>
    <t>total_wages_salaries</t>
    <phoneticPr fontId="1" type="noConversion"/>
  </si>
  <si>
    <t>G. A. Monninger Owner</t>
  </si>
  <si>
    <t>1935 - Industry 1005 - Iowa - Firm 019 - Page 1</t>
  </si>
  <si>
    <t>Red Oak. Iowa</t>
  </si>
  <si>
    <t>1900 N. 7th St.</t>
  </si>
  <si>
    <t>Atlas Building Material Corporation</t>
  </si>
  <si>
    <t>1935 - Industry 1005 - Illinois - Firm 032 - Page 1</t>
  </si>
  <si>
    <t>Rock Island, Ill.</t>
  </si>
  <si>
    <t>Plant at Enterprise Ala. Riporto Menmeded in other Report</t>
  </si>
  <si>
    <t>No Name</t>
  </si>
  <si>
    <t>4920 So. Rockwell St., Chicago, Ill.</t>
  </si>
  <si>
    <t>M &amp; St. L. Railway Land</t>
  </si>
  <si>
    <t>Evansville, Ind.</t>
  </si>
  <si>
    <t>Lafayette, Route 8</t>
  </si>
  <si>
    <t>1935- Industry 1005- States TXWI - Firm 99- Page 1</t>
    <phoneticPr fontId="1" type="noConversion"/>
  </si>
  <si>
    <t>1929 - Industry 1005 - Michigan - Firm 175 - Page 1</t>
    <phoneticPr fontId="1" type="noConversion"/>
  </si>
  <si>
    <t>Sand and Gravel</t>
  </si>
  <si>
    <t>Schultz Cement Block</t>
  </si>
  <si>
    <t>285 Burlington Rd.</t>
  </si>
  <si>
    <t>2300 S. Springfield Ave. Chicago</t>
  </si>
  <si>
    <t>Concrete Fixtures Company</t>
  </si>
  <si>
    <t>Edward P. and Irwin Egar</t>
  </si>
  <si>
    <t>1367 Madison Ave.</t>
  </si>
  <si>
    <t>1935 - Industry 1005 - Illinois - Firm 062 - Page 1</t>
  </si>
  <si>
    <t>Crex Patent Column Co.</t>
  </si>
  <si>
    <t>1935 - Industry 1005 - Delaware - Firm 004 - Page 1.</t>
  </si>
  <si>
    <t>Continental Block Co.</t>
  </si>
  <si>
    <t>D. A. Matassino</t>
  </si>
  <si>
    <t>721 Angier Ave N E.</t>
  </si>
  <si>
    <t>1935 - Industry 1005 - Georgia - Firm 004 - Page 1.</t>
  </si>
  <si>
    <t>1935 - Industry 1005 - Georgia - Firm 003 - Page 1.</t>
  </si>
  <si>
    <t>Atlanta Aggregate Company</t>
  </si>
  <si>
    <t>Du Pont Blvd. New Castle Del.</t>
  </si>
  <si>
    <t>Du Pont Blvd.</t>
  </si>
  <si>
    <t>J. E. Kein</t>
  </si>
  <si>
    <t>1935 - Industry 1005 - Delaware - Firm 005 - Page 1.</t>
  </si>
  <si>
    <t>B. E. G. M. &amp; L. D. Yancey</t>
  </si>
  <si>
    <t>1935 - Industry 1005 - California - Firm 052 - Page 1</t>
  </si>
  <si>
    <t>1935 - Industry 1005 - California - Firm 075 - Page 1</t>
  </si>
  <si>
    <t>1935 - Industry 1005 - Connecticut - Firm 003 - Page 1</t>
  </si>
  <si>
    <t>1935 - Industry 1005 - California - Firm 053 - Page 1</t>
  </si>
  <si>
    <t>Seaford Delaware</t>
  </si>
  <si>
    <t>Blades Delaware</t>
  </si>
  <si>
    <t>785 Housatonic Ave. Bpt. Conn.</t>
  </si>
  <si>
    <t>785 Housatonic Ave.</t>
  </si>
  <si>
    <t>Valdosta</t>
  </si>
  <si>
    <t>1935 - Industry 1005 - Illinois - Firm 021 - Page 1</t>
  </si>
  <si>
    <t>1935 - Industry 1005 - Iowa - Firm 012 - Page 1</t>
  </si>
  <si>
    <t>1935 - Industry 1005 - Illinois - Firm 045 - Page 1</t>
  </si>
  <si>
    <t>Aurora Concrete Products Company</t>
  </si>
  <si>
    <t>Lockport, Ill.</t>
  </si>
  <si>
    <t>818 Citizens Trust Bldg., Ft. Wayne, Ind.</t>
  </si>
  <si>
    <t>Kingsley Iowa</t>
  </si>
  <si>
    <t>Austin Crabbs, Pres. &amp; Gen. Manager</t>
  </si>
  <si>
    <t>1935 - Industry 1005 - Iowa - Firm 014 - Page 1</t>
  </si>
  <si>
    <t>820 S. W. 9 Des Moines Iowa</t>
  </si>
  <si>
    <t>820 S. W. 9</t>
  </si>
  <si>
    <t>C. W. Braughton</t>
  </si>
  <si>
    <t>Incinerators Stapper Stone, Garden Furniture</t>
  </si>
  <si>
    <t>201 N. West St., Indpls., Ind.</t>
  </si>
  <si>
    <t xml:space="preserve">Short Ton </t>
  </si>
  <si>
    <t>1935 - Industry 1005 - Iowa - Firm 010 - Page 1</t>
  </si>
  <si>
    <t>1935 - Industry 1005 - Illinois - Firm 069 - Page 1</t>
  </si>
  <si>
    <t>Ridge Vault Co., Inc.</t>
  </si>
  <si>
    <t>Orange</t>
    <phoneticPr fontId="1" type="noConversion"/>
  </si>
  <si>
    <t>Riverside</t>
    <phoneticPr fontId="1" type="noConversion"/>
  </si>
  <si>
    <t>1935 - Industry 1005 - Illinois - Firm 070 - Page 1</t>
  </si>
  <si>
    <t>1821 Hawell St.</t>
  </si>
  <si>
    <t>Sibley Cement Company Inc.</t>
  </si>
  <si>
    <t>228 North Lasalle Street, Chicago, Ill.</t>
  </si>
  <si>
    <t>South Beloit Ill.</t>
  </si>
  <si>
    <t>Herman Lowell and Lucy G. Stuckey</t>
  </si>
  <si>
    <t>712 E. Empire St., Bloomington, Illinois</t>
  </si>
  <si>
    <t>330-8th Ave, W.</t>
  </si>
  <si>
    <t>Box 715</t>
  </si>
  <si>
    <t>Twin Falls</t>
  </si>
  <si>
    <t>329 n.w.-11th Ave</t>
  </si>
  <si>
    <t>329 n.w. 11th ave</t>
  </si>
  <si>
    <t>1935 - Industry 1005 - Florida - Firm 009 - Page 1.</t>
  </si>
  <si>
    <t>1935 - Industry 1005 - Idaho - Firm 004 - Page 1.</t>
  </si>
  <si>
    <t>Box 1809 New Haven, Connecticut</t>
  </si>
  <si>
    <t>Ready Mix Concrete</t>
  </si>
  <si>
    <t>1935 - Industry 1005 - Illinois - Firm 002 - Page 1</t>
  </si>
  <si>
    <t>1935 - Industry 1005 - California - Firm 062 - Page 1</t>
  </si>
  <si>
    <t>A. Van Laere &amp; Son</t>
  </si>
  <si>
    <t xml:space="preserve">A. Van Laere &amp; L Van Laere </t>
  </si>
  <si>
    <t>Duggan's  Cement Pipe Yard</t>
  </si>
  <si>
    <t>Duggan's &amp; Sons Listed As.</t>
  </si>
  <si>
    <t>Route 2,  Box 120</t>
  </si>
  <si>
    <t>166 Chapel St.</t>
  </si>
  <si>
    <t>Chick. Trougha, Water Meter Boxes</t>
  </si>
  <si>
    <t>2226 Commercial St.</t>
  </si>
  <si>
    <t>1935 - Industry 1005 - California - Firm 036 - Page 1</t>
  </si>
  <si>
    <t>1935 - Industry 1005 - California - Firm 063 - Page 1</t>
  </si>
  <si>
    <t>Colifornia Cement Laundry Tray Co.</t>
  </si>
  <si>
    <t>Bob. Jurkovich  Proprietor</t>
  </si>
  <si>
    <t>1935 - Industry 1005 - California - Firm 037 - Page 1</t>
  </si>
  <si>
    <t>1200.60</t>
  </si>
  <si>
    <t>134 Clara St., San Francisco</t>
  </si>
  <si>
    <t>1935 - Industry 1005 - Indiana - Firm 015 - Page 1</t>
  </si>
  <si>
    <t>5301 E. Ravenswood Ave.</t>
  </si>
  <si>
    <t>Ocala Construction &amp; Supply Co.</t>
  </si>
  <si>
    <t>Anthony Rd &amp; Wilson Ave.</t>
  </si>
  <si>
    <t>Ornaments</t>
  </si>
  <si>
    <t>3595 N. California Avenue</t>
  </si>
  <si>
    <t>National City</t>
  </si>
  <si>
    <t>Huron St. &amp; Sou. Ry. Knoxville,  Tenn.</t>
  </si>
  <si>
    <t>Santa Paula</t>
  </si>
  <si>
    <t>1935 - Industry 1005 - Indiana - Firm 016 - Page 1</t>
  </si>
  <si>
    <t>Haydite Chimneys</t>
  </si>
  <si>
    <t>No</t>
    <phoneticPr fontId="1" type="noConversion"/>
  </si>
  <si>
    <t>Chicago Water Proof Cement Block Co.</t>
  </si>
  <si>
    <t>Domenick Zitella</t>
  </si>
  <si>
    <t>4625 S. Halsted St.</t>
  </si>
  <si>
    <t>Marble &amp; State Line</t>
  </si>
  <si>
    <t>Federal American Cement Tile Company</t>
  </si>
  <si>
    <t>Accessories for Elec. Conduits</t>
  </si>
  <si>
    <t>National Burial Vault</t>
  </si>
  <si>
    <t>1935 - Industry 1005 - Alabama - Firm 002 - Page 1</t>
    <phoneticPr fontId="1" type="noConversion"/>
  </si>
  <si>
    <t>1935 - Industry 1005 - Illinois - Firm 059 - Page 1</t>
  </si>
  <si>
    <t>1929 - Industry 1005 - Kentucky - Firm 011 - Page 1</t>
    <phoneticPr fontId="1" type="noConversion"/>
  </si>
  <si>
    <t>1929 - Industry 1005 - Maine - Firm 001 - Page 1</t>
    <phoneticPr fontId="1" type="noConversion"/>
  </si>
  <si>
    <t>1935- Industry 1005- States TXWI - Firm 115- Page 1</t>
    <phoneticPr fontId="1" type="noConversion"/>
  </si>
  <si>
    <t>(Stockholders of the Company E. Peoria Sand &amp; Gravel Co. Inc.)</t>
  </si>
  <si>
    <t>1935 - Industry 1005 - Indiana - Firm 017 - Page 1</t>
  </si>
  <si>
    <t>O. T. Pfeifer, President</t>
  </si>
  <si>
    <t>Mutual Construction &amp; Mfg., Co.</t>
  </si>
  <si>
    <t>1935 - Industry 1005 - Connecticut - Firm 001 - Page 1</t>
  </si>
  <si>
    <t>J. T. M Ermed</t>
  </si>
  <si>
    <t>Newark Del.</t>
  </si>
  <si>
    <t>Academy W.</t>
  </si>
  <si>
    <t>Bethel, Conn.</t>
  </si>
  <si>
    <t>1935 - Industry 1005 - Connecticut - Firm 002 - Page 1</t>
  </si>
  <si>
    <t>P.O Box. 1528 Savannah Ge</t>
  </si>
  <si>
    <t>16 W-46th St.</t>
  </si>
  <si>
    <t>1935 - Industry 1005 - California - Firm 074 - Page 1</t>
  </si>
  <si>
    <t>Cement Laundry Trays</t>
  </si>
  <si>
    <t>1935 - Industry 1005 - Colorado - Firm 004 - Page 1</t>
  </si>
  <si>
    <t>744 Naples Street san Francisco</t>
  </si>
  <si>
    <t>San Bruno</t>
  </si>
  <si>
    <t>1935 - Industry 1005 - California - Firm 051 - Page 1</t>
  </si>
  <si>
    <t>Palm Spring Building Supply Co.</t>
  </si>
  <si>
    <t>Hurst Concrete Products</t>
  </si>
  <si>
    <t>L. C. C. Hurst</t>
  </si>
  <si>
    <t>332 E. Haley St.</t>
  </si>
  <si>
    <t>Yancey Concrete Products Co.</t>
  </si>
  <si>
    <t>55 Milton Ave. S.E.</t>
  </si>
  <si>
    <t>1935 - Industry 1005 - California - Firm 072 - Page 1</t>
  </si>
  <si>
    <t>Choriah Dedier Co.</t>
  </si>
  <si>
    <t>Perkins Sacramento Co. Calif.</t>
  </si>
  <si>
    <t>1935 - Industry 1005 - Connecticut - Firm 004 - Page 1</t>
  </si>
  <si>
    <t>Concrete Conduit Co. Ltd.</t>
  </si>
  <si>
    <t>Sterling Concrete Vault Co.</t>
  </si>
  <si>
    <t>Robert C. Humphrey</t>
  </si>
  <si>
    <t>1935 - Industry 1005 - Indiana - Firm 027 - Page 1</t>
  </si>
  <si>
    <t>Ft. Wayne</t>
  </si>
  <si>
    <t>Waukegan, Illinois</t>
  </si>
  <si>
    <t>1935 - Industry 1005 - Georgia - Firm 008 - Page 1.</t>
  </si>
  <si>
    <t>Ashton, Ill.</t>
  </si>
  <si>
    <t>Cinder</t>
  </si>
  <si>
    <t>P. J. Howley Jr.</t>
  </si>
  <si>
    <t>1935 - Industry 1005 - Delaware - Firm 008 - Page 1.</t>
  </si>
  <si>
    <t>Milford Del.</t>
  </si>
  <si>
    <t>Rehoboth Rd.</t>
  </si>
  <si>
    <t>H. H. Deswell &amp; A. E. Rover</t>
  </si>
  <si>
    <t>1935 - Industry 1005 - Illinois - Firm 047 - Page 1</t>
  </si>
  <si>
    <t>Harold Sawyer</t>
  </si>
  <si>
    <t>1216 Cooper Ave., Rockford Ill.</t>
  </si>
  <si>
    <t>Silo Material, Crib material</t>
  </si>
  <si>
    <t>Tank Material</t>
  </si>
  <si>
    <t>1080 E. 52 St., Indianapolis</t>
  </si>
  <si>
    <t>1935 - Industry 1005 - Iowa - Firm 015 - Page 1</t>
  </si>
  <si>
    <t>American Vaults Works Inc.</t>
  </si>
  <si>
    <t>1118 S. Rockwell St.</t>
  </si>
  <si>
    <t>1935 - Industry 1005 - Idaho - Firm 003 - Page 1.</t>
  </si>
  <si>
    <t>Alfred Dastin, Andrew Dastin, F.N. Craine</t>
  </si>
  <si>
    <t>1935 - Industry 1005 - Illinois - Firm 026 - Page 1</t>
  </si>
  <si>
    <t>1935 - Industry 1005 - Indiana - Firm 029 - Page 1</t>
  </si>
  <si>
    <t>Rocky Hill, Ct.</t>
  </si>
  <si>
    <t>1/3</t>
  </si>
  <si>
    <t>N. D. James, Manager</t>
  </si>
  <si>
    <t>Ornamental Cast Stone Co.</t>
  </si>
  <si>
    <t>1935 - Industry 1005 - Indiana - Firm 004 - Page 1</t>
  </si>
  <si>
    <t>J. F. Apfield Pres.</t>
  </si>
  <si>
    <t>Apfield Grohne Concrete Pro. Co. Inc.</t>
  </si>
  <si>
    <t>C. W. Blakeslee &amp; Sons Inc.</t>
  </si>
  <si>
    <t>John A. Van Cleve &amp; R. H. Van Cleve</t>
  </si>
  <si>
    <t>1935 - Industry 1005 - Connecticut - Firm 014 - Page 1</t>
  </si>
  <si>
    <t>The Dextone Company</t>
  </si>
  <si>
    <t>1935 - Industry 1005 - California - Firm 087 - Page 1</t>
  </si>
  <si>
    <t>1935 - Industry 1005 - Idaho - Firm 002 - Page 1.</t>
  </si>
  <si>
    <t>Idaho Falls</t>
  </si>
  <si>
    <t>Bonneville</t>
  </si>
  <si>
    <t>1935 - Industry 1005 - Florida - Firm 007 - Page 1.</t>
  </si>
  <si>
    <t>1935 - Industry 1005 - California - Firm 086 - Page 1</t>
  </si>
  <si>
    <t>Lindsay Cement Products Co.</t>
  </si>
  <si>
    <t>379 Van Ness Ave.</t>
  </si>
  <si>
    <t>3707 Imperial Ave.</t>
  </si>
  <si>
    <t>Miami, Florida.</t>
  </si>
  <si>
    <t>1935 - Industry 1005 - California - Firm 085 - Page 1</t>
  </si>
  <si>
    <t xml:space="preserve">Apple iron Stand Tray Stands </t>
  </si>
  <si>
    <t>L. Glenn Switzer</t>
  </si>
  <si>
    <t>Concrete (Ready Mixed) Yard</t>
  </si>
  <si>
    <t>P. J. Cantey F. B. Thomsen</t>
  </si>
  <si>
    <t>1935 - Industry 1005 - California - Firm 038 - Page 1</t>
  </si>
  <si>
    <t>134 Clara</t>
  </si>
  <si>
    <t>1935 - Industry 1005 - California - Firm 064 - Page 1</t>
  </si>
  <si>
    <t>Franklin Ave. &amp; Ernest St.</t>
  </si>
  <si>
    <t>East St. Louis Il.</t>
  </si>
  <si>
    <t>Manhole covers Sterilization tanks</t>
  </si>
  <si>
    <t>1935 - Industry 1005 - Florida - Firm 014 - Page 1.</t>
  </si>
  <si>
    <t>1935 - Industry 1005 - California - Firm 089 - Page 1</t>
  </si>
  <si>
    <t>Ramon Prieto</t>
  </si>
  <si>
    <t>1935 - Industry 1005 - DC - Firm 001 - Page 1</t>
  </si>
  <si>
    <t>325 Vine Street</t>
  </si>
  <si>
    <t>20th &amp; Ridge</t>
  </si>
  <si>
    <t>Hillside, Illinois</t>
  </si>
  <si>
    <t>Commonwealth Subsidiary Corp., 72 W. Adams St., Chicago</t>
  </si>
  <si>
    <t>1935 - Industry 1005 - Illinois - Firm 036 - Page 1</t>
  </si>
  <si>
    <t>Ill. General Material</t>
  </si>
  <si>
    <t>Continental Life Bldg. Room 808</t>
  </si>
  <si>
    <t>Precast Concrete for Retaining Wall</t>
  </si>
  <si>
    <t>W. E. Dwyer</t>
  </si>
  <si>
    <t>140 S. W. 10th St.</t>
  </si>
  <si>
    <t>L. M. Dean</t>
  </si>
  <si>
    <t>1935 - Industry 1005 - Illinois - Firm 061 - Page 1</t>
  </si>
  <si>
    <t>1935 - Industry 1005 - Illinois - Firm 011 - Page 1</t>
  </si>
  <si>
    <t>1935 - Industry 1005 - Illinois - Firm 013 - Page 1</t>
  </si>
  <si>
    <t>1935 - Industry 1005 - Georgia - Firm 001 - Page 1.</t>
  </si>
  <si>
    <t>Pipe Reinforced with Concrete</t>
  </si>
  <si>
    <t>3030 Huron Street</t>
  </si>
  <si>
    <t>Chicago Granitine Mfg., Chicago, Illinois</t>
  </si>
  <si>
    <t>1935 - Industry 1005 - Colorado - Firm 003 - Page 1</t>
  </si>
  <si>
    <t>H. F. Hodges Owner</t>
  </si>
  <si>
    <t>Cut art Stone Co</t>
  </si>
  <si>
    <t>M. E. Kleinstuber</t>
  </si>
  <si>
    <t>1935 - Industry 1005 - Delaware - Firm 003 - Page 1.</t>
  </si>
  <si>
    <t>376-16th St. North</t>
  </si>
  <si>
    <t xml:space="preserve">Herman Wollaston </t>
  </si>
  <si>
    <t>5th Hooper Sts.</t>
  </si>
  <si>
    <t>43rd &amp; Mill Creek Kansas City, Mo.</t>
  </si>
  <si>
    <t>1155 West Fifth Avenue</t>
  </si>
  <si>
    <t>Bpt. Burial Vaults Co.</t>
  </si>
  <si>
    <t>Eagle Standard Cement Laundry Tray Co.</t>
  </si>
  <si>
    <t>419-20th St South St., Petersburg Flo</t>
  </si>
  <si>
    <t>417-20th St South</t>
  </si>
  <si>
    <t xml:space="preserve">Cinder Concrete Products , Inc. Kansas City, Mo. </t>
  </si>
  <si>
    <t>1935 - Industry 1005 - Delaware - Firm 002 - Page 1</t>
  </si>
  <si>
    <t>1935 - Industry 1005 - Florida - Firm 019 - Page 1.</t>
  </si>
  <si>
    <t>J. H. Maine Concrete Wks</t>
  </si>
  <si>
    <t>1935 - Industry 1005 - Colorado - Firm 005 - Page 1</t>
  </si>
  <si>
    <t>S. Palm Comyan Dr.</t>
  </si>
  <si>
    <t>311 Cherry St.</t>
  </si>
  <si>
    <t>1935 - Industry 1005 - California - Firm 073 - Page 1</t>
  </si>
  <si>
    <t>P. O. Box 156</t>
  </si>
  <si>
    <t>Highway #99</t>
  </si>
  <si>
    <t>Coal bituminous</t>
  </si>
  <si>
    <t>1935 - Industry 1005 - California - Firm 054 - Page 1</t>
  </si>
  <si>
    <t>Elmer L. Johnson</t>
  </si>
  <si>
    <t>Box 129 Cotton Calif.</t>
  </si>
  <si>
    <t>899 La Cadena</t>
  </si>
  <si>
    <t>1935 - Industry 1005 - Connecticut - Firm 005 - Page 1</t>
  </si>
  <si>
    <t>Post Office Box 149, San Jose, Calif.</t>
  </si>
  <si>
    <t>Concrete Pressure Pipe &amp; Construction Co.</t>
  </si>
  <si>
    <t>Lowndes</t>
  </si>
  <si>
    <t>North Aurora, Ill.</t>
  </si>
  <si>
    <t>Glenbrook town of Fairfield</t>
  </si>
  <si>
    <t>1935 - Industry 1005 - Illinois - Firm 023 - Page 1</t>
  </si>
  <si>
    <t>1935 - Industry 1005 - Illinois - Firm 022 - Page 1</t>
  </si>
  <si>
    <t>H. L. and E. F. Grohne</t>
  </si>
  <si>
    <t>Camp Concrete Products Company</t>
  </si>
  <si>
    <t xml:space="preserve"> Box 2955</t>
  </si>
  <si>
    <t>Broward</t>
  </si>
  <si>
    <t xml:space="preserve">None </t>
  </si>
  <si>
    <t>Peopleas Ave. St.</t>
  </si>
  <si>
    <t>Illinois Wisconsin Concrete Pipe &amp; Tile Co.</t>
  </si>
  <si>
    <t>2050 Phenie</t>
  </si>
  <si>
    <t>1935 - Industry 1005 - Indiana - Firm 002 - Page 1</t>
  </si>
  <si>
    <t>Menefee Art Stone Co.</t>
  </si>
  <si>
    <t>602 South Emerson Ave.</t>
  </si>
  <si>
    <t>Bunker Hill Vault &amp; Monument Work</t>
  </si>
  <si>
    <t>Bunker Hill, Ill.</t>
  </si>
  <si>
    <t>irrigation pipe</t>
  </si>
  <si>
    <t>347 E. Main</t>
  </si>
  <si>
    <t>1935 - Industry 1005 - Florida - Firm 008 - Page 1.</t>
  </si>
  <si>
    <t>1935 - Industry 1005 - Connecticut - Firm 009 - Page 1</t>
  </si>
  <si>
    <t>The Elmore Co.</t>
  </si>
  <si>
    <t>Starr B. Elmore</t>
  </si>
  <si>
    <t>1935 - Industry 1005 - California - Firm 059 - Page 1</t>
  </si>
  <si>
    <t>823-11th Street, Modesto, California</t>
  </si>
  <si>
    <t>Modesto Irrigation District</t>
  </si>
  <si>
    <t>1935 - Industry 1005 - Connecticut - Firm 010 - Page 1</t>
  </si>
  <si>
    <t>1935 - Industry 1005 - California - Firm 081 - Page 1</t>
  </si>
  <si>
    <t>1935 - Industry 1005 - California - Firm 082 - Page 1</t>
  </si>
  <si>
    <t>Cor. 41st &amp; 22nd Ave NW.</t>
  </si>
  <si>
    <t>Cor. 41st &amp; 22 Ave NW.</t>
  </si>
  <si>
    <t>1935 - Industry 1005 - Florida - Firm 005 - Page 1.</t>
  </si>
  <si>
    <t>Monnah Park Block Co.</t>
  </si>
  <si>
    <t>Nelsons Concrete Pipe Yard</t>
  </si>
  <si>
    <t>17 Chapin Ave.</t>
  </si>
  <si>
    <t>Santa Clara Valley Concrete Pipe Co.</t>
  </si>
  <si>
    <t>Rt. 2 Box 157 B. San Jose, Calif.</t>
  </si>
  <si>
    <t>Oakland Highway</t>
  </si>
  <si>
    <t>1935 - Industry 1005 - California - Firm 058 - Page 1</t>
  </si>
  <si>
    <t>1935 - Industry 1005 - California - Firm 080 - Page 1</t>
  </si>
  <si>
    <t>Clovis Concrete Pipe Company</t>
  </si>
  <si>
    <t>National An &amp; Main St.</t>
  </si>
  <si>
    <t>Peerless Incinerator Co.</t>
  </si>
  <si>
    <t>Mr. and Mrs., Albert E. Baird</t>
  </si>
  <si>
    <t>1338 40 NW. 29 &amp; st</t>
  </si>
  <si>
    <t>S. W. O. Neal &amp; L E Smith</t>
  </si>
  <si>
    <t>1338 N.W. 29th St.</t>
  </si>
  <si>
    <t>1338 n w. 29th St</t>
  </si>
  <si>
    <t>Van Cleve Construction Co. - &amp; Co-Partnership</t>
  </si>
  <si>
    <t>Cement Piers</t>
  </si>
  <si>
    <t>I. E. Schilling Company</t>
  </si>
  <si>
    <t>Warner Concrete Burial Vault Co., Inc.</t>
  </si>
  <si>
    <t>996 Dixwell Ave.</t>
  </si>
  <si>
    <t>San Diego Laundry Try Co.</t>
  </si>
  <si>
    <t>Transit Mixed Concrete Co.</t>
  </si>
  <si>
    <t>Edmonds Art Stone Company</t>
  </si>
  <si>
    <t>Edmonds Art Stone Co.</t>
  </si>
  <si>
    <t>2135 Queens Chapel Road, N. E.</t>
  </si>
  <si>
    <t>1935 - Industry 1005 - Florida - Firm 013 - Page 1.</t>
  </si>
  <si>
    <t>Santa Paula California</t>
  </si>
  <si>
    <t>1935 - Industry 1005 - Illinois - Firm 037 - Page 1</t>
  </si>
  <si>
    <t>E. F. &amp; H. L. Grohne</t>
  </si>
  <si>
    <t>Hillside</t>
  </si>
  <si>
    <t>469.81</t>
  </si>
  <si>
    <t>2010 Republic St., Springfield, Ill.</t>
  </si>
  <si>
    <t>3666 W. 38th St., Chicago, Ill.</t>
  </si>
  <si>
    <t>1125 Garfield St.</t>
  </si>
  <si>
    <t>East Peoria Sand and Gravel Co.</t>
  </si>
  <si>
    <t>213 N 7th St.</t>
  </si>
  <si>
    <t>213 N. 7th St.</t>
  </si>
  <si>
    <t>East Lane Street, East Peoria, Ill</t>
  </si>
  <si>
    <t>4545</t>
  </si>
  <si>
    <t>Art marble</t>
  </si>
  <si>
    <t>1935 - Industry 1005 - Indiana - Firm 019 - Page 1</t>
  </si>
  <si>
    <t>1935 - Industry 1005 - Illinois - Firm 012 - Page 1</t>
  </si>
  <si>
    <t>Clause Collins &amp; Co.</t>
  </si>
  <si>
    <t>1935 - Industry 1005 - DC - Firm 005 - Page 1</t>
  </si>
  <si>
    <t>Hodges Concrete Works</t>
  </si>
  <si>
    <t>4920 So., Rockwell St., Chicago, Ill.</t>
  </si>
  <si>
    <t>1935 - Industry 1005 - California - Firm 068 - Page 1</t>
  </si>
  <si>
    <t>1935 - Industry 1005 - Colorado - Firm 002 - Page 1</t>
  </si>
  <si>
    <t>Wm. Wolpe &amp; C. J. Walsh.</t>
  </si>
  <si>
    <t>1935 - Industry 1005 - California - Firm 069 - Page 1</t>
  </si>
  <si>
    <t>Western Artificial Stone Works</t>
  </si>
  <si>
    <t>445 Bayshore Blvd., San Francisco, Cal.</t>
  </si>
  <si>
    <t>1935 - Industry 1005 - Colorado - Firm 001 - Page 1</t>
  </si>
  <si>
    <t>445 Carolina Street</t>
  </si>
  <si>
    <t>37 Griffin Street</t>
  </si>
  <si>
    <t>Shipping Stones</t>
  </si>
  <si>
    <t>Ray Ruggeri, Bruno Mariani</t>
  </si>
  <si>
    <t>666 Brannan</t>
  </si>
  <si>
    <t>666  Brannon</t>
  </si>
  <si>
    <t>J. H. Maine</t>
  </si>
  <si>
    <t>Stroud Bros. &amp; Seabrook Lloyd S. Stroud, J. A. Stroud and R. S. Seabrook</t>
  </si>
  <si>
    <t>1935 - Industry 1005 - Alabama - Firm 008 - Page 1</t>
  </si>
  <si>
    <t>Box 376 Gonzales</t>
  </si>
  <si>
    <t>The Fairmout Cemetery Association</t>
  </si>
  <si>
    <t>18100</t>
  </si>
  <si>
    <t>N. Denver</t>
  </si>
  <si>
    <t>1935 - Industry 1005 - California - Firm 067 - Page 1</t>
  </si>
  <si>
    <t>Readymix Concrete Co. Ltd.</t>
  </si>
  <si>
    <t>5th &amp; Hooper Sts.</t>
  </si>
  <si>
    <t>1935 - Industry 1005 - Alabama - Firm 009 - Page 1</t>
  </si>
  <si>
    <t>Concrete Irringation Pipe</t>
  </si>
  <si>
    <t>Midatlantic Concrete Pipe &amp; Prod. Corp.</t>
  </si>
  <si>
    <t>1935 - Industry 1005 - Delaware - Firm 001 - Page 1</t>
  </si>
  <si>
    <t>P. O. Box #831, Norfolk. Va.</t>
  </si>
  <si>
    <t>Foot or Williams St.</t>
  </si>
  <si>
    <t>Midatlantic Concrete Pipe &amp; Prod. Corp. Norfolk, Va.</t>
  </si>
  <si>
    <t>1270 Antelope Ave.</t>
  </si>
  <si>
    <t>Concrete Pipe Plant Co.</t>
  </si>
  <si>
    <t>1935 - Industry 1005 - Delaware - Firm 006 - Page 1.</t>
  </si>
  <si>
    <t>V. A. and J. H. Moore</t>
  </si>
  <si>
    <t>1935 - Industry 1005 - California - Firm 026 - Page 1</t>
  </si>
  <si>
    <t>1715 San Fernando Road</t>
  </si>
  <si>
    <t>1935 - Industry 1005 - Florida - Firm 001 - Page 1.</t>
  </si>
  <si>
    <t>Kotchin Duntile Co</t>
  </si>
  <si>
    <t>C. T. Sope</t>
  </si>
  <si>
    <t>Cotton Ave</t>
  </si>
  <si>
    <t>807 Garfield Ave.</t>
  </si>
  <si>
    <t>Graden Furniture furnish Wt)</t>
  </si>
  <si>
    <t>2594 N. Water Street, Decatur, Ill.</t>
  </si>
  <si>
    <t>2594 N. Water</t>
  </si>
  <si>
    <t>1935 - Industry 1005 - Illinois - Firm 046 - Page 1</t>
  </si>
  <si>
    <t>J. H. W. Beale Pres.</t>
  </si>
  <si>
    <t>1935 - Industry 1005 - Illinois - Firm 025 - Page 1</t>
  </si>
  <si>
    <t>Porch &amp; Dimension</t>
  </si>
  <si>
    <t>268 Cleveland Ave.</t>
  </si>
  <si>
    <t>1935 - Industry 1005 - Illinois - Firm 051 - Page 1</t>
  </si>
  <si>
    <t>235 S W 4 Ave</t>
  </si>
  <si>
    <t>Clark Construction Corporation</t>
  </si>
  <si>
    <t>Caldwell Concrete Pipe Co.</t>
  </si>
  <si>
    <t>Box 298 Healdsburg Calif.</t>
  </si>
  <si>
    <t>Healdsburg Concrete Pipe Company</t>
  </si>
  <si>
    <t>O. N. Prial &amp; Alfred Shaw</t>
  </si>
  <si>
    <t>Banches, tables chairs, and other furniture</t>
  </si>
  <si>
    <t>1935 - Industry 1005 - Illinois - Firm 024 - Page 1</t>
  </si>
  <si>
    <t>Woodland Ave.</t>
  </si>
  <si>
    <t>Slab Gates Covers, Water Troughs</t>
  </si>
  <si>
    <t xml:space="preserve">Ornamental Plaster </t>
  </si>
  <si>
    <t>1935 - Industry 1005 - California - Firm 029 - Page 1</t>
  </si>
  <si>
    <t xml:space="preserve">Monarch Incinerator Co. </t>
  </si>
  <si>
    <t>1935 - Industry 1005 - California - Firm 007 - Page 1</t>
  </si>
  <si>
    <t>1935 - Industry 1005 - California - Firm 079 - Page 1</t>
  </si>
  <si>
    <t>David L. Bank &amp; Howard F. Banks</t>
  </si>
  <si>
    <t>Route 1 Box 516 Chula Vista, City</t>
  </si>
  <si>
    <t>1929 - Industry 1005 - Indiana - Firm 014 - Page 1</t>
  </si>
  <si>
    <t>765 N. W. 20 St.</t>
  </si>
  <si>
    <t>So. M</t>
  </si>
  <si>
    <t>1935 - Industry 1005 - Florida - Firm 006 - Page 1.</t>
  </si>
  <si>
    <t>The O'neal Block Septic Tank Co.</t>
  </si>
  <si>
    <t>Hamden Conn.</t>
  </si>
  <si>
    <t>Conn. High Test Sand &amp; Gravel Co.</t>
  </si>
  <si>
    <t>1338-40 n w 29th st</t>
  </si>
  <si>
    <t>P. O. Box No 247 East Pasadena, Calif.</t>
  </si>
  <si>
    <t>Doyle Colony</t>
  </si>
  <si>
    <t>San Fernando</t>
  </si>
  <si>
    <t>P. O. Box 1428 Arcade Sts., Los Angeles, Calif.</t>
  </si>
  <si>
    <t>1935 - Industry 1005 - Connecticut - Firm 011 - Page 1</t>
  </si>
  <si>
    <t xml:space="preserve">All days during year excepting sundays &amp; Holidays </t>
  </si>
  <si>
    <t>Incinerators, Benches etc.</t>
  </si>
  <si>
    <t>F. Smithson Manager</t>
  </si>
  <si>
    <t>27th Ave. &amp; 23rd St. N.</t>
  </si>
  <si>
    <t>Reedley &amp; Del Rey</t>
  </si>
  <si>
    <t>Box 61</t>
  </si>
  <si>
    <t>4635 Firestne Blvd.</t>
  </si>
  <si>
    <t>E. Ellisen, D. Caimotto And M. Scandurra</t>
  </si>
  <si>
    <t>Hilfiker Concrete Tile Co.</t>
  </si>
  <si>
    <t>Eureka</t>
  </si>
  <si>
    <t>1935 - Industry 1005 - Illinois - Firm 034 - Page 1</t>
  </si>
  <si>
    <t>1935 - Industry 1005 - Connecticut - Firm 015 - Page 1</t>
  </si>
  <si>
    <t>The Mustone Products Corporation Conn. Incorp</t>
  </si>
  <si>
    <t>Cubic stone</t>
  </si>
  <si>
    <t xml:space="preserve">16th Street </t>
  </si>
  <si>
    <t>Derby &amp; Central Ave's</t>
  </si>
  <si>
    <t>Alfred J. McKenzie</t>
  </si>
  <si>
    <t>1935 - Industry 1005 - Illinois - Firm 008 - Page 1</t>
  </si>
  <si>
    <t>52</t>
  </si>
  <si>
    <t>R. R. 2 Gary</t>
  </si>
  <si>
    <t>29th And Burr</t>
  </si>
  <si>
    <t>1935 - Industry 1005 - Illinois - Firm 035 - Page 1</t>
  </si>
  <si>
    <t>Edwin Schultz</t>
  </si>
  <si>
    <t>R. R. 3 Belleville, Ill.</t>
  </si>
  <si>
    <t>There are two plants run seperatly under same name</t>
  </si>
  <si>
    <t>Concrete Building Units Co.</t>
  </si>
  <si>
    <t>E. F, Morgan</t>
  </si>
  <si>
    <t>144-7 Ave, South</t>
  </si>
  <si>
    <t>Chas. H. Cummings</t>
  </si>
  <si>
    <t>2850 Walnut St.</t>
  </si>
  <si>
    <t>1935 - Industry 1005 - Florida - Firm 020 - Page 1.</t>
  </si>
  <si>
    <t>St. Petersburg Concrete Co.</t>
  </si>
  <si>
    <t>Cement Rock, Gravel, etc.</t>
  </si>
  <si>
    <t>Georgetown &amp; Northeast</t>
  </si>
  <si>
    <t>1935 - Industry 1005 - California - Firm 018 - Page 1</t>
  </si>
  <si>
    <t>10th St., Glenwood</t>
  </si>
  <si>
    <t>1935 - Industry 1005 - California - Firm 017 - Page 1</t>
  </si>
  <si>
    <t>Burial Vaults, Ornamental Stone</t>
  </si>
  <si>
    <t>Lloyd S. Stroud and R. S. Saabrook</t>
  </si>
  <si>
    <t>Box 97, Bakersfield, California</t>
  </si>
  <si>
    <t>Route 1st Helena Calif.</t>
  </si>
  <si>
    <t>Cinder Concrete Products Inc.</t>
  </si>
  <si>
    <t>Transit Mixed Concrete Co. Inc.</t>
  </si>
  <si>
    <t>H &amp; 15 St., N. E.</t>
  </si>
  <si>
    <t>Lock Joint Pipe Company Denver Branch</t>
  </si>
  <si>
    <t>Harrie W. Hansen</t>
  </si>
  <si>
    <t>1935 - Industry 1005 - California - Firm 025 - Page 1</t>
  </si>
  <si>
    <t>Enderle Plant</t>
  </si>
  <si>
    <t>A. B. Martin</t>
  </si>
  <si>
    <t>Frank K, Enderle Inc. Ltd.</t>
  </si>
  <si>
    <t>American Concrete And Steel Pipe Company</t>
  </si>
  <si>
    <t>Coachella, Calif.</t>
  </si>
  <si>
    <t>Hiway Co.</t>
  </si>
  <si>
    <t>E. H. Williams Pipe Co.</t>
  </si>
  <si>
    <t>Estherville</t>
  </si>
  <si>
    <t>321 So. 6</t>
  </si>
  <si>
    <t xml:space="preserve">Iowa Water Proof Cement Burial Vault </t>
  </si>
  <si>
    <t>Frank S. Rayner</t>
  </si>
  <si>
    <t>Maquoketa</t>
  </si>
  <si>
    <t>So. 2nd Street</t>
  </si>
  <si>
    <t>1935 - Industry 1005 - California - Firm 003 - Page 1</t>
  </si>
  <si>
    <t>P. O. Box  1428, Arcade Sts., Los Angeles, Calif.</t>
  </si>
  <si>
    <t>1935 - Industry 1005 - California - Firm 050 - Page 1</t>
  </si>
  <si>
    <t>A. B. Martin Cement Products</t>
  </si>
  <si>
    <t>Fraser Cement Products Co., (Ficticuous Firm Name)</t>
  </si>
  <si>
    <t>Robert J. Fraser</t>
  </si>
  <si>
    <t>30 Parker Ave.</t>
  </si>
  <si>
    <t>30 Parker Ave. Glenbrook Conn.</t>
  </si>
  <si>
    <t>2506 Irving Pk. Blvd.</t>
  </si>
  <si>
    <t>Shipping Cases</t>
  </si>
  <si>
    <t>P. O. Box 716 Gilroy Cal.</t>
  </si>
  <si>
    <t>Monterey Road</t>
  </si>
  <si>
    <t>The Edward Balt Co. Concrete Plant</t>
  </si>
  <si>
    <t>W. M. Kotchin</t>
  </si>
  <si>
    <t>Carl C. Stephan</t>
  </si>
  <si>
    <t>171-173 State St., Hartford, Conn.</t>
  </si>
  <si>
    <t>Columbus, Ga.</t>
  </si>
  <si>
    <t>1935 - Industry 1005 - Illinois - Firm 049 - Page 1</t>
  </si>
  <si>
    <t>Wilbert Burial Vault Co.</t>
  </si>
  <si>
    <t>684 N W 74 Street</t>
  </si>
  <si>
    <t>Miami Block Company</t>
  </si>
  <si>
    <t>920 S. Main St., Rockford, Ill.</t>
  </si>
  <si>
    <t>Deswell &amp; Rover</t>
  </si>
  <si>
    <t>1935 - Industry 1005 - Florida - Firm 004 - Page 1.</t>
  </si>
  <si>
    <t>1935 - Industry 1005 - Illinois - Firm 048 - Page 1</t>
  </si>
  <si>
    <t>B. B. Bickes</t>
  </si>
  <si>
    <t>235 S W 4 Ave Miami Fla</t>
  </si>
  <si>
    <t>1935 - Industry 1005 - Idaho - Firm 001 - Page 1.</t>
  </si>
  <si>
    <t>900.80</t>
  </si>
  <si>
    <t>Clark Bros Concrete Work Rt #1</t>
  </si>
  <si>
    <t>Lock Joint Pipe Co., P. O. Box 21, Ampere, NJ</t>
  </si>
  <si>
    <t>2417.60</t>
  </si>
  <si>
    <t>W. B.  Dickinson</t>
  </si>
  <si>
    <t>684 N.W 74 Street</t>
  </si>
  <si>
    <t>Keystone Art Inc</t>
  </si>
  <si>
    <t>590 Stockton Ave., San Jose, California</t>
  </si>
  <si>
    <t>1929 - Industry 1005 - Delaware - Firm 015 - Page 1</t>
  </si>
  <si>
    <t>1512 Knowles St.</t>
  </si>
  <si>
    <t>1935 - Industry 1005 - California - Firm 005 - Page 1</t>
  </si>
  <si>
    <t>V. A. &amp; J. H. Moore</t>
  </si>
  <si>
    <t>Fire Proof Wall Co.</t>
  </si>
  <si>
    <t>859 Valley Blvd.</t>
  </si>
  <si>
    <t>Burial Vaults (cement)</t>
  </si>
  <si>
    <t>1935 - Industry 1005 - California - Firm 083 - Page 1</t>
  </si>
  <si>
    <t>Dinuba Cement Pipe Works</t>
  </si>
  <si>
    <t>1935 - Industry 1005 - Connecticut - Firm 012 - Page 1</t>
  </si>
  <si>
    <t>P. O. Box 564</t>
  </si>
  <si>
    <t>1935 - Industry 1005 - California - Firm 061 - Page 1</t>
  </si>
  <si>
    <t>T. W. Richeson</t>
  </si>
  <si>
    <t>San Diego Calif.</t>
  </si>
  <si>
    <t>Mike Mustache, Geo. Raging, Box Paper (Co. Partnership</t>
  </si>
  <si>
    <t>Haig Street</t>
  </si>
  <si>
    <t>J. &amp; E. Nelson</t>
  </si>
  <si>
    <t>Hamden, Conn.</t>
  </si>
  <si>
    <t>113 E. Franklin</t>
  </si>
  <si>
    <t>Hamden Building &amp; Tile Co. Inc.</t>
  </si>
  <si>
    <t xml:space="preserve">H. G. Fenton Material Co. 1245 National Ave. </t>
  </si>
  <si>
    <t>1935 - Industry 1005 - California - Firm 035 - Page 1</t>
  </si>
  <si>
    <t>1935 - Industry 1005 - California - Firm 014 - Page 1</t>
  </si>
  <si>
    <t>P. O. Box 44 Brawley Calif.</t>
  </si>
  <si>
    <t>608 S. Dearborn St., O. Chicago, Ill.</t>
  </si>
  <si>
    <t>Partnership E. N. Vela &amp; Rahon Print Chengeo to Ramon Prieto only 6811 1st 1935</t>
  </si>
  <si>
    <t>1935 - Industry 1005 - California - Firm 091 - Page 1</t>
  </si>
  <si>
    <t>Woodland Plant</t>
  </si>
  <si>
    <t>4523 1st Ave. No.</t>
  </si>
  <si>
    <t>Fowler And Myers</t>
  </si>
  <si>
    <t>H. Fowler and S. E. Myers</t>
  </si>
  <si>
    <t>San Fernando Calif.</t>
  </si>
  <si>
    <t>North 10th &amp; C. Sts.</t>
  </si>
  <si>
    <t>Washington, D. C.</t>
  </si>
  <si>
    <t>220 Boulevard, New Haven, Conn.</t>
  </si>
  <si>
    <t>1935 - Industry 1005 - DC - Firm 002 - Page 1</t>
  </si>
  <si>
    <t>825-3 St, St. Petersburg, Flo</t>
  </si>
  <si>
    <t>186</t>
  </si>
  <si>
    <t>1935 - Industry 1005 - Florida - Firm 018 - Page 1.</t>
  </si>
  <si>
    <t>2010 Republic St</t>
  </si>
  <si>
    <t>Grohne Concrete Products, Decatur, Ill.</t>
  </si>
  <si>
    <t>1935 - Industry 1005 - DC - Firm 003 - Page 1</t>
  </si>
  <si>
    <t>1935 - Industry 1005 - DC - Firm 004 - Page 1</t>
  </si>
  <si>
    <t>Super Concrete Corporation</t>
  </si>
  <si>
    <t>3056 Kay St., N. W. Wash., DC</t>
  </si>
  <si>
    <t>1935 - Industry 1005 - Illinois - Firm 010 - Page 1</t>
  </si>
  <si>
    <t>3112 K. Street, N. W. Wash., DC</t>
  </si>
  <si>
    <t>223 Tilden Ave., LaGrange, Ill.</t>
  </si>
  <si>
    <t>LaGrange</t>
  </si>
  <si>
    <t>223 Tilden Ave.</t>
  </si>
  <si>
    <t>Fairmout Cement Vault</t>
  </si>
  <si>
    <t>825-3 St., South</t>
  </si>
  <si>
    <t>1935 - Industry 1005 - California - Firm 043 - Page 1</t>
  </si>
  <si>
    <t>445 Bayshore Blvd.</t>
  </si>
  <si>
    <t>515 Security Bldg., Denver, Colorado</t>
  </si>
  <si>
    <t>E. I. Wallace Owner</t>
  </si>
  <si>
    <t>Shafter Calif.</t>
  </si>
  <si>
    <t>Plaster Model</t>
  </si>
  <si>
    <t>Union Ave., At Santa Fa. Ry. Co.</t>
  </si>
  <si>
    <t>A. B. Mac Dougall</t>
  </si>
  <si>
    <t>Hanford California</t>
  </si>
  <si>
    <t>Hanford</t>
  </si>
  <si>
    <t>6th &amp; Green</t>
  </si>
  <si>
    <t>1935 - Industry 1005 - California - Firm 045 - Page 1</t>
  </si>
  <si>
    <t>1935 - Industry 1005 - California - Firm 070 - Page 1</t>
  </si>
  <si>
    <t xml:space="preserve">J. W. Mumbert </t>
  </si>
  <si>
    <t>Lodi Calif.</t>
  </si>
  <si>
    <t>Lodi</t>
  </si>
  <si>
    <t>118  W. 7th St., Downey California</t>
  </si>
  <si>
    <t>M. A. Frazier</t>
  </si>
  <si>
    <t>Dover R F D.</t>
  </si>
  <si>
    <t>412 So., Sacramento St., Lodi</t>
  </si>
  <si>
    <t>118  W. 7th Street</t>
  </si>
  <si>
    <t>Lock Joint Pipe Company, Ampere N. J.</t>
  </si>
  <si>
    <t>Midatlantic Concrete Pipe &amp; Products Corporation</t>
  </si>
  <si>
    <t>1935 - Industry 1005 - California - Firm 049 - Page 1</t>
  </si>
  <si>
    <t>North Court St.</t>
  </si>
  <si>
    <t>1935 - Industry 1005 - California - Firm 020 - Page 1</t>
  </si>
  <si>
    <t>Turlock</t>
  </si>
  <si>
    <t>1929 - Industry 1005 - Connecticut - Firm 012 - Page 1</t>
  </si>
  <si>
    <t>Charles Kropp</t>
  </si>
  <si>
    <t>Chas. Kropp</t>
  </si>
  <si>
    <t xml:space="preserve">Marbelite Corporation of Illinois </t>
  </si>
  <si>
    <t>Waukegan</t>
  </si>
  <si>
    <t>P. O. Box 417, Pasadena Calif.</t>
  </si>
  <si>
    <t>1935 - Industry 1005 - Connecticut - Firm 006 - Page 1</t>
  </si>
  <si>
    <t>Mills Burial Vault</t>
  </si>
  <si>
    <t>Fairfield Conn.</t>
  </si>
  <si>
    <t>H.G. Klusman Concrete Pipe</t>
  </si>
  <si>
    <t xml:space="preserve">H. G. Klusman </t>
  </si>
  <si>
    <t>1700 S. 1st St.</t>
  </si>
  <si>
    <t>3115 San Fernando Road, Los Angeles Calif.</t>
  </si>
  <si>
    <t>1935 - Industry 1005 - California - Firm 076 - Page 1</t>
  </si>
  <si>
    <t>1935 - Industry 1005 - Connecticut - Firm 007 - Page 1</t>
  </si>
  <si>
    <t>Cucamonga Box 57</t>
  </si>
  <si>
    <t>The Edward Balt Co.</t>
  </si>
  <si>
    <t>1935 - Industry 1005 - Florida - Firm 002 - Page 1.</t>
  </si>
  <si>
    <t>Art Stone Industries</t>
  </si>
  <si>
    <t>1935 - Industry 1005 - California - Firm 055 - Page 1</t>
  </si>
  <si>
    <t>San Jose Concrete Pipe Company</t>
  </si>
  <si>
    <t>P. M. Marich</t>
  </si>
  <si>
    <t>O. P. Com. Mater</t>
  </si>
  <si>
    <t>P. O. Box 21, Ampere New Jersey</t>
  </si>
  <si>
    <t>Newington</t>
  </si>
  <si>
    <t>1935 - Industry 1005 - Connecticut - Firm 008 - Page 1</t>
  </si>
  <si>
    <t>Clark Bros</t>
  </si>
  <si>
    <t>Box Clevland Ave</t>
  </si>
  <si>
    <t>Pocatello</t>
  </si>
  <si>
    <t>Bannock</t>
  </si>
  <si>
    <t>Route #1</t>
  </si>
  <si>
    <t>Industrial (tarn-cotts, plate glass, Pottery, Casting Dental etc.)</t>
  </si>
  <si>
    <t>5509 M. Clack.</t>
  </si>
  <si>
    <t>Mission Staff Stone Co., Inc.</t>
  </si>
  <si>
    <t>Cement, Sant Gravel, Steel</t>
  </si>
  <si>
    <t>382 E. 116 St.</t>
  </si>
  <si>
    <t>Sand, Stone Cement</t>
  </si>
  <si>
    <t>Concrete Garden Furniture</t>
  </si>
  <si>
    <t>1935 - Industry 1005 - California - Firm 057 - Page 1</t>
  </si>
  <si>
    <t xml:space="preserve">PO Box 218, Esdondido, Calilfornia </t>
  </si>
  <si>
    <t>Esdondido</t>
  </si>
  <si>
    <t>1935 - Industry 1005 - California - Firm 008 - Page 1</t>
  </si>
  <si>
    <t>Ornamental Plaster &amp; Cast Stone</t>
  </si>
  <si>
    <t>Sand, Cement, Plaster of Paris</t>
  </si>
  <si>
    <t>1935 - Industry 1005 - California - Firm 030 - Page 1</t>
  </si>
  <si>
    <t>22nd &amp; Park Avenue</t>
  </si>
  <si>
    <t>1935 - Industry 1005 - California - Firm 009 - Page 1</t>
  </si>
  <si>
    <t>E. F. Sutton</t>
  </si>
  <si>
    <t>329 N. W. 11 Ave.</t>
  </si>
  <si>
    <t>940 Transit St.</t>
  </si>
  <si>
    <t>1854 W. Washington Blvd., Los Angeles</t>
  </si>
  <si>
    <t>1854 W. Washington Blvd.</t>
  </si>
  <si>
    <t>76 Center St., New Haven, Conn.</t>
  </si>
  <si>
    <t>P. O. Box 1428 Arcade Sta., Los Angeles Cal.</t>
  </si>
  <si>
    <t>2910 Kurtz</t>
  </si>
  <si>
    <t>1935 - Industry 1005 - California - Firm 031 - Page 1</t>
  </si>
  <si>
    <t>1929 - Industry 1005 - Florida - Firm 018 - Page 1</t>
  </si>
  <si>
    <t>1929 - Industry 1005 - Indiana - Firm 020 - Page 1</t>
  </si>
  <si>
    <t>Holdeman &amp; Sons</t>
  </si>
  <si>
    <t>765  N. W. 20th St.</t>
  </si>
  <si>
    <t>Making Cement Pipes</t>
  </si>
  <si>
    <t>1935 - Industry 1005 - California - Firm 013 - Page 1</t>
  </si>
  <si>
    <t>Box 935</t>
  </si>
  <si>
    <t>1935 - Industry 1005 - Alabama - Firm 005 - Page 1</t>
  </si>
  <si>
    <t>Saticoy</t>
  </si>
  <si>
    <t>Torrance</t>
  </si>
  <si>
    <t>1347 West 208 St.</t>
  </si>
  <si>
    <t>Box 1 Station H. Los Angeles</t>
  </si>
  <si>
    <t>United Concrete Pipe Corpor.</t>
  </si>
  <si>
    <t>1935 - Industry 1005 - California - Firm 090 - Page 1</t>
  </si>
  <si>
    <t>1935 - Industry 1005 - California - Firm 040 - Page 1</t>
  </si>
  <si>
    <t>1935 - Industry 1005 - Illinois - Firm 038 - Page 1</t>
  </si>
  <si>
    <t>Kissam Builders' Supply Co.</t>
  </si>
  <si>
    <t>1935 - Industry 1005 - California - Firm 065 - Page 1</t>
  </si>
  <si>
    <t>325 Vine St., Takoma Park, D. C.</t>
  </si>
  <si>
    <t>Takoma Park</t>
  </si>
  <si>
    <t>Formerly Owned by A. McKenzie</t>
  </si>
  <si>
    <t xml:space="preserve">Box 1 Station H. Los Angeles, Calif. </t>
  </si>
  <si>
    <t>1935 - Industry 1005 - Florida - Firm 016 - Page 1.</t>
  </si>
  <si>
    <t>1935 - Industry 1005 - California - Firm 066 - Page 1</t>
  </si>
  <si>
    <t>P. Grassi &amp; Co. Travertite Works Inc.</t>
  </si>
  <si>
    <t>1935 - Industry 1005 - Illinois - Firm 009 - Page 1</t>
  </si>
  <si>
    <t>Slag &amp; Cement</t>
  </si>
  <si>
    <t>Cement, Lime, Plastering</t>
  </si>
  <si>
    <t>Cement Burial Vaults, Cement Blocks, Garden Furniture</t>
  </si>
  <si>
    <t>25 Hunter St. SE</t>
  </si>
  <si>
    <t>Box 247, Santa Maria, Calif.</t>
  </si>
  <si>
    <t>Cotton Ave.</t>
  </si>
  <si>
    <t>Louis G. Peeters</t>
  </si>
  <si>
    <t>840 N. La Brea Ave.</t>
  </si>
  <si>
    <t>Town Gonzales</t>
  </si>
  <si>
    <t>Salinas</t>
  </si>
  <si>
    <t>1935 - Industry 1005 - California - Firm 019 - Page 1</t>
  </si>
  <si>
    <t xml:space="preserve">Adell Cortright  Co. </t>
  </si>
  <si>
    <t>1935 - Industry 1005 - California - Firm 044 - Page 1</t>
  </si>
  <si>
    <t>1929 - Industry 1005 - Illinois - Firm 066 - Page 1</t>
  </si>
  <si>
    <t>Ideal Stone Co.</t>
  </si>
  <si>
    <t>1929 - Industry 1005 - Illinois - Firm 045 - Page 1</t>
  </si>
  <si>
    <t>Hodgson Ready Mixed Plant</t>
  </si>
  <si>
    <t>Cement, Sand, Stone, Steel</t>
  </si>
  <si>
    <t>N. Perry &amp; Princes Sts., (Box 835)</t>
  </si>
  <si>
    <t>N. Perry &amp; Prince Sts.</t>
  </si>
  <si>
    <t>1929 - Industry 1005 - Illinois - Firm 038 - Page 1</t>
  </si>
  <si>
    <t>Located on Montasy Highway NW near Stone Ave-Hyway Auto Camp</t>
  </si>
  <si>
    <t>Vitelli Joe &amp; Bruni Guido</t>
  </si>
  <si>
    <t>2113 Halsted Street</t>
  </si>
  <si>
    <t>1935 - Industry 1005 - California - Firm 071 - Page 1</t>
  </si>
  <si>
    <t>Ed. Spiekerman</t>
  </si>
  <si>
    <t>1935 - Industry 1005 - Alabama - Firm 010 - Page 1</t>
  </si>
  <si>
    <t>Huron St., &amp; Sou., By. Knoxville, Tenn.</t>
  </si>
  <si>
    <t>1929 - Industry 1005 - California - Firm 156 - Page 1</t>
  </si>
  <si>
    <t>639 S. Spring St., Los angeles, Cal.</t>
  </si>
  <si>
    <t>Route #3</t>
  </si>
  <si>
    <t xml:space="preserve">American Concrete and Steel Pipe Company, P. O. Box 1428, Arcade Sts., Los Angeles </t>
  </si>
  <si>
    <t>3248 Long Beach Ave., Los Angeles, Calif.</t>
  </si>
  <si>
    <t>Mt. Carmel Lumber Co.</t>
  </si>
  <si>
    <t>1935 - Industry 1005 - California - Firm 077 - Page 1</t>
  </si>
  <si>
    <t>George J. Raggio Co.</t>
  </si>
  <si>
    <t>W. M. Camp. Mgr. &amp; L. K. Camp. Asst. Mgr. (Owner)</t>
  </si>
  <si>
    <t>Frank J. Moran Concrete Pipe</t>
  </si>
  <si>
    <t>Frank J. &amp; Alice Moran</t>
  </si>
  <si>
    <t>610 East A. St., Ontario, Calif.</t>
  </si>
  <si>
    <t>1 Plant, 1722 Hamilton Ave., 1 Plant Andrews Rd., 3 Miles from Columbus Columbus</t>
  </si>
  <si>
    <t>1935 - Industry 1005 - Florida - Firm 003 - Page 1.</t>
  </si>
  <si>
    <t>590 Stockton Avenue</t>
  </si>
  <si>
    <t>294 Huyshope Ave.</t>
  </si>
  <si>
    <t>610 East A. St.</t>
  </si>
  <si>
    <t>1441 Orange St.</t>
  </si>
  <si>
    <t>1935 - Industry 1005 - Georgia - Firm 009 - Page 1.</t>
  </si>
  <si>
    <t>Southern Burial Vault Co</t>
  </si>
  <si>
    <t>1935 - Industry 1005 - California - Firm 056 - Page 1</t>
  </si>
  <si>
    <t>1441 Orange St., Redlands</t>
  </si>
  <si>
    <t>1929 - Industry 1005 - Illinois - Firm 174 - Page 1</t>
  </si>
  <si>
    <t>Venezia Garden Ornament Co.</t>
  </si>
  <si>
    <t>354 Hobart St., Oakland Calif.</t>
  </si>
  <si>
    <t>Beach &amp; Halleck Sts.</t>
  </si>
  <si>
    <t>Cable Blocks</t>
  </si>
  <si>
    <t>1935 - Industry 1005 - California - Firm 006 - Page 1</t>
  </si>
  <si>
    <t>Chico</t>
  </si>
  <si>
    <t>Box 402</t>
  </si>
  <si>
    <t>3727 So Western, Los Angeles Calif.</t>
  </si>
  <si>
    <t>5166 Alhambra Ave.</t>
  </si>
  <si>
    <t>Mill St</t>
  </si>
  <si>
    <t>1929 - Industry 1005 - Indiana - Firm 001 - Page 1</t>
  </si>
  <si>
    <t>Acker Cement Works</t>
  </si>
  <si>
    <t>Samuel Acker</t>
  </si>
  <si>
    <t>Pacific Cement Laundry Trays Co.</t>
  </si>
  <si>
    <t>A. Bessone</t>
  </si>
  <si>
    <t>9921 D. St.</t>
  </si>
  <si>
    <t>3727 So. Western Ave.</t>
  </si>
  <si>
    <t>Concrete Intermetro</t>
  </si>
  <si>
    <t>Stone, Sand, Cement</t>
  </si>
  <si>
    <t>1929 - Industry 1005 - Indiana - Firm 008 - Page 1</t>
  </si>
  <si>
    <t>Mrs. E. A. Stuckey</t>
  </si>
  <si>
    <t>1929 - Industry 1005 - California - Firm 29 - Page 1</t>
  </si>
  <si>
    <t>1038 N. ?</t>
  </si>
  <si>
    <t>Pacific Vault Co.</t>
  </si>
  <si>
    <t>R. A. Burns</t>
  </si>
  <si>
    <t>Prentice Grubb Block</t>
  </si>
  <si>
    <t>Prentice Grubb</t>
  </si>
  <si>
    <t>Bartholomew</t>
  </si>
  <si>
    <t>1135 California</t>
  </si>
  <si>
    <t>Highgrove</t>
  </si>
  <si>
    <t>Mill &amp; B. O. RR Washington, Ind.</t>
  </si>
  <si>
    <t>1929 - Industry 1005 - California - Firm 103 - Page 1</t>
  </si>
  <si>
    <t>1935 - Industry 1005 - California - Firm 032 - Page 1</t>
  </si>
  <si>
    <t>1929 - Industry 1005 - Florida - Firm 007 - Page 1</t>
  </si>
  <si>
    <t>Sellick Stone Studio</t>
  </si>
  <si>
    <t>J. A. Dean and C. M. Taylor</t>
  </si>
  <si>
    <t>Hollister</t>
  </si>
  <si>
    <t>226 Sally</t>
  </si>
  <si>
    <t>Sand Cement Rock and Water</t>
  </si>
  <si>
    <t>Lowell W. Flora E. and Joseph L. Holdeman</t>
  </si>
  <si>
    <t xml:space="preserve">Sixth Street </t>
  </si>
  <si>
    <t>Concrete Culvert Irrigation Drwin &amp; Sewer Pipe</t>
  </si>
  <si>
    <t>Imperial Valley Concrete Company</t>
  </si>
  <si>
    <t>P. R. Kyerson</t>
  </si>
  <si>
    <t>2085 Sar Bruno Avenus</t>
  </si>
  <si>
    <t>Tarrazzo</t>
  </si>
  <si>
    <t>818 Citizens Trust Bldg., Ft. Wayne Ind.</t>
  </si>
  <si>
    <t>2625-16th Street</t>
  </si>
  <si>
    <t>3131 1st Ave. No.</t>
  </si>
  <si>
    <t>Watkins Company Ltd.</t>
  </si>
  <si>
    <t>3131 1st Ave. North Birmingham Ala.</t>
  </si>
  <si>
    <t>P. O. Box 1431</t>
  </si>
  <si>
    <t>1935 - Industry 1005 - Florida - Firm 017 - Page 1.</t>
  </si>
  <si>
    <t>Golden Gate Atlas Materials Company</t>
  </si>
  <si>
    <t>Farmer Concrete Works Inc.</t>
  </si>
  <si>
    <t>4636 Pacific Blvd., Vernon Cal.</t>
  </si>
  <si>
    <t>Gibson's Concrete Pipe</t>
  </si>
  <si>
    <t>Box 351 Delano</t>
  </si>
  <si>
    <t>Stroud-Seabrook</t>
  </si>
  <si>
    <t>C. L. Sparling</t>
  </si>
  <si>
    <t>101 S ?? Ave</t>
  </si>
  <si>
    <t>1929 - Industry 1005 - Indiana - Firm 073 - Page 1</t>
  </si>
  <si>
    <t>1419 Norris Bldg. Atlanta Ga.</t>
  </si>
  <si>
    <t>1929 - Industry 1005 - Georgia - Firm 016 - Page 1</t>
  </si>
  <si>
    <t>C. T. Pope</t>
  </si>
  <si>
    <t>Americus</t>
  </si>
  <si>
    <t>1929 - Industry 1005 - Indiana - Firm 090 - Page 1</t>
  </si>
  <si>
    <t>Salinas Valley Concrete Pipe Co.</t>
  </si>
  <si>
    <t>37 Griffin St., Salinas, Calif.</t>
  </si>
  <si>
    <t>1935 - Industry 1005 - Alabama - Firm 006 - Page 1</t>
  </si>
  <si>
    <t>Hattiesburg Mississippi</t>
  </si>
  <si>
    <t>State Docks</t>
  </si>
  <si>
    <t>Peeters Concrete Mfg. Co.</t>
  </si>
  <si>
    <t>Oscar Lintz Concrete Products</t>
  </si>
  <si>
    <t xml:space="preserve">All other Gates and Valves </t>
  </si>
  <si>
    <t>Mobile</t>
  </si>
  <si>
    <t>Hodgson Construction Co., Inc.</t>
  </si>
  <si>
    <t>Gen. Delivery</t>
  </si>
  <si>
    <t>1929 - Industry 1005 - Illinois - Firm 006 - Page 1</t>
  </si>
  <si>
    <t>Batteiger &amp; Walt Block Co.</t>
  </si>
  <si>
    <t>1005 W Governor St</t>
  </si>
  <si>
    <t>1929 - Industry 1005 - Indiana - Firm 097 - Page 1</t>
  </si>
  <si>
    <t>LeRoy Pope Burial Vaults</t>
  </si>
  <si>
    <t>LeRoy Pope</t>
  </si>
  <si>
    <t>Jay J. Kornigay Manager</t>
  </si>
  <si>
    <t>Box 137</t>
  </si>
  <si>
    <t>San Jose Supply Tank Co.</t>
  </si>
  <si>
    <t>C. A. Stewart</t>
  </si>
  <si>
    <t>1929 - Industry 1005 - California - Firm 154 - Page 1</t>
  </si>
  <si>
    <t>Route 4-Box 295 a San Jose Cal.</t>
  </si>
  <si>
    <t>Escambia  Automatic Sealing Vault Co.</t>
  </si>
  <si>
    <t>Morrisonville</t>
  </si>
  <si>
    <t>Christian</t>
  </si>
  <si>
    <t>Concrete Culverts</t>
  </si>
  <si>
    <t>45 E. Burlington Ave.</t>
  </si>
  <si>
    <t>Cement, Sand, Limestone</t>
  </si>
  <si>
    <t>Concrete Incinerators</t>
  </si>
  <si>
    <t>Healdsburg</t>
  </si>
  <si>
    <t>G. H. Nelson Company</t>
  </si>
  <si>
    <t>G. H. Nelson</t>
  </si>
  <si>
    <t>2102 S Harding</t>
  </si>
  <si>
    <t>1207 G. Avenue East</t>
  </si>
  <si>
    <t>Drain Tile</t>
  </si>
  <si>
    <t>Concrete Culvert Irrigation Drain &amp; Sewer Pipe</t>
  </si>
  <si>
    <t>Automatic Seal, Concrete Vaults</t>
  </si>
  <si>
    <t>Concrete, Cement, Steel, Sand</t>
  </si>
  <si>
    <t>115 Fifth St.</t>
  </si>
  <si>
    <t>1935 - Industry 1005 - California - Firm 027 - Page 1</t>
  </si>
  <si>
    <t>Marbelite Corporation of America, Ltd.</t>
  </si>
  <si>
    <t>George Forni</t>
  </si>
  <si>
    <t xml:space="preserve">Burial Vaults And Cement Blocks </t>
  </si>
  <si>
    <t>All other Products (specify)</t>
  </si>
  <si>
    <t>P. A. Albero &amp; P. Albero</t>
  </si>
  <si>
    <t>1935 - Industry 1005 - California - Firm 078 - Page 1</t>
  </si>
  <si>
    <t>L. L. Fitinghoff</t>
  </si>
  <si>
    <t>674 Stockton Ave., San Jose, Calif.</t>
  </si>
  <si>
    <t>1935 - Industry 1005 - California - Firm 028 - Page 1</t>
  </si>
  <si>
    <t xml:space="preserve">James W. McGrath President </t>
  </si>
  <si>
    <t>1929 - Industry 1005 - Delaware - Firm 014 - Page 1</t>
  </si>
  <si>
    <t>W. C. Johnson</t>
  </si>
  <si>
    <t>Seaford</t>
  </si>
  <si>
    <t>Concrete Blocks &amp; Vaults</t>
  </si>
  <si>
    <t>Sand, Cement etc.</t>
  </si>
  <si>
    <t>Pepin</t>
  </si>
  <si>
    <t xml:space="preserve">Jobet Schmidgall </t>
  </si>
  <si>
    <t>1929 - Industry 1005 - Illinois - Firm 112 - Page 1</t>
  </si>
  <si>
    <t>1929 - Industry 1005 - Delaware - Firm 013 - Page 1</t>
  </si>
  <si>
    <t>Greenwood Burial Vault Co.</t>
  </si>
  <si>
    <t>Concrete Pipe General Cement Work</t>
  </si>
  <si>
    <t>Halverson Cement Block Co.</t>
  </si>
  <si>
    <t>Box 402, Chico, California</t>
  </si>
  <si>
    <t>Cement Sand Crushed Stone</t>
  </si>
  <si>
    <t>Magnolia, May Station</t>
  </si>
  <si>
    <t>Burial Vaults Reinforced Concrete</t>
  </si>
  <si>
    <t>1929 - Industry 1005 - Iowa - Firm 042 - Page 1</t>
  </si>
  <si>
    <t>3001 Lowell Ave.</t>
  </si>
  <si>
    <t>Cement sand water</t>
  </si>
  <si>
    <t>Columbus Ind</t>
  </si>
  <si>
    <t>Sand Cement Steel</t>
  </si>
  <si>
    <t>1929 - Industry 1005 - California - Firm 28 - Page 1</t>
  </si>
  <si>
    <t>Gibson Concrete Pipe Co.</t>
  </si>
  <si>
    <t>R. J. Gibson</t>
  </si>
  <si>
    <t>Delano</t>
  </si>
  <si>
    <t>Gleenwood at 10th</t>
  </si>
  <si>
    <t>P. O. Box 152 Delano</t>
  </si>
  <si>
    <t>1929 - Industry 1005 - Florida - Firm 006 - Page 1</t>
  </si>
  <si>
    <t>Robt. M. Schwarz</t>
  </si>
  <si>
    <t>619 S W. 8th St.</t>
  </si>
  <si>
    <t>Manufacturer &amp; Artificial Stored Block</t>
  </si>
  <si>
    <t>Cement Pipe Mfg.</t>
  </si>
  <si>
    <t>Andrew Miranda</t>
  </si>
  <si>
    <t>San Jacinto Ave</t>
  </si>
  <si>
    <t>1929 - Industry 1005 - California - Firm 106 - Page 1</t>
  </si>
  <si>
    <t>Plaster &amp; Cement</t>
  </si>
  <si>
    <t xml:space="preserve">Concrete Irrigation Pipe </t>
  </si>
  <si>
    <t>Waterloo Concrete Corporation</t>
  </si>
  <si>
    <t>1929 - Industry 1005 - California - Firm 31 - Page 1</t>
  </si>
  <si>
    <t>Elmer Falls</t>
  </si>
  <si>
    <t>Holister Cement Pipe Works</t>
  </si>
  <si>
    <t>O. H. Price &amp; Alfred Sousa</t>
  </si>
  <si>
    <t>Kelseyville</t>
  </si>
  <si>
    <t>Steel Gates</t>
  </si>
  <si>
    <t>1929 - Industry 1005 - California - Firm 119 - Page 1</t>
  </si>
  <si>
    <t>Fontana Pipe and Tile</t>
  </si>
  <si>
    <t>E. 8th &amp; Elm</t>
  </si>
  <si>
    <t>Red Oak, Iowa</t>
  </si>
  <si>
    <t>1935 - Industry 1005 - California - Firm 039 - Page 1</t>
  </si>
  <si>
    <t>1935 - Industry 1005 - Alabama - Firm 003 - Page 1</t>
  </si>
  <si>
    <t>1935 - Industry 1005 - California - Firm 016 - Page 1</t>
  </si>
  <si>
    <t>John B. Lagarde J. I. Individual</t>
  </si>
  <si>
    <t>Box 224</t>
  </si>
  <si>
    <t>412 State Street, El Centro, California</t>
  </si>
  <si>
    <t xml:space="preserve">Irrigation Pipe </t>
  </si>
  <si>
    <t>Piuno</t>
  </si>
  <si>
    <t>1935 - Industry 1005 - California - Firm 042 - Page 1</t>
  </si>
  <si>
    <t>Osgood Cement Products Co.</t>
  </si>
  <si>
    <t>Concrete other Plants Mines Etc.</t>
  </si>
  <si>
    <t>1929 - Industry 1005 - Indiana - Firm 035 - Page 1</t>
  </si>
  <si>
    <t>Fulton County Supply Co.</t>
  </si>
  <si>
    <t>H. A. Clark, O. C. Mcafee</t>
  </si>
  <si>
    <t>Cement Vault (Burial)</t>
  </si>
  <si>
    <t>1929 - Industry 1005 - California - Firm 148 - Page 1</t>
  </si>
  <si>
    <t>F. H. Gates, Inc.</t>
  </si>
  <si>
    <t>F. H. Gates</t>
  </si>
  <si>
    <t>Sisquoc</t>
  </si>
  <si>
    <t>Cement, Gravel, Lime, Brick</t>
  </si>
  <si>
    <t>Sand, Rock, Cement, Plaster, Steel for Reintereing - Clay</t>
  </si>
  <si>
    <t>1929 - Industry 1005 - Georgia - Firm 012 - Page 1</t>
  </si>
  <si>
    <t>Incinerators, garden Furniture, Stepping Stones.</t>
  </si>
  <si>
    <t>Cement, Sand Etc.</t>
  </si>
  <si>
    <t>Safety Concrete Incinerator Co.</t>
  </si>
  <si>
    <t>1935 - Industry 1005 - Alabama - Firm 007 - Page 1</t>
  </si>
  <si>
    <t>750 Main St.</t>
  </si>
  <si>
    <t>Variegated</t>
  </si>
  <si>
    <t>Cement, Sand, Water,Wire Reinforcing</t>
  </si>
  <si>
    <t>701 Milpas</t>
  </si>
  <si>
    <t>1929 - Industry 1005 - Indiana - Firm 025 - Page 1</t>
  </si>
  <si>
    <t>1929 - Industry 1005 - Indiana - Firm 055 - Page 1</t>
  </si>
  <si>
    <t>Art Stone, Fountain Pots, Pelee Tab, Sewer Pipe</t>
  </si>
  <si>
    <t xml:space="preserve">Louis Marsch </t>
  </si>
  <si>
    <t>1929 - Industry 1005 - Iowa - Firm 018 - Page 1</t>
  </si>
  <si>
    <t>Concrate Products Company Inc.</t>
  </si>
  <si>
    <t>Sand, Cement, Hardware</t>
  </si>
  <si>
    <t>1929 - Industry 1005 - California - Firm 80 - Page 1</t>
  </si>
  <si>
    <t>Los Angeles  Concrete Tile Co.</t>
  </si>
  <si>
    <t>H. W. Master</t>
  </si>
  <si>
    <t>1448 W. Slauson</t>
  </si>
  <si>
    <t>Evart Miller</t>
  </si>
  <si>
    <t>316 Goodsell</t>
  </si>
  <si>
    <t>Weber Incinerator Co.</t>
  </si>
  <si>
    <t>South Side Cement Block Company</t>
  </si>
  <si>
    <t>1929 - Industry 1005 - California - Firm 159 - Page 1</t>
  </si>
  <si>
    <t>1929 - Industry 1005 - Iowa - Firm 019 - Page 1</t>
  </si>
  <si>
    <t>1929 - Industry 1005 - Indiana - Firm 060 - Page 1</t>
  </si>
  <si>
    <t>Flomaton Town</t>
  </si>
  <si>
    <t>Flomaton Ala.</t>
  </si>
  <si>
    <t>Oskaloosa</t>
  </si>
  <si>
    <t>Mahaska</t>
  </si>
  <si>
    <t>1929 - Industry 1005 - Iowa - Firm 014 - Page 1</t>
  </si>
  <si>
    <t>1935 - Industry 1005 - California - Firm 002 - Page 1</t>
  </si>
  <si>
    <t>L. L. Bingham</t>
  </si>
  <si>
    <t>1935 - Industry 1005 - California - Firm 048 - Page 1</t>
  </si>
  <si>
    <t>1935 - Industry 1005 - California - Firm 024 - Page 1</t>
  </si>
  <si>
    <t>Concrete Street Lighting Standards</t>
  </si>
  <si>
    <t>Connecticut Concrete Products Co.</t>
  </si>
  <si>
    <t>1935 - Industry 1005 - California - Firm 001 - Page 1</t>
  </si>
  <si>
    <t>1929 - Industry 1005 - Iowa - Firm 011 - Page 1</t>
  </si>
  <si>
    <t>2400 Adeline St.</t>
  </si>
  <si>
    <t>Cement Sand gavel</t>
  </si>
  <si>
    <t>Eureka Cement Works.</t>
  </si>
  <si>
    <t>Chris Wilson</t>
  </si>
  <si>
    <t>1929 - Industry 1005 - Iowa - Firm 041 - Page 1</t>
  </si>
  <si>
    <t xml:space="preserve">Corp. </t>
  </si>
  <si>
    <t>1935 - Industry 1005 - Arkansas - Firm 002 - Page 1</t>
  </si>
  <si>
    <t>Jobet Schmidgall Shop</t>
  </si>
  <si>
    <t>308 North 8th St.</t>
  </si>
  <si>
    <t>P. Rolande J. T. Matinelli</t>
  </si>
  <si>
    <t>Box 541-Tustin, Calif.</t>
  </si>
  <si>
    <t>Tostin</t>
  </si>
  <si>
    <t xml:space="preserve">Paving Materials </t>
  </si>
  <si>
    <t>1929 - Industry 1005 - Illinois - Firm 106 - Page 1</t>
  </si>
  <si>
    <t>1935 - Industry 1005 - California - Firm 046 - Page 1</t>
  </si>
  <si>
    <t>Robert Schubert</t>
  </si>
  <si>
    <t>Cement Sand, Gravel</t>
  </si>
  <si>
    <t>Greenwood</t>
  </si>
  <si>
    <t xml:space="preserve">Lime &amp; Mortar </t>
  </si>
  <si>
    <t>D. E. Layman Chas. E. Farrell</t>
  </si>
  <si>
    <t>Gilbert O. Halverson</t>
  </si>
  <si>
    <t>Steel, Cement, Sand, Gravel, Lime</t>
  </si>
  <si>
    <t>B. Hennense</t>
  </si>
  <si>
    <t>Cement, Sand &amp; Lime &amp; Steel</t>
  </si>
  <si>
    <t>552 Lenrey- El Centro California</t>
  </si>
  <si>
    <t>Sand Cement &amp; Rock</t>
  </si>
  <si>
    <t xml:space="preserve">M. A. Moose Co. </t>
  </si>
  <si>
    <t xml:space="preserve">215-1st St N. E. </t>
  </si>
  <si>
    <t>Stucley Vault Co.</t>
  </si>
  <si>
    <t>Steinberger Pipe Yard</t>
  </si>
  <si>
    <t>1929 - Industry 1005 - Indiana - Firm 072 - Page 1</t>
  </si>
  <si>
    <t>1721 Franklin</t>
  </si>
  <si>
    <t>1929 - Industry 1005 - Iowa - Firm 002 - Page 1</t>
  </si>
  <si>
    <t>W. A. Steinberger</t>
  </si>
  <si>
    <t>1929 - Industry 1005 - California - Firm 104 - Page 1</t>
  </si>
  <si>
    <t>Myers Pipe Yard</t>
  </si>
  <si>
    <t>R. V. Myers</t>
  </si>
  <si>
    <t>1929 - Industry 1005 - Indiana - Firm 074 - Page 1</t>
  </si>
  <si>
    <t>Healdsburg Concrete Pipe Co.</t>
  </si>
  <si>
    <t>2801 E. Pontiac St</t>
  </si>
  <si>
    <t>J. H. Sellick</t>
  </si>
  <si>
    <t>1929 - Industry 1005 - Iowa - Firm 003 - Page 1</t>
  </si>
  <si>
    <t>1403 15 Ave.</t>
  </si>
  <si>
    <t>1929 - Industry 1005 - Indiana - Firm 040 - Page 1</t>
  </si>
  <si>
    <t>Service Coal &amp; Concrete Products Co</t>
  </si>
  <si>
    <t>H. L. Steinkamp</t>
  </si>
  <si>
    <t>1929 - Industry 1005 - Iowa - Firm 031 - Page 1</t>
  </si>
  <si>
    <t>1929 - Industry 1005 - Florida - Firm 013 - Page 1</t>
  </si>
  <si>
    <t>1935 - Industry 1005 - Alabama - Firm 004 - Page 1</t>
  </si>
  <si>
    <t>1935 - Industry 1005 - Alabama - Firm 001 - Page 1</t>
  </si>
  <si>
    <t>366 So., Fair Oaks Ave.</t>
  </si>
  <si>
    <t>Reedley Cament Pipe Co.</t>
  </si>
  <si>
    <t>Laws Furniture</t>
  </si>
  <si>
    <t>632 Washington St.</t>
  </si>
  <si>
    <t>PO Box 125 Sts. A.</t>
  </si>
  <si>
    <t>1935 - Industry 1005 - California - Firm 034 - Page 1</t>
  </si>
  <si>
    <t>4523 1st Ave. No., Birmingham Ala.</t>
  </si>
  <si>
    <t>Concrete Burial Vault &amp; Ceptic Tanks</t>
  </si>
  <si>
    <t>Cement, Steel, Sand, Paint</t>
  </si>
  <si>
    <t>Concrete Products &amp; Roofing Co.</t>
  </si>
  <si>
    <t>7151 Lankershim Blvd.</t>
  </si>
  <si>
    <t>National Cement Co.</t>
  </si>
  <si>
    <t>412 State Street</t>
  </si>
  <si>
    <t>1935 - Industry 1005 - California - Firm 041 - Page 1</t>
  </si>
  <si>
    <t>Block Sheffield Steel &amp;  Iron Company</t>
  </si>
  <si>
    <t>1935 - Industry 1005 - California - Firm 033 - Page 1</t>
  </si>
  <si>
    <t>Vaults, Markers Blocks, Genu Ports, Wires</t>
  </si>
  <si>
    <t>1935 - Industry 1005 - California - Firm 060 - Page 1</t>
  </si>
  <si>
    <t xml:space="preserve">W. P. Kampen Manager </t>
  </si>
  <si>
    <t>Burial Vaults Building Blocks</t>
  </si>
  <si>
    <t>1935 - Industry 1005 - California - Firm 011 - Page 1</t>
  </si>
  <si>
    <t>Walting McCall and Rolland Pontins</t>
  </si>
  <si>
    <t>Cement Sand &amp; Rah.</t>
  </si>
  <si>
    <t>Kingsburg Calif.</t>
  </si>
  <si>
    <t>B. R. M. C. C. F., Pollard, W. R. Anderson, Ry. Polmanter</t>
  </si>
  <si>
    <t>Rt. 5 Box 27A Fresno Catip.</t>
  </si>
  <si>
    <t>Cement Sand gravel Places Pories Glue Felon</t>
  </si>
  <si>
    <t>Ornamental Cast Stone for Buildings - Garden Furniture Etc.</t>
  </si>
  <si>
    <t>Von Waldthausen Inc</t>
  </si>
  <si>
    <t>4359 W. Vermont St</t>
  </si>
  <si>
    <t>A L Box 367</t>
  </si>
  <si>
    <t>C. K. Jameson &amp; L. Pate</t>
  </si>
  <si>
    <t>4511 Central Ave.</t>
  </si>
  <si>
    <t>Cement Laundry Frogs</t>
  </si>
  <si>
    <t>1929 - Industry 1005 - California - Firm 78 - Page 1</t>
  </si>
  <si>
    <t>J. C. Hudson &amp; G. A. McLeod</t>
  </si>
  <si>
    <t>Williamsport</t>
  </si>
  <si>
    <t>John G. Prard</t>
  </si>
  <si>
    <t>C. J. Brains</t>
  </si>
  <si>
    <t>Evansville</t>
  </si>
  <si>
    <t>Vanderburgh</t>
  </si>
  <si>
    <t>1911 W. Franklin</t>
  </si>
  <si>
    <t>1929 - Industry 1005 - Indiana - Firm 086 - Page 1</t>
  </si>
  <si>
    <t>Evart Miller Block Co.</t>
  </si>
  <si>
    <t>2015 N. Kolmar Ave.</t>
  </si>
  <si>
    <t>Does not Apply</t>
  </si>
  <si>
    <t>1929 - Industry 1005 - Illinois - Firm 133 - Page 1</t>
  </si>
  <si>
    <t>Independent Concrete Pipe Co., Indianapolis, Ind.</t>
  </si>
  <si>
    <t>Rock Rapids Concrete Works</t>
  </si>
  <si>
    <t>V. H. Pattengill</t>
  </si>
  <si>
    <t>Rock Rapids</t>
  </si>
  <si>
    <t>100 W. 6th</t>
  </si>
  <si>
    <t xml:space="preserve">Staps </t>
  </si>
  <si>
    <t>Cor. 7st. 9 Ave.</t>
  </si>
  <si>
    <t>1929 - Industry 1005 - California - Firm 81 - Page 1</t>
  </si>
  <si>
    <t>Miguel Gonzalez</t>
  </si>
  <si>
    <t>Bethel</t>
  </si>
  <si>
    <t>Concrete Staves</t>
  </si>
  <si>
    <t>1715 San Fernando Rd., Los Angeles, Calif.</t>
  </si>
  <si>
    <t>P. O. Box 596, Santa Ana., Calif.</t>
  </si>
  <si>
    <t>Concrete Drain tile and Building Units</t>
  </si>
  <si>
    <t>Cement sand and Gravel</t>
  </si>
  <si>
    <t>E. H. Williams</t>
  </si>
  <si>
    <t>Concrete Masonry Units</t>
  </si>
  <si>
    <t>Hwy # 101-4 Miles No. of Santa Ana</t>
  </si>
  <si>
    <t xml:space="preserve">Garbage Conturing, Water Meter Boxes </t>
  </si>
  <si>
    <t>Peerless Concrete Pipe, Corp.</t>
  </si>
  <si>
    <t>Delawar Co. Cemt. Silo Co.</t>
  </si>
  <si>
    <t>1929 - Industry 1005 - Iowa - Firm 010 - Page 1</t>
  </si>
  <si>
    <t>1935 - Industry 1005 - California - Firm 004 - Page 1</t>
  </si>
  <si>
    <t>Concrete Boxes</t>
  </si>
  <si>
    <t>Sand Grovel, Stone &amp; Cement</t>
  </si>
  <si>
    <t>Elmhurst Cement Laundry Tray Co.</t>
  </si>
  <si>
    <t>Kensington Concrete Construction Co.</t>
  </si>
  <si>
    <t>Fittings Cement Sand</t>
  </si>
  <si>
    <t>F. L. Schwendeman &amp; R. C. Hobbs.</t>
  </si>
  <si>
    <t>A. M. and E. T. Hull</t>
  </si>
  <si>
    <t xml:space="preserve">Lancaster </t>
  </si>
  <si>
    <t>Concrete Blocks Concrete Drain Tile</t>
  </si>
  <si>
    <t>1935 - Industry 1005 - Arizona - Firm 002 - Page 1</t>
  </si>
  <si>
    <t>715 W. Buchanan Phx., Ariz</t>
  </si>
  <si>
    <t>1935 - Industry 1005 - Arkansas - Firm 001 - Page 1</t>
  </si>
  <si>
    <t>Big Rock Stone Material Company</t>
  </si>
  <si>
    <t>Holtville</t>
  </si>
  <si>
    <t>Faderal Cement Tile Company</t>
  </si>
  <si>
    <t>5th &amp; Pine Sts.</t>
  </si>
  <si>
    <t>1929 - Industry 1005 - California - Firm 102 - Page 1</t>
  </si>
  <si>
    <t>Concrete Pipe Yard</t>
  </si>
  <si>
    <t>C. H. Barnes President &amp; General Manager</t>
  </si>
  <si>
    <t>Red Oak</t>
  </si>
  <si>
    <t xml:space="preserve">Dixon Lee </t>
  </si>
  <si>
    <t>Cement Buildings Blocks, Tile</t>
  </si>
  <si>
    <t>1929 - Industry 1005 - Illinois - Firm 073 - Page 1</t>
  </si>
  <si>
    <t>Burial Vaults Cement Blocks</t>
  </si>
  <si>
    <t>1935 - Industry 1005 - California - Firm 022 - Page 1</t>
  </si>
  <si>
    <t>Valencia Spanish Tile Company</t>
  </si>
  <si>
    <t xml:space="preserve">Tvell Cut </t>
  </si>
  <si>
    <t>1929 - Industry 1005 - Iowa - Firm 030 - Page 1</t>
  </si>
  <si>
    <t>619 S. W. 8th St.</t>
  </si>
  <si>
    <t>1929 - Industry 1005 - Indiana - Firm 044 - Page 1</t>
  </si>
  <si>
    <t>Chicago Stone Conduit Company</t>
  </si>
  <si>
    <t>2701 Addison Street</t>
  </si>
  <si>
    <t>Box 182 McFarland</t>
  </si>
  <si>
    <t>1700 Water St.</t>
  </si>
  <si>
    <t>Box 210</t>
  </si>
  <si>
    <t>Column concrete Block Co.</t>
  </si>
  <si>
    <t>Batesville</t>
  </si>
  <si>
    <t>Ripley</t>
  </si>
  <si>
    <t>420 Western Ave</t>
  </si>
  <si>
    <t>Fred. Jeeter Cement Block Plant</t>
  </si>
  <si>
    <t>Fred. Geeter</t>
  </si>
  <si>
    <t>Black Hawk</t>
  </si>
  <si>
    <t>121 Black St.</t>
  </si>
  <si>
    <t>Boone la.</t>
  </si>
  <si>
    <t>1929 - Industry 1005 - Iowa - Firm 032 - Page 1</t>
  </si>
  <si>
    <t>Charles Children Co.</t>
  </si>
  <si>
    <t>Fontana</t>
  </si>
  <si>
    <t>1935 - Industry 1005 - California - Firm 015 - Page 1</t>
  </si>
  <si>
    <t>Brawley  Concrete Co.</t>
  </si>
  <si>
    <t>Meter Boxes Bridge Battinston</t>
  </si>
  <si>
    <t>Edgar F. Sutton</t>
  </si>
  <si>
    <t>1935 - Industry 1005 - California - Firm 084 - Page 1</t>
  </si>
  <si>
    <t>F. C. Legrand</t>
  </si>
  <si>
    <t>Belvedere</t>
  </si>
  <si>
    <t>1929 - Industry 1005 - Indiana - Firm 021 - Page 1</t>
  </si>
  <si>
    <t>Martin L. White</t>
  </si>
  <si>
    <t>7151 Lankershim Blvd., No Hollywood</t>
  </si>
  <si>
    <t>No. Hollywood</t>
  </si>
  <si>
    <t>1334 E. 8th St.</t>
  </si>
  <si>
    <t>Moraga Cement Tile Works</t>
  </si>
  <si>
    <t>H. J. Schuber</t>
  </si>
  <si>
    <t>349 Byron</t>
  </si>
  <si>
    <t>Cement Block Burial Vaults</t>
  </si>
  <si>
    <t>Posey</t>
  </si>
  <si>
    <t>608 E. Sixth</t>
  </si>
  <si>
    <t>Mt Vermon Indiana</t>
  </si>
  <si>
    <t>Onyett Concrete Work</t>
  </si>
  <si>
    <t>Joseph H. Onyett</t>
  </si>
  <si>
    <t>Thum Age Tile Corporation</t>
  </si>
  <si>
    <t>Concrete Bvlocks, Bricks &amp; Piers Plastering</t>
  </si>
  <si>
    <t xml:space="preserve">Concrete Mixing Plant </t>
  </si>
  <si>
    <t>Aeesmonx Road??</t>
  </si>
  <si>
    <t>Highway 99 &amp; Mckinley Ave.</t>
  </si>
  <si>
    <t>R. R # 7</t>
  </si>
  <si>
    <t>1929 - Industry 1005 - Indiana - Firm 024 - Page 1</t>
  </si>
  <si>
    <t>McCall &amp; Pontins Cement Works</t>
  </si>
  <si>
    <t>Pollard Bros. Ltd.</t>
  </si>
  <si>
    <t>1935 - Industry 1005 - California - Firm 012 - Page 1</t>
  </si>
  <si>
    <t>F. T. Anderson and S. M. Taffinder</t>
  </si>
  <si>
    <t>514 Riverdale Dr.</t>
  </si>
  <si>
    <t>1929 - Industry 1005 - California - Firm 136 - Page 1</t>
  </si>
  <si>
    <t>Newell Block &amp; Tile Works.</t>
  </si>
  <si>
    <t>Pollard Bros Ltd. Frenso Rt. 5 Box 27A</t>
  </si>
  <si>
    <t>B. F. Blaiotta</t>
  </si>
  <si>
    <t>708 Edinburgh W.</t>
  </si>
  <si>
    <t>Cement Wash Trays</t>
  </si>
  <si>
    <t>1929 - Industry 1005 - Indiana - Firm 022 - Page 1</t>
  </si>
  <si>
    <t>Sherman Harold</t>
  </si>
  <si>
    <t>Connersville</t>
  </si>
  <si>
    <t>Ocala Brick &amp; Tile Co. Inc.</t>
  </si>
  <si>
    <t>1929 - Industry 1005 - Alabama - Firm 2 - Page 1</t>
  </si>
  <si>
    <t>1929 - Industry 1005 - Iowa - Firm 017 - Page 1</t>
  </si>
  <si>
    <t>Andalusia</t>
  </si>
  <si>
    <t>Cement Steel, Gravel &amp; Sand</t>
  </si>
  <si>
    <t>H. L. Spaight R. H. Eikenberry</t>
  </si>
  <si>
    <t>1929 - Industry 1005 - California - Firm 79 - Page 1</t>
  </si>
  <si>
    <t xml:space="preserve">1215 So. 10 St., Ave. </t>
  </si>
  <si>
    <t>Independent Block &amp; Cement Co.</t>
  </si>
  <si>
    <t>1929 - Industry 1005 - Illinois - Firm 165 - Page 1</t>
  </si>
  <si>
    <t>1929 - Industry 1005 - Indiana - Firm 057 - Page 1</t>
  </si>
  <si>
    <t>Gibraltar  Cement Products Co.</t>
  </si>
  <si>
    <t>Concrete Silo Company Bloomfield Indiana</t>
  </si>
  <si>
    <t>Carlon Construction Co.</t>
  </si>
  <si>
    <t>Los Angeles Concrete Tile Co. (Inc.)</t>
  </si>
  <si>
    <t>Monterey Park</t>
  </si>
  <si>
    <t>340 S. Russell St.</t>
  </si>
  <si>
    <t>P. O. Box 21, Ampere N. J.</t>
  </si>
  <si>
    <t>Branch</t>
  </si>
  <si>
    <t>Lock Joint Pipe Company Ampera, No.</t>
  </si>
  <si>
    <t>19th &amp; Estuary</t>
  </si>
  <si>
    <t>1935 - Industry 1005 - California - Firm 021 - Page 1</t>
  </si>
  <si>
    <t>Grave Vaults Flower Pots</t>
  </si>
  <si>
    <t>Art Concrete Works</t>
  </si>
  <si>
    <t>114 S. 22nd St.</t>
  </si>
  <si>
    <t>North Hollywood</t>
  </si>
  <si>
    <t>5224 Riverton St</t>
  </si>
  <si>
    <t>North Hollywood (Lankershim)</t>
  </si>
  <si>
    <t>Concrete Irrigation Pipe</t>
  </si>
  <si>
    <t>Cement, Granite, Sand, Steel</t>
  </si>
  <si>
    <t>1929 - Industry 1005 - Illinois - Firm 067 - Page 1</t>
  </si>
  <si>
    <t>1935 - Industry 1005 - California - Firm 047 - Page 1</t>
  </si>
  <si>
    <t>1929 - Industry 1005 - Connecticut - Firm 030 - Page 1</t>
  </si>
  <si>
    <t>722 &amp; 724 N. Market Sts.</t>
  </si>
  <si>
    <t>Concrete Blocks and Concrete Products</t>
  </si>
  <si>
    <t>Art Concrete Works, Pasadena, Calif.</t>
  </si>
  <si>
    <t>Cement  Sand &amp; Steel</t>
  </si>
  <si>
    <t>T. O. Wright</t>
  </si>
  <si>
    <t>9th and S. P. Tracks</t>
  </si>
  <si>
    <t>1935 - Industry 1005 - Arizona - Firm 001 - Page 1</t>
  </si>
  <si>
    <t>Arizona Concrete Co. Inc.</t>
  </si>
  <si>
    <t>Dunwich Township</t>
  </si>
  <si>
    <t>E. H. Ives</t>
  </si>
  <si>
    <t>Dixon</t>
  </si>
  <si>
    <t>1929 - Industry 1005 - Connecticut - Firm 031 - Page 1</t>
  </si>
  <si>
    <t>E. H. Slaker</t>
  </si>
  <si>
    <t>506 S. Fair Oaks</t>
  </si>
  <si>
    <t>Gus Andreatta</t>
  </si>
  <si>
    <t>Puente</t>
  </si>
  <si>
    <t>1929 - Industry 1005 - California - Firm 84 - Page 1</t>
  </si>
  <si>
    <t>Safety Incinerator Co.</t>
  </si>
  <si>
    <t>B-J Concrete Products Co., Inc.</t>
  </si>
  <si>
    <t>Ridgway &amp; Valley Blvd.</t>
  </si>
  <si>
    <t>1929 - Industry 1005 - Arizona - Firm 9 - Page 1</t>
  </si>
  <si>
    <t>Incinerators Skipping Stones</t>
  </si>
  <si>
    <t>Tile &amp; Brick</t>
  </si>
  <si>
    <t>Charles L. Bausback</t>
  </si>
  <si>
    <t>521 W. Windsor Road</t>
  </si>
  <si>
    <t>1929 - Industry 1005 - Delaware - Firm 008 - Page 1</t>
  </si>
  <si>
    <t>Cement Culvert Irrigation Drain &amp; Sewer Pipe</t>
  </si>
  <si>
    <t>1929 - Industry 1005 - Delaware - Firm 012 - Page 1</t>
  </si>
  <si>
    <t>E. R. Calloway</t>
  </si>
  <si>
    <t>Ideal Cement Block Co.</t>
  </si>
  <si>
    <t>Valparaiso</t>
  </si>
  <si>
    <t>Porter</t>
  </si>
  <si>
    <t>C. A. Strange &amp; J. C. ?? Owners</t>
  </si>
  <si>
    <t xml:space="preserve">Concrete Irrigation, Pipe </t>
  </si>
  <si>
    <t>Commonwealth Subsidiary Corp. Chicago Ill.</t>
  </si>
  <si>
    <t xml:space="preserve">Accessories </t>
  </si>
  <si>
    <t>Des Moines</t>
  </si>
  <si>
    <t>820 S. W. 9th St.</t>
  </si>
  <si>
    <t>Pontiac Coal &amp; Supply Co.</t>
  </si>
  <si>
    <t>J. J. Ringenberg</t>
  </si>
  <si>
    <t>1929 - Industry 1005 - Indiana - Firm 069 - Page 1</t>
  </si>
  <si>
    <t>336 Calumet Ave</t>
  </si>
  <si>
    <t>Mobile &amp; Newell</t>
  </si>
  <si>
    <t>Machinery</t>
  </si>
  <si>
    <t>Cast Stone, Garden Furniture &amp; Structural Stone</t>
  </si>
  <si>
    <t>1929 - Industry 1005 - Florida - Firm 008 - Page 1</t>
  </si>
  <si>
    <t>852 E. 57th St., L. A. Calif.</t>
  </si>
  <si>
    <t>852 E. 57th</t>
  </si>
  <si>
    <t>312 No 7</t>
  </si>
  <si>
    <t>Goshon</t>
  </si>
  <si>
    <t>Cement Irrigation Pipe Cement Building Blocks Manufacturers</t>
  </si>
  <si>
    <t>1929 - Industry 1005 - California - Firm 128 - Page 1</t>
  </si>
  <si>
    <t>Cement Sand Roch</t>
  </si>
  <si>
    <t>J. Moraga</t>
  </si>
  <si>
    <t>Escondido</t>
  </si>
  <si>
    <t>364 E. Grand</t>
  </si>
  <si>
    <t>Duntile Supply Co.</t>
  </si>
  <si>
    <t>1929 - Industry 1005 - California - Firm 71 - Page 1</t>
  </si>
  <si>
    <t>George Davidge</t>
  </si>
  <si>
    <t>717 S. Raymond Ave.</t>
  </si>
  <si>
    <t>Ceres St</t>
  </si>
  <si>
    <t>P. O. Box 184</t>
  </si>
  <si>
    <t>1929 - Industry 1005 - Florida - Firm 019 - Page 1</t>
  </si>
  <si>
    <t>Brengle Brothers</t>
  </si>
  <si>
    <t>1929 - Industry 1005 - Indiana - Firm 071 - Page 1</t>
  </si>
  <si>
    <t>1929 - Industry 1005 - Georgia - Firm 013 - Page 1</t>
  </si>
  <si>
    <t>Jourdan Concrete Co. Fresno, Calif.</t>
  </si>
  <si>
    <t>P. O. Box 914, Fresno, Calif.</t>
  </si>
  <si>
    <t>Hollywood Mosaic Tile Co.</t>
  </si>
  <si>
    <t xml:space="preserve">8th St. &amp; 11th Ave. </t>
  </si>
  <si>
    <t>1929 - Industry 1005 - Indiana - Firm 048 - Page 1</t>
  </si>
  <si>
    <t>Rockford</t>
  </si>
  <si>
    <t>1929 - Industry 1005 - California - Firm 129 - Page 1</t>
  </si>
  <si>
    <t>San Diego Building Specialties Inc</t>
  </si>
  <si>
    <t>1929 - Industry 1005 - Iowa - Firm 034 - Page 1</t>
  </si>
  <si>
    <t>Cement wire Netting, 1/4 Reinforcing Iron, Rock &amp; Gravel</t>
  </si>
  <si>
    <t>Casper Silo</t>
  </si>
  <si>
    <t>M.C. Casper</t>
  </si>
  <si>
    <t>Blaiotta Cement Wash Tray Co</t>
  </si>
  <si>
    <t xml:space="preserve">Lake View Concrete Tile Company </t>
  </si>
  <si>
    <t>Mr. E. E.  Wetzstein</t>
  </si>
  <si>
    <t>Gravel Sand Cement</t>
  </si>
  <si>
    <t>Ocala</t>
  </si>
  <si>
    <t>1929 - Industry 1005 - Florida - Firm 024 - Page 1</t>
  </si>
  <si>
    <t>Florida Developers, Inc.</t>
  </si>
  <si>
    <t>Robert C. Querns Gen'l Mgr.</t>
  </si>
  <si>
    <t>Cinder Blocks Matl. Co.</t>
  </si>
  <si>
    <t>Oscar Lintz</t>
  </si>
  <si>
    <t>Ft Branch</t>
  </si>
  <si>
    <t>Von Waldthausen</t>
  </si>
  <si>
    <t>1929 - Industry 1005 - California - Firm 77 - Page 1</t>
  </si>
  <si>
    <t>Pate &amp; Jamison</t>
  </si>
  <si>
    <t>1441 S Harding St</t>
  </si>
  <si>
    <t>1929 - Industry 1005 - Indiana - Firm 085 - Page 1</t>
  </si>
  <si>
    <t>Gas City Vault Co.</t>
  </si>
  <si>
    <t>1929 - Industry 1005 - Alabama - Firm 4 - Page 1</t>
  </si>
  <si>
    <t>1929 - Industry 1005 - Indiana - Firm 058 - Page 1</t>
  </si>
  <si>
    <t>J. A. Ross &amp; Co.</t>
  </si>
  <si>
    <t>1929 - Industry 1005 - Illinois - Firm 161 - Page 1</t>
  </si>
  <si>
    <t>1929 - Industry 1005 - Indiana - Firm 029 - Page 1</t>
  </si>
  <si>
    <t>Worthington</t>
  </si>
  <si>
    <t>232 E. Erie St., Chicago, Illi. (Old Address)</t>
  </si>
  <si>
    <t>Terre Haute</t>
  </si>
  <si>
    <t>Chas. H. Carlon Herry F. Carlon</t>
  </si>
  <si>
    <t>26 Prospect St.</t>
  </si>
  <si>
    <t>412 S. Sacramento St.</t>
  </si>
  <si>
    <t>2735 Main</t>
  </si>
  <si>
    <t>J. W. Pinkard</t>
  </si>
  <si>
    <t>1929 - Industry 1005 - Indiana - Firm 091 - Page 1</t>
  </si>
  <si>
    <t>Marshall Town Cement Products Co.</t>
  </si>
  <si>
    <t>811 Woodbury St.</t>
  </si>
  <si>
    <t>1929 - Industry 1005 - Iowa - Firm 021 - Page 1</t>
  </si>
  <si>
    <t>1929 - Industry 1005 - Alabama - Firm 26 - Page 1</t>
  </si>
  <si>
    <t>5224 Riverton Street</t>
  </si>
  <si>
    <t>Samuel a Harrivary</t>
  </si>
  <si>
    <t>232 ?? Ave</t>
  </si>
  <si>
    <t xml:space="preserve">Duntile </t>
  </si>
  <si>
    <t>Concrete Block, Burial Vaults</t>
  </si>
  <si>
    <t>1379 62 St.</t>
  </si>
  <si>
    <t xml:space="preserve">Cement Stave Silos &amp; Blocks </t>
  </si>
  <si>
    <t>1929 - Industry 1005 - Illinois - Firm 110 - Page 1</t>
  </si>
  <si>
    <t>Hull Brothers</t>
  </si>
  <si>
    <t>Wm. N. Ferretti Co.</t>
  </si>
  <si>
    <t>John &amp; Wm. N. Feretti</t>
  </si>
  <si>
    <t>647 1st Ave</t>
  </si>
  <si>
    <t>Cement Sand Broker Store</t>
  </si>
  <si>
    <t>1929 - Industry 1005 - Connecticut - Firm 032 - Page 1</t>
  </si>
  <si>
    <t>Septic Tanks Writes Roofing Tile</t>
  </si>
  <si>
    <t>Sand gravel Cement</t>
  </si>
  <si>
    <t>Chicago Concrete Post Company, 2542 S. R., 4727 North Lamon Avenue</t>
  </si>
  <si>
    <t>1929 - Industry 1005 - California - Firm 83 - Page 1</t>
  </si>
  <si>
    <t>Valley Pipe Yard</t>
  </si>
  <si>
    <t>Mrs. Alfred Waddell</t>
  </si>
  <si>
    <t>Marshall Town</t>
  </si>
  <si>
    <t>1929 - Industry 1005 - Indiana - Firm 062 - Page 1</t>
  </si>
  <si>
    <t>Standard Mosaic Tile Co.</t>
  </si>
  <si>
    <t>1929 - Industry 1005 - Iowa - Firm 022 - Page 1</t>
  </si>
  <si>
    <t>1929 - Industry 1005 - Arizona - Firm 8 - Page 1</t>
  </si>
  <si>
    <t>Cement, Sand, Gravel, Wire Netting</t>
  </si>
  <si>
    <t>1929 - Industry 1005 - California - Firm 85 - Page 1</t>
  </si>
  <si>
    <t>Irrigation Plants</t>
  </si>
  <si>
    <t>1929 - Industry 1005 - Illinois - Firm 069 - Page 1</t>
  </si>
  <si>
    <t>Dixon Concrete Co.</t>
  </si>
  <si>
    <t>C. R. Harvey</t>
  </si>
  <si>
    <t>133 Chicago Ave</t>
  </si>
  <si>
    <t>W. E. And Willie M. Dwyer</t>
  </si>
  <si>
    <t>140 S W 10</t>
  </si>
  <si>
    <t>Hammond Concrete Block Wks</t>
  </si>
  <si>
    <t>1929 - Industry 1005 - Indiana - Firm 039 - Page 1</t>
  </si>
  <si>
    <t>Gateway Pipe &amp; Products Co.</t>
  </si>
  <si>
    <t>tile</t>
  </si>
  <si>
    <t>P. O. Box #28</t>
  </si>
  <si>
    <t>Bloomingdale</t>
  </si>
  <si>
    <t>Ft. of Ashley Street</t>
  </si>
  <si>
    <t>1929 - Industry 1005 - Iowa - Firm 001 - Page 1</t>
  </si>
  <si>
    <t>H. C. Maukias &amp; Son</t>
  </si>
  <si>
    <t>Woody Harvey</t>
  </si>
  <si>
    <t>3 Popular</t>
  </si>
  <si>
    <t>Parke</t>
  </si>
  <si>
    <t>Sand Rock &amp; Cement</t>
  </si>
  <si>
    <t>1929 - Industry 1005 - Indiana - Firm 070 - Page 1</t>
  </si>
  <si>
    <t>Steel Farms</t>
  </si>
  <si>
    <t>Schneider Bros</t>
  </si>
  <si>
    <t>Schneider H. C.</t>
  </si>
  <si>
    <t>Edgar P. Golden</t>
  </si>
  <si>
    <t>J. P. Wathins</t>
  </si>
  <si>
    <t>Kelseyville G. D.</t>
  </si>
  <si>
    <t>A. W. Merrick Operater, Under Loses??</t>
  </si>
  <si>
    <t>G. H. Manahan</t>
  </si>
  <si>
    <t>Goshen</t>
  </si>
  <si>
    <t>Mr. &amp; Mrs. M. A. Cogley</t>
  </si>
  <si>
    <t>Council Bluffs</t>
  </si>
  <si>
    <t>Architectural Cast Stone</t>
  </si>
  <si>
    <t>1929 - Industry 1005 - Iowa - Firm 005 - Page 1</t>
  </si>
  <si>
    <t>McHose Sand &amp; Tile Co.</t>
  </si>
  <si>
    <t>1929 - Industry 1005 - Indiana - Firm 045 - Page 1</t>
  </si>
  <si>
    <t>21st &amp; Harrison</t>
  </si>
  <si>
    <t>W. H. Barley A. Humphrey</t>
  </si>
  <si>
    <t>1609 31st St.</t>
  </si>
  <si>
    <t>H. J. Brengle &amp; J.S. Brengle</t>
  </si>
  <si>
    <t>Ft Branch Indiana</t>
  </si>
  <si>
    <t>Gravel, Sand, Cement</t>
  </si>
  <si>
    <t>3329 Sunset Blvd., Los Angeles, Calif.</t>
  </si>
  <si>
    <t>3329 Sunset Blvd.</t>
  </si>
  <si>
    <t>Jourdan Concrete Pipe Co.</t>
  </si>
  <si>
    <t>Sids Walk Glass Cement Steel Sand</t>
  </si>
  <si>
    <t>Cement, Rock &amp; Sand</t>
  </si>
  <si>
    <t>Concrete Building Material</t>
  </si>
  <si>
    <t>San Diego Bldg Specialties Inc</t>
  </si>
  <si>
    <t>629 W. G. Street</t>
  </si>
  <si>
    <t>Cement, Sand, Gravel &amp; Rock</t>
  </si>
  <si>
    <t>Cement Sand &amp; Rock</t>
  </si>
  <si>
    <t>Gibson</t>
  </si>
  <si>
    <t>1929 - Industry 1005 - California - Firm 72 - Page 1</t>
  </si>
  <si>
    <t>1929 - Industry 1005 - Indiana - Firm 009 - Page 1</t>
  </si>
  <si>
    <t>L. D. Shannon</t>
  </si>
  <si>
    <t>Concrete Products Improvement Co.</t>
  </si>
  <si>
    <t>Canute W. Jensen</t>
  </si>
  <si>
    <t>3648 Armitage Ave.</t>
  </si>
  <si>
    <t>Kline Concrete Products Co.</t>
  </si>
  <si>
    <t>Wm. Grace, Clara Grace, Mrs Dr. Palmer</t>
  </si>
  <si>
    <t>Worsley</t>
  </si>
  <si>
    <t>1929 - Industry 1005 - Iowa - Firm 007 - Page 1</t>
  </si>
  <si>
    <t>1929 - Industry 1005 - Indiana - Firm 011 - Page 1</t>
  </si>
  <si>
    <t>R. Ellrich.</t>
  </si>
  <si>
    <t>Portland Cement, Rock Dust, Mineral Calare</t>
  </si>
  <si>
    <t>Lake View</t>
  </si>
  <si>
    <t>Sac</t>
  </si>
  <si>
    <t>1929 - Industry 1005 - Florida - Firm 020 - Page 1</t>
  </si>
  <si>
    <t>Ocala Brick &amp; Tile Co.</t>
  </si>
  <si>
    <t>1929 - Industry 1005 - California - Firm 74 - Page 1</t>
  </si>
  <si>
    <t>Chas. M. Striplin</t>
  </si>
  <si>
    <t>Lincola &amp; Osceola</t>
  </si>
  <si>
    <t>27th &amp; Tamarind Ave.</t>
  </si>
  <si>
    <t>P. O. Box 8817</t>
  </si>
  <si>
    <t>400 Kirby Ave</t>
  </si>
  <si>
    <t>1929 - Industry 1005 - Indiana - Firm 054 - Page 1</t>
  </si>
  <si>
    <t>Swansea Stone Works</t>
  </si>
  <si>
    <t>Century Block Co.</t>
  </si>
  <si>
    <t>1740 Street 1st</t>
  </si>
  <si>
    <t>Gas City</t>
  </si>
  <si>
    <t>C. T. Brinly &amp; Son</t>
  </si>
  <si>
    <t>1929 - Industry 1005 - Indiana - Firm 027 - Page 1</t>
  </si>
  <si>
    <t>G. W. Heningmann &amp; Sons</t>
  </si>
  <si>
    <t>1929 - Industry 1005 - Indiana - Firm 026 - Page 1</t>
  </si>
  <si>
    <t>2506-10 Irving Pv. Blvd.</t>
  </si>
  <si>
    <t>1929 - Industry 1005 - Illinois - Firm 164 - Page 1</t>
  </si>
  <si>
    <t>Anderson Ind</t>
  </si>
  <si>
    <t>435 Main St</t>
  </si>
  <si>
    <t>1929 - Industry 1005 - Indiana - Firm 059 - Page 1</t>
  </si>
  <si>
    <t>16 W. Morgan Ave</t>
  </si>
  <si>
    <t>1929 - Industry 1005 - Indiana - Firm 089 - Page 1</t>
  </si>
  <si>
    <t>531 N St Joseph Eve.</t>
  </si>
  <si>
    <t>1929 - Industry 1005 - Iowa - Firm 020 - Page 1</t>
  </si>
  <si>
    <t>1929 - Industry 1005 - Alabama - Firm 18 - Page 1</t>
  </si>
  <si>
    <t>1929 - Industry 1005 - Indiana - Firm 018 - Page 1</t>
  </si>
  <si>
    <t>George L. Bradshaw</t>
  </si>
  <si>
    <t>Pinkard Automatic Sealing Vault</t>
  </si>
  <si>
    <t>1929 - Industry 1005 - Illinois - Firm 173 - Page 1</t>
  </si>
  <si>
    <t>1929 - Industry 1005 - California - Firm 82 - Page 1</t>
  </si>
  <si>
    <t>Pike</t>
  </si>
  <si>
    <t>Vaughn Wimmer Burial Vaults</t>
  </si>
  <si>
    <t>Vaughn Wimmer</t>
  </si>
  <si>
    <t xml:space="preserve">Lyle A. Roach </t>
  </si>
  <si>
    <t>Box 487 Little Pipe</t>
  </si>
  <si>
    <t>1935 - Industry 1005 - California - Firm 023 - Page 1</t>
  </si>
  <si>
    <t>Hamden Building Tile Co. Inc</t>
  </si>
  <si>
    <t>1883 Dixwell Av.</t>
  </si>
  <si>
    <t>Indianapolis Cement Block Company</t>
  </si>
  <si>
    <t>Indianapolis Concrete Products Co</t>
  </si>
  <si>
    <t>1543 Vine St.</t>
  </si>
  <si>
    <t>1929 - Industry 1005 - Indiana - Firm 031 - Page 1</t>
  </si>
  <si>
    <t>1929 - Industry 1005 - Illinois - Firm 167 - Page 1</t>
  </si>
  <si>
    <t>L. M. Stout, L. C. Stout, Mrs. C. J. Stout, Lydia Nesbitt</t>
  </si>
  <si>
    <t>G. A. Monninger</t>
  </si>
  <si>
    <t>Stap Concrete  Box Mfg., Co., Not Inc.</t>
  </si>
  <si>
    <t>Patter Coal &amp; Material Co. Plant</t>
  </si>
  <si>
    <t>A. H. Widiger</t>
  </si>
  <si>
    <t>4551 Fifth Avenue</t>
  </si>
  <si>
    <t>Terre Haute Coal &amp; Supply Co.</t>
  </si>
  <si>
    <t>961 Poplar</t>
  </si>
  <si>
    <t>1929 - Industry 1005 - Indiana - Firm 094 - Page 1</t>
  </si>
  <si>
    <t>3815 N. 7th Street</t>
  </si>
  <si>
    <t>R. R. # 2 Box 508</t>
  </si>
  <si>
    <t>San Gabriel Blvd.</t>
  </si>
  <si>
    <t>Cement Factory</t>
  </si>
  <si>
    <t>Holly Oak</t>
  </si>
  <si>
    <t>O. N. Price &amp; Alfred Sausa</t>
  </si>
  <si>
    <t>1801 Howell</t>
  </si>
  <si>
    <t>Silverside Road</t>
  </si>
  <si>
    <t>Cement, Gravel, Sand, Granite</t>
  </si>
  <si>
    <t>Chicago &amp; Hercules Cement Burial Vault Co.</t>
  </si>
  <si>
    <t>M. F. Janisch</t>
  </si>
  <si>
    <t>Chicago</t>
  </si>
  <si>
    <t>5301-05-07 Ravenswood  Ave.</t>
  </si>
  <si>
    <t>1929 - Industry 1005 - Iowa - Firm 028 - Page 1</t>
  </si>
  <si>
    <t>Hotel Jefferson, Peoria, Ill.</t>
  </si>
  <si>
    <t>E. L. Page &amp; Son</t>
  </si>
  <si>
    <t>1929 - Industry 1005 - Indiana - Firm 042 - Page 1</t>
  </si>
  <si>
    <t>1929 - Industry 1005 - Indiana - Firm 006 - Page 1</t>
  </si>
  <si>
    <t>1929 - Industry 1005 - Indiana - Firm 043 - Page 1</t>
  </si>
  <si>
    <t>Waterloo</t>
  </si>
  <si>
    <t>1929 - Industry 1005 - Indiana - Firm 007 - Page 1</t>
  </si>
  <si>
    <t>Hammond</t>
  </si>
  <si>
    <t>1929 - Industry 1005 - Illinois - Firm 149 - Page 1</t>
  </si>
  <si>
    <t>2046-52 West 63rd. St.</t>
  </si>
  <si>
    <t>Iowa Concrete Crib &amp; Silo Co., Inc.</t>
  </si>
  <si>
    <t>Menefer Art Stone Incorporated</t>
  </si>
  <si>
    <t xml:space="preserve">Vargo John, Toth Valentine, Toth Louis </t>
  </si>
  <si>
    <t>1929 - Industry 1005 - Iowa - Firm 004 - Page 1</t>
  </si>
  <si>
    <t>1929 - Industry 1005 - Indiana - Firm 075 - Page 1</t>
  </si>
  <si>
    <t>North Liberty Silo &amp; Concrete Co.</t>
  </si>
  <si>
    <t>1929 - Industry 1005 - Indiana - Firm 002 - Page 1</t>
  </si>
  <si>
    <t>1929 - Industry 1005 - Indiana - Firm 076 - Page 1</t>
  </si>
  <si>
    <t>Culvert pipe</t>
    <phoneticPr fontId="5" type="noConversion"/>
  </si>
  <si>
    <t>Gaul Dely</t>
  </si>
  <si>
    <t>1929 - Industry 1005 - Iowa - Firm 006 - Page 1</t>
  </si>
  <si>
    <t>Fraser, Town.</t>
  </si>
  <si>
    <t>Blocks Posts, Precast Stone, Ornamental</t>
  </si>
  <si>
    <t>1929 - Industry 1005 - Iowa - Firm 033 - Page 1</t>
  </si>
  <si>
    <t>The Hydraulic Company</t>
  </si>
  <si>
    <t>1935 - Industry 1005 - California - Firm 010 - Page 1</t>
  </si>
  <si>
    <t>North Liberty, Ind</t>
  </si>
  <si>
    <t>2402 Pleasant St. So. Bend</t>
  </si>
  <si>
    <t>1929 - Industry 1005 - Indiana - Firm 047 - Page 1</t>
  </si>
  <si>
    <t>Pottawattamie</t>
  </si>
  <si>
    <t>1929 - Industry 1005 - Illinois - Firm 153 - Page 1</t>
  </si>
  <si>
    <t>1929 - Industry 1005 - Indiana - Firm 010 - Page 1</t>
  </si>
  <si>
    <t>Camden Cement Tile Co.</t>
  </si>
  <si>
    <t>Gaffers &amp; Thompson</t>
  </si>
  <si>
    <t>Roy E. Kline</t>
  </si>
  <si>
    <t>Highland</t>
  </si>
  <si>
    <t>2300 S. Springfield Av.</t>
  </si>
  <si>
    <t>Logansport</t>
  </si>
  <si>
    <t>1630 N. Nancy St.</t>
  </si>
  <si>
    <t>Silo blocks</t>
    <phoneticPr fontId="5" type="noConversion"/>
  </si>
  <si>
    <t>Staves and slabs</t>
    <phoneticPr fontId="5" type="noConversion"/>
  </si>
  <si>
    <t>Kennedy &amp; Jewett</t>
  </si>
  <si>
    <t>1929 - Industry 1005 - California - Firm 73 - Page 1</t>
  </si>
  <si>
    <t>1319 Vincennes St</t>
  </si>
  <si>
    <t>Perfected Burial Vault &amp; Cement Proo. Co.</t>
  </si>
  <si>
    <t>1929 - Industry 1005 - California - Firm 147 - Page 1</t>
  </si>
  <si>
    <t>1929 - Industry 1005 - Illinois - Firm 162 - Page 1</t>
  </si>
  <si>
    <t>5821 W. 6611 St.</t>
  </si>
  <si>
    <t>1929 - Industry 1005 - Indiana - Firm 023 - Page 1</t>
  </si>
  <si>
    <t>May 20 1929</t>
  </si>
  <si>
    <t>1929 - Industry 1005 - Indiana - Firm 016 - Page 1</t>
  </si>
  <si>
    <t>1929 - Industry 1005 - Illinois - Firm 160 - Page 1</t>
  </si>
  <si>
    <t>Illinois Lumber &amp; Tile Co.</t>
  </si>
  <si>
    <t>L. R. White</t>
  </si>
  <si>
    <t>21st Beardsley Ave</t>
  </si>
  <si>
    <t>1929 - Industry 1005 - Illinois - Firm 163 - Page 1</t>
  </si>
  <si>
    <t>1929 - Industry 1005 - Indiana - Firm 056 - Page 1</t>
  </si>
  <si>
    <t>Rock, Sand Cement</t>
  </si>
  <si>
    <t>Central Concrete Co.</t>
  </si>
  <si>
    <t>Louis Postma Construction</t>
  </si>
  <si>
    <t>Cinder Block Material Co.</t>
  </si>
  <si>
    <t>Walter Rauschenberg</t>
  </si>
  <si>
    <t>Concrete Silo Co.</t>
  </si>
  <si>
    <t>Greene</t>
  </si>
  <si>
    <t>11916 Union Avenue</t>
  </si>
  <si>
    <t>1929 - Industry 1005 - Indiana - Firm 087 - Page 1</t>
  </si>
  <si>
    <t>Stephan Schmitt, Henry M. Schmitt</t>
  </si>
  <si>
    <t>The Maul Co. of Illinois</t>
  </si>
  <si>
    <t>1929 - Industry 1005 - Indiana - Firm 017 - Page 1</t>
  </si>
  <si>
    <t>Frank C. Jordan</t>
  </si>
  <si>
    <t xml:space="preserve">Louis Postma </t>
  </si>
  <si>
    <t>Indiana Lock Joint Concrete Pipe Co. Inc.</t>
  </si>
  <si>
    <t>Cedar Rapids</t>
  </si>
  <si>
    <t>Linn</t>
  </si>
  <si>
    <t>29th 2 B Ave.</t>
  </si>
  <si>
    <t>1929 - Industry 1005 - Indiana - Firm 088 - Page 1</t>
  </si>
  <si>
    <t xml:space="preserve">Wrought Iron </t>
  </si>
  <si>
    <t>2040 Montcalm St</t>
  </si>
  <si>
    <t xml:space="preserve">5821 W. 66 St. </t>
  </si>
  <si>
    <t>5011 Norwood R. R. Ave.</t>
  </si>
  <si>
    <t>Russell The Coalman</t>
  </si>
  <si>
    <t>228 East Jackson Blvd</t>
  </si>
  <si>
    <t>Acme Mosaic Terrazzo Co. Inc.</t>
  </si>
  <si>
    <t>P. W. Cook</t>
  </si>
  <si>
    <t>1929 - Industry 1005 - Indiana - Firm 061 - Page 1</t>
  </si>
  <si>
    <t>Vigo</t>
  </si>
  <si>
    <t>1420 Buckeye</t>
  </si>
  <si>
    <t>1929 - Industry 1005 - Illinois - Firm 134 - Page 1</t>
  </si>
  <si>
    <t>Standard Concrete Co.</t>
  </si>
  <si>
    <t>Edward F. Smith</t>
  </si>
  <si>
    <t>2060 S. Harding</t>
  </si>
  <si>
    <t>G. A. (Gen) Monninger</t>
  </si>
  <si>
    <t>J. Leo Ray Patter Pres., Jos. L. Patter. Vice Pres., Rob. Patter</t>
  </si>
  <si>
    <t>3515 E. Washington</t>
  </si>
  <si>
    <t>1929 - Industry 1005 - Indiana - Firm 093 - Page 1</t>
  </si>
  <si>
    <t>506-10  Market Street</t>
  </si>
  <si>
    <t xml:space="preserve">Ready mixed Conc. </t>
  </si>
  <si>
    <t>Southwestern Cement Pipe Co.</t>
  </si>
  <si>
    <t>Arizon Staff Stone</t>
  </si>
  <si>
    <t>S. Y. Mayer</t>
  </si>
  <si>
    <t>16th Ave., &amp; S. P. Tracks</t>
  </si>
  <si>
    <t>Box 305, Phoenix</t>
  </si>
  <si>
    <t xml:space="preserve">Garden Furniture Staff </t>
  </si>
  <si>
    <t>Harry L. Jacobson</t>
  </si>
  <si>
    <t>Concrete Units Co.</t>
  </si>
  <si>
    <t>534 Plummer Ave.</t>
  </si>
  <si>
    <t>Doswell &amp; Kover Co.</t>
  </si>
  <si>
    <t>H. H. Doswell &amp; R. E. Kover</t>
  </si>
  <si>
    <t>FT. Wayne</t>
  </si>
  <si>
    <t>Vaults and caskets</t>
    <phoneticPr fontId="5" type="noConversion"/>
  </si>
  <si>
    <t>1929 - Industry 1005 - Indiana - Firm 041 - Page 1</t>
  </si>
  <si>
    <t>Louis J. Novitaky</t>
  </si>
  <si>
    <t>F. H. Stover, D. C. Moore, Wm. E. Rider</t>
  </si>
  <si>
    <t>Miller Road</t>
  </si>
  <si>
    <t>131 N. 63rd St., Chicago, Ill.</t>
  </si>
  <si>
    <t>2050 Phenie St.</t>
  </si>
  <si>
    <t xml:space="preserve">Lock Joint Pipe Company, E. Orange, N.J. </t>
  </si>
  <si>
    <t>Highway 22</t>
  </si>
  <si>
    <t>Prairie Pines</t>
  </si>
  <si>
    <t>West Englewood Cement Block Co.</t>
  </si>
  <si>
    <t>Peter Serona</t>
  </si>
  <si>
    <t>1929 - Industry 1005 - Indiana - Firm 005 - Page 1</t>
  </si>
  <si>
    <t>1929 - Industry 1005 - Indiana - Firm 068 - Page 1</t>
  </si>
  <si>
    <t>R. R. 10</t>
  </si>
  <si>
    <t xml:space="preserve">E. L. Page </t>
  </si>
  <si>
    <t>Kingsley</t>
  </si>
  <si>
    <t>4727 N. Lamon Ave.</t>
  </si>
  <si>
    <t>June 17 1929</t>
  </si>
  <si>
    <t>RRB Gary Burr St.</t>
  </si>
  <si>
    <t>1929 - Industry 1005 - Illinois - Firm 172 - Page 1</t>
  </si>
  <si>
    <t>1929 - Industry 1005 - Illinois - Firm 148 - Page 1</t>
  </si>
  <si>
    <t>1929 - Industry 1005 - Indiana - Firm 004 - Page 1</t>
  </si>
  <si>
    <t>National Burial Vault Co.</t>
  </si>
  <si>
    <t>Stover Osburn &amp; Co.</t>
  </si>
  <si>
    <t>Fort Wayne</t>
  </si>
  <si>
    <t>1929 - Industry 1005 - Illinois - Firm 092 - Page 1</t>
  </si>
  <si>
    <t>Peoria</t>
  </si>
  <si>
    <t>Sanger St.</t>
  </si>
  <si>
    <t>1929 - Industry 1005 - Illinois - Firm 093 - Page 1</t>
  </si>
  <si>
    <t>Acker Cement Products and Supply Company</t>
  </si>
  <si>
    <t>Gary</t>
  </si>
  <si>
    <t>R. R. 7, Box 33. Miller Road</t>
  </si>
  <si>
    <t>American Coal &amp; Supply Co.</t>
  </si>
  <si>
    <t>Chicago Waterproof Cement Block Company</t>
  </si>
  <si>
    <t xml:space="preserve">Domenick Zitella </t>
  </si>
  <si>
    <t>Not Inc.</t>
  </si>
  <si>
    <t>4619-25 S. Halstead</t>
  </si>
  <si>
    <t>1929 - Industry 1005 - Indiana - Firm 046 - Page 1</t>
  </si>
  <si>
    <t>Lightners Cement Block Factory</t>
  </si>
  <si>
    <t>D. W. Lightner</t>
  </si>
  <si>
    <t>567 State St.</t>
  </si>
  <si>
    <t>Building Specialties</t>
  </si>
  <si>
    <t>Bremer</t>
  </si>
  <si>
    <t>Apr 7 1929</t>
  </si>
  <si>
    <t>1929 - Industry 1005 - Indiana - Firm 077 - Page 1</t>
  </si>
  <si>
    <t>South Bend</t>
  </si>
  <si>
    <t>1929 - Industry 1005 - Indiana - Firm 078 - Page 1</t>
  </si>
  <si>
    <t>South Bend Concrete Co.</t>
  </si>
  <si>
    <t>J. H. Hivety Manager</t>
  </si>
  <si>
    <t>Newell</t>
  </si>
  <si>
    <t>Buena Vista</t>
  </si>
  <si>
    <t>715 E. River St.</t>
  </si>
  <si>
    <t>Cement Bricks, Cement Roofing Tile, Hollow Concrete Bldg. Tile</t>
  </si>
  <si>
    <t>1929 - Industry 1005 - Iowa - Firm 035 - Page 1</t>
  </si>
  <si>
    <t>1316 N. San Fernando Rd.</t>
  </si>
  <si>
    <t>Sioux City Brick &amp; Tile Company</t>
  </si>
  <si>
    <t>L. Thorn</t>
  </si>
  <si>
    <t>New Albany</t>
  </si>
  <si>
    <t>Floyd</t>
  </si>
  <si>
    <t>Roselip Products Company</t>
  </si>
  <si>
    <t>Santa Maria</t>
  </si>
  <si>
    <t>118 So Bdwy.</t>
  </si>
  <si>
    <t>1929 - Industry 1005 - California - Firm 76 - Page 1</t>
  </si>
  <si>
    <t>L. B. Sherwood</t>
  </si>
  <si>
    <t>1310 Orizaba Ave.</t>
  </si>
  <si>
    <t>Cement Vent Pipe</t>
  </si>
  <si>
    <t>S. P. Herriman, President &amp; Manager</t>
  </si>
  <si>
    <t>1929 - Industry 1005 - Illinois - Firm 079 - Page 1</t>
  </si>
  <si>
    <t>National Concrete Works</t>
  </si>
  <si>
    <t>Hachig Kazarian</t>
  </si>
  <si>
    <t>M. K. Dague &amp; Sons, 400 Kirby Ave., Muncie Ind.</t>
  </si>
  <si>
    <t>Elkhart</t>
  </si>
  <si>
    <t>1929 - Industry 1005 - Florida - Firm 021 - Page 1</t>
  </si>
  <si>
    <t>3117 K St. N. W.</t>
  </si>
  <si>
    <t>4619 Roscoe St.</t>
  </si>
  <si>
    <t>White Concrete Products Co.</t>
  </si>
  <si>
    <t>1929 - Industry 1005 - Indiana - Firm 028 - Page 1</t>
  </si>
  <si>
    <t>1929 - Industry 1005 - Indiana - Firm 084 - Page 1</t>
  </si>
  <si>
    <t>Jefferson Artificial Stone Co.</t>
  </si>
  <si>
    <t>1929 - Industry 1005 - Illinois - Firm 158 - Page 1</t>
  </si>
  <si>
    <t>Grohne Concrete Products Company</t>
  </si>
  <si>
    <t>Tippecanoe</t>
  </si>
  <si>
    <t>Route 12</t>
  </si>
  <si>
    <t>I'll. Wisconsin Concrete Pipe &amp; Tile Co.</t>
  </si>
  <si>
    <t>Kay-el Mfg., Co.</t>
  </si>
  <si>
    <t>1929 - Industry 1005 - Illinois - Firm 135 - Page 1</t>
  </si>
  <si>
    <t>American Vault, Works, Inc.</t>
  </si>
  <si>
    <t>Art -Marble</t>
  </si>
  <si>
    <t>1929 - Industry 1005 - Illinois - Firm 105 - Page 1</t>
  </si>
  <si>
    <t>Caseyville Rd.</t>
  </si>
  <si>
    <t>1929 - Industry 1005 - Illinois - Firm 159 - Page 1</t>
  </si>
  <si>
    <t>R. R.  Box 19A</t>
  </si>
  <si>
    <t>1929 - Industry 1005 - Indiana - Firm 019 - Page 1</t>
  </si>
  <si>
    <t>Chicago (Clearing), Illinois</t>
  </si>
  <si>
    <t>9389 S. Chi. Ave.</t>
  </si>
  <si>
    <t xml:space="preserve">A. Liberatore  A. Liberatore  F. Arquella </t>
  </si>
  <si>
    <t>1011 N. 47th St.</t>
  </si>
  <si>
    <t>1929 - Industry 1005 - Indiana - Firm 030 - Page 1</t>
  </si>
  <si>
    <t>Sheridan Cement Works</t>
  </si>
  <si>
    <t>1929 - Industry 1005 - Illinois - Firm 168 - Page 1</t>
  </si>
  <si>
    <t>P. O. Box 650</t>
  </si>
  <si>
    <t>Uticas Route 3</t>
  </si>
  <si>
    <t>1929 - Industry 1005 - Indiana - Firm 092 - Page 1</t>
  </si>
  <si>
    <t>South Brundidge</t>
  </si>
  <si>
    <t>Standard Elsmere Granite Co.</t>
  </si>
  <si>
    <t>1929 - Industry 1005 - California - Firm 11 - Page 1</t>
  </si>
  <si>
    <t>Okland</t>
  </si>
  <si>
    <t>1929 - Industry 1005 - Connecticut - Firm 033 - Page 1</t>
  </si>
  <si>
    <t>Adelbert Watrous</t>
  </si>
  <si>
    <t>Woodmont</t>
  </si>
  <si>
    <t>New Haven Ave</t>
  </si>
  <si>
    <t>1929 - Industry 1005 - Delaware - Firm 009 - Page 1</t>
  </si>
  <si>
    <t>1929 - Industry 1005 - California - Firm 24 - Page 1</t>
  </si>
  <si>
    <t>1929 - Industry 1005 - California - Firm 90 - Page 1</t>
  </si>
  <si>
    <t>Healdsburg Concrete  Pipe</t>
  </si>
  <si>
    <t>Cement Rock Sand Irrigation Valves &amp; Gates</t>
  </si>
  <si>
    <t>Newport Block Company</t>
  </si>
  <si>
    <t>Harvey V Zynam</t>
  </si>
  <si>
    <t>Newport Pike</t>
  </si>
  <si>
    <t>Cement Pipe &amp; Head Gates(Concrete Products)</t>
  </si>
  <si>
    <t>Waynetown</t>
  </si>
  <si>
    <t>Coombs &amp; Cochran</t>
  </si>
  <si>
    <t>1929 - Industry 1005 - Illinois - Firm 062 - Page 1</t>
  </si>
  <si>
    <t>1929 - Industry 1005 - Illinois - Firm 063 - Page 1</t>
  </si>
  <si>
    <t>1929 - Industry 1005 - Illinois - Firm 146 - Page 1</t>
  </si>
  <si>
    <t>Chicago Granitine Mfg., Co.</t>
  </si>
  <si>
    <t>1929 - Industry 1005 - Illinois - Firm 034 - Page 1</t>
  </si>
  <si>
    <t>Lock Joint Pipe Co. East Orange, N. J.</t>
  </si>
  <si>
    <t>Windsor Concrete Products Co. Inc</t>
  </si>
  <si>
    <t>279 Burlington Rd.</t>
  </si>
  <si>
    <t>Miller E. Conrad Cast Stone Block Co.</t>
  </si>
  <si>
    <t>Geo. H. Stainfield &amp; J. G. Nichols</t>
  </si>
  <si>
    <t>1711 E. Washington</t>
  </si>
  <si>
    <t>Chicago Concrete Post Company</t>
  </si>
  <si>
    <t>Concrete Building Units Company</t>
  </si>
  <si>
    <t>1929 - Industry 1005 - Indiana - Firm 100 - Page 1</t>
  </si>
  <si>
    <t>1929 - Industry 1005 - Illinois - Firm 145 - Page 1</t>
  </si>
  <si>
    <t>Manhole Covers</t>
  </si>
  <si>
    <t>A. J. Marks</t>
  </si>
  <si>
    <t>Peoria Concrete Construction Co.</t>
  </si>
  <si>
    <t>The Michigan Silo Company, Kalamazoo, Michigan</t>
  </si>
  <si>
    <t>Concrete Fixture Company</t>
  </si>
  <si>
    <t>Mishawaka</t>
  </si>
  <si>
    <t>St Joseph</t>
  </si>
  <si>
    <t>2600 S. Washington St.</t>
  </si>
  <si>
    <t>1929 - Industry 1005 - Illinois - Firm 150 - Page 1</t>
  </si>
  <si>
    <t>1929 - Industry 1005 - Indiana - Firm 003 - Page 1</t>
  </si>
  <si>
    <t>1929 - Industry 1005 - Illinois - Firm 147 - Page 1</t>
  </si>
  <si>
    <t>South Hammond Coal Company</t>
  </si>
  <si>
    <t>Wm. G. Fredericks</t>
  </si>
  <si>
    <t>184-15 Street</t>
  </si>
  <si>
    <t>1929 - Industry 1005 - Illinois - Firm 123 - Page 1</t>
  </si>
  <si>
    <t>Boone</t>
  </si>
  <si>
    <t>N. J. Davenport Cement Block Co.</t>
  </si>
  <si>
    <t xml:space="preserve">H. E. Meier and John G. Meier </t>
  </si>
  <si>
    <t>402 W. Elen</t>
  </si>
  <si>
    <t>2100 E Ewing</t>
  </si>
  <si>
    <t>2926 First Ave.</t>
  </si>
  <si>
    <t>1929 - Industry 1005 - Illinois - Firm 151 - Page 1</t>
  </si>
  <si>
    <t>Cement and Plaster</t>
  </si>
  <si>
    <t>4299 Whittier Blvd.</t>
  </si>
  <si>
    <t>Antonio Amadio</t>
  </si>
  <si>
    <t>1929 - Industry 1005 - Iowa - Firm 037 - Page 1</t>
  </si>
  <si>
    <t>Davenport Concrete Product Co.</t>
  </si>
  <si>
    <t>1113 Mound St.</t>
  </si>
  <si>
    <t>Davenport, Iowa</t>
  </si>
  <si>
    <t>Cement, Sand &amp; Crushed Stone</t>
  </si>
  <si>
    <t>831 Main</t>
  </si>
  <si>
    <t>Cement PIpe Manufacturing and Sales</t>
  </si>
  <si>
    <t>Rock, Sand, Cement</t>
  </si>
  <si>
    <t>1929 - Industry 1005 - Iowa - Firm 040 - Page 1</t>
  </si>
  <si>
    <t>1935 So. El Camino Real</t>
  </si>
  <si>
    <t>Castone Products Co Inc.</t>
  </si>
  <si>
    <t>A. W. Bell Vault Co.</t>
  </si>
  <si>
    <t>A. W. Bell</t>
  </si>
  <si>
    <t>Long Beach and Vent Pipe Co.</t>
  </si>
  <si>
    <t>1929 - Industry 1005 - Iowa - Firm 039 - Page 1</t>
  </si>
  <si>
    <t>Art stone Co.</t>
  </si>
  <si>
    <t>Sioux City</t>
  </si>
  <si>
    <t xml:space="preserve">2300 E. 3rd St. </t>
  </si>
  <si>
    <t>L. Thorn &amp; Co.</t>
  </si>
  <si>
    <t>Cor. Washington &amp; Collinsville St.</t>
  </si>
  <si>
    <t>954 Bluff City Blvd.</t>
  </si>
  <si>
    <t>1338 Towa St.</t>
  </si>
  <si>
    <t>409 A. Pope St.</t>
  </si>
  <si>
    <t>1929 - Industry 1005 - Illinois - Firm 049 - Page 1</t>
  </si>
  <si>
    <t>Albert C. Fritz &amp; John F. Fritz</t>
  </si>
  <si>
    <t>Peyton Concrete Products Co.</t>
  </si>
  <si>
    <t>Lacy Peyton</t>
  </si>
  <si>
    <t>Maloney Paving Co. Inc.</t>
  </si>
  <si>
    <t>Nampa Cast Stone Co., Inc.</t>
  </si>
  <si>
    <t>1245 Circle Avenue</t>
  </si>
  <si>
    <t>404 McKinley Avenue</t>
  </si>
  <si>
    <t>Orlando</t>
  </si>
  <si>
    <t>Mixed concrete</t>
  </si>
  <si>
    <t>1929 - Industry 1005 - Illinois - Firm 022 - Page 1</t>
  </si>
  <si>
    <t>Kammerer Cement Products Co.,</t>
  </si>
  <si>
    <t>6531 S. Major Ave.</t>
  </si>
  <si>
    <t>Arthur J. Fournie</t>
  </si>
  <si>
    <t xml:space="preserve">Cribbing </t>
  </si>
  <si>
    <t>E. St. Louis</t>
  </si>
  <si>
    <t>496 N. 33rd</t>
  </si>
  <si>
    <t>American Concrete Marbalite Company</t>
  </si>
  <si>
    <t>4727 North Lamon Avenue</t>
  </si>
  <si>
    <t>1929 - Industry 1005 - Illinois - Firm 082 - Page 1</t>
  </si>
  <si>
    <t>Duntile A. Concrete Products Co.</t>
  </si>
  <si>
    <t>Edward F. Bessey</t>
  </si>
  <si>
    <t>Crystal Lake</t>
  </si>
  <si>
    <t>1929 - Industry 1005 - Illinois - Firm 107 - Page 1</t>
  </si>
  <si>
    <t>Carl Glesing and Henry E. Glesing</t>
  </si>
  <si>
    <t>1016 S Harding</t>
  </si>
  <si>
    <t>Sheridan</t>
  </si>
  <si>
    <t>4th St. At Sheridan Ave</t>
  </si>
  <si>
    <t>American Vault Works, Inc., Forest Park, Illinois</t>
  </si>
  <si>
    <t>1929 - Industry 1005 - Indiana - Firm 032 - Page 1</t>
  </si>
  <si>
    <t>1226 N Main St</t>
  </si>
  <si>
    <t>1127 E. 76th Place</t>
  </si>
  <si>
    <t>1754 N. Spaulding Ave.</t>
  </si>
  <si>
    <t>Howard</t>
  </si>
  <si>
    <t>Lynn H. Hollis</t>
  </si>
  <si>
    <t>Patter Coal &amp; Material Co.</t>
  </si>
  <si>
    <t>1929 - Industry 1005 - Indiana - Firm 033 - Page 1</t>
  </si>
  <si>
    <t>Cement Crushed Rock &amp; Sand</t>
  </si>
  <si>
    <t>Consolidated Coal &amp; Supply Company</t>
  </si>
  <si>
    <t>Kokomo</t>
  </si>
  <si>
    <t>Consolidated Coal &amp; Supply Co.</t>
  </si>
  <si>
    <t>Formarly Owned by Alfred Waddell New  Deceased</t>
  </si>
  <si>
    <t>Wabash</t>
  </si>
  <si>
    <t>Muscatine</t>
  </si>
  <si>
    <t>336 Stewart Road</t>
  </si>
  <si>
    <t>Mail 608 Pine St.</t>
  </si>
  <si>
    <t>Brawley Concrete Co.</t>
  </si>
  <si>
    <t>Perkins Pat Granite Products</t>
  </si>
  <si>
    <t>Y. Z. Perkins</t>
  </si>
  <si>
    <t>Ukiah RFDI</t>
  </si>
  <si>
    <t>Drain Tile Concrete</t>
  </si>
  <si>
    <t>W. L. Crawford Mfg. Tile</t>
  </si>
  <si>
    <t>Largo</t>
  </si>
  <si>
    <t>Mendocino</t>
  </si>
  <si>
    <t>Irrigation Pipe Concrete Construction</t>
  </si>
  <si>
    <t>Concrete &amp; Terrazzo Basins</t>
  </si>
  <si>
    <t>Vincennes</t>
  </si>
  <si>
    <t>Fred. Spies</t>
  </si>
  <si>
    <t>Chicago Art Marble Company</t>
  </si>
  <si>
    <t>2883-87 Hillock Ave.</t>
  </si>
  <si>
    <t>1929 - Industry 1005 - Iowa - Firm 029 - Page 1</t>
  </si>
  <si>
    <t>North Chicago</t>
  </si>
  <si>
    <t>Cackenwald &amp; Ball 1744, Shendan Road, North Chicago, Ill.</t>
  </si>
  <si>
    <t>Chicago Ill.</t>
  </si>
  <si>
    <t>Ogden &amp; Lawndale Aves.</t>
  </si>
  <si>
    <t>1929 - Industry 1005 - Illinois - Firm 033 - Page 1</t>
  </si>
  <si>
    <t>Southend of Eastern Ave.</t>
  </si>
  <si>
    <t>Fort Wayne, Indiana</t>
  </si>
  <si>
    <t>1929 - Industry 1005 - Illinois - Firm 010 - Page 1</t>
  </si>
  <si>
    <t>Lewistown Pipe Company</t>
  </si>
  <si>
    <t>Walden</t>
  </si>
  <si>
    <t>Bibb</t>
  </si>
  <si>
    <t>P. O. Box 715</t>
  </si>
  <si>
    <t>Jan. 1 1930</t>
  </si>
  <si>
    <t xml:space="preserve">Windsor </t>
  </si>
  <si>
    <t>1929 - Industry 1005 - Florida - Firm 003 - Page 1</t>
  </si>
  <si>
    <t xml:space="preserve">Blue Blocks </t>
  </si>
  <si>
    <t>Carl C. Stephen</t>
  </si>
  <si>
    <t>Bloomfield Ave.</t>
  </si>
  <si>
    <t>Oneal Block Co. Inc</t>
  </si>
  <si>
    <t>1338 N. W. 29 St.</t>
  </si>
  <si>
    <t>1929 - Industry 1005 - Illinois - Firm 064 - Page 1</t>
  </si>
  <si>
    <t>1929 - Industry 1005 - Illinois - Firm 094 - Page 1</t>
  </si>
  <si>
    <t>Oak Park</t>
  </si>
  <si>
    <t>1929 - Industry 1005 - Illinois - Firm 122 - Page 1</t>
  </si>
  <si>
    <t>Crumb-Colton Co.</t>
  </si>
  <si>
    <t>Peoples Concrete Block Co.</t>
  </si>
  <si>
    <t>Anthony Cement Block Co.</t>
  </si>
  <si>
    <t>Roland W. And Walter W. Welsch</t>
  </si>
  <si>
    <t>111 No. Stevens Ave.</t>
  </si>
  <si>
    <t>920 S. Main St.</t>
  </si>
  <si>
    <t>1929 - Industry 1005 - Illinois - Firm 124 - Page 1</t>
  </si>
  <si>
    <t>H. P. B. Sand &amp; Gravel Co.,</t>
  </si>
  <si>
    <t>RR # 7, Rockford</t>
  </si>
  <si>
    <t>South Main Road,</t>
  </si>
  <si>
    <t>Th Holm-Page Co.</t>
  </si>
  <si>
    <t>La Porte Duntile Co.</t>
  </si>
  <si>
    <t>The Cement Products Company</t>
  </si>
  <si>
    <t>Scott</t>
  </si>
  <si>
    <t>Cemente Floore Tile</t>
  </si>
  <si>
    <t>441 E. Calfax Ave.</t>
  </si>
  <si>
    <t>314 E. Main</t>
  </si>
  <si>
    <t>Changed from Partnership and Corporation June 1929</t>
  </si>
  <si>
    <t>1929 - Industry 1005 - Iowa - Firm 008 - Page 1</t>
  </si>
  <si>
    <t>1956 E Ewing Ave</t>
  </si>
  <si>
    <t>1929 - Industry 1005 - Indiana - Firm 049 - Page 1</t>
  </si>
  <si>
    <t>2501 S Gertrude St.</t>
  </si>
  <si>
    <t>Sand Gravel, Cement</t>
  </si>
  <si>
    <t>1929 - Industry 1005 - California - Firm 75 - Page 1</t>
  </si>
  <si>
    <t>Joseph Grljvich</t>
  </si>
  <si>
    <t>22 Highland St.</t>
  </si>
  <si>
    <t>RFD #6 Box 5a</t>
  </si>
  <si>
    <t>A. Amadio Co.</t>
  </si>
  <si>
    <t>No Changes made after January 1st 1928</t>
  </si>
  <si>
    <t>1332 Temple St.</t>
  </si>
  <si>
    <t>Concrete Laundry Frogs</t>
  </si>
  <si>
    <t>Ornamental Cement and Plaster</t>
  </si>
  <si>
    <t>Cement Plaster</t>
  </si>
  <si>
    <t>1929 - Industry 1005 - California - Firm 146 - Page 1</t>
  </si>
  <si>
    <t>C. H. &amp; G. M. Serrano</t>
  </si>
  <si>
    <t>Kammerer Concrete Products Co.</t>
  </si>
  <si>
    <t>South Beloit</t>
  </si>
  <si>
    <t>228 N. LaSelle</t>
  </si>
  <si>
    <t>M. Kammerer Pres.</t>
  </si>
  <si>
    <t>Woodford</t>
  </si>
  <si>
    <t>Scott Concrete Pipe Company</t>
  </si>
  <si>
    <t>W. F. Scott (Owner)</t>
  </si>
  <si>
    <t>1929 - Industry 1005 - Illinois - Firm 021 - Page 1</t>
  </si>
  <si>
    <t>Crown Vault Co.</t>
  </si>
  <si>
    <t>9308 So. Turner Ave.</t>
  </si>
  <si>
    <t>Elgin</t>
  </si>
  <si>
    <t>1929 - Industry 1005 - Florida - Firm 017 - Page 1</t>
  </si>
  <si>
    <t>Thomas</t>
  </si>
  <si>
    <t>W. Washington St.</t>
  </si>
  <si>
    <t>American Concrete Marbelite Company</t>
  </si>
  <si>
    <t>Forest Park</t>
  </si>
  <si>
    <t>Wilson M. Camp. Manager and Leon K. Camp. Asst. Mgr.</t>
  </si>
  <si>
    <t>Pittman &amp; Supply Tile Co. Inc.</t>
  </si>
  <si>
    <t>Evergreen Park</t>
  </si>
  <si>
    <t>1929 - Industry 1005 - Idaho - Firm 002 - Page 1</t>
  </si>
  <si>
    <t>May 31 1930</t>
  </si>
  <si>
    <t>1609 Chicago Ave.</t>
  </si>
  <si>
    <t>Kissam Builders Supply Co.</t>
  </si>
  <si>
    <t>Caldwell Concrete Pipe Company</t>
  </si>
  <si>
    <t>1929 - Industry 1005 - Illinois - Firm 051 - Page 1</t>
  </si>
  <si>
    <t>Boker Park</t>
  </si>
  <si>
    <t>Farmington Cement Co.</t>
  </si>
  <si>
    <t>C. C. Lane</t>
  </si>
  <si>
    <t>1929 - Industry 1005 - Illinois - Firm 080 - Page 1</t>
  </si>
  <si>
    <t>Kienstre Brothers</t>
  </si>
  <si>
    <t>Emil P. and Henry L. Grohne</t>
  </si>
  <si>
    <t>Sangamon</t>
  </si>
  <si>
    <t>2010 Republic St.</t>
  </si>
  <si>
    <t>1929 - Industry 1005 - Illinois - Firm 108 - Page 1</t>
  </si>
  <si>
    <t>Ideal Concrete Block Mfg., Co.</t>
  </si>
  <si>
    <t>1929 - Industry 1005 - Illinois - Firm 166 - Page 1</t>
  </si>
  <si>
    <t>Philipp J. Hoerr, Propriator</t>
  </si>
  <si>
    <t>Tazewell</t>
  </si>
  <si>
    <t>1929 - Industry 1005 - Illinois - Firm 136 - Page 1</t>
  </si>
  <si>
    <t>Architectural Stone Co.</t>
  </si>
  <si>
    <t xml:space="preserve">Herb. F. Sielaff, Omar and Operator </t>
  </si>
  <si>
    <t>Eugene C. Sims &amp; Paul C. Burkholder</t>
  </si>
  <si>
    <t>1102 W. 25 St</t>
  </si>
  <si>
    <t>1929 - Industry 1005 - Indiana - Firm 064 - Page 1</t>
  </si>
  <si>
    <t>Terre Haute, Indiana</t>
  </si>
  <si>
    <t>109-111 Wabash Ave</t>
  </si>
  <si>
    <t>1915 Washington Avenue</t>
  </si>
  <si>
    <t>Cement Pipe</t>
  </si>
  <si>
    <t>1929 - Industry 1005 - California - Firm 89 - Page 1</t>
  </si>
  <si>
    <t>100 S.W. 1st St.</t>
  </si>
  <si>
    <t>1929 - Industry 1005 - Iowa - Firm 024 - Page 1</t>
  </si>
  <si>
    <t>1929 - Industry 1005 - Iowa - Firm 023 - Page 1</t>
  </si>
  <si>
    <t>Wilson Concrete Company</t>
  </si>
  <si>
    <t>Cornelius M. Bell</t>
  </si>
  <si>
    <t>1929 - Industry 1005 - California - Firm 23 - Page 1</t>
  </si>
  <si>
    <t>Stainfield &amp; Nichols Concrete Co.</t>
  </si>
  <si>
    <t>1929 - Industry 1005 - Indiana - Firm 038 - Page 1</t>
  </si>
  <si>
    <t>1929 - Industry 1005 - Illinois - Firm 009 - Page 1</t>
  </si>
  <si>
    <t>1929 - Industry 1005 - Illinois - Firm 121 - Page 1</t>
  </si>
  <si>
    <t xml:space="preserve">Monroe </t>
  </si>
  <si>
    <t>1929 - Industry 1005 - Georgia - Firm 002 - Page 1</t>
  </si>
  <si>
    <t>Cut Art Stone Company</t>
  </si>
  <si>
    <t>M. E. Kleinsteuber</t>
  </si>
  <si>
    <t>Savannah</t>
  </si>
  <si>
    <t>101 W. 44th St.</t>
  </si>
  <si>
    <t>Cook</t>
  </si>
  <si>
    <t>Moultrie</t>
  </si>
  <si>
    <t>Arlington Concrete Products</t>
  </si>
  <si>
    <t>1929 - Industry 1005 - Georgia - Firm 003 - Page 1</t>
  </si>
  <si>
    <t>Savannah Vault Co.</t>
  </si>
  <si>
    <t>1929 - Industry 1005 - Connecticut - Firm 019 - Page 1</t>
  </si>
  <si>
    <t>Chicago Haydite Building Units</t>
  </si>
  <si>
    <t>Blue Island</t>
  </si>
  <si>
    <t>Purchased April 1 1929</t>
  </si>
  <si>
    <t>1929 - Industry 1005 - Illinois - Firm 013 - Page 1</t>
  </si>
  <si>
    <t>Harvey, Ill.</t>
  </si>
  <si>
    <t>315 Broadway Ave.</t>
  </si>
  <si>
    <t xml:space="preserve">Natural gas </t>
  </si>
  <si>
    <t>2531 Thatcher Ave.</t>
  </si>
  <si>
    <t>Mid-West Cement Block Co.</t>
  </si>
  <si>
    <t>Hydraulic Art Stone Co.</t>
  </si>
  <si>
    <t>Wesleyan</t>
  </si>
  <si>
    <t>1401 Belvidere St.</t>
  </si>
  <si>
    <t>Jan 4 1929</t>
  </si>
  <si>
    <t>Douglas A. Myers-Steven W. Myers</t>
  </si>
  <si>
    <t>D. A. Myers &amp; Sons</t>
  </si>
  <si>
    <t>Babcock Concrete Block Co.</t>
  </si>
  <si>
    <t>Welsch Waterproof Block Co.,  (Leo.  Partnership)</t>
  </si>
  <si>
    <t>1929 - Industry 1005 - Illinois - Firm 095 - Page 1</t>
  </si>
  <si>
    <t>January, 1929</t>
  </si>
  <si>
    <t>Was formerelly located in Milmoshes Wisc.</t>
  </si>
  <si>
    <t>The Holm-Page Co.,</t>
  </si>
  <si>
    <t>Harrison Avenue</t>
  </si>
  <si>
    <t>Haskell Apts., Park &amp; Church Sts.</t>
  </si>
  <si>
    <t>1929 - Industry 1005 - Illinois - Firm 152 - Page 1</t>
  </si>
  <si>
    <t>Crex Patent &amp; Column Co.</t>
  </si>
  <si>
    <t>1929 - Industry 1005 - Indiana - Firm 012 - Page 1</t>
  </si>
  <si>
    <t>Concrete Block Plant-Frederick W. Long</t>
  </si>
  <si>
    <t>Staples Winkler Co. Inc.</t>
  </si>
  <si>
    <t>W. 9th St. Anderson Ind.</t>
  </si>
  <si>
    <t>1929 - Industry 1005 - Indiana - Firm 051 - Page 1</t>
  </si>
  <si>
    <t>1929 - Industry 1005 - Iowa - Firm 036 - Page 1</t>
  </si>
  <si>
    <t>J. E. Eavns</t>
  </si>
  <si>
    <t>1929 - Industry 1005 - Iowa - Firm 009 - Page 1</t>
  </si>
  <si>
    <t>W. Locust St.</t>
  </si>
  <si>
    <t>Spencer Cement Block work Inc.</t>
  </si>
  <si>
    <t>Spencer</t>
  </si>
  <si>
    <t>East Park</t>
  </si>
  <si>
    <t>1929 - Industry 1005 - Iowa - Firm 012 - Page 1</t>
  </si>
  <si>
    <t>1929 - Industry 1005 - California - Firm 144 - Page 1</t>
  </si>
  <si>
    <t>Sand Cement, Zine</t>
  </si>
  <si>
    <t>Tousey Concrete Co.</t>
  </si>
  <si>
    <t>12859 Carondelet Ave.</t>
  </si>
  <si>
    <t>1929 - Industry 1005 - Illinois - Firm 157 - Page 1</t>
  </si>
  <si>
    <t>1929 - Industry 1005 - Illinois - Firm 104 - Page 1</t>
  </si>
  <si>
    <t>1929 - Industry 1005 - Illinois - Firm 131 - Page 1</t>
  </si>
  <si>
    <t>1929 - Industry 1005 - Illinois - Firm 020 - Page 1</t>
  </si>
  <si>
    <t>Frank W. Otis</t>
  </si>
  <si>
    <t># 1722 Hamilton Ave.,</t>
  </si>
  <si>
    <t>P. O. Box 746, Columbus, Ga.</t>
  </si>
  <si>
    <t>1929 - Industry 1005 - Florida - Firm 022 - Page 1</t>
  </si>
  <si>
    <t>Merged with American Concrete Marbelite Co., May 14 1929 moved from 232 E.</t>
  </si>
  <si>
    <t>Above 1 -9</t>
  </si>
  <si>
    <t>American Concrete Products Company, Forest Park , Illinois</t>
  </si>
  <si>
    <t>May 14 1929</t>
  </si>
  <si>
    <t>4727 N. lamon ave. Chicago</t>
  </si>
  <si>
    <t>415 So. 12th</t>
  </si>
  <si>
    <t>1929 - Industry 1005 - Illinois - Firm 053 - Page 1</t>
  </si>
  <si>
    <t>Illinois Concrete Products Plant</t>
  </si>
  <si>
    <t>Iroquois</t>
  </si>
  <si>
    <t>Winn Lumber Company</t>
  </si>
  <si>
    <t>1929 - Industry 1005 - Idaho - Firm 001 - Page 1</t>
  </si>
  <si>
    <t>301 West Ferguson Ave.</t>
  </si>
  <si>
    <t>Barrington</t>
  </si>
  <si>
    <t>McHenry</t>
  </si>
  <si>
    <t>Country</t>
  </si>
  <si>
    <t>Barrington, Ill.</t>
  </si>
  <si>
    <t xml:space="preserve">Lock Joint Pipe Co. A. Orange, N. J. </t>
  </si>
  <si>
    <t>Farmington</t>
  </si>
  <si>
    <t>Wood River</t>
  </si>
  <si>
    <t>1929 - Industry 1005 - Illinois - Firm 081 - Page 1</t>
  </si>
  <si>
    <t>J. H. Cotton</t>
  </si>
  <si>
    <t>11118 S. Rockwell St.</t>
  </si>
  <si>
    <t>Grohne Concrete Products Co., Decatur, Illinois</t>
  </si>
  <si>
    <t>1152 W. Washington</t>
  </si>
  <si>
    <t>324 East St.</t>
  </si>
  <si>
    <t>Watseka</t>
  </si>
  <si>
    <t>1929 - Industry 1005 - Illinois - Firm 137 - Page 1</t>
  </si>
  <si>
    <t>Art Cut Stone Corp.</t>
  </si>
  <si>
    <t xml:space="preserve">1816-28 Lamon Ave. </t>
  </si>
  <si>
    <t>412 Haines Ave.</t>
  </si>
  <si>
    <t>1929 - Industry 1005 - Indiana - Firm 063 - Page 1</t>
  </si>
  <si>
    <t>1929 - Industry 1005 - Indiana - Firm 095 - Page 1</t>
  </si>
  <si>
    <t>Hilson &amp; Bonnett</t>
  </si>
  <si>
    <t>Terre Haute Monument Company (Just Firm Name)</t>
  </si>
  <si>
    <t>C. J. Wilson and Bonnett</t>
  </si>
  <si>
    <t>1929 - Industry 1005 - Indiana - Firm 036 - Page 1</t>
  </si>
  <si>
    <t>Portland Silo Company</t>
  </si>
  <si>
    <t>Jay</t>
  </si>
  <si>
    <t>Mid West Concrete Pipe Co. of Indiana</t>
  </si>
  <si>
    <t>Mid West Concrete Pipe Co.</t>
  </si>
  <si>
    <t>1929 - Industry 1005 - Indiana - Firm 065 - Page 1</t>
  </si>
  <si>
    <t xml:space="preserve">William Doering Cement Works </t>
  </si>
  <si>
    <t>William Doering</t>
  </si>
  <si>
    <t>417 Bond St</t>
  </si>
  <si>
    <t>1929 - Industry 1005 - Iowa - Firm 026 - Page 1</t>
  </si>
  <si>
    <t>C. M. Bell Cement Vanlt Works</t>
  </si>
  <si>
    <t>1929 - Industry 1005 - Illinois - Firm 143 - Page 1</t>
  </si>
  <si>
    <t>Chicago Architectural Stone Co.</t>
  </si>
  <si>
    <t>1743 N. Kenton Ave.</t>
  </si>
  <si>
    <t>Graettinger</t>
  </si>
  <si>
    <t>Palo Alto</t>
  </si>
  <si>
    <t>Russell M. Harahman</t>
  </si>
  <si>
    <t>Northern Concrete Constr. Co</t>
  </si>
  <si>
    <t>Tuthill Building Material Co.</t>
  </si>
  <si>
    <t>700 Railroad St.</t>
  </si>
  <si>
    <t>1929 - Industry 1005 - Illinois - Firm 091 - Page 1</t>
  </si>
  <si>
    <t>1929 - Industry 1005 - Florida - Firm 002 - Page 1</t>
  </si>
  <si>
    <t>2201 N. W. 41 St.</t>
  </si>
  <si>
    <t>R. F. D. No. 2</t>
  </si>
  <si>
    <t>1929 - Industry 1005 - Georgia - Firm 005 - Page 1</t>
  </si>
  <si>
    <t>Specialville</t>
  </si>
  <si>
    <t>144th &amp; Robey Streets</t>
  </si>
  <si>
    <t>1929 - Industry 1005 - Illinois - Firm 035 - Page 1</t>
  </si>
  <si>
    <t>P. O. Box 3035, Jackosnville, Fla.</t>
  </si>
  <si>
    <t>17th Ave. &amp; I. C. R. R.</t>
  </si>
  <si>
    <t>Tribune</t>
  </si>
  <si>
    <t>1612 Tower</t>
  </si>
  <si>
    <t>Cement-Gun Construction Company</t>
  </si>
  <si>
    <t>Atlanta Cinder Block &amp; The Co.</t>
  </si>
  <si>
    <t>Alvina Utfadel</t>
  </si>
  <si>
    <t>The Bunker Hill Vault &amp; Monument Works</t>
  </si>
  <si>
    <t>Downers Grove</t>
  </si>
  <si>
    <t>Lewistown Culvert Company Incorporated of, Lewistown Montana, same ownership Builders &amp;  reinforced Concrete Pipes</t>
  </si>
  <si>
    <t>1929 - Industry 1005 - Illinois - Firm 036 - Page 1</t>
  </si>
  <si>
    <t>Foot of Cedar Street</t>
  </si>
  <si>
    <t>209 West Armstrong St.</t>
  </si>
  <si>
    <t>1929 - Industry 1005 - Illinois - Firm 065 - Page 1</t>
  </si>
  <si>
    <t>Zion Institutions and Industries, Department 4</t>
  </si>
  <si>
    <t>Zion</t>
  </si>
  <si>
    <t>29th St. &amp; C&amp;NWRR</t>
  </si>
  <si>
    <t>No Operating Job Completed</t>
  </si>
  <si>
    <t>March 9 1929</t>
  </si>
  <si>
    <t>Lock Joint Pipe Co.</t>
  </si>
  <si>
    <t>1929 - Industry 1005 - Illinois - Firm 097 - Page 1</t>
  </si>
  <si>
    <t xml:space="preserve">J. J. Cronin Co. Inc. </t>
  </si>
  <si>
    <t>2929 Fullerton Av.</t>
  </si>
  <si>
    <t>W. 9th St.</t>
  </si>
  <si>
    <t xml:space="preserve">Atlantic Building Supply Co. </t>
  </si>
  <si>
    <t>1929 - Industry 1005 - Indiana - Firm 079 - Page 1</t>
  </si>
  <si>
    <t>Thomas Hackworth and George Hackworth</t>
  </si>
  <si>
    <t>1929 - Industry 1005 - Indiana - Firm 050 - Page 1</t>
  </si>
  <si>
    <t xml:space="preserve">C. B. White, C. Gastman, C.W. Mamabolo </t>
  </si>
  <si>
    <t>1929 - Industry 1005 - Iowa - Firm 013 - Page 1</t>
  </si>
  <si>
    <t>Humboldt Gravel and Tile Company</t>
  </si>
  <si>
    <t>1929 - Industry 1005 - Iowa - Firm 015 - Page 1</t>
  </si>
  <si>
    <t>1929 - Industry 1005 - Iowa - Firm 038 - Page 1</t>
  </si>
  <si>
    <t>Woodbury County Tile Plant</t>
  </si>
  <si>
    <t>Modern Construction Company</t>
  </si>
  <si>
    <t>O. B. Lofstedt</t>
  </si>
  <si>
    <t>Grand Junction</t>
  </si>
  <si>
    <t>816 Grace St.</t>
  </si>
  <si>
    <t>1929 - Industry 1005 - Georgia - Firm 015 - Page 1</t>
  </si>
  <si>
    <t>Ga. Paving &amp; Construction Co.</t>
  </si>
  <si>
    <t>1929 - Industry 1005 - Georgia - Firm 017 - Page 1</t>
  </si>
  <si>
    <t>C. G. Girolami &amp; Co.</t>
  </si>
  <si>
    <t>John J. Horan</t>
  </si>
  <si>
    <t>22nd 8 R. R.</t>
  </si>
  <si>
    <t>Dec. 31 1929</t>
  </si>
  <si>
    <t>1929 - Industry 1005 - DC - Firm 003 - Page 1</t>
  </si>
  <si>
    <t xml:space="preserve">Shearman Concrete Pipe Co. </t>
  </si>
  <si>
    <t>602 Freemont Ave.</t>
  </si>
  <si>
    <t xml:space="preserve">Concrete Pipe Co., (Owner was Same) Cast Stone Business Started </t>
  </si>
  <si>
    <t>1929 - Industry 1005 - Illinois - Firm 025 - Page 1</t>
  </si>
  <si>
    <t>March 13 1929</t>
  </si>
  <si>
    <t>Clough Concrete Construction Co.</t>
  </si>
  <si>
    <t>2000 Broadway</t>
  </si>
  <si>
    <t>Nov 25 1929</t>
  </si>
  <si>
    <t>1929 - Industry 1005 - Illinois - Firm 002 - Page 1</t>
  </si>
  <si>
    <t>G. L. Wright</t>
  </si>
  <si>
    <t>1929 - Industry 1005 - Florida - Firm 025 - Page 1</t>
  </si>
  <si>
    <t>Farmer Concrete Works, Inc.</t>
  </si>
  <si>
    <t>1929 - Industry 1005 - Illinois - Firm 026 - Page 1</t>
  </si>
  <si>
    <t>712 E. Empire St.</t>
  </si>
  <si>
    <t xml:space="preserve">Nil </t>
  </si>
  <si>
    <t>1929 - Industry 1005 - Illinois - Firm 085 - Page 1</t>
  </si>
  <si>
    <t>1015 Troost Avenue</t>
  </si>
  <si>
    <t>1929 - Industry 1005 - Illinois - Firm 109 - Page 1</t>
  </si>
  <si>
    <t>1929 - Industry 1005 - Illinois - Firm 023 - Page 1</t>
  </si>
  <si>
    <t>American Concrete Products Co.</t>
  </si>
  <si>
    <t>1929 - Industry 1005 - Illinois - Firm 052 - Page 1</t>
  </si>
  <si>
    <t>1929 - Industry 1005 - Illinois - Firm 050 - Page 1</t>
  </si>
  <si>
    <t>Con. Q. Lite Burial Vault Co.</t>
  </si>
  <si>
    <t>Kewanee</t>
  </si>
  <si>
    <t>Henry</t>
  </si>
  <si>
    <t>1929 - Industry 1005 - Illinois - Firm 138 - Page 1</t>
  </si>
  <si>
    <t>Art Stone Works</t>
  </si>
  <si>
    <t>Max Kize</t>
  </si>
  <si>
    <t>East and Wagon Bridge, Pooria, Ill.</t>
  </si>
  <si>
    <t>Earl Reinhard  William Reinhard  &amp; Corl Reinhard Jr. Not Inc.</t>
  </si>
  <si>
    <t>5836-8 So., Elizabeth St.,</t>
  </si>
  <si>
    <t>1929 - Industry 1005 - Indiana - Firm 034 - Page 1</t>
  </si>
  <si>
    <t>Stuver Cement Works</t>
  </si>
  <si>
    <t>Stuver Wm. F.</t>
  </si>
  <si>
    <t>Stone Brick &amp; Block Works, Inc.</t>
  </si>
  <si>
    <t>Bertsch Bros.</t>
  </si>
  <si>
    <t>Carl F. and Clarence P. Bertsch</t>
  </si>
  <si>
    <t>Richmond Ind.</t>
  </si>
  <si>
    <t>R. Rout #1</t>
  </si>
  <si>
    <t>Mid-West Concrete Pipe Co. (III) 139 No.Clark, Chicago, II</t>
  </si>
  <si>
    <t>1929 - Industry 1005 - Iowa - Firm 025 - Page 1</t>
  </si>
  <si>
    <t xml:space="preserve"> Tile Works </t>
  </si>
  <si>
    <t>O. H. Wilson &amp; Son</t>
  </si>
  <si>
    <t>Joe. Aguayo</t>
  </si>
  <si>
    <t>Brawley</t>
  </si>
  <si>
    <t>10 &amp; C. Streets</t>
  </si>
  <si>
    <t>Box 44 Brawley</t>
  </si>
  <si>
    <t>Chas. Wesely Company</t>
  </si>
  <si>
    <t>3116-28 So. Canal Str.</t>
  </si>
  <si>
    <t>1929 - Industry 1005 - Illinois - Firm 144 - Page 1</t>
  </si>
  <si>
    <t xml:space="preserve">F. C. Busse, P. C. Taege </t>
  </si>
  <si>
    <t>1929 - Industry 1005 - Illinois - Firm 032 - Page 1</t>
  </si>
  <si>
    <t>2217 Commercial Ave.</t>
  </si>
  <si>
    <t>1929 - Industry 1005 - Illinois - Firm 012 - Page 1</t>
  </si>
  <si>
    <t>Blue Island Plant</t>
  </si>
  <si>
    <t>R. L. Hadden  &amp; Sons</t>
  </si>
  <si>
    <t>444 Highland Ave. N. E.</t>
  </si>
  <si>
    <t>1929 - Industry 1005 - Illinois - Firm 040 - Page 1</t>
  </si>
  <si>
    <t>614 Bankhead Ave. N. W.</t>
  </si>
  <si>
    <t>Keeling-Cassidy Brick Co., Inc.</t>
  </si>
  <si>
    <t>P. O. Box 1081, Atlanta</t>
  </si>
  <si>
    <t>Chicago Heights Hydraulic Stone Co.</t>
  </si>
  <si>
    <t>Geo. C. Panse &amp; Arthur Wilkining</t>
  </si>
  <si>
    <t>R. F. D. #1 La Grange, Illinois</t>
  </si>
  <si>
    <t>1929 - Industry 1005 - Illinois - Firm 014 - Page 1</t>
  </si>
  <si>
    <t>1929 - Industry 1005 - Illinois - Firm 039 - Page 1</t>
  </si>
  <si>
    <t>Autpadel &amp; Sons Inc.</t>
  </si>
  <si>
    <t>Edward L. Casey-Sarah L. Casey</t>
  </si>
  <si>
    <t>Dekalb</t>
  </si>
  <si>
    <t>213 No. 7th</t>
  </si>
  <si>
    <t>Grohne Concrete Products Co.</t>
  </si>
  <si>
    <t>Decatur</t>
  </si>
  <si>
    <t>Moline</t>
  </si>
  <si>
    <t>Permanent Concrete Products Inc., Greenville, Ohio</t>
  </si>
  <si>
    <t>Oscar Schultz</t>
  </si>
  <si>
    <t>1929 - Industry 1005 - Illinois - Firm 037 - Page 1</t>
  </si>
  <si>
    <t>1929 - Industry 1005 - Illinois - Firm 068 - Page 1</t>
  </si>
  <si>
    <t>Schultz Construction Co.</t>
  </si>
  <si>
    <t>1929 - Industry 1005 - Illinois - Firm 096 - Page 1</t>
  </si>
  <si>
    <t>W. Selkirk</t>
  </si>
  <si>
    <t>2927 S. Adams</t>
  </si>
  <si>
    <t>1929 - Industry 1005 - Illinois - Firm 125 - Page 1</t>
  </si>
  <si>
    <t>Jacob Nielsen</t>
  </si>
  <si>
    <t>Ashton Concrete Co.</t>
  </si>
  <si>
    <t>1929 - Industry 1005 - Indiana - Firm 080 - Page 1</t>
  </si>
  <si>
    <t>Hackworth and Son</t>
  </si>
  <si>
    <t>Frederick W. Long</t>
  </si>
  <si>
    <t>636 E. Livingston St.</t>
  </si>
  <si>
    <t>Paul M. Versluis</t>
  </si>
  <si>
    <t>1929 - Industry 1005 - Illinois - Firm 154 - Page 1</t>
  </si>
  <si>
    <t>Cornell Ave. &amp; Lincoln Drive</t>
  </si>
  <si>
    <t>La Porte</t>
  </si>
  <si>
    <t>Moline Cast Stone Company</t>
  </si>
  <si>
    <t>Anamosa Cement Products Co.</t>
  </si>
  <si>
    <t>J. E Evans Concrete Products</t>
  </si>
  <si>
    <t>Shelbyville</t>
  </si>
  <si>
    <t>E. Washington St</t>
  </si>
  <si>
    <t>Shably Duntile Co.</t>
  </si>
  <si>
    <t>Steuben</t>
  </si>
  <si>
    <t>E 10 St</t>
  </si>
  <si>
    <t xml:space="preserve">Woodbury Coutny </t>
  </si>
  <si>
    <t>Correctionville</t>
  </si>
  <si>
    <t>1929 - Industry 1005 - Iowa - Firm 016 - Page 1</t>
  </si>
  <si>
    <t>Castone Products Company</t>
  </si>
  <si>
    <t>Chas. W. Vernon</t>
  </si>
  <si>
    <t>1929 - Industry 1005 - Indiana - Firm 052 - Page 1</t>
  </si>
  <si>
    <t>C. G. Girolami L. and A. Nutini</t>
  </si>
  <si>
    <t>I'll.-Wisconsin Concrete Pipe &amp; Tile Co.</t>
  </si>
  <si>
    <t>20th and Ridge</t>
  </si>
  <si>
    <t>McCracken Pipe Co. Inc. Miami</t>
  </si>
  <si>
    <t>1929 - Industry 1005 - Illinois - Firm 048 - Page 1</t>
  </si>
  <si>
    <t>El Paso, Ill.</t>
  </si>
  <si>
    <t>Claude E. Bingham (President)</t>
  </si>
  <si>
    <t>Caldwell</t>
  </si>
  <si>
    <t>Canyon</t>
  </si>
  <si>
    <t>Nampa</t>
  </si>
  <si>
    <t>Forest Park, Chicago</t>
  </si>
  <si>
    <t>P. O. Box 8965 West Palm Beach</t>
  </si>
  <si>
    <t xml:space="preserve">Illinois Concrete Products Corporation </t>
  </si>
  <si>
    <t>1239 Circle Avenue</t>
  </si>
  <si>
    <t>1347 Circle Ave.</t>
  </si>
  <si>
    <t>503 W. Washington</t>
  </si>
  <si>
    <t>230 So. Russell Ave.</t>
  </si>
  <si>
    <t>Franklin Ave. &amp; Ernst Str.</t>
  </si>
  <si>
    <t>830-8th Ave. West</t>
  </si>
  <si>
    <t>Box 729 Twin Falls Idaho</t>
  </si>
  <si>
    <t xml:space="preserve">Cladwell Concrete Pipe Co. </t>
  </si>
  <si>
    <t>Samuel Festner</t>
  </si>
  <si>
    <t>719 Hannah Ave.</t>
  </si>
  <si>
    <t>723 De. LaSalle</t>
  </si>
  <si>
    <t>Aurora, Illinois</t>
  </si>
  <si>
    <t>1929 - Industry 1005 - Illinois - Firm 111 - Page 1</t>
  </si>
  <si>
    <t>Danville Burial Vault Co.</t>
  </si>
  <si>
    <t>Guy Hawkins</t>
  </si>
  <si>
    <t>Ohlman</t>
  </si>
  <si>
    <t>1929 - Industry 1005 - Illinois - Firm 024 - Page 1</t>
  </si>
  <si>
    <t>210 Town Cotton Ave.</t>
  </si>
  <si>
    <t>1929 - Industry 1005 - Illinois - Firm 084 - Page 1</t>
  </si>
  <si>
    <t>So. Hazel St.</t>
  </si>
  <si>
    <t>1929 - Industry 1005 - Illinois - Firm 054 - Page 1</t>
  </si>
  <si>
    <t>1929 - Industry 1005 - Illinois - Firm 083 - Page 1</t>
  </si>
  <si>
    <t>Ricce</t>
  </si>
  <si>
    <t xml:space="preserve">W. R. Rice </t>
  </si>
  <si>
    <t>Cystal Lake</t>
  </si>
  <si>
    <t>B. F. Michael</t>
  </si>
  <si>
    <t>Pekin</t>
  </si>
  <si>
    <t>N. 21st Sts.</t>
  </si>
  <si>
    <t>Anfield Concrete Works</t>
  </si>
  <si>
    <t xml:space="preserve">Manufactured gas </t>
  </si>
  <si>
    <t>John H. Armbruster and Co.</t>
  </si>
  <si>
    <t>John H. Armbruster</t>
  </si>
  <si>
    <t>Practical Cement Products Co.</t>
  </si>
  <si>
    <t>1929 - Industry 1005 - Illinois - Firm 113 - Page 1</t>
  </si>
  <si>
    <t>J. W. Hodges</t>
  </si>
  <si>
    <t>Lyndon</t>
  </si>
  <si>
    <t>Whiteside</t>
  </si>
  <si>
    <t>1929 - Industry 1005 - Illinois - Firm 169 - Page 1</t>
  </si>
  <si>
    <t>101 East 63rd</t>
  </si>
  <si>
    <t>A. S. Dittmeyer</t>
  </si>
  <si>
    <t>1929 - Industry 1005 - Indiana - Firm 096 - Page 1</t>
  </si>
  <si>
    <t>1929 - Industry 1005 - Indiana - Firm 098 - Page 1</t>
  </si>
  <si>
    <t>Sibley Cement Co.</t>
  </si>
  <si>
    <t>Osceola</t>
  </si>
  <si>
    <t>Sibley, Iowa</t>
  </si>
  <si>
    <t>1929 - Industry 1005 - Iowa - Firm 027 - Page 1</t>
  </si>
  <si>
    <t>423 Pearl St.</t>
  </si>
  <si>
    <t>1929 - Industry 1005 - Indiana - Firm 099 - Page 1</t>
  </si>
  <si>
    <t>C. E. Maysth</t>
  </si>
  <si>
    <t>1840 N. N. Jersey</t>
  </si>
  <si>
    <t>J. Sebergers</t>
  </si>
  <si>
    <t>1929 - Industry 1005 - Indiana - Firm 037 - Page 1</t>
  </si>
  <si>
    <t>Central Commercial Co. 332 S. Michigan Chicago</t>
  </si>
  <si>
    <t>Monnah Park Cement Block Co. Inc.</t>
  </si>
  <si>
    <t>1929 - Industry 1005 - Georgia - Firm 001 - Page 1</t>
  </si>
  <si>
    <t>Elkan Stone-Tile Mfg. Co.</t>
  </si>
  <si>
    <t>Foot of Popler St.</t>
  </si>
  <si>
    <t>General Delivery</t>
  </si>
  <si>
    <t>Atlanta</t>
  </si>
  <si>
    <t>1479 Piedmont Ave N. E.</t>
  </si>
  <si>
    <t>1929 - Industry 1005 - Georgia - Firm 006 - Page 1</t>
  </si>
  <si>
    <t>1929 - Industry 1005 - Connecticut - Firm 026 - Page 1</t>
  </si>
  <si>
    <t>M. Mogil &amp; B. Stock</t>
  </si>
  <si>
    <t>1929 - Industry 1005 - Illinois - Firm 042 - Page 1</t>
  </si>
  <si>
    <t xml:space="preserve">Versluis Brother Paul M. Versluis  &amp; Roy Versluis </t>
  </si>
  <si>
    <t>Jas Arbona &amp; L. R. Simmons</t>
  </si>
  <si>
    <t>Robert J. Clark Concrete Products</t>
  </si>
  <si>
    <t>Robert J. Clark</t>
  </si>
  <si>
    <t>Hinckley</t>
  </si>
  <si>
    <t>Chicago Heights</t>
  </si>
  <si>
    <t>Broadview   Concrete Bldg. Material Co. (Not Inc.)</t>
  </si>
  <si>
    <t>1929 - Industry 1005 - Illinois - Firm 019 - Page 1</t>
  </si>
  <si>
    <t>Pensacola Concrete Tile Company Inc</t>
  </si>
  <si>
    <t>900 E. North St.</t>
  </si>
  <si>
    <t>1920-12 Ave.</t>
  </si>
  <si>
    <t>Claus Collin &amp; Co.</t>
  </si>
  <si>
    <t>110-18th Street</t>
  </si>
  <si>
    <t xml:space="preserve">E. S. McDaniel </t>
  </si>
  <si>
    <t>Sawyer Cement Stone Co.</t>
  </si>
  <si>
    <t>Harold B. Sawyer</t>
  </si>
  <si>
    <t>River Grove</t>
  </si>
  <si>
    <t>C. F. Nordstrom Sons</t>
  </si>
  <si>
    <t>E. A. &amp; M. V. Nordstrom</t>
  </si>
  <si>
    <t>Foot of Fallon St.</t>
  </si>
  <si>
    <t>411 Shaw St.</t>
  </si>
  <si>
    <t>Dec 25 1929</t>
  </si>
  <si>
    <t>Ashton</t>
  </si>
  <si>
    <t>Lee</t>
  </si>
  <si>
    <t>1929 - Industry 1005 - Illinois - Firm 070 - Page 1</t>
  </si>
  <si>
    <t>Versluis Building Supplies</t>
  </si>
  <si>
    <t>S. 22 &amp; S. C. Tracks</t>
  </si>
  <si>
    <t>S. 22 &amp; S. C. Tracks Belliville, Ills.</t>
  </si>
  <si>
    <t>1929 - Industry 1005 - Illinois - Firm 102 - Page 1</t>
  </si>
  <si>
    <t>Wilbur Glenn Voliva</t>
  </si>
  <si>
    <t>Einfeldt Cement Products</t>
  </si>
  <si>
    <t xml:space="preserve">A. H. Einfeldt </t>
  </si>
  <si>
    <t>506 Linwood Ave</t>
  </si>
  <si>
    <t>1929 - Industry 1005 - Illinois - Firm 099 - Page 1</t>
  </si>
  <si>
    <t>W. C. Jacoby Mgr.</t>
  </si>
  <si>
    <t>Macoupin</t>
  </si>
  <si>
    <t>Bunker Hill</t>
  </si>
  <si>
    <t>1929 - Industry 1005 - Illinois - Firm 155 - Page 1</t>
  </si>
  <si>
    <t>Jeffersonville, RR#2</t>
  </si>
  <si>
    <t>1929 - Industry 1005 - Indiana - Firm 081 - Page 1</t>
  </si>
  <si>
    <t>654 W Morrison St</t>
  </si>
  <si>
    <t>1929 - Industry 1005 - Indiana - Firm 053 - Page 1</t>
  </si>
  <si>
    <t>E. D. Vernon &amp; Sons</t>
  </si>
  <si>
    <t>Hotel Stilwell, Anderson</t>
  </si>
  <si>
    <t>John H. Pikul &amp; Frank Wazbinski</t>
  </si>
  <si>
    <t>General Concrete Block Coal Co.</t>
  </si>
  <si>
    <t>1929 - Industry 1005 - Illinois - Firm 130 - Page 1</t>
  </si>
  <si>
    <t>Piper City</t>
  </si>
  <si>
    <t>John F. Domhoff</t>
  </si>
  <si>
    <t>Liberty Fuel &amp; Material Co.</t>
  </si>
  <si>
    <t>1929 - Industry 1005 - Connecticut - Firm 007 - Page 1</t>
  </si>
  <si>
    <t>3250 K St. NW</t>
  </si>
  <si>
    <t>1929 - Industry 1005 - Idaho - Firm 003 - Page 1</t>
  </si>
  <si>
    <t>Concrete Pipe Co. of Caldwell, Idaho</t>
  </si>
  <si>
    <t>Mixed Morton Corp. T Washington</t>
  </si>
  <si>
    <t>All other products in which cement is used as a material (specify)</t>
  </si>
  <si>
    <t>Cement Blocks Nonstiers</t>
  </si>
  <si>
    <t>Gallons</t>
  </si>
  <si>
    <t>Rici and Woods Mfg. Co.</t>
  </si>
  <si>
    <t>1929 - Industry 1005 - Illinois - Firm 028 - Page 1</t>
  </si>
  <si>
    <t>Concrete Building Unit Company</t>
  </si>
  <si>
    <t>Franklin Park</t>
  </si>
  <si>
    <t>John H. Armbruter</t>
  </si>
  <si>
    <t>Mason &amp; Lawrence</t>
  </si>
  <si>
    <t>69 Ann Street</t>
  </si>
  <si>
    <t>19 North Grove</t>
  </si>
  <si>
    <t>Berns Tile Factory</t>
  </si>
  <si>
    <t>Frank N. Berns</t>
  </si>
  <si>
    <t>1125 Garfield Street</t>
  </si>
  <si>
    <t>1929 - Industry 1005 - Illinois - Firm 055 - Page 1</t>
  </si>
  <si>
    <t>1929 - Industry 1005 - Illinois - Firm 027 - Page 1</t>
  </si>
  <si>
    <t>Insulerete Co.</t>
  </si>
  <si>
    <t>F. H. Petrie</t>
  </si>
  <si>
    <t>1929 - Industry 1005 - Illinois - Firm 090 - Page 1</t>
  </si>
  <si>
    <t>Lionard &amp; Six</t>
  </si>
  <si>
    <t>Boxes</t>
  </si>
  <si>
    <t>1929 - Industry 1005 - Illinois - Firm 056 - Page 1</t>
  </si>
  <si>
    <t>Warford Construction Co., Inc.</t>
  </si>
  <si>
    <t>Aurora</t>
  </si>
  <si>
    <t>Kane</t>
  </si>
  <si>
    <t>J. F Anfield</t>
  </si>
  <si>
    <t>Bloomington</t>
  </si>
  <si>
    <t>Vermilion</t>
  </si>
  <si>
    <t>A. Dittmeyer Concrete Co.</t>
  </si>
  <si>
    <t>Sold to Grohne Concrete Products Decatur Ills. Dec. 1 1929</t>
  </si>
  <si>
    <t>920 E. Grove St.</t>
  </si>
  <si>
    <t>1929 - Industry 1005 - Illinois - Firm 116 - Page 1</t>
  </si>
  <si>
    <t>Gifford-Wood Construction Co., Incorporated</t>
  </si>
  <si>
    <t>1929 - Industry 1005 - Illinois - Firm 115 - Page 1</t>
  </si>
  <si>
    <t>1213 Cora Ill.</t>
  </si>
  <si>
    <t>Bersani Brothers</t>
  </si>
  <si>
    <t>Portland, Indiana</t>
  </si>
  <si>
    <t>Spickelmier Fuel and Supply Co.</t>
  </si>
  <si>
    <t>1213 Cora St.</t>
  </si>
  <si>
    <t>1929 - Industry 1005 - Illinois - Firm 086 - Page 1</t>
  </si>
  <si>
    <t>1929 - Industry 1005 - Illinois - Firm 114 - Page 1</t>
  </si>
  <si>
    <t>F. J. Schuster Coal Company</t>
  </si>
  <si>
    <t>Troy &amp; Allen Streets</t>
  </si>
  <si>
    <t>Hansell Coal Co.</t>
  </si>
  <si>
    <t>Never Change</t>
  </si>
  <si>
    <t>1929 - Industry 1005 - Indiana - Firm 067 - Page 1</t>
  </si>
  <si>
    <t>Waterproof Cement Vault Co</t>
  </si>
  <si>
    <t>Sebergers Concrete Block Co.</t>
  </si>
  <si>
    <t>45th &amp; Federal Sts.</t>
  </si>
  <si>
    <t>4536 Wentworth Ave.</t>
  </si>
  <si>
    <t>Van Houten Bros. Concrete Products Co.</t>
  </si>
  <si>
    <t>Calumet Concrete &amp; Material Company</t>
  </si>
  <si>
    <t>11732 Yale Avenue</t>
  </si>
  <si>
    <t>Sullivan Concrete Works</t>
  </si>
  <si>
    <t>Lyons</t>
  </si>
  <si>
    <t>Stanley A. Elkan, President</t>
  </si>
  <si>
    <t>Macon</t>
  </si>
  <si>
    <t>1929 - Industry 1005 - Georgia - Firm 004 - Page 1</t>
  </si>
  <si>
    <t>1929 - Industry 1005 - Florida - Firm 004 - Page 1</t>
  </si>
  <si>
    <t>1929 - Industry 1005 - Illinois - Firm 011 - Page 1</t>
  </si>
  <si>
    <t>American Memorial Co.</t>
  </si>
  <si>
    <t>T. J. Meldrim &amp; A. C. Wylly</t>
  </si>
  <si>
    <t>Elmhurst Chicago Stone Company</t>
  </si>
  <si>
    <t>Elmhurst</t>
  </si>
  <si>
    <t>400 West First Street</t>
  </si>
  <si>
    <t>Jacksonville, Fla.</t>
  </si>
  <si>
    <t>1929 - Industry 1005 - Illinois - Firm 041 - Page 1</t>
  </si>
  <si>
    <t>Edgar D. Otto</t>
  </si>
  <si>
    <t>L. J. Pavish Concrete &amp; Building Supply Co.</t>
  </si>
  <si>
    <t>1929 - Industry 1005 - Illinois - Firm 015 - Page 1</t>
  </si>
  <si>
    <t>F. E. Wheaton &amp; Co.</t>
  </si>
  <si>
    <t>Wengal, Mike &amp; Meyer, Francis</t>
  </si>
  <si>
    <t>1929 - Industry 1005 - Illinois - Firm 044 - Page 1</t>
  </si>
  <si>
    <t>501 Rogers St.</t>
  </si>
  <si>
    <t>1929 - Industry 1005 - Illinois - Firm 098 - Page 1</t>
  </si>
  <si>
    <t>Wheaton</t>
  </si>
  <si>
    <t>210 W. Front St.</t>
  </si>
  <si>
    <t>Hilker Supply Co.</t>
  </si>
  <si>
    <t>E. W. Hilker Pres.</t>
  </si>
  <si>
    <t>1929 - Industry 1005 - Georgia - Firm 014 - Page 1</t>
  </si>
  <si>
    <t>P. O. Box 147 New Haven, Conn.</t>
  </si>
  <si>
    <t>C. M. Larkin President</t>
  </si>
  <si>
    <t>1929 - Industry 1005 - Illinois - Firm 071 - Page 1</t>
  </si>
  <si>
    <t>Rock Island</t>
  </si>
  <si>
    <t>1510 17th St.</t>
  </si>
  <si>
    <t>East Moline</t>
  </si>
  <si>
    <t>1929 - Industry 1005 - Illinois - Firm 072 - Page 1</t>
  </si>
  <si>
    <t xml:space="preserve">Lincoln Ave. </t>
  </si>
  <si>
    <t>1929 - Industry 1005 - Illinois - Firm 074 - Page 1</t>
  </si>
  <si>
    <t>Leo Pavish</t>
  </si>
  <si>
    <t>1929 - Industry 1005 - Illinois - Firm 129 - Page 1</t>
  </si>
  <si>
    <t>Service Sand and Gravel  Co.</t>
  </si>
  <si>
    <t xml:space="preserve"> Sran. Lindskold</t>
  </si>
  <si>
    <t>503-7th St. Rockford  Ills.</t>
  </si>
  <si>
    <t>White Crete Block Co.</t>
  </si>
  <si>
    <t>2900 Missouri Ave.</t>
  </si>
  <si>
    <t>1929 - Industry 1005 - Illinois - Firm 128 - Page 1</t>
  </si>
  <si>
    <t>Electric Fireplace Mfg., Co.</t>
  </si>
  <si>
    <t>New Jersey Concrete Pipe Company</t>
  </si>
  <si>
    <t>1216 Casper Ave.</t>
  </si>
  <si>
    <t>1929 - Industry 1005 - Indiana - Firm 013 - Page 1</t>
  </si>
  <si>
    <t>Guilkey Vault Co.</t>
  </si>
  <si>
    <t>W. L. Guilkey</t>
  </si>
  <si>
    <t>National Vaults Co.</t>
  </si>
  <si>
    <t>Lock Joint Pipe Company East Orange, N. J.</t>
  </si>
  <si>
    <t>April 25 1929</t>
  </si>
  <si>
    <t>Birch and Poplar Streets</t>
  </si>
  <si>
    <t>A. S., D. E., E. A. Tanner</t>
  </si>
  <si>
    <t>South Main St. Road,</t>
  </si>
  <si>
    <t>809 Mulbery St. Rockford Ill.</t>
  </si>
  <si>
    <t>1929 - Industry 1005 - Illinois - Firm 103 - Page 1</t>
  </si>
  <si>
    <t>944 N. Spaulding Ave.</t>
  </si>
  <si>
    <t>Blue Diamond Co., Second Hand Plant Purchased Aug 1929</t>
  </si>
  <si>
    <t>1929 - Industry 1005 - DC - Firm 004 - Page 1</t>
  </si>
  <si>
    <t>1929 - Industry 1005 - DC - Firm 005 - Page 1</t>
  </si>
  <si>
    <t>Super Concrete Corp.</t>
  </si>
  <si>
    <t>3046 K. St. N. W.</t>
  </si>
  <si>
    <t>Pittman Jones Tile Co. Owner Incorporated Companay</t>
  </si>
  <si>
    <t>Davenport</t>
  </si>
  <si>
    <t>1929 - Industry 1005 - Illinois - Firm 057 - Page 1</t>
  </si>
  <si>
    <t>North Aurora</t>
  </si>
  <si>
    <t>River Drive</t>
  </si>
  <si>
    <t>H. H. Brenner, President</t>
  </si>
  <si>
    <t>Florida Mc Cracken Concrete Pipe Co.</t>
  </si>
  <si>
    <t>Security Building, Denver, Colo.</t>
  </si>
  <si>
    <t>1929 - Industry 1005 - Illinois - Firm 060 - Page 1</t>
  </si>
  <si>
    <t>1929 - Industry 1005 - Illinois - Firm 059 - Page 1</t>
  </si>
  <si>
    <t>1929 - Industry 1005 - Illinois - Firm 030 - Page 1</t>
  </si>
  <si>
    <t>1929 - Industry 1005 - Delaware - Firm 010 - Page 1</t>
  </si>
  <si>
    <t>Nelsen Concrete Culvert Company</t>
  </si>
  <si>
    <t>E. P. Shapland, Manager</t>
  </si>
  <si>
    <t>Seminole</t>
  </si>
  <si>
    <t>Rocky Hill</t>
  </si>
  <si>
    <t>Boulder</t>
  </si>
  <si>
    <t>3rd and Atwood Streets</t>
  </si>
  <si>
    <t>1929 - Industry 1005 - Florida - Firm 030 - Page 1</t>
  </si>
  <si>
    <t>1929 - Industry 1005 - Illinois - Firm 089 - Page 1</t>
  </si>
  <si>
    <t>Campbell Brothers</t>
  </si>
  <si>
    <t xml:space="preserve">John H. Jr. &amp; James G. S. </t>
  </si>
  <si>
    <t>Kankakee</t>
  </si>
  <si>
    <t>1191 N. Schuyler Ave.</t>
  </si>
  <si>
    <t>1929 - Industry 1005 - Illinois - Firm 058 - Page 1</t>
  </si>
  <si>
    <t>1929 - Industry 1005 - Illinois - Firm 087 - Page 1</t>
  </si>
  <si>
    <t>West Side Coal Lumber Co., (Not Inc.)</t>
  </si>
  <si>
    <t>Grohm Concrete Products Co. Decature, Ill.</t>
  </si>
  <si>
    <t>1929 - Industry 1005 - Illinois - Firm 088 - Page 1</t>
  </si>
  <si>
    <t>Ideal Concrete Co. Inc.</t>
  </si>
  <si>
    <t>Ideal Concrete Co.</t>
  </si>
  <si>
    <t>1929 - Industry 1005 - Illinois - Firm 117 - Page 1</t>
  </si>
  <si>
    <t>Charles Bersani &amp; Joseph Bersani</t>
  </si>
  <si>
    <t>Joliet</t>
  </si>
  <si>
    <t>Will</t>
  </si>
  <si>
    <t>650 S. Chicago Street</t>
  </si>
  <si>
    <t>1929 - Industry 1005 - Illinois - Firm 139 - Page 1</t>
  </si>
  <si>
    <t>Benedict Stone Incorporated</t>
  </si>
  <si>
    <t>74th Place &amp; Ashland Ave.</t>
  </si>
  <si>
    <t>Did not Change</t>
  </si>
  <si>
    <t>1929 - Industry 1005 - Illinois - Firm 171 - Page 1</t>
  </si>
  <si>
    <t>Charles Van Houten  Rowe Van Houten</t>
  </si>
  <si>
    <t>1929 - Industry 1005 - Illinois - Firm 061 - Page 1</t>
  </si>
  <si>
    <t>Mundelein Concrete Works</t>
  </si>
  <si>
    <t>E. W. Fenner</t>
  </si>
  <si>
    <t>Mundelein</t>
  </si>
  <si>
    <t>Chicago Ave.</t>
  </si>
  <si>
    <t>Mattoon</t>
  </si>
  <si>
    <t>Le Jenne Rd. St SHL Ry.</t>
  </si>
  <si>
    <t>1929 - Industry 1005 - Illinois - Firm 008 - Page 1</t>
  </si>
  <si>
    <t>September 15 1929</t>
  </si>
  <si>
    <t>126 N. E. 14th St</t>
  </si>
  <si>
    <t>J. T. McCormick</t>
  </si>
  <si>
    <t>16 Pearl</t>
  </si>
  <si>
    <t>Pellegatto Bros. Inc.</t>
  </si>
  <si>
    <t>100 Scoville St.</t>
  </si>
  <si>
    <t>1929 - Industry 1005 - Florida - Firm 005 - Page 1</t>
  </si>
  <si>
    <t>Maule Ojus Rock Quarry</t>
  </si>
  <si>
    <t>Stock Rold??</t>
  </si>
  <si>
    <t>1929 - Industry 1005 - Illinois - Firm 017 - Page 1</t>
  </si>
  <si>
    <t>Wengal, Mike &amp; Prodal Comat</t>
  </si>
  <si>
    <t>1929 - Industry 1005 - Illinois - Firm 046 - Page 1</t>
  </si>
  <si>
    <t>Chrisman</t>
  </si>
  <si>
    <t>1929 - Industry 1005 - Florida - Firm 014 - Page 1</t>
  </si>
  <si>
    <t>Frt St Yard, Amer. Brass Co</t>
  </si>
  <si>
    <t>2901 S. Cicero Avenue</t>
  </si>
  <si>
    <t>1559 State St.</t>
  </si>
  <si>
    <t xml:space="preserve">F. W. Scanling, Mgr. </t>
  </si>
  <si>
    <t>Pensacola</t>
  </si>
  <si>
    <t>Escambia</t>
  </si>
  <si>
    <t>A &amp; Intendencia</t>
  </si>
  <si>
    <t>1929 - Industry 1005 - Connecticut - Firm 004 - Page 1</t>
  </si>
  <si>
    <t>Van Cleve Construction Co. Pipe Plant</t>
  </si>
  <si>
    <t>575 Berry Street</t>
  </si>
  <si>
    <t>1929 - Industry 1005 - California - Firm 105 - Page 1</t>
  </si>
  <si>
    <t>Hetest Tile Co.</t>
  </si>
  <si>
    <t>Moger Sofer</t>
  </si>
  <si>
    <t>360 Frank Ave</t>
  </si>
  <si>
    <t>Martin Dippold &amp; Geo. Bernreuther</t>
  </si>
  <si>
    <t>Edwardsville</t>
  </si>
  <si>
    <t>200 Linden</t>
  </si>
  <si>
    <t>1929 - Industry 1005 - Illinois - Firm 076 - Page 1</t>
  </si>
  <si>
    <t>Chrisman Tile &amp; Mfg. Co.</t>
  </si>
  <si>
    <t>1929 - Industry 1005 - Illinois - Firm 100 - Page 1</t>
  </si>
  <si>
    <t>1929 - Industry 1005 - Illinois - Firm 075 - Page 1</t>
  </si>
  <si>
    <t>Martin Dippold &amp; Company</t>
  </si>
  <si>
    <t>1929 - Industry 1005 - Illinois - Firm 101 - Page 1</t>
  </si>
  <si>
    <t>Belleville Cast Stone Works</t>
  </si>
  <si>
    <t>John Schlosser</t>
  </si>
  <si>
    <t>Belleville</t>
  </si>
  <si>
    <t>Atlas Building Material Corp.</t>
  </si>
  <si>
    <t>815 East 93 St.</t>
  </si>
  <si>
    <t xml:space="preserve">Peoples Ave. </t>
  </si>
  <si>
    <t xml:space="preserve">315 Rockford Nat'l Bank Bldg. </t>
  </si>
  <si>
    <t>2242 Belmont</t>
  </si>
  <si>
    <t>1929 - Industry 1005 - Illinois - Firm 126 - Page 1</t>
  </si>
  <si>
    <t>Pohl Cement Block Plant</t>
  </si>
  <si>
    <t>Otto Pohl</t>
  </si>
  <si>
    <t>RR 7</t>
  </si>
  <si>
    <t>Otto Hovater &amp; Josiah Hovater</t>
  </si>
  <si>
    <t>Ashley</t>
  </si>
  <si>
    <t>1929 - Industry 1005 - Indiana - Firm 083 - Page 1</t>
  </si>
  <si>
    <t>1929 - Industry 1005 - Indiana - Firm 015 - Page 1</t>
  </si>
  <si>
    <t>F. A. Miller Lumber Co.</t>
  </si>
  <si>
    <t>1929 - Industry 1005 - Illinois - Firm 078 - Page 1</t>
  </si>
  <si>
    <t>1929 - Industry 1005 - DC - Firm 002 - Page 1</t>
  </si>
  <si>
    <t>1929 - Industry 1005 - Connecticut - Firm 006 - Page 1</t>
  </si>
  <si>
    <t>325 Vine St. N. W.</t>
  </si>
  <si>
    <t>Newark Concrete Pipe Company, 323 Bway, Newark, N. J.</t>
  </si>
  <si>
    <t>Oct 1929</t>
  </si>
  <si>
    <t>The American Sanitary Products Co., Inc.</t>
  </si>
  <si>
    <t>1048-2976 St. NW</t>
  </si>
  <si>
    <t>Palm Beach Concrete Co.</t>
  </si>
  <si>
    <t xml:space="preserve">Staves </t>
  </si>
  <si>
    <t>Elgin Cast Stone Co.</t>
  </si>
  <si>
    <t>1929 - Industry 1005 - Illinois - Firm 003 - Page 1</t>
  </si>
  <si>
    <t>1929 - Industry 1005 - Delaware - Firm 005 - Page 1</t>
  </si>
  <si>
    <t>Portable Elevator Mfg. Co.</t>
  </si>
  <si>
    <t>1929 - Industry 1005 - Connecticut - Firm 016 - Page 1</t>
  </si>
  <si>
    <t>The Norwalk Vault Co.</t>
  </si>
  <si>
    <t>S. B. Elmore</t>
  </si>
  <si>
    <t>E. Grand Ave.</t>
  </si>
  <si>
    <t>P.O. Box 218</t>
  </si>
  <si>
    <t>1929 - Industry 1005 - California - Firm 121 - Page 1</t>
  </si>
  <si>
    <t>Banks &amp; Banks</t>
  </si>
  <si>
    <t>The Wilkie Co.</t>
  </si>
  <si>
    <t>1050 So. Schuyler Ave.</t>
  </si>
  <si>
    <t>Ewing Construction Co.</t>
  </si>
  <si>
    <t>J. Harold March - same R. Ewing</t>
  </si>
  <si>
    <t>Rehoboth Beach</t>
  </si>
  <si>
    <t>Foot of Laurel Ave.</t>
  </si>
  <si>
    <t>702 N. Edwin St.</t>
  </si>
  <si>
    <t>P. O. Box 61</t>
  </si>
  <si>
    <t>See Remarks</t>
  </si>
  <si>
    <t>Sunnyvale</t>
  </si>
  <si>
    <t>1929 - Industry 1005 - California - Firm 151 - Page 1</t>
  </si>
  <si>
    <t>David L. Banks &amp; Howard F. B. Banks</t>
  </si>
  <si>
    <t>1929 - Industry 1005 - Delaware - Firm 007 - Page 1</t>
  </si>
  <si>
    <t>1929 - Industry 1005 - Colorado - Firm 004 - Page 1</t>
  </si>
  <si>
    <t>Cinder Block Co.</t>
  </si>
  <si>
    <t>1231 Thatcher Street</t>
  </si>
  <si>
    <t>1929 - Industry 1005 - Illinois - Firm 119 - Page 1</t>
  </si>
  <si>
    <t>Lee S. Brooks, Catherine Smith Brooks (Co-Partners)</t>
  </si>
  <si>
    <t>1111 W. Market</t>
  </si>
  <si>
    <t>West Side, Coal Limber Co.</t>
  </si>
  <si>
    <t>Raymond Tile &amp; Cement Company</t>
  </si>
  <si>
    <t>Raymond</t>
  </si>
  <si>
    <t>East Street</t>
  </si>
  <si>
    <t>Oct, 1929</t>
  </si>
  <si>
    <t>Mc Craken Road</t>
  </si>
  <si>
    <t>Mc Cracken Pipe Co., Inc. Miami</t>
  </si>
  <si>
    <t>A. W. Hays</t>
  </si>
  <si>
    <t>Michigan &amp; Benton St.</t>
  </si>
  <si>
    <t>1929 - Industry 1005 - Illinois - Firm 141 - Page 1</t>
  </si>
  <si>
    <t>Buehler &amp; Jacob</t>
  </si>
  <si>
    <t>1929 - Industry 1005 - Illinois - Firm 142 - Page 1</t>
  </si>
  <si>
    <t>1929 - Industry 1005 - Indiana - Firm 066 - Page 1</t>
  </si>
  <si>
    <t>1052 E 52nd St</t>
  </si>
  <si>
    <t>Same Ownership</t>
  </si>
  <si>
    <t>Same Location and Ownership</t>
  </si>
  <si>
    <t>Morgan</t>
  </si>
  <si>
    <t>509 N. East St.</t>
  </si>
  <si>
    <t>1929 - Industry 1005 - Illinois - Firm 007 - Page 1</t>
  </si>
  <si>
    <t>John A. Goetz</t>
  </si>
  <si>
    <t>1929 - Industry 1005 - Illinois - Firm 120 - Page 1</t>
  </si>
  <si>
    <t>1929 - Industry 1005 - Florida - Firm 001 - Page 1</t>
  </si>
  <si>
    <t>Fla. McCracken Pipe Co. Inc</t>
  </si>
  <si>
    <t>1929 - Industry 1005 - Colorado - Firm 006 - Page 1</t>
  </si>
  <si>
    <t>Denver, Greeley</t>
  </si>
  <si>
    <t>Miami</t>
  </si>
  <si>
    <t>Dade</t>
  </si>
  <si>
    <t>1929 - Industry 1005 - Colorado - Firm 005 - Page 1</t>
  </si>
  <si>
    <t>Ojus</t>
  </si>
  <si>
    <t>1929 - Industry 1005 - Connecticut - Firm 020 - Page 1</t>
  </si>
  <si>
    <t>220 Boulevard</t>
  </si>
  <si>
    <t xml:space="preserve">Hawthorne Roofing Tile Co. </t>
  </si>
  <si>
    <t>Cicero</t>
  </si>
  <si>
    <t>5850 Ogden Ave.</t>
  </si>
  <si>
    <t>Westmont Cement Products Co.</t>
  </si>
  <si>
    <t>549 St., Louis Ave.</t>
  </si>
  <si>
    <t>Yancey Concrete Products Company</t>
  </si>
  <si>
    <t>167 Lindley</t>
  </si>
  <si>
    <t>Lindsay Calif.</t>
  </si>
  <si>
    <t>American Vault Works, Inc.</t>
  </si>
  <si>
    <t>Des Plaines</t>
  </si>
  <si>
    <t>Rand Road</t>
  </si>
  <si>
    <t>American Vault Works, Inc., Forest Park, III</t>
  </si>
  <si>
    <t>Main at Center St.</t>
  </si>
  <si>
    <t>1929 - Industry 1005 - Connecticut - Firm 003 - Page 1</t>
  </si>
  <si>
    <t>1106 North Ave., County Jail</t>
  </si>
  <si>
    <t>Dec. 31 1928</t>
  </si>
  <si>
    <t>The Burial Case Co. Inc.</t>
  </si>
  <si>
    <t>F. L. Mathies</t>
  </si>
  <si>
    <t>West Haven</t>
  </si>
  <si>
    <t>Derby &amp; Central Ave.</t>
  </si>
  <si>
    <t>1929 - Industry 1005 - California - Firm 164 - Page 1</t>
  </si>
  <si>
    <t>1929 - Industry 1005 - California - Firm 107 - Page 1</t>
  </si>
  <si>
    <t>Cement Pipe Yard</t>
  </si>
  <si>
    <t>San fernando</t>
  </si>
  <si>
    <t>415 Porter Ave.</t>
  </si>
  <si>
    <t>303 4th</t>
  </si>
  <si>
    <t>Duggan &amp; Nelson</t>
  </si>
  <si>
    <t>John Duggan &amp; John Nelson</t>
  </si>
  <si>
    <t>Atlas Cinder Block Corp. Mfg. of Cinder Blocks</t>
  </si>
  <si>
    <t>Des Plaines Concrete Products Co.</t>
  </si>
  <si>
    <t>1929 - Industry 1005 - Florida - Firm 015 - Page 1</t>
  </si>
  <si>
    <t>Danbury</t>
  </si>
  <si>
    <t>23 Rose</t>
  </si>
  <si>
    <t>2900 Missouri Ave. E. St. Louis</t>
  </si>
  <si>
    <t>1929 - Industry 1005 - Illinois - Firm 156 - Page 1</t>
  </si>
  <si>
    <t>Owners, W. M. Camp, Manager and L. K. Camp, Asst. Mgs</t>
  </si>
  <si>
    <t>Muscogee</t>
  </si>
  <si>
    <t>Buens Vista Road</t>
  </si>
  <si>
    <t>Brookville, Fla.</t>
  </si>
  <si>
    <t>Fullerton Fuel and Supply Co.</t>
  </si>
  <si>
    <t>1929 - Industry 1005 - Illinois - Firm 127 - Page 1</t>
  </si>
  <si>
    <t>Rockford Cement Products Co.</t>
  </si>
  <si>
    <t>1929 - Industry 1005 - Indiana - Firm 082 - Page 1</t>
  </si>
  <si>
    <t>M. G. Dague &amp; Sons</t>
  </si>
  <si>
    <t>M. K. Dagua, N. K. Dague, A. G. Dague</t>
  </si>
  <si>
    <t>Muncie</t>
  </si>
  <si>
    <t>409-411 Nixby Ave</t>
  </si>
  <si>
    <t>Ga. Paving &amp; Construction Co., Columbus, Ga.</t>
  </si>
  <si>
    <t>Formerly  owned by Chas. Gatzke Incorporated May 1, 1929</t>
  </si>
  <si>
    <t>Incorportated</t>
  </si>
  <si>
    <t>Mccracken Concrete Pipe Co.</t>
  </si>
  <si>
    <t>Tampa</t>
  </si>
  <si>
    <t>Mack Cement Stone Co.</t>
  </si>
  <si>
    <t>1929 - Industry 1005 - DC - Firm 001 - Page 1</t>
  </si>
  <si>
    <t>Edmonds Art Stone Co. Inc.</t>
  </si>
  <si>
    <t>1929 - Industry 1005 - California - Firm 166 - Page 1</t>
  </si>
  <si>
    <t>Porterville Cement Pipe Co.</t>
  </si>
  <si>
    <t>The Norwalk Duntile Mfg. Co. Inc.</t>
  </si>
  <si>
    <t>7-9 Mechanic St.</t>
  </si>
  <si>
    <t>1200 Spur St.</t>
  </si>
  <si>
    <t>1929 - Industry 1005 - Florida - Firm 023 - Page 1</t>
  </si>
  <si>
    <t>Palm Beach Concrete Company</t>
  </si>
  <si>
    <t>Sarasota</t>
  </si>
  <si>
    <t>Day Terminal</t>
  </si>
  <si>
    <t>P. O. Box 1466</t>
  </si>
  <si>
    <t>Champaign</t>
  </si>
  <si>
    <t>Lange Bros.</t>
  </si>
  <si>
    <t>Arapahoe</t>
  </si>
  <si>
    <t>Lock Joint Pipe Co. Kast Orange, N. J.</t>
  </si>
  <si>
    <t>Harvey Cement Products Co.</t>
  </si>
  <si>
    <t>Box 586 Longmont, Colo.</t>
  </si>
  <si>
    <t>Staves and slabs</t>
    <phoneticPr fontId="5" type="noConversion"/>
  </si>
  <si>
    <t>251 Sheldon St</t>
  </si>
  <si>
    <t>Arthur Pavoni</t>
  </si>
  <si>
    <t>C. H. Ravesloot</t>
  </si>
  <si>
    <t>15130 Broadway</t>
  </si>
  <si>
    <t>Harvey</t>
  </si>
  <si>
    <t>1929 - Industry 1005 - Illinois - Firm 031 - Page 1</t>
  </si>
  <si>
    <t>Mc Cracken Pipe Co. Inc.</t>
  </si>
  <si>
    <t>Sanford</t>
  </si>
  <si>
    <t>Salinas Valley Concrete Pipe Company</t>
  </si>
  <si>
    <t>Box 586, Longmont, Colorado</t>
  </si>
  <si>
    <t>1929 - Industry 1005 - California - Firm 91 - Page 1</t>
  </si>
  <si>
    <t>Otay</t>
  </si>
  <si>
    <t>Chula Vista RFD</t>
  </si>
  <si>
    <t>Salinas City</t>
  </si>
  <si>
    <t>Mill &amp; Market St.</t>
  </si>
  <si>
    <t>1929 - Industry 1005 - California - Firm 92 - Page 1</t>
  </si>
  <si>
    <t>S. Lenz &amp; Son</t>
  </si>
  <si>
    <t>Geo. Raggio Cements Pipe Co.</t>
  </si>
  <si>
    <t>George J. Raggio</t>
  </si>
  <si>
    <t>Cinder Block Co of K. C., Mo.</t>
  </si>
  <si>
    <t>D. E. Hott Pres.</t>
  </si>
  <si>
    <t>Formerly known as the cement Stave Silo Company</t>
  </si>
  <si>
    <t>1700 S 1st St</t>
  </si>
  <si>
    <t>1929 - Industry 1005 - Connecticut - Firm 017 - Page 1</t>
  </si>
  <si>
    <t>West Hartford</t>
  </si>
  <si>
    <t>Ribstone  Silo &amp; Crib Company</t>
  </si>
  <si>
    <t xml:space="preserve">700 Railroad St. </t>
  </si>
  <si>
    <t>Halifax Concrete Products Co.</t>
  </si>
  <si>
    <t>W. S. Snead</t>
  </si>
  <si>
    <t>1929 - Industry 1005 - Delaware - Firm 011 - Page 1</t>
  </si>
  <si>
    <t>Holly Hill</t>
  </si>
  <si>
    <t>1929 - Industry 1005 - Illinois - Firm 118 - Page 1</t>
  </si>
  <si>
    <t>1929 - Industry 1005 - Illinois - Firm 140 - Page 1</t>
  </si>
  <si>
    <t>William Boeroma</t>
  </si>
  <si>
    <t>336 111 St.</t>
  </si>
  <si>
    <t>Covers</t>
  </si>
  <si>
    <t>Cast Van Ernst and Fred J. Spickelmier</t>
  </si>
  <si>
    <t>105 So. Denny St.</t>
  </si>
  <si>
    <t>E. C. Lionard &amp; F. B. Six</t>
  </si>
  <si>
    <t>Box 6769 Maimi</t>
  </si>
  <si>
    <t>Michigan Ave. &amp; Carswell</t>
  </si>
  <si>
    <t>P. O. Box 5036 Daytona Beach, Fla.</t>
  </si>
  <si>
    <t>Lock Joint Pipe Co E. Orange, N. J.</t>
  </si>
  <si>
    <t>Leach Studios</t>
  </si>
  <si>
    <t>C. W. Leach</t>
  </si>
  <si>
    <t>623 S. Logan</t>
  </si>
  <si>
    <t>1929 - Industry 1005 - California - Firm 152 - Page 1</t>
  </si>
  <si>
    <t>Thermotite Construction Inc</t>
  </si>
  <si>
    <t>Yale St.</t>
  </si>
  <si>
    <t>P. O. Box 187, Englewood, Colo.</t>
  </si>
  <si>
    <t>580 Stockton Avenue</t>
  </si>
  <si>
    <t>September 13 1929</t>
  </si>
  <si>
    <t>1929 - Industry 1005 - Colorado - Firm 008 - Page 1</t>
  </si>
  <si>
    <t>Arnold Stone Company</t>
  </si>
  <si>
    <t>Incorporated in Florida</t>
  </si>
  <si>
    <t>1929 - Industry 1005 - Georgia - Firm 007 - Page 1</t>
  </si>
  <si>
    <t>Corp. N.</t>
  </si>
  <si>
    <t>1929 - Industry 1005 - Illinois - Firm 016 - Page 1</t>
  </si>
  <si>
    <t>East Alton</t>
  </si>
  <si>
    <t>45 E. Burlington</t>
  </si>
  <si>
    <t>Dinuba Cement Pipe Wks.</t>
  </si>
  <si>
    <t>A. A. Giuste</t>
  </si>
  <si>
    <t>1929 - Industry 1005 - Connecticut - Firm 028 - Page 1</t>
  </si>
  <si>
    <t>Compton United Concrete Pipe Corporation</t>
  </si>
  <si>
    <t>Compton</t>
  </si>
  <si>
    <t>1929 - Industry 1005 - California - Firm 127 - Page 1</t>
  </si>
  <si>
    <t>Terrazzo Steps</t>
  </si>
  <si>
    <t>1929 - Industry 1005 - California - Firm 161 - Page 1</t>
  </si>
  <si>
    <t>1929 - Industry 1005 - Illinois - Firm 018 - Page 1</t>
  </si>
  <si>
    <t>B. E. Gibler</t>
  </si>
  <si>
    <t>The Bridgeport Stone Company</t>
  </si>
  <si>
    <t>Frank E. Clark</t>
  </si>
  <si>
    <t>1929 - Industry 1005 - California - Firm 101 - Page 1</t>
  </si>
  <si>
    <t>September 1928</t>
  </si>
  <si>
    <t>Perkins</t>
  </si>
  <si>
    <t>Sacramento</t>
  </si>
  <si>
    <t>3160 Blanche</t>
  </si>
  <si>
    <t>Rock And Sand</t>
  </si>
  <si>
    <t>Standard Concrete Tile</t>
  </si>
  <si>
    <t>1929 - Industry 1005 - California - Firm 66 - Page 1</t>
  </si>
  <si>
    <t>2135 Queens Ch. Rd. RE</t>
  </si>
  <si>
    <t>Porterville</t>
  </si>
  <si>
    <t>September 1929</t>
  </si>
  <si>
    <t>1929 - Industry 1005 - California - Firm 165 - Page 1</t>
  </si>
  <si>
    <t>City Play Ground</t>
  </si>
  <si>
    <t>West Olive</t>
  </si>
  <si>
    <t>R. F. D. 1 P. O. Box 120</t>
  </si>
  <si>
    <t>Norwalk Plant- Newark Concrete Pipe Company</t>
  </si>
  <si>
    <t>The Peck Coal Co. of Danbury, Inc.</t>
  </si>
  <si>
    <t>P. O. Box 187, Exeter, Calif.</t>
  </si>
  <si>
    <t>916 North Ave.</t>
  </si>
  <si>
    <t>A. Mckenzi</t>
  </si>
  <si>
    <t>Florida Mccracken Concrete Pipe Co.</t>
  </si>
  <si>
    <t>Wm. Ruprecht Pres., G. D. Brown Sec.(L. P. Robinson Pres.)</t>
  </si>
  <si>
    <t>Edgar</t>
  </si>
  <si>
    <t>1929 - Industry 1005 - Illinois - Firm 077 - Page 1</t>
  </si>
  <si>
    <t>1929 - Industry 1005 - Illinois - Firm 047 - Page 1</t>
  </si>
  <si>
    <t>W. O. McKinner Co.</t>
  </si>
  <si>
    <t>Columbus, Ga., Box 746</t>
  </si>
  <si>
    <t>American Septic Tank</t>
  </si>
  <si>
    <t>Laundry trays</t>
    <phoneticPr fontId="5" type="noConversion"/>
  </si>
  <si>
    <t>Septic tanks and sanitary fittings</t>
    <phoneticPr fontId="5" type="noConversion"/>
  </si>
  <si>
    <t>Jurkovich Bros, Props.</t>
  </si>
  <si>
    <t>Stamford</t>
  </si>
  <si>
    <t>Elm Court</t>
  </si>
  <si>
    <t>Chas. M. Miller Pres.</t>
  </si>
  <si>
    <t>Pinellas</t>
  </si>
  <si>
    <t>601 24th St. S.</t>
  </si>
  <si>
    <t>601 - 24th St. Co.</t>
  </si>
  <si>
    <t>North Dover Road</t>
  </si>
  <si>
    <t>1929 - Industry 1005 - Delaware - Firm 002 - Page 1</t>
  </si>
  <si>
    <t>Conn. Roofing Tile Mfg. Co.</t>
  </si>
  <si>
    <t>Highview Ave.</t>
  </si>
  <si>
    <t>1929 - Industry 1005 - Connecticut - Firm 008 - Page 1</t>
  </si>
  <si>
    <t>Pre-Mix Concrete</t>
  </si>
  <si>
    <t>West Palm Beach</t>
  </si>
  <si>
    <t>Palm Beach</t>
  </si>
  <si>
    <t>Gifford-Wood Construction Co., 420 Lexington Ave., N. Y. City</t>
  </si>
  <si>
    <t>P. O. Box D-1 Tracy, Calif.</t>
  </si>
  <si>
    <t>Tiskilwa</t>
  </si>
  <si>
    <t>Bureau</t>
  </si>
  <si>
    <t>Mid-West Concrete Pipe Company</t>
  </si>
  <si>
    <t>Frank Binz Jr. &amp; Louis J. Larson</t>
  </si>
  <si>
    <t xml:space="preserve">701 N. Hickory St. </t>
  </si>
  <si>
    <t>Grand Av.</t>
  </si>
  <si>
    <t>Art Stone &amp; Tile Company</t>
  </si>
  <si>
    <t>640 11 Street</t>
  </si>
  <si>
    <t>1929 - Industry 1005 - California - Firm 116 - Page 1</t>
  </si>
  <si>
    <t>Randig Bros.</t>
  </si>
  <si>
    <t>1929 - Industry 1005 - California - Firm 117 - Page 1</t>
  </si>
  <si>
    <t>1929 - Industry 1005 - Illinois - Firm 005 - Page 1</t>
  </si>
  <si>
    <t>R. A. Barnes, and W. G. Barnes</t>
  </si>
  <si>
    <t>Longmont</t>
  </si>
  <si>
    <t>Concrete Pressure Pipe &amp; Construction Co. Inc</t>
  </si>
  <si>
    <t>Harry C. Scholten Pres.</t>
  </si>
  <si>
    <t>Gilroy</t>
  </si>
  <si>
    <t>South Monterey Road</t>
  </si>
  <si>
    <t>C. Fregulia &amp; G. G. Hurt</t>
  </si>
  <si>
    <t>1929 - Industry 1005 - California - Firm 54 - Page 1</t>
  </si>
  <si>
    <t>Pacific Coast Concrete Co</t>
  </si>
  <si>
    <t>1929 - Industry 1005 - California - Firm 93 - Page 1</t>
  </si>
  <si>
    <t>Routs #1</t>
  </si>
  <si>
    <t>American Concrete Pipe Company</t>
  </si>
  <si>
    <t>P O Box 21, Sta A hartford, Conn</t>
  </si>
  <si>
    <t>St Helena</t>
  </si>
  <si>
    <t>Napa</t>
  </si>
  <si>
    <t>Denver</t>
  </si>
  <si>
    <t>Hamden</t>
  </si>
  <si>
    <t>New Haven</t>
  </si>
  <si>
    <t>Sonoma</t>
  </si>
  <si>
    <t>Robert Ave.</t>
  </si>
  <si>
    <t>1155 West St. Ave.</t>
  </si>
  <si>
    <t>1929 - Industry 1005 - Connecticut - Firm 018 - Page 1</t>
  </si>
  <si>
    <t>Oakwood Avenue</t>
  </si>
  <si>
    <t>Volusia</t>
  </si>
  <si>
    <t>64-66-68 Maryland Ave.</t>
  </si>
  <si>
    <t>Cinder Block Co. of K. C. Mo. 43rd Mill Creek Parkway</t>
  </si>
  <si>
    <t>674 Stockton Ave.</t>
  </si>
  <si>
    <t>1929 - Industry 1005 - Illinois - Firm 170 - Page 1</t>
  </si>
  <si>
    <t>E. L. Ramm Company</t>
  </si>
  <si>
    <t>Ed. L., Harry C. &amp; Clarence H. Ramm</t>
  </si>
  <si>
    <t>La Grange</t>
  </si>
  <si>
    <t>223-241 Tilden Ave.</t>
  </si>
  <si>
    <t>W. T. Tappan</t>
  </si>
  <si>
    <t>Wm. T. Tappan</t>
  </si>
  <si>
    <t>Robert Craig</t>
  </si>
  <si>
    <t>Coles</t>
  </si>
  <si>
    <t>Litchfield</t>
  </si>
  <si>
    <t>1929 - Industry 1005 - Colorado - Firm 009 - Page 1</t>
  </si>
  <si>
    <t>Arnold Stone, Brick &amp; Tile Co. Jacksonville Fla. Mfgrs. Artificial Stone</t>
  </si>
  <si>
    <t>1929 - Industry 1005 - Colorado - Firm 011 - Page 1</t>
  </si>
  <si>
    <t>The Wall Tile Company</t>
  </si>
  <si>
    <t>We have a Branch Plant in Greensboro, N. C.</t>
  </si>
  <si>
    <t>Federal Highway</t>
  </si>
  <si>
    <t>Quirino Pent</t>
  </si>
  <si>
    <t>Portland Plant Newark Concrete Pipe Company</t>
  </si>
  <si>
    <t>Portland Brownstone Quarry</t>
  </si>
  <si>
    <t>1929 - Industry 1005 - Florida - Firm 009 - Page 1</t>
  </si>
  <si>
    <t>Plaster Plaques</t>
  </si>
  <si>
    <t>Lem Turner Rd. Jax. Fla.</t>
  </si>
  <si>
    <t>1929 - Industry 1005 - Illinois - Firm 043 - Page 1</t>
  </si>
  <si>
    <t>National Mosaic Tile Company</t>
  </si>
  <si>
    <t>The Shearman Concrete Pipe Co., Inc.</t>
  </si>
  <si>
    <t>55 Milton Ave.</t>
  </si>
  <si>
    <t>1929 - Industry 1005 - Connecticut - Firm 002 - Page 1</t>
  </si>
  <si>
    <t>Golden Gate Atlas Materials Co.</t>
  </si>
  <si>
    <t>1929 - Industry 1005 - Georgia - Firm 011 - Page 1</t>
  </si>
  <si>
    <t>928 Rose Circle S. W.</t>
  </si>
  <si>
    <t>1929 - Industry 1005 - California - Firm 131 - Page 1</t>
  </si>
  <si>
    <t>Liberato Bonitatibus</t>
  </si>
  <si>
    <t>Geo. E. Kellar</t>
  </si>
  <si>
    <t>Architectural Stencils Inc.</t>
  </si>
  <si>
    <t>East Point</t>
  </si>
  <si>
    <t>City, San Francisco</t>
  </si>
  <si>
    <t>1945 San Bruno Ave.</t>
  </si>
  <si>
    <t>P. Grassi &amp; A Minutoli</t>
  </si>
  <si>
    <t>1945  San Bruno Ave.</t>
  </si>
  <si>
    <t>Wilsons Pipe Yard</t>
  </si>
  <si>
    <t>W. E. Wilson</t>
  </si>
  <si>
    <t>San Jacinto</t>
  </si>
  <si>
    <t>1929 - Industry 1005 - California - Firm 65 - Page 1</t>
  </si>
  <si>
    <t>1929 - Industry 1005 - California - Firm 99 - Page 1</t>
  </si>
  <si>
    <t>The Bridgeport Sewer Construction Co.</t>
  </si>
  <si>
    <t>Center Street</t>
  </si>
  <si>
    <t>Ba 724</t>
  </si>
  <si>
    <t>Ready mix concrete</t>
  </si>
  <si>
    <t>P. O. Box 277 Lodi</t>
  </si>
  <si>
    <t>1929 - Industry 1005 - California - Firm 135 - Page 1</t>
  </si>
  <si>
    <t>Wesley McCauley Furlong Co.</t>
  </si>
  <si>
    <t>5th Hooper</t>
  </si>
  <si>
    <t>Johnson</t>
  </si>
  <si>
    <t>1929 - Industry 1005 - California - Firm 138 - Page 1</t>
  </si>
  <si>
    <t>1929 - Industry 1005 - California - Firm 167 - Page 1</t>
  </si>
  <si>
    <t>Guy G. Noble, Individual</t>
  </si>
  <si>
    <t>1929 - Industry 1005 - California - Firm 168 - Page 1</t>
  </si>
  <si>
    <t>1929 - Industry 1005 - Florida - Firm 016 - Page 1</t>
  </si>
  <si>
    <t>Conrock Pipe Co.</t>
  </si>
  <si>
    <t>Hernando</t>
  </si>
  <si>
    <t>7 Ave &amp; 42 St.</t>
  </si>
  <si>
    <t>10 Crosby St.</t>
  </si>
  <si>
    <t>1929 - Industry 1005 - Connecticut - Firm 005 - Page 1</t>
  </si>
  <si>
    <t>Conrock Station</t>
  </si>
  <si>
    <t>Jan. 1929</t>
  </si>
  <si>
    <t>Dec. 1929</t>
  </si>
  <si>
    <t>1929 - Industry 1005 - Delaware - Firm 001 - Page 1</t>
  </si>
  <si>
    <t>St. Petersburg</t>
  </si>
  <si>
    <t>Charles J. Heimann</t>
  </si>
  <si>
    <t>Maurice A. Frazier</t>
  </si>
  <si>
    <t>Thos. H. Nielsen</t>
  </si>
  <si>
    <t>1929 - Industry 1005 - Delaware - Firm 003 - Page 1</t>
  </si>
  <si>
    <t>St. Petersburg Concrete Const Co. Inc</t>
  </si>
  <si>
    <t>144-7th Ave.</t>
  </si>
  <si>
    <t>Aug 7 1929</t>
  </si>
  <si>
    <t>1929 - Industry 1005 - Florida - Firm 026 - Page 1</t>
  </si>
  <si>
    <t xml:space="preserve">Rolland Wagner </t>
  </si>
  <si>
    <t>500 Washington</t>
  </si>
  <si>
    <t>1929 - Industry 1005 - Florida - Firm 027 - Page 1</t>
  </si>
  <si>
    <t>Davenport Lumber &amp; Supply Company</t>
  </si>
  <si>
    <t>Tracy United Concrete Pipe Corporation</t>
  </si>
  <si>
    <t>Tracy</t>
  </si>
  <si>
    <t>N. E. Rici mg. J. H. Woods</t>
  </si>
  <si>
    <t>1929 - Industry 1005 - California - Firm 142 - Page 1</t>
  </si>
  <si>
    <t>Alamosa</t>
  </si>
  <si>
    <t>The Hercules Cast Stone Co</t>
  </si>
  <si>
    <t>H. E. Lange</t>
  </si>
  <si>
    <t xml:space="preserve">332 E. Haley </t>
  </si>
  <si>
    <t>1534 W. Fourth</t>
  </si>
  <si>
    <t>Gilbert A. Bixler</t>
  </si>
  <si>
    <t>2500 West Fourth St.</t>
  </si>
  <si>
    <t>The Binz Cast Stone Co. Inc.</t>
  </si>
  <si>
    <t>March 14 1929</t>
  </si>
  <si>
    <t>Gaston Rogneir</t>
  </si>
  <si>
    <t>California Concrete Products Co</t>
  </si>
  <si>
    <t>San Carlos</t>
  </si>
  <si>
    <t>Ensley Robbins</t>
  </si>
  <si>
    <t>Upland</t>
  </si>
  <si>
    <t>Fairmount Cemetery</t>
  </si>
  <si>
    <t>A. E. Taylor &amp; A. R. Taylor</t>
  </si>
  <si>
    <t>304 Fourth E.</t>
  </si>
  <si>
    <t>1929 - Industry 1005 - California - Firm 150 - Page 1</t>
  </si>
  <si>
    <t>San Jose</t>
  </si>
  <si>
    <t>Santa Clara</t>
  </si>
  <si>
    <t>1929 - Industry 1005 - California - Firm 53 - Page 1</t>
  </si>
  <si>
    <t>P O Box 361, S Manchester</t>
  </si>
  <si>
    <t>1929 - Industry 1005 - Connecticut - Firm 015 - Page 1</t>
  </si>
  <si>
    <t>1929 - Industry 1005 - Colorado - Firm 002 - Page 1</t>
  </si>
  <si>
    <t>1929 - Industry 1005 - California - Firm 122 - Page 1</t>
  </si>
  <si>
    <t>American Concrete Pipe Company San Diego</t>
  </si>
  <si>
    <t>399 Evelyn St.</t>
  </si>
  <si>
    <t>1929 - Industry 1005 - California - Firm 123 - Page 1</t>
  </si>
  <si>
    <t>641-649 K St.</t>
  </si>
  <si>
    <t>The Economy Concrete Company</t>
  </si>
  <si>
    <t>1929 - Industry 1005 - California - Firm 155 - Page 1</t>
  </si>
  <si>
    <t>Geo. F. Comstock</t>
  </si>
  <si>
    <t>Santa Rosa</t>
  </si>
  <si>
    <t>Yale Street</t>
  </si>
  <si>
    <t>Box 27, Sts, ''D'' Atlanta</t>
  </si>
  <si>
    <t>June 1 1928</t>
  </si>
  <si>
    <t>May 31 1929</t>
  </si>
  <si>
    <t>1929 - Industry 1005 - Colorado - Firm 007 - Page 1</t>
  </si>
  <si>
    <t>830 Tejon Street</t>
  </si>
  <si>
    <t>1716  California St.</t>
  </si>
  <si>
    <t>Lock Joint Pipe Co., Ampere</t>
  </si>
  <si>
    <t>Jany 1 1929</t>
  </si>
  <si>
    <t>1929 - Industry 1005 - Connecticut - Firm 021 - Page 1</t>
  </si>
  <si>
    <t>Emilio Ferrando</t>
  </si>
  <si>
    <t>Torrington</t>
  </si>
  <si>
    <t>Armstrong &amp; Welton Sts.</t>
  </si>
  <si>
    <t>1929 - Industry 1005 - Connecticut - Firm 024 - Page 1</t>
  </si>
  <si>
    <t>Frank A. Warner</t>
  </si>
  <si>
    <t>1929 - Industry 1005 - Florida - Firm 010 - Page 1</t>
  </si>
  <si>
    <t>1929 - Industry 1005 - Georgia - Firm 008 - Page 1</t>
  </si>
  <si>
    <t>Scagliola &amp; Stucco Co.</t>
  </si>
  <si>
    <t>Duval</t>
  </si>
  <si>
    <t>Florida Ave &amp; E. Bay St.</t>
  </si>
  <si>
    <t>1929 - Industry 1005 - Florida - Firm 011 - Page 1</t>
  </si>
  <si>
    <t>Jacksonville Concrete Products Co.</t>
  </si>
  <si>
    <t>1929 - Industry 1005 - Colorado - Firm 013 - Page 1</t>
  </si>
  <si>
    <t>Chapel St. &amp; Blatchley</t>
  </si>
  <si>
    <t>Box 1858</t>
  </si>
  <si>
    <t>Fred. C. Hedrick Mgr.</t>
  </si>
  <si>
    <t>Station A. Box 2542</t>
  </si>
  <si>
    <t>Hygiene Products Company</t>
  </si>
  <si>
    <t>Hygiene Pruducts Co.</t>
  </si>
  <si>
    <t>Monrovia</t>
  </si>
  <si>
    <t>June 15 1929</t>
  </si>
  <si>
    <t>American Concrete Pipe Co., Oakland</t>
  </si>
  <si>
    <t>Biltwell Concrete Products</t>
  </si>
  <si>
    <t>1004-09 Pennsylvania Bldg.</t>
  </si>
  <si>
    <t>R. M. Hardison</t>
  </si>
  <si>
    <t>Po. Box 448</t>
  </si>
  <si>
    <t>Barcelona Spanish Tile Co. Inc.</t>
  </si>
  <si>
    <t>4523-1st Ave. N.</t>
  </si>
  <si>
    <t>1929 - Industry 1005 - Florida - Firm 012 - Page 1</t>
  </si>
  <si>
    <t>1929 - Industry 1005 - Alabama - Firm 19 - Page 1</t>
  </si>
  <si>
    <t>Chicago Granitine Mfg. Co., Chicago, Ill.</t>
  </si>
  <si>
    <t>1929 - Industry 1005 - California - Firm 133 - Page 1</t>
  </si>
  <si>
    <t>Pacific Artificial Stone Works</t>
  </si>
  <si>
    <t>Leon Hayes</t>
  </si>
  <si>
    <t>33- Shotwell St</t>
  </si>
  <si>
    <t>Plaster ??</t>
  </si>
  <si>
    <t>Standard Concrete Tile Corporation</t>
  </si>
  <si>
    <t>3665 S. Fair Oaks</t>
  </si>
  <si>
    <t>Box 476 San Fernando</t>
  </si>
  <si>
    <t>Shearman Concrete Pipe Co. Inc.</t>
  </si>
  <si>
    <t>178 Island Brook Ave.</t>
  </si>
  <si>
    <t>1225 So Sam. Fremont Rd.</t>
  </si>
  <si>
    <t>1929 - Industry 1005 - California - Firm 110 - Page 1</t>
  </si>
  <si>
    <t>1929 - Industry 1005 - California - Firm 67 - Page 1</t>
  </si>
  <si>
    <t>San Bernardino</t>
  </si>
  <si>
    <t>O. W. Bertschinger</t>
  </si>
  <si>
    <t>Chins</t>
  </si>
  <si>
    <t>Main &amp; Date Sts.</t>
  </si>
  <si>
    <t>P. O. Box 396</t>
  </si>
  <si>
    <t>Ed Spickerman</t>
  </si>
  <si>
    <t>412 S Sacramento St</t>
  </si>
  <si>
    <t>Gurley Bld. Stamford Ave.</t>
  </si>
  <si>
    <t>Tillmore Concrete Pipe Works</t>
  </si>
  <si>
    <t>Dewey J Jourdan, Pearl B. Jourdan</t>
  </si>
  <si>
    <t>Ventura</t>
  </si>
  <si>
    <t>Santa Clara St.</t>
  </si>
  <si>
    <t>424-11th Ave., No.</t>
  </si>
  <si>
    <t>Box 942</t>
  </si>
  <si>
    <t>54th St &amp; Pinewood Ave.</t>
  </si>
  <si>
    <t>Architectural Concrete Stone</t>
  </si>
  <si>
    <t>Turton Bros.</t>
  </si>
  <si>
    <t>1929 - Industry 1005 - DC - Firm 006 - Page 1</t>
  </si>
  <si>
    <t>1929 - Industry 1005 - Illinois - Firm 001 - Page 1</t>
  </si>
  <si>
    <t>26th &amp; D Sts., N. W.</t>
  </si>
  <si>
    <t>200 Long Brook Ave.</t>
  </si>
  <si>
    <t>1929 - Industry 1005 - Connecticut - Firm 011 - Page 1</t>
  </si>
  <si>
    <t>Arthur C. Mills</t>
  </si>
  <si>
    <t>Westport</t>
  </si>
  <si>
    <t>1929 - Industry 1005 - Connecticut - Firm 013 - Page 1</t>
  </si>
  <si>
    <t>Hartford Concrete Company</t>
  </si>
  <si>
    <t>Jones Concrete Products Company</t>
  </si>
  <si>
    <t>Elsmere</t>
  </si>
  <si>
    <t>110 New Road</t>
  </si>
  <si>
    <t>1929 - Industry 1005 - Delaware - Firm 004 - Page 1</t>
  </si>
  <si>
    <t>Herman Wollaston</t>
  </si>
  <si>
    <t>Academy St.</t>
  </si>
  <si>
    <t>Feb 28 1930</t>
  </si>
  <si>
    <t>Box 165</t>
  </si>
  <si>
    <t>Incorporated Co.</t>
  </si>
  <si>
    <t>1929 - Industry 1005 - Delaware - Firm 006 - Page 1</t>
  </si>
  <si>
    <t>Lange's Cement Products</t>
  </si>
  <si>
    <t>1929 - Industry 1005 - California - Firm 145 - Page 1</t>
  </si>
  <si>
    <t>Hursts Pipe Yard</t>
  </si>
  <si>
    <t>L. C. Hurst</t>
  </si>
  <si>
    <t>1929 - Industry 1005 - Colorado - Firm 003 - Page 1</t>
  </si>
  <si>
    <t>272 California St</t>
  </si>
  <si>
    <t>919 E. Jackson St.</t>
  </si>
  <si>
    <t>Staff</t>
  </si>
  <si>
    <t>1929 - Industry 1005 - California - Firm 50 - Page 1</t>
  </si>
  <si>
    <t>1929 - Industry 1005 - California - Firm 143 - Page 1</t>
  </si>
  <si>
    <t>G. Rognier</t>
  </si>
  <si>
    <t>1929 - Industry 1005 - Arizona - Firm 6 - Page 1</t>
  </si>
  <si>
    <t>Myrastone Products Co., Inc.</t>
  </si>
  <si>
    <t>1929 - Industry 1005 - California - Firm 49 - Page 1</t>
  </si>
  <si>
    <t>1929 - Industry 1005 - California - Firm 149 - Page 1</t>
  </si>
  <si>
    <t>San Antonio Ave., Upland</t>
  </si>
  <si>
    <t>1929 - Industry 1005 - California - Firm 120 - Page 1</t>
  </si>
  <si>
    <t>Incinerators</t>
  </si>
  <si>
    <t>2357- E. 152 St.</t>
  </si>
  <si>
    <t>Claytile</t>
  </si>
  <si>
    <t>Lock joint Pipe Company</t>
  </si>
  <si>
    <t>The Fairmount Cemetery Association</t>
  </si>
  <si>
    <t>Leased by United Concrete Pipe Corporation</t>
  </si>
  <si>
    <t>Contract Work Done in your Plant On materials Furnished by Others (total receipts)</t>
  </si>
  <si>
    <t>1929 - Industry 1005 - California - Firm 55 - Page 1</t>
  </si>
  <si>
    <t>Anaheim Union Water Co.</t>
  </si>
  <si>
    <t>Anaheim</t>
  </si>
  <si>
    <t>21- 28th St.</t>
  </si>
  <si>
    <t>1929 - Industry 1005 - California - Firm 124 - Page 1</t>
  </si>
  <si>
    <t>Mixed Conc.</t>
  </si>
  <si>
    <t>March 12 1929</t>
  </si>
  <si>
    <t>Comstock Thermotite Co.</t>
  </si>
  <si>
    <t>1929 - Industry 1005 - Connecticut - Firm 022 - Page 1</t>
  </si>
  <si>
    <t>Shicco</t>
  </si>
  <si>
    <t>1337 Dixwell Avenue</t>
  </si>
  <si>
    <t>Jacksonville, Fla. Home Plant</t>
  </si>
  <si>
    <t>P. O. Drawer E.  Hamden, Connecticut</t>
  </si>
  <si>
    <t>1929 - Industry 1005 - Connecticut - Firm 023 - Page 1</t>
  </si>
  <si>
    <t>P. O. Box 43 Modesto, Calif.</t>
  </si>
  <si>
    <t>632 Washington St</t>
  </si>
  <si>
    <t>P. O. Box 125 Station A</t>
  </si>
  <si>
    <t>1929 - Industry 1005 - California - Firm 160 - Page 1</t>
  </si>
  <si>
    <t>Pueblo Cinder Block Co.</t>
  </si>
  <si>
    <t>Pueblo</t>
  </si>
  <si>
    <t>10th Erie</t>
  </si>
  <si>
    <t>996 Dixwell Av</t>
  </si>
  <si>
    <t>1929 - Industry 1005 - Colorado - Firm 012 - Page 1</t>
  </si>
  <si>
    <t>Pueblo Planing Mill</t>
  </si>
  <si>
    <t>Wm. Werntz</t>
  </si>
  <si>
    <t>B. and Mechanic St.</t>
  </si>
  <si>
    <t>Florida Nustone Corporation</t>
  </si>
  <si>
    <t>Jacksonville</t>
  </si>
  <si>
    <t>1929 - Industry 1005 - Connecticut - Firm 025 - Page 1</t>
  </si>
  <si>
    <t>The Decorative Stone Company</t>
  </si>
  <si>
    <t>2226 Commercial</t>
  </si>
  <si>
    <t>Chicago Granitine Mfg. Co.</t>
  </si>
  <si>
    <t>1929 - Industry 1005 - Georgia - Firm 010 - Page 1</t>
  </si>
  <si>
    <t>6th and Baker Sts.</t>
  </si>
  <si>
    <t>1929 - Industry 1005 - California - Firm 60 - Page 1</t>
  </si>
  <si>
    <t>1929 - Industry 1005 - California - Firm 98 - Page 1</t>
  </si>
  <si>
    <t>Frank W. Beach Co. A Corporation</t>
  </si>
  <si>
    <t>Box 685</t>
  </si>
  <si>
    <t>September 15 1928</t>
  </si>
  <si>
    <t>P. O. Box 2150</t>
  </si>
  <si>
    <t>Hollostone Company</t>
  </si>
  <si>
    <t>Woodstock Slag Corporation</t>
  </si>
  <si>
    <t>Oakland Concrete Terrazzo Co.</t>
  </si>
  <si>
    <t>Birmingham, Alabama</t>
  </si>
  <si>
    <t>Hardison Stone Co.</t>
  </si>
  <si>
    <t>Elmhurst Cement Laundry Trays Co.</t>
  </si>
  <si>
    <t>1929 - Industry 1005 - Connecticut - Firm 001 - Page 1</t>
  </si>
  <si>
    <t>Mustone Products Corporation It was a N. Y. Corporation previously</t>
  </si>
  <si>
    <t>1929 - Industry 1005 - Connecticut - Firm 027 - Page 1</t>
  </si>
  <si>
    <t>Waterbury Plant Newark Concrete Pipe Co.</t>
  </si>
  <si>
    <t>M. F. F. Ward (M. H. Hessah) Manager</t>
  </si>
  <si>
    <t>2087 E. Randolph Street</t>
  </si>
  <si>
    <t>Pasadena</t>
  </si>
  <si>
    <t>366 sou Fair Oaks</t>
  </si>
  <si>
    <t>PO Box 471</t>
  </si>
  <si>
    <t>1929 - Industry 1005 - California - Firm 162 - Page 1</t>
  </si>
  <si>
    <t>P. Grassi &amp; Co. Travertite Works (Inc)</t>
  </si>
  <si>
    <t>M. L. White</t>
  </si>
  <si>
    <t>1929 - Industry 1005 - California - Firm 63 - Page 1</t>
  </si>
  <si>
    <t>Miller Concrete Products Company, Inc.</t>
  </si>
  <si>
    <t>Fillmore P. O.  Box 44</t>
  </si>
  <si>
    <t>1929 - Industry 1005 - Connecticut - Firm 010 - Page 1</t>
  </si>
  <si>
    <t>P. O. Box 142 Saticoy, Calif</t>
  </si>
  <si>
    <t>Joe Vana and B. Barosso</t>
  </si>
  <si>
    <t>Stockton</t>
  </si>
  <si>
    <t>Stockton Concrete Works</t>
  </si>
  <si>
    <t xml:space="preserve"> Yes</t>
  </si>
  <si>
    <t>1929 - Industry 1005 - Connecticut - Firm 009 - Page 1</t>
  </si>
  <si>
    <t>1929 - Industry 1005 - California - Firm 171 - Page 1</t>
  </si>
  <si>
    <t>Pre-cast Irrigation Gate Slabs</t>
  </si>
  <si>
    <t>1929 - Industry 1005 - California - Firm 115 - Page 1</t>
  </si>
  <si>
    <t>1820 M. Roosvelt St.</t>
  </si>
  <si>
    <t>Stratford</t>
  </si>
  <si>
    <t>A. N. Vela, Ramon Prieto</t>
  </si>
  <si>
    <t>San Mateo</t>
  </si>
  <si>
    <t>Old County Road</t>
  </si>
  <si>
    <t>Whittier</t>
  </si>
  <si>
    <t>Woodland United Concrete Pipe Corporation</t>
  </si>
  <si>
    <t>Boston Port Road</t>
  </si>
  <si>
    <t>Woodland</t>
  </si>
  <si>
    <t>Yolo</t>
  </si>
  <si>
    <t>Box 307 Woodland, Calif.</t>
  </si>
  <si>
    <t>1929 - Industry 1005 - California - Firm 141 - Page 1</t>
  </si>
  <si>
    <t>Hartford</t>
  </si>
  <si>
    <t>10 Edwards St.</t>
  </si>
  <si>
    <t>June 24 1929</t>
  </si>
  <si>
    <t>1929 - Industry 1005 - Connecticut - Firm 014 - Page 1</t>
  </si>
  <si>
    <t>Norwalk Vault &amp; Memorial Co.</t>
  </si>
  <si>
    <t>The Standard Concrete Products Co.</t>
  </si>
  <si>
    <t>1929 - Industry 1005 - Illinois - Firm 029 - Page 1</t>
  </si>
  <si>
    <t>1929 - Industry 1005 - Florida - Firm 029 - Page 1</t>
  </si>
  <si>
    <t>Rawthorne Pacific Tile Co.</t>
  </si>
  <si>
    <t>1416 El Camino Real</t>
  </si>
  <si>
    <t>1929 - Industry 1005 - California - Firm 47 - Page 1</t>
  </si>
  <si>
    <t>Henry Decoratine Stone Co.</t>
  </si>
  <si>
    <t>Frank Henry</t>
  </si>
  <si>
    <t>4041 Goodwin Ave.</t>
  </si>
  <si>
    <t>1935- Industry 1005- Pennsylvania - Firm 94- Page 1</t>
  </si>
  <si>
    <t>Shope Brick Co. of Phoenix, Inc.</t>
  </si>
  <si>
    <t>1935- Industry 1005- Pennsylvania - Firm 103- Page 1</t>
  </si>
  <si>
    <t>San Joaquin Valley Cement Pipe Co.</t>
  </si>
  <si>
    <t>7044 State Road, Tacony, Phila., Pa.</t>
  </si>
  <si>
    <t>Cement Duntile Products Co.</t>
  </si>
  <si>
    <t>Peter E. Ryerson</t>
  </si>
  <si>
    <t>Hercules Cast Stone Co., Incorporated Sept. 1928</t>
  </si>
  <si>
    <t>The Standard Concrete Products Company</t>
  </si>
  <si>
    <t>A. E. Taylor &amp; Son Inc.</t>
  </si>
  <si>
    <t>Chowchilla, Calif.</t>
  </si>
  <si>
    <t>Office-1323 Venice Blvd., L. A.</t>
  </si>
  <si>
    <t>Sanger</t>
  </si>
  <si>
    <t>1st &amp; L.</t>
  </si>
  <si>
    <t>3248 Long Beach Ave.</t>
  </si>
  <si>
    <t>Lalux Manufacturing Co., Inc.</t>
  </si>
  <si>
    <t>Artificial Stone &amp; Tile Company</t>
  </si>
  <si>
    <t>Near Denver, Colo.</t>
  </si>
  <si>
    <t>Los Angeles Calif.</t>
  </si>
  <si>
    <t>1929 - Industry 1005 - California - Firm 118 - Page 1</t>
  </si>
  <si>
    <t>Madera</t>
  </si>
  <si>
    <t>California Concrete Products Co.</t>
  </si>
  <si>
    <t>Sunnyvele</t>
  </si>
  <si>
    <t>1929 - Industry 1005 - California - Firm 157 - Page 1</t>
  </si>
  <si>
    <t>Western Concrete Products Co.</t>
  </si>
  <si>
    <t>620 E. Las Vegas</t>
  </si>
  <si>
    <t>P. O. Box #693</t>
  </si>
  <si>
    <t>The Colorado Concrete Mfg. Co.</t>
  </si>
  <si>
    <t>Colo. Roofing Tile Co.</t>
  </si>
  <si>
    <t>Modesto United Concrete Pipe Corporation</t>
  </si>
  <si>
    <t>H. G. Fenton Material Co.</t>
  </si>
  <si>
    <t>Colorado Springs</t>
  </si>
  <si>
    <t>Santa Ana</t>
  </si>
  <si>
    <t>No Change Operated by the District Since 1917 Mfg. Irrigation Pipe and Gate</t>
  </si>
  <si>
    <t>1929 - Industry 1005 - California - Firm 158 - Page 1</t>
  </si>
  <si>
    <t>Albert E. Baird</t>
  </si>
  <si>
    <t>Expo Stucco &amp; Art Marble Company</t>
  </si>
  <si>
    <t>Modesto Irrigation District Cement Pipe Mfg</t>
  </si>
  <si>
    <t>1925 M. 3rd Ave.</t>
  </si>
  <si>
    <t>Jas Feigenbaum</t>
  </si>
  <si>
    <t>823 11th St</t>
  </si>
  <si>
    <t>Slupter &amp; La Villa</t>
  </si>
  <si>
    <t>Box 158 Orange</t>
  </si>
  <si>
    <t>Yuba City</t>
  </si>
  <si>
    <t>Sutter</t>
  </si>
  <si>
    <t>Patterns &amp; Models</t>
  </si>
  <si>
    <t>H. G. Fenton Material Co. P. O. Box 64 San Diego</t>
  </si>
  <si>
    <t>Valley Concrete Pipe &amp;Products Co.</t>
  </si>
  <si>
    <t>San Diego Laundry Tray Co.</t>
  </si>
  <si>
    <t>R. W. Richeson</t>
  </si>
  <si>
    <t>1929 - Industry 1005 - Georgia - Firm 009 - Page 1</t>
  </si>
  <si>
    <t>1285 Sylvan Road</t>
  </si>
  <si>
    <t>California Terrazzo Marble Company</t>
  </si>
  <si>
    <t>Dinuba</t>
  </si>
  <si>
    <t>Tulare</t>
  </si>
  <si>
    <t>So. M St.</t>
  </si>
  <si>
    <t>4031 Elenda Sts.</t>
  </si>
  <si>
    <t>1929 - Industry 1005 - California - Firm 3 - Page 1</t>
  </si>
  <si>
    <t>Tustin</t>
  </si>
  <si>
    <t>J. M. Wejne F. L. Schwendeman &amp; E. C. Hobbs</t>
  </si>
  <si>
    <t>16th &amp; Harrison St</t>
  </si>
  <si>
    <t>Pre-mixed Cement</t>
  </si>
  <si>
    <t>521 W. Windsor Rd.</t>
  </si>
  <si>
    <t xml:space="preserve">F. S. Jordan </t>
  </si>
  <si>
    <t>Bent Concrete Pipe Co., &amp;  Western Concrete Pipe Co., Merged to Form American Concrete Pipe Co.</t>
  </si>
  <si>
    <t>1929 - Industry 1005 - California - Firm 7 - Page 1</t>
  </si>
  <si>
    <t>1929 - Industry 1005 - California - Firm 38 - Page 1</t>
  </si>
  <si>
    <t>Salisbury Bros.</t>
  </si>
  <si>
    <t>Albera &amp; Son</t>
  </si>
  <si>
    <t>1929 - Industry 1005 - Alabama - Firm 15 - Page 1</t>
  </si>
  <si>
    <t>19th Ave. &amp; Estuary</t>
  </si>
  <si>
    <t>1929 - Industry 1005 - California - Firm 163 - Page 1</t>
  </si>
  <si>
    <t>K. A. Meling</t>
  </si>
  <si>
    <t>Coachella</t>
  </si>
  <si>
    <t>12011 Long Beach Blvd</t>
  </si>
  <si>
    <t>Cal. Ornamental Stone Co.</t>
  </si>
  <si>
    <t>Antelope  At. 13th St.</t>
  </si>
  <si>
    <t>Lindsay Cement Products Company</t>
  </si>
  <si>
    <t>P. M. Porter</t>
  </si>
  <si>
    <t>Lindsay</t>
  </si>
  <si>
    <t>Honolulu St</t>
  </si>
  <si>
    <t>Waterbury</t>
  </si>
  <si>
    <t>Palm Springs Builders Supply Co. Ltd</t>
  </si>
  <si>
    <t>Palm Springs</t>
  </si>
  <si>
    <t>1929 - Industry 1005 - California - Firm 134 - Page 1</t>
  </si>
  <si>
    <t>Perris</t>
  </si>
  <si>
    <t>2nd</t>
  </si>
  <si>
    <t>82 Water St.</t>
  </si>
  <si>
    <t>4635 Firestone Blvd.</t>
  </si>
  <si>
    <t>1929 - Industry 1005 - California - Firm 137 - Page 1</t>
  </si>
  <si>
    <t>1929 - Industry 1005 - California - Firm 169 - Page 1</t>
  </si>
  <si>
    <t>Irrigation pipe</t>
    <phoneticPr fontId="5" type="noConversion"/>
  </si>
  <si>
    <t>Saticoy, Calif</t>
  </si>
  <si>
    <t>1929 - Industry 1005 - California - Firm 140 - Page 1</t>
  </si>
  <si>
    <t>Cribbing Piling</t>
  </si>
  <si>
    <t>1929 - Industry 1005 - California - Firm 109 - Page 1</t>
  </si>
  <si>
    <t>Henry Klusman</t>
  </si>
  <si>
    <t>Cucamonga</t>
  </si>
  <si>
    <t>Henry G. Klusman Pipe Co.</t>
  </si>
  <si>
    <t>Ventura United Concrete Pipe Corporation</t>
  </si>
  <si>
    <t>1929 - Industry 1005 - California - Firm 108 - Page 1</t>
  </si>
  <si>
    <t>Colton</t>
  </si>
  <si>
    <t>12th &amp; I St</t>
  </si>
  <si>
    <t>1929 - Industry 1005 - California - Firm 139 - Page 1</t>
  </si>
  <si>
    <t>E. Telegraph Road</t>
  </si>
  <si>
    <t xml:space="preserve">Friars Bros. &amp; Hart Stone Co. </t>
  </si>
  <si>
    <t>J. R. Farias</t>
  </si>
  <si>
    <t>F. J. Moran Concrete Pipe</t>
  </si>
  <si>
    <t>Rt. 3, Box 5 B, Stockton, Calif.</t>
  </si>
  <si>
    <t>1929 - Industry 1005 - Colorado - Firm 001 - Page 1</t>
  </si>
  <si>
    <t>1935- Industry 1005- Pennsylvania - Firm 96- Page 1</t>
  </si>
  <si>
    <t>P. J. Regd. &amp; Co.</t>
  </si>
  <si>
    <t>Santa Barbara</t>
  </si>
  <si>
    <t>Box 557, Mt. Pleasant, Pa.</t>
  </si>
  <si>
    <t>Box 557</t>
  </si>
  <si>
    <t>P. O. Box 124 Redlands Calif.</t>
  </si>
  <si>
    <t>Feb 4 1930</t>
  </si>
  <si>
    <t>E. A. Randing &amp; E. C. Randing</t>
  </si>
  <si>
    <t>Precast Sidewalk Slabs and curbing</t>
  </si>
  <si>
    <t>F. McAuley G. Ragus M. Maclock, B. Papas</t>
  </si>
  <si>
    <t>Reedley Cement Pipe Co.</t>
  </si>
  <si>
    <t>1929 - Industry 1005 - California - Firm 18 - Page 1</t>
  </si>
  <si>
    <t>1929 - Industry 1005 - California - Firm 16 - Page 1</t>
  </si>
  <si>
    <t>Chowchilla San Joaquin Valley Cement Pipe Co.</t>
  </si>
  <si>
    <t>1929 - Industry 1005 - California - Firm 48 - Page 1</t>
  </si>
  <si>
    <t>El Centro</t>
  </si>
  <si>
    <t>Near 307  N. 18th St.</t>
  </si>
  <si>
    <t>Box 30, Phoemix Ariz.</t>
  </si>
  <si>
    <t>1929 - Industry 1005 - California - Firm 20 - Page 1</t>
  </si>
  <si>
    <t>Hilfiker's Concrete Tile Wks.</t>
  </si>
  <si>
    <t>Southwestern Cement &amp; Plaster Products Co.</t>
  </si>
  <si>
    <t>E. W. Cawley</t>
  </si>
  <si>
    <t>606 N. 7th Ave.</t>
  </si>
  <si>
    <t>1929 - Industry 1005 - Arizona - Firm 5 - Page 1</t>
  </si>
  <si>
    <t>Bucksport</t>
  </si>
  <si>
    <t>Stone Tile Company</t>
  </si>
  <si>
    <t>Jean R. Walker</t>
  </si>
  <si>
    <t>A. J. Amesbury</t>
  </si>
  <si>
    <t>1929 - Industry 1005 - California - Firm 52 - Page 1</t>
  </si>
  <si>
    <t>Reedley</t>
  </si>
  <si>
    <t>Box 61 Reedley Cal.</t>
  </si>
  <si>
    <t xml:space="preserve">Ready Mixed Mortor </t>
  </si>
  <si>
    <t>Main Art Stone &amp; Tile Co., Incroporated</t>
  </si>
  <si>
    <t>W. E. Petersville (Pres.)</t>
  </si>
  <si>
    <t>6245 S. Manhattan Pl.</t>
  </si>
  <si>
    <t>Art Marble And Mosaic &amp; Terrazzo</t>
  </si>
  <si>
    <t>1929 - Industry 1005 - California - Firm 26 - Page 1</t>
  </si>
  <si>
    <t>Stroud Bros.</t>
  </si>
  <si>
    <t>1929 - Industry 1005 - Colorado - Firm 010 - Page 1</t>
  </si>
  <si>
    <t>Bent Concrete Pipe Company and Western Concrete Pipe Co., Merged to form American Concrete Pipe Co.</t>
  </si>
  <si>
    <t>1929 - Industry 1005 - California - Firm 95 - Page 1</t>
  </si>
  <si>
    <t>Peerless Concrete Pipe Corporation</t>
  </si>
  <si>
    <t>R. F. O. &amp; 1</t>
  </si>
  <si>
    <t>Lloyd S. Stroud, J. A. Stroud, R. S. Seabrook</t>
  </si>
  <si>
    <t>1929 - Industry 1005 - California - Firm 22 - Page 1</t>
  </si>
  <si>
    <t>P. E. Ryerson</t>
  </si>
  <si>
    <t>1929 - Industry 1005 - California - Firm 94 - Page 1</t>
  </si>
  <si>
    <t>H. J. &amp; A. R. Milosevich</t>
  </si>
  <si>
    <t>1929 - Industry 1005 - California - Firm 56 - Page 1</t>
  </si>
  <si>
    <t>Pre Mixed Concrete Co. Inc</t>
  </si>
  <si>
    <t>1929 - Industry 1005 - California - Firm 130 - Page 1</t>
  </si>
  <si>
    <t>3030 Huron St.</t>
  </si>
  <si>
    <t>564 Stockton, St.</t>
  </si>
  <si>
    <t>Chiantarette &amp; Son</t>
  </si>
  <si>
    <t>315 E. 32nd St</t>
  </si>
  <si>
    <t>Safety Concrete Incinerator Co. Inc.,</t>
  </si>
  <si>
    <t>3232 Fayette Ave.</t>
  </si>
  <si>
    <t>Orange &amp; Alameda Sts.</t>
  </si>
  <si>
    <t>Los Angeles</t>
  </si>
  <si>
    <t>E. C. Hobbs has replaced A. V. Fewell</t>
  </si>
  <si>
    <t>Culver City</t>
  </si>
  <si>
    <t>Poplar &amp; Sumner Sts.</t>
  </si>
  <si>
    <t>1929 - Industry 1005 - California - Firm 132 - Page 1</t>
  </si>
  <si>
    <t>35 N. Raymond Ave. Pasadena</t>
  </si>
  <si>
    <t>Hayward</t>
  </si>
  <si>
    <t>1929 - Industry 1005 - California - Firm 36 - Page 1</t>
  </si>
  <si>
    <t>The Liberty Corporation</t>
  </si>
  <si>
    <t>1935- Industry 1005- New_York - Firm 16- Page 1</t>
    <phoneticPr fontId="1" type="noConversion"/>
  </si>
  <si>
    <t>York Concrete Company Inc.</t>
  </si>
  <si>
    <t xml:space="preserve">York Concrete Company </t>
  </si>
  <si>
    <t>Sand &amp; gravel 1614 ??</t>
  </si>
  <si>
    <t>Jan 11 1929</t>
  </si>
  <si>
    <t>Jan 10 1930</t>
  </si>
  <si>
    <t>1929 - Industry 1005 - California - Firm 61 - Page 1</t>
  </si>
  <si>
    <t>Hanson Brass., Award By Harris W. &amp; Otts Hanson</t>
  </si>
  <si>
    <t>1929 - Industry 1005 - California - Firm 35 - Page 1</t>
  </si>
  <si>
    <t>1929 - Industry 1005 - Minnesota - Firm 056 - Page 1</t>
  </si>
  <si>
    <t>J. O. Brown</t>
  </si>
  <si>
    <t>1929 - Industry 1005 - California - Firm 9 - Page 1</t>
  </si>
  <si>
    <t>1929 - Industry 1005 - Alabama - Firm 16 - Page 1</t>
  </si>
  <si>
    <t>Ed. Rolsh, Harry Salisbury</t>
  </si>
  <si>
    <t>1929 - Industry 1005 - California - Firm 8 - Page 1</t>
  </si>
  <si>
    <t>Fred Jurgewits</t>
  </si>
  <si>
    <t>1929 - Industry 1005 - California - Firm 64 - Page 1</t>
  </si>
  <si>
    <t>Salisbury Bros., San Bernardo Calif.</t>
  </si>
  <si>
    <t>San Joaquin</t>
  </si>
  <si>
    <t>Main &amp; Flora</t>
  </si>
  <si>
    <t>American Concrete Pipe Company South Gate</t>
  </si>
  <si>
    <t>South Gate</t>
  </si>
  <si>
    <t>Frank &amp; Enderla</t>
  </si>
  <si>
    <t>1715 San Fernando Rd.</t>
  </si>
  <si>
    <t xml:space="preserve">Flne Vents </t>
  </si>
  <si>
    <t>2423 W. Washington</t>
  </si>
  <si>
    <t>2227 Market</t>
  </si>
  <si>
    <t>Santa Paula Pipe Works</t>
  </si>
  <si>
    <t>1929 - Industry 1005 - California - Firm 40 - Page 1</t>
  </si>
  <si>
    <t>Brooks Art Stone Corp.</t>
  </si>
  <si>
    <t>J. W. Mumbert Concrete Pipe Co.</t>
  </si>
  <si>
    <t>James W. Mumbert</t>
  </si>
  <si>
    <t xml:space="preserve">792 E. 14th San leandro, Calif. </t>
  </si>
  <si>
    <t>National Cement Vault</t>
  </si>
  <si>
    <t>1929 - Industry 1005 - California - Firm 170 - Page 1</t>
  </si>
  <si>
    <t>1929 - Industry 1005 - California - Firm 43 - Page 1</t>
  </si>
  <si>
    <t>1929 - Industry 1005 - California - Firm 114 - Page 1</t>
  </si>
  <si>
    <t>1929 - Industry 1005 - California - Firm 70 - Page 1</t>
  </si>
  <si>
    <t>C. R. Collins</t>
  </si>
  <si>
    <t>1929 - Industry 1005 - Florida - Firm 028 - Page 1</t>
  </si>
  <si>
    <t>1929 - Industry 1005 - Illinois - Firm 004 - Page 1</t>
  </si>
  <si>
    <t>Mastercraft Tile &amp; Roofing Co.</t>
  </si>
  <si>
    <t>R. F. D. Rd. 2 Box 136 a</t>
  </si>
  <si>
    <t>Feb 4 1929</t>
  </si>
  <si>
    <t>Bixler Concrete Tile Plant</t>
  </si>
  <si>
    <t>P. J. Regd.</t>
  </si>
  <si>
    <t>No. 1-20th St.</t>
  </si>
  <si>
    <t>3326 San Fernando Road</t>
  </si>
  <si>
    <t>P.O. Box 2542 Station Av.</t>
  </si>
  <si>
    <t>Nick Vuicich, L. Ciakovich</t>
  </si>
  <si>
    <t>Clovis</t>
  </si>
  <si>
    <t>Fresno</t>
  </si>
  <si>
    <t>1929 - Industry 1005 - California - Firm 86 - Page 1</t>
  </si>
  <si>
    <t>State Highway</t>
  </si>
  <si>
    <t>Sarah E. Koontz J. F. Koontz Manager</t>
  </si>
  <si>
    <t>Mt. Pleasant, Pa.</t>
  </si>
  <si>
    <t>J. F. Irvin</t>
  </si>
  <si>
    <t>1929 - Industry 1005 - North_Carolina - Firm 019 - Page 1</t>
  </si>
  <si>
    <t>5th St. &amp; Plum Alley</t>
  </si>
  <si>
    <t>Lancaster, Pa.</t>
  </si>
  <si>
    <t>Jourdan Concrete Pipe Company</t>
  </si>
  <si>
    <t>Fresno &amp; Selma</t>
  </si>
  <si>
    <t>Box 914, Fresno</t>
  </si>
  <si>
    <t>3607 So. Wastern Ave.</t>
  </si>
  <si>
    <t>Pollard Bros</t>
  </si>
  <si>
    <t>163 College Ave. Fresno</t>
  </si>
  <si>
    <t>1929 - Industry 1005 - California - Firm 17 - Page 1</t>
  </si>
  <si>
    <t>Factory Pollard Bros.</t>
  </si>
  <si>
    <t>H. O. Hilfiker</t>
  </si>
  <si>
    <t>Maricopa</t>
  </si>
  <si>
    <t>1724 Grand Ave.</t>
  </si>
  <si>
    <t>1935- Industry 1005- Pennsylvania - Firm 108- Page 1</t>
  </si>
  <si>
    <t>Wray G. Zelt and Fred J. Ward</t>
  </si>
  <si>
    <t xml:space="preserve">Poles and Posts </t>
  </si>
  <si>
    <t>7044 State Road</t>
  </si>
  <si>
    <t>Mr. George Gouirared Jr. &amp; Saturen Volli Chartiers Cinder Block Co.</t>
  </si>
  <si>
    <t>Was Located Outside Eily Limits</t>
  </si>
  <si>
    <t>Mission Staff &amp; Stone Co. Inc</t>
  </si>
  <si>
    <t>Stockholders</t>
  </si>
  <si>
    <t>Humboldt</t>
  </si>
  <si>
    <t>16th &amp; G Streets</t>
  </si>
  <si>
    <t>1929 - Industry 1005 - California - Firm 153 - Page 1</t>
  </si>
  <si>
    <t>1929 - Industry 1005 - California - Firm 88 - Page 1</t>
  </si>
  <si>
    <t>P. O. Box 207, Merced, Calif.</t>
  </si>
  <si>
    <t>3725 So Western</t>
  </si>
  <si>
    <t>R. J. Gibson, R. J. Gibson</t>
  </si>
  <si>
    <t>915 Sacramento St.</t>
  </si>
  <si>
    <t>Merced United Concrete Pipe Corporation</t>
  </si>
  <si>
    <t>1512 Knowles</t>
  </si>
  <si>
    <t>Staff Week</t>
  </si>
  <si>
    <t>Imperial</t>
  </si>
  <si>
    <t>412 State St.</t>
  </si>
  <si>
    <t>Out-a-door Supply Co</t>
  </si>
  <si>
    <t>1929 - Industry 1005 - California - Firm 59 - Page 1</t>
  </si>
  <si>
    <t>Will &amp; Houston</t>
  </si>
  <si>
    <t>A. Will W. C. Houston</t>
  </si>
  <si>
    <t>Peerless Incinerator Co</t>
  </si>
  <si>
    <t>Branch Sales Yard in Haltville Calif. Same Name</t>
  </si>
  <si>
    <t>1929 - Industry 1005 - Arkansas - Firm 1 - Page 1</t>
  </si>
  <si>
    <t>Modesto</t>
  </si>
  <si>
    <t>2853 San Diego Ave</t>
  </si>
  <si>
    <t>W. M. C. Meserve</t>
  </si>
  <si>
    <t>1929 - Industry 1005 - California - Firm 125 - Page 1</t>
  </si>
  <si>
    <t>Meserve Cert Stone</t>
  </si>
  <si>
    <t>E. Kllison, M. Scandurra, and D. Caimotto</t>
  </si>
  <si>
    <t>Artificial Stone Works</t>
  </si>
  <si>
    <t>Fred C Baier Inc</t>
  </si>
  <si>
    <t>Cor. Alta Vista &amp; Chestnut</t>
  </si>
  <si>
    <t>Alabama Concrete Pipe Co.</t>
  </si>
  <si>
    <t>Harry W. Hanson Cem. Yards</t>
  </si>
  <si>
    <t>Harry W. Hanson</t>
  </si>
  <si>
    <t>California Spanish Tile Co. Inc.</t>
  </si>
  <si>
    <t>1935- Industry 1005- Pennsylvania - Firm 77- Page 1</t>
  </si>
  <si>
    <t>Stroudsburg Septic Tank Co.</t>
  </si>
  <si>
    <t>31 Broad St.</t>
  </si>
  <si>
    <t>West York Boro.</t>
  </si>
  <si>
    <t>Jourdan Concrete Pipe Co., Fresno Calif.</t>
  </si>
  <si>
    <t>1935- Industry 1005- Pennsylvania - Firm 106- Page 1</t>
  </si>
  <si>
    <t>Downey</t>
  </si>
  <si>
    <t>118 W. 7th St.</t>
  </si>
  <si>
    <t>Dec 29 1929</t>
  </si>
  <si>
    <t>Corcoran</t>
  </si>
  <si>
    <t>J. W. Patterns &amp; W. P. Coucher</t>
  </si>
  <si>
    <t>Box 914, Fresno, Calif.</t>
  </si>
  <si>
    <t>Thomas J. Bill</t>
  </si>
  <si>
    <t>1935- Industry 1005- Pennsylvania - Firm 100- Page 1</t>
  </si>
  <si>
    <t>J. Guy Hawthorn and Clarence E. Kuemmerle</t>
  </si>
  <si>
    <t>Wye Valley Ready Mixed Concrete Co.</t>
  </si>
  <si>
    <t>G. J. Gaeringer</t>
  </si>
  <si>
    <t>55 S. Washington St., Wilkes Barre</t>
  </si>
  <si>
    <t>Girard Ave. at M &amp; P R R Co.</t>
  </si>
  <si>
    <t>Forni Manufacturing Co.</t>
  </si>
  <si>
    <t xml:space="preserve">George Fern </t>
  </si>
  <si>
    <t>Emeryville</t>
  </si>
  <si>
    <t>1929 - Industry 1005 - California - Firm 6 - Page 1</t>
  </si>
  <si>
    <t>June 20 1929</t>
  </si>
  <si>
    <t>1929 - Industry 1005 - California - Firm 4 - Page 1</t>
  </si>
  <si>
    <t>1935- Industry 1005- Pennsylvania - Firm 81- Page 1</t>
  </si>
  <si>
    <t>Hatfield Souderton Road</t>
  </si>
  <si>
    <t>Blairsville, Pennsylvania</t>
  </si>
  <si>
    <t>Cast Plaster</t>
  </si>
  <si>
    <t>P. A. Massera and M. Campana</t>
  </si>
  <si>
    <t>1929 - Industry 1005 - California - Firm 62 - Page 1</t>
  </si>
  <si>
    <t>Harry T. Curries</t>
  </si>
  <si>
    <t xml:space="preserve">Incinerators </t>
  </si>
  <si>
    <t>1929 - Industry 1005 - California - Firm 37 - Page 1</t>
  </si>
  <si>
    <t>1929 - Industry 1005 - California - Firm 42 - Page 1</t>
  </si>
  <si>
    <t>1929 - Industry 1005 - California - Firm 41 - Page 1</t>
  </si>
  <si>
    <t>Cement Art Tile &amp; Mantel Co.</t>
  </si>
  <si>
    <t>Adolph T. Ashburn</t>
  </si>
  <si>
    <t>Frank &amp; Enderle</t>
  </si>
  <si>
    <t>1929 - Industry 1005 - California - Firm 39 - Page 1</t>
  </si>
  <si>
    <t>1929 - Industry 1005 - California - Firm 100 - Page 1</t>
  </si>
  <si>
    <t>Perris Cement Pipe Works</t>
  </si>
  <si>
    <t>Gus Almquist</t>
  </si>
  <si>
    <t xml:space="preserve">South Main St. </t>
  </si>
  <si>
    <t>Murphy &amp; Virginia Sts.</t>
  </si>
  <si>
    <t>432 N. Oak Santa Paula Calif</t>
  </si>
  <si>
    <t>1935- Industry 1005- Pennsylvania - Firm 90- Page 1</t>
  </si>
  <si>
    <t>1929 - Industry 1005 - Alabama - Firm 20 - Page 1</t>
  </si>
  <si>
    <t>1929 - Industry 1005 - Alabama - Firm 21 - Page 1</t>
  </si>
  <si>
    <t>Sunset Tile Company</t>
  </si>
  <si>
    <t>1929 - Industry 1005 - California - Firm 14 - Page 1</t>
  </si>
  <si>
    <t>Manteca</t>
  </si>
  <si>
    <t>Cloyd C. Ray</t>
  </si>
  <si>
    <t>309 E. Colton</t>
  </si>
  <si>
    <t>1929 - Industry 1005 - California - Firm 113 - Page 1</t>
  </si>
  <si>
    <t>C. V. &amp;  F. A. Mero</t>
  </si>
  <si>
    <t>1935- Industry 1005- Pennsylvania - Firm 101- Page 1</t>
  </si>
  <si>
    <t>Stagemyer Burial Vaults</t>
  </si>
  <si>
    <t>W. S. Stagemyer</t>
  </si>
  <si>
    <t>546 Prospect St.</t>
  </si>
  <si>
    <t>5, 1/2</t>
  </si>
  <si>
    <t>Morris Concrete Works</t>
  </si>
  <si>
    <t>228-42 N., Water St.</t>
  </si>
  <si>
    <t xml:space="preserve">Thomasville North Carolina </t>
  </si>
  <si>
    <t>N. Main Street</t>
  </si>
  <si>
    <t>1935- Industry 1005- Pennsylvania - Firm 12- Page 1</t>
  </si>
  <si>
    <t>Cemetery Equipment Rented</t>
  </si>
  <si>
    <t xml:space="preserve">Thomasville- Cement Vault Co. </t>
  </si>
  <si>
    <t xml:space="preserve">Thomas St. Shirley </t>
  </si>
  <si>
    <t>National Floor Tile Company, Inc. (C. A. L. Johnstone, V. P. &amp; G. M.)</t>
  </si>
  <si>
    <t xml:space="preserve">Still continue as Manufacturer of Concrete Sanndey Iray Cut Have added Machine Stay &amp; Metal Stamping </t>
  </si>
  <si>
    <t>3115 San Fernando Road</t>
  </si>
  <si>
    <t>1929 - Industry 1005 - North_Carolina - Firm 008 - Page 1</t>
  </si>
  <si>
    <t>1935- Industry 1005- Pennsylvania - Firm 86- Page 1</t>
  </si>
  <si>
    <t>Box 741, Scranton, Pa.</t>
  </si>
  <si>
    <t>1935- Industry 1005- Pennsylvania - Firm 88- Page 1</t>
  </si>
  <si>
    <t>Island Park, Sunbury, Pa.</t>
  </si>
  <si>
    <t>Upper Augusta Township</t>
  </si>
  <si>
    <t>259 W. Wheeling St.</t>
  </si>
  <si>
    <t>Bruce Leach Cement Products &amp; Concrete Work</t>
  </si>
  <si>
    <t>S. B. Shumway and C. M. Vanderford</t>
  </si>
  <si>
    <t>Phoenix</t>
  </si>
  <si>
    <t>All other Products in which Cement is used as a Material (specify)</t>
  </si>
  <si>
    <t xml:space="preserve">Eureka, Cal. </t>
  </si>
  <si>
    <t>1929 - Industry 1005 - California - Firm 19 - Page 1</t>
  </si>
  <si>
    <t>A. J. Amesbury Concrete Pipe</t>
  </si>
  <si>
    <t>Escondido Cement Product Co.</t>
  </si>
  <si>
    <t>Escondido Cement Products Co.</t>
  </si>
  <si>
    <t>Escandido</t>
  </si>
  <si>
    <t>San Diego</t>
  </si>
  <si>
    <t>Foot Ashley St.</t>
  </si>
  <si>
    <t>1929 - Industry 1005 - California - Firm 87 - Page 1</t>
  </si>
  <si>
    <t>Delhi United Concrete Pipe Corporation</t>
  </si>
  <si>
    <t>Delhi</t>
  </si>
  <si>
    <t>Merced</t>
  </si>
  <si>
    <t>Delhi, California</t>
  </si>
  <si>
    <t>Alabama City, Ala.</t>
  </si>
  <si>
    <t>1935- Industry 1005- Pennsylvania - Firm 24- Page 1</t>
    <phoneticPr fontId="1" type="noConversion"/>
  </si>
  <si>
    <t>1929 - Industry 1005 - Alabama - Firm 6 - Page 1</t>
  </si>
  <si>
    <t>Sebastian</t>
  </si>
  <si>
    <t>W. B. Dickinson</t>
  </si>
  <si>
    <t>Bakersfield</t>
  </si>
  <si>
    <t>Kern</t>
  </si>
  <si>
    <t>1929 - Industry 1005 - California - Firm 2 - Page 1</t>
  </si>
  <si>
    <t>1929 - Industry 1005 - California - Firm 126 - Page 1</t>
  </si>
  <si>
    <t>San Francisco</t>
  </si>
  <si>
    <t>2085 San Bruno Avenue</t>
  </si>
  <si>
    <t xml:space="preserve">Modesto Irrigation District </t>
  </si>
  <si>
    <t>Stanislaus</t>
  </si>
  <si>
    <t>Union Concrete Pipe Co-Shaffer &amp; La Veta Sts. Orage, Calif. D. J. Milosevich</t>
  </si>
  <si>
    <t>1929 - Industry 1005 - California - Firm 97 - Page 1</t>
  </si>
  <si>
    <t>Tustin Cement Pipe Co.</t>
  </si>
  <si>
    <t>Jan , 1929</t>
  </si>
  <si>
    <t>Jan, 1930</t>
  </si>
  <si>
    <t>1929 - Industry 1005 - California - Firm 34 - Page 1</t>
  </si>
  <si>
    <t>Eris Patent Block Co. Inc. Former name Natl Bldgs., Units Corp. Cowner</t>
  </si>
  <si>
    <t>1935- Industry 1005- Pennsylvania - Firm 104- Page 1</t>
  </si>
  <si>
    <t>1929 - Industry 1005 - California - Firm 58 - Page 1</t>
  </si>
  <si>
    <t>1715 Webster St.</t>
  </si>
  <si>
    <t>1929 - Industry 1005 - New York - Firm 161 - Page 1</t>
    <phoneticPr fontId="1" type="noConversion"/>
  </si>
  <si>
    <t>Canton</t>
    <phoneticPr fontId="1" type="noConversion"/>
  </si>
  <si>
    <t>1935- Industry 1005- Pennsylvania - Firm 113- Page 1</t>
  </si>
  <si>
    <t>Ft. Smith</t>
  </si>
  <si>
    <t>Wallace Concrete Co.</t>
  </si>
  <si>
    <t xml:space="preserve">Gallon </t>
  </si>
  <si>
    <t>Con O ?? Vaults And concrete slabe</t>
  </si>
  <si>
    <t>Concrete Grave Vaults and shipping cases</t>
  </si>
  <si>
    <t>8</t>
  </si>
  <si>
    <t>Ingram &amp; Farrester</t>
  </si>
  <si>
    <t>Penna. Tile &amp;  Mosaic Co. Inc.</t>
  </si>
  <si>
    <t>1637 Wood St., Phila., Pa.</t>
  </si>
  <si>
    <t>Rear 1229 E. King St.</t>
  </si>
  <si>
    <t>Philadelphia, Pa.</t>
  </si>
  <si>
    <t>1620 Beach Street</t>
  </si>
  <si>
    <t>E. N. France Ressiner</t>
  </si>
  <si>
    <t>Steel &amp; ?? Concrete Pilled Columns</t>
  </si>
  <si>
    <t>Muhlenberg Park, Reading, Pa.</t>
  </si>
  <si>
    <t>2415 McKinley Ave.</t>
  </si>
  <si>
    <t>1935- Industry 1005- Pennsylvania - Firm 1- Page 1</t>
  </si>
  <si>
    <t>Coverdale Plant</t>
  </si>
  <si>
    <t>West Reading</t>
  </si>
  <si>
    <t>809 Diamond Bank Bldg., Pittaburgh, Pa.</t>
  </si>
  <si>
    <t>Blue Diamond Co. Inc.</t>
  </si>
  <si>
    <t>1632-20th Ave.</t>
  </si>
  <si>
    <t>Chas. L. Norton</t>
  </si>
  <si>
    <t>Long Beach</t>
  </si>
  <si>
    <t>2195 Orange Ave.</t>
  </si>
  <si>
    <t>Palm springs Buitders Supply Co. Inc, Channeding in 1929 to Palm springs Builders supply Co. Ltd</t>
  </si>
  <si>
    <t>Southern Ornamental Co.</t>
  </si>
  <si>
    <t>Frank Catanese</t>
  </si>
  <si>
    <t>#758 Marine St.</t>
  </si>
  <si>
    <t>1929 - Industry 1005 - California - Firm 46 - Page 1</t>
  </si>
  <si>
    <t>1347 West 208th St.</t>
  </si>
  <si>
    <t>1929 - Industry 1005 - Alabama - Firm 23 - Page 1</t>
  </si>
  <si>
    <t>Concrete 8x8x 16" Blocks</t>
  </si>
  <si>
    <t>S. B. Lawrence &amp; Company Inc.</t>
  </si>
  <si>
    <t>R2 Box 275</t>
  </si>
  <si>
    <t>1929 - Industry 1005 - Alabama - Firm 24 - Page 1</t>
  </si>
  <si>
    <t>1935- Industry 1005- Pennsylvania - Firm 65- Page 1</t>
  </si>
  <si>
    <t xml:space="preserve">Concrete, Sand and Stone </t>
  </si>
  <si>
    <t>Pottsville</t>
  </si>
  <si>
    <t>1929 - Industry 1005 - California - Firm 69 - Page 1</t>
  </si>
  <si>
    <t>South San Joaquin Irrigation District Corporation Yard</t>
  </si>
  <si>
    <t>South San Joaquin Irrigation District</t>
  </si>
  <si>
    <t>4636 Pacific Blvd.</t>
  </si>
  <si>
    <t>Box 561 Montgomery</t>
  </si>
  <si>
    <t xml:space="preserve">Mt. Airy N. C. </t>
  </si>
  <si>
    <t xml:space="preserve">Concrete Blocks, Brick and Piping </t>
  </si>
  <si>
    <t>1929 - Industry 1005 - New York - Firm 102 - Page 1</t>
    <phoneticPr fontId="1" type="noConversion"/>
  </si>
  <si>
    <t>Box 1086</t>
  </si>
  <si>
    <t>Los Angeles United Concrete Pipe Corporation</t>
  </si>
  <si>
    <t>J. R. Montigel</t>
  </si>
  <si>
    <t>Redlands</t>
  </si>
  <si>
    <t>United Concrete Pipe Corporation</t>
  </si>
  <si>
    <t>Mfg. Vaults- Septic Tanks- Mantles</t>
  </si>
  <si>
    <t>National Floor Tile Co. Corporation of that name)</t>
  </si>
  <si>
    <t xml:space="preserve">527 Willow St., Pottstown Pa. </t>
  </si>
  <si>
    <t xml:space="preserve">527 Willow St. </t>
  </si>
  <si>
    <t>Nicollet</t>
  </si>
  <si>
    <t>9th Ave. 32nd St.</t>
  </si>
  <si>
    <t>Myrtle Street</t>
  </si>
  <si>
    <t>Cement Blocks and Drain Tile</t>
  </si>
  <si>
    <t>1929 - Industry 1005 - North_Carolina - Firm 003 - Page 1</t>
  </si>
  <si>
    <t xml:space="preserve">Turbotville, Pa. </t>
  </si>
  <si>
    <t>Turbotville</t>
  </si>
  <si>
    <t>6900 Old York Road</t>
  </si>
  <si>
    <t>Central Ave.</t>
  </si>
  <si>
    <t>Our main Buisiness is Dealer in Bullders Supplies, Our Block is a part of this Business</t>
  </si>
  <si>
    <t>1929 - Industry 1005 - California - Firm 45 - Page 1</t>
  </si>
  <si>
    <t>Lawn Fur</t>
  </si>
  <si>
    <t>Stonite Products Company</t>
  </si>
  <si>
    <t>Alexander Younger</t>
  </si>
  <si>
    <t>Messinger Supply Co.</t>
  </si>
  <si>
    <t>1935- Industry 1005- Pennsylvania - Firm 95- Page 1</t>
  </si>
  <si>
    <t>W. C. Baer</t>
  </si>
  <si>
    <t>403 Hummel Avenue</t>
  </si>
  <si>
    <t>1935- Industry 1005- Pennsylvania - Firm 102- Page 1</t>
  </si>
  <si>
    <t>Steel Frames</t>
  </si>
  <si>
    <t>1929 - Industry 1005 - California - Firm 21 - Page 1</t>
  </si>
  <si>
    <t>Imperial Valley Concrete Co.</t>
  </si>
  <si>
    <t>1929 - Industry 1005 - California - Firm 25 - Page 1</t>
  </si>
  <si>
    <t>1929 - Industry 1005 - California - Firm 51 - Page 1</t>
  </si>
  <si>
    <t>Marbelite Corporation of America</t>
  </si>
  <si>
    <t>1929 - Industry 1005 - California - Firm 30 - Page 1</t>
  </si>
  <si>
    <t>Union Ave., At Subway</t>
  </si>
  <si>
    <t>Box 114</t>
  </si>
  <si>
    <t>1929 - Industry 1005 - California - Firm 27 - Page 1</t>
  </si>
  <si>
    <t>N.  King Street</t>
  </si>
  <si>
    <t>J. W. Ingram &amp; H. G. Forrester</t>
  </si>
  <si>
    <t>825 1/2 S. Appletree</t>
  </si>
  <si>
    <t>273 S Main St Orange Calif</t>
  </si>
  <si>
    <t>4 Milles North of Santa Ana</t>
  </si>
  <si>
    <t>E. J. Wallace</t>
  </si>
  <si>
    <t>Big Rock Stone &amp; Material Co.</t>
  </si>
  <si>
    <t>Pulaski</t>
  </si>
  <si>
    <t xml:space="preserve">Naylegrip, Nailbond </t>
  </si>
  <si>
    <t>York Vault Company</t>
  </si>
  <si>
    <t>1929 - Industry 1005 - Alabama - Firm 9 - Page 1</t>
  </si>
  <si>
    <t>611 Linden Ave., York, Pa.</t>
  </si>
  <si>
    <t>M. P. R. R. &amp; Chestnut St.</t>
  </si>
  <si>
    <t>1929 - Industry 1005 - California - Firm 33 - Page 1</t>
  </si>
  <si>
    <t>Walter T. Weaver &amp; L. J. Banner</t>
  </si>
  <si>
    <t>1108 Blake Sts.</t>
  </si>
  <si>
    <t>York Patented Building Blox Co.</t>
  </si>
  <si>
    <t>1929 - Industry 1005 - Alabama - Firm 10 - Page 1</t>
  </si>
  <si>
    <t>1st Street &amp; Newport Rd</t>
  </si>
  <si>
    <t>National Cement Pipe Co. A California Corporation</t>
  </si>
  <si>
    <t>1929 - Industry 1005 - Alabama - Firm 3 - Page 1</t>
  </si>
  <si>
    <t>East Main (Road)</t>
  </si>
  <si>
    <t>1929 - Industry 1005 - California - Firm 96 - Page 1</t>
  </si>
  <si>
    <t>Culver Vault Co.</t>
  </si>
  <si>
    <t>E. F. Mead &amp; Son</t>
  </si>
  <si>
    <t>Thorsby</t>
  </si>
  <si>
    <t>1935- Industry 1005- Pennsylvania - Firm 109- Page 1</t>
  </si>
  <si>
    <t>1935- Industry 1005- Pennsylvania - Firm 44- Page 1</t>
  </si>
  <si>
    <t>Crushed Gravel</t>
  </si>
  <si>
    <t>1935- Industry 1005- Pennsylvania - Firm 98- Page 1</t>
  </si>
  <si>
    <t>High at Jackson St.</t>
  </si>
  <si>
    <t>1929 - Industry 1005 - New York - Firm 230 - Page 1</t>
    <phoneticPr fontId="1" type="noConversion"/>
  </si>
  <si>
    <t>Saber Vault &amp; Monument Co.</t>
  </si>
  <si>
    <t>1616 Walnut Street</t>
  </si>
  <si>
    <t>Berks Street Yard</t>
  </si>
  <si>
    <t>Elvin Hoover &amp; Wife Mrs. Sue B. Hoover</t>
  </si>
  <si>
    <t>1400 2nd Avenue</t>
  </si>
  <si>
    <t>1935- Industry 1005- Pennsylvania - Firm 99- Page 1</t>
  </si>
  <si>
    <t>Formerly W. A. Palmer</t>
  </si>
  <si>
    <t>1935- Industry 1005- Pennsylvania - Firm 52- Page 1</t>
  </si>
  <si>
    <t>Eagle &amp; Lawrence Rds.,</t>
  </si>
  <si>
    <t>Erie Cinder Products Co.</t>
  </si>
  <si>
    <t>W. H. Brooks Pres.</t>
  </si>
  <si>
    <t>3030-3 Ave. Sau.</t>
  </si>
  <si>
    <t>Orthodox St., &amp; Delaware River</t>
  </si>
  <si>
    <t>Terrazzo</t>
  </si>
  <si>
    <t>9940 D. St.</t>
  </si>
  <si>
    <t>Char. H. B Leonard- St. Hobert P. M. Leonard</t>
  </si>
  <si>
    <t>Eller</t>
    <phoneticPr fontId="1" type="noConversion"/>
  </si>
  <si>
    <t>Valley Concrete Pipe &amp; Products Co.,</t>
  </si>
  <si>
    <t>Bent Concrete Pipe Company and Western Concrete Pipe Co. merged to form American Concrete Piple Co.</t>
  </si>
  <si>
    <t>1929 - Industry 1005 - California - Firm 13 - Page 1</t>
  </si>
  <si>
    <t>John N. Kristich</t>
  </si>
  <si>
    <t>1929 - Industry 1005 - California - Firm 68 - Page 1</t>
  </si>
  <si>
    <t>Hewitt</t>
  </si>
  <si>
    <t>Owner of Hooker Patents for State of California</t>
  </si>
  <si>
    <t>Emanuil V. Morris</t>
  </si>
  <si>
    <t>Surry</t>
  </si>
  <si>
    <t>N. E. 10 St</t>
  </si>
  <si>
    <t>Receipts For Contract Work Done By You on Materials Owned By Others</t>
  </si>
  <si>
    <t>Stucco &amp; Plaster</t>
  </si>
  <si>
    <t>1929 - Industry 1005 - California - Firm 12 - Page 1</t>
  </si>
  <si>
    <t>Watkins Company Inc.</t>
  </si>
  <si>
    <t>Los Angeles, (Vernon)</t>
  </si>
  <si>
    <t>Clovis Concrete Pipe Co.</t>
  </si>
  <si>
    <t>General Offices 816 West Fifth Street</t>
  </si>
  <si>
    <t>Turbotville Block &amp; Pipe Co.</t>
  </si>
  <si>
    <t>1929 - Industry 1005 - Alabama - Firm 25 - Page 1</t>
  </si>
  <si>
    <t xml:space="preserve">North Court St. </t>
  </si>
  <si>
    <t>631 W. Washington Blvds.</t>
  </si>
  <si>
    <t>1935- Industry 1005- Pennsylvania - Firm 64- Page 1</t>
  </si>
  <si>
    <t>Fraser Cement Products Co.</t>
  </si>
  <si>
    <t>R. P. Fraser</t>
  </si>
  <si>
    <t>1929 - Industry 1005 - California - Firm 15 - Page 1</t>
  </si>
  <si>
    <t>Mfgr. Concrete Irrigation</t>
  </si>
  <si>
    <t>1929 - Industry 1005 - California - Firm 112 - Page 1</t>
  </si>
  <si>
    <t>Asheville Concrete Products Co.</t>
  </si>
  <si>
    <t>Clyde Keed Pres.</t>
  </si>
  <si>
    <t>Pottstown Pa.</t>
  </si>
  <si>
    <t>1935- Industry 1005- Pennsylvania - Firm 82- Page 1</t>
  </si>
  <si>
    <t>Bruce Carpenter, Oliver Carpenter, C. C. Krieger</t>
  </si>
  <si>
    <t>Short Tons</t>
  </si>
  <si>
    <t>1935- Industry 1005- Pennsylvania - Firm 111- Page 1</t>
  </si>
  <si>
    <t>1935- Industry 1005- Pennsylvania - Firm 85- Page 1</t>
  </si>
  <si>
    <t>Perfected Concrete Vault Co.</t>
  </si>
  <si>
    <t>Carl Wordley</t>
  </si>
  <si>
    <t>East Bangor</t>
  </si>
  <si>
    <t>Slab and Steps</t>
  </si>
  <si>
    <t>1637 Wood St.</t>
  </si>
  <si>
    <t>4455 M. 6 Street</t>
  </si>
  <si>
    <t>4455 M. 6th St.</t>
  </si>
  <si>
    <t>513 Northampton St.</t>
  </si>
  <si>
    <t>1935- Industry 1005- Pennsylvania - Firm 62- Page 1</t>
  </si>
  <si>
    <t>Kurtz Bros. Concrete Products</t>
  </si>
  <si>
    <t xml:space="preserve">Maris L. Hackman- Manager </t>
  </si>
  <si>
    <t>228-42 N. Water St., Lancaster, Pa.</t>
  </si>
  <si>
    <t>904 Bosler Avenue</t>
  </si>
  <si>
    <t>Milano Art Tile Co. Inc</t>
  </si>
  <si>
    <t>Galv. Covers</t>
  </si>
  <si>
    <t>1929 - Industry 1005 - Alabama - Firm 1 - Page 1</t>
  </si>
  <si>
    <t>1929 - Industry 1005 - Arizona - Firm 1 - Page 1</t>
  </si>
  <si>
    <t>1929 - Industry 1005 - Arizona - Firm 4 - Page 1</t>
  </si>
  <si>
    <t>936 4th Ave.</t>
  </si>
  <si>
    <t>Birmingham Slag Co.</t>
  </si>
  <si>
    <t>John De Paolo, Inc.</t>
  </si>
  <si>
    <t>John De Paolo</t>
  </si>
  <si>
    <t>Linda &amp; Little</t>
  </si>
  <si>
    <t>1114-West Juniper St.</t>
  </si>
  <si>
    <t>Shafter</t>
  </si>
  <si>
    <t>1929 - Industry 1005 - Ohio - Firm 020 - Page 1</t>
    <phoneticPr fontId="1" type="noConversion"/>
  </si>
  <si>
    <t>Sanders, Irvin S.</t>
  </si>
  <si>
    <t>Yuma</t>
  </si>
  <si>
    <t>Contract work done in your plant on materials furnished by others (total receipts)</t>
  </si>
  <si>
    <t>1854 A. Washington</t>
  </si>
  <si>
    <t>Fred Ferrero  &amp;  Son</t>
  </si>
  <si>
    <t>Alameda</t>
  </si>
  <si>
    <t>On state Hiway # 101</t>
  </si>
  <si>
    <t>Block and Tile, except roofing tile</t>
  </si>
  <si>
    <t>National Naylegrip Co. Inc.</t>
  </si>
  <si>
    <t>1721 Ash St., Erie, Pa</t>
  </si>
  <si>
    <t>Wertern Art Stone Works</t>
  </si>
  <si>
    <t>5601 Alhambra</t>
  </si>
  <si>
    <t>1935- Industry 1005- Pennsylvania - Firm 105- Page 1</t>
  </si>
  <si>
    <t>1929 - Industry 1005 - Arkansas - Firm 2 - Page 1</t>
  </si>
  <si>
    <t xml:space="preserve">J. W. Wood </t>
  </si>
  <si>
    <t>1018 No. Western Ave.</t>
  </si>
  <si>
    <t>Williams &amp; Lang Concrete Co., Inc.</t>
  </si>
  <si>
    <t>817-S. Central Ave.</t>
  </si>
  <si>
    <t>J. E. Sarber</t>
  </si>
  <si>
    <t>Political Subd of the State</t>
  </si>
  <si>
    <t>1929 - Industry 1005 - California - Firm 32 - Page 1</t>
  </si>
  <si>
    <t>1929 - Industry 1005 - Alabama - Firm 8 - Page 1</t>
  </si>
  <si>
    <t>P. O. Drawer K. Santa Ana, Calif.</t>
  </si>
  <si>
    <t>F. B. Culver Sr., &amp; F. B. Culver Jr.</t>
  </si>
  <si>
    <t>Geo. Crumling &amp; C. E. Bear-Partnership</t>
  </si>
  <si>
    <t>Herman Schrick Burial Vaults</t>
  </si>
  <si>
    <t>42nd Davison St. Pittsburgh Pa.</t>
  </si>
  <si>
    <t>Dettling-Hamilton Co.</t>
  </si>
  <si>
    <t>1935- Industry 1005- Pennsylvania - Firm 112- Page 1</t>
  </si>
  <si>
    <t>1935- Industry 1005- Pennsylvania - Firm 69- Page 1</t>
  </si>
  <si>
    <t>25 S. 7th</t>
  </si>
  <si>
    <t>805 Market St</t>
  </si>
  <si>
    <t>1935- Industry 1005- Oregon - Firm 3- Page 1</t>
  </si>
  <si>
    <t>Christian Street Yard</t>
  </si>
  <si>
    <t xml:space="preserve">1616 Walnut St. Philadelphia </t>
  </si>
  <si>
    <t>R. d. #6</t>
  </si>
  <si>
    <t>1935- Industry 1005- Pennsylvania - Firm 49- Page 1</t>
  </si>
  <si>
    <t>Wyoming Valley Concrete Blocks</t>
  </si>
  <si>
    <t xml:space="preserve">Dominick Pasquini Prop. </t>
  </si>
  <si>
    <t>Wilkes Barre</t>
  </si>
  <si>
    <t>Wickboro Mirror Company</t>
  </si>
  <si>
    <t>Bauer Bros.</t>
  </si>
  <si>
    <t>1935- Industry 1005- Pennsylvania - Firm 71- Page 1</t>
  </si>
  <si>
    <t>Fernwood Vault Co</t>
  </si>
  <si>
    <t>Ullrich Buildings Block Plant</t>
  </si>
  <si>
    <t>501 E. Dietrich Ave.</t>
  </si>
  <si>
    <t>1935- Industry 1005- Pennsylvania - Firm 76- Page 1</t>
  </si>
  <si>
    <t>1929 - Industry 1005 - Alabama - Firm 11 - Page 1</t>
  </si>
  <si>
    <t xml:space="preserve">Concrete </t>
  </si>
  <si>
    <t>Overland &amp; Ashby Ave.</t>
  </si>
  <si>
    <t>not Operating Job Completed</t>
  </si>
  <si>
    <t>2705 N. E. Pacifics ST</t>
  </si>
  <si>
    <t>3201 Humblot St.</t>
  </si>
  <si>
    <t>1929 - Industry 1005 - California - Firm 44 - Page 1</t>
  </si>
  <si>
    <t xml:space="preserve">Leonards Bricks Concrete Works </t>
  </si>
  <si>
    <t>1935- Industry 1005- Pennsylvania - Firm 107- Page 1</t>
  </si>
  <si>
    <t>R. 4 B. 255 East 14th Sts.</t>
  </si>
  <si>
    <t>1929 - Industry 1005 - Alabama - Firm 13 - Page 1</t>
  </si>
  <si>
    <t>345-6th Ave. SW.</t>
  </si>
  <si>
    <t>Hatfield</t>
  </si>
  <si>
    <t>1406 Von Storch Ave.</t>
  </si>
  <si>
    <t>1929 - Industry 1005 - California - Firm 10 - Page 1</t>
  </si>
  <si>
    <t>Alameda County Septic Tank Co.</t>
  </si>
  <si>
    <t>Chas. D. Sharrow</t>
  </si>
  <si>
    <t>F. W. Scholl</t>
  </si>
  <si>
    <t>1616 Walnut Street Philadelphia Pa.</t>
  </si>
  <si>
    <t>1935- Industry 1005- Pennsylvania - Firm 56- Page 1</t>
  </si>
  <si>
    <t>Knightsen</t>
  </si>
  <si>
    <t>F. J. Moran</t>
  </si>
  <si>
    <t>1929 - Industry 1005 - California - Firm 111 - Page 1</t>
  </si>
  <si>
    <t>1441 Orange</t>
  </si>
  <si>
    <t>Box 1 Station H, Los. Angeles</t>
  </si>
  <si>
    <t>Los Angeles, Calif.</t>
  </si>
  <si>
    <t>Mount Carbon</t>
  </si>
  <si>
    <t>Fillmore Wiley Co. Inc.</t>
  </si>
  <si>
    <t>12325 Sherman Way</t>
  </si>
  <si>
    <t>Lower Pottsgrove Township</t>
  </si>
  <si>
    <t>St. Peter Stone St. Dewalk Co.</t>
  </si>
  <si>
    <t>California Stone-Tile Co. (Ownership)</t>
  </si>
  <si>
    <t>610 East A st</t>
  </si>
  <si>
    <t>Allen G. St.</t>
  </si>
  <si>
    <t>Reservoir St.</t>
  </si>
  <si>
    <t>Valley Concrete Pipe &amp; Products Co.</t>
  </si>
  <si>
    <t>Gridley Chico &amp; Oroville</t>
  </si>
  <si>
    <t>Butte</t>
  </si>
  <si>
    <t>Santa Paula East of</t>
  </si>
  <si>
    <t>Biltmore</t>
  </si>
  <si>
    <t>Cement, Stone, Sand, Wire</t>
  </si>
  <si>
    <t>1935- Industry 1005- Pennsylvania - Firm 31- Page 1</t>
  </si>
  <si>
    <t>Tyrone Burial Vault Co</t>
  </si>
  <si>
    <t>75 &amp; E. Cuyahoga Falls Ave</t>
  </si>
  <si>
    <t>1935- Industry 1005- Pennsylvania - Firm 110- Page 1</t>
  </si>
  <si>
    <t xml:space="preserve">Other Plumbers supplies </t>
  </si>
  <si>
    <t>1200 Mossic St.</t>
  </si>
  <si>
    <t>Ephrata, Pa.</t>
  </si>
  <si>
    <t>Philadelphia Wilbert Vault Works Inc.</t>
  </si>
  <si>
    <t>W. K. Bender. Jr. Mgr.</t>
  </si>
  <si>
    <t>Scranton Ready Mixed Concrete Co., Inc.</t>
  </si>
  <si>
    <t>1935- Industry 1005- Pennsylvania - Firm 60- Page 1</t>
  </si>
  <si>
    <t>Universal Concrete Pipe Co., Columbus, C.</t>
  </si>
  <si>
    <t>1935- Industry 1005- Pennsylvania - Firm 8- Page 1</t>
  </si>
  <si>
    <t>McKeesport, Pa.</t>
  </si>
  <si>
    <t>104 Franklin Ave., Scranton, Pa.</t>
  </si>
  <si>
    <t>Mossic &amp; Meadow Ave.</t>
  </si>
  <si>
    <t xml:space="preserve">Premixed concrete </t>
  </si>
  <si>
    <t>1935- Industry 1005- Pennsylvania - Firm 9- Page 1</t>
  </si>
  <si>
    <t>1935- Industry 1005- Pennsylvania - Firm 58- Page 1</t>
  </si>
  <si>
    <t>1935- Industry 1005- Pennsylvania - Firm 40- Page 1</t>
  </si>
  <si>
    <t>Bruce Leach</t>
  </si>
  <si>
    <t>610-16th St. New Cumberland, Pa.</t>
  </si>
  <si>
    <t>New Cumberland, Pa.</t>
  </si>
  <si>
    <t>Gadsden</t>
  </si>
  <si>
    <t>1929 - Industry 1005 - Alabama - Firm 5 - Page 1</t>
  </si>
  <si>
    <t>28th &amp; Christian Sts.</t>
  </si>
  <si>
    <t>1935- Industry 1005- Pennsylvania - Firm 11- Page 1</t>
  </si>
  <si>
    <t>Sherman Concrete Pipe Co.</t>
  </si>
  <si>
    <t>So 22 Ml &amp; Wharton</t>
  </si>
  <si>
    <t>Box 427 Little Rod.</t>
  </si>
  <si>
    <t>4090 Detroit Ave. Toledo Ohio</t>
  </si>
  <si>
    <t>1935- Industry 1005- Pennsylvania - Firm 45- Page 1</t>
  </si>
  <si>
    <t>Standard Concrete Prod. Co. Inc.</t>
  </si>
  <si>
    <t>220 N. 7th Ave.</t>
  </si>
  <si>
    <t>Jan 1 1922</t>
  </si>
  <si>
    <t>P. O. Box 555 Castle Shannon Pa.</t>
  </si>
  <si>
    <t>California Btuseo</t>
  </si>
  <si>
    <t>1929 - Industry 1005 - Arizona - Firm 10 - Page 1</t>
  </si>
  <si>
    <t>Sanders Cement Works</t>
  </si>
  <si>
    <t>506 N. Orange St.</t>
  </si>
  <si>
    <t>George Gouirard Jr.</t>
  </si>
  <si>
    <t>Box 452</t>
  </si>
  <si>
    <t>219 McNutt St.</t>
  </si>
  <si>
    <t>1929 - Industry 1005 - California - Firm 57 - Page 1</t>
  </si>
  <si>
    <t>S. Tomasello</t>
  </si>
  <si>
    <t>716 S. Griffin</t>
  </si>
  <si>
    <t>National Cement Pipe Co.</t>
  </si>
  <si>
    <t>Frank Schwarzmeier, Peter P Kress, A. S. Kress</t>
  </si>
  <si>
    <t xml:space="preserve">Monuments </t>
  </si>
  <si>
    <t>1929 - Industry 1005 - Ohio - Firm 137 - Page 1</t>
    <phoneticPr fontId="1" type="noConversion"/>
  </si>
  <si>
    <t>Strated San 1st 1928</t>
  </si>
  <si>
    <t>Foot of Garrison Ave., River Port</t>
  </si>
  <si>
    <t xml:space="preserve">W. E. Harrell Owner </t>
  </si>
  <si>
    <t>1929 - Industry 1005 - Alabama - Firm 7 - Page 1</t>
  </si>
  <si>
    <t>608 South Dearborn St., Chicago, 111</t>
  </si>
  <si>
    <t>1935- Industry 1005- Pennsylvania - Firm 42- Page 1</t>
  </si>
  <si>
    <t>Penna. Tile &amp; Mosaic Co. Inc.</t>
  </si>
  <si>
    <t>1935- Industry 1005- Pennsylvania - Firm 21- Page 1</t>
  </si>
  <si>
    <t>1935- Industry 1005- Pennsylvania - Firm 75- Page 1</t>
  </si>
  <si>
    <t>Oliver Follweiler and John F. Paules</t>
  </si>
  <si>
    <t>Slatedale Pa.</t>
  </si>
  <si>
    <t>1935- Industry 1005- Pennsylvania - Firm 72- Page 1</t>
  </si>
  <si>
    <t>Slatedale Sectional Vault Co.</t>
  </si>
  <si>
    <t>Pipe Carrier Foundations</t>
  </si>
  <si>
    <t>Colorcrete Industries Inc.</t>
  </si>
  <si>
    <t>Media Concrete Products Company Inc.</t>
  </si>
  <si>
    <t>E. E. M'Cormack</t>
  </si>
  <si>
    <t>419 N. Thompson Street</t>
  </si>
  <si>
    <t>419 N. Thompson St.</t>
  </si>
  <si>
    <t>1935- Industry 1005- Oregon - Firm 9- Page 1</t>
  </si>
  <si>
    <t>1935- Industry 1005- Pennsylvania - Firm 26- Page 1</t>
  </si>
  <si>
    <t>Ambridge Cement Block Co.</t>
  </si>
  <si>
    <t>Duss Ave.</t>
  </si>
  <si>
    <t>1935- Industry 1005- Pennsylvania - Firm 27- Page 1</t>
  </si>
  <si>
    <t>Box 62 Media Del. Co. Penna</t>
  </si>
  <si>
    <t>Media</t>
  </si>
  <si>
    <t>Tulpehocken St. &amp; L. V. R. R.</t>
  </si>
  <si>
    <t>Bonds Water Proofing, Comp.</t>
  </si>
  <si>
    <t xml:space="preserve">Valve Boxes </t>
  </si>
  <si>
    <t>1935- Industry 1005- Pennsylvania - Firm 29- Page 1</t>
  </si>
  <si>
    <t>1929 - Industry 1005 - Alabama - Firm 12 - Page 1</t>
  </si>
  <si>
    <t>Ready Mixed Concrete Co. of Reading</t>
  </si>
  <si>
    <t>312 Main Street</t>
  </si>
  <si>
    <t>1935- Industry 1005- Pennsylvania - Firm 79- Page 1</t>
  </si>
  <si>
    <t>51st  St. &amp; Schuylkill River, Phila, Pa.</t>
  </si>
  <si>
    <t>Box. 935 Bham. Ala.</t>
  </si>
  <si>
    <t>Transformer Lids</t>
  </si>
  <si>
    <t>1929 - Industry 1005 - Alabama - Firm 14 - Page 1</t>
  </si>
  <si>
    <t>Concrete Prodcuts &amp; Roofing Co.</t>
  </si>
  <si>
    <t>1935- Industry 1005- Pennsylvania - Firm 80- Page 1</t>
  </si>
  <si>
    <t>Frank W. Scholl</t>
  </si>
  <si>
    <t>1935- Industry 1005- Pennsylvania - Firm 55- Page 1</t>
  </si>
  <si>
    <t>L. A. Chick</t>
  </si>
  <si>
    <t>Contra Costa</t>
  </si>
  <si>
    <t>1929 - Industry 1005 - Alabama - Firm 22 - Page 1</t>
  </si>
  <si>
    <t>National Floor Tile Company, Inc.</t>
  </si>
  <si>
    <t>Cement Sand- Calcium</t>
  </si>
  <si>
    <t>Hurtel St., &amp; L &amp; N. RR.</t>
  </si>
  <si>
    <t>Box 184</t>
  </si>
  <si>
    <t>Morrisville Retail</t>
  </si>
  <si>
    <t>Conc. Grave Markers</t>
  </si>
  <si>
    <t>1935- Industry 1005- Ohio - Firm 19- Page 1</t>
  </si>
  <si>
    <t>Y. A. Carhan and F. A. Carhan</t>
  </si>
  <si>
    <t>St. Peter</t>
  </si>
  <si>
    <t>Birmingham Ala.</t>
  </si>
  <si>
    <t>701 Sanky Bldg., Bham., Ala.</t>
  </si>
  <si>
    <t>1929 - Industry 1005 - Alabama - Firm 17 - Page 1</t>
  </si>
  <si>
    <t>3062 West Liberty Ave. Pgh. Pa.</t>
  </si>
  <si>
    <t>Bethel Twp.</t>
  </si>
  <si>
    <t>Pittsburgh Asphalt Vault Corp</t>
  </si>
  <si>
    <t>Blawnox Pa.</t>
  </si>
  <si>
    <t>104 1st St.</t>
  </si>
  <si>
    <t>Vaules (832)</t>
  </si>
  <si>
    <t>277 N. Arlington St.,</t>
  </si>
  <si>
    <t>Former Name, Akron Art Stone Company</t>
  </si>
  <si>
    <t>William Flinn Highway</t>
  </si>
  <si>
    <t>Scranton, Pa.</t>
  </si>
  <si>
    <t>At Plant</t>
  </si>
  <si>
    <t>Johnstown, Pa.</t>
  </si>
  <si>
    <t>Oak &amp; Murdock Streets</t>
  </si>
  <si>
    <t>Fireplaces &amp; Garden Furn.</t>
  </si>
  <si>
    <t xml:space="preserve">Green Ridge St. At Nay Aug. Ave. </t>
  </si>
  <si>
    <t>1935- Industry 1005- Pennsylvania - Firm 59- Page 1</t>
  </si>
  <si>
    <t>1935- Industry 1005- Ohio - Firm 53- Page 1</t>
  </si>
  <si>
    <t>297 S. High St., Columbus, Ohio.</t>
  </si>
  <si>
    <t>C. S. Reece and Frank D. Delmont Partners</t>
  </si>
  <si>
    <t>1935- Industry 1005- Pennsylvania - Firm 10- Page 1</t>
  </si>
  <si>
    <t>Newark, Ohio</t>
  </si>
  <si>
    <t>247 S.W. 21st Street Oklahoma City. Okla.</t>
  </si>
  <si>
    <t>Neville Island</t>
  </si>
  <si>
    <t>809 Diamond Bank Bldg., Pittsburgh, Penna.</t>
  </si>
  <si>
    <t>1935- Industry 1005- Oklahoma - Firm 2- Page 1</t>
  </si>
  <si>
    <t>Bareville Concrete Co. Inc</t>
  </si>
  <si>
    <t>Nat'l Bldg. Units, 1600 Aroh St., Phila., Pa.</t>
  </si>
  <si>
    <t>1935- Industry 1005- Pennsylvania - Firm 61- Page 1</t>
  </si>
  <si>
    <t>1935- Industry 1005- Pennsylvania - Firm 87- Page 1</t>
  </si>
  <si>
    <t>1935- Industry 1005- Pennsylvania - Firm 93- Page 1</t>
  </si>
  <si>
    <t>Chimney Block</t>
  </si>
  <si>
    <t>Arizona Concrete Co., Inc.</t>
  </si>
  <si>
    <t>610-16th St.</t>
  </si>
  <si>
    <t>N. Water &amp; W. Walnut Sts.</t>
  </si>
  <si>
    <t>1935- Industry 1005- Pennsylvania - Firm 91- Page 1</t>
  </si>
  <si>
    <t>1929 - Industry 1005 - Arizona - Firm 3 - Page 1</t>
  </si>
  <si>
    <t>Thomas Schuster</t>
  </si>
  <si>
    <t xml:space="preserve">Incorporation </t>
  </si>
  <si>
    <t>715 W. Buchanan</t>
  </si>
  <si>
    <t>Selinsgrove, Pa.</t>
  </si>
  <si>
    <t>York, Penna.</t>
  </si>
  <si>
    <t>Pottawatomie</t>
  </si>
  <si>
    <t>W. W. Ziegler</t>
  </si>
  <si>
    <t>Lancaster, Penna.</t>
  </si>
  <si>
    <t>The Carbon Concrete Brick Company</t>
  </si>
  <si>
    <t>2151 Dernj Street</t>
  </si>
  <si>
    <t>A. E. Shade</t>
  </si>
  <si>
    <t>1935- Industry 1005- Pennsylvania - Firm 67- Page 1</t>
  </si>
  <si>
    <t>1701-1719 Chestnut St.</t>
  </si>
  <si>
    <t>1929 - Industry 1005 - California - Firm 1 - Page 1</t>
  </si>
  <si>
    <t>1929 - Industry 1005 - Arizona - Firm 7 - Page 1</t>
  </si>
  <si>
    <t>2323 Boar Dt.</t>
  </si>
  <si>
    <t>Penbrook</t>
  </si>
  <si>
    <t>Forster &amp; Concord</t>
  </si>
  <si>
    <t>Harrisburg Artificial Stone Co.</t>
  </si>
  <si>
    <t>New Kensington</t>
  </si>
  <si>
    <t>1935- Industry 1005- Pennsylvania - Firm 97- Page 1</t>
  </si>
  <si>
    <t>W. E. Scheffler</t>
  </si>
  <si>
    <t>Birmingham, Ala.</t>
  </si>
  <si>
    <t>J. C. Dettling- Mc. Hamilton</t>
  </si>
  <si>
    <t>Darmont P. O.</t>
  </si>
  <si>
    <t>1819 Banksville Rd.</t>
  </si>
  <si>
    <t>1935- Industry 1005- Pennsylvania - Firm 14- Page 1</t>
  </si>
  <si>
    <t>Fire Safe Products Co.</t>
  </si>
  <si>
    <t>130 Maytide St- Pgh #10 Pa.</t>
  </si>
  <si>
    <t>1935- Industry 1005- Pennsylvania - Firm 22- Page 1</t>
  </si>
  <si>
    <t>Eugene</t>
  </si>
  <si>
    <t>135 Blair Blvd</t>
  </si>
  <si>
    <t>1935- Industry 1005- Pennsylvania - Firm 25- Page 1</t>
  </si>
  <si>
    <t>Bron Old Main St. &amp; Mount Ave.</t>
  </si>
  <si>
    <t>Miamisburg</t>
  </si>
  <si>
    <t>Multnomah</t>
  </si>
  <si>
    <t>Concrete Pipe Compnay</t>
  </si>
  <si>
    <t>J. J. Collins Pres.</t>
  </si>
  <si>
    <t>651 N. Thompson Street</t>
  </si>
  <si>
    <t>Wieand G. Co. Inc.</t>
  </si>
  <si>
    <t>Emaus</t>
  </si>
  <si>
    <t>1935- Industry 1005- Pennsylvania - Firm 47- Page 1</t>
  </si>
  <si>
    <t>Eddystone</t>
  </si>
  <si>
    <t>Concrete Pipe &amp; Tile Co.</t>
  </si>
  <si>
    <t>Portland Concrete Pipe Products</t>
  </si>
  <si>
    <t>Duck Creek Rd. Box 64 Sts.</t>
  </si>
  <si>
    <t>Ritter Concrete Block Co.</t>
  </si>
  <si>
    <t>Readymix Concrete Co.</t>
  </si>
  <si>
    <t>Same K. Ekel Bosch Secty.</t>
  </si>
  <si>
    <t>Gas, Natural</t>
  </si>
  <si>
    <t xml:space="preserve">Maspeth N. Y. </t>
  </si>
  <si>
    <t>Middle Village</t>
  </si>
  <si>
    <t>1935- Industry 1005- Ohio - Firm 18- Page 1</t>
  </si>
  <si>
    <t>1102 N. Water St</t>
  </si>
  <si>
    <t>Kittanning, Pa.</t>
  </si>
  <si>
    <t>1935- Industry 1005- Pennsylvania - Firm 74- Page 1</t>
  </si>
  <si>
    <t>City, York</t>
  </si>
  <si>
    <t>R. D. #6, York Co., Pa.</t>
  </si>
  <si>
    <t>Gas, other Manufactured</t>
  </si>
  <si>
    <t>Cinders, Cement</t>
  </si>
  <si>
    <t>1935- Industry 1005- Pennsylvania - Firm 73- Page 1</t>
  </si>
  <si>
    <t>312 Main Street, Stroudsburg, Pa.</t>
  </si>
  <si>
    <t>Portland Ore</t>
  </si>
  <si>
    <t>2210 North Fifth Street</t>
  </si>
  <si>
    <t>1929 - Industry 1005 - California - Firm 5 - Page 1</t>
  </si>
  <si>
    <t>Hayward Mantel Works</t>
  </si>
  <si>
    <t>Ready Mixed Mortor</t>
  </si>
  <si>
    <t>Grays Ferry Brick Co.</t>
  </si>
  <si>
    <t>51st. St. &amp; Schuylkill River</t>
  </si>
  <si>
    <t>Sand, Line, Brick</t>
  </si>
  <si>
    <t>Bridgeport, Penna.</t>
  </si>
  <si>
    <t>Henderson Road</t>
  </si>
  <si>
    <t>42</t>
  </si>
  <si>
    <t>1935- Industry 1005- Ohio - Firm 71- Page 1</t>
  </si>
  <si>
    <t>1935- Industry 1005- Pennsylvania - Firm 30- Page 1</t>
  </si>
  <si>
    <t>Chambersburg Duntile Company</t>
  </si>
  <si>
    <t>Rowland Austin and Ellwood Joder</t>
  </si>
  <si>
    <t>1935- Industry 1005- Pennsylvania - Firm 33- Page 1</t>
  </si>
  <si>
    <t>1929 - Industry 1005 - North_Carolina - Firm 007 - Page 1</t>
  </si>
  <si>
    <t>1935- Industry 1005- Pennsylvania - Firm 32- Page 1</t>
  </si>
  <si>
    <t>Added Central Mixing Plant for Concrete</t>
  </si>
  <si>
    <t>Woodstock Slag Corpn. Bham., Ala.</t>
  </si>
  <si>
    <t>Slag</t>
  </si>
  <si>
    <t>Except we Operate Under Norwalk Patent &amp; Trademarks</t>
  </si>
  <si>
    <t xml:space="preserve">Shippensburg Pa. </t>
  </si>
  <si>
    <t>Franken Field's Burial Vaults</t>
  </si>
  <si>
    <t>1935- Industry 1005- Pennsylvania - Firm 83- Page 1</t>
  </si>
  <si>
    <t>Queen Bailey St.</t>
  </si>
  <si>
    <t>1935- Industry 1005- Pennsylvania - Firm 6- Page 1</t>
  </si>
  <si>
    <t>Elmer J. Nicklas Inc.</t>
  </si>
  <si>
    <t>Scranton Burial Vault Co.</t>
  </si>
  <si>
    <t>1935- Industry 1005- Ohio - Firm 79- Page 1</t>
  </si>
  <si>
    <t>Wm. A. Lewis &amp; Josiah G. Lewis</t>
  </si>
  <si>
    <t>Springtown., Pa.</t>
  </si>
  <si>
    <t>1935- Industry 1005- Pennsylvania - Firm 7- Page 1</t>
  </si>
  <si>
    <t>Strafford</t>
  </si>
  <si>
    <t>Steel Vault Molds</t>
  </si>
  <si>
    <t>1935- Industry 1005- Pennsylvania - Firm 37- Page 1</t>
  </si>
  <si>
    <t>1935- Industry 1005- Pennsylvania - Firm 36- Page 1</t>
  </si>
  <si>
    <t>Universal Concrete Pipe Co., Columbus, Ohio.</t>
  </si>
  <si>
    <t>Linduff Ave</t>
  </si>
  <si>
    <t>Bridge St. Millvale Rd.</t>
  </si>
  <si>
    <t>Bridge St.</t>
  </si>
  <si>
    <t>1935- Industry 1005- Ohio - Firm 55- Page 1</t>
  </si>
  <si>
    <t>Grantle Concrete Blocks Co.</t>
  </si>
  <si>
    <t>200 E. Chestnut</t>
  </si>
  <si>
    <t>Poore Rd.</t>
  </si>
  <si>
    <t>The Wyeth Scott Co.</t>
  </si>
  <si>
    <t>1935- Industry 1005- Ohio - Firm 3- Page 1</t>
  </si>
  <si>
    <t>N K. Cement Products Inc</t>
  </si>
  <si>
    <t>Scowden Sand Bank</t>
  </si>
  <si>
    <t>1935- Industry 1005- Pennsylvania - Firm 57- Page 1</t>
  </si>
  <si>
    <t>Scranton Bldg. Block Co.</t>
  </si>
  <si>
    <t>1935- Industry 1005- Pennsylvania - Firm 63- Page 1</t>
  </si>
  <si>
    <t>Bareville, Pa.</t>
  </si>
  <si>
    <t>W. C. Baer Block Factory</t>
  </si>
  <si>
    <t>J. K. Davison &amp; Bros.</t>
  </si>
  <si>
    <t>J. K. Davison Bros.</t>
  </si>
  <si>
    <t>Mercer Pike R. D. 5</t>
  </si>
  <si>
    <t>Oklahoma City, Oklahoma</t>
  </si>
  <si>
    <t>1935- Industry 1005- Pennsylvania - Firm 66- Page 1</t>
  </si>
  <si>
    <t>Beaver Springs</t>
  </si>
  <si>
    <t>Beavertown</t>
  </si>
  <si>
    <t>1929 - Industry 1005 - Arizona - Firm 2 - Page 1</t>
  </si>
  <si>
    <t>1935- Industry 1005- Pennsylvania - Firm 92- Page 1</t>
  </si>
  <si>
    <t>Selinsgrove and Seal Vault Works</t>
  </si>
  <si>
    <t>W. M. Schnure</t>
  </si>
  <si>
    <t>Neville Township</t>
  </si>
  <si>
    <t>Columbia Concrete Block &amp; Supply Company</t>
  </si>
  <si>
    <t>1935- Industry 1005- Oklahoma - Firm 4- Page 1</t>
  </si>
  <si>
    <t>Ready Mixed Concrete Co. of Lancaster, Penna.</t>
  </si>
  <si>
    <t>New Holland Concrete Company</t>
  </si>
  <si>
    <t>Prospect Street</t>
  </si>
  <si>
    <t>42nd Davison Sts.</t>
  </si>
  <si>
    <t>B1t. Concrete</t>
  </si>
  <si>
    <t>Oklahoma Cement Pipe Co.</t>
  </si>
  <si>
    <t>Box 611 Tulsa 409 Mayo Blog</t>
  </si>
  <si>
    <t>42 &amp; Davison St., Pgh., Pa.</t>
  </si>
  <si>
    <t>1935- Industry 1005- Pennsylvania - Firm 70- Page 1</t>
  </si>
  <si>
    <t>1935- Industry 1005- Pennsylvania - Firm 68- Page 1</t>
  </si>
  <si>
    <t>1935- Industry 1005- Pennsylvania - Firm 46- Page 1</t>
  </si>
  <si>
    <t>Chester Materials Company</t>
  </si>
  <si>
    <t>1723 Chestnut Street, Harrisburgh, Pa.</t>
  </si>
  <si>
    <t>South Fayette Twp.</t>
  </si>
  <si>
    <t>South Aubrey</t>
  </si>
  <si>
    <t>Permanent Burial Vault Co</t>
  </si>
  <si>
    <t>Front &amp; Franklin Street</t>
  </si>
  <si>
    <t>1935- Industry 1005- Ohio - Firm 62- Page 1</t>
  </si>
  <si>
    <t>Price Brothers Company</t>
  </si>
  <si>
    <t>1935- Industry 1005- Pennsylvania - Firm 23- Page 1</t>
  </si>
  <si>
    <t>609 Kenmawr Avenue</t>
  </si>
  <si>
    <t>Limestone Products &amp; Supply Co. Inc.</t>
  </si>
  <si>
    <t>Joseph A. Hofrichter Pres.</t>
  </si>
  <si>
    <t>Calvin Bell</t>
  </si>
  <si>
    <t>P. O. Box 443 Bridgeville, Pa.</t>
  </si>
  <si>
    <t>The Buckeye Concrete Co.</t>
  </si>
  <si>
    <t>1935- Industry 1005- Oregon - Firm 8- Page 1</t>
  </si>
  <si>
    <t>M'Cormack Co.</t>
  </si>
  <si>
    <t>1935- Industry 1005- Ohio - Firm 66- Page 1</t>
  </si>
  <si>
    <t>South Zanesville Ohio</t>
  </si>
  <si>
    <t>205 Route # 40- R. D. #3</t>
  </si>
  <si>
    <t>Fernwood, Pa.</t>
  </si>
  <si>
    <t>1935- Industry 1005- Ohio - Firm 67- Page 1</t>
  </si>
  <si>
    <t>A. T. Dolan (President)</t>
  </si>
  <si>
    <t>5819 S. W. Macadam</t>
  </si>
  <si>
    <t>5819 S.W. Macadam</t>
  </si>
  <si>
    <t>1935- Industry 1005- Oregon - Firm 10- Page 1</t>
  </si>
  <si>
    <t>Valley Building &amp; Construction Co.</t>
  </si>
  <si>
    <t>Brooke Ed. Painter Streets</t>
  </si>
  <si>
    <t>Fuel Oil (not Including Gasoline)</t>
  </si>
  <si>
    <t>Clarence E. Kuemmerle</t>
  </si>
  <si>
    <t>1935- Industry 1005- Pennsylvania - Firm 48- Page 1</t>
  </si>
  <si>
    <t>1935- Industry 1005- Oregon - Firm 11- Page 1</t>
  </si>
  <si>
    <t>Ernest Thomas Cast Stone Co</t>
  </si>
  <si>
    <t>Pacific Building Materials Co., 400 Thompson St.</t>
  </si>
  <si>
    <t>1935- Industry 1005- Pennsylvania - Firm 28- Page 1</t>
  </si>
  <si>
    <t>Park ave East (no number) Mansfield Ohio</t>
  </si>
  <si>
    <t>Mansfield</t>
  </si>
  <si>
    <t>Brewers &amp; Brewer Sons Inc</t>
  </si>
  <si>
    <t>Mrs. Mary L. Palmer</t>
  </si>
  <si>
    <t>J. Stock &amp;  A. T. Douglas</t>
  </si>
  <si>
    <t>Lewisburg O.</t>
  </si>
  <si>
    <t>Floyd St</t>
  </si>
  <si>
    <t>Park Ave East (No Number)</t>
  </si>
  <si>
    <t>78 Adams St. Tiffin, Ohio</t>
  </si>
  <si>
    <t>Valley Road Near RCO Lion Road</t>
  </si>
  <si>
    <t>Brick, Concrete</t>
  </si>
  <si>
    <t>Route 2</t>
  </si>
  <si>
    <t>1935- Industry 1005- Pennsylvania - Firm 78- Page 1</t>
  </si>
  <si>
    <t>Ellis Concrete Products Co. Inc.</t>
  </si>
  <si>
    <t>1935- Industry 1005- Ohio - Firm 45- Page 1</t>
  </si>
  <si>
    <t>Ready Mixed Concrete Co. of Rdg.-B. W. Whitman</t>
  </si>
  <si>
    <t>1935- Industry 1005- Ohio - Firm 73- Page 1</t>
  </si>
  <si>
    <t>1935- Industry 1005- Ohio - Firm 74- Page 1</t>
  </si>
  <si>
    <t xml:space="preserve">Ramsey Avenue, Chambersburg Pa. </t>
  </si>
  <si>
    <t>Warner Company</t>
  </si>
  <si>
    <t>J. R. Burleigh</t>
  </si>
  <si>
    <t xml:space="preserve">Samuel D. Brown, Thomas A. M. Castles Prop. </t>
  </si>
  <si>
    <t>Tyrone Pa.</t>
  </si>
  <si>
    <t>1935- Industry 1005- Pennsylvania - Firm 84- Page 1</t>
  </si>
  <si>
    <t>1935- Industry 1005- Ohio - Firm 80- Page 1</t>
  </si>
  <si>
    <t>Strafford Penna.</t>
  </si>
  <si>
    <t>1935- Industry 1005- Pennsylvania - Firm 4- Page 1</t>
  </si>
  <si>
    <t>1935- Industry 1005- Pennsylvania - Firm 35- Page 1</t>
  </si>
  <si>
    <t>Kissell Concrete Block Company</t>
  </si>
  <si>
    <t>277 N. Arlington St. Akron, Ohio</t>
  </si>
  <si>
    <t>1935- Industry 1005- Ohio - Firm 49- Page 1</t>
  </si>
  <si>
    <t>R. Q. #7</t>
  </si>
  <si>
    <t>The Cincinnati Concrete Pipe Company</t>
  </si>
  <si>
    <t>1935- Industry 1005- Ohio - Firm 77- Page 1</t>
  </si>
  <si>
    <t>Linduff Ave Steubenville Ohio</t>
  </si>
  <si>
    <t>197 Woodlawn Ave.</t>
  </si>
  <si>
    <t>Vault Handles</t>
  </si>
  <si>
    <t>Marietta Concrete Corp</t>
  </si>
  <si>
    <t>Marietta, Ohio</t>
  </si>
  <si>
    <t>Box 356 Marietta.</t>
  </si>
  <si>
    <t>1935- Industry 1005- Ohio - Firm 81- Page 1</t>
  </si>
  <si>
    <t>Earl W. Baker, President</t>
  </si>
  <si>
    <t>Ed. Vero Concrete Block Products</t>
  </si>
  <si>
    <t>Ed. Vero Co</t>
  </si>
  <si>
    <t>Cretex Companies, Inc. Elk River, Minnesota</t>
  </si>
  <si>
    <t>1935- Industry 1005- Ohio - Firm 52- Page 1</t>
  </si>
  <si>
    <t>W. N. West</t>
  </si>
  <si>
    <t>1935- Industry 1005- Ohio - Firm 4- Page 1</t>
  </si>
  <si>
    <t>The Cunard-Lang Concrete Co.</t>
  </si>
  <si>
    <t>Columbus. Ohio</t>
  </si>
  <si>
    <t>St Marys</t>
  </si>
  <si>
    <t>Mrs Margaret Scowden</t>
  </si>
  <si>
    <t>1935- Industry 1005- Pennsylvania - Firm 89- Page 1</t>
  </si>
  <si>
    <t>Wm. A. Shipman</t>
  </si>
  <si>
    <t>Sunbury, Pa.</t>
  </si>
  <si>
    <t>1935- Industry 1005- Oklahoma - Firm 3- Page 1</t>
  </si>
  <si>
    <t>62875.60</t>
  </si>
  <si>
    <t>R. D. 5 Meadville Pa.</t>
  </si>
  <si>
    <t>152 W. 42 St.</t>
  </si>
  <si>
    <t>Cast Stone Co.</t>
  </si>
  <si>
    <t>1614 West Main</t>
  </si>
  <si>
    <t>1935- Industry 1005- Pennsylvania - Firm 38- Page 1</t>
  </si>
  <si>
    <t>1504-7 Central Tower, Youngstown, Ohio</t>
  </si>
  <si>
    <t>The Toledo Concrete Pipe Co.</t>
  </si>
  <si>
    <t>St Mary Ohio</t>
  </si>
  <si>
    <t>Ready Mixed Concrete Co. of Lancaster, Pa.</t>
  </si>
  <si>
    <t>P. O. Box 834</t>
  </si>
  <si>
    <t>1935- Industry 1005- Oklahoma - Firm 5- Page 1</t>
  </si>
  <si>
    <t>1935- Industry 1005- Ohio - Firm 58- Page 1</t>
  </si>
  <si>
    <t>Toledo. O.</t>
  </si>
  <si>
    <t>Washington Township</t>
  </si>
  <si>
    <t>3 Miles East</t>
  </si>
  <si>
    <t>Harter Marblecrete Stone Co.</t>
  </si>
  <si>
    <t>1935- Industry 1005- Pennsylvania - Firm 43- Page 1</t>
  </si>
  <si>
    <t>Cincinnati</t>
  </si>
  <si>
    <t>1935- Industry 1005- Ohio - Firm 60- Page 1</t>
  </si>
  <si>
    <t>409 Mayo Bldg.</t>
  </si>
  <si>
    <t>Asphaltic Concrete</t>
  </si>
  <si>
    <t>1935- Industry 1005- Ohio - Firm 56- Page 1</t>
  </si>
  <si>
    <t>P. O. Box 835, Toledo, Ohio</t>
  </si>
  <si>
    <t>259 W. Wheeling St., Washington, Pa.</t>
  </si>
  <si>
    <t>Lehman's Concrete Products</t>
  </si>
  <si>
    <t>1935- Industry 1005- Oregon - Firm 1- Page 1</t>
  </si>
  <si>
    <t>Medford Oregon</t>
  </si>
  <si>
    <t>Samwel F. Mentzer</t>
  </si>
  <si>
    <t>Wm. S. Hammaker</t>
  </si>
  <si>
    <t>Hench Kingsborough</t>
  </si>
  <si>
    <t>8th &amp; Bridge Street</t>
  </si>
  <si>
    <t>9th &amp; Market St.</t>
  </si>
  <si>
    <t>8th &amp; Bridge</t>
  </si>
  <si>
    <t>Joe State</t>
  </si>
  <si>
    <t>1935- Industry 1005- Oregon - Firm 4- Page 1</t>
  </si>
  <si>
    <t>City of Harrisburg</t>
  </si>
  <si>
    <t>3139 East Street</t>
  </si>
  <si>
    <t>Clyde Street</t>
  </si>
  <si>
    <t>Klamath Falls</t>
  </si>
  <si>
    <t>Klamath</t>
  </si>
  <si>
    <t>Front &amp; Franklin Street, Chester, Pa.</t>
  </si>
  <si>
    <t>Con. O. Lite Vaults Inc. Cincinnati O.</t>
  </si>
  <si>
    <t>P. O. Box 825, Dayton, O.</t>
  </si>
  <si>
    <t>Salem Oregon</t>
  </si>
  <si>
    <t>Claude Bingham</t>
  </si>
  <si>
    <t>1935- Industry 1005- Ohio - Firm 64- Page 1</t>
  </si>
  <si>
    <t>1935- Industry 1005- Ohio - Firm 41- Page 1</t>
  </si>
  <si>
    <t>The Maximent Company</t>
  </si>
  <si>
    <t>651 N. Thompson St.</t>
  </si>
  <si>
    <t>Green Township</t>
  </si>
  <si>
    <t>Cinder Blk.</t>
  </si>
  <si>
    <t>Cincinnati, O</t>
  </si>
  <si>
    <t>615 Carr Street, Cincinnati, Ohio</t>
  </si>
  <si>
    <t>615 Carr Street</t>
  </si>
  <si>
    <t>W 73 &amp; Denison</t>
  </si>
  <si>
    <t>1935- Industry 1005- Ohio - Firm 14- Page 1</t>
  </si>
  <si>
    <t>The Neff and Fry Co.</t>
  </si>
  <si>
    <t>Camden, Ohio</t>
  </si>
  <si>
    <t>Camden Cement Products Co. Camden Ohio</t>
  </si>
  <si>
    <t>1935- Industry 1005- Pennsylvania - Firm 51- Page 1</t>
  </si>
  <si>
    <t>1935- Industry 1005- Ohio - Firm 69- Page 1</t>
  </si>
  <si>
    <t>R. Collins Pres.</t>
  </si>
  <si>
    <t>Portland Ore 400 Thompson St</t>
  </si>
  <si>
    <t>Lisbon Rd. Cleveland Ohio</t>
  </si>
  <si>
    <t>RFD's Stroudsburg Pa.</t>
  </si>
  <si>
    <t>1935- Industry 1005- Pennsylvania - Firm 50- Page 1</t>
  </si>
  <si>
    <t>Artcrete Products Co.</t>
  </si>
  <si>
    <t>Ambridge Pa.</t>
  </si>
  <si>
    <t>Lexington N. C.</t>
  </si>
  <si>
    <t>Elmwood Place</t>
  </si>
  <si>
    <t>D. D. Wessels V Sons Co., 1625 E. Euclid, Detroit, Mich.</t>
  </si>
  <si>
    <t>The Price Conc. O. Lite Vault Co.</t>
  </si>
  <si>
    <t>Lintles</t>
  </si>
  <si>
    <t>27 North 9th St.</t>
  </si>
  <si>
    <t>Bethayres, Pa.</t>
  </si>
  <si>
    <t>1935- Industry 1005- Ohio - Firm 72- Page 1</t>
  </si>
  <si>
    <t>Altoona Duntile Prod. Co.</t>
  </si>
  <si>
    <t>E. L. Maag, N. C. Maag Mildred West</t>
  </si>
  <si>
    <t>1008 East Front St</t>
  </si>
  <si>
    <t>SWC 68th &amp; Fairpark</t>
  </si>
  <si>
    <t>Inc Company</t>
  </si>
  <si>
    <t>Standard Elsmere Granite Co., 1754 N. Spaulding Chicago</t>
  </si>
  <si>
    <t>1951 Goodman Ave</t>
  </si>
  <si>
    <t>The Michigan Silo Company</t>
  </si>
  <si>
    <t>Kalamazoo, Michigan.</t>
  </si>
  <si>
    <t>Massillon,</t>
  </si>
  <si>
    <t>1935- Industry 1005- Pennsylvania - Firm 53- Page 1</t>
  </si>
  <si>
    <t>Ohio Concrete Sewer Co.</t>
  </si>
  <si>
    <t>The Louis O'Connell Co.</t>
  </si>
  <si>
    <t>1935- Industry 1005- Ohio - Firm 44- Page 1</t>
  </si>
  <si>
    <t>Mortar</t>
  </si>
  <si>
    <t>1935- Industry 1005- Pennsylvania - Firm 54- Page 1</t>
  </si>
  <si>
    <t>J. H. Sleichter &amp; Son</t>
  </si>
  <si>
    <t>J. H. Sleichter</t>
  </si>
  <si>
    <t>Lind Bros, J. A. Lind, Frank A. Lind, Carl L. Lind</t>
  </si>
  <si>
    <t>1935- Industry 1005- Pennsylvania - Firm 3- Page 1</t>
  </si>
  <si>
    <t>F. H. Thompson &amp; Co</t>
  </si>
  <si>
    <t>Universal Concrete Pipe Company, Columbus, Ohio</t>
  </si>
  <si>
    <t>Norwood</t>
  </si>
  <si>
    <t>239 Fourth Avenue, Pittsburgh, Pa.</t>
  </si>
  <si>
    <t>V. T. Kissell--Jay D. Kissell</t>
  </si>
  <si>
    <t>Foot of Seventh St.</t>
  </si>
  <si>
    <t>Etna Concrete Block Company</t>
  </si>
  <si>
    <t>Owen Concrete Inc.</t>
  </si>
  <si>
    <t>2120 Madison Ave.</t>
  </si>
  <si>
    <t>Concrete Sectional Culvert Company</t>
  </si>
  <si>
    <t>Click Burial Vault &amp; Mfg. Company</t>
  </si>
  <si>
    <t>Jefferson County Burial Vault Works</t>
  </si>
  <si>
    <t>1935- Industry 1005- Ohio - Firm 26- Page 1</t>
  </si>
  <si>
    <t>1935- Industry 1005- New_York - Firm 67- Page 1</t>
  </si>
  <si>
    <t>Carl Duttenhofer</t>
  </si>
  <si>
    <t>Islip Terrace</t>
  </si>
  <si>
    <t>1935- Industry 1005- Ohio - Firm 1- Page 1</t>
  </si>
  <si>
    <t>Universal Concrete Pipe Co., Sandusky, Ohio</t>
  </si>
  <si>
    <t>W. H. West</t>
  </si>
  <si>
    <t>612 W Gambier</t>
  </si>
  <si>
    <t>1935- Industry 1005- Oklahoma - Firm 1- Page 1</t>
  </si>
  <si>
    <t>1935- Industry 1005- Ohio - Firm 30- Page 1</t>
  </si>
  <si>
    <t>Steward &amp; Silver, Concrete Block Factory</t>
  </si>
  <si>
    <t>Permanent Concrete Products,Inc. Columbus, Ohio.</t>
  </si>
  <si>
    <t>Universal Concrete Pipe Co. Columbus, Ohio</t>
  </si>
  <si>
    <t>1935- Industry 1005- Ohio - Firm 29- Page 1</t>
  </si>
  <si>
    <t>Bareville Pa.</t>
  </si>
  <si>
    <t>1935- Industry 1005- Pennsylvania - Firm 39- Page 1</t>
  </si>
  <si>
    <t>Rush St &amp; B. O. Ry.</t>
  </si>
  <si>
    <t>Oil &amp; Derrick</t>
  </si>
  <si>
    <t>Seven Mile Ohio Box 51</t>
  </si>
  <si>
    <t>Cast Stone Inc.</t>
  </si>
  <si>
    <t>Columbus, O.</t>
  </si>
  <si>
    <t>27 North 9th St., Reading, Penna.</t>
  </si>
  <si>
    <t>Lashey</t>
  </si>
  <si>
    <t>1935- Industry 1005- Ohio - Firm 57- Page 1</t>
  </si>
  <si>
    <t>7th &amp; Reading R. R.</t>
  </si>
  <si>
    <t>The Builders &amp; Industrial Supply Co</t>
  </si>
  <si>
    <t>1935- Industry 1005- Ohio - Firm 31- Page 1</t>
  </si>
  <si>
    <t>Al C. Dale</t>
  </si>
  <si>
    <t>130 S. Yale Ave</t>
  </si>
  <si>
    <t>Keny Bros</t>
  </si>
  <si>
    <t>Herman Schrick</t>
  </si>
  <si>
    <t>S. E. Johnson Co.</t>
  </si>
  <si>
    <t>2022 Dana Ave</t>
  </si>
  <si>
    <t>John Nagy, Sr.</t>
  </si>
  <si>
    <t>2401 Consaul Street</t>
  </si>
  <si>
    <t>Fithian Cement Products Company</t>
  </si>
  <si>
    <t>1932 E. Monument Ave.</t>
  </si>
  <si>
    <t>6234 Market Street</t>
  </si>
  <si>
    <t>459 Furnace St., Columbus, O.</t>
  </si>
  <si>
    <t>1935- Industry 1005- Ohio - Firm 32- Page 1</t>
  </si>
  <si>
    <t>Mavmee Asphalt Paving Co.</t>
  </si>
  <si>
    <t>1935- Industry 1005- Pennsylvania - Firm 41- Page 1</t>
  </si>
  <si>
    <t>Kingsborough Vault Works</t>
  </si>
  <si>
    <t>Little Rock</t>
  </si>
  <si>
    <t>Cinder Products Incorporated</t>
  </si>
  <si>
    <t>130 Maytide St.</t>
  </si>
  <si>
    <t>1935- Industry 1005- Oregon - Firm 2- Page 1</t>
  </si>
  <si>
    <t>1935- Industry 1005- Ohio - Firm 61- Page 1</t>
  </si>
  <si>
    <t>Eugene E. Kling</t>
  </si>
  <si>
    <t>P. O, Box 1223</t>
  </si>
  <si>
    <t>Eugene Conpete Pipe Co</t>
  </si>
  <si>
    <t>546 E. Indianola Ave</t>
  </si>
  <si>
    <t>1935- Industry 1005- Ohio - Firm 12- Page 1</t>
  </si>
  <si>
    <t>1935- Industry 1005- Ohio - Firm 37- Page 1</t>
  </si>
  <si>
    <t>Lock Joint Pipe Company P.O. Box 21, Ampere, NJ</t>
  </si>
  <si>
    <t>1935- Industry 1005- Ohio - Firm 15- Page 1</t>
  </si>
  <si>
    <t>Transit-Mix Concrete Co., Inc. 295 Madison Ave., N. Y. C.</t>
  </si>
  <si>
    <t>Howard Concrete Producing Co.</t>
  </si>
  <si>
    <t>1233 Poplar St.</t>
  </si>
  <si>
    <t>Box 31 Eastwood Station Syracuse N. Y.</t>
  </si>
  <si>
    <t>Court St., Road</t>
  </si>
  <si>
    <t>1935- Industry 1005- Ohio - Firm 13- Page 1</t>
  </si>
  <si>
    <t>Plant "C" The Metropolitan Concrete Co</t>
  </si>
  <si>
    <t>The Metropolitan Concrete Company</t>
  </si>
  <si>
    <t>East 40th and Lake Erie</t>
  </si>
  <si>
    <t>Maximent</t>
  </si>
  <si>
    <t>1935- Industry 1005- Ohio - Firm 17- Page 1</t>
  </si>
  <si>
    <t>Safety Vault Corporation</t>
  </si>
  <si>
    <t>1360 Blondell Av.</t>
  </si>
  <si>
    <t>Omos P. West Sr. President</t>
  </si>
  <si>
    <t>Cleveland Ohio</t>
  </si>
  <si>
    <t>3067 E61 St</t>
  </si>
  <si>
    <t>1935- Industry 1005- New_York - Firm 106- Page 1</t>
  </si>
  <si>
    <t>1935- Industry 1005- Ohio - Firm 46- Page 1</t>
  </si>
  <si>
    <t>2210 North Fifth Street, Reading, Pa.</t>
  </si>
  <si>
    <t>81 W. Water</t>
  </si>
  <si>
    <t>1754 No Spaulding Chicago Inc</t>
  </si>
  <si>
    <t>Lexington Route 1</t>
  </si>
  <si>
    <t>George Atherton</t>
  </si>
  <si>
    <t>Este &amp; Center Hill Rd Elmwood Pl. Ohio</t>
  </si>
  <si>
    <t>1625 E. Euclid, Detroit, Mich.</t>
  </si>
  <si>
    <t>1935- Industry 1005- Pennsylvania - Firm 2- Page 1</t>
  </si>
  <si>
    <t>De Hilltop Builders Supply Co</t>
  </si>
  <si>
    <t>1935- Industry 1005- Ohio - Firm 47- Page 1</t>
  </si>
  <si>
    <t>Broadway &amp; McCracken Rd.</t>
  </si>
  <si>
    <t>10,000 Euclid Avenue</t>
  </si>
  <si>
    <t>SWC 68th &amp; Fairpark Cincinnati, Ohio</t>
  </si>
  <si>
    <t>3950 Provast Ave. &amp; 233rd St., N. Y. C.</t>
  </si>
  <si>
    <t>Este &amp; Center Hill Road</t>
  </si>
  <si>
    <t>City of Lakewood</t>
  </si>
  <si>
    <t>614 Erie St. South</t>
  </si>
  <si>
    <t>new Operation</t>
  </si>
  <si>
    <t>1935- Industry 1005- Ohio - Firm 75- Page 1</t>
  </si>
  <si>
    <t>McCrady Rodgers Company</t>
  </si>
  <si>
    <t>1935- Industry 1005- Pennsylvania - Firm 5- Page 1</t>
  </si>
  <si>
    <t>Red Dog Supply Corp.</t>
  </si>
  <si>
    <t>Sycamore Street, Etna Penna.</t>
  </si>
  <si>
    <t>Sycamore Street</t>
  </si>
  <si>
    <t>320 Main Street, Reading, Ohio</t>
  </si>
  <si>
    <t>1935- Industry 1005- Ohio - Firm 76- Page 1</t>
  </si>
  <si>
    <t>1935- Industry 1005- Pennsylvania - Firm 34- Page 1</t>
  </si>
  <si>
    <t>Victor Winters</t>
  </si>
  <si>
    <t>320 Main Street</t>
  </si>
  <si>
    <t>Trumbull Cement Products Co.</t>
  </si>
  <si>
    <t>Greenville Plant</t>
  </si>
  <si>
    <t>This business was formerly known as Elmer J. Nicklas, an individual. It is now Elmer J. Nicklas Inc.</t>
  </si>
  <si>
    <t>Rd #1</t>
  </si>
  <si>
    <t>520 11th St., NW</t>
  </si>
  <si>
    <t>L. Wheatley &amp; D. Welsh</t>
  </si>
  <si>
    <t>405 Putnam St. Sandusky Ohio</t>
  </si>
  <si>
    <t>RD 1  Dover O.</t>
  </si>
  <si>
    <t>747 Henry Street</t>
  </si>
  <si>
    <t>1935- Industry 1005- Ohio - Firm 24- Page 1</t>
  </si>
  <si>
    <t>Schenectady Cast Stone Co., Inc.</t>
  </si>
  <si>
    <t>Schenectady N. Y.</t>
  </si>
  <si>
    <t>Vaults (Concrete)</t>
  </si>
  <si>
    <t>American Aggregates Corporation, Greenville, O.</t>
  </si>
  <si>
    <t>Charles &amp; E. W. Seaman</t>
  </si>
  <si>
    <t>1935- Industry 1005- North_Dakota - Firm 3- Page 1</t>
  </si>
  <si>
    <t>North Dakota Concrete Products Company</t>
  </si>
  <si>
    <t>Bismarck N. Dak.</t>
  </si>
  <si>
    <t>297 S. High St., columbus, Ohio</t>
  </si>
  <si>
    <t>Enid Concrete Pipe &amp; Stone Company</t>
  </si>
  <si>
    <t>Items</t>
  </si>
  <si>
    <t>Rex Art Stone Co.</t>
  </si>
  <si>
    <t>Vincent Bertani</t>
  </si>
  <si>
    <t>100 River</t>
  </si>
  <si>
    <t>Baltimore Ohio</t>
  </si>
  <si>
    <t>Baltmore Concrete Block Works</t>
  </si>
  <si>
    <t>1935- Industry 1005- Ohio - Firm 28- Page 1</t>
  </si>
  <si>
    <t>Stuart Vault Works</t>
  </si>
  <si>
    <t>J. H. Stuart</t>
  </si>
  <si>
    <t>Bremen Ohio</t>
  </si>
  <si>
    <t>Wm. G. Smith</t>
  </si>
  <si>
    <t>R. D. Crosby Mgr.</t>
  </si>
  <si>
    <t>Anderson &amp; Honey</t>
  </si>
  <si>
    <t>T. R. Anderson</t>
  </si>
  <si>
    <t>W. B. Steward &amp; D. G. Silver</t>
  </si>
  <si>
    <t>Sylvania, Twp.</t>
  </si>
  <si>
    <t>Miami Cement Products Inc.</t>
  </si>
  <si>
    <t>1935- Industry 1005- Ohio - Firm 7- Page 1</t>
  </si>
  <si>
    <t>Mixed Concrete Corporation</t>
  </si>
  <si>
    <t>1935- Industry 1005- Oklahoma - Firm 6- Page 1</t>
  </si>
  <si>
    <t>Con. Pipe Co.</t>
  </si>
  <si>
    <t>Grandview Hgts. O.</t>
  </si>
  <si>
    <t>Grandview Hgts.</t>
  </si>
  <si>
    <t>1039  W. Gordale St</t>
  </si>
  <si>
    <t>William J. Henderson Pro.</t>
  </si>
  <si>
    <t>George Turnbull</t>
  </si>
  <si>
    <t>1935- Industry 1005- Ohio - Firm 59- Page 1</t>
  </si>
  <si>
    <t>West 71st Street.</t>
  </si>
  <si>
    <t>West 71st Street</t>
  </si>
  <si>
    <t>1320 North Riverside</t>
  </si>
  <si>
    <t>1935- Industry 1005- Ohio - Firm 36- Page 1</t>
  </si>
  <si>
    <t>John F. and H. W. Loresch</t>
  </si>
  <si>
    <t>4513 Plummer</t>
  </si>
  <si>
    <t>Harrisburg Pa.</t>
  </si>
  <si>
    <t>Cameron &amp; Forster</t>
  </si>
  <si>
    <t>1935- Industry 1005- Pennsylvania - Firm 13- Page 1</t>
  </si>
  <si>
    <t>George D. Barriball Co.</t>
  </si>
  <si>
    <t>George D. Barriball</t>
  </si>
  <si>
    <t>13062 Miles Ave</t>
  </si>
  <si>
    <t>Box 557 Eugene, Oregon</t>
  </si>
  <si>
    <t>Misca.</t>
  </si>
  <si>
    <t>1935- Industry 1005- New_York - Firm 98- Page 1</t>
  </si>
  <si>
    <t>Bayside</t>
  </si>
  <si>
    <t>Alley Pond Road</t>
  </si>
  <si>
    <t>W. C. Fithian &amp; J. Adelbert Fithian</t>
  </si>
  <si>
    <t>1935- Industry 1005- New_York - Firm 99- Page 1</t>
  </si>
  <si>
    <t>Germantown, O.</t>
  </si>
  <si>
    <t>N Cherry St</t>
  </si>
  <si>
    <t>1935- Industry 1005- Oregon - Firm 7- Page 1</t>
  </si>
  <si>
    <t>1935- Industry 1005- Ohio - Firm 40- Page 1</t>
  </si>
  <si>
    <t>Wm. F. Koenig</t>
  </si>
  <si>
    <t>1935- Industry 1005- Ohio - Firm 39- Page 1</t>
  </si>
  <si>
    <t>Hulcen Baxter Inc</t>
  </si>
  <si>
    <t>4657 Spring Grove Cin. O</t>
  </si>
  <si>
    <t>Oregon Gravel Compony D. L Carpenter Pres</t>
  </si>
  <si>
    <t>Fuel oil (not inclluding gasoline)</t>
  </si>
  <si>
    <t>Shrub Oak Cement Block Workds</t>
  </si>
  <si>
    <t>Modestino Verderosa</t>
  </si>
  <si>
    <t>1935- Industry 1005- Ohio - Firm 11- Page 1</t>
  </si>
  <si>
    <t>Geist Coalt &amp; Supply Co.</t>
  </si>
  <si>
    <t>Clevel and O.</t>
  </si>
  <si>
    <t>Allen St.,</t>
  </si>
  <si>
    <t>All Other Products (Specify)</t>
  </si>
  <si>
    <t>Oscar Keller</t>
  </si>
  <si>
    <t>1935- Industry 1005- Ohio - Firm 68- Page 1</t>
  </si>
  <si>
    <t>New York Concrete Pipe Co., Inc.</t>
  </si>
  <si>
    <t>1935- Industry 1005- New_York - Firm 104- Page 1</t>
  </si>
  <si>
    <t>Prestigiacomo Salvator</t>
  </si>
  <si>
    <t>1935- Industry 1005- Ohio - Firm 43- Page 1</t>
  </si>
  <si>
    <t>1935- Industry 1005- New_York - Firm 55- Page 1</t>
  </si>
  <si>
    <t>Universal Concrete Pipe Co., Syracuse, New York</t>
  </si>
  <si>
    <t>B T Liquid</t>
  </si>
  <si>
    <t>Otsego</t>
  </si>
  <si>
    <t>76-20 Parsons Blvd.</t>
  </si>
  <si>
    <t>Box 64 Sta. M. Cincinnati</t>
  </si>
  <si>
    <t>Sand Gravel &amp; Cunard</t>
  </si>
  <si>
    <t>H. Thelen Ornaments</t>
  </si>
  <si>
    <t>Seal Lock Burial Vault, Inc.</t>
  </si>
  <si>
    <t>Seal Lock Burial Vault Inc.</t>
  </si>
  <si>
    <t>Garden Pottery</t>
  </si>
  <si>
    <t>Carolina Concrete Pipe Company Inc.</t>
  </si>
  <si>
    <t>H. Thelen</t>
  </si>
  <si>
    <t>1935- Industry 1005- North_Carolina - Firm 1- Page 1</t>
  </si>
  <si>
    <t>1935- Industry 1005- Ohio - Firm 70- Page 1</t>
  </si>
  <si>
    <t>1935- Industry 1005- New_York - Firm 84- Page 1</t>
  </si>
  <si>
    <t>Lisbon Road</t>
  </si>
  <si>
    <t>1935- Industry 1005- Ohio - Firm 23- Page 1</t>
  </si>
  <si>
    <t>Sydney. I. Crew</t>
  </si>
  <si>
    <t>2120 Madison Ave</t>
  </si>
  <si>
    <t>Station D</t>
  </si>
  <si>
    <t>1935- Industry 1005- New_York - Firm 87- Page 1</t>
  </si>
  <si>
    <t>Gribbing</t>
  </si>
  <si>
    <t>Universal Concrete Pipe Co., Warrensville, Ohio</t>
  </si>
  <si>
    <t>We are also required at Harrisburg Pa. as Tyrone Norwalk Burial Vault Co. on account Norwalk Patent &amp;  Trade Marks</t>
  </si>
  <si>
    <t>1935- Industry 1005- North_Carolina - Firm 6- Page 1</t>
  </si>
  <si>
    <t>Cement Products Co.</t>
  </si>
  <si>
    <t>P. O. Box 123, Wilmington, N. C.</t>
  </si>
  <si>
    <t>H. Kinson &amp; Botzum Bros. Inc.</t>
  </si>
  <si>
    <t>Front &amp; Mears Sts.</t>
  </si>
  <si>
    <t>Frank Lumia &amp; Co., 1920 Gun Hill Rd.</t>
  </si>
  <si>
    <t>Washburn Vault Shop</t>
  </si>
  <si>
    <t>Fred. A. Washburn</t>
  </si>
  <si>
    <t>Hudson N. Y.</t>
  </si>
  <si>
    <t>Norristone Inc.</t>
  </si>
  <si>
    <t>Kenneth C. Hood</t>
  </si>
  <si>
    <t>1935- Industry 1005- Ohio - Firm 50- Page 1</t>
  </si>
  <si>
    <t>Superior Ready Mixed Concrete</t>
  </si>
  <si>
    <t>Universal Concrete Pipe Co., Pittsburgh, Pa.</t>
  </si>
  <si>
    <t>New Philadelphia, Ohio</t>
  </si>
  <si>
    <t>1935- Industry 1005- Ohio - Firm 51- Page 1</t>
  </si>
  <si>
    <t>Norwalk Ohio</t>
  </si>
  <si>
    <t>814-824 E. 94th St., Brooklyn. N. Y.</t>
  </si>
  <si>
    <t>Mecklenburg</t>
  </si>
  <si>
    <t>1935- Industry 1005- Ohio - Firm 78- Page 1</t>
  </si>
  <si>
    <t>747 Henry Street, Brooklyn, New York</t>
  </si>
  <si>
    <t>1935- Industry 1005- New_York - Firm 44- Page 1</t>
  </si>
  <si>
    <t>1935- Industry 1005- Ohio - Firm 25- Page 1</t>
  </si>
  <si>
    <t>Roanoke Ave.</t>
  </si>
  <si>
    <t>Mandan N. D.</t>
  </si>
  <si>
    <t>1935- Industry 1005- Ohio - Firm 27- Page 1</t>
  </si>
  <si>
    <t>31 Fairview Ave.</t>
  </si>
  <si>
    <t>Woodside Ave.</t>
  </si>
  <si>
    <t>1935- Industry 1005- New_York - Firm 69- Page 1</t>
  </si>
  <si>
    <t>1935- Industry 1005- New_York - Firm 93- Page 1</t>
  </si>
  <si>
    <t>1935- Industry 1005- New_York - Firm 70- Page 1</t>
  </si>
  <si>
    <t>Plant near Dover Separate Report. 19 Second Ave., Newark, N. J. (Office Only)</t>
  </si>
  <si>
    <t>M. E. Schmitz, F. J. Cook, C. J. Cook</t>
  </si>
  <si>
    <t>One</t>
  </si>
  <si>
    <t>251 6th  St.</t>
  </si>
  <si>
    <t xml:space="preserve">Robert Dempsey </t>
  </si>
  <si>
    <t>Hudson Falls N. Y.</t>
  </si>
  <si>
    <t>Island Dock Lumber Co. Inc.</t>
  </si>
  <si>
    <t>Island Dock</t>
  </si>
  <si>
    <t>Conneaut, O. R. F. D.</t>
  </si>
  <si>
    <t>N. Kings Mill</t>
  </si>
  <si>
    <t>The M. C. Robinson Company</t>
  </si>
  <si>
    <t>E. 8th St.</t>
  </si>
  <si>
    <t>1019 Dayton St.</t>
  </si>
  <si>
    <t>1019 Dayton St</t>
  </si>
  <si>
    <t>1935- Industry 1005- Ohio - Firm 54- Page 1</t>
  </si>
  <si>
    <t>1935- Industry 1005- Ohio - Firm 33- Page 1</t>
  </si>
  <si>
    <t>1935- Industry 1005- Ohio - Firm 34- Page 1</t>
  </si>
  <si>
    <t>1935- Industry 1005- Ohio - Firm 5- Page 1</t>
  </si>
  <si>
    <t>125-18 94 Ave.</t>
  </si>
  <si>
    <t>Mill &amp; Dayton St.</t>
  </si>
  <si>
    <t>Well &amp; Dayton</t>
  </si>
  <si>
    <t>Buffalo Plant</t>
  </si>
  <si>
    <t>1935- Industry 1005- Ohio - Firm 35- Page 1</t>
  </si>
  <si>
    <t>The American Vault Co. (Incorporated)</t>
  </si>
  <si>
    <t>1935- Industry 1005- Ohio - Firm 10- Page 1</t>
  </si>
  <si>
    <t>Myerstown, Penna.</t>
  </si>
  <si>
    <t>Klamath Concrete Pipe  Company</t>
  </si>
  <si>
    <t>Schwarzmeier-Kress Blds Sup. Co.</t>
  </si>
  <si>
    <t>1935- Industry 1005- New_York - Firm 101- Page 1</t>
  </si>
  <si>
    <t>Forest Hills Concrete Block Co., Inc.</t>
  </si>
  <si>
    <t>2553 Cincinnati Street</t>
  </si>
  <si>
    <t>2553 Cummins Street</t>
  </si>
  <si>
    <t>Henry Muller Jr.</t>
  </si>
  <si>
    <t>Mantels</t>
  </si>
  <si>
    <t>Ross Island Sand Gravel Co.</t>
  </si>
  <si>
    <t>West York Borough</t>
  </si>
  <si>
    <t>Federal Concrete Co., Inc., Same Address and Manufactured the Same Products</t>
  </si>
  <si>
    <t>Empire State Concrete Pipe Corporation</t>
  </si>
  <si>
    <t>Bennett Concrete Stone Co</t>
  </si>
  <si>
    <t>H. P. Bennett</t>
  </si>
  <si>
    <t>1935- Industry 1005- Ohio - Firm 38- Page 1</t>
  </si>
  <si>
    <t>1935- Industry 1005- Ohio - Firm 65- Page 1</t>
  </si>
  <si>
    <t>Ferguson Rd. &amp; C. &amp; O. R.R. Cincinnati, Ohio</t>
  </si>
  <si>
    <t>4657 Spring Grove</t>
  </si>
  <si>
    <t>7914 Platt Avenue</t>
  </si>
  <si>
    <t>1935- Industry 1005- Ohio - Firm 9- Page 1</t>
  </si>
  <si>
    <t>Wm. P. Fischer and P. W. Fischer</t>
  </si>
  <si>
    <t>Shrub Oak N. Y.</t>
  </si>
  <si>
    <t>Shrub Oak</t>
  </si>
  <si>
    <t>179-24 93RD Ave.</t>
  </si>
  <si>
    <t>179-24 93rd Ave.</t>
  </si>
  <si>
    <t>1935- Industry 1005- New_York - Firm 56- Page 1</t>
  </si>
  <si>
    <t>1935- Industry 1005- New_York - Firm 81- Page 1</t>
  </si>
  <si>
    <t>L. S. Lee &amp; Sons</t>
  </si>
  <si>
    <t>Oaks Corners N. Y.</t>
  </si>
  <si>
    <t>Oaks Corners, N. Y.</t>
  </si>
  <si>
    <t>1935- Industry 1005- New_York - Firm 54- Page 1</t>
  </si>
  <si>
    <t>Malone, N. Y.</t>
  </si>
  <si>
    <t>Malone</t>
  </si>
  <si>
    <t>H. D. Chandler</t>
  </si>
  <si>
    <t>Warsaw , N. Y.</t>
  </si>
  <si>
    <t>1935- Industry 1005- New_York - Firm 34- Page 1</t>
  </si>
  <si>
    <t>Rib-Stone Concrete Corporation</t>
  </si>
  <si>
    <t>Main Street, East., Le Roy , N. Y.</t>
  </si>
  <si>
    <t>Clinton Height  Pres. R. F. D.</t>
  </si>
  <si>
    <t>Unadilla Concrete Products Co.</t>
  </si>
  <si>
    <t>1935- Industry 1005- New_York - Firm 58- Page 1</t>
  </si>
  <si>
    <t>Watertown, N. Y. R. F. D.</t>
  </si>
  <si>
    <t>1935- Industry 1005- Ohio - Firm 16- Page 1</t>
  </si>
  <si>
    <t>Ohio Vault Wooles Inc</t>
  </si>
  <si>
    <t>D'Yorge  &amp; Avallone Inc.</t>
  </si>
  <si>
    <t>Box, 1709. Station "D" Cleveland. O.</t>
  </si>
  <si>
    <t>Coyahoga Heights, Cleveland</t>
  </si>
  <si>
    <t>Duro Block Company</t>
  </si>
  <si>
    <t>B. C. &amp; H. P. M. Leonard</t>
  </si>
  <si>
    <t>1935- Industry 1005- North_Carolina - Firm 2- Page 1</t>
  </si>
  <si>
    <t>1935- Industry 1005- Ohio - Firm 48- Page 1</t>
  </si>
  <si>
    <t>Crew Builders Supply Company</t>
  </si>
  <si>
    <t>1935- Industry 1005- North_Carolina - Firm 3- Page 1</t>
  </si>
  <si>
    <t>The Geo. Rackle &amp; Sons Co.</t>
  </si>
  <si>
    <t>National Cast Stone Corporation</t>
  </si>
  <si>
    <t>F. B. And J. H. Gray</t>
  </si>
  <si>
    <t>Post Office Box 849, Thomesville, N. C.</t>
  </si>
  <si>
    <t>Thomasville, N. C.</t>
  </si>
  <si>
    <t>Cord</t>
  </si>
  <si>
    <t>1302 Cove Avenue</t>
  </si>
  <si>
    <t>Akron Art Stone, Inc</t>
  </si>
  <si>
    <t>1935- Industry 1005- North_Carolina - Firm 5- Page 1</t>
  </si>
  <si>
    <t>Warren Ohio</t>
  </si>
  <si>
    <t>Wilmington</t>
  </si>
  <si>
    <t>New Hanover</t>
  </si>
  <si>
    <t>1935- Industry 1005- New_York - Firm 15- Page 1</t>
  </si>
  <si>
    <t>1935- Industry 1005- New_York - Firm 42- Page 1</t>
  </si>
  <si>
    <t>The Ohio Valley Concrete Pipe Company 320 Main Street, Reading Ohio</t>
  </si>
  <si>
    <t>1935- Industry 1005- North_Dakota - Firm 2- Page 1</t>
  </si>
  <si>
    <t>J. A. Jardine &amp; C. T. Yircott</t>
  </si>
  <si>
    <t>Permanent Concree Products, Inc.</t>
  </si>
  <si>
    <t>Greenville, Ohio.</t>
  </si>
  <si>
    <t>Vine St</t>
  </si>
  <si>
    <t>Superior Ready Mixed Concrete Co</t>
  </si>
  <si>
    <t>St Bernard</t>
  </si>
  <si>
    <t>19 Bank St</t>
  </si>
  <si>
    <t>297 S. High St., columbus, Ohio.</t>
  </si>
  <si>
    <t>Warrensville, Ohio</t>
  </si>
  <si>
    <t>Joseph Bova</t>
  </si>
  <si>
    <t>2266-59th Street</t>
  </si>
  <si>
    <t>1935- Industry 1005- New_York - Firm 64- Page 1</t>
  </si>
  <si>
    <t>Fargo</t>
  </si>
  <si>
    <t>Cass</t>
  </si>
  <si>
    <t>814 East 94th Street, Brooklyn, N. Y.</t>
  </si>
  <si>
    <t>John J. Keesling - (Stockholders)</t>
  </si>
  <si>
    <t>Baldwin</t>
  </si>
  <si>
    <t>New Jersey Concrete Products Corporation</t>
  </si>
  <si>
    <t>1935- Industry 1005- New_York - Firm 45- Page 1</t>
  </si>
  <si>
    <t>Paul A. Vouaux</t>
  </si>
  <si>
    <t>Nassau Concrete Products Corpn.</t>
  </si>
  <si>
    <t>1325 Front Street, Fargo, N. Dak.</t>
  </si>
  <si>
    <t>Grand Forks</t>
  </si>
  <si>
    <t>Farmingdale Plant</t>
  </si>
  <si>
    <t>Riverhead Cement Block Co. Inc.</t>
  </si>
  <si>
    <t>George Hawkes Pres.</t>
  </si>
  <si>
    <t>Riverhead N. Y.</t>
  </si>
  <si>
    <t>Jerusalem Avenue</t>
  </si>
  <si>
    <t>1935- Industry 1005- New_York - Firm 4- Page 1</t>
  </si>
  <si>
    <t xml:space="preserve">Norwalk Vault Company </t>
  </si>
  <si>
    <t>Chas. W. Riley</t>
  </si>
  <si>
    <t>Conklin Ave., Broad Hollow Rd.</t>
  </si>
  <si>
    <t>Electric Conduits</t>
  </si>
  <si>
    <t>Park Ave. East Mansfield Ohio</t>
  </si>
  <si>
    <t>Charles J. McCabe</t>
  </si>
  <si>
    <t>Manufacturer of Concrete Products</t>
  </si>
  <si>
    <t>525 East Hudson</t>
  </si>
  <si>
    <t>1935- Industry 1005- New_York - Firm 68- Page 1</t>
  </si>
  <si>
    <t>Chas E. Hangeneger</t>
  </si>
  <si>
    <t>Ashtabula. Ohio</t>
  </si>
  <si>
    <t>4807 Park Avenue</t>
  </si>
  <si>
    <t>Academy Cast Stone Works Inc.</t>
  </si>
  <si>
    <t>Owned By Lot Owners</t>
  </si>
  <si>
    <t>1935- Industry 1005- Ohio - Firm 8- Page 1</t>
  </si>
  <si>
    <t>20 Keowee St.</t>
  </si>
  <si>
    <t>1935- Industry 1005- Pennsylvania - Firm 15- Page 1</t>
  </si>
  <si>
    <t>Matal Grave Vaults and Shipping Cases</t>
  </si>
  <si>
    <t>Seven Mile</t>
  </si>
  <si>
    <t>560 Harmon Ave.</t>
  </si>
  <si>
    <t>45 W. Barthman</t>
  </si>
  <si>
    <t>132-58 32nd Avenue</t>
  </si>
  <si>
    <t>Beechwood Ave., New Rochelle, N. Y.</t>
  </si>
  <si>
    <t>Beechwood-Rockdale Ave.</t>
  </si>
  <si>
    <t>132-58 32nd Ave., Flushing, N. Y.</t>
  </si>
  <si>
    <t>3945 W 25 St Cleveland, Ohio USA</t>
  </si>
  <si>
    <t>187-201 Main Street</t>
  </si>
  <si>
    <t>199 Rano St.</t>
  </si>
  <si>
    <t>Bituminous Products Inc.</t>
  </si>
  <si>
    <t># 1275 William St.</t>
  </si>
  <si>
    <t>1935- Industry 1005- New_York - Firm 26- Page 1</t>
  </si>
  <si>
    <t>Cheektowaga N. Y.</t>
  </si>
  <si>
    <t>667 Wyoming Ave., Buffalo, N. Y.</t>
  </si>
  <si>
    <t>Ross Island Sand &amp; Gravel Company</t>
  </si>
  <si>
    <t>Ready Mixed Corp.</t>
  </si>
  <si>
    <t>Ready Mixed Corporation</t>
  </si>
  <si>
    <t>Cleveland Wash Fry Mfg. Co.</t>
  </si>
  <si>
    <t>Casmir Sopinoki</t>
  </si>
  <si>
    <t>1935- Industry 1005- New_York - Firm 102- Page 1</t>
  </si>
  <si>
    <t>J. &amp; I. O'Rourke Inc.</t>
  </si>
  <si>
    <t>Cleveland Ohio 7914 Plett Ave</t>
  </si>
  <si>
    <t>1405 N. Front Street</t>
  </si>
  <si>
    <t>20 Keowee St. Dayton O.</t>
  </si>
  <si>
    <t>1935- Industry 1005- Oregon - Firm 5- Page 1</t>
  </si>
  <si>
    <t>West McCreight Ave</t>
  </si>
  <si>
    <t>1935- Industry 1005- New_York - Firm 31- Page 1</t>
  </si>
  <si>
    <t>Work Under Patent License of Con. P. Fill Corp. Cortland N. Y.</t>
  </si>
  <si>
    <t>Jamaica</t>
  </si>
  <si>
    <t>1935- Industry 1005- New_York - Firm 80- Page 1</t>
  </si>
  <si>
    <t>Williamsville N. Y.</t>
  </si>
  <si>
    <t>Steel Columns (Concrete Filled)</t>
  </si>
  <si>
    <t>Austin &amp; Roxton Sts.</t>
  </si>
  <si>
    <t>Janet Pl., &amp; Roosvelt Ave.</t>
  </si>
  <si>
    <t>Auburn Cement Product Company</t>
  </si>
  <si>
    <t>Claude E. Barnes</t>
  </si>
  <si>
    <t>1935- Industry 1005- New_York - Firm 33- Page 1</t>
  </si>
  <si>
    <t xml:space="preserve">Art Stone Co. </t>
  </si>
  <si>
    <t>1935- Industry 1005- New_York - Firm 57- Page 1</t>
  </si>
  <si>
    <t>H. C. Finger &amp; Sons</t>
  </si>
  <si>
    <t>35 West Str.</t>
  </si>
  <si>
    <t>12,15</t>
  </si>
  <si>
    <t>Gloversville, N. Y.</t>
  </si>
  <si>
    <t>1935- Industry 1005- New_York - Firm 35- Page 1</t>
  </si>
  <si>
    <t>Taylor Concrete Products Inc.</t>
  </si>
  <si>
    <t>Waterstown N. Y.</t>
  </si>
  <si>
    <t>A. R. Peters</t>
  </si>
  <si>
    <t>1935- Industry 1005- Ohio - Firm 42- Page 1</t>
  </si>
  <si>
    <t>George F. Polter</t>
  </si>
  <si>
    <t>Art Pottery</t>
  </si>
  <si>
    <t>1935- Industry 1005- New_York - Firm 59- Page 1</t>
  </si>
  <si>
    <t>Clinton Height Cement Block Mfges.</t>
  </si>
  <si>
    <t>S. Zappala</t>
  </si>
  <si>
    <t>Atlantic Poured Stone &amp; Block Co.</t>
  </si>
  <si>
    <t>The Cleves Concrete Products Co</t>
  </si>
  <si>
    <t>Walter Fox, Pres.</t>
  </si>
  <si>
    <t>Finley Street</t>
  </si>
  <si>
    <t>1935- Industry 1005- New_York - Firm 40- Page 1</t>
  </si>
  <si>
    <t>1935- Industry 1005- New_York - Firm 41- Page 1</t>
  </si>
  <si>
    <t>Have taken on Lumber &amp; Complete line of Bldg. Supplies</t>
  </si>
  <si>
    <t>1935- Industry 1005- Ohio - Firm 22- Page 1</t>
  </si>
  <si>
    <t>1935- Industry 1005- New_York - Firm 85- Page 1</t>
  </si>
  <si>
    <t>Frank Lumia</t>
  </si>
  <si>
    <t>R. C. Products, Inc</t>
  </si>
  <si>
    <t>W. C. Armstrong President</t>
  </si>
  <si>
    <t>The Kastone Co.</t>
  </si>
  <si>
    <t>Good Stone Mfg. Co. Inc.</t>
  </si>
  <si>
    <t>Trumbull</t>
  </si>
  <si>
    <t>President Robert Scholz</t>
  </si>
  <si>
    <t>Rees Cast Stone Co.</t>
  </si>
  <si>
    <t>Concrete Bldg., Supply Co.</t>
  </si>
  <si>
    <t>1935- Industry 1005- New_York - Firm 14- Page 1</t>
  </si>
  <si>
    <t>155 Gould St.</t>
  </si>
  <si>
    <t>J. F. Paddelford &amp; Ellen S. N. Paddelford</t>
  </si>
  <si>
    <t>1929 - Industry 1005 - Pennsylvania - Firm 238 - Page 1</t>
  </si>
  <si>
    <t>1935- Industry 1005- New_York - Firm 88- Page 1</t>
  </si>
  <si>
    <t>1935- Industry 1005- North_Carolina - Firm 4- Page 1</t>
  </si>
  <si>
    <t>1935- Industry 1005- North_Dakota - Firm 1- Page 1</t>
  </si>
  <si>
    <t>Arnold Stone Co., of N. Co., Inc.</t>
  </si>
  <si>
    <t>818 Daige Ave</t>
  </si>
  <si>
    <t>American Vault Co., Inc.</t>
  </si>
  <si>
    <t>Ornamental Stone Co.</t>
  </si>
  <si>
    <t>Charlotte, N. C.</t>
  </si>
  <si>
    <t>Bova Cast Stone Co.</t>
  </si>
  <si>
    <t>Varila Ave., &amp; Meserole St.</t>
  </si>
  <si>
    <t>2 Plants 138, 276</t>
  </si>
  <si>
    <t>Bellmore L. L.</t>
  </si>
  <si>
    <t>Bellmore</t>
  </si>
  <si>
    <t>Royle</t>
  </si>
  <si>
    <t>Cessp. Covers</t>
  </si>
  <si>
    <t>1935- Industry 1005- New_York - Firm 46- Page 1</t>
  </si>
  <si>
    <t>1935- Industry 1005- New_York - Firm 21- Page 1</t>
  </si>
  <si>
    <t>1935- Industry 1005- New_York - Firm 20- Page 1</t>
  </si>
  <si>
    <t>1935- Industry 1005- New_York - Firm 47- Page 1</t>
  </si>
  <si>
    <t>Permanent Burial Vaults of Long Island Inc.</t>
  </si>
  <si>
    <t>Raymond Krispin Pres., Flor. Krispin Treas</t>
  </si>
  <si>
    <t>Jerusalem Ave., Wantagh, N. Y.</t>
  </si>
  <si>
    <t>1935- Industry 1005- New_York - Firm 1- Page 1</t>
  </si>
  <si>
    <t>Albany Gravel Co. Inc. Capitol Concrete Prod.</t>
  </si>
  <si>
    <t>Albany Gravel Co. Inc.</t>
  </si>
  <si>
    <t>1935- Industry 1005- New_York - Firm 2- Page 1</t>
  </si>
  <si>
    <t>1935- Industry 1005- New_York - Firm 72- Page 1</t>
  </si>
  <si>
    <t>1935- Industry 1005- Ohio - Firm 2- Page 1</t>
  </si>
  <si>
    <t>Foot of Hudson St., Buffalo, N. Y.</t>
  </si>
  <si>
    <t>1935- Industry 1005- New_York - Firm 3- Page 1</t>
  </si>
  <si>
    <t>Ready Mix and Supply Corp. Inc.</t>
  </si>
  <si>
    <t>Eugene Belladonna</t>
  </si>
  <si>
    <t>1935- Industry 1005- New_York - Firm 97- Page 1</t>
  </si>
  <si>
    <t>New Rochelle Concrete Block Co., Inc.</t>
  </si>
  <si>
    <t>1935- Industry 1005- Ohio - Firm 6- Page 1</t>
  </si>
  <si>
    <t>1935- Industry 1005- New_York - Firm 51- Page 1</t>
  </si>
  <si>
    <t>1935- Industry 1005- New_York - Firm 27- Page 1</t>
  </si>
  <si>
    <t>C. Everett Burbank And Burritt A. Cushman</t>
  </si>
  <si>
    <t>New Street</t>
  </si>
  <si>
    <t>Floroform Joists</t>
  </si>
  <si>
    <t>3945 W 25 St</t>
  </si>
  <si>
    <t>1935- Industry 1005- New_York - Firm 76- Page 1</t>
  </si>
  <si>
    <t>North Tonawanda</t>
  </si>
  <si>
    <t>1935- Industry 1005- New_York - Firm 25- Page 1</t>
  </si>
  <si>
    <t>Gibson Concrete Corp.</t>
  </si>
  <si>
    <t>9 Austin St.</t>
  </si>
  <si>
    <t>Cement Silo Staves</t>
  </si>
  <si>
    <t>Concrete Products Corporation</t>
  </si>
  <si>
    <t>Lackawanna, N. Y.</t>
  </si>
  <si>
    <t>Cement, Sand and Expanded Metal</t>
  </si>
  <si>
    <t>American Aggregates Corpn. Greenville, Ohio</t>
  </si>
  <si>
    <t>Onondaga Litholite Company</t>
  </si>
  <si>
    <t>103 No. Beech St., Syracuse, N. Y.</t>
  </si>
  <si>
    <t>102 No. Beech St.</t>
  </si>
  <si>
    <t>1935- Industry 1005- Ohio - Firm 63- Page 1</t>
  </si>
  <si>
    <t>1935- Industry 1005- New_York - Firm 29- Page 1</t>
  </si>
  <si>
    <t xml:space="preserve">Madison Avenue </t>
  </si>
  <si>
    <t>Austin &amp; Roxton Sts., Forest Hills</t>
  </si>
  <si>
    <t>37-04 Tenth St.</t>
  </si>
  <si>
    <t>1935- Industry 1005- New_York - Firm 103- Page 1</t>
  </si>
  <si>
    <t>1935- Industry 1005- New_York - Firm 52- Page 1</t>
  </si>
  <si>
    <t>Ferncliff Cementery, Springfield, Ohio</t>
  </si>
  <si>
    <t>1935- Industry 1005- New_York - Firm 32- Page 1</t>
  </si>
  <si>
    <t>Ray Perrigo</t>
  </si>
  <si>
    <t>1935- Industry 1005- New_York - Firm 10- Page 1</t>
  </si>
  <si>
    <t>Universal Concrete pipe Co., Columbus, Ohio</t>
  </si>
  <si>
    <t>Colonial Cut Cast Stone Corp. 722 Nepperhan Avenue</t>
  </si>
  <si>
    <t>528 Young Street</t>
  </si>
  <si>
    <t>22 Perrine St., Auburn, N. Y.</t>
  </si>
  <si>
    <t>S. W. Moore &amp; A. C. Suits</t>
  </si>
  <si>
    <t>Gloversville N. Y</t>
  </si>
  <si>
    <t>Wilson</t>
  </si>
  <si>
    <t>119 Mendelssohn Ave</t>
  </si>
  <si>
    <t>Wilson, Pa.</t>
  </si>
  <si>
    <t>1929 - Industry 1005 - Pennsylvania - Firm 089 - Page 1</t>
  </si>
  <si>
    <t xml:space="preserve">Kennett Square Co. </t>
  </si>
  <si>
    <t>E. E. Amsler &amp; Co.</t>
  </si>
  <si>
    <t>Strattanville</t>
  </si>
  <si>
    <t xml:space="preserve">Premixed Concrete </t>
  </si>
  <si>
    <t>Bremen</t>
    <phoneticPr fontId="1" type="noConversion"/>
  </si>
  <si>
    <t>Wood Silos</t>
  </si>
  <si>
    <t>1935- Industry 1005- New_York - Firm 105- Page 1</t>
  </si>
  <si>
    <t>Sand Cement and ??</t>
  </si>
  <si>
    <t>1935- Industry 1005- New_York - Firm 11- Page 1</t>
  </si>
  <si>
    <t>Alexander Jimm &amp; Otto Jimm</t>
  </si>
  <si>
    <t>Elmhurst L. I.</t>
  </si>
  <si>
    <t>343 East 233 St.</t>
  </si>
  <si>
    <t>Leonard &amp; Brick &amp; Concrete Works</t>
  </si>
  <si>
    <t>Mahlstedt Materials, Inc.</t>
  </si>
  <si>
    <t>4277 East 49th Street</t>
  </si>
  <si>
    <t>N. Y. City</t>
  </si>
  <si>
    <t>1935- Industry 1005- New_York - Firm 82- Page 1</t>
  </si>
  <si>
    <t>6716 Metropolitan Ave.</t>
  </si>
  <si>
    <t>48-72, 8 to 12</t>
  </si>
  <si>
    <t>Charles D. Baucroft Concrete Factory</t>
  </si>
  <si>
    <t>1920 Gun Hill Rd.</t>
  </si>
  <si>
    <t>1935- Industry 1005- New_York - Firm 63- Page 1</t>
  </si>
  <si>
    <t>Frank Dagostino</t>
  </si>
  <si>
    <t>Plattsburgh N. Y.</t>
  </si>
  <si>
    <t>470 Hollenbeck St., Rochester N. Y.</t>
  </si>
  <si>
    <t>1935- Industry 1005- Ohio - Firm 20- Page 1</t>
  </si>
  <si>
    <t>Albany Gravel Co., N. Y.</t>
  </si>
  <si>
    <t>1935- Industry 1005- New_York - Firm 39- Page 1</t>
  </si>
  <si>
    <t>Rochester N. Y.</t>
  </si>
  <si>
    <t>O. J. Shepord</t>
  </si>
  <si>
    <t>August Steinde</t>
  </si>
  <si>
    <t xml:space="preserve">Harbridge Cast Stone Block Wks. </t>
  </si>
  <si>
    <t>1935- Industry 1005- New_York - Firm 43- Page 1</t>
  </si>
  <si>
    <t>Concrete Blocks for Building Purposes</t>
  </si>
  <si>
    <t>1935- Industry 1005- New_York - Firm 17- Page 1</t>
  </si>
  <si>
    <t>1935- Industry 1005- New_York - Firm 18- Page 1</t>
  </si>
  <si>
    <t>Stafford &amp; Bowdish</t>
  </si>
  <si>
    <t>Livermore Con. O. Lite Vault Co.</t>
  </si>
  <si>
    <t>Larchmont and Erie RR</t>
  </si>
  <si>
    <t>Charlotte N. C.</t>
  </si>
  <si>
    <t>Guilford</t>
  </si>
  <si>
    <t>916 Warren St.</t>
  </si>
  <si>
    <t>1325 Front Street</t>
  </si>
  <si>
    <t>1935- Industry 1005- New_York - Firm 89- Page 1</t>
  </si>
  <si>
    <t>1935- Industry 1005- New_York - Firm 65- Page 1</t>
  </si>
  <si>
    <t>1025 Chili Avenue</t>
  </si>
  <si>
    <t>M. A. Arnold</t>
  </si>
  <si>
    <t>Box 984</t>
  </si>
  <si>
    <t>1935- Industry 1005- New_York - Firm 92- Page 1</t>
  </si>
  <si>
    <t>Poughkeepsie New York</t>
  </si>
  <si>
    <t>Advance Fireplaces Inc. Buffalo N. Y.</t>
  </si>
  <si>
    <t>1025 Jefferson Ave.</t>
  </si>
  <si>
    <t>Fireplaces</t>
  </si>
  <si>
    <t>Marsh Tile</t>
  </si>
  <si>
    <t>Comp. Flooring</t>
  </si>
  <si>
    <t>Mason Supply Corp. - Formerly Louis Balduzzi Sons Inc.</t>
  </si>
  <si>
    <t>1929 - Industry 1005 - Pennsylvania - Firm 207 - Page 1</t>
  </si>
  <si>
    <t>Cement Block Maker</t>
  </si>
  <si>
    <t>Frank Osinski</t>
  </si>
  <si>
    <t>230 Fore Street</t>
  </si>
  <si>
    <t>Botkins</t>
  </si>
  <si>
    <t>Bridgeport Pa.</t>
  </si>
  <si>
    <t>P. O. Box 1025, Albany, N. Y.</t>
  </si>
  <si>
    <t>Conduits and Pipes: Culvert pipe</t>
  </si>
  <si>
    <t>Concrete Building Material &amp; Drain Tile</t>
  </si>
  <si>
    <t>Buffalo Cement Burial Vault Company, Inc.</t>
  </si>
  <si>
    <t>No change</t>
  </si>
  <si>
    <t>1929 - Industry 1005 - Ohio - Firm 186 - Page 1</t>
  </si>
  <si>
    <t>Akron Concrete Burial Vault Co.</t>
  </si>
  <si>
    <t>V. B. Woods</t>
  </si>
  <si>
    <t>251 6th St.</t>
  </si>
  <si>
    <t>80 R. R. Ave., Tenafly N.J.</t>
  </si>
  <si>
    <t>Home Con. Vault Co.</t>
  </si>
  <si>
    <t>Turnbull Fuel &amp; Building Supply</t>
  </si>
  <si>
    <t>1935- Industry 1005- New_York - Firm 96- Page 1</t>
  </si>
  <si>
    <t>1935- Industry 1005- New_York - Firm 95- Page 1</t>
  </si>
  <si>
    <t>New Rochelle Conerete Block Co., Inc.</t>
  </si>
  <si>
    <t>William J. Plander</t>
  </si>
  <si>
    <t>William Plander</t>
  </si>
  <si>
    <t>Jerusalem Av. Hempstead</t>
  </si>
  <si>
    <t>Jerusalem Av.</t>
  </si>
  <si>
    <t>Spec. Work to Order</t>
  </si>
  <si>
    <t>Great Lakes Concrete Pipe Co. Inc.</t>
  </si>
  <si>
    <t>400 West 219 St.</t>
  </si>
  <si>
    <t>Fischer Column Co.</t>
  </si>
  <si>
    <t>1935- Industry 1005- New_York - Firm 100- Page 1</t>
  </si>
  <si>
    <t>Adensite Co. Inc.</t>
  </si>
  <si>
    <t>North Tonawanda N. Y.</t>
  </si>
  <si>
    <t>Poplar and Sumner Streets</t>
  </si>
  <si>
    <t>1935- Industry 1005- New_York - Firm 50- Page 1</t>
  </si>
  <si>
    <t>Hubman Hement Vault, Inc.</t>
  </si>
  <si>
    <t>1935- Industry 1005- New_York - Firm 24- Page 1</t>
  </si>
  <si>
    <t>1929 - Industry 1005 - Pennsylvania - Firm 253 - Page 1</t>
  </si>
  <si>
    <t>Daniel Gardener</t>
  </si>
  <si>
    <t>1929 - Industry 1005 - Ohio - Firm 099 - Page 1</t>
  </si>
  <si>
    <t xml:space="preserve">Fred. Gogoll </t>
  </si>
  <si>
    <t>1929 - Industry 1005 - Pennsylvania - Firm 260 - Page 1</t>
  </si>
  <si>
    <t>Strau &amp; Building Units Inc.</t>
  </si>
  <si>
    <t xml:space="preserve">Syracuse </t>
  </si>
  <si>
    <t>Onondaga</t>
  </si>
  <si>
    <t>102 Bevier St.</t>
  </si>
  <si>
    <t>Piscitell Concrete Block</t>
  </si>
  <si>
    <t>Jospeh Piscitell</t>
  </si>
  <si>
    <t>866 Ellicott Square, Buffalo, N. Y</t>
  </si>
  <si>
    <t>Bituminous Macadam</t>
  </si>
  <si>
    <t>1935- Industry 1005- New_York - Firm 78- Page 1</t>
  </si>
  <si>
    <t>300 West Water St.</t>
  </si>
  <si>
    <t>Magnolia &amp; West Hayetts Sts.</t>
  </si>
  <si>
    <t>1935- Industry 1005- New_York - Firm 77- Page 1</t>
  </si>
  <si>
    <t>297 S. High St., Columbus, Ohio</t>
  </si>
  <si>
    <t>1935- Industry 1005- New_York - Firm 79- Page 1</t>
  </si>
  <si>
    <t>Colonial Art Stone Corp.</t>
  </si>
  <si>
    <t>Linton Cement Block Mfg. (Linton)</t>
  </si>
  <si>
    <t>Con. O. Lite Burial Vault Co.</t>
  </si>
  <si>
    <t>1935- Industry 1005- New_York - Firm 7- Page 1</t>
  </si>
  <si>
    <t>W. J. Snyder</t>
  </si>
  <si>
    <t>1929 - Industry 1005 - Pennsylvania - Firm 090 - Page 1</t>
  </si>
  <si>
    <t>James Rosato and Son</t>
  </si>
  <si>
    <t>Conestoga Road</t>
  </si>
  <si>
    <t xml:space="preserve">Devon Pa. </t>
  </si>
  <si>
    <t>Concrete Block And Posts</t>
  </si>
  <si>
    <t>1929 - Industry 1005 - Pennsylvania - Firm 092 - Page 1</t>
  </si>
  <si>
    <t>Bremen</t>
  </si>
  <si>
    <t>Monuments &amp; Cement Burial Vaults</t>
  </si>
  <si>
    <t>E. Hughes Peersel</t>
  </si>
  <si>
    <t>10 Buell Rd.</t>
  </si>
  <si>
    <t>N. Y. Trap Rock Corp'n 230 Park Ave. N. Y. City</t>
  </si>
  <si>
    <t>1935- Industry 1005- Ohio - Firm 21- Page 1</t>
  </si>
  <si>
    <t>New York Cut Cast Stone Co.</t>
  </si>
  <si>
    <t>1219 Oak Point Ave.</t>
  </si>
  <si>
    <t>44 Columbus Ave. New Rochelle N. Y.</t>
  </si>
  <si>
    <t>85-17-68th Road</t>
  </si>
  <si>
    <t>1360 Blondell Av. N. Y.</t>
  </si>
  <si>
    <t>Bronx New York City</t>
  </si>
  <si>
    <t>1935- Industry 1005- New_York - Firm 36- Page 1</t>
  </si>
  <si>
    <t>1935- Industry 1005- New_York - Firm 83- Page 1</t>
  </si>
  <si>
    <t>2350 Ridge Rd., East Rochester</t>
  </si>
  <si>
    <t>R. D. 7</t>
  </si>
  <si>
    <t>1935- Industry 1005- New_York - Firm 61- Page 1</t>
  </si>
  <si>
    <t>1788 Watt St.</t>
  </si>
  <si>
    <t>We Started in Business July, 1935</t>
  </si>
  <si>
    <t>Art-marble and Spanish Floor tile</t>
  </si>
  <si>
    <t>1935- Industry 1005- New_York - Firm 38- Page 1</t>
  </si>
  <si>
    <t>Domine Builders Supply Co. Inc.</t>
  </si>
  <si>
    <t>1929 - Industry 1005 - Ohio - Firm 148 - Page 1</t>
  </si>
  <si>
    <t>Better Concrete Products Co.</t>
  </si>
  <si>
    <t>Sherburne N. Y.</t>
  </si>
  <si>
    <t>Drawer C. Vandergrift P. O.</t>
  </si>
  <si>
    <t>F. H. Stafford &amp; W. S. Bowdish</t>
  </si>
  <si>
    <t>Town of Cortlandville</t>
  </si>
  <si>
    <t>RFD</t>
  </si>
  <si>
    <t>Vandergrift</t>
  </si>
  <si>
    <t>326 Syeamore, St.</t>
  </si>
  <si>
    <t>Cement Block Gravel &amp; Sand</t>
  </si>
  <si>
    <t>Rivaldi E. Bertino Block Factory</t>
  </si>
  <si>
    <t>Joe Rivaldi - John Bertino</t>
  </si>
  <si>
    <t>National Building Units Corp. 1600 Arch St., Philadelphia Pa.</t>
  </si>
  <si>
    <t>Catonsville</t>
  </si>
  <si>
    <t>1935- Industry 1005- New_York - Firm 66- Page 1</t>
  </si>
  <si>
    <t>U. Mason Supply Co.</t>
  </si>
  <si>
    <t>1935- Industry 1005- New_York - Firm 90- Page 1</t>
  </si>
  <si>
    <t>H. B. Livermore and D. W. Hart</t>
  </si>
  <si>
    <t>75 E. Court St.</t>
  </si>
  <si>
    <t>1025 Chili Avenue, Rochester, N. Y.</t>
  </si>
  <si>
    <t>1935- Industry 1005- New_York - Firm 91- Page 1</t>
  </si>
  <si>
    <t>Subsidiary</t>
  </si>
  <si>
    <t>George J. Hofling</t>
  </si>
  <si>
    <t>555 W. Elm</t>
  </si>
  <si>
    <t>Schmity Cement Products Co.</t>
  </si>
  <si>
    <t>1935- Industry 1005- New_York - Firm 19- Page 1</t>
  </si>
  <si>
    <t>Hawell Brothers Inc.</t>
  </si>
  <si>
    <t>1929 - Industry 1005 - Ohio - Firm 173 - Page 1</t>
  </si>
  <si>
    <t>Botkins Cement Tile Mfg. Co.</t>
  </si>
  <si>
    <t>Frank Marx and Harry A. Nuss</t>
  </si>
  <si>
    <t>1929 - Industry 1005 - Pennsylvania - Firm 237 - Page 1</t>
  </si>
  <si>
    <t>Vandergrift Concrete Block Co.</t>
  </si>
  <si>
    <t>Valentine &amp; Robbins</t>
  </si>
  <si>
    <t>1055 Broadway, Albany, N. Y.</t>
  </si>
  <si>
    <t>West End of Tivoli Street</t>
  </si>
  <si>
    <t>Capitol Concrete Products, Inc. Scotia, N. Y. after 7/1/35</t>
  </si>
  <si>
    <t>282 Bway, Menands</t>
  </si>
  <si>
    <t>282 Broodway</t>
  </si>
  <si>
    <t>1935- Industry 1005- New_York - Firm 71- Page 1</t>
  </si>
  <si>
    <t>High Street</t>
  </si>
  <si>
    <t>Roman Stone Construction Co. Inc.</t>
  </si>
  <si>
    <t>Locust Ave., E. 16 St. Br'lyn  N. Y. City</t>
  </si>
  <si>
    <t>1935- Industry 1005- New_York - Firm 94- Page 1</t>
  </si>
  <si>
    <t>1935- Industry 1005- New_York - Firm 74- Page 1</t>
  </si>
  <si>
    <t>Chappaqua Duntile Co.</t>
  </si>
  <si>
    <t>Sidney Quinky</t>
  </si>
  <si>
    <t>Buffalo Wilbert Vault Works, Inc.</t>
  </si>
  <si>
    <t>1935- Industry 1005- New_York - Firm 48- Page 1</t>
  </si>
  <si>
    <t>Chappaqua N. Y.</t>
  </si>
  <si>
    <t>Concrete Joists, Finvest &amp; Sills</t>
  </si>
  <si>
    <t>Bedford Rd.</t>
  </si>
  <si>
    <t>26-28 Goodrich Street</t>
  </si>
  <si>
    <t>Vaults (Cement Burial)</t>
  </si>
  <si>
    <t>The Perrysburg Grain &amp; Seed Co.</t>
  </si>
  <si>
    <t>Coner Girard 10th Street</t>
  </si>
  <si>
    <t>1935- Industry 1005- New_York - Firm 8- Page 1</t>
  </si>
  <si>
    <t>1929 - Industry 1005 - New York - Firm 151 - Page 1</t>
  </si>
  <si>
    <t>218 N. Boulder</t>
  </si>
  <si>
    <t>84 &amp; Barbara Ave .</t>
  </si>
  <si>
    <t>1935- Industry 1005- New_York - Firm 30- Page 1</t>
  </si>
  <si>
    <t>1935- Industry 1005- New_York - Firm 9- Page 1</t>
  </si>
  <si>
    <t>Blocks Brick and Floor Tile</t>
  </si>
  <si>
    <t>Cement Back and Sand</t>
  </si>
  <si>
    <t>1929 - Industry 1005 - New York - Firm 206 - Page 1</t>
  </si>
  <si>
    <t>1935- Industry 1005- New_York - Firm 53- Page 1</t>
  </si>
  <si>
    <t>1935- Industry 1005- New_York - Firm 28- Page 1</t>
  </si>
  <si>
    <t>White Plains Block Co.</t>
  </si>
  <si>
    <t>Robert Hogg</t>
  </si>
  <si>
    <t>18 Alenn</t>
  </si>
  <si>
    <t>The Paragon Plaster Co.</t>
  </si>
  <si>
    <t xml:space="preserve">42nd &amp; Davison St. Pgh. Pa. </t>
  </si>
  <si>
    <t>Wm. King, Wm. King Jr., J. E. King</t>
  </si>
  <si>
    <t>Universal Concrete Pipe Co., Columbus, Ohio</t>
  </si>
  <si>
    <t xml:space="preserve">Hamilton Ave. </t>
  </si>
  <si>
    <t>Mt. Healthy, Ohio</t>
  </si>
  <si>
    <t>Buonpastore &amp; Luisi</t>
  </si>
  <si>
    <t>1628-62nd St.</t>
  </si>
  <si>
    <t>Keane Columns Inc.</t>
  </si>
  <si>
    <t>1935- Industry 1005- New_York - Firm 6- Page 1</t>
  </si>
  <si>
    <t>37-04 Tenth St., L. J. City N. Y.</t>
  </si>
  <si>
    <t>George E. Metcalf</t>
  </si>
  <si>
    <t>Stone Sand Cement &amp; Waterproofing</t>
  </si>
  <si>
    <t>Glenn Gennings</t>
  </si>
  <si>
    <t>Clifton St.</t>
  </si>
  <si>
    <t>Fitchville, Ohio</t>
  </si>
  <si>
    <t xml:space="preserve">Cinder Building Units </t>
  </si>
  <si>
    <t>1929 - Industry 1005 - Ohio - Firm 115 - Page 1</t>
  </si>
  <si>
    <t>Joseph De Dominico</t>
  </si>
  <si>
    <t>994 W. 49th St.</t>
  </si>
  <si>
    <t>Sand, Water, Cement</t>
  </si>
  <si>
    <t>Helbling Concrete Block Factory</t>
  </si>
  <si>
    <t>Post Office Box 712 Jamestown, New York</t>
  </si>
  <si>
    <t>Slag and Grit</t>
  </si>
  <si>
    <t>Frank Lewis &amp; Sons Inc.</t>
  </si>
  <si>
    <t>Chautauqua Cinder Block Incorporated</t>
  </si>
  <si>
    <t>Le Roy (Town)</t>
  </si>
  <si>
    <t>Main St., E.</t>
  </si>
  <si>
    <t>1400 Commerce Ave.</t>
  </si>
  <si>
    <t>Commerce Ave. &amp; Butler Pl., Bronx</t>
  </si>
  <si>
    <t>Unadilla N. Y.</t>
  </si>
  <si>
    <t>Lazzari &amp; Barton Co.</t>
  </si>
  <si>
    <t xml:space="preserve">Hadley, New York </t>
  </si>
  <si>
    <t>Hardley, New York</t>
  </si>
  <si>
    <t>Charles D. Bancroft</t>
  </si>
  <si>
    <t>1935- Industry 1005- New_York - Firm 62- Page 1</t>
  </si>
  <si>
    <t>Capitol Concrete Products Inc.</t>
  </si>
  <si>
    <t>Peoples Concrete Block &amp; Sand Corp.</t>
  </si>
  <si>
    <t>Town of Glenville</t>
  </si>
  <si>
    <t>Sacandaga Road</t>
  </si>
  <si>
    <t>Flushing, N. Y.</t>
  </si>
  <si>
    <t>1929 - Industry 1005 - Pennsylvania - Firm 128 - Page 1</t>
  </si>
  <si>
    <t>1935- Industry 1005- New_York - Firm 86- Page 1</t>
  </si>
  <si>
    <t>1929 - Industry 1005 - Ohio - Firm 172 - Page 1</t>
  </si>
  <si>
    <t>Cement Reinforcing Fabric &amp; Steel, Gravel</t>
  </si>
  <si>
    <t>1929 - Industry 1005 - Ohio - Firm 171 - Page 1</t>
  </si>
  <si>
    <t>J. H. Jones &amp; Son</t>
  </si>
  <si>
    <t>J. H. Jones &amp; Paul Jones</t>
  </si>
  <si>
    <t>Burnham</t>
  </si>
  <si>
    <t>Stone, Sand, and Cement</t>
  </si>
  <si>
    <t>A.  F. McCreary</t>
  </si>
  <si>
    <t>4103 E. 100th St.</t>
  </si>
  <si>
    <t>1929 - Industry 1005 - Pennsylvania - Firm 130 - Page 1</t>
  </si>
  <si>
    <t xml:space="preserve">Tusch Hoewisch B'5 Penns. </t>
  </si>
  <si>
    <t>McCreary Concrete Products</t>
  </si>
  <si>
    <t>511 Lintels</t>
  </si>
  <si>
    <t>Schaefer Bros. Builders Supply Company, Inc.</t>
  </si>
  <si>
    <t>Louis Brunet &amp; Louis Maras</t>
  </si>
  <si>
    <t>Donora</t>
  </si>
  <si>
    <t>1030 Meldon Ave.</t>
  </si>
  <si>
    <t>1929 - Industry 1005 - Pennsylvania - Firm 206 - Page 1</t>
  </si>
  <si>
    <t>Concrete cost &amp; Tile Mantels &amp; Staps</t>
  </si>
  <si>
    <t>Jesse Rhodes</t>
  </si>
  <si>
    <t>Charles Bruns</t>
  </si>
  <si>
    <t>Border City</t>
  </si>
  <si>
    <t xml:space="preserve">Joseph Mayer, Carl Mayer </t>
  </si>
  <si>
    <t>3504 W. 136</t>
  </si>
  <si>
    <t>1929 - Industry 1005 - Ohio - Firm 053 - Page 1</t>
  </si>
  <si>
    <t>Robert Schmity</t>
  </si>
  <si>
    <t>406 McDougal St.</t>
  </si>
  <si>
    <t>2266-59 Street</t>
  </si>
  <si>
    <t>12148 Limestone Blocks 10000 Cinder</t>
  </si>
  <si>
    <t>Con-O-Lite Corp. an incorporated Firm, now an  Partnership</t>
  </si>
  <si>
    <t>George A. Hawell</t>
  </si>
  <si>
    <t xml:space="preserve">Pleasant Valley Road </t>
  </si>
  <si>
    <t>Universal Concrete Pipe Co., Rochester, New York</t>
  </si>
  <si>
    <t>Buffalo Road</t>
  </si>
  <si>
    <t>1-Hanson Pl.</t>
  </si>
  <si>
    <t xml:space="preserve">Cement, Grit  </t>
  </si>
  <si>
    <t>Central Concrete Mixing Corp.</t>
  </si>
  <si>
    <t>1929 - Industry 1005 - Pennsylvania - Firm 236 - Page 1</t>
  </si>
  <si>
    <t>Albin Franke</t>
  </si>
  <si>
    <t>Irwin</t>
  </si>
  <si>
    <t>Huntingdon Twp.</t>
  </si>
  <si>
    <t>1929 - Industry 1005 - New York - Firm 130 - Page 1</t>
  </si>
  <si>
    <t>Albany Gravel Co., Inc., Albany, N. Y.</t>
  </si>
  <si>
    <t>East Vandergrift</t>
  </si>
  <si>
    <t>Cement, Sand, Stone</t>
  </si>
  <si>
    <t>Cement Burial Vault</t>
  </si>
  <si>
    <t>Tivoli St., Albany P. O. Box 404</t>
  </si>
  <si>
    <t>B'klyn</t>
  </si>
  <si>
    <t>Sand, Gravel &amp; ?? Items</t>
  </si>
  <si>
    <t>1935- Industry 1005- New_York - Firm 73- Page 1</t>
  </si>
  <si>
    <t>New York Nustone Corp.</t>
  </si>
  <si>
    <t>Redford Hills Concrete Products Corp.</t>
  </si>
  <si>
    <t>Box S. Hicksville</t>
  </si>
  <si>
    <t>Town Oyster Bay</t>
  </si>
  <si>
    <t>Sand, Stone &amp; Cement</t>
  </si>
  <si>
    <t>1935- Industry 1005- New_York - Firm 49- Page 1</t>
  </si>
  <si>
    <t>Cement Sand  &amp; Steel</t>
  </si>
  <si>
    <t>1929 - Industry 1005 - Ohio - Firm 077 - Page 1</t>
  </si>
  <si>
    <t>H. S. McConnell</t>
  </si>
  <si>
    <t>1929 - Industry 1005 - Ohio - Firm 205 - Page 1</t>
  </si>
  <si>
    <t>675 East Chestnut St-York-Pennsylvania</t>
  </si>
  <si>
    <t>17-27 Brown Street, Binghamton N. Y.</t>
  </si>
  <si>
    <t>1929 - Industry 1005 - Pennsylvania - Firm 043 - Page 1</t>
  </si>
  <si>
    <t>End of Madison Avenue</t>
  </si>
  <si>
    <t xml:space="preserve">Excel Concrete Block Co. </t>
  </si>
  <si>
    <t>Carolee Caleb Lee</t>
  </si>
  <si>
    <t>143 W. Brighton Ave.</t>
  </si>
  <si>
    <t>1929 - Industry 1005 - Oregon - Firm 006 - Page 1</t>
  </si>
  <si>
    <t>Standard Products Co.</t>
  </si>
  <si>
    <t>J. H. Callaghan</t>
  </si>
  <si>
    <t>Deer Park</t>
  </si>
  <si>
    <t>1929 - Industry 1005 - New York - Firm 019 - Page 1</t>
  </si>
  <si>
    <t>Frank Gostomski Contractor</t>
  </si>
  <si>
    <t>Frank Gostomski</t>
  </si>
  <si>
    <t>Town Dunkirk</t>
  </si>
  <si>
    <t>R. F. D. # 2</t>
  </si>
  <si>
    <t>William King &amp; Sons</t>
  </si>
  <si>
    <t>Cement Block and Burial Vaults</t>
  </si>
  <si>
    <t>Gravel and Cement</t>
  </si>
  <si>
    <t>S. J. B</t>
  </si>
  <si>
    <t>Paul Coppolecchia</t>
  </si>
  <si>
    <t>Ed. F. Koehler</t>
  </si>
  <si>
    <t>Collins Concrete Product Co. Inc.</t>
  </si>
  <si>
    <t>1025 Jefferson</t>
  </si>
  <si>
    <t xml:space="preserve">Concrete Block </t>
  </si>
  <si>
    <t>509 5th Ave.</t>
  </si>
  <si>
    <t>509 5th Ave., Watervliet</t>
  </si>
  <si>
    <t>Watervliet</t>
  </si>
  <si>
    <t>Universal Concrete Pipe Co., Binghamton, New York</t>
  </si>
  <si>
    <t>Fred. Ritter Sr., &amp; L. F. Luetkehaus Jr.</t>
  </si>
  <si>
    <t>Fillmore, N. Y.</t>
  </si>
  <si>
    <t>1929 - Industry 1005 - New York - Firm 208 - Page 1</t>
  </si>
  <si>
    <t>722 Nepperhan Ave. Yonkers, N. Y.</t>
  </si>
  <si>
    <t>1929 - Industry 1005 - Ohio - Firm 106 - Page 1</t>
  </si>
  <si>
    <t>North College Hill</t>
  </si>
  <si>
    <t>L. S. Gelser &amp; Son, Inc.</t>
  </si>
  <si>
    <t>Sylvester J. Linton</t>
  </si>
  <si>
    <t>17 Canton street Tonawanda N. Y.</t>
  </si>
  <si>
    <t>1929 - Industry 1005 - Pennsylvania - Firm 044 - Page 1</t>
  </si>
  <si>
    <t>Concrete Sand &amp; Gravel &amp; Water</t>
  </si>
  <si>
    <t>1935- Industry 1005- New_York - Firm 12- Page 1</t>
  </si>
  <si>
    <t>1929 - Industry 1005 - Pennsylvania - Firm 059 - Page 1</t>
  </si>
  <si>
    <t>Concrete Silos</t>
  </si>
  <si>
    <t>Frank Lewis &amp; Sons Inc. Afton Plant</t>
  </si>
  <si>
    <t>Leland Quimby, H. H. Quimby, J. J. Carmichael</t>
  </si>
  <si>
    <t>D. A. McClure, Manager</t>
  </si>
  <si>
    <t>Henry Palumbo</t>
  </si>
  <si>
    <t>Paving Blocks</t>
  </si>
  <si>
    <t xml:space="preserve">Commerce Ave. &amp;  Butler Pl., </t>
  </si>
  <si>
    <t>Gas, Blast-Furnace</t>
  </si>
  <si>
    <t xml:space="preserve">Concrete Building Blocks &amp; Drain  tile </t>
  </si>
  <si>
    <t>Robert A. Harbidge</t>
  </si>
  <si>
    <t>J. R. Jones &amp; R. E. Jones Partnership</t>
  </si>
  <si>
    <t>Cement, Sand, Stone and Reinforcing</t>
  </si>
  <si>
    <t>76-20 Parsons Boulevard</t>
  </si>
  <si>
    <t>Scotia, N. Y.</t>
  </si>
  <si>
    <t>1929 - Industry 1005 - New York - Firm 055 - Page 1</t>
  </si>
  <si>
    <t>W. S. Beck</t>
  </si>
  <si>
    <t>P. O. Box No. 490</t>
  </si>
  <si>
    <t>Box. 154 P. O. Cortland N. Y.</t>
  </si>
  <si>
    <t xml:space="preserve">255  Gould Ave. </t>
  </si>
  <si>
    <t>Besoni Hoskins</t>
  </si>
  <si>
    <t>Union City RPD 6</t>
  </si>
  <si>
    <t>Sand, Grave &amp; Cement</t>
  </si>
  <si>
    <t>1929 - Industry 1005 - Ohio - Firm 009 - Page 1</t>
  </si>
  <si>
    <t>Fostoria</t>
  </si>
  <si>
    <t>Uniontown RD. # 2</t>
  </si>
  <si>
    <t>Martin Bros. Cement Block Plant</t>
  </si>
  <si>
    <t>Asa L. Mont &amp; M. Martin</t>
  </si>
  <si>
    <t>Building Blocks, Septic Blocks, Roofing Tile</t>
  </si>
  <si>
    <t>Sand, Cement, Water</t>
  </si>
  <si>
    <t>1929 - Industry 1005 - Pennsylvania - Firm 239 - Page 1</t>
  </si>
  <si>
    <t>Oyster Bay Cement Block Co.</t>
  </si>
  <si>
    <t>1929 - Industry 1005 - Pennsylvania - Firm 226 - Page 1</t>
  </si>
  <si>
    <t>Brunet &amp; Maras</t>
  </si>
  <si>
    <t>1929 - Industry 1005 - New York - Firm 013 - Page 1</t>
  </si>
  <si>
    <t>W. N. Hall</t>
  </si>
  <si>
    <t>Cattaraugus</t>
  </si>
  <si>
    <t>Cement Sand Gravel</t>
  </si>
  <si>
    <t>1929 - Industry 1005 - Ohio - Firm 049 - Page 1</t>
  </si>
  <si>
    <t>The Concrete Art Tile Co.</t>
  </si>
  <si>
    <t>1929 - Industry 1005 - Ohio - Firm 174 - Page 1</t>
  </si>
  <si>
    <t>9th &amp; R. R.</t>
  </si>
  <si>
    <t>1929 - Industry 1005 - Pennsylvania - Firm 227 - Page 1</t>
  </si>
  <si>
    <t>Chartiers Cinder Block Co.</t>
  </si>
  <si>
    <t>Rockville Centre</t>
  </si>
  <si>
    <t>Monongahela</t>
  </si>
  <si>
    <t>The Cleveland Roofing Tile Co.</t>
  </si>
  <si>
    <t xml:space="preserve">Cement, Sand, Gravel &amp; Water </t>
  </si>
  <si>
    <t>Mayer Co.</t>
  </si>
  <si>
    <t>1929 - Industry 1005 - Ohio - Firm 050 - Page 1</t>
  </si>
  <si>
    <t>Sand, Cement Screenings</t>
  </si>
  <si>
    <t>Art Stone Fireplace Art Door Stoves</t>
  </si>
  <si>
    <t>1929 - Industry 1005 - Ohio - Firm 051 - Page 1</t>
  </si>
  <si>
    <t>Cement Tile &amp; Blocks</t>
  </si>
  <si>
    <t>Osgood</t>
  </si>
  <si>
    <t>Darke</t>
  </si>
  <si>
    <t>1797 E. Market St.</t>
  </si>
  <si>
    <t>Concrete &amp; Iron</t>
  </si>
  <si>
    <t>Pasquale Magaro - Uito Dalice - Joseph Mastrangelo</t>
  </si>
  <si>
    <t>Sand and Cement</t>
  </si>
  <si>
    <t>Cement , Sand, Gravel, Paint Steel</t>
  </si>
  <si>
    <t>1935- Industry 1005- New_York - Firm 23- Page 1</t>
  </si>
  <si>
    <t>Formerly Owned By Newark Concrete Pipe Co., (same address) i.e., 19 Second Ave., Newark, N. J.</t>
  </si>
  <si>
    <t>Ash Pit</t>
  </si>
  <si>
    <t>Foot of Hudson Street</t>
  </si>
  <si>
    <t>1929 - Industry 1005 - Pennsylvania - Firm 242 - Page 1</t>
  </si>
  <si>
    <t>Columbus Ohio</t>
  </si>
  <si>
    <t>Grandview Heights</t>
  </si>
  <si>
    <t>1039 W. Goodale Blds.</t>
  </si>
  <si>
    <t>1929 - Industry 1005 - New York - Firm 152 - Page 1</t>
  </si>
  <si>
    <t>Chas. E. Koch and George Crumbling</t>
  </si>
  <si>
    <t>Tile Block and Brick</t>
  </si>
  <si>
    <t>Cliver S. Williamson</t>
  </si>
  <si>
    <t>1935- Industry 1005- New_York - Firm 75- Page 1</t>
  </si>
  <si>
    <t>Perrysburg</t>
  </si>
  <si>
    <t>Main St</t>
  </si>
  <si>
    <t>218 N. Boulder Tulsa Okla.</t>
  </si>
  <si>
    <t>Perry &amp; James St.</t>
  </si>
  <si>
    <t xml:space="preserve">Cement , Cinder </t>
  </si>
  <si>
    <t>1929 - Industry 1005 - New York - Firm 190 - Page 1</t>
  </si>
  <si>
    <t>Fredonia Cement Block Co.</t>
  </si>
  <si>
    <t>1929 - Industry 1005 - New York - Firm 193 - Page 1</t>
  </si>
  <si>
    <t>Verona Pl.</t>
  </si>
  <si>
    <t>Cement Blolck</t>
  </si>
  <si>
    <t>Barella Anthony</t>
  </si>
  <si>
    <t>Cement Sand, Crit</t>
  </si>
  <si>
    <t>Anthony Barella</t>
  </si>
  <si>
    <t>Tray Ave, Ave. H.</t>
  </si>
  <si>
    <t>Cement, Sand, Water</t>
  </si>
  <si>
    <t>Anthony J. Siracuse</t>
  </si>
  <si>
    <t>78-Orchard St.</t>
  </si>
  <si>
    <t>R Santolo &amp; Sons Cement Blocks</t>
  </si>
  <si>
    <t>Mr. R. Santolo</t>
  </si>
  <si>
    <t>N.Y.C</t>
  </si>
  <si>
    <t>1929 - Industry 1005 - New York - Firm 018 - Page 1</t>
  </si>
  <si>
    <t>1929 - Industry 1005 - New York - Firm 207 - Page 1</t>
  </si>
  <si>
    <t>Collins Concrete Products Co.</t>
  </si>
  <si>
    <t>1929 - Industry 1005 - New York - Firm 049 - Page 1</t>
  </si>
  <si>
    <t>1929 - Industry 1005 - New York - Firm 050 - Page 1</t>
  </si>
  <si>
    <t>Tri State Supply Co.</t>
  </si>
  <si>
    <t>Fronton</t>
  </si>
  <si>
    <t>8th Wyanoke</t>
  </si>
  <si>
    <t>Palmer Township</t>
  </si>
  <si>
    <t>Haeusser Cement Block Co.</t>
  </si>
  <si>
    <t>Haeusser, John</t>
  </si>
  <si>
    <t>Cement Fireplaces</t>
  </si>
  <si>
    <t>Chesapeake</t>
  </si>
  <si>
    <t>2510 Coney Island Ave</t>
  </si>
  <si>
    <t>Sand Cement, Crushed Stone</t>
  </si>
  <si>
    <t>1929 - Industry 1005 - Ohio - Firm 113 - Page 1</t>
  </si>
  <si>
    <t>John Ashworth</t>
  </si>
  <si>
    <t>Concrete Building Block</t>
  </si>
  <si>
    <t>North Lenora</t>
  </si>
  <si>
    <t>1929 - Industry 1005 - Ohio - Firm 114 - Page 1</t>
  </si>
  <si>
    <t>Memorial Arts Co.</t>
  </si>
  <si>
    <t>J. Lloyd Steckman</t>
  </si>
  <si>
    <t>Ellwood Brighton Road</t>
  </si>
  <si>
    <t>Columbus, Ohio</t>
  </si>
  <si>
    <t>Caton Avenue</t>
  </si>
  <si>
    <t>Baker Cement Burial Vault</t>
  </si>
  <si>
    <t>Surtman, John and Elmer</t>
  </si>
  <si>
    <t>1435 Page St.</t>
  </si>
  <si>
    <t>1929 - Industry 1005 - Pennsylvania - Firm 191 - Page 1</t>
  </si>
  <si>
    <t>Burnham Cement Co.</t>
  </si>
  <si>
    <t>99 Sherwood Ave.</t>
  </si>
  <si>
    <t>1935- Industry 1005- New_York - Firm 60- Page 1</t>
  </si>
  <si>
    <t>Cement, Slag, Sand</t>
  </si>
  <si>
    <t>219 Monterey</t>
  </si>
  <si>
    <t>1929 - Industry 1005 - Ohio - Firm 145 - Page 1</t>
  </si>
  <si>
    <t>Cement Sand Stone</t>
  </si>
  <si>
    <t>Fithian Cement Products Co.</t>
  </si>
  <si>
    <t>Cement, Garden Furniture &amp; Burial Vaults</t>
  </si>
  <si>
    <t>76 St. and Rockaway Road</t>
  </si>
  <si>
    <t>Hopkins Rd.</t>
  </si>
  <si>
    <t>Concreate Products</t>
  </si>
  <si>
    <t>172 Maspeth Ave.</t>
  </si>
  <si>
    <t>Morral</t>
  </si>
  <si>
    <t>Morrl. Ohio</t>
  </si>
  <si>
    <t>1929 - Industry 1005 - New York - Firm 229 - Page 1</t>
  </si>
  <si>
    <t>Ozone Park, N. Y.</t>
  </si>
  <si>
    <t>Architectural Cast Stone Shower Boxes Etc.</t>
  </si>
  <si>
    <t>1375 Andrews Ave.</t>
  </si>
  <si>
    <t>Oyster Bay</t>
  </si>
  <si>
    <t>14 Singworth St.</t>
  </si>
  <si>
    <t>Jene. Burial Vault Co.</t>
  </si>
  <si>
    <t>New Paris</t>
  </si>
  <si>
    <t>Cement, Sand Gravel</t>
  </si>
  <si>
    <t>1929 - Industry 1005 - Ohio - Firm 168 - Page 1</t>
  </si>
  <si>
    <t>F. W. Thompson</t>
  </si>
  <si>
    <t>Sand Cement Crushed Stone</t>
  </si>
  <si>
    <t>R. R. # 2 Blanchester</t>
  </si>
  <si>
    <t>Vincent Papasidero</t>
  </si>
  <si>
    <t>Glen Head</t>
  </si>
  <si>
    <t>Lewisburg Construction Co.</t>
  </si>
  <si>
    <t>David G. Schriver</t>
  </si>
  <si>
    <t>Coolspring</t>
  </si>
  <si>
    <t>Cement-Sand-Water</t>
  </si>
  <si>
    <t>2nd St. &amp; P. R. R.</t>
  </si>
  <si>
    <t>T. P. Martin &amp; J. F. Magner</t>
  </si>
  <si>
    <t>Oil City</t>
  </si>
  <si>
    <t>1929 - Industry 1005 - Pennsylvania - Firm 257 - Page 1</t>
  </si>
  <si>
    <t>United Lumber &amp; Supply Corp.</t>
  </si>
  <si>
    <t>905 Fifth Street</t>
  </si>
  <si>
    <t>405 Beech Street</t>
  </si>
  <si>
    <t>Charles Svec</t>
  </si>
  <si>
    <t>Maple Heights</t>
  </si>
  <si>
    <t>5470 Dunham Road</t>
  </si>
  <si>
    <t>Bedford Ohio</t>
  </si>
  <si>
    <t>Long Beach Road</t>
  </si>
  <si>
    <t>Saturniss Volle &amp; George Gouirand Jr.</t>
  </si>
  <si>
    <t>McNutt St. 226</t>
  </si>
  <si>
    <t>Pine Hollow Rd.</t>
  </si>
  <si>
    <t>1929 - Industry 1005 - Pennsylvania - Firm 228 - Page 1</t>
  </si>
  <si>
    <t>Cement Tile &amp; Block Mfg. Co.</t>
  </si>
  <si>
    <t>Albert Magoto</t>
  </si>
  <si>
    <t>Stanley Przyjemski</t>
  </si>
  <si>
    <t>130 Ironton St.</t>
  </si>
  <si>
    <t>Conshohocken</t>
  </si>
  <si>
    <t>Concrete Blocks &amp; Burial Vaults</t>
  </si>
  <si>
    <t>Railroad</t>
  </si>
  <si>
    <t>Botkins Ohio</t>
  </si>
  <si>
    <t>Manufacture Cement Drain Tile</t>
  </si>
  <si>
    <t>Cement, Grit, Slay, Cinder</t>
  </si>
  <si>
    <t>1929 - Industry 1005 - Ohio - Firm 193 - Page 1</t>
  </si>
  <si>
    <t>Cement, Sand, Gravel, Crushed Marble</t>
  </si>
  <si>
    <t>1929 - Industry 1005 - Ohio - Firm 192 - Page 1</t>
  </si>
  <si>
    <t>321 Rail Road, St.</t>
  </si>
  <si>
    <t>Buffalo Wash Tray Works Inc.</t>
  </si>
  <si>
    <t>1935- Industry 1005- New_York - Firm 5- Page 1</t>
  </si>
  <si>
    <t>1935- Industry 1005- New_York - Firm 22- Page 1</t>
  </si>
  <si>
    <t>Atlantic Cement Products Inc.</t>
  </si>
  <si>
    <t>The York Vault Company</t>
  </si>
  <si>
    <t>Cement Tile &amp; Block Co.</t>
  </si>
  <si>
    <t>Cement, Sand and Stone</t>
  </si>
  <si>
    <t>Norway &amp; M. &amp; P. R. R.</t>
  </si>
  <si>
    <t>1929 - Industry 1005 - Ohio - Firm 201 - Page 1</t>
  </si>
  <si>
    <t>Stewart Vault Works</t>
  </si>
  <si>
    <t>1929 - Industry 1005 - Ohio - Firm 059 - Page 1</t>
  </si>
  <si>
    <t>1929 - Industry 1005 - Pennsylvania - Firm 244 - Page 1</t>
  </si>
  <si>
    <t>Jamesport</t>
  </si>
  <si>
    <t>Mr. J. H. Stewart</t>
  </si>
  <si>
    <t>Mattituck</t>
  </si>
  <si>
    <t>Westphalia Rd</t>
  </si>
  <si>
    <t>1929 - Industry 1005 - New York - Firm 150 - Page 1</t>
  </si>
  <si>
    <t>Long Island Duntile &amp; Supply Factory Inc</t>
  </si>
  <si>
    <t>1929 - Industry 1005 - Oklahoma - Firm 013 - Page 1</t>
  </si>
  <si>
    <t xml:space="preserve">Radhill Brick &amp; Block Co. </t>
  </si>
  <si>
    <t>4515 White Plain Rd</t>
  </si>
  <si>
    <t>1929 - Industry 1005 - New York - Firm 174 - Page 1</t>
  </si>
  <si>
    <t xml:space="preserve">638 Blanch St. </t>
  </si>
  <si>
    <t>1929 - Industry 1005 - Ohio - Firm 100 - Page 1</t>
  </si>
  <si>
    <t>Louis Cavagnaro</t>
  </si>
  <si>
    <t xml:space="preserve">4120 Webster Ave. </t>
  </si>
  <si>
    <t>Bricks &amp; Blocks</t>
  </si>
  <si>
    <t xml:space="preserve">Sand, Gravel, Cement </t>
  </si>
  <si>
    <t>Cov. Amity Rd. &amp; Beech Ave.</t>
  </si>
  <si>
    <t>Chas. M. Greger, Henry Bishof and Stuart A. Epler</t>
  </si>
  <si>
    <t>Westmoreland</t>
  </si>
  <si>
    <t>Concrete, Burial Vaults</t>
  </si>
  <si>
    <t>Glendale Ave.</t>
  </si>
  <si>
    <t>SO. A. F. M. Climans ??</t>
  </si>
  <si>
    <t>Elmsford</t>
  </si>
  <si>
    <t>Corona</t>
  </si>
  <si>
    <t>Northampton Stone Products Co. Location Ownership W. A. Beyer &amp; H. A. Mitman to W. A. Beyer &amp; E. O. Beyer Present</t>
  </si>
  <si>
    <t>Cement, Gravel, Steel, Wood Sheets</t>
  </si>
  <si>
    <t>1929 - Industry 1005 - Pennsylvania - Firm 214 - Page 1</t>
  </si>
  <si>
    <t>Messenger Supply Company</t>
  </si>
  <si>
    <t>Collins Concrete Blocks &amp; Products Changed to Collins Concrete Product Co.</t>
  </si>
  <si>
    <t>1929 - Industry 1005 - Pennsylvania - Firm 213 - Page 1</t>
  </si>
  <si>
    <t>212 Leslie</t>
  </si>
  <si>
    <t>Fin  Eagles Art Stone Co.</t>
  </si>
  <si>
    <t>Joseph F. Saul</t>
  </si>
  <si>
    <t xml:space="preserve">Buffalo </t>
  </si>
  <si>
    <t>157 Reading Street</t>
  </si>
  <si>
    <t>Sunbury</t>
  </si>
  <si>
    <t>Cement Marble Cast Sand</t>
  </si>
  <si>
    <t xml:space="preserve">Cinder, Sand, Cement </t>
  </si>
  <si>
    <t>1929 - Industry 1005 - Pennsylvania - Firm 058 - Page 1</t>
  </si>
  <si>
    <t>Cement Block &amp; Gravel Vaults</t>
  </si>
  <si>
    <t>1929 - Industry 1005 - Ohio - Firm 146 - Page 1</t>
  </si>
  <si>
    <t>Jones Sand Co., Concrete Block Factory</t>
  </si>
  <si>
    <t>Bainbridge, New York</t>
  </si>
  <si>
    <t>2350 Ridge Rd. East</t>
  </si>
  <si>
    <t>Clarion</t>
  </si>
  <si>
    <t>1935- Industry 1005- New_York - Firm 37- Page 1</t>
  </si>
  <si>
    <t>Rappl &amp; Hoenic Co.</t>
  </si>
  <si>
    <t>Ridgway</t>
  </si>
  <si>
    <t>1929 - Industry 1005 - Pennsylvania - Firm 119 - Page 1</t>
  </si>
  <si>
    <t>Cement Sand And Stone</t>
  </si>
  <si>
    <t>Cement Grit and Water</t>
  </si>
  <si>
    <t>1929 - Industry 1005 - New York - Firm 227 - Page 1</t>
  </si>
  <si>
    <t xml:space="preserve">Concrete Blocks </t>
  </si>
  <si>
    <t>Coxsackie J. Y.</t>
  </si>
  <si>
    <t xml:space="preserve">Moulding Sand </t>
  </si>
  <si>
    <t>Lion Cement Block Co. Inc.</t>
  </si>
  <si>
    <t>Geo. Baier</t>
  </si>
  <si>
    <t>Maspeth</t>
  </si>
  <si>
    <t>1929 - Industry 1005 - Pennsylvania - Firm 218 - Page 1</t>
  </si>
  <si>
    <t>1929 - Industry 1005 - New York - Firm 228 - Page 1</t>
  </si>
  <si>
    <t>Cement Vaults</t>
  </si>
  <si>
    <t>Geneva O. R. H. D. # 1</t>
  </si>
  <si>
    <t>South Side Concrete Block Co.</t>
  </si>
  <si>
    <t>Santo Angelo S.</t>
  </si>
  <si>
    <t xml:space="preserve">Concrete Box </t>
  </si>
  <si>
    <t>High St.</t>
  </si>
  <si>
    <t>Sand, Cement &amp; Steel</t>
  </si>
  <si>
    <t>1929 - Industry 1005 - Ohio - Firm 165 - Page 1</t>
  </si>
  <si>
    <t>Concrete Sand Color</t>
  </si>
  <si>
    <t>Elton L. Tavenner</t>
  </si>
  <si>
    <t>2594 Lagonda</t>
  </si>
  <si>
    <t>1929 - Industry 1005 - Ohio - Firm 018 - Page 1</t>
  </si>
  <si>
    <t>Henry F. Berg.</t>
  </si>
  <si>
    <t>1295 Portland</t>
  </si>
  <si>
    <t xml:space="preserve">Tavenner Concrete Products </t>
  </si>
  <si>
    <t>P. O. Fullwiler</t>
  </si>
  <si>
    <t>Lucasville</t>
  </si>
  <si>
    <t>Chas. P. Lower Jr.</t>
  </si>
  <si>
    <t>1929 - Industry 1005 - New York - Firm 101 - Page 1</t>
  </si>
  <si>
    <t>1929 - Industry 1005 - New York - Firm 103 - Page 1</t>
  </si>
  <si>
    <t>M. Orzano &amp; Sons Inc.</t>
  </si>
  <si>
    <t>Oil City Block and Supply Co.</t>
  </si>
  <si>
    <t>1929 - Industry 1005 - Pennsylvania - Firm 250 - Page 1</t>
  </si>
  <si>
    <t>1929 - Industry 1005 - Pennsylvania - Firm 198 - Page 1</t>
  </si>
  <si>
    <t>Glenside Concrete Tile Works</t>
  </si>
  <si>
    <t>Daniel J. Munday</t>
  </si>
  <si>
    <t>1929 - Industry 1005 - Pennsylvania - Firm 199 - Page 1</t>
  </si>
  <si>
    <t xml:space="preserve">209 Plumes St. </t>
  </si>
  <si>
    <t>1929 - Industry 1005 - New York - Firm 106 - Page 1</t>
  </si>
  <si>
    <t>Cement Products Inc.</t>
  </si>
  <si>
    <t>Williamsport Pa.</t>
  </si>
  <si>
    <t>Lycoming</t>
  </si>
  <si>
    <t>Montoursville Road</t>
  </si>
  <si>
    <t>Mr. W. R. Smith</t>
  </si>
  <si>
    <t>Twin City Cement Block Inc.</t>
  </si>
  <si>
    <t>Phila. Partition &amp; Bldg. Blk. Co.</t>
  </si>
  <si>
    <t>Nat'l. Bldg. Units Corp.</t>
  </si>
  <si>
    <t>28th &amp; Ritner Sts.</t>
  </si>
  <si>
    <t>Nat'l Bldg. Units Corp. 1600 Arch St., Phila. Pa.</t>
  </si>
  <si>
    <t>1929 - Industry 1005 - New York - Firm 124 - Page 1</t>
  </si>
  <si>
    <t>M. E. Valentine, David Robbins</t>
  </si>
  <si>
    <t>The Click Burial Vault Mfg. Co.</t>
  </si>
  <si>
    <t>J. A. Rupp and W. A. S. Spengler</t>
  </si>
  <si>
    <t>219 W. Market</t>
  </si>
  <si>
    <t>Orrville Ohio</t>
  </si>
  <si>
    <t>Mfg. Cement Silo</t>
  </si>
  <si>
    <t>601 Tonawanda St.</t>
  </si>
  <si>
    <t>601 Tonawands St.</t>
  </si>
  <si>
    <t>W. L. Rohrer, Geo. Johnson</t>
  </si>
  <si>
    <t>1929 - Industry 1005 - Ohio - Firm 058 - Page 1</t>
  </si>
  <si>
    <t>Baltimore Concrete Block Works</t>
  </si>
  <si>
    <t>C. W. Unkle</t>
  </si>
  <si>
    <t>Fairfield</t>
  </si>
  <si>
    <t>Baltimore O.</t>
  </si>
  <si>
    <t>Bert Strickle</t>
  </si>
  <si>
    <t>Red Lion</t>
  </si>
  <si>
    <t>Cement Sand &amp; Stone</t>
  </si>
  <si>
    <t>1929 - Industry 1005 - Pennsylvania - Firm 254 - Page 1</t>
  </si>
  <si>
    <t>Pence Bldg. Block Co. Inc.</t>
  </si>
  <si>
    <t>Pottstown Cement Block Co.</t>
  </si>
  <si>
    <t>S. D. Brown &amp; T. A. McCaslin</t>
  </si>
  <si>
    <t>Quaker City Block &amp; Brick Co.</t>
  </si>
  <si>
    <t>429 West Chestnut</t>
  </si>
  <si>
    <t>Building Tile</t>
  </si>
  <si>
    <t>Sand Cement  Stone</t>
  </si>
  <si>
    <t xml:space="preserve">Deer Park Cool and Con. Products Co. </t>
  </si>
  <si>
    <t>McConnell Cement Block Yard</t>
  </si>
  <si>
    <t>Long Island Duntile &amp; Supply Factory</t>
  </si>
  <si>
    <t xml:space="preserve">John Eggers </t>
  </si>
  <si>
    <t>Deer Parks</t>
  </si>
  <si>
    <t>Vernon Ave</t>
  </si>
  <si>
    <t>Louis Cavagnaro Inc</t>
  </si>
  <si>
    <t>Northport</t>
  </si>
  <si>
    <t>Parka Engs &amp; Cunst Co Inc</t>
  </si>
  <si>
    <t>Warsan</t>
  </si>
  <si>
    <t xml:space="preserve">Deer Park, Ohio </t>
  </si>
  <si>
    <t xml:space="preserve">Sand, Gravel and Cement </t>
  </si>
  <si>
    <t>R. D. #3 Bethlehem Rd.</t>
  </si>
  <si>
    <t>York</t>
  </si>
  <si>
    <t xml:space="preserve">Net Concrete </t>
  </si>
  <si>
    <t>Star Route</t>
  </si>
  <si>
    <t>1929 - Industry 1005 - Pennsylvania - Firm 240 - Page 1</t>
  </si>
  <si>
    <t>Dexter Concrete Manufacturing Co.</t>
  </si>
  <si>
    <t>Nazareth</t>
  </si>
  <si>
    <t>Nazareth Pa.</t>
  </si>
  <si>
    <t>Lawn roller Ornamental Pots Concrete Milled  Cats</t>
  </si>
  <si>
    <t>1929 - Industry 1005 - Pennsylvania - Firm 256 - Page 1</t>
  </si>
  <si>
    <t>Phila. Concrete Roofing-Tile Co.</t>
  </si>
  <si>
    <t>Jackson St.</t>
  </si>
  <si>
    <t>The Jackson St.</t>
  </si>
  <si>
    <t>Parnassus</t>
  </si>
  <si>
    <t>J. K. Davison &amp; Bro</t>
  </si>
  <si>
    <t>1929 - Industry 1005 - Pennsylvania - Firm 211 - Page 1</t>
  </si>
  <si>
    <t>Thomas Dambacher</t>
  </si>
  <si>
    <t>Race St.</t>
  </si>
  <si>
    <t>Greenville Pa.</t>
  </si>
  <si>
    <t>5th &amp; Howertown Rd.</t>
  </si>
  <si>
    <t>2600-2620 Butler St.</t>
  </si>
  <si>
    <t>149 S. Dock</t>
  </si>
  <si>
    <t>1929 - Industry 1005 - Pennsylvania - Firm 161 - Page 1</t>
  </si>
  <si>
    <t>Hollywood Building Block Company</t>
  </si>
  <si>
    <t>J. De Dominico</t>
  </si>
  <si>
    <t>1929 - Industry 1005 - New York - Firm 056 - Page 1</t>
  </si>
  <si>
    <t>1929 - Industry 1005 - Pennsylvania - Firm 215 - Page 1</t>
  </si>
  <si>
    <t>Central Builders Supply Co.</t>
  </si>
  <si>
    <t>Island Park</t>
  </si>
  <si>
    <t>Northumberland</t>
  </si>
  <si>
    <t>Glenwood Rd &amp; E 42</t>
  </si>
  <si>
    <t>City Block &amp; Brick Co.</t>
  </si>
  <si>
    <t>F. A. &amp; R. L. McCullough</t>
  </si>
  <si>
    <t>1929 - Industry 1005 - Ohio - Firm 138 - Page 1</t>
  </si>
  <si>
    <t>1929 - Industry 1005 - New York - Firm 053 - Page 1</t>
  </si>
  <si>
    <t>M. L. Rupp</t>
  </si>
  <si>
    <t>42 Haven Street</t>
  </si>
  <si>
    <t>Poured Concrete Blocks</t>
  </si>
  <si>
    <t>Falcone Cement Block</t>
  </si>
  <si>
    <t>Saranac Lake</t>
  </si>
  <si>
    <t>Payville Road</t>
  </si>
  <si>
    <t>Cement Blocks Concrete Brick Trim Stone</t>
  </si>
  <si>
    <t>Universal Concrete Pipe Co., Elmira, New York</t>
  </si>
  <si>
    <t>1074 S. Park Ave.</t>
  </si>
  <si>
    <t>Sand Cement, Grit Water</t>
  </si>
  <si>
    <t>R 1229 E. King St.</t>
  </si>
  <si>
    <t>1929 - Industry 1005 - Pennsylvania - Firm 166 - Page 1</t>
  </si>
  <si>
    <t>1929 - Industry 1005 - Pennsylvania - Firm 246 - Page 1</t>
  </si>
  <si>
    <t>Peerless Sand-Cement Brick Co. Inc.</t>
  </si>
  <si>
    <t>715 Carlisle Ave.</t>
  </si>
  <si>
    <t>Pottsville Building Block Co.</t>
  </si>
  <si>
    <t>Salvatore Prestigiacomo</t>
  </si>
  <si>
    <t>1929 - Industry 1005 - Pennsylvania - Firm 248 - Page 1</t>
  </si>
  <si>
    <t>Crushed Marble, Cement &amp; Sand</t>
  </si>
  <si>
    <t>1929 - Industry 1005 - New York - Firm 076 - Page 1</t>
  </si>
  <si>
    <t>American Tile &amp; Roofing Co.</t>
  </si>
  <si>
    <t>Belvedere &amp; PRR</t>
  </si>
  <si>
    <t>Box 156 York Post Office</t>
  </si>
  <si>
    <t>Selinsgrove AirSeal Vault Works</t>
  </si>
  <si>
    <t>Island Concrete Products Co. Inc.</t>
  </si>
  <si>
    <t>123 S. Sumner</t>
  </si>
  <si>
    <t xml:space="preserve">No Changed </t>
  </si>
  <si>
    <t>Mar 15 1929</t>
  </si>
  <si>
    <t>1929 - Industry 1005 - Pennsylvania - Firm 222 - Page 1</t>
  </si>
  <si>
    <t>1929 - Industry 1005 - Pennsylvania - Firm 223 - Page 1</t>
  </si>
  <si>
    <t>K. S. Kline</t>
  </si>
  <si>
    <t>Beavertown Pa.</t>
  </si>
  <si>
    <t>1929 - Industry 1005 - Pennsylvania - Firm 195 - Page 1</t>
  </si>
  <si>
    <t>Stroudsburg, Pa.</t>
  </si>
  <si>
    <t>312 Main St.</t>
  </si>
  <si>
    <t>1929 - Industry 1005 - Pennsylvania - Firm 196 - Page 1</t>
  </si>
  <si>
    <t>Bethayres Concrete Products Co.</t>
  </si>
  <si>
    <t>Isaac Saba</t>
  </si>
  <si>
    <t>Wilkes-Barre</t>
  </si>
  <si>
    <t>9 Lloyd Lane, Main Road</t>
  </si>
  <si>
    <t>Glenside</t>
  </si>
  <si>
    <t>Fairhill Ave. &amp; Reading Rd.</t>
  </si>
  <si>
    <t>Souder Concrete Company</t>
  </si>
  <si>
    <t>Venango</t>
  </si>
  <si>
    <t>United Lumber &amp; Supply Corp. Jamestown N. Y.</t>
  </si>
  <si>
    <t>Washington &amp; markley Sts.</t>
  </si>
  <si>
    <t>E. F. Schlichter Co. Inc. Same Address</t>
  </si>
  <si>
    <t>Carter Fuel Screenings</t>
  </si>
  <si>
    <t>P. O. Box 152 Williamsport Pa.</t>
  </si>
  <si>
    <t>W. Side 2nd St. 5 of Butler St.</t>
  </si>
  <si>
    <t>3747 No 2nd St.</t>
  </si>
  <si>
    <t>1929 - Industry 1005 - New York - Firm 126 - Page 1</t>
  </si>
  <si>
    <t>L. S. Lee</t>
  </si>
  <si>
    <t>Concrete Block &amp; Ready Build Fireplaces</t>
  </si>
  <si>
    <t>1929 - Industry 1005 - Pennsylvania - Firm 201 - Page 1</t>
  </si>
  <si>
    <t>Sand and Cement Blocks</t>
  </si>
  <si>
    <t>Corner Pipe and Sprenkle Avenue</t>
  </si>
  <si>
    <t>Cement Building Block &amp; Cast Tine Stone</t>
  </si>
  <si>
    <t>L. R. Click</t>
  </si>
  <si>
    <t>Orrville</t>
  </si>
  <si>
    <t>Auglaize Ave.</t>
  </si>
  <si>
    <t>1929 - Industry 1005 - New York - Firm 149 - Page 1</t>
  </si>
  <si>
    <t>United Art Stone Co.</t>
  </si>
  <si>
    <t>Babylon Concrete Block Company</t>
  </si>
  <si>
    <t>Ames W. Schulg</t>
  </si>
  <si>
    <t>Town of Babylon</t>
  </si>
  <si>
    <t>Albin Avenue</t>
  </si>
  <si>
    <t>Babylow, New York</t>
  </si>
  <si>
    <t>C. W. Decker President Omar A. Decker Sec'y</t>
  </si>
  <si>
    <t>Washington Burial Vault Co.</t>
  </si>
  <si>
    <t>Geo. W. Blank Supply Company</t>
  </si>
  <si>
    <t>1929 - Industry 1005 - Pennsylvania - Firm 231 - Page 1.</t>
  </si>
  <si>
    <t>Keny Bros.</t>
  </si>
  <si>
    <t>Room 1021, 1600 Arch St., Phila.</t>
  </si>
  <si>
    <t>1929 - Industry 1005 - Ohio - Firm 075 - Page 1</t>
  </si>
  <si>
    <t>R. J. Ward &amp; Wray G. Zelt (Partners)</t>
  </si>
  <si>
    <t>259 W. Wheeling, St.</t>
  </si>
  <si>
    <t xml:space="preserve">Sand-Pebbles-Cement </t>
  </si>
  <si>
    <t>Hawley Tile &amp; Supply Co.</t>
  </si>
  <si>
    <t>Hawley</t>
  </si>
  <si>
    <t xml:space="preserve">Pestagua  &amp; Bristol St. </t>
  </si>
  <si>
    <t>1929 - Industry 1005 - Ohio - Firm 102 - Page 1</t>
  </si>
  <si>
    <t>Anchor Cement Block Works</t>
  </si>
  <si>
    <t>65-S. 7th St.</t>
  </si>
  <si>
    <t>Sarah E Koontz, J. G. Koontz Manag.</t>
  </si>
  <si>
    <t>Mt. Pleasant</t>
  </si>
  <si>
    <t>Universal Concrete Works</t>
  </si>
  <si>
    <t>Advance Fire Places</t>
  </si>
  <si>
    <t>John P. Haeusser Jr.</t>
  </si>
  <si>
    <t>Greensburg</t>
  </si>
  <si>
    <t>S. Main St.</t>
  </si>
  <si>
    <t>Brunets Block Factory</t>
  </si>
  <si>
    <t>1929 - Industry 1005 - Pennsylvania - Firm 210 - Page 1</t>
  </si>
  <si>
    <t>Leonce Brunet</t>
  </si>
  <si>
    <t>Farrell</t>
  </si>
  <si>
    <t>806 Beechwood Ave.</t>
  </si>
  <si>
    <t>1929 - Industry 1005 - Pennsylvania - Firm 181 - Page 1</t>
  </si>
  <si>
    <t>1929 - Industry 1005 - Pennsylvania - Firm 183 - Page 1</t>
  </si>
  <si>
    <t>S. O. M. Climans &amp; Co.</t>
  </si>
  <si>
    <t>Riverside Drive</t>
  </si>
  <si>
    <t>1929 - Industry 1005 - Pennsylvania - Firm 184 - Page 1</t>
  </si>
  <si>
    <t>Shellito Block Co.</t>
  </si>
  <si>
    <t>Fred L. Shellito</t>
  </si>
  <si>
    <t>1929 - Industry 1005 - Pennsylvania - Firm 212 - Page 1</t>
  </si>
  <si>
    <t>Nazareth Vault Co.</t>
  </si>
  <si>
    <t>31st &amp; Main St.</t>
  </si>
  <si>
    <t>Grove City</t>
  </si>
  <si>
    <t>North Plymouth</t>
  </si>
  <si>
    <t>1929 - Industry 1005 - Pennsylvania - Firm 162 - Page 1</t>
  </si>
  <si>
    <t>Lehigh Bldg. Block Co. Inc.</t>
  </si>
  <si>
    <t>Sunbury Cement Products, O. P. Bell</t>
  </si>
  <si>
    <t>Sunbury Cement Products Co.</t>
  </si>
  <si>
    <t>O. P. Bell</t>
  </si>
  <si>
    <t>1929 - Industry 1005 - Pennsylvania - Firm 106 - Page 1</t>
  </si>
  <si>
    <t>1929 - Industry 1005 - Ohio - Firm 118 - Page 1</t>
  </si>
  <si>
    <t>Penn &amp; Disbennett</t>
  </si>
  <si>
    <t>Alexandria O.</t>
  </si>
  <si>
    <t>Joseph Falcone</t>
  </si>
  <si>
    <t>Cement, Burial Vaults</t>
  </si>
  <si>
    <t>Universal Concrete Pipe Co., Columbus, O.</t>
  </si>
  <si>
    <t>E. Hoover (Profe)</t>
  </si>
  <si>
    <t>1929 - Industry 1005 - New York - Firm 209 - Page 1</t>
  </si>
  <si>
    <t>Girolamo Cincotta</t>
  </si>
  <si>
    <t>Artificial Marble B.</t>
  </si>
  <si>
    <t>Lancaster &amp; Maple Sts.</t>
  </si>
  <si>
    <t>1074 So. Park Ave.</t>
  </si>
  <si>
    <t>Coxsackie Township</t>
  </si>
  <si>
    <t>Chester A. Zinn</t>
  </si>
  <si>
    <t>Ceme. &amp; Vault Works</t>
  </si>
  <si>
    <t>1929 - Industry 1005 - Pennsylvania - Firm 245 - Page 1</t>
  </si>
  <si>
    <t>1929 - Industry 1005 - Pennsylvania - Firm 217 - Page 1</t>
  </si>
  <si>
    <t>Shamokin Shope Brick Co.</t>
  </si>
  <si>
    <t>1929 - Industry 1005 - Pennsylvania - Firm 249 - Page 1</t>
  </si>
  <si>
    <t>Geneva on The Lake</t>
  </si>
  <si>
    <t>Lake Road</t>
  </si>
  <si>
    <t>York Automatic Sealing Vault Co.</t>
  </si>
  <si>
    <t>York Lithoid Products Co.</t>
  </si>
  <si>
    <t>J. S. Benner</t>
  </si>
  <si>
    <t>P. O. Box. # 325, York, Pa.</t>
  </si>
  <si>
    <t xml:space="preserve">No Changes </t>
  </si>
  <si>
    <t>George W.  Sawday &amp; Edwd. Kagel</t>
  </si>
  <si>
    <t>1929 - Industry 1005 - Pennsylvania - Firm 225 - Page 1</t>
  </si>
  <si>
    <t>Charleroi Supply Company</t>
  </si>
  <si>
    <t>York Patented Building Blox. Co.</t>
  </si>
  <si>
    <t>1929 - Industry 1005 - New York - Firm 100 - Page 1</t>
  </si>
  <si>
    <t>V. Papasidero &amp; Son</t>
  </si>
  <si>
    <t>Moosic St. at Meadow</t>
  </si>
  <si>
    <t>501-9 E. Dietrich Ave.</t>
  </si>
  <si>
    <t>Pooley Block Works</t>
  </si>
  <si>
    <t>Herbert Pooley</t>
  </si>
  <si>
    <t>1929 - Industry 1005 - Pennsylvania - Firm 251 - Page 1</t>
  </si>
  <si>
    <t>1929 - Industry 1005 - Pennsylvania - Firm 221 - Page 1</t>
  </si>
  <si>
    <t>Stroudsburg Septic-Tank Co.</t>
  </si>
  <si>
    <t>1929 - Industry 1005 - Pennsylvania - Firm 169 - Page 1</t>
  </si>
  <si>
    <t>William H. Ellis</t>
  </si>
  <si>
    <t>81-85 Seneca St.</t>
  </si>
  <si>
    <t>1902 Cherry St.</t>
  </si>
  <si>
    <t>1929 - Industry 1005 - Pennsylvania - Firm 171 - Page 1</t>
  </si>
  <si>
    <t>Norristown Concrete Products Co.</t>
  </si>
  <si>
    <t>1929 - Industry 1005 - Pennsylvania - Firm 200 - Page 1</t>
  </si>
  <si>
    <t>1929 - Industry 1005 - Pennsylvania - Firm 224 - Page 1</t>
  </si>
  <si>
    <t>Norristown</t>
  </si>
  <si>
    <t>Washington &amp; Markley Sts.</t>
  </si>
  <si>
    <t>1929 - Industry 1005 - Pennsylvania - Firm 173 - Page 1</t>
  </si>
  <si>
    <t xml:space="preserve">S. B. Lawrence &amp; Co. </t>
  </si>
  <si>
    <t>1929 - Industry 1005 - Pennsylvania - Firm 148 - Page 1</t>
  </si>
  <si>
    <t>N. S. Shelley</t>
  </si>
  <si>
    <t>Moortown</t>
  </si>
  <si>
    <t>Pottstown Plant</t>
  </si>
  <si>
    <t>Syracuse Stone Corp.</t>
  </si>
  <si>
    <t>R. F. D. # 1 E. Syracuse, N. Y.</t>
  </si>
  <si>
    <t>Sidney</t>
  </si>
  <si>
    <t>722 Broadway Ave.</t>
  </si>
  <si>
    <t>Sidney, Ohio</t>
  </si>
  <si>
    <t>Concrete Pipe and Posts for State Highway</t>
  </si>
  <si>
    <t>Sand, Stone, Cement, Reinforcing Steel</t>
  </si>
  <si>
    <t>J. Cable and F. C. Schneider</t>
  </si>
  <si>
    <t>Defiance</t>
  </si>
  <si>
    <t>W. W. Rohrer Silo Co.</t>
  </si>
  <si>
    <t>417 Belmont N. W.</t>
  </si>
  <si>
    <t>Lester Y. Yeiser Carrie M. Yeiser</t>
  </si>
  <si>
    <t>Tiles &amp; Posts</t>
  </si>
  <si>
    <t>1929 - Industry 1005 - Pennsylvania - Firm 229 - Page 1</t>
  </si>
  <si>
    <t>Washington Concrete Products Company</t>
  </si>
  <si>
    <t>Geo. W. Blank</t>
  </si>
  <si>
    <t>Nabl Bldg. Units Corp.</t>
  </si>
  <si>
    <t>Hawley Pa.</t>
  </si>
  <si>
    <t>1929 - Industry 1005 - Pennsylvania - Firm 232 - Page 1</t>
  </si>
  <si>
    <t>Nabl Bldg. Units Corp 1600 Arch St Phila Pa.</t>
  </si>
  <si>
    <t>Ruoff Construction Co.</t>
  </si>
  <si>
    <t>Julius Ruoff</t>
  </si>
  <si>
    <t>Pennsylvania Brick &amp; Tile Co., Inc.</t>
  </si>
  <si>
    <t>West Moreland Wharves</t>
  </si>
  <si>
    <t>Bath Pa.</t>
  </si>
  <si>
    <t>1929 - Industry 1005 - Ohio - Firm 101 - Page 1</t>
  </si>
  <si>
    <t>1929 - Industry 1005 - Pennsylvania - Firm 255 - Page 1</t>
  </si>
  <si>
    <t>1929 - Industry 1005 - Pennsylvania - Firm 234 - Page 1</t>
  </si>
  <si>
    <t>Ew. Bisett &amp; Son</t>
  </si>
  <si>
    <t>Bath, Borough</t>
  </si>
  <si>
    <t>1929 - Industry 1005 - Pennsylvania - Firm 233 - Page 1</t>
  </si>
  <si>
    <t>Bethelhem Quarries</t>
  </si>
  <si>
    <t>As Above</t>
  </si>
  <si>
    <t>1409 Moravia St.</t>
  </si>
  <si>
    <t>Building Materials Co.</t>
  </si>
  <si>
    <t>National Building Units Corp. 1600 Arch St. Philadelphia</t>
  </si>
  <si>
    <t>1929 - Industry 1005 - Pennsylvania - Firm 132 - Page 1</t>
  </si>
  <si>
    <t>W. L. Nitterhouse</t>
  </si>
  <si>
    <t>501 South Fourth St.</t>
  </si>
  <si>
    <t>Kingsboro Concrete Burial Vault</t>
  </si>
  <si>
    <t>Not operating Job Completed</t>
  </si>
  <si>
    <t>1929 - Industry 1005 - Pennsylvania - Firm 156 - Page 1</t>
  </si>
  <si>
    <t>Wampum</t>
  </si>
  <si>
    <t>Chimney Caps</t>
  </si>
  <si>
    <t>Blairsville Concrete Products Company</t>
  </si>
  <si>
    <t>L. A. Chick, J. H. Hamilton</t>
  </si>
  <si>
    <t>Jan 15 1930</t>
  </si>
  <si>
    <t>647 W. Main St.</t>
  </si>
  <si>
    <t>1929 - Industry 1005 - Pennsylvania - Firm 186 - Page 1</t>
  </si>
  <si>
    <t>Peoples Coal &amp; Builders Supply Co.</t>
  </si>
  <si>
    <t>Sharon</t>
  </si>
  <si>
    <t>647 West Main St.</t>
  </si>
  <si>
    <t>All Other Products in Which Cement is used as a Material (specify)</t>
  </si>
  <si>
    <t xml:space="preserve">F. O.  Weik </t>
  </si>
  <si>
    <t>150 Green</t>
  </si>
  <si>
    <t>1929 - Industry 1005 - New York - Firm 052 - Page 1</t>
  </si>
  <si>
    <t>1929 - Industry 1005 - Pennsylvania - Firm 187 - Page 1</t>
  </si>
  <si>
    <t>Sharon Cement Block Co.</t>
  </si>
  <si>
    <t>John Messore</t>
  </si>
  <si>
    <t>1929 - Industry 1005 - New York - Firm 226 - Page 1</t>
  </si>
  <si>
    <t>Gustow Eij.</t>
  </si>
  <si>
    <t>57 St 32 Ave</t>
  </si>
  <si>
    <t>Boroughs Twp</t>
  </si>
  <si>
    <t>Beaver Pa.</t>
  </si>
  <si>
    <t>Herman Kurkowski</t>
  </si>
  <si>
    <t>303-325 Young St.</t>
  </si>
  <si>
    <t>1929 - Industry 1005 - New York - Firm 058 - Page 1</t>
  </si>
  <si>
    <t>1624 Bath Ave</t>
  </si>
  <si>
    <t>1929 - Industry 1005 - New York - Firm 210 - Page 1</t>
  </si>
  <si>
    <t>Coke Black nut Stove 6 tons</t>
  </si>
  <si>
    <t>Superior Blocks</t>
  </si>
  <si>
    <t>E. E. Rothrock</t>
  </si>
  <si>
    <t>1254 Independence St. Shamokin</t>
  </si>
  <si>
    <t>York Concrete Products Co.</t>
  </si>
  <si>
    <t>William M. Schnure</t>
  </si>
  <si>
    <t>1929 - Industry 1005 - Pennsylvania - Firm 220 - Page 1</t>
  </si>
  <si>
    <t>Pottsville, Pennsylvania P. O. Box 14</t>
  </si>
  <si>
    <t>Plaster and Calif. Stucco</t>
  </si>
  <si>
    <t>Coal, bituminous Used for Heating Purpose only</t>
  </si>
  <si>
    <t>Edward A. Ullrich</t>
  </si>
  <si>
    <t>506 N. Orange</t>
  </si>
  <si>
    <t>Glen Road Avenue</t>
  </si>
  <si>
    <t>Concrete Products (General)</t>
  </si>
  <si>
    <t>443  So Poplar</t>
  </si>
  <si>
    <t>Cement Gravel Sand</t>
  </si>
  <si>
    <t>Clarksville</t>
  </si>
  <si>
    <t>Chestnut &amp; M &amp; P. R. R.</t>
  </si>
  <si>
    <t>Stroudsburg</t>
  </si>
  <si>
    <t>R. 7 D. 3</t>
  </si>
  <si>
    <t>R. E. Renwick</t>
  </si>
  <si>
    <t>Folcroft</t>
  </si>
  <si>
    <t>1929 - Industry 1005 - Pennsylvania - Firm 144 - Page 1</t>
  </si>
  <si>
    <t>1929 - Industry 1005 - Pennsylvania - Firm 117 - Page 1</t>
  </si>
  <si>
    <t>Ullrich Building Block Plant</t>
  </si>
  <si>
    <t>Chester Builders Supply Co.</t>
  </si>
  <si>
    <t>Front &amp; Norris</t>
  </si>
  <si>
    <t>U. S. S. Concrete Products Co., Partnership E. A. Ullrich and G. Schafer A. Schnorr</t>
  </si>
  <si>
    <t>1200 Blk. Moosic St.</t>
  </si>
  <si>
    <t>Beavertown Block Co.</t>
  </si>
  <si>
    <t>1929 - Industry 1005 - Pennsylvania - Firm 197 - Page 1</t>
  </si>
  <si>
    <t>1929 - Industry 1005 - Pennsylvania - Firm 168 - Page 1</t>
  </si>
  <si>
    <t>Nepenna Building Materials Company</t>
  </si>
  <si>
    <t>Stroudsburg Pa.</t>
  </si>
  <si>
    <t>Sand &amp; Gravel and Concrete Blocks</t>
  </si>
  <si>
    <t>William R. Ridgley</t>
  </si>
  <si>
    <t>Lansdale</t>
  </si>
  <si>
    <t>6th St.</t>
  </si>
  <si>
    <t>Wyoming Valley Ready Mixed Concrete Company</t>
  </si>
  <si>
    <t>Glenside, Pa.</t>
  </si>
  <si>
    <t>1929 - Industry 1005 - Pennsylvania - Firm 123 - Page 1</t>
  </si>
  <si>
    <t>Louis Maski</t>
  </si>
  <si>
    <t>Wyoming Pa.</t>
  </si>
  <si>
    <t>1929 - Industry 1005 - Pennsylvania - Firm 241 - Page 1</t>
  </si>
  <si>
    <t>Grit, Cement, Haydite</t>
  </si>
  <si>
    <t>Mt. Wolf</t>
  </si>
  <si>
    <t>Hanover Concrete Blocks Factory</t>
  </si>
  <si>
    <t>1929 - Industry 1005 - New York - Firm 134 - Page 1</t>
  </si>
  <si>
    <t>Maloys Cement Works</t>
  </si>
  <si>
    <t>Joseph B. Maloys</t>
  </si>
  <si>
    <t>Manufacturer, Cast Stone</t>
  </si>
  <si>
    <t>J. M. Robertson</t>
  </si>
  <si>
    <t>Concrete Products Washed Gravel</t>
  </si>
  <si>
    <t>1929 - Industry 1005 - Ohio - Firm 054 - Page 1</t>
  </si>
  <si>
    <t>Cable &amp; Schneider</t>
  </si>
  <si>
    <t>Sand, Gravel Stone Concrete Cement</t>
  </si>
  <si>
    <t xml:space="preserve">Colbert Supply Company </t>
  </si>
  <si>
    <t>1929 - Industry 1005 - Pennsylvania - Firm 259 - Page 1</t>
  </si>
  <si>
    <t>1929 - Industry 1005 - Pennsylvania - Firm 230 - Page 1</t>
  </si>
  <si>
    <t>No. Girard</t>
  </si>
  <si>
    <t>West Brownsville, Pa.</t>
  </si>
  <si>
    <t>Youngstown, Ohio</t>
  </si>
  <si>
    <t>1929 - Industry 1005 - Pennsylvania - Firm 129 - Page 1</t>
  </si>
  <si>
    <t>Belmont Ave. &amp; Rockhill Road</t>
  </si>
  <si>
    <t>1929 - Industry 1005 - Pennsylvania - Firm 154 - Page 1</t>
  </si>
  <si>
    <t>Roosevelt Highway</t>
  </si>
  <si>
    <t>Robt. F. Laubach</t>
  </si>
  <si>
    <t>Block Plant Cement</t>
  </si>
  <si>
    <t>New Castle Duntile Company</t>
  </si>
  <si>
    <t>1929 - Industry 1005 - Pennsylvania - Firm 209 - Page 1</t>
  </si>
  <si>
    <t>Northampton</t>
  </si>
  <si>
    <t>704 Fifth Avenue</t>
  </si>
  <si>
    <t xml:space="preserve">Tex Crete Products Co. </t>
  </si>
  <si>
    <t>1929 - Industry 1005 - Pennsylvania - Firm 133 - Page 1</t>
  </si>
  <si>
    <t>N. S. Good And Sons Co.</t>
  </si>
  <si>
    <t>D. W. Good</t>
  </si>
  <si>
    <t>H. Kingsborough</t>
  </si>
  <si>
    <t>Fairland Concred Works</t>
  </si>
  <si>
    <t>Manufacture cinder Concrete Blocks Ahead Ave. Sold as a Pres of our Builder Shaplus</t>
  </si>
  <si>
    <t>Penns. Concrete Roofing Tile &amp; Cement Products Co.</t>
  </si>
  <si>
    <t>Hummel Ave.</t>
  </si>
  <si>
    <t>1929 - Industry 1005 - Pennsylvania - Firm 047 - Page 1</t>
  </si>
  <si>
    <t>1929 - Industry 1005 - Pennsylvania - Firm 179 - Page 1</t>
  </si>
  <si>
    <t>Greenville Products Co.</t>
  </si>
  <si>
    <t>1929 - Industry 1005 - Pennsylvania - Firm 157 - Page 1</t>
  </si>
  <si>
    <t>J. M. Kreider</t>
  </si>
  <si>
    <t>Annville</t>
  </si>
  <si>
    <t>Lebanon</t>
  </si>
  <si>
    <t>Lock Joint Pipe Company, E. Orange N. J.</t>
  </si>
  <si>
    <t>Bradford Bldg. Block Co. Inc.</t>
  </si>
  <si>
    <t>Septic tanks and Sanitary Fittings</t>
  </si>
  <si>
    <t>1929 - Industry 1005 - Pennsylvania - Firm 080 - Page 1</t>
  </si>
  <si>
    <t>1929 - Industry 1005 - Pennsylvania - Firm 180 - Page 1</t>
  </si>
  <si>
    <t>1929 - Industry 1005 - Pennsylvania - Firm 235 - Page 1</t>
  </si>
  <si>
    <t>1929 - Industry 1005 - Pennsylvania - Firm 185 - Page 1</t>
  </si>
  <si>
    <t>1019 North Quebec St.</t>
  </si>
  <si>
    <t>Wheeler St.</t>
  </si>
  <si>
    <t>15 Amber</t>
  </si>
  <si>
    <t>Cement Sand Water</t>
  </si>
  <si>
    <t>1929 - Industry 1005 - New York - Firm 062 - Page 1</t>
  </si>
  <si>
    <t>New York Sand And Facing Co.</t>
  </si>
  <si>
    <t>Daud Concrete Products Co. Inc.</t>
  </si>
  <si>
    <t>H. J. Daud</t>
  </si>
  <si>
    <t>John D. Helblings Helds</t>
  </si>
  <si>
    <t>1800 So 9th St.</t>
  </si>
  <si>
    <t>1929 - Industry 1005 - Pennsylvania - Firm 247 - Page 1</t>
  </si>
  <si>
    <t>Standard Concrete Products Co. Inc.</t>
  </si>
  <si>
    <t>Hazleton Brick Company</t>
  </si>
  <si>
    <t>Slatedale</t>
  </si>
  <si>
    <t>Front &amp; Franklin St.</t>
  </si>
  <si>
    <t>Harry Rothermal</t>
  </si>
  <si>
    <t>Keystone Block Works</t>
  </si>
  <si>
    <t>Sheesley Supply Co., Inc.</t>
  </si>
  <si>
    <t>1929 - Industry 1005 - Pennsylvania - Firm 190 - Page 1</t>
  </si>
  <si>
    <t>Tharptown</t>
  </si>
  <si>
    <t>Schuylkill</t>
  </si>
  <si>
    <t>211 Markle Bank Bldg. Hazleton. Penna.</t>
  </si>
  <si>
    <t xml:space="preserve">Newark Concrete Pipe Co., 323 Bway, Newark, N. J. </t>
  </si>
  <si>
    <t>1929 - Industry 1005 - Pennsylvania - Firm 219 - Page 1</t>
  </si>
  <si>
    <t>1929 - Industry 1005 - Pennsylvania - Firm 193 - Page 1</t>
  </si>
  <si>
    <t>Scranton Tile &amp; Supply Co.</t>
  </si>
  <si>
    <t>Scranton Tile &amp; Supply Co., Inc.</t>
  </si>
  <si>
    <t>H. B. Killian</t>
  </si>
  <si>
    <t>Selinsgrove</t>
  </si>
  <si>
    <t>Snyder</t>
  </si>
  <si>
    <t>Spruce St.</t>
  </si>
  <si>
    <t>1929 - Industry 1005 - Pennsylvania - Firm 115 - Page 1</t>
  </si>
  <si>
    <t>1929 - Industry 1005 - Pennsylvania - Firm 142 - Page 1</t>
  </si>
  <si>
    <t>Fernwood Vault Co.</t>
  </si>
  <si>
    <t>Fernwood</t>
  </si>
  <si>
    <t>Baltimore Ave.</t>
  </si>
  <si>
    <t>1929 - Industry 1005 - Pennsylvania - Firm 085 - Page 1</t>
  </si>
  <si>
    <t>Richard Scully</t>
  </si>
  <si>
    <t>Crescent &amp; Belmont Aves.</t>
  </si>
  <si>
    <t>1929 - Industry 1005 - Pennsylvania - Firm 086 - Page 1</t>
  </si>
  <si>
    <t>A. H. Rush &amp; Sons</t>
  </si>
  <si>
    <t>Bridge St</t>
  </si>
  <si>
    <t>P. O. Box # 37, Scranton,  Pa.</t>
  </si>
  <si>
    <t>P. O. Box 427 Kingston, Pa.</t>
  </si>
  <si>
    <t>9 Lloyd Lane, Wilkes Barre, Pa.</t>
  </si>
  <si>
    <t>Ellis Concrete Products Co., Inc.</t>
  </si>
  <si>
    <t>C. F. Goeringer and R. C. Rosser</t>
  </si>
  <si>
    <t>Swoyersville</t>
  </si>
  <si>
    <t>195 Slocum St.</t>
  </si>
  <si>
    <t>Bethayres</t>
  </si>
  <si>
    <t>Valley &amp; Red Lion Road.</t>
  </si>
  <si>
    <t>Lewisburg Pa.</t>
  </si>
  <si>
    <t>1929 - Industry 1005 - Pennsylvania - Firm 098 - Page 1</t>
  </si>
  <si>
    <t>Wm. E. Kineston</t>
  </si>
  <si>
    <t>Frank J. Blatz</t>
  </si>
  <si>
    <t>Bloomsburg</t>
  </si>
  <si>
    <t>East 9th Street</t>
  </si>
  <si>
    <t>1929 - Industry 1005 - Pennsylvania - Firm 124 - Page 1</t>
  </si>
  <si>
    <t>A. R. Millhouse, Stockholder &amp; Mgr.</t>
  </si>
  <si>
    <t>West Stiegel</t>
  </si>
  <si>
    <t>1929 - Industry 1005 - Pennsylvania - Firm 202 - Page 1</t>
  </si>
  <si>
    <t>Halteman &amp; Gehris</t>
  </si>
  <si>
    <t>MT. Wolf Construction Co.</t>
  </si>
  <si>
    <t>Ed. Smithgall Building Products Co. Inc.</t>
  </si>
  <si>
    <t>1929 - Industry 1005 - Pennsylvania - Firm 252 - Page 1</t>
  </si>
  <si>
    <t>1929 - Industry 1005 - Pennsylvania - Firm 258 - Page 1</t>
  </si>
  <si>
    <t>Stone Cement</t>
  </si>
  <si>
    <t xml:space="preserve">2000 Cu ft. </t>
  </si>
  <si>
    <t>Gravel</t>
  </si>
  <si>
    <t>Decker Tile Co. Inc</t>
  </si>
  <si>
    <t>One Less Partner</t>
  </si>
  <si>
    <t>Samuel J. Kerlin &amp; Sons</t>
  </si>
  <si>
    <t>Chas. F. Colbert Sr.</t>
  </si>
  <si>
    <t>West Brownsville</t>
  </si>
  <si>
    <t>Near Hillsville</t>
  </si>
  <si>
    <t>1929 - Industry 1005 - Pennsylvania - Firm 176 - Page 1</t>
  </si>
  <si>
    <t>Susquehanna Supply Company</t>
  </si>
  <si>
    <t>733 Erie Avenue</t>
  </si>
  <si>
    <t>Queen &amp; Bailey</t>
  </si>
  <si>
    <t>Middle</t>
  </si>
  <si>
    <t>Belmont Cement Burial Case Co.</t>
  </si>
  <si>
    <t>Uniontown</t>
  </si>
  <si>
    <t>E. P. Morrison  A. K. English</t>
  </si>
  <si>
    <t>New Castle</t>
  </si>
  <si>
    <t>216 White</t>
  </si>
  <si>
    <t>Morrison &amp; English</t>
  </si>
  <si>
    <t>Broadway &amp; Pine</t>
  </si>
  <si>
    <t>1929 - Industry 1005 - Pennsylvania - Firm 177 - Page 1</t>
  </si>
  <si>
    <t>1929 - Industry 1005 - Pennsylvania - Firm 155 - Page 1</t>
  </si>
  <si>
    <t>1929 - Industry 1005 - New York - Firm 051 - Page 1</t>
  </si>
  <si>
    <t>Bernard Thorman</t>
  </si>
  <si>
    <t>S. B. Leach</t>
  </si>
  <si>
    <t>1929 - Industry 1005 - Pennsylvania - Firm 103 - Page 1</t>
  </si>
  <si>
    <t xml:space="preserve">Laubach Contractor &amp; Block Maker </t>
  </si>
  <si>
    <t>1929 - Industry 1005 - Pennsylvania - Firm 072 - Page 1</t>
  </si>
  <si>
    <t>Chambersburg Duntile Co.</t>
  </si>
  <si>
    <t>R. F. D # 3  Lebanon Pa.</t>
  </si>
  <si>
    <t>A. Dambacher  &amp; Son</t>
  </si>
  <si>
    <t>36 N. High St.</t>
  </si>
  <si>
    <t>1929 - Industry 1005 - Pennsylvania - Firm 182 - Page 1</t>
  </si>
  <si>
    <t>Allen Quarries Co., "Concrete Products Plant"</t>
  </si>
  <si>
    <t>New Cumberland</t>
  </si>
  <si>
    <t>1929 - Industry 1005 - Pennsylvania - Firm 111 - Page 1</t>
  </si>
  <si>
    <t>Nustone Products Corp. of Conn.</t>
  </si>
  <si>
    <t>1929 - Industry 1005 - Pennsylvania - Firm 158 - Page 1</t>
  </si>
  <si>
    <t>Harry L. Lehman</t>
  </si>
  <si>
    <t>Allentown</t>
  </si>
  <si>
    <t>Lehigh</t>
  </si>
  <si>
    <t>Duntile Mfg. &amp; Supply Co. Inc.</t>
  </si>
  <si>
    <t>W. Main St.</t>
  </si>
  <si>
    <t>Box 133 Palmyra, Pa.</t>
  </si>
  <si>
    <t xml:space="preserve">Pennway Concrete works </t>
  </si>
  <si>
    <t>Penn Lumber &amp; Supply Company</t>
  </si>
  <si>
    <t>1929 - Industry 1005 - Pennsylvania - Firm 112 - Page 1</t>
  </si>
  <si>
    <t xml:space="preserve">100 N. East Lane </t>
  </si>
  <si>
    <t>Blairsville</t>
  </si>
  <si>
    <t>Indiana</t>
  </si>
  <si>
    <t>March 30 1930</t>
  </si>
  <si>
    <t>Northampton Bldg., Block &amp; Supply Co.</t>
  </si>
  <si>
    <t>Farrell &amp; Wheatland Rd.</t>
  </si>
  <si>
    <t>Nove 10 1929</t>
  </si>
  <si>
    <t>1929 - Industry 1005 - Pennsylvania - Firm 216 - Page 1</t>
  </si>
  <si>
    <t xml:space="preserve">James Shreffler Block Plant </t>
  </si>
  <si>
    <t>Grit Cement, Water</t>
  </si>
  <si>
    <t>New York Sand And Facing Co. Inc.</t>
  </si>
  <si>
    <t>1935- Industry 1005- New_York - Firm 13- Page 1</t>
  </si>
  <si>
    <t>403 Herman Ave.</t>
  </si>
  <si>
    <t>W. C. Bear</t>
  </si>
  <si>
    <t>Lemoyne</t>
  </si>
  <si>
    <t>Concrete Cement Building Blocks</t>
  </si>
  <si>
    <t>R. D. #11</t>
  </si>
  <si>
    <t xml:space="preserve">Shamokin Rd. </t>
  </si>
  <si>
    <t>Hazleton Brick Co., 211 Markle Bank Bldg. Hazleton, Pa.</t>
  </si>
  <si>
    <t>Joseph Galdieri and Alax. Galdieri</t>
  </si>
  <si>
    <t>1929 - Industry 1005 - Pennsylvania - Firm 138 - Page 1</t>
  </si>
  <si>
    <t>Burleigh Burial Vault Co.</t>
  </si>
  <si>
    <t>J. P. Burleigh</t>
  </si>
  <si>
    <t>Scranton</t>
  </si>
  <si>
    <t>221 Green Ridge</t>
  </si>
  <si>
    <t>1929 - Industry 1005 - Pennsylvania - Firm 139 - Page 1</t>
  </si>
  <si>
    <t>1929 - Industry 1005 - Pennsylvania - Firm 083 - Page 1</t>
  </si>
  <si>
    <t>Sheesley</t>
  </si>
  <si>
    <t>Joseph Valverde</t>
  </si>
  <si>
    <t>Scranton Building Block Co.</t>
  </si>
  <si>
    <t>1929 - Industry 1005 - New York - Firm 077 - Page 1</t>
  </si>
  <si>
    <t>Domino Builders Supply Co.</t>
  </si>
  <si>
    <t>Haus P. Domino</t>
  </si>
  <si>
    <t>R. E. Renwick &amp; Co.</t>
  </si>
  <si>
    <t>1510 Gardner Ave.</t>
  </si>
  <si>
    <t>Fernwood, Del Co. Pa.</t>
  </si>
  <si>
    <t>1929 - Industry 1005 - Pennsylvania - Firm 114 - Page 1</t>
  </si>
  <si>
    <t>1929 - Industry 1005 - Pennsylvania - Firm 116 - Page 1</t>
  </si>
  <si>
    <t>Northmont, Reading, Pa.</t>
  </si>
  <si>
    <t>1929 - Industry 1005 - Pennsylvania - Firm 063 - Page 1</t>
  </si>
  <si>
    <t>Reading Concrete Burial Vaults</t>
  </si>
  <si>
    <t xml:space="preserve">Conestoga Road &amp; Lancaster Bks. </t>
  </si>
  <si>
    <t>104 Franklin Av.</t>
  </si>
  <si>
    <t>Art Crete products Company</t>
  </si>
  <si>
    <t>419 Chester Pike</t>
  </si>
  <si>
    <t>228-42 N. Water St.</t>
  </si>
  <si>
    <t>1929 - Industry 1005 - Pennsylvania - Firm 091 - Page 1</t>
  </si>
  <si>
    <t>Bareville Concrete Co. Inc.</t>
  </si>
  <si>
    <t>Bareville</t>
  </si>
  <si>
    <t xml:space="preserve">Nat'l Bldg. Units Corp. 1600 Arch St., Phila. Pa. </t>
  </si>
  <si>
    <t>296 Madison Street</t>
  </si>
  <si>
    <t>1929 - Industry 1005 - Pennsylvania - Firm 118 - Page 1</t>
  </si>
  <si>
    <t>Rear 84 Scott Street</t>
  </si>
  <si>
    <t>1929 - Industry 1005 - Pennsylvania - Firm 172 - Page 1</t>
  </si>
  <si>
    <t>S. B. Lawrence Company Inc. Concrete Building Block Plant</t>
  </si>
  <si>
    <t>S B. Lawrence Company, Inc.</t>
  </si>
  <si>
    <t xml:space="preserve">664 Reservoir Pa. </t>
  </si>
  <si>
    <t xml:space="preserve">Nailing Concrete </t>
  </si>
  <si>
    <t>National Naxgrip Co Inc</t>
  </si>
  <si>
    <t xml:space="preserve">A. H. Buell Pres. </t>
  </si>
  <si>
    <t>1721 Ash St.</t>
  </si>
  <si>
    <t>1148 East 28th St.</t>
  </si>
  <si>
    <t>Halteman &amp; Gehris John L. Halteman &amp; P. P. Gehris</t>
  </si>
  <si>
    <t>West Wyoming</t>
  </si>
  <si>
    <t>Thornstar Ave.</t>
  </si>
  <si>
    <t>Geo. Miller, J. F. Buser</t>
  </si>
  <si>
    <t>115 So. Franklin</t>
  </si>
  <si>
    <t>1929 - Industry 1005 - Pennsylvania - Firm 151 - Page 1</t>
  </si>
  <si>
    <t>1929 - Industry 1005 - Pennsylvania - Firm 243 - Page 1</t>
  </si>
  <si>
    <t>Not a Corporation A Partnership</t>
  </si>
  <si>
    <t>Pottstown</t>
  </si>
  <si>
    <t>66 Austin</t>
  </si>
  <si>
    <t>1929 - Industry 1005 - Pennsylvania - Firm 203 - Page 1</t>
  </si>
  <si>
    <t>Samuel J. Kerlin</t>
  </si>
  <si>
    <t>1929 - Industry 1005 - Pennsylvania - Firm 126 - Page 1</t>
  </si>
  <si>
    <t>G. Gizzi</t>
  </si>
  <si>
    <t>West Manayunk</t>
  </si>
  <si>
    <t xml:space="preserve">Hankins Paulson Co. </t>
  </si>
  <si>
    <t>1929 - Industry 1005 - Pennsylvania - Firm 152 - Page 1</t>
  </si>
  <si>
    <t>Ellwood City Duntile Co.</t>
  </si>
  <si>
    <t>Albert Dahl &amp; Oscar Dahl</t>
  </si>
  <si>
    <t>Mr. Goldie</t>
  </si>
  <si>
    <t>Wilkinsburg</t>
  </si>
  <si>
    <t>1929 - Industry 1005 - Pennsylvania - Firm 153 - Page 1</t>
  </si>
  <si>
    <t>108 N Beeson Ave.</t>
  </si>
  <si>
    <t>J. R. Snyder -H. L. Snyder</t>
  </si>
  <si>
    <t>1929 - Industry 1005 - Pennsylvania - Firm 178 - Page 1</t>
  </si>
  <si>
    <t>Pre Mixed Concrete</t>
  </si>
  <si>
    <t>Daivs St.</t>
  </si>
  <si>
    <t>The H. C. Bemis Company</t>
  </si>
  <si>
    <t>Bradford</t>
  </si>
  <si>
    <t>McKean</t>
  </si>
  <si>
    <t>120 Hilton</t>
  </si>
  <si>
    <t>North Girard Concrete Works</t>
  </si>
  <si>
    <t xml:space="preserve">Cement Block Works </t>
  </si>
  <si>
    <t>1929 - Industry 1005 - Pennsylvania - Firm 073 - Page 1</t>
  </si>
  <si>
    <t>Capitol Block &amp; Brick Co.</t>
  </si>
  <si>
    <t>1929 - Industry 1005 - Pennsylvania - Firm 131 - Page 1</t>
  </si>
  <si>
    <t>Ambridge, Pa.</t>
  </si>
  <si>
    <t>Grave Covers</t>
  </si>
  <si>
    <t>Rowland Austin And Ellwood Joder</t>
  </si>
  <si>
    <t>Chambersburg</t>
  </si>
  <si>
    <t>Ramsey Av.</t>
  </si>
  <si>
    <t>Carson Builders Supply Co.</t>
  </si>
  <si>
    <t>Springtown</t>
  </si>
  <si>
    <t>1929 - Industry 1005 - Pennsylvania - Firm 105 - Page 1</t>
  </si>
  <si>
    <t>Butler Pa.</t>
  </si>
  <si>
    <t>16th and Brandt</t>
  </si>
  <si>
    <t>8th and Bridge Sts.</t>
  </si>
  <si>
    <t>1929 - Industry 1005 - Pennsylvania - Firm 107 - Page 1</t>
  </si>
  <si>
    <t>1929 - Industry 1005 - Pennsylvania - Firm 134 - Page 1</t>
  </si>
  <si>
    <t>Third St.</t>
  </si>
  <si>
    <t>Bradford Pa.</t>
  </si>
  <si>
    <t>R. D. 43 Greenville Pa.</t>
  </si>
  <si>
    <t>Standard Cement Products Company</t>
  </si>
  <si>
    <t>Palmyra</t>
  </si>
  <si>
    <t>Charles O. Hunsicker (Sole Owner)</t>
  </si>
  <si>
    <t xml:space="preserve">Has not Changed Hands </t>
  </si>
  <si>
    <t>5 W. Washington Ave.</t>
  </si>
  <si>
    <t>17 N. 7th St.</t>
  </si>
  <si>
    <t>1929 - Industry 1005 - Pennsylvania - Firm 160 - Page 1</t>
  </si>
  <si>
    <t>1929 - Industry 1005 - Pennsylvania - Firm 188 - Page 1</t>
  </si>
  <si>
    <t>Gustave Paul</t>
  </si>
  <si>
    <t>Wheatland</t>
  </si>
  <si>
    <t>1929 - Industry 1005 - Pennsylvania - Firm 164 - Page 1</t>
  </si>
  <si>
    <t>G. A. Romberger</t>
  </si>
  <si>
    <t>Ft. of So. Aubrey</t>
  </si>
  <si>
    <t>Name was - York Norwalk Burial Vault Co., Same Address</t>
  </si>
  <si>
    <t>1929 - Industry 1005 - Pennsylvania - Firm 189 - Page 1</t>
  </si>
  <si>
    <t>1929 - Industry 1005 - Pennsylvania - Firm 192 - Page 1</t>
  </si>
  <si>
    <t>Pocono Block Co.</t>
  </si>
  <si>
    <t>L. T. Smith</t>
  </si>
  <si>
    <t>Sunbury Pa.</t>
  </si>
  <si>
    <t>Hoover-Norwalk Vault Co.</t>
  </si>
  <si>
    <t>Angelo Santi</t>
  </si>
  <si>
    <t>Mifflin</t>
  </si>
  <si>
    <t>356 So. Wayne St.</t>
  </si>
  <si>
    <t>1929 - Industry 1005 - Pennsylvania - Firm 140 - Page 1</t>
  </si>
  <si>
    <t>Dennis Mutscheller</t>
  </si>
  <si>
    <t>March 19 1929</t>
  </si>
  <si>
    <t>Hazleton Brick Company Block Plant</t>
  </si>
  <si>
    <t>1929 - Industry 1005 - Pennsylvania - Firm 082 - Page 1</t>
  </si>
  <si>
    <t>1929 - Industry 1005 - Pennsylvania - Firm 141 - Page 1</t>
  </si>
  <si>
    <t>Pennsylvania Cement Brick Co.</t>
  </si>
  <si>
    <t>1929 - Industry 1005 - Pennsylvania - Firm 060 - Page 1</t>
  </si>
  <si>
    <t>Thiele Const. Co.</t>
  </si>
  <si>
    <t>954 Broadhead Road</t>
  </si>
  <si>
    <t>Hazleton</t>
  </si>
  <si>
    <t>William A. Lewis</t>
  </si>
  <si>
    <t>Stroudsburg Penna.</t>
  </si>
  <si>
    <t>1929 - Industry 1005 - Pennsylvania - Firm 194 - Page 1</t>
  </si>
  <si>
    <t>Scranton Ready Mixed Concrete Co.,  Inc.</t>
  </si>
  <si>
    <t>1001 Merchant</t>
  </si>
  <si>
    <t>1929 - Industry 1005 - Pennsylvania - Firm 032 - Page 1</t>
  </si>
  <si>
    <t>E. E. Sohults</t>
  </si>
  <si>
    <t>1929 - Industry 1005 - Pennsylvania - Firm 145 - Page 1</t>
  </si>
  <si>
    <t>Corporation (Sixteen Stockholders)</t>
  </si>
  <si>
    <t>Reading</t>
  </si>
  <si>
    <t>1929 - Industry 1005 - Pennsylvania - Firm 088 - Page 1</t>
  </si>
  <si>
    <t>Kurtz Bros.</t>
  </si>
  <si>
    <t>Lancaster Concrete Tile Co.</t>
  </si>
  <si>
    <t>1929 - Industry 1005 - Pennsylvania - Firm 064 - Page 1</t>
  </si>
  <si>
    <t>221 N. Sterley</t>
  </si>
  <si>
    <t xml:space="preserve">Redi-Mixt </t>
  </si>
  <si>
    <t>1929 - Industry 1005 - Pennsylvania - Firm 143 - Page 1</t>
  </si>
  <si>
    <t>1929 - Industry 1005 - Pennsylvania - Firm 094 - Page 1</t>
  </si>
  <si>
    <t>Clearfield</t>
  </si>
  <si>
    <t>Charfield</t>
  </si>
  <si>
    <t xml:space="preserve">Shippenville Duntile Co. </t>
  </si>
  <si>
    <t>6 &amp; St. Mary St.</t>
  </si>
  <si>
    <t>1929 - Industry 1005 - Pennsylvania - Firm 170 - Page 1</t>
  </si>
  <si>
    <t>Wyoming Valley Cement Products Co.</t>
  </si>
  <si>
    <t>1929 - Industry 1005 - Pennsylvania - Firm 122 - Page 1</t>
  </si>
  <si>
    <t xml:space="preserve">Chas. H. Fry Const. Co. </t>
  </si>
  <si>
    <t>Bloomaburg Cement Products Company</t>
  </si>
  <si>
    <t>E. 24th &amp; Brandes Sts.</t>
  </si>
  <si>
    <t>1929 - Industry 1005 - Pennsylvania - Firm 174 - Page 1</t>
  </si>
  <si>
    <t>New Holland</t>
  </si>
  <si>
    <t xml:space="preserve">Prospect St. </t>
  </si>
  <si>
    <t>Ress. 624 W. Broadway</t>
  </si>
  <si>
    <t>Strickle &amp; Singeloe</t>
  </si>
  <si>
    <t>P O. Box 1261 Lancaster Pa.</t>
  </si>
  <si>
    <t>E. O. Williams &amp; S. V. Brown</t>
  </si>
  <si>
    <t>E. Southern Avenue</t>
  </si>
  <si>
    <t>1929 - Industry 1005 - Pennsylvania - Firm 204 - Page 1</t>
  </si>
  <si>
    <t>8th St. &amp; Factory Ave.</t>
  </si>
  <si>
    <t>Lycoming Duntile &amp; Supply Co.</t>
  </si>
  <si>
    <t>Willow St., near East</t>
  </si>
  <si>
    <t>1929 - Industry 1005 - Pennsylvania - Firm 205 - Page 1</t>
  </si>
  <si>
    <t>Ellwood City</t>
  </si>
  <si>
    <t>The Flaugh-Logan Transfer Co.</t>
  </si>
  <si>
    <t>Meadville</t>
  </si>
  <si>
    <t>The Carbon Concrete Brick Co.</t>
  </si>
  <si>
    <t>R D. 5</t>
  </si>
  <si>
    <t>1500 W. Southern Ave.</t>
  </si>
  <si>
    <t>1929 - Industry 1005 - Pennsylvania - Firm 099 - Page 1</t>
  </si>
  <si>
    <t>1206 East 27th St.</t>
  </si>
  <si>
    <t>Scowdens Sand Bank</t>
  </si>
  <si>
    <t>1929 - Industry 1005 - Pennsylvania - Firm 101 - Page 1</t>
  </si>
  <si>
    <t>486 Park Ave.</t>
  </si>
  <si>
    <t>1929 - Industry 1005 - Pennsylvania - Firm 127 - Page 1</t>
  </si>
  <si>
    <t>Spring Ave.</t>
  </si>
  <si>
    <t>1929 - Industry 1005 - Pennsylvania - Firm 042 - Page 1</t>
  </si>
  <si>
    <t>Goldie Block Co</t>
  </si>
  <si>
    <t>1929 - Industry 1005 - Pennsylvania - Firm 017 - Page 1</t>
  </si>
  <si>
    <t>West End Plant</t>
  </si>
  <si>
    <t>McKess Rocks, Pa.</t>
  </si>
  <si>
    <t>1929 - Industry 1005 - Pennsylvania - Firm 208 - Page 1</t>
  </si>
  <si>
    <t>P. G. Richardson</t>
  </si>
  <si>
    <t xml:space="preserve">Ed. Vero Co. </t>
  </si>
  <si>
    <t xml:space="preserve">McCay Road </t>
  </si>
  <si>
    <t>1929 - Industry 1005 - Pennsylvania - Firm 075 - Page 1</t>
  </si>
  <si>
    <t>Bell Block Brick Co.</t>
  </si>
  <si>
    <t>R. Gismonthe V. Paradoksi  Boloyes?</t>
  </si>
  <si>
    <t>1929 - Industry 1005 - Pennsylvania - Firm 104 - Page 1</t>
  </si>
  <si>
    <t xml:space="preserve">1115 Main St. </t>
  </si>
  <si>
    <t>Sureseal Cement Burial Vaults of Springtown, Pa.</t>
  </si>
  <si>
    <t>Horace M. Frankenfield</t>
  </si>
  <si>
    <t>1929 - Industry 1005 - Pennsylvania - Firm 049 - Page 1</t>
  </si>
  <si>
    <t>Economy Lumber &amp; Building Co</t>
  </si>
  <si>
    <t>Ambridge</t>
  </si>
  <si>
    <t>2700 Duss Avenue</t>
  </si>
  <si>
    <t>Klingler- Carson Co. Township- Paul Eisler-W. J. Klingler &amp; H. O. Carson</t>
  </si>
  <si>
    <t>April 15 1929</t>
  </si>
  <si>
    <t>1929 - Industry 1005 - Pennsylvania - Firm 108 - Page 1</t>
  </si>
  <si>
    <t>Box 103</t>
  </si>
  <si>
    <t>Jan  1 1930</t>
  </si>
  <si>
    <t>17 N. 7th St. Hunsicker Bldg.</t>
  </si>
  <si>
    <t>5th &amp; Summer Ave.</t>
  </si>
  <si>
    <t>Myerstown</t>
  </si>
  <si>
    <t>Harrisburg Building Block Co.</t>
  </si>
  <si>
    <t>Harrisburg</t>
  </si>
  <si>
    <t>Mentzer Mfg. Co.</t>
  </si>
  <si>
    <t>Samuel F. Mentzer</t>
  </si>
  <si>
    <t>Dauphin</t>
  </si>
  <si>
    <t>11th &amp; Forster</t>
  </si>
  <si>
    <t>1929 - Industry 1005 - Pennsylvania - Firm 163 - Page 1</t>
  </si>
  <si>
    <t>Mt. Union</t>
  </si>
  <si>
    <t>Philadelphia</t>
  </si>
  <si>
    <t>Arthur Devecchis</t>
  </si>
  <si>
    <t>Mount Union</t>
  </si>
  <si>
    <t>Huntingdon</t>
  </si>
  <si>
    <t xml:space="preserve">Upper Darby Pa. </t>
  </si>
  <si>
    <t>1929 - Industry 1005 - Pennsylvania - Firm 136 - Page 1</t>
  </si>
  <si>
    <t>William J. Harley Manager</t>
  </si>
  <si>
    <t>Keystone Concrete Products Co.</t>
  </si>
  <si>
    <t>Bethlehem</t>
  </si>
  <si>
    <t>13th Avenue</t>
  </si>
  <si>
    <t>1929 - Industry 1005 - Pennsylvania - Firm 167 - Page 1</t>
  </si>
  <si>
    <t>Peerless Sand Cement Brick Co. Inc.</t>
  </si>
  <si>
    <t>Near (York)</t>
  </si>
  <si>
    <t>John L. Shreffler</t>
  </si>
  <si>
    <t>Watkins Avenue</t>
  </si>
  <si>
    <t>Chester Plant-Newark Concrete Pipe Company</t>
  </si>
  <si>
    <t>John F. Paules and O'brien F. Follweiler</t>
  </si>
  <si>
    <t>1929 - Industry 1005 - Pennsylvania - Firm 165 - Page 1</t>
  </si>
  <si>
    <t>Delaware</t>
  </si>
  <si>
    <t xml:space="preserve">Johnstown Duntile &amp; Brick Co. D. H.  Wechsler Manufacture of Duntile  &amp; Brick. </t>
  </si>
  <si>
    <t>C. B. Scott Duntile Co</t>
  </si>
  <si>
    <t>State Road</t>
  </si>
  <si>
    <t>American Concrete Block Co.</t>
  </si>
  <si>
    <t>Harry Pinciotti</t>
  </si>
  <si>
    <t xml:space="preserve">Virginia Ave. East </t>
  </si>
  <si>
    <t>Harley Concrete Products Co.</t>
  </si>
  <si>
    <t>1929 - Industry 1005 - Pennsylvania - Firm 004 - Page 1</t>
  </si>
  <si>
    <t>827 Honrer St.</t>
  </si>
  <si>
    <t>424 Lincoln Ave.</t>
  </si>
  <si>
    <t>Luzerne</t>
  </si>
  <si>
    <t>Dalco Concrete Products Co.</t>
  </si>
  <si>
    <t>4th Wilcox St.</t>
  </si>
  <si>
    <t>11  Market St., Marcus Hook</t>
  </si>
  <si>
    <t>Berks Building Block Company</t>
  </si>
  <si>
    <t>Coatesville</t>
  </si>
  <si>
    <t>J. F. &amp; H. W. Loresch</t>
  </si>
  <si>
    <t>1929 - Industry 1005 - Pennsylvania - Firm 087 - Page 1</t>
  </si>
  <si>
    <t>Milano Art Tile Co. Inc.</t>
  </si>
  <si>
    <t>N. 11th St.</t>
  </si>
  <si>
    <t>Cb. A. Palmer</t>
  </si>
  <si>
    <t>Muhlenberg Park</t>
  </si>
  <si>
    <t>3139-53 East Street</t>
  </si>
  <si>
    <t>1929 - Industry 1005 - Pennsylvania - Firm 034 - Page 1</t>
  </si>
  <si>
    <t>Shillington Cement Block Work</t>
  </si>
  <si>
    <t>1929 - Industry 1005 - Pennsylvania - Firm 065 - Page 1</t>
  </si>
  <si>
    <t>Sinking Spring Concrete Block Company</t>
  </si>
  <si>
    <t>1929 - Industry 1005 - Pennsylvania - Firm 036 - Page 1</t>
  </si>
  <si>
    <t>John L.Kohlhepp &amp; Sons</t>
  </si>
  <si>
    <t xml:space="preserve">Dubois </t>
  </si>
  <si>
    <t>J. J. Coyle &amp; J. A. Maier (Partnership)</t>
  </si>
  <si>
    <t>Sinking Spring</t>
  </si>
  <si>
    <t>Rear of Hull St.</t>
  </si>
  <si>
    <t>Hawkins Cement Products Company</t>
  </si>
  <si>
    <t>Mrs. Lucy Vallino</t>
  </si>
  <si>
    <t>Rankin</t>
  </si>
  <si>
    <t>1929 - Industry 1005 - Pennsylvania - Firm 095 - Page 1</t>
  </si>
  <si>
    <t>Morris L. Claster</t>
  </si>
  <si>
    <t>E. Clinton</t>
  </si>
  <si>
    <t>1929 - Industry 1005 - Pennsylvania - Firm 096 - Page 1</t>
  </si>
  <si>
    <t>National Blog. Units Corn. 1600 Arch St., Phila Pa.</t>
  </si>
  <si>
    <t xml:space="preserve">Altoona Duntile Products Co. </t>
  </si>
  <si>
    <t xml:space="preserve">Lind Bros. </t>
  </si>
  <si>
    <t>Universal Concrete Pipe Company, New Martinsville, W. Va.</t>
  </si>
  <si>
    <t>Clarence E. Kuemmerle and J. Guy Hawthorn</t>
  </si>
  <si>
    <t>Oakmont.</t>
  </si>
  <si>
    <t>Eagle &amp; Lawrence Rds.</t>
  </si>
  <si>
    <t>Upper Darby P. O. Pa.</t>
  </si>
  <si>
    <t>1929 - Industry 1005 - Pennsylvania - Firm 097 - Page 1</t>
  </si>
  <si>
    <t>Delvan Block Company</t>
  </si>
  <si>
    <t>Conneaut Lake Pa.</t>
  </si>
  <si>
    <t>P. O. Box 611 Williamsport, Penna.</t>
  </si>
  <si>
    <t>27th &amp; Perry</t>
  </si>
  <si>
    <t>955 E. 26th St.</t>
  </si>
  <si>
    <t>Dec 27 1929</t>
  </si>
  <si>
    <t>158 Pine St.</t>
  </si>
  <si>
    <t>243 Walnut St. Pottstown Pa.</t>
  </si>
  <si>
    <t>Incorporated July 1 1929, address same as above. Former name Lycoming Duntile Co.</t>
  </si>
  <si>
    <t>1929 - Industry 1005 - Pennsylvania - Firm 150 - Page 1</t>
  </si>
  <si>
    <t>Started Business Under this Name No Change</t>
  </si>
  <si>
    <t>525 W. Wooster</t>
  </si>
  <si>
    <t>1929 - Industry 1005 - Pennsylvania - Firm 045 - Page 1</t>
  </si>
  <si>
    <t>Wickboro Mirror Co</t>
  </si>
  <si>
    <t>1630 Macadam Rd.</t>
  </si>
  <si>
    <t>1929 - Industry 1005 - Oregon - Firm 019 - Page 1</t>
  </si>
  <si>
    <t>Doylestown</t>
  </si>
  <si>
    <t xml:space="preserve">R. E. Hieber </t>
  </si>
  <si>
    <t>E. E. Waid &amp; P. C. Yeager</t>
  </si>
  <si>
    <t>Lake Bank</t>
  </si>
  <si>
    <t>1929 - Industry 1005 - Pennsylvania - Firm 070 - Page 1</t>
  </si>
  <si>
    <t>Frank D. Good</t>
  </si>
  <si>
    <t>Chalfont</t>
  </si>
  <si>
    <t>1929 - Industry 1005 - Pennsylvania - Firm 071 - Page 1</t>
  </si>
  <si>
    <t>P. C. Greenies</t>
  </si>
  <si>
    <t>North Apollo</t>
  </si>
  <si>
    <t>1929 - Industry 1005 - Pennsylvania - Firm 019 - Page 1</t>
  </si>
  <si>
    <t>Pressure Pipe, reinforced</t>
  </si>
  <si>
    <t>304 N. 9th St.</t>
  </si>
  <si>
    <t>1929 - Industry 1005 - Pennsylvania - Firm 074 - Page 1</t>
  </si>
  <si>
    <t>1929 - Industry 1005 - Pennsylvania - Firm 050 - Page 1</t>
  </si>
  <si>
    <t>Cameron &amp; Realy St.</t>
  </si>
  <si>
    <t>H. O. Carson</t>
  </si>
  <si>
    <t>1929 - Industry 1005 - Oregon - Firm 021 - Page 1</t>
  </si>
  <si>
    <t>A. T. Dolan</t>
  </si>
  <si>
    <t>Tillamook</t>
  </si>
  <si>
    <t>1110 2nd Ave. East</t>
  </si>
  <si>
    <t>D. J. Same-P. J. Charlier</t>
  </si>
  <si>
    <t>1419 Merchant</t>
  </si>
  <si>
    <t>Precast Units for railroad Uses</t>
  </si>
  <si>
    <t>1929 - Industry 1005 - Pennsylvania - Firm 077 - Page 1</t>
  </si>
  <si>
    <t>1929 - Industry 1005 - Pennsylvania - Firm 078 - Page 1</t>
  </si>
  <si>
    <t>M. Mogil B. Stock</t>
  </si>
  <si>
    <t>1929 - Industry 1005 - Pennsylvania - Firm 076 - Page 1</t>
  </si>
  <si>
    <t>1929 - Industry 1005 - Pennsylvania - Firm 052 - Page 1</t>
  </si>
  <si>
    <t>Anderson Montgomery</t>
  </si>
  <si>
    <t>Harrisville</t>
  </si>
  <si>
    <t>222 Boulevard, New Haven, Conn.</t>
  </si>
  <si>
    <t xml:space="preserve">208 W. Poplar </t>
  </si>
  <si>
    <t>1929 - Industry 1005 - Pennsylvania - Firm 079 - Page 1</t>
  </si>
  <si>
    <t>3313-7 Ave., Beaver Falls, Pa.</t>
  </si>
  <si>
    <t>Peters Cement Products Company</t>
  </si>
  <si>
    <t>1929 - Industry 1005 - Pennsylvania - Firm 109 - Page 1</t>
  </si>
  <si>
    <t>A. G. Shade</t>
  </si>
  <si>
    <t>1013 South 21 St</t>
  </si>
  <si>
    <t>Coral &amp; Vici Sts.</t>
  </si>
  <si>
    <t>Kisseall Concrete Block Company</t>
  </si>
  <si>
    <t>1929 - Industry 1005 - Pennsylvania - Firm 159 - Page 1</t>
  </si>
  <si>
    <t>Millersburg</t>
  </si>
  <si>
    <t>Market St.</t>
  </si>
  <si>
    <t xml:space="preserve">Millersburg </t>
  </si>
  <si>
    <t>Jan 15 1929</t>
  </si>
  <si>
    <t>161 Cooper Ave.</t>
  </si>
  <si>
    <t>Romberger Cast Stone Co.</t>
  </si>
  <si>
    <t>T. A. Kerr</t>
  </si>
  <si>
    <t>10 Marewood Ave.</t>
  </si>
  <si>
    <t>Lewistown</t>
  </si>
  <si>
    <t>1929 - Industry 1005 - New York - Firm 054 - Page 1</t>
  </si>
  <si>
    <t>Slatedale Sectional Vaults Co.</t>
  </si>
  <si>
    <t>1929 - Industry 1005 - Pennsylvania - Firm 056 - Page 1</t>
  </si>
  <si>
    <t>Blawnox</t>
  </si>
  <si>
    <t>1929 - Industry 1005 - Ohio - Firm 184 - Page 1</t>
  </si>
  <si>
    <t>Owen Concrete Products Co.</t>
  </si>
  <si>
    <t>F. H. Thompson</t>
  </si>
  <si>
    <t>Brackenridge</t>
  </si>
  <si>
    <t xml:space="preserve">John A. Hanch &amp; Sons </t>
  </si>
  <si>
    <t>1929 - Industry 1005 - Pennsylvania - Firm 029 - Page 1</t>
  </si>
  <si>
    <t>New Sheffield Block Plant</t>
  </si>
  <si>
    <t>Freshcorn &amp; Powell</t>
  </si>
  <si>
    <t xml:space="preserve">2615 W. Liberty Ave. </t>
  </si>
  <si>
    <t>New Sheffield</t>
  </si>
  <si>
    <t>1929 - Industry 1005 - Pennsylvania - Firm 084 - Page 1</t>
  </si>
  <si>
    <t>1201 Monsey Ave.</t>
  </si>
  <si>
    <t>1929 - Industry 1005 - Pennsylvania - Firm 061 - Page 1</t>
  </si>
  <si>
    <t>917 Blackadore St.</t>
  </si>
  <si>
    <t>(Mrs.) E. E. Sohults.</t>
  </si>
  <si>
    <t>1929 - Industry 1005 - Pennsylvania - Firm 062 - Page 1</t>
  </si>
  <si>
    <t>Penn. Shope Brick Co.</t>
  </si>
  <si>
    <t>Mrs E. E. Schultz</t>
  </si>
  <si>
    <t>126 N. 5th St.</t>
  </si>
  <si>
    <t>Eugene Oregon</t>
  </si>
  <si>
    <t>Harry C. Schaeffer</t>
  </si>
  <si>
    <t>Shillington</t>
  </si>
  <si>
    <t>West End Concrete Block Mnfg. Corporation</t>
  </si>
  <si>
    <t>1201 West Liberty Ave. Pgh. Pa.</t>
  </si>
  <si>
    <t xml:space="preserve">The Penna. Builders Supply Co. 1201 West Liberty Ave. </t>
  </si>
  <si>
    <t xml:space="preserve">309 Murrell St. </t>
  </si>
  <si>
    <t>All Other Products in Which Cement is Used As a Material (specify)</t>
  </si>
  <si>
    <t>Hays</t>
  </si>
  <si>
    <t>Ohio Silo Company</t>
  </si>
  <si>
    <t>E. Bowman St.</t>
  </si>
  <si>
    <t>Yes, Incorporated</t>
  </si>
  <si>
    <t>Oregon Township</t>
  </si>
  <si>
    <t>A. L. Armstrong Cement Products Mfg.</t>
  </si>
  <si>
    <t>A. L. Armstrong</t>
  </si>
  <si>
    <t>1929 - Industry 1005 - Pennsylvania - Firm 093 - Page 1</t>
  </si>
  <si>
    <t>609 Kenmawr Ave.</t>
  </si>
  <si>
    <t>1929 - Industry 1005 - Pennsylvania - Firm 066 - Page 1</t>
  </si>
  <si>
    <t>Frank E. West</t>
  </si>
  <si>
    <t>West Wyomissing</t>
  </si>
  <si>
    <t>1929 - Industry 1005 - Pennsylvania - Firm 067 - Page 1</t>
  </si>
  <si>
    <t>1929 - Industry 1005 - Pennsylvania - Firm 014 - Page 1</t>
  </si>
  <si>
    <t>Bluestone Block &amp; Supply Co.</t>
  </si>
  <si>
    <t>1929 - Industry 1005 - Pennsylvania - Firm 147 - Page 1</t>
  </si>
  <si>
    <t>1929 - Industry 1005 - Pennsylvania - Firm 120 - Page 1</t>
  </si>
  <si>
    <t>Wm E. Kineston</t>
  </si>
  <si>
    <t>Sadsbury Twp.</t>
  </si>
  <si>
    <t xml:space="preserve">John Phillips Co. </t>
  </si>
  <si>
    <t>1929 - Industry 1005 - Pennsylvania - Firm 121 - Page 1</t>
  </si>
  <si>
    <t>Erie Patent Block Co., Inc.</t>
  </si>
  <si>
    <t>Stepping Stones</t>
  </si>
  <si>
    <t>Block and tile, Except Roofing Tile</t>
  </si>
  <si>
    <t>1929 - Industry 1005 - Pennsylvania - Firm 175 - Page 1</t>
  </si>
  <si>
    <t>1929 - Industry 1005 - Pennsylvania - Firm 149 - Page 1</t>
  </si>
  <si>
    <t>Grant J. Smith Concrete Block Plant</t>
  </si>
  <si>
    <t>Grant J. Smith</t>
  </si>
  <si>
    <t>Turtle Creek Cement Products Co.</t>
  </si>
  <si>
    <t>E. D. Mclaren</t>
  </si>
  <si>
    <t>James A. Scowden</t>
  </si>
  <si>
    <t>Bruce Carpenter &amp; CC. Creegan</t>
  </si>
  <si>
    <t>Waid &amp; Yeager</t>
  </si>
  <si>
    <t>Bucks</t>
  </si>
  <si>
    <t>95 Wadsworth Ave.</t>
  </si>
  <si>
    <t>N. Clinton St.</t>
  </si>
  <si>
    <t>239 Decatur St.</t>
  </si>
  <si>
    <t>Concrete Supply &amp; Construction Company</t>
  </si>
  <si>
    <t>214 N. Henton Ave.</t>
  </si>
  <si>
    <t>1929 - Industry 1005 - Pennsylvania - Firm 046 - Page 1</t>
  </si>
  <si>
    <t xml:space="preserve">Eddy Brother </t>
  </si>
  <si>
    <t>D. A . Eddy F. S. Eddy</t>
  </si>
  <si>
    <t>Manorville</t>
  </si>
  <si>
    <t>Roger Bacchieri</t>
  </si>
  <si>
    <t>Bristol Pike</t>
  </si>
  <si>
    <t>1929 - Industry 1005 - Pennsylvania - Firm 020 - Page 1</t>
  </si>
  <si>
    <t>Anchor Block Co</t>
  </si>
  <si>
    <t>A. K. Giovanni, Pres.</t>
  </si>
  <si>
    <t>Aliquippa</t>
  </si>
  <si>
    <t xml:space="preserve">Ambridge Cement Blk. Co. </t>
  </si>
  <si>
    <t xml:space="preserve">2420 Duss Ave. </t>
  </si>
  <si>
    <t>P O Box 1753 Pittsburgh, Pa.</t>
  </si>
  <si>
    <t>1929 - Industry 1005 - Pennsylvania - Firm 051 - Page 1</t>
  </si>
  <si>
    <t>Improved Block Co.</t>
  </si>
  <si>
    <t>1929 - Industry 1005 - Pennsylvania - Firm 024 - Page 1</t>
  </si>
  <si>
    <t>Shufflin &amp; Green</t>
  </si>
  <si>
    <t>W. N. &amp; T. A W. Green</t>
  </si>
  <si>
    <t>Scott Twp.</t>
  </si>
  <si>
    <t>1300 Cochran Road</t>
  </si>
  <si>
    <t>South Hills Pittsburgh, Pa.</t>
  </si>
  <si>
    <t>1929 - Industry 1005 - Ohio - Firm 087 - Page 1</t>
  </si>
  <si>
    <t xml:space="preserve">The Oakley Concrete Block Co. </t>
  </si>
  <si>
    <t>1929 - Industry 1005 - Ohio - Firm 152 - Page 1</t>
  </si>
  <si>
    <t>Lorain County Vault Works</t>
  </si>
  <si>
    <t>Neville Island Plant</t>
  </si>
  <si>
    <t>Concrete Block only</t>
  </si>
  <si>
    <t>1929 - Industry 1005 - Oklahoma - Firm 009 - Page 1</t>
  </si>
  <si>
    <t>B. Scott McFarland</t>
  </si>
  <si>
    <t>900 Glenwood Ave.</t>
  </si>
  <si>
    <t>1929 - Industry 1005 - Pennsylvania - Firm 025 - Page 1</t>
  </si>
  <si>
    <t>Monaca Building Block</t>
  </si>
  <si>
    <t>E. S. Peters &amp; S. E. Peters</t>
  </si>
  <si>
    <t>Gettysburg</t>
  </si>
  <si>
    <t>Adams</t>
  </si>
  <si>
    <t>Race Horse Alley</t>
  </si>
  <si>
    <t xml:space="preserve">Art Stone Block Co. </t>
  </si>
  <si>
    <t>V. T. Kissell,  J. D. Kissell.</t>
  </si>
  <si>
    <t>M. Edw. Wilt</t>
  </si>
  <si>
    <t xml:space="preserve">Nustone Products Corp. of conn. New Haven Conn. </t>
  </si>
  <si>
    <t>1929 - Industry 1005 - Pennsylvania - Firm 135 - Page 1</t>
  </si>
  <si>
    <t>Concrete Block Factory</t>
  </si>
  <si>
    <t>Concrete Products Co. of America</t>
  </si>
  <si>
    <t>Marceau J. Andrien (pres) Leonard C. Andrien</t>
  </si>
  <si>
    <t>Keystone Concrete Block Co.</t>
  </si>
  <si>
    <t>1929 - Industry 1005 - Pennsylvania - Firm 055 - Page 1</t>
  </si>
  <si>
    <t>Valley Duntile Company</t>
  </si>
  <si>
    <t>R. D. Thiele , W. H. Thiele</t>
  </si>
  <si>
    <t>1929 - Industry 1005 - Pennsylvania - Firm 057 - Page 1</t>
  </si>
  <si>
    <t>823 Pine St.</t>
  </si>
  <si>
    <t>Hamburg</t>
  </si>
  <si>
    <t>Berks</t>
  </si>
  <si>
    <t>Primrose Alley</t>
  </si>
  <si>
    <t>1929 - Industry 1005 - Pennsylvania - Firm 030 - Page 1</t>
  </si>
  <si>
    <t>Iron City Brick Stone Co.</t>
  </si>
  <si>
    <t>?? Dubert</t>
  </si>
  <si>
    <t>Millers Run Road.</t>
  </si>
  <si>
    <t>Chester</t>
  </si>
  <si>
    <t>1929 - Industry 1005 - Pennsylvania - Firm 007 - Page 1</t>
  </si>
  <si>
    <t>Sygan</t>
  </si>
  <si>
    <t>1929 - Industry 1005 - Pennsylvania - Firm 008 - Page 1</t>
  </si>
  <si>
    <t>4513 Plummer Street</t>
  </si>
  <si>
    <t>Block Plant</t>
  </si>
  <si>
    <t>Frank Schwarzmeier-Peter Pane Kress</t>
  </si>
  <si>
    <t>1929 - Industry 1005 - Pennsylvania - Firm 035 - Page 1</t>
  </si>
  <si>
    <t>South Hills Hardware Co.</t>
  </si>
  <si>
    <t>R. B. Zimmerman</t>
  </si>
  <si>
    <t>Eugene Concrete Pipe Co.</t>
  </si>
  <si>
    <t>C. E. Bingham President</t>
  </si>
  <si>
    <t>Ontario</t>
  </si>
  <si>
    <t>1018 W. Wasington, Ave.</t>
  </si>
  <si>
    <t>1929 - Industry 1005 - Oregon - Firm 010 - Page 1</t>
  </si>
  <si>
    <t>Oregon Gravel Company</t>
  </si>
  <si>
    <t>1405 N. Front St.</t>
  </si>
  <si>
    <t>204 E. Liberty Street</t>
  </si>
  <si>
    <t>Glenshaw</t>
  </si>
  <si>
    <t>Butler Plank Road</t>
  </si>
  <si>
    <t>628 Woodville Avenue</t>
  </si>
  <si>
    <t>McKeesport Duntile Products Company</t>
  </si>
  <si>
    <t>Glassport</t>
  </si>
  <si>
    <t>112 Monongahela Ave.</t>
  </si>
  <si>
    <t>1929 - Industry 1005 - Pennsylvania - Firm 013 - Page 1</t>
  </si>
  <si>
    <t>1929 - Industry 1005 - Ohio - Firm 135 - Page 1</t>
  </si>
  <si>
    <t>1929 - Industry 1005 - Pennsylvania - Firm 037 - Page 1</t>
  </si>
  <si>
    <t>1929 - Industry 1005 - Ohio - Firm 163 - Page 1</t>
  </si>
  <si>
    <t>1929 - Industry 1005 - Pennsylvania - Firm 039 - Page 1</t>
  </si>
  <si>
    <t>Box II 1 Wyomissing Pa.</t>
  </si>
  <si>
    <t>1929 - Industry 1005 - Pennsylvania - Firm 038 - Page 1</t>
  </si>
  <si>
    <t>100 Hartrey</t>
  </si>
  <si>
    <t xml:space="preserve">9 Ave. &amp; 32 St. </t>
  </si>
  <si>
    <t>Ross Island Sand &amp; Gravel Co., Lombermans Bldg. Portland, Oregon</t>
  </si>
  <si>
    <t>J Kreider Kurtz and John A Kurtz</t>
  </si>
  <si>
    <t>Ephrata</t>
  </si>
  <si>
    <t>Ephrata Pa.</t>
  </si>
  <si>
    <t>Erie Block &amp; Gravel Co.</t>
  </si>
  <si>
    <t xml:space="preserve">Erie Block &amp; Gravel Co. Inc. </t>
  </si>
  <si>
    <t>Concrete Block Work.</t>
  </si>
  <si>
    <t xml:space="preserve">C. H. Bonds &amp; Bew </t>
  </si>
  <si>
    <t>Weststate St.</t>
  </si>
  <si>
    <t>1929 - Industry 1005 - Pennsylvania - Firm 146 - Page 1</t>
  </si>
  <si>
    <t>R. D. # 2 Erie Pan.</t>
  </si>
  <si>
    <t>Altoona</t>
  </si>
  <si>
    <t>Turtle Creek</t>
  </si>
  <si>
    <t>337 E. Harwill St.</t>
  </si>
  <si>
    <t>Bauer Bros</t>
  </si>
  <si>
    <t>Tyrone</t>
  </si>
  <si>
    <t>John F. Scott Company</t>
  </si>
  <si>
    <t>Universal</t>
  </si>
  <si>
    <t>1929 - Industry 1005 - Pennsylvania - Firm 102 - Page 1</t>
  </si>
  <si>
    <t>Kittanning</t>
  </si>
  <si>
    <t>Armstrong</t>
  </si>
  <si>
    <t>Dec 12 1929</t>
  </si>
  <si>
    <t>Montieth N. Water</t>
  </si>
  <si>
    <t>Stanton Ave.</t>
  </si>
  <si>
    <t>312 Grant Ave.</t>
  </si>
  <si>
    <t>Millvale</t>
  </si>
  <si>
    <t>1929 - Industry 1005 - Oregon - Firm 017 - Page 1</t>
  </si>
  <si>
    <t>Readymix Concrete Company</t>
  </si>
  <si>
    <t>Shd Concrete Products Co.</t>
  </si>
  <si>
    <t>Harry Behringer</t>
  </si>
  <si>
    <t>John W. Brown &amp; Son</t>
  </si>
  <si>
    <t xml:space="preserve">210 Thompson St., Portland </t>
  </si>
  <si>
    <t xml:space="preserve">Muskogee, Oklahoma </t>
  </si>
  <si>
    <t>Harold Blake</t>
  </si>
  <si>
    <t>D. Carapellucci Co.</t>
  </si>
  <si>
    <t>Jho, W. Brown.</t>
  </si>
  <si>
    <t>215 Corliss, St.</t>
  </si>
  <si>
    <t>S. Monroe</t>
  </si>
  <si>
    <t>1929 - Industry 1005 - Pennsylvania - Firm 022 - Page 1</t>
  </si>
  <si>
    <t>1929 - Industry 1005 - Pennsylvania - Firm 023 - Page 1</t>
  </si>
  <si>
    <t>John F. Casey Co.</t>
  </si>
  <si>
    <t>O'Hara Township</t>
  </si>
  <si>
    <t>841 Pacific St.</t>
  </si>
  <si>
    <t>Arch. Plaster Ornamenta</t>
  </si>
  <si>
    <t>H. H. Hankins</t>
  </si>
  <si>
    <t>35 East 23rd</t>
  </si>
  <si>
    <t>Plastic Novelties</t>
  </si>
  <si>
    <t>1929 - Industry 1005 - Oregon - Firm 022 - Page 1</t>
  </si>
  <si>
    <t>Hillsboro Concrete Brick &amp; Tile Co. Inc.</t>
  </si>
  <si>
    <t>1929 - Industry 1005 - Ohio - Firm 181 - Page 1</t>
  </si>
  <si>
    <t xml:space="preserve">W. A. Clatty Owner </t>
  </si>
  <si>
    <t xml:space="preserve">W. A. Clatty </t>
  </si>
  <si>
    <t>1929 - Industry 1005 - Pennsylvania - Firm 001 - Page 1</t>
  </si>
  <si>
    <t>E. O. Parsons</t>
  </si>
  <si>
    <t>Jan 1 1925</t>
  </si>
  <si>
    <t>Dec 31 1926</t>
  </si>
  <si>
    <t xml:space="preserve">Cardiff &amp; Fielding Ave. </t>
  </si>
  <si>
    <t>1929 - Industry 1005 - Ohio - Firm 183 - Page 1</t>
  </si>
  <si>
    <t>Mackey &amp; Ritchie</t>
  </si>
  <si>
    <t>Western Paving Co.</t>
  </si>
  <si>
    <t>Petroleum Bldg.</t>
  </si>
  <si>
    <t>1248 W. 4th</t>
  </si>
  <si>
    <t>1929 - Industry 1005 - Pennsylvania - Firm 053 - Page 1</t>
  </si>
  <si>
    <t>Beaver Falls</t>
  </si>
  <si>
    <t>C. B. Scott Duntile Co.</t>
  </si>
  <si>
    <t>Neville Island Branch, Pittsburgh, Penna.</t>
  </si>
  <si>
    <t>Cribbing</t>
  </si>
  <si>
    <t xml:space="preserve">Monuments and Grave Markers </t>
  </si>
  <si>
    <t>Johnstown Cinder Block Co.</t>
  </si>
  <si>
    <t>Johnstown Cinder Block Company</t>
  </si>
  <si>
    <t>Johnstown</t>
  </si>
  <si>
    <t>Cambria</t>
  </si>
  <si>
    <t>F. S. Naugle Block Shop 10th Ave 9 Street Beaver Fall, Pa.</t>
  </si>
  <si>
    <t>Jan  1 1929</t>
  </si>
  <si>
    <t>Cardington</t>
  </si>
  <si>
    <t>Oak &amp; Murdock Sts.</t>
  </si>
  <si>
    <t>617 Marewood Ave.</t>
  </si>
  <si>
    <t>1929 - Industry 1005 - Pennsylvania - Firm 113 - Page 1</t>
  </si>
  <si>
    <t>G. C. Shideler &amp; Harry McVay</t>
  </si>
  <si>
    <t>Stillwater</t>
  </si>
  <si>
    <t>The Trumbull Cement Products Company</t>
  </si>
  <si>
    <t>A. L. Post &amp; Son</t>
  </si>
  <si>
    <t>1929 - Industry 1005 - Ohio - Firm 130 - Page 1</t>
  </si>
  <si>
    <t>Tulsa Cast Stone Block Co.</t>
  </si>
  <si>
    <t>856 Brackenridge Ave.</t>
  </si>
  <si>
    <t>1929 - Industry 1005 - Pennsylvania - Firm 031 - Page 1</t>
  </si>
  <si>
    <t>Horace Bright</t>
  </si>
  <si>
    <t>1929 - Industry 1005 - Pennsylvania - Firm 005 - Page 1</t>
  </si>
  <si>
    <t>1929 - Industry 1005 - Ohio - Firm 190 - Page 1</t>
  </si>
  <si>
    <t>Loresch Brothers</t>
  </si>
  <si>
    <t>Coos</t>
  </si>
  <si>
    <t>917 Blackadore  Ave.</t>
  </si>
  <si>
    <t>McCrady-Rodgers Company</t>
  </si>
  <si>
    <t>Foot of Golden St.</t>
  </si>
  <si>
    <t>Schwarzmeier-Kress Builders Supply Co.</t>
  </si>
  <si>
    <t>1929 - Industry 1005 - Oregon - Firm 004 - Page 1</t>
  </si>
  <si>
    <t>South Side Plant</t>
  </si>
  <si>
    <t>1929 - Industry 1005 - Pennsylvania - Firm 009 - Page 1</t>
  </si>
  <si>
    <t>Duquesne Concrete Block Co</t>
  </si>
  <si>
    <t>Felix Tarantino</t>
  </si>
  <si>
    <t>1929 - Industry 1005 - Oregon - Firm 009 - Page 1</t>
  </si>
  <si>
    <t>Ontario Concrete Pipe Co.</t>
  </si>
  <si>
    <t>P. O. Box 356</t>
  </si>
  <si>
    <t>1929 - Industry 1005 - Ohio - Firm 073 - Page 1</t>
  </si>
  <si>
    <t>Malheur</t>
  </si>
  <si>
    <t>1929 - Industry 1005 - Ohio - Firm 198 - Page 1</t>
  </si>
  <si>
    <t>1929 - Industry 1005 - Pennsylvania - Firm 012 - Page 1</t>
  </si>
  <si>
    <t>Elmer J. Nicklas</t>
  </si>
  <si>
    <t>1929 - Industry 1005 - Pennsylvania - Firm 011 - Page 1</t>
  </si>
  <si>
    <t>The National Cement Block and Supply Co., Toledo, O.</t>
  </si>
  <si>
    <t>1929 - Industry 1005 - Ohio - Firm 104 - Page 1</t>
  </si>
  <si>
    <t>Production Started June 1928</t>
  </si>
  <si>
    <t>Collins Concrete Pipe Company</t>
  </si>
  <si>
    <t>J. J. Collins</t>
  </si>
  <si>
    <t>Manufacturing</t>
  </si>
  <si>
    <t>1929 - Industry 1005 - Ohio - Firm 134 - Page 1</t>
  </si>
  <si>
    <t>W. H. Lampus Co. Inc.</t>
  </si>
  <si>
    <t>1929 - Industry 1005 - Ohio - Firm 200 - Page 1</t>
  </si>
  <si>
    <t>Nation Ave.</t>
  </si>
  <si>
    <t xml:space="preserve">Hollidaysburg Pa. R. G. O. </t>
  </si>
  <si>
    <t>Brown Building-Block Co.</t>
  </si>
  <si>
    <t>L. E. Harter Supply Company</t>
  </si>
  <si>
    <t>L. E. Harter</t>
  </si>
  <si>
    <t>Lock Haven</t>
  </si>
  <si>
    <t>Pine Street</t>
  </si>
  <si>
    <t>New Holland Concrete Co.</t>
  </si>
  <si>
    <t>1929 - Industry 1005 - Pennsylvania - Firm 069 - Page 1</t>
  </si>
  <si>
    <t>Tyrone Burial Vault Co.</t>
  </si>
  <si>
    <t>Blair</t>
  </si>
  <si>
    <t>2922 Railroad Alley.</t>
  </si>
  <si>
    <t>1929 - Industry 1005 - Pennsylvania - Firm 125 - Page 1</t>
  </si>
  <si>
    <t>1929 - Industry 1005 - Pennsylvania - Firm 100 - Page 1</t>
  </si>
  <si>
    <t>2716 Grandview St. McKeesport, Pa.</t>
  </si>
  <si>
    <t>Tube City Concrete Products Co</t>
  </si>
  <si>
    <t>Munson Ave.</t>
  </si>
  <si>
    <t>1929 - Industry 1005 - Ohio - Firm 083 - Page 1</t>
  </si>
  <si>
    <t>Precast Sidewalk slabs and curbing</t>
  </si>
  <si>
    <t>Jack Nelson Successor to C. J. Doudero</t>
  </si>
  <si>
    <t>David Nyce &amp; Joseph D. Nyce</t>
  </si>
  <si>
    <t>1929 - Industry 1005 - Oregon - Firm 020 - Page 1</t>
  </si>
  <si>
    <t>Muskogee</t>
  </si>
  <si>
    <t>North Street Sec. 19 Twp. is Ross 19 E.</t>
  </si>
  <si>
    <t>Shope Brick Co.</t>
  </si>
  <si>
    <t>1929 - Industry 1005 - Pennsylvania - Firm 018 - Page 1</t>
  </si>
  <si>
    <t>1929 - Industry 1005 - Pennsylvania - Firm 048 - Page 1</t>
  </si>
  <si>
    <t>Lock Joint Pipe Co., # 2 Rutledge Ave. East Orange, New Jersey</t>
  </si>
  <si>
    <t>Stone Tex Brick &amp; Tile Company Incorporated</t>
  </si>
  <si>
    <t>1929 - Industry 1005 - Pennsylvania - Firm 021 - Page 1</t>
  </si>
  <si>
    <t>November 1 1928</t>
  </si>
  <si>
    <t xml:space="preserve">Corliss Concrete Block Co., Concrete Blocks </t>
  </si>
  <si>
    <t>Oklahoma Concrete &amp; Plaster Co.</t>
  </si>
  <si>
    <t>159 N. Greenwood</t>
  </si>
  <si>
    <t>1929 - Industry 1005 - Oklahoma - Firm 007 - Page 1</t>
  </si>
  <si>
    <t>1929 - Industry 1005 - Oklahoma - Firm 006 - Page 1</t>
  </si>
  <si>
    <t>1929 - Industry 1005 - Ohio - Firm 180 - Page 1</t>
  </si>
  <si>
    <t>Dethloff Cement Products Co.</t>
  </si>
  <si>
    <t>Fred. Dethloff</t>
  </si>
  <si>
    <t>Owner</t>
  </si>
  <si>
    <t>Massillon Road</t>
  </si>
  <si>
    <t>Box. 134 Fast Akron</t>
  </si>
  <si>
    <t>1929 - Industry 1005 - Ohio - Firm 182 - Page 1</t>
  </si>
  <si>
    <t>The J. P. Loomis Coal &amp; Supply Co.</t>
  </si>
  <si>
    <t>106 W. Main St.</t>
  </si>
  <si>
    <t>Golz Concrete Block Company</t>
  </si>
  <si>
    <t>A. G. Golz</t>
  </si>
  <si>
    <t xml:space="preserve">A Minnich &amp; Sons </t>
  </si>
  <si>
    <t>1929 - Industry 1005 - Ohio - Firm 120 - Page 1</t>
  </si>
  <si>
    <t>Lutis a'ty Coal &amp; Supply Co.</t>
  </si>
  <si>
    <t>110 Malcolm Ct.</t>
  </si>
  <si>
    <t>Sons, R. L. Clement and E. M. Clement, Active</t>
  </si>
  <si>
    <t>Orazio Zaccardi</t>
  </si>
  <si>
    <t>1929 - Industry 1005 - Pennsylvania - Firm 081 - Page 1</t>
  </si>
  <si>
    <t>2012 Penn., Ave.</t>
  </si>
  <si>
    <t>Box 764</t>
  </si>
  <si>
    <t>Rear 850 Horner St</t>
  </si>
  <si>
    <t>J. K. Davison &amp; Bro.</t>
  </si>
  <si>
    <t>1929 - Industry 1005 - Pennsylvania - Firm 110 - Page 1</t>
  </si>
  <si>
    <t>1929 - Industry 1005 - Pennsylvania - Firm 137 - Page 1</t>
  </si>
  <si>
    <t>North Side Plant</t>
  </si>
  <si>
    <t xml:space="preserve">Newark Concrete Pipe Co. </t>
  </si>
  <si>
    <t>1104 South Main Ave.</t>
  </si>
  <si>
    <t xml:space="preserve">Keystone Concrete Block Co. </t>
  </si>
  <si>
    <t>42nd And Davison Sts.</t>
  </si>
  <si>
    <t>1929 - Industry 1005 - Pennsylvania - Firm 027 - Page 1</t>
  </si>
  <si>
    <t>1930 Westhall St.</t>
  </si>
  <si>
    <t xml:space="preserve">H. G. Dettling Co., Same Address </t>
  </si>
  <si>
    <t>January 4 1930</t>
  </si>
  <si>
    <t>901 Third Avenue, Beaver Falls</t>
  </si>
  <si>
    <t>Pre-Mixed Concrete 2342 Cu. Yds.</t>
  </si>
  <si>
    <t>Klamath Falls, Oregon</t>
  </si>
  <si>
    <t>805 Market Street</t>
  </si>
  <si>
    <t xml:space="preserve">Columbus Plant </t>
  </si>
  <si>
    <t>544 Streicher St.</t>
  </si>
  <si>
    <t>Pomeroy Cement Block Co.</t>
  </si>
  <si>
    <t>Pittsburgh Asphalt Vault Corporation</t>
  </si>
  <si>
    <t>Larchmont &amp; E. By</t>
  </si>
  <si>
    <t>Warren, Ohio</t>
  </si>
  <si>
    <t>Dis. Conc. Pipe Co.</t>
  </si>
  <si>
    <t>L. E. Costin</t>
  </si>
  <si>
    <t>1929 - Industry 1005 - Ohio - Firm 131 - Page 1</t>
  </si>
  <si>
    <t xml:space="preserve">Pittsburgh Vuslate Laundry Tray Co. </t>
  </si>
  <si>
    <t>Bend</t>
  </si>
  <si>
    <t>1929 - Industry 1005 - Oregon - Firm 003 - Page 1</t>
  </si>
  <si>
    <t>McGeorge Gravel Company</t>
  </si>
  <si>
    <t>Marshfield</t>
  </si>
  <si>
    <t>Sycamore and R. R. St</t>
  </si>
  <si>
    <t>1929 - Industry 1005 - Pennsylvania - Firm 033 - Page 1</t>
  </si>
  <si>
    <t>E. E. Schultz</t>
  </si>
  <si>
    <t>Etna Concrete Block Co</t>
  </si>
  <si>
    <t>Etna</t>
  </si>
  <si>
    <t>Duquesne, Penna</t>
  </si>
  <si>
    <t>1929 - Industry 1005 - Oregon - Firm 008 - Page 1</t>
  </si>
  <si>
    <t>135 Blair</t>
  </si>
  <si>
    <t>1929 - Industry 1005 - Ohio - Firm 197 - Page 1</t>
  </si>
  <si>
    <t>The Marietta Concrete Corporation</t>
  </si>
  <si>
    <t>Lane</t>
  </si>
  <si>
    <t>Marietta Cement Block Co.</t>
  </si>
  <si>
    <t>F. A. Stedman, John C. Smith</t>
  </si>
  <si>
    <t>Marietta</t>
  </si>
  <si>
    <t>Wood St.</t>
  </si>
  <si>
    <t xml:space="preserve">Marietta </t>
  </si>
  <si>
    <t>1929 - Industry 1005 - Ohio - Firm 161 - Page 1</t>
  </si>
  <si>
    <t>Camden Cement Products Company</t>
  </si>
  <si>
    <t>F. C. Rosche and Others</t>
  </si>
  <si>
    <t>Preble</t>
  </si>
  <si>
    <t>Steel Molds</t>
  </si>
  <si>
    <t>Toledo Concrete Pipe Co.</t>
  </si>
  <si>
    <t>6707 Monroe</t>
  </si>
  <si>
    <t>1929 - Industry 1005 - Ohio - Firm 199 - Page 1</t>
  </si>
  <si>
    <t xml:space="preserve">Harry Wellnitz-Haydite Units &amp; Concrete Blocks </t>
  </si>
  <si>
    <t>The Maul Stone Company</t>
  </si>
  <si>
    <t>Frank P. Maul</t>
  </si>
  <si>
    <t xml:space="preserve">Harry Wellnitz </t>
  </si>
  <si>
    <t>1929 - Industry 1005 - Oregon - Firm 015 - Page 1</t>
  </si>
  <si>
    <t>503 West Main St., Eaton, O.</t>
  </si>
  <si>
    <t>Geeseytown</t>
  </si>
  <si>
    <t>Frankstown Twp.</t>
  </si>
  <si>
    <t>A. C. Dorners Builders Supply, Non Incorporated</t>
  </si>
  <si>
    <t>Adams Township</t>
  </si>
  <si>
    <t>The National Cement Block &amp; Supply Co.</t>
  </si>
  <si>
    <t>Monuments and Grave Markers</t>
  </si>
  <si>
    <t xml:space="preserve">The Flaugh-Logan Transfer Co. </t>
  </si>
  <si>
    <t>Grant McClellan</t>
  </si>
  <si>
    <t>1929 - Industry 1005 - Pennsylvania - Firm 040 - Page 1</t>
  </si>
  <si>
    <t>1929 - Industry 1005 - Pennsylvania - Firm 068 - Page 1</t>
  </si>
  <si>
    <t>1929 - Industry 1005 - Pennsylvania - Firm 015 - Page 1</t>
  </si>
  <si>
    <t>The American Tomb Company</t>
  </si>
  <si>
    <t>McKeesport</t>
  </si>
  <si>
    <t>18th &amp; Walnut Sts.</t>
  </si>
  <si>
    <t>1929 - Industry 1005 - Pennsylvania - Firm 041 - Page 1</t>
  </si>
  <si>
    <t>A. E. Avery</t>
  </si>
  <si>
    <t>Bowling Green</t>
  </si>
  <si>
    <t>407 7th Ave.</t>
  </si>
  <si>
    <t>1929 - Industry 1005 - Ohio - Firm 202 - Page 1</t>
  </si>
  <si>
    <t>242 East 6th St. Main</t>
  </si>
  <si>
    <t>Carthage-Cincinnati, Ohio.</t>
  </si>
  <si>
    <t>The Cincinnati Cement Products Company</t>
  </si>
  <si>
    <t>James Sylvester Concrete Blocks</t>
  </si>
  <si>
    <t>James Sylvester</t>
  </si>
  <si>
    <t>Block and Concrete</t>
  </si>
  <si>
    <t>1929 - Industry 1005 - Ohio - Firm 144 - Page 1</t>
  </si>
  <si>
    <t>Ernest Thomas Cast Stone Co.</t>
  </si>
  <si>
    <t>121  Grand Aveune North</t>
  </si>
  <si>
    <t>Pier Block</t>
  </si>
  <si>
    <t>1929 - Industry 1005 - Oregon - Firm 018 - Page 1</t>
  </si>
  <si>
    <t>Standard Art Stone Co.</t>
  </si>
  <si>
    <t>Pittsburgh</t>
  </si>
  <si>
    <t>P. O. Box 333, Muskogee, Oklahoma</t>
  </si>
  <si>
    <t xml:space="preserve">22 &amp; Warten, St. </t>
  </si>
  <si>
    <t>1929 - Industry 1005 - Ohio - Firm 117 - Page 1</t>
  </si>
  <si>
    <t>Wyeth Scott Company</t>
  </si>
  <si>
    <t>Manning St. &amp; B &amp; O R.R.</t>
  </si>
  <si>
    <t>Freeport Road Above Aspinwall, Pa.</t>
  </si>
  <si>
    <t>1929 - Industry 1005 - Ohio - Firm 179 - Page 1</t>
  </si>
  <si>
    <t>All Other Products in which Cement is used as a Material (Specify)</t>
  </si>
  <si>
    <t>Nathan Schlessinger</t>
  </si>
  <si>
    <t>Natural Gas 1.00 First 500 ft. &amp; 53 per M</t>
  </si>
  <si>
    <t>1929 - Industry 1005 - Ohio - Firm 119 - Page 1</t>
  </si>
  <si>
    <t xml:space="preserve">5048 Spring Grove </t>
  </si>
  <si>
    <t>309 Bell Block</t>
  </si>
  <si>
    <t>1929 - Industry 1005 - Ohio - Firm 149 - Page 1</t>
  </si>
  <si>
    <t>1929 - Industry 1005 - Oklahoma - Firm 008 - Page 1</t>
  </si>
  <si>
    <t>Clement Company Partners, W. A. Clement, Sr. Silent</t>
  </si>
  <si>
    <t>Parsons Cement Prod. Co.</t>
  </si>
  <si>
    <t>928 Nathan St.</t>
  </si>
  <si>
    <t>F. R. Yost &amp; E. Minnich</t>
  </si>
  <si>
    <t>West St. B. O. R.R.</t>
  </si>
  <si>
    <t>Cincinnati Ohio</t>
  </si>
  <si>
    <t>Hillsboro</t>
  </si>
  <si>
    <t>N. Range &amp; Main St.</t>
  </si>
  <si>
    <t>1929 - Industry 1005 - Oklahoma - Firm 011 - Page 1</t>
  </si>
  <si>
    <t>Ready Mixed Conorete</t>
  </si>
  <si>
    <t>Monaca Pa.</t>
  </si>
  <si>
    <t>1929 - Industry 1005 - Oregon - Firm 002 - Page 1</t>
  </si>
  <si>
    <t>Astoria Concrete Products Co.</t>
  </si>
  <si>
    <t>Shideler &amp; McVay</t>
  </si>
  <si>
    <t>1016 Commercial</t>
  </si>
  <si>
    <t>1929 - Industry 1005 - Oklahoma - Firm 010 - Page 1</t>
  </si>
  <si>
    <t>1929 - Industry 1005 - Pennsylvania - Firm 002 - Page 1</t>
  </si>
  <si>
    <t>1929 - Industry 1005 - Pennsylvania - Firm 026 - Page 1</t>
  </si>
  <si>
    <t>1929 - Industry 1005 - Pennsylvania - Firm 054 - Page 1</t>
  </si>
  <si>
    <t>Septic Tanks and sanitary Fittings</t>
  </si>
  <si>
    <t>Keystone Building Block Company</t>
  </si>
  <si>
    <t>C. B. Scott</t>
  </si>
  <si>
    <t>Pittsburgh, Pa.</t>
  </si>
  <si>
    <t>Chester C. Elliott</t>
  </si>
  <si>
    <t>Frank A. Owen</t>
  </si>
  <si>
    <t>433 N. Howard St.</t>
  </si>
  <si>
    <t>Roof Slabs</t>
  </si>
  <si>
    <t>Payne</t>
  </si>
  <si>
    <t>E. 4th &amp; Santa Fe Tracks</t>
  </si>
  <si>
    <t>M. C. Robinson &amp; Co. Coal &amp; Builders Supplies</t>
  </si>
  <si>
    <t xml:space="preserve">1951 Goodman St. </t>
  </si>
  <si>
    <t xml:space="preserve">Mail-box posts </t>
  </si>
  <si>
    <t>Superior Bldes. Supply Coal Co.</t>
  </si>
  <si>
    <t>3580 Norton Rd.</t>
  </si>
  <si>
    <t>June 22 1929</t>
  </si>
  <si>
    <t>1929 - Industry 1005 - Ohio - Firm 132 - Page 1</t>
  </si>
  <si>
    <t>Flowers Blocks and boxes</t>
  </si>
  <si>
    <t>1929 - Industry 1005 - Pennsylvania - Firm 010 - Page 1</t>
  </si>
  <si>
    <t>1929 - Industry 1005 - Ohio - Firm 160 - Page 1</t>
  </si>
  <si>
    <t>Californica Stucco</t>
  </si>
  <si>
    <t>A. L. Post H. R. Post</t>
  </si>
  <si>
    <t>J. W. Root, Pres., O. K. Jones, Secy., D. W. Craig, Treas</t>
  </si>
  <si>
    <t>North College Hill, Cincina.</t>
  </si>
  <si>
    <t>Cincinnati, Ohio</t>
  </si>
  <si>
    <t>1929 - Industry 1005 - Ohio - Firm 070 - Page 1</t>
  </si>
  <si>
    <t>1929 - Industry 1005 - Ohio - Firm 040 - Page 1</t>
  </si>
  <si>
    <t xml:space="preserve">4600 Brookpark </t>
  </si>
  <si>
    <t>1929 - Industry 1005 - Ohio - Firm 196 - Page 1</t>
  </si>
  <si>
    <t>424 Fairchild Ave. Kent Ohio</t>
  </si>
  <si>
    <t>Dec 17 1929</t>
  </si>
  <si>
    <t>1929 - Industry 1005 - Ohio - Firm 072 - Page 1</t>
  </si>
  <si>
    <t>1929 - Industry 1005 - Ohio - Firm 071 - Page 1</t>
  </si>
  <si>
    <t>R. F. D. #1 Woodworth Rd.</t>
  </si>
  <si>
    <t>Dec 14 1929</t>
  </si>
  <si>
    <t>1929 - Industry 1005 - Ohio - Firm 133 - Page 1</t>
  </si>
  <si>
    <t>1929 - Industry 1005 - Ohio - Firm 169 - Page 1</t>
  </si>
  <si>
    <t>Wm. G. Hirscher</t>
  </si>
  <si>
    <t>Findlay</t>
  </si>
  <si>
    <t xml:space="preserve">Chamber of Commerce Bldg. </t>
  </si>
  <si>
    <t>1929 - Industry 1005 - Ohio - Firm 105 - Page 1</t>
  </si>
  <si>
    <t>The Norwalk Vault Company</t>
  </si>
  <si>
    <t>John H. Coxe</t>
  </si>
  <si>
    <t>Norwalk</t>
  </si>
  <si>
    <t>61 N. Prospect</t>
  </si>
  <si>
    <t>1929 - Industry 1005 - Ohio - Firm 103 - Page 1</t>
  </si>
  <si>
    <t>The A. C. Dorney Builders Supply Co.</t>
  </si>
  <si>
    <t>Duplex Tray Co.</t>
  </si>
  <si>
    <t>L. M. Erickson</t>
  </si>
  <si>
    <t>The B. and O. Supply Co.</t>
  </si>
  <si>
    <t>1929 - Industry 1005 - Pennsylvania - Firm 016 - Page 1</t>
  </si>
  <si>
    <t>1013 Sycamore St.</t>
  </si>
  <si>
    <t>1929 - Industry 1005 - Ohio - Firm 164 - Page 1</t>
  </si>
  <si>
    <t>Mike J. Silver Co.</t>
  </si>
  <si>
    <t>1929 - Industry 1005 - Oregon - Firm 011 - Page 1</t>
  </si>
  <si>
    <t>W. Homestead</t>
  </si>
  <si>
    <t>410 River Street</t>
  </si>
  <si>
    <t>Marthe C. Brown, And O. H. Brown</t>
  </si>
  <si>
    <t>Springdale</t>
  </si>
  <si>
    <t>Geeseytown Cement Block Co.</t>
  </si>
  <si>
    <t>816 R. R. St</t>
  </si>
  <si>
    <t>A. E. Avery, Building Material</t>
  </si>
  <si>
    <t>The Ohio Concrete Sewer Co.</t>
  </si>
  <si>
    <t>169 Thompson St.</t>
  </si>
  <si>
    <t>1123 State St.</t>
  </si>
  <si>
    <t>Youngstown Ohio</t>
  </si>
  <si>
    <t>1929 - Industry 1005 - Ohio - Firm 052 - Page 1</t>
  </si>
  <si>
    <t>Manufacture of Conorets Products</t>
  </si>
  <si>
    <t xml:space="preserve">Thos. P. Hackett, President </t>
  </si>
  <si>
    <t xml:space="preserve">2022 Dana Avenue </t>
  </si>
  <si>
    <t xml:space="preserve">Permanent Concrete Products Inc. </t>
  </si>
  <si>
    <t>Youngstown Burial Vault Co.</t>
  </si>
  <si>
    <t>E. E. Kling. Prop.</t>
  </si>
  <si>
    <t>D. Carapellucci</t>
  </si>
  <si>
    <t>Beech Slabs</t>
  </si>
  <si>
    <t>Pacific Bldg. Materials Co., Portland, Ore</t>
  </si>
  <si>
    <t>1929 - Industry 1005 - Ohio - Firm 147 - Page 1</t>
  </si>
  <si>
    <t>Boldauf &amp; Sohlientz</t>
  </si>
  <si>
    <t xml:space="preserve">W. J. Wootton Mgr. &amp; Sole Owner </t>
  </si>
  <si>
    <t>196 Springfield Blvd.</t>
  </si>
  <si>
    <t>August 1929</t>
  </si>
  <si>
    <t>8919 Bessemer Ave.</t>
  </si>
  <si>
    <t>Akron Cement Products Co.</t>
  </si>
  <si>
    <t>E. F. Descutner &amp; J. J. Hainaut (Partners)</t>
  </si>
  <si>
    <t>585 Cuyahoga</t>
  </si>
  <si>
    <t>1929 - Industry 1005 - Ohio - Firm 055 - Page 1</t>
  </si>
  <si>
    <t>Sandusky Vault Works</t>
  </si>
  <si>
    <t>Chas. &amp; E. W. Seaman (Father &amp; Son)</t>
  </si>
  <si>
    <t>405 Putnam</t>
  </si>
  <si>
    <t>1929 - Industry 1005 - Ohio - Firm 085 - Page 1</t>
  </si>
  <si>
    <t>The Niles Fuel &amp; Supply Company</t>
  </si>
  <si>
    <t>630 Grant Street</t>
  </si>
  <si>
    <t>1929 - Industry 1005 - Ohio - Firm 088 - Page 1</t>
  </si>
  <si>
    <t>Readymade Mantel Co.</t>
  </si>
  <si>
    <t>1929 - Industry 1005 - Ohio - Firm 156 - Page 1</t>
  </si>
  <si>
    <t>Gillogly Builders Supply</t>
  </si>
  <si>
    <t>1929 - Industry 1005 - Ohio - Firm 086 - Page 1</t>
  </si>
  <si>
    <t>Wm. F. Koenil</t>
  </si>
  <si>
    <t>1929 - Industry 1005 - Ohio - Firm 123 - Page 1</t>
  </si>
  <si>
    <t>642 East Broad</t>
  </si>
  <si>
    <t>Box 148, Elyria, Ohio</t>
  </si>
  <si>
    <t>1929 - Industry 1005 - Ohio - Firm 122 - Page 1</t>
  </si>
  <si>
    <t>1100 Madison Ave.</t>
  </si>
  <si>
    <t>1039 Boone  St.</t>
  </si>
  <si>
    <t>Arthur C. Miller</t>
  </si>
  <si>
    <t>Wm. Eamunt &amp; John Duer &amp; W. S. ??</t>
  </si>
  <si>
    <t>Pomeroy</t>
  </si>
  <si>
    <t>Meigs</t>
  </si>
  <si>
    <t>1929 - Industry 1005 - Ohio - Firm 121 - Page 1</t>
  </si>
  <si>
    <t>1929 - Industry 1005 - Ohio - Firm 150 - Page 1</t>
  </si>
  <si>
    <t>Mr. J. E. Mackey &amp; W. M. Ritchie</t>
  </si>
  <si>
    <t>371 Turner St.</t>
  </si>
  <si>
    <t>Mt. Lebanon Brick Supply Co.</t>
  </si>
  <si>
    <t>Beadling</t>
  </si>
  <si>
    <t>Allegheny</t>
  </si>
  <si>
    <t>1929 - Industry 1005 - Pennsylvania - Firm 003 - Page 1</t>
  </si>
  <si>
    <t>1929 - Industry 1005 - Pennsylvania - Firm 028 - Page 1</t>
  </si>
  <si>
    <t>New Brighton</t>
  </si>
  <si>
    <t>1919 Third Avenue</t>
  </si>
  <si>
    <t>1929 - Industry 1005 - Oregon - Firm 007 - Page 1</t>
  </si>
  <si>
    <t>Klamath Concrete Pipe Company</t>
  </si>
  <si>
    <t>Greenville, Ohio</t>
  </si>
  <si>
    <t>Frank A. Sobocinski</t>
  </si>
  <si>
    <t>Takacs, John</t>
  </si>
  <si>
    <t>10607 Quebec Ave.</t>
  </si>
  <si>
    <t>1929 - Industry 1005 - Ohio - Firm 006 - Page 1</t>
  </si>
  <si>
    <t xml:space="preserve">Riley Johnson </t>
  </si>
  <si>
    <t>1929 - Industry 1005 - Ohio - Firm 038 - Page 1</t>
  </si>
  <si>
    <t>Terminal Builders Supply Co.</t>
  </si>
  <si>
    <t>M. J. Timm</t>
  </si>
  <si>
    <t>General Cement Products Corp.</t>
  </si>
  <si>
    <t>Castle Shannon, Pa.</t>
  </si>
  <si>
    <t>Deschutes</t>
  </si>
  <si>
    <t>E. 1st &amp; Nreley</t>
  </si>
  <si>
    <t>Bx. 157 Bend Oregon</t>
  </si>
  <si>
    <t xml:space="preserve">The Hilltop Builders Supply Co. </t>
  </si>
  <si>
    <t>1929 - Industry 1005 - Ohio - Firm 097 - Page 1</t>
  </si>
  <si>
    <t>New Bremen</t>
  </si>
  <si>
    <t>Auglaize</t>
  </si>
  <si>
    <t>1929 - Industry 1005 - New York - Firm 203 - Page 1</t>
  </si>
  <si>
    <t>Shadyside  2070</t>
  </si>
  <si>
    <t xml:space="preserve">2120 Madison </t>
  </si>
  <si>
    <t>Schmitter Bros. Concrete Block &amp; Bldg. Supply</t>
  </si>
  <si>
    <t>R. &amp; P.Schmitter</t>
  </si>
  <si>
    <t xml:space="preserve">Westview </t>
  </si>
  <si>
    <t>The Cincinnati Cemroc Co.</t>
  </si>
  <si>
    <t>Carl W. Baumgardner</t>
  </si>
  <si>
    <t>Tiffin</t>
  </si>
  <si>
    <t>Seneca</t>
  </si>
  <si>
    <t xml:space="preserve">47 Miami </t>
  </si>
  <si>
    <t>Hirscher Concrete Products</t>
  </si>
  <si>
    <t>No Change of any Kind</t>
  </si>
  <si>
    <t>78 Adams St.</t>
  </si>
  <si>
    <t>Steubenville, Ohio</t>
  </si>
  <si>
    <t>Cement Vases</t>
  </si>
  <si>
    <t>The Kastone Company</t>
  </si>
  <si>
    <t>Winterfeld Builders Supply &amp; Coal Co.</t>
  </si>
  <si>
    <t>2701 Dorr St.</t>
  </si>
  <si>
    <t>Enid Concrete Pipe Stone Co.</t>
  </si>
  <si>
    <t>Oklahoma</t>
  </si>
  <si>
    <t>Enid</t>
  </si>
  <si>
    <t>Garfield</t>
  </si>
  <si>
    <t>1007 Western Ave</t>
  </si>
  <si>
    <t>The Minglewood Goal &amp; Ice Company</t>
  </si>
  <si>
    <t>Wooster</t>
  </si>
  <si>
    <t>E. Henry St., Penna R. R.</t>
  </si>
  <si>
    <t>1929 - Industry 1005 - Ohio - Firm 162 - Page 1</t>
  </si>
  <si>
    <t>The Neff &amp; Fry Co.,</t>
  </si>
  <si>
    <t xml:space="preserve">Zagelmeyer Supply Co. And Same Location </t>
  </si>
  <si>
    <t>Silies, Ohio</t>
  </si>
  <si>
    <t>Toledo Ohio Box 825</t>
  </si>
  <si>
    <t>Fremont Ohio</t>
  </si>
  <si>
    <t>Fremont Concrete Block Co.</t>
  </si>
  <si>
    <t>Wayne St. &amp; Terminal R.R.</t>
  </si>
  <si>
    <t>Massillon</t>
  </si>
  <si>
    <t>1929 - Industry 1005 - Oregon - Firm 013 - Page 1</t>
  </si>
  <si>
    <t>G. B. Fellabaum, Pres. M. T. Johnson, Sec.</t>
  </si>
  <si>
    <t>Station `C' Toledo, Ohio</t>
  </si>
  <si>
    <t>1929 - Industry 1005 - Ohio - Firm 166 - Page 1</t>
  </si>
  <si>
    <t>Mike Silver</t>
  </si>
  <si>
    <t>A. T. Douglass &amp; J. P. Stock</t>
  </si>
  <si>
    <t>373 Riverside</t>
  </si>
  <si>
    <t>Chillicothe</t>
  </si>
  <si>
    <t>Ross</t>
  </si>
  <si>
    <t>Mail-box posts</t>
  </si>
  <si>
    <t>1929 - Industry 1005 - Oregon - Firm 012 - Page 1</t>
  </si>
  <si>
    <t>Concrete Pipe Co.</t>
  </si>
  <si>
    <t>Lewisburg</t>
  </si>
  <si>
    <t>Mar 20 1929</t>
  </si>
  <si>
    <t>Nov 26 1929</t>
  </si>
  <si>
    <t>1929 - Industry 1005 - Ohio - Firm 048 - Page 1</t>
  </si>
  <si>
    <t>Harter Marblecrete Stone Co. Inc.</t>
  </si>
  <si>
    <t>Oklahoma City</t>
  </si>
  <si>
    <t>1600-14 W. Main</t>
  </si>
  <si>
    <t xml:space="preserve">Greenville Plant </t>
  </si>
  <si>
    <t>235 West S.</t>
  </si>
  <si>
    <t>1929 - Industry 1005 - Oklahoma - Firm 005 - Page 1</t>
  </si>
  <si>
    <t>1929 - Industry 1005 - Ohio - Firm 025 - Page 1</t>
  </si>
  <si>
    <t xml:space="preserve">Greenville </t>
  </si>
  <si>
    <t>The Acme Block Company</t>
  </si>
  <si>
    <t>546 E. Indianola Ave.</t>
  </si>
  <si>
    <t>W. D. Van Tassell Former Owner (My Father) Died Aug. 20 1929</t>
  </si>
  <si>
    <t>Art Concrete Mfg. Co.</t>
  </si>
  <si>
    <t>502 Engineers Bldg. Ceveland, O.</t>
  </si>
  <si>
    <t xml:space="preserve">Concrete Besser </t>
  </si>
  <si>
    <t>William Hahn</t>
  </si>
  <si>
    <t>Change From Permanent Post Company</t>
  </si>
  <si>
    <t xml:space="preserve">Crossing Slabs </t>
  </si>
  <si>
    <t>3545 W. 145th St.</t>
  </si>
  <si>
    <t>Other Products</t>
  </si>
  <si>
    <t>Reidsville Concrete Cast Co.</t>
  </si>
  <si>
    <t>H. Sukren</t>
  </si>
  <si>
    <t>1929 - Industry 1005 - Ohio - Firm 027 - Page 1</t>
  </si>
  <si>
    <t>1929 - Industry 1005 - Ohio - Firm 084 - Page 1</t>
  </si>
  <si>
    <t xml:space="preserve">Concrete Septic Tank Co. </t>
  </si>
  <si>
    <t>1929 - Industry 1005 - Ohio - Firm 057 - Page 1</t>
  </si>
  <si>
    <t xml:space="preserve">Huber &amp; Baxter </t>
  </si>
  <si>
    <t>1929 - Industry 1005 - Ohio - Firm 189 - Page 1</t>
  </si>
  <si>
    <t>1929 - Industry 1005 - Ohio - Firm 153 - Page 1</t>
  </si>
  <si>
    <t>The Dayton Brick Company</t>
  </si>
  <si>
    <t>R. R. 11</t>
  </si>
  <si>
    <t xml:space="preserve">Baltimore Concrete Blocks Co. </t>
  </si>
  <si>
    <t xml:space="preserve">W. T. Huber &amp; D. E. Baxter </t>
  </si>
  <si>
    <t xml:space="preserve">1649 Hoffner </t>
  </si>
  <si>
    <t>1929 - Industry 1005 - Ohio - Firm 060 - Page 1</t>
  </si>
  <si>
    <t>Edward Payne</t>
  </si>
  <si>
    <t xml:space="preserve">Edward Payne </t>
  </si>
  <si>
    <t>Elyria Lumber &amp; Coal Co.</t>
  </si>
  <si>
    <t>Elyria</t>
  </si>
  <si>
    <t>Lorain</t>
  </si>
  <si>
    <t>46 Chestnut</t>
  </si>
  <si>
    <t>Harry Edwards</t>
  </si>
  <si>
    <t xml:space="preserve">Dakota Street </t>
  </si>
  <si>
    <t>N. Cherry</t>
  </si>
  <si>
    <t>L. E. Bellinger</t>
  </si>
  <si>
    <t># 1935 Western Ave.</t>
  </si>
  <si>
    <t>The Moore Bros. Concrete Block Co.</t>
  </si>
  <si>
    <t>200 Rush St.</t>
  </si>
  <si>
    <t>634 E. Main</t>
  </si>
  <si>
    <t>1724 so. Olympia</t>
  </si>
  <si>
    <t>Piqua</t>
  </si>
  <si>
    <t>1929 - Industry 1005 - Ohio - Firm 194 - Page 1</t>
  </si>
  <si>
    <t>P. O. Box #354</t>
  </si>
  <si>
    <t>Clatsop</t>
  </si>
  <si>
    <t>1929 - Industry 1005 - Oregon - Firm 001 - Page 1</t>
  </si>
  <si>
    <t>Braddock</t>
  </si>
  <si>
    <t>1929 - Industry 1005 - Ohio - Firm 185 - Page 1</t>
  </si>
  <si>
    <t>1929 - Industry 1005 - Ohio - Firm 151 - Page 1</t>
  </si>
  <si>
    <t>Oklahoma Cement Pipe Co. Inc.</t>
  </si>
  <si>
    <t>Piqua Concrete Products Co.</t>
  </si>
  <si>
    <t>F. H. Thompson &amp; Co. Building Blocks</t>
  </si>
  <si>
    <t>1929 - Industry 1005 - Oklahoma - Firm 012 - Page 1</t>
  </si>
  <si>
    <t>Medina</t>
  </si>
  <si>
    <t>320 South Broadway</t>
  </si>
  <si>
    <t>January 3 1929</t>
  </si>
  <si>
    <t>Limestone Products &amp; Supply Co.</t>
  </si>
  <si>
    <t>Superior Bldrs. Supply Coal Co.</t>
  </si>
  <si>
    <t>J. F. Hofrichter</t>
  </si>
  <si>
    <t>Bridgeville</t>
  </si>
  <si>
    <t>Meter Boxes</t>
  </si>
  <si>
    <t>Water St.</t>
  </si>
  <si>
    <t xml:space="preserve">Barthman Ave. </t>
  </si>
  <si>
    <t>Ashtabula</t>
  </si>
  <si>
    <t>Ross Ave.</t>
  </si>
  <si>
    <t xml:space="preserve">Riley Johnson firm </t>
  </si>
  <si>
    <t>9 Park St.</t>
  </si>
  <si>
    <t xml:space="preserve">252 N. Central Ave. </t>
  </si>
  <si>
    <t>Edward Svec.</t>
  </si>
  <si>
    <t>4143 E. 123</t>
  </si>
  <si>
    <t>M. C.  Robinson &amp; Co.</t>
  </si>
  <si>
    <t>1929 - Industry 1005 - Ohio - Firm 069 - Page 1</t>
  </si>
  <si>
    <t xml:space="preserve">Ready Mix Concrete </t>
  </si>
  <si>
    <t>Schmitz Cement Block Products Co.</t>
  </si>
  <si>
    <t>H. J. Schmitz</t>
  </si>
  <si>
    <t>Box 1585 Asheville</t>
  </si>
  <si>
    <t>1929 - Industry 1005 - Ohio - Firm 007 - Page 1</t>
  </si>
  <si>
    <t>M.  C. Robinson &amp; Co.</t>
  </si>
  <si>
    <t>The New Bremen Cement Tile &amp; Block Co.</t>
  </si>
  <si>
    <t>Kings Highway Near Foster Avenue</t>
  </si>
  <si>
    <t>1700 Urbana Rd.</t>
  </si>
  <si>
    <t>1929 - Industry 1005 - Ohio - Firm 041 - Page 1</t>
  </si>
  <si>
    <t xml:space="preserve">Norwood Concrete Block &amp; Construction Co. </t>
  </si>
  <si>
    <t>The Tucker Concrete Vault Co.</t>
  </si>
  <si>
    <t>Standard Cement Block Company</t>
  </si>
  <si>
    <t>1929 - Industry 1005 - New York - Firm 199 - Page 1</t>
  </si>
  <si>
    <t>D. D. Wessels &amp; Sons Company</t>
  </si>
  <si>
    <t xml:space="preserve">1331 River St. </t>
  </si>
  <si>
    <t xml:space="preserve">188 N. Central Ave. </t>
  </si>
  <si>
    <t>Stewart &amp; Silver Concrete Block</t>
  </si>
  <si>
    <t>1929 - Industry 1005 - Ohio - Firm 011 - Page 1</t>
  </si>
  <si>
    <t>Anderson E. Hanly</t>
  </si>
  <si>
    <t>1929 - Industry 1005 - Ohio - Firm 074 - Page 1</t>
  </si>
  <si>
    <t xml:space="preserve">East Columbus Coal, &amp; Supply Co. </t>
  </si>
  <si>
    <t>Raymond Strawser</t>
  </si>
  <si>
    <t xml:space="preserve">1738 E. Myrtle Ave. </t>
  </si>
  <si>
    <t xml:space="preserve">Stewart &amp; Silver </t>
  </si>
  <si>
    <t>Starr Ave. &amp; Toledo Terminal R.R.</t>
  </si>
  <si>
    <t>1929 - Industry 1005 - Ohio - Firm 136 - Page 1</t>
  </si>
  <si>
    <t>Baumgardner Products Co.</t>
  </si>
  <si>
    <t>1929 - Industry 1005 - Oklahoma - Firm 002 - Page 1</t>
  </si>
  <si>
    <t>715 N. Front St.</t>
  </si>
  <si>
    <t>1929 - Industry 1005 - Ohio - Firm 203 - Page 1</t>
  </si>
  <si>
    <t>1929 - Industry 1005 - Ohio - Firm 176 - Page 1</t>
  </si>
  <si>
    <t>1929 - Industry 1005 - Oklahoma - Firm 004 - Page 1</t>
  </si>
  <si>
    <t>1929 - Industry 1005 - Oklahoma - Firm 003 - Page 1</t>
  </si>
  <si>
    <t>McCormack Co.</t>
  </si>
  <si>
    <t>322 N. Grave St.</t>
  </si>
  <si>
    <t>Stock &amp; Douglass</t>
  </si>
  <si>
    <t>1929 - Industry 1005 - Ohio - Firm 204 - Page 1</t>
  </si>
  <si>
    <t>1929 - Industry 1005 - Ohio - Firm 167 - Page 1</t>
  </si>
  <si>
    <t>Duro Stone Anchor Brand Laundry Trays</t>
  </si>
  <si>
    <t>H. M. Jones</t>
  </si>
  <si>
    <t>(H. M. Joner. Owner ) Concrete Culvert Pipe</t>
  </si>
  <si>
    <t>350 E. Wash St.</t>
  </si>
  <si>
    <t>Hilles Cement Vault Co.</t>
  </si>
  <si>
    <t>461 Divisoin</t>
  </si>
  <si>
    <t>1929 - Industry 1005 - Ohio - Firm 023 - Page 1</t>
  </si>
  <si>
    <t>Coshocton</t>
  </si>
  <si>
    <t>512 Auditorium Bldg.,  Cleveland, Ohio</t>
  </si>
  <si>
    <t>The R. C. Products Co.</t>
  </si>
  <si>
    <t>Cove Ave</t>
  </si>
  <si>
    <t>The Geist Building Material Co.</t>
  </si>
  <si>
    <t>Wilkinson Blvd.</t>
  </si>
  <si>
    <t>P. O. Box 521</t>
  </si>
  <si>
    <t>Patents Held By W.E. Nunn Mfg. co. Holland Mich.</t>
  </si>
  <si>
    <t>1929 - Industry 1005 - Ohio - Firm 024 - Page 1</t>
  </si>
  <si>
    <t>1929 - Industry 1005 - Ohio - Firm 026 - Page 1</t>
  </si>
  <si>
    <t>Hess Cement Block Co Inc</t>
  </si>
  <si>
    <t>1929 - Industry 1005 - North_Carolina - Firm 016 - Page 1</t>
  </si>
  <si>
    <t xml:space="preserve">Omartal Stone Co. </t>
  </si>
  <si>
    <t>1929 - Industry 1005 - North_Carolina - Firm 018 - Page 1</t>
  </si>
  <si>
    <t>The Consumers Ic. Fuel Co.</t>
  </si>
  <si>
    <t>Sandusky</t>
  </si>
  <si>
    <t>E. Monroe St.</t>
  </si>
  <si>
    <t>1929 - Industry 1005 - Ohio - Firm 056 - Page 1</t>
  </si>
  <si>
    <t>The W. W. Ballantine Co.</t>
  </si>
  <si>
    <t>National Cast Stone Co.</t>
  </si>
  <si>
    <t>Fastern Scagliols Company</t>
  </si>
  <si>
    <t>August Tausani</t>
  </si>
  <si>
    <t xml:space="preserve">Shuman Ave. &amp; R. R. </t>
  </si>
  <si>
    <t>Nov. 1 1928</t>
  </si>
  <si>
    <t>Oct. 31 1929</t>
  </si>
  <si>
    <t xml:space="preserve">Laundry Trays </t>
  </si>
  <si>
    <t xml:space="preserve">Rozzells Ferry Road </t>
  </si>
  <si>
    <t>3319 East 80th Street</t>
  </si>
  <si>
    <t xml:space="preserve">Silo Blocks </t>
  </si>
  <si>
    <t>1929 - Industry 1005 - New York - Firm 221 - Page 1</t>
  </si>
  <si>
    <t>Chas E. Skeen</t>
  </si>
  <si>
    <t>Metropolitan Stone Works Inc</t>
  </si>
  <si>
    <t>Incorporate</t>
  </si>
  <si>
    <t>N . Y. C</t>
  </si>
  <si>
    <t>Rear 1780 N. Limestone</t>
  </si>
  <si>
    <t>1929 - Industry 1005 - New York - Firm 218 - Page 1</t>
  </si>
  <si>
    <t>Frank Spurgeon</t>
  </si>
  <si>
    <t>4090 Detroit Ave.</t>
  </si>
  <si>
    <t>Muskingum</t>
  </si>
  <si>
    <t>Germantown</t>
  </si>
  <si>
    <t>R. A. Barner, President</t>
  </si>
  <si>
    <t>Toledo</t>
  </si>
  <si>
    <t>Lucas</t>
  </si>
  <si>
    <t>1929 - Industry 1005 - Ohio - Firm 092 - Page 1</t>
  </si>
  <si>
    <t xml:space="preserve">The Cleves Concrete Products Co. </t>
  </si>
  <si>
    <t>1929 - Industry 1005 - Ohio - Firm 187 - Page 1</t>
  </si>
  <si>
    <t>Eaton Builders Supply Co.</t>
  </si>
  <si>
    <t>Howard Eaton</t>
  </si>
  <si>
    <t>146 N. 8th So.</t>
  </si>
  <si>
    <t>J. F. Fox</t>
  </si>
  <si>
    <t>E. J. Rees</t>
  </si>
  <si>
    <t>Dover</t>
  </si>
  <si>
    <t>Tuscarawas</t>
  </si>
  <si>
    <t>The Balyeat Coal &amp; Builders Supply Co.</t>
  </si>
  <si>
    <t>Van Wert</t>
  </si>
  <si>
    <t>National Building Units Corp. Philadelphia, Penna., 1600 Arch Street</t>
  </si>
  <si>
    <t>7th &amp; Monongahela River</t>
  </si>
  <si>
    <t>Tulsa</t>
  </si>
  <si>
    <t>Box 611 Tulsa, Okla</t>
  </si>
  <si>
    <t>1929 - Industry 1005 - Pennsylvania - Firm 006 - Page 1</t>
  </si>
  <si>
    <t>1929 - Industry 1005 - Ohio - Firm 037 - Page 1</t>
  </si>
  <si>
    <t xml:space="preserve">Used, Purchased </t>
  </si>
  <si>
    <t>The Quincy Cement Block &amp; Coal Co</t>
  </si>
  <si>
    <t>548 So. Shannon</t>
  </si>
  <si>
    <t>1929 - Industry 1005 - Ohio - Firm 004 - Page 1</t>
  </si>
  <si>
    <t>Pre Cast units</t>
  </si>
  <si>
    <t xml:space="preserve">Camp Chase, Ohio, R. J. D. J. </t>
  </si>
  <si>
    <t>114 E. Seventh</t>
  </si>
  <si>
    <t>1929 - Industry 1005 - Ohio - Firm 036 - Page 1</t>
  </si>
  <si>
    <t>1929 - Industry 1005 - Oregon - Firm 005 - Page 1</t>
  </si>
  <si>
    <t>R.F. D. Prince Bay</t>
  </si>
  <si>
    <t>1929 - Industry 1005 - Ohio - Firm 039 - Page 1</t>
  </si>
  <si>
    <t>As &amp; Hanish</t>
  </si>
  <si>
    <t>1929 - Industry 1005 - North_Carolina - Firm 002 - Page 1</t>
  </si>
  <si>
    <t xml:space="preserve">Stone Tile Mfg. Co. </t>
  </si>
  <si>
    <t xml:space="preserve">Culvert Pipe </t>
  </si>
  <si>
    <t>1929 - Industry 1005 - Ohio - Firm 008 - Page 1</t>
  </si>
  <si>
    <t>Thomas J. St. Ledger</t>
  </si>
  <si>
    <t>1929 - Industry 1005 - Ohio - Firm 010 - Page 1</t>
  </si>
  <si>
    <t xml:space="preserve">212 East First St. </t>
  </si>
  <si>
    <t>Frank Apicella</t>
  </si>
  <si>
    <t>Universal Concrete Pipe Company, new Martinsville W. Na.</t>
  </si>
  <si>
    <t>S. Herman St.</t>
  </si>
  <si>
    <t>1929 - Industry 1005 - North_Carolina - Firm 005 - Page 1</t>
  </si>
  <si>
    <t>F. A. Hackney</t>
  </si>
  <si>
    <t>Nepperhan Concrete Products Corp</t>
  </si>
  <si>
    <t>984 Nepperhan Ave</t>
  </si>
  <si>
    <t xml:space="preserve">G. A. Potter and Geo. F. Potter Jr. </t>
  </si>
  <si>
    <t>Columbia Township</t>
  </si>
  <si>
    <t>Lilesville</t>
  </si>
  <si>
    <t>Anson</t>
  </si>
  <si>
    <t>Forest Hills</t>
  </si>
  <si>
    <t>1929 - Industry 1005 - Ohio - Firm 129 - Page 1</t>
  </si>
  <si>
    <t>Erie Cement Products &amp; Supply Co.</t>
  </si>
  <si>
    <t>1929 - Industry 1005 - Ohio - Firm 095 - Page 1</t>
  </si>
  <si>
    <t xml:space="preserve">Manufactured Gas </t>
  </si>
  <si>
    <t>524 N. Broadway</t>
  </si>
  <si>
    <t>1929 - Industry 1005 - New York - Firm 233 - Page 1</t>
  </si>
  <si>
    <t>525 E. Hudson St.</t>
  </si>
  <si>
    <t>1929 - Industry 1005 - Ohio - Firm 140 - Page 1</t>
  </si>
  <si>
    <t>Peter R Lug Cinder Block Plant</t>
  </si>
  <si>
    <t>Peter K. Lug</t>
  </si>
  <si>
    <t>Youngstown</t>
  </si>
  <si>
    <t>Mahoning</t>
  </si>
  <si>
    <t>427 So. Garland Ave.</t>
  </si>
  <si>
    <t>1929 - Industry 1005 - Ohio - Firm 175 - Page 1</t>
  </si>
  <si>
    <t>J. H. &amp; Ross P. Hilles</t>
  </si>
  <si>
    <t>Alliance</t>
  </si>
  <si>
    <t>2145 S. Union Ave.</t>
  </si>
  <si>
    <t>319 Earl Ave</t>
  </si>
  <si>
    <t>Fremont Concrete Block Works</t>
  </si>
  <si>
    <t>Hygiene Products Co.</t>
  </si>
  <si>
    <t>John S. Munn and George E. Marolf</t>
  </si>
  <si>
    <t>Rossford</t>
  </si>
  <si>
    <t>C. J. Doudero, Jack Nelson</t>
  </si>
  <si>
    <t>Stark</t>
  </si>
  <si>
    <t>Tritt Bror Concrete Blocks</t>
  </si>
  <si>
    <t xml:space="preserve">Tritt Bros M. D. &amp; J. S. </t>
  </si>
  <si>
    <t>Irving &amp; Park Ave.</t>
  </si>
  <si>
    <t>205 Thompson St.</t>
  </si>
  <si>
    <t>Botzum Bros. 100 N. High St. Akron Ohio</t>
  </si>
  <si>
    <t>1929 - Industry 1005 - Oregon - Firm 014 - Page 1</t>
  </si>
  <si>
    <t>1929 - Industry 1005 - Oregon - Firm 016 - Page 1</t>
  </si>
  <si>
    <t>Summit</t>
  </si>
  <si>
    <t>Cuyahoga</t>
  </si>
  <si>
    <t>3500 Ridge Road</t>
  </si>
  <si>
    <t>1929 - Industry 1005 - Ohio - Firm 082 - Page 1</t>
  </si>
  <si>
    <t>East End Cement Products Co.</t>
  </si>
  <si>
    <t>1929 - Industry 1005 - North_Carolina - Firm 013 - Page 1</t>
  </si>
  <si>
    <t>L. L. Antry, Mgr.</t>
  </si>
  <si>
    <t>Lorieur Hotel, Erie St.</t>
  </si>
  <si>
    <t xml:space="preserve">Garden furniture </t>
  </si>
  <si>
    <t>The  American Vault Company</t>
  </si>
  <si>
    <t>American Vault Company</t>
  </si>
  <si>
    <t>3945 West 25th Street</t>
  </si>
  <si>
    <t xml:space="preserve">A. J. Ashford </t>
  </si>
  <si>
    <t>John Donaldson Roman Stone Company Inc</t>
  </si>
  <si>
    <t>1929 - Industry 1005 - New York - Firm 220 - Page 1</t>
  </si>
  <si>
    <t xml:space="preserve">Front and Meares </t>
  </si>
  <si>
    <t>S Bone Ext.</t>
  </si>
  <si>
    <t>1929 - Industry 1005 - New York - Firm 185 - Page 1</t>
  </si>
  <si>
    <t xml:space="preserve">Erie Conc. Products Co. </t>
  </si>
  <si>
    <t>1929 - Industry 1005 - New York - Firm 186 - Page 1</t>
  </si>
  <si>
    <t>1929 - Industry 1005 - Ohio - Firm 116 - Page 1</t>
  </si>
  <si>
    <t>Used, Purchase</t>
  </si>
  <si>
    <t>Butler</t>
  </si>
  <si>
    <t>Armstrong &amp; Kaiser</t>
  </si>
  <si>
    <t>1123 N. B. St.</t>
  </si>
  <si>
    <t>1929 - Industry 1005 - Ohio - Firm 014 - Page 1</t>
  </si>
  <si>
    <t>1929 - Industry 1005 - Ohio - Firm 143 - Page 1</t>
  </si>
  <si>
    <t>1929 - Industry 1005 - Ohio - Firm 112 - Page 1</t>
  </si>
  <si>
    <t>T. H. Sutch</t>
  </si>
  <si>
    <t>27 Elm</t>
  </si>
  <si>
    <t>4920 So. Rockwell St., Chicago, III.</t>
  </si>
  <si>
    <t>Chicago Granitine Mfg. Co., Chicago, III.</t>
  </si>
  <si>
    <t>Broadway &amp; McCracken Road</t>
  </si>
  <si>
    <t>1929 - Industry 1005 - Ohio - Firm 047 - Page 1</t>
  </si>
  <si>
    <t>Springfield Cement Products Co.</t>
  </si>
  <si>
    <t>1929 - Industry 1005 - New York - Firm 182 - Page 1</t>
  </si>
  <si>
    <t>1929 - Industry 1005 - Ohio - Firm 062 - Page 1</t>
  </si>
  <si>
    <t xml:space="preserve">Cast Stone Co. </t>
  </si>
  <si>
    <t>1929 - Industry 1005 - North_Dakota - Firm 001 - Page 1</t>
  </si>
  <si>
    <t xml:space="preserve">Concrete Sectional Culvert Co. </t>
  </si>
  <si>
    <t>21st. No</t>
  </si>
  <si>
    <t>1929 - Industry 1005 - Ohio - Firm 124 - Page 1</t>
  </si>
  <si>
    <t>The American Stucco &amp; Supply Co.</t>
  </si>
  <si>
    <t>1929 - Industry 1005 - Ohio - Firm 191 - Page 1</t>
  </si>
  <si>
    <t>1929 - Industry 1005 - Ohio - Firm 157 - Page 1</t>
  </si>
  <si>
    <t>Blackstone Inc.</t>
  </si>
  <si>
    <t>154 Church</t>
  </si>
  <si>
    <t>Builder's Supply Co.</t>
  </si>
  <si>
    <t>John W. Ash</t>
  </si>
  <si>
    <t>Corvallis</t>
  </si>
  <si>
    <t>Chas Gillogly</t>
  </si>
  <si>
    <t>New Concord</t>
  </si>
  <si>
    <t>E. J. Rees Cast Stone Co.</t>
  </si>
  <si>
    <t xml:space="preserve">McCrady Bros. Co. </t>
  </si>
  <si>
    <t>13Th. St.</t>
  </si>
  <si>
    <t>Pittsburgh Asphalt Vault Company</t>
  </si>
  <si>
    <t>1929 - Industry 1005 - Ohio - Firm 195 - Page 1</t>
  </si>
  <si>
    <t>Ashland Vault Inc.</t>
  </si>
  <si>
    <t>129 Superior St.</t>
  </si>
  <si>
    <t>Medford Concrete Construction Co. Inc.</t>
  </si>
  <si>
    <t>1929 - Industry 1005 - Ohio - Firm 094 - Page 1</t>
  </si>
  <si>
    <t xml:space="preserve">Koenig Huis, Thos Koenig Operator </t>
  </si>
  <si>
    <t>R. L. Matlack</t>
  </si>
  <si>
    <t>1525 Arthur Hill Rd</t>
  </si>
  <si>
    <t>1929 - Industry 1005 - Ohio - Firm 066 - Page 1</t>
  </si>
  <si>
    <t>1929 - Industry 1005 - North_Carolina - Firm 001 - Page 1</t>
  </si>
  <si>
    <t>1929 - Industry 1005 - North_Carolina - Firm 004 - Page 1</t>
  </si>
  <si>
    <t xml:space="preserve">Z. B. Weathers and Sons Inc. </t>
  </si>
  <si>
    <t>36 Fisk St.</t>
  </si>
  <si>
    <t>1929 - Industry 1005 - New York - Firm 202 - Page 1</t>
  </si>
  <si>
    <t>Semlok Contracting Co Inc</t>
  </si>
  <si>
    <t>1929 - Industry 1005 - Ohio - Firm 005 - Page 1</t>
  </si>
  <si>
    <t>1929 - Industry 1005 - Ohio - Firm 003 - Page 1</t>
  </si>
  <si>
    <t>Greenridge</t>
  </si>
  <si>
    <t>1929 - Industry 1005 - Ohio - Firm 029 - Page 1</t>
  </si>
  <si>
    <t>Bennett Concrete Stone Co.</t>
  </si>
  <si>
    <t>N. D. Concrete Products Co. Mandan Plant Inc.</t>
  </si>
  <si>
    <t>Cleveland Wash Tray Mfg. Co.</t>
  </si>
  <si>
    <t>Casmir Sopinski Frank wykosky</t>
  </si>
  <si>
    <t>12717 Kinsman Rd.</t>
  </si>
  <si>
    <t>Duff &amp; Son Concrete Blocks</t>
  </si>
  <si>
    <t xml:space="preserve">Box 64, Station M. Cincinnati O. </t>
  </si>
  <si>
    <t>1929 - Industry 1005 - Ohio - Firm 067 - Page 1</t>
  </si>
  <si>
    <t xml:space="preserve">Kulp- Bros </t>
  </si>
  <si>
    <t>David Sunderhaus &amp; Schild Bros.</t>
  </si>
  <si>
    <t>Mt. Healthy</t>
  </si>
  <si>
    <t>P. O. Box 2268 Brooklyn Sta. Cleveland</t>
  </si>
  <si>
    <t>1929 - Industry 1005 - Ohio - Firm 034 - Page 1</t>
  </si>
  <si>
    <t>Brook Park Road</t>
  </si>
  <si>
    <t>6718 New Utrecht Ave</t>
  </si>
  <si>
    <t>F. A. Gladen &amp; W. B. Gladen</t>
  </si>
  <si>
    <t>Fred G. Floto</t>
  </si>
  <si>
    <t>BW. English Pres- Roy H. M. Huppu Jr. Sec.</t>
  </si>
  <si>
    <t xml:space="preserve">Carolina Concrete Pipe Company, Inc. </t>
  </si>
  <si>
    <t xml:space="preserve">Corporation </t>
  </si>
  <si>
    <t>Buncombe</t>
  </si>
  <si>
    <t>1672-62nd St.</t>
  </si>
  <si>
    <t>1672-62</t>
  </si>
  <si>
    <t>New Rochelle</t>
  </si>
  <si>
    <t>Albert, Harvey, Andrew Hilston</t>
  </si>
  <si>
    <t>Fairport Harbor</t>
  </si>
  <si>
    <t>Lake</t>
  </si>
  <si>
    <t xml:space="preserve">Dec 15 1929 </t>
  </si>
  <si>
    <t>334 Earl Ave.</t>
  </si>
  <si>
    <t>1929 - Industry 1005 - Ohio - Firm 177 - Page 1</t>
  </si>
  <si>
    <t>J. V. McClaskey</t>
  </si>
  <si>
    <t>Premixed Mortar</t>
  </si>
  <si>
    <t xml:space="preserve">615 Carr </t>
  </si>
  <si>
    <t>1929 - Industry 1005 - Ohio - Firm 110 - Page 1</t>
  </si>
  <si>
    <t>P. O. Box 883</t>
  </si>
  <si>
    <t>R. W. Clark, President</t>
  </si>
  <si>
    <t>Portland Cement Brick Co.</t>
  </si>
  <si>
    <t>The Akron Art Stone Company</t>
  </si>
  <si>
    <t>Bostzum Bros. and H. Kinson</t>
  </si>
  <si>
    <t>Akron</t>
  </si>
  <si>
    <t xml:space="preserve">Duntile Cement Products Co. Inc. </t>
  </si>
  <si>
    <t>1929 - Industry 1005 - North_Carolina - Firm 015 - Page 1</t>
  </si>
  <si>
    <t xml:space="preserve">66th &amp; B&amp;O Ry. </t>
  </si>
  <si>
    <t>1929 - Industry 1005 - Ohio - Firm 022 - Page 1</t>
  </si>
  <si>
    <t>The Geist-Kemper Material Co.</t>
  </si>
  <si>
    <t>1929 - Industry 1005 - Ohio - Firm 111 - Page 1</t>
  </si>
  <si>
    <t>Willoughby</t>
  </si>
  <si>
    <t>Stevens Boulevard</t>
  </si>
  <si>
    <t>Trinity Concrete Products Co.</t>
  </si>
  <si>
    <t>Lock Joint Pine Company E. Orange, N. J.</t>
  </si>
  <si>
    <t>1929 - Industry 1005 - Ohio - Firm 044 - Page 1</t>
  </si>
  <si>
    <t>Euclid Village Cement Block Co.</t>
  </si>
  <si>
    <t>Richmond Hill</t>
  </si>
  <si>
    <t>Spruce St. Jamaica Ave</t>
  </si>
  <si>
    <t>1929 - Industry 1005 - North_Carolina - Firm 017 - Page 1</t>
  </si>
  <si>
    <t>Springfield Cemetery Inc.</t>
  </si>
  <si>
    <t>1929 - Industry 1005 - Ohio - Firm 142 - Page 1</t>
  </si>
  <si>
    <t>1929 - Industry 1005 - Ohio - Firm 015 - Page 1</t>
  </si>
  <si>
    <t>1929 - Industry 1005 - Ohio - Firm 016 - Page 1</t>
  </si>
  <si>
    <t>1929 - Industry 1005 - New York - Firm 211 - Page 1</t>
  </si>
  <si>
    <t>William Schwere</t>
  </si>
  <si>
    <t>Brom.</t>
  </si>
  <si>
    <t>1409 Balcom Ave</t>
  </si>
  <si>
    <t xml:space="preserve">621 Cool </t>
  </si>
  <si>
    <t>The Hamilton Gravel Co.</t>
  </si>
  <si>
    <t>1929 - Industry 1005 - Ohio - Firm 013 - Page 1</t>
  </si>
  <si>
    <t xml:space="preserve">Mixed Concrete </t>
  </si>
  <si>
    <t>1929 - Industry 1005 - North_Carolina - Firm 011 - Page 1</t>
  </si>
  <si>
    <t xml:space="preserve">418 Arcadia Ave. </t>
  </si>
  <si>
    <t xml:space="preserve">919-21 W. Fifth St. </t>
  </si>
  <si>
    <t xml:space="preserve">John Klopmeyer </t>
  </si>
  <si>
    <t xml:space="preserve">71 and Big 4 Railroad </t>
  </si>
  <si>
    <t>M Cu. Ft.</t>
  </si>
  <si>
    <t>1929 - Industry 1005 - Ohio - Firm 081 - Page 1</t>
  </si>
  <si>
    <t>W. McCreight</t>
  </si>
  <si>
    <t xml:space="preserve">Bases for Mon. &amp; Markers </t>
  </si>
  <si>
    <t>57 St. &amp; 37 Ave</t>
  </si>
  <si>
    <t>18 Wall St</t>
  </si>
  <si>
    <t>Station D-Cleveland Ohio</t>
  </si>
  <si>
    <t xml:space="preserve">Box 814 Charlotte, N. C. </t>
  </si>
  <si>
    <t>Kinston</t>
  </si>
  <si>
    <t xml:space="preserve">New </t>
  </si>
  <si>
    <t>Box 225</t>
  </si>
  <si>
    <t>Venetian Art Tile (or Terrazzo Tile)</t>
  </si>
  <si>
    <t>Nichols Concrete Block Co.,</t>
  </si>
  <si>
    <t xml:space="preserve">Railroad St. </t>
  </si>
  <si>
    <t xml:space="preserve">Gem Block Mfg. Co. </t>
  </si>
  <si>
    <t>Cleves</t>
  </si>
  <si>
    <t xml:space="preserve">8 Lycombe St. </t>
  </si>
  <si>
    <t>1929 - Industry 1005 - Ohio - Firm 188 - Page 1</t>
  </si>
  <si>
    <t>1929 - Industry 1005 - Ohio - Firm 127 - Page 1</t>
  </si>
  <si>
    <t>327 Main St.</t>
  </si>
  <si>
    <t xml:space="preserve">Bussell Bordeaux </t>
  </si>
  <si>
    <t>Toledo Concrete and Cirider Co. Manufacture Concrete Blocks and Supply Co.</t>
  </si>
  <si>
    <t>Zanesville</t>
  </si>
  <si>
    <t>William J. Conrad &amp; Sons</t>
  </si>
  <si>
    <t>W. Goodale Blvd.</t>
  </si>
  <si>
    <t xml:space="preserve">Mattack Concrete Products Co. </t>
  </si>
  <si>
    <t>1929 - Industry 1005 - Ohio - Firm 128 - Page 1</t>
  </si>
  <si>
    <t>R. F. D. # 1</t>
  </si>
  <si>
    <t>1929 - Industry 1005 - Ohio - Firm 158 - Page 1</t>
  </si>
  <si>
    <t>Carl Ransbottom</t>
  </si>
  <si>
    <t>E. Fellabaum</t>
  </si>
  <si>
    <t>E. Eighth St.</t>
  </si>
  <si>
    <t xml:space="preserve">Fargo Stone &amp; Sand Co. </t>
  </si>
  <si>
    <t>Joe Ames Jr.</t>
  </si>
  <si>
    <t>1929 - Industry 1005 - North_Dakota - Firm 004 - Page 1</t>
  </si>
  <si>
    <t>The Citizens Builders Supply &amp; Fuel Co.</t>
  </si>
  <si>
    <t>2160 Starr Ave.</t>
  </si>
  <si>
    <t>Arthur Street</t>
  </si>
  <si>
    <t>1929 - Industry 1005 - Ohio - Firm 159 - Page 1</t>
  </si>
  <si>
    <t>Debolt and M &amp; U. Rg.</t>
  </si>
  <si>
    <t xml:space="preserve">Bole Hanish </t>
  </si>
  <si>
    <t xml:space="preserve">319 Dublin Ave. </t>
  </si>
  <si>
    <t xml:space="preserve">130 Yale </t>
  </si>
  <si>
    <t>as above</t>
  </si>
  <si>
    <t>L. H. Recob, J. C. Whiteman</t>
  </si>
  <si>
    <t>Cement Products and Supply Co.</t>
  </si>
  <si>
    <t>Corporated</t>
  </si>
  <si>
    <t>3950 E. 93</t>
  </si>
  <si>
    <t>1929 - Industry 1005 - Ohio - Firm 002 - Page 1</t>
  </si>
  <si>
    <t>1964 Tremainsville Ry.</t>
  </si>
  <si>
    <t>1929 - Industry 1005 - New York - Firm 225 - Page 1</t>
  </si>
  <si>
    <t>Seal Lock Burial Vault Inc</t>
  </si>
  <si>
    <t>Turney &amp; Warner Rds.</t>
  </si>
  <si>
    <t>Dec 21 1929</t>
  </si>
  <si>
    <t>1929 - Industry 1005 - Ohio - Firm 030 - Page 1</t>
  </si>
  <si>
    <t>1929 - Industry 1005 - North_Dakota - Firm 005 - Page 1</t>
  </si>
  <si>
    <t xml:space="preserve">Superior Concrete Block Co. </t>
  </si>
  <si>
    <t>Mandan</t>
  </si>
  <si>
    <t xml:space="preserve">Independent Concrete Pipe Co. </t>
  </si>
  <si>
    <t xml:space="preserve">Independent Concrete Pipe Co., Indianapolis, Ind. </t>
  </si>
  <si>
    <t>1929 - Industry 1005 - New York - Firm 136 - Page 1</t>
  </si>
  <si>
    <t>E. T. Carroll</t>
  </si>
  <si>
    <t>Edward T. Carroll</t>
  </si>
  <si>
    <t>Glenville</t>
  </si>
  <si>
    <t>Schenectady</t>
  </si>
  <si>
    <t>Ellicott Square, Buffalo, N. Y.</t>
  </si>
  <si>
    <t>James E. Price</t>
  </si>
  <si>
    <t>Delph</t>
  </si>
  <si>
    <t xml:space="preserve">J. J. Kulp, W. H. Kulp &amp; F. C. Kulp </t>
  </si>
  <si>
    <t>H. R. Smith, Individual</t>
  </si>
  <si>
    <t>Siena</t>
  </si>
  <si>
    <t>951-So. Main</t>
  </si>
  <si>
    <t>D. D. Wessels-C. D. Wessels - C. S. Wessles&amp; F. C. Pape</t>
  </si>
  <si>
    <t>2009 Rockwell Ave.</t>
  </si>
  <si>
    <t>18222 Oakview Rd.</t>
  </si>
  <si>
    <t>1929 - Industry 1005 - Ohio - Firm 107 - Page 1</t>
  </si>
  <si>
    <t>1929 - Industry 1005 - Ohio - Firm 141 - Page 1</t>
  </si>
  <si>
    <t>32 Irving Place</t>
  </si>
  <si>
    <t>Box 175, West Side Station</t>
  </si>
  <si>
    <t>McCray's Block Mf.</t>
  </si>
  <si>
    <t xml:space="preserve">Mnellers Cement Products </t>
  </si>
  <si>
    <t>P. Mneller</t>
  </si>
  <si>
    <t>Kenneth McCray</t>
  </si>
  <si>
    <t>Mentor</t>
  </si>
  <si>
    <t>955 Murray</t>
  </si>
  <si>
    <t>277 N. Arlington St.</t>
  </si>
  <si>
    <t>Massillon Ohio, R. D.</t>
  </si>
  <si>
    <t>G. B. Ernest</t>
  </si>
  <si>
    <t>Algontle Stone Mfg. Co., St. Louis Mo.</t>
  </si>
  <si>
    <t>Elmer E. McCormick</t>
  </si>
  <si>
    <t>238 Fourteenth St.</t>
  </si>
  <si>
    <t>1929 - Industry 1005 - Ohio - Firm 109 - Page 1</t>
  </si>
  <si>
    <t>Hilston Bros.</t>
  </si>
  <si>
    <t xml:space="preserve">Cinder Products Incorporated </t>
  </si>
  <si>
    <t>Sebring</t>
  </si>
  <si>
    <t>Spt 1 1929</t>
  </si>
  <si>
    <t>Ap 1 1930</t>
  </si>
  <si>
    <t>1929 - Industry 1005 - Ohio - Firm 045 - Page 1</t>
  </si>
  <si>
    <t>Independent Concrete Pipe Co. Indianapolis Indiana</t>
  </si>
  <si>
    <t>The Carthage Concrete Block Company</t>
  </si>
  <si>
    <t>C/O General Delivery</t>
  </si>
  <si>
    <t>Nov 2 1929</t>
  </si>
  <si>
    <t>1929 - Industry 1005 - Ohio - Firm 078 - Page 1</t>
  </si>
  <si>
    <t>The Duffey Construction Co.</t>
  </si>
  <si>
    <t>Guernsey</t>
  </si>
  <si>
    <t xml:space="preserve">522 North Second St. </t>
  </si>
  <si>
    <t>John Stefanac</t>
  </si>
  <si>
    <t>Middletown Concrete Block Plant</t>
  </si>
  <si>
    <t>Sam Mears</t>
  </si>
  <si>
    <t>901 Garfield St.</t>
  </si>
  <si>
    <t xml:space="preserve">Chicago Granitine Mfg. Co. </t>
  </si>
  <si>
    <t xml:space="preserve">Corp'n. </t>
  </si>
  <si>
    <t>Not Operating Now - Job Completed</t>
  </si>
  <si>
    <t>John J. Wise</t>
  </si>
  <si>
    <t>428 E 13 St</t>
  </si>
  <si>
    <t>Box 426</t>
  </si>
  <si>
    <t>Mrs. Annie Ehlert</t>
  </si>
  <si>
    <t>1929 - Industry 1005 - Ohio - Firm 043 - Page 1</t>
  </si>
  <si>
    <t>Wm. Herman Schreck</t>
  </si>
  <si>
    <t xml:space="preserve">1019 Dayton St. </t>
  </si>
  <si>
    <t>37-28-57 th St</t>
  </si>
  <si>
    <t xml:space="preserve">Arnold Stone Company (Branch Plant) Greensboro, N. C. </t>
  </si>
  <si>
    <t>The E. H. Ehlert Concrete Products Co.</t>
  </si>
  <si>
    <t xml:space="preserve">916 Warren Street </t>
  </si>
  <si>
    <t xml:space="preserve">P. O. Box 1039, Greensboro, N. C. </t>
  </si>
  <si>
    <t>426 E. Bughton Ave.</t>
  </si>
  <si>
    <t>Kenneth C. Wood</t>
  </si>
  <si>
    <t>1929 - Industry 1005 - New York - Firm 024 - Page 1</t>
  </si>
  <si>
    <t>1929 - Industry 1005 - New York - Firm 120 - Page 1</t>
  </si>
  <si>
    <t xml:space="preserve">Onondaga Litholite Co. </t>
  </si>
  <si>
    <t>1190 Morris Park Avenue, Bronx</t>
  </si>
  <si>
    <t>Columbiana</t>
  </si>
  <si>
    <t>The George Rackle &amp; Sons Company</t>
  </si>
  <si>
    <t>E Palestine</t>
  </si>
  <si>
    <t xml:space="preserve">Atlantic Marble &amp; Tile Co. </t>
  </si>
  <si>
    <t>1929 - Industry 1005 - New York - Firm 216 - Page 1</t>
  </si>
  <si>
    <t>McClure Bldes. Supply Co.</t>
  </si>
  <si>
    <t>Sabina</t>
  </si>
  <si>
    <t>Clem Beals</t>
  </si>
  <si>
    <t>1929 - Industry 1005 - Ohio - Firm 021 - Page 1</t>
  </si>
  <si>
    <t>January</t>
  </si>
  <si>
    <t>1929 - Industry 1005 - Ohio - Firm 093 - Page 1</t>
  </si>
  <si>
    <t>Potter Concrete Products Co.</t>
  </si>
  <si>
    <t>The Licking View Cement Block Co.</t>
  </si>
  <si>
    <t>1929 - Industry 1005 - Ohio - Firm 155 - Page 1</t>
  </si>
  <si>
    <t>The Buckeye Concrete Company</t>
  </si>
  <si>
    <t>The Builders and Industrial Supply Co.</t>
  </si>
  <si>
    <t xml:space="preserve">The Cunard-Lang Concrete Co. </t>
  </si>
  <si>
    <t>459 Furnace St.</t>
  </si>
  <si>
    <t>D. L. &amp; L. G. &amp; Wm. Conrad</t>
  </si>
  <si>
    <t>Spencerville Tile Co.</t>
  </si>
  <si>
    <t>North Riverside</t>
  </si>
  <si>
    <t>1929 - Industry 1005 - Ohio - Firm 068 - Page 1</t>
  </si>
  <si>
    <t xml:space="preserve">The Maulstone Co. </t>
  </si>
  <si>
    <t>G. R. Huntley</t>
  </si>
  <si>
    <t>120 Oberlin Ave.</t>
  </si>
  <si>
    <t>1929 - Industry 1005 - Ohio - Firm 091 - Page 1</t>
  </si>
  <si>
    <t>1929 - Industry 1005 - Ohio - Firm 126 - Page 1</t>
  </si>
  <si>
    <t>1929 - Industry 1005 - Ohio - Firm 096 - Page 1</t>
  </si>
  <si>
    <t>1929 - Industry 1005 - Ohio - Firm 033 - Page 1</t>
  </si>
  <si>
    <t>Standard Elsman Granite Co., 1754 N. Spaulding, Chicago, III</t>
  </si>
  <si>
    <t>1929 - Industry 1005 - New York - Firm 224 - Page 1</t>
  </si>
  <si>
    <t>Key Cast Stone Co</t>
  </si>
  <si>
    <t>Chas Gardaile</t>
  </si>
  <si>
    <t>Astoria</t>
  </si>
  <si>
    <t>2-16 Astonia Bld</t>
  </si>
  <si>
    <t xml:space="preserve">585 N. Hogue Ave. </t>
  </si>
  <si>
    <t>1929 - Industry 1005 - Ohio - Firm 031 - Page 1</t>
  </si>
  <si>
    <t>Herot Builders Supply Co. Inc.</t>
  </si>
  <si>
    <t>Harold Dunlap No. Harold Dunlop Incorporated</t>
  </si>
  <si>
    <t>July 301930</t>
  </si>
  <si>
    <t>1929 - Industry 1005 - New York - Firm 189 - Page 1</t>
  </si>
  <si>
    <t>Waterside Concrete Works</t>
  </si>
  <si>
    <t>Juni A. Thropp</t>
  </si>
  <si>
    <t xml:space="preserve">1st Ave. &amp; 14 St. No. </t>
  </si>
  <si>
    <t>H. P. Bennett Manager</t>
  </si>
  <si>
    <t>Independent Concrete Pipe Co. Indianapolis Ind.</t>
  </si>
  <si>
    <t>Alphonse &amp; Theodule Fortier</t>
  </si>
  <si>
    <t>1960 Brodway</t>
  </si>
  <si>
    <t xml:space="preserve">Elk River Concrete Products Co., Elk River, Minn. </t>
  </si>
  <si>
    <t>1929 - Industry 1005 - New York - Firm 232 - Page 1</t>
  </si>
  <si>
    <t>Price Concrete Block Factory</t>
  </si>
  <si>
    <t>Fortier &amp; Son</t>
  </si>
  <si>
    <t>1730 Chrisler Ave.</t>
  </si>
  <si>
    <t>1730 Chrisler W.</t>
  </si>
  <si>
    <t>Formerly Geo. C. Bartian Mi., changed July 1929</t>
  </si>
  <si>
    <t>Clarence</t>
  </si>
  <si>
    <t>Newark Concrete Pipe</t>
  </si>
  <si>
    <t>A. D. N. 2 Scotia.</t>
  </si>
  <si>
    <t>Pacifico Brothers a Partnership</t>
  </si>
  <si>
    <t xml:space="preserve">Artificial marble </t>
  </si>
  <si>
    <t>Staten Island Roof Tile Mfg. Co.</t>
  </si>
  <si>
    <t>Spencerville</t>
  </si>
  <si>
    <t>Formerly J. C. Price-Concrete Vault now, Mfg. Con-o-Lite Burial Vaults</t>
  </si>
  <si>
    <t>F. A. Gladen &amp; Jon.</t>
  </si>
  <si>
    <t>Mariners Harbor</t>
  </si>
  <si>
    <t>1929 - Industry 1005 - Ohio - Firm 079 - Page 1</t>
  </si>
  <si>
    <t xml:space="preserve">The Baldwin-Tarviw Co. </t>
  </si>
  <si>
    <t>J. V. McClaskey &amp; Co.</t>
  </si>
  <si>
    <t>1929 - Industry 1005 - Ohio - Firm 080 - Page 1</t>
  </si>
  <si>
    <t>Dec. 30 1929</t>
  </si>
  <si>
    <t>1929 - Industry 1005 - Oklahoma - Firm 001 - Page 1</t>
  </si>
  <si>
    <t>The Sylvania Building Products Company</t>
  </si>
  <si>
    <t>Sylvania</t>
  </si>
  <si>
    <t>Dec 30 1930</t>
  </si>
  <si>
    <t>First</t>
  </si>
  <si>
    <t>Van Vault Company</t>
  </si>
  <si>
    <t>1929 - Industry 1005 - Ohio - Firm 178 - Page 1</t>
  </si>
  <si>
    <t>H. D. Van Tassell</t>
  </si>
  <si>
    <t>Licking</t>
  </si>
  <si>
    <t>1929 - Industry 1005 - Ohio - Firm 139 - Page 1</t>
  </si>
  <si>
    <t>The Garland Block &amp; Sand Company</t>
  </si>
  <si>
    <t>21840 Miller Ave.</t>
  </si>
  <si>
    <t>Sebring Special School</t>
  </si>
  <si>
    <t>1929 - Industry 1005 - Ohio - Firm 108 - Page 1</t>
  </si>
  <si>
    <t>1929 - Industry 1005 - Ohio - Firm 046 - Page 1</t>
  </si>
  <si>
    <t>Ferncliff Cemetery</t>
  </si>
  <si>
    <t>1929 - Industry 1005 - Ohio - Firm 012 - Page 1</t>
  </si>
  <si>
    <t>4227 East 49th Street</t>
  </si>
  <si>
    <t>1929 - Industry 1005 - North_Carolina - Firm 009 - Page 1</t>
  </si>
  <si>
    <t xml:space="preserve">Concrete Supply Co., Inc. </t>
  </si>
  <si>
    <t>Winston Salem</t>
  </si>
  <si>
    <t>Rockfeller Estate</t>
  </si>
  <si>
    <t>945 Nela View Road</t>
  </si>
  <si>
    <t>Not operating now-Job completed</t>
  </si>
  <si>
    <t>P. O. Box 1709 Station D. Cleveland O.</t>
  </si>
  <si>
    <t>E. B. O'Connell and D. Lamond</t>
  </si>
  <si>
    <t>Bronx</t>
  </si>
  <si>
    <t>1929 - Industry 1005 - New York - Firm 212 - Page 1</t>
  </si>
  <si>
    <t>John J. Wise &amp; Co. Inc.</t>
  </si>
  <si>
    <t>824-39 Street</t>
  </si>
  <si>
    <t>1929 - Industry 1005 - North_Carolina - Firm 010 - Page 1</t>
  </si>
  <si>
    <t>Lock Joint Pipe Co. Ampere N. J.</t>
  </si>
  <si>
    <t>De Jorgi &amp; Avallone, Same Address Change from Partnership to Corporation</t>
  </si>
  <si>
    <t>1929 - Industry 1005 - New York - Firm 214 - Page 1</t>
  </si>
  <si>
    <t xml:space="preserve">Used, purchased </t>
  </si>
  <si>
    <t>1929 - Industry 1005 - New York - Firm 153 - Page 1</t>
  </si>
  <si>
    <t>1929 - Industry 1005 - New York - Firm 119 - Page 1</t>
  </si>
  <si>
    <t xml:space="preserve">Tony Nuzzo </t>
  </si>
  <si>
    <t>R. 5 West Bend, Wis.</t>
  </si>
  <si>
    <t>1929 - Industry 1005 - New York - Firm 089 - Page 1</t>
  </si>
  <si>
    <t>Standard Stone Tub Corp.</t>
  </si>
  <si>
    <t>102-112 No. Beech St.</t>
  </si>
  <si>
    <t>Former Location 1190 Morris Park Ave</t>
  </si>
  <si>
    <t>68 E. Clark St.</t>
  </si>
  <si>
    <t>Apr 30 1929</t>
  </si>
  <si>
    <t>December31 1929</t>
  </si>
  <si>
    <t>1929 - Industry 1005 - North_Carolina - Firm 012 - Page 1</t>
  </si>
  <si>
    <t>P. O. Box 345</t>
  </si>
  <si>
    <t>1665 Norman Street</t>
  </si>
  <si>
    <t>P. O. Box 746</t>
  </si>
  <si>
    <t>1929 - Industry 1005 - Ohio - Firm 019 - Page 1</t>
  </si>
  <si>
    <t>227 North Scules &amp; 94 West Market</t>
  </si>
  <si>
    <t>The Straub Patented Block Co.</t>
  </si>
  <si>
    <t>1064 North Tod Ave.</t>
  </si>
  <si>
    <t>R. R. No. 10</t>
  </si>
  <si>
    <t>839 N. Western Ave.</t>
  </si>
  <si>
    <t>The Consumers Bldrs. Supply Co., H. F. Fralley Pres.</t>
  </si>
  <si>
    <t>Harvey G. Price</t>
  </si>
  <si>
    <t xml:space="preserve">Mr. J. W. Boston </t>
  </si>
  <si>
    <t>1929 - Industry 1005 - Ohio - Firm 064 - Page 1</t>
  </si>
  <si>
    <t xml:space="preserve">Al. C. Dale </t>
  </si>
  <si>
    <t xml:space="preserve">F. &amp; A. Weber &amp; Co. </t>
  </si>
  <si>
    <t>4012 Cherry</t>
  </si>
  <si>
    <t>Mr. and Mrs. O. W. Nichols</t>
  </si>
  <si>
    <t>1254 Washington Avenue</t>
  </si>
  <si>
    <t>1929 - Industry 1005 - Ohio - Firm 125 - Page 1</t>
  </si>
  <si>
    <t>1929 - Industry 1005 - Ohio - Firm 065 - Page 1</t>
  </si>
  <si>
    <t>1929 - Industry 1005 - Ohio - Firm 061 - Page 1</t>
  </si>
  <si>
    <t>Moulstone Company</t>
  </si>
  <si>
    <t>4720 Brookpark Rd.</t>
  </si>
  <si>
    <t xml:space="preserve">223 W. Spruce St. </t>
  </si>
  <si>
    <t>1929 - Industry 1005 - Ohio - Firm 090 - Page 1</t>
  </si>
  <si>
    <t>Springfield Blvd.</t>
  </si>
  <si>
    <t>Bedford Hills Concrete Products Co.</t>
  </si>
  <si>
    <t>Sanitary Fireproofing &amp; Contracting Co.</t>
  </si>
  <si>
    <t>2534 E 177th St.</t>
  </si>
  <si>
    <t>1929 - Industry 1005 - New York - Firm 160 - Page 1</t>
  </si>
  <si>
    <t>Factory-Van Weaver-Hoste</t>
  </si>
  <si>
    <t>Lewis Van Weaver, Edw. Hoste</t>
  </si>
  <si>
    <t>Bedford</t>
  </si>
  <si>
    <t>Westchester</t>
  </si>
  <si>
    <t>1929 - Industry 1005 - Ohio - Firm 032 - Page 1</t>
  </si>
  <si>
    <t xml:space="preserve">The Cunard-Land Concrete Co. </t>
  </si>
  <si>
    <t>1929 - Industry 1005 - Ohio - Firm 063 - Page 1</t>
  </si>
  <si>
    <t xml:space="preserve">Hopeman Material Co. </t>
  </si>
  <si>
    <t>Hopeman Material Co. Moorhead, Minn.</t>
  </si>
  <si>
    <t>1386 Woodrow Road</t>
  </si>
  <si>
    <t>Morton</t>
  </si>
  <si>
    <t>1929 - Industry 1005 - New York - Firm 166 - Page 1</t>
  </si>
  <si>
    <t>Steinbrenner and Son</t>
  </si>
  <si>
    <t>Niagara Falls</t>
  </si>
  <si>
    <t>New York</t>
  </si>
  <si>
    <t>Tivoli St.</t>
  </si>
  <si>
    <t>P. O. Box 404</t>
  </si>
  <si>
    <t>Ready Mix. &amp; Supply Corporation</t>
  </si>
  <si>
    <t>Schenectady  Cast Stone Co. Inc.</t>
  </si>
  <si>
    <t>John N. Vankamerik Mgr.</t>
  </si>
  <si>
    <t>Great Lakes Concrete Pipe Co.</t>
  </si>
  <si>
    <t>Albany Trusting Corporation</t>
  </si>
  <si>
    <t>43.20</t>
  </si>
  <si>
    <t>Fuel Oil (not including gasoline)</t>
  </si>
  <si>
    <t>Ready mixed concrete</t>
  </si>
  <si>
    <t>Geo. H. Krier</t>
  </si>
  <si>
    <t>Bronx Plant Newark Concrete Pipe Co.</t>
  </si>
  <si>
    <t>Mt Vernon</t>
  </si>
  <si>
    <t>Elk River Concrete Products Co., Elk River Minn.</t>
  </si>
  <si>
    <t>1929 - Industry 1005 - New York - Firm 196 - Page 1</t>
  </si>
  <si>
    <t>Lock Joint Pipe Co. E. Orange N. J.</t>
  </si>
  <si>
    <t>Price Con-o-Lite Vault Co.</t>
  </si>
  <si>
    <t>797 Frebis</t>
  </si>
  <si>
    <t>H. R. Smith</t>
  </si>
  <si>
    <t>Newark Concrete Pipe Co., 323 Bway, Newark, N. J.</t>
  </si>
  <si>
    <t>1929 - Industry 1005 - New York - Firm 201 - Page 1</t>
  </si>
  <si>
    <t>John B. Santemma Corp</t>
  </si>
  <si>
    <t>1929 - Industry 1005 - Ohio - Firm 098 - Page 1</t>
  </si>
  <si>
    <t>Tuckahee</t>
  </si>
  <si>
    <t>Mallard Ave.</t>
  </si>
  <si>
    <t>1170-60th Street</t>
  </si>
  <si>
    <t>1929 - Industry 1005 - New York - Firm 198 - Page 1</t>
  </si>
  <si>
    <t>1929 - Industry 1005 - Ohio - Firm 170 - Page 1</t>
  </si>
  <si>
    <t>The Louis O'Connell Company</t>
  </si>
  <si>
    <t>Same As Above In Same Yard</t>
  </si>
  <si>
    <t>1929 - Industry 1005 - North_Carolina - Firm 006 - Page 1</t>
  </si>
  <si>
    <t>1625 E. Euclid Ave. Detroit Mich.</t>
  </si>
  <si>
    <t>Euclid Village</t>
  </si>
  <si>
    <t>J. L. Jones &amp; Son</t>
  </si>
  <si>
    <t xml:space="preserve">Rear 127 N. 7th. St. </t>
  </si>
  <si>
    <t>1929 - Industry 1005 - Ohio - Firm 076 - Page 1</t>
  </si>
  <si>
    <t>Cuyahoga Heights</t>
  </si>
  <si>
    <t xml:space="preserve">852 North Cassady Ave. </t>
  </si>
  <si>
    <t>1929 - Industry 1005 - New York - Firm 083 - Page 1</t>
  </si>
  <si>
    <t>1929 - Industry 1005 - New York - Firm 145 - Page 1</t>
  </si>
  <si>
    <t>1929 - Industry 1005 - New York - Firm 177 - Page 1</t>
  </si>
  <si>
    <t>Atlantic Poured Stone &amp; Block Co</t>
  </si>
  <si>
    <t>75 Jesup Pl. Bronx N Y</t>
  </si>
  <si>
    <t>Arrow Concrete Products Co</t>
  </si>
  <si>
    <t>317 No. Belmont Ave.</t>
  </si>
  <si>
    <t>Chapman Lumber Company Inc.</t>
  </si>
  <si>
    <t>Syracuse</t>
  </si>
  <si>
    <t>Former Address 655-2nd Ave., N. Y.</t>
  </si>
  <si>
    <t>418 Bryant Ave.</t>
  </si>
  <si>
    <t>Herman Schreck</t>
  </si>
  <si>
    <t>William L. Dale</t>
  </si>
  <si>
    <t>557 Walton Ave</t>
  </si>
  <si>
    <t>9119 Harvard Ave. Cleveland O.</t>
  </si>
  <si>
    <t>Architectural Cast Stone Co Inc</t>
  </si>
  <si>
    <t xml:space="preserve">Incorporated In Florida </t>
  </si>
  <si>
    <t>Art Stone Co.</t>
  </si>
  <si>
    <t>Concrete Building Supply Co.</t>
  </si>
  <si>
    <t>Emerick, H. J. Marble &amp; Tile Co.</t>
  </si>
  <si>
    <t>1614 McDonald Street</t>
  </si>
  <si>
    <t>Fuel Oil (Not Including Gasoline)</t>
  </si>
  <si>
    <t>Town of Plattsburgh</t>
  </si>
  <si>
    <t>RFD #1</t>
  </si>
  <si>
    <t>Dec 311929</t>
  </si>
  <si>
    <t>Ornamental</t>
  </si>
  <si>
    <t>Leonard J. Yahr</t>
  </si>
  <si>
    <t>Stv. Morris &amp; A. C. Suits</t>
  </si>
  <si>
    <t>Gloversville</t>
  </si>
  <si>
    <t>N. Y.</t>
  </si>
  <si>
    <t>310 S. 1st St.</t>
  </si>
  <si>
    <t>1935- Industry 1005- Tennessee - Firm 5- Page 1</t>
  </si>
  <si>
    <t>1935- Industry 1005- States TXWI - Firm 126- Page 1</t>
  </si>
  <si>
    <t>Harry Osborne Co.</t>
  </si>
  <si>
    <t>208 Manor Ave. Kingston NY</t>
  </si>
  <si>
    <t>39 Manor Place</t>
  </si>
  <si>
    <t>1929 - Industry 1005 - New York - Firm 215 - Page 1</t>
  </si>
  <si>
    <t>1929 - Industry 1005 - Ohio - Firm 017 - Page 1</t>
  </si>
  <si>
    <t>Baranzelli Cast Stone, Inc.</t>
  </si>
  <si>
    <t>Hunts Point Artificial Stone Co., Inc</t>
  </si>
  <si>
    <t>412 Barrstto Street</t>
  </si>
  <si>
    <t>Kingston N. Y.</t>
  </si>
  <si>
    <t>J. C. Kraus Cost Stone Macles Inc</t>
  </si>
  <si>
    <t>Jules &amp; Kraus</t>
  </si>
  <si>
    <t>3910 Bailey Ave</t>
  </si>
  <si>
    <t xml:space="preserve">820 So. North St. </t>
  </si>
  <si>
    <t># 622 Broadway</t>
  </si>
  <si>
    <t>Wm. L. Felten Concrete Blocks</t>
  </si>
  <si>
    <t>Viruzo Baldi Cement Blocks</t>
  </si>
  <si>
    <t>The Consumers Builders Supply Company</t>
  </si>
  <si>
    <t>1929 - Industry 1005 - Ohio - Firm 154 - Page 1</t>
  </si>
  <si>
    <t>1929 - Industry 1005 - New York - Firm 183 - Page 1</t>
  </si>
  <si>
    <t>1929 - Industry 1005 - New York - Firm 158 - Page 1</t>
  </si>
  <si>
    <t>Oliver P. Labarge</t>
  </si>
  <si>
    <t>18 Feeder</t>
  </si>
  <si>
    <t>68th St. Fairpark</t>
  </si>
  <si>
    <t>The Lorain Crystal Ice Company</t>
  </si>
  <si>
    <t>The Ideal Products Company</t>
  </si>
  <si>
    <t>1929 - Industry 1005 - North_Dakota - Firm 002 - Page 1</t>
  </si>
  <si>
    <t>1929 - Industry 1005 - Ohio - Firm 089 - Page 1</t>
  </si>
  <si>
    <t xml:space="preserve">Ford Ritter Jr. </t>
  </si>
  <si>
    <t>1929 - Industry 1005 - New York - Firm 162 - Page 1</t>
  </si>
  <si>
    <t>Duntile Plant</t>
  </si>
  <si>
    <t>Chappaqua-Duntile Co</t>
  </si>
  <si>
    <t>Chappaqua</t>
  </si>
  <si>
    <t>Commerce ?? Ave.</t>
  </si>
  <si>
    <t>1929 - Industry 1005 - New York - Firm 191 - Page 1</t>
  </si>
  <si>
    <t>1929 - Industry 1005 - New York - Firm 192 - Page 1</t>
  </si>
  <si>
    <t>68 St Road &amp; Woodhaven Blvd.</t>
  </si>
  <si>
    <t>American Vault Co.</t>
  </si>
  <si>
    <t>New St.</t>
  </si>
  <si>
    <t>Bedford Hills</t>
  </si>
  <si>
    <t>Septic Tanks and sanitary fittings</t>
  </si>
  <si>
    <t>Tank bases</t>
  </si>
  <si>
    <t>1929 - Industry 1005 - North_Dakota - Firm 003 - Page 1</t>
  </si>
  <si>
    <t>883-63 Rd St</t>
  </si>
  <si>
    <t>1929 - Industry 1005 - New York - Firm 231 - Page 1</t>
  </si>
  <si>
    <t>Heydock Bros</t>
  </si>
  <si>
    <t>John Stephen &amp; Joseph Heydock</t>
  </si>
  <si>
    <t>747 Henry St.</t>
  </si>
  <si>
    <t>1929 - Industry 1005 - New York - Firm 195 - Page 1</t>
  </si>
  <si>
    <t>Princes Bay S. I.</t>
  </si>
  <si>
    <t>1929 - Industry 1005 - New York - Firm 164 - Page 1</t>
  </si>
  <si>
    <t>1929 - Industry 1005 - New York - Firm 194 - Page 1</t>
  </si>
  <si>
    <t>Ralph P Bova Co Inc</t>
  </si>
  <si>
    <t>2266 59th St.</t>
  </si>
  <si>
    <t>Forks N. Y.</t>
  </si>
  <si>
    <t>Niagara</t>
  </si>
  <si>
    <t>Hubman Cement Vault, Inc.</t>
  </si>
  <si>
    <t>New Hartford</t>
  </si>
  <si>
    <t>1075 Ridge Road</t>
  </si>
  <si>
    <t>Po. Box 26 Waukesha, Wis.</t>
  </si>
  <si>
    <t>North St.</t>
  </si>
  <si>
    <t xml:space="preserve">Wall Pipe </t>
  </si>
  <si>
    <t>Mamaroneck</t>
  </si>
  <si>
    <t>21 Clay St.</t>
  </si>
  <si>
    <t>Pre Mix Concrete</t>
  </si>
  <si>
    <t>814 E 94 St</t>
  </si>
  <si>
    <t>1929 - Industry 1005 - New York - Firm 167 - Page 1</t>
  </si>
  <si>
    <t>New Rochelle Concrete Blk. Co.,</t>
  </si>
  <si>
    <t>Building Materials-Ctd. Cast Stone</t>
  </si>
  <si>
    <t>Apirl 1 1929</t>
  </si>
  <si>
    <t>1929 - Industry 1005 - New York - Firm 137 - Page 1</t>
  </si>
  <si>
    <t>1929 - Industry 1005 - Ohio - Firm 001 - Page 1</t>
  </si>
  <si>
    <t>1929 - Industry 1005 - New York - Firm 169 - Page 1</t>
  </si>
  <si>
    <t>Benedict Stone Corporation</t>
  </si>
  <si>
    <t xml:space="preserve">South Front Street </t>
  </si>
  <si>
    <t xml:space="preserve">Septic Tanks and sanitary fittings </t>
  </si>
  <si>
    <t xml:space="preserve">Vaults and caskets </t>
  </si>
  <si>
    <t>1929 - Industry 1005 - New York - Firm 168 - Page 1</t>
  </si>
  <si>
    <t>Ideal Cement Block Corp.</t>
  </si>
  <si>
    <t>Incorporation</t>
  </si>
  <si>
    <t>Brooklyn N. Y.</t>
  </si>
  <si>
    <t>Wrigley Terminal</t>
  </si>
  <si>
    <t>V. J. Picone Jr.</t>
  </si>
  <si>
    <t>1929 - Industry 1005 - New York - Firm 172 - Page 1</t>
  </si>
  <si>
    <t>Grag Concrete Co.</t>
  </si>
  <si>
    <t>D. D. Wessels &amp; Sons Co. Detroit Mich.</t>
  </si>
  <si>
    <t>Steubenville</t>
  </si>
  <si>
    <t>2236 Sunset Blvd.</t>
  </si>
  <si>
    <t>Cleveland Heights</t>
  </si>
  <si>
    <t>Venice Tile Co Inc.</t>
  </si>
  <si>
    <t>Home Builders Lbr. &amp; Supply Co.</t>
  </si>
  <si>
    <t>Fulton</t>
  </si>
  <si>
    <t>1929 - Industry 1005 - New York - Firm 116 - Page 1</t>
  </si>
  <si>
    <t>St. Marys</t>
  </si>
  <si>
    <t>Jan 7 1929</t>
  </si>
  <si>
    <t>Box #712, Jamestown, New York</t>
  </si>
  <si>
    <t>Williamsville</t>
  </si>
  <si>
    <t>143 Mill St.</t>
  </si>
  <si>
    <t>Cistern</t>
  </si>
  <si>
    <t>1929 - Industry 1005 - New York - Firm 084 - Page 1</t>
  </si>
  <si>
    <t>Hempstead</t>
  </si>
  <si>
    <t>Riverhead</t>
  </si>
  <si>
    <t>Roanoke Ave</t>
  </si>
  <si>
    <t>Commerce Ave</t>
  </si>
  <si>
    <t>1929 - Industry 1005 - New York - Firm 179 - Page 1</t>
  </si>
  <si>
    <t>A Cast Stone Products</t>
  </si>
  <si>
    <t>Acme Cast Stone Corp</t>
  </si>
  <si>
    <t>Queens</t>
  </si>
  <si>
    <t xml:space="preserve">Gasoline and kerosene </t>
  </si>
  <si>
    <t>Garfield Heights</t>
  </si>
  <si>
    <t>Granger Rd.</t>
  </si>
  <si>
    <t>1929 - Industry 1005 - New York - Firm 213 - Page 1</t>
  </si>
  <si>
    <t>Jamestown Cement Products Co., It is incorporated June 6 at 1929</t>
  </si>
  <si>
    <t xml:space="preserve">Wet-Mixed Concrete </t>
  </si>
  <si>
    <t>R. T. N. # 2</t>
  </si>
  <si>
    <t>Otto &amp; ??</t>
  </si>
  <si>
    <t>Sayville</t>
  </si>
  <si>
    <t>26-29 Ely Ave,</t>
  </si>
  <si>
    <t>36-29 Elm Ave.</t>
  </si>
  <si>
    <t>Gasoline And Kerosene</t>
  </si>
  <si>
    <t>Commerce Ave, Westchester Ave.</t>
  </si>
  <si>
    <t>1929 - Industry 1005 - New York - Firm 178 - Page 1</t>
  </si>
  <si>
    <t>Arnold Stone Company- Jacksonville, Fla.</t>
  </si>
  <si>
    <t>Greensboro</t>
  </si>
  <si>
    <t>Dominick La Jorgi Tares.</t>
  </si>
  <si>
    <t>Southampton</t>
  </si>
  <si>
    <t>149 North Sea Road</t>
  </si>
  <si>
    <t>Long Island Nustone Corp.</t>
  </si>
  <si>
    <t xml:space="preserve">Nustone Products Corp. (Dissolved) 4513 Hudson B'lvd., Union city, N. J. </t>
  </si>
  <si>
    <t xml:space="preserve">Joseph Piscitell </t>
  </si>
  <si>
    <t>Huron St. &amp; Sou. Ry., Knoxville, Tenn</t>
  </si>
  <si>
    <t>1929 - Industry 1005 - New York - Firm 181 - Page 1</t>
  </si>
  <si>
    <t>1929 - Industry 1005 - New York - Firm 154 - Page 1</t>
  </si>
  <si>
    <t>1929 - Industry 1005 - New York - Firm 122 - Page 1</t>
  </si>
  <si>
    <t>1929 - Industry 1005 - New York - Firm 155 - Page 1</t>
  </si>
  <si>
    <t>Field Court</t>
  </si>
  <si>
    <t>Frank Lumia and Co</t>
  </si>
  <si>
    <t>#5 Ida</t>
  </si>
  <si>
    <t>Dec 1 1930</t>
  </si>
  <si>
    <t>Mahlstedt's Mount Vernon Block Plant</t>
  </si>
  <si>
    <t>Viruzo Baldi??</t>
  </si>
  <si>
    <t xml:space="preserve">Colonial </t>
  </si>
  <si>
    <t>1929 - Industry 1005 - New York - Firm 217 - Page 1</t>
  </si>
  <si>
    <t>Frank Lumia &amp; Vito Spagnolo</t>
  </si>
  <si>
    <t>1532 Bronx River Ave.</t>
  </si>
  <si>
    <t>Travertine Art. Marble</t>
  </si>
  <si>
    <t>1929 - Industry 1005 - North_Carolina - Firm 014 - Page 1</t>
  </si>
  <si>
    <t>18 Feeder St.</t>
  </si>
  <si>
    <t>191-20 Williamson Ave, Springfield Gd. L. I.</t>
  </si>
  <si>
    <t>Long Island City</t>
  </si>
  <si>
    <t>Astoria Ave And 74th St</t>
  </si>
  <si>
    <t>22-55-74 St., Jackson Heights L. I. N. Y.</t>
  </si>
  <si>
    <t>1929 - Industry 1005 - Ohio - Firm 028 - Page 1</t>
  </si>
  <si>
    <t>1929 - Industry 1005 - New York - Firm 223 - Page 1</t>
  </si>
  <si>
    <t>William Wefelmeyer</t>
  </si>
  <si>
    <t>Cleveland, Ohio</t>
  </si>
  <si>
    <t>Comer. Merrick Road</t>
  </si>
  <si>
    <t>Geo. D. Barriball</t>
  </si>
  <si>
    <t>13002 Miles Ave.</t>
  </si>
  <si>
    <t>1929 - Industry 1005 - New York - Firm 068 - Page 1</t>
  </si>
  <si>
    <t>Norman St.</t>
  </si>
  <si>
    <t>Newark Concrete Pipe Co. Newark N. J.</t>
  </si>
  <si>
    <t>145-149 Hunter Ave.</t>
  </si>
  <si>
    <t>Buffalo Concrete Stone &amp; Brick Co., Inc.</t>
  </si>
  <si>
    <t>Erie</t>
  </si>
  <si>
    <t>Rochester Cinder Block Corp.</t>
  </si>
  <si>
    <t>National Bldg. Units Corp. Philadelphia Penn.</t>
  </si>
  <si>
    <t>1929 - Industry 1005 - New York - Firm 069 - Page 1</t>
  </si>
  <si>
    <t>Rensselaer  N. Y.</t>
  </si>
  <si>
    <t>Duff John S &amp; Son</t>
  </si>
  <si>
    <t>Buffalo Wash Tray Works, Inc.</t>
  </si>
  <si>
    <t>Brighton Station</t>
  </si>
  <si>
    <t>Frank Dinoro &amp; Sons</t>
  </si>
  <si>
    <t>Frank Dinoro</t>
  </si>
  <si>
    <t>1929 - Industry 1005 - New York - Firm 003 - Page 1</t>
  </si>
  <si>
    <t>147 Dongan Ave., Albany, N. Y.</t>
  </si>
  <si>
    <t>1929 - Industry 1005 - New York - Firm 163 - Page 1</t>
  </si>
  <si>
    <t>Buttignol &amp; Fadel</t>
  </si>
  <si>
    <t>Advance Stone Works Inc</t>
  </si>
  <si>
    <t>Thomas Garofano</t>
  </si>
  <si>
    <t>Greenburg</t>
  </si>
  <si>
    <t>292 Longtown Rd</t>
  </si>
  <si>
    <t>White Plains</t>
  </si>
  <si>
    <t>1929 - Industry 1005 - New York - Firm 104 - Page 1</t>
  </si>
  <si>
    <t>Rochester Trans Mix Concrete Corporation</t>
  </si>
  <si>
    <t>Mt. Hope Ave.</t>
  </si>
  <si>
    <t>1117-11th Street</t>
  </si>
  <si>
    <t>1929 - Industry 1005 - New York - Firm 105 - Page 1</t>
  </si>
  <si>
    <t>1929 - Industry 1005 - New York - Firm 135 - Page 1</t>
  </si>
  <si>
    <t>1929 - Industry 1005 - New York - Firm 074 - Page 1</t>
  </si>
  <si>
    <t>Railroad Avenue</t>
  </si>
  <si>
    <t>Provost Ave.</t>
  </si>
  <si>
    <t>1929 - Industry 1005 - New York - Firm 197 - Page 1</t>
  </si>
  <si>
    <t>Center Moriches</t>
  </si>
  <si>
    <t>C/O Wrigley Terminal</t>
  </si>
  <si>
    <t>8812-14 Ditmas Ave</t>
  </si>
  <si>
    <t>Brooklyn Plant, Newark Concrete Pipe Company</t>
  </si>
  <si>
    <t>1929 - Industry 1005 - New York - Firm 138 - Page 1</t>
  </si>
  <si>
    <t>Babylon</t>
  </si>
  <si>
    <t>1929 - Industry 1005 - New York - Firm 139 - Page 1</t>
  </si>
  <si>
    <t>Barber  &amp; Smith</t>
  </si>
  <si>
    <t xml:space="preserve">Culvert pipe </t>
  </si>
  <si>
    <t>1929 - Industry 1005 - New York - Firm 200 - Page 1</t>
  </si>
  <si>
    <t>60 Huesden Street</t>
  </si>
  <si>
    <t>Manaisco Bros</t>
  </si>
  <si>
    <t>United Cement Products Co., Inc.</t>
  </si>
  <si>
    <t>1929 - Industry 1005 - New York - Firm 204 - Page 1</t>
  </si>
  <si>
    <t>F. B. &amp; J. H. Grag</t>
  </si>
  <si>
    <t>Thomasville</t>
  </si>
  <si>
    <t>1100 Grand Street</t>
  </si>
  <si>
    <t>1929 - Industry 1005 - New York - Firm 205 - Page 1</t>
  </si>
  <si>
    <t>209 Randolph</t>
  </si>
  <si>
    <t xml:space="preserve">Gallan </t>
  </si>
  <si>
    <t>1929 - Industry 1005 - Ohio - Firm 042 - Page 1</t>
  </si>
  <si>
    <t>Swanton</t>
  </si>
  <si>
    <t>1929 - Industry 1005 - New York - Firm 175 - Page 1</t>
  </si>
  <si>
    <t>Ace Cast Stone Co., Inc</t>
  </si>
  <si>
    <t>Charles E. Langeneger</t>
  </si>
  <si>
    <t>Port Jefferson</t>
  </si>
  <si>
    <t>514 N Country Road</t>
  </si>
  <si>
    <t>J. R. Anderson &amp; J. L. Hanly</t>
  </si>
  <si>
    <t>1929 - Industry 1005 - New York - Firm 046 - Page 1</t>
  </si>
  <si>
    <t>Con-Q.-Lite Burial Vault Co.</t>
  </si>
  <si>
    <t>G. E. Metcalf</t>
  </si>
  <si>
    <t>Smith St.</t>
  </si>
  <si>
    <t>Work on Royalty Frais to Con-O.-Lite Corp. Cortland, N. Y.</t>
  </si>
  <si>
    <t>Elmont Rd.</t>
  </si>
  <si>
    <t>1929 - Industry 1005 - New York - Firm 146 - Page 1</t>
  </si>
  <si>
    <t xml:space="preserve">Artificial marble, ?? Plate stone, </t>
  </si>
  <si>
    <t xml:space="preserve">C. A. Crews </t>
  </si>
  <si>
    <t>Jamestown Cement Products Co., Inc.</t>
  </si>
  <si>
    <t>1929 - Industry 1005 - New York - Firm 017 - Page 1</t>
  </si>
  <si>
    <t>Jamestown Cement Products Co.</t>
  </si>
  <si>
    <t>1929 - Industry 1005 - New York - Firm 080 - Page 1</t>
  </si>
  <si>
    <t>1929 - Industry 1005 - New York - Firm 117 - Page 1</t>
  </si>
  <si>
    <t>1929 - Industry 1005 - New York - Firm 147 - Page 1</t>
  </si>
  <si>
    <t>Smithtown Block Works</t>
  </si>
  <si>
    <t>H. M. Schoyen</t>
  </si>
  <si>
    <t>De Jorgi &amp; Avallone Inc</t>
  </si>
  <si>
    <t>John De Nigris &amp; Co., Inc</t>
  </si>
  <si>
    <t>N. Y. C.</t>
  </si>
  <si>
    <t>1929 - Industry 1005 - New York - Firm 041 - Page 1</t>
  </si>
  <si>
    <t>Swormville Block Co.</t>
  </si>
  <si>
    <t>John P. Leising</t>
  </si>
  <si>
    <t>Swormville</t>
  </si>
  <si>
    <t>Transit Rd.</t>
  </si>
  <si>
    <t>1929 - Industry 1005 - New York - Firm 059 - Page 1</t>
  </si>
  <si>
    <t>1431 W. Bughton Ave.</t>
  </si>
  <si>
    <t>Kingston</t>
  </si>
  <si>
    <t>Ulster</t>
  </si>
  <si>
    <t>1929 - Industry 1005 - New York - Firm 121 - Page 1</t>
  </si>
  <si>
    <t>Wrentham St.</t>
  </si>
  <si>
    <t xml:space="preserve">Branch Plant of Arnold Stone Company of Jacksonville, Fla. </t>
  </si>
  <si>
    <t>Bella Osborne Geo. Osborne and Ernest H. Osborne</t>
  </si>
  <si>
    <t>Joseph Piscitell</t>
  </si>
  <si>
    <t>The J. A. Mahlstedt Lumber &amp; Coal Co.</t>
  </si>
  <si>
    <t>728 River Ave.</t>
  </si>
  <si>
    <t>Charles Fuchs &amp; Son</t>
  </si>
  <si>
    <t>Charles  Fuchs</t>
  </si>
  <si>
    <t>Glendale</t>
  </si>
  <si>
    <t>7015-7017 Delia St.</t>
  </si>
  <si>
    <t>Alfonso Vinci &amp; Giuseppe Caruso</t>
  </si>
  <si>
    <t>1929 - Industry 1005 - New York - Firm 123 - Page 1</t>
  </si>
  <si>
    <t>1929 - Industry 1005 - New York - Firm 184 - Page 1</t>
  </si>
  <si>
    <t>1929 - Industry 1005 - New York - Firm 187 - Page 1</t>
  </si>
  <si>
    <t>N. Y. Imitation Lime &amp; Granite Stone Co</t>
  </si>
  <si>
    <t>1218 Oak Point Ave</t>
  </si>
  <si>
    <t>1929 - Industry 1005 - New York - Firm 188 - Page 1</t>
  </si>
  <si>
    <t>81 Ford St.</t>
  </si>
  <si>
    <t>1929 - Industry 1005 - New York - Firm 131 - Page 1</t>
  </si>
  <si>
    <t xml:space="preserve">Salvatore Zappala </t>
  </si>
  <si>
    <t>C. Everett Burbank</t>
  </si>
  <si>
    <t>M .H Thompson</t>
  </si>
  <si>
    <t>Genesee Brick &amp; Supply Corp.</t>
  </si>
  <si>
    <t>1929 - Industry 1005 - New York - Firm 096 - Page 1</t>
  </si>
  <si>
    <t>Harold Dunlap Inc.</t>
  </si>
  <si>
    <t>601 Tonawanda Street</t>
  </si>
  <si>
    <t>1929 - Industry 1005 - New York - Firm 032 - Page 1</t>
  </si>
  <si>
    <t>Federal Concrete Co., Inc.</t>
  </si>
  <si>
    <t>Zappala Bros. Salvatore, Zappala &amp; Joseph Zappala</t>
  </si>
  <si>
    <t>1929 - Industry 1005 - New York - Firm 132 - Page 1</t>
  </si>
  <si>
    <t>Bedford Road</t>
  </si>
  <si>
    <t>Rt. Richmond</t>
  </si>
  <si>
    <t>5 Harrison Ave</t>
  </si>
  <si>
    <t>Brooklyn</t>
  </si>
  <si>
    <t>Kings</t>
  </si>
  <si>
    <t>F. A. of Hudson St.</t>
  </si>
  <si>
    <t>1929 - Industry 1005 - New York - Firm 066 - Page 1</t>
  </si>
  <si>
    <t>Palumbo Bros. Inc.</t>
  </si>
  <si>
    <t>Brighton Station, New York</t>
  </si>
  <si>
    <t>Harvey A. Dwight, Masons &amp; Builders Supplies (Dealer)</t>
  </si>
  <si>
    <t>1929 - Industry 1005 - New York - Firm 004 - Page 1</t>
  </si>
  <si>
    <t>Finch &amp; Ostrander, Inc.</t>
  </si>
  <si>
    <t>1089 Broadway Albany, N. Y.</t>
  </si>
  <si>
    <t>Hot Tops</t>
  </si>
  <si>
    <t>Hadley</t>
  </si>
  <si>
    <t>Southern Cast Stone Company ??</t>
  </si>
  <si>
    <t>Cost Stone</t>
  </si>
  <si>
    <t>j</t>
    <phoneticPr fontId="1" type="noConversion"/>
  </si>
  <si>
    <t>k</t>
    <phoneticPr fontId="1" type="noConversion"/>
  </si>
  <si>
    <t>Good Stone Manufacturing Co.</t>
  </si>
  <si>
    <t>113-214</t>
  </si>
  <si>
    <t>1929 - Industry 1005 - New York - Firm 165 - Page 1</t>
  </si>
  <si>
    <t>1929 - Industry 1005 - New York - Firm 097 - Page 1</t>
  </si>
  <si>
    <t>135 Second Ave.</t>
  </si>
  <si>
    <t>O. D. Bancroft</t>
  </si>
  <si>
    <t xml:space="preserve">Block And tile, Except Roofing tile </t>
  </si>
  <si>
    <t>1929 - Industry 1005 - New York - Firm 108 - Page 1</t>
  </si>
  <si>
    <t>Marriotts Concrete Products</t>
  </si>
  <si>
    <t>1929 - Industry 1005 - Ohio - Firm 035 - Page 1</t>
  </si>
  <si>
    <t>E. S. Campion Co. Inc.</t>
  </si>
  <si>
    <t>1929 - Industry 1005 - New York - Firm 107 - Page 1</t>
  </si>
  <si>
    <t>Brook St. Off Minerva Pl</t>
  </si>
  <si>
    <t>1929 - Industry 1005 - New York - Firm 170 - Page 1</t>
  </si>
  <si>
    <t>32 Spring Av</t>
  </si>
  <si>
    <t>Residential Purposes</t>
  </si>
  <si>
    <t xml:space="preserve">Coal, anthracite </t>
  </si>
  <si>
    <t>1100 Grand St.</t>
  </si>
  <si>
    <t>1929 - Industry 1005 - New York - Firm 111 - Page 1</t>
  </si>
  <si>
    <t xml:space="preserve">Carolina Concrete Pipe Co., Charlotte, N. C. </t>
  </si>
  <si>
    <t>1929 - Industry 1005 - New York - Firm 173 - Page 1</t>
  </si>
  <si>
    <t>New York Concrete Pipe Co.</t>
  </si>
  <si>
    <t>H. D. Chandler, President</t>
  </si>
  <si>
    <t>Warsaw</t>
  </si>
  <si>
    <t>Allen</t>
  </si>
  <si>
    <t>Mastic Road</t>
  </si>
  <si>
    <t>Mastic New York</t>
  </si>
  <si>
    <t>1929 - Industry 1005 - New York - Firm 144 - Page 1</t>
  </si>
  <si>
    <t>Manufacturers of Cement</t>
  </si>
  <si>
    <t>John De. Spirito</t>
  </si>
  <si>
    <t>1929 - Industry 1005 - New York - Firm 176 - Page 1</t>
  </si>
  <si>
    <t>Town of Hempstead</t>
  </si>
  <si>
    <t>Natl. Bldg. Units Corp., 1600 Arch St., Philadelphia, Pa.</t>
  </si>
  <si>
    <t>The Seaboard Concrete Prod. Co. Inc.</t>
  </si>
  <si>
    <t>Successor to Ed. Cudlipp</t>
  </si>
  <si>
    <t>Great Neck</t>
  </si>
  <si>
    <t>East Rhore Brd.</t>
  </si>
  <si>
    <t>1929 - Industry 1005 - New York - Firm 082 - Page 1</t>
  </si>
  <si>
    <t>1322 Carbon St.</t>
  </si>
  <si>
    <t>Jamesville</t>
  </si>
  <si>
    <t>Freeport</t>
  </si>
  <si>
    <t>H. J. Daniels</t>
  </si>
  <si>
    <t>621 W. Second St.</t>
  </si>
  <si>
    <t>Box 736</t>
  </si>
  <si>
    <t>Lynbrook N. Y.</t>
  </si>
  <si>
    <t>Chas. Ralph Brown</t>
  </si>
  <si>
    <t>Buffalo Litholite Company</t>
  </si>
  <si>
    <t>Deutsch Concrete Products Co.</t>
  </si>
  <si>
    <t>Broome</t>
  </si>
  <si>
    <t>Foot of Madison Ave.</t>
  </si>
  <si>
    <t>Box 12</t>
  </si>
  <si>
    <t>449 Center St.</t>
  </si>
  <si>
    <t>Ornamental Plaster</t>
  </si>
  <si>
    <t>John A. Stephan</t>
  </si>
  <si>
    <t>1935- Industry 1005- States TXWI - Firm 74- Page 1.</t>
  </si>
  <si>
    <t>Mr. Otto Frey</t>
  </si>
  <si>
    <t>Smith Town</t>
  </si>
  <si>
    <t>Terry Road</t>
  </si>
  <si>
    <t>1929 - Industry 1005 - New York - Firm 020 - Page 1</t>
  </si>
  <si>
    <t>1929 - Industry 1005 - New York - Firm 085 - Page 1</t>
  </si>
  <si>
    <t>Wm. J. Planter</t>
  </si>
  <si>
    <t>W. Hempstead</t>
  </si>
  <si>
    <t>Maramonte Cement Block Co.</t>
  </si>
  <si>
    <t>1663 S. 34 th St.</t>
  </si>
  <si>
    <t>1663 S. 34th St.</t>
  </si>
  <si>
    <t>East Syracuse</t>
  </si>
  <si>
    <t>South 10 St.</t>
  </si>
  <si>
    <t>So. 10 St.</t>
  </si>
  <si>
    <t>Hopkins Brother</t>
  </si>
  <si>
    <t xml:space="preserve">Great Lakes Concrete Pipe Co. </t>
  </si>
  <si>
    <t>1816 Carter St.</t>
  </si>
  <si>
    <t>Madison Silo Co., Madison, Wis.</t>
  </si>
  <si>
    <t>Frank Lewis &amp; Sons</t>
  </si>
  <si>
    <t>1525 New Jersey Avenue</t>
  </si>
  <si>
    <t>Nustone Products Corp. 4513 Hud B' 1vd. Union City, N. J.</t>
  </si>
  <si>
    <t>Walter J. &amp; George Hopkins</t>
  </si>
  <si>
    <t>1929 - Industry 1005 - New York - Firm 156 - Page 1</t>
  </si>
  <si>
    <t>M. E. Murray</t>
  </si>
  <si>
    <t>Glens Falls</t>
  </si>
  <si>
    <t>1600 Arch Bldg., Philadelphia</t>
  </si>
  <si>
    <t>Syracuse Cinder Products Co. Inc.</t>
  </si>
  <si>
    <t>Syracuse N. Y.</t>
  </si>
  <si>
    <t>1929 - Industry 1005 - New York - Firm 219 - Page 1</t>
  </si>
  <si>
    <t>1929 - Industry 1005 - New York - Firm 128 - Page 1</t>
  </si>
  <si>
    <t>1929 - Industry 1005 - New York - Firm 222 - Page 1</t>
  </si>
  <si>
    <t>Star Cement Blocks</t>
  </si>
  <si>
    <t>Joseph R. Edwards</t>
  </si>
  <si>
    <t>1929 - Industry 1005 - New York - Firm 159 - Page 1</t>
  </si>
  <si>
    <t>N. M. Di Santo &amp; Sons</t>
  </si>
  <si>
    <t>Clyde</t>
  </si>
  <si>
    <t>Unadilla  Concrete Products Co.</t>
  </si>
  <si>
    <t>H.H. Quimby- Leland Quimby &amp; J. J. Carmichael</t>
  </si>
  <si>
    <t>Unadilla</t>
  </si>
  <si>
    <t>Maple Ave.</t>
  </si>
  <si>
    <t xml:space="preserve">Harold Dunlap </t>
  </si>
  <si>
    <t>Roosevelt</t>
  </si>
  <si>
    <t>39 Deberaise Ave.</t>
  </si>
  <si>
    <t>Block and Tile, Except roofing Tile</t>
  </si>
  <si>
    <t>832 St. Paul St.</t>
  </si>
  <si>
    <t>Combes Bros. Cement Blocks</t>
  </si>
  <si>
    <t>Combes Bros.</t>
  </si>
  <si>
    <t>Valley Stream</t>
  </si>
  <si>
    <t>57 Merrick Rd.</t>
  </si>
  <si>
    <t>1929 - Industry 1005 - New York - Firm 157 - Page 1</t>
  </si>
  <si>
    <t>Robert Dempsey</t>
  </si>
  <si>
    <t>Extension of Bagh and Ave.</t>
  </si>
  <si>
    <t>Dominick Milone Inc.</t>
  </si>
  <si>
    <t xml:space="preserve">Dominick Milone </t>
  </si>
  <si>
    <t>Rockville Centre N. Y.</t>
  </si>
  <si>
    <t>36 W. Merrick Road</t>
  </si>
  <si>
    <t>1929 - Industry 1005 - New York - Firm 095 - Page 1</t>
  </si>
  <si>
    <t>1929 - Industry 1005 - New York - Firm 031 - Page 1</t>
  </si>
  <si>
    <t>1929 - Industry 1005 - New York - Firm 030 - Page 1</t>
  </si>
  <si>
    <t>1929 - Industry 1005 - New York - Firm 065 - Page 1</t>
  </si>
  <si>
    <t>"Rochester Plant'' Newark Concrete Pipe Co.</t>
  </si>
  <si>
    <t>V E Schevenell Canstruction Co. Incorporated</t>
  </si>
  <si>
    <t>667 Wyoming Ave.</t>
  </si>
  <si>
    <t>Central Properties Company, 428 West Depot Ave, Knoxville Tennessee</t>
  </si>
  <si>
    <t>National Building Units Corp., 1600 Arch St., Philadelphia, Penna.</t>
  </si>
  <si>
    <t>1255 So. 41st St.</t>
  </si>
  <si>
    <t>1929 - Industry 1005 - New York - Firm 011 - Page 1</t>
  </si>
  <si>
    <t>A. Martinichia</t>
  </si>
  <si>
    <t>148 Broad Ave.</t>
  </si>
  <si>
    <t>1929 - Industry 1005 - New York - Firm 012 - Page 1</t>
  </si>
  <si>
    <t xml:space="preserve">34 State St., Rochester N. Y. </t>
  </si>
  <si>
    <t>35 Campion Road</t>
  </si>
  <si>
    <t xml:space="preserve">Concrete Block &amp; Brick </t>
  </si>
  <si>
    <t>Padoba Block Co.</t>
  </si>
  <si>
    <t>1929 - Industry 1005 - New York - Firm 037 - Page 1</t>
  </si>
  <si>
    <t>103 N. 5 St.</t>
  </si>
  <si>
    <t>1929 - Industry 1005 - New York - Firm 026 - Page 1</t>
  </si>
  <si>
    <t>1929 - Industry 1005 - New York - Firm 038 - Page 1</t>
  </si>
  <si>
    <t>Economy Cement Block Works</t>
  </si>
  <si>
    <t>East Patchogue</t>
  </si>
  <si>
    <t>1929 - Industry 1005 - New York - Firm 140 - Page 1</t>
  </si>
  <si>
    <t>1929 - Industry 1005 - New York - Firm 112 - Page 1</t>
  </si>
  <si>
    <t>Old Orchard Road</t>
  </si>
  <si>
    <t>151 North Genesee</t>
  </si>
  <si>
    <t>Mc Qudde &amp; Bannigan, Inc., Burial Pault Department</t>
  </si>
  <si>
    <t>Roman Store Construction Co</t>
  </si>
  <si>
    <t>Colonial Cut Cast Stone Corp.</t>
  </si>
  <si>
    <t>Yonkers</t>
  </si>
  <si>
    <t>722 Nepperhan Avenue</t>
  </si>
  <si>
    <t>1929 - Industry 1005 - New York - Firm 143 - Page 1</t>
  </si>
  <si>
    <t>Mastic Cement Block Works</t>
  </si>
  <si>
    <t>Louis Balduzzi &amp; Son Inc</t>
  </si>
  <si>
    <t>Russell R. Ferrer</t>
  </si>
  <si>
    <t>Mastic</t>
  </si>
  <si>
    <t>Huntington</t>
  </si>
  <si>
    <t>641 New York Ave</t>
  </si>
  <si>
    <t>1929 - Industry 1005 - New York - Firm 114 - Page 1</t>
  </si>
  <si>
    <t>Baranello Bros.</t>
  </si>
  <si>
    <t>A. Baranello N. Baranello and P. Baranello</t>
  </si>
  <si>
    <t>326 Essex St.</t>
  </si>
  <si>
    <t>1201 Woods Road</t>
  </si>
  <si>
    <t>Frederick Cormack</t>
  </si>
  <si>
    <t>1929 - Industry 1005 - New York - Firm 115 - Page 1</t>
  </si>
  <si>
    <t>Lock Joint Pine Co., E. Orange, N. J.</t>
  </si>
  <si>
    <t>1929 - Industry 1005 - New York - Firm 171 - Page 1</t>
  </si>
  <si>
    <t>1929 - Industry 1005 - New York - Firm 141 - Page 1</t>
  </si>
  <si>
    <t>John Balduzzi &amp; Son</t>
  </si>
  <si>
    <t>Peter C. Balduzzi, A. Pessini &amp; Catherine</t>
  </si>
  <si>
    <t>N Y</t>
  </si>
  <si>
    <t>1929 - Industry 1005 - New York - Firm 113 - Page 1</t>
  </si>
  <si>
    <t>1929 - Industry 1005 - New York - Firm 040 - Page 1</t>
  </si>
  <si>
    <t>Allen &amp; Carter Streets</t>
  </si>
  <si>
    <t>Farmingdale</t>
  </si>
  <si>
    <t>Nassau</t>
  </si>
  <si>
    <t>Willard Sand &amp; Gravel Co.</t>
  </si>
  <si>
    <t>1929 - Industry 1005 - New York - Firm 042 - Page 1</t>
  </si>
  <si>
    <t>Tonawanda Township</t>
  </si>
  <si>
    <t>Sawyer Avenue</t>
  </si>
  <si>
    <t>140 St. Marys St.</t>
  </si>
  <si>
    <t>Buffalo Art Stone Co. Inc.</t>
  </si>
  <si>
    <t>Lackawanna</t>
  </si>
  <si>
    <t>Gardener Block Inc.</t>
  </si>
  <si>
    <t>Otto Fray Concrete Products</t>
  </si>
  <si>
    <t>1935- Industry 1005- Tennessee - Firm 6- Page 1</t>
  </si>
  <si>
    <t>Tacoma Wash.</t>
  </si>
  <si>
    <t>711 So. 27th St.</t>
  </si>
  <si>
    <t>Highway ??</t>
  </si>
  <si>
    <t>1935- Industry 1005- States TXWI - Firm 111- Page 1.</t>
  </si>
  <si>
    <t>Badder Concrete Co.</t>
  </si>
  <si>
    <t>Edward Olsen, Manager</t>
  </si>
  <si>
    <t>1929 - Industry 1005 - New York - Firm 180 - Page 1</t>
  </si>
  <si>
    <t>A. W. Hebb</t>
  </si>
  <si>
    <t>New York City</t>
  </si>
  <si>
    <t>L. C., L. H and Y. G. Williamson</t>
  </si>
  <si>
    <t>1929 - Industry 1005 - New York - Firm 088 - Page 1</t>
  </si>
  <si>
    <t>Elliott Sauce Buffalo, N. Y.</t>
  </si>
  <si>
    <t>Kingston, N. Y. R. 4</t>
  </si>
  <si>
    <t>115 Valley Drive</t>
  </si>
  <si>
    <t>1929 - Industry 1005 - New York - Firm 092 - Page 1</t>
  </si>
  <si>
    <t>Afton</t>
  </si>
  <si>
    <t>Box. 31 Eastwood Branch</t>
  </si>
  <si>
    <t>Kerosene</t>
  </si>
  <si>
    <t>Nashville Roofing and Tile Co.</t>
  </si>
  <si>
    <t>1929 - Industry 1005 - New York - Firm 125 - Page 1</t>
  </si>
  <si>
    <t>Geneva Brick Products</t>
  </si>
  <si>
    <t>701 Jo Johnston Ave.</t>
  </si>
  <si>
    <t>Geneva Brick Products Co. Inc.</t>
  </si>
  <si>
    <t>Geneva</t>
  </si>
  <si>
    <t>John Orzano, Inc.</t>
  </si>
  <si>
    <t>John Orzano</t>
  </si>
  <si>
    <t>The J. A. Mahlstedt Lumber &amp; Coal Co., 415 Huguenot Street, New Rochelle, N. Y.</t>
  </si>
  <si>
    <t xml:space="preserve">Same as above </t>
  </si>
  <si>
    <t>Burial Concrete Vaults</t>
  </si>
  <si>
    <t>1929 - Industry 1005 - New York - Firm 129 - Page 1</t>
  </si>
  <si>
    <t>1600 Arch. St. Philadelphia, Pa.</t>
  </si>
  <si>
    <t>Chenango</t>
  </si>
  <si>
    <t>Jno, A Pritchett Pres.</t>
  </si>
  <si>
    <t>Manhole Block</t>
  </si>
  <si>
    <t>1929 - Industry 1005 - New York - Firm 090 - Page 1</t>
  </si>
  <si>
    <t>Oceanside</t>
  </si>
  <si>
    <t>99 Long Beach Road</t>
  </si>
  <si>
    <t>Est. of E. C. Townsend (Partnership)</t>
  </si>
  <si>
    <t>1929 - Industry 1005 - New York - Firm 091 - Page 1</t>
  </si>
  <si>
    <t>415 Huguenot St. New Rochelle, N. Y.</t>
  </si>
  <si>
    <t xml:space="preserve">Idlewild </t>
  </si>
  <si>
    <t>85 Harbor Road</t>
  </si>
  <si>
    <t>1929 - Industry 1005 - New York - Firm 094 - Page 1</t>
  </si>
  <si>
    <t>Portland Builders Supply Inc.</t>
  </si>
  <si>
    <t>F. C. Hewlett S. V. Gianniny</t>
  </si>
  <si>
    <t>Irondequoit</t>
  </si>
  <si>
    <t>1075 Ridge Road East</t>
  </si>
  <si>
    <t>12-16 Center St.</t>
  </si>
  <si>
    <t>651 Burnside Ave.</t>
  </si>
  <si>
    <t>Harvey A. Dwight</t>
  </si>
  <si>
    <t>R. H. Bushnell</t>
  </si>
  <si>
    <t>Harry J. Denny</t>
  </si>
  <si>
    <t>Lynbrook</t>
  </si>
  <si>
    <t>111 Smith</t>
  </si>
  <si>
    <t>The C. B. &amp; M. Co. Inc.</t>
  </si>
  <si>
    <t>1280 Walker Ave.</t>
  </si>
  <si>
    <t>1280 Walker Ave. Memphis Tenn.</t>
  </si>
  <si>
    <t>Knoxville Sangravl Material Co.</t>
  </si>
  <si>
    <t>Knoxville, Tennessee</t>
  </si>
  <si>
    <t>1935- Industry 1005- States TXWI - Firm 87- Page 1.</t>
  </si>
  <si>
    <t>Huntington, West Virginia</t>
  </si>
  <si>
    <t>1935- Industry 1005- Tennessee - Firm 8- Page 1</t>
  </si>
  <si>
    <t>Southern Cast Stone Company</t>
  </si>
  <si>
    <t>1935- Industry 1005- States TXWI - Firm 114- Page 1.</t>
  </si>
  <si>
    <t>1935- Industry 1005- States TXWI - Firm 86- Page 1.</t>
  </si>
  <si>
    <t>Newton Pittman &amp; Son</t>
  </si>
  <si>
    <t>Block Concrete</t>
  </si>
  <si>
    <t>Reese Blizzard, President</t>
  </si>
  <si>
    <t>Lensch Concrete Products Co. Inc.</t>
  </si>
  <si>
    <t>Pres. Frank J. Lensch</t>
  </si>
  <si>
    <t>Straub Building Units, Inc.</t>
  </si>
  <si>
    <t>17- 27 Brown St.</t>
  </si>
  <si>
    <t>Joseph Padoba</t>
  </si>
  <si>
    <t>Colonial Block Manufacturing Co.</t>
  </si>
  <si>
    <t>John Ouadini</t>
  </si>
  <si>
    <t>2nd and Avery</t>
  </si>
  <si>
    <t>1929 - Industry 1005 - New York - Firm 109 - Page 1</t>
  </si>
  <si>
    <t>Cortland</t>
  </si>
  <si>
    <t>75-East Court St.</t>
  </si>
  <si>
    <t>Washburn's Vault Shop</t>
  </si>
  <si>
    <t>Feed A. Washburn</t>
  </si>
  <si>
    <t>1779 Clenton St.</t>
  </si>
  <si>
    <t>225 Warwick Ave.</t>
  </si>
  <si>
    <t>2503 Buchanan Rd.</t>
  </si>
  <si>
    <t>40th Ave &amp; 57th St.</t>
  </si>
  <si>
    <t>3255 N. Fratney Street, Milwaukee, Wis.</t>
  </si>
  <si>
    <t>Railroad Accessories Corporation</t>
  </si>
  <si>
    <t>642 Jay St.</t>
  </si>
  <si>
    <t>Vincent Montalbine Pres.</t>
  </si>
  <si>
    <t>E-16th St &amp; Locust Ave</t>
  </si>
  <si>
    <t>Huntington NY</t>
  </si>
  <si>
    <t>Used,Purchased</t>
  </si>
  <si>
    <t>1929 - Industry 1005 - New York - Firm 142 - Page 1</t>
  </si>
  <si>
    <t>S. Prossoner &amp; Sons</t>
  </si>
  <si>
    <t>Wal Prossoner</t>
  </si>
  <si>
    <t>229 John St.</t>
  </si>
  <si>
    <t>Utica Artificial Stone Co.</t>
  </si>
  <si>
    <t>116 Powers Bldg.</t>
  </si>
  <si>
    <t>North Shore Burial Cement Vault Co.</t>
  </si>
  <si>
    <t>405 Naval Ave.</t>
  </si>
  <si>
    <t>Marriott</t>
  </si>
  <si>
    <t>1012 N. Madison St.</t>
  </si>
  <si>
    <t>1929 - Industry 1005 - New York - Firm 025 - Page 1</t>
  </si>
  <si>
    <t>Cheektowaga</t>
  </si>
  <si>
    <t>Farmingdale Concrete Products Co., Inc.</t>
  </si>
  <si>
    <t xml:space="preserve">Cribbing, Curbing </t>
  </si>
  <si>
    <t>1935- Industry 1005- States TXWI - Firm 122- Page 1</t>
  </si>
  <si>
    <t>43 Gedney Way</t>
  </si>
  <si>
    <t>1929 - Industry 1005 - New York - Firm 045 - Page 1</t>
  </si>
  <si>
    <t>Amherst Concrete Co.</t>
  </si>
  <si>
    <t>1929 - Industry 1005 - New York - Firm 039 - Page 1</t>
  </si>
  <si>
    <t xml:space="preserve">Freeport Ave. </t>
  </si>
  <si>
    <t>1929 - Industry 1005 - New York - Firm 044 - Page 1</t>
  </si>
  <si>
    <t>Conklin</t>
  </si>
  <si>
    <t>R. J. &amp; M. J. Deutsch</t>
  </si>
  <si>
    <t>Woodward Ave.</t>
  </si>
  <si>
    <t>1929 - Industry 1005 - New York - Firm 078 - Page 1</t>
  </si>
  <si>
    <t>New Highway Road</t>
  </si>
  <si>
    <t>Sept 31 1929</t>
  </si>
  <si>
    <t>Mar 11 1929</t>
  </si>
  <si>
    <t>Nov 12 1929</t>
  </si>
  <si>
    <t>1935- Industry 1005- Tennessee - Firm 1- Page 1</t>
  </si>
  <si>
    <t>601 Tonawanda St., Buffalo, N. Y.</t>
  </si>
  <si>
    <t>1929 - Industry 1005 - New York - Firm 043 - Page 1</t>
  </si>
  <si>
    <t>Binghamton</t>
  </si>
  <si>
    <t>1935- Industry 1005- States TXWI - Firm 103- Page 1.</t>
  </si>
  <si>
    <t>Better Blocks Co. Inc.</t>
  </si>
  <si>
    <t>(Schwinn Bros.) Better Blocks Co. Inc.</t>
  </si>
  <si>
    <t>Not located on street</t>
  </si>
  <si>
    <t>Concrete Silo Staves</t>
  </si>
  <si>
    <t>1935- Industry 1005- States TXWI - Firm 130- Page 1</t>
  </si>
  <si>
    <t>John J. Smitley &amp; Son Inc.</t>
  </si>
  <si>
    <t>4658 No. Hopkins St.</t>
  </si>
  <si>
    <t>J. C. Haley, P. O. Box 1955, Orlando Flo.</t>
  </si>
  <si>
    <t>1935- Industry 1005- States TXWI - Firm 112- Page 1.</t>
  </si>
  <si>
    <t>1935- Industry 1005- States TXWI - Firm 50- Page 1</t>
  </si>
  <si>
    <t>1929 - Industry 1005 - New York - Firm 148 - Page 1</t>
  </si>
  <si>
    <t>A. V. Manley Co.</t>
  </si>
  <si>
    <t>1929 - Industry 1005 - New York - Firm 060 - Page 1</t>
  </si>
  <si>
    <t>Cherry Valley Rd. &amp; Fulton Ave.</t>
  </si>
  <si>
    <t>?? Block</t>
  </si>
  <si>
    <t>Granite Products Co.</t>
  </si>
  <si>
    <t>Southampton Cement &amp; Supply Co</t>
  </si>
  <si>
    <t>Atlantic Cement Products Co. Inc.</t>
  </si>
  <si>
    <t xml:space="preserve">296 Kingsborough </t>
  </si>
  <si>
    <t>1929 - Industry 1005 - New York - Firm 022 - Page 1</t>
  </si>
  <si>
    <t>Oct 1st 1929</t>
  </si>
  <si>
    <t>March 20 1929</t>
  </si>
  <si>
    <t>Ray Perrige</t>
  </si>
  <si>
    <t>Malone N. Y.</t>
  </si>
  <si>
    <t>Long Ton</t>
  </si>
  <si>
    <t>Bether Concrete Products Co.</t>
  </si>
  <si>
    <t>J. F. Paddleford Co.</t>
  </si>
  <si>
    <t>National Bldg. Units Corporation, 1600 Arch St., Phila.</t>
  </si>
  <si>
    <t>W. L. Felten</t>
  </si>
  <si>
    <t>East 233 St. and Provost</t>
  </si>
  <si>
    <t>Prince-Decker Co. Inc.</t>
  </si>
  <si>
    <t>Middletown</t>
  </si>
  <si>
    <t>5 day and 5 1/2 day wk.</t>
  </si>
  <si>
    <t>A. V. Manley Co. Post Plant</t>
  </si>
  <si>
    <t>Alex. Switzer</t>
  </si>
  <si>
    <t>Aurora Ave.</t>
  </si>
  <si>
    <t>Shearman Concrete Pipe Company</t>
  </si>
  <si>
    <t>4135 W. State Str.</t>
  </si>
  <si>
    <t>45 Lyons St.</t>
  </si>
  <si>
    <t>Standard Stone Company, 326 Calyer St., B'klyn, N. Y.</t>
  </si>
  <si>
    <t>1929 - Industry 1005 - New York - Firm 023 - Page 1</t>
  </si>
  <si>
    <t>S 15th &amp; Clara</t>
  </si>
  <si>
    <t xml:space="preserve">S 15th &amp; Clara </t>
  </si>
  <si>
    <t>1929 - Industry 1005 - New York - Firm 127 - Page 1</t>
  </si>
  <si>
    <t>H. D. Cordon &amp; Others</t>
  </si>
  <si>
    <t>1929 - Industry 1005 - New York - Firm 067 - Page 1</t>
  </si>
  <si>
    <t>Poughkeepsie Cast Stone Co., Inc.</t>
  </si>
  <si>
    <t>Poughkeepsie</t>
  </si>
  <si>
    <t>Rear 155 Smith St.</t>
  </si>
  <si>
    <t>335 Church St.</t>
  </si>
  <si>
    <t>1929 - Industry 1005 - New York - Firm 093 - Page 1</t>
  </si>
  <si>
    <t>Henderson's Cement Blocks</t>
  </si>
  <si>
    <t>P. O. Box #154</t>
  </si>
  <si>
    <t>Earlville</t>
  </si>
  <si>
    <t>1935- Industry 1005- Tennessee - Firm 7- Page 1</t>
  </si>
  <si>
    <t>Huron St. &amp; Sou, Ry.</t>
  </si>
  <si>
    <t>Town of Arlington</t>
  </si>
  <si>
    <t>Dutchess</t>
  </si>
  <si>
    <t>Overocker Road</t>
  </si>
  <si>
    <t>Poughkeepsie, N. Y. Box #848</t>
  </si>
  <si>
    <t>1929 - Industry 1005 - New York - Firm 028 - Page 1</t>
  </si>
  <si>
    <t>Blake L.,  Walter Coral&amp;  John Wilkerson</t>
  </si>
  <si>
    <t>Septic Tanks and Sanitary Fittings</t>
  </si>
  <si>
    <t>1929 - Industry 1005 - New York - Firm 029 - Page 1</t>
  </si>
  <si>
    <t>428 West Depot Avenue</t>
  </si>
  <si>
    <t>Sutherland Avenue</t>
  </si>
  <si>
    <t>415 S. Eighth St.</t>
  </si>
  <si>
    <t>Waupaca, Wisconsin</t>
  </si>
  <si>
    <t>1935- Industry 1005- States TXWI - Firm 110- Page 1.</t>
  </si>
  <si>
    <t>1935- Industry 1005- States TXWI - Firm 109- Page 1.</t>
  </si>
  <si>
    <t>Erdmann &amp; Goetzidger</t>
  </si>
  <si>
    <t>1935- Industry 1005- Tennessee - Firm 9- Page 1</t>
  </si>
  <si>
    <t>Con-o-Lite Corporation</t>
  </si>
  <si>
    <t>2756 So. Austin St. Milwaukee, Wis.</t>
  </si>
  <si>
    <t>S. Washington, Va.</t>
  </si>
  <si>
    <t>Box 188, Second and Avery sts. Parkersburg, W. Va.</t>
  </si>
  <si>
    <t>Concrete Pipe &amp; Products Co., Inc</t>
  </si>
  <si>
    <t>Maple Road</t>
  </si>
  <si>
    <t>P. O. Box 1223 Richmond, Virginia</t>
  </si>
  <si>
    <t xml:space="preserve">Merrick Road  Mallard Ave. </t>
  </si>
  <si>
    <t>1929 - Industry 1005 - New York - Firm 133 - Page 1</t>
  </si>
  <si>
    <t>Frank A. Trenor Block Plant</t>
  </si>
  <si>
    <t xml:space="preserve">Frank A. Trenor </t>
  </si>
  <si>
    <t>Troy</t>
  </si>
  <si>
    <t>48 Spring Ave.</t>
  </si>
  <si>
    <t>Henry Nagel</t>
  </si>
  <si>
    <t>1935- Industry 1005- States TXWI - Firm 127- Page 1</t>
  </si>
  <si>
    <t>1929 - Industry 1005 - New York - Firm 073 - Page 1</t>
  </si>
  <si>
    <t>1929 - Industry 1005 - New York - Firm 008 - Page 1</t>
  </si>
  <si>
    <t>1929 - Industry 1005 - New York - Firm 079 - Page 1</t>
  </si>
  <si>
    <t>829 Noyes Street</t>
  </si>
  <si>
    <t xml:space="preserve">12 Southcrest </t>
  </si>
  <si>
    <t>1929 - Industry 1005 - New York - Firm 072 - Page 1</t>
  </si>
  <si>
    <t>Albany, N. Y.</t>
  </si>
  <si>
    <t>1929 - Industry 1005 - New York - Firm 035 - Page 1</t>
  </si>
  <si>
    <t>Same as above</t>
  </si>
  <si>
    <t>Rome</t>
  </si>
  <si>
    <t>Stephen J. Kubiak</t>
  </si>
  <si>
    <t>1929 - Industry 1005 - New York - Firm 001 - Page 1</t>
  </si>
  <si>
    <t>Jos. Ciske Cement Products</t>
  </si>
  <si>
    <t>Jos. Ciske</t>
  </si>
  <si>
    <t>21 &amp; Revere Drive</t>
  </si>
  <si>
    <t>Anthony Dorific</t>
  </si>
  <si>
    <t>1929 - Industry 1005 - New York - Firm 081 - Page 1</t>
  </si>
  <si>
    <t>W. R. Taylor</t>
  </si>
  <si>
    <t>Yeager Builders Supply</t>
  </si>
  <si>
    <t>Tonawanda</t>
  </si>
  <si>
    <t>Schaefer Bros. Builders Supply Co. Inc.</t>
  </si>
  <si>
    <t>1025 Chili Ave.</t>
  </si>
  <si>
    <t>Central Stone Company</t>
  </si>
  <si>
    <t>Angelo &amp; Theodore Califord &amp; Jos. Green</t>
  </si>
  <si>
    <t xml:space="preserve">Amsterdam </t>
  </si>
  <si>
    <t>1935- Industry 1005- States TXWI - Firm 128- Page 1</t>
  </si>
  <si>
    <t>1929 - Industry 1005 - New York - Firm 002 - Page 1</t>
  </si>
  <si>
    <t>Califord &amp; Green</t>
  </si>
  <si>
    <t>Ramloc Stone Co., Inc.</t>
  </si>
  <si>
    <t>1055 Broadway</t>
  </si>
  <si>
    <t>P. O. Box 1042</t>
  </si>
  <si>
    <t>1929 - Industry 1005 - New York - Firm 006 - Page 1</t>
  </si>
  <si>
    <t>Allen, John J.</t>
  </si>
  <si>
    <t>Menands</t>
  </si>
  <si>
    <t>42 Broadway</t>
  </si>
  <si>
    <t>1929 - Industry 1005 - New York - Firm 075 - Page 1</t>
  </si>
  <si>
    <t>Walter Thomas Inc.</t>
  </si>
  <si>
    <t>186 Florida Ave.</t>
  </si>
  <si>
    <t>1965 East Ave.</t>
  </si>
  <si>
    <t>1929 - Industry 1005 - New York - Firm 009 - Page 1</t>
  </si>
  <si>
    <t>L. S. Gelser &amp; Son</t>
  </si>
  <si>
    <t>1929 - Industry 1005 - New York - Firm 010 - Page 1</t>
  </si>
  <si>
    <t>1120 So. Cushman</t>
  </si>
  <si>
    <t>Harrison Pipe Co.</t>
  </si>
  <si>
    <t>522 Dodge St.</t>
  </si>
  <si>
    <t>Cox Gray &amp; Dewey Sts</t>
  </si>
  <si>
    <t>1935- Industry 1005- States TXWI - Firm 73- Page 1.</t>
  </si>
  <si>
    <t>Owner Bell M. Walker., Mgr. A. E. Fare</t>
  </si>
  <si>
    <t>P. O. Box 1975 Roanoke, Va.</t>
  </si>
  <si>
    <t>1935- Industry 1005- States TXWI - Firm 26- Page 1</t>
  </si>
  <si>
    <t>Stone Tile &amp; Supply Co. Inc.</t>
  </si>
  <si>
    <t>Box 833</t>
  </si>
  <si>
    <t>Cleveland</t>
  </si>
  <si>
    <t>Stephani Bros. Vault Co.</t>
  </si>
  <si>
    <t>T. E. Papplewell</t>
  </si>
  <si>
    <t>1819 W. Glendale Ave.</t>
  </si>
  <si>
    <t>1935- Industry 1005- States TXWI - Firm 113- Page 1.</t>
  </si>
  <si>
    <t>This Report Covers Work Manufactured Syracuse for 4 Months</t>
  </si>
  <si>
    <t>July 15 1929</t>
  </si>
  <si>
    <t>H. R. Swartley, Jr. President</t>
  </si>
  <si>
    <t>Hale St.</t>
  </si>
  <si>
    <t>1929 - Industry 1005 - New York - Firm 118 - Page 1</t>
  </si>
  <si>
    <t>404 Capital Bldg. Binghamton N. Y.</t>
  </si>
  <si>
    <t>Hicksville</t>
  </si>
  <si>
    <t xml:space="preserve">Hicksville </t>
  </si>
  <si>
    <t>Malone Concrete Products Co.</t>
  </si>
  <si>
    <t>1929 - Industry 1005 - New York - Firm 021 - Page 1</t>
  </si>
  <si>
    <t>1929 - Industry 1005 - New York - Firm 087 - Page 1</t>
  </si>
  <si>
    <t>G. Switzer Concrete Block Manufactured</t>
  </si>
  <si>
    <t>1929 - Industry 1005 - New York - Firm 057 - Page 1</t>
  </si>
  <si>
    <t>1202 S. 1st St. Yakima Wa.</t>
  </si>
  <si>
    <t>6332 W. State St., Wauwatosa, Wis.</t>
  </si>
  <si>
    <t>6332 W. State St.</t>
  </si>
  <si>
    <t>ID</t>
    <phoneticPr fontId="1" type="noConversion"/>
  </si>
  <si>
    <t>Sheboygan Brick Company</t>
  </si>
  <si>
    <t>Mill Road, Sheboygan, Wisc.</t>
  </si>
  <si>
    <t>Ernest C. Henderson</t>
  </si>
  <si>
    <t>1929 - Industry 1005 - New York - Firm 061 - Page 1</t>
  </si>
  <si>
    <t>Hudson Falls</t>
  </si>
  <si>
    <t>100 River St</t>
  </si>
  <si>
    <t>724 American National Bank Bldg.</t>
  </si>
  <si>
    <t>A. Pollera &amp; R. Tavolaro</t>
  </si>
  <si>
    <t>3505. S. Ellen St. Milw. Wis.</t>
  </si>
  <si>
    <t>Brick Concrete ??</t>
  </si>
  <si>
    <t>R. F. N</t>
  </si>
  <si>
    <t>W. P. Hews. Pres., J. R. Sherman Treas</t>
  </si>
  <si>
    <t>1929 - Industry 1005 - New York - Firm 063 - Page 1</t>
  </si>
  <si>
    <t>Livonia Cement Block Factory</t>
  </si>
  <si>
    <t>Economy Block Co.</t>
  </si>
  <si>
    <t>2203 W. Michigan St.</t>
  </si>
  <si>
    <t>Jones-Scott Co.- 10 N. 3rd</t>
  </si>
  <si>
    <t>Conduits and Pipes</t>
  </si>
  <si>
    <t>Union Concrete Pipe Co.</t>
  </si>
  <si>
    <t>Blake L. &amp; Coral L. Wilkerson</t>
  </si>
  <si>
    <t>Livonia</t>
  </si>
  <si>
    <t>1929 - Industry 1005 - New York - Firm 064 - Page 1</t>
  </si>
  <si>
    <t>425 Blount, Ave</t>
  </si>
  <si>
    <t>1929 - Industry 1005 - New Mexico - Firm 001 - Page 1</t>
  </si>
  <si>
    <t>Frank B. Fritz Contractor</t>
  </si>
  <si>
    <t>Frank B. Fritz</t>
  </si>
  <si>
    <t>Albuquerque</t>
  </si>
  <si>
    <t>1935- Industry 1005- States TXWI - Firm 85- Page 1.</t>
  </si>
  <si>
    <t>Duntile Concrete Products Co.</t>
  </si>
  <si>
    <t>Chas. Bliss. Pres.</t>
  </si>
  <si>
    <t>Westover, W. Va.</t>
  </si>
  <si>
    <t>6575.10</t>
  </si>
  <si>
    <t>1935- Industry 1005- States TXWI - Firm 83- Page 1.</t>
  </si>
  <si>
    <t>Fairmont, West Va.</t>
  </si>
  <si>
    <t>Eleventh St.</t>
  </si>
  <si>
    <t>Newton Pittman</t>
  </si>
  <si>
    <t>E. M. Thomas &amp; Mort St. Clair</t>
  </si>
  <si>
    <t>Box 61 Morgantown</t>
  </si>
  <si>
    <t>Granville</t>
  </si>
  <si>
    <t>1935- Industry 1005- States TXWI - Firm 60- Page 1.</t>
  </si>
  <si>
    <t>7401-8-So.</t>
  </si>
  <si>
    <t>1935- Industry 1005- States TXWI - Firm 38- Page 1</t>
  </si>
  <si>
    <t>1710 Bassett Ave., El Paso, Texas</t>
  </si>
  <si>
    <t>Belt Boulevard</t>
  </si>
  <si>
    <t>1935- Industry 1005- States TXWI - Firm 117- Page 1.</t>
  </si>
  <si>
    <t>1929 - Industry 1005 - New York - Firm 005 - Page 1</t>
  </si>
  <si>
    <t>1929 - Industry 1005 - New York - Firm 036 - Page 1</t>
  </si>
  <si>
    <t>Helms Concrete Pipe Company, Inc.</t>
  </si>
  <si>
    <t>470 Hollenbeck St.</t>
  </si>
  <si>
    <t>1929 - Industry 1005 - New York - Firm 099 - Page 1</t>
  </si>
  <si>
    <t xml:space="preserve">Wantagh, L. T. </t>
  </si>
  <si>
    <t xml:space="preserve">Precast units for railroad uses </t>
  </si>
  <si>
    <t>McQuestion Bros.</t>
  </si>
  <si>
    <t>C. E. Barnes</t>
  </si>
  <si>
    <t>Cayuga</t>
  </si>
  <si>
    <t>1935- Industry 1005- States TXWI - Firm 90- Page 1.</t>
  </si>
  <si>
    <t>119 Monona Ave., Madison Wis.</t>
  </si>
  <si>
    <t>1919 Mississippi St.</t>
  </si>
  <si>
    <t>1935- Industry 1005- States TXWI - Firm 67- Page 1.</t>
  </si>
  <si>
    <t>1120 East Wisconsin Appleton Wis.</t>
  </si>
  <si>
    <t>1 west Main St. Madison Wis.</t>
  </si>
  <si>
    <t>1929 - Industry 1005 - New York - Firm 110 - Page 1</t>
  </si>
  <si>
    <t>Military Road</t>
  </si>
  <si>
    <t>474?? Ave.</t>
  </si>
  <si>
    <t>310 Norwalk Ave., Buffalo, N. Y.</t>
  </si>
  <si>
    <t>1929 - Industry 1005 - New York - Firm 027 - Page 1</t>
  </si>
  <si>
    <t>Retaing wall units (Existing)</t>
  </si>
  <si>
    <t>1929 - Industry 1005 - New York - Firm 070 - Page 1</t>
  </si>
  <si>
    <t>Reinforcements for Concrete Posts</t>
  </si>
  <si>
    <t>F. H. Stafford</t>
  </si>
  <si>
    <t>North Homer Ave.</t>
  </si>
  <si>
    <t>Short  ton</t>
  </si>
  <si>
    <t>Shelton Concrete Products Co.</t>
  </si>
  <si>
    <t>7th Mechanic St.</t>
  </si>
  <si>
    <t>405 Naval Ave., Bremerton Wa.</t>
  </si>
  <si>
    <t>Bremerton</t>
  </si>
  <si>
    <t>Concrete Masonry Units Co.</t>
  </si>
  <si>
    <t>Formerly Albany Cement Burial Vault Co., 116 Leag Road, Albany, N. Y.</t>
  </si>
  <si>
    <t>1929 - Industry 1005 - New York - Firm 007 - Page 1</t>
  </si>
  <si>
    <t>Oshkosh Wisconsin</t>
  </si>
  <si>
    <t>1935- Industry 1005- States TXWI - Firm 100- Page 1.</t>
  </si>
  <si>
    <t>H. John Voskuil, Harry Voskuil &amp; Bow Voskuil</t>
  </si>
  <si>
    <t>1935- Industry 1005- States TXWI - Firm 96- Page 1.</t>
  </si>
  <si>
    <t>Fond Du Lac Concrete Products Corp.</t>
  </si>
  <si>
    <t>183 W Follett St.</t>
  </si>
  <si>
    <t>Fond Du Lac</t>
  </si>
  <si>
    <t>W. R. Lyonsand and Core C. Henny (Partner)</t>
  </si>
  <si>
    <t>It is Controlled by Canton Block &amp; Tile Co., Canton, S. D.</t>
  </si>
  <si>
    <t>J. D. Hindle</t>
  </si>
  <si>
    <t>1935- Industry 1005- States TXWI - Firm 93- Page 1.</t>
  </si>
  <si>
    <t>Emil Fehr</t>
  </si>
  <si>
    <t>700 East 6th Street</t>
  </si>
  <si>
    <t>119 Monona Ave., Madison</t>
  </si>
  <si>
    <t>1935- Industry 1005- States TXWI - Firm 121- Page 1</t>
  </si>
  <si>
    <t>1935- Industry 1005- South_Dakota - Firm 7- Page 1</t>
  </si>
  <si>
    <t>C. J. Sutton &amp; Co.</t>
  </si>
  <si>
    <t>Box 944, 2308 Granbury Rd.</t>
  </si>
  <si>
    <t>2308 Granbury Rd.</t>
  </si>
  <si>
    <t>Plastic Products Co. 4253 N. Port Washington Road</t>
  </si>
  <si>
    <t>1935- Industry 1005- States TXWI - Firm 27- Page 1</t>
  </si>
  <si>
    <t>1935- Industry 1005- States TXWI - Firm 101- Page 1</t>
  </si>
  <si>
    <t>Choctaw Culvert &amp; Machinery Co</t>
  </si>
  <si>
    <t>Choctaw Culvert &amp; Machinery Co.</t>
  </si>
  <si>
    <t>Frank P. McCarthy</t>
  </si>
  <si>
    <t>Norwich</t>
  </si>
  <si>
    <t>75 Spruce H. Hampstead</t>
  </si>
  <si>
    <t>Gas, blast-furnace</t>
  </si>
  <si>
    <t>1935- Industry 1005- States TXWI - Firm 124- Page 1</t>
  </si>
  <si>
    <t>306-Cowan St</t>
  </si>
  <si>
    <t>Nashville Bricks Block &amp; Tile Co.</t>
  </si>
  <si>
    <t>Jones-Scott Co.</t>
  </si>
  <si>
    <t>1003 N. 10th</t>
  </si>
  <si>
    <t>Laubheimer Block</t>
  </si>
  <si>
    <t>1050 Church St.</t>
  </si>
  <si>
    <t>1935- Industry 1005- Tennessee - Firm 2- Page 1</t>
  </si>
  <si>
    <t>Rib Stone Concrete Corp.</t>
  </si>
  <si>
    <t>LeRoy</t>
  </si>
  <si>
    <t>Pollera &amp; Tavolaro Cement Cont.</t>
  </si>
  <si>
    <t>Lynbrook Conc. Prod. Co.</t>
  </si>
  <si>
    <t>Port Washington</t>
  </si>
  <si>
    <t>Coldwater</t>
  </si>
  <si>
    <t>1935- Industry 1005- States TXWI - Firm 78- Page 1.</t>
  </si>
  <si>
    <t>Bellingham, Wash.</t>
  </si>
  <si>
    <t>F. H. Rhodes &amp; Son</t>
  </si>
  <si>
    <t>Locust St.</t>
  </si>
  <si>
    <t>6606 W. State Street</t>
  </si>
  <si>
    <t>1935- Industry 1005- States TXWI - Firm 80- Page 1.</t>
  </si>
  <si>
    <t>1st &amp; Florida</t>
  </si>
  <si>
    <t>1935- Industry 1005- States TXWI - Firm 116- Page 1.</t>
  </si>
  <si>
    <t>1935- Industry 1005- States TXWI - Firm 82- Page 1.</t>
  </si>
  <si>
    <t>Union Concrete Pipe Co. Inc.</t>
  </si>
  <si>
    <t>Parker Wash.</t>
  </si>
  <si>
    <t>Parker</t>
  </si>
  <si>
    <t>Ready Mixed Concrete &amp; Supply Co.</t>
  </si>
  <si>
    <t>1935- Industry 1005- States TXWI - Firm 129- Page 1</t>
  </si>
  <si>
    <t>1935- Industry 1005- Tennessee - Firm 3- Page 1</t>
  </si>
  <si>
    <t>1935- Industry 1005- States TXWI - Firm 106- Page 1.</t>
  </si>
  <si>
    <t>Ready Mixed Concrete &amp; Supply co.</t>
  </si>
  <si>
    <t>Bernalillo</t>
  </si>
  <si>
    <t>Concrete Filled</t>
  </si>
  <si>
    <t>Steel Columns</t>
  </si>
  <si>
    <t>1935- Industry 1005- States TXWI - Firm 35- Page 1</t>
  </si>
  <si>
    <t>4875 No. 35th St.</t>
  </si>
  <si>
    <t>4875 no. 35th St.</t>
  </si>
  <si>
    <t>Varies according to business</t>
  </si>
  <si>
    <t>Reinforced Concrete Pipe Co. Inc., #122 West St., Gryphon Building, Rutland, Vermont-No Changes in Ownership</t>
  </si>
  <si>
    <t>Anchors</t>
  </si>
  <si>
    <t>1935- Industry 1005- States TXWI - Firm 81- Page 1.</t>
  </si>
  <si>
    <t>Roofing Tile</t>
  </si>
  <si>
    <t>Saylesville, R. I.</t>
  </si>
  <si>
    <t>Cement Pipe Casting</t>
  </si>
  <si>
    <t>1935- Industry 1005- States TXWI - Firm 14- Page 1</t>
  </si>
  <si>
    <t>Box 407??</t>
  </si>
  <si>
    <t>1935- Industry 1005- States TXWI - Firm 15- Page 1</t>
  </si>
  <si>
    <t>1935- Industry 1005- States TXWI - Firm 39- Page 1</t>
  </si>
  <si>
    <t>1935- Industry 1005- States TXWI - Firm 62- Page 1.</t>
  </si>
  <si>
    <t>W. L. Schwan and Son</t>
  </si>
  <si>
    <t>5158 Mo. 37 St.</t>
  </si>
  <si>
    <t>Citizens Concrete Company</t>
  </si>
  <si>
    <t xml:space="preserve">Precast sidewalk slabs and curbing </t>
  </si>
  <si>
    <t>Used,  Purchased</t>
  </si>
  <si>
    <t>657 Livingston Ave.</t>
  </si>
  <si>
    <t xml:space="preserve">Fireplaces and Mantels </t>
  </si>
  <si>
    <t>Edward L. Ihde, But L. Ihde</t>
  </si>
  <si>
    <t>Ihde Bros.</t>
  </si>
  <si>
    <t>22-24 Perrine St.</t>
  </si>
  <si>
    <t>Wantagh Artificial Stone Works</t>
  </si>
  <si>
    <t>Charles Eber</t>
  </si>
  <si>
    <t>Wantagh</t>
  </si>
  <si>
    <t>1935- Industry 1005- States TXWI - Firm 98- Page 1.</t>
  </si>
  <si>
    <t>Manitowoc Concrete Products</t>
  </si>
  <si>
    <t>H. A. Zimdar</t>
  </si>
  <si>
    <t>Auburn Cement Products Company</t>
  </si>
  <si>
    <t>1929 - Industry 1005 - New York - Firm 015 - Page 1</t>
  </si>
  <si>
    <t>Kitsap</t>
  </si>
  <si>
    <t>2010 Pennsylvania Ave.</t>
  </si>
  <si>
    <t>1935- Industry 1005- States TXWI - Firm 91- Page 1.</t>
  </si>
  <si>
    <t>Cedar Grove, Wis.</t>
  </si>
  <si>
    <t>Gibson Concrete Corporation</t>
  </si>
  <si>
    <t>Blue Jay Cast Stone Co.</t>
  </si>
  <si>
    <t>H. C. Baker &amp; P. P.??</t>
  </si>
  <si>
    <t>Universal Concrete Pipe Co. Columbus, Ohio.</t>
  </si>
  <si>
    <t>1935- Industry 1005- States TXWI - Firm 66- Page 1.</t>
  </si>
  <si>
    <t>Same as Below</t>
  </si>
  <si>
    <t>F. R. Zaugg</t>
  </si>
  <si>
    <t>Walter Thoams Inc.</t>
  </si>
  <si>
    <t>Ramloc Stone Company Inc.</t>
  </si>
  <si>
    <t>Grove Block &amp; Supply Co.</t>
  </si>
  <si>
    <t>725 S. Outagamie St.</t>
  </si>
  <si>
    <t>Fred W. Guenther</t>
  </si>
  <si>
    <t>1935- Industry 1005- States TXWI - Firm 47- Page 1</t>
  </si>
  <si>
    <t>Grand Chute</t>
  </si>
  <si>
    <t>1120 East Wisconsin</t>
  </si>
  <si>
    <t>Racine Wisconsin</t>
  </si>
  <si>
    <t>3522 N. Fratney Street</t>
  </si>
  <si>
    <t>Silo ??</t>
  </si>
  <si>
    <t>Coal, bituminous (for Heat)</t>
  </si>
  <si>
    <t xml:space="preserve">Sectional Boxes </t>
  </si>
  <si>
    <t>Appleton Wis.</t>
  </si>
  <si>
    <t>Kola M. Gochnauer</t>
  </si>
  <si>
    <t>119-W 25 St., Norfolk, Va</t>
  </si>
  <si>
    <t>119-W 25 St.</t>
  </si>
  <si>
    <t>Septic Tanks</t>
  </si>
  <si>
    <t>Eau Claire, Wis.</t>
  </si>
  <si>
    <t>Misol</t>
  </si>
  <si>
    <t>1935- Industry 1005- States TXWI - Firm 97- Page 1.</t>
  </si>
  <si>
    <t>1935- Industry 1005- States TXWI - Firm 72- Page 1.</t>
  </si>
  <si>
    <t>1935- Industry 1005- States TXWI - Firm 69- Page 1.</t>
  </si>
  <si>
    <t>1226 Sumter St., Columbia</t>
  </si>
  <si>
    <t>1226 Sumter St.</t>
  </si>
  <si>
    <t>1935- Industry 1005- South_Dakota - Firm 5- Page 1</t>
  </si>
  <si>
    <t>1935- Industry 1005- States TXWI - Firm 48- Page 1</t>
  </si>
  <si>
    <t>3011 Dock St.</t>
  </si>
  <si>
    <t>Julius Sorenson and Sons</t>
  </si>
  <si>
    <t>Watertown So. Dok. (Midland Life Bldg.)</t>
  </si>
  <si>
    <t>Maple</t>
  </si>
  <si>
    <t>1935- Industry 1005- States TXWI - Firm 29- Page 1</t>
  </si>
  <si>
    <t>1935- Industry 1005- States TXWI - Firm 28- Page 1</t>
  </si>
  <si>
    <t>1935- Industry 1005- States TXWI - Firm 51- Page 1.</t>
  </si>
  <si>
    <t>Reese Concrete Pipe Co.</t>
  </si>
  <si>
    <t>National Building Units Corporation</t>
  </si>
  <si>
    <t>173 N. Mats in Ave.</t>
  </si>
  <si>
    <t>136 St. Johnes</t>
  </si>
  <si>
    <t>Austin Concrete Works, Inc.</t>
  </si>
  <si>
    <t>County of Roanoke near Corporate limits of city of Polk</t>
  </si>
  <si>
    <t>Roanoke County</t>
  </si>
  <si>
    <t>1935- Industry 1005- States TXWI - Firm 77- Page 1.</t>
  </si>
  <si>
    <t>Roanoke Concrete Pipe Co. Inc. Roanoke, Va.</t>
  </si>
  <si>
    <t>Ray L. Peacock Concrete Block Mfg.</t>
  </si>
  <si>
    <t>Jamestown</t>
  </si>
  <si>
    <t>1935- Industry 1005- Tennessee - Firm 10- Page 1</t>
  </si>
  <si>
    <t>I. Oechsner</t>
  </si>
  <si>
    <t>Tupelo and Dexter Sts.</t>
  </si>
  <si>
    <t>Hollywood Concrete Pipe Company</t>
  </si>
  <si>
    <t>Milwaukee Plant</t>
  </si>
  <si>
    <t>Nashville, Tenn.</t>
  </si>
  <si>
    <t>3320- N. 42nd St.</t>
  </si>
  <si>
    <t>1935- Industry 1005- States TXWI - Firm 104- Page 1.</t>
  </si>
  <si>
    <t>2941-Chestnut</t>
  </si>
  <si>
    <t>Williamsville Concrete Works</t>
  </si>
  <si>
    <t>1935- Industry 1005- States TXWI - Firm 52- Page 1.</t>
  </si>
  <si>
    <t>Foot of Alder St.</t>
  </si>
  <si>
    <t>1202 S. 1st St.</t>
  </si>
  <si>
    <t>full year 301</t>
  </si>
  <si>
    <t>1935- Industry 1005- States TXWI - Firm 105- Page 1.</t>
  </si>
  <si>
    <t>1935- Industry 1005- States TXWI - Firm 108- Page 1.</t>
  </si>
  <si>
    <t>Windsor, Vt.</t>
  </si>
  <si>
    <t>Windsor</t>
  </si>
  <si>
    <t>1935- Industry 1005- States TXWI - Firm 30- Page 1</t>
  </si>
  <si>
    <t>Otto Buchner Cast Stone Co.</t>
  </si>
  <si>
    <t>Otto Buchner</t>
  </si>
  <si>
    <t>Kennewick</t>
  </si>
  <si>
    <t>Benton</t>
  </si>
  <si>
    <t>1935- Industry 1005- States TXWI - Firm 58- Page 1.</t>
  </si>
  <si>
    <t>Texas Nel-Stone Co.</t>
  </si>
  <si>
    <t>Depot Ave.</t>
  </si>
  <si>
    <t>1935- Industry 1005- States TXWI - Firm 79- Page 1.</t>
  </si>
  <si>
    <t>1525 Forest St. Bellingham Wn.</t>
  </si>
  <si>
    <t>1525 Forest St.</t>
  </si>
  <si>
    <t>3141 W. Auer Ave.</t>
  </si>
  <si>
    <t>Central Ready Mixed Concrete Co.</t>
  </si>
  <si>
    <t>Mr. M. Engersbach</t>
  </si>
  <si>
    <t>1935- Industry 1005- Tennessee - Firm 4- Page 1</t>
  </si>
  <si>
    <t>1000 Eagle Ford Road</t>
  </si>
  <si>
    <t>Vt. Concrete Pipe Corp.</t>
  </si>
  <si>
    <t>2500 Lattimer St.</t>
  </si>
  <si>
    <t>1973 Elmwood Ave.</t>
  </si>
  <si>
    <t>Above</t>
  </si>
  <si>
    <t>Gable and Reid Inc.</t>
  </si>
  <si>
    <t>1935- Industry 1005- Rhode_Island - Firm 2- Page 1</t>
  </si>
  <si>
    <t>1935- Industry 1005- States TXWI - Firm 22- Page 1</t>
  </si>
  <si>
    <t>Acme Concrete Pipe Co.</t>
  </si>
  <si>
    <t>South Washington, Va.</t>
  </si>
  <si>
    <t>434 Westfield</t>
  </si>
  <si>
    <t>6 &amp; C. SE</t>
  </si>
  <si>
    <t>1935- Industry 1005- States TXWI - Firm 84- Page 1.</t>
  </si>
  <si>
    <t>Riverside Blocks Company</t>
  </si>
  <si>
    <t>tile Plant Operated 80 days Concrete Plant Operated 305 days</t>
  </si>
  <si>
    <t>Alexandria, Virginia</t>
  </si>
  <si>
    <t>Nicholson Concrete Pipe Co.</t>
  </si>
  <si>
    <t>Archie Nicholson</t>
  </si>
  <si>
    <t>316 West Ewing St.</t>
  </si>
  <si>
    <t>Harlingen, Texas</t>
  </si>
  <si>
    <t>Lamoille</t>
  </si>
  <si>
    <t>1935- Industry 1005- States TXWI - Firm 16- Page 1</t>
  </si>
  <si>
    <t>Seaford Ave.</t>
  </si>
  <si>
    <t>True Mix Concrete Co. Inc (Kilgore Plant)</t>
  </si>
  <si>
    <t>Cistern and Manhole blocks</t>
  </si>
  <si>
    <t>1935- Industry 1005- States TXWI - Firm 63- Page 1.</t>
  </si>
  <si>
    <t>Norwalk Vault Co.</t>
  </si>
  <si>
    <t>?? Bladine</t>
  </si>
  <si>
    <t>1601-15th Wash.</t>
  </si>
  <si>
    <t>1845-15th Wash.</t>
  </si>
  <si>
    <t>Jefferson Davis Highway</t>
  </si>
  <si>
    <t>Ligneel Block Plant</t>
  </si>
  <si>
    <t>1929 - Industry 1005 - New York - Firm 014 - Page 1</t>
  </si>
  <si>
    <t>1935- Industry 1005- States TXWI - Firm 119- Page 1.</t>
  </si>
  <si>
    <t>199 Rano Street</t>
  </si>
  <si>
    <t>Bremerton Concrete Pipe Co.</t>
  </si>
  <si>
    <t>Concrete, Sand Stone, Steel Reinforcing</t>
  </si>
  <si>
    <t>1935- Industry 1005- States TXWI - Firm 64- Page 1.</t>
  </si>
  <si>
    <t>Albert E. Kruschke</t>
  </si>
  <si>
    <t>Puyallup Shape Brick Co.</t>
  </si>
  <si>
    <t>4326 So. Tacoma Way</t>
  </si>
  <si>
    <t>1935- Industry 1005- States TXWI - Firm 120- Page 1.</t>
  </si>
  <si>
    <t>Gas, Other Manufactured</t>
  </si>
  <si>
    <t>New London</t>
  </si>
  <si>
    <t>Rusk</t>
  </si>
  <si>
    <t>Guenther Cement Products Co.</t>
  </si>
  <si>
    <t>800 W. 22nd St.</t>
  </si>
  <si>
    <t>1935- Industry 1005- States TXWI - Firm 19- Page 1</t>
  </si>
  <si>
    <t>1935- Industry 1005- States TXWI - Firm 40- Page 1</t>
  </si>
  <si>
    <t>E. Y. Walter</t>
  </si>
  <si>
    <t>13-Hubert St.</t>
  </si>
  <si>
    <t>1935- Industry 1005- States TXWI - Firm 65- Page 1.</t>
  </si>
  <si>
    <t>True Mix Concrete Co. New London Plant</t>
  </si>
  <si>
    <t>True Mix Concrete Co.</t>
  </si>
  <si>
    <t>North Webber Ave.</t>
  </si>
  <si>
    <t>1935- Industry 1005- States TXWI - Firm 46- Page 1</t>
  </si>
  <si>
    <t>Burial Vaults, brick, Well Curbing, Fire block</t>
  </si>
  <si>
    <t>P. O. Box 505 Corpus Christi, Texas</t>
  </si>
  <si>
    <t>Corpus Christi</t>
  </si>
  <si>
    <t>425 First Avenue</t>
  </si>
  <si>
    <t>Chelan</t>
  </si>
  <si>
    <t>1929 - Industry 1005 - Wisconsin - Firm 051 - Page 1</t>
  </si>
  <si>
    <t>North Side Block Co.</t>
  </si>
  <si>
    <t>1935- Industry 1005- States TXWI - Firm 70- Page 1.</t>
  </si>
  <si>
    <t>1935- Industry 1005- South_Dakota - Firm 2- Page 1</t>
  </si>
  <si>
    <t>Mitchell</t>
  </si>
  <si>
    <t>1935- Industry 1005- States TXWI - Firm 92- Page 1.</t>
  </si>
  <si>
    <t>H. N. Sorenson, A. J. Sorenson, Mrs. Julius Sorenson</t>
  </si>
  <si>
    <t>Erie Larson</t>
  </si>
  <si>
    <t>700 East 6th Street, Fort Worth, Texas</t>
  </si>
  <si>
    <t>3615 East ``B'' St. Tacoma Washington</t>
  </si>
  <si>
    <t>3615 East ``B'' Street</t>
  </si>
  <si>
    <t>Poles and Posts</t>
  </si>
  <si>
    <t>1935- Industry 1005- States TXWI - Firm 71- Page 1.</t>
  </si>
  <si>
    <t>Otto Resse</t>
  </si>
  <si>
    <t>Kennewick Wash.</t>
  </si>
  <si>
    <t>1929 - Industry 1005 - Washington - Firm 019 - Page 1.</t>
  </si>
  <si>
    <t>Porcelano Incorporated</t>
  </si>
  <si>
    <t>Cement Mantles</t>
  </si>
  <si>
    <t>403 Paul St.</t>
  </si>
  <si>
    <t>1202 So Ist St Yakima Wh.</t>
  </si>
  <si>
    <t>Sewer Pipe</t>
  </si>
  <si>
    <t>1929 - Industry 1005 - New York - Firm 048 - Page 1</t>
  </si>
  <si>
    <t>Jamestown Block &amp; Tile Co., Inc.</t>
  </si>
  <si>
    <t>1929 - Industry 1005 - New York - Firm 086 - Page 1</t>
  </si>
  <si>
    <t>F. H. Rhodes &amp; Son Inc.</t>
  </si>
  <si>
    <t>Chautauqua</t>
  </si>
  <si>
    <t>Elmira</t>
  </si>
  <si>
    <t>Chemung</t>
  </si>
  <si>
    <t>1898 Gr. Central Ave.</t>
  </si>
  <si>
    <t>Box 242</t>
  </si>
  <si>
    <t>1929 - Industry 1005 - New York - Firm 047 - Page 1</t>
  </si>
  <si>
    <t>1935- Industry 1005- States TXWI - Firm 2- Page 1</t>
  </si>
  <si>
    <t>1935- Industry 1005- States TXWI - Firm 125- Page 1</t>
  </si>
  <si>
    <t>F. F. Erdmann, W. H. Goetzinger</t>
  </si>
  <si>
    <t>C &amp; Maple Sts.</t>
  </si>
  <si>
    <t>W. P. Hews. Pres., J. R. Sherman Trear</t>
  </si>
  <si>
    <t>Port Fill</t>
  </si>
  <si>
    <t>Vander Vaart Brick &amp; Bldg., Supply Co.</t>
  </si>
  <si>
    <t>Central Sand, Gravel &amp; Supply Co.</t>
  </si>
  <si>
    <t>127-S. 11th Street</t>
  </si>
  <si>
    <t>127-S 11th Street</t>
  </si>
  <si>
    <t>3141-W. Auer Ave.</t>
  </si>
  <si>
    <t>Spokane, Washington</t>
  </si>
  <si>
    <t>6.70</t>
  </si>
  <si>
    <t>Yakima Wn.</t>
  </si>
  <si>
    <t>Victoria Route 3</t>
  </si>
  <si>
    <t>Victoria</t>
  </si>
  <si>
    <t>1935- Industry 1005- States TXWI - Firm 76- Page 1.</t>
  </si>
  <si>
    <t>1935- Industry 1005- States TXWI - Firm 57- Page 1.</t>
  </si>
  <si>
    <t>Grays Harbor Cement Products Co.</t>
  </si>
  <si>
    <t>Box 354 Kelso, Wash.</t>
  </si>
  <si>
    <t>112 W. 1st Ave, Kelso, Wash.</t>
  </si>
  <si>
    <t>Sand, Gravel</t>
  </si>
  <si>
    <t>Receipts for Contract work</t>
  </si>
  <si>
    <t>Box 92 Aberdeen Wa.</t>
  </si>
  <si>
    <t>Auburn Wash.</t>
  </si>
  <si>
    <t>Auburn Concrete Products Co.</t>
  </si>
  <si>
    <t>C. M. Rong, Manager</t>
  </si>
  <si>
    <t>P. O. Box 575 Dallas, Tex</t>
  </si>
  <si>
    <t>L. F. Conner</t>
  </si>
  <si>
    <t>Reinforced, Con. Pipe</t>
  </si>
  <si>
    <t>Paul W. Sikorra-Single Propristorship</t>
  </si>
  <si>
    <t>88th Ave and Muckwanago Road</t>
  </si>
  <si>
    <t>C. F. Gable Pres., M. E. Reid, Secy.</t>
  </si>
  <si>
    <t>Texas Bvitulithic Co., Dallas, Tex.</t>
  </si>
  <si>
    <t>Concrete Products Mfg.</t>
  </si>
  <si>
    <t>Durasto De Co. Inc.</t>
  </si>
  <si>
    <t>M. Engersbach Concrete Blocks Inc. (mfg)</t>
  </si>
  <si>
    <t>Fisher Cement Block Co</t>
  </si>
  <si>
    <t>B. E. Fisher</t>
  </si>
  <si>
    <t>1120 Main St.</t>
  </si>
  <si>
    <t>Cinder blocks</t>
  </si>
  <si>
    <t>1935- Industry 1005- States TXWI - Firm 59- Page 1.</t>
  </si>
  <si>
    <t>B. E. Hicker Manager</t>
  </si>
  <si>
    <t>Seattle, Washington</t>
  </si>
  <si>
    <t>4527-9th Ave. So.</t>
  </si>
  <si>
    <t>1935- Industry 1005- States TXWI - Firm 8- Page 1</t>
  </si>
  <si>
    <t>W. T. Liston Co. Inc.</t>
  </si>
  <si>
    <t>Wm. King &amp; Sons</t>
  </si>
  <si>
    <t>Gibson Concrete Block Works</t>
  </si>
  <si>
    <t>1929 - Industry 1005 - New York - Firm 034 - Page 1</t>
  </si>
  <si>
    <t>1935- Industry 1005- States TXWI - Firm 61- Page 1.</t>
  </si>
  <si>
    <t>6639-W. National Ave.</t>
  </si>
  <si>
    <t>1929 - Industry 1005 - New York - Firm 033 - Page 1</t>
  </si>
  <si>
    <t>Monroe Block Co. Inc.</t>
  </si>
  <si>
    <t>1929 - Industry 1005 - New York - Firm 071 - Page 1</t>
  </si>
  <si>
    <t>J. Frank Norris</t>
  </si>
  <si>
    <t>107 Norris St.</t>
  </si>
  <si>
    <t>348 Exchange St.</t>
  </si>
  <si>
    <t>1935- Industry 1005- States TXWI - Firm 89- Page 1.</t>
  </si>
  <si>
    <t>1935- Industry 1005- States TXWI - Firm 123- Page 1</t>
  </si>
  <si>
    <t>1935- Industry 1005- South_Carolina - Firm 3- Page 1</t>
  </si>
  <si>
    <t>603 Vine St.</t>
  </si>
  <si>
    <t>Automatic Sealing Burial Vault Company (Corporation)</t>
  </si>
  <si>
    <t>Cast stone Tanks</t>
  </si>
  <si>
    <t>Bloomer Wisconsin</t>
  </si>
  <si>
    <t>Gochnauer Product Co.</t>
  </si>
  <si>
    <t>1935- Industry 1005- States TXWI - Firm 118- Page 1.</t>
  </si>
  <si>
    <t>Manhole Blox</t>
  </si>
  <si>
    <t>Fdn. Blox</t>
  </si>
  <si>
    <t>Tacoma Washington</t>
  </si>
  <si>
    <t>?? Road Products Inc.</t>
  </si>
  <si>
    <t>297 S. High St., Columbus, O.</t>
  </si>
  <si>
    <t>1935- Industry 1005- States TXWI - Firm 68- Page 1.</t>
  </si>
  <si>
    <t>Automatic Sealing Burial Vault Company</t>
  </si>
  <si>
    <t>West York St., Norfolk, Va.</t>
  </si>
  <si>
    <t>Seymour Wis.</t>
  </si>
  <si>
    <t>15 No. Midway</t>
  </si>
  <si>
    <t>W. L. &amp; R. L. Smith</t>
  </si>
  <si>
    <t>1929 - Industry 1005 - Washington - Firm 036 - Page 1.</t>
  </si>
  <si>
    <t>Draheim Bros.</t>
  </si>
  <si>
    <t>321 Mill Elm</t>
  </si>
  <si>
    <t>Cinder Block Corp.</t>
  </si>
  <si>
    <t>G. Burgess</t>
  </si>
  <si>
    <t>Nueces</t>
  </si>
  <si>
    <t>Mopac Industrial??</t>
  </si>
  <si>
    <t>1935- Industry 1005- States TXWI - Firm 23- Page 1</t>
  </si>
  <si>
    <t>Texas Bitulithic Co. In.</t>
  </si>
  <si>
    <t>Cement and Gravel and Sand</t>
  </si>
  <si>
    <t>Bat. Box, Troughs, Piers &amp; Bases</t>
  </si>
  <si>
    <t>4th &amp; Crockett St.</t>
  </si>
  <si>
    <t>1935- Industry 1005- States TXWI - Firm 25- Page 1</t>
  </si>
  <si>
    <t>Fort Worth Concrete Tile Co. Inc., Fort Worth, Texas</t>
  </si>
  <si>
    <t>Sewer Pipe Drain Tile Building Piers, Chimney Blocks Culvert Pipe</t>
  </si>
  <si>
    <t>Sioux Falls, S. D., R. 3</t>
  </si>
  <si>
    <t>R. 3</t>
  </si>
  <si>
    <t>Fort Worth Concrete Tile Co. Inc.</t>
  </si>
  <si>
    <t>P. O. Box 404, Fort Worth, Texas</t>
  </si>
  <si>
    <t>2600 Pine St.</t>
  </si>
  <si>
    <t>17th &amp; Dock Street</t>
  </si>
  <si>
    <t>17th &amp; Dock St.</t>
  </si>
  <si>
    <t>Former Address: 917 No. Main St., Fort Worth</t>
  </si>
  <si>
    <t>Roanoke Concrete Products Co.</t>
  </si>
  <si>
    <t>1935- Industry 1005- States TXWI - Firm 53- Page 1.</t>
  </si>
  <si>
    <t>Wenatchee</t>
  </si>
  <si>
    <t>Best Block Co. (a Wisconsin Corporation)</t>
  </si>
  <si>
    <t>1935- Industry 1005- States TXWI - Firm 102- Page 1</t>
  </si>
  <si>
    <t>Hana Mumm Ja. Pres. &amp; Mgr.</t>
  </si>
  <si>
    <t>1935- Industry 1005- States TXWI - Firm 31- Page 1</t>
  </si>
  <si>
    <t>Elmira Building Units, Inc.</t>
  </si>
  <si>
    <t>Wausau, Wis.</t>
  </si>
  <si>
    <t>North Third Street</t>
  </si>
  <si>
    <t>1929 - Industry 1005 - New York - Firm 016 - Page 1</t>
  </si>
  <si>
    <t>National Bldg. Units Corp.</t>
  </si>
  <si>
    <t>Milwaukee. Wisconsin</t>
  </si>
  <si>
    <t>Avenue ?? 9</t>
  </si>
  <si>
    <t>1935- Industry 1005- States TXWI - Firm 1- Page 1</t>
  </si>
  <si>
    <t>Dave Tichr-Neese Bros</t>
  </si>
  <si>
    <t>Valley Concrete Tile &amp; Lumber Co. Inc.</t>
  </si>
  <si>
    <t>San Benito</t>
  </si>
  <si>
    <t>604 S. Sam Houston Blvd.</t>
  </si>
  <si>
    <t>Marie Delia Hamel</t>
  </si>
  <si>
    <t>1935- Industry 1005- States TXWI - Firm 107- Page 1.</t>
  </si>
  <si>
    <t>1202 S. 1st St. Yakima Wn.</t>
  </si>
  <si>
    <t>P.O. Box 2057 De Soto Statiod, Memphis, Tenn.</t>
  </si>
  <si>
    <t>Olympia Concrete Products Company</t>
  </si>
  <si>
    <t>Olympia</t>
  </si>
  <si>
    <t>Spokane Concrete Pipe Company</t>
  </si>
  <si>
    <t>Carl B. Warren (Owner)</t>
  </si>
  <si>
    <t>R. H. and E. J. Baass</t>
  </si>
  <si>
    <t>East Mary Street</t>
  </si>
  <si>
    <t>670 Willmington Ave.</t>
  </si>
  <si>
    <t>1935- Industry 1005- States TXWI - Firm 5- Page 1</t>
  </si>
  <si>
    <t>1929 - Industry 1005 - Texas - Firm 042 - Page 1</t>
  </si>
  <si>
    <t>1935- Industry 1005- States TXWI - Firm 6- Page 1</t>
  </si>
  <si>
    <t>#122 West St., Gryphon Building, Rutland, Vt.</t>
  </si>
  <si>
    <t>Rutland</t>
  </si>
  <si>
    <t>#56 Howe Street</t>
  </si>
  <si>
    <t>Nolan Browne</t>
  </si>
  <si>
    <t>1935- Industry 1005- States TXWI - Firm 33- Page 1</t>
  </si>
  <si>
    <t>Fredonia Wisconsin R. D. #1</t>
  </si>
  <si>
    <t>Morrisville</t>
  </si>
  <si>
    <t>Longview Company Longview Wash.</t>
  </si>
  <si>
    <t>1935- Industry 1005- South_Carolina - Firm 8- Page 1</t>
  </si>
  <si>
    <t>1935- Industry 1005- South_Dakota - Firm 1- Page 1</t>
  </si>
  <si>
    <t xml:space="preserve">E. B. Ballinger, W. J. Paddock </t>
  </si>
  <si>
    <t>7th R Cota</t>
  </si>
  <si>
    <t>4601-3 2nd Ave.</t>
  </si>
  <si>
    <t>Erdmann</t>
  </si>
  <si>
    <t>1935- Industry 1005- States TXWI - Firm 13- Page 1</t>
  </si>
  <si>
    <t>West Dallas Plant</t>
  </si>
  <si>
    <t>Dallas Concrete Company</t>
  </si>
  <si>
    <t>P. O. Box 388, Dallas, Texas</t>
  </si>
  <si>
    <t>West Commerce St.</t>
  </si>
  <si>
    <t>Saylesville</t>
  </si>
  <si>
    <t>4956 Airport Way</t>
  </si>
  <si>
    <t>1935- Industry 1005- States TXWI - Firm 36- Page 1</t>
  </si>
  <si>
    <t>3436 Lee Highway</t>
  </si>
  <si>
    <t>Gregg</t>
  </si>
  <si>
    <t>Common Brick Cement Block</t>
  </si>
  <si>
    <t>P. O. Box 1327 Longview, Texas</t>
  </si>
  <si>
    <t>Howard Concrete Products Co.</t>
  </si>
  <si>
    <t>2057-15 Ave. West</t>
  </si>
  <si>
    <t>Kilgore</t>
  </si>
  <si>
    <t>Wm. King Sr., Wm. King Jr., John E. King</t>
  </si>
  <si>
    <t xml:space="preserve">Watervliet </t>
  </si>
  <si>
    <t>5 Ave. &amp; 5th St.</t>
  </si>
  <si>
    <t>San Benito, Texas</t>
  </si>
  <si>
    <t>Box 751</t>
  </si>
  <si>
    <t>1935- Industry 1005- States TXWI - Firm 88- Page 1.</t>
  </si>
  <si>
    <t>202 North Raleigh St. Martinsburg</t>
  </si>
  <si>
    <t>Lindow Vault Works</t>
  </si>
  <si>
    <t>1101 No. Weade St.</t>
  </si>
  <si>
    <t>Concrete Pipe Blocks &amp; Costs Beamo Etc.</t>
  </si>
  <si>
    <t>Universal Concrete Pipe Co. New Martinswille, W. Va.</t>
  </si>
  <si>
    <t>Appleton, Wis.</t>
  </si>
  <si>
    <t>Smith Bros. Concrete Products</t>
  </si>
  <si>
    <t>Chas. Dalton, P. J. Ovile</t>
  </si>
  <si>
    <t>R. L. D #1 Charleston S. C.</t>
  </si>
  <si>
    <t>Washington Concrete Products Corp.</t>
  </si>
  <si>
    <t>1935- Industry 1005- States TXWI - Firm 42- Page 1</t>
  </si>
  <si>
    <t>Lewis County Concrete Products Company</t>
  </si>
  <si>
    <t>Rail Road Prossing slabs (Cast)</t>
  </si>
  <si>
    <t>Railroad &amp; Summa</t>
  </si>
  <si>
    <t>1935- Industry 1005- States TXWI - Firm 41- Page 1</t>
  </si>
  <si>
    <t>4114 So. Wash. St.</t>
  </si>
  <si>
    <t>1935- Industry 1005- States TXWI - Firm 34- Page 1</t>
  </si>
  <si>
    <t>True Mix Concrete Co. Inc</t>
  </si>
  <si>
    <t>629 East Pioneer</t>
  </si>
  <si>
    <t>11.50</t>
  </si>
  <si>
    <t>Langview</t>
  </si>
  <si>
    <t>Midatlantic Concrete Pipe &amp; Products Corp.</t>
  </si>
  <si>
    <t>1935- Industry 1005- States TXWI - Firm 18- Page 1</t>
  </si>
  <si>
    <t>Gulp concrete Pipe Co.</t>
  </si>
  <si>
    <t>320z So. G.</t>
  </si>
  <si>
    <t>Concrete Prod.</t>
  </si>
  <si>
    <t>New Butler</t>
  </si>
  <si>
    <t>Cement Blocks &amp; Decoration</t>
  </si>
  <si>
    <t>Greenville Brick and Tile Co.</t>
  </si>
  <si>
    <t>J. C. O'donnell</t>
  </si>
  <si>
    <t>1935- Industry 1005- States TXWI - Firm 24- Page 1</t>
  </si>
  <si>
    <t>Ball Joint Concrete Pipe Co.</t>
  </si>
  <si>
    <t>Cashmere</t>
  </si>
  <si>
    <t>Box 1564 Beaumont, Texas</t>
  </si>
  <si>
    <t>M. C. Kolinski Pres.</t>
  </si>
  <si>
    <t>1935- Industry 1005- States TXWI - Firm 21- Page 1</t>
  </si>
  <si>
    <t>Central Bitulithic Co.</t>
  </si>
  <si>
    <t>2001 Taylor St.</t>
  </si>
  <si>
    <t>Sand, Rock</t>
  </si>
  <si>
    <t>North Street</t>
  </si>
  <si>
    <t>Hanrahan and Ward</t>
  </si>
  <si>
    <t>Portsmouth</t>
  </si>
  <si>
    <t>Roysters</t>
  </si>
  <si>
    <t>1935- Industry 1005- South_Dakota - Firm 6- Page 1</t>
  </si>
  <si>
    <t>Josten Concrete Products</t>
  </si>
  <si>
    <t>South Dakota Concrete Products Co., Watertown, So. Dak.</t>
  </si>
  <si>
    <t>1935- Industry 1005- South_Dakota - Firm 3- Page 1</t>
  </si>
  <si>
    <t>Canton Block &amp; Tile Co.</t>
  </si>
  <si>
    <t>J. M. Josten</t>
  </si>
  <si>
    <t>1201 So. Van Epps</t>
  </si>
  <si>
    <t>Elmer &amp; L. Luety</t>
  </si>
  <si>
    <t>Beloit Wis.</t>
  </si>
  <si>
    <t>Rock</t>
  </si>
  <si>
    <t>Hilbert B. Krueger Pres.</t>
  </si>
  <si>
    <t>Byrne Bros. Co.</t>
  </si>
  <si>
    <t>4736 State St.</t>
  </si>
  <si>
    <t>Canton, South Dakota</t>
  </si>
  <si>
    <t>Cement, Sand Mineral Color Reinforcing Steel</t>
  </si>
  <si>
    <t>Ray L. Peacock</t>
  </si>
  <si>
    <t>58-60-62 Standard Ave.</t>
  </si>
  <si>
    <t>5 Burton Ave.</t>
  </si>
  <si>
    <t>1929 - Industry 1005 - West_Virginia - Firm 015 - Page 1</t>
  </si>
  <si>
    <t>Mosaic Tile Co.</t>
  </si>
  <si>
    <t>1929 - Industry 1005 - Washington - Firm 001 - Page 1.</t>
  </si>
  <si>
    <t>417 No. Cherry St.</t>
  </si>
  <si>
    <t>417 No. Cherry</t>
  </si>
  <si>
    <t>2941-Chestnut Everett Wash.</t>
  </si>
  <si>
    <t>Edward Thomas Joseph Blosser</t>
  </si>
  <si>
    <t>Concrete Tile</t>
  </si>
  <si>
    <t>?? Bia Concrete Co.</t>
  </si>
  <si>
    <t>J. W. Sharp, Mer.</t>
  </si>
  <si>
    <t>J. Emil Johnson</t>
  </si>
  <si>
    <t>1148 So. Main St.</t>
  </si>
  <si>
    <t>Riverside Block Company</t>
  </si>
  <si>
    <t>1644 Richards St.</t>
  </si>
  <si>
    <t>1929 - Industry 1005 - Wisconsin - Firm 052 - Page 1</t>
  </si>
  <si>
    <t>Sioux Falls, S. D., N. Webber Ave.</t>
  </si>
  <si>
    <t>Morgantown W. Va.</t>
  </si>
  <si>
    <t>1935- Industry 1005- States TXWI - Firm 3- Page 1</t>
  </si>
  <si>
    <t>Port Angeles Concrete Products Co.</t>
  </si>
  <si>
    <t>1935- Industry 1005- States TXWI - Firm 54- Page 1.</t>
  </si>
  <si>
    <t>Washington Concrete Pipe Company</t>
  </si>
  <si>
    <t>Ft. West 13th Street</t>
  </si>
  <si>
    <t>Box 789 Port Angeles, Wash.</t>
  </si>
  <si>
    <t>Thurston</t>
  </si>
  <si>
    <t>1935- Industry 1005- States TXWI - Firm 55- Page 1.</t>
  </si>
  <si>
    <t>1935- Industry 1005- States TXWI - Firm 4- Page 1</t>
  </si>
  <si>
    <t>1929 - Industry 1005 - West_Virginia - Firm 021 - Page 1</t>
  </si>
  <si>
    <t>Presidio Stone Tile Co.</t>
  </si>
  <si>
    <t>Bledsoe &amp; Bagley</t>
  </si>
  <si>
    <t>1929 - Industry 1005 - Wisconsin - Firm 057 - Page 1</t>
  </si>
  <si>
    <t>West Side Block Co.</t>
  </si>
  <si>
    <t>Geo. Aschbrenner</t>
  </si>
  <si>
    <t>1935- Industry 1005- States TXWI - Firm 10- Page 1</t>
  </si>
  <si>
    <t>Nolan Browne Company</t>
  </si>
  <si>
    <t>Vermont Duntile Co.</t>
  </si>
  <si>
    <t>1935- Industry 1005- States TXWI - Firm 56- Page 1.</t>
  </si>
  <si>
    <t>Cement Blocks and Tile</t>
  </si>
  <si>
    <t>? Sumter, S. C.</t>
  </si>
  <si>
    <t>Sumter</t>
  </si>
  <si>
    <t>Massey Concrete Products Corporation, Peoples Gas Bldg., Chicago, Ill.</t>
  </si>
  <si>
    <t>Mfg. Concrete Pipe-Concrete Building Units</t>
  </si>
  <si>
    <t>1929 - Industry 1005 - Washington - Firm 031 - Page 1.</t>
  </si>
  <si>
    <t>1929 - Industry 1005 - Wisconsin - Firm 062 - Page 1</t>
  </si>
  <si>
    <t>4th Ave. &amp; 500</t>
  </si>
  <si>
    <t>Nel-Stone Co. of Texas, Stock Corporation</t>
  </si>
  <si>
    <t>Spokane Concrete Vault Co</t>
  </si>
  <si>
    <t>3228 N. Calispel St.</t>
  </si>
  <si>
    <t>30 W. 3d Ave.</t>
  </si>
  <si>
    <t>Cement, Sand, Iron Eyes.</t>
  </si>
  <si>
    <t>1935- Industry 1005- States TXWI - Firm 9- Page 1</t>
  </si>
  <si>
    <t>Fredonia</t>
  </si>
  <si>
    <t>Highway 84</t>
  </si>
  <si>
    <t>A. Carlos Schow</t>
  </si>
  <si>
    <t>Lehi City</t>
  </si>
  <si>
    <t>4878 1st West</t>
  </si>
  <si>
    <t>Mt Jackson, Va.</t>
  </si>
  <si>
    <t>1929 - Industry 1005 - Wisconsin - Firm 061 - Page 1</t>
  </si>
  <si>
    <t>1935- Industry 1005- South_Carolina - Firm 1- Page 1</t>
  </si>
  <si>
    <t>1935- Industry 1005- States TXWI - Firm 37- Page 1</t>
  </si>
  <si>
    <t>2057-15 Ave West</t>
  </si>
  <si>
    <t>Goehmurs</t>
  </si>
  <si>
    <t>1973 Elmwood Ave., Norwood, Warwick R. I.</t>
  </si>
  <si>
    <t>Kate M. Gochnauer</t>
  </si>
  <si>
    <t>1101 No. Meade St.</t>
  </si>
  <si>
    <t>1929 - Industry 1005 - Wisconsin - Firm 063 - Page 1</t>
  </si>
  <si>
    <t>Richard R. Feller</t>
  </si>
  <si>
    <t>Box 751, San Benito, Texas</t>
  </si>
  <si>
    <t>Penniman Concrete &amp; Material Co., 3000 Junius St., Dallas, Tex.</t>
  </si>
  <si>
    <t>Watertown So. Dok.</t>
  </si>
  <si>
    <t>1935- Industry 1005- States TXWI - Firm 11- Page 1</t>
  </si>
  <si>
    <t>National Building Units Corp.</t>
  </si>
  <si>
    <t>C. H. Branyon Pipe Co.</t>
  </si>
  <si>
    <t>C. H. Branyon</t>
  </si>
  <si>
    <t>1935- Industry 1005- South_Carolina - Firm 2- Page 1</t>
  </si>
  <si>
    <t>W. F. Paddock</t>
  </si>
  <si>
    <t>True Mix Concrete Co. Inc.</t>
  </si>
  <si>
    <t>J. U. Addenbrooks Sons Inc.</t>
  </si>
  <si>
    <t>Puyallup Wn.</t>
  </si>
  <si>
    <t>P. O. Box #831, Norfolk, Va.</t>
  </si>
  <si>
    <t>Elizabethton Cement Products Co.</t>
  </si>
  <si>
    <t>New Sweden</t>
  </si>
  <si>
    <t>1929 - Industry 1005 - Wisconsin - Firm 084 - Page 1</t>
  </si>
  <si>
    <t>1929 - Industry 1005 - West_Virginia - Firm 011 - Page 1</t>
  </si>
  <si>
    <t>Marion</t>
  </si>
  <si>
    <t>Sewell's Pt. Road &amp; Virginian Ry.</t>
  </si>
  <si>
    <t>1935- Industry 1005- States TXWI - Firm 43- Page 1</t>
  </si>
  <si>
    <t>1929 - Industry 1005 - Wisconsin - Firm 065 - Page 1</t>
  </si>
  <si>
    <t>Surman Concrete Products</t>
  </si>
  <si>
    <t>Chas. Surman</t>
  </si>
  <si>
    <t>1935- Industry 1005- South_Carolina - Firm 6- Page 1</t>
  </si>
  <si>
    <t>Cement, Sand, Gravel, Steel</t>
  </si>
  <si>
    <t>1929 - Industry 1005 - Wisconsin - Firm 066 - Page 1</t>
  </si>
  <si>
    <t>573 Canal St.</t>
  </si>
  <si>
    <t>June 7 1929</t>
  </si>
  <si>
    <t>Rumford Fireplace Co.</t>
  </si>
  <si>
    <t>1724 State St.</t>
  </si>
  <si>
    <t>Greenville S. C.</t>
  </si>
  <si>
    <t>1929 - Industry 1005 - Washington - Firm 017 - Page 1.</t>
  </si>
  <si>
    <t>Fort Worth, Texas</t>
  </si>
  <si>
    <t>2001 Taylor St., Columbia S. C.</t>
  </si>
  <si>
    <t>Concrete Construction &amp; Supply Co. Inc.</t>
  </si>
  <si>
    <t>Goddard Ornamental Concrete Products</t>
  </si>
  <si>
    <t>615 E. Parkway So.</t>
  </si>
  <si>
    <t>2426 Autmun Ave.</t>
  </si>
  <si>
    <t>1929 - Industry 1005 - Wisconsin - Firm 072 - Page 1</t>
  </si>
  <si>
    <t>Beloit Concrete Stone Co.</t>
  </si>
  <si>
    <t>1505 Prairie Ave.</t>
  </si>
  <si>
    <t>1929 - Industry 1005 - Texas - Firm 014 - Page 1</t>
  </si>
  <si>
    <t>Valley Concrete Tile &amp; Lumber Co.</t>
  </si>
  <si>
    <t>Concrete Construction &amp; Supply Co.</t>
  </si>
  <si>
    <t>1929 - Industry 1005 - Wisconsin - Firm 070 - Page 1</t>
  </si>
  <si>
    <t>J. J. Goddard</t>
  </si>
  <si>
    <t>Waukesha Cement Tile Co.</t>
  </si>
  <si>
    <t>1929 - Industry 1005 - Wisconsin - Firm 053 - Page 1</t>
  </si>
  <si>
    <t>Weirton Cement Products Co.</t>
  </si>
  <si>
    <t>1929 - Industry 1005 - Washington - Firm 022 - Page 1.</t>
  </si>
  <si>
    <t>1935- Industry 1005- States TXWI - Firm 20- Page 1</t>
  </si>
  <si>
    <t>Pennsylvania Ave.</t>
  </si>
  <si>
    <t>W. B. Landes President</t>
  </si>
  <si>
    <t>Quality Block Co.</t>
  </si>
  <si>
    <t>323-34 Ave.</t>
  </si>
  <si>
    <t>Cashmere Crescent Block Co.</t>
  </si>
  <si>
    <t>C. J. Qualey</t>
  </si>
  <si>
    <t>1929 - Industry 1005 - Washington - Firm 018 - Page 1.</t>
  </si>
  <si>
    <t>2028-15th West</t>
  </si>
  <si>
    <t>1124 E. Commerce St.</t>
  </si>
  <si>
    <t>1935- Industry 1005- States TXWI - Firm 75- Page 1.</t>
  </si>
  <si>
    <t>Post Box 817</t>
  </si>
  <si>
    <t>Whiting St.</t>
  </si>
  <si>
    <t>Riverside</t>
  </si>
  <si>
    <t>Kelso</t>
  </si>
  <si>
    <t>Conduits and pipes</t>
  </si>
  <si>
    <t>1929 - Industry 1005 - Wisconsin - Firm 074 - Page 1</t>
  </si>
  <si>
    <t>Grove Block &amp; Supply Co. Inc.</t>
  </si>
  <si>
    <t>Cedar Grove</t>
  </si>
  <si>
    <t>Sheboygan</t>
  </si>
  <si>
    <t>Badger Cement Tile Company</t>
  </si>
  <si>
    <t>Dec 3 1929</t>
  </si>
  <si>
    <t>Fond du Lac &amp; Winnebago-Vault-Co.</t>
  </si>
  <si>
    <t>Cincrete Corporation</t>
  </si>
  <si>
    <t>New Martinsville</t>
  </si>
  <si>
    <t>Wetzel</t>
  </si>
  <si>
    <t>1929 - Industry 1005 - West_Virginia - Firm 022 - Page 1</t>
  </si>
  <si>
    <t>Parkersburg</t>
  </si>
  <si>
    <t>1929 - Industry 1005 - Wyoming - Firm 002 - Page 1</t>
  </si>
  <si>
    <t>Standard Concrete Products Co.</t>
  </si>
  <si>
    <t>C. E. Procknow</t>
  </si>
  <si>
    <t>No None Registered</t>
  </si>
  <si>
    <t>P. O. 455 Goose Creek, Texas</t>
  </si>
  <si>
    <t>Cement Roofing Tile</t>
  </si>
  <si>
    <t>Presidio, Texas</t>
  </si>
  <si>
    <t>1929 - Industry 1005 - Wisconsin - Firm 075 - Page 1</t>
  </si>
  <si>
    <t>Box 628 Longview Wash.</t>
  </si>
  <si>
    <t>1929 - Industry 1005 - West_Virginia - Firm 023 - Page 1</t>
  </si>
  <si>
    <t>Biddle Pipe Plant</t>
  </si>
  <si>
    <t>Building Blocks-Sewer Pipes- Calverts</t>
  </si>
  <si>
    <t>1929 - Industry 1005 - Rhode_Island - Firm 001 - Page 1</t>
    <phoneticPr fontId="1" type="noConversion"/>
  </si>
  <si>
    <t>1935- Industry 1005- States TXWI - Firm 12- Page 1</t>
  </si>
  <si>
    <t>Freelove &amp; Ragsdale</t>
  </si>
  <si>
    <t>4601-3 2nd Ave</t>
  </si>
  <si>
    <t>George H. Dean, Inc.</t>
  </si>
  <si>
    <t>Cold Asphalt</t>
  </si>
  <si>
    <t>Waukesha</t>
  </si>
  <si>
    <t>451-32 St. Milwaukee</t>
  </si>
  <si>
    <t>1935- Industry 1005- Rhode_Island - Firm 1- Page 1</t>
  </si>
  <si>
    <t>Fredonia Concrete Works</t>
  </si>
  <si>
    <t>Southwestern Concrete Pipe Co. Inc.</t>
  </si>
  <si>
    <t>1929 - Industry 1005 - Wisconsin - Firm 079 - Page 1</t>
  </si>
  <si>
    <t>Sheboygan Roofing Co.</t>
  </si>
  <si>
    <t xml:space="preserve">No Change  </t>
  </si>
  <si>
    <t>Sheboygan Roofing &amp; Brick Co.</t>
  </si>
  <si>
    <t>Goehmurs Cement Products Co.</t>
  </si>
  <si>
    <t>Herman J. Bretzel</t>
  </si>
  <si>
    <t>Outagamie</t>
  </si>
  <si>
    <t>Stewart St.</t>
  </si>
  <si>
    <t>Holton St. 1 bl  N. of 1904 Fond du Lac Ave.</t>
  </si>
  <si>
    <t>Capital Drive.</t>
  </si>
  <si>
    <t>Gochnauer Concrete Products Co.</t>
  </si>
  <si>
    <t>1929 - Industry 1005 - Virginia - Firm 008 - Page 1</t>
    <phoneticPr fontId="1" type="noConversion"/>
  </si>
  <si>
    <t xml:space="preserve">1071 West Pike </t>
  </si>
  <si>
    <t>1929 - Industry 1005 - West_Virginia - Firm 004 - Page 1</t>
  </si>
  <si>
    <t>Pleasant St.</t>
  </si>
  <si>
    <t>1929 - Industry 1005 - West_Virginia - Firm 002 - Page 1</t>
  </si>
  <si>
    <t>1935- Industry 1005- States TXWI - Firm 17- Page 1</t>
  </si>
  <si>
    <t>True Mix Concrete Co. Longview Plant</t>
  </si>
  <si>
    <t>1929 - Industry 1005 - Tennessee - Firm 001 - Page 1</t>
  </si>
  <si>
    <t>1929 - Industry 1005 - Wisconsin - Firm 025 - Page 1</t>
  </si>
  <si>
    <t>1929 - Industry 1005 - Wisconsin - Firm 043 - Page 1</t>
  </si>
  <si>
    <t>John Genzel</t>
  </si>
  <si>
    <t>38th??</t>
  </si>
  <si>
    <t>1929 - Industry 1005 - Wisconsin - Firm 004 - Page 1</t>
  </si>
  <si>
    <t>1929 - Industry 1005 - Wisconsin - Firm 045 - Page 1</t>
  </si>
  <si>
    <t>First St.??</t>
  </si>
  <si>
    <t>1929 - Industry 1005 - West_Virginia - Firm 012 - Page 1</t>
  </si>
  <si>
    <t>Winnebago St., Madison, Wis.</t>
  </si>
  <si>
    <t>Thiensville</t>
  </si>
  <si>
    <t>Ozaukee</t>
  </si>
  <si>
    <t>Granite Concrete Stone Co. Inc.</t>
  </si>
  <si>
    <t>Blue Jay Conc. Products</t>
  </si>
  <si>
    <t>National Concrete Machinery Co.</t>
  </si>
  <si>
    <t>Dane</t>
  </si>
  <si>
    <t>2010 Pa. Ave.</t>
  </si>
  <si>
    <t>Seymour. Wis</t>
  </si>
  <si>
    <t>1929 - Industry 1005 - Wisconsin - Firm 046 - Page 1</t>
  </si>
  <si>
    <t>Concrete Ornaments</t>
  </si>
  <si>
    <t>Kolinski Ready Mixed Concrete Co</t>
  </si>
  <si>
    <t>1929 - Industry 1005 - Wisconsin - Firm 007 - Page 1</t>
  </si>
  <si>
    <t>Geo. S. Atkinson</t>
  </si>
  <si>
    <t>R. 6 Box 9</t>
  </si>
  <si>
    <t>205 Pendleton, R. I.</t>
  </si>
  <si>
    <t>State manufacturing Co. Inc.</t>
  </si>
  <si>
    <t>2208 Debree Ave.</t>
  </si>
  <si>
    <t>76.40</t>
  </si>
  <si>
    <t>1935- Industry 1005- South_Carolina - Firm 5- Page 1</t>
  </si>
  <si>
    <t>1935- Industry 1005- States TXWI - Firm 44- Page 1</t>
  </si>
  <si>
    <t>Transit Mixed Concrete Corp.</t>
  </si>
  <si>
    <t>532 Law Building, Norfolk, Va.</t>
  </si>
  <si>
    <t>Cement Products Co. Inc.</t>
  </si>
  <si>
    <t>L. S. Shew.</t>
  </si>
  <si>
    <t>Renton</t>
  </si>
  <si>
    <t>1935- Industry 1005- South_Carolina - Firm 4- Page 1</t>
  </si>
  <si>
    <t>1929 - Industry 1005 - Wisconsin - Firm 091 - Page 1</t>
  </si>
  <si>
    <t>1929 - Industry 1005 - Tennessee - Firm 025 - Page 1</t>
  </si>
  <si>
    <t>Kruschke Concrete Products Co.</t>
  </si>
  <si>
    <t>T. Olsen</t>
  </si>
  <si>
    <t>Stevens Point</t>
  </si>
  <si>
    <t>Duntile Building Units</t>
  </si>
  <si>
    <t>Weirton W. Va</t>
  </si>
  <si>
    <t>Cement Feeding Blocks</t>
  </si>
  <si>
    <t>Same (Incorporated)</t>
  </si>
  <si>
    <t>1929 - Industry 1005 - Washington - Firm 007 - Page 1.</t>
  </si>
  <si>
    <t>King</t>
  </si>
  <si>
    <t>R. R. 10- Station F. Milw.</t>
  </si>
  <si>
    <t>Box 586 Longmont Colorado</t>
  </si>
  <si>
    <t xml:space="preserve">Jaeckle Concrete Products </t>
  </si>
  <si>
    <t>15th &amp; Main Sts.</t>
  </si>
  <si>
    <t>1929 - Industry 1005 - Wisconsin - Firm 073 - Page 1</t>
  </si>
  <si>
    <t>Baass Bros Concrete Company</t>
  </si>
  <si>
    <t>720 Marine Drive</t>
  </si>
  <si>
    <t>1929 - Industry 1005 - Texas - Firm 035 - Page 1</t>
  </si>
  <si>
    <t>1929 - Industry 1005 - West_Virginia - Firm 018 - Page 1</t>
  </si>
  <si>
    <t>213 E. Cevallos</t>
  </si>
  <si>
    <t>C. L. Fortinberry</t>
  </si>
  <si>
    <t>Goose Creek</t>
  </si>
  <si>
    <t>413 Austin St. Mil Wis.</t>
  </si>
  <si>
    <t>1929 - Industry 1005 - Wisconsin - Firm 035 - Page 1</t>
  </si>
  <si>
    <t>Fred Schellhardt</t>
  </si>
  <si>
    <t>3519 Fremont</t>
  </si>
  <si>
    <t>Ornamental tile</t>
  </si>
  <si>
    <t>Roanoke Concrete Pipe Company</t>
  </si>
  <si>
    <t>L.E. Pitner-Trustee of Cincrete Products Corporation</t>
  </si>
  <si>
    <t>1929 - Industry 1005 - West_Virginia - Firm 020 - Page 1</t>
  </si>
  <si>
    <t>Cincrete Corp.</t>
  </si>
  <si>
    <t>Reliable Cement Block Co.</t>
  </si>
  <si>
    <t>Arthur E. ??</t>
  </si>
  <si>
    <t>Western Ave.</t>
  </si>
  <si>
    <t>591 Canal Street</t>
  </si>
  <si>
    <t>1929 - Industry 1005 - Wisconsin - Firm 015 - Page 1</t>
  </si>
  <si>
    <t>1929 - Industry 1005 - Texas - Firm 051 - Page 1</t>
  </si>
  <si>
    <t>Will Rial</t>
  </si>
  <si>
    <t>Brenham</t>
  </si>
  <si>
    <t>Concrete Well Curb</t>
  </si>
  <si>
    <t>681 St. Paul State</t>
  </si>
  <si>
    <t>West Allis</t>
  </si>
  <si>
    <t>1929 - Industry 1005 - Wisconsin - Firm 056 - Page 1</t>
  </si>
  <si>
    <t>Presidio</t>
  </si>
  <si>
    <t>Cedar Grove Concrete Products Co.</t>
  </si>
  <si>
    <t>M. J. Parker</t>
  </si>
  <si>
    <t>Pyramid Block Co.</t>
  </si>
  <si>
    <t>58-E.Johnson</t>
  </si>
  <si>
    <t>Vaults And Caskets</t>
  </si>
  <si>
    <t>1929 - Industry 1005 - Wisconsin - Firm 016 - Page 1</t>
  </si>
  <si>
    <t>Roff Concrete Co.</t>
  </si>
  <si>
    <t>Joseph Kopf</t>
  </si>
  <si>
    <t>Stone Tile (Cement Building Tile)</t>
  </si>
  <si>
    <t>Sand, Gravel Cement</t>
  </si>
  <si>
    <t>Daniels</t>
  </si>
  <si>
    <t>Raleigh</t>
  </si>
  <si>
    <t>1935- Industry 1005- States TXWI - Firm 32- Page 1</t>
  </si>
  <si>
    <t>Utah Concrete Products Corporation</t>
  </si>
  <si>
    <t>925 South Sixth West</t>
  </si>
  <si>
    <t>1929 - Industry 1005 - Wisconsin - Firm 078 - Page 1</t>
  </si>
  <si>
    <t>Sheboygan Brick Co.</t>
  </si>
  <si>
    <t>1929 - Industry 1005 - Wisconsin - Firm 024 - Page 1</t>
  </si>
  <si>
    <t>1929 - Industry 1005 - Wisconsin - Firm 068 - Page 1</t>
  </si>
  <si>
    <t>1929 - Industry 1005 - Wisconsin - Firm 037 - Page 1</t>
  </si>
  <si>
    <t>Onley</t>
    <phoneticPr fontId="1" type="noConversion"/>
  </si>
  <si>
    <t>729 West Hamson St.</t>
  </si>
  <si>
    <t>Concrete Specialty Mfg Co.</t>
  </si>
  <si>
    <t>1929 - Industry 1005 - Wisconsin - Firm 083 - Page 1</t>
  </si>
  <si>
    <t>Bedger Sand &amp; Gravel Co.</t>
  </si>
  <si>
    <t>1929 - Industry 1005 - Wisconsin - Firm 042 - Page 1</t>
  </si>
  <si>
    <t>A.W. Friske</t>
  </si>
  <si>
    <t>1929 - Industry 1005 - Wisconsin - Firm 060 - Page 1</t>
  </si>
  <si>
    <t>Guenther Cement Products Company</t>
  </si>
  <si>
    <t>F.W. Guenther</t>
  </si>
  <si>
    <t>Movd to New Butler Wis. Dec 1, 1829 But all Business for Year over done at old Location</t>
  </si>
  <si>
    <t>Rutland Concrete Pipe Co. Inc.</t>
  </si>
  <si>
    <t>Stock Company</t>
  </si>
  <si>
    <t>1068-1070 Humbolt Ave. Milwaukee Wisconsin</t>
  </si>
  <si>
    <t>Wausau Concrete Co.</t>
  </si>
  <si>
    <t>Wausau</t>
  </si>
  <si>
    <t>Kanawha Cement Block Company</t>
  </si>
  <si>
    <t>Charleston</t>
  </si>
  <si>
    <t>Kanawha</t>
  </si>
  <si>
    <t>Belle M. Walker</t>
  </si>
  <si>
    <t>711 So 27th St.</t>
  </si>
  <si>
    <t>S. C. Hirst</t>
  </si>
  <si>
    <t>Purcellville</t>
  </si>
  <si>
    <t>Loudoun</t>
  </si>
  <si>
    <t>M cu. ft</t>
  </si>
  <si>
    <t>1929 - Industry 1005 - West_Virginia - Firm 010 - Page 1</t>
  </si>
  <si>
    <t>1929 - Industry 1005 - Wisconsin - Firm 082 - Page 1</t>
  </si>
  <si>
    <t>G. A. May &amp; J. O. May</t>
  </si>
  <si>
    <t>Home Building Supply Co.</t>
  </si>
  <si>
    <t>Emil C. Deinlein</t>
  </si>
  <si>
    <t>M. E. Scheamilin??</t>
  </si>
  <si>
    <t>Incorporated Company</t>
  </si>
  <si>
    <t>Prairie du Chien</t>
  </si>
  <si>
    <t>1929 - Industry 1005 - Wisconsin - Firm 047 - Page 1</t>
  </si>
  <si>
    <t>Rumford Fireplace Co. Inc.</t>
  </si>
  <si>
    <t>The Isa Bayer Concrete Product Co.</t>
  </si>
  <si>
    <t>Conc. Port Machines</t>
  </si>
  <si>
    <t>1929 - Industry 1005 - Wisconsin - Firm 006 - Page 1</t>
  </si>
  <si>
    <t>165 Sugar Ave.</t>
  </si>
  <si>
    <t>1929 - Industry 1005 - Wisconsin - Firm 085 - Page 1</t>
  </si>
  <si>
    <t>1929 - Industry 1005 - Wisconsin - Firm 087 - Page 1</t>
  </si>
  <si>
    <t>Fred. Krumhaus</t>
  </si>
  <si>
    <t>1929 - Industry 1005 - Tennessee - Firm 016 - Page 1</t>
  </si>
  <si>
    <t>Shakelford Concrete Products</t>
  </si>
  <si>
    <t>T. C. O'dannell Lessel, Since May 1 1935</t>
  </si>
  <si>
    <t>Mt Pleasant</t>
  </si>
  <si>
    <t>Maury</t>
  </si>
  <si>
    <t>Gravel, Sand, Cement, and Lime</t>
  </si>
  <si>
    <t>Waupaca Concrete Products Co.</t>
  </si>
  <si>
    <t>Waupaca</t>
  </si>
  <si>
    <t>Charlotte, North Carolina</t>
  </si>
  <si>
    <t>Paul E. Gruenewald</t>
  </si>
  <si>
    <t>Thiensville, Route #1</t>
  </si>
  <si>
    <t>1929 - Industry 1005 - Wisconsin - Firm 089 - Page 1</t>
  </si>
  <si>
    <t>Weirton</t>
  </si>
  <si>
    <t>1929 - Industry 1005 - Wisconsin - Firm 067 - Page 1</t>
  </si>
  <si>
    <t>Green Bay &amp; Cedarburg Rds.</t>
  </si>
  <si>
    <t>Christoffel Art Stone Co.</t>
  </si>
  <si>
    <t>Morgantown West Virginia</t>
  </si>
  <si>
    <t>Lock Joint Pipe Co. Denver Branch</t>
  </si>
  <si>
    <t>Clarence Jaeckle</t>
  </si>
  <si>
    <t>Oconomowoc</t>
  </si>
  <si>
    <t>Okauchee Wis.</t>
  </si>
  <si>
    <t>Keystone Cement Construction &amp; Mfg Co.</t>
  </si>
  <si>
    <t>B. C. Ter Maath</t>
  </si>
  <si>
    <t>Janesville</t>
  </si>
  <si>
    <t>So Jackson</t>
  </si>
  <si>
    <t>1935- Industry 1005- South_Dakota - Firm 4- Page 1</t>
  </si>
  <si>
    <t>Mission Concrete Pipe Co.</t>
  </si>
  <si>
    <t>B. &amp; B. Concrete Co.</t>
  </si>
  <si>
    <t>5158-37 St.</t>
  </si>
  <si>
    <t>1519 Hoefgen St.</t>
  </si>
  <si>
    <t>1156-60-30th Street</t>
  </si>
  <si>
    <t>Economy Concrete Products Company</t>
  </si>
  <si>
    <t>Wauwatosa</t>
  </si>
  <si>
    <t>360 State St.</t>
  </si>
  <si>
    <t>3100 Burleigh St.</t>
  </si>
  <si>
    <t>1929 - Industry 1005 - Wisconsin - Firm 036 - Page 1</t>
  </si>
  <si>
    <t>Omaha Neh. 15th Dodge</t>
  </si>
  <si>
    <t>2203 Michigan St.</t>
  </si>
  <si>
    <t>1434-42nd St.</t>
  </si>
  <si>
    <t>1434-42nd</t>
  </si>
  <si>
    <t>Billingham Builder Supply Co. C At Maple Sts</t>
  </si>
  <si>
    <t>Roanoke</t>
  </si>
  <si>
    <t>611 North Front Street</t>
  </si>
  <si>
    <t>Fond du Lac</t>
  </si>
  <si>
    <t>1546 Fratney Street</t>
  </si>
  <si>
    <t>1929 - Industry 1005 - Wisconsin - Firm 032 - Page 1</t>
  </si>
  <si>
    <t>Better Block Co. Inc.</t>
  </si>
  <si>
    <t>1929 - Industry 1005 - Wisconsin - Firm 030 - Page 1</t>
  </si>
  <si>
    <t>1733 Northlake Pl.</t>
  </si>
  <si>
    <t>1929 - Industry 1005 - Washington - Firm 040 - Page 1.</t>
  </si>
  <si>
    <t>Yakima Cement Products Co.</t>
  </si>
  <si>
    <t>234 W. Johnson St.</t>
  </si>
  <si>
    <t>1929 - Industry 1005 - Wisconsin - Firm 017 - Page 1</t>
  </si>
  <si>
    <t>Alsted Mfg. Co.</t>
  </si>
  <si>
    <t>1929 - Industry 1005 - Wisconsin - Firm 058 - Page 1</t>
  </si>
  <si>
    <t>1929 - Industry 1005 - West_Virginia - Firm 003 - Page 1</t>
  </si>
  <si>
    <t>Margaret Parker</t>
  </si>
  <si>
    <t>Macdonald</t>
  </si>
  <si>
    <t>Heiser &amp; Doherty</t>
  </si>
  <si>
    <t>Plymouth Vault Works Plymouth Wis. B. M. Proel 48-8386</t>
  </si>
  <si>
    <t>Cement, Gravel, Sand</t>
  </si>
  <si>
    <t>1929 - Industry 1005 - Utah - Firm 005 - Page 1</t>
  </si>
  <si>
    <t>Straub Patent Cinders Block</t>
  </si>
  <si>
    <t>Sanders and Cement</t>
  </si>
  <si>
    <t>Sheboygan Block and Tile Co.</t>
  </si>
  <si>
    <t>19th Ashland Ave.</t>
  </si>
  <si>
    <t>Cement, Concrete Blocks</t>
  </si>
  <si>
    <t>Stone, Cement, Sand</t>
  </si>
  <si>
    <t>1921 Mississippi St.</t>
  </si>
  <si>
    <t>Wisconsin Cement Block Co.</t>
  </si>
  <si>
    <t>Marathon Concrete Works</t>
  </si>
  <si>
    <t>Cement Block Plant Gustave Ligneel</t>
  </si>
  <si>
    <t>Gustave Ligneel</t>
  </si>
  <si>
    <t>1929 - Industry 1005 - South_Dakota - Firm 004 - Page 1</t>
  </si>
  <si>
    <t>Walter A. Ellinger</t>
  </si>
  <si>
    <t xml:space="preserve">Mill Rood </t>
  </si>
  <si>
    <t>ID</t>
    <phoneticPr fontId="1" type="noConversion"/>
  </si>
  <si>
    <t>RR &amp; Summa Streets</t>
  </si>
  <si>
    <t>1929 - Industry 1005 - West_Virginia - Firm 025 - Page 1</t>
  </si>
  <si>
    <t>Parkersburg Builders Material Co.</t>
  </si>
  <si>
    <t>George &amp; Jeanette</t>
  </si>
  <si>
    <t>Kenosha</t>
  </si>
  <si>
    <t>Melvin and Outagamie</t>
  </si>
  <si>
    <t>1935- Industry 1005- States TXWI - Firm 7- Page 1</t>
  </si>
  <si>
    <t>825 Moralas St., San Antonio, Texas</t>
  </si>
  <si>
    <t>J. O. Thomas Concrete Products Co.</t>
  </si>
  <si>
    <t>825 Morales St.</t>
  </si>
  <si>
    <t xml:space="preserve">Elizabethton </t>
  </si>
  <si>
    <t>Carter</t>
  </si>
  <si>
    <t>Chas. K. Horton (Owner)</t>
  </si>
  <si>
    <t>P. O. Box 1910</t>
  </si>
  <si>
    <t>2100 Buffalo Drive</t>
  </si>
  <si>
    <t>1970 Humboldt Ave.</t>
  </si>
  <si>
    <t>Concrete Co. Inc. Clarksburg W. Va.</t>
  </si>
  <si>
    <t>Bellwood Cement Block Co.</t>
  </si>
  <si>
    <t>Lucas Winnicki</t>
  </si>
  <si>
    <t>Bellwood</t>
  </si>
  <si>
    <t>New Butler Wis.</t>
  </si>
  <si>
    <t>North Third St.</t>
  </si>
  <si>
    <t>Woodlawun Concrete Block Company</t>
  </si>
  <si>
    <t>1929 - Industry 1005 - Wisconsin - Firm 040 - Page 1</t>
  </si>
  <si>
    <t>M. Engersbach Co. Inc.</t>
  </si>
  <si>
    <t>4875-35 St.</t>
  </si>
  <si>
    <t>American Concrete Pipe Co.-Tecoma</t>
  </si>
  <si>
    <t>Tacoma</t>
  </si>
  <si>
    <t>1929 - Industry 1005 - Wisconsin - Firm 038 - Page 1</t>
  </si>
  <si>
    <t>Puyallup Shale Brick Co</t>
  </si>
  <si>
    <t>Puyallup</t>
  </si>
  <si>
    <t>Pierce</t>
  </si>
  <si>
    <t>East Pioneer</t>
  </si>
  <si>
    <t>Richmond, Va.</t>
  </si>
  <si>
    <t>North Boulevard</t>
  </si>
  <si>
    <t>Box 144 W. E. Station</t>
  </si>
  <si>
    <t>131 Wabash St.</t>
  </si>
  <si>
    <t>J. O. Thomas</t>
  </si>
  <si>
    <t>155 Spring St.</t>
  </si>
  <si>
    <t>1194-11th Ave.</t>
  </si>
  <si>
    <t>Peerless Builders Sup. Co.</t>
  </si>
  <si>
    <t>Prairie Concrete Product Co.</t>
  </si>
  <si>
    <t>1929 - Industry 1005 - Virginia - Firm 010 - Page 1</t>
  </si>
  <si>
    <t>Rainero Bros</t>
  </si>
  <si>
    <t>E. F. Rainero &amp; J. G. Rainero</t>
  </si>
  <si>
    <t>??Ave.</t>
  </si>
  <si>
    <t>was Operated for Archier by Bayess Coal Co.??</t>
  </si>
  <si>
    <t>March 1 1930</t>
  </si>
  <si>
    <t>Pewaukee</t>
  </si>
  <si>
    <t>R C Bx. 4</t>
  </si>
  <si>
    <t>719 Beaver Bldg.</t>
  </si>
  <si>
    <t>1929 - Industry 1005 - Wisconsin - Firm 088 - Page 1</t>
  </si>
  <si>
    <t>1929 - Industry 1005 - Wisconsin - Firm 069 - Page 1</t>
  </si>
  <si>
    <t>F. H. Johnson Cast Stone Co.</t>
  </si>
  <si>
    <t>F. H. Johnson</t>
  </si>
  <si>
    <t>J. R. Shakelford</t>
  </si>
  <si>
    <t>1125 E. Broadway</t>
  </si>
  <si>
    <t>Well pipe</t>
  </si>
  <si>
    <t>1929 - Industry 1005 - Wisconsin - Firm 090 - Page 1</t>
  </si>
  <si>
    <t>957 Layton Ave.</t>
  </si>
  <si>
    <t>Atlas Concrete Pipe Co.</t>
  </si>
  <si>
    <t>Badger Art Stone &amp; Brick Co.</t>
  </si>
  <si>
    <t>Central Wis. Concrete Prod. Co.</t>
  </si>
  <si>
    <t>1929 - Industry 1005 - Wisconsin - Firm 026 - Page 1</t>
  </si>
  <si>
    <t>1929 - Industry 1005 - Wisconsin - Firm 048 - Page 1</t>
  </si>
  <si>
    <t>Milwaukee</t>
  </si>
  <si>
    <t>1929 - Industry 1005 - West_Virginia - Firm 013 - Page 1</t>
  </si>
  <si>
    <t>Duntile Products Co.</t>
  </si>
  <si>
    <t>W. H. Ritchie</t>
  </si>
  <si>
    <t>Del Rio</t>
  </si>
  <si>
    <t>W. L. Schwan &amp; Son</t>
  </si>
  <si>
    <t>W. L. Schwan</t>
  </si>
  <si>
    <t>1935- Industry 1005- States TXWI - Firm 49- Page 1</t>
  </si>
  <si>
    <t>1935- Industry 1005- States TXWI - Firm 45- Page 1</t>
  </si>
  <si>
    <t>1929 - Industry 1005 - Wisconsin - Firm 055 - Page 1</t>
  </si>
  <si>
    <t>Cement Sand Limestone and sinders</t>
  </si>
  <si>
    <t>1929 - Industry 1005 - Wisconsin - Firm 034 - Page 1</t>
  </si>
  <si>
    <t>Builders Needs Inc.</t>
  </si>
  <si>
    <t>Wheeling Patent Block Co.</t>
  </si>
  <si>
    <t>Peninsula</t>
  </si>
  <si>
    <t>1929 - Industry 1005 - West_Virginia - Firm 019 - Page 1</t>
  </si>
  <si>
    <t>Cooper Building Block Co.</t>
  </si>
  <si>
    <t>Floyd Cooper</t>
  </si>
  <si>
    <t>Elkins</t>
  </si>
  <si>
    <t>Randolph</t>
  </si>
  <si>
    <t>Feb 15 1929</t>
  </si>
  <si>
    <t>Milwaukee Block Co.</t>
  </si>
  <si>
    <t>1929 - Industry 1005 - Wisconsin - Firm 013 - Page 1</t>
  </si>
  <si>
    <t>Fond du Lac Cement Prod. Co.</t>
  </si>
  <si>
    <t>276 Foust Ave.</t>
  </si>
  <si>
    <t>mfg. Cement Drain tile</t>
  </si>
  <si>
    <t>1929 - Industry 1005 - Washington - Firm 009 - Page 1.</t>
  </si>
  <si>
    <t>N. 2627 Dakota</t>
  </si>
  <si>
    <t>Concrete Pipe Company</t>
  </si>
  <si>
    <t>E. B. Balling</t>
  </si>
  <si>
    <t>Incorporated Concern</t>
  </si>
  <si>
    <t>911 Lancaster St.</t>
  </si>
  <si>
    <t>Box 1033</t>
  </si>
  <si>
    <t>O. N. Wolff Co Inc.</t>
  </si>
  <si>
    <t>N. 501 Thor St.</t>
  </si>
  <si>
    <t>Yakima</t>
  </si>
  <si>
    <t>P. O. Box 1081-Roanoke Virginia</t>
  </si>
  <si>
    <t>December 1 1928</t>
  </si>
  <si>
    <t>November 30 1929</t>
  </si>
  <si>
    <t>Grove &amp; Fitz</t>
  </si>
  <si>
    <t>L. E. Grove, H. S. Fitz</t>
  </si>
  <si>
    <t>Edw. P. Alsted</t>
  </si>
  <si>
    <t>Truesdell</t>
  </si>
  <si>
    <t>133 Green of Place</t>
  </si>
  <si>
    <t>Cement, Sand, Mineral Colors</t>
  </si>
  <si>
    <t>1929 - Industry 1005 - Wisconsin - Firm 031 - Page 1</t>
  </si>
  <si>
    <t>Best Block Company</t>
  </si>
  <si>
    <t>Mt. Hope</t>
  </si>
  <si>
    <t>5717-National Ave.</t>
  </si>
  <si>
    <t>1929 - Industry 1005 - Wisconsin - Firm 059 - Page 1</t>
  </si>
  <si>
    <t>1929 - Industry 1005 - Wisconsin - Firm 077 - Page 1</t>
  </si>
  <si>
    <t>1716 N. 7 St. Sheboygan Wis.</t>
  </si>
  <si>
    <t>801 Copeland Ave.</t>
  </si>
  <si>
    <t>Proehl Vault Works</t>
  </si>
  <si>
    <t>711-68th Ave.</t>
  </si>
  <si>
    <t>North La Crosse Lumber Co.</t>
  </si>
  <si>
    <t>Hagar &amp; Sumner St.</t>
  </si>
  <si>
    <t>Surface Burial Vault Co.</t>
  </si>
  <si>
    <t>West Bend</t>
  </si>
  <si>
    <t>R. No. 5</t>
  </si>
  <si>
    <t>La Crosse</t>
  </si>
  <si>
    <t>Centralia</t>
  </si>
  <si>
    <t>Lewis</t>
  </si>
  <si>
    <t>1929 - Industry 1005 - West_Virginia - Firm 005 - Page 1</t>
  </si>
  <si>
    <t>Bridgeport Bldg. Block Co.</t>
  </si>
  <si>
    <t>1929 - Industry 1005 - West_Virginia - Firm 024 - Page 1</t>
  </si>
  <si>
    <t>Concrete Mfg. Factory</t>
  </si>
  <si>
    <t>Chas. F. Russell</t>
  </si>
  <si>
    <t>1929 - Industry 1005 - Washington - Firm 020 - Page 1.</t>
  </si>
  <si>
    <t>Lewis County Concrete Products Co.</t>
  </si>
  <si>
    <t>1929 - Industry 1005 - Wisconsin - Firm 064 - Page 1</t>
  </si>
  <si>
    <t>1929 - Industry 1005 - Wisconsin - Firm 044 - Page 1</t>
  </si>
  <si>
    <t>Granite Concrete Stone Co.</t>
  </si>
  <si>
    <t>North La Crosse Lumber Co.-La Crosse Wis.</t>
  </si>
  <si>
    <t>Oct 29 1929</t>
  </si>
  <si>
    <t>Steel Tub Frames</t>
  </si>
  <si>
    <t>1031 Michigan Ave.</t>
  </si>
  <si>
    <t>4715 State Street</t>
  </si>
  <si>
    <t>Marathon</t>
  </si>
  <si>
    <t>C. A. Wallace</t>
  </si>
  <si>
    <t>Biddle Concrete Co.</t>
  </si>
  <si>
    <t>1929 - Industry 1005 - West_Virginia - Firm 008 - Page 1</t>
  </si>
  <si>
    <t>Clarksburg W. Va.</t>
  </si>
  <si>
    <t>1929 - Industry 1005 - West_Virginia - Firm 009 - Page 1</t>
  </si>
  <si>
    <t>504 Pittsburgh Ave.</t>
  </si>
  <si>
    <t>Consolidated with the consolidated Supply Co.</t>
  </si>
  <si>
    <t>Mt Jackson</t>
  </si>
  <si>
    <t>Botetourt</t>
  </si>
  <si>
    <t>Park &amp; Riverside Ave.</t>
  </si>
  <si>
    <t>Builders Supply &amp; Equipment Co.</t>
  </si>
  <si>
    <t>Clarksburg</t>
  </si>
  <si>
    <t>1929 - Industry 1005 - West_Virginia - Firm 006 - Page 1</t>
  </si>
  <si>
    <t>Chippewa Falls</t>
  </si>
  <si>
    <t>C.J. Gerke</t>
  </si>
  <si>
    <t>Merrill</t>
  </si>
  <si>
    <t>Chippewa</t>
  </si>
  <si>
    <t>Madison Silo Co. Madison Wis.</t>
  </si>
  <si>
    <t>Richmond Patent Building Block Co.</t>
  </si>
  <si>
    <t>Spanish Mosaic Tile Co.</t>
  </si>
  <si>
    <t>2909 Durazno</t>
  </si>
  <si>
    <t>1929 - Industry 1005 - Wisconsin - Firm 005 - Page 1</t>
  </si>
  <si>
    <t>1516-4th Ave.</t>
  </si>
  <si>
    <t>M. M. Smith, C. R. Smith, A. M. Smith</t>
  </si>
  <si>
    <t>617 Center St.</t>
  </si>
  <si>
    <t>1929 - Industry 1005 - Washington - Firm 032 - Page 1.</t>
  </si>
  <si>
    <t>1929 - Industry 1005 - Wisconsin - Firm 008 - Page 1</t>
  </si>
  <si>
    <t>1929 - Industry 1005 - Wisconsin - Firm 086 - Page 1</t>
  </si>
  <si>
    <t>Fred ??</t>
  </si>
  <si>
    <t>2802 Center St. Milwaukee</t>
  </si>
  <si>
    <t>Portage</t>
  </si>
  <si>
    <t>1929 - Industry 1005 - Wisconsin - Firm 027 - Page 1</t>
  </si>
  <si>
    <t>Cudahy Cement Block Co. Inc.</t>
  </si>
  <si>
    <t>Cudahy</t>
  </si>
  <si>
    <t>Beaver Dam Concrete Products Co.</t>
  </si>
  <si>
    <t>Herr &amp; Holt</t>
  </si>
  <si>
    <t>Beaver Dam</t>
  </si>
  <si>
    <t>Cement, Sand, Granulated Slag.</t>
  </si>
  <si>
    <t>Ellsworth</t>
  </si>
  <si>
    <t>1929 - Industry 1005 - Wisconsin - Firm 028 - Page 1</t>
  </si>
  <si>
    <t>Mis. Isa Buyer</t>
  </si>
  <si>
    <t>Mishicot</t>
  </si>
  <si>
    <t>April 16 1929</t>
  </si>
  <si>
    <t>Nov 27 1929</t>
  </si>
  <si>
    <t>Peak Railroad St.</t>
  </si>
  <si>
    <t>5120 State St.</t>
  </si>
  <si>
    <t>Cement Sand and lins Stone</t>
  </si>
  <si>
    <t>Route 5-Box 694 West Allis</t>
  </si>
  <si>
    <t>Val Verde</t>
  </si>
  <si>
    <t>139 E. Burnett</t>
  </si>
  <si>
    <t>E.O. Crawford</t>
  </si>
  <si>
    <t>217 University Ave.</t>
  </si>
  <si>
    <t>Crawford &amp; Shively</t>
  </si>
  <si>
    <t>P. O. Box #425 (Discontinued)</t>
  </si>
  <si>
    <t>1929 - Industry 1005 - Texas - Firm 050 - Page 1</t>
  </si>
  <si>
    <t>1929 - Industry 1005 - West_Virginia - Firm 017 - Page 1</t>
  </si>
  <si>
    <t>1929 - Industry 1005 - Wisconsin - Firm 009 - Page 1</t>
  </si>
  <si>
    <t>1929 - Industry 1005 - Wisconsin - Firm 010 - Page 1</t>
  </si>
  <si>
    <t>1929 - Industry 1005 - Wisconsin - Firm 054 - Page 1</t>
  </si>
  <si>
    <t>Jan 14 1929</t>
  </si>
  <si>
    <t>Jan 28 1930</t>
  </si>
  <si>
    <t>Concrete Sewer and Irrigation pipe, and Cement Staves for Silos.</t>
  </si>
  <si>
    <t>Cement, and, Water, Crushed rock.</t>
  </si>
  <si>
    <t>ID</t>
    <phoneticPr fontId="1" type="noConversion"/>
  </si>
  <si>
    <t>Union Pacific Railroad Company</t>
  </si>
  <si>
    <t>Evanston</t>
  </si>
  <si>
    <t>Uinta</t>
  </si>
  <si>
    <t>1716 Calif St. Denver, Colo.</t>
  </si>
  <si>
    <t>1929 - Industry 1005 - Wisconsin - Firm 050 - Page 1</t>
  </si>
  <si>
    <t>J. Wirth</t>
  </si>
  <si>
    <t>Union Construction Co.</t>
  </si>
  <si>
    <t>Union Concrete Pipe Company</t>
  </si>
  <si>
    <t>Ceredo</t>
  </si>
  <si>
    <t>Mueller Concrete Block Co.</t>
  </si>
  <si>
    <t>James C. Mueller</t>
  </si>
  <si>
    <t>819-10 St.</t>
  </si>
  <si>
    <t>1929 - Industry 1005 - West_Virginia - Firm 014 - Page 1</t>
  </si>
  <si>
    <t>Bliss and Fairfield</t>
  </si>
  <si>
    <t>1929 - Industry 1005 - Wisconsin - Firm 012 - Page 1</t>
  </si>
  <si>
    <t>1929 - Industry 1005 - Virginia - Firm 015 - Page 1</t>
  </si>
  <si>
    <t>2500 West Dallas Ave.</t>
  </si>
  <si>
    <t>February 28 1930</t>
  </si>
  <si>
    <t>Seattle Tile Mfg Co.</t>
  </si>
  <si>
    <t>P. O. Box 153</t>
  </si>
  <si>
    <t>1929 - Industry 1005 - West_Virginia - Firm 001 - Page 1</t>
  </si>
  <si>
    <t>Martinsburg</t>
  </si>
  <si>
    <t>Berkeley</t>
  </si>
  <si>
    <t>Adams St.</t>
  </si>
  <si>
    <t>1929 - Industry 1005 - Washington - Firm 039 - Page 1.</t>
  </si>
  <si>
    <t>River Front</t>
  </si>
  <si>
    <t>Concrete Products Factory</t>
  </si>
  <si>
    <t>W. W. Lindow</t>
  </si>
  <si>
    <t>18 Wildnfood St.</t>
  </si>
  <si>
    <t>Berthelet Pipe &amp; Supply Co.</t>
  </si>
  <si>
    <t>Bellingham Concrete Products Co.</t>
  </si>
  <si>
    <t>1530 State Street</t>
  </si>
  <si>
    <t>Seattle Laundry Trays Co.</t>
  </si>
  <si>
    <t>H. N. Stevens</t>
  </si>
  <si>
    <t>1929 - Industry 1005 - Washington - Firm 016 - Page 1.</t>
  </si>
  <si>
    <t>P.C. Rolinski Pres.</t>
  </si>
  <si>
    <t>1929 - Industry 1005 - Wisconsin - Firm 076 - Page 1</t>
  </si>
  <si>
    <t>changed head March 12 1929</t>
  </si>
  <si>
    <t>Mar 12 1929</t>
  </si>
  <si>
    <t>Natural Gas</t>
  </si>
  <si>
    <t>B. N. Kinkead</t>
  </si>
  <si>
    <t>1638 19th</t>
  </si>
  <si>
    <t>Greenbush</t>
  </si>
  <si>
    <t>1929 - Industry 1005 - Wisconsin - Firm 014 - Page 1</t>
  </si>
  <si>
    <t>C at Maple Sts</t>
  </si>
  <si>
    <t>Olympian Stone Company</t>
  </si>
  <si>
    <t>1929 - Industry 1005 - Wisconsin - Firm 018 - Page 1</t>
  </si>
  <si>
    <t>Crete Tile Co.</t>
  </si>
  <si>
    <t>Bridgeport</t>
  </si>
  <si>
    <t>Walter W. Cornwell</t>
  </si>
  <si>
    <t>J. Edward Reeves Deceased Aug. 19/29 Since Which his Estate Runs the Plant</t>
  </si>
  <si>
    <t>La Crosse Cast Stone La-Onalaska Road N. Irerson &amp; H T Hanson Mfg Cement Blocks</t>
  </si>
  <si>
    <t>1929 - Industry 1005 - Wisconsin - Firm 001 - Page 1</t>
  </si>
  <si>
    <t>Art Mosaic Tile Company</t>
  </si>
  <si>
    <t>October 1 1929</t>
  </si>
  <si>
    <t>Clark Brothers</t>
  </si>
  <si>
    <t>Brookfield</t>
  </si>
  <si>
    <t>Box 893 Columbia, S. C.</t>
  </si>
  <si>
    <t>301 Lincoln St.</t>
  </si>
  <si>
    <t>Concrete Co.</t>
  </si>
  <si>
    <t>Leonard J. Yahr Manager</t>
  </si>
  <si>
    <t>Erdmann And Goetzinger</t>
  </si>
  <si>
    <t>Frank F. Erdmann and Wm. Goetzinger</t>
  </si>
  <si>
    <t>Milw.</t>
  </si>
  <si>
    <t>Wausau Concrete Company</t>
  </si>
  <si>
    <t>1929 - Industry 1005 - Wisconsin - Firm 023 - Page 1</t>
  </si>
  <si>
    <t>Cement Rock and Sand</t>
  </si>
  <si>
    <t>West Bend Concrete Products Co.</t>
  </si>
  <si>
    <t>In Addition to Concrete Blocks - Roofing tile mfr was added</t>
  </si>
  <si>
    <t>Peak &amp; Railway</t>
  </si>
  <si>
    <t>Jacob R. Myers</t>
  </si>
  <si>
    <t>1929 - Industry 1005 - Wisconsin - Firm 080 - Page 1</t>
  </si>
  <si>
    <t>Consumers Supply Co.</t>
  </si>
  <si>
    <t>1929 - Industry 1005 - Wisconsin - Firm 081 - Page 1</t>
  </si>
  <si>
    <t>Rowe Concrete Prod. Plant</t>
  </si>
  <si>
    <t>A. C. Rowe</t>
  </si>
  <si>
    <t>Genoa</t>
  </si>
  <si>
    <t>West Main</t>
  </si>
  <si>
    <t>Gerkes Concrete Block Works</t>
  </si>
  <si>
    <t>Ernst Wiegand</t>
  </si>
  <si>
    <t>Route 1</t>
  </si>
  <si>
    <t>Crossing Slabs</t>
  </si>
  <si>
    <t>1929 - Industry 1005 - Virginia - Firm 023 - Page 1</t>
  </si>
  <si>
    <t>Madllo Concrete Products Co.</t>
  </si>
  <si>
    <t>Madison Wis.</t>
  </si>
  <si>
    <t>Fair Oaks Ave.</t>
  </si>
  <si>
    <t>1929 - Industry 1005 - Washington - Firm 029 - Page 1.</t>
  </si>
  <si>
    <t>Star Laundry Tray Co.</t>
  </si>
  <si>
    <t>331-E. Randall Ave.</t>
  </si>
  <si>
    <t>1929 - Industry 1005 - Wisconsin - Firm 041 - Page 1</t>
  </si>
  <si>
    <t>R. 6</t>
  </si>
  <si>
    <t>1929 - Industry 1005 - Wisconsin - Firm 003 - Page 1</t>
  </si>
  <si>
    <t>1929 - Industry 1005 - Washington - Firm 030 - Page 1.</t>
  </si>
  <si>
    <t>Tacoma Concrete Products Co.</t>
  </si>
  <si>
    <t>1929 - Industry 1005 - Wisconsin - Firm 022 - Page 1</t>
  </si>
  <si>
    <t>1929 - Industry 1005 - Wisconsin - Firm 021 - Page 1.</t>
  </si>
  <si>
    <t>Manitowoc Concrete Products Works</t>
  </si>
  <si>
    <t>Manitowoc</t>
  </si>
  <si>
    <t>861 No. 6th Steet</t>
  </si>
  <si>
    <t>E. W. Harrison Pipe Co.</t>
  </si>
  <si>
    <t>E. W. Harrison</t>
  </si>
  <si>
    <t>1929 - Industry 1005 - West_Virginia - Firm 007 - Page 1</t>
  </si>
  <si>
    <t>Crawford Concrete Building Block Co.</t>
  </si>
  <si>
    <t>1929 - Industry 1005 - Washington - Firm 028 - Page 1.</t>
  </si>
  <si>
    <t>John I. Smitley</t>
  </si>
  <si>
    <t>Everett Concrete Products Co.</t>
  </si>
  <si>
    <t>R. &amp; g. Penn</t>
  </si>
  <si>
    <t>Monongalia</t>
  </si>
  <si>
    <t>D. Obriath, Manager</t>
  </si>
  <si>
    <t>Duntile Products Co. Inc.</t>
  </si>
  <si>
    <t>Grays Harbor</t>
  </si>
  <si>
    <t>700 W. River</t>
  </si>
  <si>
    <t>Box 92</t>
  </si>
  <si>
    <t>2941 Chestnut</t>
  </si>
  <si>
    <t>Albert E.Kruschke</t>
  </si>
  <si>
    <t>602 Vine St.</t>
  </si>
  <si>
    <t>Yards of Ready Mixed Concrete</t>
  </si>
  <si>
    <t>461-35th Ave.</t>
  </si>
  <si>
    <t>RR #7</t>
  </si>
  <si>
    <t>Julius Sorenson &amp; Sons</t>
  </si>
  <si>
    <t>403 Water</t>
  </si>
  <si>
    <t>Badger Concrete Co.</t>
  </si>
  <si>
    <t>Bradley Washfountain Co.</t>
  </si>
  <si>
    <t>Eyanston Manufacturing Repairing &amp; Reclamation Plant</t>
  </si>
  <si>
    <t>1929 - Industry 1005 - Wyoming - Firm 001 - Page 1</t>
  </si>
  <si>
    <t>Wyoming</t>
  </si>
  <si>
    <t>Laramie</t>
  </si>
  <si>
    <t>Albany</t>
  </si>
  <si>
    <t>Liberatore Castagnozzi</t>
  </si>
  <si>
    <t>West Milwaukee</t>
  </si>
  <si>
    <t>1929 - Industry 1005 - Wisconsin - Firm 033 - Page 1</t>
  </si>
  <si>
    <t>651-29th St.</t>
  </si>
  <si>
    <t>909 Barland St.</t>
  </si>
  <si>
    <t>all work days??</t>
  </si>
  <si>
    <t>1929 - Industry 1005 - Wisconsin - Firm 092 - Page 1</t>
  </si>
  <si>
    <t>211 RR. Ave.</t>
  </si>
  <si>
    <t>W.H. Cochran-Bess M. Cochran</t>
  </si>
  <si>
    <t>Wheeling</t>
  </si>
  <si>
    <t>Ohio</t>
  </si>
  <si>
    <t>419 Center St.</t>
  </si>
  <si>
    <t>1929 - Industry 1005 - Washington - Firm 008 - Page 1.</t>
  </si>
  <si>
    <t>1929 - Industry 1005 - Wisconsin - Firm 029 - Page 1</t>
  </si>
  <si>
    <t>Bayview Cement Block Co.</t>
  </si>
  <si>
    <t>Joseph Jack</t>
  </si>
  <si>
    <t>603 ??</t>
  </si>
  <si>
    <t>1929 - Industry 1005 - Wisconsin - Firm 049 - Page 1</t>
  </si>
  <si>
    <t>134 Nickerson St.</t>
  </si>
  <si>
    <t>Spokane Concrete Pipe Co.</t>
  </si>
  <si>
    <t>1929 - Industry 1005 - Texas - Firm 034 - Page 1</t>
  </si>
  <si>
    <t>O. N. Wolff Co. Inc.</t>
  </si>
  <si>
    <t>Norfolk Building Block Corp.</t>
  </si>
  <si>
    <t>Flanders Ave.</t>
  </si>
  <si>
    <t>Box 37 De Bru Sts.</t>
  </si>
  <si>
    <t>Huntington. W. Va.</t>
  </si>
  <si>
    <t>1202 South 1 Street</t>
  </si>
  <si>
    <t>6401 Seaview Ave.</t>
  </si>
  <si>
    <t>1929 - Industry 1005 - Washington - Firm 035 - Page 1.</t>
  </si>
  <si>
    <t>J.L. Muchalski Manager</t>
  </si>
  <si>
    <t>480-Montana Ave.</t>
  </si>
  <si>
    <t>Texas Concrete Pipe Company</t>
  </si>
  <si>
    <t>1929 - Industry 1005 - Virginia - Firm 017 - Page 1</t>
  </si>
  <si>
    <t>1929 - Industry 1005 - Washington - Firm 010 - Page 1.</t>
  </si>
  <si>
    <t>Galbraith &amp; Co. Inc.</t>
  </si>
  <si>
    <t>Wall St. Dock</t>
  </si>
  <si>
    <t>1929 - Industry 1005 - Washington - Firm 015 - Page 1.</t>
  </si>
  <si>
    <t>Salt Lake</t>
  </si>
  <si>
    <t>1132 Lincoln Ave. Milwaukee, Wis.</t>
  </si>
  <si>
    <t>John S. Chase</t>
  </si>
  <si>
    <t>Fort Worth</t>
  </si>
  <si>
    <t>Tarrant</t>
  </si>
  <si>
    <t>Johnson City</t>
  </si>
  <si>
    <t>Owner (No)</t>
  </si>
  <si>
    <t>138 Colchester Ave. Burlington</t>
  </si>
  <si>
    <t>4825 Hemphill Street</t>
  </si>
  <si>
    <t>Harrison</t>
  </si>
  <si>
    <t>1929 - Industry 1005 - Virginia - Firm 001 - Page 1</t>
  </si>
  <si>
    <t>917 North Main St.</t>
  </si>
  <si>
    <t>Shelton</t>
  </si>
  <si>
    <t>Mason</t>
  </si>
  <si>
    <t>Port 7</t>
  </si>
  <si>
    <t xml:space="preserve">Corporation  </t>
  </si>
  <si>
    <t xml:space="preserve">129 N. Broadway </t>
  </si>
  <si>
    <t>1935- Industry 1005- South_Carolina - Firm 7- Page 1.</t>
  </si>
  <si>
    <t>Wallace Concrete Pipe Company</t>
  </si>
  <si>
    <t>Sand, Gravel Cement, Granite Chips, Slag, Cement, Water Proofing</t>
  </si>
  <si>
    <t>Shenandoah</t>
  </si>
  <si>
    <t>1929 - Industry 1005 - Virginia - Firm 003 - Page 1</t>
  </si>
  <si>
    <t>Leslie Clark and Andrew Clark</t>
  </si>
  <si>
    <t>Lake Beulah</t>
  </si>
  <si>
    <t>Walworth</t>
  </si>
  <si>
    <t>1929 - Industry 1005 - Wisconsin - Firm 039 - Page 1</t>
  </si>
  <si>
    <t>1929 - Industry 1005 - Virginia - Firm 006 - Page 1</t>
  </si>
  <si>
    <t>Wm. H. Devos Co. Inc.</t>
  </si>
  <si>
    <t>3115-Auer Ave.</t>
  </si>
  <si>
    <t>1929 - Industry 1005 - Virginia - Firm 009a - Page 1</t>
  </si>
  <si>
    <t>Onley, Va.</t>
  </si>
  <si>
    <t>Department of Building Material Business</t>
  </si>
  <si>
    <t>1929 - Industry 1005 - Texas - Firm 022 - Page 1</t>
  </si>
  <si>
    <t>F. E. Slater-F. E. Slater Jr.</t>
  </si>
  <si>
    <t>G. H. Titus, E. M. ??, J. M. Domell</t>
  </si>
  <si>
    <t>Apr 30 1930</t>
  </si>
  <si>
    <t>Pre-mixed Conc.</t>
  </si>
  <si>
    <t>Nov 1 1930</t>
  </si>
  <si>
    <t>1929 - Industry 1005 - Washington - Firm 024 - Page 1.</t>
  </si>
  <si>
    <t>1929 - Industry 1005 - Wisconsin - Firm 020 - Page 1</t>
  </si>
  <si>
    <t>605 E. 14th</t>
  </si>
  <si>
    <t>1929 - Industry 1005 - South_Carolina - Firm 010 - Page 1</t>
  </si>
  <si>
    <t>1929 - Industry 1005 - Texas - Firm 045 - Page 1</t>
  </si>
  <si>
    <t>7th Street Plant</t>
  </si>
  <si>
    <t>Fort Worth Sand &amp; Gravel Co. Inc.</t>
  </si>
  <si>
    <t>Biddle Plant</t>
  </si>
  <si>
    <t>November 15 1929</t>
  </si>
  <si>
    <t>1929 - Industry 1005 - Virginia - Firm 024 - Page 1</t>
  </si>
  <si>
    <t>Central N. H. Bank Bldg., Richmond. VA.</t>
  </si>
  <si>
    <t>G. Burgess &amp; W. S. Dorrier</t>
  </si>
  <si>
    <t>Concrete Pipe &amp; Products Co.</t>
  </si>
  <si>
    <t>Chesterfield</t>
  </si>
  <si>
    <t>P. O. Box 1722 (Discontinued)</t>
  </si>
  <si>
    <t>459 East 15th St.</t>
  </si>
  <si>
    <t>1929 - Industry 1005 - Washington - Firm 002 - Page 1.</t>
  </si>
  <si>
    <t>Hans &amp; Susie Mumm, Jr. F. L. Martin. M. G. Swenson.</t>
  </si>
  <si>
    <t>Snohomish</t>
  </si>
  <si>
    <t>Garden Town Beautifying Co.</t>
  </si>
  <si>
    <t>Lock Joint Pipe Co., #2 Rutledge Ave., East Orange New Jersey</t>
  </si>
  <si>
    <t>Pittsylvania</t>
  </si>
  <si>
    <t>Morgantown</t>
  </si>
  <si>
    <t>1929 - Industry 1005 - Virginia - Firm 009 - Page 1</t>
  </si>
  <si>
    <t>Aberdeen</t>
  </si>
  <si>
    <t>Fittings</t>
  </si>
  <si>
    <t>1929 - Industry 1005 - West_Virginia - Firm 016 - Page 1</t>
  </si>
  <si>
    <t>501 Main St.</t>
  </si>
  <si>
    <t>Wheeling W. Va.</t>
  </si>
  <si>
    <t>West Virginia Burial Vault Co.</t>
  </si>
  <si>
    <t>Aztec Art Tile Co. (Inc.)</t>
  </si>
  <si>
    <t>Laredo</t>
  </si>
  <si>
    <t>1929 - Industry 1005 - Virginia - Firm 013 - Page 1</t>
  </si>
  <si>
    <t>Stone Tile Concrete Products Corp.</t>
  </si>
  <si>
    <t>Oshkosh</t>
  </si>
  <si>
    <t>Winnebago</t>
  </si>
  <si>
    <t>1929 - Industry 1005 - Wyoming - Firm 003 - Page 1</t>
  </si>
  <si>
    <t>Charles &amp; Bliss Wm. &amp; Fairfield</t>
  </si>
  <si>
    <t>191 Marion St.</t>
  </si>
  <si>
    <t>Auburn Concrete Products co Inc</t>
  </si>
  <si>
    <t>Box 656 Hopewell, Va.</t>
  </si>
  <si>
    <t>not Operating now-Job Completed</t>
  </si>
  <si>
    <t>Lock Joint Pipe Company-East Orange, N. J.</t>
  </si>
  <si>
    <t>P. O. Box 298</t>
  </si>
  <si>
    <t>Mar 31 1929</t>
  </si>
  <si>
    <t>Carbon</t>
  </si>
  <si>
    <t>1929 - Industry 1005 - Wisconsin - Firm 071 - Page 1</t>
  </si>
  <si>
    <t>Otto Ladwig &amp; Sons, Inc.</t>
  </si>
  <si>
    <t>Maremonte Cement Block Co.</t>
  </si>
  <si>
    <t>Joseph Maremonte</t>
  </si>
  <si>
    <t>Harding Ave.</t>
  </si>
  <si>
    <t>Webb</t>
  </si>
  <si>
    <t>2155-Green Bay Ave.</t>
  </si>
  <si>
    <t>Amedeo Beacco</t>
  </si>
  <si>
    <t>Utah</t>
  </si>
  <si>
    <t>Gulf Concrete Pine Company</t>
  </si>
  <si>
    <t>Gulf Concrete Pine Co. Inc.</t>
  </si>
  <si>
    <t>Box 1051</t>
  </si>
  <si>
    <t>W. J. Liston &amp; Son (Partnership)</t>
  </si>
  <si>
    <t>Dec</t>
  </si>
  <si>
    <t>Julius Sorenson, Arthur Sorenson, Harry Sorenson, Harry Shields</t>
  </si>
  <si>
    <t>Racine</t>
  </si>
  <si>
    <t>21st &amp; Grove Ave.</t>
  </si>
  <si>
    <t>1929 - Industry 1005 - Washington - Firm 034 - Page 1.</t>
  </si>
  <si>
    <t>1929 - Industry 1005 - Texas - Firm 037 - Page 1</t>
  </si>
  <si>
    <t>1929 - Industry 1005 - Texas - Firm 036 - Page 1</t>
  </si>
  <si>
    <t>Water Bbls</t>
  </si>
  <si>
    <t>1929 - Industry 1005 - Vermont - Firm 001 - Page 1</t>
  </si>
  <si>
    <t>Consolidated Supply Co. Clarksburg W. Va.</t>
  </si>
  <si>
    <t>Walla Walla</t>
  </si>
  <si>
    <t>Walla Walla Concrete Pipe Co.</t>
  </si>
  <si>
    <t>Leo Sevartz</t>
  </si>
  <si>
    <t>1929 - Industry 1005 - Texas - Firm 041 - Page 1</t>
  </si>
  <si>
    <t>Waco Art Stone Co.</t>
  </si>
  <si>
    <t>1929 - Industry 1005 - Utah - Firm 004 - Page 1</t>
  </si>
  <si>
    <t>1929 - Industry 1005 - Virginia - Firm 020 - Page 1</t>
  </si>
  <si>
    <t>Stone Tile and Supply</t>
  </si>
  <si>
    <t>1929 - Industry 1005 - Washington - Firm 014 - Page 1.</t>
  </si>
  <si>
    <t>Pacific Stone Co.</t>
  </si>
  <si>
    <t>Pacific Stone Co</t>
  </si>
  <si>
    <t>4257-8th N.W.</t>
  </si>
  <si>
    <t>Thomas Reeves &amp; Son</t>
  </si>
  <si>
    <t>J. Edward Reeves</t>
  </si>
  <si>
    <t>1929 - Industry 1005 - Tennessee - Firm 024 - Page 1</t>
  </si>
  <si>
    <t>1929 - Industry 1005 - Wisconsin - Firm 019 - Page 1</t>
  </si>
  <si>
    <t>724 W. Walnut St.</t>
  </si>
  <si>
    <t>Concrete Burial Vaults, Septic Tanks, Pipe, Posts, Cast Stone</t>
  </si>
  <si>
    <t>1929 - Industry 1005 - Virginia - Firm 021 - Page 1</t>
  </si>
  <si>
    <t>Richd.</t>
  </si>
  <si>
    <t>Corporation Louis Lenarduzzi President</t>
  </si>
  <si>
    <t>Green Bay</t>
  </si>
  <si>
    <t>No Change Except From a Partnership to a Corporation on September 1 1928</t>
  </si>
  <si>
    <t>P. O. Box 833 Roanoke, Va.</t>
  </si>
  <si>
    <t>1929 - Industry 1005 - Tennessee - Firm 026 - Page 1</t>
  </si>
  <si>
    <t>Stone Lumber Co.</t>
  </si>
  <si>
    <t>Henrico</t>
  </si>
  <si>
    <t>800 W. 22</t>
  </si>
  <si>
    <t>Dixie Concrete Stone Co.</t>
  </si>
  <si>
    <t>I Started this Plant in My Home Jan 1912 &amp; Ben run as C. H. Russell Business Lines</t>
  </si>
  <si>
    <t>July 1 1930</t>
  </si>
  <si>
    <t>Cleveland Ave. &amp; 17 Street</t>
  </si>
  <si>
    <t>1929 - Industry 1005 - Virginia - Firm 002 - Page 1</t>
  </si>
  <si>
    <t>M. L. Martins</t>
  </si>
  <si>
    <t>1929 - Industry 1005 - Texas - Firm 002 - Page 1</t>
  </si>
  <si>
    <t>James River Cement Pipe &amp; Co.</t>
  </si>
  <si>
    <t>1929 - Industry 1005 - Virginia - Firm 004 - Page 1</t>
  </si>
  <si>
    <t>Alamo Concrete Pipe Company</t>
  </si>
  <si>
    <t>San Antonio</t>
  </si>
  <si>
    <t>Eastern Shore Stone Tile Material Supply Co.</t>
  </si>
  <si>
    <t>Parker F. Morfolk</t>
  </si>
  <si>
    <t>Box 817</t>
  </si>
  <si>
    <t>P. O. Box 4211 Staa</t>
  </si>
  <si>
    <t>1929 - Industry 1005 - Washington - Firm 021 - Page 1.</t>
  </si>
  <si>
    <t>Shelton Concrete Products Co</t>
  </si>
  <si>
    <t>Cement Pipe Co. 134 Michener St. Seattle</t>
  </si>
  <si>
    <t>1929 - Industry 1005 - Texas - Firm 026 - Page 1</t>
  </si>
  <si>
    <t>Camp Logan Concrete Works</t>
  </si>
  <si>
    <t>Wiegands Concrete Product Co.</t>
  </si>
  <si>
    <t>1929 - Industry 1005 - Texas - Firm 027 - Page 1</t>
  </si>
  <si>
    <t>Wm. Grothe</t>
  </si>
  <si>
    <t>Houston</t>
  </si>
  <si>
    <t>Harris</t>
  </si>
  <si>
    <t>5909 Waslington</t>
  </si>
  <si>
    <t>Consolidated Supply Co.</t>
  </si>
  <si>
    <t>Angersbach Vogue</t>
  </si>
  <si>
    <t>Grays Harbor Cement Products Co. (Inc)</t>
  </si>
  <si>
    <t>Craystone Concrete Products Co. Stock a Wncd by Concrete Pipe Co. Seattle</t>
  </si>
  <si>
    <t>1929 - Industry 1005 - Texas - Firm 049 - Page 1</t>
  </si>
  <si>
    <t>Economy Concrete Co. of Va. Inc.</t>
  </si>
  <si>
    <t>P. R. R. Yards</t>
  </si>
  <si>
    <t>Austin, Texas</t>
  </si>
  <si>
    <t>Perdanales 4th &amp; Canterbury St.</t>
  </si>
  <si>
    <t>Earl Bracken, Manager</t>
  </si>
  <si>
    <t>Tennessee Roofing Tile Company</t>
  </si>
  <si>
    <t>1120 S Cushman</t>
  </si>
  <si>
    <t>1929 - Industry 1005 - Virginia - Firm 011 - Page 1</t>
  </si>
  <si>
    <t>2120 Panell St.</t>
  </si>
  <si>
    <t>P. O. Box 418</t>
  </si>
  <si>
    <t>Oct 15 1929</t>
  </si>
  <si>
    <t>1301 W. Poplar</t>
  </si>
  <si>
    <t>RFD # 7 Richmond</t>
  </si>
  <si>
    <t>M. M. Copenhaver Pres.</t>
  </si>
  <si>
    <t>Incorporated Jan. 1, 1929</t>
  </si>
  <si>
    <t>Continuous 357</t>
  </si>
  <si>
    <t>C. M. Long, Manager</t>
  </si>
  <si>
    <t>Eau Claire Concrete Co.</t>
  </si>
  <si>
    <t>J. W. Ross</t>
  </si>
  <si>
    <t>Lynchburg</t>
  </si>
  <si>
    <t>Cement Sand Gravel &amp; Water</t>
  </si>
  <si>
    <t>Eau Claire</t>
  </si>
  <si>
    <t>West Commerce St., Dallas, Texas</t>
  </si>
  <si>
    <t>1929 - Industry 1005 - Texas - Firm 010 - Page 1</t>
  </si>
  <si>
    <t>Park Ave at ??</t>
  </si>
  <si>
    <t>630 So. 4th</t>
  </si>
  <si>
    <t>1929 - Industry 1005 - Texas - Firm 009 - Page 1</t>
  </si>
  <si>
    <t>Canton Block and Tile Co.</t>
  </si>
  <si>
    <t>1929 - Industry 1005 - Washington - Firm 006 - Page 1.</t>
  </si>
  <si>
    <t>Price</t>
  </si>
  <si>
    <t>1929 - Industry 1005 - Tennessee - Firm 017 - Page 1</t>
  </si>
  <si>
    <t>C. D. High Tower &amp; Son</t>
  </si>
  <si>
    <t>1929 - Industry 1005 - Texas - Firm 052 - Page 1</t>
  </si>
  <si>
    <t>1929 - Industry 1005 - Virginia - Firm 012 - Page 1</t>
  </si>
  <si>
    <t>1929 - Industry 1005 - Tennessee - Firm 018 - Page 1</t>
  </si>
  <si>
    <t>Hu-Stone Brick Tile Co.</t>
  </si>
  <si>
    <t>Claude Smith</t>
  </si>
  <si>
    <t>Apr 1 1930</t>
  </si>
  <si>
    <t>6501 Harrisburg Blvd.</t>
  </si>
  <si>
    <t>Gulf Concrete Pipe Co., Houston, Texas</t>
  </si>
  <si>
    <t>1929 - Industry 1005 - Utah - Firm 001 - Page 1.</t>
  </si>
  <si>
    <t>Carbon Cinder Concrete Products</t>
  </si>
  <si>
    <t>Plaster staff</t>
  </si>
  <si>
    <t>500 tons</t>
  </si>
  <si>
    <t>R. D. Merritt &amp; F. C. Ragsdale</t>
  </si>
  <si>
    <t>4601 Second Ave.</t>
  </si>
  <si>
    <t>Carolina Concrete Pipe Company, Inc.</t>
  </si>
  <si>
    <t>A. P. Fontana-Chris Virkelyst-B. E. Hicker-F. Cecchi</t>
  </si>
  <si>
    <t>Seattle</t>
  </si>
  <si>
    <t>4956-8th Ave. So.</t>
  </si>
  <si>
    <t>1929 - Industry 1005 - Texas - Firm 017 - Page 1</t>
  </si>
  <si>
    <t>Mercedes Concrete Pipe Co.</t>
  </si>
  <si>
    <t>1929 - Industry 1005 - Washington - Firm 033 - Page 1.</t>
  </si>
  <si>
    <t>Spokane</t>
  </si>
  <si>
    <t>North 3430 Cook St.</t>
  </si>
  <si>
    <t>1929 - Industry 1005 - Washington - Firm 037 - Page 1.</t>
  </si>
  <si>
    <t>A. W. Lius, W. S. Lius, H. C. Lius, R. B. Denan</t>
  </si>
  <si>
    <t>Box #833, Dallas</t>
  </si>
  <si>
    <t>1429 Green</t>
  </si>
  <si>
    <t>Fond du Lac Concrete Prod. Corp.</t>
  </si>
  <si>
    <t>183 W. Follett St.</t>
  </si>
  <si>
    <t>American Concrete Works, Partnership</t>
  </si>
  <si>
    <t>American Concrete Works</t>
  </si>
  <si>
    <t>J. F. &amp; G. P. Simon</t>
  </si>
  <si>
    <t>Bellingham Builders Supply Co.</t>
  </si>
  <si>
    <t>Stone Tile and Supply Inc.</t>
  </si>
  <si>
    <t>Waco</t>
  </si>
  <si>
    <t>McLennan</t>
  </si>
  <si>
    <t>Peach &amp; Calhoun Sts.</t>
  </si>
  <si>
    <t>Box 922</t>
  </si>
  <si>
    <t>1929 - Industry 1005 - Texas - Firm 043 - Page 1</t>
  </si>
  <si>
    <t>Fort Worth Concrete Tile Company, Inc.</t>
  </si>
  <si>
    <t>Salt Lake City</t>
  </si>
  <si>
    <t>George A. Limeboch</t>
  </si>
  <si>
    <t>1929 - Industry 1005 - Texas - Firm 040 - Page 1</t>
  </si>
  <si>
    <t>Watauga Cement Products Corporation</t>
  </si>
  <si>
    <t>New South Memphis</t>
  </si>
  <si>
    <t>1929 - Industry 1005 - Texas - Firm 044 - Page 1</t>
  </si>
  <si>
    <t>1929 - Industry 1005 - Tennessee - Firm 006 - Page 1</t>
  </si>
  <si>
    <t>Both</t>
    <phoneticPr fontId="1" type="noConversion"/>
  </si>
  <si>
    <t>John D. Hindle Co.</t>
  </si>
  <si>
    <t>1929 - Industry 1005 - Virginia - Firm 022 - Page 1</t>
  </si>
  <si>
    <t>3125 Routh Street</t>
  </si>
  <si>
    <t>October 1 1928</t>
  </si>
  <si>
    <t>Onancock</t>
  </si>
  <si>
    <t>1929 - Industry 1005 - Tennessee - Firm 007 - Page 1</t>
  </si>
  <si>
    <t>3 &amp; 4the Sts.</t>
  </si>
  <si>
    <t>Bristol Tenn.</t>
  </si>
  <si>
    <t>Ernest Oates</t>
  </si>
  <si>
    <t>Art-Marble and Spanish floor tile</t>
  </si>
  <si>
    <t>1929 - Industry 1005 - Wisconsin - Firm 002 - Page 1</t>
  </si>
  <si>
    <t>Bergs along R. R. Right at way??</t>
  </si>
  <si>
    <t>Bexar</t>
  </si>
  <si>
    <t>127 Uvalde St. (?)</t>
  </si>
  <si>
    <t>P. O. Box 821 (Discontinued) San Antonio, Texas</t>
  </si>
  <si>
    <t>Lock Joint Pipe Co., #2 Rutledge Ave., East Orange, New Jersey</t>
  </si>
  <si>
    <t>3000 Junius St.</t>
  </si>
  <si>
    <t>Cherrydale Cement Block Co. Inc.</t>
  </si>
  <si>
    <t>Cherrydale</t>
  </si>
  <si>
    <t>1929 - Industry 1005 - Virginia - Firm 005 - Page 1</t>
  </si>
  <si>
    <t>Hoefgen Ave. &amp; S. P. Tracks</t>
  </si>
  <si>
    <t>1929 - Industry 1005 - Tennessee - Firm 013 - Page 1</t>
  </si>
  <si>
    <t>P. O. Box 1265</t>
  </si>
  <si>
    <t>1929 - Industry 1005 - Tennessee - Firm 014 - Page 1</t>
  </si>
  <si>
    <t>1929 - Industry 1005 - Virginia - Firm 007 - Page 1</t>
  </si>
  <si>
    <t>347 Rivas St.</t>
  </si>
  <si>
    <t>1929 - Industry 1005 - Texas - Firm 007 - Page 1</t>
  </si>
  <si>
    <t>H. Pianta &amp; Sons</t>
  </si>
  <si>
    <t>Gulf Concrete Pipe Co. Inc.</t>
  </si>
  <si>
    <t>4410 Harrisburg Boul.</t>
  </si>
  <si>
    <t>1929 - Industry 1005 - Texas - Firm 028 - Page 1</t>
  </si>
  <si>
    <t>Lock Pipe Co., #2 Rutledge Ave., East Orange, New Jersey</t>
  </si>
  <si>
    <t>Mixed Concrete</t>
  </si>
  <si>
    <t>C. Biber</t>
  </si>
  <si>
    <t>Texas E. 7th St.</t>
  </si>
  <si>
    <t>1929 - Industry 1005 - Washington - Firm 027 - Page 1.</t>
  </si>
  <si>
    <t>Wood other fuel</t>
  </si>
  <si>
    <t>Cords</t>
  </si>
  <si>
    <t>Austin Concrete Work</t>
  </si>
  <si>
    <t>D. G. Hewlett Max</t>
  </si>
  <si>
    <t>Travis</t>
  </si>
  <si>
    <t>3587 E. B. St.</t>
  </si>
  <si>
    <t>3615-East "B"</t>
  </si>
  <si>
    <t>1929 - Industry 1005 - Washington - Firm 025 - Page 1.</t>
  </si>
  <si>
    <t>Automatic Sealing Burial Vault Co. Inc.</t>
  </si>
  <si>
    <t>Dan Trippen Mgr.</t>
  </si>
  <si>
    <t>1929 - Industry 1005 - Washington - Firm 005 - Page 1.</t>
  </si>
  <si>
    <t>1929 - Industry 1005 - Texas - Firm 031 - Page 1</t>
  </si>
  <si>
    <t>Houston Concrete Pipe Co.</t>
  </si>
  <si>
    <t>1929 - Industry 1005 - Washington - Firm 026 - Page 1.</t>
  </si>
  <si>
    <t>Longview Concrete Pipe Co.</t>
  </si>
  <si>
    <t>Box 1223 Richmond, VA.</t>
  </si>
  <si>
    <t>1929 - Industry 1005 - Wisconsin - Firm 011 - Page 1</t>
  </si>
  <si>
    <t>Seyberth Neuser Co.</t>
  </si>
  <si>
    <t>1929 - Industry 1005 - Tennessee - Firm 015 - Page 1</t>
  </si>
  <si>
    <t>6 &amp; C Sq.</t>
  </si>
  <si>
    <t>Box 627</t>
  </si>
  <si>
    <t>Sioux Falls</t>
  </si>
  <si>
    <t>East 5th</t>
  </si>
  <si>
    <t>596 S. Cox</t>
  </si>
  <si>
    <t>Hollywood Concrete Pipe Co.</t>
  </si>
  <si>
    <t>Canton</t>
  </si>
  <si>
    <t>491 So. Second St.</t>
  </si>
  <si>
    <t>521 Menchaca St.</t>
  </si>
  <si>
    <t>Henry Loeb I</t>
  </si>
  <si>
    <t>1929 - Industry 1005 - Texas - Firm 011 - Page 1</t>
  </si>
  <si>
    <t>Turner Gravel Company</t>
  </si>
  <si>
    <t>Aug 1 1928</t>
  </si>
  <si>
    <t>Pyramid Stone Company</t>
  </si>
  <si>
    <t>Cement Specialties Corporation</t>
  </si>
  <si>
    <t>121 E. 24th Street</t>
  </si>
  <si>
    <t>1929 - Industry 1005 - Texas - Firm 032 - Page 1</t>
  </si>
  <si>
    <t>1929 - Industry 1005 - Virginia - Firm 014 - Page 1</t>
  </si>
  <si>
    <t>Cementile Roofing Corp.</t>
  </si>
  <si>
    <t>57-44th St.</t>
  </si>
  <si>
    <t>Brownsville</t>
  </si>
  <si>
    <t>Same as Above</t>
  </si>
  <si>
    <t>Laubheimer Block Co.</t>
  </si>
  <si>
    <t>State Mfg. Co. Inc.</t>
  </si>
  <si>
    <t>1929 - Industry 1005 - Virginia - Firm 019 - Page 1</t>
  </si>
  <si>
    <t>American Concrete Pipe Co.-Dallas</t>
  </si>
  <si>
    <t>1929 - Industry 1005 - South_Carolina - Firm 005 - Page 1</t>
  </si>
  <si>
    <t>D. J. Parker (Hampton Undertaking Co.)</t>
  </si>
  <si>
    <t>Self</t>
  </si>
  <si>
    <t>Hampton</t>
  </si>
  <si>
    <t>Richland</t>
  </si>
  <si>
    <t>Nashville Builder Supply Co. Inc.</t>
  </si>
  <si>
    <t>Fatherland St. &amp; River</t>
  </si>
  <si>
    <t>1929 - Industry 1005 - South_Carolina - Firm 006 - Page 1</t>
  </si>
  <si>
    <t>Inquiry 5</t>
  </si>
  <si>
    <t>Inquiry 6</t>
  </si>
  <si>
    <t>2512 Pickett</t>
  </si>
  <si>
    <t>1929 - Industry 1005 - Utah - Firm 002 - Page 1</t>
  </si>
  <si>
    <t>1929 - Industry 1005 - Texas - Firm 019 - Page 1</t>
  </si>
  <si>
    <t>Mercedes</t>
  </si>
  <si>
    <t>American Concrete Pipe Co.</t>
  </si>
  <si>
    <t>1929 - Industry 1005 - Tennessee - Firm 023 - Page 1</t>
  </si>
  <si>
    <t>Southern Monument Co.</t>
  </si>
  <si>
    <t>Donna</t>
  </si>
  <si>
    <t>Hidalgo</t>
  </si>
  <si>
    <t>1003 N. 10th Ave.</t>
  </si>
  <si>
    <t>1929 - Industry 1005 - Washington - Firm 038 - Page 1.</t>
  </si>
  <si>
    <t>1929 - Industry 1005 - Washington - Firm 012 - Page 1.</t>
  </si>
  <si>
    <t>Norwalk Vault Company</t>
  </si>
  <si>
    <t>B. Bladine and A. A. Collins</t>
  </si>
  <si>
    <t>Bellingham</t>
  </si>
  <si>
    <t>Whatcom</t>
  </si>
  <si>
    <t>1845 15th Ave. No.</t>
  </si>
  <si>
    <t>1601 15th Ave. No.</t>
  </si>
  <si>
    <t>1929 - Industry 1005 - Washington - Firm 013 - Page 1.</t>
  </si>
  <si>
    <t>Fourth &amp; Crockett</t>
  </si>
  <si>
    <t>Fort worth Texas</t>
  </si>
  <si>
    <t>around 300</t>
  </si>
  <si>
    <t>1929 - Industry 1005 - Texas - Firm 001 - Page 1</t>
  </si>
  <si>
    <t>Bergs, Texas</t>
  </si>
  <si>
    <t>1929 - Industry 1005 - South_Carolina - Firm 009 - Page 1</t>
  </si>
  <si>
    <t>F. W. Waters</t>
  </si>
  <si>
    <t>810 17th Ave. No.</t>
  </si>
  <si>
    <t>218 Meridian St.</t>
  </si>
  <si>
    <t>Sullivan</t>
  </si>
  <si>
    <t>Nashville Roofing Tile Co.</t>
  </si>
  <si>
    <t>Tennessee Roofing Tile Co., Tennese Roofing Tile Co. Inc.</t>
  </si>
  <si>
    <t>1929 - Industry 1005 - Tennessee - Firm 008 - Page 1</t>
  </si>
  <si>
    <t>3125 Routh Street, Dallas</t>
  </si>
  <si>
    <t>Answer to all questions: No.</t>
  </si>
  <si>
    <t>1929 - Industry 1005 - Texas - Firm 021 - Page 1</t>
  </si>
  <si>
    <t>Penniman Gravel and Material Co.</t>
  </si>
  <si>
    <t>R. C. Semple</t>
  </si>
  <si>
    <t>Partnership (No)</t>
  </si>
  <si>
    <t>Waynesboro</t>
  </si>
  <si>
    <t>Augusta</t>
  </si>
  <si>
    <t>Concrete Products Co. Inc.</t>
  </si>
  <si>
    <t>Texas Cast Stone Co.</t>
  </si>
  <si>
    <t>1929 - Industry 1005 - Texas - Firm 047 - Page 1</t>
  </si>
  <si>
    <t>San Angelo Building Materia Co.</t>
  </si>
  <si>
    <t>2510 Crockett</t>
  </si>
  <si>
    <t>Detering Concrete Tile Co.</t>
  </si>
  <si>
    <t>1929 - Industry 1005 - Texas - Firm 029 - Page 1</t>
  </si>
  <si>
    <t>1929 - Industry 1005 - Texas - Firm 008 - Page 1</t>
  </si>
  <si>
    <t>1929 - Industry 1005 - Kansas - Firm 002 - Page 1</t>
  </si>
  <si>
    <t>Great Bend Kansas</t>
  </si>
  <si>
    <t>Kent</t>
  </si>
  <si>
    <t>Rhode Island Improved Cement Works Co.</t>
  </si>
  <si>
    <t>Mitchell, S. Dak.</t>
  </si>
  <si>
    <t>Females</t>
    <phoneticPr fontId="1" type="noConversion"/>
  </si>
  <si>
    <t>Southern Cement Products Company</t>
  </si>
  <si>
    <t>1929 - Industry 1005 - South_Dakota - Firm 003 - Page 1</t>
  </si>
  <si>
    <t>Watertown Concrete Products Co.</t>
  </si>
  <si>
    <t>1929 - Industry 1005 - South_Dakota - Firm 005 - Page 1</t>
  </si>
  <si>
    <t>Boc 1765</t>
  </si>
  <si>
    <t>C. H. Atkinson-Pres.</t>
  </si>
  <si>
    <t>121 N. Broadway</t>
  </si>
  <si>
    <t>Port Angeles</t>
  </si>
  <si>
    <t>Port Angeles Concrete Products Company</t>
  </si>
  <si>
    <t>1929 - Industry 1005 - Washington - Firm 023 - Page 1.</t>
  </si>
  <si>
    <t>L. W. Caster</t>
  </si>
  <si>
    <t>Bent Concrete Pipe Co. &amp; Western Concrete Pipe Co. merged to form American Concrete Pipe Co.</t>
  </si>
  <si>
    <t>57 &amp; Randolph Sts.</t>
  </si>
  <si>
    <t>Longview</t>
  </si>
  <si>
    <t>Cowlitz</t>
  </si>
  <si>
    <t>Longview Company, Longview Wash.</t>
  </si>
  <si>
    <t>1138 N. Flores (office)</t>
  </si>
  <si>
    <t>6513-15 Harrisburg Boul.</t>
  </si>
  <si>
    <t>Wood</t>
  </si>
  <si>
    <t>Austin Builder Supply Co., 403 E. 4 Austin Tex.</t>
  </si>
  <si>
    <t>808 Western Reserve Bldg.</t>
  </si>
  <si>
    <t>Have not</t>
  </si>
  <si>
    <t>Sep 30 1929</t>
  </si>
  <si>
    <t>S. A. Decorating &amp; Supply Co.</t>
  </si>
  <si>
    <t>Houston Art Stone Company Inc.</t>
  </si>
  <si>
    <t>Southern Cement Products Co., San Antonio, Texas</t>
  </si>
  <si>
    <t>Wm. E. Gage Concrete Blocks</t>
  </si>
  <si>
    <t>1929 - Industry 1005 - South_Dakota - Firm 006 - Page 1</t>
  </si>
  <si>
    <t>1929 - Industry 1005 - South_Dakota - Firm 009 - Page 1</t>
  </si>
  <si>
    <t>825 Norales Street</t>
  </si>
  <si>
    <t>Run in Conjunction with Gravel Business of Turner Gravel Co.</t>
  </si>
  <si>
    <t>1929 - Industry 1005 - Texas - Firm 012 - Page 1</t>
  </si>
  <si>
    <t>819 Iturbide</t>
  </si>
  <si>
    <t>Aztec Brick Co.</t>
  </si>
  <si>
    <t>Sep 24 1928</t>
  </si>
  <si>
    <t>Sep 24 1929</t>
  </si>
  <si>
    <t>W. J. Liston Co. (Corporation)</t>
  </si>
  <si>
    <t>Harlingen</t>
  </si>
  <si>
    <t>1726 Evelyn Ave.</t>
  </si>
  <si>
    <t>1929 - Industry 1005 - Texas - Firm 033 - Page 1</t>
  </si>
  <si>
    <t>Cameron</t>
  </si>
  <si>
    <t>W. J. Liston Co.</t>
  </si>
  <si>
    <t>P. O. Box 1942</t>
  </si>
  <si>
    <t>1450-80 McLemore</t>
  </si>
  <si>
    <t>Dallas Architectural Decorating Co.</t>
  </si>
  <si>
    <t>Surface Burial Vault Co. Dallas Texas</t>
  </si>
  <si>
    <t>L. F. Bonner, Partner</t>
  </si>
  <si>
    <t>2500 Lattimer</t>
  </si>
  <si>
    <t>1929 - Industry 1005 - Tennessee - Firm 003 - Page 1</t>
  </si>
  <si>
    <t>1929 - Industry 1005 - Tennessee - Firm 004 - Page 1</t>
  </si>
  <si>
    <t>Oakland</t>
  </si>
  <si>
    <t>Sanilac</t>
  </si>
  <si>
    <t>Shiawassee</t>
  </si>
  <si>
    <t>Nashville Concrete Pipe Co.</t>
  </si>
  <si>
    <t>Changed ownership?</t>
  </si>
  <si>
    <t>Dakota</t>
  </si>
  <si>
    <t>Faribault</t>
  </si>
  <si>
    <t>Fillmore</t>
  </si>
  <si>
    <t>County</t>
  </si>
  <si>
    <t>Street and Number</t>
  </si>
  <si>
    <t>W. P. Shivers</t>
  </si>
  <si>
    <t>scandia</t>
  </si>
  <si>
    <t>Steele</t>
  </si>
  <si>
    <t>Hinds</t>
  </si>
  <si>
    <t>Generated in plant</t>
  </si>
  <si>
    <t>Purchased</t>
  </si>
  <si>
    <t>Units</t>
  </si>
  <si>
    <t>Inquiry 7</t>
  </si>
  <si>
    <t>Number</t>
  </si>
  <si>
    <t>March</t>
  </si>
  <si>
    <t>June</t>
  </si>
  <si>
    <t>b</t>
  </si>
  <si>
    <t>Product 1</t>
  </si>
  <si>
    <t>J. H. Yentzen</t>
  </si>
  <si>
    <t>Beaumont</t>
  </si>
  <si>
    <t>Voth Road Near 11th St. Road</t>
  </si>
  <si>
    <t>Usemore Concrete Products Co.</t>
  </si>
  <si>
    <t>Dallas Cement Stone Co.</t>
  </si>
  <si>
    <t>Burial Vault Co.</t>
  </si>
  <si>
    <t>Greenville</t>
  </si>
  <si>
    <t>Hunt</t>
  </si>
  <si>
    <t>1929 - Industry 1005 - Texas - Firm 038 - Page 1</t>
  </si>
  <si>
    <t>1929 - Industry 1005 - Washington - Firm 011 - Page 1.</t>
  </si>
  <si>
    <t>A. W. Morrison</t>
  </si>
  <si>
    <t>2705-13th Fremont Ave.</t>
  </si>
  <si>
    <t>Chittenden</t>
  </si>
  <si>
    <t>Box 742, Memphis</t>
  </si>
  <si>
    <t>Limeboch Caste Stone Shop</t>
  </si>
  <si>
    <t>Piling Houses</t>
  </si>
  <si>
    <t>1929 - Industry 1005 - South_Carolina - Firm 007 - Page 1</t>
  </si>
  <si>
    <t>P. S. Minus</t>
  </si>
  <si>
    <t>Ramsey</t>
  </si>
  <si>
    <t>969 Gallatin Road</t>
  </si>
  <si>
    <t>1929 - Industry 1005 - Tennessee - Firm 005 - Page 1</t>
  </si>
  <si>
    <t>Box 1515 Salt Lake City</t>
  </si>
  <si>
    <t>Palmetto Concrete Mfg. Co.</t>
  </si>
  <si>
    <t>August</t>
  </si>
  <si>
    <t>401 Lincoln</t>
  </si>
  <si>
    <t>1929 - Industry 1005 - Tennessee - Firm 027 - Page 1</t>
  </si>
  <si>
    <t>Sibley</t>
  </si>
  <si>
    <t>Stearns</t>
  </si>
  <si>
    <t>Dixie Concrete Products Co.</t>
  </si>
  <si>
    <t>Pennsylvania Dixie Cement Corpn.</t>
  </si>
  <si>
    <t>Hamilton</t>
  </si>
  <si>
    <t>1010 James Building</t>
  </si>
  <si>
    <t>1929 - Industry 1005 - Tennessee - Firm 009 - Page 1</t>
  </si>
  <si>
    <t>Chattanooga</t>
  </si>
  <si>
    <t>Standard Cement Construction Co. Louisville, Ky.</t>
  </si>
  <si>
    <t>1929 - Industry 1005 - Texas - Firm 004 - Page 1</t>
  </si>
  <si>
    <t>El Paso</t>
  </si>
  <si>
    <t>Tites Nursery Co.</t>
  </si>
  <si>
    <t>Ready mixed Concrete Corporation</t>
  </si>
  <si>
    <t>2014 W. Leigh St.</t>
  </si>
  <si>
    <t>C. K. Bradford</t>
  </si>
  <si>
    <t>1122-24 E. Commerce St.</t>
  </si>
  <si>
    <t>A. Hamel Cement Works</t>
  </si>
  <si>
    <t>Providence R. I. 500 Valley St.</t>
  </si>
  <si>
    <t>F. Redondo &amp; Co.</t>
  </si>
  <si>
    <t>1929 - Industry 1005 - Rhode_Island - Firm 012 - Page 1</t>
  </si>
  <si>
    <t>Peabody</t>
  </si>
  <si>
    <t>Phillipsburg</t>
  </si>
  <si>
    <t>December 31 1929</t>
  </si>
  <si>
    <t>Craig J. W.</t>
  </si>
  <si>
    <t>515 North Seneca</t>
  </si>
  <si>
    <t>Salina</t>
  </si>
  <si>
    <t>Elkton</t>
  </si>
  <si>
    <t>Erlanger</t>
  </si>
  <si>
    <t>Falmouth</t>
  </si>
  <si>
    <t>Cement Sand Chat Crushed Rock</t>
  </si>
  <si>
    <t>Luigi, ??, Giuseppe, Giovanni, and Augusto Tirocches</t>
  </si>
  <si>
    <t>Horsepower</t>
    <phoneticPr fontId="1" type="noConversion"/>
  </si>
  <si>
    <t>Abington</t>
  </si>
  <si>
    <t>Boston</t>
  </si>
  <si>
    <t>Chicopee</t>
  </si>
  <si>
    <t>Duxbury</t>
  </si>
  <si>
    <t>Everett</t>
  </si>
  <si>
    <t>Detroit</t>
  </si>
  <si>
    <t>Eastport</t>
  </si>
  <si>
    <t>Hamtramck</t>
  </si>
  <si>
    <t>Lawrence Duntile Co.</t>
  </si>
  <si>
    <t xml:space="preserve">Used  </t>
  </si>
  <si>
    <t>15419 ??</t>
    <phoneticPr fontId="1" type="noConversion"/>
  </si>
  <si>
    <t>Chandler &amp; Company &amp; J. W. Warren</t>
  </si>
  <si>
    <t>Prime movers</t>
    <phoneticPr fontId="1" type="noConversion"/>
  </si>
  <si>
    <t>119 ?? ave. Madison</t>
  </si>
  <si>
    <t>119 Monona Ave. Madison</t>
  </si>
  <si>
    <t>Columbia</t>
  </si>
  <si>
    <t>Crawford</t>
  </si>
  <si>
    <t>Havre de Grace</t>
  </si>
  <si>
    <t>Clallam</t>
  </si>
  <si>
    <t>720 W. 2nd St.</t>
  </si>
  <si>
    <t>Gulf Concrete Pipe Co.</t>
  </si>
  <si>
    <t>1929 - Industry 1005 - Washington - Firm 003 - Page 1.</t>
  </si>
  <si>
    <t>1929 - Industry 1005 - Texas - Firm 046 - Page 1</t>
  </si>
  <si>
    <t>Castor Manufacturing Co.</t>
  </si>
  <si>
    <t>1929 - Industry 1005 - Washington - Firm 004 - Page 1.</t>
  </si>
  <si>
    <t>F. P. Sames, E. V. Spence</t>
  </si>
  <si>
    <t>1929 - Industry 1005 - Texas - Firm 048 - Page 1</t>
  </si>
  <si>
    <t>Joseph M. Josten</t>
  </si>
  <si>
    <t>Used and Purchased</t>
  </si>
  <si>
    <t>Standish</t>
  </si>
  <si>
    <t>Bethesda</t>
  </si>
  <si>
    <t>Josten Concrete Products Co.</t>
  </si>
  <si>
    <t>Bladensburg</t>
  </si>
  <si>
    <t>1929 - Industry 1005 - South_Dakota - Firm 008 - Page 1</t>
  </si>
  <si>
    <t>Central Ave. Oakwood</t>
  </si>
  <si>
    <t>Lewis and Clark</t>
  </si>
  <si>
    <t>1929 - Industry 1005 - Tennessee - Firm 019 - Page 1</t>
  </si>
  <si>
    <t>Loeb Stone Co. Inc.</t>
  </si>
  <si>
    <t>1929 - Industry 1005 - South_Dakota - Firm 011 - Page 1</t>
  </si>
  <si>
    <t>Merritt &amp; Starner</t>
  </si>
  <si>
    <t>860 &amp; Bellvue</t>
  </si>
  <si>
    <t>P. O. Box 6309 Memphis</t>
  </si>
  <si>
    <t>714 &amp; Rapid St.</t>
  </si>
  <si>
    <t>1929 - Industry 1005 - Tennessee - Firm 020 - Page 1</t>
  </si>
  <si>
    <t>Memphis Roofing &amp; Tile Co.</t>
  </si>
  <si>
    <t>Rapid City (West)</t>
  </si>
  <si>
    <t>1929 - Industry 1005 - Virginia - Firm 016 - Page 1</t>
  </si>
  <si>
    <t>Lius Tile Company</t>
  </si>
  <si>
    <t>1929 - Industry 1005 - Texas - Firm 015 - Page 1</t>
  </si>
  <si>
    <t>Columbus Plant</t>
  </si>
  <si>
    <t>Columbus Concrete Products Works</t>
  </si>
  <si>
    <t>Columbus</t>
  </si>
  <si>
    <t>Colorado</t>
  </si>
  <si>
    <t>National &amp; Center</t>
  </si>
  <si>
    <t>Statues</t>
  </si>
  <si>
    <t>Car Maple &amp; Main</t>
  </si>
  <si>
    <t>Tenafly</t>
  </si>
  <si>
    <t>Toms River</t>
  </si>
  <si>
    <t>Vineland</t>
  </si>
  <si>
    <t xml:space="preserve">Iron Clad Concrete Block Co. </t>
  </si>
  <si>
    <t>Robert &amp; Harry Simms</t>
  </si>
  <si>
    <t>W. E. Cor 10th &amp; Lowell St.</t>
  </si>
  <si>
    <t>Sodus</t>
  </si>
  <si>
    <t>Galion</t>
  </si>
  <si>
    <t>Richfield</t>
  </si>
  <si>
    <t>Hutchinson Concrete Co.</t>
  </si>
  <si>
    <t>301 So. Jefferson</t>
  </si>
  <si>
    <t>Inquiry 1</t>
  </si>
  <si>
    <t>Inquiry 3</t>
  </si>
  <si>
    <t>Inquiry 4</t>
  </si>
  <si>
    <t>Mathis</t>
  </si>
  <si>
    <t>Concrete</t>
  </si>
  <si>
    <t>k</t>
  </si>
  <si>
    <t>Wage-earners</t>
  </si>
  <si>
    <t>Product 4</t>
  </si>
  <si>
    <t>Product 5</t>
  </si>
  <si>
    <t>Proprietors</t>
  </si>
  <si>
    <t>Principal officers</t>
  </si>
  <si>
    <t>Managers</t>
  </si>
  <si>
    <t>Allendale</t>
  </si>
  <si>
    <t>Lexington</t>
  </si>
  <si>
    <t>Reed Realty Trust</t>
  </si>
  <si>
    <t>Location of plant</t>
  </si>
  <si>
    <t>Salem</t>
  </si>
  <si>
    <t>Belmont</t>
  </si>
  <si>
    <t>Newport</t>
  </si>
  <si>
    <t>Period Covered</t>
  </si>
  <si>
    <t>Cole</t>
  </si>
  <si>
    <t>Platte</t>
  </si>
  <si>
    <t>Ray</t>
  </si>
  <si>
    <t>Swift</t>
  </si>
  <si>
    <t>Arthur Pigeon</t>
  </si>
  <si>
    <t>Inquiry 10</t>
  </si>
  <si>
    <t>Name of Plant</t>
  </si>
  <si>
    <t>Name of Owner</t>
  </si>
  <si>
    <t>Marquardt Cast Stone Company</t>
  </si>
  <si>
    <t>Otter Tail</t>
  </si>
  <si>
    <t>Num. days plant in operation</t>
  </si>
  <si>
    <t>E. C. Thompson</t>
  </si>
  <si>
    <t>Cedar City</t>
  </si>
  <si>
    <t>Iron</t>
  </si>
  <si>
    <t>520 No. 3rd West</t>
  </si>
  <si>
    <t>White Stone Co.</t>
  </si>
  <si>
    <t>1929 - Industry 1005 - Virginia - Firm 018 - Page 1</t>
  </si>
  <si>
    <t>Stucco</t>
  </si>
  <si>
    <t>Thompson E. C. Concrete Prod. Co.</t>
  </si>
  <si>
    <t>1929 - Industry 1005 - Utah - Firm 003 - Page 1</t>
  </si>
  <si>
    <t>George Marquardt</t>
  </si>
  <si>
    <t>W. B. Landes</t>
  </si>
  <si>
    <t>Wadena</t>
  </si>
  <si>
    <t>Gallon</t>
  </si>
  <si>
    <t>Tons</t>
  </si>
  <si>
    <t>Concrete Sand</t>
  </si>
  <si>
    <t>Cubic yards</t>
  </si>
  <si>
    <t>Buffalo</t>
  </si>
  <si>
    <t>Nashville Concrete Products Co.</t>
  </si>
  <si>
    <t>J. C. Barker</t>
  </si>
  <si>
    <t>Oates Stone Company</t>
  </si>
  <si>
    <t>Pyramid Concrete Products Co.</t>
  </si>
  <si>
    <t>P. O. Box 154</t>
  </si>
  <si>
    <t>Belt Line &amp; Prospect</t>
  </si>
  <si>
    <t>Mr. Frank Romano</t>
  </si>
  <si>
    <t>Inquiry 8</t>
  </si>
  <si>
    <t>P. S. Minus. Concrete Pipe Plant</t>
  </si>
  <si>
    <t>1929 - Industry 1005 - Texas - Firm 003 - Page 1</t>
  </si>
  <si>
    <t>1929 - Industry 1005 - Texas - Firm 023 - Page 1</t>
  </si>
  <si>
    <t>1929 - Industry 1005 - Texas - Firm 024 - Page 1</t>
  </si>
  <si>
    <t>1929 - Industry 1005 - Texas - Firm 005 - Page 1</t>
  </si>
  <si>
    <t>Mossaic Tile Co.</t>
  </si>
  <si>
    <t>1710 Bassett Ave.</t>
  </si>
  <si>
    <t>Mastic Flooring</t>
  </si>
  <si>
    <t>1929 - Industry 1005 - Texas - Firm 025 - Page 1</t>
  </si>
  <si>
    <t>Changed location</t>
  </si>
  <si>
    <t>Branch of subidiary?</t>
  </si>
  <si>
    <t>Began</t>
  </si>
  <si>
    <t>End</t>
  </si>
  <si>
    <t>C. A. Detering</t>
  </si>
  <si>
    <t>San Angelo</t>
  </si>
  <si>
    <t>175 N. E. Velasco</t>
  </si>
  <si>
    <t>P. O. Box 52</t>
  </si>
  <si>
    <t>Plastic Ornaments</t>
  </si>
  <si>
    <t>Nellie M. Wiggins</t>
  </si>
  <si>
    <t>500 Valley St.</t>
  </si>
  <si>
    <t>A. L. Hawkins</t>
  </si>
  <si>
    <t>1929 - Industry 1005 - Kansas - Firm 026 - Page 1</t>
  </si>
  <si>
    <t>National Ornamental &amp; Building Stone Co.</t>
  </si>
  <si>
    <t>Long ton</t>
  </si>
  <si>
    <t>i</t>
  </si>
  <si>
    <t>Calhoun</t>
  </si>
  <si>
    <t>Clay</t>
  </si>
  <si>
    <t>Covington</t>
  </si>
  <si>
    <t>Paducah</t>
  </si>
  <si>
    <t>Jan 1 1929</t>
  </si>
  <si>
    <t>Escanaba</t>
  </si>
  <si>
    <t>On state highway 124 intersection with Santa Fe spur track # 48</t>
  </si>
  <si>
    <t>Grand Blanc</t>
  </si>
  <si>
    <t>Grand Rapids</t>
  </si>
  <si>
    <t>Glen Burnie</t>
  </si>
  <si>
    <t>Halethorpe</t>
  </si>
  <si>
    <t>Van Buren</t>
  </si>
  <si>
    <t>Orange</t>
  </si>
  <si>
    <t>Custer</t>
  </si>
  <si>
    <t>Pierron Concrete Prod. Co</t>
  </si>
  <si>
    <t>Fraser</t>
  </si>
  <si>
    <t>Kentucky Shearman Concrete Pipe Co. Same location. ?? led 50% of stock.</t>
  </si>
  <si>
    <t>Lincoln</t>
  </si>
  <si>
    <t>Federalsburg</t>
  </si>
  <si>
    <t>Newton</t>
  </si>
  <si>
    <t>Ouachita</t>
  </si>
  <si>
    <t>Pope</t>
  </si>
  <si>
    <t>Total number of employees</t>
    <phoneticPr fontId="1" type="noConversion"/>
  </si>
  <si>
    <t>Elmore</t>
  </si>
  <si>
    <t>Franklin</t>
  </si>
  <si>
    <t>Jackson</t>
  </si>
  <si>
    <t>Towson</t>
  </si>
  <si>
    <t>Cretex Companies Inc., Elk River, Minnesota</t>
  </si>
  <si>
    <t>Males</t>
    <phoneticPr fontId="1" type="noConversion"/>
  </si>
  <si>
    <t>Ready-mix concrete</t>
  </si>
  <si>
    <t>Dorman-Kampa Company</t>
  </si>
  <si>
    <t>Vancouver</t>
  </si>
  <si>
    <t>5th &amp; Incille</t>
  </si>
  <si>
    <t>Donegan Bldg., Vanconver, Wash.</t>
  </si>
  <si>
    <t>1929 - Industry 1005 - South_Dakota - Firm 007 - Page 1</t>
  </si>
  <si>
    <t>Gambrills</t>
  </si>
  <si>
    <t>Wm. E. Gage</t>
  </si>
  <si>
    <t>W. 12 St.</t>
  </si>
  <si>
    <t>213 Paulton Bldg.</t>
  </si>
  <si>
    <t>C. D. &amp; R. G. High Tower</t>
  </si>
  <si>
    <t>Memphis</t>
  </si>
  <si>
    <t>Chevy Chase</t>
  </si>
  <si>
    <t>Gaithersburg</t>
  </si>
  <si>
    <t>Dakota Hume Pipe Company</t>
  </si>
  <si>
    <t>Minnehaha</t>
  </si>
  <si>
    <t>Gypsum Plaster</t>
  </si>
  <si>
    <t>Janitor sup</t>
  </si>
  <si>
    <t>Coyerre &amp; Constantine</t>
  </si>
  <si>
    <t>Lafayette</t>
  </si>
  <si>
    <t>New Orleans</t>
  </si>
  <si>
    <t>Westlake</t>
  </si>
  <si>
    <t>Corporation, J. C. Cahoun Jr. Mgr.</t>
  </si>
  <si>
    <t>Incorporated (E. L. White and E. F. White</t>
  </si>
  <si>
    <t>1929 - Industry 1005 - Tennessee - Firm 022 - Page 1</t>
  </si>
  <si>
    <t>1929 - Industry 1005 - Texas - Firm 016 - Page 1</t>
  </si>
  <si>
    <t>Dallas</t>
  </si>
  <si>
    <t>Bent Concrete Pipe Co. &amp; Western Concrete Pipe Co. Merged to Form American Concrete Pipe Co.</t>
  </si>
  <si>
    <t>1929 - Industry 1005 - Texas - Firm 018 - Page 1</t>
  </si>
  <si>
    <t>1929 - Industry 1005 - Tennessee - Firm 002 - Page 1</t>
  </si>
  <si>
    <t>Roseland</t>
  </si>
  <si>
    <t>1929 - Industry 1005 - Kentucky - Firm 007 - Page 1</t>
  </si>
  <si>
    <t>Nashville Brooke Block &amp; Tile Co. Inc.</t>
  </si>
  <si>
    <t>306 Cowan</t>
  </si>
  <si>
    <t>Roselle Park</t>
  </si>
  <si>
    <t>Concrete Slaac Silo Co. S. H. Anderson</t>
  </si>
  <si>
    <t xml:space="preserve">Blocks </t>
  </si>
  <si>
    <t>Somers Point</t>
  </si>
  <si>
    <t>Electric generators prime movers</t>
  </si>
  <si>
    <t>Fuel 1</t>
  </si>
  <si>
    <t>Fuel 2</t>
  </si>
  <si>
    <t xml:space="preserve"> </t>
  </si>
  <si>
    <t xml:space="preserve">301 So. </t>
  </si>
  <si>
    <t>Silo Blocks</t>
  </si>
  <si>
    <t>1929 - Industry 1005 - Kansas - Firm 014 - Page 1</t>
  </si>
  <si>
    <t>Washtenaw</t>
  </si>
  <si>
    <t>Aitkin</t>
  </si>
  <si>
    <t>Becker</t>
  </si>
  <si>
    <t>Blue Earth</t>
  </si>
  <si>
    <t>Changed name</t>
  </si>
  <si>
    <t>Short ton</t>
  </si>
  <si>
    <t>Value added</t>
  </si>
  <si>
    <t xml:space="preserve">   Inquiry 11</t>
  </si>
  <si>
    <t>Hours per week</t>
  </si>
  <si>
    <t>c</t>
  </si>
  <si>
    <t>Jan</t>
  </si>
  <si>
    <t>Feb</t>
  </si>
  <si>
    <t>April</t>
  </si>
  <si>
    <t>May</t>
  </si>
  <si>
    <t>Waseca</t>
  </si>
  <si>
    <t>Watonwan</t>
  </si>
  <si>
    <t>Winona</t>
  </si>
  <si>
    <t>Forrest</t>
  </si>
  <si>
    <t>Mower</t>
  </si>
  <si>
    <t>Cast stone</t>
  </si>
  <si>
    <t>Block</t>
  </si>
  <si>
    <t>Fall River Cast Stone Works</t>
  </si>
  <si>
    <t>Linden</t>
  </si>
  <si>
    <t>Ocean</t>
  </si>
  <si>
    <t>Block and tile, except roofing tile</t>
  </si>
  <si>
    <t>Sherburne</t>
  </si>
  <si>
    <t>North Providence</t>
  </si>
  <si>
    <t>250 Finch St.</t>
  </si>
  <si>
    <t>Is this Incorporated?</t>
  </si>
  <si>
    <t>State</t>
  </si>
  <si>
    <t>1929 - Industry 1005 - Rhode_Island - Firm 005 - Page 1</t>
  </si>
  <si>
    <t>Concrete Blocks Factory</t>
  </si>
  <si>
    <t>Carolina Concrete Pipe Co., Charlotte, N. C.</t>
  </si>
  <si>
    <t>Image Number</t>
  </si>
  <si>
    <t>634 Elmwood Ave.</t>
  </si>
  <si>
    <t>1929 - Industry 1005 - Texas - Firm 039 - Page 1</t>
  </si>
  <si>
    <t>Acme Stone Products</t>
  </si>
  <si>
    <t>1929 - Industry 1005 - Texas - Firm 020 - Page 1</t>
  </si>
  <si>
    <t>Culvert pipe</t>
  </si>
  <si>
    <t>The Aztec Art Tile Co.</t>
  </si>
  <si>
    <t>Newton D. Benson</t>
  </si>
  <si>
    <t>1929 - Industry 1005 - South_Carolina - Firm 008 - Page 1</t>
  </si>
  <si>
    <t>Redwood</t>
  </si>
  <si>
    <t>The Shearman Concrete Pipe Co. Inc.</t>
  </si>
  <si>
    <t>1929 - Industry 1005 - Tennessee - Firm 011 - Page 1</t>
  </si>
  <si>
    <t>1929 - Industry 1005 - Rhode_Island - Firm 004 - Page 1</t>
  </si>
  <si>
    <t>Romano Cement Block Co.</t>
  </si>
  <si>
    <t>Berlin</t>
  </si>
  <si>
    <t>1929 - Industry 1005 - Texas - Firm 006 - Page 1</t>
  </si>
  <si>
    <t>Small cement ??</t>
    <phoneticPr fontId="1" type="noConversion"/>
  </si>
  <si>
    <t>Misc or ??</t>
  </si>
  <si>
    <t>Schubert Cementile Company</t>
  </si>
  <si>
    <t>N. A. &amp; H. A. Schubert</t>
  </si>
  <si>
    <t>Knoxville</t>
  </si>
  <si>
    <t>Ermilo Lozano</t>
  </si>
  <si>
    <t>213 E. Cevallos St.</t>
  </si>
  <si>
    <t>270 East Henry</t>
  </si>
  <si>
    <t>Box 425</t>
  </si>
  <si>
    <t>The Nel-Stone Company of Texas</t>
  </si>
  <si>
    <t>Tom Green</t>
  </si>
  <si>
    <t>19 East Avenue</t>
  </si>
  <si>
    <t>102 Cornell St.</t>
  </si>
  <si>
    <t>Pianta Inc.</t>
  </si>
  <si>
    <t>Rhode Island Cement Drain Pipe Co.</t>
  </si>
  <si>
    <t>Dec 11 1929</t>
  </si>
  <si>
    <t>1929 - Industry 1005 - Kansas - Firm 027 - Page 1</t>
  </si>
  <si>
    <t>Topeka Kansas</t>
  </si>
  <si>
    <t>Topeka (North)</t>
  </si>
  <si>
    <t>Lock Joint Pipe Co. 42 Rutledge Ave. East Orange, New Jersey</t>
  </si>
  <si>
    <t>January 1 1929</t>
  </si>
  <si>
    <t>P.O. Box 273, Topeka, Kansas</t>
  </si>
  <si>
    <t>Lock Joint Pipe Co. #2 Rutledge Ave. East Orange, New Jersey</t>
  </si>
  <si>
    <t>203 North 35th</t>
  </si>
  <si>
    <t>Waltham</t>
  </si>
  <si>
    <t>Holland</t>
  </si>
  <si>
    <t>Lanesboro</t>
  </si>
  <si>
    <t>Delta</t>
  </si>
  <si>
    <t>W. A. Dehner</t>
  </si>
  <si>
    <t>No. Cedar St.</t>
  </si>
  <si>
    <t>Used</t>
  </si>
  <si>
    <t>Staves and slabs</t>
  </si>
  <si>
    <t>Dec 31 1929</t>
  </si>
  <si>
    <t>Pre-cast Trim Stone</t>
  </si>
  <si>
    <t>Cement &amp; Sand</t>
  </si>
  <si>
    <t>Saugus</t>
  </si>
  <si>
    <t>Taunton</t>
  </si>
  <si>
    <t>Jefferson</t>
  </si>
  <si>
    <t>Lauderdale</t>
  </si>
  <si>
    <t>Lawrence</t>
  </si>
  <si>
    <t>Madison</t>
  </si>
  <si>
    <t>Marshall</t>
  </si>
  <si>
    <t>1929 - Industry 1005 - Kansas - Firm 005 - Page 1</t>
  </si>
  <si>
    <t>Frankenmuth</t>
  </si>
  <si>
    <t>Jan 1 1930</t>
  </si>
  <si>
    <t>Howard Mcconnell &amp; Fred Wood</t>
  </si>
  <si>
    <t>846 E. 13th St.</t>
  </si>
  <si>
    <t>846 E. 13th Lawrence Kans.</t>
  </si>
  <si>
    <t>Frank Oakes ??</t>
  </si>
  <si>
    <t>Federicia Cast Stone &amp; Monument ??</t>
  </si>
  <si>
    <t>Paw Paw</t>
  </si>
  <si>
    <t>1201 S. Van Eps.</t>
  </si>
  <si>
    <t>Partnership to corporation</t>
  </si>
  <si>
    <t>428 W. Depot Ave. C/O Chandler &amp; Co.</t>
  </si>
  <si>
    <t>Union</t>
  </si>
  <si>
    <t>Grant</t>
  </si>
  <si>
    <t>South Portland</t>
  </si>
  <si>
    <t>Cumberland</t>
  </si>
  <si>
    <t>Riverside Drive-Concord St.</t>
  </si>
  <si>
    <t>80 Eliza St.</t>
  </si>
  <si>
    <t>136 Silver Lake Ave.</t>
  </si>
  <si>
    <t>1929 - Industry 1005 - Texas - Firm 030 - Page 1</t>
  </si>
  <si>
    <t>1929 - Industry 1005 - Tennessee - Firm 021 - Page 1</t>
  </si>
  <si>
    <t>Murray</t>
  </si>
  <si>
    <t>Richmond</t>
  </si>
  <si>
    <t>Spalding</t>
  </si>
  <si>
    <t>Warren</t>
  </si>
  <si>
    <t>Wayne</t>
  </si>
  <si>
    <t>1929 - Industry 1005 - Rhode_Island - Firm 013 - Page 1</t>
  </si>
  <si>
    <t>1929 - Industry 1005 - South_Dakota - Firm 010 - Page 1</t>
  </si>
  <si>
    <t>Dark Canyon Stone Co.</t>
  </si>
  <si>
    <t>Pennington</t>
  </si>
  <si>
    <t>M. E. Holley</t>
  </si>
  <si>
    <t>Aiken</t>
  </si>
  <si>
    <t>Box 451</t>
  </si>
  <si>
    <t>C. R. Cromer</t>
  </si>
  <si>
    <t>Abbeville</t>
  </si>
  <si>
    <t>1929 - Industry 1005 - South_Carolina - Firm 002 - Page 1</t>
  </si>
  <si>
    <t>Stour Tile Supply Co.</t>
  </si>
  <si>
    <t>2452 Central Ave.</t>
  </si>
  <si>
    <t>Calcasieu</t>
  </si>
  <si>
    <t>Concordia</t>
  </si>
  <si>
    <t>East Baton Rouge</t>
  </si>
  <si>
    <t>Orleans</t>
  </si>
  <si>
    <t>Unsettled District</t>
  </si>
  <si>
    <t>1929 - Industry 1005 - South_Carolina - Firm 003 - Page 1</t>
  </si>
  <si>
    <t>Januanry 1 1929</t>
  </si>
  <si>
    <t>Ridgefield Park</t>
  </si>
  <si>
    <t>Ridgewood</t>
  </si>
  <si>
    <t>1711 Cranston St.</t>
  </si>
  <si>
    <t>1711 Cranston Street</t>
  </si>
  <si>
    <t>Muskegon</t>
  </si>
  <si>
    <t>Used or purchased</t>
  </si>
  <si>
    <t>Cast Stone &amp; Plastic</t>
  </si>
  <si>
    <t>1929 - Industry 1005 - Massachusetts - Firm 002 - Page 1</t>
  </si>
  <si>
    <t>1929 - Industry 1005 - Kentucky - Firm 009 - Page 1</t>
  </si>
  <si>
    <t>Electric motors - generated current</t>
  </si>
  <si>
    <t>Cement, Sand Gravel &amp; Plaster &amp; Lath</t>
  </si>
  <si>
    <t>Fuel 3</t>
  </si>
  <si>
    <t>Fuel 4</t>
  </si>
  <si>
    <t>Electric motors - purchased current</t>
  </si>
  <si>
    <t>Lancaster</t>
  </si>
  <si>
    <t>Nuckolls</t>
  </si>
  <si>
    <t>Otoe</t>
  </si>
  <si>
    <t>Saunders</t>
  </si>
  <si>
    <t>Washoe</t>
  </si>
  <si>
    <t>P.O.Address if Different</t>
  </si>
  <si>
    <t>Burlington</t>
  </si>
  <si>
    <t>Cape May</t>
  </si>
  <si>
    <t>1929 - Industry 1005 - Kansas - Firm 015 - Page 1</t>
  </si>
  <si>
    <t>Tyler</t>
  </si>
  <si>
    <t>Wharton</t>
  </si>
  <si>
    <t>Whitman</t>
  </si>
  <si>
    <t>Alexandria</t>
  </si>
  <si>
    <t>Yes</t>
  </si>
  <si>
    <t>Auburn</t>
  </si>
  <si>
    <t>Birmingham</t>
  </si>
  <si>
    <t>Chelsea</t>
  </si>
  <si>
    <t>1929 - Industry 1005 - Massachusetts - Firm 003 - Page 1</t>
  </si>
  <si>
    <t>Frankfort Box 250</t>
  </si>
  <si>
    <t>Baltimore Cement Products Co., Inc.</t>
  </si>
  <si>
    <t>West Roxbury Cement Block Co.</t>
  </si>
  <si>
    <t>Coal, anthracite</t>
  </si>
  <si>
    <t>Brunswick</t>
  </si>
  <si>
    <t>Ashland</t>
  </si>
  <si>
    <t>1929 - Industry 1005 - Rhode_Island - Firm 007 - Page 1</t>
  </si>
  <si>
    <t>Pawtucket</t>
  </si>
  <si>
    <t>Brook Street</t>
  </si>
  <si>
    <t>Creighead St. &amp; L. &amp; N. Ry.</t>
  </si>
  <si>
    <t>Inquiry 9</t>
  </si>
  <si>
    <t>Spartanburg S. C</t>
  </si>
  <si>
    <t>Spartanburg</t>
  </si>
  <si>
    <t>Number</t>
    <phoneticPr fontId="1" type="noConversion"/>
  </si>
  <si>
    <t>4 Edwards St., Prov. R. I.</t>
  </si>
  <si>
    <t>Columbia, S. C.</t>
  </si>
  <si>
    <t>Was Established at 830 Fannin Street</t>
  </si>
  <si>
    <t>300 Chestnut St.</t>
  </si>
  <si>
    <t>City, Town, or Village</t>
  </si>
  <si>
    <t>Clifton</t>
  </si>
  <si>
    <t>P. O. Box 306, Pawtucket, R. I.</t>
  </si>
  <si>
    <t>1929 - Industry 1005 - Tennessee - Firm 010 - Page 1</t>
  </si>
  <si>
    <t>Shearman Concrete Pipe Co.</t>
  </si>
  <si>
    <t>The Aztec Art Tile Co. Inc.</t>
  </si>
  <si>
    <t>300 Fredericksburg Road</t>
  </si>
  <si>
    <t>A. Hamel Art Stone Works</t>
  </si>
  <si>
    <t>1929 - Industry 1005 - Tennessee - Firm 012 - Page 1</t>
  </si>
  <si>
    <t>Louisville</t>
  </si>
  <si>
    <t>Winchester</t>
  </si>
  <si>
    <t>Brighton</t>
  </si>
  <si>
    <t>Dumont</t>
  </si>
  <si>
    <t>Elizabeth</t>
  </si>
  <si>
    <t>1929 - Industry 1005 - Rhode_Island - Firm 009 - Page 1</t>
  </si>
  <si>
    <t>Ciccone Cement Block Co.</t>
  </si>
  <si>
    <t>1929 - Industry 1005 - South_Dakota - Firm 001 - Page 1</t>
  </si>
  <si>
    <t>Ideal Marker Co. 3 Plant</t>
  </si>
  <si>
    <t>Ideal Marker Co.</t>
  </si>
  <si>
    <t>Beaver</t>
  </si>
  <si>
    <t>3rd St. S. E.</t>
  </si>
  <si>
    <t>Materials</t>
    <phoneticPr fontId="1" type="noConversion"/>
  </si>
  <si>
    <t>Inquiry 8</t>
    <phoneticPr fontId="1" type="noConversion"/>
  </si>
  <si>
    <t>Wayland</t>
  </si>
  <si>
    <t>Dodge City</t>
  </si>
  <si>
    <t>Great Bend</t>
  </si>
  <si>
    <t>Holton</t>
  </si>
  <si>
    <t>Kansas City</t>
  </si>
  <si>
    <t>Mankato</t>
  </si>
  <si>
    <t>N. Pianta, J. D., C. N., E. M. Pianta</t>
  </si>
  <si>
    <t>1929 - Industry 1005 - Massachusetts - Firm 046 - Page 1</t>
  </si>
  <si>
    <t>Bianchi Cast Stone Company</t>
  </si>
  <si>
    <t>338 Copeland Street</t>
  </si>
  <si>
    <t xml:space="preserve">St. John Tyler St. And 8th St. Rockledge Ave. </t>
  </si>
  <si>
    <t>Sedgwick</t>
  </si>
  <si>
    <t>Middlesex</t>
  </si>
  <si>
    <t>Meter boxes</t>
  </si>
  <si>
    <t>Electric motors - purchased current</t>
    <phoneticPr fontId="1" type="noConversion"/>
  </si>
  <si>
    <t>Sussex</t>
  </si>
  <si>
    <t>Bay</t>
  </si>
  <si>
    <t>1929 - Industry 1005 - Kansas - Firm 003 - Page 1</t>
  </si>
  <si>
    <t>Malden</t>
  </si>
  <si>
    <t>Medford</t>
  </si>
  <si>
    <t>New Bedford</t>
  </si>
  <si>
    <t>Montgomery</t>
  </si>
  <si>
    <t>Washington</t>
  </si>
  <si>
    <t>Carroll</t>
  </si>
  <si>
    <t>Clark</t>
  </si>
  <si>
    <t>Center Line</t>
  </si>
  <si>
    <t>Clawson</t>
  </si>
  <si>
    <t>Scandia, Kansas</t>
  </si>
  <si>
    <t>1929 - Industry 1005 - Massachusetts - Firm 020 - Page 1</t>
  </si>
  <si>
    <t>749 Congress St.</t>
  </si>
  <si>
    <t>Virgie M. Staley</t>
  </si>
  <si>
    <t>Bianchi Artificial Stone Company</t>
  </si>
  <si>
    <t>1929 - Industry 1005 - Kansas - Firm 030 - Page 1</t>
  </si>
  <si>
    <t>1929 - Industry 1005 - Louisiana - Firm 017 - Page 1</t>
  </si>
  <si>
    <t>Concrete Pipe</t>
  </si>
  <si>
    <t>1929 - Industry 1005 - Kansas - Firm 006 - Page 1</t>
  </si>
  <si>
    <t>Dodge City Cement Products</t>
  </si>
  <si>
    <t>Clayton</t>
  </si>
  <si>
    <t>Dodge</t>
  </si>
  <si>
    <t>Hall</t>
  </si>
  <si>
    <t>Rapid City</t>
  </si>
  <si>
    <t>Martin</t>
  </si>
  <si>
    <t>Buchanan</t>
  </si>
  <si>
    <t>Imlay City</t>
  </si>
  <si>
    <t>O. J. Curry</t>
  </si>
  <si>
    <t>Box 413</t>
  </si>
  <si>
    <t xml:space="preserve">Used </t>
  </si>
  <si>
    <t>Anderson</t>
  </si>
  <si>
    <t>Barton</t>
  </si>
  <si>
    <t>Ford</t>
  </si>
  <si>
    <t>Livingston</t>
  </si>
  <si>
    <t>Mercer</t>
  </si>
  <si>
    <t>Cloud</t>
  </si>
  <si>
    <t>Jones</t>
  </si>
  <si>
    <t>198 Camden Ave.</t>
  </si>
  <si>
    <t>1929 - Industry 1005 - South_Carolina - Firm 001 - Page 1</t>
  </si>
  <si>
    <t>Kearny</t>
  </si>
  <si>
    <t>Shelby</t>
  </si>
  <si>
    <t>Brown</t>
  </si>
  <si>
    <t>Clinton</t>
  </si>
  <si>
    <t>Rome Century Concrete Co.</t>
  </si>
  <si>
    <t>Silvio Tasca</t>
  </si>
  <si>
    <t>Formerly Memphis Branch of Tennessee Roofing Tile Co. of Knoxville Present Owners Incorporated March 1 1928 and Purchased Memphis Holding</t>
  </si>
  <si>
    <t>Apponaug Concerte Products</t>
  </si>
  <si>
    <t>Robert B. Bragger Mgr.</t>
  </si>
  <si>
    <t>Aiken Stone Co.</t>
  </si>
  <si>
    <t>1929 - Industry 1005 - South_Carolina - Firm 004 - Page 1</t>
  </si>
  <si>
    <t>Aiken Inn, Aiken, S. C.</t>
  </si>
  <si>
    <t>Lock Joint Pipe Company E. Orange, N. J.</t>
  </si>
  <si>
    <t>J. G. Laubheimer</t>
  </si>
  <si>
    <t>Nashville</t>
  </si>
  <si>
    <t>Davidson</t>
  </si>
  <si>
    <t>1050 Church St</t>
  </si>
  <si>
    <t>Saginaw</t>
  </si>
  <si>
    <t>North Arlington</t>
  </si>
  <si>
    <t>North Bergen</t>
  </si>
  <si>
    <t>Paulsboro</t>
  </si>
  <si>
    <t>Piscataway</t>
  </si>
  <si>
    <t>Pitman</t>
  </si>
  <si>
    <t>Red Bank</t>
  </si>
  <si>
    <t>Silo blocks</t>
  </si>
  <si>
    <t>1929 - Industry 1005 - Kansas - Firm 013 - Page 1</t>
  </si>
  <si>
    <t>December 31 1930</t>
  </si>
  <si>
    <t>Vogt &amp; Company</t>
  </si>
  <si>
    <t>City Cement Block Co.</t>
  </si>
  <si>
    <t>Cranston</t>
  </si>
  <si>
    <t>Providence</t>
  </si>
  <si>
    <t>Alfred R. Wood- Albert L. Lowman</t>
  </si>
  <si>
    <t>Teaticket Road</t>
  </si>
  <si>
    <t>Box 2</t>
  </si>
  <si>
    <t>Concrete Products Company</t>
  </si>
  <si>
    <t>Frankfort Concrete Pipe Co.</t>
  </si>
  <si>
    <t>a</t>
  </si>
  <si>
    <t>Itasca</t>
  </si>
  <si>
    <t>Kandiyohi</t>
  </si>
  <si>
    <t>Le Sueur</t>
  </si>
  <si>
    <t>McLeod</t>
  </si>
  <si>
    <t>Meeker</t>
  </si>
  <si>
    <t>Mille Lacs</t>
  </si>
  <si>
    <t>Yellow Springs</t>
  </si>
  <si>
    <t>Arlington</t>
  </si>
  <si>
    <t>Prince George</t>
  </si>
  <si>
    <t>Interlocking Cement Stave Silo Co.</t>
  </si>
  <si>
    <t>Incorporated Yes</t>
  </si>
  <si>
    <t>720 No. Santa Fe</t>
  </si>
  <si>
    <t>1929 - Industry 1005 - Louisiana - Firm 009 - Page 1</t>
  </si>
  <si>
    <t>1929 - Industry 1005 - Massachusetts - Firm 034 - Page 1</t>
  </si>
  <si>
    <t>Thomas F. Sheehan &amp; Thomas F Welch</t>
  </si>
  <si>
    <t>Architectural Cast Stone Co.</t>
  </si>
  <si>
    <t>W. Lachin</t>
  </si>
  <si>
    <t>Foundry</t>
  </si>
  <si>
    <t>3601 &amp; ??</t>
  </si>
  <si>
    <t>Jackson Concrete Products Co.</t>
  </si>
  <si>
    <t>H. L. Ognibene</t>
  </si>
  <si>
    <t>8122 Colapisea St.</t>
  </si>
  <si>
    <t>M cu. Ft</t>
  </si>
  <si>
    <t>Inquiry 5</t>
    <phoneticPr fontId="1" type="noConversion"/>
  </si>
  <si>
    <t>1929 - Industry 1005 - Kansas - Firm 019 - Page 1</t>
  </si>
  <si>
    <t>R. G. Kirkpatrick Cement &amp; Bldg</t>
  </si>
  <si>
    <t>Bloomfield</t>
  </si>
  <si>
    <t>Ciccone Cast Stone Company</t>
  </si>
  <si>
    <t>Oakhurst</t>
  </si>
  <si>
    <t>Quincy</t>
  </si>
  <si>
    <t>Ready Mixed Concrete</t>
  </si>
  <si>
    <t>Wallace E. Long</t>
  </si>
  <si>
    <t>Not Operating Job Completed</t>
  </si>
  <si>
    <t>Westbrook</t>
  </si>
  <si>
    <t>Molino</t>
  </si>
  <si>
    <t>4 Edwards St.</t>
  </si>
  <si>
    <t>Princeton</t>
  </si>
  <si>
    <t>Morenci</t>
  </si>
  <si>
    <t>Morristown</t>
  </si>
  <si>
    <t>Superior</t>
  </si>
  <si>
    <t>1929 - Industry 1005 - Rhode_Island - Firm 008 - Page 1</t>
  </si>
  <si>
    <t>A. Hamel</t>
  </si>
  <si>
    <t>Knox</t>
  </si>
  <si>
    <t>California Stucco</t>
  </si>
  <si>
    <t>Fireplaces and mantels</t>
    <phoneticPr fontId="1" type="noConversion"/>
  </si>
  <si>
    <t>Coal, bituminous</t>
  </si>
  <si>
    <t>1400 Washington Ave.</t>
  </si>
  <si>
    <t>Schubert Lumber Company</t>
  </si>
  <si>
    <t>Lock Joint Pipe Co.-East Orange, N. J.</t>
  </si>
  <si>
    <t>June 27 1929</t>
  </si>
  <si>
    <t>Windley &amp; Co.</t>
  </si>
  <si>
    <t>1230 E. Missouri St.</t>
  </si>
  <si>
    <t>J. J. Windley &amp; J. B. King</t>
  </si>
  <si>
    <t>4905 Rosselli Boulevard</t>
  </si>
  <si>
    <t>Green Traps</t>
  </si>
  <si>
    <t>Stanford</t>
  </si>
  <si>
    <t>Cretex Companies, Inc., Elk River, Minn.</t>
  </si>
  <si>
    <t>Products</t>
    <phoneticPr fontId="1" type="noConversion"/>
  </si>
  <si>
    <t>1929 - Industry 1005 - Kentucky - Firm 020 - Page 1</t>
  </si>
  <si>
    <t>Worrell Brothers</t>
  </si>
  <si>
    <t>M. M. &amp; R. R. Worrell</t>
  </si>
  <si>
    <t>44th. Bank,</t>
  </si>
  <si>
    <t>1929 - Industry 1005 - Kansas - Firm 025 - Page 1</t>
  </si>
  <si>
    <t>Minneapolis</t>
  </si>
  <si>
    <t>Parsons</t>
  </si>
  <si>
    <t>500 Stone Street</t>
  </si>
  <si>
    <t>Raoul Ducharme Block Plant</t>
  </si>
  <si>
    <t xml:space="preserve">Raoul Ducharme </t>
  </si>
  <si>
    <t>777 Grattan St. Chicopee Falls</t>
  </si>
  <si>
    <t>Block and Bldg.</t>
  </si>
  <si>
    <t xml:space="preserve">National Ornamental &amp; Building Stone </t>
  </si>
  <si>
    <t>602 North Athenian</t>
  </si>
  <si>
    <t>Post Office Box 997 Wichita Kansas</t>
  </si>
  <si>
    <t>Ira L. Brooks Pipe Factory</t>
  </si>
  <si>
    <t>Ira L. Brooks</t>
  </si>
  <si>
    <t>West Monroe Louisiana</t>
  </si>
  <si>
    <t>Sand Gravel Cement Water</t>
  </si>
  <si>
    <t>Wareham</t>
  </si>
  <si>
    <t>Douglas</t>
  </si>
  <si>
    <t>Fremont</t>
  </si>
  <si>
    <t>Benton Harbor</t>
  </si>
  <si>
    <t>Blissfield</t>
  </si>
  <si>
    <t xml:space="preserve">         </t>
  </si>
  <si>
    <t>1929 - Industry 1005 - Kansas - Firm 028 - Page 1</t>
  </si>
  <si>
    <t>Ferrysburg</t>
  </si>
  <si>
    <t>Flint</t>
  </si>
  <si>
    <t>Monroe</t>
  </si>
  <si>
    <t>Hanneman Bros.</t>
  </si>
  <si>
    <t>1929 - Industry 1005 - Maryland - Firm 030 - Page 1</t>
  </si>
  <si>
    <t>The Yates-Lahner Co., Inc.</t>
  </si>
  <si>
    <t>1929 - Industry 1005 - Maine - Firm 003 - Page 1</t>
  </si>
  <si>
    <t>Vaults and Caskets</t>
  </si>
  <si>
    <t>1929 - Industry 1005 - Michigan - Firm 007 - Page 1</t>
  </si>
  <si>
    <t>1929 - Industry 1005 - Massachusetts - Firm 023 - Page 1</t>
  </si>
  <si>
    <t>Pitney &amp; Scanlon</t>
  </si>
  <si>
    <t>165 Woodford Street</t>
  </si>
  <si>
    <t>Forest St. Place</t>
  </si>
  <si>
    <t>3d &amp; Miami</t>
  </si>
  <si>
    <t>315 Ariail St.</t>
  </si>
  <si>
    <t>P. O. Box. 221</t>
  </si>
  <si>
    <t>Roof Sand &amp; Cement</t>
  </si>
  <si>
    <t>Dearborn</t>
  </si>
  <si>
    <t>Hattiesburg</t>
  </si>
  <si>
    <t>Osakis</t>
  </si>
  <si>
    <t>Jennings</t>
  </si>
  <si>
    <t>1929 - Industry 1005 - Kansas - Firm 007 - Page 1</t>
  </si>
  <si>
    <t>Elk River</t>
  </si>
  <si>
    <t>Fairmont</t>
  </si>
  <si>
    <t>Madelia</t>
  </si>
  <si>
    <t>Ravenna</t>
  </si>
  <si>
    <t>Romeo</t>
  </si>
  <si>
    <t>Hancock</t>
  </si>
  <si>
    <t>Jasper</t>
  </si>
  <si>
    <t>Caroline</t>
  </si>
  <si>
    <t>Cecil</t>
  </si>
  <si>
    <t>1929 - Industry 1005 - Kansas - Firm 009 - Page 1</t>
  </si>
  <si>
    <t>Sagadahoc</t>
  </si>
  <si>
    <t>Somerset</t>
  </si>
  <si>
    <t>Worcester</t>
  </si>
  <si>
    <t>Labette</t>
  </si>
  <si>
    <t>McPherson</t>
  </si>
  <si>
    <t>Morris</t>
  </si>
  <si>
    <t>Lincoln Park</t>
  </si>
  <si>
    <t>Concrete Pipe Plant</t>
  </si>
  <si>
    <t>Sebewaing</t>
  </si>
  <si>
    <t>Temperance</t>
  </si>
  <si>
    <t>1929 - Industry 1005 - Texas - Firm 013 - Page 1</t>
  </si>
  <si>
    <t>1280 Walker</t>
  </si>
  <si>
    <t>Ready mix conc.</t>
  </si>
  <si>
    <t>Branch St.</t>
  </si>
  <si>
    <t>Marine City</t>
  </si>
  <si>
    <t>Petoskey</t>
  </si>
  <si>
    <t>Pigeon</t>
  </si>
  <si>
    <t>Port Huron</t>
  </si>
  <si>
    <t>Republic</t>
  </si>
  <si>
    <t>1929 - Industry 1005 - Rhode_Island - Firm 003 - Page 1</t>
  </si>
  <si>
    <t>Midland</t>
  </si>
  <si>
    <t>Maplewood</t>
  </si>
  <si>
    <t>Matawan</t>
  </si>
  <si>
    <t>New Brunswick</t>
  </si>
  <si>
    <t>Owensboro Ky. Concrete Pipe Co.</t>
  </si>
  <si>
    <t xml:space="preserve">Incorporated  </t>
  </si>
  <si>
    <t>Owensboro Ky.</t>
  </si>
  <si>
    <t>1929 - Industry 1005 - Massachusetts - Firm 031 - Page 1</t>
  </si>
  <si>
    <t>1929 - Industry 1005 - Louisiana - Firm 003 - Page 1</t>
  </si>
  <si>
    <t>Concrete Pipe Company Inc.</t>
  </si>
  <si>
    <t>E. B. McNaspy</t>
  </si>
  <si>
    <t xml:space="preserve">Bryan St. </t>
  </si>
  <si>
    <t>P. O. Box # 56</t>
  </si>
  <si>
    <t>Vogt &amp; Sons (See Remarks)</t>
  </si>
  <si>
    <t>1929 - Industry 1005 - Massachusetts - Firm 063 - Page 1</t>
  </si>
  <si>
    <t>1929 - Industry 1005 - Massachusetts - Firm 032 - Page 1</t>
  </si>
  <si>
    <t>1929 - Industry 1005 - Louisiana - Firm 005 - Page 1</t>
  </si>
  <si>
    <t>Hudson</t>
  </si>
  <si>
    <t>More than 5 products?</t>
  </si>
  <si>
    <t>Gloucester</t>
  </si>
  <si>
    <t>Inquiry 12</t>
  </si>
  <si>
    <t>Changed nature</t>
  </si>
  <si>
    <t>Product 3</t>
  </si>
  <si>
    <t>Hutchinson</t>
  </si>
  <si>
    <t>Austin</t>
  </si>
  <si>
    <t>Coke</t>
  </si>
  <si>
    <t>Dadson Concrete Board Co.</t>
  </si>
  <si>
    <t>Incorporated</t>
  </si>
  <si>
    <t>Virginia</t>
  </si>
  <si>
    <t>Vaults</t>
  </si>
  <si>
    <t>Compromise St.</t>
  </si>
  <si>
    <t>1929 - Industry 1005 - Maryland - Firm 010 - Page 1</t>
  </si>
  <si>
    <t>1929 - Industry 1005 - Michigan - Firm 174 - Page 1</t>
  </si>
  <si>
    <t>1929 - Industry 1005 - Maryland - Firm 004 - Page 1</t>
  </si>
  <si>
    <t>Norman R. Bell</t>
  </si>
  <si>
    <t>1929 - Industry 1005 - Massachusetts - Firm 033 - Page 1</t>
  </si>
  <si>
    <t>Gustave Rappoli</t>
  </si>
  <si>
    <t>Calix M. Crotran</t>
  </si>
  <si>
    <t>1929 - Industry 1005 - Massachusetts - Firm 006 - Page 1</t>
  </si>
  <si>
    <t>Wakefield Concrete Block Co.</t>
  </si>
  <si>
    <t>Needham Street</t>
  </si>
  <si>
    <t>(South) Yarmouth</t>
  </si>
  <si>
    <t>Springfield Sand &amp; Tile Co., Inc.</t>
  </si>
  <si>
    <t>Trenton</t>
  </si>
  <si>
    <t>Lemuel johnson Jessie Johnson</t>
  </si>
  <si>
    <t>Concrete Boards</t>
  </si>
  <si>
    <t>Boag Kentucky R. D. 2</t>
  </si>
  <si>
    <t>Concrete Servent</t>
  </si>
  <si>
    <t>Southport</t>
  </si>
  <si>
    <t>Watertown</t>
  </si>
  <si>
    <t>Glencoe</t>
  </si>
  <si>
    <t>Highland Park</t>
  </si>
  <si>
    <t>Irvington</t>
  </si>
  <si>
    <t>Alpena Cement Products Co.</t>
  </si>
  <si>
    <t>1929 - Industry 1005 - Rhode_Island - Firm 006 - Page 1</t>
  </si>
  <si>
    <t>Inquiry 6</t>
    <phoneticPr fontId="1" type="noConversion"/>
  </si>
  <si>
    <t>Inquiry 7</t>
    <phoneticPr fontId="1" type="noConversion"/>
  </si>
  <si>
    <t>Burial Vaults</t>
  </si>
  <si>
    <t>Springfield</t>
  </si>
  <si>
    <t>Dalton</t>
  </si>
  <si>
    <t>Meridian</t>
  </si>
  <si>
    <t>Anthony Corrado Concrete Products &amp; Construction</t>
  </si>
  <si>
    <t>Anthony Corrado</t>
  </si>
  <si>
    <t>45 Wainwright St.</t>
  </si>
  <si>
    <t>Melbourne</t>
  </si>
  <si>
    <t>Development work</t>
    <phoneticPr fontId="1" type="noConversion"/>
  </si>
  <si>
    <t>Newark</t>
  </si>
  <si>
    <t>Brentwood</t>
  </si>
  <si>
    <t>South Dakota Concrete Products Co.</t>
  </si>
  <si>
    <t>Codington</t>
  </si>
  <si>
    <t>4th Ave. S. W.</t>
  </si>
  <si>
    <t>Does this number of hours refer to…</t>
  </si>
  <si>
    <t>Providence, R. I.</t>
  </si>
  <si>
    <t>1929 - Industry 1005 - Rhode_Island - Firm 010 - Page 1</t>
  </si>
  <si>
    <t>Primo Art Co.</t>
  </si>
  <si>
    <t>F. A. Coffey &amp; Primo J. L. Landi.</t>
  </si>
  <si>
    <t>1929 - Industry 1005 - Rhode_Island - Firm 011 - Page 1</t>
  </si>
  <si>
    <t>1929 - Industry 1005 - Massachusetts - Firm 017 - Page 1</t>
  </si>
  <si>
    <t>Hydraulic Stone Co.</t>
  </si>
  <si>
    <t>Concrete Products</t>
  </si>
  <si>
    <t>Sand Gravel &amp; Cement</t>
  </si>
  <si>
    <t>1929 - Industry 1005 - Kentucky - Firm 021 - Page 1</t>
  </si>
  <si>
    <t>601 North Athenian</t>
  </si>
  <si>
    <t>Cement Building Blocks</t>
  </si>
  <si>
    <t>Cement and Sand</t>
  </si>
  <si>
    <t xml:space="preserve">Pasquale Marino </t>
  </si>
  <si>
    <t>Concordia Concrete Products Co.</t>
  </si>
  <si>
    <t>Flushing</t>
  </si>
  <si>
    <t>Woburn</t>
  </si>
  <si>
    <t>Adrian</t>
  </si>
  <si>
    <t>The Inter-Urban Lumbr Company</t>
  </si>
  <si>
    <t>Wakefield</t>
  </si>
  <si>
    <t>Bay City</t>
  </si>
  <si>
    <t>Beaverton</t>
  </si>
  <si>
    <t>Washington Cement Works</t>
  </si>
  <si>
    <t>1929 - Industry 1005 - Michigan - Firm 161 - Page 1</t>
  </si>
  <si>
    <t>1929 - Industry 1005 - Kansas - Firm 029 - Page 1</t>
  </si>
  <si>
    <t>Frank Whelan</t>
  </si>
  <si>
    <t>1929 - Industry 1005 - Maryland - Firm 027 - Page 1</t>
  </si>
  <si>
    <t>The Ready Built Products Co.</t>
  </si>
  <si>
    <t>1707-23 McHenry Ave.</t>
  </si>
  <si>
    <t>Incorporated, Yes</t>
  </si>
  <si>
    <t>7841 South St.</t>
  </si>
  <si>
    <t>Ideal Concrete Stone Company</t>
  </si>
  <si>
    <t>377 Willard St.</t>
  </si>
  <si>
    <t>Willard Cement Block Co. Inc.</t>
  </si>
  <si>
    <t>1929 - Industry 1005 - Kentucky - Firm 028 - Page 1</t>
  </si>
  <si>
    <t>98-1804 Pine St.</t>
  </si>
  <si>
    <t>Millburg Concrete Products</t>
  </si>
  <si>
    <t>From Partnership &amp; Individual</t>
  </si>
  <si>
    <t>Cement, Sand &amp; Steel</t>
  </si>
  <si>
    <t>1929 - Industry 1005 - Massachusetts - Firm 018 - Page 1</t>
  </si>
  <si>
    <t>Owatonna</t>
  </si>
  <si>
    <t>Starbuck</t>
  </si>
  <si>
    <t>Royal Oak</t>
  </si>
  <si>
    <t>Willmar</t>
  </si>
  <si>
    <t>Zumbrota</t>
  </si>
  <si>
    <t>Lock Joint Pipe Co, #2 Rutledge Ave, East Orange, New Jersey</t>
  </si>
  <si>
    <t>Bayonne</t>
  </si>
  <si>
    <t>Bound Brook</t>
  </si>
  <si>
    <t>Brick</t>
  </si>
  <si>
    <t>Baltimore</t>
  </si>
  <si>
    <t>Frederick</t>
  </si>
  <si>
    <t>Individual Mausoleum Co.</t>
  </si>
  <si>
    <t>Suffolk</t>
  </si>
  <si>
    <t>Allegan</t>
  </si>
  <si>
    <t>Alpena</t>
  </si>
  <si>
    <t>Appleton</t>
  </si>
  <si>
    <t>Barnstable</t>
  </si>
  <si>
    <t>Bristol</t>
  </si>
  <si>
    <t>Essex</t>
  </si>
  <si>
    <t>Hampden</t>
  </si>
  <si>
    <t>New Ulm</t>
  </si>
  <si>
    <t>Plymouth</t>
  </si>
  <si>
    <t>Woodbury</t>
  </si>
  <si>
    <t>Wright</t>
  </si>
  <si>
    <t>New Prague</t>
  </si>
  <si>
    <t>Cost of fuel</t>
  </si>
  <si>
    <t>Total</t>
  </si>
  <si>
    <t>Quantity</t>
  </si>
  <si>
    <t>Ottawa</t>
  </si>
  <si>
    <t>Reno</t>
  </si>
  <si>
    <t>Williamsburg</t>
  </si>
  <si>
    <t>Rice</t>
  </si>
  <si>
    <t>Shawnee</t>
  </si>
  <si>
    <t>Wichita</t>
  </si>
  <si>
    <t>April 30 1929</t>
  </si>
  <si>
    <t>Extn. Boulevard</t>
  </si>
  <si>
    <t>Anderson, S. C</t>
  </si>
  <si>
    <t>George H. Dean</t>
  </si>
  <si>
    <t>No (not till Jan. 1930)</t>
  </si>
  <si>
    <t>Demarest</t>
  </si>
  <si>
    <t>East Orange</t>
  </si>
  <si>
    <t>Fair Lawn</t>
  </si>
  <si>
    <t>Total value of products manufactured</t>
  </si>
  <si>
    <t>Apponaug</t>
  </si>
  <si>
    <t>1973 Elmwood Ave. (??)</t>
  </si>
  <si>
    <t>9 St. &amp; Wing Ave.</t>
  </si>
  <si>
    <t>May 1 1929</t>
  </si>
  <si>
    <t>1929 - Industry 1005 - Kentucky - Firm 006 - Page 1</t>
  </si>
  <si>
    <t>Macomb</t>
  </si>
  <si>
    <t>1929 - Industry 1005 - Kentucky - Firm 008 - Page 1</t>
  </si>
  <si>
    <t>P. O. Box 1172-Disontinued</t>
  </si>
  <si>
    <t>Lake Charles St.</t>
  </si>
  <si>
    <t>March 3 1930</t>
  </si>
  <si>
    <t>Mass. Cement Block Co.</t>
  </si>
  <si>
    <t>Monmouth</t>
  </si>
  <si>
    <t>New Jersey</t>
  </si>
  <si>
    <t>Atlantic</t>
  </si>
  <si>
    <t>Bergen</t>
  </si>
  <si>
    <t>b. Electric current</t>
  </si>
  <si>
    <t>Custom work</t>
  </si>
  <si>
    <t>Horsepower</t>
  </si>
  <si>
    <t>Goodhue</t>
  </si>
  <si>
    <t>Hennepin</t>
  </si>
  <si>
    <t>Product 2</t>
  </si>
  <si>
    <t>More than 4 materials?</t>
  </si>
  <si>
    <t>Cost</t>
  </si>
  <si>
    <t>Cement</t>
  </si>
  <si>
    <t>Sand and gravel</t>
  </si>
  <si>
    <t>Crushed stone</t>
  </si>
  <si>
    <t>Fall River</t>
  </si>
  <si>
    <t>1929 - Industry 1005 - Kansas - Firm 018 - Page 1</t>
  </si>
  <si>
    <t>Cement, Sand, Gravel</t>
  </si>
  <si>
    <t>Kentucky Concrete Pipe Co.</t>
  </si>
  <si>
    <t>1929 - Industry 1005 - Maryland - Firm 013 - Page 1</t>
  </si>
  <si>
    <t>Overlea, Md.</t>
  </si>
  <si>
    <t>Eastport, Maryland</t>
  </si>
  <si>
    <t>Eastport 190 First St.</t>
  </si>
  <si>
    <t>Collison and Beard</t>
  </si>
  <si>
    <t>1446 Wicomico St.</t>
  </si>
  <si>
    <t>Laundry trays</t>
  </si>
  <si>
    <t>1929 - Industry 1005 - Maryland - Firm 005 - Page 1</t>
  </si>
  <si>
    <t>Montrose Cement Block &amp; Construction Company Inc.</t>
  </si>
  <si>
    <t>Joseph Cantone</t>
  </si>
  <si>
    <t>1929 - Industry 1005 - Minnesota - Firm 007 - Page 1</t>
  </si>
  <si>
    <t xml:space="preserve">E. J. Johnson Stone </t>
  </si>
  <si>
    <t>St. Louis Park</t>
  </si>
  <si>
    <t>Main</t>
  </si>
  <si>
    <t>Cosgrave &amp; Centre St.</t>
  </si>
  <si>
    <t>Arlington Heights</t>
  </si>
  <si>
    <t>Frankfort</t>
  </si>
  <si>
    <t>509 1/2 No. Main (Discontinued)</t>
  </si>
  <si>
    <t>Atlas Concrete Tile Co., Inc.</t>
  </si>
  <si>
    <t>Dayton</t>
  </si>
  <si>
    <t>509 1/2 No. Main No. -2013 Sp. Topeka</t>
  </si>
  <si>
    <t>Manchester</t>
  </si>
  <si>
    <t>Milford</t>
  </si>
  <si>
    <t>Portland</t>
  </si>
  <si>
    <t>Niles</t>
  </si>
  <si>
    <t>Pontiac</t>
  </si>
  <si>
    <t>Coal</t>
    <phoneticPr fontId="1" type="noConversion"/>
  </si>
  <si>
    <t>Sandersville</t>
  </si>
  <si>
    <t>Cambridge</t>
  </si>
  <si>
    <t>Kenilworth</t>
  </si>
  <si>
    <t>New England Concrete Pipe Corp.</t>
  </si>
  <si>
    <t>Duluth</t>
  </si>
  <si>
    <t>??</t>
  </si>
  <si>
    <t>Same</t>
  </si>
  <si>
    <t>No Change</t>
  </si>
  <si>
    <t xml:space="preserve">Block  </t>
  </si>
  <si>
    <t>Ferndale</t>
  </si>
  <si>
    <t>Fullerton</t>
  </si>
  <si>
    <t>Is this a new plant which started operation after Jan. 1, 1928?</t>
  </si>
  <si>
    <t>1929 - Industry 1005 - South_Dakota - Firm 002 - Page 1</t>
  </si>
  <si>
    <t>Normal number of hours per week for the individual wage earner</t>
  </si>
  <si>
    <t>Antonio Ciccone</t>
  </si>
  <si>
    <t>August 1 1928</t>
  </si>
  <si>
    <t>August 1 1929</t>
  </si>
  <si>
    <t>Ore</t>
    <phoneticPr fontId="1" type="noConversion"/>
  </si>
  <si>
    <t xml:space="preserve">July </t>
  </si>
  <si>
    <t>Lock Joint Pipe Company</t>
  </si>
  <si>
    <t>Male</t>
  </si>
  <si>
    <t>Female</t>
  </si>
  <si>
    <t>Character of industry</t>
    <phoneticPr fontId="1" type="noConversion"/>
  </si>
  <si>
    <t>728 South Oak St.</t>
  </si>
  <si>
    <t>Concrete Block Tile, Pipe</t>
  </si>
  <si>
    <t>Robt. P. Gregory</t>
  </si>
  <si>
    <t>3911-13 Taylor Blvd.</t>
  </si>
  <si>
    <t>(Brookville) Holbrook Mass.</t>
  </si>
  <si>
    <t>Spring St.</t>
  </si>
  <si>
    <t>259 East High St. Avon Mass.</t>
  </si>
  <si>
    <t>P. Marins &amp; Son</t>
  </si>
  <si>
    <t>1929 - Industry 1005 - Kansas - Firm 004 - Page 1</t>
  </si>
  <si>
    <t>Ann Arbor</t>
  </si>
  <si>
    <t>Baroda</t>
  </si>
  <si>
    <t>Battle Creek</t>
  </si>
  <si>
    <t>1929 - Industry 1005 - Kentucky - Firm 022 - Page 1</t>
  </si>
  <si>
    <t>Arma</t>
  </si>
  <si>
    <t>Hillsborough</t>
  </si>
  <si>
    <t>Berrien</t>
  </si>
  <si>
    <t>Camden</t>
  </si>
  <si>
    <t>Chatham</t>
  </si>
  <si>
    <t>Wellesley</t>
  </si>
  <si>
    <t>West Boylston</t>
  </si>
  <si>
    <t>Crone &amp; Topeka Ave.</t>
  </si>
  <si>
    <t>West Bridgewater</t>
  </si>
  <si>
    <t>Wright Concrete Works</t>
  </si>
  <si>
    <t>C. P. Wright</t>
  </si>
  <si>
    <t>Dec 30 1929</t>
  </si>
  <si>
    <t>August C. George H. Delane</t>
  </si>
  <si>
    <t>Mcconnell Lumber &amp; Duntile Co.</t>
  </si>
  <si>
    <t>1929 - Industry 1005 - Michigan - Firm 162 - Page 1</t>
  </si>
  <si>
    <t>1929 - Industry 1005 - Maryland - Firm 031 - Page 1</t>
  </si>
  <si>
    <t>1929 - Industry 1005 - Michigan - Firm 008 - Page 1</t>
  </si>
  <si>
    <t>1929 - Industry 1005 - Michigan - Firm 188 - Page 1</t>
  </si>
  <si>
    <t>T. G. Collin &amp; Carl Nelson</t>
  </si>
  <si>
    <t>1929 - Industry 1005 - Massachusetts - Firm 021 - Page 1</t>
  </si>
  <si>
    <t>Jan 20 1930</t>
  </si>
  <si>
    <t>1929 - Industry 1005 - Maine - Firm 002 - Page 1</t>
  </si>
  <si>
    <t>Hay &amp; Peabody (Walter G. Hay-d/b As)</t>
  </si>
  <si>
    <t>Springfield Wash Tray Works</t>
  </si>
  <si>
    <t>Dec 1 1929</t>
  </si>
  <si>
    <t>Eugene E. Meyer</t>
  </si>
  <si>
    <t>Ormond A. Della Torre</t>
  </si>
  <si>
    <t>847 Forest Ave.</t>
  </si>
  <si>
    <t>1929 - Industry 1005 - Kentucky - Firm 023 - Page 1</t>
  </si>
  <si>
    <t>1929 - Industry 1005 - Kentucky - Firm 026 - Page 1</t>
  </si>
  <si>
    <t>Grand Island</t>
  </si>
  <si>
    <t>Nebraska City</t>
  </si>
  <si>
    <t>Omaha</t>
  </si>
  <si>
    <t>Wahoo</t>
  </si>
  <si>
    <t>Las Vegas</t>
  </si>
  <si>
    <t>Absecon</t>
  </si>
  <si>
    <t>Atco</t>
  </si>
  <si>
    <t>Norfolk</t>
  </si>
  <si>
    <t>Dodge City Kansas</t>
  </si>
  <si>
    <t>Barry</t>
  </si>
  <si>
    <t>Vernon</t>
  </si>
  <si>
    <t>Penobscot</t>
  </si>
  <si>
    <t>Cement, Gravel &amp; Sand</t>
  </si>
  <si>
    <t>Eaton</t>
  </si>
  <si>
    <t>Genesee</t>
  </si>
  <si>
    <t>Detroit Lakes</t>
  </si>
  <si>
    <t>Rapides</t>
  </si>
  <si>
    <t>Emmet</t>
  </si>
  <si>
    <t>Lyon</t>
  </si>
  <si>
    <t>Southern Concrete Products Company</t>
  </si>
  <si>
    <t>Incorporated - W. Carl Austin Sec. &amp; Teas.</t>
  </si>
  <si>
    <t>1929 - Industry 1005 - Kansas - Firm 010 - Page 1</t>
  </si>
  <si>
    <t>Cape May Court House</t>
  </si>
  <si>
    <t>Closter</t>
  </si>
  <si>
    <t>1929 - Industry 1005 - Kentucky - Firm 024 - Page 1</t>
  </si>
  <si>
    <t>Ruholl Concrete Blocks</t>
  </si>
  <si>
    <t>Mrs. M. E. Ruholl</t>
  </si>
  <si>
    <t>906 So. 21 St.</t>
  </si>
  <si>
    <t>Hopewell</t>
  </si>
  <si>
    <t>Gibbsboro</t>
  </si>
  <si>
    <t>Glassboro</t>
  </si>
  <si>
    <t>Gloucester City</t>
  </si>
  <si>
    <t>Gladwin</t>
  </si>
  <si>
    <t>Elmwood Av. Prove. R. I.</t>
  </si>
  <si>
    <t>Cistern and manhole blocks</t>
  </si>
  <si>
    <t>Water wheels number</t>
  </si>
  <si>
    <t>Marcel G. Vogt</t>
  </si>
  <si>
    <t>24 Grover Street</t>
  </si>
  <si>
    <t>147 Orleans Street</t>
  </si>
  <si>
    <t>1929 - Industry 1005 - Louisiana - Firm 004 - Page 1</t>
  </si>
  <si>
    <t>163 N. Beacon St.,</t>
  </si>
  <si>
    <t xml:space="preserve">909 Dellsway </t>
  </si>
  <si>
    <t>H. H. Allison</t>
  </si>
  <si>
    <t>1101 Park</t>
  </si>
  <si>
    <t>1929 - Industry 1005 - Kentucky - Firm 012 - Page 1</t>
  </si>
  <si>
    <t>Johnson Brothers Concrete</t>
  </si>
  <si>
    <t>1929 - Industry 1005 - Kansas - Firm 017 - Page 1</t>
  </si>
  <si>
    <t>Ideal Concrete Block Co.</t>
  </si>
  <si>
    <t>j</t>
  </si>
  <si>
    <t>No</t>
  </si>
  <si>
    <t>11 Canfield Ave.</t>
  </si>
  <si>
    <t>1929 - Industry 1005 - Massachusetts - Firm 064 - Page 1</t>
  </si>
  <si>
    <t>Concrete Construction Co.</t>
  </si>
  <si>
    <t>1929 - Industry 1005 - Maryland - Firm 003 - Page 1</t>
  </si>
  <si>
    <t>Clauss Brothers</t>
  </si>
  <si>
    <t>450 Broadway</t>
  </si>
  <si>
    <t>1929 - Industry 1005 - Massachusetts - Firm 037 - Page 1</t>
  </si>
  <si>
    <t>129 Clark</t>
  </si>
  <si>
    <t>1929 - Industry 1005 - Louisiana - Firm 008 - Page 1</t>
  </si>
  <si>
    <t>Ognibene Art Pottery</t>
  </si>
  <si>
    <t>1929 - Industry 1005 - Massachusetts - Firm 038 - Page 1</t>
  </si>
  <si>
    <t>40 Easton St.</t>
  </si>
  <si>
    <t>Tom Layaway</t>
  </si>
  <si>
    <t>(East) Freetown</t>
  </si>
  <si>
    <t>Chace Rd.</t>
  </si>
  <si>
    <t>C. V. Bitter</t>
  </si>
  <si>
    <t>C. V. Bitter Co.</t>
  </si>
  <si>
    <t>Elmwood Realty Trust</t>
  </si>
  <si>
    <t>1929 - Industry 1005 - Louisiana - Firm 006 - Page 1</t>
  </si>
  <si>
    <t>Elmwood Realty Co. Cement Plant (See Remarks)</t>
  </si>
  <si>
    <t>Lansing</t>
  </si>
  <si>
    <t>433 Malvernians</t>
  </si>
  <si>
    <t>1505 Pen Magnette Building</t>
  </si>
  <si>
    <t>317 N. Broad</t>
  </si>
  <si>
    <t>Jahncke Service, Inc., 814 Howard Ave., New Orleans, La.</t>
  </si>
  <si>
    <t>Total cost of materials</t>
    <phoneticPr fontId="1" type="noConversion"/>
  </si>
  <si>
    <t>Quantities</t>
    <phoneticPr fontId="1" type="noConversion"/>
  </si>
  <si>
    <t>Salaries and wages</t>
    <phoneticPr fontId="1" type="noConversion"/>
  </si>
  <si>
    <t>Number of shifts per day</t>
  </si>
  <si>
    <t>60 Weybosset St.</t>
  </si>
  <si>
    <t>Carthage</t>
  </si>
  <si>
    <t>Danville</t>
  </si>
  <si>
    <t>Stone Tile Mfg. Co.</t>
  </si>
  <si>
    <t>Incorporated, So. Car.</t>
  </si>
  <si>
    <t>Concord</t>
  </si>
  <si>
    <t>1929 - Industry 1005 - Kentucky - Firm 018 - Page 1</t>
  </si>
  <si>
    <t>Cement Blocks</t>
  </si>
  <si>
    <t>Campbell St.</t>
  </si>
  <si>
    <t>1929 - Industry 1005 - Kentucky - Firm 015 - Page 1</t>
  </si>
  <si>
    <t>1929 - Industry 1005 - Kansas - Firm 021 - Page 1</t>
  </si>
  <si>
    <t>Shrewsbury Concrete Block Co.</t>
  </si>
  <si>
    <t>Concrete Blocks</t>
  </si>
  <si>
    <t>Westmont</t>
  </si>
  <si>
    <t>Hagerstown</t>
  </si>
  <si>
    <t>Mexico</t>
  </si>
  <si>
    <t>Rochester</t>
  </si>
  <si>
    <t>Cement Block Plant</t>
  </si>
  <si>
    <t>September</t>
  </si>
  <si>
    <t>October</t>
  </si>
  <si>
    <t>November</t>
  </si>
  <si>
    <t>December</t>
  </si>
  <si>
    <t>c.Paid to wage earners</t>
  </si>
  <si>
    <t>Used or purchased?</t>
  </si>
  <si>
    <t>1929 - Industry 1005 - Kansas - Firm 001 - Page 1</t>
  </si>
  <si>
    <t>Xl Art Stone Manfa. Co.</t>
  </si>
  <si>
    <t>Joke W Barndt</t>
  </si>
  <si>
    <t>840 Tchoupitoulas St.</t>
  </si>
  <si>
    <t>1929 - Industry 1005 - Louisiana - Firm 016 - Page 1</t>
  </si>
  <si>
    <t>4246 Western Parkway</t>
  </si>
  <si>
    <t>Avon Brick Corp.(See Remarks)</t>
  </si>
  <si>
    <t>1929 - Industry 1005 - Michigan - Firm 006 - Page 1</t>
  </si>
  <si>
    <t>George W. Edgecombe Co.</t>
  </si>
  <si>
    <t>Yes Incorporated</t>
  </si>
  <si>
    <t>861 Buss. Ave.</t>
  </si>
  <si>
    <t xml:space="preserve">Wesley G. Smith </t>
  </si>
  <si>
    <t>Concrete Building Blocks</t>
  </si>
  <si>
    <t>5953-73 Belair Road</t>
  </si>
  <si>
    <t xml:space="preserve">Cast Stone </t>
  </si>
  <si>
    <t>1929 - Industry 1005 - Missouri - Firm 019 - Page 1</t>
  </si>
  <si>
    <t>Benton Harbor, Rural Route 2</t>
  </si>
  <si>
    <t>Jan 20 1929</t>
  </si>
  <si>
    <t>East Main St.</t>
  </si>
  <si>
    <t>Feb 1 1929</t>
  </si>
  <si>
    <t>Jan 31 1930</t>
  </si>
  <si>
    <t xml:space="preserve">Used or Purchased </t>
  </si>
  <si>
    <t>B. A. Crandell &amp; Son</t>
  </si>
  <si>
    <t>Son Lahaykevita &amp; Wasyl Soyka</t>
  </si>
  <si>
    <t>Laundry Trays</t>
  </si>
  <si>
    <t>Kelly Cosl Company</t>
  </si>
  <si>
    <t>Concrete Building Products Inc.</t>
  </si>
  <si>
    <t>Summer St.</t>
  </si>
  <si>
    <t>Joseph Malaguti &amp; Sons</t>
  </si>
  <si>
    <t>1929 - Industry 1005 - Maine - Firm 006 - Page 1</t>
  </si>
  <si>
    <t>49 Dixie Highway</t>
  </si>
  <si>
    <t>1929 - Industry 1005 - Massachusetts - Firm 047 - Page 1</t>
  </si>
  <si>
    <t>Roy A. Means</t>
  </si>
  <si>
    <t>41 Atlantic St.</t>
  </si>
  <si>
    <t>Holoyke</t>
  </si>
  <si>
    <t>1929 - Industry 1005 - Massachusetts - Firm 022 - Page 1</t>
  </si>
  <si>
    <t>Dec 1 1928</t>
  </si>
  <si>
    <t>P. O. Box # 21</t>
  </si>
  <si>
    <t>Miles City</t>
  </si>
  <si>
    <t>1929 - Industry 1005 - Massachusetts - Firm 019 - Page 1</t>
  </si>
  <si>
    <t>Spacer roof blocks</t>
  </si>
  <si>
    <t>O. A. Della Torre Co.</t>
  </si>
  <si>
    <t>Steam Engine Horsepower</t>
  </si>
  <si>
    <t>Warwick</t>
  </si>
  <si>
    <t>Allegany</t>
  </si>
  <si>
    <t>Anne Arundel</t>
  </si>
  <si>
    <t>Oxford</t>
  </si>
  <si>
    <t>Total Value</t>
  </si>
  <si>
    <t>Cost of all materials</t>
  </si>
  <si>
    <t>Cost of purchased current</t>
  </si>
  <si>
    <t>Wyandotte</t>
  </si>
  <si>
    <t>Boyd</t>
  </si>
  <si>
    <t>Boyle</t>
  </si>
  <si>
    <t>Kenton</t>
  </si>
  <si>
    <t>Laurel</t>
  </si>
  <si>
    <t>McCracken</t>
  </si>
  <si>
    <t>May 1 1928</t>
  </si>
  <si>
    <t>1929 - Industry 1005 - Kentucky - Firm 001 - Page 1</t>
  </si>
  <si>
    <t>Howell Bros. Block Co.</t>
  </si>
  <si>
    <t>Natural gas</t>
  </si>
  <si>
    <t>1929 - Industry 1005 - Kansas - Firm 011 - Page 1</t>
  </si>
  <si>
    <t>Perfect Concrete Block Co.</t>
  </si>
  <si>
    <t>Hillsdale</t>
  </si>
  <si>
    <t>Huron</t>
  </si>
  <si>
    <t>Ingham</t>
  </si>
  <si>
    <t>Gratiot</t>
  </si>
  <si>
    <t>Steam turbines number</t>
  </si>
  <si>
    <t>Internal-combustion engines number</t>
  </si>
  <si>
    <t>Water wheels horsepower</t>
  </si>
  <si>
    <t>Lapeer</t>
  </si>
  <si>
    <t>Lenawee</t>
  </si>
  <si>
    <t>1929 - Industry 1005 - Kentucky - Firm 005 - Page 1</t>
  </si>
  <si>
    <t>The Reinhart Concrete Block Co.</t>
  </si>
  <si>
    <t xml:space="preserve">37 Brentwood Place </t>
  </si>
  <si>
    <t>1929 - Industry 1005 - Kansas - Firm 012 - Page 1</t>
  </si>
  <si>
    <t>1929 - Industry 1005 - Louisiana - Firm 002 - Page 1</t>
  </si>
  <si>
    <t>1929 - Industry 1005 - Massachusetts - Firm 061 - Page 1</t>
  </si>
  <si>
    <t>Simbros Stone Co.</t>
  </si>
  <si>
    <t>(West) Boston</t>
  </si>
  <si>
    <t>1929 - Industry 1005 - Massachusetts - Firm 004 - Page 1</t>
  </si>
  <si>
    <t>The Cement Stone &amp; Supply Co.</t>
  </si>
  <si>
    <t xml:space="preserve">Fairmount &amp; Pa. Ave. </t>
  </si>
  <si>
    <t>Scheel &amp; Orlikowski Inc.</t>
  </si>
  <si>
    <t>Sam. Savignano</t>
  </si>
  <si>
    <t>Baltimore Concrete Products Co.</t>
  </si>
  <si>
    <t>Kate Ave. &amp; W. M. R. R.</t>
  </si>
  <si>
    <t>Sharpsburg Pike</t>
  </si>
  <si>
    <t>8844 Howell St.</t>
  </si>
  <si>
    <t>3724 Quincy Ave.</t>
  </si>
  <si>
    <t>John A. Peterson &amp; Sons</t>
  </si>
  <si>
    <t>Standard Building Products Co.</t>
  </si>
  <si>
    <t>1929 - Industry 1005 - Maryland - Firm 014 - Page 1</t>
  </si>
  <si>
    <t>1929 - Industry 1005 - Massachusetts - Firm 009 - Page 1</t>
  </si>
  <si>
    <t>Candy Construction Co.</t>
  </si>
  <si>
    <t xml:space="preserve">Ashford St. </t>
  </si>
  <si>
    <t>New Orleans Concrete Pipe Co. Inc.</t>
  </si>
  <si>
    <t>2000 Cypress St.</t>
  </si>
  <si>
    <t>Jahncke Service, Inc.</t>
  </si>
  <si>
    <t>1929 - Industry 1005 - Massachusetts - Firm 039 - Page 1</t>
  </si>
  <si>
    <t>1929 - Industry 1005 - Massachusetts - Firm 010 - Page 1</t>
  </si>
  <si>
    <t>1929 - Industry 1005 - Massachusetts - Firm 065 - Page 1</t>
  </si>
  <si>
    <t>December 1 1930</t>
  </si>
  <si>
    <t>79 Milk Street Boston</t>
  </si>
  <si>
    <t>1929 - Industry 1005 - Massachusetts - Firm 011 - Page 1</t>
  </si>
  <si>
    <t>Jahncke Service, Inc., 814 Howard Ave.</t>
  </si>
  <si>
    <t>Elmwood Ave.</t>
  </si>
  <si>
    <t>Fireplaces and mantels</t>
  </si>
  <si>
    <t>Total value of products</t>
    <phoneticPr fontId="1" type="noConversion"/>
  </si>
  <si>
    <t>Hours per day</t>
  </si>
  <si>
    <t>891 No. Main St.</t>
  </si>
  <si>
    <t xml:space="preserve">Central Concrete Construction Co. </t>
  </si>
  <si>
    <t>R. G. Kirkpatrick</t>
  </si>
  <si>
    <t>703 W. Long</t>
  </si>
  <si>
    <t>Shingles</t>
    <phoneticPr fontId="1" type="noConversion"/>
  </si>
  <si>
    <t>Staves</t>
    <phoneticPr fontId="1" type="noConversion"/>
  </si>
  <si>
    <t>Emerson &amp; Norris Co.</t>
  </si>
  <si>
    <t>Sept 1 1929</t>
  </si>
  <si>
    <t>Lumber</t>
    <phoneticPr fontId="1" type="noConversion"/>
  </si>
  <si>
    <t>Lath</t>
    <phoneticPr fontId="1" type="noConversion"/>
  </si>
  <si>
    <t>1929 - Industry 1005 - Kentucky - Firm 013 - Page 1</t>
  </si>
  <si>
    <t>Universal Concrete Pipe Co. Inc. New Martinsville, W. Va.</t>
  </si>
  <si>
    <t>Massey Concrete Products Corp.</t>
  </si>
  <si>
    <t>Draintile</t>
  </si>
  <si>
    <t>Heading</t>
    <phoneticPr fontId="1" type="noConversion"/>
  </si>
  <si>
    <t>Other</t>
    <phoneticPr fontId="1" type="noConversion"/>
  </si>
  <si>
    <t>Irrigation pipe</t>
  </si>
  <si>
    <t>Partnership</t>
  </si>
  <si>
    <t>Garnett</t>
  </si>
  <si>
    <t>Bellevue</t>
  </si>
  <si>
    <t>Inquiry 2</t>
    <phoneticPr fontId="1" type="noConversion"/>
  </si>
  <si>
    <t>September 1 1929</t>
  </si>
  <si>
    <t>1929 - Industry 1005 - Kansas - Firm 024 - Page 1</t>
  </si>
  <si>
    <t>D. D. Wessels &amp; Sons Co. 1623 E. Euclid Ave. Detroit</t>
  </si>
  <si>
    <t>Universal Concrete Pipe Company</t>
  </si>
  <si>
    <t>1929 - Industry 1005 - Kentucky - Firm 019 - Page 1</t>
  </si>
  <si>
    <t>1929 - Industry 1005 - Michigan - Firm 004 - Page 1</t>
  </si>
  <si>
    <t>Glenn Lee.</t>
  </si>
  <si>
    <t>Hastings-Yes</t>
  </si>
  <si>
    <t>N. Broadway</t>
  </si>
  <si>
    <t>630 E. Jefferson St.</t>
  </si>
  <si>
    <t>Cement Burial Vaults</t>
  </si>
  <si>
    <t>Whelan Concrete Products Co.</t>
  </si>
  <si>
    <t>803 S. Henry St.</t>
  </si>
  <si>
    <t>1929 - Industry 1005 - Massachusetts - Firm 045 - Page 1</t>
  </si>
  <si>
    <t xml:space="preserve">Hamtramck Concrete Block Co. </t>
  </si>
  <si>
    <t>Abbot Bros, Ice factory</t>
  </si>
  <si>
    <t>Abbot Bros</t>
  </si>
  <si>
    <t>Galion Concrete Tile Co.</t>
  </si>
  <si>
    <t>June 19 1929</t>
  </si>
  <si>
    <t>1501 Vectoria</t>
  </si>
  <si>
    <t>Harding &amp; Kennedy N. E.</t>
  </si>
  <si>
    <t>standard Concrete Tank Co. , now operatedby Bland Enginering Co., as Standard Concrete Products Divisions.</t>
  </si>
  <si>
    <t>Precast units for railroad uses</t>
  </si>
  <si>
    <t>1929 - Industry 1005 - Massachusetts - Firm 024 - Page 1</t>
  </si>
  <si>
    <t>232 Main St. Brockton Mass.</t>
  </si>
  <si>
    <t>Concrete Cement -Pots -Vases -Benches-Fountain</t>
  </si>
  <si>
    <t>1929 - Industry 1005 - Massachusetts - Firm 025 - Page 1</t>
  </si>
  <si>
    <t>1929 - Industry 1005 - Maine - Firm 007 - Page 1</t>
  </si>
  <si>
    <t>West Gouldsboro</t>
  </si>
  <si>
    <t>1929 - Industry 1005 - Maryland - Firm 032 - Page 1</t>
  </si>
  <si>
    <t>John C. Ahern</t>
  </si>
  <si>
    <t>Mittington</t>
  </si>
  <si>
    <t>Millburg</t>
  </si>
  <si>
    <t>Started to manufacture brick in 1928-up to than just blocks</t>
  </si>
  <si>
    <t>Blocks</t>
  </si>
  <si>
    <t>1929 - Industry 1005 - Louisiana - Firm 018 - Page 1</t>
  </si>
  <si>
    <t>Decio Torricelli Owner</t>
  </si>
  <si>
    <t>1701 Page Blvd.</t>
  </si>
  <si>
    <t>Box 68 Shawomet, R. I.</t>
  </si>
  <si>
    <t>Steam Engine Number</t>
  </si>
  <si>
    <t>Value</t>
  </si>
  <si>
    <t>Specify</t>
  </si>
  <si>
    <t>1929 - Industry 1005 - Rhode_Island - Firm 002 - Page 1</t>
  </si>
  <si>
    <t>Total value</t>
  </si>
  <si>
    <t>1929 - Industry 1005 - Kentucky - Firm 029 - Page 1</t>
  </si>
  <si>
    <t>Eibel Concrete Block Co.</t>
  </si>
  <si>
    <t>George H. Eibel</t>
  </si>
  <si>
    <t>Concrete Blocks Icarus Pods</t>
  </si>
  <si>
    <t>3208 Dr Causey Ave.</t>
  </si>
  <si>
    <t>1929 - Industry 1005 - Kentucky - Firm 002 - Page 1</t>
  </si>
  <si>
    <t>1929 - Industry 1005 - Kentucky - Firm 025 - Page 1</t>
  </si>
  <si>
    <t>Jersey City</t>
  </si>
  <si>
    <t>Cement, Sand Gravel, Water</t>
  </si>
  <si>
    <t>Dec 31 1930</t>
  </si>
  <si>
    <t>Parsons Cement Products Co. Inc.</t>
  </si>
  <si>
    <t>Internal-combustion engines horsepower</t>
  </si>
  <si>
    <t>S. H. Anderson, Pres.</t>
  </si>
  <si>
    <t>321 North Ash.</t>
  </si>
  <si>
    <t>Concrete Pipe Products Co. Inc.</t>
  </si>
  <si>
    <t>J. J. Eich C. R. Schoensiegel</t>
  </si>
  <si>
    <t>408-2nd Ave.</t>
  </si>
  <si>
    <t xml:space="preserve">Concrete Pipe Products Co. </t>
  </si>
  <si>
    <t>Maine Concrete Company</t>
  </si>
  <si>
    <t>Main Street</t>
  </si>
  <si>
    <t xml:space="preserve">Block and tile, except roofing tile </t>
  </si>
  <si>
    <t>Highway Standards</t>
  </si>
  <si>
    <t>Baton Rouge La.</t>
  </si>
  <si>
    <t>Standard Oil Company Refinery</t>
  </si>
  <si>
    <t>No Name of Plant as Yet</t>
  </si>
  <si>
    <t>William Moher</t>
  </si>
  <si>
    <t>1929 - Industry 1005 - Massachusetts - Firm 062 - Page 1</t>
  </si>
  <si>
    <t>C. S, White</t>
  </si>
  <si>
    <t>D. Albert Slade Inc.</t>
  </si>
  <si>
    <t>Joseph C. Collison and M. Berch Beard</t>
  </si>
  <si>
    <t>Fifth</t>
  </si>
  <si>
    <t>So. St. Paul Comment Block Mfg. Co.</t>
  </si>
  <si>
    <t xml:space="preserve">H. E. Bester  Concrete Block &amp; Stone Co., Inc </t>
  </si>
  <si>
    <t>H. E. Bester</t>
  </si>
  <si>
    <t>1929 - Industry 1005 - Minnesota - Firm 034 - Page 1</t>
  </si>
  <si>
    <t>1301 Virginia Ave.</t>
  </si>
  <si>
    <t>70th St. &amp; France Ave.</t>
  </si>
  <si>
    <t>Lynnhurst Cement  Block Co.</t>
  </si>
  <si>
    <t>2829 First Ave. So.</t>
  </si>
  <si>
    <t>1929 - Industry 1005 - Minnesota - Firm 039 - Page 1</t>
  </si>
  <si>
    <t>E. J. Johnson Stone Co.</t>
  </si>
  <si>
    <t>1929 - Industry 1005 - Maryland - Firm 006 - Page 1</t>
  </si>
  <si>
    <t>Wagners Concrete Blocks</t>
  </si>
  <si>
    <t>1929 - Industry 1005 - Kansas - Firm 022 - Page 1</t>
  </si>
  <si>
    <t>814 Howard Ave.</t>
  </si>
  <si>
    <t>Clarendon Cement Block Co.</t>
  </si>
  <si>
    <t>William ??</t>
  </si>
  <si>
    <t>71 Arlington St.</t>
  </si>
  <si>
    <t>Rocks Schepis</t>
  </si>
  <si>
    <t>222 Lexington</t>
  </si>
  <si>
    <t>1929 - Industry 1005 - Massachusetts - Firm 005 - Page 1</t>
  </si>
  <si>
    <t>1700-So. 9th St.</t>
  </si>
  <si>
    <t>1929 - Industry 1005 - Massachusetts - Firm 035 - Page 1</t>
  </si>
  <si>
    <t>1217 Duvol St.</t>
  </si>
  <si>
    <t>1929 - Industry 1005 - Louisiana - Firm 010 - Page 1</t>
  </si>
  <si>
    <t>1929 - Industry 1005 - Louisiana - Firm 007 - Page 1</t>
  </si>
  <si>
    <t>Wire Cement Gravel</t>
  </si>
  <si>
    <t>Crescent Stone Tile Company</t>
  </si>
  <si>
    <t>1929 - Industry 1005 - Kentucky - Firm 014 - Page 1</t>
  </si>
  <si>
    <t>32t Woodland Ave.</t>
  </si>
  <si>
    <t>1929 - Industry 1005 - Louisiana - Firm 011 - Page 1</t>
  </si>
  <si>
    <t>32nd &amp; Woodland Ave.</t>
  </si>
  <si>
    <t>Bay City Cast Stone Block Co.</t>
  </si>
  <si>
    <t>Standard Cement Construction co.</t>
  </si>
  <si>
    <t>Standard Cement Construction Co.</t>
  </si>
  <si>
    <t>1326-40 River Road</t>
  </si>
  <si>
    <t>1118 Heyburn Bldg., Louisville, Ky.</t>
  </si>
  <si>
    <t>Specify</t>
    <phoneticPr fontId="1" type="noConversion"/>
  </si>
  <si>
    <t>Stone, slate</t>
    <phoneticPr fontId="1" type="noConversion"/>
  </si>
  <si>
    <t>Westfield</t>
  </si>
  <si>
    <t>Corp.</t>
  </si>
  <si>
    <t>1929 - Industry 1005 - Massachusetts - Firm 016 - Page 1</t>
  </si>
  <si>
    <t>J. W. Butler Cement Block Co.</t>
  </si>
  <si>
    <t>Salzer &amp; Galler -E. L. Salzer Corp.</t>
  </si>
  <si>
    <t>1612 N. Villers</t>
  </si>
  <si>
    <t>1929 - Industry 1005 - Michigan - Firm 003 - Page 1</t>
  </si>
  <si>
    <t>1929 - Industry 1005 - Louisiana - Firm 015 - Page 1</t>
  </si>
  <si>
    <t>Edwd. D. Boyle &amp; Co. Inc.</t>
  </si>
  <si>
    <t>3301 Julia</t>
  </si>
  <si>
    <t>Cement Gravel and Steel Reinforcing</t>
  </si>
  <si>
    <t>1929 - Industry 1005 - Michigan - Firm 005 - Page 1</t>
  </si>
  <si>
    <t>6 Santa Prospect</t>
  </si>
  <si>
    <t>1929 - Industry 1005 - Michigan - Firm 187 - Page 1</t>
  </si>
  <si>
    <t>Cement, Gravel</t>
  </si>
  <si>
    <t>E. V.Carlson &amp; Gordon Johnson</t>
  </si>
  <si>
    <t xml:space="preserve">60 St. &amp; Pleasant Ave. </t>
  </si>
  <si>
    <t>Harrington &amp; Kral</t>
  </si>
  <si>
    <t>Reed Realty Trust, 68 Garden St., Sp `F' ld, Mass.</t>
  </si>
  <si>
    <t>Elsberry Block &amp; Tile Co.</t>
  </si>
  <si>
    <t xml:space="preserve">Lincoln Park Cement Products Co. </t>
  </si>
  <si>
    <t>Concrete Work &amp; Products</t>
  </si>
  <si>
    <t>Cement, Water, Iron</t>
  </si>
  <si>
    <t>1929 - Industry 1005 - Minnesota - Firm 057 - Page 1</t>
  </si>
  <si>
    <t>Fergus Concrete Pipe Co</t>
  </si>
  <si>
    <t xml:space="preserve">412 Shandon St. S. </t>
  </si>
  <si>
    <t>1929 - Industry 1005 - Minnesota - Firm 022 - Page 1</t>
  </si>
  <si>
    <t xml:space="preserve">Purchased </t>
  </si>
  <si>
    <t>1929 - Industry 1005 - Minnesota - Firm 060 - Page 1</t>
  </si>
  <si>
    <t>1929 - Industry 1005 - Massachusetts - Firm 053 - Page 1</t>
  </si>
  <si>
    <t>93 Main St.</t>
  </si>
  <si>
    <t>Person Concrete Products Co.</t>
  </si>
  <si>
    <t>Maine Concrete Co.</t>
  </si>
  <si>
    <t>W. A. Jack, Mgr.</t>
  </si>
  <si>
    <t>24 Grand View Ave.</t>
  </si>
  <si>
    <t>Tebaldi Supply Co.</t>
  </si>
  <si>
    <t>Springfield (Inidan Orchard)</t>
  </si>
  <si>
    <t>1929 - Industry 1005 - Maine - Firm 005 - Page 1</t>
  </si>
  <si>
    <t>Factory</t>
  </si>
  <si>
    <t>E. E. Soderholtz</t>
  </si>
  <si>
    <t>Art Cement Products Co.</t>
  </si>
  <si>
    <t>South Covington Concrete Block Co.</t>
  </si>
  <si>
    <t>306 East 42nd St.</t>
  </si>
  <si>
    <t>Little Ferry</t>
  </si>
  <si>
    <t>Septic tanks and sanitary fittings</t>
  </si>
  <si>
    <t>J. W. Bentler Co.</t>
  </si>
  <si>
    <t>1136 S. W. Blvd.</t>
  </si>
  <si>
    <t>O. G. Wilson, Roofing &amp; Sheet Metal Contractor</t>
  </si>
  <si>
    <t>O. G. Wilson</t>
  </si>
  <si>
    <t>Gasoline and kerosene</t>
  </si>
  <si>
    <t>640 Prospect Ave. Rumford</t>
  </si>
  <si>
    <t>Maine Duntile Inc. (see remarks)</t>
  </si>
  <si>
    <t>Dixfield Road</t>
  </si>
  <si>
    <t>Maple Shade</t>
  </si>
  <si>
    <t>Kalamazoo</t>
  </si>
  <si>
    <t>Lyndhurst</t>
  </si>
  <si>
    <t>Manville</t>
  </si>
  <si>
    <t>Steam turbines horsepower</t>
  </si>
  <si>
    <t>McPherson Concrete Products Co.</t>
  </si>
  <si>
    <t>1929 - Industry 1005 - Massachusetts - Firm 030 - Page 1</t>
  </si>
  <si>
    <t>1929 - Industry 1005 - Maryland - Firm 008 - Page 1</t>
  </si>
  <si>
    <t>Maryland Concrete Corp.</t>
  </si>
  <si>
    <t>Harrison R. F. D. 6</t>
  </si>
  <si>
    <t>Salisbury Md.</t>
  </si>
  <si>
    <t>Hazel Ave.</t>
  </si>
  <si>
    <t>1929 - Industry 1005 - Massachusetts - Firm 001 - Page 1</t>
  </si>
  <si>
    <t>North Baton Rouge</t>
  </si>
  <si>
    <t>Concrete Pipe Co., Inc.</t>
  </si>
  <si>
    <t>Brooklyn and S. Claiborne</t>
  </si>
  <si>
    <t>816 Howard Ave. , New Orleans La.</t>
  </si>
  <si>
    <t>1929 - Industry 1005 - Maryland - Firm 009 - Page 1</t>
  </si>
  <si>
    <t>C. T. Jenkins</t>
  </si>
  <si>
    <t>1929 - Industry 1005 - Maryland - Firm 041 - Page 1</t>
  </si>
  <si>
    <t>Cement, Sand and Gravel</t>
  </si>
  <si>
    <t>320 Salem Street</t>
  </si>
  <si>
    <t>1929 - Industry 1005 - Massachusetts - Firm 036 - Page 1</t>
  </si>
  <si>
    <t>August Clauss</t>
  </si>
  <si>
    <t>Academy Hill</t>
  </si>
  <si>
    <t>Used, Purchased</t>
  </si>
  <si>
    <t>1929 - Industry 1005 - Minnesota - Firm 038 - Page 1</t>
  </si>
  <si>
    <t>Glacier Sand &amp; Gravel Company</t>
  </si>
  <si>
    <t>New Ulm Brick &amp; Tile Yards</t>
  </si>
  <si>
    <t>1929 - Industry 1005 - Minnesota - Firm 074 - Page 1</t>
  </si>
  <si>
    <t>Polaris Concrete Products Co.</t>
  </si>
  <si>
    <t>Copporation</t>
  </si>
  <si>
    <t>6010 Medina</t>
  </si>
  <si>
    <t>Filing and Cribbing</t>
  </si>
  <si>
    <t>1929 - Industry 1005 - Maryland - Firm 015 - Page 1</t>
  </si>
  <si>
    <t>1929 - Industry 1005 - Massachusetts - Firm 069 - Page 1</t>
  </si>
  <si>
    <t>Albert Zickell, Treas</t>
  </si>
  <si>
    <t>Central Concrete Construction Company</t>
  </si>
  <si>
    <t>479 Main St.</t>
  </si>
  <si>
    <t>August 31 1929</t>
  </si>
  <si>
    <t>1205 So. Wichita</t>
  </si>
  <si>
    <t>1929 - Industry 1005 - Louisiana - Firm 012 - Page 1</t>
  </si>
  <si>
    <t>1929 - Industry 1005 - Massachusetts - Firm 007 - Page 1</t>
  </si>
  <si>
    <t>Sturtevant &amp; Hook Corporation</t>
  </si>
  <si>
    <t>200 No. Water</t>
  </si>
  <si>
    <t>Hard plaster</t>
  </si>
  <si>
    <t>3210 Woodland Ave.</t>
  </si>
  <si>
    <t>Corporation</t>
  </si>
  <si>
    <t>Wall-Haines Bldg. Supply Co.</t>
  </si>
  <si>
    <t>Green Hart Inc.</t>
  </si>
  <si>
    <t>Jahncke Service, Incorporated</t>
  </si>
  <si>
    <t>1929 - Industry 1005 - Kentucky - Firm 016 - Page 1</t>
  </si>
  <si>
    <t>Kentucky Concrete Pipe Co. Inc.</t>
  </si>
  <si>
    <t>Gilman E. Hook</t>
  </si>
  <si>
    <t>Inc.</t>
  </si>
  <si>
    <t>1111 Willow</t>
  </si>
  <si>
    <t>Western Building Supply Co.</t>
  </si>
  <si>
    <t>Western Bldg. Supply Co.</t>
  </si>
  <si>
    <t>Wm. J. Roop</t>
  </si>
  <si>
    <t>1929 - Industry 1005 - Massachusetts - Firm 013 - Page 1</t>
  </si>
  <si>
    <t>Nashua</t>
  </si>
  <si>
    <t>Pleasantville</t>
  </si>
  <si>
    <t>Inc</t>
  </si>
  <si>
    <t>Same Style, New Martinsvile, W. Va.</t>
  </si>
  <si>
    <t>Other fuel</t>
  </si>
  <si>
    <t>14 Vine Street</t>
  </si>
  <si>
    <t xml:space="preserve">Cement Block </t>
  </si>
  <si>
    <t>Gill Road</t>
  </si>
  <si>
    <t>13 Temple Avenue Turney Mass.</t>
  </si>
  <si>
    <t>Culvert Pipe, Concrete Blocks</t>
  </si>
  <si>
    <t>Cement, Sand &amp; Wiring</t>
  </si>
  <si>
    <t>Zagelmeyer Cast Stone Co.</t>
  </si>
  <si>
    <t>E. R. Zagelmeyer</t>
  </si>
  <si>
    <t>Justin T. Kuchnicki Thos. Kuchnicki</t>
  </si>
  <si>
    <t>Feb 1 1930</t>
  </si>
  <si>
    <t>Cement Septic Tanks</t>
  </si>
  <si>
    <t>Cement Sand &amp; Gravel</t>
  </si>
  <si>
    <t>Salzer &amp; Goller Mfg. Septic Tanks</t>
  </si>
  <si>
    <t>1929 - Industry 1005 - Nebraska - Firm 026 - Page 1</t>
  </si>
  <si>
    <t>Collin Nelson Co.</t>
  </si>
  <si>
    <t>800 N. Haven Street</t>
  </si>
  <si>
    <t>Edgar James and Claud Blain</t>
  </si>
  <si>
    <t>Rear of main St.</t>
  </si>
  <si>
    <t>1929 - Industry 1005 - Massachusetts - Firm 049 - Page 1</t>
  </si>
  <si>
    <t>Hay-con Tile Company</t>
  </si>
  <si>
    <t>Raspeburg Branch P. O.</t>
  </si>
  <si>
    <t>W. H. Fot</t>
  </si>
  <si>
    <t>1929 - Industry 1005 - Missouri - Firm 018 - Page 1</t>
  </si>
  <si>
    <t>1929 - Industry 1005 - Minnesota - Firm 059 - Page 1</t>
  </si>
  <si>
    <t>Anchor Block Co.</t>
  </si>
  <si>
    <t>A. D. Hovde</t>
  </si>
  <si>
    <t>1929 - Industry 1005 - Minnesota - Firm 003 - Page 1</t>
  </si>
  <si>
    <t>Detroit lakes Concrete Works</t>
  </si>
  <si>
    <t>Concrete Material &amp; Mfg. Co.</t>
  </si>
  <si>
    <t>Gus. Benson</t>
  </si>
  <si>
    <t>12627 Greenfield Av.</t>
  </si>
  <si>
    <t xml:space="preserve">This is entirely a new concern </t>
  </si>
  <si>
    <t>1929 - Industry 1005 - Massachusetts - Firm 051 - Page 1</t>
  </si>
  <si>
    <t>Columbia Paving Co.</t>
  </si>
  <si>
    <t>J. W. Phillips</t>
  </si>
  <si>
    <t>Joseph Malaguti, Ralph M. Everett M. &amp; Fred M.</t>
  </si>
  <si>
    <t>W. M. Person</t>
  </si>
  <si>
    <t>Phillips Bros</t>
  </si>
  <si>
    <t>Joplin</t>
  </si>
  <si>
    <t>Verona</t>
  </si>
  <si>
    <t>Joseph DeMarinis &amp; Son</t>
  </si>
  <si>
    <t>1929 - Industry 1005 - Maine - Firm 004 - Page 1</t>
  </si>
  <si>
    <t>W. D. Libby &amp; Son</t>
  </si>
  <si>
    <t>Philip H. Libby</t>
  </si>
  <si>
    <t>100 longley Road</t>
  </si>
  <si>
    <t>Roy E. Bernhardt</t>
  </si>
  <si>
    <t>Bridgeton</t>
  </si>
  <si>
    <t>Edina</t>
  </si>
  <si>
    <t>Elsberry</t>
  </si>
  <si>
    <t>Jefferson City</t>
  </si>
  <si>
    <t>G. G. Roudebush</t>
  </si>
  <si>
    <t>Vaults and caskets</t>
  </si>
  <si>
    <t>Fred Johnson &amp; C. C. Leasure</t>
  </si>
  <si>
    <t>1929 - Industry 1005 - Kentucky - Firm 027 - Page 1</t>
  </si>
  <si>
    <t>J. W. Bentler</t>
  </si>
  <si>
    <t>Thornton Hughes Concrete Co.</t>
  </si>
  <si>
    <t>Waterseal Roof Tile Co.</t>
  </si>
  <si>
    <t>310 Main St.</t>
  </si>
  <si>
    <t>Lloyd Howell</t>
  </si>
  <si>
    <t>Dutile</t>
  </si>
  <si>
    <t>1929 - Industry 1005 - Louisiana - Firm 001 - Page 1</t>
  </si>
  <si>
    <t>April 10 1929</t>
  </si>
  <si>
    <t>December 1 1929</t>
  </si>
  <si>
    <t>April 15 1930</t>
  </si>
  <si>
    <t>1921 Grand</t>
  </si>
  <si>
    <t>Garden furniture</t>
  </si>
  <si>
    <t>Fence posts</t>
  </si>
  <si>
    <t>1929 - Industry 1005 - Kentucky - Firm 004 - Page 1</t>
  </si>
  <si>
    <t>1929 - Industry 1005 - Maine - Firm 009 - Page 1</t>
  </si>
  <si>
    <t>386-400 Eastern Ave.</t>
  </si>
  <si>
    <t>March 31 1930</t>
  </si>
  <si>
    <t>Eastern Cast Stone Company</t>
  </si>
  <si>
    <t xml:space="preserve">Quintel &amp; Seidal  </t>
  </si>
  <si>
    <t>Cock</t>
  </si>
  <si>
    <t>1929 - Industry 1005 - Michigan - Firm 173 - Page 1</t>
  </si>
  <si>
    <t>Saffert Cement Construction Company</t>
  </si>
  <si>
    <t>1929 - Industry 1005 - Massachusetts - Firm 060 - Page 1</t>
  </si>
  <si>
    <t>Harold &amp; Donnell Sts., Balt., Md.</t>
  </si>
  <si>
    <t>Staves and Slabs</t>
  </si>
  <si>
    <t xml:space="preserve">Brick </t>
  </si>
  <si>
    <t>7036 W. Vernor Hy.</t>
  </si>
  <si>
    <t>1929 - Industry 1005 - Minnesota - Firm 008 - Page 1</t>
  </si>
  <si>
    <t>1929 - Industry 1005 - Michigan - Firm 170 - Page 1</t>
  </si>
  <si>
    <t>Tage E. Swanson</t>
  </si>
  <si>
    <t>Karl H. &amp; Herman J. Aufderheide</t>
  </si>
  <si>
    <t>19th S. &amp; Minnesota</t>
  </si>
  <si>
    <t>Mankato, Minnesota</t>
  </si>
  <si>
    <t>Michigan Concrete Co.</t>
  </si>
  <si>
    <t>14445 Hamilton Ave.</t>
  </si>
  <si>
    <t>Hagerstown, Md.</t>
  </si>
  <si>
    <t>1929 - Industry 1005 - Minnesota - Firm 035 - Page 1</t>
  </si>
  <si>
    <t xml:space="preserve">A. Hedenberg &amp; Co. Inc. </t>
  </si>
  <si>
    <t xml:space="preserve">A. Hedenberg &amp; Co. Inc. Duluth Minnesota </t>
  </si>
  <si>
    <t>A Kost A. E. Kost And John Kost</t>
  </si>
  <si>
    <t>Downer</t>
  </si>
  <si>
    <t xml:space="preserve">Same </t>
  </si>
  <si>
    <t>1929 - Industry 1005 - Minnesota - Firm 009 - Page 1</t>
  </si>
  <si>
    <t>So. St. Paul</t>
  </si>
  <si>
    <t>1929 - Industry 1005 - Minnesota - Firm 073 - Page 1</t>
  </si>
  <si>
    <t>Norman Bros.</t>
  </si>
  <si>
    <t>Nels Norman &amp; Otto Norman</t>
  </si>
  <si>
    <t>367  N Concord</t>
  </si>
  <si>
    <t>364 N Concord</t>
  </si>
  <si>
    <t>Nov 30 1929</t>
  </si>
  <si>
    <t>Steel Concrete Block Co.</t>
  </si>
  <si>
    <t>East Watertown Cement Block Co.</t>
  </si>
  <si>
    <t>Worcester Concrete Block Co. Inc.</t>
  </si>
  <si>
    <t>215 Arlington St.</t>
  </si>
  <si>
    <t>1929 - Industry 1005 - Massachusetts - Firm 008 - Page 1</t>
  </si>
  <si>
    <t>Taunton Mason Supply Co.</t>
  </si>
  <si>
    <t>Paul Ouellette</t>
  </si>
  <si>
    <t>Kentucky Concrete Pipe Co. Inc. Frankfort, Ky.</t>
  </si>
  <si>
    <t>W. F. Schneck &amp; T. M. Lansford</t>
  </si>
  <si>
    <t>P. O. Box 378</t>
  </si>
  <si>
    <t>1929 - Industry 1005 - Kansas - Firm 020 - Page 1</t>
  </si>
  <si>
    <t>Poydras &amp; Rocheblave Sts.,</t>
  </si>
  <si>
    <t>Wichita Kansas</t>
  </si>
  <si>
    <t>Harold E. Coburn</t>
  </si>
  <si>
    <t>Joseph Camosse</t>
  </si>
  <si>
    <t>20 Fisk Ave.</t>
  </si>
  <si>
    <t>1929 - Industry 1005 - Kansas - Firm 023 - Page 1</t>
  </si>
  <si>
    <t>Route &amp; Perdido St.</t>
  </si>
  <si>
    <t>Precast sidewalk slabs and curbing</t>
  </si>
  <si>
    <t>1929 - Industry 1005 - Massachusetts - Firm 015 - Page 1</t>
  </si>
  <si>
    <t>Standard Concrete Pipe &amp; Cast Co. Inc.</t>
  </si>
  <si>
    <t>Butler J. W.</t>
  </si>
  <si>
    <t>1929 - Industry 1005 - Louisiana - Firm 014 - Page 1</t>
  </si>
  <si>
    <t>24 Silver St</t>
  </si>
  <si>
    <t>Irving L. Bartlett  Pres</t>
  </si>
  <si>
    <t>Montague (Millers Falls)</t>
  </si>
  <si>
    <t>8041 Wheeler</t>
  </si>
  <si>
    <t>1929 - Industry 1005 - Michigan - Firm 185 - Page 1</t>
  </si>
  <si>
    <t xml:space="preserve">8829 W. Jefferson Ave. </t>
  </si>
  <si>
    <t xml:space="preserve">Block and tile, Except roofing tile </t>
  </si>
  <si>
    <t xml:space="preserve">Fireplaces and mantels </t>
  </si>
  <si>
    <t>1929 - Industry 1005 - Maryland - Firm 024 - Page 1</t>
  </si>
  <si>
    <t>2800-Dean Blvd.</t>
  </si>
  <si>
    <t>1929 - Industry 1005 - Michigan - Firm 184 - Page 1</t>
  </si>
  <si>
    <t>Richmond Tile Company</t>
  </si>
  <si>
    <t>1929 - Industry 1005 - Michigan - Firm 186 - Page 1</t>
  </si>
  <si>
    <t>Carlson &amp; Johnson</t>
  </si>
  <si>
    <t>1929 - Industry 1005 - Maryland - Firm 023 - Page 1</t>
  </si>
  <si>
    <t>V. Paturzo, Bro. &amp; Son, Inc.</t>
  </si>
  <si>
    <t>P. O. Box 104</t>
  </si>
  <si>
    <t>2622 Marshall St. N.E.</t>
  </si>
  <si>
    <t>Bland Engineering Co.</t>
  </si>
  <si>
    <t xml:space="preserve">Block and tile, Except Roofing tile </t>
  </si>
  <si>
    <t>Buffalo Tile Works</t>
  </si>
  <si>
    <t>Currie Minn.</t>
  </si>
  <si>
    <t xml:space="preserve">Wellcurb Slabs </t>
  </si>
  <si>
    <t>1929 - Industry 1005 - Minnesota - Firm 001 - Page 1</t>
  </si>
  <si>
    <t>Aden Cement Products Co.</t>
  </si>
  <si>
    <t>W. T. Murphy Bros.</t>
  </si>
  <si>
    <t>West 1st St.</t>
  </si>
  <si>
    <t>Detroit lakes Minn.</t>
  </si>
  <si>
    <t>Cement And Sand</t>
  </si>
  <si>
    <t>1576 Johnson St N.E.</t>
  </si>
  <si>
    <t>753-Plymouth Bldg.</t>
  </si>
  <si>
    <t>1929 - Industry 1005 - Minnesota - Firm 024 - Page 1</t>
  </si>
  <si>
    <t>1929 - Industry 1005 - Michigan - Firm 189 - Page 1</t>
  </si>
  <si>
    <t>Joy Cement Block</t>
  </si>
  <si>
    <t>1929 - Industry 1005 - Massachusetts - Firm 052 - Page 1</t>
  </si>
  <si>
    <t>Harry Cushing</t>
  </si>
  <si>
    <t>Raymond Road</t>
  </si>
  <si>
    <t>Sand, Cement, Mineral Colora</t>
  </si>
  <si>
    <t>1929 - Industry 1005 - Kentucky - Firm 030 - Page 1</t>
  </si>
  <si>
    <t>Concrete Roof Tile</t>
  </si>
  <si>
    <t>908 Blackburn Ave.</t>
  </si>
  <si>
    <t>Pering (Ready Mixed Concrete)</t>
  </si>
  <si>
    <t>1929 - Industry 1005 - Kansas - Firm 031 - Page 1</t>
  </si>
  <si>
    <t>G. G. Roudebush Ready Mixed Concrete</t>
  </si>
  <si>
    <t>Luany</t>
  </si>
  <si>
    <t>The Trusswall Stone Company</t>
  </si>
  <si>
    <t>1107 Second Dodge City Kans.</t>
  </si>
  <si>
    <t xml:space="preserve">Concrete Blocks &amp; Cement Products </t>
  </si>
  <si>
    <t>1929 - Industry 1005 - Massachusetts - Firm 026 - Page 1</t>
  </si>
  <si>
    <t>East Hampden</t>
  </si>
  <si>
    <t>Long Branch</t>
  </si>
  <si>
    <t>Bangor, Maine 31 Central St.</t>
  </si>
  <si>
    <t>1929 - Industry 1005 - Massachusetts - Firm 027 - Page 1</t>
  </si>
  <si>
    <t>14 So. Waverly St.</t>
  </si>
  <si>
    <t>Bangor Cast Stone Company</t>
  </si>
  <si>
    <t>George Cnosso</t>
  </si>
  <si>
    <t>Brand Builders Supply Co. Inc.</t>
  </si>
  <si>
    <t>Nustone Products Corporation</t>
  </si>
  <si>
    <t>Arley A. Bangers</t>
  </si>
  <si>
    <t>1 St.</t>
  </si>
  <si>
    <t>Dorchester Cement Stone Company</t>
  </si>
  <si>
    <t>Samuel A. Myers</t>
  </si>
  <si>
    <t>19231 Davison West</t>
  </si>
  <si>
    <t>170 Granite Avenue</t>
  </si>
  <si>
    <t>J. B. Vaughan</t>
  </si>
  <si>
    <t>20514 Crudder Ave.</t>
  </si>
  <si>
    <t>224 North Third St.</t>
  </si>
  <si>
    <t>1929 - Industry 1005 - Maryland - Firm 042 - Page 1</t>
  </si>
  <si>
    <t>John J. Scheel</t>
  </si>
  <si>
    <t>1153 Central Ave.</t>
  </si>
  <si>
    <t>Kost Brothers</t>
  </si>
  <si>
    <t>yes</t>
  </si>
  <si>
    <t>Cub Hill</t>
  </si>
  <si>
    <t xml:space="preserve">Detroit Vault Co. Inc. </t>
  </si>
  <si>
    <t>American Vault Works Chicago Co. n</t>
  </si>
  <si>
    <t>Markers</t>
  </si>
  <si>
    <t>1929 - Industry 1005 - Michigan - Firm 172 - Page 1</t>
  </si>
  <si>
    <t>Quintel Concrete Prod.</t>
  </si>
  <si>
    <t>Fred. W Quintel</t>
  </si>
  <si>
    <t>Mich. Block &amp; Stone Co.</t>
  </si>
  <si>
    <t>A. T. Baldwin Prop</t>
  </si>
  <si>
    <t>Wm. Loughton Klaiber Fireplace Supply Co</t>
  </si>
  <si>
    <t>1929 - Industry 1005 - Maryland - Firm 040 - Page 1</t>
  </si>
  <si>
    <t xml:space="preserve">Madison Silo Co., Madison, Wis. </t>
  </si>
  <si>
    <t>H. A. Boyer and Sons</t>
  </si>
  <si>
    <t>1929 - Industry 1005 - Minnesota - Firm 006 - Page 1</t>
  </si>
  <si>
    <t>1929 - Industry 1005 - Minnesota - Firm 072 - Page 1</t>
  </si>
  <si>
    <t>Lakeside Cement Works</t>
  </si>
  <si>
    <t>62 Ave. N. Grand</t>
  </si>
  <si>
    <t>1929 - Industry 1005 - Minnesota - Firm 083 - Page 1</t>
  </si>
  <si>
    <t>Wadena Silo Company</t>
  </si>
  <si>
    <t>430 Southbridge St.</t>
  </si>
  <si>
    <t>Clinton Concrete Company Inc.</t>
  </si>
  <si>
    <t>Brook Sterling St.</t>
  </si>
  <si>
    <t>Electric conduits</t>
  </si>
  <si>
    <t>Angelo Eannuzzi</t>
  </si>
  <si>
    <t>1929 - Industry 1005 - Maryland - Firm 018 - Page 1</t>
  </si>
  <si>
    <t>293 Harvard St.</t>
  </si>
  <si>
    <t>418 Arsenal St.</t>
  </si>
  <si>
    <t>Rocks Schepis Co. (See Remarks)</t>
  </si>
  <si>
    <t>204 E. Lee Street</t>
  </si>
  <si>
    <t>509 1/2 No. Main &amp; 2013 So. Topeka</t>
  </si>
  <si>
    <t>607 S. Washington St.</t>
  </si>
  <si>
    <t>Used or Purchased</t>
  </si>
  <si>
    <t>Have a Partnership, but Was Incorporated August 1 1929</t>
  </si>
  <si>
    <t>January 1 1930</t>
  </si>
  <si>
    <t>1929 - Industry 1005 - Massachusetts - Firm 042 - Page 1</t>
  </si>
  <si>
    <t>Winchester Construction Co.</t>
  </si>
  <si>
    <t>Lock Joint Pipe co, 2 Rutledge Ave, East Orange, New Jersey</t>
  </si>
  <si>
    <t>99 Cortland Street</t>
  </si>
  <si>
    <t>D. D. Wessels &amp; Sons Co.</t>
  </si>
  <si>
    <t>1418 So. Westbury St.</t>
  </si>
  <si>
    <t>George Deschenes</t>
  </si>
  <si>
    <t>1929 - Industry 1005 - Massachusetts - Firm 044 - Page 1</t>
  </si>
  <si>
    <t>Nelson Cement Stone Co.</t>
  </si>
  <si>
    <t>(East) Braintree</t>
  </si>
  <si>
    <t>Dunklac Sand &amp; Concrete Products Co.</t>
  </si>
  <si>
    <t>Town (Greenfield)</t>
  </si>
  <si>
    <t>The Art Stone Co.</t>
  </si>
  <si>
    <t>1929 - Industry 1005 - Massachusetts - Firm 043 - Page 1</t>
  </si>
  <si>
    <t>Guastavino Company</t>
  </si>
  <si>
    <t xml:space="preserve">Winkworth Fuel Supply Co. Inc. </t>
  </si>
  <si>
    <t>Gravel &amp; Cement</t>
  </si>
  <si>
    <t>Cement, Rock, and Sand</t>
  </si>
  <si>
    <t>1929 - Industry 1005 - Minnesota - Firm 023 - Page 1</t>
  </si>
  <si>
    <t>3400 Evaline</t>
  </si>
  <si>
    <t>Coal, Anthracite</t>
  </si>
  <si>
    <t>1520 E. Minnehaha</t>
  </si>
  <si>
    <t>Molino Cement Tile Co.</t>
  </si>
  <si>
    <t>Sinke Bros.</t>
  </si>
  <si>
    <t>1929 - Industry 1005 - Michigan - Firm 002 - Page 1</t>
  </si>
  <si>
    <t>1929 - Industry 1005 - Massachusetts - Firm 041 - Page 1</t>
  </si>
  <si>
    <t>Watertown B'l'ders Supply Co. Inc.</t>
  </si>
  <si>
    <t>Cement, Sand, Cinder</t>
  </si>
  <si>
    <t>1929 - Industry 1005 - Michigan - Firm 183 - Page 1</t>
  </si>
  <si>
    <t xml:space="preserve">No change </t>
  </si>
  <si>
    <t>A. Smith- C. B. Smith- Fred Paul</t>
  </si>
  <si>
    <t>W. J. Phelan &amp; Son</t>
  </si>
  <si>
    <t>Murray Tup.</t>
  </si>
  <si>
    <t>West Fort Builders Supplies</t>
  </si>
  <si>
    <t>H. J. Palmer</t>
  </si>
  <si>
    <t>1929 - Industry 1005 - Maryland - Firm 020 - Page 1</t>
  </si>
  <si>
    <t>Geo. F. Betzler &amp; Son</t>
  </si>
  <si>
    <t>1929 - Industry 1005 - Minnesota - Firm 055 - Page 1</t>
  </si>
  <si>
    <t xml:space="preserve">J. L. Burkland, A. G. Peterson, Wm Malm &amp; T. W. Malm </t>
  </si>
  <si>
    <t>Road Culverts Stone Silon Benblong Block</t>
  </si>
  <si>
    <t>December 31st 1929</t>
  </si>
  <si>
    <t>Block and Tile, Except Roofing Tile</t>
  </si>
  <si>
    <t>Lincoln Park Cement Block Co.</t>
  </si>
  <si>
    <t>1080 State St</t>
  </si>
  <si>
    <t>Jan 1 1927</t>
  </si>
  <si>
    <t>Dec 30 1927</t>
  </si>
  <si>
    <t>1929 - Industry 1005 - Maryland - Firm 033 - Page 1</t>
  </si>
  <si>
    <t>Box 26-Latonia Sts.</t>
  </si>
  <si>
    <t>A. A. Cassese</t>
  </si>
  <si>
    <t>First &amp; Water</t>
  </si>
  <si>
    <t>Canfield Lumber Co.</t>
  </si>
  <si>
    <t>1929 - Industry 1005 - Kentucky - Firm 031 - Page 1</t>
  </si>
  <si>
    <t>1929 - Industry 1005 - Kansas - Firm 032 - Page 1</t>
  </si>
  <si>
    <t>1929 - Industry 1005 - Maryland - Firm 001 - Page 1</t>
  </si>
  <si>
    <t>36th &amp; Winchester</t>
  </si>
  <si>
    <t>Ashland Ky.</t>
  </si>
  <si>
    <t>1929 - Industry 1005 - Kentucky - Firm 003 - Page 1</t>
  </si>
  <si>
    <t>Lane Bros. and Robert Bros.</t>
  </si>
  <si>
    <t>The Coldwell Stone Co. Inc.</t>
  </si>
  <si>
    <t>1929 - Industry 1005 - Kansas - Firm 008 - Page 1</t>
  </si>
  <si>
    <t>Johnson &amp; Leasure</t>
  </si>
  <si>
    <t>March 15 1929</t>
  </si>
  <si>
    <t>511 Park Ave.</t>
  </si>
  <si>
    <t>1929 - Industry 1005 - Massachusetts - Firm 057 - Page 1</t>
  </si>
  <si>
    <t>P. O. Box 41 Allston</t>
  </si>
  <si>
    <t>1929 - Industry 1005 - Massachusetts - Firm 028 - Page 1</t>
  </si>
  <si>
    <t>Boston Nustone Corporatiohn</t>
  </si>
  <si>
    <t>158 Tremont Street</t>
  </si>
  <si>
    <t>John J. Mitchell Inc.</t>
  </si>
  <si>
    <t>Just Changed Location in July 1 1929</t>
  </si>
  <si>
    <t>Elmer Baker and T. William</t>
  </si>
  <si>
    <t xml:space="preserve">Michigan Vault works </t>
  </si>
  <si>
    <t>1929 - Industry 1005 - Massachusetts - Firm 058 - Page 1</t>
  </si>
  <si>
    <t>Jan 2 1929</t>
  </si>
  <si>
    <t>1929 - Industry 1005 - Minnesota - Firm 040 - Page 1</t>
  </si>
  <si>
    <t>Richards &amp; Hofstetter</t>
  </si>
  <si>
    <t>1929 - Industry 1005 - Massachusetts - Firm 056 - Page 1</t>
  </si>
  <si>
    <t>178 Temple St.</t>
  </si>
  <si>
    <t>1929 - Industry 1005 - Maryland - Firm 002 - Page 1</t>
  </si>
  <si>
    <t>Rogers Block Plant</t>
  </si>
  <si>
    <t>John J. Rogers</t>
  </si>
  <si>
    <t>Gasoline and Kerosene</t>
  </si>
  <si>
    <t>135 N.</t>
  </si>
  <si>
    <t>1929 - Industry 1005 - Maryland - Firm 039 - Page 1</t>
  </si>
  <si>
    <t>1929 - Industry 1005 - Minnesota - Firm 032 - Page 1</t>
  </si>
  <si>
    <t>Waterseal Roofing Tile Co.</t>
  </si>
  <si>
    <t>Cement Aggregate</t>
  </si>
  <si>
    <t>Northley Crib And Silo Co.</t>
  </si>
  <si>
    <t>South Bend Townships</t>
  </si>
  <si>
    <t xml:space="preserve">Staves and Slabs </t>
  </si>
  <si>
    <t>Walson &amp; Kemp Co.</t>
  </si>
  <si>
    <t>1929 - Industry 1005 - Michigan - Firm 012 - Page 1</t>
  </si>
  <si>
    <t>Brownlee Park</t>
  </si>
  <si>
    <t xml:space="preserve">Route 1 Box 83 </t>
  </si>
  <si>
    <t>Tolson &amp; Kamp</t>
  </si>
  <si>
    <t>1929 - Industry 1005 - Maryland - Firm 037 - Page 1</t>
  </si>
  <si>
    <t xml:space="preserve">Poplar St., &amp; Wound Ave. </t>
  </si>
  <si>
    <t>1929 - Industry 1005 - Minnesota - Firm 033 - Page 1</t>
  </si>
  <si>
    <t>Oscar Robert Mfg. Co.</t>
  </si>
  <si>
    <t>North Redwood</t>
  </si>
  <si>
    <t>Cement Stone Silos</t>
  </si>
  <si>
    <t>1929 - Industry 1005 - Minnesota - Firm 079 - Page 1</t>
  </si>
  <si>
    <t>Mat  Worner, Pres</t>
  </si>
  <si>
    <t>Alfred Anderson &amp; Ernest Anderson</t>
  </si>
  <si>
    <t>Benedict Stone of Maryland, Inc.</t>
  </si>
  <si>
    <t>Reay Mixed Concrete Plant</t>
  </si>
  <si>
    <t>1929 - Industry 1005 - Massachusetts - Firm 070 - Page 1</t>
  </si>
  <si>
    <t>1929 - Industry 1005 - Massachusetts - Firm 068 - Page 1</t>
  </si>
  <si>
    <t>No Operating - Job Completed</t>
  </si>
  <si>
    <t>The United Concrete Product Company</t>
  </si>
  <si>
    <t>1335 N. Mosley</t>
  </si>
  <si>
    <t>100 Chesapeake Ave.</t>
  </si>
  <si>
    <t>Middle River Md.</t>
  </si>
  <si>
    <t>Cement Block</t>
  </si>
  <si>
    <t>Cement and Gravel</t>
  </si>
  <si>
    <t>168 Dartmouth St. Boston</t>
  </si>
  <si>
    <t xml:space="preserve">Yes </t>
  </si>
  <si>
    <t>26 Kirk St.</t>
  </si>
  <si>
    <t>P. O. Box 415</t>
  </si>
  <si>
    <t>Gasoline</t>
  </si>
  <si>
    <t>R. A. Ogden</t>
  </si>
  <si>
    <t>1929 - Industry 1005 - Kentucky - Firm 017 - Page 1</t>
  </si>
  <si>
    <t>Schneck &amp; Lansford Concrete Products Co.,</t>
  </si>
  <si>
    <t>Cowenton</t>
  </si>
  <si>
    <t>Riverside Concrete Products</t>
  </si>
  <si>
    <t>Jos. Sollers</t>
  </si>
  <si>
    <t>Hayward &amp; Commercial Street</t>
  </si>
  <si>
    <t>Not operating now - Job completed</t>
  </si>
  <si>
    <t>Lock Joint Pipe Company, E. Orange, N. J.</t>
  </si>
  <si>
    <t>1929 - Industry 1005 - Massachusetts - Firm 071 - Page 1</t>
  </si>
  <si>
    <t>Curtis Estate, Stafford St.</t>
  </si>
  <si>
    <t>1929 - Industry 1005 - Nebraska - Firm 025 - Page 1</t>
  </si>
  <si>
    <t>Keithley and Co.</t>
  </si>
  <si>
    <t>South Kansas Ave.</t>
  </si>
  <si>
    <t>Wheeler Cement Block Co</t>
  </si>
  <si>
    <t>Concrete, Bluestone, Line</t>
  </si>
  <si>
    <t>Raspeburg st. Baltimore</t>
  </si>
  <si>
    <t>1929 - Industry 1005 - Maryland - Firm 029 - Page 1</t>
  </si>
  <si>
    <t>Elkton Concrete Product Co.</t>
  </si>
  <si>
    <t>Louis Masgay</t>
  </si>
  <si>
    <t xml:space="preserve">4701-18 the St. </t>
  </si>
  <si>
    <t>1929 - Industry 1005 - Maryland - Firm 022 - Page 1</t>
  </si>
  <si>
    <t>Russell P. Tow</t>
  </si>
  <si>
    <t>Detroit Mich.</t>
  </si>
  <si>
    <t>The Nelson Concrete Stone Co.</t>
  </si>
  <si>
    <t>1350 NE. Arthur St.</t>
  </si>
  <si>
    <t>Mt. Airy Concrete Block Co.</t>
  </si>
  <si>
    <t xml:space="preserve">Geo. F. Betzler Fr. </t>
  </si>
  <si>
    <t>Oscar W. Berg</t>
  </si>
  <si>
    <t>Maryland Nustone Corp.</t>
  </si>
  <si>
    <t>R. A. Britton</t>
  </si>
  <si>
    <t>Mt. Airy</t>
  </si>
  <si>
    <t>Mt. Airy Md.</t>
  </si>
  <si>
    <t>Concrete Bldg. Blocks</t>
  </si>
  <si>
    <t>11666 Broad Street</t>
  </si>
  <si>
    <t>Culvert Pipe</t>
  </si>
  <si>
    <t>3112 North 2 Street</t>
  </si>
  <si>
    <t>1929 - Industry 1005 - Maryland - Firm 028 - Page 1</t>
  </si>
  <si>
    <t>1929 - Industry 1005 - Minnesota - Firm 049 - Page 1</t>
  </si>
  <si>
    <t>Rockite Silo Company</t>
  </si>
  <si>
    <t>K. C. Kadsen</t>
  </si>
  <si>
    <t>Frank D. Gould</t>
  </si>
  <si>
    <t>1929 - Industry 1005 - Michigan - Firm 181 - Page 1</t>
  </si>
  <si>
    <t>L. E. Bergman</t>
  </si>
  <si>
    <t>1929 - Industry 1005 - Michigan - Firm 024 - Page 1</t>
  </si>
  <si>
    <t>A. E. Andresen</t>
  </si>
  <si>
    <t>1333 Nevada Ave.</t>
  </si>
  <si>
    <t>Superior Cast Stone Co.</t>
  </si>
  <si>
    <t>115 Ionia Ave. KW.</t>
  </si>
  <si>
    <t>NO</t>
  </si>
  <si>
    <t>(East) Weymouth</t>
  </si>
  <si>
    <t>215 Lake St.</t>
  </si>
  <si>
    <t>Cement Products Company</t>
  </si>
  <si>
    <t>Concrete Block Plant</t>
  </si>
  <si>
    <t>Lake Stone Company</t>
  </si>
  <si>
    <t>River Road &amp; B. &amp; O. Tracks</t>
  </si>
  <si>
    <t>Manhole Ceiling</t>
  </si>
  <si>
    <t>Garbage Boxes</t>
  </si>
  <si>
    <t>1929 - Industry 1005 - Michigan - Firm 165 - Page 1</t>
  </si>
  <si>
    <t>Hygiene Products Co</t>
  </si>
  <si>
    <t>1929 - Industry 1005 - Michigan - Firm 011 - Page 1</t>
  </si>
  <si>
    <t>E. H. Swope</t>
  </si>
  <si>
    <t>Liberty St.</t>
  </si>
  <si>
    <t>River Rouge Mich.</t>
  </si>
  <si>
    <t>Main St.</t>
  </si>
  <si>
    <t>Taylor Bros. and 1629-1927</t>
  </si>
  <si>
    <t>J. D. Woodfield, M. M. Woodfield</t>
  </si>
  <si>
    <t>Cambridge Cement Stone Co.</t>
  </si>
  <si>
    <t>(Brighton)</t>
  </si>
  <si>
    <t>156 Lincoln St.</t>
  </si>
  <si>
    <t>Paducah Concrete Products Co.</t>
  </si>
  <si>
    <t>Belmont Builders Supply Co.</t>
  </si>
  <si>
    <t>1929 - Industry 1005 - Massachusetts - Firm 059 - Page 1</t>
  </si>
  <si>
    <t>1929 - Industry 1005 - Maryland - Firm 007 - Page 1</t>
  </si>
  <si>
    <t>Brand Cement Block Co.</t>
  </si>
  <si>
    <t>Chas Lakner Pres., R. C. ??</t>
  </si>
  <si>
    <t>297 Brighton</t>
  </si>
  <si>
    <t>April 1 1929</t>
  </si>
  <si>
    <t>1929 - Industry 1005 - Michigan - Firm 171 - Page 1</t>
  </si>
  <si>
    <t>1929 - Industry 1005 - Massachusetts - Firm 029 - Page 1</t>
  </si>
  <si>
    <t>Bangers Block Plant</t>
  </si>
  <si>
    <t>Richard Hofstetter Realty Co. Inc.</t>
  </si>
  <si>
    <t>1929 - Industry 1005 - Michigan - Firm 169 - Page 1</t>
  </si>
  <si>
    <t>1929 - Industry 1005 - Minnesota - Firm 004 - Page 1</t>
  </si>
  <si>
    <t>3500 Baker St.</t>
  </si>
  <si>
    <t>1929 - Industry 1005 - Minnesota - Firm 005 - Page 1</t>
  </si>
  <si>
    <t>John B. Wolfkill</t>
  </si>
  <si>
    <t>The Maul Co.</t>
  </si>
  <si>
    <t>1929 - Industry 1005 - Michigan - Firm 168 - Page 1</t>
  </si>
  <si>
    <t>Lansing Cast Stone Block Company</t>
  </si>
  <si>
    <t>1929 - Industry 1005 - Michigan - Firm 167 - Page 1</t>
  </si>
  <si>
    <t>Fargo, N. Dakota</t>
  </si>
  <si>
    <t>Keystone Cement Products</t>
  </si>
  <si>
    <t>R. Burg</t>
  </si>
  <si>
    <t>12750 Eaton Rd</t>
  </si>
  <si>
    <t>Arvid C. Nestor Co. Inc.</t>
  </si>
  <si>
    <t>1929 - Industry 1005 - Minnesota - Firm 002 - Page 1</t>
  </si>
  <si>
    <t xml:space="preserve">General Contractor </t>
  </si>
  <si>
    <t xml:space="preserve">C. J. Mattlin </t>
  </si>
  <si>
    <t>White Bear Lake</t>
  </si>
  <si>
    <t>1929 - Industry 1005 - Minnesota - Firm 069 - Page 1</t>
  </si>
  <si>
    <t>Madison Silo Co.</t>
  </si>
  <si>
    <t>201 1st Ave. D.E.</t>
  </si>
  <si>
    <t>817- Hennepin Avenue</t>
  </si>
  <si>
    <t>1929 - Industry 1005 - Minnesota - Firm 068 - Page 1</t>
  </si>
  <si>
    <t>H. E. Hanson</t>
  </si>
  <si>
    <t>Drain Tile Silo Culvert Pipe</t>
  </si>
  <si>
    <t>M. C. Robinson Cement Block</t>
  </si>
  <si>
    <t>M. C. Robinson</t>
  </si>
  <si>
    <t>1318 Grand River</t>
  </si>
  <si>
    <t xml:space="preserve">New Munich Cement Products Co. </t>
  </si>
  <si>
    <t>2101 E. Fort Avenue</t>
  </si>
  <si>
    <t>Cast Stone</t>
  </si>
  <si>
    <t>Minter Company</t>
  </si>
  <si>
    <t>St Dilla St.</t>
  </si>
  <si>
    <t>1929 - Industry 1005 - Maryland - Firm 017 - Page 1</t>
  </si>
  <si>
    <t>Robert Lacy</t>
  </si>
  <si>
    <t xml:space="preserve">The Brownwell Corp. 2011 park Ave. Detroit </t>
  </si>
  <si>
    <t>Marshall O Nelson</t>
  </si>
  <si>
    <t>Concrete Stone Silo Co.</t>
  </si>
  <si>
    <t>Emil Howson</t>
  </si>
  <si>
    <t>1929 - Industry 1005 - Maryland - Firm 011 - Page 1</t>
  </si>
  <si>
    <t>East Block Co.</t>
  </si>
  <si>
    <t>State Fair Fuel &amp; Supply Co.</t>
  </si>
  <si>
    <t>1929 - Industry 1005 - Massachusetts - Firm 012 - Page 1</t>
  </si>
  <si>
    <t>The Wm. J. L. Roop Corp. (See Remarks)</t>
  </si>
  <si>
    <t>Winona St.</t>
  </si>
  <si>
    <t>L. H. Bartels Harry A. Pugh</t>
  </si>
  <si>
    <t>1929 - Industry 1005 - Maryland - Firm 012 - Page 1</t>
  </si>
  <si>
    <t>J. Sinn Bowman</t>
  </si>
  <si>
    <t>1929 - Industry 1005 - Massachusetts - Firm 014 - Page 1</t>
  </si>
  <si>
    <t>40 Court St. Boston Mass.</t>
  </si>
  <si>
    <t>Wayland Concrete Products Stone Co.</t>
  </si>
  <si>
    <t>Colgate</t>
  </si>
  <si>
    <t>1929 - Industry 1005 - Louisiana - Firm 013 - Page 1</t>
  </si>
  <si>
    <t>1238 W. Boylston St.</t>
  </si>
  <si>
    <t>Worcester Concrete Block Co.</t>
  </si>
  <si>
    <t>1929 - Industry 1005 - Massachusetts - Firm 040 - Page 1</t>
  </si>
  <si>
    <t>Manufactured gas</t>
  </si>
  <si>
    <t>9301 Hubbel</t>
  </si>
  <si>
    <t>1929 - Industry 1005 - Michigan - Firm 001 - Page 1</t>
  </si>
  <si>
    <t>George W. Forsberg</t>
  </si>
  <si>
    <t>Weser Ave.</t>
  </si>
  <si>
    <t>M cu. ft.</t>
  </si>
  <si>
    <t>P. O. Box 778, Baltimore, Md.</t>
  </si>
  <si>
    <t>1929 - Industry 1005 - Minnesota - Firm 020 - Page 1</t>
  </si>
  <si>
    <t>1929 - Industry 1005 - Minnesota - Firm 021 - Page 1</t>
  </si>
  <si>
    <t>1929 - Industry 1005 - Michigan - Firm 180 - Page 1</t>
  </si>
  <si>
    <t>1929 - Industry 1005 - Michigan - Firm 182 - Page 1</t>
  </si>
  <si>
    <t>Garrison Lane &amp; PRR</t>
  </si>
  <si>
    <t>Bad River &amp; Collison Ave.</t>
  </si>
  <si>
    <t>Concrete Cement</t>
  </si>
  <si>
    <t>1929 - Industry 1005 - Maryland - Firm 026 - Page 1</t>
  </si>
  <si>
    <t xml:space="preserve">Septic tanks and sanitary fittings </t>
  </si>
  <si>
    <t>1929 - Industry 1005 - Michigan - Firm 022 - Page 1</t>
  </si>
  <si>
    <t>Appleton Cement Products Co</t>
  </si>
  <si>
    <t>Woyke Concrete Products Plant</t>
  </si>
  <si>
    <t>1929 - Industry 1005 - Minnesota - Firm 088 - Page 1</t>
  </si>
  <si>
    <t>1201 So. Kenwood Ave.</t>
  </si>
  <si>
    <t>3 St., Winona</t>
  </si>
  <si>
    <t>900 E. 1st St.</t>
  </si>
  <si>
    <t>1929 - Industry 1005 - Minnesota - Firm 053 - Page 1</t>
  </si>
  <si>
    <t>1929 - Industry 1005 - Michigan - Firm 061 - Page 1</t>
  </si>
  <si>
    <t>1929 - Industry 1005 - Michigan - Firm 060 - Page 1</t>
  </si>
  <si>
    <t>1929 - Industry 1005 - Minnesota - Firm 054 - Page 1</t>
  </si>
  <si>
    <t>Nels Mickelson</t>
  </si>
  <si>
    <t>1929 - Industry 1005 - Massachusetts - Firm 050 - Page 1</t>
  </si>
  <si>
    <t>1929 - Industry 1005 - Michigan - Firm 190 - Page 1</t>
  </si>
  <si>
    <t>Monuments and grave markers</t>
  </si>
  <si>
    <t>1929 - Industry 1005 - Maryland - Firm 035 - Page 1</t>
  </si>
  <si>
    <t>1929 - Industry 1005 - Maryland - Firm 034 - Page 1</t>
  </si>
  <si>
    <t>915 So. 15th St.</t>
  </si>
  <si>
    <t>1929 - Industry 1005 - Michigan - Firm 010 - Page 1</t>
  </si>
  <si>
    <t>Plymouth R7 D2</t>
  </si>
  <si>
    <t>1533 Coolidge Highway</t>
  </si>
  <si>
    <t>1929 - Industry 1005 - Michigan - Firm 164 - Page 1</t>
  </si>
  <si>
    <t>Houghton Concrete Products Co</t>
  </si>
  <si>
    <t>1929 - Industry 1005 - Minnesota - Firm 026 - Page 1</t>
  </si>
  <si>
    <t>Roy Houghton</t>
  </si>
  <si>
    <t>2015 South Fort St.</t>
  </si>
  <si>
    <t>H. F. Nibe J. E. Nibe F. E. Busch</t>
  </si>
  <si>
    <t>Cement-Gravel</t>
  </si>
  <si>
    <t>Ineg Dunklee Whitcomb Operator, B. J. Whitcomb</t>
  </si>
  <si>
    <t>Septic Tanks and Sanitary fittings</t>
  </si>
  <si>
    <t>Irving G. Besse</t>
  </si>
  <si>
    <t>P. O. # 252</t>
  </si>
  <si>
    <t>1929 - Industry 1005 - Massachusetts - Firm 055 - Page 1</t>
  </si>
  <si>
    <t>1929 - Industry 1005 - Massachusetts - Firm 054 - Page 1</t>
  </si>
  <si>
    <t>1929 - Industry 1005 - Maine - Firm 008 - Page 1</t>
  </si>
  <si>
    <t>Cambridge Masons' Supply Co.</t>
  </si>
  <si>
    <t>Frank Mazza</t>
  </si>
  <si>
    <t>Barnstable (Hyannis)</t>
  </si>
  <si>
    <t>North Star Concrete Co.</t>
  </si>
  <si>
    <t>214 Knox St.</t>
  </si>
  <si>
    <t>Wm. Loughton &amp; Klaiber</t>
  </si>
  <si>
    <t xml:space="preserve">7338 Fenkell </t>
  </si>
  <si>
    <t>1929 - Industry 1005 - Maryland - Firm 038 - Page 1</t>
  </si>
  <si>
    <t>Maier-Pullman</t>
  </si>
  <si>
    <t>Ernest Maier, and Paul Dullman</t>
  </si>
  <si>
    <t>New Basin Canal &amp; ??</t>
  </si>
  <si>
    <t>Fireplaces and Mantels</t>
  </si>
  <si>
    <t>Brownlee Park Gravel &amp; Material Co.</t>
  </si>
  <si>
    <t>1929 - Industry 1005 - Michigan - Firm 166 - Page 1</t>
  </si>
  <si>
    <t>1929 - Industry 1005 - Minnesota - Firm 051 - Page 1</t>
  </si>
  <si>
    <t>1929 - Industry 1005 - Minnesota - Firm 031 - Page 1</t>
  </si>
  <si>
    <t>Irrigation Pipe</t>
  </si>
  <si>
    <t>Cement Gravel &amp; Sand</t>
  </si>
  <si>
    <t>1929 - Industry 1005 - Michigan - Firm 085 - Page 1</t>
  </si>
  <si>
    <t>1929 - Industry 1005 - Minnesota - Firm 070 - Page 1</t>
  </si>
  <si>
    <t>37-20 Ave. So.</t>
  </si>
  <si>
    <t>Johnson Bros</t>
  </si>
  <si>
    <t>5322 Grand Ave.</t>
  </si>
  <si>
    <t>Faburary 28 1930</t>
  </si>
  <si>
    <t>Porch Post</t>
  </si>
  <si>
    <t>1929 - Industry 1005 - Michigan - Firm 086 - Page 1</t>
  </si>
  <si>
    <t>Rochester Road</t>
  </si>
  <si>
    <t>Dec 31, Nov 22 1929</t>
  </si>
  <si>
    <t>Wolverine Lumber Supply Co.</t>
  </si>
  <si>
    <t>1929 - Industry 1005 - Michigan - Firm 087 - Page 1</t>
  </si>
  <si>
    <t>1929 - Industry 1005 - Michigan - Firm 148 - Page 1</t>
  </si>
  <si>
    <t>1929 - Industry 1005 - Michigan - Firm 176 - Page 1</t>
  </si>
  <si>
    <t>The Brown Well Corp.</t>
  </si>
  <si>
    <t>George Wagner</t>
  </si>
  <si>
    <t>Glenburnie</t>
  </si>
  <si>
    <t>Bolt Cement &amp; Fuel Co.</t>
  </si>
  <si>
    <t xml:space="preserve">Aldrich Avenue S. E. </t>
  </si>
  <si>
    <t>1929 - Industry 1005 - Massachusetts - Firm 066 - Page 1</t>
  </si>
  <si>
    <t>1929 - Industry 1005 - Massachusetts - Firm 067 - Page 1</t>
  </si>
  <si>
    <t xml:space="preserve">J. H. Chovenks John Patrick &amp; Geo. </t>
  </si>
  <si>
    <t>Lock Joint Pipe Co., E. Orange, N. J.</t>
  </si>
  <si>
    <t>Cement Building Material</t>
  </si>
  <si>
    <t>Nov 1 1928</t>
  </si>
  <si>
    <t>Oct 31 1929</t>
  </si>
  <si>
    <t>1929 - Industry 1005 - Minnesota - Firm 012 - Page 1</t>
  </si>
  <si>
    <t>822 Whitney St.</t>
  </si>
  <si>
    <t>1929 - Industry 1005 - Minnesota - Firm 042 - Page 1</t>
  </si>
  <si>
    <t xml:space="preserve">Maryland Concrete Corporation </t>
  </si>
  <si>
    <t>Jacob Gouline</t>
  </si>
  <si>
    <t xml:space="preserve">O'Donnell &amp; Yard </t>
  </si>
  <si>
    <t>1929 - Industry 1005 - Michigan - Firm 177 - Page 1</t>
  </si>
  <si>
    <t>1929 - Industry 1005 - Minnesota - Firm 016 - Page 1</t>
  </si>
  <si>
    <t>1929 - Industry 1005 - Michigan - Firm 178 - Page 1</t>
  </si>
  <si>
    <t>Stone Cements Products Corporation</t>
  </si>
  <si>
    <t>Nustone Products Corp.</t>
  </si>
  <si>
    <t>Garbage boxes</t>
  </si>
  <si>
    <t xml:space="preserve">203 Arlington </t>
  </si>
  <si>
    <t>Forsberg Cement Block Co.</t>
  </si>
  <si>
    <t>1929 - Industry 1005 - Maryland - Firm 021 - Page 1</t>
  </si>
  <si>
    <t>C. Oscar Myers</t>
  </si>
  <si>
    <t>C. W. Taylor and  V. J. Garbancera</t>
  </si>
  <si>
    <t>Grave Markers</t>
  </si>
  <si>
    <t>440 Lafayette St.</t>
  </si>
  <si>
    <t>Belair Rd. &amp; Hamilton Ave.</t>
  </si>
  <si>
    <t xml:space="preserve">Universal Cement Tray Co. </t>
  </si>
  <si>
    <t>1929 - Industry 1005 - Maryland - Firm 019 - Page 1</t>
  </si>
  <si>
    <t>1929 - Industry 1005 - Maryland - Firm 025 - Page 1</t>
  </si>
  <si>
    <t>Bayer &amp; Brice Co.</t>
  </si>
  <si>
    <t>Dec 31 1931</t>
  </si>
  <si>
    <t>1929 - Industry 1005 - Minnesota - Firm 082 - Page 1</t>
  </si>
  <si>
    <t>1929 - Industry 1005 - Minnesota - Firm 019 - Page 1</t>
  </si>
  <si>
    <t xml:space="preserve">Herman &amp; Charles Woyke </t>
  </si>
  <si>
    <t>Waseca, Minnesota</t>
  </si>
  <si>
    <t>1929 - Industry 1005 - Minnesota - Firm 050 - Page 1</t>
  </si>
  <si>
    <t>Jan 4 1928</t>
  </si>
  <si>
    <t>Jan 4 1930</t>
  </si>
  <si>
    <t>Perfectd Grove Vault Company</t>
  </si>
  <si>
    <t>no</t>
  </si>
  <si>
    <t>1929 - Industry 1005 - Michigan - Firm 100 - Page 1</t>
  </si>
  <si>
    <t>Kaltz Bros. Inc.</t>
  </si>
  <si>
    <t>308 Oak St.</t>
  </si>
  <si>
    <t>1929 - Industry 1005 - Michigan - Firm 133 - Page 1</t>
  </si>
  <si>
    <t>Small</t>
  </si>
  <si>
    <t>604 Canty St.</t>
  </si>
  <si>
    <t>Mrs. N. M. Watson Gary N. Watson -David O. Watson</t>
  </si>
  <si>
    <t>No-Partnership</t>
  </si>
  <si>
    <t>850 East Commerce St.</t>
  </si>
  <si>
    <t>1929 - Industry 1005 - Michigan - Firm 026 - Page 1</t>
  </si>
  <si>
    <t>Art-marble and spanish floor tile</t>
  </si>
  <si>
    <t>Custom Work (total receipts)</t>
  </si>
  <si>
    <t>Michigan Lumber &amp; Fuel Co.</t>
  </si>
  <si>
    <t>Not operating now-job completed</t>
  </si>
  <si>
    <t>Connecticut Av. At Perry Cose Yd.</t>
  </si>
  <si>
    <t>P. O. Box 4009</t>
  </si>
  <si>
    <t>Not operating-job complated</t>
  </si>
  <si>
    <t>2429 Broadway N. E.</t>
  </si>
  <si>
    <t>Mar 31 1930</t>
  </si>
  <si>
    <t>1929 - Industry 1005 - Michigan - Firm 191 - Page 1</t>
  </si>
  <si>
    <t>Michigan Foundation Co. Inc.</t>
  </si>
  <si>
    <t>1929 - Industry 1005 - Michigan - Firm 163 - Page 1</t>
  </si>
  <si>
    <t>Houghton Cement Block Co</t>
  </si>
  <si>
    <t>Frank Houghton</t>
  </si>
  <si>
    <t>Lock Joint Pipe Co. E. Orange, J. J.</t>
  </si>
  <si>
    <t>Apr 1 1929</t>
  </si>
  <si>
    <t>Crown Sidewalk &amp; Block Co. Inc.</t>
  </si>
  <si>
    <t>O'Learys Cement Block Works</t>
  </si>
  <si>
    <t xml:space="preserve">Office 2821 Lafayette Alod W. </t>
  </si>
  <si>
    <t>Formerly Located at 717 Kenilworth Ave. Flint</t>
  </si>
  <si>
    <t>Nov 15 1929</t>
  </si>
  <si>
    <t xml:space="preserve">W. O. Dustin Estate and E. F. Hinkel </t>
  </si>
  <si>
    <t>2500 N. E. Washiagton St.</t>
  </si>
  <si>
    <t>110 West Jefferson</t>
  </si>
  <si>
    <t>1929 - Industry 1005 - Minnesota - Firm 062 - Page 1</t>
  </si>
  <si>
    <t>East Side Stone Co.</t>
  </si>
  <si>
    <t>C. H. Fagerstrom</t>
  </si>
  <si>
    <t>Nathan E. Bernadette, Concrete Block Alsop's &amp;  J. D.  Woodfield</t>
  </si>
  <si>
    <t>West Bridgewater Concrete Products Co</t>
  </si>
  <si>
    <t>Riverside Concrete Products Co.</t>
  </si>
  <si>
    <t>March 24 1929</t>
  </si>
  <si>
    <t>Wm. A. Gertner &amp; Wm. J. Collins</t>
  </si>
  <si>
    <t>No, Partnership</t>
  </si>
  <si>
    <t>E. E. Vandyke</t>
  </si>
  <si>
    <t>1640 E. Hancock Ave.</t>
  </si>
  <si>
    <t>1929 - Industry 1005 - Maryland - Firm 036 - Page 1</t>
  </si>
  <si>
    <t>Hyattsville, Md.</t>
  </si>
  <si>
    <t>Andrew Grotte</t>
  </si>
  <si>
    <t>Concrete Block</t>
  </si>
  <si>
    <t>Duluth Concrete Mfg &amp; Supply Co</t>
  </si>
  <si>
    <t>F. W. Jality</t>
  </si>
  <si>
    <t>St. Louis</t>
  </si>
  <si>
    <t>1929 - Industry 1005 - Minnesota - Firm 058 - Page 1</t>
  </si>
  <si>
    <t>1929 - Industry 1005 - Minnesota - Firm 067 - Page 1</t>
  </si>
  <si>
    <t>6420 Redruth St.</t>
  </si>
  <si>
    <t>North Central Co.</t>
  </si>
  <si>
    <t>The Radtke Co.</t>
  </si>
  <si>
    <t>1929 - Industry 1005 - Minnesota - Firm 071 - Page 1</t>
  </si>
  <si>
    <t>1929 - Industry 1005 - Michigan - Firm 110 - Page 1</t>
  </si>
  <si>
    <t>Roy W. Moore</t>
  </si>
  <si>
    <t>Farm Rochester</t>
  </si>
  <si>
    <t>Green River Sand Block Co.</t>
  </si>
  <si>
    <t>1929 - Industry 1005 - Michigan - Firm 146 - Page 1</t>
  </si>
  <si>
    <t>No Number</t>
  </si>
  <si>
    <t>Cement Block &amp; Bldg Supply</t>
  </si>
  <si>
    <t>Fred. C. Lavoy</t>
  </si>
  <si>
    <t>Jos. A. Sattler &amp; A. Gowdish</t>
  </si>
  <si>
    <t>414 E. Hudson Ave.</t>
  </si>
  <si>
    <t>New Munich</t>
  </si>
  <si>
    <t xml:space="preserve">New Munich, Minn. </t>
  </si>
  <si>
    <t xml:space="preserve">Cement Block &amp; Drain Tile </t>
  </si>
  <si>
    <t>1929 - Industry 1005 - Michigan - Firm 088 - Page 1</t>
  </si>
  <si>
    <t>Jackson Concrete Products Company</t>
  </si>
  <si>
    <t>Township of Leoni</t>
  </si>
  <si>
    <t>John A &amp; R. A. Peterson</t>
  </si>
  <si>
    <t>Wadena, Minnesota</t>
  </si>
  <si>
    <t>Cement Silos Cement Products</t>
  </si>
  <si>
    <t>Cast Stone Block Factory</t>
  </si>
  <si>
    <t>H. Habberstad</t>
  </si>
  <si>
    <t>44 Gerrish Ave.</t>
  </si>
  <si>
    <t>Lanesboro Minn.</t>
  </si>
  <si>
    <t>14202 Cloverdale</t>
  </si>
  <si>
    <t>Cinder Block Corporation</t>
  </si>
  <si>
    <t>1929 - Industry 1005 - Michigan - Firm 042 - Page 1</t>
  </si>
  <si>
    <t>Willbee Concrete Products Company</t>
  </si>
  <si>
    <t>1929 - Industry 1005 - Minnesota - Firm 041 - Page 1</t>
  </si>
  <si>
    <t>Joseph Chalupa</t>
  </si>
  <si>
    <t>1929 - Industry 1005 - Minnesota - Firm 010 - Page 1</t>
  </si>
  <si>
    <t xml:space="preserve">Osakis Concrete Products Co. Inc. </t>
  </si>
  <si>
    <t>Apirl 1 1930</t>
  </si>
  <si>
    <t>C. E. Wilson</t>
  </si>
  <si>
    <t>Oct 5 1929</t>
  </si>
  <si>
    <t>2841 Jerome Ave.</t>
  </si>
  <si>
    <t xml:space="preserve">King Cement products co. </t>
  </si>
  <si>
    <t>March 1 1929</t>
  </si>
  <si>
    <t>2937 Lyndale Ave. So. &amp; 600 Lyndale Ave. So.</t>
  </si>
  <si>
    <t>1929 - Industry 1005 - Minnesota - Firm 017 - Page 1</t>
  </si>
  <si>
    <t>Munson Stone Co.</t>
  </si>
  <si>
    <t>1929 - Industry 1005 - Minnesota - Firm 048 - Page 1</t>
  </si>
  <si>
    <t>Garden Furniture</t>
  </si>
  <si>
    <t>Trapp Road Concrete Block Co.</t>
  </si>
  <si>
    <t>Trappe Rd.</t>
  </si>
  <si>
    <t>Hancock Concrete Products Co.</t>
  </si>
  <si>
    <t>Glencoe Minn.</t>
  </si>
  <si>
    <t>1929 - Industry 1005 - Michigan - Firm 179 - Page 1</t>
  </si>
  <si>
    <t>Superior Products Co.</t>
  </si>
  <si>
    <t>14400 Meyers</t>
  </si>
  <si>
    <t>1929 - Industry 1005 - Minnesota - Firm 085 - Page 1</t>
  </si>
  <si>
    <t>Madelia Cement Tile Co.</t>
  </si>
  <si>
    <t>Madelie Minn.</t>
  </si>
  <si>
    <t>Flint Block Co.</t>
  </si>
  <si>
    <t>Flint, Mich. R. F. D. 7</t>
  </si>
  <si>
    <t>Lamar Pipe &amp; Tile Co.</t>
  </si>
  <si>
    <t>Appleton Cement Products Co.</t>
  </si>
  <si>
    <t>Flint Cinder Block &amp; Prod. Co.</t>
  </si>
  <si>
    <t>Genesee Bank Pedg. Flint</t>
  </si>
  <si>
    <t>1929 - Industry 1005 - Minnesota - Firm 087 - Page 1</t>
  </si>
  <si>
    <t>1929 - Industry 1005 - Michigan - Firm 159 - Page 1</t>
  </si>
  <si>
    <t>Albert Grauer &amp; Company</t>
  </si>
  <si>
    <t>1408-17th St.</t>
  </si>
  <si>
    <t>1929 - Industry 1005 - Michigan - Firm 160 - Page 1</t>
  </si>
  <si>
    <t>1929 - Industry 1005 - Michigan - Firm 015 - Page 1</t>
  </si>
  <si>
    <t>L. G. Randolph Concrete Products`</t>
  </si>
  <si>
    <t>Frank Hannah</t>
  </si>
  <si>
    <t>450 Cliff St.</t>
  </si>
  <si>
    <t>Edward G. Kaltz Sylvester J. Kaltz Fred. Orr.</t>
  </si>
  <si>
    <t>730-69 Mi. Rd.</t>
  </si>
  <si>
    <t>L. G. Randolph</t>
  </si>
  <si>
    <t>127 Adams Ave.</t>
  </si>
  <si>
    <t>December 31st 1928</t>
  </si>
  <si>
    <t>Galloon</t>
  </si>
  <si>
    <t>July 22 1929</t>
  </si>
  <si>
    <t>1929 - Industry 1005 - Michigan - Firm 025 - Page 1</t>
  </si>
  <si>
    <t>Dort Highway</t>
  </si>
  <si>
    <t>1929 - Industry 1005 - Michigan - Firm 134 - Page 1</t>
  </si>
  <si>
    <t>Dearborn Concrete Block Co.</t>
  </si>
  <si>
    <t>January 1st 1929</t>
  </si>
  <si>
    <t>2069 Grandville Ave.</t>
  </si>
  <si>
    <t>Wellesley Concrete Block Co.</t>
  </si>
  <si>
    <t>James Maffei</t>
  </si>
  <si>
    <t>1929 - Industry 1005 - Michigan - Firm 009 - Page 1</t>
  </si>
  <si>
    <t>Williams Bros.</t>
  </si>
  <si>
    <t>D. D. Barron &amp; Sons Co</t>
  </si>
  <si>
    <t>120 S. Dort Highway</t>
  </si>
  <si>
    <t>valley Coal Company</t>
  </si>
  <si>
    <t>Valley Coal Company</t>
  </si>
  <si>
    <t>1929 - Industry 1005 - Minnesota - Firm 011 - Page 1</t>
  </si>
  <si>
    <t>1929 - Industry 1005 - Minnesota - Firm 025 - Page 1</t>
  </si>
  <si>
    <t>58 St., So. &amp; Fremont Ave.</t>
  </si>
  <si>
    <t>Mark Joy</t>
  </si>
  <si>
    <t>St. Paul Cement Works</t>
  </si>
  <si>
    <t>1929 - Industry 1005 - Michigan - Firm 192 - Page 1</t>
  </si>
  <si>
    <t>November 15th 1929</t>
  </si>
  <si>
    <t>Polaris Concrete Products Co</t>
  </si>
  <si>
    <t>1929 - Industry 1005 - Minnesota - Firm 045 - Page 1</t>
  </si>
  <si>
    <t>New Prague Cement Work</t>
  </si>
  <si>
    <t>Jos. J. Javurek</t>
  </si>
  <si>
    <t xml:space="preserve">16200 Hubbell </t>
  </si>
  <si>
    <t>624 Clifford St.</t>
  </si>
  <si>
    <t>Cement Sand</t>
  </si>
  <si>
    <t>1929 - Industry 1005 - Michigan - Firm 077 - Page 1</t>
  </si>
  <si>
    <t>Sam. Wimbush Cement Block Place</t>
  </si>
  <si>
    <t>Sam. Wimbush</t>
  </si>
  <si>
    <t>218 Clark</t>
  </si>
  <si>
    <t xml:space="preserve">Cement Blocks </t>
  </si>
  <si>
    <t>1800 Turner St.</t>
  </si>
  <si>
    <t>Fairmont Cast Stone works</t>
  </si>
  <si>
    <t>R. F. D. 1 Pigeon Michigan</t>
  </si>
  <si>
    <t>November 31 1929</t>
  </si>
  <si>
    <t>Tile &amp; Building Blocks Concrete Vaults</t>
  </si>
  <si>
    <t xml:space="preserve">H. A. Boyer Co. </t>
  </si>
  <si>
    <t>1929 - Industry 1005 - Michigan - Firm 038 - Page 1</t>
  </si>
  <si>
    <t>1929 - Industry 1005 - Michigan - Firm 084 - Page 1</t>
  </si>
  <si>
    <t>322 E. Harrison</t>
  </si>
  <si>
    <t>Jan 1929</t>
  </si>
  <si>
    <t>Dec 1929</t>
  </si>
  <si>
    <t>1929 - Industry 1005 - Missouri - Firm 012 - Page 1</t>
  </si>
  <si>
    <t>Platte Valley Cement Tile Mfg. Co.</t>
  </si>
  <si>
    <t>Fremont &amp; North Bend</t>
  </si>
  <si>
    <t>Factory District</t>
  </si>
  <si>
    <t>1929 - Industry 1005 - Michigan - Firm 142 - Page 1</t>
  </si>
  <si>
    <t>1929 - Industry 1005 - Michigan - Firm 147 - Page 1</t>
  </si>
  <si>
    <t>August Coddens</t>
  </si>
  <si>
    <t>14295 Elmdale</t>
  </si>
  <si>
    <t>Central Concrete Block Co.</t>
  </si>
  <si>
    <t>1929 - Industry 1005 - Michigan - Firm 114 - Page 1</t>
  </si>
  <si>
    <t>6917 Bruckner</t>
  </si>
  <si>
    <t>1929 - Industry 1005 - Michigan - Firm 116 - Page 1</t>
  </si>
  <si>
    <t>1929 - Industry 1005 - Minnesota - Firm 075 - Page 1</t>
  </si>
  <si>
    <t>Concrete Block &amp; Products Co.</t>
  </si>
  <si>
    <t>1929 - Industry 1005 - Michigan - Firm 040 - Page 1</t>
  </si>
  <si>
    <t>1929 - Industry 1005 - Michigan - Firm 046 - Page 1</t>
  </si>
  <si>
    <t>Joe Schmidt</t>
  </si>
  <si>
    <t>St. Jamas</t>
  </si>
  <si>
    <t>R. F. D. 9</t>
  </si>
  <si>
    <t>1406 S. Jackson St.</t>
  </si>
  <si>
    <t>Light Street Road</t>
  </si>
  <si>
    <t>Glenburnie, Maryland</t>
  </si>
  <si>
    <t>1929 - Industry 1005 - Maryland - Firm 016 - Page 1</t>
  </si>
  <si>
    <t>S. Slotnick Inc.</t>
  </si>
  <si>
    <t>Joe Schmidt Cast Stone Works</t>
  </si>
  <si>
    <t>Federal Floor Tile Co.</t>
  </si>
  <si>
    <t>234 W. Euclid Avenue</t>
  </si>
  <si>
    <t>1929 - Industry 1005 - Minnesota - Firm 086 - Page 1</t>
  </si>
  <si>
    <t>1929 - Industry 1005 - Minnesota - Firm 077 - Page 1</t>
  </si>
  <si>
    <t>Jan 31 1929</t>
  </si>
  <si>
    <t>Sept 30 1929</t>
  </si>
  <si>
    <t>1929 - Industry 1005 - Michigan - Firm 043 - Page 1</t>
  </si>
  <si>
    <t>Wilson Block Works</t>
  </si>
  <si>
    <t>1929 - Industry 1005 - Minnesota - Firm 013 - Page 1</t>
  </si>
  <si>
    <t>270 Stats Fairs</t>
  </si>
  <si>
    <t>Texcrete Products Co. ??</t>
  </si>
  <si>
    <t>Jan 1st 1929</t>
  </si>
  <si>
    <t>Hearne A. Smith</t>
  </si>
  <si>
    <t>August Munson</t>
  </si>
  <si>
    <t>1404 Merritt St.</t>
  </si>
  <si>
    <t>Nov 31 1929</t>
  </si>
  <si>
    <t>Dec 31st 1929</t>
  </si>
  <si>
    <t>1929 - Industry 1005 - Michigan - Firm 021 - Page 1</t>
  </si>
  <si>
    <t>1929 - Industry 1005 - Michigan - Firm 020 - Page 1</t>
  </si>
  <si>
    <t>Farrand Rd.</t>
  </si>
  <si>
    <t>Henry Schmidgall</t>
  </si>
  <si>
    <t>The Smith Silo Co.</t>
  </si>
  <si>
    <t>Rogers Meal</t>
  </si>
  <si>
    <t>1929 - Industry 1005 - Michigan - Firm 053 - Page 1</t>
  </si>
  <si>
    <t>Terry L. Hills</t>
  </si>
  <si>
    <t>1929 - Industry 1005 - Minnesota - Firm 084 - Page 1</t>
  </si>
  <si>
    <t>1929 - Industry 1005 - Michigan - Firm 023 - Page 1</t>
  </si>
  <si>
    <t>German Stardrom &amp; Appliance Co., 513 Harrison St. Flint Mich.</t>
  </si>
  <si>
    <t>Synthetic File Company 2627 Dayton St. St. Louis</t>
  </si>
  <si>
    <t>701 East Seventh Street</t>
  </si>
  <si>
    <t>Well Screen Casing</t>
  </si>
  <si>
    <t>R. E. Hamilton's Sons Incorporated</t>
  </si>
  <si>
    <t>1054-714 Ave.</t>
  </si>
  <si>
    <t>1929 - Industry 1005 - Mississippi - Firm 009 - Page 1</t>
  </si>
  <si>
    <t>A. P. Pool &amp; Son</t>
  </si>
  <si>
    <t>P. R. Cross</t>
  </si>
  <si>
    <t>912 W. Mich. Ave.</t>
  </si>
  <si>
    <t>Superior Concrete Company, Inc.</t>
  </si>
  <si>
    <t>933 So. Belle River</t>
  </si>
  <si>
    <t>1929 - Industry 1005 - Michigan - Firm 128 - Page 1</t>
  </si>
  <si>
    <t>79 James St.</t>
  </si>
  <si>
    <t>Gravel, Sand and Cement</t>
  </si>
  <si>
    <t>Sand, Gravel &amp; Cement</t>
  </si>
  <si>
    <t>John A. Campbell</t>
  </si>
  <si>
    <t>1929 - Industry 1005 - Michigan - Firm 027 - Page 1</t>
  </si>
  <si>
    <t>Hanson Bros.</t>
  </si>
  <si>
    <t>1929 - Industry 1005 - Michigan - Firm 062 - Page 1</t>
  </si>
  <si>
    <t>Superior Roofing Tile Works</t>
  </si>
  <si>
    <t>H. Van Leesemen</t>
  </si>
  <si>
    <t>1929 - Industry 1005 - Minnesota - Firm 063 - Page 1</t>
  </si>
  <si>
    <t>Perfected Burial Vault Co.</t>
  </si>
  <si>
    <t>Milford Concrete Works</t>
  </si>
  <si>
    <t>1929 - Industry 1005 - Michigan - Firm 101 - Page 1</t>
  </si>
  <si>
    <t>1929 - Industry 1005 - Michigan - Firm 063 - Page 1</t>
  </si>
  <si>
    <t>Thos. J. Kelly Co.</t>
  </si>
  <si>
    <t>D. D. Barron &amp; Sons Co.</t>
  </si>
  <si>
    <t>Elmore Cement Tile Co.</t>
  </si>
  <si>
    <t>Cement Drain File And Building Blocks</t>
  </si>
  <si>
    <t>709-715 Selby Avenue</t>
  </si>
  <si>
    <t>Office 600 Laurel Avenue</t>
  </si>
  <si>
    <t>1929 - Industry 1005 - Minnesota - Firm 027 - Page 1</t>
  </si>
  <si>
    <t>Ideal Cement Const Co.</t>
  </si>
  <si>
    <t>Carl A. Matson &amp; John E. Matson</t>
  </si>
  <si>
    <t>2912 Lowry Ave. No.</t>
  </si>
  <si>
    <t>10500 Devine St.</t>
  </si>
  <si>
    <t>Gust Olson</t>
  </si>
  <si>
    <t>1929 - Industry 1005 - Minnesota - Firm 066 - Page 1</t>
  </si>
  <si>
    <t>1929 - Industry 1005 - Minnesota - Firm 030 - Page 1</t>
  </si>
  <si>
    <t xml:space="preserve">Model Cement Stone Co. </t>
  </si>
  <si>
    <t>Sebewaing Concrete Products Co.</t>
  </si>
  <si>
    <t>Adam Zimmer &amp; Son</t>
  </si>
  <si>
    <t>Division</t>
  </si>
  <si>
    <t>Mar 1st 1929</t>
  </si>
  <si>
    <t>Mar 1st 1930</t>
  </si>
  <si>
    <t xml:space="preserve">1413-15 Plymouth Ave. </t>
  </si>
  <si>
    <t>Cement Sand Colors</t>
  </si>
  <si>
    <t>Lichfield Tile Co.</t>
  </si>
  <si>
    <t>1929 - Industry 1005 - Michigan - Firm 044 - Page 1</t>
  </si>
  <si>
    <t xml:space="preserve">Aron E. Anderson </t>
  </si>
  <si>
    <t>Lichfield</t>
  </si>
  <si>
    <t>Incorporated-slats of michigan</t>
  </si>
  <si>
    <t>Sand Cement Warks</t>
  </si>
  <si>
    <t>Robert Martin Cement Block Plant</t>
  </si>
  <si>
    <t>Sand Gravel and Cement</t>
  </si>
  <si>
    <t>1929 - Industry 1005 - Minnesota - Firm 052 - Page 1</t>
  </si>
  <si>
    <t>Robert Martin</t>
  </si>
  <si>
    <t>Mrs. August Radtke Co.</t>
  </si>
  <si>
    <t>606 W. Fourth St.</t>
  </si>
  <si>
    <t>August Radtke</t>
  </si>
  <si>
    <t>West Hollis Rd</t>
  </si>
  <si>
    <t>Capitol Concrete Block Co.</t>
  </si>
  <si>
    <t>Shuttle Creek, Missouri</t>
  </si>
  <si>
    <t>31st St. &amp; Raytown Road</t>
  </si>
  <si>
    <t>Edwin C. Pollitt &amp; Jack Pollitt</t>
  </si>
  <si>
    <t>1714 Wabash</t>
  </si>
  <si>
    <t>1929 - Industry 1005 - Missouri - Firm 015 - Page 1</t>
  </si>
  <si>
    <t>Joseph Bartl</t>
  </si>
  <si>
    <t>7018 South St.</t>
  </si>
  <si>
    <t>1929 - Industry 1005 - Michigan - Firm 143 - Page 1</t>
  </si>
  <si>
    <t>Martin Berger</t>
  </si>
  <si>
    <t>1929 - Industry 1005 - Michigan - Firm 111 - Page 1</t>
  </si>
  <si>
    <t>Stanley T. Sochalski</t>
  </si>
  <si>
    <t>Individual</t>
  </si>
  <si>
    <t>Henry Wallinga</t>
  </si>
  <si>
    <t>Hudsonville R.R.I.</t>
  </si>
  <si>
    <t>The Plant has not changed ownership</t>
  </si>
  <si>
    <t>Virginia Cement Block Company</t>
  </si>
  <si>
    <t>V. B. Vain, Kawin</t>
  </si>
  <si>
    <t>102 3rd St. South</t>
  </si>
  <si>
    <t>L. O. Abbott</t>
  </si>
  <si>
    <t>1929 - Industry 1005 - Michigan - Firm 047 - Page 1</t>
  </si>
  <si>
    <t>Cement Blk Plant</t>
  </si>
  <si>
    <t>Armstrong Bvld.</t>
  </si>
  <si>
    <t>1929 - Industry 1005 - Minnesota - Firm 043 - Page 1</t>
  </si>
  <si>
    <t>Nelson Bros Cement Works</t>
  </si>
  <si>
    <t>1929 - Industry 1005 - Michigan - Firm 041 - Page 1</t>
  </si>
  <si>
    <t>N. E. Cr. Washington &amp; Armstrong</t>
  </si>
  <si>
    <t>Waterseal Roof Tile Co. Inc.</t>
  </si>
  <si>
    <t>Sikkenga &amp; Son Cement Co.</t>
  </si>
  <si>
    <t>1929 - Industry 1005 - Michigan - Firm 014 - Page 1</t>
  </si>
  <si>
    <t>1929 - Industry 1005 - Minnesota - Firm 044 - Page 1</t>
  </si>
  <si>
    <t>LeSueur Concrete Block Co.</t>
  </si>
  <si>
    <t>Edward Frost, August Frost</t>
  </si>
  <si>
    <t xml:space="preserve">Draintile </t>
  </si>
  <si>
    <t>John Bladholm &amp; Axel Bladholm</t>
  </si>
  <si>
    <t>420 Main</t>
  </si>
  <si>
    <t xml:space="preserve">No Change </t>
  </si>
  <si>
    <t xml:space="preserve">France Ave &amp; 72 St. </t>
  </si>
  <si>
    <t>1508 E. Lake St</t>
  </si>
  <si>
    <t>1929 - Industry 1005 - Minnesota - Firm 047 - Page 1</t>
  </si>
  <si>
    <t>Bladholm Bro's Culvert Plant.</t>
  </si>
  <si>
    <t>Riverside Ave</t>
  </si>
  <si>
    <t>1929 - Industry 1005 - Michigan - Firm 048 - Page 1</t>
  </si>
  <si>
    <t>1929 - Industry 1005 - Michigan - Firm 017 - Page 1</t>
  </si>
  <si>
    <t>1929 - Industry 1005 - Michigan - Firm 056 - Page 1</t>
  </si>
  <si>
    <t>Grand Rapids Septic Tank Manufacturing Co.</t>
  </si>
  <si>
    <t>23 Savoyards</t>
  </si>
  <si>
    <t xml:space="preserve">Coal, bituminous </t>
  </si>
  <si>
    <t>Farmington Mich. R. F. D. 2</t>
  </si>
  <si>
    <t>1929 - Industry 1005 - Michigan - Firm 099 - Page 1</t>
  </si>
  <si>
    <t>Hawthorne Roofing Tile Company</t>
  </si>
  <si>
    <t>M. B. Marsh</t>
  </si>
  <si>
    <t>1929 - Industry 1005 - Michigan - Firm 058 - Page 1</t>
  </si>
  <si>
    <t>8 Mile Road &amp; GT Grooving</t>
  </si>
  <si>
    <t>18726 Woodward Ave.</t>
  </si>
  <si>
    <t>A. Crawford Builders Supplies</t>
  </si>
  <si>
    <t>A. Crawford</t>
  </si>
  <si>
    <t>1702 Stone</t>
  </si>
  <si>
    <t>Concrete Marble Company</t>
  </si>
  <si>
    <t>5300 McKissock Ave.</t>
  </si>
  <si>
    <t>Valley Brook Ave. Lyndhurst</t>
  </si>
  <si>
    <t>1929 - Industry 1005 - New_Jersey - Firm 014 - Page 1</t>
  </si>
  <si>
    <t>1929 - Industry 1005 - Missouri - Firm 029 - Page 1</t>
  </si>
  <si>
    <t>Reinhardt Burial Vault Co.</t>
  </si>
  <si>
    <t>Walter L. Wessel</t>
  </si>
  <si>
    <t>A. P. Pool &amp; A. O. P'Pool</t>
  </si>
  <si>
    <t>112 N. 9th st.</t>
  </si>
  <si>
    <t>Factory-E. O. Passage</t>
  </si>
  <si>
    <t>Edward O. Passage jr. Edward O. Passage sr.</t>
  </si>
  <si>
    <t>1929 - Industry 1005 - Michigan - Firm 135 - Page 1</t>
  </si>
  <si>
    <t>Fordson Cement Block Co.</t>
  </si>
  <si>
    <t>John Gazo</t>
  </si>
  <si>
    <t>6913 Chase Rd.</t>
  </si>
  <si>
    <t xml:space="preserve">Ernest K. Johnson Owner </t>
  </si>
  <si>
    <t>1449 Ramsey St.</t>
  </si>
  <si>
    <t>1929 - Industry 1005 - Michigan - Firm 028 - Page 1</t>
  </si>
  <si>
    <t>1929 - Industry 1005 - Michigan - Firm 039 - Page 1</t>
  </si>
  <si>
    <t>1791 Rademacher Ave.</t>
  </si>
  <si>
    <t>E. M. &amp; H. F. Chandler</t>
  </si>
  <si>
    <t>1929 - Industry 1005 - Minnesota - Firm 015 - Page 1</t>
  </si>
  <si>
    <t>Jan 1 1928</t>
  </si>
  <si>
    <t>1929 - Industry 1005 - Minnesota - Firm 061 - Page 1</t>
  </si>
  <si>
    <t>Diamond Block Co.</t>
  </si>
  <si>
    <t>St. Paul</t>
  </si>
  <si>
    <t>260 N. Snelling Ave</t>
  </si>
  <si>
    <t>Basil P. O'Leary</t>
  </si>
  <si>
    <t>Cement &amp; Gravel</t>
  </si>
  <si>
    <t>Kinnish Cement Block Mfg.</t>
  </si>
  <si>
    <t>Benjaman Kinnish</t>
  </si>
  <si>
    <t>1929 - Industry 1005 - Minnesota - Firm 064 - Page 1</t>
  </si>
  <si>
    <t>1315 Jerome St.</t>
  </si>
  <si>
    <t>1929 - Industry 1005 - Michigan - Firm 102 - Page 1</t>
  </si>
  <si>
    <t>1929 - Industry 1005 - Minnesota - Firm 029 - Page 1</t>
  </si>
  <si>
    <t>Minneapolis Concrete Products Company</t>
  </si>
  <si>
    <t>2939 Central Ave.</t>
  </si>
  <si>
    <t>Gust Olson And J. Aug. Swanson</t>
  </si>
  <si>
    <t>Mar 1 1929</t>
  </si>
  <si>
    <t>450 North Cleveland</t>
  </si>
  <si>
    <t>April 1st 1929</t>
  </si>
  <si>
    <t>N. G Hill Co.</t>
  </si>
  <si>
    <t>2515 Marshall St. N. E.</t>
  </si>
  <si>
    <t xml:space="preserve">813 Washington Ave. S. E. </t>
  </si>
  <si>
    <t>Strandquist Sidewalks &amp; Block Co.</t>
  </si>
  <si>
    <t>1420 E. Main St.</t>
  </si>
  <si>
    <t>Nov 1 1929</t>
  </si>
  <si>
    <t>gasoline and kerosene</t>
  </si>
  <si>
    <t>Burn Street</t>
  </si>
  <si>
    <t>1929 - Industry 1005 - Michigan - Firm 082 - Page 1</t>
  </si>
  <si>
    <t>Macomb Cement Block Co.</t>
  </si>
  <si>
    <t>Anthony Krolegyk</t>
  </si>
  <si>
    <t>11 Mile &amp; Ryan Road</t>
  </si>
  <si>
    <t>1929 - Industry 1005 - Michigan - Firm 109 - Page 1</t>
  </si>
  <si>
    <t>Sam W. Morris</t>
  </si>
  <si>
    <t>840 Rd. Plaisance</t>
  </si>
  <si>
    <t>River St.</t>
  </si>
  <si>
    <t>1929 - Industry 1005 - Michigan - Firm 083 - Page 1</t>
  </si>
  <si>
    <t>1929 - Industry 1005 - Michigan - Firm 113 - Page 1</t>
  </si>
  <si>
    <t>320 E. Wash.</t>
  </si>
  <si>
    <t>1929 - Industry 1005 - Nebraska - Firm 002 - Page 1</t>
  </si>
  <si>
    <t>1929 - Industry 1005 - New_Hampshire - Firm 003 - Page 1</t>
  </si>
  <si>
    <t>Leon Le  Mary Cement Product Plan</t>
  </si>
  <si>
    <t>Leon Le Mary</t>
  </si>
  <si>
    <t>Merrimack N. H.</t>
  </si>
  <si>
    <t xml:space="preserve">Lock Joint Pipe Co., E. Orange, N. J. </t>
  </si>
  <si>
    <t>1929 - Industry 1005 - New_Jersey - Firm 032 - Page 1</t>
  </si>
  <si>
    <t>Jacob Wuertz Estate</t>
  </si>
  <si>
    <t>April 1929</t>
  </si>
  <si>
    <t>March 1930</t>
  </si>
  <si>
    <t>1929 - Industry 1005 - Michigan - Firm 119 - Page 1</t>
  </si>
  <si>
    <t>National Bldg. Units Corp-1600 Arch St. Philadalphia</t>
  </si>
  <si>
    <t>Elm St.</t>
  </si>
  <si>
    <t>1929 - Industry 1005 - Michigan - Firm 080 - Page 1</t>
  </si>
  <si>
    <t>Schute Block Co.</t>
  </si>
  <si>
    <t>5740 Martin Ave.</t>
  </si>
  <si>
    <t>Dec 20 1929</t>
  </si>
  <si>
    <t>1929 - Industry 1005 - Michigan - Firm 117 - Page 1</t>
  </si>
  <si>
    <t>John A. Bolt</t>
  </si>
  <si>
    <t>341 Catherine</t>
  </si>
  <si>
    <t>1929 - Industry 1005 - Michigan - Firm 115 - Page 1</t>
  </si>
  <si>
    <t>May 23 1929</t>
  </si>
  <si>
    <t>51/2</t>
  </si>
  <si>
    <t>1929 - Industry 1005 - Minnesota - Firm 076 - Page 1</t>
  </si>
  <si>
    <t>Olaf Nelson</t>
  </si>
  <si>
    <t>17 St., South</t>
  </si>
  <si>
    <t>ton</t>
  </si>
  <si>
    <t>Cement and Steel</t>
  </si>
  <si>
    <t>Holland Tile &amp; Gravel Co.</t>
  </si>
  <si>
    <t>Whilaoneux Schulte and Grand G. Schulte</t>
  </si>
  <si>
    <t>Nelson and Son</t>
  </si>
  <si>
    <t>Arlington Cement Stone Works</t>
  </si>
  <si>
    <t>1929 - Industry 1005 - Michigan - Firm 013 - Page 1</t>
  </si>
  <si>
    <t>500 Cliff St.</t>
  </si>
  <si>
    <t>830 E. Mich. Ave.</t>
  </si>
  <si>
    <t>1929 - Industry 1005 - Minnesota - Firm 046 - Page 1</t>
  </si>
  <si>
    <t>1929 - Industry 1005 - Minnesota - Firm 081 - Page 1</t>
  </si>
  <si>
    <t>Office Saginaw Michigan</t>
  </si>
  <si>
    <t>1929 - Industry 1005 - Minnesota - Firm 018 - Page 1</t>
  </si>
  <si>
    <t xml:space="preserve">Jens Jasperson </t>
  </si>
  <si>
    <t>Rollins Sand &amp; Building Block Co.</t>
  </si>
  <si>
    <t>Dennis Concrete Products Co.</t>
  </si>
  <si>
    <t>12839 Whitcomb Ave.</t>
  </si>
  <si>
    <t>Anchor Stone Co.</t>
  </si>
  <si>
    <t>1929 - Industry 1005 - Michigan - Firm 120 - Page 1</t>
  </si>
  <si>
    <t>1929 - Industry 1005 - Michigan - Firm 089 - Page 1</t>
  </si>
  <si>
    <t>W. A. Moore and M. N. Moore</t>
  </si>
  <si>
    <t>Grand Rapids Septic Tank Co.</t>
  </si>
  <si>
    <t>1929 - Industry 1005 - Michigan - Firm 057 - Page 1</t>
  </si>
  <si>
    <t>Farminghton</t>
  </si>
  <si>
    <t>1929 - Industry 1005 - Michigan - Firm 059 - Page 1</t>
  </si>
  <si>
    <t>Vernon, Michigan</t>
  </si>
  <si>
    <t>1929 - Industry 1005 - Michigan - Firm 132 - Page 1</t>
  </si>
  <si>
    <t>Smith Concrete Construction Co.</t>
  </si>
  <si>
    <t>L. F. Fendt</t>
  </si>
  <si>
    <t>Thomas Albert Smith</t>
  </si>
  <si>
    <t>B. F. Annis  &amp; C. B. Annis</t>
  </si>
  <si>
    <t>1929 - Industry 1005 - New_Jersey - Firm 013 - Page 1</t>
  </si>
  <si>
    <t>James R. Houghton</t>
  </si>
  <si>
    <t>N. Y. Ave</t>
  </si>
  <si>
    <t>1929 - Industry 1005 - Nebraska - Firm 015 - Page 1</t>
  </si>
  <si>
    <t>Kelly Well Company</t>
  </si>
  <si>
    <t>1929 - Industry 1005 - New_Jersey - Firm 069 - Page 1</t>
  </si>
  <si>
    <t>81 N Arlington Av</t>
  </si>
  <si>
    <t>1929 - Industry 1005 - New_Jersey - Firm 070 - Page 1</t>
  </si>
  <si>
    <t>Arlington Av</t>
  </si>
  <si>
    <t>Jas A. Klitch</t>
  </si>
  <si>
    <t>8th &amp; Jackson Sts.</t>
  </si>
  <si>
    <t>1929 - Industry 1005 - Michigan - Firm 054 - Page 1</t>
  </si>
  <si>
    <t>Mincks Monolithic Products Co.</t>
  </si>
  <si>
    <t>1929 - Industry 1005 - Missouri - Firm 028 - Page 1</t>
  </si>
  <si>
    <t>1929 - Industry 1005 - Michigan - Firm 129 - Page 1</t>
  </si>
  <si>
    <t>Luois Foster</t>
  </si>
  <si>
    <t>208-10th St.</t>
  </si>
  <si>
    <t>2450 S. Division Ave.</t>
  </si>
  <si>
    <t>219 W. 12th St.</t>
  </si>
  <si>
    <t>1929 - Industry 1005 - Michigan - Firm 131 - Page 1</t>
  </si>
  <si>
    <t>1929 - Industry 1005 - Mississippi - Firm 010 - Page 1</t>
  </si>
  <si>
    <t>A. St. &amp; 24 Ave.</t>
  </si>
  <si>
    <t>St. Joseph</t>
  </si>
  <si>
    <t>1929 - Industry 1005 - Minnesota - Firm 014 - Page 1</t>
  </si>
  <si>
    <t>D. M. Sundell</t>
  </si>
  <si>
    <t>Welch R. # 1</t>
  </si>
  <si>
    <t>1929 - Industry 1005 - Missouri - Firm 027 - Page 1</t>
  </si>
  <si>
    <t>5th &amp; Seneca</t>
  </si>
  <si>
    <t>R. Kalil</t>
  </si>
  <si>
    <t>1929 - Industry 1005 - Missouri - Firm 002 - Page 1</t>
  </si>
  <si>
    <t>Marshall A.  Nelson</t>
  </si>
  <si>
    <t>Zumbrota Minn.</t>
  </si>
  <si>
    <t>A Corporation</t>
  </si>
  <si>
    <t>965 Lafond Street</t>
  </si>
  <si>
    <t>4242 Fourth Ave. South</t>
  </si>
  <si>
    <t>April 20 1929</t>
  </si>
  <si>
    <t>1929 - Industry 1005 - Minnesota - Firm 028 - Page 1</t>
  </si>
  <si>
    <t xml:space="preserve">Piling </t>
  </si>
  <si>
    <t>1929 - Industry 1005 - Michigan - Firm 193 - Page 1</t>
  </si>
  <si>
    <t>2224 E. 36 St.</t>
  </si>
  <si>
    <t>1929 - Industry 1005 - Michigan - Firm 036 - Page 1</t>
  </si>
  <si>
    <t>Amies Concrete Blocks</t>
  </si>
  <si>
    <t>Norman Schaaf Owner</t>
  </si>
  <si>
    <t>Dec 23 1929</t>
  </si>
  <si>
    <t>1929 - Industry 1005 - Michigan - Firm 078 - Page 1</t>
  </si>
  <si>
    <t>Mar 1 1930</t>
  </si>
  <si>
    <t>1929 - Industry 1005 - Minnesota - Firm 065 - Page 1</t>
  </si>
  <si>
    <t>Saint Paul</t>
  </si>
  <si>
    <t>Center Road</t>
  </si>
  <si>
    <t>Arnold E. Helson, Owner</t>
  </si>
  <si>
    <t>Concrete Blocks Brick Etc.</t>
  </si>
  <si>
    <t>1929 - Industry 1005 - Michigan - Firm 072 - Page 1</t>
  </si>
  <si>
    <t>Sand, Gravel, Cement</t>
  </si>
  <si>
    <t>C. A. Wilcox</t>
  </si>
  <si>
    <t>Vincent Locicero</t>
  </si>
  <si>
    <t>14811 Meyers Rd.</t>
  </si>
  <si>
    <t>1929 - Industry 1005 - Michigan - Firm 073 - Page 1</t>
  </si>
  <si>
    <t>M. J. Hochradel</t>
  </si>
  <si>
    <t>Jensen and Warren</t>
  </si>
  <si>
    <t>Cement Blocks &amp; Burial Vaults</t>
  </si>
  <si>
    <t>J. C. Concrete Co.</t>
  </si>
  <si>
    <t>Bridgeton Bldg. Products Mfg Co Inc</t>
  </si>
  <si>
    <t>Box 483</t>
  </si>
  <si>
    <t>1929 - Industry 1005 - New_Hampshire - Firm 002 - Page 1</t>
  </si>
  <si>
    <t>F. A. Stockley</t>
  </si>
  <si>
    <t>Concrete Products Co.</t>
  </si>
  <si>
    <t>Hawkins St. So of Central RP</t>
  </si>
  <si>
    <t>1929 - Industry 1005 - Nebraska - Firm 004 - Page 1</t>
  </si>
  <si>
    <t xml:space="preserve">6310-16 Redwood Ave. </t>
  </si>
  <si>
    <t>31st Spaulding</t>
  </si>
  <si>
    <t>1627 Main</t>
  </si>
  <si>
    <t>G. E. Harding</t>
  </si>
  <si>
    <t>1929 - Industry 1005 - Nebraska - Firm 003 - Page 1</t>
  </si>
  <si>
    <t>H. H. Bilby Cement Block Co.</t>
  </si>
  <si>
    <t>H. H. Bilby</t>
  </si>
  <si>
    <t>1929 - Industry 1005 - Michigan - Firm 094 - Page 1</t>
  </si>
  <si>
    <t>Rochester Cast Stone Co.</t>
  </si>
  <si>
    <t>10170 Grinnell</t>
  </si>
  <si>
    <t>1929 - Industry 1005 - Michigan - Firm 144 - Page 1</t>
  </si>
  <si>
    <t>Cadillac Stone Co.</t>
  </si>
  <si>
    <t>1929 - Industry 1005 - Michigan - Firm 149 - Page 1</t>
  </si>
  <si>
    <t>R. R. #2</t>
  </si>
  <si>
    <t>1929 - Industry 1005 - Michigan - Firm 150 - Page 1</t>
  </si>
  <si>
    <t>Elemen Wilczek</t>
  </si>
  <si>
    <t>Elk River Concrete Products Company</t>
  </si>
  <si>
    <t>Cement Drain Tile and Building Blocks</t>
  </si>
  <si>
    <t>Baseline Michigan</t>
  </si>
  <si>
    <t>1929 - Industry 1005 - Michigan - Firm 145 - Page 1</t>
  </si>
  <si>
    <t>Wilczek Block Plant</t>
  </si>
  <si>
    <t xml:space="preserve">13th N. Howell St. North Kansas city, Mo. </t>
  </si>
  <si>
    <t>R. F. D. #5 Bx 221- Royal Park</t>
  </si>
  <si>
    <t>1929 - Industry 1005 - Missouri - Firm 014 - Page 1</t>
  </si>
  <si>
    <t>160 S. McCamley</t>
  </si>
  <si>
    <t>13th &amp; Howell Sts., North Kansas City, Mo.</t>
  </si>
  <si>
    <t>Louis P. Sikkenga</t>
  </si>
  <si>
    <t>682 McLaughlin Ave.</t>
  </si>
  <si>
    <t>Robert Nelson</t>
  </si>
  <si>
    <t>1445 McCamley</t>
  </si>
  <si>
    <t>72nd &amp; France Av. S.</t>
  </si>
  <si>
    <t>Added Sand and Gravel Business May 1.</t>
  </si>
  <si>
    <t>Arlington &amp; Jafferson</t>
  </si>
  <si>
    <t>1022 W. Main</t>
  </si>
  <si>
    <t>226 So. Williams St.</t>
  </si>
  <si>
    <t>January 2 1929</t>
  </si>
  <si>
    <t>1929 - Industry 1005 - Michigan - Firm 055 - Page 1</t>
  </si>
  <si>
    <t>124 N. May Ave.</t>
  </si>
  <si>
    <t>6th from Gen. Motors Bldg.</t>
  </si>
  <si>
    <t>Casper H. Haas</t>
  </si>
  <si>
    <t>Amerson Artificial Stone Co.</t>
  </si>
  <si>
    <t>1929 - Industry 1005 - Michigan - Firm 096 - Page 1</t>
  </si>
  <si>
    <t>1929 - Industry 1005 - Michigan - Firm 097 - Page 1</t>
  </si>
  <si>
    <t>Farmington Concrete Works</t>
  </si>
  <si>
    <t>Starkey</t>
  </si>
  <si>
    <t>1929 - Industry 1005 - Michigan - Firm 098 - Page 1</t>
  </si>
  <si>
    <t>1929 - Industry 1005 - Michigan - Firm 127 - Page 1</t>
  </si>
  <si>
    <t>Annis Concrete Products Co.</t>
  </si>
  <si>
    <t>1929 - Industry 1005 - Mississippi - Firm 008 - Page 1</t>
  </si>
  <si>
    <t>Cement Block Manufacturing</t>
  </si>
  <si>
    <t>Charles Gibson</t>
  </si>
  <si>
    <t>E. S. Bateman Concrete Products</t>
  </si>
  <si>
    <t>1929 - Industry 1005 - New_Jersey - Firm 098 - Page 1</t>
  </si>
  <si>
    <t>1929 - Industry 1005 - Missouri - Firm 030 - Page 1</t>
  </si>
  <si>
    <t>Roofcrete Tile Company</t>
  </si>
  <si>
    <t>L. J. Venard</t>
  </si>
  <si>
    <t>6149 Manchester Ave.</t>
  </si>
  <si>
    <t>P. O. Box 1266</t>
  </si>
  <si>
    <t xml:space="preserve">Fence Posts </t>
  </si>
  <si>
    <t>1929 - Industry 1005 - Nebraska - Firm 020 - Page 1</t>
  </si>
  <si>
    <t>Oct 1 1929</t>
  </si>
  <si>
    <t>Multiplex Concrete Co Inc</t>
  </si>
  <si>
    <t>N. Jersey Ave</t>
  </si>
  <si>
    <t>1929 - Industry 1005 - New_Jersey - Firm 015 - Page 1</t>
  </si>
  <si>
    <t>Vernon Cement Products Co.</t>
  </si>
  <si>
    <t>St. Joseph Cinder Block Company</t>
  </si>
  <si>
    <t>Robt. J. Brown</t>
  </si>
  <si>
    <t>Gravel and Sand</t>
  </si>
  <si>
    <t>120 Park St.</t>
  </si>
  <si>
    <t>L. M. Stallord and Oscar H. Schmidt</t>
  </si>
  <si>
    <t>1929 - Industry 1005 - Michigan - Firm 130 - Page 1</t>
  </si>
  <si>
    <t>Snover Snow</t>
  </si>
  <si>
    <t>Mark Hanson and Harry Hanson</t>
  </si>
  <si>
    <t>Grand Blanc Cement Products Company</t>
  </si>
  <si>
    <t>1929 - Industry 1005 - Michigan - Firm 016 - Page 1</t>
  </si>
  <si>
    <t>Cement Block Factory</t>
  </si>
  <si>
    <t>835 Atlantic Ave.</t>
  </si>
  <si>
    <t>315 Rapid St.</t>
  </si>
  <si>
    <t>1929 - Industry 1005 - Michigan - Firm 030 - Page 1</t>
  </si>
  <si>
    <t>1929 - Industry 1005 - Michigan - Firm 103 - Page 1</t>
  </si>
  <si>
    <t>Bass Roxler Block Company</t>
  </si>
  <si>
    <t>Oct 24 1929</t>
  </si>
  <si>
    <t>Cement Gravel</t>
  </si>
  <si>
    <t>1929 - Industry 1005 - Minnesota - Firm 036 - Page 1</t>
  </si>
  <si>
    <t>Jolins J. Amies</t>
  </si>
  <si>
    <t>General Material Company</t>
  </si>
  <si>
    <t>605 Buder Bldg.</t>
  </si>
  <si>
    <t>Orvis Brothers</t>
  </si>
  <si>
    <t>502 S. Union Ave.</t>
  </si>
  <si>
    <t>Township of Mount Morris</t>
  </si>
  <si>
    <t>Conrad Stemland</t>
  </si>
  <si>
    <t>58 St. Humboldt Ave.</t>
  </si>
  <si>
    <t>Pigeon Tile Works</t>
  </si>
  <si>
    <t>1929 - Industry 1005 - Michigan - Firm 037 - Page 1</t>
  </si>
  <si>
    <t>Atlas Block &amp; Supply Co.</t>
  </si>
  <si>
    <t>Rockwell Coal Co.</t>
  </si>
  <si>
    <t>371 S. Paddock</t>
  </si>
  <si>
    <t>1929 - Industry 1005 - Michigan - Firm 079 - Page 1</t>
  </si>
  <si>
    <t>1776 Alpine Ave.</t>
  </si>
  <si>
    <t>Stonecraft Co.</t>
  </si>
  <si>
    <t>John A. Whitman</t>
  </si>
  <si>
    <t>1929 - Industry 1005 - Michigan - Firm 112 - Page 1</t>
  </si>
  <si>
    <t>Jas Bowman Cement Block Mfg.</t>
  </si>
  <si>
    <t>Jas Bowman</t>
  </si>
  <si>
    <t>1929 - Industry 1005 - New_Jersey - Firm 083 - Page 1</t>
  </si>
  <si>
    <t>1929 - Industry 1005 - Nebraska - Firm 001 - Page 1</t>
  </si>
  <si>
    <t>F. G. Van Horn</t>
  </si>
  <si>
    <t>203 Mechanic</t>
  </si>
  <si>
    <t>Blissfield Concrete Co.</t>
  </si>
  <si>
    <t>H. L. Parker</t>
  </si>
  <si>
    <t>E. Adrian St.</t>
  </si>
  <si>
    <t>Joplin National Burial Vault Co.</t>
  </si>
  <si>
    <t>G. H. Ritter</t>
  </si>
  <si>
    <t>Massey Concrete Products Corp</t>
  </si>
  <si>
    <t>Mabaya Rd. &amp; C. R. R.</t>
  </si>
  <si>
    <t>Neward (Same)</t>
  </si>
  <si>
    <t>1006 Market St</t>
  </si>
  <si>
    <t>280 Pleasant St.</t>
  </si>
  <si>
    <t>Cinder Blocks</t>
  </si>
  <si>
    <t>Cement Cinders</t>
  </si>
  <si>
    <t>1929 - Industry 1005 - New_Jersey - Firm 001 - Page 1</t>
  </si>
  <si>
    <t>Harding Fuel &amp; Supply Co.</t>
  </si>
  <si>
    <t>Jan 2 1930</t>
  </si>
  <si>
    <t>?</t>
  </si>
  <si>
    <t>Larson Cement Stone Co.</t>
  </si>
  <si>
    <t>1929 - Industry 1005 - Nebraska - Firm 007 - Page 1</t>
  </si>
  <si>
    <t>1929 - Industry 1005 - Missouri - Firm 017 - Page 1</t>
  </si>
  <si>
    <t>Norman Wuertz</t>
  </si>
  <si>
    <t>Elen</t>
  </si>
  <si>
    <t>Elm</t>
  </si>
  <si>
    <t>Van Voorst Bros.</t>
  </si>
  <si>
    <t>Gillham Road "A" Missouri</t>
  </si>
  <si>
    <t>Western Casket Box Co.</t>
  </si>
  <si>
    <t>227 School Ave.</t>
  </si>
  <si>
    <t>Aucil U. Lamm. Cem. Blk. Mfd.</t>
  </si>
  <si>
    <t>Detroit Cinder Block &amp; Tile Co.</t>
  </si>
  <si>
    <t>L. A. Borgert Concrete Products</t>
  </si>
  <si>
    <t>7261 Nuernberg</t>
  </si>
  <si>
    <t>1929 - Industry 1005 - Michigan - Firm 081 - Page 1</t>
  </si>
  <si>
    <t>520 Catherine</t>
  </si>
  <si>
    <t>Lock Joint Pipe Co., #2 Rutlede Ave., East Orange New Jersey</t>
  </si>
  <si>
    <t>225 14 Ave. St.</t>
  </si>
  <si>
    <t>1929 - Industry 1005 - Minnesota - Firm 080 - Page 1</t>
  </si>
  <si>
    <t>Frankenmuth Products Cast Stone Works</t>
  </si>
  <si>
    <t>48th St. &amp; Troost Ave.</t>
  </si>
  <si>
    <t>Aucil U. Lamm.</t>
  </si>
  <si>
    <t>December 21st 1929</t>
  </si>
  <si>
    <t>1929 - Industry 1005 - Michigan - Firm 090 - Page 1</t>
  </si>
  <si>
    <t>1929 - Industry 1005 - Michigan - Firm 095 - Page 1</t>
  </si>
  <si>
    <t>David C. Bliesath</t>
  </si>
  <si>
    <t>Unite Stone Company</t>
  </si>
  <si>
    <t>Tyler Cement Tile &amp; Tile Works</t>
  </si>
  <si>
    <t>Owatonna Cement Tile Co.</t>
  </si>
  <si>
    <t>L. A. Borgets</t>
  </si>
  <si>
    <t>St. Cloud</t>
  </si>
  <si>
    <t>1929 - Industry 1005 - Minnesota - Firm 078 - Page 1</t>
  </si>
  <si>
    <t>12 Mile rd. &amp; Stuart St.</t>
  </si>
  <si>
    <t>May 30 1930</t>
  </si>
  <si>
    <t>1929 - Industry 1005 - Michigan - Firm 126 - Page 1</t>
  </si>
  <si>
    <t>437 P. O. West</t>
  </si>
  <si>
    <t>Schweinshaupt Bros.</t>
  </si>
  <si>
    <t>1929 - Industry 1005 - New_Jersey - Firm 097 - Page 1</t>
  </si>
  <si>
    <t>Ideal Cement Works</t>
  </si>
  <si>
    <t>Alfred L. Mader</t>
  </si>
  <si>
    <t>1013 W. Front St.</t>
  </si>
  <si>
    <t>Kirschke Well curbs</t>
  </si>
  <si>
    <t>1929 - Industry 1005 - Michigan - Firm 157 - Page 1</t>
  </si>
  <si>
    <t>179 Brookdale Drive</t>
  </si>
  <si>
    <t>Farmington Box 297</t>
  </si>
  <si>
    <t>1929 - Industry 1005 - New_Jersey - Firm 068 - Page 1</t>
  </si>
  <si>
    <t>Arlington Avenue</t>
  </si>
  <si>
    <t>April 4 1929</t>
  </si>
  <si>
    <t>A. Melotte and A. Geaccone</t>
  </si>
  <si>
    <t>14234 Mellen</t>
  </si>
  <si>
    <t>1929 - Industry 1005 - Michigan - Firm 158 - Page 1</t>
  </si>
  <si>
    <t>1929 - Industry 1005 - New_Jersey - Firm 016 - Page 1</t>
  </si>
  <si>
    <t>East &amp; Elener Rd.</t>
  </si>
  <si>
    <t>Reimers-Kaufman Company</t>
  </si>
  <si>
    <t>1111 North 16th St.</t>
  </si>
  <si>
    <t>February 1 1929</t>
  </si>
  <si>
    <t>E. P. Henry &amp; Son</t>
  </si>
  <si>
    <t>E. P. Henry and J. C. Henry</t>
  </si>
  <si>
    <t>632 Green Street</t>
  </si>
  <si>
    <t>1929 - Industry 1005 - Nebraska - Firm 018 - Page 1</t>
  </si>
  <si>
    <t>945 North &amp; South Rd.</t>
  </si>
  <si>
    <t>Webster Grove Mo.</t>
  </si>
  <si>
    <t xml:space="preserve">Garden Furniture </t>
  </si>
  <si>
    <t>1929 - Industry 1005 - Missouri - Firm 006 - Page 1</t>
  </si>
  <si>
    <t>1929 - Industry 1005 - Missouri - Firm 032 - Page 1</t>
  </si>
  <si>
    <t>Hawthorne Ave &amp; River Pl.</t>
  </si>
  <si>
    <t>1929 - Industry 1005 - Missouri - Firm 001 - Page 1</t>
  </si>
  <si>
    <t xml:space="preserve">Stallord Schmidt Concrete Pipe Co. </t>
  </si>
  <si>
    <t>Frink Concrete Products Co.</t>
  </si>
  <si>
    <t>A. L. Frink</t>
  </si>
  <si>
    <t>10223 E. Jefferson St. Detroit, Mich</t>
  </si>
  <si>
    <t>620 W. Leonard St. N. W.</t>
  </si>
  <si>
    <t>Formally- Ale Began??</t>
  </si>
  <si>
    <t>1567 Tower Grove Ave.</t>
  </si>
  <si>
    <t>1929 - Industry 1005 - Michigan - Firm 137 - Page 1</t>
  </si>
  <si>
    <t>1929 - Industry 1005 - Michigan - Firm 029 - Page 1</t>
  </si>
  <si>
    <t>Cement Blocks Tiles Blocks</t>
  </si>
  <si>
    <t>1929 - Industry 1005 - Michigan - Firm 136 - Page 1</t>
  </si>
  <si>
    <t>Edwin and Perry Orvis</t>
  </si>
  <si>
    <t>1929 - Industry 1005 - Michigan - Firm 070 - Page 1</t>
  </si>
  <si>
    <t>1st Jan 1928</t>
  </si>
  <si>
    <t>1929 - Industry 1005 - Michigan - Firm 035 - Page 1</t>
  </si>
  <si>
    <t>C. E. Greene and C. E. Maxwell</t>
  </si>
  <si>
    <t>1929 - Industry 1005 - Michigan - Firm 032 - Page 1</t>
  </si>
  <si>
    <t>1929 - Industry 1005 - Michigan - Firm 069 - Page 1</t>
  </si>
  <si>
    <t>Moore Concrete Products Co.</t>
  </si>
  <si>
    <t>72 Spray St.</t>
  </si>
  <si>
    <t>Richmond Cement &amp; Culvert Co.</t>
  </si>
  <si>
    <t>1929 - Industry 1005 - Michigan - Firm 034 - Page 1</t>
  </si>
  <si>
    <t>Olaf Strandquist</t>
  </si>
  <si>
    <t>Boocline Bx 14</t>
  </si>
  <si>
    <t>F. G. Van Cement Block Plant</t>
  </si>
  <si>
    <t>3100 Longs Blvd.</t>
  </si>
  <si>
    <t>July 31 1929</t>
  </si>
  <si>
    <t>Concrete and Cinder Block Factory</t>
  </si>
  <si>
    <t>1929 - Industry 1005 - New_Hampshire - Firm 001 - Page 1</t>
  </si>
  <si>
    <t>Robic Construction Company Inc</t>
  </si>
  <si>
    <t>999 Elm St.</t>
  </si>
  <si>
    <t>Fence Posts</t>
  </si>
  <si>
    <t>P. O. Box #242, Camden, N. J.</t>
  </si>
  <si>
    <t>1929 - Industry 1005 - New_Jersey - Firm 084 - Page 1</t>
  </si>
  <si>
    <t>Geo. F. Perry &amp; Sons, Inc.</t>
  </si>
  <si>
    <t>Geo. F. Perry &amp; Sons, Inc</t>
  </si>
  <si>
    <t>261 Fabyan Place</t>
  </si>
  <si>
    <t>Henry W. Walker Inc</t>
  </si>
  <si>
    <t>Mrs Sarah A. Walker</t>
  </si>
  <si>
    <t>Irving T. Chesley</t>
  </si>
  <si>
    <t>Concord Norwalk Vault Co</t>
  </si>
  <si>
    <t>1929 - Industry 1005 - New_Jersey - Firm 031 - Page 1</t>
  </si>
  <si>
    <t>Lock Joint Pipe Co</t>
  </si>
  <si>
    <t>733 North 33rd Street</t>
  </si>
  <si>
    <t>Mfgrs. of Blocks</t>
  </si>
  <si>
    <t>Vineland Landis Township</t>
  </si>
  <si>
    <t>Auburn Ave</t>
  </si>
  <si>
    <t>Morrison Concrete Products Co</t>
  </si>
  <si>
    <t>December 1929</t>
  </si>
  <si>
    <t>1929 - Industry 1005 - Nebraska - Firm 005 - Page 1</t>
  </si>
  <si>
    <t>Charles S. Craig</t>
  </si>
  <si>
    <t>5210 N. 30 St.</t>
  </si>
  <si>
    <t>Cinder Wood Co. of Kansas City, Mo.</t>
  </si>
  <si>
    <t>Box 97, Clayton, Mo.</t>
  </si>
  <si>
    <t>Clifford S. Larson</t>
  </si>
  <si>
    <t>1929 - Industry 1005 - Missouri - Firm 020 - Page 1</t>
  </si>
  <si>
    <t>1929 - Industry 1005 - New_Jersey - Firm 034 - Page 1</t>
  </si>
  <si>
    <t>Geo. Baboons &amp; E. H. Wetsel</t>
  </si>
  <si>
    <t>1929 - Industry 1005 - Mississippi - Firm 002 - Page 1</t>
  </si>
  <si>
    <t>1929 - Industry 1005 - Missouri - Firm 013 - Page 1</t>
  </si>
  <si>
    <t>1929 - Industry 1005 - Michigan - Firm 118 - Page 1</t>
  </si>
  <si>
    <t>John Holtrop</t>
  </si>
  <si>
    <t>Henry Bluhm</t>
  </si>
  <si>
    <t xml:space="preserve">20 Ave. 19 St. No. </t>
  </si>
  <si>
    <t>1929 - Industry 1005 - Michigan - Firm 122 - Page 1</t>
  </si>
  <si>
    <t>Remko Slagter</t>
  </si>
  <si>
    <t>1929 - Industry 1005 - Michigan - Firm 091 - Page 1</t>
  </si>
  <si>
    <t>Bergstrom Company</t>
  </si>
  <si>
    <t>1496 Ames St.</t>
  </si>
  <si>
    <t>1003 N. Washington</t>
  </si>
  <si>
    <t>Raufman Duntile Co. Inc.</t>
  </si>
  <si>
    <t>Detroit Tylite Co.</t>
  </si>
  <si>
    <t>E. W. &amp; L. S.Hannond</t>
  </si>
  <si>
    <t>Universal Cinder Products Co.</t>
  </si>
  <si>
    <t>1929 - Industry 1005 - Michigan - Firm 019 - Page 1</t>
  </si>
  <si>
    <t>Swartwout Products Company</t>
  </si>
  <si>
    <t>Marble Cement &amp; Coal Co.</t>
  </si>
  <si>
    <t>121 High Street</t>
  </si>
  <si>
    <t>Harvey W. Hedding</t>
  </si>
  <si>
    <t>Kalamazoo Plant</t>
  </si>
  <si>
    <t>Southfield Township</t>
  </si>
  <si>
    <t>2100 Grandville Av. Mo.</t>
  </si>
  <si>
    <t>1504 Mackinaw</t>
  </si>
  <si>
    <t>December 18 1929</t>
  </si>
  <si>
    <t>Hedding &amp; Sons Cement Products</t>
  </si>
  <si>
    <t>June 1 1929</t>
  </si>
  <si>
    <t>1929 - Industry 1005 - Michigan - Firm 156 - Page 1</t>
  </si>
  <si>
    <t>1929 - Industry 1005 - Nebraska - Firm 014 - Page 1</t>
  </si>
  <si>
    <t>G. A. M. Cement Block Co.</t>
  </si>
  <si>
    <t>Dixie Fuel &amp; Supply Company</t>
  </si>
  <si>
    <t>Wenonah Cement Products Company</t>
  </si>
  <si>
    <t>Wenonah</t>
  </si>
  <si>
    <t>Post Office Box 119</t>
  </si>
  <si>
    <t>1929 - Industry 1005 - Michigan - Firm 155 - Page 1</t>
  </si>
  <si>
    <t>Detroit Wash Tray Co.</t>
  </si>
  <si>
    <t>Radion Schpak</t>
  </si>
  <si>
    <t>Permanent Concrete Products Inc.</t>
  </si>
  <si>
    <t>Crossing slabs</t>
  </si>
  <si>
    <t>Walker Cement Products Inc</t>
  </si>
  <si>
    <t>110 Bergen Turnpike</t>
  </si>
  <si>
    <t>Baldwin Long Ireland, N. J.</t>
  </si>
  <si>
    <t>Pressure Pipe, Reinforced</t>
  </si>
  <si>
    <t>E. S. Bateman</t>
  </si>
  <si>
    <t>2139 St. 15</t>
  </si>
  <si>
    <t>All Other Products in which Cement is Used as a Material (specify)</t>
  </si>
  <si>
    <t>Nick Mazzocchi</t>
  </si>
  <si>
    <t>Orchard Street</t>
  </si>
  <si>
    <t>Faber Cement Block Co., Inc</t>
  </si>
  <si>
    <t>1929 - Industry 1005 - Missouri - Firm 033 - Page 1</t>
  </si>
  <si>
    <t>St. Louis Concrete Products Mfg. Co.</t>
  </si>
  <si>
    <t xml:space="preserve">Markers </t>
  </si>
  <si>
    <t>Joseph E. Strobl, President</t>
  </si>
  <si>
    <t>Capital Brick Co.</t>
  </si>
  <si>
    <t>E. T. Schaffner</t>
  </si>
  <si>
    <t>St. Louis Ornamental Stone Mfg. Co., Inc.</t>
  </si>
  <si>
    <t>The Roofing Tile Mfg. Co.</t>
  </si>
  <si>
    <t>1929 - Industry 1005 - Nebraska - Firm 017 - Page 1</t>
  </si>
  <si>
    <t>has not changed</t>
  </si>
  <si>
    <t>1929 - Industry 1005 - Nebraska - Firm 016 - Page 1</t>
  </si>
  <si>
    <t>W. O. Kentzinger</t>
  </si>
  <si>
    <t>418 No. White</t>
  </si>
  <si>
    <t>1929 - Industry 1005 - Missouri - Firm 003 - Page 1</t>
  </si>
  <si>
    <t>J. C. Woodford</t>
  </si>
  <si>
    <t>Started Jan. 1 1928</t>
  </si>
  <si>
    <t>1929 - Industry 1005 - Missouri - Firm 031 - Page 1</t>
  </si>
  <si>
    <t>Sept 1 1928</t>
  </si>
  <si>
    <t>W. R. Campbell</t>
  </si>
  <si>
    <t>30 Bellevue Ave.</t>
  </si>
  <si>
    <t>31st 1929</t>
  </si>
  <si>
    <t>1929 - Industry 1005 - Michigan - Firm 105 - Page 1</t>
  </si>
  <si>
    <t>1929 - Industry 1005 - Michigan - Firm 045 - Page 1</t>
  </si>
  <si>
    <t>August G. Matthes</t>
  </si>
  <si>
    <t>1929 - Industry 1005 - Michigan - Firm 104 - Page 1</t>
  </si>
  <si>
    <t>1929 - Industry 1005 - Michigan - Firm 031 - Page 1</t>
  </si>
  <si>
    <t>Fred. J. Poole</t>
  </si>
  <si>
    <t>1929 - Industry 1005 - Michigan - Firm 108 - Page 1</t>
  </si>
  <si>
    <t>None</t>
  </si>
  <si>
    <t>1929 - Industry 1005 - Michigan - Firm 107 - Page 1</t>
  </si>
  <si>
    <t>1929 - Industry 1005 - Michigan - Firm 076 - Page 1</t>
  </si>
  <si>
    <t>14111 Meyers Rd.</t>
  </si>
  <si>
    <t>1929 - Industry 1005 - Michigan - Firm 141 - Page 1</t>
  </si>
  <si>
    <t>Sand &amp; Cement</t>
  </si>
  <si>
    <t>151 Oakland Ave.</t>
  </si>
  <si>
    <t>Atlas Fuel  &amp; Supply Co.</t>
  </si>
  <si>
    <t>R. H. Henmans Concrete Block Plant</t>
  </si>
  <si>
    <t>1929 - Industry 1005 - Michigan - Firm 068 - Page 1</t>
  </si>
  <si>
    <t>Lock Joint Pipe Co. Denver, Colo</t>
  </si>
  <si>
    <t>1929 - Industry 1005 - Michigan - Firm 066 - Page 1</t>
  </si>
  <si>
    <t>1929 - Industry 1005 - Michigan - Firm 067 - Page 1</t>
  </si>
  <si>
    <t>1929 - Industry 1005 - Montana - Firm 001 - Page 1</t>
  </si>
  <si>
    <t>1716 Calif. St. Denver</t>
  </si>
  <si>
    <t>Harvey S. Jacobs, Wm. C. William Albert E. Wallich</t>
  </si>
  <si>
    <t>No (Partnership)</t>
  </si>
  <si>
    <t>National Building Units Corp., 1000 Arch St., Phila., Pa.,</t>
  </si>
  <si>
    <t>1929 - Industry 1005 - New_Jersey - Firm 035 - Page 1</t>
  </si>
  <si>
    <t>1929 - Industry 1005 - New_Jersey - Firm 006 - Page 1</t>
  </si>
  <si>
    <t>1929 - Industry 1005 - New_Jersey - Firm 007 - Page 1</t>
  </si>
  <si>
    <t>4526 So. 28</t>
  </si>
  <si>
    <t>1929 - Industry 1005 - Missouri - Firm 021 - Page 1</t>
  </si>
  <si>
    <t>Omaha Concrete Burial Vault Co.</t>
  </si>
  <si>
    <t>January 1929</t>
  </si>
  <si>
    <t>1929 - Industry 1005 - Nebraska - Firm 009 - Page 1</t>
  </si>
  <si>
    <t>New Jersey Cinder Products Co.</t>
  </si>
  <si>
    <t>Gaetano Caltabiano Russo</t>
  </si>
  <si>
    <t>1929 - Industry 1005 - Missouri - Firm 022 - Page 1</t>
  </si>
  <si>
    <t>Cinders Wood Co. of Kansas City, Mo.</t>
  </si>
  <si>
    <t>1929 - Industry 1005 - New_Hampshire - Firm 004 - Page 1</t>
  </si>
  <si>
    <t>5302 so. 42 street</t>
  </si>
  <si>
    <t>M Cu. Ft</t>
  </si>
  <si>
    <t xml:space="preserve">Natural Gas </t>
  </si>
  <si>
    <t>1929 - Industry 1005 - Missouri - Firm 016 - Page 1</t>
  </si>
  <si>
    <t>F. L. Miller</t>
  </si>
  <si>
    <t>Box 192</t>
  </si>
  <si>
    <t>Fred. &amp; Henry Van Voorst</t>
  </si>
  <si>
    <t>166 E. 19 St.</t>
  </si>
  <si>
    <t>Saginaw, W. A.</t>
  </si>
  <si>
    <t>1929 - Industry 1005 - Michigan - Firm 151 - Page 1</t>
  </si>
  <si>
    <t>Saginaw Concrete Products Co.</t>
  </si>
  <si>
    <t>Zeidler  Concrete Pipe Works</t>
  </si>
  <si>
    <t>12820 Evergreen</t>
  </si>
  <si>
    <t>1929 - Industry 1005 - Michigan - Firm 153 - Page 1</t>
  </si>
  <si>
    <t>Jan 1st 1930</t>
  </si>
  <si>
    <t>Consolidated Coal Co.- Showan Ave. Consolidated Coal Co.</t>
  </si>
  <si>
    <t>Dec 31st 1928</t>
  </si>
  <si>
    <t>Wells (Tannery location)</t>
  </si>
  <si>
    <t>1929 - Industry 1005 - Michigan - Firm 018 - Page 1</t>
  </si>
  <si>
    <t>Muskegon Building Materials Co.</t>
  </si>
  <si>
    <t>Marinus Zingdavey</t>
  </si>
  <si>
    <t>R. R. 3</t>
  </si>
  <si>
    <t>8th &amp; Manahan Ave.</t>
  </si>
  <si>
    <t>1929 - Industry 1005 - Michigan - Firm 052 - Page 1</t>
  </si>
  <si>
    <t>1929 - Industry 1005 - Michigan - Firm 125 - Page 1</t>
  </si>
  <si>
    <t>William F. Raese</t>
  </si>
  <si>
    <t>1929 - Industry 1005 - Michigan - Firm 093 - Page 1</t>
  </si>
  <si>
    <t>1929 - Industry 1005 - New_Jersey - Firm 096 - Page 1</t>
  </si>
  <si>
    <t>Stuker &amp; Smola Vault Co.</t>
  </si>
  <si>
    <t>1929 - Industry 1005 - Mississippi - Firm 006 - Page 1</t>
  </si>
  <si>
    <t>J. Stuker, Joe Smola</t>
  </si>
  <si>
    <t>1929 - Industry 1005 - Mississippi - Firm 007 - Page 1</t>
  </si>
  <si>
    <t xml:space="preserve">Roy Wright Fleet Metal &amp; Tile works Inc. </t>
  </si>
  <si>
    <t xml:space="preserve">5004 Se. 30 St. </t>
  </si>
  <si>
    <t xml:space="preserve">Pemerly owned Neldien H. Wright, Farmer Neme- Wright Cement Products Co. </t>
  </si>
  <si>
    <t>Ornamental plaster, pottery</t>
  </si>
  <si>
    <t>1929 - Industry 1005 - New_Jersey - Firm 067 - Page 1</t>
  </si>
  <si>
    <t>L. M. Kennedy</t>
  </si>
  <si>
    <t>E. Ridgewod Ave.</t>
  </si>
  <si>
    <t>C. K. Ward</t>
  </si>
  <si>
    <t>1929 - Industry 1005 - New_Jersey - Firm 017 - Page 1</t>
  </si>
  <si>
    <t>Capital Bridgs Co.</t>
  </si>
  <si>
    <t>1000-No. 9 Sts.</t>
  </si>
  <si>
    <t>Dec 15 1929</t>
  </si>
  <si>
    <t xml:space="preserve">Woodson &amp; Olive St. Road. </t>
  </si>
  <si>
    <t>Ridewood Cement Block Co Inc</t>
  </si>
  <si>
    <t>Ogden &amp; Cadmus, 550 Bloomfield Ave., Bloomfield</t>
  </si>
  <si>
    <t>1929 - Industry 1005 - New_Jersey - Firm 071 - Page 1</t>
  </si>
  <si>
    <t>Jan 15 1928</t>
  </si>
  <si>
    <t>P. O Box 145</t>
  </si>
  <si>
    <t>D. H. Merritt Estate</t>
  </si>
  <si>
    <t>26 &amp; Randalph</t>
  </si>
  <si>
    <t>1929 - Industry 1005 - Missouri - Firm 034 - Page 1</t>
  </si>
  <si>
    <t>Geo. P. Abel</t>
  </si>
  <si>
    <t>Laker's Concrete Blocks</t>
  </si>
  <si>
    <t>1929 - Industry 1005 - Missouri - Firm 004 - Page 1</t>
  </si>
  <si>
    <t>K. C. Concrete Pipe Co.</t>
  </si>
  <si>
    <t>2530 Salisbury St.</t>
  </si>
  <si>
    <t xml:space="preserve">Vaults </t>
  </si>
  <si>
    <t>H. G. and Fred Laker</t>
  </si>
  <si>
    <t>Cement Block Mfg.</t>
  </si>
  <si>
    <t>R. F. D. 1</t>
  </si>
  <si>
    <t>W. R. Campbell Cement Block Plant</t>
  </si>
  <si>
    <t>Anderson Concrete Block Co.</t>
  </si>
  <si>
    <t xml:space="preserve">Lighting standards </t>
  </si>
  <si>
    <t>Block Manufacturing Plant of Grand Rapids Builders Supply Company</t>
  </si>
  <si>
    <t>1929 - Industry 1005 - Michigan - Firm 138 - Page 1</t>
  </si>
  <si>
    <t>6339 E. Jefferson</t>
  </si>
  <si>
    <t>1929 - Industry 1005 - Minnesota - Firm 037 - Page 1</t>
  </si>
  <si>
    <t>Beaverton Concrete Works</t>
  </si>
  <si>
    <t>North Star</t>
  </si>
  <si>
    <t>Interlocking Cement Stave &amp; Supply Co.</t>
  </si>
  <si>
    <t>1929 - Industry 1005 - Michigan - Firm 033 - Page 1</t>
  </si>
  <si>
    <t>Ben H. Moore</t>
  </si>
  <si>
    <t>1929 - Industry 1005 - Michigan - Firm 074 - Page 1</t>
  </si>
  <si>
    <t>McBride Concrete Products Plant</t>
  </si>
  <si>
    <t>R. H. Henman</t>
  </si>
  <si>
    <t>27 Jacobs</t>
  </si>
  <si>
    <t>F. J. Poole</t>
  </si>
  <si>
    <t>Kaiser Fuel &amp; Supply Co.</t>
  </si>
  <si>
    <t>9 Mile Rd. # 54</t>
  </si>
  <si>
    <t>Janson &amp; Kelly Inc.</t>
  </si>
  <si>
    <t>The Funck Company, 6848 Easton Ave.</t>
  </si>
  <si>
    <t xml:space="preserve">Cast stone </t>
  </si>
  <si>
    <t>The Funck Company</t>
  </si>
  <si>
    <t>6898 Easton Ave.</t>
  </si>
  <si>
    <t>32nd &amp; Roanoke Road</t>
  </si>
  <si>
    <t>Service Fuel &amp; Builders Supply Co.</t>
  </si>
  <si>
    <t>Mt. Ephriam Pike</t>
  </si>
  <si>
    <t>1754 Alpine Ave. N. W.</t>
  </si>
  <si>
    <t>E. E. Thornton, Jos Pitha, C. F. Giaimo</t>
  </si>
  <si>
    <t>194 Rivrside Ave</t>
  </si>
  <si>
    <t>1929 - Industry 1005 - New_Jersey - Firm 082 - Page 1</t>
  </si>
  <si>
    <t>Cornelia St. &amp; Albert Av</t>
  </si>
  <si>
    <t>April 8 1929</t>
  </si>
  <si>
    <t>October 31 1929</t>
  </si>
  <si>
    <t>New Jersey Cast Stone Co</t>
  </si>
  <si>
    <t>New Jersey Cast Stone Corp.</t>
  </si>
  <si>
    <t>1929 - Industry 1005 - New_Jersey - Firm 002 - Page 1</t>
  </si>
  <si>
    <t>Jos Lolli Est</t>
  </si>
  <si>
    <t>Shadeland &amp; Fast Shore Line</t>
  </si>
  <si>
    <t>1929 - Industry 1005 - New_Jersey - Firm 086 - Page 1</t>
  </si>
  <si>
    <t>Prince Concrete Products Inc</t>
  </si>
  <si>
    <t>M cu. Ft.</t>
  </si>
  <si>
    <t>George Tauber Inc</t>
  </si>
  <si>
    <t>Charles Rothmann</t>
  </si>
  <si>
    <t>Demarest Ave</t>
  </si>
  <si>
    <t>1929 - Industry 1005 - New_Jersey - Firm 041 - Page 1</t>
  </si>
  <si>
    <t>James D. Pasquale</t>
  </si>
  <si>
    <t>412 S. 6th St.</t>
  </si>
  <si>
    <t>Mabie Cuments Products Inc</t>
  </si>
  <si>
    <t>1929 - Industry 1005 - New_Jersey - Firm 042 - Page 1</t>
  </si>
  <si>
    <t xml:space="preserve">Coal, Bituminous </t>
  </si>
  <si>
    <t>Artcraft Garden Furniture Co</t>
  </si>
  <si>
    <t>Mortimer Inglis, Stuart Inglis</t>
  </si>
  <si>
    <t>9000 Olive St. Road</t>
  </si>
  <si>
    <t>General Officer at St. Joseph, Missouri</t>
  </si>
  <si>
    <t>Independent Plant</t>
  </si>
  <si>
    <t>John L. Zeidler</t>
  </si>
  <si>
    <t>North of Chesswood</t>
  </si>
  <si>
    <t>Nelson Concrete Culvert Co. of Miss., Incorporated</t>
  </si>
  <si>
    <t>17201 Newbern Ave.</t>
  </si>
  <si>
    <t>1929 - Industry 1005 - Michigan - Firm 121 - Page 1</t>
  </si>
  <si>
    <t>Mississippi Concrete &amp; Material Co.</t>
  </si>
  <si>
    <t>1929 - Industry 1005 - Michigan - Firm 152 - Page 1</t>
  </si>
  <si>
    <t>Detroit Hume Pipe Company</t>
  </si>
  <si>
    <t>1929 - Industry 1005 - Michigan - Firm 123 - Page 1</t>
  </si>
  <si>
    <t>Theo. Bergstrom, and wife, Anna Bergstrom</t>
  </si>
  <si>
    <t>Muskegon Heights</t>
  </si>
  <si>
    <t>518 Stephenson Ave., Escanaba, Mich.</t>
  </si>
  <si>
    <t>Platner Lumber Co.</t>
  </si>
  <si>
    <t>1929 - Industry 1005 - Michigan - Firm 050 - Page 1</t>
  </si>
  <si>
    <t>Kalamazoo Haydite Tile Co.</t>
  </si>
  <si>
    <t>1908, R</t>
  </si>
  <si>
    <t>Grandville Road, Grand Rapids, Mich</t>
  </si>
  <si>
    <t>Wright Cast Stone Co., Inc.- Mississippi Corp.</t>
  </si>
  <si>
    <t>La Rch &amp; Getty, Muskegon, Mich.</t>
  </si>
  <si>
    <t>301 South Gavalry Ave.</t>
  </si>
  <si>
    <t>1929 - Industry 1005 - Michigan - Firm 051 - Page 1</t>
  </si>
  <si>
    <t>1929 - Industry 1005 - Michigan - Firm 124 - Page 1</t>
  </si>
  <si>
    <t>Holders of Capital Stock</t>
  </si>
  <si>
    <t>Sand Gravel Cement</t>
  </si>
  <si>
    <t>Cement, Sand &amp; Gravel</t>
  </si>
  <si>
    <t>1929 - Industry 1005 - New_Jersey - Firm 053 - Page 1</t>
  </si>
  <si>
    <t>S. D. Hurley &amp; Son</t>
  </si>
  <si>
    <t>Spring Lake Hghts.</t>
  </si>
  <si>
    <t>Monmouth Ave</t>
  </si>
  <si>
    <t>Maker of Cement Blocks Only</t>
  </si>
  <si>
    <t>Ridgewood, N. J.</t>
  </si>
  <si>
    <t>R. F.D. # 1, Yardville, N. J.</t>
  </si>
  <si>
    <t>2300 Nottingham way</t>
  </si>
  <si>
    <t>R. F. D. 2</t>
  </si>
  <si>
    <t>3440 S. Broad St.</t>
  </si>
  <si>
    <t>1929 - Industry 1005 - New_Jersey - Firm 099 - Page 1</t>
  </si>
  <si>
    <t>Manufacturers of Concrete Block</t>
  </si>
  <si>
    <t>1929 - Industry 1005 - New_Jersey - Firm 054 - Page 1</t>
  </si>
  <si>
    <t>Thomas Devino Cement Block Factory</t>
  </si>
  <si>
    <t>Thomas Devino &amp; Son</t>
  </si>
  <si>
    <t>1929 - Industry 1005 - New_Jersey - Firm 114 - Page 1</t>
  </si>
  <si>
    <t>Trenton Fords Artstone Co.</t>
  </si>
  <si>
    <t>Fords</t>
  </si>
  <si>
    <t>550 Bloomfield Ave, Bloomfield</t>
  </si>
  <si>
    <t>Ogden  &amp; Cadmus</t>
  </si>
  <si>
    <t>Ogden &amp; Cadmus</t>
  </si>
  <si>
    <t>Yes, Since June 30th, 1929</t>
  </si>
  <si>
    <t>Davey St.</t>
  </si>
  <si>
    <t>Gustella's Cement Block Works</t>
  </si>
  <si>
    <t>Beekman St</t>
  </si>
  <si>
    <t>Manville N. J.</t>
  </si>
  <si>
    <t>1929 - Industry 1005 - New_Jersey - Firm 100 - Page 1</t>
  </si>
  <si>
    <t>James Brady's Sons Co</t>
  </si>
  <si>
    <t>Bayonne N. J.</t>
  </si>
  <si>
    <t>551 Avenue A</t>
  </si>
  <si>
    <t>1929 - Industry 1005 - Missouri - Firm 005 - Page 1</t>
  </si>
  <si>
    <t>North Kansas City Mo.</t>
  </si>
  <si>
    <t>Lock Joint Pipe Co., #2 Rutlede Ave., East Orange N. J.</t>
  </si>
  <si>
    <t>101 E. 12th Ave.</t>
  </si>
  <si>
    <t>1929 - Industry 1005 - Michigan - Firm 139 - Page 1</t>
  </si>
  <si>
    <t>Leenhouts and Pasting</t>
  </si>
  <si>
    <t>597 Beafait</t>
  </si>
  <si>
    <t>Grand Rapids Builders Supply Company</t>
  </si>
  <si>
    <t>Grand Rapids,</t>
  </si>
  <si>
    <t>Cement Products</t>
  </si>
  <si>
    <t>8th &amp; Chestnut</t>
  </si>
  <si>
    <t xml:space="preserve">Harry C. Sackge, Owner </t>
  </si>
  <si>
    <t>American Concrete Receptacle Co.</t>
  </si>
  <si>
    <t>579 Kenilworth</t>
  </si>
  <si>
    <t>Aug 31 1929</t>
  </si>
  <si>
    <t>1929 - Industry 1005 - Missouri - Firm 009 - Page 1</t>
  </si>
  <si>
    <t>The Haydite Company</t>
  </si>
  <si>
    <t>J. L. Ellis McKimmy</t>
  </si>
  <si>
    <t>Independent Concrete Pipe Co.</t>
  </si>
  <si>
    <t>220 N. Main St.</t>
  </si>
  <si>
    <t>Interlocking Cement Stave Silo ??</t>
  </si>
  <si>
    <t>Art Stone Fireplace</t>
  </si>
  <si>
    <t>1929 - Industry 1005 - Michigan - Firm 071 - Page 1</t>
  </si>
  <si>
    <t>1929 - Industry 1005 - Michigan - Firm 106 - Page 1</t>
  </si>
  <si>
    <t xml:space="preserve">Raw Haydite </t>
  </si>
  <si>
    <t>W. H. McBride</t>
  </si>
  <si>
    <t>1929 - Industry 1005 - New_Jersey - Firm 039 - Page 1</t>
  </si>
  <si>
    <t>Kansas City Duntile Co.</t>
  </si>
  <si>
    <t>1929 - Industry 1005 - New_Jersey - Firm 030 - Page 1</t>
  </si>
  <si>
    <t>Concrete Specialties Company</t>
  </si>
  <si>
    <t>New Concrete Pipe Company</t>
  </si>
  <si>
    <t xml:space="preserve">Central </t>
  </si>
  <si>
    <t xml:space="preserve">Office </t>
  </si>
  <si>
    <t>1929 - Industry 1005 - New_Jersey - Firm 128 - Page 1</t>
  </si>
  <si>
    <t>Wm. H. Brighton</t>
  </si>
  <si>
    <t>18 Ave.</t>
  </si>
  <si>
    <t>1929 - Industry 1005 - New_Jersey - Firm 040 - Page 1</t>
  </si>
  <si>
    <t>South Kearny, N. J.</t>
  </si>
  <si>
    <t>1929 - Industry 1005 - New_Jersey - Firm 127 - Page 1</t>
  </si>
  <si>
    <t xml:space="preserve">E. F. Van Hise </t>
  </si>
  <si>
    <t>Cement Sand &amp; Marble Chips</t>
  </si>
  <si>
    <t>Cement Brick and Blocks</t>
  </si>
  <si>
    <t>Post Office Box 310 Vineland N. J.</t>
  </si>
  <si>
    <t>H. W. Walker</t>
  </si>
  <si>
    <t>July 8 1929</t>
  </si>
  <si>
    <t>Jacobus Ave.</t>
  </si>
  <si>
    <t>1929 - Industry 1005 - New_Jersey - Firm 102 - Page 1</t>
  </si>
  <si>
    <t>297 Ocean Ave.</t>
  </si>
  <si>
    <t xml:space="preserve">Vaults and Caskets </t>
  </si>
  <si>
    <t xml:space="preserve"> S. Padovano Cement Block Mifgr.</t>
  </si>
  <si>
    <t>S. Padovano</t>
  </si>
  <si>
    <t xml:space="preserve">White Rock Concrete Products </t>
  </si>
  <si>
    <t>John H. Bakey's</t>
  </si>
  <si>
    <t xml:space="preserve">Block and tile, Except Roofing Tile </t>
  </si>
  <si>
    <t>1929 - Industry 1005 - New_Jersey - Firm 085 - Page 1</t>
  </si>
  <si>
    <t>Pfaff and Kendall</t>
  </si>
  <si>
    <t>Corp</t>
  </si>
  <si>
    <t>C. Pinchetti</t>
  </si>
  <si>
    <t>424 W. Park Ave.</t>
  </si>
  <si>
    <t>1929 - Industry 1005 - New_Jersey - Firm 133 - Page 1</t>
  </si>
  <si>
    <t>Benjamin H. Mabis, Presidents</t>
  </si>
  <si>
    <t>Building Materials Ctd.Cast Stone</t>
  </si>
  <si>
    <t>1929 - Industry 1005 - Mississippi - Firm 003 - Page 1</t>
  </si>
  <si>
    <t>Weems Pipe Co.</t>
  </si>
  <si>
    <t>B. A. Weems</t>
  </si>
  <si>
    <t>Vols Fire Clay Company</t>
  </si>
  <si>
    <t>P. P. Box 693</t>
  </si>
  <si>
    <t>Detroit Concrete Receptacle Co.</t>
  </si>
  <si>
    <t>Detroit Vault Co.</t>
  </si>
  <si>
    <t>H. H. Collins</t>
  </si>
  <si>
    <t>Central Concrete Mixing Plant</t>
  </si>
  <si>
    <t>Overland</t>
  </si>
  <si>
    <t>109 Bergen Pike</t>
  </si>
  <si>
    <t>Green St.</t>
  </si>
  <si>
    <t>P. O. Box 307</t>
  </si>
  <si>
    <t xml:space="preserve">Ready Mixed </t>
  </si>
  <si>
    <t>6532 E. 6 mile Road</t>
  </si>
  <si>
    <t>(Office) 5236 Ashland Ave. St. Louis, Mo.</t>
  </si>
  <si>
    <t>Charles A. Nudustadt</t>
  </si>
  <si>
    <t>4600 Chippewa St.</t>
  </si>
  <si>
    <t>1929 - Industry 1005 - Nebraska - Firm 011 - Page 1</t>
  </si>
  <si>
    <t>Geo. W. Platner</t>
  </si>
  <si>
    <t>Kalamazoo Cement Products Co.</t>
  </si>
  <si>
    <t>Portage &amp; Alcost</t>
  </si>
  <si>
    <t>1155 Baker Street</t>
  </si>
  <si>
    <t>1929 - Industry 1005 - Michigan - Firm 092 - Page 1</t>
  </si>
  <si>
    <t>1929 - Industry 1005 - Michigan - Firm 049 - Page 1</t>
  </si>
  <si>
    <t>C. A. Nudustadt</t>
  </si>
  <si>
    <t>Gallup Brothers</t>
  </si>
  <si>
    <t>Dec 31 1928</t>
  </si>
  <si>
    <t>576 E. Broadway</t>
  </si>
  <si>
    <t>Algonite Stone Mfg. Co. Plant</t>
  </si>
  <si>
    <t>1929 - Industry 1005 - Missouri - Firm 024 - Page 1</t>
  </si>
  <si>
    <t>St. Louis Duntile Company</t>
  </si>
  <si>
    <t>Webster Groves</t>
  </si>
  <si>
    <t>1929 - Industry 1005 - New_Jersey - Firm 066 - Page 1</t>
  </si>
  <si>
    <t>Marshall Line &amp; Cement Co. Inc</t>
  </si>
  <si>
    <t>George C. Kindle</t>
  </si>
  <si>
    <t>450 Elwood Avenue</t>
  </si>
  <si>
    <t>James Norman &amp; Son</t>
  </si>
  <si>
    <t>47-51 Shrewsbury  Ave</t>
  </si>
  <si>
    <t>1929 - Industry 1005 - New_Jersey - Firm 113 - Page 1</t>
  </si>
  <si>
    <t xml:space="preserve">Harry J. Cadwalader </t>
  </si>
  <si>
    <t>White Ho.</t>
  </si>
  <si>
    <t>15 Washington Ave</t>
  </si>
  <si>
    <t>1929 - Industry 1005 - New_Jersey - Firm 052 - Page 1</t>
  </si>
  <si>
    <t>Adolf F. Koerner</t>
  </si>
  <si>
    <t>1929 - Industry 1005 - New_Jersey - Firm 051 - Page 1</t>
  </si>
  <si>
    <t>1929 - Industry 1005 - New_Jersey - Firm 055 - Page 1</t>
  </si>
  <si>
    <t>Joseph Gentile Cement Block</t>
  </si>
  <si>
    <t>Joseph Gentile</t>
  </si>
  <si>
    <t>Walnut &amp; Hooper Ave.</t>
  </si>
  <si>
    <t>171 West 53 St</t>
  </si>
  <si>
    <t>Cistern and Manhole Blocks</t>
  </si>
  <si>
    <t>1929 - Industry 1005 - New_Jersey - Firm 124 - Page 1</t>
  </si>
  <si>
    <t>1929 - Industry 1005 - New_Jersey - Firm 146 - Page 1</t>
  </si>
  <si>
    <t xml:space="preserve">R. F. D. # 19 New Brunswick </t>
  </si>
  <si>
    <t>Cement Block (Building)</t>
  </si>
  <si>
    <t xml:space="preserve">Raymond W. Bartlett </t>
  </si>
  <si>
    <t>West Creek</t>
  </si>
  <si>
    <t>1929 - Industry 1005 - New_Jersey - Firm 057 - Page 1</t>
  </si>
  <si>
    <t xml:space="preserve">Frank J. Schubert </t>
  </si>
  <si>
    <t>1929 - Industry 1005 - New_Jersey - Firm 073 - Page 1</t>
  </si>
  <si>
    <t>64 Glenwood Pl</t>
  </si>
  <si>
    <t>1929 - Industry 1005 - New_Jersey - Firm 025 - Page 1</t>
  </si>
  <si>
    <t>Gus Main</t>
  </si>
  <si>
    <t>Cement and Sand and Screen Gravel</t>
  </si>
  <si>
    <t>1929 - Industry 1005 - Missouri - Firm 007 - Page 1</t>
  </si>
  <si>
    <t>Sand, Gravel, Cement &amp; Water</t>
  </si>
  <si>
    <t>Route #9</t>
  </si>
  <si>
    <t>North Kansas City</t>
  </si>
  <si>
    <t>1929 - Industry 1005 - Missouri - Firm 008 - Page 1</t>
  </si>
  <si>
    <t>Concrete Specialty Co.</t>
  </si>
  <si>
    <t>Ed. DeVries</t>
  </si>
  <si>
    <t>1400 Walker</t>
  </si>
  <si>
    <t>Sand, Cement</t>
  </si>
  <si>
    <t>1909 Guinette</t>
  </si>
  <si>
    <t>14501 Fullerton Rd.</t>
  </si>
  <si>
    <t>Feby 28 1930</t>
  </si>
  <si>
    <t>Gilbert Anderson</t>
  </si>
  <si>
    <t>1929 - Industry 1005 - Missouri - Firm 011 - Page 1</t>
  </si>
  <si>
    <t>R. F. D. #7, Pontiac</t>
  </si>
  <si>
    <t>Wellston Concrete Products Co.</t>
  </si>
  <si>
    <t>1929 - Industry 1005 - Michigan - Firm 140 - Page 1</t>
  </si>
  <si>
    <t>Independent Concrete Pipe Company</t>
  </si>
  <si>
    <t>Willbee - Morse Concrete Company</t>
  </si>
  <si>
    <t>329 Logan</t>
  </si>
  <si>
    <t>October 31st 1929</t>
  </si>
  <si>
    <t>1929 - Industry 1005 - New_Jersey - Firm 126 - Page 1</t>
  </si>
  <si>
    <t>November 1st 1928</t>
  </si>
  <si>
    <t>No Trade name</t>
  </si>
  <si>
    <t>203 Mutual Bldg., Kansas City, Mo.</t>
  </si>
  <si>
    <t>908 W, 25th St.</t>
  </si>
  <si>
    <t>Transmission Poles</t>
  </si>
  <si>
    <t>William &amp; Bowen</t>
  </si>
  <si>
    <t>1929 - Industry 1005 - Michigan - Firm 065 - Page 1</t>
  </si>
  <si>
    <t>1929 - Industry 1005 - Missouri - Firm 010 - Page 1</t>
  </si>
  <si>
    <t>Lighting Standards</t>
  </si>
  <si>
    <t>Piles</t>
  </si>
  <si>
    <t>L. Christensen &amp; Jisn Christensen</t>
  </si>
  <si>
    <t>250 Sardper St</t>
  </si>
  <si>
    <t>Hi-Test Concrete Products Inc</t>
  </si>
  <si>
    <t>Haines Bros. Sand &amp; Block Co.</t>
  </si>
  <si>
    <t>1929 - Industry 1005 - New_Jersey - Firm 103 - Page 1</t>
  </si>
  <si>
    <t>Kearny Plant Newark Concrete Pipe Co.</t>
  </si>
  <si>
    <t>Newark Concrete Pipe Co.</t>
  </si>
  <si>
    <t>Kearny N. J.</t>
  </si>
  <si>
    <t>Long Branch Cement Block Co. Inc.</t>
  </si>
  <si>
    <t>Anthony Rescigno</t>
  </si>
  <si>
    <t>Jan, 1929</t>
  </si>
  <si>
    <t>Feb, 1930</t>
  </si>
  <si>
    <t>South Ave.</t>
  </si>
  <si>
    <t>400 Kerrigan Ave.</t>
  </si>
  <si>
    <t>Ruffin &amp; Ambrosio Const. Co.</t>
  </si>
  <si>
    <t xml:space="preserve">Slabs and Curbing </t>
  </si>
  <si>
    <t>251 Bridge Ave.</t>
  </si>
  <si>
    <t>1929 - Industry 1005 - New_Jersey - Firm 105 - Page 1</t>
  </si>
  <si>
    <t>1929 - Industry 1005 - New_Jersey - Firm 107 - Page 1</t>
  </si>
  <si>
    <t xml:space="preserve">Septic tanks and Sanitary Fittings </t>
  </si>
  <si>
    <t>Sam Ness</t>
  </si>
  <si>
    <t>Short Ton</t>
  </si>
  <si>
    <t>212 N. 38th St.Camden N. J.</t>
  </si>
  <si>
    <t>Essex Concrete Supply Co</t>
  </si>
  <si>
    <t>Hillside Avenue</t>
  </si>
  <si>
    <t>1929 - Industry 1005 - New_Jersey - Firm 104 - Page 1</t>
  </si>
  <si>
    <t>90 Waydell St</t>
  </si>
  <si>
    <t>Rib-St eel Roofs</t>
  </si>
  <si>
    <t>Porete Mfg. Company</t>
  </si>
  <si>
    <t>1929 - Industry 1005 - Mississippi - Firm 004 - Page 1</t>
  </si>
  <si>
    <t>Concrete Slab Mfg. Co.</t>
  </si>
  <si>
    <t>1929 - Industry 1005 - Mississippi - Firm 001 - Page 1</t>
  </si>
  <si>
    <t>Faulkner Concrete Pipe Co.</t>
  </si>
  <si>
    <t>Miller Concrete Company</t>
  </si>
  <si>
    <t>8801 Page Ave.</t>
  </si>
  <si>
    <t>9460 Central</t>
  </si>
  <si>
    <t>22 First Ave., Paterson N. J.</t>
  </si>
  <si>
    <t>1929 - Industry 1005 - Missouri - Firm 023 - Page 1</t>
  </si>
  <si>
    <t>Formerly at 25th, Ed. Creighton Ave., Omaha, Int.</t>
  </si>
  <si>
    <t>Cor. Rosedale Ct. &amp; Russell St.</t>
  </si>
  <si>
    <t>Box 545 West Jackson Station</t>
  </si>
  <si>
    <t>Algonite Stone Mfg. Co.</t>
  </si>
  <si>
    <t>Lamar Pipe &amp; Tile Co. Grand Rapids Mich</t>
  </si>
  <si>
    <t>1929 - Industry 1005 - New_Jersey - Firm 112 - Page 1</t>
  </si>
  <si>
    <t>1929 - Industry 1005 - New_Jersey - Firm 012 - Page 1</t>
  </si>
  <si>
    <t>Hoffmann Block Co</t>
  </si>
  <si>
    <t>1929 - Industry 1005 - Mississippi - Firm 005 - Page 1</t>
  </si>
  <si>
    <t>Nicolas Hoffman</t>
  </si>
  <si>
    <t>R. R. 5</t>
  </si>
  <si>
    <t>Bldgs. Dealer</t>
  </si>
  <si>
    <t>Garfield Herbert</t>
  </si>
  <si>
    <t>Quality Cement Products Co.</t>
  </si>
  <si>
    <t>A. L. Gallup L. L. Gallup</t>
  </si>
  <si>
    <t>Brideeton N. J.</t>
  </si>
  <si>
    <t>1929 - Industry 1005 - Missouri - Firm 026 - Page 1</t>
  </si>
  <si>
    <t>1929 - Industry 1005 - Missouri - Firm 025 - Page 1</t>
  </si>
  <si>
    <t>1929 - Industry 1005 - New_Jersey - Firm 094 - Page 1</t>
  </si>
  <si>
    <t>B. G. Supply Co</t>
  </si>
  <si>
    <t xml:space="preserve">Robt. Barckley Concrete Products </t>
  </si>
  <si>
    <t xml:space="preserve">Toms River </t>
  </si>
  <si>
    <t>Cement Building Block</t>
  </si>
  <si>
    <t xml:space="preserve">Robt. Barckley </t>
  </si>
  <si>
    <t>63 Baker Ave.</t>
  </si>
  <si>
    <t>1929 - Industry 1005 - New_Jersey - Firm 095 - Page 1</t>
  </si>
  <si>
    <t>Abbott Bros</t>
  </si>
  <si>
    <t>55 West</t>
  </si>
  <si>
    <t xml:space="preserve">Gasoline and Kerosene </t>
  </si>
  <si>
    <t>1929 - Industry 1005 - New_Jersey - Firm 117 - Page 1</t>
  </si>
  <si>
    <t xml:space="preserve">Schubert </t>
  </si>
  <si>
    <t>1929 - Industry 1005 - New_Jersey - Firm 056 - Page 1</t>
  </si>
  <si>
    <t xml:space="preserve">Concrete Products </t>
  </si>
  <si>
    <t>Peterson</t>
  </si>
  <si>
    <t xml:space="preserve">304 East Railway Ave. </t>
  </si>
  <si>
    <t xml:space="preserve">Main St. </t>
  </si>
  <si>
    <t>304 East Railway Ave.</t>
  </si>
  <si>
    <t>April 01 1929</t>
  </si>
  <si>
    <t>April 01 1930</t>
  </si>
  <si>
    <t xml:space="preserve">Septic Tanks </t>
  </si>
  <si>
    <t xml:space="preserve">Bound Brook N. J. </t>
  </si>
  <si>
    <t>1929 - Industry 1005 - New_Jersey - Firm 118 - Page 1</t>
  </si>
  <si>
    <t>East Clinton St</t>
  </si>
  <si>
    <t>Business Sold Turned over April 1 1929</t>
  </si>
  <si>
    <t>Concrete Blocks &amp; Bricks</t>
  </si>
  <si>
    <t>D. H. Merritt &amp; Sons</t>
  </si>
  <si>
    <t>Atlas Stone Tile Co.</t>
  </si>
  <si>
    <t>1929 - Industry 1005 - New_Jersey - Firm 003 - Page 1</t>
  </si>
  <si>
    <t>Bergen Building Block Co</t>
  </si>
  <si>
    <t>1929 - Industry 1005 - Michigan - Firm 064 - Page 1</t>
  </si>
  <si>
    <t>Advance Fire Place &amp; Supply Co.</t>
  </si>
  <si>
    <t>Smith &amp; Brennan Concrete Pils Co.</t>
  </si>
  <si>
    <t>4023 No. Main St.</t>
  </si>
  <si>
    <t xml:space="preserve">Reinfoced Concrete Piling </t>
  </si>
  <si>
    <t>No Change Made</t>
  </si>
  <si>
    <t>laundry Trays</t>
  </si>
  <si>
    <t>Cinder Block Co. of Kansas City, Mo.</t>
  </si>
  <si>
    <t>Incorporated 1919</t>
  </si>
  <si>
    <t>1929 - Industry 1005 - Nebraska - Firm 023 - Page 1</t>
  </si>
  <si>
    <t>1929 - Industry 1005 - Missouri - Firm 035 - Page 1</t>
  </si>
  <si>
    <t>1929 - Industry 1005 - Missouri - Firm 036 - Page 1</t>
  </si>
  <si>
    <t>St. Louis Works</t>
  </si>
  <si>
    <t>3405 Terrace</t>
  </si>
  <si>
    <t>Park Ave</t>
  </si>
  <si>
    <t>1929 - Industry 1005 - New_Jersey - Firm 027 - Page 1</t>
  </si>
  <si>
    <t>White Horse Pike</t>
  </si>
  <si>
    <t>1929 - Industry 1005 - New_Jersey - Firm 081 - Page 1</t>
  </si>
  <si>
    <t>M. H. Weeks, Mgr.</t>
  </si>
  <si>
    <t>Glur Cement Works</t>
  </si>
  <si>
    <t>Desert Construction Co</t>
  </si>
  <si>
    <t>115 North 5th St.</t>
  </si>
  <si>
    <t xml:space="preserve">Wm. Keithley &amp; W. A. Dehner </t>
  </si>
  <si>
    <t>Westinghouse Electric &amp; Mfg. Co.</t>
  </si>
  <si>
    <t>74 Davenport Ave.</t>
  </si>
  <si>
    <t xml:space="preserve">Samuel Papar  &amp; Sons </t>
  </si>
  <si>
    <t>M. S. W. Products Co</t>
  </si>
  <si>
    <t xml:space="preserve">Block and Tile, Except Roofing Tile </t>
  </si>
  <si>
    <t>Coal, Bituminous</t>
  </si>
  <si>
    <t>Ready Mixed Concrete Co.</t>
  </si>
  <si>
    <t>Bol. 533 Center Line, Mich.</t>
  </si>
  <si>
    <t xml:space="preserve">Westinghouse Electric &amp; Mfg. Co. East Pittsburgh Co. </t>
  </si>
  <si>
    <t>1929 - Industry 1005 - New_Jersey - Firm 129 - Page 1</t>
  </si>
  <si>
    <t>Concrete Building Units</t>
  </si>
  <si>
    <t>1929 - Industry 1005 - New_Jersey - Firm 153 - Page 1</t>
  </si>
  <si>
    <t>1929 - Industry 1005 - New_Jersey - Firm 155 - Page 1</t>
  </si>
  <si>
    <t>1929 - Industry 1005 - New_Jersey - Firm 033 - Page 1</t>
  </si>
  <si>
    <t>Naustone Products Corp. (Dissolved 4513 Jud. B'lvd., Union City, N. J.</t>
  </si>
  <si>
    <t>1929 - Industry 1005 - New_Jersey - Firm 158 - Page 1</t>
  </si>
  <si>
    <t xml:space="preserve">Frank Brigante </t>
  </si>
  <si>
    <t>1929 - Industry 1005 - New_Jersey - Firm 036 - Page 1</t>
  </si>
  <si>
    <t>January 5 1929</t>
  </si>
  <si>
    <t>Irish Hill Supply Co</t>
  </si>
  <si>
    <t>Runnemede, N. J.</t>
  </si>
  <si>
    <t>1929 - Industry 1005 - New_Jersey - Firm 087 - Page 1</t>
  </si>
  <si>
    <t>1929 - Industry 1005 - New_Jersey - Firm 045 - Page 1</t>
  </si>
  <si>
    <t>Neal Newell</t>
  </si>
  <si>
    <t>Jona</t>
  </si>
  <si>
    <t>Sherman Ave Erin RR</t>
  </si>
  <si>
    <t>1929 - Industry 1005 - New_Jersey - Firm 088 - Page 1</t>
  </si>
  <si>
    <t>1929 - Industry 1005 - New_Jersey - Firm 043 - Page 1</t>
  </si>
  <si>
    <t>346 Riverside Ave.</t>
  </si>
  <si>
    <t>Manufactured Gas</t>
  </si>
  <si>
    <t>Concrete Slab Mfg Co.</t>
  </si>
  <si>
    <t xml:space="preserve">2513 Kienlen Ave. </t>
  </si>
  <si>
    <t>1929 - Industry 1005 - Michigan - Firm 154 - Page 1</t>
  </si>
  <si>
    <t>1929 - Industry 1005 - Nebraska - Firm 010 - Page 1</t>
  </si>
  <si>
    <t>River Road</t>
  </si>
  <si>
    <t>Prince Concrete Co.</t>
  </si>
  <si>
    <t>Land Mankers</t>
  </si>
  <si>
    <t>Closter Concrete Block Co.</t>
  </si>
  <si>
    <t>Ornamental Concrete Co.</t>
  </si>
  <si>
    <t>Midland, Valley Corp.</t>
  </si>
  <si>
    <t xml:space="preserve">Inc. </t>
  </si>
  <si>
    <t>East Rutherford N. J.</t>
  </si>
  <si>
    <t>932 Paterson Ave</t>
  </si>
  <si>
    <t>1929 - Industry 1005 - New_Jersey - Firm 008 - Page 1</t>
  </si>
  <si>
    <t>Wagaraw Block Co</t>
  </si>
  <si>
    <t xml:space="preserve">4224 No. 24 St. </t>
  </si>
  <si>
    <t>National Building Units Corporation. 1600 Arch St., Phila., Pa.</t>
  </si>
  <si>
    <t>1929 - Industry 1005 - New_Jersey - Firm 009 - Page 1</t>
  </si>
  <si>
    <t xml:space="preserve">4434 Commercial Ave. </t>
  </si>
  <si>
    <t>1929 - Industry 1005 - Nebraska - Firm 012 - Page 1</t>
  </si>
  <si>
    <t>Taunton Ave</t>
  </si>
  <si>
    <t>1929 - Industry 1005 - New_Jersey - Firm 047 - Page 1</t>
  </si>
  <si>
    <t>Stephen Perelli</t>
  </si>
  <si>
    <t>1929 - Industry 1005 - New_Jersey - Firm 010 - Page 1</t>
  </si>
  <si>
    <t xml:space="preserve">John T. Kerns </t>
  </si>
  <si>
    <t>4227 Nicholas</t>
  </si>
  <si>
    <t>McCune Bors Inc. By</t>
  </si>
  <si>
    <t>Independent Cement Block &amp; Monmouth Co</t>
  </si>
  <si>
    <t xml:space="preserve">SA. McCune Block Co. Inc. </t>
  </si>
  <si>
    <t>Ridgedale Ave.</t>
  </si>
  <si>
    <t>1929 - Industry 1005 - Nebraska - Firm 013 - Page 1</t>
  </si>
  <si>
    <t>Depot Street</t>
  </si>
  <si>
    <t>Armoboard Co.</t>
  </si>
  <si>
    <t>R. F. D. # 1 Box 33</t>
  </si>
  <si>
    <t>Glenn-Rock Concrete Products, Inc.</t>
  </si>
  <si>
    <t>1929 - Industry 1005 - New_Jersey - Firm 140 - Page 1</t>
  </si>
  <si>
    <t xml:space="preserve">Lakewood Press Block Plant </t>
  </si>
  <si>
    <t>1929 - Industry 1005 - New_Jersey - Firm 116 - Page 1</t>
  </si>
  <si>
    <t>American Cement Tile Mfg. Co.</t>
  </si>
  <si>
    <t xml:space="preserve">Lakeview Boulevard </t>
  </si>
  <si>
    <t>Jan 01 1930</t>
  </si>
  <si>
    <t>1929 - Industry 1005 - New_Jersey - Firm 147 - Page 1</t>
  </si>
  <si>
    <t xml:space="preserve">Albert Federica </t>
  </si>
  <si>
    <t>1929 - Industry 1005 - New_Jersey - Firm 145 - Page 1</t>
  </si>
  <si>
    <t>Cement, Gravel &amp; Water</t>
  </si>
  <si>
    <t>March 31 1929</t>
  </si>
  <si>
    <t>Concrete Products Co</t>
  </si>
  <si>
    <t>Fred Gant</t>
  </si>
  <si>
    <t>Bethel Road</t>
  </si>
  <si>
    <t>12th St.</t>
  </si>
  <si>
    <t xml:space="preserve">Coke </t>
  </si>
  <si>
    <t>Lincoln Blvd.</t>
  </si>
  <si>
    <t>Cement Sand &amp; Lime</t>
  </si>
  <si>
    <t>Lincoln Concrete Block Co.</t>
  </si>
  <si>
    <t>Middelsex Boro</t>
  </si>
  <si>
    <t>482 Chaneellor Ave</t>
  </si>
  <si>
    <t>410 Absecon &amp; Ctl. Blvd.</t>
  </si>
  <si>
    <t>Box 55 Absecon N. J.</t>
  </si>
  <si>
    <t>Concrete Blcoks</t>
  </si>
  <si>
    <t>Chas. H. Blackford Inc.</t>
  </si>
  <si>
    <t>Lincoln Boulevard</t>
  </si>
  <si>
    <t>M. R. Fichtner</t>
  </si>
  <si>
    <t>218 North 15 St</t>
  </si>
  <si>
    <t>Precast Sidewalk Slabs and Curbing</t>
  </si>
  <si>
    <t>Hixson &amp; Hixson</t>
  </si>
  <si>
    <t>Wm. T. &amp; Walter F. Hixson</t>
  </si>
  <si>
    <t>1929 - Industry 1005 - Nebraska - Firm 022 - Page 1</t>
  </si>
  <si>
    <t>Tri-State Cement Products Company</t>
  </si>
  <si>
    <t>64 Hudson Ave.</t>
  </si>
  <si>
    <t>Industrial Ave</t>
  </si>
  <si>
    <t>1929 - Industry 1005 - New_Jersey - Firm 018 - Page 1</t>
  </si>
  <si>
    <t xml:space="preserve">Neb. Cement Stone, Co. </t>
  </si>
  <si>
    <t>Enoch Olson</t>
  </si>
  <si>
    <t>Office-Lincoln, Nabr.</t>
  </si>
  <si>
    <t>W. W. Wilson</t>
  </si>
  <si>
    <t>Abel Construction Company</t>
  </si>
  <si>
    <t>Norfolk Bridge &amp; Construction Co.</t>
  </si>
  <si>
    <t>300 N. 716 St.</t>
  </si>
  <si>
    <t>16 Woolsey St.</t>
  </si>
  <si>
    <t>Medford Concrete Co</t>
  </si>
  <si>
    <t>R. E. M. Cement Products Co Inc</t>
  </si>
  <si>
    <t>1929 - Industry 1005 - Nebraska - Firm 024 - Page 1</t>
  </si>
  <si>
    <t>Central Bridge &amp; Construction Co.</t>
  </si>
  <si>
    <t>11th and 27th Ave.</t>
  </si>
  <si>
    <t>Mt Holly</t>
  </si>
  <si>
    <t>Sand, Cinders &amp; Clement</t>
  </si>
  <si>
    <t>1929 - Industry 1005 - New_Jersey - Firm 022 - Page 1</t>
  </si>
  <si>
    <t>Argyle Cement Block Co</t>
  </si>
  <si>
    <t>30 Vista Ave., Elizabeth</t>
  </si>
  <si>
    <t>1929 - Industry 1005 - Nevada - Firm 001 - Page 1</t>
  </si>
  <si>
    <t>Mrs. Anna Glur</t>
  </si>
  <si>
    <t>1929 - Industry 1005 - New_Jersey - Firm 080 - Page 1</t>
  </si>
  <si>
    <t>John Brill</t>
  </si>
  <si>
    <t>576 West 10 Mile Rd.</t>
  </si>
  <si>
    <t>1929 - Industry 1005 - New_Jersey - Firm 152 - Page 1</t>
  </si>
  <si>
    <t>Green Bros Inc.</t>
  </si>
  <si>
    <t>36 Market st.</t>
  </si>
  <si>
    <t>Harry K. Bugby</t>
  </si>
  <si>
    <t xml:space="preserve">10 Valley Drive </t>
  </si>
  <si>
    <t>433 West Park Ave.</t>
  </si>
  <si>
    <t>Oakhurst Box 76</t>
  </si>
  <si>
    <t xml:space="preserve">Chimney Rock Road </t>
  </si>
  <si>
    <t>1929 - Industry 1005 - New_Jersey - Firm 157 - Page 1</t>
  </si>
  <si>
    <t>Fanwood Duntile Company</t>
  </si>
  <si>
    <t xml:space="preserve">H. P. Phillips &amp; P. G. Phillips </t>
  </si>
  <si>
    <t>Benj. Fary</t>
  </si>
  <si>
    <t>Russell Smalley</t>
  </si>
  <si>
    <t>1929 - Industry 1005 - New_Jersey - Firm 135 - Page 1</t>
  </si>
  <si>
    <t>Morristown Cement Block Company</t>
  </si>
  <si>
    <t>Elmer D. Snook</t>
  </si>
  <si>
    <t>1576 Springfield Ave</t>
  </si>
  <si>
    <t>1929 - Industry 1005 - New_Jersey - Firm 162 - Page 1</t>
  </si>
  <si>
    <t>1929 - Industry 1005 - New_Jersey - Firm 044 - Page 1</t>
  </si>
  <si>
    <t>Fortunato S</t>
  </si>
  <si>
    <t>William C Lumber</t>
  </si>
  <si>
    <t>137-20 St.</t>
  </si>
  <si>
    <t>Art-Marble</t>
  </si>
  <si>
    <t>Cement Sand, Lime Water</t>
  </si>
  <si>
    <t>W. C. Lumer</t>
  </si>
  <si>
    <t>1929 - Industry 1005 - New_Jersey - Firm 046 - Page 1</t>
  </si>
  <si>
    <t>1929 - Industry 1005 - New_Jersey - Firm 109 - Page 1</t>
  </si>
  <si>
    <t>Mead Suydam Co</t>
  </si>
  <si>
    <t>Mead Suydam Company</t>
  </si>
  <si>
    <t>Essex Co Supply Co</t>
  </si>
  <si>
    <t>Prince concrete Products, Inc</t>
  </si>
  <si>
    <t>1929 - Industry 1005 - New_Jersey - Firm 106 - Page 1</t>
  </si>
  <si>
    <t xml:space="preserve">Nustone Products Corp. of N. J. </t>
  </si>
  <si>
    <t xml:space="preserve">yes </t>
  </si>
  <si>
    <t>4513 Hud, B'Lvd.,</t>
  </si>
  <si>
    <t>1929 - Industry 1005 - Nebraska - Firm 006 - Page 1</t>
  </si>
  <si>
    <t>Ideal Cement Stone Co.</t>
  </si>
  <si>
    <t>1929 - Industry 1005 - Nebraska - Firm 008 - Page 1</t>
  </si>
  <si>
    <t>January 31 1930</t>
  </si>
  <si>
    <t>Successor to Nebraska artificial Stone Co.</t>
  </si>
  <si>
    <t>Omaha Concrete Stone Company</t>
  </si>
  <si>
    <t xml:space="preserve">28th Ave. &amp; Sahler </t>
  </si>
  <si>
    <t>Lighting standards</t>
  </si>
  <si>
    <t>1929 - Industry 1005 - New_Jersey - Firm 058 - Page 1</t>
  </si>
  <si>
    <t>50 Nestfield Avenue West</t>
  </si>
  <si>
    <t>Di Stepano Brothers, Partnership</t>
  </si>
  <si>
    <t>Mar 16 1929</t>
  </si>
  <si>
    <t>Ackerman Concrete Products Co., Inc</t>
  </si>
  <si>
    <t>Piermont Ave.</t>
  </si>
  <si>
    <t>Concrete Stocks</t>
  </si>
  <si>
    <t>198 Ames Ave.</t>
  </si>
  <si>
    <t>Skillman &amp; Thomas</t>
  </si>
  <si>
    <t>SKillman Thomas Inc</t>
  </si>
  <si>
    <t>S. C. Stimax</t>
  </si>
  <si>
    <t>S. Seaville Road</t>
  </si>
  <si>
    <t xml:space="preserve">Changebridge Rd. </t>
  </si>
  <si>
    <t>Essex Fells Borough</t>
  </si>
  <si>
    <t>J. Theobold &amp; Son</t>
  </si>
  <si>
    <t>1929 - Industry 1005 - New_Jersey - Firm 138 - Page 1</t>
  </si>
  <si>
    <t>1929 - Industry 1005 - New_Jersey - Firm 065 - Page 1</t>
  </si>
  <si>
    <t>Head of Beakes Ave,. Trenton, N. J.</t>
  </si>
  <si>
    <t>1929 - Industry 1005 - New_Jersey - Firm 164 - Page 1</t>
  </si>
  <si>
    <t>1929 - Industry 1005 - New_Jersey - Firm 115 - Page 1</t>
  </si>
  <si>
    <t>1929 - Industry 1005 - New_Jersey - Firm 142 - Page 1</t>
  </si>
  <si>
    <t>Schedler-Murphy Iron &amp; Steel Co. Inc.</t>
  </si>
  <si>
    <t xml:space="preserve">Above </t>
  </si>
  <si>
    <t>Cement, Sand</t>
  </si>
  <si>
    <t>Middlesex Ko.</t>
  </si>
  <si>
    <t>Dunellen  Bldg. &amp; Supply Co.</t>
  </si>
  <si>
    <t xml:space="preserve">New Caley </t>
  </si>
  <si>
    <t>Concret Building Blocks</t>
  </si>
  <si>
    <t>497 Glebe Street</t>
  </si>
  <si>
    <t>Passaic Transit Concrete Co. Inc.</t>
  </si>
  <si>
    <t>1935- Industry 1005- New_Jersey - Firm 54- Page 1</t>
  </si>
  <si>
    <t>Sand Stone Cement</t>
  </si>
  <si>
    <t>253 River Drive</t>
  </si>
  <si>
    <t>253 River Drive Passaic N. J.</t>
  </si>
  <si>
    <t>R. Drukker</t>
  </si>
  <si>
    <t>1929 - Industry 1005 - New_Jersey - Firm 120 - Page 1</t>
  </si>
  <si>
    <t>1929 - Industry 1005 - New_Jersey - Firm 075 - Page 1</t>
  </si>
  <si>
    <t>National Cement Block Co</t>
  </si>
  <si>
    <t>Green Lane</t>
  </si>
  <si>
    <t>Concrete Products Co of Absecon N. J.</t>
  </si>
  <si>
    <t>Robert E. White</t>
  </si>
  <si>
    <t>1929 - Industry 1005 - New_Jersey - Firm 079 - Page 1</t>
  </si>
  <si>
    <t>Cinder Brick &amp; Tile &amp; Co.</t>
  </si>
  <si>
    <t>St. George's Av.</t>
  </si>
  <si>
    <t>Portland Cement Sand Water</t>
  </si>
  <si>
    <t>1929 - Industry 1005 - New_Jersey - Firm 019 - Page 1</t>
  </si>
  <si>
    <t>428 Northern Parkway</t>
  </si>
  <si>
    <t>1929 - Industry 1005 - Nebraska - Firm 019 - Page 1</t>
  </si>
  <si>
    <t>William Jeffer, Richard Jeffer, Hans J. Greve</t>
  </si>
  <si>
    <t>1929 - Industry 1005 - New_Jersey - Firm 072 - Page 1</t>
  </si>
  <si>
    <t>1929 - Industry 1005 - New_Jersey - Firm 004 - Page 1</t>
  </si>
  <si>
    <t>Solomon Z. Steiner</t>
  </si>
  <si>
    <t>1929 - Industry 1005 - New_Jersey - Firm 024 - Page 1</t>
  </si>
  <si>
    <t>117-29 Bowen St.</t>
  </si>
  <si>
    <t>Carlton Ave &amp; P. R. R. Frances</t>
  </si>
  <si>
    <t>Linwood Ave</t>
  </si>
  <si>
    <t>1929 - Industry 1005 - Nebraska - Firm 021 - Page 1</t>
  </si>
  <si>
    <t>Charles Licata &amp; Croce J. Riggio</t>
  </si>
  <si>
    <t>Rufus J. Brown</t>
  </si>
  <si>
    <t>Union Township</t>
  </si>
  <si>
    <t>Heyman Lieb And Joseph Lieb</t>
  </si>
  <si>
    <t>328-30 Coit St</t>
  </si>
  <si>
    <t>George F. Rendeles</t>
  </si>
  <si>
    <t>1929 - Industry 1005 - New_Jersey - Firm 077 - Page 1</t>
  </si>
  <si>
    <t>Heyman Lieb &amp; Sons</t>
  </si>
  <si>
    <t>1929 - Industry 1005 - New_Jersey - Firm 026 - Page 1</t>
  </si>
  <si>
    <t>Regolo Pieri &amp; Son</t>
  </si>
  <si>
    <t>1929 - Industry 1005 - New_Jersey - Firm 029 - Page 1</t>
  </si>
  <si>
    <t>Cement Crushed Marble, Sand</t>
  </si>
  <si>
    <t>R. L. Ketchman and J. A. ??</t>
  </si>
  <si>
    <t>1929 - Industry 1005 - New_Jersey - Firm 122 - Page 1</t>
  </si>
  <si>
    <t>Middlesex Concrete Products Co.</t>
  </si>
  <si>
    <t xml:space="preserve">55 Harmony Street </t>
  </si>
  <si>
    <t>Glencoe Drain Tile Co.</t>
  </si>
  <si>
    <t>Republic Fireproofing Co., Inc.</t>
  </si>
  <si>
    <t xml:space="preserve">M. Eu. Ft. </t>
  </si>
  <si>
    <t>Somerset Concrete Block Co.</t>
  </si>
  <si>
    <t>P. O. Box 63</t>
  </si>
  <si>
    <t xml:space="preserve">Block and Tile, Except Roofing tile </t>
  </si>
  <si>
    <t>336 Wis. Dowell St.</t>
  </si>
  <si>
    <t>1929 - Industry 1005 - New_Jersey - Firm 136 - Page 1</t>
  </si>
  <si>
    <t>525 So. 2nd Ave. Highland Park</t>
  </si>
  <si>
    <t>1935- Industry 1005- New_Jersey - Firm 42- Page 1</t>
  </si>
  <si>
    <t>Raritan Township</t>
  </si>
  <si>
    <t xml:space="preserve">Dover, N. J. </t>
  </si>
  <si>
    <t>Newark Concrete Pipe Co. 323 Bway, Newark, N. J.</t>
  </si>
  <si>
    <t>5274 Hudson Blvd.</t>
  </si>
  <si>
    <t>1935- Industry 1005- New_Jersey - Firm 41- Page 1</t>
  </si>
  <si>
    <t>241 Barrett St.</t>
  </si>
  <si>
    <t>Union N. J.</t>
  </si>
  <si>
    <t>1929 - Industry 1005 - New_Jersey - Firm 108 - Page 1</t>
  </si>
  <si>
    <t xml:space="preserve">Homestead </t>
  </si>
  <si>
    <t>Washington St.</t>
  </si>
  <si>
    <t>Formigli Architectural Stone Co</t>
  </si>
  <si>
    <t>Runnymede Road</t>
  </si>
  <si>
    <t>1929 - Industry 1005 - New_Jersey - Firm 092 - Page 1</t>
  </si>
  <si>
    <t>Septic tanks</t>
  </si>
  <si>
    <t xml:space="preserve">Factory </t>
  </si>
  <si>
    <t>309 Loomis</t>
  </si>
  <si>
    <t>Desalvo &amp; Sons Inc.</t>
  </si>
  <si>
    <t>Essex Fells Plbg Heating &amp; Contrasting Co Inc</t>
  </si>
  <si>
    <t>400 Sheridan St.</t>
  </si>
  <si>
    <t>M eu. Ft</t>
  </si>
  <si>
    <t>269 West Broad St.</t>
  </si>
  <si>
    <t>Pennsauken Township</t>
  </si>
  <si>
    <t>8752 Irving Avenue</t>
  </si>
  <si>
    <t>1929 - Industry 1005 - New_Jersey - Firm 089 - Page 1</t>
  </si>
  <si>
    <t>Orange Cement Block Works Inc</t>
  </si>
  <si>
    <t>497 Glebe St</t>
  </si>
  <si>
    <t>Ernest Walter President</t>
  </si>
  <si>
    <t>July 1 1929</t>
  </si>
  <si>
    <t>1929 - Industry 1005 - New_Jersey - Firm 090 - Page 1</t>
  </si>
  <si>
    <t>Geo. G. Salmon Co</t>
  </si>
  <si>
    <t xml:space="preserve">31 Spaulding, 25 Oak, St. </t>
  </si>
  <si>
    <t>1929 - Industry 1005 - New_Jersey - Firm 037 - Page 1</t>
  </si>
  <si>
    <t>Paul &amp; Russell</t>
  </si>
  <si>
    <t>James Paul and Wm N. Russell</t>
  </si>
  <si>
    <t>Berlin, N. J.</t>
  </si>
  <si>
    <t>C. N. Di Stefano Company Inc</t>
  </si>
  <si>
    <t>1929 - Industry 1005 - New_Jersey - Firm 063 - Page 1</t>
  </si>
  <si>
    <t>Aug 1 1929</t>
  </si>
  <si>
    <t>Williamstown Jct.</t>
  </si>
  <si>
    <t>Hutchinson Mills</t>
  </si>
  <si>
    <t>1929 - Industry 1005 - New_Jersey - Firm 064 - Page 1</t>
  </si>
  <si>
    <t>Hillsdale Masons Material Co</t>
  </si>
  <si>
    <t>Hillsdale Ave</t>
  </si>
  <si>
    <t>F. Protaper Pres.</t>
  </si>
  <si>
    <t>Has Made No. Change For Period Maintained</t>
  </si>
  <si>
    <t>Newark Haights Supply Corp</t>
  </si>
  <si>
    <t>Lombardy Pl</t>
  </si>
  <si>
    <t>1929 - Industry 1005 - New_Jersey - Firm 139 - Page 1</t>
  </si>
  <si>
    <t>1929 - Industry 1005 - New_Jersey - Firm 141 - Page 1</t>
  </si>
  <si>
    <t>James Citta</t>
  </si>
  <si>
    <t>Staples &amp; Co. Inc. Concrete Products</t>
  </si>
  <si>
    <t>Staples &amp; Co. Inc.</t>
  </si>
  <si>
    <t>V. L. Abbott Mfg. Co. Norwalk Burial Vaults</t>
  </si>
  <si>
    <t>Formerly Lincoln Concrete Block to Now Frank J. Schubert Concretor &amp; Builder</t>
  </si>
  <si>
    <t>196 Laforge He St.</t>
  </si>
  <si>
    <t>July 26 1929</t>
  </si>
  <si>
    <t>July 26 1930</t>
  </si>
  <si>
    <t>Home Rereg. Blk. Co.</t>
  </si>
  <si>
    <t>1935- Industry 1005- New_Jersey - Firm 29- Page 1</t>
  </si>
  <si>
    <t>43 Cannon Ball Rd.</t>
  </si>
  <si>
    <t>Paving materials</t>
  </si>
  <si>
    <t>Frank J. Schubert Building Con</t>
  </si>
  <si>
    <t>1929 - Industry 1005 - New_Jersey - Firm 149 - Page 1</t>
  </si>
  <si>
    <t>Deptford Township</t>
  </si>
  <si>
    <t>Chestnut Street</t>
  </si>
  <si>
    <t>1929 - Industry 1005 - New_Jersey - Firm 059 - Page 1</t>
  </si>
  <si>
    <t>1929 - Industry 1005 - New_Jersey - Firm 060 - Page 1</t>
  </si>
  <si>
    <t>East Elizabeth Ave</t>
  </si>
  <si>
    <t>1531 Ranins Road</t>
  </si>
  <si>
    <t>Thomas Tamberella</t>
  </si>
  <si>
    <t>N. Arlington</t>
  </si>
  <si>
    <t>1929 - Industry 1005 - New_Jersey - Firm 023 - Page 1</t>
  </si>
  <si>
    <t>F. Simi &amp; Sons</t>
  </si>
  <si>
    <t>F. Simi</t>
  </si>
  <si>
    <t>568 Hackwood St</t>
  </si>
  <si>
    <t>West Federal St.</t>
  </si>
  <si>
    <t>Sand Cement</t>
  </si>
  <si>
    <t>Jan 01 1929</t>
  </si>
  <si>
    <t>1935- Industry 1005- New_Jersey - Firm 50- Page 1</t>
  </si>
  <si>
    <t>1929 - Industry 1005 - New_Jersey - Firm 062 - Page 1</t>
  </si>
  <si>
    <t>1929 - Industry 1005 - New_Jersey - Firm 020 - Page 1</t>
  </si>
  <si>
    <t>Samson Granite Co. Inc</t>
  </si>
  <si>
    <t>Irvington Sand Co Inc</t>
  </si>
  <si>
    <t>1929 - Industry 1005 - New_Jersey - Firm 021 - Page 1</t>
  </si>
  <si>
    <t>Twin Boro Cement Block Co</t>
  </si>
  <si>
    <t>1935- Industry 1005- New_Jersey - Firm 25- Page 1</t>
  </si>
  <si>
    <t>33 E. Madison Ave.</t>
  </si>
  <si>
    <t>Cornelius Price</t>
  </si>
  <si>
    <t>Oct 1 1928</t>
  </si>
  <si>
    <t>1929 - Industry 1005 - New_Jersey - Firm 074 - Page 1</t>
  </si>
  <si>
    <t>Concrete Block Co. of Irvington, N. J.</t>
  </si>
  <si>
    <t>1929 - Industry 1005 - New_Jersey - Firm 076 - Page 1</t>
  </si>
  <si>
    <t>Charles Licata &amp; Co</t>
  </si>
  <si>
    <t>1929 - Industry 1005 - New_Jersey - Firm 028 - Page 1</t>
  </si>
  <si>
    <t>Ashland &amp; Osage Aves.</t>
  </si>
  <si>
    <t>Box 172 Ashland</t>
  </si>
  <si>
    <t>1929 - Industry 1005 - New_Jersey - Firm 151 - Page 1</t>
  </si>
  <si>
    <t>134-138 Ellis Ave.</t>
  </si>
  <si>
    <t>Rhinesmith Concrete Block</t>
  </si>
  <si>
    <t>C. E. Lindsley Co</t>
  </si>
  <si>
    <t>279 Greenwood Ave., Birmingham Mich.</t>
  </si>
  <si>
    <t xml:space="preserve">O/O R. C. Stelzle, Livingston St., Bound Brook </t>
  </si>
  <si>
    <t>Railroad Yard</t>
  </si>
  <si>
    <t>January 02 1929</t>
  </si>
  <si>
    <t>1929 - Industry 1005 - New_Jersey - Firm 132 - Page 1</t>
  </si>
  <si>
    <t xml:space="preserve">Leading Cement Block Mfg. Works </t>
  </si>
  <si>
    <t>147 Windsor St.</t>
  </si>
  <si>
    <t>So. Seventh Ave.</t>
  </si>
  <si>
    <t>1929 - Industry 1005 - New_Jersey - Firm 131 - Page 1</t>
  </si>
  <si>
    <t>433 Cottage Pl.</t>
  </si>
  <si>
    <t>1929 - Industry 1005 - New_Jersey - Firm 160 - Page 1</t>
  </si>
  <si>
    <t xml:space="preserve">P. O. Box 246 Plainfield </t>
  </si>
  <si>
    <t>1929 - Industry 1005 - New_Jersey - Firm 161 - Page 1</t>
  </si>
  <si>
    <t>John R. Koster</t>
  </si>
  <si>
    <t xml:space="preserve">104 Reeger Ave </t>
  </si>
  <si>
    <t>1006 Market St.</t>
  </si>
  <si>
    <t>Stanley Terrace</t>
  </si>
  <si>
    <t>S. Fortunato</t>
  </si>
  <si>
    <t>160 Clifford Street</t>
  </si>
  <si>
    <t>Cole Ave. &amp; Center St.</t>
  </si>
  <si>
    <t>1929 - Industry 1005 - New_Jersey - Firm 049 - Page 1</t>
  </si>
  <si>
    <t>James D. Courtney</t>
  </si>
  <si>
    <t>Hudson Fireproof Block Co.</t>
  </si>
  <si>
    <t>Dover Plant Newark Concrete Pipe Company</t>
  </si>
  <si>
    <t>1929 - Industry 1005 - New_Jersey - Firm 111 - Page 1</t>
  </si>
  <si>
    <t>State Hwy 29 &amp; Raymond Ave.</t>
  </si>
  <si>
    <t>1929 - Industry 1005 - New_Jersey - Firm 165 - Page 1</t>
  </si>
  <si>
    <t>Lock Joint Pipe Company, Ampere, New Jersey</t>
  </si>
  <si>
    <t>74 Hudson Avenue</t>
  </si>
  <si>
    <t>Tenafly, N. J.</t>
  </si>
  <si>
    <t>Chas. H. Kopf</t>
  </si>
  <si>
    <t>North Ave.</t>
  </si>
  <si>
    <t>1935- Industry 1005- New_Jersey - Firm 39- Page 1</t>
  </si>
  <si>
    <t>Martins Lane</t>
  </si>
  <si>
    <t>Paul E. Sigle &amp; Harold K. Pre.</t>
  </si>
  <si>
    <t>Martin Bros Factory</t>
  </si>
  <si>
    <t>Newark Heights Supply Corp</t>
  </si>
  <si>
    <t>same</t>
  </si>
  <si>
    <t>1929 - Industry 1005 - New_Jersey - Firm 038 - Page 1</t>
  </si>
  <si>
    <t>Mercerville</t>
  </si>
  <si>
    <t>1929 - Industry 1005 - New_Jersey - Firm 091 - Page 1</t>
  </si>
  <si>
    <t xml:space="preserve">28 Liberty Ave. </t>
  </si>
  <si>
    <t>1935- Industry 1005- New_Jersey - Firm 37- Page 1</t>
  </si>
  <si>
    <t>So. Orange</t>
  </si>
  <si>
    <t>417 Valley St</t>
  </si>
  <si>
    <t>1929 - Industry 1005 - New_Jersey - Firm 048 - Page 1</t>
  </si>
  <si>
    <t>Nick Innocenzi &amp; Sons</t>
  </si>
  <si>
    <t>Newark Concrete Pipe Company</t>
  </si>
  <si>
    <t>1929 - Industry 1005 - New_Jersey - Firm 011 - Page 1</t>
  </si>
  <si>
    <t>J. T. Woolson</t>
  </si>
  <si>
    <t>1929 - Industry 1005 - New_Jersey - Firm 137 - Page 1</t>
  </si>
  <si>
    <t>J. R. Martin and C. W. Martin</t>
  </si>
  <si>
    <t>Industrial Ave., Ridgefield Park N. J.</t>
  </si>
  <si>
    <t>1929 - Industry 1005 - New_Jersey - Firm 093 - Page 1</t>
  </si>
  <si>
    <t xml:space="preserve">J. Theobold &amp; S. Theobold </t>
  </si>
  <si>
    <t>1935- Industry 1005- New_Jersey - Firm 58- Page 1</t>
  </si>
  <si>
    <t>Roofing tile</t>
  </si>
  <si>
    <t>1929 - Industry 1005 - New_Jersey - Firm 144 - Page 1</t>
  </si>
  <si>
    <t>A. C. Cobb</t>
  </si>
  <si>
    <t xml:space="preserve">No. Green St. </t>
  </si>
  <si>
    <t>St. George Ave.</t>
  </si>
  <si>
    <t>Clifton Ave.</t>
  </si>
  <si>
    <t xml:space="preserve">Max Seidman </t>
  </si>
  <si>
    <t>Middlesex Block Co.</t>
  </si>
  <si>
    <t>Charles Piber</t>
  </si>
  <si>
    <t xml:space="preserve">Cement Sand </t>
  </si>
  <si>
    <t>Flint Duntile</t>
  </si>
  <si>
    <t>Jackson?? Concrete Pipe Co.</t>
  </si>
  <si>
    <t>J. S. Nielsen, T. A. Carlson, N. Nicolaisen &amp; F. C. Berg</t>
  </si>
  <si>
    <t>Wenonah Cement Products Co.</t>
  </si>
  <si>
    <t>City of Orange</t>
  </si>
  <si>
    <t>1935- Industry 1005- New_Jersey - Firm 53- Page 1</t>
  </si>
  <si>
    <t>Ovali Avakian</t>
  </si>
  <si>
    <t>Hardenley Avenue Denarest N. J.</t>
  </si>
  <si>
    <t>Geo. Taufer Inc.</t>
  </si>
  <si>
    <t>1935- Industry 1005- New_Jersey - Firm 30- Page 1</t>
  </si>
  <si>
    <t>Kenilwoth Coal Co</t>
  </si>
  <si>
    <t>Fred J. Koerner</t>
  </si>
  <si>
    <t>Keilworth</t>
  </si>
  <si>
    <t xml:space="preserve">Pampton Lakes </t>
  </si>
  <si>
    <t>1929 - Industry 1005 - New_Jersey - Firm 119 - Page 1</t>
  </si>
  <si>
    <t>Sand, Cement &amp; Mineral Colors</t>
  </si>
  <si>
    <t>241 Burnet St.</t>
  </si>
  <si>
    <t>Fred J. Zoeller</t>
  </si>
  <si>
    <t>Edmund Wilazek Block Co.</t>
  </si>
  <si>
    <t>Edmund Wilazek</t>
  </si>
  <si>
    <t>531 Maple Ave.</t>
  </si>
  <si>
    <t>Point Pleasant</t>
  </si>
  <si>
    <t>Point Pleasant N. J.</t>
  </si>
  <si>
    <t>?? Morse</t>
  </si>
  <si>
    <t>Hawkins St., South of Central R. R.</t>
  </si>
  <si>
    <t xml:space="preserve">122 S. Michigan Ave., Chicago, Ill. </t>
  </si>
  <si>
    <t>Berg Vault Co.</t>
  </si>
  <si>
    <t>1935- Industry 1005- Missouri - Firm 22- Page 1</t>
  </si>
  <si>
    <t>Cor. Parkdale &amp; Milln</t>
  </si>
  <si>
    <t>R. F. D # 2 Flint, Michigan</t>
  </si>
  <si>
    <t xml:space="preserve">Merrimack  N. H. </t>
  </si>
  <si>
    <t>Makin Mfg. Co.</t>
  </si>
  <si>
    <t>1935- Industry 1005- New_Jersey - Firm 49- Page 1</t>
  </si>
  <si>
    <t>Cor Hess &amp; Sheridan</t>
  </si>
  <si>
    <t>Factory For Roofing Tile</t>
  </si>
  <si>
    <t>Union Tile Works Inc</t>
  </si>
  <si>
    <t>180 Coit Street</t>
  </si>
  <si>
    <t xml:space="preserve">Long ton </t>
  </si>
  <si>
    <t>Insepction pits, cross ties, etc.</t>
  </si>
  <si>
    <t>Wm. &amp; G. Makin</t>
  </si>
  <si>
    <t>Staples-Co. Inc.</t>
  </si>
  <si>
    <t>Concrete Block Mafr.</t>
  </si>
  <si>
    <t>Wood Ridge</t>
  </si>
  <si>
    <t>Philip Creter Co. Inc.</t>
  </si>
  <si>
    <t>Sand &amp; Cinder Block</t>
  </si>
  <si>
    <t>Sand Cinders Cments Portland</t>
  </si>
  <si>
    <t>1929 - Industry 1005 - New_Jersey - Firm 061 - Page 1</t>
  </si>
  <si>
    <t>1929 - Industry 1005 - New_Jersey - Firm 078 - Page 1</t>
  </si>
  <si>
    <t>A. B. C. Concrete Brick &amp; Block Co.</t>
  </si>
  <si>
    <t>1929 - Industry 1005 - New_Jersey - Firm 150 - Page 1</t>
  </si>
  <si>
    <t>Cement Sand Slag</t>
  </si>
  <si>
    <t>Irvington N. J.</t>
  </si>
  <si>
    <t>888 Clinton Ave</t>
  </si>
  <si>
    <t>309 Loomis St.</t>
  </si>
  <si>
    <t>1929 - Industry 1005 - Nevada - Firm 002 - Page 1</t>
  </si>
  <si>
    <t>Reno Concrete Mfg. Co</t>
  </si>
  <si>
    <t>1935- Industry 1005- New_Jersey - Firm 44- Page 1</t>
  </si>
  <si>
    <t>1929 - Industry 1005 - New_Jersey - Firm 134 - Page 1</t>
  </si>
  <si>
    <t>Louis Pirozzoli &amp; Alfonzo Pirozzoli</t>
  </si>
  <si>
    <t>1935- Industry 1005- New_Jersey - Firm 45- Page 1</t>
  </si>
  <si>
    <t>Circular structures</t>
  </si>
  <si>
    <t xml:space="preserve">C. S.  Larson </t>
  </si>
  <si>
    <t>18th Ave. R. F. D. #1</t>
  </si>
  <si>
    <t>Belmar</t>
  </si>
  <si>
    <t>Brighton Concrete Products</t>
  </si>
  <si>
    <t>1935- Industry 1005- New_Jersey - Firm 17- Page 1</t>
  </si>
  <si>
    <t>Paul &amp; Russell, Inc.</t>
  </si>
  <si>
    <t>1935- Industry 1005- Nebraska - Firm 4- Page 1</t>
  </si>
  <si>
    <t>Henry W. Walker Inc.</t>
  </si>
  <si>
    <t>1935- Industry 1005- Nebraska - Firm 5- Page 1</t>
  </si>
  <si>
    <t>31st &amp; Spaulding</t>
  </si>
  <si>
    <t>Decker Bros. Cpmcrete Products Inc. (same locaton)</t>
  </si>
  <si>
    <t>May 01 1929</t>
  </si>
  <si>
    <t>May 01 1930</t>
  </si>
  <si>
    <t>N. Y. Trap Rock Corp'n., 230 Park Ave. New York City.</t>
  </si>
  <si>
    <t>Henry W. Walker</t>
  </si>
  <si>
    <t>1929 - Industry 1005 - New_Jersey - Firm 050 - Page 1</t>
  </si>
  <si>
    <t>Hudson Block &amp; Supply Co., Inc.</t>
  </si>
  <si>
    <t xml:space="preserve">Walter J. Decker </t>
  </si>
  <si>
    <t>Plainfield</t>
  </si>
  <si>
    <t>Plainfield N. J.</t>
  </si>
  <si>
    <t>Now a Corporation</t>
  </si>
  <si>
    <t>Nueorth Stone Co.</t>
  </si>
  <si>
    <t>1935- Industry 1005- Missouri - Firm 10- Page 1</t>
  </si>
  <si>
    <t>908 West 25th St.</t>
  </si>
  <si>
    <t>Cement Brick</t>
  </si>
  <si>
    <t>825 Seminary Ave.</t>
  </si>
  <si>
    <t>Ready Mixed Concrete Company</t>
  </si>
  <si>
    <t>Stewart Stone Co.</t>
  </si>
  <si>
    <t>1935- Industry 1005- New_Jersey - Firm 13- Page 1</t>
  </si>
  <si>
    <t xml:space="preserve">Receptors </t>
  </si>
  <si>
    <t>Toilet Slabs</t>
  </si>
  <si>
    <t>Ash Pits</t>
  </si>
  <si>
    <t>P. O. Box 21, Ampere, New Jersey</t>
  </si>
  <si>
    <t xml:space="preserve">Westfield </t>
  </si>
  <si>
    <t>H. Lochner Rd RFD # 3</t>
  </si>
  <si>
    <t>The Norwalk Vault Company of N. J., Inc.</t>
  </si>
  <si>
    <t>Bergen Building Block Company</t>
  </si>
  <si>
    <t>5274 Boulevard</t>
  </si>
  <si>
    <t>1935- Industry 1005- New_Jersey - Firm 38- Page 1</t>
  </si>
  <si>
    <t xml:space="preserve">Hale, Joseph </t>
  </si>
  <si>
    <t>1929 - Industry 1005 - New_Jersey - Firm 143 - Page 1</t>
  </si>
  <si>
    <t xml:space="preserve">Russo Bros </t>
  </si>
  <si>
    <t>Mas. Materials</t>
  </si>
  <si>
    <t>1935- Industry 1005- New_Jersey - Firm 61- Page 1</t>
  </si>
  <si>
    <t>Martin Bros. Inc.</t>
  </si>
  <si>
    <t>1929 - Industry 1005 - New_Jersey - Firm 163 - Page 1</t>
  </si>
  <si>
    <t>4391 S. Broad St. Yardville N. J.</t>
  </si>
  <si>
    <t>5274 Boulevard No-Bergen N. J.</t>
  </si>
  <si>
    <t>Harry K Bergh</t>
  </si>
  <si>
    <t>P. O. Address Cape May Convt. House, N. J.</t>
  </si>
  <si>
    <t>J. R. Martin &amp; Chester W. Martin</t>
  </si>
  <si>
    <t>1929 - Industry 1005 - New_Jersey - Firm 168 - Page 1</t>
  </si>
  <si>
    <t>Union Concrete Products Inc.</t>
  </si>
  <si>
    <t xml:space="preserve">Coal, Anthracite </t>
  </si>
  <si>
    <t>Morris Ave.</t>
  </si>
  <si>
    <t>1935- Industry 1005- New_Jersey - Firm 34- Page 1</t>
  </si>
  <si>
    <t>Jos Brutsche &amp; Son</t>
  </si>
  <si>
    <t>1929 - Industry 1005 - New_Jersey - Firm 148 - Page 1</t>
  </si>
  <si>
    <t>Stiles Concrete Products Co.</t>
  </si>
  <si>
    <t>Ezra M. Stiles</t>
  </si>
  <si>
    <t>Frank Sedlecky-Gen'l Mgr.</t>
  </si>
  <si>
    <t>Henry R. Crews Co. Inc.</t>
  </si>
  <si>
    <t>1935- Industry 1005- New_Jersey - Firm 5- Page 1</t>
  </si>
  <si>
    <t xml:space="preserve">Block   </t>
  </si>
  <si>
    <t>Comonwealth Ave.</t>
  </si>
  <si>
    <t>1935- Industry 1005- Missouri - Firm 27- Page 1</t>
  </si>
  <si>
    <t>4730 New Come Pl.</t>
  </si>
  <si>
    <t>915 Olive St.</t>
  </si>
  <si>
    <t>Permanent Concrete Burial Vault Co.</t>
  </si>
  <si>
    <t>Wagaraw Builders Supply Co. Inc.</t>
  </si>
  <si>
    <t>1935- Industry 1005- New_Jersey - Firm 4- Page 1</t>
  </si>
  <si>
    <t>Martin Kornoegi</t>
  </si>
  <si>
    <t>Branncheau Brothers</t>
  </si>
  <si>
    <t>Emies &amp; Aston Branncheau</t>
  </si>
  <si>
    <t>41 Argyle Place</t>
  </si>
  <si>
    <t>Cement &amp; Block</t>
  </si>
  <si>
    <t>117 Riverview Rd.</t>
  </si>
  <si>
    <t>1342-46 Grandville Ave.</t>
  </si>
  <si>
    <t>1175 Barton St.</t>
  </si>
  <si>
    <t>Hud-Cin Building Products, Inc.</t>
  </si>
  <si>
    <t>708 Emperor St. S. W.</t>
  </si>
  <si>
    <t>Cribbing, Battery Boxes</t>
  </si>
  <si>
    <t>Piling</t>
  </si>
  <si>
    <t>Depot</t>
  </si>
  <si>
    <t>1935- Industry 1005- Nevada - Firm 2- Page 1</t>
  </si>
  <si>
    <t>Christy L. Berg SN.</t>
  </si>
  <si>
    <t>1935- Industry 1005- Missouri - Firm 24- Page 1</t>
  </si>
  <si>
    <t>1935- Industry 1005- Michigan - Firm 34- Page 1</t>
  </si>
  <si>
    <t xml:space="preserve">579 Kenilworth </t>
  </si>
  <si>
    <t>P. O. B. No. 716</t>
  </si>
  <si>
    <t>1123 N. Broadway</t>
  </si>
  <si>
    <t>E. Sith</t>
  </si>
  <si>
    <t>B. A. Neems</t>
  </si>
  <si>
    <t>1935- Industry 1005- New_Jersey - Firm 27- Page 1</t>
  </si>
  <si>
    <t>66-84 Foundry St.</t>
  </si>
  <si>
    <t>Pfaff &amp; Kendall</t>
  </si>
  <si>
    <t>Washington &amp; Cincinnati St.</t>
  </si>
  <si>
    <t>1935- Industry 1005- New_Jersey - Firm 51- Page 1</t>
  </si>
  <si>
    <t>Toms River, Point Pleasant</t>
  </si>
  <si>
    <t>Toms River N. J.</t>
  </si>
  <si>
    <t>Pipe Sauce</t>
  </si>
  <si>
    <t>Pressure pipe, reinforced</t>
  </si>
  <si>
    <t>138 Ellis Ave.</t>
  </si>
  <si>
    <t>Robert Barckley Concrete Products</t>
  </si>
  <si>
    <t>Cement Blocks, Gear Vaulls</t>
  </si>
  <si>
    <t>R. F. D. #1 Box 113</t>
  </si>
  <si>
    <t>Lakewood</t>
  </si>
  <si>
    <t>Elmora Ave. &amp; West Grand</t>
  </si>
  <si>
    <t>Samuel L. Raighn &amp; Son</t>
  </si>
  <si>
    <t>"Elmora Plant" Newark Concrete Pipe Co.</t>
  </si>
  <si>
    <t>Elizabeth, N. J.</t>
  </si>
  <si>
    <t>1935- Industry 1005- New_Jersey - Firm 23- Page 1</t>
  </si>
  <si>
    <t>Peerless Concrete Block Co</t>
  </si>
  <si>
    <t>515 Lyons Ave</t>
  </si>
  <si>
    <t>H. Wilmink</t>
  </si>
  <si>
    <t>Carl Losson &amp; Andrew Carlson</t>
  </si>
  <si>
    <t>Fory Bartys, J. Cichostampski</t>
  </si>
  <si>
    <t>1929 - Industry 1005 - New_Jersey - Firm 130 - Page 1</t>
  </si>
  <si>
    <t>December 30 1929</t>
  </si>
  <si>
    <t>1929 - Industry 1005 - New_Jersey - Firm 159 - Page 1</t>
  </si>
  <si>
    <t>Maurice W., Mgr.</t>
  </si>
  <si>
    <t>Grange Silo Co.</t>
  </si>
  <si>
    <t>Hanover</t>
  </si>
  <si>
    <t>1935- Industry 1005- New_Jersey - Firm 21- Page 1</t>
  </si>
  <si>
    <t>S. A. McCune Block Company Inc.</t>
  </si>
  <si>
    <t>Jeten Evek</t>
  </si>
  <si>
    <t>Richmond St. Freight Yd.</t>
  </si>
  <si>
    <t>P. O. Box 264</t>
  </si>
  <si>
    <t>4526 So. 28 St. Omaha</t>
  </si>
  <si>
    <t>1935- Industry 1005- Missouri - Firm 13- Page 1</t>
  </si>
  <si>
    <t>Curbing, Sewer Inlets, Miscellaneous</t>
  </si>
  <si>
    <t>945 North &amp; South Road.</t>
  </si>
  <si>
    <t>Brentwood, Mo.</t>
  </si>
  <si>
    <t>Webster Groves, Mo.</t>
  </si>
  <si>
    <t>Rufus Brown &amp; Wells H. Grady</t>
  </si>
  <si>
    <t>Stanley Terrace, Union, New Jersey</t>
  </si>
  <si>
    <t xml:space="preserve">Picatinny Arsenal Road </t>
  </si>
  <si>
    <t>Yardville</t>
  </si>
  <si>
    <t>Yardville, Hamilton Square</t>
  </si>
  <si>
    <t xml:space="preserve">William I. Reid </t>
  </si>
  <si>
    <t>Mercer St. &amp; Model Av.</t>
  </si>
  <si>
    <t>Head of Beakes Avenue.</t>
  </si>
  <si>
    <t>Care Joints Conc. Pipe Co. Inc.</t>
  </si>
  <si>
    <t>1935- Industry 1005- New_Jersey - Firm 62- Page 1</t>
  </si>
  <si>
    <t>Coal, Bituminous (used for heating and curing prodcuts)</t>
  </si>
  <si>
    <t>11 West 42nd St., N. Yo.</t>
  </si>
  <si>
    <t>Scagliola Mfg. Co. Inc.</t>
  </si>
  <si>
    <t>1935- Industry 1005- Missouri - Firm 11- Page 1</t>
  </si>
  <si>
    <t>Sona Cement Prod. Co.</t>
  </si>
  <si>
    <t>Benson Concrete Block Co.</t>
  </si>
  <si>
    <t>1935- Industry 1005- Nebraska - Firm 2- Page 1</t>
  </si>
  <si>
    <t>Box 354 Fremont Nebraska</t>
  </si>
  <si>
    <t>Premixed Concrete</t>
  </si>
  <si>
    <t>Reid &amp; Burial Vaults</t>
  </si>
  <si>
    <t>Federal-American Cement Tile Company</t>
  </si>
  <si>
    <t>80 R R Ave.</t>
  </si>
  <si>
    <t>1935- Industry 1005- Nebraska - Firm 1- Page 1</t>
  </si>
  <si>
    <t>80 Railroad Ave. Tenafly N. J.</t>
  </si>
  <si>
    <t>Samson Block Co.</t>
  </si>
  <si>
    <t>Precast units for retaining walls</t>
  </si>
  <si>
    <t>Lincoln, N. J.</t>
  </si>
  <si>
    <t>608 South Dearborn St., Chicago, Ill.</t>
  </si>
  <si>
    <t xml:space="preserve">E. Ridgewood Ave. </t>
  </si>
  <si>
    <t>173 So. Main St.</t>
  </si>
  <si>
    <t xml:space="preserve">M. R. &amp; J. </t>
  </si>
  <si>
    <t>Atlantic City Bevd.</t>
  </si>
  <si>
    <t>Rockland Concrete Products Inc.</t>
  </si>
  <si>
    <t>1929 - Industry 1005 - New_Jersey - Firm 169 - Page 1</t>
  </si>
  <si>
    <t>New Jersey Burial Vaults Co.</t>
  </si>
  <si>
    <t>Wm. H. Lerch &amp; Stewart O. Kahler</t>
  </si>
  <si>
    <t>Easton Pa.</t>
  </si>
  <si>
    <t>1929 - Industry 1005 - New_Jersey - Firm 166 - Page 1</t>
  </si>
  <si>
    <t>1935- Industry 1005- New_Jersey - Firm 60- Page 1</t>
  </si>
  <si>
    <t xml:space="preserve">Grossman Done </t>
  </si>
  <si>
    <t>Fairfield Ave.</t>
  </si>
  <si>
    <t xml:space="preserve">Railroad Ave. &amp; Front  St. </t>
  </si>
  <si>
    <t>No. Main St.</t>
  </si>
  <si>
    <t>Vine St.</t>
  </si>
  <si>
    <t>Woodbury, N. J.</t>
  </si>
  <si>
    <t>James C. Henry</t>
  </si>
  <si>
    <t>Bridgewater Township</t>
  </si>
  <si>
    <t>1929 - Industry 1005 - New_Jersey - Firm 125 - Page 1</t>
  </si>
  <si>
    <t>Passaic</t>
  </si>
  <si>
    <t>Jos Brutsche &amp; E. J. B Brutsche</t>
  </si>
  <si>
    <t>Bayer &amp; Brice</t>
  </si>
  <si>
    <t>Mrs. Jarrit Duluman</t>
  </si>
  <si>
    <t>362 Union Blvd. Totowa Boro Paterson N. J.</t>
  </si>
  <si>
    <t>Geo. C. Kindle</t>
  </si>
  <si>
    <t>1935- Industry 1005- New_Jersey - Firm 55- Page 1</t>
  </si>
  <si>
    <t>55 West St. Glassboro</t>
  </si>
  <si>
    <t>Harvey and Charles Abbott</t>
  </si>
  <si>
    <t>Ackerman Concrete Products Co. inc.</t>
  </si>
  <si>
    <t>John, Jacob and Peter Sprint</t>
  </si>
  <si>
    <t>G. Sieweke</t>
  </si>
  <si>
    <t>All other products (specify)</t>
  </si>
  <si>
    <t>Sprint Bros</t>
  </si>
  <si>
    <t>1929 - Industry 1005 - New_Jersey - Firm 101 - Page 1</t>
  </si>
  <si>
    <t>Manuf of Cast Stone Products</t>
  </si>
  <si>
    <t>Harry Rhinesmith</t>
  </si>
  <si>
    <t>Davison Rd. &amp; Beld. Line</t>
  </si>
  <si>
    <t>Burton Twp.</t>
  </si>
  <si>
    <t>701 Genesee Bank Bldg.</t>
  </si>
  <si>
    <t>Debel Concrete Block &amp; Products</t>
  </si>
  <si>
    <t>Hawthorne</t>
  </si>
  <si>
    <t>John De Bel</t>
  </si>
  <si>
    <t>Orange N. J.</t>
  </si>
  <si>
    <t>1935- Industry 1005- New_Jersey - Firm 1- Page 1</t>
  </si>
  <si>
    <t>1935- Industry 1005- New_Jersey - Firm 28- Page 1</t>
  </si>
  <si>
    <t xml:space="preserve">Randolph  N. H. </t>
  </si>
  <si>
    <t>C. E. Buzzell</t>
  </si>
  <si>
    <t>C. E. Buzzell Concrete Pipe</t>
  </si>
  <si>
    <t>1935- Industry 1005- Nevada - Firm 1- Page 1</t>
  </si>
  <si>
    <t>1935- Industry 1005- Missouri - Firm 25- Page 1</t>
  </si>
  <si>
    <t>Currie</t>
  </si>
  <si>
    <t>Wm J. Phelan</t>
  </si>
  <si>
    <t>Bert Leitzen</t>
  </si>
  <si>
    <t>M. J. Belfort</t>
  </si>
  <si>
    <t>River Avenue</t>
  </si>
  <si>
    <t>1935- Industry 1005- Mississippi - Firm 2- Page 1</t>
  </si>
  <si>
    <t>Hattiesburg, Miss.</t>
  </si>
  <si>
    <t>16-18 Woolsey St.</t>
  </si>
  <si>
    <t>Neems Pipe Company</t>
  </si>
  <si>
    <t>Mechanic &amp; Oakwood</t>
  </si>
  <si>
    <t>1935- Industry 1005- New_Jersey - Firm 24- Page 1</t>
  </si>
  <si>
    <t>1935- Industry 1005- New_Jersey - Firm 26- Page 1</t>
  </si>
  <si>
    <t>Welland</t>
  </si>
  <si>
    <t>Sand, Cement Ashes &amp; Water</t>
  </si>
  <si>
    <t>Irvington Sand Co., Inc.</t>
  </si>
  <si>
    <t>1935- Industry 1005- New_Jersey - Firm 46- Page 1</t>
  </si>
  <si>
    <t>1935- Industry 1005- New_Jersey - Firm 48- Page 1</t>
  </si>
  <si>
    <t>Central, Ave.</t>
  </si>
  <si>
    <t>Wharton. N. J.</t>
  </si>
  <si>
    <t>De Salvo &amp; Sons Inc.</t>
  </si>
  <si>
    <t>Shot</t>
  </si>
  <si>
    <t>Ideal Cement Block &amp; Sand Co. Inc.</t>
  </si>
  <si>
    <t xml:space="preserve">Henry B. Lachenauer </t>
  </si>
  <si>
    <t>Geo. E. Ryno, Fred Swartz Jr.</t>
  </si>
  <si>
    <t xml:space="preserve">Building Materials Ctd. Cast Stone </t>
  </si>
  <si>
    <t>Baseline</t>
  </si>
  <si>
    <t>1929 - Industry 1005 - New_Jersey - Firm 156 - Page 1</t>
  </si>
  <si>
    <t>De Salvo &amp; Sons. Inc.</t>
  </si>
  <si>
    <t>15 N. 16th St Easton Pa.</t>
  </si>
  <si>
    <t>Wm. G. Lerch &amp; Stewart Kahler</t>
  </si>
  <si>
    <t>Union Concrete Products Co.</t>
  </si>
  <si>
    <t>1935- Industry 1005- New_Jersey - Firm 66- Page 1</t>
  </si>
  <si>
    <t>Sewer pipe</t>
  </si>
  <si>
    <t>1935- Industry 1005- New_Jersey - Firm 18- Page 1</t>
  </si>
  <si>
    <t>4526 So. 28 St.</t>
  </si>
  <si>
    <t>1935- Industry 1005- New_Jersey - Firm 64- Page 1</t>
  </si>
  <si>
    <t>Brown &amp; Grady</t>
  </si>
  <si>
    <t>4531 Regent St.</t>
  </si>
  <si>
    <t>4621 E. Superior St.</t>
  </si>
  <si>
    <t>1935- Industry 1005- New_Jersey - Firm 63- Page 1</t>
  </si>
  <si>
    <t>Lock Joint Pipe Company, Ampere, N. J.</t>
  </si>
  <si>
    <t>Egg Harbor Road</t>
  </si>
  <si>
    <t>Harry Levin</t>
  </si>
  <si>
    <t>970 Townley Ave.  Union N. J.</t>
  </si>
  <si>
    <t>1929 - Industry 1005 - New_Jersey - Firm 110 - Page 1</t>
  </si>
  <si>
    <t>1935- Industry 1005- New_Jersey - Firm 65- Page 1</t>
  </si>
  <si>
    <t xml:space="preserve">Septic Tanks and Sanitary Fittings </t>
  </si>
  <si>
    <t xml:space="preserve">Irvington N. J. </t>
  </si>
  <si>
    <t>Stanley Terr.</t>
  </si>
  <si>
    <t>P. O. Box 21, Ampere, N. J.</t>
  </si>
  <si>
    <t>New Brunswick Concrete Works</t>
  </si>
  <si>
    <t>Fairfield Avenue</t>
  </si>
  <si>
    <t>1935- Industry 1005- New_Jersey - Firm 40- Page 1</t>
  </si>
  <si>
    <t>Concrete Products Mfg. Co.</t>
  </si>
  <si>
    <t>Gas, natural</t>
  </si>
  <si>
    <t>Silo Stave</t>
  </si>
  <si>
    <t>Counsels Blocks</t>
  </si>
  <si>
    <t>5 and 6 weeks 8</t>
  </si>
  <si>
    <t>Zeidler Concrete Pipe Co. of Missouri</t>
  </si>
  <si>
    <t>Concrete Products Plant</t>
  </si>
  <si>
    <t>215 Garden St.</t>
  </si>
  <si>
    <t>John Benson</t>
  </si>
  <si>
    <t>1935- Industry 1005- Minnesota - Firm 20- Page 1</t>
  </si>
  <si>
    <t>Emma Nelson</t>
  </si>
  <si>
    <t>Helena</t>
  </si>
  <si>
    <t>1935- Industry 1005- Minnesota - Firm 44- Page 1</t>
  </si>
  <si>
    <t>1935- Industry 1005- Minnesota - Firm 43- Page 1</t>
  </si>
  <si>
    <t>965 Lafond St.</t>
  </si>
  <si>
    <t>Mercer &amp; Model Ave.</t>
  </si>
  <si>
    <t>1935- Industry 1005- New_Jersey - Firm 36- Page 1</t>
  </si>
  <si>
    <t>1935- Industry 1005- New_Jersey - Firm 10- Page 1</t>
  </si>
  <si>
    <t>3405 Terrace-Kansas City Mo.</t>
  </si>
  <si>
    <t>116 West Broad St., Hopewell N. J.</t>
  </si>
  <si>
    <t>Somerville</t>
  </si>
  <si>
    <t>South Bridge St. Railroad Yard</t>
  </si>
  <si>
    <t>Union City</t>
  </si>
  <si>
    <t>James Condo &amp; Son</t>
  </si>
  <si>
    <t xml:space="preserve">Hillside </t>
  </si>
  <si>
    <t>Long Ave.</t>
  </si>
  <si>
    <t>Apr 01 1929</t>
  </si>
  <si>
    <t>Apr 01 1930</t>
  </si>
  <si>
    <t>1929 - Industry 1005 - New_Jersey - Firm 123 - Page 1</t>
  </si>
  <si>
    <t xml:space="preserve">Cement Building Blocks </t>
  </si>
  <si>
    <t>1929 - Industry 1005 - New_Jersey - Firm 167 - Page 1</t>
  </si>
  <si>
    <t>Republic Fireproofing Company, Inc.</t>
  </si>
  <si>
    <t>297 Ocean Ave., Jersey City</t>
  </si>
  <si>
    <t xml:space="preserve">Dunellen N. J </t>
  </si>
  <si>
    <t>Chimney Rock Road</t>
  </si>
  <si>
    <t>#137 East Main St. Somerville N. J.</t>
  </si>
  <si>
    <t>31 Union Square, New York, N. Y.</t>
  </si>
  <si>
    <t>Fuel oil (not including gasoline)</t>
  </si>
  <si>
    <t>362 Union Blvd.</t>
  </si>
  <si>
    <t>Totowa Boro</t>
  </si>
  <si>
    <t>Abbott Bros.</t>
  </si>
  <si>
    <t>1935- Industry 1005- New_Jersey - Firm 56- Page 1</t>
  </si>
  <si>
    <t>369 Mclean Boulevard</t>
  </si>
  <si>
    <t>450 Elwood Ave., Pitman, N. J.</t>
  </si>
  <si>
    <t>Wagaraw Builders Supply Co.</t>
  </si>
  <si>
    <t>Claude Bass, J. B. Roxler and J. M. Roxler</t>
  </si>
  <si>
    <t>Otto Fechter - Archer Mossner</t>
  </si>
  <si>
    <t>Concrete Products Company of Absecon, N. J.</t>
  </si>
  <si>
    <t>1929 - Industry 1005 - New_Jersey - Firm 121 - Page 1</t>
  </si>
  <si>
    <t>Box 365 P. O. Union</t>
  </si>
  <si>
    <t>Concrete Roofing Tile</t>
  </si>
  <si>
    <t>1620 Lucas Hunt Rd.</t>
  </si>
  <si>
    <t>1935- Industry 1005- New_Jersey - Firm 52- Page 1</t>
  </si>
  <si>
    <t>C. &amp; Amy Lever</t>
  </si>
  <si>
    <t>Woodbridge Ave.</t>
  </si>
  <si>
    <t xml:space="preserve">525 So 2nd Ave. Highland Park N. J. </t>
  </si>
  <si>
    <t>Van Kuren Ave.</t>
  </si>
  <si>
    <t>Family Theater Bldg.</t>
  </si>
  <si>
    <t>Guy N. McGunigle &amp; Co</t>
  </si>
  <si>
    <t>43 Goffle Road</t>
  </si>
  <si>
    <t>Schmidt Concrete Products Co.</t>
  </si>
  <si>
    <t>Crookston</t>
  </si>
  <si>
    <t>E. Main St.</t>
  </si>
  <si>
    <t>Sleepy Eye</t>
  </si>
  <si>
    <t>Orange Cement Block Works, Inc.</t>
  </si>
  <si>
    <t>Post Office Box 55</t>
  </si>
  <si>
    <t>1935- Industry 1005- Missouri - Firm 23- Page 1</t>
  </si>
  <si>
    <t>7th St. N. W.</t>
  </si>
  <si>
    <t>Olmsted</t>
  </si>
  <si>
    <t>Wells</t>
  </si>
  <si>
    <t>14414 Dexter Detroit</t>
  </si>
  <si>
    <t>Silo Stones</t>
  </si>
  <si>
    <t>This is a seasonal business, operating 608 hours reed</t>
  </si>
  <si>
    <t>Rochester Silo Co.</t>
  </si>
  <si>
    <t>224 Third North St.</t>
  </si>
  <si>
    <t>American Artstone Company</t>
  </si>
  <si>
    <t>1935- Industry 1005- Missouri - Firm 20- Page 1</t>
  </si>
  <si>
    <t>4215 Clayton Avenue, St. Louis, Mo.</t>
  </si>
  <si>
    <t>632-40 Leanford</t>
  </si>
  <si>
    <t>261-Fabyan Pl.</t>
  </si>
  <si>
    <t xml:space="preserve">Perry &amp; Ruck Inc. </t>
  </si>
  <si>
    <t>Paul Milow Concrete Blocks</t>
  </si>
  <si>
    <t>261-Fabyan</t>
  </si>
  <si>
    <t>16-18 Woolsey St. Irvington N. J.</t>
  </si>
  <si>
    <t>Faulkner Concrete Pipe Company</t>
  </si>
  <si>
    <t>Circular Structures</t>
  </si>
  <si>
    <t>U. S. 66 &amp; Grant Roads</t>
  </si>
  <si>
    <t>Robert Barckley</t>
  </si>
  <si>
    <t>Fraser Mich.</t>
  </si>
  <si>
    <t>2301 Eastern Ave.</t>
  </si>
  <si>
    <t>Van Dyke Ave</t>
  </si>
  <si>
    <t>Same As Below</t>
  </si>
  <si>
    <t>Paul Milow</t>
  </si>
  <si>
    <t>R. F. D. #3</t>
  </si>
  <si>
    <t>1929 - Industry 1005 - New_Jersey - Firm 154 - Page 1</t>
  </si>
  <si>
    <t>Certified Concrete Block Co.</t>
  </si>
  <si>
    <t>N. J. Avenue, Lyndhurst, N. J.</t>
  </si>
  <si>
    <t>Ridgedale Ave. Morristown P. O. Box 218</t>
  </si>
  <si>
    <t>North Avenue</t>
  </si>
  <si>
    <t>North Avenue, Westfield, New Jersey</t>
  </si>
  <si>
    <t>Wm. L. Matzke</t>
  </si>
  <si>
    <t>The Long Branch Cement Block Co., Inc.</t>
  </si>
  <si>
    <t>Morris Ave. V. R. V. R. R.</t>
  </si>
  <si>
    <t>Union, Union County, N. J.</t>
  </si>
  <si>
    <t>Sand, Gravel, Cement, Cinders</t>
  </si>
  <si>
    <t>S. 7th. Ave.</t>
  </si>
  <si>
    <t>4211 West  Nicholas</t>
  </si>
  <si>
    <t>Jesse S. Morie</t>
  </si>
  <si>
    <t>3124 Spaulding St. Omaha Nebr.</t>
  </si>
  <si>
    <t>Westmont New Jersey</t>
  </si>
  <si>
    <t>Concrete Products and Material Co.</t>
  </si>
  <si>
    <t>Concrete pipe</t>
  </si>
  <si>
    <t>A. Headenberg &amp; Co. Inc.</t>
  </si>
  <si>
    <t>40 and 48, Every December 40 to 66</t>
  </si>
  <si>
    <t>Nustone Prod. Corp. of N. J.</t>
  </si>
  <si>
    <t>Platte Township</t>
  </si>
  <si>
    <t>1935- Industry 1005- New_Jersey - Firm 12- Page 1</t>
  </si>
  <si>
    <t>718 Linwood Ave.</t>
  </si>
  <si>
    <t>Core Joint Concrete Pipe Corporation</t>
  </si>
  <si>
    <t>Ridgewood Cement Block Co. Inc.</t>
  </si>
  <si>
    <t>1935- Industry 1005- New_Jersey - Firm 11- Page 1</t>
  </si>
  <si>
    <t>Industrial Ave.</t>
  </si>
  <si>
    <t>1935- Industry 1005- New_Jersey - Firm 14- Page 1</t>
  </si>
  <si>
    <t>1935- Industry 1005- New_Jersey - Firm 16- Page 1</t>
  </si>
  <si>
    <t>Medford Concrete Company</t>
  </si>
  <si>
    <t>J. B. Watkins Lbr.  Co.</t>
  </si>
  <si>
    <t>R. J. McManemin, President</t>
  </si>
  <si>
    <t xml:space="preserve">Besan Mfg. Co. </t>
  </si>
  <si>
    <t>Hutchinson Ro. &amp; 24 Ave. West.</t>
  </si>
  <si>
    <t>1935- Industry 1005- Michigan - Firm 21- Page 1</t>
  </si>
  <si>
    <t>1935- Industry 1005- Missouri - Firm 12- Page 1</t>
  </si>
  <si>
    <t>Box 313 Joplin Mo.</t>
  </si>
  <si>
    <t>Plant</t>
  </si>
  <si>
    <t>Sisson St.</t>
  </si>
  <si>
    <t>Romeo, Michigan</t>
  </si>
  <si>
    <t>Oscar Robert Concrete Block Mfg. Co.</t>
  </si>
  <si>
    <t>1935- Industry 1005- Michigan - Firm 19- Page 1</t>
  </si>
  <si>
    <t>37 Washington Ave. So.</t>
  </si>
  <si>
    <t>37 Washington Avenue South</t>
  </si>
  <si>
    <t>1935- Industry 1005- Michigan - Firm 48- Page 1</t>
  </si>
  <si>
    <t>1935- Industry 1005- Minnesota - Firm 19- Page 1</t>
  </si>
  <si>
    <t>Incorp.</t>
  </si>
  <si>
    <t>Kansas City Wilbert Vault Co.</t>
  </si>
  <si>
    <t>1935- Industry 1005- Missouri - Firm 8- Page 1</t>
  </si>
  <si>
    <t>1935- Industry 1005- Minnesota - Firm 17- Page 1</t>
  </si>
  <si>
    <t>171 West 53 St.</t>
  </si>
  <si>
    <t>Porete Manufacturing Company</t>
  </si>
  <si>
    <t>Power Block, Helena Mont.</t>
  </si>
  <si>
    <t>William I. Reid</t>
  </si>
  <si>
    <t>Somerville N. J. Box 95</t>
  </si>
  <si>
    <t>Post Office Box 107</t>
  </si>
  <si>
    <t>Manville Mason Supply Co.</t>
  </si>
  <si>
    <t>1935- Industry 1005- New_Jersey - Firm 57- Page 1</t>
  </si>
  <si>
    <t xml:space="preserve">Incorporated </t>
  </si>
  <si>
    <t>Broad St., &amp; Judd Ave.</t>
  </si>
  <si>
    <t xml:space="preserve">Building Materials Cast Stone </t>
  </si>
  <si>
    <t>Arenal N. J.</t>
  </si>
  <si>
    <t xml:space="preserve">1 Park Place </t>
  </si>
  <si>
    <t>Has not changed</t>
  </si>
  <si>
    <t>Paramus</t>
  </si>
  <si>
    <t>1935- Industry 1005- New_Jersey - Firm 33- Page 1</t>
  </si>
  <si>
    <t>Preston Feather</t>
  </si>
  <si>
    <t>Petoskey Granite Stone Co.</t>
  </si>
  <si>
    <t>Ready mixed Morton</t>
  </si>
  <si>
    <t>Porete Ave.</t>
  </si>
  <si>
    <t>Paterson Cinder Products Corporation</t>
  </si>
  <si>
    <t xml:space="preserve">Joist, Cinder Blocks, Ref Blocks </t>
  </si>
  <si>
    <t>22 First Ave., Peterson, N. J.</t>
  </si>
  <si>
    <t>Landisville N. J.</t>
  </si>
  <si>
    <t>B. A. ?? President</t>
  </si>
  <si>
    <t>Holden Brock and James Brock</t>
  </si>
  <si>
    <t>Mississippi Materials Co.</t>
  </si>
  <si>
    <t>Borough of Hillsdale</t>
  </si>
  <si>
    <t>497 Glebe St., Orange, New Jersey</t>
  </si>
  <si>
    <t>265 River Drive</t>
  </si>
  <si>
    <t>Geo M. Kerr</t>
  </si>
  <si>
    <t>Russell C Smelley Concrete Products</t>
  </si>
  <si>
    <t>Russell C. Smelley</t>
  </si>
  <si>
    <t>Geo. M. Kerr</t>
  </si>
  <si>
    <t>Manufacturing of Cement &amp; Cinder Blocks</t>
  </si>
  <si>
    <t>P. O. Box 873-Jackson, Miss.</t>
  </si>
  <si>
    <t>St Louis</t>
  </si>
  <si>
    <t>1620 Lucas Hunt</t>
  </si>
  <si>
    <t>Gas, other manufactured</t>
  </si>
  <si>
    <t>Mfg.</t>
  </si>
  <si>
    <t>1935- Industry 1005- New_Jersey - Firm 3- Page 1</t>
  </si>
  <si>
    <t>Pobbles</t>
  </si>
  <si>
    <t>Sand</t>
  </si>
  <si>
    <t>410 Atlantic City Boulevard</t>
  </si>
  <si>
    <t>1935- Industry 1005- Missouri - Firm 2- Page 1</t>
  </si>
  <si>
    <t>Art-marble and Spanish floor tile</t>
  </si>
  <si>
    <t>5300 McKissock</t>
  </si>
  <si>
    <t>Marcrome Art Marble Company</t>
  </si>
  <si>
    <t>4210 Itaska</t>
  </si>
  <si>
    <t>Konse Mfg. Co. Inc.</t>
  </si>
  <si>
    <t>Oscar H. Schmidt, Manager</t>
  </si>
  <si>
    <t>Tied C. Kocher</t>
  </si>
  <si>
    <t>1935- Industry 1005- Minnesota - Firm 32- Page 1</t>
  </si>
  <si>
    <t>1921 Wilson Street</t>
  </si>
  <si>
    <t>1935- Industry 1005- Michigan - Firm 7- Page 1</t>
  </si>
  <si>
    <t>579 Kenilworth Ave.</t>
  </si>
  <si>
    <t>1935- Industry 1005- Minnesota - Firm 4- Page 1</t>
  </si>
  <si>
    <t>1935 From Apr 1 to Nov 1st</t>
  </si>
  <si>
    <t>1935- Industry 1005- Mississippi - Firm 4- Page 1</t>
  </si>
  <si>
    <t>1935- Industry 1005- Minnesota - Firm 33- Page 1</t>
  </si>
  <si>
    <t>(Stock Holders) Jackson Stone Co.</t>
  </si>
  <si>
    <t>Jackson Stone Company</t>
  </si>
  <si>
    <t>Rochester, Minnesota Route 4</t>
  </si>
  <si>
    <t>Omaha Nebr.</t>
  </si>
  <si>
    <t>421 Van Buren Anoka</t>
  </si>
  <si>
    <t>Peterson &amp; Nelson</t>
  </si>
  <si>
    <t>Algonite Corporation</t>
  </si>
  <si>
    <t>Near Phillipsburg Lopatcong Twsp.</t>
  </si>
  <si>
    <t>Davison</t>
  </si>
  <si>
    <t>Town of Irvington</t>
  </si>
  <si>
    <t>General Steel Products Company 731 Stuart Bldg. Lincoln, Nebraska Geo. P. Abel-Mfg. of Reinf. Qacce- Pipe</t>
  </si>
  <si>
    <t>4600 Chippewa St. St Louis, Mo.</t>
  </si>
  <si>
    <t>Cement Blocks &amp; Circle Brick</t>
  </si>
  <si>
    <t>Pete Lanhonts and Edwin W. Vasburg</t>
  </si>
  <si>
    <t>1935- Industry 1005- New_Jersey - Firm 43- Page 1</t>
  </si>
  <si>
    <t>Multiplex Concrete Company Inc.</t>
  </si>
  <si>
    <t>1935- Industry 1005- New_Jersey - Firm 20- Page 1</t>
  </si>
  <si>
    <t>Cor. Spring &amp; Magnolia Rds.</t>
  </si>
  <si>
    <t>Outskirts of Town.</t>
  </si>
  <si>
    <t>Vineland, N. J.</t>
  </si>
  <si>
    <t>1115 Omaha Natl. Bank Bldg</t>
  </si>
  <si>
    <t>R. C. Yard</t>
  </si>
  <si>
    <t>1935- Industry 1005- Missouri - Firm 14- Page 1</t>
  </si>
  <si>
    <t>8801 Page Avenue</t>
  </si>
  <si>
    <t xml:space="preserve">Ready Mixed Concrete </t>
  </si>
  <si>
    <t>Full Year</t>
  </si>
  <si>
    <t>Volz Fire Clay Company</t>
  </si>
  <si>
    <t>Village of Deer Creek</t>
  </si>
  <si>
    <t>1935- Industry 1005- Minnesota - Firm 48- Page 1</t>
  </si>
  <si>
    <t>1935- Industry 1005- Nebraska - Firm 3- Page 1</t>
  </si>
  <si>
    <t>Abwarten Lbr. Company</t>
  </si>
  <si>
    <t>4215 R Str.</t>
  </si>
  <si>
    <t>718 Linwood Ave. Ridgewood N. J.</t>
  </si>
  <si>
    <t>1935- Industry 1005- New_Jersey - Firm 15- Page 1</t>
  </si>
  <si>
    <t>Silos</t>
  </si>
  <si>
    <t>4520 Dodge St.</t>
  </si>
  <si>
    <t>Gibsboro</t>
  </si>
  <si>
    <t>Duluth, Minn</t>
  </si>
  <si>
    <t>Broad Street</t>
  </si>
  <si>
    <t>Medford Concrete Co. Inc.</t>
  </si>
  <si>
    <t>Riverside Ave.</t>
  </si>
  <si>
    <t>1935- Industry 1005- Minnesota - Firm 25- Page 1</t>
  </si>
  <si>
    <t>Louis Masgay &amp; Jessie Klein</t>
  </si>
  <si>
    <t>Highland Ave. St Louis Park,</t>
  </si>
  <si>
    <t>Hedberg-Freidheim &amp; Co. Inc.</t>
  </si>
  <si>
    <t>1935- Industry 1005- Minnesota - Firm 24- Page 1</t>
  </si>
  <si>
    <t>1200 No. Rock Hill Rd.</t>
  </si>
  <si>
    <t>Acme Stone Company</t>
  </si>
  <si>
    <t>1935- Industry 1005- Minnesota - Firm 22- Page 1</t>
  </si>
  <si>
    <t xml:space="preserve">Block </t>
  </si>
  <si>
    <t>Building Blocks, Vaults, Siloss</t>
  </si>
  <si>
    <t>14100 Welland Ave.</t>
  </si>
  <si>
    <t>Geo. Sona</t>
  </si>
  <si>
    <t>Concrete &amp; Cinder Block Plant</t>
  </si>
  <si>
    <t>Quintel Concrete Products</t>
  </si>
  <si>
    <t>3187 Madison Ave.</t>
  </si>
  <si>
    <t>Pre-Mixed/ Concrete</t>
  </si>
  <si>
    <t>1935- Industry 1005- Minnesota - Firm 46- Page 1</t>
  </si>
  <si>
    <t>1935- Industry 1005- Missouri - Firm 9- Page 1</t>
  </si>
  <si>
    <t>5111 E. 24 St.</t>
  </si>
  <si>
    <t>Charles F. Sloan</t>
  </si>
  <si>
    <t>Ralph C. Condo</t>
  </si>
  <si>
    <t>Mr. Albert Faber</t>
  </si>
  <si>
    <t>Sure Seal Mfg. Co. Inc.</t>
  </si>
  <si>
    <t xml:space="preserve">Cement Sand &amp; Gravel </t>
  </si>
  <si>
    <t>N. Benton Ave.</t>
  </si>
  <si>
    <t>Artificial marble</t>
  </si>
  <si>
    <t>Joists Lintels</t>
  </si>
  <si>
    <t>1935- Industry 1005- Montana - Firm 1- Page 1</t>
  </si>
  <si>
    <t>1935- Industry 1005- New_Jersey - Firm 59- Page 1</t>
  </si>
  <si>
    <t>Park Ave.</t>
  </si>
  <si>
    <t>Somerville, N. J.</t>
  </si>
  <si>
    <t>Slagblok</t>
  </si>
  <si>
    <t>1935- Industry 1005- New_Jersey - Firm 35- Page 1</t>
  </si>
  <si>
    <t>St. Louis Wilbert Vault Works</t>
  </si>
  <si>
    <t>1935- Industry 1005- New_Jersey - Firm 8- Page 1</t>
  </si>
  <si>
    <t>5-6</t>
  </si>
  <si>
    <t>Little Ferry N. J.</t>
  </si>
  <si>
    <t>Walker Cement Products, Inc.</t>
  </si>
  <si>
    <t>Paterson</t>
  </si>
  <si>
    <t>369 Mclean Boulevard Paterson N. J.</t>
  </si>
  <si>
    <t>Address Changed</t>
  </si>
  <si>
    <t>1935- Industry 1005- Missouri - Firm 26- Page 1</t>
  </si>
  <si>
    <t>P. O. Box 307-Jackson</t>
  </si>
  <si>
    <t>John C. Koch</t>
  </si>
  <si>
    <t>1935- Industry 1005- Missouri - Firm 5- Page 1</t>
  </si>
  <si>
    <t>40-18</t>
  </si>
  <si>
    <t>1520 East Minnehaha Street</t>
  </si>
  <si>
    <t>Precast Slab and Tile Company</t>
  </si>
  <si>
    <t>Cinder Blocks Made From Cinders Sand &amp; Cement</t>
  </si>
  <si>
    <t>N. D. Biles Lumbers Inc.</t>
  </si>
  <si>
    <t>1935- Industry 1005- Missouri - Firm 28- Page 1</t>
  </si>
  <si>
    <t>1935- Industry 1005- Minnesota - Firm 34- Page 1</t>
  </si>
  <si>
    <t>Pine</t>
  </si>
  <si>
    <t>Sandstone</t>
  </si>
  <si>
    <t>General Material Co. Inc.</t>
  </si>
  <si>
    <t>1935- Industry 1005- New_Jersey - Firm 2- Page 1</t>
  </si>
  <si>
    <t>Sandstone, Minnesota</t>
  </si>
  <si>
    <t>The Sandstone Quarries Co.</t>
  </si>
  <si>
    <t>Cemstone Products Company</t>
  </si>
  <si>
    <t>1935- Industry 1005- Minnesota - Firm 37- Page 1</t>
  </si>
  <si>
    <t>400 Sheridan Street</t>
  </si>
  <si>
    <t>1935- Industry 1005- Michigan - Firm 37- Page 1</t>
  </si>
  <si>
    <t>565 Aldine St.</t>
  </si>
  <si>
    <t>1935- Industry 1005- Minnesota - Firm 9- Page 1</t>
  </si>
  <si>
    <t>1935- Industry 1005- Minnesota - Firm 36- Page 1</t>
  </si>
  <si>
    <t>1935- Industry 1005- Minnesota - Firm 7- Page 1</t>
  </si>
  <si>
    <t>Sleepy Eye Paving Works</t>
  </si>
  <si>
    <t>1935- Industry 1005- Minnesota - Firm 8- Page 1</t>
  </si>
  <si>
    <t>Escanaba, Mich.</t>
  </si>
  <si>
    <t>1935- Industry 1005- Michigan - Firm 6- Page 1</t>
  </si>
  <si>
    <t>Coping</t>
  </si>
  <si>
    <t>1935- Industry 1005- Minnesota - Firm 6- Page 1</t>
  </si>
  <si>
    <t>Concrete Fireplace</t>
  </si>
  <si>
    <t>Chimney Blocks</t>
  </si>
  <si>
    <t>Route No. 4</t>
  </si>
  <si>
    <t>Hattiesburg, Mississippi</t>
  </si>
  <si>
    <t>6302-08 Railroad Ave.</t>
  </si>
  <si>
    <t>New Jersey Burial Vault Co.</t>
  </si>
  <si>
    <t># 482 Chancellor Ave., Irvington</t>
  </si>
  <si>
    <t>Frink Concrete Products</t>
  </si>
  <si>
    <t>1935- Industry 1005- New_Jersey - Firm 47- Page 1</t>
  </si>
  <si>
    <t>1220 No. 19th St.</t>
  </si>
  <si>
    <t>Netcong</t>
  </si>
  <si>
    <t>482 Chancellor Ave.</t>
  </si>
  <si>
    <t>Concrete Block Co. of Irvington Inc.</t>
  </si>
  <si>
    <t>Red Creek, N. J.</t>
  </si>
  <si>
    <t>1935- Industry 1005- New_Jersey - Firm 67- Page 1</t>
  </si>
  <si>
    <t>32 River Rd.</t>
  </si>
  <si>
    <t>Capital Bridge Company</t>
  </si>
  <si>
    <t>Frank Prehofer</t>
  </si>
  <si>
    <t>6314 Railroad Ave.</t>
  </si>
  <si>
    <t>Jerry Stoher &amp; Joe Smola</t>
  </si>
  <si>
    <t>Staher Smola Burial Vault  Co.</t>
  </si>
  <si>
    <t>1935- Industry 1005- Nebraska - Firm 8- Page 1</t>
  </si>
  <si>
    <t>Premixed concrete</t>
  </si>
  <si>
    <t>Long Branch, N. J.</t>
  </si>
  <si>
    <t>Long Branch Cement Block Co. Salvatore Addeo, Treas. -Mgr.</t>
  </si>
  <si>
    <t>Omaha Concrete Stone Co.</t>
  </si>
  <si>
    <t>Formigli Architectural Stone Co. Inc.</t>
  </si>
  <si>
    <t>Clayton, Mo.</t>
  </si>
  <si>
    <t>Box 97-Clayton, Missouri</t>
  </si>
  <si>
    <t>Rock Hill Stone &amp; Gravel Co.</t>
  </si>
  <si>
    <t>1935- Industry 1005- Minnesota - Firm 53- Page 1</t>
  </si>
  <si>
    <t>Box 21, Ampere, New Jersey</t>
  </si>
  <si>
    <t>4121North 28th. Ave. Omaha, Nebraska</t>
  </si>
  <si>
    <t>Builders Supplies, Inc.</t>
  </si>
  <si>
    <t>1935- Industry 1005- Missouri - Firm 16- Page 1</t>
  </si>
  <si>
    <t>1935- Industry 1005- Nebraska - Firm 7- Page 1</t>
  </si>
  <si>
    <t>1233 No. Rock Hill Road</t>
  </si>
  <si>
    <t>Box 86 West Duluth</t>
  </si>
  <si>
    <t>6010 Medina Street</t>
  </si>
  <si>
    <t>1935- Industry 1005- Minnesota - Firm 21- Page 1</t>
  </si>
  <si>
    <t>4215 R St. Omaha, Nebr</t>
  </si>
  <si>
    <t>1935- Industry 1005- Michigan - Firm 53- Page 1</t>
  </si>
  <si>
    <t>Hedberg Freidheim &amp; Co. Inc.</t>
  </si>
  <si>
    <t>Elk River Concrete Co.</t>
  </si>
  <si>
    <t>Oscar Robert</t>
  </si>
  <si>
    <t>1935- Industry 1005- Minnesota - Firm 47- Page 1</t>
  </si>
  <si>
    <t>6400-Penn Ave. So. Mpls.</t>
  </si>
  <si>
    <t xml:space="preserve">14100 Welland </t>
  </si>
  <si>
    <t>John R. Sand &amp; Gravel Co.</t>
  </si>
  <si>
    <t>Ready Mixed Concrete Corp.</t>
  </si>
  <si>
    <t>178 Temple St. Whitman, Mass.</t>
  </si>
  <si>
    <t>Springfield, Mass.</t>
  </si>
  <si>
    <t>Interlocking Cement Stave Silo &amp; Supply Co.</t>
  </si>
  <si>
    <t>Gideon Sieweke</t>
  </si>
  <si>
    <t>15345 Idaho</t>
  </si>
  <si>
    <t>John T. Johnson</t>
  </si>
  <si>
    <t>1935- Industry 1005- Michigan - Firm 47- Page 1</t>
  </si>
  <si>
    <t>1935- Industry 1005- Michigan - Firm 46- Page 1</t>
  </si>
  <si>
    <t>Hygiene Equipment</t>
  </si>
  <si>
    <t>Twin City Granite Co.</t>
  </si>
  <si>
    <t>Wm. Moors</t>
  </si>
  <si>
    <t>Wm. Moors Cement Inc.</t>
  </si>
  <si>
    <t>4242-4th Ave. So.</t>
  </si>
  <si>
    <t>1935- Industry 1005- Michigan - Firm 45- Page 1</t>
  </si>
  <si>
    <t>Poles and posts</t>
  </si>
  <si>
    <t>Elk River  Concrete Products Co. of Montana</t>
  </si>
  <si>
    <t xml:space="preserve">3850 Bingham Avenue </t>
  </si>
  <si>
    <t>Rockland Concrete Sales Co. Inc.</t>
  </si>
  <si>
    <t>North Arlington, N. J.</t>
  </si>
  <si>
    <t>Ernest Walter-President</t>
  </si>
  <si>
    <t>1935- Industry 1005- Missouri - Firm 32- Page 1</t>
  </si>
  <si>
    <t>201 Park Ave.</t>
  </si>
  <si>
    <t>1935- Industry 1005- New_Jersey - Firm 32- Page 1</t>
  </si>
  <si>
    <t>650 Rondale, St. Louis, Mo.</t>
  </si>
  <si>
    <t>32 &amp; Roanoke Road Mutual Bldg.</t>
  </si>
  <si>
    <t>St. Louis Ornamental Stone Manufacturing Co. Inc.</t>
  </si>
  <si>
    <t>1935- Industry 1005- Missouri - Firm 29- Page 1</t>
  </si>
  <si>
    <t>1935- Industry 1005- New_Jersey - Firm 31- Page 1</t>
  </si>
  <si>
    <t>55 West St.</t>
  </si>
  <si>
    <t>1935- Industry 1005- Missouri - Firm 1- Page 1</t>
  </si>
  <si>
    <t>510 Old Merchant BK Bldg.</t>
  </si>
  <si>
    <t>4434 Hunt Ave., St. Louis, Mo.</t>
  </si>
  <si>
    <t>13th and Gentry</t>
  </si>
  <si>
    <t>North Kansas City, Mo.</t>
  </si>
  <si>
    <t>about 300</t>
  </si>
  <si>
    <t>3239 Alfred Ave.</t>
  </si>
  <si>
    <t>1935- Industry 1005- New_Jersey - Firm 6- Page 1</t>
  </si>
  <si>
    <t>1935- Industry 1005- Missouri - Firm 4- Page 1</t>
  </si>
  <si>
    <t>101 East 12th Street</t>
  </si>
  <si>
    <t>North Kansas City, Missouri</t>
  </si>
  <si>
    <t>Hillsdale, New Jersey</t>
  </si>
  <si>
    <t>Kansas City Concrete Pipe Company</t>
  </si>
  <si>
    <t>4434 Hunt Avenue</t>
  </si>
  <si>
    <t>1935- Industry 1005- Mississippi - Firm 5- Page 1</t>
  </si>
  <si>
    <t>1520 East Minnehaha  Street</t>
  </si>
  <si>
    <t>Paving Materials</t>
  </si>
  <si>
    <t>Harmony</t>
  </si>
  <si>
    <t>Harmony, Minn.</t>
  </si>
  <si>
    <t>Perry &amp; Henry Peterson</t>
  </si>
  <si>
    <t>Jos. A. Sattler and E. E. Gowdish</t>
  </si>
  <si>
    <t>St. Louis, Mo.</t>
  </si>
  <si>
    <t>New Ulm, Minn.</t>
  </si>
  <si>
    <t>New Ulm Branch &amp; Tile Prods.</t>
  </si>
  <si>
    <t>Universal Cinder Products Company</t>
  </si>
  <si>
    <t>1935- Industry 1005- Massachusetts - Firm 22- Page 1</t>
  </si>
  <si>
    <t>100 Needham St.</t>
  </si>
  <si>
    <t>Newton Upper Falls</t>
  </si>
  <si>
    <t>G Edward Gillespie</t>
  </si>
  <si>
    <t>G. Edward Gillespie &amp; Son</t>
  </si>
  <si>
    <t>100 Needham St. Newton Upper Falls</t>
  </si>
  <si>
    <t>9355 Livernois</t>
  </si>
  <si>
    <t>Sandersville Md.</t>
  </si>
  <si>
    <t>E. Jefferson St.,</t>
  </si>
  <si>
    <t>1935- Industry 1005- Lousiana - Firm 8- Page 1</t>
  </si>
  <si>
    <t>1935- Industry 1005- Minnesota - Firm 5- Page 1</t>
  </si>
  <si>
    <t>6339 East Jefferson</t>
  </si>
  <si>
    <t>Detroit Michigan</t>
  </si>
  <si>
    <t>22134 Park St.</t>
  </si>
  <si>
    <t>1935- Industry 1005- Mississippi - Firm 3- Page 1</t>
  </si>
  <si>
    <t>One River Bark</t>
  </si>
  <si>
    <t>1935- Industry 1005- Minnesota - Firm 31- Page 1</t>
  </si>
  <si>
    <t>New Orleans, La.</t>
  </si>
  <si>
    <t>Sodus Berrien Co. Mich R. R. I.</t>
  </si>
  <si>
    <t>1935- Industry 1005- New_Jersey - Firm 22- Page 1</t>
  </si>
  <si>
    <t>Stephen R. Brown</t>
  </si>
  <si>
    <t>1935- Industry 1005- New_Jersey - Firm 68- Page 1</t>
  </si>
  <si>
    <t>1935- Industry 1005- Nebraska - Firm 11- Page 1</t>
  </si>
  <si>
    <t>1635 West 5th Street</t>
  </si>
  <si>
    <t>908 Mitchell</t>
  </si>
  <si>
    <t>Webster Groves, Missouri</t>
  </si>
  <si>
    <t>W. D. Tulley</t>
  </si>
  <si>
    <t>1935- Industry 1005- Nebraska - Firm 10- Page 1</t>
  </si>
  <si>
    <t>1935- Industry 1005- Missouri - Firm 19- Page 1</t>
  </si>
  <si>
    <t>Farmer Location 3015 Y. St.</t>
  </si>
  <si>
    <t>6404 Olive St. Rd.</t>
  </si>
  <si>
    <t>University City</t>
  </si>
  <si>
    <t>1935- Industry 1005- New_Jersey - Firm 19- Page 1</t>
  </si>
  <si>
    <t>Berlin N. J.</t>
  </si>
  <si>
    <t>1935- Industry 1005- Nebraska - Firm 6- Page 1</t>
  </si>
  <si>
    <t>1935- Industry 1005- Minnesota - Firm 26- Page 1</t>
  </si>
  <si>
    <t>Highland Ave.</t>
  </si>
  <si>
    <t>St Louis Park</t>
  </si>
  <si>
    <t>St Louis Park Minnesota</t>
  </si>
  <si>
    <t>1935- Industry 1005- Minnesota - Firm 54- Page 1</t>
  </si>
  <si>
    <t>Hancock, Minn.</t>
  </si>
  <si>
    <t>1935- Industry 1005- Minnesota - Firm 28- Page 1</t>
  </si>
  <si>
    <t>Owatonna Minn.</t>
  </si>
  <si>
    <t>E. W. L. S. Hammel</t>
  </si>
  <si>
    <t>8600 Page Ave.</t>
  </si>
  <si>
    <t>1935- Industry 1005- Minnesota - Firm 52- Page 1</t>
  </si>
  <si>
    <t>Arlington, Minn.</t>
  </si>
  <si>
    <t>Dresser Bros.</t>
  </si>
  <si>
    <t>1935- Industry 1005- Minnesota - Firm 51- Page 1</t>
  </si>
  <si>
    <t>14445 Hamilton Ave, Highland Park Mich.</t>
  </si>
  <si>
    <t>Michigan Concrete Company</t>
  </si>
  <si>
    <t>1935- Industry 1005- Michigan - Firm 54- Page 1</t>
  </si>
  <si>
    <t>9189 Central</t>
  </si>
  <si>
    <t>1935- Industry 1005- Michigan - Firm 23- Page 1</t>
  </si>
  <si>
    <t>Sand &amp; Gravel</t>
  </si>
  <si>
    <t>Cement Silos</t>
  </si>
  <si>
    <t>1935- Industry 1005- Minnesota - Firm 49- Page 1</t>
  </si>
  <si>
    <t>1935- Industry 1005- Massachusetts - Firm 33- Page 1</t>
  </si>
  <si>
    <t>2937 Lyndale Ave S. Minneapolis Minn.</t>
  </si>
  <si>
    <t>1935- Industry 1005- Massachusetts - Firm 34- Page 1</t>
  </si>
  <si>
    <t>163 North Beacon Street, Brighton, Boston</t>
  </si>
  <si>
    <t>3025 Cold Spring Lane</t>
  </si>
  <si>
    <t>Concrete Vaults</t>
  </si>
  <si>
    <t>Liberty Pike</t>
  </si>
  <si>
    <t>Fayette</t>
  </si>
  <si>
    <t>1935- Industry 1005- Maryland - Firm 5- Page 1</t>
  </si>
  <si>
    <t>Asphalt Grave Vault Co.</t>
  </si>
  <si>
    <t>3529 Maryland Ave.</t>
  </si>
  <si>
    <t>3539 Maryland Ave.</t>
  </si>
  <si>
    <t>Harlan A. And Henry E. Boger</t>
  </si>
  <si>
    <t>H. A. Boger Co.</t>
  </si>
  <si>
    <t>1935- Industry 1005- Minnesota - Firm 45- Page 1</t>
  </si>
  <si>
    <t>R. F. D. Ridgewood</t>
  </si>
  <si>
    <t>East Pittsburgh, Pecma</t>
  </si>
  <si>
    <t>1935- Industry 1005- Michigan - Firm 20- Page 1</t>
  </si>
  <si>
    <t>1935- Industry 1005- Minnesota - Firm 18- Page 1</t>
  </si>
  <si>
    <t>Fabers Cement Block Co.</t>
  </si>
  <si>
    <t>1935- Industry 1005- New_Jersey - Firm 9- Page 1</t>
  </si>
  <si>
    <t>Rih-Steel, Fittings</t>
  </si>
  <si>
    <t>Pottery, Porex</t>
  </si>
  <si>
    <t>S. Farina &amp; J. Cherchio</t>
  </si>
  <si>
    <t>600 Laurel Ave. St Paul</t>
  </si>
  <si>
    <t>H. F. Chandler</t>
  </si>
  <si>
    <t>Westinghouse Electric &amp; Mfg Co.</t>
  </si>
  <si>
    <t>1935- Industry 1005- Minnesota - Firm 16- Page 1</t>
  </si>
  <si>
    <t>Slabs</t>
  </si>
  <si>
    <t>650 Rondale</t>
  </si>
  <si>
    <t>9005 Althea Ave.</t>
  </si>
  <si>
    <t>1935- Industry 1005- New_Jersey - Firm 7- Page 1</t>
  </si>
  <si>
    <t>Joseph E. Stroble</t>
  </si>
  <si>
    <t>2547 Hebert St.</t>
  </si>
  <si>
    <t>111 Bergen Pike</t>
  </si>
  <si>
    <t>Nicholas Hoffman</t>
  </si>
  <si>
    <t>Hoffman Block Co.</t>
  </si>
  <si>
    <t>Coal, Soft.</t>
  </si>
  <si>
    <t>Ton ?</t>
  </si>
  <si>
    <t>290 Starkey St.</t>
  </si>
  <si>
    <t>Cinder Concrete Products, Inc.</t>
  </si>
  <si>
    <t>1935- Industry 1005- Missouri - Firm 31- Page 1</t>
  </si>
  <si>
    <t>1935- Industry 1005- Minnesota - Firm 13- Page 1</t>
  </si>
  <si>
    <t>868 W. Minnehaha St. St Paul Minn.</t>
  </si>
  <si>
    <t>Louis Large, Edward Large, Luta J. Large</t>
  </si>
  <si>
    <t>20514 Woodingham Dr.</t>
  </si>
  <si>
    <t>1935- Industry 1005- Minnesota - Firm 11- Page 1</t>
  </si>
  <si>
    <t>Elmore Minn.</t>
  </si>
  <si>
    <t>Partnership C. F. Hankel &amp; Retts Derstirs</t>
  </si>
  <si>
    <t>Certified Concrete Co.</t>
  </si>
  <si>
    <t>1935- Industry 1005- Minnesota - Firm 38- Page 1</t>
  </si>
  <si>
    <t>1935- Industry 1005- Minnesota - Firm 10- Page 1</t>
  </si>
  <si>
    <t>Fortable wood silos</t>
  </si>
  <si>
    <t>Osakis Concrete Products Co. Inc.</t>
  </si>
  <si>
    <t>Robert Martin Block Plant</t>
  </si>
  <si>
    <t>A. Leece</t>
  </si>
  <si>
    <t>Henry Medland Mgr.</t>
  </si>
  <si>
    <t>Starbuck, Minn.</t>
  </si>
  <si>
    <t>565 Aldine Street</t>
  </si>
  <si>
    <t>Elk River Minnesota</t>
  </si>
  <si>
    <t>1935- Industry 1005- Minnesota - Firm 35- Page 1</t>
  </si>
  <si>
    <t>Polk</t>
  </si>
  <si>
    <t>Tannery Location</t>
  </si>
  <si>
    <t>Wells, Mich.</t>
  </si>
  <si>
    <t>1935- Industry 1005- Michigan - Firm 35- Page 1</t>
  </si>
  <si>
    <t>1935- Industry 1005- Maryland - Firm 17- Page 1</t>
  </si>
  <si>
    <t>1027 Magazine St.</t>
  </si>
  <si>
    <t>1625 E. Euclid Ave., Detroit Mich.</t>
  </si>
  <si>
    <t>Gray Concrete Pipe Co.</t>
  </si>
  <si>
    <t>115 Harrison St</t>
    <phoneticPr fontId="1" type="noConversion"/>
  </si>
  <si>
    <t>consumption_stone_quantity</t>
    <phoneticPr fontId="1" type="noConversion"/>
  </si>
  <si>
    <t>520 So. Peters St.</t>
  </si>
  <si>
    <t>1935- Industry 1005- Michigan - Firm 32- Page 1</t>
  </si>
  <si>
    <t>Advance Fireplace and Supply Co.</t>
  </si>
  <si>
    <t>10243 E. Jefferson-Detroit, Mich.</t>
  </si>
  <si>
    <t>Lincoln, Nebraska</t>
  </si>
  <si>
    <t>73 Stuart Bldg-Lincoln, Nebr</t>
  </si>
  <si>
    <t>1935- Industry 1005- Lousiana - Firm 5- Page 1</t>
  </si>
  <si>
    <t>A. L. Frink-Uarsey, G. E.</t>
  </si>
  <si>
    <t>1935- Industry 1005- Minnesota - Firm 30- Page 1</t>
  </si>
  <si>
    <t>General Steel Products Company</t>
  </si>
  <si>
    <t>Hagner St.</t>
  </si>
  <si>
    <t>Wexford</t>
  </si>
  <si>
    <t>1000 North 9th</t>
  </si>
  <si>
    <t>1935- Industry 1005- Mississippi - Firm 1- Page 1</t>
  </si>
  <si>
    <t>64 Glenwood Place</t>
  </si>
  <si>
    <t>Automatic Sealing Vault Co.</t>
  </si>
  <si>
    <t>Precast Concrete Products Company</t>
  </si>
  <si>
    <t>1935- Industry 1005- Minnesota - Firm 55- Page 1</t>
  </si>
  <si>
    <t>Lyman Kitthre Sand &amp; Gravel Corp. 1119 Omaha Natl Bank St.</t>
  </si>
  <si>
    <t>Hancock Concrete Products</t>
  </si>
  <si>
    <t>Valley Park</t>
  </si>
  <si>
    <t>Appleton Township</t>
  </si>
  <si>
    <t>Norwalk Vault Co. of Mo.</t>
  </si>
  <si>
    <t>1935- Industry 1005- Missouri - Firm 17- Page 1</t>
  </si>
  <si>
    <t>1455 Woodson Rd.</t>
  </si>
  <si>
    <t>Woodson Rd.</t>
  </si>
  <si>
    <t>Silo Staves</t>
  </si>
  <si>
    <t>The Galien Concrete Tile Co.</t>
  </si>
  <si>
    <t>Appleton Minnesota</t>
  </si>
  <si>
    <t>Appleton Cement Products Company</t>
  </si>
  <si>
    <t>Silo Squares etc</t>
  </si>
  <si>
    <t>Rt. 1</t>
  </si>
  <si>
    <t>W. F. Raese</t>
  </si>
  <si>
    <t xml:space="preserve">W. F. Raese </t>
  </si>
  <si>
    <t>Zug Island, Delray P. O., Detroit, Mich.</t>
  </si>
  <si>
    <t>Lake Lillian Silo Co.</t>
  </si>
  <si>
    <t>E. J. Rogers</t>
  </si>
  <si>
    <t>Wolverine Vault Co.</t>
  </si>
  <si>
    <t>Lake Lillian Minn. Rt.</t>
  </si>
  <si>
    <t>1935- Industry 1005- Minnesota - Firm 27- Page 1</t>
  </si>
  <si>
    <t>1935- Industry 1005- Missouri - Firm 18- Page 1</t>
  </si>
  <si>
    <t>14400 Meyers St.</t>
  </si>
  <si>
    <t>Troy Township</t>
  </si>
  <si>
    <t>740-Mortle Washington</t>
  </si>
  <si>
    <t>102 3rd Str. So.</t>
  </si>
  <si>
    <t>4121 North 28th. Ave.</t>
  </si>
  <si>
    <t>Elk River Minn.</t>
  </si>
  <si>
    <t>Box a Roosevelt Square Grand Rapid</t>
  </si>
  <si>
    <t>1935- Industry 1005- Massachusetts - Firm 36- Page 1</t>
  </si>
  <si>
    <t>1935- Industry 1005- Missouri - Firm 15- Page 1</t>
  </si>
  <si>
    <t>Virginia Minn. Box 106</t>
  </si>
  <si>
    <t>1935- Industry 1005- Kentucky - Firm 4- Page 1</t>
  </si>
  <si>
    <t>9th &amp; Wing Ave.,</t>
  </si>
  <si>
    <t>1935- Industry 1005- Maryland - Firm 6- Page 1</t>
  </si>
  <si>
    <t>Asphalt Vaults</t>
  </si>
  <si>
    <t>B. W. S. Dala Denson</t>
  </si>
  <si>
    <t>2401 Frederick Ave.</t>
  </si>
  <si>
    <t>727 Leitchfield Road, Owensboro, Ky.</t>
  </si>
  <si>
    <t>R. E. &amp; P. C. Bryan Co. Incorporated</t>
  </si>
  <si>
    <t>Trusswall Stone Company</t>
  </si>
  <si>
    <t>1136 S. W. Blvd. Kansas City, Kansas</t>
  </si>
  <si>
    <t>1935- Industry 1005- Kentucky - Firm 1- Page 1</t>
  </si>
  <si>
    <t>Hygiene Equipment Co.</t>
  </si>
  <si>
    <t>450 N. Cleveland Ave.</t>
  </si>
  <si>
    <t>Paris. Township</t>
  </si>
  <si>
    <t>450 N. Cleveland</t>
  </si>
  <si>
    <t>St Paul</t>
  </si>
  <si>
    <t>Precast Concrete Joists</t>
  </si>
  <si>
    <t>122 S. Michigan Ave., Chicago, Ill.</t>
  </si>
  <si>
    <t>1935- Industry 1005- Massachusetts - Firm 12- Page 1</t>
  </si>
  <si>
    <t>Monuments</t>
  </si>
  <si>
    <t>Battery Boxes</t>
  </si>
  <si>
    <t>2501 Washington St. N. E.</t>
  </si>
  <si>
    <t>2501-Washington, St. N. E.</t>
  </si>
  <si>
    <t>The Haydite Company??</t>
  </si>
  <si>
    <t>32 &amp; Roanoke Road</t>
  </si>
  <si>
    <t>1935- Industry 1005- Minnesota - Firm 42- Page 1</t>
  </si>
  <si>
    <t xml:space="preserve">No </t>
  </si>
  <si>
    <t>Perpetual Burial Vault Co.</t>
  </si>
  <si>
    <t>1935- Industry 1005- Missouri - Firm 30- Page 1</t>
  </si>
  <si>
    <t>117 Bowen St., St. Louis Mo.</t>
  </si>
  <si>
    <t>1935- Industry 1005- Missouri - Firm 6- Page 1</t>
  </si>
  <si>
    <t xml:space="preserve">Cinder Block Co., </t>
  </si>
  <si>
    <t>43rd &amp; Mill Creek</t>
  </si>
  <si>
    <t>Fred. Schmitt Material Company</t>
  </si>
  <si>
    <t>3112-2nd St. No.</t>
  </si>
  <si>
    <t>1935- Industry 1005- Minnesota - Firm 39- Page 1</t>
  </si>
  <si>
    <t>1935- Industry 1005- Minnesota - Firm 15- Page 1</t>
  </si>
  <si>
    <t>Stephen Bianchi &amp; Charles Predario</t>
  </si>
  <si>
    <t>1935- Industry 1005- Minnesota - Firm 40- Page 1</t>
  </si>
  <si>
    <t>868 W. Minnehaha St.</t>
  </si>
  <si>
    <t>Joseph P. Urban</t>
  </si>
  <si>
    <t>999 North Snelling Ave.</t>
  </si>
  <si>
    <t>70th France Ave.</t>
  </si>
  <si>
    <t>Large Bros, Sand Gravel &amp; Block Co.</t>
  </si>
  <si>
    <t>Peterson Bros. Lime &amp; Concrete Co.</t>
  </si>
  <si>
    <t>Elmore Cement &amp; Tile Co.</t>
  </si>
  <si>
    <t>Detroit, Michigan, 12820 Evergreen Road</t>
  </si>
  <si>
    <t>Detroit, Mich.,</t>
  </si>
  <si>
    <t>Lansing, Michigan</t>
  </si>
  <si>
    <t>Detroit, Mich.</t>
  </si>
  <si>
    <t>Hay &amp; Peabody Cement Vault Co.</t>
  </si>
  <si>
    <t>Cinder Block Inc.</t>
  </si>
  <si>
    <t>1935- Industry 1005- Michigan - Firm 36- Page 1</t>
  </si>
  <si>
    <t>Standard Building Material Co.,</t>
  </si>
  <si>
    <t>St. Joseph, Mo.</t>
  </si>
  <si>
    <t>Anchor Block Company</t>
  </si>
  <si>
    <t>1935- Industry 1005- Missouri - Firm 3- Page 1</t>
  </si>
  <si>
    <t>1907 S. 8th</t>
  </si>
  <si>
    <t>Martin Berger Cement Blocks. Manufacture</t>
  </si>
  <si>
    <t>1935- Industry 1005- Massachusetts - Firm 1- Page 1</t>
  </si>
  <si>
    <t xml:space="preserve">No  </t>
  </si>
  <si>
    <t>1935- Industry 1005- Kansas - Firm 10- Page 1</t>
  </si>
  <si>
    <t>1935- Industry 1005- Michigan - Firm 4- Page 1</t>
  </si>
  <si>
    <t>Selon</t>
  </si>
  <si>
    <t>Galien</t>
  </si>
  <si>
    <t>Jahncks Service, Inc.</t>
  </si>
  <si>
    <t>Central Mixing Plant</t>
  </si>
  <si>
    <t>Lee A. Wolfkill</t>
  </si>
  <si>
    <t>Auburn, Mass.</t>
  </si>
  <si>
    <t>Bat City</t>
  </si>
  <si>
    <t>814 Howard Ave. New Orleans, La.</t>
  </si>
  <si>
    <t>Standard Concrete Pipe &amp; Curb Co. Inc.</t>
  </si>
  <si>
    <t>1935- Industry 1005- Lousiana - Firm 7- Page 1</t>
  </si>
  <si>
    <t>Dec.</t>
  </si>
  <si>
    <t>1935- Industry 1005- Michigan - Firm 29- Page 1</t>
  </si>
  <si>
    <t>1935- Industry 1005- Minnesota - Firm 2- Page 1</t>
  </si>
  <si>
    <t>421 Van Buren</t>
  </si>
  <si>
    <t>Same Business Name and Same Address</t>
  </si>
  <si>
    <t>Post Office Box 849, Thomasille, N. C.</t>
  </si>
  <si>
    <t>Anoka</t>
  </si>
  <si>
    <t>Oxalic Construction Co.</t>
  </si>
  <si>
    <t>1935- Industry 1005- Minnesota - Firm 3- Page 1</t>
  </si>
  <si>
    <t>Stav Sidewalk &amp; Block Co.</t>
  </si>
  <si>
    <t>1935- Industry 1005- Minnesota - Firm 1- Page 1</t>
  </si>
  <si>
    <t>Clyde H. Winchester Owner</t>
  </si>
  <si>
    <t>C. H. Winchester</t>
  </si>
  <si>
    <t>East Orange, N. J.</t>
  </si>
  <si>
    <t>Madison Silo Co. Madison Minn.</t>
  </si>
  <si>
    <t>700 Marshall Road</t>
  </si>
  <si>
    <t>1935- Industry 1005- Nebraska - Firm 9- Page 1</t>
  </si>
  <si>
    <t>1935- Industry 1005- Minnesota - Firm 29- Page 1</t>
  </si>
  <si>
    <t>Glencoe Minnesota</t>
  </si>
  <si>
    <t>Matzke Concrete Products Co.</t>
  </si>
  <si>
    <t>Concrete building Blocks</t>
  </si>
  <si>
    <t>Madison Silo Company</t>
  </si>
  <si>
    <t>Receipts for contract work done by you on materials owned by others</t>
  </si>
  <si>
    <t>Concrete Silo Stones</t>
  </si>
  <si>
    <t>Monterey</t>
  </si>
  <si>
    <t>John Kach &amp; Harry Kach</t>
  </si>
  <si>
    <t>Trimont Block &amp; Silo Co.</t>
  </si>
  <si>
    <t>A. Jungclaus and John Dibb</t>
  </si>
  <si>
    <t>1935- Industry 1005- Michigan - Firm 3- Page 1</t>
  </si>
  <si>
    <t>Frisch Bros.</t>
  </si>
  <si>
    <t>Boston Nustone Corporation</t>
  </si>
  <si>
    <t>Hanson &amp; Norling</t>
  </si>
  <si>
    <t>Universal Cement Tray Co.</t>
  </si>
  <si>
    <t>1935- Industry 1005- Michigan - Firm 52- Page 1</t>
  </si>
  <si>
    <t>11666 Broadstreet</t>
  </si>
  <si>
    <t>1935- Industry 1005- Michigan - Firm 51- Page 1</t>
  </si>
  <si>
    <t>Columns</t>
  </si>
  <si>
    <t>100 Morris Street</t>
  </si>
  <si>
    <t>107 Morris St.</t>
  </si>
  <si>
    <t>14414 Dexter</t>
  </si>
  <si>
    <t>Majestic Building Materials Corporation</t>
  </si>
  <si>
    <t>1935- Industry 1005- Minnesota - Firm 50- Page 1</t>
  </si>
  <si>
    <t>428 River St. Midland Mich.</t>
  </si>
  <si>
    <t>Cambridge Cement Stone Company</t>
  </si>
  <si>
    <t xml:space="preserve">Precast Joist </t>
  </si>
  <si>
    <t>1935- Industry 1005- Massachusetts - Firm 14- Page 1</t>
  </si>
  <si>
    <t>Arundel-Brooks Concrete Corporation</t>
  </si>
  <si>
    <t>A. Grundeman, W. O. Grundeman, Ed. Grundeman Partnership</t>
  </si>
  <si>
    <t>Electricity purchased</t>
    <phoneticPr fontId="1" type="noConversion"/>
  </si>
  <si>
    <t>93 Campechi St. Springfield, Mass.</t>
  </si>
  <si>
    <t>1700 Ravine Road</t>
  </si>
  <si>
    <t xml:space="preserve">Kalamazoo  </t>
  </si>
  <si>
    <t>1935- Industry 1005- Kansas - Firm 20- Page 1</t>
  </si>
  <si>
    <t>3rd and Miami</t>
  </si>
  <si>
    <t>Kalamazoo, Michigan</t>
  </si>
  <si>
    <t>Weymouth Asphalt Concrete Co. Inc.</t>
  </si>
  <si>
    <t>1935- Industry 1005- Maryland - Firm 3- Page 1</t>
  </si>
  <si>
    <t>Feeding Hills</t>
  </si>
  <si>
    <t>156 Lincoln Street Brighton</t>
  </si>
  <si>
    <t>329 Logan St.</t>
  </si>
  <si>
    <t>The Arundel Coron-Pier 2 Prett St. Sanford &amp; Brooks Co. South &amp; Water St.</t>
  </si>
  <si>
    <t>921 South Wolfe Street</t>
  </si>
  <si>
    <t>50 Kansas Ave.</t>
  </si>
  <si>
    <t>1935- Industry 1005- Maryland - Firm 4- Page 1</t>
  </si>
  <si>
    <t>Wm. E. Sheene</t>
  </si>
  <si>
    <t>Fred W. Quintel</t>
  </si>
  <si>
    <t>Sampson Cement Block Co.</t>
  </si>
  <si>
    <t>1935- Industry 1005- Massachusetts - Firm 11- Page 1</t>
  </si>
  <si>
    <t>19231 W. Davison</t>
  </si>
  <si>
    <t>156 Lincoln Street</t>
  </si>
  <si>
    <t>1136 S. W. Blvd.,</t>
  </si>
  <si>
    <t>1935- Industry 1005- Michigan - Firm 43- Page 1</t>
  </si>
  <si>
    <t>12627 Greenfield Ave.</t>
  </si>
  <si>
    <t>1640 E. Hancock Ave. Detroit</t>
  </si>
  <si>
    <t>1935- Industry 1005- Missouri - Firm 7- Page 1</t>
  </si>
  <si>
    <t>709-715 Selby Ave.</t>
  </si>
  <si>
    <t>1935- Industry 1005- Minnesota - Firm 41- Page 1</t>
  </si>
  <si>
    <t>Dan F. Survey</t>
  </si>
  <si>
    <t>The Haydite Corporation</t>
  </si>
  <si>
    <t>1935- Industry 1005- Massachusetts - Firm 31- Page 1</t>
  </si>
  <si>
    <t>338 Copeland St.</t>
  </si>
  <si>
    <t>1935- Industry 1005- Michigan - Firm 17- Page 1</t>
  </si>
  <si>
    <t>Wyoming Township</t>
  </si>
  <si>
    <t>Hay-Con Tile Company</t>
  </si>
  <si>
    <t>70th &amp; France Ave. Minneapolis Minnesota</t>
  </si>
  <si>
    <t>1935- Industry 1005- Minnesota - Firm 12- Page 1</t>
  </si>
  <si>
    <t>1935- Industry 1005- Michigan - Firm 39- Page 1</t>
  </si>
  <si>
    <t>12820 Evergreen Rd.</t>
  </si>
  <si>
    <t>93 Brookline St., Lynn, Mass.</t>
  </si>
  <si>
    <t>Chase Willbee Secy. Treas</t>
  </si>
  <si>
    <t>2200 North Dort Highway</t>
  </si>
  <si>
    <t>F. W Munger</t>
  </si>
  <si>
    <t>1935- Industry 1005- Michigan - Firm 11- Page 1</t>
  </si>
  <si>
    <t>Chimney block</t>
  </si>
  <si>
    <t>1420 East Main St.</t>
  </si>
  <si>
    <t>Starbuck Cement Products Co. Inc.</t>
  </si>
  <si>
    <t>1935- Industry 1005- Massachusetts - Firm 23- Page 1</t>
  </si>
  <si>
    <t>1935- Industry 1005- Maryland - Firm 16- Page 1</t>
  </si>
  <si>
    <t>Central Culvert Co. Inc.</t>
  </si>
  <si>
    <t>P. O. Box 14 (411 Guaranty Bank Bldg. Alexandria La.</t>
  </si>
  <si>
    <t>1935- Industry 1005- Lousiana - Firm 9- Page 1</t>
  </si>
  <si>
    <t>1217 Davol St.</t>
  </si>
  <si>
    <t>Cement Stone &amp; Supply Company</t>
  </si>
  <si>
    <t>The McPherson Concrete Products Co.</t>
  </si>
  <si>
    <t>Lincoln, Kansas</t>
  </si>
  <si>
    <t>J. R. Carlgren- Owner</t>
  </si>
  <si>
    <t>Washington Vault Wks. Inc.</t>
  </si>
  <si>
    <t>1935- Industry 1005- Maryland - Firm 14- Page 1</t>
  </si>
  <si>
    <t xml:space="preserve">Concrete grave vaults and shippng </t>
  </si>
  <si>
    <t>River Rouge</t>
  </si>
  <si>
    <t>Saginaw-Cement-Burial-Vault</t>
  </si>
  <si>
    <t>Architectural Stone Co., Inc.,</t>
  </si>
  <si>
    <t>Limestone</t>
  </si>
  <si>
    <t>Everlasting Vault Co.</t>
  </si>
  <si>
    <t>1935- Industry 1005- Michigan - Firm 26- Page 1</t>
  </si>
  <si>
    <t>321 N. Ash.</t>
  </si>
  <si>
    <t>New Orleans Cement Products Co. Inc.</t>
  </si>
  <si>
    <t>U. S. Route 240</t>
  </si>
  <si>
    <t>Rockville, Md.</t>
  </si>
  <si>
    <t>Elkton Concrete Products Co.</t>
  </si>
  <si>
    <t>1935- Industry 1005- Maryland - Firm 15- Page 1</t>
  </si>
  <si>
    <t>701 So. Tonti St.</t>
  </si>
  <si>
    <t>1935- Industry 1005- Michigan - Firm 33- Page 1</t>
  </si>
  <si>
    <t>Cinder Concrete Units, Inc.</t>
  </si>
  <si>
    <t>Benjamin Kinnish Individual</t>
  </si>
  <si>
    <t>1 1/2 Miles From Sandersville</t>
  </si>
  <si>
    <t>Claiborne Ave. &amp; New Basin</t>
  </si>
  <si>
    <t>1935- Industry 1005- Michigan - Firm 8- Page 1</t>
  </si>
  <si>
    <t>Off Middlesex Avenue</t>
  </si>
  <si>
    <t>P. O. Box A, Winter Hill, Somerville, Mass.</t>
  </si>
  <si>
    <t>Bladensburg Md.</t>
  </si>
  <si>
    <t>Concrete Bricks (circle)</t>
  </si>
  <si>
    <t>Vernon, Mich.</t>
  </si>
  <si>
    <t>1935- Industry 1005- Missouri - Firm 21- Page 1</t>
  </si>
  <si>
    <t>1935- Industry 1005- Michigan - Firm 30- Page 1</t>
  </si>
  <si>
    <t>1935- Industry 1005- Minnesota - Firm 56- Page 1</t>
  </si>
  <si>
    <t>308-11 So. Ashley St. Ann Arbor, Mich.</t>
  </si>
  <si>
    <t>309-11 So. Ashley St. Ann Arbor, Mich.</t>
  </si>
  <si>
    <t>Galien Michigan</t>
  </si>
  <si>
    <t>1935- Industry 1005- Michigan - Firm 55- Page 1</t>
  </si>
  <si>
    <t>1935- Industry 1005- Massachusetts - Firm 15- Page 1</t>
  </si>
  <si>
    <t xml:space="preserve">Roy W. Moore Cement Products </t>
  </si>
  <si>
    <t>19 Mi. &amp; Rochester Rd.</t>
  </si>
  <si>
    <t>The Samuel Fine Column &amp; Iron Works</t>
  </si>
  <si>
    <t>J. Merrill Richards</t>
  </si>
  <si>
    <t>Cement Gardeware</t>
  </si>
  <si>
    <t xml:space="preserve">Receipts for contract work done by you on materials owned by others </t>
  </si>
  <si>
    <t>Structural Steel</t>
  </si>
  <si>
    <t>Cambridge Builders Supply Co.</t>
  </si>
  <si>
    <t>3307 W. Cold Spring Lane</t>
  </si>
  <si>
    <t>cost_purchased_current2</t>
    <phoneticPr fontId="1" type="noConversion"/>
  </si>
  <si>
    <t>consumption_cement_quantity</t>
    <phoneticPr fontId="1" type="noConversion"/>
  </si>
  <si>
    <t>1935- Industry 1005- Kentucky - Firm 3- Page 1</t>
  </si>
  <si>
    <t>727 Leitchfield Road</t>
  </si>
  <si>
    <t>Baltimore Concrete Products Inc.</t>
  </si>
  <si>
    <t>1935- Industry 1005- Massachusetts - Firm 9- Page 1</t>
  </si>
  <si>
    <t>Avenue A.</t>
  </si>
  <si>
    <t>Turners Fall</t>
  </si>
  <si>
    <t>6th &amp; Walker</t>
  </si>
  <si>
    <t>Brick</t>
    <phoneticPr fontId="1" type="noConversion"/>
  </si>
  <si>
    <t>Holton Kansas, 415 E. 4th St.</t>
  </si>
  <si>
    <t>All Other Products (specify)</t>
  </si>
  <si>
    <t>change_details</t>
    <phoneticPr fontId="1" type="noConversion"/>
  </si>
  <si>
    <t>subsidiary</t>
  </si>
  <si>
    <t>wage_earners_dec</t>
  </si>
  <si>
    <t>output_stone</t>
    <phoneticPr fontId="1" type="noConversion"/>
  </si>
  <si>
    <t>newplant</t>
  </si>
  <si>
    <t>change_ownership</t>
  </si>
  <si>
    <t>change_nature_bus</t>
  </si>
  <si>
    <t>change_details</t>
  </si>
  <si>
    <t>electric_motors_purchased_num</t>
    <phoneticPr fontId="1" type="noConversion"/>
  </si>
  <si>
    <t>The Arundel Corporation and Sanford &amp; Brooks Co.</t>
  </si>
  <si>
    <t>Martin Kornoelje</t>
  </si>
  <si>
    <t xml:space="preserve">Asphalt Concrete </t>
  </si>
  <si>
    <t>1175 Burton S. E.</t>
  </si>
  <si>
    <t>1935- Industry 1005- Michigan - Firm 42- Page 1</t>
  </si>
  <si>
    <t>Plain St. So. Braintree Mass.</t>
  </si>
  <si>
    <t>1935- Industry 1005- Kansas - Firm 22- Page 1</t>
  </si>
  <si>
    <t>Cost electricity purchased</t>
    <phoneticPr fontId="1" type="noConversion"/>
  </si>
  <si>
    <t>Paul L. Keating</t>
  </si>
  <si>
    <t>1935- Industry 1005- Kansas - Firm 21- Page 1</t>
  </si>
  <si>
    <t>Keating Vault Co.</t>
  </si>
  <si>
    <t>Macotta</t>
  </si>
  <si>
    <t>Adrian, Mich.</t>
  </si>
  <si>
    <t>93 Campechi St.</t>
  </si>
  <si>
    <t>1935- Industry 1005- Massachusetts - Firm 13- Page 1</t>
  </si>
  <si>
    <t>Cinder Blks.</t>
  </si>
  <si>
    <t>Sam Zahaykevitz &amp; Wasyl Soyka.</t>
  </si>
  <si>
    <t>Sam Zahaykevitz &amp; Wasyl Soyka</t>
  </si>
  <si>
    <t>Springfield Wash Tray Works.</t>
  </si>
  <si>
    <t>Maul Macotta Corp.</t>
  </si>
  <si>
    <t>12627 Greenfield Av.-Detroit, Mich.</t>
  </si>
  <si>
    <t>1350-Arthur St. N. E.</t>
  </si>
  <si>
    <t>13848 Grand River</t>
  </si>
  <si>
    <t>Perfected Grave Vault Co.</t>
  </si>
  <si>
    <t xml:space="preserve">Kansas city Duntile Co. </t>
  </si>
  <si>
    <t>1935- Industry 1005- Michigan - Firm 12- Page 1</t>
  </si>
  <si>
    <t>Jackson, Michigan</t>
  </si>
  <si>
    <t>1935- Industry 1005- Michigan - Firm 40- Page 1</t>
  </si>
  <si>
    <t>1935- Industry 1005- Massachusetts - Firm 3- Page 1</t>
  </si>
  <si>
    <t>1935- Industry 1005- Massachusetts - Firm 25- Page 1</t>
  </si>
  <si>
    <t>213 Arlington Street</t>
  </si>
  <si>
    <t>364 N. Concord.</t>
  </si>
  <si>
    <t>Davison Road R. F. D. # 3 Flint Mich.</t>
  </si>
  <si>
    <t>Julius Potrykus</t>
  </si>
  <si>
    <t>10170 Grinnell Ave.</t>
  </si>
  <si>
    <t>Esborne M. Berger</t>
  </si>
  <si>
    <t>1907 S. 8th St., Sta. Joseph, Mo.</t>
  </si>
  <si>
    <t>A. D. Hovde, Mgr.</t>
  </si>
  <si>
    <t>nameofplant</t>
  </si>
  <si>
    <t>nameofowner</t>
  </si>
  <si>
    <t>D. D. Wessels &amp; Sons Co. 1625 Euclid Ave.</t>
  </si>
  <si>
    <t>b. Salaries to managers</t>
  </si>
  <si>
    <t>output_other_name</t>
    <phoneticPr fontId="1" type="noConversion"/>
  </si>
  <si>
    <t>1935- Industry 1005- Kansas - Firm 12- Page 1</t>
  </si>
  <si>
    <t>1935- Industry 1005- Kansas - Firm 11- Page 1</t>
  </si>
  <si>
    <t>Silva</t>
  </si>
  <si>
    <t>Nov.</t>
  </si>
  <si>
    <t>Oct.</t>
  </si>
  <si>
    <t>Sept.</t>
  </si>
  <si>
    <t>July</t>
  </si>
  <si>
    <t>Total</t>
    <phoneticPr fontId="1" type="noConversion"/>
  </si>
  <si>
    <t>Nature of Business</t>
  </si>
  <si>
    <t>Crandall Concrete Products Co.</t>
  </si>
  <si>
    <t>a. Salaries to principal officiers</t>
  </si>
  <si>
    <t>output_lumber</t>
    <phoneticPr fontId="1" type="noConversion"/>
  </si>
  <si>
    <t>1447 N. Mead</t>
  </si>
  <si>
    <t>total_output_value_1934</t>
  </si>
  <si>
    <t>steamengine_generators</t>
    <phoneticPr fontId="1" type="noConversion"/>
  </si>
  <si>
    <t>diesel_number</t>
    <phoneticPr fontId="1" type="noConversion"/>
  </si>
  <si>
    <t>diesel_horsepower</t>
    <phoneticPr fontId="1" type="noConversion"/>
  </si>
  <si>
    <t>product_2_name</t>
    <phoneticPr fontId="1" type="noConversion"/>
  </si>
  <si>
    <t>oic_generators</t>
    <phoneticPr fontId="1" type="noConversion"/>
  </si>
  <si>
    <t>hydro_number</t>
    <phoneticPr fontId="1" type="noConversion"/>
  </si>
  <si>
    <t>MI</t>
  </si>
  <si>
    <t>MN</t>
  </si>
  <si>
    <t>MO</t>
  </si>
  <si>
    <t>product_3_quantity</t>
    <phoneticPr fontId="1" type="noConversion"/>
  </si>
  <si>
    <t>1412 Lyons Av.</t>
  </si>
  <si>
    <t>1935- Industry 1005- Michigan - Firm 56- Page 1</t>
  </si>
  <si>
    <t xml:space="preserve">454 Southbridge </t>
  </si>
  <si>
    <t>L. V. Troup</t>
  </si>
  <si>
    <t>N. O. Concrete Pipe Co. Inc.</t>
  </si>
  <si>
    <t>Ernest Maier</t>
  </si>
  <si>
    <t>450 Cliff St. Battle Creek</t>
  </si>
  <si>
    <t>New England Concrete Pipe Corporation</t>
  </si>
  <si>
    <t>F. B. &amp; J. H. Gray</t>
  </si>
  <si>
    <t>1935- Industry 1005- Lousiana - Firm 6- Page 1</t>
  </si>
  <si>
    <t>3301 Julia St.</t>
  </si>
  <si>
    <t>1935- Industry 1005- Massachusetts - Firm 21- Page 1</t>
  </si>
  <si>
    <t>Samuel A. York, Treasurer</t>
  </si>
  <si>
    <t>B. A. Crandall &amp; Son</t>
  </si>
  <si>
    <t>Winchester Concrete Pipe Company</t>
  </si>
  <si>
    <t>1935- Industry 1005- Michigan - Firm 31- Page 1</t>
  </si>
  <si>
    <t>L. G. Randolph Concrete Products</t>
  </si>
  <si>
    <t>Cadillac</t>
  </si>
  <si>
    <t xml:space="preserve">F. Hannah and Son, Builders Supplies &amp; Concrete Products </t>
  </si>
  <si>
    <t>1935- Industry 1005- Michigan - Firm 5- Page 1</t>
  </si>
  <si>
    <t>1935- Industry 1005- Massachusetts - Firm 16- Page 1</t>
  </si>
  <si>
    <t>Receiver Tubes</t>
  </si>
  <si>
    <t>Reel Sockets</t>
  </si>
  <si>
    <t>Detroit Transit Mixed Concrete Co.</t>
  </si>
  <si>
    <t>Loading Plant</t>
  </si>
  <si>
    <t>Lake Lillian</t>
  </si>
  <si>
    <t>South Boston</t>
  </si>
  <si>
    <t>119 West First St., South Boston, Mass.</t>
  </si>
  <si>
    <t>Brighton, Boston</t>
  </si>
  <si>
    <t>14250 Cloverdale</t>
  </si>
  <si>
    <t>CrG. Clinton</t>
  </si>
  <si>
    <t>Clinton Bergman Silo Co.</t>
  </si>
  <si>
    <t>1935- Industry 1005- Minnesota - Firm 23- Page 1</t>
  </si>
  <si>
    <t>V. B. Vainik</t>
  </si>
  <si>
    <t>1935- Industry 1005- Michigan - Firm 49- Page 1</t>
  </si>
  <si>
    <t>428 River St.</t>
  </si>
  <si>
    <t>Anna Evatz</t>
  </si>
  <si>
    <t>1935- Industry 1005- Michigan - Firm 22- Page 1</t>
  </si>
  <si>
    <t>Indian Orchard (Springfield)</t>
  </si>
  <si>
    <t>479 Main St., Indian Orchard, Mass.</t>
  </si>
  <si>
    <t>Tebaldi Supply Co., Inc.</t>
  </si>
  <si>
    <t>Parsons Ks.</t>
  </si>
  <si>
    <t>19225 John-R-Detroit</t>
  </si>
  <si>
    <t>consumption_sand_quantity</t>
    <phoneticPr fontId="1" type="noConversion"/>
  </si>
  <si>
    <t>Lexington Concrete Products Company</t>
  </si>
  <si>
    <t>electric_motors_purchased_num</t>
    <phoneticPr fontId="1" type="noConversion"/>
  </si>
  <si>
    <t>Cast stone</t>
    <phoneticPr fontId="1" type="noConversion"/>
  </si>
  <si>
    <t>electric_motors_purchased_num</t>
  </si>
  <si>
    <t>Grundeman Construction Co.</t>
  </si>
  <si>
    <t>Horsepower</t>
    <phoneticPr fontId="1" type="noConversion"/>
  </si>
  <si>
    <t>Number</t>
    <phoneticPr fontId="1" type="noConversion"/>
  </si>
  <si>
    <t>Generators</t>
  </si>
  <si>
    <t>Pittsfield</t>
    <phoneticPr fontId="1" type="noConversion"/>
  </si>
  <si>
    <t>Daviess</t>
  </si>
  <si>
    <t>Owensboro</t>
  </si>
  <si>
    <t>output_heading</t>
  </si>
  <si>
    <t>output_other</t>
  </si>
  <si>
    <t>change_name</t>
  </si>
  <si>
    <t>change_location</t>
  </si>
  <si>
    <t>Huron</t>
    <phoneticPr fontId="1" type="noConversion"/>
  </si>
  <si>
    <t>Beadle</t>
    <phoneticPr fontId="1" type="noConversion"/>
  </si>
  <si>
    <t>Queens</t>
    <phoneticPr fontId="1" type="noConversion"/>
  </si>
  <si>
    <t>Fulton</t>
    <phoneticPr fontId="1" type="noConversion"/>
  </si>
  <si>
    <t>Hudson</t>
    <phoneticPr fontId="1" type="noConversion"/>
  </si>
  <si>
    <t>total_salaried_male</t>
    <phoneticPr fontId="1" type="noConversion"/>
  </si>
  <si>
    <t>total_salaried_female</t>
    <phoneticPr fontId="1" type="noConversion"/>
  </si>
  <si>
    <t>1080 Commercial St.</t>
  </si>
  <si>
    <t>Crystal Concrete Corporation ( Crystal Concrete Corp)</t>
  </si>
  <si>
    <t>1935- Industry 1005- Massachusetts - Firm 10- Page 1</t>
  </si>
  <si>
    <t>Bianchi  Cast Stone Co.</t>
  </si>
  <si>
    <t>426 Howard St. Grand Rapids</t>
  </si>
  <si>
    <t>1935- Industry 1005- Michigan - Firm 44- Page 1</t>
  </si>
  <si>
    <t>Wilbert Asphalt Burial Vaults</t>
  </si>
  <si>
    <t>New England Concrete Pipe Corp. Newton Upper Falls, Mass.</t>
  </si>
  <si>
    <t>Crystal Concrete Corporation</t>
  </si>
  <si>
    <t>1935- Industry 1005- Massachusetts - Firm 32- Page 1</t>
  </si>
  <si>
    <t>Plain Street</t>
  </si>
  <si>
    <t>South Braintree</t>
  </si>
  <si>
    <t>1935- Industry 1005- Michigan - Firm 16- Page 1</t>
  </si>
  <si>
    <t>Oscar W. Berg Mfg. Co.</t>
  </si>
  <si>
    <t>2937 Lyndale Ave. So Minneapolis Minn.</t>
  </si>
  <si>
    <t>1213 Riverview Dr.</t>
  </si>
  <si>
    <t>U. L. Abbott</t>
  </si>
  <si>
    <t>1935- Industry 1005- Massachusetts - Firm 26- Page 1</t>
  </si>
  <si>
    <t>6532 E. McNichols Rd.</t>
  </si>
  <si>
    <t>14850 Linwood ave Detroit</t>
  </si>
  <si>
    <t>Detroit Hume Pipe Corp.</t>
  </si>
  <si>
    <t>Watertown Builders Supply Co.</t>
  </si>
  <si>
    <t>9303 Hubbell Ave.</t>
  </si>
  <si>
    <t>203 Arlington St. Watertown, Mass.</t>
  </si>
  <si>
    <t>1935- Industry 1005- Michigan - Firm 10- Page 1</t>
  </si>
  <si>
    <t>steamturbines_number</t>
  </si>
  <si>
    <t>1935- Industry 1005- Maine - Firm 1- Page 1</t>
  </si>
  <si>
    <t>Atlas Cast Stone</t>
  </si>
  <si>
    <t>1935- Industry 1005- Massachusetts - Firm 24- Page 1</t>
  </si>
  <si>
    <t>232 Lexington St.</t>
  </si>
  <si>
    <t>232 Lexington St. Waltham</t>
  </si>
  <si>
    <t>Benjamin Kinnish</t>
  </si>
  <si>
    <t>Joseph L. Burgoyne</t>
  </si>
  <si>
    <t>East Watertown Cement Block Company</t>
  </si>
  <si>
    <t>1935- Industry 1005- Kansas - Firm 14- Page 1</t>
  </si>
  <si>
    <t>Angelo Iannazzi</t>
  </si>
  <si>
    <t>Cinder Block &amp; Tile Co.</t>
  </si>
  <si>
    <t>1935- Industry 1005- Massachusetts - Firm 2- Page 1</t>
  </si>
  <si>
    <t>H. H. Allison Heirs- H. H. Allison Jnr. Mgr.</t>
  </si>
  <si>
    <t>filename</t>
  </si>
  <si>
    <t>filename</t>
    <phoneticPr fontId="1" type="noConversion"/>
  </si>
  <si>
    <t>hydro_horsepower</t>
    <phoneticPr fontId="1" type="noConversion"/>
  </si>
  <si>
    <t>hydro_generators</t>
    <phoneticPr fontId="1" type="noConversion"/>
  </si>
  <si>
    <t>county</t>
  </si>
  <si>
    <t>streetandnumber</t>
  </si>
  <si>
    <t>postofficeaddress</t>
  </si>
  <si>
    <t>The McPherson Concrete Products Co. A Corporation</t>
  </si>
  <si>
    <t>wage_earners_aug</t>
  </si>
  <si>
    <t>wage_earners_sep</t>
  </si>
  <si>
    <t>wage_earners_oct</t>
  </si>
  <si>
    <t>wage_earners_nov</t>
  </si>
  <si>
    <t>steamturbines_generators</t>
    <phoneticPr fontId="1" type="noConversion"/>
  </si>
  <si>
    <t>1935- Industry 1005- Kansas - Firm 2- Page 1</t>
  </si>
  <si>
    <t>909 Commercial</t>
  </si>
  <si>
    <t>KS</t>
  </si>
  <si>
    <t>KY</t>
  </si>
  <si>
    <t>LA</t>
  </si>
  <si>
    <t>MA</t>
  </si>
  <si>
    <t>MD</t>
  </si>
  <si>
    <t>ME</t>
  </si>
  <si>
    <t>GA</t>
  </si>
  <si>
    <t>IA</t>
  </si>
  <si>
    <t>ID</t>
  </si>
  <si>
    <t>IL</t>
  </si>
  <si>
    <t>IN</t>
  </si>
  <si>
    <t>NC</t>
  </si>
  <si>
    <t>ND</t>
  </si>
  <si>
    <t>General plaster</t>
  </si>
  <si>
    <t>J. Linn Bowman</t>
  </si>
  <si>
    <t>S. M. Campbell</t>
  </si>
  <si>
    <t>801 So. Henry St.</t>
  </si>
  <si>
    <t>1004 Lynn St. Owosso, Mich.</t>
  </si>
  <si>
    <t>801 &amp; Henry St. Bay City Mich.</t>
  </si>
  <si>
    <t>1935- Industry 1005- Massachusetts - Firm 20- Page 1</t>
  </si>
  <si>
    <t>1935- Industry 1005- Massachusetts - Firm 38- Page 1</t>
  </si>
  <si>
    <t>42 Weed St.</t>
  </si>
  <si>
    <t>1935- Industry 1005- Michigan - Firm 57- Page 1</t>
  </si>
  <si>
    <t xml:space="preserve">706 Eureka Ave </t>
  </si>
  <si>
    <t>293 Harvard St. Medford, Mass.</t>
  </si>
  <si>
    <t>G. Roppoli  Inc.</t>
  </si>
  <si>
    <t>Concrete silo ton ??</t>
  </si>
  <si>
    <t>1506 Mackinaw</t>
  </si>
  <si>
    <t>1115 Mackinaw</t>
  </si>
  <si>
    <t>1935- Industry 1005- Michigan - Firm 24- Page 1</t>
  </si>
  <si>
    <t>119 West First Street</t>
  </si>
  <si>
    <t>Vinacont, Salvatore Paturzo &amp; Buxton Paturzo ??</t>
  </si>
  <si>
    <t>V. Paturzo, Bros &amp; Sons, Inc.</t>
  </si>
  <si>
    <t>Roy W. Moore Rochester Mich.</t>
  </si>
  <si>
    <t>1935- Industry 1005- Maryland - Firm 9- Page 1</t>
  </si>
  <si>
    <t xml:space="preserve">Samuel Fine </t>
  </si>
  <si>
    <t xml:space="preserve">800 N. Haven St. </t>
  </si>
  <si>
    <t>Louisville Ky.</t>
  </si>
  <si>
    <t>A. C. Scharre</t>
  </si>
  <si>
    <t>Geo. Panke Co.</t>
  </si>
  <si>
    <t>electricity_sold</t>
  </si>
  <si>
    <t>steamturbines_horsepower</t>
  </si>
  <si>
    <t>163 North Beacon Street</t>
  </si>
  <si>
    <t>The Readybuilt Products Company</t>
  </si>
  <si>
    <t>Standard Cement Construction Co. Inc.</t>
  </si>
  <si>
    <t>158 Tremont St.</t>
  </si>
  <si>
    <t>1340 River Road. Louisville</t>
  </si>
  <si>
    <t>630 E. Jefferson</t>
  </si>
  <si>
    <t>1935- Industry 1005- Kentucky - Firm 7- Page 1</t>
  </si>
  <si>
    <t>1935- Industry 1005- Massachusetts - Firm 35- Page 1</t>
  </si>
  <si>
    <t>Hazel Park</t>
  </si>
  <si>
    <t>1935- Industry 1005- Maryland - Firm 8- Page 1</t>
  </si>
  <si>
    <t>Catch Basins</t>
  </si>
  <si>
    <t>P. O. Box 250, Frankfort, Ky.</t>
  </si>
  <si>
    <t>1935- Industry 1005- Maryland - Firm 7- Page 1</t>
  </si>
  <si>
    <t>purchased_current_kilowatt</t>
  </si>
  <si>
    <t>Gray Concrete Pipe Company</t>
  </si>
  <si>
    <t>more_than_4_fuels</t>
    <phoneticPr fontId="1" type="noConversion"/>
  </si>
  <si>
    <t>Block and tile, except roofing tile</t>
    <phoneticPr fontId="1" type="noConversion"/>
  </si>
  <si>
    <t>1935- Industry 1005- Kansas - Firm 7- Page 1</t>
  </si>
  <si>
    <t>Livingston</t>
    <phoneticPr fontId="1" type="noConversion"/>
  </si>
  <si>
    <t>Berkshire</t>
    <phoneticPr fontId="1" type="noConversion"/>
  </si>
  <si>
    <t>Number of artificial marble tile, for interior building use</t>
    <phoneticPr fontId="1" type="noConversion"/>
  </si>
  <si>
    <t>fuel_1_name</t>
    <phoneticPr fontId="1" type="noConversion"/>
  </si>
  <si>
    <t>fuel_2_quantity</t>
    <phoneticPr fontId="1" type="noConversion"/>
  </si>
  <si>
    <t>St. Louis</t>
    <phoneticPr fontId="1" type="noConversion"/>
  </si>
  <si>
    <t>Genesee</t>
    <phoneticPr fontId="1" type="noConversion"/>
  </si>
  <si>
    <t>Baltimore City</t>
    <phoneticPr fontId="1" type="noConversion"/>
  </si>
  <si>
    <t>4101 Park Ave.</t>
    <phoneticPr fontId="1" type="noConversion"/>
  </si>
  <si>
    <t>materials</t>
    <phoneticPr fontId="1" type="noConversion"/>
  </si>
  <si>
    <t>development_cost</t>
    <phoneticPr fontId="1" type="noConversion"/>
  </si>
  <si>
    <t>proprietors_male</t>
  </si>
  <si>
    <t>proprietors_female</t>
  </si>
  <si>
    <t>consumption_sand_cost</t>
    <phoneticPr fontId="1" type="noConversion"/>
  </si>
  <si>
    <t>Turners Falls, Mass.</t>
  </si>
  <si>
    <t>1935- Industry 1005- Michigan - Firm 18- Page 1</t>
  </si>
  <si>
    <t>1935- Industry 1005- Massachusetts - Firm 29- Page 1</t>
  </si>
  <si>
    <t>Leot. Luxford</t>
  </si>
  <si>
    <t>4112 Peter Smith</t>
  </si>
  <si>
    <t>Kalamazoo Haydite Tile Company</t>
  </si>
  <si>
    <t>Plaster</t>
  </si>
  <si>
    <t>Luxford Burial Vault Co.</t>
  </si>
  <si>
    <t>Flower Pots</t>
  </si>
  <si>
    <t>1935- Industry 1005- Minnesota - Firm 14- Page 1</t>
  </si>
  <si>
    <t>2937-Lyndale Ave. So.</t>
  </si>
  <si>
    <t>1935- Industry 1005- Michigan - Firm 13- Page 1</t>
  </si>
  <si>
    <t>851 Forest Avenue</t>
  </si>
  <si>
    <t>749 Congress St. Portland</t>
  </si>
  <si>
    <t>1935- Industry 1005- Michigan - Firm 38- Page 1</t>
  </si>
  <si>
    <t>Standard Concrete Pipe &amp; Curb Co. Inc.</t>
    <phoneticPr fontId="1" type="noConversion"/>
  </si>
  <si>
    <t>Lynn, Mass.</t>
  </si>
  <si>
    <t>Cement Lined Pipe Co.</t>
  </si>
  <si>
    <t>5740 Martin Ave.,</t>
  </si>
  <si>
    <t xml:space="preserve">Grave Markers </t>
  </si>
  <si>
    <t xml:space="preserve">Cremation Urns </t>
  </si>
  <si>
    <t>203 Arlington</t>
  </si>
  <si>
    <t>Slab</t>
  </si>
  <si>
    <t>1935- Industry 1005- Massachusetts - Firm 5- Page 1</t>
  </si>
  <si>
    <t>So. Portland</t>
  </si>
  <si>
    <t xml:space="preserve">24 Ground View </t>
  </si>
  <si>
    <t>Joseph Demauro</t>
  </si>
  <si>
    <t>1935- Industry 1005- Maine - Firm 3- Page 1</t>
  </si>
  <si>
    <t>Cement, Sand, Stone, Haydite</t>
  </si>
  <si>
    <t>id</t>
    <phoneticPr fontId="1" type="noConversion"/>
  </si>
  <si>
    <t>products</t>
    <phoneticPr fontId="1" type="noConversion"/>
  </si>
  <si>
    <t>More than 5 products?</t>
    <phoneticPr fontId="1" type="noConversion"/>
  </si>
  <si>
    <t>Sand, Stone, Cement</t>
  </si>
  <si>
    <t>1935- Industry 1005- Michigan - Firm 41- Page 1</t>
    <phoneticPr fontId="1" type="noConversion"/>
  </si>
  <si>
    <t>1935- Industry 1005- Massachusetts - Firm 7- Page 1</t>
  </si>
  <si>
    <t>200 W. Water St. Kan Bedford Mass.</t>
  </si>
  <si>
    <t xml:space="preserve">1335 North Mosley </t>
  </si>
  <si>
    <t>Miscellaneous</t>
  </si>
  <si>
    <t xml:space="preserve">Dodson Concrete Board Co. </t>
  </si>
  <si>
    <t>1463 Barwise</t>
  </si>
  <si>
    <t>Louisiana Corrugated Culvert Co. Inc., Baton Rouge, La., Name Changed to Concrete Culvert Co. Inc. 9-3-35</t>
  </si>
  <si>
    <t>idled_generators</t>
    <phoneticPr fontId="1" type="noConversion"/>
  </si>
  <si>
    <t>Salina Kansas</t>
  </si>
  <si>
    <t>idled_horsepower</t>
    <phoneticPr fontId="1" type="noConversion"/>
  </si>
  <si>
    <t>diesel_generators</t>
    <phoneticPr fontId="1" type="noConversion"/>
  </si>
  <si>
    <t>1935- Industry 1005- Kansas - Firm 13- Page 1</t>
  </si>
  <si>
    <t>product_5_name</t>
    <phoneticPr fontId="1" type="noConversion"/>
  </si>
  <si>
    <t>more_than_5_products</t>
  </si>
  <si>
    <t>more_than_5_products</t>
    <phoneticPr fontId="1" type="noConversion"/>
  </si>
  <si>
    <t>product_2_quantity</t>
    <phoneticPr fontId="1" type="noConversion"/>
  </si>
  <si>
    <t>wage_earners_jun</t>
  </si>
  <si>
    <t>wage_earners_jul</t>
  </si>
  <si>
    <t>Wood and for Fall</t>
  </si>
  <si>
    <t>500 ?? Olive ??</t>
  </si>
  <si>
    <t>total_output_value</t>
  </si>
  <si>
    <t>total_value_manufactured</t>
  </si>
  <si>
    <t>steamengine_number</t>
  </si>
  <si>
    <t>OK</t>
  </si>
  <si>
    <t>OR</t>
  </si>
  <si>
    <t>PA</t>
  </si>
  <si>
    <t>RI</t>
  </si>
  <si>
    <t>OH</t>
  </si>
  <si>
    <t>product_3_value</t>
    <phoneticPr fontId="1" type="noConversion"/>
  </si>
  <si>
    <t>product_3_name</t>
    <phoneticPr fontId="1" type="noConversion"/>
  </si>
  <si>
    <t>NE</t>
  </si>
  <si>
    <t>NH</t>
  </si>
  <si>
    <t>NJ</t>
  </si>
  <si>
    <t>NY</t>
  </si>
  <si>
    <t>Ornamengal Plas</t>
  </si>
  <si>
    <t>Quartzite Pipe Company</t>
  </si>
  <si>
    <t>isthisincorporated</t>
  </si>
  <si>
    <t>Scott &amp; Dequindre Sts., Detroit, Michigan</t>
  </si>
  <si>
    <t>Zug Island</t>
  </si>
  <si>
    <t xml:space="preserve">Glass &amp; Concrete Skylights </t>
  </si>
  <si>
    <t>Corbet Concrete Pipe Co.</t>
  </si>
  <si>
    <t>Fireplace-Cast Stone</t>
  </si>
  <si>
    <t>Lowell</t>
  </si>
  <si>
    <t>Frank H. Handy Posh</t>
  </si>
  <si>
    <t>Norwalk Vault Co. of Lowell Mass.</t>
  </si>
  <si>
    <t>71 Homer Ave. Cambridge</t>
  </si>
  <si>
    <t>Joseph J. Mazza</t>
  </si>
  <si>
    <t>1935- Industry 1005- Michigan - Firm 25- Page 1</t>
  </si>
  <si>
    <t>2930 Brooklyn</t>
  </si>
  <si>
    <t>Kentucky Concrete Pipe Co., Inc., Frankfort, Ky.</t>
  </si>
  <si>
    <t>Lamar Pipe and Tile Co.</t>
  </si>
  <si>
    <t>2411 Hess St.</t>
  </si>
  <si>
    <t>fuel_2_units</t>
    <phoneticPr fontId="1" type="noConversion"/>
  </si>
  <si>
    <t>#6315 Eastern Ave.</t>
  </si>
  <si>
    <t>Baltimore, Md.</t>
  </si>
  <si>
    <t>71 Homer Ave.</t>
  </si>
  <si>
    <t>Cambridge, Mass.</t>
  </si>
  <si>
    <t>411 E. Nine Mile Rd.</t>
  </si>
  <si>
    <t>Superior Products Co. (Inc.)</t>
  </si>
  <si>
    <t>1935- Industry 1005- Michigan - Firm 50- Page 1</t>
  </si>
  <si>
    <t>800 N. Haven St.</t>
  </si>
  <si>
    <t>Total Compensation</t>
  </si>
  <si>
    <t>44th &amp; Bank Sts.</t>
  </si>
  <si>
    <t>Cement, Sand, Gravel (Fuel for Curing)</t>
  </si>
  <si>
    <t>1935- Industry 1005- Kansas - Firm 8- Page 1</t>
  </si>
  <si>
    <t>P. O. Box 26</t>
  </si>
  <si>
    <t>Cement, Steel Reinforcing, Sand, Mineral Colors, Paint</t>
  </si>
  <si>
    <t>Burial Vaults, Garden Furniture</t>
  </si>
  <si>
    <t>58 E. Johnson</t>
  </si>
  <si>
    <t>58 E. Johnson St., Fond Du Lac Wis.</t>
  </si>
  <si>
    <t>C. F. Procknow</t>
  </si>
  <si>
    <t>Jan 1 1931</t>
  </si>
  <si>
    <t>P. O. Box 849, Thomasville, N. G.</t>
  </si>
  <si>
    <t>prime_mover_hp</t>
    <phoneticPr fontId="1" type="noConversion"/>
  </si>
  <si>
    <t>electric_generatos_hp</t>
    <phoneticPr fontId="1" type="noConversion"/>
  </si>
  <si>
    <t>1935- Industry 1005- Kentucky - Firm 5- Page 1</t>
  </si>
  <si>
    <t>Ontario</t>
    <phoneticPr fontId="1" type="noConversion"/>
  </si>
  <si>
    <t>Darke</t>
    <phoneticPr fontId="1" type="noConversion"/>
  </si>
  <si>
    <t>Vaults</t>
    <phoneticPr fontId="1" type="noConversion"/>
  </si>
  <si>
    <t>1423 N. 32nd St. Milw. Wis.</t>
  </si>
  <si>
    <t>Burleigh Rd.</t>
  </si>
  <si>
    <t>Town of Brookfield</t>
  </si>
  <si>
    <t>fuel_4_value</t>
  </si>
  <si>
    <t>fuel_4_units</t>
  </si>
  <si>
    <t>C. J. Briggs Pres., E. B. Guintard Sec., Tres.</t>
  </si>
  <si>
    <t>Post Office Address</t>
  </si>
  <si>
    <t>One or more other?</t>
  </si>
  <si>
    <t>name_parent_firm</t>
  </si>
  <si>
    <t>began</t>
  </si>
  <si>
    <t>officers_male</t>
  </si>
  <si>
    <t>officers_female</t>
  </si>
  <si>
    <t>managers_male</t>
  </si>
  <si>
    <t>1935- Industry 1005- Kansas - Firm 5- Page 1</t>
  </si>
  <si>
    <t>1st &amp; Cedar</t>
  </si>
  <si>
    <t>Prime movers: HP</t>
  </si>
  <si>
    <t xml:space="preserve">Number </t>
  </si>
  <si>
    <t>6th &amp; Walker-Kans. City Kans.</t>
  </si>
  <si>
    <t>Architectural Stone Co. Inc.</t>
  </si>
  <si>
    <t>25 Hayward Street Braintree, Mass.</t>
  </si>
  <si>
    <t>Premixed Concrete</t>
    <phoneticPr fontId="1" type="noConversion"/>
  </si>
  <si>
    <t>Paving materials</t>
    <phoneticPr fontId="1" type="noConversion"/>
  </si>
  <si>
    <t>Concrete blocks</t>
    <phoneticPr fontId="1" type="noConversion"/>
  </si>
  <si>
    <t>1935- Industry 1005- Kansas - Firm 6- Page 1</t>
  </si>
  <si>
    <t>1400 Walker Ave.</t>
  </si>
  <si>
    <t>Radion Selpah</t>
  </si>
  <si>
    <t>Warren Bros. Plant</t>
  </si>
  <si>
    <t>Detroit Vault Company</t>
  </si>
  <si>
    <t>Automatic Sealing Vaults</t>
  </si>
  <si>
    <t xml:space="preserve">River Road </t>
  </si>
  <si>
    <t>Rear 660 Main Street</t>
  </si>
  <si>
    <t>1935- Industry 1005- Massachusetts - Firm 6- Page 1</t>
  </si>
  <si>
    <t>Near 14 Vine Street</t>
  </si>
  <si>
    <t>Saugus Mass.</t>
  </si>
  <si>
    <t>40 Court St., Boston, Mass.</t>
  </si>
  <si>
    <t>R. Guastavino Company</t>
  </si>
  <si>
    <t>1935- Industry 1005- Massachusetts - Firm 27- Page 1</t>
  </si>
  <si>
    <t>418 Arsenal St. Watertown</t>
  </si>
  <si>
    <t>1935- Industry 1005- Maine - Firm 2- Page 1</t>
  </si>
  <si>
    <t>Walter G. Hay. Owner</t>
  </si>
  <si>
    <t xml:space="preserve">Hay &amp; Peabody </t>
  </si>
  <si>
    <t>93 Brookline St.,</t>
  </si>
  <si>
    <t>1929 - Industry 1005 - Michigan - Firm 075 - Page 1</t>
    <phoneticPr fontId="1" type="noConversion"/>
  </si>
  <si>
    <t>1935- Industry 1005- Kansas - Firm 17- Page 1</t>
  </si>
  <si>
    <t>Coal</t>
  </si>
  <si>
    <t>218 W. 2nd Street</t>
  </si>
  <si>
    <t>W. E. Craiglow, Estate; Ralph E. Cowan</t>
  </si>
  <si>
    <t>United Cement Products Co.</t>
  </si>
  <si>
    <t>We are dealers in building materials and it is almost impossible to separate the various accounts. I have had to approximate the figures given in this report and I feel that they are to the best of my knowledge as accurate as estimate figures can be.</t>
  </si>
  <si>
    <t>40</t>
  </si>
  <si>
    <t>Dolese Bros. Co. 221 N. Lasalle St. Chicago, Ill.</t>
  </si>
  <si>
    <t>1935- Industry 1005- Kansas - Firm 16- Page 1</t>
  </si>
  <si>
    <t>25 Hayward</t>
  </si>
  <si>
    <t>Braintree</t>
  </si>
  <si>
    <t>We also manufacture Precast Piling for foundations docks etc. which we should like to bring to attention of the various government agencies. How could this be done? P. S. :- Please send us a compiled report on this when ready.</t>
  </si>
  <si>
    <t>Ornamental laster</t>
  </si>
  <si>
    <t>Misc. Castone Articles</t>
  </si>
  <si>
    <t>steamengine_horsepower</t>
  </si>
  <si>
    <t>Fort Scott</t>
  </si>
  <si>
    <t>TX</t>
  </si>
  <si>
    <t>Culvert pipe</t>
    <phoneticPr fontId="1" type="noConversion"/>
  </si>
  <si>
    <t>Block and Tile, Except Roofing Tile</t>
    <phoneticPr fontId="1" type="noConversion"/>
  </si>
  <si>
    <t>Sewer pipe</t>
    <phoneticPr fontId="1" type="noConversion"/>
  </si>
  <si>
    <t>Staves and slabs</t>
    <phoneticPr fontId="1" type="noConversion"/>
  </si>
  <si>
    <t>1935- Industry 1005- Lousiana - Firm 3- Page 1</t>
  </si>
  <si>
    <t>Con. ??</t>
  </si>
  <si>
    <t>Randallstown</t>
  </si>
  <si>
    <t xml:space="preserve">Cinder Units </t>
  </si>
  <si>
    <t>Cinder Block</t>
  </si>
  <si>
    <t>The Hutchinson Concrete Co.</t>
  </si>
  <si>
    <t>8122 Colapissa St.,</t>
  </si>
  <si>
    <t>product_4_value</t>
    <phoneticPr fontId="1" type="noConversion"/>
  </si>
  <si>
    <t>Does number of hours . . .</t>
  </si>
  <si>
    <t>Shifts per day</t>
  </si>
  <si>
    <t>1101 Park St.</t>
  </si>
  <si>
    <t>d</t>
  </si>
  <si>
    <t>product_4_quantity</t>
    <phoneticPr fontId="1" type="noConversion"/>
  </si>
  <si>
    <t>1935- Industry 1005- Michigan - Firm 27- Page 1</t>
  </si>
  <si>
    <t>1935- Industry 1005- Massachusetts - Firm 37- Page 1</t>
  </si>
  <si>
    <t>W. H. O' Dell</t>
  </si>
  <si>
    <t>909 Fellsway Medford Mass.</t>
  </si>
  <si>
    <t>Massachusetts Cement Block Co.</t>
  </si>
  <si>
    <t>4 or 5</t>
  </si>
  <si>
    <t>1705-23 McHenry Street</t>
  </si>
  <si>
    <t>158 Tremont St., Everett, Mass.</t>
  </si>
  <si>
    <t>W. S. Clark (Picon)</t>
  </si>
  <si>
    <t>Inlet Heads</t>
  </si>
  <si>
    <t>Posts Letter Box</t>
  </si>
  <si>
    <t>1935- Industry 1005- Kentucky - Firm 6- Page 1</t>
  </si>
  <si>
    <t>Clerical</t>
    <phoneticPr fontId="1" type="noConversion"/>
  </si>
  <si>
    <t>fuel_2_value</t>
    <phoneticPr fontId="1" type="noConversion"/>
  </si>
  <si>
    <t>1705-23 McHenry Street, Baltimore, Maryland</t>
  </si>
  <si>
    <t>fuel_2_name</t>
    <phoneticPr fontId="1" type="noConversion"/>
  </si>
  <si>
    <t>fuel_3_value</t>
  </si>
  <si>
    <t>fuel_3_units</t>
  </si>
  <si>
    <t>1935- Industry 1005- Massachusetts - Firm 17- Page 1</t>
  </si>
  <si>
    <t>6 Lynn St.</t>
  </si>
  <si>
    <t>6 Lynn St. Malden</t>
  </si>
  <si>
    <t>Eastern Cement Stone Co.</t>
  </si>
  <si>
    <t>1935- Industry 1005- Maryland - Firm 10- Page 1</t>
  </si>
  <si>
    <t>electric_motors_purchased_hp</t>
  </si>
  <si>
    <t>electric_motors_generated_hp</t>
  </si>
  <si>
    <t>total_value_added</t>
  </si>
  <si>
    <t>fuel_1_quantity</t>
    <phoneticPr fontId="1" type="noConversion"/>
  </si>
  <si>
    <t>fuel_1_value</t>
    <phoneticPr fontId="1" type="noConversion"/>
  </si>
  <si>
    <t xml:space="preserve">   Inquiry 9</t>
    <phoneticPr fontId="1" type="noConversion"/>
  </si>
  <si>
    <t>Roanoke City</t>
    <phoneticPr fontId="1" type="noConversion"/>
  </si>
  <si>
    <t>Inquiry 8</t>
    <phoneticPr fontId="1" type="noConversion"/>
  </si>
  <si>
    <t>D. E. Minton</t>
  </si>
  <si>
    <t>generated_current_kilowatt</t>
  </si>
  <si>
    <t>prime_mover_number</t>
    <phoneticPr fontId="1" type="noConversion"/>
  </si>
  <si>
    <t>Nelson Concrete Stone</t>
  </si>
  <si>
    <t>5957-73 Belair Road Baltimore Md.</t>
  </si>
  <si>
    <t>waterwheels_number</t>
  </si>
  <si>
    <t>Manufacturers of Concrete Blocks &amp; Roofing Tile</t>
  </si>
  <si>
    <t>Cement, Sand, Limestone and Water</t>
  </si>
  <si>
    <t>fuel_4_name</t>
  </si>
  <si>
    <t>output_shingles</t>
  </si>
  <si>
    <t>output_staves</t>
  </si>
  <si>
    <t>output_ore</t>
  </si>
  <si>
    <t>San Joaquin</t>
    <phoneticPr fontId="1" type="noConversion"/>
  </si>
  <si>
    <t>wage_earners_may</t>
  </si>
  <si>
    <t>Cost of contract work</t>
  </si>
  <si>
    <t>Fort Scott, Kansas</t>
  </si>
  <si>
    <t>The Fort Scott Individual Mausoleum Company</t>
  </si>
  <si>
    <t>end</t>
  </si>
  <si>
    <t>wage_earners_jan</t>
  </si>
  <si>
    <t>waterwheels_horsepower</t>
  </si>
  <si>
    <t>managers_female</t>
  </si>
  <si>
    <t>consumption_cement_cost</t>
    <phoneticPr fontId="1" type="noConversion"/>
  </si>
  <si>
    <t>Subsidiary of another?</t>
  </si>
  <si>
    <t>salaries_technical_employees</t>
  </si>
  <si>
    <t>electric_motors_generated_num</t>
  </si>
  <si>
    <t>Sold quantity</t>
    <phoneticPr fontId="1" type="noConversion"/>
  </si>
  <si>
    <t>1935- Industry 1005- Michigan - Firm 15- Page 1</t>
  </si>
  <si>
    <t>Roudebush Const Co.</t>
  </si>
  <si>
    <t>Pier 2, Pratt St., Baltimore, Md</t>
  </si>
  <si>
    <t xml:space="preserve">50 Approx </t>
  </si>
  <si>
    <t>Value</t>
    <phoneticPr fontId="1" type="noConversion"/>
  </si>
  <si>
    <t>Nelson Cement Stone Company, Inc.</t>
  </si>
  <si>
    <t xml:space="preserve">Land </t>
  </si>
  <si>
    <t>Building Material</t>
  </si>
  <si>
    <t>Brick</t>
    <phoneticPr fontId="1" type="noConversion"/>
  </si>
  <si>
    <t>C. V. Berry, Pres, &amp; Gen. Mgr.</t>
  </si>
  <si>
    <t>Allen Brice Occarry Co.</t>
  </si>
  <si>
    <t>36 No. George St.</t>
  </si>
  <si>
    <t>1935- Industry 1005- Massachusetts - Firm 28- Page 1</t>
  </si>
  <si>
    <t>Eureka Pipe Co. Inc.</t>
  </si>
  <si>
    <t xml:space="preserve">Cement Lined </t>
  </si>
  <si>
    <t>591 Washington St.</t>
  </si>
  <si>
    <t>591 Washington St. Lynn, Mass.</t>
  </si>
  <si>
    <t>1935- Industry 1005- Massachusetts - Firm 4- Page 1</t>
  </si>
  <si>
    <t>Brick block, or tile, except high-alumina (9-inch equivalent)</t>
  </si>
  <si>
    <t>1935- Industry 1005- Massachusetts - Firm 8- Page 1</t>
  </si>
  <si>
    <t>Crushed Stone</t>
  </si>
  <si>
    <t>Maine Duntile Inc.</t>
  </si>
  <si>
    <t>640 Prospect Ave., Rumford, Maine</t>
  </si>
  <si>
    <t>D. W. Roberts</t>
  </si>
  <si>
    <t>1935- Industry 1005- Michigan - Firm 14- Page 1</t>
  </si>
  <si>
    <t>Misc.</t>
  </si>
  <si>
    <t>Census of Mines and Quarries</t>
  </si>
  <si>
    <t>Dolese Bros. Co.</t>
  </si>
  <si>
    <t>Wichita Yard</t>
  </si>
  <si>
    <t>cost_materials_used_purchased</t>
    <phoneticPr fontId="1" type="noConversion"/>
  </si>
  <si>
    <t>1935- Industry 1005- Kansas - Firm 15- Page 1</t>
  </si>
  <si>
    <t>220 W. Santa Fe, Wichita Kansas</t>
  </si>
  <si>
    <t>1463 Barwise Ave., Wichita, Ks.</t>
  </si>
  <si>
    <t>Dodson Mfg. Co.</t>
  </si>
  <si>
    <t>14th and Reed St.</t>
  </si>
  <si>
    <t>Alexandria, La.</t>
  </si>
  <si>
    <t>1935- Industry 1005- Michigan - Firm 9- Page 1</t>
  </si>
  <si>
    <t>Wichita, Kansas 422 W. Douglas</t>
  </si>
  <si>
    <t>Joist</t>
  </si>
  <si>
    <t>product_1_name</t>
    <phoneticPr fontId="1" type="noConversion"/>
  </si>
  <si>
    <t>oic_horsepower</t>
    <phoneticPr fontId="1" type="noConversion"/>
  </si>
  <si>
    <t>cost_materials_energy</t>
  </si>
  <si>
    <t>product_1_quantity</t>
    <phoneticPr fontId="1" type="noConversion"/>
  </si>
  <si>
    <t xml:space="preserve">Wall Units </t>
  </si>
  <si>
    <t>Ernest Wiegand</t>
  </si>
  <si>
    <t>1931 - Industry 1005 - States RIWY - Firm 170 - Page 1</t>
  </si>
  <si>
    <t>So. 19th &amp; Ashland</t>
  </si>
  <si>
    <t>So. 19th &amp; Ashland Ave., Sheboygan, Wis.</t>
  </si>
  <si>
    <t>1716 N. 7th St.</t>
  </si>
  <si>
    <t>Mill Rd.</t>
  </si>
  <si>
    <t>Town of Sheboygan</t>
  </si>
  <si>
    <t>2124 E. Michigan Ave.</t>
  </si>
  <si>
    <t>Concordia Kansas</t>
  </si>
  <si>
    <t>Mrs. M. E. Dehner</t>
  </si>
  <si>
    <t>AR</t>
  </si>
  <si>
    <t>AZ</t>
  </si>
  <si>
    <t>CA</t>
  </si>
  <si>
    <t>CO</t>
  </si>
  <si>
    <t>CT</t>
  </si>
  <si>
    <t>wage_earners_total</t>
  </si>
  <si>
    <t>salaries_officers</t>
  </si>
  <si>
    <t>Roanoke</t>
    <phoneticPr fontId="1" type="noConversion"/>
  </si>
  <si>
    <t>UT</t>
  </si>
  <si>
    <t>VA</t>
  </si>
  <si>
    <t>VT</t>
  </si>
  <si>
    <t>WA</t>
  </si>
  <si>
    <t>WI</t>
  </si>
  <si>
    <t>WV</t>
  </si>
  <si>
    <t>Handwritten</t>
  </si>
  <si>
    <t>5</t>
  </si>
  <si>
    <t>50</t>
  </si>
  <si>
    <t>225</t>
  </si>
  <si>
    <t>AL</t>
    <phoneticPr fontId="1" type="noConversion"/>
  </si>
  <si>
    <t>IL</t>
    <phoneticPr fontId="1" type="noConversion"/>
  </si>
  <si>
    <t>Changed location</t>
    <phoneticPr fontId="1" type="noConversion"/>
  </si>
  <si>
    <t>1935- Industry 1005- Massachusetts - Firm 19- Page 1</t>
  </si>
  <si>
    <t>909 Fellsway</t>
  </si>
  <si>
    <t>Concrete Forms</t>
  </si>
  <si>
    <t>Harrisonville</t>
  </si>
  <si>
    <t>1935- Industry 1005- Maryland - Firm 12- Page 1</t>
  </si>
  <si>
    <t>1935- Industry 1005- Michigan - Firm 2- Page 1</t>
  </si>
  <si>
    <t>Alpena Mich.</t>
  </si>
  <si>
    <t>1935- Industry 1005- Maryland - Firm 11- Page 1</t>
  </si>
  <si>
    <t>32nd &amp; Woodland Ave.,</t>
  </si>
  <si>
    <t>Product 5</t>
    <phoneticPr fontId="1" type="noConversion"/>
  </si>
  <si>
    <t>Product 4</t>
    <phoneticPr fontId="1" type="noConversion"/>
  </si>
  <si>
    <t>W. E. Corbett</t>
  </si>
  <si>
    <t>Lake Charles La. Po. Box 88</t>
  </si>
  <si>
    <t>Tucker-Concrete Form Company</t>
  </si>
  <si>
    <t>Tucker Concrete Form Company</t>
  </si>
  <si>
    <t>4233 Bank St.</t>
  </si>
  <si>
    <t>1935- Industry 1005- Michigan - Firm 28- Page 1</t>
  </si>
  <si>
    <t>1004 Lynn</t>
  </si>
  <si>
    <t>Owosso</t>
  </si>
  <si>
    <t>1931 - Industry 1005 - States RIWY - Firm 191 - Page 1</t>
  </si>
  <si>
    <t>6</t>
  </si>
  <si>
    <t>60</t>
  </si>
  <si>
    <t>Electric energy</t>
    <phoneticPr fontId="1" type="noConversion"/>
  </si>
  <si>
    <t>1931 - Industry 1005 - States RIWY - Firm 179 - Page 1</t>
  </si>
  <si>
    <t>La Crosse, Wis.</t>
  </si>
  <si>
    <t>302</t>
  </si>
  <si>
    <t>10 hrs for 5 days 8 hrs. saturdsy, 6</t>
  </si>
  <si>
    <t>58</t>
  </si>
  <si>
    <t>290</t>
  </si>
  <si>
    <t>Dec 30 1931</t>
  </si>
  <si>
    <t>Concrete Culvert Pipe &amp; Building Blocks</t>
  </si>
  <si>
    <t>No. End Third St.</t>
  </si>
  <si>
    <t>1935- Industry 1005- Kentucky - Firm 8- Page 1</t>
  </si>
  <si>
    <t>1326-1342 River Rd.</t>
  </si>
  <si>
    <t>Town of Sheboygan</t>
    <phoneticPr fontId="1" type="noConversion"/>
  </si>
  <si>
    <t>Burton Township</t>
    <phoneticPr fontId="1" type="noConversion"/>
  </si>
  <si>
    <t>D. E. Minton Conct. &amp; Mfg. Co.</t>
  </si>
  <si>
    <t>Kentucky Concrete Pipe Co., Inc.,</t>
  </si>
  <si>
    <t>Edison Highway-Baltimore, Md.</t>
  </si>
  <si>
    <t>Burton Twp.</t>
    <phoneticPr fontId="1" type="noConversion"/>
  </si>
  <si>
    <t>electric_generators_number</t>
    <phoneticPr fontId="1" type="noConversion"/>
  </si>
  <si>
    <t>1935- Industry 1005- Lousiana - Firm 1- Page 1</t>
  </si>
  <si>
    <t>Genesee</t>
    <phoneticPr fontId="1" type="noConversion"/>
  </si>
  <si>
    <t>Richmond</t>
    <phoneticPr fontId="1" type="noConversion"/>
  </si>
  <si>
    <t>Providence</t>
    <phoneticPr fontId="1" type="noConversion"/>
  </si>
  <si>
    <t>Philadelphia</t>
    <phoneticPr fontId="1" type="noConversion"/>
  </si>
  <si>
    <t>electricity_generated_plant_sold</t>
  </si>
  <si>
    <t>Clay Products And Other Refractories And Sand-Lime Brick</t>
  </si>
  <si>
    <t>Keystone Cement Construction Mfg. Co.</t>
  </si>
  <si>
    <t>1931 - Industry 1005 - States RIWY - Firm 187 - Page 1</t>
  </si>
  <si>
    <t>Typewritten</t>
  </si>
  <si>
    <t>2</t>
  </si>
  <si>
    <t>80</t>
  </si>
  <si>
    <t>Geo. L. Schneider</t>
  </si>
  <si>
    <t>260</t>
  </si>
  <si>
    <t>1931 - Industry 1005 - States RIWY - Firm 176 - Page 1</t>
  </si>
  <si>
    <t>64</t>
  </si>
  <si>
    <t>December 31 1931</t>
  </si>
  <si>
    <t>Concrete Product, Blocks and Brick</t>
  </si>
  <si>
    <t>903 No. 6th St.</t>
  </si>
  <si>
    <t>21st &amp; Meadow Lane</t>
  </si>
  <si>
    <t>salaries_clerks</t>
  </si>
  <si>
    <t>total_salaried_employees_salary</t>
  </si>
  <si>
    <t>a. Electric motors - purchased</t>
    <phoneticPr fontId="1" type="noConversion"/>
  </si>
  <si>
    <t>total_wages_1934</t>
  </si>
  <si>
    <t>1935- Industry 1005- Massachusetts - Firm 30- Page 1</t>
  </si>
  <si>
    <t>E. De Vries</t>
  </si>
  <si>
    <t>cost_materials</t>
  </si>
  <si>
    <t>cost_fuel</t>
  </si>
  <si>
    <t>Used quantity</t>
    <phoneticPr fontId="1" type="noConversion"/>
  </si>
  <si>
    <t>Cost of purchased electricity energy</t>
  </si>
  <si>
    <t>R. G. Roudebush &amp; B. Roudebush</t>
  </si>
  <si>
    <t>407 Henderson Blvd., Cumberland, Md.</t>
  </si>
  <si>
    <t>20514 Woodingham Dr. Detroit, Mich.</t>
  </si>
  <si>
    <t>1935- Industry 1005- Maryland - Firm 1- Page 1</t>
  </si>
  <si>
    <t>1935- Industry 1005- Kansas - Firm 19- Page 1</t>
  </si>
  <si>
    <t>Crane &amp; Topeka, Topeka Kansas</t>
  </si>
  <si>
    <t xml:space="preserve">J. E. Kirkham </t>
  </si>
  <si>
    <t>Kirkham Cement Products Co.</t>
  </si>
  <si>
    <t>Casper Haas</t>
  </si>
  <si>
    <t>Danvers Road</t>
  </si>
  <si>
    <t>Swampscott</t>
  </si>
  <si>
    <t>Box F. Swampscott, Mass.</t>
  </si>
  <si>
    <t>Lynn Sand &amp; Stone Co.</t>
  </si>
  <si>
    <t>Cost of materials</t>
  </si>
  <si>
    <t>The Cement Products Company, Inc.</t>
  </si>
  <si>
    <t>1931 - Industry 1005 - States RIWY - Firm 185 - Page 1</t>
  </si>
  <si>
    <t>48</t>
  </si>
  <si>
    <t>238</t>
  </si>
  <si>
    <t>Cement, Sand, Gravel, Steel, Lumber</t>
  </si>
  <si>
    <t>Kent Merry Pres., L. Merry Secy.</t>
  </si>
  <si>
    <t>United Concrete Products Co., Inc.</t>
  </si>
  <si>
    <t>Commonwealth ave.</t>
    <phoneticPr fontId="1" type="noConversion"/>
  </si>
  <si>
    <t>Jefferson</t>
    <phoneticPr fontId="1" type="noConversion"/>
  </si>
  <si>
    <t>Cement, Gravel, Stone, Screening</t>
  </si>
  <si>
    <t>5158 N. 37 St.</t>
  </si>
  <si>
    <t>product_2_value</t>
    <phoneticPr fontId="1" type="noConversion"/>
  </si>
  <si>
    <t>oic_number</t>
    <phoneticPr fontId="1" type="noConversion"/>
  </si>
  <si>
    <t>Ravine Road Cement Plant</t>
  </si>
  <si>
    <t>600 W. Gordon</t>
  </si>
  <si>
    <t>720 N. Santa Fe Wichita Kansas</t>
  </si>
  <si>
    <t>Concrete Brick, Concrete Manhole Block, Concrete Vaults</t>
  </si>
  <si>
    <t>salaries_managers</t>
  </si>
  <si>
    <t>total_wages</t>
  </si>
  <si>
    <t>total_wages_salaries</t>
  </si>
  <si>
    <t>cost_purchased_current</t>
  </si>
  <si>
    <t>1931 - Industry 1005 - States RIWY - Firm 173 - Page 1</t>
  </si>
  <si>
    <t>298</t>
  </si>
  <si>
    <t>January 1 1932</t>
  </si>
  <si>
    <t>Manufacturing Brick Blocks and Precast Stone</t>
  </si>
  <si>
    <t>product_4_name</t>
    <phoneticPr fontId="1" type="noConversion"/>
  </si>
  <si>
    <t>electricity_generated_plant_used</t>
  </si>
  <si>
    <t>cost_purchased_current2</t>
    <phoneticPr fontId="1" type="noConversion"/>
  </si>
  <si>
    <t>id</t>
    <phoneticPr fontId="1" type="noConversion"/>
  </si>
  <si>
    <t>fuel_3_name</t>
  </si>
  <si>
    <t>fuel_3_quantity</t>
  </si>
  <si>
    <t>P. O. Box 262</t>
  </si>
  <si>
    <t>Dundalk</t>
  </si>
  <si>
    <t>If so, give . . .</t>
  </si>
  <si>
    <t>e</t>
    <phoneticPr fontId="1" type="noConversion"/>
  </si>
  <si>
    <t>North</t>
  </si>
  <si>
    <t>Hutchinson Kansas</t>
  </si>
  <si>
    <t>Total WEM</t>
    <phoneticPr fontId="1" type="noConversion"/>
  </si>
  <si>
    <t>e</t>
  </si>
  <si>
    <t>Concrete Blocks Manufacturing</t>
  </si>
  <si>
    <t>Leonard J. Yohr</t>
  </si>
  <si>
    <t>1931 - Industry 1005 - States RIWY - Firm 188 - Page 1</t>
  </si>
  <si>
    <t>2 day under normal conditions 6 1/2 day constitutes week</t>
  </si>
  <si>
    <t>20</t>
  </si>
  <si>
    <t>104</t>
  </si>
  <si>
    <t>1935- Industry 1005- Kansas - Firm 9- Page 1</t>
  </si>
  <si>
    <t>Barton, Kansas</t>
  </si>
  <si>
    <t>1935- Industry 1005- Maryland - Firm 13- Page 1</t>
  </si>
  <si>
    <t>Liberty Md.</t>
  </si>
  <si>
    <t>1931-Morgan</t>
  </si>
  <si>
    <t>Parsons Town</t>
  </si>
  <si>
    <t xml:space="preserve">Sept. </t>
  </si>
  <si>
    <t>March</t>
    <phoneticPr fontId="1" type="noConversion"/>
  </si>
  <si>
    <t>Parsons Kan.</t>
  </si>
  <si>
    <t>185 Devonshire St. Boston</t>
  </si>
  <si>
    <t>197 Commercial St.</t>
  </si>
  <si>
    <t>Milford Mass.</t>
  </si>
  <si>
    <t>Justin T. Kuchnicki &amp; Thos. Kuchnicki</t>
  </si>
  <si>
    <t>1935- Industry 1005- Michigan - Firm 1- Page 1</t>
  </si>
  <si>
    <t>South Claiborne &amp; Brooklyn Aves.</t>
  </si>
  <si>
    <t>East St. Louis</t>
    <phoneticPr fontId="1" type="noConversion"/>
  </si>
  <si>
    <t>Material 1</t>
  </si>
  <si>
    <t>b. Electric motors - generated</t>
    <phoneticPr fontId="1" type="noConversion"/>
  </si>
  <si>
    <t>Material 4</t>
    <phoneticPr fontId="1" type="noConversion"/>
  </si>
  <si>
    <t>Material 3</t>
  </si>
  <si>
    <t>1935- Industry 1005- Lousiana - Firm 2- Page 1</t>
  </si>
  <si>
    <t>West Lake La.</t>
  </si>
  <si>
    <t>Sewer Culvert, Well Pipe, Tile Blox Blox, Drain Chim Segment</t>
  </si>
  <si>
    <t>So. Waller St.</t>
  </si>
  <si>
    <t>1935- Industry 1005- Massachusetts - Firm 18- Page 1</t>
  </si>
  <si>
    <t>Worrall Bros. Inc.</t>
  </si>
  <si>
    <t>Worrall Bros.</t>
  </si>
  <si>
    <t>wage_earners_dec2</t>
    <phoneticPr fontId="1" type="noConversion"/>
  </si>
  <si>
    <t>1935- Industry 1005- Kansas - Firm 4- Page 1</t>
  </si>
  <si>
    <t>3d and Clark</t>
  </si>
  <si>
    <t>Bourbon</t>
  </si>
  <si>
    <t>Concrete, Silo Staves, Building Blocks, Draintile</t>
  </si>
  <si>
    <t>Oborn St.</t>
  </si>
  <si>
    <t>1931 - Industry 1005 - States RIWY - Firm 190 - Page 1</t>
  </si>
  <si>
    <t>5 1/2</t>
  </si>
  <si>
    <t>52 1/2</t>
  </si>
  <si>
    <t>58 1/2</t>
  </si>
  <si>
    <t>1935- Industry 1005- Kansas - Firm 3- Page 1</t>
  </si>
  <si>
    <t>J. D. Walker, Sec &amp; Treas</t>
  </si>
  <si>
    <t>cost_contract_work</t>
    <phoneticPr fontId="1" type="noConversion"/>
  </si>
  <si>
    <t>product_1_value</t>
    <phoneticPr fontId="1" type="noConversion"/>
  </si>
  <si>
    <t>Crane &amp; Topeka</t>
  </si>
  <si>
    <t>Topeka</t>
  </si>
  <si>
    <t>Atchison</t>
  </si>
  <si>
    <t>J. B. Huser</t>
  </si>
  <si>
    <t>1935- Industry 1005- Kansas - Firm 1- Page 1</t>
  </si>
  <si>
    <t>Exeter</t>
    <phoneticPr fontId="1" type="noConversion"/>
  </si>
  <si>
    <t>note</t>
    <phoneticPr fontId="1" type="noConversion"/>
  </si>
  <si>
    <t>output_coal</t>
  </si>
  <si>
    <t>Factory was not operated full time this year. Will not amount to one 250 days.</t>
  </si>
  <si>
    <t>Dec 1931</t>
  </si>
  <si>
    <t>Jan 1931</t>
  </si>
  <si>
    <t>Sconk &amp; Amy St.</t>
  </si>
  <si>
    <t>Parkersburg W. Va.</t>
  </si>
  <si>
    <t>Citizens Concrete Co.</t>
  </si>
  <si>
    <t>Work done outside on material furnished by us is carried on our books as raw material. We are unable to determine the amount.</t>
  </si>
  <si>
    <t>Septic tanks and Sanitary fittings</t>
  </si>
  <si>
    <t>243</t>
  </si>
  <si>
    <t>Marble, Limestone, Cement, Steel, Iron, Brass</t>
  </si>
  <si>
    <t>electric_motors_generated_num</t>
    <phoneticPr fontId="1" type="noConversion"/>
  </si>
  <si>
    <t>Block and Tile, Except roofing Tile</t>
    <phoneticPr fontId="1" type="noConversion"/>
  </si>
  <si>
    <t>Number of concrete laundry tubs</t>
    <phoneticPr fontId="1" type="noConversion"/>
  </si>
  <si>
    <t>More than 4 materials?</t>
    <phoneticPr fontId="1" type="noConversion"/>
  </si>
  <si>
    <t>1935- Industry 1005- Kentucky - Firm 2- Page 1</t>
  </si>
  <si>
    <t>Campbell</t>
  </si>
  <si>
    <t>As Above Mr. P. Roadies</t>
  </si>
  <si>
    <t xml:space="preserve">Short ton </t>
  </si>
  <si>
    <t>415 E. 4 St.</t>
  </si>
  <si>
    <t>more_than_one_plant</t>
    <phoneticPr fontId="1" type="noConversion"/>
  </si>
  <si>
    <t>Yes- Aspholt Mine (Reported)</t>
  </si>
  <si>
    <t>407 Henderson Boulevard</t>
  </si>
  <si>
    <t>Electric energy sold</t>
    <phoneticPr fontId="1" type="noConversion"/>
  </si>
  <si>
    <t>1935- Industry 1005- Maryland - Firm 2- Page 1</t>
  </si>
  <si>
    <t>Cement, Sand, Gravel, Crushed Granite</t>
  </si>
  <si>
    <t xml:space="preserve">F. H. Johnson Cast Stone Co. </t>
  </si>
  <si>
    <t>1931 - Industry 1005 - States RIWY - Firm 161 - Page 1</t>
  </si>
  <si>
    <t>4</t>
  </si>
  <si>
    <t>Manufacture of Blocks actually started May 1st. We retained the services of two men during January, February, March and April to clean, repair and general mechanising of the plant and machinery, because of the depression.</t>
  </si>
  <si>
    <t>Dec 20 1931</t>
  </si>
  <si>
    <t>208</t>
  </si>
  <si>
    <t>Jan 31 1931</t>
  </si>
  <si>
    <t>1931 - Industry 1005 - States RIWY - Firm 180 - Page 1</t>
  </si>
  <si>
    <t>234</t>
  </si>
  <si>
    <t>April 1 1931</t>
  </si>
  <si>
    <t>1931 - Industry 1005 - States RIWY - Firm 184 - Page 1</t>
  </si>
  <si>
    <t>schedule_title</t>
    <phoneticPr fontId="1" type="noConversion"/>
  </si>
  <si>
    <t>1931 - Industry 1005 - States RIWY - Firm 175 - Page 1</t>
  </si>
  <si>
    <t>275</t>
  </si>
  <si>
    <t>Concrete Building Blocks and Cast Stone</t>
  </si>
  <si>
    <t>1 West Main St., Madison Wis.</t>
  </si>
  <si>
    <t>Blue Jay Concrete Products Co.</t>
  </si>
  <si>
    <t>1931 - Industry 1005 - States RIWY - Firm 174 - Page 1</t>
  </si>
  <si>
    <t>81</t>
  </si>
  <si>
    <t>Madison Silo Company, Madison, Wisconsin</t>
  </si>
  <si>
    <t>1716 N. 7th St., Sheboygan Wisc.</t>
  </si>
  <si>
    <t>1931 - Industry 1005 - States RIWY - Firm 133 - Page 1</t>
  </si>
  <si>
    <t>DC</t>
  </si>
  <si>
    <t>DE</t>
  </si>
  <si>
    <t>FL</t>
  </si>
  <si>
    <t>It is impossbile to tell just how much labor we have put in here. Have only worked when we needed products again. But most of the time have been holding down a chair, Did not pay out net wages or salary. Our business was on labour one fifth of material.</t>
  </si>
  <si>
    <t>47</t>
  </si>
  <si>
    <t>304</t>
  </si>
  <si>
    <t>Gravel, Sand &amp; Cement</t>
  </si>
  <si>
    <t>Manufacture of Concrete Products</t>
  </si>
  <si>
    <t>Grove Block &amp; Supply co.</t>
  </si>
  <si>
    <t>1423 N. 32nd St. Milwaukee, Wis.</t>
  </si>
  <si>
    <t>Badger Sand Gravel Co.</t>
  </si>
  <si>
    <t>Cement, Sand, Washed Gravel</t>
  </si>
  <si>
    <t>Cudahy, Wisc.</t>
  </si>
  <si>
    <t>Cudahy Cement Block Co., Inc.</t>
  </si>
  <si>
    <t>1931 - Industry 1005 - States RIWY - Firm 165 - Page 1</t>
  </si>
  <si>
    <t>100</t>
  </si>
  <si>
    <t>Concrete Blocks Vaults, Garden Furn.</t>
  </si>
  <si>
    <t>Janesville Wis.</t>
  </si>
  <si>
    <t>1935- Industry 1005- Lousiana - Firm 4- Page 1</t>
  </si>
  <si>
    <t>Cement Blocks, Well Curbing</t>
  </si>
  <si>
    <t>TN</t>
  </si>
  <si>
    <t>Original city "Black Oak" does not exist, replaced to Gary from PO address</t>
    <phoneticPr fontId="1" type="noConversion"/>
  </si>
  <si>
    <t>Gary</t>
    <phoneticPr fontId="1" type="noConversion"/>
  </si>
  <si>
    <t>MS</t>
  </si>
  <si>
    <t>MT</t>
  </si>
  <si>
    <t>Wood Mantels</t>
  </si>
  <si>
    <t>Plant Started April 1935</t>
  </si>
  <si>
    <t>Material 2</t>
  </si>
  <si>
    <t>fuel_4_quantity</t>
  </si>
  <si>
    <t>Cement Reinforcing Plant</t>
  </si>
  <si>
    <t>1832 Wildwood Ave.</t>
  </si>
  <si>
    <t>City</t>
  </si>
  <si>
    <t>Sheboygan, Wis.</t>
  </si>
  <si>
    <t>Prochl Vault Wks.</t>
  </si>
  <si>
    <t>1931 - Industry 1005 - States RIWY - Firm 168 - Page 1</t>
  </si>
  <si>
    <t>Cement Block &amp; Brick</t>
  </si>
  <si>
    <t>183 West Follette St.</t>
  </si>
  <si>
    <t>Fonddu Lac</t>
  </si>
  <si>
    <t>Hume Pipe of N. E. Inc.</t>
  </si>
  <si>
    <t>Swampscott Plant</t>
  </si>
  <si>
    <t>Dehner Concrete Co.</t>
  </si>
  <si>
    <t>Baloit Concrete Stone Co.</t>
  </si>
  <si>
    <t>Concrete Block Coping, Garden Furniture</t>
  </si>
  <si>
    <t>1931 - Industry 1005 - States RIWY - Firm 172 - Page 1</t>
  </si>
  <si>
    <t xml:space="preserve">190 Burial Vaults manufactured &amp; sold 6088.00, Cement 575.00, Reinforcing Wire 600.00, Paint 50 gals Paint 230, 115.00. </t>
  </si>
  <si>
    <t>312</t>
  </si>
  <si>
    <t>1935- Industry 1005- Kansas - Firm 18- Page 1</t>
  </si>
  <si>
    <t>Planing Mill Products</t>
  </si>
  <si>
    <t>Marble, Granite, Slate, And Other Stone, Cut And Shaped (Not Including Quarrying Operations)</t>
  </si>
  <si>
    <t>1931 - Industry 1005 - States RIWY - Firm 164 - Page 1</t>
  </si>
  <si>
    <t>1663 So. 34th</t>
  </si>
  <si>
    <t>output_lath</t>
  </si>
  <si>
    <t>1919 Miss. Street</t>
  </si>
  <si>
    <t>1931 - Industry 1005 - States RIWY - Firm 140 - Page 1</t>
  </si>
  <si>
    <t>Concrete Block, Cast Stone, Garden Furniture, Light Posts, Burial Vaults</t>
  </si>
  <si>
    <t>Oshkosh, Wis.</t>
  </si>
  <si>
    <t>1931 - Industry 1005 - States RIWY - Firm 171 - Page 1</t>
  </si>
  <si>
    <t>1931 - Industry 1005 - States RIWY - Firm 158 - Page 1</t>
  </si>
  <si>
    <t>4541 N. Green Bay Ave.</t>
  </si>
  <si>
    <t>4541 N. Green Bay Ave.,</t>
  </si>
  <si>
    <t xml:space="preserve">Yes  </t>
  </si>
  <si>
    <t>Cement, Gravel, Limestone, Screening, Granulated Slag</t>
  </si>
  <si>
    <t>Building Units</t>
  </si>
  <si>
    <t>3505 So. Ellen St.</t>
  </si>
  <si>
    <t>Erdinann &amp; Goetzinger Concrete Products</t>
  </si>
  <si>
    <t>We do not keep any records of tonage, as a general estimate we use one cent per #</t>
  </si>
  <si>
    <t>Jany 1 1931</t>
  </si>
  <si>
    <t>Cement, Sand &amp; Gravel, Reinforcing</t>
  </si>
  <si>
    <t>1931 - Industry 1005 - States RIWY - Firm 182 - Page 1</t>
  </si>
  <si>
    <t>product_5_quantity</t>
    <phoneticPr fontId="1" type="noConversion"/>
  </si>
  <si>
    <t>product_5_value</t>
    <phoneticPr fontId="1" type="noConversion"/>
  </si>
  <si>
    <t>custom_work_value</t>
    <phoneticPr fontId="1" type="noConversion"/>
  </si>
  <si>
    <t>1101 No. Meade</t>
  </si>
  <si>
    <t>Appleton, Wisconsin</t>
  </si>
  <si>
    <t>Arthur J. Schreurs Mgr.</t>
  </si>
  <si>
    <t>1931 - Industry 1005 - States RIWY - Firm 178 - Page 1</t>
  </si>
  <si>
    <t>Concrete Products Company Inc.</t>
  </si>
  <si>
    <t>Steam Turbines</t>
  </si>
  <si>
    <t>Steam Engines</t>
  </si>
  <si>
    <t>Custom work</t>
    <phoneticPr fontId="1" type="noConversion"/>
  </si>
  <si>
    <t>Sand, Gravel, Cement &amp; Steel</t>
  </si>
  <si>
    <t>Gravel, Cement, Crushed Stone</t>
  </si>
  <si>
    <t>Concrete Blocks, Burial Vaults, Garden Furniture</t>
  </si>
  <si>
    <t>Division St.</t>
  </si>
  <si>
    <t>Hortonia</t>
  </si>
  <si>
    <t>New London, Wis.</t>
  </si>
  <si>
    <t>G. O. Thomas</t>
  </si>
  <si>
    <t>G. O. Thomas Concrete Products Works</t>
  </si>
  <si>
    <t>Equipment idled</t>
  </si>
  <si>
    <t>Corresponding amount for 1934</t>
  </si>
  <si>
    <t>Roudebush Ready Mixed Concrete Co.</t>
  </si>
  <si>
    <t>schedule_title</t>
    <phoneticPr fontId="1" type="noConversion"/>
  </si>
  <si>
    <t>Name and address of concern</t>
  </si>
  <si>
    <t>1931 - Industry 1005 - States RIWY - Firm 186 - Page 1</t>
  </si>
  <si>
    <t>9</t>
  </si>
  <si>
    <t>286</t>
  </si>
  <si>
    <t>internalcombustion_horsepower</t>
  </si>
  <si>
    <t>Ellsworth, Wis.</t>
  </si>
  <si>
    <t>Concrete Block Straub Cinder Block Concrete Manhole Block</t>
  </si>
  <si>
    <t>total_salaried_employees</t>
  </si>
  <si>
    <t>1931 - Industry 1005 - States RIWY - Firm 181 - Page 1</t>
  </si>
  <si>
    <t>54</t>
  </si>
  <si>
    <t>Sept 30 1931</t>
  </si>
  <si>
    <t>Oct 1 1930</t>
  </si>
  <si>
    <t>500 McLane Ave., Morgantown, W. Va.</t>
  </si>
  <si>
    <t>1931 - Industry 1005 - States RIWY - Firm 152 - Page 1</t>
  </si>
  <si>
    <t>1931 - Industry 1005 - States RIWY - Firm 169 - Page 1</t>
  </si>
  <si>
    <t>1931 - Industry 1005 - States RIWY - Firm 167 - Page 1</t>
  </si>
  <si>
    <t>300</t>
  </si>
  <si>
    <t>1922 W. Fond Du Lac Ave.</t>
  </si>
  <si>
    <t>Crawford Concrete Bldgs. Block Co.</t>
  </si>
  <si>
    <t>Sand, Limestone, Screenings, Haydite</t>
  </si>
  <si>
    <t>21st St., Grove Ave.</t>
  </si>
  <si>
    <t>Central Ready Mixed Concrete Company</t>
  </si>
  <si>
    <t>1931 - Industry 1005 - States RIWY - Firm 163 - Page 1</t>
  </si>
  <si>
    <t>Carl Biber Cast Stone Manufacturer</t>
  </si>
  <si>
    <t>1931 - Industry 1005 - States RIWY - Firm 111 - Page 1</t>
  </si>
  <si>
    <t>Sand, Gravel, Cement and Steel</t>
  </si>
  <si>
    <t>4326 So. Tacoma Way.</t>
  </si>
  <si>
    <t>(R)Have no idea as to tons produced so will not estimate item.</t>
  </si>
  <si>
    <t>140</t>
  </si>
  <si>
    <t>1931 - Industry 1005 - States RIWY - Firm 148 - Page 1</t>
  </si>
  <si>
    <t>Cement, Sand, Mortar Colors, Steel, Ground Tile Brick, Cinders</t>
  </si>
  <si>
    <t>Standard Concrete Pipe Co. and Standard Concrete Block Co.</t>
  </si>
  <si>
    <t>West Allis Fuel &amp; Supply Company</t>
  </si>
  <si>
    <t>January 1 1931</t>
  </si>
  <si>
    <t>3522 N. Fratney St., Milwaukee, Wis.</t>
  </si>
  <si>
    <t>723 S 39 St.</t>
  </si>
  <si>
    <t>WI</t>
    <phoneticPr fontId="1" type="noConversion"/>
  </si>
  <si>
    <t>723 So. 39</t>
  </si>
  <si>
    <t>1931 - Industry 1005 - States RIWY - Firm 177 - Page 1</t>
  </si>
  <si>
    <t>44</t>
  </si>
  <si>
    <t>154</t>
  </si>
  <si>
    <t>Marble, Granite, Slate, and Other Stone, Cut and Shaped (Not Including Quarrying Operations)</t>
  </si>
  <si>
    <t>schedule_title</t>
    <phoneticPr fontId="1" type="noConversion"/>
  </si>
  <si>
    <t xml:space="preserve">Sheboygan Block &amp; Tile Co.                                                                                                                                                                                                                                                                                                                                                                                                                                                                                                                                             </t>
  </si>
  <si>
    <t>Fond Du Lac &amp; Winnebago Vault Co.</t>
  </si>
  <si>
    <t>Original city of "Merryman" does not exist, replaced to Exeter from PO address</t>
    <phoneticPr fontId="1" type="noConversion"/>
  </si>
  <si>
    <t>SC</t>
  </si>
  <si>
    <t>SD</t>
  </si>
  <si>
    <t>Concrete Lighting Posts</t>
  </si>
  <si>
    <t>entire year</t>
  </si>
  <si>
    <t>Granite, Cement, Plaster, Fibre, Glue, Marble</t>
  </si>
  <si>
    <t>Swampscott Quarry</t>
  </si>
  <si>
    <t>General Schedule</t>
  </si>
  <si>
    <t>Elmer Luety and Lawrence Luety</t>
  </si>
  <si>
    <t>1931 - Industry 1005 - States RIWY - Firm 159 - Page 1</t>
  </si>
  <si>
    <t>1931 - Industry 1005 - States RIWY - Firm 142 - Page 1</t>
  </si>
  <si>
    <t>1931 - Industry 1005 - States RIWY - Firm 160 - Page 1</t>
  </si>
  <si>
    <t>820 W. Montana St., Milwaukee</t>
  </si>
  <si>
    <t>Cement Staves for Silos</t>
  </si>
  <si>
    <t>719 Beaver Bldg., Madison, Wis.</t>
  </si>
  <si>
    <t>Cement, Sand, Gravel, and Steel Reinforcing</t>
  </si>
  <si>
    <t>A. W. Friske</t>
  </si>
  <si>
    <t>1931 - Industry 1005 - States RIWY - Firm 157 - Page 1</t>
  </si>
  <si>
    <t>2828 So. 16th St.</t>
  </si>
  <si>
    <t>2828 So. 16th St. Milwaukee Wis.</t>
  </si>
  <si>
    <t>Our Business consists of the manufacture of Concrete Blocks &amp; Granulated Slag Blocks total sales for the year being $9965.</t>
  </si>
  <si>
    <t>Culvert Pipe, Sewer Pipe</t>
  </si>
  <si>
    <t>Fixtures for Group Washing (Washfountains, Group Showers) also Drinking Fountains</t>
  </si>
  <si>
    <t>Milwaukee, Wis.</t>
  </si>
  <si>
    <t>clerks</t>
  </si>
  <si>
    <t>Concrete Sewer Pipe, Culvert Pipe, Draintile, Brick &amp; Bldg Tile</t>
  </si>
  <si>
    <t>was run by O. N. Wolff Co. Leased by O. N. Wolff in 1931</t>
  </si>
  <si>
    <t>N 2210 Normandic St.</t>
  </si>
  <si>
    <t>4135 W. State St.</t>
  </si>
  <si>
    <t>custom_work_value</t>
    <phoneticPr fontId="1" type="noConversion"/>
  </si>
  <si>
    <t>total_wages_salaries</t>
    <phoneticPr fontId="1" type="noConversion"/>
  </si>
  <si>
    <t>shiftsperday</t>
  </si>
  <si>
    <t>hours_per_wage_earner</t>
  </si>
  <si>
    <t>days_per_week</t>
  </si>
  <si>
    <t>proprietors</t>
  </si>
  <si>
    <t>officers</t>
  </si>
  <si>
    <t>Schedule title</t>
    <phoneticPr fontId="1" type="noConversion"/>
  </si>
  <si>
    <t>1931 - Industry 1005 - States RIWY - Firm 183 - Page 1</t>
  </si>
  <si>
    <t>Corresponding total of wages in 1934?</t>
  </si>
  <si>
    <t>Caskets, Coffins, and Other Morticians' Goods</t>
  </si>
  <si>
    <t>Sand, Gravel Block, Haydite Block &amp; Other Concrete Products</t>
  </si>
  <si>
    <t>For the manuacture of Concrete Blocks &amp; Roofing Tile for year 1931 the following materials used were:- 2997 1/2 Bbla. Cement, 3512 3/4 Tons Sand (Torepedo), 940 yds Lime Screen 2500 #per yard. We will be glad to give you any other information you may want in the manufacturer of items were interested in.</t>
  </si>
  <si>
    <t>Irondequoit</t>
    <phoneticPr fontId="1" type="noConversion"/>
  </si>
  <si>
    <t>fuel_1_units</t>
    <phoneticPr fontId="1" type="noConversion"/>
  </si>
  <si>
    <t>consumption_stone_cost</t>
    <phoneticPr fontId="1" type="noConversion"/>
  </si>
  <si>
    <t>Other Internal combustion</t>
  </si>
  <si>
    <t>East Detroit</t>
    <phoneticPr fontId="1" type="noConversion"/>
  </si>
  <si>
    <t>Edina</t>
    <phoneticPr fontId="1" type="noConversion"/>
  </si>
  <si>
    <t>Houston</t>
    <phoneticPr fontId="1" type="noConversion"/>
  </si>
  <si>
    <t>internalcombustion_number</t>
  </si>
  <si>
    <t>clerks_jun</t>
  </si>
  <si>
    <t>clerks_sep</t>
  </si>
  <si>
    <t>clerks_dec</t>
  </si>
  <si>
    <t>Cinder and Concrete Building Blocks</t>
  </si>
  <si>
    <t>1931 - Industry 1005 - States RIWY - Firm 166 - Page 1</t>
  </si>
  <si>
    <t>Concrete Silo</t>
  </si>
  <si>
    <t>166</t>
  </si>
  <si>
    <t>1931 - Industry 1005 - States RIWY - Firm 149 - Page 1</t>
  </si>
  <si>
    <t>Feb 1 1931</t>
  </si>
  <si>
    <t>2756 So. Austin St.</t>
  </si>
  <si>
    <t>1255 So. 41 St., or 2756 So. Austin St.</t>
  </si>
  <si>
    <t>Morgantown, West Virginia</t>
  </si>
  <si>
    <t>Cement, Sand &amp; Gravel, Water</t>
  </si>
  <si>
    <t>O. N. Wolff (Lessee)</t>
  </si>
  <si>
    <t>Fairmont Wall Plaster Co.</t>
  </si>
  <si>
    <t>Concrete Laundry Trays, Steel Frames for same</t>
  </si>
  <si>
    <t>C. T. Condor General Manager</t>
  </si>
  <si>
    <t>Concrete Sewer Pipe, Plain &amp; Rnfd., Culvert Pipe, Guard Rail Posts etc.</t>
  </si>
  <si>
    <t>3615 East B</t>
  </si>
  <si>
    <t>3615 East `B' Tacoma</t>
  </si>
  <si>
    <t>Mrs. E. W. Harrison</t>
  </si>
  <si>
    <t>Cement Sand Gravel Cinders</t>
  </si>
  <si>
    <t>Yakima, Wash.</t>
  </si>
  <si>
    <t>P. O. Box 543 Martinsburg W. Va.</t>
  </si>
  <si>
    <t>George Scofield Co.</t>
  </si>
  <si>
    <t>W. P. Hews, Pres., J. R. Sherman, Secy. Treas.</t>
  </si>
  <si>
    <t>Tenth St.</t>
  </si>
  <si>
    <t>Kolinski Ready Mixed Concrete Co., 12 &amp; St. Paul Ave., Milwaukee, Wis.</t>
  </si>
  <si>
    <t>127 S. 11 Street</t>
  </si>
  <si>
    <t>127 S. 11 Street, Milwaukee, Wisconsin</t>
  </si>
  <si>
    <t>Cement, Sand, Screenings, Haydite</t>
  </si>
  <si>
    <t>1931 - Industry 1005 - States RIWY - Firm 144 - Page 1</t>
  </si>
  <si>
    <t>Well Pipe</t>
  </si>
  <si>
    <t>Washed Sand &amp; Cement</t>
  </si>
  <si>
    <t>1931 - Industry 1005 - States RIWY - Firm 150 - Page 1</t>
  </si>
  <si>
    <t>Julius Sounson and Sons</t>
  </si>
  <si>
    <t>num_days_operation</t>
  </si>
  <si>
    <t>hours_operation_day</t>
  </si>
  <si>
    <t>hours_operation_week</t>
  </si>
  <si>
    <t>Hydroelectric</t>
  </si>
  <si>
    <t>1931 - Industry 1005 - States RIWY - Firm 189 - Page 1</t>
  </si>
  <si>
    <t>55</t>
  </si>
  <si>
    <t>200</t>
  </si>
  <si>
    <t>Jan 1 1932</t>
  </si>
  <si>
    <t>Concrete Products, Block &amp; Draintile</t>
  </si>
  <si>
    <t>wage_earners_feb</t>
  </si>
  <si>
    <t>wage_earners_mar</t>
  </si>
  <si>
    <t>wage_earners_apr</t>
  </si>
  <si>
    <t>Romeo</t>
    <phoneticPr fontId="1" type="noConversion"/>
  </si>
  <si>
    <t>Edina (Minneapolis)</t>
    <phoneticPr fontId="1" type="noConversion"/>
  </si>
  <si>
    <t>Gypsum Proucts; Wall Board and Other Building Insulation</t>
  </si>
  <si>
    <t>Cement Products as Blocks, Sills, Flower Pots</t>
  </si>
  <si>
    <t>820 W. Montana St.</t>
  </si>
  <si>
    <t>Wiegand Concrete Product Co.</t>
  </si>
  <si>
    <t>1931 - Industry 1005 - States RIWY - Firm 162 - Page 1</t>
  </si>
  <si>
    <t>307</t>
  </si>
  <si>
    <t>Washed Gravel, Cement, Washed Crushed Cinders</t>
  </si>
  <si>
    <t>Berthelet Pipe &amp; Supply Company</t>
  </si>
  <si>
    <t>Huntington, W. Va.</t>
  </si>
  <si>
    <t>1931 - Industry 1005 - States RIWY - Firm 137 - Page 1</t>
  </si>
  <si>
    <t>1931 - Industry 1005 - States RIWY - Firm 139 - Page 1</t>
  </si>
  <si>
    <t>Total amount paid to wage earners</t>
  </si>
  <si>
    <t>Haydite, Cement, Sand, Gravel</t>
  </si>
  <si>
    <t>Daniels, W. Va.</t>
  </si>
  <si>
    <t>Cement, Sand &amp; Gravel, Steel Reinforcing</t>
  </si>
  <si>
    <t>1931 - Industry 1005 - States RIWY - Firm 156 - Page 1</t>
  </si>
  <si>
    <t>1931 - Industry 1005 - States RIWY - Firm 109 - Page 1</t>
  </si>
  <si>
    <t>Concrete Pipe Co., 134 Nickerson St., Seattle Wa.</t>
  </si>
  <si>
    <t>We only handle Cement and Cinder Blox. We work four men whne we work just work a few days at a time during the year e have sales of Blox &amp; Cement amounts to $5139.64 Our expense and labor is as shown on opposite page.</t>
  </si>
  <si>
    <t>Cement &amp; Cinders</t>
  </si>
  <si>
    <t>Cinder Building Blox</t>
  </si>
  <si>
    <t>Cement, Gravel, Sand, Stone, Water</t>
  </si>
  <si>
    <t>4803 W. State Street</t>
  </si>
  <si>
    <t>4803 W. State St., Milwaukee, Wis.</t>
  </si>
  <si>
    <t>P. O. Box 831 Norfolk Va.</t>
  </si>
  <si>
    <t>Cement, Sand, Gravel Lbr. &amp; Plaster</t>
  </si>
  <si>
    <t>Art Stone &amp; Plaster Work</t>
  </si>
  <si>
    <t>Concrete Burial Vaults, Septic tanks and garden furniture</t>
  </si>
  <si>
    <t>Fire Places of Stucco and Tile</t>
  </si>
  <si>
    <t>3425 Stoneway</t>
  </si>
  <si>
    <t>Seattle Wash.</t>
  </si>
  <si>
    <t>Sand, Gravel and Cement</t>
  </si>
  <si>
    <t>Sand, Crushed Screenings &amp; Cement</t>
  </si>
  <si>
    <t>Cement, Limestone, Sand, Cinders</t>
  </si>
  <si>
    <t>Concrete Blocks, Burial Vaults</t>
  </si>
  <si>
    <t>managers</t>
  </si>
  <si>
    <t>technical_employees</t>
  </si>
  <si>
    <t>clerks_mar</t>
  </si>
  <si>
    <t>1931 - Industry 1005 - States RIWY - Firm 136 - Page 1</t>
  </si>
  <si>
    <t>December 1 1931</t>
  </si>
  <si>
    <t>Morgantown, W. Va.</t>
  </si>
  <si>
    <t>Westover</t>
  </si>
  <si>
    <t>1931 - Industry 1005 - States RIWY - Firm 154 - Page 1</t>
  </si>
  <si>
    <t>Manitowoc Concrete Product Wks.</t>
  </si>
  <si>
    <t>1931 - Industry 1005 - States RIWY - Firm 153 - Page 1</t>
  </si>
  <si>
    <t>4098 N. Holton St.</t>
  </si>
  <si>
    <t>Business is very bad. I should have worked 7 or 8 hours instead 1 and 2 and the out look so far for 1932 is bad. We are all broke out town last in 1931 all are banks and ?? All the money</t>
  </si>
  <si>
    <t>Sand, Gravel, &amp; Cement &amp; Cinders</t>
  </si>
  <si>
    <t>Mfg. Concrete Bldg. Blocks &amp; Cinder Blocks</t>
  </si>
  <si>
    <t>E. A. Crawford</t>
  </si>
  <si>
    <t>Morgantown, W. Va., Box #61</t>
  </si>
  <si>
    <t>1931 - Industry 1005 - States RIWY - Firm 151 - Page 1</t>
  </si>
  <si>
    <t>Cement, Sand &amp; Gravel, Iron Cstos, Steel</t>
  </si>
  <si>
    <t>Cinders, Cement &amp; Sand</t>
  </si>
  <si>
    <t>Township West Bend</t>
  </si>
  <si>
    <t>Diesel</t>
  </si>
  <si>
    <t>Brighton, Boston</t>
    <phoneticPr fontId="1" type="noConversion"/>
  </si>
  <si>
    <t>1931 - Industry 1005 - States RIWY - Firm 114 - Page 1</t>
  </si>
  <si>
    <t>Cement, Sand, Stone, Water</t>
  </si>
  <si>
    <t>3141 W. Auer Ave., Milw., Wis.</t>
  </si>
  <si>
    <t>Wm. H. Devos Co., Inc.</t>
  </si>
  <si>
    <t>Concrete Blocks and Bricks</t>
  </si>
  <si>
    <t>Box 1223, Richmond Va.</t>
  </si>
  <si>
    <t>Sand, Limestone, Screenings &amp; Cement</t>
  </si>
  <si>
    <t>Sand, Gravel &amp; Cement, Cinders &amp; Cement</t>
  </si>
  <si>
    <t>1931 - Industry 1005 - States RIWY - Firm 132 - Page 1</t>
  </si>
  <si>
    <t>Spring &amp; Bullitt Sts.</t>
  </si>
  <si>
    <t>Spring &amp; Bullitt Sts., Charleston,W. Va.</t>
  </si>
  <si>
    <t>Concrete Reinforced Pipe (8 sizes) Concrete Blocks, Sillo, Huntels, Posts &amp; Slabs</t>
  </si>
  <si>
    <t>1931 - Industry 1005 - States RIWY - Firm 099 - Page 1</t>
  </si>
  <si>
    <t xml:space="preserve">Anchors </t>
  </si>
  <si>
    <t xml:space="preserve">Crossing slabs </t>
  </si>
  <si>
    <t>Sand Gravel Cement Reinforcing</t>
  </si>
  <si>
    <t>Mfgrs., Concrete Sewer Drain Culvert Pipe Posts Piers Blox. Slabs</t>
  </si>
  <si>
    <t>Cement and Cinders</t>
  </si>
  <si>
    <t>Straub Cinder Concrete Building Units</t>
  </si>
  <si>
    <t>National Building Units Corporation 1600 Arch St., Philadelphia</t>
  </si>
  <si>
    <t>South Washington</t>
  </si>
  <si>
    <t>1600 Arch Street, Philadelphia Pennsylvania</t>
  </si>
  <si>
    <t>R. 3 D. # 7, Richmond Va.</t>
  </si>
  <si>
    <t>1931 - Industry 1005 - States RIWY - Firm 110 - Page 1</t>
  </si>
  <si>
    <t>Cement, Steel, Rock, Sand, Gravel</t>
  </si>
  <si>
    <t>Concrete Specialty Mfg. Co.</t>
  </si>
  <si>
    <t>1931 - Industry 1005 - States RIWY - Firm 130 - Page 1</t>
  </si>
  <si>
    <t>Torpedo Sand &amp; Cement</t>
  </si>
  <si>
    <t>Sand, Slag, Cinders, Cement</t>
  </si>
  <si>
    <t>Building Block</t>
  </si>
  <si>
    <t>1931 - Industry 1005 - States RIWY - Firm 124 - Page 1</t>
  </si>
  <si>
    <t>Concrete Drainage Pipe</t>
  </si>
  <si>
    <t>Sand Concrete and Haydite Blocks</t>
  </si>
  <si>
    <t>3522 N. Fratney St.</t>
  </si>
  <si>
    <t>1931 - Industry 1005 - States RIWY - Firm 143 - Page 1</t>
  </si>
  <si>
    <t>Midnex White Cement (waterproof) Crown Marble &amp; Granite</t>
  </si>
  <si>
    <t>Cast, Granite &amp; Marble</t>
  </si>
  <si>
    <t>5120 W. State St.</t>
  </si>
  <si>
    <t>P. J. Schulteis, Pres.</t>
  </si>
  <si>
    <t>4253 N. Port Wash. Rd.</t>
  </si>
  <si>
    <t>Town of Milwaukee</t>
  </si>
  <si>
    <t>4253 N. Port Washington Road</t>
  </si>
  <si>
    <t>Plastic Products Company</t>
  </si>
  <si>
    <t>John L. Michalski</t>
  </si>
  <si>
    <t>1931 - Industry 1005 - States RIWY - Firm 141 - Page 1</t>
  </si>
  <si>
    <t>1639-19th</t>
  </si>
  <si>
    <t>1639-19 Parkersburg W. Va.</t>
  </si>
  <si>
    <t>B. N. Kinkead &amp; H. P. Graham</t>
  </si>
  <si>
    <t>Jos. Maramanta</t>
  </si>
  <si>
    <t>Maramanta Cement Block Co.</t>
  </si>
  <si>
    <t>Machine Made Concrete Pipe</t>
  </si>
  <si>
    <t>1931 - Industry 1005 - States RIWY - Firm 138 - Page 1</t>
  </si>
  <si>
    <t>1931 - Industry 1005 - States RIWY - Firm 122 - Page 1</t>
  </si>
  <si>
    <t>725 Outagamie St.</t>
  </si>
  <si>
    <t>Fred A. Guenther</t>
  </si>
  <si>
    <t>Another year like the past two and you may not have to send us a blank next time.</t>
  </si>
  <si>
    <t>274</t>
  </si>
  <si>
    <t>WV</t>
    <phoneticPr fontId="1" type="noConversion"/>
  </si>
  <si>
    <t>American Concrete Pipe Co. of Washington</t>
  </si>
  <si>
    <t>1931 - Industry 1005 - States RIWY - Firm 107 - Page 1</t>
  </si>
  <si>
    <t>Cement, Sand, Iron</t>
  </si>
  <si>
    <t>Box 831 Norfolk Va.</t>
  </si>
  <si>
    <t>Mid-Atlantic Conroe Corporation</t>
  </si>
  <si>
    <t>Our records are not kept in such manual us to we able to g. We the sales value of the various kind of concrete pipe &amp; cinder blocks many Acquired .</t>
  </si>
  <si>
    <t>Not reporated in detail</t>
  </si>
  <si>
    <t>Full time</t>
  </si>
  <si>
    <t>March 31 1932</t>
  </si>
  <si>
    <t>Apirl 1 1931</t>
  </si>
  <si>
    <t>Cement, Sand, Gravel &amp; Cinders</t>
  </si>
  <si>
    <t>Concrete Pipe, Cinder Blocks &amp; Bricks &amp; Products</t>
  </si>
  <si>
    <t>Box 831, Narfolk No.</t>
  </si>
  <si>
    <t xml:space="preserve">Sewells Point Road </t>
  </si>
  <si>
    <t xml:space="preserve">R. C.Churchell Inc. </t>
  </si>
  <si>
    <t>1931 - Industry 1005 - States RIWY - Firm 081 - Page 1</t>
  </si>
  <si>
    <t>Own salary deDucted</t>
  </si>
  <si>
    <t>Sand, Lime Cement</t>
  </si>
  <si>
    <t>22nd &amp; Debric Ave.</t>
  </si>
  <si>
    <t>State Mfg., Co. Inc.</t>
  </si>
  <si>
    <t>Porcelena Incorporated</t>
  </si>
  <si>
    <t>J. A. Cruse &amp; Frank Ostermeyer</t>
  </si>
  <si>
    <t>Bliss &amp; Fairfield</t>
  </si>
  <si>
    <t>1931 - Industry 1005 - States RIWY - Firm 135 - Page 1</t>
    <phoneticPr fontId="1" type="noConversion"/>
  </si>
  <si>
    <t>Concrete Sewer Pipe</t>
  </si>
  <si>
    <t>C. S. Bliss, Pres.</t>
  </si>
  <si>
    <t>Brick Concrete</t>
  </si>
  <si>
    <t>Sand, Stone, Cement, Steel Reinforcing</t>
  </si>
  <si>
    <t>We have but one plant and the owners operate their own plant at Morgantown. We sold about (40,000) Forty Thousand Blocks and averaged 18 cents a piece. We have about (5000) Five Thousand Blocks in Stock.</t>
  </si>
  <si>
    <t>Cement, Sand and Limestone</t>
  </si>
  <si>
    <t>Manufacturers of Cement Blocks, Concrete Workers</t>
  </si>
  <si>
    <t>The figure for `Pier Blox' covers various small items other than Blox of not sufficient quantity of mention alone</t>
  </si>
  <si>
    <t>Guard Rail</t>
  </si>
  <si>
    <t>Sand, Gravel, Cement, Rufg Steel &amp; Water</t>
  </si>
  <si>
    <t>Cement, Cinders, Water</t>
  </si>
  <si>
    <t>Cinder Concrete Building Units (`Cincrate' Trade name)</t>
  </si>
  <si>
    <t>1201 W. Canal St.</t>
  </si>
  <si>
    <t>1201 West Canal Street</t>
  </si>
  <si>
    <t>Cincrete</t>
  </si>
  <si>
    <t>Washington, W. Va.</t>
  </si>
  <si>
    <t>Cement, Sand, Stone, Steel Reinforcing</t>
  </si>
  <si>
    <t>This Business has been owning for keeping mooving not for any profit or at list living material had be sold to price that others where selling and was very low.</t>
  </si>
  <si>
    <t>45</t>
  </si>
  <si>
    <t>280</t>
  </si>
  <si>
    <t>Jan 31 1932</t>
  </si>
  <si>
    <t>Jan 18 1931</t>
  </si>
  <si>
    <t>Crushed Stones, Washed Gravel &amp; Cement</t>
  </si>
  <si>
    <t>Bille M. Walker</t>
  </si>
  <si>
    <t>Cement, Sand, Metal Lath, Lime, Paint and Water</t>
  </si>
  <si>
    <t>1733 Northlake Place</t>
  </si>
  <si>
    <t>1931 - Industry 1005 - States RIWY - Firm 100 - Page 1</t>
  </si>
  <si>
    <t>1001 Fairview Ave., No.</t>
  </si>
  <si>
    <t>Baltimore Street</t>
  </si>
  <si>
    <t xml:space="preserve">1543 Dock St., Tacoma Wash. </t>
  </si>
  <si>
    <t>Pioneer Sand &amp; Gravel Co.</t>
  </si>
  <si>
    <t>Minor Meriwether</t>
  </si>
  <si>
    <t>Concrete Structural Units Company</t>
  </si>
  <si>
    <t>There has been almost no business for us. The bulk of sales have gone into two large jobs. One private and one Government  job. Our total sales are 27% of a normal year, with princes off at least 20% from 1929.</t>
  </si>
  <si>
    <t>Pioneer Sand Gravel Co., Seattle, Wash.</t>
  </si>
  <si>
    <t>1543 Dock St.</t>
  </si>
  <si>
    <t>Concrete Pipe &amp; Products Co. Inc.</t>
  </si>
  <si>
    <t>1931 - Industry 1005 - States RIWY - Firm 089 - Page 1</t>
  </si>
  <si>
    <t>1931 - Industry 1005 - States RIWY - Firm 088 - Page 1</t>
  </si>
  <si>
    <t>Sands, Cement</t>
  </si>
  <si>
    <t>Cement, Sand, Gravel and Water</t>
  </si>
  <si>
    <t>134 NicKerson St.</t>
  </si>
  <si>
    <t>1931 - Industry 1005 - States RIWY - Firm 129 - Page 1</t>
  </si>
  <si>
    <t>Otto Schwinn, Alais Schwinn</t>
  </si>
  <si>
    <t xml:space="preserve">Better Block Co. </t>
  </si>
  <si>
    <t>6639 W. National Ave.</t>
  </si>
  <si>
    <t>6639 W. National Ave., West Allis. Wisc.</t>
  </si>
  <si>
    <t>Culvert &amp; Sewer Pipe, Draintile, Bldg., Block, Brick &amp; all Kinds of Concrete Products</t>
  </si>
  <si>
    <t>Mfg. Concrete Lighting Posts, Cast Stone &amp; Ornamental Plaster</t>
  </si>
  <si>
    <t>All Cast Fireplaces</t>
  </si>
  <si>
    <t>2880 N-30 St.</t>
  </si>
  <si>
    <t>1931 - Industry 1005 - States RIWY - Firm 147 - Page 1</t>
  </si>
  <si>
    <t>Cement, Sand and Crushed Stone</t>
  </si>
  <si>
    <t xml:space="preserve">3100 W. Burleigh </t>
  </si>
  <si>
    <t>3100 W. Burleigh St.</t>
  </si>
  <si>
    <t>1931 - Industry 1005 - States RIWY - Firm 146 - Page 1</t>
  </si>
  <si>
    <t>1931 - Industry 1005 - States RIWY - Firm 145 - Page 1</t>
  </si>
  <si>
    <t>December 1931</t>
  </si>
  <si>
    <t>Miscl.</t>
  </si>
  <si>
    <t>1931 - Industry 1005 - States RIWY - Firm 123 - Page 1</t>
  </si>
  <si>
    <t>Sand, Gravel, Cement, Steel Rofg.</t>
  </si>
  <si>
    <t>Concrete Pipe &amp; Blocks</t>
  </si>
  <si>
    <t>Metz Street</t>
  </si>
  <si>
    <t>New Martinsville, W. Va.</t>
  </si>
  <si>
    <t>Pipe, Draintile, Building Tile etc.</t>
  </si>
  <si>
    <t>American Concrete &amp; Steel Pipe Co., Los Angeles</t>
  </si>
  <si>
    <t>Parkersburg Builders Material Company</t>
  </si>
  <si>
    <t>Portland Cement, Sand &amp; Gravel</t>
  </si>
  <si>
    <t>Sand, Gravel, Crushed Rock Cement</t>
  </si>
  <si>
    <t xml:space="preserve">This Sch. Made From information supplied by postmaster  of Port Angeles, Wash. </t>
  </si>
  <si>
    <t>1931 - Industry 1005 - States RIWY - Firm 095 - Page 1</t>
  </si>
  <si>
    <t>1931 - Industry 1005 - States RIWY - Firm 125 - Page 1</t>
  </si>
  <si>
    <t>Cement, Stone, Sand, Reinforcing Wire Marble</t>
  </si>
  <si>
    <t>Stone-Tile &amp; Supply Co., Inc.</t>
  </si>
  <si>
    <t>Cement, Sand, Cinders, Stone</t>
  </si>
  <si>
    <t>P. O. Box 213 Olympia Wash.</t>
  </si>
  <si>
    <t>Hans Mumm, Jr. Susie Mumm, Floyd L. Martin, M. C. Swenson</t>
  </si>
  <si>
    <t>Cement, Sand, Gravel, Reinforcing Steel &amp; Water</t>
  </si>
  <si>
    <t>Auburn Concrete Products Co., Inc.</t>
  </si>
  <si>
    <t>1931 - Industry 1005 - States RIWY - Firm 094 - Page 1</t>
  </si>
  <si>
    <t>Concrete Bricks Havent Record of number of bricks mode pales value as below</t>
  </si>
  <si>
    <t>August 31 1931</t>
  </si>
  <si>
    <t>Waco Art Stone Company</t>
  </si>
  <si>
    <t>Laundry Trays only</t>
  </si>
  <si>
    <t>Sept 1 1930</t>
  </si>
  <si>
    <t>Cement, Sand, Water Proofing &amp; Coloring</t>
  </si>
  <si>
    <t>Manufacturers Patented Cement Brick</t>
  </si>
  <si>
    <t>1931 - Industry 1005 - States RIWY - Firm 155 - Page 1</t>
  </si>
  <si>
    <t>This report does not show the detail of material used not the distribution of labor costs, When the books were taken over in september no such distribution had been shown, the year was complited after the usual manner. Beginning in January 1932 all distributions are and will be carefully shown should specific information be desired a letter sent me in care of the co. will requests for same, I will try to get it for you</t>
  </si>
  <si>
    <t>Cement, Sand, Tile, Lime, Steel, Brick</t>
  </si>
  <si>
    <t xml:space="preserve">Sewells St. Rd.&amp; Va. </t>
  </si>
  <si>
    <t>Box 638 Longview, Wash.</t>
  </si>
  <si>
    <t>1931 - Industry 1005 - States RIWY - Firm 120 - Page 1</t>
  </si>
  <si>
    <t>The Longview Company</t>
  </si>
  <si>
    <t>1701-35th Ave., Seattle Wash.</t>
  </si>
  <si>
    <t>1931 - Industry 1005 - States RIWY - Firm 121 - Page 1</t>
  </si>
  <si>
    <t>Cinder Building Blocks</t>
  </si>
  <si>
    <t>1931 - Industry 1005 - States RIWY - Firm 119 - Page 1</t>
  </si>
  <si>
    <t>Pole bases</t>
  </si>
  <si>
    <t>Jan 15 1931</t>
  </si>
  <si>
    <t>4135 W. State St., Milwaukee Wis.</t>
  </si>
  <si>
    <t>1931 - Industry 1005 - States RIWY - Firm 134 - Page 1</t>
  </si>
  <si>
    <t>In inquiry #7 We do not segregate our sales, to the different items therefore we cannot give prices as per quantity in tons and price for same in ton lots.</t>
  </si>
  <si>
    <t>Fairmont, W. Va.</t>
  </si>
  <si>
    <t>Jan 2 1931</t>
  </si>
  <si>
    <t>1931 - Industry 1005 - States RIWY - Firm 115 - Page 1</t>
  </si>
  <si>
    <t>Cast Stone Lawn Furniture Ornamental Plaster</t>
  </si>
  <si>
    <t>6513 Harrisburg Blvd.</t>
  </si>
  <si>
    <t>Houston Texas</t>
  </si>
  <si>
    <t>We are unable to Finish Quantity and value of Materials separately injury No. 7</t>
  </si>
  <si>
    <t>Cement Sand, Gravel etc.</t>
  </si>
  <si>
    <t>Cast Stone Mfg.</t>
  </si>
  <si>
    <t>122 So. Michigan Ave., Chicago Illinois</t>
  </si>
  <si>
    <t>1931 - Industry 1005 - States RIWY - Firm 076 - Page 1</t>
  </si>
  <si>
    <t>Concrete &amp; Cinder Building Units</t>
  </si>
  <si>
    <t>Carl B. Lundberg</t>
  </si>
  <si>
    <t>John I Smitley &amp; Son Inc.</t>
  </si>
  <si>
    <t>5 1/2 day week, 5 days and 8hr &amp; 1/2 day-6hrs</t>
  </si>
  <si>
    <t>1001 Fairview Avenue North, Seattle Wash.</t>
  </si>
  <si>
    <t>Crosby Lighterage Company</t>
  </si>
  <si>
    <t>2057-15th Ave West</t>
  </si>
  <si>
    <t>1931 - Industry 1005 - States RIWY - Firm 101 - Page 1</t>
  </si>
  <si>
    <t>John I. Smitley, Tacoma, Wash.</t>
  </si>
  <si>
    <t>1120 So. Cushman, Tacoma, Wash.</t>
  </si>
  <si>
    <t>Cement, Sand, Gravel, Water</t>
  </si>
  <si>
    <t>Building Tile, Concrete Blocks</t>
  </si>
  <si>
    <t>E. B. Bollinger</t>
  </si>
  <si>
    <t>See Highway, Cherrydale, Va.</t>
  </si>
  <si>
    <t>Cherrydale Cement Block Co.</t>
  </si>
  <si>
    <t>1931 - Industry 1005 - States RIWY - Firm 098 - Page 1</t>
  </si>
  <si>
    <t>1931 - Industry 1005 - States RIWY - Firm 113 - Page 1</t>
  </si>
  <si>
    <t>1931 - Industry 1005 - States RIWY - Firm 128 - Page 1</t>
  </si>
  <si>
    <t>4114 So. Washington, Tacoma, Wash.</t>
  </si>
  <si>
    <t>Cement, Sand, Gravel and Reinforcing Steel</t>
  </si>
  <si>
    <t>Concrete Pipe, Building Tile, Blocks &amp; Miscl. Concrete Products</t>
  </si>
  <si>
    <t>Lime Putty, Lime Mortar</t>
  </si>
  <si>
    <t>3320 N. 42nd St.</t>
  </si>
  <si>
    <t xml:space="preserve">Wheeling, W. Va. </t>
  </si>
  <si>
    <t>1931 - Industry 1005 - States RIWY - Firm 127 - Page 1</t>
  </si>
  <si>
    <t>410 George Street</t>
  </si>
  <si>
    <t>Parkersburg, W. Va.</t>
  </si>
  <si>
    <t>Concrete Pipe (Sewer &amp; Culvert Rein &amp; plain) Hollow Bldg., Blox., Drain Tile Ready Mixed Concrete etc.</t>
  </si>
  <si>
    <t>P. O. Box 92</t>
  </si>
  <si>
    <t>Pyramid Block Company</t>
  </si>
  <si>
    <t>Port District</t>
  </si>
  <si>
    <t>W. W. Johnstone</t>
  </si>
  <si>
    <t>Olympia Concrete Products</t>
  </si>
  <si>
    <t>Sand, Gravel, Cement, Reinforcing Steel</t>
  </si>
  <si>
    <t>1931 - Industry 1005 - States RIWY - Firm 126 - Page 1</t>
  </si>
  <si>
    <t>700 West River</t>
  </si>
  <si>
    <t>Sand, Gravel, Cement, Steel</t>
  </si>
  <si>
    <t>1547 Westlake No.</t>
  </si>
  <si>
    <t>H. M. Stevens</t>
  </si>
  <si>
    <t>Seattle Laundry Tray Co.</t>
  </si>
  <si>
    <t>1931 - Industry 1005 - States RIWY - Firm 106 - Page 1</t>
  </si>
  <si>
    <t>Box 791 W. W. Wosle</t>
  </si>
  <si>
    <t>L. F. Kline</t>
  </si>
  <si>
    <t>Inquiry 6 exceeds inquiry7 for the reason that it includes fostary supplies, Laundry expenses &amp; Minor repairsnot included in inquiry</t>
  </si>
  <si>
    <t>Block and tile, Except roofing tile</t>
  </si>
  <si>
    <t>Cement, Gravel, Sand, Colora, Adamir Tures</t>
  </si>
  <si>
    <t>1931 - Industry 1005 - States RIWY - Firm 084 - Page 1</t>
  </si>
  <si>
    <t xml:space="preserve">Miss. </t>
  </si>
  <si>
    <t>Nov 30 1931</t>
  </si>
  <si>
    <t>Art-Marble and Spanish floor Tile</t>
  </si>
  <si>
    <t>Sixth &amp; Terry St.</t>
  </si>
  <si>
    <t>Fort Worth  Sand &amp; Gravel Co. Inc.</t>
  </si>
  <si>
    <t>Sixth Street Plant</t>
  </si>
  <si>
    <t>No change have been made</t>
  </si>
  <si>
    <t>Everett Concrete Products Company</t>
  </si>
  <si>
    <t>Box 627 Aubury, Wash.</t>
  </si>
  <si>
    <t>C. M. Long Manager</t>
  </si>
  <si>
    <t>Greg. Concrete Company</t>
  </si>
  <si>
    <t>Crushed Stone, Cement, Gravel, &amp; Sand</t>
  </si>
  <si>
    <t>Cast Stone Building Trim</t>
  </si>
  <si>
    <t>900 Peach, St.</t>
  </si>
  <si>
    <t>J. F. and G. P. Simon</t>
  </si>
  <si>
    <t>Artificial Stone, Ornamental Plaster Garden Furniture Mantels</t>
  </si>
  <si>
    <t>3127 Routh St.</t>
  </si>
  <si>
    <t>Concrete and Mica</t>
  </si>
  <si>
    <t>Burial Vault</t>
  </si>
  <si>
    <t>1931 - Industry 1005 - States RIWY - Firm 093 - Page 1</t>
  </si>
  <si>
    <t>Under normal conditions we should employ from 60 to 75 or possibly 100 men for 10 months and produce about two hundred thousand Dollars worth of Cast Stone in a calender year.</t>
  </si>
  <si>
    <t>Cement, Aggregate, Plaster, Lumber, Glue, Acid, Waterproofing</t>
  </si>
  <si>
    <t>Manufacture of Cast Stone</t>
  </si>
  <si>
    <t>4257 8th N. W.</t>
  </si>
  <si>
    <t>#4257 Eighth Ave., N. W. Seattle</t>
  </si>
  <si>
    <t>G. E. Tucker, Presidnet Manager</t>
  </si>
  <si>
    <t>The Pacific Stone Company</t>
  </si>
  <si>
    <t>Cement, Reinforcing Steel, Sand and Gravel</t>
  </si>
  <si>
    <t xml:space="preserve">N 501 Thor. St. </t>
  </si>
  <si>
    <t>Marble Screenings, Cement, Mineral Color, Slag, Lumber, Steel</t>
  </si>
  <si>
    <t>Kanawha Cement Block Co.</t>
  </si>
  <si>
    <t>1931 - Industry 1005 - States RIWY - Firm 103 - Page 1</t>
  </si>
  <si>
    <t>1931 - Industry 1005 - States RIWY - Firm 117 - Page 1</t>
  </si>
  <si>
    <t>711 So. 27</t>
  </si>
  <si>
    <t>Tacoma, Wash.</t>
  </si>
  <si>
    <t>We have not included in Item 6 the book depreciation of trumix plant (premixed concrete) which is for the period of 1931-30 77 64.</t>
  </si>
  <si>
    <t>1931 - Industry 1005 - States RIWY - Firm 116 - Page 1</t>
  </si>
  <si>
    <t>Concrete Building Tile or Blocks</t>
  </si>
  <si>
    <t>Concrete Burial Vaults</t>
  </si>
  <si>
    <t>1931 - Industry 1005 - States RIWY - Firm 102 - Page 1</t>
  </si>
  <si>
    <t>Brick, Draintile, Sewer Pipe, Culvert Pipe, Bldg. Tile</t>
  </si>
  <si>
    <t>629 Pioneer East</t>
  </si>
  <si>
    <t>1931 - Industry 1005 - States RIWY - Firm 045 - Page 1</t>
  </si>
  <si>
    <t>Sand, Gravel , Cement and Water</t>
  </si>
  <si>
    <t>2510 Crockett St.</t>
  </si>
  <si>
    <t>1931 - Industry 1005 - States RIWY - Firm 059 - Page 1</t>
  </si>
  <si>
    <t>640 Wilmington Ave.</t>
  </si>
  <si>
    <t xml:space="preserve">640 Wilmington Ave. </t>
  </si>
  <si>
    <t>1931 - Industry 1005 - States RIWY - Firm 075 - Page 1</t>
  </si>
  <si>
    <t>731 Perez  St.</t>
  </si>
  <si>
    <t>731 Perez St., San Antonio Texas</t>
  </si>
  <si>
    <t xml:space="preserve">D. Obriotti Manager </t>
  </si>
  <si>
    <t>P. O. Box 814, Austin Texas</t>
  </si>
  <si>
    <t>Phil Hanks Supt.</t>
  </si>
  <si>
    <t>Austin Concrete Works Inc.</t>
  </si>
  <si>
    <t>1931 - Industry 1005 - States RIWY - Firm 074 - Page 1</t>
  </si>
  <si>
    <t>Report for 1931 Est. in office this firm OB 1932</t>
  </si>
  <si>
    <t xml:space="preserve">Full Year </t>
  </si>
  <si>
    <t>M. L. Martin</t>
  </si>
  <si>
    <t>Cement, Cinders, Sand, Stone</t>
  </si>
  <si>
    <t>No Record of Tons This is Sold by Piece in Joints</t>
  </si>
  <si>
    <t>Jan 17 1931</t>
  </si>
  <si>
    <t>Concrete Sand, etc.</t>
  </si>
  <si>
    <t>Estimated</t>
  </si>
  <si>
    <t>S. D. Ferguson and M. W. Ferguson</t>
  </si>
  <si>
    <t>W. O. Liston Pres., J. B. Cocke Secy Treas</t>
  </si>
  <si>
    <t xml:space="preserve">W. T. Liston Co., </t>
  </si>
  <si>
    <t>Concrete Sewer Pipe Drain Tile Piers Chimney Blocks Etc.</t>
  </si>
  <si>
    <t>4956-Airport Way</t>
  </si>
  <si>
    <t>1931 - Industry 1005 - States RIWY - Firm 112 - Page 1</t>
  </si>
  <si>
    <t xml:space="preserve">Cement, Crushed Marble, Sand &amp; Gravel </t>
  </si>
  <si>
    <t>Carl Biber</t>
  </si>
  <si>
    <t>Washington Concrete Products Corporation</t>
  </si>
  <si>
    <t>Cement, Sand, Gravel, Cinders</t>
  </si>
  <si>
    <t>Concrete Building (Structural) Tile, Manhole Blox, Chimney Blox.</t>
  </si>
  <si>
    <t>4114 So. Wash</t>
  </si>
  <si>
    <t>Precast Cribbing for retaining walls</t>
  </si>
  <si>
    <t>Dec 31 1932</t>
  </si>
  <si>
    <t>Sand, Gravel, Cement Rein-Rods Rein Fabric</t>
  </si>
  <si>
    <t>Burial Vaults Septic Tanks &amp; Bldg., Blocks</t>
  </si>
  <si>
    <t>Greenvillle</t>
  </si>
  <si>
    <t>Aberdeen Washington</t>
  </si>
  <si>
    <t>Sand, Gravel, Cement, Lime and Reinforcing Steel</t>
  </si>
  <si>
    <t>All Kinds of Concrete Products, Lime Putty and Mortar</t>
  </si>
  <si>
    <t>1525 Forest</t>
  </si>
  <si>
    <t>Bellingham Wash.</t>
  </si>
  <si>
    <t>Manfg. of Cast Stone</t>
  </si>
  <si>
    <t>9705 Fremont Avenue</t>
  </si>
  <si>
    <t>No. 98th &amp; Fremont Ave.</t>
  </si>
  <si>
    <t>1931 - Industry 1005 - States RIWY - Firm 108 - Page 1</t>
  </si>
  <si>
    <t>W. E. Salary deducted for contract</t>
  </si>
  <si>
    <t>7th &amp; Mechanic</t>
  </si>
  <si>
    <t>E. B. Ballinger, W. F. Paddock</t>
  </si>
  <si>
    <t>Stone Tile And Cinder Block</t>
  </si>
  <si>
    <t>Box 791</t>
  </si>
  <si>
    <t>1003-N 10th</t>
  </si>
  <si>
    <t>1931 - Industry 1005 - States RIWY - Firm 041 - Page 1</t>
  </si>
  <si>
    <t>1931 - Industry 1005 - States RIWY - Firm 071 - Page 1</t>
  </si>
  <si>
    <t>Our books do not show tonage, therefore I have carefully estimated the  tons and the value per ton at $9.15 which is Material &amp; Labor only.</t>
  </si>
  <si>
    <t>Cement, Sand, Grave, Limestone</t>
  </si>
  <si>
    <t>Sewer Pipe &amp; Culvert Pipe</t>
  </si>
  <si>
    <t>Box 1081 Roanoke Va.</t>
  </si>
  <si>
    <t>Roanoke Concrete Pipe Co. Inc.</t>
  </si>
  <si>
    <t>Cement, Crushed Stone, Plaster, Gravel, Chemicals</t>
  </si>
  <si>
    <t xml:space="preserve"> Cement Sand, Mica, Gravel, Reinforcing Steel</t>
  </si>
  <si>
    <t>Cast Stone, Cmty., Curbing, Cradless,  Lawn Furniture,</t>
  </si>
  <si>
    <t>1122-24 E. Cemmerce St., San Autenie, Texas</t>
  </si>
  <si>
    <t>3127 Routh Street, Dallas, Texas</t>
  </si>
  <si>
    <t xml:space="preserve">Ernest Oakes &amp; Tho. Jones </t>
  </si>
  <si>
    <t>Oakes Stone Company</t>
  </si>
  <si>
    <t>A. Hamel, J. O. Hamel</t>
  </si>
  <si>
    <t>1931 - Industry 1005 - States RIWY - Firm 051 - Page 1</t>
  </si>
  <si>
    <t>Decorated Floor Tile</t>
  </si>
  <si>
    <t>213 East Cevallos St.</t>
  </si>
  <si>
    <t>E. R. Lozano</t>
  </si>
  <si>
    <t>Mosaic Tile Company</t>
  </si>
  <si>
    <t>Cement, Chat Sand, Gravel Lumber Plaster Glue Fiber</t>
  </si>
  <si>
    <t>Mid-Atlantic Concrete Pipe Products Corp.</t>
  </si>
  <si>
    <t>1931 - Industry 1005 - States RIWY - Firm 080 - Page 1</t>
  </si>
  <si>
    <t>Cement, Sand and reinforcing steel</t>
  </si>
  <si>
    <t>1931 - Industry 1005 - States RIWY - Firm 083 - Page 1</t>
  </si>
  <si>
    <t>Cement Sand, Stone and Water</t>
  </si>
  <si>
    <t>from 121 East 24th Street, Norfolk Va., To. 119 West 25th Street, Norfolk Va.</t>
  </si>
  <si>
    <t>119 W. 25th Street</t>
  </si>
  <si>
    <t>1931 - Industry 1005 - States RIWY - Firm 105 - Page 1</t>
  </si>
  <si>
    <t xml:space="preserve">P. R. R. Yards </t>
  </si>
  <si>
    <t>Winchester Va.</t>
  </si>
  <si>
    <t>1931 - Industry 1005 - States RIWY - Firm 091 - Page 1</t>
  </si>
  <si>
    <t>October 31 1931</t>
  </si>
  <si>
    <t>November 1 1930</t>
  </si>
  <si>
    <t>Mid Atlantic Concrete Pipe &amp; Provd. Corp.</t>
  </si>
  <si>
    <t>1931 - Industry 1005 - States RIWY - Firm 092 - Page 1</t>
  </si>
  <si>
    <t>Reinforced Culvert, Plain Culvert, Irrigation, Sewer, Pole Bases</t>
  </si>
  <si>
    <t>2601-27 Dakota</t>
  </si>
  <si>
    <t>C. B. Warren</t>
  </si>
  <si>
    <t>1931 - Industry 1005 - States RIWY - Firm 118 - Page 1</t>
  </si>
  <si>
    <t>Edward M. Thomas and Mortimer St. Clair</t>
  </si>
  <si>
    <t>Chas. Delling Manager</t>
  </si>
  <si>
    <t>Olympian Stone Co.</t>
  </si>
  <si>
    <t>1931 - Industry 1005 - States RIWY - Firm 131 - Page 1</t>
  </si>
  <si>
    <t>4523 Shilshole Ave.</t>
  </si>
  <si>
    <t>Concrete Pipe and Kindred Products</t>
  </si>
  <si>
    <t>Plant Located 6 in North Bronnoged was Purchased  from guild Concrete Pipe Co., Houston in March 1930 Later Abandoned Prahoger  Permanently and Machinery Moved to other plnat at San Banito som small Quantity Sewer Pipe included in toital kalia not cipt. siparotil but puhages texas tham 570 of sales in for swier pipe</t>
  </si>
  <si>
    <t>Cement, Sand, and Gravel</t>
  </si>
  <si>
    <t xml:space="preserve">Pre-Mix. Concrete </t>
  </si>
  <si>
    <t>Buchner Bros. Inc.</t>
  </si>
  <si>
    <t>1931 - Industry 1005 - States RIWY - Firm 058 - Page 1</t>
  </si>
  <si>
    <t xml:space="preserve">Quite  responsible  to Cerectaly in detail with Inquiry 7 Products. Sangsis only </t>
  </si>
  <si>
    <t xml:space="preserve">Concrete Sewer Pipe </t>
  </si>
  <si>
    <t>1931 - Industry 1005 - States RIWY - Firm 046 - Page 1</t>
  </si>
  <si>
    <t>Conctete Pipe, Cast Stone</t>
  </si>
  <si>
    <t>Have Branch at Missing Tex.</t>
  </si>
  <si>
    <t>729 W. Horrison St.</t>
  </si>
  <si>
    <t>Harlingen Tex.</t>
  </si>
  <si>
    <t>February 1 1931</t>
  </si>
  <si>
    <t>Houston Art Stone Co., Inc.</t>
  </si>
  <si>
    <t>1931 - Industry 1005 - States RIWY - Firm 061 - Page 1</t>
  </si>
  <si>
    <t>Cinders , Sand, Gravel,  Cement</t>
  </si>
  <si>
    <t>Richmond Va.</t>
  </si>
  <si>
    <t>We do not keep separate sales data in the different products in the than This. 45-934/1005 originally entered &amp; forwarded or included in 45-936/1005, Economy Concrete Pipe Co., Conected entry C. D. Schd Reid 10/21/C, Vaule has been estimated at less than average, less than  1929 too. Sewer  pipe Plain  1929 was 1834 , Sewer pipe Rein. 1929 war 1648, est @ Pond of miter boxes</t>
  </si>
  <si>
    <t xml:space="preserve">Transformer Boxes </t>
  </si>
  <si>
    <t>Cement, Sand, Gravel, Wire Mesh</t>
  </si>
  <si>
    <t>Concrete Pipe Boxes &amp; Posts</t>
  </si>
  <si>
    <t>Economy Concrete Co., of Va., Inc. Richmond Va.</t>
  </si>
  <si>
    <t>Concrete Sewer Pipe, Roofing Tile</t>
  </si>
  <si>
    <t>A. P, Fontana-Chris Virkelyst-B. E, Hicker-F. Cecchi</t>
  </si>
  <si>
    <t>1931 - Industry 1005 - States RIWY - Firm 097 - Page 1</t>
  </si>
  <si>
    <t>1931 - Industry 1005 - States RIWY - Firm 072 - Page 1</t>
  </si>
  <si>
    <t>1105 Fair Building</t>
  </si>
  <si>
    <t>1931 - Industry 1005 - States RIWY - Firm 096 - Page 1</t>
  </si>
  <si>
    <t>Manufacture of Concrete and Steel Pipe</t>
  </si>
  <si>
    <t>Am. Conc. &amp; Steel Pipe Co., Los Angeles</t>
  </si>
  <si>
    <t>459 East 15th St., Tacoma, Wash.</t>
  </si>
  <si>
    <t>Quantico</t>
  </si>
  <si>
    <t>San Antonio, Texas</t>
  </si>
  <si>
    <t>1710 Bassett Ave., El Paso. Texas</t>
  </si>
  <si>
    <t>Concrete Sewer Pipe Concrete Building Blocks</t>
  </si>
  <si>
    <t>1931 - Industry 1005 - States RIWY - Firm 070 - Page 1</t>
  </si>
  <si>
    <t>Concrete Building Tile Cast Stone</t>
  </si>
  <si>
    <t>Box 833, Roanoke, Va.</t>
  </si>
  <si>
    <t xml:space="preserve">John C. Calhoun Jr. </t>
  </si>
  <si>
    <t>Manufacturers of Artificial Stone</t>
  </si>
  <si>
    <t>102 Cornell Ave.</t>
  </si>
  <si>
    <t>H. Pianta</t>
  </si>
  <si>
    <t>Cement, Sand, Crushed Stone</t>
  </si>
  <si>
    <t>Cement-Sand Gravel Plaster</t>
  </si>
  <si>
    <t>1931 - Industry 1005 - States RIWY - Firm 040 - Page 1</t>
  </si>
  <si>
    <t>R. C. Sample</t>
  </si>
  <si>
    <t>7th 8 Randolph</t>
  </si>
  <si>
    <t>808 Western Reserve Building</t>
  </si>
  <si>
    <t>F. P. Sames, H. E. Sames</t>
  </si>
  <si>
    <t>Sand Angelo Building Material Co.</t>
  </si>
  <si>
    <t>1931 - Industry 1005 - States RIWY - Firm 073 - Page 1</t>
  </si>
  <si>
    <t>1931 - Industry 1005 - States RIWY - Firm 054 - Page 1</t>
  </si>
  <si>
    <t>917 North Main</t>
  </si>
  <si>
    <t>Fort Worth Concrete Tile Co.</t>
  </si>
  <si>
    <t>825 N. Throckmorton</t>
  </si>
  <si>
    <t>C. R. Pressley</t>
  </si>
  <si>
    <t>1931 - Industry 1005 - States RIWY - Firm 069 - Page 1</t>
  </si>
  <si>
    <t>3000 Junius St. Dallas, Texas</t>
  </si>
  <si>
    <t xml:space="preserve">2512 Pissette St. Greenville, Texas </t>
  </si>
  <si>
    <t>Went  into operation in september 1931</t>
  </si>
  <si>
    <t xml:space="preserve">620 Shenandoah Ave. N. W. </t>
  </si>
  <si>
    <t>Roanoke Va.</t>
  </si>
  <si>
    <t xml:space="preserve">Ready Mixed Concrete Corporation of Roanoke </t>
  </si>
  <si>
    <t>Orn. Plaster</t>
  </si>
  <si>
    <t>Concrete Pipe, Drain Tire Blocks Garden Furniture Burial Vaults Highway Markers</t>
  </si>
  <si>
    <t xml:space="preserve">Thomasville  N. C. </t>
  </si>
  <si>
    <t>Prince William</t>
  </si>
  <si>
    <t>1931 - Industry 1005 - States RIWY - Firm 063 - Page 1</t>
  </si>
  <si>
    <t>Cement, Gravel Sand</t>
  </si>
  <si>
    <t>Cement, Sand &amp; Stone</t>
  </si>
  <si>
    <t>Concrete Trim, Stone, Vaults, &amp; Blocks</t>
  </si>
  <si>
    <t>Cinders &amp; Cement</t>
  </si>
  <si>
    <t>N. Boulevard</t>
  </si>
  <si>
    <t xml:space="preserve">Cinder Block Corporation Richmond </t>
  </si>
  <si>
    <t>119 W. 25th Street, Norfolk Va.</t>
  </si>
  <si>
    <t>Cement Specialties Corp.</t>
  </si>
  <si>
    <t>Mid Atlantic Concrete Pipe &amp; Provd Corp.</t>
  </si>
  <si>
    <t>1931 - Industry 1005 - States RIWY - Firm 064 - Page 1</t>
  </si>
  <si>
    <t>Sand, Cement, Lumber, Plaster</t>
  </si>
  <si>
    <t>11-2 National Sts.</t>
  </si>
  <si>
    <t>National Street</t>
  </si>
  <si>
    <t>Stop #9, Pertersburg Turnpike</t>
  </si>
  <si>
    <t>Economy Concrete Co., of Va. Inc.</t>
  </si>
  <si>
    <t>1931 - Industry 1005 - States RIWY - Firm 104 - Page 1</t>
  </si>
  <si>
    <t>Cement, Aggregate etc.</t>
  </si>
  <si>
    <t>Concrete Sewer Pipe Concrete Pipe, &amp; Draintile</t>
  </si>
  <si>
    <t>Harrisburg Blvd., 4410</t>
  </si>
  <si>
    <t>2057-15th West</t>
  </si>
  <si>
    <t>1931 - Industry 1005 - States RIWY - Firm 047 - Page 1</t>
  </si>
  <si>
    <t>1931 - Industry 1005 - States RIWY - Firm 078 - Page 1</t>
  </si>
  <si>
    <t>San Banito</t>
  </si>
  <si>
    <t>For Financial Statement see Audition Report Attached</t>
  </si>
  <si>
    <t>Cement, Gravel Sand, Steel</t>
  </si>
  <si>
    <t xml:space="preserve">Plants located  at Atlanta, Ga., Chattanooga, Tenn., Jacksonville, Fla., Knoxville, Tenn., Montgomery, Ala., Reading, Ohio,. Tampa, fla. Information contained herein is what we believe to be a correct average from figures available. </t>
  </si>
  <si>
    <t>Box 144 W. E. St. Richmond Va.</t>
  </si>
  <si>
    <t>Concrete Pipe Manufacture</t>
  </si>
  <si>
    <t>2120 Pannell</t>
  </si>
  <si>
    <t xml:space="preserve">The Totals are exact. The subdivision of Tonnage is estiamted. This establishment is marked as a Central Office on the list, and did formerly, operated branches at Gonzales, and Galveston (both in Texas) But these branches were discontinued prior to 1931. Issac A. Porter Agent. </t>
  </si>
  <si>
    <t>1931 - Industry 1005 - States RIWY - Firm 024 - Page 1</t>
  </si>
  <si>
    <t>Figures  An Estimated</t>
  </si>
  <si>
    <t>Cement, Marble Aggregate, Sand</t>
  </si>
  <si>
    <t>Miss Truan Says this report is approximate under inquiry #7 but is as good as can be given.</t>
  </si>
  <si>
    <t>We have four men working in the yard and plant on a atraight salary. We have seven truck drivers working on a guarantee of 50 hours per week @40% and overtime at 40% per hour. The rest of the men on payroll are paid by the hour @ 30%.</t>
  </si>
  <si>
    <t>P. O. Box 814 Austin Texas</t>
  </si>
  <si>
    <t>403 Powell St.</t>
  </si>
  <si>
    <t>Premixed Concrete (Mixed in Transit)</t>
  </si>
  <si>
    <t>2600 Pine Street</t>
  </si>
  <si>
    <t>2600 Pine Street, Ft., Worth Texas</t>
  </si>
  <si>
    <t>Tucker Concrete &amp; Material Company</t>
  </si>
  <si>
    <t>Cement, &amp; Sand</t>
  </si>
  <si>
    <t>Calhoun Concrete Pipe Co.</t>
  </si>
  <si>
    <t>1931 - Industry 1005 - States RIWY - Firm 057 - Page 1</t>
  </si>
  <si>
    <t>1931 - Industry 1005 - States RIWY - Firm 087 - Page 1</t>
  </si>
  <si>
    <t>Greenbush Va.</t>
  </si>
  <si>
    <t>C. H. Runell</t>
  </si>
  <si>
    <t>C. H. Runell Concrete Plant</t>
  </si>
  <si>
    <t>1931 - Industry 1005 - States RIWY - Firm 085 - Page 1</t>
  </si>
  <si>
    <t>Cleveland and 17th St.</t>
  </si>
  <si>
    <t xml:space="preserve">Concrete Pipe </t>
  </si>
  <si>
    <t>Sewer Pipe, Draintile, Chimney Blocks, Septic Tanks</t>
  </si>
  <si>
    <t xml:space="preserve">Thomasville N. C. </t>
  </si>
  <si>
    <t xml:space="preserve">B. &amp; J. H. Grag </t>
  </si>
  <si>
    <t>Steel, Cement, Sands, Stone</t>
  </si>
  <si>
    <t>1931 - Industry 1005 - States RIWY - Firm 068 - Page 1</t>
  </si>
  <si>
    <t>2500 W. Dallas Ave.</t>
  </si>
  <si>
    <t>Henry Loeb</t>
  </si>
  <si>
    <t>San Antonio Decorations &amp; Supply Co.</t>
  </si>
  <si>
    <t>Cement, Steel , Rock, Sand, Gravel</t>
  </si>
  <si>
    <t>Box 1560-2500 W. Dallas, Houston, Texas</t>
  </si>
  <si>
    <t>Sewer Pipe, Drain Tile, Building Tile, Culvert, Pipe, Etc.</t>
  </si>
  <si>
    <t>Columbus, Texas</t>
  </si>
  <si>
    <t>H. A. Spindler Mgr.</t>
  </si>
  <si>
    <t>Hydro Stone Co. of Tenn. Inc.</t>
  </si>
  <si>
    <t>San Benito Tex. Box 751</t>
  </si>
  <si>
    <t>Southwestern Concrete Pipe Co., Inc.</t>
  </si>
  <si>
    <t>1931 - Industry 1005 - States RIWY - Firm 048 - Page 1</t>
  </si>
  <si>
    <t>Cement, Sand, Gravel, Reinf. Wire and Steel etc.</t>
  </si>
  <si>
    <t xml:space="preserve">American Concrete &amp; Steel Pipe Co. , Los Angeles </t>
  </si>
  <si>
    <t>American Concrete Pipe Co., of Texas-Dallas</t>
  </si>
  <si>
    <t>1931 - Industry 1005 - States RIWY - Firm 086 - Page 1</t>
  </si>
  <si>
    <t>1931 - Industry 1005 - States RIWY - Firm 056 - Page 1</t>
  </si>
  <si>
    <t>Cement and Sand Gravel</t>
  </si>
  <si>
    <t>1201 S, van E. Po.</t>
  </si>
  <si>
    <t>5988 Katy  Av.</t>
  </si>
  <si>
    <t>Cement, Sand, Marble Dust, Gravel etc.</t>
  </si>
  <si>
    <t>Cast Stone for Building Purposes</t>
  </si>
  <si>
    <t>1931 - Industry 1005 - States RIWY - Firm 052 - Page 1</t>
  </si>
  <si>
    <t xml:space="preserve">Mantels Concrete </t>
  </si>
  <si>
    <t>Cast Stone, Orn. Plaster</t>
  </si>
  <si>
    <t>4601 4607 2nd Ave.</t>
  </si>
  <si>
    <t>Box 154</t>
  </si>
  <si>
    <t>4th &amp; Crockett</t>
  </si>
  <si>
    <t>Beaumont, Texas Box 154</t>
  </si>
  <si>
    <t>1931 - Industry 1005 - States RIWY - Firm 067 - Page 1</t>
  </si>
  <si>
    <t>1931 - Industry 1005 - States RIWY - Firm 066 - Page 1</t>
  </si>
  <si>
    <t>P. O. Box 418 Hauston Texas</t>
  </si>
  <si>
    <t>Box #1515 Salt Lake City</t>
  </si>
  <si>
    <t>1931 - Industry 1005 - States RIWY - Firm 077 - Page 1</t>
  </si>
  <si>
    <t>Cement, Steel Bars, Wire Mesh, Gravel &amp; Sand</t>
  </si>
  <si>
    <t>Reinforced Concrete Products</t>
  </si>
  <si>
    <t>1931 - Industry 1005 - States RIWY - Firm 090 - Page 1</t>
  </si>
  <si>
    <t>1931 - Industry 1005 - States RIWY - Firm 062 - Page 1</t>
  </si>
  <si>
    <t>Ventilator Grilles, Xmas tree Stumps</t>
  </si>
  <si>
    <t>Monuments and grave Markers</t>
  </si>
  <si>
    <t>Cement, Sand, Gravel, Plaster and Crushed Stone</t>
  </si>
  <si>
    <t>1931 - Industry 1005 - States RIWY - Firm 079 - Page 1</t>
  </si>
  <si>
    <t>April 30 1931</t>
  </si>
  <si>
    <t>May 1 1930</t>
  </si>
  <si>
    <t xml:space="preserve">2014 W. Leigh St. </t>
  </si>
  <si>
    <t>4410 Harrisburg Blvd., Houston</t>
  </si>
  <si>
    <t>1931 - Industry 1005 - States RIWY - Firm 060 - Page 1</t>
  </si>
  <si>
    <t>Sewer Pipe &amp; H. way Culvert Pipe</t>
  </si>
  <si>
    <t>South Dakota Concret Products Co.</t>
  </si>
  <si>
    <t>Mitchell Plant</t>
  </si>
  <si>
    <t>Nel-Stone Reinforced Concrete Building Tile</t>
  </si>
  <si>
    <t>The Nel-Stone Co. of Texas</t>
  </si>
  <si>
    <t xml:space="preserve">Dallas Transportation Co., C. A. Willig </t>
  </si>
  <si>
    <t>West Commerce 18 P. O. Box 388</t>
  </si>
  <si>
    <t>L. L. Dent Pres.</t>
  </si>
  <si>
    <t>Southwest Construction Materials  Co.</t>
  </si>
  <si>
    <t>1931 - Industry 1005 - States RIWY - Firm 038 - Page 1</t>
  </si>
  <si>
    <t>Sand, Gravel, &amp; Cement</t>
  </si>
  <si>
    <t>15 Fire &amp; St.</t>
  </si>
  <si>
    <t>Harry's</t>
  </si>
  <si>
    <t>1931 - Industry 1005 - States PA - Firm 136 - Page 1</t>
  </si>
  <si>
    <t xml:space="preserve">M. P. R. R. Chestnut St. </t>
  </si>
  <si>
    <t>York, Pa.</t>
  </si>
  <si>
    <t>Roy D. Merritt, Frank C. Ragsdale</t>
  </si>
  <si>
    <t>1931 - Industry 1005 - States RIWY - Firm 039 - Page 1</t>
  </si>
  <si>
    <t>Cement, Rock, Sand &amp; Reinforcing Wire.</t>
  </si>
  <si>
    <t>Manufacture of Concrete Sewer, Drain &amp; Culvert Pipe</t>
  </si>
  <si>
    <t>Huron St., &amp; Sou. Ry.</t>
  </si>
  <si>
    <t>Huron St., &amp; Southern Ry., Knoxville Tenn.</t>
  </si>
  <si>
    <t>1931 - Industry 1005 - States RIWY - Firm 029 - Page 1</t>
  </si>
  <si>
    <t>1931 - Industry 1005 - States RIWY - Firm 027 - Page 1</t>
  </si>
  <si>
    <t>Craighead Lane</t>
  </si>
  <si>
    <t>Cinder Cement Bldg., Blocks &amp; Tile</t>
  </si>
  <si>
    <t xml:space="preserve">306 Cowan </t>
  </si>
  <si>
    <t xml:space="preserve">Nashville Tenn. </t>
  </si>
  <si>
    <t>Nashville Bricks Blocks &amp; Tile Company</t>
  </si>
  <si>
    <t>Nashville Roofing &amp; Tile Co.</t>
  </si>
  <si>
    <t>Concrete Brick And tile &amp; Transit-mixed Concrete</t>
  </si>
  <si>
    <t>825 Morales St., Antonio, Tex.</t>
  </si>
  <si>
    <t xml:space="preserve">Foundation Bldg. Fire Bldg. Culvert Pipe </t>
  </si>
  <si>
    <t xml:space="preserve">Houston </t>
  </si>
  <si>
    <t>One of partners joint, March 1931 Name Gino Bernasconi</t>
  </si>
  <si>
    <t>1931 - Industry 1005 - States RIWY - Firm 033 - Page 1</t>
  </si>
  <si>
    <t xml:space="preserve">Accept Apparent Loss Because of Unorganization. </t>
  </si>
  <si>
    <t>Cement Sana Marble Aggregate Gravel Steel</t>
  </si>
  <si>
    <t>Mfgrs of Cast Stone Bldg., Trim</t>
  </si>
  <si>
    <t>860 S. Bellevue</t>
  </si>
  <si>
    <t>Box 6309</t>
  </si>
  <si>
    <t>Records of this Plant are in Little Rock Ark Figures are Estimated.</t>
  </si>
  <si>
    <t>Concrete Pipe (Sewer Pipe)</t>
  </si>
  <si>
    <t>2941 Chestnut St., Everett, Wash.</t>
  </si>
  <si>
    <t>6th &amp; C. Sts. S. E.</t>
  </si>
  <si>
    <t>Aubury</t>
  </si>
  <si>
    <t xml:space="preserve">Shearman Concrete Pipe Co., Little Rock, Ark. </t>
  </si>
  <si>
    <t>P. O. Box 2085, Dallas Texas</t>
  </si>
  <si>
    <t>Maple Ave. Rd.</t>
  </si>
  <si>
    <t>P. O. Box 196 Little Rock, Ark.</t>
  </si>
  <si>
    <t>1931 - Industry 1005 - States RIWY - Firm 053 - Page 1</t>
  </si>
  <si>
    <t>1931 - Industry 1005 - States RIWY - Firm 049 - Page 1</t>
  </si>
  <si>
    <t>Concrete Blocks Brick, Tile &amp; Highway Bound Posts</t>
  </si>
  <si>
    <t>Formerly owned by Newton D., Benson Deceased Nov. 18, 1931</t>
  </si>
  <si>
    <t>36 Burrington St.</t>
  </si>
  <si>
    <t>1931 - Industry 1005 - States RIWY - Firm 019 - Page 1</t>
  </si>
  <si>
    <t>Concrete and Steel</t>
  </si>
  <si>
    <t>Estate of Newton D. Benson</t>
  </si>
  <si>
    <t>Chandler &amp; Company</t>
  </si>
  <si>
    <t>1931 - Industry 1005 - States PA - Firm 128 - Page 1</t>
  </si>
  <si>
    <t>Concord &amp; Southerland Ave.</t>
  </si>
  <si>
    <t>Knoxville Tenn.</t>
  </si>
  <si>
    <t>We do not keep a separate record of plain and reinforced pipe, therefore, have shown the number of tons and value  of both kinds in one sum.</t>
  </si>
  <si>
    <t>Sioux Falls S. D.</t>
  </si>
  <si>
    <t>Sioux Falls S. Dak.</t>
  </si>
  <si>
    <t>B. And B. Concrete Co.</t>
  </si>
  <si>
    <t>1931 - Industry 1005 - States RIWY - Firm 032 - Page 1</t>
  </si>
  <si>
    <t>Cast Stone, Concrete Blocks, Concrete Roof, Tile Draintile</t>
  </si>
  <si>
    <t>Chandler &amp; Company and J. W. Warren</t>
  </si>
  <si>
    <t>1931 - Industry 1005 - States RIWY - Firm 044 - Page 1</t>
  </si>
  <si>
    <t>1280 Walker Ave., Memphis Tenn.</t>
  </si>
  <si>
    <t>Hollywood &amp; Daxter</t>
  </si>
  <si>
    <t>1301 W. Poplar St.</t>
  </si>
  <si>
    <t>Hollywood Concrete pipe Company</t>
  </si>
  <si>
    <t>1931 - Industry 1005 - States RIWY - Firm 031 - Page 1</t>
  </si>
  <si>
    <t>Concrete Structural Wall Tile Concrete Floor Tile (Spanish) &amp; Trannit Mixed Concrete</t>
  </si>
  <si>
    <t>Pennimen Gravel &amp; Material Company</t>
  </si>
  <si>
    <t>Ready Mixed Concrete Supply Co.</t>
  </si>
  <si>
    <t>1931 - Industry 1005 - States RIWY - Firm 025 - Page 1</t>
  </si>
  <si>
    <t xml:space="preserve">3000 Junius St. </t>
  </si>
  <si>
    <t>This Factory is operated by A. Hamel and J. O. Hamel, Father and son, both of whom work is the shop. Under  normal conditions one employes is also employed. Explanation to inquiry 6: The amount listed covers wages of the extra laberor only</t>
  </si>
  <si>
    <t>1931 - Industry 1005 - States RIWY - Firm 037 - Page 1</t>
  </si>
  <si>
    <t>218 Meridian St., Nashville Tenn.</t>
  </si>
  <si>
    <t>John A. Pritchett</t>
  </si>
  <si>
    <t>1931 - Industry 1005 - States RIWY - Firm 082 - Page 1</t>
  </si>
  <si>
    <t>The foregoing report is an estimae purely and suply. This plant is being operated as a charitable organization to four mea</t>
  </si>
  <si>
    <t>Sand, Steel Cement</t>
  </si>
  <si>
    <t>R. C.Churchell</t>
  </si>
  <si>
    <t>Chas. K. Horton, President</t>
  </si>
  <si>
    <t>Cement, Steel, Gravel and Sand</t>
  </si>
  <si>
    <t>31 Broad St .York Pa.</t>
  </si>
  <si>
    <t>Geo Crumling, C.E. Bear</t>
  </si>
  <si>
    <t>Cement, Gravel, Sand, Mica, Reinforcing</t>
  </si>
  <si>
    <t>We Manufacture Roofing tile, ridge Capping wall tile, etc. We also do a general roofing, tile &amp; Sheet metal business.</t>
  </si>
  <si>
    <t>304 North 9 St. Apollo</t>
  </si>
  <si>
    <t>304 N. 9 St. Apollo</t>
  </si>
  <si>
    <t>Robert B. Bragger</t>
  </si>
  <si>
    <t>1931 - Industry 1005 - States RIWY - Firm 013 - Page 1</t>
  </si>
  <si>
    <t>RFD 1</t>
  </si>
  <si>
    <t>Charleston S. C.</t>
  </si>
  <si>
    <t>1931 - Industry 1005 - States RIWY - Firm 026 - Page 1</t>
  </si>
  <si>
    <t>Manufactures of Concrete Sewer, Drain &amp; Culvert Pipe.</t>
  </si>
  <si>
    <t>Huron St., &amp; Southern Railway knoxville Tenn.,</t>
  </si>
  <si>
    <t>1931 - Industry 1005 - States RIWY - Firm 055 - Page 1</t>
  </si>
  <si>
    <t>Cement, Steel, Bars, Wire Mesh, Gravel and Sand</t>
  </si>
  <si>
    <t xml:space="preserve">Roofing tile, tile for baths, etc. (Clay) Sheet Metal Pro. </t>
  </si>
  <si>
    <t>Apponaug R. I.</t>
  </si>
  <si>
    <t>Location Changed from 810-17th Ave., to Present Address</t>
  </si>
  <si>
    <t>Large</t>
  </si>
  <si>
    <t>Cement, and Sand</t>
  </si>
  <si>
    <t>1931 - Industry 1005 - States RIWY - Firm 012 - Page 1</t>
  </si>
  <si>
    <t>Apponaug Concrete Products</t>
  </si>
  <si>
    <t>Cement, Sand, Gravel Reinforcing Material</t>
  </si>
  <si>
    <t>4601 2nd Ave.</t>
  </si>
  <si>
    <t>Cement, Sand, &amp; Gravel</t>
  </si>
  <si>
    <t xml:space="preserve">Mfg. of Concrete Irrigation &amp; Sewer Pipe </t>
  </si>
  <si>
    <t>June 30 1931</t>
  </si>
  <si>
    <t>Gravel, Sand, Cement Steel, Reinforcing</t>
  </si>
  <si>
    <t>Manufacturers of Concrete Sewer Piep &amp; Culvert Pipe.</t>
  </si>
  <si>
    <t>We have not included in this report labor in plant repaire or drayage. Number of days of operation reporated did not Reguide our plant running at full capacity range from 1/3 to Full capcity.</t>
  </si>
  <si>
    <t>Cement and Cinder</t>
  </si>
  <si>
    <t>Culvert &amp; Sewer Pipe, Draintile, Septic Tanks, Silo Blocks Ect.</t>
  </si>
  <si>
    <t>Hoefgen Ave &amp; S. P. RY</t>
  </si>
  <si>
    <t>Alamo Concrete Pipe Co.</t>
  </si>
  <si>
    <t>1931 - Industry 1005 - States RIWY - Firm 036 - Page 1</t>
  </si>
  <si>
    <t>Cement, Steel Bars, Wire Mesh, Gravel and Sand</t>
  </si>
  <si>
    <t>Box 742 Memphis</t>
  </si>
  <si>
    <t>1931 - Industry 1005 - States RIWY - Firm 050 - Page 1</t>
  </si>
  <si>
    <t>Plaster Staff</t>
  </si>
  <si>
    <t>Sand, Cement , Gravel, Plaster</t>
  </si>
  <si>
    <t>Mercedes Texas</t>
  </si>
  <si>
    <t>1931 - Industry 1005 - States RIWY - Firm 065 - Page 1</t>
  </si>
  <si>
    <t>Cement Sand, Gravel Wire &amp; Water</t>
  </si>
  <si>
    <t>1931 - Industry 1005 - States RIWY - Firm 002 - Page 1</t>
  </si>
  <si>
    <t>State Highway Bound Posts</t>
  </si>
  <si>
    <t>1931 - Industry 1005 - States RIWY - Firm 034 - Page 1</t>
  </si>
  <si>
    <t xml:space="preserve">Daily </t>
  </si>
  <si>
    <t>Gravel Sand Cement &amp; Water</t>
  </si>
  <si>
    <t>Ciccone Cast Stone Company Inc.</t>
  </si>
  <si>
    <t>1931 - Industry 1005 - States RIWY - Firm 006 - Page 1</t>
  </si>
  <si>
    <t>Sand value not included as it is taken From our own sand band, cannot tell the yards for value.</t>
  </si>
  <si>
    <t>Wall Pipe</t>
  </si>
  <si>
    <t>Cement Pipe (well)</t>
  </si>
  <si>
    <t>Was Halteman &amp; Gehris-I boughtH. Out in June 1921</t>
  </si>
  <si>
    <t>Concrete Bldg. Tile- Artifical Architectural Trim Stone</t>
  </si>
  <si>
    <t>1931 - Industry 1005 - States RIWY - Firm 043 - Page 1</t>
  </si>
  <si>
    <t>315 Rivas</t>
  </si>
  <si>
    <t>1931 - Industry 1005 - States RIWY - Firm 030 - Page 1</t>
  </si>
  <si>
    <t>315 Rivas St.</t>
  </si>
  <si>
    <t>2057 DeSoto Station</t>
  </si>
  <si>
    <t>Rowland Austin &amp; Ellwood Joder</t>
  </si>
  <si>
    <t>1931 - Industry 1005 - States RIWY - Firm 007 - Page 1</t>
  </si>
  <si>
    <t>Wages paid include work Alone  outside of plant for masonry</t>
  </si>
  <si>
    <t>1931 - Industry 1005 - States PA - Firm 147 - Page 1</t>
  </si>
  <si>
    <t xml:space="preserve">Memphia, Tennessee, Box 2057 DeSoto Station </t>
  </si>
  <si>
    <t>Carolina Concrete Pipe Co., Inc.</t>
  </si>
  <si>
    <t>Pennimen Concrete &amp; Material Company</t>
  </si>
  <si>
    <t xml:space="preserve">Estimated report, made four trips to get it, but could never find owner. The foremman gave me an estimated report as near as he could, which I think is aproximately correct. This establishment also lays the tile, the report refers only to manufacturing operations. </t>
  </si>
  <si>
    <t xml:space="preserve">Cement, Sand &amp; Coloring </t>
  </si>
  <si>
    <t>We Also Manufacture Drain Tile and Building Blocks But due to Drought and Gineral conditions due  in South  Dakota together with the sact that these two products are sold to Private individulas,  we had no vaulme or in fact no sale at all and aur stocks from tow years ago are still being carried in our yard. These stokes howener are painte small as business an these two items had began to dwindle as that time.</t>
  </si>
  <si>
    <t>Mar 1 1932</t>
  </si>
  <si>
    <t>Canton S. Dak.</t>
  </si>
  <si>
    <t>Canton Block And Tile Co.</t>
  </si>
  <si>
    <t>1931 - Industry 1005 - States RIWY - Firm 017 - Page 1</t>
  </si>
  <si>
    <t xml:space="preserve">Near Jackson Street Hanover, Pa. </t>
  </si>
  <si>
    <t>Collins Concrete Products Company Inc.</t>
  </si>
  <si>
    <t>Vaults &amp; Markers</t>
  </si>
  <si>
    <t>Sept 1 1931</t>
  </si>
  <si>
    <t>Pre-Mixed Concrete, Sand, Gravel And Cement</t>
  </si>
  <si>
    <t>Charleroi</t>
  </si>
  <si>
    <t xml:space="preserve">Charleroi, Pa. </t>
  </si>
  <si>
    <t xml:space="preserve">Charleroi Supply Co. </t>
  </si>
  <si>
    <t>Charleroi Supply Co.</t>
  </si>
  <si>
    <t>1931 - Industry 1005 - States PA - Firm 117 - Page 1</t>
  </si>
  <si>
    <t>1931 - Industry 1005 - States RIWY - Firm 028 - Page 1</t>
  </si>
  <si>
    <t>Hampton Undertaking Co.</t>
  </si>
  <si>
    <t>Cinder Blocks, Ready Mixed Concrete, Stucco, Plaster</t>
  </si>
  <si>
    <t>Pottsville, Pa.</t>
  </si>
  <si>
    <t>United Lumber &amp; Supply Corporation</t>
  </si>
  <si>
    <t>Preston C. Green</t>
  </si>
  <si>
    <t>52 3rd St. S. W.</t>
  </si>
  <si>
    <t>Matenaloe 2446.98, Hglt heat &amp; power 221.56, 2668.54</t>
  </si>
  <si>
    <t>Cement, Sand, Reinforcing Iron , Paint</t>
  </si>
  <si>
    <t xml:space="preserve">Concrete Blocks Garden Furniture, Cast Stone </t>
  </si>
  <si>
    <t>1931 - Industry 1005 - States PA - Firm 135 - Page 1</t>
  </si>
  <si>
    <t>Concrete Building Blocks &amp; Concrete Burial Vaults</t>
  </si>
  <si>
    <t>Montieth &amp; Water St.</t>
  </si>
  <si>
    <t>Bauer Brothers</t>
  </si>
  <si>
    <t>Concrete Blocks, Burial Valts and Cast Stone</t>
  </si>
  <si>
    <t>Concrete Sewer, Culvert Pipe</t>
  </si>
  <si>
    <t>Nashville Tenn.</t>
  </si>
  <si>
    <t>Concrete Filled Steel Columns, Wall tile</t>
  </si>
  <si>
    <t>P. O. Box 1266, Columbia, S. C.</t>
  </si>
  <si>
    <t>P. O. Box 814, Charlotte, N. C.</t>
  </si>
  <si>
    <t>1931 - Industry 1005 - States RIWY - Firm 010 - Page 1</t>
  </si>
  <si>
    <t>1931 - Industry 1005 - States PA - Firm 145 - Page 1</t>
  </si>
  <si>
    <t>1931 - Industry 1005 - States RIWY - Firm 023 - Page 1</t>
  </si>
  <si>
    <t>Sand, Crushed &amp; Stone, Gravel &amp; Cement</t>
  </si>
  <si>
    <t>Septic Tanks &amp; Concrete Blocks</t>
  </si>
  <si>
    <t>1931 - Industry 1005 - States RIWY - Firm 022 - Page 1</t>
  </si>
  <si>
    <t>Cement, Steel, Crushed Rock and Sand</t>
  </si>
  <si>
    <t>Reinforced Concrete Culvert Pipe</t>
  </si>
  <si>
    <t>Watertown S. Dak.</t>
  </si>
  <si>
    <t xml:space="preserve">Rapid City Plant </t>
  </si>
  <si>
    <t>1931 - Industry 1005 - States RIWY - Firm 021 - Page 1</t>
  </si>
  <si>
    <t>Labor Does not Include Supervision</t>
  </si>
  <si>
    <t>Mar 1 1931</t>
  </si>
  <si>
    <t>Tile Culverts</t>
  </si>
  <si>
    <t>Career Maple And Main</t>
  </si>
  <si>
    <t>1931 - Industry 1005 - States RIWY - Firm 035 - Page 1</t>
  </si>
  <si>
    <t>Cement, Sand, Gravel Crushed Limestone</t>
  </si>
  <si>
    <t>Cast Stone Plaster Staff</t>
  </si>
  <si>
    <t>250 Latimer St.</t>
  </si>
  <si>
    <t>2500 Latimer St.</t>
  </si>
  <si>
    <t xml:space="preserve">L. F. Bonner &amp; C. C. Inge </t>
  </si>
  <si>
    <t xml:space="preserve">Reinforced Concrete Culvert Pipe &amp; Unreinfoced Concrete </t>
  </si>
  <si>
    <t>Plant run at a loss 1931</t>
  </si>
  <si>
    <t>316 Silver Spr. St.</t>
  </si>
  <si>
    <t>1931 - Industry 1005 - States PA - Firm 144 - Page 1</t>
  </si>
  <si>
    <t>Sand, gravel, cement, steel pipe, tubes, and plates</t>
  </si>
  <si>
    <t>1973 Elmwood Ave., Norwood R. I.</t>
  </si>
  <si>
    <t xml:space="preserve">Vault Burial </t>
  </si>
  <si>
    <t>Concrete, Sand etc.</t>
  </si>
  <si>
    <t>Concrete Block, Brick, Chimney Blocks</t>
  </si>
  <si>
    <t>Joe Rinaldi and John Bertino</t>
  </si>
  <si>
    <t>1931 - Industry 1005 - States RIWY - Firm 011 - Page 1</t>
  </si>
  <si>
    <t>Ramsey Ave.</t>
  </si>
  <si>
    <t>C. F. Goeringer R. C. Rosser</t>
  </si>
  <si>
    <t>Wyoming Valley Ready Mixed Concrete Co.</t>
  </si>
  <si>
    <t>1931 - Industry 1005 - States PA - Firm 103 - Page 1</t>
  </si>
  <si>
    <t>Lime, Sand Cement &amp; Bricks Lumbers etc.</t>
  </si>
  <si>
    <t>Mfg., Cement Blocks &amp; Masonry Work</t>
  </si>
  <si>
    <t xml:space="preserve">136 Silver Lake Ave. </t>
  </si>
  <si>
    <t xml:space="preserve">403 Hammond Ave. Lemoyne Pe. </t>
  </si>
  <si>
    <t xml:space="preserve">This is a small plant owned and operated by myself, with office in the the home token change of by my wife hence no office form </t>
  </si>
  <si>
    <t>Sand Gravel Cement Steel</t>
  </si>
  <si>
    <t>Septic Tank Culvert Pipe</t>
  </si>
  <si>
    <t>Sand Cement &amp; Line</t>
  </si>
  <si>
    <t>V. E. Schevenell</t>
  </si>
  <si>
    <t>V. E. Schevenell Const Co.</t>
  </si>
  <si>
    <t>Cement, Sand, Gravel, Steel and Mesh.</t>
  </si>
  <si>
    <t>Franklin St.</t>
  </si>
  <si>
    <t>Spartanburg S. C.</t>
  </si>
  <si>
    <t>Plants located at Atlanta, Ga., Chattanooga, Tenn. Jacksonville Fla. Knoxville Tenn., Montgomery, Ala., Reading Chio. Tampa., Fla. Information Contained herein is what we believe to be a correct average from figures available.</t>
  </si>
  <si>
    <t>Burial Vaults, Monuments, Copings and Garden Furniture</t>
  </si>
  <si>
    <t>Hampton S. C.</t>
  </si>
  <si>
    <t>E. M. Peeples</t>
  </si>
  <si>
    <t>Selinsgrove, Penna.</t>
  </si>
  <si>
    <t>Selinsgrove Air Seal Vault Works</t>
  </si>
  <si>
    <t>The concret plant is run in connection with our funeral work and the work is done by men who work in other apartments of the  business, we work about two days out of the week in making vaults, monuments and other concrete products. We have no way of telling the exact hours or the salary paid these men in this line of work. as it is done  in connection with their other duties in the business.</t>
  </si>
  <si>
    <t>Sand, Cement and steel reinforcing</t>
  </si>
  <si>
    <t>Sumner &amp; Poplar St.</t>
  </si>
  <si>
    <t>oil  City Pa</t>
  </si>
  <si>
    <t>J P Mortin anD J P Wagner</t>
  </si>
  <si>
    <t>1931 - Industry 1005 - States PA - Firm 134 - Page 1</t>
  </si>
  <si>
    <t>Reinforced Concrete Sewer Pipe</t>
  </si>
  <si>
    <t xml:space="preserve">914 Union Blvd. </t>
  </si>
  <si>
    <t>Concrete Vault Block</t>
  </si>
  <si>
    <t>State College</t>
  </si>
  <si>
    <t>1931 - Industry 1005 - States RIWY - Firm 003 - Page 1</t>
  </si>
  <si>
    <t>150 Ratledge Ave. Ampere N. J.</t>
  </si>
  <si>
    <t>Office Was Moved Around Corner</t>
  </si>
  <si>
    <t>13 Horton Street</t>
  </si>
  <si>
    <t>13 Harton St.</t>
  </si>
  <si>
    <t>Concrete Block Burial Vaults</t>
  </si>
  <si>
    <t>1931 - Industry 1005 - States PA - Firm 149 - Page 1</t>
  </si>
  <si>
    <t>Cement, Haydite, Wire mesh, reinforcing road, Dicalite</t>
  </si>
  <si>
    <t>Diamond Bank Building, Pittsburgh, Pa.</t>
  </si>
  <si>
    <t>1931 - Industry 1005 - States PA - Firm 108 - Page 1</t>
  </si>
  <si>
    <t>Ciuder Concrete Building Blocks</t>
  </si>
  <si>
    <t xml:space="preserve">N. Shemon St. Eypd. </t>
  </si>
  <si>
    <t>Bradford Bldg Block Co.</t>
  </si>
  <si>
    <t>1931 - Industry 1005 - States PA - Firm 146 - Page 1</t>
  </si>
  <si>
    <t xml:space="preserve">Sand, Cement, Stone, Chipe </t>
  </si>
  <si>
    <t>1931 - Industry 1005 - States RIWY - Firm 014 - Page 1</t>
  </si>
  <si>
    <t>Messinger Supply Company</t>
  </si>
  <si>
    <t>1931 - Industry 1005 - States RIWY - Firm 018 - Page 1</t>
  </si>
  <si>
    <t>1931 - Industry 1005 - States RIWY - Firm 009 - Page 1</t>
  </si>
  <si>
    <t>Southern Building Block</t>
  </si>
  <si>
    <t>Sand, Cement, Gravel</t>
  </si>
  <si>
    <t xml:space="preserve">316 Silver Spring Street Prov. R. I. </t>
  </si>
  <si>
    <t>Ciccone Cement Block Company</t>
  </si>
  <si>
    <t>Due to Business conditions we operated very slow during the summer months of 1931. Our business showed a loss for the year 1931</t>
  </si>
  <si>
    <t>Cement, Sand, Crushed Stone &amp; Shag</t>
  </si>
  <si>
    <t>Artificial Stone</t>
  </si>
  <si>
    <t>1931 - Industry 1005 - States PA - Firm 137 - Page 1</t>
  </si>
  <si>
    <t>April  4 1931</t>
  </si>
  <si>
    <t>Jan 23 1931</t>
  </si>
  <si>
    <t>Sand, Stone, Cement steel Oil Water</t>
  </si>
  <si>
    <t>Reinforced Concrete Pipe</t>
  </si>
  <si>
    <t>Rapid City So. Dak.</t>
  </si>
  <si>
    <t>Merritt and Starner</t>
  </si>
  <si>
    <t>1931 - Industry 1005 - States RIWY - Firm 020 - Page 1</t>
  </si>
  <si>
    <t>Feb 1 1932</t>
  </si>
  <si>
    <t>Ormermontal Plaster &amp; Cast Stone Garden Furniture</t>
  </si>
  <si>
    <t>891 No. Main St., Prov., R. I.</t>
  </si>
  <si>
    <t>Frank A. Coffey, Prince J. L. Landi</t>
  </si>
  <si>
    <t>1931 - Industry 1005 - States RIWY - Firm 004 - Page 1</t>
  </si>
  <si>
    <t>P. O. Box 5291 Youngs St., Station Dallas</t>
  </si>
  <si>
    <t>1450-80 McLemore Ave., Each</t>
  </si>
  <si>
    <t>E. L. &amp; E. F. White</t>
  </si>
  <si>
    <t>White Stone Co. Inc.</t>
  </si>
  <si>
    <t>Dorothea Benson &amp; E. L. Goodman, Administrators</t>
  </si>
  <si>
    <t>1931 - Industry 1005 - States PA - Firm 111 - Page 1</t>
  </si>
  <si>
    <t>Cement Slag Sand</t>
  </si>
  <si>
    <t>5 W. Washington Ave. Myerstown, Pa.</t>
  </si>
  <si>
    <t>1500 N. Cameron St.</t>
  </si>
  <si>
    <t>Scranton Tile and Supply Company, Inc.</t>
  </si>
  <si>
    <t xml:space="preserve">Allentown </t>
  </si>
  <si>
    <t>Allentown Pa.</t>
  </si>
  <si>
    <t>G. H. Romberger</t>
  </si>
  <si>
    <t>Scranton Ready Mixed Concrete Co. Inc.</t>
  </si>
  <si>
    <t>Anthracite Cinders, Portland Cement, Sand</t>
  </si>
  <si>
    <t>Clarence E. Kuemmerle &amp; J. Guy Hawtnorn</t>
  </si>
  <si>
    <t>Cement, cinders, sand and stone screenings</t>
  </si>
  <si>
    <t>Cinder Blocks and Trimstone</t>
  </si>
  <si>
    <t>1931 - Industry 1005 - States PA - Firm 087 - Page 1</t>
  </si>
  <si>
    <t>1931 - Industry 1005 - States PA - Firm 139 - Page 1</t>
  </si>
  <si>
    <t>296 Madison St. Wilkes Barre Pa.</t>
  </si>
  <si>
    <t>Concrete well tile &amp; Concrete filled steel columns</t>
  </si>
  <si>
    <t>Norwood R. I.</t>
  </si>
  <si>
    <t>Plaster Cement, Burlap Grite</t>
  </si>
  <si>
    <t>1931 - Industry 1005 - States PA - Firm 121 - Page 1</t>
  </si>
  <si>
    <t>Tenth &amp; Railroad Sts.</t>
  </si>
  <si>
    <t>Monogahela</t>
  </si>
  <si>
    <t xml:space="preserve">W. C. Baer </t>
  </si>
  <si>
    <t>Cement, Sand, Ash, Crushed, Stones</t>
  </si>
  <si>
    <t>Stroudsburg Septic Tank Company</t>
  </si>
  <si>
    <t>Mfg of Bldg Block</t>
  </si>
  <si>
    <t>1931 - Industry 1005 - States PA - Firm 148 - Page 1</t>
  </si>
  <si>
    <t>Cement, Stone and Sand</t>
  </si>
  <si>
    <t>Fred J. Ward &amp; Wray G. Zelt (Partners)</t>
  </si>
  <si>
    <t>1931 - Industry 1005 - States RIWY - Firm 042 - Page 1</t>
  </si>
  <si>
    <t>Rhode Island Improve cement Works Co., &amp; Tirocchi Bros. Tsuchiya</t>
  </si>
  <si>
    <t>W. C. Kinzel</t>
  </si>
  <si>
    <t>Cherokee Sand &amp; Gravel Company</t>
  </si>
  <si>
    <t>Bradford, Pa.</t>
  </si>
  <si>
    <t xml:space="preserve">M. I. Conroe </t>
  </si>
  <si>
    <t>P. S. Minus Concrete Pipe Plant</t>
  </si>
  <si>
    <t>Estimated 5000 Because Materials &amp; Wages High enough to Warrant it.</t>
  </si>
  <si>
    <t>1931 - Industry 1005 - States PA - Firm 138 - Page 1</t>
  </si>
  <si>
    <t xml:space="preserve">Cement, Cinders, sand, metal Re-inforcing </t>
  </si>
  <si>
    <t>Cement blocks, Concrete Burial Vaults Septic Tanks.</t>
  </si>
  <si>
    <t>Coment, Stone, Sand</t>
  </si>
  <si>
    <t>N. S. Good Building Supply</t>
  </si>
  <si>
    <t>Quincy, Pa.</t>
  </si>
  <si>
    <t>N. S. Good &amp; Sons</t>
  </si>
  <si>
    <t>Concrete Products Sand and Gavel</t>
  </si>
  <si>
    <t>R D. No.-5</t>
  </si>
  <si>
    <t>Pottsvile, Pa.</t>
  </si>
  <si>
    <t xml:space="preserve">Changed Jan 15 1932 C. Van Buspik Milford Pa. </t>
  </si>
  <si>
    <t>6th &amp; St Mary</t>
  </si>
  <si>
    <t>York Vault. Co.</t>
  </si>
  <si>
    <t>1931 - Industry 1005 - States PA - Firm 127 - Page 1</t>
  </si>
  <si>
    <t xml:space="preserve">Crushed Lime Stone Sand &amp; Cement </t>
  </si>
  <si>
    <t>Concrete Block &amp; Cast Stone</t>
  </si>
  <si>
    <t>Saturnia Volle &amp; George Gouraud</t>
  </si>
  <si>
    <t>Section 5 there are three (3) employees used int eh concrete products manufacture. Normally these three are employed practically full time in the plant, This last year the amount of time put in has been spa smodic</t>
  </si>
  <si>
    <t>1931 - Industry 1005 - States PA - Firm 140 - Page 1</t>
  </si>
  <si>
    <t>Zunder Stone &amp; Sand</t>
  </si>
  <si>
    <t>It is impossible for us to give you the cost of material used in this manufacture as it is run in conjunction with our retail and wholesale Building materials Business.</t>
  </si>
  <si>
    <t>Easton</t>
  </si>
  <si>
    <t>1931 - Industry 1005 - States PA - Firm 080 - Page 1</t>
  </si>
  <si>
    <t>Cement, Stone Sand Boiler Tuber Castings</t>
  </si>
  <si>
    <t xml:space="preserve">Nazareth, Penna. </t>
  </si>
  <si>
    <t>Cement, cinders, Stone, Sand Gynsum, Lime, Mineral Color</t>
  </si>
  <si>
    <t xml:space="preserve">Monuments and grave markers </t>
  </si>
  <si>
    <t>1931 - Industry 1005 - States PA - Firm 081 - Page 1</t>
  </si>
  <si>
    <t>Cement grave Vaults</t>
  </si>
  <si>
    <t xml:space="preserve">State College </t>
  </si>
  <si>
    <t>Centre</t>
    <phoneticPr fontId="1" type="noConversion"/>
  </si>
  <si>
    <t>1931 - Industry 1005 - States RIWY - Firm 001 - Page 1</t>
  </si>
  <si>
    <t>Cinders and Cement</t>
  </si>
  <si>
    <t>Cement Products Plant</t>
  </si>
  <si>
    <t>1931 - Industry 1005 - States PA - Firm 152 - Page 1</t>
  </si>
  <si>
    <t>Watertown Plant</t>
  </si>
  <si>
    <t>1931 - Industry 1005 - States RIWY - Firm 015 - Page 1</t>
  </si>
  <si>
    <t>Washed Sand And Cement</t>
  </si>
  <si>
    <t>209 Plummer St.</t>
  </si>
  <si>
    <t>Room 10 K. P. Bldg., Huron South Dakota</t>
  </si>
  <si>
    <t>Decker Tile Co. Inc.</t>
  </si>
  <si>
    <t xml:space="preserve">Cement, Sand and Stone </t>
  </si>
  <si>
    <t>Belmont Ave. &amp; Rockhil Rd.</t>
  </si>
  <si>
    <t>Belmont Ave. &amp; Rockhill Rd.</t>
  </si>
  <si>
    <t xml:space="preserve">Since Jan 1,1931 We are Producing Crushed Lime stone, with our concrete products business if you will sand us form on crushed stone we would be pleased to sand in report on same. </t>
  </si>
  <si>
    <t>Jan 10 1932</t>
  </si>
  <si>
    <t>527 Willow St.</t>
  </si>
  <si>
    <t>527 Willow St. Pottstown, Pa.</t>
  </si>
  <si>
    <t>P. P. Gehris</t>
  </si>
  <si>
    <t>P. P. Gehris (Formerly Halteman &amp; Gehris)</t>
  </si>
  <si>
    <t>1931 - Industry 1005 - States PA - Firm 109 - Page 1</t>
  </si>
  <si>
    <t>Steel, Gravel, Sand and Cement.</t>
  </si>
  <si>
    <t>1931 - Industry 1005 - States PA - Firm 130 - Page 1</t>
  </si>
  <si>
    <t>1931 - Industry 1005 - States PA - Firm 126 - Page 1</t>
  </si>
  <si>
    <t>1931 - Industry 1005 - States PA - Firm 142 - Page 1</t>
  </si>
  <si>
    <t>1931 - Industry 1005 - States PA - Firm 110 - Page 1</t>
  </si>
  <si>
    <t>Sand, slag &amp; cement</t>
  </si>
  <si>
    <t>Concrete Building Blocks, Drain Tile, Silo, Blocks etc.</t>
  </si>
  <si>
    <t>P. O. Box 741 Scranton, Pa.</t>
  </si>
  <si>
    <t>1200 Moosic St.</t>
  </si>
  <si>
    <t>P. O. Box 741, Scranton, Pa.</t>
  </si>
  <si>
    <t>Bethayres, Pa</t>
  </si>
  <si>
    <t>Chas. P Lower Jr.</t>
  </si>
  <si>
    <t>1931 - Industry 1005 - States PA - Firm 125 - Page 1</t>
  </si>
  <si>
    <t>Straub Cinder Concree Block</t>
  </si>
  <si>
    <t>1510 Gardner Av.</t>
  </si>
  <si>
    <t>This concern is successor to lastik products corp. (37-10664a, industry 1638 in 1929) a subsidiary of American cement tile co. which firm went out of business and has been succeeded by federal American cement tile Co.</t>
  </si>
  <si>
    <t>328 Sycamore St.</t>
  </si>
  <si>
    <t xml:space="preserve">8th and Bridge streets, New Cumberland, Pa. </t>
  </si>
  <si>
    <t>8th and Bridge streets</t>
  </si>
  <si>
    <t>Tirocchi Luigi, Guardo Giovanni &amp; Dugush Co.</t>
  </si>
  <si>
    <t>326 Sycamore St., Vandergrift, Pa</t>
  </si>
  <si>
    <t>1931 - Industry 1005 - States RIWY - Firm 008 - Page 1</t>
  </si>
  <si>
    <t>Cement, Sand , Gravel</t>
  </si>
  <si>
    <t>New Cumberland (Borough)</t>
  </si>
  <si>
    <t>8th and Bridge Streets, New Cumberland, Pa.</t>
  </si>
  <si>
    <t>Kingsborough Concrete Burial Vault Co.</t>
  </si>
  <si>
    <t>Chandler &amp; Company 428 West Depot Avenue</t>
  </si>
  <si>
    <t>Washington, Pa.</t>
  </si>
  <si>
    <t>Domenico Pasquini and Vincenzo Pierdominici</t>
  </si>
  <si>
    <t>Patterson Supply Company</t>
  </si>
  <si>
    <t>Bloomshurg, Penna.</t>
  </si>
  <si>
    <t>Frank J. Blatz.</t>
  </si>
  <si>
    <t>Slag, Sand, Cement, Water</t>
  </si>
  <si>
    <t>Cinder Block Manufactured  for Building Purpose</t>
  </si>
  <si>
    <t>Slag Building Block and Concrete Products</t>
  </si>
  <si>
    <t>Bloomsburg Cement Products Company</t>
  </si>
  <si>
    <t>Donora, Pa.</t>
  </si>
  <si>
    <t>Louis Brunet and Louis Maras</t>
  </si>
  <si>
    <t>Brunet and Maras</t>
  </si>
  <si>
    <t>1931 - Industry 1005 - States PA - Firm 118 - Page 1</t>
  </si>
  <si>
    <t>2nd St. &amp; P.R.R.</t>
  </si>
  <si>
    <t>1931 - Industry 1005 - States PA - Firm 120 - Page 1</t>
  </si>
  <si>
    <t>Building Blocks</t>
  </si>
  <si>
    <t>Houston Pa.</t>
  </si>
  <si>
    <t>Pottsvile Building Block Co., Inc</t>
  </si>
  <si>
    <t>1931 - Industry 1005 - States PA - Firm 116 - Page 1</t>
  </si>
  <si>
    <t>Cinder and Cement</t>
  </si>
  <si>
    <t>1931 - Industry 1005 - States PA - Firm 151 - Page 1</t>
  </si>
  <si>
    <t>Sand Stone Cement Cinder</t>
  </si>
  <si>
    <t>Cement Block Silo Stone Burial Vault</t>
  </si>
  <si>
    <t>1931 - Industry 1005 - States PA - Firm 096 - Page 1</t>
  </si>
  <si>
    <t>Sept 26 1931</t>
  </si>
  <si>
    <t>Sand Stone Cement Steel Oil Water Aquaber</t>
  </si>
  <si>
    <t>1931 - Industry 1005 - States PA - Firm 150 - Page 1</t>
  </si>
  <si>
    <t xml:space="preserve">Sand Cement </t>
  </si>
  <si>
    <t>Cement, Sand, Stone, Metal Lath</t>
  </si>
  <si>
    <t>R. 850 Horner Street</t>
  </si>
  <si>
    <t>National Naylegrip Co. Inc</t>
  </si>
  <si>
    <t>1931 - Industry 1005 - States PA - Firm 075 - Page 1</t>
  </si>
  <si>
    <t>Manufacture of Cement Blocls &amp; Gravel Nasher</t>
  </si>
  <si>
    <t>Delco Concrete Products Co.</t>
  </si>
  <si>
    <t>228-42 N. Water St. Lancaster</t>
  </si>
  <si>
    <t>Maris L. Hackman Manager</t>
  </si>
  <si>
    <t xml:space="preserve">Lemoyne, Pa. </t>
  </si>
  <si>
    <t>42nd &amp;  Davison St. Pittsburgh, Pa.</t>
  </si>
  <si>
    <t>J. K. Davison &amp; Co.</t>
  </si>
  <si>
    <t>E. Southern Ave.</t>
  </si>
  <si>
    <t>South Williamsport</t>
  </si>
  <si>
    <t>Cement, Crustred Stone &amp; Steel, Reinforcing</t>
  </si>
  <si>
    <t>Cement, Cinder, Sand and Stone</t>
  </si>
  <si>
    <t>Manufacture &amp; Sale of Concrete Products</t>
  </si>
  <si>
    <t>Nat'1 Bldg. Units Corporation Philadelphia</t>
  </si>
  <si>
    <t>Concrete Blocks Bricks</t>
  </si>
  <si>
    <t>Trainer</t>
  </si>
  <si>
    <t>1931 - Industry 1005 - States PA - Firm 113 - Page 1</t>
  </si>
  <si>
    <t>Chester, Pa.</t>
  </si>
  <si>
    <t>1931 - Industry 1005 - States PA - Firm 143 - Page 1</t>
  </si>
  <si>
    <t>Irwin Concrete Block Co.</t>
  </si>
  <si>
    <t>Reservoir &amp; N. Holland Ave.</t>
  </si>
  <si>
    <t>420 Beech St.</t>
  </si>
  <si>
    <t>Warren, Pa.</t>
  </si>
  <si>
    <t>Cement Compound, Cement Compound</t>
  </si>
  <si>
    <t>1931 - Industry 1005 - States RIWY - Firm 016 - Page 1</t>
  </si>
  <si>
    <t>Manufacturer's of Concrete Burial Cases</t>
  </si>
  <si>
    <t>Same as Location</t>
  </si>
  <si>
    <t xml:space="preserve">150 Rutledge Ave. Ampere N. J. </t>
  </si>
  <si>
    <t>Cament, Sand Slag and Metal Also Paint</t>
  </si>
  <si>
    <t>North Sherman St. Eytd.</t>
  </si>
  <si>
    <t>Standard Concrete Products Co. Inc</t>
  </si>
  <si>
    <t>Blocks Septic Tanks Silo Staves Garden Furniture</t>
  </si>
  <si>
    <t>Queen &amp; Bailey Sts.</t>
  </si>
  <si>
    <t>Queen &amp; Baily Sts. Pottstown, Pa.</t>
  </si>
  <si>
    <t>Samuel D. Brown &amp; Thomas A. McCaslin</t>
  </si>
  <si>
    <t>1931 - Industry 1005 - States PA - Firm 129 - Page 1</t>
  </si>
  <si>
    <t>Stone and Cement. (Crushed Stone)</t>
  </si>
  <si>
    <t>York, Pennsylvania.</t>
  </si>
  <si>
    <t>Chester Allen Zinn</t>
  </si>
  <si>
    <t>Cement, Sand Reinforcement, and Paint</t>
  </si>
  <si>
    <t>Pottstown Cement Block Company</t>
  </si>
  <si>
    <t>Concrete Building Blocks, Concrete Burial Vaults</t>
  </si>
  <si>
    <t>P. O. Box 1261</t>
  </si>
  <si>
    <t>Bird Baths, Pots, Benches, Fountains, Boxes, Pedestals etc.</t>
  </si>
  <si>
    <t>Upper Darby P.O. Pa.</t>
  </si>
  <si>
    <t>Oakmont</t>
  </si>
  <si>
    <t>Box 24, Pottstown, Pa.</t>
  </si>
  <si>
    <t>Apr 1 1931</t>
  </si>
  <si>
    <t>sand, cement, Gravel</t>
  </si>
  <si>
    <t>Manufacturing of Cement Blocks</t>
  </si>
  <si>
    <t>335 Sycamore St., Vandergrift, Pa.</t>
  </si>
  <si>
    <t>National Building Units Corp. 1600 Arch St. Phila Pa.</t>
  </si>
  <si>
    <t>Cinder Concrete Building Units</t>
  </si>
  <si>
    <t>1931 - Industry 1005 - States PA - Firm 066 - Page 1</t>
  </si>
  <si>
    <t>Chalfont Pa.</t>
  </si>
  <si>
    <t>Cement, Sand, Crusted, Rock</t>
  </si>
  <si>
    <t>11th &amp; Forster Sts.</t>
  </si>
  <si>
    <t>Samuel F Mentzer</t>
  </si>
  <si>
    <t>Mentzer Mfg Co.</t>
  </si>
  <si>
    <t>1931 - Industry 1005 - States PA - Firm 064 - Page 1</t>
  </si>
  <si>
    <t>No. Irving St.</t>
  </si>
  <si>
    <t xml:space="preserve">Concrete Products- Concrete Blocks </t>
  </si>
  <si>
    <t>1931 - Industry 1005 - States PA - Firm 133 - Page 1</t>
  </si>
  <si>
    <t>Stone, Sand Cement, Reinforcing, Waterproofing.</t>
  </si>
  <si>
    <t>Concrete Burial Vaults and Septic Tanks</t>
  </si>
  <si>
    <t>Building Tile Cast Trim Stone, Lawn Furniture</t>
  </si>
  <si>
    <t>Norway St. &amp; M.&amp; P. RR</t>
  </si>
  <si>
    <t>Steel, Gravel, Sand &amp; Cement</t>
  </si>
  <si>
    <t>John R. Burleigh Prop.</t>
  </si>
  <si>
    <t>Stock Corporation</t>
  </si>
  <si>
    <t>Nalling Concretes Cement Paint Precast Roof Slabs</t>
  </si>
  <si>
    <t>Erie, Pa.</t>
  </si>
  <si>
    <t>Standard Cement Products Co.</t>
  </si>
  <si>
    <t>Geo. M. Sunday And Edw. Kagel</t>
  </si>
  <si>
    <t>1931 - Industry 1005 - States PA - Firm 131 - Page 1</t>
  </si>
  <si>
    <t xml:space="preserve">Smith Steet </t>
  </si>
  <si>
    <t>Belvidere &amp; P. R. R.</t>
  </si>
  <si>
    <t>York Lithoid Products Company</t>
  </si>
  <si>
    <t>81-85 Seneca St. Wilkes Barre, Pa.</t>
  </si>
  <si>
    <t>National Building Units Corp. 1600 Arch St.,  Phila Pa.</t>
  </si>
  <si>
    <t>W. C. Baer Concrete Products Plant</t>
  </si>
  <si>
    <t>Manfacturing Concrete Products</t>
  </si>
  <si>
    <t>J. F. Patterson</t>
  </si>
  <si>
    <t>1931 - Industry 1005 - States PA - Firm 122 - Page 1</t>
  </si>
  <si>
    <t>Cement Carbon Chemical Water</t>
  </si>
  <si>
    <t>501-9 E. Deitrich Ave.</t>
  </si>
  <si>
    <t>296 Madison St.</t>
  </si>
  <si>
    <t xml:space="preserve">Cement, Sand, Metal Lath And other Reinforcing </t>
  </si>
  <si>
    <t>This within figures are do near correct as we can furnish tham. We keep no records of units in some time  but do keep the Perpetual value Therefore  we gave the value which we consider conscendere , Estimates of data Pertaining to contracting deducted see cor. 6/22/32</t>
  </si>
  <si>
    <t>1931 - Industry 1005 - States PA - Firm 101 - Page 1</t>
  </si>
  <si>
    <t>1931 - Industry 1005 - States PA - Firm 119 - Page 1</t>
  </si>
  <si>
    <t>Cement Sand slag</t>
  </si>
  <si>
    <t>Cement Stone, Mecca Crystal and Sand</t>
  </si>
  <si>
    <t>1931 - Industry 1005 - States PA - Firm 085 - Page 1</t>
  </si>
  <si>
    <t>Plant has changed ownership from O. P. Bell, Prop to Wm. A. Shipman, Prop., Both of Sunbury, Pa.</t>
  </si>
  <si>
    <t>Sunbury Cement Products Company</t>
  </si>
  <si>
    <t>Artificial Trim Stone</t>
  </si>
  <si>
    <t>1931 - Industry 1005 - States PA - Firm 068 - Page 1</t>
  </si>
  <si>
    <t>Sand, Slag, Cement, Paint, Reinforcing, Steel</t>
  </si>
  <si>
    <t>Baltimore Ave</t>
  </si>
  <si>
    <t>1931 - Industry 1005 - States PA - Firm 038 - Page 1</t>
  </si>
  <si>
    <t>Blawnox, Pa.</t>
  </si>
  <si>
    <t>Box 133 Palmyra</t>
  </si>
  <si>
    <t>Palmyra, Pa.</t>
  </si>
  <si>
    <t>Albert G. Shade</t>
  </si>
  <si>
    <t>1931 - Industry 1005 - States PA - Firm 065 - Page 1</t>
  </si>
  <si>
    <t>Penna Concrete Roofing Tile &amp; Cement Products Co.</t>
  </si>
  <si>
    <t xml:space="preserve">Sand, stone, Cement and Lime </t>
  </si>
  <si>
    <t>501 So. Fourth St.</t>
  </si>
  <si>
    <t>Chamberburg</t>
  </si>
  <si>
    <t>Chambersburg Pa.</t>
  </si>
  <si>
    <t>12th &amp; Green Garden</t>
  </si>
  <si>
    <t>Business 20% J. Normal</t>
  </si>
  <si>
    <t>Limestone Cement</t>
  </si>
  <si>
    <t>Concrete Block Brick Tile</t>
  </si>
  <si>
    <t>Cement, Sand, stone, Gravel</t>
  </si>
  <si>
    <t>Lancaster Concrete Tile Co. Inc.</t>
  </si>
  <si>
    <t>Hillsville</t>
  </si>
  <si>
    <t>1504-7 Central Tower Youngstown O.</t>
  </si>
  <si>
    <t>J. Kreider Kurtz  and John a Kurtz</t>
  </si>
  <si>
    <t>Kurtz  Bros. Concrete Products</t>
  </si>
  <si>
    <t>Bethayras Concrete Products Co.</t>
  </si>
  <si>
    <t>1931 - Industry 1005 - States PA - Firm 106 - Page 1</t>
  </si>
  <si>
    <t>Manufacturing &amp; Sale of Concrete Vaults and Markers.</t>
  </si>
  <si>
    <t>Beadle</t>
  </si>
  <si>
    <t>Concrete Block, Sillo, Lintels, Vaults, Sands, Garden Furniture</t>
  </si>
  <si>
    <t>Portland Cement - Sand - Stone</t>
  </si>
  <si>
    <t>Cement, Core Breere Sand Wire Mesh</t>
  </si>
  <si>
    <t>Bridgeport, Pa.</t>
  </si>
  <si>
    <t>Ellis Concrete Products Company</t>
  </si>
  <si>
    <t>Ellis Concrete Products Co.</t>
  </si>
  <si>
    <t>1931 - Industry 1005 - States PA - Firm 141 - Page 1</t>
  </si>
  <si>
    <t>Ideal Marker Company and Cemetery</t>
  </si>
  <si>
    <t>1931 - Industry 1005 - States PA - Firm 112 - Page 1</t>
  </si>
  <si>
    <t>(3) Plant is closed during winter reason:- Water Fzuzes and very little demand as not much building is done here during winter. (4) When plant is working full time, we work 9 hrs. per day 5 1/2 days for weeks. (5) Do not how any men paid by the month. (6) Material cost (slag, sand, cement) 5947.77, Water 36.92, Coal 56.55, Dectric Power 452.44 total 6493.68, (7) Did not itemize blocks and products will itemize products during 1932.</t>
  </si>
  <si>
    <t>1931 - Industry 1005 - States PA - Firm 077 - Page 1</t>
  </si>
  <si>
    <t>1931 - Industry 1005 - States PA - Firm 076 - Page 1</t>
  </si>
  <si>
    <t>Cement 579a/s</t>
  </si>
  <si>
    <t>Cinder, Cement, Sand, Stone Dust, Lintel Bars Rods</t>
  </si>
  <si>
    <t>1931 - Industry 1005 - States PA - Firm 078 - Page 1</t>
  </si>
  <si>
    <t>North Girard</t>
  </si>
  <si>
    <t>Concrete Building Blocks &amp; Transit Mixed Concrete</t>
  </si>
  <si>
    <t>827 Honer St.,</t>
  </si>
  <si>
    <t>1931 - Industry 1005 - States PA - Firm 035 - Page 1</t>
  </si>
  <si>
    <t>Cement 2738 Sacks, Sand 1666400, Gravel 1746000</t>
  </si>
  <si>
    <t>Making of Cement Blocks</t>
  </si>
  <si>
    <t xml:space="preserve">William A. Lewis </t>
  </si>
  <si>
    <t>Concrete Supply &amp; Construction Co.</t>
  </si>
  <si>
    <t>Scranton Concrete Building Vault</t>
  </si>
  <si>
    <t>1931 - Industry 1005 - States PA - Firm 095 - Page 1</t>
  </si>
  <si>
    <t>124, 300</t>
  </si>
  <si>
    <t>100 North East Lane</t>
  </si>
  <si>
    <t>L. A. Chick and J. H. Hamilton, Partners</t>
  </si>
  <si>
    <t>Crushed Stone Sand &amp; Cement</t>
  </si>
  <si>
    <t>1931 - Industry 1005 - States PA - Firm 086 - Page 1</t>
  </si>
  <si>
    <t>1931 - Industry 1005 - States PA - Firm 051 - Page 1</t>
  </si>
  <si>
    <t>1931 - Industry 1005 - States PA - Firm 100 - Page 1</t>
  </si>
  <si>
    <t>Cinder Concrete Blocks and Bricks</t>
  </si>
  <si>
    <t>N. Plymouth St.</t>
  </si>
  <si>
    <t>Allentown, Pennsylvania</t>
  </si>
  <si>
    <t xml:space="preserve">Martin F. Hard Concrete Products </t>
  </si>
  <si>
    <t>Sand, Cement &amp; Gravel</t>
  </si>
  <si>
    <t>Concrete Blocks &amp; Septic Tanks</t>
  </si>
  <si>
    <t>Susquehanna</t>
  </si>
  <si>
    <t>New Milford</t>
  </si>
  <si>
    <t>New Milford Pen</t>
  </si>
  <si>
    <t>Hollywood Building Block Co.</t>
  </si>
  <si>
    <t>1931 - Industry 1005 - States PA - Firm 088 - Page 1</t>
  </si>
  <si>
    <t>1931 - Industry 1005 - States PA - Firm 079 - Page 1</t>
  </si>
  <si>
    <t>300 Concrete Vaults</t>
  </si>
  <si>
    <t>Cement, Sand, Steel, Chemicals</t>
  </si>
  <si>
    <t>Mfg. of Cement Burial Vaults</t>
  </si>
  <si>
    <t>1406 On Storch Ave.</t>
  </si>
  <si>
    <t>Rinaldi &amp; Bertino</t>
  </si>
  <si>
    <t>Ready mired Concrete</t>
  </si>
  <si>
    <t>Artcrete Products Company</t>
  </si>
  <si>
    <t>715 Carlisle Ave. York, Pa.</t>
  </si>
  <si>
    <t>Cement cinders Sand gravel Crushed Stone and Mineral Colors</t>
  </si>
  <si>
    <t>P.O. Box 427 Kingston, Pa.</t>
  </si>
  <si>
    <t>P.O. Box 427 Kingston Pa.</t>
  </si>
  <si>
    <t>Reinforced Concrete Culvert Pipe &amp; Unreinforced Concrete</t>
  </si>
  <si>
    <t>P. O. Box 284, Chester, Pa.</t>
  </si>
  <si>
    <t>1931 - Industry 1005 - States PA - Firm 069 - Page 1</t>
  </si>
  <si>
    <t>Mar 2 1931</t>
  </si>
  <si>
    <t>1009 Adams Ave</t>
  </si>
  <si>
    <t>Scranton Pa.</t>
  </si>
  <si>
    <t>York Pa.</t>
  </si>
  <si>
    <t>Easton, Penna</t>
  </si>
  <si>
    <t>Septic Tanks, Vaults, Concrete Blooks</t>
  </si>
  <si>
    <t>Millwork. Cement Block</t>
  </si>
  <si>
    <t>1001 Merchant St.</t>
  </si>
  <si>
    <t>Coatesvile, Pa.</t>
  </si>
  <si>
    <t>1931 - Industry 1005 - States PA - Firm 093 - Page 1</t>
  </si>
  <si>
    <t>North Girard, Pa.</t>
  </si>
  <si>
    <t>1931 - Industry 1005 - States PA - Firm 020 - Page 1</t>
  </si>
  <si>
    <t>This business has been sold to the Nyce planing mill company (incorporated) on 10/31/31. The next report will be made by the nyce planing mill Company on a fiscal year beginning at 11/1/31 and ending at 10/31/32</t>
  </si>
  <si>
    <t>Sand, Cement, Ashes</t>
  </si>
  <si>
    <t>Manufacturers Concrete Blocks and Concrete Products</t>
  </si>
  <si>
    <t>N/ Clinton St.</t>
  </si>
  <si>
    <t>Mfg. Building Stone Trim</t>
  </si>
  <si>
    <t>Cement Blot Work</t>
  </si>
  <si>
    <t>Company Formed By 3 Member</t>
  </si>
  <si>
    <t>2420 Dust Ave.</t>
  </si>
  <si>
    <t>Dealers in Builders Supplies Per 1929</t>
  </si>
  <si>
    <t>March, 1931</t>
  </si>
  <si>
    <t>Cement, Sand, Gravel, Limestone</t>
  </si>
  <si>
    <t>2151 Derry St.</t>
  </si>
  <si>
    <t>Herrisburg</t>
  </si>
  <si>
    <t>1931 - Industry 1005 - States PA - Firm 084 - Page 1</t>
  </si>
  <si>
    <t>Concrete Blocks, Concrete Slabs</t>
  </si>
  <si>
    <t>1931 - Industry 1005 - States PA - Firm 097 - Page 1</t>
  </si>
  <si>
    <t>Cement Sand Calcite  Stone Marble</t>
  </si>
  <si>
    <t>Mfg. Concrete Burial Vaults</t>
  </si>
  <si>
    <t>310 Grand Ave</t>
  </si>
  <si>
    <t>Clarks Summit Pa.</t>
  </si>
  <si>
    <t>1931 - Industry 1005 - States RIWY - Firm 005 - Page 1</t>
  </si>
  <si>
    <t xml:space="preserve">Mfg. Concrete Block also Sale of Biulder Supplier </t>
  </si>
  <si>
    <t>Providence R. I.</t>
  </si>
  <si>
    <t>Nellie M. Wiggin</t>
  </si>
  <si>
    <t>R. I. Cement Drain Pipe Co.</t>
  </si>
  <si>
    <t>Retain in 1005 Because 1019 industry too Indefinite</t>
  </si>
  <si>
    <t>Cement, Sand and Crushed, Stones</t>
  </si>
  <si>
    <t>Concrete Burial Cases</t>
  </si>
  <si>
    <t>Sand, Cement, Reinforcing, Steel</t>
  </si>
  <si>
    <t>1931 - Industry 1005 - States PA - Firm 092 - Page 1</t>
  </si>
  <si>
    <t>All blocks wes made by piece work which averaged near 2 a block</t>
  </si>
  <si>
    <t>1409 Moravia St. New Cartle Pa.</t>
  </si>
  <si>
    <t>G. R. Bryden Suyder &amp; Carl Anderson</t>
  </si>
  <si>
    <t>1931 - Industry 1005 - States PA - Firm 114 - Page 1</t>
  </si>
  <si>
    <t>Concrete Filled Hollow Tubes</t>
  </si>
  <si>
    <t>Mfg. of Concrete Burial Vaults</t>
  </si>
  <si>
    <t>1931 - Industry 1005 - States PA - Firm 050 - Page 1</t>
  </si>
  <si>
    <t>New Castle Duntile Co.</t>
  </si>
  <si>
    <t>1931 - Industry 1005 - States PA - Firm 091 - Page 1</t>
  </si>
  <si>
    <t>1931 - Industry 1005 - States PA - Firm 107 - Page 1</t>
  </si>
  <si>
    <t>Cement, Cinders (Selected)</t>
  </si>
  <si>
    <t>Manufacture of Cinder Building Block</t>
  </si>
  <si>
    <t>1931 - Industry 1005 - States PA - Firm 083 - Page 1</t>
  </si>
  <si>
    <t>Slag, Sand, Cement and Water</t>
  </si>
  <si>
    <t>Question 5:- Unable to answer exactly. The 207 days represented quite steady work during first half of year. After that irregular. Question 7:- Unable to report cost of materials used in planing mill. Labor in this department exclusive of office costs and supervision 3487.36 saless and supervision 12283.24 J:- Costs here represent that of cement blocks Estimates made from cost of materials given.</t>
  </si>
  <si>
    <t>Wood, Sand, Cement</t>
  </si>
  <si>
    <t>1931 - Industry 1005 - States PA - Firm 044 - Page 1</t>
  </si>
  <si>
    <t>Hazleton Brick Co., 211 Markle Bank Bldg. Hazleon, Pa.</t>
  </si>
  <si>
    <t>211 Markle Bank Bldg. Hazleton, Pa.</t>
  </si>
  <si>
    <t>Neville Island Branch, Pittsburgh, Pa.</t>
  </si>
  <si>
    <t>Nevile Island</t>
  </si>
  <si>
    <t>1931 - Industry 1005 - States PA - Firm 004 - Page 1</t>
  </si>
  <si>
    <t>Haydite Cement</t>
  </si>
  <si>
    <t>130 Maytide Street</t>
  </si>
  <si>
    <t xml:space="preserve">Carrick </t>
  </si>
  <si>
    <t>Cement, Sand Asphalt, Slag and Water</t>
  </si>
  <si>
    <t>E. E. McCormack</t>
  </si>
  <si>
    <t>PO Box 152</t>
  </si>
  <si>
    <t>Williamsport, Pa.</t>
  </si>
  <si>
    <t>1931 - Industry 1005 - States PA - Firm 105 - Page 1</t>
  </si>
  <si>
    <t>Concrete Brick &amp; Block</t>
  </si>
  <si>
    <t>211 Markle Bank Building, Hazleton, Penna.</t>
  </si>
  <si>
    <t>Concrete Blocks &amp; Concrete burial Vaults</t>
  </si>
  <si>
    <t>Brick Bats, Sand, Cement and Hard Coal Clinkers</t>
  </si>
  <si>
    <t>26th &amp; Wm. Enn Hwy</t>
  </si>
  <si>
    <t>Cement, Sand And Steel</t>
  </si>
  <si>
    <t>1931 - Industry 1005 - States PA - Firm 132 - Page 1</t>
  </si>
  <si>
    <t>1931 - Industry 1005 - States PA - Firm 099 - Page 1</t>
  </si>
  <si>
    <t>1931 - Industry 1005 - States PA - Firm 124 - Page 1</t>
  </si>
  <si>
    <t xml:space="preserve">Sarah &amp; Koontz G. J. Koontz Manager </t>
  </si>
  <si>
    <t>1931 - Industry 1005 - States PA - Firm 123 - Page 1</t>
  </si>
  <si>
    <t xml:space="preserve">Concrete Blocks, Garden Furniture </t>
  </si>
  <si>
    <t>Irwin Pa.</t>
  </si>
  <si>
    <t>Alben Franke</t>
  </si>
  <si>
    <t>Oliner Follweiler And John F. Panels</t>
  </si>
  <si>
    <t>Sand, Cement, Stone and Steel</t>
  </si>
  <si>
    <t>608 So. Dearborn St. Chicago Ill.</t>
  </si>
  <si>
    <t>1931 - Industry 1005 - States PA - Firm 058 - Page 1</t>
  </si>
  <si>
    <t>Cement Sand &amp; Screenings</t>
  </si>
  <si>
    <t>E. C. Williams and S. V. Brown</t>
  </si>
  <si>
    <t>150 Rutledge Ave. Ampere N. J.</t>
  </si>
  <si>
    <t>1931 - Industry 1005 - States PA - Firm 094 - Page 1</t>
  </si>
  <si>
    <t>1931 - Industry 1005 - States PA - Firm 070 - Page 1</t>
  </si>
  <si>
    <t>MFG. Duntile Bldg. Block &amp; Norwalk Vurial Vaults</t>
  </si>
  <si>
    <t>R. 850 Horner St.</t>
  </si>
  <si>
    <t>Hamburg, Pa.</t>
  </si>
  <si>
    <t>Brackenridge Pa</t>
  </si>
  <si>
    <t>F. H. Thompson Co.</t>
  </si>
  <si>
    <t>The name Sure Seal was dropped to close identity the owner with the Naflic alos the style of vault was charzed some W. but.</t>
  </si>
  <si>
    <t>Cement, Sand, Wire Rods</t>
  </si>
  <si>
    <t>1931 - Industry 1005 - States PA - Firm 012 - Page 1</t>
  </si>
  <si>
    <t xml:space="preserve">Crushed Red Dog &amp; Red dog Block </t>
  </si>
  <si>
    <t>1931 - Industry 1005 - States PA - Firm 063 - Page 1</t>
  </si>
  <si>
    <t xml:space="preserve">Culvert Pipe, Sewer Pipe, Draintile, Building Blocks </t>
  </si>
  <si>
    <t>1931 - Industry 1005 - States NCOR - Firm 127 - Page 1</t>
  </si>
  <si>
    <t>Universal, Pa.</t>
  </si>
  <si>
    <t>1931 - Industry 1005 - States PA - Firm 047 - Page 1</t>
  </si>
  <si>
    <t>Sand Gravel White Sand, Marble Clip Ect. Cement</t>
  </si>
  <si>
    <t>Concrete Blocks and Garden Furniture</t>
  </si>
  <si>
    <t>114 Maryland Ave</t>
  </si>
  <si>
    <t>1931 - Industry 1005 - States PA - Firm 011 - Page 1</t>
  </si>
  <si>
    <t>Sand, Gravel , Cement Street Reinforcing</t>
  </si>
  <si>
    <t>Sand, Stone, Cement, Steel Oil Water</t>
  </si>
  <si>
    <t>J. K. Davison Bros. Pittsburgh, Pa</t>
  </si>
  <si>
    <t>New Kensington, Pa .</t>
  </si>
  <si>
    <t>Box 611, Williamsport, Pa.</t>
  </si>
  <si>
    <t>Homer Campbell Owner</t>
  </si>
  <si>
    <t>Campbell Bros. Burial Vaults</t>
  </si>
  <si>
    <t>This plant is capable of doing a business of 5000 or more during normal conditions &amp; full time</t>
  </si>
  <si>
    <t>1931 - Industry 1005 - States PA - Firm 060 - Page 1</t>
  </si>
  <si>
    <t>Cement, Sand, Camestone</t>
  </si>
  <si>
    <t>823 Pine</t>
  </si>
  <si>
    <t>1931 - Industry 1005 - States PA - Firm 059 - Page 1</t>
  </si>
  <si>
    <t>Concrete Building Clocks, Concrete Mixed in Transit</t>
  </si>
  <si>
    <t>Portland Cement, River Sand, Stone &amp; Gravel &amp; Slag</t>
  </si>
  <si>
    <t>Cast Stone, Concree Blocks</t>
  </si>
  <si>
    <t>Precast Concrete roof, Floor and wall slabs Precast concrete Cribbing units for retaining walls</t>
  </si>
  <si>
    <t>1931 - Industry 1005 - States PA - Firm 102 - Page 1</t>
  </si>
  <si>
    <t>Tenth &amp; Railroad Sts. Monongahela, Penn.</t>
  </si>
  <si>
    <t>1931 - Industry 1005 - States PA - Firm 104 - Page 1</t>
  </si>
  <si>
    <t xml:space="preserve">403 Hummel Ave. Lemoyne Pe. </t>
  </si>
  <si>
    <t>Fernwood, Delaware County Pa.</t>
  </si>
  <si>
    <t>1931 - Industry 1005 - States PA - Firm 067 - Page 1</t>
  </si>
  <si>
    <t>Stone &amp; Cement</t>
  </si>
  <si>
    <t>Concrete Blocks Burial Vaults Precast Stone</t>
  </si>
  <si>
    <t>Universal Concrete Pipe Co.</t>
  </si>
  <si>
    <t>Lock Joint Page Co.</t>
  </si>
  <si>
    <t>1931 - Industry 1005 - States PA - Firm 040 - Page 1</t>
  </si>
  <si>
    <t>Concrete Block Cinder Concrete Block, Cast Stone &amp; Mantels Cement Stucco, Concrete Roof Tile, Precast Roof Slabs, Concrete Flor &amp; Roor Slabs</t>
  </si>
  <si>
    <t>Box 555, Castle Shannon, Pa.</t>
  </si>
  <si>
    <t>930 Grant Building, Pittsburgh, Pa.</t>
  </si>
  <si>
    <t>1931 - Industry 1005 - States PA - Firm 021 - Page 1</t>
  </si>
  <si>
    <t>1931 - Industry 1005 - States NCOR - Firm 118 - Page 1</t>
  </si>
  <si>
    <t>Rock, Sand and Cement</t>
  </si>
  <si>
    <t>Orrow Tray Co.</t>
  </si>
  <si>
    <t>37th Street 9th Ave.</t>
  </si>
  <si>
    <t>3313-7 St. Ave.</t>
  </si>
  <si>
    <t>F. S. Mangle</t>
  </si>
  <si>
    <t>Mangle Block Sleep</t>
  </si>
  <si>
    <t>Cement Cinders Sand &amp; Gravel</t>
  </si>
  <si>
    <t>Blackenridge</t>
  </si>
  <si>
    <t>Asphalt and Concrete Burial Vaults</t>
  </si>
  <si>
    <t xml:space="preserve">1st St. </t>
  </si>
  <si>
    <t>Blawnox Borough</t>
  </si>
  <si>
    <t>1931 - Industry 1005 - States PA - Firm 003 - Page 1</t>
  </si>
  <si>
    <t>Wet Concrete Plant</t>
  </si>
  <si>
    <t>Cement, Slag, Sand, Cinders Line</t>
  </si>
  <si>
    <t>Imada Mort All Blocks Myself with the Help of my Son. We Made 34381 Concrete Blocks Which then Was different Sizer, We Just made Blocks as we sold them did not but tract of days that we made  them</t>
  </si>
  <si>
    <t>Cement, Hayelite, Sand, Gravel, Air Cooled, Slag</t>
  </si>
  <si>
    <t>Cinders, Cement, Sand</t>
  </si>
  <si>
    <t>No 4 (a) The 157 days include 37 days work at block plant in making building blocks and 120 days in making cast stone and ornamental work. (b) The norman working hours per man per week is 55 hours. Am unable to give exact number of hours work at block plant as this varies. All depends on the outside jobs, some days some of my men get off a job early in the day than work at block plant the remainder of the days which at times is from 2 to 5 hours. No. 7 Total am ount of building blocks, ornamental work and cast stone sold during the year amounts to $5066.30 Total amount of blocks, cast stone and ornamental work on  hand $3991.06</t>
  </si>
  <si>
    <t>Cement, Sand and Mica Crystal.</t>
  </si>
  <si>
    <t>Building Blocks, Cast Stone &amp; Ornamental Work</t>
  </si>
  <si>
    <t>1616 Walnut St., Philadelphia, Pa.</t>
  </si>
  <si>
    <t>1931 - Industry 1005 - States PA - Firm 053 - Page 1</t>
  </si>
  <si>
    <t>Capital Blocks Brick Co.</t>
  </si>
  <si>
    <t>1931 - Industry 1005 - States PA - Firm 052 - Page 1</t>
  </si>
  <si>
    <t>Falls Township</t>
  </si>
  <si>
    <t>Morrisville Pa.</t>
  </si>
  <si>
    <t>Cement, Sand, Gravel, Screening, &amp; Reinforcing Wire</t>
  </si>
  <si>
    <t>Cement, Sand, Plaster, Steel, Wire, Stone</t>
  </si>
  <si>
    <t>A very poor year.</t>
  </si>
  <si>
    <t>150</t>
  </si>
  <si>
    <t>1931 - Industry 1005 - States NCOR - Firm 111 - Page 1</t>
  </si>
  <si>
    <t>Concrete  Pipe</t>
  </si>
  <si>
    <t>Same Columbus. O.</t>
  </si>
  <si>
    <t>Box 4268 Larson Sta</t>
  </si>
  <si>
    <t>1931 - Industry 1005 - States PA - Firm 010 - Page 1</t>
  </si>
  <si>
    <t>Mt. Lebanon Brick &amp; Supply Co.</t>
  </si>
  <si>
    <t>Cement, Sand, Rock</t>
  </si>
  <si>
    <t>We take it that you wish our net profit in everything after overhead is out. Hence diff. in *6 total # 7 total</t>
  </si>
  <si>
    <t>110</t>
  </si>
  <si>
    <t>Sand, Cement, Water-proofing, Coloring</t>
  </si>
  <si>
    <t>Box A, Wyomissing Pa.</t>
  </si>
  <si>
    <t>Kennett Square Sepulchre Co.</t>
  </si>
  <si>
    <t>Frank E. Wert</t>
  </si>
  <si>
    <t>Frank E. Wert, Cast Stone</t>
  </si>
  <si>
    <t>1931 - Industry 1005 - States PA - Firm 045 - Page 1</t>
  </si>
  <si>
    <t>Muhlenberg Pa.</t>
  </si>
  <si>
    <t>Berks Bldg. Block Co.</t>
  </si>
  <si>
    <t>1931 - Industry 1005 - States PA - Firm 098 - Page 1</t>
  </si>
  <si>
    <t>Cement Sand Iron  Wire</t>
  </si>
  <si>
    <t>150 Rutledge Ave. Ampere, N. J.</t>
  </si>
  <si>
    <t>1931 - Industry 1005 - States PA - Firm 115 - Page 1</t>
  </si>
  <si>
    <t>Cement, Sand, Gravel Slag</t>
  </si>
  <si>
    <t>Slag, Cement, Sand, Gravel</t>
  </si>
  <si>
    <t>Sand, Limestone  &amp; Cement</t>
  </si>
  <si>
    <t>1931 - Industry 1005 - States PA - Firm 062 - Page 1</t>
  </si>
  <si>
    <t>Cement, Time, Iron, Sand, and Oil</t>
  </si>
  <si>
    <t>New Martinsville W. Va.</t>
  </si>
  <si>
    <t>National Building Units Corporation, 1600 Arch St. Philadelphia Penna.</t>
  </si>
  <si>
    <t>60, 128</t>
  </si>
  <si>
    <t>1931 - Industry 1005 - States PA - Firm 071 - Page 1</t>
  </si>
  <si>
    <t>1931 - Industry 1005 - States PA - Firm 056 - Page 1</t>
  </si>
  <si>
    <t>Shideler and McVay Builder's Supplies</t>
  </si>
  <si>
    <t>1931 - Industry 1005 - States NCOR - Firm 117 - Page 1</t>
  </si>
  <si>
    <t>90</t>
  </si>
  <si>
    <t>1931 - Industry 1005 - States PA - Firm 019 - Page 1</t>
  </si>
  <si>
    <t>Central Mixed Conrete</t>
  </si>
  <si>
    <t>This company Organized D. Incorporated Afr. 29-1931 Bigan Business June 1-1931</t>
  </si>
  <si>
    <t>Cement, Sand And Gravel</t>
  </si>
  <si>
    <t>31 So. 22nd St.</t>
  </si>
  <si>
    <t>31 So 22nd St, Pittsburgh, Pa.</t>
  </si>
  <si>
    <t>Stillwater, Okla.</t>
  </si>
  <si>
    <t>G. C. Shideler and Harry McVay</t>
  </si>
  <si>
    <t>1931 - Industry 1005 - States PA - Firm 043 - Page 1</t>
  </si>
  <si>
    <t>Cement, Sand, Together with Private Formula</t>
  </si>
  <si>
    <t>General Water Proof Products</t>
  </si>
  <si>
    <t>First Ave</t>
  </si>
  <si>
    <t>1600 Arch Street, Philadelphia, Pennsylvania</t>
  </si>
  <si>
    <t>West Elizabeth</t>
  </si>
  <si>
    <t>12 Ave. West Elizabeth, Pa.</t>
  </si>
  <si>
    <t>E. N. Johnson General Manager</t>
  </si>
  <si>
    <t>24th &amp; Brandes Sts.</t>
  </si>
  <si>
    <t>June 11 1931</t>
  </si>
  <si>
    <t>Sand, Stone, Cement, Steel, Dil Water</t>
  </si>
  <si>
    <t>1931 - Industry 1005 - States PA - Firm 073 - Page 1</t>
  </si>
  <si>
    <t>Chas. H. Fry Construction Co.</t>
  </si>
  <si>
    <t>This plant did not operate full time as you may see. The hours worked is alise estimate also he number of employees at various periods</t>
  </si>
  <si>
    <t>1931 - Industry 1005 - States PA - Firm 055 - Page 1</t>
  </si>
  <si>
    <t>1931 - Industry 1005 - States PA - Firm 031 - Page 1</t>
  </si>
  <si>
    <t>1931 - Industry 1005 - States PA - Firm 013 - Page 1</t>
  </si>
  <si>
    <t>Central Mixed Concrete</t>
  </si>
  <si>
    <t>Mrs. Lucy M. Vallino &amp; Joseph L. Moro</t>
  </si>
  <si>
    <t>1931 - Industry 1005 - States PA - Firm 032 - Page 1</t>
  </si>
  <si>
    <t>Cement, Slag, Cinder</t>
  </si>
  <si>
    <t>100 Hartrey St., Springdale Pa.</t>
  </si>
  <si>
    <t>Delaware &amp; Orthodox St</t>
  </si>
  <si>
    <t>Brown Building Block Co.</t>
  </si>
  <si>
    <t>Oklahoma City, Okla. 515 1/2 W. Main</t>
  </si>
  <si>
    <t>Chatts, Cements, Gravel and Sand</t>
  </si>
  <si>
    <t>1931 - Industry 1005 - States NCOR - Firm 110 - Page 1</t>
  </si>
  <si>
    <t>Our Silo prices are quoted delivered and erected for the purchaser.</t>
  </si>
  <si>
    <t>Schwarzmeier Kress Builders Supply Co.</t>
  </si>
  <si>
    <t>Peter P. Kress &amp; Frank Schwarzmeier, A S Kress</t>
  </si>
  <si>
    <t>Box 61 Kennett Square, Penna.</t>
  </si>
  <si>
    <t>Kennett Square</t>
  </si>
  <si>
    <t>Peters and Sons Proprietors</t>
  </si>
  <si>
    <t>1931 - Industry 1005 - States NCOR - Firm 129 - Page 1</t>
  </si>
  <si>
    <t>209</t>
  </si>
  <si>
    <t>1931 - Industry 1005 - States PA - Firm 061 - Page 1</t>
  </si>
  <si>
    <t>Cement, Stone, Sand, Lime, Steel</t>
  </si>
  <si>
    <t>Millvale Pa.</t>
  </si>
  <si>
    <t>28 W. Charch St.</t>
  </si>
  <si>
    <t>Box A, Wyomissing, Pa.</t>
  </si>
  <si>
    <t>Made from Report Berks Bld., Blk. Co. of Reading, Reading &amp; Shillington mere Combined is original report</t>
  </si>
  <si>
    <t>Cinder, Limestone &amp; Cement</t>
  </si>
  <si>
    <t>Straub Cinder Blocks</t>
  </si>
  <si>
    <t>Cement, Limestone, Shale, sand, Crushed Granite, Lime</t>
  </si>
  <si>
    <t>Building Blocks, Burial Vaults, Septic Tanks and Other Concrete Products</t>
  </si>
  <si>
    <t>Johnstown Pa.</t>
  </si>
  <si>
    <t>Lancaster Pipe &amp; W. Reading Road</t>
  </si>
  <si>
    <t>1931 - Industry 1005 - States PA - Firm 029 - Page 1</t>
  </si>
  <si>
    <t>18 to 20</t>
  </si>
  <si>
    <t>Dec, 1931</t>
  </si>
  <si>
    <t>Mfg Concrete Building Blocks</t>
  </si>
  <si>
    <t>3139 East St</t>
  </si>
  <si>
    <t>3139 East St. N S Pgh Penna.</t>
  </si>
  <si>
    <t>Conestoga Road, Lancaster Pike</t>
  </si>
  <si>
    <t>1931 - Industry 1005 - States PA - Firm 049 - Page 1</t>
  </si>
  <si>
    <t>Steel, Cement, Crushed Stone, Sand and Paint</t>
  </si>
  <si>
    <t>1931 - Industry 1005 - States PA - Firm 082 - Page 1</t>
  </si>
  <si>
    <t>Cement, Sand, Slag, Gravel, Crushed Stone</t>
  </si>
  <si>
    <t>104 Franklin Ave.</t>
  </si>
  <si>
    <t>Moosic &amp; Meadow Ave.</t>
  </si>
  <si>
    <t>104 Franklin Ave. Scranton, Pa.</t>
  </si>
  <si>
    <t>Soranton Ready Mixed Concrete Co. Inc.</t>
  </si>
  <si>
    <t>1931 - Industry 1005 - States PA - Firm 025 - Page 1</t>
  </si>
  <si>
    <t>1931 - Industry 1005 - States PA - Firm 023 - Page 1</t>
  </si>
  <si>
    <t>Two plants located in city of Pittsburgh</t>
  </si>
  <si>
    <t>130 Maytide Street, Pittsburgh, (10) Pa.</t>
  </si>
  <si>
    <t>Slag, Limestone, Sand, Gravel And Cement</t>
  </si>
  <si>
    <t>210 Thompson St., Portland Ave.</t>
  </si>
  <si>
    <t>Crescent &amp; Belmont Ave. Northmont, Rdg., Lancaster Pike &amp; W. Reading Road</t>
  </si>
  <si>
    <t>1931 - Industry 1005 - States PA - Firm 042 - Page 1</t>
  </si>
  <si>
    <t>Clairton Cement Products Co., D. T. Snyder, Owner</t>
  </si>
  <si>
    <t>109 Mendelssohn Avenue</t>
  </si>
  <si>
    <t>Clairton</t>
  </si>
  <si>
    <t>1931 - Industry 1005 - States PA - Firm 006 - Page 1</t>
  </si>
  <si>
    <t>1931 - Industry 1005 - States NCOR - Firm 123 - Page 1</t>
  </si>
  <si>
    <t>Readymix Concrete</t>
  </si>
  <si>
    <t>1931 - Industry 1005 - States PA - Firm 007 - Page 1</t>
  </si>
  <si>
    <t>E. J. Helbling</t>
  </si>
  <si>
    <t>John D. Helbling</t>
  </si>
  <si>
    <t>1931 - Industry 1005 - States NCOR - Firm 122 - Page 1</t>
  </si>
  <si>
    <t>2615 W Liberty Ave</t>
  </si>
  <si>
    <t>2615 W. Liberty Ave. Pgh. Pa.</t>
  </si>
  <si>
    <t>General Cement Products Corporation</t>
  </si>
  <si>
    <t>1931 - Industry 1005 - States PA - Firm 005 - Page 1</t>
  </si>
  <si>
    <t>Steel, Gravel, Sand and Cement</t>
  </si>
  <si>
    <t>1931 - Industry 1005 - States PA - Firm 057 - Page 1</t>
  </si>
  <si>
    <t>Concrete Pipe and Concrete Blocks</t>
  </si>
  <si>
    <t>New Halland</t>
  </si>
  <si>
    <t>Spring Town Pa.</t>
  </si>
  <si>
    <t>Frankenfield Concrete Burial Vaults</t>
  </si>
  <si>
    <t>1129 W Glenwood Ave. Phila.</t>
  </si>
  <si>
    <t>1129 W. Glenwood Ave. Phila,</t>
  </si>
  <si>
    <t>Walmet &amp; Aun St.</t>
  </si>
  <si>
    <t>Philadelphia Deptic Tank Co.</t>
  </si>
  <si>
    <t>1013 Sycamore Street</t>
  </si>
  <si>
    <t>E. D. McLaren</t>
  </si>
  <si>
    <t>Steel Reinforced Grave Vaults Concrete</t>
  </si>
  <si>
    <t>486 Park Ave. Tyrone, Pa.</t>
  </si>
  <si>
    <t>1931 - Industry 1005 - States PA - Firm 037 - Page 1</t>
  </si>
  <si>
    <t>2nd &amp; Weldwood</t>
  </si>
  <si>
    <t>Venona</t>
  </si>
  <si>
    <t>Casco Lee</t>
  </si>
  <si>
    <t>January 01 Man 4 park days, February 2 Men 3 Part days, March 2 Men 8 Part days, April 2 Men 6 Part days, May 3 Men 12 Part days, June  3 Men 15 Part days, July 3 Men 4 Part days, August 4 Men 12 Part days, September 4 Men 10 Part days, October 3 Men 19 Part days, November 3 Men 8 Part days, December 1 Men 5 Part days,</t>
  </si>
  <si>
    <t>Cement, Cinders, Sand, Limestone</t>
  </si>
  <si>
    <t>161 Cooper Avenue</t>
  </si>
  <si>
    <t>Jonstown Cinder Block Company</t>
  </si>
  <si>
    <t>Concrete Blocks, Borch Slabs, Floor Tiles</t>
  </si>
  <si>
    <t>Rankin, Pa.</t>
  </si>
  <si>
    <t>1931 - Industry 1005 - States PA - Firm 054 - Page 1</t>
  </si>
  <si>
    <t>2105 N. East St.</t>
  </si>
  <si>
    <t>Open Fire Places</t>
  </si>
  <si>
    <t>6029 Torresdale Ave</t>
  </si>
  <si>
    <t>6029 Torresdale Ave.</t>
  </si>
  <si>
    <t>Harold Fassedahl</t>
  </si>
  <si>
    <t>Home Fireplace Mfg Co.</t>
  </si>
  <si>
    <t>Red Dog &amp; Cement (1929)</t>
  </si>
  <si>
    <t>1931 - Industry 1005 - States PA - Firm 014 - Page 1</t>
  </si>
  <si>
    <t>Springdale Pa.</t>
  </si>
  <si>
    <t>1931 - Industry 1005 - States PA - Firm 033 - Page 1</t>
  </si>
  <si>
    <t>Super Concrete Slabs</t>
  </si>
  <si>
    <t>The Neff &amp; Fry Co.</t>
  </si>
  <si>
    <t>1931 - Industry 1005 - States NCOR - Firm 100 - Page 1</t>
  </si>
  <si>
    <t>1931 - Industry 1005 - States NCOR - Firm 101 - Page 1</t>
  </si>
  <si>
    <t>Sewer, Irrigation, Culvert, Well Pipe, Draintile Bldg. Tile</t>
  </si>
  <si>
    <t>Mar 31 1932</t>
  </si>
  <si>
    <t>1931 - Industry 1005 - States NCOR - Firm 130 - Page 1</t>
  </si>
  <si>
    <t>157</t>
  </si>
  <si>
    <t>Portland, Cement, Wire Fabric, Sand and Gravel</t>
  </si>
  <si>
    <t>Concrete Culvert, Irrigation, Sewer &amp; Drainage Pipe</t>
  </si>
  <si>
    <t>Ontario, Oregon</t>
  </si>
  <si>
    <t>Ontario Concrete Pipe Company</t>
  </si>
  <si>
    <t>Cement, Sand, Gravel, Asphalt (Liquid Eroch) Stone Dust</t>
  </si>
  <si>
    <t>The Camden Cement Products Co.</t>
  </si>
  <si>
    <t>6 day weel of 8 hours par day, whan running</t>
  </si>
  <si>
    <t>Mixed Concrete, Asphalt &amp; Sewer Pipe</t>
  </si>
  <si>
    <t>Reinforced Concrete Culvert, Sewer and Drain Pipe &amp; Tile</t>
  </si>
  <si>
    <t>1931 - Industry 1005 - States PA - Firm 046 - Page 1</t>
  </si>
  <si>
    <t>1931 - Industry 1005 - States PA - Firm 030 - Page 1</t>
  </si>
  <si>
    <t>Cement, Limestone, Sand and Gravel</t>
  </si>
  <si>
    <t>Cinder, Limestone, And Cement</t>
  </si>
  <si>
    <t>V. T. Kissell J. D. Kissell</t>
  </si>
  <si>
    <t>Deductions are pluralism report of shilling tons cement block works</t>
  </si>
  <si>
    <t>Orazis Zaccardi</t>
  </si>
  <si>
    <t>Monaca Bldg. Block</t>
  </si>
  <si>
    <t>Crushed Slag &amp; Cement</t>
  </si>
  <si>
    <t>1931 - Industry 1005 - States PA - Firm 028 - Page 1</t>
  </si>
  <si>
    <t>Manufacture Cement Burial Vaults</t>
  </si>
  <si>
    <t>18th Walnut St.</t>
  </si>
  <si>
    <t>McKeesport Pa.</t>
  </si>
  <si>
    <t>2716 Grand Well St., McKeesport, Pa.</t>
  </si>
  <si>
    <t>1931 - Industry 1005 - States PA - Firm 027 - Page 1</t>
  </si>
  <si>
    <t>Cement Sand &amp; Gravel, Reinforcing, Steel</t>
  </si>
  <si>
    <t>1931 - Industry 1005 - States PA - Firm 074 - Page 1</t>
  </si>
  <si>
    <t>Sept 6 1931</t>
  </si>
  <si>
    <t>PO Box 4268 Carson Station, Pittsburg</t>
  </si>
  <si>
    <t>Elmer J Nicklas</t>
  </si>
  <si>
    <t>Millers Run Road,</t>
  </si>
  <si>
    <t>J. F. Hofrichter Mgr.</t>
  </si>
  <si>
    <t>Cement, Limestone, Slag, River Sand, Silica Sand, Plaster Mineral Colors</t>
  </si>
  <si>
    <t>1931 - Industry 1005 - States PA - Firm 041 - Page 1</t>
  </si>
  <si>
    <t>Concrete Bldg. Block</t>
  </si>
  <si>
    <t>2012 Penn. Ave.</t>
  </si>
  <si>
    <t>1931 - Industry 1005 - States PA - Firm 072 - Page 1</t>
  </si>
  <si>
    <t>Glenshaw Pa.</t>
  </si>
  <si>
    <t>Cement Sand, Steel</t>
  </si>
  <si>
    <t>4513 Plummer St</t>
  </si>
  <si>
    <t>4513 Plemmer Street</t>
  </si>
  <si>
    <t>Etna, Pa.</t>
  </si>
  <si>
    <t>Etna Concrete Block Co.</t>
  </si>
  <si>
    <t>1931 - Industry 1005 - States PA - Firm 024 - Page 1</t>
  </si>
  <si>
    <t>Haydite and Cement</t>
  </si>
  <si>
    <t>Haydite Concrete Blocks</t>
  </si>
  <si>
    <t>Cement Sand &amp; Hard Slag</t>
  </si>
  <si>
    <t>H. G. Dettling Co. 2615 W. Liberty Ave</t>
  </si>
  <si>
    <t>Regret that we do not have the quantity in tons as you request, however, these items are produced in units of so many block or slabs as the case may be and are priced accordingly, and any figure we might put on tonnage would therefore have be estimated.</t>
  </si>
  <si>
    <t>49</t>
  </si>
  <si>
    <t>Stone, Sand, Stone &amp; Cement</t>
  </si>
  <si>
    <t>H. G Dettling Co.</t>
  </si>
  <si>
    <t>242 East 6th Street</t>
  </si>
  <si>
    <t>Jack Nelson</t>
  </si>
  <si>
    <t>Firesafe Products Company</t>
  </si>
  <si>
    <t>So. Shamon</t>
  </si>
  <si>
    <t>Van Wert, Ohio</t>
  </si>
  <si>
    <t>1931 - Industry 1005 - States NCOR - Firm 107 - Page 1</t>
  </si>
  <si>
    <t>250</t>
  </si>
  <si>
    <t>Sand, Cement, Gravel, Metal, reinforcing</t>
  </si>
  <si>
    <t>1931 - Industry 1005 - States NCOR - Firm 121 - Page 1</t>
  </si>
  <si>
    <t>219</t>
  </si>
  <si>
    <t>373 Riverside St.</t>
  </si>
  <si>
    <t>1931 - Industry 1005 - States NCOR - Firm 103 - Page 1</t>
  </si>
  <si>
    <t>1931 - Industry 1005 - States PA - Firm 090 - Page 1</t>
  </si>
  <si>
    <t>Standard Drywall Crafts Inc.</t>
  </si>
  <si>
    <t>Stoneite Products Co.</t>
  </si>
  <si>
    <t>1931 - Industry 1005 - States PA - Firm 089 - Page 1</t>
  </si>
  <si>
    <t>Sept 3 1931</t>
  </si>
  <si>
    <t>1931 - Industry 1005 - States PA - Firm 034 - Page 1</t>
  </si>
  <si>
    <t>Philadelphia Septic Tank Co Inc</t>
  </si>
  <si>
    <t>1931 - Industry 1005 - States PA - Firm 016 - Page 1</t>
  </si>
  <si>
    <t>1931 - Industry 1005 - States PA - Firm 036 - Page 1</t>
  </si>
  <si>
    <t>National Bulding Units Corp.</t>
  </si>
  <si>
    <t>Sure Seal Burial Vaults</t>
  </si>
  <si>
    <t>1931 - Industry 1005 - States PA - Firm 039 - Page 1</t>
  </si>
  <si>
    <t>November, 1931</t>
  </si>
  <si>
    <t>Cement Blocks &amp; Cement Pipe</t>
  </si>
  <si>
    <t>Hollidaysburg R.D 3 Pa.</t>
  </si>
  <si>
    <t>Cement, Grit, Stone, Salg, Screenings, Sand</t>
  </si>
  <si>
    <t>Bruce Carpenter, Olive Carpenter &amp; C. C. Krieger</t>
  </si>
  <si>
    <t>1600 Arch St., Philadelphia, Pa.</t>
  </si>
  <si>
    <t>Martha C Brown, O. H. Brown</t>
  </si>
  <si>
    <t>1931 - Industry 1005 - States PA - Firm 048 - Page 1</t>
  </si>
  <si>
    <t>Harrisburg Building Block Company</t>
  </si>
  <si>
    <t>Jan, 1931</t>
  </si>
  <si>
    <t>Sand, Limestone &amp; Cement</t>
  </si>
  <si>
    <t>Box 2 Oklahoma City Okla.</t>
  </si>
  <si>
    <t>Sand, Rock, Cement, Wire, Water and Steel</t>
  </si>
  <si>
    <t>Concrete Culverts and Concrete Sewers</t>
  </si>
  <si>
    <t>486 Park Ave Tyrone, Pa.</t>
  </si>
  <si>
    <t>7 Fifth St</t>
  </si>
  <si>
    <t>F. C. Rosche, Pres.</t>
  </si>
  <si>
    <t>W. H. Lambus Co Inc.</t>
  </si>
  <si>
    <t>Monuments And Grave Markers</t>
  </si>
  <si>
    <t>Cement, Sand &amp; Pebbles</t>
  </si>
  <si>
    <t>1931 - Industry 1005 - States PA - Firm 015 - Page 1</t>
  </si>
  <si>
    <t>1931 - Industry 1005 - States PA - Firm 001 - Page 1</t>
  </si>
  <si>
    <t>Schmitz Cement Products Company changed hands June 12 1931 Cement Building Block, Park Ave., East</t>
  </si>
  <si>
    <t>Park Avenue East</t>
  </si>
  <si>
    <t>Mansfield Ohio, Park Avenue East</t>
  </si>
  <si>
    <t>Box 196 Little Rock, Arkansas</t>
  </si>
  <si>
    <t>R. S. Lander Pres.</t>
  </si>
  <si>
    <t>Shearman Concrete Pipe Company Inc.</t>
  </si>
  <si>
    <t>1931 - Industry 1005 - States NCOR - Firm 116 - Page 1</t>
  </si>
  <si>
    <t>7</t>
  </si>
  <si>
    <t>63</t>
  </si>
  <si>
    <t>Manufacturers Concrete Pipe</t>
  </si>
  <si>
    <t>Box 611</t>
  </si>
  <si>
    <t>1931 - Industry 1005 - States NCOR - Firm 115 - Page 1</t>
  </si>
  <si>
    <t>Distribution Estimated</t>
  </si>
  <si>
    <t>Grease Traps, Slabs and Posts for Garages</t>
  </si>
  <si>
    <t>7044 State Rd.</t>
  </si>
  <si>
    <t>7040 State Road</t>
  </si>
  <si>
    <t>Myra Stone Products Co.</t>
  </si>
  <si>
    <t>Reinforced Concrete Pipe, Concrete Drain Tile</t>
  </si>
  <si>
    <t>135-150 Blair Boul</t>
  </si>
  <si>
    <t>Eugene Concrete Pipe Co., Inc</t>
  </si>
  <si>
    <t>Muhlenberg Park, Reading Pa.</t>
  </si>
  <si>
    <t>V. W. A. Palmer</t>
  </si>
  <si>
    <t>312 Grant Ave. Millvale Pa.</t>
  </si>
  <si>
    <t>E. D. Vero Company</t>
  </si>
  <si>
    <t>M. Coy Ave.</t>
  </si>
  <si>
    <t>You will note that on inquiry #6 item, (b) we have given small amount which includes electric energy only. All other materials used such as sand, gravel and cement are furnished by builders supply co. and our production is taken them at a given price per unit at our plant.</t>
  </si>
  <si>
    <t>422 Water St.</t>
  </si>
  <si>
    <t>Tube City Concrete Products Co.</t>
  </si>
  <si>
    <t>1931 - Industry 1005 - States PA - Firm 022 - Page 1</t>
  </si>
  <si>
    <t>Concrete Block and Tile</t>
  </si>
  <si>
    <t>Seventh Street</t>
  </si>
  <si>
    <t>Investment Bldg. Pittsburgh, Pa.</t>
  </si>
  <si>
    <t>Cement, Sand, Gravel, Reinforcing</t>
  </si>
  <si>
    <t>Concrete Blooks</t>
  </si>
  <si>
    <t># 917 Blackadore St.</t>
  </si>
  <si>
    <t>#913-917 Blacksdore St., Pittsburgh, Pa.</t>
  </si>
  <si>
    <t xml:space="preserve">(Mrs.) E. E. Schults </t>
  </si>
  <si>
    <t xml:space="preserve">E. E. Schults </t>
  </si>
  <si>
    <t>1931 - Industry 1005 - States PA - Firm 008 - Page 1</t>
  </si>
  <si>
    <t>1931 - Industry 1005 - States PA - Firm 026 - Page 1</t>
  </si>
  <si>
    <t>Cement, Sand Liganier</t>
  </si>
  <si>
    <t>Spencer Lane</t>
  </si>
  <si>
    <t>1931 - Industry 1005 - States NCOR - Firm 124 - Page 1</t>
  </si>
  <si>
    <t>261</t>
  </si>
  <si>
    <t>Cement, Sand, Gravel, Lumber</t>
  </si>
  <si>
    <t>1630 Macadam Street</t>
  </si>
  <si>
    <t>Cast Stone Ornamental Plaster Work</t>
  </si>
  <si>
    <t>Cement, Washed Sand &amp; Gravel, Steel Re-enforcing, Lumber</t>
  </si>
  <si>
    <t>611 S. 2nd St.</t>
  </si>
  <si>
    <t>Corvallis, Oregon</t>
  </si>
  <si>
    <t xml:space="preserve">John W. Ash </t>
  </si>
  <si>
    <t>Builders Supply Company</t>
  </si>
  <si>
    <t>1931 - Industry 1005 - States NCOR - Firm 125 - Page 1</t>
  </si>
  <si>
    <t>Ornamantal Plaster</t>
  </si>
  <si>
    <t>Cement, Casting Plaster, Sand, Gravel</t>
  </si>
  <si>
    <t>Do not employ any wage earners. Keep no cost system material used about 1500. I. W. &amp; Ross, P. E. Hilles do all the manufacturing. Salles of Vaults Also Mclvdrs Services</t>
  </si>
  <si>
    <t>1931 - Industry 1005 - States NCOR - Firm 081 - Page 1</t>
  </si>
  <si>
    <t>Newark Ohio</t>
  </si>
  <si>
    <t>Gentlemen During past year our productions of building block have been negligible. Very little building locally and our block sale would not exceed 2500 for the year. Vaults manufactured 60. My time was divided between manufacturing &amp; selling. Business operated only part time during year. H. Van Tassel, Mp.</t>
  </si>
  <si>
    <t>3</t>
  </si>
  <si>
    <t>24</t>
  </si>
  <si>
    <t>Sand, Cement, Steel Reinforced etc.</t>
  </si>
  <si>
    <t>1931 - Industry 1005 - States NCOR - Firm 109 - Page 1</t>
  </si>
  <si>
    <t>Cement And Sand, Stone</t>
  </si>
  <si>
    <t>1931 - Industry 1005 - States PA - Firm 017 - Page 1</t>
  </si>
  <si>
    <t>Septic Tank</t>
  </si>
  <si>
    <t>Sand, Stone, Cement Steel Oil, Water</t>
  </si>
  <si>
    <t>Succeeded A. T. Dolan, same business and location, Date of Change January 1, 1930</t>
  </si>
  <si>
    <t>1110 Second Ave., East</t>
  </si>
  <si>
    <t>Tillamook, Oregon</t>
  </si>
  <si>
    <t>Dolan Construction Company</t>
  </si>
  <si>
    <t>Dolan Concrete Products Plant</t>
  </si>
  <si>
    <t>Cement, Stone, Plugs, Connections, etc.</t>
  </si>
  <si>
    <t>Manufacturer of Concrete Laundry Trays</t>
  </si>
  <si>
    <t>Cement, Slag and Cinders</t>
  </si>
  <si>
    <t>Composite Building Blocks</t>
  </si>
  <si>
    <t>816 R. R. St.</t>
  </si>
  <si>
    <t>1931 - Industry 1005 - States NCOR - Firm 120 - Page 1</t>
  </si>
  <si>
    <t>258</t>
  </si>
  <si>
    <t>Concrete Sewer, Culvert, Irrigation Pipe, Meter boxes, etc.</t>
  </si>
  <si>
    <t>410 River Street, Portland, Oregon</t>
  </si>
  <si>
    <t>1931 - Industry 1005 - States NCOR - Firm 119 - Page 1</t>
  </si>
  <si>
    <t>Cement Blocks for Building</t>
  </si>
  <si>
    <t>Sand, Rock, Cement, Water Reinforcing Steel</t>
  </si>
  <si>
    <t>Cost of material, tonage and vaule of products are estimates as not all records of the manufacturing plant were kept segregated from the general construction business of the company.</t>
  </si>
  <si>
    <t>180</t>
  </si>
  <si>
    <t>Dec 1 1932</t>
  </si>
  <si>
    <t>1931 - Industry 1005 - States NCOR - Firm 131 - Page 1</t>
  </si>
  <si>
    <t>Vici &amp; Coral Sts.</t>
  </si>
  <si>
    <t>Concrete Culverts and Concrete Sewer Pipe</t>
  </si>
  <si>
    <t>Box 2623 Tulsa Oklahoma</t>
  </si>
  <si>
    <t>Joe Station</t>
  </si>
  <si>
    <t>Pottstown Pa RD1</t>
  </si>
  <si>
    <t>South Pottstown</t>
  </si>
  <si>
    <t>1931 - Industry 1005 - States NCOR - Firm 089 - Page 1</t>
  </si>
  <si>
    <t>Concrete Bldg.</t>
  </si>
  <si>
    <t>147</t>
  </si>
  <si>
    <t>In this report, we have not undertaken to give inventory figures, but only those materials shown and the amount manufactured during the period covered by this report. The pressure pipe shown is concrete pipe reinforced according to Ohio State Highway Department specifications for ditching culverts, road work and sewer up to and including 24'' diameter and the same grade pipe as shown herein under item'' Sewer pipe reinforced'' only difference in size. Amounts V. P. raised per above remark.</t>
  </si>
  <si>
    <t>338</t>
  </si>
  <si>
    <t>Cement, Sand, Lime</t>
  </si>
  <si>
    <t>57</t>
  </si>
  <si>
    <t>Bank Gravel, Lake Sand &amp; Cement</t>
  </si>
  <si>
    <t>736 West 48th Street</t>
  </si>
  <si>
    <t>Ashtabula, Ohio</t>
  </si>
  <si>
    <t>Sand, Cement, Reinforcements, Paint</t>
  </si>
  <si>
    <t>Lewisburg, Ohio</t>
  </si>
  <si>
    <t>McKees Rocks Pa.</t>
  </si>
  <si>
    <t>M Rees Rocks Pa.</t>
  </si>
  <si>
    <t>Straub Cinder and Limestone Concrete Building units</t>
  </si>
  <si>
    <t>Erie Patent Block Co. Inc.</t>
  </si>
  <si>
    <t>Gentleman:- Inasmuch as I am the ony office employee, and due to illness, this report is late in reaching you. I regret this delay very much, and while it is after the time, trust it reaches you in time for your requirements.</t>
  </si>
  <si>
    <t>Cement Gravel and Sand</t>
  </si>
  <si>
    <t>Portland Ore.</t>
  </si>
  <si>
    <t>C. S. Reece &amp; Frank D. Delmont, Partners</t>
  </si>
  <si>
    <t>306</t>
  </si>
  <si>
    <t>Cement Stave Silos</t>
  </si>
  <si>
    <t>Concrete Sewer Pipe, Draintile, Irrigation Pipe, Building Blocks</t>
  </si>
  <si>
    <t>1320 North Riverside, Medford, Ore.</t>
  </si>
  <si>
    <t>1931 - Industry 1005 - States NCOR - Firm 126 - Page 1</t>
  </si>
  <si>
    <t>1931 - Industry 1005 - States PA - Firm 009 - Page 1</t>
  </si>
  <si>
    <t>1931 - Industry 1005 - States NCOR - Firm 113 - Page 1</t>
  </si>
  <si>
    <t>The Western Paving Co.</t>
  </si>
  <si>
    <t>Ross Island Sand &amp; Gravel Co., Portland, Oregon</t>
  </si>
  <si>
    <t>1405 N. Front Street, Salem, Oregon</t>
  </si>
  <si>
    <t>Sand, Stone, Cement and Wire mesh Reinforcement</t>
  </si>
  <si>
    <t>Temporary Plant</t>
  </si>
  <si>
    <t>13th &amp; Genbry No., Kansas City No.</t>
  </si>
  <si>
    <t>1st &amp; Lee Sts.</t>
  </si>
  <si>
    <t>1931 - Industry 1005 - States NCOR - Firm 112 - Page 1</t>
  </si>
  <si>
    <t>Portland Cement, Gravel Sands &amp; Crushed Stone</t>
  </si>
  <si>
    <t>Draintile, Sewer Pipe, Culverts, Irrigation Pipe, Blocks etc.</t>
  </si>
  <si>
    <t>Algonite Corporation, St. Louis, Mo.</t>
  </si>
  <si>
    <t>Park and Irving Ave.</t>
  </si>
  <si>
    <t>E. Bowman St., Wooster, O.</t>
  </si>
  <si>
    <t>P. O. Box 883 Okla. City, Okla.</t>
  </si>
  <si>
    <t>Manufacture of Concrete Blocks</t>
  </si>
  <si>
    <t>Cardiff &amp; Fielding</t>
  </si>
  <si>
    <t>Large Slabs listed 7a, are precast roof slabs, used for roof Decks, made a standars size 18'' X 60'' ribbed design. The small tile listed 7a, are colored Roof Tile. The light weight block listed in 7J, are wall units, used for back up and partitions, made of light weight aggrega to known as Haydite and Portland cement.</t>
  </si>
  <si>
    <t>21</t>
  </si>
  <si>
    <t>195</t>
  </si>
  <si>
    <t>Cement, ?Sand and Haydite</t>
  </si>
  <si>
    <t>433 N. Howard Street</t>
  </si>
  <si>
    <t>Owen Concrete Company</t>
  </si>
  <si>
    <t>Concrete Block and Tile, Mixed Concrete and Vases</t>
  </si>
  <si>
    <t>120 Oberlin Avenue, Lorain, Ohio</t>
  </si>
  <si>
    <t>120 Oberlin Avenue</t>
  </si>
  <si>
    <t>839 N. Western Ave., Dayton, Ohio</t>
  </si>
  <si>
    <t>1931 - Industry 1005 - States PA - Firm 002 - Page 1</t>
  </si>
  <si>
    <t>Nov 1 1931</t>
  </si>
  <si>
    <t>Reinforced Concrete Products consisting of Pipe, Cribbing, &amp; C.</t>
  </si>
  <si>
    <t>Jack Nelson Manufacturer</t>
  </si>
  <si>
    <t>Wall Foundation Cement Waterproofing</t>
  </si>
  <si>
    <t>Sand, Stone And Cement</t>
  </si>
  <si>
    <t>Laundry Tubs</t>
  </si>
  <si>
    <t>24156 Hagert St.</t>
  </si>
  <si>
    <t>4455 N. 6th St.</t>
  </si>
  <si>
    <t>Philadelphia Pa.</t>
  </si>
  <si>
    <t>4455 No. 6th</t>
  </si>
  <si>
    <t>Alex Younger</t>
  </si>
  <si>
    <t>July 31 1931</t>
  </si>
  <si>
    <t>Change Exterior Cement Stucco??</t>
  </si>
  <si>
    <t>Precast floor &amp; Roof Slabs</t>
  </si>
  <si>
    <t>Standard Art Stone Co. Inc.</t>
  </si>
  <si>
    <t>Ironton</t>
  </si>
  <si>
    <t>806 South 3rd St.</t>
  </si>
  <si>
    <t>111</t>
  </si>
  <si>
    <t>Concrete Blocks &amp; Garden Furniture</t>
  </si>
  <si>
    <t>Slag Sand Cement</t>
  </si>
  <si>
    <t>1616 Walnut Street, Philadelphia, Pa.</t>
  </si>
  <si>
    <t>Philadelphia Retail Division</t>
  </si>
  <si>
    <t>1931 - Industry 1005 - States PA - Firm 018 - Page 1</t>
  </si>
  <si>
    <t>Proprietor's wages at 700 per day included in labor as he is the main hand in this work. Based on remarks &amp; 4a.</t>
  </si>
  <si>
    <t>1931 - Industry 1005 - States NCOR - Firm 106 - Page 1</t>
  </si>
  <si>
    <t>305</t>
  </si>
  <si>
    <t>Concrete Products &amp; Builders Supplies</t>
  </si>
  <si>
    <t>47 Miami St.</t>
  </si>
  <si>
    <t>C. W. Baumgardner</t>
  </si>
  <si>
    <t>1931 - Industry 1005 - States NCOR - Firm 104 - Page 1</t>
  </si>
  <si>
    <t>C. L. Grutze</t>
  </si>
  <si>
    <t>Now making toilet Slap of Same address started Jan 1 1932 under name of McCormack Co. Inc.</t>
  </si>
  <si>
    <t>Laundry Trays, Cement</t>
  </si>
  <si>
    <t>205 Thompson</t>
  </si>
  <si>
    <t>Cement, Sand, Gravel, Reinforcement Wire</t>
  </si>
  <si>
    <t>Chas E. W. Seaman Cathic Sons</t>
  </si>
  <si>
    <t>Ry Crossing Slabs, Fence Posts</t>
  </si>
  <si>
    <t xml:space="preserve">Reinforced Concrete, Sewer Pipe and Other Concrete Products </t>
  </si>
  <si>
    <t>East Fourth and Santa Fe Tracks</t>
  </si>
  <si>
    <t>The Norwood Cement Block &amp; Const. Co., is operated in conjuction with the Crew Builders Supply Company, both companies being unincorporated, which operates as a retail building material and coal dealer and being solely owned by Mr. Sydney I. Crew. The records of both companies are combined in one set of books.</t>
  </si>
  <si>
    <t>Cement, Sand, Gravel and Electricity</t>
  </si>
  <si>
    <t>Concrete Block Manufacturers</t>
  </si>
  <si>
    <t>See note in Remarks</t>
  </si>
  <si>
    <t>2120 Madison Ave., Norwood, Ohio</t>
  </si>
  <si>
    <t>Sydney I. Crew</t>
  </si>
  <si>
    <t>Norwood Concrete Block &amp; Construction Company</t>
  </si>
  <si>
    <t>1931 - Industry 1005 - States NCOR - Firm 061 - Page 1</t>
  </si>
  <si>
    <t>Concrete Blocks and other Concrete Articles</t>
  </si>
  <si>
    <t>Baltimore, Ohio</t>
  </si>
  <si>
    <t>Chas. W. Unkle</t>
  </si>
  <si>
    <t>A. T. Douglass J. F. Stock</t>
  </si>
  <si>
    <t>This is an estimated report Prepaid Rafter conferring with Proprietor who conducts a manufacturing establishment with his mercantile business. This is the best report obtained from him. S. N. Wood, Spl. Agt.</t>
  </si>
  <si>
    <t>1915 Tremainsville Rd.</t>
  </si>
  <si>
    <t>1931 - Industry 1005 - States NCOR - Firm 128 - Page 1</t>
  </si>
  <si>
    <t>M. C. Robinson &amp; Co., Coal &amp; Builders Supplier</t>
  </si>
  <si>
    <t>4807 Park Ave</t>
  </si>
  <si>
    <t>The item of `Cost of Materials' does not include any indirect expense, such as, taxes, insurance, repair, replacements, general superintendence, or office, selling, and collection expense.</t>
  </si>
  <si>
    <t>Central Mixing Concrete Plant</t>
  </si>
  <si>
    <t>1004-09 Penna. Bldg.</t>
  </si>
  <si>
    <t>Asphalt mixed at company plant</t>
  </si>
  <si>
    <t>199</t>
  </si>
  <si>
    <t>128</t>
  </si>
  <si>
    <t>600 East Grand Ave.</t>
  </si>
  <si>
    <t>W. S. Beck Cement Vault Co.</t>
  </si>
  <si>
    <t>This is an Estimate based on records available., The Wyeth Scott Co., By W. D. Wyett Pres.</t>
  </si>
  <si>
    <t>59</t>
  </si>
  <si>
    <t>Cement, Sand, Gravel Steel</t>
  </si>
  <si>
    <t>Algonite Corporation Plant, St. Louis, Mo.</t>
  </si>
  <si>
    <t>Algonite Corporation Plant</t>
  </si>
  <si>
    <t>Cast Stone, Building Trim Stone</t>
  </si>
  <si>
    <t>1600-14 West Main</t>
  </si>
  <si>
    <t>1931 - Industry 1005 - States NCOR - Firm 084 - Page 1</t>
  </si>
  <si>
    <t>Harter Marblecrete Stone Company, Inc.</t>
  </si>
  <si>
    <t>Cherry Rd., N. W.</t>
  </si>
  <si>
    <t>Former Name Algonite Stone Mfg. Co.</t>
  </si>
  <si>
    <t>Sand, Cement, Fabric Reinforcement</t>
  </si>
  <si>
    <t>Former Location Morial Ohio.</t>
  </si>
  <si>
    <t>134 Kenemore Ave.</t>
  </si>
  <si>
    <t>Henry St.</t>
  </si>
  <si>
    <t>134 Kenemore Ave., Marion O.</t>
  </si>
  <si>
    <t>The usual selling price of our product `Maximent' is $100 per 100 pound sack. However, we do practically all of our own installation work and change the job at our estimated cost of manufacturing only, which is about 40 &amp; sack. This report only convors wages and materials actually used in the manufacturing of our product in our plant.</t>
  </si>
  <si>
    <t>Cement, Sand, Color Pigments</t>
  </si>
  <si>
    <t>Not in either</t>
  </si>
  <si>
    <t>Artificial Stone, Concrete Blocks &amp; Concrete Products</t>
  </si>
  <si>
    <t xml:space="preserve">Building Blocks, Cast Stone, Vaults, Garden Furniture </t>
  </si>
  <si>
    <t>Same Since 1906</t>
  </si>
  <si>
    <t>Manning St., B. &amp; O. R. R.</t>
  </si>
  <si>
    <t>1931 - Industry 1005 - States NCOR - Firm 096 - Page 1</t>
  </si>
  <si>
    <t>Re Inquiry 4 Plant operated only when necessary to keep ahead of sales. While only operating 111 days the working schedule was 9 hour day ad 5 1/2 day week.</t>
  </si>
  <si>
    <t>Burial Vaults &amp; Ready Mixed Concrete, Concrete &amp; Wood Silos, Building Block &amp; Trim Stone, Concrete</t>
  </si>
  <si>
    <t>Westview</t>
  </si>
  <si>
    <t>1630 Macadam Street, Portland, Ore.</t>
  </si>
  <si>
    <t>Mrs. Travice Van Tassell Admx.</t>
  </si>
  <si>
    <t>Van Vault Co.</t>
  </si>
  <si>
    <t>1931 - Industry 1005 - States NCOR - Firm 094 - Page 1</t>
  </si>
  <si>
    <t>75</t>
  </si>
  <si>
    <t>722 Liberty</t>
  </si>
  <si>
    <t>1931 - Industry 1005 - States NCOR - Firm 093 - Page 1</t>
  </si>
  <si>
    <t>1931 - Industry 1005 - States NCOR - Firm 108 - Page 1</t>
  </si>
  <si>
    <t>Con-O-Lite Burial Vaults</t>
  </si>
  <si>
    <t>P. O. Box 152</t>
  </si>
  <si>
    <t>Cement Bricks</t>
  </si>
  <si>
    <t>Planville</t>
  </si>
  <si>
    <t>Planville Ohio</t>
  </si>
  <si>
    <t>The Cincinnati Clmroc Co.</t>
  </si>
  <si>
    <t>Cement, Sand, Slag</t>
  </si>
  <si>
    <t>722 Liberty St.</t>
  </si>
  <si>
    <t>Wm. G. Hirscher Concrete Products</t>
  </si>
  <si>
    <t xml:space="preserve">210 Thompson </t>
  </si>
  <si>
    <t>Gravels, Sand, Stone, Cement, Granite</t>
  </si>
  <si>
    <t>Concrete Products-Tiel Blocks-Vaults-Ornimental Furniture</t>
  </si>
  <si>
    <t>Concrete Reinforced Air-sealed Burial Vaults</t>
  </si>
  <si>
    <t>520 North 11th St.</t>
  </si>
  <si>
    <t>New Philadelphia</t>
  </si>
  <si>
    <t>Haydite is a burned shale aggregate, mixed with cement to make a unit, which is called (Haydite units).</t>
  </si>
  <si>
    <t>Burial Vaults, Saying Cement Work Garden&amp; Furniture</t>
  </si>
  <si>
    <t>American Aggregates Corporation</t>
  </si>
  <si>
    <t>Greenville, O.</t>
  </si>
  <si>
    <t>1931 - Industry 1005 - States NCOR - Firm 105 - Page 1</t>
  </si>
  <si>
    <t>Cement, Sand, Stone, reinforcing</t>
  </si>
  <si>
    <t>1931 - Industry 1005 - States NCOR - Firm 090 - Page 1</t>
  </si>
  <si>
    <t>This Co. recent  in hands of receiver Jan 1932 Report received from Receiver.</t>
  </si>
  <si>
    <t>Sand, Stone, Concrete</t>
  </si>
  <si>
    <t>1964 Tremainsville Rd.</t>
  </si>
  <si>
    <t>G. R. Huntley  Supply Co.</t>
  </si>
  <si>
    <t>Cement Prod. &amp; Supply Co.</t>
  </si>
  <si>
    <t>1931 - Industry 1005 - States NCOR - Firm 071 - Page 1</t>
  </si>
  <si>
    <t>Ant Concrete Manufacturing Co.</t>
  </si>
  <si>
    <t>Cement, Sand &amp; Stone Haydite</t>
  </si>
  <si>
    <t>This firm are Jobbers of building supplies, schedule represents cement blocks manufactured by them, which is all the mfg. they do.</t>
  </si>
  <si>
    <t>The Trumbull Cement Products Co.</t>
  </si>
  <si>
    <t>1931 - Industry 1005 - States NCOR - Firm 085 - Page 1</t>
  </si>
  <si>
    <t>1931 - Industry 1005 - States NCOR - Firm 091 - Page 1</t>
  </si>
  <si>
    <t>301</t>
  </si>
  <si>
    <t>Gravel, Sand, Cement &amp; Reinforcing Steel</t>
  </si>
  <si>
    <t>6234 Market St.</t>
  </si>
  <si>
    <t xml:space="preserve">Stock &amp; Douglass </t>
  </si>
  <si>
    <t>Cement Blocks, Garden Furniture, Burial Vaults</t>
  </si>
  <si>
    <t>Cost of materials &amp; Labor for Ready Mixed Concrete not included in schedule 6.</t>
  </si>
  <si>
    <t>162</t>
  </si>
  <si>
    <t>1931 - Industry 1005 - States NCOR - Firm 075 - Page 1</t>
  </si>
  <si>
    <t>295</t>
  </si>
  <si>
    <t>Lion but Comparable to Original Figures of 1929</t>
  </si>
  <si>
    <t>313</t>
  </si>
  <si>
    <t>P. O. Box 835 Toledo, Ohio</t>
  </si>
  <si>
    <t>Centennial Road</t>
  </si>
  <si>
    <t>Silica</t>
  </si>
  <si>
    <t>1931 - Industry 1005 - States NCOR - Firm 074 - Page 1</t>
  </si>
  <si>
    <t>1931 - Industry 1005 - States NCOR - Firm 114 - Page 1</t>
  </si>
  <si>
    <t>Manufacture Cement Block &amp; Haydite Units</t>
  </si>
  <si>
    <t>2664 Wayne St.</t>
  </si>
  <si>
    <t>56</t>
  </si>
  <si>
    <t>308</t>
  </si>
  <si>
    <t>Cement, Sand, Crushed Slag and Limestone</t>
  </si>
  <si>
    <t>1931 - Industry 1005 - States NCOR - Firm 054 - Page 1</t>
  </si>
  <si>
    <t>Low wage figures caused by extensive use of machinery.</t>
  </si>
  <si>
    <t>Sand, Gravel, Stone Haydite, Cement, Waterproofing</t>
  </si>
  <si>
    <t>Box 145</t>
  </si>
  <si>
    <t>C. B. Fellabaum</t>
  </si>
  <si>
    <t>The National Cement Products Co.</t>
  </si>
  <si>
    <t>1931 - Industry 1005 - States NCOR - Firm 073 - Page 1</t>
  </si>
  <si>
    <t>1931 - Industry 1005 - States NCOR - Firm 068 - Page 1</t>
  </si>
  <si>
    <t>1931 - Industry 1005 - States NCOR - Firm 099 - Page 1</t>
  </si>
  <si>
    <t>Oak Harbor</t>
  </si>
  <si>
    <t>Russell Bordeaux</t>
  </si>
  <si>
    <t>1931 - Industry 1005 - States NCOR - Firm 098 - Page 1</t>
  </si>
  <si>
    <t>Our business is the making of concrete blocks, contracting for the laying of foundations and buildings; for this reason it is almost impossible for us to show the amount received ed for the different branches of the work. Our records show the total receipts for all the business done during the year.</t>
  </si>
  <si>
    <t>Box #64, Station `M', Cincinnati, Ohio</t>
  </si>
  <si>
    <t>No a Partnership</t>
  </si>
  <si>
    <t>G. F. Potter &amp; Son</t>
  </si>
  <si>
    <t>Otho W. And Emma Nicholas</t>
  </si>
  <si>
    <t>Nichols Concrete Block Company</t>
  </si>
  <si>
    <t>1931 - Industry 1005 - States NCOR - Firm 051 - Page 1</t>
  </si>
  <si>
    <t>C. O Ry &amp; Bridletown Pk.</t>
  </si>
  <si>
    <t>4688 Loretta Ave., Cincinnati, Ohio</t>
  </si>
  <si>
    <t>1931 - Industry 1005 - States NCOR - Firm 050 - Page 1</t>
  </si>
  <si>
    <t>1931 - Industry 1005 - States NCOR - Firm 065 - Page 1</t>
  </si>
  <si>
    <t>1931 - Industry 1005 - States NCOR - Firm 067 - Page 1</t>
  </si>
  <si>
    <t>1931 - Industry 1005 - States NCOR - Firm 080 - Page 1</t>
  </si>
  <si>
    <t>Cement Brick, Block &amp; Cinder Brick, Block &amp; Tile</t>
  </si>
  <si>
    <t>Burial Vaults &amp; Cement Garden Furniture</t>
  </si>
  <si>
    <t>#125</t>
  </si>
  <si>
    <t>Sebring, Ohio</t>
  </si>
  <si>
    <t>Mnellers Cement Products</t>
  </si>
  <si>
    <t>283</t>
  </si>
  <si>
    <t>1931 - Industry 1005 - States NCOR - Firm 079 - Page 1</t>
  </si>
  <si>
    <t>1931 - Industry 1005 - States NCOR - Firm 045 - Page 1</t>
  </si>
  <si>
    <t>R. R. 11 Sprongboro Pike</t>
  </si>
  <si>
    <t>1931 - Industry 1005 - States NCOR - Firm 082 - Page 1</t>
  </si>
  <si>
    <t>277 N. Arlington St., Akron, Ohio</t>
  </si>
  <si>
    <t>H. Kinson &amp; L. E. Botzum</t>
  </si>
  <si>
    <t>251</t>
  </si>
  <si>
    <t>December 31 1932</t>
  </si>
  <si>
    <t>Cement, Crushed Marble &amp; Granite, Sand &amp; Gravel</t>
  </si>
  <si>
    <t>Akron Art Stone Company</t>
  </si>
  <si>
    <t>1931 - Industry 1005 - States NCOR - Firm 083 - Page 1</t>
  </si>
  <si>
    <t>233 1st St. S. W. Massillon, O.</t>
  </si>
  <si>
    <t>A. J. Clementz's Sons</t>
  </si>
  <si>
    <t>1931 - Industry 1005 - States NCOR - Firm 095 - Page 1</t>
  </si>
  <si>
    <t>138</t>
  </si>
  <si>
    <t>1800 South 9th</t>
  </si>
  <si>
    <t xml:space="preserve">Steel Molds </t>
  </si>
  <si>
    <t>270</t>
  </si>
  <si>
    <t>Steel, Wood, Cement, Sand, Waterproofing, Paint</t>
  </si>
  <si>
    <t>Steel molds for manufacturing concrete burial vaults and concrete vaults</t>
  </si>
  <si>
    <t>John H. Cox</t>
  </si>
  <si>
    <t>285</t>
  </si>
  <si>
    <t>Cement &amp; Slag</t>
  </si>
  <si>
    <t>2145 S. Union</t>
  </si>
  <si>
    <t>I. W. Hilles Ross P. Hilles</t>
  </si>
  <si>
    <t>Mrs. John H. Cox</t>
  </si>
  <si>
    <t>Carbon K. Silica</t>
  </si>
  <si>
    <t>Concrete Vaults Building Block Septic Tanks etc.</t>
  </si>
  <si>
    <t>238 14th St.</t>
  </si>
  <si>
    <t>1931 - Industry 1005 - States NCOR - Firm 066 - Page 1</t>
  </si>
  <si>
    <t>Culvert Pipe, Sewer Pipe, Irrigation Pipe, Posts</t>
  </si>
  <si>
    <t xml:space="preserve">169 Thompson Street </t>
  </si>
  <si>
    <t>August 1 1930</t>
  </si>
  <si>
    <t>Crushed Stone, Sand and Cement</t>
  </si>
  <si>
    <t>Concrete Burial Vaults, Septic Tanks</t>
  </si>
  <si>
    <t>Tiffin, O.</t>
  </si>
  <si>
    <t>The Louis O' Connell Co.</t>
  </si>
  <si>
    <t>For Some days the plant was open for repairs etc. but this was the total number of days in which blocks were actually manufactured.</t>
  </si>
  <si>
    <t>205</t>
  </si>
  <si>
    <t>Cement, Sand and Slag or Limestone</t>
  </si>
  <si>
    <t>1254 Washington Ave.</t>
  </si>
  <si>
    <t>1931 - Industry 1005 - States NCOR - Firm 042 - Page 1</t>
  </si>
  <si>
    <t>1931 - Industry 1005 - States NCOR - Firm 007 - Page 1</t>
  </si>
  <si>
    <t>The Herot Blocks Supply Co.</t>
  </si>
  <si>
    <t>Sand, Gravel, Cement &amp; Crushed Stone</t>
  </si>
  <si>
    <t>1931 - Industry 1005 - States NCOR - Firm 078 - Page 1</t>
  </si>
  <si>
    <t>1931 - Industry 1005 - States NCOR - Firm 070 - Page 1</t>
  </si>
  <si>
    <t>Sand, Cement, Metal Path</t>
  </si>
  <si>
    <t>6234 Market St., Youngstown, O.</t>
  </si>
  <si>
    <t>Filhian Cement Products Co.</t>
  </si>
  <si>
    <t>Plain end Reinforced Concrete Pipe</t>
  </si>
  <si>
    <t>1931 - Industry 1005 - States NCOR - Firm 102 - Page 1</t>
  </si>
  <si>
    <t xml:space="preserve">In regard to Inquiry #5. The following show the number of days the plant operated, with two men working: April 1 Days, May 9 Days, June 9 Days, Oct 6 Days, Nov 11 Days Total 36 Days. Inquiry #6 - a. The amount of $903 is made up of wage earners reported in Inquiry #5 when plant was operating, also men working in the yard during time when the plant was not operating. </t>
  </si>
  <si>
    <t>4090 Detroit Avenue, Toledo, Ohio</t>
  </si>
  <si>
    <t>Cement, Lime, Sand, Metal Lath</t>
  </si>
  <si>
    <t>The E. H. Ehlert Concrete Products CO.</t>
  </si>
  <si>
    <t>Builders Supplies, excepting Lumber</t>
  </si>
  <si>
    <t xml:space="preserve">Concrete Blocks and Ready Mixed Concrete </t>
  </si>
  <si>
    <t>4090 Detroit Avenue</t>
  </si>
  <si>
    <t>736 West 48th Street, Ashtabula, Ohio</t>
  </si>
  <si>
    <t>Thos. J. Ledger</t>
  </si>
  <si>
    <t>1931 - Industry 1005 - States NCOR - Firm 088 - Page 1</t>
  </si>
  <si>
    <t>E. C. Kirkpatrick</t>
  </si>
  <si>
    <t>1931 - Industry 1005 - States NCOR - Firm 076 - Page 1</t>
  </si>
  <si>
    <t>We also handle Coal Amount Bought $6115.31 Amount Sold 8732.10</t>
  </si>
  <si>
    <t>Make Tiles Building Blocks Vault etc.</t>
  </si>
  <si>
    <t>South Herman</t>
  </si>
  <si>
    <t>The New Bremen Cement Tile and Block Co.</t>
  </si>
  <si>
    <t>Cor. Larchmont &amp; Erie R. R.</t>
  </si>
  <si>
    <t>This report has been estimated from the combined report sent to the Bureau.</t>
  </si>
  <si>
    <t>Concrete Granitine &amp; Cement, Ldry.Trays</t>
  </si>
  <si>
    <t>Temporary Plant dismantled at end of year.</t>
  </si>
  <si>
    <t>70</t>
  </si>
  <si>
    <t>1931 - Industry 1005 - States NCOR - Firm 097 - Page 1</t>
  </si>
  <si>
    <t>Bankrupt are of Dec 23 1931 &amp; Books in Hands of Trustee. Report Estimated</t>
  </si>
  <si>
    <t>9119 Harvard Ave., Cleveland, O.</t>
  </si>
  <si>
    <t>November 30 1931</t>
  </si>
  <si>
    <t>1931 - Industry 1005 - States NCOR - Firm 032 - Page 1</t>
  </si>
  <si>
    <t>Manufacturing Cement Vaults for case in Ferncliff Only</t>
  </si>
  <si>
    <t>W. McCreight Ave.</t>
  </si>
  <si>
    <t xml:space="preserve">Ferncliff Cemetery </t>
  </si>
  <si>
    <t>No. 6 Materials $8995.00 Light Ht&amp; Pwr 595.00, No. 7-4995 Trays © 380# each.,</t>
  </si>
  <si>
    <t>Cincinnati, O.</t>
  </si>
  <si>
    <t>Hopeman Material Co.</t>
  </si>
  <si>
    <t>1931 - Industry 1005 - States NCOR - Firm 009 - Page 1</t>
  </si>
  <si>
    <t>Gravel, Sand, Concrete Products</t>
  </si>
  <si>
    <t>1931 - Industry 1005 - States NCOR - Firm 063 - Page 1</t>
  </si>
  <si>
    <t>1931 - Industry 1005 - States NCOR - Firm 043 - Page 1</t>
  </si>
  <si>
    <t>Cement, Sand, Gravel, Steel Reinforcing</t>
  </si>
  <si>
    <t>555 Furnace</t>
  </si>
  <si>
    <t>Ohio Firm went bankrupt in April 1931 these figures received by phone form the former product of Cin Clmroc Co. Mr. R. A. Routt by phone.</t>
  </si>
  <si>
    <t>1039 W. Goodale St.</t>
  </si>
  <si>
    <t>W. L. Keny &amp; W. C. Keny</t>
  </si>
  <si>
    <t>1931 - Industry 1005 - States NCOR - Firm 077 - Page 1</t>
  </si>
  <si>
    <t>Cement Blocks &amp; Concrete Pipe</t>
  </si>
  <si>
    <t>The Consumers Building Supply Co., H. F. Fralley, Pres.</t>
  </si>
  <si>
    <t>The Consumers Builders Supply Co.</t>
  </si>
  <si>
    <t>Oct 31 1931</t>
  </si>
  <si>
    <t>Cement, Sand, Gravel, Lime, Haydite</t>
  </si>
  <si>
    <t>220</t>
  </si>
  <si>
    <t>Mfgr's Concrete Blocks, Building Tile, Ready Mixed Concrete.</t>
  </si>
  <si>
    <t>The Click Burial Vault &amp; Mfg. Co.</t>
  </si>
  <si>
    <t>West Compton Rd.</t>
  </si>
  <si>
    <t>61 W. Prospect</t>
  </si>
  <si>
    <t>P. O. Box 285</t>
  </si>
  <si>
    <t>Matlack Concrete Products Company</t>
  </si>
  <si>
    <t>201 N. West St., Indianapolis, Indiana</t>
  </si>
  <si>
    <t>Manufacturing Concrete Blocks</t>
  </si>
  <si>
    <t>No change of any kind</t>
  </si>
  <si>
    <t>Casmir Sopinski &amp; Frank Vykosky</t>
  </si>
  <si>
    <t>3945 W. 25 St., Cleveland V.</t>
  </si>
  <si>
    <t>Ther American Vault Co.</t>
  </si>
  <si>
    <t>Concrete &amp; Steel</t>
  </si>
  <si>
    <t>Reinforced Concrete</t>
  </si>
  <si>
    <t>Cove Ave.</t>
  </si>
  <si>
    <t>502 Engineers Bldg., Cleveland</t>
  </si>
  <si>
    <t>1931 - Industry 1005 - States NCOR - Firm 092 - Page 1</t>
  </si>
  <si>
    <t>Manufactures of Cast Stone, Building Trimmings</t>
  </si>
  <si>
    <t>2022 Dana Ave.</t>
  </si>
  <si>
    <t>Thos. P. Hackett, Pres.</t>
  </si>
  <si>
    <t>The Cincinnati Cement Products Co.</t>
  </si>
  <si>
    <t>1931 - Industry 1005 - States NCOR - Firm 055 - Page 1</t>
  </si>
  <si>
    <t>Water &amp; Elm Sts.</t>
  </si>
  <si>
    <t>1931 - Industry 1005 - States NCOR - Firm 029 - Page 1</t>
  </si>
  <si>
    <t>The Linton Concrete Vault Co.</t>
  </si>
  <si>
    <t>Safety Vault Corpn.</t>
  </si>
  <si>
    <t>1931 - Industry 1005 - States NCOR - Firm 028 - Page 1</t>
  </si>
  <si>
    <t>Carbon, Cement, Chemicals Reinforcing</t>
  </si>
  <si>
    <t>Same As Above</t>
  </si>
  <si>
    <t>1931 - Industry 1005 - States NCOR - Firm 039 - Page 1</t>
  </si>
  <si>
    <t>Concrete Blocks, Lawn Furniture</t>
  </si>
  <si>
    <t>304 Lock St.</t>
  </si>
  <si>
    <t>Transit Mixed Concrete, Inc.</t>
  </si>
  <si>
    <t>Cement, Sand, Marble, Haydite, Waterproofing, Colors, Steel</t>
  </si>
  <si>
    <t>Artstone (Cast Stone), Concrete Roofing Slabs, Concrete Curb</t>
  </si>
  <si>
    <t>Station D, Cleveland, Ohio</t>
  </si>
  <si>
    <t>Broadway &amp; McCracken</t>
  </si>
  <si>
    <t>H. W. Forste</t>
  </si>
  <si>
    <t>1931 - Industry 1005 - States NCOR - Firm 056 - Page 1</t>
  </si>
  <si>
    <t>71st</t>
  </si>
  <si>
    <t>Carthage Cin. O.</t>
  </si>
  <si>
    <t>1931 - Industry 1005 - States NCOR - Firm 053 - Page 1</t>
  </si>
  <si>
    <t>Eric Cement Products Supply Co.</t>
  </si>
  <si>
    <t>M. C. Robinson &amp; Co.</t>
  </si>
  <si>
    <t>Ashland, O.</t>
  </si>
  <si>
    <t>1931 - Industry 1005 - States NCOR - Firm 086 - Page 1</t>
  </si>
  <si>
    <t>282</t>
  </si>
  <si>
    <t>Cement, Sand, Gravel, Slag, Cinder</t>
  </si>
  <si>
    <t>818 Paige Ave.</t>
  </si>
  <si>
    <t>405 Putnam St., Sandusky O.</t>
  </si>
  <si>
    <t>546 E. Indiana Ave.</t>
  </si>
  <si>
    <t>P. O. Box 152, Youngstown, O.</t>
  </si>
  <si>
    <t>Cement, Limestone or Dolomite</t>
  </si>
  <si>
    <t>Received report received from agent.</t>
  </si>
  <si>
    <t>186, 307</t>
  </si>
  <si>
    <t>4600 Brookpark</t>
  </si>
  <si>
    <t>1931 - Industry 1005 - States NCOR - Firm 036 - Page 1</t>
  </si>
  <si>
    <t>Maple Heights City</t>
  </si>
  <si>
    <t>Charles Svoc</t>
  </si>
  <si>
    <t>Universal Concrete Pipe Company, New Martinsville, Wva.</t>
  </si>
  <si>
    <t>The Norwalk Cement Burial Vault</t>
  </si>
  <si>
    <t>Builders &amp; Industrial Supply Co.</t>
  </si>
  <si>
    <t xml:space="preserve">71st &amp; Big Four R. R. </t>
  </si>
  <si>
    <t>John Klopmeyer</t>
  </si>
  <si>
    <t>E. E. Kling</t>
  </si>
  <si>
    <t>Schmitz Cement Products Co., H. J. Schmitz</t>
  </si>
  <si>
    <t>Concrete Vaults &amp; Caskets</t>
  </si>
  <si>
    <t>500</t>
  </si>
  <si>
    <t>Reinforcing Water Proofing, Sand &amp; Cement</t>
  </si>
  <si>
    <t xml:space="preserve">405 Putnam </t>
  </si>
  <si>
    <t>Sandusky C.</t>
  </si>
  <si>
    <t>Cement, Rock, Sand &amp; Reinforcing Wire</t>
  </si>
  <si>
    <t>Manufactures of Concrete, Sewer, Drain &amp; Culvert Pipe</t>
  </si>
  <si>
    <t>Non Profit Sharing</t>
  </si>
  <si>
    <t>Owned by Lot Owners</t>
  </si>
  <si>
    <t>1931 - Industry 1005 - States NCOR - Firm 046 - Page 1</t>
  </si>
  <si>
    <t xml:space="preserve">Este Ave. &amp; B. O. R. R. </t>
  </si>
  <si>
    <t>14 St., &amp; 1 Ave, N.</t>
  </si>
  <si>
    <t>ND</t>
    <phoneticPr fontId="1" type="noConversion"/>
  </si>
  <si>
    <t>Fargo, N. D.</t>
  </si>
  <si>
    <t>Fargo Stone &amp; Sand Co.</t>
  </si>
  <si>
    <t>201 N. West Street, Indianapolis, Indiana</t>
  </si>
  <si>
    <t>W. L. Felten Concrete Blocks</t>
  </si>
  <si>
    <t>Homer J. Emerick</t>
  </si>
  <si>
    <t>1931 - Industry 1005 - States NCOR - Firm 025 - Page 1</t>
  </si>
  <si>
    <t>Sand, Gravel, Cement Reinforcement</t>
  </si>
  <si>
    <t>P. O. Box 3048 Euclid, Ohio</t>
  </si>
  <si>
    <t>12 S. Front</t>
  </si>
  <si>
    <t>Concrete Blocks and Haydite Units</t>
  </si>
  <si>
    <t>1331 River St.</t>
  </si>
  <si>
    <t>188 N. Central Ave.</t>
  </si>
  <si>
    <t>Harry Wellnitz</t>
  </si>
  <si>
    <t>I buy other mason's materials &amp; resell three but I have no record where by I can separate the materials. I was for manufacture the from what I buy to sell, (not manufactured). The same applies to the amount of wages paid (504647) Which is included us handling materials for sale only not manufactured by mr. I did a total business of 19629.50 for 1931. Asuming that you are mostly interect in the manufactured ?? which I ??</t>
  </si>
  <si>
    <t>1931 - Industry 1005 - States NCOR - Firm 021 - Page 1</t>
  </si>
  <si>
    <t>Mfg. of Concrete Block, Cement Step and Various Cement Products</t>
  </si>
  <si>
    <t>Mfg. of Concrete Products</t>
  </si>
  <si>
    <t>Turney and Warner</t>
  </si>
  <si>
    <t>A. M. Hopeman</t>
  </si>
  <si>
    <t>1254 Washington Ave., Lorain, Ohio</t>
  </si>
  <si>
    <t>Marble, Granite, Slate, and Other Stone Products</t>
  </si>
  <si>
    <t>Precast Terrazzo or Art Marble</t>
  </si>
  <si>
    <t>Marble, Cement</t>
  </si>
  <si>
    <t>Finishing Marble, Mfg. Precast terrakzzo or art marble</t>
  </si>
  <si>
    <t>313 Linden Ave.</t>
  </si>
  <si>
    <t>230</t>
  </si>
  <si>
    <t>Sand &amp; Gravel &amp; Cement</t>
  </si>
  <si>
    <t>Haydite Light Wright Building Units</t>
  </si>
  <si>
    <t>3950 E. 93 St.</t>
  </si>
  <si>
    <t>Dayton, Ohio</t>
  </si>
  <si>
    <t>J. Elliot Peirce</t>
  </si>
  <si>
    <t>The Marbleithic Co.</t>
  </si>
  <si>
    <t>Sand, Cement, Gravel &amp; Reinforcement</t>
  </si>
  <si>
    <t>Tared on V. P. in Vang Part of Contract??</t>
  </si>
  <si>
    <t>1931 - Industry 1005 - States NCOR - Firm 064 - Page 1</t>
  </si>
  <si>
    <t>83</t>
  </si>
  <si>
    <t>1931 - Industry 1005 - States NCOR - Firm 059 - Page 1</t>
  </si>
  <si>
    <t>1931 - Industry 1005 - States NCOR - Firm 026 - Page 1</t>
  </si>
  <si>
    <t>O. Kressler</t>
  </si>
  <si>
    <t>The Dayton Brick Co.</t>
  </si>
  <si>
    <t>1931 - Industry 1005 - States NCOR - Firm 010 - Page 1</t>
  </si>
  <si>
    <t>Jan 2 1932</t>
  </si>
  <si>
    <t>39 Manor Pl.</t>
  </si>
  <si>
    <t>1931 - Industry 1005 - States NCOR - Firm 044 - Page 1</t>
  </si>
  <si>
    <t>Sand, Stone, Cement, Steel, Oil, Water</t>
  </si>
  <si>
    <t>150 Rutledge Ave., Ampere, N. J.</t>
  </si>
  <si>
    <t>R. C. Products Company</t>
  </si>
  <si>
    <t>1931 - Industry 1005 - States NCOR - Firm 034 - Page 1</t>
  </si>
  <si>
    <t>Roofing Tile, Large</t>
  </si>
  <si>
    <t>1931 - Industry 1005 - States NCOR - Firm 016 - Page 1</t>
  </si>
  <si>
    <t>Septic Tanks Lime &amp; Sulphur Solution</t>
  </si>
  <si>
    <t>Sand Crushed Stone Lime Sulphur Cement</t>
  </si>
  <si>
    <t>5 1/2 &amp; 6</t>
  </si>
  <si>
    <t>44, 48</t>
  </si>
  <si>
    <t>Lewis Vanweaver, Edward Hoste</t>
  </si>
  <si>
    <t>Huron St. &amp; Southern Railway, Knoxville, Tenn.</t>
  </si>
  <si>
    <t xml:space="preserve">We do not Engage solely in the product of cement blks. We sell to the contractor screened Sand, Gravel. We can not state Specifically as to how Many yards that we screan per yards as we keep no record as to that. Approximate figuras on this would be as follows also prices. </t>
  </si>
  <si>
    <t>M. E. Murray Concrete Products</t>
  </si>
  <si>
    <t>1931 - Industry 1005 - States MINY - Firm 334 - Page 1</t>
  </si>
  <si>
    <t>Cement &amp; Stone</t>
  </si>
  <si>
    <t>Huntington L. I.</t>
  </si>
  <si>
    <t>Peter C. Baldzzi &amp; Antonio Pessini</t>
  </si>
  <si>
    <t>John Balduzzi &amp; Inc.</t>
  </si>
  <si>
    <t>1931 - Industry 1005 - States MINY - Firm 323 - Page 1</t>
  </si>
  <si>
    <t>Otto &amp; Weeks</t>
  </si>
  <si>
    <t>Sayville N. Y.</t>
  </si>
  <si>
    <t>Town Ulster</t>
  </si>
  <si>
    <t>The Geo. Rackle &amp; Sons Company</t>
  </si>
  <si>
    <t>The Oakle Concrete Block Co.</t>
  </si>
  <si>
    <t>W. H. Hahn</t>
  </si>
  <si>
    <t>This was the poorest year we ever had. Competition was fierce in order to sell we had to waker prices such that we suffered a heavy loss by reason of not being able to bring down our overhead in proportion to our deep cut in selling prices of block. We keep no record of weight or tons wage of our block. That ill vary according to the various sizes and styles of blocks made.</t>
  </si>
  <si>
    <t>North College Hill, Ohio</t>
  </si>
  <si>
    <t>1931 - Industry 1005 - States NCOR - Firm 060 - Page 1</t>
  </si>
  <si>
    <t>222</t>
  </si>
  <si>
    <t>January 2 1931</t>
  </si>
  <si>
    <t>Debolt &amp; N. &amp; W. RR</t>
  </si>
  <si>
    <t>Newtown Ohio</t>
  </si>
  <si>
    <t>1931 - Industry 1005 - States NCOR - Firm 024 - Page 1</t>
  </si>
  <si>
    <t>Haydite Aggregate</t>
  </si>
  <si>
    <t>1931 - Industry 1005 - States NCOR - Firm 023 - Page 1</t>
  </si>
  <si>
    <t>1931 - Industry 1005 - States NCOR - Firm 041 - Page 1</t>
  </si>
  <si>
    <t>Gravel, Sand, Cement, Reinforcing Steel</t>
  </si>
  <si>
    <t>45 1/2 W. Barthman</t>
  </si>
  <si>
    <t>1931 - Industry 1005 - States NCOR - Firm 040 - Page 1</t>
  </si>
  <si>
    <t>120</t>
  </si>
  <si>
    <t>Estimated from 1929 Report</t>
  </si>
  <si>
    <t>Cast Stone Co. Inc.</t>
  </si>
  <si>
    <t>1931 - Industry 1005 - States NCOR - Firm 037 - Page 1</t>
  </si>
  <si>
    <t>Springfield, Ohio, Mrs. McCreight Ave.</t>
  </si>
  <si>
    <t>As these plants are operated under one office, records are not kept separately and we are assuming that production and costs are equally divided between both plants.</t>
  </si>
  <si>
    <t>Hopeman Material Co., Moorhead Minn.</t>
  </si>
  <si>
    <t>Moorhead Minn.</t>
  </si>
  <si>
    <t>1931 - Industry 1005 - States NCOR - Firm 008 - Page 1</t>
  </si>
  <si>
    <t>Labor in plant $1867, Materials $1507</t>
  </si>
  <si>
    <t>Jan 26 1932</t>
  </si>
  <si>
    <t>Jan 26 1931</t>
  </si>
  <si>
    <t>Saint James</t>
  </si>
  <si>
    <t>Smithtown Branch</t>
  </si>
  <si>
    <t>Box 136 Saint James L. J. N. Y.</t>
  </si>
  <si>
    <t>1931 - Industry 1005 - States MINY - Firm 331 - Page 1</t>
  </si>
  <si>
    <t>June 30 1930</t>
  </si>
  <si>
    <t>1931 - Industry 1005 - States MINY - Firm 329 - Page 1</t>
  </si>
  <si>
    <t>J. A. Jardine and C. T. Yirchott</t>
  </si>
  <si>
    <t>1931 - Industry 1005 - States MINY - Firm 328 - Page 1</t>
  </si>
  <si>
    <t>Cement, Gravel, Sand, Reinfrocing Wire</t>
  </si>
  <si>
    <t>Concrete Sectional Culverts</t>
  </si>
  <si>
    <t>Corner of Turney and Warner Roads</t>
  </si>
  <si>
    <t>1931 - Industry 1005 - States NCOR - Firm 011 - Page 1</t>
  </si>
  <si>
    <t>Plants located at Atlanta, Ga., Chattanooga, Tenn., Jacksonville, Fla., Montgomery, Ala., Knoxville, Tenn., Reading, Ohio, Tampa, Fla. Information contained herein is what we believe to be a correct average from figures available.</t>
  </si>
  <si>
    <t>Cleveland Roofing Tile Co.</t>
  </si>
  <si>
    <t>1931 - Industry 1005 - States NCOR - Firm 035 - Page 1</t>
  </si>
  <si>
    <t>1931 - Industry 1005 - States NCOR - Firm 052 - Page 1</t>
  </si>
  <si>
    <t>Sherman &amp; Page Sts.</t>
  </si>
  <si>
    <t>Cement, Lime, Sand, Gravel</t>
  </si>
  <si>
    <t>201 N. West Street, Indianapolis, Ind.</t>
  </si>
  <si>
    <t>1931 - Industry 1005 - States NCOR - Firm 049 - Page 1</t>
  </si>
  <si>
    <t>Cement, Sand, Steel, Paint</t>
  </si>
  <si>
    <t>Mfrs. of Concrete Burial Vaults</t>
  </si>
  <si>
    <t>W. T. Huber and D. E. Baxter</t>
  </si>
  <si>
    <t>Hubek And Baxter</t>
  </si>
  <si>
    <t>Mrs. E. H. Ehlert</t>
  </si>
  <si>
    <t>Maximent (Laboratory Concrete made Commercially) for Cement Floors</t>
  </si>
  <si>
    <t>P. O. Box 1709 Sta D.</t>
  </si>
  <si>
    <t>4277 East 49th</t>
  </si>
  <si>
    <t>Avril Trubatch Concrete Inc.</t>
  </si>
  <si>
    <t>1931 - Industry 1005 - States NCOR - Firm 027 - Page 1</t>
  </si>
  <si>
    <t xml:space="preserve">Al C. Dale </t>
  </si>
  <si>
    <t>1931 - Industry 1005 - States NCOR - Firm 047 - Page 1</t>
  </si>
  <si>
    <t>Arnold Stone Co. of N. C. Inc.</t>
  </si>
  <si>
    <t>Warsaw, N. Y.</t>
  </si>
  <si>
    <t>Concrete Blocks Precast Curbing</t>
  </si>
  <si>
    <t>Dempsey Concrete Products</t>
  </si>
  <si>
    <t>1931 - Industry 1005 - States MINY - Firm 338 - Page 1</t>
  </si>
  <si>
    <t>Huntington N. Y.</t>
  </si>
  <si>
    <t>T. R. Jos &amp; Frank Balduzzi</t>
  </si>
  <si>
    <t>Louis Balduzzi Sons Inc.</t>
  </si>
  <si>
    <t>1931 - Industry 1005 - States MINY - Firm 324 - Page 1</t>
  </si>
  <si>
    <t>In cases where actual figures were not availbale. We have estimated as nearly as possible as separate records were no kept covering some of the questions asked.</t>
  </si>
  <si>
    <t>Concrete Building Tile</t>
  </si>
  <si>
    <t>Love Lane</t>
  </si>
  <si>
    <t>Mattituck, N. Y.</t>
  </si>
  <si>
    <t>Corporation James H. Rambo Fresident</t>
  </si>
  <si>
    <t>Long Island Duntile &amp; Supply Corporation</t>
  </si>
  <si>
    <t>1931 - Industry 1005 - States MINY - Firm 326 - Page 1</t>
  </si>
  <si>
    <t>Cement, Sand, Aggregates and water</t>
  </si>
  <si>
    <t xml:space="preserve">Building Blocks &amp; Tile Cesspool blocks &amp; Survey Monuments </t>
  </si>
  <si>
    <t>Mastic N. Y.</t>
  </si>
  <si>
    <t>Michael Gazzola</t>
  </si>
  <si>
    <t xml:space="preserve">P. O Box 814, Charlotte, N. C. </t>
  </si>
  <si>
    <t>P. O. Box 1039</t>
  </si>
  <si>
    <t>P.O. Box 1039, 916 Warren St.</t>
  </si>
  <si>
    <t>Carthage Concrete Block Wks.</t>
  </si>
  <si>
    <t>John H. Surtman &amp; Carlton F. Surtman</t>
  </si>
  <si>
    <t>Baker Cement Burial Vault Co.</t>
  </si>
  <si>
    <t>1931 - Industry 1005 - States NCOR - Firm 069 - Page 1</t>
  </si>
  <si>
    <t>Marietta St. 308</t>
  </si>
  <si>
    <t>Vanweaver &amp; Hoste</t>
  </si>
  <si>
    <t>1931 - Industry 1005 - States NCOR - Firm 017 - Page 1</t>
  </si>
  <si>
    <t>All we Gring Bolshevick ?</t>
  </si>
  <si>
    <t xml:space="preserve">3945 W. 25 St. </t>
  </si>
  <si>
    <t>Sand, Cement, Water, Gravel</t>
  </si>
  <si>
    <t>1931 - Industry 1005 - States NCOR - Firm 072 - Page 1</t>
  </si>
  <si>
    <t>1931 - Industry 1005 - States NCOR - Firm 087 - Page 1</t>
  </si>
  <si>
    <t>1931 - Industry 1005 - States NCOR - Firm 030 - Page 1</t>
  </si>
  <si>
    <t>Concrete Block, Fireplaces, Garden Furniture</t>
  </si>
  <si>
    <t>Cement, Sand, Gravel &amp; Water</t>
  </si>
  <si>
    <t>Cement, Sand &amp; Slab</t>
  </si>
  <si>
    <t>Brooklyn Village (Cleveland)</t>
  </si>
  <si>
    <t>The Cleves Concrete Products Co.</t>
  </si>
  <si>
    <t>Concrete Laundry Tubs only</t>
  </si>
  <si>
    <t>919-21 W. 5 Street</t>
  </si>
  <si>
    <t>Chicago, Ill.</t>
  </si>
  <si>
    <t>Operated By D. E. Hinds &amp; R. H. Bean</t>
  </si>
  <si>
    <t>Springfield, Ohio</t>
  </si>
  <si>
    <t>1931 - Industry 1005 - States NCOR - Firm 015 - Page 1</t>
  </si>
  <si>
    <t>1931 - Industry 1005 - States NCOR - Firm 013 - Page 1</t>
  </si>
  <si>
    <t>Concrete Blocks and Chimney Blocks</t>
  </si>
  <si>
    <t>Estimates Totals of the price Report ? do not agree with Princes Report send in we Figure the reports as correctly as possible and will thank you to destroy report canning all plants, or return it to us, you were notice most of our walk out of the state. Thanks.</t>
  </si>
  <si>
    <t>Nustone Products Corp., of N. J. Tenafly N. J.</t>
  </si>
  <si>
    <t>1931 - Industry 1005 - States MINY - Firm 321 - Page 1</t>
  </si>
  <si>
    <t>1931 - Industry 1005 - States NCOR - Firm 006 - Page 1</t>
  </si>
  <si>
    <t>Concrete Building Chimney, Pool Blocks</t>
  </si>
  <si>
    <t>Box 473</t>
  </si>
  <si>
    <t>Albin Ave.</t>
  </si>
  <si>
    <t>Albin Ave., W. Babylon Lil</t>
  </si>
  <si>
    <t>J. W. Schulz</t>
  </si>
  <si>
    <t>18222 Oakview Rd., Cleveland Ohio</t>
  </si>
  <si>
    <t>The Price Con-O-Lite Vault Co.</t>
  </si>
  <si>
    <t>Morton</t>
    <phoneticPr fontId="1" type="noConversion"/>
  </si>
  <si>
    <t>A very abnormal year. We started with a reduction of fifty percent in the number of men employed and had to reduce that in the last half of 1931, do lack of business.</t>
  </si>
  <si>
    <t>Field Court, Kingston N. Y.</t>
  </si>
  <si>
    <t>1931 - Industry 1005 - States NCOR - Firm 062 - Page 1</t>
  </si>
  <si>
    <t>W. R. Steward and D. G. Silver Owners</t>
  </si>
  <si>
    <t>Steward &amp; Silver</t>
  </si>
  <si>
    <t>Mandan, Route #2</t>
  </si>
  <si>
    <t>Kingston R. F. D. 4</t>
  </si>
  <si>
    <t>Precast Concrete Products, Pipe, Septic Tanks, Piling, Etc.</t>
  </si>
  <si>
    <t>P. O. Box 123</t>
  </si>
  <si>
    <t>Front &amp; Meares Sts.</t>
  </si>
  <si>
    <t>Box 74 Huntington</t>
  </si>
  <si>
    <t>641 New York Ave.</t>
  </si>
  <si>
    <t>1931 - Industry 1005 - States NCOR - Firm 014 - Page 1</t>
  </si>
  <si>
    <t>The Geist Kemper Material Co.</t>
  </si>
  <si>
    <t>1931 - Industry 1005 - States NCOR - Firm 022 - Page 1</t>
  </si>
  <si>
    <t>1931 - Industry 1005 - States NCOR - Firm 031 - Page 1</t>
  </si>
  <si>
    <t>1931 - Industry 1005 - States NCOR - Firm 048 - Page 1</t>
  </si>
  <si>
    <t>Kastone Co.</t>
  </si>
  <si>
    <t>Sand, Gravel, Lime &amp; Cement</t>
  </si>
  <si>
    <t>Concrete Blocks &amp; Mason Work</t>
  </si>
  <si>
    <t>Cinders, Cement &amp; Water</t>
  </si>
  <si>
    <t>Box 28 Elmwood Place, Ohio</t>
  </si>
  <si>
    <t>71st &amp; Millcreek</t>
  </si>
  <si>
    <t>Cleveland Wash Trey Manufacturing Co.</t>
  </si>
  <si>
    <t>Concrete Blocks also Full Line Ornamental Products</t>
  </si>
  <si>
    <t>130 Yale Ave.</t>
  </si>
  <si>
    <t>Cement, Sand, Crushed Marble &amp; Granite</t>
  </si>
  <si>
    <t>1931 - Industry 1005 - States NCOR - Firm 001 - Page 1</t>
  </si>
  <si>
    <t>November 1 1931</t>
  </si>
  <si>
    <t>March 1 1931</t>
  </si>
  <si>
    <t>21st St. No.</t>
  </si>
  <si>
    <t>We run the above plant as a sideline Our main business is wason supplies</t>
  </si>
  <si>
    <t>Cement Water Sand</t>
  </si>
  <si>
    <t>Concrete 8x8x16 Building Blocks</t>
  </si>
  <si>
    <t>32 Spring St.</t>
  </si>
  <si>
    <t xml:space="preserve">1325 Front St., Fargo, N. D. </t>
  </si>
  <si>
    <t>1931 - Industry 1005 - States NCOR - Firm 018 - Page 1</t>
  </si>
  <si>
    <t>Concrete Products Lime &amp; Sulphur Solution</t>
  </si>
  <si>
    <t>Sodus N. Y.</t>
  </si>
  <si>
    <t>Holbrook</t>
  </si>
  <si>
    <t>This plant is in operation every wrok in the year, and some times on sundays and holidays. This report was made out to the best of my ability.</t>
  </si>
  <si>
    <t>1931 - Industry 1005 - States MINY - Firm 335 - Page 1</t>
  </si>
  <si>
    <t>5 Ida. St.</t>
  </si>
  <si>
    <t>#5 Ida St.</t>
  </si>
  <si>
    <t>1931 - Industry 1005 - States MINY - Firm 322 - Page 1</t>
  </si>
  <si>
    <t>Riverhead Long Island</t>
  </si>
  <si>
    <t>1931 - Industry 1005 - States MINY - Firm 325 - Page 1</t>
  </si>
  <si>
    <t>Sand, Cement &amp; Waterproofing</t>
  </si>
  <si>
    <t>Cement Burial Vaults &amp; Garden Furniture</t>
  </si>
  <si>
    <t>Hamilton, Ohio</t>
  </si>
  <si>
    <t>Arnold Stone Co. Inc., Jacksonville, Fla. Home Office, Cast Stone</t>
  </si>
  <si>
    <t>Dec 1 1931</t>
  </si>
  <si>
    <t>Concrete Sewer &amp; Culvert Pipe</t>
  </si>
  <si>
    <t>1931 - Industry 1005 - States NCOR - Firm 033 - Page 1</t>
  </si>
  <si>
    <t>Re-inforced Concrete Eye Beams for retaining walls</t>
  </si>
  <si>
    <t>Dec 23 1931</t>
  </si>
  <si>
    <t>Cardiff &amp; Fielding Aves.</t>
  </si>
  <si>
    <t>1931 - Industry 1005 - States MINY - Firm 337 - Page 1</t>
  </si>
  <si>
    <t>1825 E. Euclid Ave., Detroit, Michigan</t>
  </si>
  <si>
    <t>1625 East Euclid Avenue, Detroit</t>
  </si>
  <si>
    <t>D. D. Wessles-C. S. Wessels, O. S. Wessels,  F. C. Pape</t>
  </si>
  <si>
    <t>D. D. Wessles &amp; Sons Co.</t>
  </si>
  <si>
    <t>Cement, Sand, Metal Lath &amp; Paints</t>
  </si>
  <si>
    <t>1931 - Industry 1005 - States NCOR - Firm 058 - Page 1</t>
  </si>
  <si>
    <t>Concrete Blks.</t>
  </si>
  <si>
    <t>Finley St.</t>
  </si>
  <si>
    <t>Cleves, Ohio</t>
  </si>
  <si>
    <t>Walter V. Flop (Operator)</t>
  </si>
  <si>
    <t>1931 - Industry 1005 - States NCOR - Firm 057 - Page 1</t>
  </si>
  <si>
    <t>Superior Concrete Block Co.</t>
  </si>
  <si>
    <t>1931 - Industry 1005 - States NCOR - Firm 012 - Page 1</t>
  </si>
  <si>
    <t>223 West Spruce St.</t>
  </si>
  <si>
    <t>223 W. Spruce St., Columbus, Ohio</t>
  </si>
  <si>
    <t>Cement, Aggregate, Steel, Paints, Water Proofings</t>
  </si>
  <si>
    <t xml:space="preserve"> No</t>
  </si>
  <si>
    <t>Aug 1 1931</t>
  </si>
  <si>
    <t>320 Main St.</t>
  </si>
  <si>
    <t>1780 N. Limestone St.</t>
  </si>
  <si>
    <t>Cement, Sand, Steel Reinforcing</t>
  </si>
  <si>
    <t>Babylon Concrete Block Co.</t>
  </si>
  <si>
    <t>1931 - Industry 1005 - States MINY - Firm 319 - Page 1</t>
  </si>
  <si>
    <t>1931 - Industry 1005 - States MINY - Firm 336 - Page 1</t>
  </si>
  <si>
    <t>Carolina Concrete Pipe Co. Inc.</t>
  </si>
  <si>
    <t>1931 - Industry 1005 - States NCOR - Firm 004 - Page 1</t>
  </si>
  <si>
    <t>Steel, Cement, Sand, Stone</t>
  </si>
  <si>
    <t>Concrete Pipe and Products</t>
  </si>
  <si>
    <t>Thomasville N. C.</t>
  </si>
  <si>
    <t>East Patchogue New York</t>
  </si>
  <si>
    <t>In the manufacture of lime and sulphur solution flour sulphur and lime are used. This is a spraying solution used in the growing of fruit</t>
  </si>
  <si>
    <t>Mastic L. I. N. Y.</t>
  </si>
  <si>
    <t>Screened Sand, Gravel and Cement Blocks</t>
  </si>
  <si>
    <t>Rozzell's Ferry Rd.</t>
  </si>
  <si>
    <t>Charlotte</t>
  </si>
  <si>
    <t>Oatka Engineering &amp; Construction Co. Inc.</t>
  </si>
  <si>
    <t>1931 - Industry 1005 - States MINY - Firm 339 - Page 1</t>
  </si>
  <si>
    <t>Sand, Gravel, Cement, Steel, Coal</t>
  </si>
  <si>
    <t>Allen Street</t>
  </si>
  <si>
    <t>Cement, Stone, Sand and Lumber</t>
  </si>
  <si>
    <t>Grave Vaults, Concrete Blocks, Mantals Parts &amp; Yard Furniture</t>
  </si>
  <si>
    <t>These Figures are Covert Confirmed by Telephone</t>
  </si>
  <si>
    <t xml:space="preserve">Mfg. of Concrete Products </t>
  </si>
  <si>
    <t>Mullord Ave.</t>
  </si>
  <si>
    <t>Pres. S. J. Lensot</t>
  </si>
  <si>
    <t>Lensch Concrete Products Co.</t>
  </si>
  <si>
    <t>1931 - Industry 1005 - States NCOR - Firm 003 - Page 1</t>
  </si>
  <si>
    <t>1931 - Industry 1005 - States MINY - Firm 320 - Page 1</t>
  </si>
  <si>
    <t>Mar, 1931</t>
  </si>
  <si>
    <t>1931 - Industry 1005 - States NCOR - Firm 020 - Page 1</t>
  </si>
  <si>
    <t>Sand And Cement</t>
  </si>
  <si>
    <t>20 Feeder St., Hudson Falls, N. Y.</t>
  </si>
  <si>
    <t>Oliver P. LaBerge</t>
  </si>
  <si>
    <t>Oliver P. Labarge (Concrete Products)</t>
  </si>
  <si>
    <t>1931 - Industry 1005 - States MINY - Firm 332 - Page 1</t>
  </si>
  <si>
    <t>The Cunard Lang Concrete Co.</t>
  </si>
  <si>
    <t>1931 - Industry 1005 - States NCOR - Firm 038 - Page 1</t>
  </si>
  <si>
    <t>Sand, Gravel, Cement, Wire, Rods Granite &amp; Marble Chiks</t>
  </si>
  <si>
    <t>13002 Miles Ave., Cleveland Ohio</t>
  </si>
  <si>
    <t>1931 - Industry 1005 - States NCOR - Firm 019 - Page 1</t>
  </si>
  <si>
    <t>Sand, Cement, and Crushed Stone</t>
  </si>
  <si>
    <t>Artificial Stone for Building Purposes</t>
  </si>
  <si>
    <t>3319 East 80th Street, Cleveland, Ohio</t>
  </si>
  <si>
    <t>Cement, Stone, Sand, Metallic Rim-brass strainers and Cast Iron Waste</t>
  </si>
  <si>
    <t>Concrete Laundry Trays</t>
  </si>
  <si>
    <t>1931 - Industry 1005 - States NCOR - Firm 002 - Page 1</t>
  </si>
  <si>
    <t>Crushed Marble &amp; Limestone &amp; Portland Cement</t>
  </si>
  <si>
    <t>5470 Dunham Rd.</t>
  </si>
  <si>
    <t>All figures are approximate as no system of bookeeping is used.</t>
  </si>
  <si>
    <t>1931 - Industry 1005 - States MINY - Firm 333 - Page 1</t>
  </si>
  <si>
    <t>1325 Front St., Fargo, N. D.</t>
  </si>
  <si>
    <t xml:space="preserve">P. O. Box 814, Charlotte, N. C. </t>
  </si>
  <si>
    <t>The Foregoing report covers the activities of the J. b. Maloy concrete products co. owned and opperated by J. B. Maloy (not incorporated) engaged in the manufacture of concrete culvert piep used in the construction of town and county roads and concrete guide posts and right of way markers used in N. Y. state highway construction also opperating as a sub-contractor engaged in the erection of cable railing guide posts and right of way markers on new state roads, as sub-contractors we opperate anywhere in N. Y. state and set up a temporary plant to build our posts and markers whre they will be used as there is no place provided in this form to give costs of labor and the different materials used. I am obliged to give you lump sum figures for both labor and materials for both home plant and contract work parformed out on the road, this is an estimate which i believe to be approximately correct. (Ps) you wil note that the number of men employed ea month on 54 hr. week basis @40 pr hr. working 280 days will not check with the $1906.00 charged to home plant for labor, white on the home plant time book they were sant out on contract work when needed.</t>
  </si>
  <si>
    <t>Portland Stale markers</t>
  </si>
  <si>
    <t>Cement sand, Crushed Stone and Steel Calcium Chloride</t>
  </si>
  <si>
    <t>Culvert Pipe, Guide Posts and Right of Way Markers</t>
  </si>
  <si>
    <t>66 Austin St.,Gouverneur N. Y.</t>
  </si>
  <si>
    <t>56 East Main</t>
  </si>
  <si>
    <t>Couverneur</t>
  </si>
  <si>
    <t>66 Austin St., Gouverneur</t>
  </si>
  <si>
    <t>J. B. Maloy</t>
  </si>
  <si>
    <t>J. B. Maloy Concrete Products Co.</t>
  </si>
  <si>
    <t>Sand &amp; Gravel, Cement &amp; Steel</t>
  </si>
  <si>
    <t>Concrete Pipe (Sewer &amp; Culvert)</t>
  </si>
  <si>
    <t>Affiliated with Cretex Co. Inc. Elk River, Minn.</t>
  </si>
  <si>
    <t>Ward</t>
  </si>
  <si>
    <t>Southampton L. I.</t>
  </si>
  <si>
    <t>Southhampton Cement &amp; Supply Co., Inc.</t>
  </si>
  <si>
    <t>1931 - Industry 1005 - States MINY - Firm 330 - Page 1</t>
  </si>
  <si>
    <t>Sayville New York</t>
  </si>
  <si>
    <t xml:space="preserve">De Graff &amp; Weeks </t>
  </si>
  <si>
    <t>Charles Bancroft</t>
  </si>
  <si>
    <t>Chas. Bancroft</t>
  </si>
  <si>
    <t>1931 - Industry 1005 - States MINY - Firm 318 - Page 1</t>
  </si>
  <si>
    <t>Cement Sand Gravel &amp; Reinforcing Wire</t>
  </si>
  <si>
    <t>Cement Blocks Reinforced Sewer &amp; Oulvert Pipe</t>
  </si>
  <si>
    <t>I have not answered any questions under inquiry 7 as the form does not fit my kind of business durin the year 1931 we have manufactured 40123 cement blocks. We have on hand ending Dec, 31st 1931 16288 blocks we sold during the year 1931 57394 cement blocks begining January 1st 1931 we had on hand 33559 blocks. January 6 gives amount paid out for labor. Cement electricity and general expense. We have just a small plant and the only thing we manufacture is cement blocks</t>
  </si>
  <si>
    <t>Zippa Ave.</t>
  </si>
  <si>
    <t>Brookhaven Town</t>
  </si>
  <si>
    <t>39 DeBevoise Ave., Roosevelt  N. Y.</t>
  </si>
  <si>
    <t>Harold Dunlop</t>
  </si>
  <si>
    <t>Harold Dunlop Incorporated</t>
  </si>
  <si>
    <t>1931 - Industry 1005 - States MINY - Firm 311 - Page 1</t>
  </si>
  <si>
    <t>Manufactured 15000 Blocks (Cement)</t>
  </si>
  <si>
    <t>Manufacture of Cement Blocks</t>
  </si>
  <si>
    <t>36 West Merrick Road</t>
  </si>
  <si>
    <t>36  West Marrick Road, Rockville Center N. Y.</t>
  </si>
  <si>
    <t>Dominick Milone</t>
  </si>
  <si>
    <t>D. Milone Inc.</t>
  </si>
  <si>
    <t>1931 - Industry 1005 - States MINY - Firm 310 - Page 1</t>
  </si>
  <si>
    <t>Sand, Cement Water</t>
  </si>
  <si>
    <t>85 Harbor Rd.</t>
  </si>
  <si>
    <t>Cement Blocks &amp; Brick</t>
  </si>
  <si>
    <t>Elmont Road R. 3D 2 Hempstead N. Y.</t>
  </si>
  <si>
    <t>1931 - Industry 1005 - States MINY - Firm 300 - Page 1</t>
  </si>
  <si>
    <t xml:space="preserve">Crushed Stone and Cement and Reinforcing </t>
  </si>
  <si>
    <t>1931 - Industry 1005 - States MINY - Firm 317 - Page 1</t>
  </si>
  <si>
    <t xml:space="preserve">Crushed Stone Sand Cement New Grimsby </t>
  </si>
  <si>
    <t>Concrete Culvert Pipe, Concrete Blocks</t>
  </si>
  <si>
    <t>H. H. Quimby,  J. J. Carmichael, Leland Quimby</t>
  </si>
  <si>
    <t>1931 - Industry 1005 - States MINY - Firm 316 - Page 1</t>
  </si>
  <si>
    <t>1931 - Industry 1005 - States MINY - Firm 309 - Page 1</t>
  </si>
  <si>
    <t>Cement Blocks &amp; C.</t>
  </si>
  <si>
    <t>Pine Hollow Road, Oyster Bay N. Y.</t>
  </si>
  <si>
    <t>1931 - Industry 1005 - States MINY - Firm 308 - Page 1</t>
  </si>
  <si>
    <t>Gray Concrete Co.</t>
  </si>
  <si>
    <t>1931 - Industry 1005 - States NCOR - Firm 005 - Page 1</t>
  </si>
  <si>
    <t>Chas. E. Langeneger</t>
  </si>
  <si>
    <t>1931 - Industry 1005 - States MINY - Firm 327 - Page 1</t>
  </si>
  <si>
    <t>Sand, Gravel, Cement and Wire</t>
  </si>
  <si>
    <t xml:space="preserve">Locust St. </t>
  </si>
  <si>
    <t>Village</t>
  </si>
  <si>
    <t>Hempstead, N. Y.</t>
  </si>
  <si>
    <t>1931 - Industry 1005 - States MINY - Firm 315 - Page 1</t>
  </si>
  <si>
    <t>Cement, Steel, Stone, Sand</t>
  </si>
  <si>
    <t>Manufacturer of Cement Blocks</t>
  </si>
  <si>
    <t>Elmont Road</t>
  </si>
  <si>
    <t>Elmont</t>
  </si>
  <si>
    <t>1931 - Industry 1005 - States MINY - Firm 298 - Page 1</t>
  </si>
  <si>
    <t>Concrete Blocks Brick and Cast Stone</t>
  </si>
  <si>
    <t>P. O. Box 3</t>
  </si>
  <si>
    <t>45 Payedise Road</t>
  </si>
  <si>
    <t>P. O. Box #3</t>
  </si>
  <si>
    <t>Dorid Concrete Products Inc.</t>
  </si>
  <si>
    <t>Wantagh  Artificial Stone Works</t>
  </si>
  <si>
    <t>1931 - Industry 1005 - States MINY - Firm 313 - Page 1</t>
  </si>
  <si>
    <t>Jan 01 1932</t>
  </si>
  <si>
    <t>61 Merrick Road</t>
  </si>
  <si>
    <t>Cortlandville</t>
  </si>
  <si>
    <t>Cortland N. Y. Box 154</t>
  </si>
  <si>
    <t>G. H. Stafford</t>
  </si>
  <si>
    <t>F. H. Stafford Concrete Products</t>
  </si>
  <si>
    <t>1931 - Industry 1005 - States MINY - Firm 312 - Page 1</t>
  </si>
  <si>
    <t>1931 - Industry 1005 - States MINY - Firm 297 - Page 1</t>
  </si>
  <si>
    <t>Concrete Pipe, Blocks, Brick etc.</t>
  </si>
  <si>
    <t>Worked 313 Days per year, 22 Bags Cement per der. (6886 Bgs. Per Jr.), 94 lbs equals, bag cement Cast 584 Per bag, 60 Blocks to per yol. Of sand, 17 blocks to per bag of cement, 384 blocks to per bag of cement, 384 blocks per day, 121192 blocks per year., Aggregate of salaries &amp; Mages #3130, Cast of Electric Sizzlit Sand at Block sbid #60 per year, Cost of cement, #4200, Cost of sand &amp; Gravel #1500</t>
  </si>
  <si>
    <t>Minot North Dakota</t>
  </si>
  <si>
    <t>Bismarck, North Dakota</t>
  </si>
  <si>
    <t>M'f'g'rs of Concrete Laudry Trays Septic Tanks, Specialties</t>
  </si>
  <si>
    <t>Cement Sand &amp; Steel</t>
  </si>
  <si>
    <t>Saratoga</t>
  </si>
  <si>
    <t>1931 - Industry 1005 - States MINY - Firm 294 - Page 1</t>
  </si>
  <si>
    <t xml:space="preserve">Cement Sand, Steel Paint Waterproofing </t>
  </si>
  <si>
    <t>Frederick A. Washburn</t>
  </si>
  <si>
    <t>Washburn Vault Plant</t>
  </si>
  <si>
    <t>F. H, Rhodes &amp; Son Inc. Cement Products</t>
  </si>
  <si>
    <t>1931 - Industry 1005 - States MINY - Firm 306 - Page 1</t>
  </si>
  <si>
    <t>Long Island Cement Products Inc.</t>
  </si>
  <si>
    <t>1931 - Industry 1005 - States MINY - Firm 303 - Page 1</t>
  </si>
  <si>
    <t>Hendrickson Av.</t>
  </si>
  <si>
    <t>1931 - Industry 1005 - States MINY - Firm 302 - Page 1</t>
  </si>
  <si>
    <t>Earlville Conrete Pipe Corp.</t>
  </si>
  <si>
    <t>722 Nepperhan Ave.</t>
  </si>
  <si>
    <t>Concrete Blocks Chimney Bk &amp; Cape &amp; Window Sills</t>
  </si>
  <si>
    <t>R. D. 7, T. Scotia</t>
  </si>
  <si>
    <t>1931 - Industry 1005 - States MINY - Firm 278 - Page 1</t>
  </si>
  <si>
    <t>128 W. Center St.</t>
  </si>
  <si>
    <t>Concrete Products Plant Operated in Conjunction with Gravel sand washing plant. No separate account kept of concrete products manufacturing or sab. This report however is Considered a fair estimate</t>
  </si>
  <si>
    <t>59-61 Ceperley Ave.</t>
  </si>
  <si>
    <t>Oneonta</t>
  </si>
  <si>
    <t>5961 Ceperley Ave., Oneonta N. Y.</t>
  </si>
  <si>
    <t>Canastota N. Y.</t>
  </si>
  <si>
    <t xml:space="preserve">John M. Robertson </t>
  </si>
  <si>
    <t xml:space="preserve">J. M. Robertson </t>
  </si>
  <si>
    <t>Building Hocks and Chimney Blocks are the Products that we Specialize in. We sell about twenty Percent of these two products outright eighty percent is used in ??. We often take cantered jobs in chimney the blocks and also the complete laying the ?? Used in laying an all ?? by us. We do the same with the chimney blocks that is one ?? the chimney per foal peice is according to the size??</t>
  </si>
  <si>
    <t>Burdett Guy &amp; Co.</t>
  </si>
  <si>
    <t>Henderson Concrete Blocks</t>
  </si>
  <si>
    <t>1931 - Industry 1005 - States MINY - Firm 314 - Page 1</t>
  </si>
  <si>
    <t>Manufactured 192000 Cement Blocks</t>
  </si>
  <si>
    <t>John Orzano Inc.</t>
  </si>
  <si>
    <t>99 Long Beach Road, Rockville Centre N. Y.</t>
  </si>
  <si>
    <t>1931 - Industry 1005 - States MINY - Firm 307 - Page 1</t>
  </si>
  <si>
    <t>I only have one more beside myself</t>
  </si>
  <si>
    <t>Dec 01 1932</t>
  </si>
  <si>
    <t>Seadford Ave.</t>
  </si>
  <si>
    <t>Chas Eber.</t>
  </si>
  <si>
    <t>Cement, Limestone Aggregate &amp; Steel Rods</t>
  </si>
  <si>
    <t>Concrete Pipe &amp; Posts</t>
  </si>
  <si>
    <t>Oaks Corners</t>
  </si>
  <si>
    <t>L. S. Lee &amp; Son</t>
  </si>
  <si>
    <t>Jerusalem Ave., East Hompstead L. I.</t>
  </si>
  <si>
    <t>1931 - Industry 1005 - States MINY - Firm 304 - Page 1</t>
  </si>
  <si>
    <t>Concrete Staves, Building Block &amp; Garden Furniture</t>
  </si>
  <si>
    <t>Le Roy</t>
  </si>
  <si>
    <t>Le Roy, N. Y.</t>
  </si>
  <si>
    <t>Rib-Stone Concrete Corp.</t>
  </si>
  <si>
    <t>Freeport N. Y.</t>
  </si>
  <si>
    <t>Broadside Av.</t>
  </si>
  <si>
    <t>Finport N. Y.</t>
  </si>
  <si>
    <t>1931 - Industry 1005 - States MINY - Firm 301 - Page 1</t>
  </si>
  <si>
    <t>Cement Sand Stone Dust Water</t>
  </si>
  <si>
    <t>1931 - Industry 1005 - States MINY - Firm 305 - Page 1</t>
  </si>
  <si>
    <t>Jerusalem Ave.</t>
  </si>
  <si>
    <t>Hompstead</t>
  </si>
  <si>
    <t>Cement Building Tile &amp; Draintile</t>
  </si>
  <si>
    <t>Cloude E. Barnes</t>
  </si>
  <si>
    <t>Auburn Cement Products Co.</t>
  </si>
  <si>
    <t>Malone Concrete Products co.</t>
  </si>
  <si>
    <t>1931 - Industry 1005 - States MINY - Firm 296 - Page 1</t>
  </si>
  <si>
    <t>Oct 1 1931</t>
  </si>
  <si>
    <t>Concrete Sand, Gravel Cement</t>
  </si>
  <si>
    <t>Several</t>
  </si>
  <si>
    <t>You will note that no valule has been se t  on staves for the reason that the vaule is based on completed silos fully erected. We estimate a vaule of about 75 each, but in times like this competition enters into it materially and for this reason we have left it out. We did manufacture only a little garden furniture mroe as an experiment and are not actively engaged in the production of it.</t>
  </si>
  <si>
    <t>Nov 30 1930</t>
  </si>
  <si>
    <t>J. F. Paddelford Co., Sherburne New York</t>
  </si>
  <si>
    <t>Sherburne New York</t>
  </si>
  <si>
    <t>J. F. Paddelford</t>
  </si>
  <si>
    <t>1931 - Industry 1005 - States MINY - Firm 291 - Page 1</t>
  </si>
  <si>
    <t>Sand and Gravel for manufacturing taken from our own banks and not included in costs given on opposite page</t>
  </si>
  <si>
    <t>Cements Sand, Gravel &amp; Reinforceing Mesh</t>
  </si>
  <si>
    <t>Pipe Blocks, Ceptic Tanks and Burial Vaults</t>
  </si>
  <si>
    <t>Afton N. Y.</t>
  </si>
  <si>
    <t>Bainbridge N. Y.</t>
  </si>
  <si>
    <t xml:space="preserve">Frank Lewis &amp; Sons Inc. </t>
  </si>
  <si>
    <t>Sand, Stone, Cement, Steel, Oil Water</t>
  </si>
  <si>
    <t>1931 - Industry 1005 - States MINY - Firm 290 - Page 1</t>
  </si>
  <si>
    <t>Cinder, Cement and Water</t>
  </si>
  <si>
    <t>Cinder Concrete Building Blocks</t>
  </si>
  <si>
    <t>Nat'l Building Units, Corp'n Philadelphia, Pa.</t>
  </si>
  <si>
    <t>1898 Grand Central Ave.</t>
  </si>
  <si>
    <t>Elmira, N. Y.</t>
  </si>
  <si>
    <t>1931 - Industry 1005 - States MINY - Firm 289 - Page 1</t>
  </si>
  <si>
    <t>The Figures Given in this report were estemated Records not hup at plant but at owner home in me yran N. Y. Mi Stafford was reached at his place of employment in cincinnati N. Y. The Concrete plant is a side work</t>
  </si>
  <si>
    <t>Gravel, Cement</t>
  </si>
  <si>
    <t>Box 154 Cortland . n. Y.</t>
  </si>
  <si>
    <t>Homer Ave.</t>
  </si>
  <si>
    <t>Cement Blocks Brick</t>
  </si>
  <si>
    <t>39 DeBevoise Ave.</t>
  </si>
  <si>
    <t>Manufacture Burial Vaults</t>
  </si>
  <si>
    <t>75 East Court St.</t>
  </si>
  <si>
    <t>Cortland N. Y.</t>
  </si>
  <si>
    <t>Con-O-Lite Corporation</t>
  </si>
  <si>
    <t>1931 - Industry 1005 - States MINY - Firm 293 - Page 1</t>
  </si>
  <si>
    <t>Plain and reinforced Concrete Pipe</t>
  </si>
  <si>
    <t>John Street</t>
  </si>
  <si>
    <t>John Street, Hicksville L. I.</t>
  </si>
  <si>
    <t>Plant at Boundary Line of Village of Lyrebrook bul Outside of it Working at about 1/4 -1/3 of Cafacity</t>
  </si>
  <si>
    <t>Concrete Block &amp; Brick</t>
  </si>
  <si>
    <t>R. D. #7, Scotia, N. Y.</t>
  </si>
  <si>
    <t>E. T. Corroll Gravel Building Blocks</t>
  </si>
  <si>
    <t>This report covers the production of our concrete block manufacturing plant for the year 1931, our plant we run in conjuction with our retail masons supply business the plant being in the basement of the same building. All managing and clerical work partaining to the block plant is done by the same persons.</t>
  </si>
  <si>
    <t xml:space="preserve">Cement, Sand &amp; Stone Dust </t>
  </si>
  <si>
    <t>115 Valley Dr.</t>
  </si>
  <si>
    <t>115 Valley Drive Syracuse N. Y.</t>
  </si>
  <si>
    <t>1931 - Industry 1005 - States MINY - Firm 288 - Page 1</t>
  </si>
  <si>
    <t>July 01 1931</t>
  </si>
  <si>
    <t>July 01 1930</t>
  </si>
  <si>
    <t>Sand, Cement  and Gravel</t>
  </si>
  <si>
    <t>1931 - Industry 1005 - States MINY - Firm 285 - Page 1</t>
  </si>
  <si>
    <t>Cement, Sand, Gravel, Cinders, Water, Calc. Chlor.</t>
  </si>
  <si>
    <t>Concrete and Cinder Building block and Tile</t>
  </si>
  <si>
    <t>Beechwood Ave.</t>
  </si>
  <si>
    <t>Thomas Hill and Joseph Parcesepe</t>
  </si>
  <si>
    <t>New Rochelle Concrete Block Co. Inc.</t>
  </si>
  <si>
    <t>1931 - Industry 1005 - States MINY - Firm 284 - Page 1</t>
  </si>
  <si>
    <t>1931 - Industry 1005 - States MINY - Firm 295 - Page 1</t>
  </si>
  <si>
    <t>There are nine other factories making Con-O-Lite Burail Vaults under our patent and Registered Trade mark, paying a fixed royalty therefore however, as we do not own any of them, they are not included in this report</t>
  </si>
  <si>
    <t>Coke, Cement, Chemicals, &amp; Finishing Products</t>
  </si>
  <si>
    <t>1931 - Industry 1005 - States MINY - Firm 260 - Page 1</t>
  </si>
  <si>
    <t>Cement, Sand and Gravel for the Manufacture of Cement Blocks</t>
  </si>
  <si>
    <t>Manufacturing Cement Building Blocks Selling Masons Supplies</t>
  </si>
  <si>
    <t>348 Exchange St., Rochester N. Y.</t>
  </si>
  <si>
    <t>Philip A. DePuyt &amp; W. C. Cunningham</t>
  </si>
  <si>
    <t>Monroe Block Co., Inc.</t>
  </si>
  <si>
    <t>Concrete Blocks Bricks, Chimney  Blocks &amp; Ornamental</t>
  </si>
  <si>
    <t>Plattsburgh</t>
  </si>
  <si>
    <t>Cement Sand (Washed)</t>
  </si>
  <si>
    <t>NY</t>
    <phoneticPr fontId="1" type="noConversion"/>
  </si>
  <si>
    <t>Troy</t>
    <phoneticPr fontId="1" type="noConversion"/>
  </si>
  <si>
    <t>Frank A. Trenor</t>
  </si>
  <si>
    <t>Plattsburgh New York</t>
  </si>
  <si>
    <t>Have Given up business stopped manufacture using. May 23rd but kept plant opened until Aug. 1st to dispose of stock. L. C. R.</t>
  </si>
  <si>
    <t>Cement, Sand &amp; Water</t>
  </si>
  <si>
    <t>1931 - Industry 1005 - States MINY - Firm 280 - Page 1</t>
  </si>
  <si>
    <t>Cement, Marble Chips, Lumber Colors</t>
  </si>
  <si>
    <t>Manufacturer Building Trim Stone</t>
  </si>
  <si>
    <t>Canastota</t>
  </si>
  <si>
    <t>1931 - Industry 1005 - States MINY - Firm 299 - Page 1</t>
  </si>
  <si>
    <t>The Amount  $73178.66 is the net sales for year of 1931 and is for te manufacturing and selling of concrete block, sills, lintels coping, watertable, capa, manhole block etc. We could only estimate the tonnage of materials used as  no record was kept of same. We used 4,477 bbls. of cement. The average number of employes remained the same however the working hours varied because of part time work.</t>
  </si>
  <si>
    <t>4, Office open 5 1/2 days making blocks average of about 4 days per week</t>
  </si>
  <si>
    <t>Concrete Block, Sills, Lintels &amp; Watertable</t>
  </si>
  <si>
    <t>1730 Chrisler Ave., Schenectady N. Y.</t>
  </si>
  <si>
    <t>John N. Van Kamerik Mngr., &amp; Secy.</t>
  </si>
  <si>
    <t>Cement, Sand, Flue Lining Coloring Material</t>
  </si>
  <si>
    <t>Sand, Gravel, Cement, Calcium of Chloride, Reinforcement</t>
  </si>
  <si>
    <t>Concrete Pipe, Brick, Bldg., Tile Blocks, Guard Rail Posts Markers</t>
  </si>
  <si>
    <t>1931 - Industry 1005 - States MINY - Firm 269 - Page 1</t>
  </si>
  <si>
    <t>1931 - Industry 1005 - States MINY - Firm 283 - Page 1</t>
  </si>
  <si>
    <t>Sand, Cement Stone Water Proofing &amp; Color</t>
  </si>
  <si>
    <t>Manufacturing Concrete Products</t>
  </si>
  <si>
    <t>A. Buttignol &amp; Piter Fadel</t>
  </si>
  <si>
    <t>Concrete Manifacturing</t>
  </si>
  <si>
    <t>29 weeks 174 days</t>
  </si>
  <si>
    <t>Cement Sand, Grit</t>
  </si>
  <si>
    <t>35 Campion Road New Hartford</t>
  </si>
  <si>
    <t>Cement, Sand &amp; Gravel Coal</t>
  </si>
  <si>
    <t>Belle Osborne, Pipe, E. H. Osborne Sec'y</t>
  </si>
  <si>
    <t>Herry Osborne Company Inc.</t>
  </si>
  <si>
    <t>150 Rutledge Ave., Ampere N. Y.</t>
  </si>
  <si>
    <t>1931 - Industry 1005 - States MINY - Firm 286 - Page 1</t>
  </si>
  <si>
    <t>Quantity not Known Products are to nearest Thousand. Loss dell to a lock of Winners</t>
  </si>
  <si>
    <t>May 15 1931</t>
  </si>
  <si>
    <t>Verplanks</t>
  </si>
  <si>
    <t>Irvington New Jersey</t>
  </si>
  <si>
    <t>The Core Joint Concrete Pipe Co. Inc.</t>
  </si>
  <si>
    <t>Verplanks N. Y.</t>
  </si>
  <si>
    <t>1931 - Industry 1005 - States MINY - Firm 282 - Page 1</t>
  </si>
  <si>
    <t>Chappaqua town of New Castle</t>
  </si>
  <si>
    <t>Chappaqua, N. Y.</t>
  </si>
  <si>
    <t>Bedford Hills Concrete Products Corporation</t>
  </si>
  <si>
    <t>Fillmore N. Y.</t>
  </si>
  <si>
    <t>April 01 1931</t>
  </si>
  <si>
    <t>1931 - Industry 1005 - States MINY - Firm 279 - Page 1</t>
  </si>
  <si>
    <t>Cement, Sand &amp; Stone Contractor</t>
  </si>
  <si>
    <t>Cement &amp; Cinder Blocks &amp; Bricks</t>
  </si>
  <si>
    <t>116 Powers Bldg., Rochester N. Y.</t>
  </si>
  <si>
    <t>Schaefer Bros. Builders Supply co. Inc.</t>
  </si>
  <si>
    <t>1931 - Industry 1005 - States MINY - Firm 261 - Page 1</t>
  </si>
  <si>
    <t>Image not clear</t>
  </si>
  <si>
    <t>Cement, Crushed Marble, Sand and Gravel, Plaster</t>
  </si>
  <si>
    <t>Cast Stone And other Concrete</t>
  </si>
  <si>
    <t>107 Norris Street</t>
  </si>
  <si>
    <t xml:space="preserve">Norristone </t>
  </si>
  <si>
    <t>Secret Formuls (sand Concrete &amp; Paint)</t>
  </si>
  <si>
    <t>Advance Fireplace Co. 1025 Jefferson Ave., Buffalo N. Y.</t>
  </si>
  <si>
    <t>Advance Fireplace Inc.</t>
  </si>
  <si>
    <t>1931 - Industry 1005 - States MINY - Firm 259 - Page 1</t>
  </si>
  <si>
    <t>Cement, Sand, Gravel Marble Plaster</t>
  </si>
  <si>
    <t>Schenectady Cast Stone Company Inc.</t>
  </si>
  <si>
    <t>Goodstone Mfg., Co.</t>
  </si>
  <si>
    <t>1931 - Industry 1005 - States MINY - Firm 277 - Page 1</t>
  </si>
  <si>
    <t>1931 - Industry 1005 - States MINY - Firm 258 - Page 1</t>
  </si>
  <si>
    <t>Hy Test Concrete Blocks</t>
  </si>
  <si>
    <t>1931 - Industry 1005 - States MINY - Firm 276 - Page 1</t>
  </si>
  <si>
    <t>Total Business for year 1931 $47415.00, About 1/3 of above was for conc. Guide Posts 12000, About 1/2 of above was for Conc. Pipe 20000, Balance for blocks &amp; Brick</t>
  </si>
  <si>
    <t>1931 - Industry 1005 - States MINY - Firm 287 - Page 1</t>
  </si>
  <si>
    <t>1931 - Industry 1005 - States MINY - Firm 249 - Page 1</t>
  </si>
  <si>
    <t>May 19 1931</t>
  </si>
  <si>
    <t>Town of Tonawanda</t>
  </si>
  <si>
    <t>Rose F. Deutsch</t>
  </si>
  <si>
    <t>1931 - Industry 1005 - States MINY - Firm 247 - Page 1</t>
  </si>
  <si>
    <t>Natural Stone Cutting</t>
  </si>
  <si>
    <t>Dec 22 1931</t>
  </si>
  <si>
    <t>Concrete Building Supply Company</t>
  </si>
  <si>
    <t>S. Zappala Supertest Concrete Block Mfg.</t>
  </si>
  <si>
    <t>1931 - Industry 1005 - States MINY - Firm 292 - Page 1</t>
  </si>
  <si>
    <t>National Building Units Corporation, 1600 Arch St., Philadelphia Penna.</t>
  </si>
  <si>
    <t>1600 Arch Street, Philadephia, Pennsylvania</t>
  </si>
  <si>
    <t>Town Dewitt</t>
  </si>
  <si>
    <t>Cement and Crushed stone</t>
  </si>
  <si>
    <t>End of Madison Ave.</t>
  </si>
  <si>
    <t>Lackawanna N. Y.</t>
  </si>
  <si>
    <t>1931 - Industry 1005 - States MINY - Firm 246 - Page 1</t>
  </si>
  <si>
    <t>Cement, Ground Marble</t>
  </si>
  <si>
    <t>1931 - Industry 1005 - States MINY - Firm 245 - Page 1</t>
  </si>
  <si>
    <t>South Side Concrete Blocks Co.</t>
  </si>
  <si>
    <t>1931 - Industry 1005 - States MINY - Firm 243 - Page 1</t>
  </si>
  <si>
    <t>1989 Clinton St.</t>
  </si>
  <si>
    <t>Louis J. Schwendler</t>
  </si>
  <si>
    <t>1931 - Industry 1005 - States MINY - Firm 242 - Page 1</t>
  </si>
  <si>
    <t>Cement Grit</t>
  </si>
  <si>
    <t>42 Haven St.</t>
  </si>
  <si>
    <t>1931 - Industry 1005 - States MINY - Firm 241 - Page 1</t>
  </si>
  <si>
    <t>P. O. Box 1015</t>
  </si>
  <si>
    <t>Onondaga Litholite Co.</t>
  </si>
  <si>
    <t>Cement, Stone, Sand</t>
  </si>
  <si>
    <t>1322 Carbon</t>
  </si>
  <si>
    <t>This report is filled out to the best of my ability</t>
  </si>
  <si>
    <t>Cement, Sand, Gravel and Reinforced Rods</t>
  </si>
  <si>
    <t>Battery Boxes, Relay Boxes and Posts for Same</t>
  </si>
  <si>
    <t>Albany N. Y.</t>
  </si>
  <si>
    <t>1504 Chrysler Bldg., New York N. Y.</t>
  </si>
  <si>
    <t>1931 - Industry 1005 - States MINY - Firm 224 - Page 1</t>
  </si>
  <si>
    <t>1931 - Industry 1005 - States MINY - Firm 264 - Page 1</t>
  </si>
  <si>
    <t>Gravel, Crushed Stone Dust, Cement</t>
  </si>
  <si>
    <t>1931 - Industry 1005 - States MINY - Firm 270 - Page 1</t>
  </si>
  <si>
    <t>Chapman Lumber Co. Inc.</t>
  </si>
  <si>
    <t>1931 - Industry 1005 - States MINY - Firm 271 - Page 1</t>
  </si>
  <si>
    <t>Marble, Cement, Mineral Color, Water</t>
  </si>
  <si>
    <t>Cut Cast Stone</t>
  </si>
  <si>
    <t>102-112 No Beech St.</t>
  </si>
  <si>
    <t>Mamaroneck N. Y.</t>
  </si>
  <si>
    <t>John Quadrini</t>
  </si>
  <si>
    <t>Colonial Block Co.</t>
  </si>
  <si>
    <t>Well tile, Stabs , Water table</t>
  </si>
  <si>
    <t>Blocks, Culvert Tile, Septic Tanks, Posts &amp; Etc.</t>
  </si>
  <si>
    <t>1931 - Industry 1005 - States MINY - Firm 262 - Page 1</t>
  </si>
  <si>
    <t>Sand-Gravel Cinders Cement</t>
  </si>
  <si>
    <t>Elmsford N. Y.</t>
  </si>
  <si>
    <t>Saw Mill River Rd.</t>
  </si>
  <si>
    <t>Greenburgh (town of)</t>
  </si>
  <si>
    <t>1931 - Industry 1005 - States MINY - Firm 267 - Page 1</t>
  </si>
  <si>
    <t>6 days in winter 5 days in summer</t>
  </si>
  <si>
    <t>Concrete Blocks, Drain Tile &amp; Lintels</t>
  </si>
  <si>
    <t>Cement, Grit, Reinforcing, Waterproofing, Carbon</t>
  </si>
  <si>
    <t>829 Noyes St.</t>
  </si>
  <si>
    <t>Utica</t>
  </si>
  <si>
    <t>829 Noyes St., Utica, N. Y.</t>
  </si>
  <si>
    <t>Sidney Quinby</t>
  </si>
  <si>
    <t>Chappaqua Duntile Co. Block Plant</t>
  </si>
  <si>
    <t>1931 - Industry 1005 - States MINY - Firm 281 - Page 1</t>
  </si>
  <si>
    <t>Cement, Gravel, Waterproofing &amp; Steel Rods</t>
  </si>
  <si>
    <t>Former name Bedford Hills Concrete Products Co., Changer to Bedford Hills concrete Products Corp.</t>
  </si>
  <si>
    <t>Bedford Hills  N. Y. Box 16</t>
  </si>
  <si>
    <t>Yes July/01/1931</t>
  </si>
  <si>
    <t>B. A. Cushman Pres., C. E. Burbank Manager D. L. Burbank Secy.</t>
  </si>
  <si>
    <t>Plant #2 Located on Sawyer Avenue. Tonawanda  Erie County, New York only had 2 Men Working Part Time in 1931 Land Produced Concrete Posts Value of product only $1471. Main Product Manufactured at Buffalo Plant 601 Tonawanda Street</t>
  </si>
  <si>
    <t>Concrete, Sand, Gravel</t>
  </si>
  <si>
    <t>Concrete Wash Trays</t>
  </si>
  <si>
    <t>601 Tonawanda</t>
  </si>
  <si>
    <t>Sawyer Ave., Tonawanda, N. Y.</t>
  </si>
  <si>
    <t>1931 - Industry 1005 - States MINY - Firm 235 - Page 1</t>
  </si>
  <si>
    <t>6, When Slock 3 days</t>
  </si>
  <si>
    <t>Grit, Cement, Sand</t>
  </si>
  <si>
    <t>Ft. of Hudson St.</t>
  </si>
  <si>
    <t>Buffalo Cement Burial Vault Co., Inc.</t>
  </si>
  <si>
    <t>1931 - Industry 1005 - States MINY - Firm 234 - Page 1</t>
  </si>
  <si>
    <t>May, 1931</t>
  </si>
  <si>
    <t>Sep 30 1931</t>
  </si>
  <si>
    <t>Sand, Cement, Marble, Durt</t>
  </si>
  <si>
    <t>Cast Stone Products in Window Sills</t>
  </si>
  <si>
    <t>728-64 82</t>
  </si>
  <si>
    <t>728-32 64th St., Bklyn. NY.</t>
  </si>
  <si>
    <t>1931 - Industry 1005 - States MINY - Firm 256 - Page 1</t>
    <phoneticPr fontId="1" type="noConversion"/>
  </si>
  <si>
    <t>S. Kingsboro Ave.</t>
  </si>
  <si>
    <t>Gloversville N. y.</t>
  </si>
  <si>
    <t>W. J. Elam, Julius Mascello, Vito Mascello</t>
  </si>
  <si>
    <t>P. O. Box 764</t>
  </si>
  <si>
    <t>Norman Street</t>
  </si>
  <si>
    <t>1295 Portland ave.</t>
  </si>
  <si>
    <t>131 Garson Ave.</t>
  </si>
  <si>
    <t>131 Garson Ave., Rochester N. Y.</t>
  </si>
  <si>
    <t>Genesee Brick and Supply Corporation</t>
  </si>
  <si>
    <t>1931 - Industry 1005 - States MINY - Firm 257 - Page 1</t>
  </si>
  <si>
    <t>Rensselaer N. Y.</t>
  </si>
  <si>
    <t>Sherwood Ave.</t>
  </si>
  <si>
    <t>Clinton Heights</t>
  </si>
  <si>
    <t>Rensselaer New York</t>
  </si>
  <si>
    <t>Salvatore Zappala</t>
  </si>
  <si>
    <t>Domine Bldrs. Supply Co.</t>
  </si>
  <si>
    <t>1931 - Industry 1005 - States MINY - Firm 273 - Page 1</t>
  </si>
  <si>
    <t>January 1931</t>
  </si>
  <si>
    <t>Mason Supplies</t>
  </si>
  <si>
    <t>1931 - Industry 1005 - States MINY - Firm 275 - Page 1</t>
  </si>
  <si>
    <t>1931 - Industry 1005 - States MINY - Firm 253 - Page 1</t>
  </si>
  <si>
    <t>1931 - Industry 1005 - States MINY - Firm 252 - Page 1</t>
  </si>
  <si>
    <t>Grove &amp; Spring St.</t>
  </si>
  <si>
    <t>Geneva Brick Products Co., Inc.</t>
  </si>
  <si>
    <t>1931 - Industry 1005 - States MINY - Firm 274 - Page 1</t>
  </si>
  <si>
    <t>Cement &amp; Cinder</t>
  </si>
  <si>
    <t>Manufacture Cinder Concrete Building Blocks</t>
  </si>
  <si>
    <t>Box 31 Eastwood Station Syracuse n. Y.</t>
  </si>
  <si>
    <t>Syracuse Cinder Products Co., Inc.</t>
  </si>
  <si>
    <t>310 Norwalk Ave.</t>
  </si>
  <si>
    <t>Sand, Gravel &amp; Cement Wire Mesh</t>
  </si>
  <si>
    <t>Box 508 Buffalo N. Y.</t>
  </si>
  <si>
    <t>1931 - Industry 1005 - States MINY - Firm 244 - Page 1</t>
  </si>
  <si>
    <t>102 Bevier</t>
  </si>
  <si>
    <t>Daniel Gardiner</t>
  </si>
  <si>
    <t>Gardiner Blocks Inc.</t>
  </si>
  <si>
    <t>1931 - Industry 1005 - States MINY - Firm 227 - Page 1</t>
  </si>
  <si>
    <t>Washed Gravel Sand &amp; Cement</t>
  </si>
  <si>
    <t>Wm. King Wm. King Jr. John E. King</t>
  </si>
  <si>
    <t>1931 - Industry 1005 - States MINY - Firm 226 - Page 1</t>
  </si>
  <si>
    <t>P. O. Box 1042, Albany, New York</t>
  </si>
  <si>
    <t>Daniel Colmar, President</t>
  </si>
  <si>
    <t>1931 - Industry 1005 - States MINY - Firm 225 - Page 1</t>
  </si>
  <si>
    <t>Battery Boxes Delay Boxes Post</t>
  </si>
  <si>
    <t>Edgewater Rd. &amp; Lafayette Ave.</t>
  </si>
  <si>
    <t>Metropolitan Stone Works</t>
  </si>
  <si>
    <t>1931 - Industry 1005 - States MINY - Firm 208 - Page 1</t>
  </si>
  <si>
    <t>Neithea A Branch or Subsidary but Rather a Manufacturing Department which stands its portion of the administration &amp; Selline Expenses which includes saiaries of officers and genern office cierks</t>
  </si>
  <si>
    <t>Typewritten, Handwritten</t>
  </si>
  <si>
    <t>Cinders, Bitummous</t>
  </si>
  <si>
    <t>Watervliet Ave.</t>
  </si>
  <si>
    <t>Waterville Ave. Tel-1870</t>
  </si>
  <si>
    <t>Palumbo Bros Inc. Enrics Palumbo, Cosimo Palumbo, flreds Palumbo</t>
  </si>
  <si>
    <t>Question Thought To Hemconstruel</t>
  </si>
  <si>
    <t>Gates</t>
  </si>
  <si>
    <t>10 Buell Rd., Coldwater N. Y.</t>
  </si>
  <si>
    <t>Enrico Palumbo, Cosimo Palumbo, Antonio Palumbo</t>
  </si>
  <si>
    <t>1012 R. Madison St.</t>
  </si>
  <si>
    <t>Oneida</t>
  </si>
  <si>
    <t>Howard M. Marriott</t>
  </si>
  <si>
    <t>1931 - Industry 1005 - States MINY - Firm 268 - Page 1</t>
  </si>
  <si>
    <t>Concrete Specialties Co., Name Changed April 1 1932</t>
  </si>
  <si>
    <t>201 Leslie St.</t>
  </si>
  <si>
    <t>1931 - Industry 1005 - States MINY - Firm 263 - Page 1</t>
  </si>
  <si>
    <t>Concrete Bulding Blocks Cement Lime Elc.</t>
  </si>
  <si>
    <t>199 Rano St., Buffalo N. Y.</t>
  </si>
  <si>
    <t>Mark R. Chapman</t>
  </si>
  <si>
    <t>1931 - Industry 1005 - States MINY - Firm 237 - Page 1</t>
  </si>
  <si>
    <t>McQuade &amp; Bannigan Inc.</t>
  </si>
  <si>
    <t>1931 - Industry 1005 - States MINY - Firm 266 - Page 1</t>
  </si>
  <si>
    <t>1965 East Ave., Rochester N. Y.</t>
  </si>
  <si>
    <t>Walter Thomas</t>
  </si>
  <si>
    <t>1931 - Industry 1005 - States MINY - Firm 236 - Page 1</t>
  </si>
  <si>
    <t>Walter Thomas, Inc.</t>
  </si>
  <si>
    <t>C. 9 Ave. &amp; Ave. V.</t>
  </si>
  <si>
    <t>1931 - Industry 1005 - States MINY - Firm 265 - Page 1</t>
  </si>
  <si>
    <t>Hubman  Cement Vault Inc.</t>
  </si>
  <si>
    <t>Sand, Gravel, Cement &amp; Wire Mesh</t>
  </si>
  <si>
    <t>Storlid Nor 1930</t>
  </si>
  <si>
    <t>722 Nepperhan Ave., Yonkers, N. Y.</t>
  </si>
  <si>
    <t>Colonial Cut Cast Stone Corpn.</t>
  </si>
  <si>
    <t>Unable to estimate quantity (tons) under products, because of the varied kinds and sizes of slabs made</t>
  </si>
  <si>
    <t>Irregular</t>
  </si>
  <si>
    <t>Cemenet Sand</t>
  </si>
  <si>
    <t>2266-59 St.</t>
  </si>
  <si>
    <t>2266 - 59 st., Brooklyn N. Y.</t>
  </si>
  <si>
    <t>Ralph P. Bova &amp; Co. Inc.</t>
  </si>
  <si>
    <t>1931 - Industry 1005 - States MINY - Firm 217 - Page 1</t>
  </si>
  <si>
    <t>2534 East 177th Street</t>
  </si>
  <si>
    <t>2534 East 177th Street, New York</t>
  </si>
  <si>
    <t>Ajax Cut Cast Stone Co., Inc.</t>
  </si>
  <si>
    <t>1931 - Industry 1005 - States MINY - Firm 202 - Page 1</t>
  </si>
  <si>
    <t>Thought to be sub contract</t>
  </si>
  <si>
    <t>Concrete, Crushed Rock, Sand, Coloring</t>
  </si>
  <si>
    <t>Manufacture or Cast Stone</t>
  </si>
  <si>
    <t>1443 East Commerce Ave.</t>
  </si>
  <si>
    <t>EbB O'Connell &amp; D. Lamona</t>
  </si>
  <si>
    <t>Ace Cast Stone Co., Inc.</t>
  </si>
  <si>
    <t>1931 - Industry 1005 - States MINY - Firm 201 - Page 1</t>
  </si>
  <si>
    <t xml:space="preserve">irregular </t>
  </si>
  <si>
    <t>Henry F. Berg</t>
  </si>
  <si>
    <t>Cement Bocks and Cement Bricks</t>
  </si>
  <si>
    <t xml:space="preserve">150 Gould St., </t>
  </si>
  <si>
    <t>150 Gould St., Rochester N. Y.</t>
  </si>
  <si>
    <t xml:space="preserve">Hans P. Domine </t>
  </si>
  <si>
    <t>1931 - Industry 1005 - States MINY - Firm 251 - Page 1</t>
  </si>
  <si>
    <t>Cement &amp; Carbon</t>
  </si>
  <si>
    <t>1931 - Industry 1005 - States MINY - Firm 250 - Page 1</t>
  </si>
  <si>
    <t>1201 Woods Rd.</t>
  </si>
  <si>
    <t>Solvay</t>
  </si>
  <si>
    <t>John DeSpirito</t>
  </si>
  <si>
    <t>1931 - Industry 1005 - States MINY - Firm 272 - Page 1</t>
  </si>
  <si>
    <t>March 20 1931</t>
  </si>
  <si>
    <t>P. O. Box 712 Jamestown, New York</t>
  </si>
  <si>
    <t>Allen &amp; Carter Sts.</t>
  </si>
  <si>
    <t>Marble, Sand, Cement, Plaster, Lumber</t>
  </si>
  <si>
    <t>Cement, Sand, Dry Colors</t>
  </si>
  <si>
    <t>Acine Cast Stone Corp.</t>
  </si>
  <si>
    <t>1600 Arch Street, Philadelphia</t>
  </si>
  <si>
    <t>1931 - Industry 1005 - States MINY - Firm 230 - Page 1</t>
  </si>
  <si>
    <t>71 Orchard St.</t>
  </si>
  <si>
    <t>Grit &amp; Cement</t>
  </si>
  <si>
    <t xml:space="preserve">Gardenville N. Y. </t>
  </si>
  <si>
    <t>West Seneca</t>
  </si>
  <si>
    <t>Gardenville N. Y.</t>
  </si>
  <si>
    <t>Alex Switzer Concrete Building Block</t>
  </si>
  <si>
    <t>1931 - Industry 1005 - States MINY - Firm 232 - Page 1</t>
  </si>
  <si>
    <t>Nov 15 1931</t>
  </si>
  <si>
    <t>1931 - Industry 1005 - States MINY - Firm 248 - Page 1</t>
  </si>
  <si>
    <t>1931 - Industry 1005 - States MINY - Firm 228 - Page 1</t>
  </si>
  <si>
    <t>Stone, Cement, Gravel, Lime, Brass, Connection Casting, Reinforcement</t>
  </si>
  <si>
    <t>Concrete Laundry Trays, Precast Curbing</t>
  </si>
  <si>
    <t>Fletcher &amp; 3rd St.</t>
  </si>
  <si>
    <t>L. S, Gelser &amp; Sons</t>
  </si>
  <si>
    <t>April 6 1931</t>
  </si>
  <si>
    <t>P. O. Box 105</t>
  </si>
  <si>
    <t>Angelo S. Santi</t>
  </si>
  <si>
    <t>Gravel Sand, Cement</t>
  </si>
  <si>
    <t>1931 - Industry 1005 - States MINY - Firm 211 - Page 1</t>
  </si>
  <si>
    <t>Crushed Marble &amp; Cement</t>
  </si>
  <si>
    <t>Cast Stone (Crushed Marble Cement)</t>
  </si>
  <si>
    <t>New York Imitation Lime &amp; Granite Stone Co.</t>
  </si>
  <si>
    <t>1931 - Industry 1005 - States MINY - Firm 210 - Page 1</t>
  </si>
  <si>
    <t>728 River Avenue</t>
  </si>
  <si>
    <t>National Cast Stone Corp.</t>
  </si>
  <si>
    <t>1931 - Industry 1005 - States MINY - Firm 209 - Page 1</t>
  </si>
  <si>
    <t>Cement, Crushed Marble, Sand</t>
  </si>
  <si>
    <t>Cast Stone Window Sills and Copings</t>
  </si>
  <si>
    <t>Edgewater Rd., &amp; Lafayette Ave.</t>
  </si>
  <si>
    <t>The Cement Block Industry of Today is made up Moatly of Foreigners (Chiefly italians) Some How they are allowed to make a very inferior Products sell cheap- work  cheap and live cheap. This Closs of markers and workmanship have caused this products to be Cast aside to great extent for other like building products.</t>
  </si>
  <si>
    <t>Cement Sand Gravel Water</t>
  </si>
  <si>
    <t>191-20 Williamson Ave.</t>
  </si>
  <si>
    <t>Springfield Gardens</t>
  </si>
  <si>
    <t>Springfield Gardens L. I., N. Y.</t>
  </si>
  <si>
    <t>Chas. E. Skeen</t>
  </si>
  <si>
    <t>Finch &amp; Ostrander Inc.</t>
  </si>
  <si>
    <t>Gravel, Sand, Cement, Reinforcing, Steel</t>
  </si>
  <si>
    <t>American Aggregates Corporation Greenville O.</t>
  </si>
  <si>
    <t>1275 William St.</t>
  </si>
  <si>
    <t>Coldwater N. Y.</t>
  </si>
  <si>
    <t>1931 - Industry 1005 - States MINY - Firm 240 - Page 1</t>
  </si>
  <si>
    <t>Sand, Cement, Water Etc.</t>
  </si>
  <si>
    <t>1779 Clinton St.</t>
  </si>
  <si>
    <t>People's Concrete Blocks Sand Corp.</t>
  </si>
  <si>
    <t>1931 - Industry 1005 - States MINY - Firm 239 - Page 1</t>
  </si>
  <si>
    <t>Sand, Gravel , Cement</t>
  </si>
  <si>
    <t>1931 - Industry 1005 - States MINY - Firm 238 - Page 1</t>
  </si>
  <si>
    <t>Cement Sand, Erit</t>
  </si>
  <si>
    <t>415 Huguenot St., New Rochelle N. Y.</t>
  </si>
  <si>
    <t>1931 - Industry 1005 - States MINY - Firm 207 - Page 1</t>
  </si>
  <si>
    <t>Greenville Ohio</t>
  </si>
  <si>
    <t>Item stone #4410.00 was Purchased from another plant and shipped out of town and not handled here.</t>
  </si>
  <si>
    <t>Manufacturers of cement Blocks and cut Stone Contractor</t>
  </si>
  <si>
    <t>John Haeusser Concrete Products Inc.</t>
  </si>
  <si>
    <t>Coney Island Ave. &amp; Ave. V.</t>
  </si>
  <si>
    <t>Manufacturer of Cement Burial Vaults</t>
  </si>
  <si>
    <t>1228-22 Street</t>
  </si>
  <si>
    <t>Frank Lumia  &amp; Co.</t>
  </si>
  <si>
    <t>1931 - Industry 1005 - States MINY - Firm 218 - Page 1</t>
  </si>
  <si>
    <t>Cement , Sand &amp; Grit</t>
  </si>
  <si>
    <t>Frank Lumia and Vito Spagnolo</t>
  </si>
  <si>
    <t>Our sand &amp; Gravel washing plant and concrete pipe plant were closed from Dec. 15th  March 15th, however, the men shown on the report between  Dec. 15th and March 15th were all doing repair work, etc., also reloading sand and gravel from stock piles to customers trucks</t>
  </si>
  <si>
    <t>Cement, Gravel, Slag, Sand, Color</t>
  </si>
  <si>
    <t>Concrete Building Blocks Roofing Tile Staves, Premixed Concrete</t>
  </si>
  <si>
    <t>667 Wyoming Ave., Buffalo N. Y.</t>
  </si>
  <si>
    <t>Federal Concrete Company Inc.</t>
  </si>
  <si>
    <t>1931 - Industry 1005 - States MINY - Firm 221 - Page 1</t>
  </si>
  <si>
    <t>Saintary Fireproofing &amp; Cont. Co.</t>
  </si>
  <si>
    <t>Commerce Ave., New York N. Y.</t>
  </si>
  <si>
    <t>Alexander Timm</t>
  </si>
  <si>
    <t>Atlantic Paured Stone &amp; Block Co.</t>
  </si>
  <si>
    <t>1931 - Industry 1005 - States MINY - Firm 203 - Page 1</t>
  </si>
  <si>
    <t>Officer properly included</t>
  </si>
  <si>
    <t>Cement, Marble Aggragates, Sand, Plaster</t>
  </si>
  <si>
    <t>1931 - Industry 1005 - States MINY - Firm 188 - Page 1</t>
  </si>
  <si>
    <t>Each Column Wright Approx 90 Lbs. Steel, Iron Post Jobs Cement, Filling 60 lbs.</t>
  </si>
  <si>
    <t>Cellor Columns (Steel Pipe Filled With cement)</t>
  </si>
  <si>
    <t>Steel &amp; Iron Pipe, Cement &amp; Sand</t>
  </si>
  <si>
    <t xml:space="preserve">Cement, Sand and water </t>
  </si>
  <si>
    <t>Uito Picone &amp; Son, Inc.</t>
  </si>
  <si>
    <t>8812 Ditmas Ave.</t>
  </si>
  <si>
    <t>8812 Ditmas Avenue, Brooklyn N. Y.</t>
  </si>
  <si>
    <t>Sal Picone</t>
  </si>
  <si>
    <t>1931 - Industry 1005 - States MINY - Firm 200 - Page 1</t>
  </si>
  <si>
    <t xml:space="preserve">William Wefelmeyer </t>
  </si>
  <si>
    <t>1931 - Industry 1005 - States MINY - Firm 199 - Page 1</t>
  </si>
  <si>
    <t>Bay Ridge Cast Stone Co. Inc.</t>
  </si>
  <si>
    <t>1931 - Industry 1005 - States MINY - Firm 216 - Page 1</t>
  </si>
  <si>
    <t>Concrete, Steel, Iron, Paint</t>
  </si>
  <si>
    <t>1931 - Industry 1005 - States MINY - Firm 215 - Page 1</t>
  </si>
  <si>
    <t>Operated at a Loss Estimates</t>
  </si>
  <si>
    <t>Sand, Cement, Stone Screeninga</t>
  </si>
  <si>
    <t>Manufacturing Concrete Block &amp; Building Tile</t>
  </si>
  <si>
    <t>1405 Commerce ave.</t>
  </si>
  <si>
    <t>Cement Furnished by purchaser for 3936 Cu. Yds., of concrete which was sold for $3.40 per cu. Yd. Delivered</t>
  </si>
  <si>
    <t>621 W. Second</t>
  </si>
  <si>
    <t>We own our owen gravel had so cant gave you the eract fingure regarding cost of gravel but have given ?? and appoximiati fagiae</t>
  </si>
  <si>
    <t>Dec 19 1931</t>
  </si>
  <si>
    <t>March 21 1931</t>
  </si>
  <si>
    <t>71 Orchard St., Fredonia N. Y.</t>
  </si>
  <si>
    <t>156 Rutledge Ave. Ampere N. Y.</t>
  </si>
  <si>
    <t>The Following is a correct statement of the cost all material used in my business, and the amount for which the blocks were sold: 110 loads of sant at $14 a load-$1540, 4000 bags of cement at $.50 a bag-2000, water by meter-50, total-3590</t>
  </si>
  <si>
    <t>1931 - Industry 1005 - States MINY - Firm 229 - Page 1</t>
  </si>
  <si>
    <t>Soft coal Cinder &amp; Element</t>
  </si>
  <si>
    <t>17-27 Brown St.</t>
  </si>
  <si>
    <t>Binghamton N. Y.</t>
  </si>
  <si>
    <t>Straub Builing units Inc.</t>
  </si>
  <si>
    <t>Raffaele Santolo</t>
  </si>
  <si>
    <t>Raffaele Santolo Successor to Raffaele Santolo and Sons</t>
  </si>
  <si>
    <t>22-55 74th St. Jackson Heights L. T. N. Y.</t>
  </si>
  <si>
    <t>Jos. R. Edwards</t>
  </si>
  <si>
    <t>1931 - Industry 1005 - States MINY - Firm 196 - Page 1</t>
  </si>
  <si>
    <t>Cement, Mineral Colors, sand, Slag, Pumice, etc.</t>
  </si>
  <si>
    <t>Cold Glazed Building Products Exterior &amp; Interior</t>
  </si>
  <si>
    <t>Long Island City, N. Y.</t>
  </si>
  <si>
    <t>12-37 Broadway</t>
  </si>
  <si>
    <t>101 Park Avenue, New York City</t>
  </si>
  <si>
    <t>American Kerament Corporation</t>
  </si>
  <si>
    <t>1931 - Industry 1005 - States MINY - Firm 180 - Page 1.JPG</t>
  </si>
  <si>
    <t>Pres 1929</t>
  </si>
  <si>
    <t>Artificial Marble</t>
  </si>
  <si>
    <t>Keenes Cement, plaster Mineral Colors</t>
  </si>
  <si>
    <t>Chas. E. Skeen Cement Blocks</t>
  </si>
  <si>
    <t>1931 - Industry 1005 - States MINY - Firm 195 - Page 1</t>
  </si>
  <si>
    <t>Cement Sand &amp; Wire &amp; Rods</t>
  </si>
  <si>
    <t xml:space="preserve">Cement Burial Bros </t>
  </si>
  <si>
    <t xml:space="preserve">Forest Hills L. J. </t>
  </si>
  <si>
    <t>Seal Lock Burial Vault Co. Inc.</t>
  </si>
  <si>
    <t>1931 - Industry 1005 - States MINY - Firm 194 - Page 1</t>
  </si>
  <si>
    <t>In 1931 I Manufactured 8 &amp; 12 Concrete Blocks the Ratio was abt 3 to 1-12</t>
  </si>
  <si>
    <t>Cement Mixture &amp; Cinders</t>
  </si>
  <si>
    <t>Concrete and Cinder Block</t>
  </si>
  <si>
    <t>See Remarks Page 4</t>
  </si>
  <si>
    <t>233 St. and Provost Ave.</t>
  </si>
  <si>
    <t>New York (Bronx)</t>
  </si>
  <si>
    <t>1931 - Industry 1005 - States MINY - Firm 223 - Page 1</t>
  </si>
  <si>
    <t>Concrete Blocks 8x8x16 and 8x12x16 plait &amp; Rock</t>
  </si>
  <si>
    <t>201 Leslie Street Buffalo</t>
  </si>
  <si>
    <t>John Haeusser Prop.</t>
  </si>
  <si>
    <t>1931 Business Shows al Loss $ 700</t>
  </si>
  <si>
    <t>Sand, Cement and Grit</t>
  </si>
  <si>
    <t>1360 Blondell Avenue</t>
  </si>
  <si>
    <t>1931 - Industry 1005 - States MINY - Firm 220 - Page 1</t>
  </si>
  <si>
    <t>1628-62 Street Brooklyn N. Y.</t>
  </si>
  <si>
    <t>1931 - Industry 1005 - States MINY - Firm 219 - Page 1</t>
  </si>
  <si>
    <t>Cement Sand Stone &amp; Gravel</t>
  </si>
  <si>
    <t>Bronx N. Y.</t>
  </si>
  <si>
    <t>#7 Lally Columns Building Columns  Steel Pipe &amp; Tubes Concrete Filled Unable to give quantities Value $/29,872</t>
  </si>
  <si>
    <t xml:space="preserve">Conrete Columns </t>
  </si>
  <si>
    <t>Pipe Tuber Steel Plates Cement , Sand Gravel &amp; Paint</t>
  </si>
  <si>
    <t>Cellar Columns</t>
  </si>
  <si>
    <t>179-24 93rd Ave., Jamaica N. Y</t>
  </si>
  <si>
    <t>179-24 93rd Avenue Jamaica N. Y.</t>
  </si>
  <si>
    <t>Peter W. Fischer</t>
  </si>
  <si>
    <t>1931 - Industry 1005 - States MINY - Firm 187 - Page 1</t>
  </si>
  <si>
    <t>Mantels for Fireplaces</t>
  </si>
  <si>
    <t>January 22 1931</t>
  </si>
  <si>
    <t>Cements, Marble dust, Sand, Color, Steel, Water, Proofing, Plaint , Lumber, Wire, Electric Energy</t>
  </si>
  <si>
    <t>Woodhaven Blvd., 68 Rd.</t>
  </si>
  <si>
    <t>Woodhaven Blvd., &amp; 68th Road, Forest Hills, N. Y.</t>
  </si>
  <si>
    <t>1931 - Industry 1005 - States MINY - Firm 214 - Page 1</t>
  </si>
  <si>
    <t>Imitation Stone Material Dec 19291</t>
  </si>
  <si>
    <t>Plaster, Keene Cement</t>
  </si>
  <si>
    <t>Imitation Stone</t>
  </si>
  <si>
    <t>1665-67 Norman Ave.</t>
  </si>
  <si>
    <t>1931 - Industry 1005 - States MINY - Firm 233 - Page 1</t>
  </si>
  <si>
    <t>Sep 1 1931</t>
  </si>
  <si>
    <t>667 Wythe ave.</t>
  </si>
  <si>
    <t>1931 - Industry 1005 - States MINY - Firm 213 - Page 1</t>
  </si>
  <si>
    <t>Manufacture Cinder Block</t>
  </si>
  <si>
    <t>May 3 1931</t>
  </si>
  <si>
    <t>Steel Cement, Sand &amp; Stone</t>
  </si>
  <si>
    <t>Concrete Posts</t>
  </si>
  <si>
    <t>Architectural &amp; Ornamental Cast Stone &amp; Repair Cement Side Walks and Driveways</t>
  </si>
  <si>
    <t>Charles Schettebba</t>
  </si>
  <si>
    <t>Baranzelli Cast Stone Inc.</t>
  </si>
  <si>
    <t>March 15 1931</t>
  </si>
  <si>
    <t>Cement, Sand, Water, &amp; Electric Current</t>
  </si>
  <si>
    <t>Astoria Ave. 74 St.</t>
  </si>
  <si>
    <t>Boulevard Cement Block Mfgs.,</t>
  </si>
  <si>
    <t>1931 - Industry 1005 - States MINY - Firm 184 - Page 1</t>
  </si>
  <si>
    <t>1931 - Industry 1005 - States MINY - Firm 183 - Page 1</t>
  </si>
  <si>
    <t>Cement &amp; Crushed Marble</t>
  </si>
  <si>
    <t>Ornamental Cast Stone</t>
  </si>
  <si>
    <t>57th St., &amp; 37 Ave.</t>
  </si>
  <si>
    <t>57th St., &amp; 37th St., Woodside, L. I.</t>
  </si>
  <si>
    <t>Artificial Marbles &amp; Stones</t>
  </si>
  <si>
    <t>This Company has Operated At A Loss to two or Three Years. They are new in business and experimenting  on new products</t>
  </si>
  <si>
    <t>76 E. Church St.</t>
  </si>
  <si>
    <t>15 Rutledge Ave., N. J.</t>
  </si>
  <si>
    <t>Jamestown Cement Products</t>
  </si>
  <si>
    <t>Burg Hamton N. Y.</t>
  </si>
  <si>
    <t>Whitney Point</t>
  </si>
  <si>
    <t>Concrete Post Plant</t>
  </si>
  <si>
    <t>1931 - Industry 1005 - States MINY - Firm 231 - Page 1</t>
  </si>
  <si>
    <t>1614 McDonald St.</t>
  </si>
  <si>
    <t>Hanry Av. Durght &amp; Maxons Supplies 147 Dougaer ave.</t>
  </si>
  <si>
    <t>Centre St.</t>
  </si>
  <si>
    <t>1931 - Industry 1005 - States MINY - Firm 192 - Page 1</t>
  </si>
  <si>
    <t>76 Ave., &amp; Long Island R. R.</t>
  </si>
  <si>
    <t>150 Rutledge Ave., Ampere N. J.</t>
  </si>
  <si>
    <t>1931 - Industry 1005 - States MINY - Firm 191 - Page 1</t>
  </si>
  <si>
    <t>Accept as Reported Because Materials low KD.</t>
  </si>
  <si>
    <t>Marble, Silica, Cement, Colors</t>
  </si>
  <si>
    <t>Quantiry not known. Loss due to a lack of business. Products are round figures to the nearest thousand. Request for separate data for quantities and valued was answered by statement that no record as to size was available</t>
  </si>
  <si>
    <t>2-16 Astoria Blvd.</t>
  </si>
  <si>
    <t>Charles S. Gardaile</t>
  </si>
  <si>
    <t>Key Cast Stone Company</t>
  </si>
  <si>
    <t>1931 - Industry 1005 - States MINY - Firm 190 - Page 1</t>
  </si>
  <si>
    <t>1931 - Industry 1005 - States MINY - Firm 174 - Page 1</t>
  </si>
  <si>
    <t>1931 - Industry 1005 - States MINY - Firm 204 - Page 1</t>
  </si>
  <si>
    <t>Sand, Grit and Cement</t>
  </si>
  <si>
    <t>Commerce Ave.</t>
  </si>
  <si>
    <t>Cement Wire etc.</t>
  </si>
  <si>
    <t>Box #1025 Albany</t>
  </si>
  <si>
    <t>Plain Hollow Blocks, Plain Solid Blocks, Rock Face Blocks, Duct. Spacers Blocks</t>
  </si>
  <si>
    <t>Jan 7 1931</t>
  </si>
  <si>
    <t>Cement, Sand, Gravel kand Broken Stone</t>
  </si>
  <si>
    <t>Cement Blocks, Concrete Sidewalks and Foundations &amp; Cement Boxes &amp; Vincent</t>
  </si>
  <si>
    <t>N. Pearl &amp; Loudenville Rd.</t>
  </si>
  <si>
    <t>North Pearl St., &amp; Loudenville Rd., Albany</t>
  </si>
  <si>
    <t>These fingers are Estimated</t>
  </si>
  <si>
    <t xml:space="preserve">1600 Locust Ave., Brooklyn N. Y. </t>
  </si>
  <si>
    <t>Vincent, Federico and Pompey Montalbine</t>
  </si>
  <si>
    <t>Sand, Cement, &amp; Water</t>
  </si>
  <si>
    <t>Mfg., Concrete Press Block</t>
  </si>
  <si>
    <t>11-15 Broadway L. I. City N. Y.</t>
  </si>
  <si>
    <t>Keans Columns Inc.</t>
  </si>
  <si>
    <t>1931 - Industry 1005 - States MINY - Firm 189 - Page 1</t>
  </si>
  <si>
    <t>Concrete Blocks For Buildings</t>
  </si>
  <si>
    <t>Austin &amp; Ruxton</t>
  </si>
  <si>
    <t>Austin &amp; Ruxton St., Forest Hills, N. Y.</t>
  </si>
  <si>
    <t>Ocean Ave.</t>
  </si>
  <si>
    <t>Lally Columns Steel Pipe &amp; Tubers Concrete Tiles</t>
  </si>
  <si>
    <t>Lally Column Co. of N. Y.</t>
  </si>
  <si>
    <t>Lally Columnn co.,  Comendge , Mass</t>
  </si>
  <si>
    <t>1360 Blondell Avenue, Bronx N. Y.</t>
  </si>
  <si>
    <t>De Yorgi &amp; Avallone Inc.</t>
  </si>
  <si>
    <t>1931 - Industry 1005 - States MINY - Firm 205 - Page 1</t>
  </si>
  <si>
    <t>1931 - Industry 1005 - States MINY - Firm 222 - Page 1</t>
  </si>
  <si>
    <t>211-241 Lombardy St.</t>
  </si>
  <si>
    <t>Lally Column Company of Mlp. Inc.</t>
  </si>
  <si>
    <t>1931 - Industry 1005 - States MINY - Firm 172 - Page 1</t>
  </si>
  <si>
    <t>1931 - Industry 1005 - States MINY - Firm 173 - Page 1</t>
  </si>
  <si>
    <t>Michael Lackner, Mabel Weiler, Jospeh Lackner</t>
  </si>
  <si>
    <t>Fireplace &amp; Mantel Company</t>
  </si>
  <si>
    <t>1931 - Industry 1005 - States MINY - Firm 186 - Page 1</t>
  </si>
  <si>
    <t>814 East 94th St., Brooklyn N. Y.</t>
  </si>
  <si>
    <t>Douglas S. Thropp</t>
  </si>
  <si>
    <t>Waterside Cinder Blocks Corp.</t>
  </si>
  <si>
    <t>1931 - Industry 1005 - States MINY - Firm 212 - Page 1</t>
  </si>
  <si>
    <t>Eastern Scagliola Co.</t>
  </si>
  <si>
    <t>Commerce &amp; Waterbury Aves., New York, N. Y.</t>
  </si>
  <si>
    <t>Fortier &amp; Son (Cast Stone Lawn &amp; Hall Furniture)</t>
  </si>
  <si>
    <t>1931 - Industry 1005 - States MINY - Firm 170 - Page 1</t>
  </si>
  <si>
    <t xml:space="preserve">Artificial Stone, Ornaments </t>
  </si>
  <si>
    <t xml:space="preserve">3910 Barley Ave. </t>
  </si>
  <si>
    <t>3910 Barley Ave., New York</t>
  </si>
  <si>
    <t>Julius C. Kraus</t>
  </si>
  <si>
    <t>Rockaway Blvd., &amp; 76th St.</t>
  </si>
  <si>
    <t>Woodhaven</t>
  </si>
  <si>
    <t>Rockaway Blvd., Cor. 76thst., Woodhaven, N. Y.</t>
  </si>
  <si>
    <t>August Steindl</t>
  </si>
  <si>
    <t>August Steindl Manufacturer of Architectural &amp; Ornamental Cast stone</t>
  </si>
  <si>
    <t>1931 - Industry 1005 - States MINY - Firm 197 - Page 1</t>
  </si>
  <si>
    <t>Plant does not operaper on rainy days or in cold weather</t>
  </si>
  <si>
    <t>November 15 1931</t>
  </si>
  <si>
    <t>The Plant has changed it's name only, now being raffaele santolo and formerly raffaele santolo and sons</t>
  </si>
  <si>
    <t>4515 White Plains Road</t>
  </si>
  <si>
    <t>This Business Failed Lost Money Compet from too kiene</t>
  </si>
  <si>
    <t>Sold Business New Owned Frank Santoriello</t>
  </si>
  <si>
    <t>Colonial Av. &amp; Corona Av.</t>
  </si>
  <si>
    <t>Home 50-8 St. Corona</t>
  </si>
  <si>
    <t>Vincenzo Baldi</t>
  </si>
  <si>
    <t>428 E. 13th St.</t>
  </si>
  <si>
    <t>428 East 13 St. N. Y. C.</t>
  </si>
  <si>
    <t>1931 - Industry 1005 - States MINY - Firm 179 - Page 1</t>
  </si>
  <si>
    <t>Cement Marble Slag</t>
  </si>
  <si>
    <t>Cement, Sand, Gravel, Marble Dust.</t>
  </si>
  <si>
    <t>Concrete Blocks and Cast Stone</t>
  </si>
  <si>
    <t>70-01 Astoria Av.</t>
  </si>
  <si>
    <t>Sand Grit &amp; Portland Cement</t>
  </si>
  <si>
    <t>8x8x16 &amp; 8x12x16 Plain Concrete Blocks</t>
  </si>
  <si>
    <t>Sand, Stone, Cement Steel, Oil, Water</t>
  </si>
  <si>
    <t>Reinforced Concrete pipe</t>
  </si>
  <si>
    <t>Buffalo N. Y.</t>
  </si>
  <si>
    <t>Staphan Kubiak</t>
  </si>
  <si>
    <t>Stephan Kubiak</t>
  </si>
  <si>
    <t>Concrete Block and Brick</t>
  </si>
  <si>
    <t xml:space="preserve">Broad St., and Judd Ave. </t>
  </si>
  <si>
    <t>Belladonna Bros. Inc.</t>
  </si>
  <si>
    <t>The year 1931 has been a very poor year as we have hired no help since last july as the Building burners has been at a stand still &amp; we have been helping our plant open hoping that burners would with up put we cannot been open months longer as we are not making our expences</t>
  </si>
  <si>
    <t>1931 - Industry 1005 - States MINY - Firm 206 - Page 1</t>
  </si>
  <si>
    <t>J. S. Dutt &amp; Son</t>
  </si>
  <si>
    <t>1931 - Industry 1005 - States MINY - Firm 198 - Page 1</t>
  </si>
  <si>
    <t>Sandoval</t>
  </si>
  <si>
    <t>Domingo</t>
  </si>
  <si>
    <t>Lock Joint Pipe Company, P. O. box 21, Ampere, N. J.</t>
  </si>
  <si>
    <t>Lock Joint Pipe Company (Denveer Branch) Domingo, New  Mex.</t>
  </si>
  <si>
    <t>1931 - Industry 1005 - States MINY - Firm 168 - Page 1</t>
  </si>
  <si>
    <t>1931 - Industry 1005 - States MINY - Firm 148 - Page 1</t>
  </si>
  <si>
    <t xml:space="preserve">Sand, Cement, Lime, Gravel </t>
  </si>
  <si>
    <t>By Death of Owner (wife Owner of Shares)</t>
  </si>
  <si>
    <t>Oakhurst N. J. Box 76</t>
  </si>
  <si>
    <t xml:space="preserve">Ideal Cement Block Sand Co. </t>
  </si>
  <si>
    <t>Ideal Cement Block Sand Co.</t>
  </si>
  <si>
    <t>Nicholas Marra</t>
  </si>
  <si>
    <t>Architectural Cast Stone Company Inc.</t>
  </si>
  <si>
    <t>1931 - Industry 1005 - States MINY - Firm 181 - Page 1</t>
  </si>
  <si>
    <t xml:space="preserve">All figures included in this report are based on the best available information </t>
  </si>
  <si>
    <t>Lock Joint Pipe  Cop., 1716 California St., Denver Colo</t>
  </si>
  <si>
    <t>Lock Joint Pipe Company, Ampere, n. J.</t>
  </si>
  <si>
    <t>Lock Joint Pipe Company (Denveer Branch) Alhuquerque, N. Mex.</t>
  </si>
  <si>
    <t>1931 - Industry 1005 - States MINY - Firm 167 - Page 1</t>
  </si>
  <si>
    <t>Sept 22 1931</t>
  </si>
  <si>
    <t>Aug 10 1931</t>
  </si>
  <si>
    <t xml:space="preserve">824-39 St. Brooklyn N. Y. </t>
  </si>
  <si>
    <t xml:space="preserve">824-39 St. </t>
  </si>
  <si>
    <t xml:space="preserve">1248 39th St. </t>
  </si>
  <si>
    <t>Venice Tile Co., Inc.</t>
  </si>
  <si>
    <t xml:space="preserve">Salvatore Prestigiacomo </t>
  </si>
  <si>
    <t>United Cement Products  Co. Inc.</t>
  </si>
  <si>
    <t>1931 - Industry 1005 - States MINY - Firm 166 - Page 1</t>
  </si>
  <si>
    <t>Sand Stone and Cement</t>
  </si>
  <si>
    <t>1931 - Industry 1005 - States MINY - Firm 163 - Page 1</t>
  </si>
  <si>
    <t>31 Union Square, New York N. Y.</t>
  </si>
  <si>
    <t>Plant was idle most of year</t>
  </si>
  <si>
    <t>1170-60 St.</t>
  </si>
  <si>
    <t xml:space="preserve">1170-60 St. Brooklyn N. Y. </t>
  </si>
  <si>
    <t>Standard Cement Block Co.</t>
  </si>
  <si>
    <t>147 Dongan Ave., Albany N. Y.</t>
  </si>
  <si>
    <t>Harvey A. Drught</t>
  </si>
  <si>
    <t>1931 - Industry 1005 - States MINY - Firm 177 - Page 1</t>
  </si>
  <si>
    <t>Grand St., Plant</t>
  </si>
  <si>
    <t>Van Alst Ave., L. I. City</t>
  </si>
  <si>
    <t>11-15 Broadway</t>
  </si>
  <si>
    <t>5 Stone Harbor Rd.</t>
  </si>
  <si>
    <t>114 W.  Taylor ave., Wildwood N. J.</t>
  </si>
  <si>
    <t>T. J. Woolson</t>
  </si>
  <si>
    <t>I. T. Woolson</t>
  </si>
  <si>
    <t>Cement and Bank, Gravel, used to Make Blocks</t>
  </si>
  <si>
    <t>Concrete Blocks and Brick</t>
  </si>
  <si>
    <t xml:space="preserve">West Creek N. J. </t>
  </si>
  <si>
    <t>Sand Cinders</t>
  </si>
  <si>
    <t>814 E. 94th Street</t>
  </si>
  <si>
    <t>1931 - Industry 1005 - States MINY - Firm 160 - Page 1</t>
  </si>
  <si>
    <t>Staples &amp; Co., Inc.</t>
  </si>
  <si>
    <t>1931 - Industry 1005 - States MINY - Firm 159 - Page 1</t>
  </si>
  <si>
    <t>R. F. P. #1. Box 33 Lakewood N. J.</t>
  </si>
  <si>
    <t>Garfield Herbert (Lakewood press  block Plant)</t>
  </si>
  <si>
    <t>1931 - Industry 1005 - States MINY - Firm 157 - Page 1</t>
  </si>
  <si>
    <t>Cement, Sand, Water and Calcium Chloride</t>
  </si>
  <si>
    <t>Block tile, Brick</t>
  </si>
  <si>
    <t>Whaston</t>
  </si>
  <si>
    <t>Wharton N. J.</t>
  </si>
  <si>
    <t>Robt. Barckley Concrete Products</t>
  </si>
  <si>
    <t>1931 - Industry 1005 - States MINY - Firm 156 - Page 1</t>
  </si>
  <si>
    <t>Sand, Gravel Concrete Blocks</t>
  </si>
  <si>
    <t>Chambridge Rd.</t>
  </si>
  <si>
    <t>Montville  N. J.</t>
  </si>
  <si>
    <t>Jacob Theobald</t>
  </si>
  <si>
    <t>J. Theobald  &amp; Son</t>
  </si>
  <si>
    <t xml:space="preserve">Newark Concrete Pipe Co. 323 Broadway, Newark , N. J. </t>
  </si>
  <si>
    <t>1931 - Industry 1005 - States MINY - Firm 171 - Page 1</t>
  </si>
  <si>
    <t>1931 - Industry 1005 - States MINY - Firm 155 - Page 1</t>
  </si>
  <si>
    <t>Crushed Marble, cement, sand, gravel, lumber, plaster castings, color paint</t>
  </si>
  <si>
    <t xml:space="preserve">1960 Broadway </t>
  </si>
  <si>
    <t>Estimated No Books Bills only</t>
  </si>
  <si>
    <t>Queens Blvd., &amp; 76 Sts.</t>
  </si>
  <si>
    <t>Vases, Flower Boxes Fountains, Windmill, Light hower, Lions, Figures Benches</t>
  </si>
  <si>
    <t>Picatinny Arsenal Road</t>
  </si>
  <si>
    <t>323 Broadway Newark, N. J.</t>
  </si>
  <si>
    <t>Cement, Sand, Marble &amp; Plaster</t>
  </si>
  <si>
    <t>Artificial Stone for Buildings</t>
  </si>
  <si>
    <t>37-28 57th St.</t>
  </si>
  <si>
    <t>Woodside</t>
  </si>
  <si>
    <t>37-28 57th Street Woodside L. I.</t>
  </si>
  <si>
    <t>Sand Gravel Cinders</t>
  </si>
  <si>
    <t>Concrte Blocks</t>
  </si>
  <si>
    <t>42 River Road</t>
  </si>
  <si>
    <t>1931 - Industry 1005 - States MINY - Firm 169 - Page 1</t>
    <phoneticPr fontId="1" type="noConversion"/>
  </si>
  <si>
    <t>Lock Joint Pipe Company, Denver, Colorado</t>
  </si>
  <si>
    <t>1716 California St., Denver, Colo</t>
  </si>
  <si>
    <t>1931 - Industry 1005 - States MINY - Firm 153 - Page 1</t>
  </si>
  <si>
    <t>We Did not Sant january &amp; February</t>
  </si>
  <si>
    <t>March 3 1931</t>
  </si>
  <si>
    <t>Cement Sand Cinders Electricity, Machinery</t>
  </si>
  <si>
    <t>Orchard St.</t>
  </si>
  <si>
    <t>Orchard St., Madison N. J.</t>
  </si>
  <si>
    <t>Rose City Cement Blocks</t>
  </si>
  <si>
    <t>1931 - Industry 1005 - States MINY - Firm 152 - Page 1</t>
  </si>
  <si>
    <t>Wm. Brish inc. Co. Mason Material Dealer and Rufus Brown Concrete Products</t>
  </si>
  <si>
    <t xml:space="preserve">970 Townley Ave. Townley, N. J. </t>
  </si>
  <si>
    <t>Townley</t>
  </si>
  <si>
    <t>Sand Gravel Cement &amp; Lime</t>
  </si>
  <si>
    <t>5 Harrison Ave.</t>
  </si>
  <si>
    <t>1931 - Industry 1005 - States MINY - Firm 147 - Page 1</t>
  </si>
  <si>
    <t>South 7th Ave.</t>
  </si>
  <si>
    <t>Long  Branch N. J.</t>
  </si>
  <si>
    <t>Long Branch Cement Block Co., Inc.</t>
  </si>
  <si>
    <t>70-01 Astoris Av.</t>
  </si>
  <si>
    <t>Marie Seta</t>
  </si>
  <si>
    <t>Queens County Cast Stone Co.</t>
  </si>
  <si>
    <t>Englishtown</t>
  </si>
  <si>
    <t>Brand St., and Judd Ave., Phillipsburg N. J.</t>
  </si>
  <si>
    <t>Schedler Murphy Iron And Steel Co. Inc.</t>
  </si>
  <si>
    <t>1931 - Industry 1005 - States MINY - Firm 178 - Page 1</t>
  </si>
  <si>
    <t xml:space="preserve">Irregular </t>
  </si>
  <si>
    <t>Tile &amp; Cement</t>
  </si>
  <si>
    <t xml:space="preserve">Tile Contracting </t>
  </si>
  <si>
    <t>Quantity not knowes loss due to a loss of business products are to Snaust Thousand</t>
  </si>
  <si>
    <t>Cement, Sand Stone Gravel</t>
  </si>
  <si>
    <t>Irrvington New Jersey</t>
  </si>
  <si>
    <t>Hilton Plant N. J.</t>
  </si>
  <si>
    <t xml:space="preserve">1100 Grand St., Brooklyn N. Y. </t>
  </si>
  <si>
    <t>1931 - Industry 1005 - States MINY - Firm 176 - Page 1</t>
  </si>
  <si>
    <t>Newark Concrete Pipe Company, 323 Broadway Newark</t>
  </si>
  <si>
    <t>Elmora Ave., &amp; West Grand</t>
  </si>
  <si>
    <t>John H. Bokop</t>
  </si>
  <si>
    <t>1931 - Industry 1005 - States MINY - Firm 193 - Page 1</t>
  </si>
  <si>
    <t>76-20 Parsons Blvd., Flushing N. Y.</t>
  </si>
  <si>
    <t>Republic Fireproofing Company Inc.</t>
  </si>
  <si>
    <t>1931 - Industry 1005 - States MINY - Firm 162 - Page 1</t>
  </si>
  <si>
    <t>Concrete Building Blocks, and Concrete Bricks</t>
  </si>
  <si>
    <t>1931 - Industry 1005 - States MINY - Firm 175 - Page 1</t>
  </si>
  <si>
    <t>Sand &amp; Portland Cement</t>
  </si>
  <si>
    <t>Vineland N. J.</t>
  </si>
  <si>
    <t>36 Market St.</t>
  </si>
  <si>
    <t>The Year 1931 Was a Very Poor Year We were Operating at a Loss</t>
  </si>
  <si>
    <t>Green Bros</t>
  </si>
  <si>
    <t>1931 - Industry 1005 - States MINY - Firm 161 - Page 1</t>
  </si>
  <si>
    <t>Plastic, sand, Marble Chips Cement</t>
  </si>
  <si>
    <t>Pre-cast Ornamental Stones for Buildings</t>
  </si>
  <si>
    <t>1672-62 no Street</t>
  </si>
  <si>
    <t>1672-62 No Street</t>
  </si>
  <si>
    <t xml:space="preserve">J. B. Santemma  </t>
  </si>
  <si>
    <t xml:space="preserve">Columns (Pipe Titled with Concrete) </t>
  </si>
  <si>
    <t>March 30 1932</t>
  </si>
  <si>
    <t>Pyse Concretes Plates Tubes</t>
  </si>
  <si>
    <t>Steel Concrete Febrick Columns</t>
  </si>
  <si>
    <t>114 W. Taylor Ave., Wildwood</t>
  </si>
  <si>
    <t>My Concrete Blocks Plant is a small plant employing from two to turn men making and dealing blocks brids cement and gravel to contracter and lumber yards.</t>
  </si>
  <si>
    <t>Sand, Stone, Gravel and Cement</t>
  </si>
  <si>
    <t xml:space="preserve">Stone Tile </t>
  </si>
  <si>
    <t>1 Park Place, Passaic N. J.</t>
  </si>
  <si>
    <t>1 Park Place, Passic N. J.</t>
  </si>
  <si>
    <t>No Co. Partnership</t>
  </si>
  <si>
    <t>Raymond W. Bartlett</t>
  </si>
  <si>
    <t>1931 - Industry 1005 - States MINY - Firm 139 - Page 1</t>
  </si>
  <si>
    <t>Information furnished by Foreman in absence of quner from  town  &amp; figures carefully estimated out refused signature.</t>
  </si>
  <si>
    <t>Concrete &amp; Water</t>
  </si>
  <si>
    <t>Concrete Products Building Blocks</t>
  </si>
  <si>
    <t>1931 - Industry 1005 - States MINY - Firm 138 - Page 1</t>
  </si>
  <si>
    <t>Atlantic City Blvd.</t>
  </si>
  <si>
    <t>No. Partnership</t>
  </si>
  <si>
    <t>Russo Brothers</t>
  </si>
  <si>
    <t>Russo Brothers Company</t>
  </si>
  <si>
    <t>1931 - Industry 1005 - States MINY - Firm 158 - Page 1</t>
  </si>
  <si>
    <t>1931 - Industry 1005 - States MINY - Firm 137 - Page 1</t>
  </si>
  <si>
    <t>Sand, Pebbles Cement</t>
  </si>
  <si>
    <t>P. O. Box 55</t>
  </si>
  <si>
    <t>410 Atantic City Blvd.</t>
  </si>
  <si>
    <t>410 Atlantic City Bouleyard</t>
  </si>
  <si>
    <t>Concrete Products Co., Absecon Dr. J.</t>
  </si>
  <si>
    <t>1931 - Industry 1005 - States MINY - Firm 136 - Page 1</t>
  </si>
  <si>
    <t>Oct 24 1931</t>
  </si>
  <si>
    <t>Cement, Sand, Gravel, Wire Mesh Reinforcement</t>
  </si>
  <si>
    <t>Woodridge Ave.</t>
  </si>
  <si>
    <t xml:space="preserve">Russell C. Smalley </t>
  </si>
  <si>
    <t>Rahway Avenue</t>
  </si>
  <si>
    <t>No Particular Name</t>
  </si>
  <si>
    <t>Cement, Sand, Gravel, Crushed Stone, Wire Mesh Rein.</t>
  </si>
  <si>
    <t>Winfield</t>
  </si>
  <si>
    <t xml:space="preserve">John Giardinelli </t>
  </si>
  <si>
    <t xml:space="preserve">Geo. H. Krier </t>
  </si>
  <si>
    <t>1931 - Industry 1005 - States MINY - Firm 185 - Page 1</t>
  </si>
  <si>
    <t>1931 - Industry 1005 - States MINY - Firm 135 - Page 1</t>
  </si>
  <si>
    <t xml:space="preserve">Alphonse &amp; Theodule Fortier </t>
  </si>
  <si>
    <t>Chestnut Street &amp; R. &amp; R. R.</t>
  </si>
  <si>
    <t>Morristown N. J.</t>
  </si>
  <si>
    <t>S. A. McCune Blocks Co.</t>
  </si>
  <si>
    <t>Union Tile Works Inc.</t>
  </si>
  <si>
    <t>Kings</t>
    <phoneticPr fontId="1" type="noConversion"/>
  </si>
  <si>
    <t xml:space="preserve">Brooklyn </t>
  </si>
  <si>
    <t xml:space="preserve">Portland Cement </t>
  </si>
  <si>
    <t>J. C. Kraus Cast Stone Works Inc.</t>
  </si>
  <si>
    <t>1931 - Industry 1005 - States MINY - Firm 182 - Page 1</t>
  </si>
  <si>
    <t>Item 6 B Does Not include freight on materials amounting to $2535.03</t>
  </si>
  <si>
    <t>Dunellen N. J.</t>
  </si>
  <si>
    <t>Bound Brook Road</t>
  </si>
  <si>
    <t>1931 - Industry 1005 - States MINY - Firm 151 - Page 1</t>
  </si>
  <si>
    <t>Aug 15 1931</t>
  </si>
  <si>
    <t>Sand, Stone, Cement, Mesh, Reinforcing Steel, Oil and water</t>
  </si>
  <si>
    <t xml:space="preserve">The money forged for wages was to a member of the formity that had worked for us aims 1919 we could have done Without trim but he could not get noh anywhere is maried with 3 Shoreshone we Hold linn untill we could oto pay anymore </t>
  </si>
  <si>
    <t>Port Richmond</t>
  </si>
  <si>
    <t>1931 - Industry 1005 - States MINY - Firm 130 - Page 1</t>
  </si>
  <si>
    <t>Concrete Hocks</t>
  </si>
  <si>
    <t>433 Cottage St.</t>
  </si>
  <si>
    <t xml:space="preserve">433 Cottage Pl. </t>
  </si>
  <si>
    <t>Louis &amp; Alfonzo Pirozzoli</t>
  </si>
  <si>
    <t>1931 - Industry 1005 - States MINY - Firm 129 - Page 1</t>
  </si>
  <si>
    <t xml:space="preserve">Fairfield Ave. </t>
  </si>
  <si>
    <t>150 Ratledge Ave.,  Ampere  N. J.</t>
  </si>
  <si>
    <t>104 Reeger Ave.</t>
  </si>
  <si>
    <t>Nick Innocenzi &amp; sons</t>
  </si>
  <si>
    <t>1931 - Industry 1005 - States MINY - Firm 111 - Page 1</t>
  </si>
  <si>
    <t>970 Townley Ave., Townley N. J.</t>
  </si>
  <si>
    <t>Rufus Brown Ave Wm. N. Grady</t>
  </si>
  <si>
    <t xml:space="preserve">Sand Cement Gravel </t>
  </si>
  <si>
    <t>519 St. Claw Ave.</t>
  </si>
  <si>
    <t>Sping Lake N. J.</t>
  </si>
  <si>
    <t>S. D. Hurley Prop.</t>
  </si>
  <si>
    <t>1931 - Industry 1005 - States MINY - Firm 150 - Page 1</t>
  </si>
  <si>
    <t>Sand , Gravel  &amp; Cement</t>
  </si>
  <si>
    <t>Reg Park N. J.</t>
  </si>
  <si>
    <t>Red Mark N. J.</t>
  </si>
  <si>
    <t xml:space="preserve">James Norman &amp;  Son </t>
  </si>
  <si>
    <t>1931 - Industry 1005 - States MINY - Firm 149 - Page 1</t>
  </si>
  <si>
    <t>West Park Ave.</t>
  </si>
  <si>
    <t>Oakhurst N. J.</t>
  </si>
  <si>
    <t xml:space="preserve">Benjamin Fary </t>
  </si>
  <si>
    <t>Leading Cement Block Mfg., Wks</t>
  </si>
  <si>
    <t>1931 - Industry 1005 - States MINY - Firm 128 - Page 1</t>
  </si>
  <si>
    <t>1931 - Industry 1005 - States MINY - Firm 145 - Page 1</t>
  </si>
  <si>
    <t>1931 - Industry 1005 - States MINY - Firm 164 - Page 1</t>
  </si>
  <si>
    <t>Cement Blocks, Cement Garden Furniture</t>
  </si>
  <si>
    <t>18th Ave.</t>
  </si>
  <si>
    <t>West Belmar</t>
  </si>
  <si>
    <t>Block Manufacturing</t>
  </si>
  <si>
    <t>1931 - Industry 1005 - States MINY - Firm 127 - Page 1</t>
  </si>
  <si>
    <t>All Work done in Plant Corning his statement was done by my orn a Minor and myself</t>
  </si>
  <si>
    <t>Block Cement</t>
  </si>
  <si>
    <t>Coarse Sand &amp; Portland Cement</t>
  </si>
  <si>
    <t>8x8x16 Cements Blocks</t>
  </si>
  <si>
    <t xml:space="preserve">117 Riverview Rd. </t>
  </si>
  <si>
    <t>Pompton Lakes N. J.</t>
  </si>
  <si>
    <t>Sand &amp; Slag &amp; Cement</t>
  </si>
  <si>
    <t>Portland cement and Structural Sand</t>
  </si>
  <si>
    <t>Concrete Blocks used in building walls</t>
  </si>
  <si>
    <t>Cement Gravel, Sand</t>
  </si>
  <si>
    <t>1931 - Industry 1005 - States MINY - Firm 165 - Page 1</t>
  </si>
  <si>
    <t>36 Market St., Salem  New Jersey</t>
  </si>
  <si>
    <t>1931 - Industry 1005 - States MINY - Firm 107 - Page 1</t>
  </si>
  <si>
    <t>Copy from Sum 116</t>
  </si>
  <si>
    <t>1931 - Industry 1005 - States MINY - Firm 142 - Page 1</t>
  </si>
  <si>
    <t>Concrete Blocks and Bricho</t>
  </si>
  <si>
    <t>1931 - Industry 1005 - States MINY - Firm 141 - Page 1</t>
  </si>
  <si>
    <t xml:space="preserve">162 S. Pear St. </t>
  </si>
  <si>
    <t>Atlas Stone Tile Company</t>
  </si>
  <si>
    <t>West Creek N. J.</t>
  </si>
  <si>
    <t>1931 - Industry 1005 - States MINY - Firm 140 - Page 1</t>
  </si>
  <si>
    <t>1931 - Industry 1005 - States MINY - Firm 122 - Page 1</t>
  </si>
  <si>
    <t>Data Pertaining to Construction Deducted</t>
  </si>
  <si>
    <t>July 24 1931</t>
  </si>
  <si>
    <t>Reinforced Concrete Pressure Pipe</t>
  </si>
  <si>
    <t>27 Maryland Ave.</t>
  </si>
  <si>
    <t xml:space="preserve">15 O. Rutledge Ave.  Ampere, N. J. </t>
  </si>
  <si>
    <t>1931 - Industry 1005 - States MINY - Firm 105 - Page 1</t>
  </si>
  <si>
    <t>Vaules given are estimated to the best of my ability</t>
  </si>
  <si>
    <t>Sand, Cement and Slag</t>
  </si>
  <si>
    <t>Sand, Concrete &amp; Limes</t>
  </si>
  <si>
    <t>Concrete Blks., Bricks &amp; Chemney Blocks</t>
  </si>
  <si>
    <t>Auburn Ave.</t>
  </si>
  <si>
    <t>Landisville</t>
  </si>
  <si>
    <t>A. R. Lolli</t>
  </si>
  <si>
    <t>Jos Lolli Estate</t>
  </si>
  <si>
    <t>1931 - Industry 1005 - States MINY - Firm 121 - Page 1</t>
  </si>
  <si>
    <t>Cement &amp; Marble Dust</t>
  </si>
  <si>
    <t>Railway Ave., 304</t>
  </si>
  <si>
    <t>304 East Railway Avenue</t>
  </si>
  <si>
    <t>Albert Federici</t>
  </si>
  <si>
    <t>Albert Federici Cast Stone</t>
  </si>
  <si>
    <t>1931 - Industry 1005 - States MINY - Firm 120 - Page 1</t>
  </si>
  <si>
    <t>Cement, sand Gravel</t>
  </si>
  <si>
    <t>Concrete Bldg., Products</t>
  </si>
  <si>
    <t>525 So. 2nd Ave., Highland Park N. J.</t>
  </si>
  <si>
    <t>Van Keuren Ave., Jersey City N. J.</t>
  </si>
  <si>
    <t>Hud-Cin Building Products Co. Inc.</t>
  </si>
  <si>
    <t>1931 - Industry 1005 - States MINY - Firm 154 - Page 1</t>
  </si>
  <si>
    <t>Cement, Cinders, Nailcrete &amp; Sand</t>
  </si>
  <si>
    <t>Nailcrete Cinder &amp; Concrete Blocks</t>
  </si>
  <si>
    <t xml:space="preserve">White cement, sand, Crushed  Marle, Granite </t>
  </si>
  <si>
    <t>Dover N. J.</t>
  </si>
  <si>
    <t>1931 - Industry 1005 - States MINY - Firm 117 - Page 1</t>
  </si>
  <si>
    <t xml:space="preserve">Cement, Haydite, Wire mesh, Reinforcing rods, Dicalite </t>
  </si>
  <si>
    <t>Morris Ave., Union, Co. N. J.</t>
  </si>
  <si>
    <t xml:space="preserve">F. Prehofer  Pres. </t>
  </si>
  <si>
    <t>Union Concrete Products Co. Inc.</t>
  </si>
  <si>
    <t>1931 - Industry 1005 - States MINY - Firm 133 - Page 1</t>
  </si>
  <si>
    <t>Manufg., Concrete Bldg., Blocks</t>
  </si>
  <si>
    <t>1931 - Industry 1005 - States MINY - Firm 132 - Page 1</t>
  </si>
  <si>
    <t>May 1 1932</t>
  </si>
  <si>
    <t>Dunellen Bldg., of Logging Co.</t>
  </si>
  <si>
    <t>1931 - Industry 1005 - States MINY - Firm 131 - Page 1</t>
  </si>
  <si>
    <t>Steel Reinforcing, Cement, Sand</t>
  </si>
  <si>
    <t>Steel Reinforced Concrete Burial Vaults</t>
  </si>
  <si>
    <t>North Av. &amp; Berckman St.</t>
  </si>
  <si>
    <t>The Norwalk Vault Co., of N. J.</t>
  </si>
  <si>
    <t>J. R &amp; Chestie Martin</t>
  </si>
  <si>
    <t>Martin Bros.</t>
  </si>
  <si>
    <t>MeCune Bros. Ins.</t>
  </si>
  <si>
    <t>P. O. Box 218 Morristown N. J.</t>
  </si>
  <si>
    <t>1931 - Industry 1005 - States MINY - Firm 114 - Page 1</t>
  </si>
  <si>
    <t>Sand, and cement</t>
  </si>
  <si>
    <t>2300 Nottingham Way</t>
  </si>
  <si>
    <t>1931 - Industry 1005 - States MINY - Firm 113 - Page 1</t>
  </si>
  <si>
    <t>Cement, sand, steel and waterproofing</t>
  </si>
  <si>
    <t>Vaults and septic tanks</t>
  </si>
  <si>
    <t>Reid's Burial Vaults</t>
  </si>
  <si>
    <t>1931 - Industry 1005 - States MINY - Firm 112 - Page 1</t>
  </si>
  <si>
    <t>400 Sheridan St., Orange, N. J.</t>
  </si>
  <si>
    <t>Concrete Specialties Co., Trenton N. J. did not receive this form until about May 20th. This report covers trenton plant only.</t>
  </si>
  <si>
    <t>National Building units corporation, 1600 Arch St., Phila.</t>
  </si>
  <si>
    <t>Head of Beakes St.</t>
  </si>
  <si>
    <t>122 So. Michigan Ave., Chicago, Illinois</t>
  </si>
  <si>
    <t>Head of Beakes street, Trenton, N. J.</t>
  </si>
  <si>
    <t>National Building units corporation</t>
  </si>
  <si>
    <t>1931 - Industry 1005 - States MINY - Firm 146 - Page 1</t>
  </si>
  <si>
    <t>White Rock Concrete Products</t>
  </si>
  <si>
    <t>1931 - Industry 1005 - States MINY - Firm 126 - Page 1</t>
  </si>
  <si>
    <t>18th Ave., West Belmar N. J.</t>
  </si>
  <si>
    <t>Wm.  H. Brighton</t>
  </si>
  <si>
    <t xml:space="preserve">Sand Cinder &amp; Cement </t>
  </si>
  <si>
    <t xml:space="preserve">Avon by the sea N. J. </t>
  </si>
  <si>
    <t>Pempton Lakes</t>
  </si>
  <si>
    <t>Pempton Lakes, N. J.</t>
  </si>
  <si>
    <t>Russell Kay and Willaim Kay</t>
  </si>
  <si>
    <t>173 So. Main Street</t>
  </si>
  <si>
    <t>Box 107</t>
  </si>
  <si>
    <t>Angelo Gustella</t>
  </si>
  <si>
    <t xml:space="preserve">No record is kept of the individual items as these are very small. Principle item is the blocks and the $6845.33 Covers all sales. </t>
  </si>
  <si>
    <t>Appror  300 days</t>
  </si>
  <si>
    <t>Cement sand Gravel</t>
  </si>
  <si>
    <t>1931 - Industry 1005 - States MINY - Firm 124 - Page 1</t>
  </si>
  <si>
    <t>E. F. Van Hise Prop.</t>
  </si>
  <si>
    <t>Slag., Cement, Sand</t>
  </si>
  <si>
    <t>Manufacturing Slag Concrete Blocks</t>
  </si>
  <si>
    <t>Cement, sand, crushed stone or gravel, wire mesh reinforcing</t>
  </si>
  <si>
    <t>Concrete Pipe Unreinforced reinforced, Pressure, Sub-aqueous</t>
  </si>
  <si>
    <t>Kearny plant</t>
  </si>
  <si>
    <t>Rockland Concrete Products, Inc.</t>
  </si>
  <si>
    <t>Avon by The Sea N. J.</t>
  </si>
  <si>
    <t>Manufacturer of Slag Cinder Blocks Only</t>
  </si>
  <si>
    <t>Mar 15 1931</t>
  </si>
  <si>
    <t>Slag-Cinder-Grit Cement</t>
  </si>
  <si>
    <t>Manufacuring of Slag-Cinder Building Blocks</t>
  </si>
  <si>
    <t>369 Boulevard Paterson N. J.</t>
  </si>
  <si>
    <t>Paterson Cinder Products Corp.</t>
  </si>
  <si>
    <t>Solomon Steiner</t>
  </si>
  <si>
    <t>Concrete Block Co. of Irvington</t>
  </si>
  <si>
    <t>162 S. Pearl St.</t>
  </si>
  <si>
    <t>Marshall Lime &amp; Cement Co.</t>
  </si>
  <si>
    <t>1931 - Industry 1005 - States MINY - Firm 089 - Page 1</t>
  </si>
  <si>
    <t xml:space="preserve">Cinders, Slag, Sand, Cement </t>
  </si>
  <si>
    <t xml:space="preserve">Concrete Building Blocks </t>
  </si>
  <si>
    <t>Cement Sand Wire &amp; C</t>
  </si>
  <si>
    <t xml:space="preserve">Conc. Burial Vaults </t>
  </si>
  <si>
    <t>Jersey city</t>
  </si>
  <si>
    <t>Sure seal Mfg., Co.</t>
  </si>
  <si>
    <t>1931 - Industry 1005 - States MINY - Firm 106 - Page 1</t>
  </si>
  <si>
    <t>Manufacuring of Concrete Blocks (8 inch blocks, 12 inch blocks)</t>
  </si>
  <si>
    <t>171 West 53rd Street</t>
  </si>
  <si>
    <t>171 West 53rd St., Bayonne, N. J.</t>
  </si>
  <si>
    <t>Salvatore Farina And John Cherchio</t>
  </si>
  <si>
    <t>1931 - Industry 1005 - States MINY - Firm 085 - Page 1</t>
  </si>
  <si>
    <t>1931 - Industry 1005 - States MINY - Firm 104 - Page 1</t>
  </si>
  <si>
    <t>551 Avenue A.</t>
  </si>
  <si>
    <t>551 Avenue A., Bayonne N. J.</t>
  </si>
  <si>
    <t>James Brady's sons Co.</t>
  </si>
  <si>
    <t xml:space="preserve">Russell C. Smalley Concrete Productss </t>
  </si>
  <si>
    <t>Westfield Plant Newark Concrete Pipe Company</t>
  </si>
  <si>
    <t xml:space="preserve">Newark Concrete Pipe Co., 323 Broadway, Newark N. J. </t>
  </si>
  <si>
    <t>Davey St., Bloomfield</t>
  </si>
  <si>
    <t>550 Bloomfield Ave., Bloomfield</t>
  </si>
  <si>
    <t>1931 - Industry 1005 - States MINY - Firm 103 - Page 1</t>
  </si>
  <si>
    <t xml:space="preserve">Park Ave., &amp; lippincott </t>
  </si>
  <si>
    <t>Hud Cin Building Products in Jersey City N. J.</t>
  </si>
  <si>
    <t>Westfield Plant of Hud-Cin Bldg., Prod. Co. Inc.</t>
  </si>
  <si>
    <t>Concrete Roofing Tiles</t>
  </si>
  <si>
    <t>P. O. Box 365 Union N. J.</t>
  </si>
  <si>
    <t>Union N. J. P. O. Box 365</t>
  </si>
  <si>
    <t>Lincoln Concrete Blocks Co.</t>
  </si>
  <si>
    <t xml:space="preserve">Sand, Stone, Cement, Steel Oil Water </t>
  </si>
  <si>
    <t xml:space="preserve">Reinforced Concrete Sewer Pipe </t>
  </si>
  <si>
    <t>81 No. Arlington Ave.</t>
  </si>
  <si>
    <t>Building Block, Cesspool &amp; Well Block &amp; Septic Tanks</t>
  </si>
  <si>
    <t>608 So. Dearborn Street, Chicago, Ill.</t>
  </si>
  <si>
    <t>1931 - Industry 1005 - States MINY - Firm 099 - Page 1</t>
  </si>
  <si>
    <t>131</t>
  </si>
  <si>
    <t xml:space="preserve">Cement Bock &amp; Sills </t>
  </si>
  <si>
    <t>417 Valley St.</t>
  </si>
  <si>
    <t>South Orange</t>
  </si>
  <si>
    <t>Geo. G. Salmon Co.</t>
  </si>
  <si>
    <t>Guinellen N. Y.</t>
  </si>
  <si>
    <t>N. S. Nicolaysen</t>
  </si>
  <si>
    <t>Concrete Bldg., Blocks</t>
  </si>
  <si>
    <t>1931 - Industry 1005 - States MINY - Firm 116 - Page 1</t>
  </si>
  <si>
    <t>Chas. P. Abbott &amp; Harvey B. Abbott</t>
  </si>
  <si>
    <t>1931 - Industry 1005 - States MINY - Firm 098 - Page 1</t>
  </si>
  <si>
    <t xml:space="preserve">Meric Sand, Cinders and Cement </t>
  </si>
  <si>
    <t>1931 - Industry 1005 - States MINY - Firm 115 - Page 1</t>
  </si>
  <si>
    <t>No data on amount of tins Alviks Sold at average price of 14th each in 1931</t>
  </si>
  <si>
    <t>No Figure is assigned to Inquiry 6 (c ), since I do not contract for any outside work. My Operations on the product ceases as soon as it was delivered to building contractors. The quantity of any special blocks manufactured is negligible.</t>
  </si>
  <si>
    <t>35</t>
  </si>
  <si>
    <t xml:space="preserve">Cement, Carbide sand, Water </t>
  </si>
  <si>
    <t>Manufacture of all kind of cement blocks</t>
  </si>
  <si>
    <t>Mead Suydam Co.</t>
  </si>
  <si>
    <t>1931 - Industry 1005 - States MINY - Firm 095 - Page 1</t>
  </si>
  <si>
    <t>Various</t>
  </si>
  <si>
    <t xml:space="preserve">Houses </t>
  </si>
  <si>
    <t xml:space="preserve">Pilling </t>
  </si>
  <si>
    <t>296</t>
  </si>
  <si>
    <t xml:space="preserve">Cement, Steel, Bars, Gravel &amp; Sand </t>
  </si>
  <si>
    <t xml:space="preserve">Reinforced Concrete Products </t>
  </si>
  <si>
    <t>Hawkins St. South of Central R.R.</t>
  </si>
  <si>
    <t xml:space="preserve">Cement Sand, Asbestos Cinder </t>
  </si>
  <si>
    <t>Runnemede</t>
  </si>
  <si>
    <t>Irish Hill</t>
  </si>
  <si>
    <t>Irish Hill Supply Co.</t>
  </si>
  <si>
    <t>Concrete Specialties company, Plant No. 2</t>
  </si>
  <si>
    <t>323 Broadway, Newark, N. J.</t>
  </si>
  <si>
    <t>Elmore Plant Newark Concrete Company</t>
  </si>
  <si>
    <t xml:space="preserve">Cement Steel Slag Copper </t>
  </si>
  <si>
    <t xml:space="preserve">Concrete Burial Vaults </t>
  </si>
  <si>
    <t xml:space="preserve">400 Sheridan </t>
  </si>
  <si>
    <t>1931 - Industry 1005 - States MINY - Firm 094 - Page 1</t>
  </si>
  <si>
    <t xml:space="preserve">Cement Sand, Slag </t>
  </si>
  <si>
    <t>Lombardy Pl.</t>
  </si>
  <si>
    <t>1931 - Industry 1005 - States MINY - Firm 144 - Page 1</t>
  </si>
  <si>
    <t>1931 - Industry 1005 - States MINY - Firm 066 - Page 1</t>
  </si>
  <si>
    <t>E. F. Van Hise</t>
  </si>
  <si>
    <t>1931 - Industry 1005 - States MINY - Firm 143 - Page 1</t>
  </si>
  <si>
    <t>1931 - Industry 1005 - States MINY - Firm 125 - Page 1</t>
  </si>
  <si>
    <t>1931 - Industry 1005 - States MINY - Firm 093 - Page 1</t>
  </si>
  <si>
    <t>This year all our time was diverted to manufacturin concrete blocks.</t>
  </si>
  <si>
    <t>212 N. 38th Street, Camden, N. J.</t>
  </si>
  <si>
    <t>Prince Concrete Products, Inc.</t>
  </si>
  <si>
    <t>Hudson Block Supply Company, 5274 Hudson Blvd., North Bergen, N. J.</t>
  </si>
  <si>
    <t>P. O. Box L. West New York N. J.</t>
  </si>
  <si>
    <t xml:space="preserve">5274 Hudson Blvd., </t>
  </si>
  <si>
    <t>P. O. Box L., West New York N. J.</t>
  </si>
  <si>
    <t>1931 - Industry 1005 - States MINY - Firm 123 - Page 1</t>
  </si>
  <si>
    <t>1931 - Industry 1005 - States MINY - Firm 077 - Page 1</t>
  </si>
  <si>
    <t>210</t>
  </si>
  <si>
    <t>Cinder Cement, Sand</t>
  </si>
  <si>
    <t xml:space="preserve">Concrete Building Block </t>
  </si>
  <si>
    <t>Concrete Blocks and small misc  concrete products</t>
  </si>
  <si>
    <t>Cannonbell Road</t>
  </si>
  <si>
    <t xml:space="preserve">Est. Per 1929 Reason </t>
  </si>
  <si>
    <t>Cement, Plaster Colors</t>
  </si>
  <si>
    <t>2 W. 46 St., N. Y.</t>
  </si>
  <si>
    <t>2 W. 46 St. N. J. City</t>
  </si>
  <si>
    <t>1931 - Industry 1005 - States MINY - Firm 108 - Page 1</t>
  </si>
  <si>
    <t>Cement Blocks Size 4" 8" 12"</t>
  </si>
  <si>
    <t>16 Woolsey Street</t>
  </si>
  <si>
    <t>1931 - Industry 1005 - States MINY - Firm 090 - Page 1</t>
  </si>
  <si>
    <t xml:space="preserve">Sand, Slag Sand, Cement </t>
  </si>
  <si>
    <t xml:space="preserve">Concrete Pipe, Silo Staves, Building Blocks, Bridges, Sidewalks, Etc. </t>
  </si>
  <si>
    <t xml:space="preserve">Medford, N. J. </t>
  </si>
  <si>
    <t>J. R. Brick, Manager &amp; President</t>
  </si>
  <si>
    <t>1931 - Industry 1005 - States MINY - Firm 073 - Page 1</t>
  </si>
  <si>
    <t>Essex Fells</t>
  </si>
  <si>
    <t>Essex Fells Plbg. Beating &amp; Contracting Co. Inc.</t>
  </si>
  <si>
    <t>Essex Fells Sand Co.</t>
  </si>
  <si>
    <t>Red Figures  Correct for this Plant original black Figure  a consolidation of plant owned by this company at westfield new Jersey.</t>
  </si>
  <si>
    <t>Jersey city 217</t>
  </si>
  <si>
    <t>See Branch Westfield N. J. Report</t>
  </si>
  <si>
    <t>Van Keuren Ave.</t>
  </si>
  <si>
    <t xml:space="preserve">Van Keuren Ave., Jersey City N. J. </t>
  </si>
  <si>
    <t>Hand Cia Building Products Co. Inc.</t>
  </si>
  <si>
    <t>Jersey city Plants Hud Cia Bldg., Products Co. Inc.</t>
  </si>
  <si>
    <t>1931 - Industry 1005 - States MINY - Firm 086 - Page 1</t>
  </si>
  <si>
    <t>116</t>
  </si>
  <si>
    <t>Cement, Slag and Sand</t>
  </si>
  <si>
    <t>550 Bloomfield Ave., Bloomfield, N. J.</t>
  </si>
  <si>
    <t>80 Rialroad Ave.</t>
  </si>
  <si>
    <t>1931 - Industry 1005 - States MINY - Firm 119 - Page 1</t>
  </si>
  <si>
    <t xml:space="preserve">80 Rialroad Ave., Tenafly N. J. </t>
  </si>
  <si>
    <t xml:space="preserve">Shower Receptors </t>
  </si>
  <si>
    <t>1931 - Industry 1005 - States MINY - Firm 134 - Page 1</t>
  </si>
  <si>
    <t>Sand, Cement &amp; Dry Colors</t>
  </si>
  <si>
    <t>115 E. High Co. Bound Brook N. J.</t>
  </si>
  <si>
    <t>Frank J. Schubert</t>
  </si>
  <si>
    <t>Township of Union</t>
  </si>
  <si>
    <t>Precast Concrete roof, floor &amp; Wall Slabs-Precast concrete, Cribbing units for retaining walls</t>
  </si>
  <si>
    <t>Chas. H. Blackford? Inc.</t>
  </si>
  <si>
    <t>1931 - Industry 1005 - States MINY - Firm 118 - Page 1</t>
  </si>
  <si>
    <t>115 E. High So. Bound Brook</t>
  </si>
  <si>
    <t>Middlesex Boro.</t>
  </si>
  <si>
    <t>Separate report showed Skorne clunkers for May, July, Aug. Item of $28, 158.83 taken from separate report in same location, but apprently a separate plant. 5 &amp; 6 A &amp; E figures totalled with above mentioned report.</t>
  </si>
  <si>
    <t>Assured to  be Cartage</t>
  </si>
  <si>
    <t>190</t>
  </si>
  <si>
    <t xml:space="preserve">Cinders &amp; Cement </t>
  </si>
  <si>
    <t xml:space="preserve">Cinder Concrete Building Block &amp; Tile </t>
  </si>
  <si>
    <t>Bergen Building Block Co.</t>
  </si>
  <si>
    <t>Piscataway town</t>
  </si>
  <si>
    <t>Max Seidman</t>
  </si>
  <si>
    <t>Sand , Cinders, Cement</t>
  </si>
  <si>
    <t>Concrete Building Blocks, Garden Furniture</t>
  </si>
  <si>
    <t>P. O. Box 82, Pitman, N. J.</t>
  </si>
  <si>
    <t>450 Elwood Ave.</t>
  </si>
  <si>
    <t>1931 - Industry 1005 - States MINY - Firm 101 - Page 1</t>
  </si>
  <si>
    <t>Jan  1 1932</t>
  </si>
  <si>
    <t xml:space="preserve">Cement, Sand </t>
  </si>
  <si>
    <t>1931 - Industry 1005 - States MINY - Firm 100 - Page 1</t>
  </si>
  <si>
    <t xml:space="preserve">Cement Sand Water &amp; Moulds </t>
  </si>
  <si>
    <t xml:space="preserve">Building Supplies </t>
  </si>
  <si>
    <t>Depot St.</t>
  </si>
  <si>
    <t>P. O. B. Verona N. J.</t>
  </si>
  <si>
    <t>Bloomfield Builders Supply Co.</t>
  </si>
  <si>
    <t>Rib-Steel Sheets</t>
  </si>
  <si>
    <t>263</t>
  </si>
  <si>
    <t xml:space="preserve">Cement, Cinders, Reinforcement Wire, Foam, sand </t>
  </si>
  <si>
    <t>74 Davenport Ave., Newark, N. J.</t>
  </si>
  <si>
    <t>John Brill Manufacturer of Cement Blocks</t>
  </si>
  <si>
    <t>1931 - Industry 1005 - States MINY - Firm 081 - Page 1</t>
  </si>
  <si>
    <t>Dec 30 1932</t>
  </si>
  <si>
    <t>Sand, Stone, Cement, Steel</t>
  </si>
  <si>
    <t>N. J. Reinforced, Cement Burial Vault Co., Philip Creter</t>
  </si>
  <si>
    <t xml:space="preserve">138 Ellis Ave., Irvington, N. J. </t>
  </si>
  <si>
    <t>Frank &amp; Harry Creter</t>
  </si>
  <si>
    <t>72-74 Davenport Ave.</t>
  </si>
  <si>
    <t>Concrete Garbage Receptacles</t>
  </si>
  <si>
    <t>Harrison Ave.</t>
  </si>
  <si>
    <t>Harrison Ave., Roseland, N. J.</t>
  </si>
  <si>
    <t>Independent Concrete Material Co.</t>
  </si>
  <si>
    <t>1931 - Industry 1005 - States MINY - Firm 097 - Page 1</t>
  </si>
  <si>
    <t>36</t>
  </si>
  <si>
    <t>170</t>
  </si>
  <si>
    <t>Jan 5 1931</t>
  </si>
  <si>
    <t xml:space="preserve">Cement, Sand, Stone dust, Gravel, Calcium Chloride </t>
  </si>
  <si>
    <t>497 Glebe St.</t>
  </si>
  <si>
    <t>497 Glebe St., Orange, N. J.</t>
  </si>
  <si>
    <t>George, Joseph and Philip Amabile</t>
  </si>
  <si>
    <t>1931 - Industry 1005 - States MINY - Firm 096 - Page 1</t>
  </si>
  <si>
    <t>Irving J. Chesley</t>
  </si>
  <si>
    <t>Newark Heights Supply Corp.</t>
  </si>
  <si>
    <t>Cement, Slag, Sand, Coke Breeze</t>
  </si>
  <si>
    <t>Concrete Blocks, Bricks lintels, Garden and ornamental work</t>
  </si>
  <si>
    <t>265</t>
  </si>
  <si>
    <t>1931 - Industry 1005 - States MINY - Firm 074 - Page 1</t>
  </si>
  <si>
    <t>309</t>
  </si>
  <si>
    <t xml:space="preserve">Cement, stone, sand, reinforcing wire etc. </t>
  </si>
  <si>
    <t>C. E. Lindsley Co.</t>
  </si>
  <si>
    <t>1931 - Industry 1005 - States MINY - Firm 092 - Page 1</t>
  </si>
  <si>
    <t>1931 - Industry 1005 - States MINY - Firm 109 - Page 1</t>
  </si>
  <si>
    <t xml:space="preserve">Sand Cement Slag </t>
  </si>
  <si>
    <t>180 Court Street</t>
  </si>
  <si>
    <t>Heyman Lieb and Sons</t>
  </si>
  <si>
    <t>Heyman Lieb</t>
  </si>
  <si>
    <t>Scagliola Mfg., Co. Inc.</t>
  </si>
  <si>
    <t xml:space="preserve">Scagliola Mfg. co. Inc. </t>
  </si>
  <si>
    <t>1931 - Industry 1005 - States MINY - Firm 091 - Page 1</t>
  </si>
  <si>
    <t>Cinders, Cement, Sand, Asbestos</t>
  </si>
  <si>
    <t>National Building Units Corporation, 1600 Arch St., Philadelphia, Penna.</t>
  </si>
  <si>
    <t>Mt. Ephraim N. of Grant Ave.</t>
  </si>
  <si>
    <t>Concrete Specialties Company, Camden, New Jersey</t>
  </si>
  <si>
    <t>1931 - Industry 1005 - States MINY - Firm 088 - Page 1</t>
  </si>
  <si>
    <t xml:space="preserve">Cement and Aggregates </t>
  </si>
  <si>
    <t>#64 Glenwood Place</t>
  </si>
  <si>
    <t>Pierson Concrete Products Co.</t>
  </si>
  <si>
    <t>1931 - Industry 1005 - States MINY - Firm 087 - Page 1</t>
  </si>
  <si>
    <t>257</t>
  </si>
  <si>
    <t xml:space="preserve">Marbel Sand, Stone Cement </t>
  </si>
  <si>
    <t xml:space="preserve">Cast Stone Post Benches &amp; Concrete Pots </t>
  </si>
  <si>
    <t>218 North 15 Sts.</t>
  </si>
  <si>
    <t>E. Orange</t>
  </si>
  <si>
    <t>E. Orange, N. J.</t>
  </si>
  <si>
    <t>M. R. Fichtner Cast Stone</t>
  </si>
  <si>
    <t xml:space="preserve">Cement and Stone </t>
  </si>
  <si>
    <t>New York Nustone Corp., Field Court, Kingston N.Y.</t>
  </si>
  <si>
    <t>241</t>
  </si>
  <si>
    <t>January 11931</t>
  </si>
  <si>
    <t xml:space="preserve">Cement, Cinders, Reinforcing rods </t>
  </si>
  <si>
    <t xml:space="preserve">Straub Cinder Concrete Building Units </t>
  </si>
  <si>
    <t xml:space="preserve">Screening, Marble, Sand, Cement </t>
  </si>
  <si>
    <t xml:space="preserve">Laundry Trays, Cast Stone </t>
  </si>
  <si>
    <t>Samson Granite Co., Inc.</t>
  </si>
  <si>
    <t>74 Hudson Avenue, Tenafly, N. J.</t>
  </si>
  <si>
    <t>Chas. H. Kopr Secretary &amp; Gen'l Manager</t>
  </si>
  <si>
    <t>Samson Cast Stone Company</t>
  </si>
  <si>
    <t xml:space="preserve">Mfgrs. Of Concrete Laundry Trays, Septic Tanks &amp; Specialties </t>
  </si>
  <si>
    <t>Chas. H. Kopf-Secretary &amp; General Manager</t>
  </si>
  <si>
    <t>Samson Block Company</t>
  </si>
  <si>
    <t xml:space="preserve">D. H. Merritt  &amp; Sons </t>
  </si>
  <si>
    <t>1931 - Industry 1005 - States MINY - Firm 070 - Page 1</t>
  </si>
  <si>
    <t>235</t>
  </si>
  <si>
    <t>Water Cement &amp; Sand</t>
  </si>
  <si>
    <t>1931 - Industry 1005 - States MINY - Firm 069 - Page 1</t>
  </si>
  <si>
    <t>Nustone Products Corp. of N.J.</t>
  </si>
  <si>
    <t>1931 - Industry 1005 - States MINY - Firm 050 - Page 1.</t>
  </si>
  <si>
    <t>Park Ave., &amp; lippincott St., Woodbury</t>
  </si>
  <si>
    <t>E. P. Henry &amp; J. C. Henry</t>
  </si>
  <si>
    <t xml:space="preserve">Concrete meter boxes are included in the concrete culvert pipe, as these two items were not separated. </t>
  </si>
  <si>
    <t>Ditch Checks</t>
  </si>
  <si>
    <t>Cement, Sand, Gravel, and Steel</t>
  </si>
  <si>
    <t>1000 North 9th St. Box 1203</t>
  </si>
  <si>
    <t>Chester K. Ward</t>
  </si>
  <si>
    <t>1931 - Industry 1005 - States MINY - Firm 049 - Page 1.</t>
  </si>
  <si>
    <t>Glassboro N. J.</t>
  </si>
  <si>
    <t>90 Waydell St.</t>
  </si>
  <si>
    <t>R. P. D. #19 New Brunswick</t>
  </si>
  <si>
    <t>Lakeview Blvd.</t>
  </si>
  <si>
    <t>1931 - Industry 1005 - States MINY - Firm 082 - Page 1</t>
  </si>
  <si>
    <t>Ridgefield Park, N.Y.</t>
  </si>
  <si>
    <t>1931 - Industry 1005 - States MINY - Firm 102 - Page 1</t>
  </si>
  <si>
    <t xml:space="preserve">Manufacture 132.590 sq. Ft. Porete slabs 1 1/4" thick which weigh about 7 lbs. to sq. ft. value 22 per sq. ft., Manufacture 136.997 sq. Ft. Special Porete slabs 3" thick which weigh about 20 lbs. to sq. ft.- value 26 per sq. ft. </t>
  </si>
  <si>
    <t>Concrete Screens concrete plain casing</t>
  </si>
  <si>
    <t>Philip Creter Co.</t>
  </si>
  <si>
    <t>1931 - Industry 1005 - States MINY - Firm 080 - Page 1</t>
  </si>
  <si>
    <t xml:space="preserve">Cement, Marble Dust, Sand </t>
  </si>
  <si>
    <t>34 W. Albeetson Ave.</t>
  </si>
  <si>
    <t xml:space="preserve">Westmont, N. J. </t>
  </si>
  <si>
    <t>Precast light weight concrete slabs, Rib-Steel roofign Light Weight Concrete Pottery</t>
  </si>
  <si>
    <t>Arlington, N. J.</t>
  </si>
  <si>
    <t xml:space="preserve">Cement, Sand, Reinforcing woterproofing </t>
  </si>
  <si>
    <t>1931 - Industry 1005 - States MINY - Firm 079 - Page 1</t>
  </si>
  <si>
    <t xml:space="preserve">Approximate Figure given </t>
  </si>
  <si>
    <t>Ernest Walter-Pres. &amp; Treas.</t>
  </si>
  <si>
    <t>280 Pleasant street</t>
  </si>
  <si>
    <t>8752 Irving Ave.</t>
  </si>
  <si>
    <t>Pensauken</t>
  </si>
  <si>
    <t>1931 - Industry 1005 - States MINY - Firm 057 - Page 1.</t>
  </si>
  <si>
    <t xml:space="preserve">Cement, Steel, Sand &amp; Stone Water </t>
  </si>
  <si>
    <t xml:space="preserve">Reinforced Concrete Pipe </t>
  </si>
  <si>
    <t>1931 - Industry 1005 - States MINY - Firm 110 - Page 1</t>
  </si>
  <si>
    <t>1931 - Industry 1005 - States MINY - Firm 056 - Page 1.</t>
  </si>
  <si>
    <t xml:space="preserve">Cement, Gravel and Stone </t>
  </si>
  <si>
    <t xml:space="preserve">Cement and Asphalt Concrete </t>
  </si>
  <si>
    <t>Desert Construction Co.</t>
  </si>
  <si>
    <t>1931 - Industry 1005 - States MINY - Firm 054 - Page 1.</t>
  </si>
  <si>
    <t>Concrete building bloc, Manhole and Catch basin Blocks</t>
  </si>
  <si>
    <t>Concrete Cinder Building Block</t>
  </si>
  <si>
    <t>Difference in Figures #6 $15088, #7 27744 is accounted for by cost of operation, such as Rental, Light, Power (electric) and machinery depreciation.</t>
  </si>
  <si>
    <t>30</t>
  </si>
  <si>
    <t>156</t>
  </si>
  <si>
    <t xml:space="preserve">As this company operates a sand and Gravel Plant in Addition to Concrete (Block) Products and As they are not independent of each other  this report has been estimated. The best estimate of sand &amp; Gravel production is to eliminate from the payroll the was in #5 as indicated and 10% from item. Books are not kept separately for each operation &amp; no competation has been made for value of the sand &amp; Gravel as this is the Bank much of it is fiched if by purclases in their own Twebs. </t>
  </si>
  <si>
    <t>49 1/2</t>
  </si>
  <si>
    <t xml:space="preserve">sand, Gravel Cement </t>
  </si>
  <si>
    <t xml:space="preserve">Sand, Gravel, Concrete Blocks &amp; Products </t>
  </si>
  <si>
    <t>Cement Blocks sell by the Piece. Not the Ton.</t>
  </si>
  <si>
    <t>158</t>
  </si>
  <si>
    <t>1931 - Industry 1005 - States MINY - Firm 084 - Page 1</t>
  </si>
  <si>
    <t>47 1/2</t>
  </si>
  <si>
    <t>113</t>
  </si>
  <si>
    <t xml:space="preserve">Cement, Sand, Slag sand </t>
  </si>
  <si>
    <t>261 Fabyan Place, Newark, New Jersey</t>
  </si>
  <si>
    <t>1931 - Industry 1005 - States MINY - Firm 083 - Page 1</t>
  </si>
  <si>
    <t>B. Materials $33, 203.99, Fuel 640.05, Electric Energy 913.21 = $34, 757.25 C. Contract Work: Flag Poles $635.00</t>
  </si>
  <si>
    <t>Columns Filled</t>
  </si>
  <si>
    <t xml:space="preserve">Tubes, Cement </t>
  </si>
  <si>
    <t xml:space="preserve">Cement Filled columns </t>
  </si>
  <si>
    <t xml:space="preserve">Sand, Cinders Cement </t>
  </si>
  <si>
    <t xml:space="preserve">Faber Cement Block Co., Inc. </t>
  </si>
  <si>
    <t xml:space="preserve">Cement Burial Vaults </t>
  </si>
  <si>
    <t xml:space="preserve">Cement, Sand, Gravel, Crushed stone </t>
  </si>
  <si>
    <t>Comord N. H.</t>
  </si>
  <si>
    <t>1931 - Industry 1005 - States MINY - Firm 078 - Page 1</t>
  </si>
  <si>
    <t>Concord Norwalk Vault Co.</t>
  </si>
  <si>
    <t xml:space="preserve">George Taufer, Inc. </t>
  </si>
  <si>
    <t>Merrimack</t>
  </si>
  <si>
    <t>F. A. Stuckley</t>
  </si>
  <si>
    <t>1931 - Industry 1005 - States MINY - Firm 059 - Page 1.</t>
  </si>
  <si>
    <t>Business leas fallow off 50% from 1929 due to General poor business.</t>
  </si>
  <si>
    <t xml:space="preserve">Cement Sand &amp; Water </t>
  </si>
  <si>
    <t>Forest RO.</t>
  </si>
  <si>
    <t>Allendale N.J.</t>
  </si>
  <si>
    <t>Jerry Stoker &amp; Joe.  Smola</t>
  </si>
  <si>
    <t>Stoker Smola Burial Vault Co</t>
  </si>
  <si>
    <t>New Jersey Ave.</t>
  </si>
  <si>
    <t>Lyndhurst, N. J.</t>
  </si>
  <si>
    <t>Multiplex Concrete Company, Inc.</t>
  </si>
  <si>
    <t>1931 - Industry 1005 - States MINY - Firm 065 - Page 1</t>
  </si>
  <si>
    <t xml:space="preserve">Large Roofing Large </t>
  </si>
  <si>
    <t>Cement, Sand, Gravel, Slag, Color</t>
  </si>
  <si>
    <t>1006 Market St. Gloucester City, N. J.</t>
  </si>
  <si>
    <t>74</t>
  </si>
  <si>
    <t xml:space="preserve">Cement, Slag, Sand, And Grits Rock Dust </t>
  </si>
  <si>
    <t>888 Clinton Ave.</t>
  </si>
  <si>
    <t>1931 - Industry 1005 - States MINY - Firm 075 - Page 1</t>
  </si>
  <si>
    <t>Copy made from 1929 cor of June 27-1932 started that amount of business 1931 about same per sent as 1929 cor 6-2732.</t>
  </si>
  <si>
    <t xml:space="preserve">Tile </t>
  </si>
  <si>
    <t xml:space="preserve">The Central Bridge &amp; Construction Co. Main business is the building of Bridges, Drainage Structures of all kinds, Highway Grading and paving. Manufacturing of culvert pope is auxiliary. </t>
  </si>
  <si>
    <t>Sand &amp; Gravel, Cement and Reinforcement Steel</t>
  </si>
  <si>
    <t xml:space="preserve">Manufacturing re-enforced Concrete Pipe </t>
  </si>
  <si>
    <t>8th &amp; Chesnut</t>
  </si>
  <si>
    <t>Wahoo, Nebraska.</t>
  </si>
  <si>
    <t>Central Bridge &amp; Concruction Co.</t>
  </si>
  <si>
    <t>Central Bridge &amp; Construction Co's Concrete Pipe Plant</t>
  </si>
  <si>
    <t>Newark, N. J.</t>
  </si>
  <si>
    <t>Henry C. Pfaff</t>
  </si>
  <si>
    <t xml:space="preserve">Concrete Block, Concrete Brick, Concrete roof Tile, Concrete </t>
  </si>
  <si>
    <t>Little Ferry, New Jersey</t>
  </si>
  <si>
    <t>Walker Cement Products Inc.</t>
  </si>
  <si>
    <t>1931 - Industry 1005 - States MINY - Firm 064 - Page 1</t>
  </si>
  <si>
    <t>246</t>
  </si>
  <si>
    <t xml:space="preserve">Cement, Sand, grit Crushed stone Screening Water Calcium Chloride Etc. </t>
  </si>
  <si>
    <t xml:space="preserve">Manufacture of Concrete Blocks </t>
  </si>
  <si>
    <t>Bergen Pike 109</t>
  </si>
  <si>
    <t>Nicolas Hoffmann</t>
  </si>
  <si>
    <t>Hoffmann Block Co.</t>
  </si>
  <si>
    <t>1931 - Industry 1005 - States MINY - Firm 063 - Page 1</t>
  </si>
  <si>
    <t>179</t>
  </si>
  <si>
    <t xml:space="preserve">Sand &amp; Cement </t>
  </si>
  <si>
    <t>Ackerman Concrete Products Co., Inc.</t>
  </si>
  <si>
    <t>1931 - Industry 1005 - States MINY - Firm 062 - Page 1</t>
  </si>
  <si>
    <t xml:space="preserve">Henry W. Walker Inc. </t>
  </si>
  <si>
    <t>1931 - Industry 1005 - States MINY - Firm 072 - Page 1</t>
  </si>
  <si>
    <t>Cement-Screening-Slag</t>
  </si>
  <si>
    <t xml:space="preserve">Gibbsboro N. J. </t>
  </si>
  <si>
    <t>1931 - Industry 1005 - States MINY - Firm 071 - Page 1</t>
  </si>
  <si>
    <t>Portland Cement, Sand, Gravel, re-inforcing Steel</t>
  </si>
  <si>
    <t xml:space="preserve">Manufacture of Concrete Blog Units &amp; Specialities-Concrete Construction </t>
  </si>
  <si>
    <t>Post Office Box 1266 Lincoln Nebr.</t>
  </si>
  <si>
    <t>1111 North 16th Str.</t>
  </si>
  <si>
    <t>Post Office Box 1266, Lincoln, Nebraska</t>
  </si>
  <si>
    <t>1931 - Industry 1005 - States MINY - Firm 051 - Page 1.</t>
  </si>
  <si>
    <t xml:space="preserve">Temporary plant to be dismantled  upon completion of sewer construction project. </t>
  </si>
  <si>
    <t xml:space="preserve">Sand, Stone, Cement and Wire Mesh Reinforcement </t>
  </si>
  <si>
    <t xml:space="preserve">Reinforced Concrete </t>
  </si>
  <si>
    <t>13th &amp; Gentry, No. Kansas City, Mo.</t>
  </si>
  <si>
    <t>Grand Island, Nebraska</t>
  </si>
  <si>
    <t>1931 - Industry 1005 - States MINY - Firm 048 - Page 1.</t>
  </si>
  <si>
    <t>you will note that our plant did not operate very much  during the first patr of the  year which was due to doing some rebuilding and the installationof new machinery. We manufacture building blocks in the following sizes 8x8x16, 4x8x16, 8x12x16 and in our report have tried to report figurign fractions and all to equal about 65000 standard 8x8x16 and figured on that basis.</t>
  </si>
  <si>
    <t xml:space="preserve">Cement and Sand &amp; Limestone </t>
  </si>
  <si>
    <t>28 &amp; J</t>
  </si>
  <si>
    <t>Concrete Culvert Pipe, Concrete meter Boxes &amp; Ditch Checks</t>
  </si>
  <si>
    <t>1931 - Industry 1005 - States MINY - Firm 068 - Page 1</t>
  </si>
  <si>
    <t>268</t>
  </si>
  <si>
    <t xml:space="preserve">Concrete Well Screens &amp; Concrete plain Casing </t>
  </si>
  <si>
    <t>617 E. 7 st. Street</t>
  </si>
  <si>
    <t>114 1/2 East 3rd St. Grand Island, Nebr.</t>
  </si>
  <si>
    <t>Kelly Well Company, Inc.</t>
  </si>
  <si>
    <t>1931 - Industry 1005 - States MINY - Firm 047 - Page 1.</t>
  </si>
  <si>
    <t xml:space="preserve">Sand, Cement </t>
  </si>
  <si>
    <t xml:space="preserve">Cement Stone Septic tanks and Burial Vaults </t>
  </si>
  <si>
    <t>320 E. Wast St.</t>
  </si>
  <si>
    <t>Dodge</t>
    <phoneticPr fontId="1" type="noConversion"/>
  </si>
  <si>
    <t>320 East Washington St</t>
  </si>
  <si>
    <t>Chris Jensen and Joe. Charner</t>
  </si>
  <si>
    <t>J and, C. Concrete Co</t>
  </si>
  <si>
    <t>22 First Ave., Paterson, N.J.</t>
  </si>
  <si>
    <t>Fairlawn</t>
  </si>
  <si>
    <t>22 First Ave., Paterson N.J.</t>
  </si>
  <si>
    <t>Wagaraw Block Co.</t>
  </si>
  <si>
    <t>1931 - Industry 1005 - States MINY - Firm 061 - Page 1</t>
  </si>
  <si>
    <t>March 1932</t>
  </si>
  <si>
    <t>April 1931</t>
  </si>
  <si>
    <t xml:space="preserve">Sand &amp; Cinders &amp; Cement </t>
  </si>
  <si>
    <t>33 East Madison Ave.</t>
  </si>
  <si>
    <t>Bergen</t>
    <phoneticPr fontId="1" type="noConversion"/>
  </si>
  <si>
    <t xml:space="preserve">33 East Madison Ave. Dumont N. J. </t>
  </si>
  <si>
    <t>Dominick Apriceno</t>
  </si>
  <si>
    <t>1931 - Industry 1005 - States MINY - Firm 067 - Page 1</t>
  </si>
  <si>
    <t>Allendale N. J.</t>
  </si>
  <si>
    <t>Wm Telgen Jr.</t>
  </si>
  <si>
    <t xml:space="preserve">Cement Products </t>
  </si>
  <si>
    <t>1931 - Industry 1005 - States MINY - Firm 058 - Page 1.</t>
  </si>
  <si>
    <t>Comon Wealth Ave.</t>
  </si>
  <si>
    <t>George Taufer</t>
  </si>
  <si>
    <t>1931 - Industry 1005 - States MINY - Firm 045 - Page 1.</t>
  </si>
  <si>
    <t xml:space="preserve">Mfgrs concrete sewer pipe, tile, blocks and staves </t>
  </si>
  <si>
    <t>Fremont, Nebraska</t>
  </si>
  <si>
    <t>Platte Valley Cement Tile Mfg. Company</t>
  </si>
  <si>
    <t>1931 - Industry 1005 - States MINY - Firm 042 - Page 1.</t>
  </si>
  <si>
    <t>Cement, Sand, Crushed Rock Gravel</t>
  </si>
  <si>
    <t>Pike Ave.</t>
  </si>
  <si>
    <t>1103 Elm St. Manchester N. H.</t>
  </si>
  <si>
    <t>W. F. Lawes, Pres.</t>
  </si>
  <si>
    <t>Robie Construction Co. Inc.</t>
  </si>
  <si>
    <t>The Wages reported January was finishing 1930 contract February, march was the finishing up material on hand machinry concrete pipe, was have done nothing since brought no material, and no were excepting one says work in July During 14 Pipes wish we could Give more chearpul Imformation.</t>
  </si>
  <si>
    <t>Concrete piling</t>
  </si>
  <si>
    <t xml:space="preserve">Steel Cement, Sand, Grave </t>
  </si>
  <si>
    <t xml:space="preserve">Feinforced Concrete Pipe </t>
  </si>
  <si>
    <t>4023 N. Main St.</t>
  </si>
  <si>
    <t>Smith &amp; Bremen Concrete Pipe Co.</t>
  </si>
  <si>
    <t>1931 - Industry 1005 - States MINY - Firm 025 - Page 1.</t>
  </si>
  <si>
    <t xml:space="preserve">I am in receipt of your blanks and will reply briefly as outlined in the blanks. This is only part of my business and it is not the leading branch. I just have it for convenience. There is no way that I can split either the time of materials used as we use the men who work in the yard to work in the plant at times. We use the material for both selling purposes in the raw and for manufacturing of the article and we don't keep a separate account of either. I would rather you would cut us out of this entirely as we do not do enough to be classed as manufactures. In as much as the building operations are flat it is questionable whether there will be any business this summer or not. </t>
  </si>
  <si>
    <t>About Half Time</t>
  </si>
  <si>
    <t>Cement Blox</t>
  </si>
  <si>
    <t xml:space="preserve">Cement and Sand </t>
  </si>
  <si>
    <t>Concrete Blox and Tile</t>
  </si>
  <si>
    <t>1931 - Industry 1005 - States MINY - Firm 076 - Page 1</t>
  </si>
  <si>
    <t xml:space="preserve">Cement &amp; Sand </t>
  </si>
  <si>
    <t>Egg Harbor Rd.</t>
  </si>
  <si>
    <t>Lincoln. Nebraska (26th A Randolph St.)</t>
  </si>
  <si>
    <t>1931 - Industry 1005 - States MINY - Firm 052 - Page 1.</t>
  </si>
  <si>
    <t>1931 - Industry 1005 - States MINY - Firm 037 - Page 1.</t>
  </si>
  <si>
    <t xml:space="preserve">Cement, Sand, cinder Crushed Granite, Marble duit </t>
  </si>
  <si>
    <t xml:space="preserve">Conc. Bldg. Blocks Cinder Blax Trim Stone Garden Furniture </t>
  </si>
  <si>
    <t>31st Spoulding</t>
  </si>
  <si>
    <t xml:space="preserve">All our men are paid by piece work and there was no record kept of hours worked. It take about 100 days of 10 hours each. </t>
  </si>
  <si>
    <t xml:space="preserve">Sand  &amp; Cement </t>
  </si>
  <si>
    <t>D. H. Merritt &amp; Sons (Building Material)</t>
  </si>
  <si>
    <t>Garden Furniture 22 tons $325, Art Pieces 75 tons $935.</t>
  </si>
  <si>
    <t xml:space="preserve">Cement Sand, &amp; Metal </t>
  </si>
  <si>
    <t xml:space="preserve">Burial Vaults, Artificial Stone Products </t>
  </si>
  <si>
    <t>3190 Mich., Ave.</t>
  </si>
  <si>
    <t>3190 Michigan ave.</t>
  </si>
  <si>
    <t>Elk River Concrete Products Co of Montana</t>
  </si>
  <si>
    <t>Elk River Concrete Products Co. of Montana</t>
  </si>
  <si>
    <t>1931 - Industry 1005 - States MINY - Firm 034 - Page 1.</t>
  </si>
  <si>
    <t xml:space="preserve">Rock, Sand, Cement, Reinforcing wire </t>
  </si>
  <si>
    <t xml:space="preserve">Culvert Pipe, Cement Blocks </t>
  </si>
  <si>
    <t>Richmond, Missouri</t>
  </si>
  <si>
    <t>Claude Beanie and Elgar James</t>
  </si>
  <si>
    <t>Richmond Tile Co.</t>
  </si>
  <si>
    <t xml:space="preserve">Cement, Sand, Gravel </t>
  </si>
  <si>
    <t xml:space="preserve">Sand, Cement, And reinforcing wire </t>
  </si>
  <si>
    <t>Schmidt Concrete Products Co. Inc.</t>
  </si>
  <si>
    <t>26th Randalph St.</t>
  </si>
  <si>
    <t>Mincke Monolithic Products Co.</t>
  </si>
  <si>
    <t>Harding Fuel &amp; Supply Co. (G. E. Harding)</t>
  </si>
  <si>
    <t>1931 - Industry 1005 - States MINY - Firm 019 - Page 1.</t>
  </si>
  <si>
    <t>Busboom Estate &amp; E. H. Witgel</t>
  </si>
  <si>
    <t>Nucarth Stone Co.</t>
  </si>
  <si>
    <t>1931 - Industry 1005 - States MINY - Firm 031 - Page 1.</t>
  </si>
  <si>
    <t xml:space="preserve">Limestone,  Sand, Cements </t>
  </si>
  <si>
    <t xml:space="preserve">Bricks </t>
  </si>
  <si>
    <t xml:space="preserve">Ten Mile Drive </t>
  </si>
  <si>
    <t>1931 - Industry 1005 - States MINY - Firm 044 - Page 1.</t>
  </si>
  <si>
    <t xml:space="preserve">Cement, Sand, Metal Reinforcing </t>
  </si>
  <si>
    <t>6314 Rail Road Ave.</t>
  </si>
  <si>
    <t>1931 - Industry 1005 - States MINY - Firm 043 - Page 1.</t>
  </si>
  <si>
    <t xml:space="preserve">Cement, Carbon, Paint, Asphalts Waterproofing Chemicals </t>
  </si>
  <si>
    <t xml:space="preserve">3015 Y. St. </t>
  </si>
  <si>
    <t xml:space="preserve">Jefferson City, Mo. </t>
  </si>
  <si>
    <t>3015 Y. St.</t>
  </si>
  <si>
    <t>1931 - Industry 1005 - States MINY - Firm 030 - Page 1.</t>
  </si>
  <si>
    <t xml:space="preserve">Cement, Sand, Rock, Reinforcing Steel </t>
  </si>
  <si>
    <t xml:space="preserve">Manufacture of Concrete Sewer &amp; Culvert Pipe &amp; Concrete Blocks </t>
  </si>
  <si>
    <t>101 E. 12th Street</t>
  </si>
  <si>
    <t>Kansas City Concrete Pipe Co.</t>
  </si>
  <si>
    <t>1931 - Industry 1005 - States MINY - Firm 029 - Page 1.</t>
  </si>
  <si>
    <t>June 1 1931</t>
  </si>
  <si>
    <t>Haydite, Crushed Stone, Sand, Cement, Reinf. Steel</t>
  </si>
  <si>
    <t xml:space="preserve">reinforced concrete culvert Pipe, Haydite Blocks, Concrete Blocks </t>
  </si>
  <si>
    <t>Stallard-Schmidt Concrete Pipe Co.</t>
  </si>
  <si>
    <t>1907 S. 8th Street</t>
  </si>
  <si>
    <t>Oscar H. Schmidt</t>
  </si>
  <si>
    <t>1931 - Industry 1005 - States MINY - Firm 028 - Page 1.</t>
  </si>
  <si>
    <t xml:space="preserve">Cinder, Cement </t>
  </si>
  <si>
    <t xml:space="preserve">Cinder Concrete Building Units </t>
  </si>
  <si>
    <t>5th &amp; Seneca Sts, St. Joseph, Mo.</t>
  </si>
  <si>
    <t>1931 - Industry 1005 - States MINY - Firm 041 - Page 1.</t>
  </si>
  <si>
    <t>1931 - Industry 1005 - States MINY - Firm 055 - Page 1.</t>
  </si>
  <si>
    <t>117 Bowin Street</t>
  </si>
  <si>
    <t>Joseph E. Strobl Mer, Pres.</t>
  </si>
  <si>
    <t>St. Louis Ornamental Stone MFG. Co. Inc.</t>
  </si>
  <si>
    <t>1931 - Industry 1005 - States MINY - Firm 024 - Page 1.</t>
  </si>
  <si>
    <t>September 30, 1931</t>
  </si>
  <si>
    <t>October 1 1930</t>
  </si>
  <si>
    <t xml:space="preserve">Cement, Sand And color Pigments </t>
  </si>
  <si>
    <t xml:space="preserve">Mfg. of Roofign Tile </t>
  </si>
  <si>
    <t>Clayton Mo.</t>
  </si>
  <si>
    <t>1455 Woodson Road</t>
  </si>
  <si>
    <t>Woodson &amp; Olive St. Road</t>
  </si>
  <si>
    <t>Roofing Tile Mfg. Co.</t>
  </si>
  <si>
    <t>4224 No. 24</t>
  </si>
  <si>
    <t>4224 No. 24 Omaha, Neb.</t>
  </si>
  <si>
    <t>1931 - Industry 1005 - States MINY - Firm 040 - Page 1.</t>
  </si>
  <si>
    <t xml:space="preserve">Sand, Cement, Limestone </t>
  </si>
  <si>
    <t xml:space="preserve">Building Blocks, Trimstone </t>
  </si>
  <si>
    <t>4121 No. 28 Ave.</t>
  </si>
  <si>
    <t>1931 - Industry 1005 - States MINY - Firm 053 - Page 1.</t>
  </si>
  <si>
    <t>1931 - Industry 1005 - States MINY - Firm 039 - Page 1.</t>
  </si>
  <si>
    <t xml:space="preserve">Cement, Sand, Wire Re-inforcing </t>
  </si>
  <si>
    <t>11th St 27th Ave</t>
  </si>
  <si>
    <t>Columbus Nebr.</t>
  </si>
  <si>
    <t>Carl Glur, Jacob Glur, John Glur</t>
  </si>
  <si>
    <t>Glur Cement Works.</t>
  </si>
  <si>
    <t>Lasson Cement Stone Co.</t>
  </si>
  <si>
    <t xml:space="preserve">31st Spaulding So. Omaha </t>
  </si>
  <si>
    <t>1931 - Industry 1005 - States MINY - Firm 036 - Page 1.</t>
  </si>
  <si>
    <t>1931 - Industry 1005 - States MINY - Firm 021 - Page 1.</t>
  </si>
  <si>
    <t>Pecast curbing</t>
  </si>
  <si>
    <t>Cement, sand, Trap Rock</t>
  </si>
  <si>
    <t xml:space="preserve">Portland, Cement, Concrete Products </t>
  </si>
  <si>
    <t>St Louis, Mo.</t>
  </si>
  <si>
    <t>Monarch Concrete Block Plant</t>
  </si>
  <si>
    <t>1931 - Industry 1005 - States MINY - Firm 035 - Page 1.</t>
  </si>
  <si>
    <t>Sand, Gravel, Cement and Steeel</t>
  </si>
  <si>
    <t xml:space="preserve">Reinforced Concrete Pipe and Concrete Products </t>
  </si>
  <si>
    <t xml:space="preserve">Power Bldg., Helena, Montana </t>
  </si>
  <si>
    <t>Power Bldg. Helena, Montana</t>
  </si>
  <si>
    <t>1931 - Industry 1005 - States MINY - Firm 020 - Page 1.</t>
  </si>
  <si>
    <t>1931 - Industry 1005 - States MINY - Firm 033 - Page 1.</t>
  </si>
  <si>
    <t xml:space="preserve">St. Jopline Mo. </t>
  </si>
  <si>
    <t>Vault Burial</t>
  </si>
  <si>
    <t>Cement, Sand, Steel, Aspalt</t>
  </si>
  <si>
    <t xml:space="preserve">Cement Burial vaults </t>
  </si>
  <si>
    <t xml:space="preserve">1627 Main </t>
  </si>
  <si>
    <t xml:space="preserve">Joplin Mo. 1627 Main St. </t>
  </si>
  <si>
    <t>W. R. Ritter</t>
  </si>
  <si>
    <t>1931 - Industry 1005 - States MINY - Firm 032 - Page 1.</t>
  </si>
  <si>
    <t xml:space="preserve">Totals Approximate </t>
  </si>
  <si>
    <t xml:space="preserve">Cement, &amp; Crushed Stone </t>
  </si>
  <si>
    <t>Central &amp; River St.</t>
  </si>
  <si>
    <t>Carthage, Mo.</t>
  </si>
  <si>
    <t>1931 - Industry 1005 - States MINY - Firm 046 - Page 1.</t>
  </si>
  <si>
    <t>Twin Boro Cement Block Co.</t>
  </si>
  <si>
    <t>The General Material Company operates concrete mixing plants located as follows:- 4101 Park Ave., 4999 Fyler Ave., 5617 Natural Bridge Road, 820 North 12th Street, All St. Louis, Missouri, and one plant St. Clair Ave. &amp; Illinois Terminal R. R. Tracks, East St. Louis, Ill. These Plants are all under the same management and, all concrete is sold delivered on the job. Item 6-a includes the wages of truck drivers delivering concrete to the job for each week  of payroll which has the 15th of each month in it. All employees working around the plants work approximately eight hours per day full time, while truck drivers are paid for only time actually worked. all employees are union men and are allowed extra time for any thing over eight hours and also holidays or Sundays., This is O. K. Employees not paid when not working  for instance, our chauffeiers may not work full days, we may have say fifty go out in the morning and hall laid off in Three or four  hours, etc. cor. 5/5/32.</t>
  </si>
  <si>
    <t xml:space="preserve">Sand, Gravel, Crushed Stone &amp; Cement </t>
  </si>
  <si>
    <t>605 Buder Bldg. St. Louis, Mo.</t>
  </si>
  <si>
    <t>1931 - Industry 1005 - States MINY - Firm 018 - Page 1.</t>
  </si>
  <si>
    <t>St. Joseph Cinder Block Co</t>
  </si>
  <si>
    <t>1931 - Industry 1005 - States MINY - Firm 027 - Page 1.</t>
  </si>
  <si>
    <t>Transmission poles</t>
  </si>
  <si>
    <t xml:space="preserve">Cement, Granite , Reinforcing Steel and Wire </t>
  </si>
  <si>
    <t xml:space="preserve">Hollowspun Poles For Street Lighting, Concrete Piles </t>
  </si>
  <si>
    <t>3850 Bingham, Ave.</t>
  </si>
  <si>
    <t>East Pittsburgh, Penna.</t>
  </si>
  <si>
    <t>1931 - Industry 1005 - States MINY - Firm 026 - Page 1.</t>
  </si>
  <si>
    <t>1931 - Industry 1005 - States MINY - Firm 023 - Page 1.</t>
  </si>
  <si>
    <t xml:space="preserve">Cement, sand, Reinforcing works </t>
  </si>
  <si>
    <t>2547 Stebert St.</t>
  </si>
  <si>
    <t>2547 Stebert St. St. Louis. Mo</t>
  </si>
  <si>
    <t>Walter H. Wessel</t>
  </si>
  <si>
    <t xml:space="preserve">Reinhard Burial Vault Co. </t>
  </si>
  <si>
    <t>1931 - Industry 1005 - States MINY - Firm 022 - Page 1.</t>
  </si>
  <si>
    <t>Brock Bos Mfg.  Co #3535</t>
  </si>
  <si>
    <t>4434 Hunt Ave.</t>
  </si>
  <si>
    <t>Holden Brock &amp; James Brock</t>
  </si>
  <si>
    <t xml:space="preserve">Concrete Blocks, Duntile &amp; Concrete Garden Furniture </t>
  </si>
  <si>
    <t>211 N Lincoln Ave.</t>
  </si>
  <si>
    <t>Cement, sand, Granite</t>
  </si>
  <si>
    <t xml:space="preserve">Cast Stone, Garden Furniture &amp; Building Trim Stone </t>
  </si>
  <si>
    <t xml:space="preserve">This Company manufactures Pre-Cast Concrete Marble prinoipallyfor nOn-slip Stairs and Floors. It is also used for wallwork. Our trade name is Marcrome. In some localities it is referred to as Art Marble and  in others as Pre-cast Terrazzo. Approximately  80% of the total material sold was also Installed by this Company, for whcih we expended $13,465.75 for labor and $1689.96 for material. The amounts shown on Opposit page for wages and cost of amterials do not include  the costs given abvoe, but are the costs for  manufacturing this material. </t>
  </si>
  <si>
    <t>Cement, Marble Chips, Color and Sand</t>
  </si>
  <si>
    <t xml:space="preserve">Concrete Marble Pre-Cast Stairwork, wall work and Floor Tile </t>
  </si>
  <si>
    <t>1931 - Industry 1005 - States MINY - Firm 017 - Page 1.</t>
  </si>
  <si>
    <t xml:space="preserve">portland cement gravel, sands crushed stone &amp; Metal wire </t>
  </si>
  <si>
    <t xml:space="preserve">Cast Stone and Metal costed cast stone </t>
  </si>
  <si>
    <t xml:space="preserve">4600 Chippewa St. </t>
  </si>
  <si>
    <t xml:space="preserve">4600 Chippewa St. Louis, Mo. </t>
  </si>
  <si>
    <t xml:space="preserve">Algonite Corporation </t>
  </si>
  <si>
    <t>1931 - Industry 1005 - States MINY - Firm 016 - Page 1.</t>
  </si>
  <si>
    <t xml:space="preserve">Cement Sand, Gravel, Crushed Lime Stone </t>
  </si>
  <si>
    <t xml:space="preserve">Concrete Building Units </t>
  </si>
  <si>
    <t>The Funck Co. 6898 Easton Ave</t>
  </si>
  <si>
    <t>St. Louis (Wellston)</t>
  </si>
  <si>
    <t>The Funck Co.</t>
  </si>
  <si>
    <t>1931 - Industry 1005 - States MINY - Firm 015 - Page 1.</t>
  </si>
  <si>
    <t xml:space="preserve">Sand, Crushed Stone Cement </t>
  </si>
  <si>
    <t xml:space="preserve">Concrete products- Blocks, curb, Garden Furniture </t>
  </si>
  <si>
    <t>1200 N. Rock Hill Rd.</t>
  </si>
  <si>
    <t>Dear Creek Village</t>
  </si>
  <si>
    <t>1200 N. Rock Hill Rd. St. Louis Mo.</t>
  </si>
  <si>
    <t>1931 - Industry 1005 - States MINY - Firm 014 - Page 1.</t>
  </si>
  <si>
    <t>Sold Plant to Magnetic Building Materials Cort. Dec 24 1931</t>
  </si>
  <si>
    <t>Dec 24 1931</t>
  </si>
  <si>
    <t>Sand, Rock Cement</t>
  </si>
  <si>
    <t xml:space="preserve">Concrete Building Units &amp; Roofing Tile </t>
  </si>
  <si>
    <t xml:space="preserve">Paye Ave. Hollow Rd. </t>
  </si>
  <si>
    <t>2512 Woodson Rd. Overland</t>
  </si>
  <si>
    <t>Midland Valley Corporation</t>
  </si>
  <si>
    <t>1931 - Industry 1005 - States MINY - Firm 013 - Page 1.</t>
  </si>
  <si>
    <t xml:space="preserve">Concrete Blocks Manufacture </t>
  </si>
  <si>
    <t>Box 97, Clayton, Missouri</t>
  </si>
  <si>
    <t>C. L. Craig</t>
  </si>
  <si>
    <t>1931 - Industry 1005 - States MINY - Firm 038 - Page 1.</t>
  </si>
  <si>
    <t>Clifford L. Lasson</t>
  </si>
  <si>
    <t>1931 - Industry 1005 - States MINY - Firm 060 - Page 1.</t>
  </si>
  <si>
    <t>1931 - Industry 1005 - States MINY - Firm 012 - Page 1.</t>
  </si>
  <si>
    <t xml:space="preserve">Temporary Plant erected for the manufacture of sewer pipe and dismantled upon completion of project. </t>
  </si>
  <si>
    <t xml:space="preserve">Sand, Stone, Cement &amp; Wire Mesh Reinforcement </t>
  </si>
  <si>
    <t>13th &amp; Genty Sts. No. Kansas City Mo.</t>
  </si>
  <si>
    <t>Chesterfield, Missouri</t>
  </si>
  <si>
    <t>Box #21, Ampere, New Jersey</t>
  </si>
  <si>
    <t>St. Louis-Hine, Missouri</t>
  </si>
  <si>
    <t>1931 - Industry 1005 - States MINY - Firm 011 - Page 1.</t>
  </si>
  <si>
    <t>Cement, Sand, Gravel, Haydite, Slag, Crushed Rock</t>
  </si>
  <si>
    <t>Concrete Products (Precast)</t>
  </si>
  <si>
    <t>Webster Groves Missouri</t>
  </si>
  <si>
    <t>St. Louis Concrete Products Manufacturing Company</t>
  </si>
  <si>
    <t>1931 - Industry 1005 - States MINY - Firm 010 - Page 1.</t>
  </si>
  <si>
    <t xml:space="preserve">Rock, Sand, Cement </t>
  </si>
  <si>
    <t>908 20-25 St.</t>
  </si>
  <si>
    <t>Ready Mixed Concrete Co</t>
  </si>
  <si>
    <t>1931 - Industry 1005 - States MINY - Firm 009 - Page 1.</t>
  </si>
  <si>
    <t>Cement, Crushed Limestone and Sand</t>
  </si>
  <si>
    <t>Concrete Masonry units and concrete Roofing Tile</t>
  </si>
  <si>
    <t>3405 Terrace Kansas City, Mo.</t>
  </si>
  <si>
    <t>Kansas City Duntile Company</t>
  </si>
  <si>
    <t>1931 - Industry 1005 - States MINY - Firm 008 - Page 1.</t>
  </si>
  <si>
    <t>We have selected this form for reporting our material, haydite is a light weight aggregate taking the  place of rock and sand in making concrete and concrete products, such as building blocks, brick and lintels., copy made of original report in order to restore the item Haydite.</t>
  </si>
  <si>
    <t>Haydite</t>
  </si>
  <si>
    <t xml:space="preserve">Clay or Shale-Cement </t>
  </si>
  <si>
    <t xml:space="preserve">Haydite, Haydite  Blocks, Brick and Lintels </t>
  </si>
  <si>
    <t>33rd &amp; Roanoke Road</t>
  </si>
  <si>
    <t>203 Mutual Bldg. Kansas City, Missouri.</t>
  </si>
  <si>
    <t>1931 - Industry 1005 - States MINY - Firm 007 - Page 1.</t>
  </si>
  <si>
    <t xml:space="preserve">Cinder Sand Cement </t>
  </si>
  <si>
    <t>43 Mill Creek Parkway</t>
  </si>
  <si>
    <t>43 Mill Creek Parkway Kansas City, Mo.</t>
  </si>
  <si>
    <t>Cinder Block Company of Kansas City, Mo.</t>
  </si>
  <si>
    <t>1931 - Industry 1005 - States MINY - Firm 006 - Page 1</t>
  </si>
  <si>
    <t>13th &amp; Howell, North Kansas City, Missouri</t>
  </si>
  <si>
    <t>North Kansas City, Missouri, Yard</t>
  </si>
  <si>
    <t>1931 - Industry 1005 - States MINY - Firm 005 - Page 1.</t>
  </si>
  <si>
    <t xml:space="preserve">Robert Adam, Mgr. </t>
  </si>
  <si>
    <t>Kruse mfg Co. Inc.</t>
  </si>
  <si>
    <t>1013 W. Front St. Grand Island, Nebr.</t>
  </si>
  <si>
    <t>Alfred L Mader</t>
  </si>
  <si>
    <t>No cost records have been kept by this corporation, so figures, espacially as to information onlabor and working days,  are not as acurate as the total expenditure for varrious items, which letter, of course, are taken from books of corporations. It was especially difficult to acertain tonnage of concrete garden furniture (which includes various kinds of potstery) as this  item is manufactured in peculair, irregular shapes and sizes. It had to be finally determined by  an allowence of cubage, or mass, for cash dollars worth sold. Sales wer considerable below normal, due to a general deflation in markets, and to the organization of a new concern in this city which has provided a  keen competition as to price of commodities. In  spite of this, the wage earner (common) received 22 1/2 to 25 cents per hour until may, of 1931, when there was a season drop to 15 cents, and lower. This has been a very poor fiscal year for this company, as may be noted by number of days plant was operated. In many cases, only a few workers were making time on same of the days.</t>
  </si>
  <si>
    <t>June 30, 1931</t>
  </si>
  <si>
    <t>July, 1, 1930</t>
  </si>
  <si>
    <t xml:space="preserve">Cement, sand, Gravel, Plaster </t>
  </si>
  <si>
    <t xml:space="preserve">Cast Stone trim, pottery, garden furniture </t>
  </si>
  <si>
    <t>During spring of each year, have done nothing but develop the garden furniture side of business a site line</t>
  </si>
  <si>
    <t>W. Jackson, Miss.</t>
  </si>
  <si>
    <t>N. Mill &amp; Lorenz Blvd.</t>
  </si>
  <si>
    <t>West Jackson, Miss.</t>
  </si>
  <si>
    <t>Neldien H. Wright, President</t>
  </si>
  <si>
    <t>Wright Cast Stone Company, Incorporated</t>
  </si>
  <si>
    <t>1931 - Industry 1005 - States MINY - Firm 004 - Page 1.</t>
  </si>
  <si>
    <t xml:space="preserve">Pre-mixed Concrete </t>
  </si>
  <si>
    <t>Dunn concstruction Company, Birmingham. Ala.</t>
  </si>
  <si>
    <t>P. O. Box 307 Jackson, Miss.</t>
  </si>
  <si>
    <t>201 N Green St.</t>
  </si>
  <si>
    <t>Jackson Miss.</t>
  </si>
  <si>
    <t>Mississippi Concrete &amp; Material Company</t>
  </si>
  <si>
    <t>1931 - Industry 1005 - States MINY - Firm 003 - Page 1.</t>
  </si>
  <si>
    <t xml:space="preserve">Cement, Gravel, Sand, And Steel Reinforcing </t>
  </si>
  <si>
    <t>Concrete Culvert Pipe and Concrete Sewer Pipe</t>
  </si>
  <si>
    <t>Mayes St.</t>
  </si>
  <si>
    <t>1931 - Industry 1005 - States MINY - Firm 002 - Page 1.</t>
  </si>
  <si>
    <t>River Ave.</t>
  </si>
  <si>
    <t>Wadena, Minnesota.</t>
  </si>
  <si>
    <t>Cast Fourth St</t>
  </si>
  <si>
    <t>Fairmont Minn.</t>
  </si>
  <si>
    <t>Andrew Gratte</t>
  </si>
  <si>
    <t>Fairmont Cast Stone</t>
  </si>
  <si>
    <t>1931- Industry 1005- States MEMN - Firm 197- Page 1</t>
  </si>
  <si>
    <t>Cement, Sand and Rock</t>
  </si>
  <si>
    <t>Manufacture of Silo Staves Concrete Blocks &amp; Farm Drain Tile</t>
  </si>
  <si>
    <t>Hutchinson Township</t>
  </si>
  <si>
    <t>Hutchinson Minn</t>
  </si>
  <si>
    <t>M. C. Madson</t>
  </si>
  <si>
    <t>1931 - Industry 1005 - States MINY - Firm 001 - Page 1.</t>
  </si>
  <si>
    <t>Rock, Limestone, Gravel, Sand, Cement</t>
  </si>
  <si>
    <t>Building Block, Drain Tile, Manhole Block</t>
  </si>
  <si>
    <t>This Business was formerly Owned Jointly by Wm. Malm and the Firm of Burkland and Petnam</t>
  </si>
  <si>
    <t>Baffalo, Minnesota</t>
  </si>
  <si>
    <t>719 Beaver Bldg. Madison, Wis.</t>
  </si>
  <si>
    <t>1931- Industry 1005- States MEMN - Firm 208- Page 1</t>
  </si>
  <si>
    <t>1931- Industry 1005- States MEMN - Firm 189- Page 1</t>
  </si>
  <si>
    <t>Draintile, Culvert Pipe, Blocks, Garden Furniture, Cast Stone</t>
  </si>
  <si>
    <t>Cement Stave Silos, Cribs, Blocks and Allcement Work</t>
  </si>
  <si>
    <t>Mankato, Minnesota,</t>
  </si>
  <si>
    <t>Ralph Worthley, President and Manager</t>
  </si>
  <si>
    <t>Worthley Cement Crib and Silo Co.</t>
  </si>
  <si>
    <t>1931- Industry 1005- States MEMN - Firm 186- Page 1</t>
  </si>
  <si>
    <t>Sand, Gravel, Cement, Reinforcing</t>
  </si>
  <si>
    <t>Cement Stave Silo, Cement Building Tile</t>
  </si>
  <si>
    <t>201 S. Willow</t>
  </si>
  <si>
    <t>Faribault, Minnesota</t>
  </si>
  <si>
    <t>H. A. Boyer Company</t>
  </si>
  <si>
    <t>Owing to the extreme dry weather with very little rain during the Spring and Summer Months, there was very little demand for our Products, We specialize in Farm Drain tile as there is a very limited market for blocks in a rural territority</t>
  </si>
  <si>
    <t>1931- Industry 1005- States MEMN - Firm 180- Page 1</t>
  </si>
  <si>
    <t>Cement, Steel, Asphalt and Sand</t>
  </si>
  <si>
    <t>1931- Industry 1005- States MEMN - Firm 207- Page 1</t>
  </si>
  <si>
    <t>Portland Cement and Gravel</t>
  </si>
  <si>
    <t>Cement Silo Staves Concrete Building Blocks &amp; Manhole Blocks</t>
  </si>
  <si>
    <t>1449 Reaney St</t>
  </si>
  <si>
    <t>Ernest G. Johnson</t>
  </si>
  <si>
    <t>260 No. Snelling</t>
  </si>
  <si>
    <t>St Paul, Minn</t>
  </si>
  <si>
    <t>1931- Industry 1005- States MEMN - Firm 177- Page 1</t>
  </si>
  <si>
    <t>Culvert Pipe, Drain Tile, Building Blocks, Silo Staves</t>
  </si>
  <si>
    <t>Stevens</t>
  </si>
  <si>
    <t>Hancock Minn.</t>
  </si>
  <si>
    <t>1931- Industry 1005- States MEMN - Firm 196- Page 1</t>
  </si>
  <si>
    <t>Cement Rock &amp; Sand</t>
  </si>
  <si>
    <t>Cement Drain Tile Blocks &amp; Culverts</t>
  </si>
  <si>
    <t>H. T. Becken Pres.</t>
  </si>
  <si>
    <t>Cemstone Products Co.</t>
  </si>
  <si>
    <t>1931- Industry 1005- States MEMN - Firm 175- Page 1</t>
  </si>
  <si>
    <t>Cement, Sand &amp; Limestone</t>
  </si>
  <si>
    <t>1931- Industry 1005- States MEMN - Firm 205- Page 1</t>
  </si>
  <si>
    <t>Owing to the low price of farm products and the exceptionally dry weather during the year, drainage work, which is our principal line, was at a standstill</t>
  </si>
  <si>
    <t>Cement Drain Tile and Building Blox</t>
  </si>
  <si>
    <t>P. O. Box 344</t>
  </si>
  <si>
    <t>Owatonna, Minn.</t>
  </si>
  <si>
    <t>Radda E. Dustin, C. F. Haulcel</t>
  </si>
  <si>
    <t>Bladholm Bros</t>
  </si>
  <si>
    <t>L. S. &amp; E. W. Hammel</t>
  </si>
  <si>
    <t>Mfg. Cast Stone Building Blocks, Brick &amp; Lawn Furniture</t>
  </si>
  <si>
    <t>Lanesboro Minn,</t>
  </si>
  <si>
    <t>Halvor Habberstad</t>
  </si>
  <si>
    <t>1931- Industry 1005- States MEMN - Firm 193- Page 1</t>
  </si>
  <si>
    <t>2829 1st Ave So</t>
  </si>
  <si>
    <t>MN</t>
    <phoneticPr fontId="1" type="noConversion"/>
  </si>
  <si>
    <t>2829-1st Ave So.</t>
  </si>
  <si>
    <t>1931- Industry 1005- States MEMN - Firm 170- Page 1</t>
  </si>
  <si>
    <t>51 /2</t>
  </si>
  <si>
    <t>1931- Industry 1005- States MEMN - Firm 204- Page 1</t>
  </si>
  <si>
    <t>Concrete Building Tile &amp; Drain Tile</t>
  </si>
  <si>
    <t>Arlington Minn.</t>
  </si>
  <si>
    <t>J. A. &amp; C. M. Dunis</t>
  </si>
  <si>
    <t>1931- Industry 1005- States MEMN - Firm 203- Page 1</t>
  </si>
  <si>
    <t>Cement, Steel, Sand and Gravel</t>
  </si>
  <si>
    <t>Elk River, Minnesota</t>
  </si>
  <si>
    <t>1931- Industry 1005- States MEMN - Firm 202- Page 1</t>
  </si>
  <si>
    <t>Third Street, Winona, Minn.</t>
  </si>
  <si>
    <t>1931- Industry 1005- States MEMN - Firm 167- Page 1</t>
  </si>
  <si>
    <t>58 St Humboldt Ave. So.</t>
  </si>
  <si>
    <t>2224 E 36 St.</t>
  </si>
  <si>
    <t>Model Cement Stone Co.</t>
  </si>
  <si>
    <t>1931- Industry 1005- States MEMN - Firm 166- Page 1</t>
  </si>
  <si>
    <t>19th South St.</t>
  </si>
  <si>
    <t>K. H. &amp; H. J. Aufderheide</t>
  </si>
  <si>
    <t>Drain Tile Road Cul. Pipe Bldg. Blocks, Hog Trough</t>
  </si>
  <si>
    <t>Currie, Minn</t>
  </si>
  <si>
    <t>Elk River Concrete Products Co.</t>
  </si>
  <si>
    <t>1931- Industry 1005- States MEMN - Firm 187- Page 1</t>
  </si>
  <si>
    <t>Des Moines River Cement Tile Works</t>
  </si>
  <si>
    <t>1931- Industry 1005- States MEMN - Firm 198- Page 1</t>
  </si>
  <si>
    <t>I work the plant myself and employ. One man part time only</t>
  </si>
  <si>
    <t>8x8x16 Concrete Blocks</t>
  </si>
  <si>
    <t>1931- Industry 1005- States MEMN - Firm 183- Page 1</t>
  </si>
  <si>
    <t>Poplar  &amp; Mound Ave</t>
  </si>
  <si>
    <t>North Star Concrete Co. Inc</t>
  </si>
  <si>
    <t>1931- Industry 1005- States MEMN - Firm 184- Page 1</t>
  </si>
  <si>
    <t>Manufacturing Cement Blocks</t>
  </si>
  <si>
    <t>102 3rd St So</t>
  </si>
  <si>
    <t>City &amp; Virginia</t>
  </si>
  <si>
    <t>102 3rd Sts South</t>
  </si>
  <si>
    <t>V. B. Vainikainen</t>
  </si>
  <si>
    <t>60 Cement tile ?? 36000, 6 Cement Stave Silo 2400</t>
  </si>
  <si>
    <t>Reinforced Concrete Pipe &amp; Concrete Pre-cast Railroad Units</t>
  </si>
  <si>
    <t>6010 Medina St.</t>
  </si>
  <si>
    <t>1931- Industry 1005- States MEMN - Firm 182- Page 1</t>
  </si>
  <si>
    <t>Cement, Stone, Sand Etc.</t>
  </si>
  <si>
    <t>Laundry Trays Cement Grden Furniture</t>
  </si>
  <si>
    <t>Pricees on drain tile and culvert pipe in this report are based on tons; on silo staves and building blocks the price is by the piece</t>
  </si>
  <si>
    <t>Concrete, Silo Staves, Bldg Blocks, Drain Tile, Culvert Pipe, Reinforced</t>
  </si>
  <si>
    <t>1931- Industry 1005- States MEMN - Firm 200- Page 1</t>
  </si>
  <si>
    <t>Cement, Sand, Crushed Granite</t>
  </si>
  <si>
    <t>Concrete Products, Building Blocks, Cast Stone Etc.</t>
  </si>
  <si>
    <t>965 Lafond Street St Paul, Minn</t>
  </si>
  <si>
    <t>a Corporation</t>
  </si>
  <si>
    <t>Manufacturers Building Blocks Farm Drain Tile</t>
  </si>
  <si>
    <t>Madelia Minn</t>
  </si>
  <si>
    <t>Road Culverts, Drain Tile, Building Blocks</t>
  </si>
  <si>
    <t>412 S. Sheridan</t>
  </si>
  <si>
    <t>Fergus Falls Minn.</t>
  </si>
  <si>
    <t>Fergus Concrete Pipe Co.</t>
  </si>
  <si>
    <t>1931- Industry 1005- States MEMN - Firm 199- Page 1</t>
  </si>
  <si>
    <t>Cistern and manhole Blocks</t>
  </si>
  <si>
    <t>St Paul Cement Works</t>
  </si>
  <si>
    <t>1931- Industry 1005- States MEMN - Firm 158- Page 1</t>
  </si>
  <si>
    <t>Singel Bores</t>
  </si>
  <si>
    <t>1350 Arthur St NE</t>
  </si>
  <si>
    <t>Middeapolis, Minn</t>
  </si>
  <si>
    <t>1931- Industry 1005- States MEMN - Firm 157- Page 1</t>
  </si>
  <si>
    <t>Not to be Made C. O. Because Controlling Company is also in St. Paul per C. O. Seal</t>
  </si>
  <si>
    <t>United Materials Co. So. St. Paul</t>
  </si>
  <si>
    <t>The Rockite Silo Co.</t>
  </si>
  <si>
    <t>1931- Industry 1005- States MEMN - Firm 178- Page 1</t>
  </si>
  <si>
    <t>Sand &amp; Gravel tons are estimated</t>
  </si>
  <si>
    <t>Sand &amp; Gravel, Cement</t>
  </si>
  <si>
    <t>Ready United Concrete</t>
  </si>
  <si>
    <t>Alfred. E. Anderson &amp; Ernest P. Anderson Partnership</t>
  </si>
  <si>
    <t>1931- Industry 1005- States MEMN - Firm 206- Page 1</t>
  </si>
  <si>
    <t>Feb 29 1932</t>
  </si>
  <si>
    <t>Sand, Cement, Stone, Iron</t>
  </si>
  <si>
    <t>1931- Industry 1005- States MEMN - Firm 195- Page 1</t>
  </si>
  <si>
    <t>Sand, Cement, Gravel, Steel</t>
  </si>
  <si>
    <t>Culverts and Guard Rail Posts</t>
  </si>
  <si>
    <t>Marshall, Minn.</t>
  </si>
  <si>
    <t>No, Co-Partnership</t>
  </si>
  <si>
    <t>Drain Tile and Cement Building Blocks</t>
  </si>
  <si>
    <t>Elmira, Minn.</t>
  </si>
  <si>
    <t>Elmira Minn.</t>
  </si>
  <si>
    <t>Bladholm Bros, Culvert Plant</t>
  </si>
  <si>
    <t>Osakis Village</t>
  </si>
  <si>
    <t>Osakis Minnesota</t>
  </si>
  <si>
    <t>Osakis Concrete Products Co. Inc</t>
  </si>
  <si>
    <t>1931- Industry 1005- States MEMN - Firm 194- Page 1</t>
  </si>
  <si>
    <t>Cement, Sand &amp; Crushed Rock</t>
  </si>
  <si>
    <t>#4 The block shop is not operated steady. There is some hard work., #6-b. Does not include any cost of former etc. total given actual cost for material, electricity and fuel</t>
  </si>
  <si>
    <t>Blocks Warked Sand &amp; Gravel, Cement Water</t>
  </si>
  <si>
    <t>1931- Industry 1005- States MEMN - Firm 191- Page 1</t>
  </si>
  <si>
    <t>Downer Minn</t>
  </si>
  <si>
    <t>Kost Bros</t>
  </si>
  <si>
    <t>1931- Industry 1005- States MEMN - Firm 190- Page 1</t>
  </si>
  <si>
    <t>Handwritten, Typewritten</t>
  </si>
  <si>
    <t>Cement, Sand &amp; Gravel and Crushed Granite</t>
  </si>
  <si>
    <t>224-3 Rd. North</t>
  </si>
  <si>
    <t>New Ulm, Minn</t>
  </si>
  <si>
    <t>Cement, Lime, Water</t>
  </si>
  <si>
    <t>1413-15 Plymouth , Ave</t>
  </si>
  <si>
    <t>OLPF, Strand Quist</t>
  </si>
  <si>
    <t>Strandquist Sidewalk &amp; Block Co.</t>
  </si>
  <si>
    <t>1931- Industry 1005- States MEMN - Firm 169- Page 1</t>
  </si>
  <si>
    <t>Cement and Sand, Water</t>
  </si>
  <si>
    <t>T. W. Maim &amp; Henning Malm. Operators</t>
  </si>
  <si>
    <t>1931- Industry 1005- States MEMN - Firm 209- Page 1</t>
  </si>
  <si>
    <t>Madison Silo Company, Madison. Wis.</t>
  </si>
  <si>
    <t>ACME Stone Company</t>
  </si>
  <si>
    <t>Cement Bldg. Blocks</t>
  </si>
  <si>
    <t>58 St. Girard Ave. So.</t>
  </si>
  <si>
    <t>920 S. Minnesota</t>
  </si>
  <si>
    <t>1931- Industry 1005- States MEMN - Firm 168- Page 1</t>
  </si>
  <si>
    <t>37 20th Ave. So.</t>
  </si>
  <si>
    <t>817 Hennepin Avenue</t>
  </si>
  <si>
    <t>1931- Industry 1005- States MEMN - Firm 150- Page 1</t>
  </si>
  <si>
    <t>Cement, Cinders</t>
  </si>
  <si>
    <t>Escanaba, Michigan</t>
  </si>
  <si>
    <t>Escanaba</t>
    <phoneticPr fontId="1" type="noConversion"/>
  </si>
  <si>
    <t>New ULM Brick &amp; Tile Yards</t>
  </si>
  <si>
    <t>1931- Industry 1005- States MEMN - Firm 185- Page 1</t>
  </si>
  <si>
    <t>1931- Industry 1005- States MEMN - Firm 188- Page 1</t>
  </si>
  <si>
    <t>Cement, Steel, Gravel, Sand</t>
  </si>
  <si>
    <t>Gravel, Cement and Steel</t>
  </si>
  <si>
    <t>Minneapolis Concrete Products Co.</t>
  </si>
  <si>
    <t>1931- Industry 1005- States MEMN - Firm 165- Page 1</t>
  </si>
  <si>
    <t>Cement, Steel Bars, Gravel &amp; Sand</t>
  </si>
  <si>
    <t>Virginia Cement Block Co.</t>
  </si>
  <si>
    <t>1931- Industry 1005- States MEMN - Firm 148- Page 1</t>
  </si>
  <si>
    <t>Did not do mich. Small year for us. We sold under bgt. For sale but not included in report on other side. We done contract work such as foundats grading &amp; Bridge work to the amount $ 10952</t>
  </si>
  <si>
    <t>6, 10 hrs day</t>
  </si>
  <si>
    <t>Cement, Sand, Crushed Rock Gravel and Reinforced</t>
  </si>
  <si>
    <t>122 So. Michigan Ave. Chicago, Illinois</t>
  </si>
  <si>
    <t>1931- Industry 1005- States MEMN - Firm 164- Page 1</t>
  </si>
  <si>
    <t>Oct 26 1931</t>
  </si>
  <si>
    <t>Apr 6 1931</t>
  </si>
  <si>
    <t>2912 Lowry Ave. N.</t>
  </si>
  <si>
    <t>1931- Industry 1005- States MEMN - Firm 201- Page 1</t>
  </si>
  <si>
    <t>Bay City Mich.</t>
  </si>
  <si>
    <t>1931- Industry 1005- States MEMN - Firm 146- Page 1</t>
  </si>
  <si>
    <t>Cement, Sand, Pebbles</t>
  </si>
  <si>
    <t>450 North Cleveland Ave</t>
  </si>
  <si>
    <t>Twin City Granitine Co.</t>
  </si>
  <si>
    <t>1931- Industry 1005- States MEMN - Firm 181- Page 1</t>
  </si>
  <si>
    <t>Cement, Sand, Trap Rock, Galvanized Iron, Iron Castings</t>
  </si>
  <si>
    <t>Concrete Laundry Trays, Lawn Furniture</t>
  </si>
  <si>
    <t>This report does no include work done out side of factory such as sidewalks etc but does in clude material manufactured in factory for same</t>
  </si>
  <si>
    <t>Cement, Sand, Gravel &amp; Iron</t>
  </si>
  <si>
    <t>Plymouth Bldg. Minneapolis, Minni.</t>
  </si>
  <si>
    <t>28th St. &amp; St. Louis Tracks</t>
  </si>
  <si>
    <t>Minneapolis, Minn. Plymouth Bldg</t>
  </si>
  <si>
    <t>T. J. Collin, Carl Nelson</t>
  </si>
  <si>
    <t>St. Paul, Minnesota</t>
  </si>
  <si>
    <t>Perfected Burila Vault Company</t>
  </si>
  <si>
    <t>1931- Industry 1005- States MEMN - Firm 179- Page 1</t>
  </si>
  <si>
    <t>Mfg. Concrete Cement Blocks</t>
  </si>
  <si>
    <t>1449 Reaney Sts</t>
  </si>
  <si>
    <t>1931- Industry 1005- States MEMN - Firm 160- Page 1</t>
  </si>
  <si>
    <t>Port Huron Mich</t>
  </si>
  <si>
    <t>A Crawford Builders Supplies</t>
  </si>
  <si>
    <t>1931- Industry 1005- States MEMN - Firm 159- Page 1</t>
  </si>
  <si>
    <t>Merged in Aug. 1931 with a Conc. Stone Co.</t>
  </si>
  <si>
    <t>60 &amp; Pleasant Ave</t>
  </si>
  <si>
    <t>Minneapolis, Minn</t>
  </si>
  <si>
    <t>C. V. Corlson, Jordan Johnson</t>
  </si>
  <si>
    <t>Tile &amp; Gravel Co., Holland Concrete Products Co.</t>
  </si>
  <si>
    <t>W. Wood &amp; Starkey St</t>
  </si>
  <si>
    <t>Wood &amp; Starkey Sts. St Paul Minn</t>
  </si>
  <si>
    <t>1931- Industry 1005- States MEMN - Firm 176- Page 1</t>
  </si>
  <si>
    <t>Concrete Blocks &amp; Concrete Products, Sand &amp; Gravel</t>
  </si>
  <si>
    <t>1520 E. Minnehaha St.</t>
  </si>
  <si>
    <t>1931- Industry 1005- States MEMN - Firm 174- Page 1</t>
  </si>
  <si>
    <t>St Paul Minn</t>
  </si>
  <si>
    <t>1931- Industry 1005- States MEMN - Firm 156- Page 1</t>
  </si>
  <si>
    <t>Our plant closed Dec 19th 31 and will not open until some time in april. The concrete cement block net at 10 concrete cinder blocks net at 13 &amp; The 2988 cinder net at 10. The men worked by price work and didn't always get a full work but worked 7 hrs pe day</t>
  </si>
  <si>
    <t>Apr 7 1931</t>
  </si>
  <si>
    <t>Cement, Sand &amp; Cinders</t>
  </si>
  <si>
    <t>Operated at a Loss in 1931</t>
  </si>
  <si>
    <t>Cement, Sand, Eravrd</t>
  </si>
  <si>
    <t>5335 Irring Ave So</t>
  </si>
  <si>
    <t>1931- Industry 1005- States MEMN - Firm 192- Page 1</t>
  </si>
  <si>
    <t>Cement, Sand, Stone and Steel Rods</t>
  </si>
  <si>
    <t>Concrete Products (Silo Staves, Building and Silo Blocks)</t>
  </si>
  <si>
    <t>We operated the plant about 42 days during 31. This 42 days of operater would he split up during the first 7 months from 2 hrs a day to 6 hrs a day</t>
  </si>
  <si>
    <t>624-26 Clifford St.</t>
  </si>
  <si>
    <t>Mfg. Concrete Blocks, Sand &amp; Gravel</t>
  </si>
  <si>
    <t>371 N Concord</t>
  </si>
  <si>
    <t>South St Paul</t>
  </si>
  <si>
    <t>364 N. Concord</t>
  </si>
  <si>
    <t>Jos Chalupa</t>
  </si>
  <si>
    <t>So St Paul Cement Block Mfg. Co.</t>
  </si>
  <si>
    <t>Taqe E. Swanson</t>
  </si>
  <si>
    <t>1931- Industry 1005- States MEMN - Firm 173- Page 1</t>
  </si>
  <si>
    <t>Siloes Building Blocks</t>
  </si>
  <si>
    <t>Macomb</t>
    <phoneticPr fontId="1" type="noConversion"/>
  </si>
  <si>
    <t>Romeo, Mich</t>
  </si>
  <si>
    <t>Saffert Cement Const. Co.</t>
  </si>
  <si>
    <t>Concrete Blocks, Sand, Gravel, Filling &amp; Black Dirt</t>
  </si>
  <si>
    <t>70th  Prance Ave. So.</t>
  </si>
  <si>
    <t>Edina Village</t>
  </si>
  <si>
    <t>70th &amp; France Ave. So. Mpls. Minn.</t>
  </si>
  <si>
    <t>1931- Industry 1005- States MEMN - Firm 172- Page 1</t>
  </si>
  <si>
    <t>22-2175 John Peterson &amp; Sons Received Feb. 11.1933 ??</t>
  </si>
  <si>
    <t>July 1 1931</t>
  </si>
  <si>
    <t>32nd &amp; France Ave</t>
  </si>
  <si>
    <t>2937 Lyndale Avenue S</t>
  </si>
  <si>
    <t>1931- Industry 1005- States MEMN - Firm 152- Page 1</t>
  </si>
  <si>
    <t>6 wks., 9 hrs. mon to Friday , sat. 8 hrs.</t>
  </si>
  <si>
    <t>Cement, Sand, Gravel, Waterpfg., Paints, Lime, Stuce</t>
  </si>
  <si>
    <t>Burial Vaults, Septic Tanks, Bldg. Blks. Garden Furniture</t>
  </si>
  <si>
    <t>Adrian Michigan</t>
  </si>
  <si>
    <t>Willbee Morse Concrete Co.</t>
  </si>
  <si>
    <t>Sand, Gravel, Cement, Marble Chips</t>
  </si>
  <si>
    <t>1931- Industry 1005- States MEMN - Firm 149- Page 1</t>
  </si>
  <si>
    <t>Cement, Sand, Color</t>
  </si>
  <si>
    <t>Concrete Culverts, Concrete Silos</t>
  </si>
  <si>
    <t>Aitkin, Minn.</t>
  </si>
  <si>
    <t>Atlas Cement Products Co.</t>
  </si>
  <si>
    <t>4242 Fourth Avenue South</t>
  </si>
  <si>
    <t>Concrete Blocks, Chimney Blocks, Vaults Tanks</t>
  </si>
  <si>
    <t>Sodus, Berrien Co. Mich</t>
  </si>
  <si>
    <t>B. A. Crandall</t>
  </si>
  <si>
    <t>B. A. Crandall and Son</t>
  </si>
  <si>
    <t>365 Vaults sold total estimated weight 273 3/4 tons. Sum of 3362.80 includes wage cost of delivery &amp; selling, as same men sell &amp; deliver and manufacture: Item 5- Wage Earner on pay roll averaged three for each month</t>
  </si>
  <si>
    <t>Cement, Gravel, Steel, Rods, Steel Wire</t>
  </si>
  <si>
    <t>9189 Central Ave</t>
  </si>
  <si>
    <t>A Highly competative price war forced prices down to cost of production creating an uninviting Market</t>
  </si>
  <si>
    <t>6x8x24 and 6x12x24 Rock Face and Plain Face Concrete Blocks</t>
  </si>
  <si>
    <t>4242 Fourth Ave. So.</t>
  </si>
  <si>
    <t>1931- Industry 1005- States MEMN - Firm 147- Page 1</t>
  </si>
  <si>
    <t>Gravel, Cement, Sand, Stone</t>
  </si>
  <si>
    <t>803 S. Henry St</t>
  </si>
  <si>
    <t>1931- Industry 1005- States MEMN - Firm 145- Page 1</t>
  </si>
  <si>
    <t>Sand, Gravel, Cement &amp; Reinforcement</t>
  </si>
  <si>
    <t>Corla A., &amp; John E. Matson</t>
  </si>
  <si>
    <t>Ideal Cement Const. Co</t>
  </si>
  <si>
    <t>1931- Industry 1005- States MEMN - Firm 163- Page 1</t>
  </si>
  <si>
    <t>1931- Industry 1005- States MEMN - Firm 144- Page 1</t>
  </si>
  <si>
    <t>813 Washington Avenue S. E.</t>
  </si>
  <si>
    <t>W. A. Hill</t>
  </si>
  <si>
    <t>W. A. Hill Company.</t>
  </si>
  <si>
    <t>1931- Industry 1005- States MEMN - Firm 162- Page 1</t>
  </si>
  <si>
    <t>3600-16 Ave So</t>
  </si>
  <si>
    <t>Precast sidewalk Slabs and curbing</t>
  </si>
  <si>
    <t>58 Sts. So. &amp; Fremont</t>
  </si>
  <si>
    <t>3600-16 Ave. Sa</t>
  </si>
  <si>
    <t>1931- Industry 1005- States MEMN - Firm 161- Page 1</t>
  </si>
  <si>
    <t>Concrete Blocks and Precast Sidewalk Tile</t>
  </si>
  <si>
    <t>2500-N. E. Washington St.</t>
  </si>
  <si>
    <t>Paul, Earl and Robert Anderson</t>
  </si>
  <si>
    <t>This is the best we could do don't ??</t>
  </si>
  <si>
    <t>208 Tenth St.</t>
  </si>
  <si>
    <t>St Clair</t>
  </si>
  <si>
    <t>Louis Foster</t>
  </si>
  <si>
    <t>1931- Industry 1005- States MEMN - Firm 140- Page 1</t>
  </si>
  <si>
    <t>All Concrete Products</t>
  </si>
  <si>
    <t>R R. #2 Holland Mich</t>
  </si>
  <si>
    <t>Boone &amp; Casting</t>
  </si>
  <si>
    <t>Cement Blocks, Concrete Steps &amp; Sillo</t>
  </si>
  <si>
    <t>14000 Welland</t>
  </si>
  <si>
    <t>Detroit, Mich</t>
  </si>
  <si>
    <t>Sona Cements Pdts. Co.</t>
  </si>
  <si>
    <t>1931- Industry 1005- States MEMN - Firm 139- Page 1</t>
  </si>
  <si>
    <t>1153 Central Ave</t>
  </si>
  <si>
    <t>Concrete Blocks, Artificial Stone for Construction and Building Purposes</t>
  </si>
  <si>
    <t>3300 Bryant Ave. No.</t>
  </si>
  <si>
    <t>3112 2nd St. No.</t>
  </si>
  <si>
    <t>15345 Idaho Ave.</t>
  </si>
  <si>
    <t>Cement Blocks Concrete Cinder Blocks</t>
  </si>
  <si>
    <t>Cement, Sand, Crushed Rock</t>
  </si>
  <si>
    <t>2937 Lyndale Ave south</t>
  </si>
  <si>
    <t>2937 Lyndale Ave So</t>
  </si>
  <si>
    <t>2937 Lyndale south</t>
  </si>
  <si>
    <t>1931- Industry 1005- States MEMN - Firm 155- Page 1</t>
  </si>
  <si>
    <t>Justin Kuchnicki, Thos Kuchnicki</t>
  </si>
  <si>
    <t>1931- Industry 1005- States MEMN - Firm 137- Page 1</t>
  </si>
  <si>
    <t>1931- Industry 1005- States MEMN - Firm 138- Page 1</t>
  </si>
  <si>
    <t>Campbell St</t>
  </si>
  <si>
    <t>Haydite Aggregate, Cement, Sand</t>
  </si>
  <si>
    <t>Manufacture of Haydite Tile, Also Concrete Block</t>
  </si>
  <si>
    <t>Wyandette</t>
  </si>
  <si>
    <t>1246 Lawndale Ave. Detroit, Mich.</t>
  </si>
  <si>
    <t>Wm. J. Collins &amp; Wm. A. Gentner</t>
  </si>
  <si>
    <t>1931- Industry 1005- States MEMN - Firm 154- Page 1</t>
  </si>
  <si>
    <t>8 hrs. 105 days</t>
  </si>
  <si>
    <t>Siloes in Cement Stave forme Building Blocks</t>
  </si>
  <si>
    <t>Total Units made in 1931 50100, 8x8x16, 8x12x16 Cement Blocks &amp; total values sold $5010 used 1002 tons of gravel, Cost $1002, 3132 Lk. ?? 1238.84, total labor to misk the above 918 hours 57080??</t>
  </si>
  <si>
    <t>1501 Victoria</t>
  </si>
  <si>
    <t>West Fort Builders Supply, Inc.</t>
  </si>
  <si>
    <t>1931- Industry 1005- States MEMN - Firm 135- Page 1</t>
  </si>
  <si>
    <t>Cement, Gravel, Reinforcine Wire</t>
  </si>
  <si>
    <t>3400 Evaline St</t>
  </si>
  <si>
    <t>Wesley G. Smith</t>
  </si>
  <si>
    <t>Hamtramck Concrete Block Co.</t>
  </si>
  <si>
    <t>1931- Industry 1005- States MEMN - Firm 133- Page 1</t>
  </si>
  <si>
    <t>1200 Westwood, Ave.</t>
  </si>
  <si>
    <t>In Inquiry 5 you will notice that during the months of September, October and December we had six persons employed. During this time it was necessary to employ two crews.</t>
  </si>
  <si>
    <t>Box 533 Center Line Mich.</t>
  </si>
  <si>
    <t>Edward DeClerk</t>
  </si>
  <si>
    <t>1600 Arch St., Philadelphia, Pennsylvania</t>
  </si>
  <si>
    <t>Detroit Cinder Block and Tile Co.</t>
  </si>
  <si>
    <t>1931- Industry 1005- States MEMN - Firm 111- Page 1</t>
  </si>
  <si>
    <t>5740 Martin Ave. Detroit Mich.</t>
  </si>
  <si>
    <t>1931- Industry 1005- States MEMN - Firm 131- Page 1</t>
  </si>
  <si>
    <t>Portland Cement and River Gravel</t>
  </si>
  <si>
    <t>8829 W. Jefferson</t>
  </si>
  <si>
    <t>8829 West Jefferson Avenue</t>
  </si>
  <si>
    <t>Winkworth Fuel &amp; Supply Company</t>
  </si>
  <si>
    <t>1931- Industry 1005- States MEMN - Firm 171- Page 1</t>
  </si>
  <si>
    <t>1931- Industry 1005- States MEMN - Firm 151- Page 1</t>
  </si>
  <si>
    <t>10000 blocks a year</t>
  </si>
  <si>
    <t>Tile and Blocks</t>
  </si>
  <si>
    <t>Norman Schaff</t>
  </si>
  <si>
    <t>Galien Mich</t>
  </si>
  <si>
    <t>Galein Concrete File Co.</t>
  </si>
  <si>
    <t>Manufacturing Cement Laundry Lubs.</t>
  </si>
  <si>
    <t>1931- Industry 1005- States MEMN - Firm 109- Page 1</t>
  </si>
  <si>
    <t>2930 Brooklyn Ave</t>
  </si>
  <si>
    <t>2930 Brooklyn Area</t>
  </si>
  <si>
    <t>Louis Mazay</t>
  </si>
  <si>
    <t>3100 Lonyo</t>
  </si>
  <si>
    <t>3100 Lonyo Blvd. Detroit</t>
  </si>
  <si>
    <t>1931- Industry 1005- States MEMN - Firm 129- Page 1</t>
  </si>
  <si>
    <t>I Manufacture Cement Building Blocks Only</t>
  </si>
  <si>
    <t>1931- Industry 1005- States MEMN - Firm 108- Page 1</t>
  </si>
  <si>
    <t>Cement, Sand, Cinders</t>
  </si>
  <si>
    <t>Cement Block's</t>
  </si>
  <si>
    <t>Russell P. Tow Cement Block's</t>
  </si>
  <si>
    <t>Ready Built Fireplaces</t>
  </si>
  <si>
    <t>6339 E. Jefferson, Detroit, Michigan</t>
  </si>
  <si>
    <t>Iola Wilmink</t>
  </si>
  <si>
    <t>1931- Industry 1005- States MEMN - Firm 128- Page 1</t>
  </si>
  <si>
    <t>Ann Arbor, Michigan</t>
  </si>
  <si>
    <t>L. G. Randolph, Concrete Products</t>
  </si>
  <si>
    <t>9301 Hubbell Ave.</t>
  </si>
  <si>
    <t>9301 Hubbell Ave. Detroit, Mich.</t>
  </si>
  <si>
    <t>C. W. Taylor V. J. Garbarino.</t>
  </si>
  <si>
    <t>Taygar Concrete Products Co.</t>
  </si>
  <si>
    <t>1931- Industry 1005- States MEMN - Firm 127- Page 1</t>
  </si>
  <si>
    <t>Cement, Sand, Gravel and Reinforcing Wire Mesh.</t>
  </si>
  <si>
    <t>Hess &amp; Sheridan Sts.</t>
  </si>
  <si>
    <t>Box "A" Roosevelt So., Grand Rapids, Michigan.</t>
  </si>
  <si>
    <t>Lamar Pipe and Tile Company</t>
  </si>
  <si>
    <t>Saginaw Plant</t>
  </si>
  <si>
    <t>1931- Industry 1005- States MEMN - Firm 105- Page 1</t>
  </si>
  <si>
    <t>Plain and Reinforced Concrete Sewer Pipe and Culvert Pipe</t>
  </si>
  <si>
    <t>I can not give accurate replies to above questions as I do not keep a set of boslss. Replies given re approximate</t>
  </si>
  <si>
    <t>Aggregate, Cement and Reinforcement</t>
  </si>
  <si>
    <t>Concrete Pipe &amp; Burial Vaults</t>
  </si>
  <si>
    <t>Vernon Mich.</t>
  </si>
  <si>
    <t>1931- Industry 1005- States MEMN - Firm 143- Page 1</t>
  </si>
  <si>
    <t xml:space="preserve">Concrete Block and Concrete Building Tile </t>
  </si>
  <si>
    <t>Romwell Corporation 14200 Cloverdale</t>
  </si>
  <si>
    <t>1931- Industry 1005- States MEMN - Firm 124- Page 1</t>
  </si>
  <si>
    <t>Louis P. Sikkinga &amp; Percy Sikkinga are wage earnest, Wage Earners employed lay montho sometine ?? Thave to have to have bor four men more a week</t>
  </si>
  <si>
    <t>682 McLaughlin Ave</t>
  </si>
  <si>
    <t>Gelby &amp; Filming</t>
  </si>
  <si>
    <t>Muskegon Michigan</t>
  </si>
  <si>
    <t>1931- Industry 1005- States MEMN - Firm 123- Page 1</t>
  </si>
  <si>
    <t>1931- Industry 1005- States MEMN - Firm 122- Page 1</t>
  </si>
  <si>
    <t>Partnership in 1931</t>
  </si>
  <si>
    <t>Johnson J. T.</t>
  </si>
  <si>
    <t>1931- Industry 1005- States MEMN - Firm 121- Page 1</t>
  </si>
  <si>
    <t>19231 Davison W</t>
  </si>
  <si>
    <t>19231 Davison W.</t>
  </si>
  <si>
    <t>Fred. W. Quintel</t>
  </si>
  <si>
    <t>Quintel Concrete Prod. Co.</t>
  </si>
  <si>
    <t>1931- Industry 1005- States MEMN - Firm 120- Page 1</t>
  </si>
  <si>
    <t>Cement Block &amp; Stone</t>
  </si>
  <si>
    <t>514511 Meyers Rd 12821 Hillview</t>
  </si>
  <si>
    <t>423 River st</t>
  </si>
  <si>
    <t>Midland, Mich</t>
  </si>
  <si>
    <t>Detroit Mich</t>
  </si>
  <si>
    <t>Hygiene Products Co. Inc</t>
  </si>
  <si>
    <t>1931- Industry 1005- States MEMN - Firm 118- Page 1</t>
  </si>
  <si>
    <t>12627 Greenfield Ave</t>
  </si>
  <si>
    <t>12627 Greenfield Ave., Detroit, Mich.</t>
  </si>
  <si>
    <t>1931- Industry 1005- States MEMN - Firm 136- Page 1</t>
  </si>
  <si>
    <t>1931- Industry 1005- States MEMN - Firm 153- Page 1</t>
  </si>
  <si>
    <t>#6-B is estimated by Propr-has no actual figures acct mixes personal and real estate expenses in ? Sales &amp; labor date ok. Employee gave wage esats 6-a Wife gave product # 7 from own records apperently barden form is her line</t>
  </si>
  <si>
    <t>Cement, Sand, Colors, Powdered Pigment</t>
  </si>
  <si>
    <t>1931- Industry 1005- States MEMN - Firm 117- Page 1</t>
  </si>
  <si>
    <t>Cement, Gravel, Slag, Cinders</t>
  </si>
  <si>
    <t>R. E. Hamilton Sons Inc</t>
  </si>
  <si>
    <t>1931- Industry 1005- States MEMN - Firm 116- Page 1</t>
  </si>
  <si>
    <t>Cement, Stove, Sand and Galvanized Sheet Metal</t>
  </si>
  <si>
    <t>4112 Peter Smith Ave.</t>
  </si>
  <si>
    <t>Detroit Wash Tray Mfg. Co.</t>
  </si>
  <si>
    <t>Grand Rapids Plant</t>
  </si>
  <si>
    <t>1931- Industry 1005- States MEMN - Firm 98- Page 1</t>
  </si>
  <si>
    <t>1931- Industry 1005- States MEMN - Firm 132- Page 1</t>
  </si>
  <si>
    <t>1931- Industry 1005- States MEMN - Firm 112- Page 1</t>
  </si>
  <si>
    <t>National Building Units Corporation, 1600 Arch St., Philadelphia Penna</t>
  </si>
  <si>
    <t>Newbern Ave. At Six Mile Road</t>
  </si>
  <si>
    <t>Derfected Grove Vault Co.</t>
  </si>
  <si>
    <t>1931- Industry 1005- States MEMN - Firm 96- Page 1</t>
  </si>
  <si>
    <t>Plain and Reinforced Concrete Pipe</t>
  </si>
  <si>
    <t>14445 Hamilton Ave</t>
  </si>
  <si>
    <t>14445 Hamilton Ave Highland Park Mich</t>
  </si>
  <si>
    <t>1931- Industry 1005- States MEMN - Firm 134- Page 1</t>
  </si>
  <si>
    <t>Gravel &amp; Sheet Metal, Concrete, Wire Rods.</t>
  </si>
  <si>
    <t>Concrete Garbage &amp; Ash Receptacles</t>
  </si>
  <si>
    <t>Detroit Concrete Rec Co.</t>
  </si>
  <si>
    <t>Steel, Metal Cast, Sand, Gravel &amp; Cement</t>
  </si>
  <si>
    <t xml:space="preserve">Building Blocks, Stone Silos, Fence Posts, Trim Stone, Burial, Vaults &amp; Concrete </t>
  </si>
  <si>
    <t>1931- Industry 1005- States MEMN - Firm 91- Page 1</t>
  </si>
  <si>
    <t>Sand, Cement, Reforsing and Strap, Wire</t>
  </si>
  <si>
    <t>Mfg. Burial Vaults</t>
  </si>
  <si>
    <t>1213 Riverview zbr.</t>
  </si>
  <si>
    <t>V. L. Abbott</t>
  </si>
  <si>
    <t>Mfg. Norwalk Vaults</t>
  </si>
  <si>
    <t>1931- Industry 1005- States MEMN - Firm 90- Page 1</t>
  </si>
  <si>
    <t>Cement-Sand-Wire Fencing-Paint</t>
  </si>
  <si>
    <t>No-Co-Partnership</t>
  </si>
  <si>
    <t>Joseph A. Sattler &amp; A. E. Gowdish</t>
  </si>
  <si>
    <t>1931- Industry 1005- States MEMN - Firm 110- Page 1</t>
  </si>
  <si>
    <t>Taken on Sald of Coal</t>
  </si>
  <si>
    <t>Near Gratiot French Road</t>
  </si>
  <si>
    <t>10130-10170 Grinnell</t>
  </si>
  <si>
    <t>10170 Grinnell Detroit Mich</t>
  </si>
  <si>
    <t>1931- Industry 1005- States MEMN - Firm 130- Page 1</t>
  </si>
  <si>
    <t>6 days 8 hours per day</t>
  </si>
  <si>
    <t>Cement, Sand, Gravel, Casting</t>
  </si>
  <si>
    <t>1931- Industry 1005- States MEMN - Firm 119- Page 1</t>
  </si>
  <si>
    <t>Septic tanks and sanitary Fittings</t>
  </si>
  <si>
    <t>Make Concrete Septic Tanks</t>
  </si>
  <si>
    <t>16200 Hubbell</t>
  </si>
  <si>
    <t>2069 Grandville Ave</t>
  </si>
  <si>
    <t>Herbert Van Leeuwen</t>
  </si>
  <si>
    <t>Concrete Pipe-Plain &amp; Reinforced for sewes &amp; Culverts</t>
  </si>
  <si>
    <t>Grandville Road</t>
  </si>
  <si>
    <t>168 Dart Mooth St, Boston, Mass.</t>
  </si>
  <si>
    <t>Minter Co.</t>
  </si>
  <si>
    <t>1931- Industry 1005- States MEMN - Firm 75- Page 1</t>
  </si>
  <si>
    <t>Box 343 Milford, Mass.</t>
  </si>
  <si>
    <t>Milford Column Company</t>
  </si>
  <si>
    <t>1931- Industry 1005- States MEMN - Firm 74- Page 1</t>
  </si>
  <si>
    <t>Sand, Cement, Asphalt Chloride &amp; Lime Paint</t>
  </si>
  <si>
    <t>Cement &amp; Asphalt Burial Vautls, Grave Markers</t>
  </si>
  <si>
    <t>Rosedale &amp; Russel Streets, Detroit</t>
  </si>
  <si>
    <t>Price to February 1930 this company was a Subsidiary of the United Fuel and Supply Company of this City</t>
  </si>
  <si>
    <t>1931- Industry 1005- States MEMN - Firm 142- Page 1</t>
  </si>
  <si>
    <t>Cement, Gravel and Sand</t>
  </si>
  <si>
    <t>1720 Stone</t>
  </si>
  <si>
    <t>Solomon Slotnick</t>
  </si>
  <si>
    <t>S. Slotnick Inc</t>
  </si>
  <si>
    <t>Concrete Vaults-Septic Tanks-Blocks-Ornamental Concrete, Garden Furniture</t>
  </si>
  <si>
    <t>Jackson Michigan</t>
  </si>
  <si>
    <t>Cement, Gravel, Cinders</t>
  </si>
  <si>
    <t>Concrete and Cinder Blocks</t>
  </si>
  <si>
    <t>Box #124, North Lansing</t>
  </si>
  <si>
    <t>Ard R. Foster Manager</t>
  </si>
  <si>
    <t>1931- Industry 1005- States MEMN - Firm 85- Page 1</t>
  </si>
  <si>
    <t>Cinders, Cement, Water</t>
  </si>
  <si>
    <t>Louis P. &amp; Percy Sikkenga</t>
  </si>
  <si>
    <t>Sikkenga &amp; Sons Cement Co.</t>
  </si>
  <si>
    <t>1931- Industry 1005- States MEMN - Firm 101- Page 1</t>
  </si>
  <si>
    <t>Nov 17 1931</t>
  </si>
  <si>
    <t>1931- Industry 1005- States MEMN - Firm 106- Page 1</t>
  </si>
  <si>
    <t>No. A Massachusetts Voluntary Association</t>
  </si>
  <si>
    <t>Brighton Boston</t>
  </si>
  <si>
    <t>Kauffman Duntile Co.</t>
  </si>
  <si>
    <t>1931- Industry 1005- States MEMN - Firm 104- Page 1</t>
  </si>
  <si>
    <t>Washed Sand and Gravel, Concrete Blocks, And Cement Brick</t>
  </si>
  <si>
    <t>Rogersville</t>
  </si>
  <si>
    <t>1931- Industry 1005- States MEMN - Firm 83- Page 1</t>
  </si>
  <si>
    <t>June 25 1931</t>
  </si>
  <si>
    <t>Apirl 7 1931</t>
  </si>
  <si>
    <t>1931- Industry 1005- States MEMN - Firm 67- Page 1</t>
  </si>
  <si>
    <t>Cement Marble, Granite Sand</t>
  </si>
  <si>
    <t>Hannah's Cement Products</t>
  </si>
  <si>
    <t>1931- Industry 1005- States MEMN - Firm 81- Page 1</t>
  </si>
  <si>
    <t>Cement, Gravel, Steel, Waterproofing Poste, Crushed Marble and Paints</t>
  </si>
  <si>
    <t>Yarmouth</t>
  </si>
  <si>
    <t>14400 Meyers Road, Detroit, Mich.</t>
  </si>
  <si>
    <t>Superior Products Company</t>
  </si>
  <si>
    <t>1931- Industry 1005- States MEMN - Firm 126- Page 1</t>
  </si>
  <si>
    <t>1931- Industry 1005- States MEMN - Firm 77- Page 1</t>
  </si>
  <si>
    <t>Sand, Water, Calcium Chloride</t>
  </si>
  <si>
    <t>Cement Blocks Window Sillo Prir Cops</t>
  </si>
  <si>
    <t>2841 Jerome</t>
  </si>
  <si>
    <t>Stone Cement Pdts. Co. Inc</t>
  </si>
  <si>
    <t>Cement Burial Vaults, Ornamental Yard Furniture and Fire places</t>
  </si>
  <si>
    <t>1931- Industry 1005- States MEMN - Firm 99- Page 1</t>
  </si>
  <si>
    <t>1931- Industry 1005- States MEMN - Firm 125- Page 1</t>
  </si>
  <si>
    <t>576 E. Broadway Muskegon Hts, Mich</t>
  </si>
  <si>
    <t>Joseph Brutsche and Earl J. Bratsche</t>
  </si>
  <si>
    <t>Bratsche Burial Vault Co.</t>
  </si>
  <si>
    <t>L. L. and A. L. Gallup</t>
  </si>
  <si>
    <t>Cement, Sand, Haydite Agregate</t>
  </si>
  <si>
    <t>Perkins Bld Grand Rapids Mich</t>
  </si>
  <si>
    <t>1931- Industry 1005- States MEMN - Firm 97- Page 1</t>
  </si>
  <si>
    <t>Jan 4 1932</t>
  </si>
  <si>
    <t>Jan 4 1931</t>
  </si>
  <si>
    <t>1175 Burton St. S.E.</t>
  </si>
  <si>
    <t>Grand Rapids, Mich</t>
  </si>
  <si>
    <t>1931- Industry 1005- States MEMN - Firm 115- Page 1</t>
  </si>
  <si>
    <t>1931- Industry 1005- States MEMN - Firm 64- Page 1</t>
  </si>
  <si>
    <t>Cement, Granite, Marble, Sand Mica., Color, Reinforcement</t>
  </si>
  <si>
    <t>Cast Concrete Stone</t>
  </si>
  <si>
    <t>305 Wells</t>
  </si>
  <si>
    <t>Greenfield</t>
  </si>
  <si>
    <t>305 Wells St., Greenfield, Mass.</t>
  </si>
  <si>
    <t>1931- Industry 1005- States MEMN - Firm 114- Page 1</t>
  </si>
  <si>
    <t>Cement, Sand, Gravel and Reinforcing Wire</t>
  </si>
  <si>
    <t>6532 E. Six Mile Road</t>
  </si>
  <si>
    <t>1931- Industry 1005- States MEMN - Firm 113- Page 1</t>
  </si>
  <si>
    <t>The Art Stone Company</t>
  </si>
  <si>
    <t>1931- Industry 1005- States MEMN - Firm 79- Page 1</t>
  </si>
  <si>
    <t>8x8x16 Block and Cesspool Block</t>
  </si>
  <si>
    <t>Gravel, Cement &amp; Pottaco</t>
  </si>
  <si>
    <t>1931- Industry 1005- States MEMN - Firm 62- Page 1</t>
  </si>
  <si>
    <t>Cost of Sand &amp; Gravel not included, Produced in my own pit.</t>
  </si>
  <si>
    <t>439 Southbridge St.</t>
  </si>
  <si>
    <t>Concrete Block, Brick, Septic Tanks &amp; Building Units</t>
  </si>
  <si>
    <t>Southern Ave</t>
  </si>
  <si>
    <t>Markle Cement &amp; Coal Co.</t>
  </si>
  <si>
    <t>1931- Industry 1005- States MEMN - Firm 100- Page 1</t>
  </si>
  <si>
    <t>Michigan Artificial Stone Co.</t>
  </si>
  <si>
    <t>Bianchi Artificial Stone Co. Same address</t>
  </si>
  <si>
    <t>338 Copeland</t>
  </si>
  <si>
    <t>West Ouincy</t>
  </si>
  <si>
    <t>1931- Industry 1005- States MEMN - Firm 89- Page 1</t>
  </si>
  <si>
    <t>Cement, Gravel, Sand and Cinders</t>
  </si>
  <si>
    <t>1931- Industry 1005- States MEMN - Firm 88- Page 1</t>
  </si>
  <si>
    <t>338 Copeland Street W. Quincy</t>
  </si>
  <si>
    <t>Bianchi Cast Stone Co.</t>
  </si>
  <si>
    <t>1931- Industry 1005- States MEMN - Firm 61- Page 1</t>
  </si>
  <si>
    <t>The Concrete Products Co.</t>
  </si>
  <si>
    <t>1931- Industry 1005- States MEMN - Firm 87- Page 1</t>
  </si>
  <si>
    <t>Mark Hansen and Harry Hansen</t>
  </si>
  <si>
    <t>Hansen Bros</t>
  </si>
  <si>
    <t>1931- Industry 1005- States MEMN - Firm 76- Page 1</t>
  </si>
  <si>
    <t>Granite (Quarried &amp; Crushed) Cement, Color, Lumber, Plaster, Re-enforcing, Water, Proofing</t>
  </si>
  <si>
    <t>1931- Industry 1005- States MEMN - Firm 86- Page 1</t>
  </si>
  <si>
    <t>Davison Road at Belt R. R.</t>
  </si>
  <si>
    <t>Advance Fireplace &amp; Supply Co.</t>
  </si>
  <si>
    <t>Granite &amp; Cast Stone</t>
  </si>
  <si>
    <t>Mill St.</t>
  </si>
  <si>
    <t>1931- Industry 1005- States MEMN - Firm 92- Page 1</t>
  </si>
  <si>
    <t>14850 Linwood Ave. Detroit, Michigan</t>
  </si>
  <si>
    <t>Clinton Concrete Co.</t>
  </si>
  <si>
    <t>1931- Industry 1005- States MEMN - Firm 72- Page 1</t>
  </si>
  <si>
    <t>Sand, Cement, Marble</t>
  </si>
  <si>
    <t>R. R. 3. Kalamazoo</t>
  </si>
  <si>
    <t>Marinus Zudweg</t>
  </si>
  <si>
    <t>1931- Industry 1005- States MEMN - Firm 94- Page 1</t>
  </si>
  <si>
    <t>Gravel, Cement, Haydite</t>
  </si>
  <si>
    <t>2124 E. Mich.</t>
  </si>
  <si>
    <t>Madestone Products Associates</t>
  </si>
  <si>
    <t>Concrete Pipe, Plain &amp; Reinforced for Sewers &amp; Culverts</t>
  </si>
  <si>
    <t>Sand and Cement, Some Coal</t>
  </si>
  <si>
    <t>Marble, Granite, Cement</t>
  </si>
  <si>
    <t>2124 E. Mich Ave Kalamazoo</t>
  </si>
  <si>
    <t>1931- Industry 1005- States MEMN - Firm 107- Page 1</t>
  </si>
  <si>
    <t>Gravel Cement</t>
  </si>
  <si>
    <t>1003 No Washington</t>
  </si>
  <si>
    <t>C. A. Nudustadt Co.</t>
  </si>
  <si>
    <t>1531 Ramin Road</t>
  </si>
  <si>
    <t>Dieterman Bros.</t>
  </si>
  <si>
    <t>Flint, Michigan,</t>
  </si>
  <si>
    <t>Bayer-Brice Company Inc.</t>
  </si>
  <si>
    <t>Frankenmuth Granite Cast Stone Works</t>
  </si>
  <si>
    <t>1931- Industry 1005- States MEMN - Firm 103- Page 1</t>
  </si>
  <si>
    <t>Cement Building Blocks and Brick</t>
  </si>
  <si>
    <t>1931- Industry 1005- States MEMN - Firm 70- Page 1</t>
  </si>
  <si>
    <t>Cement, Marble, Sand and Lumber</t>
  </si>
  <si>
    <t>Cast Stone, Building Trim</t>
  </si>
  <si>
    <t>Boston Mass.</t>
  </si>
  <si>
    <t>Reinforced Concrete, Sewer Pipe</t>
  </si>
  <si>
    <t>Post Tavern Battle Creek</t>
  </si>
  <si>
    <t>1000 Morse</t>
  </si>
  <si>
    <t>Saginaw, Mich.</t>
  </si>
  <si>
    <t>14400 Meyers Road</t>
  </si>
  <si>
    <t>450 Cliff. St.</t>
  </si>
  <si>
    <t>Simbroco Stone Co.</t>
  </si>
  <si>
    <t>1931- Industry 1005- States MEMN - Firm 69- Page 1</t>
  </si>
  <si>
    <t>Business started sept. 9.19.31. Through Experimenting had a loss for the months during 1931</t>
  </si>
  <si>
    <t>Sep 9 1931</t>
  </si>
  <si>
    <t>Marble Waste, White Cement, Pigment</t>
  </si>
  <si>
    <t>Flint Cinder Block &amp; Products Company-Ownership Flint Cinder Block &amp; Products Company</t>
  </si>
  <si>
    <t>1931- Industry 1005- States MEMN - Firm 84- Page 1</t>
  </si>
  <si>
    <t>130 Lincoln Street</t>
  </si>
  <si>
    <t>Boston (Allston District)</t>
  </si>
  <si>
    <t>P.O. Box 47, Allston Station, Boston, Mass.</t>
  </si>
  <si>
    <t>1931- Industry 1005- States MEMN - Firm 68- Page 1</t>
  </si>
  <si>
    <t>Gravel, Cement, Granite</t>
  </si>
  <si>
    <t>Granite Cement Hocks, Ordinary Cement Blocks</t>
  </si>
  <si>
    <t>Frankenmuth Michigan</t>
  </si>
  <si>
    <t>Otto Fechter, Arthur Moseners</t>
  </si>
  <si>
    <t>163 N. Beacon Street</t>
  </si>
  <si>
    <t>Emerson &amp; Norris Company</t>
  </si>
  <si>
    <t>1931- Industry 1005- States MEMN - Firm 102- Page 1</t>
  </si>
  <si>
    <t>Regarding Inquiry 5. We have not included Draftsmen. Regarding Inquiry 6. We have not included Draftsmen wages</t>
  </si>
  <si>
    <t>1931- Industry 1005- States MEMN - Firm 80- Page 1</t>
  </si>
  <si>
    <t>1931- Industry 1005- States MEMN - Firm 78- Page 1</t>
  </si>
  <si>
    <t>South Yarmouth</t>
  </si>
  <si>
    <t>C. Y. Bitter Co.</t>
  </si>
  <si>
    <t>Concrete Blocks, Tile, Asspool, Sound Stone, etc.</t>
  </si>
  <si>
    <t>P. G. Box 2 Falmouth, Mass</t>
  </si>
  <si>
    <t>A. R. Bowman A. R. Wood</t>
  </si>
  <si>
    <t>Roofing Tile, Garden Patteries</t>
  </si>
  <si>
    <t>830 East Michigan Ave.</t>
  </si>
  <si>
    <t>500 Cliff Street</t>
  </si>
  <si>
    <t>Battle Creek, Michigan</t>
  </si>
  <si>
    <t>Box "A" Roosevelt So., Grand Rapids, Mich</t>
  </si>
  <si>
    <t>1931- Industry 1005- States MEMN - Firm 63- Page 1</t>
  </si>
  <si>
    <t>Cement, Sand etc.</t>
  </si>
  <si>
    <t>Irving L. Bartlett Pres.</t>
  </si>
  <si>
    <t>Box 343</t>
  </si>
  <si>
    <t>25 Granite</t>
  </si>
  <si>
    <t>Concrete Brick Blocks and Tile</t>
  </si>
  <si>
    <t>Summer St</t>
  </si>
  <si>
    <t>Cement Bldg. Products Inc</t>
  </si>
  <si>
    <t>20514 Woodingham</t>
  </si>
  <si>
    <t>20514 Woodingham Drive Detroit</t>
  </si>
  <si>
    <t>N. Quincy</t>
  </si>
  <si>
    <t>41 Atlantic St</t>
  </si>
  <si>
    <t>North Quincy</t>
  </si>
  <si>
    <t>Caults, Markers, Tanks; Anything in Concrete</t>
  </si>
  <si>
    <t>Brook &amp; Sterling</t>
  </si>
  <si>
    <t>Brook &amp; Sterling St. Clinton, Mass</t>
  </si>
  <si>
    <t>Roy A. Means Inc</t>
  </si>
  <si>
    <t>1931- Industry 1005- States MEMN - Firm 71- Page 1</t>
  </si>
  <si>
    <t>Cement, Marble, Granite, Sand, Rods, Dry Color, Water, Lumber</t>
  </si>
  <si>
    <t>Building Stone</t>
  </si>
  <si>
    <t>Cost of delivery is included in $15439.72 answer to question 6-b and in values given in table under question 7. The amount spent for trucking was $2933.99 but we can not readily divide it among the items. Quantity in tons is an approximate figure as we do not keep tonnage of products made. Item 7-b includes rental of our equipment to others and does not involv the manafacture of concrete products. Item 7-k is the cost of an addition to plant and does not include any concrete products. Item 7-j Miscellaneous includes value of odd jobs done and does not include any concrete products.</t>
  </si>
  <si>
    <t>Precast piles</t>
  </si>
  <si>
    <t>Cement, Sand, Gravel Reinforcing Steel</t>
  </si>
  <si>
    <t>Precast Structural Concrete Products</t>
  </si>
  <si>
    <t>1372 Hancock Street, Quincy</t>
  </si>
  <si>
    <t>Hayward &amp; Commercial Sts.</t>
  </si>
  <si>
    <t>East Braintree</t>
  </si>
  <si>
    <t>1931- Industry 1005- States MEMN - Firm 95- Page 1</t>
  </si>
  <si>
    <t>R. F. D. 3</t>
  </si>
  <si>
    <t>Madestone a Portland Cement Product for Interior Building Finish</t>
  </si>
  <si>
    <t>P. O. Box 47, Allston Station</t>
  </si>
  <si>
    <t>Mfg. Concrete Blocks</t>
  </si>
  <si>
    <t>1931- Industry 1005- States MEMN - Firm 73- Page 1</t>
  </si>
  <si>
    <t>Wage earners are takne from Timebook and include those working on out side work; But the wages are estimated for those on shop work only. Vaults and all shop products, most of which are sold delivered, and delivery is ncluded in value given.</t>
  </si>
  <si>
    <t>Cement, Steel, Lumber Gravel &amp; Lime</t>
  </si>
  <si>
    <t>Watertown Builders Supply Co Inc</t>
  </si>
  <si>
    <t>1931- Industry 1005- States MEMN - Firm 93- Page 1</t>
  </si>
  <si>
    <t>1022 W Main St</t>
  </si>
  <si>
    <t>Cement Blk. Chimney Blk., &amp; Brick</t>
  </si>
  <si>
    <t>1931- Industry 1005- States MEMN - Firm 57- Page 1</t>
  </si>
  <si>
    <t>213 Arlington St</t>
  </si>
  <si>
    <t>213 Arlington St.</t>
  </si>
  <si>
    <t>E. Waterton Cement Block Co.</t>
  </si>
  <si>
    <t>1931- Industry 1005- States MEMN - Firm 56- Page 1</t>
  </si>
  <si>
    <t>6 day 9 hrs each basis</t>
  </si>
  <si>
    <t>Sand, ?? Cement</t>
  </si>
  <si>
    <t>Concrete Bricks &amp; Blocks Manufactured</t>
  </si>
  <si>
    <t>232 Lexington St</t>
  </si>
  <si>
    <t>232 Lexington St Waltham Mass</t>
  </si>
  <si>
    <t>J. L. Burgoyne</t>
  </si>
  <si>
    <t>1931- Industry 1005- States MEMN - Firm 55- Page 1</t>
  </si>
  <si>
    <t>Sand, Cement, Gravel, Water</t>
  </si>
  <si>
    <t>Foundry St</t>
  </si>
  <si>
    <t>Wakefidld</t>
  </si>
  <si>
    <t>8 Foundry St. Wakefield</t>
  </si>
  <si>
    <t>1931- Industry 1005- States MEMN - Firm 31- Page 1</t>
  </si>
  <si>
    <t>Sand, Cement, Gravel, Felspar</t>
  </si>
  <si>
    <t>1217 Davol st Fall River Mass</t>
  </si>
  <si>
    <t>Arthur Pigeon (Fall River Cast Stone Wks.)</t>
  </si>
  <si>
    <t>Bldg. Tile</t>
  </si>
  <si>
    <t>and Drain Tile Block</t>
  </si>
  <si>
    <t>178 Temple</t>
  </si>
  <si>
    <t>178 Temple St, Whitman</t>
  </si>
  <si>
    <t>Harold C. Coburn</t>
  </si>
  <si>
    <t>Steel Pipe &amp; Tubes Steel Plates Cement, Sand &amp; Gravel</t>
  </si>
  <si>
    <t>1931- Industry 1005- States MEMN - Firm 65- Page 1</t>
  </si>
  <si>
    <t>147 Orleans St. East Boston, Mass.</t>
  </si>
  <si>
    <t>Pignat Vicenzi Mosaic Co. Inc.</t>
  </si>
  <si>
    <t>Forest St Place</t>
  </si>
  <si>
    <t>1931- Industry 1005- States MEMN - Firm 28- Page 1</t>
  </si>
  <si>
    <t>Thomasville N C</t>
  </si>
  <si>
    <t>Jefferson St.</t>
  </si>
  <si>
    <t>F. B. &amp; J. H Gray</t>
  </si>
  <si>
    <t>Concrete Sand, Cement and Granite Chips</t>
  </si>
  <si>
    <t>Eastern A. C. Products Co. Inc.</t>
  </si>
  <si>
    <t>Charles H. Tenney &amp; Company, Executive Managers</t>
  </si>
  <si>
    <t>Cast Stone, Building Stone</t>
  </si>
  <si>
    <t>(Brighton) Boston</t>
  </si>
  <si>
    <t>1931- Industry 1005- States MEMN - Firm 82- Page 1</t>
  </si>
  <si>
    <t>450 Cliff</t>
  </si>
  <si>
    <t>Bens River??</t>
  </si>
  <si>
    <t>Studley Concrete Works Inc</t>
  </si>
  <si>
    <t>Cement, Burial, Vaults</t>
  </si>
  <si>
    <t>42 Weed St</t>
  </si>
  <si>
    <t>1931- Industry 1005- States MEMN - Firm 42- Page 1</t>
  </si>
  <si>
    <t>1372 Hancock Street, Quincy, Mass.</t>
  </si>
  <si>
    <t>Nelson Cement Stone Co. Inc.</t>
  </si>
  <si>
    <t>Blocks C. Tiles</t>
  </si>
  <si>
    <t>777 Grattan St</t>
  </si>
  <si>
    <t>Cement, Sand, Cinders and Nailcrete</t>
  </si>
  <si>
    <t>Mckinstry Ave.</t>
  </si>
  <si>
    <t>(Aldenville) Chicopee</t>
  </si>
  <si>
    <t>777 Gratton St. Chicopee Falls Mass.</t>
  </si>
  <si>
    <t>Raonl Ducharme</t>
  </si>
  <si>
    <t>R Ducharme</t>
  </si>
  <si>
    <t>40 Court Street, Boston, Mass.</t>
  </si>
  <si>
    <t>Dilla St.</t>
  </si>
  <si>
    <t>Concrete Filled Columns, Caps and Bassed</t>
  </si>
  <si>
    <t>Pipe, Cement, Trap Rock &amp; Sand</t>
  </si>
  <si>
    <t>Concrete Filled Columns</t>
  </si>
  <si>
    <t>418 Arsenal St</t>
  </si>
  <si>
    <t>418 Arsenal St Watertown</t>
  </si>
  <si>
    <t>Sand, Cinders and Cement and Water</t>
  </si>
  <si>
    <t>Pumice, Cement, Clay</t>
  </si>
  <si>
    <t>Tile and Plaster</t>
  </si>
  <si>
    <t>Cement Trap Rock &amp; Lumber</t>
  </si>
  <si>
    <t>20 Fisk Avenue</t>
  </si>
  <si>
    <t>Cinders, Sand, Cement, Calcium Chloride</t>
  </si>
  <si>
    <t>Sand Concrete and Cinder Concrete Building Units</t>
  </si>
  <si>
    <t>Lime, Sand, Cement</t>
  </si>
  <si>
    <t>Concrete and Cinder Products, Sand &amp; Gravel</t>
  </si>
  <si>
    <t>Springfield, Massachusetts</t>
  </si>
  <si>
    <t>1931- Industry 1005- States MEMN - Firm 54- Page 1</t>
  </si>
  <si>
    <t>Cement, Sand, Gravel, Chloride</t>
  </si>
  <si>
    <t>Manufactures of Concrete Block &amp; Concrete Bricks</t>
  </si>
  <si>
    <t xml:space="preserve">479 Main St. Indian Orchard </t>
  </si>
  <si>
    <t>479 Main St., Indian Orchard Mass.</t>
  </si>
  <si>
    <t>1931- Industry 1005- States MEMN - Firm 39- Page 1</t>
  </si>
  <si>
    <t>Springfield Sand &amp; Tile Co. Inc.</t>
  </si>
  <si>
    <t>Formerly 15 Atlanta St.</t>
  </si>
  <si>
    <t>320 Salem Street Wakefield, Mass</t>
  </si>
  <si>
    <t>None Stockholder</t>
  </si>
  <si>
    <t>1931- Industry 1005- States MEMN - Firm 37- Page 1</t>
  </si>
  <si>
    <t>Out of business sept. 30, 1931</t>
  </si>
  <si>
    <t>12 Jackson St</t>
  </si>
  <si>
    <t>Haverhill</t>
  </si>
  <si>
    <t>Leo Angelo</t>
  </si>
  <si>
    <t>1931- Industry 1005- States MEMN - Firm 36- Page 1</t>
  </si>
  <si>
    <t>1931- Industry 1005- States MEMN - Firm 53- Page 1</t>
  </si>
  <si>
    <t>Pipe, Cement</t>
  </si>
  <si>
    <t>Montrose Cement Block &amp; Construction Company</t>
  </si>
  <si>
    <t>Production is substantially all pipe fittings are mfd. Incidentally</t>
  </si>
  <si>
    <t>Cement Lined Pipe</t>
  </si>
  <si>
    <t>Newton Upper Falls Mass</t>
  </si>
  <si>
    <t>Cement, Steel, Gravel, Sand, Oil, Coal</t>
  </si>
  <si>
    <t>Manufacture of Reinforced Concrete Pipe</t>
  </si>
  <si>
    <t>Either Street or P.O. Box 214</t>
  </si>
  <si>
    <t>84 E Main St</t>
  </si>
  <si>
    <t>84 East Main St.</t>
  </si>
  <si>
    <t xml:space="preserve">Corbett Concrete Pipe Co. </t>
  </si>
  <si>
    <t>Newton (Upper Fals</t>
  </si>
  <si>
    <t>Lite-Crete Products Co. Inc.</t>
  </si>
  <si>
    <t>1931- Industry 1005- States MEMN - Firm 50- Page 1</t>
  </si>
  <si>
    <t>Gustavo Rappoli Concrete Products</t>
  </si>
  <si>
    <t>293 Harvard St., Medford, Mass.</t>
  </si>
  <si>
    <t>Brick (Cement)</t>
  </si>
  <si>
    <t>9 hours day, 6 day week</t>
  </si>
  <si>
    <t>1931- Industry 1005- States MEMN - Firm 49- Page 1</t>
  </si>
  <si>
    <t>1931- Industry 1005- States MEMN - Firm 52- Page 1</t>
  </si>
  <si>
    <t>Cement, Stone, Dust</t>
  </si>
  <si>
    <t>Concrete Set Tubs</t>
  </si>
  <si>
    <t>1931- Industry 1005- States MEMN - Firm 58- Page 1</t>
  </si>
  <si>
    <t>Cement, Sand, Stone, Iron Rods</t>
  </si>
  <si>
    <t>Watertown Massachusetts</t>
  </si>
  <si>
    <t>909 Fellsway, Medford, Mass.</t>
  </si>
  <si>
    <t>1931- Industry 1005- States MEMN - Firm 51- Page 1</t>
  </si>
  <si>
    <t>1931- Industry 1005- States MEMN - Firm 48- Page 1</t>
  </si>
  <si>
    <t>Cement, Sand, Etc.</t>
  </si>
  <si>
    <t>The Sturtevant &amp; Hook Company</t>
  </si>
  <si>
    <t>Cement Bricks, Block</t>
  </si>
  <si>
    <t>Fredk. A. Terwilegar, L. Daniel Hook</t>
  </si>
  <si>
    <t>156 Lincoln Street, Brighton Boston</t>
  </si>
  <si>
    <t>1931- Industry 1005- States MEMN - Firm 66- Page 1</t>
  </si>
  <si>
    <t>Edison Cement Block Co.</t>
  </si>
  <si>
    <t>1931- Industry 1005- States MEMN - Firm 32- Page 1</t>
  </si>
  <si>
    <t>Sand, Cement, Cinders &amp; Wire</t>
  </si>
  <si>
    <t>Cement Blocks &amp; Bricks</t>
  </si>
  <si>
    <t>A. B. Valladon &amp; William G. Barlow</t>
  </si>
  <si>
    <t>14 Edward</t>
  </si>
  <si>
    <t>New Bedford Mass</t>
  </si>
  <si>
    <t>William P. Barlow</t>
  </si>
  <si>
    <t>This report is based on estimates entiraly as it is carried on with a mason contracting business and I have no separate figures for this part of the business</t>
  </si>
  <si>
    <t>1931- Industry 1005- States MEMN - Firm 30- Page 1</t>
  </si>
  <si>
    <t>Pre Cast Terrazzo $21100</t>
  </si>
  <si>
    <t>Granite and Cement</t>
  </si>
  <si>
    <t>Lally Columns, Steel Pipe &amp; Tubes Concrete Filled</t>
  </si>
  <si>
    <t>Erie &amp; Albany Streets</t>
  </si>
  <si>
    <t>Cembridge</t>
  </si>
  <si>
    <t>Cambridge, Massachusetts</t>
  </si>
  <si>
    <t>Precast Terrazzo</t>
  </si>
  <si>
    <t>East Boston</t>
  </si>
  <si>
    <t>Forest St Place Arlington Mass</t>
  </si>
  <si>
    <t>Kelly Coal Co.</t>
  </si>
  <si>
    <t>1931- Industry 1005- States MEMN - Firm 47- Page 1</t>
  </si>
  <si>
    <t>Box 31, Winter Hill P. O. Somerville</t>
  </si>
  <si>
    <t>1931- Industry 1005- States MEMN - Firm 27- Page 1</t>
  </si>
  <si>
    <t>1931- Industry 1005- States MEMN - Firm 46- Page 1</t>
  </si>
  <si>
    <t>Cinder Concrete Units Corporation</t>
  </si>
  <si>
    <t>1931- Industry 1005- States MEMN - Firm 26- Page 1</t>
  </si>
  <si>
    <t>Dec 3 1930</t>
  </si>
  <si>
    <t>Holyoke</t>
  </si>
  <si>
    <t>Cement, Sand, Steel Mesh, Waterprofg.</t>
  </si>
  <si>
    <t>42 Weed St Lowell Mass</t>
  </si>
  <si>
    <t>Frank H. Hardy Prop.</t>
  </si>
  <si>
    <t>Norwalk Vaults Co.</t>
  </si>
  <si>
    <t>1931- Industry 1005- States MEMN - Firm 45- Page 1</t>
  </si>
  <si>
    <t>Agnes T. Delaney</t>
  </si>
  <si>
    <t>Samuel Snell Co.</t>
  </si>
  <si>
    <t>Lally columns building columns steel pipe &amp; Tubes, concrete filled, Unable to give quantities.</t>
  </si>
  <si>
    <t>Lally Column Company</t>
  </si>
  <si>
    <t>1931- Industry 1005- States MEMN - Firm 44- Page 1</t>
  </si>
  <si>
    <t>Drawer Tiles for Paper Mills, Burial Vaults Lawn Vases</t>
  </si>
  <si>
    <t>98 Pine St.</t>
  </si>
  <si>
    <t>Sand, Lime, Bricks, Concrete Bucket Block</t>
  </si>
  <si>
    <t>66 Homer Ave.</t>
  </si>
  <si>
    <t>66 Homer Ave. Cambridge, Mass.</t>
  </si>
  <si>
    <t>Cement, Sand, Sol Soda.</t>
  </si>
  <si>
    <t>Tebaldi Supply Company Inc.</t>
  </si>
  <si>
    <t>1931- Industry 1005- States MEMN - Firm 40- Page 1</t>
  </si>
  <si>
    <t>Nelson Cement Stone Co. Inc</t>
  </si>
  <si>
    <t>1931- Industry 1005- States MEMN - Firm 60- Page 1</t>
  </si>
  <si>
    <t>Akoustolith Plaster</t>
  </si>
  <si>
    <t>Reed Realty Trust, 68 Garden St., Springfield, Mass.</t>
  </si>
  <si>
    <t>7386600 thousands , 8.00 per m. (stock of tramshed production hard dec. 31.19.31) 400 bas. Value $59093</t>
  </si>
  <si>
    <t>All Block &amp; Tile, and Garden Furniture produced at the Indian Orchard Plant, also: 2,109 cu. Yds. Sand &amp; Gravel, value $1070. The following produced at plant located at sewall st., Ludlow: 8467 cu. Yds. Sand &amp; Gravel, value, 5334. 6404</t>
  </si>
  <si>
    <t>Elkton Md.</t>
  </si>
  <si>
    <t>1931- Industry 1005- States MEMN - Firm 23- Page 1</t>
  </si>
  <si>
    <t>Urns</t>
  </si>
  <si>
    <t>Dec 29 1931</t>
  </si>
  <si>
    <t>Cement, Sand, Gravel &amp; Reinforcement Steel</t>
  </si>
  <si>
    <t>Plain Face, Rock Face, Panel Face &amp; Stucco Blocls. Urns &amp; Post.</t>
  </si>
  <si>
    <t>Annaolis Blvd. &amp; 8th Ave</t>
  </si>
  <si>
    <t>George Wagner Manufacturer of Concrete Blocks</t>
  </si>
  <si>
    <t>1931- Industry 1005- States MEMN - Firm 22- Page 1</t>
  </si>
  <si>
    <t>Estimated in proportion to wages reported</t>
  </si>
  <si>
    <t>190 First St. Eastport</t>
  </si>
  <si>
    <t>City Annapolis</t>
  </si>
  <si>
    <t>Annapolis</t>
  </si>
  <si>
    <t>Norman R. Bell's Plant</t>
  </si>
  <si>
    <t>1931- Industry 1005- States MEMN - Firm 21- Page 1</t>
  </si>
  <si>
    <t>Cement, Plaster, Stone, Sand, Cinders &amp; Steel</t>
  </si>
  <si>
    <t>Mantels &amp; Fireplaces</t>
  </si>
  <si>
    <t>1931- Industry 1005- States MEMN - Firm 38- Page 1</t>
  </si>
  <si>
    <t>New England Concrete Pipe Corp</t>
  </si>
  <si>
    <t>Cement, Steel Wire, Sand, Gravel</t>
  </si>
  <si>
    <t>Concrete Sewer and Culvert Pipe</t>
  </si>
  <si>
    <t>109 Needham</t>
  </si>
  <si>
    <t>Naumkeag Cement Block Company</t>
  </si>
  <si>
    <t xml:space="preserve">Concrete Block, Caststne, Fireplaces, Garden Furniture </t>
  </si>
  <si>
    <t>800 North Haven Street</t>
  </si>
  <si>
    <t>1931- Industry 1005- States MEMN - Firm 19- Page 1</t>
  </si>
  <si>
    <t>Sand, Gravel, Cement, Lime, Waterproofing, Color Facings</t>
  </si>
  <si>
    <t>14 Vine Street, Saugus, Mass</t>
  </si>
  <si>
    <t>1931- Industry 1005- States MEMN - Firm 35- Page 1</t>
  </si>
  <si>
    <t>5953-73 Belair Road, Baltimore, Md</t>
  </si>
  <si>
    <t>Boston Nustone Corp</t>
  </si>
  <si>
    <t>Concrete Products, Building Materials and Straub Cinder Units</t>
  </si>
  <si>
    <t>Concrete blocks</t>
  </si>
  <si>
    <t>591 Washington St</t>
  </si>
  <si>
    <t>Lynn</t>
  </si>
  <si>
    <t>Eureka Pipe Co.</t>
  </si>
  <si>
    <t>1931- Industry 1005- States MEMN - Firm 34- Page 1</t>
  </si>
  <si>
    <t>Copied from F. 1004-Trans. From Ind. 1004</t>
  </si>
  <si>
    <t>Cement, Sand, Cinders, Asbestos</t>
  </si>
  <si>
    <t>Concrete Blocks and Tile</t>
  </si>
  <si>
    <t>Wrought Iron &amp; Steel Pipe &amp; Portland Cement</t>
  </si>
  <si>
    <t>93 Brookline St</t>
  </si>
  <si>
    <t>Lynn, Mass</t>
  </si>
  <si>
    <t>1931- Industry 1005- States MEMN - Firm 33- Page 1</t>
  </si>
  <si>
    <t>Cement, Sand, Marble, Chips, Granite Chips</t>
  </si>
  <si>
    <t>386 Eastern Ave</t>
  </si>
  <si>
    <t>98 Pine St. Holyoke Mass</t>
  </si>
  <si>
    <t>Details of Labor and Material Cost: Par 6 (a) Labor 527.04, Hauling 3294.44=8569.48 (b) Mateiral: Cement 5279.55, Sand 5541, Reinforcing 16.26, Waterproofing 130.01, Coal 167.10, Electric Power 182.61= 11317.15</t>
  </si>
  <si>
    <t>Cement, Sand, Stone Dust, Waterproofing, Reinforcing</t>
  </si>
  <si>
    <t>Concrete Blocks, Building Material, Garden Furniture, Etc.</t>
  </si>
  <si>
    <t>3025 Kate Avenue</t>
  </si>
  <si>
    <t>#3025 Kate Avenue, Baltimore Md.</t>
  </si>
  <si>
    <t>Bernard W. Denson Carter Denson</t>
  </si>
  <si>
    <t>1931- Industry 1005- States MEMN - Firm 12- Page 1</t>
  </si>
  <si>
    <t>Mfs. Of Cement Laundry Trays</t>
  </si>
  <si>
    <t>1455 W. Hamburg St.</t>
  </si>
  <si>
    <t>Balto Md.</t>
  </si>
  <si>
    <t>1455 W Howburg St., Balto. Md.</t>
  </si>
  <si>
    <t>Wicomico</t>
  </si>
  <si>
    <t>Salisbury</t>
  </si>
  <si>
    <t>Salisbury Md</t>
  </si>
  <si>
    <t>1931- Industry 1005- States MEMN - Firm 29- Page 1</t>
  </si>
  <si>
    <t>Cement, Sand, Gravel, Slag</t>
  </si>
  <si>
    <t>Hozel Ave</t>
  </si>
  <si>
    <t>Baker Wilkins</t>
  </si>
  <si>
    <t>1931- Industry 1005- States MEMN - Firm 10- Page 1</t>
  </si>
  <si>
    <t>516 Virginia Ave. Towson Md.</t>
  </si>
  <si>
    <t>Fairmont &amp; Puma Ave., Towson, Ind.</t>
  </si>
  <si>
    <t>Charles S. White Sr.</t>
  </si>
  <si>
    <t>1931- Industry 1005- States MEMN - Firm 43- Page 1</t>
  </si>
  <si>
    <t>Jackson Place</t>
  </si>
  <si>
    <t>Prince Georges</t>
  </si>
  <si>
    <t>Tolson Kemp &amp; Nix, Inc.</t>
  </si>
  <si>
    <t>Dalbert Slade Inc., Overlea Waterproof Concrete Building Products</t>
  </si>
  <si>
    <t>Maier &amp; Pullman a Co. Partnership</t>
  </si>
  <si>
    <t>Bladensburg Maryland</t>
  </si>
  <si>
    <t>Maier Concrete Block Plant</t>
  </si>
  <si>
    <t>1931- Industry 1005- States MEMN - Firm 25- Page 1</t>
  </si>
  <si>
    <t>Received from Anason supplies sand 6583.79, Paid out for wages 1324.95</t>
  </si>
  <si>
    <t>Cement, Sand, Dust</t>
  </si>
  <si>
    <t>1931- Industry 1005- States MEMN - Firm 59- Page 1</t>
  </si>
  <si>
    <t>Concrete Blocks, Bricks and Garbage Receptacles</t>
  </si>
  <si>
    <t>We operate this concrete products plant as a minor part of out total operations, the major part being building contractors principally as concrete sub contractors</t>
  </si>
  <si>
    <t>River Road &amp; B&amp;O Tracks (Loughborough)</t>
  </si>
  <si>
    <t>3233 K St N. W. Washington, D. C.</t>
  </si>
  <si>
    <t>1931- Industry 1005- States MEMN - Firm 24- Page 1</t>
  </si>
  <si>
    <t>306 W. Main</t>
  </si>
  <si>
    <t>Cement, Aluminum Powder, Sand &amp; Gravel</t>
  </si>
  <si>
    <t>Inquiry 7 A, 10000 concrete building blocks 250 tons weight 50 punds each, Inquiry 7 F, 134 concrete burial vaults 134 tons weight 1 ton each, Inquiry 7 J. 28500 concrete chair blocks used in concrete road construction for holding steel reinforcement in place 14 tons weight 1 pound each</t>
  </si>
  <si>
    <t>Concrete Chair B. 14 Tons</t>
  </si>
  <si>
    <t>Concrete Burial Vaults, Concrete Building Blocks</t>
  </si>
  <si>
    <t>24 Grand View Avenue</t>
  </si>
  <si>
    <t>South Portland, Maine</t>
  </si>
  <si>
    <t>Joseph Demarino, Prop.</t>
  </si>
  <si>
    <t>1707-23 McHenry Street</t>
  </si>
  <si>
    <t>Baltimore City</t>
  </si>
  <si>
    <t>The Beadybuilt Products Company</t>
  </si>
  <si>
    <t>1931- Industry 1005- States MEMN - Firm 20- Page 1</t>
  </si>
  <si>
    <t>Cement, Gravel, Crushed Stone &amp; Brick</t>
  </si>
  <si>
    <t>749 Congress St. Portland, Maine</t>
  </si>
  <si>
    <t>Hay &amp; Peabody (Walter G. Hay d/b as)</t>
  </si>
  <si>
    <t>1931- Industry 1005- States MEMN - Firm 1- Page 1</t>
  </si>
  <si>
    <t>Rock sand &amp; Cement Reinforcing fabric:s</t>
  </si>
  <si>
    <t>Concrete Masonry Units, Gardenware, Cast Stone</t>
  </si>
  <si>
    <t xml:space="preserve">Concrete Pipe, Concrete Culverts, Saptic Tanks, Manhole Blocks </t>
  </si>
  <si>
    <t>Lake Charles, La. P. O. Box 292 Village</t>
  </si>
  <si>
    <t>Concrete Blocks and Garden Ornaments</t>
  </si>
  <si>
    <t>Belair Rd. &amp; Hamilton Ave</t>
  </si>
  <si>
    <t>Raspeburg</t>
  </si>
  <si>
    <t>1931- Industry 1005- States MEMN - Firm 17- Page 1</t>
  </si>
  <si>
    <t>Cement, Sand, Stone, Gravel</t>
  </si>
  <si>
    <t>50 Palmer St, Salem</t>
  </si>
  <si>
    <t>454 Lafayette St</t>
  </si>
  <si>
    <t>50 Palmer Street Salem Mass</t>
  </si>
  <si>
    <t>Barksdale Field, La.</t>
  </si>
  <si>
    <t>1931- Industry 1005- States IDKY - Firm 207- Page 1</t>
  </si>
  <si>
    <t xml:space="preserve">Cement, Sand &amp; Stone </t>
  </si>
  <si>
    <t xml:space="preserve">Cement Laundry Trays </t>
  </si>
  <si>
    <t>Inc to The Sturtevant &amp; Hook Corp. Oct. 1931, Sched #20-1265-1 Sturtevant &amp; Hook Corp. Combined with this report</t>
  </si>
  <si>
    <t>Wall Plaster</t>
  </si>
  <si>
    <t>Oct 6 1931</t>
  </si>
  <si>
    <t>1931- Industry 1005- States MEMN - Firm 18- Page 1</t>
  </si>
  <si>
    <t>Garden Ornaments</t>
  </si>
  <si>
    <t>D. D. Wessels &amp; Sons Co. Detroit, Michigan</t>
  </si>
  <si>
    <t>844 Tchoupitoulas St.</t>
  </si>
  <si>
    <t>1625 East Euclid Ave., Detroit, Michigan</t>
  </si>
  <si>
    <t>D. D. Wessels, C. D. Wessels O. S. Wessels, F. C. Pape</t>
  </si>
  <si>
    <t>Wall Plaster, Concrete Blocks</t>
  </si>
  <si>
    <t>The Sturtevant &amp; Hook Corporation, Gilman E. Hook Corp.</t>
  </si>
  <si>
    <t>200 No. Water St.</t>
  </si>
  <si>
    <t>200 No Water St  New Bedford Mass</t>
  </si>
  <si>
    <t>1931- Industry 1005- States IDKY - Firm 206- Page 1</t>
  </si>
  <si>
    <t>Corrections iny. 7 per cor. 5/5/32. Stem 69 &amp; 66 correct per cor. 5/5/32.</t>
  </si>
  <si>
    <t>Cement, Gravel, Sand, Reinforcing steel Wire</t>
  </si>
  <si>
    <t>Concrete Pipe, Concrete Curb, Concrete Septic Tanks</t>
  </si>
  <si>
    <t>512-26 South Peters St.</t>
  </si>
  <si>
    <t>2300 Perdido St.</t>
  </si>
  <si>
    <t>P. O. Box 206, New Orleans, La.</t>
  </si>
  <si>
    <t>Standard Concrete Pipe and Curb Company, Inc.</t>
  </si>
  <si>
    <t>1931- Industry 1005- States IDKY - Firm 205- Page 1</t>
  </si>
  <si>
    <t>Cerbeat L. Bowen, Pres.</t>
  </si>
  <si>
    <t>Baltimore Cement Products Co Inc</t>
  </si>
  <si>
    <t>1931- Industry 1005- States MEMN - Firm 11- Page 1</t>
  </si>
  <si>
    <t>Gravel, Cement, Sand, Lime</t>
  </si>
  <si>
    <t>P. O. Box 332</t>
  </si>
  <si>
    <t>L. Linn Bowman</t>
  </si>
  <si>
    <t>N. O. Concrete Pipe Co., Inc.</t>
  </si>
  <si>
    <t>1931- Industry 1005- States IDKY - Firm 203- Page 1</t>
  </si>
  <si>
    <t>Discontinued Business Oct. 1, 1931. Original Report returned to agent for completion was not returned. These data estimated from 1929.</t>
  </si>
  <si>
    <t>1931- Industry 1005- States MEMN - Firm 9- Page 1</t>
  </si>
  <si>
    <t>1931- Industry 1005- States MEMN - Firm 7- Page 1</t>
  </si>
  <si>
    <t>Highland St</t>
  </si>
  <si>
    <t>214 Knox Street Cumberland Md.</t>
  </si>
  <si>
    <t>William P. Roeder</t>
  </si>
  <si>
    <t>Cement Products Company Inc</t>
  </si>
  <si>
    <t>Overlea Md</t>
  </si>
  <si>
    <t>D. Albert Slade Inc</t>
  </si>
  <si>
    <t>Dalbert Slade Inc</t>
  </si>
  <si>
    <t>Tolson &amp; Kemp Brentwood, Md.</t>
  </si>
  <si>
    <t>2314 Rhode Island Avenue N. E.</t>
  </si>
  <si>
    <t>Concrete Building Materials, Block &amp; Tile</t>
  </si>
  <si>
    <t>Cub Hill Harford Road Md. Towson RFD6</t>
  </si>
  <si>
    <t>Richard Hofstetter</t>
  </si>
  <si>
    <t>Richard Hofstetter Realty Co Inc</t>
  </si>
  <si>
    <t>1931- Industry 1005- States MEMN - Firm 5- Page 1</t>
  </si>
  <si>
    <t>3301 Julia St., New Orleans, La.</t>
  </si>
  <si>
    <t>Edward D. Boyle &amp; Co. Inc.</t>
  </si>
  <si>
    <t>Manufacturing &amp; Applying Roasting Tile</t>
  </si>
  <si>
    <t>1508 S. Rendon St.</t>
  </si>
  <si>
    <t>1931- Industry 1005- States MEMN - Firm 41- Page 1</t>
  </si>
  <si>
    <t>Concrete Filled Manhole Castings</t>
  </si>
  <si>
    <t>Cement, Sand, Marble Dust, Limestone Screenings, Reinf. Steel. Manhole Castings</t>
  </si>
  <si>
    <t>Ornamental Building Stones; Concrete Filling Manhole Castings</t>
  </si>
  <si>
    <t>Concrete Blocks, Aerocrete, Sand &amp; Gravel</t>
  </si>
  <si>
    <t>Brunswick, Me</t>
  </si>
  <si>
    <t>Pejepscot</t>
  </si>
  <si>
    <t>1931- Industry 1005- States MEMN - Firm 4- Page 1</t>
  </si>
  <si>
    <t>We are engaged in the manufacture of Cast Stone and furnish same only on bid upon contracts to meet the requirements of the building. We do not stock any of our manufactured stone. During May 1931 we also engaged in the Limestone business, buying the rough stone from quarries in Indiana and finishing &amp; cutting same according to specifications in Contract.</t>
  </si>
  <si>
    <t>Finishers of Indiana Limestone</t>
  </si>
  <si>
    <t xml:space="preserve">Sand, Gravel, Cement, Plaster  &amp; Ruff Limestone </t>
  </si>
  <si>
    <t>Thornton Heights Concrete Company</t>
  </si>
  <si>
    <t>1931- Industry 1005- States MEMN - Firm 3- Page 1</t>
  </si>
  <si>
    <t>Dedicated for construction</t>
  </si>
  <si>
    <t>P. O. Box A West Brook Me</t>
  </si>
  <si>
    <t>1931- Industry 1005- States MEMN - Firm 2- Page 1</t>
  </si>
  <si>
    <t>165 Woodford St.</t>
  </si>
  <si>
    <t>Pipe, Sewer, Drain, R. B. Culverts and Highway Culverts</t>
  </si>
  <si>
    <t>Thornhill (Frankfort)</t>
  </si>
  <si>
    <t>Box 250, Frankfort</t>
  </si>
  <si>
    <t xml:space="preserve">Kentucky Concrete Pipe Co. </t>
  </si>
  <si>
    <t>1931- Industry 1005- States IDKY - Firm 196- Page 1</t>
  </si>
  <si>
    <t>Cement, Sand &amp;Vault  Steel Mesh.</t>
  </si>
  <si>
    <t>9th &amp; Wing Ave.</t>
  </si>
  <si>
    <t>West Monroe</t>
  </si>
  <si>
    <t>1931- Industry 1005- States IDKY - Firm 210- Page 1</t>
  </si>
  <si>
    <t>1322 Desomney</t>
  </si>
  <si>
    <t>Covington, Ky.</t>
  </si>
  <si>
    <t>1931- Industry 1005- States IDKY - Firm 209- Page 1</t>
  </si>
  <si>
    <t>Cement, Stone, Lumber, Casting, Brass, Zinc</t>
  </si>
  <si>
    <t>607 S Washigton</t>
  </si>
  <si>
    <t>607 S Washington St. Baltimore</t>
  </si>
  <si>
    <t>1931- Industry 1005- States MEMN - Firm 13- Page 1</t>
  </si>
  <si>
    <t xml:space="preserve">No Business Price August. Dependant on Bond issues to Road Construction. </t>
  </si>
  <si>
    <t>Lake Charles La.</t>
  </si>
  <si>
    <t>Concrete Pipe Products Co.</t>
  </si>
  <si>
    <t>Maryland Nustone Corporation</t>
  </si>
  <si>
    <t>1931- Industry 1005- States MEMN - Firm 16- Page 1</t>
  </si>
  <si>
    <t>July 15 1931</t>
  </si>
  <si>
    <t>Sand, Stare, Cement, Steel, Oil, Wate</t>
  </si>
  <si>
    <t>300 No. Calverton Rd</t>
  </si>
  <si>
    <t>Lime, Gypsum, Goat Hair, Sand, Cement, Water</t>
  </si>
  <si>
    <t>1931- Industry 1005- States MEMN - Firm 15- Page 1</t>
  </si>
  <si>
    <t>Long Lane</t>
  </si>
  <si>
    <t>Thomasville NC</t>
  </si>
  <si>
    <t>1931- Industry 1005- States MEMN - Firm 14- Page 1</t>
  </si>
  <si>
    <t>Box 783, Shreveport, La.</t>
  </si>
  <si>
    <t>Shreveport</t>
  </si>
  <si>
    <t>3208 Woodland Ave.</t>
  </si>
  <si>
    <t>Alice B. Schneck &amp; T. M. Lansford</t>
  </si>
  <si>
    <t>Schneck &amp; Lansford</t>
  </si>
  <si>
    <t>During three months only a dutchman was on the payroll</t>
  </si>
  <si>
    <t>Cinder Building Units</t>
  </si>
  <si>
    <t>Kate Avenue &amp; Western Md. Railroad</t>
  </si>
  <si>
    <t xml:space="preserve">Sand, Cement, Steel, Waterproofing &amp; Paint </t>
  </si>
  <si>
    <t>Louisville, Ky.</t>
  </si>
  <si>
    <t>A. C. Scharre and Geo. H. Scharre</t>
  </si>
  <si>
    <t>1931- Industry 1005- States IDKY - Firm 189- Page 1</t>
  </si>
  <si>
    <t xml:space="preserve">Assumed material for construction included it has been or other lock joint Co. </t>
  </si>
  <si>
    <t>June 4 1931</t>
  </si>
  <si>
    <t xml:space="preserve">Sand, Stone, Cement, Oil Steel, Water </t>
  </si>
  <si>
    <t xml:space="preserve">Reinforced Concrete Pressure Pipe </t>
  </si>
  <si>
    <t>P. O. Box 7 Highland Sts., Louisville</t>
  </si>
  <si>
    <t>Brook &amp; Wood Lawn</t>
  </si>
  <si>
    <t>150 Rutledge Ave. Ampere, N.J.</t>
  </si>
  <si>
    <t>1931- Industry 1005- States IDKY - Firm 188- Page 1</t>
  </si>
  <si>
    <t>Pipe, Sewer, Drain, Vulvert, &amp; C</t>
  </si>
  <si>
    <t>Kentucky Concrete Pipe Co. Inc., Frankfort</t>
  </si>
  <si>
    <t>814 Howard Ave., New Orleans, La.</t>
  </si>
  <si>
    <t>Claiborne Ave., &amp; New Basin</t>
  </si>
  <si>
    <t>1931- Industry 1005- States IDKY - Firm 204- Page 1</t>
  </si>
  <si>
    <t xml:space="preserve">Sand, Gravel,Cement </t>
  </si>
  <si>
    <t xml:space="preserve">Sewer Pipe, Drain Pipe , Road Culverts </t>
  </si>
  <si>
    <t xml:space="preserve">Concrete Blocks &amp;haydite Blocks </t>
  </si>
  <si>
    <t>Robert Simms President Deceaced</t>
  </si>
  <si>
    <t>New Port</t>
  </si>
  <si>
    <t>N. E. C. R. Tenth &amp; Lowell Street</t>
  </si>
  <si>
    <t>Harry Simm &amp; Bertha Simms</t>
  </si>
  <si>
    <t>Iron Clad Concrete Block Company</t>
  </si>
  <si>
    <t>1931- Industry 1005- States IDKY - Firm 185- Page 1</t>
  </si>
  <si>
    <t>(Slag) P. E. Hart</t>
  </si>
  <si>
    <t>Discontinued Business Oct. 1931</t>
  </si>
  <si>
    <t>1931- Industry 1005- States IDKY - Firm 202- Page 1</t>
  </si>
  <si>
    <t>1931- Industry 1005- States MEMN - Firm 8- Page 1</t>
  </si>
  <si>
    <t>Towson R. F. D. 6</t>
  </si>
  <si>
    <t>Harford Road</t>
  </si>
  <si>
    <t>This report corrected form previously sent to the Bureau direct by the Manufactures. Vaule of products cover actual manufacturing for year 1931. Saler in 1931 were under $5000.</t>
  </si>
  <si>
    <t>1931- Industry 1005- States MEMN - Firm 6- Page 1</t>
  </si>
  <si>
    <t>1931- Industry 1005- States IDKY - Firm 198- Page 1</t>
  </si>
  <si>
    <t>Estimated in office from information from postmaster L. A. Brown of Brunswick, Maine stating that plant was still in operation. Although postmaster stated that business was about the same as in 1929 date are estimated lower because of general falling off reported by all manufacturers of concrete building materials. K. D.</t>
  </si>
  <si>
    <t>Maine Concrete Co. Inc.</t>
  </si>
  <si>
    <t>3301 Julia Street</t>
  </si>
  <si>
    <t>J. J. Eich &amp; C. R. Schoensiegel</t>
  </si>
  <si>
    <t>Perfert Concrete Block Co.</t>
  </si>
  <si>
    <t>1931- Industry 1005- States IDKY - Firm 199- Page 1</t>
  </si>
  <si>
    <t>Cement, Sand, Roofing Tile hearts, metal</t>
  </si>
  <si>
    <t xml:space="preserve">(Form 5) (1) Piece Worker (1) Year man. Piece Workers Earnings $220.40, Year Mans Earnings $1560.00 (Farm 6) $159.20 is wages paid For installing pipe. (Farm 7) $3963.00 net selling values, $2000.00 net vaule of production on Hand. </t>
  </si>
  <si>
    <t>Gravel, Cement &amp; Steel</t>
  </si>
  <si>
    <t>Cement Road Pipe</t>
  </si>
  <si>
    <t>W. P. Shurers Const. Co., Scandia Kansas</t>
  </si>
  <si>
    <t>W. P. Shwoers</t>
  </si>
  <si>
    <t>1931- Industry 1005- States IDKY - Firm 181- Page 1</t>
  </si>
  <si>
    <t xml:space="preserve">Sand and Cement </t>
  </si>
  <si>
    <t xml:space="preserve">Concrete Blocks, Manhole Blocks, Burial Vaults, Garden Furniture </t>
  </si>
  <si>
    <t>J. B. Whelam Lumber Co., Topeka, Kans.</t>
  </si>
  <si>
    <t>715 East 4th St., Topeka, Kans.</t>
  </si>
  <si>
    <t>1931- Industry 1005- States IDKY - Firm 180- Page 1</t>
  </si>
  <si>
    <t xml:space="preserve">Manufacturers of Cast Stone &amp; Finishers of Limestone </t>
  </si>
  <si>
    <t>8122 Colapissa</t>
  </si>
  <si>
    <t>New Orleans La</t>
  </si>
  <si>
    <t>Victor Lachin</t>
  </si>
  <si>
    <t>1931- Industry 1005- States IDKY - Firm 197- Page 1</t>
  </si>
  <si>
    <t>Cement, sand, Stone, Steel, Etc.</t>
  </si>
  <si>
    <t>Cut to more nearly agree with or and 1929</t>
  </si>
  <si>
    <t>Stucco Retail</t>
  </si>
  <si>
    <t>March 13 1931</t>
  </si>
  <si>
    <t>Cement, Sand, Steel, and Granite and marble aggregates.</t>
  </si>
  <si>
    <t xml:space="preserve">Concrete Stave Silos, Building trim stone and general concrete units </t>
  </si>
  <si>
    <t>Concrete Products Co., Salina Kansas</t>
  </si>
  <si>
    <t>The Concrete Products Co., Inc.</t>
  </si>
  <si>
    <t xml:space="preserve">9th Wing, Ave. </t>
  </si>
  <si>
    <t>Owensboros Concrete Pipe Co.</t>
  </si>
  <si>
    <t>Manfacture of Concrete Blocks only</t>
  </si>
  <si>
    <t>306 E. 42th St.</t>
  </si>
  <si>
    <t>Latonia, Ky.</t>
  </si>
  <si>
    <t>E. B. Meyer, Mgr.</t>
  </si>
  <si>
    <t xml:space="preserve">Sand, Gravel, Cement Etc. </t>
  </si>
  <si>
    <t>Manufacturing concrete Pipe Sewer &amp; Culvert</t>
  </si>
  <si>
    <t>P. O. Box 1526</t>
  </si>
  <si>
    <t>Caddo</t>
  </si>
  <si>
    <t>Shearman Concrete Pipe Co. of La.</t>
  </si>
  <si>
    <t>1931- Industry 1005- States IDKY - Firm 208- Page 1</t>
  </si>
  <si>
    <t xml:space="preserve">Temporary plant to be dismantled upon completion of drainage project. </t>
  </si>
  <si>
    <t xml:space="preserve">Sand, Stone, Cement, and wire mesh Reinforcement </t>
  </si>
  <si>
    <t xml:space="preserve">Mfgs. Of Concrete Products </t>
  </si>
  <si>
    <t xml:space="preserve">3208 Woodland </t>
  </si>
  <si>
    <t>1931- Industry 1005- States IDKY - Firm 190- Page 1</t>
  </si>
  <si>
    <t>Dec 1932</t>
  </si>
  <si>
    <t>321 N. Ash St.</t>
  </si>
  <si>
    <t>820 So. 21st St.</t>
  </si>
  <si>
    <t>2502 Poydras St.</t>
  </si>
  <si>
    <t>United Concrete Products Co.</t>
  </si>
  <si>
    <t>1931- Industry 1005- States IDKY - Firm 167- Page 1</t>
  </si>
  <si>
    <t>412 West Lincoln</t>
  </si>
  <si>
    <t>1205 So. Wichita, Wichita, Kan.</t>
  </si>
  <si>
    <t xml:space="preserve">R. A. Ogden </t>
  </si>
  <si>
    <t>1931- Industry 1005- States IDKY - Firm 166- Page 1</t>
  </si>
  <si>
    <t xml:space="preserve">Portland Cement, Aggregates, Plaster, Pattern Lumber </t>
  </si>
  <si>
    <t xml:space="preserve">Precast Stone, Plaster Staff </t>
  </si>
  <si>
    <t>Wichita, Kansas, P. O. Box No. 947</t>
  </si>
  <si>
    <t>602 N. Athenian Ave.</t>
  </si>
  <si>
    <t>The National Ornamental and Builders Stone Company</t>
  </si>
  <si>
    <t>1931- Industry 1005- States IDKY - Firm 165- Page 1</t>
  </si>
  <si>
    <t>Cement, Sand, rock</t>
  </si>
  <si>
    <t>The Mixed Concrete Company changed to permit operation of Gasoline Filling Station</t>
  </si>
  <si>
    <t>1820 No. Mosley Ave.</t>
  </si>
  <si>
    <t>1820 North Mosley Ave.,  P. o. Box 2178, Wichita, Kansas</t>
  </si>
  <si>
    <t>This plant was in actual operation only 60 days of the year 1931.</t>
  </si>
  <si>
    <t>Rock, Sand,  Portland Cement, Water and Reinforcing steel</t>
  </si>
  <si>
    <t xml:space="preserve">Concrete Culvert and Concrete Sewer Pipe </t>
  </si>
  <si>
    <t>Shearman Concrete Pipe Company of Little Rock</t>
  </si>
  <si>
    <t>1931- Industry 1005- States IDKY - Firm 179- Page 1</t>
  </si>
  <si>
    <t>Sand, Cement, Reinforcement &amp; Liner Plates</t>
  </si>
  <si>
    <t>1931- Industry 1005- States IDKY - Firm 162- Page 1</t>
  </si>
  <si>
    <t xml:space="preserve">Cement, sand </t>
  </si>
  <si>
    <t xml:space="preserve">Cement Stone </t>
  </si>
  <si>
    <t>501-15 N. Seneca</t>
  </si>
  <si>
    <t>J. W. Craig</t>
  </si>
  <si>
    <t>Concrete Boards for Bldg. Material, Colored stucco</t>
  </si>
  <si>
    <t>1931- Industry 1005- States IDKY - Firm 178- Page 1</t>
  </si>
  <si>
    <t>1931- Industry 1005- States IDKY - Firm 194- Page 1</t>
  </si>
  <si>
    <t xml:space="preserve">Concrete roof tile </t>
  </si>
  <si>
    <t>210 Main St.</t>
  </si>
  <si>
    <t>Ray E. Bernhardt</t>
  </si>
  <si>
    <t xml:space="preserve">Waterseal Roofing Co. Inc. </t>
  </si>
  <si>
    <t>Cement, Sand &amp; Gravel Reinforcing Steel</t>
  </si>
  <si>
    <t xml:space="preserve">Concrete Stave Silos &amp; Concrete Culverts </t>
  </si>
  <si>
    <t>1931- Industry 1005- States IDKY - Firm 192- Page 1</t>
  </si>
  <si>
    <t>44th &amp; Bank</t>
  </si>
  <si>
    <t>M. M. &amp; R. R. Worrall</t>
  </si>
  <si>
    <t>Worrall Brothers</t>
  </si>
  <si>
    <t>1931- Industry 1005- States IDKY - Firm 191- Page 1</t>
  </si>
  <si>
    <t>manufacture of concrete silos, mausoleums culverts &amp; Building Blocks</t>
  </si>
  <si>
    <t>321 N. Ash St., McPherson, Kansas</t>
  </si>
  <si>
    <t>L. H. Anderson, Manager</t>
  </si>
  <si>
    <t xml:space="preserve">McPherson Concrete Products Company </t>
  </si>
  <si>
    <t>1931- Industry 1005- States IDKY - Firm 176- Page 1</t>
  </si>
  <si>
    <t xml:space="preserve">Cement, Sand, Chatts,  Crushed rock and Re-enforcement </t>
  </si>
  <si>
    <t xml:space="preserve">All Kinds of Cement Products </t>
  </si>
  <si>
    <t>1927 Grand</t>
  </si>
  <si>
    <t>J. W. Prince</t>
  </si>
  <si>
    <t>Parsons Cement Products Company</t>
  </si>
  <si>
    <t>1931- Industry 1005- States IDKY - Firm 175- Page 1</t>
  </si>
  <si>
    <t>Cement, Sand, Lime, Chat Steel &amp; Aggregates</t>
  </si>
  <si>
    <t>906 So. 1st St.</t>
  </si>
  <si>
    <t>R. W. Coon Pres. &amp; Mgr.</t>
  </si>
  <si>
    <t>1931- Industry 1005- States IDKY - Firm 174- Page 1</t>
  </si>
  <si>
    <t xml:space="preserve">Blocks, Brick, Building Trim, Garden Furniture </t>
  </si>
  <si>
    <t>1st &amp; Water</t>
  </si>
  <si>
    <t>O. T. Curry</t>
  </si>
  <si>
    <t>Box 250, Franklin, Ky.</t>
  </si>
  <si>
    <t>1931- Industry 1005- States IDKY - Firm 187- Page 1</t>
  </si>
  <si>
    <t>3911 Taylor Blvd.</t>
  </si>
  <si>
    <t>3911 Taylor Boulevard</t>
  </si>
  <si>
    <t>Robt. P. Gregory Concrete Products</t>
  </si>
  <si>
    <t>1931- Industry 1005- States IDKY - Firm 186- Page 1</t>
  </si>
  <si>
    <t xml:space="preserve">Sand, Cement, Gravel, Haydite </t>
  </si>
  <si>
    <t>D. D. Wessels &amp; Sons Co., Detroit, Michigan</t>
  </si>
  <si>
    <t>50 Kansas Avenue</t>
  </si>
  <si>
    <t>1625 E. Euclid Avenue, Detroit</t>
  </si>
  <si>
    <t>D. D. Wessels, C. D. Wessels C. S. Wessels, F. O 2 Pape</t>
  </si>
  <si>
    <t>1931- Industry 1005- States IDKY - Firm 171- Page 1</t>
  </si>
  <si>
    <t>Monuments and Grave markers</t>
  </si>
  <si>
    <t xml:space="preserve">Gray &amp; White Cement, Sand, Chat, Crushed Limestone </t>
  </si>
  <si>
    <t>1931- Industry 1005- States IDKY - Firm 195- Page 1</t>
  </si>
  <si>
    <t>1931- Industry 1005- States IDKY - Firm 193- Page 1</t>
  </si>
  <si>
    <t>Reinhart Concrete Block Co.</t>
  </si>
  <si>
    <t>1931- Industry 1005- States IDKY - Firm 183- Page 1</t>
  </si>
  <si>
    <t xml:space="preserve">Cemant Gardens Furniture </t>
  </si>
  <si>
    <t>1931- Industry 1005- States IDKY - Firm 201- Page 1</t>
  </si>
  <si>
    <t>814 Howard Avenue, New Orleans, La.</t>
  </si>
  <si>
    <t>Crescent Stone Tile Plant</t>
  </si>
  <si>
    <t>1931- Industry 1005- States IDKY - Firm 200- Page 1</t>
  </si>
  <si>
    <t>Cement, Crushed, Stone, Sand</t>
  </si>
  <si>
    <t>Cast Stone -Culvert Pipe</t>
  </si>
  <si>
    <t>H. G. H. G. Ulbricht</t>
  </si>
  <si>
    <t>1931- Industry 1005- States IDKY - Firm 182- Page 1</t>
  </si>
  <si>
    <t>Cement, Sand, Coloring</t>
  </si>
  <si>
    <t>1335 No. Mosley</t>
  </si>
  <si>
    <t>Wichita, Kansas</t>
  </si>
  <si>
    <t>The Sioux Cast Stone Company leased the building, machinery, and equipment of the Art Stone Company, and started business as a partnership September 1, 1931. The Art Stone Company, Inc. is in the hands of an  estate, the owner being diseased last April. Data pertaining to Business of art Stone Co. estimated  and combined with successor.</t>
  </si>
  <si>
    <t xml:space="preserve">Portland Cement, Crushed stone, Sand,  Molding Plaster </t>
  </si>
  <si>
    <t xml:space="preserve">Garden Furniture, Building Trinstone </t>
  </si>
  <si>
    <t>Art Stone Company</t>
  </si>
  <si>
    <t>2300 East Third</t>
  </si>
  <si>
    <t>2300 East Third Street</t>
  </si>
  <si>
    <t>Carl J. Ludwig and Edward G. Ludwig</t>
  </si>
  <si>
    <t>Sioux Cast Stone Company</t>
  </si>
  <si>
    <t>1931- Industry 1005- States IDKY - Firm 157- Page 1</t>
  </si>
  <si>
    <t>Sioux City. Iowa</t>
  </si>
  <si>
    <t>Dec 4 1931</t>
  </si>
  <si>
    <t>Feb 18 1931</t>
  </si>
  <si>
    <t>1424 Summit</t>
  </si>
  <si>
    <t>Gilbert Halverson</t>
  </si>
  <si>
    <t>1931- Industry 1005- States IDKY - Firm 173- Page 1</t>
  </si>
  <si>
    <t>Portland Cement, Sand &amp; Steel</t>
  </si>
  <si>
    <t xml:space="preserve">Silo Staves, Building blocks, R,C culvert Pipe </t>
  </si>
  <si>
    <t>1st and Cedar</t>
  </si>
  <si>
    <t>Concordia Kans.</t>
  </si>
  <si>
    <t>1931- Industry 1005- States IDKY - Firm 172- Page 1</t>
  </si>
  <si>
    <t xml:space="preserve">Cement, sand, Stone </t>
  </si>
  <si>
    <t>522 S. 22nd St., Ft. Dodge, Iowa</t>
  </si>
  <si>
    <t>J. L. Parsons &amp; C. J. Kramme</t>
  </si>
  <si>
    <t>Builders Supply Co.</t>
  </si>
  <si>
    <t>1931- Industry 1005- States IDKY - Firm 154- Page 1</t>
  </si>
  <si>
    <t>Cement, Sand, Gravel, Steel Bars, Wire Mesh Fabric</t>
  </si>
  <si>
    <t>N. 12th &amp; R. I. Tracks</t>
  </si>
  <si>
    <t>1931- Industry 1005- States IDKY - Firm 153- Page 1</t>
  </si>
  <si>
    <t>1931- Industry 1005- States IDKY - Firm 161- Page 1</t>
  </si>
  <si>
    <t xml:space="preserve">Cement, Sand, Kensas Cement, Lime, Color </t>
  </si>
  <si>
    <t>Sand, Gravel, Haydite, Cement</t>
  </si>
  <si>
    <t xml:space="preserve">Concrete Blocks Haydite Blocks Cast Stone </t>
  </si>
  <si>
    <t xml:space="preserve">Cast Stone for Building Trim, precast Root Slabs </t>
  </si>
  <si>
    <t xml:space="preserve">1136 S. W. Blvd., Rosedale Station </t>
  </si>
  <si>
    <t>Vaule of Products in 1929 $42, 698. Original Editor made 1931 Vaule 25% of 1929. Connec. 9/26/1932.</t>
  </si>
  <si>
    <t>37 Brentwood Pl.</t>
  </si>
  <si>
    <t>Ft. Thomas</t>
  </si>
  <si>
    <t>Kansas City Kans.</t>
  </si>
  <si>
    <t>6 &amp; Walker Kansas City, Kansas</t>
  </si>
  <si>
    <t xml:space="preserve">301 so. Jefferson St. </t>
  </si>
  <si>
    <t xml:space="preserve">Gentlemen, This is as much information as we can give on this report as we do not keep records on  how  many blocks we sell, also how how manyhours the men work. We work from one to three men. </t>
  </si>
  <si>
    <t>Lake View Concrete Tile Company</t>
  </si>
  <si>
    <t>1931- Industry 1005- States IDKY - Firm 150- Page 1</t>
  </si>
  <si>
    <t>Manufacture of cement  building blocks</t>
  </si>
  <si>
    <t>8th Street &amp; 11th Ave.</t>
  </si>
  <si>
    <t>Council Bluffs, Iowa</t>
  </si>
  <si>
    <t>Hydraulic Company</t>
  </si>
  <si>
    <t>1931- Industry 1005- States IDKY - Firm 149- Page 1</t>
  </si>
  <si>
    <t>Cement Blocks Plant is in connection with retail lumber &amp; coal Yard, man had full working time for year but about half of time was or other works, all figures are estimates and or more expense or we can get on them.</t>
  </si>
  <si>
    <t>Well Curbing</t>
  </si>
  <si>
    <t>The Mixed Concrete and Supply Company</t>
  </si>
  <si>
    <t>1931- Industry 1005- States IDKY - Firm 164- Page 1</t>
  </si>
  <si>
    <t>Portland Cement (Monarch) $7161.38, Sand 1, 754.34 Copied from Form 1002</t>
  </si>
  <si>
    <t xml:space="preserve">Manufacture and eraction of Lock Joint Concrete Silos </t>
  </si>
  <si>
    <t>Wichita, Kans.</t>
  </si>
  <si>
    <t>1931- Industry 1005- States IDKY - Firm 163- Page 1</t>
  </si>
  <si>
    <t>Sept 5 1931</t>
  </si>
  <si>
    <t xml:space="preserve">Cement Stones for silo &amp; Corn Cribs </t>
  </si>
  <si>
    <t>Tinsley Ia.</t>
  </si>
  <si>
    <t>E. L. Page &amp; Ernest Page</t>
  </si>
  <si>
    <t>1931- Industry 1005- States IDKY - Firm 147- Page 1</t>
  </si>
  <si>
    <t xml:space="preserve">Cement, Sand, Gravel, Water Steel Reinforcing </t>
  </si>
  <si>
    <t>Concrete Blocks, Drain Tile, Culvert pipe, silo Staves, Brick</t>
  </si>
  <si>
    <t>Sibley Cement Company</t>
  </si>
  <si>
    <t>1931- Industry 1005- States IDKY - Firm 146- Page 1</t>
  </si>
  <si>
    <t>The Dodson Concrete Board Co.</t>
  </si>
  <si>
    <t>Cement, Steel Bars, Gravel and Sand</t>
  </si>
  <si>
    <t>P. O. Box #56</t>
  </si>
  <si>
    <t>1931- Industry 1005- States IDKY - Firm 184- Page 1</t>
  </si>
  <si>
    <t>6 A includes erection labor, 7 B Estimated we do not sell silo blocks but sell silo erected complete, freight paid. 1931 Business about 1/3 of normal years business</t>
  </si>
  <si>
    <t xml:space="preserve">48 to 60 </t>
  </si>
  <si>
    <t xml:space="preserve">Artificial (Cast) building stone </t>
  </si>
  <si>
    <t>1447 N. Meade Ave.</t>
  </si>
  <si>
    <t>201 W. Douglas, Wichita, Ks</t>
  </si>
  <si>
    <t>Hutchinson, Kansas</t>
  </si>
  <si>
    <t>The Hutchinson Concrete Company</t>
  </si>
  <si>
    <t>1931- Industry 1005- States IDKY - Firm 177- Page 1</t>
  </si>
  <si>
    <t>414 Second Ave.</t>
  </si>
  <si>
    <t>414 Second Ave., Dayton, Ky.</t>
  </si>
  <si>
    <t>Cement, Sand &amp; Reinforcement Iron</t>
  </si>
  <si>
    <t>W. Bames Manager, B. J. Concrete Products Co., Inc.</t>
  </si>
  <si>
    <t>1931- Industry 1005- States IDKY - Firm 144- Page 1</t>
  </si>
  <si>
    <t>In connection with the manufacture of concrete products we sell and deliver some both wholesale &amp; retail and also sell lumber and ice. Men employed are engaged in all work being done. Have no figures to give on exact operation of plant but it was never entirely idle althogh very little was done during may, june &amp; july and two weeks in january while engaged in putting up ice. Some time was spent in building ware house for our own use.</t>
  </si>
  <si>
    <t>Cement, Sand, Steel</t>
  </si>
  <si>
    <t xml:space="preserve">Concrete, Blocks, tile, brick, well crib, posts, steps, &amp; etc. </t>
  </si>
  <si>
    <t>112-114 S, Marshall</t>
  </si>
  <si>
    <t>1931- Industry 1005- States IDKY - Firm 156- Page 1</t>
  </si>
  <si>
    <t>2212-23 St.</t>
  </si>
  <si>
    <t>1931- Industry 1005- States IDKY - Firm 155- Page 1</t>
  </si>
  <si>
    <t>Accept because 150 days in operation and perhaps also part time employess</t>
  </si>
  <si>
    <t>522 S. 22nd St.</t>
  </si>
  <si>
    <t>Webster</t>
  </si>
  <si>
    <t>Fort Dodge</t>
  </si>
  <si>
    <t xml:space="preserve">Cement, Sand, Gravel &amp; Steel Reinforcing </t>
  </si>
  <si>
    <t>Burial Vaults, Building Blocks &amp; Septic Tanks</t>
  </si>
  <si>
    <t>1207 G. Ave. N. E.</t>
  </si>
  <si>
    <t>1931- Industry 1005- States IDKY - Firm 141- Page 1</t>
  </si>
  <si>
    <t xml:space="preserve">Cinder and Sand, Gravel &amp; Cement Building Blocks </t>
  </si>
  <si>
    <t>1215 10th St., S. W.</t>
  </si>
  <si>
    <t>Cedar Rapida, Iowa Box 137</t>
  </si>
  <si>
    <t>Harold L. Spaight</t>
  </si>
  <si>
    <t>1931- Industry 1005- States IDKY - Firm 140- Page 1</t>
  </si>
  <si>
    <t>West Locust Street</t>
  </si>
  <si>
    <t>West Locust Street, Davenport, Iowa</t>
  </si>
  <si>
    <t xml:space="preserve">1136 S. W. Blvd. Kansas City, Kans. </t>
  </si>
  <si>
    <t>The Trusswall Stone Co.</t>
  </si>
  <si>
    <t>1931- Industry 1005- States IDKY - Firm 170- Page 1</t>
  </si>
  <si>
    <t>Cement, Rock, Sand</t>
  </si>
  <si>
    <t>6 &amp; Walker</t>
  </si>
  <si>
    <t>Drain tile, Road Pipe, Building Blocks Vaults Etc.</t>
  </si>
  <si>
    <t>N. W. Davenport Cement Block Company</t>
  </si>
  <si>
    <t>1931- Industry 1005- States IDKY - Firm 169- Page 1</t>
  </si>
  <si>
    <t xml:space="preserve">Battery Wells </t>
  </si>
  <si>
    <t xml:space="preserve">Cribbing, Piling </t>
  </si>
  <si>
    <t>Cement, Steel Bars, Wire Mesh, gravel and Sand</t>
  </si>
  <si>
    <t>3rd &amp; Miami</t>
  </si>
  <si>
    <t>1931- Industry 1005- States IDKY - Firm 168- Page 1</t>
  </si>
  <si>
    <t>Sand, Gravel &amp; Portland Cement.</t>
  </si>
  <si>
    <t>G. G. Roudebush (Ready Mixed Concrete)</t>
  </si>
  <si>
    <t xml:space="preserve">Concrete Products: Block, Drain tile, Well Curbing, Culvert  pipe, Garden Furniture, Septic tanks, Fence posts, Cistern B. </t>
  </si>
  <si>
    <t>Lake View, Iowa</t>
  </si>
  <si>
    <t>C. C. Wetzstein President</t>
  </si>
  <si>
    <t xml:space="preserve">Item B in Sec 6 is for raw material purchased, Cemt, sand, gravel, and includes power &amp; water bills and freight paid out on all products shipped L. O. B., destination. Plant expense + overhead are not included. We make a few specials on which the tonage is so small, we do not mention. Our well curbing is included in drain tile in Item 6 Sec. 7. </t>
  </si>
  <si>
    <t>Portland Cement, Sand, Gravel</t>
  </si>
  <si>
    <t>Drain tile, Building Blcok, Culvert Pipe, Well Curbing</t>
  </si>
  <si>
    <t>Newell, Iowa</t>
  </si>
  <si>
    <t xml:space="preserve">R. Ellrich </t>
  </si>
  <si>
    <t>1931- Industry 1005- States IDKY - Firm 136- Page 1</t>
  </si>
  <si>
    <t>Cement, Sand, Grave, Steel Bars, Wire Mesh Fabric</t>
  </si>
  <si>
    <t>S. E. 9th &amp; Raccoon St.</t>
  </si>
  <si>
    <t>1931- Industry 1005- States IDKY - Firm 135- Page 1</t>
  </si>
  <si>
    <t>Cement, Sand, add gravel</t>
  </si>
  <si>
    <t>Reinforced Concrete Culvert &amp; Sewer Pipe</t>
  </si>
  <si>
    <t>Cement, Sand, Reinforcing, Calcium Chloride</t>
  </si>
  <si>
    <t xml:space="preserve">Cement Block, Concrete will curbing </t>
  </si>
  <si>
    <t>215-1 N. St., N.E.</t>
  </si>
  <si>
    <t>Le Mars Ia</t>
  </si>
  <si>
    <t>M. A. Morre &amp; Co.</t>
  </si>
  <si>
    <t>1931- Industry 1005- States IDKY - Firm 148- Page 1</t>
  </si>
  <si>
    <t>Difference between 6 &amp; 7. We sell every thing by contract, Furnished complete on the farm.</t>
  </si>
  <si>
    <t>820 S. W. Ninth St. Des Moines, Iowa</t>
  </si>
  <si>
    <t>1931- Industry 1005- States IDKY - Firm 133- Page 1</t>
  </si>
  <si>
    <t xml:space="preserve">Cement, Sand &amp; Gravel, Steel reinforcing </t>
  </si>
  <si>
    <t>Plain Concrete Sewer Pipe, Reinforced Concrete sewer Pipe</t>
  </si>
  <si>
    <t>P. O. Box 2461 Waterloo, Iowa</t>
  </si>
  <si>
    <t>Newell &amp; Mobile Sts.</t>
  </si>
  <si>
    <t>St. Joseph, Missouri</t>
  </si>
  <si>
    <t>Zeidler Concrete Products Machinery Co.</t>
  </si>
  <si>
    <t>Reinforced Con. Culvert Pipe</t>
  </si>
  <si>
    <t>100 W. 1st St.</t>
  </si>
  <si>
    <t>1931- Industry 1005- States IDKY - Firm 145- Page 1</t>
  </si>
  <si>
    <t>1931- Industry 1005- States IDKY - Firm 160- Page 1.</t>
  </si>
  <si>
    <t>Crushed limestone and Portland cement</t>
  </si>
  <si>
    <t>1931- Industry 1005- States IDKY - Firm 159- Page 1</t>
  </si>
  <si>
    <t>Some N. E. assured to be coal workers see 2 b.</t>
  </si>
  <si>
    <t>Cement, Sand, Brick Bats, Coal</t>
  </si>
  <si>
    <t>Concrete Building  Block</t>
  </si>
  <si>
    <t>Sioux City, Iowa</t>
  </si>
  <si>
    <t>1931- Industry 1005- States IDKY - Firm 158- Page 1</t>
  </si>
  <si>
    <t xml:space="preserve">B. J. Concrete Products Co., Inc. </t>
  </si>
  <si>
    <t>506-510 Market Street</t>
  </si>
  <si>
    <t>Fort Wayne, Ind.</t>
  </si>
  <si>
    <t>V. H. Pettengill</t>
  </si>
  <si>
    <t>Rock Rapids Concrete Works &amp; Lumber Co.</t>
  </si>
  <si>
    <t>1931- Industry 1005- States IDKY - Firm 143- Page 1</t>
  </si>
  <si>
    <t xml:space="preserve">Temporary Plant dismantled upon  completion of sewer construction </t>
  </si>
  <si>
    <t>13th &amp; Gentry</t>
  </si>
  <si>
    <t>Cedar Rapids, Iowa</t>
  </si>
  <si>
    <t>1931- Industry 1005- States IDKY - Firm 142- Page 1</t>
  </si>
  <si>
    <t>S. P. Harriman, President &amp; Manager</t>
  </si>
  <si>
    <t>1931- Industry 1005- States IDKY - Firm 124- Page 1</t>
  </si>
  <si>
    <t>Ceemnt, Sand, Metal &amp; Paint</t>
  </si>
  <si>
    <t>Ashley, Indiana</t>
  </si>
  <si>
    <t>Isaiah Hovarter &amp; Otto T. Hovarter</t>
  </si>
  <si>
    <t>National Vault Co.</t>
  </si>
  <si>
    <t>1931- Industry 1005- States IDKY - Firm 123- Page 1</t>
  </si>
  <si>
    <t xml:space="preserve">Cement Staves </t>
  </si>
  <si>
    <t>Silos Grain Lens Milk House Corn Grits</t>
  </si>
  <si>
    <t>Portland, Ind.</t>
  </si>
  <si>
    <t>Cement, Sand, Gravel steel Bars, Wire Mesh Fabric.</t>
  </si>
  <si>
    <t>Reinforced Concrete Culvert Pipe and Concrete Drain tile</t>
  </si>
  <si>
    <t>1931- Industry 1005- States IDKY - Firm 139- Page 1</t>
  </si>
  <si>
    <t>1931- Industry 1005- States IDKY - Firm 152- Page 1</t>
  </si>
  <si>
    <t xml:space="preserve">Concrete Products Manufacturing </t>
  </si>
  <si>
    <t>715 E. River st.</t>
  </si>
  <si>
    <t>715 East River Street</t>
  </si>
  <si>
    <t>Austin Crabbs</t>
  </si>
  <si>
    <t>1931- Industry 1005- States IDKY - Firm 151- Page 1</t>
  </si>
  <si>
    <t xml:space="preserve">Sand Gravel Wire Cement Paint </t>
  </si>
  <si>
    <t xml:space="preserve">Milk Cooling Tanks </t>
  </si>
  <si>
    <t>Cement, Sand, gravel</t>
  </si>
  <si>
    <t>4th At Sheridan Ave.</t>
  </si>
  <si>
    <t>Sheridan Ind.</t>
  </si>
  <si>
    <t>L. M. Stout-L. C. Stout-Anna Stout- Lydia Nesbitt</t>
  </si>
  <si>
    <t>1931- Industry 1005- States IDKY - Firm 117- Page 1</t>
  </si>
  <si>
    <t>Bloomfield, Indiana</t>
  </si>
  <si>
    <t>So. Seminary Street</t>
  </si>
  <si>
    <t>Concrete Silo Company</t>
  </si>
  <si>
    <t>1000 Morgan St., S.W.</t>
  </si>
  <si>
    <t>P. O. Box 1362 Des Moines, Iowa</t>
  </si>
  <si>
    <t xml:space="preserve">Concrete Stobe Silos, Corn Cribs, Cinder Blocks, Concrete Blocks </t>
  </si>
  <si>
    <t>820 S. W. Ninth St.</t>
  </si>
  <si>
    <t>1229 Cal., St.</t>
  </si>
  <si>
    <t>Herman A. Stuckey</t>
  </si>
  <si>
    <t>1931- Industry 1005- States IDKY - Firm 113- Page 1</t>
  </si>
  <si>
    <t xml:space="preserve">Concrete, Sand, Gravel, Water Reinforcing </t>
  </si>
  <si>
    <t>Waterloo, Iowa Box 210</t>
  </si>
  <si>
    <t xml:space="preserve">Concrete Silos, Cirbs, Water Tanks and Burial Vaults </t>
  </si>
  <si>
    <t>Under the Item No. 6, Section B Cost of Materials, the figures here are estimated as the company retails sand, cement, etc. and it is impossible to separate what portion of material purchased was used for manufacturing purposes and what portion for retail.</t>
  </si>
  <si>
    <t>Cement Sand and Gravel</t>
  </si>
  <si>
    <t xml:space="preserve">At has not </t>
  </si>
  <si>
    <t>3101 Vine St., So. Bend Ind.</t>
  </si>
  <si>
    <t>South Bend Ind.</t>
  </si>
  <si>
    <t>Burial Vault, Septic Tan,s Building Blocks, Drain Tile, Rady Mixed Concrete</t>
  </si>
  <si>
    <t>1952 Erving Ave.</t>
  </si>
  <si>
    <t>Russell Slater</t>
  </si>
  <si>
    <t>North Manchester, Indiana</t>
  </si>
  <si>
    <t>1931- Industry 1005- States IDKY - Firm 129- Page 1</t>
  </si>
  <si>
    <t>2630 N. Nancy Street</t>
  </si>
  <si>
    <t>Sand, Gravel, Concrete products</t>
  </si>
  <si>
    <t>7th &amp; Lost Creek</t>
  </si>
  <si>
    <t>1900 N. Seventh St., Terre Haute, Ind.</t>
  </si>
  <si>
    <t>Cement, Sand, gravel, steel</t>
  </si>
  <si>
    <t xml:space="preserve">Manufacture of reinforced concrete pipe </t>
  </si>
  <si>
    <t>Branch of Lewiston Pipe Co., Fort Wayne, Ind.</t>
  </si>
  <si>
    <t xml:space="preserve">Concrete drain tile, building block, road culvert &amp; sewer Pipe </t>
  </si>
  <si>
    <t>Lafayette Indiana, Route 12</t>
  </si>
  <si>
    <t>1931- Industry 1005- States IDKY - Firm 107- Page 1</t>
  </si>
  <si>
    <t>P. P. R. R. Track at roundhouse</t>
  </si>
  <si>
    <t>P. O. Box 271, Fort Wayne, Indiana</t>
  </si>
  <si>
    <t>1931- Industry 1005- States IDKY - Firm 128- Page 1</t>
  </si>
  <si>
    <t>1080 E. 52nd St.</t>
  </si>
  <si>
    <t>C. V., F. J. and Ernest Spickelmier</t>
  </si>
  <si>
    <t>1931- Industry 1005- States IDKY - Firm 122- Page 1</t>
  </si>
  <si>
    <t>Grand Junction, Iowa</t>
  </si>
  <si>
    <t xml:space="preserve">Crushed Granite, Cement, Reinforcing &amp; Water Proofing </t>
  </si>
  <si>
    <t xml:space="preserve">Burial Vaults </t>
  </si>
  <si>
    <t>Terre Haute Monument Company</t>
  </si>
  <si>
    <t>109-111 Wabash Avenue</t>
  </si>
  <si>
    <t>Spencer, Iowa</t>
  </si>
  <si>
    <t>A. P. Nelson Operator &amp; Largest Stock Holder</t>
  </si>
  <si>
    <t>1931- Industry 1005- States IDKY - Firm 106- Page 1</t>
  </si>
  <si>
    <t>Stusso Mfg.</t>
  </si>
  <si>
    <t>Cement, Sand, Haydite &amp; tile</t>
  </si>
  <si>
    <t>1931- Industry 1005- States IDKY - Firm 127- Page 1</t>
  </si>
  <si>
    <t>Cement, sand &amp; Gravel</t>
  </si>
  <si>
    <t>Terre Haute Coal &amp; Supplies Co.</t>
  </si>
  <si>
    <t>1931- Industry 1005- States IDKY - Firm 137- Page 1</t>
  </si>
  <si>
    <t>Cement Products Cement Vaults &amp; Blocks</t>
  </si>
  <si>
    <t>Huntington Ind.</t>
  </si>
  <si>
    <t>1931- Industry 1005- States IDKY - Firm 126- Page 1</t>
  </si>
  <si>
    <t>Box 764 Sioux City, Iowa</t>
  </si>
  <si>
    <t>1931- Industry 1005- States IDKY - Firm 118- Page 1</t>
  </si>
  <si>
    <t>Seymour</t>
  </si>
  <si>
    <t>1931- Industry 1005- States IDKY - Firm 121- Page 1</t>
  </si>
  <si>
    <t xml:space="preserve">All of the Foregoing are estimated figures estimated as closely as possible </t>
  </si>
  <si>
    <t>No records kept. Quantities are estimates</t>
  </si>
  <si>
    <t xml:space="preserve">Portland Cement, sand, gravel, steel reinforcing </t>
  </si>
  <si>
    <t xml:space="preserve">Burial Vaults and Building Blocks </t>
  </si>
  <si>
    <t xml:space="preserve">Draintil, Building Blcoks, Building tile, Burial Vaults, Silos, Garden Furniture </t>
  </si>
  <si>
    <t>1387 William Street</t>
  </si>
  <si>
    <t>1387 William Street, Huntington, Indiana</t>
  </si>
  <si>
    <t>William F. Stuver</t>
  </si>
  <si>
    <t>Stuver Concrete Products (Portland Cement)</t>
  </si>
  <si>
    <t>Cement, Gravel, Steel rods, Lugs, Bolts</t>
  </si>
  <si>
    <t xml:space="preserve">Concrete units for Constructing silos and tanks </t>
  </si>
  <si>
    <t>1931- Industry 1005- States IDKY - Firm 120- Page 1</t>
  </si>
  <si>
    <t>Ceemnt Gravel</t>
  </si>
  <si>
    <t>1931- Industry 1005- States IDKY - Firm 101- Page 1</t>
  </si>
  <si>
    <t>Iowa Concrete Products Co., Inc.</t>
  </si>
  <si>
    <t>Iowa Concrete Products Company</t>
  </si>
  <si>
    <t>1931- Industry 1005- States IDKY - Firm 134- Page 1</t>
  </si>
  <si>
    <t>Concrete Tanks</t>
  </si>
  <si>
    <t>Sand, Gravel, Cinders, Cement,</t>
  </si>
  <si>
    <t>Successor to 13-3897 Waterproof Cement Vault Co., Prior to 1931</t>
  </si>
  <si>
    <t>Cement, Steel, Gravel</t>
  </si>
  <si>
    <t>336 W. 40</t>
  </si>
  <si>
    <t>Indianpolis</t>
  </si>
  <si>
    <t>G. B. Vault Co.</t>
  </si>
  <si>
    <t xml:space="preserve">Concrete Products Drain tile Fence Posts Blocks </t>
  </si>
  <si>
    <t>No Chang</t>
  </si>
  <si>
    <t xml:space="preserve">Camden </t>
  </si>
  <si>
    <t>1931- Industry 1005- States IDKY - Firm 114- Page 1</t>
  </si>
  <si>
    <t xml:space="preserve">Cement, Sand, Steel Paint </t>
  </si>
  <si>
    <t>1931- Industry 1005- States IDKY - Firm 100- Page 1</t>
  </si>
  <si>
    <t>Block and Tile, Except roofing tile</t>
  </si>
  <si>
    <t>Jan 01 1931</t>
  </si>
  <si>
    <t>Cement, Sand &amp; Gravel, Cinders &amp; Lime</t>
  </si>
  <si>
    <t>1931- Industry 1005- States IDKY - Firm 132- Page 1</t>
  </si>
  <si>
    <t>Cement, Gravel, Steel</t>
  </si>
  <si>
    <t>Cement Blocks, Roofing Tile &amp; Stucco</t>
  </si>
  <si>
    <t>2260 Montcalm St.</t>
  </si>
  <si>
    <t>Owen L. Miller</t>
  </si>
  <si>
    <t>1931- Industry 1005- States IDKY - Firm 99- Page 1</t>
  </si>
  <si>
    <t>Mid-West Concrete Pipe Company (Illinois) Franklin Park, Ill.</t>
  </si>
  <si>
    <t xml:space="preserve">Manufacturing Concrete Blocks Cinder Building Units </t>
  </si>
  <si>
    <t>2100 E. Erving Ave.</t>
  </si>
  <si>
    <t>Concrete sewer and culvert, Drain tile, Building Blocks</t>
  </si>
  <si>
    <t>1931- Industry 1005- States IDKY - Firm 116- Page 1</t>
  </si>
  <si>
    <t>Cement, Gravel, Stone, trim</t>
  </si>
  <si>
    <t>Cement Blocks. Burial Vaults Fence Posts Ornamental Produits</t>
  </si>
  <si>
    <t>Rochester Indiana</t>
  </si>
  <si>
    <t>McCall and Pontius</t>
  </si>
  <si>
    <t>Concrete Shop</t>
  </si>
  <si>
    <t>1931- Industry 1005- States IDKY - Firm 115- Page 1</t>
  </si>
  <si>
    <t>Cement, Sand, Gravel, &amp; Coal for Power</t>
  </si>
  <si>
    <t>1931- Industry 1005- States IDKY - Firm 131- Page 1</t>
  </si>
  <si>
    <t>Vault Cement</t>
  </si>
  <si>
    <t>Cement, Steel, Sand  &amp; Gravel</t>
  </si>
  <si>
    <t>140 So. W. 10th St.</t>
  </si>
  <si>
    <t>1014-16 Natl. Rd., West</t>
  </si>
  <si>
    <t>W. E. &amp; Nellie M. Dwyer</t>
  </si>
  <si>
    <t>1931- Industry 1005- States IDKY - Firm 130- Page 1</t>
  </si>
  <si>
    <t>Cement, Sand, and Gravel, Reinforcing wire</t>
  </si>
  <si>
    <t>Concrete Products Corpn. P. E. Bohm, Supt.</t>
  </si>
  <si>
    <t xml:space="preserve">Concrete Products Corpn. </t>
  </si>
  <si>
    <t>1931- Industry 1005- States IDKY - Firm 110- Page 1</t>
  </si>
  <si>
    <t>Factory located 1/4 mile outside of City limits of Mishawaka Ind. All Mail received at 3101 Vine St., South Bend Ind.</t>
  </si>
  <si>
    <t>3101 Vine St., So. Bend, Ind.</t>
  </si>
  <si>
    <t>Near Mishawaka Ind.</t>
  </si>
  <si>
    <t>D. W. Lightner Cement Block Factory</t>
  </si>
  <si>
    <t>1931- Industry 1005- States IDKY - Firm 109- Page 1</t>
  </si>
  <si>
    <t xml:space="preserve">Cement Blocks Mfg. </t>
  </si>
  <si>
    <t>1952 Erving</t>
  </si>
  <si>
    <t>Universal Concrete Products &amp; Gravel Co.</t>
  </si>
  <si>
    <t>1931- Industry 1005- States IDKY - Firm 108- Page 1</t>
  </si>
  <si>
    <t>Plain &amp; Reinforced Concrete pipe</t>
  </si>
  <si>
    <t>1931- Industry 1005- States IDKY - Firm 125- Page 1</t>
  </si>
  <si>
    <t xml:space="preserve">Cemet, sand &amp; Gravel and steel reinforcement wire </t>
  </si>
  <si>
    <t>There Figures do not include depreciation machinery repair insurance taxes or any office help .</t>
  </si>
  <si>
    <t xml:space="preserve">Concrete, Sand &amp; Tile </t>
  </si>
  <si>
    <t xml:space="preserve">Concrete Blocks and Cast stone </t>
  </si>
  <si>
    <t>1931- Industry 1005- States IDKY - Firm 138- Page 1</t>
  </si>
  <si>
    <t>March 1 1932</t>
  </si>
  <si>
    <t>Ceemnt and gravel</t>
  </si>
  <si>
    <t>Cement Building Blocks DrainTile, Concrete Block</t>
  </si>
  <si>
    <t>Concrete and Haydite Blocks and Stucco</t>
  </si>
  <si>
    <t>1931- Industry 1005- States IDKY - Firm 105- Page 1</t>
  </si>
  <si>
    <t xml:space="preserve">Accept loss per K. D. </t>
  </si>
  <si>
    <t>349 Byrin St.</t>
  </si>
  <si>
    <t>1931- Industry 1005- States IDKY - Firm 119- Page 1</t>
  </si>
  <si>
    <t>Estimated not exact</t>
  </si>
  <si>
    <t xml:space="preserve">Concrete Building Units or Blocks </t>
  </si>
  <si>
    <t>Troy &amp; Allen</t>
  </si>
  <si>
    <t>Rock Rapids Iowa</t>
  </si>
  <si>
    <t>Troy &amp; Allen Indianapolis</t>
  </si>
  <si>
    <t xml:space="preserve">Sand, Gravel, Cement &amp; Reinforcement </t>
  </si>
  <si>
    <t xml:space="preserve">Our business is 85% hauling as we do not have much labor at plant. The number of wage earners employed varies so much that it is difficut to show this information properly. We deliver ready mixed concrete in transit mix trucks and do not use much labor only  as the business demands. We may use six or eight men for two days and then the number drops off to one or two for a period. </t>
  </si>
  <si>
    <t>Ready Mixed Concrete Transit</t>
  </si>
  <si>
    <t>2002 Montcalm</t>
  </si>
  <si>
    <t>2040 Montcalm St., Indianapolis Ind.</t>
  </si>
  <si>
    <t>Central Concrete Company</t>
  </si>
  <si>
    <t>1931- Industry 1005- States IDKY - Firm 98- Page 1</t>
  </si>
  <si>
    <t>Nov  1 1930</t>
  </si>
  <si>
    <t>1931- Industry 1005- States IDKY - Firm 97- Page 1</t>
  </si>
  <si>
    <t>21st &amp; Harrison St.</t>
  </si>
  <si>
    <t>1931- Industry 1005- States IDKY - Firm 96- Page 1</t>
  </si>
  <si>
    <t>Cement, Haydite, Wire Mesh, Reinforcing Rods, Dicalite</t>
  </si>
  <si>
    <t>Precast Concrete roof, Floor &amp; Wall Slabs, Precast Concrete Cribbing units for retaining walls</t>
  </si>
  <si>
    <t>Marble St., &amp; State Line</t>
  </si>
  <si>
    <t>608 South Dearborn Street Chicago Il.</t>
  </si>
  <si>
    <t>Concrete Blocks Trim Stone Septic Tanks, Burial Vaults</t>
  </si>
  <si>
    <t>1931- Industry 1005- States IDKY - Firm 112- Page 1</t>
  </si>
  <si>
    <t>Sand, Gravel, and Cement.</t>
  </si>
  <si>
    <t>Hollow concrete block 8x8x16. Coping (Faced 4x10 length made to  order unfaced 4x10x36 Inches)</t>
  </si>
  <si>
    <t>No Change of any sort</t>
  </si>
  <si>
    <t>Office &amp; Plant at same location</t>
  </si>
  <si>
    <t>316 Goodsell St.</t>
  </si>
  <si>
    <t>316 Goodsell St., Evansville, Indiana</t>
  </si>
  <si>
    <t>Miller Block Plant</t>
  </si>
  <si>
    <t>1931- Industry 1005- States IDKY - Firm 111- Page 1</t>
  </si>
  <si>
    <t xml:space="preserve">Cement, Sand, Cinders </t>
  </si>
  <si>
    <t>This plant was rented from calumet supply company (prior to June 1 1931) and operated by kline concrete products co. (Roy E. Kline. Prop Deceased)</t>
  </si>
  <si>
    <t>Sand, Stone, Cement &amp; Haydite</t>
  </si>
  <si>
    <t>921 Broadway</t>
  </si>
  <si>
    <t>921 Broadway, Gary, Indiana</t>
  </si>
  <si>
    <t>Feed Troughs</t>
  </si>
  <si>
    <t>Calumet Supply Company</t>
  </si>
  <si>
    <t>Calumet Supply Company (Block Plant)</t>
  </si>
  <si>
    <t>1931- Industry 1005- States IDKY - Firm 92- Page 1</t>
  </si>
  <si>
    <t>Cement , Gravel, Steel Rods, Ruys, Bolts</t>
  </si>
  <si>
    <t xml:space="preserve">Concrete Units for Silos and Tanks, Till Burial Vaults </t>
  </si>
  <si>
    <t>Worthington Indiana</t>
  </si>
  <si>
    <t>Worthington Ind.</t>
  </si>
  <si>
    <t>Bradshaw George L.</t>
  </si>
  <si>
    <t>Mr. J. W. Hodges died April 6th 1931 Mrs. J. W. Hodges Became owners at his death and her son (Dacre T. Neese) Became Manager April 20th 1931</t>
  </si>
  <si>
    <t>Former Name Mr. J. W. Hodges, Present owner Mrs., J. W. Hodges.</t>
  </si>
  <si>
    <t>Lyndon Ill.</t>
  </si>
  <si>
    <t>Mrs. J. W. Hodges</t>
  </si>
  <si>
    <t>1931- Industry 1005- States IDKY - Firm 83- Page 1</t>
  </si>
  <si>
    <t>Cement, Sand Gravel Reinforcing</t>
  </si>
  <si>
    <t>244 W. Main</t>
  </si>
  <si>
    <t>1931- Industry 1005- States IDKY - Firm 82- Page 1</t>
  </si>
  <si>
    <t>Sand, Gravel, Cement, Pottsco.</t>
  </si>
  <si>
    <t>Park</t>
  </si>
  <si>
    <t>Tazewell</t>
    <phoneticPr fontId="1" type="noConversion"/>
  </si>
  <si>
    <t>E. Peoria</t>
    <phoneticPr fontId="1" type="noConversion"/>
  </si>
  <si>
    <t>Peoria, Ill.</t>
  </si>
  <si>
    <t>Philipp J. Hoerr,  Proprietor</t>
  </si>
  <si>
    <t>Cement, Sand, Stone and Gravel</t>
  </si>
  <si>
    <t>Manufacturing Concrete Building Blocks</t>
  </si>
  <si>
    <t>Cement Gravel &amp; Sand and Some Cinders</t>
  </si>
  <si>
    <t>Concrete Building Block Burial Vaults</t>
  </si>
  <si>
    <t>315 Broadway</t>
  </si>
  <si>
    <t>1931- Industry 1005- States IDKY - Firm 95- Page 1</t>
  </si>
  <si>
    <t>Block Cinder</t>
  </si>
  <si>
    <t>Cement Cinders Limestone Screenings</t>
  </si>
  <si>
    <t>Mfg., of Concrete &amp; Cinder Block, Selling of Garbage Boxes</t>
  </si>
  <si>
    <t>5505 Howard Avenue</t>
  </si>
  <si>
    <t>1931- Industry 1005- States IDKY - Firm 93- Page 1</t>
  </si>
  <si>
    <t>Bloomington Illinois</t>
  </si>
  <si>
    <t>Apfield-Grohne Concrete Products Co., Inc.</t>
  </si>
  <si>
    <t>1931- Industry 1005- States IDKY - Firm 76- Page 1</t>
  </si>
  <si>
    <t>Sand, Cement, Reinforcing, Waterproofing</t>
  </si>
  <si>
    <t>Cement Products, Vaults,</t>
  </si>
  <si>
    <t>W. C. Jacoby, Manager</t>
  </si>
  <si>
    <t>2594 N. Water St., Decatur, Ills.</t>
  </si>
  <si>
    <t>Grohne Concrete Products Co.,</t>
  </si>
  <si>
    <t>1931- Industry 1005- States IDKY - Firm 74- Page 1</t>
  </si>
  <si>
    <t>Cement, Carbon, Con-O-Lite Chemical &amp; Metal Reenforcement</t>
  </si>
  <si>
    <t>1931- Industry 1005- States IDKY - Firm 91- Page 1</t>
  </si>
  <si>
    <t xml:space="preserve">January 1 1931 </t>
  </si>
  <si>
    <t>P. O. Box # 152</t>
  </si>
  <si>
    <t>Kewanee, Illinois</t>
  </si>
  <si>
    <t>The sum of 20021.60 was for concrete pipe on original</t>
  </si>
  <si>
    <t>Worthington , Indiana</t>
  </si>
  <si>
    <t xml:space="preserve">Report mach in office owner info. Supplied by postmaster 7 elkhart, Ind. </t>
  </si>
  <si>
    <t>21st Beardsley Ave.</t>
  </si>
  <si>
    <t>1931- Industry 1005- States IDKY - Firm 89- Page 1</t>
  </si>
  <si>
    <t>Nov 1 1932</t>
  </si>
  <si>
    <t>Cement Sand and Steel</t>
  </si>
  <si>
    <t>Box 61 Champaign Ill.</t>
  </si>
  <si>
    <t>Red Figurere are from agents schedule paid figures to  differ from copier ones</t>
  </si>
  <si>
    <t>Cement, Sand, Gravel, Haydite</t>
  </si>
  <si>
    <t>Cement Block, Haydite Block, Cement Ornaments</t>
  </si>
  <si>
    <t>Miller Road, R. R. #8 F. Wayne</t>
  </si>
  <si>
    <t xml:space="preserve">Miller Road, R. R. &amp; 8 </t>
  </si>
  <si>
    <t>Miller Road, R. R. # 8 Fr. Wayne, Ind.</t>
  </si>
  <si>
    <t>Concrete Burial Vaults Steel Reinforced</t>
  </si>
  <si>
    <t>1931- Industry 1005- States IDKY - Firm 88- Page 1</t>
  </si>
  <si>
    <t>Aug 31 1931</t>
  </si>
  <si>
    <t>August 31 1930</t>
  </si>
  <si>
    <t>Cement Block And Building Material</t>
  </si>
  <si>
    <t>Fort Wayne Indiana</t>
  </si>
  <si>
    <t>Menefee Art Stone Co., Inc.</t>
  </si>
  <si>
    <t>1931- Industry 1005- States IDKY - Firm 87- Page 1</t>
  </si>
  <si>
    <t>Kammerer Concrete Products Company</t>
  </si>
  <si>
    <t>1931- Industry 1005- States IDKY - Firm 84- Page 1</t>
  </si>
  <si>
    <t>Cement, Metal Lath, Sand, Steel Rods</t>
  </si>
  <si>
    <t>H. B. Sawyer</t>
  </si>
  <si>
    <t>1931- Industry 1005- States IDKY - Firm 68- Page 1</t>
  </si>
  <si>
    <t>Cement, Sand, Slag and Cinders</t>
  </si>
  <si>
    <t>Cement Sand Reinforcement</t>
  </si>
  <si>
    <t>1821 How Ill.</t>
  </si>
  <si>
    <t>Fort Wayne Ind.</t>
  </si>
  <si>
    <t>H. H. Doswell, A. E. Kover</t>
  </si>
  <si>
    <t>Doswell-Kover</t>
  </si>
  <si>
    <t>1931- Industry 1005- States IDKY - Firm 86- Page 1</t>
  </si>
  <si>
    <t xml:space="preserve">Schuster T. J. </t>
  </si>
  <si>
    <t>Schuster Coal Co.</t>
  </si>
  <si>
    <t>1931- Industry 1005- States IDKY - Firm 104- Page 1</t>
  </si>
  <si>
    <t>Cement, Sand, Stone, Screenings and Slag</t>
  </si>
  <si>
    <t>Concrete Block, Trim, Garden Furniture and Burial Vaults</t>
  </si>
  <si>
    <t xml:space="preserve">No Change Made </t>
  </si>
  <si>
    <t>451 Rowel Avenue</t>
  </si>
  <si>
    <t>451 Rowell Ave., Joliet, Illinois</t>
  </si>
  <si>
    <t>J. G. Sengenberger Mgr.</t>
  </si>
  <si>
    <t>Ideal Concrete Company Inc.</t>
  </si>
  <si>
    <t>Cement, Sand, &amp; Pea Gravel</t>
  </si>
  <si>
    <t>1016 S. Harding St.</t>
  </si>
  <si>
    <t>Indianapolis, Ind.</t>
  </si>
  <si>
    <t>Carl Glesing &amp; Henry E. Glesing</t>
  </si>
  <si>
    <t>1931- Industry 1005- States IDKY - Firm 103- Page 1</t>
  </si>
  <si>
    <t>2055 So. Harding St.</t>
  </si>
  <si>
    <t>1931- Industry 1005- States IDKY - Firm 102- Page 1</t>
  </si>
  <si>
    <t xml:space="preserve">Concrete, Sand &amp; Cement </t>
  </si>
  <si>
    <t>1931- Industry 1005- States IDKY - Firm 80- Page 1</t>
  </si>
  <si>
    <t>There is a vast amount of, what we consider unnecessary, labor entailed in giving these reports in "tons" when all our records and sales are by the pieces.</t>
  </si>
  <si>
    <t xml:space="preserve">Concrete Building units and ornamental concrete </t>
  </si>
  <si>
    <t>2102 S. Harding St.</t>
  </si>
  <si>
    <t>2102 S. Harding St., Indianapolis</t>
  </si>
  <si>
    <t>Our factory operated Considerably less time this grace than any of the past 11 years on account of the poor ness of the buildings operations in Peoria. Made Approximately 100000 less units this in 1930.</t>
  </si>
  <si>
    <t>1931- Industry 1005- States IDKY - Firm 65- Page 1</t>
  </si>
  <si>
    <t>Lime Stone; Sand, Haydite and Portland Cement</t>
  </si>
  <si>
    <t>Concrete And Haydite Blocks-Fence and Marker Posts</t>
  </si>
  <si>
    <t>496 N. 33rd St.</t>
  </si>
  <si>
    <t>East St. Louis</t>
  </si>
  <si>
    <t>315 Broadway St., Peoria Illis.</t>
  </si>
  <si>
    <t>Geo. G. Ziegele, John C. Zweifel</t>
  </si>
  <si>
    <t>5505 Howard Ave., Hammond, Indiana</t>
  </si>
  <si>
    <t>Concrete Units Company</t>
  </si>
  <si>
    <t>1931- Industry 1005- States IDKY - Firm 94- Page 1</t>
  </si>
  <si>
    <t>Sand, Gravel Cement Water</t>
  </si>
  <si>
    <t>Concrete Blocks &amp; Building Material</t>
  </si>
  <si>
    <t>4648 Sheffield Ave.</t>
  </si>
  <si>
    <t xml:space="preserve">John Vargo Valentine Totes &amp; Louis  </t>
  </si>
  <si>
    <t>Calumet Concrete Block Co.</t>
  </si>
  <si>
    <t>1931- Industry 1005- States IDKY - Firm 78- Page 1</t>
  </si>
  <si>
    <t>Concrete Gravel Cement Sand</t>
  </si>
  <si>
    <t>Concrete Staves for Corn Cribs</t>
  </si>
  <si>
    <t>Bloomington Ill.</t>
  </si>
  <si>
    <t>Mclean</t>
  </si>
  <si>
    <t>Portable Elevator Mfg., Co.</t>
  </si>
  <si>
    <t xml:space="preserve"> The Bunker Hill Vault &amp; Monument Works</t>
  </si>
  <si>
    <t>1931- Industry 1005- States IDKY - Firm 75- Page 1</t>
  </si>
  <si>
    <t>Mail-box Posts</t>
  </si>
  <si>
    <t>Cement, Sand, Gravel and Crushed Stone</t>
  </si>
  <si>
    <t>Concrete Building Block, burial Vaults, Pots</t>
  </si>
  <si>
    <t>2594 N. Water St.</t>
  </si>
  <si>
    <t>Einfeldt Concrete Products</t>
  </si>
  <si>
    <t>1931- Industry 1005- States IDKY - Firm 59- Page 1</t>
  </si>
  <si>
    <t>1510-17 Street</t>
  </si>
  <si>
    <t xml:space="preserve">Versluis Building Supplies </t>
  </si>
  <si>
    <t>1931- Industry 1005- States IDKY - Firm 58- Page 1</t>
  </si>
  <si>
    <t>Cement, Sand Gravel and Steel</t>
  </si>
  <si>
    <t>Concrete Blocks and Other Concrete Products</t>
  </si>
  <si>
    <t>R. E. Armstrong &amp; W. E. Allison</t>
  </si>
  <si>
    <t>Con-O-Lite Burial Vault Co.</t>
  </si>
  <si>
    <t>Cement Steel Sand and Paint</t>
  </si>
  <si>
    <t>312 North 7th</t>
  </si>
  <si>
    <t>Goshen Indiana</t>
  </si>
  <si>
    <t>1931- Industry 1005- States IDKY - Firm 72- Page 1</t>
  </si>
  <si>
    <t>1931- Industry 1005- States IDKY - Firm 90- Page 1</t>
  </si>
  <si>
    <t>1931- Industry 1005- States IDKY - Firm 73- Page 1</t>
  </si>
  <si>
    <t>Not in Detarl Concrete Culverts</t>
  </si>
  <si>
    <t>Mixed concrete, basement, porch, garage floors, blocks Conctract in concrete work, precast concrete</t>
  </si>
  <si>
    <t>202 Linden</t>
  </si>
  <si>
    <t>Edwardsville, Illinois</t>
  </si>
  <si>
    <t>Nelson Concrete Culvert Co Inc. Pontiac Ill.</t>
  </si>
  <si>
    <t>Cement, Gravel, Limestone Screenings and Slag</t>
  </si>
  <si>
    <t>Building and Manhole Blocks, Cement Brick, Sewer Rings and Grave Vaults</t>
  </si>
  <si>
    <t>Changed to Incorporation from a Private owned Institution, Wilbur Glenn Voliva, Owner</t>
  </si>
  <si>
    <t>29th St., &amp; N. W. R. R.</t>
  </si>
  <si>
    <t>Fred. W. Tielker</t>
  </si>
  <si>
    <t>Acker Cement Products &amp; Supply Co.</t>
  </si>
  <si>
    <t>1931- Industry 1005- States IDKY - Firm 85- Page 1</t>
  </si>
  <si>
    <t>Precast Units for Railroad Uses</t>
  </si>
  <si>
    <t>Cement, Gravel, Sand, &amp; Steel</t>
  </si>
  <si>
    <t>El Paso, Illinois</t>
  </si>
  <si>
    <t>Box 615 El Paso</t>
  </si>
  <si>
    <t>M. Kammerer</t>
  </si>
  <si>
    <t>Lime, Sand, Gravel</t>
  </si>
  <si>
    <t>Nelson Concrete Culvert Co., Inc.</t>
  </si>
  <si>
    <t>1931- Industry 1005- States IDKY - Firm 71- Page 1</t>
  </si>
  <si>
    <t>Sand, Gravel Cement Wire Reinforcement</t>
  </si>
  <si>
    <t>Concrete Culvert, Pipe Block and Post</t>
  </si>
  <si>
    <t>Concrete &amp; cinder blocks, Septic tanks, Building trim &amp; Ornamental</t>
  </si>
  <si>
    <t>316 So. Gardner St., Joliet Ill.</t>
  </si>
  <si>
    <t>Welsch Waterproof Block Co.</t>
  </si>
  <si>
    <t>1931- Industry 1005- States IDKY - Firm 67- Page 1</t>
  </si>
  <si>
    <t>February 29 1932</t>
  </si>
  <si>
    <t>Near S. Beloit, Ill.</t>
  </si>
  <si>
    <t>228 N. La. Salle St., Chicago Ill.</t>
  </si>
  <si>
    <t>Illinois-Wisconsin Concrete Pipe &amp; Tile Co.</t>
  </si>
  <si>
    <t>1931- Industry 1005- States IDKY - Firm 69- Page 1</t>
  </si>
  <si>
    <t>Inponucatioce France H. B. Singer called schifude cut omitted his signature</t>
  </si>
  <si>
    <t>1931- Industry 1005- States IDKY - Firm 53- Page 1</t>
  </si>
  <si>
    <t>Concrete Blocks, Brick &amp; Trim; Lightweight Units, Concrete. Premixed</t>
  </si>
  <si>
    <t>Peoria, Illinois</t>
  </si>
  <si>
    <t>1931- Industry 1005- States IDKY - Firm 66- Page 1</t>
  </si>
  <si>
    <t>Ideal Concrete Block Manufacturing Co.</t>
  </si>
  <si>
    <t>1931- Industry 1005- States IDKY - Firm 81- Page 1</t>
  </si>
  <si>
    <t>Springfield, Ills.</t>
  </si>
  <si>
    <t>Haydite, Cinders, Cement S and &amp; Gravel</t>
  </si>
  <si>
    <t>Haydite, Concrete &amp; Cinder Building Blocks</t>
  </si>
  <si>
    <t xml:space="preserve">Branch of Gifford Wood Construction Co., Hudson N. Y. </t>
  </si>
  <si>
    <t>Cifford Wood Construction Co. Inc.</t>
  </si>
  <si>
    <t>Gifford Wood Construction Co. Inc.</t>
  </si>
  <si>
    <t>All Other products (specify)</t>
  </si>
  <si>
    <t xml:space="preserve">This report cover John H. Armbruster and co. 723 So. La salle St. John H. Armbruster, 230 Russell Ave.,  A form for John H. Armbruster Tile No 12-2181 Which you sent is being returned as that report is included with this one. </t>
  </si>
  <si>
    <t>Concrete Blocks Vaults and Specialties</t>
  </si>
  <si>
    <t>Peoria Concrete Construction Co. (Corp)</t>
  </si>
  <si>
    <t>1931- Industry 1005- States IDKY - Firm 79- Page 1</t>
  </si>
  <si>
    <t>Cement Gravel Sand Haydite Reinforcing Steel</t>
  </si>
  <si>
    <t>Concrete Staves for Silos Concrete Building Blocks</t>
  </si>
  <si>
    <t>439 Portage St., Kalamazoo, Michigan</t>
  </si>
  <si>
    <t>230 So. Russell Ave., John H. Armbruster</t>
  </si>
  <si>
    <t>723 So. La Salle St.</t>
  </si>
  <si>
    <t>John H. Armbruster and Henry Thiess</t>
  </si>
  <si>
    <t>John H. Armbruster and Company</t>
  </si>
  <si>
    <t>1931- Industry 1005- States IDKY - Firm 50- Page 1</t>
  </si>
  <si>
    <t>1931- Industry 1005- States IDKY - Firm 77- Page 1</t>
  </si>
  <si>
    <t>Cement Sand Gravel Haydite</t>
  </si>
  <si>
    <t>Concrete Blocks Posts? Burial Vaults</t>
  </si>
  <si>
    <t>Apfield Concrete Works</t>
  </si>
  <si>
    <t>1931- Industry 1005- States IDKY - Firm 60- Page 1</t>
  </si>
  <si>
    <t>1920-12th Avenue</t>
  </si>
  <si>
    <t>Cement, Sand, Cinders,  Crushed Stone</t>
  </si>
  <si>
    <t>Cement &amp; Cinder Blks.</t>
  </si>
  <si>
    <t>210 W. Front</t>
  </si>
  <si>
    <t>Du Page</t>
  </si>
  <si>
    <t>F. E. Wheaton Co.</t>
  </si>
  <si>
    <t>1931- Industry 1005- States IDKY - Firm 49- Page 1</t>
  </si>
  <si>
    <t>Limestone Haydite and Cement</t>
  </si>
  <si>
    <t>1931- Industry 1005- States IDKY - Firm 64- Page 1</t>
  </si>
  <si>
    <t>1/3 1929</t>
  </si>
  <si>
    <t>509 Main Str.</t>
  </si>
  <si>
    <t>509 Main Str., Highland Ill.</t>
  </si>
  <si>
    <t>Stocker Gravel &amp; Construction Co.</t>
  </si>
  <si>
    <t>1931- Industry 1005- States IDKY - Firm 57- Page 1</t>
  </si>
  <si>
    <t>Block Building</t>
  </si>
  <si>
    <t>Cement, Sand, Rock, Chatt, Hydite</t>
  </si>
  <si>
    <t>Burial Vaults Only</t>
  </si>
  <si>
    <t>Con-O-Lite Corporation Cortland New York</t>
  </si>
  <si>
    <t>436 West Court</t>
  </si>
  <si>
    <t>Cement, Sand, Gravel &amp; Steel</t>
  </si>
  <si>
    <t>Burail Vaults</t>
  </si>
  <si>
    <t>20th &amp; Ridge St.</t>
  </si>
  <si>
    <t>1931- Industry 1005- States IDKY - Firm 63- Page 1</t>
  </si>
  <si>
    <t>Nov 25 1931</t>
  </si>
  <si>
    <t>Oct 9 1931</t>
  </si>
  <si>
    <t>935-19th St.</t>
  </si>
  <si>
    <t>1931- Industry 1005- States IDKY - Firm 62- Page 1</t>
  </si>
  <si>
    <t xml:space="preserve">Cement, Sand, Etc. </t>
  </si>
  <si>
    <t>Cement, Sand , Gravel Steel, Haydite, Celite</t>
  </si>
  <si>
    <t xml:space="preserve">Manuf. Concrete Culvert Haydite Blocks Draintile &amp; Pipe Roof Tile Catch Basins K. O. W Section Markers </t>
  </si>
  <si>
    <t>Cement Bldg., Blocks Chimney Corpo. Frier Stone</t>
  </si>
  <si>
    <t>1st Ave., &amp; 8th Street</t>
  </si>
  <si>
    <t>C. S. McDaniel</t>
  </si>
  <si>
    <t>1931- Industry 1005- States IDKY - Firm 61- Page 1</t>
  </si>
  <si>
    <t>Cement Blocks and Cast Stone</t>
  </si>
  <si>
    <t>110 -18th Street, Moline, Illinois</t>
  </si>
  <si>
    <t>Plant Operated at a Loss During Period Covored due to business conditions</t>
  </si>
  <si>
    <t>Cement , Sand, Marble Chips, Lumber, etc.</t>
  </si>
  <si>
    <t>1743 N. Kenton Ave. Chicago Ill.</t>
  </si>
  <si>
    <t>Central Commercial Co.</t>
  </si>
  <si>
    <t>1301 First Ave.</t>
  </si>
  <si>
    <t>Maywood</t>
  </si>
  <si>
    <t>332 So. Michigan Ave.</t>
  </si>
  <si>
    <t>1931- Industry 1005- States IDKY - Firm 44- Page 1</t>
  </si>
  <si>
    <t xml:space="preserve">Concrete, Products </t>
  </si>
  <si>
    <t>131 W. 63 St., Chicago Ill.</t>
  </si>
  <si>
    <t>Lyons, Ill.</t>
  </si>
  <si>
    <t>1931- Industry 1005- States IDKY - Firm 43- Page 1</t>
  </si>
  <si>
    <t>Cement, Haydite, Screenings</t>
  </si>
  <si>
    <t xml:space="preserve">Manufacturer of Concrete Products &amp; Dealers in Sewer Builders Supplies </t>
  </si>
  <si>
    <t>223-241 Tilden</t>
  </si>
  <si>
    <t>1931- Industry 1005- States IDKY - Firm 42- Page 1</t>
  </si>
  <si>
    <t>At. Consumers Quarry</t>
  </si>
  <si>
    <t>1931- Industry 1005- States IDKY - Firm 56- Page 1</t>
  </si>
  <si>
    <t>Zion Institutions and Industries, Inc.</t>
  </si>
  <si>
    <t xml:space="preserve">Zion Building Industry </t>
  </si>
  <si>
    <t>1931- Industry 1005- States IDKY - Firm 55- Page 1</t>
  </si>
  <si>
    <t xml:space="preserve">The abvoe figures were supplied by the former foreman of the babcock co., who is one of the new owners and are be believed to be correct. </t>
  </si>
  <si>
    <t>Tiskilwa Illinois</t>
  </si>
  <si>
    <t>N. E. Rici and J. H. Woods</t>
  </si>
  <si>
    <t>Rici. And Woods Mfgr., Co.</t>
  </si>
  <si>
    <t>1931- Industry 1005- States IDKY - Firm 70- Page 1</t>
  </si>
  <si>
    <t>Concrete Sewer and Culvert Pipe and Drain Tile</t>
  </si>
  <si>
    <t>Beloit, Wisconsin</t>
  </si>
  <si>
    <t>Fire bbls.</t>
  </si>
  <si>
    <t>Cell Battery Boxes</t>
  </si>
  <si>
    <t xml:space="preserve">Signal Foundalions </t>
  </si>
  <si>
    <t>Cement, Sand, Gravel, Steel, etc.</t>
  </si>
  <si>
    <t>Concrete Pipes, Slabs, etc. for Railroad use</t>
  </si>
  <si>
    <t>Chicago, Burlington &amp; Quincy Railroad Co.</t>
  </si>
  <si>
    <t>Montgomery Concrete Plant</t>
  </si>
  <si>
    <t>1931- Industry 1005- States IDKY - Firm 52- Page 1</t>
  </si>
  <si>
    <t>Cement Sand Chat Haydite Stone Dust</t>
  </si>
  <si>
    <t>Concrete &amp; Haydite Building Units and Concrete Drain Tile</t>
  </si>
  <si>
    <t>Belleville Ill.</t>
  </si>
  <si>
    <t>Caseyville Road</t>
  </si>
  <si>
    <t>Swansea</t>
  </si>
  <si>
    <t>We make our stone and haul or ship them them to fance where we each silo with our own help, we do not sell any staves other than in finished  silos 11358, in paragraph 6 bincludes steel used for hoops  or bands in county. $ 18247 for stones represents cost of staves in gard.whtie our owen help, we do not sell any staves other shau in inished as los 11358 in paiagiaple 6 binchicles steel used for hoops or bands in county, 18247 far staves refresents cost of staves in yard</t>
  </si>
  <si>
    <t>Dec 15 1931</t>
  </si>
  <si>
    <t>May 1 1931</t>
  </si>
  <si>
    <t>19 M. Grove</t>
  </si>
  <si>
    <t xml:space="preserve">Macotta, Metallard, Concrete </t>
  </si>
  <si>
    <t>Cement Sand, Gravel Marble Chip</t>
  </si>
  <si>
    <t>Cast Stone &amp; Macotta</t>
  </si>
  <si>
    <t>5821 W. 66 St.</t>
  </si>
  <si>
    <t>5821 W 66 St.</t>
  </si>
  <si>
    <t>Clearing</t>
  </si>
  <si>
    <t>5821 W. 66 St., Chicago</t>
  </si>
  <si>
    <t>The Maul Co. of Ill.</t>
  </si>
  <si>
    <t>1931- Industry 1005- States IDKY - Firm 34- Page 1</t>
  </si>
  <si>
    <t>Not reported  in detail</t>
  </si>
  <si>
    <t>Battery Wells &amp; Boxes</t>
  </si>
  <si>
    <t>Chicago (Clearing) Illinois</t>
  </si>
  <si>
    <t>6531 S. Major Avenue</t>
  </si>
  <si>
    <t>(Clearing) Chicago</t>
  </si>
  <si>
    <t>122 So. Michigan Avenue, Chicago, Illinois</t>
  </si>
  <si>
    <t>1931- Industry 1005- States IDKY - Firm 33- Page 1</t>
  </si>
  <si>
    <t>Cement Marble Chips Color</t>
  </si>
  <si>
    <t>Art Marble</t>
  </si>
  <si>
    <t>2901 S. Cicero Ave.</t>
  </si>
  <si>
    <t>1931- Industry 1005- States IDKY - Firm 51- Page 1</t>
  </si>
  <si>
    <t>1931- Industry 1005- States IDKY - Firm 32- Page 1</t>
  </si>
  <si>
    <t>Sand, Cement, Color</t>
  </si>
  <si>
    <t>2113 Halsted St.</t>
  </si>
  <si>
    <t>Chicago Height</t>
  </si>
  <si>
    <t>Joe Vitelli</t>
  </si>
  <si>
    <t>Ideal Stone Works</t>
  </si>
  <si>
    <t>1931- Industry 1005- States IDKY - Firm 30- Page 1</t>
  </si>
  <si>
    <t>1413 Park Ave.</t>
  </si>
  <si>
    <t xml:space="preserve">Aberdeen Sts. &amp; M. C. Track </t>
  </si>
  <si>
    <t>Chicago Heighs Ill.</t>
  </si>
  <si>
    <t xml:space="preserve">Geo. C. Pame &amp; Arthur Wilkining </t>
  </si>
  <si>
    <t>1931- Industry 1005- States IDKY - Firm 29- Page 1</t>
  </si>
  <si>
    <t>American Aggregates Corporation, Greenville O.</t>
  </si>
  <si>
    <t>Blue Island Box 56-B RR#2</t>
  </si>
  <si>
    <t>138th St. &amp; Halstead Ave.</t>
  </si>
  <si>
    <t>Riverdale</t>
  </si>
  <si>
    <t>Concrete and Haydite Building Units</t>
  </si>
  <si>
    <t>400 W. First St.</t>
  </si>
  <si>
    <t>400 West First St., Elmhurst, Ill.</t>
  </si>
  <si>
    <t>Elmhurst-Chicago Stone Company</t>
  </si>
  <si>
    <t>1931- Industry 1005- States IDKY - Firm 48- Page 1</t>
  </si>
  <si>
    <t>Sand, Cement, Steel</t>
  </si>
  <si>
    <t>Frank Wotis</t>
  </si>
  <si>
    <t>710 E. Chicago St., Elgin Ill.</t>
  </si>
  <si>
    <t>E. H. Oltendorf</t>
  </si>
  <si>
    <t>1931- Industry 1005- States IDKY - Firm 37- Page 1</t>
  </si>
  <si>
    <t>Concrete &amp; Cinder Building Block</t>
  </si>
  <si>
    <t>916 North Ave.,</t>
  </si>
  <si>
    <t>1931- Industry 1005- States IDKY - Firm 36- Page 1</t>
  </si>
  <si>
    <t>Cement and Asphalt Burial Vaults</t>
  </si>
  <si>
    <t>Harold Borgeson &amp; Peter Ostergaard</t>
  </si>
  <si>
    <t>O. K. Products Co.</t>
  </si>
  <si>
    <t>1931- Industry 1005- States IDKY - Firm 17- Page 1</t>
  </si>
  <si>
    <t>Lally Columns Steel Pipe &amp; Tubes Concrete Filled</t>
  </si>
  <si>
    <t>4001 Hentworth Ave.</t>
  </si>
  <si>
    <t>Lally Column Company of Chicago</t>
  </si>
  <si>
    <t>1931- Industry 1005- States IDKY - Firm 16- Page 1</t>
  </si>
  <si>
    <t>2901 S. Cicero Ave., Cicero, Ill.</t>
  </si>
  <si>
    <t>National Mosaic Tile Co.</t>
  </si>
  <si>
    <t>Cement, Sand, Gravel, Haydite, Wire, Lime, Paint, Copper</t>
  </si>
  <si>
    <t>4619 Roscoe St., Chicago Ill.</t>
  </si>
  <si>
    <t>1931- Industry 1005- States IDKY - Firm 47- Page 1</t>
  </si>
  <si>
    <t>The products are not listed separately but given under one lump sum.</t>
  </si>
  <si>
    <t>710 E. Chicago Street</t>
  </si>
  <si>
    <t>1931- Industry 1005- States IDKY - Firm 15- Page 1</t>
  </si>
  <si>
    <t>Portland Cement, White Cement Crushed Marble</t>
  </si>
  <si>
    <t>Fireplaces Building Trim</t>
  </si>
  <si>
    <t>944 A. Spaulding Ave.</t>
  </si>
  <si>
    <t>944 A. Spaulding Ave., Chicago, Ill</t>
  </si>
  <si>
    <t>1931- Industry 1005- States IDKY - Firm 14- Page 1</t>
  </si>
  <si>
    <t xml:space="preserve">Columns Pre cast </t>
  </si>
  <si>
    <t>Elgin Cast Stone Company</t>
  </si>
  <si>
    <t>1931- Industry 1005- States IDKY - Firm 46- Page 1</t>
  </si>
  <si>
    <t>Cement Screening &amp; Sand</t>
  </si>
  <si>
    <t>Riverside Ill.</t>
  </si>
  <si>
    <t>1931- Industry 1005- States IDKY - Firm 45- Page 1</t>
  </si>
  <si>
    <t>Limestone Screenings, sand and Cement</t>
  </si>
  <si>
    <t>Concrete Blocks and Covers for Catch Basins and Manholes</t>
  </si>
  <si>
    <t>101 E. 63rd St.</t>
  </si>
  <si>
    <t>P. O. Box 177 Blue Island Ill.</t>
  </si>
  <si>
    <t>Chicago Haydite Bldg., Units</t>
  </si>
  <si>
    <t>1931- Industry 1005- States IDKY - Firm 27- Page 1</t>
  </si>
  <si>
    <t>Cement, Sand, Stone, Reinforcing Wire-Crating Lumber</t>
  </si>
  <si>
    <t>Manufacturer Concrete Laundry Trays</t>
  </si>
  <si>
    <t>3116-28 So. Canal Street</t>
  </si>
  <si>
    <t>101 E. 63rd St., Chicago, Illinois</t>
  </si>
  <si>
    <t>1931- Industry 1005- States IDKY - Firm 24- Page 1</t>
  </si>
  <si>
    <t>4536 Wentworth Chicago Ills.</t>
  </si>
  <si>
    <t>Charles &amp; Rpwe Van Houten</t>
  </si>
  <si>
    <t>Van Houten Bros.</t>
  </si>
  <si>
    <t>1931- Industry 1005- States IDKY - Firm 25- Page 1</t>
  </si>
  <si>
    <t>With regard to "5" Proprietor of Buisness acts as chauffeur.  This Consumes About 60 Working days</t>
  </si>
  <si>
    <t>309 Days 60 Experimental</t>
  </si>
  <si>
    <t>Cement, Galvunizideron, Sand, stone</t>
  </si>
  <si>
    <t>1931- Industry 1005- States IDKY - Firm 10- Page 1</t>
  </si>
  <si>
    <t>Cement, Stone, Sand, Lumber, Sheet Steel, Castings</t>
  </si>
  <si>
    <t>Concrete Garbage Recaptcha</t>
  </si>
  <si>
    <t>5836 So., Elizabeth St., Chicago</t>
  </si>
  <si>
    <t>1837-9 So. Racine Ave.</t>
  </si>
  <si>
    <t>Herbert H. Sielaff</t>
  </si>
  <si>
    <t>Star Concrete Box Mfg., Co., Not Inc.</t>
  </si>
  <si>
    <t>1931- Industry 1005- States IDKY - Firm 9- Page 1</t>
  </si>
  <si>
    <t>4145 West Kinzie St.</t>
  </si>
  <si>
    <t>Chicago Cast Stone Co.</t>
  </si>
  <si>
    <t>1931- Industry 1005- States IDKY - Firm 8- Page 1</t>
  </si>
  <si>
    <t>1931- Industry 1005- States IDKY - Firm 23- Page 1</t>
  </si>
  <si>
    <t>223-241 Tilden Avenue, LaGrange, Ill.</t>
  </si>
  <si>
    <t>Ed., L. Ramm, Harry C. Ramm, Clarence H. Ramm</t>
  </si>
  <si>
    <t>Art marble Tile, Base, Stairs, Wainscot, Toilet Partitions, Etc.</t>
  </si>
  <si>
    <t>Alex. H. Widiger</t>
  </si>
  <si>
    <t>Item 6 Deducted from value of products Assumed  to be price of laying pipes per. K. D.</t>
  </si>
  <si>
    <t>Lewistown Pipe Company, Fort Wayne, Idiana</t>
  </si>
  <si>
    <t>P. O. Box 271, Fort Wayne, Ind.</t>
  </si>
  <si>
    <t>1931- Industry 1005- States IDKY - Firm 41- Page 1</t>
  </si>
  <si>
    <t>Copy of our catalog is enclosed herewith</t>
  </si>
  <si>
    <t>Cement, Sand &amp; Gravel, Reinforcing Steel</t>
  </si>
  <si>
    <t>Concrete Sewer and Culvert pipe and Concrete Manhole Blocks</t>
  </si>
  <si>
    <t>Franklin Park, Illinois</t>
  </si>
  <si>
    <t>Mid-West Concrete Pipe Company (Illinois Corporation)</t>
  </si>
  <si>
    <t>1931- Industry 1005- States IDKY - Firm 40- Page 1</t>
  </si>
  <si>
    <t>Cinder &amp; Cement</t>
  </si>
  <si>
    <t>Suc, by Waukegan Concrete Co., April 1, 1932</t>
  </si>
  <si>
    <t>1401 Belvidere</t>
  </si>
  <si>
    <t>1931- Industry 1005- States IDKY - Firm 54- Page 1</t>
  </si>
  <si>
    <t>Concrete, Granitie and cement laundry trays and similar</t>
  </si>
  <si>
    <t>1750-58 N. Spaulding Ave., Chacago Ill.</t>
  </si>
  <si>
    <t>1931- Industry 1005- States IDKY - Firm 21- Page 1</t>
  </si>
  <si>
    <t xml:space="preserve">Estimates per 1929 Schedule </t>
  </si>
  <si>
    <t>1011 W. 47</t>
  </si>
  <si>
    <t>A. &amp; A. Libertons &amp; F. Arguilla</t>
  </si>
  <si>
    <t>Southside Cement Block Co.</t>
  </si>
  <si>
    <t>1931- Industry 1005- States IDKY - Firm 38- Page 1</t>
  </si>
  <si>
    <t>John Fritz, Albert Fritz</t>
  </si>
  <si>
    <t>Small plant operating under laws of state of ohio, but individual figures for same are not available as both plants are operated as one. This report covers both</t>
  </si>
  <si>
    <t>Under Item 2-B Materials Used. On Regular Art Marble-Marble Chips-Cement-Screeings-Color Pigments, On Non-Slip Art Marble-Marble Chips-Cement-Screenings-Color Pigments and Abrasives Alundum Grain Aggregate Or Aluminous Oxide Grain)</t>
  </si>
  <si>
    <t>Marble Chips Cement Screenings Color Pigments Abrasives</t>
  </si>
  <si>
    <t>Chicago Insulcrete Co.</t>
  </si>
  <si>
    <t>1931- Industry 1005- States IDKY - Firm 39- Page 1</t>
  </si>
  <si>
    <t xml:space="preserve">High assumed that some over series mere included as because of Depression </t>
  </si>
  <si>
    <t>Cement, Sand and Asphalt</t>
  </si>
  <si>
    <t>Cement and Asphalt Burial Vaults, Grave Markers, Benches</t>
  </si>
  <si>
    <t>1015 Troost Avenue, Forest Park, Illinois</t>
  </si>
  <si>
    <t>1931- Industry 1005- States IDKY - Firm 6- Page 1</t>
  </si>
  <si>
    <t>Sand Cement &amp; Marble Chips</t>
  </si>
  <si>
    <t>Ornamental Garden Furniture</t>
  </si>
  <si>
    <t>6022 So., Western Ave.</t>
  </si>
  <si>
    <t>1931- Industry 1005- States IDKY - Firm 5- Page 1</t>
  </si>
  <si>
    <t>1931- Industry 1005- States IDKY - Firm 20- Page 1</t>
  </si>
  <si>
    <t>American Vault Works, Inc. Forest Park, Ill.</t>
  </si>
  <si>
    <t>1931- Industry 1005- States IDKY - Firm 35- Page 1</t>
  </si>
  <si>
    <t>Cement, Granite Screenings, Sand, Steel Bars Plates &amp; Angles</t>
  </si>
  <si>
    <t>Reinforced Concrete Side Walk Lights Sidewalk Door</t>
  </si>
  <si>
    <t>Richards &amp; Kelly Mfg., Co.</t>
  </si>
  <si>
    <t>Net Sales of Mfg., Products for year ending 1931 Columns</t>
  </si>
  <si>
    <t>Steel Pipe &amp; Tubes, Steel Plates, Cement, Sand &amp; Gravel</t>
  </si>
  <si>
    <t>1931- Industry 1005- States IDKY - Firm 19- Page 1</t>
  </si>
  <si>
    <t xml:space="preserve">Cement, Torpedo, Reinforcement, paint </t>
  </si>
  <si>
    <t>Burial Vaults (Concrete) Garbage Boxes</t>
  </si>
  <si>
    <t>2506-10 Irving Pk.</t>
  </si>
  <si>
    <t>Article 6 item B as follows: sand cement, gravel, haydite, paint, copper, lime, $5845.19, light, heat, power $582.23, auto maintanance 2</t>
  </si>
  <si>
    <t>2506-10 Irving Pk. Blvd. Chicago, Ill</t>
  </si>
  <si>
    <t>Perfected  Burial Vault &amp; Cement Prod. Co.</t>
  </si>
  <si>
    <t>1931- Industry 1005- States IDKY - Firm 18- Page 1</t>
  </si>
  <si>
    <t>Hawthorne Roofing Tile Co.</t>
  </si>
  <si>
    <t>1931- Industry 1005- States IDKY - Firm 31- Page 1</t>
  </si>
  <si>
    <t>Cement Garden Furniture &amp; Garden Boxes</t>
  </si>
  <si>
    <t>4334 Belmont Ave.</t>
  </si>
  <si>
    <t>Caldwel, Idaho</t>
  </si>
  <si>
    <t>1931- Industry 1005- States IDKY - Firm 1- Page 1</t>
  </si>
  <si>
    <t>January 1, 1931</t>
  </si>
  <si>
    <t>Sand, Gravel, Cement, Ref. Wire</t>
  </si>
  <si>
    <t>Concrete Culvert Pipe</t>
  </si>
  <si>
    <t>W. Washington</t>
  </si>
  <si>
    <t>Thomasville, Ga.</t>
  </si>
  <si>
    <t>W. F. Scott.</t>
  </si>
  <si>
    <t>Scott Concrete Pipe Co.</t>
  </si>
  <si>
    <t>1931 - Industry 1005 - States ALGA - Firm 202 - Page 1.</t>
  </si>
  <si>
    <t>Cement, Sand, Metal Lath, Water Proofing</t>
  </si>
  <si>
    <t>P. O. Box 1528</t>
  </si>
  <si>
    <t>P O. Box 1528</t>
  </si>
  <si>
    <t>G. J. McCormids</t>
  </si>
  <si>
    <t>1931 - Industry 1005 - States ALGA - Firm 201 - Page 1.</t>
  </si>
  <si>
    <t>Kay -El Manufacturing Co.</t>
  </si>
  <si>
    <t>Inquiry 6 a amount reported here includes wages paid for concrete construction work as well as wages paid to laborers working in plants where concrete products are manufactured. It is impossible for us to show a separate amount of wages paid only for manufactured products</t>
  </si>
  <si>
    <t>Steel Pipe, Concrete Gravel &amp; Sand</t>
  </si>
  <si>
    <t>Pipe Columns Rinforced with Concrete</t>
  </si>
  <si>
    <t>2300 S. Springfield Ave.</t>
  </si>
  <si>
    <t>1931- Industry 1005- States IDKY - Firm 13- Page 1</t>
  </si>
  <si>
    <t>4824 West Kenzie</t>
  </si>
  <si>
    <t>O. T. Pfeifer Corp.</t>
  </si>
  <si>
    <t>Concrete Fixtore Co.</t>
  </si>
  <si>
    <t>1931- Industry 1005- States IDKY - Firm 28- Page 1</t>
  </si>
  <si>
    <t>Camp Concrete Company was prior to Aug, 1 1931 the Ga. Paving &amp; Construction Co. (Change in firm name only)</t>
  </si>
  <si>
    <t>Concrete Products is a subsidiary of Camp Concrete Company</t>
  </si>
  <si>
    <t>W. M. &amp; L. K. Camp</t>
    <phoneticPr fontId="1" type="noConversion"/>
  </si>
  <si>
    <t>1931- Industry 1005- States IDKY - Firm 26- Page 1</t>
  </si>
  <si>
    <t>Lime Stone Screenings, Cement and Sand</t>
  </si>
  <si>
    <t>45th &amp; Federal St.</t>
  </si>
  <si>
    <t>Business is operated as a loss during 1931</t>
  </si>
  <si>
    <t>Plastico Sewer pipe joint compound 23525 Ibs.</t>
  </si>
  <si>
    <t>Chicago &amp; Hercules Cement Burial Vault Company</t>
  </si>
  <si>
    <t xml:space="preserve">Concrete Products, Chiefly Cement Laundry Tubs, Building Block ement Garbage boxes </t>
  </si>
  <si>
    <t>4920 So., Rockwell St.</t>
  </si>
  <si>
    <t>Chicago , Granitine Mfg., Co.</t>
  </si>
  <si>
    <t>Marble Chips, Portland Cement and Color Pigment</t>
  </si>
  <si>
    <t>1931- Industry 1005- States IDKY - Firm 22- Page 1</t>
  </si>
  <si>
    <t>Our Plant is and always has been located at the corner of addison street California avenue. We formerly used the address 2701 addison street, but since our entrance is on California avenue, we have changed our post office address to 3595 N. California avenue.</t>
  </si>
  <si>
    <t>Accessories</t>
  </si>
  <si>
    <t>Cement , Sand &amp; Limestone</t>
  </si>
  <si>
    <t>Concrete Conduits &amp; Accessories used in underground electrical construction</t>
  </si>
  <si>
    <t>3595 N. California Av.</t>
  </si>
  <si>
    <t>3595 N. California Ave.</t>
  </si>
  <si>
    <t>Chicago Stone Conduit Co.</t>
  </si>
  <si>
    <t>1931- Industry 1005- States IDKY - Firm 11- Page 1</t>
  </si>
  <si>
    <t xml:space="preserve">Cement, Torpedo, Metal Lath, Paint </t>
  </si>
  <si>
    <t>5301 Ravenswood Ave.</t>
  </si>
  <si>
    <t>55 Milton Ave. S. E.</t>
  </si>
  <si>
    <t>55 Milton Ave. S. E. Atlanta, Georgia</t>
  </si>
  <si>
    <t>B. E. And Goodloe Yancey</t>
  </si>
  <si>
    <t>1931 - Industry 1005 - States ALGA - Firm 198 - Page 1.</t>
  </si>
  <si>
    <t>Plants located at Atlanta, Ga., Chattanooga, Tenn., Jacksonville, Fla., Montgomery, Ala., Knoxville, Tenn., Reading, Ohio, Tampa, Fla. Information contained herein is what we believe to be a correct average from figures available</t>
  </si>
  <si>
    <t>Manufacturers of Concrete Sewer, Drain &amp; Culvert Pipe</t>
  </si>
  <si>
    <t>928 Rose Circle, S. W.</t>
  </si>
  <si>
    <t>1931 - Industry 1005 - States ALGA - Firm 197 - Page 1.</t>
  </si>
  <si>
    <t>Estimating as no regular works are kept</t>
  </si>
  <si>
    <t>Cement, Sand, Copper Coated Wire</t>
  </si>
  <si>
    <t>900 Dekalt Ave.</t>
  </si>
  <si>
    <t>900 Dekalb Ave. N. E.</t>
  </si>
  <si>
    <t>J. W. Methvin, Prop.</t>
  </si>
  <si>
    <t>Methvin Cement Vault Co.</t>
  </si>
  <si>
    <t>2883-87 Hillock Avenue</t>
  </si>
  <si>
    <t>2883-87 Hillock Avenue, Chicago, Illinois</t>
  </si>
  <si>
    <t>1931- Industry 1005- States IDKY - Firm 7- Page 1</t>
  </si>
  <si>
    <t>Synthetic Stone 132,000 ft. $72127</t>
  </si>
  <si>
    <t>Cement and Chemicals Sand</t>
  </si>
  <si>
    <t>Synthetic Stone</t>
  </si>
  <si>
    <t>1245 W. 47th St.</t>
  </si>
  <si>
    <t>Burke Stone Company</t>
  </si>
  <si>
    <t>H. C. Clark and O. C. McAfee</t>
  </si>
  <si>
    <t>1931 - Industry 1005 - States ALGA - Firm 195 - Page 1.</t>
  </si>
  <si>
    <t>Plant ran at about 20% capacity during 1931</t>
  </si>
  <si>
    <t>Stone Tile (Build Blocks)</t>
  </si>
  <si>
    <t>Keeling Cassidy Brick Co. (Went into Receivership July 1930) New Ownership Sept. 1930</t>
  </si>
  <si>
    <t>Listed in Dune as mfr., of sidewalk lights</t>
  </si>
  <si>
    <t>Sidewalk Doors, Coal Hole Covers</t>
  </si>
  <si>
    <t>Sidewalk lights</t>
  </si>
  <si>
    <t>Concrete Lighting Standards and other Concrete Products</t>
  </si>
  <si>
    <t>American Concrete Marbelite Co.</t>
  </si>
  <si>
    <t>1931- Industry 1005- States IDKY - Firm 2- Page 1</t>
  </si>
  <si>
    <t>Portland Cement, Wire Fabric, Sand and Gravel</t>
  </si>
  <si>
    <t>Concrete Culvert, Irringation, Sewer &amp; Drainage Pipe</t>
  </si>
  <si>
    <t>Cement, Crushed Marble, Lime Rock, Granite Sand, Reinforc. Steel</t>
  </si>
  <si>
    <t>Concrete Products Such as Cast Stone and Stone-Tile</t>
  </si>
  <si>
    <t>Ft. Poplar St.</t>
  </si>
  <si>
    <t>P. O. Box 715, Macon, Ga.</t>
  </si>
  <si>
    <t>Stanley A.Elkan</t>
  </si>
  <si>
    <t>1931 - Industry 1005 - States ALGA - Firm 191 - Page 1.</t>
  </si>
  <si>
    <t>Our total sales for the year 1931, amounted to $43186.53 (net) Which included cement blocks, stone-tile building units, lumber and other building materials, and we do not have a separate record for each item sold</t>
  </si>
  <si>
    <t>Also Dealers in Builders Supplies Concrete Building Units (Stone-Tile) Cement Blocks, Etc.</t>
  </si>
  <si>
    <t>P. O. Box 5036, Daytona Beach, Fla.</t>
  </si>
  <si>
    <t>Michigan &amp; Carswell</t>
  </si>
  <si>
    <t>1931 - Industry 1005 - States ALGA - Firm 190 - Page 1.</t>
  </si>
  <si>
    <t>Right of way high way marker posts</t>
  </si>
  <si>
    <t>Camp Concrete Co., 55 1/2, Concrete Products Co., 60</t>
  </si>
  <si>
    <t xml:space="preserve">Concrete Prod. Co., </t>
  </si>
  <si>
    <t>January 1, 1932</t>
  </si>
  <si>
    <t>Cement, Sand, Gravel, Lime, Reinforcing Steel</t>
  </si>
  <si>
    <t>Concrete Burial Vaults, Garden Furniture, Concrete Sewer Pipe</t>
  </si>
  <si>
    <t>Florida McCracker Concrete Pipe Co.</t>
  </si>
  <si>
    <t>1931 - Industry 1005 - States ALGA - Firm 189 - Page 1.</t>
  </si>
  <si>
    <t>The Ridge Stone &amp; Tile Co. Inc. has bought the machinery &amp; tools from the Lake Wales Tile &amp; Brick Co. Lake Wales, The above firm only operated tiled of one year</t>
  </si>
  <si>
    <t>November 1, 1931</t>
  </si>
  <si>
    <t>November 1, 1930</t>
  </si>
  <si>
    <t>Sand, Cement &amp; Iron Pigments</t>
  </si>
  <si>
    <t>Camp Concrete Company and Concrete Products Co.</t>
    <phoneticPr fontId="1" type="noConversion"/>
  </si>
  <si>
    <t>1931- Industry 1005- States IDKY - Firm 12- Page 1</t>
  </si>
  <si>
    <t>Cast Stone, Ornamental Plaster, Architectural Modelling</t>
  </si>
  <si>
    <t>Past Point, Ga.</t>
  </si>
  <si>
    <t>Architectural Studies, Inc.</t>
  </si>
  <si>
    <t>1931 - Industry 1005 - States ALGA - Firm 199 - Page 1.</t>
  </si>
  <si>
    <t>Highway R/W Markers</t>
  </si>
  <si>
    <t>The information given herewith is based on careful estimates. The manufacture of concrete products is carried on in conjunction with a retail building material business and no separate cost records are kept of the manufacturing. Labor is largely preformed by yard and delivery men in their spare time</t>
  </si>
  <si>
    <t>Concrete Blocks, Building Tile and Drain Tile</t>
  </si>
  <si>
    <t>1609 Chicago Avenue</t>
  </si>
  <si>
    <t>Orlando, Florida.</t>
  </si>
  <si>
    <t>1931 - Industry 1005 - States ALGA - Firm 186 - Page 1.</t>
  </si>
  <si>
    <t>Cement, Sand, Gravel and Reinforcing Iron</t>
  </si>
  <si>
    <t>Ready Mixed Concrete, concrete Building Tile, Concrete Burial Vaults, Conc. Septic Tanks</t>
  </si>
  <si>
    <t>Intendencia &amp; A. St.</t>
  </si>
  <si>
    <t>Intendencia &amp; A. Sts. Pensacola, Fla.</t>
  </si>
  <si>
    <t>1931 - Industry 1005 - States ALGA - Firm 196 - Page 1.</t>
  </si>
  <si>
    <t>Material-237955, Wages-316355, Miscl. Exps.-131985=686295, This is the cost manufacture vaults valued 11017</t>
  </si>
  <si>
    <t>Mfr's of Concrete Burial Vaults</t>
  </si>
  <si>
    <t>25 Hunter St S. E.</t>
  </si>
  <si>
    <t>25 Hunter St S. E. Atlanta Ga</t>
  </si>
  <si>
    <t>6th Ave. &amp; Baker st.</t>
  </si>
  <si>
    <t>1931 - Industry 1005 - States ALGA - Firm 183 - Page 1.</t>
  </si>
  <si>
    <t>Typewritten and Handwritten</t>
  </si>
  <si>
    <t>Concrete Block, Cord Stone Etc.</t>
  </si>
  <si>
    <t>Jacksonville, Fla??</t>
  </si>
  <si>
    <t>Fred C. Hedrick Mgr.</t>
  </si>
  <si>
    <t>Jacksonville Concrete Products. Co</t>
  </si>
  <si>
    <t>1931 - Industry 1005 - States ALGA - Firm 182 - Page 1.</t>
  </si>
  <si>
    <t>Rock, Sand, Cement, Iron</t>
  </si>
  <si>
    <t>Block Tile Pipe</t>
  </si>
  <si>
    <t>Southern Rwy. Beth</t>
  </si>
  <si>
    <t>Williams Mill Road</t>
  </si>
  <si>
    <t>Atlanta, Ga. P. O. Box 1081</t>
  </si>
  <si>
    <t>J. A. Bailey Manager</t>
  </si>
  <si>
    <t>Bailey Stone-Tile Co.</t>
  </si>
  <si>
    <t>Cement, Sand, Crushed Stone, Marble &amp; Granite, Reinforcing, Steel</t>
  </si>
  <si>
    <t>Cast Building Stone</t>
  </si>
  <si>
    <t>1127 E. 76th Place Chicago Ill.</t>
  </si>
  <si>
    <t>1931- Industry 1005- States IDKY - Firm 4- Page 1</t>
  </si>
  <si>
    <t>Marble &amp; Granite Dust, Copper Slag, Medusa Mica., Sand</t>
  </si>
  <si>
    <t>Cast Stone Monuments</t>
  </si>
  <si>
    <t>1479 Piedmont Ave. N. E.</t>
  </si>
  <si>
    <t>1479 Piedmont Ave. N E. Atlanton Ga</t>
  </si>
  <si>
    <t>1931 - Industry 1005 - States ALGA - Firm 192 - Page 1.</t>
  </si>
  <si>
    <t>1931- Industry 1005- States IDKY - Firm 3- Page 1</t>
  </si>
  <si>
    <t>Rail Rests</t>
  </si>
  <si>
    <t>Cement, Stone and Steel</t>
  </si>
  <si>
    <t>These figuries approximate</t>
  </si>
  <si>
    <t>614 Bank Head Ave N W.</t>
  </si>
  <si>
    <t>Atlanta Cinder Block &amp; Tile Co</t>
  </si>
  <si>
    <t>1931 - Industry 1005 - States ALGA - Firm 193 - Page 1.</t>
  </si>
  <si>
    <t>July 1, 1930</t>
  </si>
  <si>
    <t>Herbert H. Pape, L. F. Hinds T.A. Eden</t>
  </si>
  <si>
    <t>Monnah Park Block Co. Inc.</t>
  </si>
  <si>
    <t>1931 - Industry 1005 - States ALGA - Firm 180 - Page 1.</t>
  </si>
  <si>
    <t>5 1/2, some 6</t>
  </si>
  <si>
    <t>Sand, Cement, Plaster Paris, Steel, Fibre, Glue, Etc.</t>
  </si>
  <si>
    <t>Cast Stone Garden, Furniture &amp; Structural Stone, Ornamental Plaster</t>
  </si>
  <si>
    <t>765 N. W. 20 St</t>
  </si>
  <si>
    <t>1931 - Industry 1005 - States ALGA - Firm 179 - Page 1.</t>
  </si>
  <si>
    <t>October, 31, 1931</t>
  </si>
  <si>
    <t>Cement Block, Cement Brick Septic Tanks, Roofing Tile, Plain Tile</t>
  </si>
  <si>
    <t>1338 N W 29th St.</t>
  </si>
  <si>
    <t>Cement, Sand Aggregate, Shell Aggregate</t>
  </si>
  <si>
    <t>1931 - Industry 1005 - States ALGA - Firm 178 - Page 1.</t>
  </si>
  <si>
    <t>Manufacture Ready Mixed Concrete</t>
  </si>
  <si>
    <t>3046 Kay St. N. W.</t>
  </si>
  <si>
    <t>1200 Wisconsin Ave. N. W. Wash. D. C.</t>
  </si>
  <si>
    <t>Super-Concrete Corporation</t>
  </si>
  <si>
    <t>Information on material cost etc. miami office N. L. Powell, 1201-N. W. 32nd Court Miami Fla.</t>
  </si>
  <si>
    <t>Mgrs of Drain Sewer and Irrigation Concrete Pipe</t>
  </si>
  <si>
    <t>N. Sanford</t>
  </si>
  <si>
    <t>Sioux City Iowa</t>
  </si>
  <si>
    <t>E. W. McCracken Operator</t>
  </si>
  <si>
    <t>1931 - Industry 1005 - States ALGA - Firm 177 - Page 1.</t>
  </si>
  <si>
    <t>Transit Mixed Concrete</t>
  </si>
  <si>
    <t>3114 K. Street, nw.</t>
  </si>
  <si>
    <t>3114 K Street nw. Washington D. C.</t>
  </si>
  <si>
    <t>Maloney Paving Company, Inc.</t>
  </si>
  <si>
    <t>Georgetown Plant (only)</t>
  </si>
  <si>
    <t>1931 - Industry 1005 - States ALGA - Firm 176 - Page 1.</t>
  </si>
  <si>
    <t>Cement, Sand, Gravel Etc.</t>
  </si>
  <si>
    <t>Cement Block &amp; Tile</t>
  </si>
  <si>
    <t>DC</t>
    <phoneticPr fontId="1" type="noConversion"/>
  </si>
  <si>
    <t>Mask Cement Stone Co.</t>
  </si>
  <si>
    <t>Cast Stone, Roofing Tile, Floor Tile, Garden Furniture</t>
  </si>
  <si>
    <t>233 Bullard Ave Lake Wales</t>
  </si>
  <si>
    <t>Lake Wales</t>
  </si>
  <si>
    <t>Emil R. Jahna</t>
  </si>
  <si>
    <t>1931 - Industry 1005 - States ALGA - Firm 200 - Page 1.</t>
  </si>
  <si>
    <t>Ornamental Trimmings for Buildings on Original Rch.</t>
  </si>
  <si>
    <t xml:space="preserve">Ornamental Plaster Architectural Modelling </t>
  </si>
  <si>
    <t>Cement &amp; Marble, Plaster, Clay &amp; Plaster</t>
  </si>
  <si>
    <t>1931 - Industry 1005 - States ALGA - Firm 175 - Page 1.</t>
  </si>
  <si>
    <t>Cement, Sand, Marble Dust, Black Slag, Coquina Shell, Cinders, Slag and Asbestos</t>
  </si>
  <si>
    <t>Concrete Brick, Tile, Block and Cast stone</t>
  </si>
  <si>
    <t>2135 Queens Chapel Rd. NE.</t>
  </si>
  <si>
    <t>Edmonds Art Stone Company, Inc.</t>
  </si>
  <si>
    <t>Cement, Crushed Stone, Sand, Gravel, Reinforcing Wire</t>
  </si>
  <si>
    <t>Concrete Culvert and Sewer Pipe</t>
  </si>
  <si>
    <t>Ridge Stone &amp; Tile Co. Inc.</t>
  </si>
  <si>
    <t>1931 - Industry 1005 - States ALGA - Firm 188 - Page 1.</t>
  </si>
  <si>
    <t>Sand, Cement, Rock &amp; Mineral Colors</t>
  </si>
  <si>
    <t>Concrete Roofing Tile, Building Tile Stucco. Cast Stone</t>
  </si>
  <si>
    <t>Box 1325 Orlando, Fla.</t>
  </si>
  <si>
    <t>W. S. Pittman in Charge of Operations</t>
  </si>
  <si>
    <t>Pittman &amp; Sipple Tile Co. Inc.</t>
  </si>
  <si>
    <t>1931 - Industry 1005 - States ALGA - Firm 187 - Page 1.</t>
  </si>
  <si>
    <t>1931 - Industry 1005 - States ALGA - Firm 172 - Page 1.</t>
  </si>
  <si>
    <t>Cement, Clay, Etc.</t>
  </si>
  <si>
    <t>Bricks, Building Blocks, Vaults</t>
  </si>
  <si>
    <t>W. O. Johnson</t>
  </si>
  <si>
    <t>1931 - Industry 1005 - States ALGA - Firm 171 - Page 1.</t>
  </si>
  <si>
    <t>I was located at Greenwood Del. during year 1930 operated under vane of Greenwood Burial Vault co and as E. R. Colloway Prop.</t>
  </si>
  <si>
    <t>Formerly at Greenwood Delaware ?? Greenwood Burial Vault Co., E. R. Colloway Prop.</t>
  </si>
  <si>
    <t>E. R. Colloway</t>
  </si>
  <si>
    <t>1931 - Industry 1005 - States ALGA - Firm 170 - Page 1.</t>
  </si>
  <si>
    <t>200 S. Market Street</t>
  </si>
  <si>
    <t>1616 Walnut Street, Philadelphia</t>
  </si>
  <si>
    <t>1931 - Industry 1005 - States ALGA - Firm 169 - Page 1.</t>
  </si>
  <si>
    <t>Box 77 Elsmere Dele.</t>
  </si>
  <si>
    <t>15 Rutledge Ave., Ampere N. J.</t>
  </si>
  <si>
    <t>Tanks foundations and fire walls</t>
  </si>
  <si>
    <t>C. M. Larkin, Mrs C. M. Larkin, J. W. Larkin</t>
  </si>
  <si>
    <t>Pensacola Concrete Tile Co. Inc.</t>
  </si>
  <si>
    <t>1931 - Industry 1005 - States ALGA - Firm 185 - Page 1.</t>
  </si>
  <si>
    <t>602 S. Fremont Ave.</t>
  </si>
  <si>
    <t>1931 - Industry 1005 - States ALGA - Firm 184 - Page 1.</t>
  </si>
  <si>
    <t>Ojus Fla.</t>
  </si>
  <si>
    <t>Maule Ojus Rock Co.</t>
  </si>
  <si>
    <t>1931 - Industry 1005 - States ALGA - Firm 181 - Page 1.</t>
  </si>
  <si>
    <t>1931 - Industry 1005 - States ALGA - Firm 194 - Page 1.</t>
  </si>
  <si>
    <t>May 31, 1931</t>
  </si>
  <si>
    <t>June 1, 1930</t>
  </si>
  <si>
    <t>Portland, Cement &amp; Cinders</t>
  </si>
  <si>
    <t xml:space="preserve">614 Bank Head Ave </t>
  </si>
  <si>
    <t>This corporation was operated throught the year as a holding corporation for it's plant and other properties. On Aug. 1st the plant was leased to Cinder concrete units, inc. which functioned for the liquidation of the current accounts, purchased all existing stocks of merchandise and manufactured nominally. The figures given in red apply to these later operations subsequent to Aug. 1st 1931 while the black figures are for the period prypr to that time.</t>
  </si>
  <si>
    <t>Manufacturing Conducted by Cinder Concrete Units, Inc. Subsequent to Aug. 1st 1931</t>
  </si>
  <si>
    <t>1231 Thatcher St</t>
  </si>
  <si>
    <t>Wilmington, Del. 1231 Thatcher St.</t>
  </si>
  <si>
    <t>Cinder Block Company</t>
  </si>
  <si>
    <t>1931 - Industry 1005 - States ALGA - Firm 167 - Page 1.</t>
  </si>
  <si>
    <t>Iam sorry that I cannot give you the exact details that you would wish but I trust the following explanation will aid you. This business is too small to keep a book-keeper and the profits such that we cannot pay an accountant for an analysis. It is an incorporation consisting of two working-men who I started in this business when I developing some real estate there and to safeguard my credit it was incorporated.</t>
  </si>
  <si>
    <t>2201 N. W. 41st St</t>
  </si>
  <si>
    <t>City Limits Miami but Outside</t>
  </si>
  <si>
    <t>2201 N. W. 41st Street  Miami. Fla</t>
  </si>
  <si>
    <t>Cement, Sand, Waterproofing</t>
  </si>
  <si>
    <t>Burial Vaults &amp; Monumental Work</t>
  </si>
  <si>
    <t>Newport, Delaware</t>
  </si>
  <si>
    <t>Norwalk Vault &amp; Memorial Company</t>
  </si>
  <si>
    <t>1931 - Industry 1005 - States ALGA - Firm 165 - Page 1.</t>
  </si>
  <si>
    <t>Gravel, Sand</t>
  </si>
  <si>
    <t>Stanton Del.</t>
  </si>
  <si>
    <t>Stanton Delaware</t>
  </si>
  <si>
    <t>H. Vernon Lynam</t>
  </si>
  <si>
    <t>Newport Block Co.</t>
  </si>
  <si>
    <t>1931 - Industry 1005 - States ALGA - Firm 164 - Page 1.</t>
  </si>
  <si>
    <t>Sand, Cement &amp; Water</t>
  </si>
  <si>
    <t>Newark, Del.</t>
  </si>
  <si>
    <t>Herman Wolleston</t>
  </si>
  <si>
    <t>Hermans Wollaston Concrete Block Plant</t>
  </si>
  <si>
    <t>1931 - Industry 1005 - States ALGA - Firm 163 - Page 1.</t>
  </si>
  <si>
    <t>Cement and Slag</t>
  </si>
  <si>
    <t>Elsmere, Delaware</t>
  </si>
  <si>
    <t>1931 - Industry 1005 - States ALGA - Firm 162 - Page 1.</t>
  </si>
  <si>
    <t>Newark Concrete Pipe Co, 323 Broadway, Newark, N. J.</t>
  </si>
  <si>
    <t>S. W. Oneal</t>
  </si>
  <si>
    <t>Oneal Block Co. Inc.</t>
  </si>
  <si>
    <t>Vases, Urns. Bird Baths</t>
  </si>
  <si>
    <t>Seaford, Delaware</t>
  </si>
  <si>
    <t>P. O Box 37 West Hartford</t>
  </si>
  <si>
    <t>310 Prospect Ave</t>
  </si>
  <si>
    <t>1931 - Industry 1005 - States ALGA - Firm 158 - Page 1.</t>
  </si>
  <si>
    <t>1931 - Industry 1005 - States ALGA - Firm 174 - Page 1.</t>
  </si>
  <si>
    <t>April 20 1931</t>
  </si>
  <si>
    <t>500-26th St W.W.</t>
  </si>
  <si>
    <t>500-26th St. N. W.</t>
  </si>
  <si>
    <t>J. S. Bernard</t>
  </si>
  <si>
    <t>Bernard Ready Mixed Concrete Cop.</t>
  </si>
  <si>
    <t>1931 - Industry 1005 - States ALGA - Firm 173 - Page 1.</t>
  </si>
  <si>
    <t>Plant &amp; office was moved from 26 &amp; D. Sts., M. W. Wash, D. D. to Present location in Jan. 15, 1932</t>
  </si>
  <si>
    <t>Sand (White &amp; Common) Gravel, Cement, Crushed Marble</t>
  </si>
  <si>
    <t>Friendship Station, D. C.</t>
  </si>
  <si>
    <t>Architectural Concrete Stone Co., Turton Bros. Manufacturers of Cast Stone</t>
  </si>
  <si>
    <t>The Resa Ferretti (Mrs) Owner</t>
  </si>
  <si>
    <t>West Haven Concrete Block Company</t>
  </si>
  <si>
    <t>1931 - Industry 1005 - States ALGA - Firm 157 - Page 1.</t>
  </si>
  <si>
    <t>Concrete, Metal Reinforcing, Sand, Chloride</t>
  </si>
  <si>
    <t>Concrete Burial Cases &amp; Vaults</t>
  </si>
  <si>
    <t>Burial Case Company Inc.</t>
  </si>
  <si>
    <t>1931 - Industry 1005 - States ALGA - Firm 156 - Page 1.</t>
  </si>
  <si>
    <t>Warner Concrete Burial Vaults Co.</t>
  </si>
  <si>
    <t>1931 - Industry 1005 - States ALGA - Firm 155 - Page 1.</t>
  </si>
  <si>
    <t>Brick &amp; Tile Blocks</t>
  </si>
  <si>
    <t>1883 Dixwell Ave.</t>
  </si>
  <si>
    <t>254 Park St. New Haven</t>
  </si>
  <si>
    <t>Hamden Building Tile Co. Inc.</t>
  </si>
  <si>
    <t>1931 - Industry 1005 - States ALGA - Firm 154 - Page 1.</t>
  </si>
  <si>
    <t>Cement, Marble Slag</t>
  </si>
  <si>
    <t>The Decorative Stone. Co. Chapel Street, New Haven, Conn. The Economy Concrete Co. 1337 Dixwell Ave., Hamden, Conn.</t>
  </si>
  <si>
    <t>1931 - Industry 1005 - States ALGA - Firm 168 - Page 1.</t>
  </si>
  <si>
    <t>1931 - Industry 1005 - States ALGA - Firm 153 - Page 1.</t>
  </si>
  <si>
    <t>1931 - Industry 1005 - States ALGA - Firm 152 - Page 1.</t>
  </si>
  <si>
    <t>P. O. Box. 960, New Haven, Conn.</t>
  </si>
  <si>
    <t>Nustone Products Corp of Conn.</t>
  </si>
  <si>
    <t>1931 - Industry 1005 - States ALGA - Firm 151 - Page 1.</t>
  </si>
  <si>
    <t>Cement, Crushed Marble, Sand, Crap. Rock, Steel Rods.</t>
  </si>
  <si>
    <t>The Hercules Cast Stone Co.</t>
  </si>
  <si>
    <t>2500 W. Fourth S.</t>
  </si>
  <si>
    <t>2500 West Fourth Street</t>
  </si>
  <si>
    <t>Art Stone &amp; Tile Company.</t>
  </si>
  <si>
    <t>We bought marble and granite, amount is included in the $3,521.26, our Monument sales amounted to $10,298.25. Inventory at beginning 1930 $6898.58 at close December 31, 1931 $5,945.60</t>
  </si>
  <si>
    <t>Marble &amp; granite monuments</t>
  </si>
  <si>
    <t>December 31, 1930</t>
  </si>
  <si>
    <t>Sand, Cement, Reinforcement</t>
  </si>
  <si>
    <t>Concrete Vaults, Septic Tanks</t>
  </si>
  <si>
    <t>Westford</t>
  </si>
  <si>
    <t>Southport Conn.</t>
  </si>
  <si>
    <t>A. C. Mill</t>
  </si>
  <si>
    <t>1931 - Industry 1005 - States ALGA - Firm 148 - Page 1.</t>
  </si>
  <si>
    <t>Newark Concrete Pipe Co. 323 Broadway, Newark, N. J.</t>
  </si>
  <si>
    <t>323  Broadway, Newark, N. J.</t>
  </si>
  <si>
    <t>Norwalk Plant - Newark Concrete Pipe Company</t>
  </si>
  <si>
    <t>1931 - Industry 1005 - States ALGA - Firm 147 - Page 1.</t>
  </si>
  <si>
    <t>5-Our Cement block plant is operated by employees who are ordinarily employed as helpers in our retail yard. On each of the number of days listed below three men were employed. Jan. 8,- Feb. 9- Mar. 5- Apr. 12- June 20- July 4- Sept. 10- Oct. 9 - Nov. 20- Total 97 days for year or 291 men 1 day</t>
  </si>
  <si>
    <t>8x8x16 Cement Blocks</t>
  </si>
  <si>
    <t>Portland Brownstone</t>
  </si>
  <si>
    <t>Portland Plant - Newark Concrete Pipe Company</t>
  </si>
  <si>
    <t>1931 - Industry 1005 - States ALGA - Firm 161 - Page 1.</t>
  </si>
  <si>
    <t>Norwalk Duntile Mfg. Co. Wm. Petrie Cement Blocks</t>
  </si>
  <si>
    <t>38 Commerce St.</t>
  </si>
  <si>
    <t>This concern had afire which destroyed records</t>
  </si>
  <si>
    <t>Norwalk, Conn</t>
  </si>
  <si>
    <t>Bishop &amp; Lynes, Inc.</t>
  </si>
  <si>
    <t>Cement, Wood, Gloe, Iron, Sand</t>
  </si>
  <si>
    <t>Milton B. Salzman</t>
  </si>
  <si>
    <t>1931 - Industry 1005 - States ALGA - Firm 160 - Page 1.</t>
  </si>
  <si>
    <t>1931 - Industry 1005 - States ALGA - Firm 146 - Page 1.</t>
  </si>
  <si>
    <t>Manufacture of Concrete Blocks, Tile and Brick</t>
  </si>
  <si>
    <t>This report of quantity &amp; value is an estimate we do not sell a figure in ton lots</t>
  </si>
  <si>
    <t>10  Crosby, Danbury. Conn</t>
  </si>
  <si>
    <t>10 Crosby st Danbury Conn.</t>
  </si>
  <si>
    <t>Mac D. Moore Pres. &amp; Gen Mgr.</t>
  </si>
  <si>
    <t>Cement, Sand, Metal, Reinforcing, Paint Etc.</t>
  </si>
  <si>
    <t>17 Chapin Ave</t>
  </si>
  <si>
    <t>Rocky Hill Conn.</t>
  </si>
  <si>
    <t>Starr B. Elmre</t>
  </si>
  <si>
    <t>The Nowalk Vault Co</t>
  </si>
  <si>
    <t>The Peck Coal Co. of Danbury Inc.</t>
  </si>
  <si>
    <t>1931 - Industry 1005 - States ALGA - Firm 145 - Page 1.</t>
  </si>
  <si>
    <t>1931 - Industry 1005 - States ALGA - Firm 159 - Page 1.</t>
  </si>
  <si>
    <t>Manufacture Concrete Building Blocks</t>
  </si>
  <si>
    <t>26 Prospect St. Bethel Conn.</t>
  </si>
  <si>
    <t>Chas, Kropp Building Blocks.</t>
  </si>
  <si>
    <t>1931 - Industry 1005 - States ALGA - Firm 144 - Page 1.</t>
  </si>
  <si>
    <t>We do not ?? Any record of the exact amount of pipe made diving the year. Therefore we have given an appropriate estimate of the amount, but we think this is nearly correct</t>
  </si>
  <si>
    <t>Cement, Sand, &amp; Reinforcing</t>
  </si>
  <si>
    <t>Sewer Pipe &amp; Septic Tanks</t>
  </si>
  <si>
    <t>Housatonic Ave</t>
  </si>
  <si>
    <t>785 Housatonic Ave</t>
  </si>
  <si>
    <t>Howard Clark</t>
  </si>
  <si>
    <t>This report covers concrete block plant which was in operation from April with October, during time of operation plant was shut down for season at interruptions. We manufacture a standard 8x8x16 Concrete and Cinder Blocks</t>
  </si>
  <si>
    <t>Portland Cement, Sand, Traprock, Cinders</t>
  </si>
  <si>
    <t>William N. Ferretti Company</t>
  </si>
  <si>
    <t>647 First Ave</t>
  </si>
  <si>
    <t>647 First Avenue</t>
  </si>
  <si>
    <t>167 Lindley Street, Bridgeport. Conn.</t>
  </si>
  <si>
    <t>The Bridgeport Sewer Construction Company</t>
  </si>
  <si>
    <t>1931 - Industry 1005 - States ALGA - Firm 141 - Page 1.</t>
  </si>
  <si>
    <t>I had one man working for me &amp; myself 200 days last year at 5 a day</t>
  </si>
  <si>
    <t>Sand, Cement &amp; Stone Dust</t>
  </si>
  <si>
    <t>12 Chase St.</t>
  </si>
  <si>
    <t>Bridgeport, Ct.</t>
  </si>
  <si>
    <t>Bonitatibus Cement Block</t>
  </si>
  <si>
    <t>1931 - Industry 1005 - States ALGA - Firm 140 - Page 1.</t>
  </si>
  <si>
    <t>Stucco (magnisets)</t>
  </si>
  <si>
    <t>Misc</t>
  </si>
  <si>
    <t>Cement, Sand, Asbestos, Fibre, Magnesite</t>
  </si>
  <si>
    <t>Concrete Pipe and Magnesite Stucco</t>
  </si>
  <si>
    <t>Box #693</t>
  </si>
  <si>
    <t>1931 - Industry 1005 - States ALGA - Firm 139 - Page 1.</t>
  </si>
  <si>
    <t>Drawer E.</t>
  </si>
  <si>
    <t>The Dextone Co. (a Consolidation of The Decorative Stone Co., &amp; The Economy Concrete Co.)</t>
    <phoneticPr fontId="1" type="noConversion"/>
  </si>
  <si>
    <t>February 10, 1931</t>
  </si>
  <si>
    <t>P. O. Box 385, Watertown Conn.</t>
  </si>
  <si>
    <t>Cement Stone, Slugs Connectors, Etc.</t>
  </si>
  <si>
    <t>Manufacturer of Laundry Trays &amp; Septic Tanks</t>
  </si>
  <si>
    <t>Officers were able to fill all contracts with out any employees</t>
  </si>
  <si>
    <t>1931 - Industry 1005 - States ALGA - Firm 150 - Page 1.</t>
  </si>
  <si>
    <t>Sand, Cement, Crushed Marble and Granite Chips</t>
  </si>
  <si>
    <t>Steps, Sills and Building Trim</t>
  </si>
  <si>
    <t>1931 - Industry 1005 - States ALGA - Firm 166 - Page 1.</t>
  </si>
  <si>
    <t>Our business is a peculiarily difficult business to report this form for this renson, We have our plant located in Longmont and our office in Denver. Our manufacturing activities are carries on in several cities both in Colorado and Wyoming as well as Utah and other states, the machinery being shipped to the site of sewer work. During 1931 we were located in Burlingto, Colorado, Brigham City, Utah, and Longmont Colorado and these jobs are included in the data given in this form. We do not work a steady crew of men as you can see in schedule number 5. We keep one foreman and make up our cre from the local men in the city in which we are working. That is why I say it is difficult to follow this form in making out this report. I have tried to given you the information requested on the form and hope it will be satisfactory</t>
  </si>
  <si>
    <t>Cem Dr. Fram for Silos</t>
  </si>
  <si>
    <t>Cement, Sand, Gravel, Reinforcement</t>
  </si>
  <si>
    <t>Concrete Products, Chiefly Sewer Pipe and Silo Staves</t>
  </si>
  <si>
    <t>3rd &amp; Atwood</t>
  </si>
  <si>
    <t>534 Sixteenth Street Suite 4 Denver, Colorado</t>
  </si>
  <si>
    <t>This information was taken from the books turned over to the reciever by me. I could not obtain the anower to inguiry 4 company ceased operating aug 1, 1931</t>
  </si>
  <si>
    <t>August 1, 1931</t>
  </si>
  <si>
    <t>10 Edwards St</t>
  </si>
  <si>
    <t>97 Vine St</t>
  </si>
  <si>
    <t>Hartford Concrete Co</t>
  </si>
  <si>
    <t>1931 - Industry 1005 - States ALGA - Firm 149 - Page 1.</t>
  </si>
  <si>
    <t>Figures in this report have been estimated and ave. of not correct</t>
  </si>
  <si>
    <t>Lock Joint Pipe Co. Denver, Colorado.</t>
  </si>
  <si>
    <t>1716 California St., Denver, Colo.</t>
  </si>
  <si>
    <t>Lock Joint Pipe Company, (Denver Branch) Longmont, Colorado</t>
  </si>
  <si>
    <t>1931 - Industry 1005 - States ALGA - Firm 137 - Page 1.</t>
  </si>
  <si>
    <t>Lime, Cement, Gravel, Reinforcement</t>
  </si>
  <si>
    <t>515 Security Bldg. Denver</t>
  </si>
  <si>
    <t>Denver Colo</t>
  </si>
  <si>
    <t>1931 - Industry 1005 - States ALGA - Firm 136 - Page 1.</t>
  </si>
  <si>
    <t>Cinder Block &amp; Brick</t>
  </si>
  <si>
    <t>Cinder Blocks &amp; Bricks</t>
  </si>
  <si>
    <t>331 East 4th</t>
  </si>
  <si>
    <t>331 East 4th St Pueblo Colo.</t>
  </si>
  <si>
    <t>The Pueblo Cinder Block Co.</t>
  </si>
  <si>
    <t>1931 - Industry 1005 - States ALGA - Firm 135 - Page 1.</t>
  </si>
  <si>
    <t>1716 California St</t>
  </si>
  <si>
    <t>United Concrete Pipe Corpn.</t>
  </si>
  <si>
    <t>1931 - Industry 1005 - States ALGA - Firm 117 - Page 1.</t>
  </si>
  <si>
    <t>Concrete Pipe and Building Tile</t>
  </si>
  <si>
    <t>Changed from Hursts Pipe Yard to above name, Jan 1, 1931</t>
  </si>
  <si>
    <t>332 E Haley St.</t>
  </si>
  <si>
    <t>1931 - Industry 1005 - States ALGA - Firm 116 - Page 1.</t>
  </si>
  <si>
    <t>1931 - Industry 1005 - States ALGA - Firm 131 - Page 1.</t>
  </si>
  <si>
    <t>Cement, Rock, Reinforcing Street</t>
  </si>
  <si>
    <t>P. O. Box 142 Saticoy. Calif.</t>
  </si>
  <si>
    <t>Near Saticoy</t>
  </si>
  <si>
    <t>1931 - Industry 1005 - States ALGA - Firm 130 - Page 1.</t>
  </si>
  <si>
    <t>We only manufacture one product, concrete pipe</t>
  </si>
  <si>
    <t>Washed Sand Rock Products and Portland Cement</t>
  </si>
  <si>
    <t>Concrete Irrigation pipe</t>
  </si>
  <si>
    <t>East Telegraph Road</t>
  </si>
  <si>
    <t>1931 - Industry 1005 - States ALGA - Firm 103 - Page 1.</t>
  </si>
  <si>
    <t>211 No. 12th St.</t>
  </si>
  <si>
    <t>Santa Paula Calif</t>
  </si>
  <si>
    <t>A. N. Vela R. Prieto</t>
  </si>
  <si>
    <t>1931 - Industry 1005 - States ALGA - Firm 129 - Page 1.</t>
  </si>
  <si>
    <t>The Pierce Mfg. Company</t>
  </si>
  <si>
    <t>1931 - Industry 1005 - States ALGA - Firm 143 - Page 1.</t>
  </si>
  <si>
    <t>Fairfield County Jail Labor Used</t>
  </si>
  <si>
    <t>Cement, Sand and Waterproofing</t>
  </si>
  <si>
    <t>1106 North Avenue</t>
  </si>
  <si>
    <t>Bridgeport.  Conn.</t>
  </si>
  <si>
    <t>Bridgeport Stone Company</t>
  </si>
  <si>
    <t>1931 - Industry 1005 - States ALGA - Firm 142 - Page 1.</t>
  </si>
  <si>
    <t>Concrete Blocks, Concrete Sewer Pipe, Concrete Septic Tanks</t>
  </si>
  <si>
    <t>167 Lindley Street</t>
  </si>
  <si>
    <t>Cement, Rock, Sand, Gates &amp; Valves</t>
  </si>
  <si>
    <t>Manufacturing &amp; Installation of Concrete Pipe, &amp; Bldg. Tile</t>
  </si>
  <si>
    <t>P. O. Box #41</t>
  </si>
  <si>
    <t>Santa Clara &amp; Olive</t>
  </si>
  <si>
    <t>Fillmore, California</t>
  </si>
  <si>
    <t>Dewey I Jourdan and Pearl B. Jourdan</t>
  </si>
  <si>
    <t>Fillmore Concrete Pipe Works</t>
  </si>
  <si>
    <t>1931 - Industry 1005 - States ALGA - Firm 128 - Page 1.</t>
  </si>
  <si>
    <t>Cement, Crushed Rock &amp; Sand</t>
  </si>
  <si>
    <t>Manufacturing of Cement Irrigation Pipe</t>
  </si>
  <si>
    <t>Porterville Calif.</t>
  </si>
  <si>
    <t>P. O. Box 396 Porterville Calif.</t>
  </si>
  <si>
    <t>Robert Jurkovich Sole Owner</t>
  </si>
  <si>
    <t>1931 - Industry 1005 - States ALGA - Firm 127 - Page 1.</t>
  </si>
  <si>
    <t>Sand, Rock, Gravel, Cement and Reinforcing Steel</t>
  </si>
  <si>
    <t>Concrete Irrigation, Sewer and Drain Pipe, Building Blocks</t>
  </si>
  <si>
    <t>Yuba City, Calif.</t>
  </si>
  <si>
    <t>Yuba City, C. I.</t>
  </si>
  <si>
    <t>Valley Concrete Pipe &amp; Products Company</t>
  </si>
  <si>
    <t>1931 - Industry 1005 - States ALGA - Firm 123 - Page 1.</t>
  </si>
  <si>
    <t>Cement, Rock, Sand, Reinforcing Steel</t>
  </si>
  <si>
    <t>P. O. Box 43 Modesto. Col</t>
  </si>
  <si>
    <t>Near Modesto, Cal.</t>
  </si>
  <si>
    <t>Box I Station H. Los Angeles Calif.</t>
  </si>
  <si>
    <t>1931 - Industry 1005 - States ALGA - Firm 122 - Page 1.</t>
  </si>
  <si>
    <t>District'' uses large quantities of cement for building weirs, gates and cement lining of canals, all of which goes through the pipe yard warehouse and books at cost plus a nominal handling charge to cover labor.</t>
  </si>
  <si>
    <t>Standard Concrete Products Company</t>
  </si>
  <si>
    <t>1931 - Industry 1005 - States ALGA - Firm 138 - Page 1.</t>
  </si>
  <si>
    <t>May 15, 1931</t>
  </si>
  <si>
    <t>Lodi, Main &amp; Flora St.</t>
  </si>
  <si>
    <t>J. W. Mumbert Concrete Pipe Co</t>
  </si>
  <si>
    <t>February 21, 1931</t>
  </si>
  <si>
    <t>Sand, Stone, Cement, Mesh, Reinforcing Steel, Oil and Water</t>
  </si>
  <si>
    <t>M. I. D. a Public Corporation</t>
  </si>
  <si>
    <t>Modesto Irrigation District, a Public Corporation</t>
  </si>
  <si>
    <t>1931 - Industry 1005 - States ALGA - Firm 121 - Page 1.</t>
  </si>
  <si>
    <t>Main plant-Healdsburg, Sonoma County, Calif., Branch plants-Ukiah, Mendocino County, Calif., Kelseyville, Lake County, Calif.</t>
  </si>
  <si>
    <t>Concrete Culvert, Irrigation, Drain and Sewer Pipe</t>
  </si>
  <si>
    <t>R F D No 3</t>
  </si>
  <si>
    <t>Healdsburg Calif</t>
  </si>
  <si>
    <t>O. H. Price and Alfred Sousa</t>
  </si>
  <si>
    <t>1931 - Industry 1005 - States ALGA - Firm 120 - Page 1.</t>
  </si>
  <si>
    <t>Concrete Sewer, Drain &amp; Irrigation Pipe &amp; Septic Tanks</t>
  </si>
  <si>
    <t>399 Evelyn Ave.</t>
  </si>
  <si>
    <t>830 Tejon St.</t>
  </si>
  <si>
    <t>Lock Joint Pipe Company, Denver, Colorado.</t>
  </si>
  <si>
    <t>1931 - Industry 1005 - States ALGA - Firm 134 - Page 1.</t>
  </si>
  <si>
    <t>1155 West 5th Ave.</t>
  </si>
  <si>
    <t>43 &amp; Mill Creek Parking Kansas City Mo.</t>
  </si>
  <si>
    <t>1931 - Industry 1005 - States ALGA - Firm 133 - Page 1.</t>
  </si>
  <si>
    <t>Concrete Laundry Trays Only</t>
  </si>
  <si>
    <t>3030-32 Huron St.</t>
  </si>
  <si>
    <t>Chicago, Ill</t>
  </si>
  <si>
    <t>1931 - Industry 1005 - States ALGA - Firm 132 - Page 1.</t>
  </si>
  <si>
    <t>Concrete Pipe, Irrigation</t>
  </si>
  <si>
    <t>Box 1 Station H. Los Angeles, Calif</t>
  </si>
  <si>
    <t>Our normal day for working is 9 hours, however, of the 264 1/2 days the plant was operated there were 101 1/2-8hrs. Days, 138-8 hr. days, and 9-10 hr. days, and 16-11 hr. days. The last two items show overtime days for a rush job. In order to keep the men working as many days as possible during the year, the normal 9-hour day was cut to eight. The wages, and above number of days include the installation of irrigation lines, erection of silos and setting up of septic tanks.</t>
  </si>
  <si>
    <t>This report covers the plant of the fillmore concrete pipe works at santa clara and olive streets, at fillmore and the plant of the fillmore concrete pipe works on sespe street at fillmore california</t>
  </si>
  <si>
    <t>H. C. Scholten, Pres.</t>
  </si>
  <si>
    <t>Concrete Pressure Pipe &amp; Const. Co., Inc.</t>
  </si>
  <si>
    <t>1931 - Industry 1005 - States ALGA - Firm 115 - Page 1.</t>
  </si>
  <si>
    <t>Concrete Sewer Drain &amp; Irrigation Pipe &amp; Septic Tanks</t>
  </si>
  <si>
    <t>Calif. Concrete Prod. Co. Sunnyvale, Calif.</t>
  </si>
  <si>
    <t>San Carlos, Calif.</t>
  </si>
  <si>
    <t>Old County Highway</t>
  </si>
  <si>
    <t>Post Office Box #9, Sunnyvale, Calif.</t>
  </si>
  <si>
    <t>1931 - Industry 1005 - States ALGA - Firm 114 - Page 1.</t>
  </si>
  <si>
    <t>1931 - Industry 1005 - States ALGA - Firm 113 - Page 1.</t>
  </si>
  <si>
    <t>Concrete Reinforced Irrigation Gates</t>
  </si>
  <si>
    <t>Concrete Pipe &amp; Gates</t>
  </si>
  <si>
    <t>Cement, Sand, Crushed Rock, Ground Limestone</t>
  </si>
  <si>
    <t>P. O. Box 187</t>
  </si>
  <si>
    <t>Exeter</t>
  </si>
  <si>
    <t>P. O. Box 187 Eexter, Calif.</t>
  </si>
  <si>
    <t>Van Cleve Construction Co.</t>
  </si>
  <si>
    <t>Pipe Yard at Merryman 4 Miles East of Exeter Calif,</t>
  </si>
  <si>
    <t>1931 - Industry 1005 - States ALGA - Firm 126 - Page 1.</t>
  </si>
  <si>
    <t>Cement Irrigation Pipe</t>
  </si>
  <si>
    <t>Box 724</t>
  </si>
  <si>
    <t>1931 - Industry 1005 - States ALGA - Firm 125 - Page 1.</t>
  </si>
  <si>
    <t>Cement, Sand, Rock and Gravel</t>
  </si>
  <si>
    <t>So. M. Street</t>
  </si>
  <si>
    <t>P. O. Box 685 Dinuba, California</t>
  </si>
  <si>
    <t>1931 - Industry 1005 - States ALGA - Firm 124 - Page 1.</t>
  </si>
  <si>
    <t>Main &amp; Flora Sts.</t>
  </si>
  <si>
    <t>666 Brannan St</t>
  </si>
  <si>
    <t>Ray Ruggeri</t>
  </si>
  <si>
    <t>1931 - Industry 1005 - States ALGA - Firm 110 - Page 1.</t>
  </si>
  <si>
    <t>Art other products</t>
  </si>
  <si>
    <t>Plaster Paris, Sand, Cement &amp; Crushed Marble</t>
  </si>
  <si>
    <t>Artificial Stone, Ornamental Plaster</t>
  </si>
  <si>
    <t>M.S Artificial Stone Co.</t>
  </si>
  <si>
    <t>1931 - Industry 1005 - States ALGA - Firm 107 - Page 1.</t>
  </si>
  <si>
    <t>5 and 5 1/2</t>
  </si>
  <si>
    <t>Cement, Crushed Rock</t>
  </si>
  <si>
    <t>2600 Ingolls St.</t>
  </si>
  <si>
    <t>Manufacturing Cement Pipe for Irrigation Purposes</t>
  </si>
  <si>
    <t>No Mail at Plant</t>
  </si>
  <si>
    <t>3/4 Mile N. W. of City</t>
  </si>
  <si>
    <t>Modesto Plant</t>
  </si>
  <si>
    <t>Modesto, Calif. P. O. Box 1678-823-11th st.</t>
  </si>
  <si>
    <t>Sand, Gravel, Cement and Admixtures</t>
  </si>
  <si>
    <t>445 Carolina St.</t>
  </si>
  <si>
    <t>18th Carolina Sts. San Francisco</t>
  </si>
  <si>
    <t>Readymix Concrete Company Ltd.</t>
  </si>
  <si>
    <t>1931 - Industry 1005 - States ALGA - Firm 105 - Page 1.</t>
  </si>
  <si>
    <t>This plant operated at a loss in 1931</t>
  </si>
  <si>
    <t>Cement, Sand, Color, Etc.</t>
  </si>
  <si>
    <t>Cast Stone, Artificial Marble</t>
  </si>
  <si>
    <t>266 Tehama St.</t>
  </si>
  <si>
    <t>266 Tehama Street</t>
  </si>
  <si>
    <t>George S. Mac Gruer</t>
  </si>
  <si>
    <t>Mac Gruer and Company</t>
  </si>
  <si>
    <t>1931 - Industry 1005 - States ALGA - Firm 104 - Page 1.</t>
  </si>
  <si>
    <t>Report for fiscal year dec. 1, 1930 to nov. 30, 1931</t>
  </si>
  <si>
    <t>November 30, 1931</t>
  </si>
  <si>
    <t>Post office Box #9, Sunnyvale, Calif.</t>
  </si>
  <si>
    <t>California Concrete Products  Co.</t>
  </si>
  <si>
    <t>1931 - Industry 1005 - States ALGA - Firm 119 - Page 1.</t>
  </si>
  <si>
    <t>Sand, Gravel, Cement, Metal Fittings</t>
  </si>
  <si>
    <t>Concrete Pipe, Septic Tanks</t>
  </si>
  <si>
    <t>Formerly Geo. J. Raggio Cement Pipe Co.</t>
  </si>
  <si>
    <t>674 Stockton Ave</t>
  </si>
  <si>
    <t>CA</t>
    <phoneticPr fontId="1" type="noConversion"/>
  </si>
  <si>
    <t>Geo. Raggio</t>
  </si>
  <si>
    <t>Raggio Concrete Products Co.</t>
  </si>
  <si>
    <t>1931 - Industry 1005 - States ALGA - Firm 118 - Page 1.</t>
  </si>
  <si>
    <t>Concrete Pipe, Sand and Gravel</t>
  </si>
  <si>
    <t>105 H. Broadway</t>
  </si>
  <si>
    <t>105 N. Broadway</t>
  </si>
  <si>
    <t>F H Gates, Inc.</t>
  </si>
  <si>
    <t>December 1, 1930</t>
  </si>
  <si>
    <t>Traverine-Cement-Water-Chemicals</t>
  </si>
  <si>
    <t>Stone Manufacturing (Travertite Stone-Marble)</t>
  </si>
  <si>
    <t>1945 San Bruno Avenue</t>
  </si>
  <si>
    <t>P. Grassi, A. Minutoli</t>
  </si>
  <si>
    <t>P. Grassi &amp; Co., Travertite Works Inc.</t>
  </si>
  <si>
    <t xml:space="preserve">No Other wage earners at plant excepting a an laere and son </t>
  </si>
  <si>
    <t>Cement, Lime, Metal Lata, Steel Bars Sand</t>
  </si>
  <si>
    <t>Sand, Gravel, Clement, Water</t>
  </si>
  <si>
    <t>Concrete Ready Mix</t>
  </si>
  <si>
    <t>Pacific Aggregates Inc.</t>
  </si>
  <si>
    <t>16th &amp; Harrison</t>
  </si>
  <si>
    <t>16th Harrison 57 St.</t>
  </si>
  <si>
    <t>Golden Gate Atlas Materials Co</t>
  </si>
  <si>
    <t>1931 - Industry 1005 - States ALGA - Firm 106 - Page 1.</t>
  </si>
  <si>
    <t>February 3, 1931</t>
  </si>
  <si>
    <t>1931 - Industry 1005 - States ALGA - Firm 102 - Page 1.</t>
  </si>
  <si>
    <t>Miscellaneous Expenses and office salaries amounted to $11,378.89</t>
  </si>
  <si>
    <t>Terrazzo steps &amp; Floors</t>
  </si>
  <si>
    <t>Cement, Sand, Gravel and Marble Chips, Etc.</t>
  </si>
  <si>
    <t>Steps, Floors, Etc.</t>
  </si>
  <si>
    <t>E. Ellison, M. Scandurra, &amp; D. Caimotto</t>
  </si>
  <si>
    <t>1931 - Industry 1005 - States ALGA - Firm 101 - Page 1.</t>
  </si>
  <si>
    <t>Part of this labor was not performed at the plant as truck drains time is not kept seprate and some is for installing irrigation pipe</t>
  </si>
  <si>
    <t xml:space="preserve">Sand, Rock, Cement </t>
  </si>
  <si>
    <t xml:space="preserve">Building Tile Irrigation file </t>
  </si>
  <si>
    <t>National Ave. &amp; Main St.</t>
  </si>
  <si>
    <t>Near Chula Vista</t>
  </si>
  <si>
    <t>Chula Vista, Calif. AFD</t>
  </si>
  <si>
    <t xml:space="preserve">David L. Banks &amp; Howard F. Banks </t>
  </si>
  <si>
    <t>1931 - Industry 1005 - States ALGA - Firm 100 - Page 1</t>
  </si>
  <si>
    <t xml:space="preserve">Estimated figures, no books Kept </t>
  </si>
  <si>
    <t>Cement Sand Crushed Rock</t>
  </si>
  <si>
    <t>364-E. Grand St.</t>
  </si>
  <si>
    <t>Cement, Granite Rock, Sand</t>
  </si>
  <si>
    <t>Concrete Irrigation Pipe, Sewer Pipe, Silo Staves, Building</t>
  </si>
  <si>
    <t>Monterey Rd.</t>
  </si>
  <si>
    <t>Gilroy, Calif.</t>
  </si>
  <si>
    <t>Box C Manteca  California</t>
  </si>
  <si>
    <t>S P. R R East of S. Main St.</t>
  </si>
  <si>
    <t>Box C. Manteca California</t>
  </si>
  <si>
    <t>So. San Joaquin Irrigation District</t>
  </si>
  <si>
    <t>1931 - Industry 1005 - States ALGA - Firm 112 - Page 1.</t>
  </si>
  <si>
    <t>Cement, Sand, Rock, Gravel, Reinforcing Wire</t>
  </si>
  <si>
    <t>Pipe, Silos, Septic Tanks, Building Tile, Carden Furniture</t>
  </si>
  <si>
    <t>P. O. Box 277</t>
  </si>
  <si>
    <t>412 So. Sacramento St.</t>
  </si>
  <si>
    <t>P. O. Box 277, Lodi, California</t>
  </si>
  <si>
    <t>Ed Spiekerman</t>
  </si>
  <si>
    <t>1931 - Industry 1005 - States ALGA - Firm 111 - Page 1.</t>
  </si>
  <si>
    <t>Concrete Pipe for Sewer &amp; Irrigation</t>
  </si>
  <si>
    <t>Am conc. &amp; Steel Pipe Co.</t>
  </si>
  <si>
    <t>Rosecrans &amp; Kurtz St.</t>
  </si>
  <si>
    <t>P. O. Box 13, San Diego, Calif.</t>
  </si>
  <si>
    <t>American Concree &amp; Steel Pipe Co.</t>
  </si>
  <si>
    <t>1931 - Industry 1005 - States ALGA - Firm 109 - Page 1.</t>
  </si>
  <si>
    <t>1931 - Industry 1005 - States ALGA - Firm 108 - Page 1.</t>
  </si>
  <si>
    <t>Cast plaster Ornamental</t>
  </si>
  <si>
    <t>Cement, Plastic, Sand</t>
  </si>
  <si>
    <t>Cement &amp; Plaster Ornaments</t>
  </si>
  <si>
    <t>Leon Hayes, Present Owner</t>
  </si>
  <si>
    <t>33 Shotwell</t>
  </si>
  <si>
    <t>Lens Lena</t>
  </si>
  <si>
    <t>1931 - Industry 1005 - States ALGA - Firm 071 - Page 1</t>
  </si>
  <si>
    <t xml:space="preserve">Manufacturing cement  products is only one phase of our business. We install the greater part of the pipe we manaufacture, install steel pipe and  do general concrete construction. Our records are not set up to segregate material purchased for manufacturing purposes only from material to be used in our contracts. however, from our records of manufacture we have taken the following:-, Used for plant Operations only during 1931, Cement 1117 bbls $3100, sand 750 cuyds 560, Crushed rock 330 cuyds, Rock dust 40 cuyds 60 total $ 4380. of the above figures, the cement is accurate but the others are computed and hence are only approximations. Our total payroll for al emplyees for 1931 was $ 13391. Our total sales for 1931 ws 93.5% of 1930 sales. In Inquiry #4 we return 153 days as the number the plant was operated. This apparently is about half the possible time but does not represent half the total possible output of the planmt as most of the time the plant was in operation it was running approx. 50% of capacity. , In inquiry #5 the number of wage earners returned represents the total number employed for the classes of work and not for manufacturing purposes only. this latter would would probably average 2 men. </t>
  </si>
  <si>
    <t>Cement, Rock, sand, steel pipe and fittings</t>
  </si>
  <si>
    <t xml:space="preserve">Cement Irrig. &amp; Sewer Pipe, Building tile - Contracting </t>
  </si>
  <si>
    <t>PO Box 218, Escondido, Calif.</t>
  </si>
  <si>
    <t>759 Valley Road</t>
  </si>
  <si>
    <t>PO Box 218, Escondido, Calif</t>
  </si>
  <si>
    <t>Escondido Cement Products Company</t>
  </si>
  <si>
    <t>1931 - Industry 1005 - States ALGA - Firm 098 - Page 1</t>
  </si>
  <si>
    <t>1931 - Industry 1005 - States ALGA - Firm 080 - Page 1</t>
  </si>
  <si>
    <t>1931 - Industry 1005 - States ALGA - Firm 088 - Page 1</t>
  </si>
  <si>
    <t>Cement, Gravel, and Sand</t>
  </si>
  <si>
    <t>A. Van Laere &amp; Sons</t>
  </si>
  <si>
    <t>1931 - Industry 1005 - States ALGA - Firm 097 - Page 1</t>
  </si>
  <si>
    <t>Chicken Trough</t>
  </si>
  <si>
    <t xml:space="preserve">cement, sand, gravel Angle Iron, Wire </t>
  </si>
  <si>
    <t>Cement Laundry Trays, Piers, Iron Staude, chicken</t>
  </si>
  <si>
    <t>2600 Ingalls St. San Francisco, California</t>
  </si>
  <si>
    <t>Stonetex Corporation</t>
  </si>
  <si>
    <t>1931 - Industry 1005 - States ALGA - Firm 082 - Page 1</t>
  </si>
  <si>
    <t xml:space="preserve">My total sales was15000.00 paid out of materials, widse for resale, power etc. 8000.00, Paid out for Labor 6500.00, Profit for year 1500.00, Have not kept a detailed set of books so cannot give detailed information desired </t>
  </si>
  <si>
    <t xml:space="preserve">Cement &amp; Aggregates </t>
  </si>
  <si>
    <t xml:space="preserve">Concrete Pipe &amp; Hollow Building tile </t>
  </si>
  <si>
    <t>1931 - Industry 1005 - States ALGA - Firm 081 - Page 1</t>
  </si>
  <si>
    <t xml:space="preserve">Concrete Irrigation pipe &amp; Drain tile </t>
  </si>
  <si>
    <t>First St., &amp; Newport Road</t>
  </si>
  <si>
    <t>Tustin Calif.</t>
  </si>
  <si>
    <t>John M. Wynne, Fred. L. Schwendeman &amp; Earl C. Wobbs</t>
  </si>
  <si>
    <t xml:space="preserve">Concrete Irrigation &amp; Drain  pipe: Concrete Building Units </t>
  </si>
  <si>
    <t>Fifth &amp; King</t>
  </si>
  <si>
    <t>1931 - Industry 1005 - States ALGA - Firm 096 - Page 1</t>
  </si>
  <si>
    <t xml:space="preserve">Cement Rock sand, water </t>
  </si>
  <si>
    <t xml:space="preserve">Concrete (Side Walks sands Piers-paving etc. </t>
  </si>
  <si>
    <t>H. G Fenton Matierial Co P. O. Box 64</t>
  </si>
  <si>
    <t xml:space="preserve">P. O. Box 125 San Diego, Calif. </t>
  </si>
  <si>
    <t>632 Washington</t>
  </si>
  <si>
    <t xml:space="preserve">P. O. Box 125 Station  A San Diego, Calif. </t>
  </si>
  <si>
    <t xml:space="preserve">H. G. Fenton Material Co., &amp; W. P. Kemper </t>
  </si>
  <si>
    <t>Pre-Mixed Concrete Co. Inc</t>
  </si>
  <si>
    <t>Cement, steel, rock, sand, gravel</t>
  </si>
  <si>
    <t xml:space="preserve">Manufacture of concrete and steel pipe </t>
  </si>
  <si>
    <t>1931 - Industry 1005 - States ALGA - Firm 077 - Page 1</t>
  </si>
  <si>
    <t>June 30 1932</t>
  </si>
  <si>
    <t>37 Griffin St.</t>
  </si>
  <si>
    <t>Salinas, Calif.</t>
  </si>
  <si>
    <t>1931 - Industry 1005 - States ALGA - Firm 076 - Page 1</t>
  </si>
  <si>
    <t>Rock, sand, cement, and reinforcing wire</t>
  </si>
  <si>
    <t>Manufacturing Concrete Irrigation Pipe</t>
  </si>
  <si>
    <t>1931 - Industry 1005 - States ALGA - Firm 073 - Page 1</t>
  </si>
  <si>
    <t>Plaster, Cement, rock, sand, lumber, steel</t>
  </si>
  <si>
    <t>American Concrete Pipe Co. (This was a Change in name only)</t>
  </si>
  <si>
    <t>Before January, 1928, this company was incorporated under the name of Union Concrete Pipe Co., of Orange, California.</t>
  </si>
  <si>
    <t>Hwy 101 4 Mi. N. of S. A.</t>
  </si>
  <si>
    <t>American Concrete &amp; Steel Pipe Co.</t>
  </si>
  <si>
    <t>1931 - Industry 1005 - States ALGA - Firm 093 - Page 1</t>
  </si>
  <si>
    <t>2216 San Antonio Ave.</t>
  </si>
  <si>
    <t>1931 - Industry 1005 - States ALGA - Firm 092 - Page 1</t>
  </si>
  <si>
    <t>272 California</t>
  </si>
  <si>
    <t>1544 W Fourth St.</t>
  </si>
  <si>
    <t>4635 Firestone Blvd. South Gate</t>
  </si>
  <si>
    <t>Rock, sand, Cement, Reinforcing Steel</t>
  </si>
  <si>
    <t>Box 1 Station H. Los Angeles Cal.</t>
  </si>
  <si>
    <t>1931 - Industry 1005 - States ALGA - Firm 087 - Page 1</t>
  </si>
  <si>
    <t>Pilling</t>
  </si>
  <si>
    <t xml:space="preserve">Cement, steel bars, wire mesh, gravel and sand </t>
  </si>
  <si>
    <t>Reinforced concrete products</t>
  </si>
  <si>
    <t>12th and I St.</t>
  </si>
  <si>
    <t>1931 - Industry 1005 - States ALGA - Firm 086 - Page 1</t>
  </si>
  <si>
    <t xml:space="preserve">Sand, Rock Cement </t>
  </si>
  <si>
    <t xml:space="preserve">Concrete Irrigation  pipe </t>
  </si>
  <si>
    <t>Perkins Calif.</t>
  </si>
  <si>
    <t>Chorich Dedier Co.</t>
  </si>
  <si>
    <t>Concrete Irrigation</t>
  </si>
  <si>
    <t>272 California St.</t>
  </si>
  <si>
    <t>E. A. &amp; E. C. Randig</t>
  </si>
  <si>
    <t>1931 - Industry 1005 - States ALGA - Firm 091 - Page 1</t>
  </si>
  <si>
    <t>Pipe</t>
  </si>
  <si>
    <t>309 E. Colton Avenue</t>
  </si>
  <si>
    <t>Cloyd Ray</t>
  </si>
  <si>
    <t>Cloyd Ray Cement Pipe Yard</t>
  </si>
  <si>
    <t>1931 - Industry 1005 - States ALGA - Firm 090 - Page 1</t>
  </si>
  <si>
    <t xml:space="preserve">Rock sand and cement </t>
  </si>
  <si>
    <t xml:space="preserve">Irrigation Pipes Concrete Blocks </t>
  </si>
  <si>
    <t>2nd Street</t>
  </si>
  <si>
    <t>Jos. Almquist</t>
  </si>
  <si>
    <t>1931 - Industry 1005 - States ALGA - Firm 083 - Page 1</t>
  </si>
  <si>
    <t xml:space="preserve">Cement &amp; Water Gravel Last </t>
  </si>
  <si>
    <t>H. Fowler and P. E. Myers</t>
  </si>
  <si>
    <t>1931 - Industry 1005 - States ALGA - Firm 070 - Page 1</t>
  </si>
  <si>
    <t>Irrigation Concrete Pipes</t>
  </si>
  <si>
    <t>301 Ridgeway</t>
  </si>
  <si>
    <t>Box 1265 Puente, Calif.</t>
  </si>
  <si>
    <t>1931 - Industry 1005 - States ALGA - Firm 069 - Page 1</t>
  </si>
  <si>
    <t>B. H Center Ave.</t>
  </si>
  <si>
    <t>O. Johnson</t>
  </si>
  <si>
    <t>Concrete Products Pipes &amp; Blocks</t>
  </si>
  <si>
    <t>1931 - Industry 1005 - States ALGA - Firm 089 - Page 1</t>
  </si>
  <si>
    <t>Cement, Gravel, Valves, gates</t>
  </si>
  <si>
    <t>610 East "A" St.</t>
  </si>
  <si>
    <t>610 East "A" St., Ontario, Calif.</t>
  </si>
  <si>
    <t>F. J. Moran.</t>
  </si>
  <si>
    <t>1931 - Industry 1005 - States ALGA - Firm 085 - Page 1</t>
  </si>
  <si>
    <t xml:space="preserve">Glazed cement pipe </t>
  </si>
  <si>
    <t xml:space="preserve">Cement pipe ceemnt, manufacturing </t>
  </si>
  <si>
    <t xml:space="preserve">San Jacinto </t>
  </si>
  <si>
    <t>N. Central Ave.</t>
  </si>
  <si>
    <t xml:space="preserve">Cucamonga </t>
  </si>
  <si>
    <t>Archibald &amp; State Highway</t>
  </si>
  <si>
    <t>H. G. Klusman</t>
  </si>
  <si>
    <t>364 E. grand St. Escondido Ca.</t>
  </si>
  <si>
    <t>F. C. Morago</t>
  </si>
  <si>
    <t>Morago Cement Tile Works</t>
  </si>
  <si>
    <t>1931 - Industry 1005 - States ALGA - Firm 099 - Page 1</t>
  </si>
  <si>
    <t xml:space="preserve">Cement Blocks and Cement pipe </t>
  </si>
  <si>
    <t xml:space="preserve">Palm Springs </t>
  </si>
  <si>
    <t xml:space="preserve">Artificial Stone, (1) Ornamantal (2) Ashler (3) Flagging </t>
  </si>
  <si>
    <t>550 So. Oaks Ave. Pasadena, California</t>
  </si>
  <si>
    <t>William Smith</t>
  </si>
  <si>
    <t>1931 - Industry 1005 - States ALGA - Firm 068 - Page 1</t>
  </si>
  <si>
    <t xml:space="preserve">The Weight of Products is approximate as we can only get this record from our total amount of material used. We manufactured a total of 176,463 ft. of pipe from 4 In. To 42 In. In Size: Most of this however was from 6 In. To 14 In. in Diameter., The larger per cent of our Business was done in contracting for the installation of our pipe, and is not shown here. </t>
  </si>
  <si>
    <t>Cement, Rock and Sand</t>
  </si>
  <si>
    <t>This report was Prepared  by on former treasurer who is not longer in on employ. We presume it is correct but cannot audit it at this time, because he has not yet been replaced</t>
  </si>
  <si>
    <t xml:space="preserve">Art Concrete Products </t>
  </si>
  <si>
    <t>366 S. Feir Oaks</t>
  </si>
  <si>
    <t>366 S. Fair Oaks, Pasadena</t>
  </si>
  <si>
    <t>Art Concrete Works Inc.</t>
  </si>
  <si>
    <t>1931 - Industry 1005 - States ALGA - Firm 066 - Page 1</t>
  </si>
  <si>
    <t>Cement- Rock-Sand</t>
  </si>
  <si>
    <t>273 South Main, Orange, California</t>
  </si>
  <si>
    <t>1931 - Industry 1005 - States ALGA - Firm 079 - Page 1</t>
  </si>
  <si>
    <t>1931 - Industry 1005 - States ALGA - Firm 095 - Page 1</t>
  </si>
  <si>
    <t>Cement, Plastic Sand Glue Film</t>
  </si>
  <si>
    <t xml:space="preserve">Art Stone &amp; Staff </t>
  </si>
  <si>
    <t>1114 West Juniper</t>
  </si>
  <si>
    <t>Lindh &amp; Little</t>
  </si>
  <si>
    <t xml:space="preserve">Linda &amp; Little </t>
  </si>
  <si>
    <t>1931 - Industry 1005 - States ALGA - Firm 094 - Page 1</t>
  </si>
  <si>
    <t>Net Sales at Plant 25479.42, Inventory Transfers 12846.63, total 12632.79</t>
  </si>
  <si>
    <t xml:space="preserve">Cement, Sand, rock, Water </t>
  </si>
  <si>
    <t xml:space="preserve">Concrete Pipe Mfg. &amp; Sand Production </t>
  </si>
  <si>
    <t>I have many sales Agents who make sales and receive a commission. This is not included in Pd to Labor", would amount to 500 age approximately</t>
  </si>
  <si>
    <t>P. O. Box 596 Santa Ana. Calif.</t>
  </si>
  <si>
    <t>National Cement Pipe Company</t>
  </si>
  <si>
    <t>1931 - Industry 1005 - States ALGA - Firm 078 - Page 1</t>
  </si>
  <si>
    <t>Gonzales</t>
  </si>
  <si>
    <t>Gonzales, Califronia</t>
  </si>
  <si>
    <t>R. J. Gibson.</t>
  </si>
  <si>
    <t>1931 - Industry 1005 - States ALGA - Firm 075 - Page 1</t>
  </si>
  <si>
    <t>1931 - Industry 1005 - States ALGA - Firm 067 - Page 1</t>
  </si>
  <si>
    <t>1931 - Industry 1005 - States ALGA - Firm 074 - Page 1</t>
  </si>
  <si>
    <t xml:space="preserve">Cement, Gravel, Sand, Plaster, Fiber, Guses </t>
  </si>
  <si>
    <t>Concrete Pipe Irrigation</t>
  </si>
  <si>
    <t>303 East Center St.</t>
  </si>
  <si>
    <t>Anaheim, California</t>
  </si>
  <si>
    <t>Anaheim Union Water Company</t>
  </si>
  <si>
    <t>J. Farris Bros. &amp; Hart stone Co. Manufacture cast Stone &amp; Weste Moulds</t>
  </si>
  <si>
    <t>3201 Humboldt St.</t>
  </si>
  <si>
    <t>3201 Humboldt St. Los Angeles</t>
  </si>
  <si>
    <t>J. R. Farias Stone Co.</t>
  </si>
  <si>
    <t>1931 - Industry 1005 - States ALGA - Firm 051 - Page 1</t>
  </si>
  <si>
    <t>Impossible to estimate Ornamental plastic Quantity. In the Hole Bad 1931</t>
  </si>
  <si>
    <t>All other products Ornamental Plastic</t>
  </si>
  <si>
    <t>Cast Stone Building Materials</t>
  </si>
  <si>
    <t>Stone Plastic Cement, Gravel</t>
  </si>
  <si>
    <t xml:space="preserve">Cast, Stone, Ornamental Plaster </t>
  </si>
  <si>
    <t>5710 McKinley Ave.</t>
  </si>
  <si>
    <t>John S. Watkins</t>
  </si>
  <si>
    <t>1931 - Industry 1005 - States ALGA - Firm 062 - Page 1</t>
  </si>
  <si>
    <t>We Manufacture Concrete Incinerators in all sizes and for all purposes, suitable for everything from the smallest home to the largest Apartment houses and Industrial plants. We also manufacture a complete line of Rustic Garden Furniture, and Ornimental pieces for landscaping.</t>
  </si>
  <si>
    <t>Artificial Stone, Ornamental Plaster Staff</t>
  </si>
  <si>
    <t>4636 Pacific Blvd. Vernon, California</t>
  </si>
  <si>
    <t>Watkins Company, Inc.</t>
  </si>
  <si>
    <t>1931 - Industry 1005 - States ALGA - Firm 072 - Page 1</t>
  </si>
  <si>
    <t>Cement,Steel, Rock, Sand, Gravel</t>
  </si>
  <si>
    <t>Manufacture of steel and concrete pipe</t>
  </si>
  <si>
    <t>American Concrete pipe co. (Nothing else changed)</t>
  </si>
  <si>
    <t>P. O. Box 1428 Arcade Station, Los Angeles</t>
  </si>
  <si>
    <t>4635 Firestone Blvd</t>
  </si>
  <si>
    <t>2300 E. 94th St.</t>
  </si>
  <si>
    <t>Pacific Coast Concrete Co.</t>
  </si>
  <si>
    <t>1931 - Industry 1005 - States ALGA - Firm 059 - Page 1</t>
  </si>
  <si>
    <t xml:space="preserve">Cement, Sand, asting, Wire, Steel, Bolts </t>
  </si>
  <si>
    <t xml:space="preserve">Formerly the out a door supply co. </t>
  </si>
  <si>
    <t xml:space="preserve">Incinerators for homes, Apartment Houses, and Industrial Plants </t>
  </si>
  <si>
    <t>3329 Sunset Blvd. Los Angeles, Calif</t>
  </si>
  <si>
    <t>Safety Concrete Incinerator Co. Inc.</t>
  </si>
  <si>
    <t>San Jacinto Calif</t>
  </si>
  <si>
    <t>San Jacinto, Calif.</t>
  </si>
  <si>
    <t>1931 - Industry 1005 - States ALGA - Firm 084 - Page 1</t>
  </si>
  <si>
    <t>cement, Sand, Rock</t>
  </si>
  <si>
    <t>Cement pipe and Flat works</t>
  </si>
  <si>
    <t>Cement, Sand, Gravel, Ground Minerals</t>
  </si>
  <si>
    <t>Peerless Incinerator Company</t>
  </si>
  <si>
    <t>We no longer manufactured By Power</t>
  </si>
  <si>
    <t>550 Fair Oaks</t>
  </si>
  <si>
    <t xml:space="preserve">Septic Tanks Cement Burial Vaults </t>
  </si>
  <si>
    <t>The William Smith Architectural Stone Works</t>
  </si>
  <si>
    <t>Harrie W. Hansen Cement Pipe Contractor</t>
  </si>
  <si>
    <t xml:space="preserve">4299 Whittier Blvd. </t>
  </si>
  <si>
    <t>R. C. Legrand</t>
  </si>
  <si>
    <t>Legrand's Cement Burial Vault</t>
  </si>
  <si>
    <t xml:space="preserve">reinforced concrete </t>
  </si>
  <si>
    <t>We operate three plants located as follows, City of San Fernando, county of Los Angeles, State of California in Incorporated city, At Somis, Ventura County, Calif. Not in incorporated city, At King City, Monterey County, Calif. In Incorprated city, The value  at plant of products manufactured was $ 62000.00. However, we install practically all our products and the installed value would be $ 125.000.00., Estimates of data pertaining to installing deducted from Jan 5 and 6.</t>
  </si>
  <si>
    <t xml:space="preserve">Cement, Gravel, Iron valves </t>
  </si>
  <si>
    <t xml:space="preserve">Concrete Pipe for Irrigation and drainage </t>
  </si>
  <si>
    <t>Box 486 San Fernando, Calif.</t>
  </si>
  <si>
    <t>1931 - Industry 1005 - States ALGA - Firm 056 - Page 1</t>
  </si>
  <si>
    <t xml:space="preserve">Concrete Pipe, Sewer &amp; Pressure Lines </t>
  </si>
  <si>
    <t>Box 1 Station H-Los Angeles</t>
  </si>
  <si>
    <t>Box 1 Station H-Los Angeles, Calif.</t>
  </si>
  <si>
    <t>1931 - Industry 1005 - States ALGA - Firm 055 - Page 1</t>
  </si>
  <si>
    <t xml:space="preserve">Crushed Granite Cement </t>
  </si>
  <si>
    <t xml:space="preserve">Reassembled Granite Street Lighting Standards </t>
  </si>
  <si>
    <t>1323 Venice Blvd. Los Angeles</t>
  </si>
  <si>
    <t>1323 Venice Blvd. Los Angeles, Calif.</t>
  </si>
  <si>
    <t>Lalux Manufacturing Co.</t>
  </si>
  <si>
    <t>1931 - Industry 1005 - States ALGA - Firm 054 - Page 1</t>
  </si>
  <si>
    <t>Cement, Marble Chip Sand Gravel</t>
  </si>
  <si>
    <t xml:space="preserve">Cast Stone, Terrazzo Mosaic </t>
  </si>
  <si>
    <t>631 W. Washington Blvd.</t>
  </si>
  <si>
    <t>631 Washington Blvd.</t>
  </si>
  <si>
    <t>Cement, Plaster, Sand Gravel</t>
  </si>
  <si>
    <t xml:space="preserve">Artificial Stone, Waste Moulds, Ornamental Plaster </t>
  </si>
  <si>
    <t>1512 Knowles Street</t>
  </si>
  <si>
    <t>1512 Knowles Street Los Angeles, Calif</t>
  </si>
  <si>
    <t>Mission Staff &amp; Stone Co. Inc.</t>
  </si>
  <si>
    <t xml:space="preserve">Cement, Sand, Castings, Wire Neeting Reinforcing </t>
  </si>
  <si>
    <t xml:space="preserve">Incinerator and Stepping stones Flagg Stones </t>
  </si>
  <si>
    <t>Safety Incinerator Co. Inc</t>
  </si>
  <si>
    <t>506 So. Fair Oaks</t>
  </si>
  <si>
    <t>506 So. Fair Oak</t>
  </si>
  <si>
    <t>E. H. Slaten</t>
  </si>
  <si>
    <t>1931 - Industry 1005 - States ALGA - Firm 057 - Page 1</t>
  </si>
  <si>
    <t>1931 - Industry 1005 - States ALGA - Firm 052 - Page 1</t>
  </si>
  <si>
    <t>Sand, Cement, Crushed Granite, Steel</t>
  </si>
  <si>
    <t>Cast stone and weste moulds</t>
  </si>
  <si>
    <t xml:space="preserve">Concrete Street Lighting Standards and masonry units </t>
  </si>
  <si>
    <t>3248 Long beach Ave.</t>
  </si>
  <si>
    <t>1931 - Industry 1005 - States ALGA - Firm 037 - Page 1</t>
  </si>
  <si>
    <t>Marbelite Corporation of America, Ltd</t>
  </si>
  <si>
    <t>Henry Decorative Stone Co.</t>
  </si>
  <si>
    <t xml:space="preserve">Asbestos Cement Roofing Tile, Large roofing tile </t>
  </si>
  <si>
    <t>1931 - Industry 1005 - States ALGA - Firm 053 - Page 1</t>
  </si>
  <si>
    <t>Crushed Rock, Sand &amp; Cement</t>
  </si>
  <si>
    <t>P. O. Box 1086, Richmond, Calif.</t>
  </si>
  <si>
    <t>No. 1 20th St.</t>
  </si>
  <si>
    <t>Cement Laundry Trays, Water Meter Boxes</t>
  </si>
  <si>
    <t>3115 San Fernondo Road</t>
  </si>
  <si>
    <t>3115 San Fernando Rd. Los Angeles, Calif.</t>
  </si>
  <si>
    <t>R. J. Fraser</t>
  </si>
  <si>
    <t xml:space="preserve">Fraser Cement Products Co. </t>
  </si>
  <si>
    <t xml:space="preserve">Cement, Lime, Cement, Steel Reinforcement </t>
  </si>
  <si>
    <t>1715 San Fernando Rd. Los Angeles</t>
  </si>
  <si>
    <t>Frank X. Enderle, Inc. Ltd.</t>
  </si>
  <si>
    <t>Hollostone Co.</t>
  </si>
  <si>
    <t>1931 - Industry 1005 - States ALGA - Firm 065 - Page 1</t>
  </si>
  <si>
    <t xml:space="preserve">Cement and Grove </t>
  </si>
  <si>
    <t>Concrete Cesspool Blocks</t>
  </si>
  <si>
    <t xml:space="preserve">5224 Riverton St., No. Hollywood Cali. </t>
  </si>
  <si>
    <t>M. Gonzalez</t>
  </si>
  <si>
    <t>1931 - Industry 1005 - States ALGA - Firm 064 - Page 1</t>
  </si>
  <si>
    <t>In Section 5 I give mumber 7 men employes men during there month time does not include men ?? Contract with in for one work ??</t>
  </si>
  <si>
    <t>Potter &amp; Modes</t>
  </si>
  <si>
    <t>Wood, Plaster, Cement, Sand, Rock</t>
  </si>
  <si>
    <t xml:space="preserve">Patterns Modeles-Art Stone </t>
  </si>
  <si>
    <t>315 E. 32 St. Los Angeles</t>
  </si>
  <si>
    <t>1931 - Industry 1005 - States ALGA - Firm 063 - Page 1</t>
  </si>
  <si>
    <t>1931 - Industry 1005 - States ALGA - Firm 050 - Page 1</t>
  </si>
  <si>
    <t xml:space="preserve">Sand Cement Quarty marble </t>
  </si>
  <si>
    <t xml:space="preserve">Decorative Tile for Fireplace, Stores, Counters </t>
  </si>
  <si>
    <t>3607 So. Western Ave.</t>
  </si>
  <si>
    <t>3607 So. Western Ave.  Los Angeles, Calif.</t>
  </si>
  <si>
    <t>Alpha Decorative Tile Company</t>
  </si>
  <si>
    <t>1931 - Industry 1005 - States ALGA - Firm 049 - Page 1</t>
  </si>
  <si>
    <t xml:space="preserve">Concrete, Pummice Stone, Metal, And Reinforcing </t>
  </si>
  <si>
    <t>1931 - Industry 1005 - States ALGA - Firm 061 - Page 1</t>
  </si>
  <si>
    <t>Cement, Sand &amp; Cast Iron</t>
  </si>
  <si>
    <t xml:space="preserve">Reinforced Concrete Incinerators </t>
  </si>
  <si>
    <t>1873 Cordova</t>
  </si>
  <si>
    <t>1854 West Washington St.</t>
  </si>
  <si>
    <t>Albert S. Baird</t>
  </si>
  <si>
    <t>1931 - Industry 1005 - States ALGA - Firm 060 - Page 1</t>
  </si>
  <si>
    <t>Cement, Sand, Metal Lathe</t>
  </si>
  <si>
    <t xml:space="preserve">Cement, Sand, Rock and Valve Supplies </t>
  </si>
  <si>
    <t xml:space="preserve">Section 5 -Includes only the men engaged in the anufacture of pipe and not those used outside in the placing. Section 6A Includes only wages paid to men engaged in the manuf. Of pipe. Sectioin 6C Includes only wages paid to men engaged in the laying of pipe on  the job. Section 4 A Includes the days the plant was in operation in the manufacture of pipe and also in the placing of pipe on the jobs. section 7 only value of pipe in Yd. not value laid. </t>
  </si>
  <si>
    <t>Concrete irrigation, sewer, drain pipe, building blocks etc.</t>
  </si>
  <si>
    <t xml:space="preserve">Cement Irrigation Pipe </t>
  </si>
  <si>
    <t>118 W. 7th. St.</t>
  </si>
  <si>
    <t>Township</t>
  </si>
  <si>
    <t>118 W. 7th. St. Downey Calif.</t>
  </si>
  <si>
    <t xml:space="preserve">Marble Chips and Cement </t>
  </si>
  <si>
    <t>Terrazzo Steps, Base, tile and Wainscot</t>
  </si>
  <si>
    <t>1931 - Industry 1005 - States ALGA - Firm 045 - Page 1</t>
  </si>
  <si>
    <t>Out gross receipts were 15035.74. This year we were in the red to 737.44, under the present conditions it does not pay to keep our plant running for besides being out 737.44 we could not pay our taxes of $1200.00 not our ?? Ments on a position of our property $430.00. 1932 has started out worse than 1931 and is getting worse all the time our ?? at the present rate if this ??up will be 10. per day ?? do not pay their bills became they cannot do so besides a great many people who have ?? on the ?? are ??</t>
  </si>
  <si>
    <t>Cement, Sand, Gravell Rock</t>
  </si>
  <si>
    <t>Irrigation Pipe Only</t>
  </si>
  <si>
    <t>Lancaster P.O. Box 772</t>
  </si>
  <si>
    <t>13 St. Antelope</t>
  </si>
  <si>
    <t>Lancaster, Calif</t>
  </si>
  <si>
    <t xml:space="preserve">Salisbury Bros. </t>
  </si>
  <si>
    <t xml:space="preserve">Salisbury Bros. Pipe Yard </t>
  </si>
  <si>
    <t>1931 - Industry 1005 - States ALGA - Firm 048 - Page 1</t>
  </si>
  <si>
    <t>We are not doing much in cement products instead ??</t>
  </si>
  <si>
    <t>Septic Tanks And Sanitary Fittings</t>
  </si>
  <si>
    <t xml:space="preserve">Ineonurtrp Stepping, stones, Cesspool Blocks. </t>
  </si>
  <si>
    <t>1225 So. San Fernando Rd.</t>
  </si>
  <si>
    <t>Glendale, Calif.</t>
  </si>
  <si>
    <t>Harry T. Corner</t>
  </si>
  <si>
    <t>Biltwe Concrete Products</t>
  </si>
  <si>
    <t>1931 - Industry 1005 - States ALGA - Firm 047 - Page 1</t>
  </si>
  <si>
    <t>3727 So. Western Box Los Angeles, Calif</t>
  </si>
  <si>
    <t>Wallace B Dickinson</t>
  </si>
  <si>
    <t>Monarch Incinerator Co.</t>
  </si>
  <si>
    <t>1931 - Industry 1005 - States ALGA - Firm 058 - Page 1</t>
  </si>
  <si>
    <t>1931 - Industry 1005 - States ALGA - Firm 028 - Page 1</t>
  </si>
  <si>
    <t xml:space="preserve">Manufacturing and laying Cement Concrete Pipes. </t>
  </si>
  <si>
    <t xml:space="preserve">This is a firm of General Roofing Contractors, Manufacturing materials to be used in connection with their own work. </t>
  </si>
  <si>
    <t>1931 - Industry 1005 - States ALGA - Firm 039 - Page 1</t>
  </si>
  <si>
    <t xml:space="preserve">Sand, Asbestos, Cement, Iron Oxide &amp; Diatomaceous Earth </t>
  </si>
  <si>
    <t xml:space="preserve">Asbestos Cement Roofing tiles </t>
  </si>
  <si>
    <t>Our Manufacturing Plant is equipped with four modern hydraulic presses, fit to produce an average of 100 sq. ft. of tile daily per man (two men to each press); therefore, our plant can develop a full working capacityof close to 300,000 sq. ft. of tile per year with a total tonnage of 1500 tons, However, firstly because duringthe last three years we have been in business we have beenintroducing this mosaic tile for floor use and, secondly because of the hectic times  and consequent depressed condition in the building industry, we have only been succesful in maintaining One press going. One Main Prod. Tile. We feel, however, that there is a marked tendency to use more and more tile, and, of course with better times ahead we are hopeful to maintain our plant at least half the capacity.</t>
  </si>
  <si>
    <t>Mineral colors-Riverside &amp; Medusa Cement-Rock dust-sand</t>
  </si>
  <si>
    <t xml:space="preserve">Concrete-hydraulically pressed-color-in-laid Mosaic for floors of every description </t>
  </si>
  <si>
    <t>521-523 West Windsor Rd.</t>
  </si>
  <si>
    <t>P.O. Box 253- Glendale, California</t>
  </si>
  <si>
    <t>R. L. Fenderson, President.</t>
  </si>
  <si>
    <t>Barcelona Spanish Tile Company Incorporated</t>
  </si>
  <si>
    <t>1931 - Industry 1005 - States ALGA - Firm 046 - Page 1</t>
  </si>
  <si>
    <t xml:space="preserve">P. A. R. Messera &amp; N. California </t>
  </si>
  <si>
    <t xml:space="preserve">This report was estimated in office because no report could be secured through correspondence dun's shows this concern to be in business </t>
  </si>
  <si>
    <t xml:space="preserve">Concrete culvert pipe, draintile, and septic tanks </t>
  </si>
  <si>
    <t>Hilfikers Concrete Tile Wks</t>
  </si>
  <si>
    <t>1931 - Industry 1005 - States ALGA - Firm 041 - Page 1.JPG</t>
  </si>
  <si>
    <t>2600 East 4th (Alas Office)</t>
  </si>
  <si>
    <t>North Litle Rock</t>
  </si>
  <si>
    <t xml:space="preserve">The approximate cost of manufacturing which I have given you is only a small portion of the expense of this business, as we wholesale retail, but install most of our product. The insurance, taxes, and all other general expense of the entire business has not been included in this reprot. The 32 Days labor is not straight time but scattered through about 4 months time. We make pipe 1 day then use the same labor to install, repair leaks, dig ditch etc., then perhaps make pipe 1/2 day, then skip a week, make more pipe, etc. </t>
  </si>
  <si>
    <t>cement, Sand, Rock, Water &amp; Power</t>
  </si>
  <si>
    <t>Concrete pipe for sewer &amp; Irrigation</t>
  </si>
  <si>
    <t>1st &amp; L</t>
  </si>
  <si>
    <t>Box 477</t>
  </si>
  <si>
    <t>A. J. Ameabury</t>
  </si>
  <si>
    <t>1931 - Industry 1005 - States ALGA - Firm 040 - Page 1</t>
  </si>
  <si>
    <t xml:space="preserve">This report is for the yards of Reedley and Del Rey, Calif. Both of the yards are owned by the Reedley Cement Co., whose partners are as follows:, Frank McAuley, Reedly, California, 1/4 Interest., Mike Maslach, Reedley, California, 1/4 Interest., George Ragus, Reedley, California , 1/4 Interest., Robert Papas, Reedley, California, 1/4 Interest. </t>
  </si>
  <si>
    <t>Cement, Sand, Crushed Rock and Lime and Clay</t>
  </si>
  <si>
    <t>Main office and plant is located in Fresno County, Calif. (T 13 S, R 20 E, Mt. Diablo Base &amp; Meridian) Just Northwest of city of Freso. Other manufacturing plants are located at Selma, Fresno County and in Kings County, Just Northwest of town of Corcoran, report covers Fresno and Selma.</t>
  </si>
  <si>
    <t xml:space="preserve">Cement, Sand, Gravel, Crushed Rock, Pumice, Reinforcing </t>
  </si>
  <si>
    <t xml:space="preserve">Concrete Pipe &amp; Products, Irrigation Systems Installed </t>
  </si>
  <si>
    <t xml:space="preserve">Box 914, Fresno, Calif. </t>
  </si>
  <si>
    <t xml:space="preserve">State Highway Jensen Ave. </t>
  </si>
  <si>
    <t>B. R., M. C., C. F.  Pollard W. R. Anderson R. J. palmeteer</t>
  </si>
  <si>
    <t>Pollard Bros. Ltd</t>
  </si>
  <si>
    <t>1931 - Industry 1005 - States ALGA - Firm 038 - Page 1</t>
  </si>
  <si>
    <t xml:space="preserve">Concrete pipe and General Conctractors </t>
  </si>
  <si>
    <t>1724 Grand Ave. Phoenix Arizona</t>
  </si>
  <si>
    <t>C. M. Vanderford, Pres. S. B. Shumway VP Treas</t>
  </si>
  <si>
    <t>Arizona Concrete Co.</t>
  </si>
  <si>
    <t>1931 - Industry 1005 - States ALGA - Firm 020 - Page 1</t>
  </si>
  <si>
    <t>Box 914. Frasno, California</t>
  </si>
  <si>
    <t>1931 - Industry 1005 - States ALGA - Firm 033 - Page 1</t>
  </si>
  <si>
    <t>1931 - Industry 1005 - States ALGA - Firm 026 - Page 1</t>
  </si>
  <si>
    <t>2227 Market St.</t>
  </si>
  <si>
    <t>2227 Market St., Oakland</t>
  </si>
  <si>
    <t>J. Chiantaretto &amp; Sons</t>
  </si>
  <si>
    <t>Ornamental Cast Stone Work</t>
  </si>
  <si>
    <t xml:space="preserve">Manufacture  of concrete sewer, drain &amp; culvert Pipe </t>
  </si>
  <si>
    <t>1931 - Industry 1005 - States ALGA - Firm 018 - Page 1</t>
  </si>
  <si>
    <t xml:space="preserve">Cast Stone &amp; Cast Plaster </t>
  </si>
  <si>
    <t>1715 Webster St. Ala.</t>
  </si>
  <si>
    <t xml:space="preserve">1715 Webster St., Alameda, Cast </t>
  </si>
  <si>
    <t>Fred. Ferrero</t>
  </si>
  <si>
    <t>Fred. Ferrero &amp; Sons</t>
  </si>
  <si>
    <t>1931 - Industry 1005 - States ALGA - Firm 017 - Page 1</t>
  </si>
  <si>
    <t>Box 196, Little Rock, Arkansas</t>
  </si>
  <si>
    <t>Brick &amp; Tile Plant Operated a total of 46 working days during the period covered by this report. Ready-Mix Plant Operated a Toatal of 265 working days.</t>
  </si>
  <si>
    <t xml:space="preserve">Cement, Crushed Slag &amp; Sand </t>
  </si>
  <si>
    <t xml:space="preserve">163 College </t>
  </si>
  <si>
    <t>1931 - Industry 1005 - States ALGA - Firm 032 - Page 1</t>
  </si>
  <si>
    <t>Concrete Sewer Drain pipe &amp; Septic Tanks</t>
  </si>
  <si>
    <t xml:space="preserve">California concrete prod. Co. Sunnyvale, Calif. </t>
  </si>
  <si>
    <t>1001 66th Ave</t>
  </si>
  <si>
    <t xml:space="preserve">Post Office Box # 9 Sunnyvale, Calf. </t>
  </si>
  <si>
    <t>1931 - Industry 1005 - States ALGA - Firm 031 - Page 1</t>
  </si>
  <si>
    <t xml:space="preserve">Tabulate Allocher Concrete Products Art Cements, Products </t>
  </si>
  <si>
    <t>Art Concrete Products</t>
  </si>
  <si>
    <t>Art Concrete Works 366 Fair Oaks Pasadena</t>
  </si>
  <si>
    <t>1931 - Industry 1005 - States ALGA - Firm 030 - Page 1</t>
  </si>
  <si>
    <t>Columns (Posts)</t>
  </si>
  <si>
    <t>American Concrete Pipe Co. (This was a change in name only)</t>
  </si>
  <si>
    <t>19th Ave. &amp; Estuary, Oakland</t>
  </si>
  <si>
    <t>American Concrete &amp; Steel Pipe Co. Oakland</t>
  </si>
  <si>
    <t>1931 - Industry 1005 - States ALGA - Firm 029 - Page 1</t>
  </si>
  <si>
    <t>Cement Sand gravel steel</t>
  </si>
  <si>
    <t xml:space="preserve">Concrete water meter Boxes </t>
  </si>
  <si>
    <t xml:space="preserve">1379-62 St. </t>
  </si>
  <si>
    <t xml:space="preserve">1379-62 St. Emeryville </t>
  </si>
  <si>
    <t>Staff (Orna Plaster)</t>
  </si>
  <si>
    <t xml:space="preserve">Cement and Plaster </t>
  </si>
  <si>
    <t xml:space="preserve">Cast Stone and Ornamental Plaster </t>
  </si>
  <si>
    <t>Box 86</t>
  </si>
  <si>
    <t>I and South Avenue</t>
  </si>
  <si>
    <t>Reedley, P.O. Box 61 California</t>
  </si>
  <si>
    <t>Frank McAuley Manager and Part Owner</t>
  </si>
  <si>
    <t>Reedley Cement Pipe Company</t>
  </si>
  <si>
    <t xml:space="preserve">Concrete Building Units and Mortar </t>
  </si>
  <si>
    <t xml:space="preserve">Sand, Gravel, Chatt, Portland Cement, Water, and Reinforcing steel </t>
  </si>
  <si>
    <t>715 West Buchanana St.</t>
  </si>
  <si>
    <t xml:space="preserve">Incorporated Oct. 29, 1930 Formerly Pollard Bros. </t>
  </si>
  <si>
    <t>163 College Ave.</t>
  </si>
  <si>
    <t>Notes</t>
  </si>
  <si>
    <t>Remarks</t>
  </si>
  <si>
    <t>Receipts for contract work</t>
  </si>
  <si>
    <t>Subsidiary of some other concern</t>
  </si>
  <si>
    <t>Box 86 Phoenix, Arizona</t>
  </si>
  <si>
    <t>G. D.  Carsley</t>
  </si>
  <si>
    <t>1931 - Industry 1005 - States ALGA - Firm 022 - Page 1</t>
  </si>
  <si>
    <t>2 Plants</t>
  </si>
  <si>
    <t xml:space="preserve">Sand, Cement and Lime </t>
  </si>
  <si>
    <t xml:space="preserve">Cement, Sand, Steel reinforcing, Waterproofing </t>
  </si>
  <si>
    <t>Maricopa</t>
    <phoneticPr fontId="1" type="noConversion"/>
  </si>
  <si>
    <t>Phoenix, Ariz.</t>
  </si>
  <si>
    <t>Cement Products, Inc</t>
  </si>
  <si>
    <t>We Donot operate a full year From january until not weather and then again on the fall. We mfg. mostly irrigation pipe</t>
  </si>
  <si>
    <t>Mfg. Concrete Pipe</t>
  </si>
  <si>
    <t>728 Fulton</t>
  </si>
  <si>
    <t>Box 725</t>
  </si>
  <si>
    <t>N. Vincich, S. Sukovich</t>
  </si>
  <si>
    <t>1931 - Industry 1005 - States ALGA - Firm 036 - Page 1</t>
  </si>
  <si>
    <t>C. V. &amp; F. A. Mero</t>
  </si>
  <si>
    <t>1931 - Industry 1005 - States ALGA - Firm 035 - Page 1</t>
  </si>
  <si>
    <t>Januar 1 1931</t>
  </si>
  <si>
    <t xml:space="preserve">Rock, sand, Cement, Rock Cut </t>
  </si>
  <si>
    <t xml:space="preserve">Manufacturing of concrete pipe </t>
  </si>
  <si>
    <t>Knightsen, Calif.</t>
  </si>
  <si>
    <t>1931 - Industry 1005 - States ALGA - Firm 034 - Page 1</t>
  </si>
  <si>
    <t xml:space="preserve">December 31 1931 </t>
  </si>
  <si>
    <t>1931 - Industry 1005 - States ALGA - Firm 044 - Page 1</t>
  </si>
  <si>
    <t>Mfg. and installation of concrete irrigation &amp; sewer pipe</t>
  </si>
  <si>
    <t>Box  97, Bakersfield, California</t>
  </si>
  <si>
    <t>Union Ave. &amp; Senta Fe Ry.</t>
  </si>
  <si>
    <t>Lloyd Stroud, J. A. Stroud, Jr. R. Seabrook</t>
  </si>
  <si>
    <t>Stroud Bros. &amp; Seabrook</t>
  </si>
  <si>
    <t>1931 - Industry 1005 - States ALGA - Firm 043 - Page 1</t>
  </si>
  <si>
    <t xml:space="preserve">Cem. Rock, Sand, Reinforcing steel </t>
  </si>
  <si>
    <t xml:space="preserve">Concrete Pipe, Con. Irrigation Gates </t>
  </si>
  <si>
    <t>I. V. Concrete Co.</t>
  </si>
  <si>
    <t>1931 - Industry 1005 - States ALGA - Firm 042 - Page 1</t>
  </si>
  <si>
    <t>1931 - Industry 1005 - States ALGA - Firm 025 - Page 1</t>
  </si>
  <si>
    <t>Sand, rock, gravel, cement and reinforcing steel</t>
  </si>
  <si>
    <t>1931 - Industry 1005 - States ALGA - Firm 027 - Page 1</t>
  </si>
  <si>
    <t>Cast Plaster &amp; Waste Moulds</t>
  </si>
  <si>
    <t xml:space="preserve">Cement &amp; Plaster </t>
  </si>
  <si>
    <t>Chico, California</t>
  </si>
  <si>
    <t>Chico and Gridley</t>
  </si>
  <si>
    <t>Yuba City, California</t>
  </si>
  <si>
    <t>Concrete Block, Cast Stone, Sewer Pipe, Burial Vaults Garden Furniture.</t>
  </si>
  <si>
    <t>Edward Olsen,-Pres &amp; Mgr.</t>
  </si>
  <si>
    <t>It would be difficult to segretste items under sEc 7. The figures if given would be only  an estimate. Material, Small Tools, Power and Water, Freight, The largest items would be irrigation contracts and concrete pipe manf. The items checked "X" include the classes of manf.</t>
  </si>
  <si>
    <t>Jan 1 1933</t>
  </si>
  <si>
    <t>Cement and Sand-Gravel</t>
  </si>
  <si>
    <t>Inquiry no. 7 We, Chiantaretto &amp; Son, sub-conctract in what is generally known as Architectural cast cement work. This year (1931) all our contract work consists only of the cast cement used in the buiilding line (for example)- Entrance doors, plain or artistic, art panels, collumns etc., we do not figure our cast stone by the ton or quantity, all all contract is figured acording to how much modeling manual labor and material required. All work under contract for building use is under supervision of the Architet., Contract work  for production of Arhitectural cast sone produed by us in year 1931 figures up to approximately $3800.00, Garden furniture on hand for year 1931 ----$1100.00 sales on garden furniture Year 1931---Approximately $600.00 Inquiry no. 6. B. Prinipal materials use for cast stone are-- Casting plaster for making pattern and molds, cement and sand all our work is produced by manual labor. Cost of material used for year 1931-- approximately $1575.00 We have no printed matter on hand describing our work to date.</t>
  </si>
  <si>
    <t xml:space="preserve">Casting Plaster, Cement &amp; Sand </t>
  </si>
  <si>
    <t xml:space="preserve">Cast Cement, Garden Furniture </t>
  </si>
  <si>
    <t>1108 Blake St.</t>
  </si>
  <si>
    <t>Berkely</t>
  </si>
  <si>
    <t xml:space="preserve">Reinforced Concrete  Products </t>
  </si>
  <si>
    <t>Box 561, Montgomery</t>
  </si>
  <si>
    <t>3131 First Avenue North</t>
  </si>
  <si>
    <t>Arthur J. Harry and Anna Sorenson</t>
  </si>
  <si>
    <t>3131 First Avenue north Birmingham Alabama</t>
  </si>
  <si>
    <t>All Figures are estimated to a certain extent, as records were not kept Accurately as to question in this report</t>
  </si>
  <si>
    <t xml:space="preserve">Sand, Gravel &amp; Cement </t>
  </si>
  <si>
    <t>Ft. Palmetto St.</t>
  </si>
  <si>
    <t>Mobile, Ala</t>
  </si>
  <si>
    <t xml:space="preserve">A. G. Jones </t>
  </si>
  <si>
    <t>Concrete Drain Tile &amp; Concrete Sewer Pipe</t>
  </si>
  <si>
    <t>product_2_name</t>
    <phoneticPr fontId="1" type="noConversion"/>
  </si>
  <si>
    <t xml:space="preserve">Concrete Culverts and Sewer Pipe </t>
  </si>
  <si>
    <t>Box 196 Little Rock, Ark</t>
  </si>
  <si>
    <t>Concrete Roof Tile, Water Meter Boxes, Balusters</t>
  </si>
  <si>
    <t>Box 2150</t>
  </si>
  <si>
    <t>4523 1st Ave.</t>
  </si>
  <si>
    <t xml:space="preserve">Box 2150 Bham. Ala. </t>
  </si>
  <si>
    <t>1931 - Industry 1005 - States ALGA - Firm 015 - Page 1</t>
  </si>
  <si>
    <t>Cement, Wire, sand &amp; Gravel</t>
  </si>
  <si>
    <t xml:space="preserve">Cement Vaults </t>
  </si>
  <si>
    <t xml:space="preserve">750 Marine 1st </t>
  </si>
  <si>
    <t>Murphy &amp; Virginia St.</t>
  </si>
  <si>
    <t>1931 - Industry 1005 - States ALGA - Firm 014 - Page 1</t>
  </si>
  <si>
    <t xml:space="preserve">Slag-Tex Brick &amp; Building Tile &amp; Ready-Mix Concrete </t>
  </si>
  <si>
    <t>2019-6th Ave., No. Birmingham, Ala.</t>
  </si>
  <si>
    <t>Near Ensley Ala.</t>
  </si>
  <si>
    <t>1 Covers 4 Plants, In and adjacent to Little Rock Ark., Crush Stone at Quarry plant, Pump Washed sand from ark. River at River plan, mix Ready mixed concrete dry mix lime putty &amp; c at Bank Plant, Load and Ship car Loads sand at Bank plant #1. Also Sell from  Bank General building material purchased of other corporations.</t>
  </si>
  <si>
    <t xml:space="preserve">Stone Sand Cement Lime Mixtures </t>
  </si>
  <si>
    <t>Quarry &amp; Crushed Stone, Pumpsand From River, Mix Dry Mix. (Lime Paotty Concrete Mix</t>
  </si>
  <si>
    <t>Foot of Ashley Street</t>
  </si>
  <si>
    <t xml:space="preserve">Post Office Box 1111 Little Rock Ark. </t>
  </si>
  <si>
    <t>Big Rock Stone &amp; Naterial Co.</t>
  </si>
  <si>
    <t>1931 - Industry 1005 - States ALGA - Firm 024 - Page 1</t>
  </si>
  <si>
    <t>Cement Rock Sand, Reinforcing Steel</t>
  </si>
  <si>
    <t>Concrete Pipe, Pressure Pipe &amp; Sewer Pipe</t>
  </si>
  <si>
    <t>P. O. Box 115 Phoenix, Arizona</t>
  </si>
  <si>
    <t>Box 1 Station H. Los Angeles Calif.</t>
  </si>
  <si>
    <t>1931 - Industry 1005 - States ALGA - Firm 023 - Page 1</t>
  </si>
  <si>
    <t>Is this schedule typewritten (as opposed to handwritten)?</t>
  </si>
  <si>
    <t>Concrete (Vaults &amp; Monuments)</t>
  </si>
  <si>
    <t>J. E. Barber</t>
  </si>
  <si>
    <t>Barber Vault &amp; Monument Co.</t>
  </si>
  <si>
    <t>Mrs. K Henderson &amp; Joe Raley</t>
  </si>
  <si>
    <t>Andalusia Vault Co.</t>
  </si>
  <si>
    <t>1931 - Industry 1005 - States ALGA - Firm 002 - Page 1</t>
  </si>
  <si>
    <t xml:space="preserve">Cement -Crushed Slag &amp; Sand </t>
  </si>
  <si>
    <t>Etowah</t>
  </si>
  <si>
    <t>1931 - Industry 1005 - States ALGA - Firm 001 - Page 1</t>
  </si>
  <si>
    <t>schedule_title</t>
    <phoneticPr fontId="1" type="noConversion"/>
  </si>
  <si>
    <t>1931 - Industry 1005 - States ALGA - Firm 021 - Page 1</t>
  </si>
  <si>
    <t>Lock Joint Pipe Co (Denver Branch) Laramie, Wyoming</t>
  </si>
  <si>
    <t>receipts_contract_work</t>
    <phoneticPr fontId="1" type="noConversion"/>
  </si>
  <si>
    <t>product_4_quantity</t>
    <phoneticPr fontId="1" type="noConversion"/>
  </si>
  <si>
    <t>product_3_name</t>
    <phoneticPr fontId="1" type="noConversion"/>
  </si>
  <si>
    <t>December 31, 1934</t>
  </si>
  <si>
    <t>191 Marion St</t>
  </si>
  <si>
    <t>June  1 1931</t>
  </si>
  <si>
    <t>1716 California St, Denver, Colo</t>
  </si>
  <si>
    <t>Lock Joint Pipe Co. P.O. Box 21, Ampere, N. J.</t>
  </si>
  <si>
    <t xml:space="preserve">On Oct, 1st, 1931, the name of this business was changed from Ingram or Forrester, to Forrester Vault Company. H. G. Forrester purchasing the undivided one hlf interest in location, or management, as H.  G. Forrester was manager of the old concern.  The plant at Enterprise ala. Coffee County, is a branch of this plant here. </t>
  </si>
  <si>
    <t xml:space="preserve">For sake of comparing figuring it should be understood that included in spread between cost and selling price are items such as  royalty and surety bond premiums on guarantees not normally a part of manufacturing costs. </t>
  </si>
  <si>
    <t>Cement, Steel, Rock, sand, Gravel</t>
  </si>
  <si>
    <t>P. O. Box 444, Phoenix, Ariz.</t>
  </si>
  <si>
    <t>1931 - Industry 1005 - States ALGA - Firm 019 - Page 1</t>
  </si>
  <si>
    <t>Plants Located at Atlanta, Ga., Chattanooga, Tenn., Jacksonville, Fla., Montgomery, Ala., Knoxville, Tenn., Reading, Ohio, Tampa, Fla., Information contained herein is what we believe to be a correct average from figure available.</t>
  </si>
  <si>
    <t xml:space="preserve">Cement, Rock, Sand, &amp; Reinforcing Wire. </t>
  </si>
  <si>
    <t>The Woodstock Slag Corporation</t>
  </si>
  <si>
    <t>Vanderbilt Mixed Concrete Plant</t>
  </si>
  <si>
    <t>1931 - Industry 1005 - States ALGA - Firm 012 - Page 1</t>
  </si>
  <si>
    <t xml:space="preserve">Battery Boxes </t>
  </si>
  <si>
    <t xml:space="preserve">Cement, Steel Bars, Wire Mesh, Gravel &amp; Sand </t>
  </si>
  <si>
    <t xml:space="preserve">Cement, Haydite, Wire Mesh, Reinforcing Rods, Dicalite </t>
  </si>
  <si>
    <t>Sorenson &amp; Sons</t>
  </si>
  <si>
    <t>1933 - Industry 1005 - States OHWY - Firm 210 - Page 1.</t>
  </si>
  <si>
    <t xml:space="preserve">Precast Concrete roof, floor &amp; Wall slabs -Precast concrete Cribbing units for retaining walls </t>
  </si>
  <si>
    <t>2700 North 23rd Street</t>
  </si>
  <si>
    <t>608 South Dearborn St. Chicago Ill</t>
  </si>
  <si>
    <t>Mobile Ready Mixed Concrete Co.</t>
  </si>
  <si>
    <t>Our business was 15% of what was did in 1928</t>
  </si>
  <si>
    <t>1933 - Industry 1005 - States OHWY - Firm 209 - Page 1.</t>
  </si>
  <si>
    <t>Brick and Manhole Blk.</t>
  </si>
  <si>
    <t>1931 - Industry 1005 - States ALGA - Firm 016 - Page 1</t>
  </si>
  <si>
    <t xml:space="preserve">Cement, Gravel, Sand, and Stel Reinforcing </t>
  </si>
  <si>
    <t>product_3_quantity</t>
    <phoneticPr fontId="1" type="noConversion"/>
  </si>
  <si>
    <t>Badger Concrete Company</t>
  </si>
  <si>
    <t>product_2_value</t>
    <phoneticPr fontId="1" type="noConversion"/>
  </si>
  <si>
    <t>1933 - Industry 1005 - States OHWY - Firm 212 - Page 1.</t>
  </si>
  <si>
    <t>Sand, Cement Stone</t>
  </si>
  <si>
    <t>Cement Blocks Burial Vaults &amp; Concrete Garden Furniture</t>
  </si>
  <si>
    <t>Jan 1 1934</t>
  </si>
  <si>
    <t>725 So Outagamie</t>
  </si>
  <si>
    <t>1931 - Industry 1005 - States ALGA - Firm 008 - Page 1</t>
  </si>
  <si>
    <t xml:space="preserve">Sand, Cement, Steel and Slag </t>
  </si>
  <si>
    <t xml:space="preserve">Burial Vaults Garden Furniture, Cast Stone </t>
  </si>
  <si>
    <t>P. O. Box 935</t>
  </si>
  <si>
    <t>Ave. 7 at Elmwood</t>
  </si>
  <si>
    <t>Birmingham Ala P. O. Box 935</t>
  </si>
  <si>
    <t>1931 - Industry 1005 - States ALGA - Firm 007 - Page 1</t>
  </si>
  <si>
    <t xml:space="preserve">Cement, Sand, Gravel, Lime Stone </t>
  </si>
  <si>
    <t xml:space="preserve">Sanitary Storm Sewer Culvert Concrete Pipe </t>
  </si>
  <si>
    <t>3232 Fayette Ave, Birmingham, Ala</t>
  </si>
  <si>
    <t>Walter T. Weaver</t>
  </si>
  <si>
    <t>1931 - Industry 1005 - States ALGA - Firm 006 - Page 1</t>
  </si>
  <si>
    <t>postofficeaddress</t>
    <phoneticPr fontId="1" type="noConversion"/>
  </si>
  <si>
    <t>isthisincorporated</t>
    <phoneticPr fontId="1" type="noConversion"/>
  </si>
  <si>
    <t>nameofowner</t>
    <phoneticPr fontId="1" type="noConversion"/>
  </si>
  <si>
    <t>nameofplant</t>
    <phoneticPr fontId="1" type="noConversion"/>
  </si>
  <si>
    <t>filename</t>
    <phoneticPr fontId="1" type="noConversion"/>
  </si>
  <si>
    <t>id</t>
    <phoneticPr fontId="1" type="noConversion"/>
  </si>
  <si>
    <t>Schedule  Title</t>
  </si>
  <si>
    <t>b.Cost of materials</t>
  </si>
  <si>
    <t>Post Office Address of General Office</t>
  </si>
  <si>
    <t>ID</t>
    <phoneticPr fontId="1" type="noConversion"/>
  </si>
  <si>
    <t xml:space="preserve">Concrete Burial Vaults, septic Tanks, Garden Furniture </t>
  </si>
  <si>
    <t>825 1/2 S. Appletree.</t>
  </si>
  <si>
    <t>Dothan</t>
  </si>
  <si>
    <t>Dothan, Al</t>
  </si>
  <si>
    <t>1931 - Industry 1005 - States ALGA - Firm 005 - Page 1</t>
  </si>
  <si>
    <t xml:space="preserve">cement steel Reinforcement </t>
  </si>
  <si>
    <t>Highway</t>
  </si>
  <si>
    <t xml:space="preserve">Cement &amp; Sand, Morble &amp; Granite Chips </t>
  </si>
  <si>
    <t>1931 - Industry 1005 - States ALGA - Firm 003 - Page 1</t>
  </si>
  <si>
    <t>Cement Steel Sand Gravel</t>
  </si>
  <si>
    <t xml:space="preserve">Automatic Sealing Vault Co. </t>
  </si>
  <si>
    <t>River Faus Hwg</t>
  </si>
  <si>
    <t xml:space="preserve">Brick &amp; Tile Plant Operaed a Total of 25 working days Ready-Mix Plant Operated a total of 176 working days </t>
  </si>
  <si>
    <t>handwritten_typewritten</t>
    <phoneticPr fontId="1" type="noConversion"/>
  </si>
  <si>
    <t>data_entry_notes</t>
    <phoneticPr fontId="1" type="noConversion"/>
  </si>
  <si>
    <t>Lock Joint Pipe Co. Ampere, New Jersey</t>
  </si>
  <si>
    <t>product_5_name</t>
    <phoneticPr fontId="1" type="noConversion"/>
  </si>
  <si>
    <t>product_5_value</t>
    <phoneticPr fontId="1" type="noConversion"/>
  </si>
  <si>
    <t>product_5_quantity</t>
    <phoneticPr fontId="1" type="noConversion"/>
  </si>
  <si>
    <t>1933 - Industry 1005 - States OHWY - Firm 213 - Page 1.</t>
  </si>
  <si>
    <t>Cement Sand,  Gravel steel Lumber and Plaster</t>
  </si>
  <si>
    <t>2019-6th, Ave. No. Birmingham, Ala.</t>
  </si>
  <si>
    <t>Birmingham Slag Company</t>
  </si>
  <si>
    <t>1931 - Industry 1005 - States ALGA - Firm 013 - Page 1</t>
  </si>
  <si>
    <t>Construction operation for another plant at E 2701 Riverside was started December 22nd, 1933: it being a temporary set-up.</t>
  </si>
  <si>
    <t>Cement, Sand, Gravel and Reinforcing Steel Water</t>
  </si>
  <si>
    <t>1406 No. 39th St.</t>
  </si>
  <si>
    <t>701 southern Railway Bldg</t>
  </si>
  <si>
    <t>December 31 1934</t>
  </si>
  <si>
    <t>December 1 1933</t>
  </si>
  <si>
    <t>2601 N Dakota</t>
  </si>
  <si>
    <t>Inquiry 8 exceeds Inquireis 6 and 7 due to the fact that we operated at a loss during 1933.</t>
  </si>
  <si>
    <t>Cement Sand. Gravel &amp; Wire Reinforcing</t>
  </si>
  <si>
    <t>4253 N. Port Washington Rd. Milwaukee, Wis</t>
  </si>
  <si>
    <t>Granite Products Company</t>
  </si>
  <si>
    <t>1933 - Industry 1005 - States OHWY - Firm 206 - Page 1.</t>
  </si>
  <si>
    <t>Cement, Sand, Screenings and Color</t>
  </si>
  <si>
    <t>Cement Sewer Pipe. Culvert Pipe, Draintile, Well Pipe, Cement Blocks Chimney Blocks</t>
  </si>
  <si>
    <t>January 1, 1934</t>
  </si>
  <si>
    <t>January 1, 1933</t>
  </si>
  <si>
    <t>1933 - Industry 1005 - States OHWY - Firm 205 - Page 1.</t>
  </si>
  <si>
    <t>Sand, Stone, Were &amp; Cement</t>
  </si>
  <si>
    <t>Sloss Sheffield Street &amp; Iron Company</t>
  </si>
  <si>
    <t>Concrete Mixing Plant</t>
  </si>
  <si>
    <t>P O. Box-26 Waukesha, Wis</t>
  </si>
  <si>
    <t>1933 - Industry 1005 - States OHWY - Firm 211 - Page 1.</t>
  </si>
  <si>
    <t>Cements and Gravel</t>
  </si>
  <si>
    <t>1931 - Industry 1005 - States ALGA - Firm 011 - Page 1</t>
  </si>
  <si>
    <t xml:space="preserve">Portland Cement and Crushed Stone </t>
  </si>
  <si>
    <t>R M.  Hardison</t>
  </si>
  <si>
    <t>Julius Sorenson Foremer Partner, This Share now Owned by Anna Sorenson</t>
  </si>
  <si>
    <t>2125 Grove Ave.</t>
  </si>
  <si>
    <t>Racine ??</t>
  </si>
  <si>
    <t>1931 - Industry 1005 - States ALGA - Firm 010 - Page 1</t>
  </si>
  <si>
    <t>Wm. H. Devos Company, Inc.</t>
  </si>
  <si>
    <t>Manufactured Concrete Sewer Pipe</t>
  </si>
  <si>
    <t>4135 W State St</t>
  </si>
  <si>
    <t>Consumer Supply Co.</t>
  </si>
  <si>
    <t>1933 - Industry 1005 - States OHWY - Firm 204 - Page 1.</t>
  </si>
  <si>
    <t>January 31, 1934</t>
  </si>
  <si>
    <t>January 31, 1933</t>
  </si>
  <si>
    <t>Centreal Ready Mixed Concrete Co</t>
  </si>
  <si>
    <t>1933 - Industry 1005 - States OHWY - Firm 203 - Page 1.</t>
  </si>
  <si>
    <t>1931 - Industry 1005 - States ALGA - Firm 009 - Page 1</t>
  </si>
  <si>
    <t>48 (All Laborars worked 30 hours per week i.e., 6 days of 5 hours. Worked two shifts of 5 hours each but the shifts over lapped)</t>
  </si>
  <si>
    <t>Washed crushed Cinders &amp; Cement Washed Sand Gravel &amp; Cement</t>
  </si>
  <si>
    <t>product_3_value</t>
    <phoneticPr fontId="1" type="noConversion"/>
  </si>
  <si>
    <t>3615-East `B' Tacoma</t>
  </si>
  <si>
    <t>Mrs E. W. Harrison</t>
  </si>
  <si>
    <t>1933 - Industry 1005 - States OHWY - Firm 186 - Page 1.</t>
  </si>
  <si>
    <t>Cement Gravel Sand Coloring</t>
  </si>
  <si>
    <t>Cement Tile, Brick Etc</t>
  </si>
  <si>
    <t>725 So Outagamie St.</t>
  </si>
  <si>
    <t>F. W. Guenther</t>
  </si>
  <si>
    <t>product_2_quantity</t>
    <phoneticPr fontId="1" type="noConversion"/>
  </si>
  <si>
    <t>Puyallup Shope Brick Co</t>
  </si>
  <si>
    <t>product_1_name</t>
    <phoneticPr fontId="1" type="noConversion"/>
  </si>
  <si>
    <t>product_1_value</t>
    <phoneticPr fontId="1" type="noConversion"/>
  </si>
  <si>
    <t>product_1_quantity</t>
    <phoneticPr fontId="1" type="noConversion"/>
  </si>
  <si>
    <t>total_cost_mat_contract_work</t>
    <phoneticPr fontId="1" type="noConversion"/>
  </si>
  <si>
    <t>cost_contract_work</t>
    <phoneticPr fontId="1" type="noConversion"/>
  </si>
  <si>
    <t>end</t>
    <phoneticPr fontId="1" type="noConversion"/>
  </si>
  <si>
    <t>began</t>
    <phoneticPr fontId="1" type="noConversion"/>
  </si>
  <si>
    <t>materials_details</t>
    <phoneticPr fontId="1" type="noConversion"/>
  </si>
  <si>
    <t>products_details</t>
    <phoneticPr fontId="1" type="noConversion"/>
  </si>
  <si>
    <t>po_address_if_different</t>
    <phoneticPr fontId="1" type="noConversion"/>
  </si>
  <si>
    <t>streetandnumber</t>
    <phoneticPr fontId="1" type="noConversion"/>
  </si>
  <si>
    <t>county</t>
    <phoneticPr fontId="1" type="noConversion"/>
  </si>
  <si>
    <t>1933 - Industry 1005 - States OHWY - Firm 197 - Page 1.</t>
  </si>
  <si>
    <t>Concrete Pipe-for Sewers, Culverts and Drains</t>
  </si>
  <si>
    <t>1933 - Industry 1005 - States OHWY - Firm 196 - Page 1.</t>
  </si>
  <si>
    <t>a. Wages paid</t>
  </si>
  <si>
    <t>Materials</t>
  </si>
  <si>
    <t>Products</t>
  </si>
  <si>
    <t>address of such concern</t>
  </si>
  <si>
    <t>Character of Industry</t>
  </si>
  <si>
    <t>Plant Leased Oct. 20, 1933 to Wheeling Ware Planter Co.</t>
  </si>
  <si>
    <t>October 20 1933</t>
  </si>
  <si>
    <t>Sand. Gravel, Cement Steel Reinforcing</t>
  </si>
  <si>
    <t>Concrete Pipe and Concrete Products</t>
  </si>
  <si>
    <t>J. M. Ingram &amp; H. G. Forrester</t>
  </si>
  <si>
    <t>Ingram &amp; Forrester (Forrester Sault Co.)</t>
  </si>
  <si>
    <t>G G. Kornegay</t>
  </si>
  <si>
    <t>Escambia Vault Co.</t>
  </si>
  <si>
    <t>1931 - Industry 1005 - States ALGA - Firm 004 - Page 1</t>
  </si>
  <si>
    <t>40 (Dec. 11-8 hrs., Dec. 12-8 hrs, Dec. 13-8 hrs, Dec. 14-8 hrs, Dec. 15-8 hrs)</t>
  </si>
  <si>
    <t>Cement, Sand &amp; Gravel, and Reinforcing steel, etc.</t>
  </si>
  <si>
    <t>Cinder Concrete &amp; sand Gravel Block &amp; Concrete Manhole Blks</t>
  </si>
  <si>
    <t>Dec 31 1933</t>
  </si>
  <si>
    <t>6332 W. State St. Wauwatosa, Wis.</t>
  </si>
  <si>
    <t>1933 - Industry 1005 - States OHWY - Firm 208 - Page 1.</t>
  </si>
  <si>
    <t>Sand, Gravel &amp; Cement.</t>
  </si>
  <si>
    <t>remarks</t>
    <phoneticPr fontId="1" type="noConversion"/>
  </si>
  <si>
    <t>Concrete Building Blocks.</t>
  </si>
  <si>
    <t>January 1 1933</t>
  </si>
  <si>
    <t>4541-N. Green Bay Ave.</t>
  </si>
  <si>
    <t>1933 - Industry 1005 - States OHWY - Firm 207 - Page 1.</t>
  </si>
  <si>
    <t>1525 Forest St. Bellingham Wash</t>
  </si>
  <si>
    <t>Loss for year explains why six and seven larger than eight.</t>
  </si>
  <si>
    <t>product_4_name</t>
    <phoneticPr fontId="1" type="noConversion"/>
  </si>
  <si>
    <t>product_4_value</t>
    <phoneticPr fontId="1" type="noConversion"/>
  </si>
  <si>
    <t>1933 - Industry 1005 - States OHWY - Firm 191 - Page 1.</t>
  </si>
  <si>
    <t>Sand, Gravel Cement Konset Cinders</t>
  </si>
  <si>
    <t>C St S E</t>
  </si>
  <si>
    <t>Auburn, Wash.</t>
  </si>
  <si>
    <t>C. M. Long</t>
  </si>
  <si>
    <t>1933 - Industry 1005 - States OHWY - Firm 177 - Page 1.</t>
  </si>
  <si>
    <t>Culvert, Sewer, Irrigation, Drain Pipe,  Pole Bases and Blocks</t>
  </si>
  <si>
    <t>Sand &amp; Gravel, Cement Reinforcing wire Mesh Power</t>
  </si>
  <si>
    <t>1933 - Industry 1005 - States OHWY - Firm 190 - Page 1.</t>
  </si>
  <si>
    <t>The personnel of the Plastic Products Co., organized the new corpartnership  of Granite Products Co., and continued both the plant and manufacture of the predecessors. This was due to foreclosure proceedings instituted by the Bnk who held a mortgage on the plant property courts held for redemption period of one or more years. The Company is in an excellent position to furnish precast piling and trolley poles, which are all manufactured by the centrifugal mathod in lengths up to 50 ft. Total piling produced to date late in 1932 and early 1933 amounts to $9000</t>
  </si>
  <si>
    <t>Cement, Granite, Steel, Colors, Plaster, Fibre &amp; Wood</t>
  </si>
  <si>
    <t>Posts, Piling, Building trim, Stone, Garden Furniture &amp; Decorations.</t>
  </si>
  <si>
    <t>July 1, 1933</t>
  </si>
  <si>
    <t>4253 N. Pt. Wash Rd.</t>
  </si>
  <si>
    <t>Culvert &amp; Sewer Pipe, Drain Tile? Building Block &amp; Tile &amp; Concrete Products</t>
  </si>
  <si>
    <t>Concrete blocks and roofing tile.</t>
  </si>
  <si>
    <t>3141 W. Auer Ave. Milwaukee Wisconsin,</t>
  </si>
  <si>
    <t>Fixtures for Group Washing (Washfountains, Showers, Etc.)</t>
  </si>
  <si>
    <t>George Scofield Co</t>
  </si>
  <si>
    <t>George Scofield Company</t>
  </si>
  <si>
    <t>1933 - Industry 1005 - States OHWY - Firm 187 - Page 1.</t>
  </si>
  <si>
    <t>No Change Since Dec. 31, 1931</t>
  </si>
  <si>
    <t>1933 - Industry 1005 - States OHWY - Firm 202 - Page 1.</t>
  </si>
  <si>
    <t>Cement, Sand, Gravel, Water and Reinforcing Steel</t>
  </si>
  <si>
    <t>Net selling value is based on prices Dec. 31, 1933. During first six month of 1933 the net selling values were lower</t>
  </si>
  <si>
    <t>Cement, Haydite, Sand &amp; Limestone Screenings</t>
  </si>
  <si>
    <t>Cement, Sand, Stone, Mesh, Reinf., Steel, Water and Oil</t>
  </si>
  <si>
    <t>December 31, 1933</t>
  </si>
  <si>
    <t>October 3, 1933</t>
  </si>
  <si>
    <t>Lock Joint Pipe Co, 1716 California st. Denvr, Colorado</t>
  </si>
  <si>
    <t>3615-East `B'</t>
  </si>
  <si>
    <t>1933 - Industry 1005 - States OHWY - Firm 201 - Page 1.</t>
  </si>
  <si>
    <t>Harrison Pipe Co. Incorporated from ``E. W. Harrison Pipe Co., an Individual Same Ownership</t>
  </si>
  <si>
    <t>State Mfg Co. Inc.</t>
  </si>
  <si>
    <t>1933 - Industry 1005 - States OHWY - Firm 171 - Page 1.</t>
  </si>
  <si>
    <t>Sand, Gravel, Cement, Water</t>
  </si>
  <si>
    <t>629 E Pioneer</t>
  </si>
  <si>
    <t>629 East Pioneer Way</t>
  </si>
  <si>
    <t>1933 - Industry 1005 - States OHWY - Firm 185 - Page 1.</t>
  </si>
  <si>
    <t>Cement, Sand and Gravel, Reinforcing Steel</t>
  </si>
  <si>
    <t>35 (When operating we ran 5 days of 7 hours last day of operatin 10/27/33</t>
  </si>
  <si>
    <t>Concrete Pipe &amp; Concrete Blocks</t>
  </si>
  <si>
    <t>North 3rd St.</t>
  </si>
  <si>
    <t>1933 - Industry 1005 - States OHWY - Firm 200 - Page 1.</t>
  </si>
  <si>
    <t>Cement, Steel, Gravel &amp; Sand</t>
  </si>
  <si>
    <t>Duluth, Minn. 6010 Medina St</t>
  </si>
  <si>
    <t>28th &amp; Harmond</t>
  </si>
  <si>
    <t>Duluth, Minn, 6010 Medina St.</t>
  </si>
  <si>
    <t>1933 - Industry 1005 - States OHWY - Firm 199 - Page 1.</t>
  </si>
  <si>
    <t>Medison</t>
  </si>
  <si>
    <t>719 Beaver Bldg., Madison, Wisconsin</t>
  </si>
  <si>
    <t>1933 - Industry 1005 - States OHWY - Firm 198 - Page 1.</t>
  </si>
  <si>
    <t>Cement Staves for silos</t>
  </si>
  <si>
    <t>719 Beaver Bldg. Madison, Wisconsin</t>
  </si>
  <si>
    <t>Concrete Sewer Pipe, Drain Tile, Culvert Pipe, Posts, Etc.</t>
  </si>
  <si>
    <t>134 Nickerson St., Seattle, Wash.</t>
  </si>
  <si>
    <t>Wheeling Patent Block Co</t>
  </si>
  <si>
    <t>1933 - Industry 1005 - States OHWY - Firm 195 - Page 1.</t>
  </si>
  <si>
    <t>Other Products in which cement is a material (name each and give its quantity and value):</t>
  </si>
  <si>
    <t>Branch plant at Wenatchee, Wash.-Trade Name Columbia Concrete pipe Co.</t>
  </si>
  <si>
    <t>1202 So. 1st St.</t>
  </si>
  <si>
    <t>W. P. Hews, Pres.; J. R. Sherman, Sec'y-Treas.</t>
  </si>
  <si>
    <t>1933 - Industry 1005 - States OHWY - Firm 194 - Page 1.</t>
  </si>
  <si>
    <t>Other septic Tanks</t>
  </si>
  <si>
    <t>Sand and Gravel, Cement, Reinforcing Steel</t>
  </si>
  <si>
    <t>Concrete Pipe, Draintile, Septic Tanks, Building Blocks</t>
  </si>
  <si>
    <t>(Sect. 10.8) Nofigures are available on tannage</t>
  </si>
  <si>
    <t>Cement, Sand, Gravel, Reinforcing, Units Wire</t>
  </si>
  <si>
    <t>1933 - Industry 1005 - States OHWY - Firm 192 - Page 1.</t>
  </si>
  <si>
    <t>Chimney Blx. Meter boxes. Bird baths</t>
  </si>
  <si>
    <t>1933 - Industry 1005 - States OHWY - Firm 193 - Page 1.</t>
  </si>
  <si>
    <t>Cement Drain &amp; Sewer Pipe, Cement Block</t>
  </si>
  <si>
    <t>Bellingham Builder Supply Co.</t>
  </si>
  <si>
    <t>1003 N. 10th Ave., Walla Walla, Wash.</t>
  </si>
  <si>
    <t>L. F. Kline, Manager</t>
  </si>
  <si>
    <t>Miss Ornaments</t>
  </si>
  <si>
    <t>Septics Tanks</t>
  </si>
  <si>
    <t>Gray, Concrete Pipe Co. Thomasville, N. C.</t>
  </si>
  <si>
    <t>Fred B. Gray and Julius H. Gray</t>
  </si>
  <si>
    <t>Gray Concrete Pipe Co. (Miscellaneous Jobs)</t>
  </si>
  <si>
    <t>Cement Sewer Culvert, Pressure Pipe, Brick, Hollow Tile, Ready Mixed Contr.</t>
  </si>
  <si>
    <t>Box  92</t>
  </si>
  <si>
    <t>Foot of Alder</t>
  </si>
  <si>
    <t>Same Earl Brackon, Pres &amp; Mng</t>
  </si>
  <si>
    <t>Inantities estimated part 1231</t>
  </si>
  <si>
    <t>8 Hours per day until code was signed 7 hours thereafter</t>
  </si>
  <si>
    <t>Cement, Sand, Gravel, Reinfocing Steel, Waterproofing Materials etc.</t>
  </si>
  <si>
    <t>These reports should be abloished they have no value and only create another bureau in Washington, also take up office helps time that should be used for some thing of use.</t>
  </si>
  <si>
    <t>Dec 31 1934</t>
  </si>
  <si>
    <t>2941 Chestnut St. Everett, Washington</t>
  </si>
  <si>
    <t>Hans &amp; Susie Mumm, Floyd L. Martin &amp; M. G. Swenson</t>
  </si>
  <si>
    <t>The products of this company are specialties not covered in the foregoing schedule No. 8. Selling values of products manufactured are as follows. 249-washfountains-$38488.05, 10-Drinking Fountains 349, 6-Group Showers-1427, 49-Street Showers-787, Sundries-3761</t>
  </si>
  <si>
    <t>Sanitary Fittings</t>
  </si>
  <si>
    <t>Marble, Limestone, Cement, Brass, Iron, Steel</t>
  </si>
  <si>
    <t>1543 Dock Street</t>
  </si>
  <si>
    <t>Box 1559</t>
  </si>
  <si>
    <t>1933 - Industry 1005 - States OHWY - Firm 174 - Page 1.</t>
  </si>
  <si>
    <t>40, Cinder Block was only manufactured 195 days out of the above 305 days. Part of these days there was only one man in the plant</t>
  </si>
  <si>
    <t>1933 - Industry 1005 - States OHWY - Firm 189 - Page 1.</t>
  </si>
  <si>
    <t>All Working Days</t>
  </si>
  <si>
    <t>Concrete Sewer pipe</t>
  </si>
  <si>
    <t>Carl H. Lundberg</t>
  </si>
  <si>
    <t>John I. Smitley &amp; Son Inc.</t>
  </si>
  <si>
    <t>not in operation on Dec. 15, 1933, Normal operating week 40 hours</t>
  </si>
  <si>
    <t>1933 - Industry 1005 - States OHWY - Firm 188 - Page 1.</t>
  </si>
  <si>
    <t>Concrete Pipe Sewer Pipe Drain Tile Concrete Block etc</t>
  </si>
  <si>
    <t>3522 N. Fratney</t>
  </si>
  <si>
    <t>3522 N. Fratney St. Milwaukee, Wis.</t>
  </si>
  <si>
    <t>Ft. Worth</t>
  </si>
  <si>
    <t>1933 - Industry 1005 - States OHWY - Firm 159 - Page 1</t>
  </si>
  <si>
    <t>Sand Cement Gravel Steel Wire</t>
  </si>
  <si>
    <t>Sewer &amp; Culvert Pipe</t>
  </si>
  <si>
    <t>Box 1564</t>
  </si>
  <si>
    <t>Incorporated under lows of beiginia in 1927 under Present management since 1928</t>
  </si>
  <si>
    <t>No plant of norfolk, as Concrete is mixed in trocit trucks. Norfolk bose is simply somce of soppy of somd quel and cement. One set of books rept. For 2 operation and figures for each place and bosed in entimate.</t>
  </si>
  <si>
    <t>December 31 1933</t>
  </si>
  <si>
    <t>Concrete Sewere Pipe, Drain Tile, Culvert Pipe, Posts, Etc.</t>
  </si>
  <si>
    <t>134 Nickerson St. Seattle. Wash</t>
  </si>
  <si>
    <t>134 Nickerson Street, Seattle, Wash.</t>
  </si>
  <si>
    <t>1933 - Industry 1005 - States OHWY - Firm 184 - Page 1.</t>
  </si>
  <si>
    <t>Piers</t>
  </si>
  <si>
    <t>1933 - Industry 1005 - States OHWY - Firm 183 - Page 1.</t>
  </si>
  <si>
    <t>Cement, Metal Lath and Sand</t>
  </si>
  <si>
    <t>1601 15th Ave. No., Seattle, Wash.</t>
  </si>
  <si>
    <t>E. Bladine and Chas. E. Bladine</t>
  </si>
  <si>
    <t>1933 - Industry 1005 - States OHWY - Firm 182 - Page 1.</t>
  </si>
  <si>
    <t>We not keep any recods of amount of Products by Tons. Impossible to estimate Average</t>
  </si>
  <si>
    <t>sewer pipe</t>
  </si>
  <si>
    <t>Cement Sand Gravel and Steel</t>
  </si>
  <si>
    <t>Sewer and Hi-way pipe</t>
  </si>
  <si>
    <t>2057-15th Ave W.</t>
  </si>
  <si>
    <t>2057-15th West Seattle</t>
  </si>
  <si>
    <t>Howard Concrete Products Co</t>
  </si>
  <si>
    <t>1933 - Industry 1005 - States OHWY - Firm 181 - Page 1.</t>
  </si>
  <si>
    <t>Pre-mixed Concrete</t>
  </si>
  <si>
    <t>Concrete Pipe, Building Tile &amp; Miscl. Concrete Products</t>
  </si>
  <si>
    <t>Cement and Reinforcing Steel</t>
  </si>
  <si>
    <t>Concrete Burial Vaults, Septic Tanks, Garden Furniture</t>
  </si>
  <si>
    <t>Decenber 1st, 1933</t>
  </si>
  <si>
    <t>119 W. 25th St.</t>
  </si>
  <si>
    <t>119 W.25th Street, Noforlk, Va.</t>
  </si>
  <si>
    <t>1001 Fairview Avenue North</t>
  </si>
  <si>
    <t>Crosby Lighterage Co.</t>
  </si>
  <si>
    <t>1933 - Industry 1005 - States OHWY - Firm 180 - Page 1.</t>
  </si>
  <si>
    <t>40 hours (48 hours before and 40 hours per week after code)</t>
  </si>
  <si>
    <t>Concrete Sewer Pipe, Drain Tile. Culvert Pipe, Posts, etc.</t>
  </si>
  <si>
    <t>1933 - Industry 1005 - States OHWY - Firm 179 - Page 1.</t>
  </si>
  <si>
    <t>Transit Mixed Concrete Hollow Concrete Tile</t>
  </si>
  <si>
    <t>April 1 1933</t>
  </si>
  <si>
    <t>G. Burgess, President &amp; Manager</t>
  </si>
  <si>
    <t>Cinder Block Corporation,</t>
  </si>
  <si>
    <t>P. O. Box 751</t>
  </si>
  <si>
    <t>December, 31, 1932</t>
  </si>
  <si>
    <t>B. E. Hicker-Manager</t>
  </si>
  <si>
    <t>O. M. Combe, J. R. Hopkins</t>
  </si>
  <si>
    <t>Grays Harbor Cement Products Co</t>
  </si>
  <si>
    <t>1933 - Industry 1005 - States OHWY - Firm 178 - Page 1.</t>
  </si>
  <si>
    <t>1933 - Industry 1005 - States OHWY - Firm 176 - Page 1.</t>
  </si>
  <si>
    <t>1933 - Industry 1005 - States OHWY - Firm 165 - Page 1.</t>
  </si>
  <si>
    <t>The tonnage listed above is arrived at on the basis of one ton ot the barrel of cment used. This in this line by all piep  manufacutreers in this section. This because we do not carry our products on the brooks on a tonnage basis.</t>
  </si>
  <si>
    <t>Miscell</t>
  </si>
  <si>
    <t>Cement, sand and gravel</t>
  </si>
  <si>
    <t>Sand and Gravel. Concrete pipe, brick and bulding tile</t>
  </si>
  <si>
    <t>Box 638 Longview Wash.</t>
  </si>
  <si>
    <t>Longview,</t>
  </si>
  <si>
    <t>Box 638, Longview, Wash.</t>
  </si>
  <si>
    <t>Longview Concrete Pipe Company</t>
  </si>
  <si>
    <t>1933 - Industry 1005 - States OHWY - Firm 175 - Page 1.</t>
  </si>
  <si>
    <t>Open each working day</t>
  </si>
  <si>
    <t>Cement Sand Ringforcing wire</t>
  </si>
  <si>
    <t>720 W. 2nd St</t>
  </si>
  <si>
    <t>Pt Angeles</t>
  </si>
  <si>
    <t>Fred Strange</t>
  </si>
  <si>
    <t>Pt Angeles Concrete Products Co.</t>
  </si>
  <si>
    <t>Concrete pipe septic tanks &amp; Products</t>
  </si>
  <si>
    <t>P. O. Box 1223, Richmond</t>
  </si>
  <si>
    <t>1933 - Industry 1005 - States OHWY - Firm 164 - Page 1.</t>
  </si>
  <si>
    <t>Manufacture of Cinder Concrete Products</t>
  </si>
  <si>
    <t>Natl Building Units Corpn, 1600 Arch Street, Phila. Pa.</t>
  </si>
  <si>
    <t>South Washington. Virginia.</t>
  </si>
  <si>
    <t>Washington Concrete Products  Corporation</t>
  </si>
  <si>
    <t>Manufacture Cinder Block (building block)</t>
  </si>
  <si>
    <t>P. O. Box 833, Roanoke, Va.</t>
  </si>
  <si>
    <t>Cleveland Ave. &amp; 18th St.</t>
  </si>
  <si>
    <t>Rock, Sand &amp; Cement</t>
  </si>
  <si>
    <t xml:space="preserve">Tomb Stones </t>
  </si>
  <si>
    <t>120 Days or less</t>
  </si>
  <si>
    <t>Plant was operated only under orders were at hand some days only for 1 hour one ?? Approximately 34 hrs week</t>
  </si>
  <si>
    <t>Pioneer Sand-Gravel Co</t>
  </si>
  <si>
    <t>Cement, Sand &amp; Steel Rods &amp; Paint</t>
  </si>
  <si>
    <t>Cement Burial Vantts.</t>
  </si>
  <si>
    <t>22 Street &amp; Debree Ave.</t>
  </si>
  <si>
    <t>#230 W. 26 St  Norfolk Ave</t>
  </si>
  <si>
    <t>1933 - Industry 1005 - States OHWY - Firm 172 - Page 1.</t>
  </si>
  <si>
    <t>General Schedule-Form A</t>
  </si>
  <si>
    <t>See advertising blotter attached for description of products</t>
  </si>
  <si>
    <t>about 1/4 time</t>
  </si>
  <si>
    <t>Concrete Pipe &amp; bed Blocks</t>
  </si>
  <si>
    <t>825 No. Throckmorton</t>
  </si>
  <si>
    <t>347 Rivas Street</t>
  </si>
  <si>
    <t>A. Gerodetti Manager</t>
  </si>
  <si>
    <t>1933 - Industry 1005 - States OHWY - Firm 155 - Page 1</t>
  </si>
  <si>
    <t>1933 - Industry 1005 - States OHWY - Firm 146 - Page 1</t>
  </si>
  <si>
    <t>4th Crockett St.</t>
  </si>
  <si>
    <t xml:space="preserve">Only operated plant Time during year </t>
  </si>
  <si>
    <t>Cement Sand, Colord</t>
  </si>
  <si>
    <t>Floor tile (Cement Tile)</t>
  </si>
  <si>
    <t>213 E.  Cevallos</t>
  </si>
  <si>
    <t>Stone-Tile &amp; Supply Company, Inc.</t>
  </si>
  <si>
    <t>1933 - Industry 1005 - States OHWY - Firm 173 - Page 1.</t>
  </si>
  <si>
    <t>Grease Traps</t>
  </si>
  <si>
    <t>213 E. Cevallos, San Antonio, Texas</t>
  </si>
  <si>
    <t>Schedule Covers fiscal year from Dec 1, 1932 to Nov, 30, 1933</t>
  </si>
  <si>
    <t>Nov 30 1933</t>
  </si>
  <si>
    <t>P. O. Box 1081 Roanoke, Va.</t>
  </si>
  <si>
    <t>Ball Joint Concrete Pipe &amp; Tile Co.</t>
  </si>
  <si>
    <t>Ft. of York St.</t>
  </si>
  <si>
    <t>Low Bldg. Norfolk Na.</t>
  </si>
  <si>
    <t>This company operated as on individual owner for first ten montler of 1933 was incorporated nov. 1 1933</t>
  </si>
  <si>
    <t>1933 - Industry 1005 - States OHWY - Firm 170 - Page 1.</t>
  </si>
  <si>
    <t>Stone Pipe</t>
  </si>
  <si>
    <t>Full Time</t>
  </si>
  <si>
    <t>Cement Sand, Stone. Gravel, Cinders</t>
  </si>
  <si>
    <t>Pipes Cinder Blocks Concrete Products</t>
  </si>
  <si>
    <t>P. O. Box 831 Norfolk. P.O. Box 261 Dover Del.</t>
  </si>
  <si>
    <t>P. O. Box 831 Norfolk, Va.</t>
  </si>
  <si>
    <t>Mid Atlantic Concrete Pipe &amp; Prod. Corp.</t>
  </si>
  <si>
    <t>1933 - Industry 1005 - States OHWY - Firm 169 - Page 1.</t>
  </si>
  <si>
    <t>40, Friday Dec. 15th-8 hrs., Monday Dec. 18th-8hrs., Tuesday Dec. 19th-8hrs., Wednesday Dec. 20th-8hrs., Thursday Dec. 21st-8hrs.</t>
  </si>
  <si>
    <t>1933 - Industry 1005 - States OHWY - Firm 157 - Page 1</t>
  </si>
  <si>
    <t xml:space="preserve">Sand, Roack, Gravel, Cement </t>
  </si>
  <si>
    <t xml:space="preserve">Houston Texas </t>
  </si>
  <si>
    <t>E. G. Landers V. P. Gen. Mgm.</t>
  </si>
  <si>
    <t>1933 - Industry 1005 - States OHWY - Firm 156 - Page 1</t>
  </si>
  <si>
    <t>J. U. Addenbrook's Sona, Inc.</t>
  </si>
  <si>
    <t>1933 - Industry 1005 - States OHWY - Firm 168 - Page 1.</t>
  </si>
  <si>
    <t>Restal of Iracks</t>
  </si>
  <si>
    <t>Sand, Gravel, Cement &amp; Valu</t>
  </si>
  <si>
    <t>Gravel, Sand, Cement and Admixtures</t>
  </si>
  <si>
    <t>Cement, sand, Gravel, Reinforced Wire &amp; Cinders</t>
  </si>
  <si>
    <t>Building blocks &amp; Posts conc. Sewer Pipe, Culvert Pipe, Drain Tile, Chimney Blocks, Cement, Sand, Gravel, Reinforced Wire &amp; Cinders</t>
  </si>
  <si>
    <t>190 days for the combined plants</t>
  </si>
  <si>
    <t>Sand, Cement, gravel and steel</t>
  </si>
  <si>
    <t>June 16, 1933</t>
  </si>
  <si>
    <t>1933 - Industry 1005 - States OHWY - Firm 166 - Page 1.</t>
  </si>
  <si>
    <t>P. O. Box 144 West End Station</t>
  </si>
  <si>
    <t>P. O. Box 751, San Benito, Texas</t>
  </si>
  <si>
    <t>1933 - Industry 1005 - States OHWY - Firm 154 - Page 1</t>
  </si>
  <si>
    <t>1933 - Industry 1005 - States OHWY - Firm 135 - Page 1</t>
  </si>
  <si>
    <t xml:space="preserve">Mitchell </t>
  </si>
  <si>
    <t>1933 - Industry 1005 - States OHWY - Firm 134 - Page 1</t>
  </si>
  <si>
    <t>4th Ave., S. W.</t>
  </si>
  <si>
    <t>Plant has been under some management &amp; ownership since 1928. It is a regular concrete mixing plant. One set of books rept for 2 operatiors &amp; figures for each place are based on estimate</t>
  </si>
  <si>
    <t>Dock St.</t>
  </si>
  <si>
    <t>Cement, Crushed stone Sand</t>
  </si>
  <si>
    <t>1933 - Industry 1005 - States OHWY - Firm 167 - Page 1.</t>
  </si>
  <si>
    <t>Administrative expense for these jobs was borne by the General office, Gay Concrete Pipe Co, Thomasville, N. C. These jobs were of a few weeks duration only and were portable plants alaved on the site and the pipe built on  the ground where used. All four jobs have been combined as to expsens, etc. as well as pipe manufactured.</t>
  </si>
  <si>
    <t>22, 40 hrs. These jobs were located at Richmond, Va. Sept. 7 to Oct. 6, Washington, D. C. June 16 to June 30, Washington, D. c. December 16, to 31 1933</t>
  </si>
  <si>
    <t>4601 Second Ave.,</t>
  </si>
  <si>
    <t>Dallas Texas</t>
  </si>
  <si>
    <t>Frank Ragasoli</t>
  </si>
  <si>
    <t>1933 - Industry 1005 - States OHWY - Firm 152 - Page 1</t>
  </si>
  <si>
    <t>Cement Plaster Sand Gravel Steel</t>
  </si>
  <si>
    <t>Concrete Products and Plaster</t>
  </si>
  <si>
    <t>Dallas Tex.</t>
  </si>
  <si>
    <t>2500 Latimer</t>
  </si>
  <si>
    <t xml:space="preserve">L. F. Banner </t>
  </si>
  <si>
    <t>1933 - Industry 1005 - States OHWY - Firm 151 - Page 1</t>
  </si>
  <si>
    <t>Manufacture of Concrete pipe</t>
  </si>
  <si>
    <t>1933 - Industry 1005 - States OHWY - Firm 163 - Page 1.</t>
  </si>
  <si>
    <t>Cement, Steel Bars, Wire Mesh, Sand and Gravel</t>
  </si>
  <si>
    <t>Office at 402 East 4th st. Where Co. is also distributors of other products.</t>
  </si>
  <si>
    <t>Cement Sand.</t>
  </si>
  <si>
    <t>We do not have operate sales in the various article only coct per ton of products produced average selling price in 1933 was $ 1165 per ton D. O. B. plant</t>
  </si>
  <si>
    <t>Well Casing</t>
  </si>
  <si>
    <t>45, the 137 days operated most of them were 1/2 time. Plant operated about 80 days on full</t>
  </si>
  <si>
    <t>P. O. Box 814 Austin, Texas</t>
  </si>
  <si>
    <t>Austin Concrete Works</t>
  </si>
  <si>
    <t>1933 - Industry 1005 - States OHWY - Firm 161 - Page 1.</t>
  </si>
  <si>
    <t>1933 - Industry 1005 - States OHWY - Firm 129 - Page 1</t>
  </si>
  <si>
    <t>Cement Cast Stone Spanish Floor Tile</t>
  </si>
  <si>
    <t>1933 - Industry 1005 - States OHWY - Firm 126 - Page 1</t>
  </si>
  <si>
    <t xml:space="preserve">Cement, Carbon Chemical Water </t>
  </si>
  <si>
    <t>1933 - Industry 1005 - States OHWY - Firm 145 - Page 1</t>
  </si>
  <si>
    <t>1933 - Industry 1005 - States OHWY - Firm 144 - Page 1</t>
  </si>
  <si>
    <t>Cement, Marble, Aggregate,  Coloring Pigments, Reinforcing Steel</t>
  </si>
  <si>
    <t>Fred. J. Ward &amp; Wray G. Zelt</t>
  </si>
  <si>
    <t>259 W. Wheeling</t>
  </si>
  <si>
    <t>Washington, Penna.</t>
  </si>
  <si>
    <t xml:space="preserve">(1) We were ready to serve 308 days, and had men on the job for that purpose, and produced at least one cubic yard on each of the 308 days. (2) Only about half, or less, of officers should be allocated to this plant, as his duries are deivided with the gravel business. </t>
  </si>
  <si>
    <t>10 hrs per day, 6 days 60 hrs. (We were ready to serve the full 60 hrs., although we only produced 6 cubic yards on Saturday)</t>
  </si>
  <si>
    <t>308 (1)</t>
  </si>
  <si>
    <t>Ready Mixed Concrete (sand &amp; Gravel)</t>
  </si>
  <si>
    <t>700 E. 6th Street</t>
  </si>
  <si>
    <t>Fort Worth Sand &amp; Gravel Co., Inc.</t>
  </si>
  <si>
    <t>6th Street Plant</t>
  </si>
  <si>
    <t>1933 - Industry 1005 - States OHWY - Firm 160 - Page 1</t>
  </si>
  <si>
    <t>1933 - Industry 1005 - States OHWY - Firm 141 - Page 1</t>
  </si>
  <si>
    <t>310 So. 1st St.</t>
  </si>
  <si>
    <t>Ready Mixed Conc. &amp; Supply Co.</t>
  </si>
  <si>
    <t>1933 - Industry 1005 - States OHWY - Firm 140 - Page 1</t>
  </si>
  <si>
    <t>Half time</t>
  </si>
  <si>
    <t>365 (Watchman Only 200 Days</t>
  </si>
  <si>
    <t>Rock, Sand, Cement Steel &amp; Water</t>
  </si>
  <si>
    <t>Concrete Culvert &amp; Steel Pipe</t>
  </si>
  <si>
    <t>Box 2085 Dallas Texas</t>
  </si>
  <si>
    <t xml:space="preserve">This plant in operation only 3 months of 1933 as southwest constd. Mtls. Co. Bal of 1933, operated as dallas concrete co. </t>
  </si>
  <si>
    <t>1933 - Industry 1005 - States OHWY - Firm 158 - Page 1</t>
  </si>
  <si>
    <t>Concrete Pipe, Tile and Blocks</t>
  </si>
  <si>
    <t>Buffalo Drive</t>
  </si>
  <si>
    <t>Dallas Transportation Co., Same Location &amp; Nature of Business</t>
  </si>
  <si>
    <t>502 Magnolia Bldg.</t>
  </si>
  <si>
    <t>Buffalo Drive, P. O. Box 1910</t>
  </si>
  <si>
    <t>Chas. K. Horton</t>
  </si>
  <si>
    <t>502 Magnolia Bldg., Dallas Texas</t>
  </si>
  <si>
    <t>Southwest Construction Material Co.</t>
  </si>
  <si>
    <t>1933 - Industry 1005 - States OHWY - Firm 137 - Page 1</t>
  </si>
  <si>
    <t>Sand, Gravel Steel and Cement</t>
  </si>
  <si>
    <t>Belmont Ave., Rockhill Rd.</t>
  </si>
  <si>
    <t>Belmont Ave., &amp; Rockhell Road</t>
  </si>
  <si>
    <t>Dec 15 1933</t>
  </si>
  <si>
    <t>1933 - Industry 1005 - States OHWY - Firm 120 - Page 1</t>
  </si>
  <si>
    <t>Penniman Plant Located at 3000 Junius Street, Dallas, Texas Southwest Plant Located in Dallas County</t>
  </si>
  <si>
    <t>1933 - Industry 1005 - States OHWY - Firm 132 - Page 1</t>
  </si>
  <si>
    <t>Adamate Ccocnrete Brick and Block</t>
  </si>
  <si>
    <t>Penniman Plant Formerly Owned and Operated by Penniman Concr. &amp; Mat. Co., Southwest Plant Formerly Owned and Operated by Southewest Constr. Mat. Co.</t>
  </si>
  <si>
    <t>P. O. Box 388, Dalls, Texas</t>
  </si>
  <si>
    <t>Dallas Concrete Company Inc.</t>
  </si>
  <si>
    <t>Penniman Plant Southwest Plant</t>
  </si>
  <si>
    <t>1933 - Industry 1005 - States OHWY - Firm 153 - Page 1</t>
  </si>
  <si>
    <t>Orantmental Plaster</t>
  </si>
  <si>
    <t>Cement, Moulding (Plastic, Gravel, Sand, Crushed Limestone)</t>
  </si>
  <si>
    <t>Cast Stone, Ornamental Plaster</t>
  </si>
  <si>
    <t>Town 1005 Misplaced and office has no extra copy</t>
  </si>
  <si>
    <t xml:space="preserve">Concrete Filled steel columns are used for supports in buildings. Concrete well pipes are used for Crining wells for water supply, The City of Warwick is composed of a Crumber of smaller communities of which norwood is one. </t>
  </si>
  <si>
    <t>Concrete Filled Steel Colomns</t>
  </si>
  <si>
    <t xml:space="preserve">Delltile </t>
  </si>
  <si>
    <t xml:space="preserve">Steel, Pipe &amp; Cubing Cement &amp; sand </t>
  </si>
  <si>
    <t>1933 - Industry 1005 - States OHWY - Firm 150 - Page 1</t>
  </si>
  <si>
    <t>Selling values shown under question 8 are approximated as our products are sold by, price and foot, not by tons</t>
  </si>
  <si>
    <t>122 So. Michigan Ave. Chicago. l11.</t>
  </si>
  <si>
    <t>1933 - Industry 1005 - States OHWY - Firm 162 - Page 1.</t>
  </si>
  <si>
    <t>315 Rivas St., San Antonio, Texas</t>
  </si>
  <si>
    <t>1933 - Industry 1005 - States OHWY - Firm 148 - Page 1</t>
  </si>
  <si>
    <t>Sewer &amp; Drain Pipe, Cement Roofing, Tile.</t>
  </si>
  <si>
    <t>Box 814 Austin, Texas. (rmks)</t>
  </si>
  <si>
    <t>403 Powell</t>
  </si>
  <si>
    <t>1933 - Industry 1005 - States OHWY - Firm 149 - Page 1</t>
  </si>
  <si>
    <t>York Patented Building Blox Co.,</t>
  </si>
  <si>
    <t>N. Sherman St., Ext.</t>
  </si>
  <si>
    <t>York Pennsa.</t>
  </si>
  <si>
    <t>1933 - Industry 1005 - States OHWY - Firm 147 - Page 1</t>
  </si>
  <si>
    <t>Cement, Silica Sand, Gravel, Mineral Color, Moulding Plaster, reinforcing Steel</t>
  </si>
  <si>
    <t>Nel Stone Concrete Building Tile</t>
  </si>
  <si>
    <t xml:space="preserve">Conmcrete Burial Vaults </t>
  </si>
  <si>
    <t>Poplar &amp; Summer Sts.</t>
  </si>
  <si>
    <t>1138 N. Flores St., San Antonio, Texas</t>
  </si>
  <si>
    <t>Geo. Crumling and C. E. Bear</t>
  </si>
  <si>
    <t>Dividends paid to partners  $ 1350.00</t>
  </si>
  <si>
    <t>1933 - Industry 1005 - States OHWY - Firm 128 - Page 1</t>
  </si>
  <si>
    <t>No Partnership</t>
  </si>
  <si>
    <t>Sand, Gravel, Cement, Wire Mesh</t>
  </si>
  <si>
    <t>Box 2057 Desoto Station</t>
  </si>
  <si>
    <t xml:space="preserve">Stone &amp; Cement </t>
  </si>
  <si>
    <t>R. D. #8</t>
  </si>
  <si>
    <t>Cast Stone, Roofing Tile, Building Units And other Concrete</t>
  </si>
  <si>
    <t>Concord St., &amp; Sutherland Ave. Knoxville Tenn.</t>
  </si>
  <si>
    <t>Concord St., &amp; Sutherland Ave., Knoxville, Tenn.</t>
  </si>
  <si>
    <t>1933 - Industry 1005 - States OHWY - Firm 143 - Page 1</t>
  </si>
  <si>
    <t>Rock, Sand, Cement, Reinforcing Wire</t>
  </si>
  <si>
    <t>1933 - Industry 1005 - States OHWY - Firm 142 - Page 1</t>
  </si>
  <si>
    <t>1816 Carter St.,</t>
  </si>
  <si>
    <t xml:space="preserve">Cement, Gravel, Sand, Stone, Gypsum, Lime </t>
  </si>
  <si>
    <t xml:space="preserve">Building Blocks, Stucco, Plaster, Ready-Mixed Cocnrete </t>
  </si>
  <si>
    <t>Pottsville Pena.</t>
  </si>
  <si>
    <t>Pottsville Penna.</t>
  </si>
  <si>
    <t>Pottsville Building Block Company</t>
  </si>
  <si>
    <t>1933 - Industry 1005 - States OHWY - Firm 123 - Page 1</t>
  </si>
  <si>
    <t>crushed brick bats, screened coal clinders and cement</t>
  </si>
  <si>
    <t xml:space="preserve">Cinder or concrete blocks </t>
  </si>
  <si>
    <t>Box 427 Lattle Rock Arkansas</t>
  </si>
  <si>
    <t>R. S. Lander, President</t>
  </si>
  <si>
    <t xml:space="preserve">This report covers concrete products plant only. Salaried offers &amp; mag's deducting for installing </t>
  </si>
  <si>
    <t>Jan 15 1934</t>
  </si>
  <si>
    <t>Washed &amp; Sexsened Sand &amp; Gravel &amp; Cement</t>
  </si>
  <si>
    <t>Ready Mixed Concrete Washed &amp; Sexemed Sand &amp; Gravel</t>
  </si>
  <si>
    <t>Mar 31 1933</t>
  </si>
  <si>
    <t>Cinder Concrete Building Units (Manufacturer)</t>
  </si>
  <si>
    <t>Dec 30 1933</t>
  </si>
  <si>
    <t>Nashville Bricks  Block &amp; Tile Co.</t>
  </si>
  <si>
    <t>W. Commerce St.</t>
  </si>
  <si>
    <t>1933 - Industry 1005 - States OHWY - Firm 138 - Page 1</t>
  </si>
  <si>
    <t>Cement, Sand Gravel, Crushed Rock &amp; Steel</t>
  </si>
  <si>
    <t>Reinforced Concrete Culvert And Sewer pipe</t>
  </si>
  <si>
    <t>Watetown S. Dak.</t>
  </si>
  <si>
    <t>South Dakota Concrete Products Company</t>
  </si>
  <si>
    <t>Cement, Slag, Sand, &amp; Pebbles.</t>
  </si>
  <si>
    <t>Jan 15 1933</t>
  </si>
  <si>
    <t>1933 - Industry 1005 - States OHWY - Firm 139 - Page 1</t>
  </si>
  <si>
    <t>75, 8 hour days</t>
  </si>
  <si>
    <t>Sand, Crushed stone, and cement</t>
  </si>
  <si>
    <t>1933 - Industry 1005 - States OHWY - Firm 133 - Page 1</t>
  </si>
  <si>
    <t>Manufacturing Concrete Culvert and Sewer Pipe</t>
  </si>
  <si>
    <t>B. &amp; B. Concrete Company</t>
  </si>
  <si>
    <t>Dec 15 1932</t>
  </si>
  <si>
    <t xml:space="preserve">Spartanburgh </t>
  </si>
  <si>
    <t>1933 - Industry 1005 - States OHWY - Firm 136 - Page 1</t>
  </si>
  <si>
    <t>Cement, Sand Slag Metal &amp; Paint</t>
  </si>
  <si>
    <t xml:space="preserve">Manufactures of concrete Burial </t>
  </si>
  <si>
    <t xml:space="preserve">Cement &amp; sand &amp; Reinforcing </t>
  </si>
  <si>
    <t>P. S. Minus Concrete Pipe</t>
  </si>
  <si>
    <t xml:space="preserve">Reinforced Concrete Sewer and Pressure Pipe </t>
  </si>
  <si>
    <t>June 16 1933</t>
  </si>
  <si>
    <t>Lancaster Pa.</t>
  </si>
  <si>
    <t xml:space="preserve">This company manufactures neither Laundry nor machine shop products. Its sole activity is can fined to the manufacture of Concrete Pipe Total Produced all plants 7870 $ 59878.90, Less reported other two plants 3856 $ 29340.66 Amounts of Colubia, S. C. Plant 4014 $30538. </t>
  </si>
  <si>
    <t>Cement, Sand, Stone &amp; Reinforcing Steel</t>
  </si>
  <si>
    <t xml:space="preserve">Concrete Sewer &amp; Highway Culvert Pipe </t>
  </si>
  <si>
    <t>1933 - Industry 1005 - States OHWY - Firm 131 - Page 1</t>
  </si>
  <si>
    <t>Reinfored and  Unreinforced Concrete Culvert &amp; Sewer Pipe</t>
  </si>
  <si>
    <t>P. O. Box 24, Pottstown Pe.</t>
  </si>
  <si>
    <t>809 Diamond Band Bldg., Pittsburgh Pa.</t>
  </si>
  <si>
    <t>1933 - Industry 1005 - States OHWY - Firm 118 - Page 1</t>
  </si>
  <si>
    <t xml:space="preserve">Cement, Cinder Sand, Slag </t>
  </si>
  <si>
    <t xml:space="preserve">Cinder Concrete Building Blocks </t>
  </si>
  <si>
    <t>Box 200</t>
  </si>
  <si>
    <t>William H. Ellis, Gen. Manager &amp; Treas</t>
  </si>
  <si>
    <t>1933 - Industry 1005 - States OHWY - Firm 117 - Page 1</t>
  </si>
  <si>
    <t xml:space="preserve">Cement, Cinders </t>
  </si>
  <si>
    <t>Concrete Filled Steel Columns &amp; Concrete Well Pipe</t>
  </si>
  <si>
    <t xml:space="preserve">Norwood R. I. </t>
  </si>
  <si>
    <t xml:space="preserve">Norwwod R. I. </t>
  </si>
  <si>
    <t xml:space="preserve">George H. Dean Inc. </t>
  </si>
  <si>
    <t>George H. Dean Inc.</t>
  </si>
  <si>
    <t>Concrete Ribe Coil &amp; Ornamental Stone</t>
  </si>
  <si>
    <t>Harlingen Texas</t>
  </si>
  <si>
    <t xml:space="preserve">Hollow and Solid Builidng units for structural use </t>
  </si>
  <si>
    <t>1933 - Industry 1005 - States OHWY - Firm 130 - Page 1</t>
  </si>
  <si>
    <t xml:space="preserve">cinder and cement </t>
  </si>
  <si>
    <t xml:space="preserve">Cinder building blox </t>
  </si>
  <si>
    <t>Chestnut &amp; M &amp; P R R</t>
  </si>
  <si>
    <t>Stone and Cement</t>
  </si>
  <si>
    <t xml:space="preserve">Concrete Building Block and Garden Furniture </t>
  </si>
  <si>
    <t xml:space="preserve">Concrete Block Brick &amp; Tile </t>
  </si>
  <si>
    <t>15047 Central Tower, Youngstown O.</t>
  </si>
  <si>
    <t>Company</t>
  </si>
  <si>
    <t xml:space="preserve">Stone Sand Cement &amp; Steel </t>
  </si>
  <si>
    <t xml:space="preserve">Concrete Pipe&amp; Concrete Blocks </t>
  </si>
  <si>
    <t xml:space="preserve">This is an estimated report </t>
  </si>
  <si>
    <t>Cement Steel, Sand &amp; Gravel for Filling Blocks</t>
  </si>
  <si>
    <t>Cement Sand, Gravel, Steel</t>
  </si>
  <si>
    <t xml:space="preserve">Pressure Pipe, Reinforced </t>
  </si>
  <si>
    <t xml:space="preserve">Cement Vaults &amp; blocks </t>
  </si>
  <si>
    <t xml:space="preserve">31 Broad St., York Pa. </t>
  </si>
  <si>
    <t>1933 - Industry 1005 - States OHWY - Firm 119 - Page 1</t>
  </si>
  <si>
    <t xml:space="preserve">In the absence of instructions to the contrary, the information entered in Inquiry  No. 4 and No. 6 includes figures for officers, Managers, clerks, etc. Employed at Headquarters office in Pittsburgh, not at the plant. </t>
  </si>
  <si>
    <t xml:space="preserve">Steel, sand, Gravel &amp; Cement </t>
  </si>
  <si>
    <t>R. D, #8 York, Pennsylvania</t>
  </si>
  <si>
    <t>1933 - Industry 1005 - States OHWY - Firm 127 - Page 1</t>
  </si>
  <si>
    <t xml:space="preserve">Cement Sand &amp; Metal reinforcing </t>
  </si>
  <si>
    <t>296 Medison St., Wilkes Berre Pa.</t>
  </si>
  <si>
    <t xml:space="preserve">Robert C. Rosser C. F. Goeringer </t>
  </si>
  <si>
    <t>1933 - Industry 1005 - States OHWY - Firm 114 - Page 1</t>
  </si>
  <si>
    <t xml:space="preserve">Slag Concrete building blocks </t>
  </si>
  <si>
    <t>Dec 7 1933</t>
  </si>
  <si>
    <t>March 10 1933</t>
  </si>
  <si>
    <t xml:space="preserve">339 Kiefer </t>
  </si>
  <si>
    <t>1933 - Industry 1005 - States OHWY - Firm 100 - Page 1</t>
  </si>
  <si>
    <t>Temporary Grave Markers</t>
  </si>
  <si>
    <t>River Sand, Limestone and Portland Cement</t>
  </si>
  <si>
    <t>Close plnat on or about  Dec 15 Open plant on or about Apr. 1 post money in business this year paid personal expenses from personal receipts and loans.</t>
  </si>
  <si>
    <t xml:space="preserve">163 days </t>
  </si>
  <si>
    <t>1933 - Industry 1005 - States OHWY - Firm 125 - Page 1</t>
  </si>
  <si>
    <t>1933 - Industry 1005 - States OHWY - Firm 113 - Page 1</t>
  </si>
  <si>
    <t>We average 10 hours normally but  fluetuetion enters into pur hours. The employees Build vaults and deliver them as the need demands. The same Iron work inside and outside and in case of the latter condition, is dependent on when go gets away from the point of the delivery.</t>
  </si>
  <si>
    <t xml:space="preserve">Cement, Sand, gravel, Reinforcing steel, paint. </t>
  </si>
  <si>
    <t>Selingsgrove, Penna.</t>
  </si>
  <si>
    <t>Selinsgrove Airseal Vault Works</t>
  </si>
  <si>
    <t>1933 - Industry 1005 - States OHWY - Firm 124 - Page 1</t>
  </si>
  <si>
    <t>Flower Urns</t>
  </si>
  <si>
    <t>1933 - Industry 1005 - States OHWY - Firm 104 - Page 1</t>
  </si>
  <si>
    <t xml:space="preserve">Slag Sand, Cement and Water </t>
  </si>
  <si>
    <t xml:space="preserve">Jk. Laubheimer </t>
  </si>
  <si>
    <t>1933 - Industry 1005 - States OHWY - Firm 103 - Page 1</t>
  </si>
  <si>
    <t xml:space="preserve">Cement, sand, Slag, Stone, Gravel, etc. </t>
  </si>
  <si>
    <t xml:space="preserve">Cement and Cinders </t>
  </si>
  <si>
    <t xml:space="preserve">Concrete Building Blocks &amp; Cono Garden Furniture &amp; Ornaments </t>
  </si>
  <si>
    <t>C. M. Broome, Sec'y &amp; Treas</t>
  </si>
  <si>
    <t>Harrisburg Building Blocks Co.</t>
  </si>
  <si>
    <t>N., Weber Ave.</t>
  </si>
  <si>
    <t>1933 - Industry 1005 - States OHWY - Firm 087 - Page 1</t>
  </si>
  <si>
    <t>Cement Slag, Crushed Stone</t>
  </si>
  <si>
    <t>1933 - Industry 1005 - States OHWY - Firm 086 - Page 1</t>
  </si>
  <si>
    <t>Cement, Limestone, Shale, Sand, Lime, Crushed Granite</t>
  </si>
  <si>
    <t>Our Cinder or concrete block department is operated in conjunction with our brick manufacturing business due to the fact that we use waste materials from our brick department, such as brick bats, and screened coal clinkers in the  manufacture of same. Therefore, it is impossible for us to separate over-head such as officers, manager's, Superintendent's, Salesmen's and office salaries as this department is included in with our plant and the blocks are handled as a by-products. Furthermore, when our Block Department is nt in operation - the employees are transferred elsewhere in our plant. We make explanation of this fact because in this report it was necessary to duplicate figures reported in our clay products report. (From 1004) (37-8362)</t>
  </si>
  <si>
    <t>1933 - Industry 1005 - States OHWY - Firm 122 - Page 1</t>
  </si>
  <si>
    <t>Estimated 95 days</t>
  </si>
  <si>
    <t>Quantities estimated Jan 1 1931, Estimate of data pertaining to Contracting deducted  December 1931</t>
  </si>
  <si>
    <t>Cement Sand, Steel Paint</t>
  </si>
  <si>
    <t xml:space="preserve">It is utterly impossible to give a correct detailed report on our manufacturing as it is operated in connection with our Bldg. Supply Business and Coal Business . No Separate Books are kept. </t>
  </si>
  <si>
    <t>26th &amp; Butler</t>
  </si>
  <si>
    <t>203 Northampton National Bank Bldg.,</t>
  </si>
  <si>
    <t>1933 - Industry 1005 - States OHWY - Firm 121 - Page 1</t>
  </si>
  <si>
    <t>1933 - Industry 1005 - States OHWY - Firm 096 - Page 1</t>
  </si>
  <si>
    <t>A Subsidiary or Plant Connected with HazletonBrick</t>
  </si>
  <si>
    <t>1933 - Industry 1005 - States OHWY - Firm 109 - Page 1</t>
  </si>
  <si>
    <t>This is an Estimate</t>
  </si>
  <si>
    <t>1406 Von Storch</t>
  </si>
  <si>
    <t>1406 Von Storch ave., Scranton, Pa.</t>
  </si>
  <si>
    <t xml:space="preserve">Slag, Cement, Sand, Water </t>
  </si>
  <si>
    <t>1933 - Industry 1005 - States OHWY - Firm 108 - Page 1</t>
  </si>
  <si>
    <t>100 N. East Lane, Blairsville, Pennsylvania</t>
  </si>
  <si>
    <t xml:space="preserve">Sand, Stone, Cement, Water Steel Bars and Wire Mesh Reinforcement </t>
  </si>
  <si>
    <t>N. S. Good &amp; Son</t>
  </si>
  <si>
    <t>1933 - Industry 1005 - States OHWY - Firm 098 - Page 1</t>
  </si>
  <si>
    <t>Naylegrip Compos</t>
  </si>
  <si>
    <t xml:space="preserve">Nailbond Compos </t>
  </si>
  <si>
    <t>See Catalogue</t>
  </si>
  <si>
    <t>1721 Ash</t>
  </si>
  <si>
    <t>1721 Ash Street, Erie, Pennsylvania</t>
  </si>
  <si>
    <t>Mr. A. h. Buell</t>
  </si>
  <si>
    <t>National Naylegrip Company Inc.</t>
  </si>
  <si>
    <t>1933 - Industry 1005 - States OHWY - Firm 097 - Page 1</t>
  </si>
  <si>
    <t>Sept. 1 1933</t>
  </si>
  <si>
    <t>12th Green Garden Blvd.</t>
  </si>
  <si>
    <t>Cement, sand, Marble and Crushed Rock</t>
  </si>
  <si>
    <t>Mfg. Building Tri, cast Stone</t>
  </si>
  <si>
    <t>Foot of S. Aubrey</t>
  </si>
  <si>
    <t>Allentown City</t>
  </si>
  <si>
    <t>1933 - Industry 1005 - States OHWY - Firm 111 - Page 1</t>
  </si>
  <si>
    <t xml:space="preserve">Roofing tile </t>
  </si>
  <si>
    <t xml:space="preserve">cement, haydite, wire mesh, reinforcing rods, Dicalite </t>
  </si>
  <si>
    <t xml:space="preserve">Precast Concrete roof, floor and wall slabs </t>
  </si>
  <si>
    <t>608 S. Dearborn St., Chicago, Ill.</t>
  </si>
  <si>
    <t>1933 - Industry 1005 - States OHWY - Firm 110 - Page 1</t>
  </si>
  <si>
    <t xml:space="preserve">Limestone and Cement </t>
  </si>
  <si>
    <t>1933 - Industry 1005 - States OHWY - Firm 095 - Page 1</t>
  </si>
  <si>
    <t xml:space="preserve">Phase Figures are Approximate </t>
  </si>
  <si>
    <t>Mfg., of Cinder Concrete Bldg., Units</t>
  </si>
  <si>
    <t xml:space="preserve">Oak lane </t>
  </si>
  <si>
    <t>1600 Arch St., Philla., Pa.</t>
  </si>
  <si>
    <t>National Building Units Corp's</t>
  </si>
  <si>
    <t>February 17 1933</t>
  </si>
  <si>
    <t>1933 - Industry 1005 - States OHWY - Firm 107 - Page 1</t>
  </si>
  <si>
    <t>Cement, Crushed Stone, Steel Reinforcing</t>
  </si>
  <si>
    <t xml:space="preserve">Concrete Blocks Mfg. Concrete Vaults Mfg. </t>
  </si>
  <si>
    <t>P. O. Box 1261 Lancaster Pa.</t>
  </si>
  <si>
    <t>S. B. Lawrence</t>
  </si>
  <si>
    <t>1933 - Industry 1005 - States OHWY - Firm 106 - Page 1</t>
  </si>
  <si>
    <t>1933 - Industry 1005 - States OHWY - Firm 105 - Page 1</t>
  </si>
  <si>
    <t xml:space="preserve">Crushed Stones, Sand &amp; Cement </t>
  </si>
  <si>
    <t xml:space="preserve">Concrete building blocks Birial Vaults </t>
  </si>
  <si>
    <t>Bareville Penna.</t>
  </si>
  <si>
    <t>Cement, Sand Gravel, Limestone, Cincers</t>
  </si>
  <si>
    <t>Concrete Blocks, Floor Tile, Carden Furniture Roofing Tile</t>
  </si>
  <si>
    <t xml:space="preserve">Rankin </t>
  </si>
  <si>
    <t>Rankin Pa.</t>
  </si>
  <si>
    <t>P. O. Box #741 Scranton Penna.</t>
  </si>
  <si>
    <t>Scranton Tile and Supply Company Inc.</t>
  </si>
  <si>
    <t>1933 - Industry 1005 - States OHWY - Firm 091 - Page 1</t>
  </si>
  <si>
    <t xml:space="preserve">Cement, Stone, Mica Crystal &amp; Sand </t>
  </si>
  <si>
    <t xml:space="preserve">Ready Mixed Concrete (central mixed) </t>
  </si>
  <si>
    <t>104 Franklin Ave.,</t>
  </si>
  <si>
    <t>Scranton Ready Mixed Concrete Co., Inc.,</t>
  </si>
  <si>
    <t>1933 - Industry 1005 - States OHWY - Firm 102 - Page 1</t>
  </si>
  <si>
    <t>1933 - Industry 1005 - States OHWY - Firm 094 - Page 1</t>
  </si>
  <si>
    <t>1933 - Industry 1005 - States OHWY - Firm 080 - Page 1</t>
  </si>
  <si>
    <t>Primos</t>
  </si>
  <si>
    <t>Hawkins Cement Products Co.</t>
  </si>
  <si>
    <t>Penn. Building Block Co., Inc.</t>
  </si>
  <si>
    <t>Ready Mix Concrete Co.</t>
  </si>
  <si>
    <t>Mfg., Concrete Burial Vaults</t>
  </si>
  <si>
    <t>Harrisburg 2151 Derry St.</t>
  </si>
  <si>
    <t xml:space="preserve">Concrete Blocks, Drain tile, Silo Blocks, Etc. </t>
  </si>
  <si>
    <t>Concrete Products Co., of America</t>
  </si>
  <si>
    <t>P. O. Box #741 Scranton , Penna.</t>
  </si>
  <si>
    <t>1200 Moosic Street</t>
  </si>
  <si>
    <t xml:space="preserve">Dode Relorts and some other reports do not cover acuratels  the low condition of our Industry which is about 2% of normal an the Philadelphia, Pa Vicinity. No direct assistance has been received by any of the members of the industry in this vicinity from Public works or financing as yet.  </t>
  </si>
  <si>
    <t>Valley Road</t>
  </si>
  <si>
    <t>Bethayres Pa.</t>
  </si>
  <si>
    <t>Chas. D. Lower Jr.</t>
  </si>
  <si>
    <t>1933 - Industry 1005 - States OHWY - Firm 084 - Page 1</t>
  </si>
  <si>
    <t>Central Mixed Concrete, Sand and Gravel</t>
  </si>
  <si>
    <t>1933 - Industry 1005 - States OHWY - Firm 099 - Page 1</t>
  </si>
  <si>
    <t>Crushed Slag. &amp; Cement</t>
  </si>
  <si>
    <t>Concrete Block Mfg.</t>
  </si>
  <si>
    <t>Millers Run. Rd.</t>
  </si>
  <si>
    <t>Box 443 Bridgeville Pa.</t>
  </si>
  <si>
    <t>1933 - Industry 1005 - States OHWY - Firm 116 - Page 1</t>
  </si>
  <si>
    <t xml:space="preserve">Reinforced Concrete Septic tanks and Culvert Pipe </t>
  </si>
  <si>
    <t>312 Main</t>
  </si>
  <si>
    <t>312 Main Street Stroudsburg, Pa.</t>
  </si>
  <si>
    <t>1933 - Industry 1005 - States OHWY - Firm 115 - Page 1</t>
  </si>
  <si>
    <t>Cement sand Stone Gravel</t>
  </si>
  <si>
    <t xml:space="preserve">Ready Mixed  Concrete </t>
  </si>
  <si>
    <t>84 Scott St.</t>
  </si>
  <si>
    <t>Warner Company (Christian Street Yard)</t>
  </si>
  <si>
    <t>Schwarzmeier Kress Co.</t>
  </si>
  <si>
    <t>1933 - Industry 1005 - States OHWY - Firm 076 - Page 1</t>
  </si>
  <si>
    <t>12 Street &amp;  Green Garden Blvd.</t>
  </si>
  <si>
    <t xml:space="preserve">Louis Moski </t>
  </si>
  <si>
    <t>Warner Company (Morrisville Plant)</t>
  </si>
  <si>
    <t>1933 - Industry 1005 - States OHWY - Firm 083 - Page 1</t>
  </si>
  <si>
    <t xml:space="preserve">Cinder, Sand and Portland Cement </t>
  </si>
  <si>
    <t>1933 - Industry 1005 - States OHWY - Firm 101 - Page 1</t>
  </si>
  <si>
    <t>Cement, Sand, Chemicals</t>
  </si>
  <si>
    <t>Bldg., Blocks, Burial Vaults, Septic tanks,  and all other Concrete Products</t>
  </si>
  <si>
    <t>Concrete Blocks, Reinforced Concrete Burial Vaults &amp; Cast Stone</t>
  </si>
  <si>
    <t>100 N. East Lane</t>
  </si>
  <si>
    <t>Quincy Pa.</t>
  </si>
  <si>
    <t>L. A. Chick and J. H. Hamilton, Partners but now Individually Owned by L. A. Chick</t>
  </si>
  <si>
    <t xml:space="preserve">A part of the materials entering into the manufacture were from stock from the year 1931 and 1932. The curtailment of Building operations are responsible for the idleness of our plant. </t>
  </si>
  <si>
    <t>Bondo Paint  Cement</t>
  </si>
  <si>
    <t>W. A. Palmer</t>
  </si>
  <si>
    <t>State Rd., Between Hazleton &amp; Mcadoo, Penna.</t>
  </si>
  <si>
    <t>Hazleton Brick Companys Block Plant</t>
  </si>
  <si>
    <t>1933 - Industry 1005 - States OHWY - Firm 112 - Page 1</t>
  </si>
  <si>
    <t xml:space="preserve">Our principal line of business is Road Construction and General Contracting. The Ready-Mixed Concrete Plant is secondary. Reference is made to the amount paid to officers (item a) and Bookkeeper (Item c) under paragraph 6. The amounts shown there are for the entire year  and take in all  business done.  Inasmuch as the amount of concrete sales is about 10% of the entire volume of our business for the year 1933. It might be proper to pro-rate those salaries on that basis </t>
  </si>
  <si>
    <t>Chas. H. Fry Construction Company</t>
  </si>
  <si>
    <t>Cement, Sand, Gravel, Stone</t>
  </si>
  <si>
    <t>1902 Cherry Street, Erie, Penna.</t>
  </si>
  <si>
    <t>Wickboro Mirror Company Inc.</t>
  </si>
  <si>
    <t>1933 - Industry 1005 - States OHWY - Firm 079 - Page 1</t>
  </si>
  <si>
    <t xml:space="preserve">343 Fourth Ave., Pittsburgh, P. A. </t>
  </si>
  <si>
    <t>Universal Plant</t>
  </si>
  <si>
    <t>Natl Bldg. Units Phil. Pa.</t>
  </si>
  <si>
    <t>24 &amp; Brandes</t>
  </si>
  <si>
    <t>1600 Arch St., Philadelphia Pa.</t>
  </si>
  <si>
    <t>National Bldg., Units</t>
  </si>
  <si>
    <t>Erie Poteat Block Co., Inc.</t>
  </si>
  <si>
    <t>40 hours per week during week including March 9th 1933</t>
  </si>
  <si>
    <t>National Building Units Corp'n. 1600 Arch  St., Phila., Pa.</t>
  </si>
  <si>
    <t>1933 - Industry 1005 - States OHWY - Firm 078 - Page 1</t>
  </si>
  <si>
    <t>1933 - Industry 1005 - States OHWY - Firm 082 - Page 1</t>
  </si>
  <si>
    <t>Sand, Limestone, &amp; Cement</t>
  </si>
  <si>
    <t>1933 - Industry 1005 - States OHWY - Firm 081 - Page 1</t>
  </si>
  <si>
    <t>Mrs. Lucy M. Vallino</t>
  </si>
  <si>
    <t>Ferywood</t>
  </si>
  <si>
    <t>Fernwood Delaware Co. Penna.</t>
  </si>
  <si>
    <t>Concrete Building Blocks and Burial Vaults</t>
  </si>
  <si>
    <t>1102 N. Water St.</t>
  </si>
  <si>
    <t>Town</t>
  </si>
  <si>
    <t>Pittsburgh Asphalt Vault Corp.</t>
  </si>
  <si>
    <t xml:space="preserve">Concrete Block, Sillos, Sindells, Vaults &amp; Septic Tanks </t>
  </si>
  <si>
    <t>J. Keider Kurtz &amp; John A. Kurtz</t>
  </si>
  <si>
    <t>Loresch Bros.</t>
  </si>
  <si>
    <t>1933 - Industry 1005 - States OHWY - Firm 075 - Page 1</t>
  </si>
  <si>
    <t>Cinder Draintile</t>
  </si>
  <si>
    <t>Sand, Cement, Air Cooled Slag</t>
  </si>
  <si>
    <t>H, G. Dettling Co., 2615 W. Liberty Ave., Pgh. Pa.</t>
  </si>
  <si>
    <t>2615 W. Liberty Ave.</t>
  </si>
  <si>
    <t>H. G. Dettling Co.</t>
  </si>
  <si>
    <t>Dykea (1381 D.)</t>
  </si>
  <si>
    <t>Warner Company (Berks Street Yard)</t>
  </si>
  <si>
    <t>1933 - Industry 1005 - States OHWY - Firm 074 - Page 1</t>
  </si>
  <si>
    <t>Cement, Sand, Liestone, Slag, Cinders</t>
  </si>
  <si>
    <t>1950 Westhall St.</t>
  </si>
  <si>
    <t>925 Grant Bldg., Pittsburgh Pa.</t>
  </si>
  <si>
    <t>1933 - Industry 1005 - States OHWY - Firm 073 - Page 1</t>
  </si>
  <si>
    <t>J. K. Davison &amp; Bro. 42nd &amp; Davison Sts. Pgl Pa.</t>
  </si>
  <si>
    <t>42nd &amp; Davison St., Pittsburgh Pa.</t>
  </si>
  <si>
    <t>1933 - Industry 1005 - States OHWY - Firm 077 - Page 1</t>
  </si>
  <si>
    <t>3139 East St.</t>
  </si>
  <si>
    <t>1933 - Industry 1005 - States OHWY - Firm 093 - Page 1</t>
  </si>
  <si>
    <t>Pittsburgh Pa.</t>
  </si>
  <si>
    <t>Bird baths, Pots,, Benches, Fountains, Boxes, Pedestals etc.</t>
  </si>
  <si>
    <t>J. Guy Hawthorn &amp; Clarence E. Kuemmerle</t>
  </si>
  <si>
    <t>Artorete Products Co.</t>
  </si>
  <si>
    <t>1933 - Industry 1005 - States OHWY - Firm 092 - Page 1</t>
  </si>
  <si>
    <t>Concrete Fireproof Building Blocks</t>
  </si>
  <si>
    <t>Concrete Block Lintelo, Cement Coping and etc.</t>
  </si>
  <si>
    <t xml:space="preserve">In the absence of Instructions to the Contrary, the information entered in Inquiry No. 4 and No. 6 includes figures for officers, Managers, Clerks, Etc. Employed at headquarters office in pittsburgh, not at the plant. </t>
  </si>
  <si>
    <t>Steel, sand Gravel &amp; Cement</t>
  </si>
  <si>
    <t>P. O. Box 284, Chester Penna.</t>
  </si>
  <si>
    <t xml:space="preserve">809 Diamond Bank Bldg., Pittsburgh Penn. </t>
  </si>
  <si>
    <t>(Do Not Stock C. M. C.) Sand and Gravel</t>
  </si>
  <si>
    <t>Morrisville Penn.</t>
  </si>
  <si>
    <t xml:space="preserve">Philadelphia, Pa. </t>
  </si>
  <si>
    <t>January 1 1934</t>
  </si>
  <si>
    <t>11 &amp; Forster</t>
  </si>
  <si>
    <t>11th &amp; Forster Sts., Harrisburg Pa.</t>
  </si>
  <si>
    <t>Mentzer Manufacturing Co.</t>
  </si>
  <si>
    <t xml:space="preserve">Cinder &amp; Sand Concrete Block </t>
  </si>
  <si>
    <t>1510 Gardner Ave., Scranton Pa.</t>
  </si>
  <si>
    <t>1500 No. Cameron</t>
  </si>
  <si>
    <t>Henry Boettcher Pres.</t>
  </si>
  <si>
    <t>1933 - Industry 1005 - States OHWY - Firm 071 - Page 1</t>
  </si>
  <si>
    <t>Oregon Gravel Co.</t>
  </si>
  <si>
    <t>1933 - Industry 1005 - States OHWY - Firm 056 - Page 1</t>
  </si>
  <si>
    <t>1933 - Industry 1005 - States OHWY - Firm 070 - Page 1</t>
  </si>
  <si>
    <t>V. T. Kissell, J. D. Kissell</t>
  </si>
  <si>
    <t>Concrete Culvert &amp; Irrigation &amp; Sewer Pipe</t>
  </si>
  <si>
    <t>Neville Island Branch Pittsburgh Pa.</t>
  </si>
  <si>
    <t>1933 - Industry 1005 - States OHWY - Firm 085 - Page 1</t>
  </si>
  <si>
    <t>Sand , Cement Rows &amp; wire</t>
  </si>
  <si>
    <t>Springtown Pa.</t>
  </si>
  <si>
    <t>This plant was leased to the City of Eugene for construction of Sewer Pipe C. W. A. Project Employed about 40 men during month of December 1933. This report does not include the above month average conage turned out was 1875 tons for month by city.</t>
  </si>
  <si>
    <t>1933 - Industry 1005 - States OHWY - Firm 054 - Page 1</t>
  </si>
  <si>
    <t>Cement, Sand, Tool</t>
  </si>
  <si>
    <t>1933 - Industry 1005 - States OHWY - Firm 053 - Page 1</t>
  </si>
  <si>
    <t>In order that you might more clearly understand the report. Mrs. Carpenter and my self own the plant and manage It, We only have one man working in the plant, and on deliveries, he goes out and we hire an extra man to assist. We only make  concrete vaults. We made 173 vaults and sold 113. In this report I only included such material that went into the manafuacturing of them and the freight on raw material</t>
  </si>
  <si>
    <t>Cement Steel, Stone, sand, paint, water Proofing</t>
  </si>
  <si>
    <t>Steel Reinforced Concrete Grave Vaults</t>
  </si>
  <si>
    <t>486 Park Avenue Tyrone, Pa.</t>
  </si>
  <si>
    <t>Bruce Carpenter &amp; Clive J. Carpenter</t>
  </si>
  <si>
    <t>925 Grant Bldg., Castle Shannon Pittsburgh Pa.</t>
  </si>
  <si>
    <t>1933 - Industry 1005 - States OHWY - Firm 067 - Page 1</t>
  </si>
  <si>
    <t>Sycamore St., Etna St., Pittsburgh Pa.</t>
  </si>
  <si>
    <t>1933 - Industry 1005 - States OHWY - Firm 068 - Page 1</t>
  </si>
  <si>
    <t>J. P. Hofrichter</t>
  </si>
  <si>
    <t>1933 - Industry 1005 - States OHWY - Firm 066 - Page 1</t>
  </si>
  <si>
    <t>Plant Located on both sides of line dividing castle shannon borough and city of pittsburgh</t>
  </si>
  <si>
    <t>Box 555, Castle Shannon Pa.</t>
  </si>
  <si>
    <t>Cement Stone Sand Lime Steel</t>
  </si>
  <si>
    <t xml:space="preserve">Muhlenberg Park </t>
  </si>
  <si>
    <t>Muhlenberg Park , Reading Pa.</t>
  </si>
  <si>
    <t>Cement, Sand, Gravel Asphalt and Steel</t>
  </si>
  <si>
    <t>1320 N. Riverside</t>
  </si>
  <si>
    <t>Medford, Ore.</t>
  </si>
  <si>
    <t>Medford Concrete Construction Co.</t>
  </si>
  <si>
    <t>1933 - Industry 1005 - States OHWY - Firm 052 - Page 1</t>
  </si>
  <si>
    <t>No Record Kept</t>
  </si>
  <si>
    <t>Cement Steel and Sand</t>
  </si>
  <si>
    <t>4513 Plummer St.</t>
  </si>
  <si>
    <t>John F. and Hanry W. Loresch</t>
  </si>
  <si>
    <t>Box 611, Tulsa, Okla.</t>
  </si>
  <si>
    <t>1933 - Industry 1005 - States OHWY - Firm 064 - Page 1</t>
  </si>
  <si>
    <t>Bulk Lime</t>
  </si>
  <si>
    <t>(Don not Stock C. M. C.) Sand and Gravel</t>
  </si>
  <si>
    <t>28th &amp; Christian St.</t>
  </si>
  <si>
    <t>Western Paving Co. Pipe Plant</t>
  </si>
  <si>
    <t>1933 - Industry 1005 - States OHWY - Firm 050 - Page 1</t>
  </si>
  <si>
    <t>Rock, Gravel, Cement, Steel, Water</t>
  </si>
  <si>
    <t>1933 - Industry 1005 - States OHWY - Firm 063 - Page 1</t>
  </si>
  <si>
    <t xml:space="preserve">Gravel </t>
  </si>
  <si>
    <t>1933 - Industry 1005 - States OHWY - Firm 062 - Page 1</t>
  </si>
  <si>
    <t>Crushed Stone, sand and Cement</t>
  </si>
  <si>
    <t>Box 2 Oklahoma City</t>
  </si>
  <si>
    <t>Box 427 Little Rock, Ark.</t>
  </si>
  <si>
    <t>R. S. Lander</t>
  </si>
  <si>
    <t>Jan 3 1933</t>
  </si>
  <si>
    <t>4455 N. Sixth St.</t>
  </si>
  <si>
    <t>4455 North Sixth St., Philadelphia, Penna.</t>
  </si>
  <si>
    <t>1933 - Industry 1005 - States OHWY - Firm 061 - Page 1</t>
  </si>
  <si>
    <t>10th St. Davison Way</t>
  </si>
  <si>
    <t>42nd &amp; Davidson St., Pittsburgh Pa.</t>
  </si>
  <si>
    <t>J. K. Davison &amp; Brd.</t>
  </si>
  <si>
    <t>1933 - Industry 1005 - States OHWY - Firm 072 - Page 1</t>
  </si>
  <si>
    <t xml:space="preserve">Chester </t>
  </si>
  <si>
    <t>1933 - Industry 1005 - States OHWY - Firm 090 - Page 1</t>
  </si>
  <si>
    <t>This Plant and the certified mortar company employed are interchangeable but corporate cooks are kept for cash concern so that is only the salierys are low the head company pacific building material co. pays the most of the salirys</t>
  </si>
  <si>
    <t>Pacific Building Material Co., 400 N. Thompson</t>
  </si>
  <si>
    <t>400 N. Thompson</t>
  </si>
  <si>
    <t>Foot of Randol St.</t>
  </si>
  <si>
    <t>1933 - Industry 1005 - States OHWY - Firm 059 - Page 1</t>
  </si>
  <si>
    <t>1933 - Industry 1005 - States OHWY - Firm 089 - Page 1</t>
  </si>
  <si>
    <t>Cement, Crushed Stone, Sand</t>
  </si>
  <si>
    <t>Cast Stone, (for Buildings Grave Vaults)</t>
  </si>
  <si>
    <t>Burial Vaults and Ceptic Tanks</t>
  </si>
  <si>
    <t xml:space="preserve">Tiffin </t>
  </si>
  <si>
    <t>78 Adams Street, Tiffin, Ohio</t>
  </si>
  <si>
    <t>1933 - Industry 1005 - States OHWY - Firm 088 - Page 1</t>
  </si>
  <si>
    <t>Industry  Shows Consederable Loss</t>
  </si>
  <si>
    <t>Eight Hours per day</t>
  </si>
  <si>
    <t>809 Diamond Bank Building Pittsburgh Pa.</t>
  </si>
  <si>
    <t>651 N. Thompson St., Portland, Ore.</t>
  </si>
  <si>
    <t>1933 - Industry 1005 - States OHWY - Firm 058 - Page 1</t>
  </si>
  <si>
    <t>Ross Island Sand &amp; Gravel Co., Portland Ore., Owner</t>
  </si>
  <si>
    <t>P. A. E.</t>
  </si>
  <si>
    <t>Quantities Estimated par 1931</t>
  </si>
  <si>
    <t>Cement, Sand &amp; Gravel, Wire Reinforcing</t>
  </si>
  <si>
    <t>Baumgardner Products Company</t>
  </si>
  <si>
    <t>1933 - Industry 1005 - States OHWY - Firm 042 - Page 1</t>
  </si>
  <si>
    <t>Concrete Pipe &amp; Drain Tile &amp; Culvert Pipe</t>
  </si>
  <si>
    <t xml:space="preserve">In the absence of instructions to the contrary, the information entered in Inquiry No. 4 and No. 6 includes figures for officers, Managers, Clerks, etc. employed at headquarters office  in Pittsburgh, not at the plant. </t>
  </si>
  <si>
    <t>Reinforced Concrete Pipe and Cribbing</t>
  </si>
  <si>
    <t>H. J. Schmitz Operator</t>
  </si>
  <si>
    <t>C. Rodney Neff, Chas. R. Neff, J. V. Brown</t>
  </si>
  <si>
    <t>Conduits and Pipes Culvert Pipe</t>
  </si>
  <si>
    <t>Cement, Sand &amp; Gravel, Wire Mesh</t>
  </si>
  <si>
    <t>Concrete Products Plant, Pipe Blocks Tile</t>
  </si>
  <si>
    <t>135 Blair St.</t>
  </si>
  <si>
    <t>557 Eugene, Oregon</t>
  </si>
  <si>
    <t>Hugh P. Ford, Howard A. Stall</t>
  </si>
  <si>
    <t>Shearman Concrete Pipe Co., General Office, Knoxville, Tenn.</t>
  </si>
  <si>
    <t xml:space="preserve">Culvert Pipe, Sewer Pipe, Draintile, Blocks &amp; Tile </t>
  </si>
  <si>
    <t xml:space="preserve">You will note in inquiry four that 4B and 4D are percentages. The concrete products were 10% of sales, therefore we have used the same percentage for arriving ta dB and 4D. Also in 6A and 6C we have used the same percentage. </t>
  </si>
  <si>
    <t xml:space="preserve">Garden Farniture </t>
  </si>
  <si>
    <t>Pea Gravel, Sand Portland Cement , Calcite, White Cement</t>
  </si>
  <si>
    <t>Concrete Block Con. Carden Furniture  Cast Stone</t>
  </si>
  <si>
    <t>Maryland Ave.</t>
  </si>
  <si>
    <t>Bridge St., Millvale Rd.</t>
  </si>
  <si>
    <t>Ed. Vero Co.</t>
  </si>
  <si>
    <t>1933 - Industry 1005 - States OHWY - Firm 069 - Page 1</t>
  </si>
  <si>
    <t>Cement Limestone and sand</t>
  </si>
  <si>
    <t>Sycamore St.</t>
  </si>
  <si>
    <t>Manufacturers of Concrete Culvert Pipe &amp; Concrete Sewer Pipe</t>
  </si>
  <si>
    <t>Cement, sand Limestone, Slag, Cinders, Reinforcing Colors</t>
  </si>
  <si>
    <t xml:space="preserve">Concrete Building Units, Precast Cocnrete Floor &amp; Roof Salbe Cast Stone, Colored Stunccos, Roof Tile </t>
  </si>
  <si>
    <t>1933 - Industry 1005 - States OHWY - Firm 036 - Page 1</t>
  </si>
  <si>
    <t>Sand, Stone and Cement</t>
  </si>
  <si>
    <t>Library Road</t>
  </si>
  <si>
    <t>Drain Tile, Sand &amp; Gravel, Cement</t>
  </si>
  <si>
    <t xml:space="preserve">Sewer Pipe, Drain Tile, Irrigation Pipe, Culvert Pipe, Drain Tile, Sand &amp; Gravel </t>
  </si>
  <si>
    <t>239  Fourth Avenue., Pittsburgh Pa.</t>
  </si>
  <si>
    <t>Mc Crady Rodgers Company</t>
  </si>
  <si>
    <t xml:space="preserve">Cement Blocks Cement Pipe &amp; Cement Products </t>
  </si>
  <si>
    <t>Hollidaysburg R. D. 3</t>
  </si>
  <si>
    <t>Hollidaysburg</t>
  </si>
  <si>
    <t xml:space="preserve">The Plant is located several miles East of the City of Tulsa, Okla., and is not known as Street number. </t>
  </si>
  <si>
    <t>P. O. Box 611, Tulsa, Okla.</t>
  </si>
  <si>
    <t>1933 - Industry 1005 - States OHWY - Firm 065 - Page 1</t>
  </si>
  <si>
    <t>Manning St. &amp; B &amp; O RR</t>
  </si>
  <si>
    <t>W. D. Wyeth</t>
  </si>
  <si>
    <t>Concrete &amp; Asphalt Burial Vaults</t>
  </si>
  <si>
    <t>104 1st., Street</t>
  </si>
  <si>
    <t>Blawnox Penna.</t>
  </si>
  <si>
    <t>The Western Paving Company</t>
  </si>
  <si>
    <t>515 1/2 W. Main St.</t>
  </si>
  <si>
    <t>600 Blk., E. Grand</t>
  </si>
  <si>
    <t>Oklahoma City Oklahoma</t>
  </si>
  <si>
    <t>Cement, Stone &amp; Sand</t>
  </si>
  <si>
    <t>Concrete Pipe &amp; Drain Tile</t>
  </si>
  <si>
    <t>The Wyeth Scott Company</t>
  </si>
  <si>
    <t>1933 - Industry 1005 - States OHWY - Firm 034 - Page 1</t>
  </si>
  <si>
    <t>Mfgrs Concrete Blocks, Ready mix Concrete &amp; Cement Work</t>
  </si>
  <si>
    <t>Concrete Culvert &amp; Sewer Pipe</t>
  </si>
  <si>
    <t xml:space="preserve">Box 64, Station `M' Cincinnati, Ohio </t>
  </si>
  <si>
    <t>1933 - Industry 1005 - States OHWY - Firm 051 - Page 1</t>
  </si>
  <si>
    <t xml:space="preserve">Shearman Concrete Pipe Co., Box 427, Little Rock, Ark. </t>
  </si>
  <si>
    <t>1933 - Industry 1005 - States OHWY - Firm 049 - Page 1</t>
  </si>
  <si>
    <t>Tonage Production for this year 29% of the year 1929 Vaule of production for this year 17% of year 1929</t>
  </si>
  <si>
    <t>Cement, Chatt, Gravel and Sand</t>
  </si>
  <si>
    <t>No Exceptions</t>
  </si>
  <si>
    <t>Vaule based on Selling Price</t>
  </si>
  <si>
    <t>Steel Tray Frames, Galv. Tray Covers</t>
  </si>
  <si>
    <t>Garages</t>
  </si>
  <si>
    <t>Cement, Stone, Lumber, Galv. Iron, Angle Iron</t>
  </si>
  <si>
    <t>Laundry Trays, Septic Tanks, Grease Traps, Garages Frames &amp; Covers</t>
  </si>
  <si>
    <t>Janaury 1 1933</t>
  </si>
  <si>
    <t>7044 State Road, Philadelphia, Pa.</t>
  </si>
  <si>
    <t>Myra Stone Products Company, Inc.</t>
  </si>
  <si>
    <t>1933 - Industry 1005 - States OHWY - Firm 060 - Page 1</t>
  </si>
  <si>
    <t>1004-09 Pennsylvannia Bldg.</t>
  </si>
  <si>
    <t>Delaware &amp; Orthodox</t>
  </si>
  <si>
    <t xml:space="preserve">The Liberty Corporation </t>
  </si>
  <si>
    <t>Cement, Lumber, Sand &amp; Gravel</t>
  </si>
  <si>
    <t>1933 - Industry 1005 - States OHWY - Firm 045 - Page 1</t>
  </si>
  <si>
    <t>Cement, Gravel and Reinforcing</t>
  </si>
  <si>
    <t>Concrete &amp; Wood Silos. Bldg. Block &amp; Trim Stones, Burial Vaults</t>
  </si>
  <si>
    <t>Marietta, Ohio, P.O. Box 356</t>
  </si>
  <si>
    <t>1933 - Industry 1005 - States OHWY - Firm 044 - Page 1</t>
  </si>
  <si>
    <t>Cement, Sand, Gravel, and Reinforcing</t>
  </si>
  <si>
    <t>Concrete Pipe, Concrete Piling &amp; Posts</t>
  </si>
  <si>
    <t>1933 - Industry 1005 - States OHWY - Firm 046 - Page 1</t>
  </si>
  <si>
    <t>Cement, Sand, Gravel and Steel</t>
  </si>
  <si>
    <t>Reinforced Concrete Burial Vaults</t>
  </si>
  <si>
    <t>705 Kaderly St.</t>
  </si>
  <si>
    <t>General Manager, E. S. Click</t>
  </si>
  <si>
    <t>The Click Burial Vault and Manufacturing Company</t>
  </si>
  <si>
    <t>N. College Hill</t>
  </si>
  <si>
    <t>Otto C. Epp. Pres.</t>
  </si>
  <si>
    <t>Hilltop Builders Supply Co.</t>
  </si>
  <si>
    <t>1933 - Industry 1005 - States OHWY - Firm 031 - Page 1</t>
  </si>
  <si>
    <t>1933 - Industry 1005 - States OHWY - Firm 057 - Page 1</t>
  </si>
  <si>
    <t>Sand, Gravel, Cement &amp; Reinf. Steel</t>
  </si>
  <si>
    <t>Gravel, reinforcement, Paint, Cement</t>
  </si>
  <si>
    <t>J. P. Stock, A. T. Douglass</t>
  </si>
  <si>
    <t>Ontario Ore.</t>
  </si>
  <si>
    <t>1933 - Industry 1005 - States OHWY - Firm 055 - Page 1</t>
  </si>
  <si>
    <t>Cement, Steel, Gravel, Crushed Granite</t>
  </si>
  <si>
    <t>Storage Bins and Burial Vaults</t>
  </si>
  <si>
    <t>Dec 31 1993</t>
  </si>
  <si>
    <t>Camden, O.</t>
  </si>
  <si>
    <t>This Company, for the past year has made nothing except concrete blocks. Due to the winter months being bad for manufacturing concrete blocks, is the reason only so few are on our pay roll at at present, and there being a general Slumps in the building business</t>
  </si>
  <si>
    <t>Sand, Gravel, and Cement</t>
  </si>
  <si>
    <t>3945 West 25th St., Cleveland, O</t>
  </si>
  <si>
    <t>320 Main St., Reading, O.</t>
  </si>
  <si>
    <t>The Ohio Valley Concrete Pipe Co.</t>
  </si>
  <si>
    <t>1933 - Industry 1005 - States OHWY - Firm 032 - Page 1</t>
  </si>
  <si>
    <t>Concrete Blocks &amp; Premixed Concrete</t>
  </si>
  <si>
    <t>1951 Goodman St.</t>
  </si>
  <si>
    <t>1933 - Industry 1005 - States OHWY - Firm 014 - Page 1</t>
  </si>
  <si>
    <t>In Items 6(a) ,(b), (c ) we list total salaries but these are not all applicable to manufactured list #2 a, as our income is also augmented by other investments and manufacturing in which cement is not used. We have not included our sand and gravel plant operations as we understand this comes under another return.</t>
  </si>
  <si>
    <t>40, 8 hrs per day, 40 hrs per week</t>
  </si>
  <si>
    <t>Cement, Stone, Sand, &amp; Steel Mesh</t>
  </si>
  <si>
    <t>Concrete Pipe Plain and Reinforced</t>
  </si>
  <si>
    <t>1754 N. Spaulding Ave., Chicago, Ill.</t>
  </si>
  <si>
    <t>J. C. Steiner</t>
  </si>
  <si>
    <t>Officials and Clerical Wages and Salaries cannot be allocated to this operations because of the small amount of time spent.</t>
  </si>
  <si>
    <t>7th Street</t>
  </si>
  <si>
    <t>40, Orginally operated on 8 1/2 hours basis, per day, but since N. R. A. became effective have operated on 7 hour basis per for 5 1/2 days or 40 hours per week</t>
  </si>
  <si>
    <t>Sand, Stone, Sceenings and Cement</t>
  </si>
  <si>
    <t>Concrete Blocks and Transit Mixed Concrete</t>
  </si>
  <si>
    <t>Receiver Appointed Dec 6 1932</t>
  </si>
  <si>
    <t>400 Detroit Ave., Toledo, Ohie</t>
  </si>
  <si>
    <t>E. H. France, Receiver</t>
  </si>
  <si>
    <t>The Builders &amp; Industrial Supply Company</t>
  </si>
  <si>
    <t>1933 - Industry 1005 - States OHWY - Firm 037 - Page 1</t>
  </si>
  <si>
    <t>1933 - Industry 1005 - States OHWY - Firm 022 - Page 1</t>
  </si>
  <si>
    <t>Oklahom Cement Pipe Company</t>
  </si>
  <si>
    <t>1933 - Industry 1005 - States OHWY - Firm 018 - Page 1</t>
  </si>
  <si>
    <t>This is partnership Chas. &amp; E. W. Seaman. No other help employed.</t>
  </si>
  <si>
    <t>Cement, Sand, Waterproofing Reinforcing</t>
  </si>
  <si>
    <t>Sandusky, O.</t>
  </si>
  <si>
    <t>Mfg. of Concrete Block &amp; Retailer of Builders Suppliers</t>
  </si>
  <si>
    <t>1933 - Industry 1005 - States OHWY - Firm 035 - Page 1</t>
  </si>
  <si>
    <t>Concrete Building Blocks, Burial Vaults, Drain Tile, etc.</t>
  </si>
  <si>
    <t>1933 - Industry 1005 - States OHWY - Firm 020 - Page 1</t>
  </si>
  <si>
    <t>No Number Duck Creek Road</t>
  </si>
  <si>
    <t>No, a Partnership</t>
  </si>
  <si>
    <t>G. F. Potter and Son</t>
  </si>
  <si>
    <t>1933 - Industry 1005 - States OHWY - Firm 012 - Page 1</t>
  </si>
  <si>
    <t>Cement, Carbon, Chemicals, reinforcing</t>
  </si>
  <si>
    <t>We keep no record of tons of the various materials used in making block. The concrete block business is itself did not make expenses. Fortunately we had a little income from other sources which enabled us to exist so far.  We are not sure that you want the item shown under 6(b) but put it in anyway. Hint is not needed, it will be easy for you to cross it out.</t>
  </si>
  <si>
    <t>Harter Marblecrete Stone Company</t>
  </si>
  <si>
    <t>1933 - Industry 1005 - States OHWY - Firm 048 - Page 1</t>
  </si>
  <si>
    <t>Cement, Rock, Sand also Reinforcing Steel</t>
  </si>
  <si>
    <t>Manufacturers solely Concrete Sewer &amp; Highway Pipe</t>
  </si>
  <si>
    <t>January1 1934</t>
  </si>
  <si>
    <t>Box #888</t>
  </si>
  <si>
    <t>200 E, Chestnut</t>
  </si>
  <si>
    <t>Erick, Oklahoma</t>
  </si>
  <si>
    <t>Erich Concrete Pipe &amp; Stone Company</t>
  </si>
  <si>
    <t>1933 - Industry 1005 - States OHWY - Firm 047 - Page 1</t>
  </si>
  <si>
    <t>American Aggregates Corporation, Greenville, O</t>
  </si>
  <si>
    <t>1933 - Industry 1005 - States OHWY - Firm 030 - Page 1</t>
  </si>
  <si>
    <t>R.R. #4 Price Hill</t>
  </si>
  <si>
    <t>The American Vault Co.</t>
  </si>
  <si>
    <t>1933 - Industry 1005 - States OHWY - Firm 028 - Page 1</t>
  </si>
  <si>
    <t>Fred. B. Gray and Julius H. Gray</t>
  </si>
  <si>
    <t>1933 - Industry 1005 - States OHWY - Firm 027 - Page 1</t>
  </si>
  <si>
    <t>Item 5 checked not operating</t>
  </si>
  <si>
    <t>1933 - Industry 1005 - States OHWY - Firm 008 - Page 1</t>
  </si>
  <si>
    <t>Items 6 &amp; 7 were determined on percentage bais of Concrete Products falls to Total Sales as the Concrete Products Business is operated in Connection with Building Supply &amp; Coal Business</t>
  </si>
  <si>
    <t>Cement or Concrete Laundry Trays or Tubs</t>
  </si>
  <si>
    <t>919 W. Fifth St.</t>
  </si>
  <si>
    <t>Chicago Granitine Mfg. Co</t>
  </si>
  <si>
    <t>1933 - Industry 1005 - States OHWY - Firm 024 - Page 1</t>
  </si>
  <si>
    <t>Concrete Blocks and Burial Vaults</t>
  </si>
  <si>
    <t>1933 - Industry 1005 - States OHWY - Firm 043 - Page 1</t>
  </si>
  <si>
    <t>Dec 1 1933</t>
  </si>
  <si>
    <t>Avril Tru Batch Concrete Inc</t>
  </si>
  <si>
    <t>Sand, Gravel, Cement and Crushed Stone</t>
  </si>
  <si>
    <t>525 E. Hudson</t>
  </si>
  <si>
    <t>cement &amp; cinders Sand &amp; Gravel</t>
  </si>
  <si>
    <t>Standard Elsmere Granite Co., 1754 N. Spaulding Ave., Chicago Ill.</t>
  </si>
  <si>
    <t>1008 E. Front St.</t>
  </si>
  <si>
    <t>Sand, Crushed Stone, Cement, Steel Rods</t>
  </si>
  <si>
    <t>Warrensville</t>
  </si>
  <si>
    <t>1933 - Industry 1005 - States OHWY - Firm 041 - Page 1</t>
  </si>
  <si>
    <t>E. Burial Vautls, underground and surface which we term as surface sipulchers J. Cement Stones or Slabs to be used in crecling storage bins</t>
  </si>
  <si>
    <t>Cindera Cement Water</t>
  </si>
  <si>
    <t>1933 - Industry 1005 - States OHWY - Firm 040 - Page 1</t>
  </si>
  <si>
    <t>Operated at quite a loss</t>
  </si>
  <si>
    <t>F. C. Rosche</t>
  </si>
  <si>
    <t>The Camden Concrete Products Co., Inc.</t>
  </si>
  <si>
    <t>1933 - Industry 1005 - States OHWY - Firm 039 - Page 1</t>
  </si>
  <si>
    <t>Concrete Draintile, Sewers Blocks</t>
  </si>
  <si>
    <t>German Town, O.</t>
  </si>
  <si>
    <t>1933 - Industry 1005 - States OHWY - Firm 038 - Page 1</t>
  </si>
  <si>
    <t>1933 - Industry 1005 - States OHWY - Firm 023 - Page 1</t>
  </si>
  <si>
    <t>Wayne St., &amp; Terminal Rd.</t>
  </si>
  <si>
    <t>Box 145 Station C.</t>
  </si>
  <si>
    <t>C. B. Fellabaum Pres. &amp; Mgr.</t>
  </si>
  <si>
    <t>The Material Cement Products Co.</t>
  </si>
  <si>
    <t>Cocrete Culvert Pipe</t>
  </si>
  <si>
    <t>Cretex Co. Inc.</t>
  </si>
  <si>
    <t>1933 - Industry 1005 - States OHWY - Firm 021 - Page 1</t>
  </si>
  <si>
    <t>Gravel, Sand, Cement, Steel</t>
  </si>
  <si>
    <t>Chas. Seaman, E. W. Seaman</t>
  </si>
  <si>
    <t>Manufacture Concrete Blocks, Readymix Concrete and Cement Works</t>
  </si>
  <si>
    <t>Gravel, Cement, Sand, Steel</t>
  </si>
  <si>
    <t>1933 - Industry 1005 - States OHWY - Firm 016 - Page 1</t>
  </si>
  <si>
    <t>Cement, Sand, Marble, Haydite, Waterproofing, Steel</t>
  </si>
  <si>
    <t>1933 - Industry 1005 - States OHWY - Firm 033 - Page 1</t>
  </si>
  <si>
    <t>Cement, Sand, Gravel, Galvanized Mesh &amp; Paint</t>
  </si>
  <si>
    <t>Grave Vaults</t>
  </si>
  <si>
    <t>Cast Stone, Concrete Roofing Slabs, Concrete Curb</t>
  </si>
  <si>
    <t>1933 - Industry 1005 - States OHWY - Firm 015 - Page 1</t>
  </si>
  <si>
    <t>Sand, Cement, (Bldg. Supplies Misc.)</t>
  </si>
  <si>
    <t>9119 Harvard Ave., Cleveland O.</t>
  </si>
  <si>
    <t>Garfield Heights O.</t>
  </si>
  <si>
    <t>9119 Howard Ave., Cleveland, O.</t>
  </si>
  <si>
    <t>The E. H. Ehlert Concrete Pro. Co.</t>
  </si>
  <si>
    <t>January 40 Hours, February 40 hours, March 132 Hours, April 48 Hrs., May 32 hrs., June 40 Hrs. July 400 Hours, August 48 Hrs., Sptember 40 Hrs., October 36 Hours. November 32 Hous, Dec. 40 Hours.</t>
  </si>
  <si>
    <t>The Ohio Valley Concrete Pipe Co. purchased this plant from the Shearman Concrete Pipe Co. of Knoxville, Tenn. And started operations as of Oct. 1, 1933. We therefore give data for that period only, to the best of our understanding.  Reports combined for Shearman Concrete Pipe Co., and Ohio Vaults Concrete Pipe Co.</t>
  </si>
  <si>
    <t>Cement, Gravel, Sand and Steel Mesh</t>
  </si>
  <si>
    <t>This Plant purchased from the Shearman Concrete Pipe Co., of Knoxville, Tenn, and has been operated by The Ohio Corporation, since October 1, 1933.</t>
  </si>
  <si>
    <t>Ferguson Rd., and C. &amp; O. R. R. Cinti., Ohio</t>
  </si>
  <si>
    <t>1933 - Industry 1005 - States OHWY - Firm 029 - Page 1</t>
  </si>
  <si>
    <t>Chemicals, Sand, Stone, Cement, Wire, Iron, Water</t>
  </si>
  <si>
    <t>3945 West 25th</t>
  </si>
  <si>
    <t>Cleveland (City)</t>
  </si>
  <si>
    <t>Post Office Box 489, Thomasville, N. C.</t>
  </si>
  <si>
    <t>Reinforced Concrete and Cement products</t>
  </si>
  <si>
    <t>January 2 1933</t>
  </si>
  <si>
    <t>Manufacturing &amp; laying Concrete Blocks</t>
  </si>
  <si>
    <t>Finley</t>
  </si>
  <si>
    <t>1933 - Industry 1005 - States MIND - Firm 236 - Page 1</t>
  </si>
  <si>
    <t>Sand, Cement, Steel Reinforcing</t>
  </si>
  <si>
    <t>Herman Schrick &amp; Son</t>
  </si>
  <si>
    <t xml:space="preserve">Jacksonville plant out of business </t>
  </si>
  <si>
    <t>Box 984 Greenboro N. C.</t>
  </si>
  <si>
    <t>Guilford</t>
    <phoneticPr fontId="1" type="noConversion"/>
  </si>
  <si>
    <t>This report was filled out to the best of my knowledge and as I understood it.</t>
  </si>
  <si>
    <t>4657 Spring Grove, Cincinnati, Ohio</t>
  </si>
  <si>
    <t>Huber Baxter, Inc.</t>
  </si>
  <si>
    <t>1933 - Industry 1005 - States MIND - Firm 220 - Page 1</t>
  </si>
  <si>
    <t>General Office and Original Plant</t>
  </si>
  <si>
    <t>71st &amp; Millcreek, Cincinnati, O.</t>
  </si>
  <si>
    <t>1933 - Industry 1005 - States OHWY - Firm 026 - Page 1</t>
  </si>
  <si>
    <t>1933 - Industry 1005 - States OHWY - Firm 025 - Page 1</t>
  </si>
  <si>
    <t>Cement, Stone, Sand, Lumber, Steel, Brass</t>
  </si>
  <si>
    <t>Plant #1-48, Plant #2-46</t>
  </si>
  <si>
    <t>Plant #1 Este Ave. Cincinnati O., Plant #2 8th Barrord St.</t>
  </si>
  <si>
    <t>Este Ave Winton Place, Cincinnati Ohio</t>
  </si>
  <si>
    <t>1933 - Industry 1005 - States MIND - Firm 241 - Page 1</t>
  </si>
  <si>
    <t>This business has been operating at  a loss in 1933.</t>
  </si>
  <si>
    <t>Minot, N. Dak. Plant 108</t>
  </si>
  <si>
    <t>Sand, Gravel,  WireFabric and Cement</t>
  </si>
  <si>
    <t xml:space="preserve">Concrete Culvert Pipe </t>
  </si>
  <si>
    <t>Sand, Gravel, Cement and Ghale</t>
  </si>
  <si>
    <t>Concrete Products, Concrete Blocks, Haydite Units</t>
  </si>
  <si>
    <t>297 South High Street, Columbus, Ohio</t>
  </si>
  <si>
    <t>W. R. Steward &amp; D. G. Silver</t>
  </si>
  <si>
    <t>Steward Silver Concrete Block Co.</t>
  </si>
  <si>
    <t>1933 - Industry 1005 - States OHWY - Firm 001 - Page 1</t>
  </si>
  <si>
    <t>1000 Dublin Road, Columbus, O.</t>
  </si>
  <si>
    <t xml:space="preserve">Sand, Gravel, Wire Fabric &amp; Cement </t>
  </si>
  <si>
    <t>459 Furnace St., Columbus, Ohio</t>
  </si>
  <si>
    <t>1933 - Industry 1005 - States OHWY - Firm 019 - Page 1</t>
  </si>
  <si>
    <t>Lawn Furniture</t>
  </si>
  <si>
    <t>Schmidt</t>
  </si>
  <si>
    <t>Schmidt Plant</t>
  </si>
  <si>
    <t>223 West Spruce Street, Columbus, Ohio</t>
  </si>
  <si>
    <t>D. E. Hinds and Malcolm Bean</t>
  </si>
  <si>
    <t>Universal Concrete Pipe Co., 297 S. High, Columbus, Ohio</t>
  </si>
  <si>
    <t>1933 - Industry 1005 - States OHWY - Firm 002 - Page 1</t>
  </si>
  <si>
    <t>Universal Concrete Pipe Company, 297 S. High (Office)</t>
  </si>
  <si>
    <t>297 South High</t>
  </si>
  <si>
    <t xml:space="preserve">555 Furnace </t>
  </si>
  <si>
    <t>76-20 Person Blvd.,</t>
  </si>
  <si>
    <t>1933 - Industry 1005 - States OHWY - Firm 007 - Page 1</t>
  </si>
  <si>
    <t>Concrete Drainage &amp; Sewer Pipe</t>
  </si>
  <si>
    <t>December 15 1933</t>
  </si>
  <si>
    <t>297 South High, Columbus, Ohio</t>
  </si>
  <si>
    <t>45 1/2 W. Barthman Ave.</t>
  </si>
  <si>
    <t>Minot</t>
  </si>
  <si>
    <t>North Dakota Concrete Products Co.</t>
  </si>
  <si>
    <t>Seal Lock Burial Vault, Inc</t>
  </si>
  <si>
    <t>1933 - Industry 1005 - States MIND - Firm 242 - Page 1</t>
  </si>
  <si>
    <t>1933 - Industry 1005 - States OHWY - Firm 004 - Page 1</t>
  </si>
  <si>
    <t>Box 4268 Carson Sta. Pittsburgh, Pa.</t>
  </si>
  <si>
    <t>297 S. High, Columbus, Ohio</t>
  </si>
  <si>
    <t>all we had during the entire year was a few small jobs and some repair work plant was not in operation all day many of the 38 days above shown</t>
  </si>
  <si>
    <t>8517-68 Road</t>
  </si>
  <si>
    <t xml:space="preserve">Core Joint Concrete Pipe Company, Inc. </t>
  </si>
  <si>
    <t>N. Y. Trap Rock Corp'n., 230 Park Ave., New York City</t>
  </si>
  <si>
    <t>1933 - Industry 1005 - States OHWY - Firm 003 - Page 1</t>
  </si>
  <si>
    <t>1933 - Industry 1005 - States MIND - Firm 229 - Page 1</t>
  </si>
  <si>
    <t xml:space="preserve">Sand, Cement and grit </t>
  </si>
  <si>
    <t>1435 Commerce Ave.</t>
  </si>
  <si>
    <t>New York Concrete Pipe Company Inc.</t>
  </si>
  <si>
    <t>1933 - Industry 1005 - States MIND - Firm 227 - Page 1</t>
  </si>
  <si>
    <t xml:space="preserve">Manufacture of concrete products </t>
  </si>
  <si>
    <t xml:space="preserve">Warsaw N. Y. </t>
  </si>
  <si>
    <t>10-12 Catherine St.</t>
  </si>
  <si>
    <t>1933 - Industry 1005 - States MIND - Firm 252 - Page 1</t>
  </si>
  <si>
    <t>Not Operating during December 1933</t>
  </si>
  <si>
    <t>1933 - Industry 1005 - States OHWY - Firm 017 - Page 1</t>
  </si>
  <si>
    <t xml:space="preserve">cast stone and burial vaults </t>
  </si>
  <si>
    <t>18222 Oakview Road</t>
  </si>
  <si>
    <t>Lisbon Rd.</t>
  </si>
  <si>
    <t>Lisbon Rd., Cleveland, Ohio</t>
  </si>
  <si>
    <t>Cement Ground Shale</t>
  </si>
  <si>
    <t>P. O. Box 1709 Sts. `D' Cleveland, O</t>
  </si>
  <si>
    <t>4277 E. 49th St.</t>
  </si>
  <si>
    <t>1933 - Industry 1005 - States OHWY - Firm 013 - Page 1</t>
  </si>
  <si>
    <t xml:space="preserve">D. D. Wessels &amp; Sons Co. </t>
  </si>
  <si>
    <t>13002 Miles</t>
  </si>
  <si>
    <t>1933 - Industry 1005 - States OHWY - Firm 010 - Page 1</t>
  </si>
  <si>
    <t>Greenboro</t>
  </si>
  <si>
    <t>Arnold Stone Co., J. N. C. Inc.</t>
  </si>
  <si>
    <t>1933 - Industry 1005 - States MIND - Firm 247 - Page 1</t>
  </si>
  <si>
    <t>1933 - Industry 1005 - States MIND - Firm 235 - Page 1</t>
  </si>
  <si>
    <t>40-48</t>
  </si>
  <si>
    <t xml:space="preserve">Cement, Steel, Paint </t>
  </si>
  <si>
    <t>1933 - Industry 1005 - States MIND - Firm 234 - Page 1</t>
  </si>
  <si>
    <t>1933 - Industry 1005 - States OHWY - Firm 009 - Page 1</t>
  </si>
  <si>
    <t>Lally Column Co., Erie &amp; Albany Sts., Cambridge, Mass.</t>
  </si>
  <si>
    <t>The Price Com O Lite Vault Co.</t>
  </si>
  <si>
    <t>1933 - Industry 1005 - States OHWY - Firm 011 - Page 1</t>
  </si>
  <si>
    <t>Value Giner Cor. March 22/34</t>
  </si>
  <si>
    <t>814 East 94th St., Brooklyn, N. Y.</t>
  </si>
  <si>
    <t>George H. Krier</t>
  </si>
  <si>
    <t>1933 - Industry 1005 - States MIND - Firm 224 - Page 1</t>
  </si>
  <si>
    <t xml:space="preserve">Other Flower Boxes </t>
  </si>
  <si>
    <t>211 Lombardy St.</t>
  </si>
  <si>
    <t>Brooklyn New York</t>
  </si>
  <si>
    <t xml:space="preserve">Lally Column Company </t>
  </si>
  <si>
    <t>Lally Column Company of N. Y. Inc.</t>
  </si>
  <si>
    <t>Mt. Vernon</t>
  </si>
  <si>
    <t>1933 - Industry 1005 - States MIND - Firm 222 - Page 1</t>
  </si>
  <si>
    <t xml:space="preserve">Cement, Marble </t>
  </si>
  <si>
    <t>Cement sand, Gravel and Steel</t>
  </si>
  <si>
    <t>Chappaqua Duntile Co., Block Plant</t>
  </si>
  <si>
    <t>52 hrs. Plant was in operation 8 hr. a day six days &amp; 1/2 per week</t>
  </si>
  <si>
    <t>1933 - Industry 1005 - States MIND - Firm 246 - Page 1</t>
  </si>
  <si>
    <t>This company manufactures neither laundry nor machine shop products. Its sole activity is can't fined to the manufacture of Concrete pipe, Total produced All plants 7870 $ 59878.90, Less reported other two plants 7005 53292.2 amounts as lilesville N. C. Plant 865 $ 6589</t>
  </si>
  <si>
    <t xml:space="preserve">Cement, Stone, Sand and Reinforcing </t>
  </si>
  <si>
    <t xml:space="preserve">Concrete Sewer and Highway Culvert Pipe </t>
  </si>
  <si>
    <t xml:space="preserve">Quantity of 81 estimated, no record kept of the quantity of tons </t>
  </si>
  <si>
    <t>130 St., Rockaway Blvd.,</t>
  </si>
  <si>
    <t>South Ozone Park</t>
  </si>
  <si>
    <t>It appears that selling value at plant is less than  cost of production. This is partially true by reason of low price of block in the Cleveland Area. We have also included some time as manufacturing cost while the man actually spent time in our warehouse as laborers. We have no way of definitely allocating his time to operation of manufacture. So manufacturing is burdened with it. An estimate is that we did not break even in the concrete Block Department.</t>
  </si>
  <si>
    <t>Sand Cement Slag</t>
  </si>
  <si>
    <t>December 31</t>
  </si>
  <si>
    <t xml:space="preserve">January 1 </t>
  </si>
  <si>
    <t>June 1933 name changed to Geist Coal &amp; Supply Co., name was The Geist-Kemper Material Co.</t>
  </si>
  <si>
    <t>W. 73rd &amp; Denison, Cleveland, Ohio</t>
  </si>
  <si>
    <t>Brooklyn Village</t>
  </si>
  <si>
    <t>The Geist Coal &amp; Supply CO.</t>
  </si>
  <si>
    <t>1933 - Industry 1005 - States MIND - Firm 230 - Page 1</t>
  </si>
  <si>
    <t>cement, Stone, Sand, Gravel, Wire Mesh</t>
  </si>
  <si>
    <t xml:space="preserve">Concrete Pipe, Plain &amp; Reinforced </t>
  </si>
  <si>
    <t>Alex. Timm &amp; Otto Timm</t>
  </si>
  <si>
    <t>1933 - Industry 1005 - States OHWY - Firm 006 - Page 1</t>
  </si>
  <si>
    <t>1933 - Industry 1005 - States OHWY - Firm 005 - Page 1</t>
  </si>
  <si>
    <t>Henry Schunemar Jr., Nicholas B. Humphrey, John H. Schreiber</t>
  </si>
  <si>
    <t xml:space="preserve">Business for because of the staquant conditioin of the building industry lost money due to lack of Values and inabilityto cut over head no records kept in 1933 above figures estimated </t>
  </si>
  <si>
    <t>1933 - Industry 1005 - States MIND - Firm 251 - Page 1</t>
  </si>
  <si>
    <t>Fargo Plant 152 days, Grand Porke Plant 116 Days</t>
  </si>
  <si>
    <t>Sand, Gravel, Reinf. Steel, Cement</t>
  </si>
  <si>
    <t>Reinf. Concrete Pipe</t>
  </si>
  <si>
    <t xml:space="preserve">Plant at Fargo, N. D. and one at Grand Forks, N. D. </t>
  </si>
  <si>
    <t>1325 Front St., &amp; C. F.</t>
  </si>
  <si>
    <t>Hendricken Ave.</t>
  </si>
  <si>
    <t>Lynbrook Long Island N. Y.</t>
  </si>
  <si>
    <t>1933 - Industry 1005 - States MIND - Firm 240 - Page 1</t>
  </si>
  <si>
    <t>John</t>
  </si>
  <si>
    <t>I Micheal Lackner?  Have taken over the fireplaces &amp;. Mantel co. from my partners Mabel Weiler &amp; Joseph lackner, May the 24th 1933, my Rent amount to $100.00 per month. And my Salary $21.00 per week</t>
  </si>
  <si>
    <t xml:space="preserve">Fireplaces &amp;. Mantels </t>
  </si>
  <si>
    <t>68th Road</t>
  </si>
  <si>
    <t>J. A. Jardine And C. T. Yirchott</t>
  </si>
  <si>
    <t>1933 - Industry 1005 - States MIND - Firm 250 - Page 1</t>
  </si>
  <si>
    <t xml:space="preserve">Cement, sand, gravel marble, plaster </t>
  </si>
  <si>
    <t xml:space="preserve">Cast Stone &amp; Building </t>
  </si>
  <si>
    <t>1933 - Industry 1005 - States MIND - Firm 249 - Page 1</t>
  </si>
  <si>
    <t>Cement, stone and Reinforcing steel</t>
  </si>
  <si>
    <t>Concrete sewer &amp; Highbury culvert pipe</t>
  </si>
  <si>
    <t>This company manufactures neither Laundry nor machine Shop products. Its sole activity is confined to the manufacture of Concrete Pipe Total Produce All plant 7870, 59878.90 Less reported other two plants 4879  $37124.92, Amounts as Charlotte, N. C. Plant 2991 $ 22753.92</t>
  </si>
  <si>
    <t>Rozzells Ferry Rd.</t>
  </si>
  <si>
    <t>P. O. Box 814 Charlotte N. C.</t>
  </si>
  <si>
    <t>1933 - Industry 1005 - States MIND - Firm 248 - Page 1</t>
  </si>
  <si>
    <t>Crushed stone, Limestone, Marble, Cement</t>
  </si>
  <si>
    <t>Lally Columns (Steel pipe and tubes, concrete filled)</t>
  </si>
  <si>
    <t xml:space="preserve">Manufacture cast stone used in building operation </t>
  </si>
  <si>
    <t>722 Nepperhan Ave., Yonkers, New York</t>
  </si>
  <si>
    <t>1933 - Industry 1005 - States MIND - Firm 226 - Page 1</t>
  </si>
  <si>
    <t>Cement, Sand, Haydite</t>
  </si>
  <si>
    <t xml:space="preserve">Pipe, tubes, cement, sand, gravel, steel, plates </t>
  </si>
  <si>
    <t>Thomas Hill-Jos. Parcesepe</t>
  </si>
  <si>
    <t xml:space="preserve">Concrete Block, Cinder, drain tile,  lintels, brick </t>
  </si>
  <si>
    <t xml:space="preserve">Chappaqua, N. Y. </t>
  </si>
  <si>
    <t>Concrete Blocks, Culvet Tile Ready Mixed Concrete</t>
  </si>
  <si>
    <t>Bedford Hills, N. Y.</t>
  </si>
  <si>
    <t>Main Street North Tonawanda N. Y.</t>
  </si>
  <si>
    <t>Hubman Cement Vault., Inc.</t>
  </si>
  <si>
    <t>Bedford Hills Concrete Products Corp.</t>
  </si>
  <si>
    <t>1933 - Industry 1005 - States MIND - Firm 221 - Page 1</t>
  </si>
  <si>
    <t>1933 - Industry 1005 - States MIND - Firm 233 - Page 1</t>
  </si>
  <si>
    <t xml:space="preserve">Culvert Pipe; Cement posts cement blocks </t>
  </si>
  <si>
    <t>178 Days average 9 hrs per day</t>
  </si>
  <si>
    <t xml:space="preserve">Cement, Steel Sand, stone </t>
  </si>
  <si>
    <t>Poor business lost money</t>
  </si>
  <si>
    <t>The reason for cost of materials being in excess of salaries and wages is due to the executives not receiving their usual pay</t>
  </si>
  <si>
    <t>Crushed Marble and Cement</t>
  </si>
  <si>
    <t>Cement  Sand</t>
  </si>
  <si>
    <t>13 Wall St.</t>
  </si>
  <si>
    <t>100 River St.</t>
  </si>
  <si>
    <t xml:space="preserve">Stone, Cement, Zinc, Lumber </t>
  </si>
  <si>
    <t>728 River Ave., New York City</t>
  </si>
  <si>
    <t xml:space="preserve">Cement, Cinders Sand And Grit </t>
  </si>
  <si>
    <t>1933 - Industry 1005 - States MIND - Firm 245 - Page 1</t>
  </si>
  <si>
    <t>130 St., Rockaway Blvd.</t>
  </si>
  <si>
    <t>Cogliano Cement Block Co.</t>
  </si>
  <si>
    <t>1933 - Industry 1005 - States MIND - Firm 244 - Page 1</t>
  </si>
  <si>
    <t xml:space="preserve">Figures are estimated </t>
  </si>
  <si>
    <t xml:space="preserve">Columns </t>
  </si>
  <si>
    <t>Approximately 255 Days</t>
  </si>
  <si>
    <t>Pipe, Cements, plotes tubes bolts sand &amp; Gravel</t>
  </si>
  <si>
    <t>Steel Shell Concrete filled columns</t>
  </si>
  <si>
    <t>11/15 Broadway</t>
  </si>
  <si>
    <t>L. J. City</t>
  </si>
  <si>
    <t>1933 - Industry 1005 - States MIND - Firm 243 - Page 1</t>
  </si>
  <si>
    <t>6 days per week</t>
  </si>
  <si>
    <t>cement, sand, galvanized wire mesh, waterproofing and iron rods</t>
  </si>
  <si>
    <t xml:space="preserve">Manufacturing concrete burial vaults </t>
  </si>
  <si>
    <t>Cement, Sand, Grit</t>
  </si>
  <si>
    <t>1360 Blondell Ave.</t>
  </si>
  <si>
    <t>1360 Blondell  Ave., Bronx N. Y.</t>
  </si>
  <si>
    <t>D'Yorgi &amp; Avallone Inc.</t>
  </si>
  <si>
    <t>Salvatore Zappala, Supper Test Concrete Blocks</t>
  </si>
  <si>
    <t>1933 - Industry 1005 - States MIND - Firm 210 - Page 1</t>
  </si>
  <si>
    <t>Tilay Quinby  W. W. Quinby J. J. Couirealsael??</t>
  </si>
  <si>
    <t>1933 - Industry 1005 - States MIND - Firm 228 - Page 1</t>
  </si>
  <si>
    <t xml:space="preserve">Sand, Gravel, Cement, wire </t>
  </si>
  <si>
    <t>Allen St.</t>
  </si>
  <si>
    <t>1933 - Industry 1005 - States MIND - Firm 206 - Page 1</t>
  </si>
  <si>
    <t xml:space="preserve">1451 Commerce Ave. </t>
  </si>
  <si>
    <t>Union, New Jersey</t>
  </si>
  <si>
    <t xml:space="preserve">Cement, Waterproofing, Gravel and Steel rods </t>
  </si>
  <si>
    <t>1933 - Industry 1005 - States MIND - Firm 214 - Page 1</t>
  </si>
  <si>
    <t xml:space="preserve">The Cost figures 4906.83 only include labor, Materia, Energy &amp; Castage in Accordance michgan limitations if all Costs &amp; Werhead were included, it would show a quesh Geo </t>
  </si>
  <si>
    <t xml:space="preserve">8hrs </t>
  </si>
  <si>
    <t>Pipe of Concrete Block &amp; Buck</t>
  </si>
  <si>
    <t>We have giiven up all contracting and have taken on lumber and a complete line of bldg. supplies. We have separated, as risk at possible the cast of materials used in concrete products from and purchases for resole</t>
  </si>
  <si>
    <t>Briek</t>
  </si>
  <si>
    <t>1933 - Industry 1005 - States MIND - Firm 202 - Page 1</t>
  </si>
  <si>
    <t xml:space="preserve">Sand, Gravel, Cement, Grove Water </t>
  </si>
  <si>
    <t>Michael Lackner</t>
  </si>
  <si>
    <t>1933 - Industry 1005 - States MIND - Firm 239 - Page 1</t>
  </si>
  <si>
    <t>Start is manufactured on order only. There is no manufactured marble left on hand all contracts would have to be looked over to ditermine actual quantity and most of contracts are not on hand. The Actual Value is correct on the value of stone manufactured. We Apuated of a loss in 1933</t>
  </si>
  <si>
    <t>Cement, mixed and colors</t>
  </si>
  <si>
    <t xml:space="preserve">Artificial Stones </t>
  </si>
  <si>
    <t xml:space="preserve">N. Y. </t>
  </si>
  <si>
    <t>428 E. 13 Street</t>
  </si>
  <si>
    <t>John J. Wire Inc.</t>
  </si>
  <si>
    <t>1933 - Industry 1005 - States MIND - Firm 238 - Page 1</t>
  </si>
  <si>
    <t xml:space="preserve">Cement </t>
  </si>
  <si>
    <t xml:space="preserve">Concrete Stone </t>
  </si>
  <si>
    <t xml:space="preserve">Selling </t>
  </si>
  <si>
    <t>May 22 1933</t>
  </si>
  <si>
    <t>402 West 219st St. Ave.</t>
  </si>
  <si>
    <t>402 West. Nath St.</t>
  </si>
  <si>
    <t>1933 - Industry 1005 - States MIND - Firm 237 - Page 1</t>
  </si>
  <si>
    <t>1933 - Industry 1005 - States MIND - Firm 198 - Page 1</t>
  </si>
  <si>
    <t>Cement, Sand &amp; Gravel, Marable, Plaster, Lime &amp; Clay</t>
  </si>
  <si>
    <t>Cast Stone Manufactured &amp; Mason Supply Dealer</t>
  </si>
  <si>
    <t xml:space="preserve">Sant, Stone, Cement, Water and wire mesh reinforcement </t>
  </si>
  <si>
    <t xml:space="preserve">P. O. Box 21 Ampere, N. Y. </t>
  </si>
  <si>
    <t>Peter C. Balduzzi &amp; Antino Pessini</t>
  </si>
  <si>
    <t xml:space="preserve">Bulk of Business, Consisted of sals of Sand &amp; Gravel </t>
  </si>
  <si>
    <t xml:space="preserve">Amount of block is figured at 8 Units </t>
  </si>
  <si>
    <t>1933 - Industry 1005 - States MIND - Firm 223 - Page 1</t>
  </si>
  <si>
    <t>1933 - Industry 1005 - States MIND - Firm 205 - Page 1</t>
  </si>
  <si>
    <t>Beechwood Ave., New Rochelle N. Y.</t>
  </si>
  <si>
    <t xml:space="preserve">Cement, Sand, Gravel Water </t>
  </si>
  <si>
    <t>Otto &amp; Weeks Lincoln Ave. Holbrook</t>
  </si>
  <si>
    <t>G. T. Degraff &amp; Weeks</t>
  </si>
  <si>
    <t>Pegraff &amp; Weeks</t>
  </si>
  <si>
    <t>Canal St.</t>
  </si>
  <si>
    <t>Cement Grit, Sand</t>
  </si>
  <si>
    <t>Cut Cast Stone Building Trim</t>
  </si>
  <si>
    <t>Box 25, Lackawanna, N. Y.</t>
  </si>
  <si>
    <t xml:space="preserve">Incorporatd 1903 </t>
  </si>
  <si>
    <t>P. O. Box 116 Geneva N. Y.</t>
  </si>
  <si>
    <t>Cement, Sand, Gravel, Reinforcing Wire</t>
  </si>
  <si>
    <t>Concree Pipe</t>
  </si>
  <si>
    <t xml:space="preserve">Granite and Marble Monuments </t>
  </si>
  <si>
    <t>Gravel, Marble &amp; Bronze</t>
  </si>
  <si>
    <t>10-12 Catherine St. Schenectady N. Y.</t>
  </si>
  <si>
    <t>No, Co. Partnership</t>
  </si>
  <si>
    <t>Geneva  Brick Products Co. Inc.</t>
  </si>
  <si>
    <t>Concrete And Cinder Block</t>
  </si>
  <si>
    <t>December 27 1933</t>
  </si>
  <si>
    <t>East 233rd St.</t>
  </si>
  <si>
    <t>415 Hugenot St</t>
  </si>
  <si>
    <t>1933 - Industry 1005 - States MIND - Firm 232 - Page 1</t>
  </si>
  <si>
    <t xml:space="preserve">Sand, Grit, Cinders &amp; Cement </t>
  </si>
  <si>
    <t xml:space="preserve">Cement blocks, Windows sills &amp;Cupings </t>
  </si>
  <si>
    <t xml:space="preserve">This Plant was located at 1532 Bronx Rivers Ave. and on Oct 1932 Moved at the Present location, it was running under the ownership of Frank Lumia &amp; Vito Spagnals, doing business under the name of Frank Lumia &amp; co., On Aug 29-1933, Frank Lumia, Become the sole owner </t>
  </si>
  <si>
    <t>1920 Gun Hill Road</t>
  </si>
  <si>
    <t xml:space="preserve">Frank Lumia O. Co. </t>
  </si>
  <si>
    <t>1933 - Industry 1005 - States MIND - Firm 231 - Page 1</t>
  </si>
  <si>
    <t>Box 31 Eastwood Branch</t>
  </si>
  <si>
    <t>Court  St., Road</t>
  </si>
  <si>
    <t>Box 31  Eastwood Brandy Syr. N. Y.</t>
  </si>
  <si>
    <t>1933 - Industry 1005 - States MIND - Firm 207 - Page 1</t>
  </si>
  <si>
    <t>1933 - Industry 1005 - States MIND - Firm 209 - Page 1</t>
  </si>
  <si>
    <t xml:space="preserve">Concrete Pipe &amp; Posts </t>
  </si>
  <si>
    <t xml:space="preserve">Cut Cast Stone </t>
  </si>
  <si>
    <t>Syracuse, N. Y.</t>
  </si>
  <si>
    <t>Ernest C. Honderson</t>
  </si>
  <si>
    <t xml:space="preserve">Concrete Laundry Trays, Septic Tanks, Sewer Pipes </t>
  </si>
  <si>
    <t>1933 - Industry 1005 - States MIND - Firm 187 - Page 1</t>
  </si>
  <si>
    <t xml:space="preserve">No wages are charged to block plant except the actual laborers who work in the block plant. </t>
  </si>
  <si>
    <t>198, 8 hours days Average</t>
  </si>
  <si>
    <t>E. S. Campion Co., Inc.</t>
  </si>
  <si>
    <t>This concern is owned by the same people that own and operate the Nustone Prod. Corp. of N. J. 80 Railroad Ave., Tenafly, N. J.,  but it is a separate corporation.</t>
  </si>
  <si>
    <t xml:space="preserve">Monuments Markers &amp; Head stones </t>
  </si>
  <si>
    <t>85 Harbor Rd., Port Washington N. Y.</t>
  </si>
  <si>
    <t>Riverhead Cement Block Co., Inc.</t>
  </si>
  <si>
    <t>1933 - Industry 1005 - States MIND - Firm 184 - Page 1</t>
  </si>
  <si>
    <t xml:space="preserve">Sand is not included in cost of materials as have my own sand pit and could charge an artirazly owners. (only) I do not operate  any plant more than 5 days own anyone week, I do not keep office open more than 8  hrs per day &amp; 44 hrs per week </t>
  </si>
  <si>
    <t>About 208 Days</t>
  </si>
  <si>
    <t>Cement, Reinforcing wire Sand, gravel</t>
  </si>
  <si>
    <t>Our business is run on a fiscal year basis ending July 31st. Therefor we are only able to approximate the net selling value as shown in question #8. The officers salaries marked (x) were paid to officers who work and superintend others in our plant and on our books we chage the various jobs in process under direct labor cost. Cost of  contract in question #7 represents sub-contracts for setting of stone at projects, cost of models manufactued by others, fiting by others and  any other charge by othes in connection with the completion of contracts.</t>
  </si>
  <si>
    <t xml:space="preserve">Cement, Marble, Lumber, Colors, Slag&amp; Steel reinforcement </t>
  </si>
  <si>
    <t>Hempstead N. Y.</t>
  </si>
  <si>
    <t>Jerusalem Ave</t>
  </si>
  <si>
    <t>Hempstead N.Y.</t>
  </si>
  <si>
    <t>1933 - Industry 1005 - States MIND - Firm 200 - Page 1</t>
  </si>
  <si>
    <t>470 Hollenbeck St. Rochester N. Y.</t>
  </si>
  <si>
    <t>W. J. Elam, Julius &amp; Vito Masiello, Julius Tosca No</t>
  </si>
  <si>
    <t>Westchester Yard</t>
  </si>
  <si>
    <t>1933 - Industry 1005 - States MIND - Firm 180 - Page 1</t>
  </si>
  <si>
    <t>Red Mixed Concrete</t>
  </si>
  <si>
    <t>828 Monroe</t>
  </si>
  <si>
    <t>828 Monroe St</t>
  </si>
  <si>
    <t>Good Stone Mfg. Co.</t>
  </si>
  <si>
    <t>1933 - Industry 1005 - States MIND - Firm 225 - Page 1</t>
  </si>
  <si>
    <t xml:space="preserve">Cement, Sand, Grit, cinders, Calc. Chloride, Water </t>
  </si>
  <si>
    <t>Earlville Concrete Pipe Corp</t>
  </si>
  <si>
    <t xml:space="preserve">Concrete and Cinder Building Units </t>
  </si>
  <si>
    <t>1898 Grand Central</t>
  </si>
  <si>
    <t xml:space="preserve">Elmira, N. Y. </t>
  </si>
  <si>
    <t xml:space="preserve">Cinder &amp; Concrete Blocks &amp; Bricks </t>
  </si>
  <si>
    <t xml:space="preserve">National Building Units Corp. 1600 Arch St., Philadelphia La. </t>
  </si>
  <si>
    <t>1933 - Industry 1005 - States MIND - Firm 215 - Page 1</t>
  </si>
  <si>
    <t>Cinder Cement</t>
  </si>
  <si>
    <t>N. Y. Trap Rock Corporation, 230 Park Ave., N. Y. City</t>
  </si>
  <si>
    <t>1933 - Industry 1005 - States MIND - Firm 193 - Page 1</t>
  </si>
  <si>
    <t>Earlville Concrete Pipe Plant</t>
  </si>
  <si>
    <t>35 Campion Road, New Hartford, N. Y.</t>
  </si>
  <si>
    <t xml:space="preserve">Cement, Sand, Gravel Steel, Reinforcing </t>
  </si>
  <si>
    <t>40, Plant operated 8 hours per day during the period it was in operation</t>
  </si>
  <si>
    <t>1933 - Industry 1005 - States MIND - Firm 192 - Page 1</t>
  </si>
  <si>
    <t>Cement, Steel Wire</t>
  </si>
  <si>
    <t>Culvert Pipe &amp; Sewer Pipe</t>
  </si>
  <si>
    <t xml:space="preserve">First report not received, Mr. Harry Byer Called and left this plant. </t>
  </si>
  <si>
    <t>Oak Corners N. Y.</t>
  </si>
  <si>
    <t>Louise S. Lee &amp; Cebern L. Lee</t>
  </si>
  <si>
    <t>The C. B. &amp; M. Co Same Location Same Ownership Same Nature of Busines</t>
  </si>
  <si>
    <t>Earlville NY</t>
  </si>
  <si>
    <t>Schenectady Granite &amp; Mar., Wks.</t>
  </si>
  <si>
    <t>1933 - Industry 1005 - States MIND - Firm 213 - Page 1</t>
  </si>
  <si>
    <t>Approximately 200 Days</t>
  </si>
  <si>
    <t>1730 Charisler Ave.</t>
  </si>
  <si>
    <t xml:space="preserve">Chac. D. Bancroft </t>
  </si>
  <si>
    <t>1933 - Industry 1005 - States MIND - Firm 211 - Page 1</t>
  </si>
  <si>
    <t xml:space="preserve">Cement, Sand, Water </t>
  </si>
  <si>
    <t>Super Test Concrete Building Blocks,</t>
  </si>
  <si>
    <t>Rensselaer</t>
  </si>
  <si>
    <t>Chinton Heights Rensselaer</t>
  </si>
  <si>
    <t>Sherwood Ave., Clinton Heights</t>
  </si>
  <si>
    <t xml:space="preserve">Cement, Cinders, Crushed Stone, Sand, Vaults Brick Etc. </t>
  </si>
  <si>
    <t>Mfg. Concrete Products &amp; Fell Mas</t>
  </si>
  <si>
    <t>Federal Concrete Co. Inc.</t>
  </si>
  <si>
    <t>1933 - Industry 1005 - States MIND - Firm 188 - Page 1</t>
  </si>
  <si>
    <t>Cement Stone Sand</t>
  </si>
  <si>
    <t xml:space="preserve">marble, Cement, Color,Steel &amp; Slag </t>
  </si>
  <si>
    <t>1933 - Industry 1005 - States MIND - Firm 189 - Page 1</t>
  </si>
  <si>
    <t>102 N. Beech St.</t>
  </si>
  <si>
    <t>Concrete Products Laundry Tubs</t>
  </si>
  <si>
    <t>Officers of Corporation Were Not on Payroll For Salaries in 1933</t>
  </si>
  <si>
    <t>Station B. Buffalo N.Y.</t>
  </si>
  <si>
    <t>Concrete Fine Places</t>
  </si>
  <si>
    <t>Advance Fire Places Inc</t>
  </si>
  <si>
    <t>Buffalo Wash Tray Works Inc</t>
  </si>
  <si>
    <t>1933 - Industry 1005 - States MIND - Firm 219 - Page 1</t>
  </si>
  <si>
    <t xml:space="preserve">Cement, Sand, Gravel, Reinforcing </t>
  </si>
  <si>
    <t>Rockland Concrete Products, Inc</t>
  </si>
  <si>
    <t>Cement, Sand, #10 Gal. Wire Water Proofing &amp; Paint</t>
  </si>
  <si>
    <t>NJ</t>
    <phoneticPr fontId="1" type="noConversion"/>
  </si>
  <si>
    <t>Alva Dubois</t>
  </si>
  <si>
    <t>1933 - Industry 1005 - States MIND - Firm 204 - Page 1</t>
  </si>
  <si>
    <t xml:space="preserve">Cement, sand, Water </t>
  </si>
  <si>
    <t>Garden Furniture, Fireplace Readmixed Concrete Products, Burial Vautls, Septic Tanks</t>
  </si>
  <si>
    <t>Washburn Norwalk Vaults</t>
  </si>
  <si>
    <t>Manufacture Burial Vault</t>
  </si>
  <si>
    <t>1933 - Industry 1005 - States MIND - Firm 185 - Page 1</t>
  </si>
  <si>
    <t>Rear 103 N. 5 St</t>
  </si>
  <si>
    <t>1933 - Industry 1005 - States MIND - Firm 159 - Page 1</t>
  </si>
  <si>
    <t>Sand, Cement, Flue Lining, Coloring Motl.</t>
  </si>
  <si>
    <t>Box 281 Hicksville S. S. N. Y.</t>
  </si>
  <si>
    <t>1933 - Industry 1005 - States MIND - Firm 218 - Page 1</t>
  </si>
  <si>
    <t>295-301 Ocean Ave.</t>
  </si>
  <si>
    <t>295 301 Ocean Ave.</t>
  </si>
  <si>
    <t>Rufus Brown and William W. Grady</t>
  </si>
  <si>
    <t>Brown and Grady</t>
  </si>
  <si>
    <t>Jan 9 days, Feb. 11 days, March 12 days, April 51/2 days, may 14 days, June 15 day, July 23 days, August 20 days, Sept. 20 days, Oct. 20 days, Nov. 20 days, Dec. 18 days, Approx. from 3 to 5 days per week</t>
  </si>
  <si>
    <t>970 Town Ley Ave., Townley Elizabeth</t>
  </si>
  <si>
    <t>Concrete Masonry Bldg. Units</t>
  </si>
  <si>
    <t>261 Fabyan Pl.</t>
  </si>
  <si>
    <t>NJ</t>
    <phoneticPr fontId="1" type="noConversion"/>
  </si>
  <si>
    <t>Newark N. J.</t>
  </si>
  <si>
    <t>Concrete Culvert Pipe Concrete Block Works</t>
  </si>
  <si>
    <t>Port Jafferson</t>
  </si>
  <si>
    <t>Chas., Langeneger</t>
  </si>
  <si>
    <t>1933 - Industry 1005 - States MIND - Firm 217 - Page 1</t>
  </si>
  <si>
    <t>1933 - Industry 1005 - States MIND - Firm 199 - Page 1</t>
  </si>
  <si>
    <t>Cement, Sand, Gravel, Crushed Marble, Reinforcing Co.</t>
  </si>
  <si>
    <t>Very little business done during 1933 and plant only operating intermittendly</t>
  </si>
  <si>
    <t>107 Norri Street, Rochester, N. Y.</t>
  </si>
  <si>
    <t>Blocks Brick Chimney Blocks</t>
  </si>
  <si>
    <t>Penn Road</t>
  </si>
  <si>
    <t>Plattsburg N. Y.</t>
  </si>
  <si>
    <t>Plattsburg New York</t>
  </si>
  <si>
    <t>1933 - Industry 1005 - States MIND - Firm 201 - Page 1</t>
  </si>
  <si>
    <t>Manufacturer of Concrete Blocks</t>
  </si>
  <si>
    <t>1933 - Industry 1005 - States MIND - Firm 197 - Page 1</t>
  </si>
  <si>
    <t>1933 - Industry 1005 - States MIND - Firm 216 - Page 1</t>
  </si>
  <si>
    <t>Jamestown Cement Products Co Inc</t>
  </si>
  <si>
    <t>Soft Coal Cinders Portland Cement</t>
  </si>
  <si>
    <t>Formerly a Subsidiary of the National Building Units Corporation, Philadelphia, Pa.</t>
  </si>
  <si>
    <t>1933 - Industry 1005 - States MIND - Firm 212 - Page 1</t>
  </si>
  <si>
    <t>The answes to questions no. 7 and no. 8 due to the fact that books for year 1933 are absent from the office, have been carefully estimated</t>
  </si>
  <si>
    <t>1933 - Industry 1005 - States MIND - Firm 177 - Page 1</t>
  </si>
  <si>
    <t>1933 - Industry 1005 - States MIND - Firm 176 - Page 1</t>
  </si>
  <si>
    <t>509-5th  Ave</t>
  </si>
  <si>
    <t>Pipe, Tubes, Concrete</t>
  </si>
  <si>
    <t>Watervliet  N. Y.</t>
  </si>
  <si>
    <t>William King William King Jr, J. E. King</t>
  </si>
  <si>
    <t>1933 - Industry 1005 - States MIND - Firm 103 - Page 1</t>
  </si>
  <si>
    <t>1933 - Industry 1005 - States MIND - Firm 153 - Page 1</t>
  </si>
  <si>
    <t>Sand, Stone, Cinders &amp; Cement</t>
  </si>
  <si>
    <t>P. O. Box 218  Morristown N .J.</t>
  </si>
  <si>
    <t>Elmira Building Units, Inc</t>
  </si>
  <si>
    <t>Republic Slagblok Floor System</t>
  </si>
  <si>
    <t>1933 - Industry 1005 - States MIND - Firm 196 - Page 1</t>
  </si>
  <si>
    <t>Cement, Sand, Stone, Reinforcing Wire Fabrid</t>
  </si>
  <si>
    <t>Concrete Stave Silos and Building Block</t>
  </si>
  <si>
    <t>LeRoy, N. Y.</t>
  </si>
  <si>
    <t>1933 - Industry 1005 - States MIND - Firm 195 - Page 1</t>
  </si>
  <si>
    <t>G. N. Van Kamerib Mgr.</t>
  </si>
  <si>
    <t>Schenectady Cast Stone Co. Inc.</t>
  </si>
  <si>
    <t>Carbon Burial Vaults</t>
  </si>
  <si>
    <t>Smith St</t>
  </si>
  <si>
    <t>1933 - Industry 1005 - States MIND - Firm 154 - Page 1</t>
  </si>
  <si>
    <t>Stone, Stone Dust and Sand, Cement</t>
  </si>
  <si>
    <t>Cement Blocks, Brick, and Drain Tile</t>
  </si>
  <si>
    <t>22-24 Perrine Street, Auburn, N. Y.</t>
  </si>
  <si>
    <t>1933 - Industry 1005 - States MIND - Firm 175 - Page 1</t>
  </si>
  <si>
    <t>Great Lake Concrete Pipe Co.</t>
  </si>
  <si>
    <t>1933 - Industry 1005 - States MIND - Firm 191 - Page 1</t>
  </si>
  <si>
    <t>American Aggregates Corpn. Greenville, O</t>
  </si>
  <si>
    <t>1275 William St</t>
  </si>
  <si>
    <t>1933 - Industry 1005 - States MIND - Firm 190 - Page 1</t>
  </si>
  <si>
    <t>Cement, Gravel, Grif, Sand</t>
  </si>
  <si>
    <t>199 Rano</t>
  </si>
  <si>
    <t>1716 California St Denver, Colo</t>
  </si>
  <si>
    <t>Precast Concrete Roof, Floor and Wall Slabs, Precast Concrete Cribbing Units for Retaining Walls</t>
  </si>
  <si>
    <t>107 Morris Av.</t>
  </si>
  <si>
    <t>1933 - Industry 1005 - States MIND - Firm 208 - Page 1</t>
  </si>
  <si>
    <t>8 hrs per day</t>
  </si>
  <si>
    <t>All Working day</t>
  </si>
  <si>
    <t>Lock Joint Pipe Co. P. O. Box 21, Ampere, N. J.</t>
  </si>
  <si>
    <t>L. J. Pipe Co, Ampere, N. J.</t>
  </si>
  <si>
    <t>Lock Joint Pipe Co (Denver Branch) Albuquerque, N. Mex</t>
  </si>
  <si>
    <t>1933 - Industry 1005 - States MIND - Firm 172 - Page 1</t>
  </si>
  <si>
    <t>Sand, Stone, Cement, mesh, Reinf. Steel, Oil and Water</t>
  </si>
  <si>
    <t>May 15 1933</t>
  </si>
  <si>
    <t>January 16 1933</t>
  </si>
  <si>
    <t>Lock Joint Pipe Co, Denver, Colo</t>
  </si>
  <si>
    <t>Dona Ana</t>
  </si>
  <si>
    <t>Las Cruces</t>
  </si>
  <si>
    <t>Hot tope</t>
  </si>
  <si>
    <t>667 Wyoming Ave. Buffalo, N. Y.</t>
  </si>
  <si>
    <t>Building Blocks, Silos, Vaults Casspool Bl. Conn. Byer</t>
  </si>
  <si>
    <t xml:space="preserve">Riverhead S. I. </t>
  </si>
  <si>
    <t>1933 - Industry 1005 - States MIND - Firm 203 - Page 1</t>
  </si>
  <si>
    <t>Sand, Cement, Reinforce, Waterproofing</t>
  </si>
  <si>
    <t>During the year 1933 $5500 business was done by the scagliola mfg Co. of this total $5200 was plastering work done on the jobs wheel involved no manufacturing whatsolved.</t>
  </si>
  <si>
    <t>1933 - Industry 1005 - States MIND - Firm 144 - Page 1</t>
  </si>
  <si>
    <t>This Corporations Operation is not clasified as "concrete products". Its sole business is producting burial vaults of a Paented composition, however, we believe the information yo desire is suitably given on this blank. There are other factories making Con-O-Lite burial vaults under our Patent, Paying s a royalty Therefore,</t>
  </si>
  <si>
    <t>Coke, Cement, Chemical, Metal &amp; Finishing Products</t>
  </si>
  <si>
    <t xml:space="preserve">15 N. 16 St. Easton </t>
  </si>
  <si>
    <t>Wm G. Lerch &amp; Stewart O. Slahler</t>
  </si>
  <si>
    <t>75-E. Court St.</t>
  </si>
  <si>
    <t>Cortland, N. Y.</t>
  </si>
  <si>
    <t>49 1/2 Hours per week to aug 3-1934, 40 hours per week of 3/1933 to end of year</t>
  </si>
  <si>
    <t>North Ave., Westfield N. J.</t>
  </si>
  <si>
    <t>Cement, Sand, Slag, Steel, Wire, Asphalt and Paint</t>
  </si>
  <si>
    <t>Same sand &amp; Gravel for manufacturing taken from one own banks &amp; rich included ??</t>
  </si>
  <si>
    <t>Cement Gravel, Sand &amp; Reinforcement Mesh</t>
  </si>
  <si>
    <t>Concrete Tile Blocks Burial Vaults &amp; Septic Tanks</t>
  </si>
  <si>
    <t>Same of ?? Figures given are estimated as ??</t>
  </si>
  <si>
    <t>Bainbridge New York</t>
  </si>
  <si>
    <t>Frank's Lewis &amp; Sons Inc. Afton Plant</t>
  </si>
  <si>
    <t>Sand, Stone, Cement, Water and Wire Mesh Reinforcement</t>
  </si>
  <si>
    <t>Reinforced Concrete Sewer Pip</t>
  </si>
  <si>
    <t>Kenilworth Yard</t>
  </si>
  <si>
    <t>1933 - Industry 1005 - States MIND - Firm 155 - Page 1</t>
  </si>
  <si>
    <t>This concern operated at a loss and these figures are their book figures</t>
  </si>
  <si>
    <t>Foot Waydell St.</t>
  </si>
  <si>
    <t>Cement, Cinders, Grit, Slag</t>
  </si>
  <si>
    <t>Manufacturer of Slag-Cinder Blocks</t>
  </si>
  <si>
    <t>1933 - Industry 1005 - States MIND - Firm 179 - Page 1</t>
  </si>
  <si>
    <t>Jamestown Block and Tile Co Incorporated</t>
  </si>
  <si>
    <t>Falconer</t>
  </si>
  <si>
    <t>Cement Sand &amp; Cinders</t>
  </si>
  <si>
    <t>Cement &amp; Cinder Blocks Brick &amp;  Tile</t>
  </si>
  <si>
    <t>1025 Chili Ave</t>
  </si>
  <si>
    <t>116 Powers Bldg Rochester NY</t>
  </si>
  <si>
    <t>Schaefer Bros Builders Supply Co Inc</t>
  </si>
  <si>
    <t>1933 - Industry 1005 - States MIND - Firm 181 - Page 1</t>
  </si>
  <si>
    <t>Carbon Cement</t>
  </si>
  <si>
    <t>Reinforcing Steel, Cement, Sand and Slag</t>
  </si>
  <si>
    <t>New York, N. Y.</t>
  </si>
  <si>
    <t>1933 - Industry 1005 - States MIND - Firm 150 - Page 1</t>
  </si>
  <si>
    <t>1055 Broadway Albany, N. Y.</t>
  </si>
  <si>
    <t>Ramloc Stone Co. Inc.</t>
  </si>
  <si>
    <t>1933 - Industry 1005 - States MIND - Firm 174 - Page 1</t>
  </si>
  <si>
    <t>Plant in Clarence N. Y. only operated three weeks in 1933, east syracuse and irondequoit plant idle in 1933</t>
  </si>
  <si>
    <t>9 Austin</t>
  </si>
  <si>
    <t>Baffalo</t>
  </si>
  <si>
    <t>Joseph Camosse  (Owner)</t>
  </si>
  <si>
    <t>1933 - Industry 1005 - States MIND - Firm 133 - Page 1</t>
  </si>
  <si>
    <t>Repair Mat. Sold From Stock</t>
  </si>
  <si>
    <t>Anthony Rescigno, President</t>
  </si>
  <si>
    <t>1933 - Industry 1005 - States MIND - Firm 149 - Page 1</t>
  </si>
  <si>
    <t>Steel Wire, Ready Mixed Concrete</t>
  </si>
  <si>
    <t>Box 1025</t>
  </si>
  <si>
    <t>Tivoli St. (E. End)</t>
  </si>
  <si>
    <t>Box 1025, Albany, N. Y.</t>
  </si>
  <si>
    <t>1933 - Industry 1005 - States MIND - Firm 173 - Page 1</t>
  </si>
  <si>
    <t xml:space="preserve">608 S. Dearborn St., Chicago, Ill. </t>
  </si>
  <si>
    <t>(E) Boston</t>
  </si>
  <si>
    <t>Samuel Tine</t>
  </si>
  <si>
    <t>Samuel Tine Column &amp; Iron Works</t>
  </si>
  <si>
    <t>1933 - Industry 1005 - States MIND - Firm 129 - Page 1</t>
  </si>
  <si>
    <t>Cement, Granite, Marble, Sand and Slag</t>
  </si>
  <si>
    <t>1933 - Industry 1005 - States MIND - Firm 147 - Page 1</t>
  </si>
  <si>
    <t>Lock Joint Pipe Co Ampers, N. J.</t>
  </si>
  <si>
    <t>40 hrs week</t>
  </si>
  <si>
    <t>Lock Joint Pipe co (Denver Branch) Las Cruces, N. Mex.</t>
  </si>
  <si>
    <t>1933 - Industry 1005 - States MIND - Firm 186 - Page 1</t>
  </si>
  <si>
    <t>March 1 1934</t>
  </si>
  <si>
    <t>March 1 1933</t>
  </si>
  <si>
    <t>41 Atlantic Street</t>
  </si>
  <si>
    <t>41 Atlantic Street Quincy Mass.</t>
  </si>
  <si>
    <t>Hud Cin Building Products Comp. Inc.</t>
  </si>
  <si>
    <t>Westfield Plant of Hud Cin Building Products Inc.</t>
  </si>
  <si>
    <t>1933 - Industry 1005 - States MIND - Firm 128 - Page 1</t>
  </si>
  <si>
    <t>Cement, Marble, Sand, Slag</t>
  </si>
  <si>
    <t>Approx. 85 days</t>
  </si>
  <si>
    <t>1933 - Industry 1005 - States MIND - Firm 171 - Page 1</t>
  </si>
  <si>
    <t>Sand Stone and Concrete</t>
  </si>
  <si>
    <t>Broad St. and Tadd Ave.</t>
  </si>
  <si>
    <t>1933 - Industry 1005 - States MIND - Firm 127 - Page 1</t>
  </si>
  <si>
    <t>1933 - Industry 1005 - States MIND - Firm 161 - Page 1</t>
  </si>
  <si>
    <t>Ray A. Means Co. Inc</t>
  </si>
  <si>
    <t>1933 - Industry 1005 - States MIND - Firm 125 - Page 1</t>
  </si>
  <si>
    <t>Cement, Marble (Crushed) Sand</t>
  </si>
  <si>
    <t>Stephen Bianchi</t>
  </si>
  <si>
    <t>Bianchi Cast Stone</t>
  </si>
  <si>
    <t>166 West 53 St.</t>
  </si>
  <si>
    <t>S. Farena &amp; J. Cherchio</t>
  </si>
  <si>
    <t>1933 - Industry 1005 - States MIND - Firm 158 - Page 1</t>
  </si>
  <si>
    <t>1933 - Industry 1005 - States MIND - Firm 183 - Page 1</t>
  </si>
  <si>
    <t>Sherburne N.Y.</t>
  </si>
  <si>
    <t>1933 - Industry 1005 - States MIND - Firm 182 - Page 1</t>
  </si>
  <si>
    <t>Manufacturers of Concrete Blocks</t>
  </si>
  <si>
    <t>August 31 1933</t>
  </si>
  <si>
    <t>Cement, Steel Reinforcing, Sand and Gravel</t>
  </si>
  <si>
    <t>North Av &amp; Berckman St.</t>
  </si>
  <si>
    <t>Box 246, Plainfield, New Jersey</t>
  </si>
  <si>
    <t>The Norwalk Vault Company of N. J. Inc.</t>
  </si>
  <si>
    <t>1933 - Industry 1005 - States MIND - Firm 157 - Page 1</t>
  </si>
  <si>
    <t>Cement, Stone, Sand, Gravel, Wire Mesh.</t>
  </si>
  <si>
    <t>Concrete Pipe, Plain and Reinforced</t>
  </si>
  <si>
    <t>Union, New Jersey.</t>
  </si>
  <si>
    <t>Sand-Lime Brick</t>
  </si>
  <si>
    <t>This report is only appropriate but as close as we care figure because of  conditions we ??</t>
  </si>
  <si>
    <t>1933 - Industry 1005 - States MIND - Firm 156 - Page 1</t>
  </si>
  <si>
    <t>Salaries and wages shown does not include salaries of 2 salesmen $5410.00</t>
  </si>
  <si>
    <t>Cement, Steel, Slag, Paint, Waterproofing</t>
  </si>
  <si>
    <t>400 Sheridan</t>
  </si>
  <si>
    <t>Orange, N. J.</t>
  </si>
  <si>
    <t>1933 - Industry 1005 - States MIND - Firm 139 - Page 1</t>
  </si>
  <si>
    <t>1933 - Industry 1005 - States MIND - Firm 120 - Page 1</t>
  </si>
  <si>
    <t>1933 - Industry 1005 - States MIND - Firm 137 - Page 1</t>
  </si>
  <si>
    <t>P. O. Box 665 Jamestown New York</t>
  </si>
  <si>
    <t>1933 - Industry 1005 - States MIND - Firm 178 - Page 1</t>
  </si>
  <si>
    <t>1933 - Industry 1005 - States MIND - Firm 194 - Page 1</t>
  </si>
  <si>
    <t>Report Estimated by Shop Foreman</t>
  </si>
  <si>
    <t>1933 - Industry 1005 - States MIND - Firm 136 - Page 1</t>
  </si>
  <si>
    <t>4 a, b, c, d, this work taken case of by myself</t>
  </si>
  <si>
    <t>Cement, Sand, Calcium Chloride and water</t>
  </si>
  <si>
    <t>Block and brick</t>
  </si>
  <si>
    <t>63 Baker Ave</t>
  </si>
  <si>
    <t>Wharton New Jersey</t>
  </si>
  <si>
    <t>Robt. Barckley</t>
  </si>
  <si>
    <t>Concrete Construction</t>
  </si>
  <si>
    <t>1933 - Industry 1005 - States MIND - Firm 152 - Page 1</t>
  </si>
  <si>
    <t>Ridgedale Ave</t>
  </si>
  <si>
    <t>J. A. McCune Block Co.</t>
  </si>
  <si>
    <t>1933 - Industry 1005 - States MIND - Firm 151 - Page 1</t>
  </si>
  <si>
    <t>Chatham N. J.</t>
  </si>
  <si>
    <t>Glass &amp; Concrete Skylights</t>
  </si>
  <si>
    <t>two men each worked forty hours</t>
  </si>
  <si>
    <t>Glass, Casting, Cement, Lumber &amp; waterproofing Materials</t>
  </si>
  <si>
    <t>average 38.8 hours per week, four days per week</t>
  </si>
  <si>
    <t>S. 7th, Ave.</t>
  </si>
  <si>
    <t>We cannot set a selling value for slagblok manufactured as we do not sell this material separately, but furnish it with other materials which we purchase for resale and with working drawings which are made in our organization. The combined materfials constitute our patented floor construction and are sold under a lump sum contract.</t>
  </si>
  <si>
    <t>Manufacturing Concrete &amp; Cinder Units</t>
  </si>
  <si>
    <t>454 Southbridge St</t>
  </si>
  <si>
    <t>Auburn Mass.</t>
  </si>
  <si>
    <t>Manufacturer Glass &amp; Concrete Skylights</t>
  </si>
  <si>
    <t>I employ only unskilled color. I manage my own plant and office for the part turn years I have allowed myself $30 per week as gen will see in this report.</t>
  </si>
  <si>
    <t>Garden Fur.</t>
  </si>
  <si>
    <t>Concrete Building Blocks and Concrete Garden Furniture</t>
  </si>
  <si>
    <t>18th Ave</t>
  </si>
  <si>
    <t>18th Ave. Belmar</t>
  </si>
  <si>
    <t>1933 - Industry 1005 - States MIND - Firm 148 - Page 1</t>
  </si>
  <si>
    <t>Cement &amp; Aggregate</t>
  </si>
  <si>
    <t>64 Glenwood Pl.</t>
  </si>
  <si>
    <t>Pierson-Concrete-Product Co. Inc. in Office-89 Dodd St East Orange</t>
  </si>
  <si>
    <t>48, most of the men worked 30 hours per week but the plant was usualy operated 8 to 10 hours per day</t>
  </si>
  <si>
    <t>Mesh, Reinf. Steel, oil Water</t>
  </si>
  <si>
    <t>Reinforced Concrete Culvert &amp; Sewer Pipe for Irrigation work</t>
  </si>
  <si>
    <t>Lock Joint Pipe Co, 1716 California St. Denver</t>
  </si>
  <si>
    <t>Precast Units for retaining walls</t>
  </si>
  <si>
    <t>1933 - Industry 1005 - States MIND - Firm 131 - Page 1</t>
  </si>
  <si>
    <t>Pre Cast Terrazzo</t>
  </si>
  <si>
    <t>Marble ?? Tenazzo</t>
  </si>
  <si>
    <t>147 Orleans St.</t>
  </si>
  <si>
    <t>147 Orleans St. East Boston</t>
  </si>
  <si>
    <t>Pignat Vicenzi Mosaic co. Inc</t>
  </si>
  <si>
    <t>1933 - Industry 1005 - States MIND - Firm 130 - Page 1</t>
  </si>
  <si>
    <t>Concrete Juice Columns</t>
  </si>
  <si>
    <t>Concrete Products, Straub Cinder Units &amp; Building Materials</t>
  </si>
  <si>
    <t>163 North Beacon Street, Brighton, Boston, Mass</t>
  </si>
  <si>
    <t>1933 - Industry 1005 - States MIND - Firm 146 - Page 1</t>
  </si>
  <si>
    <t>Scagliola Mfg. Co. Inc</t>
  </si>
  <si>
    <t>Eastern Cast Store Co.</t>
  </si>
  <si>
    <t>1933 - Industry 1005 - States MIND - Firm 111 - Page 1</t>
  </si>
  <si>
    <t>1933 - Industry 1005 - States MIND - Firm 145 - Page 1</t>
  </si>
  <si>
    <t>Schedler Marphy Iron and Steel Co. Inc</t>
  </si>
  <si>
    <t>Grange Silo Co., Red Creek, N. Y.</t>
  </si>
  <si>
    <t>1933 - Industry 1005 - States MIND - Firm 162 - Page 1</t>
  </si>
  <si>
    <t>Red Creek N. Y.</t>
  </si>
  <si>
    <t>Morris St Mott</t>
  </si>
  <si>
    <t>1933 - Industry 1005 - States MIND - Firm 160 - Page 1</t>
  </si>
  <si>
    <t>Wages Earners Employed by Month Pay??</t>
  </si>
  <si>
    <t>Sand and Cinder Building Block</t>
  </si>
  <si>
    <t>5274 Hudson Boulevard, North Bergen, N. J.</t>
  </si>
  <si>
    <t>Sureseal Manufacturing Co., Inc.</t>
  </si>
  <si>
    <t>Sureseal Manufacturing Co., Inc</t>
  </si>
  <si>
    <t>1933 - Industry 1005 - States MIND - Firm 143 - Page 1</t>
  </si>
  <si>
    <t>Cement, Cinders, Sand, Calcium Chloride</t>
  </si>
  <si>
    <t>1933 - Industry 1005 - States MIND - Firm 142 - Page 1</t>
  </si>
  <si>
    <t>Cement, Cinder, Water</t>
  </si>
  <si>
    <t>Jan 31 1933</t>
  </si>
  <si>
    <t>55 West St</t>
  </si>
  <si>
    <t>Harvey B. Abbott</t>
  </si>
  <si>
    <t>1933 - Industry 1005 - States MIND - Firm 141 - Page 1</t>
  </si>
  <si>
    <t>Sand, Cement, Stone, Calcium Chloride, Gravel</t>
  </si>
  <si>
    <t>497 Glebe St., Orange, N.J.</t>
  </si>
  <si>
    <t>1933 - Industry 1005 - States MIND - Firm 140 - Page 1</t>
  </si>
  <si>
    <t>1933 - Industry 1005 - States MIND - Firm 121 - Page 1</t>
  </si>
  <si>
    <t>10 Court Street, Boston, Mass.</t>
  </si>
  <si>
    <t>E Ridgewood Ave.</t>
  </si>
  <si>
    <t>Ridgewood  N J.</t>
  </si>
  <si>
    <t>Albert Faber</t>
  </si>
  <si>
    <t>Concrete Building</t>
  </si>
  <si>
    <t>418 Arsenal Street</t>
  </si>
  <si>
    <t>Watertown Builders Supply Co. Inc.</t>
  </si>
  <si>
    <t>J. L. Bartlett</t>
  </si>
  <si>
    <t>The Art Stone Co</t>
  </si>
  <si>
    <t>1933 - Industry 1005 - States MIND - Firm 105 - Page 1</t>
  </si>
  <si>
    <t>Cement Lined Pipe and Fitting</t>
  </si>
  <si>
    <t>Iron and Steel Pipe Cement</t>
  </si>
  <si>
    <t>Manufacturers of Cement Lining for Pipe</t>
  </si>
  <si>
    <t>Foot of Waydell St., Newark, N. J.</t>
  </si>
  <si>
    <t>591 Washington St. Lynn Mass</t>
  </si>
  <si>
    <t>April 13 1933</t>
  </si>
  <si>
    <t>1933 - Industry 1005 - States MIND - Firm 138 - Page 1</t>
  </si>
  <si>
    <t>55 hours per week, during week including march 30</t>
  </si>
  <si>
    <t>Concrete Filled Columns, Pipe Materials, Etc.</t>
  </si>
  <si>
    <t>Passaic</t>
    <phoneticPr fontId="1" type="noConversion"/>
  </si>
  <si>
    <t>369 McLean Boulevard Paterson N. J.</t>
  </si>
  <si>
    <t>Pipe and Columns Concrete Filled</t>
  </si>
  <si>
    <t>Gypsum Plaster &amp; Cast Concrete Products</t>
  </si>
  <si>
    <t>14 Vine St</t>
  </si>
  <si>
    <t>Minimum in any one week 8 hr., Maximum in any one week 32 hr</t>
  </si>
  <si>
    <t>Corbett Concrete Pipe Co.</t>
  </si>
  <si>
    <t>1933 - Industry 1005 - States MIND - Firm 135 - Page 1</t>
  </si>
  <si>
    <t>Clinton, Mass.</t>
  </si>
  <si>
    <t>The Clinton Concrete Company</t>
  </si>
  <si>
    <t>Cemen, Steel Bars, Sand and Gravel</t>
  </si>
  <si>
    <t>Cement Vaults and Cement Construction</t>
  </si>
  <si>
    <t>1933 - Industry 1005 - States MIND - Firm 134 - Page 1</t>
  </si>
  <si>
    <t>Our Prices to the undertakers include delivery to the cemetery and sealing cover after interment, and the same men that make the vaults, do this work. A conservative estimate is 50% of wages for manfacturing, and 50 % for delivery and sealing cover. This report covers 50% of wages paid</t>
  </si>
  <si>
    <t>Watertown, Mass.</t>
  </si>
  <si>
    <t>1933 - Industry 1005 - States MIND - Firm 118 - Page 1</t>
  </si>
  <si>
    <t>119 West First St.</t>
  </si>
  <si>
    <t>119 West First St., Boston, Mass</t>
  </si>
  <si>
    <t>G. Merrill Richards</t>
  </si>
  <si>
    <t>1933 - Industry 1005 - States MIND - Firm 132 - Page 1</t>
  </si>
  <si>
    <t>Cast Stone Training</t>
  </si>
  <si>
    <t>Cement Etc.</t>
  </si>
  <si>
    <t>270 Baker St</t>
  </si>
  <si>
    <t>WR or Bury</t>
  </si>
  <si>
    <t>Simbroco Stone Co</t>
  </si>
  <si>
    <t>New Eng. Concrete Pipe Crp. Newton &amp; Agawaus plant ? 1933 no plant in rochester, nor has there ever been one</t>
  </si>
  <si>
    <t>1933 - Industry 1005 - States MIND - Firm 114 - Page 1</t>
  </si>
  <si>
    <t>Oct 31 1933</t>
  </si>
  <si>
    <t>89 Dodd St East Orange N. J.</t>
  </si>
  <si>
    <t>Days operated and wages verified with treasurer and bookeeper per agent-A Mueller</t>
  </si>
  <si>
    <t>Lite-Crete Products Co., Inc.</t>
  </si>
  <si>
    <t>Concrete blocks, Bricks</t>
  </si>
  <si>
    <t>1933 - Industry 1005 - States MIND - Firm 112 - Page 1</t>
  </si>
  <si>
    <t>Cement, Sand, Crushed Marble</t>
  </si>
  <si>
    <t>400 Eastern Ave</t>
  </si>
  <si>
    <t>106 Lincoln Street Brighton, Mass,</t>
  </si>
  <si>
    <t>Massachusetts Cement Block Company</t>
  </si>
  <si>
    <t>1933 - Industry 1005 - States MIND - Firm 113 - Page 1</t>
  </si>
  <si>
    <t>293 Harvard St., Medford Mass</t>
  </si>
  <si>
    <t>Cement, Sand, Cinders, Gravel</t>
  </si>
  <si>
    <t>Yardville, N. J.</t>
  </si>
  <si>
    <t>1933 - Industry 1005 - States MIND - Firm 083 - Page 1.</t>
  </si>
  <si>
    <t>Oct 1932</t>
  </si>
  <si>
    <t>Cement, Marble Chips, Limestone Chips, Sand, Lumber</t>
  </si>
  <si>
    <t>Manufacturing of Cast Stone</t>
  </si>
  <si>
    <t>Arfificial Marble</t>
  </si>
  <si>
    <t>Cement, Plasters, Colors</t>
  </si>
  <si>
    <t>151-20 St</t>
  </si>
  <si>
    <t>11 West 42 nd St. NYC</t>
  </si>
  <si>
    <t xml:space="preserve">Yardville, N. J. </t>
  </si>
  <si>
    <t>Martin Bros Inc.</t>
  </si>
  <si>
    <t>Martin Bros. Inc (Concrete Block Plant)</t>
  </si>
  <si>
    <t>1933 - Industry 1005 - States MIND - Firm 110 - Page 1</t>
  </si>
  <si>
    <t>400 Eastern Ave. Malden Mass</t>
  </si>
  <si>
    <t>Concrete Burial Vaults and asphalt vaults</t>
  </si>
  <si>
    <t>Sand, Cement, Stone, Paint, Steel Uril</t>
  </si>
  <si>
    <t>Frenk H. Hardy</t>
  </si>
  <si>
    <t>Cement, Cinders, Sand</t>
  </si>
  <si>
    <t>Cement, Gravel, Sand, Rods</t>
  </si>
  <si>
    <t>Boston Nustone Corp.</t>
  </si>
  <si>
    <t>1933 - Industry 1005 - States MIND - Firm 109 - Page 1</t>
  </si>
  <si>
    <t>Sand and gravel plant, 3431 tons, value $ 3114</t>
  </si>
  <si>
    <t>Barrel Stands</t>
  </si>
  <si>
    <t>1933 - Industry 1005 - States MIND - Firm 094 - Page 1.</t>
  </si>
  <si>
    <t>Tebaldi Supply Company, Inc.</t>
  </si>
  <si>
    <t>1933 - Industry 1005 - States MIND - Firm 108 - Page 1</t>
  </si>
  <si>
    <t>1933 - Industry 1005 - States MIND - Firm 124 - Page 1</t>
  </si>
  <si>
    <t>Fitter Bottoms</t>
  </si>
  <si>
    <t>Portland Cement, Reinforcing Steel, Crushed Stone, Sand</t>
  </si>
  <si>
    <t>25 Hayward St.</t>
  </si>
  <si>
    <t>25 Hayward St., East Braintree, Mass.</t>
  </si>
  <si>
    <t>Nelson Cement Stone Co., Inc.</t>
  </si>
  <si>
    <t>1933 - Industry 1005 - States MIND - Firm 122 - Page 1</t>
  </si>
  <si>
    <t>1933 - Industry 1005 - States MIND - Firm 123 - Page 1</t>
  </si>
  <si>
    <t>Ready Mixed Cement</t>
  </si>
  <si>
    <t>Faber Cement Blocks</t>
  </si>
  <si>
    <t>Approx. one day per week</t>
  </si>
  <si>
    <t>Palm St. So. Braintree</t>
  </si>
  <si>
    <t>Oct 1 1933</t>
  </si>
  <si>
    <t>37 Madison Circle</t>
  </si>
  <si>
    <t>Sand, Cinders, Cement</t>
  </si>
  <si>
    <t>1933 - Industry 1005 - States MIND - Firm 089 - Page 1.</t>
  </si>
  <si>
    <t>Eureka Pipe Co., Inc</t>
  </si>
  <si>
    <t>1933 - Industry 1005 - States MIND - Firm 104 - Page 1</t>
  </si>
  <si>
    <t>Cement, Sand, Gravel, Lime</t>
  </si>
  <si>
    <t>14 Vine St., Saugus, Mass</t>
  </si>
  <si>
    <t>Stoker Smolar Burial Vault Co.</t>
  </si>
  <si>
    <t>February 23 1933</t>
  </si>
  <si>
    <t>P. O. Box 21 . Ampere, N. J.</t>
  </si>
  <si>
    <t>Worcester, Mass.</t>
  </si>
  <si>
    <t>Sand, Stone, Cement, Water and Wire Mesh. Reinforcement</t>
  </si>
  <si>
    <t>Lyman-Richey Sand &amp; Gravel Co.</t>
  </si>
  <si>
    <t>Albert Faber ?? There are no other office help or offices employed by this company</t>
  </si>
  <si>
    <t>3015 Y St Omaha Nebr.</t>
  </si>
  <si>
    <t>Jerry Stoker &amp; Joe Smolar</t>
  </si>
  <si>
    <t>a Very poor year not typical</t>
  </si>
  <si>
    <t>P. O. Box 214 Milford Mass.</t>
  </si>
  <si>
    <t>84 E. Main St.</t>
  </si>
  <si>
    <t>P. O. Box 214</t>
  </si>
  <si>
    <t>N. E. Carbett</t>
  </si>
  <si>
    <t>The rib-steel sheets are laid on the roof and then a field coat of 2 1/2 or 3 inches. Then the waterproofing is put over the top</t>
  </si>
  <si>
    <t>Pottery</t>
  </si>
  <si>
    <t>Reinforcing Wire, Cement, Sand, Slag, haydite, Foam</t>
  </si>
  <si>
    <t>Sand, Cement, Gravel, Waler Etc.</t>
  </si>
  <si>
    <t>1933 - Industry 1005 - States MIND - Firm 101 - Page 1</t>
  </si>
  <si>
    <t>In Addition this office is a sales organigation for a specially designed sheet glass manufactured by the mississippi glass company of new york city and distributed only through this office these sales not reported</t>
  </si>
  <si>
    <t>1933 - Industry 1005 - States MIND - Firm 119 - Page 1</t>
  </si>
  <si>
    <t>Cremation Urns</t>
  </si>
  <si>
    <t>1933 - Industry 1005 - States MIND - Firm 102 - Page 1</t>
  </si>
  <si>
    <t>Fred. A. Terurlegar Mgr., L. Daniel Flood</t>
  </si>
  <si>
    <t>The Sturtevant &amp; Hook Co.</t>
  </si>
  <si>
    <t>Cement, Sand, Ashes, Slag, Color</t>
  </si>
  <si>
    <t>Poroswall Rapid Drain Pipe, Concrete Roof Tile</t>
  </si>
  <si>
    <t>Bergen Turnpike</t>
  </si>
  <si>
    <t>Little Ferry, N. J.</t>
  </si>
  <si>
    <t>Cement, Sand and Cinders</t>
  </si>
  <si>
    <t>East Watertown Cament Block Company</t>
  </si>
  <si>
    <t>1933 - Industry 1005 - States MIND - Firm 117 - Page 1</t>
  </si>
  <si>
    <t>232 Lexington St., Waltham Mass.</t>
  </si>
  <si>
    <t>1933 - Industry 1005 - States MIND - Firm 116 - Page 1</t>
  </si>
  <si>
    <t>P. O Box. A. Winter Hill, Somerville</t>
  </si>
  <si>
    <t>1933 - Industry 1005 - States MIND - Firm 115 - Page 1</t>
  </si>
  <si>
    <t>Cement Sand, Gravel, trap rock, Steel Wire water</t>
  </si>
  <si>
    <t>1933 - Industry 1005 - States MIND - Firm 097 - Page 1.</t>
  </si>
  <si>
    <t>every day but holidays &amp; sundays</t>
  </si>
  <si>
    <t>1933 - Industry 1005 - States MIND - Firm 098 - Page 1.</t>
  </si>
  <si>
    <t>Sand, Stone, Cement, Steel Reinforcing, Water</t>
  </si>
  <si>
    <t>Merrimack  N. H.</t>
  </si>
  <si>
    <t>Solomon Steiner Pres., Nathan Zorn Treas.</t>
  </si>
  <si>
    <t>1933 - Industry 1005 - States MIND - Firm 084 - Page 1.</t>
  </si>
  <si>
    <t>a Fue on Oct. the 3rd 1935 destroyed all our records. Yours truly Fosyl E. Strobl Pres.</t>
  </si>
  <si>
    <t>Westmont, N. J.</t>
  </si>
  <si>
    <t>1933 - Industry 1005 - States MIND - Firm 096 - Page 1.</t>
  </si>
  <si>
    <t>Plant was not in operation during Jan &amp; Feb., reorganized March , 1 1933</t>
  </si>
  <si>
    <t>1933 - Industry 1005 - States MIND - Firm 066 - Page 1.</t>
  </si>
  <si>
    <t>1933 - Industry 1005 - States MIND - Firm 050 - Page 1.</t>
  </si>
  <si>
    <t>Concrete Sewer Pipe, Culvert Pipe and Drain Tile</t>
  </si>
  <si>
    <t>1933 - Industry 1005 - States MIND - Firm 126 - Page 1</t>
  </si>
  <si>
    <t>Mfr's of Cement Laundry Trays, Septic Tanks &amp; Specialities</t>
  </si>
  <si>
    <t>158 Tremont St. Everett, Mass.</t>
  </si>
  <si>
    <t>Bostone Nustone Corp.</t>
  </si>
  <si>
    <t>117-29 Bowen St</t>
  </si>
  <si>
    <t>St Louis Ornamental Stone Co</t>
  </si>
  <si>
    <t>Business showed a loss</t>
  </si>
  <si>
    <t>This report is based on estimates entirely as it is carried on with a mason contracting business and thare no separate figures for this part of the business</t>
  </si>
  <si>
    <t>178 Temple St, Whitman, Mass</t>
  </si>
  <si>
    <t>Cement, Stone, Sand, Reinforcing Wire Etc.</t>
  </si>
  <si>
    <t>Concrete Pipe, Silo Staves, Building Blocks, Bridges, Sidewalks</t>
  </si>
  <si>
    <t>Medford, New Jersey</t>
  </si>
  <si>
    <t>Real Sockets</t>
  </si>
  <si>
    <t>Cement, Stone, Lumber, C. I. Castings, Zinc &amp; Misc. Fittings</t>
  </si>
  <si>
    <t>Concrete Specialties Co.</t>
  </si>
  <si>
    <t>1933 - Industry 1005 - States MIND - Firm 095 - Page 1.</t>
  </si>
  <si>
    <t>Curb &amp; Gutter</t>
  </si>
  <si>
    <t>Head Walls</t>
  </si>
  <si>
    <t>10 hrs per day previous to temporary code 60 hrs per wk, 8 hrs per day after temporaty code 35 hr per week</t>
  </si>
  <si>
    <t>Lally Columns (Steel pipe and tubes, concrette filled)</t>
  </si>
  <si>
    <t>1933 - Industry 1005 - States MIND - Firm 107 - Page 1</t>
  </si>
  <si>
    <t>Concrete Laundry Tubs.</t>
  </si>
  <si>
    <t>December 30 1933</t>
  </si>
  <si>
    <t>Same As above</t>
  </si>
  <si>
    <t>1933 - Industry 1005 - States MIND - Firm 106 - Page 1</t>
  </si>
  <si>
    <t>Only a small portion of salaries for officers, manager and ?? Ended was paid due to last of ??</t>
  </si>
  <si>
    <t>Cement, Crushed Marble &amp; Stone, Steel, Lumber</t>
  </si>
  <si>
    <t>718 Linwood Ave</t>
  </si>
  <si>
    <t>Ridgewood Cement Blocks Inc</t>
  </si>
  <si>
    <t>Cast Stone and Concrete Silo Staves</t>
  </si>
  <si>
    <t>Bergen Building Block Company (Inc.)</t>
  </si>
  <si>
    <t>1933 - Industry 1005 - States MIND - Firm 090 - Page 1.</t>
  </si>
  <si>
    <t>Cinder Concrete Block &amp; Tile</t>
  </si>
  <si>
    <t>No Changes in any of above since dec 1931</t>
  </si>
  <si>
    <t>Went into Hands of receiver Aug. 28, 1933 Now out of Business No Sucessor</t>
  </si>
  <si>
    <t>Ridgefield Park, N. J.</t>
  </si>
  <si>
    <t>1933 - Industry 1005 - States MIND - Firm 073 - Page 1.</t>
  </si>
  <si>
    <t>1933 - Industry 1005 - States MIND - Firm 076 - Page 1.</t>
  </si>
  <si>
    <t>Carbon, Cement, Paint &amp; Waterproofing Chemicals</t>
  </si>
  <si>
    <t>Dec 20 1933</t>
  </si>
  <si>
    <t>3015 Y St</t>
  </si>
  <si>
    <t>Lightweight Concrete Floor and Roof Construction</t>
  </si>
  <si>
    <t>Cement lined pipe, bloack and galvanized steel and black and galvanized genuine wrought iron. Also lead and tin lined fittings</t>
  </si>
  <si>
    <t>Hawkin St, South Central RR.</t>
  </si>
  <si>
    <t>122 So. Michigan Ave, Chicago, Ill.</t>
  </si>
  <si>
    <t>1933 - Industry 1005 - States MIND - Firm 058 - Page 1.</t>
  </si>
  <si>
    <t>Yes New Jersey 1921</t>
  </si>
  <si>
    <t>Ernest Walter - President.</t>
  </si>
  <si>
    <t>Cement Lined Pipe Lead &amp; Tin Lined Fittings</t>
  </si>
  <si>
    <t>Cement, Pig Lead, Iron Pipe, Iron Fittings</t>
  </si>
  <si>
    <t>Cement Lined Pipe &amp; Lead Lined Fittings</t>
  </si>
  <si>
    <t>93 Brookline St.</t>
  </si>
  <si>
    <t>Cement Lined Pipe Company</t>
  </si>
  <si>
    <t>Porete Manfacturing Company.</t>
  </si>
  <si>
    <t>Cement, Sand, Stone Screenings</t>
  </si>
  <si>
    <t>Only manufacture the Concrete products and as the most important item is gypsum plaster, I figure this is a retail business</t>
  </si>
  <si>
    <t>200 No. Water St</t>
  </si>
  <si>
    <t>5210 N. 30th</t>
  </si>
  <si>
    <t>Omaha, Nebr. 5210 N. 30th St.</t>
  </si>
  <si>
    <t>1933 - Industry 1005 - States MIND - Firm 088 - Page 1.</t>
  </si>
  <si>
    <t>1933 - Industry 1005 - States MIND - Firm 086 - Page 1.</t>
  </si>
  <si>
    <t>Cement, Sand, Gravel, Stone Cinders</t>
  </si>
  <si>
    <t>Concrete Building Units or Blocks</t>
  </si>
  <si>
    <t>109 Bergan Pike</t>
  </si>
  <si>
    <t>100 Bergan Pike, Little Ferry, N. J.</t>
  </si>
  <si>
    <t>1933 - Industry 1005 - States MIND - Firm 069 - Page 1.</t>
  </si>
  <si>
    <t>Our block making plant and business is art of our regular mason material supply yard. We make our blocks using the regular men employed also as yard men. Htree in number. Regarding managers or superintendants, the president of the company acts also as general manager and or superintendant.</t>
  </si>
  <si>
    <t>213 Arlington St., Watertown, Mass.</t>
  </si>
  <si>
    <t>Concrete Building Block 8 High. 16 Long. And 4, 8 or 12 thick</t>
  </si>
  <si>
    <t>16-18 Woolsey St., Irvington N. J.</t>
  </si>
  <si>
    <t>Irvington Sand Co. Inc.</t>
  </si>
  <si>
    <t>1933 - Industry 1005 - States MIND - Firm 100 - Page 1.</t>
  </si>
  <si>
    <t>Sand, Stone, Cement, Water Prof.</t>
  </si>
  <si>
    <t>March 1934</t>
  </si>
  <si>
    <t>Dec 1930</t>
  </si>
  <si>
    <t>138 Ellis Ave. Irvington N. J.</t>
  </si>
  <si>
    <t>H. A. Cuter, Frank E. Cuter</t>
  </si>
  <si>
    <t>1933 - Industry 1005 - States MIND - Firm 099 - Page 1.</t>
  </si>
  <si>
    <t>Concrete Pipe &amp; Sencer Pipe</t>
  </si>
  <si>
    <t>park Plant 286 days, Fyler Plant none, Franklin Plant 107 days, Clara Plant 36 days</t>
  </si>
  <si>
    <t>Concrete Sand, Gravel, Rock, Cement &amp; Water Used</t>
  </si>
  <si>
    <t>they operated at a loss</t>
  </si>
  <si>
    <t xml:space="preserve">Town &amp; operate another plant at mansfield nebr. Built last year and was only in operation for about to works. Have include ?? </t>
  </si>
  <si>
    <t>During this period we employed a stenographer a few hours at a time, the total payroll of this item amounts to $185.62. This item was not included under 6-c as we note this refers to employees under salary</t>
  </si>
  <si>
    <t>This plant is owned and operated in connection with this company's construction business. Employees listed worked additional time in connection with the construction work. Time shown is actual time put into the manufacturing of concrete pipe. No Charges are made against the manufacture of pipe for Managers, clerks etc.</t>
  </si>
  <si>
    <t>Making and Salling Cinder Concrete Building Units</t>
  </si>
  <si>
    <t>Central Bridge &amp; Const Co.</t>
  </si>
  <si>
    <t>Marble Chips, Sand, Cement</t>
  </si>
  <si>
    <t>Cast Stone &amp; Laundry Trays</t>
  </si>
  <si>
    <t>Sand and Cement And Water</t>
  </si>
  <si>
    <t>11th Street</t>
  </si>
  <si>
    <t>Columbus Nebr</t>
  </si>
  <si>
    <t>Carl, Jacob, and John Glur</t>
  </si>
  <si>
    <t>National Building Units Corp'n. 1600 Arch. St., Phila., Pa.</t>
  </si>
  <si>
    <t>Mt. Ephraim Ave. North of Grant</t>
  </si>
  <si>
    <t>1933 - Industry 1005 - States MIND - Firm 093 - Page 1.</t>
  </si>
  <si>
    <t>Other</t>
  </si>
  <si>
    <t>Stee; Cp;I,ms</t>
  </si>
  <si>
    <t>Nebraska City, Nebraska</t>
  </si>
  <si>
    <t>Concrete Culvert Pipe, Meter Boxes and Ditch Checks</t>
  </si>
  <si>
    <t>Pipe, Tubes, Cement, Sand, Gravel, Steel Plates</t>
  </si>
  <si>
    <t>Sand, Cement, Reinforcing Steel</t>
  </si>
  <si>
    <t>Erie &amp; Albany Sts</t>
  </si>
  <si>
    <t>Cambridge "A" Mass</t>
  </si>
  <si>
    <t>Abel Construction  Company</t>
  </si>
  <si>
    <t>1220 North 19th</t>
  </si>
  <si>
    <t>Lincoln, Nebraska.</t>
  </si>
  <si>
    <t>1933 - Industry 1005 - States MIND - Firm 079 - Page 1.</t>
  </si>
  <si>
    <t>Concrete Products Plant not Operated During 1933 Pre mixed concrete Plant Operated Part time by Men who Also Delivered Building Material and Concrete</t>
  </si>
  <si>
    <t>Concrete Masonry Units, Pre Mixed Concrete, sidewalks, Drives</t>
  </si>
  <si>
    <t>1111 No. 16</t>
  </si>
  <si>
    <t>1933 - Industry 1005 - States MIND - Firm 091 - Page 1.</t>
  </si>
  <si>
    <t>1933 - Industry 1005 - States MIND - Firm 074 - Page 1.</t>
  </si>
  <si>
    <t>Sand, Cement and Lime</t>
  </si>
  <si>
    <t>Concrete Blox and Toinstone</t>
  </si>
  <si>
    <t>Coal business Added to our regular line</t>
  </si>
  <si>
    <t>4121 No 28 ave</t>
  </si>
  <si>
    <t>1933 - Industry 1005 - States MIND - Firm 057 - Page 1.</t>
  </si>
  <si>
    <t>H. J. Becken</t>
  </si>
  <si>
    <t>1933 - Industry 1005 - States MIND - Firm 040 - Page 1.</t>
  </si>
  <si>
    <t>Cement &amp; Crushed Stone</t>
  </si>
  <si>
    <t>Cement Rock Sand</t>
  </si>
  <si>
    <t>908 West 25th</t>
  </si>
  <si>
    <t>908 West 25th St. Kansas City Inc.</t>
  </si>
  <si>
    <t>North Arlington. New Jersey</t>
  </si>
  <si>
    <t>Our plant wa soperated for periods of two, three and four weeks at a time during all of 1933. Our plant was open for business all year thru with the manager, who is secy.-treas.,on hand at all times.</t>
  </si>
  <si>
    <t>Concrete Masonry Units &amp; Concrete Roofing</t>
  </si>
  <si>
    <t>Omaha Concrete Burial Vault Co</t>
  </si>
  <si>
    <t>North Central Company</t>
  </si>
  <si>
    <t>Concrete Building Block, Concrete manhole &amp; Catch Basin Block</t>
  </si>
  <si>
    <t>ft of New Jersey Ave</t>
  </si>
  <si>
    <t>Herman Walker Realty Co.</t>
  </si>
  <si>
    <t>Walker Cement Products. Inc.</t>
  </si>
  <si>
    <t>Clifford L. Lesson</t>
  </si>
  <si>
    <t>1933 - Industry 1005 - States MIND - Firm 071 - Page 1.</t>
  </si>
  <si>
    <t>Cement, Sand, Crushed Marbls &amp; Granite</t>
  </si>
  <si>
    <t>Lyndhurst N. J.</t>
  </si>
  <si>
    <t>Multiplex Concrete Co. Inc.</t>
  </si>
  <si>
    <t>1933 - Industry 1005 - States MIND - Firm 085 - Page 1.</t>
  </si>
  <si>
    <t>Fremont, Nebr. P. O. Box 354</t>
  </si>
  <si>
    <t>1933 - Industry 1005 - States MIND - Firm 070 - Page 1.</t>
  </si>
  <si>
    <t>Concrete Sewer Pipe culvert Pipe Highways and Railways</t>
  </si>
  <si>
    <t>1933 - Industry 1005 - States MIND - Firm 068 - Page 1.</t>
  </si>
  <si>
    <t>As the company manufactures sand &amp; gravel in addition to concrete products and also deals in masons materials it is very difficult to give the correct relation of labor cost to one item of manufacture, i. e. concrete products.</t>
  </si>
  <si>
    <t>Wangara Block Company</t>
  </si>
  <si>
    <t>1933 - Industry 1005 - States MIND - Firm 051 - Page 1.</t>
  </si>
  <si>
    <t>Park 4101 Park Ave., Fyler 4999 Fyler Ave., clara 5617 Natural Bridge Franklin 820 Hadley St.</t>
  </si>
  <si>
    <t>Park-Fyler-Clara &amp; Franklin</t>
  </si>
  <si>
    <t>1933 - Industry 1005 - States MIND - Firm 065 - Page 1.</t>
  </si>
  <si>
    <t>Madison silo Company Madison, Wisconsin</t>
  </si>
  <si>
    <t>3rd St., Winona, Minn.</t>
  </si>
  <si>
    <t>Include all art marble much as floor tile, staps, stumps rase, threeholds</t>
  </si>
  <si>
    <t>Cement, Marble Chips</t>
  </si>
  <si>
    <t>1907 S. 8th St., St. Joseph, Mol</t>
  </si>
  <si>
    <t>Oscar H. Schmidt, Mgr. (Also President)</t>
  </si>
  <si>
    <t>Schmidt Concrete Products Co., Inc.</t>
  </si>
  <si>
    <t>58 st. Girard Ave So.</t>
  </si>
  <si>
    <r>
      <t>Hattiesburg</t>
    </r>
    <r>
      <rPr>
        <sz val="10"/>
        <rFont val="Arial"/>
      </rPr>
      <t xml:space="preserve">  Miss</t>
    </r>
  </si>
  <si>
    <t>Our work at the plant has been very irregular the past year in the months that we did have men employed they were not always stendily employed</t>
  </si>
  <si>
    <t>Art Marble, Floor Tile, Stairs</t>
  </si>
  <si>
    <t>May 1 1933</t>
  </si>
  <si>
    <t>1933 - Industry 1005 - States MIND - Firm 080 - Page 1.</t>
  </si>
  <si>
    <t>Art Marble Co</t>
  </si>
  <si>
    <t>Art Marble Co.</t>
  </si>
  <si>
    <t>1933 - Industry 1005 - States MIND - Firm 064 - Page 1.</t>
  </si>
  <si>
    <t>Portland Cement, Sand, Gravel &amp; Crushed Stone</t>
  </si>
  <si>
    <t>Reinforced Concrete Sewer &amp; Culvert Pipe</t>
  </si>
  <si>
    <t>8th Chesnut</t>
  </si>
  <si>
    <t>1933 - Industry 1005 - States MIND - Firm 081 - Page 1.</t>
  </si>
  <si>
    <t>Walks floors</t>
  </si>
  <si>
    <t>1933 - Industry 1005 - States MIND - Firm 063 - Page 1.</t>
  </si>
  <si>
    <t>Concrete Foundation Blocks</t>
  </si>
  <si>
    <t>1200 N. Rockhill Rd</t>
  </si>
  <si>
    <t>Rockhill</t>
  </si>
  <si>
    <t>1111 No. 16th St. Lincoln, Nebr.</t>
  </si>
  <si>
    <t>Reimers-Kaufman Co.</t>
  </si>
  <si>
    <t>Camden, N. J. Mt. Ephraim Ave, North of Grant</t>
  </si>
  <si>
    <t>Culvert Pipe, Reinforced Concrete</t>
  </si>
  <si>
    <t>1933 - Industry 1005 - States MIND - Firm 047 - Page 1.</t>
  </si>
  <si>
    <t>Box 1203 Lincoln, Nebraska.</t>
  </si>
  <si>
    <t>1933 - Industry 1005 - States MIND - Firm 077 - Page 1.</t>
  </si>
  <si>
    <t>1933 - Industry 1005 - States MIND - Firm 062 - Page 1.</t>
  </si>
  <si>
    <t>6310-16 R. R. Ave</t>
  </si>
  <si>
    <t>6310-16 R.R. ave Omaha. Nebr.</t>
  </si>
  <si>
    <t>Wells H. J.</t>
  </si>
  <si>
    <t>Wells Concrete Burial Vault Co</t>
  </si>
  <si>
    <t>Not operating Dec. 15, 1935, Last month Operating was July 1933 when Plant Operated 10 Hours</t>
  </si>
  <si>
    <t>Stone, Cement, Lumber, Zinc</t>
  </si>
  <si>
    <t>Aug 27 1933</t>
  </si>
  <si>
    <t>Concrete Laundry Trays, Septic Tanks &amp; Specialties</t>
  </si>
  <si>
    <t>80 Railroad Ave.</t>
  </si>
  <si>
    <t>80 Railroad Ave., Tenafly, N. J.</t>
  </si>
  <si>
    <t>1933 - Industry 1005 - States MIND - Firm 092 - Page 1.</t>
  </si>
  <si>
    <t>718 Linwood ave</t>
  </si>
  <si>
    <t>1933 - Industry 1005 - States MIND - Firm 041 - Page 1.</t>
  </si>
  <si>
    <t>Omaha, Nebr.</t>
  </si>
  <si>
    <t>Perfect Burial Vault Co.</t>
  </si>
  <si>
    <t>1933 - Industry 1005 - States MIND - Firm 042 - Page 1.</t>
  </si>
  <si>
    <t>Cement Drain Tile Silo Staves, Reinforced Culvert Pipe, Building Blocks</t>
  </si>
  <si>
    <t>Starbuck Village</t>
  </si>
  <si>
    <t>Starbuck, Minnesota.</t>
  </si>
  <si>
    <t>1933 - Industry 1005 - States MIND - Firm 022 - Page 1.</t>
  </si>
  <si>
    <t>1520 Minnehaha St.</t>
  </si>
  <si>
    <t>Manufactures of Cast Stone</t>
  </si>
  <si>
    <t>1933 - Industry 1005 - States MIND - Firm 075 - Page 1.</t>
  </si>
  <si>
    <t>1933 - Industry 1005 - States MIND - Firm 039 - Page 1.</t>
  </si>
  <si>
    <t>Reinforced Concrete Culvert Pipes</t>
  </si>
  <si>
    <t>The Cretex Companies Inc.</t>
  </si>
  <si>
    <t>Concrete Building Blox, Trim Stone, Garden Furniture</t>
  </si>
  <si>
    <t>No. Broadway</t>
  </si>
  <si>
    <t>Elk River, Minn</t>
  </si>
  <si>
    <t>3405 Terrace K.C.Mo.</t>
  </si>
  <si>
    <t>1933 - Industry 1005 - States MIND - Firm 056 - Page 1.</t>
  </si>
  <si>
    <t>Shale for Haydite other Products Haydite, Cement</t>
  </si>
  <si>
    <t>Sand, Cement, Lime, Water Poof &amp; Reinforcing</t>
  </si>
  <si>
    <t>1933 - Industry 1005 - States MIND - Firm 072 - Page 1.</t>
  </si>
  <si>
    <t>4526 South 28</t>
  </si>
  <si>
    <t>The Haydite Company Change in Stock Ownership-A new Corporation</t>
  </si>
  <si>
    <t>32nd &amp; Roanoke Road.</t>
  </si>
  <si>
    <t>32nd &amp; Roanoks Road., Kansas City. No.</t>
  </si>
  <si>
    <t>Power Bldg., Helena Montana</t>
  </si>
  <si>
    <t>No. Benton Ave.</t>
  </si>
  <si>
    <t>1933 - Industry 1005 - States MIND - Firm 087 - Page 1.</t>
  </si>
  <si>
    <t>31st &amp; Spaulding St. Omaha Neb.</t>
  </si>
  <si>
    <t>Drain Tile, Building Tile, road Cilverts</t>
  </si>
  <si>
    <t>Nov 31 1933</t>
  </si>
  <si>
    <t>Concrete Sewer Pipe, Drain Tile, Building Blocks, Silo Staves</t>
  </si>
  <si>
    <t>Factory Dist.</t>
  </si>
  <si>
    <t>1933 - Industry 1005 - States MIND - Firm 055 - Page 1.</t>
  </si>
  <si>
    <t>43rd &amp; Mill Creek Blvd.</t>
  </si>
  <si>
    <t>The Concrete Product repoted here are used in connection with other products and area part of the electrical Manufacturing Industry</t>
  </si>
  <si>
    <t>Cement, Granite, Reinforcing Steel and Wire</t>
  </si>
  <si>
    <t>Hollowspun Poles for Street Lighting Concrete Tiles</t>
  </si>
  <si>
    <t>East Pittsburgh, Penna</t>
  </si>
  <si>
    <t>St Louis Works</t>
  </si>
  <si>
    <t>Concrete Masonry, Washed Sand &amp; Gravel</t>
  </si>
  <si>
    <t>22 First Avenue, Paterson, N. J.</t>
  </si>
  <si>
    <t>22 First Avenue, Paterson, New Jersey</t>
  </si>
  <si>
    <t>Stuart Inglis, Manager</t>
  </si>
  <si>
    <t>Wagaraw Builders' Supply Co.</t>
  </si>
  <si>
    <t>Garden Furniture (Cast Stone)</t>
  </si>
  <si>
    <t>All working days</t>
  </si>
  <si>
    <t>Cement, Sand, Rock and Steel Wire Mesh</t>
  </si>
  <si>
    <t>Concrete Blocks, Haydite Blocks, Concrete Culvert Pipe</t>
  </si>
  <si>
    <t>1933 - Industry 1005 - States MIND - Firm 049 - Page 1.</t>
  </si>
  <si>
    <t>1933 - Industry 1005 - States MIND - Firm 048 - Page 1.</t>
  </si>
  <si>
    <t>Dec 13 1933</t>
  </si>
  <si>
    <t>37-20 Av. So.</t>
  </si>
  <si>
    <t>1933 - Industry 1005 - States MIND - Firm 031 - Page 1.</t>
  </si>
  <si>
    <t>Oscar Roberts</t>
  </si>
  <si>
    <t>PO Box 307</t>
  </si>
  <si>
    <t>825 Marquette Ave. Minneapolis</t>
  </si>
  <si>
    <t>While our plant was open for business 275 days during 1933 we did not operate any when men capacity same days us. Concret was ?? Other days only a few yards. Our plant has a capacity of 300000 cu yds. Per year on an 8 hour day basis 1933 production was only 5% of this capacity</t>
  </si>
  <si>
    <t>275 (closed 1/15 to 2/15)</t>
  </si>
  <si>
    <t>1600 Arch St. Phila. Pa.</t>
  </si>
  <si>
    <t>Cast Stone Concrete Posts &amp; other concrete Products</t>
  </si>
  <si>
    <t>4600 Chippewa, St. Louis, Mo</t>
  </si>
  <si>
    <t>5300 Mckissock</t>
  </si>
  <si>
    <t>5300 McKissock Ave St. Louis Mo</t>
  </si>
  <si>
    <t>Cement, Steel Bars, Sand and Gravel</t>
  </si>
  <si>
    <t>2429 Broadway, N. E.</t>
  </si>
  <si>
    <t>122 So. Michigan Ave, Chicago, I11</t>
  </si>
  <si>
    <t>Cops &amp; Sillo &amp; Etc.</t>
  </si>
  <si>
    <t>1933 - Industry 1005 - States MIND - Firm 078 - Page 1.</t>
  </si>
  <si>
    <t>Cement, Sand &amp; Gravel, Rein. Steel and Wire Mesh</t>
  </si>
  <si>
    <t>20514 Woodingham Dr. Detroit</t>
  </si>
  <si>
    <t>Detrot Vault Company</t>
  </si>
  <si>
    <t>L. G. Randolph Concrete Products.</t>
  </si>
  <si>
    <t>Cement, Steel, Sand &amp; Gravel</t>
  </si>
  <si>
    <t>1200 N. Rockhill Ro, St. Louis county, Mo</t>
  </si>
  <si>
    <t>St. Louis Duntile Co.</t>
  </si>
  <si>
    <t>1933 - Industry 1005 - States MIND - Firm 016 - Page 1.</t>
  </si>
  <si>
    <t>Norwalk Vault Co., F. W. Meckfessel Prop. Incorparated May 10th 1933. Norwalk Vault Co. of Missouri</t>
  </si>
  <si>
    <t>Olive St</t>
  </si>
  <si>
    <t>6404 Olive St. St. Louis Missouri</t>
  </si>
  <si>
    <t>945 North &amp; South Rd. Brentwood, Mo</t>
  </si>
  <si>
    <t>1933 - Industry 1005 - States MIND - Firm 059 - Page 1.</t>
  </si>
  <si>
    <t>290 Starkey St, St. Paul. Minn.</t>
  </si>
  <si>
    <t>River &amp; Central</t>
  </si>
  <si>
    <t>Carthage Mi.</t>
  </si>
  <si>
    <t>E. H. Wetzee &amp; Geo. Busboom Estate</t>
  </si>
  <si>
    <t>Sidewalk tile, catel Basin covers, Scrub Bowls</t>
  </si>
  <si>
    <t>Mfg. Concrete Products</t>
  </si>
  <si>
    <t>965 Lafond</t>
  </si>
  <si>
    <t>965 Lafond St. St. Paul</t>
  </si>
  <si>
    <t>1933 - Industry 1005 - States MIND - Firm 043 - Page 1.</t>
  </si>
  <si>
    <t>December 1933</t>
  </si>
  <si>
    <t>709 Selby</t>
  </si>
  <si>
    <t>709 Selby Ave</t>
  </si>
  <si>
    <t>1933 - Industry 1005 - States MIND - Firm 024 - Page 1.</t>
  </si>
  <si>
    <t>1933 - Industry 1005 - States MIND - Firm 027 - Page 1.</t>
  </si>
  <si>
    <t>Value of concrete units $7590 other item made up of labor &amp; steel</t>
  </si>
  <si>
    <t>Figures taken from statement</t>
  </si>
  <si>
    <t>Osakis Minn.</t>
  </si>
  <si>
    <t>Peter Rutten Mgr.</t>
  </si>
  <si>
    <t>Cement-Aggregates-Reinforcing Steel-Coal Electric Power</t>
  </si>
  <si>
    <t>Concrete Products (Artstone)</t>
  </si>
  <si>
    <t>1933 - Industry 1005 - States MIND - Firm 038 - Page 1.</t>
  </si>
  <si>
    <t>Concrete with Steel Reinforcing</t>
  </si>
  <si>
    <t>1933 - Industry 1005 - States MIND - Firm 006 - Page 1.</t>
  </si>
  <si>
    <t>512 S. Sheridan</t>
  </si>
  <si>
    <t>Fergus Falls</t>
  </si>
  <si>
    <t>Dan F. Servey</t>
  </si>
  <si>
    <t>The Haydite Corportation.</t>
  </si>
  <si>
    <t>43rd &amp; Mill Creek, Kansas City, Miss</t>
  </si>
  <si>
    <t>1933 - Industry 1005 - States MIND - Firm 067 - Page 1.</t>
  </si>
  <si>
    <t>1933 - Industry 1005 - States MIND - Firm 053 - Page 1.</t>
  </si>
  <si>
    <t>concrete Pipe &amp; Concrete Blocks</t>
  </si>
  <si>
    <t>101 East 12th</t>
  </si>
  <si>
    <t>North K. City</t>
  </si>
  <si>
    <t>1933 - Industry 1005 - States MIND - Firm 052 - Page 1.</t>
  </si>
  <si>
    <t>Sand, Rock, Cement, Haydite</t>
  </si>
  <si>
    <t>12627 Greenfield ave</t>
  </si>
  <si>
    <t>6400 Pnn Ave so. Mpls.  Minn</t>
  </si>
  <si>
    <t>Tage E. Swanson Concrete Building Block</t>
  </si>
  <si>
    <t>1933 - Industry 1005 - States MIND - Firm 034 - Page 1.</t>
  </si>
  <si>
    <t>Sand Gravel &amp; Cement Blocks</t>
  </si>
  <si>
    <t>70th &amp; France Ave</t>
  </si>
  <si>
    <t>Glacier Sand &amp; Gravel Co</t>
  </si>
  <si>
    <t>1933 - Industry 1005 - States MIND - Firm 033 - Page 1.</t>
  </si>
  <si>
    <t xml:space="preserve"> Lock Joint Pipe Company</t>
  </si>
  <si>
    <t>1933 - Industry 1005 - States MIND - Firm 035 - Page 1.</t>
  </si>
  <si>
    <t>Manufacture and Sale of Concrete Building Blocks</t>
  </si>
  <si>
    <t>Minneapolis, Minnesota</t>
  </si>
  <si>
    <t>Penn Ave 6400</t>
  </si>
  <si>
    <t>Village Richfield</t>
  </si>
  <si>
    <t>1933 - Industry 1005 - States MIND - Firm 015 - Page 1.</t>
  </si>
  <si>
    <t>Newbern St. &amp; 6 Mi. Rd.</t>
  </si>
  <si>
    <t>1933 - Industry 1005 - States MIND - Firm 017 - Page 1.</t>
  </si>
  <si>
    <t>1933 - Industry 1005 - States MIND - Firm 032 - Page 1.</t>
  </si>
  <si>
    <t>1933- Industry 1005- States ALMD - Firm 210- Page 1.</t>
  </si>
  <si>
    <t>Shown Daily Six days a Week with 5 Mon. working in Plant Excluding of fire with a total of 208 work Hours (one man is ofreman with 48 hrs. balance 40 hrs. each per weeks</t>
  </si>
  <si>
    <t>Arlington Minn</t>
  </si>
  <si>
    <t>E. M. Dresser &amp; J. A. Dresser</t>
  </si>
  <si>
    <r>
      <t>Arlington</t>
    </r>
    <r>
      <rPr>
        <sz val="10"/>
        <rFont val="Arial"/>
      </rPr>
      <t xml:space="preserve"> Cement Stone Work</t>
    </r>
  </si>
  <si>
    <t>1933 - Industry 1005 - States MIND - Firm 011 - Page 1.</t>
  </si>
  <si>
    <t>Concrete Sewer and Culvert Pipe, Reinforced</t>
  </si>
  <si>
    <t>Detroit, Michigan</t>
  </si>
  <si>
    <t>National Building Units Corp'n</t>
  </si>
  <si>
    <t>Concrete Block Manufacturer</t>
  </si>
  <si>
    <t>1933 - Industry 1005 - States MIND - Firm 060 - Page 1.</t>
  </si>
  <si>
    <t>Gravel, Sand, Cement Steel</t>
  </si>
  <si>
    <t>Concrete Products (Silo &amp; Bldg. Units)</t>
  </si>
  <si>
    <t>This report does not include work done outside of factory such as sidewalks etc but does include material manufactured in factory for same</t>
  </si>
  <si>
    <t>1933 - Industry 1005 - States MIND - Firm 046 - Page 1.</t>
  </si>
  <si>
    <t>1933 - Industry 1005 - States MIND - Firm 045 - Page 1.</t>
  </si>
  <si>
    <t>Other Gordon Fur.</t>
  </si>
  <si>
    <t>Sand, Cement, Cement Fances, Iron Stands</t>
  </si>
  <si>
    <t>Cement tubs &amp; Garden Furniture</t>
  </si>
  <si>
    <t>450 No Cleveland</t>
  </si>
  <si>
    <t>1933 - Industry 1005 - States MIND - Firm 026 - Page 1.</t>
  </si>
  <si>
    <t>Cement, Washed Sand &amp; Gravel</t>
  </si>
  <si>
    <t>Certified Concrete Company</t>
  </si>
  <si>
    <t>1933- Industry 1005- States ALMD - Firm 201- Page 1.</t>
  </si>
  <si>
    <t>Sand and Gravel was dry from their own pit, screened, washed and sold by this co.</t>
  </si>
  <si>
    <t>Concrete Joist</t>
  </si>
  <si>
    <t>Cement, Sand and Haydite</t>
  </si>
  <si>
    <t>Cement Blocks, Haydite Blocks, Brick, Concrete Joist.</t>
  </si>
  <si>
    <t>Saffert Cement Construction Co.</t>
  </si>
  <si>
    <t>224 3rd North</t>
  </si>
  <si>
    <t>New Ulm Minnesota</t>
  </si>
  <si>
    <t>1933 - Industry 1005 - States MIND - Firm 023 - Page 1.</t>
  </si>
  <si>
    <t>Concrete Culverts and Silos</t>
  </si>
  <si>
    <t>Aitkin Minn</t>
  </si>
  <si>
    <t>Transit-mixed Concrete</t>
  </si>
  <si>
    <t>Moved from 1908 Reed St., January 1932</t>
  </si>
  <si>
    <t>2124 E. Mich Ave.</t>
  </si>
  <si>
    <t>1933 - Industry 1005 - States MIND - Firm 025 - Page 1.</t>
  </si>
  <si>
    <t>No. Front St.</t>
  </si>
  <si>
    <t>Cement, Sand, Stone, Wire Fence, Paint</t>
  </si>
  <si>
    <t>P O Box 306 Escanaba Mich</t>
  </si>
  <si>
    <t>P. O. Box 306 Escanaba Mich</t>
  </si>
  <si>
    <t>Haydite (Light-Weight Aggregate) Haydite Blocks, Brick &amp; Lintels</t>
  </si>
  <si>
    <t>1933 - Industry 1005 - States MIND - Firm 001 - Page 1.</t>
  </si>
  <si>
    <t>1933- Industry 1005- States ALMD - Firm 199- Page 1</t>
  </si>
  <si>
    <t>C. D. Berry, Manager</t>
  </si>
  <si>
    <t>Klamazoo Haydite Tile Co</t>
  </si>
  <si>
    <t>1933 - Industry 1005 - States MIND - Firm 002 - Page 1.</t>
  </si>
  <si>
    <t>803 So. Henry St.</t>
  </si>
  <si>
    <t>Bay City, mich</t>
  </si>
  <si>
    <t>Concrete Sewer Pipe-Plain &amp; Reinforced Culvert Pipe Vaults</t>
  </si>
  <si>
    <t>14445 Hamiton Ave., Highland Park, Mich.</t>
  </si>
  <si>
    <t>1933 - Industry 1005 - States MIND - Firm 021 - Page 1.</t>
  </si>
  <si>
    <t>No production of any nature during February. March, April, May, June, July October and November. Operated on small scale durng January, August and September</t>
  </si>
  <si>
    <t>1933 - Industry 1005 - States MIND - Firm 054 - Page 1.</t>
  </si>
  <si>
    <t>only one plant in operation during calendar year 1933</t>
  </si>
  <si>
    <t>6-8 hr. days</t>
  </si>
  <si>
    <t>Sand, Gravel, Cement, Reinforcement</t>
  </si>
  <si>
    <t>K. C. Branch of Lock Joint Pipe  Company, Ampere, N. J.</t>
  </si>
  <si>
    <t>North Kansas. City</t>
  </si>
  <si>
    <t>1933 - Industry 1005 - States MIND - Firm 036 - Page 1.</t>
  </si>
  <si>
    <t>The factory was in operation 17 days in april. Did not operate at all in may. Started up again June 10 and worked steadily with a small crew until october 21. there are no Salaries for manager or office help</t>
  </si>
  <si>
    <t>Manufacture of Haydite Tile also Concrete blocks</t>
  </si>
  <si>
    <t>1933 - Industry 1005 - States MIND - Firm 018 - Page 1.</t>
  </si>
  <si>
    <t>Manufactured Year 1933, Concrete Bldg. Blocks</t>
  </si>
  <si>
    <t>920-E. Minnehaha Pkwy</t>
  </si>
  <si>
    <t>P O Box 262</t>
  </si>
  <si>
    <t>I. Linn Bowman</t>
  </si>
  <si>
    <t>1933- Industry 1005- States ALMD - Firm 208- Page 1.</t>
  </si>
  <si>
    <t>Sand and Gravel and Cement</t>
  </si>
  <si>
    <t>Concrete pipe (Reinforced, Culvert, Storm and sanitary Sewer)</t>
  </si>
  <si>
    <t>Elkton, Maryland</t>
  </si>
  <si>
    <t>Our pant was destroyed by fire on April 3 1933. This report covers business done from April 3, to December 31 1933</t>
  </si>
  <si>
    <t>Cement, Sand, Gypsum, Wood</t>
  </si>
  <si>
    <t>`Readybuilt'' Fireplaces &amp; Mantels</t>
  </si>
  <si>
    <t xml:space="preserve">Cement Sand Gravel </t>
  </si>
  <si>
    <t xml:space="preserve">Concrete pipe </t>
  </si>
  <si>
    <t>Sand, Cement, Asphalt, Metallic Paint &amp; Reinforcing</t>
  </si>
  <si>
    <t>Cement &amp; Asphalt Burial Vaults &amp; Cement Cemetery Markers</t>
  </si>
  <si>
    <t>concrete Marble Co. 5300 McKissock Ave. St. Louis Mo.</t>
  </si>
  <si>
    <t>Concrete Products such as Building Tile &amp; Drain Tile</t>
  </si>
  <si>
    <t>Acid Tanks</t>
  </si>
  <si>
    <t>Shearman Concrete Pipe Company of Louisiana</t>
  </si>
  <si>
    <t>Geo. Panke Co., (A. C. &amp; G. H. Soharre, Props)</t>
  </si>
  <si>
    <t>Louisville Automatic Sealing Vault Co.</t>
  </si>
  <si>
    <t>1933- Industry 1005- States ALMD - Firm 193- Page 1</t>
  </si>
  <si>
    <t>1933 - Industry 1005 - States MIND - Firm 014 - Page 1.</t>
  </si>
  <si>
    <t>5740 Martin Ave</t>
  </si>
  <si>
    <t>Norwalk Vault Co. of Missouri</t>
  </si>
  <si>
    <t>1933 - Industry 1005 - States MIND - Firm 061 - Page 1.</t>
  </si>
  <si>
    <t>1933 - Industry 1005 - States MIND - Firm 012 - Page 1.</t>
  </si>
  <si>
    <t>127 Adams Ave</t>
  </si>
  <si>
    <t>This Company lost money in 1933</t>
  </si>
  <si>
    <t>Cement, Sand, Gravel, Steel, Water</t>
  </si>
  <si>
    <t>Concrete Pipe and drain tile</t>
  </si>
  <si>
    <t>1933 - Industry 1005 - States MIND - Firm 030 - Page 1.</t>
  </si>
  <si>
    <t>Concrete Block Manufacturer and General Cement Work</t>
  </si>
  <si>
    <t>Reinforced Concrete, Culvert pipes</t>
  </si>
  <si>
    <t>The Cretex Company Inc.</t>
  </si>
  <si>
    <t>First National Bank Bldg.</t>
  </si>
  <si>
    <t>Elk River Concrete Products Co</t>
  </si>
  <si>
    <t>171 days, 1368 hours</t>
  </si>
  <si>
    <t>Cement Concrete Building Blocks</t>
  </si>
  <si>
    <t>3112 N. 2nd St.</t>
  </si>
  <si>
    <t>3112 North 2nd St., Minneapolis, Minn.</t>
  </si>
  <si>
    <t>Oscar W. Berg, Concrete blocks</t>
  </si>
  <si>
    <t>1933 - Industry 1005 - States MIND - Firm 028 - Page 1.</t>
  </si>
  <si>
    <t>2937 Lyndale Ave. So.</t>
  </si>
  <si>
    <t>450 Rock Cleveland Ave</t>
  </si>
  <si>
    <t>Twin City Grantine Co.</t>
  </si>
  <si>
    <t>1933 - Industry 1005 - States MIND - Firm 044 - Page 1.</t>
  </si>
  <si>
    <t>(St. Louis Park)</t>
  </si>
  <si>
    <t>Box A, Roosevelt So. Sts., Grand Rapids</t>
  </si>
  <si>
    <t>814 Howard Ave.,</t>
  </si>
  <si>
    <t>Mfg. Concrete Bldg. Blocks</t>
  </si>
  <si>
    <t>Rear 367 N. Concord</t>
  </si>
  <si>
    <t>364 N. Concord St., So. St. Paul, Minn.</t>
  </si>
  <si>
    <t>So. St. Paul Cement Block Mfg. Co.</t>
  </si>
  <si>
    <t>Transit-mixed</t>
  </si>
  <si>
    <t>1933- Industry 1005- States ALMD - Firm 190- Page 1</t>
  </si>
  <si>
    <t>Cinder &amp; Concrete Building Units</t>
  </si>
  <si>
    <t>New Orlean Cement Products Co. Inc.</t>
  </si>
  <si>
    <t>Universal Cinder Products Co</t>
  </si>
  <si>
    <t>1933 - Industry 1005 - States MIND - Firm 003 - Page 1.</t>
  </si>
  <si>
    <t>Sodus Berrien Co. Mich. R R</t>
  </si>
  <si>
    <t>Elk, River, Minnesota</t>
  </si>
  <si>
    <t>48, from November 16 th to 23rd</t>
  </si>
  <si>
    <t>Cement, Gravel, Sand, Crushed Rock &amp; Cinder</t>
  </si>
  <si>
    <t>Cement, snad gravel, Crushed walls molding plaster Reinforcing</t>
  </si>
  <si>
    <t>234 W. Euclid Ave.</t>
  </si>
  <si>
    <t xml:space="preserve">Concrete posts, Cast Stone, Light Standards laundtry Trays </t>
  </si>
  <si>
    <t xml:space="preserve">Concrete Blocks, Garden Furniture, Burial Vaults </t>
  </si>
  <si>
    <t>Jan 1933</t>
  </si>
  <si>
    <t>1933- Industry 1005- States ALMD - Firm 198- Page 1</t>
  </si>
  <si>
    <t>Iam the ones of the plant and have two men working, one on part time and the varation of wages per month is cording to the Business there is</t>
  </si>
  <si>
    <t>Sand, Cement, Reinforcing and Paint</t>
  </si>
  <si>
    <t>Jan 1934</t>
  </si>
  <si>
    <t>Cement, Sand, Pebbles and Steel Wire Mesh.</t>
  </si>
  <si>
    <t>Fergus Falls, Minn.</t>
  </si>
  <si>
    <t>1933 - Industry 1005 - States MIND - Firm 037 - Page 1.</t>
  </si>
  <si>
    <t>Reinfored Concrete Culvert Pipe</t>
  </si>
  <si>
    <t>July 15 1933</t>
  </si>
  <si>
    <t>14250 Cloverdale Avenue</t>
  </si>
  <si>
    <t>Standard Building Prodcuts Company</t>
  </si>
  <si>
    <t>1933 - Industry 1005 - States MIND - Firm 019 - Page 1.</t>
  </si>
  <si>
    <t>Leo Sona Bros.</t>
  </si>
  <si>
    <t>Sona Cement Products Co.</t>
  </si>
  <si>
    <t>Average number of hours plant was Operated (day shift only) 8 hr.</t>
  </si>
  <si>
    <t>Manufactur of Concrete Silo Staves, Drain Tile &amp; Building Blocks</t>
  </si>
  <si>
    <t>L. F. Madsen Owner</t>
  </si>
  <si>
    <t>1933- Industry 1005- States ALMD - Firm 209- Page 1.</t>
  </si>
  <si>
    <r>
      <t>Fullerton</t>
    </r>
    <r>
      <rPr>
        <sz val="10"/>
        <rFont val="Arial"/>
      </rPr>
      <t xml:space="preserve"> </t>
    </r>
  </si>
  <si>
    <t>Subsidiary of Jahncke Service, Inc., 814 Howard Ave. New Orleans, La.</t>
  </si>
  <si>
    <t>1933- Industry 1005- States ALMD - Firm 207- Page 1.</t>
  </si>
  <si>
    <t>1933- Industry 1005- States ALMD - Firm 195- Page 1</t>
  </si>
  <si>
    <t>5953-73 Belair Road, Baltimore, Md.</t>
  </si>
  <si>
    <t>The Nelson Concrete Stone Company</t>
  </si>
  <si>
    <t>on item 8-E this figure is estimated actualworth is hard to figure exact as we do not take Inventory in December and we have 3 different types of faults with 14 sizes in each type</t>
  </si>
  <si>
    <t>McPherson Concrete Products Company</t>
  </si>
  <si>
    <t>1933- Industry 1005- States ALMD - Firm 179- Page 1</t>
  </si>
  <si>
    <t xml:space="preserve">Newell &amp; Mobile </t>
  </si>
  <si>
    <t>Tokan from report #16-860</t>
  </si>
  <si>
    <t>Kentucky Concrete Pipe Co., Frankfort, Ky.</t>
  </si>
  <si>
    <t>Cement, Sand, Stone and Steel</t>
  </si>
  <si>
    <t>P. O. Box 1526 Sareveport, La.</t>
  </si>
  <si>
    <t>H. G.  Albrecht , President</t>
  </si>
  <si>
    <t>5953-73 Belair Rd.</t>
  </si>
  <si>
    <t>Hollywood Road</t>
  </si>
  <si>
    <t>1933 - Industry 1005 - States MIND - Firm 013 - Page 1.</t>
  </si>
  <si>
    <t>1933- Industry 1005- States ALMD - Firm 205- Page 1.</t>
  </si>
  <si>
    <t>Branch Factory of Grand Rapids</t>
  </si>
  <si>
    <t>2500 Hess St.</t>
  </si>
  <si>
    <t>2500 Hess St. Saginaw, Michigan.</t>
  </si>
  <si>
    <t>1933 - Industry 1005 - States MIND - Firm 010 - Page 1.</t>
  </si>
  <si>
    <t>Burial</t>
  </si>
  <si>
    <t>Furniture</t>
  </si>
  <si>
    <t>Cement, Sand, Gravel, Wolrpfg??, Paint, Lime</t>
  </si>
  <si>
    <t>We just operated June, July, August, September, and part October, 1933. Which in that time we work a total of 108 days. During that time we operated at the rate of eight hours per day</t>
  </si>
  <si>
    <t>Emma M. Berger</t>
  </si>
  <si>
    <t>Beginning August 1, 1933 Hours reduced to 35 hrs. per week. 70 per hour.</t>
  </si>
  <si>
    <t>2500 N. E. Washington Street</t>
  </si>
  <si>
    <t>2500 N. E. Washinton St. Mpls. Minn.</t>
  </si>
  <si>
    <t>Robert A. Anderson, Secretary</t>
  </si>
  <si>
    <t>1933 - Industry 1005 - States MIND - Firm 029 - Page 1.</t>
  </si>
  <si>
    <t>79 labor hour (3 men)</t>
  </si>
  <si>
    <t>Burial Vaults, Septic Tanks, Bldg. Blk's, Furniture</t>
  </si>
  <si>
    <t>Willber-Morse Concrete Co.</t>
  </si>
  <si>
    <t>1933 - Industry 1005 - States MIND - Firm 009 - Page 1.</t>
  </si>
  <si>
    <t>48, 2412 hours</t>
  </si>
  <si>
    <t>Cement, Gravel, Sand and Steel Rods</t>
  </si>
  <si>
    <t>Jan 4 1934</t>
  </si>
  <si>
    <t>Jan 4 1933</t>
  </si>
  <si>
    <t>Perfected Grand Vault Co</t>
  </si>
  <si>
    <t>Arundel Brooks Concrete Corporation</t>
  </si>
  <si>
    <t>Concrete Pipe and Drain Tile</t>
  </si>
  <si>
    <t>Box A, Roosevelt Sq. Sta.</t>
  </si>
  <si>
    <t>2701 Chicago Dr.</t>
  </si>
  <si>
    <t>1933- Industry 1005- States ALMD - Firm 200- Page 1</t>
  </si>
  <si>
    <t>This company showed a loss in 1933</t>
  </si>
  <si>
    <t>Cement, Sand, Gravel, Steel mech</t>
  </si>
  <si>
    <t>2000 Cypress</t>
  </si>
  <si>
    <t>New Orleans  Cement Pipe Co. Inc.</t>
  </si>
  <si>
    <t>Kalamazoo City</t>
  </si>
  <si>
    <t>1933- Industry 1005- States ALMD - Firm 202- Page 1.</t>
  </si>
  <si>
    <t>Mixed Cement Cubic yard</t>
  </si>
  <si>
    <t>921 &amp;, Wolfe St.</t>
  </si>
  <si>
    <t>Pier 2 Pratt St. Baltimore, Md.</t>
  </si>
  <si>
    <t>About 306</t>
  </si>
  <si>
    <t xml:space="preserve">Sand, Gravel, Cement, Plaster and rough limestone. </t>
  </si>
  <si>
    <t>Manufacturers of ast tone, Fabricators of Limestone, also (Plasterers &amp; Modelers)</t>
  </si>
  <si>
    <t>P. O. Box 250, Frankfort Ky.</t>
  </si>
  <si>
    <t>1933 - Industry 1005 - States MIND - Firm 004 - Page 1.</t>
  </si>
  <si>
    <t>1933 - Industry 1005 - States MIND - Firm 005 - Page 1.</t>
  </si>
  <si>
    <t>32nd &amp; Woodland</t>
  </si>
  <si>
    <t>1933- Industry 1005- States ALMD - Firm 185- Page 1</t>
  </si>
  <si>
    <t xml:space="preserve">Cement, Sand and Steel Reinforcing </t>
  </si>
  <si>
    <t xml:space="preserve">Cretex Vibro-Cast Reinforced Concrete Culvert Pipe </t>
  </si>
  <si>
    <t>1933- Industry 1005- States ALMD - Firm 186- Page 1</t>
  </si>
  <si>
    <t>Cement, steel bars, Wire mesh, sand and gravel</t>
  </si>
  <si>
    <t>122 So. Michigan Ave., Chicago, Ill.</t>
  </si>
  <si>
    <t>Block and tile, Except Roofing tile</t>
  </si>
  <si>
    <t>Administrative expense borne by the General office at Thomasville, N. C.</t>
  </si>
  <si>
    <t>32, Note. 1/2 Plant was Under full Operation on One Shift Per Day During Month of December Only. Operation During Balance of the Time Shown Above was on a Reduced Schedule with a Small Crew.</t>
  </si>
  <si>
    <t>week ending Jan. 6, 32 hrs., Feb. (month) 120 hrs., Mar. 136 hrs., April 112 hrs., May 48 hrs., June 96 hrs., July 152 hrs., Aug. 176 hrs., Sept. 64 hrs., Oct. 96 hrs., November 152 Hrs., December 82 hrs. up to and including week of december 15, 1933</t>
  </si>
  <si>
    <t>Sand, Cement, Gravel and Steel</t>
  </si>
  <si>
    <t>Branch of the Gray Concrete Pipe Co. Thomasville, No.</t>
  </si>
  <si>
    <t>Post Office Box 499</t>
  </si>
  <si>
    <t>Plain and Reinforced Concrete Sewer and Culvert Pipe &amp; Drain Tile</t>
  </si>
  <si>
    <t>Detroit, Michigan 144000 Meyers Road.</t>
  </si>
  <si>
    <t>1933 - Industry 1005 - States MIND - Firm 020 - Page 1.</t>
  </si>
  <si>
    <t>32 (to sept. 1.33 8 hrs.  Per man-3 men in plant, after sep. 1.-33, Each man 4days work per week 32 hrs. per man per week</t>
  </si>
  <si>
    <t>Sand, Cement Etc.</t>
  </si>
  <si>
    <t>Dec 31</t>
  </si>
  <si>
    <t>1933- Industry 1005- States ALMD - Firm 211- Page 1.</t>
  </si>
  <si>
    <t>Highway Markets</t>
  </si>
  <si>
    <t>Haydite Aggragats, Cement, Sand</t>
  </si>
  <si>
    <t>1933- Industry 1005- States ALMD - Firm 178- Page 1</t>
  </si>
  <si>
    <t>Quantities Estimated, per 1931</t>
  </si>
  <si>
    <t>A small sand and gravel washing plant is operated by this company with the concrete products business which is noted as two plants</t>
  </si>
  <si>
    <t>Sand, and Gravel</t>
  </si>
  <si>
    <t>Cement, Sand, Cinders, Power</t>
  </si>
  <si>
    <t>Building block, Washed Sand and Gravel</t>
  </si>
  <si>
    <t>West Lake</t>
  </si>
  <si>
    <t>Sand, Grave, Cement, Concrete, Reinforcing bars and meah steel sheets</t>
  </si>
  <si>
    <t>December 22 1933</t>
  </si>
  <si>
    <t>1933- Industry 1005- States ALMD - Firm 177- Page 1</t>
  </si>
  <si>
    <t>Fireplaces and Manhols</t>
  </si>
  <si>
    <t>Joseph A. Sattler and Adolph K. Gowdish</t>
  </si>
  <si>
    <t>Concrete Pipe Products Company Inc.</t>
  </si>
  <si>
    <t>13th &amp; Wilson St., Louisville, Ky.</t>
  </si>
  <si>
    <t>Louisville Water Job</t>
  </si>
  <si>
    <t>1933- Industry 1005- States ALMD - Firm 189- Page 1</t>
  </si>
  <si>
    <t>3307 W. Cold Spring La. Balto., Md.</t>
  </si>
  <si>
    <t xml:space="preserve">Cement, Sand, Reinforcing and Granite Aggregiates </t>
  </si>
  <si>
    <t xml:space="preserve">Concrete Silos, Pipe, Individual Mausoleums &amp; Building Blks. </t>
  </si>
  <si>
    <t>December 1 1934</t>
  </si>
  <si>
    <t>321 N. Ash</t>
  </si>
  <si>
    <t>321 N. Ash Street, McPherson, Kansas</t>
  </si>
  <si>
    <t>Bush &amp; Wicomies St.</t>
  </si>
  <si>
    <t>Bowen Corp.</t>
  </si>
  <si>
    <t xml:space="preserve">Copied from Census of Amecian Business report </t>
  </si>
  <si>
    <t>820- S. 21st St.</t>
  </si>
  <si>
    <t>Pain and reinforced concrete pipe</t>
  </si>
  <si>
    <t>Jan. 15, 40 Hrs., Feb. 15, 32 hrs., Mzr. 17, 32hrs., April 21, 32 hrs., May 5, 40 hrs., June 9, 40 hrs., July 28, 32 hrs., Aug. 18, 40 hrs., Sept. 22, 40 hrs., Oct. 20, 48 hrs., Nov. 24, 48 hrs., Dec. 23, 32 hrs., Week including the 15th not always a normal week hence reported as above</t>
  </si>
  <si>
    <t>Gray Concrete Pipe Co., Thomasville, N.C.</t>
  </si>
  <si>
    <t>Edison Highway &amp; Duncanwood Lane</t>
  </si>
  <si>
    <t>Edison Highway</t>
  </si>
  <si>
    <t>1933- Industry 1005- States ALMD - Firm 204- Page 1.</t>
  </si>
  <si>
    <t>Cinders, Cement, Water, Iron</t>
  </si>
  <si>
    <t>Manufacture of Cinder Concrete Blocks</t>
  </si>
  <si>
    <t>3307 W. Cold Spring La</t>
  </si>
  <si>
    <t>Elk River, Minn.</t>
  </si>
  <si>
    <t>715 East 4th St.</t>
  </si>
  <si>
    <t>Cinders, Sand, Gravel, Cement</t>
  </si>
  <si>
    <t>Varies, Mostly 8 hours per day</t>
  </si>
  <si>
    <t xml:space="preserve">Cement Building Products </t>
  </si>
  <si>
    <t>H. E. Kilmer, General Manager</t>
  </si>
  <si>
    <t>Crane &amp; Topeka Ave.</t>
  </si>
  <si>
    <t>715 East 4th St., Topeka, Kansas</t>
  </si>
  <si>
    <t>Grand Rapids, Mich.</t>
  </si>
  <si>
    <t>1933 - Industry 1005 - States MIND - Firm 008 - Page 1.</t>
  </si>
  <si>
    <t xml:space="preserve">Cement, Gravel, Sand, Welded Fabric Steel </t>
  </si>
  <si>
    <t>S. E. 9th &amp; Raccoon Sts.</t>
  </si>
  <si>
    <t xml:space="preserve">Artificial (cast) Building Stone </t>
  </si>
  <si>
    <t>201 W. Douglas Ave., Wichita, Ka.</t>
  </si>
  <si>
    <t>1933- Industry 1005- States ALMD - Firm 173- Page 1</t>
  </si>
  <si>
    <t>Wast not operating on Dec 15</t>
  </si>
  <si>
    <t xml:space="preserve">Plants are portable the Des moines Plants was used only about two months </t>
  </si>
  <si>
    <t>P. O. Box 271 F. A. Wayne Ind.</t>
  </si>
  <si>
    <t>7 A. Wayne, Indiana</t>
  </si>
  <si>
    <t xml:space="preserve">Ready mixed Concrete </t>
  </si>
  <si>
    <t xml:space="preserve">Sand, Gravel, Cement &amp; Reinforcing Wire </t>
  </si>
  <si>
    <t xml:space="preserve">Cement Sand Y Gravel </t>
  </si>
  <si>
    <t xml:space="preserve">Cement Building Blicks, Drain &amp; Culvert Pipe Vaults Etc. </t>
  </si>
  <si>
    <t xml:space="preserve">A. P. Nelson </t>
  </si>
  <si>
    <t>Spencer Cement Block Works Inc.</t>
  </si>
  <si>
    <t xml:space="preserve">Concrete Blocks, Cinder Blocks, Silo Staves, Corn Crib Staves </t>
  </si>
  <si>
    <t>Des Moines, Ia.</t>
  </si>
  <si>
    <t>Des Moines Iowa (820 S. W. 9th St.)</t>
  </si>
  <si>
    <t>44 hr., Week 5 1/2 Day week</t>
  </si>
  <si>
    <t>1933- Industry 1005- States ALMD - Firm 163- Page 1</t>
  </si>
  <si>
    <t>401 Francis St., St. Joseph, Missouri</t>
  </si>
  <si>
    <t>8122 Colapissa St.</t>
  </si>
  <si>
    <t>8122 Colapissa St., New Orleans, La.</t>
  </si>
  <si>
    <t>Architectural Stone Co., Inc.</t>
  </si>
  <si>
    <t xml:space="preserve">Floor Sweep &amp; Miscellaneous </t>
  </si>
  <si>
    <t xml:space="preserve">Ctucco Concentrate </t>
  </si>
  <si>
    <t>Elevator Equipment</t>
  </si>
  <si>
    <t>The Figures Surewith are actual book figures this plant sustained coss for 1933</t>
  </si>
  <si>
    <t>Box 250 Frankfort Ky.</t>
  </si>
  <si>
    <t>Kentucky Concrete Pipe Co., Inc.</t>
  </si>
  <si>
    <t>1933- Industry 1005- States ALMD - Firm 192- Page 1</t>
  </si>
  <si>
    <t>712 E. Empire St. Bloomington</t>
  </si>
  <si>
    <t xml:space="preserve">Concrete Silos, Cribs, Water Tanks &amp; Burial Vaults </t>
  </si>
  <si>
    <t>Box 210, Waterloo, Iowa</t>
  </si>
  <si>
    <t xml:space="preserve">Right of way Markers </t>
  </si>
  <si>
    <t xml:space="preserve">We are engaged in the manufacture of cast Stone and furnish same only on bid upon contracts to meet the requirements of the buildings. We do not stock any of our  manufactured stone. We are also engaged in the limestone business, buying the rough stone from quarries in Indiana and cuting same according to specification  in contract. We are also in the business of general plastering and stuccoing and do ornamental plastering on contract. </t>
  </si>
  <si>
    <t xml:space="preserve"> Fabricate Limestone</t>
  </si>
  <si>
    <t>East Jefferson</t>
  </si>
  <si>
    <t>Box 849, Thomasville, N. C.</t>
  </si>
  <si>
    <t>1933- Industry 1005- States ALMD - Firm 212- Page 1.</t>
  </si>
  <si>
    <t>This firm Mixes Concrete in tonn Plant and delivers on the??</t>
  </si>
  <si>
    <t>Cement and Wood</t>
  </si>
  <si>
    <t>Laundry Trays and Toilet Seats</t>
  </si>
  <si>
    <t>Formerly Baltimore Cement Products Corp.</t>
  </si>
  <si>
    <t>1500 Wicomico Street</t>
  </si>
  <si>
    <t>1500 Wicomico Street &amp; Bush</t>
    <phoneticPr fontId="1" type="noConversion"/>
  </si>
  <si>
    <t>Bowen Corporation</t>
  </si>
  <si>
    <t>Bowen Corporation</t>
    <phoneticPr fontId="1" type="noConversion"/>
  </si>
  <si>
    <t>1933- Industry 1005- States ALMD - Firm 197- Page 1</t>
  </si>
  <si>
    <t>1933- Industry 1005- States ALMD - Firm 162- Page 1</t>
  </si>
  <si>
    <t>Cement, Gravel &amp; Steel</t>
  </si>
  <si>
    <t>820-S 21St., St. Parsons Kansas</t>
  </si>
  <si>
    <t xml:space="preserve">A. granite, marble &amp; Limestone, B. Cement, Metal Reinforcing </t>
  </si>
  <si>
    <t>1933- Industry 1005- States ALMD - Firm 161- Page 1</t>
  </si>
  <si>
    <t>Brooklyn &amp; S. Claiborne Ave.</t>
  </si>
  <si>
    <t>1933- Industry 1005- States ALMD - Firm 196- Page 1</t>
  </si>
  <si>
    <t xml:space="preserve">Fire Destroyed our plant April 3 1933, Also All our Record </t>
  </si>
  <si>
    <t>April 3 1933</t>
  </si>
  <si>
    <t>P. O. Box 271 Ft. Wayne Ind.</t>
  </si>
  <si>
    <t>Story</t>
    <phoneticPr fontId="1" type="noConversion"/>
  </si>
  <si>
    <t>Ames</t>
  </si>
  <si>
    <t>Ft. Wayne Indiana</t>
  </si>
  <si>
    <t xml:space="preserve">Concrete Blocks  Cast Stone </t>
  </si>
  <si>
    <t>August 10 1933</t>
  </si>
  <si>
    <t>13th &amp; Wilson St.</t>
  </si>
  <si>
    <t>1933- Industry 1005- States ALMD - Firm 203- Page 1.</t>
  </si>
  <si>
    <t>Bowling Green operations sagregated  from # 16-860</t>
  </si>
  <si>
    <t>Figures shown thus (15) are for Bowling Green, Ky. Operation, which was part of Louisville, Ky. Plant operations. (x)=Noe. Items 4(a) thru 4 (d) and 6 (a) thru  (c ) are split four ways between four plants. Bowling green shown on #X16-19</t>
  </si>
  <si>
    <t>Plain and reinforced concrete pipe</t>
  </si>
  <si>
    <t xml:space="preserve">The manufacture of Concrete Burial Vaults is a Side Line With Us &amp; There is no Saleries kept separate for manager bookeeper, officials &amp; Ect or no cement of heat or fight &amp; we do not use any power </t>
  </si>
  <si>
    <t xml:space="preserve">As per above </t>
  </si>
  <si>
    <t>Silos, Bldg. Mat., Stucco, Stucco Color, Floor Sweep</t>
  </si>
  <si>
    <t xml:space="preserve">Wichita, Kans. </t>
  </si>
  <si>
    <t>Cement, Gravel, Sand, Welded Steel Fabric</t>
  </si>
  <si>
    <t>United Cocrete Products Company, Inc.</t>
  </si>
  <si>
    <t>1630 Bendix Drive</t>
  </si>
  <si>
    <t>The above report included operation at Bowling Green, Ky., as a part of the Louisville Plant. Bowling Green reported on # 16-19</t>
  </si>
  <si>
    <t>No Figure Available for Quantity by ton</t>
  </si>
  <si>
    <t xml:space="preserve">Other Benches </t>
  </si>
  <si>
    <t xml:space="preserve">Monuments &amp; Concrete burial vaults. </t>
  </si>
  <si>
    <t xml:space="preserve">Classified as 2 Separate plants: 1. For manufacture of monuments., 2. For manufacture of burial Vaults of concrete. </t>
  </si>
  <si>
    <t xml:space="preserve"> Jan 1 1934</t>
  </si>
  <si>
    <t>109 Wabash</t>
  </si>
  <si>
    <t>1933- Industry 1005- States ALMD - Firm 172- Page 1</t>
  </si>
  <si>
    <t>Iowa Concrete Products Co.</t>
  </si>
  <si>
    <t>J.E. Miller</t>
  </si>
  <si>
    <t>The Cretex Companies, Inc., Elk River, Minn.</t>
  </si>
  <si>
    <t>Whelan Lumber Co.</t>
  </si>
  <si>
    <t>Eight Hours per day Except  from Mayl, to October 1, When we Operated ten hours per day</t>
  </si>
  <si>
    <t>Hampton Plant Iowa Concrete Products Co.</t>
  </si>
  <si>
    <t>1933- Industry 1005- States ALMD - Firm 164- Page 1</t>
  </si>
  <si>
    <t>Geo. Panke Co. 630 E. Jefferson St.</t>
  </si>
  <si>
    <t>P. O. Box 232 Humboldt, Iowa</t>
  </si>
  <si>
    <t>So. of City</t>
  </si>
  <si>
    <t>1933- Industry 1005- States ALMD - Firm 184- Page 1</t>
  </si>
  <si>
    <t xml:space="preserve">Sand, Cement Colony </t>
  </si>
  <si>
    <t>1335 No. Wisley Ave.</t>
  </si>
  <si>
    <t>1335 No Mosley Ave., Wichita Kan.</t>
  </si>
  <si>
    <t>W. E. Craiglon and Rolph E. Cowan</t>
  </si>
  <si>
    <t>Apfield-Grohne Concrete Products Company Inc.</t>
  </si>
  <si>
    <t>Incorporated 5/1/32 as Architectural Stone Co., Inc., was formly Architectural Stone Co.</t>
  </si>
  <si>
    <t>All but Hollidays</t>
  </si>
  <si>
    <t>1933- Industry 1005- States ALMD - Firm 194- Page 1</t>
  </si>
  <si>
    <t>December 29 1933</t>
  </si>
  <si>
    <t>Mfg. Reinforced concrete Pipe</t>
  </si>
  <si>
    <t>1933- Industry 1005- States ALMD - Firm 175- Page 1</t>
  </si>
  <si>
    <t>1933- Industry 1005- States ALMD - Firm 149- Page 1</t>
  </si>
  <si>
    <t>Precast Units for retainging walls</t>
  </si>
  <si>
    <t xml:space="preserve">J. E. Miller </t>
  </si>
  <si>
    <t>Austin Crabbs, Pres., &amp; Gen. Mgr.</t>
  </si>
  <si>
    <t xml:space="preserve">Marble St. &amp; tate Line </t>
  </si>
  <si>
    <t xml:space="preserve">Items 4 (a) thru (d) and 6 (a) thru (c ) split four ways between four plants, viz: Frankfort, Louisville, Owensboro and Bowling Green, Ky. </t>
  </si>
  <si>
    <t xml:space="preserve">Owesboro, ky. Concrete Pipe Co., owensboro, Ky. </t>
  </si>
  <si>
    <t>1933- Industry 1005- States ALMD - Firm 191- Page 1</t>
  </si>
  <si>
    <t xml:space="preserve">Steel, Cement, Sand </t>
  </si>
  <si>
    <t xml:space="preserve">Concrete Staves Silos, Concrete Pipe, Building Blocks </t>
  </si>
  <si>
    <t>North Cedar</t>
  </si>
  <si>
    <t>William A. Dehner</t>
  </si>
  <si>
    <t>Dehner Concrete Company</t>
  </si>
  <si>
    <t xml:space="preserve">Portable plant only used at Ames about two months </t>
  </si>
  <si>
    <t>Mid-West Concrete Pipe Co. of Indiana</t>
  </si>
  <si>
    <t>Mid-West Concrete Pipe Co.</t>
  </si>
  <si>
    <t>1933- Industry 1005- States ALMD - Firm 160- Page 1</t>
  </si>
  <si>
    <t>P. O. Box 816, Davenport, Iowa</t>
  </si>
  <si>
    <t>Frankfort Ky.</t>
  </si>
  <si>
    <t>Thornhill</t>
  </si>
  <si>
    <t>Wood, Cement &amp; Stone</t>
  </si>
  <si>
    <t>Bush &amp; Wicomico</t>
  </si>
  <si>
    <t>1933- Industry 1005- States ALMD - Firm 202- Page 3.</t>
  </si>
  <si>
    <t xml:space="preserve">The above figures are for December 1933. No record was kept for jan-Nov. 1933, which amount was very negligible as practically no products were manufactured during that period. </t>
  </si>
  <si>
    <t xml:space="preserve">Gravel, Cement, Wire reinforcing </t>
  </si>
  <si>
    <t>R. R. 8</t>
  </si>
  <si>
    <t>Lafayette Ind.</t>
  </si>
  <si>
    <t>Independent Concrete Pipe Corp., Inc</t>
  </si>
  <si>
    <t>Vaults Concrete Burial</t>
  </si>
  <si>
    <t>Joe S. Boggs, Pres., &amp; Gen. Mgr., (Deceased)</t>
  </si>
  <si>
    <t>Rondebush Ready Mixed Concrete</t>
  </si>
  <si>
    <t>1933- Industry 1005- States ALMD - Firm 174- Page 1</t>
  </si>
  <si>
    <t>a. Monuments 230, B. Vaults 120</t>
  </si>
  <si>
    <t xml:space="preserve">Concrete Stonre units for construction of silos, Tanks  &amp; Eval Birns </t>
  </si>
  <si>
    <t xml:space="preserve">We operated so irregular that it is hard to say- Some Days we would work Three hours some four, and other days eight or ten hours, then we would lay off a few days etc. </t>
  </si>
  <si>
    <t>1933- Industry 1005- States ALMD - Firm 168- Page 1</t>
  </si>
  <si>
    <t>1933- Industry 1005- States ALMD - Firm 182- Page 1</t>
  </si>
  <si>
    <t>Crushed Limestone and portland cement</t>
  </si>
  <si>
    <t xml:space="preserve">Cement, Sand, Reinforcing, Asphalt &amp; Paint </t>
  </si>
  <si>
    <t>St. Wayne</t>
  </si>
  <si>
    <t>H. H. Doswell A. E. Kover</t>
  </si>
  <si>
    <t xml:space="preserve">Gravel, sand, cement Y steel </t>
  </si>
  <si>
    <t>Manufacturers of concrete culvert Y Sewer pipe</t>
  </si>
  <si>
    <t xml:space="preserve">Mfgrs. </t>
  </si>
  <si>
    <t xml:space="preserve">Elevator Equipment item 7 in seling price, includes labor. Expense, Etc. </t>
  </si>
  <si>
    <t>South Bend.</t>
  </si>
  <si>
    <t>1933- Industry 1005- States ALMD - Firm 170- Page 1</t>
  </si>
  <si>
    <t>Bortalnd Cement - Water-Sand-Gravel-Rein. Steel</t>
  </si>
  <si>
    <t>The Cement Stone &amp; Supply Company</t>
  </si>
  <si>
    <t>1933- Industry 1005- States ALMD - Firm 181- Page 1</t>
  </si>
  <si>
    <t>1933- Industry 1005- States ALMD - Firm 183- Page 1</t>
  </si>
  <si>
    <t xml:space="preserve">Concrete Pipe, Etc. </t>
  </si>
  <si>
    <t>Item 6-A includes salaries of partners with profit 1933. Quantity- 300 Barrels Cement, 108,800#  655.73, 2500 Sq. Yds. Expanded Metal  475.00, 38 Sacks Waterproofing 1824#  183.00, 3-1/2 barrels Asbestos Roof. Cement 176.94, Sand 108 Tons  106.35, Total = 1597.02</t>
  </si>
  <si>
    <t>Vault Cement Burial</t>
  </si>
  <si>
    <t>1705-23 McHenry St.</t>
  </si>
  <si>
    <t xml:space="preserve">Cement, Sand coolus, lime &amp; Missallaulons </t>
  </si>
  <si>
    <t xml:space="preserve">Indianapolis, Indiana </t>
  </si>
  <si>
    <t xml:space="preserve">Cement, Haydite, wire mesh, reinforcing rods, Dicalite Walls. </t>
  </si>
  <si>
    <t>Precast Concrete roof, floor and wall slabs, precast cribbing</t>
  </si>
  <si>
    <t xml:space="preserve">Concrete Grave Vaults </t>
  </si>
  <si>
    <t>330 W. 40th St.</t>
  </si>
  <si>
    <t>Troy &amp; Allen Aves, Indianapolis Ind.</t>
  </si>
  <si>
    <t>Troy Ave. &amp; Pa. R. R.</t>
  </si>
  <si>
    <t xml:space="preserve">Cement Sand Stone </t>
  </si>
  <si>
    <t xml:space="preserve">Cement, sand and gravel, Steel Reinforcing </t>
  </si>
  <si>
    <t>1933- Industry 1005- States ALMD - Firm 165- Page 1</t>
  </si>
  <si>
    <t xml:space="preserve">Cement, Stel, Sand and Gravel </t>
  </si>
  <si>
    <t xml:space="preserve">Burial Vaults Concrete Buildings Blocks </t>
  </si>
  <si>
    <t>Rockford, Ill</t>
  </si>
  <si>
    <t>1933- Industry 1005- States ALMD - Firm 142- Page 1</t>
  </si>
  <si>
    <t>1933- Industry 1005- States ALMD - Firm 154- Page 1</t>
  </si>
  <si>
    <t>1 New-Block Plant Operated average 98 dayd  18 Hrs Per Work, 1 New block Plant Operated Average 18 hrs. per week, 1 Mau. Cast Stone Operatd Average 16 hrs. per week</t>
  </si>
  <si>
    <t xml:space="preserve">Cement Sand, Haydite &amp; Etc. </t>
  </si>
  <si>
    <t xml:space="preserve">Concrete Sleeks, Haydite Blocks &amp; Cast Stone </t>
  </si>
  <si>
    <t xml:space="preserve">Concrete Blocks, Vaults, Pipe &amp; Misc. Concrete products </t>
  </si>
  <si>
    <t>1933- Industry 1005- States ALMD - Firm 117- Page 1</t>
  </si>
  <si>
    <t xml:space="preserve">(1) 1722 Hamilton Ave. (2) Buena Vista Road. </t>
  </si>
  <si>
    <t xml:space="preserve">Marble chips, Cement, Screenings, Color Pigments, Abrasives </t>
  </si>
  <si>
    <t xml:space="preserve">Art Marble </t>
  </si>
  <si>
    <t>2883-2887 Hillock Avenue</t>
  </si>
  <si>
    <t xml:space="preserve">Sand &amp; Gravel, Cement, Reinforcing wire </t>
  </si>
  <si>
    <t>250 Frankfort, Ky.</t>
  </si>
  <si>
    <t>1933- Industry 1005- States ALMD - Firm 188- Page 1</t>
  </si>
  <si>
    <t xml:space="preserve">Items 4(b) thru 4 (d) and 6(a) thru 6 © split four ways between four plants. </t>
  </si>
  <si>
    <t>We broke about even for the near eventing a little something for investment &amp;  no salaries to owner.  We operated  only parts  of each day and some days not at all. We would have pay 2 hours operating one day and 4 the next mabbe 3 the next just as the order came in. We have the only premixed plant in town. We have done quite a bit more this year than this some time last year.</t>
  </si>
  <si>
    <t xml:space="preserve">Cement, Rock and Sand </t>
  </si>
  <si>
    <t xml:space="preserve">6 &amp; Walker </t>
  </si>
  <si>
    <t>6 &amp; Walker Kansas City Kansas</t>
  </si>
  <si>
    <t xml:space="preserve">R. S. Roudebush And Bertha S. Roudebush Co-partners </t>
  </si>
  <si>
    <t xml:space="preserve">Mfg. Concrete Burial Vaults </t>
  </si>
  <si>
    <t>At Plants- 141, Transit Concrete 122</t>
  </si>
  <si>
    <t>Doswell &amp; Kover</t>
  </si>
  <si>
    <t>1933- Industry 1005- States ALMD - Firm 145- Page 1</t>
  </si>
  <si>
    <t>1933- Industry 1005- States ALMD - Firm 158- Page 1</t>
  </si>
  <si>
    <t>113 Wabash Ave., Terre Haute, Ind.</t>
  </si>
  <si>
    <t>Mary M. Hollis, Trustree</t>
  </si>
  <si>
    <t>1933- Industry 1005- States ALMD - Firm 159- Page 1</t>
  </si>
  <si>
    <t>Concrete Culvert &amp; Drain Pipe- Byilding Blocks-Silo Staves</t>
  </si>
  <si>
    <t xml:space="preserve">Quantities preceded by E are estimated </t>
  </si>
  <si>
    <t>Bloomfield  Indiana</t>
  </si>
  <si>
    <t xml:space="preserve">Cement Sand Metal Loth Reinforcing  Iron &amp; Point </t>
  </si>
  <si>
    <t xml:space="preserve">CE. Forsyth </t>
  </si>
  <si>
    <t>1933- Industry 1005- States ALMD - Firm 147- Page 1</t>
  </si>
  <si>
    <t>Des Moines Plant - Iowa Concrete Products Co.</t>
  </si>
  <si>
    <t>1000 Morgan S.W.</t>
  </si>
  <si>
    <t>Cement, Greval, Steel rods, Hugs</t>
  </si>
  <si>
    <t>1933- Industry 1005- States ALMD - Firm 171- Page 1</t>
  </si>
  <si>
    <t xml:space="preserve">4 New block Plant Operated 26 1/2 weeks 8 hrs Beriday , 1 Mau. Cast Stone Operatd 51 weeks: 8 hrs Beriday </t>
  </si>
  <si>
    <t>Concrete Sand Haydite Y Etc.</t>
  </si>
  <si>
    <t>100 S. W. 1st</t>
  </si>
  <si>
    <t xml:space="preserve">Concrete blocks, Burial Vaults. </t>
  </si>
  <si>
    <t>Peoria, Ills.</t>
  </si>
  <si>
    <t>Troy &amp; Allen Aves. Indianapolis, Ind.</t>
  </si>
  <si>
    <t xml:space="preserve">2200 Montreal St. Indianapolis Blvd. </t>
  </si>
  <si>
    <t xml:space="preserve">Cinder Block &amp; Material Co. </t>
  </si>
  <si>
    <t>1933- Industry 1005- States ALMD - Firm 96- Page 1</t>
  </si>
  <si>
    <t>1933- Industry 1005- States ALMD - Firm 107- Page 1</t>
  </si>
  <si>
    <t xml:space="preserve">Under Inquiry 45, the wage earners shown were not sull time but were used as needed to take care of Spasmodic business Under normal conditions we would  use three time this number </t>
  </si>
  <si>
    <t xml:space="preserve">Cement Stone and Steel </t>
  </si>
  <si>
    <t>Cement, reinforcing steel, sand &amp; Gravel</t>
  </si>
  <si>
    <t xml:space="preserve">Mf'g and eraction of concrete Stave silos &amp; concrete Culverts </t>
  </si>
  <si>
    <t>Hutchinson Kans.</t>
  </si>
  <si>
    <t>1933- Industry 1005- States ALMD - Firm 180- Page 1</t>
  </si>
  <si>
    <t>We have no records showing the tonnage of the materials sold. Quanitities estimated per 1931</t>
  </si>
  <si>
    <t>Cement, Exp. Metal, Waterproofing, Asbestos Cement, Sand.</t>
  </si>
  <si>
    <t>Franklin Park, Ill.</t>
  </si>
  <si>
    <t>1933- Industry 1005- States ALMD - Firm 150- Page 1</t>
  </si>
  <si>
    <t xml:space="preserve">Mfgrs. Of Concrete products and Delusions Bldg. Materials </t>
  </si>
  <si>
    <t xml:space="preserve">Concrete Pilling </t>
  </si>
  <si>
    <t xml:space="preserve">Sand, Gravel, Cement, and Steel </t>
  </si>
  <si>
    <t xml:space="preserve">We do not have the quantities of products manufactured. We only have total Sales. </t>
  </si>
  <si>
    <t>Stucco, Plaster</t>
  </si>
  <si>
    <t>Stucco cem.</t>
  </si>
  <si>
    <t>other Septic Tanks</t>
  </si>
  <si>
    <t xml:space="preserve">3 days, 8h. Each, 2 man </t>
  </si>
  <si>
    <t xml:space="preserve">Cement, Haydite, Chat, Limestone Sand Etc. </t>
  </si>
  <si>
    <t>Wesely Co. Charles</t>
  </si>
  <si>
    <t>1933- Industry 1005- States ALMD - Firm 139- Page 1</t>
  </si>
  <si>
    <t xml:space="preserve">Cement, Sand and Gravel </t>
  </si>
  <si>
    <t>C. C. Wetzstein</t>
  </si>
  <si>
    <t xml:space="preserve">Concrete Products Co. Is a subsidieary of Camp Concrete Co. </t>
  </si>
  <si>
    <t xml:space="preserve">Plain &amp; Reinforced  Concrete Culvert Pipe, Bell and sewer Pipe </t>
  </si>
  <si>
    <t>P. O. Box 2461</t>
  </si>
  <si>
    <t>1933- Industry 1005- States ALMD - Firm 144- Page 1</t>
  </si>
  <si>
    <t>712 E. Empire</t>
  </si>
  <si>
    <t xml:space="preserve">Wast not operating on December </t>
  </si>
  <si>
    <t>Appiox 60 Day</t>
  </si>
  <si>
    <t>Sand Gravel, Cement, Steel</t>
  </si>
  <si>
    <t>7a. Vaults supplies, including cement, expanded metal reinforcing paint and freight on same. $693.00, 7b. Monumental suplies, including granite, marble, limestone and freight on same.  Total $4697 = 5390.00</t>
  </si>
  <si>
    <t xml:space="preserve">J. R. Baldwin </t>
  </si>
  <si>
    <t xml:space="preserve">Concrete Blox, Posts, Burial Vaults,  &amp; Road tile. </t>
  </si>
  <si>
    <t xml:space="preserve">Cement, Sand, Crushed Stone, Crushed Marble &amp; Granite, Reinforcing Steel </t>
  </si>
  <si>
    <t xml:space="preserve">Columbus, Ga. </t>
  </si>
  <si>
    <t xml:space="preserve">We do not know how much longer we can hang on if business does not get better pretty soon. The only reason we are still doing business as we can see, is because our creditors  or those we our like banks, and money we borrowed, are all in the same boat and they fear that a suit would being them nothing but additional costs. </t>
  </si>
  <si>
    <t>1933- Industry 1005- States ALMD - Firm 132- Page 1</t>
  </si>
  <si>
    <t>1933- Industry 1005- States ALMD - Firm 156- Page 1</t>
  </si>
  <si>
    <t xml:space="preserve">Stucco </t>
  </si>
  <si>
    <t>Concrete Haydite blocks Stucco</t>
  </si>
  <si>
    <t>Dec 29 1933</t>
  </si>
  <si>
    <t>1080 E. 52 St.</t>
  </si>
  <si>
    <t>1086 E. 52 St.</t>
  </si>
  <si>
    <t>Concrete Material Sold</t>
  </si>
  <si>
    <t xml:space="preserve">Our Plant is operated 8 hrs per day during above months but we have kept our own men steady for deliveries and add jobs about the plant. </t>
  </si>
  <si>
    <t xml:space="preserve">1st May to 1st December </t>
  </si>
  <si>
    <t xml:space="preserve">Cement , Sand, Wire </t>
  </si>
  <si>
    <t xml:space="preserve">Concrete Blks. Septic Tanks, Build. Trim., Ornamental, Transit </t>
  </si>
  <si>
    <t>South Beloit, Illinois.</t>
  </si>
  <si>
    <t>228 N. LaSalle St., Chicago, Ill.</t>
  </si>
  <si>
    <t>1933- Industry 1005- States ALMD - Firm 143- Page 1</t>
  </si>
  <si>
    <t xml:space="preserve">Cement, Sand, Reinforcing material </t>
  </si>
  <si>
    <t>1933- Industry 1005- States ALMD - Firm 167- Page 1</t>
  </si>
  <si>
    <t>Cinder, Cement, Sand and Gravel</t>
  </si>
  <si>
    <t>Cinder Block, Sand &amp; Gravel Block</t>
  </si>
  <si>
    <t>1215 10th St., S.A.</t>
  </si>
  <si>
    <t>1933- Industry 1005- States ALMD - Firm 166- Page 1</t>
  </si>
  <si>
    <t>1933- Industry 1005- States ALMD - Firm 146- Page 1</t>
  </si>
  <si>
    <t>Vaults Eskper 1931</t>
  </si>
  <si>
    <t>Reinforced Concrete pipe and Plain Concrete Pipe &amp; Tile</t>
  </si>
  <si>
    <t>Jan 1 933</t>
  </si>
  <si>
    <t xml:space="preserve">Added to Business- Transit Mixed Concrete dept. </t>
  </si>
  <si>
    <t>Camp Concrete Company Including Concrete Proudcts Co., owned by camp Concrete Company</t>
    <phoneticPr fontId="1" type="noConversion"/>
  </si>
  <si>
    <t>1933- Industry 1005- States ALMD - Firm 101- Page 1</t>
  </si>
  <si>
    <t>Welsch Waterproof block Co., 316 So. Gardner St., Joliet, Ill., Welsch Waterproof Block Co., 111 N. Stevens Ave., Joliet, Ill., Equipment at old plant at Stevens Ave. will be transferred to the Gardner St. Plant as soon as business warrants.</t>
  </si>
  <si>
    <t>Reinforced concrete products q</t>
  </si>
  <si>
    <t>1933- Industry 1005- States ALMD - Firm 106- Page 1</t>
  </si>
  <si>
    <t xml:space="preserve">Concrete Pipe, Blocks, Piling and Right of Way Markers </t>
  </si>
  <si>
    <t>Nature of Industry rather seasonal and confined primarily to the warner months. All year operation feasible if coditions justify and  necessitate. Have constant fixed charges whether plant is operating or idle. Conditions during 1933 in keeping with general depression and no demand for products. Loss verified- C. C. Henderson., 3/28.</t>
  </si>
  <si>
    <t>1933- Industry 1005- States ALMD - Firm 141- Page 1</t>
  </si>
  <si>
    <t>Cement- Sand- Gravel</t>
  </si>
  <si>
    <t xml:space="preserve">Cement Block-Copings- sills </t>
  </si>
  <si>
    <t>Benton &amp; Michigan</t>
  </si>
  <si>
    <t>Hays A. W.</t>
  </si>
  <si>
    <t>1933- Industry 1005- States ALMD - Firm 140- Page 1</t>
  </si>
  <si>
    <t xml:space="preserve">Sand Cement Reinforcing  Win Wire Vaults </t>
  </si>
  <si>
    <t xml:space="preserve">244 W. Main Ill. </t>
  </si>
  <si>
    <t xml:space="preserve">December 31 1933, Inc. </t>
  </si>
  <si>
    <t>1933- Industry 1005- States ALMD - Firm 136- Page 1</t>
  </si>
  <si>
    <t>1933- Industry 1005- States ALMD - Firm 108- Page 1</t>
  </si>
  <si>
    <t xml:space="preserve">Cement and Asphalt Burial Vaults </t>
  </si>
  <si>
    <t>1933- Industry 1005- States ALMD - Firm 148- Page 1</t>
  </si>
  <si>
    <t xml:space="preserve">Cement Stave Silos, grain Bins, Brooder Houses, Water Tanks Etc. </t>
  </si>
  <si>
    <t>Portlad, Indiana</t>
  </si>
  <si>
    <t>1933- Industry 1005- States ALMD - Firm 114- Page 1</t>
  </si>
  <si>
    <t xml:space="preserve">Inquiries 6 &amp; 7 exceeds Inquiry 8 Due to insufficient volume. </t>
  </si>
  <si>
    <t xml:space="preserve">Cement, Gravel, Sand, Steel </t>
  </si>
  <si>
    <t>2050 S. Harding</t>
  </si>
  <si>
    <t>The Independent Concret Pipe Corp., Inc.</t>
  </si>
  <si>
    <t>Coal Hole Covers</t>
  </si>
  <si>
    <t>Sidewalk Doors</t>
  </si>
  <si>
    <t>Battery Wells</t>
  </si>
  <si>
    <t xml:space="preserve">Gravel, sand, cement, steel </t>
  </si>
  <si>
    <t>Cement, Sand  and Gravel</t>
  </si>
  <si>
    <t xml:space="preserve">Ready mixed concrete </t>
  </si>
  <si>
    <t>Nov 1 1933</t>
  </si>
  <si>
    <t>Oct 31 1932</t>
  </si>
  <si>
    <t>1933- Industry 1005- States ALMD - Firm 152- Page 1</t>
  </si>
  <si>
    <t xml:space="preserve">We Sell our product by the piece and not by the ton however each vault weighs approxomately one ton. </t>
  </si>
  <si>
    <t xml:space="preserve">Waterproof Cement, Gravel, Expanded metal Reinforcing </t>
  </si>
  <si>
    <t>Lewistown Pipe Co.</t>
  </si>
  <si>
    <t>1933- Industry 1005- States ALMD - Firm 176- Page 1</t>
  </si>
  <si>
    <t xml:space="preserve">Cement, Gravel, Sand </t>
  </si>
  <si>
    <t xml:space="preserve">Art-Marble </t>
  </si>
  <si>
    <t xml:space="preserve">Concrete Sewer Pipe, Culvert Pipe, &amp; Drain Tile </t>
  </si>
  <si>
    <t>1933- Industry 1005- States ALMD - Firm 153- Page 1</t>
  </si>
  <si>
    <t>Our staves are manufactured at the factory, shipped to the  purchaser.Then, builders are sent out from the factory to complete the product. There were 10 builders out for four months at a wage of $ 1560.95.</t>
  </si>
  <si>
    <t xml:space="preserve">Plant was operated only in July, August, September and part  of October </t>
  </si>
  <si>
    <t xml:space="preserve">Cement, Steel, Wood </t>
  </si>
  <si>
    <t>1933- Industry 1005- States ALMD - Firm 157- Page 1</t>
  </si>
  <si>
    <t>July 22 1933</t>
  </si>
  <si>
    <t>Independent Concrete Pipe Corp., Inc., Indpls., Ind.</t>
  </si>
  <si>
    <t xml:space="preserve">No (Partnership) </t>
  </si>
  <si>
    <t>1933- Industry 1005- States ALMD - Firm 155- Page 1</t>
  </si>
  <si>
    <t>1933- Industry 1005- States ALMD - Firm 169- Page 1</t>
  </si>
  <si>
    <t>Rock, Sand, Cement, Reinforcing wire</t>
  </si>
  <si>
    <t>Knoxville, Tenn.</t>
  </si>
  <si>
    <t>November 30 1933</t>
  </si>
  <si>
    <t>2600 S. Washington</t>
  </si>
  <si>
    <t>Rear 330 W. 40th St.</t>
  </si>
  <si>
    <t>H. E. Grismer &amp; G. W. Badger</t>
  </si>
  <si>
    <t>1933- Industry 1005- States ALMD - Firm 151- Page 1</t>
  </si>
  <si>
    <t>1933- Industry 1005- States ALMD - Firm 129- Page 1</t>
  </si>
  <si>
    <t>Vaults Blocks Chimney Blks. And Tops P. Priers &amp; Cistern Tops</t>
  </si>
  <si>
    <t xml:space="preserve">723 So. La Salle St. </t>
  </si>
  <si>
    <t>723 So. La Salle St. Aurora, Ill.</t>
  </si>
  <si>
    <t>John St. Armbruster And Co.</t>
  </si>
  <si>
    <t>1933- Industry 1005- States ALMD - Firm 128- Page 1</t>
  </si>
  <si>
    <t>Cement, sand, gravel, welded steel Fabric</t>
  </si>
  <si>
    <t xml:space="preserve">Item 6a Includes $1050 salary paidto W. E. Allison Toulon, Ills. Who was a partner in the business untill August at which time he disposed of his interest to the present owner  </t>
  </si>
  <si>
    <t xml:space="preserve">Cement, Carbon, Con-O-Lite Chemical,reinforcement, paint </t>
  </si>
  <si>
    <t xml:space="preserve">Cast Building Stone </t>
  </si>
  <si>
    <t xml:space="preserve">Chicago Hercules Cement Burial Vaults Co. </t>
  </si>
  <si>
    <t>Wilson M. Camp &amp; Leon K. Camp (Pertnership)</t>
  </si>
  <si>
    <t xml:space="preserve">Cement, Granite Screenings, Presed Glass, Street, Shapes, Iron Castings </t>
  </si>
  <si>
    <t xml:space="preserve">American Vault Works, Inc., Forest Park , Ill. </t>
  </si>
  <si>
    <t>1015 Troost Avenue, Forest Park</t>
  </si>
  <si>
    <t xml:space="preserve">Various </t>
  </si>
  <si>
    <t>Cement, steel bars, wire mesh, sand and gravel</t>
  </si>
  <si>
    <t>Mid-West Concrete Pipe Co., of Illinois</t>
  </si>
  <si>
    <t>1933- Industry 1005- States ALMD - Firm 137- Page 1</t>
  </si>
  <si>
    <t xml:space="preserve">Sidewalk Lights &amp; Sky Lights, Sidewalk Doors, Cool Hole Covers </t>
  </si>
  <si>
    <t>311 W. 23rd Street</t>
  </si>
  <si>
    <t>311 W. 23rd Street Chicago, Ill</t>
  </si>
  <si>
    <t xml:space="preserve">Inquiry 8 (h) Premixed Concrete--- We have Moto-Mixers Mounted on Trucks and deliver concrete mixed in transit. We mixed locally 360 cu. Yds. At the net selling price delivered amounting to $2509. Instead of batchign at delivering from our plant. This work is done direct from a local gravel pit thereby eliminating the freight or hauling charges plus the unloading and also part of the batching expense on the sand and stone. We figure this operation will off set the delivery expense. The balance (3476 cu. yds. - value $11155.00) was out of town work where portable batching plant was setup on the job.  Cement for out of town work was furnished by the State. (Ill), Inquiry 5-- First Figures opposite each month represent number of wage earners employed at plants. Second figures represennt, number of wage earners employed for transit concrete. Operations at the Plants  and also for transit concrete were very irregular this year. </t>
  </si>
  <si>
    <t>Garbage Boxes 1</t>
  </si>
  <si>
    <t xml:space="preserve">Cement, Stone, Sand, Slag and Cinders. </t>
  </si>
  <si>
    <t>2300 S. springfield Ave.</t>
  </si>
  <si>
    <t>Crex Patent column Co.</t>
  </si>
  <si>
    <t>1933- Industry 1005- States ALMD - Firm 118- Page 1</t>
  </si>
  <si>
    <t xml:space="preserve">Cement, Stone, Sand, Lumber Steel </t>
  </si>
  <si>
    <t xml:space="preserve">Concrete Laundry Trays </t>
  </si>
  <si>
    <t>19 N. Grove Ave.</t>
  </si>
  <si>
    <t>19 N. Grove Ave</t>
  </si>
  <si>
    <t>Frank Mason Ra.  Lawrence Frank N. Hogs</t>
  </si>
  <si>
    <t>1933- Industry 1005- States ALMD - Firm 131- Page 1</t>
  </si>
  <si>
    <t xml:space="preserve">Cement, Sand,Stone, reinforcing Codse will, paints </t>
  </si>
  <si>
    <t xml:space="preserve">208 N. Grove Ave. </t>
  </si>
  <si>
    <t>208 . Grove Ave.</t>
  </si>
  <si>
    <t>Alfred A. Krich,  Walter M. Krich</t>
  </si>
  <si>
    <t>1933- Industry 1005- States ALMD - Firm 130- Page 1</t>
  </si>
  <si>
    <t xml:space="preserve">Signal Br. Fda. </t>
  </si>
  <si>
    <t xml:space="preserve">12-Cell Batt. Bxs. </t>
  </si>
  <si>
    <t xml:space="preserve">Not Operated </t>
  </si>
  <si>
    <t xml:space="preserve">Cement, Sand, Gravel, Reinforcing Bars. </t>
  </si>
  <si>
    <t>330 8th Ave. Wid., Idaho</t>
  </si>
  <si>
    <t>1754 N. Spaulding, Chicago, Ill.</t>
  </si>
  <si>
    <t xml:space="preserve">Concrete Lighting Standard </t>
  </si>
  <si>
    <t>4727 N. Lamon Avenue</t>
  </si>
  <si>
    <t>American Aggregats Corpn. Greenville, O.</t>
  </si>
  <si>
    <t>1933- Industry 1005- States ALMD - Firm 125- Page 1</t>
  </si>
  <si>
    <t>1933- Industry 1005- States ALMD - Firm 115- Page 1</t>
  </si>
  <si>
    <t xml:space="preserve">3116 So. Canal St. </t>
  </si>
  <si>
    <t>Roland W. Welsch and Walter W. Welsch.</t>
  </si>
  <si>
    <t>1933- Industry 1005- States ALMD - Firm 105- Page 1</t>
  </si>
  <si>
    <t xml:space="preserve">Cement Obbs </t>
  </si>
  <si>
    <t>Torpedo Sand</t>
  </si>
  <si>
    <t xml:space="preserve">Cement, Fine Gravel, Sand and  Lime </t>
  </si>
  <si>
    <t>Kay-eL Manufacturing Company</t>
  </si>
  <si>
    <t>1933- Industry 1005- States ALMD - Firm 119- Page 1</t>
  </si>
  <si>
    <t>The Answer Above, Sales of Cost columns 22447. Having no Available record of quantityof concrete gravel and sand used we estimate total connage to approximate to be about 190ton and pipe about 150 ton.</t>
  </si>
  <si>
    <t>Crex Columns</t>
  </si>
  <si>
    <t>Box 715 Twin Falls, Idaho</t>
  </si>
  <si>
    <t>1933- Industry 1005- States ALMD - Firm 103- Page 1</t>
  </si>
  <si>
    <t>Halifax Concrete Products Company</t>
  </si>
  <si>
    <t>Yes  Illinois Corporation</t>
  </si>
  <si>
    <t>1933- Industry 1005- States ALMD - Firm 121- Page 1</t>
  </si>
  <si>
    <t xml:space="preserve">Concrete Filled Paper &amp;Tubes </t>
  </si>
  <si>
    <t>Plant Buried Down Aug 12, 1933 and Waeture Balance of Year</t>
  </si>
  <si>
    <t>Aug 12 1334</t>
  </si>
  <si>
    <t>Laundry Tubs, Concrete, Garbage Receptacles, Buildings Block.</t>
  </si>
  <si>
    <t>4920 So. Rockwell St.</t>
  </si>
  <si>
    <t xml:space="preserve">Apfield-Ristau Concrete Pro. Co. </t>
  </si>
  <si>
    <t>4920 So. Rockwell St., Chicao, Ill.</t>
  </si>
  <si>
    <t xml:space="preserve">Cement Sand Steel Wire Paint </t>
  </si>
  <si>
    <t>1933- Industry 1005- States ALMD - Firm 94- Page 1</t>
  </si>
  <si>
    <t>Rock, sand, Cement, Reinforcing Wire</t>
  </si>
  <si>
    <t xml:space="preserve">Cement Gravel &amp; Steel </t>
  </si>
  <si>
    <t>C. B. &amp; Q Concrete Plant</t>
  </si>
  <si>
    <t xml:space="preserve">Cement and crushed stone </t>
  </si>
  <si>
    <t>1933- Industry 1005- States ALMD - Firm 116- Page 1</t>
  </si>
  <si>
    <t>1933- Industry 1005- States ALMD - Firm 100- Page 1</t>
  </si>
  <si>
    <t xml:space="preserve">Architectural Stone Co. </t>
  </si>
  <si>
    <t>W. E. Allison (Partner) Retired from the busines Aug 1st 1933</t>
  </si>
  <si>
    <t xml:space="preserve">Con-O-Lite Corporation Cortland, New York </t>
  </si>
  <si>
    <t>W. First &amp; Weat Ave.</t>
  </si>
  <si>
    <t>400 West First St. Elmhurst, Illinois</t>
  </si>
  <si>
    <t>1933- Industry 1005- States ALMD - Firm 126- Page 1</t>
  </si>
  <si>
    <t>Other Shower Rockton</t>
  </si>
  <si>
    <t xml:space="preserve">Laundry Tubes </t>
  </si>
  <si>
    <t xml:space="preserve">Wesely Co. (Charles) 3116 So. Canal Concrete Products </t>
  </si>
  <si>
    <t>Jacksonville Concrete Works  is a  Continue as on of Jacksonville Concrete Products Co., Which dated  of erations in 1932. This reports is a Combined strowing of Hadrick &amp; Whitney Co. and F. C. Hedrick who work Together as jox Concrete works, Hedrick &amp; Whitney Co., Is incorporated-- successor to Jax. Con. Prod. Co., F.C. Hedrick operates as an individual, but is an officer of H. &amp;, W. Co.  Item listed under (a) and (d) of Block 8 are F. C. Hedrick operations; other items are hedrick &amp; Whitney Co., operations. (Typewritten remarks are by W. F. Barnwell, Enumerator.)</t>
  </si>
  <si>
    <t>3116 So. Canal St.</t>
  </si>
  <si>
    <t>American Concrecete Corporation</t>
  </si>
  <si>
    <t>1933- Industry 1005- States ALMD - Firm 111- Page 1</t>
  </si>
  <si>
    <t xml:space="preserve">Concrete Sewer and Culvert pipe, Cribbing Units </t>
  </si>
  <si>
    <t>Grand Ave.</t>
  </si>
  <si>
    <t xml:space="preserve">Concrete Catch Basin Blocks &amp; Bottoms </t>
  </si>
  <si>
    <t>101 East 63rd St.</t>
  </si>
  <si>
    <t>101 East 63rd St. Chicago, Illinois</t>
  </si>
  <si>
    <t>1933- Industry 1005- States ALMD - Firm 124- Page 1</t>
  </si>
  <si>
    <t>1933- Industry 1005- States ALMD - Firm 122- Page 1</t>
  </si>
  <si>
    <t>1933- Industry 1005- States ALMD - Firm 90- Page 1</t>
  </si>
  <si>
    <t xml:space="preserve">Portland Cement and Cinders </t>
  </si>
  <si>
    <t>614 Bankhead Ave., N. W.</t>
  </si>
  <si>
    <t>Mid-West Concrete Pipe Co. (of Ill)</t>
  </si>
  <si>
    <t>Garb. Boxes</t>
  </si>
  <si>
    <t xml:space="preserve">Sand, Stone and Cement </t>
  </si>
  <si>
    <t xml:space="preserve">Concrete Laundry Trays and Burial Vaults </t>
  </si>
  <si>
    <t>1754 N. Spaulding</t>
  </si>
  <si>
    <t xml:space="preserve">On account of the samall volume of business last year the officers were not able to draw any salaries and devoted part of their time to other projects. </t>
  </si>
  <si>
    <t>1933- Industry 1005- States ALMD - Firm 99- Page 1</t>
  </si>
  <si>
    <t>Plant is located on line partly in city of E. St. Louis, and partly in Centerville township.</t>
  </si>
  <si>
    <t>1933- Industry 1005- States ALMD - Firm 138- Page 1</t>
  </si>
  <si>
    <t xml:space="preserve">cement san &amp; Rock Reinforcement </t>
  </si>
  <si>
    <t xml:space="preserve">20 Ridge </t>
  </si>
  <si>
    <t>1214 Cleveland Ave.</t>
  </si>
  <si>
    <t xml:space="preserve">Cement, Sand, Gravel, Reinforcement </t>
  </si>
  <si>
    <t>Atlanta Cinder Block &amp; Tile Company</t>
  </si>
  <si>
    <t xml:space="preserve">This plant was operated so irregularly that it is only possible to give a close estimate. We operated our plant only about six months out of the year and that time with not over  10 wage earners. </t>
  </si>
  <si>
    <t xml:space="preserve">Our principal product, Cast Stone, is made to order and as per Contract. We only operate our plant when we have Contracts to produce Cast Stone and due to lack of Volum during the period covered by this report, we operated very irregularly. Whenever the exact figures were not available for this report, we made close estimates. </t>
  </si>
  <si>
    <t>Permanent Concrete Producs, Ind.</t>
  </si>
  <si>
    <t>Chicago Plant</t>
  </si>
  <si>
    <t>Lally Column Co. Of Chicago</t>
  </si>
  <si>
    <t xml:space="preserve">Plastico Sewer pipe Joint Compound </t>
  </si>
  <si>
    <t>1933- Industry 1005- States ALMD - Firm 120- Page 1</t>
  </si>
  <si>
    <t xml:space="preserve">Screenings, Sand, Cement &amp; Crushed Stone. </t>
  </si>
  <si>
    <t>Michigan Silo Co.</t>
  </si>
  <si>
    <t xml:space="preserve">Monuments and Cement Vaults </t>
  </si>
  <si>
    <t>Sept. 30 1933</t>
  </si>
  <si>
    <t>Oct. 1 1932</t>
  </si>
  <si>
    <t>Bunker Hill. Ill.</t>
  </si>
  <si>
    <t>1933- Industry 1005- States ALMD - Firm 134- Page 1</t>
  </si>
  <si>
    <t xml:space="preserve"> # 24 Ill. </t>
  </si>
  <si>
    <t xml:space="preserve">Other </t>
  </si>
  <si>
    <t>1933- Industry 1005- States ALMD - Firm 85- Page 1</t>
  </si>
  <si>
    <t>3046 Kay St., N. W.</t>
  </si>
  <si>
    <t>3056 Kay St., N. W., Washingtonn, D. C.</t>
  </si>
  <si>
    <t>1933- Industry 1005- States ALMD - Firm 84- Page 1</t>
  </si>
  <si>
    <t>325 Vine St.</t>
  </si>
  <si>
    <t xml:space="preserve"> Rock, Sand, Cement </t>
  </si>
  <si>
    <t>Macks Cement Stone Co.</t>
  </si>
  <si>
    <t xml:space="preserve">Cement, Granite Sand, Lime Rock, Marble Screening, Etc. </t>
  </si>
  <si>
    <t xml:space="preserve">1496.8 hrs. - 10 hr. days - 149.7 days, 617.9 hrs. - 8 hr. days - 78.5 days </t>
  </si>
  <si>
    <t xml:space="preserve">Cement, sand, gravel, steel </t>
  </si>
  <si>
    <t xml:space="preserve">Plant at Pontiac, Illinois </t>
  </si>
  <si>
    <t>706 N. Edwin St.</t>
  </si>
  <si>
    <t>Pontiac, 111</t>
  </si>
  <si>
    <t xml:space="preserve">Concrete Brick, Tile, Block and Cast Stone </t>
  </si>
  <si>
    <t>1933- Industry 1005- States ALMD - Firm 81- Page 1</t>
  </si>
  <si>
    <t>Lally Column Co. Cambridge, Mass</t>
  </si>
  <si>
    <t xml:space="preserve">4001 Wentworth Ave. </t>
  </si>
  <si>
    <t>Cement, Sand Gravel Haydite, Steel For  Silo Hoope, Wooden Silo Doors</t>
  </si>
  <si>
    <t xml:space="preserve">Concrete Silo Staves, Concrete Moaronry Units </t>
  </si>
  <si>
    <t>Krich Bros.</t>
  </si>
  <si>
    <t>P. O. Box 245.</t>
  </si>
  <si>
    <t>2594 N. Water.</t>
  </si>
  <si>
    <t>2594 N. Water Street, Decatur, Illinois.</t>
  </si>
  <si>
    <t>1933- Industry 1005- States ALMD - Firm 133- Page 1</t>
  </si>
  <si>
    <t>3622 W. 38 St. Chicago, Ill.</t>
  </si>
  <si>
    <t>Concrete Fixtures Co.</t>
  </si>
  <si>
    <t>Station A, Box 2542</t>
  </si>
  <si>
    <t>6th &amp; Baker</t>
  </si>
  <si>
    <t xml:space="preserve">Silo Manufacture </t>
  </si>
  <si>
    <t>Feb 1 1934</t>
  </si>
  <si>
    <t>Feb 1 1933</t>
  </si>
  <si>
    <t>Chicago Burlington &amp; Quincy Railroad Co.</t>
  </si>
  <si>
    <t>Concrete Building Units and sewer block</t>
  </si>
  <si>
    <t>Lack of volume and heavy office and managerial salaries with no business causes item # 6 and #7 to exceed #8. office and managerial is centralized at Chicago for our other branches at Cincinnati and Denver. Separate reports filed for cincinnati and Denver branches.</t>
  </si>
  <si>
    <t xml:space="preserve">Manhole Covers </t>
  </si>
  <si>
    <t xml:space="preserve">Vases, Benches </t>
  </si>
  <si>
    <t xml:space="preserve">Garbage Boxes </t>
  </si>
  <si>
    <t xml:space="preserve">Concrete Burial Vaults, garden Furniture, Culvert pipe, &amp; Misc./Products. </t>
  </si>
  <si>
    <t xml:space="preserve">Crushed Marble &amp; Granite &amp; Cement </t>
  </si>
  <si>
    <t>Box #152 Kewanee, Ills.</t>
  </si>
  <si>
    <t>1115-27 E. 76th Place, Chicage, Ill.</t>
  </si>
  <si>
    <t>Edit for Erection of silos  We are manufactures &amp; Erection of Cement Stone Silos or silos are delivered arrested by us</t>
  </si>
  <si>
    <t>Stones for Silos</t>
  </si>
  <si>
    <t>Archifectural Cast Sone Co.</t>
  </si>
  <si>
    <t>Robert E. Armstrong</t>
  </si>
  <si>
    <t>1933- Industry 1005- States ALMD - Firm 127- Page 1</t>
  </si>
  <si>
    <t>Reinforced concrete sewer pipe</t>
  </si>
  <si>
    <t>Staion "F" Altanta, Ga.</t>
  </si>
  <si>
    <t>American Memorial Company</t>
  </si>
  <si>
    <t xml:space="preserve">Cement pipe and irrigation head gates </t>
  </si>
  <si>
    <t>P. O. Box 1428, Arcade Station, Los Angeles</t>
  </si>
  <si>
    <t xml:space="preserve">Branch plant and office at CharterWay &amp; Western Pacific Tracks, P. O.Box 277, Stockton, California </t>
  </si>
  <si>
    <t>December  31 1933</t>
  </si>
  <si>
    <t>412 So. Sacramento</t>
  </si>
  <si>
    <t xml:space="preserve">Formerly, Jacksonville Concrete Products Co., Manufactured all the products covered by this report, but the same plant is now operated under two ownership, but the accounting is so invloved it was not practical to prepare two schedules. See further remarks inside. </t>
  </si>
  <si>
    <t xml:space="preserve">Concrete Brick, Blocks and Septic Tank </t>
  </si>
  <si>
    <t>564 Stockton St.</t>
  </si>
  <si>
    <t>American Vault Works, Inc., Forest Park, Ill.</t>
  </si>
  <si>
    <t>J. A. Warner</t>
  </si>
  <si>
    <t xml:space="preserve">Cement, Sand, Gravel, Fine Limestone </t>
  </si>
  <si>
    <t xml:space="preserve">Formerly Located in Atlanta, GA. Proper. </t>
  </si>
  <si>
    <t>1933- Industry 1005- States ALMD - Firm 113- Page 1</t>
  </si>
  <si>
    <t xml:space="preserve">Torpedo Sand, Cement, steel, Reinforcement </t>
  </si>
  <si>
    <t>Mfr. Of Concrete Burial Vaults, Gannage, Ash Recep.</t>
  </si>
  <si>
    <t xml:space="preserve">The Above Named Company States That they lost money and that the </t>
  </si>
  <si>
    <t>American Conrecete Corporation</t>
  </si>
  <si>
    <t>H. A. Clark and O. C. McAfee</t>
  </si>
  <si>
    <t>Fulton  County Supply Co.</t>
  </si>
  <si>
    <t>1933- Industry 1005- States ALMD - Firm 112- Page 1</t>
  </si>
  <si>
    <t>1933- Industry 1005- States ALMD - Firm 97- Page 1</t>
  </si>
  <si>
    <t>Maule Ojus Road Company</t>
  </si>
  <si>
    <t>1933- Industry 1005- States ALMD - Firm 110- Page 1</t>
  </si>
  <si>
    <t xml:space="preserve">Benches </t>
  </si>
  <si>
    <t xml:space="preserve">Cement and Asphalt Burial Vaults- Grave Markers - Benches </t>
  </si>
  <si>
    <t>1933- Industry 1005- States ALMD - Firm 109- Page 1</t>
  </si>
  <si>
    <t xml:space="preserve">9300 S. Turner Avenue </t>
  </si>
  <si>
    <t>Turner &amp; 93rd</t>
  </si>
  <si>
    <t>439 Portage St., Kalamazoo, Mich.</t>
  </si>
  <si>
    <t>Steel, Concrete Sand &amp; Asphalt</t>
  </si>
  <si>
    <t>1933- Industry 1005- States ALMD - Firm 135- Page 1</t>
  </si>
  <si>
    <t xml:space="preserve">Monuments, sand, cement, reinforcing, Waterproofing </t>
  </si>
  <si>
    <t xml:space="preserve">Sand, Stone, Cement, Water and Wire mesh Reinforcement </t>
  </si>
  <si>
    <t>October 9 1933</t>
  </si>
  <si>
    <t>July 8 1933</t>
  </si>
  <si>
    <t>1933- Industry 1005- States ALMD - Firm 82- Page 1</t>
  </si>
  <si>
    <t>3112 K. Street, N. W., Washington, D. C.</t>
  </si>
  <si>
    <t>Maloney Concrete Company Inc.</t>
  </si>
  <si>
    <t>District of Columbia</t>
  </si>
  <si>
    <t xml:space="preserve">Cement, Sand, Marble Dust, Black Slag, Coquina Shell, Cinder, Slag, and Asbestos. </t>
  </si>
  <si>
    <t>South &amp; I St.</t>
  </si>
  <si>
    <t>Reedley Calif.</t>
  </si>
  <si>
    <t>1933- Industry 1005- States ALMD - Firm 60- Page 1</t>
  </si>
  <si>
    <t xml:space="preserve">Irrigation Pipe and Pressure Pipe reinforced are this only two products manufactured </t>
  </si>
  <si>
    <t xml:space="preserve">Cement, Sand , Gravel </t>
  </si>
  <si>
    <t>Calif. Ornamental Stone Co.</t>
  </si>
  <si>
    <t>Questions 3-6, 7 and 8  are estimated as records Are not Available from previous owners. Estimates furnished by E. T. Stern present owner   E</t>
  </si>
  <si>
    <t xml:space="preserve">Tanks </t>
  </si>
  <si>
    <t xml:space="preserve">Concrete Trays and Toilet Tanks </t>
  </si>
  <si>
    <t xml:space="preserve">Cast Stone (Artificial Bldg. Stone) Produced by Conctract. </t>
  </si>
  <si>
    <t>Macon Ga.</t>
  </si>
  <si>
    <t>W. D. McFadden, Manager</t>
  </si>
  <si>
    <t>Alex. McKenzie</t>
  </si>
  <si>
    <t xml:space="preserve">Pipe, Steel Plate, Concrete, Sand, &amp; Gravel </t>
  </si>
  <si>
    <t xml:space="preserve">Pipe reinforced With Concrete </t>
  </si>
  <si>
    <t xml:space="preserve">Culvert Pipe, 12 Cell Battery Boxes, Signal Bridge Foundations, Signal Pipe Foundations </t>
  </si>
  <si>
    <t>Montgamery</t>
  </si>
  <si>
    <t>547 W. Jackson Blvd. Chicago, Ills.</t>
  </si>
  <si>
    <t>1933- Industry 1005- States ALMD - Firm 92- Page 1</t>
  </si>
  <si>
    <t xml:space="preserve">Pottland Cement, sand &amp; gravel </t>
  </si>
  <si>
    <t xml:space="preserve">Concrete Building Tile, Cement Blocks </t>
  </si>
  <si>
    <t>Carswell St.</t>
  </si>
  <si>
    <t>1933- Industry 1005- States ALMD - Firm 95- Page 1</t>
  </si>
  <si>
    <t xml:space="preserve">Note: Under "Cost of  Materials Used", these amounts arepartly estimated and are as accurate as we can figure them, as the amount of material purchased is used in outside construction workas well as manufactured products, and it is impossible togive the exact amount  of raw materials used only in the manufacture of products. </t>
  </si>
  <si>
    <t>other Garden Furniture</t>
  </si>
  <si>
    <t xml:space="preserve">Cement, sand, gravel, lime, reinforcing steel, waterproofing, coloring. </t>
  </si>
  <si>
    <t xml:space="preserve">Reinforeing Streel </t>
  </si>
  <si>
    <t xml:space="preserve">Cast Stone Monuments </t>
  </si>
  <si>
    <t>1115-27 E. 76th Place</t>
  </si>
  <si>
    <t xml:space="preserve">Sand, Stone, Cement, Water and wire mesh reinforcement </t>
  </si>
  <si>
    <t xml:space="preserve">American Concrete &amp; Steel Pipe Company- Los Angeles </t>
  </si>
  <si>
    <t>1933- Industry 1005- States ALMD - Firm 37- Page 1</t>
  </si>
  <si>
    <t>Somis 40</t>
  </si>
  <si>
    <t>This Sum divided as follows strictly mfg. = 610.05, Labor: Watering, Cleaning bldgs. &amp; Mach  Trano- Fering pipe to Stock  pills, untrading cars etc. = 508.14, Installing &amp; Serircing pipelines  689.85 X mas Bonuses 25.00  = 1832.94</t>
  </si>
  <si>
    <t>Cement, Rock &amp; Sand, Manufactured Rock</t>
  </si>
  <si>
    <t>Concrete Pipe, Concrete tile, Silo Stone, (Also installation of Same)</t>
  </si>
  <si>
    <t>Gilroy, California</t>
  </si>
  <si>
    <t>1933- Industry 1005- States ALMD - Firm 55- Page 1</t>
  </si>
  <si>
    <t>365( Full Year )</t>
  </si>
  <si>
    <t>Jacksonville Concrete Works</t>
  </si>
  <si>
    <t>1933- Industry 1005- States ALMD - Firm 88- Page 1</t>
  </si>
  <si>
    <t xml:space="preserve">Cement Sand &amp; Rock </t>
  </si>
  <si>
    <t xml:space="preserve">Concrete Bldg. Blocks &amp; Septic Tanks </t>
  </si>
  <si>
    <t xml:space="preserve">O'Neal Block Co. </t>
  </si>
  <si>
    <t>1015 Troost Avenue, Forest Park , Ill.</t>
  </si>
  <si>
    <t xml:space="preserve">Cement, Sand and Asphalt </t>
  </si>
  <si>
    <t xml:space="preserve">Cement And Asphalt Burial Vaults </t>
  </si>
  <si>
    <t xml:space="preserve">Perfected Burial Vaults &amp; Cement Products Co. </t>
  </si>
  <si>
    <t>2506 Irving Pk. Blvd</t>
  </si>
  <si>
    <t>2506-10 Irving Park Blvd.</t>
  </si>
  <si>
    <t>Sterling Concrete Vault Co.,</t>
  </si>
  <si>
    <t>1933- Industry 1005- States ALMD - Firm 123- Page 1</t>
  </si>
  <si>
    <t>85 Hunter St., S. E.</t>
  </si>
  <si>
    <t>Atlanta Ga.</t>
  </si>
  <si>
    <t>823 - 11th Street, Modesto, California</t>
  </si>
  <si>
    <t xml:space="preserve">Sewer Pipe </t>
  </si>
  <si>
    <t xml:space="preserve">Rock Sand, Cement </t>
  </si>
  <si>
    <t>Atlanta Ga., 85 Hunter St. S. E.</t>
  </si>
  <si>
    <t xml:space="preserve">Cement, Sand, Gravel Y Crushed Stone also reinforcing wire </t>
  </si>
  <si>
    <t xml:space="preserve">Concrete Sewer &amp; Drainage Pipe </t>
  </si>
  <si>
    <t>55 Milton Ave. SE</t>
  </si>
  <si>
    <t xml:space="preserve">Structural Stone, Garden Furniture </t>
  </si>
  <si>
    <t xml:space="preserve">Cement, Rock, Sand and Vaults &amp; Gates </t>
  </si>
  <si>
    <t xml:space="preserve">Concrete Pipe and Installing Irrigating Systems </t>
  </si>
  <si>
    <t>Frank J. Moran</t>
  </si>
  <si>
    <t xml:space="preserve">Cement, sand, gravel, etc. </t>
  </si>
  <si>
    <t xml:space="preserve">Concrete meter boxes, incinerators, etc. </t>
  </si>
  <si>
    <t xml:space="preserve">Impossible to state quantity in tons as weights run per joint, 80  lbs for 6 in pipe to 1000 lbs for 48 in pipe. No record being kept of number or size of pipe sold. </t>
  </si>
  <si>
    <t xml:space="preserve">Cement, sand, gravel &amp; Crushed stone </t>
  </si>
  <si>
    <t xml:space="preserve">Cement Irrigating Pipe </t>
  </si>
  <si>
    <t>Main &amp; Date St.</t>
  </si>
  <si>
    <t>1933- Industry 1005- States ALMD - Firm 48- Page 1</t>
  </si>
  <si>
    <t xml:space="preserve">Cement, sand, rock </t>
  </si>
  <si>
    <t xml:space="preserve">Concrete Irrigation Pipe &amp; Drain tile, also installation of same </t>
  </si>
  <si>
    <t>P. O. Box 218</t>
  </si>
  <si>
    <t xml:space="preserve">Sam Tsui &amp;  Andrew Mortimar &amp; M. H. French </t>
  </si>
  <si>
    <t>2087 E. Randolph</t>
  </si>
  <si>
    <t>Huntington Park</t>
  </si>
  <si>
    <t>E. D. Stern</t>
  </si>
  <si>
    <t xml:space="preserve">Receivership on March 22, 1934 Ralph A. Drain Receiver </t>
  </si>
  <si>
    <t xml:space="preserve">3031 k. St., N. W. </t>
  </si>
  <si>
    <t>Elkan Stone Tile Mfg. Co.</t>
  </si>
  <si>
    <t>Cemet, Sand, and  Gravel</t>
  </si>
  <si>
    <t>Concrete Culvert, Irrigation Drainage &amp; Sewer pipe</t>
  </si>
  <si>
    <t>Coldwell</t>
  </si>
  <si>
    <t>Caldwell, Idaho</t>
  </si>
  <si>
    <t>1933- Industry 1005- States ALMD - Firm 102- Page 1</t>
  </si>
  <si>
    <t>3622 W. 38 St.</t>
  </si>
  <si>
    <t xml:space="preserve">Cement, sand &amp; Gravel </t>
  </si>
  <si>
    <t xml:space="preserve">Manufacture of Concrete </t>
  </si>
  <si>
    <t>1933- Industry 1005- States ALMD - Firm 104- Page 1</t>
  </si>
  <si>
    <t>Connections</t>
  </si>
  <si>
    <t>Check Gates</t>
  </si>
  <si>
    <t xml:space="preserve">Cement Reinforcing Steel General Building Material Products </t>
  </si>
  <si>
    <t xml:space="preserve">Part time </t>
  </si>
  <si>
    <t>1933- Industry 1005- States ALMD - Firm 93- Page 1</t>
  </si>
  <si>
    <t>(Vaults) Cement, sand, Giannetto</t>
  </si>
  <si>
    <t xml:space="preserve">Burial Vaults  and memorials </t>
  </si>
  <si>
    <t>Market  St.</t>
  </si>
  <si>
    <t>Philadelphia Pa. 1616 Walnut St.</t>
  </si>
  <si>
    <t>June 30 1933</t>
  </si>
  <si>
    <t>July 1 1932</t>
  </si>
  <si>
    <t xml:space="preserve">Laundry Trays-Septic Tanks </t>
  </si>
  <si>
    <t>1933- Industry 1005- States ALMD - Firm 75- Page 1</t>
  </si>
  <si>
    <t>1933- Industry 1005- States ALMD - Firm 74- Page 1</t>
  </si>
  <si>
    <t xml:space="preserve">Cement, Marble, Slag </t>
  </si>
  <si>
    <t>1933- Industry 1005- States ALMD - Firm 73- Page 1</t>
  </si>
  <si>
    <t xml:space="preserve">Cement, Sand, Metal Asphalt &amp; Point </t>
  </si>
  <si>
    <t>1933- Industry 1005- States ALMD - Firm 72- Page 1</t>
  </si>
  <si>
    <t>Manufacture of Concrete and steel pipe</t>
  </si>
  <si>
    <t>Plants at: San Fernando- Los Angeles County Colif. (Incorporated City), Somis- Ventora County Calif. (Unincorporated City), King City- Monterey County- Calif. (Incorporated City)</t>
  </si>
  <si>
    <t>J. A. Stroud, Jr. L. S. Stroud, R. S. Seabrook</t>
  </si>
  <si>
    <t>Plant located at Soledad, Calif. Monterey County Plant Located at Watsonville Jct. lCalif. Monterey County, ( The above plants are engaged in the same line of mfg. located in same County as Home Plant and in Cities of less than 10,000 population- all records kept at Home Plt.)</t>
  </si>
  <si>
    <t>1933- Industry 1005- States ALMD - Firm 91- Page 1</t>
  </si>
  <si>
    <t>CO</t>
    <phoneticPr fontId="1" type="noConversion"/>
  </si>
  <si>
    <t>P. O. Box 693</t>
  </si>
  <si>
    <t>The Colorado Concrete Manufacturing Company</t>
  </si>
  <si>
    <t xml:space="preserve">Cement, Gravel, Sand and Admixtures </t>
  </si>
  <si>
    <t xml:space="preserve">Mixing Concrete </t>
  </si>
  <si>
    <t>1338 N. W. 29th St.</t>
  </si>
  <si>
    <t>American Vault Wokrs, Inc.</t>
  </si>
  <si>
    <t>1933- Industry 1005- States ALMD - Firm 98- Page 1</t>
  </si>
  <si>
    <t xml:space="preserve">Concrete Vaults </t>
  </si>
  <si>
    <t xml:space="preserve">Former Location 25 Hunter St. S. E., Atlanta, Ga. </t>
  </si>
  <si>
    <t xml:space="preserve">Concrete Blocks Ornamental Cast Stone, Concrete Sidewalks, Pavements Etc. </t>
  </si>
  <si>
    <t>1933- Industry 1005- States ALMD - Firm 58- Page 1</t>
  </si>
  <si>
    <t>Monnah Park Bl., Co.</t>
  </si>
  <si>
    <t>1933- Industry 1005- States ALMD - Firm 86- Page 1</t>
  </si>
  <si>
    <t>Blocks tile Brick Sewer Pipe Pottery</t>
  </si>
  <si>
    <t xml:space="preserve">Ojus Flo. </t>
  </si>
  <si>
    <t>Box 1, Station H. Los Angeles, California</t>
  </si>
  <si>
    <t>Saticoy Plant United Concrete Corp.</t>
  </si>
  <si>
    <t>1933- Industry 1005- States ALMD - Firm 68- Page 1</t>
  </si>
  <si>
    <t>55 Milton Ave., Se</t>
  </si>
  <si>
    <t>B. E., G. H. &amp; L. D. Yancey</t>
  </si>
  <si>
    <t>Other Garden Furniture</t>
  </si>
  <si>
    <t>Merced United Concrete Pipe Corp.</t>
  </si>
  <si>
    <t>1933- Industry 1005- States ALMD - Firm 66- Page 1</t>
  </si>
  <si>
    <t xml:space="preserve">Copied from census of American Business Schedule </t>
  </si>
  <si>
    <t>765 N. W. 20th St.</t>
  </si>
  <si>
    <t>765 N. W. 20th St., Miami Flo.</t>
  </si>
  <si>
    <t xml:space="preserve">Cement, Sand, Rock </t>
  </si>
  <si>
    <t xml:space="preserve">Redimixed Concrete </t>
  </si>
  <si>
    <t>Miami Florida</t>
  </si>
  <si>
    <t>28 S. W. 4th St.</t>
  </si>
  <si>
    <t>Miami, Florida</t>
  </si>
  <si>
    <t>Hedrick &amp; Whitney Co., and F. C. Hedrick</t>
  </si>
  <si>
    <t xml:space="preserve">General office expense included in  figures herein as the Los Angeles Plant Practically carries this burden </t>
  </si>
  <si>
    <t xml:space="preserve">No Salary is shown for owner who worked in plant </t>
  </si>
  <si>
    <t>Albert C. Fritz and John F. Fritz Sr.</t>
  </si>
  <si>
    <t>Cement, Sand &amp; Rock</t>
  </si>
  <si>
    <t>Concrete Pipe Mfr.</t>
  </si>
  <si>
    <t>United Concrete Pipe Corp.</t>
  </si>
  <si>
    <t>Box 1, Sta. H., Los Angeles</t>
  </si>
  <si>
    <t>1347 W. 208th</t>
  </si>
  <si>
    <t>Box 1, Sta. H.</t>
  </si>
  <si>
    <t>Los Angeles United Concrete Pipe Corp.</t>
  </si>
  <si>
    <t xml:space="preserve">We menufacure concrete Incinerators  in all sizes and forall purposes suitable for everything from the smallest home to the largest Industrial Plants.  We also manufacture a complete line of Rustic garden furniture and ornamental pieces for landscaping </t>
  </si>
  <si>
    <t>1933- Industry 1005- States ALMD - Firm 43- Page 1</t>
  </si>
  <si>
    <t>Cemebt, Rock, Sand &amp; Gravel</t>
  </si>
  <si>
    <t xml:space="preserve">Wyne, Schwendeman &amp; Hobbs </t>
  </si>
  <si>
    <t>Fred L. Schwendeman-Earl C. Hobbs</t>
  </si>
  <si>
    <t>Safety Incinerator Co., Inc.</t>
  </si>
  <si>
    <t>1933- Industry 1005- States ALMD - Firm 31- Page 1</t>
  </si>
  <si>
    <t>Cement, Sand, Cast Iron, Hardware cloth &amp; Choloride .</t>
  </si>
  <si>
    <t>Raggio Concrete Pipe Co.</t>
  </si>
  <si>
    <t>Tustin Cement Pipe Company</t>
  </si>
  <si>
    <t>1933- Industry 1005- States ALMD - Firm 62- Page 1</t>
  </si>
  <si>
    <t>1933- Industry 1005- States ALMD - Firm 78- Page 1</t>
  </si>
  <si>
    <t xml:space="preserve">3 months </t>
  </si>
  <si>
    <t>Concrete Pipe, Concrete Flat work</t>
  </si>
  <si>
    <t>San Jose, Calif.</t>
  </si>
  <si>
    <t>Louis L. Fitinghoff</t>
  </si>
  <si>
    <t xml:space="preserve">Halifax concrete Products Company are dealers in Lumber and Building Materials, as well as manufaturers of concrete building tile &amp; block and therefore, as sales are not segregated, it was necessary to estimate the above sales for blocks &amp; tile. </t>
  </si>
  <si>
    <t xml:space="preserve">Cement, Sand and Coquina Shell </t>
  </si>
  <si>
    <t>Nowalk Vaults Vauers Memorial Co.</t>
  </si>
  <si>
    <t>1933- Industry 1005- States ALMD - Firm 79- Page 1</t>
  </si>
  <si>
    <t>1933- Industry 1005- States ALMD - Firm 80- Page 1</t>
  </si>
  <si>
    <t>Granite Memorials</t>
  </si>
  <si>
    <t xml:space="preserve">Central mix Concrete, sand, gravel Lime </t>
  </si>
  <si>
    <t>200 S. Market</t>
  </si>
  <si>
    <t>Post Office Box 1301, San Jose, Calif.</t>
  </si>
  <si>
    <t>Near Tustin</t>
  </si>
  <si>
    <t>Box 541, Tustin, Calif.</t>
  </si>
  <si>
    <t>Warner Company (Wilmington)</t>
  </si>
  <si>
    <t>1933- Industry 1005- States ALMD - Firm 77- Page 1</t>
  </si>
  <si>
    <t>Sapic Tanks</t>
  </si>
  <si>
    <t>Vaults Est. Per 1931</t>
  </si>
  <si>
    <t>5 to 5 1/2</t>
  </si>
  <si>
    <t xml:space="preserve">Cement &amp;  Sand </t>
  </si>
  <si>
    <t>Warner Concrete Burial Vault Co.</t>
  </si>
  <si>
    <t>Slag-Tex, Brick &amp; Tile- Roller Scale Briquettes</t>
  </si>
  <si>
    <t>Birmingham Slag. Co.</t>
  </si>
  <si>
    <t>The Pipeyard does not operate continuously. It is run in connection with the Water Department and pipe is manufacturedas needed. The pipeyard crew does other work much of the time, such as lying pipe for farmers, repairing  &amp; laying District pipe, etc.  There is no definite pipeyard payroll, the men being employed by the Water dept. Their time is charged to the particular manufacturing job.</t>
  </si>
  <si>
    <t xml:space="preserve">Septic Tank Covers </t>
  </si>
  <si>
    <t>Water Troughs</t>
  </si>
  <si>
    <t>Irrg. Gates</t>
  </si>
  <si>
    <t xml:space="preserve">Cement, Rock and sand </t>
  </si>
  <si>
    <t>Box 1, Station H. Los Angeles, Calif.</t>
  </si>
  <si>
    <t>1933- Industry 1005- States ALMD - Firm 40- Page 1</t>
  </si>
  <si>
    <t>Cemebt, Sand, Pea Gravel</t>
  </si>
  <si>
    <t>Alameda. City</t>
  </si>
  <si>
    <t>Fred Ferrero</t>
  </si>
  <si>
    <t>Fred Ferrero &amp; Sons</t>
  </si>
  <si>
    <t>1933- Industry 1005- States ALMD - Firm 13- Page 1.</t>
  </si>
  <si>
    <t>San Fernando 30, Somis 150, King City</t>
  </si>
  <si>
    <t xml:space="preserve">Cement, Gravel, Iron Vatres </t>
  </si>
  <si>
    <t xml:space="preserve">Concrete Piep forIrrigation and Drainage </t>
  </si>
  <si>
    <t xml:space="preserve">Rein. Concrete Valve and Meter Boxes &amp; Rein. Concrete Underground Garbage Receptacles. </t>
  </si>
  <si>
    <t>1379-62nd Street</t>
  </si>
  <si>
    <t>1933- Industry 1005- States ALMD - Firm 22- Page 1.</t>
  </si>
  <si>
    <t xml:space="preserve">Cement, Sand, gravel Zinc, Castings Gossforts </t>
  </si>
  <si>
    <t>5th &amp; Hooper Sts. San Francisco</t>
  </si>
  <si>
    <t>A. M. Wade &amp; C. J. Walsh</t>
  </si>
  <si>
    <t>1933- Industry 1005- States ALMD - Firm 54- Page 1</t>
  </si>
  <si>
    <t xml:space="preserve">18th &amp; Carolina </t>
  </si>
  <si>
    <t>18th &amp; Carolina Sts.</t>
  </si>
  <si>
    <t>1933- Industry 1005- States ALMD - Firm 69- Page 1</t>
  </si>
  <si>
    <t>S. W. O'Neal</t>
  </si>
  <si>
    <t>The O'Neal Block &amp; Septic Tank Co.</t>
  </si>
  <si>
    <t>Modesto United Concrete Pipe Corp.</t>
  </si>
  <si>
    <t>1933- Industry 1005- States ALMD - Firm 67- Page 1</t>
  </si>
  <si>
    <t>United Concrete Pipe Corp. Box 1, Station H., Los Angeles</t>
  </si>
  <si>
    <t>H. H. Pape T. A. Eden-S. F. Hinds</t>
  </si>
  <si>
    <t xml:space="preserve">Cement, Sand, Rock and Steel </t>
  </si>
  <si>
    <t xml:space="preserve">Manufacture Concrete Pipe </t>
  </si>
  <si>
    <t xml:space="preserve">28 hours per week during week including August 15th. </t>
  </si>
  <si>
    <t>Box 142</t>
  </si>
  <si>
    <t>1933- Industry 1005- States ALMD - Firm 89- Page 1</t>
  </si>
  <si>
    <t>United Concrete Pipe Corpn., Box 1, Station H., Los Angeles</t>
  </si>
  <si>
    <t>Ventura, California</t>
  </si>
  <si>
    <t>1933- Industry 1005- States ALMD - Firm 87- Page 1</t>
  </si>
  <si>
    <t xml:space="preserve">2201 N. W. 41 St. </t>
  </si>
  <si>
    <t xml:space="preserve">2201 N. W.  41 St. Miami Flo. </t>
  </si>
  <si>
    <t>Box 130</t>
  </si>
  <si>
    <t>This report covers the Ukiah plant at Ukiah, Calif, Mendocino County, And the Kelseyville plant at Kelseyville, Calif, Lake County, The Kelseyville was closed down all of 1933.</t>
  </si>
  <si>
    <t>1933- Industry 1005- States ALMD - Firm 65- Page 1</t>
  </si>
  <si>
    <t xml:space="preserve">Cement &amp; Gravel </t>
  </si>
  <si>
    <t>1933- Industry 1005- States ALMD - Firm 83- Page 1</t>
  </si>
  <si>
    <t xml:space="preserve">Travertine Stone for buildings  mantel Fireplace  Vases, Benches </t>
  </si>
  <si>
    <t>3112 K. Street N. W.</t>
  </si>
  <si>
    <t>Archibald Ave.</t>
  </si>
  <si>
    <t>Box 57</t>
  </si>
  <si>
    <t>Georgetown Plant</t>
  </si>
  <si>
    <t>Manufacture of concrete and steel pipe</t>
  </si>
  <si>
    <t>Materials</t>
    <phoneticPr fontId="5" type="noConversion"/>
  </si>
  <si>
    <t>1933 - Industry 1005 - States Form_B - Firm 067 - Page 1</t>
  </si>
  <si>
    <t>Period covered</t>
    <phoneticPr fontId="5" type="noConversion"/>
  </si>
  <si>
    <t xml:space="preserve">Fireproof Incinerators for all homes apartment houses, Ind. </t>
  </si>
  <si>
    <t>Watkins Company, Ltd.</t>
  </si>
  <si>
    <t>3953 Whireside Ave. Los Angles, Calif.</t>
  </si>
  <si>
    <t>Art Concrete works, Pasadena, Calif.</t>
  </si>
  <si>
    <t>1933- Industry 1005- States ALMD - Firm 15- Page 1.</t>
  </si>
  <si>
    <t>Sand, Rock, Cement and steel</t>
  </si>
  <si>
    <t>This schedule Mislaid River delay</t>
  </si>
  <si>
    <t>Concrete Products Building Tile</t>
  </si>
  <si>
    <t>1933- Industry 1005- States ALMD - Firm 7- Page 1.</t>
  </si>
  <si>
    <t>750 Marin St. Mobile Ala.</t>
  </si>
  <si>
    <t xml:space="preserve">Clovis P. O. Box </t>
  </si>
  <si>
    <t>728 Sulton</t>
  </si>
  <si>
    <t xml:space="preserve">Clovis California </t>
  </si>
  <si>
    <t>H. Vuicich &amp; S. Sopouch</t>
  </si>
  <si>
    <t>Remarks</t>
    <phoneticPr fontId="5" type="noConversion"/>
  </si>
  <si>
    <t>Escondido Cement Products Co. Inc.</t>
  </si>
  <si>
    <t>1933- Industry 1005- States ALMD - Firm 47- Page 1</t>
  </si>
  <si>
    <t>3031 K. St. N. W. Washington D. C.</t>
  </si>
  <si>
    <t>Rosslyn Steel &amp; Cement Company</t>
  </si>
  <si>
    <t xml:space="preserve">Cement, Sand  and Water </t>
  </si>
  <si>
    <t>45E. Park</t>
  </si>
  <si>
    <t>Newark  Del.</t>
  </si>
  <si>
    <t xml:space="preserve">Newport Delaware </t>
  </si>
  <si>
    <t>Owner Anna D. Justes</t>
  </si>
  <si>
    <t>610 East A, Ontario, Calif.</t>
  </si>
  <si>
    <t>1933- Industry 1005- States ALMD - Firm 59- Page 1</t>
  </si>
  <si>
    <t xml:space="preserve">Do not stock C. M. C.Sand, Gravel  and Lime </t>
  </si>
  <si>
    <t xml:space="preserve">Concrete Sewer, Drain &amp; Irrigation pipe &amp; Septic Tanks </t>
  </si>
  <si>
    <t>Newport Rd.</t>
  </si>
  <si>
    <t>1933- Industry 1005- States ALMD - Firm 71- Page 1</t>
  </si>
  <si>
    <t>Quasi-Public-Organized under State Law</t>
  </si>
  <si>
    <t>P. O. Box 37, West Hartford Conn.</t>
  </si>
  <si>
    <t xml:space="preserve">Cement, Sand and  Clarkite </t>
  </si>
  <si>
    <t>More than 5 products?</t>
    <phoneticPr fontId="5" type="noConversion"/>
  </si>
  <si>
    <t>total</t>
    <phoneticPr fontId="5" type="noConversion"/>
  </si>
  <si>
    <t>2300 E. 94th Street</t>
  </si>
  <si>
    <t>1106 North Avenue, Bridgeport, Conn</t>
  </si>
  <si>
    <t>1933- Industry 1005- States ALMD - Firm 70- Page 1</t>
  </si>
  <si>
    <t>Quantities est. Per 1931</t>
  </si>
  <si>
    <t xml:space="preserve">Cement, Sand, Gravel, Rock, Magnesite, Asbestos </t>
  </si>
  <si>
    <t xml:space="preserve">Concrete Pipe and Products, Magnesite Stucco </t>
  </si>
  <si>
    <t>620 E. Las Vagas</t>
  </si>
  <si>
    <t>Colo. Springs</t>
  </si>
  <si>
    <t>United Concrete Pipe Corporation, Box 1, Station H., L. A.</t>
  </si>
  <si>
    <t>Box 843</t>
  </si>
  <si>
    <t xml:space="preserve">332 E. Haley St., Santa Barbara </t>
  </si>
  <si>
    <t xml:space="preserve">Pipe, Silos, Septic Tanks, Buildings Blocks </t>
  </si>
  <si>
    <t>1933- Industry 1005- States ALMD - Firm 38- Page 1</t>
  </si>
  <si>
    <t xml:space="preserve">Concrete Pipe Concrete Bldg. tile &amp; Blocks </t>
  </si>
  <si>
    <t>332 E. Haley St., Santa Barbara</t>
  </si>
  <si>
    <t>P. O. Box 596, Santa Ana, Calif.</t>
  </si>
  <si>
    <t>Concrete Irr. Pipe, Septic Tanks, Bldg. Brick</t>
  </si>
  <si>
    <t>Harry C. Scholten, Pres.</t>
  </si>
  <si>
    <t>Concrete Pressure Pipe &amp; Construction Co., Inc.</t>
  </si>
  <si>
    <t>1933- Industry 1005- States ALMD - Firm 57- Page 1</t>
  </si>
  <si>
    <t>receipts_contract_work</t>
    <phoneticPr fontId="1" type="noConversion"/>
  </si>
  <si>
    <t>Ornamental Plaster &amp; plaster moulds</t>
  </si>
  <si>
    <t xml:space="preserve">Concrete Burial Vault, Vent Pipe Wood &amp; Steel Shipping Coses, Garden Ornaments </t>
  </si>
  <si>
    <t>schedule_title</t>
    <phoneticPr fontId="7" type="noConversion"/>
  </si>
  <si>
    <t>North Little Rock</t>
  </si>
  <si>
    <t>R. S. Lander. President</t>
  </si>
  <si>
    <t>product_2_name</t>
    <phoneticPr fontId="1" type="noConversion"/>
  </si>
  <si>
    <t xml:space="preserve">Concrete Culvert &amp; Sewer Pipe </t>
  </si>
  <si>
    <t>2600 E. 4th St.</t>
  </si>
  <si>
    <t xml:space="preserve">Rock, Sand, Cement Steel, Water </t>
  </si>
  <si>
    <t>Other Ornamental</t>
  </si>
  <si>
    <t>Cement, Sand, Reinforcement Wood and Steel</t>
  </si>
  <si>
    <t>Mike Maslach, Geo. Raguz &amp; Bob Papec</t>
  </si>
  <si>
    <t>Readymix Concrete Company, Ltd.</t>
  </si>
  <si>
    <t xml:space="preserve">Concrete., Culvert, Irrigation Drain &amp; Sewer Pipe </t>
  </si>
  <si>
    <t xml:space="preserve">Answers to 4-5-6 &amp; 8 are estimates as the greater portion of our work is installation work and we have prorated our costs to arrive at these estimates </t>
  </si>
  <si>
    <t xml:space="preserve">Marble Chips  &amp; Traventine Chips </t>
  </si>
  <si>
    <t>J. Rodota</t>
  </si>
  <si>
    <t>Sellick Stone Studio (J. H. Sellick)</t>
  </si>
  <si>
    <t>A new branch Factory opened in Los Angeles Calif.  In 1932. At 5325 Stewats&amp; Gray Rood Southgate  Los Angeles Calif. But Idle during 1933.</t>
  </si>
  <si>
    <t>Grassi P. &amp; Co. ``Traverite'' Works Inc.</t>
  </si>
  <si>
    <t>1933- Industry 1005- States ALMD - Firm 52- Page 1</t>
  </si>
  <si>
    <t>Value of steps, floors, bases, etc., according to books. Tonage estimated as record for same is not kept.  Terrazzo steps &amp; Floors are both precast &amp; Sand on the pote. Retain report in industry</t>
  </si>
  <si>
    <t>Terrazzo Stops Floors, Bases etc.</t>
  </si>
  <si>
    <t>Marble Chips, Cement and Gravel</t>
  </si>
  <si>
    <t xml:space="preserve">Terrazzo steps, Floors and bases, etc. </t>
  </si>
  <si>
    <t>2085 San Bruno Avenue, San Francisco, California</t>
  </si>
  <si>
    <t>American Concrete &amp; Steel Pipe Co., Los Angeles, Calif.</t>
  </si>
  <si>
    <t>Kurtz &amp; Rosecrans</t>
  </si>
  <si>
    <t>American Concrete &amp; Steel Pipe Co., San Diego</t>
  </si>
  <si>
    <t>1933- Industry 1005- States ALMD - Firm 46- Page 1</t>
  </si>
  <si>
    <t>1933- Industry 1005- States ALMD - Firm 45- Page 1</t>
  </si>
  <si>
    <t xml:space="preserve">Cement, Sand &amp; Rock </t>
  </si>
  <si>
    <t xml:space="preserve">Folsom Blvd. </t>
  </si>
  <si>
    <t>1933- Industry 1005- States ALMD - Firm 44- Page 1</t>
  </si>
  <si>
    <t>1933- Industry 1005- States ALMD - Firm 34- Page 1</t>
  </si>
  <si>
    <t>P. O. Box 125 Station `A'</t>
  </si>
  <si>
    <t>P. O. Box 408 Porterville, Calif.</t>
  </si>
  <si>
    <t>1933- Industry 1005- States ALMD - Firm 61- Page 1</t>
  </si>
  <si>
    <t>1933- Industry 1005- States ALMD - Firm 64- Page 1</t>
  </si>
  <si>
    <t>Cement, Sand, Gravel, Zinc</t>
  </si>
  <si>
    <t>744 Naples St., San Francisco</t>
  </si>
  <si>
    <t>1225 Herman  St.</t>
  </si>
  <si>
    <t>744 Naples St., san Francisco Corp.</t>
  </si>
  <si>
    <t>1933- Industry 1005- States ALMD - Firm 49- Page 1</t>
  </si>
  <si>
    <t>Cement, steel, Rock, sand,Gravel</t>
  </si>
  <si>
    <t>S- M. Scandurra- D. Caimotto- E. Ellison</t>
  </si>
  <si>
    <t>1933- Industry 1005- States ALMD - Firm 50- Page 1</t>
  </si>
  <si>
    <t xml:space="preserve">Cement, Sand, Rock, Water </t>
  </si>
  <si>
    <t xml:space="preserve">Pre-Mixed Concrete </t>
  </si>
  <si>
    <t>H. G. Fenton Material Co. P. O. Box 64</t>
  </si>
  <si>
    <t>1933- Industry 1005- States ALMD - Firm 24- Page 1.</t>
  </si>
  <si>
    <t xml:space="preserve">Crushed Slag &amp; Cement &amp; Sand </t>
  </si>
  <si>
    <t>"Slag-Tex" Brick &amp; Tile- Ready Mixed Concrete</t>
  </si>
  <si>
    <t>1933- Industry 1005- States ALMD - Firm 18- Page 1.</t>
  </si>
  <si>
    <t>Leonard J. Yahe</t>
  </si>
  <si>
    <t>West Bend Cement Products Co.</t>
  </si>
  <si>
    <t>1933 - Industry 1005 - States Form_B - Firm 065 - Page 1</t>
  </si>
  <si>
    <t xml:space="preserve">Lobor Inported includes labor of manufacturing hanling &amp; Installing </t>
  </si>
  <si>
    <t xml:space="preserve">Gravel, Cement, Irrigation Supplies </t>
  </si>
  <si>
    <t xml:space="preserve">Concrete Pipe Mfg. </t>
  </si>
  <si>
    <t>118 W. 7th St. Downey, California</t>
  </si>
  <si>
    <t>Receipts for custom and repair work</t>
  </si>
  <si>
    <t xml:space="preserve">Septic tanks </t>
  </si>
  <si>
    <t xml:space="preserve">Convict Labor Used </t>
  </si>
  <si>
    <t>Other Septic Tanks</t>
  </si>
  <si>
    <t>1933- Industry 1005- States ALMD - Firm 42- Page 1</t>
  </si>
  <si>
    <t>1854 W. Washington St. Los Angeles, Calif.</t>
  </si>
  <si>
    <t>1933- Industry 1005- States ALMD - Firm 30- Page 1.</t>
  </si>
  <si>
    <t xml:space="preserve">Cement, Sand, Water-Proofing, Steel </t>
  </si>
  <si>
    <t xml:space="preserve">Cement Burial Vaults, Cement Septic Tanks </t>
  </si>
  <si>
    <t>1933- Industry 1005- States ALMD - Firm 14- Page 1.</t>
  </si>
  <si>
    <t xml:space="preserve">Quantity and weight of each item is not recorded. Only not Sales of combined sale of products recorded.  Above only estimated figures </t>
  </si>
  <si>
    <t>210 Prospect Ave.</t>
  </si>
  <si>
    <t>Hartford, Conn.</t>
  </si>
  <si>
    <t xml:space="preserve">This Corporation manufactures and installs concrete pipe for Irrigation systems. The foregoing report covers the manufacturing end only. Our employees are constantly transferred from factory work to installastion work or vice versa.the Bookkeepers salary for 1933 was $1440.00. Since his work covers both the manufacturing and installation we did not report his salary under item #6 C. </t>
  </si>
  <si>
    <t xml:space="preserve">Cement, Rock, Sand </t>
  </si>
  <si>
    <t xml:space="preserve">Owner Claim have no means of supplying any specified quantity or articles manufactured refuce further detail information </t>
  </si>
  <si>
    <t>Incinerators, etc.</t>
  </si>
  <si>
    <t>John Vander Heyden, A. P. Vander Heyden &amp; M. C. Kolinske</t>
  </si>
  <si>
    <t xml:space="preserve">6619 W. National </t>
  </si>
  <si>
    <t>Box 935 Birmingham</t>
  </si>
  <si>
    <t xml:space="preserve">345- 6 Ave. So. </t>
  </si>
  <si>
    <t>Box 935 Birmingham Ala.</t>
  </si>
  <si>
    <t>1933- Industry 1005- States ALMD - Firm 2- Page 1.</t>
  </si>
  <si>
    <t xml:space="preserve">Change Briquettes to Block &amp; Tile etc. Per M. Falls </t>
  </si>
  <si>
    <t xml:space="preserve">Cement &amp; Crushed Slag </t>
  </si>
  <si>
    <t>1933 - Industry 1005 - States Form_B - Firm 082 - Page 1</t>
  </si>
  <si>
    <t xml:space="preserve">Ligneel Block Plant </t>
  </si>
  <si>
    <t>1933 - Industry 1005 - States Form_B - Firm 079 - Page 1</t>
  </si>
  <si>
    <t xml:space="preserve">Cast Stone &amp; Ornamental Plaster </t>
  </si>
  <si>
    <t>Hay &amp; Peabody</t>
  </si>
  <si>
    <t>1933 - Industry 1005 - States Form_B - Firm 018 - Page 1</t>
  </si>
  <si>
    <t>727 Leitchfield Rd.</t>
  </si>
  <si>
    <t>R. E. &amp; P. C. Bryan</t>
  </si>
  <si>
    <t>product_1_quantity</t>
    <phoneticPr fontId="1" type="noConversion"/>
  </si>
  <si>
    <t>#37 Griffin St., Salinas, Calif.</t>
  </si>
  <si>
    <t>1933- Industry 1005- States ALMD - Firm 53- Page 1</t>
  </si>
  <si>
    <t xml:space="preserve">Loss of Several thousand dallors for year. </t>
  </si>
  <si>
    <t>1933- Industry 1005- States ALMD - Firm 63- Page 1</t>
  </si>
  <si>
    <t xml:space="preserve">Regarding Item 6-e (Wage Earners) this istotal of wage for all manufacturing and also labor, in 8-1 (custom Work) and I have no segregation of labor  for this part of statement. Custom work as we take it  is for floors and sidewalks foundations installastion of Concrete Pipe and such jobs that come up inthis line. We have not included in anyway, worksuch as Cast Iron Water mains, which is part of our business </t>
  </si>
  <si>
    <t xml:space="preserve">Plant Operated At Del Rey Calif. Under Same Name And Kind Del Rey Unicorporated Cover Both Plants. Del Rey Unincorporated. Supervisoral Road Dist. 5 Fresno, co. Plants Operate And Employ Labor Only As Jobs Are Taken. These Figures Cover Operations  As Near As Possible And Are A Fair Average.  </t>
  </si>
  <si>
    <t>2625-16th St.</t>
  </si>
  <si>
    <t>Irrigation and Sewer Pipe, Building Blocks, Irrigation Gates.</t>
  </si>
  <si>
    <t xml:space="preserve">Cement Gravel Sand &amp; Lime </t>
  </si>
  <si>
    <t xml:space="preserve">Rock, Sand, Gravel, Cement </t>
  </si>
  <si>
    <t>Box # 298, Healdsburg Calif.</t>
  </si>
  <si>
    <t>Box 427. Little Rock. Ark.</t>
  </si>
  <si>
    <t>Suppeny Cases</t>
  </si>
  <si>
    <t>Product 4</t>
    <phoneticPr fontId="5" type="noConversion"/>
  </si>
  <si>
    <t>Product 3</t>
    <phoneticPr fontId="5" type="noConversion"/>
  </si>
  <si>
    <t>Product 2</t>
    <phoneticPr fontId="5" type="noConversion"/>
  </si>
  <si>
    <t>1933- Industry 1005- States ALMD - Firm 39- Page 1</t>
  </si>
  <si>
    <t>Plant Practically closed during 1933</t>
  </si>
  <si>
    <t xml:space="preserve">Ornamental Plaster, Staff work and cast Stone </t>
  </si>
  <si>
    <t>Officers</t>
  </si>
  <si>
    <t>4636 Pacific Blvd., Vernon, California</t>
  </si>
  <si>
    <t>General Schedule - Form B</t>
    <phoneticPr fontId="1" type="noConversion"/>
  </si>
  <si>
    <t>Product 1</t>
    <phoneticPr fontId="5" type="noConversion"/>
  </si>
  <si>
    <t xml:space="preserve">a </t>
  </si>
  <si>
    <t>Wages Earners and Wages</t>
  </si>
  <si>
    <t>1933 - Industry 1005 - States Form_B - Firm 038 - Page 1</t>
  </si>
  <si>
    <t>Arizona Concrete Company Inc.</t>
  </si>
  <si>
    <t xml:space="preserve">Walter B. Allen &amp; Earl D. Looneir </t>
  </si>
  <si>
    <t>Allen Cash Stone Co.</t>
  </si>
  <si>
    <t>1933 - Industry 1005 - States Form_B - Firm 035 - Page 1</t>
  </si>
  <si>
    <t>Tom W. Richeson</t>
  </si>
  <si>
    <t>1933 - Industry 1005 - States Form_B - Firm 003 - Page 1</t>
  </si>
  <si>
    <t>1933 - Industry 1005 - States Form_B - Firm 002 - Page 1</t>
  </si>
  <si>
    <t>Cement Vault Mr. Burial Purpose</t>
  </si>
  <si>
    <t xml:space="preserve">750 Marins St. </t>
  </si>
  <si>
    <t>7151 Lankershim</t>
  </si>
  <si>
    <t>We Seldom  run the plant for a whole week at a time, just when we need pipe it is run 2 or three days as it is needed.</t>
  </si>
  <si>
    <t>Other Incinerators</t>
  </si>
  <si>
    <t xml:space="preserve">Cement, Sand, Rock, and Rock Dust </t>
  </si>
  <si>
    <t>1933- Industry 1005- States ALMD - Firm 28- Page 1.</t>
  </si>
  <si>
    <t xml:space="preserve">sand, gravel, cement, streel, granite </t>
  </si>
  <si>
    <t xml:space="preserve">Centrifugally cast concrete street lighting standards </t>
  </si>
  <si>
    <t>Sand, Cement, Pumice, Stone &amp; Iron (Ustrial Plants &amp; Municipalities)</t>
  </si>
  <si>
    <t xml:space="preserve">Incinerator </t>
  </si>
  <si>
    <t xml:space="preserve">1854 W. Washington St. Los Angeles, Calif. </t>
  </si>
  <si>
    <t>Cement, steel, Rock, Sand, Gravel</t>
  </si>
  <si>
    <t>American Concrete &amp; Steel Pipe Company -Los Angeles</t>
  </si>
  <si>
    <t>American Concrete &amp; Steel Pipe Company -Oakland</t>
  </si>
  <si>
    <t>1933 - Industry 1005 - States Form_B - Firm 070 - Page 1</t>
  </si>
  <si>
    <t>Schedule title</t>
    <phoneticPr fontId="7" type="noConversion"/>
  </si>
  <si>
    <t xml:space="preserve">Reinforcing Steel, Sand, Gravel, and Cement </t>
  </si>
  <si>
    <t>1933- Industry 1005- States ALMD - Firm 19- Page 1.</t>
  </si>
  <si>
    <t>product_5_quantity</t>
    <phoneticPr fontId="1" type="noConversion"/>
  </si>
  <si>
    <t>product_5_name</t>
    <phoneticPr fontId="1" type="noConversion"/>
  </si>
  <si>
    <t>1933 - Industry 1005 - States Form_B - Firm 052 - Page 1</t>
  </si>
  <si>
    <t xml:space="preserve">Data shown herein covers operation of Brick Plant Ready mix Concrete Plant was idle entire year </t>
  </si>
  <si>
    <t>Alabama City</t>
  </si>
  <si>
    <t>1933 - Industry 1005 - States MIND - Firm 170 - Page 1</t>
  </si>
  <si>
    <t>Harry K. Buzly</t>
  </si>
  <si>
    <t>1600 Locust Avenue</t>
  </si>
  <si>
    <t>1933 - Industry 1005 - States Form_B - Firm 049 - Page 1</t>
  </si>
  <si>
    <t xml:space="preserve">Plaster, Cement, Wood, Sand &amp; Misc. </t>
  </si>
  <si>
    <t>1933- Industry 1005- States ALMD - Firm 11- Page 1.</t>
  </si>
  <si>
    <t>1933- Industry 1005- States ALMD - Firm 1- Page 1.</t>
  </si>
  <si>
    <t>Royden Haines</t>
  </si>
  <si>
    <t>Haines Brothers Sand Block Co. Inc</t>
  </si>
  <si>
    <t>1933 - Industry 1005 - States MIND - Firm 165 - Page 1</t>
  </si>
  <si>
    <t>Oreste Formigli</t>
  </si>
  <si>
    <t>1933 - Industry 1005 - States Form_B - Firm 048 - Page 1</t>
  </si>
  <si>
    <t>G. A. W. Ellman</t>
  </si>
  <si>
    <t>S. Main</t>
  </si>
  <si>
    <t>1933 - Industry 1005 - States Form_B - Firm 078 - Page 1</t>
  </si>
  <si>
    <t>Cement, Crushed Rock, Sand.</t>
  </si>
  <si>
    <t>3248 Long Beach Ave., Los Angeles</t>
  </si>
  <si>
    <t>Marbelite Corportion of America, Ltd.</t>
  </si>
  <si>
    <t>1933- Industry 1005- States ALMD - Firm 27- Page 1.</t>
  </si>
  <si>
    <t>Cement, sand, Grave, Etc.</t>
  </si>
  <si>
    <t>Concrete meter boxes, incinerators, etc.</t>
  </si>
  <si>
    <t>366 So. Fair Oaks Ave.</t>
  </si>
  <si>
    <t>P. O. Box 417, Pasadena, Calif.</t>
  </si>
  <si>
    <t>1933- Industry 1005- States ALMD - Firm 35- Page 1</t>
  </si>
  <si>
    <t>Travertine</t>
  </si>
  <si>
    <t>Concrete Gates</t>
  </si>
  <si>
    <t xml:space="preserve">Meter Boxes </t>
  </si>
  <si>
    <t>I Member ofCo-Partner Ship deceased Mar. 33 Frank McAuley</t>
  </si>
  <si>
    <t>1933- Industry 1005- States ALMD - Firm 12- Page 1.</t>
  </si>
  <si>
    <t>2625-16th St., San Francisco, Calif.</t>
  </si>
  <si>
    <t>1933- Industry 1005- States ALMD - Firm 51- Page 1</t>
  </si>
  <si>
    <t>Box 486 Son Fernando Calif.</t>
  </si>
  <si>
    <t>H. Fowler &amp; P. E. Myers</t>
  </si>
  <si>
    <t>Fowler &amp; Myers</t>
  </si>
  <si>
    <t>1933- Industry 1005- States ALMD - Firm 36- Page 1</t>
  </si>
  <si>
    <t>William P. Kemper Manager</t>
  </si>
  <si>
    <t>Pre-mixed Concrete Co., Inc.</t>
  </si>
  <si>
    <t>Product 5</t>
    <phoneticPr fontId="5" type="noConversion"/>
  </si>
  <si>
    <t>Salaries for officers</t>
  </si>
  <si>
    <t>Wage earners</t>
  </si>
  <si>
    <t>Clerks</t>
  </si>
  <si>
    <t>is this an incorporated concern</t>
  </si>
  <si>
    <t xml:space="preserve"> Number of hours plant was operated</t>
  </si>
  <si>
    <t>Changed name</t>
    <phoneticPr fontId="1" type="noConversion"/>
  </si>
  <si>
    <t>Materials and Products</t>
  </si>
  <si>
    <t>1933 - Industry 1005 - States Form_B - Firm 015 - Page 1</t>
  </si>
  <si>
    <t>Otto T. Hovarter, Isaiah Hovarter</t>
  </si>
  <si>
    <t>1933- Industry 1005- States ALMD - Firm 8- Page 1.</t>
  </si>
  <si>
    <t>Loss 1933</t>
  </si>
  <si>
    <t>Monument</t>
  </si>
  <si>
    <t>C. M. Vanderford and S. B. Shumway.</t>
  </si>
  <si>
    <t xml:space="preserve">National Cement Vault </t>
  </si>
  <si>
    <t xml:space="preserve">Cement, Sand, Gravel &amp; Wire </t>
  </si>
  <si>
    <t>4730 Newcomb Pl.</t>
  </si>
  <si>
    <t>O. E. Rugg, Pres., G. P. Hereford, Treas</t>
  </si>
  <si>
    <t>Holden and James Brock</t>
  </si>
  <si>
    <t>Precast Slab &amp; Tile Co.</t>
  </si>
  <si>
    <t>1933 - Industry 1005 - States Form_B - Firm 004 - Page 1</t>
  </si>
  <si>
    <t>Start time</t>
  </si>
  <si>
    <t>610 East 9th St.</t>
  </si>
  <si>
    <t>2601 Woodson Rd. St. Louis Co. Mo.</t>
  </si>
  <si>
    <t>New York Nustone Corp.</t>
    <phoneticPr fontId="1" type="noConversion"/>
  </si>
  <si>
    <t>Bedford</t>
    <phoneticPr fontId="1" type="noConversion"/>
  </si>
  <si>
    <t>Shreveport La.</t>
  </si>
  <si>
    <t>East Weymouth</t>
  </si>
  <si>
    <t>June 1 1933</t>
  </si>
  <si>
    <t xml:space="preserve">Majestic Building Materials Corporation </t>
  </si>
  <si>
    <t>1933- Industry 1005- States ALMD - Firm 33- Page 1</t>
  </si>
  <si>
    <t>1933- Industry 1005- States ALMD - Firm 23- Page 1.</t>
  </si>
  <si>
    <t>P. O. Box 914, Frenso California.</t>
  </si>
  <si>
    <t>Pacific Coast Concrete Co., Inc.</t>
  </si>
  <si>
    <t>1933- Industry 1005- States ALMD - Firm 29- Page 1.</t>
  </si>
  <si>
    <t xml:space="preserve">Other Concrete Incinerator </t>
  </si>
  <si>
    <t xml:space="preserve">Cement, sand, castings, wire </t>
  </si>
  <si>
    <t>Portable Concrete Incinerators</t>
  </si>
  <si>
    <t>W. B. Sickinson</t>
  </si>
  <si>
    <t>1933- Industry 1005- States ALMD - Firm 20- Page 1.</t>
  </si>
  <si>
    <t xml:space="preserve">Cement, Rock, sand, Reinforcing, Iron </t>
  </si>
  <si>
    <t>W. 5th &amp; King St.</t>
  </si>
  <si>
    <t>1933- Industry 1005- States ALMD - Firm 56- Page 1</t>
  </si>
  <si>
    <t xml:space="preserve">Other Septic Tanks </t>
  </si>
  <si>
    <t xml:space="preserve">Cemebt, Crushed Rock, Sand, &amp; Gravel </t>
  </si>
  <si>
    <t>273 So. Main Street, Orange, California</t>
  </si>
  <si>
    <t>The Peerless Concrete Pipe Corporation</t>
  </si>
  <si>
    <t>1933- Industry 1005- States ALMD - Firm 41- Page 1</t>
  </si>
  <si>
    <t xml:space="preserve">Cemebt, Sand, Rock, Water </t>
  </si>
  <si>
    <t>Santa Ana, Calif.</t>
  </si>
  <si>
    <t>Hwy 101-4 miles No. of Santa Ana.</t>
  </si>
  <si>
    <t>1 West Main Street</t>
  </si>
  <si>
    <t>Blue Jay Concrete Products Co.</t>
    <phoneticPr fontId="1" type="noConversion"/>
  </si>
  <si>
    <t>National Concrete Machinery Co</t>
    <phoneticPr fontId="1" type="noConversion"/>
  </si>
  <si>
    <t>product_5_value</t>
    <phoneticPr fontId="1" type="noConversion"/>
  </si>
  <si>
    <t>West Haven Concrete Co.</t>
  </si>
  <si>
    <t>1933- Industry 1005- States ALMD - Firm 76- Page 1</t>
  </si>
  <si>
    <t>schedule_title</t>
    <phoneticPr fontId="1" type="noConversion"/>
  </si>
  <si>
    <t>end</t>
    <phoneticPr fontId="1" type="noConversion"/>
  </si>
  <si>
    <t>began</t>
    <phoneticPr fontId="1" type="noConversion"/>
  </si>
  <si>
    <t>405 Henderson Bvld.</t>
  </si>
  <si>
    <t>1933 - Industry 1005 - States Form_B - Firm 033 - Page 1</t>
  </si>
  <si>
    <t>1933 - Industry 1005 - States Form_B - Firm 001 - Page 1</t>
  </si>
  <si>
    <t>Morris Ave</t>
  </si>
  <si>
    <t>Oct 28 1933</t>
  </si>
  <si>
    <t>1933 - Industry 1005 - States Form_B - Firm 021 - Page 1</t>
  </si>
  <si>
    <t>Roman Stone Construction Co Inc.</t>
  </si>
  <si>
    <t>Roman Stone Const. Co Inc.</t>
  </si>
  <si>
    <t>product_4_value</t>
    <phoneticPr fontId="1" type="noConversion"/>
  </si>
  <si>
    <t>Birmingham Slag Company Ala. City Plant</t>
    <phoneticPr fontId="1" type="noConversion"/>
  </si>
  <si>
    <t>August Steidl</t>
  </si>
  <si>
    <t>Rockaway Boulevard Cor-76 St.</t>
  </si>
  <si>
    <t>1933 - Industry 1005 - States Form_B - Firm 019 - Page 1</t>
  </si>
  <si>
    <t>Walter G. Hay</t>
  </si>
  <si>
    <t>1933 - Industry 1005 - States MIND - Firm 166 - Page 1</t>
  </si>
  <si>
    <t>Egg Harbor Rd</t>
  </si>
  <si>
    <t>1933 - Industry 1005 - States Form_B - Firm 017 - Page 1</t>
  </si>
  <si>
    <t>D. P. Mahoney President</t>
  </si>
  <si>
    <t>1802 Riverside Blvd.</t>
  </si>
  <si>
    <t xml:space="preserve">Anchor Cement Block works </t>
    <phoneticPr fontId="1" type="noConversion"/>
  </si>
  <si>
    <t xml:space="preserve">Tile Plant, 715 West Buchanan St., Phoenix, Arig.  Mortar and Putty Plant. </t>
  </si>
  <si>
    <t>715 West Buchanan St.</t>
  </si>
  <si>
    <t xml:space="preserve">715 West Buchanan St., Phoenix, Arig. </t>
  </si>
  <si>
    <t xml:space="preserve">Some of The above information is not available to us. We discontinued our plants in Birmingham and Jacksonville prior to 1933. Owner Clam to have no means of supplying quantities of articles manufactured refuse any  furthure details information </t>
  </si>
  <si>
    <t>Incinerators etc.</t>
  </si>
  <si>
    <t>3115 San Fernando Road Los Angeles, Calif.</t>
  </si>
  <si>
    <t>Cement, Sand, Plaster, Cravel, Wood,, Glue, Shellac</t>
  </si>
  <si>
    <t>Cast Stone, Staff &amp; Imitationi Travertine</t>
  </si>
  <si>
    <t>1512 Knowles St., Los Angeles, Calif.</t>
  </si>
  <si>
    <t>Salinas Valley Concrete Pipe Co. Inc.</t>
  </si>
  <si>
    <t>Products</t>
    <phoneticPr fontId="5" type="noConversion"/>
  </si>
  <si>
    <t>Remark</t>
    <phoneticPr fontId="5" type="noConversion"/>
  </si>
  <si>
    <t>End</t>
    <phoneticPr fontId="5" type="noConversion"/>
  </si>
  <si>
    <t>Beginning</t>
    <phoneticPr fontId="5" type="noConversion"/>
  </si>
  <si>
    <t>Give former name, location, ...</t>
    <phoneticPr fontId="5" type="noConversion"/>
  </si>
  <si>
    <t>Changed nature?</t>
    <phoneticPr fontId="5" type="noConversion"/>
  </si>
  <si>
    <t>changed location</t>
  </si>
  <si>
    <t>changed name</t>
  </si>
  <si>
    <t>f</t>
  </si>
  <si>
    <t>Chartiers Cinder Block Co., Penna</t>
  </si>
  <si>
    <t>1933 - Industry 1005 - States Form_B - Firm 069 - Page 1</t>
  </si>
  <si>
    <t>total</t>
  </si>
  <si>
    <t>Wages Paid</t>
  </si>
  <si>
    <t>Salaries for clerks</t>
  </si>
  <si>
    <t>Salaries for managers</t>
  </si>
  <si>
    <t>1933 - Industry 1005 - States Form_B - Firm 006 - Page 1</t>
  </si>
  <si>
    <t>Menands, Albany</t>
  </si>
  <si>
    <t>Riley, Chas. Wood</t>
  </si>
  <si>
    <t>203 N. Homer Ave.</t>
  </si>
  <si>
    <t>1933 - Industry 1005 - States Form_B - Firm 007 - Page 1</t>
  </si>
  <si>
    <t>C. G. Girolami, Louis Nutini, Angelo Nutini</t>
  </si>
  <si>
    <t>address</t>
  </si>
  <si>
    <t>Subsidiary of som other conceren</t>
  </si>
  <si>
    <t>1933 - Industry 1005 - States Form_B - Firm 014 - Page 1</t>
  </si>
  <si>
    <t xml:space="preserve">Savannah Vault Co. </t>
  </si>
  <si>
    <t>Number on pay roll on december 15</t>
  </si>
  <si>
    <t>Numbr</t>
  </si>
  <si>
    <t>Name</t>
  </si>
  <si>
    <t>Otto T. Hovarter &amp; Isaiah Hovarter</t>
  </si>
  <si>
    <t>Salaried Employees and Salaries</t>
  </si>
  <si>
    <t>Proprietor or Firm Members</t>
  </si>
  <si>
    <t>Inquiry 2</t>
    <phoneticPr fontId="4" type="noConversion"/>
  </si>
  <si>
    <t>William A. Shipman</t>
  </si>
  <si>
    <t>Oliver Follweiler &amp; John Paules</t>
  </si>
  <si>
    <t>Oliver Follweiler and John Paules</t>
  </si>
  <si>
    <t>1933 - Industry 1005 - States Form_B - Firm 066 - Page 1</t>
  </si>
  <si>
    <t>K</t>
  </si>
  <si>
    <t>1933 - Industry 1005 - States Form_B - Firm 036 - Page 1</t>
  </si>
  <si>
    <t>Hollywood and Dexter</t>
    <phoneticPr fontId="1" type="noConversion"/>
  </si>
  <si>
    <t>Township of Vasa</t>
  </si>
  <si>
    <t>total salaries paid in 1933</t>
  </si>
  <si>
    <t>1601 Nay Alg. Ave.</t>
  </si>
  <si>
    <t xml:space="preserve">cement Plaster Rock Sand Fibre </t>
  </si>
  <si>
    <t xml:space="preserve">Concrete Pipe, trenching, and Flat Concrete Work </t>
  </si>
  <si>
    <t>Alfred E. Anderson Manager</t>
  </si>
  <si>
    <t>1500 Union</t>
  </si>
  <si>
    <t>1933- Industry 1005- States ALMD - Firm 21- Page 1.</t>
  </si>
  <si>
    <t xml:space="preserve">Cement, Rock, &amp; Sand </t>
  </si>
  <si>
    <t>Fresno Plant- State Highway At North Av. Kingsbrg Plant - 1310 California St. P. O. Box 201</t>
  </si>
  <si>
    <t>Fresno Kingsburg</t>
  </si>
  <si>
    <t>163 College, Frenso, Calif.</t>
  </si>
  <si>
    <t>Pollard Bros., Ltd.</t>
  </si>
  <si>
    <t>1933 - Industry 1005 - States Form_B - Firm 023 - Page 1</t>
  </si>
  <si>
    <t>Harford</t>
  </si>
  <si>
    <t>Havre De Grace</t>
  </si>
  <si>
    <t>Abbott Bros. Inc.</t>
  </si>
  <si>
    <t>Ice, Concrete Products</t>
  </si>
  <si>
    <t>P. A. Massera &amp; N Company</t>
  </si>
  <si>
    <t xml:space="preserve">Oakland Concrete and Tarrazzo Co. </t>
  </si>
  <si>
    <t>1933- Industry 1005- States ALMD - Firm 16- Page 1.</t>
  </si>
  <si>
    <t xml:space="preserve">Round Figures on Payroll are adjusted From Fiscal Year &amp; Very Close Jonnage is estimated, also believed to be very  close </t>
  </si>
  <si>
    <t xml:space="preserve">Other Garden Furniture </t>
  </si>
  <si>
    <t xml:space="preserve">Burial Vaults &amp; Cast Stone Garden Furniture </t>
  </si>
  <si>
    <t>1933 - Industry 1005 - States Form_B - Firm 080 - Page 1</t>
  </si>
  <si>
    <t>1933 - Industry 1005 - States Form_B - Firm 053 - Page 1</t>
  </si>
  <si>
    <t>H. G. Renker</t>
  </si>
  <si>
    <t>Sloss Sheffield Steel &amp; Iron Company</t>
  </si>
  <si>
    <t xml:space="preserve">Cement, Steel bars, wire mesh, sand and gravel </t>
  </si>
  <si>
    <t xml:space="preserve">Reinforced concrete products </t>
  </si>
  <si>
    <t xml:space="preserve">122 So. Michigan Ave, Chicago, Ill. </t>
  </si>
  <si>
    <t>Galien Concrete Tile Co.</t>
  </si>
  <si>
    <t>Sept 1933</t>
  </si>
  <si>
    <t>July 1933</t>
  </si>
  <si>
    <t>Theresa Ferrett, Proprietress</t>
  </si>
  <si>
    <t>Theresa Ferrett, Owner</t>
  </si>
  <si>
    <t>Wm. J. Phelan Jr., Owner &amp; Mgr.</t>
  </si>
  <si>
    <t>Des Moines River Cement Tile Wacks</t>
  </si>
  <si>
    <t>New Munich Cement Products Company Inc.</t>
  </si>
  <si>
    <t>1933 - Industry 1005 - States Form_B - Firm 032 - Page 1</t>
  </si>
  <si>
    <t>1933 - Industry 1005 - States MIND - Firm 169 - Page 1</t>
  </si>
  <si>
    <t>J. S. Nielsen, Thos. A. Carlson, N. Nicolaisen, F. C. Berg</t>
  </si>
  <si>
    <t>1933 - Industry 1005 - States Form_B - Firm 081 - Page 1</t>
  </si>
  <si>
    <t>Corporation  George P. Andrew, Manager</t>
  </si>
  <si>
    <t>Fond Du Lac Concrete Prod. Corp.</t>
  </si>
  <si>
    <t>1933 - Industry 1005 - States Form_B - Firm 050 - Page 1</t>
  </si>
  <si>
    <t>Dec 1933</t>
  </si>
  <si>
    <t>1933 - Industry 1005 - States Form_B - Firm 046 - Page 1</t>
  </si>
  <si>
    <t>Scranton P.</t>
  </si>
  <si>
    <t>200 United Bank Bldg.</t>
  </si>
  <si>
    <t>Same as above</t>
    <phoneticPr fontId="1" type="noConversion"/>
  </si>
  <si>
    <t>Peck &amp; R. F. Sts. &amp; West Pike Street</t>
  </si>
  <si>
    <t>Consolidated Supply Company</t>
  </si>
  <si>
    <t>1933- Industry 1005- States ALMD - Firm 9- Page 1.</t>
  </si>
  <si>
    <t>Chas. Wood Riley</t>
  </si>
  <si>
    <t>product_2_value</t>
    <phoneticPr fontId="1" type="noConversion"/>
  </si>
  <si>
    <t>Independently Owned Operated on Royalty Franchise from Norwalk Vault Co. Norwalk, Ohio</t>
  </si>
  <si>
    <t>Saturnin Volle &amp; George Gonirand Jr.</t>
  </si>
  <si>
    <t xml:space="preserve">Cement Laundry Trays, Water Meter Boxes </t>
  </si>
  <si>
    <t>3115 San Fernando Rd.</t>
  </si>
  <si>
    <t>1933- Industry 1005- States ALMD - Firm 25- Page 1.</t>
  </si>
  <si>
    <t>Other Concrete Products</t>
  </si>
  <si>
    <t xml:space="preserve">Other Products Water Moulds </t>
  </si>
  <si>
    <t xml:space="preserve">Building Material Cast Stone </t>
  </si>
  <si>
    <t xml:space="preserve">Cement, sand, Gravel &amp; Dolonute Steel Rods </t>
  </si>
  <si>
    <t xml:space="preserve">3953 Whiteside Ave. </t>
  </si>
  <si>
    <t>Hollow Concrete Building tile, Brick Mortar and Line Putty</t>
  </si>
  <si>
    <t>C. G. Girolami, Louis Nutini &amp; Angelo Nutini</t>
  </si>
  <si>
    <t>C. G. Girolami Co.</t>
  </si>
  <si>
    <t>Lime Mortar and Putty</t>
  </si>
  <si>
    <t xml:space="preserve">Cement, Sand Gravel, Line </t>
  </si>
  <si>
    <t>Sarah E. Koontz &amp; J. F. Koontz</t>
  </si>
  <si>
    <t>409 So Pope</t>
  </si>
  <si>
    <t>Peytons Concrete Pro. Co.</t>
  </si>
  <si>
    <t>Newport Delaware</t>
  </si>
  <si>
    <t>Anamosa</t>
  </si>
  <si>
    <t>Granite city</t>
  </si>
  <si>
    <t>The Fairmount Cemetary Association</t>
  </si>
  <si>
    <t>Fairmount Cement Vault</t>
  </si>
  <si>
    <t>1933 - Industry 1005 - States Form_B - Firm 009 - Page 1</t>
  </si>
  <si>
    <t>1933 - Industry 1005 - States Form_B - Firm 013 - Page 1</t>
  </si>
  <si>
    <t>A. Van Laere &amp; L. Van Laere</t>
  </si>
  <si>
    <t>total_output_value</t>
    <phoneticPr fontId="1" type="noConversion"/>
  </si>
  <si>
    <t>cost_materials_energy</t>
    <phoneticPr fontId="4" type="noConversion"/>
  </si>
  <si>
    <t>total_wages</t>
    <phoneticPr fontId="1" type="noConversion"/>
  </si>
  <si>
    <t>P. O. Box 1032</t>
  </si>
  <si>
    <t>Augusta Township</t>
  </si>
  <si>
    <t>1933 - Industry 1005 - States Form_B - Firm 068 - Page 1</t>
  </si>
  <si>
    <t>Domenico Pasquini V. Pierdominici</t>
  </si>
  <si>
    <t>81-83 Seneca St.</t>
  </si>
  <si>
    <t>Domenico Pasquini Vicenzo Pierdominici</t>
  </si>
  <si>
    <t>proprietor_name</t>
    <phoneticPr fontId="1" type="noConversion"/>
  </si>
  <si>
    <t>End time</t>
  </si>
  <si>
    <t>Total value of products</t>
  </si>
  <si>
    <t>Total cost of materials</t>
    <phoneticPr fontId="4" type="noConversion"/>
  </si>
  <si>
    <t>Total Wages paid</t>
  </si>
  <si>
    <t>Reidsville</t>
  </si>
  <si>
    <t>Biltmore, NC.</t>
  </si>
  <si>
    <t>New Bern</t>
  </si>
  <si>
    <t>1933 - Industry 1005 - States Form_B - Firm 034 - Page 1</t>
  </si>
  <si>
    <t>Alfred E. &amp; Ernest P. Anderson</t>
  </si>
  <si>
    <t>Scranton Burial Vault Company</t>
  </si>
  <si>
    <t>1933 - Industry 1005 - States Form_B - Firm 064 - Page 1</t>
  </si>
  <si>
    <t>1933 - Industry 1005 - States Form_B - Firm 087 - Page 1</t>
  </si>
  <si>
    <t xml:space="preserve">Cast stone And cast ornamental Plaster </t>
  </si>
  <si>
    <t>852 E. 57th St.</t>
  </si>
  <si>
    <t>J. S. Watkins</t>
  </si>
  <si>
    <t>J. S. Watkins Stone Yards</t>
  </si>
  <si>
    <t>1933- Industry 1005- States ALMD - Firm 32- Page 1</t>
  </si>
  <si>
    <t>1933- Industry 1005- States ALMD - Firm 3- Page 1.</t>
  </si>
  <si>
    <t xml:space="preserve">Brick &amp; Tile Plant did not operate during year 1933 Ready- Mix Plant Operated part time inJanuary, February March remainder of year idle </t>
  </si>
  <si>
    <t xml:space="preserve">Concrete irrigation, sewer and drain pipe, Blocks and brick </t>
  </si>
  <si>
    <t>Box 402, Chico. Calif.</t>
  </si>
  <si>
    <t>1933- Industry 1005- States ALMD - Firm 17- Page 1.</t>
  </si>
  <si>
    <t>1933 - Industry 1005 - States Form_B - Firm 022 - Page 1</t>
  </si>
  <si>
    <t>1933 - Industry 1005 - States Form_B - Firm 083 - Page 1</t>
  </si>
  <si>
    <t>Proprietor</t>
  </si>
  <si>
    <t>903 Nor. 6th St.</t>
  </si>
  <si>
    <t>P. O. Box 1162.</t>
  </si>
  <si>
    <t>1933- Industry 1005- States ALMD - Firm 5- Page 1.</t>
  </si>
  <si>
    <t>Safety Vault Corpp.</t>
  </si>
  <si>
    <t>Apr 17 1933</t>
  </si>
  <si>
    <t>Proprietor Only</t>
  </si>
  <si>
    <t>Washington C. H.</t>
  </si>
  <si>
    <t>Plainville</t>
  </si>
  <si>
    <t>Newton Pittman and C. A. Pittman</t>
    <phoneticPr fontId="1" type="noConversion"/>
  </si>
  <si>
    <t>Newton Pittman and Son</t>
    <phoneticPr fontId="1" type="noConversion"/>
  </si>
  <si>
    <t>647 First Ave.</t>
  </si>
  <si>
    <t>1933 - Industry 1005 - States MIND - Firm 168 - Page 1</t>
  </si>
  <si>
    <t>Heyman Lich</t>
  </si>
  <si>
    <t>East Columbus</t>
  </si>
  <si>
    <t>Newtown</t>
  </si>
  <si>
    <t>Euclid</t>
  </si>
  <si>
    <t>Garfield Hts.</t>
  </si>
  <si>
    <t>Spring Garden Twp.</t>
  </si>
  <si>
    <t>Erie Pa.</t>
  </si>
  <si>
    <t>Pocono</t>
  </si>
  <si>
    <t>Shippenville</t>
  </si>
  <si>
    <t>Dubois</t>
  </si>
  <si>
    <t>Grove City Pa.</t>
  </si>
  <si>
    <t>Wenonah N. J.</t>
  </si>
  <si>
    <t>1933 - Industry 1005 - States Form_B - Firm 020 - Page 1</t>
  </si>
  <si>
    <t>Does not apply</t>
  </si>
  <si>
    <t>North Third Street &amp; Old River</t>
  </si>
  <si>
    <t>The Hamilton Gravel Company</t>
  </si>
  <si>
    <t>1933 - Industry 1005 - States Form_B - Firm 051 - Page 1</t>
  </si>
  <si>
    <t>Bay City</t>
    <phoneticPr fontId="1" type="noConversion"/>
  </si>
  <si>
    <t>Dover RFD</t>
    <phoneticPr fontId="1" type="noConversion"/>
  </si>
  <si>
    <t>Camden</t>
    <phoneticPr fontId="1" type="noConversion"/>
  </si>
  <si>
    <t>1933 - Industry 1005 - States Form_B - Firm 016 - Page 1</t>
  </si>
  <si>
    <t>Wariwick R. I.</t>
  </si>
  <si>
    <t>Oatka Eeigr &amp; Const. Co. Inc.</t>
  </si>
  <si>
    <t>1933 - Industry 1005 - States Form_B - Firm 047 - Page 1</t>
  </si>
  <si>
    <t>product_4_quantity</t>
    <phoneticPr fontId="1" type="noConversion"/>
  </si>
  <si>
    <t>product_4_name</t>
    <phoneticPr fontId="1" type="noConversion"/>
  </si>
  <si>
    <t>product_3_name</t>
    <phoneticPr fontId="1" type="noConversion"/>
  </si>
  <si>
    <t>W. W. Johnstone Mgr. &amp; Vice Pres.</t>
  </si>
  <si>
    <t>product_2_quantity</t>
    <phoneticPr fontId="1" type="noConversion"/>
  </si>
  <si>
    <t xml:space="preserve">A Large part of this business is buying  and salling material and not manufactering, Manufactures concrete only- Only Mfg. Included in Schedule  </t>
  </si>
  <si>
    <t>1715 San Fernando</t>
  </si>
  <si>
    <t xml:space="preserve">Frank C. Enderle </t>
  </si>
  <si>
    <t xml:space="preserve">Frank Enderle Sup. Ltd. </t>
  </si>
  <si>
    <t xml:space="preserve">Crushed Stone, Sand, Portland Cement, Admix, and water </t>
  </si>
  <si>
    <t xml:space="preserve">Pre-mixed concrete </t>
  </si>
  <si>
    <t>Foot of Ashley St.</t>
  </si>
  <si>
    <t>Little Rock, Ark.</t>
  </si>
  <si>
    <t>Big Rock Stone &amp; Material Company</t>
  </si>
  <si>
    <t>Ashley Street Plant</t>
  </si>
  <si>
    <t>1933 - Industry 1005 - States Form_B - Firm 071 - Page 1</t>
  </si>
  <si>
    <t>Elmer Chapman</t>
  </si>
  <si>
    <t>Lake Ariel</t>
  </si>
  <si>
    <t>No (Ficticious Firm Name)</t>
  </si>
  <si>
    <t>R. J. Fraser (Owner)</t>
  </si>
  <si>
    <t>1933- Industry 1005- States ALMD - Firm 26- Page 1.</t>
  </si>
  <si>
    <t>C. J. Fregulia, President and Manager</t>
  </si>
  <si>
    <t xml:space="preserve">Above sales  Included same Bulk Lime and, Cement not manufactured by us </t>
  </si>
  <si>
    <t>1933 - Industry 1005 - States Form_B - Firm 039 - Page 1</t>
  </si>
  <si>
    <t>1933 - Industry 1005 - States Form_B - Firm 040 - Page 1</t>
  </si>
  <si>
    <t>P. O. Box # 154</t>
  </si>
  <si>
    <t>Boston Post Rd.</t>
  </si>
  <si>
    <t>Fairfield Burial Vault</t>
  </si>
  <si>
    <t>1933 - Industry 1005 - States Form_B - Firm 010 - Page 1</t>
  </si>
  <si>
    <t>Denver, Colorado</t>
  </si>
  <si>
    <t>1933 - Industry 1005 - States Form_B - Firm 005 - Page 1</t>
  </si>
  <si>
    <t>J. W. Hodges Cement Products</t>
  </si>
  <si>
    <t>Chino</t>
    <phoneticPr fontId="1" type="noConversion"/>
  </si>
  <si>
    <t>Broadview</t>
  </si>
  <si>
    <t>Mt. Carmel</t>
  </si>
  <si>
    <t>El Pais</t>
  </si>
  <si>
    <t>Arlington Hgt.</t>
  </si>
  <si>
    <t>Mascoutah</t>
  </si>
  <si>
    <t>Girard</t>
  </si>
  <si>
    <t>E. W. Kissam, Pres.</t>
  </si>
  <si>
    <t>1225 Herman St.</t>
  </si>
  <si>
    <t>1933 - Industry 1005 - States Form_B - Firm 037 - Page 1</t>
  </si>
  <si>
    <t>Holden, James, Dora &amp; Jr. Hames Brock</t>
  </si>
  <si>
    <t>wage_earners_jun</t>
    <phoneticPr fontId="1" type="noConversion"/>
  </si>
  <si>
    <t>wage_earners_mar</t>
    <phoneticPr fontId="1" type="noConversion"/>
  </si>
  <si>
    <t>Bound Brook</t>
    <phoneticPr fontId="1" type="noConversion"/>
  </si>
  <si>
    <t>4410 Harrisburg Blvd.</t>
    <phoneticPr fontId="1" type="noConversion"/>
  </si>
  <si>
    <t>Lee Highway</t>
    <phoneticPr fontId="1" type="noConversion"/>
  </si>
  <si>
    <t>Richmond</t>
    <phoneticPr fontId="1" type="noConversion"/>
  </si>
  <si>
    <t>N. Boulevard, Richmond, Va.</t>
    <phoneticPr fontId="1" type="noConversion"/>
  </si>
  <si>
    <t>St. Paul , Minn.</t>
  </si>
  <si>
    <t>Fragus Falls</t>
  </si>
  <si>
    <t>Pengilly</t>
  </si>
  <si>
    <t>Schmidt, N. D.</t>
  </si>
  <si>
    <t>Mrs. Margaret Sconden</t>
  </si>
  <si>
    <t>R. D. 5</t>
  </si>
  <si>
    <t>Mrs. Margaret Scowden</t>
  </si>
  <si>
    <t>North Boulevard</t>
    <phoneticPr fontId="1" type="noConversion"/>
  </si>
  <si>
    <t>1933 - Industry 1005 - States Form_B - Firm 088 - Page 1</t>
  </si>
  <si>
    <t>Sheboyan Brick Company</t>
  </si>
  <si>
    <t>Hillside Township</t>
  </si>
  <si>
    <t>Dec 30 1934</t>
  </si>
  <si>
    <t>1933 - Industry 1005 - States Form_B - Firm 063 - Page 1</t>
  </si>
  <si>
    <t>Mill Road</t>
  </si>
  <si>
    <t>Electric energy consumed for watchman service charge to Brick Plant in amount of $20.00 -Included in this amount 1. Figures under items 3-4- &amp; 6 refer to Ready-Mix Plant only</t>
  </si>
  <si>
    <t>1716 N 7th St., Sheboygan, Wisc.</t>
  </si>
  <si>
    <t>Birmingham Slag Co., B'ham., Ala.</t>
  </si>
  <si>
    <t>Birmingham, Alabama.</t>
  </si>
  <si>
    <t>Ensley</t>
  </si>
  <si>
    <t xml:space="preserve">Birmingham, </t>
  </si>
  <si>
    <t xml:space="preserve">Birmingham Slag Company - Ensley Plant </t>
  </si>
  <si>
    <t>1933 - Industry 1005 - States Form_B - Firm 056 - Page 1</t>
  </si>
  <si>
    <t>1933- Industry 1005- States ALMD - Firm 4- Page 1.</t>
  </si>
  <si>
    <t>3131 First avenue, N.</t>
  </si>
  <si>
    <t>1933- Industry 1005- States ALMD - Firm 6- Page 1.</t>
  </si>
  <si>
    <t>Rock, Sand, Cement, Reinforcing Wire.</t>
  </si>
  <si>
    <t>Cement and Marble Chips</t>
  </si>
  <si>
    <t>2227 Market St- Oakland Calif.</t>
  </si>
  <si>
    <t xml:space="preserve">Pyramia Block Company </t>
  </si>
  <si>
    <t>1933- Industry 1005- States ALMD - Firm 134- Page 3</t>
  </si>
  <si>
    <t>Brooklyn Twp.</t>
  </si>
  <si>
    <t>3131-1st Avenue, U, Birmingham alabama</t>
  </si>
  <si>
    <t>Barberton</t>
  </si>
  <si>
    <t>Boro of Jamesburg</t>
  </si>
  <si>
    <t>Hilton</t>
  </si>
  <si>
    <t>Spring Lake</t>
  </si>
  <si>
    <t>Tuckerton</t>
  </si>
  <si>
    <t>Borough of Fanwood</t>
  </si>
  <si>
    <t>Woodbridge</t>
  </si>
  <si>
    <t>Citizens Concrete Co.</t>
    <phoneticPr fontId="1" type="noConversion"/>
  </si>
  <si>
    <t>1933 - Industry 1005 - States MIND - Firm 167 - Page 1</t>
  </si>
  <si>
    <t>1516 4th Ave.</t>
    <phoneticPr fontId="1" type="noConversion"/>
  </si>
  <si>
    <t xml:space="preserve">Vine St. </t>
    <phoneticPr fontId="1" type="noConversion"/>
  </si>
  <si>
    <t>Cincinnati</t>
    <phoneticPr fontId="1" type="noConversion"/>
  </si>
  <si>
    <t>Duck Creek Rd., Columbia Township</t>
    <phoneticPr fontId="1" type="noConversion"/>
  </si>
  <si>
    <t>City Allentown</t>
  </si>
  <si>
    <t>Swedesburg</t>
  </si>
  <si>
    <t>Hanover Pa.</t>
  </si>
  <si>
    <t>31 Central St., Bangor, Maine</t>
  </si>
  <si>
    <t>E. Hampden</t>
  </si>
  <si>
    <t>George Cuozzo, Agent</t>
  </si>
  <si>
    <t>Bangor Cast Stone Co.</t>
  </si>
  <si>
    <t>Wilkes Barre Pa.</t>
  </si>
  <si>
    <t>McKess Rocks,</t>
  </si>
  <si>
    <t>Formigli Architectural Stone Co.</t>
  </si>
  <si>
    <t>New Kensington</t>
    <phoneticPr fontId="1" type="noConversion"/>
  </si>
  <si>
    <t>Dempsey Concrete Products (listed as Dempsey Robert)</t>
    <phoneticPr fontId="1" type="noConversion"/>
  </si>
  <si>
    <t>Hannah Cement Prod.</t>
    <phoneticPr fontId="1" type="noConversion"/>
  </si>
  <si>
    <t>East Holman</t>
    <phoneticPr fontId="1" type="noConversion"/>
  </si>
  <si>
    <t>Salisbury Duntile Mfg. Co.</t>
    <phoneticPr fontId="1" type="noConversion"/>
  </si>
  <si>
    <t>County of Largest</t>
  </si>
  <si>
    <t>Trainer, Chester, Pa.</t>
  </si>
  <si>
    <t>Phila.</t>
  </si>
  <si>
    <t>L. Van Wearce E. Hoste</t>
  </si>
  <si>
    <t>1933 - Industry 1005 - States Form_B - Firm 077 - Page 1</t>
  </si>
  <si>
    <t>R. D. 7 - Scotia</t>
  </si>
  <si>
    <t>Saratoga Rd.</t>
  </si>
  <si>
    <t>product_3_quantity</t>
    <phoneticPr fontId="1" type="noConversion"/>
  </si>
  <si>
    <t>Olympia Concrete Products Co.</t>
  </si>
  <si>
    <t>1933 - Industry 1005 - States Form_B - Firm 045 - Page 1</t>
  </si>
  <si>
    <t>product_3_value</t>
    <phoneticPr fontId="1" type="noConversion"/>
  </si>
  <si>
    <t>product_1_name</t>
    <phoneticPr fontId="1" type="noConversion"/>
  </si>
  <si>
    <t>total_cost_mat_contract_work</t>
    <phoneticPr fontId="1" type="noConversion"/>
  </si>
  <si>
    <t>total_wages_salaries</t>
    <phoneticPr fontId="1" type="noConversion"/>
  </si>
  <si>
    <t>wage_earnes_rep_week</t>
    <phoneticPr fontId="1" type="noConversion"/>
  </si>
  <si>
    <t>materials_details</t>
    <phoneticPr fontId="5" type="noConversion"/>
  </si>
  <si>
    <t>products_details</t>
    <phoneticPr fontId="5" type="noConversion"/>
  </si>
  <si>
    <t>remarks</t>
    <phoneticPr fontId="5" type="noConversion"/>
  </si>
  <si>
    <t>end</t>
    <phoneticPr fontId="5" type="noConversion"/>
  </si>
  <si>
    <t>began</t>
    <phoneticPr fontId="5" type="noConversion"/>
  </si>
  <si>
    <t>1933 - Industry 1005 - States Form_B - Firm 074 - Page 1</t>
  </si>
  <si>
    <t>Cherrydale, Va.</t>
  </si>
  <si>
    <t>po_address_if_different</t>
    <phoneticPr fontId="1" type="noConversion"/>
  </si>
  <si>
    <t>id</t>
    <phoneticPr fontId="1" type="noConversion"/>
  </si>
  <si>
    <t>Charles A. Toone, Secretary</t>
  </si>
  <si>
    <t>Cherrydale Cement Block Co., Inc.</t>
  </si>
  <si>
    <t>1933 - Industry 1005 - States Form_B - Firm 008 - Page 1</t>
  </si>
  <si>
    <t>1933 - Industry 1005 - States Form_B - Firm 073 - Page 1</t>
  </si>
  <si>
    <t>412 Mercantile Bldg., Dallas, Tex.</t>
  </si>
  <si>
    <t>Gifford Hill Pipe Company</t>
  </si>
  <si>
    <t>Wayne Concrete &amp; Sand Works</t>
  </si>
  <si>
    <t>1933- Industry 1005- States ALMD - Firm 10- Page 1.</t>
  </si>
  <si>
    <t>before aggregation</t>
    <phoneticPr fontId="1" type="noConversion"/>
  </si>
  <si>
    <t>Sarah E. Koontz &amp; T. F. Koontz</t>
  </si>
  <si>
    <t>Similar to 2 firms below, but operated only Jan-March</t>
    <phoneticPr fontId="1" type="noConversion"/>
  </si>
  <si>
    <t>Similar to 2 firms above, but operated only May, June, Nov, Dec</t>
    <phoneticPr fontId="1" type="noConversion"/>
  </si>
  <si>
    <t>Tonawanda</t>
    <phoneticPr fontId="1" type="noConversion"/>
  </si>
  <si>
    <t>Mrs. J. W. Hodges Owner</t>
  </si>
  <si>
    <t>after aggregation</t>
    <phoneticPr fontId="1" type="noConversion"/>
  </si>
  <si>
    <t>Dec. 31 1932</t>
  </si>
  <si>
    <t>Joseph Rodata</t>
  </si>
  <si>
    <t>Looks similar to 2903040, but this one is in Tonawanda township and the other on Sawyer avenue. Same owner</t>
    <phoneticPr fontId="1" type="noConversion"/>
  </si>
  <si>
    <t>see 2903029</t>
    <phoneticPr fontId="1" type="noConversion"/>
  </si>
  <si>
    <t>P. O. Box 1431, Orlando, Fla.</t>
  </si>
  <si>
    <t>Kissam Builders Supply Company</t>
  </si>
  <si>
    <t>Clearing (Chicago)</t>
    <phoneticPr fontId="1" type="noConversion"/>
  </si>
  <si>
    <t>Chicago</t>
    <phoneticPr fontId="1" type="noConversion"/>
  </si>
  <si>
    <t>Saint Helena</t>
    <phoneticPr fontId="1" type="noConversion"/>
  </si>
  <si>
    <t>wage_earners_dec</t>
    <phoneticPr fontId="1" type="noConversion"/>
  </si>
  <si>
    <t>wage_earners_sep</t>
    <phoneticPr fontId="1" type="noConversion"/>
  </si>
  <si>
    <t>1933 - Industry 1005 - States Form_B - Firm 012 - Page 1</t>
  </si>
  <si>
    <t>E. Roscoe Calloway</t>
  </si>
  <si>
    <t>1933 - Industry 1005 - States Form_B - Firm 011 - Page 1</t>
  </si>
  <si>
    <t>North Kansas City</t>
    <phoneticPr fontId="1" type="noConversion"/>
  </si>
  <si>
    <t>Blue Island RR#2 Box 56</t>
    <phoneticPr fontId="1" type="noConversion"/>
  </si>
  <si>
    <t>856 Brackenridge. Ave.</t>
    <phoneticPr fontId="1" type="noConversion"/>
  </si>
  <si>
    <t>24 Perrine St.</t>
    <phoneticPr fontId="1" type="noConversion"/>
  </si>
  <si>
    <t>C. G. Girolami Louis Nutini Angelo Nutini</t>
    <phoneticPr fontId="1" type="noConversion"/>
  </si>
  <si>
    <t>22nd &amp; Debree Ave.</t>
    <phoneticPr fontId="1" type="noConversion"/>
  </si>
  <si>
    <t>Roanoke</t>
    <phoneticPr fontId="1" type="noConversion"/>
  </si>
  <si>
    <t>Penns Grove</t>
  </si>
  <si>
    <t>Montville</t>
  </si>
  <si>
    <t>South Seaville</t>
  </si>
  <si>
    <t>Tannery location</t>
    <phoneticPr fontId="1" type="noConversion"/>
  </si>
  <si>
    <t>Riverhead Cement Block Co., Inc</t>
    <phoneticPr fontId="1" type="noConversion"/>
  </si>
  <si>
    <t>1933 - Industry 1005 - States Form_B - Firm 086 - Page 1</t>
  </si>
  <si>
    <t>417 South Water St.</t>
  </si>
  <si>
    <t>1933 - Industry 1005 - States Form_B - Firm 085 - Page 1</t>
  </si>
  <si>
    <t>Harry Voskuil, H. John Voskuil, Ben Voskuil</t>
  </si>
  <si>
    <t>1933 - Industry 1005 - States Form_B - Firm 084 - Page 1</t>
  </si>
  <si>
    <t>W. S. Beck Cement Vault Works</t>
  </si>
  <si>
    <t>1933 - Industry 1005 - States Form_B - Firm 060 - Page 1</t>
  </si>
  <si>
    <t>1933 - Industry 1005 - States Form_B - Firm 059 - Page 1</t>
  </si>
  <si>
    <t>Wilson S. Beck</t>
  </si>
  <si>
    <t>134 Kenmore Ave. Marion Ohio</t>
  </si>
  <si>
    <t>1933 - Industry 1005 - States Form_B - Firm 058 - Page 1</t>
  </si>
  <si>
    <t>1933 - Industry 1005 - States Form_B - Firm 055 - Page 1</t>
  </si>
  <si>
    <t>Chas. Svec Inc.</t>
  </si>
  <si>
    <t>1933 - Industry 1005 - States Form_B - Firm 054 - Page 1</t>
  </si>
  <si>
    <t>Jany 1 1933</t>
  </si>
  <si>
    <t xml:space="preserve">Concrete Pipe, </t>
  </si>
  <si>
    <t>Shearman Concrete Pipe Company.</t>
  </si>
  <si>
    <t>Bunker Hill Vault &amp; Monument Works</t>
  </si>
  <si>
    <t>165 Sugar ave</t>
    <phoneticPr fontId="1" type="noConversion"/>
  </si>
  <si>
    <t>Marysville</t>
  </si>
  <si>
    <t>Alopains?? &amp; Otto Schwinn</t>
    <phoneticPr fontId="1" type="noConversion"/>
  </si>
  <si>
    <t>42nd &amp; State St.</t>
    <phoneticPr fontId="1" type="noConversion"/>
  </si>
  <si>
    <t>Westover</t>
    <phoneticPr fontId="1" type="noConversion"/>
  </si>
  <si>
    <t>115 Harrison St., Waupaca, Wis.</t>
    <phoneticPr fontId="1" type="noConversion"/>
  </si>
  <si>
    <t>1649 Hoffner</t>
    <phoneticPr fontId="1" type="noConversion"/>
  </si>
  <si>
    <t>Dewitt</t>
  </si>
  <si>
    <t>500 McLane Ave., Morgantown, W. Va.</t>
    <phoneticPr fontId="1" type="noConversion"/>
  </si>
  <si>
    <t>Belmont Cement Burial Case Company</t>
    <phoneticPr fontId="1" type="noConversion"/>
  </si>
  <si>
    <t>Fairmont Wall Plaster Company</t>
    <phoneticPr fontId="1" type="noConversion"/>
  </si>
  <si>
    <t>Fairmont Wall Plaster Co.</t>
    <phoneticPr fontId="1" type="noConversion"/>
  </si>
  <si>
    <t>Cincinnati</t>
    <phoneticPr fontId="1" type="noConversion"/>
  </si>
  <si>
    <t>Two plants: Foot of Randolph St. And foot of East park St.</t>
    <phoneticPr fontId="1" type="noConversion"/>
  </si>
  <si>
    <t>Foot of Randolph St.</t>
    <phoneticPr fontId="1" type="noConversion"/>
  </si>
  <si>
    <t>Bridgeville</t>
    <phoneticPr fontId="1" type="noConversion"/>
  </si>
  <si>
    <t>Castle Shannon</t>
    <phoneticPr fontId="1" type="noConversion"/>
  </si>
  <si>
    <t>Quarryville Pa.</t>
  </si>
  <si>
    <t>Lemoyne Pa.</t>
  </si>
  <si>
    <t>Pottsville</t>
    <phoneticPr fontId="1" type="noConversion"/>
  </si>
  <si>
    <t>So. Central St. &amp; Sch. Haven Parke , Mount Carbon</t>
    <phoneticPr fontId="1" type="noConversion"/>
  </si>
  <si>
    <t>David Sunderhaus and &amp; Schild Bros</t>
    <phoneticPr fontId="1" type="noConversion"/>
  </si>
  <si>
    <t>1933 - Industry 1005 - States MIND - Firm 007 - Page 1</t>
    <phoneticPr fontId="1" type="noConversion"/>
  </si>
  <si>
    <t>Union</t>
    <phoneticPr fontId="1" type="noConversion"/>
  </si>
  <si>
    <t>Salisbury Duntile Mfg. Co.</t>
    <phoneticPr fontId="1" type="noConversion"/>
  </si>
  <si>
    <t>Elizabethton</t>
  </si>
  <si>
    <t>1933 - Industry 1005 - States Form_B - Firm 031 - Page 1</t>
  </si>
  <si>
    <t>Aolfa Lolli</t>
  </si>
  <si>
    <t>1933 - Industry 1005 - States Form_B - Firm 030 - Page 1</t>
  </si>
  <si>
    <t>So. Minn Street</t>
  </si>
  <si>
    <t>Schenectady</t>
    <phoneticPr fontId="1" type="noConversion"/>
  </si>
  <si>
    <t>28 and J</t>
  </si>
  <si>
    <t>1933 - Industry 1005 - States MIND - Firm 082 - Page 1</t>
  </si>
  <si>
    <t>F. J. Lensch, M. Lensch, J. Lensch</t>
  </si>
  <si>
    <t>1933 - Industry 1005 - States Form_B - Firm 076 - Page 1</t>
  </si>
  <si>
    <t>4326 S. Tacoma Way</t>
  </si>
  <si>
    <t>Automatic Sealing Burial Vault Co., Inc.</t>
  </si>
  <si>
    <t>1933 - Industry 1005 - States Form_B - Firm 075 - Page 1</t>
  </si>
  <si>
    <t>Ft. of W. 13th St.</t>
  </si>
  <si>
    <t>Washington Concrete Pipe Co.</t>
  </si>
  <si>
    <t xml:space="preserve">South Side Concrete Block </t>
  </si>
  <si>
    <t>1070 So Park Ave.</t>
  </si>
  <si>
    <t>Angelo S. Sants</t>
  </si>
  <si>
    <t>South Side Concrete Block Company</t>
  </si>
  <si>
    <t>1933 - Industry 1005 - States Form_B - Firm 041 - Page 1</t>
  </si>
  <si>
    <t>G. A. Monninger (Owner)</t>
  </si>
  <si>
    <t>G. A. Monninger Sand &amp; Gravel Co.</t>
  </si>
  <si>
    <t>Anniston</t>
  </si>
  <si>
    <t>Ukiah</t>
  </si>
  <si>
    <t>Rivera</t>
  </si>
  <si>
    <t>Narod</t>
  </si>
  <si>
    <t>San Leandroat the intersection of Washington &amp; S. P. R. R. Co., Tracks</t>
  </si>
  <si>
    <t>Kingsburg</t>
  </si>
  <si>
    <t>Indis</t>
  </si>
  <si>
    <t>McFarland</t>
  </si>
  <si>
    <t>June Spur Plant</t>
  </si>
  <si>
    <t>Same</t>
    <phoneticPr fontId="1" type="noConversion"/>
  </si>
  <si>
    <t>1933 - Industry 1005 - States Form_B - Firm 072 - Page 1</t>
  </si>
  <si>
    <t>R. F. D. #2 Fairfield Conn.</t>
  </si>
  <si>
    <t>Buffalo Egyptian Vault Co., 279 Broadway</t>
    <phoneticPr fontId="1" type="noConversion"/>
  </si>
  <si>
    <t>712 Perrysville Ave.</t>
    <phoneticPr fontId="1" type="noConversion"/>
  </si>
  <si>
    <t>Same</t>
    <phoneticPr fontId="1" type="noConversion"/>
  </si>
  <si>
    <t>6401 Seaview Ave.</t>
    <phoneticPr fontId="1" type="noConversion"/>
  </si>
  <si>
    <t>Similar to other 2 firms, but different location (81 N. Arlington Ave instead of Arlington Ave.). The other 2 firms did not seem to survive in 1931 or 1935</t>
    <phoneticPr fontId="1" type="noConversion"/>
  </si>
  <si>
    <t>Same company as above and discarded</t>
    <phoneticPr fontId="1" type="noConversion"/>
  </si>
  <si>
    <t>after aggregation</t>
    <phoneticPr fontId="1" type="noConversion"/>
  </si>
  <si>
    <t>William Smith Architectural  Concrete Stone</t>
    <phoneticPr fontId="1" type="noConversion"/>
  </si>
  <si>
    <t>William Smith</t>
    <phoneticPr fontId="1" type="noConversion"/>
  </si>
  <si>
    <t>550 So Fair Oaks Ave</t>
    <phoneticPr fontId="1" type="noConversion"/>
  </si>
  <si>
    <t>Sunbury</t>
    <phoneticPr fontId="1" type="noConversion"/>
  </si>
  <si>
    <t>Sunbury</t>
    <phoneticPr fontId="1" type="noConversion"/>
  </si>
  <si>
    <t>Newton</t>
    <phoneticPr fontId="1" type="noConversion"/>
  </si>
  <si>
    <t>New Freedom Rd., Williamstown Junction</t>
    <phoneticPr fontId="1" type="noConversion"/>
  </si>
  <si>
    <t>Berlin</t>
    <phoneticPr fontId="1" type="noConversion"/>
  </si>
  <si>
    <t>New Freedom Road, Williamstown Junction</t>
    <phoneticPr fontId="1" type="noConversion"/>
  </si>
  <si>
    <t>Berlin</t>
    <phoneticPr fontId="1" type="noConversion"/>
  </si>
  <si>
    <t>Birmingham</t>
    <phoneticPr fontId="1" type="noConversion"/>
  </si>
  <si>
    <t>4091 S. Broad</t>
    <phoneticPr fontId="1" type="noConversion"/>
  </si>
  <si>
    <t>Ketak Brothers</t>
    <phoneticPr fontId="1" type="noConversion"/>
  </si>
  <si>
    <t>Fountain place</t>
    <phoneticPr fontId="1" type="noConversion"/>
  </si>
  <si>
    <t>Fountain place</t>
    <phoneticPr fontId="1" type="noConversion"/>
  </si>
  <si>
    <t>J. A. Geesey</t>
    <phoneticPr fontId="1" type="noConversion"/>
  </si>
  <si>
    <t>J. A. Geesey</t>
    <phoneticPr fontId="1" type="noConversion"/>
  </si>
  <si>
    <t>Box 814 Austin, Tex.</t>
    <phoneticPr fontId="1" type="noConversion"/>
  </si>
  <si>
    <t>Pre-Cast Slab &amp; Tile Co.</t>
    <phoneticPr fontId="1" type="noConversion"/>
  </si>
  <si>
    <t>yes</t>
    <phoneticPr fontId="1" type="noConversion"/>
  </si>
  <si>
    <t>Mandan R. #2</t>
    <phoneticPr fontId="1" type="noConversion"/>
  </si>
  <si>
    <t>369 McLean Boulevard</t>
    <phoneticPr fontId="1" type="noConversion"/>
  </si>
  <si>
    <t>So. Omah.</t>
  </si>
  <si>
    <t>Town of Randolph</t>
  </si>
  <si>
    <t>Atlantic Highland</t>
  </si>
  <si>
    <t>1933 - Industry 1005 - States Form_B - Firm 062 - Page 1</t>
  </si>
  <si>
    <t>615 SE Clay</t>
  </si>
  <si>
    <t>1933 - Industry 1005 - States Form_B - Firm 061 - Page 1</t>
  </si>
  <si>
    <t>C. S. Reece and Frank D. Delmont</t>
  </si>
  <si>
    <t>C. S. Reece and Frank D. Delmont, Partners</t>
  </si>
  <si>
    <t>1933 - Industry 1005 - States Form_B - Firm 028 - Page 1</t>
  </si>
  <si>
    <t>E. J. Rogers, Wartlia S. Rogers</t>
  </si>
  <si>
    <t xml:space="preserve">Wolverine Vault Co. </t>
  </si>
  <si>
    <t>1933 - Industry 1005 - States Form_B - Firm 027 - Page 1</t>
  </si>
  <si>
    <t>1933 - Industry 1005 - States Form_B - Firm 026 - Page 1</t>
  </si>
  <si>
    <t>1933 - Industry 1005 - States Form_B - Firm 025 - Page 1</t>
  </si>
  <si>
    <t>Ae. C. Dale</t>
  </si>
  <si>
    <t>Ae C. Dale</t>
  </si>
  <si>
    <t>1933 - Industry 1005 - States Form_B - Firm 057 - Page 1</t>
  </si>
  <si>
    <t>Marietta 308</t>
  </si>
  <si>
    <t>Batavia</t>
  </si>
  <si>
    <t>Amsterdam</t>
  </si>
  <si>
    <t>1933 - Industry 1005 - States Form_B - Firm 024 - Page 1</t>
  </si>
  <si>
    <t>Clinton Heights</t>
    <phoneticPr fontId="1" type="noConversion"/>
  </si>
  <si>
    <t>Hollywood &amp; Dexter</t>
    <phoneticPr fontId="1" type="noConversion"/>
  </si>
  <si>
    <t>E. B. Ballinger, W H Paddock, a Corp, Seattle Washington</t>
    <phoneticPr fontId="1" type="noConversion"/>
  </si>
  <si>
    <t>4826 W. Kenzie St., Chicago, Ill.</t>
    <phoneticPr fontId="1" type="noConversion"/>
  </si>
  <si>
    <t>Upper Nazareth</t>
    <phoneticPr fontId="1" type="noConversion"/>
  </si>
  <si>
    <t>Route # 1</t>
    <phoneticPr fontId="1" type="noConversion"/>
  </si>
  <si>
    <t>Oakland Concrete And Terrazzo Co.</t>
    <phoneticPr fontId="1" type="noConversion"/>
  </si>
  <si>
    <t>[changed in 1931 from Greenwood to Milford]</t>
    <phoneticPr fontId="1" type="noConversion"/>
  </si>
  <si>
    <t>Wilkes-Barre</t>
    <phoneticPr fontId="1" type="noConversion"/>
  </si>
  <si>
    <t>Stroudsburg</t>
    <phoneticPr fontId="1" type="noConversion"/>
  </si>
  <si>
    <t>Pottstown</t>
    <phoneticPr fontId="1" type="noConversion"/>
  </si>
  <si>
    <t>South Seaville</t>
    <phoneticPr fontId="1" type="noConversion"/>
  </si>
  <si>
    <t>Cortland</t>
    <phoneticPr fontId="1" type="noConversion"/>
  </si>
  <si>
    <t>Duval</t>
    <phoneticPr fontId="1" type="noConversion"/>
  </si>
  <si>
    <t>Chemung</t>
    <phoneticPr fontId="1" type="noConversion"/>
  </si>
  <si>
    <t xml:space="preserve">F. Ketak </t>
    <phoneticPr fontId="1" type="noConversion"/>
  </si>
  <si>
    <t>Ketak and Sons, Tile Co.</t>
    <phoneticPr fontId="1" type="noConversion"/>
  </si>
  <si>
    <t>Algonite Stone Mfg. Co.</t>
    <phoneticPr fontId="1" type="noConversion"/>
  </si>
  <si>
    <t>Sona Cement Products Co</t>
    <phoneticPr fontId="1" type="noConversion"/>
  </si>
  <si>
    <t>14100 Welland Ave.</t>
    <phoneticPr fontId="1" type="noConversion"/>
  </si>
  <si>
    <t>Hilton</t>
    <phoneticPr fontId="1" type="noConversion"/>
  </si>
  <si>
    <t>Sylvania</t>
    <phoneticPr fontId="1" type="noConversion"/>
  </si>
  <si>
    <t>Frankfort</t>
    <phoneticPr fontId="1" type="noConversion"/>
  </si>
  <si>
    <t>Minneapolis</t>
    <phoneticPr fontId="1" type="noConversion"/>
  </si>
  <si>
    <t>Edina</t>
    <phoneticPr fontId="1" type="noConversion"/>
  </si>
  <si>
    <t>Pittsburgh</t>
    <phoneticPr fontId="1" type="noConversion"/>
  </si>
  <si>
    <t>Hays</t>
    <phoneticPr fontId="1" type="noConversion"/>
  </si>
  <si>
    <t>Hartford</t>
    <phoneticPr fontId="1" type="noConversion"/>
  </si>
  <si>
    <t>Karl H. Aufderheide &amp; Herman J. Aufderheide</t>
  </si>
  <si>
    <t>1933 - Industry 1005 - States MIND - Firm 164 - Page 1</t>
  </si>
  <si>
    <t>Mrs Adolfa Lolli</t>
  </si>
  <si>
    <t>Jos. Lolli Est</t>
  </si>
  <si>
    <t>1933 - Industry 1005 - States MIND - Firm 163 - Page 1</t>
  </si>
  <si>
    <t>J. E. Harding</t>
  </si>
  <si>
    <t>F. E. Harding</t>
  </si>
  <si>
    <t>1933 - Industry 1005 - States Form_B - Firm 044 - Page 1</t>
  </si>
  <si>
    <t>H. P. Domine, Pres., H. H. Black, Secy., Mrs. A. P. Domine, V. Pres., H. T. Hailt, Secy.</t>
  </si>
  <si>
    <t>H. P. Domine, President</t>
  </si>
  <si>
    <t>Lee Highway</t>
  </si>
  <si>
    <t>Ray Perrigo (Owner)</t>
  </si>
  <si>
    <t>Malone Concrete Products Company</t>
  </si>
  <si>
    <t>1933 - Industry 1005 - States Form_B - Firm 042 - Page 1</t>
  </si>
  <si>
    <t>1933- Industry 1005- States ALMD - Firm 187- Page 1</t>
  </si>
  <si>
    <t>Oct 1 1932</t>
  </si>
  <si>
    <t>state_code</t>
    <phoneticPr fontId="1" type="noConversion"/>
  </si>
  <si>
    <t>state_code</t>
    <phoneticPr fontId="1" type="noConversion"/>
  </si>
  <si>
    <t>Discard</t>
    <phoneticPr fontId="1" type="noConversion"/>
  </si>
  <si>
    <t>before aggregation</t>
    <phoneticPr fontId="1" type="noConversion"/>
  </si>
  <si>
    <t>Omaha</t>
    <phoneticPr fontId="1" type="noConversion"/>
  </si>
  <si>
    <t>Columbus</t>
    <phoneticPr fontId="1" type="noConversion"/>
  </si>
  <si>
    <t>Caldwell</t>
    <phoneticPr fontId="1" type="noConversion"/>
  </si>
  <si>
    <t>Lawrence</t>
    <phoneticPr fontId="1" type="noConversion"/>
  </si>
  <si>
    <t>Cleveland</t>
    <phoneticPr fontId="1" type="noConversion"/>
  </si>
  <si>
    <t>Brooklyn</t>
    <phoneticPr fontId="1" type="noConversion"/>
  </si>
  <si>
    <t>Manchester</t>
    <phoneticPr fontId="1" type="noConversion"/>
  </si>
  <si>
    <t>W. 73 &amp; Denison</t>
    <phoneticPr fontId="1" type="noConversion"/>
  </si>
  <si>
    <t>1335 No. Mosley Ave.</t>
    <phoneticPr fontId="1" type="noConversion"/>
  </si>
  <si>
    <t>plants_covered</t>
    <phoneticPr fontId="1" type="noConversion"/>
  </si>
  <si>
    <t>my_notes</t>
    <phoneticPr fontId="1" type="noConversion"/>
  </si>
  <si>
    <t>my_notes</t>
    <phoneticPr fontId="1" type="noConversion"/>
  </si>
  <si>
    <t>Pittsburgh</t>
    <phoneticPr fontId="1" type="noConversion"/>
  </si>
  <si>
    <t>The Linton Concrete Vault Co.</t>
    <phoneticPr fontId="1" type="noConversion"/>
  </si>
  <si>
    <t>1700 Urbana Rd.</t>
    <phoneticPr fontId="1" type="noConversion"/>
  </si>
  <si>
    <t>1933 - Industry 1005 - States Form_B - Firm 043 - Page 1</t>
  </si>
  <si>
    <t>1446 Wicomico St.</t>
    <phoneticPr fontId="1" type="noConversion"/>
  </si>
  <si>
    <t>10 Fink Avenue</t>
    <phoneticPr fontId="1" type="noConversion"/>
  </si>
  <si>
    <t>plants_covered</t>
    <phoneticPr fontId="1" type="noConversion"/>
  </si>
  <si>
    <t>611 N. Front St.</t>
    <phoneticPr fontId="1" type="noConversion"/>
  </si>
  <si>
    <t>Note/ remarks</t>
    <phoneticPr fontId="1" type="noConversion"/>
  </si>
  <si>
    <t>Several plants</t>
    <phoneticPr fontId="1" type="noConversion"/>
  </si>
  <si>
    <t>Several plants</t>
    <phoneticPr fontId="1" type="noConversion"/>
  </si>
  <si>
    <t>Remark is the same as the two schedules below</t>
    <phoneticPr fontId="1" type="noConversion"/>
  </si>
  <si>
    <t>Several plants</t>
    <phoneticPr fontId="1" type="noConversion"/>
  </si>
  <si>
    <t>Several plants</t>
    <phoneticPr fontId="1" type="noConversion"/>
  </si>
  <si>
    <t>7th and Terry Sts</t>
    <phoneticPr fontId="1" type="noConversion"/>
  </si>
  <si>
    <t>Multiple plants in multiple counties</t>
    <phoneticPr fontId="1" type="noConversion"/>
  </si>
  <si>
    <t>My notes</t>
    <phoneticPr fontId="1" type="noConversion"/>
  </si>
  <si>
    <t>Fullerton</t>
    <phoneticPr fontId="1" type="noConversion"/>
  </si>
  <si>
    <t>York</t>
    <phoneticPr fontId="1" type="noConversion"/>
  </si>
  <si>
    <t>Winchester is not a city and is part of West Seneca</t>
    <phoneticPr fontId="1" type="noConversion"/>
  </si>
  <si>
    <t>Murphy &amp; Virginia St.</t>
    <phoneticPr fontId="1" type="noConversion"/>
  </si>
  <si>
    <t>24 Perrine St.</t>
    <phoneticPr fontId="1" type="noConversion"/>
  </si>
  <si>
    <t>Colgate doesn't exist as a city and is part of Baltimore</t>
    <phoneticPr fontId="1" type="noConversion"/>
  </si>
  <si>
    <t>Colgate</t>
    <phoneticPr fontId="1" type="noConversion"/>
  </si>
  <si>
    <t>Colgate</t>
    <phoneticPr fontId="1" type="noConversion"/>
  </si>
  <si>
    <t>412 S. Sixth St.</t>
    <phoneticPr fontId="1" type="noConversion"/>
  </si>
  <si>
    <t>Discard</t>
    <phoneticPr fontId="1" type="noConversion"/>
  </si>
  <si>
    <t>Same company as below, only this report seems more accurate</t>
    <phoneticPr fontId="1" type="noConversion"/>
  </si>
  <si>
    <t>24th &amp; Adeline St.</t>
    <phoneticPr fontId="1" type="noConversion"/>
  </si>
  <si>
    <t>before aggregation</t>
    <phoneticPr fontId="1" type="noConversion"/>
  </si>
  <si>
    <t>after aggregation</t>
    <phoneticPr fontId="1" type="noConversion"/>
  </si>
  <si>
    <t>Changed city in 1929, then 1931, and now 1933</t>
    <phoneticPr fontId="1" type="noConversion"/>
  </si>
  <si>
    <t>Howard Concrete Products Co</t>
    <phoneticPr fontId="1" type="noConversion"/>
  </si>
  <si>
    <t>2010 Penna. Ave.</t>
    <phoneticPr fontId="1" type="noConversion"/>
  </si>
  <si>
    <t xml:space="preserve">1065 Virginia St. </t>
    <phoneticPr fontId="1" type="noConversion"/>
  </si>
  <si>
    <t>W. A. Hill Co.</t>
    <phoneticPr fontId="1" type="noConversion"/>
  </si>
  <si>
    <t>Division St.</t>
    <phoneticPr fontId="1" type="noConversion"/>
  </si>
  <si>
    <t>Penn</t>
    <phoneticPr fontId="1" type="noConversion"/>
  </si>
  <si>
    <t>1013 Sycamore St</t>
    <phoneticPr fontId="1" type="noConversion"/>
  </si>
  <si>
    <t>Pompton Lakes</t>
  </si>
  <si>
    <t>Avon By the Sea</t>
  </si>
  <si>
    <t>Neptune city</t>
  </si>
  <si>
    <t>Salem N. J.</t>
  </si>
  <si>
    <t>Patterson</t>
  </si>
  <si>
    <t>Belle Fontaine Ave.</t>
  </si>
  <si>
    <t>Gidson Sieweke</t>
  </si>
  <si>
    <t>825 No. Throckmorton</t>
    <phoneticPr fontId="1" type="noConversion"/>
  </si>
  <si>
    <t>Broad St. and Judd Ave</t>
    <phoneticPr fontId="1" type="noConversion"/>
  </si>
  <si>
    <t>2200 Montcalm</t>
    <phoneticPr fontId="1" type="noConversion"/>
  </si>
  <si>
    <t>Colgate doesn't exist and is part of Dundalk</t>
    <phoneticPr fontId="1" type="noConversion"/>
  </si>
  <si>
    <t>Dundalk</t>
    <phoneticPr fontId="1" type="noConversion"/>
  </si>
  <si>
    <t>Dundalk</t>
    <phoneticPr fontId="1" type="noConversion"/>
  </si>
  <si>
    <t>Jackson Heights</t>
    <phoneticPr fontId="1" type="noConversion"/>
  </si>
  <si>
    <t>Long Island City</t>
    <phoneticPr fontId="1" type="noConversion"/>
  </si>
  <si>
    <t>Springfield</t>
    <phoneticPr fontId="1" type="noConversion"/>
  </si>
  <si>
    <t>Woodside</t>
    <phoneticPr fontId="1" type="noConversion"/>
  </si>
  <si>
    <t>Woodside</t>
    <phoneticPr fontId="1" type="noConversion"/>
  </si>
  <si>
    <t>4417 N. Saginaw St., Flint, Mich.</t>
  </si>
  <si>
    <t>Bayer Brice Company</t>
  </si>
  <si>
    <t>Dunellen</t>
  </si>
  <si>
    <t>Belmont Cement Burial Case Company</t>
    <phoneticPr fontId="1" type="noConversion"/>
  </si>
  <si>
    <t>1973 Elmwood Ave.</t>
    <phoneticPr fontId="1" type="noConversion"/>
  </si>
  <si>
    <t>Inwood</t>
  </si>
  <si>
    <t>Roosevelt N. Y.</t>
  </si>
  <si>
    <t>Yonkers, N. Y.</t>
  </si>
  <si>
    <t>W. Babylon</t>
  </si>
  <si>
    <t>Gouverneur</t>
  </si>
  <si>
    <t>Camp Chase</t>
  </si>
  <si>
    <t>Central Ave</t>
    <phoneticPr fontId="1" type="noConversion"/>
  </si>
  <si>
    <t>1649 Hofner St.</t>
    <phoneticPr fontId="1" type="noConversion"/>
  </si>
  <si>
    <t>4410 Harrisburg</t>
    <phoneticPr fontId="1" type="noConversion"/>
  </si>
  <si>
    <t>4001 Wentworth Ave.</t>
    <phoneticPr fontId="1" type="noConversion"/>
  </si>
  <si>
    <t>Plastic Products Co. 4253 N. Pt Washington Rd.</t>
    <phoneticPr fontId="1" type="noConversion"/>
  </si>
  <si>
    <t>Plants covered</t>
    <phoneticPr fontId="1" type="noConversion"/>
  </si>
  <si>
    <t>data quality doubtful?</t>
    <phoneticPr fontId="1" type="noConversion"/>
  </si>
  <si>
    <t>yes</t>
    <phoneticPr fontId="1" type="noConversion"/>
  </si>
  <si>
    <t>yes</t>
    <phoneticPr fontId="1" type="noConversion"/>
  </si>
  <si>
    <t>Guy Hawkins; 712 Perrysville Ave.</t>
    <phoneticPr fontId="1" type="noConversion"/>
  </si>
  <si>
    <t>This report covers two plants one located at Minot, North Dakota and the other located at Schmidt, North Dakota, Sched. For Schmidt Plant Made  separately</t>
    <phoneticPr fontId="1" type="noConversion"/>
  </si>
  <si>
    <t>One schedule split in two</t>
    <phoneticPr fontId="1" type="noConversion"/>
  </si>
  <si>
    <t>One schedule split in two</t>
    <phoneticPr fontId="1" type="noConversion"/>
  </si>
  <si>
    <t>Yes</t>
    <phoneticPr fontId="1" type="noConversion"/>
  </si>
  <si>
    <t>Syracuse</t>
    <phoneticPr fontId="1" type="noConversion"/>
  </si>
  <si>
    <t>Westlake</t>
    <phoneticPr fontId="1" type="noConversion"/>
  </si>
  <si>
    <t>Puyallup</t>
    <phoneticPr fontId="1" type="noConversion"/>
  </si>
  <si>
    <t>Plattsburgh</t>
    <phoneticPr fontId="1" type="noConversion"/>
  </si>
  <si>
    <t>Minneapolis</t>
    <phoneticPr fontId="1" type="noConversion"/>
  </si>
  <si>
    <t>Wells Concrete Burial Vaulls Inc.</t>
    <phoneticPr fontId="1" type="noConversion"/>
  </si>
  <si>
    <t>Domhoff  Burial Vault Co.</t>
    <phoneticPr fontId="1" type="noConversion"/>
  </si>
  <si>
    <t>J. F. Domhoff</t>
    <phoneticPr fontId="1" type="noConversion"/>
  </si>
  <si>
    <t>Fond du Lac Concrete Prod. Corp.</t>
    <phoneticPr fontId="1" type="noConversion"/>
  </si>
  <si>
    <t>Locust Ave. &amp; E. 16th St.</t>
    <phoneticPr fontId="1" type="noConversion"/>
  </si>
  <si>
    <t>1933 - Industry 1005 - States Form_B - Firm 029 - Page 1</t>
  </si>
  <si>
    <t>Pittsburgh</t>
    <phoneticPr fontId="1" type="noConversion"/>
  </si>
  <si>
    <t>Cincinnati</t>
    <phoneticPr fontId="1" type="noConversion"/>
  </si>
  <si>
    <t>Arlington Heights</t>
    <phoneticPr fontId="1" type="noConversion"/>
  </si>
  <si>
    <t>Stroud</t>
    <phoneticPr fontId="1" type="noConversion"/>
  </si>
  <si>
    <t>Lower Pottsgrove</t>
    <phoneticPr fontId="1" type="noConversion"/>
  </si>
  <si>
    <t>Palmer</t>
    <phoneticPr fontId="1" type="noConversion"/>
  </si>
  <si>
    <t>Otay</t>
    <phoneticPr fontId="1" type="noConversion"/>
  </si>
  <si>
    <t>Joliet</t>
    <phoneticPr fontId="1" type="noConversion"/>
  </si>
  <si>
    <t>four similar plants, different locations: Forest park and 1245 Circle avenue, different parent company. Both plants in each group merged</t>
    <phoneticPr fontId="1" type="noConversion"/>
  </si>
  <si>
    <t>yes</t>
    <phoneticPr fontId="1" type="noConversion"/>
  </si>
  <si>
    <t>Pre Mixed Concrete Co. Inc.</t>
    <phoneticPr fontId="1" type="noConversion"/>
  </si>
  <si>
    <t>Starr B. Elmore</t>
    <phoneticPr fontId="1" type="noConversion"/>
  </si>
  <si>
    <t>State Highway &amp; Archibald Ave.</t>
    <phoneticPr fontId="1" type="noConversion"/>
  </si>
  <si>
    <t>Change (manual)</t>
    <phoneticPr fontId="1" type="noConversion"/>
  </si>
  <si>
    <t>1951 Goodman Ave. St.</t>
    <phoneticPr fontId="1" type="noConversion"/>
  </si>
  <si>
    <t>8517 68th Road</t>
    <phoneticPr fontId="1" type="noConversion"/>
  </si>
  <si>
    <t>sub_city</t>
    <phoneticPr fontId="1" type="noConversion"/>
  </si>
  <si>
    <t>Chicago</t>
    <phoneticPr fontId="1" type="noConversion"/>
  </si>
  <si>
    <t>Franklin</t>
    <phoneticPr fontId="1" type="noConversion"/>
  </si>
  <si>
    <t>East Holman</t>
    <phoneticPr fontId="1" type="noConversion"/>
  </si>
  <si>
    <t>4701-18th St.</t>
    <phoneticPr fontId="1" type="noConversion"/>
  </si>
  <si>
    <t>346 Riverside Ave., Newark</t>
    <phoneticPr fontId="1" type="noConversion"/>
  </si>
  <si>
    <t>Yes</t>
    <phoneticPr fontId="1" type="noConversion"/>
  </si>
  <si>
    <t>my_notes</t>
    <phoneticPr fontId="1" type="noConversion"/>
  </si>
  <si>
    <t>20 Feeder St</t>
    <phoneticPr fontId="1" type="noConversion"/>
  </si>
  <si>
    <t>Lancaster and Maple sts</t>
    <phoneticPr fontId="1" type="noConversion"/>
  </si>
  <si>
    <t>Eastern Cast Stone Co.</t>
    <phoneticPr fontId="1" type="noConversion"/>
  </si>
  <si>
    <t>156 Lincoln St.</t>
    <phoneticPr fontId="1" type="noConversion"/>
  </si>
  <si>
    <t>708 Low Bldg., Norfolk Va.</t>
    <phoneticPr fontId="1" type="noConversion"/>
  </si>
  <si>
    <t>plants_covered</t>
    <phoneticPr fontId="1" type="noConversion"/>
  </si>
  <si>
    <t>Chas. J. McCabe, Pres.,  M. A. McCabe, Sec.</t>
  </si>
  <si>
    <t>Buffalo Cement Burial Vault Co.</t>
  </si>
  <si>
    <t>Department of another company</t>
    <phoneticPr fontId="1" type="noConversion"/>
  </si>
  <si>
    <t>3000 Junius St, Dallas; Dallas County</t>
    <phoneticPr fontId="1" type="noConversion"/>
  </si>
  <si>
    <t>township</t>
    <phoneticPr fontId="1" type="noConversion"/>
  </si>
  <si>
    <t>Geeseytown</t>
    <phoneticPr fontId="1" type="noConversion"/>
  </si>
  <si>
    <t>Two plants in slightly different cities</t>
    <phoneticPr fontId="1" type="noConversion"/>
  </si>
  <si>
    <t>Plants</t>
    <phoneticPr fontId="1" type="noConversion"/>
  </si>
  <si>
    <t>plants_covered</t>
    <phoneticPr fontId="1" type="noConversion"/>
  </si>
  <si>
    <t>my_notes</t>
    <phoneticPr fontId="1" type="noConversion"/>
  </si>
  <si>
    <t>Church st. &amp; Lincoln Ave.</t>
    <phoneticPr fontId="1" type="noConversion"/>
  </si>
  <si>
    <t>1600 Locust Av.</t>
    <phoneticPr fontId="1" type="noConversion"/>
  </si>
  <si>
    <t>Mahoning</t>
    <phoneticPr fontId="1" type="noConversion"/>
  </si>
  <si>
    <t>122 So. Michigan Ave., Chicago, Ill.</t>
    <phoneticPr fontId="1" type="noConversion"/>
  </si>
  <si>
    <t>Anchor Block Co.</t>
    <phoneticPr fontId="1" type="noConversion"/>
  </si>
  <si>
    <t>Fountain Place</t>
    <phoneticPr fontId="1" type="noConversion"/>
  </si>
  <si>
    <t>Hays</t>
    <phoneticPr fontId="1" type="noConversion"/>
  </si>
  <si>
    <t>West 73 &amp; Denison, Cleveland, O.</t>
    <phoneticPr fontId="1" type="noConversion"/>
  </si>
  <si>
    <t>Haddon</t>
    <phoneticPr fontId="1" type="noConversion"/>
  </si>
  <si>
    <t>"accounting so involved"</t>
    <phoneticPr fontId="1" type="noConversion"/>
  </si>
  <si>
    <t>Ready Mixed Concrete (listed as Albany Gravel Co.)</t>
    <phoneticPr fontId="1" type="noConversion"/>
  </si>
  <si>
    <t>Philip Creter Co. Inc.</t>
    <phoneticPr fontId="1" type="noConversion"/>
  </si>
  <si>
    <t>6010 Medina</t>
    <phoneticPr fontId="1" type="noConversion"/>
  </si>
  <si>
    <t>Maple Ave.</t>
    <phoneticPr fontId="1" type="noConversion"/>
  </si>
  <si>
    <t>this company merged in 1931 with some other company</t>
    <phoneticPr fontId="1" type="noConversion"/>
  </si>
  <si>
    <t>Yes</t>
    <phoneticPr fontId="1" type="noConversion"/>
  </si>
  <si>
    <t>9308 S. Turner Ave.</t>
    <phoneticPr fontId="1" type="noConversion"/>
  </si>
  <si>
    <t xml:space="preserve">St. Joseph Cinder Block Company </t>
    <phoneticPr fontId="1" type="noConversion"/>
  </si>
  <si>
    <t>Wm H. Brighton, Business Same, Location Same</t>
    <phoneticPr fontId="1" type="noConversion"/>
  </si>
  <si>
    <t xml:space="preserve">Wells  Burial Vault Company </t>
    <phoneticPr fontId="1" type="noConversion"/>
  </si>
  <si>
    <t>Lakehouse Road Plant 1</t>
    <phoneticPr fontId="1" type="noConversion"/>
  </si>
  <si>
    <t>Yes</t>
    <phoneticPr fontId="1" type="noConversion"/>
  </si>
  <si>
    <t>R. D. # 2 Scotia.</t>
    <phoneticPr fontId="1" type="noConversion"/>
  </si>
  <si>
    <t>my_notes</t>
    <phoneticPr fontId="1" type="noConversion"/>
  </si>
  <si>
    <t>496 N. 33rd.</t>
    <phoneticPr fontId="1" type="noConversion"/>
  </si>
  <si>
    <t>Upper St Clair</t>
    <phoneticPr fontId="1" type="noConversion"/>
  </si>
  <si>
    <t>South Fayette</t>
  </si>
  <si>
    <t>West York Boro</t>
    <phoneticPr fontId="1" type="noConversion"/>
  </si>
  <si>
    <t>Upper St Clair</t>
    <phoneticPr fontId="1" type="noConversion"/>
  </si>
  <si>
    <t>Mount Pleasant</t>
    <phoneticPr fontId="1" type="noConversion"/>
  </si>
  <si>
    <t>8th Barrords; Este Ave.</t>
    <phoneticPr fontId="1" type="noConversion"/>
  </si>
  <si>
    <t xml:space="preserve">1325 Front St. </t>
    <phoneticPr fontId="1" type="noConversion"/>
  </si>
  <si>
    <t>12th &amp; Front St.</t>
    <phoneticPr fontId="1" type="noConversion"/>
  </si>
  <si>
    <t>Maloney Concrete Co. Inc.</t>
    <phoneticPr fontId="1" type="noConversion"/>
  </si>
  <si>
    <t>Springfield Gardens</t>
    <phoneticPr fontId="1" type="noConversion"/>
  </si>
  <si>
    <t>Princes Bay</t>
    <phoneticPr fontId="1" type="noConversion"/>
  </si>
  <si>
    <t>Long Island City</t>
    <phoneticPr fontId="1" type="noConversion"/>
  </si>
  <si>
    <t>change_details</t>
    <phoneticPr fontId="1" type="noConversion"/>
  </si>
  <si>
    <t>Flushing</t>
    <phoneticPr fontId="1" type="noConversion"/>
  </si>
  <si>
    <t>Long Island City</t>
    <phoneticPr fontId="1" type="noConversion"/>
  </si>
  <si>
    <t>Forest Hills</t>
    <phoneticPr fontId="1" type="noConversion"/>
  </si>
  <si>
    <t>Yes</t>
    <phoneticPr fontId="1" type="noConversion"/>
  </si>
  <si>
    <t>Weymouth Washed Sand &amp; Gravel Co., So. Weymouth</t>
    <phoneticPr fontId="1" type="noConversion"/>
  </si>
  <si>
    <t>W. 46 St. NYC</t>
    <phoneticPr fontId="1" type="noConversion"/>
  </si>
  <si>
    <t>Wesley McCauley Furlong Co.</t>
    <phoneticPr fontId="1" type="noConversion"/>
  </si>
  <si>
    <t>3707 Imperial Ave.</t>
    <phoneticPr fontId="1" type="noConversion"/>
  </si>
  <si>
    <t xml:space="preserve">The Stutevant &amp; Hock Company </t>
    <phoneticPr fontId="1" type="noConversion"/>
  </si>
  <si>
    <t>200 No Water St.</t>
    <phoneticPr fontId="1" type="noConversion"/>
  </si>
  <si>
    <t>French A. Terurlegar</t>
    <phoneticPr fontId="1" type="noConversion"/>
  </si>
  <si>
    <t>1285 Sylvan Road</t>
    <phoneticPr fontId="1" type="noConversion"/>
  </si>
  <si>
    <t>Oakland City</t>
  </si>
  <si>
    <t>Concrete Tile and Pipes</t>
    <phoneticPr fontId="1" type="noConversion"/>
  </si>
  <si>
    <t>Giuseppe Rodota</t>
    <phoneticPr fontId="1" type="noConversion"/>
  </si>
  <si>
    <t>G. Rodota</t>
    <phoneticPr fontId="1" type="noConversion"/>
  </si>
  <si>
    <t>Southern Cement Products Company</t>
    <phoneticPr fontId="1" type="noConversion"/>
  </si>
  <si>
    <t>Gehris</t>
    <phoneticPr fontId="1" type="noConversion"/>
  </si>
  <si>
    <t>Winchester</t>
    <phoneticPr fontId="1" type="noConversion"/>
  </si>
  <si>
    <t>Yes</t>
    <phoneticPr fontId="1" type="noConversion"/>
  </si>
  <si>
    <t>Minneapolis</t>
    <phoneticPr fontId="1" type="noConversion"/>
  </si>
  <si>
    <t>Different from below</t>
    <phoneticPr fontId="1" type="noConversion"/>
  </si>
  <si>
    <t>Torrance</t>
    <phoneticPr fontId="1" type="noConversion"/>
  </si>
  <si>
    <t>North Ave. &amp; Berekman St. Plainfield N. J.</t>
    <phoneticPr fontId="1" type="noConversion"/>
  </si>
  <si>
    <t>1708 W. Cedar St.</t>
    <phoneticPr fontId="1" type="noConversion"/>
  </si>
  <si>
    <t>417 South Water Street Sheboygan, Wisconsin</t>
    <phoneticPr fontId="1" type="noConversion"/>
  </si>
  <si>
    <t>208 W. Wood</t>
    <phoneticPr fontId="1" type="noConversion"/>
  </si>
  <si>
    <t>township</t>
    <phoneticPr fontId="1" type="noConversion"/>
  </si>
  <si>
    <t>Boston</t>
    <phoneticPr fontId="1" type="noConversion"/>
  </si>
  <si>
    <t>Grand Rapids</t>
    <phoneticPr fontId="1" type="noConversion"/>
  </si>
  <si>
    <t>Grand Rapids</t>
    <phoneticPr fontId="1" type="noConversion"/>
  </si>
  <si>
    <t>Deptford</t>
    <phoneticPr fontId="1" type="noConversion"/>
  </si>
  <si>
    <t>Cook</t>
    <phoneticPr fontId="1" type="noConversion"/>
  </si>
  <si>
    <t>4727 N. lamon ave. Chicago</t>
    <phoneticPr fontId="1" type="noConversion"/>
  </si>
  <si>
    <t>No</t>
    <phoneticPr fontId="1" type="noConversion"/>
  </si>
  <si>
    <t>No</t>
    <phoneticPr fontId="1" type="noConversion"/>
  </si>
  <si>
    <t>Lighting Standards</t>
    <phoneticPr fontId="1" type="noConversion"/>
  </si>
  <si>
    <t>Gallon</t>
    <phoneticPr fontId="1" type="noConversion"/>
  </si>
  <si>
    <t>sub_city</t>
    <phoneticPr fontId="1" type="noConversion"/>
  </si>
  <si>
    <t>Peytons Concrete Pro. Co.</t>
    <phoneticPr fontId="1" type="noConversion"/>
  </si>
  <si>
    <t xml:space="preserve">Chimney Rock Road, </t>
    <phoneticPr fontId="1" type="noConversion"/>
  </si>
  <si>
    <t>Bridgewater</t>
    <phoneticPr fontId="1" type="noConversion"/>
  </si>
  <si>
    <t>Green</t>
    <phoneticPr fontId="1" type="noConversion"/>
  </si>
  <si>
    <t>R. R. #4, Price Hill Sta.</t>
    <phoneticPr fontId="1" type="noConversion"/>
  </si>
  <si>
    <t>Toledo</t>
    <phoneticPr fontId="1" type="noConversion"/>
  </si>
  <si>
    <t>Washington</t>
    <phoneticPr fontId="1" type="noConversion"/>
  </si>
  <si>
    <t>Neville</t>
    <phoneticPr fontId="1" type="noConversion"/>
  </si>
  <si>
    <t>Morris Turnpike</t>
    <phoneticPr fontId="1" type="noConversion"/>
  </si>
  <si>
    <t>Lopatcong</t>
  </si>
  <si>
    <t>Millers Run Road</t>
    <phoneticPr fontId="1" type="noConversion"/>
  </si>
  <si>
    <t>Jackson</t>
    <phoneticPr fontId="1" type="noConversion"/>
  </si>
  <si>
    <t>Upper Augusta</t>
    <phoneticPr fontId="1" type="noConversion"/>
  </si>
  <si>
    <t>Union</t>
    <phoneticPr fontId="1" type="noConversion"/>
  </si>
  <si>
    <t>Merrion Avenue</t>
    <phoneticPr fontId="1" type="noConversion"/>
  </si>
  <si>
    <t>479 Main St., Indian Orchard; Sewall &amp; North St, Ludlow</t>
    <phoneticPr fontId="1" type="noConversion"/>
  </si>
  <si>
    <t>715 East River St.</t>
    <phoneticPr fontId="1" type="noConversion"/>
  </si>
  <si>
    <t>Oyster Bay</t>
    <phoneticPr fontId="1" type="noConversion"/>
  </si>
  <si>
    <t>Lee Highway</t>
    <phoneticPr fontId="1" type="noConversion"/>
  </si>
  <si>
    <t>Brook &amp; Sterling Sts</t>
    <phoneticPr fontId="1" type="noConversion"/>
  </si>
  <si>
    <t>The Ideal Builders Supply &amp; Fuel Co.</t>
    <phoneticPr fontId="1" type="noConversion"/>
  </si>
  <si>
    <t>The Ideal Products Co.</t>
  </si>
  <si>
    <t>change_details</t>
    <phoneticPr fontId="1" type="noConversion"/>
  </si>
  <si>
    <t>43 Gedney Way</t>
    <phoneticPr fontId="1" type="noConversion"/>
  </si>
  <si>
    <t>Gedley way doesn't exist</t>
    <phoneticPr fontId="1" type="noConversion"/>
  </si>
  <si>
    <t>Haines Brothers Sand Block Company Inc.</t>
    <phoneticPr fontId="1" type="noConversion"/>
  </si>
  <si>
    <t xml:space="preserve">6639 W. National </t>
    <phoneticPr fontId="1" type="noConversion"/>
  </si>
  <si>
    <t>Sycamore &amp; R. R. Streets</t>
    <phoneticPr fontId="1" type="noConversion"/>
  </si>
  <si>
    <t>Mayes St. 400</t>
    <phoneticPr fontId="1" type="noConversion"/>
  </si>
  <si>
    <t>similar to 2 firms above, but different location</t>
    <phoneticPr fontId="1" type="noConversion"/>
  </si>
  <si>
    <t>Concrete Bldg Supply Co.</t>
    <phoneticPr fontId="1" type="noConversion"/>
  </si>
  <si>
    <t>R. D. 2-Scotia, N. Y.</t>
    <phoneticPr fontId="1" type="noConversion"/>
  </si>
  <si>
    <t>Bushler &amp; Jacob</t>
    <phoneticPr fontId="1" type="noConversion"/>
  </si>
  <si>
    <t>4112 Peter Smith</t>
    <phoneticPr fontId="1" type="noConversion"/>
  </si>
  <si>
    <t>Spencer Cement Block Works Inc.</t>
    <phoneticPr fontId="1" type="noConversion"/>
  </si>
  <si>
    <t>John Mullaney &amp; Carroll Taylor Receivers In Equity of the J. A. Mahlstedt Lumber &amp; Coal Co.</t>
    <phoneticPr fontId="1" type="noConversion"/>
  </si>
  <si>
    <t>plants_covered</t>
    <phoneticPr fontId="1" type="noConversion"/>
  </si>
  <si>
    <t>my_notes</t>
    <phoneticPr fontId="1" type="noConversion"/>
  </si>
  <si>
    <t>Quality</t>
    <phoneticPr fontId="1" type="noConversion"/>
  </si>
  <si>
    <t>17 Chapin Ave.</t>
    <phoneticPr fontId="1" type="noConversion"/>
  </si>
  <si>
    <t>aggregation of "1935 - Industry 1005 - Florida - Firm 006 - Page 1." and "1935 - Industry 1005 - Florida - Firm 007 - Page 1."</t>
    <phoneticPr fontId="1" type="noConversion"/>
  </si>
  <si>
    <t>415 S Jennings Ave.</t>
    <phoneticPr fontId="1" type="noConversion"/>
  </si>
  <si>
    <t>415 So. Jennings Ave.</t>
    <phoneticPr fontId="1" type="noConversion"/>
  </si>
  <si>
    <t>564 Stockton St.</t>
    <phoneticPr fontId="1" type="noConversion"/>
  </si>
  <si>
    <t>Hanover</t>
    <phoneticPr fontId="1" type="noConversion"/>
  </si>
  <si>
    <t>178 Temple St.</t>
    <phoneticPr fontId="1" type="noConversion"/>
  </si>
  <si>
    <t>Mayes St.</t>
    <phoneticPr fontId="1" type="noConversion"/>
  </si>
  <si>
    <t>Larson Cement Stone Co.</t>
    <phoneticPr fontId="1" type="noConversion"/>
  </si>
  <si>
    <t>Enid Concrete Pipe &amp; Stone Company</t>
    <phoneticPr fontId="1" type="noConversion"/>
  </si>
  <si>
    <t>820 So. 21 St.</t>
    <phoneticPr fontId="1" type="noConversion"/>
  </si>
  <si>
    <t>Wilber-Morse Concrete Co.</t>
    <phoneticPr fontId="1" type="noConversion"/>
  </si>
  <si>
    <t>Spencer Cement Block Works</t>
    <phoneticPr fontId="1" type="noConversion"/>
  </si>
  <si>
    <t>1700 Urbana Rd.</t>
    <phoneticPr fontId="1" type="noConversion"/>
  </si>
  <si>
    <t>Sylvania</t>
    <phoneticPr fontId="1" type="noConversion"/>
  </si>
  <si>
    <t>Eugene Concrete Pipe Co</t>
    <phoneticPr fontId="1" type="noConversion"/>
  </si>
  <si>
    <t>Merger of two companies, one operating until May, the other starting May</t>
    <phoneticPr fontId="1" type="noConversion"/>
  </si>
  <si>
    <t>Samson Cast Stone Co.</t>
    <phoneticPr fontId="1" type="noConversion"/>
  </si>
  <si>
    <t>Two similar plants in 1935, only one in 1933, the Census bureau duplicated the salaries and split the rest</t>
    <phoneticPr fontId="1" type="noConversion"/>
  </si>
  <si>
    <t>Port Fill</t>
    <phoneticPr fontId="1" type="noConversion"/>
  </si>
  <si>
    <t>510 Old Merchants Bk. Bldg.</t>
    <phoneticPr fontId="1" type="noConversion"/>
  </si>
  <si>
    <t>"American Concrete Marbalite Company" and "Chicago Concrete Post Company"</t>
    <phoneticPr fontId="1" type="noConversion"/>
  </si>
  <si>
    <t xml:space="preserve">Wells  Burial Vault Company </t>
    <phoneticPr fontId="1" type="noConversion"/>
  </si>
  <si>
    <t>43rd &amp; Nicholas.</t>
    <phoneticPr fontId="1" type="noConversion"/>
  </si>
  <si>
    <t>before aggregation</t>
    <phoneticPr fontId="1" type="noConversion"/>
  </si>
  <si>
    <t>496 N. 33rd Street</t>
    <phoneticPr fontId="1" type="noConversion"/>
  </si>
  <si>
    <t>Mack Cement Stone Co.</t>
    <phoneticPr fontId="1" type="noConversion"/>
  </si>
  <si>
    <t xml:space="preserve">402 W. 219 St. </t>
    <phoneticPr fontId="1" type="noConversion"/>
  </si>
  <si>
    <t>402 W. 219th</t>
    <phoneticPr fontId="1" type="noConversion"/>
  </si>
  <si>
    <t>565 Aldine</t>
    <phoneticPr fontId="1" type="noConversion"/>
  </si>
  <si>
    <t>127 S 11 St. M.lw. Wis.</t>
    <phoneticPr fontId="1" type="noConversion"/>
  </si>
  <si>
    <t>127 S. 11 St.</t>
    <phoneticPr fontId="1" type="noConversion"/>
  </si>
  <si>
    <t>Sheboygan Block &amp; Tile Co.</t>
    <phoneticPr fontId="1" type="noConversion"/>
  </si>
  <si>
    <t>Corona</t>
    <phoneticPr fontId="1" type="noConversion"/>
  </si>
  <si>
    <t>Forest Hills</t>
    <phoneticPr fontId="1" type="noConversion"/>
  </si>
  <si>
    <t>Sheboygan Brick Company</t>
    <phoneticPr fontId="1" type="noConversion"/>
  </si>
  <si>
    <t>Terre Haute Coal &amp; Supply Co.</t>
    <phoneticPr fontId="1" type="noConversion"/>
  </si>
  <si>
    <t>Oklahoma Cement Pipe Company</t>
    <phoneticPr fontId="1" type="noConversion"/>
  </si>
  <si>
    <t>P. P. Gehris Vault &amp; Block Mon. Co.</t>
    <phoneticPr fontId="1" type="noConversion"/>
  </si>
  <si>
    <t>P. P. Gehris</t>
    <phoneticPr fontId="1" type="noConversion"/>
  </si>
  <si>
    <t>Detroit Vault Company</t>
    <phoneticPr fontId="1" type="noConversion"/>
  </si>
  <si>
    <t>405 Putnam</t>
    <phoneticPr fontId="1" type="noConversion"/>
  </si>
  <si>
    <t>908 W 25 St.</t>
    <phoneticPr fontId="1" type="noConversion"/>
  </si>
  <si>
    <t>Penn Road</t>
    <phoneticPr fontId="1" type="noConversion"/>
  </si>
  <si>
    <t>Kenneth C. Hood</t>
    <phoneticPr fontId="1" type="noConversion"/>
  </si>
  <si>
    <t>Kennett C. Hood</t>
    <phoneticPr fontId="1" type="noConversion"/>
  </si>
  <si>
    <t>Different from below</t>
    <phoneticPr fontId="1" type="noConversion"/>
  </si>
  <si>
    <t>Crown Vault Company (Not Inc.)</t>
    <phoneticPr fontId="1" type="noConversion"/>
  </si>
  <si>
    <t>Lacy Peyton, Owner</t>
    <phoneticPr fontId="1" type="noConversion"/>
  </si>
  <si>
    <t xml:space="preserve">Schedule made From Combined Report </t>
    <phoneticPr fontId="1" type="noConversion"/>
  </si>
  <si>
    <t>1417 4th Ave.</t>
    <phoneticPr fontId="1" type="noConversion"/>
  </si>
  <si>
    <t>P. P. Gehris Vault Block Works</t>
    <phoneticPr fontId="1" type="noConversion"/>
  </si>
  <si>
    <t>316 Goodsell St.</t>
    <phoneticPr fontId="1" type="noConversion"/>
  </si>
  <si>
    <t>Sisson St.</t>
    <phoneticPr fontId="1" type="noConversion"/>
  </si>
  <si>
    <t>Gideon Sieweke</t>
    <phoneticPr fontId="1" type="noConversion"/>
  </si>
  <si>
    <t>24 Grand View</t>
    <phoneticPr fontId="1" type="noConversion"/>
  </si>
  <si>
    <t>13062 Miles Ave</t>
    <phoneticPr fontId="1" type="noConversion"/>
  </si>
  <si>
    <t>4326 So. Tacoma Way.</t>
    <phoneticPr fontId="1" type="noConversion"/>
  </si>
  <si>
    <t>Yes and no</t>
    <phoneticPr fontId="1" type="noConversion"/>
  </si>
  <si>
    <t>FL</t>
    <phoneticPr fontId="1" type="noConversion"/>
  </si>
  <si>
    <t>Miami</t>
    <phoneticPr fontId="1" type="noConversion"/>
  </si>
  <si>
    <t>Dade</t>
    <phoneticPr fontId="1" type="noConversion"/>
  </si>
  <si>
    <t>No</t>
    <phoneticPr fontId="1" type="noConversion"/>
  </si>
  <si>
    <t>Aggregation of two plants above</t>
    <phoneticPr fontId="1" type="noConversion"/>
  </si>
  <si>
    <t>aggregation</t>
    <phoneticPr fontId="1" type="noConversion"/>
  </si>
  <si>
    <t>aggregation of "1929 - Industry 1005 - Illinois - Firm 022 - Page 1" and "1929 - Industry 1005 - Illinois - Firm 023 - Page 1"</t>
    <phoneticPr fontId="1" type="noConversion"/>
  </si>
  <si>
    <t>Corporation</t>
    <phoneticPr fontId="1" type="noConversion"/>
  </si>
  <si>
    <t>Yes</t>
    <phoneticPr fontId="1" type="noConversion"/>
  </si>
  <si>
    <t>IL</t>
    <phoneticPr fontId="1" type="noConversion"/>
  </si>
  <si>
    <t>IL</t>
    <phoneticPr fontId="1" type="noConversion"/>
  </si>
  <si>
    <t>Chicago</t>
    <phoneticPr fontId="1" type="noConversion"/>
  </si>
  <si>
    <t>Forest Park</t>
    <phoneticPr fontId="1" type="noConversion"/>
  </si>
  <si>
    <t>Los Angeles</t>
    <phoneticPr fontId="1" type="noConversion"/>
  </si>
  <si>
    <t>Westlake</t>
    <phoneticPr fontId="1" type="noConversion"/>
  </si>
  <si>
    <t>Santa Clara</t>
    <phoneticPr fontId="1" type="noConversion"/>
  </si>
  <si>
    <t>Flint</t>
    <phoneticPr fontId="1" type="noConversion"/>
  </si>
  <si>
    <t>data_quality_doubtful</t>
    <phoneticPr fontId="1" type="noConversion"/>
  </si>
  <si>
    <t>Toms River &amp; Point Pleasant</t>
    <phoneticPr fontId="1" type="noConversion"/>
  </si>
  <si>
    <t>Kern</t>
    <phoneticPr fontId="1" type="noConversion"/>
  </si>
  <si>
    <t>Ridgedale Avenue</t>
    <phoneticPr fontId="1" type="noConversion"/>
  </si>
  <si>
    <t>Pollard Bros. Ltd.</t>
    <phoneticPr fontId="1" type="noConversion"/>
  </si>
  <si>
    <t>58th &amp; Girard</t>
    <phoneticPr fontId="1" type="noConversion"/>
  </si>
  <si>
    <t>A. Gustella</t>
    <phoneticPr fontId="1" type="noConversion"/>
  </si>
  <si>
    <t>Angelo Gustella</t>
    <phoneticPr fontId="1" type="noConversion"/>
  </si>
  <si>
    <t>Chorials &amp; Dedier Co.</t>
    <phoneticPr fontId="1" type="noConversion"/>
  </si>
  <si>
    <t>Vineland Landis</t>
    <phoneticPr fontId="1" type="noConversion"/>
  </si>
  <si>
    <t>Ridgedale Ave</t>
    <phoneticPr fontId="1" type="noConversion"/>
  </si>
  <si>
    <t>Dover and Point Pleasant</t>
    <phoneticPr fontId="1" type="noConversion"/>
  </si>
  <si>
    <t>4688 Loretta Ave</t>
    <phoneticPr fontId="1" type="noConversion"/>
  </si>
  <si>
    <t>Oregon</t>
    <phoneticPr fontId="1" type="noConversion"/>
  </si>
  <si>
    <t>Forni Manufacturing Co.</t>
    <phoneticPr fontId="1" type="noConversion"/>
  </si>
  <si>
    <t>George Forni</t>
    <phoneticPr fontId="1" type="noConversion"/>
  </si>
  <si>
    <t>The Forni Manufacturing Company</t>
    <phoneticPr fontId="1" type="noConversion"/>
  </si>
  <si>
    <t>George Forni</t>
    <phoneticPr fontId="1" type="noConversion"/>
  </si>
  <si>
    <t>York</t>
    <phoneticPr fontId="1" type="noConversion"/>
  </si>
  <si>
    <t>West York</t>
    <phoneticPr fontId="1" type="noConversion"/>
  </si>
  <si>
    <t>1015 Troost St.</t>
    <phoneticPr fontId="1" type="noConversion"/>
  </si>
  <si>
    <t>969 Ellen St.</t>
    <phoneticPr fontId="1" type="noConversion"/>
  </si>
  <si>
    <t>58 St + Girard Ave.</t>
    <phoneticPr fontId="1" type="noConversion"/>
  </si>
  <si>
    <t>Union</t>
    <phoneticPr fontId="1" type="noConversion"/>
  </si>
  <si>
    <t>Loresch Brothers</t>
    <phoneticPr fontId="1" type="noConversion"/>
  </si>
  <si>
    <t>John F. and W. N. Loresch</t>
    <phoneticPr fontId="1" type="noConversion"/>
  </si>
  <si>
    <t>103 N. 5th St.</t>
    <phoneticPr fontId="1" type="noConversion"/>
  </si>
  <si>
    <t>Stevens</t>
    <phoneticPr fontId="1" type="noConversion"/>
  </si>
  <si>
    <t>Chappaqua Town of New Castle</t>
    <phoneticPr fontId="1" type="noConversion"/>
  </si>
  <si>
    <t>Domhoff Burial Vault Co.</t>
    <phoneticPr fontId="1" type="noConversion"/>
  </si>
  <si>
    <t>E. R. Lozano</t>
    <phoneticPr fontId="1" type="noConversion"/>
  </si>
  <si>
    <t>Southern Burial Vault Co.</t>
    <phoneticPr fontId="1" type="noConversion"/>
  </si>
  <si>
    <t>"Moving" plant that covered Virginia, Maryland, and DC</t>
    <phoneticPr fontId="1" type="noConversion"/>
  </si>
  <si>
    <t>143 W. Brighton Ave.</t>
    <phoneticPr fontId="1" type="noConversion"/>
  </si>
  <si>
    <t>3850 Bingham Ave</t>
    <phoneticPr fontId="1" type="noConversion"/>
  </si>
  <si>
    <t>C. McDaniel</t>
    <phoneticPr fontId="1" type="noConversion"/>
  </si>
  <si>
    <t>Two plants: Reedley and Del Rey</t>
    <phoneticPr fontId="1" type="noConversion"/>
  </si>
  <si>
    <t>Joseph Lolli Estate</t>
    <phoneticPr fontId="1" type="noConversion"/>
  </si>
  <si>
    <t xml:space="preserve">4531 Regent St. </t>
    <phoneticPr fontId="1" type="noConversion"/>
  </si>
  <si>
    <t>805-1 St. Ave.</t>
    <phoneticPr fontId="1" type="noConversion"/>
  </si>
  <si>
    <t>Sydney I Crew</t>
    <phoneticPr fontId="1" type="noConversion"/>
  </si>
  <si>
    <t>43d + Mill Creek Parkway</t>
    <phoneticPr fontId="1" type="noConversion"/>
  </si>
  <si>
    <t>43rd &amp; Mill Creek, Kansas City, Mo.</t>
    <phoneticPr fontId="1" type="noConversion"/>
  </si>
  <si>
    <t>345 Ave. 7</t>
    <phoneticPr fontId="1" type="noConversion"/>
  </si>
  <si>
    <t>New Brunswick Concrete Works</t>
    <phoneticPr fontId="1" type="noConversion"/>
  </si>
  <si>
    <t>720 N. Santa Fe.</t>
    <phoneticPr fontId="1" type="noConversion"/>
  </si>
  <si>
    <t>3046 Kay St., N. W. Wash., DC</t>
    <phoneticPr fontId="1" type="noConversion"/>
  </si>
  <si>
    <t>Stephen K. Brown</t>
    <phoneticPr fontId="1" type="noConversion"/>
  </si>
  <si>
    <t>Mead-Suydam Company</t>
    <phoneticPr fontId="1" type="noConversion"/>
  </si>
  <si>
    <t>I. E. Schevenel Concrete Co. Inc.</t>
    <phoneticPr fontId="1" type="noConversion"/>
  </si>
  <si>
    <t>605 Buder Bldg.</t>
    <phoneticPr fontId="1" type="noConversion"/>
  </si>
  <si>
    <t>1883 Dixwell Ave</t>
    <phoneticPr fontId="1" type="noConversion"/>
  </si>
  <si>
    <t xml:space="preserve">1008 Front St. </t>
    <phoneticPr fontId="1" type="noConversion"/>
  </si>
  <si>
    <t xml:space="preserve">Standard Elsmere Granite Co. </t>
    <phoneticPr fontId="1" type="noConversion"/>
  </si>
  <si>
    <t>aggregation</t>
    <phoneticPr fontId="1" type="noConversion"/>
  </si>
  <si>
    <t>yes</t>
    <phoneticPr fontId="1" type="noConversion"/>
  </si>
  <si>
    <t>aggregation of "1929 - Industry 1005 - Illinois - Firm 134 - Page 1" and "1929 - Industry 1005 - Illinois - Firm 145 - Page 1"</t>
    <phoneticPr fontId="1" type="noConversion"/>
  </si>
  <si>
    <t>Could match to two separate reports in 1933: 3300452 and 3300453</t>
    <phoneticPr fontId="1" type="noConversion"/>
  </si>
  <si>
    <t>Similar to above, different plant</t>
    <phoneticPr fontId="1" type="noConversion"/>
  </si>
  <si>
    <t>N. Sherman St. Ext</t>
    <phoneticPr fontId="1" type="noConversion"/>
  </si>
  <si>
    <t>Same as 3300063, the other one has more detail</t>
    <phoneticPr fontId="1" type="noConversion"/>
  </si>
  <si>
    <t>Yes</t>
    <phoneticPr fontId="1" type="noConversion"/>
  </si>
  <si>
    <t>3112 K. St. NW; 117 M. St. NE</t>
    <phoneticPr fontId="1" type="noConversion"/>
  </si>
  <si>
    <t>21 St. Street and Grove Ave.</t>
    <phoneticPr fontId="1" type="noConversion"/>
  </si>
  <si>
    <t>1620 Beach St.</t>
    <phoneticPr fontId="1" type="noConversion"/>
  </si>
  <si>
    <t>1127 E. 76 Place</t>
    <phoneticPr fontId="1" type="noConversion"/>
  </si>
  <si>
    <t xml:space="preserve">Murphy &amp; Virginia </t>
    <phoneticPr fontId="1" type="noConversion"/>
  </si>
  <si>
    <t>Coal, bituminous</t>
    <phoneticPr fontId="1" type="noConversion"/>
  </si>
  <si>
    <t>5 + ??</t>
    <phoneticPr fontId="1" type="noConversion"/>
  </si>
  <si>
    <t>Mount Pleasant</t>
    <phoneticPr fontId="1" type="noConversion"/>
  </si>
  <si>
    <t>Accounting of several plants split between these</t>
    <phoneticPr fontId="1" type="noConversion"/>
  </si>
  <si>
    <t>Brooklyn</t>
    <phoneticPr fontId="1" type="noConversion"/>
  </si>
  <si>
    <t>Golden State Highway near McKinley Ave.</t>
    <phoneticPr fontId="1" type="noConversion"/>
  </si>
  <si>
    <t>Library Road</t>
    <phoneticPr fontId="1" type="noConversion"/>
  </si>
  <si>
    <t>Sheboygan</t>
    <phoneticPr fontId="1" type="noConversion"/>
  </si>
  <si>
    <t>"American Concrete Marbelite Company" &amp; "American Concrete Products Co."</t>
    <phoneticPr fontId="1" type="noConversion"/>
  </si>
  <si>
    <t>Cook</t>
    <phoneticPr fontId="1" type="noConversion"/>
  </si>
  <si>
    <t>4727 N. Lamon Ave.</t>
    <phoneticPr fontId="1" type="noConversion"/>
  </si>
  <si>
    <t>Jan 1 1929</t>
    <phoneticPr fontId="1" type="noConversion"/>
  </si>
  <si>
    <t>3850 Bingham Ave</t>
    <phoneticPr fontId="1" type="noConversion"/>
  </si>
  <si>
    <t>Chappaqua</t>
    <phoneticPr fontId="1" type="noConversion"/>
  </si>
  <si>
    <t>before aggregation</t>
    <phoneticPr fontId="1" type="noConversion"/>
  </si>
  <si>
    <t>after aggregation</t>
    <phoneticPr fontId="1" type="noConversion"/>
  </si>
  <si>
    <t>after aggregation</t>
    <phoneticPr fontId="1" type="noConversion"/>
  </si>
  <si>
    <t>Turney &amp; Warner Rd</t>
    <phoneticPr fontId="1" type="noConversion"/>
  </si>
  <si>
    <t>So. Minn Street</t>
    <phoneticPr fontId="1" type="noConversion"/>
  </si>
  <si>
    <t>R. 5</t>
    <phoneticPr fontId="1" type="noConversion"/>
  </si>
  <si>
    <t>R. 84 Scott St.</t>
    <phoneticPr fontId="1" type="noConversion"/>
  </si>
  <si>
    <t>Standard Elsmere Granite Co</t>
    <phoneticPr fontId="1" type="noConversion"/>
  </si>
  <si>
    <t>2260 Montcalm St.</t>
    <phoneticPr fontId="1" type="noConversion"/>
  </si>
  <si>
    <t>J. F. Norris Pres.</t>
    <phoneticPr fontId="1" type="noConversion"/>
  </si>
  <si>
    <t>1225 Herman St.</t>
    <phoneticPr fontId="1" type="noConversion"/>
  </si>
  <si>
    <t>451 Rowell Avenue</t>
    <phoneticPr fontId="1" type="noConversion"/>
  </si>
  <si>
    <t>4391 S. Broad St</t>
    <phoneticPr fontId="1" type="noConversion"/>
  </si>
  <si>
    <t>105 S. Denny St.</t>
    <phoneticPr fontId="1" type="noConversion"/>
  </si>
  <si>
    <t>Original city of "Clinton Height" does not exist so I replaced to Rensselaer from county name and 1929 matching</t>
    <phoneticPr fontId="1" type="noConversion"/>
  </si>
  <si>
    <t>J. F. Irvin</t>
    <phoneticPr fontId="1" type="noConversion"/>
  </si>
  <si>
    <t>Polaris Concrete Products Co.</t>
    <phoneticPr fontId="1" type="noConversion"/>
  </si>
  <si>
    <t>999 N. Snelling Ave.</t>
    <phoneticPr fontId="1" type="noConversion"/>
  </si>
  <si>
    <t xml:space="preserve">S. Lenz &amp; Son </t>
    <phoneticPr fontId="1" type="noConversion"/>
  </si>
  <si>
    <t>Zeidler Concrete Prod. Mchy. Co.</t>
    <phoneticPr fontId="1" type="noConversion"/>
  </si>
  <si>
    <t>64 Homer Ave.</t>
    <phoneticPr fontId="1" type="noConversion"/>
  </si>
  <si>
    <t>223 W. Spruce St</t>
    <phoneticPr fontId="1" type="noConversion"/>
  </si>
  <si>
    <t>Spencer st does not exist in Columbus</t>
    <phoneticPr fontId="1" type="noConversion"/>
  </si>
  <si>
    <t>1447 N. Meade</t>
    <phoneticPr fontId="1" type="noConversion"/>
  </si>
  <si>
    <t>1929 - Industry 1005 - Kansas - Firm 016 - Page 1</t>
    <phoneticPr fontId="1" type="noConversion"/>
  </si>
  <si>
    <t>Chicago</t>
    <phoneticPr fontId="1" type="noConversion"/>
  </si>
  <si>
    <t>Chicago</t>
    <phoneticPr fontId="1" type="noConversion"/>
  </si>
  <si>
    <t>Chicago</t>
    <phoneticPr fontId="1" type="noConversion"/>
  </si>
  <si>
    <t>sub_city</t>
    <phoneticPr fontId="1" type="noConversion"/>
  </si>
  <si>
    <t>Chicago</t>
    <phoneticPr fontId="1" type="noConversion"/>
  </si>
  <si>
    <t>Bethlehem is in both counties and I chose this one because of 1929</t>
    <phoneticPr fontId="1" type="noConversion"/>
  </si>
  <si>
    <t>Ottawa</t>
    <phoneticPr fontId="1" type="noConversion"/>
  </si>
  <si>
    <t>after aggregation</t>
    <phoneticPr fontId="1" type="noConversion"/>
  </si>
  <si>
    <t>Fresno</t>
    <phoneticPr fontId="1" type="noConversion"/>
  </si>
  <si>
    <t>aggregation</t>
    <phoneticPr fontId="1" type="noConversion"/>
  </si>
  <si>
    <t>Delano city doesn't exist in Monterey county, changed to Kern</t>
    <phoneticPr fontId="1" type="noConversion"/>
  </si>
  <si>
    <t>yes</t>
    <phoneticPr fontId="1" type="noConversion"/>
  </si>
  <si>
    <t>Chicago</t>
    <phoneticPr fontId="1" type="noConversion"/>
  </si>
  <si>
    <t>Henrico</t>
    <phoneticPr fontId="1" type="noConversion"/>
  </si>
  <si>
    <t>Richmond doesn't exist in Chesterfield, and this was corrected by the Census for the 1929 plant</t>
    <phoneticPr fontId="1" type="noConversion"/>
  </si>
  <si>
    <t>Several plants: San Fernando, Los Angeles county; Somis, Ventura county; King city, Monterey county</t>
    <phoneticPr fontId="1" type="noConversion"/>
  </si>
  <si>
    <t>105 S Denny St.</t>
    <phoneticPr fontId="1" type="noConversion"/>
  </si>
  <si>
    <t>Standard Elsmere Granite Co.</t>
    <phoneticPr fontId="1" type="noConversion"/>
  </si>
  <si>
    <t>4920 S. Rockwell St.</t>
    <phoneticPr fontId="1" type="noConversion"/>
  </si>
  <si>
    <t>1st st. &amp; Newport Road</t>
    <phoneticPr fontId="1" type="noConversion"/>
  </si>
  <si>
    <t>similar to 2 firms below, but different location</t>
    <phoneticPr fontId="1" type="noConversion"/>
  </si>
  <si>
    <t>Several plants: San Fernando, Los Angeles county; Somis, Ventura county; King city, Monterey county</t>
  </si>
  <si>
    <t>3rd Ave &amp; 4th St.</t>
    <phoneticPr fontId="1" type="noConversion"/>
  </si>
  <si>
    <t>J. L. Burgoyne</t>
    <phoneticPr fontId="1" type="noConversion"/>
  </si>
  <si>
    <t>Two plants, but one was idle the entire year, changed city in 29-31-33</t>
    <phoneticPr fontId="1" type="noConversion"/>
  </si>
  <si>
    <t>near Alabama city</t>
    <phoneticPr fontId="1" type="noConversion"/>
  </si>
  <si>
    <t>near Alabam city</t>
    <phoneticPr fontId="1" type="noConversion"/>
  </si>
  <si>
    <t xml:space="preserve">Belladonna Br. Inc. </t>
    <phoneticPr fontId="1" type="noConversion"/>
  </si>
  <si>
    <t>Lindesfarne &amp; Albertson</t>
    <phoneticPr fontId="1" type="noConversion"/>
  </si>
  <si>
    <t>Two plants: Reedley and del Rey</t>
    <phoneticPr fontId="1" type="noConversion"/>
  </si>
  <si>
    <t>496 N. 33rd</t>
    <phoneticPr fontId="1" type="noConversion"/>
  </si>
  <si>
    <t xml:space="preserve">1463 Barwise </t>
    <phoneticPr fontId="1" type="noConversion"/>
  </si>
  <si>
    <t>Detroit Wash Tray Mfg. Co.</t>
    <phoneticPr fontId="1" type="noConversion"/>
  </si>
  <si>
    <t>Lindesfarne &amp; Albertson</t>
    <phoneticPr fontId="1" type="noConversion"/>
  </si>
  <si>
    <t xml:space="preserve">Fomerly Hurst Pipe Yard </t>
    <phoneticPr fontId="1" type="noConversion"/>
  </si>
  <si>
    <t>13th &amp; Gentry</t>
    <phoneticPr fontId="1" type="noConversion"/>
  </si>
  <si>
    <t>The Census probably spun off the second plant "Sand and gravel" into the Census of Mines</t>
    <phoneticPr fontId="1" type="noConversion"/>
  </si>
  <si>
    <t>Similar to below, different plant</t>
    <phoneticPr fontId="1" type="noConversion"/>
  </si>
  <si>
    <t>Changed city to Piscataway because of 1931 report</t>
    <phoneticPr fontId="1" type="noConversion"/>
  </si>
  <si>
    <t>Joseph Strobl</t>
    <phoneticPr fontId="1" type="noConversion"/>
  </si>
  <si>
    <t>Saint Louis</t>
    <phoneticPr fontId="1" type="noConversion"/>
  </si>
  <si>
    <t>Saint Louis city imputed due to 1933 report</t>
    <phoneticPr fontId="1" type="noConversion"/>
  </si>
  <si>
    <t>Two plants aggregated into one to match 1933 joint report</t>
    <phoneticPr fontId="1" type="noConversion"/>
  </si>
  <si>
    <t>Morris</t>
    <phoneticPr fontId="1" type="noConversion"/>
  </si>
  <si>
    <t>Plant at North Bend, Nebr. Dismantled in 1932 and Equipment moved to fremont</t>
    <phoneticPr fontId="1" type="noConversion"/>
  </si>
  <si>
    <t>Original county of Warren does not contain Netcong but Morris does</t>
    <phoneticPr fontId="1" type="noConversion"/>
  </si>
  <si>
    <t>1015 Troost Avenue, Forest Park, Ill.</t>
    <phoneticPr fontId="1" type="noConversion"/>
  </si>
  <si>
    <t xml:space="preserve">Auburndale </t>
  </si>
  <si>
    <t>See report for watertown factory</t>
  </si>
  <si>
    <t>Canton Township</t>
  </si>
  <si>
    <t>E. D. Rover Sec.</t>
  </si>
  <si>
    <t>Several plants, report covers only manufacturing</t>
    <phoneticPr fontId="1" type="noConversion"/>
  </si>
  <si>
    <t>yes</t>
    <phoneticPr fontId="1" type="noConversion"/>
  </si>
  <si>
    <t>Several plants, only manufacturing included</t>
    <phoneticPr fontId="1" type="noConversion"/>
  </si>
  <si>
    <t>N. Court St.</t>
    <phoneticPr fontId="1" type="noConversion"/>
  </si>
  <si>
    <t>Lighting Standards</t>
    <phoneticPr fontId="1" type="noConversion"/>
  </si>
  <si>
    <t>Short ton</t>
    <phoneticPr fontId="1" type="noConversion"/>
  </si>
  <si>
    <t>City changed from Takoma Park (which belongs to Maryland) to Washington</t>
    <phoneticPr fontId="1" type="noConversion"/>
  </si>
  <si>
    <t>Braintree</t>
    <phoneticPr fontId="1" type="noConversion"/>
  </si>
  <si>
    <t>Minneapolis</t>
    <phoneticPr fontId="1" type="noConversion"/>
  </si>
  <si>
    <t>Different from above</t>
    <phoneticPr fontId="1" type="noConversion"/>
  </si>
  <si>
    <t>Washington</t>
    <phoneticPr fontId="1" type="noConversion"/>
  </si>
  <si>
    <t>Roger Bacchiani Concrete Products</t>
    <phoneticPr fontId="1" type="noConversion"/>
  </si>
  <si>
    <t>Roger Bacchiani Concrete Products</t>
    <phoneticPr fontId="1" type="noConversion"/>
  </si>
  <si>
    <t>Roger Bacchiani</t>
    <phoneticPr fontId="1" type="noConversion"/>
  </si>
  <si>
    <t>Boston</t>
    <phoneticPr fontId="1" type="noConversion"/>
  </si>
  <si>
    <t>Little Rock</t>
    <phoneticPr fontId="1" type="noConversion"/>
  </si>
  <si>
    <t>Bedford Hills</t>
    <phoneticPr fontId="1" type="noConversion"/>
  </si>
  <si>
    <t>office also sells other products</t>
    <phoneticPr fontId="1" type="noConversion"/>
  </si>
  <si>
    <t>Standard Sand &amp; Gravel Co. of the So. St. Paul Cement Block Co.</t>
    <phoneticPr fontId="1" type="noConversion"/>
  </si>
  <si>
    <t>Original city of "Clinton Heights" does not exist so I replaced to Rensselaer from PO address</t>
    <phoneticPr fontId="1" type="noConversion"/>
  </si>
  <si>
    <t>Aberdeen Street &amp; M. C. Track</t>
    <phoneticPr fontId="1" type="noConversion"/>
  </si>
  <si>
    <t>439 Southbridge St.</t>
    <phoneticPr fontId="1" type="noConversion"/>
  </si>
  <si>
    <t>Rockite Silo Company</t>
    <phoneticPr fontId="1" type="noConversion"/>
  </si>
  <si>
    <t>Van Weaver &amp; E. Hoste</t>
    <phoneticPr fontId="1" type="noConversion"/>
  </si>
  <si>
    <t>yes</t>
    <phoneticPr fontId="1" type="noConversion"/>
  </si>
  <si>
    <t>180 Coit Street</t>
    <phoneticPr fontId="1" type="noConversion"/>
  </si>
  <si>
    <t>451 Rowell Ave.</t>
    <phoneticPr fontId="1" type="noConversion"/>
  </si>
  <si>
    <t>Change details added from 1933 schedule</t>
    <phoneticPr fontId="1" type="noConversion"/>
  </si>
  <si>
    <t>Fremont</t>
    <phoneticPr fontId="1" type="noConversion"/>
  </si>
  <si>
    <t>The remarks mention something about the figures in the report</t>
    <phoneticPr fontId="1" type="noConversion"/>
  </si>
  <si>
    <t>Marion</t>
    <phoneticPr fontId="1" type="noConversion"/>
  </si>
  <si>
    <t>B. R. M. C. C. F., Pollard, W. R. Anderson, Ry. Polmanter</t>
    <phoneticPr fontId="1" type="noConversion"/>
  </si>
  <si>
    <t>sub_city</t>
    <phoneticPr fontId="1" type="noConversion"/>
  </si>
  <si>
    <t>Chicago</t>
    <phoneticPr fontId="1" type="noConversion"/>
  </si>
  <si>
    <t xml:space="preserve"> </t>
    <phoneticPr fontId="1" type="noConversion"/>
  </si>
  <si>
    <t>Northampton</t>
    <phoneticPr fontId="1" type="noConversion"/>
  </si>
  <si>
    <t>Clairton Cement Products</t>
    <phoneticPr fontId="1" type="noConversion"/>
  </si>
  <si>
    <t>60 Weybosset St. Prov. R. I.</t>
  </si>
  <si>
    <t>180 Coit Street</t>
    <phoneticPr fontId="1" type="noConversion"/>
  </si>
  <si>
    <t>Buena Vista Road (and 1722 Hamilton Ave.?)</t>
    <phoneticPr fontId="1" type="noConversion"/>
  </si>
  <si>
    <t>Wyomissing</t>
    <phoneticPr fontId="1" type="noConversion"/>
  </si>
  <si>
    <t>Eastport</t>
    <phoneticPr fontId="1" type="noConversion"/>
  </si>
  <si>
    <t>F. E. Ford, Bookkeeper</t>
  </si>
  <si>
    <t>316 Silver Spring St.</t>
  </si>
  <si>
    <t>Frank A. Coffey, Partner</t>
  </si>
  <si>
    <t xml:space="preserve">316 So. Gardner ST., Joliet, Illinois; 111 N. Stevens Ave. </t>
    <phoneticPr fontId="1" type="noConversion"/>
  </si>
  <si>
    <t>Heyman Lieb</t>
    <phoneticPr fontId="1" type="noConversion"/>
  </si>
  <si>
    <t>Heyman Lieb &amp; Sons</t>
    <phoneticPr fontId="1" type="noConversion"/>
  </si>
  <si>
    <t>6022 So. Western Ave.</t>
    <phoneticPr fontId="1" type="noConversion"/>
  </si>
  <si>
    <t>6022 So. Western Ave.</t>
    <phoneticPr fontId="1" type="noConversion"/>
  </si>
  <si>
    <t>Richmond</t>
    <phoneticPr fontId="1" type="noConversion"/>
  </si>
  <si>
    <t>Holyoke</t>
    <phoneticPr fontId="1" type="noConversion"/>
  </si>
  <si>
    <t>Gravel used is taken at our own bank and we do not keep a record of the amount used. Our plant manufactures cement blocks only</t>
  </si>
  <si>
    <t>204 Camden Ave.</t>
  </si>
  <si>
    <t>East Point</t>
    <phoneticPr fontId="1" type="noConversion"/>
  </si>
  <si>
    <t>Elmsford</t>
    <phoneticPr fontId="1" type="noConversion"/>
  </si>
  <si>
    <t>Milwaukee</t>
    <phoneticPr fontId="1" type="noConversion"/>
  </si>
  <si>
    <t>Toledo</t>
    <phoneticPr fontId="1" type="noConversion"/>
  </si>
  <si>
    <t>Overlea P. O.</t>
    <phoneticPr fontId="1" type="noConversion"/>
  </si>
  <si>
    <t>19 N. Grove</t>
    <phoneticPr fontId="1" type="noConversion"/>
  </si>
  <si>
    <t>ready-mix plant and brick and tile plant</t>
    <phoneticPr fontId="1" type="noConversion"/>
  </si>
  <si>
    <t>Yes</t>
    <phoneticPr fontId="1" type="noConversion"/>
  </si>
  <si>
    <t>Reedley &amp; Del Rey</t>
    <phoneticPr fontId="1" type="noConversion"/>
  </si>
  <si>
    <t>Minneapolis</t>
    <phoneticPr fontId="1" type="noConversion"/>
  </si>
  <si>
    <t>Rockhill</t>
    <phoneticPr fontId="1" type="noConversion"/>
  </si>
  <si>
    <t>Samuel Snell Co.</t>
    <phoneticPr fontId="1" type="noConversion"/>
  </si>
  <si>
    <t>Middlesex</t>
    <phoneticPr fontId="1" type="noConversion"/>
  </si>
  <si>
    <t>43 + Mill Creek Parkway</t>
    <phoneticPr fontId="1" type="noConversion"/>
  </si>
  <si>
    <t>Lock Joint Pipe Co.</t>
    <phoneticPr fontId="1" type="noConversion"/>
  </si>
  <si>
    <t>Lock Joint Pipe Co.</t>
    <phoneticPr fontId="1" type="noConversion"/>
  </si>
  <si>
    <t>New Orleans Concrete Pipe Co. Inc.</t>
    <phoneticPr fontId="1" type="noConversion"/>
  </si>
  <si>
    <t>estimated from joint books</t>
    <phoneticPr fontId="1" type="noConversion"/>
  </si>
  <si>
    <t>1013 S. 21 St.</t>
    <phoneticPr fontId="1" type="noConversion"/>
  </si>
  <si>
    <t>A. R. Lolli</t>
    <phoneticPr fontId="1" type="noConversion"/>
  </si>
  <si>
    <t>Aubn Ave.</t>
    <phoneticPr fontId="1" type="noConversion"/>
  </si>
  <si>
    <t>17 Chapin Ave</t>
    <phoneticPr fontId="1" type="noConversion"/>
  </si>
  <si>
    <t>So 22nd &amp; Wharton</t>
    <phoneticPr fontId="1" type="noConversion"/>
  </si>
  <si>
    <t>The Cincinnati Cement Products Co</t>
    <phoneticPr fontId="1" type="noConversion"/>
  </si>
  <si>
    <t>1760 N Spaulding Ave., Chicago Hill</t>
    <phoneticPr fontId="1" type="noConversion"/>
  </si>
  <si>
    <t>C &amp; Maple Sts</t>
    <phoneticPr fontId="1" type="noConversion"/>
  </si>
  <si>
    <t>Cortlandville</t>
    <phoneticPr fontId="1" type="noConversion"/>
  </si>
  <si>
    <t>Deptford</t>
    <phoneticPr fontId="1" type="noConversion"/>
  </si>
  <si>
    <t>The Census probably spun off the "sand and gravel" plant into mines</t>
    <phoneticPr fontId="1" type="noConversion"/>
  </si>
  <si>
    <t>2336 S. Blvd</t>
    <phoneticPr fontId="1" type="noConversion"/>
  </si>
  <si>
    <t>479 Main St. Indian Orchard</t>
    <phoneticPr fontId="1" type="noConversion"/>
  </si>
  <si>
    <t>American Concrete And Steel Pipe Company Prer Box 1428 Arcade Sta. Los Angeles</t>
    <phoneticPr fontId="1" type="noConversion"/>
  </si>
  <si>
    <t>yes</t>
    <phoneticPr fontId="1" type="noConversion"/>
  </si>
  <si>
    <t>Street included "Old Birmingham H'way" which doesn't exist and I removed it</t>
    <phoneticPr fontId="1" type="noConversion"/>
  </si>
  <si>
    <t>data_quality_doubtful</t>
    <phoneticPr fontId="1" type="noConversion"/>
  </si>
  <si>
    <t>yes</t>
    <phoneticPr fontId="1" type="noConversion"/>
  </si>
  <si>
    <t xml:space="preserve"> </t>
    <phoneticPr fontId="1" type="noConversion"/>
  </si>
  <si>
    <t>Piscataway</t>
    <phoneticPr fontId="1" type="noConversion"/>
  </si>
  <si>
    <t>yes</t>
    <phoneticPr fontId="1" type="noConversion"/>
  </si>
  <si>
    <t>Buffalo</t>
    <phoneticPr fontId="1" type="noConversion"/>
  </si>
  <si>
    <t>Buffalo</t>
    <phoneticPr fontId="1" type="noConversion"/>
  </si>
  <si>
    <t>Dumont</t>
    <phoneticPr fontId="1" type="noConversion"/>
  </si>
  <si>
    <t>Auburndale near Martinsburg</t>
    <phoneticPr fontId="1" type="noConversion"/>
  </si>
  <si>
    <t>Grand Rapids</t>
    <phoneticPr fontId="1" type="noConversion"/>
  </si>
  <si>
    <t>Seaford</t>
    <phoneticPr fontId="1" type="noConversion"/>
  </si>
  <si>
    <t>Canton S. D.</t>
  </si>
  <si>
    <t>E. M. Re Iva Mgr.</t>
  </si>
  <si>
    <t>Jamestown</t>
    <phoneticPr fontId="1" type="noConversion"/>
  </si>
  <si>
    <t>(filled manually from proprietors)</t>
    <phoneticPr fontId="1" type="noConversion"/>
  </si>
  <si>
    <t>Yes</t>
    <phoneticPr fontId="1" type="noConversion"/>
  </si>
  <si>
    <t>Pittsburgh</t>
    <phoneticPr fontId="1" type="noConversion"/>
  </si>
  <si>
    <t>Cleveland</t>
    <phoneticPr fontId="1" type="noConversion"/>
  </si>
  <si>
    <t>Minot &amp; Mandan</t>
    <phoneticPr fontId="1" type="noConversion"/>
  </si>
  <si>
    <t>Galien Concrete Tile Co.</t>
    <phoneticPr fontId="1" type="noConversion"/>
  </si>
  <si>
    <t>Jos. E. Dowling (Bookkeeper)</t>
  </si>
  <si>
    <t>Rapid City, S. Dak.</t>
  </si>
  <si>
    <t>J. C. Starner</t>
  </si>
  <si>
    <t>Irene Hopper Bookkeeper</t>
  </si>
  <si>
    <t>Carroll Stream Jr, Bookkeeper</t>
  </si>
  <si>
    <t>This information is given with previous report</t>
  </si>
  <si>
    <t>Mary E. Reilly Bookkeeper</t>
  </si>
  <si>
    <t>Answer to consumption of chief materials itemizer is not available</t>
  </si>
  <si>
    <t>District 6</t>
  </si>
  <si>
    <t>F. W. Candy</t>
  </si>
  <si>
    <t>Dallas Architectural Decorating Co.</t>
    <phoneticPr fontId="1" type="noConversion"/>
  </si>
  <si>
    <t>Allen and Carter St.</t>
    <phoneticPr fontId="1" type="noConversion"/>
  </si>
  <si>
    <t>Central Builders Supply Co.</t>
    <phoneticPr fontId="1" type="noConversion"/>
  </si>
  <si>
    <t>W. John</t>
    <phoneticPr fontId="1" type="noConversion"/>
  </si>
  <si>
    <t xml:space="preserve">84 E. Main St. </t>
    <phoneticPr fontId="1" type="noConversion"/>
  </si>
  <si>
    <t>Plain St.</t>
    <phoneticPr fontId="1" type="noConversion"/>
  </si>
  <si>
    <t>We manufacture and also erect our own material, which this report is based on</t>
  </si>
  <si>
    <t>2812 Oakland Ave. City</t>
  </si>
  <si>
    <t>9-I stepping stones, porch caps, water table, mantles, and wall copeing</t>
  </si>
  <si>
    <t>Miss Glada Parrish Stenographer</t>
  </si>
  <si>
    <t>C &amp; Maple Sts.</t>
    <phoneticPr fontId="1" type="noConversion"/>
  </si>
  <si>
    <t>209 Randolph St.</t>
    <phoneticPr fontId="1" type="noConversion"/>
  </si>
  <si>
    <t>yes</t>
    <phoneticPr fontId="1" type="noConversion"/>
  </si>
  <si>
    <t>"Totals for the figure report do not agree"</t>
    <phoneticPr fontId="1" type="noConversion"/>
  </si>
  <si>
    <t>Original Ransolph street does not exist and I replaced it with Randolph st</t>
    <phoneticPr fontId="1" type="noConversion"/>
  </si>
  <si>
    <t xml:space="preserve">Formerly "Jacksonville Concrete Products Co." </t>
    <phoneticPr fontId="1" type="noConversion"/>
  </si>
  <si>
    <t>If not, name the township, borough, or other civil division in which the plant is located</t>
  </si>
  <si>
    <t>Platte township</t>
    <phoneticPr fontId="1" type="noConversion"/>
  </si>
  <si>
    <t>Cincinnati</t>
    <phoneticPr fontId="1" type="noConversion"/>
  </si>
  <si>
    <t>Fresno &amp; Kingsburg</t>
    <phoneticPr fontId="1" type="noConversion"/>
  </si>
  <si>
    <t>Ulster</t>
    <phoneticPr fontId="1" type="noConversion"/>
  </si>
  <si>
    <t>Columbus</t>
    <phoneticPr fontId="1" type="noConversion"/>
  </si>
  <si>
    <t>Signature and official title of person furnishing the information</t>
  </si>
  <si>
    <t>(Address)</t>
  </si>
  <si>
    <t>Changed city due to 1931 report</t>
    <phoneticPr fontId="1" type="noConversion"/>
  </si>
  <si>
    <t>The sand &amp; gravel is rated at cost at the bank owned by E. Y. Bragger. The concern is owned jointly by three different parties; E. Y. Bragger of shawomet; H. f. Fifield of canada and Robert B. Bragger</t>
  </si>
  <si>
    <t>Lost money 1929. New firm incorporated in 1930 &amp; changed products to cement colums</t>
  </si>
  <si>
    <t>Frank P. ??</t>
  </si>
  <si>
    <t>G. M. Cole Mgr.</t>
  </si>
  <si>
    <t>1046 Cranston St., Cranston R. I.</t>
  </si>
  <si>
    <t>Rt. 5 Box 27A Fresno Calif.; Kingsburg Calif.</t>
    <phoneticPr fontId="1" type="noConversion"/>
  </si>
  <si>
    <t>Fresno &amp; Kingsburg</t>
    <phoneticPr fontId="1" type="noConversion"/>
  </si>
  <si>
    <t>Coldwater</t>
    <phoneticPr fontId="1" type="noConversion"/>
  </si>
  <si>
    <t>This concern cannot operate during the winter months owney to cold weather conditions</t>
  </si>
  <si>
    <t>John M. Wiggin</t>
  </si>
  <si>
    <t>This concern owns its sand bank and can make no estimate of the quantity of sand used. They manufactured only a small quantity last year as there was very little demand</t>
  </si>
  <si>
    <t>?? Geroeehi</t>
  </si>
  <si>
    <t>836 Plainfield St. Prov. R. I.</t>
  </si>
  <si>
    <t>Antonio Ciccone Pres.</t>
  </si>
  <si>
    <t>316 Silver Spring St., Providence R. I.</t>
  </si>
  <si>
    <t>James Bldg., Chattanooga Tenn.</t>
  </si>
  <si>
    <t>Shearman Concrete Pipe Co. by J. E. Roberts Secty.</t>
  </si>
  <si>
    <t>V. Reaumur-Bookkeeper</t>
  </si>
  <si>
    <t>Coal used for heating purposed only</t>
  </si>
  <si>
    <t>Plants of this company are in knoxville and chattanooga tenn. Montgomery ala., atlanta Ga., Jacksonville and Tampa Fla.,salary of the forest plant is at  knoxville and the salaries of the four officers of the company are reported only this schedule</t>
  </si>
  <si>
    <t>Southern Cement Products Co. per S. V. Chandler (Partner)</t>
  </si>
  <si>
    <t>Minneapolis</t>
    <phoneticPr fontId="1" type="noConversion"/>
  </si>
  <si>
    <t>Sawmill River Rd.</t>
    <phoneticPr fontId="1" type="noConversion"/>
  </si>
  <si>
    <t>The Norwalk Vault Co.</t>
    <phoneticPr fontId="1" type="noConversion"/>
  </si>
  <si>
    <t>North Ave. &amp; Berckman St.</t>
    <phoneticPr fontId="1" type="noConversion"/>
  </si>
  <si>
    <t>Mankato</t>
    <phoneticPr fontId="1" type="noConversion"/>
  </si>
  <si>
    <t>Pottsville</t>
    <phoneticPr fontId="1" type="noConversion"/>
  </si>
  <si>
    <t>Lynbrook</t>
    <phoneticPr fontId="1" type="noConversion"/>
  </si>
  <si>
    <t>Cleveland</t>
    <phoneticPr fontId="1" type="noConversion"/>
  </si>
  <si>
    <t>Huber Baxter Inc</t>
    <phoneticPr fontId="1" type="noConversion"/>
  </si>
  <si>
    <t>1013-S- 21 Street</t>
    <phoneticPr fontId="1" type="noConversion"/>
  </si>
  <si>
    <t>2600 E. 4</t>
    <phoneticPr fontId="1" type="noConversion"/>
  </si>
  <si>
    <t>1700 S. 1st St.</t>
    <phoneticPr fontId="1" type="noConversion"/>
  </si>
  <si>
    <t>308 Marietta St</t>
    <phoneticPr fontId="1" type="noConversion"/>
  </si>
  <si>
    <t>Marelta St does not exist and I replaced it with Marietta</t>
    <phoneticPr fontId="1" type="noConversion"/>
  </si>
  <si>
    <t>Geneva Brick Products, Inc.</t>
    <phoneticPr fontId="1" type="noConversion"/>
  </si>
  <si>
    <t>Eastern Cast Stone Co.</t>
    <phoneticPr fontId="1" type="noConversion"/>
  </si>
  <si>
    <t>South Blvd St.</t>
    <phoneticPr fontId="1" type="noConversion"/>
  </si>
  <si>
    <t>data_quality_doubtful</t>
  </si>
  <si>
    <t>This plant was closed down and closed operation all parties involves not being available for information. The above is filled in to the best of day ability not being connected with the firm</t>
  </si>
  <si>
    <t>B. T. Brown Cubic</t>
  </si>
  <si>
    <t>2547 Hebert</t>
    <phoneticPr fontId="1" type="noConversion"/>
  </si>
  <si>
    <t>Geo. Scofield &amp; Co.</t>
    <phoneticPr fontId="1" type="noConversion"/>
  </si>
  <si>
    <t>Geo Scofield Inc.</t>
    <phoneticPr fontId="1" type="noConversion"/>
  </si>
  <si>
    <t>Albertson &amp; Lindesfarne Aves.</t>
    <phoneticPr fontId="1" type="noConversion"/>
  </si>
  <si>
    <t>Tennessee Roofing Tile Co. by W. R. Ramsey</t>
  </si>
  <si>
    <t>C. D. High Tower, Owner</t>
  </si>
  <si>
    <t>No records kept out there are careful &amp; honest estimates</t>
  </si>
  <si>
    <t>James Amanhtus Secy. &amp; Treas.</t>
  </si>
  <si>
    <t>Memphis, Tenn.</t>
  </si>
  <si>
    <t>Employees by months:-35-Jan, 35-Feb, 35-Mar -1930</t>
  </si>
  <si>
    <t>B. Hoffman, Bookkeeper</t>
  </si>
  <si>
    <t>O. Ellrigel President</t>
  </si>
  <si>
    <t>This plant is only operated at spare time and is not an all time business any further information on my part would be ready grew unk. As I keep no books for ?? Side line business. I merely run at ?? Times</t>
  </si>
  <si>
    <t>Aiken S. C.</t>
  </si>
  <si>
    <t>Centerville Township</t>
  </si>
  <si>
    <t>T. K. Fletcher Secy. For P. S. Minus</t>
  </si>
  <si>
    <t>300 Chestnut St., Spartanburg S. C.</t>
  </si>
  <si>
    <t>S. C. Todd, Prest. &amp; Treas.</t>
  </si>
  <si>
    <t>Box 425, Spartanburg S. C.</t>
  </si>
  <si>
    <t>W. A. Johns</t>
  </si>
  <si>
    <t>Huron, S. D.</t>
  </si>
  <si>
    <t>Hugh H. Johnston, V. Pres. Mgr.</t>
  </si>
  <si>
    <t>213 Paulton Bldg. Sioux Falls So. Dak.</t>
  </si>
  <si>
    <t>Sioux Falls, S. Dak</t>
  </si>
  <si>
    <t>Principal officers of corporation reported from charlotte north carolina plant general office</t>
  </si>
  <si>
    <t>Mrs. G. J. Marquardt</t>
  </si>
  <si>
    <t>634 Elmwood Ave., Columbia S. C.</t>
  </si>
  <si>
    <t>Columbia S. C.</t>
  </si>
  <si>
    <t>Watertown, S. Dak.</t>
  </si>
  <si>
    <t>Merrill Allen, Supt.</t>
  </si>
  <si>
    <t>Watertown, S. D.</t>
  </si>
  <si>
    <t>Mitchell Township</t>
  </si>
  <si>
    <t>Watertown, S. Dk.</t>
  </si>
  <si>
    <t>P. O. Box 817, San Antonio, Tx.</t>
  </si>
  <si>
    <t>J. E. Quintana</t>
  </si>
  <si>
    <t xml:space="preserve">This firm deals to home consumers first &amp; only make up their goods as ordered hence they carry no stock on hand &amp; the total amount of products manufactured during the year was sold </t>
  </si>
  <si>
    <t>J. A. Hamel</t>
  </si>
  <si>
    <t>Gulf concrete Pipe Co.</t>
    <phoneticPr fontId="1" type="noConversion"/>
  </si>
  <si>
    <t>yes</t>
    <phoneticPr fontId="1" type="noConversion"/>
  </si>
  <si>
    <t>A. Gerodett</t>
  </si>
  <si>
    <t>Box 451-Memphis Tenn.</t>
  </si>
  <si>
    <t>E. F. White</t>
  </si>
  <si>
    <t>1462 McLemore</t>
  </si>
  <si>
    <t>Stone Lumber Co., C. V. Stood</t>
  </si>
  <si>
    <t>W. Lewis Smith Secy-Treas</t>
  </si>
  <si>
    <t>#201 Randolph St.</t>
    <phoneticPr fontId="1" type="noConversion"/>
  </si>
  <si>
    <t>13th &amp; Howell Streets North Kansas City, Mo.</t>
  </si>
  <si>
    <t>Page 4 (or last page)</t>
  </si>
  <si>
    <t>(h)</t>
  </si>
  <si>
    <t>Is plant located within boundaries of city, town or village as incorporated?</t>
  </si>
  <si>
    <t>E. N. Pianta</t>
  </si>
  <si>
    <t>J. R. Sutcliffe</t>
  </si>
  <si>
    <t>Southern Cement Products Co., H. Perriss Pres.</t>
  </si>
  <si>
    <t>T. L. Hittage, Secy- Treas.</t>
  </si>
  <si>
    <t>G. E. Johnson Vice-Pres.</t>
  </si>
  <si>
    <t>1765 Houston, Texas</t>
  </si>
  <si>
    <t>J. B. Cock Secy &amp; Treas.</t>
  </si>
  <si>
    <t>H. A. Spindler President</t>
  </si>
  <si>
    <t>Columbus Texas</t>
  </si>
  <si>
    <t>Burgher's Addtn. To West Dallas</t>
  </si>
  <si>
    <t>?? Treasurer</t>
  </si>
  <si>
    <t>Robert D. Edwards, Asst. Sales Manager, American Concrete Pipe Co.</t>
  </si>
  <si>
    <t>542 So. Broadway Los Angeles</t>
  </si>
  <si>
    <t>L. F. Bonner, Partner, Dallas Architectural Decorating Co.</t>
  </si>
  <si>
    <t>B. D. Merrill Mgr.</t>
  </si>
  <si>
    <t>Ernest Dates</t>
  </si>
  <si>
    <t>3125 Routh Street, Dallas, Texas</t>
  </si>
  <si>
    <t>Penniman Gravel and Material Co., Nolan Brown</t>
  </si>
  <si>
    <t>Address all communications regarding this report to:-A. Am. Cole enger, 1046 cranston st., cranston R. I., Total receipts includes receipts from service such as construction work does by him in addition to his manufacturing</t>
  </si>
  <si>
    <t>J. W. Sunck Jr. Auditor</t>
  </si>
  <si>
    <t>Newton D. Benson, Owner</t>
  </si>
  <si>
    <t>36 Burlington St.Prov. R. I.</t>
  </si>
  <si>
    <t>810 17th Ave. No</t>
  </si>
  <si>
    <t>M. J. Thornbury, Auditor</t>
  </si>
  <si>
    <t>1118 Heyburn Bldg., Louisville Ky.</t>
  </si>
  <si>
    <t>Dixie Concrete Products Co., Geo. Johans Asst Secy. Treas.</t>
  </si>
  <si>
    <t>Plants of this company are in knoxville and chattanooga tenn. Montgomery ala., atlanta Ga., Jacksonville and Tampa Fla.,salary of the four officers are reported on the schedule of the forest plant of knoxville only</t>
  </si>
  <si>
    <t>J. J. Windley</t>
  </si>
  <si>
    <t>Make and install septic tanks and greast traps. Total sales include products and cost for installation use no fuel nor machinery in construction hand work</t>
  </si>
  <si>
    <t>5909 Washington St.</t>
  </si>
  <si>
    <t>428 W. Depot, Kingsville Tenns.</t>
  </si>
  <si>
    <t>Abbeville S. C.</t>
  </si>
  <si>
    <t>G. E. Johnson Vice, Pres.</t>
  </si>
  <si>
    <t>Box 1765 Houston, Texas</t>
  </si>
  <si>
    <t>C. M. Fetz?? Secy</t>
  </si>
  <si>
    <t>6513-15 Harrisburg Boul. Houston</t>
  </si>
  <si>
    <t>S. H. Walker, President</t>
  </si>
  <si>
    <t>Covers two plants-one at riverside drive near McCammon st. makes roofing tile and a few cement blocks. Other on concord st and sutherland ave. makes cast stone.</t>
  </si>
  <si>
    <t>We are casting monuments out of mica granit, sand, and cement cash taken in last year $63350.00 cost of material $800.00 20% commission, Four men operating, two salesmen and two inside. Donna Texas</t>
  </si>
  <si>
    <t>C. A. Rouse, Ass't Secy &amp; Treas.</t>
  </si>
  <si>
    <t>Mercedes, Texas</t>
  </si>
  <si>
    <t>Covers 2 plants mercedes texas and McAllen Texas</t>
  </si>
  <si>
    <t>J. H. Yentzen, Owner</t>
  </si>
  <si>
    <t>Beaumont, Texas</t>
  </si>
  <si>
    <t>L. P. Brents Bookkeeper</t>
  </si>
  <si>
    <t>Box 154, Beaumont, Texas</t>
  </si>
  <si>
    <t>J. F. Simon</t>
  </si>
  <si>
    <t>Waco, Tex.</t>
  </si>
  <si>
    <t>S. Chase Secy-Treas.</t>
  </si>
  <si>
    <t>917 No. Main St. Worth</t>
  </si>
  <si>
    <t>J. C. Hayes, Office Manager, Lock Joint Pipe Company</t>
  </si>
  <si>
    <t>C. L. Edwards Secy.</t>
  </si>
  <si>
    <t>Castor Mfg. Co.</t>
  </si>
  <si>
    <t>F. P. Sames</t>
  </si>
  <si>
    <t>W. C. Austin Sec. &amp; Teas.</t>
  </si>
  <si>
    <t>Anderson D. C.</t>
  </si>
  <si>
    <t>O. L. Dorris</t>
  </si>
  <si>
    <t>This is small concern making vaults for Hampton Undertaking Co. and this concrete concern should be hampton undertaking co.in Sted. Of D.f. parker he bring Only  one.</t>
  </si>
  <si>
    <t>L. C. Harper Ass't Sec &amp; Treas</t>
  </si>
  <si>
    <t>P. O. Box 814, Charlotte N. C.</t>
  </si>
  <si>
    <t>Geo. A. Limeboch</t>
  </si>
  <si>
    <t>2429 Green St.</t>
  </si>
  <si>
    <t>My Cement cast stone manufacture works only on order of bldg. that is going on. I do not manufacture anything except on order</t>
  </si>
  <si>
    <t>1929 abnormal first half, sunbormal last half. Inquiry #4. Factory never completely shut down. One tile maker generaly on hand as well as forman and truck driver. Inq. 8.9 $ 13. Our selling prices are for material installed on roof of owner or builder. In answering all inquiries the cost of material anl labor of installation has not been included. Inquiry 7a renumeration of officers based on product sold.</t>
  </si>
  <si>
    <t>1126 E. Commerce St.</t>
  </si>
  <si>
    <t>Mossaic Tile Co. ?? Asst Mgr.</t>
  </si>
  <si>
    <t>Arlington District</t>
  </si>
  <si>
    <t>Herbert A Davis, Secy &amp; Treas.</t>
  </si>
  <si>
    <t>5506 Nelr. Ave. Wash. DC.</t>
  </si>
  <si>
    <t>Augusta County</t>
  </si>
  <si>
    <t>E. E. Buyder, Bookkeeper</t>
  </si>
  <si>
    <t>P. O. Box 34, Johnson City, Tenn.</t>
  </si>
  <si>
    <t>J. C. Hays, Office Manager, Lock Joint Pipe Company</t>
  </si>
  <si>
    <t>Central NH Bank Bldg.</t>
  </si>
  <si>
    <t>S. C. Hirst (Owner)</t>
  </si>
  <si>
    <t>Purcellville Va</t>
  </si>
  <si>
    <t>I also conduct concrete contracting and employ my men to week in the plant sand out side as my work requires it. I do not have but one man wks. Works in the plant exclusively</t>
  </si>
  <si>
    <t>E. F. Rainero Partner</t>
  </si>
  <si>
    <t>Bristol, Va</t>
  </si>
  <si>
    <t xml:space="preserve">This plant formerly operated by bayler coal company </t>
  </si>
  <si>
    <t>George R. Penn</t>
  </si>
  <si>
    <t>Danville Va.</t>
  </si>
  <si>
    <t>J. G. Payne</t>
  </si>
  <si>
    <t>P. O. Box 657, Lbg. Va.</t>
  </si>
  <si>
    <t>A. L. Ribble Pres.</t>
  </si>
  <si>
    <t>136 W. Wilson Ave.</t>
  </si>
  <si>
    <t>Robert M. Darden Asst. Treas.</t>
  </si>
  <si>
    <t>121 E. 24th St., Norfolk Va.</t>
  </si>
  <si>
    <t>H. C. Lius, President</t>
  </si>
  <si>
    <t>911 Lancaster Ave.</t>
  </si>
  <si>
    <t>R. L. Marquart</t>
  </si>
  <si>
    <t>Box 37 De Bru Sts., Norfolk Va.</t>
  </si>
  <si>
    <t>State Mfg. Co. Inc.?? Pres.</t>
  </si>
  <si>
    <t>A free which destroyed our office and most of our records makes it impossible to give you very much information and on account of business conditions our plant (which is small) only run part time last year working only two and three men our office burned in february</t>
  </si>
  <si>
    <t>John A. Pritchen Pres.</t>
  </si>
  <si>
    <t>T. T. Jones Secty.</t>
  </si>
  <si>
    <t>Wm. B. Wagnn</t>
  </si>
  <si>
    <t>439 ?? St.</t>
  </si>
  <si>
    <t>We had an average of 3 men working at plant part of time in each months</t>
  </si>
  <si>
    <t>Fred E. Shana President</t>
  </si>
  <si>
    <t>See #5 We have attempted to report labor management &amp; clerical only in proportion to this portion of our operations. For insance, there are three active executives of the business only one being reported as giving his attention to this department similarly listed clerical helps etz.</t>
  </si>
  <si>
    <t>F. E. Slater</t>
  </si>
  <si>
    <t>Box 4211 Staa</t>
  </si>
  <si>
    <t>No fuel or electric current used in manufacturing</t>
  </si>
  <si>
    <t>1710 Bassett</t>
  </si>
  <si>
    <t>S. A. Long, V. P.</t>
  </si>
  <si>
    <t>175 N. E. Velasco St.</t>
  </si>
  <si>
    <t>A. Detering</t>
  </si>
  <si>
    <t>Our sales are made to contractors and we are unable to segregate under any of above classsifications</t>
  </si>
  <si>
    <t>A. Mathurin</t>
  </si>
  <si>
    <t>S. G. Phillips</t>
  </si>
  <si>
    <t>4416 Polk Ave.</t>
  </si>
  <si>
    <t>Texas Concrete Pipe Co. by C. B. Smith</t>
  </si>
  <si>
    <t>205-13th Fremont Ave., Seattle</t>
  </si>
  <si>
    <t>B. Bladine Mgr.</t>
  </si>
  <si>
    <t>13-E-Contractors</t>
  </si>
  <si>
    <t>Inquiry 6 figures refer to number of man days example-10 men working 20 days would be reported as 200</t>
  </si>
  <si>
    <t>1541 Westlake St.</t>
  </si>
  <si>
    <t>1701-35th Ave. Seattle</t>
  </si>
  <si>
    <t>Chas Delling Mgr</t>
  </si>
  <si>
    <t>Puyallup, Wash.</t>
  </si>
  <si>
    <t>No record is kept of tonnage manufactured and no analysis of sales is made</t>
  </si>
  <si>
    <t>Robert Edward Asst Manager, American Concrete Pipe Co.</t>
  </si>
  <si>
    <t>5424 South Oakes Street</t>
  </si>
  <si>
    <t>Carl Biber Owner</t>
  </si>
  <si>
    <t>3587 E. Box</t>
  </si>
  <si>
    <t>E. L. Warner Mgr.</t>
  </si>
  <si>
    <t>3615-East "B", Tacoma Wn.</t>
  </si>
  <si>
    <t>Total sales are competed by Inventury Dec. 31, 1928 &amp; production 1929-inventory Dec 31st 1929</t>
  </si>
  <si>
    <t>John I. Smitley Owner</t>
  </si>
  <si>
    <t>1120 S Cushman. Tacoma Wn.</t>
  </si>
  <si>
    <t>Belle M. Walker Owner</t>
  </si>
  <si>
    <t>711 So 27th St., Tacoma Wash.</t>
  </si>
  <si>
    <t>Charge for current includes light and three 1/4 have power motors</t>
  </si>
  <si>
    <t>M. M. Smith, Pres.</t>
  </si>
  <si>
    <t>M. G. Swenson, Asst. Treasurer</t>
  </si>
  <si>
    <t>D. G. Hewlett Owner</t>
  </si>
  <si>
    <t>Austin, Tex.</t>
  </si>
  <si>
    <t>H. P. Ritchey Pres.</t>
  </si>
  <si>
    <t>Aztec Art Tile Co. by E. Roberson Auditor</t>
  </si>
  <si>
    <t>819 Iturbide St.</t>
  </si>
  <si>
    <t>Price, Utah</t>
  </si>
  <si>
    <t>Ezra C. Thompson Mgr.</t>
  </si>
  <si>
    <t>20 N. 3rd East Cedar City, Utah</t>
  </si>
  <si>
    <t>These amount estimated. No book figures same available E. R.</t>
  </si>
  <si>
    <t>The information I have given you is to the best of our knowledge I deliver all products manufactured by one my total required fron july 1-1929 to july 1-30 you will find on page 3</t>
  </si>
  <si>
    <t>Ononcock Va</t>
  </si>
  <si>
    <t>Parker F. Morfolk, Eastern Shore Stone Tile Material</t>
  </si>
  <si>
    <t>Oil for fuel</t>
  </si>
  <si>
    <t>C. Z. Barly Secy.</t>
  </si>
  <si>
    <t>Parkesbg. W. Va.</t>
  </si>
  <si>
    <t>Heat light power &amp; repair $949.54</t>
  </si>
  <si>
    <t>Wood County</t>
  </si>
  <si>
    <t>?? Clarksburg W. Va.</t>
  </si>
  <si>
    <t>Peter Chiuminatta</t>
  </si>
  <si>
    <t>J. R. Moland-Auditor</t>
  </si>
  <si>
    <t>Route 4 Box 462- West Allis, Wis.</t>
  </si>
  <si>
    <t>Chesterfield County</t>
  </si>
  <si>
    <t>129 N. Broadway Green Bay, Wisconsin</t>
  </si>
  <si>
    <t>S. E. Schevenel</t>
  </si>
  <si>
    <t>W. W. Wood, Mgr.</t>
  </si>
  <si>
    <t>C. C. Woody Secy &amp; Treas.</t>
  </si>
  <si>
    <t>Madison, Wis.</t>
  </si>
  <si>
    <t>This is a side line only mfg in conjunction with the necessery business record of Cost of raw materials, labor and over head Not kept</t>
  </si>
  <si>
    <t>A. O. Newman Pres.</t>
  </si>
  <si>
    <t>Deane M. Parrish Treas.</t>
  </si>
  <si>
    <t>1622 Central NH Bank Bldg.</t>
  </si>
  <si>
    <t>This concern is a closed corporation as the principal officer does not yet a stated salary</t>
  </si>
  <si>
    <t>Tod. Krezman</t>
  </si>
  <si>
    <t>We have no separate accounting of fuel and electric current. The total of both used is $933.00</t>
  </si>
  <si>
    <t>Geo. A. Kahler Manager</t>
  </si>
  <si>
    <t>Prairie Du Chien, Wis.</t>
  </si>
  <si>
    <t>C. C. Woody Secy. &amp; Treas.</t>
  </si>
  <si>
    <t>We have no separate accounting of fuel and electric current total of both used is $1197.00, Accept loss. This is central office and colonial officers of corp are credeted to this plant.. R. S scheibel supv. Of census 114 so. Carroll st. madison wis.</t>
  </si>
  <si>
    <t>Frank Sohoen Bookkeeper</t>
  </si>
  <si>
    <t>We do not operate during winter month</t>
  </si>
  <si>
    <t>Erwin Herr Sec. &amp; Treas.</t>
  </si>
  <si>
    <t>800 De ??</t>
  </si>
  <si>
    <t>J. W. Ross Pres.</t>
  </si>
  <si>
    <t>Sand &amp; gravel &amp; crushed stone are available at plant, Values given are estimated</t>
  </si>
  <si>
    <t>Seyberth Neuser Co. by ??</t>
  </si>
  <si>
    <t>G. A. Shipplett Secretary</t>
  </si>
  <si>
    <t>Roanoke Va., Box 1081</t>
  </si>
  <si>
    <t>Stone Tile and Supply Inc.??</t>
  </si>
  <si>
    <t>George P. Andrew Sec. &amp; Treas.</t>
  </si>
  <si>
    <t>305 N. Park Ave.</t>
  </si>
  <si>
    <t>C. F. Procknow-Prop.</t>
  </si>
  <si>
    <t>58-E.Johnson St.</t>
  </si>
  <si>
    <t>Edw. P. Alsted Owner</t>
  </si>
  <si>
    <t>Truesdell Wis.</t>
  </si>
  <si>
    <t>B. L. Dorman, President</t>
  </si>
  <si>
    <t>Vancouver, Washington</t>
  </si>
  <si>
    <t>Approximated, no detailed records are kept. Plant is not in operation but four months per year</t>
  </si>
  <si>
    <t>In order to complete the silo mfg. We purchased ?? Not account is for an above balance is not ??</t>
  </si>
  <si>
    <t>Information on tonnage of products sold no available our cost records show quantities manufactured only. Seggregation of sales into the various clases called for in 13 is not available but could be furnished later if desired</t>
  </si>
  <si>
    <t>C. M. Long, Pres.</t>
  </si>
  <si>
    <t>Estelle Cordano</t>
  </si>
  <si>
    <t>E. B. Balling, President</t>
  </si>
  <si>
    <t>134 Nickerson, Seattle Wash.</t>
  </si>
  <si>
    <t>4257-8th Ave. N. W.</t>
  </si>
  <si>
    <t>R. R. 10- Sta. F. Milw. Wis.</t>
  </si>
  <si>
    <t>Joseph Path</t>
  </si>
  <si>
    <t>John L. Mackowski Mgr.</t>
  </si>
  <si>
    <t>Walter J. Manhardt Treas.</t>
  </si>
  <si>
    <t>1546 Fratney St.</t>
  </si>
  <si>
    <t>Otto Schwiner Secty. &amp; Treas.</t>
  </si>
  <si>
    <t>E. S. Wetherell Secy.</t>
  </si>
  <si>
    <t>Figures on production are an estimate</t>
  </si>
  <si>
    <t>H Hewandy</t>
  </si>
  <si>
    <t>Earl C. Scott, Assistant Sec.</t>
  </si>
  <si>
    <t>A. W. Morrison, Owner</t>
  </si>
  <si>
    <t>Inquiry 5 item b the 3 officers mentioned work in the plant as the other employees do. Item c this item covers 1 salaried bookkeeper. Inquiry 6 in april 5 men were employed for only a half month, in november 1 man worked only a half month. Wage earners employed by months, this report includes one truck driver, it also includes him in wages paid.</t>
  </si>
  <si>
    <t>Phil. C. Wechselberg</t>
  </si>
  <si>
    <t>Wausaukee Wis.</t>
  </si>
  <si>
    <t>Henry Gotfredson-Treas.</t>
  </si>
  <si>
    <t>1156-30 St.</t>
  </si>
  <si>
    <t>M. C. Byrne Sec'y.</t>
  </si>
  <si>
    <t>L. E. Pitner Vice Pres.</t>
  </si>
  <si>
    <t>591 Canal Street Milwaukee Wis.</t>
  </si>
  <si>
    <t>The 12 male employees reported includes 2 factory executives 2 office clerks, 6 salesmen and 2 reasearch and technical engineers</t>
  </si>
  <si>
    <t>H. J. Bretzel Owner</t>
  </si>
  <si>
    <t>1904 Fond du Lac Ave.</t>
  </si>
  <si>
    <t>S. N. Brown, Manager</t>
  </si>
  <si>
    <t>Wm. H. Devos Pres.</t>
  </si>
  <si>
    <t>3115-Auer Ave., Milw. Wis.</t>
  </si>
  <si>
    <t>M. Engersbach</t>
  </si>
  <si>
    <t>122 So. Michigan Ave., Chicago Ill.</t>
  </si>
  <si>
    <t>R. M. Foss, Cashier</t>
  </si>
  <si>
    <t>Box 1033, Spokane Wash.</t>
  </si>
  <si>
    <t>O. N. Wolff Manager</t>
  </si>
  <si>
    <t>N. 2210 Normandie</t>
  </si>
  <si>
    <t>W. F. Keine Manager</t>
  </si>
  <si>
    <t>Thos. P. Nash Secy-Treas.</t>
  </si>
  <si>
    <t>H. A. Martin Bookkeeper</t>
  </si>
  <si>
    <t>2612 Park St.</t>
  </si>
  <si>
    <t>Schedule sent forward 72-6597-9124-19952</t>
  </si>
  <si>
    <t>W. P. Hewa, Prest.</t>
  </si>
  <si>
    <t>1202 So 1st St, Yakima Ws.</t>
  </si>
  <si>
    <t>No Sand and gravel or crushed stone used. Used slag and cinders</t>
  </si>
  <si>
    <t>S. W. Howa</t>
  </si>
  <si>
    <t>Harrison County</t>
  </si>
  <si>
    <t>Fountain Place</t>
  </si>
  <si>
    <t>Violet G. Reevs</t>
  </si>
  <si>
    <t>Home Building Supply Co. by Emil C. Deinlein Manager</t>
  </si>
  <si>
    <t>Harry S. Fitz Partner</t>
  </si>
  <si>
    <t>314 N. Queen St.</t>
  </si>
  <si>
    <t>M. L. Parker Mgr.</t>
  </si>
  <si>
    <t>Mt. Hope, W. Va.</t>
  </si>
  <si>
    <t>W. W. Cornwell</t>
  </si>
  <si>
    <t>Bridgeport, W. Va.</t>
  </si>
  <si>
    <t>S. W. Howa Treasurer</t>
  </si>
  <si>
    <t xml:space="preserve">The above information is as complete as can furnished as ?? Purchased ?? </t>
  </si>
  <si>
    <t>?? Gen'l Mgr.</t>
  </si>
  <si>
    <t>Charleston W. Va.</t>
  </si>
  <si>
    <t>E. Park Deske??</t>
  </si>
  <si>
    <t>1516-4th Ave. Charleston</t>
  </si>
  <si>
    <t>C. G. Conaway Secty.</t>
  </si>
  <si>
    <t>Fairmont W. Va.</t>
  </si>
  <si>
    <t>G. A. May</t>
  </si>
  <si>
    <t>W.H. Cochran Mgr.</t>
  </si>
  <si>
    <t>W. P. Gwathney Secty. Treas.</t>
  </si>
  <si>
    <t>Floyd Cooper Owner</t>
  </si>
  <si>
    <t>So. Davis Ave.</t>
  </si>
  <si>
    <t>Union Concrete Pipe Company by M. Dawson Auditor</t>
  </si>
  <si>
    <t>Frank Wiegand</t>
  </si>
  <si>
    <t>Green Bay, Wisconsin Route 1</t>
  </si>
  <si>
    <t>Materials &amp; wages for contracting work are mcluded in #7 &amp; 8 Mr Schwan says he cannot separate. Total recipte for year were 26,250</t>
  </si>
  <si>
    <t>M. H. Smith Bookeeper</t>
  </si>
  <si>
    <t>360 State, Wauwatosa, Wis.</t>
  </si>
  <si>
    <t>Marie Heiser-Bookkeeper</t>
  </si>
  <si>
    <t>536-10th Ave. Wauwatosa</t>
  </si>
  <si>
    <t>Clerk is only part time</t>
  </si>
  <si>
    <t>Geo. Aschbrenner Prop.</t>
  </si>
  <si>
    <t>133 Green of Place, Wauwatosa Wis.</t>
  </si>
  <si>
    <t>1132 Lincoln Ave.</t>
  </si>
  <si>
    <t>Mr Krezman states that the factory was not operated from jan 1, 1929 to march 12, 1929 when it now taken over by the row owner. Salaries of officers of corp. not definite profits are divided among members of corp</t>
  </si>
  <si>
    <t>Paul W. Sikorra-Proprietor</t>
  </si>
  <si>
    <t>88th and Muckwanago Road, West Allis, Wisconsin</t>
  </si>
  <si>
    <t xml:space="preserve">The above is an estimate only made up from information furnished by mading workman. Owner out of city and would not return for sseveral days </t>
  </si>
  <si>
    <t>Eau Claire, Wisconsin</t>
  </si>
  <si>
    <t>Our words are not in such ?? To answer all ?? Questions ??</t>
  </si>
  <si>
    <t>G. A. Weizenegger President</t>
  </si>
  <si>
    <t>909 Barland St, Eau Claire, Wis.</t>
  </si>
  <si>
    <t>Inquiry 8-a contains the total of inquiry 12</t>
  </si>
  <si>
    <t>Earl Bracken, Manager Pres-Mngr.</t>
  </si>
  <si>
    <t>Ben Vochuil Secy.</t>
  </si>
  <si>
    <t>Gustave Ligneel, Owner</t>
  </si>
  <si>
    <t>I have only one man during summer months.</t>
  </si>
  <si>
    <t>Dup S. r. Prev. Received &amp; posted figures differ.</t>
  </si>
  <si>
    <t>M. H. Sewall (Bookkeeper)</t>
  </si>
  <si>
    <t>Stevens Point Wis.</t>
  </si>
  <si>
    <t>Harry C. Shields (Partner)</t>
  </si>
  <si>
    <t>Elmer Luety, Part Owner</t>
  </si>
  <si>
    <t>309-Elliott St.</t>
  </si>
  <si>
    <t>H. G. Houson Secy.</t>
  </si>
  <si>
    <t xml:space="preserve">I made this report the listed ?? </t>
  </si>
  <si>
    <t>H. A. Zenidar Mgr.</t>
  </si>
  <si>
    <t>861 No. 6th St.</t>
  </si>
  <si>
    <t>Mrs J. W. Buyer Owner</t>
  </si>
  <si>
    <t>Mishicot Wis.</t>
  </si>
  <si>
    <t>This plant is operated only for the ?? Sand gravel &amp; Stone are ??</t>
  </si>
  <si>
    <t>C. W. Parsons Pres.</t>
  </si>
  <si>
    <t>Wausau Wis.</t>
  </si>
  <si>
    <t>Lukas Winnicki</t>
  </si>
  <si>
    <t>Route 5-Box 694</t>
  </si>
  <si>
    <t>Anton Weimann, Secretary-Treasurer</t>
  </si>
  <si>
    <t>939-Layton Ave.</t>
  </si>
  <si>
    <t>Sheboygan Wisconsin</t>
  </si>
  <si>
    <t>Leslie C. Clark</t>
  </si>
  <si>
    <t>Lake Beulah Wi.</t>
  </si>
  <si>
    <t>Arthur C. Rowe</t>
  </si>
  <si>
    <t>Genoa City Wis.</t>
  </si>
  <si>
    <t>H. C. Lockridge Secy.</t>
  </si>
  <si>
    <t>Box 1147 Knoxville Tennessee</t>
  </si>
  <si>
    <t>Robert E. Ston Manager</t>
  </si>
  <si>
    <t>Shelton, Wash.</t>
  </si>
  <si>
    <t>It is hard to answer all questions as our plant was only run a small part of the time and only when we see we hand blocks or have rails in new and the rest of the time we are doing cement work out side of shop. Our shop was only run 64 days in 1929</t>
  </si>
  <si>
    <t>Leonard J. Yahr Secretary-Treas.</t>
  </si>
  <si>
    <t>West Bend Wisconsin</t>
  </si>
  <si>
    <t>W. F. Stuewe</t>
  </si>
  <si>
    <t>455-32 nd St. Milwaukee</t>
  </si>
  <si>
    <t>Schedule sent forward previous to this</t>
  </si>
  <si>
    <t>Fred. Krumhaus Jr. Prop.</t>
  </si>
  <si>
    <t>Waukesha Wis</t>
  </si>
  <si>
    <t>T. G. Wilder-V. Pres.</t>
  </si>
  <si>
    <t>720 E. Broadway, Waukesha</t>
  </si>
  <si>
    <t>A. E. Woody Pres-Mgr.</t>
  </si>
  <si>
    <t>115 Harrison St., Waupaca Wis.</t>
  </si>
  <si>
    <t>276-37 St.</t>
  </si>
  <si>
    <t>Frank F. Erdmann</t>
  </si>
  <si>
    <t>969 Ellen St., Milw. Wis.</t>
  </si>
  <si>
    <t>48-4962/901 listed as Erdman frank</t>
  </si>
  <si>
    <t>4715 State St. Milwaukee</t>
  </si>
  <si>
    <t>1431 Juneau Avenue</t>
  </si>
  <si>
    <t>There was no loss in the business, though it appears as if there had been stock manufactured has been disposed of or is being disposed during the 1930 building record. Reason for par time working of plant is that this is a reasonal industry workin mostly during the building reason</t>
  </si>
  <si>
    <t>Joseph Grass Pres.</t>
  </si>
  <si>
    <t>Badger Concrete Co. by Edward Olsen Secy.</t>
  </si>
  <si>
    <t>James Mueller</t>
  </si>
  <si>
    <t>Lock Joint Pipe Company by May B. ??</t>
  </si>
  <si>
    <t>1716 California St., Denver Colo.</t>
  </si>
  <si>
    <t>E. E. Adams</t>
  </si>
  <si>
    <t>Statement covers amount manufactured</t>
  </si>
  <si>
    <t>Sell to home builders and contractor</t>
  </si>
  <si>
    <t>Willard F. Schunck</t>
  </si>
  <si>
    <t>New Business which begin in june 1929</t>
  </si>
  <si>
    <t>All handwork no machinery in establishment</t>
  </si>
  <si>
    <t>Otto Ladwig Jr. Secy</t>
  </si>
  <si>
    <t>Jos. Maremonte</t>
  </si>
  <si>
    <t>651-29th Av.</t>
  </si>
  <si>
    <t>Liberatore Castagnozzi Sup.</t>
  </si>
  <si>
    <t>412 Austin St. Mil Wis.</t>
  </si>
  <si>
    <t>Leo Dybol Supt.</t>
  </si>
  <si>
    <t>Figures you rain material are not agcurate but just approximate</t>
  </si>
  <si>
    <t>H. B. Krueger Pres.</t>
  </si>
  <si>
    <t>1672 New Ball St., Milwaukee, Wis.</t>
  </si>
  <si>
    <t>Arthur E. Giese Prop.</t>
  </si>
  <si>
    <t>5239-37 St.</t>
  </si>
  <si>
    <t>Wm. Stigham Jr. Partner</t>
  </si>
  <si>
    <t>Hugo A. Zimdar Mgr.</t>
  </si>
  <si>
    <t>Herbert J. McQuestion</t>
  </si>
  <si>
    <t>Huntington W. Va.</t>
  </si>
  <si>
    <t>Universal Concrete Pipe Company by S. Eschenbrenner</t>
  </si>
  <si>
    <t>This firm is operated &amp; owned by Richard r. Feller who does sonel business under his own name claims he made a return under Richard r. feller which would in clear figures</t>
  </si>
  <si>
    <t>J. E. Manare</t>
  </si>
  <si>
    <t>Weirton W. Va.</t>
  </si>
  <si>
    <t>Plant operated but six months during year</t>
  </si>
  <si>
    <t>Chs. L. Fairfield Partner</t>
  </si>
  <si>
    <t>416 Hrsk Sts.</t>
  </si>
  <si>
    <t>Morgantown P. O. Box 61</t>
  </si>
  <si>
    <t>Marathon Concrete Works, Geo. E. Retger Secy</t>
  </si>
  <si>
    <t>Peter Van Deboom</t>
  </si>
  <si>
    <t>Fredonia Wisconsin R. D.</t>
  </si>
  <si>
    <t>Julius Jaeckle</t>
  </si>
  <si>
    <t>R. A. Barnes Pres.</t>
  </si>
  <si>
    <t>Address</t>
  </si>
  <si>
    <t>C. O. Gochnauer Manager</t>
  </si>
  <si>
    <t>Fredarick W. Guenther</t>
  </si>
  <si>
    <t>Melvin and Outagamie St.</t>
  </si>
  <si>
    <t>?? Thomas</t>
  </si>
  <si>
    <t>Chas. Surman Prop.</t>
  </si>
  <si>
    <t>Thiensville Wi.</t>
  </si>
  <si>
    <t>E. J. Wahlen Secy. &amp; Treas.</t>
  </si>
  <si>
    <t>443 Forest St. Wauwatosa</t>
  </si>
  <si>
    <t>Town of Mequon</t>
  </si>
  <si>
    <t>Thiensville Wis.</t>
  </si>
  <si>
    <t>Ellsworth Wis.</t>
  </si>
  <si>
    <t>428 West Depot Avenue, Knoxville Tenn.</t>
  </si>
  <si>
    <t>Knoxville Tenn</t>
  </si>
  <si>
    <t>J. E. Arp. Secretary</t>
  </si>
  <si>
    <t>The plant only operated 7 months in 1935</t>
  </si>
  <si>
    <t>Auburn Wa.</t>
  </si>
  <si>
    <t>Eocf Brocken Mgr.</t>
  </si>
  <si>
    <t>Oshkosh Wis.</t>
  </si>
  <si>
    <t>Edward Olsen, Pres</t>
  </si>
  <si>
    <t>A. E. Woody Pres. &amp; Mgr.</t>
  </si>
  <si>
    <t>Re inquiry 6 This plant buys its supplies complete and does not use instant fuel ??</t>
  </si>
  <si>
    <t>Mary D. Devine</t>
  </si>
  <si>
    <t>Waukesha Wis.</t>
  </si>
  <si>
    <t>West Bend, Wis.</t>
  </si>
  <si>
    <t>Louis H. Gartman</t>
  </si>
  <si>
    <t>These figures are approximate in most season because of the fact that we are also in the building supply business and these various accounts casco.</t>
  </si>
  <si>
    <t>1716-N. 7 S. Sheboygan Wis.</t>
  </si>
  <si>
    <t>1716-N. 7 Street</t>
  </si>
  <si>
    <t>Ben Voskuil Secy.</t>
  </si>
  <si>
    <t>Harry N. Sorenson Co. Partner</t>
  </si>
  <si>
    <t>1120 E. Wisconsin Ave.</t>
  </si>
  <si>
    <t>725 Outagamie</t>
  </si>
  <si>
    <t>W. E. Harwel Secy. Treas.</t>
  </si>
  <si>
    <t>724 American Nat'l Bank Bldg.</t>
  </si>
  <si>
    <t>John A. Pritchett Pres.</t>
  </si>
  <si>
    <t>C. B. Strahan Auditor</t>
  </si>
  <si>
    <t>Laubheimer Block Co. ??</t>
  </si>
  <si>
    <t>Jos. Maramonte Pres.</t>
  </si>
  <si>
    <t>R. W. Albrecht Pres. Gr. Pr. Co.</t>
  </si>
  <si>
    <t>Otto Frey</t>
  </si>
  <si>
    <t>N. M. Neeson Secy-Treas</t>
  </si>
  <si>
    <t>C. L. Fortinberry, Owner</t>
  </si>
  <si>
    <t>Goose Creek, Texas</t>
  </si>
  <si>
    <t>487 So. 1st W. Lehi Utah</t>
  </si>
  <si>
    <t>J. R. Myer Owner</t>
  </si>
  <si>
    <t>Mt. Jackson Va.</t>
  </si>
  <si>
    <t>Cashmue??</t>
  </si>
  <si>
    <t>A. W. Devos Secy. Treas.</t>
  </si>
  <si>
    <t>S. N. Brown</t>
  </si>
  <si>
    <t>Our products are specialties. Produced were: Washfountains: 950-$137772.29 Cast stone, and an. Iron, Drinking fountains 45-1386.49, Group shower units 75-17951.42 steel, street showers 100-1000 brass, beceptor bases 45-337.50 cast stone, fittings-4315.81</t>
  </si>
  <si>
    <t>Labor-item=7e-Total amout paid---$3507.74, labor used in manufacture of products---2409.79, Labor on new machinery and installation---152.40, Labor on new additions &amp; permanent repairs on bldg.--101.98, Labor charged to madison silo co. to which co. the silo staves are sold---843.57</t>
  </si>
  <si>
    <t>500 McLane Ave., Monongalia, W. Va.</t>
  </si>
  <si>
    <t>Duntile Concrete Products Co. by C. S. Bliss. President</t>
  </si>
  <si>
    <t>Monongalia, W. Va.</t>
  </si>
  <si>
    <t>725 College Area.</t>
  </si>
  <si>
    <t>Mort St. Clair Partner</t>
  </si>
  <si>
    <t>The administrative, sales, accounting and supervising done by respective departments of the company as a wholesaler retailer. Manufacturer is small per centage of business</t>
  </si>
  <si>
    <t>Signature and official title of person supplying the information</t>
  </si>
  <si>
    <t xml:space="preserve">Bell M. Walker Owner </t>
  </si>
  <si>
    <t>Being a very seasonal industry this firm also jobs fuel in the months when it does not mfg. and sell cement products. Expenses have been pro-rated accordingly</t>
  </si>
  <si>
    <t>Plymouth Wis.</t>
  </si>
  <si>
    <t>Box 1033, Spokane, Wn.</t>
  </si>
  <si>
    <t>R. M. Foss Office Manager</t>
  </si>
  <si>
    <t>L. E. Binge Asst. Secy.</t>
  </si>
  <si>
    <t>George P. Andrew Secty.</t>
  </si>
  <si>
    <t>Erie Larson Owner</t>
  </si>
  <si>
    <t>Emil Fehr Owner</t>
  </si>
  <si>
    <t>Mary D. Devine Bookkeeper</t>
  </si>
  <si>
    <t>120 Main Madison, W. Va.</t>
  </si>
  <si>
    <t>J. N. Callwell Asst. Sec.</t>
  </si>
  <si>
    <t>Madison, W. Va.</t>
  </si>
  <si>
    <t>297 S. High St., Cols, Ohio</t>
  </si>
  <si>
    <t>B. B. Mnaceman</t>
  </si>
  <si>
    <t>30 W. 3d Ave, Spokane</t>
  </si>
  <si>
    <t>This plant mfgs time mix cement only sells to them for manufacturing purposes</t>
  </si>
  <si>
    <t>C. E. Stewart-Asst. Treas.</t>
  </si>
  <si>
    <t>This company is the successor to the schopf &amp; co-concrete products beginning Mar. 1, 1929</t>
  </si>
  <si>
    <t>Richard R. Feller (Owner)</t>
  </si>
  <si>
    <t>Martinsburg W. Va.</t>
  </si>
  <si>
    <t>Practically all of our sales of building material through contractor</t>
  </si>
  <si>
    <t>18 Wildnfood Ave.</t>
  </si>
  <si>
    <t>Is this plant located within present corporate boundaries of city, town or village? [Include details if given]</t>
  </si>
  <si>
    <t>Post office address if different from plant location (e)</t>
  </si>
  <si>
    <t>(i)</t>
  </si>
  <si>
    <t>Bottom of last page</t>
  </si>
  <si>
    <t>Report estimated by w. w. lindow, who purchased business in jan 1929, b. n. prochl, the formen owner, operated the plymouth vault co., of plymouth wis.,48-8386 which moved to sheboygan wis., and changed its name, before jan. 1, 1929</t>
  </si>
  <si>
    <t>A. J. Schreiner</t>
  </si>
  <si>
    <t>Practically no business in the ready mixed plant for the last few years. Only one man employed in plant st $20.00 per week, takes the place of a watchman, The total labor varies from 1 to 4 hours per day and some days there is no labor.</t>
  </si>
  <si>
    <t>491 South 23 Street</t>
  </si>
  <si>
    <t>The difference in sales is that we job bldg. materials etc, so that woul make up the big difference</t>
  </si>
  <si>
    <t>Sheboygan Roofing Co., W. A. Ellinger</t>
  </si>
  <si>
    <t>P.O. Box 2057 De Soto Statiod, Mem.</t>
  </si>
  <si>
    <t>cannot give tonnage.??</t>
  </si>
  <si>
    <t>428 West Depot Av. Knoxville Tenn</t>
  </si>
  <si>
    <t>W. R. Cooper, Secy &amp; Treas.</t>
  </si>
  <si>
    <t>J. E. Cocks-Secy.-Treas.</t>
  </si>
  <si>
    <t>Owing to a poor market and fire at the plant, this concern operated at a loss during 1935</t>
  </si>
  <si>
    <t>We do not have a separate tonnage on above items, brick sewer pipe, culvert pipe, &amp; drain tile 658 tons.</t>
  </si>
  <si>
    <t>Chas. Delling</t>
  </si>
  <si>
    <t>Shelton, Wash</t>
  </si>
  <si>
    <t>Lewis County Centralia, Wash.</t>
  </si>
  <si>
    <t>No record scept. Of sale distribution unable to break down inq. 7, unable to obtain separation for inq. 7</t>
  </si>
  <si>
    <t>316 W. Ewing St.</t>
  </si>
  <si>
    <t>R. O. Howard Pres.</t>
  </si>
  <si>
    <t>V. E. Trabucco-V. P. &amp; Sec.</t>
  </si>
  <si>
    <t>Not enough business so we could hardly be called operating</t>
  </si>
  <si>
    <t>C. O. Gochnauer Mgr.</t>
  </si>
  <si>
    <t>C. R. Moland</t>
  </si>
  <si>
    <t>1012 No. 3rd St. Milwaukee</t>
  </si>
  <si>
    <t>James H. Keswick President</t>
  </si>
  <si>
    <t>6606 W. State St.</t>
  </si>
  <si>
    <t>R. Casper</t>
  </si>
  <si>
    <t>Herbert Schwan Mgr.</t>
  </si>
  <si>
    <t>2756 So. Austin</t>
  </si>
  <si>
    <t>R. S. Bledsoe, Mgr. &amp; Partner</t>
  </si>
  <si>
    <t>Presidio Texas</t>
  </si>
  <si>
    <t>Will Rial Owner</t>
  </si>
  <si>
    <t>Brenham, Texas</t>
  </si>
  <si>
    <t>1639 St. 79th St. West Allis</t>
  </si>
  <si>
    <t>Trent Inman</t>
  </si>
  <si>
    <t>This is a small plant, employing on an average only 4 or 5 men, one manager, and one bookkeeper who also does the work of a shipping clerk. The manager is also the salesman, and the plant does a concrete manufacturing and selling business and a sand and gravel producing and selling business.</t>
  </si>
  <si>
    <t>First &amp; Cedar</t>
  </si>
  <si>
    <t>J. W. Sharp</t>
  </si>
  <si>
    <t>Portland Oregon</t>
  </si>
  <si>
    <t>J. J. Wollen President</t>
  </si>
  <si>
    <t>Port Angeles, Wash.</t>
  </si>
  <si>
    <t>Fred C. Shange Manager</t>
  </si>
  <si>
    <t>R. I. Roanoke Va.</t>
  </si>
  <si>
    <t>N. C. Layman Ast. Secy</t>
  </si>
  <si>
    <t>3505. So. Ellen St.</t>
  </si>
  <si>
    <t>Michael Engersbach</t>
  </si>
  <si>
    <t>Page 2</t>
    <phoneticPr fontId="1" type="noConversion"/>
  </si>
  <si>
    <t>Chas. A. Dalton</t>
  </si>
  <si>
    <t>Watertown So. Dak.</t>
  </si>
  <si>
    <t>M. E. Scheamlin by J. D. Mitchell Supt.</t>
  </si>
  <si>
    <t>the stock of the corporation is owned by 1 man</t>
  </si>
  <si>
    <t>Mt. Pleasant, Tenn.</t>
  </si>
  <si>
    <t>615 East Pkwy</t>
  </si>
  <si>
    <t>All business is in ward 28</t>
  </si>
  <si>
    <t>L. J. Just, Mgr.</t>
  </si>
  <si>
    <t>Renton Wash.</t>
  </si>
  <si>
    <t>This is based on an average month</t>
  </si>
  <si>
    <t>R. O. Howard Tres-Mgr.</t>
  </si>
  <si>
    <t>Prior to date of incorporation products were insignificant expermental only</t>
  </si>
  <si>
    <t>3425 Stoneway Seattle Washington</t>
  </si>
  <si>
    <t>First half of 1929 this concern was operated as working to mantles co. Corp formed and name changed july 1-1929</t>
  </si>
  <si>
    <t>Shelton, Ws.</t>
  </si>
  <si>
    <t>Ray L. Smith</t>
  </si>
  <si>
    <t>3202 So. 9 St.</t>
  </si>
  <si>
    <t>Spokane Concrete Vault Co by ??</t>
  </si>
  <si>
    <t>Milwaukee Wis.</t>
  </si>
  <si>
    <t>E. S. Slletaerell Secy</t>
  </si>
  <si>
    <t>Otto Schwinn</t>
  </si>
  <si>
    <t>W. J. Manhardt Secy.-Treas.</t>
  </si>
  <si>
    <t>C. W. Parson Pres.</t>
  </si>
  <si>
    <t>Manitowoc Wi.</t>
  </si>
  <si>
    <t>All work supervised by manager. This plant a small plant owned only by managers</t>
  </si>
  <si>
    <t>Edwin P. Hay President</t>
  </si>
  <si>
    <t>E. S. Pittman</t>
  </si>
  <si>
    <t>Information for the preparation of the enclosed shcedule was furnished by j. e. hanrahan over the telephone. He stating that it was taken from his income tax returns. Mr. Hanrahan does not stay at the plant and keeps his records at his residence, and it was invoncenient for him to see me in person</t>
  </si>
  <si>
    <t>425 First Avenue, Portsmouth, Virginia</t>
  </si>
  <si>
    <t>Hanrahan &amp; Ward??</t>
  </si>
  <si>
    <t>N. C. Everett</t>
  </si>
  <si>
    <t>Law Building, Norfolk Va.</t>
  </si>
  <si>
    <t>Kenneth J. Foweell</t>
  </si>
  <si>
    <t>Carl H. Landberg Secy.</t>
  </si>
  <si>
    <t>P. O. Box # 831, Norfolk Va.</t>
  </si>
  <si>
    <t>William R. Jones Bookkeeper</t>
  </si>
  <si>
    <t>This figures are approximate have plant in bank both plant included in this report</t>
  </si>
  <si>
    <t>Winston D. ??</t>
  </si>
  <si>
    <t>Rutland, Vermont</t>
  </si>
  <si>
    <t>F. H. Romington Vice-Pres. &amp; General.</t>
  </si>
  <si>
    <t>#122 West St. Rutland Vt.</t>
  </si>
  <si>
    <t>These figures are approximate</t>
  </si>
  <si>
    <t>Morrisville, Vt.</t>
  </si>
  <si>
    <t>D. S. Moulton Manager</t>
  </si>
  <si>
    <t>Salt Lake City, Utah</t>
  </si>
  <si>
    <t>640 Willmington Ave.</t>
  </si>
  <si>
    <t>True Buchner Bookkeeper</t>
  </si>
  <si>
    <t>Victoria Texas</t>
  </si>
  <si>
    <t>R. H. Baass</t>
  </si>
  <si>
    <t>901 W. 6th Austin, Texas</t>
  </si>
  <si>
    <t>Hanatlinger-Manager</t>
  </si>
  <si>
    <t>P. O. Box 814</t>
  </si>
  <si>
    <t>R. A. McDonald Partner</t>
  </si>
  <si>
    <t>700 E. 6th, Ft. Worth Tx.</t>
  </si>
  <si>
    <t>T. E. Papplewell Treas.</t>
  </si>
  <si>
    <t>P. O. Box 404, Fort Worth-Texas</t>
  </si>
  <si>
    <t>R. Chase Secy-Treas.</t>
  </si>
  <si>
    <t>415 S. Jennings Ave.</t>
  </si>
  <si>
    <t>Figures estimated</t>
  </si>
  <si>
    <t>Longview Texas</t>
  </si>
  <si>
    <t>J. M. Jones Bookkeeper</t>
  </si>
  <si>
    <t>P. O. Box 1327 Longview Tex.</t>
  </si>
  <si>
    <t>Corpus Christi Texas</t>
  </si>
  <si>
    <t>W. R. Lyons Mgr.</t>
  </si>
  <si>
    <t>P. O. Box 505</t>
  </si>
  <si>
    <t>W. Commerce St., Dallas Tex.</t>
  </si>
  <si>
    <t>4th &amp; Crockett Beaumont, Texas</t>
  </si>
  <si>
    <t>1120 Main Street</t>
  </si>
  <si>
    <t>Mary Elizabeth Warner</t>
  </si>
  <si>
    <t>J. R. Sherman</t>
  </si>
  <si>
    <t>F. H. Jocelin Sec. Treas.</t>
  </si>
  <si>
    <t>M. E. Henderson Pres.</t>
  </si>
  <si>
    <t>Thomas Dall Vice President</t>
  </si>
  <si>
    <t>10 N. 3rd</t>
  </si>
  <si>
    <t>Louis Pifeua</t>
  </si>
  <si>
    <t>Box 213 Olympia Wash.</t>
  </si>
  <si>
    <t>Janet R. McCandless Bkkpr.</t>
  </si>
  <si>
    <t>P. O. Box # 213</t>
  </si>
  <si>
    <t>H. A. Glenn Gen. Mgr.</t>
  </si>
  <si>
    <t>P. O. Box 388</t>
  </si>
  <si>
    <t>4601-3 Second Ave.</t>
  </si>
  <si>
    <t>Dallas Cement Stone Co. Chas. Freeland</t>
  </si>
  <si>
    <t>C. Selintlger Bookkeeper</t>
  </si>
  <si>
    <t>5447 Richmond Ave., Dallas Texas.</t>
  </si>
  <si>
    <t>Nolan Browne Owner</t>
  </si>
  <si>
    <t>P. O. Box 575, Dallas</t>
  </si>
  <si>
    <t>San Benito, Texas-Bx 751</t>
  </si>
  <si>
    <t>Viola Hopkins, Bookkeeper</t>
  </si>
  <si>
    <t>No producs manufactured at our no. 2 plant during year 1935, rec'd only as sales point, this plant located at missiouri texas</t>
  </si>
  <si>
    <t>3615 East ``B'', Tacoma</t>
  </si>
  <si>
    <t>B. Harrison President</t>
  </si>
  <si>
    <t>Tacoma, Washington</t>
  </si>
  <si>
    <t>Dan Trippear President</t>
  </si>
  <si>
    <t>A. P. Lambert Office Manager</t>
  </si>
  <si>
    <t>W. Pecker Secretary</t>
  </si>
  <si>
    <t>Maure J. Kelly V. P.</t>
  </si>
  <si>
    <t>J. C. McDonnell</t>
  </si>
  <si>
    <t>This company sells its entire output to mesors j. walls kearny &amp; son, who handle all sales and accounting for concerns own allowed</t>
  </si>
  <si>
    <t>P. O. box 14 Alexandria La.</t>
  </si>
  <si>
    <t>Alexandria Louisiana</t>
  </si>
  <si>
    <t xml:space="preserve">Some of the working listed under inquiry 5 were part time full time working averaged </t>
  </si>
  <si>
    <t>K. Palmer Secretary</t>
  </si>
  <si>
    <t>749 Congress St. Portland Maine</t>
  </si>
  <si>
    <t>The three reported under 204c are members of family any do som??</t>
  </si>
  <si>
    <t>?? Secy-Treas</t>
  </si>
  <si>
    <t>347 River St.</t>
  </si>
  <si>
    <t>No officer force maintained other than plant super intendent and drafts man included in this report</t>
  </si>
  <si>
    <t>J. R. Sutcliffe Sec-Treas.</t>
  </si>
  <si>
    <t>E. R. Logana</t>
  </si>
  <si>
    <t>Culvert pipe &amp; sever pipe best seller but not separated account</t>
  </si>
  <si>
    <t>1519 Hoefgen Av. San Antonio</t>
  </si>
  <si>
    <t>A. O. Newman</t>
  </si>
  <si>
    <t>J. C. Haley orlando texs, purchased plant &amp; stock of roanoke concrete pipe co., #16/25 have ??</t>
  </si>
  <si>
    <t>V. B. ??</t>
  </si>
  <si>
    <t>W. C. ??</t>
  </si>
  <si>
    <t>122 North Eighth St.</t>
  </si>
  <si>
    <t>The value of the goods at the plant cannot be conveniently determined</t>
  </si>
  <si>
    <t>2223 Hanover Ave.</t>
  </si>
  <si>
    <t>T. T. James</t>
  </si>
  <si>
    <t>Dave Tichr-Neese Bros by J. F. Neese</t>
  </si>
  <si>
    <t>301 Coronado St.</t>
  </si>
  <si>
    <t>N. N. Lewis-Bookkeeper</t>
  </si>
  <si>
    <t>Floyd Perkins</t>
  </si>
  <si>
    <t>Sumter S. C.</t>
  </si>
  <si>
    <t>M. E. Reid. Secretary</t>
  </si>
  <si>
    <t>Records not available for 1934 sales this was determines by accurate estimating no salaries are paul officers of this company.</t>
  </si>
  <si>
    <t>Jno. ??</t>
  </si>
  <si>
    <t>B. M. Bolen, Sec.</t>
  </si>
  <si>
    <t>L. C. Harper, Asst. Secy.-Treas.</t>
  </si>
  <si>
    <t>Greenville, S. C.</t>
  </si>
  <si>
    <t>T. C. O. Donnell</t>
  </si>
  <si>
    <t>Cost of goods used in mfg not separated from stock of goods sold at retail without processing no records kept of sales of ??</t>
  </si>
  <si>
    <t>Charleston, R. I.</t>
  </si>
  <si>
    <t>Victor L. Blaske</t>
  </si>
  <si>
    <t>J. B. Huser Mgr.</t>
  </si>
  <si>
    <t>W. E. Rostene Mgr.</t>
  </si>
  <si>
    <t>Hutchinson Ks</t>
  </si>
  <si>
    <t>Jay Calvin Helms Pres.</t>
  </si>
  <si>
    <t>We are unable to ascertain the quantity in tons of the products.</t>
  </si>
  <si>
    <t>119-W 25th St.</t>
  </si>
  <si>
    <t>Robert M. Darden</t>
  </si>
  <si>
    <t>No roofing tile manufactured in 1935</t>
  </si>
  <si>
    <t>H. H. Allison Jr. Gen. Mgr.</t>
  </si>
  <si>
    <t>1101 W. Ash St. Salina Ks.</t>
  </si>
  <si>
    <t>H. E. Kinsey Secy.</t>
  </si>
  <si>
    <t>Leon A. Dodson Mgr.</t>
  </si>
  <si>
    <t>Herbert A. Davis. Mgr.</t>
  </si>
  <si>
    <t>Our vault is sold only through the funeral director and price includes delivery to the cemetery and sealing cover and the same men that make the vault do the delivering it’s a conserva ave estimate is that 50% of wages goes for manufacturing and 50% for delivering and sealing cover</t>
  </si>
  <si>
    <t>Malcolm Blodgett Treasurer</t>
  </si>
  <si>
    <t>Inquiry #4 shows on administrative schedule</t>
  </si>
  <si>
    <t>?? S. Clash</t>
  </si>
  <si>
    <t>Lang E. Johns Treas.</t>
  </si>
  <si>
    <t>1080 Commercial St., Mass. Norfolk</t>
  </si>
  <si>
    <t>E. C. Howe Asst. Treas.</t>
  </si>
  <si>
    <t>Helen Predario Bookkeeper</t>
  </si>
  <si>
    <t>Mass., Norfolk</t>
  </si>
  <si>
    <t>Frank Diekmeyer Acct.</t>
  </si>
  <si>
    <t>Ingeni C. Mazzucchelli Treas.</t>
  </si>
  <si>
    <t>L. Merry Secy.</t>
  </si>
  <si>
    <t>720 W. Santa Fe., Wichita Ks.</t>
  </si>
  <si>
    <t>This firm only product is cement stave silos which are sold direct to farmers. They also sell Gehl envelope cutters as a side line</t>
  </si>
  <si>
    <t>Ralph E. Cowan</t>
  </si>
  <si>
    <t>Chrs. Dolese President</t>
  </si>
  <si>
    <t>L. O. Brents Secretary</t>
  </si>
  <si>
    <t>P. O. Box 1910 Houston Texas</t>
  </si>
  <si>
    <t>J. L. Powell Secy.</t>
  </si>
  <si>
    <t>4416 Hamsburg</t>
  </si>
  <si>
    <t>Mrs S. W. Frye</t>
  </si>
  <si>
    <t>P. O. Box 1327 Longview</t>
  </si>
  <si>
    <t>P. O. Box 1327 Longview Texas</t>
  </si>
  <si>
    <t>El Paso, Texas</t>
  </si>
  <si>
    <t>Glen Roudebush Office Manager</t>
  </si>
  <si>
    <t>6th &amp; Walker Ks.</t>
  </si>
  <si>
    <t>A. R. Krebbers</t>
  </si>
  <si>
    <t>Shearman Concrete Pipe Co. by D. H. Recy</t>
  </si>
  <si>
    <t>Box 2085</t>
  </si>
  <si>
    <t>Howard M. Thomas</t>
  </si>
  <si>
    <t>Fort Scott, Kan.</t>
  </si>
  <si>
    <t>M. E. Dehner</t>
  </si>
  <si>
    <t>W. O. Grundeman, Part Owner</t>
  </si>
  <si>
    <t>Holton Kansas</t>
  </si>
  <si>
    <t>Power for mixing concrete furnished from motor or delivery trucks</t>
  </si>
  <si>
    <t>P. O. B. 388</t>
  </si>
  <si>
    <t>This foregoing figures show a loss which has occurred</t>
  </si>
  <si>
    <t>P. C. Bryan Sec. &amp; Treas.</t>
  </si>
  <si>
    <t>727 Leitchfield Road Owensboro, Ky.</t>
  </si>
  <si>
    <t>E. W. Lauthner Secretary</t>
  </si>
  <si>
    <t>P. O. Box 962 Lexington Ky.</t>
  </si>
  <si>
    <t>Do</t>
  </si>
  <si>
    <t>J. D. Walker, Gen. Mgr.</t>
  </si>
  <si>
    <t>1340 River Road. Louisville Ky.</t>
  </si>
  <si>
    <t>There has been very little activity in our line for the put ??</t>
  </si>
  <si>
    <t>A. C. Krabe Asst. Treas.</t>
  </si>
  <si>
    <t>107 N. Longworth</t>
  </si>
  <si>
    <t>This co was in setime production for only 40 working days during 1935 but were operate for business all the after round</t>
  </si>
  <si>
    <t>Lake Charles La</t>
  </si>
  <si>
    <t>C. J. Briggs Pres.</t>
  </si>
  <si>
    <t>Lake Charles</t>
  </si>
  <si>
    <t>E. J. Hawman Auditor</t>
  </si>
  <si>
    <t>Not in business 1934, no center of office rexpense, John R. Sand &amp; Gravel and John R. fule &amp; supply sand Owner</t>
  </si>
  <si>
    <t>Rochester Mich</t>
  </si>
  <si>
    <t>Melvin Roy Moore</t>
  </si>
  <si>
    <t>19 Mile &amp; Rochester Mich.</t>
  </si>
  <si>
    <t>1412 Lyons Av., Saginaw Mich.</t>
  </si>
  <si>
    <t>These are acutal figures</t>
  </si>
  <si>
    <t>24 Grand View So. Portland</t>
  </si>
  <si>
    <t>640 Prospect Ave., Rumford, Me.</t>
  </si>
  <si>
    <t>S. W. Roberts</t>
  </si>
  <si>
    <t>Rumford, Maine</t>
  </si>
  <si>
    <t>Mr. P. Roeder Pres.</t>
  </si>
  <si>
    <t>Cumberland, Md.</t>
  </si>
  <si>
    <t>1705-23 McHenry St., Baltimore, Md.</t>
  </si>
  <si>
    <t>J. Linn Bowman Owner</t>
  </si>
  <si>
    <t>P. O. Box 262 Dundalk Md.</t>
  </si>
  <si>
    <t>Wm. H. Fox Secretary</t>
  </si>
  <si>
    <t>Elkton, Md.</t>
  </si>
  <si>
    <t>G Edw. Gillespie</t>
  </si>
  <si>
    <t>F. B. Gray</t>
  </si>
  <si>
    <t>Thomasille, N. C.</t>
  </si>
  <si>
    <t>M. Bevans Office Manager</t>
  </si>
  <si>
    <t>Richard C. Trochlinger</t>
  </si>
  <si>
    <t>A. E. Lewis Sec'y</t>
  </si>
  <si>
    <t>Regarding the quantity in tons under inquiry 7 this is mor or less approximate as we do not merchandise our products by weight but by the linen foot or by the unit</t>
  </si>
  <si>
    <t>1126 E. Commerce H San Ave.</t>
  </si>
  <si>
    <t>J. O. Hamel Bookkeeper</t>
  </si>
  <si>
    <t>171 Jasper St., Springfield</t>
  </si>
  <si>
    <t>H. P. Dannheimer Gen. Mgr.</t>
  </si>
  <si>
    <t>S. Dak. Concrete Products Co. by Floyd Perkins-Bookkeeper</t>
  </si>
  <si>
    <t>Sioux Falls1St #3</t>
  </si>
  <si>
    <t>Began operation april 1, 1935</t>
  </si>
  <si>
    <t>Alxeandra E. Luzar</t>
  </si>
  <si>
    <t>71 Homer Ave. Camb.</t>
  </si>
  <si>
    <t>Louis Adelar Mgr.</t>
  </si>
  <si>
    <t>Same as Office</t>
  </si>
  <si>
    <t>Box 893 Columbia S. C.</t>
  </si>
  <si>
    <t>F. H. Handy Prop.</t>
  </si>
  <si>
    <t>185 Devonshire St.</t>
  </si>
  <si>
    <t>M. Price Office Mgr.</t>
  </si>
  <si>
    <t>French A. Ternrligen??</t>
  </si>
  <si>
    <t>200 No Water St. New Bedford Md.</t>
  </si>
  <si>
    <t>T.J. Roppoli Treasurer</t>
  </si>
  <si>
    <t>12 Harvard Ter. Medford, Mass.</t>
  </si>
  <si>
    <t>J. B. Rutherford Secretary</t>
  </si>
  <si>
    <t>1334 Commonwealth Ave Boston</t>
  </si>
  <si>
    <t>Roland H. Ellis Secretary</t>
  </si>
  <si>
    <t>Waltham, Mass.</t>
  </si>
  <si>
    <t>Angelo Iannazzi Prop.</t>
  </si>
  <si>
    <t>213 Arlington St., Watertown</t>
  </si>
  <si>
    <t>G. L. Davison</t>
  </si>
  <si>
    <t>203 Arlington St. Watertown</t>
  </si>
  <si>
    <t>Herman E. Witte Secy.</t>
  </si>
  <si>
    <t>Radion Selpah Owner</t>
  </si>
  <si>
    <t>4112 Peter Smith, Wayne, Mich.</t>
  </si>
  <si>
    <t>12627 Greenfield Ave., Detroit Mich.</t>
  </si>
  <si>
    <t>H. J. Hele</t>
  </si>
  <si>
    <t>13848 Grand River, Detroit Mich.</t>
  </si>
  <si>
    <t>Bruce F. Carty Secy.</t>
  </si>
  <si>
    <t>P. O. Box 1223 Richmond</t>
  </si>
  <si>
    <t>H. R. Schner Secy.-Treas</t>
  </si>
  <si>
    <t>South Washington Va.</t>
  </si>
  <si>
    <t>A. Fine Bookkeeper</t>
  </si>
  <si>
    <t>107 Morris Street, East Boston Mass.</t>
  </si>
  <si>
    <t>19231 W. Davison, Wayne Mich.</t>
  </si>
  <si>
    <t>J. T. Johnson Owner</t>
  </si>
  <si>
    <t>15345 Idaho, Detroit Mich.</t>
  </si>
  <si>
    <t>Geo. Sona Owner</t>
  </si>
  <si>
    <t>Wayne Michigan</t>
  </si>
  <si>
    <t>John P. Clark Secy.</t>
  </si>
  <si>
    <t xml:space="preserve">Columns cannot be give by tons because, they are made by the piece figures taken forex books olathe, the books are kept in a confused manner which required the assistance of the member of the business to get accurate figures spent over an row here </t>
  </si>
  <si>
    <t>119 West First St., South Boston Avenue</t>
  </si>
  <si>
    <t>Mary Camosse Bkkp.</t>
  </si>
  <si>
    <t>454 Southbridge St., Auburn Wor. County Massachusetts</t>
  </si>
  <si>
    <t>W. E. Corbett Proprietor</t>
  </si>
  <si>
    <t>Arthur D. Mills Secy.</t>
  </si>
  <si>
    <t>14 Vine St. Saugus Mass</t>
  </si>
  <si>
    <t>Theo. C. Cooke, Treas.</t>
  </si>
  <si>
    <t>Swampscott, Mass.</t>
  </si>
  <si>
    <t>221 N. Lasalle St. Chicago, Ill.</t>
  </si>
  <si>
    <t>122 S. Michigan Avenue Chicago, Ill.</t>
  </si>
  <si>
    <t>The foregoing figures show a loss which has occurred</t>
  </si>
  <si>
    <t>Box 106</t>
  </si>
  <si>
    <t>Thomas John Auditor</t>
  </si>
  <si>
    <t>151 Rutledge Ave. S. Orange N. J.</t>
  </si>
  <si>
    <t>510 S. Jackson St., Jackson Michigan</t>
  </si>
  <si>
    <t>U. L. Abbott Owner</t>
  </si>
  <si>
    <t>1136 S. W. Blvd. K. C., Kansas</t>
  </si>
  <si>
    <t>Charles D. Wessels Vice Pres.</t>
  </si>
  <si>
    <t>W. Thos Palmer Supt.</t>
  </si>
  <si>
    <t>Plainwell Mich.</t>
  </si>
  <si>
    <t>Parsons Kansas</t>
  </si>
  <si>
    <t>Lincoln, Ks.</t>
  </si>
  <si>
    <t>L. B. Brockett Bkpr.</t>
  </si>
  <si>
    <t>Carl C. Engstrom Secy. Treas.</t>
  </si>
  <si>
    <t>Box 56 Melbourne</t>
  </si>
  <si>
    <t>Ola L. Vand E. Bogart, Office Manager</t>
  </si>
  <si>
    <t>Commodities included under K are resales, lintels and misc. He sales are commodities that are needed on various jobs in small quantities to fill out the order.</t>
  </si>
  <si>
    <t>1022 W. Main St.</t>
  </si>
  <si>
    <t>1700 Ravine Road Kalamazoo County Michigan</t>
  </si>
  <si>
    <t>Edward De Vries Prop.</t>
  </si>
  <si>
    <t>Grand Rapid</t>
  </si>
  <si>
    <t>C. E. Edwards Pres.</t>
  </si>
  <si>
    <t>551 Playmouth Road S. E. Grand Rapids Michigan</t>
  </si>
  <si>
    <t>Martin Kornoelje Owner</t>
  </si>
  <si>
    <t>455 Delaware S. E.</t>
  </si>
  <si>
    <t>426 Howard St.</t>
  </si>
  <si>
    <t>Leot. Luxford Owner</t>
  </si>
  <si>
    <t>426 Howard St. S. E.</t>
  </si>
  <si>
    <t>Oscar D. Marse Sec.</t>
  </si>
  <si>
    <t>329 Logan St., Adrian, Mich.</t>
  </si>
  <si>
    <t>G. H. Smith Accountant</t>
  </si>
  <si>
    <t>Concrete cement blocks 10 &amp; per block, cinder blocks 8x8x16 14 &amp;</t>
  </si>
  <si>
    <t>?? Mgr.</t>
  </si>
  <si>
    <t>19225 John-R</t>
  </si>
  <si>
    <t>Gideon Sieweke Mgr.</t>
  </si>
  <si>
    <t>The above is as near correct as I can give it. I do not keep an account of anything but the sales</t>
  </si>
  <si>
    <t>?? Cook Pres.</t>
  </si>
  <si>
    <t>Refining to inquiry 4-??</t>
  </si>
  <si>
    <t>C. A. Roberts Secy.</t>
  </si>
  <si>
    <t>Romeo, Mich.</t>
  </si>
  <si>
    <t xml:space="preserve">Book figures. Plant closed during january &amp; february in this business the unit of quantity is expressed in number of blocks and not tons </t>
  </si>
  <si>
    <t>Edw. O. Johns Mgr.</t>
  </si>
  <si>
    <t>Galien Mich.</t>
  </si>
  <si>
    <t>Have large stock of silo's on hand owing to large lay crop have sales were much below normal</t>
  </si>
  <si>
    <t>L. G. Randolph Owner</t>
  </si>
  <si>
    <t>127 Adams Ave., Arbor Mich.</t>
  </si>
  <si>
    <t>G. E. Varsey Partner</t>
  </si>
  <si>
    <t>Wages were 3 times greater there 1934 the plant was only in operation a few months of 1934</t>
  </si>
  <si>
    <t>Olean J. Cadar</t>
  </si>
  <si>
    <t>Same as furniture supply co.</t>
  </si>
  <si>
    <t>Sadie Berger Pres.</t>
  </si>
  <si>
    <t>579 Kenilworth, Wayne, Mich.</t>
  </si>
  <si>
    <t>Julius Potrykus Owner</t>
  </si>
  <si>
    <t>Book records are not best of each products impossible to separate them</t>
  </si>
  <si>
    <t>Raymond A. Berger Manager</t>
  </si>
  <si>
    <t>10170 Grinnell Ave., Michigan, County Wayne</t>
  </si>
  <si>
    <t>A. V. Leece</t>
  </si>
  <si>
    <t>Jos. A. Sattler Co-Partner</t>
  </si>
  <si>
    <t>5740 Martin Ave., Michigan, Wayne</t>
  </si>
  <si>
    <t>J. P. Urban</t>
  </si>
  <si>
    <t>48 Culver St. 2401 Frederick Ave.</t>
  </si>
  <si>
    <t>Anna M. Treir</t>
  </si>
  <si>
    <t>J. J. &amp; Pawson Secretary</t>
  </si>
  <si>
    <t>John J. Wanicek Vice Pres.</t>
  </si>
  <si>
    <t>5957-73 Belair Road</t>
  </si>
  <si>
    <t>Arthur Pigeon Prop.</t>
  </si>
  <si>
    <t>Paul L. Keating, Prop.</t>
  </si>
  <si>
    <t>Large percentage of wage was for maintenance</t>
  </si>
  <si>
    <t>Sam Zahaykevitz</t>
  </si>
  <si>
    <t>6 Lynn St. Malden, Mass.</t>
  </si>
  <si>
    <t>F. Goldstein (Secretary)</t>
  </si>
  <si>
    <t>Sales item includes both ash and garbage receptacle (the only products manufactured. (all other periods mentioned are 1934). The detroit concrete receptacle co. is a michigan corporation inc. 1911, but is inactive and has been since april, 1933, The business is operated by Joseph f. Jrban for his own benefit under a contract from the corporation in return for maintaining the plant.</t>
  </si>
  <si>
    <t>14850 Linwood Ave.</t>
  </si>
  <si>
    <t>O. A. Calegari Acct.</t>
  </si>
  <si>
    <t>6532 E. McNichols Rd. Detroit</t>
  </si>
  <si>
    <t>1640 E. Hancock Ave., Wayne Mich.</t>
  </si>
  <si>
    <t>?? Leaman</t>
  </si>
  <si>
    <t>163 North Beacon St., Brighton Mass.</t>
  </si>
  <si>
    <t>This report includes pipe made in temporary plant in monroe mich dec, 1934 to sept 1935 figures for both these plants are combined in all cases per this report monroe plant out of business</t>
  </si>
  <si>
    <t>B. A. Crandall Partner</t>
  </si>
  <si>
    <t>Sodus Mich R. R.</t>
  </si>
  <si>
    <t>This firm invoiced considerable products from 1934 and saled more products than products manufactured. The manager of this plant ??</t>
  </si>
  <si>
    <t>R. J. Steiner Pres.</t>
  </si>
  <si>
    <t>14250 Cloverdale, Wayne Mich.</t>
  </si>
  <si>
    <t>Re Inquiry 5-key d-2 M. J. Hannah did not know this figure one refused to estimate it. Reinquiry 7-key D-8 not known refused to estimate.</t>
  </si>
  <si>
    <t>G. M. Gilbert Accountant</t>
  </si>
  <si>
    <t>14400 Meyers St., Wayne, Mich.</t>
  </si>
  <si>
    <t>Blanche Mazay</t>
  </si>
  <si>
    <t>2930 Brooklyn, Wayne Mich.</t>
  </si>
  <si>
    <t>This company make 1, 2 &amp; 3 part laundry trays &amp; stands, and bailer stands (only) unable to figure tonage</t>
  </si>
  <si>
    <t>Wartlea J. Rogers Secy.</t>
  </si>
  <si>
    <t>9189 Central Ave., Michigan Wayne</t>
  </si>
  <si>
    <t>H. J. Mullins Secretary</t>
  </si>
  <si>
    <t>14445 Hamilton Ave, Highland Park</t>
  </si>
  <si>
    <t>Selling since of culvert pipe and sewer pipe all not separated no selling price &amp; each kind can or determined figure total value in inquiry 7 is average of the two</t>
  </si>
  <si>
    <t>Henry S. Stark Secy. Treas.</t>
  </si>
  <si>
    <t>Zug Island, Delray Mich.</t>
  </si>
  <si>
    <t>Frisch Bros., A. M. Frisch</t>
  </si>
  <si>
    <t>908 N. Mitchell</t>
  </si>
  <si>
    <t>908 N. Mitchell, Michigan Wexford County</t>
  </si>
  <si>
    <t>D. Waltherson</t>
  </si>
  <si>
    <t>Noe Rugali Treasurer</t>
  </si>
  <si>
    <t>Products are mostly ornamental cornice stones for post offices, churches etc.</t>
  </si>
  <si>
    <t>Justin T. Kuchnicki</t>
  </si>
  <si>
    <t>D. J. Busley Bookkeeper</t>
  </si>
  <si>
    <t>1420 E. Main St. State of Michigan and County of Ingham</t>
  </si>
  <si>
    <t>The men did not work steady all the time there was not enough work for them when they worked its was mostly 5 days a week that would not mean 5 days all the year.</t>
  </si>
  <si>
    <t>F. W Munger Owner</t>
  </si>
  <si>
    <t>2200 N. Dort Highway</t>
  </si>
  <si>
    <t>Gush Nelson Partner</t>
  </si>
  <si>
    <t>Part estimates &amp; part book report</t>
  </si>
  <si>
    <t>Perry Peterson Partner</t>
  </si>
  <si>
    <t>Minneapolis Minnesota</t>
  </si>
  <si>
    <t>G. E. Erickson Sec. Treas.</t>
  </si>
  <si>
    <t>70th France Ave., Minnesota Hennepin</t>
  </si>
  <si>
    <t>y</t>
  </si>
  <si>
    <t>M. B. Marsh, Owner</t>
  </si>
  <si>
    <t>N. J. Schenk Acct.</t>
  </si>
  <si>
    <t>122 S. Michigan Ave., Chicago, Illinois</t>
  </si>
  <si>
    <t>Minneapolis Minn.</t>
  </si>
  <si>
    <t>Stanley A. ??</t>
  </si>
  <si>
    <t>4242-4th Ave. So., Minnesota, Hennepin</t>
  </si>
  <si>
    <t>J. A. Campbell</t>
  </si>
  <si>
    <t>37 Washington Ave. South, Minneapolis</t>
  </si>
  <si>
    <t>Madison, Minn</t>
  </si>
  <si>
    <t>920 E. M'haha Parkway</t>
  </si>
  <si>
    <t>6400-Penn Ave. So. Minneapolis</t>
  </si>
  <si>
    <t>6400-Penn Ave. So., Minnesota, Hennepin</t>
  </si>
  <si>
    <t>A. A. Peterson</t>
  </si>
  <si>
    <t>R. N. Matteson Bookkeeper</t>
  </si>
  <si>
    <t>740-Mo. Washington,  Minnesota, Hennepin</t>
  </si>
  <si>
    <t>H. W. Larson Auditor</t>
  </si>
  <si>
    <t>This onw officer shown an inquiry 4 is duplicated in schedule 70 from handling??</t>
  </si>
  <si>
    <t>Elvin Hanson Bookkeeper</t>
  </si>
  <si>
    <t>Lake Lillian Rt.</t>
  </si>
  <si>
    <t>Loria Boettcher Bookkeeper</t>
  </si>
  <si>
    <t>Monterey, Minn.</t>
  </si>
  <si>
    <t>908 West 25th St., Jackson, Mo.</t>
  </si>
  <si>
    <t>12820 Evergreen, Michigan, Wayne</t>
  </si>
  <si>
    <t>A. Jungclaus</t>
  </si>
  <si>
    <t>This report covers a years business but the plant does not operate 12 months of the year</t>
  </si>
  <si>
    <t>Vernon Wellenger</t>
  </si>
  <si>
    <t>Same Address</t>
  </si>
  <si>
    <t>Rochester, Minn. Route 4</t>
  </si>
  <si>
    <t>290 Starkey St., St Paul, Minn.</t>
  </si>
  <si>
    <t>Louis Large Partner</t>
  </si>
  <si>
    <t>868 W. Minnehaha St., Ramsey, Minn.</t>
  </si>
  <si>
    <t>Henry M. Lethert Auditor</t>
  </si>
  <si>
    <t>2139 Stanford Ave., Ramsey Minn.</t>
  </si>
  <si>
    <t>Minnesota St. Louis County</t>
  </si>
  <si>
    <t>H. C. Berchena Pres.</t>
  </si>
  <si>
    <t>965 Lafond St., Ramsey Minn.</t>
  </si>
  <si>
    <t>976 Fairmont St.</t>
  </si>
  <si>
    <t>A. W. Colster</t>
  </si>
  <si>
    <t>825 Seminary Ave., Ramsey, Minn.</t>
  </si>
  <si>
    <t>3529 Maryland Ave., Wayne Mich.</t>
  </si>
  <si>
    <t>Estimated report. Says he cannot give kw.sw</t>
  </si>
  <si>
    <t>Ridgefield Park N. J.</t>
  </si>
  <si>
    <t>Larsett Kreiken Secy.</t>
  </si>
  <si>
    <t>Harry H. Haas Secy.</t>
  </si>
  <si>
    <t>80 R R Ave., Tenafly, N. J.</t>
  </si>
  <si>
    <t>74 Hudson Ave., Tenafly, N. J.</t>
  </si>
  <si>
    <t>J. R. Brich</t>
  </si>
  <si>
    <t>Medford, N. J.</t>
  </si>
  <si>
    <t>M. J. Hannah</t>
  </si>
  <si>
    <t>450 Cliff St., Michigan Calhoun</t>
  </si>
  <si>
    <t>Approximate figures only</t>
  </si>
  <si>
    <t>Heding Viking Bookkeeper</t>
  </si>
  <si>
    <t>215 Garden Street, St. Louis, Minn.</t>
  </si>
  <si>
    <t>Poul Headenberg</t>
  </si>
  <si>
    <t>4621 E. Sup. St., St Louis County, Minnesota</t>
  </si>
  <si>
    <t>Minnesota, St. Louis County</t>
  </si>
  <si>
    <t>J. Vainik Bookkeeper</t>
  </si>
  <si>
    <t>St Louis Minn.</t>
  </si>
  <si>
    <t>E. M. Dresser</t>
  </si>
  <si>
    <t>L. S. Hammel Partner</t>
  </si>
  <si>
    <t>Lee Verne Eark Nevta??</t>
  </si>
  <si>
    <t>Hancock, Minnesota</t>
  </si>
  <si>
    <t>H. A. Bernard (Secy)</t>
  </si>
  <si>
    <t>Appleton Minn.</t>
  </si>
  <si>
    <t>This plant only operates about six months a near. In addition to manufacturing and selling cement products, they install silos etc.</t>
  </si>
  <si>
    <t>W. L. Matzke</t>
  </si>
  <si>
    <t>1635 W. 5th Street, Winona Minnesota</t>
  </si>
  <si>
    <t>New Ulm, Minn., Box 177</t>
  </si>
  <si>
    <t>Karl H. Aufderheide</t>
  </si>
  <si>
    <t>New Ulm, Minnesota</t>
  </si>
  <si>
    <t>Sleepy Eye, Minnesota Brown County</t>
  </si>
  <si>
    <t>Anna Chalupa</t>
  </si>
  <si>
    <t>367 N. Concord.</t>
  </si>
  <si>
    <t>Peter Rutten Pres.`</t>
  </si>
  <si>
    <t>Osakis Minn</t>
  </si>
  <si>
    <t>C. S. Lightsey Auditor</t>
  </si>
  <si>
    <t>Forrest, Miss.</t>
  </si>
  <si>
    <t>F. A. Fulcher Secy. Treas.</t>
  </si>
  <si>
    <t>The three salaried offices under inq 4-c, d-e??</t>
  </si>
  <si>
    <t>Box 307-Jackson</t>
  </si>
  <si>
    <t>W. W. Shawhaus</t>
  </si>
  <si>
    <t>Plant started operating october 6, 1934 did not operate during january &amp; february of 1935. Ha soffice on n. mitchell at own residence no signal no front of hours.</t>
  </si>
  <si>
    <t>14, 414 Dexter</t>
  </si>
  <si>
    <t>Gra. Gilbert Accountant</t>
  </si>
  <si>
    <t>L. W. Sullivan Manager</t>
  </si>
  <si>
    <t>Benjamin Kinnish Owner</t>
  </si>
  <si>
    <t>945 N. &amp; S. Rd., Brentwood</t>
  </si>
  <si>
    <t>?? Gittman</t>
  </si>
  <si>
    <t>Box 97-Clayton, Mo.</t>
  </si>
  <si>
    <t>G. P. Kein</t>
  </si>
  <si>
    <t>1233 No. Rock Hill Rd., St Louis</t>
  </si>
  <si>
    <t>Has no record of wages paid during 1934</t>
  </si>
  <si>
    <t>S. N. Johns Auditor</t>
  </si>
  <si>
    <t>8804 Forest Ave. Overland Mo.</t>
  </si>
  <si>
    <t>H. J. Londe</t>
  </si>
  <si>
    <t>1455 Woodson Road, University City</t>
  </si>
  <si>
    <t>6404 Olive St., U. City.</t>
  </si>
  <si>
    <t>Box 4</t>
  </si>
  <si>
    <t>Thomas J. Glover Auditor</t>
  </si>
  <si>
    <t>C. W. Jackson Secy.</t>
  </si>
  <si>
    <t>Rt. 6 Box 124 Webster Groves, Mo.</t>
  </si>
  <si>
    <t>Verna B. Hank Secy. Treas.</t>
  </si>
  <si>
    <t>Buchanon, Missouri</t>
  </si>
  <si>
    <t>Cement 1500- sand &amp; gravel 1000-electricity 75. Mr Devino was away &amp; Mrs Devino could not speak english, so refused to sign information rec'd from employee</t>
  </si>
  <si>
    <t>1929-conditions very bad</t>
  </si>
  <si>
    <t>Robert Adam Mgr.</t>
  </si>
  <si>
    <t>4210 Itaska St.</t>
  </si>
  <si>
    <t>H. Turner Gen. Mgr.</t>
  </si>
  <si>
    <t>5300 McKissock Ave. S. L.</t>
  </si>
  <si>
    <t>James Brook</t>
  </si>
  <si>
    <t>Barbara E Kelud Bookkeeper</t>
  </si>
  <si>
    <t>9005 Althea</t>
  </si>
  <si>
    <t>Oscar W. Berg Prop.</t>
  </si>
  <si>
    <t>3112-2nd St. St., Minnesota, Hennepin</t>
  </si>
  <si>
    <t>Did not operate more than 9 months of 1935</t>
  </si>
  <si>
    <t>Mankato Minnesota</t>
  </si>
  <si>
    <t>Willard Brey Bookkeeper</t>
  </si>
  <si>
    <t>Foot of Mound &amp; Poplar Street</t>
  </si>
  <si>
    <t>Earl H. Person</t>
  </si>
  <si>
    <t>The above report is based on selling value f. o. b the job. We delivered practically all of our product by truck to its detination. Our delivery expense for the part year was $13024.37 not including depreciation on truck equipment but indluding truck driver's salary which is included in inquiry #5</t>
  </si>
  <si>
    <t>C. J. ??</t>
  </si>
  <si>
    <t>4158 Glad St. Louis. Mo.</t>
  </si>
  <si>
    <t>?? Asst. Co Vice President</t>
  </si>
  <si>
    <t>New York Ny.</t>
  </si>
  <si>
    <t>Thomas J. Glover</t>
  </si>
  <si>
    <t>Sarah A. Hartshorn</t>
  </si>
  <si>
    <t>43rd &amp; Mill Creek, Jackson, Mo.</t>
  </si>
  <si>
    <t>J. Paul Miller Secy.</t>
  </si>
  <si>
    <t>32 &amp; Roanoke Road K. C. Mo.</t>
  </si>
  <si>
    <t>C. E. Swanson Secy. Treas.</t>
  </si>
  <si>
    <t>3405 Terrace St. Missouri Jackson</t>
  </si>
  <si>
    <t>Above amounts are the retail delivered price</t>
  </si>
  <si>
    <t>5111 E. 24 St., K. C. Mo.</t>
  </si>
  <si>
    <t>This plan was located a 75 montgall ave. K. C. Mo. In 1935 moved to this address in jan 1-1936. This report covers 1935 mfg. business</t>
  </si>
  <si>
    <t>Carl Braun Office Mgr.</t>
  </si>
  <si>
    <t>Plant #2 ready mix concrete co. 1530 W 30th st. covered in this report consolidated</t>
  </si>
  <si>
    <t>G. J. Lellie Secy. Treas.</t>
  </si>
  <si>
    <t>Small place, mins only when they give an order for a few blocks</t>
  </si>
  <si>
    <t>816-2nd St. N. W.</t>
  </si>
  <si>
    <t>Sandstone, Minn.</t>
  </si>
  <si>
    <t>L. Lyndro</t>
  </si>
  <si>
    <t>Jnoes Ilberg??</t>
  </si>
  <si>
    <t>A. D. Hovde, Pres.</t>
  </si>
  <si>
    <t>These figure are taken from records of the business.</t>
  </si>
  <si>
    <t>J. W. Berben</t>
  </si>
  <si>
    <t>B. S. Andrus Pres. Certified Con.</t>
  </si>
  <si>
    <t>W. Johnson V. P. &amp; Treas.</t>
  </si>
  <si>
    <t>The labor figure $13233.45includes cartage $4601.03</t>
  </si>
  <si>
    <t>Clifford L. Larson Mgr.</t>
  </si>
  <si>
    <t>4526 So. 28 St. Nebraska</t>
  </si>
  <si>
    <t>J. L. Bergman Pres.</t>
  </si>
  <si>
    <t>E. H. Palmguist</t>
  </si>
  <si>
    <t>43 &amp; Nicholas St.</t>
  </si>
  <si>
    <t>George Stanich</t>
  </si>
  <si>
    <t>6302 Railroad Ave., Douglas Nebr.</t>
  </si>
  <si>
    <t>H. J. Wells</t>
  </si>
  <si>
    <t>6314 Railroad Ave., Omaha, Nebr.</t>
  </si>
  <si>
    <t>Town-Yes</t>
  </si>
  <si>
    <t>M. A. Eaegni Mgr.</t>
  </si>
  <si>
    <t>Paul Boyce Clerk</t>
  </si>
  <si>
    <t>William Forsthoff</t>
  </si>
  <si>
    <t>Wm. H. Fox Sec. Treas.</t>
  </si>
  <si>
    <t>Establishment newly organished mch. 1 1929</t>
  </si>
  <si>
    <t>Box 175 Danville Ky.</t>
  </si>
  <si>
    <t>Gertrude Kellogg Bookkeeper</t>
  </si>
  <si>
    <t>Mrs. Robt. Simms</t>
  </si>
  <si>
    <t>23 New Linden Rd.</t>
  </si>
  <si>
    <t>W. L. Delker President</t>
  </si>
  <si>
    <t>E. W. Lauthner Secy.</t>
  </si>
  <si>
    <t>Glenn W. Lee</t>
  </si>
  <si>
    <t>Harlan A. Boger-Co.Mgr.</t>
  </si>
  <si>
    <t>Minnesota Rice Co.</t>
  </si>
  <si>
    <t>450 N. Cleveland Ave., Ramsey, Minn.</t>
  </si>
  <si>
    <t>Williamstown Jct., R. D. D. Berlin</t>
  </si>
  <si>
    <t>S. K. Niorie Secy.</t>
  </si>
  <si>
    <t>RD#3 Vineland N. J.</t>
  </si>
  <si>
    <t>A. R. Kolli Gen. Mgr.</t>
  </si>
  <si>
    <t>?? Secty.</t>
  </si>
  <si>
    <t>Solomon Steiner Pres.</t>
  </si>
  <si>
    <t>482 Chancellor Ave., Essex N. J.</t>
  </si>
  <si>
    <t>Frank E. Creter Treas.</t>
  </si>
  <si>
    <t>771 Grove St. Irvington</t>
  </si>
  <si>
    <t>Fred. Wolff Pres.</t>
  </si>
  <si>
    <t>Frank L Gernard</t>
  </si>
  <si>
    <t>261-Fabyan Place, Newark N. J.</t>
  </si>
  <si>
    <t>Mary O'Connor Bookkeeper</t>
  </si>
  <si>
    <t>84 Foundry St., Newark N. J.</t>
  </si>
  <si>
    <t>Fred J. Mead</t>
  </si>
  <si>
    <t>400 Sheridan St., Orange N. J.</t>
  </si>
  <si>
    <t>George A Amabile Pres.</t>
  </si>
  <si>
    <t>?? Berg</t>
  </si>
  <si>
    <t>Wenonah, N. J.</t>
  </si>
  <si>
    <t>Stuart Inglis Pres &amp; Treas.</t>
  </si>
  <si>
    <t>River Road Fairlawn N. J.</t>
  </si>
  <si>
    <t>Mabel Abbott</t>
  </si>
  <si>
    <t>Glouc. Co., New Jersey</t>
  </si>
  <si>
    <t xml:space="preserve">Total value includes coal which cannot be separated possibly 50% mfged products and 50% coal </t>
  </si>
  <si>
    <t>L. B. Jenkinson Treasurer</t>
  </si>
  <si>
    <t>D. M. Sundell Prop.</t>
  </si>
  <si>
    <t>W. A. Hill Owner</t>
  </si>
  <si>
    <t>Lichfield Minn.</t>
  </si>
  <si>
    <t>W. C. Markland Secy.</t>
  </si>
  <si>
    <t>Geo. C. Kindle Proprietor</t>
  </si>
  <si>
    <t>James C. Henry, Pres.</t>
  </si>
  <si>
    <t>John Cherchio</t>
  </si>
  <si>
    <t>Inquiry 5 have no records of wages for 1934</t>
  </si>
  <si>
    <t>Walter J. Sorman</t>
  </si>
  <si>
    <t>510 Old Merchant BK Bldg., Jackson, Miss.</t>
  </si>
  <si>
    <t>Ted D. Sites Jr. Secy. Treas.</t>
  </si>
  <si>
    <t>5th Jenica</t>
  </si>
  <si>
    <t>E. H. Uetzel Mgr.</t>
  </si>
  <si>
    <t>Jasper, Mo.</t>
  </si>
  <si>
    <t>J. W. Angla Manager</t>
  </si>
  <si>
    <t>P. O. Box 313 Joplin Mo.</t>
  </si>
  <si>
    <t>F. J. Jantsch Vice Pres.</t>
  </si>
  <si>
    <t>P. O. Box 218, Morristown N. J.</t>
  </si>
  <si>
    <t>Stephan A. McCune Prop.</t>
  </si>
  <si>
    <t>Lockwood N. J. R. F. D #1</t>
  </si>
  <si>
    <t>Rent 180 per yr., operating expense $8.95</t>
  </si>
  <si>
    <t>W. H. Makin Jr.</t>
  </si>
  <si>
    <t>Paul Ackerman Secty.</t>
  </si>
  <si>
    <t>Hillsdale, N. J.</t>
  </si>
  <si>
    <t>Raymond C. Stgeles Secy. Treas.</t>
  </si>
  <si>
    <t>1620 Lucas Hunt-Rd., St Louis County, Mo.</t>
  </si>
  <si>
    <t>Thos. N. Erwitt Auditor</t>
  </si>
  <si>
    <t>This Production is reasonal with this concern about six months each year</t>
  </si>
  <si>
    <t>Municer Reeder ?? Bookkeeper</t>
  </si>
  <si>
    <t>Thomas Devino</t>
  </si>
  <si>
    <t>Leak Berny Bookkeeper</t>
  </si>
  <si>
    <t>3429 Holmea St., K. C. Mo.</t>
  </si>
  <si>
    <t>2937-Lyndale Ave. So., Minneapolis, Minn</t>
  </si>
  <si>
    <t>Total reciepts $11747.99 no separate record being kept other figures approxiamte given by Mr. R. Staples. Distribution report no recordto be had this being done by staples brosthemselves</t>
  </si>
  <si>
    <t>Samd Address</t>
  </si>
  <si>
    <t>43 Goffle Rd., Passaic, New Jersey</t>
  </si>
  <si>
    <t>George M. Kerr</t>
  </si>
  <si>
    <t>265 River Drive Passaic, N. J.</t>
  </si>
  <si>
    <t>?? Van Stook Manager</t>
  </si>
  <si>
    <t>362 Union Blvd. Borough of Totowa</t>
  </si>
  <si>
    <t>?? Pres.</t>
  </si>
  <si>
    <t>Bound Brook N. J.</t>
  </si>
  <si>
    <t>S. Lynch</t>
  </si>
  <si>
    <t>31 Union Square</t>
  </si>
  <si>
    <t>P. O. Box 107</t>
  </si>
  <si>
    <t>Angela Guastella</t>
  </si>
  <si>
    <t>Harry K Bergh Owner</t>
  </si>
  <si>
    <t>41 Codington Pl., Somerville N. J.</t>
  </si>
  <si>
    <t>111 Bergen Pike, Little Ferry N. J.</t>
  </si>
  <si>
    <t>James DeSalvo</t>
  </si>
  <si>
    <t>462 Third Ave.</t>
  </si>
  <si>
    <t>Incorporated concern but run by members of family with no estated salaries</t>
  </si>
  <si>
    <t>Thomas J. Glovar Auditor</t>
  </si>
  <si>
    <t>P. O. Box 246 Plainfield, N. J.</t>
  </si>
  <si>
    <t>?? Clewson Treas.</t>
  </si>
  <si>
    <t>P. O. Box 246 Plainfield N. J.</t>
  </si>
  <si>
    <t>Wells H. Grady</t>
  </si>
  <si>
    <t>The defference there off between items 7-8 and 9 would constitute cross profits if immediate sales</t>
  </si>
  <si>
    <t>This Company also runs a lumber yard on which a contribution report is given</t>
  </si>
  <si>
    <t>Genn Puk Sec. Treas.</t>
  </si>
  <si>
    <t>We manufacture concrete blocks for retail trade only. We have give you all the dates we have available</t>
  </si>
  <si>
    <t>L. A. Walsh President</t>
  </si>
  <si>
    <t>F. Prehofer Treas.</t>
  </si>
  <si>
    <t>Chester J. Gibson</t>
  </si>
  <si>
    <t>Has no report from 1933 or 1934</t>
  </si>
  <si>
    <t>E. O. Erickson Secy-Treas.</t>
  </si>
  <si>
    <t>Charles W. Watken</t>
  </si>
  <si>
    <t>4215 R St., Douglas, Neb.</t>
  </si>
  <si>
    <t>H. C. Buckingham Secy.</t>
  </si>
  <si>
    <t>1115 Omaha Natl. Bank Bldg., Douglas, Nbr.</t>
  </si>
  <si>
    <t>Bergen, Paramus</t>
  </si>
  <si>
    <t>?? Canfred</t>
  </si>
  <si>
    <t>This plant only operated 7 months last year owing to slow sales for its product</t>
  </si>
  <si>
    <t>Chas Jason Mgr.</t>
  </si>
  <si>
    <t>Mrs R. B. Molten Bookkeeper</t>
  </si>
  <si>
    <t>923 Woodrow</t>
  </si>
  <si>
    <t>L. Johnson Proprietor</t>
  </si>
  <si>
    <t>George Paul Co.</t>
  </si>
  <si>
    <t>Quit business 1929 sales estimated</t>
  </si>
  <si>
    <t>C. J. Godwin</t>
  </si>
  <si>
    <t>O. B. July 1930</t>
  </si>
  <si>
    <t>Stephan Brown</t>
  </si>
  <si>
    <t>Jesse A. Barton Pres.</t>
  </si>
  <si>
    <t>W. P. Caldwell Pres.</t>
  </si>
  <si>
    <t>Gibbsboro N. J.</t>
  </si>
  <si>
    <t>Henry W. Walker Secy.-Treas.</t>
  </si>
  <si>
    <t>943 Market St.</t>
  </si>
  <si>
    <t>Dichert Sigres</t>
  </si>
  <si>
    <t>Paul Tringli</t>
  </si>
  <si>
    <t>Roy Harries</t>
  </si>
  <si>
    <t>Our regular accounting system does not accumulate all items called for separately in this detail, so that some of this data is taken from memorandum records at the plants</t>
  </si>
  <si>
    <t>925 Ashland Ave., Ashland Ky.</t>
  </si>
  <si>
    <t>This plant did not show a profit last year 1929</t>
  </si>
  <si>
    <t>This is our estimate no book available</t>
  </si>
  <si>
    <t>Grand Rapids Builders Supply Co.  ?? Bookkeeper</t>
  </si>
  <si>
    <t>John Janson Mgr.</t>
  </si>
  <si>
    <t>160 Alger St. S.E.</t>
  </si>
  <si>
    <t>M. M. Bermar Auditor</t>
  </si>
  <si>
    <t>corporation dissolved june 26, 1929</t>
  </si>
  <si>
    <t>Peter Kleynenberg</t>
  </si>
  <si>
    <t>New Business</t>
  </si>
  <si>
    <t>The name of this concern was changed july 1-1929 to the blissfield builder supply co. These figures are contained in the full report for 1929 for the above firm taken by EB Root.</t>
  </si>
  <si>
    <t>Trucking delivery general responsed #1200. These figures were contained in previous report by EB. Root</t>
  </si>
  <si>
    <t>Box #14 Baseline Mich.</t>
  </si>
  <si>
    <t>Frank Schultz Owner</t>
  </si>
  <si>
    <t>This report covrs operation for a period of eight months</t>
  </si>
  <si>
    <t>John Van Voorst</t>
  </si>
  <si>
    <t>Frank Henar Treasurer</t>
  </si>
  <si>
    <t>D. L. Adams Asst. Secy.</t>
  </si>
  <si>
    <t>Estimated report</t>
  </si>
  <si>
    <t>F. G. Heil Secy.</t>
  </si>
  <si>
    <t>Calcasieu Parish</t>
  </si>
  <si>
    <t>Leonard L. Friedberg Auditor</t>
  </si>
  <si>
    <t>400-38th St. Union City N. J.</t>
  </si>
  <si>
    <t>John ??</t>
  </si>
  <si>
    <t>11 West 42nd St.</t>
  </si>
  <si>
    <t>Minnie R. Reeder Secy</t>
  </si>
  <si>
    <t>4228 S. Broad, Yardville N. J.</t>
  </si>
  <si>
    <t>Paul Gavlin Auditor</t>
  </si>
  <si>
    <t>608 So Dearborn St.</t>
  </si>
  <si>
    <t>Hardenley Ave.</t>
  </si>
  <si>
    <t>George Taufer Treas.</t>
  </si>
  <si>
    <t>241 Barrett St., Middlesex New Jersey</t>
  </si>
  <si>
    <t>John R. Koster Owner</t>
  </si>
  <si>
    <t>18th Ave. Belmar N. J.</t>
  </si>
  <si>
    <t>This man lost many lot years and no business the year in general all ??</t>
  </si>
  <si>
    <t>Arthur B. Simi</t>
  </si>
  <si>
    <t>Warren F. Williams</t>
  </si>
  <si>
    <t>206 West F'ed St., Burlington</t>
  </si>
  <si>
    <t>Estimate Figure</t>
  </si>
  <si>
    <t>M. H. Weeks Mgr.</t>
  </si>
  <si>
    <t>Royden Haines Secy. &amp; Treas.</t>
  </si>
  <si>
    <t>Rosa C. Vickers Bookkeeper</t>
  </si>
  <si>
    <t>Ernest Scrta</t>
  </si>
  <si>
    <t>206Mataya Road Vineland N. J.</t>
  </si>
  <si>
    <t>This establishment was ?? Feb. 3-1929</t>
  </si>
  <si>
    <t>Marietta P. Mabie Bookkeeper</t>
  </si>
  <si>
    <t>Cement blocks sold approxemately 20,000</t>
  </si>
  <si>
    <t>H. D. Turner</t>
  </si>
  <si>
    <t>Martin E. Innocenzi</t>
  </si>
  <si>
    <t>George W. Courtney</t>
  </si>
  <si>
    <t>71 Cedar St. Wakefield</t>
  </si>
  <si>
    <t>This business is just a small bank yard place on my own ??. I do not keep any acurate figures on it as the man I hire is paid by the hour and does not home steady work. During the summer months we make a fine blocks &amp; brick, but during the winter everything is shut down</t>
  </si>
  <si>
    <t>Pejepscot Mills Maine</t>
  </si>
  <si>
    <t>Rena M. Hosmer Bookkeeper</t>
  </si>
  <si>
    <t>Inventory carried over amounted to 13491, schedule already rec'd &amp; sent forward</t>
  </si>
  <si>
    <t>William T. Hixson</t>
  </si>
  <si>
    <t>20th St. Kenilworth N. J.</t>
  </si>
  <si>
    <t>Res. 112 Ziegler Ave.</t>
  </si>
  <si>
    <t>Union Tile Works Inc, P. A. Balleter Pres.</t>
  </si>
  <si>
    <t>Dore Grossman</t>
  </si>
  <si>
    <t xml:space="preserve">All figures are estimates no records </t>
  </si>
  <si>
    <t>G. A. Carhass</t>
    <phoneticPr fontId="1" type="noConversion"/>
  </si>
  <si>
    <t>J. C. Hays Office Manager, Lock Joint Pipe Company</t>
  </si>
  <si>
    <t>13th &amp; Howell Street North Kansas City Mo.</t>
  </si>
  <si>
    <t>Fred Bosinio Secy. Treas.</t>
  </si>
  <si>
    <t>420 Lexington Avenue, NYC</t>
  </si>
  <si>
    <t>The information furnished above is partly estimated</t>
  </si>
  <si>
    <t>Albert J. Plant Acct.</t>
  </si>
  <si>
    <t xml:space="preserve">J. W. Stueck Auditor </t>
  </si>
  <si>
    <t>P. O. Box #21, Ampere, N. J.</t>
  </si>
  <si>
    <t>W. S. Clark Treas.</t>
  </si>
  <si>
    <t>158 Freemont St. Everett Mass</t>
  </si>
  <si>
    <t>John J. Waniab Vice Pres.</t>
  </si>
  <si>
    <t>J. W. Prince Treas.</t>
  </si>
  <si>
    <t>1226 Coolidge Ave., Union N. J.</t>
  </si>
  <si>
    <t>Ernest Glasser</t>
  </si>
  <si>
    <t>69 Metropolitan Brooklyn N. Y.</t>
  </si>
  <si>
    <t>Plant at van keuren new jersey city n. j. bandoned three years ago</t>
  </si>
  <si>
    <t>Wm. G. Lerch Partner</t>
  </si>
  <si>
    <t>H. B. Catfin Auditor</t>
  </si>
  <si>
    <t>110 Kipp Ave. Hasbrouck Heights, N. J.</t>
  </si>
  <si>
    <t>Florence Morgan Bookkeeper</t>
  </si>
  <si>
    <t>Porete Ave. Company, N. Arlington N. J.</t>
  </si>
  <si>
    <t>Mr. Albert Faber Secy.</t>
  </si>
  <si>
    <t>201 W. Douglas Wichita</t>
  </si>
  <si>
    <t>Leon G. Dodson Mgr.</t>
  </si>
  <si>
    <t>Conc??</t>
  </si>
  <si>
    <t>Interlocking Cement Stave Silo Co., L. Mausey Secy.</t>
  </si>
  <si>
    <t>Corrected Apr. 12, 1930 by Enermorotor jesse c. bertel</t>
  </si>
  <si>
    <t>Ralph E. Cowan Sec'y Treas.</t>
  </si>
  <si>
    <t>??</t>
    <phoneticPr fontId="9" type="noConversion"/>
  </si>
  <si>
    <t>1536 Mary Land AE.</t>
  </si>
  <si>
    <t>This schedule covers manufactured had its only retail sales of atlan building supplies covered by distributers schedule</t>
  </si>
  <si>
    <t>715 East 4th</t>
  </si>
  <si>
    <t>R. E. Cooper Bookkeeper</t>
  </si>
  <si>
    <t>122 S. Michigan Ave., Chicago Ill.</t>
  </si>
  <si>
    <t>A. R. Krehbiel &amp; Mgr.</t>
  </si>
  <si>
    <t>This report has been filled out to the best of my knowledge, according to the figures and information I have of hand</t>
  </si>
  <si>
    <t>1/2 mile outside hagerstown</t>
  </si>
  <si>
    <t>Baker &amp; Wilsburg Elmer B. Baker</t>
  </si>
  <si>
    <t>Peters ??</t>
  </si>
  <si>
    <t>Was listed as elmwood realty trust co.</t>
  </si>
  <si>
    <t>Sturtevant &amp; Hook Corp., Francis F. Hook Bookkeeper</t>
  </si>
  <si>
    <t>Sec. distribution form for sale of sand gravel &amp; cement</t>
  </si>
  <si>
    <t>W. A. Reynolds Treas.</t>
  </si>
  <si>
    <t>Already listed, earners. 168, wages. 10000, materials 19660, products 71582</t>
  </si>
  <si>
    <t>Clifford A. ?? Bkkp</t>
  </si>
  <si>
    <t>Brook &amp; Lee Sts.</t>
  </si>
  <si>
    <t>Kentucky Concrete Pipe Co., E. W. Lautner Secy.</t>
  </si>
  <si>
    <t xml:space="preserve">This report is per 4 months </t>
  </si>
  <si>
    <t>??Jackson Concrete Products Co.</t>
  </si>
  <si>
    <t>P. O. Box 250 Frankport Ky.</t>
  </si>
  <si>
    <t>J. C. Schneck Bk.</t>
  </si>
  <si>
    <t>M. J. Thornbury Auditor</t>
  </si>
  <si>
    <t xml:space="preserve">Universal Concrete Pipe Company by H. Eschen </t>
  </si>
  <si>
    <t>Alvin Neal Mgr.</t>
  </si>
  <si>
    <t xml:space="preserve">Of the 6 engines mentioned first, one is a 50 h. p. oil burner, the other 4 being 9 hp, 9 h. p., 3 h.p., 3 h.p., </t>
  </si>
  <si>
    <t>Alexandra E. Sugar Bookkeeper</t>
  </si>
  <si>
    <t>This plant was in operation only sevens months of 1929</t>
  </si>
  <si>
    <t>Geo. S. Pitney one of Firm</t>
  </si>
  <si>
    <t>48 Franklin St.</t>
  </si>
  <si>
    <t>1931 not listed</t>
  </si>
  <si>
    <t>814 Howard Ave. New Orleans La.</t>
  </si>
  <si>
    <t>E. L. Gorham Manager</t>
  </si>
  <si>
    <t>Louis Feuchter Bookkeeper</t>
  </si>
  <si>
    <t>Cannot give ??</t>
  </si>
  <si>
    <t>John Jahncke Treas.</t>
  </si>
  <si>
    <t>Wadena Silo Co per. Alfred E. Anderson</t>
  </si>
  <si>
    <t>Schedule already received and sent forward figure differ</t>
  </si>
  <si>
    <t>19 Elm Ave. Linwood N. J.</t>
  </si>
  <si>
    <t>Damerit Opuene Secy??</t>
  </si>
  <si>
    <t>May 2, 1930 Owner states small profit realizes is due to falling off of business with full in building trade</t>
  </si>
  <si>
    <t>A. J. Sangne Auditor</t>
  </si>
  <si>
    <t>A. G. Besher Supt.</t>
  </si>
  <si>
    <t>Frank C. McDonnell Sec. Mgr.</t>
  </si>
  <si>
    <t>?? Jr. Treasurer</t>
  </si>
  <si>
    <t>520 San Peters St.</t>
  </si>
  <si>
    <t>Sidney Beger Mgr.</t>
  </si>
  <si>
    <t>No power or fuel, hand work</t>
  </si>
  <si>
    <t>Rudolph Valty Sec. &amp; Treas.</t>
  </si>
  <si>
    <t>E. C. Mally Bookkeeper</t>
  </si>
  <si>
    <t>No fuel is used in manufacturing concrete tile. In inquiry no. 12, no definite amounts of materials consumed could be arrived at, however about $1800.00 of $2000.00 worth of cement about the same for sand and the balance was taken up in mortor coloring for the tile and etc. (these figures are not accurate.</t>
  </si>
  <si>
    <t>Lawrence K. Wilson</t>
  </si>
  <si>
    <t>Katharine Palmer Secretary</t>
  </si>
  <si>
    <t>Listed as peabody &amp; hay</t>
  </si>
  <si>
    <t>Louis H. DeMarinis Son</t>
  </si>
  <si>
    <t>We made about 86,000 blocks and the wages are based on 1 man salary 35-a week 2 men 60 cents an hrs. based on 9 months 2 men 70 cents an hr.</t>
  </si>
  <si>
    <t>Peter W. Wiscott President &amp; Treas.</t>
  </si>
  <si>
    <t>Salling price includes delivery to cementerus</t>
  </si>
  <si>
    <t>James Hendlian</t>
  </si>
  <si>
    <t>S. W. Roberts Treas.</t>
  </si>
  <si>
    <t>This statement is approxmately. We have shut down because of no orders</t>
  </si>
  <si>
    <t>Bangor Cast Stone Co, George Cnosso</t>
  </si>
  <si>
    <t xml:space="preserve">Topsham </t>
  </si>
  <si>
    <t>Jane Rideaut Bookkeeper</t>
  </si>
  <si>
    <t>68 Federal St., Brunswick</t>
  </si>
  <si>
    <t>Thos. P. Roeder Sec. &amp; Treas.</t>
  </si>
  <si>
    <t>Henry Clauss</t>
  </si>
  <si>
    <t>Chas. E. Hofstetter Sec'y</t>
  </si>
  <si>
    <t>2902 White Ave. Hamilton Balts. Md.</t>
  </si>
  <si>
    <t>Joseph Gouline Pres.</t>
  </si>
  <si>
    <t>Only one officer receives a salary</t>
  </si>
  <si>
    <t>Charles S. White</t>
  </si>
  <si>
    <t>H. L. Bown Pres.</t>
  </si>
  <si>
    <t>Careter Densandie Sac.</t>
  </si>
  <si>
    <t>W. M?? Treas.</t>
  </si>
  <si>
    <t>We did not keep an account of number of cast stone app. 2304 tons</t>
  </si>
  <si>
    <t>Willard Cement Block Co. Inc., Laretto Besoni</t>
  </si>
  <si>
    <t>Benjamin Levy Accountant</t>
  </si>
  <si>
    <t>Mr cushing operates blocks business in conjunction with annual contracting business. He only averages one day per week</t>
  </si>
  <si>
    <t>Plant closed during cold weather</t>
  </si>
  <si>
    <t>W. E. Restine Mgr.</t>
  </si>
  <si>
    <t>Plant work from march 1, 1929, sept. 15 during summer season for silos</t>
  </si>
  <si>
    <t>R. E. Cooper</t>
  </si>
  <si>
    <t>Schedule already rec'd and sent forward</t>
  </si>
  <si>
    <t>This came to mg officer while I was out on accured of sickness. It was concred up with same period??</t>
  </si>
  <si>
    <t xml:space="preserve">There are two distinct classes of business carried on by V. Paturzo, bro. &amp; son inc., only that which is manufacturing is reported here. </t>
  </si>
  <si>
    <t>#R 3 Frederick Md.</t>
  </si>
  <si>
    <t>J. H. Moore Mgr.</t>
  </si>
  <si>
    <t>Lake stone company is principally a general building construction firm. It also has a plant manufacturing stone and filling manhole castings</t>
  </si>
  <si>
    <t>This is as man as I can get it figures.</t>
  </si>
  <si>
    <t>Wm. A. Kamp</t>
  </si>
  <si>
    <t>E. G. Ford Manager</t>
  </si>
  <si>
    <t>239 S. Potomac St., Hagerstown, Md.</t>
  </si>
  <si>
    <t>Hyman L. Rosenberg</t>
  </si>
  <si>
    <t>Business operated at loss due to loss of ??</t>
  </si>
  <si>
    <t>Henry Camosse</t>
  </si>
  <si>
    <t>Plant is in Milford</t>
  </si>
  <si>
    <t>William Pugh Vice Pres.</t>
  </si>
  <si>
    <t>Dorr Township</t>
  </si>
  <si>
    <t>Leonard Sinke</t>
  </si>
  <si>
    <t>We have made out this report to the best of our knowledge</t>
  </si>
  <si>
    <t>Was listed as rubins &amp; schepis co.</t>
  </si>
  <si>
    <t>136 West Emerson St.</t>
  </si>
  <si>
    <t>Plant was operated part time all year ??</t>
  </si>
  <si>
    <t>Naumburg Cement Block Co.</t>
  </si>
  <si>
    <t>Wallace E. Long by Lawrence F. Davis Secty.</t>
  </si>
  <si>
    <t>Sand used from our bank. This report has been made an accurately as possible</t>
  </si>
  <si>
    <t>Well St. Greenfield Mass.</t>
  </si>
  <si>
    <t>In reggard to sales invoiced I wish to state that beside selling blns. Tiles salor sell sand gravel and ??</t>
  </si>
  <si>
    <t>Egnes T. Delaney</t>
  </si>
  <si>
    <t>Herbert P. Raunhelmer</t>
  </si>
  <si>
    <t>R. Edgecombe</t>
  </si>
  <si>
    <t>Th Galion Concrete Tile Co. by C. A. Robert Sec.</t>
  </si>
  <si>
    <t>Some coal used on contract work to heat material all gas practically used on contract work.</t>
  </si>
  <si>
    <t>Benton Township</t>
  </si>
  <si>
    <t>Rutal Route 2 Benton Harbor Mich.</t>
  </si>
  <si>
    <t>Niles Twps.</t>
  </si>
  <si>
    <t>J. D. Fretz. Sect.</t>
  </si>
  <si>
    <t>Emmett Township</t>
  </si>
  <si>
    <t>Marion P. Huyck Secy.</t>
  </si>
  <si>
    <t>Thos. J. Donnell Sec.</t>
  </si>
  <si>
    <t>46 Hillside Ave.</t>
  </si>
  <si>
    <t>Belmont Builders Supply Co. per ??</t>
  </si>
  <si>
    <t>Distribution schedule also secured</t>
  </si>
  <si>
    <t>M. M. Dognibene aparently at ?? Regarding aperating costs practically all information given ?? By agent,</t>
  </si>
  <si>
    <t xml:space="preserve">We have a small cement pottery business, using hand moulds and work employ more than two men </t>
  </si>
  <si>
    <t>10 Spalding Street, Everett, Mass.</t>
  </si>
  <si>
    <t>Wage earners working part time in 1929</t>
  </si>
  <si>
    <t>Eastern Cast Stone Co. by Louis Adams Treas.</t>
  </si>
  <si>
    <t>Shop closed during october november and december</t>
  </si>
  <si>
    <t>M. Price Officer Mgr.</t>
  </si>
  <si>
    <t>T. J. Rappoli Officer Mgr.</t>
  </si>
  <si>
    <t>12 Harvard Terr. Meddford Mass.</t>
  </si>
  <si>
    <t>Due to the fact that we do both a manufacturing business and a retail business in mason's supplies, the cost of material used is a careful estimate.</t>
  </si>
  <si>
    <t>Henry P. Earnes Treas.</t>
  </si>
  <si>
    <t>294 Salem St., Wakefield Mass</t>
  </si>
  <si>
    <t>Rudolph ?? Manager</t>
  </si>
  <si>
    <t>This is to the best of my knowledge with figures we could get</t>
  </si>
  <si>
    <t>Adam Zimmer &amp; Son Owners</t>
  </si>
  <si>
    <t>120 1/2 E. Mich. Ave.</t>
  </si>
  <si>
    <t>These figures are an estimate as no books were kept. Plant operates only during sand weather. Closed during winter months jan. 1 to mar 15 and nov. &amp; dec.</t>
  </si>
  <si>
    <t>Leoni Twp.</t>
  </si>
  <si>
    <t>Gaspare Burts</t>
  </si>
  <si>
    <t>W. ??</t>
  </si>
  <si>
    <t>Distribution schedule (contractors form 25) also secured</t>
  </si>
  <si>
    <t>This company also erects the units it manufacture the above report is for manufacturing operations at the plant and does not include erection</t>
  </si>
  <si>
    <t xml:space="preserve">John A. Silva Bookkeeper, Avon Brick Corp </t>
  </si>
  <si>
    <t>Formerly named &amp; listed as marino p. &amp; sons, at avon, neyold co..</t>
  </si>
  <si>
    <t>Angelo Bianchi Treas.</t>
  </si>
  <si>
    <t>356 Granite Street</t>
  </si>
  <si>
    <t>In item 13 it is impossible to distribute the sales as all sale were made direct to contractors or home owners</t>
  </si>
  <si>
    <t>H. T. Bussey Treas.</t>
  </si>
  <si>
    <t>Township of Kalamazoo</t>
  </si>
  <si>
    <t>H. R. Brown Secretary</t>
  </si>
  <si>
    <t>Coopt?? Township</t>
  </si>
  <si>
    <t>These are estimated figures but are about right.</t>
  </si>
  <si>
    <t>Jacob Bogema</t>
  </si>
  <si>
    <t>721?? St.</t>
  </si>
  <si>
    <t>?? Township</t>
  </si>
  <si>
    <t>Mrs Laura Medcoff</t>
  </si>
  <si>
    <t>Joseph Malaguti &amp; Sons by Vinet Malaguti</t>
  </si>
  <si>
    <t>D. J. Vandyke</t>
  </si>
  <si>
    <t>This report is based on estimates interely as it is carried on with a mason contracting business and I have no separate figures for this cast of the business</t>
  </si>
  <si>
    <t>Under reading #9 value of products old against value of products manufactured shops shrinkage of inventory manufactured sotck</t>
  </si>
  <si>
    <t>Salvatore Paturzo Secty.</t>
  </si>
  <si>
    <t>3601 Harford Ave.</t>
  </si>
  <si>
    <t>The above is all I can say is est. of materials &amp; labor for concrete block</t>
  </si>
  <si>
    <t>Lake Stone Company, A. M. Lake President</t>
  </si>
  <si>
    <t>3233 K. St., Washington DC</t>
  </si>
  <si>
    <t>None of the above headings seem to apply to our line of business. We make cast stone for individuals or contractors and have no wholesale or retail prices-just one price based on cubic feet, which various in accordance with the designs, finish of stone and place of delivery. we have no agents. Sell direct to contractors or to architects.</t>
  </si>
  <si>
    <t>Samuel MacLeon Bookkeeper</t>
  </si>
  <si>
    <t>230 Baker St. West Roxbury</t>
  </si>
  <si>
    <t>John Vicenzi Treas.</t>
  </si>
  <si>
    <t>12 Berwick St. W. Roxbury Mass.</t>
  </si>
  <si>
    <t>Plant was not in operation in the month decembe 1929 or the months of january. February or march of 1930</t>
  </si>
  <si>
    <t>Nelson Emertus Treas.</t>
  </si>
  <si>
    <t xml:space="preserve">This is nothing but a small plant opperating. When ever these is any having no book keeps has I have to work any self I use as simple a method of keeping book. These for I am unable to give you as correct of every thing as I like. </t>
  </si>
  <si>
    <t>Irving Reid Sec'y</t>
  </si>
  <si>
    <t>1333 Park Avenue, Muskegon hgt.</t>
  </si>
  <si>
    <t>Kare W. Battes</t>
  </si>
  <si>
    <t>This report in an production basis. This business is runed and operated by sinke bros. peter and leonard</t>
  </si>
  <si>
    <t>217 Dawson St. Alpena Mich.</t>
  </si>
  <si>
    <t>It cannot answer question no. 13 the distribution of sales for I have kept no rseperate sales record of our own make of records. We also handle sell building material not of our make</t>
  </si>
  <si>
    <t>F. L. ??</t>
  </si>
  <si>
    <t>All sales made from officer</t>
  </si>
  <si>
    <t>$2313.49 has been spent for equipment reports and other inccedentals, not included in this report</t>
  </si>
  <si>
    <t>Aron Township</t>
  </si>
  <si>
    <t>Rochester Cast Stone Co.??</t>
  </si>
  <si>
    <t>Royal Oak Twp.</t>
  </si>
  <si>
    <t>John J. Hogerty Acct.</t>
  </si>
  <si>
    <t>RS Box 398 Royal Oak</t>
  </si>
  <si>
    <t>Concrete products in this company is classed as by products as we have excess of sand and ??</t>
  </si>
  <si>
    <t>This plant is interely hard operated</t>
  </si>
  <si>
    <t>S. H. Miles Auditor</t>
  </si>
  <si>
    <t>#4 when work is rushing the men work 10 hours a day and six days a week. Otherwise 8 hours a day and 5 1/2 days per week.</t>
  </si>
  <si>
    <t>29 Hillcrest Circle, Watertown</t>
  </si>
  <si>
    <t>This report is made on actual production. This report covers mfg. only. Distribution report are taken</t>
  </si>
  <si>
    <t>Wallace S. Clark. Treas.</t>
  </si>
  <si>
    <t>Atlas Block &amp; Supply Co., C. ??</t>
  </si>
  <si>
    <t>?? S. Clark Treas.</t>
  </si>
  <si>
    <t>Martin Berger per O. E. Schnetz Bookkeeper</t>
  </si>
  <si>
    <t>E. J. Garbarini</t>
  </si>
  <si>
    <t>A. W. Marsh Owner</t>
  </si>
  <si>
    <t>This report delayed because of loss of time book and labor costs had to be worked out from check stubs of payrill. Plant figures also show &amp; deficit for fiscal year</t>
  </si>
  <si>
    <t>Operated ??</t>
  </si>
  <si>
    <t>A. D. Seese Sec. Treas.</t>
  </si>
  <si>
    <t>Should be on contractors schedule form 25 send this form to them.</t>
  </si>
  <si>
    <t>Charles E. Willbee Secretary-Treasurer</t>
  </si>
  <si>
    <t>No power used all hand work</t>
  </si>
  <si>
    <t>Jan 5 wages earners, Feb. 5 wages earners</t>
  </si>
  <si>
    <t>Harold Streich Bookkeeper</t>
  </si>
  <si>
    <t>Business was very poor. Prices dropped the last half of the year</t>
  </si>
  <si>
    <t>?? In business on account of all health</t>
  </si>
  <si>
    <t>H. F. Grauer Vice President &amp; Treasurer</t>
  </si>
  <si>
    <t>J. L. McDonnell Asst. Treas.</t>
  </si>
  <si>
    <t>R. F. Hanneman Prest.</t>
  </si>
  <si>
    <t>7841 South St. Det. Mich.</t>
  </si>
  <si>
    <t>There was 3 owners but Mr. Roy massengen and mr henry Swuris roc'd out to mr garrit deiterman. This is no cement blocks on lawndale st.</t>
  </si>
  <si>
    <t>Peter Veldman Bookkeeper</t>
  </si>
  <si>
    <t>Brand Builders Supply Co. Inc., James P. Banett Treas.</t>
  </si>
  <si>
    <t>34 Quincy St Watertown Mass.</t>
  </si>
  <si>
    <t>#13 all sales made direct to builders &amp; ownes of property</t>
  </si>
  <si>
    <t>John J. Bossi</t>
  </si>
  <si>
    <t>Sales under this distribution were made to undertakers plumbes and building contractors</t>
  </si>
  <si>
    <t>L. G. Kraemer Bookkeeper</t>
  </si>
  <si>
    <t>Julius F. Kaiser Vice Pres.</t>
  </si>
  <si>
    <t>These figures are estimated</t>
  </si>
  <si>
    <t>Plant not operated de??</t>
  </si>
  <si>
    <t>Wilazek Edmund 1931-ni 2965-under 5000</t>
  </si>
  <si>
    <t>Joseph F. ??</t>
  </si>
  <si>
    <t>Branncheau Bro by E. B.</t>
  </si>
  <si>
    <t>Monroe Town</t>
  </si>
  <si>
    <t>Helen Hinds Bookkeeper</t>
  </si>
  <si>
    <t>Axel Becker Sec. Treas.</t>
  </si>
  <si>
    <t>West Fort Builders Supplies, A. M. Smith</t>
  </si>
  <si>
    <t>Andrew F. Carlson</t>
  </si>
  <si>
    <t>Harold Banting</t>
  </si>
  <si>
    <t>15061 Wilden Ave.</t>
  </si>
  <si>
    <t>3400 Evaline, Hamtramck Mich.</t>
  </si>
  <si>
    <t>6010 Medina St., Duluth, Minn.</t>
  </si>
  <si>
    <t>Antoni Bartys</t>
  </si>
  <si>
    <t>D. D. Barron</t>
  </si>
  <si>
    <t xml:space="preserve">E. E. Kenaud President </t>
  </si>
  <si>
    <t>See last schedule</t>
  </si>
  <si>
    <t>William J. Collins Mgr.</t>
  </si>
  <si>
    <t>218 Clark St.</t>
  </si>
  <si>
    <t>I do not book to answer all the ??</t>
  </si>
  <si>
    <t>Farmington Twp.</t>
  </si>
  <si>
    <t>E. J. Dietrich Ass't Secy</t>
  </si>
  <si>
    <t>767 Bowers St.</t>
  </si>
  <si>
    <t>1931 No. 3608. O. B. over a year.</t>
  </si>
  <si>
    <t>8-a is cement only sand &amp; gravel are taken from pit belonging to that owner find costs are included in labor in days schedule.</t>
  </si>
  <si>
    <t>Hawthorne Roofing Tile Co., M. E. Fritchey Sec'y</t>
  </si>
  <si>
    <t>243 E. Commerce St., Milford, Michigan</t>
  </si>
  <si>
    <t>Edwin B. Orvis</t>
  </si>
  <si>
    <t xml:space="preserve">574 West Huron St. Pontiac Mich. </t>
  </si>
  <si>
    <t>Waterford Township</t>
  </si>
  <si>
    <t>Ralph R. Hart Cost Engineer</t>
  </si>
  <si>
    <t>201 K. East St. Indianapolis Ind.</t>
  </si>
  <si>
    <t>Geo. Fleming Officer Man.</t>
  </si>
  <si>
    <t>Donald C. Purich Co Partner</t>
  </si>
  <si>
    <t>Our firm is permanently a coal company but during any off periods when our among &amp; Yarddman are idlo, any number of them ??</t>
  </si>
  <si>
    <t>The normal hours per week is an average based on 8 hours per day during the winyter months and 10 hours per day during the summer months</t>
  </si>
  <si>
    <t>Downer Minn.</t>
  </si>
  <si>
    <t>John Kost Secy &amp; Treas.</t>
  </si>
  <si>
    <t>Anna Chalupa Bkkpr.</t>
  </si>
  <si>
    <t>Peter Rutten Pres.</t>
  </si>
  <si>
    <t>H. Habberstad Prop.</t>
  </si>
  <si>
    <t>Littlefield</t>
  </si>
  <si>
    <t>R. P. Feather Partner</t>
  </si>
  <si>
    <t>Thetford Township</t>
  </si>
  <si>
    <t>Swartwout Products Co. by Ellam Graham</t>
  </si>
  <si>
    <t>This firm claims to have non behind on this manufacturing part of this business</t>
  </si>
  <si>
    <t>Earle F. Brice</t>
  </si>
  <si>
    <t>G. E. Everingham Sec.</t>
  </si>
  <si>
    <t>Adolph E. Anderson</t>
  </si>
  <si>
    <t>815 Edison Ave.</t>
  </si>
  <si>
    <t>I wish to state that this plant went out of business july 22nd 1929</t>
  </si>
  <si>
    <t>717 Kennelworth Ave.</t>
  </si>
  <si>
    <t>This plant operated only from mar 20th till nov. 15 1929 estimated no books available</t>
  </si>
  <si>
    <t>Arthur Brown Secretary</t>
  </si>
  <si>
    <t>Distribution schedule submitted</t>
  </si>
  <si>
    <t>Mount Morris</t>
  </si>
  <si>
    <t>North Star Township</t>
  </si>
  <si>
    <t>We do not keep a record of the weight of blocks &amp; drain tile</t>
  </si>
  <si>
    <t>Lansing Cast Stone Block Co., George Lavens Pres.</t>
  </si>
  <si>
    <t>Arvid C. Nestor Co. Inc. by A. E. Nestor</t>
  </si>
  <si>
    <t>Laura Guillemette</t>
  </si>
  <si>
    <t>2705 W. Michigan Ave. Dearborn Mich.</t>
  </si>
  <si>
    <t>G. E. Varsey Sec.</t>
  </si>
  <si>
    <t>American Concrete Receptacle Co., Alex Begner Sec.</t>
  </si>
  <si>
    <t>Quantity in inquiry 9 includes plant, sand, gravel &amp; rac. Steel</t>
  </si>
  <si>
    <t>Figures estimated as no books are kept of the business. This plant operated all days for the year as business didn't warrant full time</t>
  </si>
  <si>
    <t>Max Hagelstein V. Pres.</t>
  </si>
  <si>
    <t>None listed as wallings henry</t>
  </si>
  <si>
    <t>Holland Township</t>
  </si>
  <si>
    <t>H. Boone Manager</t>
  </si>
  <si>
    <t>George E. Dunn Sec. Treas.</t>
  </si>
  <si>
    <t>732 S. 10 St.</t>
  </si>
  <si>
    <t>C. E. Edwards Gen. Mgr.</t>
  </si>
  <si>
    <t>Box A Boosevelt St. Grand Rapids</t>
  </si>
  <si>
    <t>7400 tons produced, 1549 tons sold</t>
  </si>
  <si>
    <t>Change mail address from 1121 mackinaw to 1117 mackinaw st.</t>
  </si>
  <si>
    <t>W. L. Schweinshaupt Secretary</t>
  </si>
  <si>
    <t>W. W. Sehnoor Secretary</t>
  </si>
  <si>
    <t>None Twp.</t>
  </si>
  <si>
    <t>Guy N. McGunigle Mgr.</t>
  </si>
  <si>
    <t>Seasonal business only operate from amy 1 to dec 1 each year.</t>
  </si>
  <si>
    <t>There are ??</t>
  </si>
  <si>
    <t>3600-16 Ave.</t>
  </si>
  <si>
    <t>3107 Upton Ave. N Mpls. Minn.</t>
  </si>
  <si>
    <t>136 East 46 St. So.</t>
  </si>
  <si>
    <t>3547-15 Ave Lo.</t>
  </si>
  <si>
    <t>?? Secretary</t>
  </si>
  <si>
    <t>This report shows just short of $5000 but was an abnormal year and the distributing of sales includes applying of products by this own employes</t>
  </si>
  <si>
    <t>Village of Edina</t>
  </si>
  <si>
    <t>4421 Central Ave., Detroit Mich.</t>
  </si>
  <si>
    <t>During 1929 this company loss in operating plant was $4925.42</t>
  </si>
  <si>
    <t>M. Munger Asst. Gen. Mgr.</t>
  </si>
  <si>
    <t>Jerry O'Leary Mgr.</t>
  </si>
  <si>
    <t>56 West Columbia</t>
  </si>
  <si>
    <t>W. D. Kimmel</t>
  </si>
  <si>
    <t>A. Bates</t>
  </si>
  <si>
    <t>Cora L. Allen Manager</t>
  </si>
  <si>
    <t>Manfg. Cement burial vaults sell to undertakers. Mfg. cement vases sell to florista.</t>
  </si>
  <si>
    <t>James J. Herwin Auditor</t>
  </si>
  <si>
    <t>This plant is operated by us only as a matter of service to customers whom we are supplying with supplies not manufactured by us</t>
  </si>
  <si>
    <t>Ernest Melotte Manager</t>
  </si>
  <si>
    <t>Tyler Minnesota</t>
  </si>
  <si>
    <t>J. J. Hankinson Pres.</t>
  </si>
  <si>
    <t>M. C. Madson Manager</t>
  </si>
  <si>
    <t>Hutchinson Minn.</t>
  </si>
  <si>
    <t>Supervision report has been reve. &amp; forwarded</t>
  </si>
  <si>
    <t xml:space="preserve">The party making out this apartment lon use figures ?? My </t>
  </si>
  <si>
    <t>E. A. Mickelson</t>
  </si>
  <si>
    <t>Murray Twp.</t>
  </si>
  <si>
    <t>C. C. Patter V. Pres.</t>
  </si>
  <si>
    <t>10500 Devine St., Detroit Mich.</t>
  </si>
  <si>
    <t xml:space="preserve">2821 Lafayette West </t>
  </si>
  <si>
    <t>14920 Tons manufactured, 17580 tons sold</t>
  </si>
  <si>
    <t>M. P. Lawrence Secy.</t>
  </si>
  <si>
    <t xml:space="preserve">?? </t>
  </si>
  <si>
    <t>Salaries #7 are ??</t>
  </si>
  <si>
    <t>Oscar D. Morse Secy.</t>
  </si>
  <si>
    <t>541 So. Main Adrian</t>
  </si>
  <si>
    <t>Warren Twp.</t>
  </si>
  <si>
    <t>Scheel &amp; Orlikowski Inc. by Anna Scheel Secy.</t>
  </si>
  <si>
    <t>Sons Cement Product Co</t>
  </si>
  <si>
    <t>14100 Willard Ave. Detroit</t>
  </si>
  <si>
    <t>Benjamin Wilk Manager</t>
  </si>
  <si>
    <t>14250 Cloverdale Detroit</t>
  </si>
  <si>
    <t>Copied 7 signed by R. Oliver, Detriot Morris</t>
  </si>
  <si>
    <t>J. H. Chovenks Partner</t>
  </si>
  <si>
    <t>See distribution schedule</t>
  </si>
  <si>
    <t>Harold S. Stone Pres &amp; Treas.</t>
  </si>
  <si>
    <t>J. K. Parker Auditor</t>
  </si>
  <si>
    <t>Russell P. Tow Owner</t>
  </si>
  <si>
    <t>I the writer filled out this blank. I have not allowed ?? For any own service</t>
  </si>
  <si>
    <t>Taylor Concrete Products Co, Chas J. Taylor</t>
  </si>
  <si>
    <t>Lese figures are estimated but are as nearly accurate as we can give</t>
  </si>
  <si>
    <t>Polaris Concrete Products Co., ?? Secy.</t>
  </si>
  <si>
    <t>Sales During 1929 have been at cost</t>
  </si>
  <si>
    <t>Figures from records</t>
  </si>
  <si>
    <t>J. A. Dohmen Bookkeeper</t>
  </si>
  <si>
    <t>301-4th St. So. Virginia Minn.</t>
  </si>
  <si>
    <t>D. W. Long Fellon</t>
  </si>
  <si>
    <t>Arlington Township</t>
  </si>
  <si>
    <t>this report in on a products basis</t>
  </si>
  <si>
    <t>H. A. Benson Sec.</t>
  </si>
  <si>
    <t>We did not make any sales we used all of our blocks ourselves we did not start till april 20, 1929 and we quit making block oct 24/29</t>
  </si>
  <si>
    <t>We have no separate accounting of fuel and electric currant the total for both is $243.60</t>
  </si>
  <si>
    <t>Wm. Lynard Mgr.</t>
  </si>
  <si>
    <t>Mankato Minn.</t>
  </si>
  <si>
    <t>Sand &amp; gravel taken from river at plant. Sales include sand &amp; gravel sold</t>
  </si>
  <si>
    <t>South Bend Township</t>
  </si>
  <si>
    <t>Ralph Worthley President</t>
  </si>
  <si>
    <t>Sales include labor, steel and other material used in construction of silos on farms.</t>
  </si>
  <si>
    <t>Herman J. Aufderheide Partner</t>
  </si>
  <si>
    <t>New Ulm Minn.</t>
  </si>
  <si>
    <t>George Saffert Pres</t>
  </si>
  <si>
    <t>Our Sales are mostly to counties cities and contractors</t>
  </si>
  <si>
    <t>M. L. ?? Clerk</t>
  </si>
  <si>
    <t>1287 N. West St.</t>
  </si>
  <si>
    <t>L. H. Quaker Secy. &amp; Treas.</t>
  </si>
  <si>
    <t>Wright cast stone co inc took over wright cement products co on july 1, 1928 therefore no reports for lotter firm</t>
  </si>
  <si>
    <t>N. D. Wright V. P.</t>
  </si>
  <si>
    <t>Marshall O Nelson Owner</t>
  </si>
  <si>
    <t>Eding Township</t>
  </si>
  <si>
    <t>Owing to the fact that prior to 9-1-30 the books were kept more so lack haphazardly the above is based partley on estimates but is as near correct as possible</t>
  </si>
  <si>
    <t>On account of poor business in mpls. This plant was run at a minimum but the sand and gravel business was added which has not been recorded on this sheet but can be furnished upon request. This plant went out of business oct. 31, 1929 when Mr. Munson died.</t>
  </si>
  <si>
    <t>Francis Perot</t>
  </si>
  <si>
    <t>2937 Lyndale Ave. South</t>
  </si>
  <si>
    <t xml:space="preserve">Geo. F. Betzler Jr. </t>
  </si>
  <si>
    <t>?? President</t>
  </si>
  <si>
    <t>E. V.Carlson Partner</t>
  </si>
  <si>
    <t>Collin Nelson Co. by T. J. Collin</t>
  </si>
  <si>
    <t>Due to ?? Records only rough estimate??</t>
  </si>
  <si>
    <t>Robert A. Anderson</t>
  </si>
  <si>
    <t>On inquiry 7-a &amp; b only one half of changes are shown other one half is charged to construction</t>
  </si>
  <si>
    <t>Western Casket Box Co. By Edwin C. Pollitt</t>
  </si>
  <si>
    <t>Jasper Co.</t>
  </si>
  <si>
    <t>401 Francis Hr. St. Joseph Mo.</t>
  </si>
  <si>
    <t>Selling values are based on delivered price as we operate our own trucks and have included wages of truck drivers in number of wage earners and wages paid</t>
  </si>
  <si>
    <t>C. E. Naun-Manager</t>
  </si>
  <si>
    <t>A. W. Mueller Treasurer &amp; Sec'y</t>
  </si>
  <si>
    <t>22735 Grand River Ave.</t>
  </si>
  <si>
    <t>Street number and name changed from 83 lexington ave.to 428 northern parkway. Business sold to william telgen jr. forest avenue allendale, N. J.</t>
  </si>
  <si>
    <t>Report made from certified accountant Mr J. B. johnson Annual statement</t>
  </si>
  <si>
    <t>Geo W.??</t>
  </si>
  <si>
    <t>43 Mill Pink Parking K. C. Mo.</t>
  </si>
  <si>
    <t>Central</t>
  </si>
  <si>
    <t>E. R. Guttnes Pres</t>
  </si>
  <si>
    <t>Paile Lowe</t>
  </si>
  <si>
    <t>A. B. Dowell Pres</t>
  </si>
  <si>
    <t>R. M. Adams President</t>
  </si>
  <si>
    <t>We have a contract for hauling sand &amp; gravel which includes six trucks. These drivers are not included in inquiry 6.</t>
  </si>
  <si>
    <t>St. Louis Park, Minn.</t>
  </si>
  <si>
    <t>Greenway Township</t>
  </si>
  <si>
    <t>R. L. Hall Pres.</t>
  </si>
  <si>
    <t>Pengilly Minn</t>
  </si>
  <si>
    <t>This is as complete report as it is possible for this office to makes at this time service the property to leased and we have no resident book keeper</t>
  </si>
  <si>
    <t>Lahlun</t>
  </si>
  <si>
    <t xml:space="preserve">Item 5 c bookkeeper devoted part of his time in ?? Labor ?? </t>
  </si>
  <si>
    <t>Willmar Minn</t>
  </si>
  <si>
    <t>Hygiene Products Co by Herbert F. Nibe</t>
  </si>
  <si>
    <t>16200 Hubbell Ave., Detroit</t>
  </si>
  <si>
    <t>?? M. Burg</t>
  </si>
  <si>
    <t>?? Carty Secty</t>
  </si>
  <si>
    <t>Abr. F. McLoughton</t>
  </si>
  <si>
    <t>16740 Fuller</t>
  </si>
  <si>
    <t>14445 Hamilton Ave., Detroit</t>
  </si>
  <si>
    <t>16867 Lawton Ave.</t>
  </si>
  <si>
    <t>Pres., T. H. Culligan, V. Pres., C. C. Potter., Secy &amp; Treas Carl Weinkagru Jr</t>
  </si>
  <si>
    <t>565 N. Aldine St.</t>
  </si>
  <si>
    <t>V. L. Ericson Vice President</t>
  </si>
  <si>
    <t>1931-no-3138 trans to 3115/1005 # Change of name Cemstone Products Co</t>
  </si>
  <si>
    <t>L. C. ??</t>
  </si>
  <si>
    <t>F. A. W. and A. W.  Secretary</t>
  </si>
  <si>
    <t>This report does not include work done on outside jobs but does include material manufactured for same</t>
  </si>
  <si>
    <t>R. J. Steiner Pres</t>
  </si>
  <si>
    <t>450 N. Spaulding Ave.</t>
  </si>
  <si>
    <t>Copy made June 1929 report</t>
  </si>
  <si>
    <t>Supervisor's chedule already received front forward</t>
  </si>
  <si>
    <t>H. A. Boyer</t>
  </si>
  <si>
    <t>We have only a small plant and do not keep any acturate act of cost but hope this will supplies</t>
  </si>
  <si>
    <t>Carl Klein</t>
  </si>
  <si>
    <t xml:space="preserve">Lakeside Cement Works, J. A. Hedenberg </t>
  </si>
  <si>
    <t>202 Lyons Bldg. Duluth</t>
  </si>
  <si>
    <t>Norman Bros. by Nels Norman</t>
  </si>
  <si>
    <t>906 N. 56 Ave. W.</t>
  </si>
  <si>
    <t>R. Weber Bookkeeper</t>
  </si>
  <si>
    <t>W. O Johnson Secretary &amp; Treasurer</t>
  </si>
  <si>
    <t>Work at our shop is all ??</t>
  </si>
  <si>
    <t>This year 1929 showed a decrease of about 50 %, our sales for 1927-150302.51, 1928-187423.30, 1929-99523.05</t>
  </si>
  <si>
    <t>W. Blavil Jr. Asst. Gen Auditor</t>
  </si>
  <si>
    <t>Harry M Wells, Mgr.</t>
  </si>
  <si>
    <t>Mildred V. Peterson Secy</t>
  </si>
  <si>
    <t>Two Plants 31st Spaulding st. 25th &amp; Oak st</t>
  </si>
  <si>
    <t>Larson Cement Stone Co. by Clifford S. Larson Mgr.</t>
  </si>
  <si>
    <t>Successor to nebraska artificial stone co</t>
  </si>
  <si>
    <t>The above is approximate as the block plant is combined with mason material yard of plant</t>
  </si>
  <si>
    <t>C. E. Lindsley</t>
  </si>
  <si>
    <t>Martin L. Stabl Accountant</t>
  </si>
  <si>
    <t>712 Union State Bank</t>
  </si>
  <si>
    <t>Iteam A J. Ready mixed concret co for building and paving contractors</t>
  </si>
  <si>
    <t>#9 products is listed on a production basis</t>
  </si>
  <si>
    <t>As Previously stated in this report we manufacture site staves and building blocks but practically all our material manufactured by us is used for silos and barns which we sell and build also.</t>
  </si>
  <si>
    <t>K. A. Woyke</t>
  </si>
  <si>
    <t>C. G. Rollin Pres &amp; Treas.</t>
  </si>
  <si>
    <t>1508 E. Lake St., Nyls. Minn.</t>
  </si>
  <si>
    <t>Bessie D. Munson Admx. For estate of Aug. Munson</t>
  </si>
  <si>
    <t>4537 28 Av. S. Mpls., Minn.</t>
  </si>
  <si>
    <t>Our plant has operated only from april 1st to december 1st 1929 and not during winter month as per indicated in inquiry 6 to inquiry 5d-average number men imployed per day 4</t>
  </si>
  <si>
    <t>Madelia Township</t>
  </si>
  <si>
    <t>A. H. Martins Manager</t>
  </si>
  <si>
    <t>P. O. Box 55 Madelia Minn.</t>
  </si>
  <si>
    <t>B. C. Woody Secy. &amp; Treas</t>
  </si>
  <si>
    <t>We have no separate accounting of fuel and electric currant the total for both is $1,160</t>
  </si>
  <si>
    <t>J. B. Denham Vice Pres.</t>
  </si>
  <si>
    <t>407 So Westen Jackson Miss</t>
  </si>
  <si>
    <t>P. M. Stallord</t>
  </si>
  <si>
    <t>Laker's Concrete Blocks, H. J. Laker</t>
  </si>
  <si>
    <t>It is difficult to get accurate figures as to material fuel and taken need as we own another ?? And this material has down tonight and end together so that no accurate amount of cash we can be ascertained</t>
  </si>
  <si>
    <t>Paul H. Crawford Office Mgr.</t>
  </si>
  <si>
    <t>Forest Hill Road</t>
  </si>
  <si>
    <t>Geo W ??</t>
  </si>
  <si>
    <t>In (13) no distinction in wholesale or retail kept-major portion of business or 85% direct to consumer. Small amount sold ro resale figures given in (13) represent factory cost.</t>
  </si>
  <si>
    <t>C. E. Swanson Secy.-Treas.</t>
  </si>
  <si>
    <t>Little Ferry Twp.</t>
  </si>
  <si>
    <t>C. W. Code Mgr.</t>
  </si>
  <si>
    <t>Estimated figures preferred to have stevens sign because of that fact R. E. H.</t>
  </si>
  <si>
    <t>Albert Faber Secy.-Treas.</t>
  </si>
  <si>
    <t>Substantial loss in 1929 not able to collect on houses that has been foreclose</t>
  </si>
  <si>
    <t>Howard Brooke Treasurer</t>
  </si>
  <si>
    <t>Mabel Abbott Clerk</t>
  </si>
  <si>
    <t>This estad. Seats as merchant in cement lime, plaster, sand, stone to the amount of $8000 for year</t>
  </si>
  <si>
    <t>Fischer C. Bug Secretary</t>
  </si>
  <si>
    <t>Chas H. Kopf Secy. &amp; Treas.</t>
  </si>
  <si>
    <t>42a South St. Jersey City N. J.</t>
  </si>
  <si>
    <t>J. R. Brick Pres.</t>
  </si>
  <si>
    <t>90 Main St., Mt Holly N. J.</t>
  </si>
  <si>
    <t>Delaware Township</t>
  </si>
  <si>
    <t>Wm. E. A. Kassner Pres</t>
  </si>
  <si>
    <t>Central Township</t>
  </si>
  <si>
    <t>Catherine Tracy</t>
  </si>
  <si>
    <t>2072 Woodson Rd.</t>
  </si>
  <si>
    <t>Joseph Amend Secy.-Treas</t>
  </si>
  <si>
    <t>R. J. Schenk Office Manager</t>
  </si>
  <si>
    <t>Fuel used for heating purposes only all sales made direct to contractors for buildings under construction</t>
  </si>
  <si>
    <t>July 1st I purchased one half interest LeSueur Concrete Block Co.formerly emil larson</t>
  </si>
  <si>
    <t>Products made are similar to art marble which is a trade name and ought not be used as a classification. All sales were made direct to the general contractor and about 95% of the products were installed in the building by this company the other 5% was sold to either marble tile or terrazzo companies who made the installations</t>
  </si>
  <si>
    <t>H. F. Thomson V. P.</t>
  </si>
  <si>
    <t>408 Anna Street Elizabeth N. J.</t>
  </si>
  <si>
    <t>Materials Cost, 156 tons cement, 150 tons sand-300, 500 tons slag-1000</t>
  </si>
  <si>
    <t>114 N. Taylor Ave.Wildwood</t>
  </si>
  <si>
    <t>The general material company operates three concrete mixing plants all under one management and name location 4101 park ave 4999 pyler ave, 5617 natural bridge road, all in the city of st. louis, they purchase material, cement, gravel, rock and sand from producers delivered to the different mixing plants. This material is then run through mixers and sold to the public</t>
  </si>
  <si>
    <t>F. J. Venard</t>
  </si>
  <si>
    <t>7340 Forsythe Blvd.</t>
  </si>
  <si>
    <t>This concern was bought out on oct, 1 1929 by Rovfing application co</t>
  </si>
  <si>
    <t>H. J.  La. Londe President</t>
  </si>
  <si>
    <t>330 No. Beinston Ave., ??</t>
  </si>
  <si>
    <t>G. O. Fugit Auditor</t>
  </si>
  <si>
    <t>F. C. Zook Bkkpr.</t>
  </si>
  <si>
    <t>Listed under charles licata 29-2156 trans to chas licata 29-2209</t>
  </si>
  <si>
    <t>Lock Joint Pipe Company By Mary B Mowery Bkpr.</t>
  </si>
  <si>
    <t>G. F. Seltie Secy.-Treas.</t>
  </si>
  <si>
    <t>Did not run plant all 1929</t>
  </si>
  <si>
    <t>Sand gud gravel are mined at plant the labor for some are is fifured in total about one fifth or 1642</t>
  </si>
  <si>
    <t>R. J. Neiss Pres.</t>
  </si>
  <si>
    <t>Samuel Papa</t>
  </si>
  <si>
    <t>Listed in avon by the sia-29-8177, trans to belmar-29-8184A/901</t>
  </si>
  <si>
    <t xml:space="preserve">#9 The cement blocks mfg. at this plant they sell $25 per 100 for one lot $ 15.00 per 100 for #2 they do not keep on record for goods sold </t>
  </si>
  <si>
    <t>Charles H. Stringer Mgr.</t>
  </si>
  <si>
    <t>Kelly Well Co. By E. J. Long Vice Pres.</t>
  </si>
  <si>
    <t>Kentzinger Cement Works by W. O. Kentzinger</t>
  </si>
  <si>
    <t>Data record on estemates from owners wife as owner is out of the state. Probably recovery accurte only operates in a small way and not full expects to discontinue interby</t>
  </si>
  <si>
    <t>The Male Clerk is part time only based on estimates</t>
  </si>
  <si>
    <t>(5c) Treasurer and Secretary are also parforming the duties of general manager and superintendent, and their salaries are included under 7-a. This company are operating a sand washing outfit together with the block making plant. Production of washed concrete sand and stone for road and bridge building, were the chief operation during 1929. (11-a) Gasoline and oil were used principally by company's trucks making deliveries, etc.</t>
  </si>
  <si>
    <t>Wm. J. Menah Office Manager</t>
  </si>
  <si>
    <t>319 Avondale Ave., Haddonfield N. J.</t>
  </si>
  <si>
    <t>Regolo Pieri Prop.</t>
  </si>
  <si>
    <t>Oscar Powe Vice Pres.</t>
  </si>
  <si>
    <t>P. O. Box 330 Camdes N. J.</t>
  </si>
  <si>
    <t>J. W. Stueck Auditor</t>
  </si>
  <si>
    <t>March 1st May 9th no business, July 20th sept 9th no business</t>
  </si>
  <si>
    <t>Winslow Township</t>
  </si>
  <si>
    <t>H. W. Walker Jr. Secy. &amp; Treas.</t>
  </si>
  <si>
    <t>743 Market St., Gloucester N. J.</t>
  </si>
  <si>
    <t>H. W. Walker Deceased plant now operated by mrs sarah a walker</t>
  </si>
  <si>
    <t>Pennauken Township</t>
  </si>
  <si>
    <t>Philip H. Prince Treas.</t>
  </si>
  <si>
    <t>Rob't G. Downer Pres.-Treas.</t>
  </si>
  <si>
    <t>Paul Formigli Sect.</t>
  </si>
  <si>
    <t>Was only 29-1438 misfield trans. To proper place</t>
  </si>
  <si>
    <t>Cecil V. Gary Auditor</t>
  </si>
  <si>
    <t>(1)Plant practically closed down state highway cut through property making production impractical., (2)Salaries allocated to three plants Jersey city report gives number of employees covered by this allocation</t>
  </si>
  <si>
    <t>M. Masciandaro Bookkeeper</t>
  </si>
  <si>
    <t>buy plant is just a small concern and I do not keep an exact record of all matters. I have?? Of my knowledge and given all information</t>
  </si>
  <si>
    <t>Henry Marshall Mgr &amp; Treas.</t>
  </si>
  <si>
    <t>Landes Township</t>
  </si>
  <si>
    <t>Frank Cunleffe Secretary</t>
  </si>
  <si>
    <t>No salaries are paid to officers as all billing etc, in done through office of ogden &amp; cadmus at 550 bloomfield ave. bloomfield</t>
  </si>
  <si>
    <t>E. W. Jacobus</t>
  </si>
  <si>
    <t># 89??</t>
  </si>
  <si>
    <t>Irvington Sand Co Inc, O. Kuhnla-Accountant</t>
  </si>
  <si>
    <t>We Purchase Blocks from at her Mfrs. Which figures are not included in these</t>
  </si>
  <si>
    <t>This business is owned by chas. D. sharrow, doing business under the firm and style name of alameda county septic tank co.</t>
  </si>
  <si>
    <t>Freda Almquist (Daughter)</t>
  </si>
  <si>
    <t>Manalapan Township</t>
  </si>
  <si>
    <t>John Ambrosia Pres</t>
  </si>
  <si>
    <t>Inwood Rd.-Chatham</t>
  </si>
  <si>
    <t>8-A includes freight charges</t>
  </si>
  <si>
    <t>Park Ave., Morristown N. J.</t>
  </si>
  <si>
    <t>Francis ??</t>
  </si>
  <si>
    <t>323 Broadway Newark N.J.</t>
  </si>
  <si>
    <t>Hanover Township</t>
  </si>
  <si>
    <t>S. A. McCune</t>
  </si>
  <si>
    <t>Figures estimated books not available at time of taking census (9/25/30)</t>
  </si>
  <si>
    <t>5a, B &amp; C I take care of this work myself</t>
  </si>
  <si>
    <t>Raymond C. Staples Treas.</t>
  </si>
  <si>
    <t>Roger L. Merritt Mgr.</t>
  </si>
  <si>
    <t>In a 8-a estimate, 11 9-a tonage iestimated</t>
  </si>
  <si>
    <t>Geo H. Neal-Secretary</t>
  </si>
  <si>
    <t>Sales seem small compared with salaries and other expenses also number of employees does not compare favorable with amt pd for la bor. Manufacturing is the smallest part of our busines. During the time our mfg. plant is idle.</t>
  </si>
  <si>
    <t>308 Terminal Bldg., Lincoln, Nebr.</t>
  </si>
  <si>
    <t>Glur Cement Works, J. Glur Secy.</t>
  </si>
  <si>
    <t>W. Lormsey V. Pres.</t>
  </si>
  <si>
    <t>Plant operated only past time business owner block George sales only about 30 70 of normal business</t>
  </si>
  <si>
    <t>Fred J. Mead Pres.</t>
  </si>
  <si>
    <t>Elizabeth Amabile Bookkeeper</t>
  </si>
  <si>
    <t>The plant is located as 498 madison Sr. but offices is located at 497 Glese St.</t>
  </si>
  <si>
    <t>This company does a general road contracting business and manufacture of culvert pipe is incidental therefore plant is not charged with administrative officers and employees</t>
  </si>
  <si>
    <t>M. E. Stevens Bookkeeper</t>
  </si>
  <si>
    <t>Norwalk Vault Co by Irving T. Chesley</t>
  </si>
  <si>
    <t>Horace Morrison President</t>
  </si>
  <si>
    <t xml:space="preserve">Landisville </t>
  </si>
  <si>
    <t>I do not employ any bookkeeper and do not keep exart dates, my employees are all piese mostrero and get so much per blocks</t>
  </si>
  <si>
    <t>Paul Ackerman Treasurer</t>
  </si>
  <si>
    <t>Hillsdale Masons Mat. Co. Inc., Garret Storms Treas.</t>
  </si>
  <si>
    <t>624 Sheldon Rd. Ridgewoos N. J.</t>
  </si>
  <si>
    <t xml:space="preserve">We make only a specialized ?? Building slab and all our rates are local practically all to local consumers direct. </t>
  </si>
  <si>
    <t>P. O. Box 21 Ampere N. J.</t>
  </si>
  <si>
    <t>A. Sales invoiced to wholesale establishments of all kinds not owned or controlled by or affiliated with this plant, B. Sales invoiced to branch or other wholesale establishments owned of controlled by or affiliated with this plant, C. Sales invoiced to retail establishments of all kinds not owned of controlled by or affiliated with this plant, D. Sales invoiced to branch or other retail establishments owned or controlled by or affiliated with this plant, E. Sales direct to industrial and other large consumers who buy at wholesale</t>
  </si>
  <si>
    <t>Porete Mfg. Co., Ernest Walter President</t>
  </si>
  <si>
    <t>J. Riefe</t>
  </si>
  <si>
    <t>A very small plant and only work making blocks as the demand for them is received no demand during the winter months and plant is not in operation at all. Sand and gravel is obtained from our own pit and is not seperated at all as it seems to have he right mixture</t>
  </si>
  <si>
    <t>Jas. W. Green Treas.</t>
  </si>
  <si>
    <t>Geo. J. Abbey</t>
  </si>
  <si>
    <t>Essex Fells Plbg Heating &amp; Contrasting Co Inc, J. A. White</t>
  </si>
  <si>
    <t>A. R. Hacker Secy. &amp; Treas.</t>
  </si>
  <si>
    <t xml:space="preserve">Actual records of materials used not kept with exception of pay roll </t>
  </si>
  <si>
    <t>9 Hartham place Caldwell N. J.</t>
  </si>
  <si>
    <t>F. J. Christie Secy.</t>
  </si>
  <si>
    <t>This company are incorporated in 1925 and has manufactured concrete blocks since that . The Bloomfield builders supply co. has not manufactured any blocks since that time. Both companies operate separately the principals being the only ones interested in both concerns</t>
  </si>
  <si>
    <t xml:space="preserve">(1)Plant shut down various dates due to over production, (2)Salaries allocated to three plants jersey city report gives number of employees covered by this allocation </t>
  </si>
  <si>
    <t>New Plant of ?? Rauh ??</t>
  </si>
  <si>
    <t>15 N. 16th, Easton Pa.</t>
  </si>
  <si>
    <t>Thomas M. Murphy</t>
  </si>
  <si>
    <t>Figures Estimated no accurate record</t>
  </si>
  <si>
    <t>E. G. Holland</t>
  </si>
  <si>
    <t>Birmingham Slag Co., G. C. McCullough Vice Pres. &amp; General Manager</t>
  </si>
  <si>
    <t>Josiah Brady President</t>
  </si>
  <si>
    <t>Ernest Glasser Acct.</t>
  </si>
  <si>
    <t>69 Metropolitan Avenue Brooklyn N. Y.</t>
  </si>
  <si>
    <t>(1) Plant shut down various dates due to pver-production. (2)Salaries proportioned to three plants.</t>
  </si>
  <si>
    <t>Plants of this company are in knoxville Chattanooga Tenn., Montgomery Ala., atlanta Ga., Jacksonville and Tampa Fla., Salary of the four officer are reported on the schedule of the forest plant of knoxville</t>
  </si>
  <si>
    <t>Figures are estimated as no accurated records are kept</t>
  </si>
  <si>
    <t>No full or current need</t>
  </si>
  <si>
    <t>Inventory:-of total number of blocks manufactured there rmaine approximately $7000.00 worth on hand.</t>
  </si>
  <si>
    <t>C. Oscar Brown Vice Pres.</t>
  </si>
  <si>
    <t>P. O. Box 230 Canden N. J.</t>
  </si>
  <si>
    <t>Hamilton Township</t>
  </si>
  <si>
    <t>This schedule was made up in the office at the later-city audit co. and are all the figures available . No one from refrom additional information may be obtained.</t>
  </si>
  <si>
    <t>R. Glenn Dawson President</t>
  </si>
  <si>
    <t>E. E. Holland Treas.</t>
  </si>
  <si>
    <t>Max Seidman President</t>
  </si>
  <si>
    <t>Borough of Middlesex</t>
  </si>
  <si>
    <t>Edw. L. Byrne Mgr.</t>
  </si>
  <si>
    <t>Eda. M. Vagina</t>
  </si>
  <si>
    <t>323 Cypress St., Ala.</t>
  </si>
  <si>
    <t>Eden township</t>
  </si>
  <si>
    <t>Sch. Ricd. And sent forward</t>
  </si>
  <si>
    <t>Sch. Already rec'd. and sent forward figure differ</t>
  </si>
  <si>
    <t>Peters S. Chronicle</t>
  </si>
  <si>
    <t>This report is very close corect it does not include the Installing of the irrigation time. Sch. Already rec'd and sent forward figures differ</t>
  </si>
  <si>
    <t>Ontario township</t>
  </si>
  <si>
    <t>Emer F. Roden Secretary</t>
  </si>
  <si>
    <t>Sch. Already rec'd and sent forward figures for wage earners differ</t>
  </si>
  <si>
    <t>Toms rive plant is in the township of dover, point pleasant plant is in the boro of point pleasant</t>
  </si>
  <si>
    <t>Mariana Russo</t>
  </si>
  <si>
    <t>Materials purchased, Cement-307-3076, gragel-555-1110.40</t>
  </si>
  <si>
    <t>Adelia Cobb</t>
  </si>
  <si>
    <t>P. O. Box 303 Escondido Calif.</t>
  </si>
  <si>
    <t>Robert Edward Asst. Sales Manager</t>
  </si>
  <si>
    <t>31 Union Square, New York N. Y</t>
  </si>
  <si>
    <t>Inquiry 9 report is made on production basis. Information as required by item 13 cannot be furnished as our product is sold with other note its and engineering service under a lump sum.</t>
  </si>
  <si>
    <t>Borough of Somerville</t>
  </si>
  <si>
    <t xml:space="preserve">Marino D. Salvo </t>
  </si>
  <si>
    <t>323 Broadway Newark N. J.</t>
  </si>
  <si>
    <t>La. Grande Ave. Fanwood N. J.</t>
  </si>
  <si>
    <t>We purchase all our sand slag and gravel by weight (inquiry 12)</t>
  </si>
  <si>
    <t>?? Clawson</t>
  </si>
  <si>
    <t>J. F. Ten Evek owner</t>
  </si>
  <si>
    <t>Union Concrete Products Co., F. Prehofer Pres</t>
  </si>
  <si>
    <t>J. A. Birkholz Mgr.</t>
  </si>
  <si>
    <t>Net selling value was arrived at by taking the gross sales, and deducting commissions and amount expended on instelling material on jobs for which the company contracted. This company operates three distincts business, viz:- Stucoo mfg. plant, art marble mfg. plant and sub-contracting business installing art marble &amp; marble therefore necessarily overlaping in the different census reports, this report however is as per the books of the company as of december 31, 1929 #5a-one officers salary not chargeable to the art marble business but is carried on the report for the stucoo plant form 1920</t>
  </si>
  <si>
    <t>L. Linda</t>
  </si>
  <si>
    <t>1601-20 Corner Bldg., Birmingham Ala.</t>
  </si>
  <si>
    <t>F. M. Taylor V. P.</t>
  </si>
  <si>
    <t>W. M. Fish Asst. Treas</t>
  </si>
  <si>
    <t>297-299-301 Ocean Avenue Jersey City N. J.</t>
  </si>
  <si>
    <t>Francis ?? Pres.</t>
  </si>
  <si>
    <t>323 Broadway New and N. J.</t>
  </si>
  <si>
    <t>Francis J. Tansey</t>
  </si>
  <si>
    <t>Long form received but has been misplaced</t>
  </si>
  <si>
    <t>Santa Clara County</t>
  </si>
  <si>
    <t>L. Scholten Secretary</t>
  </si>
  <si>
    <t>Figures are estimated as no books are kept article 12 is only for chief materials in making parden furniture at cost over $4000 per year for making molds, feancy for parking own for setting etc.</t>
  </si>
  <si>
    <t>John E. Otis Vice Pres.</t>
  </si>
  <si>
    <t>John Buonoccew</t>
  </si>
  <si>
    <t>117-20st Union City N. J.</t>
  </si>
  <si>
    <t>Township 16</t>
  </si>
  <si>
    <t>Shearman Concrete Pipe Co. by J. E. Roberts, Secty</t>
  </si>
  <si>
    <t>201 W. Clinch</t>
  </si>
  <si>
    <t>G. S. Sanders, Owner</t>
  </si>
  <si>
    <t>Branch plant at wellton arizona. These figures include both plants</t>
  </si>
  <si>
    <t>D. A. Long Secy. Treas.</t>
  </si>
  <si>
    <t>E. D. Coulay</t>
  </si>
  <si>
    <t>Maricopa County</t>
  </si>
  <si>
    <t>649 N-4th Avenue</t>
  </si>
  <si>
    <t>Already listed, Earnes-108, Material-5308, wages-2114, Products-10128</t>
  </si>
  <si>
    <t>George Lang Secretary</t>
  </si>
  <si>
    <t>1017 N. 5th St.</t>
  </si>
  <si>
    <t>Sale owners from jan 1 to sept 10th W. E. William, We began business sept. 10th. And closed down our plant nov. 23rd,because of poor business, There was not sale ry paid any officer of the company during that time.</t>
  </si>
  <si>
    <t>The operations of this company are largely made up of inter tile and roofing tile contracting. Involving fabricated products purchased from others. The production data herewith reported had to do earners amount pertains. It is impossible to segregate the proportion of all of the salaries that should apply to this production department which makes this report of but little value for statistical purposes.</t>
  </si>
  <si>
    <t>I cannot give exact statement as I do some work outside of the plant during slack times. Such as house foundations side walls.</t>
  </si>
  <si>
    <t>Julia Randig</t>
  </si>
  <si>
    <t>#12 ??</t>
  </si>
  <si>
    <t>A. E. Taylor &amp; Son Inc. by W. W. Mason</t>
  </si>
  <si>
    <t>R. W. Morrell Secty.</t>
  </si>
  <si>
    <t>Our production for this user was unusaly large on account of one big order and so the cannot be considerad as a normal operating year</t>
  </si>
  <si>
    <t>Our sales are mostly made to mason industries</t>
  </si>
  <si>
    <t>Wm. Kay Treas. &amp; Mgr.</t>
  </si>
  <si>
    <t>C. R. Crippen Secy.</t>
  </si>
  <si>
    <t>Box 402, Chico Cal.</t>
  </si>
  <si>
    <t>Lamar Smith Bookkeeper</t>
  </si>
  <si>
    <t>American Concrete Pipe Co., 542 So. Broadway Los Angeles</t>
  </si>
  <si>
    <t>Nolan R. Crooks. Secy.</t>
  </si>
  <si>
    <t>Gertrude Pierson Auditor</t>
  </si>
  <si>
    <t>The business done by this co. includes general contracting from the setup of our books it is rather difficult to segregate that two business.</t>
  </si>
  <si>
    <t>Otay township</t>
  </si>
  <si>
    <t>Those fill this out as best I am, but as we have no bookkeeper and keep no more books those is necessary to get by, it may not be as corect as it ??be if we had a more con??</t>
  </si>
  <si>
    <t>We do not keep detailed costs on the various materials used or the amount of different materials used hence the incomplete report</t>
  </si>
  <si>
    <t>L. L. Connery Bookkeeper</t>
  </si>
  <si>
    <t>3015 Lincoln Ave. San Diago</t>
  </si>
  <si>
    <t>Theo. ?? Secty.</t>
  </si>
  <si>
    <t>Standard Concrete Prod. Co., R. A. Barnes Pres.</t>
  </si>
  <si>
    <t>Sch. Already read and sent forward figures officer</t>
  </si>
  <si>
    <t>R. Peters Bkkpr.</t>
  </si>
  <si>
    <t>Carroll Stephens Gen. Mgr.</t>
  </si>
  <si>
    <t>No electric power used all hand work</t>
  </si>
  <si>
    <t>L. M. Harold Bookkeeper</t>
  </si>
  <si>
    <t>575 Berry Street S. F.</t>
  </si>
  <si>
    <t>C. J. Walsh Mgr.</t>
  </si>
  <si>
    <t>170 Grove St., Somerville N. J.</t>
  </si>
  <si>
    <t>?? Pritchette</t>
  </si>
  <si>
    <t>J. T. Demicheli Secy., California Concrete Production</t>
  </si>
  <si>
    <t>852 1/2 Hyperion St.</t>
  </si>
  <si>
    <t>Hugo Fillmore President</t>
  </si>
  <si>
    <t>816 West Fifth Street</t>
  </si>
  <si>
    <t>Hawthorne Pacific Tile Co., Coal O. Anderson Auditor</t>
  </si>
  <si>
    <t>G. L. Cox</t>
  </si>
  <si>
    <t>Travis H. Colum</t>
  </si>
  <si>
    <t>Woodstock Slag Corporation by J. N. Worrell</t>
  </si>
  <si>
    <t>Jefferson County</t>
  </si>
  <si>
    <t>G. B. Denham Vice Pres.</t>
  </si>
  <si>
    <t>Our sales are mostly to counties, cities, and conractors</t>
  </si>
  <si>
    <t>1 Mile West of Boundaries</t>
  </si>
  <si>
    <t>This report was as complete as the owner said he could make it</t>
  </si>
  <si>
    <t>S. F. returned to agt. For completion on f. 1005</t>
  </si>
  <si>
    <t>All irrigation pipe and silo staves and a greater part of tile are sold installed in place with all necessary fittings. Figures in schedule 13-d include sales thus figures, Schedule 9 gives sales value of products alone, F. O. B. factory</t>
  </si>
  <si>
    <t>Russean M. Crump Bookkeeper</t>
  </si>
  <si>
    <t>Supburb</t>
  </si>
  <si>
    <t>A. L. Martin Secy/</t>
  </si>
  <si>
    <t>Yuma Heights</t>
  </si>
  <si>
    <t>F. O. Bohnett Pres.</t>
  </si>
  <si>
    <t>Geo. W. Smith Bookkeeper</t>
  </si>
  <si>
    <t>Lee ?? Mgr.</t>
  </si>
  <si>
    <t>3329 Sunset Blvd. L. A.</t>
  </si>
  <si>
    <t>7038 is shown as material cost, 3000 as per #12, 4000 castings, 38.57 pumice, Glendall plant not in operation 1929</t>
  </si>
  <si>
    <t>P. D. Tomasello Supt.</t>
  </si>
  <si>
    <t>our business does not came under a ?? Concrete ??</t>
  </si>
  <si>
    <t>A. D. Sallete</t>
  </si>
  <si>
    <t>Since march 31st 1930 this plant has discontinued the retailing of gravel and sand</t>
  </si>
  <si>
    <t>1 Mile from City Limits</t>
  </si>
  <si>
    <t>C. S. Abbott Sec.</t>
  </si>
  <si>
    <t>Copied from short form and other amounts estimated</t>
  </si>
  <si>
    <t>L. L. Moon</t>
  </si>
  <si>
    <t>The chief activity of this company is general construction work. We are not primarily a manufacturing concern-The product we do manufacture is used almost entirely in our operations-This report covers the manufacturing only</t>
  </si>
  <si>
    <t>Roseland Dist.</t>
  </si>
  <si>
    <t>Our records are not seggregated sufficiently to leave the mfg. of cement pipe co. We can give it. These figures cover delivery of cement to the water dept. of large quantities of cement for cement living of canals and construction of stops and gates in cauals. We also make head gates of cement used by farmers in dwerting water for irrigation.</t>
  </si>
  <si>
    <t>Stanislaus County</t>
  </si>
  <si>
    <t>The loss on the mnufacturing of this pipe was made up in the installing of same</t>
  </si>
  <si>
    <t>H. W. Chutter Secretary</t>
  </si>
  <si>
    <t>#4 The 90 days period covers about 9 months of the year, say from oct. 1 to june 30. This estate deals as marchand in values, gates, cement, rock and sand-value of ?? Sales $5000 for 1929 also ?? Cement forn??</t>
  </si>
  <si>
    <t>Merryman Precinct</t>
  </si>
  <si>
    <t>R. W. Van Cleve Secy. And Treasurer</t>
  </si>
  <si>
    <t>Our business is both the manufacture and installation of concrete pipe for irrigation. In october, 1929 we abandoned a 50h.p engine run with engine distillate as prime mover of the pipe plant and installed a 40 h.p electric motor</t>
  </si>
  <si>
    <t>Tulare township</t>
  </si>
  <si>
    <t>Duggan &amp; Nelson By John Duggan</t>
  </si>
  <si>
    <t>Bob Jurkovich</t>
  </si>
  <si>
    <t>Fresno County</t>
  </si>
  <si>
    <t>Vernon Pollard</t>
  </si>
  <si>
    <t>Sch. Read and sent forward figures differ</t>
  </si>
  <si>
    <t>Ventura County</t>
  </si>
  <si>
    <t>Frank McAuley manager</t>
  </si>
  <si>
    <t>Leora C. Amesbury</t>
  </si>
  <si>
    <t>921-P Sts.-Sanger Calif.</t>
  </si>
  <si>
    <t>No reply to corres, estimated on assumption that data concern installation had been included.</t>
  </si>
  <si>
    <t>National Cement Pipe Co. by Geo. Well</t>
  </si>
  <si>
    <t>City not Incorporated</t>
  </si>
  <si>
    <t>Supervisor's schedule already rec'd and sent forward figures differ</t>
  </si>
  <si>
    <t>Fred. Spickerman Mgr.</t>
  </si>
  <si>
    <t>Reversed sch. Rec'd figures changed on list</t>
  </si>
  <si>
    <t>These products are manufactured for the use by the irrigation district and the amounts given as value under inquiry #9 do not include any profit</t>
  </si>
  <si>
    <t>This is a firm of general roofing contractors, manufacturing materials to be used in connection with their own work; hence the apparent large overhead of two for only three operators.</t>
  </si>
  <si>
    <t>San Joaquin County</t>
  </si>
  <si>
    <t>G. Roberts Asst. Secy.</t>
  </si>
  <si>
    <t>Box 1 Station H, Los Angeles</t>
  </si>
  <si>
    <t>I do not sell silo staves except in the completed structure so I cannot very well give exact figures on the number sold and then the payroll and steel figures are hard to segregateas to manufacture and erection as the plant and erecting crew are all operated together. It is a small plant and I only have to manufacture a month in the spring and two or three in the fall to make enough for the years demand.</t>
  </si>
  <si>
    <t>Box 41 Fillmore Calif.</t>
  </si>
  <si>
    <t>1/2 Mile E. of Santa Paula</t>
  </si>
  <si>
    <t>Sch. Recd. And sent forward figures for wage earnerd and wages differ</t>
  </si>
  <si>
    <t>R. M. Garham</t>
  </si>
  <si>
    <t>Cost of labor producing rock and sand (sand crasher) included in item 7-salaries &amp; wages, Sch. Recd. And sent forward figures differ</t>
  </si>
  <si>
    <t>M. C. Chiantarette</t>
  </si>
  <si>
    <t>This small shop is own by father &amp; son, we only employ self at times when we have a little more work than we are able to handle our selves.</t>
  </si>
  <si>
    <t>Bucksport township</t>
  </si>
  <si>
    <t>Estimated figures, real book data not available</t>
  </si>
  <si>
    <t>2114 Dracena St.</t>
  </si>
  <si>
    <t>J. W. Sunch Jr. Auditor</t>
  </si>
  <si>
    <t>This plant is about 1 mile northeast of conceran</t>
  </si>
  <si>
    <t>California Spanish Tile Co. Inc., Masen R. Herroll</t>
  </si>
  <si>
    <t>This tile is not a clay or vitious product and is not cured. It is strictly a cement and sand product</t>
  </si>
  <si>
    <t>This report is not act as the business changed hands act-29 and are have no report inform??</t>
  </si>
  <si>
    <t>Ray R. Curries Clerk</t>
  </si>
  <si>
    <t>Richard Prince Bookkeeper</t>
  </si>
  <si>
    <t>L. E. Price</t>
  </si>
  <si>
    <t>E. V. ??</t>
  </si>
  <si>
    <t>Manufacturing and roofing contracting business run an conjunction machine it difficult to segregate costs etc.</t>
  </si>
  <si>
    <t>E. D. Bowyer Sec.</t>
  </si>
  <si>
    <t>Work done by contract</t>
  </si>
  <si>
    <t>Edw. S. Ketak Sec.</t>
  </si>
  <si>
    <t>Miller Concrete Products Co., Chas M. Miller Pres</t>
  </si>
  <si>
    <t>Total sales includes goods bought by us and resold such as valued sta and includes chges. For several such as hauling pipe diffing ditches and installing our pipe on the jobs</t>
  </si>
  <si>
    <t>A. Mewby Bookkeeper</t>
  </si>
  <si>
    <t>Wage earners employed in 1930 january; 5 Fabruary 5</t>
  </si>
  <si>
    <t>Joseph N. Cammarano Accountant for Co.</t>
  </si>
  <si>
    <t>Loss in ??</t>
  </si>
  <si>
    <t>No fuel a power is necessary in the manufacturing of my products.</t>
  </si>
  <si>
    <t>E. L. Eddy Auditor</t>
  </si>
  <si>
    <t>Operations recorded on fiscal year basis as above dates</t>
  </si>
  <si>
    <t>H. C. Stuart Secy.-Treas.</t>
  </si>
  <si>
    <t>Steam T. B. There were 18 salesmen drawing #122,684 included in this item</t>
  </si>
  <si>
    <t>Industrial Tract</t>
  </si>
  <si>
    <t>Jefferson S. Baker Secy.</t>
  </si>
  <si>
    <t>Cansiderable of the above is closest approximations</t>
  </si>
  <si>
    <t>No power or fuel used in my manufacture</t>
  </si>
  <si>
    <t>R. A. Burn President</t>
  </si>
  <si>
    <t>Power consumption obtained from power co.</t>
  </si>
  <si>
    <t>Francis ?? Vice Pres.</t>
  </si>
  <si>
    <t>C. Van De ?? Pres.</t>
  </si>
  <si>
    <t>The Wall Tile Co.??</t>
  </si>
  <si>
    <t>215 Dwight St. New Haven Conn.</t>
  </si>
  <si>
    <t>The Decorative Stone Co., R. A. Falco Pres.</t>
  </si>
  <si>
    <t>S. S. Cogn Treas.</t>
  </si>
  <si>
    <t>August Will Partner</t>
  </si>
  <si>
    <t>Wage cames under #6 worked on subcontract &amp; part time. Plant operated at loss. Books and accounts examined very thoroughly apparently this company suffered heavy loss last year</t>
  </si>
  <si>
    <t>Art Concrete Works??</t>
  </si>
  <si>
    <t>Los angeles</t>
  </si>
  <si>
    <t>H. W. Hilton Jr. Bookkeeper</t>
  </si>
  <si>
    <t>C. W. Lord Bookkeeper</t>
  </si>
  <si>
    <t>No record was ketp of sand and gravel used in making the tile. We have our own gravel pit and was used as needed. There wasprobably 3000 tons used.</t>
  </si>
  <si>
    <t>F. W. Cueston Bookkeeper</t>
  </si>
  <si>
    <t>J. E. Martin</t>
  </si>
  <si>
    <t>P. E. Albera</t>
  </si>
  <si>
    <t>Merced County</t>
  </si>
  <si>
    <t>Oakland Concrete Terrazzo Co., M. Campana</t>
  </si>
  <si>
    <t>Russell F. Kretz Sec. &amp; Treas.</t>
  </si>
  <si>
    <t>This plant practically closed during ?? Productions on a ??and  help only maintained for ??</t>
  </si>
  <si>
    <t>This firm in 1929 was a co partnership that was incorporated in march 1930 under the name of salinas valley concrete pipe company  and moved to a new location at #37 griffin St. salinas in july 1930</t>
  </si>
  <si>
    <t>st. helena township</t>
  </si>
  <si>
    <t>Walter Lenz Mgr. Partner</t>
  </si>
  <si>
    <t>Sec. 1. T4s, R. 10 W. S. B. B &amp; M.</t>
  </si>
  <si>
    <t>L. J. Sheridan Secretary</t>
  </si>
  <si>
    <t>303 E. Center St., Anaheim</t>
  </si>
  <si>
    <t>Mildred Gibson Bkkpr.</t>
  </si>
  <si>
    <t>Conrack Station</t>
  </si>
  <si>
    <t>J. J. Higdon Manager</t>
  </si>
  <si>
    <t>Main Township</t>
  </si>
  <si>
    <t>This plant only worked approximately 4 months of the year 1929 (Please note that on jan 1st 1930 this plant was taken over under a new management</t>
  </si>
  <si>
    <t>Tustin township</t>
  </si>
  <si>
    <t>Earl C. Hobbs Secy.</t>
  </si>
  <si>
    <t>C. F. Plum Bookkeeper</t>
  </si>
  <si>
    <t>Plant operated only twelve days in 1929-cleaning overs??</t>
  </si>
  <si>
    <t>Shearman Concrete Pipe Co., by J. E. Roberts Secty.</t>
  </si>
  <si>
    <t>Plant of this company are in knoxville and chattanooga Tenna. Montgomery ala., atlanta ga.,</t>
  </si>
  <si>
    <t>Arapahoe County Colo.</t>
  </si>
  <si>
    <t>W. L. Jhay Secy.</t>
  </si>
  <si>
    <t>Geo. W. ??</t>
  </si>
  <si>
    <t>430 Mill Creek</t>
  </si>
  <si>
    <t>It is hard to separate the sale of manufactured pipe from other material &amp; labor used on same jobs. Our season was only about 75 days, actual manufacturing, making about 8 months for manufacturing &amp; installation, etc.</t>
  </si>
  <si>
    <t>The Bridgeport Sewer Construction Co., John B. Cintis Pres.</t>
  </si>
  <si>
    <t>Much of our work is enying and repairing sewers. We furnish and see labor.</t>
  </si>
  <si>
    <t>The Bridgeport Stone Co.</t>
  </si>
  <si>
    <t>This labor consists mostly of short term convict labors under the juristicion of the fairfield county commissioners and the fairfield county sheriff</t>
  </si>
  <si>
    <t>Mac D. Moore Pres. &amp; Gen. Mgr.</t>
  </si>
  <si>
    <t>Francis ?? Vice. Pres.</t>
  </si>
  <si>
    <t>W. P. Petrie Pres.</t>
  </si>
  <si>
    <t>F. M. Brown Pres.</t>
  </si>
  <si>
    <t>F. E. Marbert Secretary</t>
  </si>
  <si>
    <t>A Small business no bookkeeper and not possible to give accurate account of anything</t>
  </si>
  <si>
    <t>Atlanta Cinder Block &amp; The Co. by ??</t>
  </si>
  <si>
    <t>F. B. Leoy Accountant</t>
  </si>
  <si>
    <t>We only make one goods b hand, use no power on any machinery-?? For builder??</t>
  </si>
  <si>
    <t>Precast tank work is incidental to our engineering and contracting business and represents about 15% of our annual business</t>
  </si>
  <si>
    <t>M. A. Shaw Pres.</t>
  </si>
  <si>
    <t>401 Nerlg st., East Point Ga.</t>
  </si>
  <si>
    <t>Major part of sales was made from jan 1st to july ist last six months sales dropped off</t>
  </si>
  <si>
    <t>Sand Bank 7 stone is owned by this industry</t>
  </si>
  <si>
    <t>Sadie A. Palmer Bookkeeper</t>
  </si>
  <si>
    <t>97 Vine St., hartford Cal.</t>
  </si>
  <si>
    <t>Concrete Products Co., by W. M. Camp, Manager</t>
  </si>
  <si>
    <t>#1722 Hamilton Ave., Columbus, Ga.</t>
  </si>
  <si>
    <t>Ga. Paving &amp; Construction Co., by W. M. Camp Manager</t>
  </si>
  <si>
    <t>Earl V. Bull Secy &amp; Treas.</t>
  </si>
  <si>
    <t xml:space="preserve"> American Concrete Pipe Co. 542 So. Broadway Los Angeles</t>
  </si>
  <si>
    <t>Kay G. ?? Sec'y &amp; Treas.</t>
  </si>
  <si>
    <t>226 Boston Bldg. Pasadena</t>
  </si>
  <si>
    <t>In addition to manufacturing these products, we employed labor to install same, as well as auxiliary work in connection with the installation. The value of this work was approx. $17933.34</t>
  </si>
  <si>
    <t>Hand power plant making cement blocks, also work 3 brick masons and lay the blocks in foundation walls. Sand only costs hauling from the beach strand. Plant been in operation 16 years</t>
  </si>
  <si>
    <t>Dade County</t>
  </si>
  <si>
    <t>L. N. Powell Mgr.</t>
  </si>
  <si>
    <t>Plant operated 5 months on special order and to re-stress</t>
  </si>
  <si>
    <t>Herbert H. Pope (Pres)</t>
  </si>
  <si>
    <t>J. B. Mccartz Bookkeeper</t>
  </si>
  <si>
    <t>Item 9.11.12 estimated</t>
  </si>
  <si>
    <t>H. W. Link Mgr.</t>
  </si>
  <si>
    <t>N. Von Glalin V. P. &amp; Treas.</t>
  </si>
  <si>
    <t>Report Rec'd for greensboro n. c. plant cor 4/11/30</t>
  </si>
  <si>
    <t>H. W. Cook Pres.</t>
  </si>
  <si>
    <t xml:space="preserve">Box 271 Fort Wayne Indiana </t>
  </si>
  <si>
    <t xml:space="preserve">The corporation setsup temporary plants for contracts and ?? Contract is closed. The above plant was temporary during 1927. </t>
  </si>
  <si>
    <t>Chicago Haydite Building Units Inc. by J. W. ?? Bookkeeper</t>
  </si>
  <si>
    <t>H. R. Borwn Secretary</t>
  </si>
  <si>
    <t>M. M. Foster Bookkeeper</t>
  </si>
  <si>
    <t>Thomas J. McArdle Vice Pres.</t>
  </si>
  <si>
    <t>Jacksonville Concrete Products Co. per W. C. Hallinger Treas.</t>
  </si>
  <si>
    <t>Estimates of data pertaining to other business dedicated</t>
  </si>
  <si>
    <t>Shearman Concrete Pipe Co. Inc., by J. E. Roberts Secty.</t>
  </si>
  <si>
    <t>This concern is based by patent concrete mfg. co. 5351crystal st. this revenue  furnishes materials to cast stone co., when they make into blocks and deliver on job</t>
  </si>
  <si>
    <t>Chas. Galzke</t>
  </si>
  <si>
    <t>Kissam Builders Supply Co. by Roy ??</t>
  </si>
  <si>
    <t>Plant of this company are in knoxville and chattanooga Tenn, Montgomery ala., Atlanta, Ga., jacksonville and Tampa Fla., Salaries of the four officer are reported on the schedule of the present plant of knoxville only</t>
  </si>
  <si>
    <t>J. W. Larkin Sec.</t>
  </si>
  <si>
    <t>Pueblo Cinder Block Co., W. S. Warntz Asst. Secy.</t>
  </si>
  <si>
    <t>About figures approximate</t>
  </si>
  <si>
    <t>R. C. Grogcer. Mgr.</t>
  </si>
  <si>
    <t>Figures taken on productions basis:-sales value. All Selling and administrative at chicago office. Total item 13 includes all sales stock sold out of pervious inventory</t>
  </si>
  <si>
    <t>Figures estimated. I do not keep a regular set of books listed as L. bonitati</t>
  </si>
  <si>
    <t>File #9-2846 Schedule #1005 was mailed and returned for correction wrong form used for units of business so changed accordingly</t>
  </si>
  <si>
    <t>1929 concrete dept. pur. 6768.73; labor 998.21; sales 8370.10. The concrete dept. is a dept. of our business. The mfg. of which is operated according to supply &amp; demand; will average men when operating; the labor cost of production in our particular business is approximately 12 1/2% of sales.</t>
  </si>
  <si>
    <t>Closed down not operated since fit 1st 1930 probably closed all of 1930</t>
  </si>
  <si>
    <t>Plant operated 70 days to re-stores some sizes only</t>
  </si>
  <si>
    <t>#9-estimated, #11-a Estimated, #11-b estimated, #13 estimated</t>
  </si>
  <si>
    <t>R. S. Wheaton Pres.</t>
  </si>
  <si>
    <t>H. G. Flessner</t>
  </si>
  <si>
    <t>This plant was in operators about 1/3 third of the year</t>
  </si>
  <si>
    <t>M. O. ?? Bookkeeper</t>
  </si>
  <si>
    <t>Alfred Ostergren</t>
  </si>
  <si>
    <t>J. W. Sunch Auditor</t>
  </si>
  <si>
    <t>J. R. Winn Pres &amp; Mgr.</t>
  </si>
  <si>
    <t xml:space="preserve">Sherman Concrete Pipe Co., by J. E. Roberts Secty. </t>
  </si>
  <si>
    <t>Plants of this company are knoxville and chattanooga tenna., montgomery ala., atlanta ga., jacksonville and tampa fla., salaries of the four officers are reported on the schedule of the forest plant of knoxville</t>
  </si>
  <si>
    <t>Yancey Concrete Products Co</t>
  </si>
  <si>
    <t>R. H. Wikle Pres.</t>
  </si>
  <si>
    <t>E. M. Wilkie Secy.</t>
  </si>
  <si>
    <t>Babcock Concrete Block Co., O. H. Babcock</t>
  </si>
  <si>
    <t>Ralph R. Pihl General Manager</t>
  </si>
  <si>
    <t>Grohne Concrete Products Company by Henry H. ??</t>
  </si>
  <si>
    <t>Edwardsville township</t>
  </si>
  <si>
    <t>Mundelein Concrete Works, E. W. Fenner</t>
  </si>
  <si>
    <t>Arthur S. Ball Treas.</t>
  </si>
  <si>
    <t>Our vaults are sold to ?? Undertakes on a deliveries price and our figures are estimates mostly</t>
  </si>
  <si>
    <t>J. B. Spencer Pres.</t>
  </si>
  <si>
    <t>Ornamental plants wak. 24117</t>
  </si>
  <si>
    <t>County Muskogee</t>
  </si>
  <si>
    <t>Super Concrete Corp., E. B. Hoyer Auditor</t>
  </si>
  <si>
    <t>Re. E. W. F. Dover Del.</t>
  </si>
  <si>
    <t>Information copied from letter</t>
  </si>
  <si>
    <t>Wm. H. Jones Treas.</t>
  </si>
  <si>
    <t>1906 W. 9th Ave. Wilkington Del.</t>
  </si>
  <si>
    <t>Chas. L. Kirby Asst. Treas.</t>
  </si>
  <si>
    <t>Our company is a partnership concern. We handle a side line of fireproof building units such as steel windows, fireplace equipment etc. but our largest item is the mfg. of concrete blocks</t>
  </si>
  <si>
    <t>As this is only a small plant and a very much off year no much builders and the death rate ??. I do believe it about. Correct but we will not do so well??</t>
  </si>
  <si>
    <t>With reference to inquiry --report is made on production bais (products manufactured figures at selling value at plant) Also 11-a does not agree with 8-b as gasoline &amp; oil for autos &amp; trucks is figures in 11-a 8-b includes only coal used. No. 12 &amp; 8-a do not agree as steel &amp; haydite are not figures in inquiry 12</t>
  </si>
  <si>
    <t>Conditions abnormal</t>
  </si>
  <si>
    <t>Bellwood Illinois</t>
  </si>
  <si>
    <t>Eva Boyer Accounting Dept.</t>
  </si>
  <si>
    <t>Schedule Read and sent forward</t>
  </si>
  <si>
    <t>S. W. Sunch Jr. Auditor</t>
  </si>
  <si>
    <t>Carroll C. Vamm Ass. Mgr.</t>
  </si>
  <si>
    <t>Our plant at kalamazoo does no manufacturing and therefore will render no report form 1005</t>
  </si>
  <si>
    <t>1011 Ellis St. Peoria Ill.</t>
  </si>
  <si>
    <t>John C. Zweifel Secy.</t>
  </si>
  <si>
    <t>Res. 707 Butter St.</t>
  </si>
  <si>
    <t>All figures were taken from the company records as at Dec. 31, 1929 excepting inquiry #9 for which we reported an estimated selling value. All our manufactured products are sold under contract furnished and installed. We have no record as to the quantity (tons) of art marble mfd by us.</t>
  </si>
  <si>
    <t>Maine Township</t>
  </si>
  <si>
    <t>Fred A. Ziehnert Asst. Secy.</t>
  </si>
  <si>
    <t>Also deals in sand, cement &amp; rock &amp; gifures are all together so could give only a rough estimate on the amount used in manufacturing the blocks.</t>
  </si>
  <si>
    <t>Louis Robinson</t>
  </si>
  <si>
    <t>L 29 L &amp; Mo. Ave.</t>
  </si>
  <si>
    <t>No record kept as to ton weights of product</t>
  </si>
  <si>
    <t>Lock Joint Pipe Company by Mary B. Mawry Bkkpr.</t>
  </si>
  <si>
    <t>Leonard Stebbins Auditor</t>
  </si>
  <si>
    <t>1199 Stout St., Denver</t>
  </si>
  <si>
    <t>Hal Lamprecht Mgr.</t>
  </si>
  <si>
    <t>205 Mining Exch. Bldg.</t>
  </si>
  <si>
    <t>We install all our product and this report is made up accodingly. Re: fuel, the only power we use is a small gasolene engine attached to a concrete mixer and the amout of gasolene used is so small we keep no account of it. We use our own trucks in transporting our product from</t>
  </si>
  <si>
    <t>O. J. Farmer Bookkeeper</t>
  </si>
  <si>
    <t>The cost of materials under 8a includes freight.</t>
  </si>
  <si>
    <t>R. S. Butler Secy.</t>
  </si>
  <si>
    <t>537 So. Dearborn St., Chicago Ill.</t>
  </si>
  <si>
    <t>I operate and a small plant with one moin 10 months of the year. I work as one moin my self their as know one can??</t>
  </si>
  <si>
    <t>This report blank makes no provision for reporting on official aggregates such as unders slag, haydita etc. which are being used in larger quantities each year</t>
  </si>
  <si>
    <t>C. J. Hartley Chief Clerk</t>
  </si>
  <si>
    <t>Conrad Kuald</t>
  </si>
  <si>
    <t>The figures consist of a very careful estimate as we run this concrete block manufacture and sale subsidiary to the sand &amp; gravel business, we find it impossible</t>
  </si>
  <si>
    <t>Illinois-Wisconsin Concrete Pipe &amp; Tile Co. ??</t>
  </si>
  <si>
    <t>Acme Mosaic Terrazzo Co. Inc., Jno. D. Hoss</t>
  </si>
  <si>
    <t>Fred A. Ziehnert</t>
  </si>
  <si>
    <t>1015 Troost Ave. Forest Park</t>
  </si>
  <si>
    <t>Harry Gustafson Treas.</t>
  </si>
  <si>
    <t>Wm. E. Kepp Gen. Mgr.</t>
  </si>
  <si>
    <t>All Sales are made indirect to the consumer. Contracts are mostly signed by ``gen. Contractors'' or architect.</t>
  </si>
  <si>
    <t>John H. Armbruster and Co., Henry Thiess</t>
  </si>
  <si>
    <t>Sales are not divided</t>
  </si>
  <si>
    <t>Gifford-Wood Construction Co.??</t>
  </si>
  <si>
    <t>Chas Hanson Mgr.</t>
  </si>
  <si>
    <t>Frank S. Mason Partner</t>
  </si>
  <si>
    <t>Our staves are all made by piece work. So much a stave piled in yard which this report covers. Our staves are manufactured by us used only by us in the erection of silos.</t>
  </si>
  <si>
    <t>John H. Campbell Jr.</t>
  </si>
  <si>
    <t>The long form schedule mentioned having been received in this companys office at ontario ori,&amp; no 1available to this enumerator</t>
  </si>
  <si>
    <t>Harold Freytag Pres.</t>
  </si>
  <si>
    <t>Our manufacturing season is during the summer, which accounts for the increased help in those months.</t>
  </si>
  <si>
    <t>R. B. Early Treas.</t>
  </si>
  <si>
    <t>2000 Lawrence St. N. E.</t>
  </si>
  <si>
    <t>Chas. P. Maloney</t>
  </si>
  <si>
    <t>Arhur L. Lawson Pres.</t>
  </si>
  <si>
    <t>This is a branch of caldwell concrete pipe co. a corporation located at caldwell idaho. The plant was started july 1929</t>
  </si>
  <si>
    <t>E. B. Gibson Pres.</t>
  </si>
  <si>
    <t>Stern Bldg. Quincy Ill.</t>
  </si>
  <si>
    <t>I do not operate this factory from dec 1 to april 1 any year</t>
  </si>
  <si>
    <t>Cynthia Darnall Secretary</t>
  </si>
  <si>
    <t>On Dec 1-1929 I sols plant ot grohne products co Decatur ill. The plant was not operated after mr petrie sold out until feb 1-1930</t>
  </si>
  <si>
    <t>J. F. Douglas</t>
  </si>
  <si>
    <t>These figures are estimates in so far as salaries of officers are concerned. Very difficult to separate and charge so month to each department as they are all under same supervision</t>
  </si>
  <si>
    <t>Our mfg. activities are a sideline, main business being cement construction work, as sidewalks, driveways, foundations, etc.</t>
  </si>
  <si>
    <t>B. J. Hughes Manager</t>
  </si>
  <si>
    <t>C. S. Klinenberg Manager</t>
  </si>
  <si>
    <t>The Cement blocks manufacturing business is only a small subsidiary of our general coal and bldg. material business consequently in persons engaged. We took only these actions in the cement block business</t>
  </si>
  <si>
    <t>Maurice J. O'Connell</t>
  </si>
  <si>
    <t>Contractors #124 2121</t>
  </si>
  <si>
    <t>Jefferson Artificial Stone Co. per Walter Rauschenberg Pres.</t>
  </si>
  <si>
    <t>Product manufactured 1929-$8800. Sales during same period</t>
  </si>
  <si>
    <t>J. W. Selkirk</t>
  </si>
  <si>
    <t>Morris Siefken Bkpr.</t>
  </si>
  <si>
    <t>This establishment is operated by a dealer in coal and building material</t>
  </si>
  <si>
    <t>Richard Binndahl Sec. &amp; Treas.</t>
  </si>
  <si>
    <t>175-719 Ave. Moline Il.</t>
  </si>
  <si>
    <t>Practically all products sold to building contractors</t>
  </si>
  <si>
    <t>Concrete Products Co., E. S. McDaniel Proprietor</t>
  </si>
  <si>
    <t xml:space="preserve">1315-25 Ave R. I. </t>
  </si>
  <si>
    <t>Town of Stickney</t>
  </si>
  <si>
    <t>H. Schooly Secy.</t>
  </si>
  <si>
    <t>Concrete Bldg. Unit Co. by P. F. ?? Secy.</t>
  </si>
  <si>
    <t>C. H. Bullen President</t>
  </si>
  <si>
    <t>Item 9c on page 3 includes 1347 tons, value $17079of plain sewer pipe over 24 diameter</t>
  </si>
  <si>
    <t>E. L. Ramm Co., by C. Ramm</t>
  </si>
  <si>
    <t>J. B. Tuthill Secretary</t>
  </si>
  <si>
    <t>R. R. # Bellville Ill.</t>
  </si>
  <si>
    <t>1825 S. Spring</t>
  </si>
  <si>
    <t>Schedule estimated</t>
  </si>
  <si>
    <t>Pittman &amp; Supply Tile Co. Inc., C. S. Pittman</t>
  </si>
  <si>
    <t>Palm Beach Concrete Co., by N. D. Chandler Pres</t>
  </si>
  <si>
    <t>Robert Utfadel Manager</t>
  </si>
  <si>
    <t>451 College Ave., Dekalb Il</t>
  </si>
  <si>
    <t xml:space="preserve">I employ 2 men-part time 3. We do not operate plant in freezing weather. I have most block myself and have not included of time &amp; gasoline repairs etc in this report value of block is at the plant not delivered </t>
  </si>
  <si>
    <t>Rockford Cement Products Co. by F. C. Burrett Sec. &amp; Treas.</t>
  </si>
  <si>
    <t>Service Sand and Gravel  Co. by  Swab Lindskold Secy.</t>
  </si>
  <si>
    <t>We have tried to answer all questions best of our privilege from what records. We keep separate</t>
  </si>
  <si>
    <t>J. B. Benn Mgr.</t>
  </si>
  <si>
    <t>This plant is work in connection with the lumber Garel</t>
  </si>
  <si>
    <t>Earl Brook Secy-Treas.</t>
  </si>
  <si>
    <t>The cement products co. is owned and operated by the concrete silo company of bloomfield ind., although it is a separate corporation. The books are kept at bloomfield indiana</t>
  </si>
  <si>
    <t>No officials salaries or special clerical salaries are paid as this plant is operated in connection with the coal &amp; building supply business. 13-H All sales are made directly by th manufacturing at the plant</t>
  </si>
  <si>
    <t>W. McCallum Treas.</t>
  </si>
  <si>
    <t>420 Lexington Avenue. N. Y. C.</t>
  </si>
  <si>
    <t>Wm. Buehler</t>
  </si>
  <si>
    <t>M. A. Williams Vice Pres.</t>
  </si>
  <si>
    <t>Chas. P. Spradling</t>
  </si>
  <si>
    <t>They make cement blocks by hard power</t>
  </si>
  <si>
    <t>Huntington township</t>
  </si>
  <si>
    <t>441 W. Hawkins St.</t>
  </si>
  <si>
    <t>Discrepancy between total 2 item 12 and item 8a is accounted fn. By the fact that our recds. Are material used include lumber for form work &amp; miscellaneous supplies charged direct &amp; this account.</t>
  </si>
  <si>
    <t>J. G. Hanser Auditor</t>
  </si>
  <si>
    <t>Item #5 the 2 owners give necessary time to that line of production ?? To various other ?? Of business</t>
  </si>
  <si>
    <t>Our books were dist??</t>
  </si>
  <si>
    <t>Frank T. Kienstre</t>
  </si>
  <si>
    <t>402 Whitelaw Ave.</t>
  </si>
  <si>
    <t>We are in coal &amp; building material business the same office the same office takes care of the block plant bookeeping and selling</t>
  </si>
  <si>
    <t>McHenry County</t>
  </si>
  <si>
    <t>This concern was operated as a partnership over the period above mentioned and became as corporation nov. 1, 1929 and is now known as the nampa cast sotone co. inc.</t>
  </si>
  <si>
    <t>H. D. Jenne Manager</t>
  </si>
  <si>
    <t>The above concern is operated as a one man concern entirely the owner Mr. C. W. Jensen doing practically all the work, and employing his daughter as bookkeeper and to take care of officer when he is busy, also employing a man or so to help him when needed to do installing work. No machinery is used in the making of these containers only forms, cement and hardware.</t>
  </si>
  <si>
    <t>D. G. Fisher Mgr.</t>
  </si>
  <si>
    <t>E. M. Croake</t>
  </si>
  <si>
    <t>R. R. Yeagley Mngr.</t>
  </si>
  <si>
    <t>Stover Osburn &amp; Co. by Wm. E. Rider Secy-Treas.</t>
  </si>
  <si>
    <t>Penn Twp.</t>
  </si>
  <si>
    <t>Has sand &amp; gravel on site, 1/2 mile of bloomingdale</t>
  </si>
  <si>
    <t>L. Bornemeier Bookkeeper</t>
  </si>
  <si>
    <t>Plant only run 90 days no accurate figures pept.</t>
  </si>
  <si>
    <t>Penn Township</t>
  </si>
  <si>
    <t>All sales made direct to costumers by myself except sales made direct to retail establishments as per 13.c</t>
  </si>
  <si>
    <t>M. L. Clark Secy.</t>
  </si>
  <si>
    <t>We operate a form supply store along with the operation of our silo plant and mart items are not kept separate</t>
  </si>
  <si>
    <t>Paul E. Bohm</t>
  </si>
  <si>
    <t>Postage Township</t>
  </si>
  <si>
    <t>?? Kitz. Secy. Treas.</t>
  </si>
  <si>
    <t>Russell E. Slater Secy. &amp; Treas.</t>
  </si>
  <si>
    <t>5234 Darchester Ave.</t>
  </si>
  <si>
    <t>H. A. ?? V. P.</t>
  </si>
  <si>
    <t>Edward A. Ross Secy</t>
  </si>
  <si>
    <t>Plant was in operation only 8 months during 1929</t>
  </si>
  <si>
    <t>Joseph C. Steiner</t>
  </si>
  <si>
    <t>912 E. Maywood Ave.</t>
  </si>
  <si>
    <t>Mary E. hawkins</t>
  </si>
  <si>
    <t>Thos. Blogg, Mgr.</t>
  </si>
  <si>
    <t>H. M. Mable Supt.</t>
  </si>
  <si>
    <t>Walter Radermacher</t>
  </si>
  <si>
    <t>#9-#13 lighting units $35,380 not manufactured by them sales covered by distribution report</t>
  </si>
  <si>
    <t>The total value of ``f'' Vaults and cast??</t>
  </si>
  <si>
    <t>Illinois Concrete Products Plant by H. R. Dager Treas.</t>
  </si>
  <si>
    <t>Geo. L. Oswalt</t>
  </si>
  <si>
    <t>A. Dittmeyer Concrete Co., A. S. Dittmeyer</t>
  </si>
  <si>
    <t>John G. Sengenberger President</t>
  </si>
  <si>
    <t>D. L. Shufelt Sec.</t>
  </si>
  <si>
    <t>806 McDonough St., Joliet Ill.</t>
  </si>
  <si>
    <t>J. G. Nichols</t>
  </si>
  <si>
    <t>Long form entered before (except cost of materials) wage earners differs</t>
  </si>
  <si>
    <t>R. F. D. #4 Joliet Ill.</t>
  </si>
  <si>
    <t>Concrete Building Units Company by P. j. ?? Secy</t>
  </si>
  <si>
    <t>Clarence Nielsen Jr. Partner</t>
  </si>
  <si>
    <t>E. Schultz</t>
  </si>
  <si>
    <t>Arthur E. Johnson Secy.</t>
  </si>
  <si>
    <t>Rockford Township</t>
  </si>
  <si>
    <t>Crumb-Colton Co., G. C. Evans Secy.</t>
  </si>
  <si>
    <t>This plant is operated as part of building material business and some items such as labor are estimated as more work delivering and part time about plant. We also have charged no salaries to plant</t>
  </si>
  <si>
    <t>S. P. Russell Pres.</t>
  </si>
  <si>
    <t>White Concrete Products Co., by L. R. White</t>
  </si>
  <si>
    <t>Luke Wagener Manager &amp; Treas.</t>
  </si>
  <si>
    <t>D. R. ?? Secy.</t>
  </si>
  <si>
    <t>Corinth Twp.</t>
  </si>
  <si>
    <t>Geo. W. Callough</t>
  </si>
  <si>
    <t>Anamosa Cement Products Co., A. B. White Sec.</t>
  </si>
  <si>
    <t>George ?? Mgr.</t>
  </si>
  <si>
    <t>Suggest that your Por. #9 under quantity reed ``units'' in lies it teas. Tile is sold aon the squere or foot basis; cement by the col. Or sarh</t>
  </si>
  <si>
    <t>Donald J. Roland Sec. &amp; Treas.</t>
  </si>
  <si>
    <t>Carlon Construction Co. by Harry F. Carlon</t>
  </si>
  <si>
    <t>Our principal business is contracting, and we manufacture cement products only in a small way. The above figures doe not include any overhead, or for use of machinery or depreciation</t>
  </si>
  <si>
    <t>J. W. Delinger Bookkeeper</t>
  </si>
  <si>
    <t>C. F. Watson Secy.</t>
  </si>
  <si>
    <t>East Holman</t>
  </si>
  <si>
    <t>F. D. Prince Treasurer</t>
  </si>
  <si>
    <t>S. r. sched. Rec'd sent forwd. Figures 72-4682-3895 and 17238</t>
  </si>
  <si>
    <t>Ernest Paye</t>
  </si>
  <si>
    <t>E. F. Nule Secy.</t>
  </si>
  <si>
    <t>Common products plant is operated in??</t>
  </si>
  <si>
    <t>C. D. Michell Vice Pres. Mgr.</t>
  </si>
  <si>
    <t>Calumet</t>
  </si>
  <si>
    <t>I do business ??</t>
  </si>
  <si>
    <t>This plant is run by foreign speaking people who do not keep complete records therefore this is best report obtainable</t>
  </si>
  <si>
    <t>Ruth E. Dunstedter Steng. &amp; Bookkeeper</t>
  </si>
  <si>
    <t>Hilker Supply Co. per E. W. Hilker Pres.</t>
  </si>
  <si>
    <t>Firm has total of 6 wage earners:- 4 of which work making concrete blocks 4 his per day-then 2 of there men put in balance of day 8 hrs.</t>
  </si>
  <si>
    <t>Figures taken on production basis. For tem 9a, item 13 covers all sales including stock out of old in inventory</t>
  </si>
  <si>
    <t>Chicago &amp; Hercules Cement Burial Vault Co., Urban J. Janisch</t>
  </si>
  <si>
    <t>Henrietta E. Gilchrist June 18, 1930</t>
  </si>
  <si>
    <t>R. t. Schuettge Superintendent</t>
  </si>
  <si>
    <t>Not profit on the year $2000</t>
  </si>
  <si>
    <t>Clyde C. Barger Bookkeeper</t>
  </si>
  <si>
    <t>2023 E. Taylor St. Bloomington Ill.</t>
  </si>
  <si>
    <t>Item #12 Cannot be answered account they are using special secret formula in making their product any answer to this item would disclose then formula</t>
  </si>
  <si>
    <t>C. W. Broughton Pres.</t>
  </si>
  <si>
    <t>Center township</t>
  </si>
  <si>
    <t>Spickelmier Fuel and Supply Co., F. A. Uphaus Bkkper.</t>
  </si>
  <si>
    <t>1080 E. 522nd St.</t>
  </si>
  <si>
    <t>Washington township</t>
  </si>
  <si>
    <t>Art stone Co., Carl J. Ludwig Sec. &amp; Treas.</t>
  </si>
  <si>
    <t>Merchandise contracted to contractors garden furniture and mmonumenta retained to consumers</t>
  </si>
  <si>
    <t>Sioux City Brick &amp; Tile Co, J.??</t>
  </si>
  <si>
    <t>East 6th Corona</t>
  </si>
  <si>
    <t>Myers Pipe Yard, R. V. Myers</t>
  </si>
  <si>
    <t>3100 sack's of cement used c. 80 sand #300. Gasoline used for fuel &amp; hand power inz. 4-10 men employed for 2 months in 1929</t>
  </si>
  <si>
    <t>Elmer Galli Owner</t>
  </si>
  <si>
    <t>Chas. H. Leuty V. P.</t>
  </si>
  <si>
    <t>This manufacturing activity was carried for only four months, in conjunction with this firm business as a jobber</t>
  </si>
  <si>
    <t>This concern has been in operation and started in business sept 1, 1929</t>
  </si>
  <si>
    <t>Figures are estimated as no books were kept on business done</t>
  </si>
  <si>
    <t>This is a new conceras, where operation has been under heavy expense, and therefor shown no profit</t>
  </si>
  <si>
    <t>W. J. ?? Pres.</t>
  </si>
  <si>
    <t>639 S. Spring St.</t>
  </si>
  <si>
    <t>Frank D. Cornwell Auditor</t>
  </si>
  <si>
    <t>Part time-seasonal</t>
  </si>
  <si>
    <t>Schedule required and sent forward. Figures differ on member of employees. Original 60 Duplicate 48</t>
  </si>
  <si>
    <t>Fairfield Township</t>
  </si>
  <si>
    <t>Louis Harrison Sec'y, Indiana Lock Joint Concrete Pipe Co.</t>
  </si>
  <si>
    <t>This report is 100 per in the making</t>
  </si>
  <si>
    <t>Bersani Bros by Chas Bersani</t>
  </si>
  <si>
    <t>Joliet township</t>
  </si>
  <si>
    <t># 7-e Wages plus estimated board &amp; keep expense of this one employ, # 12 split up by commodities estimated</t>
  </si>
  <si>
    <t>Stone Brick &amp; Block Works, Inc. by P. E. Scott President</t>
  </si>
  <si>
    <t>A. P. Kane Off. Manager</t>
  </si>
  <si>
    <t>Wayne Township</t>
  </si>
  <si>
    <t>Russell Arken Vice. Pres.</t>
  </si>
  <si>
    <t>Louis J. Novitaky c/o Ame. Coal Supply Co.</t>
  </si>
  <si>
    <t>Menefer Art Stone Incorporated by G. L. Gregg</t>
  </si>
  <si>
    <t>Under 5-D &amp; 6-the number of wage earners include an average of four truck drivers for delivery expense. All quantities &amp; values based on F. O. B. Our plant.</t>
  </si>
  <si>
    <t>Arthur G. Dague Partner</t>
  </si>
  <si>
    <t>Item firm sec 13 is the sales for 1929 and does not represent sales of products mfg. from 1929 materials only. This is the only item which overlaps with the years previous and following</t>
  </si>
  <si>
    <t>Atlantic Bldg. Supply Co., R. F. Stoods Bkkper</t>
  </si>
  <si>
    <t>Above are careful estimates. Exact figures not available</t>
  </si>
  <si>
    <t>Just beginning to manufacture a gas burning incinerator that consumes garbage smoke and odors</t>
  </si>
  <si>
    <t>512 W. 1st La.</t>
  </si>
  <si>
    <t>F. W. Overton Auditor</t>
  </si>
  <si>
    <t>P. O. Box 1428 Arcade Sts. L. A.</t>
  </si>
  <si>
    <t>D. L. Roberts</t>
  </si>
  <si>
    <t>J. F. Ferretti Prtner</t>
  </si>
  <si>
    <t>Wm. H. Flood Accountant.</t>
  </si>
  <si>
    <t>254 Park St. New Haven Ct.</t>
  </si>
  <si>
    <t>Est'd march 1, 1929 no predecessor</t>
  </si>
  <si>
    <t>Send long form</t>
  </si>
  <si>
    <t>Very poor year only working part time</t>
  </si>
  <si>
    <t>2545 Andis Ave.</t>
  </si>
  <si>
    <t>Large Stress mad in anticipation of good business-to expression sales poud</t>
  </si>
  <si>
    <t>closed five month in summer</t>
  </si>
  <si>
    <t>Jos. G. Gaster V. P. &amp; G. M.</t>
  </si>
  <si>
    <t>J. A. Williams Pres.</t>
  </si>
  <si>
    <t>419 Norris Bldg.</t>
  </si>
  <si>
    <t>Conrad Kuald Partner</t>
  </si>
  <si>
    <t>C. R. Boyce Auditor</t>
  </si>
  <si>
    <t>This firm does contract service as well, total gives $15701.84, Item 5 includes salary for manufacture and contract work</t>
  </si>
  <si>
    <t>Batteiger &amp; Walt Block Co. by ?? Watz</t>
  </si>
  <si>
    <t>Harve E. Kilmer</t>
  </si>
  <si>
    <t>John A. Kuby</t>
  </si>
  <si>
    <t>Lake View Concrete Tile Co., E. E. Wetzstein</t>
  </si>
  <si>
    <t>Austin Cobbs Pres.</t>
  </si>
  <si>
    <t>H. W. Thuenen Sec.</t>
  </si>
  <si>
    <t>We manufacture and install our material (Art Marble) in large buildings-officer ??  Our sales for year 1929-$73749.92</t>
  </si>
  <si>
    <t>Carl ?? Pres.</t>
  </si>
  <si>
    <t>232 E. Erie Street</t>
  </si>
  <si>
    <t>Chicago concrete post company affiliated with american concrete marbelite company june 18, 1929</t>
  </si>
  <si>
    <t>R. C. Rogar Mgr.</t>
  </si>
  <si>
    <t>Peoples Concrete Block Co., A. J. Marks</t>
  </si>
  <si>
    <t>1502 Harrison Street</t>
  </si>
  <si>
    <t>Frank F. Thompson Partner</t>
  </si>
  <si>
    <t>J. W. Sunch jr. Auditor</t>
  </si>
  <si>
    <t>Maggie C. Tousey</t>
  </si>
  <si>
    <t>907 Jackson St.</t>
  </si>
  <si>
    <t>F. B. Hoffner Secy.</t>
  </si>
  <si>
    <t>L. M. Dean Secy.</t>
  </si>
  <si>
    <t>C. T. Brinly Mgr.</t>
  </si>
  <si>
    <t>The commonwealth edison company of chicago take our entire production. Sales to other is negligible.</t>
  </si>
  <si>
    <t>Concrete Fixture Co. by O. T. P.</t>
  </si>
  <si>
    <t>The owners do practically all of the manufacturing themselves</t>
  </si>
  <si>
    <t>O. L. Miller</t>
  </si>
  <si>
    <t>Gibraltar  Cement Products Co., John G. Prard Pres.</t>
  </si>
  <si>
    <t>201 E. West St., Indpls., Inc.</t>
  </si>
  <si>
    <t>440 Chase St.</t>
  </si>
  <si>
    <t>Big Rock Stone Material Company by R. T. Wilson</t>
  </si>
  <si>
    <t>Box 429 Little Rock</t>
  </si>
  <si>
    <t>Shearman Concrete Pipe Co. by O. H. L.</t>
  </si>
  <si>
    <t>2950 Iowa St.</t>
  </si>
  <si>
    <t>J. C. McLean County Engineer</t>
  </si>
  <si>
    <t>All concrete pipe manufactured in this plant are  based on the highways of the county for county use exclusivly</t>
  </si>
  <si>
    <t>Plant and officer at san jons, santa clara county, california. Also operate a plant at watsonville, santa crus county, calif. This is a consolidated report of both plants</t>
  </si>
  <si>
    <t>Wm. W. Bennett Public Accountant</t>
  </si>
  <si>
    <t>823-11th Street, Modesto</t>
  </si>
  <si>
    <t>M. M. Cecil Irrig. Engr.</t>
  </si>
  <si>
    <t>Harry Smiths</t>
  </si>
  <si>
    <t>Concrete notes boxes are made under contract for local water co for cousing maters on sidewalls line item are of very ??</t>
  </si>
  <si>
    <t>P. O. Box 1433, Oakland</t>
  </si>
  <si>
    <t>G. F. Thurman Gen. Mgr.</t>
  </si>
  <si>
    <t>This is a one man business owner does all work, inquiry 6-fuel used was 150gl. Gasoline 128 per est. used in concrete mixer</t>
  </si>
  <si>
    <t>Above salaries duplicated on 928</t>
  </si>
  <si>
    <t>erasures wer made before schedule was signed</t>
  </si>
  <si>
    <t>Charles E. Fawell Partner</t>
  </si>
  <si>
    <t>Willard C. Gibson Supt.</t>
  </si>
  <si>
    <t>Business established 5/1/29</t>
  </si>
  <si>
    <t>W. L. Crawford</t>
  </si>
  <si>
    <t>232 Front Ave. West Haven</t>
  </si>
  <si>
    <t>Products included uner 9a, include wainscot, base, and stairs manufactured of art marble, as well as art marble tile.</t>
  </si>
  <si>
    <t>5758 So. Wood St., Chicago</t>
  </si>
  <si>
    <t>#1 Chauffeur refferred was in our employ delivering our products. (questions) #2 (ques. 7c) includes chauffeur's salary ($490.76) for delivering our products to the purchaser. #3(ques. 8b) $159.88 fuel for gasoline truck for delivering our products not included.</t>
  </si>
  <si>
    <t>Paul Bennett mgr.</t>
  </si>
  <si>
    <t>Township of North Manchester</t>
  </si>
  <si>
    <t>Box 321 Centerville Ind.</t>
  </si>
  <si>
    <t>O. H. Wilson</t>
  </si>
  <si>
    <t>Floyd Goodrich Pres.</t>
  </si>
  <si>
    <t>W. E. Tesh Secy. Treas.</t>
  </si>
  <si>
    <t>The Norwalk Vault Co., Wm. Grace Mgr.</t>
  </si>
  <si>
    <t>R. R. #2 Jeffersonville, Ind.</t>
  </si>
  <si>
    <t>13-F: Our sale price is for the complete silos and corn cribs which not only includes the staves we manufacture but the lumber, shingles, nails and steel which we purchase and use in these jobs; also the labor of erecting</t>
  </si>
  <si>
    <t>This plant is leased by the proprietor A. W. Merrick from the me hose land &amp; tile co.</t>
  </si>
  <si>
    <t>214 So. Locust St.</t>
  </si>
  <si>
    <t>Plant worked all year around however some weeks only three &amp; four days. Two men worked whether fit was full time or three &amp; four days during week</t>
  </si>
  <si>
    <t>All mixing of materials done by hand during 1935-mechanically equipped in 1936</t>
  </si>
  <si>
    <t>W. Watkins President</t>
  </si>
  <si>
    <t>Factory practically closed during 9 months of 1935</t>
  </si>
  <si>
    <t>M. C. Gibson Manager</t>
  </si>
  <si>
    <t>?? Bookkeeper</t>
  </si>
  <si>
    <t>Bessie Long Asst Bookkeeper</t>
  </si>
  <si>
    <t>E. C. Hobbs Co. Partners</t>
  </si>
  <si>
    <t>This business is a co=partnership. The two partners having a drawing account and in any of $200 each per month</t>
  </si>
  <si>
    <t>E. H. ??</t>
  </si>
  <si>
    <t>National Cement Pipe Co., by ?? Pres.</t>
  </si>
  <si>
    <t>No Book records of the amount of kev-has electric used. If that information is required will get records ??</t>
  </si>
  <si>
    <t>Palm Spring Building Supply Co., by A. W. Anderson</t>
  </si>
  <si>
    <t>This institution operates as retail lumber and builders supplies store in correction and all figures under inquiry 4-e to c</t>
  </si>
  <si>
    <t>Concrete Pipe Plant Co. per peter choriah</t>
  </si>
  <si>
    <t>3248 Long Beach Blvd. Los Angeles Cal.</t>
  </si>
  <si>
    <t>This company was taken over by the american concrete marble co. May 14-1929</t>
  </si>
  <si>
    <t>Route #3 Utica Illinois</t>
  </si>
  <si>
    <t>2812 Austin Ave.</t>
  </si>
  <si>
    <t>John M. ??</t>
  </si>
  <si>
    <t>J. A. Pearson Mgr.</t>
  </si>
  <si>
    <t>W. W. Whitnell Comptroller</t>
  </si>
  <si>
    <t>608 So. Dearborn St. Chicago</t>
  </si>
  <si>
    <t>201 N. West St., Indpls., Inc.</t>
  </si>
  <si>
    <t>Costs given are based on pipe produced and not on pipe actually sold and delivered. Value of pipe based on that delivered. Since value of pipe produced and that delivered do not differ by more than 10% the value of pipe manufactured is not given</t>
  </si>
  <si>
    <t>The 2500 ??</t>
  </si>
  <si>
    <t>M. F. Brown Pres.</t>
  </si>
  <si>
    <t>Fiscal year 11/1/34 to 10/31/35, Tonnage-careful estimate</t>
  </si>
  <si>
    <t>Ellen Dougherty Bookkeeper</t>
  </si>
  <si>
    <t>P. O. Box 1348</t>
  </si>
  <si>
    <t>Paul Lawless</t>
  </si>
  <si>
    <t>J. W. ?? Auditor</t>
  </si>
  <si>
    <t>Company produced current having an assigned cost keeping vaene</t>
  </si>
  <si>
    <t>J. O. ??</t>
  </si>
  <si>
    <t>P. O. Box 855</t>
  </si>
  <si>
    <t>John D. Hodgson Pres.</t>
  </si>
  <si>
    <t>P. O. Box 1162</t>
  </si>
  <si>
    <t>J. E. Orp. Secretary</t>
  </si>
  <si>
    <t>Charged other establishment</t>
  </si>
  <si>
    <t>A. L. Martin Secy.</t>
  </si>
  <si>
    <t>Earl Hageler Jr. Bookkeeper</t>
  </si>
  <si>
    <t>E. V. Whalley</t>
  </si>
  <si>
    <t>Pipe Mfg. plant operated only 52 days in 1935 perrolls 1935 (4552.07) and self (1594.67) in clude contract work for pipe laying ditching  and concrete work, no seperation of sales available labor follows mfg. 1359.96 laying 2223.93ditching 961.78 concrete work 6.40</t>
  </si>
  <si>
    <t>R. S. Grogan Vice Pres.</t>
  </si>
  <si>
    <t>Sarah C. Hartshorn</t>
  </si>
  <si>
    <t>1716 California St.</t>
  </si>
  <si>
    <t>The amount $37419.99 covers only colorado</t>
  </si>
  <si>
    <t>This firm deal only asl pits and krea??</t>
  </si>
  <si>
    <t>E. H. Nelson &amp; Paul</t>
  </si>
  <si>
    <t>W. H. Hamilton</t>
  </si>
  <si>
    <t>Mary Elary Bkkper</t>
  </si>
  <si>
    <t>24 Net sales includes concrete used in paving by this company</t>
  </si>
  <si>
    <t>P. O. Box 37, W. Hartford Cann.</t>
  </si>
  <si>
    <t>151 Rutledge Ave. E. Orange</t>
  </si>
  <si>
    <t>Mr B. J. Elmore Mgr.</t>
  </si>
  <si>
    <t>? Treasuter</t>
  </si>
  <si>
    <t>Wm. H. Flork Accountant</t>
  </si>
  <si>
    <t>254 Park St., New Haven Conn.</t>
  </si>
  <si>
    <t>Frank D. Warner Bkkp.</t>
  </si>
  <si>
    <t>Box 1809</t>
  </si>
  <si>
    <t>Lymer J. Law Asst. &amp; Treas.</t>
  </si>
  <si>
    <t>Annie Fontanelle</t>
  </si>
  <si>
    <t>A. L. Mathies Pres.</t>
  </si>
  <si>
    <t>C. K. Admonds Vice Pres.</t>
  </si>
  <si>
    <t>Joseph Kammun Secretary</t>
  </si>
  <si>
    <t>Valley Concrete Pipe &amp; Products Co. by C. R. Crippen</t>
  </si>
  <si>
    <t>Expenses reduced on basis of time plant was operation</t>
  </si>
  <si>
    <t>Clovis P. O. Box</t>
  </si>
  <si>
    <t>H. W. Chatter Secy.-Treas.</t>
  </si>
  <si>
    <t>Total output 670 tons finisher product no record individual items</t>
  </si>
  <si>
    <t>P. O. Box 44 Bromley</t>
  </si>
  <si>
    <t>Stroud-Seabrook by M. Hon</t>
  </si>
  <si>
    <t>There are ?? Called for ?? My own purpose, I do no consider worth the trouble??</t>
  </si>
  <si>
    <t>Ralph R. Hart Cost, Eng.</t>
  </si>
  <si>
    <t>409 E. Sowa St.</t>
  </si>
  <si>
    <t>P. McCormick Secy.</t>
  </si>
  <si>
    <t>Clifford E. Forsyth Pres.</t>
  </si>
  <si>
    <t>Terre Haute Monument Co., Lynn H. Hollis</t>
  </si>
  <si>
    <t>Estimated No reply to cones.</t>
  </si>
  <si>
    <t>4 men worked during 1935 steady rec'd 3134., 23 men worked during 1935 part time recd. 629, 1 woman worked during 1935 full time recd. 1290</t>
  </si>
  <si>
    <t>Wilme Showalter Bookkeeper</t>
  </si>
  <si>
    <t>Earl T. Hull Partner</t>
  </si>
  <si>
    <t>H. L. Williams</t>
  </si>
  <si>
    <t>does not figure by tons or item most of income from ??</t>
  </si>
  <si>
    <t>M. Franklin Ewing Auditor</t>
  </si>
  <si>
    <t>C. R. Boyce Asst. Treasurer</t>
  </si>
  <si>
    <t>These blocks are hand made. These is not machinery or fuel used</t>
  </si>
  <si>
    <t>William M. Kotchin</t>
  </si>
  <si>
    <t>2974 cu. Yrds. Of mixed cement cover products 1935. estimated 3 minutes per yard to ??</t>
  </si>
  <si>
    <t>Vista ?? Secty.</t>
  </si>
  <si>
    <t>F. C. Hedrick Pres.</t>
  </si>
  <si>
    <t>P. O. Box 2348-Station A</t>
  </si>
  <si>
    <t>F. E. Orp. Secretary</t>
  </si>
  <si>
    <t>Brengle Bros., J. S Brengle</t>
  </si>
  <si>
    <t>F. E. Arp. Secretary</t>
  </si>
  <si>
    <t>Ray Rehfus Bkkpr.</t>
  </si>
  <si>
    <t>P.O Box. 1528</t>
  </si>
  <si>
    <t>This is a small plant employing one man all the time and on duty every day when they operating ??</t>
  </si>
  <si>
    <t>J. W. Mozlay Secty.</t>
  </si>
  <si>
    <t>K. V. Britain Secty. Treas.</t>
  </si>
  <si>
    <t>Miller Concrete Pipe Co.??</t>
  </si>
  <si>
    <t>Unable to show corresponding value for proceding year</t>
  </si>
  <si>
    <t>1 plant in city, 1 outside of city</t>
  </si>
  <si>
    <t>Americus Ga.</t>
  </si>
  <si>
    <t>Merland Clark Vice Pres.</t>
  </si>
  <si>
    <t>?? Secy.</t>
  </si>
  <si>
    <t>E. P. ?? Secy.</t>
  </si>
  <si>
    <t>H. V. Obrom Asst. Secy.</t>
  </si>
  <si>
    <t>7-e have no records in tonnage, 6-c energy b ught on flat rate, no kw hours shown</t>
  </si>
  <si>
    <t>Fred A. Zahurst Secy</t>
  </si>
  <si>
    <t>E. F. Roden Mgr.</t>
  </si>
  <si>
    <t>Wm. D. McFadden</t>
  </si>
  <si>
    <t>Chicago Insulcrete Co., E. H. Boesenberg Vice Pres &amp; Treas.</t>
  </si>
  <si>
    <t>Eva B. Shook Asst. Secy.</t>
  </si>
  <si>
    <t>P. O. Box 271 St. Wayne Ind.</t>
  </si>
  <si>
    <t>Colton Calif.</t>
  </si>
  <si>
    <t>H. J. Herrington</t>
  </si>
  <si>
    <t>Total amount of tons 3307.00 is the only record to be end no separate record kept</t>
  </si>
  <si>
    <t>154 Archball Ave.</t>
  </si>
  <si>
    <t>Wm. Schmidgall</t>
  </si>
  <si>
    <t>R. J. Mahon Secy.</t>
  </si>
  <si>
    <t>Kensington Concrete Construction Co., L. O. Carrol</t>
  </si>
  <si>
    <t>This plant only operated 114 days in 1929</t>
  </si>
  <si>
    <t>2012 Walton St.</t>
  </si>
  <si>
    <t>Hand manufacturing concern this report estimated</t>
  </si>
  <si>
    <t>Henson A. Stuckey</t>
  </si>
  <si>
    <t>107 So. 8th Goshen Ind.</t>
  </si>
  <si>
    <t>Since the drop in farm land values, and revolting bank and personal partners of land owners??</t>
  </si>
  <si>
    <t>On basis of four months operations</t>
  </si>
  <si>
    <t>Rose Peters Bkkp.</t>
  </si>
  <si>
    <t>L. A. ??</t>
  </si>
  <si>
    <t>J. Levy Bookkeeper</t>
  </si>
  <si>
    <t>W. A. Grant</t>
  </si>
  <si>
    <t xml:space="preserve">James W. Mumbert </t>
  </si>
  <si>
    <t>Fred. Spiekerman Mgr.</t>
  </si>
  <si>
    <t>D. L. Roberts Secy.</t>
  </si>
  <si>
    <t>L. Scholten Secty.</t>
  </si>
  <si>
    <t>George Wood Auditor</t>
  </si>
  <si>
    <t>720 1/2 Main St.</t>
  </si>
  <si>
    <t>Carroll C. Hamm Asst Mgr.</t>
  </si>
  <si>
    <t>J. C. Zweifel Secy.</t>
  </si>
  <si>
    <t>F. Rowen Bookkeeper</t>
  </si>
  <si>
    <t>N. B. Piriach</t>
  </si>
  <si>
    <t>707 Butler St., Peoria Ill.</t>
  </si>
  <si>
    <t>106 E. Seiberling Peoria Ill.</t>
  </si>
  <si>
    <t>Cannot separate the tonage so I don’t know</t>
  </si>
  <si>
    <t>110 - 18th Street Moline Ill.</t>
  </si>
  <si>
    <t>Richard Bjorndahl Sec.</t>
  </si>
  <si>
    <t>C. J. McDoniel Owners</t>
  </si>
  <si>
    <t>Nell Yu Brown Bookkeeper</t>
  </si>
  <si>
    <t>3615 Olive St.</t>
  </si>
  <si>
    <t>Illinois General Material??</t>
  </si>
  <si>
    <t>Fern Gibbons Sec.</t>
  </si>
  <si>
    <t>304 N. 4</t>
  </si>
  <si>
    <t>Bersano Bro by Charles Bersano</t>
  </si>
  <si>
    <t>John E. Sough Mgr.</t>
  </si>
  <si>
    <t>Plants are located at 316 so. Gardner st. and ill n. stevens ave., joliet. Ill. Inquiry 3 and 5 first set of figure represents the time in operation and the no. of wage earners at the plant second set of figures represent transit mixed concrate outside the plant</t>
  </si>
  <si>
    <t>Carl Sofmann Bookkeeper</t>
  </si>
  <si>
    <t>G. C. Evans Secy. Treas.</t>
  </si>
  <si>
    <t>Frank C. Benntt Secy. &amp; Treas.</t>
  </si>
  <si>
    <t>1216 Cooper Ave.</t>
  </si>
  <si>
    <t>Illinois Wisconsin Concrete Pipe &amp; Tile Co.??</t>
  </si>
  <si>
    <t>Fuel used for heat only</t>
  </si>
  <si>
    <t>Frank Lewis Treasurer</t>
  </si>
  <si>
    <t>D. B. Hanna</t>
  </si>
  <si>
    <t>H. s. ??</t>
  </si>
  <si>
    <t>Chas Van Houten</t>
  </si>
  <si>
    <t>B. B. Hauser Secy.</t>
  </si>
  <si>
    <t>C. Grasal Asst. Manager</t>
  </si>
  <si>
    <t>Evlyn Zitella</t>
  </si>
  <si>
    <t>Plant at corcoran king county california has been in equative for past four years and no manufacturing done in past time</t>
  </si>
  <si>
    <t>W. A. Lockwood Bookkeeper</t>
  </si>
  <si>
    <t>My plant at kingsbay calif. So close a sales yard plant opened on 1.1936 as a sales yard at factore p. o. box 552 tellan co. calif</t>
  </si>
  <si>
    <t>South and 1st</t>
  </si>
  <si>
    <t>?? Engineer</t>
  </si>
  <si>
    <t>Inquiry 1, Reedley cement pipe co reedley calif.??</t>
  </si>
  <si>
    <t>In addition to do above $120569 they $199995 derived from building contracting work was discontinued in 1935 which will explain difference inwage total of 1934 and 1935</t>
  </si>
  <si>
    <t>We are unable to ascertain the quantity in tons of the products. Deduction made in inq. 6 as it is shown of none other plant expenses is included.</t>
  </si>
  <si>
    <t>This plant operated five months of 1935</t>
  </si>
  <si>
    <t>Daniel A. Matassino</t>
  </si>
  <si>
    <t>?? V. Pres.</t>
  </si>
  <si>
    <t>E. J. Hardesty Officer Mgr</t>
  </si>
  <si>
    <t>Not running in 1934 as partnership</t>
  </si>
  <si>
    <t>D. F. Mitchell Secy. Treas.</t>
  </si>
  <si>
    <t>The production made by this concern are worthy ornamental??</t>
  </si>
  <si>
    <t>W. G. Coffern Pres.</t>
  </si>
  <si>
    <t>This is a small plant first time in 10 years that over $5000 was taken in fw any year hanling of blocking is done by son of manufacturer at no cost to customer</t>
  </si>
  <si>
    <t>Paul Lawless Auditor</t>
  </si>
  <si>
    <t>Atlas Burial Vault Mfg. Co.??</t>
  </si>
  <si>
    <t>Coal under inq. 9 used in operating mixer &amp; for heating office</t>
  </si>
  <si>
    <t>6358 College Ave.</t>
  </si>
  <si>
    <t>My business is small and if I don’t have enough money to pay everything. I ?? My father does ??</t>
  </si>
  <si>
    <t>Mary Margaret Miller Bookkeeper</t>
  </si>
  <si>
    <t>3933 Washington Blvd.</t>
  </si>
  <si>
    <t>We have no records of materials manufactured during the year, and so have used our sales of manufactured articles as a basis for arriving at these figures.</t>
  </si>
  <si>
    <t>G-B. Vault Co. by H. Edgar Grismer</t>
  </si>
  <si>
    <t>201 N. West St., Indpls.</t>
  </si>
  <si>
    <t>These men work only as needed, all hand work</t>
  </si>
  <si>
    <t>Lucy Jacobs Secy.</t>
  </si>
  <si>
    <t>A. W. Strohmeyer Bookkeeper</t>
  </si>
  <si>
    <t>Lister S. Abbett Bkkper.</t>
  </si>
  <si>
    <t>Quantity (3216 tons) of block and tile is based on terms of 8x8x16 standard block</t>
  </si>
  <si>
    <t>Temporary plnt which was set up about nov. 15 and was still in operation on jan. 1</t>
  </si>
  <si>
    <t>Manufacturing concrete products is only part of our business. We also install concrete and steel pipe and retail pipe; fittings; hose; sprinklers etc. The wage earners reported under inquiry 5 include all wage earners employed. The manufacturing plant was sperated approx. 110 days during 1935 using 2040 man hours.</t>
  </si>
  <si>
    <t>R 1 Box 516 Chula Vista, City</t>
  </si>
  <si>
    <t>P. O. Box 13 San Diego</t>
  </si>
  <si>
    <t>Leonard L. Connely Bookkeeper</t>
  </si>
  <si>
    <t>4486 Highland Ave. San Diego</t>
  </si>
  <si>
    <t>Leon Van Laere Partner</t>
  </si>
  <si>
    <t>2 partners work, Started operations july, 34 business slack</t>
  </si>
  <si>
    <t>The concrete products are made for our own use only none are sols. When plant is operated it is supervised by a working foreman whose wages are included in amount shown under inquiry 5(b)</t>
  </si>
  <si>
    <t>We lay our own pipe very little pipe sold on yard</t>
  </si>
  <si>
    <t>John J. Duggan Manager</t>
  </si>
  <si>
    <t>P. O. Box 408</t>
  </si>
  <si>
    <t>A. C. Thum Accountant</t>
  </si>
  <si>
    <t>423 East Harrison St.</t>
  </si>
  <si>
    <t>1015 No Cldw St., Bloomington Ill.</t>
  </si>
  <si>
    <t>D. J. Roland Sec. &amp; Treas.</t>
  </si>
  <si>
    <t>C. F. Wilson Sec.</t>
  </si>
  <si>
    <t>Salaried officers apportioned to own mfg.</t>
  </si>
  <si>
    <t>Harlan Cement Works, Chris ??</t>
  </si>
  <si>
    <t>O. F. Wilson Sec.</t>
  </si>
  <si>
    <t>How Many separate plants or factories does this report cover?</t>
  </si>
  <si>
    <t>John B. Hopkins Treas.</t>
  </si>
  <si>
    <t>Per m. Fuller est. for full year</t>
  </si>
  <si>
    <t>E. E. Barner</t>
  </si>
  <si>
    <t>20 N. Marvine Ave.</t>
  </si>
  <si>
    <t>All figures approximated</t>
  </si>
  <si>
    <t>Bishoff Secretary</t>
  </si>
  <si>
    <t>Box 6 Horesl Hills L. 1</t>
  </si>
  <si>
    <t>John J. Donlan</t>
  </si>
  <si>
    <t>Sam. L. Coward Asst. Treas.</t>
  </si>
  <si>
    <t>I was fist given approx figures but they did not look right so asked to see income tex &amp; books correct figures are now given made about 7d8  thousand dollars of cement blocks rest was sand &amp; gravel cences &amp; cement sold. Uses no machinery or motor in the making of blocks.</t>
  </si>
  <si>
    <t>Michael Herg Sec'y</t>
  </si>
  <si>
    <t>8619-110th St., Richmond</t>
  </si>
  <si>
    <t>Gray Concrete Pipe Co., F. B. Gray</t>
  </si>
  <si>
    <t>W. T. McCanless Pres.</t>
  </si>
  <si>
    <t>Milton Calder Treas.</t>
  </si>
  <si>
    <t>Clara Thurman Secy.</t>
  </si>
  <si>
    <t>John R. Prochaska Asst. Treas.</t>
  </si>
  <si>
    <t>Fred'k H. Kitz Secy.</t>
  </si>
  <si>
    <t>Business formerly owned and run by J. Mckenzie, who died in 1934. business was bought from estate and started operations as of march 1, 1935. no records avilable from 1934 and only check stock and delivery tickets for 1935</t>
  </si>
  <si>
    <t>3112 K. Street, N. W. 117 M. St. N. E.</t>
  </si>
  <si>
    <t>Jos. Reichget</t>
  </si>
  <si>
    <t>Edgar Hoyer Treas. c/o Super Concrete Corp.</t>
  </si>
  <si>
    <t>John J. Ryan Jr. Bkkpr</t>
  </si>
  <si>
    <t xml:space="preserve">The only equipment used by this company 8 trucks and 8 mixers. </t>
  </si>
  <si>
    <t>Box 261 Dover, Del.</t>
  </si>
  <si>
    <t>?? Jones Secty. Treas.</t>
  </si>
  <si>
    <t>These wages may accen. To be low but all wages in this town are low</t>
  </si>
  <si>
    <t>Mr Kotchin does own officer work only 2 wages work for him</t>
  </si>
  <si>
    <t>J. B. Obin Auditor</t>
  </si>
  <si>
    <t>Concrete Silo Co., by A. Freeland</t>
  </si>
  <si>
    <t>1415 No. Jefferson St.</t>
  </si>
  <si>
    <t>Concs. Rec'd. June 3rd gave above correction</t>
  </si>
  <si>
    <t>Box 25</t>
  </si>
  <si>
    <t>Box 25 Lack.</t>
  </si>
  <si>
    <t>William P. Fischer</t>
  </si>
  <si>
    <t>17 Canton street</t>
  </si>
  <si>
    <t>15 Columbia Drive. Williamsville N. Y.</t>
  </si>
  <si>
    <t>M. B. Perrigo Bookkeeper</t>
  </si>
  <si>
    <t>Alexander C. Suits</t>
  </si>
  <si>
    <t>121 Fifth Ave.</t>
  </si>
  <si>
    <t>Deductions made to overcome operating expense which belongs to distribution a total sales of 76000 which was included in above</t>
  </si>
  <si>
    <t>H. W. Stokes Bookkeeper</t>
  </si>
  <si>
    <t>F. B. Taylor Pres.</t>
  </si>
  <si>
    <t>Cosimo Palumbo</t>
  </si>
  <si>
    <t>Martin Kalb Bookkeeper</t>
  </si>
  <si>
    <t>Harvey ?? Secy.</t>
  </si>
  <si>
    <t>Gerard F. Lochner Bkkpr.</t>
  </si>
  <si>
    <t>#420 was cost of delivery &amp; sealing valuts this was included in wages</t>
  </si>
  <si>
    <t>Norristone Inc., J. Morris Pres.</t>
  </si>
  <si>
    <t xml:space="preserve">Harold R. Nurse </t>
  </si>
  <si>
    <t>Oscar F. Schaefer Treasurer</t>
  </si>
  <si>
    <t>Note relatively high employment and few working days to explain the correspondingly low payroll</t>
  </si>
  <si>
    <t>R. C. Bockhorst</t>
  </si>
  <si>
    <t>Samson J. Crew Manager</t>
  </si>
  <si>
    <t>John A. Feulne Treas.</t>
  </si>
  <si>
    <t>J. C. Hanson Treas.</t>
  </si>
  <si>
    <t>19 Second Ave. Newark N. J.</t>
  </si>
  <si>
    <t>The manufacture &amp; sale of blocks is only a part of the business which is sale of bldg. materials of all kinds and fuel. The clerical &amp; executive salaries are included</t>
  </si>
  <si>
    <t>L. S. Abbett</t>
  </si>
  <si>
    <t>C. H. Ramm Secy. &amp; Treas.</t>
  </si>
  <si>
    <t>Paul F. Huxhold Pres.</t>
  </si>
  <si>
    <t>Estimate figures inquiry #4 owner proposes duties of supervisior &amp; bookkeeping</t>
  </si>
  <si>
    <t>Oscar Collins</t>
  </si>
  <si>
    <t>C. F. Hartley Chief Clerk</t>
  </si>
  <si>
    <t>We do other misc work, but no record available</t>
  </si>
  <si>
    <t>612 Roosevelt Ave.,  Kewanee, Ill.</t>
  </si>
  <si>
    <t>Record was lost or destroyed when moving officer but was approximately 10510 less per 193 w than 1935</t>
  </si>
  <si>
    <t>Olive Minich</t>
  </si>
  <si>
    <t>484 Franklin St.</t>
  </si>
  <si>
    <t>Temporary plant and was torn down after august 31 operated approximately three months</t>
  </si>
  <si>
    <t>Russell Stephan</t>
  </si>
  <si>
    <t>J. L. Bickes Manager</t>
  </si>
  <si>
    <t>Chas E. Draw Vice Pres.</t>
  </si>
  <si>
    <t>323 N. 5th St.</t>
  </si>
  <si>
    <t>?? Secy. Treas.</t>
  </si>
  <si>
    <t>Clinton Ind.</t>
  </si>
  <si>
    <t>This establishment only operated eight months in 1935 don’t hire any help work done by the two partners concrete work operated from 1 motor a total rating of 4 horsepower</t>
  </si>
  <si>
    <t>Salvator D'Yorge Treas.</t>
  </si>
  <si>
    <t>E. L. Barton</t>
  </si>
  <si>
    <t>Alvin H. Lauge Secy.</t>
  </si>
  <si>
    <t>Mildred Schulman</t>
  </si>
  <si>
    <t>Virgilio Blancato</t>
  </si>
  <si>
    <t>F. H. Van Ness Pres</t>
  </si>
  <si>
    <t>?? Treas.</t>
  </si>
  <si>
    <t>Court St. &amp; Meserole St.</t>
  </si>
  <si>
    <t>J. D. Fitzpatrick Acct.</t>
  </si>
  <si>
    <t>This report is for two plants separate figures for each plant are not available. 1. Varick ave. &amp; meserole st., 2. Court &amp; percival st.</t>
  </si>
  <si>
    <t>322-6th St. Brooklyn N. Y</t>
  </si>
  <si>
    <t>197 E. 31 St. Blyn. N. Y.</t>
  </si>
  <si>
    <t>?? Belladonna Secy.</t>
  </si>
  <si>
    <t>This firm was formerly belladonna cast works ins-400 w 219</t>
  </si>
  <si>
    <t>25-25-51 Ave. L. I. C.</t>
  </si>
  <si>
    <t>Thomas ??</t>
  </si>
  <si>
    <t>E. H.?? Secretary</t>
  </si>
  <si>
    <t>L. C. Harper Ass't Secy Treas.</t>
  </si>
  <si>
    <t>Number 412 is the number of units. We do not sell valuts by the ton</t>
  </si>
  <si>
    <t>Box 918 Bethany</t>
  </si>
  <si>
    <t>Jna. Jones Bookkeeper</t>
  </si>
  <si>
    <t>Some sand and gravel for manufacturing taken from our own bank and not included in center give on opposite page</t>
  </si>
  <si>
    <t>B. B. Muhelman Secy. &amp; Treas.</t>
  </si>
  <si>
    <t>All concrete burial vaults are sold through licensed funeral directors. Salaries of officers are based on sales as they primarily act as salesman selling the corporation out put</t>
  </si>
  <si>
    <t>M. K. McGrath Secy.</t>
  </si>
  <si>
    <t>Edw. J. Butsch V. P.</t>
  </si>
  <si>
    <t>B. Kratochvil Bkkpr.</t>
  </si>
  <si>
    <t>Standard Mosaic Tile Co., Carl Widigar Bookkeepr</t>
  </si>
  <si>
    <t>H. A. Dallquist V. P.</t>
  </si>
  <si>
    <t>P. E. Scott Pres.</t>
  </si>
  <si>
    <t>James W. Menefee</t>
  </si>
  <si>
    <t xml:space="preserve">Estimated report by herman &amp; lowell stockey from record on hand and careful estimations. A family owned &amp; operated plant </t>
  </si>
  <si>
    <t>V. E. Tesh Secy. Treas.</t>
  </si>
  <si>
    <t>M. R. Chapman Treas.</t>
  </si>
  <si>
    <t>Do not use power everything done by hand work</t>
  </si>
  <si>
    <t>There no record of ??</t>
  </si>
  <si>
    <t>Akron Ind.</t>
  </si>
  <si>
    <t>This plant is operated by the owner and one this man products sold direct to user at the plant</t>
  </si>
  <si>
    <t>7-Do not have record of tonnage</t>
  </si>
  <si>
    <t>Henry Steffe</t>
  </si>
  <si>
    <t>E. Roddy Secy.</t>
  </si>
  <si>
    <t>James E. Ray Bookkeeper</t>
  </si>
  <si>
    <t>J. A. Eden</t>
  </si>
  <si>
    <t>J. B. Obrom Secretary</t>
  </si>
  <si>
    <t>?? Asst. Secy</t>
  </si>
  <si>
    <t>2649 Glenmawr Ave., Columbus Oh.</t>
  </si>
  <si>
    <t>W. C. Keny</t>
  </si>
  <si>
    <t>Thos. P. Hackett Pres.</t>
  </si>
  <si>
    <t>S. K. Morrow Secy.</t>
  </si>
  <si>
    <t>Geo. J. Kapp</t>
  </si>
  <si>
    <t>2553 Beckman</t>
  </si>
  <si>
    <t>Gerhard A. Vogeler Secy.</t>
  </si>
  <si>
    <t>Trucks are hired &amp; there is no pay roll</t>
  </si>
  <si>
    <t>Hulcen Baxter Inc, D. E. Baxter</t>
  </si>
  <si>
    <t>F. G. Baldwin President</t>
  </si>
  <si>
    <t>This man also does construction work a schedule is turned in on cash</t>
  </si>
  <si>
    <t>Alfred Ernest Bookkeepe</t>
  </si>
  <si>
    <t>B. Kretochvil</t>
  </si>
  <si>
    <t>Stanley Schafer Secy.</t>
  </si>
  <si>
    <t>We manufacture concrete block only. About 40% of blocks sold were laid in the wall by us total value of products are at lost.</t>
  </si>
  <si>
    <t>F. W. golden Auditor</t>
  </si>
  <si>
    <t xml:space="preserve">1e plant located on both sides of line dividing castle shannon borough (inc) and city of pittsburgh </t>
  </si>
  <si>
    <t>John Dolce</t>
  </si>
  <si>
    <t>Thos. Smart Clerk</t>
  </si>
  <si>
    <t>1043 McLaughlin Road. Bridgeville, Pa.</t>
  </si>
  <si>
    <t>Florence Krispin Treas.</t>
  </si>
  <si>
    <t>The manufacture &amp; sale of blocks is only a part of the business which is sale of bldg. materials of all kinds see wholesale schedule</t>
  </si>
  <si>
    <t>?? Inquiry 3a than is us spered ?? Firm as the ??</t>
  </si>
  <si>
    <t>Mary Bohm Sec'y</t>
  </si>
  <si>
    <t>F. R. Morris Secy.</t>
  </si>
  <si>
    <t xml:space="preserve">This schedule filled out by industry. Items left ?? </t>
  </si>
  <si>
    <t>Otto T. Hnarter Secy-Treas.</t>
  </si>
  <si>
    <t>Louis Harrison Secretary Treas.</t>
  </si>
  <si>
    <t>H. M. Schmitt Partner</t>
  </si>
  <si>
    <t>7th &amp; lost Creek Terre Heights Ind.</t>
  </si>
  <si>
    <t>Date of lignature march 3rd, 1936</t>
  </si>
  <si>
    <t>William H. Forsyth Secy.</t>
  </si>
  <si>
    <t>Harold J. Mathes Pres.</t>
  </si>
  <si>
    <t>208 E. Fourth Street</t>
  </si>
  <si>
    <t>Since this company has changed ownership the records are not available and no estimate is possible</t>
  </si>
  <si>
    <t>Aurora, Ill.</t>
  </si>
  <si>
    <t>1730 Chrisler Ave., Schdy. N. Y.</t>
  </si>
  <si>
    <t>P. O. Box 116 Geneva, N. Y.</t>
  </si>
  <si>
    <t>F. J. Kelley Asst. Treas.</t>
  </si>
  <si>
    <t>Frank Baldegg V. Pres.</t>
  </si>
  <si>
    <t>The figures given in this report are estimates only no accurate &amp; complete records being kept.</t>
  </si>
  <si>
    <t>Humboldt Iowa</t>
  </si>
  <si>
    <t>Treasurer</t>
  </si>
  <si>
    <t>H. E. Kilmer Mgr.</t>
  </si>
  <si>
    <t>H. F. Hildebrand Sec.</t>
  </si>
  <si>
    <t>O. L. Serbousch Bookkeeper</t>
  </si>
  <si>
    <t>H. E. Woodard Secy.</t>
  </si>
  <si>
    <t>Inquiry #7 B and E unable to give tonage, inquiry 5, 6 and 7 correct even though not consistant with good business has operated for last 3 years at about 20000 loss annualty cost is absorbed with experimental work</t>
  </si>
  <si>
    <t>Herbert Douglas Bookkeeper</t>
  </si>
  <si>
    <t>Henry Wiecker</t>
  </si>
  <si>
    <t>Ref. to inq. 6-b approx, $240 is included for gasoline and oil for operating studebaker engine</t>
  </si>
  <si>
    <t>L. P. Kerin Bkkpr.</t>
  </si>
  <si>
    <t>B. D. O'Connell Pres.</t>
  </si>
  <si>
    <t>Glenn Gladiell Vice Pres.</t>
  </si>
  <si>
    <t>W. Hillush Secy.</t>
  </si>
  <si>
    <t>1305?? N. E.</t>
  </si>
  <si>
    <t>Figures estimated mr schelz would not estimate figures in inquiry 4</t>
  </si>
  <si>
    <t>Pauline Rees Bookkeeper</t>
  </si>
  <si>
    <t>E. S. Click Sec. Mgr.</t>
  </si>
  <si>
    <t>Albert E. Cotes Secy-Treas.</t>
  </si>
  <si>
    <t>Box 356 Marietta</t>
  </si>
  <si>
    <t>Miller Bookkeeper</t>
  </si>
  <si>
    <t>Branch silo plant as balto md.</t>
  </si>
  <si>
    <t>Ohio Silo Co., by C. S. Reece Partner</t>
  </si>
  <si>
    <t>R. W. Mead Pres</t>
  </si>
  <si>
    <t>2275 Scranton Road</t>
  </si>
  <si>
    <t>Box #918 Bethany Oklahoma</t>
  </si>
  <si>
    <t>North Dakota Concrete Products Company by B. Thurman Vice Pres. &amp; Mgr.</t>
  </si>
  <si>
    <t>Emma Wells Sec.</t>
  </si>
  <si>
    <t>Concrete block etc only represent about 157 of our total business therefore it is very have to ??</t>
  </si>
  <si>
    <t>See report of Car-p-lite corp, 75e court st., cortland, n.y. for record of first three months. First 3 mos. Cobined with above figures, fuel oil used only for heating 2 mos. Of the 9 for which this schedule concern</t>
  </si>
  <si>
    <t>W. S. Bowdish Partner</t>
  </si>
  <si>
    <t>34 So. Orange Ave. Poughkeepsie N. Y.</t>
  </si>
  <si>
    <t>714 Sherman St.</t>
  </si>
  <si>
    <t>Inquiry 7 stern (j) hagdite used on account of its strenght &amp; the reduction in weight of fueplace</t>
  </si>
  <si>
    <t>H. A. Blanchard President</t>
  </si>
  <si>
    <t>63 Parkside Ave., Buffalo, N. Y.</t>
  </si>
  <si>
    <t>Sol. Cutler Sec.</t>
  </si>
  <si>
    <t>Do not operate mfg. plant continuously only run it when ??</t>
  </si>
  <si>
    <t>N. H. Sanow</t>
  </si>
  <si>
    <t>P. O. Box 2268, Brooklyn Sta. Cleveland</t>
  </si>
  <si>
    <t>151 Rutledge Ave. E. Orange N. J.</t>
  </si>
  <si>
    <t>H. T. Walsh Auditor</t>
  </si>
  <si>
    <t>1276 West 3rd Street</t>
  </si>
  <si>
    <t>A. P. West Pres.</t>
  </si>
  <si>
    <t>866 Ellicott Square</t>
  </si>
  <si>
    <t>H. T. Neiger Auditor</t>
  </si>
  <si>
    <t>Cannot estimate value of each product, clarence, east syracuse and irondequoit plaste discontionued</t>
  </si>
  <si>
    <t>Edward S. Silver Partner</t>
  </si>
  <si>
    <t xml:space="preserve">Information on this report is given a an estimat the manufactur &amp; it is operated in which retail bldra supply &amp; coal business no separate re orders are  kept for any separat part of business </t>
  </si>
  <si>
    <t>Allen G. Stamm</t>
  </si>
  <si>
    <t>107 Yale Street, York Pa.</t>
  </si>
  <si>
    <t>H. L. Stagemyer</t>
  </si>
  <si>
    <t>563 Lancaster Ave.</t>
  </si>
  <si>
    <t>27 N 9th Street Reading Pa.</t>
  </si>
  <si>
    <t>G. Liss Accountant</t>
  </si>
  <si>
    <t>Irvin R. Becker</t>
  </si>
  <si>
    <t>725 Penna Ave., York</t>
  </si>
  <si>
    <t>31 Broad St., York Pa.</t>
  </si>
  <si>
    <t>C. E. Bear</t>
  </si>
  <si>
    <t>25 S. Dewey St. York Pa.</t>
  </si>
  <si>
    <t>Thomas H. Lineaweaver Pres.</t>
  </si>
  <si>
    <t>L. Bresse Aud.</t>
  </si>
  <si>
    <t>1004-09 Penna. Bldg. 15th &amp; Chestnut Sts.</t>
  </si>
  <si>
    <t>Values based on selling price</t>
  </si>
  <si>
    <t>Penna. Tile &amp; Mosaic Co. Inc., E. B. Salado-Bookkeeper</t>
  </si>
  <si>
    <t>Oak Lane Station Box 5273</t>
  </si>
  <si>
    <t>6857 Ogontz Avenue</t>
  </si>
  <si>
    <t>In regard to coresponding figures for 1934 work done during 1934 was chiefly organizations and therefore no figures are available</t>
  </si>
  <si>
    <t>F. Pripstein</t>
  </si>
  <si>
    <t>Alexander ?? V. Pres.</t>
  </si>
  <si>
    <t>Clifford E. Semmens Bkkpr.</t>
  </si>
  <si>
    <t>?? Treas. &amp; Mgr.</t>
  </si>
  <si>
    <t>Plant not operated during the year 1934</t>
  </si>
  <si>
    <t>Fred J. Kasle</t>
  </si>
  <si>
    <t>Did not have catalog or printed matter inquiry 2, did not have kw hours inquiry 9</t>
  </si>
  <si>
    <t>E. H. Fox General Manager</t>
  </si>
  <si>
    <t xml:space="preserve">Henry r. ?? </t>
  </si>
  <si>
    <t>John E. King Partner</t>
  </si>
  <si>
    <t>Henry G. Winter Secretary</t>
  </si>
  <si>
    <t>W. Paul Eddy President &amp; Treasurer</t>
  </si>
  <si>
    <t>L. D. Harder Auditor</t>
  </si>
  <si>
    <t>This mon manufactures concrete blocks only</t>
  </si>
  <si>
    <t>Allen C. Cone Treas.</t>
  </si>
  <si>
    <t>504 Berwick Rd. S. Syracus</t>
  </si>
  <si>
    <t>C. L. Lee Partner</t>
  </si>
  <si>
    <t>H. C. Finger</t>
  </si>
  <si>
    <t>H. A. Gelser President</t>
  </si>
  <si>
    <t>R. D. 7-Scotia, N. Y.</t>
  </si>
  <si>
    <t>R. F. Caldwell</t>
  </si>
  <si>
    <t>Mary Dagostino</t>
  </si>
  <si>
    <t>Gridley A. Becker Clerk</t>
  </si>
  <si>
    <t>Harry S. ?? Secretary</t>
  </si>
  <si>
    <t>A. W. Kimmel Pres.</t>
  </si>
  <si>
    <t>J. r. Pattison Secy. Mgr.</t>
  </si>
  <si>
    <t>Permanent Burial Vault Co., Calvin Bell</t>
  </si>
  <si>
    <t>Robinson Ave., Bedford Hills, New York</t>
  </si>
  <si>
    <t>E. H. Bourne Pres.</t>
  </si>
  <si>
    <t>54 Beechwood Ave.</t>
  </si>
  <si>
    <t>Richard D. Cluff Bookkeeper</t>
  </si>
  <si>
    <t xml:space="preserve">Regards to 1934 report it was about the same, records are last have nothing to ahead bach on </t>
  </si>
  <si>
    <t>W. W. Will Pres.</t>
  </si>
  <si>
    <t>Lumber red book-give thee retail co.</t>
  </si>
  <si>
    <t>Jay D. Kissell-Gen. Mgr.</t>
  </si>
  <si>
    <t>Harry V. Groome Accountant</t>
  </si>
  <si>
    <t>J. R. Honden Manager</t>
  </si>
  <si>
    <t>Frederick M. Mentzer</t>
  </si>
  <si>
    <t>2323 Boas</t>
  </si>
  <si>
    <t>A. J. McKenrey Bookkeeper</t>
  </si>
  <si>
    <t>John Bower Vice President</t>
  </si>
  <si>
    <t>R. L. Carson Mgr.</t>
  </si>
  <si>
    <t>Charles  ?? Manager</t>
  </si>
  <si>
    <t>38 Freeport street Etna Pa.</t>
  </si>
  <si>
    <t>B. Szafran Sec.</t>
  </si>
  <si>
    <t>341 E. 10 Eric Pa.</t>
  </si>
  <si>
    <t>1214 Scotland Ave. Chambersburg. Pa.</t>
  </si>
  <si>
    <t>This report was estimated</t>
  </si>
  <si>
    <t>Blairsville Concrete Products Company by L. A. Chick</t>
  </si>
  <si>
    <t>Geo. O. Fear Treas.</t>
  </si>
  <si>
    <t>20 &amp; Dudley St. Dunmore Pa.</t>
  </si>
  <si>
    <t>Edward Goglin Pres.</t>
  </si>
  <si>
    <t>Leow A. Smith Secy.</t>
  </si>
  <si>
    <t>Brooks Bldg. Scranton</t>
  </si>
  <si>
    <t>John G. Laudis Pres.</t>
  </si>
  <si>
    <t>J. Kreider Kurtz Partner</t>
  </si>
  <si>
    <t>S. B. Lawrence Pres.</t>
  </si>
  <si>
    <t>Reservoir St. &amp; New Holland Ave.</t>
  </si>
  <si>
    <t>B. W. Sauder Pres.</t>
  </si>
  <si>
    <t>W. W. Fealler Auditor</t>
  </si>
  <si>
    <t>Paul Lawliss Auditor</t>
  </si>
  <si>
    <t>339 E. Kiefer Av.</t>
  </si>
  <si>
    <t>55 S. Washington St.</t>
  </si>
  <si>
    <t>Medford Concrete Construction Co. Inc. by ?? Secy</t>
  </si>
  <si>
    <t>Plant in operation only 82 days and the number of wage earners as reported in inquiry 5-a there based only on than days plant have in operation</t>
  </si>
  <si>
    <t>B. D. Harter Treas.</t>
  </si>
  <si>
    <t>Sherman Concrete Pipe Co. by J. H. L. Secy.</t>
  </si>
  <si>
    <t>Box 611 Tulsa Okla.</t>
  </si>
  <si>
    <t>A. C. Clauda Secy.</t>
  </si>
  <si>
    <t>This report covers two plants located at minot and mandan, north dakota.</t>
  </si>
  <si>
    <t>45 Pleasant Ave., Mansfield Ohio.</t>
  </si>
  <si>
    <t>Under (7a) the tonnage is figured from the approximate weight of one boocks. Also under (7a) cast stone the weight of a sq. ft. would depend on the thickness that factor not known the amount is given in sq ft.</t>
  </si>
  <si>
    <t>S. H. Bennett Officer Manager</t>
  </si>
  <si>
    <t>Turney and Warner Roads</t>
  </si>
  <si>
    <t>In re; inquiry 4-5 being small we have no salaried officer foremen etc. two of the this stock holders ownes run the business and do most of the labor to buy regular heavly wages</t>
  </si>
  <si>
    <t>Geo. Lang Secy. &amp; Treas.</t>
  </si>
  <si>
    <t>Columbia Ohio</t>
  </si>
  <si>
    <t>C. E. Haines Secty.-Treas.</t>
  </si>
  <si>
    <t>J. C. Price Pres.</t>
  </si>
  <si>
    <t>E. C. Jefferis Pres.</t>
  </si>
  <si>
    <t>The Kastone Co., R. Collins</t>
  </si>
  <si>
    <t>Station D Cleveland Ohio</t>
  </si>
  <si>
    <t>J. L. McMaster Accountant</t>
  </si>
  <si>
    <t>J. S. Miller Treasurer</t>
  </si>
  <si>
    <t>This report does not in any section contain the cost of machinery maintaince used for the manufacture of any of the above products or the overhead charges to maintaine a building to cover same.</t>
  </si>
  <si>
    <t>C. M. Broome Treas.</t>
  </si>
  <si>
    <t>R. Edward Vero Sec. &amp; Treas.</t>
  </si>
  <si>
    <t xml:space="preserve">Salaries under inquiry four are only for the actual time devoted to the business by the ??. The major portion of their time is devoted to the building supplies business </t>
  </si>
  <si>
    <t>Elizabeth Gouirard</t>
  </si>
  <si>
    <t>H. D. Weir Mgr.</t>
  </si>
  <si>
    <t>All figures in this report are fair estimates</t>
  </si>
  <si>
    <t>M. O. Collins Pres.</t>
  </si>
  <si>
    <t>Estimated figures Record incomplete Coal and lumber and concrete blocks sales are included in distribution report for this business</t>
  </si>
  <si>
    <t>No salaries paid to cooporation officers since 1932 output consumed by own contracting co ?? Company</t>
  </si>
  <si>
    <t>Harry W. Loresch Jr. Bookkeeper</t>
  </si>
  <si>
    <t>911 Washington Blvd.</t>
  </si>
  <si>
    <t>Philip A. Long</t>
  </si>
  <si>
    <t>A. S. Kress Secy.</t>
  </si>
  <si>
    <t>E. N. Smith Sec.</t>
  </si>
  <si>
    <t>John A. Lind Partner</t>
  </si>
  <si>
    <t>H. H. Stewart Auditor</t>
  </si>
  <si>
    <t>Figures given above are fair estimates only</t>
  </si>
  <si>
    <t>1464 Johna Ave.</t>
  </si>
  <si>
    <t>D. ??</t>
  </si>
  <si>
    <t>Impossible to estimate cubic yds.</t>
  </si>
  <si>
    <t>Charles ?? Bookkeeper</t>
  </si>
  <si>
    <t>W. D. Wyeth Pres.</t>
  </si>
  <si>
    <t>This company are a coal company at same place a separate schedule has been received</t>
  </si>
  <si>
    <t>We fall to locate our last year report</t>
  </si>
  <si>
    <t xml:space="preserve">Edward E. ?? </t>
  </si>
  <si>
    <t>We do not have sales purchases or sales broken down in individual ??</t>
  </si>
  <si>
    <t>Lola Tath</t>
  </si>
  <si>
    <t>Toledo to Terminal R. R. Bldg-Toledo</t>
  </si>
  <si>
    <t>A. E. Murbach Bookkeeper</t>
  </si>
  <si>
    <t>218 Terminal Bld. Toledo</t>
  </si>
  <si>
    <t>?? Turnbull Bkkper</t>
  </si>
  <si>
    <t>This report fiscal year jan. 31 1935 to jan 31 1936</t>
  </si>
  <si>
    <t>Annabelle Milligan Bookkeeper</t>
  </si>
  <si>
    <t>Due to conditions beyond my control I am compelled to estimate the report of which consider about 90% correct</t>
  </si>
  <si>
    <t>This is small plant not in operation for about (4) months due to lack of human</t>
  </si>
  <si>
    <t>18 Glen White Plains</t>
  </si>
  <si>
    <t>Ricardo ??</t>
  </si>
  <si>
    <t>Harold C. Smith Cashier</t>
  </si>
  <si>
    <t>W. A. Copeland Sec. Treas.</t>
  </si>
  <si>
    <t>This plant came under present ownerschief july 1st, 1935</t>
  </si>
  <si>
    <t>34 Bement Ave., Poughkeepsie N. Y.</t>
  </si>
  <si>
    <t>Mr. Bushnell is and has been florida on his vacation so I have filled in as best I could from the records.</t>
  </si>
  <si>
    <t>C. J. Ronne Treas.</t>
  </si>
  <si>
    <t>Poughkeepsie N. Y.</t>
  </si>
  <si>
    <t>Chas J. McCabe Pres.</t>
  </si>
  <si>
    <t>Discontinued mfg. in Oct, 1929</t>
  </si>
  <si>
    <t>This plant in operation only (6) months in 1929. First lack of business</t>
  </si>
  <si>
    <t>This plant only worked 8 months in 1929 schedule mailed to 327 pacific st., formerly fatale &amp; cincotta E. 42 &amp; Glenwood Rd.</t>
  </si>
  <si>
    <t>Victor Eay</t>
  </si>
  <si>
    <t>32-37-56th St. Woodside L. J. N. Y</t>
  </si>
  <si>
    <t>Drop in business attributed to lack of home building operations on long island sales ?? Blocks carried over from 1929- $45000worth</t>
  </si>
  <si>
    <t>J. D. Mcgahey B. K.</t>
  </si>
  <si>
    <t>J. J. Harns Secty.</t>
  </si>
  <si>
    <t>Sand is Sucked from the rivers not taken from a pit</t>
  </si>
  <si>
    <t>W. F. Keny Mgr.</t>
  </si>
  <si>
    <t>400 N. Thompson St. Portland Ore.</t>
  </si>
  <si>
    <t>Can not give 1934 receipts no records</t>
  </si>
  <si>
    <t>Zoe Herrion Bookkeeper</t>
  </si>
  <si>
    <t>c/o W. D. Miller Const. Co.</t>
  </si>
  <si>
    <t>Mary Wahrmund Bkkpr.</t>
  </si>
  <si>
    <t>Hugh P. Fred Pres.</t>
  </si>
  <si>
    <t>Earl V. Bull Secy.</t>
  </si>
  <si>
    <t>Oregon Gravel Compony by R. D. Slater Mgr.</t>
  </si>
  <si>
    <t>Floyd L. Martin</t>
  </si>
  <si>
    <t>Opened for business march 1935</t>
  </si>
  <si>
    <t>Coverdale, Pa.</t>
  </si>
  <si>
    <t>D. N. Swanson Pres.</t>
  </si>
  <si>
    <t>W. D. Brewer Treasurer</t>
  </si>
  <si>
    <t>Costomers states kw. Brks not another hand charges ??</t>
  </si>
  <si>
    <t>Ditto</t>
  </si>
  <si>
    <t>H. R. Brown Asst. Secy.</t>
  </si>
  <si>
    <t>7* we donot have any records of tonnage</t>
  </si>
  <si>
    <t>C. F. Betz</t>
  </si>
  <si>
    <t>D. E. Hruds Pres.</t>
  </si>
  <si>
    <t>Conneaut, O. R. D. #1</t>
  </si>
  <si>
    <t>Customer claims ?? Not &amp; plant shut down it ??</t>
  </si>
  <si>
    <t>Elmer Kinekiner</t>
  </si>
  <si>
    <t>4705 Smick St. 4705 Smick Street</t>
  </si>
  <si>
    <t>C. J. Wordley</t>
  </si>
  <si>
    <t>Messinger Supply Co. by H. M. Forlner</t>
  </si>
  <si>
    <t>R. I. 2 Youngstown Ohio</t>
  </si>
  <si>
    <t>This plant shuts down about five months each year during cold weather</t>
  </si>
  <si>
    <t>Employ several part time employees during summer months</t>
  </si>
  <si>
    <t>R. R. ?? Secy. Treas.</t>
  </si>
  <si>
    <t>Robert L. McCullough</t>
  </si>
  <si>
    <t>Figures Estimated no separate record kept</t>
  </si>
  <si>
    <t>319 6th St., Clairton pa</t>
  </si>
  <si>
    <t>This plant together with the standard stone tub corp. which were operating from the same factory were destroyed by fire on Feb. 8th. 1930</t>
  </si>
  <si>
    <t>This plant was completely destroyed by fire on feb. 8th. 1930</t>
  </si>
  <si>
    <t>John Pollera</t>
  </si>
  <si>
    <t>There people buy sand &amp; cement and manufacture cement blocks which they sell. The two partners and son work all time but they do not get any set rate of pay</t>
  </si>
  <si>
    <t>Town of Worth Hempstead</t>
  </si>
  <si>
    <t>James Rosato and Son by James Rosato</t>
  </si>
  <si>
    <t>The figures are approximate</t>
  </si>
  <si>
    <t>Charles C. Amsler Mgr.</t>
  </si>
  <si>
    <t>1066 East Main St. Clarion Pa.</t>
  </si>
  <si>
    <t>This person does not keep books all figures are estimated</t>
  </si>
  <si>
    <t>Edith Mastrangelo Bookkeeper</t>
  </si>
  <si>
    <t>419 Jackson Ave.</t>
  </si>
  <si>
    <t>Silling price of No. 9 unknown but figures in under no. 7</t>
  </si>
  <si>
    <t>Mrs Maggie Bertino</t>
  </si>
  <si>
    <t>C. H. Yeiser Manager</t>
  </si>
  <si>
    <t>Makes cement blocks and fields cellar walls</t>
  </si>
  <si>
    <t>Sewer pipe was manufactured with wfa labor which is not included in this report</t>
  </si>
  <si>
    <t>We make concrete vaults only. Have one regular man in factory who also delivers the vaults at the cemetery. We employ one extra man on these deliveries if we sell two vaults in a day we have to hire extra men but that does not happen often but it does ocasionally</t>
  </si>
  <si>
    <t>Box 367 Morrisville Pa.</t>
  </si>
  <si>
    <t>It is almost impossible to give figures for their plant showing premixed concrete operation only except in inquiry 3 which show premixed concrete material contant act only</t>
  </si>
  <si>
    <t>J. H. Blackstone Pres.</t>
  </si>
  <si>
    <t>71-8th Ave.</t>
  </si>
  <si>
    <t>Amounts are estimates Does not keep books</t>
  </si>
  <si>
    <t>Jennie A Cox Bookkeeper</t>
  </si>
  <si>
    <t>Manufactures cement blocks by hand power</t>
  </si>
  <si>
    <t>J. A. Wellman Treas.</t>
  </si>
  <si>
    <t>Jeso. J. Lappne</t>
  </si>
  <si>
    <t>This plant will operate at RFD#5 plattsburg n. y after may 1st 1930 in its new building</t>
  </si>
  <si>
    <t>H. B. Livermore Secy-Treas.</t>
  </si>
  <si>
    <t>Wages 500 per part time figures are approximate claim they lost money last year</t>
  </si>
  <si>
    <t>R. D. 7 Butler, Pa.</t>
  </si>
  <si>
    <t>Sched. Ready &amp; sent forward figures tab to read</t>
  </si>
  <si>
    <t>George J. Roof Pres.</t>
  </si>
  <si>
    <t>F. M. Lewis Partner</t>
  </si>
  <si>
    <t>Byron F. Ames Bookkeeper</t>
  </si>
  <si>
    <t>Why tons of cement; cement is bought in barrels This. Census based on barrels see item #12</t>
  </si>
  <si>
    <t>George W. Sykes Bookkeeper</t>
  </si>
  <si>
    <t>Town of Dewitt</t>
  </si>
  <si>
    <t>Syracuse Cinder Products Co. Inc., H. E. Wales Bkkpr.</t>
  </si>
  <si>
    <t>Court St. Rd Syracuse N. Y.</t>
  </si>
  <si>
    <t>C. V. Lathrop Chief Acct.</t>
  </si>
  <si>
    <t>Cornwall</t>
  </si>
  <si>
    <t>H. D. Gordon Partner</t>
  </si>
  <si>
    <t>This does not include sales of cement &amp; sand or machinery expenses on loading machinery etc.</t>
  </si>
  <si>
    <t>?? Hell Prop.</t>
  </si>
  <si>
    <t>145 Highland Ave. Middletown N. Y.</t>
  </si>
  <si>
    <t>These figures are partley estimated</t>
  </si>
  <si>
    <t>Sadie Padoba Wife</t>
  </si>
  <si>
    <t>916 Bway Personal Watervliet N. Y.</t>
  </si>
  <si>
    <t>Chas. D. Bancroft</t>
  </si>
  <si>
    <t>George Boice Office Mgr.</t>
  </si>
  <si>
    <t>Gibson Concrete Corporation, M. S. Chepman Pres.</t>
  </si>
  <si>
    <t>Cheektowaga Township</t>
  </si>
  <si>
    <t>Great Lakes Concrete Pipe Co. Inc., J. S. Miller Treas.</t>
  </si>
  <si>
    <t>E. H. Devoe Pres.</t>
  </si>
  <si>
    <t>Sewyn E. Hipp</t>
  </si>
  <si>
    <t>Town of Amherst</t>
  </si>
  <si>
    <t>Listed as leising john p.</t>
  </si>
  <si>
    <t>R. F. Deutsch Partner</t>
  </si>
  <si>
    <t>Frank Yeager</t>
  </si>
  <si>
    <t>Box 5802 Biltmore N. C.</t>
  </si>
  <si>
    <t>Title #1 federal housing act has not seemed one dollar of business for us. Title #2 has secured then houses (1200) which had to be shed by us to home owner &amp; financed details are arranged by us. To date title #2 has not supplies a if appearable benefit. a national mortgage market or some means to bring back the operative builder well provide the only permanent increase, antide of general business pick up</t>
  </si>
  <si>
    <t>Geo. C. Rittenhouse</t>
  </si>
  <si>
    <t>Rose Ave., Jeffersonville Pa.</t>
  </si>
  <si>
    <t>2716 Grandview St.</t>
  </si>
  <si>
    <t>S. L. Bell Pres</t>
  </si>
  <si>
    <t>2716 Grandview St. McKeesport Pa.</t>
  </si>
  <si>
    <t>RFD #1 Hatfield</t>
  </si>
  <si>
    <t>P. O. Box 231 Ironton Ohio</t>
  </si>
  <si>
    <t>Produced in 1929:-Blocks-27000, Brick-3000, Burial Vaults-30</t>
  </si>
  <si>
    <t>D. L. Disbennett Partner</t>
  </si>
  <si>
    <t xml:space="preserve">Operate about 6 months in a year </t>
  </si>
  <si>
    <t>J. Adelbert Fithian Treas.</t>
  </si>
  <si>
    <t>H. A. Mumma Mgr. of Yard</t>
  </si>
  <si>
    <t>Form 1005 department of census attached</t>
  </si>
  <si>
    <t>The Click Burial Vault Mfg. Co. by G. R. Click Pres.</t>
  </si>
  <si>
    <t>Town of Oyster Bay</t>
  </si>
  <si>
    <t>John E. Otoo Vice Pres.</t>
  </si>
  <si>
    <t>As appointed by the secretary of commerce which request for a preliminary report giving valuable information to guid in running my business which I like to have same an request hoping that they accounting is o. k. as it upper my book's of my best knowledge</t>
  </si>
  <si>
    <t>Edw. Hoste Partner</t>
  </si>
  <si>
    <t>(7a)-profits-split-50%-50% (9j) Lime &amp; suplher 5625.57, Lime-1418.17, Sulp-1499.75, Matenol-2247.37</t>
  </si>
  <si>
    <t>Bedford Town</t>
  </si>
  <si>
    <t>Township of New Castle</t>
  </si>
  <si>
    <t>Sidney Quiney Proprietor</t>
  </si>
  <si>
    <t>Peter Fadel</t>
  </si>
  <si>
    <t>Operated at a loss in 1929</t>
  </si>
  <si>
    <t>Village of Mamh.</t>
  </si>
  <si>
    <t>My principal business is that of a general contractor of cement foundation, sidewalks etc. I have no record available giving statistics of the business. I do not employee over two men at any time on the manufacture of cement blocks</t>
  </si>
  <si>
    <t>A. E. Gensen Bookkeeper</t>
  </si>
  <si>
    <t>This is a new concern commen any business Jan 1 and figure given cover operations fr. The last 7 months of 1929</t>
  </si>
  <si>
    <t>Hulda Hartman</t>
  </si>
  <si>
    <t>197 Leslie St.</t>
  </si>
  <si>
    <t>This man took this business over april 9th 1929 rubeck cannot be located</t>
  </si>
  <si>
    <t>Estimated figures no record</t>
  </si>
  <si>
    <t>Sam ??</t>
  </si>
  <si>
    <t>67 Dark St.</t>
  </si>
  <si>
    <t>Copied from original which was not sufficiently eligible to file</t>
  </si>
  <si>
    <t>George M. Overbaugh</t>
  </si>
  <si>
    <t>American Tile &amp; Roofing Co., J. M Berg</t>
  </si>
  <si>
    <t>William A. Hall Prest.</t>
  </si>
  <si>
    <t>Officer of corporation william a. hall pres. &amp; treas. Mro. Ilda J. Hall secy</t>
  </si>
  <si>
    <t>Pauline Orzano</t>
  </si>
  <si>
    <t>Estimated Figure</t>
  </si>
  <si>
    <t>Ramloc Stone Company Inc., Daniel Colinar President</t>
  </si>
  <si>
    <t>H. A. Gelser Pres.</t>
  </si>
  <si>
    <t>Daniel Gardiner Secy.</t>
  </si>
  <si>
    <t>#13 sales were all to contractors listed as gardner daniel</t>
  </si>
  <si>
    <t>Howard G. Chapman Pres.</t>
  </si>
  <si>
    <t>Great Lakes Concrete Pipe Co Inc., J. S. Miller Treas.</t>
  </si>
  <si>
    <t xml:space="preserve">2628 ?? </t>
  </si>
  <si>
    <t>A. P. ?? Asst. Sales Mgr.</t>
  </si>
  <si>
    <t>Frank De Nigris Treas.</t>
  </si>
  <si>
    <t>This plant is operating as a loss</t>
  </si>
  <si>
    <t>This establishment was shut down during Jan, Feb &amp; Mar. during 1929 This establishment was incorporated June 1, 1929 and took over business of M. H. Webber doing business under name of jamestown cement products company</t>
  </si>
  <si>
    <t>Block plant was started 5/1/29 new plant</t>
  </si>
  <si>
    <t>Daniel P. Farry Acct.</t>
  </si>
  <si>
    <t>Vergilio Blancot, Pres.</t>
  </si>
  <si>
    <t>Alexander Spe?? Bookkeeper</t>
  </si>
  <si>
    <t>Joseph Maggio Bookkeeper</t>
  </si>
  <si>
    <t>415 South 5th St. Brooklyn</t>
  </si>
  <si>
    <t>F. W. Anness Pres.</t>
  </si>
  <si>
    <t>Anne ?? Bookkeeper</t>
  </si>
  <si>
    <t>Due to decrease in small loan construction products fell accordingly approx 15000 under 1927</t>
  </si>
  <si>
    <t>Orich Manaisco</t>
  </si>
  <si>
    <t>Wage earners inq. 7.c work only part time when ?? Two partners do ??</t>
  </si>
  <si>
    <t xml:space="preserve">Francis ?? </t>
  </si>
  <si>
    <t>9645 E. 51 St.</t>
  </si>
  <si>
    <t>L. B. Teta Bookkeeper</t>
  </si>
  <si>
    <t>1600 Locust Ave.</t>
  </si>
  <si>
    <t>John B. Santemma Corp?? Mgr.</t>
  </si>
  <si>
    <t>Semlok Contracting Co Inc., William T. Holmes Secy.</t>
  </si>
  <si>
    <t>The figures in this report are only estimates</t>
  </si>
  <si>
    <t>B. L. Hoskins</t>
  </si>
  <si>
    <t>Orison Ellis Gen'l Mgr.</t>
  </si>
  <si>
    <t>3774 W. 135 St.</t>
  </si>
  <si>
    <t>The establishment operates from march to november every year. Idle january, february &amp; december during 1929</t>
  </si>
  <si>
    <t>Deer Park Cool Co. Per E. Shipman</t>
  </si>
  <si>
    <t>Item 9 is answered for this firm on a separate report for distribution</t>
  </si>
  <si>
    <t>This manufacturing place only operates from april 1 to oct 31 every year</t>
  </si>
  <si>
    <t>Report for 1st to months of year cement ?? No books available &amp; ?? No one ?? Estimate</t>
  </si>
  <si>
    <t>Gifures Estimated</t>
  </si>
  <si>
    <t>G. A. Cox Secretary &amp; Treasurer</t>
  </si>
  <si>
    <t>This plant is opperated in conjunction with one jobbing business no supervisory or clerical salaries are charged against cost of operation</t>
  </si>
  <si>
    <t>S. H. Jacobson Pres.</t>
  </si>
  <si>
    <t>Babylon township</t>
  </si>
  <si>
    <t>Alexander Berk</t>
  </si>
  <si>
    <t>F. C. Willard Gen. Mgr.</t>
  </si>
  <si>
    <t>M. Dardes</t>
  </si>
  <si>
    <t>This corp'n is operated by the gregory coal &amp; lumber co.</t>
  </si>
  <si>
    <t>S. Linehan Treas.</t>
  </si>
  <si>
    <t>Owners do ows Mark</t>
  </si>
  <si>
    <t>John E. Otoo Vice President</t>
  </si>
  <si>
    <t>This is a one man plant did not operate during july &amp; august 1929</t>
  </si>
  <si>
    <t>Listed as dempsey Robert (ind 901)</t>
  </si>
  <si>
    <t>216.21 Hollis Ave., Queen Village N. Y.</t>
  </si>
  <si>
    <t>John A Feulner</t>
  </si>
  <si>
    <t>This Sch. Est.</t>
  </si>
  <si>
    <t>Town Hempstead</t>
  </si>
  <si>
    <t>Cost of materials, cement tons 250 Cost-3500, sand and gravel Cu.yds. 750 cost-1500, crushed stone</t>
  </si>
  <si>
    <t>Lucian De Sante</t>
  </si>
  <si>
    <t>12-80-951th Ave, Richmond Hell, N. Y.</t>
  </si>
  <si>
    <t>Wm. J. Duff</t>
  </si>
  <si>
    <t>5 Harrison ave.</t>
  </si>
  <si>
    <t>Cost of water by metor used for other perpus can not report about 15 used</t>
  </si>
  <si>
    <t>9c Block business being dull not many was made only special orders being filled. Trucking was done during the years</t>
  </si>
  <si>
    <t>Only $2,400 sales in 1929 balance of stock carried over in yard</t>
  </si>
  <si>
    <t>A. Pacifico</t>
  </si>
  <si>
    <t>1 1/2 Miles from Town Limits</t>
  </si>
  <si>
    <t>L. C. Harper Ass't Sec. &amp; Treas.</t>
  </si>
  <si>
    <t>Asheville Township</t>
  </si>
  <si>
    <t>forward one??</t>
  </si>
  <si>
    <t>E. L. Webb Bookkeeper</t>
  </si>
  <si>
    <t>Shelby N. C.</t>
  </si>
  <si>
    <t>169 Pollock St. New Bern N. C.</t>
  </si>
  <si>
    <t>Do not buy sand take it from nearby river cost is in handing</t>
  </si>
  <si>
    <t>Fred B. Grag Manager</t>
  </si>
  <si>
    <t>I simply have one man making cement brick by hand on a piecework basis. No power and no machinery is used. Over half the brick are used by myself in my own contract work.</t>
  </si>
  <si>
    <t>N. D. Crawley Pres.</t>
  </si>
  <si>
    <t>There were other materials used in the manufacture of this concrete which are not shown above amounting to $7881.37 They consist of calcium chloride. Cal., and other admixtures</t>
  </si>
  <si>
    <t>Madu F. Dinoro</t>
  </si>
  <si>
    <t>Finch &amp; Ostrander, Inc., J. O. Finch President</t>
  </si>
  <si>
    <t>512-6th Ave. Watervliet N. Y.</t>
  </si>
  <si>
    <t>E. M. Deems Vice Pres. &amp; Treas.</t>
  </si>
  <si>
    <t>415 Lexington Ave., NYC</t>
  </si>
  <si>
    <t>See Wholesale Distribution Reform this is estimated</t>
  </si>
  <si>
    <t>corrected report</t>
  </si>
  <si>
    <t>Leslie W. Prosaner Bookkeeper</t>
  </si>
  <si>
    <t>H. E. Mallery Mgr.</t>
  </si>
  <si>
    <t>Mc Qudde &amp; Bannigan, Inc. by Frank ?? Pres.</t>
  </si>
  <si>
    <t>4.5.6 all labor by the family 8. sand &amp; gravel on owner land</t>
  </si>
  <si>
    <t>George L. Hough Mgr.</t>
  </si>
  <si>
    <t>D. A. McClure Treas.</t>
  </si>
  <si>
    <t>M. H. Webber Pres.</t>
  </si>
  <si>
    <t>Lillian De Spirits Bookkeeper</t>
  </si>
  <si>
    <t>?? Do the woods of manufacturing the cement blocks is the ??</t>
  </si>
  <si>
    <t>Data copies from f. 10a and concrete of by co corp 6/23/30</t>
  </si>
  <si>
    <t>William Allik</t>
  </si>
  <si>
    <t>Glenn E. Jenes Mgr.</t>
  </si>
  <si>
    <t>Address 1190 morris park ave. is the residence of N. N. Hebb. His plant was located on premises in rear of his house last year, but is now dismantled</t>
  </si>
  <si>
    <t>Frank Kerlin Pres.</t>
  </si>
  <si>
    <t>Jules C. Kraus President</t>
  </si>
  <si>
    <t>N. C. Cooke Asst. Treas.</t>
  </si>
  <si>
    <t>207 N. Main St. Spencerville O.</t>
  </si>
  <si>
    <t>Plant is operated about 1/4 of time. Kilns are filled and then steamed  and work resumed after tile is taken out of steaming kiln.</t>
  </si>
  <si>
    <t>H. P. Ledyard Pres.</t>
  </si>
  <si>
    <t>Marie Schmitz</t>
  </si>
  <si>
    <t>Cleveland Ave., Ashland O.</t>
  </si>
  <si>
    <t>Louis Pilmer Mgr.</t>
  </si>
  <si>
    <t>58 Jefferson St.</t>
  </si>
  <si>
    <t>Frank Mickam Jr. Secy.</t>
  </si>
  <si>
    <t>We are giving you an estimate as close of possible as for enstant we do not keep figure how many drain tile we make and also our reciepts were 28770 but those receipts in rlude coal also whatever we retail</t>
  </si>
  <si>
    <t>W. P. Wetson Secy. Treas.</t>
  </si>
  <si>
    <t>Proprietor works put time dono't take any salary</t>
  </si>
  <si>
    <t>Frank P. Armstrong</t>
  </si>
  <si>
    <t>The Amherst concrete co now owners the H. P. Daniels Co., (same address, same officers), only a change of farm name</t>
  </si>
  <si>
    <t>Hilds Oechsner Bkkpr. Secty</t>
  </si>
  <si>
    <t>Winchester N. Y.</t>
  </si>
  <si>
    <t>Town of Malone</t>
  </si>
  <si>
    <t>121-5th Ave.</t>
  </si>
  <si>
    <t>George E. Priest Pres.</t>
  </si>
  <si>
    <t>W. T. Conklin President</t>
  </si>
  <si>
    <t>Listed as Bard. C. M. Co. Inc.</t>
  </si>
  <si>
    <t>Francis Tansey</t>
  </si>
  <si>
    <t>Enrico Palumbo</t>
  </si>
  <si>
    <t>Elizabeth Cumming Bkkr.</t>
  </si>
  <si>
    <t>66 Avis St.</t>
  </si>
  <si>
    <t>C. E. Coughlin Treas.</t>
  </si>
  <si>
    <t>Julius Masiello Co Partner</t>
  </si>
  <si>
    <t>Monroe Block Co. Inc., J. D. Kace</t>
  </si>
  <si>
    <t>M. P. Cahill, Office Manager</t>
  </si>
  <si>
    <t>Samuel ??</t>
  </si>
  <si>
    <t>Francis &amp; C. Balduzzi V. Pres.</t>
  </si>
  <si>
    <t>Materials used:-Sand-915 Cubic Yards, Gravel, Cement-1500 benets-3540</t>
  </si>
  <si>
    <t>Brookhaven Township</t>
  </si>
  <si>
    <t>Sched Recd. &amp; sent forward figures same</t>
  </si>
  <si>
    <t>Raymond C. Irwin Pres.</t>
  </si>
  <si>
    <t>Schd. Reed and sent forward</t>
  </si>
  <si>
    <t>Oscar F. Schaefer</t>
  </si>
  <si>
    <t>Selling value is based on quantities produced</t>
  </si>
  <si>
    <t>Walter Thomas Pres.</t>
  </si>
  <si>
    <t>168 Longview Ter.</t>
  </si>
  <si>
    <t>Article 12-The have our own sand bank and no account is kept of how much is used. The amount given as end of cement is correct but have no record of number of tons or bds. Used.</t>
  </si>
  <si>
    <t>Manufactured &amp; sold 40,000 cement blocks n. y. in 1929. Plant idle other months than near, nor due to weather</t>
  </si>
  <si>
    <t>31x4-60577, Listed as Fueks &amp; Wefelmeyer</t>
  </si>
  <si>
    <t>Losses in excess of #5000 during year charles Gardaile</t>
  </si>
  <si>
    <t>John Leaky Pres.</t>
  </si>
  <si>
    <t>J. B. Royce Bookkeeper</t>
  </si>
  <si>
    <t>Our records do not ??</t>
  </si>
  <si>
    <t>This company started operations on march 1, and ended operations june 22, 1929 due to lack of business the months of january and february the shop was dormant. This company and the company taken over were both dormant in the months of january and february 1929. These figures are approximate as the exact figures are uncontainable</t>
  </si>
  <si>
    <t>John J. Henley</t>
  </si>
  <si>
    <t>A. W. Tucker Pres.</t>
  </si>
  <si>
    <t>Charles D. Wessels</t>
  </si>
  <si>
    <t>Copies and signed by R. Oliver Morris</t>
  </si>
  <si>
    <t>M. Van Nostran Secy.</t>
  </si>
  <si>
    <t>201 N. West St., Indpls., Inf.</t>
  </si>
  <si>
    <t>E. B. ?? Secy.</t>
  </si>
  <si>
    <t>H. R. Brown Secy.</t>
  </si>
  <si>
    <t>J. f. Gerhardstein A. Secretary</t>
  </si>
  <si>
    <t>This business I owned by chas &amp; e. w. seaman (father &amp; son) and employs one other man to helf with the work and manufactures concrete burial vaults only</t>
  </si>
  <si>
    <t>Mrs D. A. Taylor Secy.</t>
  </si>
  <si>
    <t>Franklin Township</t>
  </si>
  <si>
    <t>J. W. Malsby, Secy. &amp; Treas.</t>
  </si>
  <si>
    <t>G. J. Foit Mgr.</t>
  </si>
  <si>
    <t>336-14 Ave Coe. O.</t>
  </si>
  <si>
    <t>Concrete Supply Co., Inc. by J. S. Barlow Asst. Secy-Treas.</t>
  </si>
  <si>
    <t>Sched. Recd. &amp; sent forward figures same</t>
  </si>
  <si>
    <t>We manufacture cement blocks only and sell to retail trade</t>
  </si>
  <si>
    <t>10 Tollgate Court Lynbrook</t>
  </si>
  <si>
    <t xml:space="preserve">This report is for the two plants one in bablon and the other in valley streams. This report was reduced 50% and another report made for babylon suffolk co. </t>
  </si>
  <si>
    <t>Because of lack of business this plant closed down june, july, aug, sep, oct, dec, but opened up again in 1930-This report covers work done in 1929</t>
  </si>
  <si>
    <t>Henry G. Winter Treasurer</t>
  </si>
  <si>
    <t>Gertrude Burks</t>
  </si>
  <si>
    <t>W. W. C. Callumn Treas.</t>
  </si>
  <si>
    <t xml:space="preserve">420 Lexington Avenue N. Y. C. </t>
  </si>
  <si>
    <t>This is a report of our burial vault department and does not include rent or any part of the company's overhead expense</t>
  </si>
  <si>
    <t>Dewitt Town</t>
  </si>
  <si>
    <t>Estimated no books</t>
  </si>
  <si>
    <t>This business is operated in conjunction with coal &amp; reports are not kept separately</t>
  </si>
  <si>
    <t>This establishment does not run books. He keeped an amount of his salesor collections that's all E. r. Hallames gina , ohio may 15-1930</t>
  </si>
  <si>
    <t>Bertha Pohlman</t>
  </si>
  <si>
    <t>The information furnished above is partly estimated. Our so-called quarry is not operated as a quarry. We simply obtain the crushed marble from it which is used in making our stone. All our operations, including the obtaining of crushed marble from the quarry, are included in this report.</t>
  </si>
  <si>
    <t>G. Dupino</t>
  </si>
  <si>
    <t>Frank D. Reynolds Asst. Mgr.</t>
  </si>
  <si>
    <t>Lars P. Meyer Secty.</t>
  </si>
  <si>
    <t>In question no. 13, we did not make any distribution of sales, as we sell only to contractors and people building their own homes</t>
  </si>
  <si>
    <t>Cost of making moulds &amp; Dies over 7000</t>
  </si>
  <si>
    <t>Concrete Septic Tank Co. by Nathan Schlessinger</t>
  </si>
  <si>
    <t>Completed by Telephone R. R. D.</t>
  </si>
  <si>
    <t>Herman W. Foster Pres. &amp; Secy.</t>
  </si>
  <si>
    <t>Joseph E. Lang Office Manager</t>
  </si>
  <si>
    <t>Alfred Ernest Bookkeeper</t>
  </si>
  <si>
    <t>Frank Hemer</t>
  </si>
  <si>
    <t>Geo. F. Buescher Acct.</t>
  </si>
  <si>
    <t>Walter V. Fox President</t>
  </si>
  <si>
    <t>Geo. F. Potter Jr. Partner</t>
  </si>
  <si>
    <t>No extra time except price list</t>
  </si>
  <si>
    <t>Colerain</t>
  </si>
  <si>
    <t>No. College Hill (Suburb)</t>
  </si>
  <si>
    <t>North College Hill, Cincinnati, Ohio</t>
  </si>
  <si>
    <t>Norwood Concrete Block &amp; Cons. Co. E. E. ?? Auditor</t>
  </si>
  <si>
    <t>R. M. Bagland Secy.</t>
  </si>
  <si>
    <t>920 Chamber of Com.</t>
  </si>
  <si>
    <t>8 plus 7 appears inconsistant when compared with 9. Due to the promotional state of the business there was a  waste of materials and wages so workers carried</t>
  </si>
  <si>
    <t>A. C. Dorney Treas.</t>
  </si>
  <si>
    <t>Sales total 45658.25 for blocks sold and contract work. Sales on blocks alone would be 22,100</t>
  </si>
  <si>
    <t>No books kept of business by commodities</t>
  </si>
  <si>
    <t>A. E. Cotes, Clerk</t>
  </si>
  <si>
    <t>2133 Woodside Ave.</t>
  </si>
  <si>
    <t>I have given approximate girues as I have no exact idea of how many tons of manufactures pipe or posts I have made</t>
  </si>
  <si>
    <t>R. D. 2 Scotia</t>
  </si>
  <si>
    <t>Gridley A. Becker Asst. Mgr.</t>
  </si>
  <si>
    <t>909 Altamont Ave.</t>
  </si>
  <si>
    <t>This report is made from 31-8277</t>
  </si>
  <si>
    <t>E. L. Barber</t>
  </si>
  <si>
    <t>Center Moriches N. Y.</t>
  </si>
  <si>
    <t>William Gazzola</t>
  </si>
  <si>
    <t>East Patchogue N. Y.</t>
  </si>
  <si>
    <t>Name of owners, Michael Gazola, Jack Gazola, William Gazola, Sched. Regd. &amp; sent forward</t>
  </si>
  <si>
    <t>John Balduzzi</t>
  </si>
  <si>
    <t>Operated at a loss</t>
  </si>
  <si>
    <t>?lalip</t>
  </si>
  <si>
    <t>Louis A. Otto (Part Owner)</t>
  </si>
  <si>
    <t>Township Smithtown</t>
  </si>
  <si>
    <t>The falling off of business in our line between this report and our previous report is accounted for in that the building trade was very slow and we have since our last report confined our business to long island and our territory became very limited</t>
  </si>
  <si>
    <t xml:space="preserve">This plant only works about six or seven months out of a year </t>
  </si>
  <si>
    <t xml:space="preserve">This is a side issue with this concern, and not ??in their distribution report mailed to wasting ton is april </t>
  </si>
  <si>
    <t>This cement block plant is run in connection with coal &amp; builders supplies</t>
  </si>
  <si>
    <t>E. C. Moore Sec &amp; Treas.</t>
  </si>
  <si>
    <t>Plant is not in operation during the very cold weather. The hours are lengthened to 9 per day as summer comes on</t>
  </si>
  <si>
    <t>Paul L. Plato Asst. Manager</t>
  </si>
  <si>
    <t>Amount of coal used is estimated. Steam from Ice plant is used in curing tunnels</t>
  </si>
  <si>
    <t>C. A. Blinn V. Pres.</t>
  </si>
  <si>
    <t>Erie Cement Products &amp; Supply Co. by E. Fellabaum</t>
  </si>
  <si>
    <t>W. C. Sobocinski</t>
  </si>
  <si>
    <t>Jos. J. Scharff Bookkeeper</t>
  </si>
  <si>
    <t>634 Federal St.</t>
  </si>
  <si>
    <t>Adams Townshp</t>
  </si>
  <si>
    <t>C. E. Diehl Sec.</t>
  </si>
  <si>
    <t>The above sales represented total sales for year of all our supplies. We kept no separate check an individual articles or sales methods</t>
  </si>
  <si>
    <t>2020 Jeffre Ave.</t>
  </si>
  <si>
    <t>Sylvania Township</t>
  </si>
  <si>
    <t>G. J. Laughlin Bookkeeper</t>
  </si>
  <si>
    <t>Company Address</t>
  </si>
  <si>
    <t>John M. Swickard Manager</t>
  </si>
  <si>
    <t>Accurate figures not available information furnished is estimated (on some items) as nearly correct as possible . Income figured on accrual facer</t>
  </si>
  <si>
    <t>N. Von Elak V. P. &amp; Treas.</t>
  </si>
  <si>
    <t>J. D. Green</t>
  </si>
  <si>
    <t>Figues estimates Proprietor who keeps all records is unavailable due to illness. This company operated or a loss in 1929 &amp; is in the hands for receiver</t>
  </si>
  <si>
    <t>This report is an average for one year but this plant operates only about 6 months of the year. The report for this plant is based for the full year, but the plant only operated six months of the year so the total value of products would be 10800 and wages paid for six months would be 2160</t>
  </si>
  <si>
    <t>Francis H. Theroerd Vice Pres.</t>
  </si>
  <si>
    <t>Francis J. Tansey, 1931-plant ??</t>
  </si>
  <si>
    <t>Thomas Hill Pres.</t>
  </si>
  <si>
    <t>This report is made only on a manufactured basis and the labor and number of days the plant was in operation is estimated to the feel of my knowledge as do out side work and part time the labor is divided on the work which becomes necessary at time</t>
  </si>
  <si>
    <t>Herbert Douglass Bookkeepe</t>
  </si>
  <si>
    <t>E. r. Maag President</t>
  </si>
  <si>
    <t>E. A. Syon Mgr.</t>
  </si>
  <si>
    <t>B. D. O'Connell Secy.</t>
  </si>
  <si>
    <t>This business is carried by this company The Louis O'Connell Co, in Connection with their Coal yard and is officered by the same persons C. W. G. S</t>
  </si>
  <si>
    <t>You will please deduct about 1000 for wages and salaries paid, to arrive at what you want to know as that is no 7 includes the total paid out for the year</t>
  </si>
  <si>
    <t>C. L. McDonald Secretary</t>
  </si>
  <si>
    <t>Re:-Question #6; the amount shown in circles are months when plant was operating in part time or closhed down completely</t>
  </si>
  <si>
    <t>United Cement Products Co., Inc., Victor Mubkin President</t>
  </si>
  <si>
    <t>Leo Baran</t>
  </si>
  <si>
    <t>26 Court Street</t>
  </si>
  <si>
    <t>Brooklyn twp.</t>
  </si>
  <si>
    <t>C. R. Otter Pres</t>
  </si>
  <si>
    <t>R. W. Mead</t>
  </si>
  <si>
    <t>The Proprietor did all the work himself and did not employ any help last year</t>
  </si>
  <si>
    <t>Firm is combined manufacturer and contractor</t>
  </si>
  <si>
    <t>Joseph Marra Pres.</t>
  </si>
  <si>
    <t>J. Petrocelli</t>
  </si>
  <si>
    <t>C. S. Baranzelli Pres.</t>
  </si>
  <si>
    <t>John Donaldson Roman Stone Co., John Donaldson</t>
  </si>
  <si>
    <t>Cement products are manufactured. We have tried to separate products that we sell such as raw materials form the manufacturer mostly estimated</t>
  </si>
  <si>
    <t>Herman W. Dall Secy. &amp; Treas.</t>
  </si>
  <si>
    <t>Actual figures used where applicable; otherwise a careful estimate has been given</t>
  </si>
  <si>
    <t>Howland Township</t>
  </si>
  <si>
    <t xml:space="preserve">Dover School District </t>
  </si>
  <si>
    <t>Estimated figures</t>
  </si>
  <si>
    <t>Russell J. Balyeat Secy-Treas.</t>
  </si>
  <si>
    <t>Ross Township</t>
  </si>
  <si>
    <t>No time kept as it is all piece work man not pd. By hr.</t>
  </si>
  <si>
    <t>W. J. ?? Mgr.</t>
  </si>
  <si>
    <t>We purchase electric power for jobbing and coal only the salaries of the occice ?? Include everything sold</t>
  </si>
  <si>
    <t>J. W. Adams</t>
  </si>
  <si>
    <t>We only manufacture a venetian art tile (terrazzo tile) and do not sell it except where we install it</t>
  </si>
  <si>
    <t>1/4 Mile from City Limits</t>
  </si>
  <si>
    <t>Total salaries of officers of the corporation are included in this plant at charlotte since the general office is located here. Reports for plants at lilesville, N. C. and columbia, S. C. are under separate cover.</t>
  </si>
  <si>
    <t>Charlotte Twp., Mecklenburg Co.</t>
  </si>
  <si>
    <t>?? Pres</t>
  </si>
  <si>
    <t>A. M. Hopeman Pres.</t>
  </si>
  <si>
    <t>r. Normann Vice Pres and Mgr.</t>
  </si>
  <si>
    <t>As we operate two plants all repenation is given on this shut except no of men employed it minot plant is expenses are not ??</t>
  </si>
  <si>
    <t>Wm. B. Gladen</t>
  </si>
  <si>
    <t>Production figures given at selling values item. All selling and administrative work done through chicago office</t>
  </si>
  <si>
    <t>S. K. Monow Secy.</t>
  </si>
  <si>
    <t>O. Kressler President</t>
  </si>
  <si>
    <t>Madison Township</t>
  </si>
  <si>
    <t>This is a reasonable business part of the time is urgent in making up material and the balance in making distribution</t>
  </si>
  <si>
    <t>G. H. Blackstone Pres. &amp; Mgr.</t>
  </si>
  <si>
    <t>Ernest Thomas Cast Stone Co., Ernest Thomas President</t>
  </si>
  <si>
    <t>A. F. Kroeger Sec. Treas.</t>
  </si>
  <si>
    <t>P. O. Box 70 Hillsboro, Oregon</t>
  </si>
  <si>
    <t>Operated at a loss during 1929 dus to slunp in building and reduced buying power of chief consumer farner. Plant operated at 50% capacity</t>
  </si>
  <si>
    <t>J. B. Cary</t>
  </si>
  <si>
    <t>On account of living no bookkeeper, this is the closest figures that I can give you, on all questions ??</t>
  </si>
  <si>
    <t>Perry Township</t>
  </si>
  <si>
    <t>We were listed and incorporated under the name of the licking view cement block co. And under the date of june 7th 1929 by amendment changed name to ``Blackstone incorporated''</t>
  </si>
  <si>
    <t>Franklin T. P.</t>
  </si>
  <si>
    <t>The Cincinnati Cement Products Company??</t>
  </si>
  <si>
    <t>Helen Donaldson Stenographer &amp; Bookkeeper</t>
  </si>
  <si>
    <t>All figures are close estimates no exact account is kept of either manufacture or sales</t>
  </si>
  <si>
    <t>No books kept</t>
  </si>
  <si>
    <t>J. R. Bowins</t>
  </si>
  <si>
    <t>Sand is taken from our own bank therefore cannot tell the amount</t>
  </si>
  <si>
    <t>Trace Snider Bookkeeper</t>
  </si>
  <si>
    <t>C. E. Sterzenbach Sec. Treas.</t>
  </si>
  <si>
    <t>H. J. Renker President</t>
  </si>
  <si>
    <t>Nina E. Price</t>
  </si>
  <si>
    <t>con-o-lite is a patented material. Manufacturers pay a royalty this manufacturer paid in royalty during 1929. $2387.00</t>
  </si>
  <si>
    <t>Margaret Kantz Bkkpr.</t>
  </si>
  <si>
    <t>Robert marked 920 Fie 34-11490. Has been received by no addressed to our old address bolivar road barberton ohio. This report cover our entire operations in Barberton</t>
  </si>
  <si>
    <t>The figures on this report takes the business of entirety of operations from manufactur and retail sales expenses. This firm keeps under of business under one figure</t>
  </si>
  <si>
    <t>H. J. Webb Secy. &amp; Treas.</t>
  </si>
  <si>
    <t>W. B. George</t>
  </si>
  <si>
    <t>324 9th St., Elyria O.</t>
  </si>
  <si>
    <t>John F. Scott Company from W. H. Clager</t>
  </si>
  <si>
    <t>Dealers in builders supplies per 1927</t>
  </si>
  <si>
    <t>Goldie Block Co, Wilkin Burg Pres.</t>
  </si>
  <si>
    <t xml:space="preserve">We only make &amp; sell concrete building plates to contractors &amp; owners of buildings &amp; In 1929 we see about $15000 worth </t>
  </si>
  <si>
    <t>Louis B. Semmens Bookkeeper</t>
  </si>
  <si>
    <t>Daniel A. Eddy Owner</t>
  </si>
  <si>
    <t>Marietta Township</t>
  </si>
  <si>
    <t>F. S Chintyo Secy. &amp; Treas.</t>
  </si>
  <si>
    <t>Louis Snarely Secy. &amp; Treas.</t>
  </si>
  <si>
    <t>Dan Silver Supt.</t>
  </si>
  <si>
    <t>721 E Bowman St.</t>
  </si>
  <si>
    <t>Preston C. Greenies Pres</t>
  </si>
  <si>
    <t>407 Elm Rd., Ambridge Penna.</t>
  </si>
  <si>
    <t>$2469 under 7-c for building construction 43515 sq ft floor space in plant &amp; office</t>
  </si>
  <si>
    <t>201 N. West St. Indianapolis</t>
  </si>
  <si>
    <t>Oklahoma Concrete &amp; Plaster Co. by H. H. Hankins Owner</t>
  </si>
  <si>
    <t>The greatest show of our work is outside building construction which is not included in this report this accounts for the plant being operated part time only</t>
  </si>
  <si>
    <t>Business operated with coal and builders supply business</t>
  </si>
  <si>
    <t>W. E. Donskey Sec.</t>
  </si>
  <si>
    <t>J. Strong Auditor</t>
  </si>
  <si>
    <t xml:space="preserve">We are 3 Partnership in the business </t>
  </si>
  <si>
    <t>Economy Lbr. &amp; Bldg. Co. John F. Urda Secy.</t>
  </si>
  <si>
    <t>Gr. Bern Auditor</t>
  </si>
  <si>
    <t>J. C. Hays Officer Manager, Lock Joint Pipe Company</t>
  </si>
  <si>
    <t>Smith Township</t>
  </si>
  <si>
    <t>?? Manufacturers yards 2000</t>
  </si>
  <si>
    <t>515 Oakland Ave. Charlotte. N. C.</t>
  </si>
  <si>
    <t>David G. Silver Partner</t>
  </si>
  <si>
    <t>13th W. Howell Street North Kansas City Wis</t>
  </si>
  <si>
    <t>I forgot to mention how many blocks I made??</t>
  </si>
  <si>
    <t>Plant worked only about half the year due to lack of orders</t>
  </si>
  <si>
    <t>201 E. West St., Indpls., Ind.</t>
  </si>
  <si>
    <t>R. E. O'Hara</t>
  </si>
  <si>
    <t>H. S. Brome Secy</t>
  </si>
  <si>
    <t>A. H. Hanish</t>
  </si>
  <si>
    <t>Robert Schmitter</t>
  </si>
  <si>
    <t>Item 12. We do not keep any record of tons or cubic yards all sand, gravel, cement crushed stone and stone dust goes into one account called raw material purchased for manufacture of concrete block and shows the total cost</t>
  </si>
  <si>
    <t>J. O. Wagner Supt.</t>
  </si>
  <si>
    <t>Only things manufactured was cement block. Plant worked only first time</t>
  </si>
  <si>
    <t>Home Builders Lbr. &amp; Supply Co., F. R. Busock Secy.</t>
  </si>
  <si>
    <t>Chas. T. Duffey</t>
  </si>
  <si>
    <t>D. Gogan Mgr.</t>
  </si>
  <si>
    <t>628 S. Crawford St., Troy Ohio</t>
  </si>
  <si>
    <t>Rather poor year business ruined through cut throat, 9A-Carried as our Acct., 9c Carried as one Acct., Competition</t>
  </si>
  <si>
    <t>Oregon Gravel Company by R. D. Slater</t>
  </si>
  <si>
    <t>Robt. A. Hiee Bookkeeper</t>
  </si>
  <si>
    <t>J. R. Pattison Secy. &amp; Mgr.</t>
  </si>
  <si>
    <t>Licking View</t>
  </si>
  <si>
    <t>Olive E. Collins Sec.</t>
  </si>
  <si>
    <t>C. L. Grube V. Pres.</t>
  </si>
  <si>
    <t>Roy Ward Kreas</t>
  </si>
  <si>
    <t>Successor to swope brick co. before 1929</t>
  </si>
  <si>
    <t>F. ?? Cashier</t>
  </si>
  <si>
    <t>W. D. Burras Secty.</t>
  </si>
  <si>
    <t>R 1. Box 657. Partland, Ore.</t>
  </si>
  <si>
    <t>Geeseytown Cement Block Co., Grant McClellan</t>
  </si>
  <si>
    <t>Philip A. Long Asst. Treas.</t>
  </si>
  <si>
    <t>Listed Pittsburgh Burial Vault Co.</t>
  </si>
  <si>
    <t>Brackenridge Borough</t>
  </si>
  <si>
    <t>McCrady-Rodgers Co. By Jas. H. McCrady Jr.</t>
  </si>
  <si>
    <t>Thos. Smart Auditor</t>
  </si>
  <si>
    <t>N. Raymond Auditor</t>
  </si>
  <si>
    <t>133 Superior St., 133 Superior St., Duquesne Pa.</t>
  </si>
  <si>
    <t>Elmer E. Clementz Gen. Mgr.</t>
  </si>
  <si>
    <t>Jackson Township</t>
  </si>
  <si>
    <t>W. Hilbish Bookkeeper</t>
  </si>
  <si>
    <t>1616 Chestnut Blvd. Cuyahoga Falls O.</t>
  </si>
  <si>
    <t>1204 Murray Ave.</t>
  </si>
  <si>
    <t>Haven't question no1-8 available as outside work is included and have not a operate acct.</t>
  </si>
  <si>
    <t>Salaries of officers, item 7a also included in our report 914, File 34-13257, 1 or marble, granite, slate, and other stone products.</t>
  </si>
  <si>
    <t>Samia H. Bennett Asst. Manager</t>
  </si>
  <si>
    <t>13314 Thornhurst Ave.</t>
  </si>
  <si>
    <t>W. F. Fank</t>
  </si>
  <si>
    <t xml:space="preserve">Partnership-We employ regularly two men one monthly at $6000 per week and the toher at 40 cents per hour, work 8 hours per day and 7 day per week. The 7th day Sunday at funeral. We only make grave vaults and sell diret to undertakers. We have no officers &amp; partnership 50/50 of the profit. </t>
  </si>
  <si>
    <t>H. C. J. McCay V. Pres.</t>
  </si>
  <si>
    <t>Erwin H. Shive</t>
  </si>
  <si>
    <t>Box 7, Morrisville Pa.</t>
  </si>
  <si>
    <t>Paul N. Jachetti Pres.</t>
  </si>
  <si>
    <t>436 Bert Ave., Trenton N. J.</t>
  </si>
  <si>
    <t>Etna Concrete Block Co, Chas. Turcic Pres.</t>
  </si>
  <si>
    <t>Albert Ball Pres.</t>
  </si>
  <si>
    <t>4th &amp; Water Sts. McKeeport Pa.</t>
  </si>
  <si>
    <t>H. Eschenbrenner Sec. Treas.</t>
  </si>
  <si>
    <t>306 Walnut St.</t>
  </si>
  <si>
    <t>We sell vaults set in centuries, some block to foundations other call at plant have had to estimate delivery price and take off to get F. O. B. factory prices. We sale everything ourselves</t>
  </si>
  <si>
    <t>318 Juniper St., Versailles Pa.</t>
  </si>
  <si>
    <t>materials sold but not mfr'd, amounted to 6685. Expenses cut down for this reason see letter 3/7/30</t>
  </si>
  <si>
    <t>Some of this is estimated as we did not have the exact amounts, this is not much of we think this is about right.</t>
  </si>
  <si>
    <t>306 7th St.</t>
  </si>
  <si>
    <t>Sec 4-B. C. D. E. Plant own according to demand for products sometimes force of 4, 9 days there again 3 days per week and force of 1, have no killowot record. But electricity is 05 per k.</t>
  </si>
  <si>
    <t>238-14th St-Newark Ohio</t>
  </si>
  <si>
    <t>Gentlemen-Certain portions of our record not complete owing to my father death in august of part year. Record of sand, cement and various other articles used canot be accurately traced, however the books show how much was paid for same</t>
  </si>
  <si>
    <t>J. Arhen Tr.</t>
  </si>
  <si>
    <t>605 East Ave.</t>
  </si>
  <si>
    <t>Inquiry 7 plus inquiry 8 equal the of material and labor of our entire production that is to say the number of blocks sold including blocks on hand (inventory) as of dec. 31. 1929</t>
  </si>
  <si>
    <t>75 Hardwork, 25 concrete Tile, Officer and officer employee changed on 1/4 basis in counting salary</t>
  </si>
  <si>
    <t>West End Concrete Block Mfg. Copr., James J. Fanny</t>
  </si>
  <si>
    <t>W. H. Lampus Co. Inc., W. H. Lampus Secy.</t>
  </si>
  <si>
    <t>These figures are apprx. But nearly correct</t>
  </si>
  <si>
    <t>Guido D'Emilio Secretary</t>
  </si>
  <si>
    <t>5006 Master St., Phila. Pa.</t>
  </si>
  <si>
    <t>Harry V. Groome Acct.</t>
  </si>
  <si>
    <t>Elk Township Clarion Co. Pa.</t>
  </si>
  <si>
    <t>P. E. Rhoades Pres.</t>
  </si>
  <si>
    <t>Figures estimated, part of contracting business</t>
  </si>
  <si>
    <t>2649 Renmaur Ave., Columbus O.</t>
  </si>
  <si>
    <t>As I do contracting work my employees are not always manufacturing blocks. However, the above information is correct taken as an average. It covers the material and labor required to produce my output of 70,000 blocks per year.</t>
  </si>
  <si>
    <t>129 East 3d Street, Bloomsburg Pa.</t>
  </si>
  <si>
    <t>Wm. E. Kineston has been making cement blocks for seven years or since his father P. H. died, he hasitated in giving this schedule also refused to sign until the law was read to him, so I do not know of this report is authentic or not</t>
  </si>
  <si>
    <t>Chas. O. Bideau Secy. C/O Flaugh Logan</t>
  </si>
  <si>
    <t>300 Road, Ambridge, Pa.</t>
  </si>
  <si>
    <t>Operate about 7 months in the year in half employee</t>
  </si>
  <si>
    <t>This concern acts in capacity of contractors and the manufacture of sewer pipe is a very small item from a comparative standpoint</t>
  </si>
  <si>
    <t>J. M. ?? Pres.</t>
  </si>
  <si>
    <t xml:space="preserve">R. J. Schenk Officer Manager </t>
  </si>
  <si>
    <t>4600 Chippewa</t>
  </si>
  <si>
    <t>B. D. Harter Mgr. &amp; Treas.</t>
  </si>
  <si>
    <t>Petroleum Bldg., Okla. City, Okla.</t>
  </si>
  <si>
    <t>Business new and accounts uncertain above is losed on estamete</t>
  </si>
  <si>
    <t>C. S. Baldauf, Sec.</t>
  </si>
  <si>
    <t>F. L. Cogswell Clerk-Bookkeeper</t>
  </si>
  <si>
    <t>As the manufacturing of concrete products is only a side line in our business, we are not able to give a very satisfactory report. We are also dealers in concrete &amp; mason, materials U supplies. And our main business is general contracting. Parhaps not more than onethird of the time figured in this report is actually devoted to the manufacturing and of the business. Wage earner devoting time to the contract work are not gigured in this report.</t>
  </si>
  <si>
    <t>J. R. Karr Jr.</t>
  </si>
  <si>
    <t>Report made on production basis, for amount of material used #9 &amp; 13 are figures of goods actually sold</t>
  </si>
  <si>
    <t>John J. Coyle</t>
  </si>
  <si>
    <t>201 Brobst St., Shillington Pa.</t>
  </si>
  <si>
    <t>Henry F. Heckman Bookkeeper</t>
  </si>
  <si>
    <t>John A. Lind</t>
  </si>
  <si>
    <t>The fact that the berks sales corporation, an affiliated company buys the entire production or output each month will, we believe, explain the figures which do not appear to be in accord. With this in mind the figures relating to sales should be readily understood.</t>
  </si>
  <si>
    <t>256 East 29</t>
  </si>
  <si>
    <t>This concern operated at a loss of about 6000 last year.</t>
  </si>
  <si>
    <t>Thomas J. Bell</t>
  </si>
  <si>
    <t>Chas. H. Fry Construction Co. per F. Nellis bkkper.</t>
  </si>
  <si>
    <t>Margaret M. Bahen Bkpr.</t>
  </si>
  <si>
    <t>Plant started april 1-1929</t>
  </si>
  <si>
    <t>Girard Township</t>
  </si>
  <si>
    <t>K. Richardson</t>
  </si>
  <si>
    <t>No. Girard, Pa.</t>
  </si>
  <si>
    <t>Item 8a it is impossible to give this information as we started as well as used the various kinds of material used. Same applies to item #12</t>
  </si>
  <si>
    <t>Item 13f includes cost of delivery</t>
  </si>
  <si>
    <t xml:space="preserve">A separate report made for planing &amp; mill products based on 1927 schedule </t>
  </si>
  <si>
    <t>Nustone Products Corp. of Conn., E. E. Stock Bookkeeper</t>
  </si>
  <si>
    <t>Plant Established sept 1, 1929 run at a loss in 1929</t>
  </si>
  <si>
    <t>Ettore Devecchis</t>
  </si>
  <si>
    <t>1740 Madison Ave.</t>
  </si>
  <si>
    <t>A. J. Galdieri</t>
  </si>
  <si>
    <t>F. H. Adams Bookkeeper</t>
  </si>
  <si>
    <t>627 Prerratt Ave. Scranton Pa.</t>
  </si>
  <si>
    <t>S. L. Bell Secretary</t>
  </si>
  <si>
    <t>C. T. Stevens Secy. &amp; Tres.</t>
  </si>
  <si>
    <t>A. D. McCombs Asst. Treas.</t>
  </si>
  <si>
    <t>Hopes Hollow Road</t>
  </si>
  <si>
    <t>F. C. Erlich Bookkeeper</t>
  </si>
  <si>
    <t>Dear Sity, We have no regular book keeper and our records are incomplete, so I estimated from the amout of cement used, and our receiptes. We have our own sand bank, So I estimated the amoutn and cost of sand from the cost of labor to produce same and hope this is satisfactory</t>
  </si>
  <si>
    <t>Springfield Twp.</t>
  </si>
  <si>
    <t>This report covers a small cement block plant operated on price work basis the men work about 10 hours dailey and are paid 03 1/2 per block. We do not have any officers directly over this part of the business</t>
  </si>
  <si>
    <t>From Form 1005 by R. J. Value of stock on hand Dec 31-1929-1949.44</t>
  </si>
  <si>
    <t>The American Stucco &amp; Supply Co. by H. J. ?? Treas.</t>
  </si>
  <si>
    <t>Annett Angel Bookkeeper</t>
  </si>
  <si>
    <t>Jos. W. Crine Accountant</t>
  </si>
  <si>
    <t>Our block manufacturing is carried on in conjunction with a retail builders supply and coal business</t>
  </si>
  <si>
    <t>J. A. Stulpman Manager</t>
  </si>
  <si>
    <t>Only run part time. No demand building very slow in this section</t>
  </si>
  <si>
    <t>Jay D. Kissell Treas.</t>
  </si>
  <si>
    <t>814 Von Lunen Road.</t>
  </si>
  <si>
    <t>425 Summit Ave.</t>
  </si>
  <si>
    <t xml:space="preserve">Began operations march 5, 1929 closed down for the winter nov. 8, 1929. No salary charged or deducted for my work, I used profits to pay my personal expenses. Have no separate accounts of blocks and other products, so far have sold only a small amount of other products </t>
  </si>
  <si>
    <t>Swoyersville Borough</t>
  </si>
  <si>
    <t>This report includes sand pit at hunlock creek, pa. my block plant only worked about 1/2 year as business was so slow. The plant has two man employed and one 10 H. P. motor only</t>
  </si>
  <si>
    <t>Robert Rosser Manager</t>
  </si>
  <si>
    <t>Borough</t>
  </si>
  <si>
    <t>W. Wyoming Boro.</t>
  </si>
  <si>
    <t>The above plants are used in connection with one that is its labor used at sand &amp; gravel pit are ??</t>
  </si>
  <si>
    <t>Loyalsock Township</t>
  </si>
  <si>
    <t>Frank A. Nicholson Gen. Mgr.</t>
  </si>
  <si>
    <t>Borough of So. Williamsport</t>
  </si>
  <si>
    <t>Re:-Electric current, Power-15.450kwh. Leght. 1517 kwh.</t>
  </si>
  <si>
    <t>We are operating only a small plant, at whatever spare time we can find along with our regular work, rainy days etc.</t>
  </si>
  <si>
    <t>Vernon Twp.</t>
  </si>
  <si>
    <t>Waid &amp; Yeager per Ralph Batctulet</t>
  </si>
  <si>
    <t>2511 tons of materials were used in floors and side walks (and only 1300 tons were used in blocks) value $12500.00 all this work was done by sub contracts and the contract prices was approx-$10000.00</t>
  </si>
  <si>
    <t>4e. The average daily hours was a little more than 8</t>
  </si>
  <si>
    <t>J. W. Ellis Pres.</t>
  </si>
  <si>
    <t>Salaries and wages correct as noted</t>
  </si>
  <si>
    <t>Lewis McGeorge Secy.</t>
  </si>
  <si>
    <t>J. J. Pringle Secy. &amp; Treas.</t>
  </si>
  <si>
    <t>#13-Dis. Of sales-Total sales include everything sold from this plant includint contracts.</t>
  </si>
  <si>
    <t>Klamath Concrete Pipe Company by F. H. ?? Secty.</t>
  </si>
  <si>
    <t>Ivan H. Ware. Secty.</t>
  </si>
  <si>
    <t>?? Treas &amp; Mgr.</t>
  </si>
  <si>
    <t>Under item 12 cannot 9 ure. you the tonnage of cement secat or cubic yards of sand &amp; stone but can only 9 ure. You total caost of material</t>
  </si>
  <si>
    <t>Haverford Township</t>
  </si>
  <si>
    <t>Clarence E. Kuemmerle Partner c/o Art Crete Products Co.</t>
  </si>
  <si>
    <t>Listed in upper darby</t>
  </si>
  <si>
    <t>West Millcreek Township</t>
  </si>
  <si>
    <t>E. W. Sims Bookkeeper</t>
  </si>
  <si>
    <t>Lewis T. Smith pres.</t>
  </si>
  <si>
    <t>Stroud Township</t>
  </si>
  <si>
    <t>Muhlenberg</t>
  </si>
  <si>
    <t>Muhlenberg Township</t>
  </si>
  <si>
    <t>W. A. Palmer Prop.</t>
  </si>
  <si>
    <t>H. H. Longenecker Sec. Treas.</t>
  </si>
  <si>
    <t>You will probably find this report rather confusing. I met with a serious accident partly in 1929 &amp; could not return to business again untill august but I have given the cost information I could under the cercumstances</t>
  </si>
  <si>
    <t>J. F. Harris J. Secty.</t>
  </si>
  <si>
    <t>Probably 80% of concrete products plants are being harassed by patent litigation in penna., new jersey &amp; Delaware (3rd u. s. court of appealr), covering other more expensis materials to be consumed by builder such as bricks, stone etc., The portland cement assn. should be able to also furnished data</t>
  </si>
  <si>
    <t>6316 McCallum St., Gtn. Phila.</t>
  </si>
  <si>
    <t>Josiah G. Lewis Sales Mgr.</t>
  </si>
  <si>
    <t>108 Marion St. Scranton</t>
  </si>
  <si>
    <t>Edward Gogolin Pres.</t>
  </si>
  <si>
    <t>Fran. A. Smith Secy. Treas.</t>
  </si>
  <si>
    <t>John C. Landis Pres.</t>
  </si>
  <si>
    <t>I only make concrete blocks I do my own bookkeeping and do my own selling in cold wether cannot make Blvd. I own and operate the plant my self have 1 to 7 men at a time to suit my working conditions</t>
  </si>
  <si>
    <t>C. L. Mckenzie Pres.</t>
  </si>
  <si>
    <t>808 Diamond Bank Bldg., Pittsburgh, Penna.</t>
  </si>
  <si>
    <t>J. K. Davison &amp; Bro., H. S. Davison</t>
  </si>
  <si>
    <t>Plants:-Hoist 30th st. &amp; Allegheny River Peh. Pa., Hoist-River Ave &amp; Alleghenn River Peh. Pa., Hoist Aspinwall Pa., Hoist- Parnassus pa., Dredge Boats-Two in Allegheny River, Derrick Boat one in Allegheny River, Yarious floating eqpt. In Allegheny River</t>
  </si>
  <si>
    <t>W. P. Conway Mgr.</t>
  </si>
  <si>
    <t>Almira E. Schultz Manager</t>
  </si>
  <si>
    <t>Lehigh Bldg. Block Co. Inc., Wm. J. Harley Secy.</t>
  </si>
  <si>
    <t>Harry Margolis Secretary</t>
  </si>
  <si>
    <t>Wilbur Trust Bldg., Bethlehem. Pa.</t>
  </si>
  <si>
    <t>Hazle Township</t>
  </si>
  <si>
    <t>Benj. F. Horce Secretary-Treasurer</t>
  </si>
  <si>
    <t>311 West Diamond Ave., Hazleton, Penna.</t>
  </si>
  <si>
    <t>339 E. Kiefer Hazleton Pa.</t>
  </si>
  <si>
    <t>Original figures transcribed from short form and this form don't sent to firm fer further information</t>
  </si>
  <si>
    <t>Frank M. Sheesley Vice President</t>
  </si>
  <si>
    <t>M. Mills Bookkeeper</t>
  </si>
  <si>
    <t>This report includes, cement block, sand and cement for making thun and wges.</t>
  </si>
  <si>
    <t>B. G. Doddridge Gen. Mgr.</t>
  </si>
  <si>
    <t>49 Union St., Greenfield Mass.</t>
  </si>
  <si>
    <t>Our cinder block plant operates only part time and employees when not engaged on blocks work in yard and warehouse.</t>
  </si>
  <si>
    <t>O. E. Eyman Treasurer</t>
  </si>
  <si>
    <t>Houston Borough</t>
  </si>
  <si>
    <t>Estimate cinder concrete blocks 506 tons</t>
  </si>
  <si>
    <t>Electric currant flat rate of $15.00 not using enough to get the number kilowatt hours.</t>
  </si>
  <si>
    <t>Slater R. Mount Sec.</t>
  </si>
  <si>
    <t>Colbert Supply Co.</t>
  </si>
  <si>
    <t>1920 Junction St., S. Limeport Pa.</t>
  </si>
  <si>
    <t>R. Linford Maffer Treas.</t>
  </si>
  <si>
    <t>A. E. Strickland Bookkeeper</t>
  </si>
  <si>
    <t>Section 5-Reported on normal full time basis section 10-b-3 motors 52 horsepower only used when blocks are manufactured</t>
  </si>
  <si>
    <t>J. F. Irvin Jr.</t>
  </si>
  <si>
    <t>R. R. Bownan Bookkeeper</t>
  </si>
  <si>
    <t>The figures given are approximate and in the all of wages part of time is for other work than manufcturing as the man are used at times in connection with truck operator in my building supply business</t>
  </si>
  <si>
    <t>Shop Repairs or my wages was not figure in this account</t>
  </si>
  <si>
    <t>Granulated slag 806 ton 908.60</t>
  </si>
  <si>
    <t>We are enclosing detailed sheet of our product.</t>
  </si>
  <si>
    <t>Harvey Freshcorn</t>
  </si>
  <si>
    <t>401 Merchant St., Ambridge Pa.</t>
  </si>
  <si>
    <t>Rochester Twp.</t>
  </si>
  <si>
    <t>Geo. V. Wagner Pres. &amp; Mgr.</t>
  </si>
  <si>
    <t>Most of all blocks are used by operator in building by contract, only about 2000.00 sold direct to consumer</t>
  </si>
  <si>
    <t>Peoples Coal &amp; Builders Supply Co., ??</t>
  </si>
  <si>
    <t>R. W. Luse Secy.</t>
  </si>
  <si>
    <t>133 East State Sharon, Pa.</t>
  </si>
  <si>
    <t>There is no coal or any other fuel used in this plant</t>
  </si>
  <si>
    <t>My plant does not work in winter just work in the demand.</t>
  </si>
  <si>
    <t>Coolbaugh</t>
  </si>
  <si>
    <t>Anson E. Wright Sec'y-Treasurer</t>
  </si>
  <si>
    <t>553 Main St., Stroudsburg Pa.</t>
  </si>
  <si>
    <t>Cost of sand and gravel is mostly labor which is included in inquiry 7c.</t>
  </si>
  <si>
    <t>Stroud</t>
  </si>
  <si>
    <t>Pooley Concrete Block Works</t>
  </si>
  <si>
    <t>North Union Township</t>
  </si>
  <si>
    <t>Hankins Paulson Co., Edward Hay</t>
  </si>
  <si>
    <t>Charles W. Willbee Sec. &amp; Treas.</t>
  </si>
  <si>
    <t>Kalamazoo Twps.</t>
  </si>
  <si>
    <t>1215 Howard St.</t>
  </si>
  <si>
    <t>C. E. Edwards</t>
  </si>
  <si>
    <t>Oscar D. Morse</t>
  </si>
  <si>
    <t>Box A, Roosevelt Sq. Sta., Grand Rapids Michigan</t>
  </si>
  <si>
    <t>Ray Berger Manager</t>
  </si>
  <si>
    <t>12602 Birwood Avenue</t>
  </si>
  <si>
    <t>Lower Pottsgrove Twp., Penna.</t>
  </si>
  <si>
    <t>C. F. McKenzia Pres.</t>
  </si>
  <si>
    <t>H. H. ?? Secretary Treasurer</t>
  </si>
  <si>
    <t>George Sona</t>
  </si>
  <si>
    <t>H. F. Mullins Secretary</t>
  </si>
  <si>
    <t>Practically all of our products are sold at delivered prices, have amount in no. 9 are delivered prices.</t>
  </si>
  <si>
    <t>Lansdale Pa.</t>
  </si>
  <si>
    <t>Ephrata Township</t>
  </si>
  <si>
    <t>Our expenses accounts together with a loss on drayage and monthly charges of depreciations and Maintenance amounted in addition to inclosed costs $25500</t>
  </si>
  <si>
    <t>Lancaster Concrete Tile Co., Maria R. Hackman Mgr.</t>
  </si>
  <si>
    <t>Because of the fact that all my manufactored material I priced on and is delivered by us. I have so included in inquiry 8a and 8b seems the best place, the gas andoil for used for the delivering, could be listed. As inquiry 11a thought called for fuel for heating and manufacturing only . My products can hardly be listed by tons in inq 9 f&amp;i and my sand I by the ton in regards to inq 12</t>
  </si>
  <si>
    <t>Butler Twp.</t>
  </si>
  <si>
    <t>L. H. Bell</t>
  </si>
  <si>
    <t>Hollywood Building Block Company, Paul R. ?? Secy &amp; Treas</t>
  </si>
  <si>
    <t>It is utterly impossible for us to give you any further information with reference to the manufacturing end of our business as it is opperated in conjunction with our coal and builders supply business</t>
  </si>
  <si>
    <t>C. M. Broome c/o Central Builders Supply Co.</t>
  </si>
  <si>
    <t>(8) (a) Cannot estimate because our business is a mfg. &amp; retailing concern</t>
  </si>
  <si>
    <t>Listed concrete products co.</t>
  </si>
  <si>
    <t>R. E. Miller Cashier</t>
  </si>
  <si>
    <t xml:space="preserve">Listed in Kingston Luzerne co. Pa. </t>
  </si>
  <si>
    <t>Delivery expences total approximately $1600.00 truck hire up keep, repairs. Fuel, toll &amp; c, 2600.00 labor (approx. half of total labor charges)</t>
  </si>
  <si>
    <t>Franklin Twp.</t>
  </si>
  <si>
    <t>C. F.Zimmerman Pres.</t>
  </si>
  <si>
    <t>A long schedule will be sent in following this one</t>
  </si>
  <si>
    <t>Harry H. Haas Secretary</t>
  </si>
  <si>
    <t>4460 Hudson Blvd., Union City N. J.</t>
  </si>
  <si>
    <t>Chas. H. Kopf Sec. Treas.</t>
  </si>
  <si>
    <t>J. R. Brick President</t>
  </si>
  <si>
    <t>Wm. M. Dorwart Bkkpr.</t>
  </si>
  <si>
    <t>W. N. Russell Pres.</t>
  </si>
  <si>
    <t>Jene Jacobus Treasurer, Pierson-Concrete-Product Co.</t>
  </si>
  <si>
    <t xml:space="preserve">Pierson </t>
  </si>
  <si>
    <t>Arthur D. Mills Secretary</t>
  </si>
  <si>
    <t>231 Pomona Ave., Newark N. J.</t>
  </si>
  <si>
    <t>Fred Wolff President</t>
  </si>
  <si>
    <t xml:space="preserve">This plant is operated along with a builders supply yard and officals are paid from pro?? Of builders supply receipts </t>
  </si>
  <si>
    <t>H. S. Bigert Treas.</t>
  </si>
  <si>
    <t>824 Church St., Hawley Pa.</t>
  </si>
  <si>
    <t xml:space="preserve">W. W. Jeffery Secretary </t>
  </si>
  <si>
    <t>The H. C. Bemis Co. by Jas. J. Matthew Vice Pres.</t>
  </si>
  <si>
    <t>The same officers and office form handle this business as handler the planing mill products company</t>
  </si>
  <si>
    <t>James White</t>
  </si>
  <si>
    <t>139 Main St. Bradford Pa.</t>
  </si>
  <si>
    <t>2542 Jefferson St., Hbg.</t>
  </si>
  <si>
    <t xml:space="preserve">Frederick M. Mentzer General Mgr. </t>
  </si>
  <si>
    <t>2151 Derry St., Harrisburg Pa.</t>
  </si>
  <si>
    <t>Could not separate cost of materials as he report no records.</t>
  </si>
  <si>
    <t>Greater part of work and material used in side walk, curb and gutter per 1927 also see 13</t>
  </si>
  <si>
    <t>Peny D. ?? Treas.</t>
  </si>
  <si>
    <t>Upper Darby Pa.</t>
  </si>
  <si>
    <t>Plant out of business sold by sheriff Dec 31, 1929 For Debts rwed by the corporation</t>
  </si>
  <si>
    <t>Trainer Pa.</t>
  </si>
  <si>
    <t>1431 Boothw/n Rd., Linwood, Pa.</t>
  </si>
  <si>
    <t xml:space="preserve">E. J. Kennedy Auditor </t>
  </si>
  <si>
    <t>?? Clawson Treas.</t>
  </si>
  <si>
    <t>James P. Hart J.</t>
  </si>
  <si>
    <t>Daniel Colmar Pres.</t>
  </si>
  <si>
    <t>Daniel V. Hough Treas.</t>
  </si>
  <si>
    <t>22 N. Marvine Ave., Auburn N. Y.</t>
  </si>
  <si>
    <t>D. A. McClure Secretary</t>
  </si>
  <si>
    <t>Leone Hace Bookkeeper</t>
  </si>
  <si>
    <t>Town of Elmira</t>
  </si>
  <si>
    <t>J. E. Hendy Officer Manager</t>
  </si>
  <si>
    <t>F. W. Lewis Secy.</t>
  </si>
  <si>
    <t>Emma Wilts Sec.</t>
  </si>
  <si>
    <t>H. B. Livenmore</t>
  </si>
  <si>
    <t>Costs of labor mgr. salaries are proportions to slow for time consumed to other part of business-concrete paving</t>
  </si>
  <si>
    <t>Bottom of page 1</t>
  </si>
  <si>
    <t>Is plant located within present boundaries of city, town or village</t>
  </si>
  <si>
    <t>If not, name township, borough, or other civil division in which plant is located</t>
  </si>
  <si>
    <t>F. L.?? Sec.</t>
  </si>
  <si>
    <t>Wells Township</t>
  </si>
  <si>
    <t>S. H. Mills</t>
  </si>
  <si>
    <t>4705 Smick St., Muk. Phila.</t>
  </si>
  <si>
    <t>My plant was not in operation all year round as you will note in item 6. I have filled item as near as possible</t>
  </si>
  <si>
    <t>Wilson C. Stauffer, Partner</t>
  </si>
  <si>
    <t>C. J. Schlichter Secy.-Treas.</t>
  </si>
  <si>
    <t>10 S. 18th. S. Phila., Pa.</t>
  </si>
  <si>
    <t>O. A. Colegrove Auditor</t>
  </si>
  <si>
    <t>14850 Lenwood Ave., Detroit Mich.</t>
  </si>
  <si>
    <t>S. W. ?? Asst to Vice President</t>
  </si>
  <si>
    <t>?? Vice presd. And Manager</t>
  </si>
  <si>
    <t>Herman E. Witte Secy. Treas.</t>
  </si>
  <si>
    <t>North Country township</t>
  </si>
  <si>
    <t>Flora A. Kerlin</t>
  </si>
  <si>
    <t>Samuel D. Brown</t>
  </si>
  <si>
    <t>S B. Lawrence Company, Inc.??</t>
  </si>
  <si>
    <t>Elom D. Shelly</t>
  </si>
  <si>
    <t>W. P. Hoover Clerk</t>
  </si>
  <si>
    <t>Mahoning Township</t>
  </si>
  <si>
    <t>H. W. Feather Auditor</t>
  </si>
  <si>
    <t>1504-7 Central Tower Youngstown. O.</t>
  </si>
  <si>
    <t>205 Edgewood Ave.</t>
  </si>
  <si>
    <t>Also do general hauling business. This service not included in this report</t>
  </si>
  <si>
    <t>E. A. Holland Treas.</t>
  </si>
  <si>
    <t>Whitehall</t>
  </si>
  <si>
    <t>E. B. Lehr Manager</t>
  </si>
  <si>
    <t>Charles R. Long Mgr.</t>
  </si>
  <si>
    <t>815 1/2 Washington St.</t>
  </si>
  <si>
    <t>A. N. Anderson Sec. &amp; Treas.</t>
  </si>
  <si>
    <t>Michael T. Haeg Sec'y</t>
  </si>
  <si>
    <t>8619-110th St. Richmond Hill N. Y.</t>
  </si>
  <si>
    <t>John Donlan Accountant</t>
  </si>
  <si>
    <t>Joseph Cogliano</t>
  </si>
  <si>
    <t>L. C. Harper Asst. Secy-Treas.</t>
  </si>
  <si>
    <t>E. S. Hurlbut Secretary</t>
  </si>
  <si>
    <t>H. R. Bronn Secretary</t>
  </si>
  <si>
    <t>Earl L. Spohr Pres.</t>
  </si>
  <si>
    <t>Geo. H. Prehl</t>
  </si>
  <si>
    <t>R. S. Gragan Vice Pres. &amp; Mgr.</t>
  </si>
  <si>
    <t>Thos R. Hackett Pres.</t>
  </si>
  <si>
    <t>D. E. Baxter Treas.</t>
  </si>
  <si>
    <t>Eastern Cast Store Co., Louis Adelson Treas.</t>
  </si>
  <si>
    <t>Telico J. Rappoli Pres. &amp; Treas.</t>
  </si>
  <si>
    <t>Massachusetts Cement Block Co. by M. Price Office Mgr.</t>
  </si>
  <si>
    <t>J. K. Davison &amp; Bro, H. H. Stewart Acct.</t>
  </si>
  <si>
    <t>M. O. Collins Pres. &amp; Treas.</t>
  </si>
  <si>
    <t>Jackson St. Hanover Pa.</t>
  </si>
  <si>
    <t xml:space="preserve">Geo. E. F. Miller Partner </t>
  </si>
  <si>
    <t>Strickle &amp; Strickle have sold their concrete hartley to bert strickle</t>
  </si>
  <si>
    <t>6122 King st York Pa.</t>
  </si>
  <si>
    <t>1400 2nd ?? York</t>
  </si>
  <si>
    <t>West Manchester Township</t>
  </si>
  <si>
    <t>F. Moosbrugger Bookkeeper</t>
  </si>
  <si>
    <t>Coal township</t>
  </si>
  <si>
    <t>B. R. Buver Mgr.</t>
  </si>
  <si>
    <t>Tri-State Cement Products Company by E. O. Erickson Asst. Mgr.</t>
  </si>
  <si>
    <t>W. G. Johnson V.P &amp; G. M.</t>
  </si>
  <si>
    <t>Herbert B. Coffin Auditor</t>
  </si>
  <si>
    <t>64 Sylvan Ave., Little Ferry N. J.</t>
  </si>
  <si>
    <t>W. S. Pontus Bookkeeper</t>
  </si>
  <si>
    <t>Bergen Building Block Company by Howard Brooks President Treasurer</t>
  </si>
  <si>
    <t>Larrett Kucken Secy.</t>
  </si>
  <si>
    <t>40 Milvin Ave., Bradford Pa.</t>
  </si>
  <si>
    <t>Cannot give number and K. H.</t>
  </si>
  <si>
    <t>This plant is owned by Thomas Dambacher in place of a Dambacher &amp; sons as we partnership in year 1927 about the middle of the year</t>
  </si>
  <si>
    <t>46 Brook St.</t>
  </si>
  <si>
    <t>Thomas K. Glover Auditor</t>
  </si>
  <si>
    <t>87 Hawthorne Ave., East Orange N. J.</t>
  </si>
  <si>
    <t>235 Grove St. Melrose, Mass</t>
  </si>
  <si>
    <t>Gasoline listed above under 11a is not used for manufacturing purpose, only for delivery purpose &amp; salesman auto</t>
  </si>
  <si>
    <t>Irvin R. Becker Treas.</t>
  </si>
  <si>
    <t>Pence Bldg. Block Co. Inc., Stanley O. ?? Secy.</t>
  </si>
  <si>
    <t>5855 Hoffman Ave., Phila. Pa.</t>
  </si>
  <si>
    <t>There was an acutal loss</t>
  </si>
  <si>
    <t>John F. Scott Company, W. E. Seibert for Secretary</t>
  </si>
  <si>
    <t>Louis B. Summens Bkkp.</t>
  </si>
  <si>
    <t>Kittanning Penna.</t>
  </si>
  <si>
    <t>Frankstown Township</t>
  </si>
  <si>
    <t>Freda L. Diefenbach</t>
  </si>
  <si>
    <t>510 Oak Street</t>
  </si>
  <si>
    <t>Phila. Concrete Roofing-Tile Co. by Chas. M. Greger</t>
  </si>
  <si>
    <t>3329 Emerald Street</t>
  </si>
  <si>
    <t>H. B. Steteler Secy &amp; Asst Jr.</t>
  </si>
  <si>
    <t>7800 Loretto Ave.</t>
  </si>
  <si>
    <t>W. W. Whitnell Treas.</t>
  </si>
  <si>
    <t>T. A. Dougherty</t>
  </si>
  <si>
    <t>Thomas J. Bell Mgr.</t>
  </si>
  <si>
    <t>1217 S. 30 St. Erie Pa.</t>
  </si>
  <si>
    <t>Chas. H. Fry Construction Co. by Lucy B. Neels Secretary</t>
  </si>
  <si>
    <t>1902 Cherry Street Erie Pa.</t>
  </si>
  <si>
    <t>William Moski</t>
  </si>
  <si>
    <t>Wall Township</t>
  </si>
  <si>
    <t>Stephan A. McCune Pres.</t>
  </si>
  <si>
    <t>16 Green Hill Morristown N. J.</t>
  </si>
  <si>
    <t>Morris D'arrigo Agent in Charge</t>
  </si>
  <si>
    <t>Alder J. Palmer President</t>
  </si>
  <si>
    <t>J. G. Miller (R. H. G)</t>
  </si>
  <si>
    <t>George E. Hipp Treas.</t>
  </si>
  <si>
    <t>1763 Seneca Street Buffalo N. Y.</t>
  </si>
  <si>
    <t>Rib-Stone Concrete Corp. ?? Officer Mgr.</t>
  </si>
  <si>
    <t>W. T. Conkling Pres.</t>
  </si>
  <si>
    <t>C. O. Potter Vice Pres.</t>
  </si>
  <si>
    <t>L. Brevig Sec'y</t>
  </si>
  <si>
    <t>Thos. W. Becken</t>
  </si>
  <si>
    <t>B. S. Andrus Pres.</t>
  </si>
  <si>
    <t>H. C. Berchem Pres.</t>
  </si>
  <si>
    <t>Polaris Concrete Products Co.??</t>
  </si>
  <si>
    <t>Ch. Lightsey Auditor</t>
  </si>
  <si>
    <t>W. W. Shawhan</t>
  </si>
  <si>
    <t>Verna B. Hanks Sec.-Treas.</t>
  </si>
  <si>
    <t xml:space="preserve">J. W. Sunck Jr. Auditor </t>
  </si>
  <si>
    <t>Lower Saucon Township</t>
  </si>
  <si>
    <t>A. C. L. Blanchard Secy.</t>
  </si>
  <si>
    <t>Walter E. Loues Pres.</t>
  </si>
  <si>
    <t>Frank Heuse Treasurer</t>
  </si>
  <si>
    <t>George Saffert Pres.</t>
  </si>
  <si>
    <t>#940 N. Evans Street., Pottstown, Pa.</t>
  </si>
  <si>
    <t>West Manayunk, Pa.</t>
  </si>
  <si>
    <t>Elmer Kinckiner, Bookkeeper</t>
  </si>
  <si>
    <t>Elk River Concrete Products Co., L. S. Beily Secy.</t>
  </si>
  <si>
    <t>Edw. O. Johnson Treas.</t>
  </si>
  <si>
    <t>J. A. Campbell Pres.</t>
  </si>
  <si>
    <t>S. E. Erickson Sec. &amp; Treas.</t>
  </si>
  <si>
    <t>Neil Wann Bookkeeper</t>
  </si>
  <si>
    <t>R. J. Schenk Accountant</t>
  </si>
  <si>
    <t>Elbert C. Turner Genl. Mgr.</t>
  </si>
  <si>
    <t>P. O. Box 354 Fremont Nebr.</t>
  </si>
  <si>
    <t>54 Beechwood Ave. New Rochelle N. Y.</t>
  </si>
  <si>
    <t>G. f. Lillie Secy. Treas.</t>
  </si>
  <si>
    <t>A. N. Johnson V. P. &amp; Treas.</t>
  </si>
  <si>
    <t>E. H. Palmquist Treas.</t>
  </si>
  <si>
    <t>E. H. Buglewicz Bookkeeper</t>
  </si>
  <si>
    <t>6010 So. 38st Omaha Nebr.</t>
  </si>
  <si>
    <t>H. M. Wells President</t>
  </si>
  <si>
    <t>Chester J. Gibson Bkkpr.</t>
  </si>
  <si>
    <t>Bishoff</t>
  </si>
  <si>
    <t>Mid Atlantic Concrete Pipe &amp; Prod. Corp., John E. Johnson Pres.</t>
  </si>
  <si>
    <t>J. E. W. Fawcett Pres.</t>
  </si>
  <si>
    <t xml:space="preserve">Roanoke Concrete Pipe Co. Inc. by G. D. Shefflett Secy. Treas. </t>
  </si>
  <si>
    <t>Gray Concrete Pipe Co., F. B. Gray Jr. Mgr.</t>
  </si>
  <si>
    <t>Paw Creek</t>
  </si>
  <si>
    <t>N. D. Concrete Products Co., R. Norman Vice Pres &amp; Mgr.</t>
  </si>
  <si>
    <t>F. Morgan Bookkeeper</t>
  </si>
  <si>
    <t>Pequannock N. J.</t>
  </si>
  <si>
    <t>Charles D. Wessels V. P.</t>
  </si>
  <si>
    <t>Orville Eugene Stewart Asst Treas.</t>
  </si>
  <si>
    <t>R. M. Foss Cashier</t>
  </si>
  <si>
    <t>Thomas Pall Asst. Treas.</t>
  </si>
  <si>
    <t>W. P. Gwaltney Secty. Treas.</t>
  </si>
  <si>
    <t>J. G. Kyle President &amp; General Manager</t>
  </si>
  <si>
    <t>4230 Hamilton Ave.</t>
  </si>
  <si>
    <t>4688 Loretta Ave. Cinti, Ohio.</t>
  </si>
  <si>
    <t>Stanley S. Schafer Sec'y</t>
  </si>
  <si>
    <t>Cleves Ave., Cleves Ohio</t>
  </si>
  <si>
    <t>John F. Thornton Accountant</t>
  </si>
  <si>
    <t>Alexandra E. Sugor Bookkeeper</t>
  </si>
  <si>
    <t>E. H. France, Receiver by Edward C. ??</t>
  </si>
  <si>
    <t>4090 Detroit Ave. Toldeo, Ohio</t>
  </si>
  <si>
    <t>J. R. Pattison Sey. &amp; Mgr.</t>
  </si>
  <si>
    <t>Trace Sinder Bookkeeper</t>
  </si>
  <si>
    <t>S. J. Rutherford Vice President</t>
  </si>
  <si>
    <t>133 Peterboro St. Boston Mass.</t>
  </si>
  <si>
    <t>Cinder Concrete Units Corporation, Charles H. Tenney &amp; Company, Executive Manager by Isaac S. Hall First Vice President and General Manager</t>
  </si>
  <si>
    <t>89 Broad Street, Boston, Massachusetts</t>
  </si>
  <si>
    <t>Springettsbury Twp.</t>
  </si>
  <si>
    <t>Edwin F. Hively Jr. Secretary &amp; Gen Mgr.</t>
  </si>
  <si>
    <t>Spring Garden twp.</t>
  </si>
  <si>
    <t>Most of the raw materials used in the manufacture of blocks was crushed cinders.</t>
  </si>
  <si>
    <t>Mt Pleasant Township</t>
  </si>
  <si>
    <t>Concrete blocks manufactured only to fill in per sale of regular sand gravel &amp; cement business. This is a side line and necessary to sale of other products no costs (actual) or sellling puct. Kept</t>
  </si>
  <si>
    <t>S. H. Johnson Accountant</t>
  </si>
  <si>
    <t>Federal St., Boston</t>
  </si>
  <si>
    <t>A. Lee Benson</t>
  </si>
  <si>
    <t>Mary Camosse Bookkeeper</t>
  </si>
  <si>
    <t>Nelson E. Martin Treasurer</t>
  </si>
  <si>
    <t>Thos Smart Auditor</t>
  </si>
  <si>
    <t>1043 McLaughlin Run Rd. Bridgeville Pa.</t>
  </si>
  <si>
    <t>F. J. Mead President</t>
  </si>
  <si>
    <t>George Amabile</t>
  </si>
  <si>
    <t>Bernard Farena</t>
  </si>
  <si>
    <t>C. J. Decken Sec'y</t>
  </si>
  <si>
    <t>John Buonaccorsi Pres.</t>
  </si>
  <si>
    <t>Martin Bros. Inc per J. R. Martin Pres.</t>
  </si>
  <si>
    <t>Illinois-Wisconsin Concrete Pipe &amp; Tile Co., A. Goreman President</t>
  </si>
  <si>
    <t>J. A. Kammerer Secy. Treas</t>
  </si>
  <si>
    <t>Doswell &amp; Kover H. H. D.</t>
  </si>
  <si>
    <t>A. Freeland</t>
  </si>
  <si>
    <t>Wayne Twp.</t>
  </si>
  <si>
    <t xml:space="preserve">Harry V. Groome Accountant </t>
  </si>
  <si>
    <t>Riverside N. J.</t>
  </si>
  <si>
    <t>Richard R. Bowman Supt.</t>
  </si>
  <si>
    <t>Gertrude ??</t>
  </si>
  <si>
    <t>Lopatcong Township</t>
  </si>
  <si>
    <t>Wm. B. Freeman Branch Manager</t>
  </si>
  <si>
    <t>C. W. Manwell Pres.</t>
  </si>
  <si>
    <t>Clarence E. Kuemmerle c/o Artcrete Products Co.</t>
  </si>
  <si>
    <t>Fairfield Twp.</t>
  </si>
  <si>
    <t>Louis Harrison Sec. Treas.</t>
  </si>
  <si>
    <t>J. G. Lewis Sec.</t>
  </si>
  <si>
    <t>742 Madison Ave. Scranton</t>
  </si>
  <si>
    <t>Leon A. Smith Secy. Treas.</t>
  </si>
  <si>
    <t>1157 E. 28 St.</t>
  </si>
  <si>
    <t>Inez C. Cregen Bookkeeper</t>
  </si>
  <si>
    <t>209 Jefferson Ave.</t>
  </si>
  <si>
    <t>Gibson Concrete Corp. per M. R. Chapman Pres.</t>
  </si>
  <si>
    <t>H. R. Bronn Secy</t>
  </si>
  <si>
    <t>Greenville O.</t>
  </si>
  <si>
    <t>L. D. Ruoca Treasurer</t>
  </si>
  <si>
    <t>W. P. Hoove Clerk</t>
  </si>
  <si>
    <t>Romberger Cast Stone Co., G. A. Romberger</t>
  </si>
  <si>
    <t>J. F. Harris Secretary</t>
  </si>
  <si>
    <t>Lower Moreland Twp.</t>
  </si>
  <si>
    <t>Upper Merion</t>
  </si>
  <si>
    <t>Hitchinson Township</t>
  </si>
  <si>
    <t>Lower Pottsgrove Twp.</t>
  </si>
  <si>
    <t>Box 5 Hutchinson Minn.</t>
  </si>
  <si>
    <t>1105 Portland Ave., Rochester N. Y.</t>
  </si>
  <si>
    <t>W. F. Cahill Bookkeeper</t>
  </si>
  <si>
    <t>O. F. Schaefer Treas.</t>
  </si>
  <si>
    <t>724 Woodbine Ave., Rochester N. Y.</t>
  </si>
  <si>
    <t>Henry R. Snavtoy Jr. President</t>
  </si>
  <si>
    <t>Town of North Hempstead</t>
  </si>
  <si>
    <t>49 Ave. A., Pt. Wash. N. Y.</t>
  </si>
  <si>
    <t>Henry G. Winter Secy. &amp; Treasurer</t>
  </si>
  <si>
    <t>294 Morgan St. Tonawanda</t>
  </si>
  <si>
    <t>Sch. Already received and sent forward</t>
  </si>
  <si>
    <t>Upper Nazareth Twp.</t>
  </si>
  <si>
    <t>Joseph Brobster President</t>
  </si>
  <si>
    <t>Borough of Northampton Pa.</t>
  </si>
  <si>
    <t>W. A. Reyen. Pres.</t>
  </si>
  <si>
    <t>Messenger Supply Company, Dr. William N. Cook. Treas.</t>
  </si>
  <si>
    <t>Frank J. Gautsch Receiver</t>
  </si>
  <si>
    <t>Edw. R. ?? Pres.</t>
  </si>
  <si>
    <t>1240 Tamm Ave. St. Louis Mo.</t>
  </si>
  <si>
    <t>F. W. Meckfessel Pres.</t>
  </si>
  <si>
    <t>F. J. Kelly Asst. Treas.</t>
  </si>
  <si>
    <t>Green Ave. Sayville N. Y.</t>
  </si>
  <si>
    <t>Raymond C. Co??</t>
  </si>
  <si>
    <t>B. A. Cushman Pres.</t>
  </si>
  <si>
    <t>Elizabeth H. ?? Secretary</t>
  </si>
  <si>
    <t>J. B. Coche Sec'y Treas.</t>
  </si>
  <si>
    <t>Chas. ?? Mgr.</t>
  </si>
  <si>
    <t>F. J. McAleer</t>
  </si>
  <si>
    <t>38 Glen Rd., Tuckahoe N. Y.</t>
  </si>
  <si>
    <t>2202 Clay Ave. Houston</t>
  </si>
  <si>
    <t>L. P. Brents Sec. &amp; Treas.</t>
  </si>
  <si>
    <t>Glenn E. Jones General Manager</t>
  </si>
  <si>
    <t>2854 E. 197 St.</t>
  </si>
  <si>
    <t>Abraham Kuntz Accountant</t>
  </si>
  <si>
    <t>2160 Bolton St. Bronx N. Y.</t>
  </si>
  <si>
    <t>Alfonso Vinci Pres.</t>
  </si>
  <si>
    <t>1061 Verome Ave. N. Y.</t>
  </si>
  <si>
    <t>Frank H. Van Ness Pres.</t>
  </si>
  <si>
    <t>S. ??</t>
  </si>
  <si>
    <t>R. E. Tremoureux Secretary</t>
  </si>
  <si>
    <t>85-2nd St. S. F.</t>
  </si>
  <si>
    <t>S. Grassi</t>
  </si>
  <si>
    <t>W. A. Grant Sec.</t>
  </si>
  <si>
    <t>Gilroy Township</t>
  </si>
  <si>
    <t>L. Scholten Secy.</t>
  </si>
  <si>
    <t>J. T. Demicheli Secy.</t>
  </si>
  <si>
    <t>M. W. Ferzuson</t>
  </si>
  <si>
    <t>L. H. Leonard Auditor</t>
  </si>
  <si>
    <t>118 N. St. NE Auburn Wash.</t>
  </si>
  <si>
    <t>Estelle Cardano Bkkper.</t>
  </si>
  <si>
    <t>Bismarck N. D.</t>
  </si>
  <si>
    <t>B. B. Muhleman</t>
  </si>
  <si>
    <t>Nina E. Price Secy.</t>
  </si>
  <si>
    <t>E. L. Warner Sec. &amp; Mgr.</t>
  </si>
  <si>
    <t>Emil Fontanella</t>
  </si>
  <si>
    <t>Edwin P. May President</t>
  </si>
  <si>
    <t>Polaris Concrete Products Co., C. D. ??</t>
  </si>
  <si>
    <t>W. C. Loeffler Bookkeeper</t>
  </si>
  <si>
    <t>Willard S. Schunck Supt.</t>
  </si>
  <si>
    <t>585 Hudson Ave.</t>
  </si>
  <si>
    <t>3634 W. Bancroft St.</t>
  </si>
  <si>
    <t>Sylvania Twp.</t>
  </si>
  <si>
    <t>P. W. Albrecht Pres.</t>
  </si>
  <si>
    <t>Otto Ladwig &amp; Sons, Inc. by Otto Ladwig Jr. Secretary</t>
  </si>
  <si>
    <t>624 So. Fairview St. Appleton Wis.</t>
  </si>
  <si>
    <t>T. G. Wilder V. Pres.</t>
  </si>
  <si>
    <t>720 E. Broadway Waukesha Wis.</t>
  </si>
  <si>
    <t>Birmingham Slag Co. by N. L. Smith Treasurer</t>
  </si>
  <si>
    <t>Cement Products Co. Mansfield O. P. A. E</t>
  </si>
  <si>
    <t>F. L. Chusly Secy.-Treas.</t>
  </si>
  <si>
    <t>W. L. McMaury Secretary &amp; Treas.</t>
  </si>
  <si>
    <t>247 S. W. 21st St., Oklahoma City Okla.</t>
  </si>
  <si>
    <t>Drew H. Lander Secretary</t>
  </si>
  <si>
    <t>C. J. Strang Auditor</t>
  </si>
  <si>
    <t>Twp. 19 North</t>
  </si>
  <si>
    <t>J. M. Chandler President</t>
  </si>
  <si>
    <t>409 Mayo Building</t>
  </si>
  <si>
    <t>Medford Concrete Construction Co. by H. H. Pringle Sec'y</t>
  </si>
  <si>
    <t>F. R. Hamblet Secty.</t>
  </si>
  <si>
    <t>Standard Concrete Products Co. Inc.??</t>
  </si>
  <si>
    <t>547 Courtland St., York Pa.</t>
  </si>
  <si>
    <t>40 Court Street, Boston Mass</t>
  </si>
  <si>
    <t>Thomas H. Hannaford President</t>
  </si>
  <si>
    <t>Oberlin S. Clark Treas.</t>
  </si>
  <si>
    <t>Ray A. Means Co. Inc by Ray A. Means</t>
  </si>
  <si>
    <t>John A. Boen Clerk</t>
  </si>
  <si>
    <t>156 Lincoln St., Brighton</t>
  </si>
  <si>
    <t>A. M. Tine Bkpr</t>
  </si>
  <si>
    <t>Ellis Lerant Accountant for Receiver</t>
  </si>
  <si>
    <t>R. G. Rauscher Comptroller</t>
  </si>
  <si>
    <t>Philip A. Long Treasurer</t>
  </si>
  <si>
    <t>A. J. Marguy Accountant</t>
  </si>
  <si>
    <t>John St. Armbruster And Co. by Hery Thress</t>
  </si>
  <si>
    <t>Thos W. Galden Auditor</t>
  </si>
  <si>
    <t>Frank S. Mason Co Partner</t>
  </si>
  <si>
    <t>Decatur Township</t>
  </si>
  <si>
    <t>Emil Grohne Member of Firm</t>
  </si>
  <si>
    <t>Etna Concrete Block Co., Charles Turcic President</t>
  </si>
  <si>
    <t>38 Freeport St. Etna Pgh Pa.</t>
  </si>
  <si>
    <t>R. Edward Vero Treas.</t>
  </si>
  <si>
    <t>W. P. ?? Asst. Treas.</t>
  </si>
  <si>
    <t>Eastern Ave. 8 Highland ?? Pa.</t>
  </si>
  <si>
    <t>A. E. Kress</t>
  </si>
  <si>
    <t>Hawkins Cement Products Co., Joseph L. Morow Mgr.</t>
  </si>
  <si>
    <t>Troy Road Menands Albany N. Y.</t>
  </si>
  <si>
    <t>Chas J. McCak Pres</t>
  </si>
  <si>
    <t>Harvey H. Black Secretary</t>
  </si>
  <si>
    <t>59 Strong St., Rochester, N. Y.</t>
  </si>
  <si>
    <t>Frad J. Lensch Pres.</t>
  </si>
  <si>
    <t>Babylon L. I.</t>
  </si>
  <si>
    <t>Harry L. Brooks Sec'y</t>
  </si>
  <si>
    <t>C. L. Miller Pres.</t>
  </si>
  <si>
    <t>3933 Wash. Blvd. Indianapolis</t>
  </si>
  <si>
    <t>John J. Laughlin Bookkeeper</t>
  </si>
  <si>
    <t>Frederick M. Mentzer Superintendent</t>
  </si>
  <si>
    <t>Haverford Twp.</t>
  </si>
  <si>
    <t>Spickelmier Fuel &amp; Supply Co., F. A. Uphaus Bk.</t>
  </si>
  <si>
    <t>W. H. Forsyth Secy.</t>
  </si>
  <si>
    <t>N. Campana</t>
  </si>
  <si>
    <t>1086-61st Street.</t>
  </si>
  <si>
    <t>C. L. Douthett Sec. Treas.</t>
  </si>
  <si>
    <t>A. B. Schultz Secy.</t>
  </si>
  <si>
    <t>D. R. Dickey Sec.</t>
  </si>
  <si>
    <t>Upper Leacock Towns.</t>
  </si>
  <si>
    <t>738 H. Franklin St. Lane Pa.</t>
  </si>
  <si>
    <t>C. F. Wilson Secy.</t>
  </si>
  <si>
    <t>Ida M. Spaight Bookkeeper</t>
  </si>
  <si>
    <t>1327 3rd Ave. S. W.</t>
  </si>
  <si>
    <t>G. Em. Peak Sec. Treas.</t>
  </si>
  <si>
    <t>Carl C. Engstrom Secy.-Treas.</t>
  </si>
  <si>
    <t>Corpated Town</t>
  </si>
  <si>
    <t>Geo. M. Painter Secretary</t>
  </si>
  <si>
    <t>Palmer Tsp.</t>
  </si>
  <si>
    <t>William H. Ellis per C. H. E.</t>
  </si>
  <si>
    <t>Dr William Mock Sec'y &amp; Treas.</t>
  </si>
  <si>
    <t>Box 152 Sunbury Pa.</t>
  </si>
  <si>
    <t>B. R. Berver Manager</t>
  </si>
  <si>
    <t>Grose O. Long Secy.</t>
  </si>
  <si>
    <t>125 Hall Ave.</t>
  </si>
  <si>
    <t>West Manchester Twp.</t>
  </si>
  <si>
    <t>Spring Garden Towp.</t>
  </si>
  <si>
    <t>Navin D. McWilliams Sec.</t>
  </si>
  <si>
    <t>725 Penna Ave., York Pa.</t>
  </si>
  <si>
    <t>Hugh N. Johnston Manager</t>
  </si>
  <si>
    <t>E. D. Rone Sec.</t>
  </si>
  <si>
    <t>E. D. Rone Secretary</t>
  </si>
  <si>
    <t>Pennington County</t>
  </si>
  <si>
    <t>L. E. Berry Bookkeeper</t>
  </si>
  <si>
    <t>3429 Holmes St. K. C. Missouri</t>
  </si>
  <si>
    <t>F. L. Lyan Branch Accountant</t>
  </si>
  <si>
    <t>Geo. W. ?? Secretary</t>
  </si>
  <si>
    <t>H. H. Schmitt</t>
  </si>
  <si>
    <t>C. E. Swanson Secy.</t>
  </si>
  <si>
    <t>Carl R. Braun Office Mgr.</t>
  </si>
  <si>
    <t>Clinton Heights Rensselaer N. Y</t>
  </si>
  <si>
    <t>G. N. Van Kamerib Mgr. &amp; Sec. per G. C. Becker Clerk</t>
  </si>
  <si>
    <t>290 McClellan St. Schenectady N. Y.</t>
  </si>
  <si>
    <t>305 Granada St., San Antonio Texas</t>
  </si>
  <si>
    <t>Belvedere Twp.</t>
  </si>
  <si>
    <t>J. Howell Sect.</t>
  </si>
  <si>
    <t>J. S. Baker Secretary</t>
  </si>
  <si>
    <t>Blank</t>
  </si>
  <si>
    <t>Wm. Ryans Bookkeeper</t>
  </si>
  <si>
    <t>J. E. Popplewell Sec'y Treas.</t>
  </si>
  <si>
    <t>B. M. Mayer Bookkeeper</t>
  </si>
  <si>
    <t>H. C. Phillips Bookkeeper</t>
  </si>
  <si>
    <t>7504-14th St. N. W. Wash. D. C.</t>
  </si>
  <si>
    <t>Manchester Twp.</t>
  </si>
  <si>
    <t>T. Dann Secty. Treas.</t>
  </si>
  <si>
    <t>H. H. Harris Secretary</t>
  </si>
  <si>
    <t>Robert M. Dorden Asst. Treas.</t>
  </si>
  <si>
    <t>Norfolk County</t>
  </si>
  <si>
    <t>J. M. Max Adam, Secy.</t>
  </si>
  <si>
    <t>Southwestern Cement &amp; Plaster Products Co., Louis Sander Asst.</t>
  </si>
  <si>
    <t>D. L. Roberts Asst. Secy.</t>
  </si>
  <si>
    <t>Yes &amp; No</t>
  </si>
  <si>
    <t>Hill Township</t>
  </si>
  <si>
    <t>Geo. Bryan Cashier</t>
  </si>
  <si>
    <t>3/4 Mi. North of City</t>
  </si>
  <si>
    <t>Modesto Irrigation District, C. S. Abbott</t>
  </si>
  <si>
    <t>423 E. Harrison St.</t>
  </si>
  <si>
    <t>Walter A. Moor President</t>
  </si>
  <si>
    <t>535 16th Ave. No., Seattle Wash.</t>
  </si>
  <si>
    <t>Chas. Delling Mgr.</t>
  </si>
  <si>
    <t>H. K. Lamprecht Manager</t>
  </si>
  <si>
    <t>Oakland Concrete And Terrazzo Co., W. Campana Copartner</t>
  </si>
  <si>
    <t>1086-61st St., Oakland</t>
  </si>
  <si>
    <t>Box 402 Chico, California</t>
  </si>
  <si>
    <t>Theo. Ohmstede</t>
  </si>
  <si>
    <t>?? Secretary Manager</t>
  </si>
  <si>
    <t>S. N. Brown Mgr.</t>
  </si>
  <si>
    <t>?? Cooger Sup.</t>
  </si>
  <si>
    <t>Suburb of Phoenix</t>
  </si>
  <si>
    <t>C. Y. Johncox Asst. Comptroller</t>
  </si>
  <si>
    <t>G. S. Schwalk President</t>
  </si>
  <si>
    <t>Edgar Hoyer Treasurer c/o of above firm</t>
  </si>
  <si>
    <t>Abandoned</t>
  </si>
  <si>
    <t>Big Rock Stone &amp; Material Company by P. H. Dickinson Vice President</t>
  </si>
  <si>
    <t>R. W. Fisher Bookkeeper</t>
  </si>
  <si>
    <t>1.1722 Ramilton Ave. 2. Buena Vista Road.</t>
  </si>
  <si>
    <t>Camp Concrete Company by Leon K. Camp Asst. Manager</t>
  </si>
  <si>
    <t>Ontario Oregon</t>
  </si>
  <si>
    <t>H. D. Jenne Secy. Treas.</t>
  </si>
  <si>
    <t>E. P. Shapland Secy.</t>
  </si>
  <si>
    <t>Lewis J. Bezucha Sec.</t>
  </si>
  <si>
    <t>55 No. Edgewood Ave. La.George Ill.</t>
  </si>
  <si>
    <t>R. H. Ubbelohde Secy.</t>
  </si>
  <si>
    <t>D. G. Hanna V. Pres.</t>
  </si>
  <si>
    <t>Harry S. Gustafson Treas.</t>
  </si>
  <si>
    <t>Edward C. Malley Officer Manager</t>
  </si>
  <si>
    <t>302 Arlington St., Watertown Mass.</t>
  </si>
  <si>
    <t>Hay &amp; Peabody Cement Vault Co., F. W. Wescott Treas.</t>
  </si>
  <si>
    <t>Bertha Fogarty Clerk of Corp.</t>
  </si>
  <si>
    <t>Malcolm Blodgett Treas.</t>
  </si>
  <si>
    <t>H. E. Schierhorn Mgr.</t>
  </si>
  <si>
    <t>H. E. ?? Secretary</t>
  </si>
  <si>
    <t>S. H. Bressen Asst. Treas.</t>
  </si>
  <si>
    <t>R. G. Adams Pres.</t>
  </si>
  <si>
    <t>Palmyra N. J.</t>
  </si>
  <si>
    <t>Elmhurst Chicago Stone Co., C. J. Hartley Chief Clerk</t>
  </si>
  <si>
    <t>Wm. P. Roedre</t>
  </si>
  <si>
    <t>J. H. Moore Secy.</t>
  </si>
  <si>
    <t>489 Franklin St.</t>
  </si>
  <si>
    <t>The Galien Concrete Tile Co., by C. A. Robert Sec.</t>
  </si>
  <si>
    <t>C. C. Hainner Asst. Mgr.</t>
  </si>
  <si>
    <t>717 Butler St. Peoria Ills.</t>
  </si>
  <si>
    <t>J. M. Max Adam Secy.</t>
  </si>
  <si>
    <t>P. O. Box 1428 Arcade Sta. Los Angeles Calif</t>
  </si>
  <si>
    <t>F. R. Dean Bookkeeper</t>
  </si>
  <si>
    <t>315 Peale St., Joliet Illinois</t>
  </si>
  <si>
    <t>Roscoe &amp; Rocton township</t>
  </si>
  <si>
    <t>Chas W. Riley Owner</t>
  </si>
  <si>
    <t>131 S. Crescent Ave., Lodi</t>
  </si>
  <si>
    <t>So. San Joaquin Irrigation District by B. L. Reell Secretary</t>
  </si>
  <si>
    <t>J. T. Demicheli Secy., California Concrete Products  Co. Sunnyvale Calif.</t>
  </si>
  <si>
    <t>Edward Hoste Memb. Of Firm</t>
  </si>
  <si>
    <t>Cor. 76st. Rockaway Blvd.</t>
  </si>
  <si>
    <t>Marie Schmitz Bookkeeper</t>
  </si>
  <si>
    <t>R. D. #2, Cleveland Ave. Ashland O.</t>
  </si>
  <si>
    <t>C. W. Braughton Pres.</t>
  </si>
  <si>
    <t>W. P. Waston Secy.-Treas.</t>
  </si>
  <si>
    <t>K. L. Tricker Treas.</t>
  </si>
  <si>
    <t>423 East Harrison Sts. Porterville Calif.</t>
  </si>
  <si>
    <t>Frank L. Martin Officer Mgr.</t>
  </si>
  <si>
    <t>M. E. Rogera Bookkeeper</t>
  </si>
  <si>
    <t>Chicago Granitine Mfg. Co., R. s. Grogan V. P.</t>
  </si>
  <si>
    <t>L. D. Beiley Pres.</t>
  </si>
  <si>
    <t>Upper St. Clair Twp.</t>
  </si>
  <si>
    <t>B. Manzeni Bookkeeper</t>
  </si>
  <si>
    <t>Butte County</t>
  </si>
  <si>
    <t>Eva Shook Asst. Secy.</t>
  </si>
  <si>
    <t>920 Cedar Concordia Kansas</t>
  </si>
  <si>
    <t>Dallas County Texas</t>
  </si>
  <si>
    <t>J. W. Porter Secretary-Treasurer</t>
  </si>
  <si>
    <t>O. E. Collins Sec.</t>
  </si>
  <si>
    <t>Clovis Concrete Pipe Co., H. Vuicich</t>
  </si>
  <si>
    <t>W. E. Rosline Manager</t>
  </si>
  <si>
    <t>Leon A. Dodson Treas.</t>
  </si>
  <si>
    <t>240 No. Glenn St. Wichita Kan</t>
  </si>
  <si>
    <t>H. J. Brown Bookkeeper</t>
  </si>
  <si>
    <t>E. W. Lauthne Secretary</t>
  </si>
  <si>
    <t>P. O. Box 250 Frankfort, Ky.</t>
  </si>
  <si>
    <t>Geo. Panke Co. per Geo. H. Scharre</t>
  </si>
  <si>
    <t>Concrete Pipe Products Company Inc., C. W. Lugge President</t>
  </si>
  <si>
    <t>Fred. W. ?? Secretary</t>
  </si>
  <si>
    <t>W. E. Harwell Sec. &amp; Treas.</t>
  </si>
  <si>
    <t>C. B. Strahm Auditor</t>
  </si>
  <si>
    <t>Gertrude C. Bunks Asst. Treas.</t>
  </si>
  <si>
    <t>W. Paul Eddy Pres. Treas.</t>
  </si>
  <si>
    <t>Robert D. Wilson Secy</t>
  </si>
  <si>
    <t>Rushville NY</t>
  </si>
  <si>
    <t>Town of Phelps</t>
  </si>
  <si>
    <t>Leland Quimby</t>
  </si>
  <si>
    <t>Rosalie Truan Bookkeeper</t>
  </si>
  <si>
    <t>Box 481 San Anto.</t>
  </si>
  <si>
    <t>V. C. Trabucco Treas.</t>
  </si>
  <si>
    <t>J. R. Sutcliffe Sec.-Treas.</t>
  </si>
  <si>
    <t>Dave Lebr President</t>
  </si>
  <si>
    <t>321 W. Marigold St. Altadena Calif.</t>
  </si>
  <si>
    <t>?? Auditor</t>
  </si>
  <si>
    <t>Ja. ??</t>
  </si>
  <si>
    <t>8278 Sunset Blvd.</t>
  </si>
  <si>
    <t>? M. Crump Bookkeeper</t>
  </si>
  <si>
    <t>F. H. Smithson Gen. Mgr.</t>
  </si>
  <si>
    <t>S. A. Lonyey</t>
  </si>
  <si>
    <t>Woodstock Slag Corp. ??</t>
  </si>
  <si>
    <t>T4SRlow-S. B. B. &amp; M.</t>
  </si>
  <si>
    <t>National Cement Pipe Co., Geo. R. Wells V. P.</t>
  </si>
  <si>
    <t>E. H. Drinkgers Sec.-Treas.</t>
  </si>
  <si>
    <t>T5S-R9W</t>
  </si>
  <si>
    <t>Earl C. Hobbs</t>
  </si>
  <si>
    <t>H. G. Klusman by M. S. Owner</t>
  </si>
  <si>
    <t>ET. Roden Mgr.</t>
  </si>
  <si>
    <t>Robert R. Blins</t>
  </si>
  <si>
    <t>C. Wagdett Pres.</t>
  </si>
  <si>
    <t>Story Add Phx.</t>
  </si>
  <si>
    <t>Halifax Concrete Products Company by H. Dermody</t>
  </si>
  <si>
    <t>American Memorial Co., ??</t>
  </si>
  <si>
    <t>K. W. ?? Secty. Treas.</t>
  </si>
  <si>
    <t>H. A. ?? Gen. Mgr.</t>
  </si>
  <si>
    <t>Shearman Concrete Pipe Company Inc. by Drew H. Lander</t>
  </si>
  <si>
    <t>M. Chiantaretto</t>
  </si>
  <si>
    <t>J. A. Clark Officer Manager</t>
  </si>
  <si>
    <t>G. D. Cormay Treas.</t>
  </si>
  <si>
    <t>United Concrete Pipe Corp., D. L. Roberts. Sect.</t>
  </si>
  <si>
    <t>California Concrete Products Co., J. T. Demichieli Secy.</t>
  </si>
  <si>
    <t>St. Louis Concrete Products Mfg. Co., G. O. Fugit Auditor</t>
  </si>
  <si>
    <t>Edw. R. Gittins, Pres.</t>
  </si>
  <si>
    <t>1240 Tamm Avenue St. Louis Mo.</t>
  </si>
  <si>
    <t>Catharine Tracy Bookkeeper</t>
  </si>
  <si>
    <t>R. J. Ranschlor Comptroller</t>
  </si>
  <si>
    <t>B. B. Reimer Bookkeeper</t>
  </si>
  <si>
    <t>E. S. Rowzer President</t>
  </si>
  <si>
    <t>Jos. Reichgut Secretary &amp; Treasurer</t>
  </si>
  <si>
    <t>715 Highland Ave. D. C.</t>
  </si>
  <si>
    <t>Frank X. Enderle Pres.</t>
  </si>
  <si>
    <t>Josephine L. Farias Partner</t>
  </si>
  <si>
    <t>852 1/2 Hyperion Ave. L. A.</t>
  </si>
  <si>
    <t>E. L. eddy Secretary</t>
  </si>
  <si>
    <t>E. R. Boyce Asst. Treas.</t>
  </si>
  <si>
    <t>Monnah Park Bl., Co. by F. F. Hinds Vice Pres.</t>
  </si>
  <si>
    <t>W. G. Caffee President</t>
  </si>
  <si>
    <t>C. Wazelett Pres.</t>
  </si>
  <si>
    <t>J. R. Rankins Treasurer</t>
  </si>
  <si>
    <t>H. Dermody Secy.</t>
  </si>
  <si>
    <t>Jos B. Williams Act. Secy.</t>
  </si>
  <si>
    <t>247 Winship Street Macon Ga</t>
  </si>
  <si>
    <t>K. W. Brittain Pres.</t>
  </si>
  <si>
    <t>Greater Atlanta</t>
  </si>
  <si>
    <t>Inquiry 1</t>
    <phoneticPr fontId="9" type="noConversion"/>
  </si>
  <si>
    <t>Bottom of page</t>
  </si>
  <si>
    <t>Eugene Concrete Pipe Co. by Hugh P. Ford Pres.</t>
  </si>
  <si>
    <t>Earl V. Bull Secty.</t>
  </si>
  <si>
    <t>Oregon Gravel Co. by R. D. Slater</t>
  </si>
  <si>
    <t>O. G. Sfeifer Pres.</t>
  </si>
  <si>
    <t>F. W &amp; K. H. Ketz Secy.</t>
  </si>
  <si>
    <t>3807 N. Hamlin Ave.</t>
  </si>
  <si>
    <t>E. P. Kelly Pres.</t>
  </si>
  <si>
    <t>H. A. Dahlquist V. Pres. Secy.</t>
  </si>
  <si>
    <t>P. E. Scott</t>
  </si>
  <si>
    <t>A. P. Kane V. Pres.</t>
  </si>
  <si>
    <t>York Township</t>
  </si>
  <si>
    <t>R. E. &amp; P. C. Bryan Co. Inc., P. C. Bryan Sec.</t>
  </si>
  <si>
    <t>749 Congress Street, Portland Mass</t>
  </si>
  <si>
    <t>Harrison Township</t>
  </si>
  <si>
    <t>P. C. Boas Secy.</t>
  </si>
  <si>
    <t>Wm. D. W. Fadden Secy. &amp; Mgr.</t>
  </si>
  <si>
    <t>Otoy Township</t>
  </si>
  <si>
    <t>Rose Peters Bookkeeper</t>
  </si>
  <si>
    <t>Carroll ?? Vice Pres.</t>
  </si>
  <si>
    <t>Genesee Township</t>
  </si>
  <si>
    <t>Theo. Brice Secretary</t>
  </si>
  <si>
    <t>Vernon Township</t>
  </si>
  <si>
    <t>Martha S. Rogers</t>
  </si>
  <si>
    <t>Murray Township</t>
  </si>
  <si>
    <t>Hubert Norms President</t>
  </si>
  <si>
    <t>St Louis County Mo.</t>
  </si>
  <si>
    <t>John M. Mohan Secy.</t>
  </si>
  <si>
    <t>910 Syndicate Trust Bldg. St. Louis Mo.</t>
  </si>
  <si>
    <t>Holden Brock Pres.</t>
  </si>
  <si>
    <t>Albert Faber Secy. &amp; Treas.</t>
  </si>
  <si>
    <t>Howard Brooke Pres. Treas.</t>
  </si>
  <si>
    <t>Garrett Kucken Secy.</t>
  </si>
  <si>
    <t>Nustone Products Corp. of N.J., Harry H. Haas Sec.</t>
  </si>
  <si>
    <t>Just Outside City Limits</t>
  </si>
  <si>
    <t>Helen Mallory Secy.</t>
  </si>
  <si>
    <t>Louis Fitinghoff Mgr.</t>
  </si>
  <si>
    <t>Powell McDonough Bookkeeper</t>
  </si>
  <si>
    <t>Modesto, Calif. 823 11th St.</t>
  </si>
  <si>
    <t>St. Clair Township</t>
  </si>
  <si>
    <t>Merryman District</t>
  </si>
  <si>
    <t>R. H. Van Cleve Secy. &amp; Treas.</t>
  </si>
  <si>
    <t>Henry J. Ruck Sec'y, Geo. F. Perry &amp; Sons Inc.</t>
  </si>
  <si>
    <t>P. O. Box #21 Ampere N. J.</t>
  </si>
  <si>
    <t>Frank Cunliffe Secretary</t>
  </si>
  <si>
    <t>C. W. Jacobus Treasurer, Pierson Concrete Prod. Co.</t>
  </si>
  <si>
    <t>4920 So. Rockwell St., Chicago Ill.</t>
  </si>
  <si>
    <t>C. J. Betz Book Keeper</t>
  </si>
  <si>
    <t>R. D. 2 McDonald Pa.</t>
  </si>
  <si>
    <t>Geo O. Fear Sec. Treas.</t>
  </si>
  <si>
    <t>Dunmore Pa.</t>
  </si>
  <si>
    <t>J. G. Wandell Clerk</t>
  </si>
  <si>
    <t>A. A. Lard</t>
  </si>
  <si>
    <t>W. Y. Shay Secy.</t>
  </si>
  <si>
    <t>Lock Joint Pipe Company by Wm. B. Freeman Branch Manager</t>
  </si>
  <si>
    <t>Kathryn Brown Asst. Secy.</t>
  </si>
  <si>
    <t>Suite 4 Fontius Building</t>
  </si>
  <si>
    <t>3423 N. Willamette Blvd. Portland Oregon</t>
  </si>
  <si>
    <t>Dan Trippear, Pres. &amp; Mgr.</t>
  </si>
  <si>
    <t>W. F. Paddock President</t>
  </si>
  <si>
    <t>134 Nickerson St. Seattle Wash.</t>
  </si>
  <si>
    <t>Consolidated Supply Company by ??</t>
  </si>
  <si>
    <t>C. S. Bliss</t>
  </si>
  <si>
    <t>500 Medeane Ave.</t>
  </si>
  <si>
    <t>J. K. Caldwell Asst. Secy.</t>
  </si>
  <si>
    <t>W. G. Aly C. P. A. Auditor</t>
  </si>
  <si>
    <t>H. M. Donnell</t>
  </si>
  <si>
    <t>J. E. Roberts Secretary</t>
  </si>
  <si>
    <t>J. W. Becker Secretary</t>
  </si>
  <si>
    <t>W.??</t>
  </si>
  <si>
    <t>Hubert L. Bowen Pres.</t>
  </si>
  <si>
    <t>1500 Wicomico St.</t>
  </si>
  <si>
    <t>H. L. Bowen Pres.</t>
  </si>
  <si>
    <t>Bush &amp; Wicomico St.</t>
  </si>
  <si>
    <t>T. C. Normayle Genl. Mangr.</t>
  </si>
  <si>
    <t>Gray Concrete Pipe Co., B. B. Gray Gen. Mgr.</t>
  </si>
  <si>
    <t>John J. Wanicek Supt.</t>
  </si>
  <si>
    <t>J. B. Johnson Pres.</t>
  </si>
  <si>
    <t>Parlier Cal. P. O. Box 105</t>
  </si>
  <si>
    <t>J. H. Henderson</t>
  </si>
  <si>
    <t>Not incorp.</t>
  </si>
  <si>
    <t>P. O. Box 448 Birmingham Ala.</t>
  </si>
  <si>
    <t>Near Seaford</t>
  </si>
  <si>
    <t>Loughborough</t>
  </si>
  <si>
    <t>W. Frank Turton</t>
  </si>
  <si>
    <t>W. R. Nece Secretary</t>
  </si>
  <si>
    <t>E. J. Rowzer President</t>
  </si>
  <si>
    <t>Birmingham Slag Company, G. C. McCullaugh V. P. &amp; General Mgr.</t>
  </si>
  <si>
    <t>R. W. Greene Jr. Secy. &amp; Treas.</t>
  </si>
  <si>
    <t>P. O. Box 1468 Mobile Ala.</t>
  </si>
  <si>
    <t>J. E. Roberts Sec'y</t>
  </si>
  <si>
    <t>J. F. Hyatt Secretary</t>
  </si>
  <si>
    <t>P. O. Box 1428 Arcade Sta., Los Angeles Calif.</t>
  </si>
  <si>
    <t>Jas. H. Green Jr. Treas</t>
  </si>
  <si>
    <t>Alden J. Palmer President</t>
  </si>
  <si>
    <t>Nicholas P. Kulina Bookkeeper</t>
  </si>
  <si>
    <t>Thomas M. Murphy Sec. &amp; Treas.</t>
  </si>
  <si>
    <t>P. O. Box #21 Ampere, N. J.</t>
  </si>
  <si>
    <t>Architectural Studies, Inc. by L. G. Duggi</t>
  </si>
  <si>
    <t>Camp Concrete Company by W. M. Camp Manager</t>
  </si>
  <si>
    <t>1722 Hamilton Ave.</t>
  </si>
  <si>
    <t>Ellis A. Hoppfauir President</t>
  </si>
  <si>
    <t>L. Lavelle Wright Sec'y-Tr.</t>
  </si>
  <si>
    <t>H. H. Schmidt</t>
  </si>
  <si>
    <t>Edw. Lehhneider Secretary</t>
  </si>
  <si>
    <t>1714 Norman Ave., B'klyn N. Y.</t>
  </si>
  <si>
    <t>Henry Muller Jr. Pres.</t>
  </si>
  <si>
    <t>M. Brume Bookkeeper</t>
  </si>
  <si>
    <t>4-14 Franklin St., L. I. City</t>
  </si>
  <si>
    <t>Queens County Cast Stone Co., Fred Bartholomew Mgr.</t>
  </si>
  <si>
    <t>St. Louis Duntile Company, Joseph Amend Treas.</t>
  </si>
  <si>
    <t>R. J. Schenk Officer Manager</t>
  </si>
  <si>
    <t>Leora C. Ameabury Bookkeeper</t>
  </si>
  <si>
    <t>Ray R. Corner Manager</t>
  </si>
  <si>
    <t>Edio S. Ketiak Sec.</t>
  </si>
  <si>
    <t>H. Brock Pres.</t>
  </si>
  <si>
    <t>Roofing Tile Mfg. Co. ?? President</t>
  </si>
  <si>
    <t>F. C. Zook Bookkeeper</t>
  </si>
  <si>
    <t>4000 N. Main St.</t>
  </si>
  <si>
    <t>H. F. Machane Director of Financial Accounts</t>
  </si>
  <si>
    <t>Jefferson S. Baker Secretary</t>
  </si>
  <si>
    <t>Jas.??</t>
  </si>
  <si>
    <t>W. C. Honsto</t>
  </si>
  <si>
    <t>M. L. White by Hollostone Co.</t>
  </si>
  <si>
    <t>T. M. Brooks Vice Pres.</t>
  </si>
  <si>
    <t>H. W. Felton Jr. Bookkeeper</t>
  </si>
  <si>
    <t>J. F. Hyatt</t>
  </si>
  <si>
    <t>J. Edgar Martin Accountant</t>
  </si>
  <si>
    <t>Box 376 Gonzales -Calif.</t>
  </si>
  <si>
    <t>(h)</t>
    <phoneticPr fontId="9" type="noConversion"/>
  </si>
  <si>
    <t>Is plant located within present corporate boundaires of city, town, or village?</t>
  </si>
  <si>
    <t>Chicago Art Marble Company, E. G. Lanser Secy.</t>
  </si>
  <si>
    <t>Urban J. Janisch Vice Pres.</t>
  </si>
  <si>
    <t>Leon Van Laere</t>
  </si>
  <si>
    <t>633 No. Trombull Ave. Chicago Ill.</t>
  </si>
  <si>
    <t>404 W. Reed St.</t>
  </si>
  <si>
    <t>Dacre L. Nese Conservator</t>
  </si>
  <si>
    <t>Fairmount Cemetery Grounds</t>
  </si>
  <si>
    <t>515 Security Bldg., Denver Colo.</t>
  </si>
  <si>
    <t>?? Bkp.</t>
  </si>
  <si>
    <t>21-28th St., San Diego, Calif.</t>
  </si>
  <si>
    <t>A. Van Laere &amp; Sons per Van Laere</t>
  </si>
  <si>
    <t>Gerald Merritt</t>
  </si>
  <si>
    <t>Geo. H. Neol Sec'y</t>
  </si>
  <si>
    <t>W. g. Johnson VP. &amp; Gen Mgr.</t>
  </si>
  <si>
    <t>Robie Construction Co. Inc. by M. A. Slevens bookkeeper</t>
  </si>
  <si>
    <t>Mac Gruer and Company by Rochelle Resnick Bookkeeper</t>
  </si>
  <si>
    <t>E. H. Peterson Pres.</t>
  </si>
  <si>
    <t>W. H. Boomer Accountant</t>
  </si>
  <si>
    <t>#3 Potrero Ave.</t>
  </si>
  <si>
    <t>Leon Hayes Owner</t>
  </si>
  <si>
    <t>C. J. Walsh Pres.</t>
  </si>
  <si>
    <t>Fred Spiekerman Mgr.</t>
  </si>
  <si>
    <t>71 Jackson St. Rochester N. Y.</t>
  </si>
  <si>
    <t>Oscar F. Schaefer Treas.</t>
  </si>
  <si>
    <t>274 Morgan N. Tonawanda</t>
  </si>
  <si>
    <t>McQuade &amp; Bannigan Inc., Frank Erwin Pres.</t>
  </si>
  <si>
    <t>Gertrude C. Brooks Asst. Secretary</t>
  </si>
  <si>
    <t>Harry Brick Secty.</t>
  </si>
  <si>
    <t>Sidney Loog Asst. Treas.</t>
  </si>
  <si>
    <t>Voorhees Township</t>
  </si>
  <si>
    <t>Henry W. Walker Sec. Treas.</t>
  </si>
  <si>
    <t>Philip H. Prince Pres.</t>
  </si>
  <si>
    <t>2294 Marlon Ave., Merchantville N. J.</t>
  </si>
  <si>
    <t>G. U. Price Bookkeeper</t>
  </si>
  <si>
    <t>58 Beechwood Ave., New Rochelle, N. Y.</t>
  </si>
  <si>
    <t>H. A. Gesler President</t>
  </si>
  <si>
    <t xml:space="preserve">Claude Barnes </t>
  </si>
  <si>
    <t>Geo. J. Rootz President</t>
  </si>
  <si>
    <t>Frank M. Lewis Treasurer</t>
  </si>
  <si>
    <t xml:space="preserve">Plattsburgh </t>
  </si>
  <si>
    <t>134 Brinkerhoff Street, Plattsburgh</t>
  </si>
  <si>
    <t>#89 Dodd St. East Orange N. J.</t>
  </si>
  <si>
    <t>Irvington Sand Co., Inc., A. W. Jacqeu Secy.</t>
  </si>
  <si>
    <t>E. L. Maag Pres.</t>
  </si>
  <si>
    <t>Lock Joint Pipe Company, Wm. B. Freeman Branch Manager</t>
  </si>
  <si>
    <t>Thomas Geru Pres.</t>
  </si>
  <si>
    <t>Geo. G. Salmon Co., Geo. G. Salmon Pres.</t>
  </si>
  <si>
    <t>Jos. Brady President</t>
  </si>
  <si>
    <t>Walter J. Zoman Pres.</t>
  </si>
  <si>
    <t>J. C. hanson</t>
  </si>
  <si>
    <t>L. L. Friedberg Pres.</t>
  </si>
  <si>
    <t>W. W. Lamprecht Mgr.</t>
  </si>
  <si>
    <t>Edgar J. Aiken Cashier</t>
  </si>
  <si>
    <t>Bridgeport Stone Co., Frank E. Clark</t>
  </si>
  <si>
    <t>2989 Main Street Bridgeport</t>
  </si>
  <si>
    <t>Pierce Mfg. Co., M. E. Casey Bkpr.</t>
  </si>
  <si>
    <t>Charles B. Stevens Officer Manager</t>
  </si>
  <si>
    <t>F. J. Farrell (Enumerator)</t>
  </si>
  <si>
    <t>31 Vineland Tr.</t>
  </si>
  <si>
    <t>Gerard T. Rossi</t>
  </si>
  <si>
    <t>J. R. Moland Bookkeeper</t>
  </si>
  <si>
    <t>Ben Voskuil</t>
  </si>
  <si>
    <t>A. J. Schrewes</t>
  </si>
  <si>
    <t>G. L. Cox Pres.</t>
  </si>
  <si>
    <t>Vernon Pollard Sec. Treas.</t>
  </si>
  <si>
    <t>180 Cart Street Irvington N. J.</t>
  </si>
  <si>
    <t>J. Geo. C. Kindle Prop. Per E. H. Munay Acct.</t>
  </si>
  <si>
    <t>A. R. Krehbiel</t>
  </si>
  <si>
    <t>Page 3 (or last page)</t>
  </si>
  <si>
    <t>Birmingham Slag Company, G. C. McCullaugh V. P. &amp; Genl. Mgr.</t>
  </si>
  <si>
    <t>Seminole Hghts.</t>
  </si>
  <si>
    <t>A. C. Cooper Sect.</t>
  </si>
  <si>
    <t>Dothan, Al Box 3</t>
  </si>
  <si>
    <t>Reed C. Bge. V. P.</t>
  </si>
  <si>
    <t>Henry J. Marshall Mgr. Treas.</t>
  </si>
  <si>
    <t>Landisv. Twp.</t>
  </si>
  <si>
    <t>Manalapan</t>
  </si>
  <si>
    <t>Antony Rescigno</t>
  </si>
  <si>
    <t>331 Morris Ave.</t>
  </si>
  <si>
    <t>Henry Lachenauer Secretary</t>
  </si>
  <si>
    <t>A. McKenzie Pres.</t>
  </si>
  <si>
    <t>Chas P. Malona Pres.</t>
  </si>
  <si>
    <t>Edgar Hoyer Acct. &amp; Treas.</t>
  </si>
  <si>
    <t>Oneal Block Co. Inc. by E. H. Oneal V. P.</t>
  </si>
  <si>
    <t>900 Coral Way, Coral Gables Fl.</t>
  </si>
  <si>
    <t>J. Ranken Treas.</t>
  </si>
  <si>
    <t>564 ??</t>
  </si>
  <si>
    <t>Roy S. Pulsifer Bkkpr.</t>
  </si>
  <si>
    <t>W. P. Pittman Sect. &amp; Treas.</t>
  </si>
  <si>
    <t>Ferncliff Cemetery Springfield O.</t>
  </si>
  <si>
    <t>2133 Woodside Ave. Springfield Ohio.</t>
  </si>
  <si>
    <t>R. J. F. Mead Pres</t>
  </si>
  <si>
    <t>J. R. Bowins Secy.</t>
  </si>
  <si>
    <t>4345 East Blvd. Garfield Height Ohio.</t>
  </si>
  <si>
    <t>Erie &amp; Albany Sts., Cambridge Mass.</t>
  </si>
  <si>
    <t>Roman Stone Const. Co. per Federico Montalbine Secy. &amp; Treas.</t>
  </si>
  <si>
    <t>Victor Mashkin President</t>
  </si>
  <si>
    <t>Joseph Marabello Pres.</t>
  </si>
  <si>
    <t>F. L. Ryan Branch Accountant</t>
  </si>
  <si>
    <t>317 Bldg. Cleveland</t>
  </si>
  <si>
    <t>Cleveland Roofing Tile Co. per Charles Svoc Mgr.</t>
  </si>
  <si>
    <t>The Cast Stone Co., R. H. Bean Secy</t>
  </si>
  <si>
    <t>John M. Swickard Mgr.</t>
  </si>
  <si>
    <t>West 4th Greenville O.</t>
  </si>
  <si>
    <t>1706 E. Broad St. Columbus OH.</t>
  </si>
  <si>
    <t>John Leahy Pres.</t>
  </si>
  <si>
    <t>A. C. Butterworth President</t>
  </si>
  <si>
    <t>Kruse Mfg Co. Inc., Robt. Adams, Mgr.</t>
  </si>
  <si>
    <t>Bryant Pollard Pres.</t>
  </si>
  <si>
    <t>Richard G. Mincke President</t>
  </si>
  <si>
    <t>Chicago Granitine Mfg. Co., R. S. Grogan V. P.</t>
  </si>
  <si>
    <t xml:space="preserve">Colerain </t>
  </si>
  <si>
    <t>All Top Builders Supply Co. ?? President</t>
  </si>
  <si>
    <t>V. E. Benninger Auditor</t>
  </si>
  <si>
    <t>City Industrial Tract</t>
  </si>
  <si>
    <t>John P. Rooney Acct.</t>
  </si>
  <si>
    <t>Kansas City Concrete Pipe Co. by Leak Berry Bookkeeper</t>
  </si>
  <si>
    <t>12th &amp; Burlington North KC Mo.</t>
  </si>
  <si>
    <t>Jeff. City</t>
  </si>
  <si>
    <t>E. F. Schaffner</t>
  </si>
  <si>
    <t>10 Mile Drive Jefferson City Mo.</t>
  </si>
  <si>
    <t>1516 Jackson Ave.</t>
  </si>
  <si>
    <t>Claude Blain Business Manager</t>
  </si>
  <si>
    <t>R. F. Kretz Secretary</t>
  </si>
  <si>
    <t>Sec. 1 T. 4 S, R. Low, S. B. B. &amp; M.</t>
  </si>
  <si>
    <t>J. Sheridan Secretary</t>
  </si>
  <si>
    <t>Et Roden Mgr.</t>
  </si>
  <si>
    <t>Geo. R. Wells V. P.</t>
  </si>
  <si>
    <t>E. J. Bandick Pres.</t>
  </si>
  <si>
    <t>Tustin Township</t>
  </si>
  <si>
    <t>M. Nudd Trickey Bookkeeper</t>
  </si>
  <si>
    <t>Peter S. Chorich</t>
  </si>
  <si>
    <t>Mary Santolucito Clerk</t>
  </si>
  <si>
    <t>E. T. Roden Secty.</t>
  </si>
  <si>
    <t>Ontario Township</t>
  </si>
  <si>
    <t>Julia H. Randig Sec.</t>
  </si>
  <si>
    <t>Chester J. Gibson Bookkeeper</t>
  </si>
  <si>
    <t>Lindh &amp; Little by L. Linda</t>
  </si>
  <si>
    <t>820 South 35th</t>
  </si>
  <si>
    <t>Town of Ellicot</t>
  </si>
  <si>
    <t>Box 736 Jamestown, N. Y.</t>
  </si>
  <si>
    <t>Town of Barker</t>
  </si>
  <si>
    <t>714 Sherman St., Bflo. N. Y.</t>
  </si>
  <si>
    <t>Buffalo Wash Tray Works Inc., ??</t>
  </si>
  <si>
    <t>Stuart Inglis Pres. &amp; Treas.</t>
  </si>
  <si>
    <t>116 Lake Ave., Ridgewood, N. J.</t>
  </si>
  <si>
    <t>Paul Ackerman Secty. &amp; Treas.</t>
  </si>
  <si>
    <t>C. W. Cade General Manager</t>
  </si>
  <si>
    <t>Porete Mfg. Co., F. Morgan Bookkeeper</t>
  </si>
  <si>
    <t>Gerard F. Lochner Bookkeeper</t>
  </si>
  <si>
    <t>B. D. Harter Treas.-Mgr.</t>
  </si>
  <si>
    <t>White Orchard Adsn.</t>
  </si>
  <si>
    <t>4600 Chippewa St., St Louis Mo.</t>
  </si>
  <si>
    <t>M. L. Burry Secy.</t>
  </si>
  <si>
    <t>Shearman Concrete Pipe Company Inc. by Drew H Lander Secretary</t>
  </si>
  <si>
    <t>701 Croton St.</t>
  </si>
  <si>
    <t>Walter Munnerley</t>
  </si>
  <si>
    <t>A. P. ?? Asst. Sals Mgr.</t>
  </si>
  <si>
    <t>Robert D. Wilson Bookkeeper</t>
  </si>
  <si>
    <t>Louis ?? Pres.</t>
  </si>
  <si>
    <t>Robert J. Downer Treasurer</t>
  </si>
  <si>
    <t>W. N. Russll President</t>
  </si>
  <si>
    <t>Frank Creter</t>
  </si>
  <si>
    <t>Elizabeth C. Bourne Sec.</t>
  </si>
  <si>
    <t>Oregon Gravel Company By R. D. Slater Supt.</t>
  </si>
  <si>
    <t>Henry L. King Vice President and Asst. Sec.</t>
  </si>
  <si>
    <t>W. E. Hanely</t>
  </si>
  <si>
    <t>115 Zara St., Pittsburgh, Pa.</t>
  </si>
  <si>
    <t>C. T. Stevens Secy. Treas.</t>
  </si>
  <si>
    <t>C. L. Mckenzie President</t>
  </si>
  <si>
    <t>C. E. Lindsley Co., C. E. Lindsley Pres.</t>
  </si>
  <si>
    <t>A. R. Hacker Secy. Treas.</t>
  </si>
  <si>
    <t>J. Mead President</t>
  </si>
  <si>
    <t>P. E. Sigler</t>
  </si>
  <si>
    <t>Frank Papasidero</t>
  </si>
  <si>
    <t>B. B. Muhelman Secy.</t>
  </si>
  <si>
    <t>L. H. Bressen Auditor</t>
  </si>
  <si>
    <t>Eva ?? Ass. Secretary</t>
  </si>
  <si>
    <t>W. W. Stock Bookkeeper</t>
  </si>
  <si>
    <t>New Haven Conn.</t>
  </si>
  <si>
    <t>John Buonocconi President</t>
  </si>
  <si>
    <t>Hempstead Gardens</t>
  </si>
  <si>
    <t>117-20 St. Union City N. J.</t>
  </si>
  <si>
    <t>Ewing township</t>
  </si>
  <si>
    <t>A. B. Murphy Manager</t>
  </si>
  <si>
    <t>Martin F. Innocenzi Treas.</t>
  </si>
  <si>
    <t>Dunellen Bldg. &amp; Supply Co. by N. S. Nicolaysen</t>
  </si>
  <si>
    <t>Piscataway Raritan Township</t>
  </si>
  <si>
    <t>Henry Ciulla per A. Federici</t>
  </si>
  <si>
    <t>25 Sterling St.</t>
  </si>
  <si>
    <t>E. E. Stock Bookkeeper</t>
  </si>
  <si>
    <t>Louisa Fales Pres.</t>
  </si>
  <si>
    <t>Wm. H. Flood Auditor</t>
  </si>
  <si>
    <t>G. E. Harding Owner</t>
  </si>
  <si>
    <t>Andrew R. Rolts Gen. Mgr.</t>
  </si>
  <si>
    <t>Winslow</t>
  </si>
  <si>
    <t>Joseph Lich Partner</t>
  </si>
  <si>
    <t>1918 Chapel St., New Have Ct. Ala.</t>
  </si>
  <si>
    <t>Wm. Ferretti Mgr.</t>
  </si>
  <si>
    <t>S. B. Elmore Owner</t>
  </si>
  <si>
    <t>23 Chapin Ave., Rocky Hill Conn.</t>
  </si>
  <si>
    <t>Mulli B. ??</t>
  </si>
  <si>
    <t>Wm. H. Jones Treasurer</t>
  </si>
  <si>
    <t>Foreman</t>
  </si>
  <si>
    <t>H. K. Fulks Man. Dir.</t>
  </si>
  <si>
    <t>New York Nustone Corp., Harry H. Haas Sec.</t>
  </si>
  <si>
    <t>80 Rialroad Ave., Tenafly N. J.</t>
  </si>
  <si>
    <t>G. E. Jares General Manager</t>
  </si>
  <si>
    <t>G. A. Willman Treas.</t>
  </si>
  <si>
    <t>Paw Creek Township</t>
  </si>
  <si>
    <t>Ocean Township</t>
  </si>
  <si>
    <t>Spring Lake Heights N. J.</t>
  </si>
  <si>
    <t>Nicola Mazzuoli</t>
  </si>
  <si>
    <t>Stephen A. McCune Pres.</t>
  </si>
  <si>
    <t>Montivlle</t>
  </si>
  <si>
    <t>Mariano Russo</t>
  </si>
  <si>
    <t>Eagleswood Township</t>
  </si>
  <si>
    <t>Ralph R. Hart Cost Manager</t>
  </si>
  <si>
    <t>Albert E. Cotes Secy.</t>
  </si>
  <si>
    <t>Mentzer Mfg Co., Samuel F Mentzer Owner</t>
  </si>
  <si>
    <t>Fernwood Vault Co., John ?? Vice Pres.</t>
  </si>
  <si>
    <t>C. L. McKenzie President</t>
  </si>
  <si>
    <t>Clarence E. Kuemmerle Co-Partner c/o Artcrete Products Co.</t>
  </si>
  <si>
    <t>Herbert F. Geist Pres.</t>
  </si>
  <si>
    <t>Fred. Herot Pres.</t>
  </si>
  <si>
    <t>H. G. Renker Pres.</t>
  </si>
  <si>
    <t>K. L. Tinker Treas.</t>
  </si>
  <si>
    <t>F. Belladonna Sec.</t>
  </si>
  <si>
    <t>H. S. Hepenstal</t>
  </si>
  <si>
    <t>Hilda Heilhun-Bookkeeper</t>
  </si>
  <si>
    <t>12 E. 97 St. N. Y. C.</t>
  </si>
  <si>
    <t>S. Baranzelli Sec.</t>
  </si>
  <si>
    <t>The Kastone Co., W. Van Nostran Secy.</t>
  </si>
  <si>
    <t>E. C. ?? Secretary</t>
  </si>
  <si>
    <t>H. O. Swingle Mgr</t>
  </si>
  <si>
    <t>Scranton Tile &amp; Supply Co., Inc. Leon A. Smith Sec. Treas.</t>
  </si>
  <si>
    <t>Upper Leacock Twp.</t>
  </si>
  <si>
    <t>John G. Laudis President</t>
  </si>
  <si>
    <t>85-17 68th Road Forest Hill Ind.</t>
  </si>
  <si>
    <t>7606 Rockaway Blvd. Woodhaven L. I. N. Y.</t>
  </si>
  <si>
    <t>V. S. Picon Gen. Mgr.</t>
  </si>
  <si>
    <t>E. M. Gradison Secy.</t>
  </si>
  <si>
    <t>Herman W. Forste Pres. &amp; Secy.</t>
  </si>
  <si>
    <t>1750-58 N. Spaulding Ave.</t>
  </si>
  <si>
    <t>Benj. ?? Secretary Treasurer</t>
  </si>
  <si>
    <t>339 Kiefer Av., Hazleton</t>
  </si>
  <si>
    <t>Robert Rosser Mgr.</t>
  </si>
  <si>
    <t>1645 E. 51 St. B'klyn N. J.</t>
  </si>
  <si>
    <t>150 W. Fourth St., Williamsport Pa.</t>
  </si>
  <si>
    <t>Herbert S. Ardell Bookkeeper</t>
  </si>
  <si>
    <t>Lower Moreland Township</t>
  </si>
  <si>
    <t>William A. McNaught Vice-Pres.</t>
  </si>
  <si>
    <t>2854 E. 197 St. N. Y. C.</t>
  </si>
  <si>
    <t>Salvatore De Gorgi</t>
  </si>
  <si>
    <t>G. J. Little Bookkeepe</t>
  </si>
  <si>
    <t>D. P. Tarry Acct.</t>
  </si>
  <si>
    <t>J. M. Schanen Bkpr.</t>
  </si>
  <si>
    <t>Virgilio Blanaot Pres.</t>
  </si>
  <si>
    <t>Geo. J. Warren Bookkeeper</t>
  </si>
  <si>
    <t>T4S Rlow-S. B. B. &amp; M.</t>
  </si>
  <si>
    <t>Platner Lumber Co., E. Geow. Platner</t>
  </si>
  <si>
    <t>Elmer F. Rosengren Mgr.</t>
  </si>
  <si>
    <t>Emil W. Buglewicz Bookkeeper</t>
  </si>
  <si>
    <t>Wills Concrete Burial Vaulls Inc., H. M. Wills Pres.</t>
  </si>
  <si>
    <t>G. F. Lellie Secy-Treas.</t>
  </si>
  <si>
    <t>Kelly Well Company, Inc. by E. J. Long Treas.</t>
  </si>
  <si>
    <t>239 N. 13th St.</t>
  </si>
  <si>
    <t>Grace Snides</t>
  </si>
  <si>
    <t>C. E. Sterzenbach Sec'y &amp; Treas.</t>
  </si>
  <si>
    <t>Herbert Douglass Bookkeeper</t>
  </si>
  <si>
    <t>Preston C. Grimm</t>
  </si>
  <si>
    <t>Cement Products Co., Herman J. Schmitz</t>
  </si>
  <si>
    <t>Walter E. Louis Pres.</t>
  </si>
  <si>
    <t>Holda Hartman</t>
  </si>
  <si>
    <t>West 4th Greenville, O.</t>
  </si>
  <si>
    <t>M. G. Helly Treas.</t>
  </si>
  <si>
    <t>E. H. DeVoe Pres.</t>
  </si>
  <si>
    <t>Box 25 Lackawanna, N. Y.</t>
  </si>
  <si>
    <t>Hilda Oechsner</t>
  </si>
  <si>
    <t>Ida M. Berg Bookkeeper</t>
  </si>
  <si>
    <t>Harvey H. Black Bookkeeper</t>
  </si>
  <si>
    <t>36 Cartilage Rd. Rochester N. Y.</t>
  </si>
  <si>
    <t>H. W. Miller</t>
  </si>
  <si>
    <t>506 N. Orange St., Selinsgrove 100 E. Mill St.</t>
  </si>
  <si>
    <t>C. F. Zimmerman Pres.</t>
  </si>
  <si>
    <t>343 Washington Ave., Oil City Pa</t>
  </si>
  <si>
    <t>C. E. Melson Treas.</t>
  </si>
  <si>
    <t>131 ?? St. Jamestown N. Y.</t>
  </si>
  <si>
    <t>Elmer E. McCormack Owner</t>
  </si>
  <si>
    <t>K. E. ?? Cashier</t>
  </si>
  <si>
    <t>H. d. Burras Secy.</t>
  </si>
  <si>
    <t>Ernest Thomas Cast Stone Co. per Zoe Hemoiz Bookkeeper</t>
  </si>
  <si>
    <t>C. Everett Burbank V. Pres. &amp; Treas.</t>
  </si>
  <si>
    <t>Town of New Castle</t>
  </si>
  <si>
    <t>44 Franklin St.</t>
  </si>
  <si>
    <t>Earl V. Bull Secty. Treas</t>
  </si>
  <si>
    <t>South Dakota Concret Products Co. by Hugh H. Johnston Mgr.</t>
  </si>
  <si>
    <t>E. D. Rowe Sec.</t>
  </si>
  <si>
    <t>Merritt and Starner per K. Keough</t>
  </si>
  <si>
    <t>Unorganized Township</t>
  </si>
  <si>
    <t>C. B. Strohen Auditor</t>
  </si>
  <si>
    <t>H. B. Livermore Secy. Treas.</t>
  </si>
  <si>
    <t>Grace Stafford</t>
  </si>
  <si>
    <t>M. Webb Off. Mgr.</t>
  </si>
  <si>
    <t>Burdett Guy</t>
  </si>
  <si>
    <t>?? Rogers</t>
  </si>
  <si>
    <t>#915 Blackadore St., Pittsburgh, Pa.</t>
  </si>
  <si>
    <t>428 W. Depot. St., Knoxville Tenn</t>
  </si>
  <si>
    <t>J. B. Sanis</t>
  </si>
  <si>
    <t>M. Hnffman Secy. Tr.</t>
  </si>
  <si>
    <t>?? Bell Pres.</t>
  </si>
  <si>
    <t>F. Pripstein Bookkeeper</t>
  </si>
  <si>
    <t>Reed C. Bye V. P.</t>
  </si>
  <si>
    <t>Alamo Concrete Pipe Co., H. P. Newman Bookkeeper</t>
  </si>
  <si>
    <t>E. F. Jenkins Foreman</t>
  </si>
  <si>
    <t>Donald Olcott Bookkeeper</t>
  </si>
  <si>
    <t>Lillian C. Rhodes Secy</t>
  </si>
  <si>
    <t>75 A Spruce St., Hempstead N. Y.</t>
  </si>
  <si>
    <t>Howard A. Fluckiger Secretary</t>
  </si>
  <si>
    <t>Hewlett L. I. N. Y.</t>
  </si>
  <si>
    <t>North Hempstead</t>
  </si>
  <si>
    <t>James P. Smith</t>
  </si>
  <si>
    <t>103 Fulton Ave., Roosevelt N. Y.</t>
  </si>
  <si>
    <t>E. 11 St., Fairlown J. J.</t>
  </si>
  <si>
    <t>J. C. Haisoy Treas.</t>
  </si>
  <si>
    <t>C. C. Miller Treasurer</t>
  </si>
  <si>
    <t>Stanley Terrace Union N. J.</t>
  </si>
  <si>
    <t>Louis Pirozzoli</t>
  </si>
  <si>
    <t>Witter Clawson Treas.</t>
  </si>
  <si>
    <t>1226 Coolidge Ave. Union</t>
  </si>
  <si>
    <t>C. A. Bolleter Pres.</t>
  </si>
  <si>
    <t>819 Union Ave. Hillside N. J.</t>
  </si>
  <si>
    <t>J. C. Hanson</t>
  </si>
  <si>
    <t>E. W. Houck Bookkeeper</t>
  </si>
  <si>
    <t>241 W. Oley St., Reading Pa.</t>
  </si>
  <si>
    <t>Lawrence F. Nyce Bookkeeper</t>
  </si>
  <si>
    <t>J. A. Stutzman Mgr.</t>
  </si>
  <si>
    <t>Freda. L. ?? Sec.</t>
  </si>
  <si>
    <t>510 Oak St.</t>
  </si>
  <si>
    <t>1920 Euclid Ave., Charlotte N. C.</t>
  </si>
  <si>
    <t>Lilesville Township</t>
  </si>
  <si>
    <t>W. C. Hennison Bk.</t>
  </si>
  <si>
    <t>Box 865 Thomasville N C</t>
  </si>
  <si>
    <t>Milton Calder</t>
  </si>
  <si>
    <t>Concrete Sectional Culvert Company by C. T. Yirchott</t>
  </si>
  <si>
    <t>E. M. Beardsley Sec.</t>
  </si>
  <si>
    <t>137-82</t>
  </si>
  <si>
    <t>R. Norman Vice Pres. &amp; Mgr.</t>
  </si>
  <si>
    <t>2542 Jefferson St. Harrisburg, Pa.</t>
  </si>
  <si>
    <t>Clifford S. Rice</t>
  </si>
  <si>
    <t>G. D. Shipplett Secy. Treas.</t>
  </si>
  <si>
    <t>Chas. W. Torns Sect.</t>
  </si>
  <si>
    <t>Mandrester District</t>
  </si>
  <si>
    <t>Joe. ??</t>
  </si>
  <si>
    <t>?? Riededmann V. P.</t>
  </si>
  <si>
    <t>Wm. B. Waynn Member of Firm</t>
  </si>
  <si>
    <t>G. L. Cosgrove Treas.</t>
  </si>
  <si>
    <t>47 Chichester Ave. Linwood</t>
  </si>
  <si>
    <t>Chas. H. Fry Construction Company by Lucy P. Nellis Secretary</t>
  </si>
  <si>
    <t>B. B. Muhelman Secretary-Treasurer</t>
  </si>
  <si>
    <t>E. F. Proudfoot Asst. Treas</t>
  </si>
  <si>
    <t>Dan. G. Bennett Sales Manager</t>
  </si>
  <si>
    <t>2207-N. 37th St.</t>
  </si>
  <si>
    <t>Crosby Lighterage Company, E. E. Cosgrove Secretary</t>
  </si>
  <si>
    <t>R. O. Howane Pres.</t>
  </si>
  <si>
    <t>Chas. E. Bladine Manager</t>
  </si>
  <si>
    <t>Geo. Swerf President</t>
  </si>
  <si>
    <t>?? Secy- Treasurer</t>
  </si>
  <si>
    <t>North Freemont</t>
  </si>
  <si>
    <t>Kurtz  Bros. by D. S. Myer Bookkeeper</t>
  </si>
  <si>
    <t>Geo. H. Ruh Secy. Treas., Avril Trubatch Concrete Inc.</t>
  </si>
  <si>
    <t>F. P. Baldwin President</t>
  </si>
  <si>
    <t>M. G. Swenson Asst. Secy. Treas.</t>
  </si>
  <si>
    <t>Francis N. Call Asst.</t>
  </si>
  <si>
    <t>M. E. Henderson Pres</t>
  </si>
  <si>
    <t>W. P. Gwathmey Sect. Treas.</t>
  </si>
  <si>
    <t>Vincent ?? Sec</t>
  </si>
  <si>
    <t>Arden District of Berkeley co.</t>
  </si>
  <si>
    <t>Ellis Concrete Products Co., Geo. C. Rittenhouse Secty.</t>
  </si>
  <si>
    <t>Lower Pottsgrove Twp. Penna.</t>
  </si>
  <si>
    <t>G. F. Potter &amp; Son, G. F. Potter</t>
  </si>
  <si>
    <t>C. L. McDonald Secretary, Norwalk Vault Co.</t>
  </si>
  <si>
    <t>Paul L. Plato Asst. Mgr.</t>
  </si>
  <si>
    <t>The Builders &amp; Industrial Supply Co. per H. L. Domm Pres.</t>
  </si>
  <si>
    <t>Harding Fuel &amp; Supply Co. by G. E. Harding Sole Owner</t>
  </si>
  <si>
    <t>A. N. Johnson VP. &amp; Treas.</t>
  </si>
  <si>
    <t>J. L. Bergmon Pres.</t>
  </si>
  <si>
    <t>740 Taylor Ave., N. Y City</t>
  </si>
  <si>
    <t>N. Buonpuston??</t>
  </si>
  <si>
    <t>?? Coppolecchia</t>
  </si>
  <si>
    <t>J. V. Finch President</t>
  </si>
  <si>
    <t>E. M. Deems Vice Pres.</t>
  </si>
  <si>
    <t>512-6th Ave., Watervliet N. Y.</t>
  </si>
  <si>
    <t>Anthony Snacuse</t>
  </si>
  <si>
    <t>Walter W. Zeigler Gen Manager and Treas.</t>
  </si>
  <si>
    <t>563 Lancaster Ave., York</t>
  </si>
  <si>
    <t>West Manchester</t>
  </si>
  <si>
    <t>Chas E. Baustnker Secy.</t>
  </si>
  <si>
    <t>266 W. Jackson Street, York Pa.</t>
  </si>
  <si>
    <t>E. L. Maag President</t>
  </si>
  <si>
    <t>Edwie G. Crann V. Pres.</t>
  </si>
  <si>
    <t>E. S. Click, Sec'y &amp; General Mgr.</t>
  </si>
  <si>
    <t>Luman Balyeat Pres.</t>
  </si>
  <si>
    <t>Marietta School Dist. &amp; Muskingum Township</t>
  </si>
  <si>
    <t>N. S. Good &amp; Sons, C. A. Oyler</t>
  </si>
  <si>
    <t>Bradford Bldg Block Co., S. H. Johnson Acct.</t>
  </si>
  <si>
    <t>J. F. Harris Secty.</t>
  </si>
  <si>
    <t>Edward Olsen Pres.</t>
  </si>
  <si>
    <t>C. C. Woody Sec. Treas.</t>
  </si>
  <si>
    <t>J. N. Caldwell Asst. Sec.</t>
  </si>
  <si>
    <t>C. D. Gochnauer Manager</t>
  </si>
  <si>
    <t>624 So. ??</t>
  </si>
  <si>
    <t>H. F. Stvewe Pres.</t>
  </si>
  <si>
    <t>Box 68 Shawmont R. I.</t>
  </si>
  <si>
    <t>E. M. Kirk Bookkeeper</t>
  </si>
  <si>
    <t>Joseph C. Jugan Bkp.</t>
  </si>
  <si>
    <t>Rhode Island Improve cement Works Co.</t>
  </si>
  <si>
    <t>H. J. Pringle Secy. &amp; Treas.</t>
  </si>
  <si>
    <t>F. R. Hamblet Secretary</t>
  </si>
  <si>
    <t>Howard A. Hall Vice Pres., Eugene Concrete Pipe Co., Inc</t>
  </si>
  <si>
    <t>Concrete Products Corpn., by P. E. Bohm, Pres. &amp; Supt.</t>
  </si>
  <si>
    <t>R. R. #6 Box 5a</t>
  </si>
  <si>
    <t>U. E. Tesh Secy. Treas.</t>
  </si>
  <si>
    <t>Rollin Pontius Partner</t>
  </si>
  <si>
    <t>A. Freeland Secretary-Treas.</t>
  </si>
  <si>
    <t xml:space="preserve">Vaughn Wimmer </t>
  </si>
  <si>
    <t>Louis Harrison Secretary</t>
  </si>
  <si>
    <t>General Cement Products Corporation by Thos. W. Golden Auditor</t>
  </si>
  <si>
    <t>The Harley Concrete Products Co., W. P. Conway Asst. Treas.</t>
  </si>
  <si>
    <t>Almira E. Schults Mgr.</t>
  </si>
  <si>
    <t>Roselin Truan</t>
  </si>
  <si>
    <t>John R. Prochaska Officer Manager</t>
  </si>
  <si>
    <t>Zeidler Concrete Products Machinery Co., A. B. Schultz</t>
  </si>
  <si>
    <t>Herman E. Witte</t>
  </si>
  <si>
    <t>F. W. Schreiber Manager</t>
  </si>
  <si>
    <t>C. F. Wilson Secy. &amp; Treas.</t>
  </si>
  <si>
    <t>J. R. Sutcliffe Sec. Treas.</t>
  </si>
  <si>
    <t>1138 N. Flores San Antonio, Treas.</t>
  </si>
  <si>
    <t>Ready Mixed Concrete Co., Thos. H. Coghill</t>
  </si>
  <si>
    <t>Robert P. Graham J-Asst. Treas.</t>
  </si>
  <si>
    <t>Brackenridge Boro</t>
  </si>
  <si>
    <t>A. H. James Comptroller</t>
  </si>
  <si>
    <t>Thos Smart Bookkeeper</t>
  </si>
  <si>
    <t>Joseph B. Weeks Secy.</t>
  </si>
  <si>
    <t>16 Irving Pl., Passaic N. J.</t>
  </si>
  <si>
    <t>Morris D. Anigo Bookkeeper</t>
  </si>
  <si>
    <t>R. W. Morrell Secretary</t>
  </si>
  <si>
    <t>Marion J Kay Sec. &amp; Bookkeeper</t>
  </si>
  <si>
    <t>Harry A. Finkelstein Auditor</t>
  </si>
  <si>
    <t>154 ?? N. Y.</t>
  </si>
  <si>
    <t>Southhampton Cement &amp; Supply Co., Inc., E. Larsey</t>
  </si>
  <si>
    <t>208 N. Manor Ave.</t>
  </si>
  <si>
    <t>Spring Township</t>
  </si>
  <si>
    <t>L. O. Bunte Bookkeeper</t>
  </si>
  <si>
    <t>Fort Worth  Sand &amp; Gravel Co. Inc. by C. S. Edwards Secy.</t>
  </si>
  <si>
    <t>C. L. Garrett Sec. Treas.</t>
  </si>
  <si>
    <t>2509 Ward St. H Worth Texas</t>
  </si>
  <si>
    <t>Geo. M. Sheesley Sect.</t>
  </si>
  <si>
    <t>Wm. H. Mills</t>
  </si>
  <si>
    <t>Arthur R. Peters Jr. Sect.</t>
  </si>
  <si>
    <t>R. R. Bowman Bookkeeper</t>
  </si>
  <si>
    <t>R. G. Wood Auditor</t>
  </si>
  <si>
    <t>610 Desert Bank Bldg.</t>
  </si>
  <si>
    <t>T. T. Jones Secty-Treas.</t>
  </si>
  <si>
    <t>G. F. Smith Asst. Secy.</t>
  </si>
  <si>
    <t>Robert M. Darden Asst. Sec. Treas.</t>
  </si>
  <si>
    <t>J. F. W. Fowcett Pres.</t>
  </si>
  <si>
    <t>J. C. Schneck Mgr.</t>
  </si>
  <si>
    <t>3120 Woodland Ave.</t>
  </si>
  <si>
    <t>D. S. Adams Asst. Secy.</t>
  </si>
  <si>
    <t>12 E. 31 St. Latonia Ky.</t>
  </si>
  <si>
    <t>Mrs. B. A. Berkshire Bookkeeper</t>
  </si>
  <si>
    <t>Mid Atlantic Concrete Pipe &amp; Provd. Corp. by G. Jones Bookkeeper</t>
  </si>
  <si>
    <t>Louis Maski per M. Baumanns Bookkeeper</t>
  </si>
  <si>
    <t>Margaret B. Ziech Secretary</t>
  </si>
  <si>
    <t>Carrie Burleigh</t>
  </si>
  <si>
    <t>830 Wheels Ave. Scranton Pa.</t>
  </si>
  <si>
    <t>Josiah G. Lewis Treas.</t>
  </si>
  <si>
    <t>108 Marion St., Scranton Pa.</t>
  </si>
  <si>
    <t>E. F. Proudfoot Asst. Treas.</t>
  </si>
  <si>
    <t>Barksdale Aviation Field</t>
  </si>
  <si>
    <t>13th &amp; Gentry No. Kansas City, Mo.</t>
  </si>
  <si>
    <t>Joseph C. Steiner Pres.</t>
  </si>
  <si>
    <t>Ward #5</t>
  </si>
  <si>
    <t>American Concrete Pipe Co. of Wash. By M. M. Benjamin Bookkeeper</t>
  </si>
  <si>
    <t>738 N. Franklin St., Lane Pa.</t>
  </si>
  <si>
    <t>New Castle Duntile Co. by G. R. Bryden</t>
  </si>
  <si>
    <t>Hollywood Building Block Co., Paul R. Klotz Secy &amp; Treas.</t>
  </si>
  <si>
    <t xml:space="preserve">3126 So. Canal St. Chicago </t>
  </si>
  <si>
    <t>Posen</t>
  </si>
  <si>
    <t>L. W. Noble Accountant</t>
  </si>
  <si>
    <t>1909 Tribune Tower Chicago</t>
  </si>
  <si>
    <t>Wm. H. Fox Treas.</t>
  </si>
  <si>
    <t>W. 4th Greenville O.</t>
  </si>
  <si>
    <t>A. R. Rose Gen. Sales Mgr.</t>
  </si>
  <si>
    <t>John F. Kilde Secy.</t>
  </si>
  <si>
    <t>155 Spring St., Charleston W. Va.</t>
  </si>
  <si>
    <t>C. G. Canawan Secretary</t>
  </si>
  <si>
    <t>940 N. Evans St., Pottstown Pa.</t>
  </si>
  <si>
    <t>Geo. M. Rossiter Secty.</t>
  </si>
  <si>
    <t>Messinger Supply Company, Dr William Wock Sec. &amp; Treas.</t>
  </si>
  <si>
    <t xml:space="preserve">3340 Becatur Ave. Bronx N. Y. </t>
  </si>
  <si>
    <t>S. Kovalchuk Bookkeeper</t>
  </si>
  <si>
    <t>Aaron Odell Acct.</t>
  </si>
  <si>
    <t>G. Bova Mgr.</t>
  </si>
  <si>
    <t>Frank Lumia Manager</t>
  </si>
  <si>
    <t>Elmer E. Clementz G. M.</t>
  </si>
  <si>
    <t>Robert Scholz Pres.</t>
  </si>
  <si>
    <t>1305 Atlantic N. E. Warren O.</t>
  </si>
  <si>
    <t>Marie Schmitz Bkkpr.</t>
  </si>
  <si>
    <t>R. K. Robinson Mgr.</t>
  </si>
  <si>
    <t>Frank Niekamp Sec.</t>
  </si>
  <si>
    <t>H. D. Van Tassell Mgr.</t>
  </si>
  <si>
    <t>Plastic Products Co., W. W. Albrecht Pres.</t>
  </si>
  <si>
    <t>3123 No. Hackett Ave. Milwaukee</t>
  </si>
  <si>
    <t>L. E. Schwalk Pres.</t>
  </si>
  <si>
    <t>?? Syden</t>
  </si>
  <si>
    <t>Roscoe &amp; Rockton</t>
  </si>
  <si>
    <t>129 East 3d Street, Bloomsburg</t>
  </si>
  <si>
    <t>2542 Jefferson St. Hbg, Pa.</t>
  </si>
  <si>
    <t>Heneh kingsborough</t>
  </si>
  <si>
    <t>West Allis Fuel &amp; Supply Co.</t>
  </si>
  <si>
    <t>Anton Weimann Treas.</t>
  </si>
  <si>
    <t>941 Layton Ave. Cudahy</t>
  </si>
  <si>
    <t>Harry N. Sounson</t>
  </si>
  <si>
    <t>Ben Voskuil Secretary</t>
  </si>
  <si>
    <t>in City</t>
  </si>
  <si>
    <t>Arthur R. Ginle Scty.</t>
  </si>
  <si>
    <t>?? Officer Secretary</t>
  </si>
  <si>
    <t>A. F. ?? Manager</t>
  </si>
  <si>
    <t>C. C. Lamen Ass &amp; Mgr.</t>
  </si>
  <si>
    <t>707 Butler St. Peoria Ill.</t>
  </si>
  <si>
    <t>Wm. Reichard</t>
  </si>
  <si>
    <t>Fondulac Twp.</t>
  </si>
  <si>
    <t>Earl V. Bull Secty. Treas.</t>
  </si>
  <si>
    <t>Urban J. Janisch Secy.</t>
  </si>
  <si>
    <t>1631 Rascher Ave.</t>
  </si>
  <si>
    <t>M. ??</t>
  </si>
  <si>
    <t>T. K. Fletcher Bookkeeper</t>
  </si>
  <si>
    <t>Hampton Undertaking Co., E. M. Peeples Owner</t>
  </si>
  <si>
    <t>Ideal Marker Company and Cemetery, W. A. Johns Sec.</t>
  </si>
  <si>
    <t>R. J. Schnittger Superintendent</t>
  </si>
  <si>
    <t>Chicago Granitine Mfg., Co., R. S. Grogan V. P.</t>
  </si>
  <si>
    <t>Automatic Sealing Vault Co., G. H. Manahan Owner</t>
  </si>
  <si>
    <t>L. M. Michaely Secy. &amp; Mgr., Calumet Supply Co.</t>
  </si>
  <si>
    <t>John Vargo</t>
  </si>
  <si>
    <t>2221 Liberty Ave., Terre Haute Ind.</t>
  </si>
  <si>
    <t>C. E. Fossyth Pres.</t>
  </si>
  <si>
    <t>Ready Mixed Concrete Supply Co. by W. E. Hanwell Sec. &amp; Treas.</t>
  </si>
  <si>
    <t>District #6</t>
  </si>
  <si>
    <t>F. W. Candy Pres.</t>
  </si>
  <si>
    <t>W. R. Coper Member of Firm</t>
  </si>
  <si>
    <t>George E. Dunn Sect. Treas.</t>
  </si>
  <si>
    <t>Jerry O'Leary Manager</t>
  </si>
  <si>
    <t>W. D. Robinson President</t>
  </si>
  <si>
    <t>Theo. Grice Secy.</t>
  </si>
  <si>
    <t>R. E. Hamilton Sons Inc. by C. B. ?? Accountant</t>
  </si>
  <si>
    <t>Raymond Ellrich</t>
  </si>
  <si>
    <t>D. R. Dickey Sec. Treasurer</t>
  </si>
  <si>
    <t>Turner Gravel Company by F. R. Hetlage Secy. Treas.</t>
  </si>
  <si>
    <t>W. T. Liston Co. by J. R. Moore Auditor</t>
  </si>
  <si>
    <t>No. of San Banito</t>
  </si>
  <si>
    <t>Etna Concrete Block Co., Charles Turcic Pres.</t>
  </si>
  <si>
    <t>Town of Huntington</t>
  </si>
  <si>
    <t>Jacob Leoy Bookkeeper</t>
  </si>
  <si>
    <t>Francis V. P. Balduzzi V. Pres</t>
  </si>
  <si>
    <t>Thos. B. Caleman Sec'y</t>
  </si>
  <si>
    <t>Alfred Rees Secy</t>
  </si>
  <si>
    <t>Brackenridge Pa.</t>
  </si>
  <si>
    <t>107-8st??</t>
  </si>
  <si>
    <t>Jar. F. Amar Auditor</t>
  </si>
  <si>
    <t>E. Giammatteo</t>
  </si>
  <si>
    <t>Berks Building Block Company ?? Manager</t>
  </si>
  <si>
    <t>Muhlenberg Twp.</t>
  </si>
  <si>
    <t>North Merot Reading Pa.</t>
  </si>
  <si>
    <t>1106 Park Greenville Texas</t>
  </si>
  <si>
    <t>Harry J. Borm Bookkeeper</t>
  </si>
  <si>
    <t>A. R. Krehbiel Mgr.</t>
  </si>
  <si>
    <t>Ind. Mausoleum Co., G. Enn Bookp.</t>
  </si>
  <si>
    <t>1928 Corning, Parsons, Kans.</t>
  </si>
  <si>
    <t>H. H. Allison Jr. Sec.-Treas.</t>
  </si>
  <si>
    <t>Shearman Concrete Pipe Co., Dren H. Lander Secretary</t>
  </si>
  <si>
    <t>Herbert A. Dahlquist V. P.</t>
  </si>
  <si>
    <t>Jarry Strnad</t>
  </si>
  <si>
    <t>213 Third St., Dayton Ky.</t>
  </si>
  <si>
    <t>23 New Linden Rd., Newport Ky.</t>
  </si>
  <si>
    <t>E. P. Kelly Treas.</t>
  </si>
  <si>
    <t>Thor. W. Becken Supt.</t>
  </si>
  <si>
    <t>B. S. Andrew</t>
  </si>
  <si>
    <t>A. D. Horde, R. Hynes</t>
  </si>
  <si>
    <t>F. A. Wareham Secy.</t>
  </si>
  <si>
    <t>5953 Belair Road Balto. Md.</t>
  </si>
  <si>
    <t>P. F. Stimer President</t>
  </si>
  <si>
    <t>511 East 4th St., Owensboro Ky</t>
  </si>
  <si>
    <t>Wm. Galy Auditor</t>
  </si>
  <si>
    <t>Mid-Atlantic Conroe Corp. by C. L. Jones</t>
  </si>
  <si>
    <t>A. J. Conner Postmaster</t>
  </si>
  <si>
    <t>Earf Brocken Mgr.</t>
  </si>
  <si>
    <t>Estelle Cardano Bookkeeper</t>
  </si>
  <si>
    <t>N. O. Concrete Pipe Co., Inc., F. C. McDonnell</t>
  </si>
  <si>
    <t>A. A. Watters Secretary</t>
  </si>
  <si>
    <t>W. Becker Secy.</t>
  </si>
  <si>
    <t>Jalius Kost Secy.</t>
  </si>
  <si>
    <t>John Bladholm Manager</t>
  </si>
  <si>
    <t>Glencoe Drain Tile Co., Adolph Jungelaus</t>
  </si>
  <si>
    <t>Hutchinson Tonwship</t>
  </si>
  <si>
    <t>Rockite Silo Co.</t>
  </si>
  <si>
    <t>W. J. Phelan</t>
  </si>
  <si>
    <t>C. E. Pattle Vice Pres.</t>
  </si>
  <si>
    <t>P. O. Box #21, Ampere N. J.</t>
  </si>
  <si>
    <t>Dan Trippear President &amp; Manager</t>
  </si>
  <si>
    <t>5424 South Oakes, Tacoma, Wash.</t>
  </si>
  <si>
    <t>W. E. Short Vice Pres.</t>
  </si>
  <si>
    <t>R. E. Stoy Mgr.</t>
  </si>
  <si>
    <t>A. P. Kone V. Pres.</t>
  </si>
  <si>
    <t>Arlington Cement Stone Works, J. A. Dunis</t>
  </si>
  <si>
    <t>A. H. Martin Manager</t>
  </si>
  <si>
    <t>Theodore W. Malm Manager</t>
  </si>
  <si>
    <t>721 Clifford St.</t>
  </si>
  <si>
    <t>A. W. Lake President</t>
  </si>
  <si>
    <t>Wm. A. Kemp</t>
  </si>
  <si>
    <t>Martin Hoffman V. Pres.</t>
  </si>
  <si>
    <t>Chas. Gatzke Pres.</t>
  </si>
  <si>
    <t>920 North Ave. Des Plains Del</t>
  </si>
  <si>
    <t>E. H. Busenberg</t>
  </si>
  <si>
    <t>Crawford Concrete Bldgs. Block Co. by E. A. Crawford</t>
  </si>
  <si>
    <t>E. S. Pittman (Title Son)</t>
  </si>
  <si>
    <t>B. B. Mahleman Secretary Treasurer</t>
  </si>
  <si>
    <t>W. C. Filhian Sec.</t>
  </si>
  <si>
    <t>Special School Dist.</t>
  </si>
  <si>
    <t>M. F. Peirce Ass. Mgr.</t>
  </si>
  <si>
    <t>Van Buren Township</t>
  </si>
  <si>
    <t>814 Harmon Ave., Dayton Ohio</t>
  </si>
  <si>
    <t>Robt. A. Hill Bookkeeper</t>
  </si>
  <si>
    <t>Rinaldi &amp; Bertino per Joe. Rinaldi</t>
  </si>
  <si>
    <t>M. O. Collins President</t>
  </si>
  <si>
    <t>York City</t>
  </si>
  <si>
    <t>Omer A. Decker</t>
  </si>
  <si>
    <t>612 W. King St. York Pa.</t>
  </si>
  <si>
    <t>107 Yale St., York Pa.</t>
  </si>
  <si>
    <t>Geo. W. Batten C. P. A.</t>
  </si>
  <si>
    <t>1020 E. Idaho St.</t>
  </si>
  <si>
    <t>Edward A. Gooth Secy.</t>
  </si>
  <si>
    <t>Richard Bjorndahl Sec. &amp; Treas.</t>
  </si>
  <si>
    <t>805-1st Ave. Rock Island Ill.</t>
  </si>
  <si>
    <t>A. S. Sorens Pres.</t>
  </si>
  <si>
    <t>John F. Domlroff</t>
  </si>
  <si>
    <t>J. G. Lauser Accountant</t>
  </si>
  <si>
    <t>Harry H. Russell Secy.</t>
  </si>
  <si>
    <t>Rbt. E. Armstrong Pres.</t>
  </si>
  <si>
    <t>H. L. Grohne Member of Firm</t>
  </si>
  <si>
    <t>P. O. Box 1112, Springfield, Ills.</t>
  </si>
  <si>
    <t>Joseph Cantone Treas.</t>
  </si>
  <si>
    <t>William A. ?? Treas.</t>
  </si>
  <si>
    <t>122 Chestnut St., Wakefield</t>
  </si>
  <si>
    <t>Edward C. Malloy Officer Mgr.</t>
  </si>
  <si>
    <t>64 Parmenter Rd., Waltham Mass.</t>
  </si>
  <si>
    <t>Peter W. Walcott Treas.</t>
  </si>
  <si>
    <t>G. B. Vault Co. H. ?? Grismer</t>
  </si>
  <si>
    <t>Herschel L. Schuck</t>
  </si>
  <si>
    <t>Ralph K. Hart Cost Engineer</t>
  </si>
  <si>
    <t>Spickelmier Fuel and Supply Co. by F. A. Uphaus</t>
  </si>
  <si>
    <t>James N. Menefee Pres.</t>
  </si>
  <si>
    <t>2050 Phenie Street</t>
  </si>
  <si>
    <t>Joseph A. Kammerer Secy. Treas.</t>
  </si>
  <si>
    <t>Lewis E. Kenyon</t>
  </si>
  <si>
    <t>1706 Alabama Ave.</t>
  </si>
  <si>
    <t>John A. Boxer Clerk</t>
  </si>
  <si>
    <t>Emerson &amp; Norris Co., E. F. Gaskill Clerk</t>
  </si>
  <si>
    <t>C. G. Sherman Trustee</t>
  </si>
  <si>
    <t>Daniel MacLean Bookkeeper</t>
  </si>
  <si>
    <t>Chas. E. Hofstetter Sec.</t>
  </si>
  <si>
    <t>James N. Hollis</t>
  </si>
  <si>
    <t>Eva B. Shook Asst. Secy</t>
  </si>
  <si>
    <t>1834 Glenwood Fort Wayne Ind.</t>
  </si>
  <si>
    <t>E. H. Bullen President</t>
  </si>
  <si>
    <t>1704 Hudson St.</t>
  </si>
  <si>
    <t>Sikkenga &amp; Sons., Louis P. Sikkenga</t>
  </si>
  <si>
    <t>Fullerton Md.</t>
  </si>
  <si>
    <t>Jos Brutsche &amp; Son per Earl Brutsche Partner</t>
  </si>
  <si>
    <t>77 James St., B. C. Mich.</t>
  </si>
  <si>
    <t>Everett C. Howe Asst. Tr.</t>
  </si>
  <si>
    <t>P. O. Box 84, Flint Michigan</t>
  </si>
  <si>
    <t>F. W. Munger, President</t>
  </si>
  <si>
    <t>Harry Hansen</t>
  </si>
  <si>
    <t>H. W. Warsow Secy. Treas.</t>
  </si>
  <si>
    <t>Herbert H. Nebs</t>
  </si>
  <si>
    <t>Mich. Artificial Stone Co., B. Wallace</t>
  </si>
  <si>
    <t>1327-3rd Ave. S. W.</t>
  </si>
  <si>
    <t>Derald J. Roland Sec.</t>
  </si>
  <si>
    <t>F. W. Denlinger Bookkeeper</t>
  </si>
  <si>
    <t>F. D. ?? Treas.</t>
  </si>
  <si>
    <t>38 Freeport St., Etna Pa.</t>
  </si>
  <si>
    <t>Shaler Twp.</t>
  </si>
  <si>
    <t>D. L. Bell Sec.</t>
  </si>
  <si>
    <t>Sam. B. Bronie Secy.</t>
  </si>
  <si>
    <t>1015 Walnut St., Versailles, Pa.</t>
  </si>
  <si>
    <t>E. D. Vero Co., John W. Barber Pres.</t>
  </si>
  <si>
    <t>C. L. Moore Vice President</t>
  </si>
  <si>
    <t>223 S. 75th St., Houston Texas</t>
  </si>
  <si>
    <t>S. H. Walker President</t>
  </si>
  <si>
    <t>2202 Clay Ave., Houston Texas</t>
  </si>
  <si>
    <t>Mercedes Concrete Pipe Co. by C. A. ??</t>
  </si>
  <si>
    <t>Carl D. Kelley President</t>
  </si>
  <si>
    <t>Ralph E. Canan Secy. &amp; Treas.</t>
  </si>
  <si>
    <t xml:space="preserve">?? Treasurer </t>
  </si>
  <si>
    <t>Cinder Concrete Units Corp., Charles H. Tenney &amp; Company, Exec. Merg., by Isaac S. Hall Vice President</t>
  </si>
  <si>
    <t>Thos. J. O. Donnell Sec.</t>
  </si>
  <si>
    <t>W. E. Rostine Manager</t>
  </si>
  <si>
    <t>Waterseal Roofing Tile Co., by Arthur P. ?? Secy.</t>
  </si>
  <si>
    <t>James H. Miller Bookkeeper</t>
  </si>
  <si>
    <t>Glacier Sand &amp; Gravel Company, B. M. Adams Pres.</t>
  </si>
  <si>
    <t>Richfield Township</t>
  </si>
  <si>
    <t>A. D. Horde, Ray Hynes</t>
  </si>
  <si>
    <t>John J. Donlan, Clerk</t>
  </si>
  <si>
    <t>Erie &amp; Albany Streets, Cambridge Mass.</t>
  </si>
  <si>
    <t>William Pugh V. P.</t>
  </si>
  <si>
    <t>Helen A. Bowman Bkkpr.</t>
  </si>
  <si>
    <t>P. O. Box 626 Falmouth Mass.</t>
  </si>
  <si>
    <t>Chas. C. Lancton</t>
  </si>
  <si>
    <t>Edward D. Boyle Pres.</t>
  </si>
  <si>
    <t>D. B. Hanna Treas.</t>
  </si>
  <si>
    <t>4701 N. Lamon Ave., Chicago</t>
  </si>
  <si>
    <t>J. E. ?? Mgr.</t>
  </si>
  <si>
    <t>1009 W. 47th Street</t>
  </si>
  <si>
    <t>North Star Concrete Co. Inc. per Wm. Lynard</t>
  </si>
  <si>
    <t>South Bend Twp.</t>
  </si>
  <si>
    <t>L. D. Bailey Secy.</t>
  </si>
  <si>
    <t>Alfred C. Mayer, Bookkeeper</t>
  </si>
  <si>
    <t>Sewer Pipe, Reinforced (24 to 108)</t>
  </si>
  <si>
    <t>Secretary &amp; Treasurer</t>
  </si>
  <si>
    <t>P. J. Harper Bookkeeper</t>
  </si>
  <si>
    <t>Benjamin Wilk</t>
  </si>
  <si>
    <t>Anne Troyan</t>
  </si>
  <si>
    <t>Arthur W. Widiger Supt.</t>
  </si>
  <si>
    <t>6839 So. Racine Ave., Chicago</t>
  </si>
  <si>
    <t>P. E. Scott President</t>
  </si>
  <si>
    <t>R. Hill Bookkeeper</t>
  </si>
  <si>
    <t>North Central Co., L. Brevig Secy.</t>
  </si>
  <si>
    <t>S. E. Boyer</t>
  </si>
  <si>
    <t>Martha S. Rogers.</t>
  </si>
  <si>
    <t>115 Steves Ave., Highland Park Mich.</t>
  </si>
  <si>
    <t>H. S. Mullins Secretary</t>
  </si>
  <si>
    <t>J. W. Congleton Genl. Mgr., Cinder Block Corporation</t>
  </si>
  <si>
    <t>H. R. Mote Secy. Treas.</t>
  </si>
  <si>
    <t>Roofing tile, small</t>
  </si>
  <si>
    <t>Lansing Cast Stone Block Company, A. R. Foster Pres.</t>
  </si>
  <si>
    <t>Dieterman Bros., Otto Dieterman Mgr.</t>
  </si>
  <si>
    <t>C. V. Berry Mgr. &amp; Secy.</t>
  </si>
  <si>
    <t>Marinus Zudweg Prop.</t>
  </si>
  <si>
    <t>1701 Winton Ave., Kalamazoo</t>
  </si>
  <si>
    <t>Erwin E. Snyder Treas.</t>
  </si>
  <si>
    <t>C. M. Broome Sec'y &amp; Treas.</t>
  </si>
  <si>
    <t>O E. Eyman Treasurer</t>
  </si>
  <si>
    <t>944 Meldon Av.</t>
  </si>
  <si>
    <t>Mildred D. Allen Bkpr.</t>
  </si>
  <si>
    <t>Grace O. Long Secy.</t>
  </si>
  <si>
    <t>103 Church St.</t>
  </si>
  <si>
    <t>Huntington Township</t>
  </si>
  <si>
    <t>M. Engersbach Pres.</t>
  </si>
  <si>
    <t>Erdinann &amp; Goetzinger</t>
  </si>
  <si>
    <t>Marcherd Peacock Jr. Bookkeeper</t>
  </si>
  <si>
    <t>2316 E. Euclid Ave.</t>
  </si>
  <si>
    <t>Otto Ladwig &amp; Sons, Inc. by Otto Ladwig Secretary</t>
  </si>
  <si>
    <t>Martin Dippold &amp; Company, Ruth E. Dunstedter Bookkeeper</t>
  </si>
  <si>
    <t>Harry F. Stocker</t>
  </si>
  <si>
    <t>Mayme Siefken Bkkper</t>
  </si>
  <si>
    <t>Swansea Stone Works, Arthur J. Fournie Prop.</t>
  </si>
  <si>
    <t>Swansea Stone Works, A. J. Fournie Prop.</t>
  </si>
  <si>
    <t>John G. Sengenberger Pres.</t>
  </si>
  <si>
    <t>315 Peale St., Joliet, Ill.</t>
  </si>
  <si>
    <t>Eastern Cast Stone Co., Louis Adelson Treas.</t>
  </si>
  <si>
    <t>Lite-Crete Products Co. Inc., T. J. Rappoli Pres. &amp; Teas.</t>
  </si>
  <si>
    <t>12 Harvard Ter., Medford Mass.</t>
  </si>
  <si>
    <t>Stuart P. Rutherford</t>
  </si>
  <si>
    <t>Thornton Heights Concrete Co., Joseph Demarino, Prop.</t>
  </si>
  <si>
    <t>Harry S. Gustofson Treas.</t>
  </si>
  <si>
    <t>1115 E. 76th Place Chicago Ill.</t>
  </si>
  <si>
    <t>Era B Shook Asst. Secy.</t>
  </si>
  <si>
    <t>Ideal Concrete Block Mfg. Co., Philipp J. Hoerr,  Prop.</t>
  </si>
  <si>
    <t>East End Franklin St. Bridge Peoria Ill.</t>
  </si>
  <si>
    <t>Dacre L. Neese Mgr.</t>
  </si>
  <si>
    <t>E. L. Ramm Co. by C. H. Ramm Secy. &amp; Treas.</t>
  </si>
  <si>
    <t>G. B. Tuthill Sec.</t>
  </si>
  <si>
    <t>W. N. Guth Auditor</t>
  </si>
  <si>
    <t>Evelym Oltendorf Sec.</t>
  </si>
  <si>
    <t>R. G. Wheaton Pres.</t>
  </si>
  <si>
    <t>William Buehler</t>
  </si>
  <si>
    <t>Wm. F. Halloran</t>
  </si>
  <si>
    <t>R. d. Long</t>
  </si>
  <si>
    <t>R. W. Conway</t>
  </si>
  <si>
    <t>Edwardsville Township</t>
  </si>
  <si>
    <t>2902 White Ave. Balto Md.</t>
  </si>
  <si>
    <t>Frances Hays</t>
  </si>
  <si>
    <t>Concrete Units Co., J. H. Fearsne. Mgr.</t>
  </si>
  <si>
    <t>15th Dist. Balts Co.</t>
  </si>
  <si>
    <t>S. H. Markle President</t>
  </si>
  <si>
    <t>R. G. Bartlett Supt. And Director</t>
  </si>
  <si>
    <t>98 Rodney St., New Bedford Mass.</t>
  </si>
  <si>
    <t>All other products: Irrigation Gates</t>
    <phoneticPr fontId="1" type="noConversion"/>
  </si>
  <si>
    <t>Brick estimated</t>
    <phoneticPr fontId="1" type="noConversion"/>
  </si>
  <si>
    <t>Garden furniture</t>
    <phoneticPr fontId="1" type="noConversion"/>
  </si>
  <si>
    <t>Naumkeag Cement Block Company, George Deschenes Proprietor</t>
  </si>
  <si>
    <t>Herbert Daunheimer C. C.</t>
  </si>
  <si>
    <t>W. A. Jack Manager</t>
  </si>
  <si>
    <t>Alexandra E. Suzor Bookkeeper</t>
  </si>
  <si>
    <t>31 Howard St., Ludlow Mass</t>
  </si>
  <si>
    <t>E. F. Nern Pres.</t>
  </si>
  <si>
    <t>John A. Kerly St.</t>
  </si>
  <si>
    <t>J. R. Hopkins V. P. &amp; Plant Wrk.</t>
  </si>
  <si>
    <t>R. Lovell Edgeworth draftsman</t>
  </si>
  <si>
    <t>4609 2nd Ave.</t>
  </si>
  <si>
    <t>Nolan Browne Vice President</t>
  </si>
  <si>
    <t>L. H. Doleh</t>
  </si>
  <si>
    <t>Burghers Add'n to West Dallas</t>
  </si>
  <si>
    <t>F. T. Oldt. Supt.</t>
  </si>
  <si>
    <t>Erie &amp; Albany Sts. Cambridge Mass.</t>
  </si>
  <si>
    <t>601 WKH Bld. Wichita Kas.</t>
  </si>
  <si>
    <t>C. A. Forter Secy. Treas.</t>
  </si>
  <si>
    <t>Joseph M. Mazza Treas.</t>
  </si>
  <si>
    <t>John F. Thornton</t>
  </si>
  <si>
    <t>signature_address</t>
    <phoneticPr fontId="1" type="noConversion"/>
  </si>
  <si>
    <t>remarks</t>
    <phoneticPr fontId="1" type="noConversion"/>
  </si>
  <si>
    <t>custom_work_value</t>
    <phoneticPr fontId="1" type="noConversion"/>
  </si>
  <si>
    <t>Sewer pipe, reinforced (4 to 24)</t>
    <phoneticPr fontId="1" type="noConversion"/>
  </si>
  <si>
    <t>Cast stone</t>
    <phoneticPr fontId="1" type="noConversion"/>
  </si>
  <si>
    <t>Sewer pipe, plain (4 to 24)</t>
  </si>
  <si>
    <t>Sewer pipe, reinforced (24 to 108)</t>
  </si>
  <si>
    <t>Sewer Pipe, reinforced (24 to 108)</t>
  </si>
  <si>
    <t>Sewer pipe, Plain (4 to 24)</t>
  </si>
  <si>
    <t>Watertown Builders Supply Co Inc., Chas. Derderian Treasurer</t>
  </si>
  <si>
    <t>A. M. Perrin Bk.</t>
  </si>
  <si>
    <t>Angelo Bianchi</t>
  </si>
  <si>
    <t>356 Granite St., S. Braintree</t>
  </si>
  <si>
    <t>H. L. Sampson</t>
  </si>
  <si>
    <t>18 Arthur St. Whitman</t>
  </si>
  <si>
    <t>P. H. Talamini, Clerk</t>
  </si>
  <si>
    <t>Jrene L. Fass Treas. &amp; Bk.</t>
  </si>
  <si>
    <t>H. E. Meler, Sec. &amp; Mgr.</t>
  </si>
  <si>
    <t>1419 Division St., Davenport Ia.</t>
  </si>
  <si>
    <t>1424 Summit St.</t>
  </si>
  <si>
    <t>H. E. Kensey Secretary</t>
  </si>
  <si>
    <t>John J. Donlan Accountant</t>
  </si>
  <si>
    <t>Dick Casting</t>
  </si>
  <si>
    <t>146 E. 15th St.</t>
  </si>
  <si>
    <t>Harold C. Foster Mgr.</t>
  </si>
  <si>
    <t>F. L. ?? Sect. &amp; Treas</t>
  </si>
  <si>
    <t>Galein Concrete File Co., by C. A. Robert Treas.</t>
  </si>
  <si>
    <t>Sodus Township</t>
  </si>
  <si>
    <t>C. L. Sullivan Pres.</t>
  </si>
  <si>
    <t>Walter Schaaf</t>
  </si>
  <si>
    <t>Linus G. Kraemer Bookkeeper</t>
  </si>
  <si>
    <t>W. Bland President</t>
  </si>
  <si>
    <t>4627-1st Ave. So.</t>
  </si>
  <si>
    <t>2845-40th Ave., So. Minneapolis</t>
  </si>
  <si>
    <t>3019 Vincent Ave., N.</t>
  </si>
  <si>
    <t>136 East 46 St.</t>
  </si>
  <si>
    <t>L. Guillemette</t>
  </si>
  <si>
    <t>Henry Camosse Manager</t>
  </si>
  <si>
    <t>408 Pakachoag St., Auburn Mass.</t>
  </si>
  <si>
    <t>Nelson E. Mathes Manager</t>
  </si>
  <si>
    <t>526 High St.</t>
  </si>
  <si>
    <t>19 West Brook St. Milford</t>
  </si>
  <si>
    <t>2 plants, 1 tile, 1 concrete</t>
    <phoneticPr fontId="1" type="noConversion"/>
  </si>
  <si>
    <t>14573 Mayers Road</t>
  </si>
  <si>
    <t>1962 Portland Ave. Cleveland</t>
  </si>
  <si>
    <t>E. D. Cranford Bkkpr.</t>
  </si>
  <si>
    <t>Frank Hense Treas.</t>
  </si>
  <si>
    <t>General Schedule-Form A</t>
    <phoneticPr fontId="1" type="noConversion"/>
  </si>
  <si>
    <t>Poles and Posts</t>
    <phoneticPr fontId="1" type="noConversion"/>
  </si>
  <si>
    <t>Irrigation pipe</t>
    <phoneticPr fontId="1" type="noConversion"/>
  </si>
  <si>
    <t>Misc. Bldg., Products</t>
    <phoneticPr fontId="1" type="noConversion"/>
  </si>
  <si>
    <t>17436 Anglin Ave.</t>
  </si>
  <si>
    <t>W. D. Robinson Treasurer</t>
  </si>
  <si>
    <t>12142 Broad Street</t>
  </si>
  <si>
    <t>W. 4th St., Greenville, O.</t>
  </si>
  <si>
    <t>Martin P. Louwerse</t>
  </si>
  <si>
    <t>Wyoming Twp.</t>
  </si>
  <si>
    <t>Bridgeport Md.</t>
  </si>
  <si>
    <t>Elmer B. Baker</t>
  </si>
  <si>
    <t>304 Hozel Ave</t>
  </si>
  <si>
    <t>O. S. Barley Secy.</t>
  </si>
  <si>
    <t>G. R. ?? Sec.t Treasurer</t>
  </si>
  <si>
    <t>W. J. Manhardt Secy.</t>
  </si>
  <si>
    <t>Martin C. Byrne Sect. &amp; Treas.</t>
  </si>
  <si>
    <t>Harvey Griebling Auditor</t>
  </si>
  <si>
    <t>William S. Schunck Asst. Manager</t>
  </si>
  <si>
    <t>5600 W. Beloit Rd.</t>
  </si>
  <si>
    <t>Brick</t>
    <phoneticPr fontId="1" type="noConversion"/>
  </si>
  <si>
    <t>Sewer pipe, reinforced (24 to 108)</t>
    <phoneticPr fontId="1" type="noConversion"/>
  </si>
  <si>
    <t>Cistern and manhole Blocks</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</si>
</sst>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1" x14ac:knownFonts="1">
    <font>
      <sz val="10"/>
      <name val="Arial"/>
    </font>
    <font>
      <sz val="8"/>
      <name val="Verdana"/>
    </font>
    <font>
      <sz val="10"/>
      <name val="Arial"/>
    </font>
    <font>
      <sz val="10"/>
      <color indexed="8"/>
      <name val="Arial"/>
    </font>
    <font>
      <b/>
      <sz val="10"/>
      <name val="Arial"/>
      <family val="2"/>
    </font>
    <font>
      <sz val="11"/>
      <color indexed="8"/>
      <name val="Calibri"/>
      <family val="2"/>
    </font>
    <font>
      <sz val="10"/>
      <color indexed="10"/>
      <name val="Arial"/>
    </font>
    <font>
      <sz val="11"/>
      <color indexed="10"/>
      <name val="Calibri"/>
      <family val="2"/>
    </font>
    <font>
      <sz val="12"/>
      <name val="Arial"/>
    </font>
    <font>
      <sz val="8"/>
      <name val="Arial"/>
    </font>
    <font>
      <sz val="10"/>
      <name val="Arial"/>
    </font>
  </fonts>
  <fills count="9">
    <fill>
      <patternFill patternType="none"/>
    </fill>
    <fill>
      <patternFill patternType="gray125"/>
    </fill>
    <fill>
      <patternFill patternType="solid">
        <fgColor indexed="17"/>
        <bgColor indexed="64"/>
      </patternFill>
    </fill>
    <fill>
      <patternFill patternType="solid">
        <fgColor indexed="16"/>
        <bgColor indexed="64"/>
      </patternFill>
    </fill>
    <fill>
      <patternFill patternType="solid">
        <fgColor indexed="22"/>
        <bgColor indexed="64"/>
      </patternFill>
    </fill>
    <fill>
      <patternFill patternType="solid">
        <fgColor indexed="57"/>
        <bgColor indexed="64"/>
      </patternFill>
    </fill>
    <fill>
      <patternFill patternType="solid">
        <fgColor indexed="11"/>
        <bgColor indexed="64"/>
      </patternFill>
    </fill>
    <fill>
      <patternFill patternType="solid">
        <fgColor indexed="13"/>
        <bgColor indexed="64"/>
      </patternFill>
    </fill>
    <fill>
      <patternFill patternType="solid">
        <fgColor indexed="43"/>
        <bgColor indexed="64"/>
      </patternFill>
    </fill>
  </fills>
  <borders count="3">
    <border>
      <left/>
      <right/>
      <top/>
      <bottom/>
      <diagonal/>
    </border>
    <border>
      <left/>
      <right/>
      <top/>
      <bottom style="thin">
        <color auto="1"/>
      </bottom>
      <diagonal/>
    </border>
    <border>
      <left/>
      <right style="thin">
        <color auto="1"/>
      </right>
      <top/>
      <bottom/>
      <diagonal/>
    </border>
  </borders>
  <cellStyleXfs count="1">
    <xf numFmtId="0" fontId="0" fillId="0" borderId="0"/>
  </cellStyleXfs>
  <cellXfs count="134">
    <xf numFmtId="0" fontId="0" fillId="0" borderId="0" xfId="0"/>
    <xf numFmtId="0" fontId="0" fillId="0" borderId="0" xfId="0" applyFont="1"/>
    <xf numFmtId="0" fontId="0" fillId="0" borderId="0" xfId="0" applyFill="1"/>
    <xf numFmtId="0" fontId="2" fillId="0" borderId="0" xfId="0" applyFont="1"/>
    <xf numFmtId="0" fontId="2" fillId="0" borderId="0" xfId="0" applyFont="1" applyFill="1"/>
    <xf numFmtId="12" fontId="2" fillId="0" borderId="0" xfId="0" applyNumberFormat="1" applyFont="1"/>
    <xf numFmtId="0" fontId="0" fillId="0" borderId="0" xfId="0" applyFont="1" applyFill="1"/>
    <xf numFmtId="16" fontId="2" fillId="0" borderId="0" xfId="0" applyNumberFormat="1" applyFont="1"/>
    <xf numFmtId="49" fontId="2" fillId="0" borderId="0" xfId="0" applyNumberFormat="1" applyFont="1"/>
    <xf numFmtId="12" fontId="2" fillId="0" borderId="0" xfId="0" applyNumberFormat="1" applyFont="1" applyFill="1"/>
    <xf numFmtId="17" fontId="2" fillId="0" borderId="0" xfId="0" applyNumberFormat="1" applyFont="1"/>
    <xf numFmtId="3" fontId="0" fillId="0" borderId="0" xfId="0" applyNumberFormat="1"/>
    <xf numFmtId="3" fontId="2" fillId="0" borderId="0" xfId="0" applyNumberFormat="1" applyFont="1" applyFill="1"/>
    <xf numFmtId="16" fontId="2" fillId="0" borderId="0" xfId="0" applyNumberFormat="1" applyFont="1" applyFill="1"/>
    <xf numFmtId="2" fontId="0" fillId="0" borderId="0" xfId="0" applyNumberFormat="1"/>
    <xf numFmtId="14" fontId="2" fillId="0" borderId="0" xfId="0" applyNumberFormat="1" applyFont="1"/>
    <xf numFmtId="3" fontId="2" fillId="0" borderId="0" xfId="0" applyNumberFormat="1" applyFont="1"/>
    <xf numFmtId="49" fontId="2" fillId="0" borderId="0" xfId="0" applyNumberFormat="1" applyFont="1" applyFill="1"/>
    <xf numFmtId="9" fontId="2" fillId="0" borderId="0" xfId="0" applyNumberFormat="1" applyFont="1"/>
    <xf numFmtId="15" fontId="2" fillId="0" borderId="0" xfId="0" applyNumberFormat="1" applyFont="1"/>
    <xf numFmtId="0" fontId="3" fillId="0" borderId="0" xfId="0" applyFont="1" applyFill="1"/>
    <xf numFmtId="15" fontId="2" fillId="0" borderId="0" xfId="0" applyNumberFormat="1" applyFont="1" applyFill="1"/>
    <xf numFmtId="12" fontId="0" fillId="0" borderId="0" xfId="0" applyNumberFormat="1" applyFill="1"/>
    <xf numFmtId="12" fontId="0" fillId="0" borderId="0" xfId="0" applyNumberFormat="1"/>
    <xf numFmtId="2" fontId="2" fillId="0" borderId="0" xfId="0" applyNumberFormat="1" applyFont="1" applyFill="1"/>
    <xf numFmtId="0" fontId="0" fillId="2" borderId="0" xfId="0" applyFill="1"/>
    <xf numFmtId="0" fontId="2" fillId="2" borderId="0" xfId="0" applyFont="1" applyFill="1"/>
    <xf numFmtId="0" fontId="0" fillId="2" borderId="0" xfId="0" applyFont="1" applyFill="1"/>
    <xf numFmtId="12" fontId="0" fillId="2" borderId="0" xfId="0" applyNumberFormat="1" applyFill="1"/>
    <xf numFmtId="12" fontId="2" fillId="2" borderId="0" xfId="0" applyNumberFormat="1" applyFont="1" applyFill="1"/>
    <xf numFmtId="0" fontId="2" fillId="3" borderId="0" xfId="0" applyFont="1" applyFill="1"/>
    <xf numFmtId="3" fontId="2" fillId="2" borderId="0" xfId="0" applyNumberFormat="1" applyFont="1" applyFill="1"/>
    <xf numFmtId="17" fontId="2" fillId="0" borderId="0" xfId="0" applyNumberFormat="1" applyFont="1" applyFill="1"/>
    <xf numFmtId="0" fontId="2" fillId="0" borderId="0" xfId="0" applyFont="1" applyFill="1" applyBorder="1"/>
    <xf numFmtId="0" fontId="2" fillId="0" borderId="0" xfId="0" applyFont="1" applyAlignment="1">
      <alignment horizontal="right"/>
    </xf>
    <xf numFmtId="0" fontId="2" fillId="2" borderId="0" xfId="0" applyFont="1" applyFill="1" applyBorder="1"/>
    <xf numFmtId="12" fontId="2" fillId="0" borderId="0" xfId="0" applyNumberFormat="1" applyFont="1" applyAlignment="1">
      <alignment horizontal="right"/>
    </xf>
    <xf numFmtId="49" fontId="2" fillId="0" borderId="0" xfId="0" applyNumberFormat="1" applyFont="1" applyFill="1" applyAlignment="1">
      <alignment horizontal="right"/>
    </xf>
    <xf numFmtId="0" fontId="2" fillId="0" borderId="0" xfId="0" applyNumberFormat="1" applyFont="1" applyFill="1"/>
    <xf numFmtId="0" fontId="2" fillId="0" borderId="0" xfId="0" applyFont="1" applyFill="1" applyAlignment="1">
      <alignment horizontal="left" indent="3"/>
    </xf>
    <xf numFmtId="0" fontId="0" fillId="0" borderId="0" xfId="0" applyNumberFormat="1" applyFont="1" applyFill="1"/>
    <xf numFmtId="2" fontId="0" fillId="0" borderId="0" xfId="0" applyNumberFormat="1" applyFill="1"/>
    <xf numFmtId="12" fontId="0" fillId="0" borderId="0" xfId="0" applyNumberFormat="1" applyFont="1" applyFill="1"/>
    <xf numFmtId="17" fontId="0" fillId="0" borderId="0" xfId="0" applyNumberFormat="1" applyFill="1"/>
    <xf numFmtId="3" fontId="0" fillId="0" borderId="0" xfId="0" applyNumberFormat="1" applyFill="1"/>
    <xf numFmtId="0" fontId="0" fillId="0" borderId="0" xfId="0" applyNumberFormat="1" applyFill="1"/>
    <xf numFmtId="0" fontId="0" fillId="0" borderId="0" xfId="0" applyNumberFormat="1"/>
    <xf numFmtId="0" fontId="0" fillId="3" borderId="0" xfId="0" applyNumberFormat="1" applyFill="1"/>
    <xf numFmtId="0" fontId="2" fillId="2" borderId="0" xfId="0" applyNumberFormat="1" applyFont="1" applyFill="1"/>
    <xf numFmtId="0" fontId="0" fillId="4" borderId="0" xfId="0" applyFill="1"/>
    <xf numFmtId="0" fontId="2" fillId="4" borderId="0" xfId="0" applyFont="1" applyFill="1"/>
    <xf numFmtId="2" fontId="2" fillId="4" borderId="0" xfId="0" applyNumberFormat="1" applyFont="1" applyFill="1"/>
    <xf numFmtId="2" fontId="0" fillId="4" borderId="0" xfId="0" applyNumberFormat="1" applyFill="1"/>
    <xf numFmtId="0" fontId="0" fillId="4" borderId="0" xfId="0" applyFont="1" applyFill="1"/>
    <xf numFmtId="0" fontId="2" fillId="4" borderId="0" xfId="0" applyNumberFormat="1" applyFont="1" applyFill="1"/>
    <xf numFmtId="12" fontId="0" fillId="4" borderId="0" xfId="0" applyNumberFormat="1" applyFont="1" applyFill="1"/>
    <xf numFmtId="0" fontId="2" fillId="5" borderId="0" xfId="0" applyFont="1" applyFill="1"/>
    <xf numFmtId="0" fontId="0" fillId="5" borderId="0" xfId="0" applyFill="1"/>
    <xf numFmtId="0" fontId="0" fillId="6" borderId="0" xfId="0" applyFill="1"/>
    <xf numFmtId="0" fontId="2" fillId="6" borderId="0" xfId="0" applyFont="1" applyFill="1"/>
    <xf numFmtId="1" fontId="2" fillId="0" borderId="0" xfId="0" applyNumberFormat="1" applyFont="1" applyFill="1"/>
    <xf numFmtId="1" fontId="2" fillId="0" borderId="0" xfId="0" applyNumberFormat="1" applyFont="1"/>
    <xf numFmtId="1" fontId="0" fillId="0" borderId="0" xfId="0" applyNumberFormat="1"/>
    <xf numFmtId="0" fontId="4" fillId="0" borderId="0" xfId="0" applyFont="1" applyFill="1"/>
    <xf numFmtId="0" fontId="4" fillId="0" borderId="0" xfId="0" applyFont="1"/>
    <xf numFmtId="16" fontId="0" fillId="0" borderId="0" xfId="0" applyNumberFormat="1" applyFill="1"/>
    <xf numFmtId="1" fontId="0" fillId="0" borderId="0" xfId="0" applyNumberFormat="1" applyFont="1" applyFill="1"/>
    <xf numFmtId="13" fontId="0" fillId="0" borderId="0" xfId="0" applyNumberFormat="1" applyFill="1"/>
    <xf numFmtId="164" fontId="0" fillId="0" borderId="0" xfId="0" applyNumberFormat="1" applyFill="1"/>
    <xf numFmtId="49" fontId="0" fillId="0" borderId="0" xfId="0" applyNumberFormat="1" applyFill="1"/>
    <xf numFmtId="0" fontId="0" fillId="3" borderId="0" xfId="0" applyFill="1"/>
    <xf numFmtId="0" fontId="4" fillId="2" borderId="0" xfId="0" applyFont="1" applyFill="1"/>
    <xf numFmtId="0" fontId="2" fillId="0" borderId="0" xfId="0" applyNumberFormat="1" applyFont="1"/>
    <xf numFmtId="0" fontId="0" fillId="2" borderId="0" xfId="0" applyNumberFormat="1" applyFill="1"/>
    <xf numFmtId="1" fontId="4" fillId="0" borderId="0" xfId="0" applyNumberFormat="1" applyFont="1" applyFill="1"/>
    <xf numFmtId="1" fontId="0" fillId="0" borderId="0" xfId="0" applyNumberFormat="1" applyFill="1"/>
    <xf numFmtId="1" fontId="4" fillId="0" borderId="0" xfId="0" applyNumberFormat="1" applyFont="1"/>
    <xf numFmtId="1" fontId="0" fillId="4" borderId="0" xfId="0" applyNumberFormat="1" applyFill="1"/>
    <xf numFmtId="49" fontId="2" fillId="4" borderId="0" xfId="0" applyNumberFormat="1" applyFont="1" applyFill="1"/>
    <xf numFmtId="0" fontId="0" fillId="4" borderId="0" xfId="0" applyNumberFormat="1" applyFill="1"/>
    <xf numFmtId="0" fontId="2" fillId="0" borderId="0" xfId="0" applyFont="1" applyFill="1" applyAlignment="1">
      <alignment horizontal="right"/>
    </xf>
    <xf numFmtId="0" fontId="6" fillId="0" borderId="0" xfId="0" applyFont="1" applyFill="1"/>
    <xf numFmtId="3" fontId="6" fillId="0" borderId="0" xfId="0" applyNumberFormat="1" applyFont="1" applyFill="1"/>
    <xf numFmtId="12" fontId="2" fillId="0" borderId="0" xfId="0" applyNumberFormat="1" applyFont="1" applyFill="1" applyAlignment="1">
      <alignment horizontal="right"/>
    </xf>
    <xf numFmtId="0" fontId="2" fillId="7" borderId="0" xfId="0" applyFont="1" applyFill="1"/>
    <xf numFmtId="0" fontId="2" fillId="0" borderId="1" xfId="0" applyFont="1" applyFill="1" applyBorder="1"/>
    <xf numFmtId="3" fontId="2" fillId="7" borderId="0" xfId="0" applyNumberFormat="1" applyFont="1" applyFill="1"/>
    <xf numFmtId="0" fontId="2" fillId="8" borderId="0" xfId="0" applyFont="1" applyFill="1"/>
    <xf numFmtId="15" fontId="0" fillId="0" borderId="0" xfId="0" applyNumberFormat="1" applyFill="1"/>
    <xf numFmtId="0" fontId="0" fillId="7" borderId="0" xfId="0" applyFill="1"/>
    <xf numFmtId="49" fontId="0" fillId="0" borderId="0" xfId="0" applyNumberFormat="1"/>
    <xf numFmtId="17" fontId="0" fillId="0" borderId="0" xfId="0" applyNumberFormat="1"/>
    <xf numFmtId="16" fontId="0" fillId="0" borderId="0" xfId="0" applyNumberFormat="1"/>
    <xf numFmtId="0" fontId="0" fillId="0" borderId="0" xfId="0" applyFill="1" applyBorder="1"/>
    <xf numFmtId="0" fontId="0" fillId="6" borderId="0" xfId="0" applyFont="1" applyFill="1"/>
    <xf numFmtId="0" fontId="2" fillId="6" borderId="0" xfId="0" applyFont="1" applyFill="1" applyBorder="1"/>
    <xf numFmtId="0" fontId="0" fillId="6" borderId="0" xfId="0" applyNumberFormat="1" applyFill="1"/>
    <xf numFmtId="0" fontId="2" fillId="6" borderId="0" xfId="0" applyFont="1" applyFill="1" applyAlignment="1">
      <alignment horizontal="left"/>
    </xf>
    <xf numFmtId="12" fontId="2" fillId="6" borderId="0" xfId="0" applyNumberFormat="1" applyFont="1" applyFill="1"/>
    <xf numFmtId="3" fontId="2" fillId="6" borderId="0" xfId="0" applyNumberFormat="1" applyFont="1" applyFill="1"/>
    <xf numFmtId="1" fontId="4" fillId="6" borderId="0" xfId="0" applyNumberFormat="1" applyFont="1" applyFill="1"/>
    <xf numFmtId="0" fontId="4" fillId="6" borderId="0" xfId="0" applyFont="1" applyFill="1"/>
    <xf numFmtId="12" fontId="4" fillId="6" borderId="0" xfId="0" applyNumberFormat="1" applyFont="1" applyFill="1"/>
    <xf numFmtId="3" fontId="4" fillId="6" borderId="0" xfId="0" applyNumberFormat="1" applyFont="1" applyFill="1"/>
    <xf numFmtId="1" fontId="2" fillId="6" borderId="0" xfId="0" applyNumberFormat="1" applyFont="1" applyFill="1"/>
    <xf numFmtId="16" fontId="2" fillId="6" borderId="0" xfId="0" applyNumberFormat="1" applyFont="1" applyFill="1"/>
    <xf numFmtId="1" fontId="0" fillId="6" borderId="0" xfId="0" applyNumberFormat="1" applyFill="1"/>
    <xf numFmtId="0" fontId="6" fillId="6" borderId="0" xfId="0" applyFont="1" applyFill="1"/>
    <xf numFmtId="12" fontId="0" fillId="6" borderId="0" xfId="0" applyNumberFormat="1" applyFill="1"/>
    <xf numFmtId="16" fontId="4" fillId="6" borderId="0" xfId="0" applyNumberFormat="1" applyFont="1" applyFill="1"/>
    <xf numFmtId="0" fontId="2" fillId="6" borderId="0" xfId="0" applyFont="1" applyFill="1" applyAlignment="1">
      <alignment horizontal="left" indent="3"/>
    </xf>
    <xf numFmtId="49" fontId="2" fillId="6" borderId="0" xfId="0" applyNumberFormat="1" applyFont="1" applyFill="1"/>
    <xf numFmtId="0" fontId="2" fillId="6" borderId="0" xfId="0" applyNumberFormat="1" applyFont="1" applyFill="1"/>
    <xf numFmtId="0" fontId="2" fillId="0" borderId="0" xfId="0" applyFont="1" applyFill="1" applyAlignment="1"/>
    <xf numFmtId="0" fontId="0" fillId="6" borderId="0" xfId="0" applyFill="1" applyAlignment="1"/>
    <xf numFmtId="0" fontId="8" fillId="6" borderId="0" xfId="0" applyFont="1" applyFill="1"/>
    <xf numFmtId="12" fontId="4" fillId="0" borderId="0" xfId="0" applyNumberFormat="1" applyFont="1"/>
    <xf numFmtId="0" fontId="4" fillId="4" borderId="0" xfId="0" applyFont="1" applyFill="1"/>
    <xf numFmtId="3" fontId="4" fillId="0" borderId="0" xfId="0" applyNumberFormat="1" applyFont="1" applyFill="1"/>
    <xf numFmtId="0" fontId="2" fillId="0" borderId="0" xfId="0" applyNumberFormat="1" applyFont="1" applyFill="1" applyBorder="1"/>
    <xf numFmtId="0" fontId="2" fillId="7" borderId="0" xfId="0" applyNumberFormat="1" applyFont="1" applyFill="1" applyBorder="1"/>
    <xf numFmtId="0" fontId="2" fillId="7" borderId="0" xfId="0" applyNumberFormat="1" applyFont="1" applyFill="1"/>
    <xf numFmtId="0" fontId="0" fillId="0" borderId="2" xfId="0" applyFont="1" applyFill="1" applyBorder="1"/>
    <xf numFmtId="0" fontId="2" fillId="0" borderId="0" xfId="0" applyFont="1" applyBorder="1"/>
    <xf numFmtId="0" fontId="2" fillId="7" borderId="0" xfId="0" applyFont="1" applyFill="1" applyBorder="1"/>
    <xf numFmtId="0" fontId="10" fillId="7" borderId="0" xfId="0" applyFont="1" applyFill="1"/>
    <xf numFmtId="0" fontId="10" fillId="0" borderId="0" xfId="0" applyFont="1" applyFill="1"/>
    <xf numFmtId="0" fontId="0" fillId="7" borderId="0" xfId="0" applyFont="1" applyFill="1"/>
    <xf numFmtId="0" fontId="0" fillId="0" borderId="0" xfId="0" applyFill="1" applyAlignment="1">
      <alignment wrapText="1"/>
    </xf>
    <xf numFmtId="0" fontId="0" fillId="0" borderId="0" xfId="0" applyFill="1" applyAlignment="1"/>
    <xf numFmtId="164" fontId="2" fillId="0" borderId="0" xfId="0" applyNumberFormat="1" applyFont="1"/>
    <xf numFmtId="0" fontId="2" fillId="6" borderId="0" xfId="0" applyFont="1" applyFill="1" applyAlignment="1"/>
    <xf numFmtId="49" fontId="0" fillId="0" borderId="0" xfId="0" applyNumberFormat="1" applyFont="1"/>
    <xf numFmtId="0" fontId="0" fillId="0" borderId="0" xfId="0"/>
  </cellXfs>
  <cellStyles count="1">
    <cellStyle name="Normal" xfId="0" builtinId="0"/>
  </cellStyles>
  <dxfs count="2">
    <dxf>
      <fill>
        <patternFill>
          <bgColor indexed="10"/>
        </patternFill>
      </fill>
    </dxf>
    <dxf>
      <fill>
        <patternFill>
          <bgColor indexed="10"/>
        </patternFill>
      </fill>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33"/>
  <sheetViews>
    <sheetView zoomScale="150" workbookViewId="0">
      <pane xSplit="2" ySplit="5" topLeftCell="C6" activePane="bottomRight" state="frozen"/>
      <selection pane="topRight" activeCell="C1" sqref="C1"/>
      <selection pane="bottomLeft" activeCell="A15" sqref="A15"/>
      <selection pane="bottomRight"/>
    </sheetView>
  </sheetViews>
  <sheetFormatPr baseColWidth="10" defaultRowHeight="12" x14ac:dyDescent="0"/>
  <cols>
    <col min="2" max="2" width="43.5" customWidth="1"/>
    <col min="3" max="4" width="40.83203125" customWidth="1"/>
    <col min="8" max="13" width="12.33203125" customWidth="1"/>
  </cols>
  <sheetData>
    <row r="1" spans="1:44">
      <c r="B1" s="2"/>
      <c r="D1" s="2" t="s">
        <v>11826</v>
      </c>
      <c r="E1" s="2"/>
      <c r="F1" s="2"/>
      <c r="G1" s="2"/>
      <c r="H1" s="2"/>
      <c r="I1" s="2"/>
      <c r="J1" s="2"/>
      <c r="N1" t="s">
        <v>12929</v>
      </c>
      <c r="P1" s="2" t="s">
        <v>11828</v>
      </c>
      <c r="S1" s="2" t="s">
        <v>12306</v>
      </c>
      <c r="T1" s="2"/>
      <c r="V1" t="s">
        <v>12474</v>
      </c>
      <c r="W1" t="s">
        <v>12475</v>
      </c>
      <c r="AH1" t="s">
        <v>12189</v>
      </c>
      <c r="AJ1" s="2"/>
      <c r="AK1" s="45"/>
    </row>
    <row r="2" spans="1:44">
      <c r="B2" s="2"/>
      <c r="D2" s="2"/>
      <c r="E2" s="2"/>
      <c r="F2" s="2"/>
      <c r="G2" s="2"/>
      <c r="H2" s="2"/>
      <c r="I2" s="2"/>
      <c r="J2" s="2"/>
      <c r="P2" s="2"/>
      <c r="S2" s="2"/>
      <c r="T2" s="2"/>
      <c r="AJ2" s="2"/>
      <c r="AK2" s="45"/>
    </row>
    <row r="3" spans="1:44">
      <c r="B3" s="2"/>
      <c r="D3" s="2"/>
      <c r="E3" s="2"/>
      <c r="F3" s="2" t="s">
        <v>11841</v>
      </c>
      <c r="G3" s="2"/>
      <c r="H3" s="2"/>
      <c r="I3" s="2"/>
      <c r="J3" s="2"/>
      <c r="N3" t="s">
        <v>12653</v>
      </c>
      <c r="P3" s="2"/>
      <c r="S3" s="2"/>
      <c r="T3" s="2"/>
      <c r="X3" t="s">
        <v>12773</v>
      </c>
      <c r="AH3" t="s">
        <v>11771</v>
      </c>
      <c r="AJ3" s="2" t="s">
        <v>12204</v>
      </c>
      <c r="AK3" s="45"/>
      <c r="AL3" s="45" t="s">
        <v>30901</v>
      </c>
      <c r="AM3" s="2"/>
      <c r="AN3" s="2"/>
    </row>
    <row r="4" spans="1:44">
      <c r="A4" s="62" t="s">
        <v>11071</v>
      </c>
      <c r="B4" s="2" t="s">
        <v>12014</v>
      </c>
      <c r="C4" t="s">
        <v>17685</v>
      </c>
      <c r="D4" s="2" t="s">
        <v>11852</v>
      </c>
      <c r="E4" s="2" t="s">
        <v>11853</v>
      </c>
      <c r="F4" s="2" t="s">
        <v>12010</v>
      </c>
      <c r="G4" s="2" t="s">
        <v>12167</v>
      </c>
      <c r="H4" s="2"/>
      <c r="I4" s="2"/>
      <c r="J4" s="2" t="s">
        <v>11686</v>
      </c>
      <c r="K4" t="s">
        <v>11687</v>
      </c>
      <c r="L4" t="s">
        <v>12136</v>
      </c>
      <c r="N4" t="s">
        <v>12340</v>
      </c>
      <c r="O4" t="s">
        <v>12188</v>
      </c>
      <c r="P4" s="2" t="s">
        <v>11929</v>
      </c>
      <c r="Q4" t="s">
        <v>11935</v>
      </c>
      <c r="R4" t="s">
        <v>11627</v>
      </c>
      <c r="S4" s="2" t="s">
        <v>12774</v>
      </c>
      <c r="T4" s="2"/>
      <c r="U4" t="s">
        <v>12484</v>
      </c>
      <c r="V4" t="s">
        <v>12772</v>
      </c>
      <c r="W4" t="s">
        <v>12907</v>
      </c>
      <c r="X4" t="s">
        <v>12917</v>
      </c>
      <c r="Y4" t="s">
        <v>12918</v>
      </c>
      <c r="Z4" t="s">
        <v>12630</v>
      </c>
      <c r="AA4" t="s">
        <v>12913</v>
      </c>
      <c r="AB4" t="s">
        <v>12914</v>
      </c>
      <c r="AC4" t="s">
        <v>12648</v>
      </c>
      <c r="AD4" t="s">
        <v>12923</v>
      </c>
      <c r="AE4" t="s">
        <v>12924</v>
      </c>
      <c r="AF4" t="s">
        <v>13041</v>
      </c>
      <c r="AG4" t="s">
        <v>13042</v>
      </c>
      <c r="AH4" t="s">
        <v>12162</v>
      </c>
      <c r="AI4" t="s">
        <v>11758</v>
      </c>
      <c r="AJ4" s="2" t="s">
        <v>12162</v>
      </c>
      <c r="AK4" s="45" t="s">
        <v>11758</v>
      </c>
      <c r="AL4" s="38" t="s">
        <v>30301</v>
      </c>
      <c r="AM4" s="38" t="s">
        <v>30302</v>
      </c>
      <c r="AN4" s="4" t="s">
        <v>25265</v>
      </c>
      <c r="AO4" s="58"/>
      <c r="AP4" s="58"/>
    </row>
    <row r="5" spans="1:44">
      <c r="A5" s="62" t="s">
        <v>16993</v>
      </c>
      <c r="B5" s="2" t="s">
        <v>16875</v>
      </c>
      <c r="C5" s="2" t="s">
        <v>17646</v>
      </c>
      <c r="D5" s="2" t="s">
        <v>16741</v>
      </c>
      <c r="E5" s="2" t="s">
        <v>16742</v>
      </c>
      <c r="F5" s="2" t="s">
        <v>29663</v>
      </c>
      <c r="G5" s="2" t="s">
        <v>1131</v>
      </c>
      <c r="H5" s="2" t="s">
        <v>516</v>
      </c>
      <c r="I5" s="2" t="s">
        <v>29788</v>
      </c>
      <c r="J5" s="2" t="s">
        <v>16879</v>
      </c>
      <c r="K5" t="s">
        <v>16880</v>
      </c>
      <c r="L5" t="s">
        <v>16881</v>
      </c>
      <c r="M5" s="58" t="s">
        <v>504</v>
      </c>
      <c r="N5" t="s">
        <v>16994</v>
      </c>
      <c r="O5" t="s">
        <v>16959</v>
      </c>
      <c r="P5" s="2" t="s">
        <v>1121</v>
      </c>
      <c r="Q5" s="2" t="s">
        <v>1122</v>
      </c>
      <c r="R5" s="2" t="s">
        <v>750</v>
      </c>
      <c r="S5" s="2" t="s">
        <v>1221</v>
      </c>
      <c r="T5" s="2" t="s">
        <v>39</v>
      </c>
      <c r="U5" s="2" t="s">
        <v>16960</v>
      </c>
      <c r="V5" t="s">
        <v>17252</v>
      </c>
      <c r="W5" t="s">
        <v>17018</v>
      </c>
      <c r="X5" t="s">
        <v>16757</v>
      </c>
      <c r="Y5" t="s">
        <v>17563</v>
      </c>
      <c r="Z5" t="s">
        <v>17464</v>
      </c>
      <c r="AA5" t="s">
        <v>17194</v>
      </c>
      <c r="AB5" t="s">
        <v>17195</v>
      </c>
      <c r="AC5" t="s">
        <v>17196</v>
      </c>
      <c r="AD5" t="s">
        <v>16825</v>
      </c>
      <c r="AE5" t="s">
        <v>16826</v>
      </c>
      <c r="AF5" t="s">
        <v>16745</v>
      </c>
      <c r="AG5" t="s">
        <v>16697</v>
      </c>
      <c r="AH5" t="s">
        <v>17187</v>
      </c>
      <c r="AI5" t="s">
        <v>17071</v>
      </c>
      <c r="AJ5" s="2" t="s">
        <v>16702</v>
      </c>
      <c r="AK5" s="45" t="s">
        <v>17177</v>
      </c>
      <c r="AL5" s="112" t="s">
        <v>297</v>
      </c>
      <c r="AM5" s="45" t="s">
        <v>46</v>
      </c>
      <c r="AN5" s="112" t="s">
        <v>45</v>
      </c>
      <c r="AO5" s="96" t="s">
        <v>29685</v>
      </c>
      <c r="AP5" s="96" t="s">
        <v>192</v>
      </c>
      <c r="AQ5" s="96" t="s">
        <v>29678</v>
      </c>
      <c r="AR5" s="59" t="s">
        <v>30249</v>
      </c>
    </row>
    <row r="6" spans="1:44">
      <c r="A6" s="2">
        <v>2914003</v>
      </c>
      <c r="B6" s="4" t="s">
        <v>2656</v>
      </c>
      <c r="C6" t="s">
        <v>17237</v>
      </c>
      <c r="D6" s="4" t="s">
        <v>2412</v>
      </c>
      <c r="E6" s="4" t="s">
        <v>13143</v>
      </c>
      <c r="F6" s="4" t="s">
        <v>996</v>
      </c>
      <c r="G6" s="4" t="s">
        <v>12146</v>
      </c>
      <c r="H6" s="4" t="s">
        <v>12146</v>
      </c>
      <c r="I6" s="4"/>
      <c r="J6" s="4" t="s">
        <v>769</v>
      </c>
      <c r="K6" s="4" t="s">
        <v>2413</v>
      </c>
      <c r="L6" s="4" t="s">
        <v>2413</v>
      </c>
      <c r="M6" s="4"/>
      <c r="N6" s="4" t="s">
        <v>5085</v>
      </c>
      <c r="O6" s="4" t="s">
        <v>12602</v>
      </c>
      <c r="P6" s="2">
        <v>2</v>
      </c>
      <c r="Q6" s="2">
        <v>2</v>
      </c>
      <c r="R6" s="2"/>
      <c r="S6" s="2">
        <v>1435</v>
      </c>
      <c r="T6" s="2"/>
      <c r="U6" s="2"/>
      <c r="V6" s="2">
        <v>1661</v>
      </c>
      <c r="W6" s="2">
        <v>10144</v>
      </c>
      <c r="X6" s="2"/>
      <c r="Y6" s="2"/>
      <c r="Z6" s="2"/>
      <c r="AA6" s="2"/>
      <c r="AB6" s="2"/>
      <c r="AC6" s="2"/>
      <c r="AD6" s="2"/>
      <c r="AE6" s="2"/>
      <c r="AF6" s="2"/>
      <c r="AG6" s="2"/>
      <c r="AH6" s="2"/>
      <c r="AI6" s="2"/>
      <c r="AJ6" s="2"/>
      <c r="AK6" s="2"/>
      <c r="AL6" s="125" t="s">
        <v>12636</v>
      </c>
      <c r="AM6" s="2"/>
      <c r="AN6" s="2"/>
    </row>
    <row r="7" spans="1:44">
      <c r="A7" s="2">
        <v>2914001</v>
      </c>
      <c r="B7" s="4" t="s">
        <v>2390</v>
      </c>
      <c r="C7" t="s">
        <v>17237</v>
      </c>
      <c r="D7" s="4" t="s">
        <v>16423</v>
      </c>
      <c r="E7" s="4" t="s">
        <v>2265</v>
      </c>
      <c r="F7" s="4" t="s">
        <v>996</v>
      </c>
      <c r="G7" s="4" t="s">
        <v>2392</v>
      </c>
      <c r="H7" s="4" t="s">
        <v>2392</v>
      </c>
      <c r="I7" s="4"/>
      <c r="J7" s="4" t="s">
        <v>11909</v>
      </c>
      <c r="K7" s="4"/>
      <c r="L7" s="4"/>
      <c r="M7" s="4"/>
      <c r="N7" s="4" t="s">
        <v>12476</v>
      </c>
      <c r="O7" s="4" t="s">
        <v>2393</v>
      </c>
      <c r="P7" s="2">
        <v>1</v>
      </c>
      <c r="Q7" s="2">
        <v>1</v>
      </c>
      <c r="R7" s="2"/>
      <c r="S7" s="2">
        <v>1200</v>
      </c>
      <c r="T7" s="2"/>
      <c r="U7" s="2"/>
      <c r="V7" s="2">
        <v>3500</v>
      </c>
      <c r="W7" s="2">
        <v>5500</v>
      </c>
      <c r="X7" s="2"/>
      <c r="Y7" s="2"/>
      <c r="Z7" s="2"/>
      <c r="AA7" s="2"/>
      <c r="AB7" s="2"/>
      <c r="AC7" s="2"/>
      <c r="AD7" s="2"/>
      <c r="AE7" s="2">
        <v>100</v>
      </c>
      <c r="AF7" s="4" t="s">
        <v>12476</v>
      </c>
      <c r="AG7" s="2"/>
      <c r="AH7" s="2"/>
      <c r="AI7" s="2"/>
      <c r="AJ7" s="2"/>
      <c r="AK7" s="2"/>
      <c r="AL7" s="2"/>
      <c r="AM7" s="2"/>
      <c r="AN7" s="2"/>
    </row>
    <row r="8" spans="1:44">
      <c r="A8" s="2">
        <v>2914004</v>
      </c>
      <c r="B8" s="4" t="s">
        <v>2534</v>
      </c>
      <c r="C8" t="s">
        <v>17237</v>
      </c>
      <c r="D8" s="4" t="s">
        <v>2659</v>
      </c>
      <c r="E8" s="4" t="s">
        <v>2529</v>
      </c>
      <c r="F8" s="4" t="s">
        <v>996</v>
      </c>
      <c r="G8" s="4" t="s">
        <v>9796</v>
      </c>
      <c r="H8" s="4" t="s">
        <v>9796</v>
      </c>
      <c r="I8" s="4"/>
      <c r="J8" s="2" t="s">
        <v>2662</v>
      </c>
      <c r="K8" s="2" t="s">
        <v>2911</v>
      </c>
      <c r="L8" s="2" t="s">
        <v>9796</v>
      </c>
      <c r="M8" s="2"/>
      <c r="N8" s="2" t="s">
        <v>2411</v>
      </c>
      <c r="O8" s="2" t="s">
        <v>10549</v>
      </c>
      <c r="P8" s="2">
        <v>2</v>
      </c>
      <c r="Q8" s="2">
        <v>2</v>
      </c>
      <c r="R8" s="2"/>
      <c r="S8" s="2">
        <v>1200</v>
      </c>
      <c r="T8" s="2"/>
      <c r="U8" s="2"/>
      <c r="V8" s="2">
        <v>3000</v>
      </c>
      <c r="W8" s="2">
        <v>5000</v>
      </c>
      <c r="X8" s="2"/>
      <c r="Y8" s="2"/>
      <c r="Z8" s="2"/>
      <c r="AA8" s="2"/>
      <c r="AB8" s="2"/>
      <c r="AC8" s="2"/>
      <c r="AD8" s="2"/>
      <c r="AE8" s="2"/>
      <c r="AF8" s="2"/>
      <c r="AG8" s="2"/>
      <c r="AH8" s="2"/>
      <c r="AI8" s="2"/>
      <c r="AJ8" s="2"/>
      <c r="AK8" s="2"/>
      <c r="AL8" s="2"/>
      <c r="AM8" s="2"/>
      <c r="AN8" s="2"/>
    </row>
    <row r="9" spans="1:44">
      <c r="A9" s="2">
        <v>2914002</v>
      </c>
      <c r="B9" s="4" t="s">
        <v>2517</v>
      </c>
      <c r="C9" t="s">
        <v>17237</v>
      </c>
      <c r="D9" s="4" t="s">
        <v>2043</v>
      </c>
      <c r="E9" s="4" t="s">
        <v>2037</v>
      </c>
      <c r="F9" s="4" t="s">
        <v>996</v>
      </c>
      <c r="G9" s="2" t="s">
        <v>2167</v>
      </c>
      <c r="H9" s="2" t="s">
        <v>314</v>
      </c>
      <c r="I9" s="2"/>
      <c r="J9" t="s">
        <v>3767</v>
      </c>
      <c r="K9" s="2"/>
      <c r="L9" s="6" t="s">
        <v>2168</v>
      </c>
      <c r="M9" s="6"/>
      <c r="N9" s="4" t="s">
        <v>2057</v>
      </c>
      <c r="O9" s="6" t="s">
        <v>2058</v>
      </c>
      <c r="P9" s="4">
        <v>2</v>
      </c>
      <c r="Q9" s="2">
        <v>2</v>
      </c>
      <c r="R9" s="2"/>
      <c r="S9" s="2">
        <v>1094</v>
      </c>
      <c r="T9" s="2"/>
      <c r="U9" s="2"/>
      <c r="V9" s="2">
        <v>2000</v>
      </c>
      <c r="W9" s="2">
        <v>7500</v>
      </c>
      <c r="X9" s="2"/>
      <c r="Y9" s="2"/>
      <c r="Z9" s="2"/>
      <c r="AA9" s="2"/>
      <c r="AB9" s="2"/>
      <c r="AC9" s="2"/>
      <c r="AD9" s="2"/>
      <c r="AE9" s="2"/>
      <c r="AF9" s="2"/>
      <c r="AG9" s="2"/>
      <c r="AH9" s="2"/>
      <c r="AI9" s="2"/>
      <c r="AJ9" s="2"/>
      <c r="AK9" s="2"/>
      <c r="AL9" s="2"/>
      <c r="AM9" s="2"/>
      <c r="AN9" s="2"/>
    </row>
    <row r="10" spans="1:44">
      <c r="A10" s="2">
        <v>2914005</v>
      </c>
      <c r="B10" s="4" t="s">
        <v>2559</v>
      </c>
      <c r="C10" t="s">
        <v>17237</v>
      </c>
      <c r="D10" s="2" t="s">
        <v>2796</v>
      </c>
      <c r="E10" s="2" t="s">
        <v>2801</v>
      </c>
      <c r="F10" s="4" t="s">
        <v>17266</v>
      </c>
      <c r="G10" s="4" t="s">
        <v>4801</v>
      </c>
      <c r="H10" s="4" t="s">
        <v>4801</v>
      </c>
      <c r="I10" s="4"/>
      <c r="J10" s="4" t="s">
        <v>4677</v>
      </c>
      <c r="K10" s="4" t="s">
        <v>2684</v>
      </c>
      <c r="L10" s="4" t="s">
        <v>2685</v>
      </c>
      <c r="M10" s="4"/>
      <c r="N10" s="4" t="s">
        <v>9406</v>
      </c>
      <c r="O10" s="4" t="s">
        <v>2800</v>
      </c>
      <c r="P10" s="2">
        <v>2</v>
      </c>
      <c r="Q10" s="2">
        <v>2</v>
      </c>
      <c r="R10" s="2"/>
      <c r="S10" s="2">
        <v>2000</v>
      </c>
      <c r="T10" s="2"/>
      <c r="U10" s="2"/>
      <c r="V10" s="2">
        <v>4000</v>
      </c>
      <c r="W10" s="2">
        <v>9000</v>
      </c>
      <c r="X10" s="2"/>
      <c r="Y10" s="2"/>
      <c r="Z10" s="2"/>
      <c r="AA10" s="2"/>
      <c r="AB10" s="2"/>
      <c r="AC10" s="2"/>
      <c r="AD10" s="2"/>
      <c r="AE10" s="2"/>
      <c r="AF10" s="2"/>
      <c r="AG10" s="2"/>
      <c r="AH10" s="2"/>
      <c r="AI10" s="2"/>
      <c r="AJ10" s="2"/>
      <c r="AK10" s="2"/>
      <c r="AL10" s="2"/>
      <c r="AM10" s="2"/>
      <c r="AN10" s="2"/>
    </row>
    <row r="11" spans="1:44">
      <c r="A11" s="2">
        <v>2914006</v>
      </c>
      <c r="B11" s="4" t="s">
        <v>2442</v>
      </c>
      <c r="C11" t="s">
        <v>17237</v>
      </c>
      <c r="D11" s="2" t="s">
        <v>2795</v>
      </c>
      <c r="E11" s="2" t="s">
        <v>2797</v>
      </c>
      <c r="F11" s="4" t="s">
        <v>17266</v>
      </c>
      <c r="G11" s="4" t="s">
        <v>4801</v>
      </c>
      <c r="H11" s="4" t="s">
        <v>4801</v>
      </c>
      <c r="I11" s="4"/>
      <c r="J11" s="4" t="s">
        <v>4677</v>
      </c>
      <c r="K11" s="4" t="s">
        <v>2798</v>
      </c>
      <c r="L11" s="4" t="s">
        <v>2799</v>
      </c>
      <c r="M11" s="4"/>
      <c r="N11" s="4" t="s">
        <v>3160</v>
      </c>
      <c r="O11" s="4" t="s">
        <v>3030</v>
      </c>
      <c r="P11" s="2">
        <v>8</v>
      </c>
      <c r="Q11" s="2">
        <v>8</v>
      </c>
      <c r="R11" s="2"/>
      <c r="S11" s="2">
        <v>6000</v>
      </c>
      <c r="T11" s="2"/>
      <c r="U11" s="2"/>
      <c r="V11" s="2">
        <v>2820</v>
      </c>
      <c r="W11" s="2">
        <v>10584</v>
      </c>
      <c r="X11" s="2"/>
      <c r="Y11" s="2"/>
      <c r="Z11" s="2"/>
      <c r="AA11" s="2"/>
      <c r="AB11" s="2"/>
      <c r="AC11" s="2"/>
      <c r="AD11" s="2"/>
      <c r="AE11" s="2"/>
      <c r="AF11" s="2"/>
      <c r="AG11" s="2"/>
      <c r="AH11" s="2"/>
      <c r="AI11" s="2"/>
      <c r="AJ11" s="2">
        <v>4</v>
      </c>
      <c r="AK11" s="2">
        <v>58</v>
      </c>
      <c r="AL11" s="2"/>
      <c r="AM11" s="2"/>
      <c r="AN11" s="2"/>
    </row>
    <row r="12" spans="1:44">
      <c r="A12" s="2">
        <v>2914030</v>
      </c>
      <c r="B12" s="4" t="s">
        <v>2316</v>
      </c>
      <c r="C12" t="s">
        <v>17237</v>
      </c>
      <c r="D12" s="6" t="s">
        <v>2317</v>
      </c>
      <c r="E12" s="2" t="s">
        <v>2202</v>
      </c>
      <c r="F12" s="2" t="s">
        <v>17267</v>
      </c>
      <c r="G12" s="2" t="s">
        <v>6729</v>
      </c>
      <c r="H12" s="2" t="s">
        <v>6729</v>
      </c>
      <c r="I12" s="2"/>
      <c r="J12" s="2" t="s">
        <v>1286</v>
      </c>
      <c r="K12" s="2" t="s">
        <v>2085</v>
      </c>
      <c r="L12" s="2" t="s">
        <v>6729</v>
      </c>
      <c r="M12" s="2"/>
      <c r="N12" s="2" t="s">
        <v>2081</v>
      </c>
      <c r="O12" s="6" t="s">
        <v>2084</v>
      </c>
      <c r="P12" s="2">
        <v>1</v>
      </c>
      <c r="Q12">
        <v>1</v>
      </c>
      <c r="S12" s="2">
        <v>900</v>
      </c>
      <c r="T12" s="2"/>
      <c r="V12">
        <v>3099</v>
      </c>
      <c r="W12">
        <v>5228</v>
      </c>
      <c r="AH12">
        <v>1</v>
      </c>
      <c r="AI12">
        <v>6</v>
      </c>
      <c r="AJ12" s="2">
        <v>2</v>
      </c>
      <c r="AK12" s="2">
        <v>16</v>
      </c>
      <c r="AL12" s="2"/>
      <c r="AM12" s="2" t="s">
        <v>32849</v>
      </c>
      <c r="AN12" s="2"/>
    </row>
    <row r="13" spans="1:44">
      <c r="A13" s="2">
        <v>2914031</v>
      </c>
      <c r="B13" s="2" t="s">
        <v>1984</v>
      </c>
      <c r="C13" t="s">
        <v>17237</v>
      </c>
      <c r="D13" s="2" t="s">
        <v>2102</v>
      </c>
      <c r="E13" s="2" t="s">
        <v>2103</v>
      </c>
      <c r="F13" s="6" t="s">
        <v>17267</v>
      </c>
      <c r="G13" s="2" t="s">
        <v>4144</v>
      </c>
      <c r="H13" s="2" t="s">
        <v>4144</v>
      </c>
      <c r="I13" s="2"/>
      <c r="J13" s="2" t="s">
        <v>1286</v>
      </c>
      <c r="K13" s="2" t="s">
        <v>2104</v>
      </c>
      <c r="L13" s="2" t="s">
        <v>4144</v>
      </c>
      <c r="M13" s="2"/>
      <c r="N13" s="6" t="s">
        <v>3160</v>
      </c>
      <c r="O13" s="6" t="s">
        <v>6544</v>
      </c>
      <c r="P13" s="2">
        <v>2</v>
      </c>
      <c r="Q13">
        <v>2</v>
      </c>
      <c r="S13" s="2">
        <v>2000</v>
      </c>
      <c r="T13" s="2"/>
      <c r="V13">
        <v>3200</v>
      </c>
      <c r="W13">
        <v>8000</v>
      </c>
      <c r="AJ13" s="2">
        <v>1</v>
      </c>
      <c r="AK13" s="2">
        <v>5</v>
      </c>
      <c r="AL13" s="2"/>
      <c r="AM13" s="2"/>
      <c r="AN13" s="2"/>
    </row>
    <row r="14" spans="1:44">
      <c r="A14" s="2">
        <v>2914032</v>
      </c>
      <c r="B14" s="2" t="s">
        <v>2214</v>
      </c>
      <c r="C14" t="s">
        <v>17237</v>
      </c>
      <c r="D14" s="2" t="s">
        <v>2215</v>
      </c>
      <c r="E14" s="2" t="s">
        <v>2216</v>
      </c>
      <c r="F14" s="6" t="s">
        <v>17267</v>
      </c>
      <c r="G14" s="2" t="s">
        <v>1982</v>
      </c>
      <c r="H14" s="2" t="s">
        <v>2733</v>
      </c>
      <c r="I14" s="2"/>
      <c r="J14" s="2" t="s">
        <v>1286</v>
      </c>
      <c r="K14" s="2" t="s">
        <v>1869</v>
      </c>
      <c r="N14" s="6" t="s">
        <v>12224</v>
      </c>
      <c r="O14" s="6" t="s">
        <v>13940</v>
      </c>
      <c r="P14" s="2">
        <v>2</v>
      </c>
      <c r="Q14">
        <v>2</v>
      </c>
      <c r="S14" s="2">
        <v>3000</v>
      </c>
      <c r="T14" s="2"/>
      <c r="V14">
        <v>2900</v>
      </c>
      <c r="AJ14" s="2"/>
      <c r="AK14" s="2"/>
      <c r="AL14" s="2" t="s">
        <v>32850</v>
      </c>
      <c r="AM14" s="2"/>
      <c r="AN14" s="2" t="s">
        <v>32851</v>
      </c>
    </row>
    <row r="15" spans="1:44">
      <c r="A15" s="2">
        <v>2914033</v>
      </c>
      <c r="B15" s="4" t="s">
        <v>2105</v>
      </c>
      <c r="C15" t="s">
        <v>17237</v>
      </c>
      <c r="D15" s="6" t="s">
        <v>2111</v>
      </c>
      <c r="E15" s="4" t="s">
        <v>2110</v>
      </c>
      <c r="F15" s="6" t="s">
        <v>17267</v>
      </c>
      <c r="G15" s="2" t="s">
        <v>1989</v>
      </c>
      <c r="H15" s="2" t="s">
        <v>1989</v>
      </c>
      <c r="I15" s="2"/>
      <c r="J15" t="s">
        <v>10347</v>
      </c>
      <c r="K15" s="2" t="s">
        <v>1990</v>
      </c>
      <c r="N15" s="6" t="s">
        <v>1880</v>
      </c>
      <c r="O15" s="6" t="s">
        <v>1991</v>
      </c>
      <c r="P15" s="2">
        <v>3</v>
      </c>
      <c r="Q15">
        <v>3</v>
      </c>
      <c r="S15" s="2">
        <v>4190</v>
      </c>
      <c r="T15" s="2"/>
      <c r="V15">
        <v>6131</v>
      </c>
      <c r="W15">
        <v>14146</v>
      </c>
      <c r="AH15">
        <v>1</v>
      </c>
      <c r="AI15">
        <v>5</v>
      </c>
      <c r="AJ15" s="2">
        <v>1</v>
      </c>
      <c r="AK15" s="2">
        <v>15</v>
      </c>
      <c r="AL15" s="2" t="s">
        <v>32852</v>
      </c>
      <c r="AM15" s="2"/>
      <c r="AN15" s="2"/>
    </row>
    <row r="16" spans="1:44">
      <c r="A16" s="2">
        <v>2914007</v>
      </c>
      <c r="B16" s="4" t="s">
        <v>2913</v>
      </c>
      <c r="C16" t="s">
        <v>17237</v>
      </c>
      <c r="D16" s="2" t="s">
        <v>2412</v>
      </c>
      <c r="E16" s="2" t="s">
        <v>13143</v>
      </c>
      <c r="F16" s="4" t="s">
        <v>17267</v>
      </c>
      <c r="G16" s="4" t="s">
        <v>2914</v>
      </c>
      <c r="H16" s="4" t="s">
        <v>11678</v>
      </c>
      <c r="I16" s="4"/>
      <c r="J16" s="4" t="s">
        <v>5042</v>
      </c>
      <c r="K16" s="4" t="s">
        <v>29707</v>
      </c>
      <c r="L16" s="4"/>
      <c r="M16" s="4"/>
      <c r="N16" s="4" t="s">
        <v>5085</v>
      </c>
      <c r="O16" s="4" t="s">
        <v>14815</v>
      </c>
      <c r="P16" s="2">
        <v>3</v>
      </c>
      <c r="Q16" s="2">
        <v>3</v>
      </c>
      <c r="R16" s="2"/>
      <c r="S16" s="2">
        <v>2439</v>
      </c>
      <c r="T16" s="2"/>
      <c r="U16" s="2"/>
      <c r="V16" s="2">
        <v>4048</v>
      </c>
      <c r="W16" s="2">
        <v>20998</v>
      </c>
      <c r="X16" s="2"/>
      <c r="Y16" s="2"/>
      <c r="Z16" s="2"/>
      <c r="AA16" s="2"/>
      <c r="AB16" s="2"/>
      <c r="AC16" s="2"/>
      <c r="AD16" s="2"/>
      <c r="AE16" s="2"/>
      <c r="AF16" s="2"/>
      <c r="AG16" s="2"/>
      <c r="AH16" s="2"/>
      <c r="AI16" s="2"/>
      <c r="AJ16" s="2">
        <v>1</v>
      </c>
      <c r="AK16" s="2">
        <v>5</v>
      </c>
      <c r="AL16" s="84" t="s">
        <v>12636</v>
      </c>
      <c r="AM16" s="2"/>
      <c r="AN16" s="2"/>
    </row>
    <row r="17" spans="1:40">
      <c r="A17" s="2">
        <v>2914034</v>
      </c>
      <c r="B17" s="4" t="s">
        <v>2115</v>
      </c>
      <c r="C17" t="s">
        <v>17237</v>
      </c>
      <c r="D17" s="4" t="s">
        <v>2116</v>
      </c>
      <c r="E17" s="4" t="s">
        <v>1988</v>
      </c>
      <c r="F17" s="4" t="s">
        <v>17267</v>
      </c>
      <c r="G17" t="s">
        <v>2346</v>
      </c>
      <c r="H17" t="s">
        <v>2346</v>
      </c>
      <c r="J17" s="4" t="s">
        <v>4274</v>
      </c>
      <c r="K17" s="4" t="s">
        <v>2482</v>
      </c>
      <c r="L17" s="4" t="s">
        <v>2483</v>
      </c>
      <c r="M17" s="4"/>
      <c r="N17" s="4" t="s">
        <v>2472</v>
      </c>
      <c r="O17" s="4" t="s">
        <v>12602</v>
      </c>
      <c r="P17" s="2">
        <v>7</v>
      </c>
      <c r="Q17">
        <v>7</v>
      </c>
      <c r="S17" s="2">
        <v>6764</v>
      </c>
      <c r="T17" s="2"/>
      <c r="V17">
        <v>8238</v>
      </c>
      <c r="W17">
        <v>23311</v>
      </c>
      <c r="AJ17" s="2">
        <v>2</v>
      </c>
      <c r="AK17" s="2">
        <v>13</v>
      </c>
      <c r="AL17" s="2"/>
      <c r="AM17" s="2"/>
      <c r="AN17" s="2"/>
    </row>
    <row r="18" spans="1:40">
      <c r="A18" s="2">
        <v>2914035</v>
      </c>
      <c r="B18" s="2" t="s">
        <v>2473</v>
      </c>
      <c r="C18" t="s">
        <v>17237</v>
      </c>
      <c r="D18" s="4" t="s">
        <v>2359</v>
      </c>
      <c r="E18" s="4" t="s">
        <v>2475</v>
      </c>
      <c r="F18" s="4" t="s">
        <v>17267</v>
      </c>
      <c r="G18" s="4" t="s">
        <v>2476</v>
      </c>
      <c r="H18" s="4" t="s">
        <v>2476</v>
      </c>
      <c r="I18" s="4"/>
      <c r="J18" s="4" t="s">
        <v>4809</v>
      </c>
      <c r="K18" s="4" t="s">
        <v>2477</v>
      </c>
      <c r="N18" s="6" t="s">
        <v>3160</v>
      </c>
      <c r="O18" s="6" t="s">
        <v>2474</v>
      </c>
      <c r="P18" s="2">
        <v>4</v>
      </c>
      <c r="Q18">
        <v>4</v>
      </c>
      <c r="S18" s="2">
        <v>5760</v>
      </c>
      <c r="T18" s="2"/>
      <c r="V18">
        <v>2800</v>
      </c>
      <c r="W18">
        <v>8500</v>
      </c>
      <c r="AJ18" s="2"/>
      <c r="AK18" s="2"/>
      <c r="AL18" s="2"/>
      <c r="AM18" s="2"/>
      <c r="AN18" s="2"/>
    </row>
    <row r="19" spans="1:40">
      <c r="A19" s="2">
        <v>2914036</v>
      </c>
      <c r="B19" s="2" t="s">
        <v>2494</v>
      </c>
      <c r="C19" t="s">
        <v>17237</v>
      </c>
      <c r="D19" s="4" t="s">
        <v>2495</v>
      </c>
      <c r="E19" s="4" t="s">
        <v>2610</v>
      </c>
      <c r="F19" s="4" t="s">
        <v>17267</v>
      </c>
      <c r="G19" s="4" t="s">
        <v>4809</v>
      </c>
      <c r="H19" s="4" t="s">
        <v>4809</v>
      </c>
      <c r="I19" s="4"/>
      <c r="J19" s="4" t="s">
        <v>4809</v>
      </c>
      <c r="K19" s="4" t="s">
        <v>2611</v>
      </c>
      <c r="L19" s="4" t="s">
        <v>12637</v>
      </c>
      <c r="M19" s="4"/>
      <c r="N19" s="4" t="s">
        <v>2849</v>
      </c>
      <c r="O19" s="4" t="s">
        <v>2607</v>
      </c>
      <c r="P19" s="2">
        <v>1</v>
      </c>
      <c r="Q19">
        <v>1</v>
      </c>
      <c r="S19" s="2">
        <v>1188</v>
      </c>
      <c r="T19" s="2"/>
      <c r="V19">
        <v>3640</v>
      </c>
      <c r="W19">
        <v>12980</v>
      </c>
      <c r="AJ19" s="2">
        <v>3</v>
      </c>
      <c r="AK19" s="2">
        <v>3</v>
      </c>
      <c r="AL19" s="4" t="s">
        <v>32853</v>
      </c>
      <c r="AM19" s="2"/>
      <c r="AN19" s="2" t="s">
        <v>32854</v>
      </c>
    </row>
    <row r="20" spans="1:40">
      <c r="A20" s="2">
        <v>2914037</v>
      </c>
      <c r="B20" s="4" t="s">
        <v>2380</v>
      </c>
      <c r="C20" t="s">
        <v>17237</v>
      </c>
      <c r="D20" s="4" t="s">
        <v>2500</v>
      </c>
      <c r="E20" s="4" t="s">
        <v>2383</v>
      </c>
      <c r="F20" s="4" t="s">
        <v>17267</v>
      </c>
      <c r="G20" s="4" t="s">
        <v>4825</v>
      </c>
      <c r="H20" s="4" t="s">
        <v>4825</v>
      </c>
      <c r="I20" s="4"/>
      <c r="J20" s="4" t="s">
        <v>4825</v>
      </c>
      <c r="K20" s="4" t="s">
        <v>2384</v>
      </c>
      <c r="L20" s="4" t="s">
        <v>12637</v>
      </c>
      <c r="M20" s="4"/>
      <c r="N20" s="4" t="s">
        <v>2385</v>
      </c>
      <c r="O20" s="4" t="s">
        <v>2503</v>
      </c>
      <c r="P20" s="2">
        <v>1</v>
      </c>
      <c r="Q20">
        <v>1</v>
      </c>
      <c r="S20" s="2">
        <v>1000</v>
      </c>
      <c r="T20" s="2"/>
      <c r="V20">
        <v>1475</v>
      </c>
      <c r="W20">
        <v>8150</v>
      </c>
      <c r="AJ20" s="2"/>
      <c r="AK20" s="2"/>
      <c r="AL20" s="2"/>
      <c r="AM20" s="2"/>
      <c r="AN20" s="2"/>
    </row>
    <row r="21" spans="1:40">
      <c r="A21" s="2">
        <v>2914038</v>
      </c>
      <c r="B21" s="4" t="s">
        <v>3222</v>
      </c>
      <c r="C21" t="s">
        <v>17237</v>
      </c>
      <c r="D21" s="4" t="s">
        <v>3105</v>
      </c>
      <c r="E21" s="4" t="s">
        <v>2969</v>
      </c>
      <c r="F21" s="4" t="s">
        <v>17267</v>
      </c>
      <c r="G21" s="4" t="s">
        <v>4408</v>
      </c>
      <c r="H21" s="4" t="s">
        <v>4408</v>
      </c>
      <c r="I21" s="4"/>
      <c r="J21" s="4" t="s">
        <v>4408</v>
      </c>
      <c r="K21" s="4" t="s">
        <v>2979</v>
      </c>
      <c r="N21" s="4" t="s">
        <v>3109</v>
      </c>
      <c r="O21" s="6" t="s">
        <v>3110</v>
      </c>
      <c r="P21" s="2"/>
      <c r="S21" s="2"/>
      <c r="T21" s="2"/>
      <c r="V21">
        <v>1210</v>
      </c>
      <c r="W21">
        <v>5000</v>
      </c>
      <c r="AJ21" s="2"/>
      <c r="AK21" s="2"/>
      <c r="AL21" s="2"/>
      <c r="AM21" s="2"/>
      <c r="AN21" s="2"/>
    </row>
    <row r="22" spans="1:40">
      <c r="A22" s="2">
        <v>2914039</v>
      </c>
      <c r="B22" s="4" t="s">
        <v>3111</v>
      </c>
      <c r="C22" t="s">
        <v>17237</v>
      </c>
      <c r="D22" s="4" t="s">
        <v>2867</v>
      </c>
      <c r="E22" s="26" t="s">
        <v>1052</v>
      </c>
      <c r="F22" s="4" t="s">
        <v>17267</v>
      </c>
      <c r="G22" s="4" t="s">
        <v>2868</v>
      </c>
      <c r="H22" s="4" t="s">
        <v>2868</v>
      </c>
      <c r="I22" s="4"/>
      <c r="J22" s="4" t="s">
        <v>4543</v>
      </c>
      <c r="K22" s="4" t="s">
        <v>2869</v>
      </c>
      <c r="N22" s="4" t="s">
        <v>2976</v>
      </c>
      <c r="O22" s="4" t="s">
        <v>2977</v>
      </c>
      <c r="P22" s="2">
        <v>2</v>
      </c>
      <c r="Q22">
        <v>2</v>
      </c>
      <c r="S22" s="2">
        <v>2240</v>
      </c>
      <c r="T22" s="2"/>
      <c r="V22">
        <v>3000</v>
      </c>
      <c r="W22">
        <v>8111</v>
      </c>
      <c r="AJ22" s="2"/>
      <c r="AK22" s="2"/>
      <c r="AL22" s="2"/>
      <c r="AM22" s="2"/>
      <c r="AN22" s="2" t="s">
        <v>32855</v>
      </c>
    </row>
    <row r="23" spans="1:40">
      <c r="A23" s="2">
        <v>2914040</v>
      </c>
      <c r="B23" s="2" t="s">
        <v>2743</v>
      </c>
      <c r="C23" t="s">
        <v>17237</v>
      </c>
      <c r="D23" s="4" t="s">
        <v>2511</v>
      </c>
      <c r="E23" s="4" t="s">
        <v>2258</v>
      </c>
      <c r="F23" s="4" t="s">
        <v>17267</v>
      </c>
      <c r="G23" s="4" t="s">
        <v>4543</v>
      </c>
      <c r="H23" s="4" t="s">
        <v>4543</v>
      </c>
      <c r="I23" s="4"/>
      <c r="J23" s="4" t="s">
        <v>4543</v>
      </c>
      <c r="K23" s="4" t="s">
        <v>2148</v>
      </c>
      <c r="N23" s="4" t="s">
        <v>2151</v>
      </c>
      <c r="O23" s="6" t="s">
        <v>2256</v>
      </c>
      <c r="P23" s="2">
        <v>4</v>
      </c>
      <c r="Q23">
        <v>4</v>
      </c>
      <c r="S23" s="2">
        <v>3000</v>
      </c>
      <c r="T23" s="2"/>
      <c r="V23">
        <v>12000</v>
      </c>
      <c r="AJ23" s="2">
        <v>1</v>
      </c>
      <c r="AK23" s="2">
        <v>5</v>
      </c>
      <c r="AL23" s="2"/>
      <c r="AM23" s="2"/>
      <c r="AN23" s="2"/>
    </row>
    <row r="24" spans="1:40">
      <c r="A24" s="2">
        <v>2914041</v>
      </c>
      <c r="B24" s="2" t="s">
        <v>2134</v>
      </c>
      <c r="C24" t="s">
        <v>17237</v>
      </c>
      <c r="D24" s="4" t="s">
        <v>2135</v>
      </c>
      <c r="E24" s="4" t="s">
        <v>2136</v>
      </c>
      <c r="F24" s="4" t="s">
        <v>17267</v>
      </c>
      <c r="G24" s="4" t="s">
        <v>2137</v>
      </c>
      <c r="H24" s="4" t="s">
        <v>2137</v>
      </c>
      <c r="I24" s="4"/>
      <c r="J24" s="4" t="s">
        <v>4543</v>
      </c>
      <c r="L24" t="s">
        <v>1906</v>
      </c>
      <c r="N24" s="6" t="s">
        <v>2417</v>
      </c>
      <c r="O24" s="6" t="s">
        <v>13116</v>
      </c>
      <c r="P24" s="2">
        <v>6</v>
      </c>
      <c r="Q24">
        <v>6</v>
      </c>
      <c r="S24" s="2">
        <v>6533</v>
      </c>
      <c r="T24" s="2"/>
      <c r="V24">
        <v>6300</v>
      </c>
      <c r="W24">
        <v>20905</v>
      </c>
      <c r="AJ24" s="2">
        <v>2</v>
      </c>
      <c r="AK24" s="2">
        <v>15</v>
      </c>
      <c r="AL24" s="2"/>
      <c r="AM24" s="2"/>
      <c r="AN24" s="2"/>
    </row>
    <row r="25" spans="1:40">
      <c r="A25" s="2">
        <v>2914042</v>
      </c>
      <c r="B25" s="4" t="s">
        <v>2041</v>
      </c>
      <c r="C25" t="s">
        <v>17237</v>
      </c>
      <c r="D25" s="4" t="s">
        <v>2039</v>
      </c>
      <c r="E25" s="4" t="s">
        <v>2040</v>
      </c>
      <c r="F25" s="4" t="s">
        <v>17267</v>
      </c>
      <c r="G25" s="4" t="s">
        <v>1923</v>
      </c>
      <c r="H25" s="59"/>
      <c r="I25" s="59"/>
      <c r="J25" t="s">
        <v>4206</v>
      </c>
      <c r="K25" s="1" t="s">
        <v>2042</v>
      </c>
      <c r="N25" s="6" t="s">
        <v>10076</v>
      </c>
      <c r="O25" s="4" t="s">
        <v>12602</v>
      </c>
      <c r="P25" s="2"/>
      <c r="S25" s="2"/>
      <c r="T25" s="2"/>
      <c r="V25">
        <v>1400</v>
      </c>
      <c r="W25">
        <v>5800</v>
      </c>
      <c r="AH25">
        <v>1</v>
      </c>
      <c r="AI25">
        <v>3</v>
      </c>
      <c r="AJ25" s="2"/>
      <c r="AK25" s="2"/>
      <c r="AL25" s="2"/>
      <c r="AM25" s="2"/>
      <c r="AN25" s="2" t="s">
        <v>32856</v>
      </c>
    </row>
    <row r="26" spans="1:40">
      <c r="A26" s="2">
        <v>2914043</v>
      </c>
      <c r="B26" s="4" t="s">
        <v>1930</v>
      </c>
      <c r="C26" t="s">
        <v>17237</v>
      </c>
      <c r="D26" s="4" t="s">
        <v>2218</v>
      </c>
      <c r="E26" s="4" t="s">
        <v>2112</v>
      </c>
      <c r="F26" s="4" t="s">
        <v>17267</v>
      </c>
      <c r="G26" s="4" t="s">
        <v>2050</v>
      </c>
      <c r="H26" s="4" t="s">
        <v>2050</v>
      </c>
      <c r="I26" s="4"/>
      <c r="J26" s="4" t="s">
        <v>4094</v>
      </c>
      <c r="K26" s="4" t="s">
        <v>1932</v>
      </c>
      <c r="L26" s="4" t="s">
        <v>2056</v>
      </c>
      <c r="M26" s="4"/>
      <c r="N26" s="4" t="s">
        <v>14815</v>
      </c>
      <c r="P26" s="2">
        <v>4</v>
      </c>
      <c r="Q26">
        <v>4</v>
      </c>
      <c r="S26" s="2">
        <v>3095</v>
      </c>
      <c r="T26" s="2"/>
      <c r="V26">
        <v>8250</v>
      </c>
      <c r="W26">
        <v>18572</v>
      </c>
      <c r="AH26">
        <v>1</v>
      </c>
      <c r="AI26">
        <v>4</v>
      </c>
      <c r="AJ26" s="2">
        <v>3</v>
      </c>
      <c r="AK26" s="2">
        <v>30</v>
      </c>
      <c r="AL26" s="2"/>
      <c r="AM26" s="2"/>
      <c r="AN26" s="2"/>
    </row>
    <row r="27" spans="1:40">
      <c r="A27" s="2">
        <v>2914044</v>
      </c>
      <c r="B27" s="4" t="s">
        <v>2164</v>
      </c>
      <c r="C27" t="s">
        <v>17237</v>
      </c>
      <c r="D27" s="4" t="s">
        <v>2051</v>
      </c>
      <c r="E27" s="4" t="s">
        <v>2052</v>
      </c>
      <c r="F27" s="4" t="s">
        <v>17267</v>
      </c>
      <c r="G27" s="4" t="s">
        <v>1819</v>
      </c>
      <c r="H27" s="4" t="s">
        <v>1819</v>
      </c>
      <c r="I27" s="4"/>
      <c r="J27" s="4" t="s">
        <v>4828</v>
      </c>
      <c r="K27" s="4" t="s">
        <v>2059</v>
      </c>
      <c r="L27" s="4" t="s">
        <v>2059</v>
      </c>
      <c r="M27" s="4"/>
      <c r="N27" s="4" t="s">
        <v>2287</v>
      </c>
      <c r="O27" s="4" t="s">
        <v>12602</v>
      </c>
      <c r="P27" s="2">
        <v>2</v>
      </c>
      <c r="Q27">
        <v>2</v>
      </c>
      <c r="S27" s="2">
        <v>2400</v>
      </c>
      <c r="T27" s="2"/>
      <c r="V27">
        <v>2000</v>
      </c>
      <c r="W27">
        <v>5488</v>
      </c>
      <c r="AH27">
        <v>2</v>
      </c>
      <c r="AI27">
        <v>5</v>
      </c>
      <c r="AJ27" s="2">
        <v>1</v>
      </c>
      <c r="AK27" s="2">
        <v>8</v>
      </c>
      <c r="AL27" s="2"/>
      <c r="AM27" s="2"/>
      <c r="AN27" s="2" t="s">
        <v>32943</v>
      </c>
    </row>
    <row r="28" spans="1:40">
      <c r="A28" s="2">
        <v>2914008</v>
      </c>
      <c r="B28" s="4" t="s">
        <v>3167</v>
      </c>
      <c r="C28" t="s">
        <v>17237</v>
      </c>
      <c r="D28" s="4" t="s">
        <v>3039</v>
      </c>
      <c r="E28" s="4" t="s">
        <v>3386</v>
      </c>
      <c r="F28" s="4" t="s">
        <v>17267</v>
      </c>
      <c r="G28" s="4" t="s">
        <v>3387</v>
      </c>
      <c r="H28" s="4" t="s">
        <v>3387</v>
      </c>
      <c r="I28" s="4"/>
      <c r="J28" s="4" t="s">
        <v>4698</v>
      </c>
      <c r="K28" s="4" t="s">
        <v>3388</v>
      </c>
      <c r="L28" s="4" t="s">
        <v>3389</v>
      </c>
      <c r="M28" s="4"/>
      <c r="N28" s="4" t="s">
        <v>2927</v>
      </c>
      <c r="O28" s="4" t="s">
        <v>14815</v>
      </c>
      <c r="P28" s="2">
        <v>6</v>
      </c>
      <c r="Q28" s="2">
        <v>6</v>
      </c>
      <c r="R28" s="2"/>
      <c r="S28" s="2">
        <v>4860</v>
      </c>
      <c r="T28" s="2"/>
      <c r="U28" s="2"/>
      <c r="V28" s="2">
        <v>6500</v>
      </c>
      <c r="W28" s="2">
        <v>15010</v>
      </c>
      <c r="X28" s="2"/>
      <c r="Y28" s="2"/>
      <c r="Z28" s="2"/>
      <c r="AA28" s="2"/>
      <c r="AB28" s="2"/>
      <c r="AC28" s="2"/>
      <c r="AD28" s="2"/>
      <c r="AE28" s="2"/>
      <c r="AF28" s="2"/>
      <c r="AG28" s="2"/>
      <c r="AH28" s="2"/>
      <c r="AI28" s="2"/>
      <c r="AJ28" s="2">
        <v>1</v>
      </c>
      <c r="AK28" s="2">
        <v>15</v>
      </c>
      <c r="AL28" s="2"/>
      <c r="AM28" s="2"/>
      <c r="AN28" s="2"/>
    </row>
    <row r="29" spans="1:40">
      <c r="A29" s="2">
        <v>2914009</v>
      </c>
      <c r="B29" s="4" t="s">
        <v>2920</v>
      </c>
      <c r="C29" t="s">
        <v>17237</v>
      </c>
      <c r="D29" s="4" t="s">
        <v>2571</v>
      </c>
      <c r="E29" s="4" t="s">
        <v>2199</v>
      </c>
      <c r="F29" s="4" t="s">
        <v>17267</v>
      </c>
      <c r="G29" s="4" t="s">
        <v>2313</v>
      </c>
      <c r="H29" s="4" t="s">
        <v>2313</v>
      </c>
      <c r="I29" s="4"/>
      <c r="J29" s="4" t="s">
        <v>4698</v>
      </c>
      <c r="K29" s="4" t="s">
        <v>2315</v>
      </c>
      <c r="L29" s="4" t="s">
        <v>2204</v>
      </c>
      <c r="M29" s="4"/>
      <c r="N29" s="4" t="s">
        <v>12498</v>
      </c>
      <c r="O29" s="4" t="s">
        <v>2205</v>
      </c>
      <c r="P29" s="2">
        <v>6</v>
      </c>
      <c r="Q29" s="2">
        <v>6</v>
      </c>
      <c r="R29" s="2"/>
      <c r="S29" s="2">
        <v>8000</v>
      </c>
      <c r="T29" s="2"/>
      <c r="U29" s="2"/>
      <c r="V29" s="2">
        <v>4800</v>
      </c>
      <c r="W29" s="2">
        <v>20000</v>
      </c>
      <c r="X29" s="2"/>
      <c r="Y29" s="2"/>
      <c r="Z29" s="2"/>
      <c r="AA29" s="2"/>
      <c r="AB29" s="2"/>
      <c r="AC29" s="2"/>
      <c r="AD29" s="2"/>
      <c r="AE29" s="2"/>
      <c r="AF29" s="2"/>
      <c r="AG29" s="2"/>
      <c r="AH29" s="2"/>
      <c r="AI29" s="2"/>
      <c r="AJ29" s="2">
        <v>1</v>
      </c>
      <c r="AK29" s="2">
        <v>4</v>
      </c>
      <c r="AL29" s="4" t="s">
        <v>32944</v>
      </c>
      <c r="AM29" s="2"/>
      <c r="AN29" s="2"/>
    </row>
    <row r="30" spans="1:40">
      <c r="A30" s="2">
        <v>2914010</v>
      </c>
      <c r="B30" s="4" t="s">
        <v>2092</v>
      </c>
      <c r="C30" t="s">
        <v>17237</v>
      </c>
      <c r="D30" s="4" t="s">
        <v>2093</v>
      </c>
      <c r="E30" s="4" t="s">
        <v>2094</v>
      </c>
      <c r="F30" s="4" t="s">
        <v>17267</v>
      </c>
      <c r="G30" s="4" t="s">
        <v>2095</v>
      </c>
      <c r="H30" s="4" t="s">
        <v>2095</v>
      </c>
      <c r="I30" s="4"/>
      <c r="J30" s="4" t="s">
        <v>4822</v>
      </c>
      <c r="K30" s="4" t="s">
        <v>2096</v>
      </c>
      <c r="L30" s="4" t="s">
        <v>2097</v>
      </c>
      <c r="M30" s="4"/>
      <c r="N30" s="4" t="s">
        <v>2455</v>
      </c>
      <c r="O30" s="4" t="s">
        <v>2581</v>
      </c>
      <c r="P30" s="2">
        <v>2</v>
      </c>
      <c r="Q30" s="2">
        <v>2</v>
      </c>
      <c r="R30" s="2"/>
      <c r="S30" s="2">
        <v>2100</v>
      </c>
      <c r="T30" s="2"/>
      <c r="U30" s="2"/>
      <c r="V30" s="2">
        <v>3000</v>
      </c>
      <c r="W30" s="2">
        <v>8500</v>
      </c>
      <c r="X30" s="2"/>
      <c r="Y30" s="2"/>
      <c r="Z30" s="2"/>
      <c r="AA30" s="2"/>
      <c r="AB30" s="2"/>
      <c r="AC30" s="2"/>
      <c r="AD30" s="2"/>
      <c r="AE30" s="2"/>
      <c r="AF30" s="2"/>
      <c r="AG30" s="2"/>
      <c r="AH30" s="2"/>
      <c r="AI30" s="2"/>
      <c r="AJ30" s="2">
        <v>2</v>
      </c>
      <c r="AK30" s="2">
        <v>8</v>
      </c>
      <c r="AL30" s="4" t="s">
        <v>32945</v>
      </c>
      <c r="AM30" s="2"/>
      <c r="AN30" s="2"/>
    </row>
    <row r="31" spans="1:40">
      <c r="A31" s="2">
        <v>2914011</v>
      </c>
      <c r="B31" s="4" t="s">
        <v>1974</v>
      </c>
      <c r="C31" t="s">
        <v>17237</v>
      </c>
      <c r="D31" s="4" t="s">
        <v>2209</v>
      </c>
      <c r="E31" s="4" t="s">
        <v>2213</v>
      </c>
      <c r="F31" s="4" t="s">
        <v>17267</v>
      </c>
      <c r="G31" s="4" t="s">
        <v>29564</v>
      </c>
      <c r="H31" s="4" t="s">
        <v>318</v>
      </c>
      <c r="I31" s="4"/>
      <c r="J31" s="4" t="s">
        <v>4822</v>
      </c>
      <c r="K31" s="2"/>
      <c r="L31" s="6" t="s">
        <v>2332</v>
      </c>
      <c r="M31" s="6"/>
      <c r="N31" s="2" t="s">
        <v>2107</v>
      </c>
      <c r="O31" s="4" t="s">
        <v>2581</v>
      </c>
      <c r="P31" s="2">
        <v>2</v>
      </c>
      <c r="Q31" s="2">
        <v>2</v>
      </c>
      <c r="R31" s="2"/>
      <c r="S31" s="2">
        <v>2000</v>
      </c>
      <c r="T31" s="2"/>
      <c r="U31" s="2"/>
      <c r="V31" s="2">
        <v>3084</v>
      </c>
      <c r="W31" s="2">
        <v>8750</v>
      </c>
      <c r="X31" s="2"/>
      <c r="Y31" s="2"/>
      <c r="Z31" s="2"/>
      <c r="AA31" s="2"/>
      <c r="AB31" s="2"/>
      <c r="AC31" s="2"/>
      <c r="AD31" s="2"/>
      <c r="AE31" s="2"/>
      <c r="AF31" s="2"/>
      <c r="AG31" s="2"/>
      <c r="AH31" s="2"/>
      <c r="AI31" s="2"/>
      <c r="AJ31" s="2">
        <v>1</v>
      </c>
      <c r="AK31" s="2">
        <v>5</v>
      </c>
      <c r="AL31" s="2"/>
      <c r="AM31" s="2"/>
      <c r="AN31" s="2"/>
    </row>
    <row r="32" spans="1:40">
      <c r="A32" s="2">
        <v>2914012</v>
      </c>
      <c r="B32" s="4" t="s">
        <v>2109</v>
      </c>
      <c r="C32" t="s">
        <v>17237</v>
      </c>
      <c r="D32" s="4" t="s">
        <v>2218</v>
      </c>
      <c r="E32" s="4" t="s">
        <v>2112</v>
      </c>
      <c r="F32" s="4" t="s">
        <v>17267</v>
      </c>
      <c r="G32" s="4" t="s">
        <v>2113</v>
      </c>
      <c r="H32" s="4" t="s">
        <v>2113</v>
      </c>
      <c r="I32" s="4"/>
      <c r="J32" s="4" t="s">
        <v>8700</v>
      </c>
      <c r="K32" s="4" t="s">
        <v>2717</v>
      </c>
      <c r="L32" s="4" t="s">
        <v>2588</v>
      </c>
      <c r="M32" s="4"/>
      <c r="N32" s="4" t="s">
        <v>1994</v>
      </c>
      <c r="O32" s="4" t="s">
        <v>13172</v>
      </c>
      <c r="P32" s="2">
        <v>1</v>
      </c>
      <c r="Q32" s="2">
        <v>1</v>
      </c>
      <c r="R32" s="2"/>
      <c r="S32" s="2">
        <v>1726</v>
      </c>
      <c r="T32" s="2"/>
      <c r="U32" s="2"/>
      <c r="V32" s="2">
        <v>4500</v>
      </c>
      <c r="W32" s="2">
        <v>8750</v>
      </c>
      <c r="X32" s="2"/>
      <c r="Y32" s="2"/>
      <c r="Z32" s="2"/>
      <c r="AA32" s="2"/>
      <c r="AB32" s="2"/>
      <c r="AC32" s="2"/>
      <c r="AD32" s="2"/>
      <c r="AE32" s="2"/>
      <c r="AF32" s="2"/>
      <c r="AG32" s="2"/>
      <c r="AH32" s="2"/>
      <c r="AI32" s="2"/>
      <c r="AJ32" s="2">
        <v>2</v>
      </c>
      <c r="AK32" s="2">
        <v>15</v>
      </c>
      <c r="AL32" s="2"/>
      <c r="AM32" s="2"/>
      <c r="AN32" s="6" t="s">
        <v>32946</v>
      </c>
    </row>
    <row r="33" spans="1:43">
      <c r="A33" s="2">
        <v>2914013</v>
      </c>
      <c r="B33" s="4" t="s">
        <v>2479</v>
      </c>
      <c r="C33" t="s">
        <v>17237</v>
      </c>
      <c r="D33" s="4" t="s">
        <v>2480</v>
      </c>
      <c r="E33" s="4" t="s">
        <v>2480</v>
      </c>
      <c r="F33" s="4" t="s">
        <v>17267</v>
      </c>
      <c r="G33" s="4" t="s">
        <v>605</v>
      </c>
      <c r="H33" s="4" t="s">
        <v>605</v>
      </c>
      <c r="I33" s="4"/>
      <c r="J33" s="4" t="s">
        <v>959</v>
      </c>
      <c r="K33" s="4" t="s">
        <v>2481</v>
      </c>
      <c r="N33" s="2" t="s">
        <v>2594</v>
      </c>
      <c r="O33" s="2" t="s">
        <v>2967</v>
      </c>
      <c r="P33" s="2">
        <v>4</v>
      </c>
      <c r="Q33">
        <v>4</v>
      </c>
      <c r="S33" s="2">
        <v>3000</v>
      </c>
      <c r="T33" s="2"/>
      <c r="V33">
        <v>1980</v>
      </c>
      <c r="W33">
        <v>6850</v>
      </c>
      <c r="AJ33" s="2">
        <v>5</v>
      </c>
      <c r="AK33" s="2">
        <v>15</v>
      </c>
      <c r="AL33" s="2"/>
      <c r="AM33" s="2"/>
      <c r="AN33" s="2"/>
    </row>
    <row r="34" spans="1:43">
      <c r="A34" s="2">
        <v>2914014</v>
      </c>
      <c r="B34" s="2" t="s">
        <v>2615</v>
      </c>
      <c r="C34" t="s">
        <v>17237</v>
      </c>
      <c r="D34" s="4" t="s">
        <v>394</v>
      </c>
      <c r="E34" s="2" t="s">
        <v>2352</v>
      </c>
      <c r="F34" s="6" t="s">
        <v>17267</v>
      </c>
      <c r="G34" s="6" t="s">
        <v>2353</v>
      </c>
      <c r="H34" s="6" t="s">
        <v>2353</v>
      </c>
      <c r="I34" s="6"/>
      <c r="J34" s="6" t="s">
        <v>4599</v>
      </c>
      <c r="K34" s="2" t="s">
        <v>2968</v>
      </c>
      <c r="L34" s="6" t="s">
        <v>4599</v>
      </c>
      <c r="M34" s="6"/>
      <c r="N34" s="6" t="s">
        <v>12940</v>
      </c>
      <c r="O34" s="2" t="s">
        <v>2497</v>
      </c>
      <c r="P34" s="2">
        <v>2</v>
      </c>
      <c r="Q34">
        <v>2</v>
      </c>
      <c r="S34" s="2">
        <v>3581</v>
      </c>
      <c r="T34" s="2"/>
      <c r="V34">
        <v>2200</v>
      </c>
      <c r="W34">
        <v>7627</v>
      </c>
      <c r="AJ34" s="2"/>
      <c r="AK34" s="2"/>
      <c r="AL34" s="2"/>
      <c r="AM34" s="2"/>
      <c r="AN34" s="2"/>
    </row>
    <row r="35" spans="1:43">
      <c r="A35" s="2">
        <v>2914015</v>
      </c>
      <c r="B35" s="2" t="s">
        <v>2740</v>
      </c>
      <c r="C35" t="s">
        <v>17237</v>
      </c>
      <c r="D35" s="4" t="s">
        <v>2490</v>
      </c>
      <c r="E35" s="2" t="s">
        <v>2378</v>
      </c>
      <c r="F35" s="6" t="s">
        <v>17267</v>
      </c>
      <c r="G35" s="6" t="s">
        <v>9368</v>
      </c>
      <c r="H35" s="6" t="s">
        <v>9368</v>
      </c>
      <c r="I35" s="6"/>
      <c r="J35" s="2" t="s">
        <v>4599</v>
      </c>
      <c r="K35" s="2" t="s">
        <v>2379</v>
      </c>
      <c r="L35" s="2" t="s">
        <v>12637</v>
      </c>
      <c r="M35" s="2"/>
      <c r="N35" s="6" t="s">
        <v>3092</v>
      </c>
      <c r="O35" s="6" t="s">
        <v>2627</v>
      </c>
      <c r="P35" s="2">
        <v>5</v>
      </c>
      <c r="Q35">
        <v>5</v>
      </c>
      <c r="S35" s="2">
        <v>4562</v>
      </c>
      <c r="T35" s="2"/>
      <c r="V35">
        <v>1160</v>
      </c>
      <c r="W35">
        <v>7000</v>
      </c>
      <c r="AJ35" s="2">
        <v>2</v>
      </c>
      <c r="AK35" s="2">
        <v>4</v>
      </c>
      <c r="AL35" s="2"/>
      <c r="AM35" s="2"/>
      <c r="AN35" s="2" t="s">
        <v>32857</v>
      </c>
    </row>
    <row r="36" spans="1:43">
      <c r="A36" s="2">
        <v>2914016</v>
      </c>
      <c r="B36" s="2" t="s">
        <v>2632</v>
      </c>
      <c r="C36" t="s">
        <v>17237</v>
      </c>
      <c r="D36" s="4" t="s">
        <v>2633</v>
      </c>
      <c r="E36" s="2"/>
      <c r="F36" s="6" t="s">
        <v>17267</v>
      </c>
      <c r="G36" s="6" t="s">
        <v>9368</v>
      </c>
      <c r="H36" s="6" t="s">
        <v>9368</v>
      </c>
      <c r="I36" s="6"/>
      <c r="J36" s="2" t="s">
        <v>4599</v>
      </c>
      <c r="K36" s="2" t="s">
        <v>2862</v>
      </c>
      <c r="L36" s="6" t="s">
        <v>12637</v>
      </c>
      <c r="M36" s="6"/>
      <c r="N36" s="2" t="s">
        <v>13829</v>
      </c>
      <c r="O36" s="6" t="s">
        <v>3100</v>
      </c>
      <c r="P36" s="2">
        <v>2</v>
      </c>
      <c r="Q36">
        <v>2</v>
      </c>
      <c r="S36" s="2">
        <v>2985</v>
      </c>
      <c r="T36" s="2"/>
      <c r="V36">
        <v>1200</v>
      </c>
      <c r="W36">
        <v>8230</v>
      </c>
      <c r="AJ36" s="2"/>
      <c r="AK36" s="2"/>
      <c r="AL36" s="2"/>
      <c r="AM36" s="2"/>
      <c r="AN36" s="2"/>
    </row>
    <row r="37" spans="1:43">
      <c r="A37" s="2">
        <v>2914017</v>
      </c>
      <c r="B37" s="2" t="s">
        <v>3101</v>
      </c>
      <c r="C37" t="s">
        <v>17237</v>
      </c>
      <c r="D37" s="2" t="s">
        <v>3102</v>
      </c>
      <c r="E37" s="2" t="s">
        <v>3102</v>
      </c>
      <c r="F37" s="6" t="s">
        <v>17267</v>
      </c>
      <c r="G37" s="2" t="s">
        <v>4865</v>
      </c>
      <c r="H37" s="2" t="s">
        <v>4865</v>
      </c>
      <c r="I37" s="2"/>
      <c r="J37" s="2" t="s">
        <v>4599</v>
      </c>
      <c r="K37" s="2" t="s">
        <v>3107</v>
      </c>
      <c r="N37" s="2" t="s">
        <v>3108</v>
      </c>
      <c r="O37" s="2" t="s">
        <v>3223</v>
      </c>
      <c r="P37" s="2">
        <v>1</v>
      </c>
      <c r="Q37">
        <v>1</v>
      </c>
      <c r="S37" s="2">
        <v>1307</v>
      </c>
      <c r="T37" s="2"/>
      <c r="V37">
        <v>4900</v>
      </c>
      <c r="W37">
        <v>9135</v>
      </c>
      <c r="AJ37" s="2"/>
      <c r="AK37" s="2"/>
      <c r="AL37" s="2"/>
      <c r="AM37" s="2"/>
      <c r="AN37" s="2"/>
    </row>
    <row r="38" spans="1:43">
      <c r="A38" s="2">
        <v>2914018</v>
      </c>
      <c r="B38" s="2" t="s">
        <v>2870</v>
      </c>
      <c r="C38" t="s">
        <v>17237</v>
      </c>
      <c r="D38" s="4" t="s">
        <v>2983</v>
      </c>
      <c r="E38" s="2" t="s">
        <v>2871</v>
      </c>
      <c r="F38" s="6" t="s">
        <v>17267</v>
      </c>
      <c r="G38" s="6" t="s">
        <v>4865</v>
      </c>
      <c r="H38" s="6" t="s">
        <v>4865</v>
      </c>
      <c r="I38" s="6"/>
      <c r="J38" s="6" t="s">
        <v>4599</v>
      </c>
      <c r="K38" s="2" t="s">
        <v>2872</v>
      </c>
      <c r="N38" s="2" t="s">
        <v>2873</v>
      </c>
      <c r="O38" s="6" t="s">
        <v>12064</v>
      </c>
      <c r="P38" s="2">
        <v>2</v>
      </c>
      <c r="Q38">
        <v>2</v>
      </c>
      <c r="S38" s="2">
        <v>3274</v>
      </c>
      <c r="T38" s="2"/>
      <c r="V38">
        <v>1033</v>
      </c>
      <c r="W38">
        <v>7953</v>
      </c>
      <c r="AJ38" s="2"/>
      <c r="AK38" s="2"/>
      <c r="AL38" s="2"/>
      <c r="AM38" s="2"/>
      <c r="AN38" s="2"/>
    </row>
    <row r="39" spans="1:43">
      <c r="A39" s="2">
        <v>2914019</v>
      </c>
      <c r="B39" s="2" t="s">
        <v>2512</v>
      </c>
      <c r="C39" t="s">
        <v>17237</v>
      </c>
      <c r="D39" s="4" t="s">
        <v>2513</v>
      </c>
      <c r="E39" s="2" t="s">
        <v>2261</v>
      </c>
      <c r="F39" s="6" t="s">
        <v>17267</v>
      </c>
      <c r="G39" s="2" t="s">
        <v>4599</v>
      </c>
      <c r="H39" s="2" t="s">
        <v>4599</v>
      </c>
      <c r="I39" s="2"/>
      <c r="J39" s="6" t="s">
        <v>4599</v>
      </c>
      <c r="K39" s="2" t="s">
        <v>2262</v>
      </c>
      <c r="N39" s="2" t="s">
        <v>2263</v>
      </c>
      <c r="O39" s="6" t="s">
        <v>2755</v>
      </c>
      <c r="P39" s="2">
        <v>1</v>
      </c>
      <c r="Q39">
        <v>1</v>
      </c>
      <c r="S39" s="2">
        <v>1220</v>
      </c>
      <c r="T39" s="2"/>
      <c r="V39">
        <v>4595</v>
      </c>
      <c r="W39">
        <v>12120</v>
      </c>
      <c r="AH39">
        <v>2</v>
      </c>
      <c r="AI39">
        <v>4</v>
      </c>
      <c r="AJ39" s="2"/>
      <c r="AK39" s="2"/>
      <c r="AL39" s="2"/>
      <c r="AM39" s="2"/>
      <c r="AN39" s="2"/>
    </row>
    <row r="40" spans="1:43">
      <c r="A40" s="2">
        <v>2914020</v>
      </c>
      <c r="B40" s="2" t="s">
        <v>2264</v>
      </c>
      <c r="C40" t="s">
        <v>17237</v>
      </c>
      <c r="D40" s="4" t="s">
        <v>2025</v>
      </c>
      <c r="E40" s="2" t="s">
        <v>1908</v>
      </c>
      <c r="F40" s="2" t="s">
        <v>17267</v>
      </c>
      <c r="G40" s="6" t="s">
        <v>4599</v>
      </c>
      <c r="H40" s="6" t="s">
        <v>4599</v>
      </c>
      <c r="I40" s="6"/>
      <c r="J40" s="6" t="s">
        <v>4599</v>
      </c>
      <c r="K40" s="6" t="s">
        <v>1909</v>
      </c>
      <c r="L40" s="6" t="s">
        <v>12637</v>
      </c>
      <c r="M40" s="6"/>
      <c r="N40" s="6" t="s">
        <v>2141</v>
      </c>
      <c r="O40" s="2" t="s">
        <v>2142</v>
      </c>
      <c r="P40" s="2">
        <v>5</v>
      </c>
      <c r="Q40">
        <v>4</v>
      </c>
      <c r="R40">
        <v>1</v>
      </c>
      <c r="S40" s="2">
        <v>5000</v>
      </c>
      <c r="T40" s="2"/>
      <c r="V40">
        <v>1000</v>
      </c>
      <c r="W40">
        <v>8000</v>
      </c>
      <c r="AJ40" s="2">
        <v>1</v>
      </c>
      <c r="AK40" s="2">
        <v>5</v>
      </c>
      <c r="AL40" s="2"/>
      <c r="AM40" s="2"/>
      <c r="AN40" s="2"/>
    </row>
    <row r="41" spans="1:43">
      <c r="A41" s="2">
        <v>2914021</v>
      </c>
      <c r="B41" s="2" t="s">
        <v>2395</v>
      </c>
      <c r="C41" t="s">
        <v>17237</v>
      </c>
      <c r="D41" s="4" t="s">
        <v>2162</v>
      </c>
      <c r="E41" s="2" t="s">
        <v>2158</v>
      </c>
      <c r="F41" s="2" t="s">
        <v>17267</v>
      </c>
      <c r="G41" s="6" t="s">
        <v>4599</v>
      </c>
      <c r="H41" s="6" t="s">
        <v>4599</v>
      </c>
      <c r="I41" s="6"/>
      <c r="J41" s="6" t="s">
        <v>4599</v>
      </c>
      <c r="K41" s="2" t="s">
        <v>2159</v>
      </c>
      <c r="N41" t="s">
        <v>2049</v>
      </c>
      <c r="O41" s="2" t="s">
        <v>2155</v>
      </c>
      <c r="P41" s="2">
        <v>3</v>
      </c>
      <c r="Q41">
        <v>3</v>
      </c>
      <c r="S41" s="2">
        <v>2684</v>
      </c>
      <c r="T41" s="2"/>
      <c r="V41">
        <v>2230</v>
      </c>
      <c r="W41">
        <v>6108</v>
      </c>
      <c r="AJ41" s="2">
        <v>1</v>
      </c>
      <c r="AK41" s="2">
        <v>5</v>
      </c>
      <c r="AL41" s="2"/>
      <c r="AM41" s="2"/>
      <c r="AN41" s="2"/>
    </row>
    <row r="42" spans="1:43">
      <c r="A42" s="2">
        <v>2914022</v>
      </c>
      <c r="B42" s="2" t="s">
        <v>2156</v>
      </c>
      <c r="C42" t="s">
        <v>17237</v>
      </c>
      <c r="D42" s="4" t="s">
        <v>2157</v>
      </c>
      <c r="E42" s="2" t="s">
        <v>2403</v>
      </c>
      <c r="F42" s="2" t="s">
        <v>17267</v>
      </c>
      <c r="G42" s="2" t="s">
        <v>2404</v>
      </c>
      <c r="H42" s="2" t="s">
        <v>2404</v>
      </c>
      <c r="I42" s="2"/>
      <c r="J42" s="6" t="s">
        <v>4599</v>
      </c>
      <c r="K42" s="2" t="s">
        <v>2405</v>
      </c>
      <c r="L42" s="2" t="s">
        <v>1931</v>
      </c>
      <c r="M42" s="2"/>
      <c r="N42" t="s">
        <v>2055</v>
      </c>
      <c r="O42" s="2" t="s">
        <v>14815</v>
      </c>
      <c r="P42" s="2">
        <v>3</v>
      </c>
      <c r="Q42">
        <v>2</v>
      </c>
      <c r="R42">
        <v>1</v>
      </c>
      <c r="S42" s="2">
        <v>3353</v>
      </c>
      <c r="T42" s="2"/>
      <c r="V42">
        <v>1821</v>
      </c>
      <c r="W42">
        <v>6701</v>
      </c>
      <c r="AJ42" s="2">
        <v>1</v>
      </c>
      <c r="AK42" s="2">
        <v>8</v>
      </c>
      <c r="AL42" s="89" t="s">
        <v>32858</v>
      </c>
      <c r="AM42" s="2" t="s">
        <v>32859</v>
      </c>
      <c r="AN42" s="2"/>
    </row>
    <row r="43" spans="1:43">
      <c r="A43" s="2">
        <v>2914023</v>
      </c>
      <c r="B43" s="2" t="s">
        <v>2284</v>
      </c>
      <c r="C43" t="s">
        <v>17237</v>
      </c>
      <c r="D43" s="4" t="s">
        <v>2285</v>
      </c>
      <c r="E43" s="2" t="s">
        <v>2285</v>
      </c>
      <c r="F43" s="6" t="s">
        <v>17267</v>
      </c>
      <c r="G43" s="2" t="s">
        <v>2414</v>
      </c>
      <c r="H43" s="2" t="s">
        <v>2414</v>
      </c>
      <c r="I43" s="2"/>
      <c r="J43" s="6" t="s">
        <v>4599</v>
      </c>
      <c r="K43" s="2" t="s">
        <v>2415</v>
      </c>
      <c r="L43" s="6" t="s">
        <v>12637</v>
      </c>
      <c r="M43" s="6"/>
      <c r="N43" s="6" t="s">
        <v>12783</v>
      </c>
      <c r="O43" s="2" t="s">
        <v>10847</v>
      </c>
      <c r="P43" s="2">
        <v>2</v>
      </c>
      <c r="Q43">
        <v>2</v>
      </c>
      <c r="S43" s="2">
        <v>3288</v>
      </c>
      <c r="T43" s="2"/>
      <c r="V43">
        <v>1104</v>
      </c>
      <c r="W43">
        <v>7711</v>
      </c>
      <c r="AJ43" s="2">
        <v>1</v>
      </c>
      <c r="AK43" s="2">
        <v>5</v>
      </c>
      <c r="AL43" s="2"/>
      <c r="AM43" s="2"/>
      <c r="AN43" s="2"/>
      <c r="AP43" s="58" t="s">
        <v>406</v>
      </c>
      <c r="AQ43" s="58" t="s">
        <v>191</v>
      </c>
    </row>
    <row r="44" spans="1:43">
      <c r="A44" s="2">
        <v>2914024</v>
      </c>
      <c r="B44" s="2" t="s">
        <v>2661</v>
      </c>
      <c r="C44" t="s">
        <v>17237</v>
      </c>
      <c r="D44" s="4" t="s">
        <v>2285</v>
      </c>
      <c r="E44" s="2" t="s">
        <v>2285</v>
      </c>
      <c r="F44" s="6" t="s">
        <v>17267</v>
      </c>
      <c r="G44" s="2" t="s">
        <v>2416</v>
      </c>
      <c r="H44" s="2" t="s">
        <v>2414</v>
      </c>
      <c r="I44" s="2"/>
      <c r="J44" s="6" t="s">
        <v>4599</v>
      </c>
      <c r="K44" s="6" t="s">
        <v>2535</v>
      </c>
      <c r="N44" s="6" t="s">
        <v>12498</v>
      </c>
      <c r="O44" s="2" t="s">
        <v>14815</v>
      </c>
      <c r="P44" s="2">
        <v>3</v>
      </c>
      <c r="Q44">
        <v>3</v>
      </c>
      <c r="S44" s="2">
        <v>3288</v>
      </c>
      <c r="T44" s="2"/>
      <c r="V44">
        <v>984</v>
      </c>
      <c r="W44">
        <v>7711</v>
      </c>
      <c r="AH44">
        <v>1</v>
      </c>
      <c r="AI44">
        <v>5</v>
      </c>
      <c r="AJ44" s="2"/>
      <c r="AK44" s="2"/>
      <c r="AL44" s="2" t="s">
        <v>32860</v>
      </c>
      <c r="AM44" s="2"/>
      <c r="AN44" s="2"/>
      <c r="AQ44" t="s">
        <v>194</v>
      </c>
    </row>
    <row r="45" spans="1:43">
      <c r="A45" s="2">
        <v>2914025</v>
      </c>
      <c r="B45" s="2" t="s">
        <v>2552</v>
      </c>
      <c r="C45" t="s">
        <v>17237</v>
      </c>
      <c r="D45" s="4" t="s">
        <v>2553</v>
      </c>
      <c r="E45" s="2" t="s">
        <v>2436</v>
      </c>
      <c r="F45" s="6" t="s">
        <v>17267</v>
      </c>
      <c r="G45" s="2" t="s">
        <v>2437</v>
      </c>
      <c r="H45" s="2" t="s">
        <v>703</v>
      </c>
      <c r="I45" s="2"/>
      <c r="J45" s="6" t="s">
        <v>4599</v>
      </c>
      <c r="K45" s="2" t="s">
        <v>2441</v>
      </c>
      <c r="L45" s="6" t="s">
        <v>12637</v>
      </c>
      <c r="M45" s="6"/>
      <c r="N45" s="6" t="s">
        <v>2417</v>
      </c>
      <c r="O45" s="6" t="s">
        <v>13172</v>
      </c>
      <c r="P45" s="2">
        <v>6</v>
      </c>
      <c r="Q45">
        <v>6</v>
      </c>
      <c r="S45" s="2">
        <v>4500</v>
      </c>
      <c r="T45" s="2"/>
      <c r="V45">
        <v>4147</v>
      </c>
      <c r="W45">
        <v>13400</v>
      </c>
      <c r="AJ45" s="2">
        <v>1</v>
      </c>
      <c r="AK45" s="2">
        <v>10</v>
      </c>
      <c r="AL45" s="2"/>
      <c r="AM45" s="2"/>
      <c r="AN45" s="2" t="s">
        <v>32861</v>
      </c>
    </row>
    <row r="46" spans="1:43">
      <c r="A46" s="2">
        <v>2914026</v>
      </c>
      <c r="B46" s="2" t="s">
        <v>2438</v>
      </c>
      <c r="C46" t="s">
        <v>17237</v>
      </c>
      <c r="D46" s="4" t="s">
        <v>2439</v>
      </c>
      <c r="E46" s="2" t="s">
        <v>2434</v>
      </c>
      <c r="F46" s="2" t="s">
        <v>17267</v>
      </c>
      <c r="G46" s="6" t="s">
        <v>4386</v>
      </c>
      <c r="H46" s="6" t="s">
        <v>4386</v>
      </c>
      <c r="I46" s="6"/>
      <c r="J46" s="6" t="s">
        <v>4599</v>
      </c>
      <c r="K46" s="2" t="s">
        <v>2435</v>
      </c>
      <c r="N46" s="2" t="s">
        <v>2443</v>
      </c>
      <c r="O46" s="2" t="s">
        <v>2560</v>
      </c>
      <c r="P46" s="2">
        <v>2</v>
      </c>
      <c r="Q46">
        <v>2</v>
      </c>
      <c r="S46" s="2">
        <v>2849</v>
      </c>
      <c r="T46" s="2"/>
      <c r="V46">
        <v>1756</v>
      </c>
      <c r="W46">
        <v>11430</v>
      </c>
      <c r="AH46">
        <v>1</v>
      </c>
      <c r="AI46">
        <v>4</v>
      </c>
      <c r="AJ46" s="2"/>
      <c r="AK46" s="2"/>
      <c r="AL46" s="2"/>
      <c r="AM46" s="2"/>
      <c r="AN46" s="2"/>
    </row>
    <row r="47" spans="1:43">
      <c r="A47" s="2">
        <v>2914027</v>
      </c>
      <c r="B47" s="2" t="s">
        <v>2561</v>
      </c>
      <c r="C47" t="s">
        <v>17237</v>
      </c>
      <c r="D47" s="4" t="s">
        <v>2562</v>
      </c>
      <c r="E47" s="2" t="s">
        <v>2565</v>
      </c>
      <c r="F47" s="6" t="s">
        <v>17267</v>
      </c>
      <c r="G47" s="2" t="s">
        <v>29559</v>
      </c>
      <c r="H47" s="2" t="s">
        <v>29559</v>
      </c>
      <c r="I47" s="2"/>
      <c r="J47" s="6" t="s">
        <v>4599</v>
      </c>
      <c r="K47" s="2" t="s">
        <v>2686</v>
      </c>
      <c r="L47" s="6" t="s">
        <v>12637</v>
      </c>
      <c r="M47" s="6"/>
      <c r="N47" s="6" t="s">
        <v>3047</v>
      </c>
      <c r="O47" s="6" t="s">
        <v>2923</v>
      </c>
      <c r="P47" s="2">
        <v>2</v>
      </c>
      <c r="Q47">
        <v>2</v>
      </c>
      <c r="S47" s="2">
        <v>2715</v>
      </c>
      <c r="T47" s="2"/>
      <c r="V47">
        <v>3720</v>
      </c>
      <c r="W47">
        <v>8580</v>
      </c>
      <c r="AJ47" s="2">
        <v>1</v>
      </c>
      <c r="AK47" s="2">
        <v>2</v>
      </c>
      <c r="AL47" s="2"/>
      <c r="AM47" s="2"/>
      <c r="AN47" s="2"/>
    </row>
    <row r="48" spans="1:43">
      <c r="A48" s="2">
        <v>2914028</v>
      </c>
      <c r="B48" s="2" t="s">
        <v>3161</v>
      </c>
      <c r="C48" t="s">
        <v>17237</v>
      </c>
      <c r="D48" s="4" t="s">
        <v>3044</v>
      </c>
      <c r="E48" s="4" t="s">
        <v>3044</v>
      </c>
      <c r="F48" s="2" t="s">
        <v>17267</v>
      </c>
      <c r="G48" s="2" t="s">
        <v>3045</v>
      </c>
      <c r="H48" s="2" t="s">
        <v>3045</v>
      </c>
      <c r="I48" s="2"/>
      <c r="J48" s="6" t="s">
        <v>3046</v>
      </c>
      <c r="L48" s="2" t="s">
        <v>3042</v>
      </c>
      <c r="M48" s="2"/>
      <c r="N48" s="6" t="s">
        <v>3043</v>
      </c>
      <c r="O48" s="6" t="s">
        <v>12064</v>
      </c>
      <c r="P48" s="2">
        <v>1</v>
      </c>
      <c r="Q48">
        <v>1</v>
      </c>
      <c r="S48" s="2">
        <v>1250</v>
      </c>
      <c r="T48" s="2"/>
      <c r="V48">
        <v>2241</v>
      </c>
      <c r="W48">
        <v>5200</v>
      </c>
      <c r="AJ48" s="2">
        <v>1</v>
      </c>
      <c r="AK48" s="2">
        <v>3</v>
      </c>
      <c r="AL48" s="2" t="s">
        <v>32947</v>
      </c>
      <c r="AM48" s="2"/>
      <c r="AN48" s="2"/>
    </row>
    <row r="49" spans="1:40">
      <c r="A49" s="2">
        <v>2914029</v>
      </c>
      <c r="B49" s="2" t="s">
        <v>2921</v>
      </c>
      <c r="C49" t="s">
        <v>17237</v>
      </c>
      <c r="D49" s="4" t="s">
        <v>2922</v>
      </c>
      <c r="E49" s="2" t="s">
        <v>2689</v>
      </c>
      <c r="F49" s="2" t="s">
        <v>17267</v>
      </c>
      <c r="G49" s="6" t="s">
        <v>29558</v>
      </c>
      <c r="H49" s="6" t="s">
        <v>29558</v>
      </c>
      <c r="I49" s="6"/>
      <c r="J49" s="2" t="s">
        <v>3046</v>
      </c>
      <c r="K49" s="2" t="s">
        <v>5223</v>
      </c>
      <c r="L49" s="6" t="s">
        <v>5223</v>
      </c>
      <c r="M49" s="6"/>
      <c r="N49" s="6" t="s">
        <v>2448</v>
      </c>
      <c r="O49" s="6" t="s">
        <v>13172</v>
      </c>
      <c r="P49" s="2">
        <v>3</v>
      </c>
      <c r="Q49">
        <v>3</v>
      </c>
      <c r="S49" s="2">
        <v>2703</v>
      </c>
      <c r="T49" s="2"/>
      <c r="V49">
        <v>5120</v>
      </c>
      <c r="W49">
        <v>9130</v>
      </c>
      <c r="AJ49" s="2">
        <v>2</v>
      </c>
      <c r="AK49" s="2">
        <v>15</v>
      </c>
      <c r="AL49" s="2"/>
      <c r="AM49" s="2"/>
      <c r="AN49" s="2"/>
    </row>
    <row r="50" spans="1:40">
      <c r="A50" s="2">
        <v>2914045</v>
      </c>
      <c r="B50" s="4" t="s">
        <v>1820</v>
      </c>
      <c r="C50" t="s">
        <v>17237</v>
      </c>
      <c r="D50" s="4" t="s">
        <v>1821</v>
      </c>
      <c r="E50" s="4" t="s">
        <v>1822</v>
      </c>
      <c r="F50" s="4" t="s">
        <v>17269</v>
      </c>
      <c r="G50" s="4" t="s">
        <v>2286</v>
      </c>
      <c r="H50" s="4" t="s">
        <v>2286</v>
      </c>
      <c r="I50" s="4"/>
      <c r="J50" s="4" t="s">
        <v>6818</v>
      </c>
      <c r="K50" s="4" t="s">
        <v>2526</v>
      </c>
      <c r="L50" s="4"/>
      <c r="M50" s="4"/>
      <c r="N50" s="4" t="s">
        <v>2293</v>
      </c>
      <c r="O50" s="4" t="s">
        <v>14647</v>
      </c>
      <c r="P50" s="4">
        <v>2</v>
      </c>
      <c r="Q50" s="4">
        <v>2</v>
      </c>
      <c r="R50" s="2"/>
      <c r="S50" s="2">
        <v>3617</v>
      </c>
      <c r="T50" s="2"/>
      <c r="U50" s="2"/>
      <c r="V50" s="2">
        <v>4157</v>
      </c>
      <c r="W50" s="2">
        <v>8576</v>
      </c>
      <c r="X50" s="2"/>
      <c r="Y50" s="2"/>
      <c r="Z50" s="2"/>
      <c r="AA50" s="2"/>
      <c r="AB50" s="2"/>
      <c r="AC50" s="2"/>
      <c r="AD50" s="2"/>
      <c r="AE50" s="2"/>
      <c r="AF50" s="2"/>
      <c r="AG50" s="2"/>
      <c r="AH50" s="2">
        <v>2</v>
      </c>
      <c r="AI50" s="2">
        <v>5</v>
      </c>
      <c r="AJ50" s="2">
        <v>1</v>
      </c>
      <c r="AK50" s="2">
        <v>5</v>
      </c>
      <c r="AL50" s="2"/>
      <c r="AM50" s="2"/>
      <c r="AN50" s="2"/>
    </row>
    <row r="51" spans="1:40">
      <c r="A51" s="2">
        <v>2914046</v>
      </c>
      <c r="B51" s="4" t="s">
        <v>2421</v>
      </c>
      <c r="C51" t="s">
        <v>17237</v>
      </c>
      <c r="D51" s="4" t="s">
        <v>2177</v>
      </c>
      <c r="E51" s="4" t="s">
        <v>2536</v>
      </c>
      <c r="F51" s="4" t="s">
        <v>17269</v>
      </c>
      <c r="G51" s="4" t="s">
        <v>3891</v>
      </c>
      <c r="H51" s="4" t="s">
        <v>3891</v>
      </c>
      <c r="I51" s="4"/>
      <c r="J51" s="4" t="s">
        <v>4093</v>
      </c>
      <c r="K51" s="4" t="s">
        <v>2537</v>
      </c>
      <c r="L51" s="4" t="s">
        <v>12637</v>
      </c>
      <c r="M51" s="4"/>
      <c r="N51" s="4" t="s">
        <v>2549</v>
      </c>
      <c r="O51" s="4" t="s">
        <v>2550</v>
      </c>
      <c r="P51" s="2">
        <v>1</v>
      </c>
      <c r="Q51" s="2">
        <v>1</v>
      </c>
      <c r="R51" s="2"/>
      <c r="S51" s="2">
        <v>1300</v>
      </c>
      <c r="T51" s="2"/>
      <c r="U51" s="2"/>
      <c r="V51" s="2">
        <v>2000</v>
      </c>
      <c r="W51" s="2">
        <v>5225</v>
      </c>
      <c r="X51" s="2"/>
      <c r="Y51" s="2"/>
      <c r="Z51" s="2"/>
      <c r="AA51" s="2"/>
      <c r="AB51" s="2"/>
      <c r="AC51" s="2"/>
      <c r="AD51" s="2"/>
      <c r="AE51" s="2"/>
      <c r="AF51" s="2"/>
      <c r="AG51" s="2"/>
      <c r="AH51" s="2"/>
      <c r="AI51" s="2"/>
      <c r="AJ51" s="2"/>
      <c r="AK51" s="2"/>
      <c r="AL51" s="2"/>
      <c r="AM51" s="2" t="s">
        <v>32948</v>
      </c>
      <c r="AN51" s="2"/>
    </row>
    <row r="52" spans="1:40">
      <c r="A52" s="2">
        <v>2914047</v>
      </c>
      <c r="B52" s="4" t="s">
        <v>2433</v>
      </c>
      <c r="C52" t="s">
        <v>17237</v>
      </c>
      <c r="D52" s="4" t="s">
        <v>2544</v>
      </c>
      <c r="E52" s="4" t="s">
        <v>2545</v>
      </c>
      <c r="F52" s="4" t="s">
        <v>17269</v>
      </c>
      <c r="G52" s="4" t="s">
        <v>3891</v>
      </c>
      <c r="H52" s="4" t="s">
        <v>3891</v>
      </c>
      <c r="I52" s="4"/>
      <c r="J52" s="4" t="s">
        <v>4093</v>
      </c>
      <c r="K52" s="4" t="s">
        <v>2546</v>
      </c>
      <c r="L52" s="6"/>
      <c r="M52" s="6"/>
      <c r="N52" s="6" t="s">
        <v>12783</v>
      </c>
      <c r="O52" s="6" t="s">
        <v>2547</v>
      </c>
      <c r="P52" s="2">
        <v>1</v>
      </c>
      <c r="Q52" s="2">
        <v>1</v>
      </c>
      <c r="R52" s="2"/>
      <c r="S52" s="2">
        <v>500</v>
      </c>
      <c r="T52" s="2"/>
      <c r="U52" s="2"/>
      <c r="V52" s="2">
        <v>3600</v>
      </c>
      <c r="W52" s="2">
        <v>10000</v>
      </c>
      <c r="X52" s="2"/>
      <c r="Y52" s="2"/>
      <c r="Z52" s="2"/>
      <c r="AA52" s="2"/>
      <c r="AB52" s="2"/>
      <c r="AC52" s="2"/>
      <c r="AD52" s="2"/>
      <c r="AE52" s="2"/>
      <c r="AF52" s="2"/>
      <c r="AG52" s="2"/>
      <c r="AH52" s="2"/>
      <c r="AI52" s="2"/>
      <c r="AJ52" s="2">
        <v>1</v>
      </c>
      <c r="AK52" s="22">
        <v>5</v>
      </c>
      <c r="AL52" s="6" t="s">
        <v>32885</v>
      </c>
      <c r="AM52" s="2"/>
      <c r="AN52" s="2"/>
    </row>
    <row r="53" spans="1:40">
      <c r="A53" s="2">
        <v>2914048</v>
      </c>
      <c r="B53" s="4" t="s">
        <v>2548</v>
      </c>
      <c r="C53" t="s">
        <v>17237</v>
      </c>
      <c r="D53" s="4" t="s">
        <v>2668</v>
      </c>
      <c r="E53" s="4" t="s">
        <v>2668</v>
      </c>
      <c r="F53" s="4" t="s">
        <v>17269</v>
      </c>
      <c r="G53" s="4" t="s">
        <v>4092</v>
      </c>
      <c r="H53" s="4" t="s">
        <v>4092</v>
      </c>
      <c r="I53" s="4"/>
      <c r="J53" s="4" t="s">
        <v>4093</v>
      </c>
      <c r="K53" s="59" t="s">
        <v>2669</v>
      </c>
      <c r="L53" s="6"/>
      <c r="M53" s="6"/>
      <c r="N53" s="6" t="s">
        <v>2444</v>
      </c>
      <c r="O53" s="6" t="s">
        <v>6544</v>
      </c>
      <c r="P53" s="2">
        <v>6</v>
      </c>
      <c r="Q53" s="2">
        <v>6</v>
      </c>
      <c r="R53" s="2"/>
      <c r="S53" s="2">
        <v>5517</v>
      </c>
      <c r="T53" s="2"/>
      <c r="U53" s="2"/>
      <c r="V53" s="2">
        <v>3483</v>
      </c>
      <c r="W53" s="2">
        <v>11280</v>
      </c>
      <c r="X53" s="2"/>
      <c r="Y53" s="2"/>
      <c r="Z53" s="2"/>
      <c r="AA53" s="2"/>
      <c r="AB53" s="2"/>
      <c r="AC53" s="2"/>
      <c r="AD53" s="2"/>
      <c r="AE53" s="2"/>
      <c r="AF53" s="2"/>
      <c r="AG53" s="2"/>
      <c r="AH53" s="2"/>
      <c r="AI53" s="2"/>
      <c r="AJ53" s="2">
        <v>2</v>
      </c>
      <c r="AK53" s="2">
        <v>13</v>
      </c>
      <c r="AL53" s="6" t="s">
        <v>32886</v>
      </c>
      <c r="AM53" s="6" t="s">
        <v>32887</v>
      </c>
      <c r="AN53" s="2" t="s">
        <v>32888</v>
      </c>
    </row>
    <row r="54" spans="1:40">
      <c r="A54" s="2">
        <v>2914049</v>
      </c>
      <c r="B54" s="4" t="s">
        <v>2915</v>
      </c>
      <c r="C54" t="s">
        <v>17237</v>
      </c>
      <c r="D54" s="3" t="s">
        <v>2916</v>
      </c>
      <c r="E54" s="3" t="s">
        <v>2916</v>
      </c>
      <c r="F54" s="4" t="s">
        <v>17269</v>
      </c>
      <c r="G54" s="4" t="s">
        <v>2917</v>
      </c>
      <c r="H54" s="4" t="s">
        <v>2917</v>
      </c>
      <c r="I54" s="4"/>
      <c r="J54" s="4" t="s">
        <v>4093</v>
      </c>
      <c r="K54" s="4" t="s">
        <v>2918</v>
      </c>
      <c r="L54" s="6"/>
      <c r="M54" s="6"/>
      <c r="N54" s="6" t="s">
        <v>12783</v>
      </c>
      <c r="O54" s="6" t="s">
        <v>12064</v>
      </c>
      <c r="P54" s="2">
        <v>1</v>
      </c>
      <c r="Q54" s="2">
        <v>1</v>
      </c>
      <c r="R54" s="2"/>
      <c r="S54" s="2">
        <v>700</v>
      </c>
      <c r="T54" s="2"/>
      <c r="U54" s="2"/>
      <c r="V54" s="2">
        <v>2000</v>
      </c>
      <c r="W54" s="2">
        <v>7200</v>
      </c>
      <c r="X54" s="2"/>
      <c r="Y54" s="2"/>
      <c r="Z54" s="2"/>
      <c r="AA54" s="2"/>
      <c r="AB54" s="2"/>
      <c r="AC54" s="2"/>
      <c r="AD54" s="2"/>
      <c r="AE54" s="2"/>
      <c r="AF54" s="2"/>
      <c r="AG54" s="2"/>
      <c r="AH54" s="2">
        <v>1</v>
      </c>
      <c r="AI54" s="2">
        <v>3</v>
      </c>
      <c r="AJ54" s="2"/>
      <c r="AK54" s="2"/>
      <c r="AL54" s="2"/>
      <c r="AM54" s="2"/>
      <c r="AN54" s="2"/>
    </row>
    <row r="55" spans="1:40">
      <c r="A55" s="2">
        <v>2914050</v>
      </c>
      <c r="B55" s="4" t="s">
        <v>2447</v>
      </c>
      <c r="C55" t="s">
        <v>17237</v>
      </c>
      <c r="D55" s="4" t="s">
        <v>2924</v>
      </c>
      <c r="E55" s="4" t="s">
        <v>2925</v>
      </c>
      <c r="F55" s="4" t="s">
        <v>17513</v>
      </c>
      <c r="G55" s="4" t="s">
        <v>11844</v>
      </c>
      <c r="H55" s="4" t="s">
        <v>11844</v>
      </c>
      <c r="I55" s="4"/>
      <c r="J55" s="4" t="s">
        <v>7294</v>
      </c>
      <c r="K55" s="4" t="s">
        <v>2926</v>
      </c>
      <c r="L55" s="6"/>
      <c r="M55" s="6"/>
      <c r="N55" s="2" t="s">
        <v>12783</v>
      </c>
      <c r="O55" s="2" t="s">
        <v>12064</v>
      </c>
      <c r="P55" s="2">
        <v>5</v>
      </c>
      <c r="Q55" s="2">
        <v>5</v>
      </c>
      <c r="R55" s="2"/>
      <c r="S55" s="2">
        <v>6000</v>
      </c>
      <c r="T55" s="2"/>
      <c r="U55" s="2"/>
      <c r="V55" s="2">
        <v>6666</v>
      </c>
      <c r="W55" s="2">
        <v>20000</v>
      </c>
      <c r="X55" s="2"/>
      <c r="Y55" s="2"/>
      <c r="Z55" s="2"/>
      <c r="AA55" s="2"/>
      <c r="AB55" s="2"/>
      <c r="AC55" s="2"/>
      <c r="AD55" s="2"/>
      <c r="AE55" s="2"/>
      <c r="AF55" s="2"/>
      <c r="AG55" s="2"/>
      <c r="AH55" s="2"/>
      <c r="AI55" s="2"/>
      <c r="AJ55" s="2">
        <v>1</v>
      </c>
      <c r="AK55" s="2">
        <v>5</v>
      </c>
      <c r="AL55" s="2"/>
      <c r="AM55" s="2"/>
      <c r="AN55" s="2" t="s">
        <v>32889</v>
      </c>
    </row>
    <row r="56" spans="1:40">
      <c r="A56" s="2">
        <v>2914051</v>
      </c>
      <c r="B56" s="4" t="s">
        <v>2919</v>
      </c>
      <c r="C56" t="s">
        <v>17237</v>
      </c>
      <c r="D56" s="6" t="s">
        <v>3040</v>
      </c>
      <c r="E56" s="2" t="s">
        <v>3041</v>
      </c>
      <c r="F56" s="4" t="s">
        <v>17513</v>
      </c>
      <c r="G56" s="4" t="s">
        <v>2688</v>
      </c>
      <c r="H56" s="4" t="s">
        <v>2688</v>
      </c>
      <c r="I56" s="4"/>
      <c r="J56" s="4" t="s">
        <v>7294</v>
      </c>
      <c r="K56" s="4" t="s">
        <v>2691</v>
      </c>
      <c r="L56" s="4"/>
      <c r="M56" s="4"/>
      <c r="N56" s="4" t="s">
        <v>13829</v>
      </c>
      <c r="O56" s="4" t="s">
        <v>2692</v>
      </c>
      <c r="P56" s="2">
        <v>2</v>
      </c>
      <c r="Q56" s="2">
        <v>2</v>
      </c>
      <c r="R56" s="2"/>
      <c r="S56" s="2">
        <v>2000</v>
      </c>
      <c r="T56" s="2"/>
      <c r="U56" s="2"/>
      <c r="V56" s="2">
        <v>3000</v>
      </c>
      <c r="W56" s="2">
        <v>7400</v>
      </c>
      <c r="X56" s="2"/>
      <c r="Y56" s="2"/>
      <c r="Z56" s="2"/>
      <c r="AA56" s="2"/>
      <c r="AB56" s="2"/>
      <c r="AC56" s="2"/>
      <c r="AD56" s="2"/>
      <c r="AE56" s="4"/>
      <c r="AF56" s="2"/>
      <c r="AG56" s="2"/>
      <c r="AH56" s="2"/>
      <c r="AI56" s="2"/>
      <c r="AJ56" s="2">
        <v>2</v>
      </c>
      <c r="AK56" s="2">
        <v>6</v>
      </c>
      <c r="AL56" s="2"/>
      <c r="AM56" s="2"/>
      <c r="AN56" s="2" t="s">
        <v>32890</v>
      </c>
    </row>
    <row r="57" spans="1:40">
      <c r="A57" s="2">
        <v>2914052</v>
      </c>
      <c r="B57" s="4" t="s">
        <v>2449</v>
      </c>
      <c r="C57" t="s">
        <v>17237</v>
      </c>
      <c r="D57" s="6" t="s">
        <v>2450</v>
      </c>
      <c r="E57" s="6" t="s">
        <v>2450</v>
      </c>
      <c r="F57" s="4" t="s">
        <v>17513</v>
      </c>
      <c r="G57" s="4" t="s">
        <v>2197</v>
      </c>
      <c r="H57" s="59" t="s">
        <v>326</v>
      </c>
      <c r="I57" s="4"/>
      <c r="J57" s="4" t="s">
        <v>12205</v>
      </c>
      <c r="K57" s="59" t="s">
        <v>29626</v>
      </c>
      <c r="L57" s="4"/>
      <c r="M57" s="4"/>
      <c r="N57" s="4" t="s">
        <v>14855</v>
      </c>
      <c r="O57" s="4" t="s">
        <v>2203</v>
      </c>
      <c r="P57" s="2">
        <v>3</v>
      </c>
      <c r="Q57" s="2">
        <v>3</v>
      </c>
      <c r="R57" s="2"/>
      <c r="S57" s="2">
        <v>2516</v>
      </c>
      <c r="T57" s="2"/>
      <c r="U57" s="2"/>
      <c r="V57" s="2">
        <v>2310</v>
      </c>
      <c r="W57" s="2">
        <v>8025</v>
      </c>
      <c r="X57" s="2"/>
      <c r="Y57" s="2"/>
      <c r="Z57" s="2"/>
      <c r="AA57" s="2"/>
      <c r="AB57" s="2"/>
      <c r="AC57" s="2"/>
      <c r="AD57" s="2"/>
      <c r="AE57" s="2"/>
      <c r="AF57" s="2"/>
      <c r="AG57" s="2"/>
      <c r="AH57" s="2">
        <v>1</v>
      </c>
      <c r="AI57" s="2">
        <v>3</v>
      </c>
      <c r="AJ57" s="2"/>
      <c r="AK57" s="2"/>
      <c r="AL57" s="2"/>
      <c r="AM57" s="2"/>
      <c r="AN57" s="2"/>
    </row>
    <row r="58" spans="1:40">
      <c r="A58" s="2">
        <v>2914053</v>
      </c>
      <c r="B58" s="4" t="s">
        <v>2079</v>
      </c>
      <c r="C58" t="s">
        <v>17237</v>
      </c>
      <c r="D58" s="6" t="s">
        <v>2080</v>
      </c>
      <c r="E58" s="6" t="s">
        <v>2450</v>
      </c>
      <c r="F58" s="4" t="s">
        <v>17513</v>
      </c>
      <c r="G58" s="4" t="s">
        <v>2197</v>
      </c>
      <c r="H58" s="59" t="s">
        <v>326</v>
      </c>
      <c r="I58" s="59"/>
      <c r="J58" s="4" t="s">
        <v>12205</v>
      </c>
      <c r="K58" s="59" t="s">
        <v>29626</v>
      </c>
      <c r="L58" s="4" t="s">
        <v>12637</v>
      </c>
      <c r="M58" s="4"/>
      <c r="N58" s="4" t="s">
        <v>2539</v>
      </c>
      <c r="O58" s="4" t="s">
        <v>12529</v>
      </c>
      <c r="P58" s="2">
        <v>2</v>
      </c>
      <c r="Q58" s="6">
        <v>2</v>
      </c>
      <c r="R58" s="4"/>
      <c r="S58" s="2">
        <v>2400</v>
      </c>
      <c r="T58" s="2"/>
      <c r="U58" s="4"/>
      <c r="V58" s="4">
        <v>2000</v>
      </c>
      <c r="W58" s="4">
        <v>8000</v>
      </c>
      <c r="X58" s="4"/>
      <c r="Y58" s="4"/>
      <c r="Z58" s="4"/>
      <c r="AA58" s="4"/>
      <c r="AB58" s="4"/>
      <c r="AC58" s="4"/>
      <c r="AD58" s="4"/>
      <c r="AE58" s="2"/>
      <c r="AF58" s="2"/>
      <c r="AG58" s="2"/>
      <c r="AH58" s="2">
        <v>1</v>
      </c>
      <c r="AI58" s="2">
        <v>3</v>
      </c>
      <c r="AJ58" s="2"/>
      <c r="AK58" s="2"/>
      <c r="AL58" s="2"/>
      <c r="AM58" s="2"/>
      <c r="AN58" s="2"/>
    </row>
    <row r="59" spans="1:40">
      <c r="A59" s="2">
        <v>2914054</v>
      </c>
      <c r="B59" s="4" t="s">
        <v>2071</v>
      </c>
      <c r="C59" t="s">
        <v>17237</v>
      </c>
      <c r="D59" s="2" t="s">
        <v>2072</v>
      </c>
      <c r="E59" s="2" t="s">
        <v>2072</v>
      </c>
      <c r="F59" s="4" t="s">
        <v>17513</v>
      </c>
      <c r="G59" s="4" t="s">
        <v>2073</v>
      </c>
      <c r="H59" s="4" t="s">
        <v>2073</v>
      </c>
      <c r="I59" s="4"/>
      <c r="J59" s="4" t="s">
        <v>12205</v>
      </c>
      <c r="K59" s="4"/>
      <c r="L59" s="4" t="s">
        <v>12637</v>
      </c>
      <c r="M59" s="4"/>
      <c r="N59" s="4" t="s">
        <v>2074</v>
      </c>
      <c r="O59" s="4" t="s">
        <v>2075</v>
      </c>
      <c r="P59" s="2">
        <v>2</v>
      </c>
      <c r="Q59" s="6">
        <v>2</v>
      </c>
      <c r="R59" s="2"/>
      <c r="S59" s="2">
        <v>1800</v>
      </c>
      <c r="T59" s="2"/>
      <c r="U59" s="2"/>
      <c r="V59" s="66">
        <v>1300</v>
      </c>
      <c r="W59" s="66">
        <v>5000</v>
      </c>
      <c r="X59" s="2"/>
      <c r="Y59" s="2"/>
      <c r="Z59" s="2"/>
      <c r="AA59" s="2"/>
      <c r="AB59" s="2"/>
      <c r="AC59" s="2"/>
      <c r="AD59" s="2"/>
      <c r="AE59" s="2"/>
      <c r="AF59" s="2"/>
      <c r="AG59" s="2"/>
      <c r="AH59" s="2">
        <v>1</v>
      </c>
      <c r="AI59" s="2">
        <v>2</v>
      </c>
      <c r="AJ59" s="2"/>
      <c r="AK59" s="2"/>
      <c r="AL59" s="2"/>
      <c r="AM59" s="2"/>
      <c r="AN59" s="2"/>
    </row>
    <row r="60" spans="1:40">
      <c r="A60" s="2">
        <v>2914055</v>
      </c>
      <c r="B60" s="4" t="s">
        <v>1741</v>
      </c>
      <c r="C60" t="s">
        <v>17237</v>
      </c>
      <c r="D60" s="6" t="s">
        <v>1744</v>
      </c>
      <c r="E60" s="6" t="s">
        <v>1744</v>
      </c>
      <c r="F60" s="4" t="s">
        <v>17513</v>
      </c>
      <c r="G60" s="4" t="s">
        <v>2073</v>
      </c>
      <c r="H60" s="4" t="s">
        <v>2073</v>
      </c>
      <c r="I60" s="4"/>
      <c r="J60" s="4" t="s">
        <v>12205</v>
      </c>
      <c r="K60" s="4"/>
      <c r="L60" s="4" t="s">
        <v>12637</v>
      </c>
      <c r="M60" s="4"/>
      <c r="N60" s="4" t="s">
        <v>13829</v>
      </c>
      <c r="O60" s="4" t="s">
        <v>2075</v>
      </c>
      <c r="P60" s="2">
        <v>2</v>
      </c>
      <c r="Q60" s="6">
        <v>2</v>
      </c>
      <c r="R60" s="2"/>
      <c r="S60" s="2">
        <v>2250</v>
      </c>
      <c r="T60" s="2"/>
      <c r="U60" s="2"/>
      <c r="V60" s="6">
        <v>4700</v>
      </c>
      <c r="W60" s="6">
        <v>8500</v>
      </c>
      <c r="X60" s="2"/>
      <c r="Y60" s="2"/>
      <c r="Z60" s="2"/>
      <c r="AA60" s="2"/>
      <c r="AB60" s="2"/>
      <c r="AC60" s="2"/>
      <c r="AD60" s="2"/>
      <c r="AE60" s="2"/>
      <c r="AF60" s="2"/>
      <c r="AG60" s="2"/>
      <c r="AH60" s="2">
        <v>2</v>
      </c>
      <c r="AI60" s="2">
        <v>10</v>
      </c>
      <c r="AJ60" s="2"/>
      <c r="AK60" s="2"/>
      <c r="AL60" s="2"/>
      <c r="AM60" s="2"/>
      <c r="AN60" s="2"/>
    </row>
    <row r="61" spans="1:40">
      <c r="A61" s="2">
        <v>2914056</v>
      </c>
      <c r="B61" s="4" t="s">
        <v>2098</v>
      </c>
      <c r="C61" t="s">
        <v>17237</v>
      </c>
      <c r="D61" s="4" t="s">
        <v>2099</v>
      </c>
      <c r="E61" s="4" t="s">
        <v>2099</v>
      </c>
      <c r="F61" s="4" t="s">
        <v>17514</v>
      </c>
      <c r="G61" s="4" t="s">
        <v>3867</v>
      </c>
      <c r="H61" s="4" t="s">
        <v>3867</v>
      </c>
      <c r="I61" s="4"/>
      <c r="J61" s="4" t="s">
        <v>3868</v>
      </c>
      <c r="K61" s="4" t="s">
        <v>2328</v>
      </c>
      <c r="L61" s="4" t="s">
        <v>2100</v>
      </c>
      <c r="M61" s="4"/>
      <c r="N61" s="4" t="s">
        <v>13626</v>
      </c>
      <c r="O61" s="4" t="s">
        <v>2106</v>
      </c>
      <c r="P61" s="2">
        <v>4</v>
      </c>
      <c r="Q61" s="6">
        <v>4</v>
      </c>
      <c r="R61" s="2"/>
      <c r="S61" s="2">
        <v>8399</v>
      </c>
      <c r="T61" s="2"/>
      <c r="U61" s="2"/>
      <c r="V61" s="6">
        <v>4959</v>
      </c>
      <c r="W61" s="6">
        <v>18135</v>
      </c>
      <c r="X61" s="2"/>
      <c r="Y61" s="2"/>
      <c r="Z61" s="2"/>
      <c r="AA61" s="2"/>
      <c r="AB61" s="2"/>
      <c r="AC61" s="2"/>
      <c r="AD61" s="2"/>
      <c r="AE61" s="4"/>
      <c r="AF61" s="4"/>
      <c r="AG61" s="2">
        <v>4957</v>
      </c>
      <c r="AH61" s="2"/>
      <c r="AI61" s="2"/>
      <c r="AJ61" s="2"/>
      <c r="AK61" s="2"/>
      <c r="AL61" s="2"/>
      <c r="AM61" s="2"/>
      <c r="AN61" s="2"/>
    </row>
    <row r="62" spans="1:40">
      <c r="A62" s="2">
        <v>2914057</v>
      </c>
      <c r="B62" s="4" t="s">
        <v>1986</v>
      </c>
      <c r="C62" t="s">
        <v>17237</v>
      </c>
      <c r="D62" s="4" t="s">
        <v>1987</v>
      </c>
      <c r="E62" s="4" t="s">
        <v>2220</v>
      </c>
      <c r="F62" s="4" t="s">
        <v>17514</v>
      </c>
      <c r="G62" s="4" t="s">
        <v>3867</v>
      </c>
      <c r="H62" s="4" t="s">
        <v>3867</v>
      </c>
      <c r="I62" s="4"/>
      <c r="J62" s="4" t="s">
        <v>3868</v>
      </c>
      <c r="K62" s="4" t="s">
        <v>1879</v>
      </c>
      <c r="L62" s="4" t="s">
        <v>1633</v>
      </c>
      <c r="M62" s="4"/>
      <c r="N62" s="4" t="s">
        <v>2466</v>
      </c>
      <c r="O62" s="4" t="s">
        <v>12064</v>
      </c>
      <c r="P62" s="2">
        <v>3</v>
      </c>
      <c r="Q62" s="6">
        <v>3</v>
      </c>
      <c r="R62" s="2"/>
      <c r="S62" s="2">
        <v>2500</v>
      </c>
      <c r="T62" s="2"/>
      <c r="U62" s="2"/>
      <c r="V62" s="6">
        <v>1800</v>
      </c>
      <c r="W62" s="6">
        <v>5200</v>
      </c>
      <c r="X62" s="2"/>
      <c r="Y62" s="2"/>
      <c r="Z62" s="2"/>
      <c r="AA62" s="2"/>
      <c r="AB62" s="2"/>
      <c r="AC62" s="2"/>
      <c r="AD62" s="2"/>
      <c r="AE62" s="2"/>
      <c r="AF62" s="2"/>
      <c r="AG62" s="2"/>
      <c r="AH62" s="2"/>
      <c r="AI62" s="2"/>
      <c r="AJ62" s="2"/>
      <c r="AK62" s="2"/>
      <c r="AL62" s="2"/>
      <c r="AM62" s="2" t="s">
        <v>32891</v>
      </c>
      <c r="AN62" s="2" t="s">
        <v>32892</v>
      </c>
    </row>
    <row r="63" spans="1:40">
      <c r="A63" s="2">
        <v>2914058</v>
      </c>
      <c r="B63" s="4" t="s">
        <v>2467</v>
      </c>
      <c r="C63" t="s">
        <v>17237</v>
      </c>
      <c r="D63" s="4" t="s">
        <v>2350</v>
      </c>
      <c r="E63" s="4" t="s">
        <v>1867</v>
      </c>
      <c r="F63" s="4" t="s">
        <v>17514</v>
      </c>
      <c r="G63" s="4" t="s">
        <v>3867</v>
      </c>
      <c r="H63" s="4" t="s">
        <v>3867</v>
      </c>
      <c r="I63" s="4"/>
      <c r="J63" s="4" t="s">
        <v>3868</v>
      </c>
      <c r="K63" s="4" t="s">
        <v>1868</v>
      </c>
      <c r="L63" s="4"/>
      <c r="M63" s="4"/>
      <c r="N63" s="4" t="s">
        <v>1862</v>
      </c>
      <c r="O63" s="4" t="s">
        <v>1863</v>
      </c>
      <c r="P63" s="2">
        <v>4</v>
      </c>
      <c r="Q63" s="6">
        <v>4</v>
      </c>
      <c r="R63" s="2"/>
      <c r="S63" s="2">
        <v>6720</v>
      </c>
      <c r="T63" s="2"/>
      <c r="U63" s="2"/>
      <c r="V63" s="6">
        <v>4175</v>
      </c>
      <c r="W63" s="6">
        <v>14800</v>
      </c>
      <c r="X63" s="2"/>
      <c r="Y63" s="2"/>
      <c r="Z63" s="2"/>
      <c r="AA63" s="2"/>
      <c r="AB63" s="2"/>
      <c r="AC63" s="2"/>
      <c r="AD63" s="2"/>
      <c r="AE63" s="2"/>
      <c r="AF63" s="2"/>
      <c r="AG63" s="2"/>
      <c r="AH63" s="2"/>
      <c r="AI63" s="2"/>
      <c r="AJ63" s="2"/>
      <c r="AK63" s="2"/>
      <c r="AL63" s="2"/>
      <c r="AM63" s="2"/>
      <c r="AN63" s="2" t="s">
        <v>32893</v>
      </c>
    </row>
    <row r="64" spans="1:40">
      <c r="A64" s="2">
        <v>2914059</v>
      </c>
      <c r="B64" s="4" t="s">
        <v>2227</v>
      </c>
      <c r="C64" t="s">
        <v>17237</v>
      </c>
      <c r="D64" s="4" t="s">
        <v>2412</v>
      </c>
      <c r="E64" s="4" t="s">
        <v>13143</v>
      </c>
      <c r="F64" s="4" t="s">
        <v>17514</v>
      </c>
      <c r="G64" s="4" t="s">
        <v>4361</v>
      </c>
      <c r="H64" s="4" t="s">
        <v>4361</v>
      </c>
      <c r="I64" s="4"/>
      <c r="J64" s="4" t="s">
        <v>4238</v>
      </c>
      <c r="K64" s="4" t="s">
        <v>2358</v>
      </c>
      <c r="L64" s="4" t="s">
        <v>2358</v>
      </c>
      <c r="M64" s="4"/>
      <c r="N64" s="4" t="s">
        <v>11830</v>
      </c>
      <c r="O64" s="4" t="s">
        <v>14815</v>
      </c>
      <c r="P64" s="2">
        <v>1</v>
      </c>
      <c r="Q64" s="6">
        <v>1</v>
      </c>
      <c r="R64" s="2"/>
      <c r="S64" s="2">
        <v>877</v>
      </c>
      <c r="T64" s="2"/>
      <c r="U64" s="2"/>
      <c r="V64" s="6">
        <v>929</v>
      </c>
      <c r="W64" s="6">
        <v>5386</v>
      </c>
      <c r="X64" s="2"/>
      <c r="Y64" s="2"/>
      <c r="Z64" s="2"/>
      <c r="AA64" s="2"/>
      <c r="AB64" s="2"/>
      <c r="AC64" s="2"/>
      <c r="AD64" s="2"/>
      <c r="AE64" s="2"/>
      <c r="AF64" s="2"/>
      <c r="AG64" s="2"/>
      <c r="AH64" s="2"/>
      <c r="AI64" s="2"/>
      <c r="AJ64" s="2"/>
      <c r="AK64" s="2"/>
      <c r="AL64" s="84" t="s">
        <v>12636</v>
      </c>
      <c r="AM64" s="2"/>
      <c r="AN64" s="2"/>
    </row>
    <row r="65" spans="1:40">
      <c r="A65" s="2">
        <v>2914060</v>
      </c>
      <c r="B65" s="4" t="s">
        <v>1876</v>
      </c>
      <c r="C65" t="s">
        <v>17237</v>
      </c>
      <c r="D65" s="4" t="s">
        <v>2485</v>
      </c>
      <c r="E65" s="4" t="s">
        <v>2601</v>
      </c>
      <c r="F65" s="4" t="s">
        <v>17514</v>
      </c>
      <c r="G65" s="4" t="s">
        <v>3924</v>
      </c>
      <c r="H65" s="4" t="s">
        <v>3924</v>
      </c>
      <c r="I65" s="4"/>
      <c r="J65" s="4" t="s">
        <v>12668</v>
      </c>
      <c r="K65" s="4" t="s">
        <v>29978</v>
      </c>
      <c r="L65" s="4" t="s">
        <v>29978</v>
      </c>
      <c r="M65" s="4"/>
      <c r="N65" s="4" t="s">
        <v>12498</v>
      </c>
      <c r="O65" s="4" t="s">
        <v>2612</v>
      </c>
      <c r="P65" s="2">
        <v>3</v>
      </c>
      <c r="Q65" s="6">
        <v>3</v>
      </c>
      <c r="R65" s="2"/>
      <c r="S65" s="2">
        <v>3099</v>
      </c>
      <c r="T65" s="2"/>
      <c r="U65" s="2"/>
      <c r="V65" s="6">
        <v>6016</v>
      </c>
      <c r="W65" s="6">
        <v>14198</v>
      </c>
      <c r="X65" s="2"/>
      <c r="Y65" s="2"/>
      <c r="Z65" s="2"/>
      <c r="AA65" s="2"/>
      <c r="AB65" s="2"/>
      <c r="AC65" s="2"/>
      <c r="AD65" s="2"/>
      <c r="AE65" s="2"/>
      <c r="AF65" s="2"/>
      <c r="AG65" s="2"/>
      <c r="AH65" s="2"/>
      <c r="AI65" s="2"/>
      <c r="AJ65" s="2">
        <v>1</v>
      </c>
      <c r="AK65" s="2">
        <v>10</v>
      </c>
      <c r="AL65" s="2"/>
      <c r="AM65" s="2"/>
      <c r="AN65" s="2"/>
    </row>
    <row r="66" spans="1:40">
      <c r="A66" s="2">
        <v>2914061</v>
      </c>
      <c r="B66" s="4" t="s">
        <v>2484</v>
      </c>
      <c r="C66" t="s">
        <v>17237</v>
      </c>
      <c r="D66" s="4" t="s">
        <v>2478</v>
      </c>
      <c r="E66" s="4" t="s">
        <v>2599</v>
      </c>
      <c r="F66" s="4" t="s">
        <v>17514</v>
      </c>
      <c r="G66" s="4" t="s">
        <v>3924</v>
      </c>
      <c r="H66" s="4" t="s">
        <v>3924</v>
      </c>
      <c r="I66" s="4"/>
      <c r="J66" s="4" t="s">
        <v>12668</v>
      </c>
      <c r="K66" s="4" t="s">
        <v>2600</v>
      </c>
      <c r="L66" s="2"/>
      <c r="M66" s="2"/>
      <c r="N66" s="6" t="s">
        <v>2609</v>
      </c>
      <c r="O66" s="6" t="s">
        <v>2608</v>
      </c>
      <c r="P66" s="2">
        <v>2</v>
      </c>
      <c r="Q66" s="6">
        <v>2</v>
      </c>
      <c r="R66" s="2"/>
      <c r="S66" s="2">
        <v>1000</v>
      </c>
      <c r="T66" s="2"/>
      <c r="U66" s="2"/>
      <c r="V66" s="6">
        <v>2000</v>
      </c>
      <c r="W66" s="6">
        <v>5000</v>
      </c>
      <c r="X66" s="2"/>
      <c r="Y66" s="2"/>
      <c r="Z66" s="2"/>
      <c r="AA66" s="2"/>
      <c r="AB66" s="2"/>
      <c r="AC66" s="2"/>
      <c r="AD66" s="2"/>
      <c r="AE66" s="2"/>
      <c r="AF66" s="2"/>
      <c r="AG66" s="2"/>
      <c r="AH66" s="2"/>
      <c r="AI66" s="2"/>
      <c r="AJ66" s="2">
        <v>1</v>
      </c>
      <c r="AK66" s="2">
        <v>15</v>
      </c>
      <c r="AL66" s="2"/>
      <c r="AM66" s="2"/>
      <c r="AN66" s="2"/>
    </row>
    <row r="67" spans="1:40">
      <c r="A67" s="2">
        <v>2914062</v>
      </c>
      <c r="B67" s="4" t="s">
        <v>2630</v>
      </c>
      <c r="C67" t="s">
        <v>17237</v>
      </c>
      <c r="D67" s="2" t="s">
        <v>2631</v>
      </c>
      <c r="E67" s="4" t="s">
        <v>2389</v>
      </c>
      <c r="F67" s="4" t="s">
        <v>17514</v>
      </c>
      <c r="G67" s="4" t="s">
        <v>2504</v>
      </c>
      <c r="H67" s="4" t="s">
        <v>2504</v>
      </c>
      <c r="I67" s="4"/>
      <c r="J67" s="4" t="s">
        <v>10542</v>
      </c>
      <c r="K67" s="4" t="s">
        <v>2634</v>
      </c>
      <c r="L67" s="2"/>
      <c r="M67" s="2"/>
      <c r="N67" s="2" t="s">
        <v>2860</v>
      </c>
      <c r="O67" s="6" t="s">
        <v>2974</v>
      </c>
      <c r="P67" s="2">
        <v>6</v>
      </c>
      <c r="Q67" s="6">
        <v>6</v>
      </c>
      <c r="R67" s="2"/>
      <c r="S67" s="2">
        <v>6955</v>
      </c>
      <c r="T67" s="2"/>
      <c r="U67" s="2"/>
      <c r="V67" s="6">
        <v>12500</v>
      </c>
      <c r="W67" s="6">
        <v>19620</v>
      </c>
      <c r="X67" s="2"/>
      <c r="Y67" s="2"/>
      <c r="Z67" s="2"/>
      <c r="AA67" s="2"/>
      <c r="AB67" s="2"/>
      <c r="AC67" s="2"/>
      <c r="AD67" s="2"/>
      <c r="AE67" s="2"/>
      <c r="AF67" s="2"/>
      <c r="AG67" s="2"/>
      <c r="AH67" s="2"/>
      <c r="AI67" s="2"/>
      <c r="AJ67" s="2">
        <v>2</v>
      </c>
      <c r="AK67" s="2">
        <v>18</v>
      </c>
      <c r="AL67" s="2" t="s">
        <v>32894</v>
      </c>
      <c r="AM67" s="2"/>
      <c r="AN67" s="2"/>
    </row>
    <row r="68" spans="1:40">
      <c r="A68" s="2">
        <v>2914063</v>
      </c>
      <c r="B68" s="4" t="s">
        <v>2505</v>
      </c>
      <c r="C68" t="s">
        <v>17237</v>
      </c>
      <c r="D68" s="4" t="s">
        <v>2506</v>
      </c>
      <c r="E68" s="4" t="s">
        <v>2507</v>
      </c>
      <c r="F68" s="4" t="s">
        <v>17514</v>
      </c>
      <c r="G68" s="4" t="s">
        <v>4060</v>
      </c>
      <c r="H68" s="4" t="s">
        <v>4060</v>
      </c>
      <c r="I68" s="4"/>
      <c r="J68" s="4" t="s">
        <v>630</v>
      </c>
      <c r="K68" s="4" t="s">
        <v>2635</v>
      </c>
      <c r="L68" s="4" t="s">
        <v>2636</v>
      </c>
      <c r="M68" s="4"/>
      <c r="N68" s="4" t="s">
        <v>2257</v>
      </c>
      <c r="O68" s="4" t="s">
        <v>2139</v>
      </c>
      <c r="P68" s="6">
        <v>7</v>
      </c>
      <c r="Q68" s="6">
        <v>7</v>
      </c>
      <c r="R68" s="4"/>
      <c r="S68" s="4">
        <v>12606</v>
      </c>
      <c r="T68" s="4"/>
      <c r="U68" s="4"/>
      <c r="V68" s="6">
        <v>3630</v>
      </c>
      <c r="W68" s="6">
        <v>20610</v>
      </c>
      <c r="X68" s="4"/>
      <c r="Y68" s="13"/>
      <c r="Z68" s="4"/>
      <c r="AA68" s="4"/>
      <c r="AB68" s="4"/>
      <c r="AC68" s="4"/>
      <c r="AD68" s="4"/>
      <c r="AE68" s="9"/>
      <c r="AF68" s="4"/>
      <c r="AG68" s="4"/>
      <c r="AH68" s="4"/>
      <c r="AI68" s="4"/>
      <c r="AJ68" s="2">
        <v>1</v>
      </c>
      <c r="AK68" s="2">
        <v>3</v>
      </c>
      <c r="AL68" s="2"/>
      <c r="AM68" s="2"/>
      <c r="AN68" s="2"/>
    </row>
    <row r="69" spans="1:40">
      <c r="A69" s="2">
        <v>2914064</v>
      </c>
      <c r="B69" s="4" t="s">
        <v>2140</v>
      </c>
      <c r="C69" t="s">
        <v>17237</v>
      </c>
      <c r="D69" s="6" t="s">
        <v>2131</v>
      </c>
      <c r="E69" s="4" t="s">
        <v>2132</v>
      </c>
      <c r="F69" s="4" t="s">
        <v>16896</v>
      </c>
      <c r="G69" s="4" t="s">
        <v>3520</v>
      </c>
      <c r="H69" s="4" t="s">
        <v>3520</v>
      </c>
      <c r="I69" s="4"/>
      <c r="J69" s="4" t="s">
        <v>9200</v>
      </c>
      <c r="K69" s="4" t="s">
        <v>1905</v>
      </c>
      <c r="L69" s="4" t="s">
        <v>12637</v>
      </c>
      <c r="M69" s="4"/>
      <c r="N69" s="4" t="s">
        <v>2133</v>
      </c>
      <c r="O69" s="4" t="s">
        <v>15305</v>
      </c>
      <c r="P69" s="2">
        <v>4</v>
      </c>
      <c r="Q69" s="6">
        <v>4</v>
      </c>
      <c r="R69" s="2"/>
      <c r="S69" s="2">
        <v>4391</v>
      </c>
      <c r="T69" s="2"/>
      <c r="U69" s="2"/>
      <c r="V69" s="6">
        <v>3742</v>
      </c>
      <c r="W69" s="6">
        <v>8133</v>
      </c>
      <c r="X69" s="2"/>
      <c r="Y69" s="2"/>
      <c r="Z69" s="2"/>
      <c r="AA69" s="2"/>
      <c r="AB69" s="2"/>
      <c r="AC69" s="2"/>
      <c r="AD69" s="2"/>
      <c r="AE69" s="2"/>
      <c r="AF69" s="4" t="s">
        <v>15305</v>
      </c>
      <c r="AG69" s="2"/>
      <c r="AH69" s="2"/>
      <c r="AI69" s="2"/>
      <c r="AJ69" s="2"/>
      <c r="AK69" s="2"/>
      <c r="AL69" s="2"/>
      <c r="AM69" s="2"/>
      <c r="AN69" s="2"/>
    </row>
    <row r="70" spans="1:40">
      <c r="A70" s="2">
        <v>2914065</v>
      </c>
      <c r="B70" s="4" t="s">
        <v>2487</v>
      </c>
      <c r="C70" t="s">
        <v>17237</v>
      </c>
      <c r="D70" s="2" t="s">
        <v>2368</v>
      </c>
      <c r="E70" s="2" t="s">
        <v>2368</v>
      </c>
      <c r="F70" s="4" t="s">
        <v>16896</v>
      </c>
      <c r="G70" s="4" t="s">
        <v>3520</v>
      </c>
      <c r="H70" s="4" t="s">
        <v>3520</v>
      </c>
      <c r="I70" s="4"/>
      <c r="J70" s="4" t="s">
        <v>9200</v>
      </c>
      <c r="K70" s="26" t="s">
        <v>2371</v>
      </c>
      <c r="L70" s="4" t="s">
        <v>2015</v>
      </c>
      <c r="M70" s="4"/>
      <c r="N70" s="4" t="s">
        <v>12498</v>
      </c>
      <c r="O70" s="4" t="s">
        <v>1902</v>
      </c>
      <c r="P70" s="2">
        <v>1</v>
      </c>
      <c r="Q70" s="6">
        <v>1</v>
      </c>
      <c r="R70" s="2"/>
      <c r="S70" s="2">
        <v>1250</v>
      </c>
      <c r="T70" s="2"/>
      <c r="U70" s="2"/>
      <c r="V70" s="6">
        <v>3000</v>
      </c>
      <c r="W70" s="6">
        <v>7418</v>
      </c>
      <c r="X70" s="2"/>
      <c r="Y70" s="2"/>
      <c r="Z70" s="2"/>
      <c r="AA70" s="2"/>
      <c r="AB70" s="2"/>
      <c r="AC70" s="2"/>
      <c r="AD70" s="2"/>
      <c r="AE70" s="2"/>
      <c r="AF70" s="2"/>
      <c r="AG70" s="2"/>
      <c r="AH70" s="2"/>
      <c r="AI70" s="2"/>
      <c r="AJ70" s="2">
        <v>1</v>
      </c>
      <c r="AK70" s="2">
        <v>15</v>
      </c>
      <c r="AL70" s="4" t="s">
        <v>32895</v>
      </c>
      <c r="AM70" s="4" t="s">
        <v>32896</v>
      </c>
      <c r="AN70" s="2"/>
    </row>
    <row r="71" spans="1:40">
      <c r="A71" s="2">
        <v>2914066</v>
      </c>
      <c r="B71" s="4" t="s">
        <v>2016</v>
      </c>
      <c r="C71" t="s">
        <v>17237</v>
      </c>
      <c r="D71" s="58" t="s">
        <v>30035</v>
      </c>
      <c r="E71" s="6" t="s">
        <v>2017</v>
      </c>
      <c r="F71" s="6" t="s">
        <v>16896</v>
      </c>
      <c r="G71" s="6" t="s">
        <v>2018</v>
      </c>
      <c r="H71" s="6" t="s">
        <v>2018</v>
      </c>
      <c r="I71" s="6"/>
      <c r="J71" s="6" t="s">
        <v>10497</v>
      </c>
      <c r="K71" s="6" t="s">
        <v>1907</v>
      </c>
      <c r="L71" s="2"/>
      <c r="M71" s="2"/>
      <c r="N71" s="2" t="s">
        <v>1682</v>
      </c>
      <c r="O71" s="4" t="s">
        <v>2147</v>
      </c>
      <c r="P71" s="2">
        <v>2</v>
      </c>
      <c r="Q71" s="6">
        <v>2</v>
      </c>
      <c r="R71" s="2"/>
      <c r="S71" s="2">
        <v>2000</v>
      </c>
      <c r="T71" s="2"/>
      <c r="U71" s="2"/>
      <c r="V71" s="6">
        <v>3500</v>
      </c>
      <c r="W71" s="6">
        <v>9000</v>
      </c>
      <c r="X71" s="2"/>
      <c r="Y71" s="2"/>
      <c r="Z71" s="2"/>
      <c r="AA71" s="2"/>
      <c r="AB71" s="2"/>
      <c r="AC71" s="2"/>
      <c r="AD71" s="2"/>
      <c r="AE71" s="2"/>
      <c r="AF71" s="2"/>
      <c r="AG71" s="2"/>
      <c r="AH71" s="2"/>
      <c r="AI71" s="2"/>
      <c r="AJ71" s="2"/>
      <c r="AK71" s="2"/>
      <c r="AL71" s="2"/>
      <c r="AM71" s="2"/>
      <c r="AN71" s="2"/>
    </row>
    <row r="72" spans="1:40">
      <c r="A72" s="2">
        <v>2914067</v>
      </c>
      <c r="B72" s="4" t="s">
        <v>2031</v>
      </c>
      <c r="C72" t="s">
        <v>17237</v>
      </c>
      <c r="D72" s="4" t="s">
        <v>2152</v>
      </c>
      <c r="E72" s="4"/>
      <c r="F72" s="2" t="s">
        <v>16899</v>
      </c>
      <c r="G72" s="2" t="s">
        <v>2044</v>
      </c>
      <c r="H72" s="2" t="s">
        <v>2044</v>
      </c>
      <c r="I72" s="2"/>
      <c r="J72" s="6" t="s">
        <v>2045</v>
      </c>
      <c r="K72" s="4"/>
      <c r="L72" s="4"/>
      <c r="M72" s="4"/>
      <c r="N72" s="4" t="s">
        <v>2046</v>
      </c>
      <c r="O72" s="4" t="s">
        <v>1919</v>
      </c>
      <c r="P72" s="2">
        <v>2</v>
      </c>
      <c r="Q72" s="2">
        <v>2</v>
      </c>
      <c r="R72" s="2"/>
      <c r="S72" s="2">
        <v>1696</v>
      </c>
      <c r="T72" s="2"/>
      <c r="U72" s="2"/>
      <c r="V72" s="2">
        <v>5303</v>
      </c>
      <c r="W72" s="2">
        <v>6500</v>
      </c>
      <c r="X72" s="2"/>
      <c r="Y72" s="2"/>
      <c r="Z72" s="2"/>
      <c r="AA72" s="2"/>
      <c r="AB72" s="2"/>
      <c r="AC72" s="2"/>
      <c r="AD72" s="2"/>
      <c r="AE72" s="2"/>
      <c r="AF72" s="2"/>
      <c r="AG72" s="2"/>
      <c r="AH72" s="2"/>
      <c r="AI72" s="2"/>
      <c r="AJ72" s="2"/>
      <c r="AK72" s="2"/>
      <c r="AL72" s="2"/>
      <c r="AM72" s="2"/>
      <c r="AN72" s="2"/>
    </row>
    <row r="73" spans="1:40">
      <c r="A73" s="2">
        <v>2914068</v>
      </c>
      <c r="B73" s="4" t="s">
        <v>1922</v>
      </c>
      <c r="C73" t="s">
        <v>17237</v>
      </c>
      <c r="D73" s="4" t="s">
        <v>1916</v>
      </c>
      <c r="E73" s="4" t="s">
        <v>1924</v>
      </c>
      <c r="F73" s="2" t="s">
        <v>16899</v>
      </c>
      <c r="G73" s="6" t="s">
        <v>3531</v>
      </c>
      <c r="H73" s="58" t="s">
        <v>30111</v>
      </c>
      <c r="I73" s="6" t="s">
        <v>3531</v>
      </c>
      <c r="J73" s="6" t="s">
        <v>3178</v>
      </c>
      <c r="K73" s="6" t="s">
        <v>1925</v>
      </c>
      <c r="L73" s="6" t="s">
        <v>1925</v>
      </c>
      <c r="M73" s="6"/>
      <c r="N73" s="6" t="s">
        <v>12783</v>
      </c>
      <c r="O73" s="6" t="s">
        <v>12597</v>
      </c>
      <c r="P73" s="2">
        <v>2</v>
      </c>
      <c r="Q73" s="2">
        <v>2</v>
      </c>
      <c r="R73" s="2"/>
      <c r="S73" s="2">
        <v>2676</v>
      </c>
      <c r="T73" s="2"/>
      <c r="U73" s="2"/>
      <c r="V73" s="2">
        <v>6483</v>
      </c>
      <c r="W73" s="2">
        <v>15719</v>
      </c>
      <c r="X73" s="2"/>
      <c r="Y73" s="2"/>
      <c r="Z73" s="2"/>
      <c r="AA73" s="2"/>
      <c r="AB73" s="2"/>
      <c r="AC73" s="2"/>
      <c r="AD73" s="2"/>
      <c r="AE73" s="2"/>
      <c r="AF73" s="2"/>
      <c r="AG73" s="2"/>
      <c r="AH73" s="2"/>
      <c r="AI73" s="22"/>
      <c r="AJ73" s="2">
        <v>1</v>
      </c>
      <c r="AK73" s="2">
        <v>8</v>
      </c>
      <c r="AL73" s="2"/>
      <c r="AM73" s="2"/>
      <c r="AN73" s="2"/>
    </row>
    <row r="74" spans="1:40">
      <c r="A74" s="2">
        <v>2914069</v>
      </c>
      <c r="B74" s="4" t="s">
        <v>1917</v>
      </c>
      <c r="C74" t="s">
        <v>17237</v>
      </c>
      <c r="D74" s="4" t="s">
        <v>3876</v>
      </c>
      <c r="E74" s="4" t="s">
        <v>3876</v>
      </c>
      <c r="F74" s="2" t="s">
        <v>16899</v>
      </c>
      <c r="G74" s="6" t="s">
        <v>12789</v>
      </c>
      <c r="H74" s="6" t="s">
        <v>12789</v>
      </c>
      <c r="I74" s="6"/>
      <c r="J74" s="2" t="s">
        <v>23960</v>
      </c>
      <c r="K74" s="6" t="s">
        <v>2047</v>
      </c>
      <c r="L74" s="4"/>
      <c r="M74" s="4"/>
      <c r="N74" s="4" t="s">
        <v>14855</v>
      </c>
      <c r="O74" s="4" t="s">
        <v>2048</v>
      </c>
      <c r="P74" s="2">
        <v>1</v>
      </c>
      <c r="Q74" s="2">
        <v>1</v>
      </c>
      <c r="R74" s="2"/>
      <c r="S74" s="2">
        <v>1000</v>
      </c>
      <c r="T74" s="2"/>
      <c r="U74" s="2"/>
      <c r="V74" s="2">
        <v>1819</v>
      </c>
      <c r="W74" s="2">
        <v>8000</v>
      </c>
      <c r="X74" s="2"/>
      <c r="Y74" s="2"/>
      <c r="Z74" s="2"/>
      <c r="AA74" s="2"/>
      <c r="AB74" s="2"/>
      <c r="AC74" s="2"/>
      <c r="AD74" s="2"/>
      <c r="AE74" s="2"/>
      <c r="AF74" s="2"/>
      <c r="AG74" s="2"/>
      <c r="AH74" s="2"/>
      <c r="AI74" s="2"/>
      <c r="AJ74" s="2">
        <v>2</v>
      </c>
      <c r="AK74" s="2">
        <v>15</v>
      </c>
      <c r="AL74" s="2" t="s">
        <v>32897</v>
      </c>
      <c r="AM74" s="2"/>
      <c r="AN74" s="2"/>
    </row>
    <row r="75" spans="1:40">
      <c r="A75" s="2">
        <v>2914070</v>
      </c>
      <c r="B75" s="4" t="s">
        <v>1915</v>
      </c>
      <c r="C75" t="s">
        <v>17237</v>
      </c>
      <c r="D75" s="4" t="s">
        <v>1823</v>
      </c>
      <c r="E75" s="4" t="s">
        <v>1823</v>
      </c>
      <c r="F75" s="2" t="s">
        <v>16899</v>
      </c>
      <c r="G75" s="6" t="s">
        <v>1824</v>
      </c>
      <c r="H75" s="6" t="s">
        <v>1824</v>
      </c>
      <c r="I75" s="6"/>
      <c r="J75" s="6" t="s">
        <v>8700</v>
      </c>
      <c r="K75" s="4"/>
      <c r="L75" s="4" t="s">
        <v>2523</v>
      </c>
      <c r="M75" s="4"/>
      <c r="N75" s="4" t="s">
        <v>2176</v>
      </c>
      <c r="O75" s="4" t="s">
        <v>2418</v>
      </c>
      <c r="P75" s="2">
        <v>2</v>
      </c>
      <c r="Q75" s="2">
        <v>1</v>
      </c>
      <c r="R75" s="2">
        <v>1</v>
      </c>
      <c r="S75" s="2">
        <v>2000</v>
      </c>
      <c r="T75" s="2"/>
      <c r="U75" s="2"/>
      <c r="V75" s="2">
        <v>860</v>
      </c>
      <c r="W75" s="2">
        <v>5015</v>
      </c>
      <c r="X75" s="2"/>
      <c r="Y75" s="2"/>
      <c r="Z75" s="2"/>
      <c r="AA75" s="2"/>
      <c r="AB75" s="2"/>
      <c r="AC75" s="2"/>
      <c r="AD75" s="2"/>
      <c r="AE75" s="2"/>
      <c r="AF75" s="2"/>
      <c r="AG75" s="2"/>
      <c r="AH75" s="2"/>
      <c r="AI75" s="2"/>
      <c r="AJ75" s="2">
        <v>2</v>
      </c>
      <c r="AK75" s="2">
        <v>5</v>
      </c>
      <c r="AL75" s="4" t="s">
        <v>32898</v>
      </c>
      <c r="AM75" s="4" t="s">
        <v>32978</v>
      </c>
      <c r="AN75" s="4" t="s">
        <v>32979</v>
      </c>
    </row>
    <row r="76" spans="1:40">
      <c r="A76" s="2">
        <v>2914071</v>
      </c>
      <c r="B76" s="4" t="s">
        <v>2419</v>
      </c>
      <c r="C76" t="s">
        <v>17237</v>
      </c>
      <c r="D76" s="4" t="s">
        <v>2538</v>
      </c>
      <c r="E76" s="4" t="s">
        <v>2665</v>
      </c>
      <c r="F76" s="2" t="s">
        <v>16899</v>
      </c>
      <c r="G76" s="6" t="s">
        <v>2430</v>
      </c>
      <c r="H76" s="6" t="s">
        <v>317</v>
      </c>
      <c r="I76" s="6"/>
      <c r="J76" s="2" t="s">
        <v>440</v>
      </c>
      <c r="K76" s="4"/>
      <c r="L76" s="4" t="s">
        <v>2909</v>
      </c>
      <c r="M76" s="6" t="s">
        <v>317</v>
      </c>
      <c r="N76" s="4" t="s">
        <v>2308</v>
      </c>
      <c r="O76" s="4" t="s">
        <v>13410</v>
      </c>
      <c r="P76" s="2">
        <v>2</v>
      </c>
      <c r="Q76" s="2">
        <v>2</v>
      </c>
      <c r="R76" s="2"/>
      <c r="S76" s="2">
        <v>1800</v>
      </c>
      <c r="T76" s="2"/>
      <c r="U76" s="2"/>
      <c r="V76" s="2">
        <v>2355</v>
      </c>
      <c r="W76" s="2">
        <v>9000</v>
      </c>
      <c r="X76" s="2"/>
      <c r="Y76" s="2"/>
      <c r="Z76" s="2"/>
      <c r="AA76" s="2"/>
      <c r="AB76" s="2"/>
      <c r="AC76" s="2"/>
      <c r="AD76" s="2"/>
      <c r="AE76" s="2"/>
      <c r="AF76" s="2"/>
      <c r="AG76" s="2">
        <v>900</v>
      </c>
      <c r="AH76" s="2"/>
      <c r="AI76" s="2"/>
      <c r="AJ76" s="2">
        <v>1</v>
      </c>
      <c r="AK76" s="2">
        <v>10</v>
      </c>
      <c r="AL76" s="2"/>
      <c r="AM76" s="2" t="s">
        <v>32980</v>
      </c>
      <c r="AN76" s="2"/>
    </row>
    <row r="77" spans="1:40">
      <c r="A77" s="2">
        <v>2914072</v>
      </c>
      <c r="B77" s="2" t="s">
        <v>2563</v>
      </c>
      <c r="C77" t="s">
        <v>17237</v>
      </c>
      <c r="D77" s="4" t="s">
        <v>2564</v>
      </c>
      <c r="E77" s="4" t="s">
        <v>2431</v>
      </c>
      <c r="F77" s="4" t="s">
        <v>16899</v>
      </c>
      <c r="G77" s="4" t="s">
        <v>2432</v>
      </c>
      <c r="H77" s="4" t="s">
        <v>2432</v>
      </c>
      <c r="I77" s="4"/>
      <c r="J77" s="4" t="s">
        <v>3549</v>
      </c>
      <c r="K77" s="4"/>
      <c r="L77" s="4" t="s">
        <v>2320</v>
      </c>
      <c r="M77" s="4"/>
      <c r="N77" s="4" t="s">
        <v>2321</v>
      </c>
      <c r="O77" s="4" t="s">
        <v>10250</v>
      </c>
      <c r="P77" s="2">
        <v>3</v>
      </c>
      <c r="Q77" s="2">
        <v>3</v>
      </c>
      <c r="R77" s="2"/>
      <c r="S77" s="2">
        <v>3157</v>
      </c>
      <c r="T77" s="2"/>
      <c r="U77" s="2"/>
      <c r="V77" s="2">
        <v>5514</v>
      </c>
      <c r="W77" s="2">
        <v>7910</v>
      </c>
      <c r="X77" s="2"/>
      <c r="Y77" s="2"/>
      <c r="Z77" s="2"/>
      <c r="AA77" s="2"/>
      <c r="AB77" s="2"/>
      <c r="AC77" s="2"/>
      <c r="AD77" s="2"/>
      <c r="AE77" s="2"/>
      <c r="AF77" s="2"/>
      <c r="AG77" s="2"/>
      <c r="AH77" s="2"/>
      <c r="AI77" s="2"/>
      <c r="AJ77" s="2">
        <v>1</v>
      </c>
      <c r="AK77" s="2">
        <v>20</v>
      </c>
      <c r="AL77" s="2"/>
      <c r="AM77" s="2"/>
      <c r="AN77" s="2"/>
    </row>
    <row r="78" spans="1:40">
      <c r="A78" s="2">
        <v>2914073</v>
      </c>
      <c r="B78" s="4" t="s">
        <v>2322</v>
      </c>
      <c r="C78" t="s">
        <v>17237</v>
      </c>
      <c r="D78" s="4" t="s">
        <v>2687</v>
      </c>
      <c r="E78" s="4" t="s">
        <v>13622</v>
      </c>
      <c r="F78" s="4" t="s">
        <v>16899</v>
      </c>
      <c r="G78" s="4" t="s">
        <v>29355</v>
      </c>
      <c r="H78" s="4" t="s">
        <v>29355</v>
      </c>
      <c r="I78" s="4"/>
      <c r="J78" s="4" t="s">
        <v>3561</v>
      </c>
      <c r="K78" s="4"/>
      <c r="L78" s="4"/>
      <c r="M78" s="4"/>
      <c r="N78" s="4" t="s">
        <v>2323</v>
      </c>
      <c r="O78" s="4" t="s">
        <v>13508</v>
      </c>
      <c r="P78" s="2">
        <v>3</v>
      </c>
      <c r="Q78" s="2">
        <v>3</v>
      </c>
      <c r="R78" s="2"/>
      <c r="S78" s="2">
        <v>3000</v>
      </c>
      <c r="T78" s="2"/>
      <c r="U78" s="2"/>
      <c r="V78" s="2">
        <v>2500</v>
      </c>
      <c r="W78" s="2">
        <v>7510</v>
      </c>
      <c r="X78" s="2"/>
      <c r="Y78" s="2"/>
      <c r="Z78" s="2"/>
      <c r="AA78" s="2"/>
      <c r="AB78" s="2"/>
      <c r="AC78" s="2"/>
      <c r="AD78" s="2"/>
      <c r="AE78" s="2"/>
      <c r="AF78" s="2"/>
      <c r="AG78" s="2"/>
      <c r="AH78" s="2">
        <v>1</v>
      </c>
      <c r="AI78" s="2">
        <v>12</v>
      </c>
      <c r="AJ78" s="2">
        <v>2</v>
      </c>
      <c r="AK78" s="2">
        <v>7</v>
      </c>
      <c r="AL78" s="2"/>
      <c r="AM78" s="2"/>
      <c r="AN78" s="2"/>
    </row>
    <row r="79" spans="1:40">
      <c r="A79" s="2">
        <v>2914074</v>
      </c>
      <c r="B79" s="4" t="s">
        <v>2193</v>
      </c>
      <c r="C79" t="s">
        <v>17237</v>
      </c>
      <c r="D79" s="4" t="s">
        <v>2195</v>
      </c>
      <c r="E79" s="4" t="s">
        <v>2195</v>
      </c>
      <c r="F79" s="4" t="s">
        <v>16899</v>
      </c>
      <c r="G79" s="4" t="s">
        <v>29354</v>
      </c>
      <c r="H79" s="4" t="s">
        <v>29354</v>
      </c>
      <c r="I79" s="4"/>
      <c r="J79" s="4" t="s">
        <v>22402</v>
      </c>
      <c r="K79" s="4"/>
      <c r="L79" s="4"/>
      <c r="M79" s="4"/>
      <c r="N79" s="4" t="s">
        <v>11830</v>
      </c>
      <c r="O79" s="4" t="s">
        <v>2196</v>
      </c>
      <c r="P79" s="4">
        <v>6</v>
      </c>
      <c r="Q79" s="4">
        <v>6</v>
      </c>
      <c r="R79" s="4"/>
      <c r="S79" s="4">
        <v>6000</v>
      </c>
      <c r="T79" s="4"/>
      <c r="U79" s="4"/>
      <c r="V79" s="4">
        <v>8150</v>
      </c>
      <c r="W79" s="4">
        <v>18000</v>
      </c>
      <c r="X79" s="4"/>
      <c r="Y79" s="4"/>
      <c r="Z79" s="4"/>
      <c r="AA79" s="4"/>
      <c r="AB79" s="4"/>
      <c r="AC79" s="4"/>
      <c r="AD79" s="4"/>
      <c r="AE79" s="4"/>
      <c r="AF79" s="4"/>
      <c r="AG79" s="4"/>
      <c r="AH79" s="4"/>
      <c r="AI79" s="4"/>
      <c r="AJ79" s="4">
        <v>1</v>
      </c>
      <c r="AK79" s="4">
        <v>4</v>
      </c>
      <c r="AL79" s="2"/>
      <c r="AM79" s="2"/>
      <c r="AN79" s="2"/>
    </row>
    <row r="80" spans="1:40">
      <c r="A80" s="2">
        <v>2914075</v>
      </c>
      <c r="B80" s="4" t="s">
        <v>2542</v>
      </c>
      <c r="C80" t="s">
        <v>17237</v>
      </c>
      <c r="D80" s="4" t="s">
        <v>2187</v>
      </c>
      <c r="E80" s="4" t="s">
        <v>2077</v>
      </c>
      <c r="F80" s="4" t="s">
        <v>16899</v>
      </c>
      <c r="G80" s="4" t="s">
        <v>2076</v>
      </c>
      <c r="H80" s="4" t="s">
        <v>3488</v>
      </c>
      <c r="I80" s="4"/>
      <c r="J80" s="2" t="s">
        <v>3150</v>
      </c>
      <c r="K80" s="4" t="s">
        <v>2188</v>
      </c>
      <c r="L80" s="2"/>
      <c r="M80" s="2"/>
      <c r="N80" s="4" t="s">
        <v>12783</v>
      </c>
      <c r="O80" s="4" t="s">
        <v>13410</v>
      </c>
      <c r="P80" s="2">
        <v>3</v>
      </c>
      <c r="Q80" s="2">
        <v>3</v>
      </c>
      <c r="R80" s="2"/>
      <c r="S80" s="2">
        <v>2400</v>
      </c>
      <c r="T80" s="2"/>
      <c r="U80" s="2"/>
      <c r="V80" s="2">
        <v>5000</v>
      </c>
      <c r="W80" s="2">
        <v>8000</v>
      </c>
      <c r="X80" s="2"/>
      <c r="Y80" s="2"/>
      <c r="Z80" s="2"/>
      <c r="AA80" s="2"/>
      <c r="AB80" s="2"/>
      <c r="AC80" s="2"/>
      <c r="AD80" s="2"/>
      <c r="AE80" s="2"/>
      <c r="AF80" s="2"/>
      <c r="AG80" s="2"/>
      <c r="AH80" s="2"/>
      <c r="AI80" s="2"/>
      <c r="AJ80" s="2"/>
      <c r="AK80" s="2"/>
      <c r="AL80" s="2" t="s">
        <v>33082</v>
      </c>
      <c r="AM80" s="2"/>
      <c r="AN80" s="2"/>
    </row>
    <row r="81" spans="1:40">
      <c r="A81" s="2">
        <v>2914076</v>
      </c>
      <c r="B81" s="4" t="s">
        <v>2078</v>
      </c>
      <c r="C81" t="s">
        <v>17237</v>
      </c>
      <c r="D81" s="4" t="s">
        <v>1935</v>
      </c>
      <c r="E81" s="4" t="s">
        <v>2426</v>
      </c>
      <c r="F81" s="4" t="s">
        <v>16899</v>
      </c>
      <c r="G81" s="4" t="s">
        <v>29351</v>
      </c>
      <c r="H81" s="4" t="s">
        <v>597</v>
      </c>
      <c r="I81" s="4"/>
      <c r="J81" s="4" t="s">
        <v>3035</v>
      </c>
      <c r="K81" s="4" t="s">
        <v>2422</v>
      </c>
      <c r="L81" s="4"/>
      <c r="M81" s="4"/>
      <c r="N81" s="4" t="s">
        <v>2423</v>
      </c>
      <c r="O81" s="4" t="s">
        <v>2301</v>
      </c>
      <c r="P81" s="4">
        <v>1</v>
      </c>
      <c r="Q81" s="4">
        <v>1</v>
      </c>
      <c r="R81" s="4"/>
      <c r="S81" s="4">
        <v>1560</v>
      </c>
      <c r="T81" s="4"/>
      <c r="U81" s="4"/>
      <c r="V81" s="4">
        <v>2800</v>
      </c>
      <c r="W81" s="4">
        <v>5000</v>
      </c>
      <c r="X81" s="4"/>
      <c r="Y81" s="4"/>
      <c r="Z81" s="4"/>
      <c r="AA81" s="4"/>
      <c r="AB81" s="4"/>
      <c r="AC81" s="4"/>
      <c r="AD81" s="4"/>
      <c r="AE81" s="4"/>
      <c r="AF81" s="4"/>
      <c r="AG81" s="4"/>
      <c r="AH81" s="4"/>
      <c r="AI81" s="4"/>
      <c r="AJ81" s="4"/>
      <c r="AK81" s="4"/>
      <c r="AL81" s="126" t="s">
        <v>33083</v>
      </c>
      <c r="AM81" s="2"/>
      <c r="AN81" s="2"/>
    </row>
    <row r="82" spans="1:40">
      <c r="A82" s="2">
        <v>2914077</v>
      </c>
      <c r="B82" s="4" t="s">
        <v>2660</v>
      </c>
      <c r="C82" t="s">
        <v>17237</v>
      </c>
      <c r="D82" s="2" t="s">
        <v>2303</v>
      </c>
      <c r="E82" s="2" t="s">
        <v>2185</v>
      </c>
      <c r="F82" s="4" t="s">
        <v>16899</v>
      </c>
      <c r="G82" s="4" t="s">
        <v>2695</v>
      </c>
      <c r="H82" s="4" t="s">
        <v>2695</v>
      </c>
      <c r="I82" s="4"/>
      <c r="J82" s="4" t="s">
        <v>3178</v>
      </c>
      <c r="K82" s="4" t="s">
        <v>1855</v>
      </c>
      <c r="L82" s="4" t="s">
        <v>1855</v>
      </c>
      <c r="M82" s="4"/>
      <c r="N82" s="4" t="s">
        <v>12788</v>
      </c>
      <c r="O82" s="4" t="s">
        <v>1856</v>
      </c>
      <c r="P82" s="2">
        <v>3</v>
      </c>
      <c r="Q82" s="2">
        <v>3</v>
      </c>
      <c r="R82" s="2"/>
      <c r="S82" s="2">
        <v>2500</v>
      </c>
      <c r="T82" s="2"/>
      <c r="U82" s="2"/>
      <c r="V82" s="2">
        <v>3420</v>
      </c>
      <c r="W82" s="2">
        <v>9500</v>
      </c>
      <c r="X82" s="2"/>
      <c r="Y82" s="2"/>
      <c r="Z82" s="2"/>
      <c r="AA82" s="2"/>
      <c r="AB82" s="2"/>
      <c r="AC82" s="2"/>
      <c r="AD82" s="2"/>
      <c r="AE82" s="2"/>
      <c r="AF82" s="2"/>
      <c r="AG82" s="2"/>
      <c r="AH82" s="2"/>
      <c r="AI82" s="2"/>
      <c r="AJ82" s="2">
        <v>1</v>
      </c>
      <c r="AK82" s="2">
        <v>3</v>
      </c>
      <c r="AL82" s="2" t="s">
        <v>33084</v>
      </c>
      <c r="AM82" s="2"/>
      <c r="AN82" s="2" t="s">
        <v>33085</v>
      </c>
    </row>
    <row r="83" spans="1:40">
      <c r="A83" s="2">
        <v>2914078</v>
      </c>
      <c r="B83" s="4" t="s">
        <v>1952</v>
      </c>
      <c r="C83" t="s">
        <v>17237</v>
      </c>
      <c r="D83" s="4" t="s">
        <v>1953</v>
      </c>
      <c r="E83" s="4" t="s">
        <v>2189</v>
      </c>
      <c r="F83" s="4" t="s">
        <v>16899</v>
      </c>
      <c r="G83" s="4" t="s">
        <v>2695</v>
      </c>
      <c r="H83" s="4" t="s">
        <v>2695</v>
      </c>
      <c r="I83" s="4"/>
      <c r="J83" s="4" t="s">
        <v>3178</v>
      </c>
      <c r="K83" s="4" t="s">
        <v>1852</v>
      </c>
      <c r="L83" s="4"/>
      <c r="M83" s="4"/>
      <c r="N83" s="4" t="s">
        <v>1857</v>
      </c>
      <c r="O83" s="4" t="s">
        <v>11830</v>
      </c>
      <c r="P83" s="2"/>
      <c r="Q83" s="2"/>
      <c r="R83" s="2"/>
      <c r="S83" s="2"/>
      <c r="T83" s="2"/>
      <c r="U83" s="2"/>
      <c r="V83" s="2">
        <v>1600</v>
      </c>
      <c r="W83" s="2">
        <v>5000</v>
      </c>
      <c r="X83" s="2"/>
      <c r="Y83" s="2"/>
      <c r="Z83" s="2"/>
      <c r="AA83" s="2"/>
      <c r="AB83" s="2"/>
      <c r="AC83" s="2"/>
      <c r="AD83" s="2"/>
      <c r="AE83" s="2"/>
      <c r="AF83" s="2"/>
      <c r="AG83" s="2"/>
      <c r="AH83" s="2"/>
      <c r="AI83" s="2"/>
      <c r="AJ83" s="2"/>
      <c r="AK83" s="2"/>
      <c r="AL83" s="2"/>
      <c r="AM83" s="2" t="s">
        <v>33086</v>
      </c>
      <c r="AN83" s="2" t="s">
        <v>33087</v>
      </c>
    </row>
    <row r="84" spans="1:40">
      <c r="A84" s="2">
        <v>2914079</v>
      </c>
      <c r="B84" s="2" t="s">
        <v>1963</v>
      </c>
      <c r="C84" t="s">
        <v>17237</v>
      </c>
      <c r="D84" s="4" t="s">
        <v>1964</v>
      </c>
      <c r="E84" s="2" t="s">
        <v>1965</v>
      </c>
      <c r="F84" s="6" t="s">
        <v>16900</v>
      </c>
      <c r="G84" t="s">
        <v>3414</v>
      </c>
      <c r="H84" t="s">
        <v>3414</v>
      </c>
      <c r="J84" s="2" t="s">
        <v>7802</v>
      </c>
      <c r="K84" s="25" t="s">
        <v>1975</v>
      </c>
      <c r="N84" t="s">
        <v>2101</v>
      </c>
      <c r="O84" t="s">
        <v>1971</v>
      </c>
      <c r="P84" s="2">
        <v>2</v>
      </c>
      <c r="Q84">
        <v>2</v>
      </c>
      <c r="S84" s="2">
        <v>2000</v>
      </c>
      <c r="T84" s="2"/>
      <c r="V84">
        <v>1200</v>
      </c>
      <c r="W84">
        <v>5000</v>
      </c>
      <c r="AJ84" s="2">
        <v>1</v>
      </c>
      <c r="AK84" s="2">
        <v>5</v>
      </c>
      <c r="AL84" s="2"/>
      <c r="AM84" s="2"/>
      <c r="AN84" s="2"/>
    </row>
    <row r="85" spans="1:40">
      <c r="A85" s="2">
        <v>2914080</v>
      </c>
      <c r="B85" s="2" t="s">
        <v>1972</v>
      </c>
      <c r="C85" t="s">
        <v>17237</v>
      </c>
      <c r="D85" s="4" t="s">
        <v>2208</v>
      </c>
      <c r="E85" s="2" t="s">
        <v>1973</v>
      </c>
      <c r="F85" s="6" t="s">
        <v>16900</v>
      </c>
      <c r="G85" s="2" t="s">
        <v>11810</v>
      </c>
      <c r="H85" s="2" t="s">
        <v>11810</v>
      </c>
      <c r="I85" s="2"/>
      <c r="J85" t="s">
        <v>1980</v>
      </c>
      <c r="K85" s="6" t="s">
        <v>1981</v>
      </c>
      <c r="L85" s="6" t="s">
        <v>2090</v>
      </c>
      <c r="M85" s="6"/>
      <c r="N85" s="2" t="s">
        <v>12476</v>
      </c>
      <c r="O85" s="6" t="s">
        <v>2091</v>
      </c>
      <c r="P85" s="2">
        <v>1</v>
      </c>
      <c r="Q85">
        <v>1</v>
      </c>
      <c r="S85" s="2">
        <v>1529</v>
      </c>
      <c r="T85" s="2"/>
      <c r="V85">
        <v>1968</v>
      </c>
      <c r="W85">
        <v>8040</v>
      </c>
      <c r="AJ85" s="2"/>
      <c r="AK85" s="2"/>
      <c r="AL85" s="6" t="s">
        <v>33088</v>
      </c>
      <c r="AM85" s="2"/>
      <c r="AN85" s="2"/>
    </row>
    <row r="86" spans="1:40">
      <c r="A86" s="2">
        <v>2914081</v>
      </c>
      <c r="B86" s="2" t="s">
        <v>1632</v>
      </c>
      <c r="C86" t="s">
        <v>17237</v>
      </c>
      <c r="D86" s="4" t="s">
        <v>1978</v>
      </c>
      <c r="E86" s="2" t="s">
        <v>1979</v>
      </c>
      <c r="F86" s="6" t="s">
        <v>16900</v>
      </c>
      <c r="G86" t="s">
        <v>12212</v>
      </c>
      <c r="H86" t="s">
        <v>12212</v>
      </c>
      <c r="J86" s="2" t="s">
        <v>16823</v>
      </c>
      <c r="K86" s="2" t="s">
        <v>1962</v>
      </c>
      <c r="L86" s="2" t="s">
        <v>1983</v>
      </c>
      <c r="M86" s="2"/>
      <c r="N86" s="6" t="s">
        <v>13162</v>
      </c>
      <c r="O86" s="2" t="s">
        <v>10734</v>
      </c>
      <c r="P86" s="2">
        <v>2</v>
      </c>
      <c r="Q86">
        <v>2</v>
      </c>
      <c r="S86" s="2">
        <v>3000</v>
      </c>
      <c r="T86" s="2"/>
      <c r="V86">
        <v>400</v>
      </c>
      <c r="W86">
        <v>10148</v>
      </c>
      <c r="AJ86" s="2">
        <v>1</v>
      </c>
      <c r="AK86" s="2">
        <v>4</v>
      </c>
      <c r="AL86" s="2"/>
      <c r="AM86" s="2"/>
      <c r="AN86" s="2"/>
    </row>
    <row r="87" spans="1:40">
      <c r="A87" s="2">
        <v>2914082</v>
      </c>
      <c r="B87" s="2" t="s">
        <v>1877</v>
      </c>
      <c r="C87" t="s">
        <v>17237</v>
      </c>
      <c r="D87" s="4" t="s">
        <v>1878</v>
      </c>
      <c r="E87" s="2" t="s">
        <v>1992</v>
      </c>
      <c r="F87" s="6" t="s">
        <v>16900</v>
      </c>
      <c r="G87" t="s">
        <v>2879</v>
      </c>
      <c r="H87" t="s">
        <v>2879</v>
      </c>
      <c r="J87" t="s">
        <v>2879</v>
      </c>
      <c r="K87" s="2" t="s">
        <v>1759</v>
      </c>
      <c r="N87" s="2" t="s">
        <v>12812</v>
      </c>
      <c r="O87" s="2" t="s">
        <v>12064</v>
      </c>
      <c r="P87" s="2">
        <v>1</v>
      </c>
      <c r="Q87">
        <v>1</v>
      </c>
      <c r="S87" s="2">
        <v>1200</v>
      </c>
      <c r="T87" s="2"/>
      <c r="V87">
        <v>4100</v>
      </c>
      <c r="W87">
        <v>6500</v>
      </c>
      <c r="AJ87" s="2">
        <v>1</v>
      </c>
      <c r="AK87" s="2">
        <v>7</v>
      </c>
      <c r="AL87" s="2"/>
      <c r="AM87" s="2"/>
      <c r="AN87" s="2"/>
    </row>
    <row r="88" spans="1:40">
      <c r="A88" s="2">
        <v>2914083</v>
      </c>
      <c r="B88" s="2" t="s">
        <v>2354</v>
      </c>
      <c r="C88" t="s">
        <v>17237</v>
      </c>
      <c r="D88" s="4" t="s">
        <v>16423</v>
      </c>
      <c r="E88" s="2" t="s">
        <v>2590</v>
      </c>
      <c r="F88" s="6" t="s">
        <v>16900</v>
      </c>
      <c r="G88" s="6" t="s">
        <v>2591</v>
      </c>
      <c r="H88" s="6" t="s">
        <v>2591</v>
      </c>
      <c r="I88" s="6"/>
      <c r="J88" s="6" t="s">
        <v>2879</v>
      </c>
      <c r="K88" s="6" t="s">
        <v>2470</v>
      </c>
      <c r="L88" s="6" t="s">
        <v>2471</v>
      </c>
      <c r="M88" s="6"/>
      <c r="N88" s="2" t="s">
        <v>2237</v>
      </c>
      <c r="O88" s="2" t="s">
        <v>2238</v>
      </c>
      <c r="P88" s="2">
        <v>2</v>
      </c>
      <c r="Q88">
        <v>2</v>
      </c>
      <c r="S88" s="2">
        <v>2200</v>
      </c>
      <c r="T88" s="2"/>
      <c r="V88">
        <v>3000</v>
      </c>
      <c r="W88">
        <v>8875</v>
      </c>
      <c r="AJ88" s="2">
        <v>1</v>
      </c>
      <c r="AK88" s="2">
        <v>3</v>
      </c>
      <c r="AL88" s="2"/>
      <c r="AM88" s="2" t="s">
        <v>33089</v>
      </c>
      <c r="AN88" s="2"/>
    </row>
    <row r="89" spans="1:40">
      <c r="A89" s="2">
        <v>2914084</v>
      </c>
      <c r="B89" s="2" t="s">
        <v>2386</v>
      </c>
      <c r="C89" t="s">
        <v>17237</v>
      </c>
      <c r="D89" s="4" t="s">
        <v>2830</v>
      </c>
      <c r="E89" s="2" t="s">
        <v>2387</v>
      </c>
      <c r="F89" s="6" t="s">
        <v>16900</v>
      </c>
      <c r="G89" t="s">
        <v>2388</v>
      </c>
      <c r="H89" t="s">
        <v>2388</v>
      </c>
      <c r="J89" t="s">
        <v>16344</v>
      </c>
      <c r="K89" s="2" t="s">
        <v>2373</v>
      </c>
      <c r="N89" s="2" t="s">
        <v>2249</v>
      </c>
      <c r="O89" s="6" t="s">
        <v>14158</v>
      </c>
      <c r="P89" s="2">
        <v>1</v>
      </c>
      <c r="Q89">
        <v>1</v>
      </c>
      <c r="S89" s="2">
        <v>1700</v>
      </c>
      <c r="T89" s="2"/>
      <c r="V89">
        <v>2400</v>
      </c>
      <c r="W89">
        <v>5400</v>
      </c>
      <c r="AJ89" s="2"/>
      <c r="AK89" s="2"/>
      <c r="AL89" s="2"/>
      <c r="AM89" s="2"/>
      <c r="AN89" s="2"/>
    </row>
    <row r="90" spans="1:40">
      <c r="A90" s="2">
        <v>2914085</v>
      </c>
      <c r="B90" s="2" t="s">
        <v>2374</v>
      </c>
      <c r="C90" t="s">
        <v>17237</v>
      </c>
      <c r="D90" s="4" t="s">
        <v>2375</v>
      </c>
      <c r="E90" s="2" t="s">
        <v>2251</v>
      </c>
      <c r="F90" s="6" t="s">
        <v>16900</v>
      </c>
      <c r="G90" s="6" t="s">
        <v>12792</v>
      </c>
      <c r="H90" s="6" t="s">
        <v>12792</v>
      </c>
      <c r="I90" s="6"/>
      <c r="J90" t="s">
        <v>9200</v>
      </c>
      <c r="K90" s="2" t="s">
        <v>2975</v>
      </c>
      <c r="N90" s="2" t="s">
        <v>2246</v>
      </c>
      <c r="O90" s="2" t="s">
        <v>2138</v>
      </c>
      <c r="P90" s="2">
        <v>1</v>
      </c>
      <c r="Q90">
        <v>1</v>
      </c>
      <c r="S90" s="2">
        <v>1320</v>
      </c>
      <c r="T90" s="2"/>
      <c r="V90">
        <v>2200</v>
      </c>
      <c r="W90">
        <v>6280</v>
      </c>
      <c r="AJ90" s="2">
        <v>2</v>
      </c>
      <c r="AK90" s="2">
        <v>4</v>
      </c>
      <c r="AL90" s="2"/>
      <c r="AM90" s="2"/>
      <c r="AN90" s="2" t="s">
        <v>32899</v>
      </c>
    </row>
    <row r="91" spans="1:40">
      <c r="A91" s="2">
        <v>2914086</v>
      </c>
      <c r="B91" s="2" t="s">
        <v>2149</v>
      </c>
      <c r="C91" t="s">
        <v>17237</v>
      </c>
      <c r="D91" s="4" t="s">
        <v>2026</v>
      </c>
      <c r="E91" s="2" t="s">
        <v>2509</v>
      </c>
      <c r="F91" s="6" t="s">
        <v>16900</v>
      </c>
      <c r="G91" s="2" t="s">
        <v>2510</v>
      </c>
      <c r="H91" s="2" t="s">
        <v>1192</v>
      </c>
      <c r="I91" s="2"/>
      <c r="J91" t="s">
        <v>2614</v>
      </c>
      <c r="K91" s="2" t="s">
        <v>2602</v>
      </c>
      <c r="N91" s="2" t="s">
        <v>2720</v>
      </c>
      <c r="O91" s="2" t="s">
        <v>2603</v>
      </c>
      <c r="P91" s="2">
        <v>1</v>
      </c>
      <c r="Q91">
        <v>1</v>
      </c>
      <c r="S91" s="2">
        <v>500</v>
      </c>
      <c r="T91" s="2"/>
      <c r="V91">
        <v>1500</v>
      </c>
      <c r="W91">
        <v>5000</v>
      </c>
      <c r="AJ91" s="2">
        <v>3</v>
      </c>
      <c r="AK91" s="2">
        <v>8</v>
      </c>
      <c r="AL91" s="2"/>
      <c r="AM91" s="2"/>
      <c r="AN91" s="2"/>
    </row>
    <row r="92" spans="1:40">
      <c r="A92" s="2">
        <v>2914087</v>
      </c>
      <c r="B92" s="2" t="s">
        <v>2130</v>
      </c>
      <c r="C92" t="s">
        <v>17237</v>
      </c>
      <c r="D92" s="4" t="s">
        <v>2241</v>
      </c>
      <c r="E92" s="2" t="s">
        <v>2360</v>
      </c>
      <c r="F92" s="6" t="s">
        <v>16900</v>
      </c>
      <c r="G92" t="s">
        <v>9557</v>
      </c>
      <c r="H92" t="s">
        <v>9557</v>
      </c>
      <c r="J92" t="s">
        <v>9557</v>
      </c>
      <c r="K92" s="2" t="s">
        <v>2361</v>
      </c>
      <c r="L92" s="2" t="s">
        <v>2362</v>
      </c>
      <c r="M92" s="2"/>
      <c r="N92" s="6" t="s">
        <v>6544</v>
      </c>
      <c r="P92" s="2">
        <v>2</v>
      </c>
      <c r="Q92">
        <v>2</v>
      </c>
      <c r="S92" s="2">
        <v>2200</v>
      </c>
      <c r="T92" s="2"/>
      <c r="V92">
        <v>1775</v>
      </c>
      <c r="W92">
        <v>6250</v>
      </c>
      <c r="AJ92" s="2">
        <v>1</v>
      </c>
      <c r="AK92" s="2">
        <v>2</v>
      </c>
      <c r="AL92" s="2"/>
      <c r="AM92" s="2"/>
      <c r="AN92" s="2"/>
    </row>
    <row r="93" spans="1:40">
      <c r="A93" s="2">
        <v>2914088</v>
      </c>
      <c r="B93" s="4" t="s">
        <v>2486</v>
      </c>
      <c r="C93" t="s">
        <v>17237</v>
      </c>
      <c r="D93" s="4" t="s">
        <v>2366</v>
      </c>
      <c r="E93" s="4" t="s">
        <v>2367</v>
      </c>
      <c r="F93" s="6" t="s">
        <v>16900</v>
      </c>
      <c r="G93" s="6" t="s">
        <v>9051</v>
      </c>
      <c r="H93" s="6" t="s">
        <v>596</v>
      </c>
      <c r="I93" s="6"/>
      <c r="J93" t="s">
        <v>2363</v>
      </c>
      <c r="K93" s="2" t="s">
        <v>2364</v>
      </c>
      <c r="L93" s="2" t="s">
        <v>2365</v>
      </c>
      <c r="M93" s="2"/>
      <c r="N93" s="2" t="s">
        <v>2369</v>
      </c>
      <c r="O93" s="2" t="s">
        <v>1903</v>
      </c>
      <c r="P93" s="2">
        <v>1</v>
      </c>
      <c r="Q93">
        <v>1</v>
      </c>
      <c r="S93" s="2">
        <v>1440</v>
      </c>
      <c r="T93" s="2"/>
      <c r="V93">
        <v>3000</v>
      </c>
      <c r="W93">
        <v>8000</v>
      </c>
      <c r="AJ93" s="2">
        <v>1</v>
      </c>
      <c r="AK93" s="2">
        <v>3</v>
      </c>
      <c r="AL93" s="2"/>
      <c r="AM93" s="2"/>
      <c r="AN93" s="2"/>
    </row>
    <row r="94" spans="1:40">
      <c r="A94" s="2">
        <v>2914089</v>
      </c>
      <c r="B94" s="4" t="s">
        <v>2014</v>
      </c>
      <c r="C94" t="s">
        <v>17237</v>
      </c>
      <c r="D94" s="4" t="s">
        <v>2128</v>
      </c>
      <c r="E94" s="4" t="s">
        <v>2012</v>
      </c>
      <c r="F94" s="6" t="s">
        <v>16900</v>
      </c>
      <c r="G94" s="6" t="s">
        <v>6561</v>
      </c>
      <c r="H94" s="6" t="s">
        <v>6561</v>
      </c>
      <c r="I94" s="6"/>
      <c r="J94" t="s">
        <v>2337</v>
      </c>
      <c r="K94" s="25" t="s">
        <v>2013</v>
      </c>
      <c r="N94" s="2" t="s">
        <v>1904</v>
      </c>
      <c r="P94" s="2">
        <v>2</v>
      </c>
      <c r="Q94">
        <v>2</v>
      </c>
      <c r="S94" s="2">
        <v>2340</v>
      </c>
      <c r="T94" s="2"/>
      <c r="V94">
        <v>2000</v>
      </c>
      <c r="W94">
        <v>8000</v>
      </c>
      <c r="AH94">
        <v>2</v>
      </c>
      <c r="AI94">
        <v>7</v>
      </c>
      <c r="AJ94" s="2">
        <v>1</v>
      </c>
      <c r="AK94" s="2">
        <v>3</v>
      </c>
      <c r="AL94" s="2"/>
      <c r="AM94" s="2"/>
      <c r="AN94" s="2"/>
    </row>
    <row r="95" spans="1:40">
      <c r="A95" s="2">
        <v>2914090</v>
      </c>
      <c r="B95" s="4" t="s">
        <v>2019</v>
      </c>
      <c r="C95" t="s">
        <v>17237</v>
      </c>
      <c r="D95" s="4" t="s">
        <v>2032</v>
      </c>
      <c r="E95" s="26" t="s">
        <v>1053</v>
      </c>
      <c r="F95" s="4" t="s">
        <v>16900</v>
      </c>
      <c r="G95" t="s">
        <v>2269</v>
      </c>
      <c r="H95" t="s">
        <v>2269</v>
      </c>
      <c r="J95" s="6" t="s">
        <v>2270</v>
      </c>
      <c r="K95" s="6" t="s">
        <v>2033</v>
      </c>
      <c r="N95" s="2" t="s">
        <v>12788</v>
      </c>
      <c r="O95" s="2" t="s">
        <v>14299</v>
      </c>
      <c r="P95" s="2"/>
      <c r="S95" s="2"/>
      <c r="T95" s="2"/>
      <c r="V95">
        <v>2300</v>
      </c>
      <c r="W95">
        <v>6000</v>
      </c>
      <c r="AJ95" s="2"/>
      <c r="AK95" s="2"/>
      <c r="AL95" s="84" t="s">
        <v>32900</v>
      </c>
      <c r="AM95" s="2" t="s">
        <v>32981</v>
      </c>
      <c r="AN95" s="2"/>
    </row>
    <row r="96" spans="1:40">
      <c r="A96" s="2">
        <v>2914091</v>
      </c>
      <c r="B96" s="2" t="s">
        <v>2034</v>
      </c>
      <c r="C96" t="s">
        <v>17237</v>
      </c>
      <c r="D96" s="4" t="s">
        <v>2035</v>
      </c>
      <c r="E96" s="2" t="s">
        <v>2036</v>
      </c>
      <c r="F96" s="4" t="s">
        <v>16900</v>
      </c>
      <c r="G96" s="4" t="s">
        <v>2266</v>
      </c>
      <c r="H96" s="4" t="s">
        <v>2266</v>
      </c>
      <c r="I96" s="4"/>
      <c r="J96" s="4" t="s">
        <v>12096</v>
      </c>
      <c r="K96" s="4" t="s">
        <v>12369</v>
      </c>
      <c r="L96" s="4" t="s">
        <v>2086</v>
      </c>
      <c r="M96" s="4"/>
      <c r="N96" s="2" t="s">
        <v>2201</v>
      </c>
      <c r="P96" s="2">
        <v>2</v>
      </c>
      <c r="Q96">
        <v>2</v>
      </c>
      <c r="S96" s="2">
        <v>2037</v>
      </c>
      <c r="T96" s="2"/>
      <c r="V96">
        <v>2085</v>
      </c>
      <c r="W96">
        <v>6069</v>
      </c>
      <c r="AJ96" s="2">
        <v>5</v>
      </c>
      <c r="AK96" s="2">
        <v>10</v>
      </c>
      <c r="AL96" s="2"/>
      <c r="AM96" s="2"/>
      <c r="AN96" s="2"/>
    </row>
    <row r="97" spans="1:40">
      <c r="A97" s="2">
        <v>2914092</v>
      </c>
      <c r="B97" s="2" t="s">
        <v>2298</v>
      </c>
      <c r="C97" t="s">
        <v>17237</v>
      </c>
      <c r="D97" s="4" t="s">
        <v>2297</v>
      </c>
      <c r="E97" s="2" t="s">
        <v>13143</v>
      </c>
      <c r="F97" s="6" t="s">
        <v>16897</v>
      </c>
      <c r="G97" s="6" t="s">
        <v>12625</v>
      </c>
      <c r="H97" s="6" t="s">
        <v>12625</v>
      </c>
      <c r="I97" s="6"/>
      <c r="J97" s="6" t="s">
        <v>7581</v>
      </c>
      <c r="K97" s="2" t="s">
        <v>11149</v>
      </c>
      <c r="N97" s="2" t="s">
        <v>2541</v>
      </c>
      <c r="O97" t="s">
        <v>2425</v>
      </c>
      <c r="P97" s="2">
        <v>2</v>
      </c>
      <c r="Q97">
        <v>2</v>
      </c>
      <c r="S97" s="2">
        <v>1500</v>
      </c>
      <c r="T97" s="2"/>
      <c r="V97">
        <v>1800</v>
      </c>
      <c r="W97">
        <v>6000</v>
      </c>
      <c r="AJ97" s="2">
        <v>2</v>
      </c>
      <c r="AK97" s="2">
        <v>6</v>
      </c>
      <c r="AL97" s="89" t="s">
        <v>32982</v>
      </c>
      <c r="AM97" s="2"/>
      <c r="AN97" s="2"/>
    </row>
    <row r="98" spans="1:40">
      <c r="A98" s="2">
        <v>2914093</v>
      </c>
      <c r="B98" s="2" t="s">
        <v>2179</v>
      </c>
      <c r="C98" t="s">
        <v>17237</v>
      </c>
      <c r="D98" s="4" t="s">
        <v>5827</v>
      </c>
      <c r="E98" s="2" t="s">
        <v>2173</v>
      </c>
      <c r="F98" s="6" t="s">
        <v>16897</v>
      </c>
      <c r="G98" t="s">
        <v>1699</v>
      </c>
      <c r="H98" t="s">
        <v>1699</v>
      </c>
      <c r="J98" t="s">
        <v>12714</v>
      </c>
      <c r="K98" s="2" t="s">
        <v>1700</v>
      </c>
      <c r="N98" s="2" t="s">
        <v>2290</v>
      </c>
      <c r="O98" s="2" t="s">
        <v>2291</v>
      </c>
      <c r="P98" s="2">
        <v>2</v>
      </c>
      <c r="Q98">
        <v>2</v>
      </c>
      <c r="S98" s="2">
        <v>1760</v>
      </c>
      <c r="T98" s="2"/>
      <c r="V98">
        <v>3185</v>
      </c>
      <c r="W98">
        <v>8362</v>
      </c>
      <c r="AJ98" s="2">
        <v>4</v>
      </c>
      <c r="AK98" s="2">
        <v>35</v>
      </c>
      <c r="AL98" s="2"/>
      <c r="AM98" s="2"/>
      <c r="AN98" s="89" t="s">
        <v>33090</v>
      </c>
    </row>
    <row r="99" spans="1:40">
      <c r="A99" s="2">
        <v>2914094</v>
      </c>
      <c r="B99" s="2" t="s">
        <v>2171</v>
      </c>
      <c r="C99" t="s">
        <v>17237</v>
      </c>
      <c r="D99" s="4" t="s">
        <v>1701</v>
      </c>
      <c r="E99" s="2" t="s">
        <v>1702</v>
      </c>
      <c r="F99" s="6" t="s">
        <v>16897</v>
      </c>
      <c r="G99" t="s">
        <v>1703</v>
      </c>
      <c r="H99" t="s">
        <v>1703</v>
      </c>
      <c r="J99" t="s">
        <v>11932</v>
      </c>
      <c r="K99" s="2" t="s">
        <v>1704</v>
      </c>
      <c r="L99" s="25" t="s">
        <v>919</v>
      </c>
      <c r="M99" s="25"/>
      <c r="N99" s="2" t="s">
        <v>2063</v>
      </c>
      <c r="O99" s="2" t="s">
        <v>1854</v>
      </c>
      <c r="P99" s="2">
        <v>1</v>
      </c>
      <c r="Q99">
        <v>1</v>
      </c>
      <c r="S99" s="2">
        <v>960</v>
      </c>
      <c r="T99" s="2"/>
      <c r="V99">
        <v>992</v>
      </c>
      <c r="W99">
        <v>6000</v>
      </c>
      <c r="AJ99" s="2">
        <v>1</v>
      </c>
      <c r="AK99" s="2">
        <v>3</v>
      </c>
      <c r="AL99" s="2"/>
      <c r="AM99" s="2"/>
      <c r="AN99" s="89" t="s">
        <v>12636</v>
      </c>
    </row>
    <row r="100" spans="1:40">
      <c r="A100" s="2">
        <v>2914095</v>
      </c>
      <c r="B100" s="2" t="s">
        <v>2184</v>
      </c>
      <c r="C100" t="s">
        <v>17237</v>
      </c>
      <c r="D100" s="4" t="s">
        <v>2182</v>
      </c>
      <c r="E100" s="2" t="s">
        <v>2183</v>
      </c>
      <c r="F100" s="6" t="s">
        <v>16897</v>
      </c>
      <c r="G100" s="6" t="s">
        <v>2986</v>
      </c>
      <c r="H100" s="6" t="s">
        <v>2986</v>
      </c>
      <c r="I100" s="6"/>
      <c r="J100" s="6" t="s">
        <v>12553</v>
      </c>
      <c r="K100" s="58" t="s">
        <v>240</v>
      </c>
      <c r="N100" s="6" t="s">
        <v>12783</v>
      </c>
      <c r="O100" s="6" t="s">
        <v>2181</v>
      </c>
      <c r="P100" s="2">
        <v>2</v>
      </c>
      <c r="Q100">
        <v>2</v>
      </c>
      <c r="S100" s="2">
        <v>2337</v>
      </c>
      <c r="T100" s="2"/>
      <c r="V100">
        <v>3966</v>
      </c>
      <c r="W100">
        <v>7087</v>
      </c>
      <c r="AJ100" s="2">
        <v>1</v>
      </c>
      <c r="AK100" s="2">
        <v>10</v>
      </c>
      <c r="AL100" s="2"/>
      <c r="AM100" s="2"/>
      <c r="AN100" s="2"/>
    </row>
    <row r="101" spans="1:40">
      <c r="A101" s="2">
        <v>2914096</v>
      </c>
      <c r="B101" s="2" t="s">
        <v>2087</v>
      </c>
      <c r="C101" t="s">
        <v>17237</v>
      </c>
      <c r="D101" s="4" t="s">
        <v>2082</v>
      </c>
      <c r="E101" s="2" t="s">
        <v>2200</v>
      </c>
      <c r="F101" s="6" t="s">
        <v>16897</v>
      </c>
      <c r="G101" s="6" t="s">
        <v>2986</v>
      </c>
      <c r="H101" s="6" t="s">
        <v>2986</v>
      </c>
      <c r="I101" s="6"/>
      <c r="J101" s="6" t="s">
        <v>12553</v>
      </c>
      <c r="K101" s="2" t="s">
        <v>2088</v>
      </c>
      <c r="N101" s="6" t="s">
        <v>12783</v>
      </c>
      <c r="O101" s="2" t="s">
        <v>2089</v>
      </c>
      <c r="P101" s="2"/>
      <c r="Q101">
        <v>2</v>
      </c>
      <c r="S101" s="2">
        <v>1811</v>
      </c>
      <c r="T101" s="2"/>
      <c r="V101">
        <v>3115</v>
      </c>
      <c r="W101">
        <v>5852</v>
      </c>
      <c r="AJ101" s="2">
        <v>1</v>
      </c>
      <c r="AK101" s="2">
        <v>5</v>
      </c>
      <c r="AL101" s="2"/>
      <c r="AM101" s="2"/>
      <c r="AN101" s="2" t="s">
        <v>33091</v>
      </c>
    </row>
    <row r="102" spans="1:40">
      <c r="A102" s="62">
        <v>2912001</v>
      </c>
      <c r="B102" s="4" t="s">
        <v>12800</v>
      </c>
      <c r="C102" t="s">
        <v>17237</v>
      </c>
      <c r="D102" s="4" t="s">
        <v>12801</v>
      </c>
      <c r="E102" s="4" t="s">
        <v>12802</v>
      </c>
      <c r="F102" s="4" t="s">
        <v>16890</v>
      </c>
      <c r="G102" t="s">
        <v>12927</v>
      </c>
      <c r="H102" t="s">
        <v>12927</v>
      </c>
      <c r="J102" t="s">
        <v>12237</v>
      </c>
      <c r="K102" t="s">
        <v>12654</v>
      </c>
      <c r="L102" s="2"/>
      <c r="M102" s="2"/>
      <c r="N102" s="2" t="s">
        <v>12655</v>
      </c>
      <c r="O102" s="2" t="s">
        <v>11756</v>
      </c>
      <c r="P102" s="2">
        <v>4</v>
      </c>
      <c r="Q102">
        <v>3</v>
      </c>
      <c r="R102">
        <v>1</v>
      </c>
      <c r="S102" s="2">
        <v>4000</v>
      </c>
      <c r="T102" s="2"/>
      <c r="V102">
        <v>3358</v>
      </c>
      <c r="W102">
        <v>9313</v>
      </c>
      <c r="AJ102" s="2">
        <v>2</v>
      </c>
      <c r="AK102" s="45">
        <v>35</v>
      </c>
      <c r="AL102" s="33"/>
      <c r="AM102" s="33"/>
      <c r="AN102" s="33"/>
    </row>
    <row r="103" spans="1:40">
      <c r="A103" s="62">
        <v>2912002</v>
      </c>
      <c r="B103" s="4" t="s">
        <v>13453</v>
      </c>
      <c r="C103" t="s">
        <v>17237</v>
      </c>
      <c r="D103" s="4" t="s">
        <v>13454</v>
      </c>
      <c r="E103" s="4" t="s">
        <v>13213</v>
      </c>
      <c r="F103" s="4" t="s">
        <v>16890</v>
      </c>
      <c r="G103" s="4" t="s">
        <v>12191</v>
      </c>
      <c r="H103" s="4" t="s">
        <v>12228</v>
      </c>
      <c r="I103" s="4"/>
      <c r="J103" s="4" t="s">
        <v>12239</v>
      </c>
      <c r="L103" s="2" t="s">
        <v>13334</v>
      </c>
      <c r="M103" s="2"/>
      <c r="N103" s="2" t="s">
        <v>13335</v>
      </c>
      <c r="O103" s="2" t="s">
        <v>12982</v>
      </c>
      <c r="P103" s="2">
        <v>2</v>
      </c>
      <c r="Q103">
        <v>2</v>
      </c>
      <c r="S103" s="2">
        <v>6800</v>
      </c>
      <c r="T103" s="2"/>
      <c r="V103">
        <v>4212</v>
      </c>
      <c r="W103">
        <v>8500</v>
      </c>
      <c r="AJ103" s="2"/>
      <c r="AK103" s="45"/>
      <c r="AL103" s="33"/>
      <c r="AM103" s="33"/>
      <c r="AN103" s="33"/>
    </row>
    <row r="104" spans="1:40">
      <c r="A104" s="62">
        <v>2912003</v>
      </c>
      <c r="B104" s="2" t="s">
        <v>12398</v>
      </c>
      <c r="C104" t="s">
        <v>17237</v>
      </c>
      <c r="D104" s="4" t="s">
        <v>13444</v>
      </c>
      <c r="E104" s="4" t="s">
        <v>13444</v>
      </c>
      <c r="F104" s="4" t="s">
        <v>16890</v>
      </c>
      <c r="G104" s="4" t="s">
        <v>12193</v>
      </c>
      <c r="H104" s="4" t="s">
        <v>12193</v>
      </c>
      <c r="I104" s="4"/>
      <c r="J104" s="4" t="s">
        <v>11932</v>
      </c>
      <c r="K104" s="4"/>
      <c r="L104" s="4"/>
      <c r="M104" s="4"/>
      <c r="N104" s="4" t="s">
        <v>12655</v>
      </c>
      <c r="O104" s="4" t="s">
        <v>12709</v>
      </c>
      <c r="P104" s="2">
        <v>2</v>
      </c>
      <c r="Q104">
        <v>2</v>
      </c>
      <c r="S104" s="2">
        <v>1850</v>
      </c>
      <c r="T104" s="2"/>
      <c r="V104">
        <v>1650</v>
      </c>
      <c r="W104">
        <v>5000</v>
      </c>
      <c r="AJ104" s="2">
        <v>1</v>
      </c>
      <c r="AK104" s="45">
        <v>3</v>
      </c>
      <c r="AL104" s="124" t="s">
        <v>31566</v>
      </c>
      <c r="AM104" s="33"/>
      <c r="AN104" s="33"/>
    </row>
    <row r="105" spans="1:40">
      <c r="A105" s="62">
        <v>2912004</v>
      </c>
      <c r="B105" s="4" t="s">
        <v>12931</v>
      </c>
      <c r="C105" t="s">
        <v>17237</v>
      </c>
      <c r="D105" s="4" t="s">
        <v>13046</v>
      </c>
      <c r="E105" s="4" t="s">
        <v>13286</v>
      </c>
      <c r="F105" s="4" t="s">
        <v>16890</v>
      </c>
      <c r="G105" t="s">
        <v>12564</v>
      </c>
      <c r="H105" t="s">
        <v>12564</v>
      </c>
      <c r="J105" s="4" t="s">
        <v>12201</v>
      </c>
      <c r="K105" t="s">
        <v>12501</v>
      </c>
      <c r="L105" s="6"/>
      <c r="M105" s="6"/>
      <c r="N105" s="6" t="s">
        <v>12502</v>
      </c>
      <c r="O105" s="6" t="s">
        <v>12503</v>
      </c>
      <c r="P105" s="2">
        <v>4</v>
      </c>
      <c r="Q105">
        <v>4</v>
      </c>
      <c r="S105" s="2">
        <v>3939</v>
      </c>
      <c r="T105" s="2"/>
      <c r="V105">
        <v>3703</v>
      </c>
      <c r="W105">
        <v>16862</v>
      </c>
      <c r="AJ105" s="2">
        <v>3</v>
      </c>
      <c r="AK105" s="45">
        <v>15</v>
      </c>
      <c r="AL105" s="33"/>
      <c r="AM105" s="33"/>
      <c r="AN105" s="33" t="s">
        <v>31567</v>
      </c>
    </row>
    <row r="106" spans="1:40">
      <c r="A106" s="62">
        <v>2912005</v>
      </c>
      <c r="B106" s="4" t="s">
        <v>12345</v>
      </c>
      <c r="C106" t="s">
        <v>17237</v>
      </c>
      <c r="D106" s="4" t="s">
        <v>12497</v>
      </c>
      <c r="E106" s="4" t="s">
        <v>11750</v>
      </c>
      <c r="F106" s="4" t="s">
        <v>16890</v>
      </c>
      <c r="G106" t="s">
        <v>12564</v>
      </c>
      <c r="H106" t="s">
        <v>12564</v>
      </c>
      <c r="J106" s="4" t="s">
        <v>12201</v>
      </c>
      <c r="K106" s="4" t="s">
        <v>11751</v>
      </c>
      <c r="L106" s="4"/>
      <c r="M106" s="4"/>
      <c r="N106" s="4" t="s">
        <v>12502</v>
      </c>
      <c r="O106" s="4" t="s">
        <v>12503</v>
      </c>
      <c r="P106" s="2">
        <v>4</v>
      </c>
      <c r="Q106">
        <v>4</v>
      </c>
      <c r="S106" s="2">
        <v>5362</v>
      </c>
      <c r="T106" s="2"/>
      <c r="V106">
        <v>8408</v>
      </c>
      <c r="W106">
        <v>15248</v>
      </c>
      <c r="AJ106" s="2">
        <v>1</v>
      </c>
      <c r="AK106" s="45">
        <v>3</v>
      </c>
      <c r="AL106" s="33" t="s">
        <v>31568</v>
      </c>
      <c r="AM106" s="33"/>
      <c r="AN106" s="33"/>
    </row>
    <row r="107" spans="1:40">
      <c r="A107" s="62">
        <v>2912006</v>
      </c>
      <c r="B107" s="4" t="s">
        <v>11903</v>
      </c>
      <c r="C107" t="s">
        <v>17237</v>
      </c>
      <c r="D107" s="4" t="s">
        <v>11904</v>
      </c>
      <c r="E107" s="4" t="s">
        <v>12353</v>
      </c>
      <c r="F107" s="4" t="s">
        <v>16890</v>
      </c>
      <c r="G107" t="s">
        <v>12564</v>
      </c>
      <c r="H107" t="s">
        <v>12564</v>
      </c>
      <c r="J107" s="4" t="s">
        <v>12201</v>
      </c>
      <c r="K107" s="3" t="s">
        <v>12354</v>
      </c>
      <c r="L107" s="4" t="s">
        <v>12355</v>
      </c>
      <c r="M107" s="4"/>
      <c r="N107" s="4" t="s">
        <v>12063</v>
      </c>
      <c r="O107" s="4" t="s">
        <v>12064</v>
      </c>
      <c r="P107" s="2">
        <v>3</v>
      </c>
      <c r="Q107">
        <v>3</v>
      </c>
      <c r="S107" s="2">
        <v>3999</v>
      </c>
      <c r="T107" s="2"/>
      <c r="V107">
        <v>1718</v>
      </c>
      <c r="W107">
        <v>7173</v>
      </c>
      <c r="AH107">
        <v>1</v>
      </c>
      <c r="AI107">
        <v>4</v>
      </c>
      <c r="AJ107" s="2">
        <v>2</v>
      </c>
      <c r="AK107" s="45">
        <v>3</v>
      </c>
      <c r="AL107" s="33" t="s">
        <v>31569</v>
      </c>
      <c r="AM107" s="33" t="s">
        <v>31570</v>
      </c>
      <c r="AN107" s="33"/>
    </row>
    <row r="108" spans="1:40">
      <c r="A108" s="62">
        <v>2912007</v>
      </c>
      <c r="B108" s="4" t="s">
        <v>12741</v>
      </c>
      <c r="C108" t="s">
        <v>17237</v>
      </c>
      <c r="D108" s="4" t="s">
        <v>12742</v>
      </c>
      <c r="E108" s="4" t="s">
        <v>12463</v>
      </c>
      <c r="F108" s="4" t="s">
        <v>16891</v>
      </c>
      <c r="J108" t="s">
        <v>12085</v>
      </c>
      <c r="K108" s="6"/>
      <c r="L108" s="6" t="s">
        <v>12465</v>
      </c>
      <c r="M108" s="6"/>
      <c r="N108" s="6" t="s">
        <v>12466</v>
      </c>
      <c r="O108" s="6" t="s">
        <v>13030</v>
      </c>
      <c r="P108" s="2">
        <v>4</v>
      </c>
      <c r="Q108">
        <v>4</v>
      </c>
      <c r="S108" s="2">
        <v>3286</v>
      </c>
      <c r="T108" s="2"/>
      <c r="V108">
        <v>8317</v>
      </c>
      <c r="W108">
        <v>17181</v>
      </c>
      <c r="AH108">
        <v>3</v>
      </c>
      <c r="AI108">
        <v>40</v>
      </c>
      <c r="AJ108" s="2"/>
      <c r="AK108" s="45"/>
      <c r="AL108" s="33" t="s">
        <v>31571</v>
      </c>
      <c r="AM108" s="33"/>
      <c r="AN108" s="33"/>
    </row>
    <row r="109" spans="1:40">
      <c r="A109" s="62">
        <v>2912008</v>
      </c>
      <c r="B109" s="4" t="s">
        <v>12500</v>
      </c>
      <c r="C109" t="s">
        <v>17237</v>
      </c>
      <c r="D109" s="4" t="s">
        <v>12656</v>
      </c>
      <c r="E109" s="4" t="s">
        <v>12656</v>
      </c>
      <c r="F109" s="4" t="s">
        <v>16891</v>
      </c>
      <c r="G109" t="s">
        <v>12176</v>
      </c>
      <c r="H109" t="s">
        <v>12176</v>
      </c>
      <c r="J109" s="6" t="s">
        <v>12067</v>
      </c>
      <c r="K109" s="6" t="s">
        <v>12657</v>
      </c>
      <c r="L109" s="6" t="s">
        <v>12657</v>
      </c>
      <c r="M109" s="6"/>
      <c r="N109" s="6" t="s">
        <v>12498</v>
      </c>
      <c r="O109" s="6" t="s">
        <v>12499</v>
      </c>
      <c r="P109" s="2">
        <v>1</v>
      </c>
      <c r="Q109">
        <v>1</v>
      </c>
      <c r="S109" s="2">
        <v>1906</v>
      </c>
      <c r="T109" s="2"/>
      <c r="V109">
        <v>1569</v>
      </c>
      <c r="W109">
        <v>8656</v>
      </c>
      <c r="AJ109" s="2"/>
      <c r="AK109" s="45"/>
      <c r="AL109" s="33"/>
      <c r="AM109" s="33"/>
      <c r="AN109" s="33"/>
    </row>
    <row r="110" spans="1:40">
      <c r="A110" s="62">
        <v>2912009</v>
      </c>
      <c r="B110" s="4" t="s">
        <v>12666</v>
      </c>
      <c r="C110" t="s">
        <v>17237</v>
      </c>
      <c r="D110" s="4" t="s">
        <v>11902</v>
      </c>
      <c r="E110" s="4" t="s">
        <v>11902</v>
      </c>
      <c r="F110" s="4" t="s">
        <v>16891</v>
      </c>
      <c r="G110" t="s">
        <v>12176</v>
      </c>
      <c r="H110" t="s">
        <v>12176</v>
      </c>
      <c r="J110" s="6" t="s">
        <v>12067</v>
      </c>
      <c r="K110" s="6" t="s">
        <v>12053</v>
      </c>
      <c r="L110" s="6" t="s">
        <v>12053</v>
      </c>
      <c r="M110" s="6"/>
      <c r="N110" s="6" t="s">
        <v>12498</v>
      </c>
      <c r="O110" s="6" t="s">
        <v>12359</v>
      </c>
      <c r="P110" s="2">
        <v>1</v>
      </c>
      <c r="Q110">
        <v>1</v>
      </c>
      <c r="S110" s="2">
        <v>1800</v>
      </c>
      <c r="T110" s="2"/>
      <c r="V110">
        <v>2457</v>
      </c>
      <c r="W110">
        <v>6000</v>
      </c>
      <c r="AJ110" s="2"/>
      <c r="AK110" s="45"/>
      <c r="AL110" s="33"/>
      <c r="AM110" s="33"/>
      <c r="AN110" s="33"/>
    </row>
    <row r="111" spans="1:40">
      <c r="A111" s="62">
        <v>2912010</v>
      </c>
      <c r="B111" s="4" t="s">
        <v>12695</v>
      </c>
      <c r="C111" t="s">
        <v>17237</v>
      </c>
      <c r="D111" s="59" t="s">
        <v>491</v>
      </c>
      <c r="E111" s="4" t="s">
        <v>12679</v>
      </c>
      <c r="F111" s="4" t="s">
        <v>16891</v>
      </c>
      <c r="G111" t="s">
        <v>12176</v>
      </c>
      <c r="H111" t="s">
        <v>12176</v>
      </c>
      <c r="J111" s="6" t="s">
        <v>12067</v>
      </c>
      <c r="K111" s="4" t="s">
        <v>12939</v>
      </c>
      <c r="N111" s="6" t="s">
        <v>12940</v>
      </c>
      <c r="O111" s="6" t="s">
        <v>12529</v>
      </c>
      <c r="P111" s="2">
        <v>2</v>
      </c>
      <c r="Q111">
        <v>2</v>
      </c>
      <c r="S111" s="2">
        <v>3120</v>
      </c>
      <c r="T111" s="2"/>
      <c r="V111">
        <v>1865</v>
      </c>
      <c r="W111">
        <v>12500</v>
      </c>
      <c r="AJ111" s="2"/>
      <c r="AK111" s="45"/>
      <c r="AL111" s="33" t="s">
        <v>31572</v>
      </c>
      <c r="AM111" s="33"/>
      <c r="AN111" s="33"/>
    </row>
    <row r="112" spans="1:40">
      <c r="A112" s="62">
        <v>2912011</v>
      </c>
      <c r="B112" s="4" t="s">
        <v>12525</v>
      </c>
      <c r="C112" t="s">
        <v>17237</v>
      </c>
      <c r="D112" s="4" t="s">
        <v>12975</v>
      </c>
      <c r="E112" s="4" t="s">
        <v>12976</v>
      </c>
      <c r="F112" s="4" t="s">
        <v>16891</v>
      </c>
      <c r="G112" s="4" t="s">
        <v>11909</v>
      </c>
      <c r="H112" s="4" t="s">
        <v>11909</v>
      </c>
      <c r="I112" s="4"/>
      <c r="J112" s="4" t="s">
        <v>12853</v>
      </c>
      <c r="K112" s="26" t="s">
        <v>17017</v>
      </c>
      <c r="L112" s="4" t="s">
        <v>12637</v>
      </c>
      <c r="M112" s="4"/>
      <c r="N112" s="4" t="s">
        <v>12977</v>
      </c>
      <c r="O112" s="4" t="s">
        <v>12499</v>
      </c>
      <c r="P112" s="2">
        <v>1</v>
      </c>
      <c r="Q112">
        <v>1</v>
      </c>
      <c r="S112" s="2">
        <v>1220</v>
      </c>
      <c r="T112" s="2"/>
      <c r="V112">
        <v>1200</v>
      </c>
      <c r="W112">
        <v>5200</v>
      </c>
      <c r="AJ112" s="2"/>
      <c r="AK112" s="45"/>
      <c r="AL112" s="33"/>
      <c r="AM112" s="33" t="s">
        <v>31677</v>
      </c>
      <c r="AN112" s="33" t="s">
        <v>31573</v>
      </c>
    </row>
    <row r="113" spans="1:43">
      <c r="A113" s="62">
        <v>2912012</v>
      </c>
      <c r="B113" s="2" t="s">
        <v>12974</v>
      </c>
      <c r="C113" t="s">
        <v>17237</v>
      </c>
      <c r="D113" s="4" t="s">
        <v>13217</v>
      </c>
      <c r="E113" s="2" t="s">
        <v>13206</v>
      </c>
      <c r="F113" s="6" t="s">
        <v>16891</v>
      </c>
      <c r="G113" s="4" t="s">
        <v>11909</v>
      </c>
      <c r="H113" s="4" t="s">
        <v>11909</v>
      </c>
      <c r="I113" s="4"/>
      <c r="J113" s="4" t="s">
        <v>12853</v>
      </c>
      <c r="K113" s="59" t="s">
        <v>111</v>
      </c>
      <c r="L113" s="4" t="s">
        <v>13218</v>
      </c>
      <c r="M113" s="4"/>
      <c r="N113" s="4" t="s">
        <v>13327</v>
      </c>
      <c r="O113" s="4" t="s">
        <v>13325</v>
      </c>
      <c r="P113" s="2">
        <v>5</v>
      </c>
      <c r="Q113">
        <v>5</v>
      </c>
      <c r="S113" s="2">
        <v>7985</v>
      </c>
      <c r="T113" s="2"/>
      <c r="V113">
        <v>2678</v>
      </c>
      <c r="W113">
        <v>11474</v>
      </c>
      <c r="AJ113" s="2">
        <v>2</v>
      </c>
      <c r="AK113" s="45">
        <v>5</v>
      </c>
      <c r="AL113" s="33"/>
      <c r="AM113" s="33"/>
      <c r="AN113" s="33"/>
    </row>
    <row r="114" spans="1:43">
      <c r="A114" s="62">
        <v>2912013</v>
      </c>
      <c r="B114" s="4" t="s">
        <v>12736</v>
      </c>
      <c r="C114" t="s">
        <v>17237</v>
      </c>
      <c r="D114" s="2" t="s">
        <v>12429</v>
      </c>
      <c r="E114" s="2" t="s">
        <v>12429</v>
      </c>
      <c r="F114" s="6" t="s">
        <v>16892</v>
      </c>
      <c r="G114" t="s">
        <v>11955</v>
      </c>
      <c r="H114" t="s">
        <v>11955</v>
      </c>
      <c r="J114" t="s">
        <v>11955</v>
      </c>
      <c r="K114" t="s">
        <v>12430</v>
      </c>
      <c r="N114" t="s">
        <v>12123</v>
      </c>
      <c r="O114" s="4" t="s">
        <v>12127</v>
      </c>
      <c r="P114" s="2">
        <v>3</v>
      </c>
      <c r="Q114">
        <v>3</v>
      </c>
      <c r="S114" s="2">
        <v>3000</v>
      </c>
      <c r="T114" s="2"/>
      <c r="V114">
        <v>3000</v>
      </c>
      <c r="W114">
        <v>10000</v>
      </c>
      <c r="AG114">
        <v>2000</v>
      </c>
      <c r="AJ114" s="2">
        <v>4</v>
      </c>
      <c r="AK114" s="45">
        <v>6</v>
      </c>
      <c r="AL114" s="33"/>
      <c r="AM114" s="33"/>
      <c r="AN114" s="33"/>
    </row>
    <row r="115" spans="1:43">
      <c r="A115" s="62">
        <v>2912014</v>
      </c>
      <c r="B115" s="4" t="s">
        <v>12804</v>
      </c>
      <c r="C115" t="s">
        <v>17237</v>
      </c>
      <c r="D115" s="4" t="s">
        <v>13173</v>
      </c>
      <c r="E115" s="6" t="s">
        <v>13047</v>
      </c>
      <c r="F115" s="6" t="s">
        <v>16892</v>
      </c>
      <c r="G115" s="6" t="s">
        <v>11956</v>
      </c>
      <c r="H115" s="6" t="s">
        <v>11956</v>
      </c>
      <c r="I115" s="6"/>
      <c r="J115" s="6" t="s">
        <v>12113</v>
      </c>
      <c r="K115" s="4" t="s">
        <v>13048</v>
      </c>
      <c r="N115" s="1" t="s">
        <v>13171</v>
      </c>
      <c r="O115" s="6" t="s">
        <v>13172</v>
      </c>
      <c r="P115" s="2">
        <v>3</v>
      </c>
      <c r="Q115">
        <v>3</v>
      </c>
      <c r="S115" s="2">
        <v>3600</v>
      </c>
      <c r="T115" s="2"/>
      <c r="V115">
        <v>2500</v>
      </c>
      <c r="W115">
        <v>6864</v>
      </c>
      <c r="AJ115" s="2"/>
      <c r="AK115" s="45"/>
      <c r="AL115" s="33"/>
      <c r="AM115" s="33"/>
      <c r="AN115" s="33"/>
    </row>
    <row r="116" spans="1:43">
      <c r="A116" s="62">
        <v>2912015</v>
      </c>
      <c r="B116" s="4" t="s">
        <v>12223</v>
      </c>
      <c r="C116" t="s">
        <v>17237</v>
      </c>
      <c r="D116" s="4" t="s">
        <v>12356</v>
      </c>
      <c r="E116" s="6" t="s">
        <v>12357</v>
      </c>
      <c r="F116" s="6" t="s">
        <v>16892</v>
      </c>
      <c r="G116" s="58" t="s">
        <v>310</v>
      </c>
      <c r="H116" s="58" t="s">
        <v>310</v>
      </c>
      <c r="I116" s="58"/>
      <c r="J116" t="s">
        <v>11927</v>
      </c>
      <c r="L116" s="1" t="s">
        <v>12358</v>
      </c>
      <c r="M116" s="1"/>
      <c r="N116" s="1" t="s">
        <v>12224</v>
      </c>
      <c r="O116" s="6" t="s">
        <v>12383</v>
      </c>
      <c r="P116" s="2">
        <v>2</v>
      </c>
      <c r="Q116">
        <v>2</v>
      </c>
      <c r="S116" s="2">
        <v>1800</v>
      </c>
      <c r="T116" s="2"/>
      <c r="V116">
        <v>7800</v>
      </c>
      <c r="W116">
        <v>9913</v>
      </c>
      <c r="AJ116" s="2">
        <v>3</v>
      </c>
      <c r="AK116" s="45">
        <v>3</v>
      </c>
      <c r="AL116" s="33" t="s">
        <v>12357</v>
      </c>
      <c r="AM116" s="33"/>
      <c r="AN116" s="33"/>
    </row>
    <row r="117" spans="1:43">
      <c r="A117" s="62">
        <v>2912016</v>
      </c>
      <c r="B117" s="4" t="s">
        <v>12829</v>
      </c>
      <c r="C117" t="s">
        <v>17237</v>
      </c>
      <c r="D117" s="4" t="s">
        <v>13081</v>
      </c>
      <c r="E117" s="6" t="s">
        <v>13082</v>
      </c>
      <c r="F117" s="6" t="s">
        <v>16895</v>
      </c>
      <c r="G117" s="6" t="s">
        <v>12958</v>
      </c>
      <c r="H117" s="6" t="s">
        <v>12958</v>
      </c>
      <c r="I117" s="6"/>
      <c r="J117" t="s">
        <v>12394</v>
      </c>
      <c r="N117" s="3" t="s">
        <v>12955</v>
      </c>
      <c r="O117" s="4" t="s">
        <v>12064</v>
      </c>
      <c r="P117" s="2">
        <v>2</v>
      </c>
      <c r="Q117">
        <v>2</v>
      </c>
      <c r="S117" s="25">
        <v>209</v>
      </c>
      <c r="T117" s="25">
        <v>2</v>
      </c>
      <c r="V117">
        <v>1863</v>
      </c>
      <c r="W117">
        <v>7102</v>
      </c>
      <c r="AJ117" s="2">
        <v>1</v>
      </c>
      <c r="AK117" s="45">
        <v>5</v>
      </c>
      <c r="AL117" s="33"/>
      <c r="AM117" s="33"/>
      <c r="AN117" s="33"/>
    </row>
    <row r="118" spans="1:43">
      <c r="A118" s="62">
        <v>2912017</v>
      </c>
      <c r="B118" s="4" t="s">
        <v>12452</v>
      </c>
      <c r="C118" t="s">
        <v>17237</v>
      </c>
      <c r="D118" s="2"/>
      <c r="E118" s="4" t="s">
        <v>12453</v>
      </c>
      <c r="F118" s="6" t="s">
        <v>16894</v>
      </c>
      <c r="G118" t="s">
        <v>11765</v>
      </c>
      <c r="H118" t="s">
        <v>11765</v>
      </c>
      <c r="J118" s="6" t="s">
        <v>12845</v>
      </c>
      <c r="K118" s="2" t="s">
        <v>12449</v>
      </c>
      <c r="L118" s="6" t="s">
        <v>12607</v>
      </c>
      <c r="M118" s="6"/>
      <c r="N118" s="6" t="s">
        <v>12788</v>
      </c>
      <c r="O118" s="6" t="s">
        <v>12602</v>
      </c>
      <c r="P118" s="2">
        <v>2</v>
      </c>
      <c r="Q118">
        <v>2</v>
      </c>
      <c r="S118" s="2">
        <v>1600</v>
      </c>
      <c r="T118" s="2"/>
      <c r="V118">
        <v>4618</v>
      </c>
      <c r="W118">
        <v>8800</v>
      </c>
      <c r="AJ118" s="2">
        <v>1</v>
      </c>
      <c r="AK118" s="45">
        <v>5</v>
      </c>
      <c r="AL118" s="33"/>
      <c r="AM118" s="33"/>
      <c r="AN118" s="33"/>
    </row>
    <row r="119" spans="1:43">
      <c r="A119" s="62">
        <v>2912018</v>
      </c>
      <c r="B119" s="4" t="s">
        <v>12611</v>
      </c>
      <c r="C119" t="s">
        <v>17237</v>
      </c>
      <c r="D119" s="4" t="s">
        <v>12608</v>
      </c>
      <c r="E119" s="4" t="s">
        <v>13003</v>
      </c>
      <c r="F119" s="4" t="s">
        <v>16894</v>
      </c>
      <c r="G119" s="4" t="s">
        <v>11765</v>
      </c>
      <c r="H119" s="4" t="s">
        <v>11765</v>
      </c>
      <c r="I119" s="4"/>
      <c r="J119" s="4" t="s">
        <v>12845</v>
      </c>
      <c r="K119" s="4" t="s">
        <v>13004</v>
      </c>
      <c r="L119" s="4" t="s">
        <v>12606</v>
      </c>
      <c r="M119" s="4"/>
      <c r="N119" s="4" t="s">
        <v>12783</v>
      </c>
      <c r="O119" s="4" t="s">
        <v>13116</v>
      </c>
      <c r="P119" s="2">
        <v>3</v>
      </c>
      <c r="Q119">
        <v>2</v>
      </c>
      <c r="R119">
        <v>1</v>
      </c>
      <c r="S119" s="2">
        <v>3000</v>
      </c>
      <c r="T119" s="2"/>
      <c r="V119">
        <v>3000</v>
      </c>
      <c r="W119">
        <v>7000</v>
      </c>
      <c r="AH119">
        <v>1</v>
      </c>
      <c r="AI119">
        <v>5</v>
      </c>
      <c r="AJ119" s="2"/>
      <c r="AK119" s="45"/>
      <c r="AL119" s="33"/>
      <c r="AM119" s="33"/>
      <c r="AN119" s="33"/>
    </row>
    <row r="120" spans="1:43">
      <c r="A120" s="62">
        <v>2912019</v>
      </c>
      <c r="B120" s="4" t="s">
        <v>13015</v>
      </c>
      <c r="C120" t="s">
        <v>17237</v>
      </c>
      <c r="D120" s="4" t="s">
        <v>13016</v>
      </c>
      <c r="E120" s="4" t="s">
        <v>13736</v>
      </c>
      <c r="F120" s="4" t="s">
        <v>16894</v>
      </c>
      <c r="G120" s="4" t="s">
        <v>13737</v>
      </c>
      <c r="H120" s="4" t="s">
        <v>13737</v>
      </c>
      <c r="I120" s="4"/>
      <c r="J120" s="4" t="s">
        <v>12845</v>
      </c>
      <c r="K120" s="4" t="s">
        <v>13977</v>
      </c>
      <c r="L120" s="4" t="s">
        <v>13978</v>
      </c>
      <c r="M120" s="4"/>
      <c r="N120" s="4" t="s">
        <v>12783</v>
      </c>
      <c r="O120" s="4" t="s">
        <v>13116</v>
      </c>
      <c r="P120" s="2">
        <v>2</v>
      </c>
      <c r="Q120">
        <v>2</v>
      </c>
      <c r="S120" s="2">
        <v>2777</v>
      </c>
      <c r="T120" s="2"/>
      <c r="V120" s="14">
        <v>3119.5</v>
      </c>
      <c r="W120">
        <v>7930</v>
      </c>
      <c r="AH120">
        <v>1</v>
      </c>
      <c r="AI120">
        <v>6</v>
      </c>
      <c r="AJ120" s="2"/>
      <c r="AK120" s="45"/>
      <c r="AL120" s="33"/>
      <c r="AM120" s="33"/>
      <c r="AN120" s="33"/>
    </row>
    <row r="121" spans="1:43">
      <c r="A121" s="62">
        <v>2912020</v>
      </c>
      <c r="B121" s="4" t="s">
        <v>13635</v>
      </c>
      <c r="C121" t="s">
        <v>17237</v>
      </c>
      <c r="D121" s="4" t="s">
        <v>13636</v>
      </c>
      <c r="E121" s="4" t="s">
        <v>13641</v>
      </c>
      <c r="F121" s="4" t="s">
        <v>16894</v>
      </c>
      <c r="G121" s="4" t="s">
        <v>13517</v>
      </c>
      <c r="H121" s="4" t="s">
        <v>13517</v>
      </c>
      <c r="I121" s="4"/>
      <c r="J121" s="4" t="s">
        <v>12540</v>
      </c>
      <c r="L121" s="4" t="s">
        <v>13506</v>
      </c>
      <c r="M121" s="4"/>
      <c r="N121" s="4" t="s">
        <v>13507</v>
      </c>
      <c r="O121" s="4" t="s">
        <v>13508</v>
      </c>
      <c r="P121" s="2">
        <v>1</v>
      </c>
      <c r="Q121">
        <v>1</v>
      </c>
      <c r="S121" s="2">
        <v>2000</v>
      </c>
      <c r="T121" s="2"/>
      <c r="U121">
        <v>10</v>
      </c>
      <c r="V121">
        <v>2980</v>
      </c>
      <c r="W121">
        <v>7100</v>
      </c>
      <c r="AH121">
        <v>1</v>
      </c>
      <c r="AI121">
        <v>10</v>
      </c>
      <c r="AJ121" s="2"/>
      <c r="AK121" s="45"/>
      <c r="AL121" s="33"/>
      <c r="AM121" s="33"/>
      <c r="AN121" s="33"/>
    </row>
    <row r="122" spans="1:43">
      <c r="A122" s="62">
        <v>2912021</v>
      </c>
      <c r="B122" s="4" t="s">
        <v>13642</v>
      </c>
      <c r="C122" t="s">
        <v>17237</v>
      </c>
      <c r="D122" s="4" t="s">
        <v>13643</v>
      </c>
      <c r="E122" s="4" t="s">
        <v>13643</v>
      </c>
      <c r="F122" s="4" t="s">
        <v>16894</v>
      </c>
      <c r="G122" s="4" t="s">
        <v>13647</v>
      </c>
      <c r="H122" s="59" t="s">
        <v>29730</v>
      </c>
      <c r="I122" s="94" t="s">
        <v>29702</v>
      </c>
      <c r="J122" s="4" t="s">
        <v>12540</v>
      </c>
      <c r="K122" s="6"/>
      <c r="L122" s="6"/>
      <c r="N122" s="6" t="s">
        <v>13744</v>
      </c>
      <c r="O122" s="6" t="s">
        <v>12709</v>
      </c>
      <c r="P122" s="2">
        <v>6</v>
      </c>
      <c r="Q122">
        <v>6</v>
      </c>
      <c r="S122" s="2">
        <v>6082</v>
      </c>
      <c r="T122" s="2"/>
      <c r="V122">
        <v>8956</v>
      </c>
      <c r="W122">
        <v>17071</v>
      </c>
      <c r="AJ122" s="2">
        <v>3</v>
      </c>
      <c r="AK122" s="45">
        <v>12.5</v>
      </c>
      <c r="AL122" s="33" t="s">
        <v>31574</v>
      </c>
      <c r="AM122" s="33"/>
      <c r="AN122" s="33"/>
      <c r="AQ122" t="s">
        <v>29701</v>
      </c>
    </row>
    <row r="123" spans="1:43">
      <c r="A123" s="62">
        <v>2912022</v>
      </c>
      <c r="B123" s="4" t="s">
        <v>13769</v>
      </c>
      <c r="C123" t="s">
        <v>17237</v>
      </c>
      <c r="D123" s="4" t="s">
        <v>13518</v>
      </c>
      <c r="E123" s="4" t="s">
        <v>13519</v>
      </c>
      <c r="F123" s="4" t="s">
        <v>16894</v>
      </c>
      <c r="G123" s="4" t="s">
        <v>12540</v>
      </c>
      <c r="H123" s="4" t="s">
        <v>12540</v>
      </c>
      <c r="I123" s="4"/>
      <c r="J123" s="4" t="s">
        <v>698</v>
      </c>
      <c r="K123" s="6" t="s">
        <v>13664</v>
      </c>
      <c r="L123" s="6" t="s">
        <v>13664</v>
      </c>
      <c r="M123" s="6"/>
      <c r="N123" s="6" t="s">
        <v>12788</v>
      </c>
      <c r="O123" s="6" t="s">
        <v>13665</v>
      </c>
      <c r="P123" s="2">
        <v>1</v>
      </c>
      <c r="Q123">
        <v>1</v>
      </c>
      <c r="S123" s="2">
        <v>1620</v>
      </c>
      <c r="T123" s="2"/>
      <c r="V123">
        <v>2100</v>
      </c>
      <c r="W123">
        <v>5100</v>
      </c>
      <c r="AJ123" s="2">
        <v>1</v>
      </c>
      <c r="AK123" s="45">
        <v>10</v>
      </c>
      <c r="AL123" s="33"/>
      <c r="AM123" s="33"/>
      <c r="AN123" s="33" t="s">
        <v>31575</v>
      </c>
    </row>
    <row r="124" spans="1:43">
      <c r="A124" s="62">
        <v>2912023</v>
      </c>
      <c r="B124" s="4" t="s">
        <v>13666</v>
      </c>
      <c r="C124" t="s">
        <v>17237</v>
      </c>
      <c r="D124" s="4" t="s">
        <v>13881</v>
      </c>
      <c r="E124" s="4" t="s">
        <v>13881</v>
      </c>
      <c r="F124" s="4" t="s">
        <v>16894</v>
      </c>
      <c r="G124" s="4" t="s">
        <v>12540</v>
      </c>
      <c r="H124" s="4" t="s">
        <v>12540</v>
      </c>
      <c r="I124" s="4"/>
      <c r="J124" s="4" t="s">
        <v>698</v>
      </c>
      <c r="K124" s="6" t="s">
        <v>13882</v>
      </c>
      <c r="L124" s="6" t="s">
        <v>13882</v>
      </c>
      <c r="M124" s="6"/>
      <c r="N124" s="6" t="s">
        <v>12788</v>
      </c>
      <c r="O124" s="6" t="s">
        <v>12602</v>
      </c>
      <c r="P124" s="2"/>
      <c r="Q124">
        <v>1</v>
      </c>
      <c r="S124" s="2">
        <v>560</v>
      </c>
      <c r="T124" s="2"/>
      <c r="V124">
        <v>3000</v>
      </c>
      <c r="W124">
        <v>6300</v>
      </c>
      <c r="AJ124" s="2">
        <v>1</v>
      </c>
      <c r="AK124" s="45">
        <v>5</v>
      </c>
      <c r="AL124" s="33" t="s">
        <v>31576</v>
      </c>
      <c r="AM124" s="33"/>
      <c r="AN124" s="33"/>
    </row>
    <row r="125" spans="1:43">
      <c r="A125" s="62">
        <v>2912024</v>
      </c>
      <c r="B125" s="4" t="s">
        <v>13551</v>
      </c>
      <c r="C125" t="s">
        <v>17237</v>
      </c>
      <c r="D125" s="4" t="s">
        <v>13540</v>
      </c>
      <c r="E125" s="4" t="s">
        <v>13544</v>
      </c>
      <c r="F125" s="4" t="s">
        <v>16894</v>
      </c>
      <c r="G125" s="4" t="s">
        <v>13545</v>
      </c>
      <c r="H125" s="4" t="s">
        <v>598</v>
      </c>
      <c r="I125" s="4"/>
      <c r="J125" s="4" t="s">
        <v>12213</v>
      </c>
      <c r="L125" s="6" t="s">
        <v>13546</v>
      </c>
      <c r="M125" s="6"/>
      <c r="N125" s="6" t="s">
        <v>13547</v>
      </c>
      <c r="O125" s="4" t="s">
        <v>13529</v>
      </c>
      <c r="P125" s="2">
        <v>2</v>
      </c>
      <c r="Q125">
        <v>2</v>
      </c>
      <c r="S125" s="2">
        <v>1600</v>
      </c>
      <c r="T125" s="2"/>
      <c r="V125">
        <v>3300</v>
      </c>
      <c r="W125">
        <v>7000</v>
      </c>
      <c r="AJ125" s="2">
        <v>1</v>
      </c>
      <c r="AK125" s="45">
        <v>5</v>
      </c>
      <c r="AL125" s="33" t="s">
        <v>31577</v>
      </c>
      <c r="AM125" s="33"/>
      <c r="AN125" s="33"/>
    </row>
    <row r="126" spans="1:43">
      <c r="A126" s="62">
        <v>2912025</v>
      </c>
      <c r="B126" s="4" t="s">
        <v>13531</v>
      </c>
      <c r="C126" t="s">
        <v>17237</v>
      </c>
      <c r="D126" s="4" t="s">
        <v>13532</v>
      </c>
      <c r="E126" s="4" t="s">
        <v>13182</v>
      </c>
      <c r="F126" s="4" t="s">
        <v>16894</v>
      </c>
      <c r="G126" s="4" t="s">
        <v>11753</v>
      </c>
      <c r="H126" s="4" t="s">
        <v>11753</v>
      </c>
      <c r="I126" s="4"/>
      <c r="J126" t="s">
        <v>12397</v>
      </c>
      <c r="K126" s="6" t="s">
        <v>13178</v>
      </c>
      <c r="N126" s="6" t="s">
        <v>12812</v>
      </c>
      <c r="O126" s="6" t="s">
        <v>13421</v>
      </c>
      <c r="P126" s="2">
        <v>3</v>
      </c>
      <c r="Q126">
        <v>3</v>
      </c>
      <c r="S126" s="2">
        <v>4500</v>
      </c>
      <c r="T126" s="2"/>
      <c r="V126">
        <v>4930</v>
      </c>
      <c r="W126">
        <v>14200</v>
      </c>
      <c r="AJ126" s="2">
        <v>3</v>
      </c>
      <c r="AK126" s="45">
        <v>8</v>
      </c>
      <c r="AL126" s="33" t="s">
        <v>31458</v>
      </c>
      <c r="AM126" s="33"/>
      <c r="AN126" s="33" t="s">
        <v>31459</v>
      </c>
    </row>
    <row r="127" spans="1:43">
      <c r="A127" s="62">
        <v>2912026</v>
      </c>
      <c r="B127" s="4" t="s">
        <v>13418</v>
      </c>
      <c r="C127" t="s">
        <v>17237</v>
      </c>
      <c r="D127" s="4" t="s">
        <v>13646</v>
      </c>
      <c r="E127" s="2" t="s">
        <v>15828</v>
      </c>
      <c r="F127" s="6" t="s">
        <v>16766</v>
      </c>
      <c r="G127" t="s">
        <v>12190</v>
      </c>
      <c r="H127" t="s">
        <v>12190</v>
      </c>
      <c r="J127" t="s">
        <v>12544</v>
      </c>
      <c r="N127" s="1" t="s">
        <v>12783</v>
      </c>
      <c r="O127" s="6" t="s">
        <v>13410</v>
      </c>
      <c r="P127" s="2">
        <v>2</v>
      </c>
      <c r="Q127">
        <v>2</v>
      </c>
      <c r="S127" s="2">
        <v>1300</v>
      </c>
      <c r="T127" s="2"/>
      <c r="V127">
        <v>2268</v>
      </c>
      <c r="W127" s="11">
        <v>5500</v>
      </c>
      <c r="AJ127" s="2">
        <v>1</v>
      </c>
      <c r="AK127" s="45">
        <v>3</v>
      </c>
      <c r="AL127" s="33" t="s">
        <v>31466</v>
      </c>
      <c r="AM127" s="33"/>
      <c r="AN127" s="33"/>
    </row>
    <row r="128" spans="1:43">
      <c r="A128" s="62">
        <v>2912027</v>
      </c>
      <c r="B128" s="2" t="s">
        <v>12935</v>
      </c>
      <c r="C128" t="s">
        <v>17237</v>
      </c>
      <c r="D128" s="4" t="s">
        <v>12476</v>
      </c>
      <c r="E128" s="6" t="s">
        <v>12936</v>
      </c>
      <c r="F128" s="6" t="s">
        <v>16766</v>
      </c>
      <c r="G128" t="s">
        <v>12937</v>
      </c>
      <c r="H128" t="s">
        <v>521</v>
      </c>
      <c r="J128" t="s">
        <v>12706</v>
      </c>
      <c r="K128" t="s">
        <v>12938</v>
      </c>
      <c r="N128" s="1" t="s">
        <v>12476</v>
      </c>
      <c r="O128" s="6" t="s">
        <v>13053</v>
      </c>
      <c r="P128" s="2">
        <v>1</v>
      </c>
      <c r="Q128">
        <v>1</v>
      </c>
      <c r="S128" s="2">
        <v>1000</v>
      </c>
      <c r="T128" s="2"/>
      <c r="V128">
        <v>6500</v>
      </c>
      <c r="W128">
        <v>9000</v>
      </c>
      <c r="AJ128" s="2"/>
      <c r="AK128" s="45"/>
      <c r="AL128" s="33"/>
      <c r="AM128" s="33"/>
      <c r="AN128" s="33"/>
    </row>
    <row r="129" spans="1:40">
      <c r="A129" s="62">
        <v>2912028</v>
      </c>
      <c r="B129" s="2" t="s">
        <v>13574</v>
      </c>
      <c r="C129" t="s">
        <v>17237</v>
      </c>
      <c r="D129" s="4" t="s">
        <v>13575</v>
      </c>
      <c r="E129" s="4" t="s">
        <v>13575</v>
      </c>
      <c r="F129" s="6" t="s">
        <v>16766</v>
      </c>
      <c r="G129" t="s">
        <v>12664</v>
      </c>
      <c r="H129" t="s">
        <v>12664</v>
      </c>
      <c r="J129" t="s">
        <v>12669</v>
      </c>
      <c r="N129" s="1" t="s">
        <v>12788</v>
      </c>
      <c r="O129" s="6" t="s">
        <v>13695</v>
      </c>
      <c r="P129" s="2">
        <v>2</v>
      </c>
      <c r="Q129">
        <v>2</v>
      </c>
      <c r="S129" s="2">
        <v>1769</v>
      </c>
      <c r="T129" s="2"/>
      <c r="V129">
        <v>1683</v>
      </c>
      <c r="W129">
        <v>6465</v>
      </c>
      <c r="AJ129" s="2">
        <v>1</v>
      </c>
      <c r="AK129" s="45">
        <v>8</v>
      </c>
      <c r="AL129" s="33"/>
      <c r="AM129" s="33"/>
      <c r="AN129" s="33"/>
    </row>
    <row r="130" spans="1:40">
      <c r="A130" s="62">
        <v>2912029</v>
      </c>
      <c r="B130" s="4" t="s">
        <v>13902</v>
      </c>
      <c r="C130" t="s">
        <v>17237</v>
      </c>
      <c r="D130" s="4" t="s">
        <v>14017</v>
      </c>
      <c r="E130" s="4" t="s">
        <v>14017</v>
      </c>
      <c r="F130" s="6" t="s">
        <v>16766</v>
      </c>
      <c r="G130" s="4" t="s">
        <v>12665</v>
      </c>
      <c r="H130" s="4" t="s">
        <v>12665</v>
      </c>
      <c r="I130" s="4"/>
      <c r="J130" s="4" t="s">
        <v>11907</v>
      </c>
      <c r="K130" s="4" t="s">
        <v>14018</v>
      </c>
      <c r="N130" s="1" t="s">
        <v>12788</v>
      </c>
      <c r="O130" s="6" t="s">
        <v>14024</v>
      </c>
      <c r="P130" s="2">
        <v>1</v>
      </c>
      <c r="Q130">
        <v>1</v>
      </c>
      <c r="S130" s="2">
        <v>1100</v>
      </c>
      <c r="T130" s="2"/>
      <c r="V130">
        <v>4305</v>
      </c>
      <c r="W130">
        <v>8400</v>
      </c>
      <c r="AJ130" s="2">
        <v>1</v>
      </c>
      <c r="AK130" s="45">
        <v>5</v>
      </c>
      <c r="AL130" s="33"/>
      <c r="AM130" s="33"/>
      <c r="AN130" s="33"/>
    </row>
    <row r="131" spans="1:40">
      <c r="A131" s="62">
        <v>2912030</v>
      </c>
      <c r="B131" s="2" t="s">
        <v>14389</v>
      </c>
      <c r="C131" t="s">
        <v>17237</v>
      </c>
      <c r="D131" s="59" t="s">
        <v>29424</v>
      </c>
      <c r="E131" s="4" t="s">
        <v>13904</v>
      </c>
      <c r="F131" s="6" t="s">
        <v>16766</v>
      </c>
      <c r="G131" s="4" t="s">
        <v>12665</v>
      </c>
      <c r="H131" s="4" t="s">
        <v>12665</v>
      </c>
      <c r="I131" s="4"/>
      <c r="J131" s="4" t="s">
        <v>11907</v>
      </c>
      <c r="K131" s="4" t="s">
        <v>13905</v>
      </c>
      <c r="L131" s="4" t="s">
        <v>14022</v>
      </c>
      <c r="M131" s="4"/>
      <c r="N131" s="4" t="s">
        <v>16075</v>
      </c>
      <c r="O131" s="4" t="s">
        <v>14023</v>
      </c>
      <c r="P131" s="2">
        <v>4</v>
      </c>
      <c r="Q131">
        <v>4</v>
      </c>
      <c r="S131" s="2">
        <v>4400</v>
      </c>
      <c r="T131" s="2"/>
      <c r="V131" s="58">
        <v>4177</v>
      </c>
      <c r="W131">
        <v>8030</v>
      </c>
      <c r="AJ131" s="2">
        <v>1</v>
      </c>
      <c r="AK131" s="45">
        <v>8</v>
      </c>
      <c r="AL131" s="33"/>
      <c r="AM131" s="33"/>
      <c r="AN131" s="33" t="s">
        <v>31587</v>
      </c>
    </row>
    <row r="132" spans="1:40">
      <c r="A132" s="62">
        <v>2912031</v>
      </c>
      <c r="B132" s="4" t="s">
        <v>14393</v>
      </c>
      <c r="C132" t="s">
        <v>17237</v>
      </c>
      <c r="D132" s="4" t="s">
        <v>14159</v>
      </c>
      <c r="E132" s="4" t="s">
        <v>14160</v>
      </c>
      <c r="F132" s="4" t="s">
        <v>16766</v>
      </c>
      <c r="G132" s="4" t="s">
        <v>17325</v>
      </c>
      <c r="H132" s="59" t="s">
        <v>30003</v>
      </c>
      <c r="I132" s="59"/>
      <c r="J132" s="4" t="s">
        <v>12711</v>
      </c>
      <c r="K132" s="4" t="s">
        <v>16071</v>
      </c>
      <c r="L132" s="4" t="s">
        <v>15951</v>
      </c>
      <c r="M132" s="4" t="s">
        <v>337</v>
      </c>
      <c r="N132" s="4" t="s">
        <v>12783</v>
      </c>
      <c r="O132" s="4" t="s">
        <v>12602</v>
      </c>
      <c r="P132" s="2">
        <v>1</v>
      </c>
      <c r="Q132">
        <v>1</v>
      </c>
      <c r="S132" s="2">
        <v>1000</v>
      </c>
      <c r="T132" s="2"/>
      <c r="V132">
        <v>5074</v>
      </c>
      <c r="W132">
        <v>8400</v>
      </c>
      <c r="AJ132" s="2">
        <v>2</v>
      </c>
      <c r="AK132" s="45">
        <v>8</v>
      </c>
      <c r="AL132" s="33"/>
      <c r="AM132" s="33"/>
      <c r="AN132" s="33" t="s">
        <v>31588</v>
      </c>
    </row>
    <row r="133" spans="1:40">
      <c r="A133" s="62">
        <v>2912032</v>
      </c>
      <c r="B133" s="4" t="s">
        <v>14148</v>
      </c>
      <c r="C133" t="s">
        <v>17237</v>
      </c>
      <c r="D133" s="4" t="s">
        <v>14288</v>
      </c>
      <c r="E133" s="4" t="s">
        <v>14399</v>
      </c>
      <c r="F133" s="6" t="s">
        <v>16766</v>
      </c>
      <c r="G133" s="4" t="s">
        <v>12767</v>
      </c>
      <c r="H133" s="4" t="s">
        <v>12767</v>
      </c>
      <c r="I133" s="4"/>
      <c r="J133" s="4" t="s">
        <v>12864</v>
      </c>
      <c r="K133" s="4" t="s">
        <v>14162</v>
      </c>
      <c r="N133" s="6" t="s">
        <v>13829</v>
      </c>
      <c r="O133" s="6" t="s">
        <v>14382</v>
      </c>
      <c r="P133" s="2">
        <v>1</v>
      </c>
      <c r="Q133">
        <v>1</v>
      </c>
      <c r="S133" s="2">
        <v>2000</v>
      </c>
      <c r="T133" s="2"/>
      <c r="V133">
        <v>4050</v>
      </c>
      <c r="W133">
        <v>6000</v>
      </c>
      <c r="AJ133" s="2">
        <v>2</v>
      </c>
      <c r="AK133" s="45">
        <v>4</v>
      </c>
      <c r="AL133" s="33"/>
      <c r="AM133" s="33"/>
      <c r="AN133" s="33"/>
    </row>
    <row r="134" spans="1:40">
      <c r="A134" s="62">
        <v>2912033</v>
      </c>
      <c r="B134" s="4" t="s">
        <v>14059</v>
      </c>
      <c r="C134" t="s">
        <v>17237</v>
      </c>
      <c r="D134" s="4" t="s">
        <v>14139</v>
      </c>
      <c r="E134" s="4" t="s">
        <v>14140</v>
      </c>
      <c r="F134" s="4" t="s">
        <v>16766</v>
      </c>
      <c r="G134" s="4" t="s">
        <v>11932</v>
      </c>
      <c r="H134" s="4" t="s">
        <v>11932</v>
      </c>
      <c r="I134" s="4"/>
      <c r="J134" s="4" t="s">
        <v>11932</v>
      </c>
      <c r="K134" s="4" t="s">
        <v>14975</v>
      </c>
      <c r="N134" s="6" t="s">
        <v>12788</v>
      </c>
      <c r="O134" s="6" t="s">
        <v>13057</v>
      </c>
      <c r="P134" s="2">
        <v>2</v>
      </c>
      <c r="Q134">
        <v>2</v>
      </c>
      <c r="S134" s="2">
        <v>2500</v>
      </c>
      <c r="T134" s="2"/>
      <c r="V134">
        <v>2000</v>
      </c>
      <c r="W134">
        <v>5000</v>
      </c>
      <c r="AJ134" s="2">
        <v>1</v>
      </c>
      <c r="AK134" s="45">
        <v>5</v>
      </c>
      <c r="AL134" s="33"/>
      <c r="AM134" s="33"/>
      <c r="AN134" s="33"/>
    </row>
    <row r="135" spans="1:40">
      <c r="A135" s="62">
        <v>2912034</v>
      </c>
      <c r="B135" s="2" t="s">
        <v>14636</v>
      </c>
      <c r="C135" t="s">
        <v>17237</v>
      </c>
      <c r="D135" s="4" t="s">
        <v>14733</v>
      </c>
      <c r="E135" s="4" t="s">
        <v>14628</v>
      </c>
      <c r="F135" s="6" t="s">
        <v>16766</v>
      </c>
      <c r="G135" s="4" t="s">
        <v>11932</v>
      </c>
      <c r="H135" s="4" t="s">
        <v>11932</v>
      </c>
      <c r="I135" s="4"/>
      <c r="J135" s="4" t="s">
        <v>11932</v>
      </c>
      <c r="K135" s="4" t="s">
        <v>14734</v>
      </c>
      <c r="N135" s="6" t="s">
        <v>13507</v>
      </c>
      <c r="O135" s="6" t="s">
        <v>14974</v>
      </c>
      <c r="P135" s="2">
        <v>2</v>
      </c>
      <c r="Q135">
        <v>2</v>
      </c>
      <c r="S135" s="2">
        <v>1420</v>
      </c>
      <c r="T135" s="2"/>
      <c r="V135">
        <v>4170</v>
      </c>
      <c r="W135">
        <v>7896</v>
      </c>
      <c r="AG135">
        <v>700</v>
      </c>
      <c r="AJ135" s="2">
        <v>1</v>
      </c>
      <c r="AK135" s="45">
        <v>8</v>
      </c>
      <c r="AL135" s="33"/>
      <c r="AM135" s="33"/>
      <c r="AN135" s="33"/>
    </row>
    <row r="136" spans="1:40">
      <c r="A136" s="62">
        <v>2912035</v>
      </c>
      <c r="B136" s="2" t="s">
        <v>14258</v>
      </c>
      <c r="C136" t="s">
        <v>17237</v>
      </c>
      <c r="D136" s="4" t="s">
        <v>14851</v>
      </c>
      <c r="E136" s="4" t="s">
        <v>16076</v>
      </c>
      <c r="F136" s="6" t="s">
        <v>16766</v>
      </c>
      <c r="G136" s="4" t="s">
        <v>13097</v>
      </c>
      <c r="H136" s="4" t="s">
        <v>13097</v>
      </c>
      <c r="I136" s="4"/>
      <c r="J136" s="4" t="s">
        <v>13097</v>
      </c>
      <c r="K136" s="4" t="s">
        <v>14694</v>
      </c>
      <c r="L136" s="4" t="s">
        <v>13097</v>
      </c>
      <c r="M136" s="4"/>
      <c r="N136" s="6" t="s">
        <v>13507</v>
      </c>
      <c r="O136" s="6" t="s">
        <v>14972</v>
      </c>
      <c r="P136" s="2">
        <v>1</v>
      </c>
      <c r="Q136">
        <v>1</v>
      </c>
      <c r="S136" s="2">
        <v>2867</v>
      </c>
      <c r="T136" s="2"/>
      <c r="V136">
        <v>1561</v>
      </c>
      <c r="W136">
        <v>8824</v>
      </c>
      <c r="AJ136" s="2">
        <v>3</v>
      </c>
      <c r="AK136" s="45">
        <v>8</v>
      </c>
      <c r="AL136" s="33"/>
      <c r="AM136" s="33"/>
      <c r="AN136" s="33"/>
    </row>
    <row r="137" spans="1:40">
      <c r="A137" s="62">
        <v>2912036</v>
      </c>
      <c r="B137" s="4" t="s">
        <v>15092</v>
      </c>
      <c r="C137" t="s">
        <v>17237</v>
      </c>
      <c r="D137" s="2" t="s">
        <v>14738</v>
      </c>
      <c r="E137" s="2" t="s">
        <v>14853</v>
      </c>
      <c r="F137" s="6" t="s">
        <v>16766</v>
      </c>
      <c r="G137" s="6" t="s">
        <v>14854</v>
      </c>
      <c r="H137" s="6" t="s">
        <v>11915</v>
      </c>
      <c r="I137" s="6"/>
      <c r="J137" s="2" t="s">
        <v>11624</v>
      </c>
      <c r="K137" s="6" t="s">
        <v>14510</v>
      </c>
      <c r="N137" s="6" t="s">
        <v>12812</v>
      </c>
      <c r="P137" s="2">
        <v>2</v>
      </c>
      <c r="Q137">
        <v>2</v>
      </c>
      <c r="S137" s="2">
        <v>2949</v>
      </c>
      <c r="T137" s="2"/>
      <c r="V137">
        <v>5741</v>
      </c>
      <c r="W137">
        <v>13079</v>
      </c>
      <c r="AJ137" s="2">
        <v>2</v>
      </c>
      <c r="AK137" s="45">
        <v>15</v>
      </c>
      <c r="AL137" s="124" t="s">
        <v>31589</v>
      </c>
      <c r="AM137" s="33"/>
      <c r="AN137" s="33"/>
    </row>
    <row r="138" spans="1:40">
      <c r="A138" s="62">
        <v>2912037</v>
      </c>
      <c r="B138" s="2" t="s">
        <v>15001</v>
      </c>
      <c r="C138" t="s">
        <v>17237</v>
      </c>
      <c r="D138" s="2" t="s">
        <v>14979</v>
      </c>
      <c r="E138" s="2" t="s">
        <v>14979</v>
      </c>
      <c r="F138" s="6" t="s">
        <v>16766</v>
      </c>
      <c r="G138" s="2" t="s">
        <v>11915</v>
      </c>
      <c r="H138" s="2" t="s">
        <v>11915</v>
      </c>
      <c r="I138" s="2"/>
      <c r="J138" s="6" t="s">
        <v>11624</v>
      </c>
      <c r="K138" s="6" t="s">
        <v>14980</v>
      </c>
      <c r="N138" s="6" t="s">
        <v>12502</v>
      </c>
      <c r="O138" s="6" t="s">
        <v>14981</v>
      </c>
      <c r="P138" s="2">
        <v>1</v>
      </c>
      <c r="Q138">
        <v>1</v>
      </c>
      <c r="S138" s="2">
        <v>3100</v>
      </c>
      <c r="T138" s="2"/>
      <c r="V138">
        <v>2077</v>
      </c>
      <c r="W138">
        <v>5720</v>
      </c>
      <c r="AJ138" s="2">
        <v>1</v>
      </c>
      <c r="AK138" s="45">
        <v>8</v>
      </c>
      <c r="AL138" s="33"/>
      <c r="AM138" s="33"/>
      <c r="AN138" s="33"/>
    </row>
    <row r="139" spans="1:40">
      <c r="A139" s="62">
        <v>2912038</v>
      </c>
      <c r="B139" s="2" t="s">
        <v>14653</v>
      </c>
      <c r="C139" t="s">
        <v>17237</v>
      </c>
      <c r="D139" s="2" t="s">
        <v>14754</v>
      </c>
      <c r="E139" s="2" t="s">
        <v>14754</v>
      </c>
      <c r="F139" s="6" t="s">
        <v>16766</v>
      </c>
      <c r="G139" s="2" t="s">
        <v>11915</v>
      </c>
      <c r="H139" s="2" t="s">
        <v>11915</v>
      </c>
      <c r="I139" s="2"/>
      <c r="J139" s="6" t="s">
        <v>11624</v>
      </c>
      <c r="K139" s="2" t="s">
        <v>15947</v>
      </c>
      <c r="N139" s="6" t="s">
        <v>12783</v>
      </c>
      <c r="O139" s="6" t="s">
        <v>14647</v>
      </c>
      <c r="P139" s="2">
        <v>2</v>
      </c>
      <c r="Q139">
        <v>2</v>
      </c>
      <c r="S139" s="2">
        <v>2600</v>
      </c>
      <c r="T139" s="2"/>
      <c r="V139">
        <v>4200</v>
      </c>
      <c r="W139">
        <v>9500</v>
      </c>
      <c r="AJ139" s="2">
        <v>3</v>
      </c>
      <c r="AK139" s="45">
        <v>14</v>
      </c>
      <c r="AL139" s="33" t="s">
        <v>31590</v>
      </c>
      <c r="AM139" s="33" t="s">
        <v>31591</v>
      </c>
      <c r="AN139" s="33"/>
    </row>
    <row r="140" spans="1:40">
      <c r="A140" s="62">
        <v>2912039</v>
      </c>
      <c r="B140" s="2" t="s">
        <v>14654</v>
      </c>
      <c r="C140" t="s">
        <v>17237</v>
      </c>
      <c r="D140" s="2" t="s">
        <v>14760</v>
      </c>
      <c r="E140" s="2" t="s">
        <v>14760</v>
      </c>
      <c r="F140" s="6" t="s">
        <v>16766</v>
      </c>
      <c r="G140" s="2" t="s">
        <v>11915</v>
      </c>
      <c r="H140" s="2" t="s">
        <v>11915</v>
      </c>
      <c r="I140" s="2"/>
      <c r="J140" s="6" t="s">
        <v>11624</v>
      </c>
      <c r="K140" t="s">
        <v>14762</v>
      </c>
      <c r="N140" s="6" t="s">
        <v>14855</v>
      </c>
      <c r="O140" s="6" t="s">
        <v>14981</v>
      </c>
      <c r="P140" s="2">
        <v>2</v>
      </c>
      <c r="Q140">
        <v>2</v>
      </c>
      <c r="S140" s="2">
        <v>1820</v>
      </c>
      <c r="T140" s="2"/>
      <c r="V140">
        <v>7638</v>
      </c>
      <c r="W140">
        <v>11176</v>
      </c>
      <c r="AJ140" s="2">
        <v>2</v>
      </c>
      <c r="AK140" s="45">
        <v>18</v>
      </c>
      <c r="AL140" s="33" t="s">
        <v>31592</v>
      </c>
      <c r="AM140" s="33"/>
      <c r="AN140" s="33" t="s">
        <v>31593</v>
      </c>
    </row>
    <row r="141" spans="1:40">
      <c r="A141" s="62">
        <v>2912040</v>
      </c>
      <c r="B141" s="2" t="s">
        <v>14651</v>
      </c>
      <c r="C141" t="s">
        <v>17237</v>
      </c>
      <c r="D141" s="2" t="s">
        <v>14414</v>
      </c>
      <c r="E141" s="2" t="s">
        <v>14414</v>
      </c>
      <c r="F141" s="6" t="s">
        <v>16766</v>
      </c>
      <c r="G141" s="2" t="s">
        <v>11915</v>
      </c>
      <c r="H141" s="2" t="s">
        <v>11915</v>
      </c>
      <c r="I141" s="2"/>
      <c r="J141" s="6" t="s">
        <v>11624</v>
      </c>
      <c r="K141" s="6" t="s">
        <v>14413</v>
      </c>
      <c r="N141" s="6" t="s">
        <v>14297</v>
      </c>
      <c r="O141" s="6" t="s">
        <v>14981</v>
      </c>
      <c r="P141" s="2">
        <v>2</v>
      </c>
      <c r="Q141">
        <v>2</v>
      </c>
      <c r="S141" s="2">
        <v>2090</v>
      </c>
      <c r="T141" s="2"/>
      <c r="V141">
        <v>2418</v>
      </c>
      <c r="W141">
        <v>7000</v>
      </c>
      <c r="AJ141" s="2">
        <v>3</v>
      </c>
      <c r="AK141" s="45">
        <v>55</v>
      </c>
      <c r="AL141" s="33" t="s">
        <v>31594</v>
      </c>
      <c r="AM141" s="33"/>
      <c r="AN141" s="33" t="s">
        <v>31595</v>
      </c>
    </row>
    <row r="142" spans="1:40">
      <c r="A142" s="62">
        <v>2912041</v>
      </c>
      <c r="B142" s="4" t="s">
        <v>14298</v>
      </c>
      <c r="C142" t="s">
        <v>17237</v>
      </c>
      <c r="D142" s="4" t="s">
        <v>14423</v>
      </c>
      <c r="E142" s="4" t="s">
        <v>14424</v>
      </c>
      <c r="F142" s="4" t="s">
        <v>16766</v>
      </c>
      <c r="G142" s="4" t="s">
        <v>12364</v>
      </c>
      <c r="H142" s="4" t="s">
        <v>12364</v>
      </c>
      <c r="I142" s="4"/>
      <c r="J142" s="4" t="s">
        <v>12870</v>
      </c>
      <c r="K142" s="4" t="s">
        <v>14425</v>
      </c>
      <c r="N142" s="6" t="s">
        <v>14306</v>
      </c>
      <c r="O142" s="6" t="s">
        <v>14299</v>
      </c>
      <c r="P142" s="2">
        <v>2</v>
      </c>
      <c r="Q142">
        <v>2</v>
      </c>
      <c r="S142" s="2">
        <v>2167</v>
      </c>
      <c r="T142" s="2"/>
      <c r="V142">
        <v>5992</v>
      </c>
      <c r="W142">
        <v>10500</v>
      </c>
      <c r="AJ142" s="2">
        <v>1</v>
      </c>
      <c r="AK142" s="45">
        <v>10</v>
      </c>
      <c r="AL142" s="33"/>
      <c r="AM142" s="33"/>
      <c r="AN142" s="33" t="s">
        <v>31596</v>
      </c>
    </row>
    <row r="143" spans="1:40">
      <c r="A143" s="62">
        <v>2912042</v>
      </c>
      <c r="B143" s="2" t="s">
        <v>14303</v>
      </c>
      <c r="C143" t="s">
        <v>17237</v>
      </c>
      <c r="D143" s="4" t="s">
        <v>14304</v>
      </c>
      <c r="E143" s="4" t="s">
        <v>14304</v>
      </c>
      <c r="F143" s="4" t="s">
        <v>16766</v>
      </c>
      <c r="G143" s="4" t="s">
        <v>12320</v>
      </c>
      <c r="H143" s="4" t="s">
        <v>12320</v>
      </c>
      <c r="I143" s="4"/>
      <c r="J143" s="4" t="s">
        <v>12870</v>
      </c>
      <c r="K143" s="4" t="s">
        <v>14202</v>
      </c>
      <c r="N143" s="6" t="s">
        <v>14306</v>
      </c>
      <c r="O143" s="6" t="s">
        <v>14158</v>
      </c>
      <c r="P143" s="2">
        <v>1</v>
      </c>
      <c r="Q143">
        <v>1</v>
      </c>
      <c r="S143" s="2">
        <v>862</v>
      </c>
      <c r="T143" s="2"/>
      <c r="V143">
        <v>2500</v>
      </c>
      <c r="W143">
        <v>6150</v>
      </c>
      <c r="AJ143" s="2">
        <v>1</v>
      </c>
      <c r="AK143" s="45">
        <v>3</v>
      </c>
      <c r="AL143" s="33"/>
      <c r="AM143" s="33"/>
      <c r="AN143" s="33" t="s">
        <v>31597</v>
      </c>
    </row>
    <row r="144" spans="1:40">
      <c r="A144" s="62">
        <v>2912043</v>
      </c>
      <c r="B144" s="2" t="s">
        <v>14203</v>
      </c>
      <c r="C144" t="s">
        <v>17237</v>
      </c>
      <c r="D144" s="4" t="s">
        <v>14335</v>
      </c>
      <c r="E144" s="4" t="s">
        <v>14330</v>
      </c>
      <c r="F144" s="6" t="s">
        <v>16766</v>
      </c>
      <c r="G144" s="4" t="s">
        <v>15830</v>
      </c>
      <c r="H144" s="4" t="s">
        <v>15830</v>
      </c>
      <c r="I144" s="4"/>
      <c r="J144" s="4" t="s">
        <v>12579</v>
      </c>
      <c r="K144" s="4" t="s">
        <v>15948</v>
      </c>
      <c r="L144" s="4" t="s">
        <v>14333</v>
      </c>
      <c r="M144" s="4"/>
      <c r="N144" s="4" t="s">
        <v>12783</v>
      </c>
      <c r="O144" s="4" t="s">
        <v>13057</v>
      </c>
      <c r="P144" s="2">
        <v>2</v>
      </c>
      <c r="Q144">
        <v>2</v>
      </c>
      <c r="S144" s="2">
        <v>2000</v>
      </c>
      <c r="T144" s="2"/>
      <c r="V144">
        <v>4041</v>
      </c>
      <c r="W144">
        <v>6000</v>
      </c>
      <c r="AJ144" s="2">
        <v>1</v>
      </c>
      <c r="AK144" s="45">
        <v>5</v>
      </c>
      <c r="AL144" s="33"/>
      <c r="AM144" s="33" t="s">
        <v>31598</v>
      </c>
      <c r="AN144" s="33"/>
    </row>
    <row r="145" spans="1:40">
      <c r="A145" s="62">
        <v>2912044</v>
      </c>
      <c r="B145" s="2" t="s">
        <v>14453</v>
      </c>
      <c r="C145" t="s">
        <v>17237</v>
      </c>
      <c r="D145" s="4" t="s">
        <v>14204</v>
      </c>
      <c r="E145" s="26" t="s">
        <v>14219</v>
      </c>
      <c r="F145" s="6" t="s">
        <v>16766</v>
      </c>
      <c r="G145" s="4" t="s">
        <v>11922</v>
      </c>
      <c r="H145" s="4" t="s">
        <v>11922</v>
      </c>
      <c r="I145" s="4"/>
      <c r="J145" s="4" t="s">
        <v>12579</v>
      </c>
      <c r="K145" s="4" t="s">
        <v>12617</v>
      </c>
      <c r="L145" s="4" t="s">
        <v>15946</v>
      </c>
      <c r="M145" s="4"/>
      <c r="N145" s="4" t="s">
        <v>12783</v>
      </c>
      <c r="O145" s="4" t="s">
        <v>14158</v>
      </c>
      <c r="P145" s="2">
        <v>5</v>
      </c>
      <c r="Q145">
        <v>5</v>
      </c>
      <c r="S145" s="2">
        <v>4680</v>
      </c>
      <c r="T145" s="2"/>
      <c r="V145">
        <v>5768</v>
      </c>
      <c r="W145">
        <v>13520</v>
      </c>
      <c r="AJ145" s="2">
        <v>9</v>
      </c>
      <c r="AK145" s="45">
        <v>28</v>
      </c>
      <c r="AL145" s="33" t="s">
        <v>31599</v>
      </c>
      <c r="AM145" s="33"/>
      <c r="AN145" s="33"/>
    </row>
    <row r="146" spans="1:40">
      <c r="A146" s="62">
        <v>2912045</v>
      </c>
      <c r="B146" s="4" t="s">
        <v>14322</v>
      </c>
      <c r="C146" t="s">
        <v>17237</v>
      </c>
      <c r="D146" s="4" t="s">
        <v>14100</v>
      </c>
      <c r="E146" s="4" t="s">
        <v>14341</v>
      </c>
      <c r="F146" s="4" t="s">
        <v>16766</v>
      </c>
      <c r="G146" s="4" t="s">
        <v>12121</v>
      </c>
      <c r="H146" s="4" t="s">
        <v>12121</v>
      </c>
      <c r="I146" s="4"/>
      <c r="J146" s="4" t="s">
        <v>12121</v>
      </c>
      <c r="K146" s="4" t="s">
        <v>14342</v>
      </c>
      <c r="L146" s="4" t="s">
        <v>14342</v>
      </c>
      <c r="M146" s="4"/>
      <c r="N146" s="4" t="s">
        <v>12783</v>
      </c>
      <c r="O146" s="4" t="s">
        <v>14299</v>
      </c>
      <c r="P146" s="2">
        <v>5</v>
      </c>
      <c r="Q146">
        <v>5</v>
      </c>
      <c r="S146" s="2">
        <v>3852</v>
      </c>
      <c r="T146" s="2"/>
      <c r="V146">
        <v>3180</v>
      </c>
      <c r="W146">
        <v>7671</v>
      </c>
      <c r="AJ146" s="2">
        <v>1</v>
      </c>
      <c r="AK146" s="45">
        <v>5</v>
      </c>
      <c r="AL146" s="33"/>
      <c r="AM146" s="33"/>
      <c r="AN146" s="33" t="s">
        <v>31600</v>
      </c>
    </row>
    <row r="147" spans="1:40">
      <c r="A147" s="62">
        <v>2912046</v>
      </c>
      <c r="B147" s="4" t="s">
        <v>14210</v>
      </c>
      <c r="C147" t="s">
        <v>17237</v>
      </c>
      <c r="D147" s="4" t="s">
        <v>14449</v>
      </c>
      <c r="E147" s="4" t="s">
        <v>14460</v>
      </c>
      <c r="F147" s="6" t="s">
        <v>16766</v>
      </c>
      <c r="G147" s="4" t="s">
        <v>12216</v>
      </c>
      <c r="H147" s="4" t="s">
        <v>12216</v>
      </c>
      <c r="I147" s="4"/>
      <c r="J147" s="4" t="s">
        <v>11678</v>
      </c>
      <c r="K147" s="4" t="s">
        <v>14448</v>
      </c>
      <c r="L147" s="4" t="s">
        <v>14337</v>
      </c>
      <c r="M147" s="4"/>
      <c r="N147" s="4" t="s">
        <v>12783</v>
      </c>
      <c r="O147" s="4" t="s">
        <v>14299</v>
      </c>
      <c r="P147" s="2">
        <v>2</v>
      </c>
      <c r="Q147">
        <v>2</v>
      </c>
      <c r="S147" s="2">
        <v>1392</v>
      </c>
      <c r="T147" s="2"/>
      <c r="V147">
        <v>4694</v>
      </c>
      <c r="W147">
        <v>8490</v>
      </c>
      <c r="AJ147" s="2">
        <v>1</v>
      </c>
      <c r="AK147" s="45">
        <v>5</v>
      </c>
      <c r="AL147" s="33"/>
      <c r="AM147" s="33"/>
      <c r="AN147" s="33"/>
    </row>
    <row r="148" spans="1:40">
      <c r="A148" s="62">
        <v>2912047</v>
      </c>
      <c r="B148" s="2" t="s">
        <v>14566</v>
      </c>
      <c r="C148" t="s">
        <v>17237</v>
      </c>
      <c r="D148" s="4" t="s">
        <v>14567</v>
      </c>
      <c r="E148" s="4" t="s">
        <v>14567</v>
      </c>
      <c r="F148" s="4" t="s">
        <v>16766</v>
      </c>
      <c r="G148" s="4" t="s">
        <v>12367</v>
      </c>
      <c r="H148" s="4" t="s">
        <v>12367</v>
      </c>
      <c r="I148" s="4"/>
      <c r="J148" s="4" t="s">
        <v>12559</v>
      </c>
      <c r="L148" s="6"/>
      <c r="M148" s="6"/>
      <c r="N148" s="4" t="s">
        <v>15696</v>
      </c>
      <c r="O148" s="6" t="s">
        <v>14647</v>
      </c>
      <c r="P148" s="2">
        <v>1</v>
      </c>
      <c r="Q148">
        <v>1</v>
      </c>
      <c r="S148" s="2">
        <v>900</v>
      </c>
      <c r="T148" s="2"/>
      <c r="V148">
        <v>3000</v>
      </c>
      <c r="W148">
        <v>8500</v>
      </c>
      <c r="AJ148" s="2">
        <v>1</v>
      </c>
      <c r="AK148" s="45">
        <v>5</v>
      </c>
      <c r="AL148" s="33"/>
      <c r="AM148" s="33"/>
      <c r="AN148" s="33"/>
    </row>
    <row r="149" spans="1:40">
      <c r="A149" s="62">
        <v>2912048</v>
      </c>
      <c r="B149" s="2" t="s">
        <v>14200</v>
      </c>
      <c r="C149" t="s">
        <v>17237</v>
      </c>
      <c r="D149" s="4" t="s">
        <v>14445</v>
      </c>
      <c r="E149" s="4" t="s">
        <v>14679</v>
      </c>
      <c r="F149" s="4" t="s">
        <v>16766</v>
      </c>
      <c r="G149" s="4" t="s">
        <v>12055</v>
      </c>
      <c r="H149" s="4" t="s">
        <v>12055</v>
      </c>
      <c r="I149" s="4"/>
      <c r="J149" s="4" t="s">
        <v>12559</v>
      </c>
      <c r="K149" s="4" t="s">
        <v>14680</v>
      </c>
      <c r="N149" s="6" t="s">
        <v>12783</v>
      </c>
      <c r="O149" s="6" t="s">
        <v>13410</v>
      </c>
      <c r="P149" s="2">
        <v>3</v>
      </c>
      <c r="Q149">
        <v>3</v>
      </c>
      <c r="S149" s="2">
        <v>3845</v>
      </c>
      <c r="T149" s="2"/>
      <c r="V149">
        <v>6057</v>
      </c>
      <c r="W149">
        <v>18449</v>
      </c>
      <c r="AJ149" s="2">
        <v>3</v>
      </c>
      <c r="AK149" s="45">
        <v>17</v>
      </c>
      <c r="AL149" s="33" t="s">
        <v>31601</v>
      </c>
      <c r="AM149" s="33"/>
      <c r="AN149" s="33"/>
    </row>
    <row r="150" spans="1:40">
      <c r="A150" s="62">
        <v>2912049</v>
      </c>
      <c r="B150" s="4" t="s">
        <v>13311</v>
      </c>
      <c r="C150" t="s">
        <v>17237</v>
      </c>
      <c r="D150" s="4" t="s">
        <v>13312</v>
      </c>
      <c r="E150" s="4" t="s">
        <v>13313</v>
      </c>
      <c r="F150" t="s">
        <v>16767</v>
      </c>
      <c r="G150" t="s">
        <v>11982</v>
      </c>
      <c r="H150" t="s">
        <v>11982</v>
      </c>
      <c r="J150" t="s">
        <v>11982</v>
      </c>
      <c r="K150" s="6" t="s">
        <v>13314</v>
      </c>
      <c r="L150" s="4"/>
      <c r="M150" s="4"/>
      <c r="N150" s="4" t="s">
        <v>13433</v>
      </c>
      <c r="O150" s="4" t="s">
        <v>12499</v>
      </c>
      <c r="P150" s="2">
        <v>6</v>
      </c>
      <c r="Q150">
        <v>6</v>
      </c>
      <c r="S150" s="2">
        <v>3182</v>
      </c>
      <c r="T150" s="2"/>
      <c r="V150">
        <v>3417</v>
      </c>
      <c r="W150">
        <v>9391</v>
      </c>
      <c r="AJ150" s="2">
        <v>2</v>
      </c>
      <c r="AK150" s="45">
        <v>7</v>
      </c>
      <c r="AL150" s="33" t="s">
        <v>31602</v>
      </c>
      <c r="AM150" s="33"/>
      <c r="AN150" s="33"/>
    </row>
    <row r="151" spans="1:40">
      <c r="A151" s="62">
        <v>2912050</v>
      </c>
      <c r="B151" s="2" t="s">
        <v>13187</v>
      </c>
      <c r="C151" t="s">
        <v>17237</v>
      </c>
      <c r="D151" s="4" t="s">
        <v>13188</v>
      </c>
      <c r="E151" s="2" t="s">
        <v>12446</v>
      </c>
      <c r="F151" s="2" t="s">
        <v>16767</v>
      </c>
      <c r="G151" s="2" t="s">
        <v>12712</v>
      </c>
      <c r="H151" s="2" t="s">
        <v>12712</v>
      </c>
      <c r="I151" s="2"/>
      <c r="J151" s="2" t="s">
        <v>11983</v>
      </c>
      <c r="L151" t="s">
        <v>13315</v>
      </c>
      <c r="N151" s="2" t="s">
        <v>12498</v>
      </c>
      <c r="O151" s="2" t="s">
        <v>13316</v>
      </c>
      <c r="P151" s="2">
        <v>3</v>
      </c>
      <c r="Q151">
        <v>3</v>
      </c>
      <c r="S151" s="2">
        <v>3881</v>
      </c>
      <c r="T151" s="2"/>
      <c r="V151">
        <v>2000</v>
      </c>
      <c r="W151">
        <v>6807</v>
      </c>
      <c r="AJ151" s="2">
        <v>4</v>
      </c>
      <c r="AK151" s="45">
        <v>20</v>
      </c>
      <c r="AL151" s="33" t="s">
        <v>31494</v>
      </c>
      <c r="AM151" s="33"/>
      <c r="AN151" s="33"/>
    </row>
    <row r="152" spans="1:40">
      <c r="A152" s="62">
        <v>2912051</v>
      </c>
      <c r="B152" s="4" t="s">
        <v>13927</v>
      </c>
      <c r="C152" t="s">
        <v>17237</v>
      </c>
      <c r="D152" s="4" t="s">
        <v>14038</v>
      </c>
      <c r="E152" s="2" t="s">
        <v>13812</v>
      </c>
      <c r="F152" s="6" t="s">
        <v>16767</v>
      </c>
      <c r="G152" s="6" t="s">
        <v>11930</v>
      </c>
      <c r="H152" s="6" t="s">
        <v>11930</v>
      </c>
      <c r="I152" s="6"/>
      <c r="J152" t="s">
        <v>11684</v>
      </c>
      <c r="K152" s="6"/>
      <c r="L152" s="6"/>
      <c r="M152" s="6"/>
      <c r="N152" s="4" t="s">
        <v>14039</v>
      </c>
      <c r="O152" s="4" t="s">
        <v>13316</v>
      </c>
      <c r="P152" s="2">
        <v>8</v>
      </c>
      <c r="Q152">
        <v>8</v>
      </c>
      <c r="S152" s="2">
        <v>9000</v>
      </c>
      <c r="T152" s="2"/>
      <c r="V152">
        <v>8500</v>
      </c>
      <c r="W152">
        <v>19000</v>
      </c>
      <c r="AJ152" s="2">
        <v>3</v>
      </c>
      <c r="AK152" s="45">
        <v>36</v>
      </c>
      <c r="AL152" s="33"/>
      <c r="AM152" s="33"/>
      <c r="AN152" s="33"/>
    </row>
    <row r="153" spans="1:40">
      <c r="A153" s="62">
        <v>2912052</v>
      </c>
      <c r="B153" s="4" t="s">
        <v>14270</v>
      </c>
      <c r="C153" t="s">
        <v>17237</v>
      </c>
      <c r="D153" s="4" t="s">
        <v>14390</v>
      </c>
      <c r="E153" s="4" t="s">
        <v>14271</v>
      </c>
      <c r="F153" s="4" t="s">
        <v>16767</v>
      </c>
      <c r="G153" s="4" t="s">
        <v>29164</v>
      </c>
      <c r="H153" s="4" t="s">
        <v>339</v>
      </c>
      <c r="I153" s="4"/>
      <c r="J153" t="s">
        <v>12592</v>
      </c>
      <c r="K153" s="4"/>
      <c r="L153" s="4" t="s">
        <v>14272</v>
      </c>
      <c r="M153" s="4" t="s">
        <v>339</v>
      </c>
      <c r="N153" s="4" t="s">
        <v>13507</v>
      </c>
      <c r="O153" s="4" t="s">
        <v>14158</v>
      </c>
      <c r="P153" s="2">
        <v>2</v>
      </c>
      <c r="Q153">
        <v>2</v>
      </c>
      <c r="S153" s="2">
        <v>1000</v>
      </c>
      <c r="T153" s="2"/>
      <c r="V153">
        <v>1200</v>
      </c>
      <c r="W153">
        <v>5000</v>
      </c>
      <c r="AH153">
        <v>1</v>
      </c>
      <c r="AI153">
        <v>4</v>
      </c>
      <c r="AJ153" s="2"/>
      <c r="AK153" s="45"/>
      <c r="AL153" s="33" t="s">
        <v>31495</v>
      </c>
      <c r="AM153" s="33" t="s">
        <v>31296</v>
      </c>
      <c r="AN153" s="33"/>
    </row>
    <row r="154" spans="1:40">
      <c r="A154" s="62">
        <v>2912053</v>
      </c>
      <c r="B154" s="4" t="s">
        <v>14151</v>
      </c>
      <c r="C154" t="s">
        <v>17237</v>
      </c>
      <c r="D154" s="4" t="s">
        <v>14277</v>
      </c>
      <c r="E154" s="4" t="s">
        <v>14277</v>
      </c>
      <c r="F154" s="4" t="s">
        <v>16767</v>
      </c>
      <c r="G154" t="s">
        <v>12535</v>
      </c>
      <c r="H154" t="s">
        <v>12535</v>
      </c>
      <c r="J154" t="s">
        <v>12592</v>
      </c>
      <c r="K154" s="6"/>
      <c r="L154" s="2" t="s">
        <v>14278</v>
      </c>
      <c r="M154" s="2"/>
      <c r="N154" s="2" t="s">
        <v>14515</v>
      </c>
      <c r="O154" s="6" t="s">
        <v>14397</v>
      </c>
      <c r="P154" s="2">
        <v>4</v>
      </c>
      <c r="Q154">
        <v>4</v>
      </c>
      <c r="S154" s="2">
        <v>4000</v>
      </c>
      <c r="T154" s="2"/>
      <c r="V154">
        <v>3000</v>
      </c>
      <c r="W154">
        <v>20000</v>
      </c>
      <c r="AH154">
        <v>1</v>
      </c>
      <c r="AI154">
        <v>25</v>
      </c>
      <c r="AJ154" s="2">
        <v>4</v>
      </c>
      <c r="AK154" s="45">
        <v>8</v>
      </c>
      <c r="AL154" s="33" t="s">
        <v>14277</v>
      </c>
      <c r="AM154" s="33"/>
      <c r="AN154" s="33"/>
    </row>
    <row r="155" spans="1:40">
      <c r="A155" s="62">
        <v>2912054</v>
      </c>
      <c r="B155" s="4" t="s">
        <v>14398</v>
      </c>
      <c r="C155" t="s">
        <v>17237</v>
      </c>
      <c r="D155" s="59" t="s">
        <v>29714</v>
      </c>
      <c r="E155" s="4" t="s">
        <v>14171</v>
      </c>
      <c r="F155" s="4" t="s">
        <v>16767</v>
      </c>
      <c r="G155" s="4" t="s">
        <v>12346</v>
      </c>
      <c r="H155" s="4" t="s">
        <v>12346</v>
      </c>
      <c r="I155" s="4"/>
      <c r="J155" s="4" t="s">
        <v>12593</v>
      </c>
      <c r="K155" s="4" t="s">
        <v>14172</v>
      </c>
      <c r="L155" s="4" t="s">
        <v>14173</v>
      </c>
      <c r="M155" s="4"/>
      <c r="N155" s="4" t="s">
        <v>12498</v>
      </c>
      <c r="O155" s="4" t="s">
        <v>13940</v>
      </c>
      <c r="P155" s="2">
        <v>2</v>
      </c>
      <c r="Q155">
        <v>2</v>
      </c>
      <c r="S155" s="2">
        <v>2400</v>
      </c>
      <c r="T155" s="2"/>
      <c r="V155">
        <v>3250</v>
      </c>
      <c r="W155">
        <v>7150</v>
      </c>
      <c r="AJ155" s="2">
        <v>1</v>
      </c>
      <c r="AK155" s="45">
        <v>4</v>
      </c>
      <c r="AL155" s="33" t="s">
        <v>31496</v>
      </c>
      <c r="AM155" s="33"/>
      <c r="AN155" s="33"/>
    </row>
    <row r="156" spans="1:40">
      <c r="A156" s="62">
        <v>2912055</v>
      </c>
      <c r="B156" s="2" t="s">
        <v>14741</v>
      </c>
      <c r="C156" t="s">
        <v>17237</v>
      </c>
      <c r="D156" s="4" t="s">
        <v>14174</v>
      </c>
      <c r="E156" s="4" t="s">
        <v>14528</v>
      </c>
      <c r="F156" s="4" t="s">
        <v>16767</v>
      </c>
      <c r="G156" s="4" t="s">
        <v>12346</v>
      </c>
      <c r="H156" s="4" t="s">
        <v>12346</v>
      </c>
      <c r="I156" s="4"/>
      <c r="J156" s="4" t="s">
        <v>12593</v>
      </c>
      <c r="K156" s="4" t="s">
        <v>14056</v>
      </c>
      <c r="L156" s="4" t="s">
        <v>14056</v>
      </c>
      <c r="M156" s="4"/>
      <c r="N156" s="4" t="s">
        <v>12502</v>
      </c>
      <c r="O156" s="4" t="s">
        <v>14057</v>
      </c>
      <c r="P156" s="2">
        <v>4</v>
      </c>
      <c r="Q156">
        <v>4</v>
      </c>
      <c r="S156" s="2">
        <v>4444</v>
      </c>
      <c r="T156" s="2"/>
      <c r="V156">
        <v>6755</v>
      </c>
      <c r="W156">
        <v>19360</v>
      </c>
      <c r="AJ156" s="2">
        <v>1</v>
      </c>
      <c r="AK156" s="45">
        <v>5</v>
      </c>
      <c r="AL156" s="33"/>
      <c r="AM156" s="33"/>
      <c r="AN156" s="33"/>
    </row>
    <row r="157" spans="1:40">
      <c r="A157" s="62">
        <v>2912056</v>
      </c>
      <c r="B157" s="4" t="s">
        <v>13935</v>
      </c>
      <c r="C157" t="s">
        <v>17237</v>
      </c>
      <c r="D157" s="4" t="s">
        <v>13936</v>
      </c>
      <c r="E157" s="4" t="s">
        <v>13937</v>
      </c>
      <c r="F157" s="4" t="s">
        <v>16767</v>
      </c>
      <c r="G157" t="s">
        <v>12555</v>
      </c>
      <c r="H157" t="s">
        <v>12555</v>
      </c>
      <c r="J157" t="s">
        <v>12285</v>
      </c>
      <c r="N157" s="2" t="s">
        <v>13945</v>
      </c>
      <c r="O157" s="6" t="s">
        <v>13720</v>
      </c>
      <c r="P157" s="2">
        <v>1</v>
      </c>
      <c r="Q157">
        <v>1</v>
      </c>
      <c r="S157" s="2">
        <v>1400</v>
      </c>
      <c r="T157" s="2"/>
      <c r="V157">
        <v>2500</v>
      </c>
      <c r="W157">
        <v>8000</v>
      </c>
      <c r="AJ157" s="2"/>
      <c r="AK157" s="45"/>
      <c r="AL157" s="33"/>
      <c r="AM157" s="33"/>
      <c r="AN157" s="33"/>
    </row>
    <row r="158" spans="1:40">
      <c r="A158" s="62">
        <v>2912057</v>
      </c>
      <c r="B158" s="4" t="s">
        <v>13717</v>
      </c>
      <c r="C158" t="s">
        <v>17237</v>
      </c>
      <c r="D158" s="4" t="s">
        <v>13947</v>
      </c>
      <c r="E158" s="4" t="s">
        <v>13828</v>
      </c>
      <c r="F158" s="4" t="s">
        <v>16767</v>
      </c>
      <c r="G158" s="4" t="s">
        <v>12390</v>
      </c>
      <c r="H158" s="4" t="s">
        <v>12390</v>
      </c>
      <c r="I158" s="4"/>
      <c r="J158" s="4" t="s">
        <v>12231</v>
      </c>
      <c r="K158" s="6"/>
      <c r="N158" s="6" t="s">
        <v>13829</v>
      </c>
      <c r="O158" s="6" t="s">
        <v>14065</v>
      </c>
      <c r="P158" s="2">
        <v>1</v>
      </c>
      <c r="Q158">
        <v>1</v>
      </c>
      <c r="S158" s="2">
        <v>750</v>
      </c>
      <c r="T158" s="2"/>
      <c r="V158">
        <v>4200</v>
      </c>
      <c r="W158">
        <v>8000</v>
      </c>
      <c r="AJ158" s="2"/>
      <c r="AK158" s="45"/>
      <c r="AL158" s="33"/>
      <c r="AM158" s="33"/>
      <c r="AN158" s="33"/>
    </row>
    <row r="159" spans="1:40">
      <c r="A159" s="62">
        <v>2912058</v>
      </c>
      <c r="B159" s="2" t="s">
        <v>14066</v>
      </c>
      <c r="C159" t="s">
        <v>17237</v>
      </c>
      <c r="D159" s="4" t="s">
        <v>14058</v>
      </c>
      <c r="E159" s="4" t="s">
        <v>14060</v>
      </c>
      <c r="F159" s="4" t="s">
        <v>16767</v>
      </c>
      <c r="G159" s="4" t="s">
        <v>14061</v>
      </c>
      <c r="H159" s="4" t="s">
        <v>14061</v>
      </c>
      <c r="I159" s="4"/>
      <c r="J159" t="s">
        <v>12287</v>
      </c>
      <c r="K159" s="6"/>
      <c r="N159" s="2" t="s">
        <v>13950</v>
      </c>
      <c r="O159" s="6" t="s">
        <v>14063</v>
      </c>
      <c r="P159" s="2">
        <v>2</v>
      </c>
      <c r="Q159">
        <v>2</v>
      </c>
      <c r="S159" s="2">
        <v>1311</v>
      </c>
      <c r="T159" s="2"/>
      <c r="V159">
        <v>5918</v>
      </c>
      <c r="W159">
        <v>8584</v>
      </c>
      <c r="AJ159" s="2">
        <v>3</v>
      </c>
      <c r="AK159" s="45">
        <v>30</v>
      </c>
      <c r="AL159" s="33"/>
      <c r="AM159" s="33" t="s">
        <v>31497</v>
      </c>
      <c r="AN159" s="33"/>
    </row>
    <row r="160" spans="1:40">
      <c r="A160" s="62">
        <v>2912501</v>
      </c>
      <c r="B160" t="s">
        <v>4617</v>
      </c>
      <c r="C160" t="s">
        <v>17237</v>
      </c>
      <c r="D160" s="2" t="s">
        <v>5114</v>
      </c>
      <c r="E160" t="s">
        <v>5227</v>
      </c>
      <c r="F160" s="2" t="s">
        <v>16767</v>
      </c>
      <c r="G160" s="2" t="s">
        <v>5228</v>
      </c>
      <c r="H160" s="2" t="s">
        <v>464</v>
      </c>
      <c r="I160" s="2"/>
      <c r="J160" s="2" t="s">
        <v>4898</v>
      </c>
      <c r="K160" s="2" t="s">
        <v>4900</v>
      </c>
      <c r="N160" t="s">
        <v>4901</v>
      </c>
      <c r="O160" t="s">
        <v>12503</v>
      </c>
      <c r="P160">
        <v>3</v>
      </c>
      <c r="Q160">
        <v>3</v>
      </c>
      <c r="S160">
        <v>3600</v>
      </c>
      <c r="V160">
        <v>4025</v>
      </c>
      <c r="W160">
        <v>9260</v>
      </c>
      <c r="AJ160">
        <v>1</v>
      </c>
      <c r="AK160">
        <v>10</v>
      </c>
      <c r="AL160" t="s">
        <v>31647</v>
      </c>
    </row>
    <row r="161" spans="1:40">
      <c r="A161" s="62">
        <v>2912059</v>
      </c>
      <c r="B161" s="4" t="s">
        <v>13833</v>
      </c>
      <c r="C161" t="s">
        <v>17237</v>
      </c>
      <c r="D161" s="4" t="s">
        <v>13836</v>
      </c>
      <c r="E161" s="2"/>
      <c r="F161" s="4" t="s">
        <v>16767</v>
      </c>
      <c r="G161" t="s">
        <v>12532</v>
      </c>
      <c r="H161" t="s">
        <v>12532</v>
      </c>
      <c r="J161" s="2" t="s">
        <v>11928</v>
      </c>
      <c r="N161" t="s">
        <v>13620</v>
      </c>
      <c r="O161" s="2" t="s">
        <v>13480</v>
      </c>
      <c r="P161" s="2">
        <v>6</v>
      </c>
      <c r="Q161">
        <v>6</v>
      </c>
      <c r="S161" s="2">
        <v>7200</v>
      </c>
      <c r="T161" s="2"/>
      <c r="V161">
        <v>11273</v>
      </c>
      <c r="W161">
        <v>297195</v>
      </c>
      <c r="AH161">
        <v>1</v>
      </c>
      <c r="AI161">
        <v>20</v>
      </c>
      <c r="AJ161" s="2">
        <v>1</v>
      </c>
      <c r="AK161" s="45">
        <v>1</v>
      </c>
      <c r="AL161" s="33" t="s">
        <v>31498</v>
      </c>
      <c r="AM161" s="33"/>
      <c r="AN161" s="33"/>
    </row>
    <row r="162" spans="1:40">
      <c r="A162" s="62">
        <v>2912060</v>
      </c>
      <c r="B162" s="4" t="s">
        <v>13618</v>
      </c>
      <c r="C162" t="s">
        <v>17237</v>
      </c>
      <c r="D162" s="4" t="s">
        <v>13619</v>
      </c>
      <c r="E162" s="4" t="s">
        <v>13619</v>
      </c>
      <c r="F162" s="4" t="s">
        <v>16767</v>
      </c>
      <c r="G162" s="4" t="s">
        <v>13493</v>
      </c>
      <c r="H162" s="4" t="s">
        <v>13493</v>
      </c>
      <c r="I162" s="4"/>
      <c r="J162" s="4" t="s">
        <v>12023</v>
      </c>
      <c r="N162" t="s">
        <v>13494</v>
      </c>
      <c r="O162" s="2" t="s">
        <v>12064</v>
      </c>
      <c r="P162" s="2">
        <v>2</v>
      </c>
      <c r="Q162">
        <v>2</v>
      </c>
      <c r="S162" s="2">
        <v>1575</v>
      </c>
      <c r="T162" s="2"/>
      <c r="V162">
        <v>1713</v>
      </c>
      <c r="W162">
        <v>5965</v>
      </c>
      <c r="AJ162" s="2">
        <v>1</v>
      </c>
      <c r="AK162" s="45">
        <v>5</v>
      </c>
      <c r="AL162" s="33"/>
      <c r="AM162" s="33"/>
      <c r="AN162" s="33"/>
    </row>
    <row r="163" spans="1:40">
      <c r="A163" s="62">
        <v>2912061</v>
      </c>
      <c r="B163" s="4" t="s">
        <v>13495</v>
      </c>
      <c r="C163" t="s">
        <v>17237</v>
      </c>
      <c r="D163" s="4" t="s">
        <v>13624</v>
      </c>
      <c r="E163" s="4" t="s">
        <v>13496</v>
      </c>
      <c r="F163" s="4" t="s">
        <v>16767</v>
      </c>
      <c r="G163" s="4" t="s">
        <v>13849</v>
      </c>
      <c r="H163" s="4" t="s">
        <v>13849</v>
      </c>
      <c r="I163" s="4"/>
      <c r="J163" t="s">
        <v>11728</v>
      </c>
      <c r="L163" t="s">
        <v>13850</v>
      </c>
      <c r="N163" t="s">
        <v>13851</v>
      </c>
      <c r="O163" s="2" t="s">
        <v>13940</v>
      </c>
      <c r="P163" s="2">
        <v>1</v>
      </c>
      <c r="Q163">
        <v>1</v>
      </c>
      <c r="S163" s="2">
        <v>1256</v>
      </c>
      <c r="T163" s="2"/>
      <c r="V163" s="58">
        <v>2815</v>
      </c>
      <c r="W163">
        <v>5557</v>
      </c>
      <c r="AJ163" s="2"/>
      <c r="AK163" s="45"/>
      <c r="AL163" s="33"/>
      <c r="AM163" s="33"/>
      <c r="AN163" s="33"/>
    </row>
    <row r="164" spans="1:40">
      <c r="A164" s="62">
        <v>2912062</v>
      </c>
      <c r="B164" s="4" t="s">
        <v>13377</v>
      </c>
      <c r="C164" t="s">
        <v>17237</v>
      </c>
      <c r="D164" s="4" t="s">
        <v>13378</v>
      </c>
      <c r="E164" s="4" t="s">
        <v>13497</v>
      </c>
      <c r="F164" s="4" t="s">
        <v>16767</v>
      </c>
      <c r="G164" s="4" t="s">
        <v>11868</v>
      </c>
      <c r="H164" s="4" t="s">
        <v>11868</v>
      </c>
      <c r="I164" s="4"/>
      <c r="J164" s="4" t="s">
        <v>11868</v>
      </c>
      <c r="K164" s="4" t="s">
        <v>13739</v>
      </c>
      <c r="L164" s="4" t="s">
        <v>13856</v>
      </c>
      <c r="M164" s="4"/>
      <c r="N164" s="4" t="s">
        <v>13857</v>
      </c>
      <c r="O164" s="4" t="s">
        <v>14217</v>
      </c>
      <c r="P164" s="2">
        <v>3</v>
      </c>
      <c r="Q164" s="25">
        <v>3</v>
      </c>
      <c r="S164" s="2">
        <v>2800</v>
      </c>
      <c r="T164" s="2"/>
      <c r="V164">
        <v>5073</v>
      </c>
      <c r="W164">
        <v>8921</v>
      </c>
      <c r="AJ164" s="2"/>
      <c r="AK164" s="45"/>
      <c r="AL164" s="33" t="s">
        <v>31713</v>
      </c>
      <c r="AM164" s="33"/>
      <c r="AN164" s="33"/>
    </row>
    <row r="165" spans="1:40">
      <c r="A165" s="62">
        <v>2912063</v>
      </c>
      <c r="B165" s="4" t="s">
        <v>13984</v>
      </c>
      <c r="C165" t="s">
        <v>17237</v>
      </c>
      <c r="D165" s="4" t="s">
        <v>13981</v>
      </c>
      <c r="E165" s="4" t="s">
        <v>13973</v>
      </c>
      <c r="F165" s="4" t="s">
        <v>16767</v>
      </c>
      <c r="G165" s="4" t="s">
        <v>13974</v>
      </c>
      <c r="H165" s="4" t="s">
        <v>20043</v>
      </c>
      <c r="I165" s="4"/>
      <c r="J165" s="4" t="s">
        <v>11996</v>
      </c>
      <c r="K165" s="4" t="s">
        <v>14094</v>
      </c>
      <c r="N165" t="s">
        <v>14332</v>
      </c>
      <c r="O165" t="s">
        <v>12503</v>
      </c>
      <c r="P165" s="2">
        <v>2</v>
      </c>
      <c r="Q165">
        <v>2</v>
      </c>
      <c r="S165" s="2">
        <v>1630</v>
      </c>
      <c r="T165" s="2"/>
      <c r="V165">
        <v>2400</v>
      </c>
      <c r="W165">
        <v>8000</v>
      </c>
      <c r="AH165">
        <v>1</v>
      </c>
      <c r="AI165">
        <v>3</v>
      </c>
      <c r="AJ165" s="2">
        <v>1</v>
      </c>
      <c r="AK165" s="45">
        <v>3</v>
      </c>
      <c r="AL165" s="33"/>
      <c r="AM165" s="33"/>
      <c r="AN165" s="33"/>
    </row>
    <row r="166" spans="1:40">
      <c r="A166" s="62">
        <v>2912064</v>
      </c>
      <c r="B166" s="4" t="s">
        <v>13183</v>
      </c>
      <c r="C166" t="s">
        <v>17237</v>
      </c>
      <c r="D166" s="4" t="s">
        <v>13062</v>
      </c>
      <c r="E166" s="4" t="s">
        <v>13428</v>
      </c>
      <c r="F166" s="4" t="s">
        <v>16768</v>
      </c>
      <c r="G166" s="4" t="s">
        <v>13209</v>
      </c>
      <c r="H166" s="4" t="s">
        <v>13209</v>
      </c>
      <c r="I166" s="4"/>
      <c r="J166" s="4" t="s">
        <v>11924</v>
      </c>
      <c r="K166" s="6"/>
      <c r="N166" s="6" t="s">
        <v>13064</v>
      </c>
      <c r="O166" s="6" t="s">
        <v>13065</v>
      </c>
      <c r="P166" s="2">
        <v>1</v>
      </c>
      <c r="Q166">
        <v>1</v>
      </c>
      <c r="S166" s="2">
        <v>1575</v>
      </c>
      <c r="T166" s="2"/>
      <c r="V166">
        <v>5000</v>
      </c>
      <c r="W166">
        <v>9000</v>
      </c>
      <c r="AH166">
        <v>3</v>
      </c>
      <c r="AI166" s="2">
        <v>9</v>
      </c>
      <c r="AJ166" s="2"/>
      <c r="AK166" s="45"/>
      <c r="AL166" s="33"/>
      <c r="AM166" s="33"/>
      <c r="AN166" s="33"/>
    </row>
    <row r="167" spans="1:40">
      <c r="A167" s="62">
        <v>2912065</v>
      </c>
      <c r="B167" s="2" t="s">
        <v>12815</v>
      </c>
      <c r="C167" t="s">
        <v>17237</v>
      </c>
      <c r="D167" s="4" t="s">
        <v>13299</v>
      </c>
      <c r="E167" s="4" t="s">
        <v>13177</v>
      </c>
      <c r="F167" s="4" t="s">
        <v>16768</v>
      </c>
      <c r="G167" s="4" t="s">
        <v>12094</v>
      </c>
      <c r="H167" s="4" t="s">
        <v>12094</v>
      </c>
      <c r="I167" s="4"/>
      <c r="J167" s="4" t="s">
        <v>11848</v>
      </c>
      <c r="K167" s="4"/>
      <c r="L167" s="4"/>
      <c r="M167" s="4"/>
      <c r="N167" s="4" t="s">
        <v>12224</v>
      </c>
      <c r="O167" s="4" t="s">
        <v>13411</v>
      </c>
      <c r="P167" s="2">
        <v>1</v>
      </c>
      <c r="Q167">
        <v>1</v>
      </c>
      <c r="S167" s="2">
        <v>985</v>
      </c>
      <c r="T167" s="2"/>
      <c r="V167">
        <v>3687</v>
      </c>
      <c r="W167">
        <v>8795</v>
      </c>
      <c r="AJ167" s="2">
        <v>1</v>
      </c>
      <c r="AK167" s="45">
        <v>3</v>
      </c>
      <c r="AL167" s="33"/>
      <c r="AM167" s="33"/>
      <c r="AN167" s="33" t="s">
        <v>31714</v>
      </c>
    </row>
    <row r="168" spans="1:40">
      <c r="A168" s="62">
        <v>2912066</v>
      </c>
      <c r="B168" s="4" t="s">
        <v>13525</v>
      </c>
      <c r="C168" t="s">
        <v>17237</v>
      </c>
      <c r="D168" s="4" t="s">
        <v>13526</v>
      </c>
      <c r="E168" s="4" t="s">
        <v>15114</v>
      </c>
      <c r="F168" s="4" t="s">
        <v>17028</v>
      </c>
      <c r="G168" s="4" t="s">
        <v>12322</v>
      </c>
      <c r="H168" s="4" t="s">
        <v>12322</v>
      </c>
      <c r="I168" s="4"/>
      <c r="J168" s="4" t="s">
        <v>12132</v>
      </c>
      <c r="K168" s="4" t="s">
        <v>13527</v>
      </c>
      <c r="N168" s="6" t="s">
        <v>13165</v>
      </c>
      <c r="O168" s="2" t="s">
        <v>13166</v>
      </c>
      <c r="P168" s="2">
        <v>2</v>
      </c>
      <c r="Q168">
        <v>2</v>
      </c>
      <c r="S168" s="2">
        <v>1800</v>
      </c>
      <c r="T168" s="2"/>
      <c r="V168">
        <v>2730</v>
      </c>
      <c r="W168">
        <v>6825</v>
      </c>
      <c r="AJ168" s="2">
        <v>1</v>
      </c>
      <c r="AK168" s="45">
        <v>3</v>
      </c>
      <c r="AL168" s="33"/>
      <c r="AM168" s="33"/>
      <c r="AN168" s="33"/>
    </row>
    <row r="169" spans="1:40">
      <c r="A169" s="62">
        <v>2912067</v>
      </c>
      <c r="B169" s="4" t="s">
        <v>13174</v>
      </c>
      <c r="C169" t="s">
        <v>17237</v>
      </c>
      <c r="D169" s="4" t="s">
        <v>15216</v>
      </c>
      <c r="E169" s="4" t="s">
        <v>15217</v>
      </c>
      <c r="F169" s="4" t="s">
        <v>17028</v>
      </c>
      <c r="G169" s="4" t="s">
        <v>12700</v>
      </c>
      <c r="H169" s="4" t="s">
        <v>12700</v>
      </c>
      <c r="I169" s="4"/>
      <c r="J169" s="4" t="s">
        <v>12134</v>
      </c>
      <c r="N169" s="6" t="s">
        <v>12788</v>
      </c>
      <c r="O169" s="6" t="s">
        <v>13057</v>
      </c>
      <c r="P169" s="2">
        <v>3</v>
      </c>
      <c r="Q169">
        <v>3</v>
      </c>
      <c r="S169" s="2">
        <v>3000</v>
      </c>
      <c r="T169" s="2"/>
      <c r="V169">
        <v>4000</v>
      </c>
      <c r="W169">
        <v>9000</v>
      </c>
      <c r="AJ169" s="2">
        <v>2</v>
      </c>
      <c r="AK169" s="45">
        <v>25</v>
      </c>
      <c r="AL169" s="33"/>
      <c r="AM169" s="33"/>
      <c r="AN169" s="33"/>
    </row>
    <row r="170" spans="1:40">
      <c r="A170" s="62">
        <v>2913001</v>
      </c>
      <c r="B170" s="4" t="s">
        <v>6541</v>
      </c>
      <c r="C170" t="s">
        <v>17237</v>
      </c>
      <c r="D170" s="4"/>
      <c r="E170" s="4" t="s">
        <v>6542</v>
      </c>
      <c r="F170" s="2" t="s">
        <v>17031</v>
      </c>
      <c r="G170" s="6" t="s">
        <v>12844</v>
      </c>
      <c r="H170" s="6" t="s">
        <v>12844</v>
      </c>
      <c r="I170" s="6"/>
      <c r="J170" s="3" t="s">
        <v>6543</v>
      </c>
      <c r="K170" s="4" t="s">
        <v>6961</v>
      </c>
      <c r="L170" s="4"/>
      <c r="M170" s="4"/>
      <c r="N170" s="4" t="s">
        <v>12788</v>
      </c>
      <c r="O170" s="4" t="s">
        <v>14299</v>
      </c>
      <c r="P170" s="2">
        <v>1</v>
      </c>
      <c r="Q170" s="2">
        <v>1</v>
      </c>
      <c r="R170" s="2"/>
      <c r="S170" s="2">
        <v>610</v>
      </c>
      <c r="T170" s="2"/>
      <c r="U170" s="2"/>
      <c r="V170" s="2">
        <v>2715</v>
      </c>
      <c r="W170" s="2">
        <v>7000</v>
      </c>
      <c r="X170" s="2"/>
      <c r="Y170" s="2"/>
      <c r="Z170" s="2"/>
      <c r="AA170" s="2"/>
      <c r="AB170" s="2"/>
      <c r="AC170" s="2"/>
      <c r="AD170" s="2"/>
      <c r="AE170" s="2"/>
      <c r="AF170" s="2"/>
      <c r="AG170" s="2"/>
      <c r="AH170" s="2"/>
      <c r="AI170" s="2"/>
      <c r="AJ170" s="2">
        <v>1</v>
      </c>
      <c r="AK170" s="45">
        <v>5</v>
      </c>
      <c r="AL170" s="4"/>
      <c r="AM170" s="4"/>
      <c r="AN170" s="4" t="s">
        <v>33509</v>
      </c>
    </row>
    <row r="171" spans="1:40">
      <c r="A171" s="62">
        <v>2913002</v>
      </c>
      <c r="B171" s="4" t="s">
        <v>6601</v>
      </c>
      <c r="C171" t="s">
        <v>17237</v>
      </c>
      <c r="D171" s="4" t="s">
        <v>6587</v>
      </c>
      <c r="E171" s="4" t="s">
        <v>6596</v>
      </c>
      <c r="F171" s="2" t="s">
        <v>17031</v>
      </c>
      <c r="G171" s="6" t="s">
        <v>10509</v>
      </c>
      <c r="H171" s="6" t="s">
        <v>10509</v>
      </c>
      <c r="I171" s="6"/>
      <c r="J171" s="6" t="s">
        <v>10223</v>
      </c>
      <c r="K171" s="6" t="s">
        <v>6597</v>
      </c>
      <c r="L171" s="6" t="s">
        <v>10509</v>
      </c>
      <c r="M171" s="6"/>
      <c r="N171" s="6" t="s">
        <v>6483</v>
      </c>
      <c r="O171" s="6" t="s">
        <v>6484</v>
      </c>
      <c r="P171" s="2"/>
      <c r="Q171" s="2"/>
      <c r="R171" s="2"/>
      <c r="S171" s="2"/>
      <c r="T171" s="2"/>
      <c r="U171" s="2"/>
      <c r="V171" s="2">
        <v>3056</v>
      </c>
      <c r="W171" s="2">
        <v>5513</v>
      </c>
      <c r="X171" s="2"/>
      <c r="Y171" s="2"/>
      <c r="Z171" s="2"/>
      <c r="AA171" s="2"/>
      <c r="AB171" s="2"/>
      <c r="AC171" s="2"/>
      <c r="AD171" s="2"/>
      <c r="AE171" s="2"/>
      <c r="AF171" s="2"/>
      <c r="AG171" s="2"/>
      <c r="AH171" s="2"/>
      <c r="AI171" s="2"/>
      <c r="AJ171" s="2"/>
      <c r="AK171" s="45"/>
      <c r="AL171" s="4"/>
      <c r="AM171" s="4"/>
      <c r="AN171" s="4"/>
    </row>
    <row r="172" spans="1:40">
      <c r="A172" s="62">
        <v>2913003</v>
      </c>
      <c r="B172" s="4" t="s">
        <v>6477</v>
      </c>
      <c r="C172" t="s">
        <v>17237</v>
      </c>
      <c r="D172" s="4" t="s">
        <v>6478</v>
      </c>
      <c r="E172" s="4" t="s">
        <v>6479</v>
      </c>
      <c r="F172" s="4" t="s">
        <v>17031</v>
      </c>
      <c r="G172" s="4" t="s">
        <v>6480</v>
      </c>
      <c r="H172" s="4" t="s">
        <v>526</v>
      </c>
      <c r="I172" s="4"/>
      <c r="J172" s="4" t="s">
        <v>10223</v>
      </c>
      <c r="K172" s="4" t="s">
        <v>6481</v>
      </c>
      <c r="L172" s="4" t="s">
        <v>6481</v>
      </c>
      <c r="M172" s="4"/>
      <c r="N172" s="4" t="s">
        <v>12783</v>
      </c>
      <c r="O172" s="4"/>
      <c r="P172" s="2">
        <v>3</v>
      </c>
      <c r="Q172" s="2">
        <v>3</v>
      </c>
      <c r="R172" s="2"/>
      <c r="S172" s="2">
        <v>2600</v>
      </c>
      <c r="T172" s="2"/>
      <c r="U172" s="2"/>
      <c r="V172" s="2">
        <v>3000</v>
      </c>
      <c r="W172" s="2">
        <v>6000</v>
      </c>
      <c r="X172" s="2"/>
      <c r="Y172" s="2"/>
      <c r="Z172" s="2"/>
      <c r="AA172" s="2"/>
      <c r="AB172" s="2"/>
      <c r="AC172" s="2"/>
      <c r="AD172" s="2"/>
      <c r="AE172" s="4" t="s">
        <v>12597</v>
      </c>
      <c r="AF172" s="2"/>
      <c r="AG172" s="2"/>
      <c r="AH172" s="2"/>
      <c r="AI172" s="2"/>
      <c r="AJ172" s="2"/>
      <c r="AK172" s="45"/>
      <c r="AL172" s="4"/>
      <c r="AM172" s="4"/>
      <c r="AN172" s="4" t="s">
        <v>33604</v>
      </c>
    </row>
    <row r="173" spans="1:40">
      <c r="A173" s="62">
        <v>2913004</v>
      </c>
      <c r="B173" s="4" t="s">
        <v>6604</v>
      </c>
      <c r="C173" t="s">
        <v>17237</v>
      </c>
      <c r="D173" s="4" t="s">
        <v>6965</v>
      </c>
      <c r="E173" s="4" t="s">
        <v>6966</v>
      </c>
      <c r="F173" s="4" t="s">
        <v>17031</v>
      </c>
      <c r="G173" s="4" t="s">
        <v>11873</v>
      </c>
      <c r="H173" s="4" t="s">
        <v>11873</v>
      </c>
      <c r="I173" s="4"/>
      <c r="J173" s="4" t="s">
        <v>9273</v>
      </c>
      <c r="K173" s="4" t="s">
        <v>6489</v>
      </c>
      <c r="L173" s="4" t="s">
        <v>12637</v>
      </c>
      <c r="M173" s="4"/>
      <c r="N173" s="4" t="s">
        <v>6612</v>
      </c>
      <c r="O173" s="4" t="s">
        <v>6731</v>
      </c>
      <c r="P173" s="2">
        <v>4</v>
      </c>
      <c r="Q173" s="2">
        <v>4</v>
      </c>
      <c r="R173" s="2"/>
      <c r="S173" s="2">
        <v>5002</v>
      </c>
      <c r="T173" s="2"/>
      <c r="U173" s="2"/>
      <c r="V173" s="2">
        <v>5341</v>
      </c>
      <c r="W173" s="2">
        <v>16694</v>
      </c>
      <c r="X173" s="2"/>
      <c r="Y173" s="2"/>
      <c r="Z173" s="2"/>
      <c r="AA173" s="2"/>
      <c r="AB173" s="2"/>
      <c r="AC173" s="2"/>
      <c r="AD173" s="2"/>
      <c r="AE173" s="2"/>
      <c r="AF173" s="2"/>
      <c r="AG173" s="2"/>
      <c r="AH173" s="2"/>
      <c r="AI173" s="2"/>
      <c r="AJ173" s="2"/>
      <c r="AK173" s="45"/>
      <c r="AL173" s="4"/>
      <c r="AM173" s="4"/>
      <c r="AN173" s="4" t="s">
        <v>33678</v>
      </c>
    </row>
    <row r="174" spans="1:40">
      <c r="A174" s="62">
        <v>2913005</v>
      </c>
      <c r="B174" s="4" t="s">
        <v>6605</v>
      </c>
      <c r="C174" t="s">
        <v>17237</v>
      </c>
      <c r="D174" s="4" t="s">
        <v>6610</v>
      </c>
      <c r="E174" s="4" t="s">
        <v>6611</v>
      </c>
      <c r="F174" s="4" t="s">
        <v>17031</v>
      </c>
      <c r="G174" s="4" t="s">
        <v>11873</v>
      </c>
      <c r="H174" s="4" t="s">
        <v>11873</v>
      </c>
      <c r="I174" s="4"/>
      <c r="J174" s="4" t="s">
        <v>9273</v>
      </c>
      <c r="K174" s="4" t="s">
        <v>6736</v>
      </c>
      <c r="L174" s="4" t="s">
        <v>12637</v>
      </c>
      <c r="M174" s="4"/>
      <c r="N174" s="4" t="s">
        <v>6931</v>
      </c>
      <c r="O174" s="4" t="s">
        <v>7160</v>
      </c>
      <c r="P174" s="2">
        <v>5</v>
      </c>
      <c r="Q174" s="2">
        <v>5</v>
      </c>
      <c r="R174" s="2"/>
      <c r="S174" s="2">
        <v>7496</v>
      </c>
      <c r="T174" s="2"/>
      <c r="U174" s="2"/>
      <c r="V174" s="2">
        <v>5650</v>
      </c>
      <c r="W174" s="2">
        <v>18280</v>
      </c>
      <c r="X174" s="2"/>
      <c r="Y174" s="2"/>
      <c r="Z174" s="2"/>
      <c r="AA174" s="2"/>
      <c r="AB174" s="2"/>
      <c r="AC174" s="2"/>
      <c r="AD174" s="2"/>
      <c r="AE174" s="2"/>
      <c r="AF174" s="2"/>
      <c r="AG174" s="2"/>
      <c r="AH174" s="2"/>
      <c r="AI174" s="2"/>
      <c r="AJ174" s="2">
        <v>2</v>
      </c>
      <c r="AK174" s="45">
        <v>22</v>
      </c>
      <c r="AL174" s="4" t="s">
        <v>33679</v>
      </c>
      <c r="AM174" s="4" t="s">
        <v>33680</v>
      </c>
      <c r="AN174" s="4"/>
    </row>
    <row r="175" spans="1:40">
      <c r="A175" s="62">
        <v>2913006</v>
      </c>
      <c r="B175" s="4" t="s">
        <v>7300</v>
      </c>
      <c r="C175" t="s">
        <v>17237</v>
      </c>
      <c r="D175" s="4" t="s">
        <v>6737</v>
      </c>
      <c r="E175" s="4" t="s">
        <v>6738</v>
      </c>
      <c r="F175" s="4" t="s">
        <v>17031</v>
      </c>
      <c r="G175" s="3" t="s">
        <v>11873</v>
      </c>
      <c r="H175" s="3" t="s">
        <v>11873</v>
      </c>
      <c r="I175" s="3"/>
      <c r="J175" s="4" t="s">
        <v>9273</v>
      </c>
      <c r="K175" s="4" t="s">
        <v>6740</v>
      </c>
      <c r="L175" s="4" t="s">
        <v>6740</v>
      </c>
      <c r="M175" s="4"/>
      <c r="N175" s="4" t="s">
        <v>7001</v>
      </c>
      <c r="O175" s="4" t="s">
        <v>6742</v>
      </c>
      <c r="P175" s="2">
        <v>2</v>
      </c>
      <c r="Q175" s="2">
        <v>2</v>
      </c>
      <c r="R175" s="2"/>
      <c r="S175" s="2">
        <v>2060</v>
      </c>
      <c r="T175" s="2"/>
      <c r="U175" s="2"/>
      <c r="V175" s="2">
        <v>874</v>
      </c>
      <c r="W175" s="2">
        <v>7431</v>
      </c>
      <c r="X175" s="2"/>
      <c r="Y175" s="2"/>
      <c r="Z175" s="2"/>
      <c r="AA175" s="2"/>
      <c r="AB175" s="2"/>
      <c r="AC175" s="2"/>
      <c r="AD175" s="2"/>
      <c r="AE175" s="2"/>
      <c r="AF175" s="2"/>
      <c r="AG175" s="2"/>
      <c r="AH175" s="2"/>
      <c r="AI175" s="2"/>
      <c r="AJ175" s="2">
        <v>5</v>
      </c>
      <c r="AK175" s="45">
        <v>25</v>
      </c>
      <c r="AL175" s="4"/>
      <c r="AM175" s="4"/>
      <c r="AN175" s="84" t="s">
        <v>33681</v>
      </c>
    </row>
    <row r="176" spans="1:40">
      <c r="A176" s="62">
        <v>2913007</v>
      </c>
      <c r="B176" s="4" t="s">
        <v>7102</v>
      </c>
      <c r="C176" t="s">
        <v>17237</v>
      </c>
      <c r="D176" s="2"/>
      <c r="E176" s="4" t="s">
        <v>7105</v>
      </c>
      <c r="F176" s="4" t="s">
        <v>17031</v>
      </c>
      <c r="G176" s="3" t="s">
        <v>11873</v>
      </c>
      <c r="H176" s="3" t="s">
        <v>11873</v>
      </c>
      <c r="I176" s="3"/>
      <c r="J176" s="4" t="s">
        <v>9273</v>
      </c>
      <c r="K176" s="4" t="s">
        <v>7213</v>
      </c>
      <c r="L176" s="4"/>
      <c r="M176" s="4"/>
      <c r="N176" s="4" t="s">
        <v>7340</v>
      </c>
      <c r="O176" s="4" t="s">
        <v>7334</v>
      </c>
      <c r="P176" s="2">
        <v>1</v>
      </c>
      <c r="Q176" s="2">
        <v>1</v>
      </c>
      <c r="R176" s="2"/>
      <c r="S176" s="2">
        <v>720</v>
      </c>
      <c r="T176" s="2"/>
      <c r="U176" s="2"/>
      <c r="V176" s="2">
        <v>2600</v>
      </c>
      <c r="W176" s="2">
        <v>5500</v>
      </c>
      <c r="X176" s="2"/>
      <c r="Y176" s="2"/>
      <c r="Z176" s="2"/>
      <c r="AA176" s="2"/>
      <c r="AB176" s="2"/>
      <c r="AC176" s="2"/>
      <c r="AD176" s="2"/>
      <c r="AE176" s="2"/>
      <c r="AF176" s="2"/>
      <c r="AG176" s="2"/>
      <c r="AH176" s="2"/>
      <c r="AI176" s="2"/>
      <c r="AJ176" s="2">
        <v>1</v>
      </c>
      <c r="AK176" s="45">
        <v>3</v>
      </c>
      <c r="AL176" s="4"/>
      <c r="AM176" s="4"/>
      <c r="AN176" s="4" t="s">
        <v>33682</v>
      </c>
    </row>
    <row r="177" spans="1:43">
      <c r="A177" s="62">
        <v>2913008</v>
      </c>
      <c r="B177" s="4" t="s">
        <v>6877</v>
      </c>
      <c r="C177" t="s">
        <v>17237</v>
      </c>
      <c r="D177" s="4" t="s">
        <v>6878</v>
      </c>
      <c r="E177" s="4" t="s">
        <v>6878</v>
      </c>
      <c r="F177" s="4" t="s">
        <v>17031</v>
      </c>
      <c r="G177" s="3" t="s">
        <v>11873</v>
      </c>
      <c r="H177" s="3" t="s">
        <v>11873</v>
      </c>
      <c r="I177" s="3"/>
      <c r="J177" s="4" t="s">
        <v>9273</v>
      </c>
      <c r="K177" s="4" t="s">
        <v>6879</v>
      </c>
      <c r="L177" s="2"/>
      <c r="M177" s="2"/>
      <c r="N177" s="4" t="s">
        <v>6758</v>
      </c>
      <c r="O177" s="6" t="s">
        <v>6756</v>
      </c>
      <c r="P177" s="2">
        <v>2</v>
      </c>
      <c r="Q177" s="2">
        <v>2</v>
      </c>
      <c r="R177" s="2"/>
      <c r="S177" s="2">
        <v>2365</v>
      </c>
      <c r="T177" s="2"/>
      <c r="U177" s="2"/>
      <c r="V177" s="2">
        <v>1857</v>
      </c>
      <c r="W177" s="2">
        <v>5469</v>
      </c>
      <c r="X177" s="2"/>
      <c r="Y177" s="2"/>
      <c r="Z177" s="2"/>
      <c r="AA177" s="2"/>
      <c r="AB177" s="2"/>
      <c r="AC177" s="2"/>
      <c r="AD177" s="2"/>
      <c r="AE177" s="2"/>
      <c r="AF177" s="2"/>
      <c r="AG177" s="2"/>
      <c r="AH177" s="2"/>
      <c r="AI177" s="2"/>
      <c r="AJ177" s="2">
        <v>1</v>
      </c>
      <c r="AK177" s="45">
        <v>7</v>
      </c>
      <c r="AL177" s="4"/>
      <c r="AM177" s="4"/>
      <c r="AN177" s="4"/>
    </row>
    <row r="178" spans="1:43">
      <c r="A178" s="62">
        <v>2913009</v>
      </c>
      <c r="B178" s="4" t="s">
        <v>7698</v>
      </c>
      <c r="C178" t="s">
        <v>17237</v>
      </c>
      <c r="D178" s="2"/>
      <c r="E178" s="4" t="s">
        <v>7459</v>
      </c>
      <c r="F178" s="4" t="s">
        <v>17031</v>
      </c>
      <c r="G178" s="3" t="s">
        <v>11873</v>
      </c>
      <c r="H178" s="3" t="s">
        <v>11873</v>
      </c>
      <c r="I178" s="3"/>
      <c r="J178" s="4" t="s">
        <v>9273</v>
      </c>
      <c r="K178" s="4" t="s">
        <v>6886</v>
      </c>
      <c r="L178" s="4"/>
      <c r="M178" s="4"/>
      <c r="N178" s="4" t="s">
        <v>6758</v>
      </c>
      <c r="O178" s="4" t="s">
        <v>6887</v>
      </c>
      <c r="P178" s="2">
        <v>1</v>
      </c>
      <c r="Q178" s="2">
        <v>1</v>
      </c>
      <c r="R178" s="2"/>
      <c r="S178" s="2">
        <v>1664</v>
      </c>
      <c r="T178" s="2"/>
      <c r="U178" s="2"/>
      <c r="V178" s="2">
        <v>8422</v>
      </c>
      <c r="W178" s="2">
        <v>13750</v>
      </c>
      <c r="X178" s="2"/>
      <c r="Y178" s="2"/>
      <c r="Z178" s="2"/>
      <c r="AA178" s="2"/>
      <c r="AB178" s="2"/>
      <c r="AC178" s="2"/>
      <c r="AD178" s="2"/>
      <c r="AE178" s="2"/>
      <c r="AF178" s="2"/>
      <c r="AG178" s="2"/>
      <c r="AH178" s="2"/>
      <c r="AI178" s="2"/>
      <c r="AJ178" s="2">
        <v>1</v>
      </c>
      <c r="AK178" s="45">
        <v>1</v>
      </c>
      <c r="AL178" s="84" t="s">
        <v>33683</v>
      </c>
      <c r="AM178" s="4"/>
      <c r="AN178" s="4"/>
      <c r="AP178" t="s">
        <v>29709</v>
      </c>
      <c r="AQ178" t="s">
        <v>278</v>
      </c>
    </row>
    <row r="179" spans="1:43">
      <c r="A179" s="62">
        <v>2913010</v>
      </c>
      <c r="B179" s="4" t="s">
        <v>6522</v>
      </c>
      <c r="C179" t="s">
        <v>17237</v>
      </c>
      <c r="D179" s="2" t="s">
        <v>6768</v>
      </c>
      <c r="E179" s="4" t="s">
        <v>6769</v>
      </c>
      <c r="F179" s="4" t="s">
        <v>17031</v>
      </c>
      <c r="G179" s="3" t="s">
        <v>11873</v>
      </c>
      <c r="H179" s="3" t="s">
        <v>11873</v>
      </c>
      <c r="I179" s="3"/>
      <c r="J179" s="4" t="s">
        <v>9273</v>
      </c>
      <c r="K179" s="4" t="s">
        <v>7003</v>
      </c>
      <c r="L179" s="4" t="s">
        <v>7003</v>
      </c>
      <c r="M179" s="4"/>
      <c r="N179" s="4" t="s">
        <v>6758</v>
      </c>
      <c r="O179" s="4" t="s">
        <v>15441</v>
      </c>
      <c r="P179" s="2">
        <v>2</v>
      </c>
      <c r="Q179" s="2">
        <v>2</v>
      </c>
      <c r="R179" s="2"/>
      <c r="S179" s="2">
        <v>1630</v>
      </c>
      <c r="T179" s="2"/>
      <c r="U179" s="2"/>
      <c r="V179" s="2">
        <v>5200</v>
      </c>
      <c r="W179" s="2">
        <v>9500</v>
      </c>
      <c r="X179" s="2"/>
      <c r="Y179" s="2"/>
      <c r="Z179" s="2"/>
      <c r="AA179" s="2"/>
      <c r="AB179" s="2"/>
      <c r="AC179" s="2"/>
      <c r="AD179" s="2"/>
      <c r="AE179" s="2"/>
      <c r="AF179" s="2"/>
      <c r="AG179" s="2"/>
      <c r="AH179" s="2"/>
      <c r="AI179" s="2"/>
      <c r="AJ179" s="2">
        <v>1</v>
      </c>
      <c r="AK179" s="45">
        <v>2</v>
      </c>
      <c r="AL179" s="4"/>
      <c r="AM179" s="4" t="s">
        <v>33684</v>
      </c>
      <c r="AN179" s="4" t="s">
        <v>33685</v>
      </c>
      <c r="AP179" t="s">
        <v>29709</v>
      </c>
      <c r="AQ179" t="s">
        <v>274</v>
      </c>
    </row>
    <row r="180" spans="1:43">
      <c r="A180" s="62">
        <v>2913011</v>
      </c>
      <c r="B180" s="4" t="s">
        <v>6868</v>
      </c>
      <c r="C180" t="s">
        <v>17237</v>
      </c>
      <c r="D180" s="4" t="s">
        <v>7111</v>
      </c>
      <c r="E180" s="4" t="s">
        <v>7111</v>
      </c>
      <c r="F180" s="4" t="s">
        <v>17031</v>
      </c>
      <c r="G180" s="2" t="s">
        <v>9819</v>
      </c>
      <c r="H180" s="2" t="s">
        <v>9819</v>
      </c>
      <c r="I180" s="2"/>
      <c r="J180" s="4" t="s">
        <v>9273</v>
      </c>
      <c r="K180" s="4" t="s">
        <v>7112</v>
      </c>
      <c r="L180" s="6"/>
      <c r="M180" s="6"/>
      <c r="N180" s="4" t="s">
        <v>12783</v>
      </c>
      <c r="O180" s="4" t="s">
        <v>13410</v>
      </c>
      <c r="P180" s="2">
        <v>1</v>
      </c>
      <c r="Q180" s="2">
        <v>1</v>
      </c>
      <c r="R180" s="2"/>
      <c r="S180" s="2">
        <v>1300</v>
      </c>
      <c r="T180" s="2"/>
      <c r="U180" s="2"/>
      <c r="V180" s="2">
        <v>960</v>
      </c>
      <c r="W180" s="2">
        <v>5000</v>
      </c>
      <c r="X180" s="2"/>
      <c r="Y180" s="2"/>
      <c r="Z180" s="2"/>
      <c r="AA180" s="2"/>
      <c r="AB180" s="2"/>
      <c r="AC180" s="2"/>
      <c r="AD180" s="2"/>
      <c r="AE180" s="2"/>
      <c r="AF180" s="2"/>
      <c r="AG180" s="2"/>
      <c r="AH180" s="2"/>
      <c r="AI180" s="2"/>
      <c r="AJ180" s="2">
        <v>1</v>
      </c>
      <c r="AK180" s="45">
        <v>3</v>
      </c>
      <c r="AL180" s="4"/>
      <c r="AM180" s="4"/>
      <c r="AN180" s="4"/>
    </row>
    <row r="181" spans="1:43">
      <c r="A181" s="62">
        <v>2913012</v>
      </c>
      <c r="B181" s="4" t="s">
        <v>7113</v>
      </c>
      <c r="C181" t="s">
        <v>17237</v>
      </c>
      <c r="D181" s="4" t="s">
        <v>7217</v>
      </c>
      <c r="E181" s="4" t="s">
        <v>7218</v>
      </c>
      <c r="F181" s="4" t="s">
        <v>17031</v>
      </c>
      <c r="G181" s="4" t="s">
        <v>6882</v>
      </c>
      <c r="H181" s="4" t="s">
        <v>6882</v>
      </c>
      <c r="I181" s="4"/>
      <c r="J181" s="4" t="s">
        <v>11931</v>
      </c>
      <c r="K181" s="3" t="s">
        <v>6883</v>
      </c>
      <c r="N181" s="4" t="s">
        <v>6884</v>
      </c>
      <c r="O181" s="3" t="s">
        <v>7214</v>
      </c>
      <c r="P181" s="2">
        <v>4</v>
      </c>
      <c r="Q181" s="2">
        <v>4</v>
      </c>
      <c r="S181" s="2">
        <v>4150</v>
      </c>
      <c r="T181" s="2"/>
      <c r="V181" s="2">
        <v>5000</v>
      </c>
      <c r="W181" s="2">
        <v>14500</v>
      </c>
      <c r="AJ181" s="2">
        <v>3</v>
      </c>
      <c r="AK181" s="45">
        <v>15</v>
      </c>
      <c r="AL181" s="4"/>
      <c r="AM181" s="4"/>
      <c r="AN181" s="4" t="s">
        <v>18112</v>
      </c>
    </row>
    <row r="182" spans="1:43">
      <c r="A182" s="62">
        <v>2913013</v>
      </c>
      <c r="B182" s="4" t="s">
        <v>7215</v>
      </c>
      <c r="C182" t="s">
        <v>17237</v>
      </c>
      <c r="D182" s="4" t="s">
        <v>7216</v>
      </c>
      <c r="E182" s="4" t="s">
        <v>7335</v>
      </c>
      <c r="F182" s="4" t="s">
        <v>17031</v>
      </c>
      <c r="G182" s="4" t="s">
        <v>7004</v>
      </c>
      <c r="H182" s="4" t="s">
        <v>694</v>
      </c>
      <c r="I182" s="4"/>
      <c r="J182" s="3" t="s">
        <v>2761</v>
      </c>
      <c r="K182" s="2"/>
      <c r="L182" s="4" t="s">
        <v>6759</v>
      </c>
      <c r="M182" s="4" t="s">
        <v>694</v>
      </c>
      <c r="N182" s="4" t="s">
        <v>6760</v>
      </c>
      <c r="O182" s="2"/>
      <c r="P182" s="2">
        <v>2</v>
      </c>
      <c r="Q182" s="2">
        <v>2</v>
      </c>
      <c r="R182" s="2"/>
      <c r="S182" s="2">
        <v>2400</v>
      </c>
      <c r="T182" s="2"/>
      <c r="U182" s="2"/>
      <c r="V182" s="2">
        <v>3000</v>
      </c>
      <c r="W182" s="2">
        <v>8000</v>
      </c>
      <c r="X182" s="2"/>
      <c r="Y182" s="2"/>
      <c r="Z182" s="2"/>
      <c r="AA182" s="2"/>
      <c r="AB182" s="2"/>
      <c r="AC182" s="2"/>
      <c r="AD182" s="2"/>
      <c r="AE182" s="2"/>
      <c r="AF182" s="2"/>
      <c r="AG182" s="2"/>
      <c r="AH182" s="2"/>
      <c r="AI182" s="2"/>
      <c r="AJ182" s="2"/>
      <c r="AK182" s="45"/>
      <c r="AL182" s="4" t="s">
        <v>33686</v>
      </c>
      <c r="AM182" s="4"/>
      <c r="AN182" s="4"/>
    </row>
    <row r="183" spans="1:43">
      <c r="A183" s="62">
        <v>2913014</v>
      </c>
      <c r="B183" s="4" t="s">
        <v>6897</v>
      </c>
      <c r="C183" t="s">
        <v>17237</v>
      </c>
      <c r="D183" s="4" t="s">
        <v>6898</v>
      </c>
      <c r="E183" s="4" t="s">
        <v>6778</v>
      </c>
      <c r="F183" s="4" t="s">
        <v>17031</v>
      </c>
      <c r="G183" s="4" t="s">
        <v>12792</v>
      </c>
      <c r="H183" s="4" t="s">
        <v>12792</v>
      </c>
      <c r="I183" s="4"/>
      <c r="J183" s="4" t="s">
        <v>12369</v>
      </c>
      <c r="K183" s="4" t="s">
        <v>6779</v>
      </c>
      <c r="L183" s="4" t="s">
        <v>6779</v>
      </c>
      <c r="M183" s="4"/>
      <c r="N183" s="4" t="s">
        <v>15908</v>
      </c>
      <c r="O183" s="4" t="s">
        <v>6774</v>
      </c>
      <c r="P183" s="2">
        <v>2</v>
      </c>
      <c r="Q183" s="2">
        <v>2</v>
      </c>
      <c r="R183" s="2"/>
      <c r="S183" s="2">
        <v>3557</v>
      </c>
      <c r="T183" s="2"/>
      <c r="U183" s="2"/>
      <c r="V183" s="2">
        <v>2458</v>
      </c>
      <c r="W183" s="2">
        <v>9568</v>
      </c>
      <c r="X183" s="2"/>
      <c r="Y183" s="2"/>
      <c r="Z183" s="2"/>
      <c r="AA183" s="2"/>
      <c r="AB183" s="2"/>
      <c r="AC183" s="2"/>
      <c r="AD183" s="2"/>
      <c r="AE183" s="2"/>
      <c r="AF183" s="2"/>
      <c r="AG183" s="2"/>
      <c r="AH183" s="2"/>
      <c r="AI183" s="2"/>
      <c r="AJ183" s="2">
        <v>1</v>
      </c>
      <c r="AK183" s="45">
        <v>2</v>
      </c>
      <c r="AL183" s="4" t="s">
        <v>33687</v>
      </c>
      <c r="AM183" s="4"/>
      <c r="AN183" s="4"/>
    </row>
    <row r="184" spans="1:43">
      <c r="A184" s="62">
        <v>2913015</v>
      </c>
      <c r="B184" s="4" t="s">
        <v>7355</v>
      </c>
      <c r="C184" t="s">
        <v>17237</v>
      </c>
      <c r="D184" s="4" t="s">
        <v>7356</v>
      </c>
      <c r="E184" s="4" t="s">
        <v>7357</v>
      </c>
      <c r="F184" s="4" t="s">
        <v>17031</v>
      </c>
      <c r="G184" s="4" t="s">
        <v>12792</v>
      </c>
      <c r="H184" s="4" t="s">
        <v>12792</v>
      </c>
      <c r="I184" s="4"/>
      <c r="J184" s="4" t="s">
        <v>12369</v>
      </c>
      <c r="K184" s="4" t="s">
        <v>6526</v>
      </c>
      <c r="L184" s="4" t="s">
        <v>6526</v>
      </c>
      <c r="M184" s="4"/>
      <c r="N184" s="4" t="s">
        <v>13507</v>
      </c>
      <c r="O184" s="4" t="s">
        <v>15441</v>
      </c>
      <c r="P184" s="2">
        <v>5</v>
      </c>
      <c r="Q184" s="2">
        <v>5</v>
      </c>
      <c r="R184" s="2"/>
      <c r="S184" s="2">
        <v>5000</v>
      </c>
      <c r="T184" s="2"/>
      <c r="U184" s="2"/>
      <c r="V184" s="2">
        <v>5000</v>
      </c>
      <c r="W184" s="2">
        <v>19500</v>
      </c>
      <c r="X184" s="2"/>
      <c r="Y184" s="2"/>
      <c r="Z184" s="2"/>
      <c r="AA184" s="2"/>
      <c r="AB184" s="2"/>
      <c r="AC184" s="2"/>
      <c r="AD184" s="2"/>
      <c r="AE184" s="2"/>
      <c r="AF184" s="2"/>
      <c r="AG184" s="2"/>
      <c r="AH184" s="2"/>
      <c r="AI184" s="2"/>
      <c r="AJ184" s="2">
        <v>1</v>
      </c>
      <c r="AK184" s="45">
        <v>5</v>
      </c>
      <c r="AL184" s="4" t="s">
        <v>7356</v>
      </c>
      <c r="AM184" s="4"/>
      <c r="AN184" s="4"/>
    </row>
    <row r="185" spans="1:43">
      <c r="A185" s="62">
        <v>2913016</v>
      </c>
      <c r="B185" s="4" t="s">
        <v>7022</v>
      </c>
      <c r="C185" t="s">
        <v>17237</v>
      </c>
      <c r="D185" s="4" t="s">
        <v>7023</v>
      </c>
      <c r="E185" s="4" t="s">
        <v>6658</v>
      </c>
      <c r="F185" s="4" t="s">
        <v>17031</v>
      </c>
      <c r="G185" s="4" t="s">
        <v>6659</v>
      </c>
      <c r="H185" s="4" t="s">
        <v>6659</v>
      </c>
      <c r="I185" s="4"/>
      <c r="J185" s="4" t="s">
        <v>9576</v>
      </c>
      <c r="K185" s="4" t="s">
        <v>7128</v>
      </c>
      <c r="L185" s="2"/>
      <c r="M185" s="2"/>
      <c r="N185" s="4" t="s">
        <v>12783</v>
      </c>
      <c r="O185" s="4" t="s">
        <v>6663</v>
      </c>
      <c r="P185" s="2">
        <v>4</v>
      </c>
      <c r="Q185" s="2">
        <v>4</v>
      </c>
      <c r="R185" s="2"/>
      <c r="S185" s="2">
        <v>3000</v>
      </c>
      <c r="T185" s="2"/>
      <c r="U185" s="2"/>
      <c r="V185" s="2">
        <v>2000</v>
      </c>
      <c r="W185" s="2">
        <v>8000</v>
      </c>
      <c r="X185" s="2"/>
      <c r="Y185" s="2"/>
      <c r="Z185" s="2"/>
      <c r="AA185" s="2"/>
      <c r="AB185" s="2"/>
      <c r="AC185" s="2"/>
      <c r="AD185" s="2"/>
      <c r="AE185" s="2"/>
      <c r="AF185" s="2"/>
      <c r="AG185" s="2"/>
      <c r="AH185" s="2"/>
      <c r="AI185" s="2"/>
      <c r="AJ185" s="2"/>
      <c r="AK185" s="45"/>
      <c r="AL185" s="4"/>
      <c r="AM185" s="4"/>
      <c r="AN185" s="4"/>
    </row>
    <row r="186" spans="1:43">
      <c r="A186" s="62">
        <v>2913017</v>
      </c>
      <c r="B186" s="4" t="s">
        <v>6784</v>
      </c>
      <c r="C186" t="s">
        <v>17237</v>
      </c>
      <c r="D186" s="4" t="s">
        <v>6902</v>
      </c>
      <c r="E186" s="4" t="s">
        <v>6902</v>
      </c>
      <c r="F186" s="4" t="s">
        <v>17031</v>
      </c>
      <c r="G186" s="4" t="s">
        <v>6649</v>
      </c>
      <c r="H186" s="4" t="s">
        <v>6649</v>
      </c>
      <c r="I186" s="4"/>
      <c r="J186" s="4" t="s">
        <v>9576</v>
      </c>
      <c r="K186" s="4" t="s">
        <v>6650</v>
      </c>
      <c r="L186" s="2"/>
      <c r="M186" s="2"/>
      <c r="N186" s="4" t="s">
        <v>6535</v>
      </c>
      <c r="O186" s="4" t="s">
        <v>6536</v>
      </c>
      <c r="P186" s="2">
        <v>2</v>
      </c>
      <c r="Q186" s="2">
        <v>2</v>
      </c>
      <c r="R186" s="2"/>
      <c r="S186" s="2">
        <v>1560</v>
      </c>
      <c r="T186" s="2"/>
      <c r="U186" s="2"/>
      <c r="V186" s="2">
        <v>1944</v>
      </c>
      <c r="W186" s="2">
        <v>10000</v>
      </c>
      <c r="X186" s="2"/>
      <c r="Y186" s="2"/>
      <c r="Z186" s="2"/>
      <c r="AA186" s="2"/>
      <c r="AB186" s="2"/>
      <c r="AC186" s="2"/>
      <c r="AD186" s="2"/>
      <c r="AE186" s="2"/>
      <c r="AF186" s="2"/>
      <c r="AG186" s="2"/>
      <c r="AH186" s="2"/>
      <c r="AI186" s="2"/>
      <c r="AJ186" s="2">
        <v>3</v>
      </c>
      <c r="AK186" s="45">
        <v>20</v>
      </c>
      <c r="AL186" s="4" t="s">
        <v>33688</v>
      </c>
      <c r="AM186" s="4"/>
      <c r="AN186" s="4" t="s">
        <v>33689</v>
      </c>
    </row>
    <row r="187" spans="1:43">
      <c r="A187" s="62">
        <v>2913018</v>
      </c>
      <c r="B187" s="4" t="s">
        <v>4888</v>
      </c>
      <c r="C187" t="s">
        <v>17237</v>
      </c>
      <c r="D187" s="4" t="s">
        <v>6538</v>
      </c>
      <c r="E187" s="4" t="s">
        <v>6425</v>
      </c>
      <c r="F187" s="4" t="s">
        <v>17031</v>
      </c>
      <c r="G187" s="4" t="s">
        <v>6649</v>
      </c>
      <c r="H187" s="4" t="s">
        <v>6649</v>
      </c>
      <c r="I187" s="4"/>
      <c r="J187" s="4" t="s">
        <v>9576</v>
      </c>
      <c r="K187" s="4" t="s">
        <v>6678</v>
      </c>
      <c r="L187" s="4" t="s">
        <v>6649</v>
      </c>
      <c r="M187" s="4"/>
      <c r="N187" s="4" t="s">
        <v>12783</v>
      </c>
      <c r="O187" s="4" t="s">
        <v>6554</v>
      </c>
      <c r="P187" s="2">
        <v>2</v>
      </c>
      <c r="Q187" s="2">
        <v>2</v>
      </c>
      <c r="R187" s="2"/>
      <c r="S187" s="2">
        <v>2500</v>
      </c>
      <c r="T187" s="2"/>
      <c r="U187" s="2"/>
      <c r="V187" s="2">
        <v>9150</v>
      </c>
      <c r="W187" s="2">
        <v>12000</v>
      </c>
      <c r="X187" s="2"/>
      <c r="Y187" s="2"/>
      <c r="Z187" s="2"/>
      <c r="AA187" s="2"/>
      <c r="AB187" s="2"/>
      <c r="AC187" s="2"/>
      <c r="AD187" s="2"/>
      <c r="AE187" s="2"/>
      <c r="AF187" s="2"/>
      <c r="AG187" s="2"/>
      <c r="AH187" s="2"/>
      <c r="AI187" s="2"/>
      <c r="AJ187" s="2">
        <v>1</v>
      </c>
      <c r="AK187" s="45">
        <v>8</v>
      </c>
      <c r="AL187" s="4"/>
      <c r="AM187" s="4"/>
      <c r="AN187" s="4"/>
    </row>
    <row r="188" spans="1:43">
      <c r="A188" s="62">
        <v>2913019</v>
      </c>
      <c r="B188" s="4" t="s">
        <v>6785</v>
      </c>
      <c r="C188" t="s">
        <v>17237</v>
      </c>
      <c r="D188" s="4" t="s">
        <v>6786</v>
      </c>
      <c r="E188" s="2"/>
      <c r="F188" s="4" t="s">
        <v>17031</v>
      </c>
      <c r="G188" s="4" t="s">
        <v>6551</v>
      </c>
      <c r="H188" s="59" t="s">
        <v>108</v>
      </c>
      <c r="I188" s="59"/>
      <c r="J188" s="4" t="s">
        <v>9576</v>
      </c>
      <c r="K188" s="4" t="s">
        <v>6675</v>
      </c>
      <c r="L188" s="2"/>
      <c r="M188" s="2"/>
      <c r="N188" s="4" t="s">
        <v>6758</v>
      </c>
      <c r="O188" s="4" t="s">
        <v>13940</v>
      </c>
      <c r="P188" s="2">
        <v>2</v>
      </c>
      <c r="Q188" s="2">
        <v>2</v>
      </c>
      <c r="R188" s="2"/>
      <c r="S188" s="2">
        <v>3500</v>
      </c>
      <c r="T188" s="2"/>
      <c r="U188" s="2"/>
      <c r="V188" s="2">
        <v>6000</v>
      </c>
      <c r="W188" s="2">
        <v>11371</v>
      </c>
      <c r="X188" s="2"/>
      <c r="Y188" s="2"/>
      <c r="Z188" s="2"/>
      <c r="AA188" s="2"/>
      <c r="AB188" s="2"/>
      <c r="AC188" s="2"/>
      <c r="AD188" s="2"/>
      <c r="AE188" s="2"/>
      <c r="AF188" s="2"/>
      <c r="AG188" s="2"/>
      <c r="AH188" s="2"/>
      <c r="AI188" s="2"/>
      <c r="AJ188" s="2">
        <v>1</v>
      </c>
      <c r="AK188" s="45">
        <v>5</v>
      </c>
      <c r="AL188" s="4" t="s">
        <v>33690</v>
      </c>
      <c r="AM188" s="4"/>
      <c r="AN188" s="4" t="s">
        <v>33691</v>
      </c>
      <c r="AP188" s="58" t="s">
        <v>406</v>
      </c>
      <c r="AQ188" t="s">
        <v>28</v>
      </c>
    </row>
    <row r="189" spans="1:43">
      <c r="A189" s="62">
        <v>2913020</v>
      </c>
      <c r="B189" s="4" t="s">
        <v>6794</v>
      </c>
      <c r="C189" t="s">
        <v>17237</v>
      </c>
      <c r="D189" s="4" t="s">
        <v>6800</v>
      </c>
      <c r="E189" s="4" t="s">
        <v>6682</v>
      </c>
      <c r="F189" s="4" t="s">
        <v>17031</v>
      </c>
      <c r="G189" s="4" t="s">
        <v>6117</v>
      </c>
      <c r="H189" s="4" t="s">
        <v>6117</v>
      </c>
      <c r="I189" s="4"/>
      <c r="J189" s="4" t="s">
        <v>9164</v>
      </c>
      <c r="K189" s="4" t="s">
        <v>6683</v>
      </c>
      <c r="L189" s="2"/>
      <c r="M189" s="2"/>
      <c r="N189" s="4" t="s">
        <v>6685</v>
      </c>
      <c r="O189" s="4" t="s">
        <v>14024</v>
      </c>
      <c r="P189" s="2"/>
      <c r="Q189" s="2"/>
      <c r="R189" s="2"/>
      <c r="S189" s="2"/>
      <c r="T189" s="2"/>
      <c r="U189" s="2"/>
      <c r="V189" s="2">
        <v>3150</v>
      </c>
      <c r="W189" s="2">
        <v>5000</v>
      </c>
      <c r="X189" s="2"/>
      <c r="Y189" s="2"/>
      <c r="Z189" s="2"/>
      <c r="AA189" s="2"/>
      <c r="AB189" s="2"/>
      <c r="AC189" s="2"/>
      <c r="AD189" s="2"/>
      <c r="AE189" s="2"/>
      <c r="AF189" s="2"/>
      <c r="AG189" s="2"/>
      <c r="AH189" s="2"/>
      <c r="AI189" s="2"/>
      <c r="AJ189" s="2">
        <v>1</v>
      </c>
      <c r="AK189" s="45">
        <v>3</v>
      </c>
      <c r="AL189" s="4"/>
      <c r="AM189" s="4" t="s">
        <v>33610</v>
      </c>
      <c r="AN189" s="4" t="s">
        <v>33611</v>
      </c>
    </row>
    <row r="190" spans="1:43">
      <c r="A190" s="62">
        <v>2913021</v>
      </c>
      <c r="B190" s="4" t="s">
        <v>6805</v>
      </c>
      <c r="C190" t="s">
        <v>17237</v>
      </c>
      <c r="D190" s="4" t="s">
        <v>7047</v>
      </c>
      <c r="E190" s="4" t="s">
        <v>7047</v>
      </c>
      <c r="F190" s="4" t="s">
        <v>17031</v>
      </c>
      <c r="G190" s="4" t="s">
        <v>29517</v>
      </c>
      <c r="H190" s="4" t="s">
        <v>29517</v>
      </c>
      <c r="I190" s="4"/>
      <c r="J190" s="3" t="s">
        <v>6249</v>
      </c>
      <c r="K190" s="4" t="s">
        <v>8773</v>
      </c>
      <c r="L190" s="4" t="s">
        <v>7048</v>
      </c>
      <c r="M190" s="4"/>
      <c r="N190" s="4" t="s">
        <v>7166</v>
      </c>
      <c r="O190" s="4" t="s">
        <v>7277</v>
      </c>
      <c r="P190" s="2">
        <v>1</v>
      </c>
      <c r="Q190" s="2">
        <v>1</v>
      </c>
      <c r="R190" s="2"/>
      <c r="S190" s="2">
        <v>1500</v>
      </c>
      <c r="T190" s="2"/>
      <c r="U190" s="2"/>
      <c r="V190" s="2">
        <v>1649</v>
      </c>
      <c r="W190" s="2">
        <v>8661</v>
      </c>
      <c r="X190" s="2"/>
      <c r="Y190" s="2"/>
      <c r="Z190" s="2"/>
      <c r="AA190" s="2"/>
      <c r="AB190" s="2"/>
      <c r="AC190" s="2"/>
      <c r="AD190" s="2"/>
      <c r="AE190" s="2"/>
      <c r="AF190" s="2"/>
      <c r="AG190" s="4" t="s">
        <v>7278</v>
      </c>
      <c r="AH190" s="2"/>
      <c r="AI190" s="2"/>
      <c r="AJ190" s="2">
        <v>1</v>
      </c>
      <c r="AK190" s="45">
        <v>15</v>
      </c>
      <c r="AL190" s="4" t="s">
        <v>33612</v>
      </c>
      <c r="AM190" s="4"/>
      <c r="AN190" s="4"/>
    </row>
    <row r="191" spans="1:43">
      <c r="A191" s="62">
        <v>2913022</v>
      </c>
      <c r="B191" s="4" t="s">
        <v>6929</v>
      </c>
      <c r="C191" t="s">
        <v>17237</v>
      </c>
      <c r="D191" s="4" t="s">
        <v>12498</v>
      </c>
      <c r="E191" s="4" t="s">
        <v>6930</v>
      </c>
      <c r="F191" s="4" t="s">
        <v>17031</v>
      </c>
      <c r="G191" s="4" t="s">
        <v>20392</v>
      </c>
      <c r="H191" s="4" t="s">
        <v>20392</v>
      </c>
      <c r="I191" s="4"/>
      <c r="J191" s="4" t="s">
        <v>7837</v>
      </c>
      <c r="K191" s="2"/>
      <c r="L191" s="2"/>
      <c r="M191" s="2"/>
      <c r="N191" s="4" t="s">
        <v>7052</v>
      </c>
      <c r="O191" s="4" t="s">
        <v>7053</v>
      </c>
      <c r="P191" s="2">
        <v>5</v>
      </c>
      <c r="Q191" s="2">
        <v>5</v>
      </c>
      <c r="R191" s="2"/>
      <c r="S191" s="2">
        <v>5000</v>
      </c>
      <c r="T191" s="2"/>
      <c r="U191" s="2"/>
      <c r="V191" s="2">
        <v>6000</v>
      </c>
      <c r="W191" s="2">
        <v>16940</v>
      </c>
      <c r="X191" s="2"/>
      <c r="Y191" s="2"/>
      <c r="Z191" s="2"/>
      <c r="AA191" s="2"/>
      <c r="AB191" s="2"/>
      <c r="AC191" s="2"/>
      <c r="AD191" s="2"/>
      <c r="AE191" s="2"/>
      <c r="AF191" s="2"/>
      <c r="AG191" s="2"/>
      <c r="AH191" s="2"/>
      <c r="AI191" s="2"/>
      <c r="AJ191" s="2">
        <v>3</v>
      </c>
      <c r="AK191" s="45">
        <v>15</v>
      </c>
      <c r="AL191" s="4"/>
      <c r="AM191" s="4" t="s">
        <v>20392</v>
      </c>
      <c r="AN191" s="4"/>
    </row>
    <row r="192" spans="1:43">
      <c r="A192" s="62">
        <v>2913023</v>
      </c>
      <c r="B192" s="4" t="s">
        <v>6447</v>
      </c>
      <c r="C192" t="s">
        <v>17237</v>
      </c>
      <c r="D192" s="4" t="s">
        <v>7167</v>
      </c>
      <c r="E192" s="4" t="s">
        <v>7167</v>
      </c>
      <c r="F192" s="4" t="s">
        <v>17031</v>
      </c>
      <c r="G192" s="3" t="s">
        <v>20373</v>
      </c>
      <c r="H192" s="3" t="s">
        <v>20373</v>
      </c>
      <c r="I192" s="3"/>
      <c r="J192" s="3" t="s">
        <v>5804</v>
      </c>
      <c r="K192" s="59" t="s">
        <v>11</v>
      </c>
      <c r="L192" s="2"/>
      <c r="M192" s="2"/>
      <c r="N192" s="4" t="s">
        <v>7168</v>
      </c>
      <c r="O192" s="4" t="s">
        <v>7171</v>
      </c>
      <c r="P192" s="2">
        <v>4</v>
      </c>
      <c r="Q192" s="2">
        <v>4</v>
      </c>
      <c r="R192" s="2"/>
      <c r="S192" s="2">
        <v>5600</v>
      </c>
      <c r="T192" s="2"/>
      <c r="U192" s="2"/>
      <c r="V192" s="2">
        <v>5000</v>
      </c>
      <c r="W192" s="2">
        <v>15000</v>
      </c>
      <c r="X192" s="2"/>
      <c r="Y192" s="2"/>
      <c r="Z192" s="2"/>
      <c r="AA192" s="2"/>
      <c r="AB192" s="2"/>
      <c r="AC192" s="2"/>
      <c r="AD192" s="2"/>
      <c r="AE192" s="4">
        <v>8000</v>
      </c>
      <c r="AF192" s="2" t="s">
        <v>7279</v>
      </c>
      <c r="AG192" s="2"/>
      <c r="AH192" s="2">
        <v>1</v>
      </c>
      <c r="AI192" s="2">
        <v>5</v>
      </c>
      <c r="AJ192" s="2">
        <v>4</v>
      </c>
      <c r="AK192" s="45">
        <v>47.5</v>
      </c>
      <c r="AL192" s="4"/>
      <c r="AM192" s="4"/>
      <c r="AN192" s="4"/>
    </row>
    <row r="193" spans="1:40">
      <c r="A193" s="62">
        <v>2913024</v>
      </c>
      <c r="B193" s="4" t="s">
        <v>7163</v>
      </c>
      <c r="C193" t="s">
        <v>17237</v>
      </c>
      <c r="D193" s="4" t="s">
        <v>7164</v>
      </c>
      <c r="E193" s="4" t="s">
        <v>7165</v>
      </c>
      <c r="F193" s="4" t="s">
        <v>17031</v>
      </c>
      <c r="G193" s="2" t="s">
        <v>29745</v>
      </c>
      <c r="H193" s="2" t="s">
        <v>29745</v>
      </c>
      <c r="I193" s="2"/>
      <c r="J193" s="3" t="s">
        <v>1069</v>
      </c>
      <c r="K193" s="4" t="s">
        <v>7396</v>
      </c>
      <c r="L193" s="2"/>
      <c r="M193" s="2"/>
      <c r="N193" s="4" t="s">
        <v>7059</v>
      </c>
      <c r="O193" s="4" t="s">
        <v>6822</v>
      </c>
      <c r="P193" s="2">
        <v>5</v>
      </c>
      <c r="Q193" s="2">
        <v>5</v>
      </c>
      <c r="R193" s="2"/>
      <c r="S193" s="2">
        <v>5294</v>
      </c>
      <c r="T193" s="2"/>
      <c r="U193" s="2"/>
      <c r="V193" s="2">
        <v>9842</v>
      </c>
      <c r="W193" s="2">
        <v>21103</v>
      </c>
      <c r="X193" s="2"/>
      <c r="Y193" s="2"/>
      <c r="Z193" s="2"/>
      <c r="AA193" s="2"/>
      <c r="AB193" s="2"/>
      <c r="AC193" s="2"/>
      <c r="AD193" s="2"/>
      <c r="AE193" s="2"/>
      <c r="AF193" s="2"/>
      <c r="AG193" s="2"/>
      <c r="AH193" s="2"/>
      <c r="AI193" s="2"/>
      <c r="AJ193" s="2"/>
      <c r="AK193" s="45"/>
      <c r="AL193" s="4"/>
      <c r="AM193" s="4"/>
      <c r="AN193" s="4"/>
    </row>
    <row r="194" spans="1:40">
      <c r="A194" s="62">
        <v>2913025</v>
      </c>
      <c r="B194" s="4" t="s">
        <v>6939</v>
      </c>
      <c r="C194" t="s">
        <v>17237</v>
      </c>
      <c r="D194" s="4" t="s">
        <v>6941</v>
      </c>
      <c r="E194" s="4" t="s">
        <v>6942</v>
      </c>
      <c r="F194" s="4" t="s">
        <v>17031</v>
      </c>
      <c r="G194" s="4" t="s">
        <v>6943</v>
      </c>
      <c r="H194" s="4" t="s">
        <v>9307</v>
      </c>
      <c r="I194" s="4"/>
      <c r="J194" s="4" t="s">
        <v>12543</v>
      </c>
      <c r="K194" s="4" t="s">
        <v>6944</v>
      </c>
      <c r="L194" s="4" t="s">
        <v>6945</v>
      </c>
      <c r="M194" s="4"/>
      <c r="N194" s="4" t="s">
        <v>12783</v>
      </c>
      <c r="O194" s="4" t="s">
        <v>13316</v>
      </c>
      <c r="P194" s="2">
        <v>1</v>
      </c>
      <c r="Q194" s="2">
        <v>1</v>
      </c>
      <c r="R194" s="2"/>
      <c r="S194" s="2">
        <v>1210</v>
      </c>
      <c r="T194" s="2"/>
      <c r="V194">
        <v>2000</v>
      </c>
      <c r="W194">
        <v>6000</v>
      </c>
      <c r="AJ194" s="2"/>
      <c r="AK194" s="45"/>
      <c r="AL194" s="4"/>
      <c r="AM194" s="4"/>
      <c r="AN194" s="4" t="s">
        <v>33613</v>
      </c>
    </row>
    <row r="195" spans="1:40">
      <c r="A195" s="62">
        <v>2913026</v>
      </c>
      <c r="B195" s="2" t="s">
        <v>6710</v>
      </c>
      <c r="C195" t="s">
        <v>17237</v>
      </c>
      <c r="D195" s="4" t="s">
        <v>6579</v>
      </c>
      <c r="E195" s="4" t="s">
        <v>6579</v>
      </c>
      <c r="F195" s="4" t="s">
        <v>17031</v>
      </c>
      <c r="G195" s="4" t="s">
        <v>6706</v>
      </c>
      <c r="H195" s="4" t="s">
        <v>6706</v>
      </c>
      <c r="I195" s="4"/>
      <c r="J195" s="4" t="s">
        <v>12543</v>
      </c>
      <c r="K195" s="4" t="s">
        <v>6582</v>
      </c>
      <c r="N195" s="2" t="s">
        <v>12783</v>
      </c>
      <c r="O195" s="2" t="s">
        <v>12602</v>
      </c>
      <c r="P195" s="2">
        <v>3</v>
      </c>
      <c r="Q195" s="2">
        <v>3</v>
      </c>
      <c r="R195" s="2"/>
      <c r="S195" s="2">
        <v>3300</v>
      </c>
      <c r="T195" s="2"/>
      <c r="V195">
        <v>3425</v>
      </c>
      <c r="W195">
        <v>8000</v>
      </c>
      <c r="AJ195" s="2">
        <v>1</v>
      </c>
      <c r="AK195" s="45">
        <v>10</v>
      </c>
      <c r="AL195" s="4"/>
      <c r="AM195" s="4"/>
      <c r="AN195" s="4"/>
    </row>
    <row r="196" spans="1:40">
      <c r="A196" s="62">
        <v>2913027</v>
      </c>
      <c r="B196" s="2" t="s">
        <v>6350</v>
      </c>
      <c r="C196" t="s">
        <v>17237</v>
      </c>
      <c r="D196" s="2" t="s">
        <v>6833</v>
      </c>
      <c r="E196" s="2" t="s">
        <v>6711</v>
      </c>
      <c r="F196" s="2" t="s">
        <v>17031</v>
      </c>
      <c r="G196" s="6" t="s">
        <v>6708</v>
      </c>
      <c r="H196" s="6" t="s">
        <v>6708</v>
      </c>
      <c r="I196" s="6"/>
      <c r="J196" s="6" t="s">
        <v>12543</v>
      </c>
      <c r="K196" s="2" t="s">
        <v>6709</v>
      </c>
      <c r="N196" s="2" t="s">
        <v>6829</v>
      </c>
      <c r="O196" s="2" t="s">
        <v>12709</v>
      </c>
      <c r="P196" s="2">
        <v>3</v>
      </c>
      <c r="Q196" s="2">
        <v>3</v>
      </c>
      <c r="R196" s="2"/>
      <c r="S196" s="2">
        <v>4000</v>
      </c>
      <c r="T196" s="2"/>
      <c r="V196">
        <v>4000</v>
      </c>
      <c r="W196">
        <v>13952</v>
      </c>
      <c r="AJ196" s="2">
        <v>5</v>
      </c>
      <c r="AK196" s="45">
        <v>15</v>
      </c>
      <c r="AL196" s="84" t="s">
        <v>31535</v>
      </c>
      <c r="AM196" s="4"/>
      <c r="AN196" s="4"/>
    </row>
    <row r="197" spans="1:40">
      <c r="A197" s="62">
        <v>2913028</v>
      </c>
      <c r="B197" s="2" t="s">
        <v>6576</v>
      </c>
      <c r="C197" t="s">
        <v>17237</v>
      </c>
      <c r="D197" s="2" t="s">
        <v>6837</v>
      </c>
      <c r="E197" s="2" t="s">
        <v>6718</v>
      </c>
      <c r="F197" s="2" t="s">
        <v>17031</v>
      </c>
      <c r="G197" s="2" t="s">
        <v>6838</v>
      </c>
      <c r="H197" s="2" t="s">
        <v>6838</v>
      </c>
      <c r="I197" s="2"/>
      <c r="J197" s="6" t="s">
        <v>12543</v>
      </c>
      <c r="K197" s="2" t="s">
        <v>6836</v>
      </c>
      <c r="N197" s="2" t="s">
        <v>13567</v>
      </c>
      <c r="O197" s="2" t="s">
        <v>12602</v>
      </c>
      <c r="P197" s="2">
        <v>2</v>
      </c>
      <c r="Q197" s="2">
        <v>2</v>
      </c>
      <c r="R197" s="2"/>
      <c r="S197" s="2">
        <v>2500</v>
      </c>
      <c r="T197" s="2"/>
      <c r="V197">
        <v>2000</v>
      </c>
      <c r="W197">
        <v>6000</v>
      </c>
      <c r="AJ197" s="2">
        <v>2</v>
      </c>
      <c r="AK197" s="45">
        <v>4</v>
      </c>
      <c r="AL197" s="4"/>
      <c r="AM197" s="4"/>
      <c r="AN197" s="4"/>
    </row>
    <row r="198" spans="1:40">
      <c r="A198" s="62">
        <v>2913029</v>
      </c>
      <c r="B198" s="4" t="s">
        <v>6715</v>
      </c>
      <c r="C198" t="s">
        <v>17237</v>
      </c>
      <c r="D198" s="2" t="s">
        <v>6839</v>
      </c>
      <c r="E198" s="2" t="s">
        <v>12637</v>
      </c>
      <c r="F198" s="2" t="s">
        <v>17031</v>
      </c>
      <c r="G198" t="s">
        <v>6840</v>
      </c>
      <c r="H198" t="s">
        <v>9432</v>
      </c>
      <c r="J198" t="s">
        <v>11197</v>
      </c>
      <c r="N198" s="2" t="s">
        <v>12940</v>
      </c>
      <c r="O198" s="4" t="s">
        <v>6725</v>
      </c>
      <c r="P198" s="2">
        <v>2</v>
      </c>
      <c r="Q198" s="2">
        <v>2</v>
      </c>
      <c r="R198" s="2"/>
      <c r="S198" s="2">
        <v>2500</v>
      </c>
      <c r="T198" s="2"/>
      <c r="V198">
        <v>2000</v>
      </c>
      <c r="W198">
        <v>5500</v>
      </c>
      <c r="AJ198" s="2"/>
      <c r="AK198" s="45"/>
      <c r="AL198" s="4" t="s">
        <v>33614</v>
      </c>
      <c r="AM198" s="4"/>
      <c r="AN198" s="4"/>
    </row>
    <row r="199" spans="1:40">
      <c r="A199" s="62">
        <v>2913030</v>
      </c>
      <c r="B199" s="4" t="s">
        <v>6586</v>
      </c>
      <c r="C199" t="s">
        <v>17237</v>
      </c>
      <c r="D199" s="6" t="s">
        <v>6598</v>
      </c>
      <c r="E199" s="4" t="s">
        <v>6599</v>
      </c>
      <c r="F199" s="4" t="s">
        <v>17031</v>
      </c>
      <c r="G199" s="4" t="s">
        <v>6600</v>
      </c>
      <c r="H199" s="4" t="s">
        <v>9038</v>
      </c>
      <c r="I199" s="4"/>
      <c r="J199" s="4" t="s">
        <v>8973</v>
      </c>
      <c r="K199" s="4" t="s">
        <v>6714</v>
      </c>
      <c r="L199" s="4" t="s">
        <v>12637</v>
      </c>
      <c r="M199" s="4"/>
      <c r="N199" s="4" t="s">
        <v>12783</v>
      </c>
      <c r="O199" s="4" t="s">
        <v>6592</v>
      </c>
      <c r="P199" s="2">
        <v>5</v>
      </c>
      <c r="Q199" s="2">
        <v>5</v>
      </c>
      <c r="R199" s="2"/>
      <c r="S199" s="2">
        <v>5265</v>
      </c>
      <c r="T199" s="2"/>
      <c r="V199">
        <v>5620</v>
      </c>
      <c r="W199">
        <v>15592</v>
      </c>
      <c r="AJ199" s="2"/>
      <c r="AK199" s="45"/>
      <c r="AL199" s="4" t="s">
        <v>33615</v>
      </c>
      <c r="AM199" s="4"/>
      <c r="AN199" s="4"/>
    </row>
    <row r="200" spans="1:40">
      <c r="A200" s="62">
        <v>2913031</v>
      </c>
      <c r="B200" s="4" t="s">
        <v>6588</v>
      </c>
      <c r="C200" t="s">
        <v>17237</v>
      </c>
      <c r="D200" s="6" t="s">
        <v>6591</v>
      </c>
      <c r="E200" s="4" t="s">
        <v>6593</v>
      </c>
      <c r="F200" s="4" t="s">
        <v>17031</v>
      </c>
      <c r="G200" s="4" t="s">
        <v>9393</v>
      </c>
      <c r="H200" s="4" t="s">
        <v>9038</v>
      </c>
      <c r="I200" s="4"/>
      <c r="J200" s="4" t="s">
        <v>9394</v>
      </c>
      <c r="K200" s="4" t="s">
        <v>6594</v>
      </c>
      <c r="N200" s="6" t="s">
        <v>12783</v>
      </c>
      <c r="O200" s="2" t="s">
        <v>6595</v>
      </c>
      <c r="P200" s="2">
        <v>3</v>
      </c>
      <c r="Q200" s="2">
        <v>3</v>
      </c>
      <c r="R200" s="2"/>
      <c r="S200" s="2">
        <v>2800</v>
      </c>
      <c r="T200" s="2"/>
      <c r="V200">
        <v>3000</v>
      </c>
      <c r="W200">
        <v>7100</v>
      </c>
      <c r="AJ200" s="2">
        <v>1</v>
      </c>
      <c r="AK200" s="45">
        <v>7</v>
      </c>
      <c r="AL200" s="4"/>
      <c r="AM200" s="4"/>
      <c r="AN200" s="4" t="s">
        <v>33536</v>
      </c>
    </row>
    <row r="201" spans="1:40">
      <c r="A201" s="62">
        <v>2913032</v>
      </c>
      <c r="B201" s="4" t="s">
        <v>6357</v>
      </c>
      <c r="C201" t="s">
        <v>17237</v>
      </c>
      <c r="D201" s="6" t="s">
        <v>6369</v>
      </c>
      <c r="E201" s="6" t="s">
        <v>6369</v>
      </c>
      <c r="F201" s="4" t="s">
        <v>17031</v>
      </c>
      <c r="G201" s="4" t="s">
        <v>9393</v>
      </c>
      <c r="H201" s="4" t="s">
        <v>9038</v>
      </c>
      <c r="I201" s="4"/>
      <c r="J201" s="4" t="s">
        <v>9394</v>
      </c>
      <c r="K201" s="4" t="s">
        <v>6370</v>
      </c>
      <c r="L201" s="4" t="s">
        <v>6370</v>
      </c>
      <c r="M201" s="4"/>
      <c r="N201" s="4" t="s">
        <v>12783</v>
      </c>
      <c r="O201" s="4" t="s">
        <v>14158</v>
      </c>
      <c r="P201" s="2">
        <v>1</v>
      </c>
      <c r="Q201" s="2">
        <v>1</v>
      </c>
      <c r="R201" s="2"/>
      <c r="S201" s="2">
        <v>500</v>
      </c>
      <c r="T201" s="2"/>
      <c r="V201" s="58">
        <v>2500</v>
      </c>
      <c r="W201">
        <v>5000</v>
      </c>
      <c r="AJ201" s="2">
        <v>4</v>
      </c>
      <c r="AK201" s="45">
        <v>18</v>
      </c>
      <c r="AL201" s="4"/>
      <c r="AM201" s="4"/>
      <c r="AN201" s="4" t="s">
        <v>33618</v>
      </c>
    </row>
    <row r="202" spans="1:40">
      <c r="A202" s="62">
        <v>2913033</v>
      </c>
      <c r="B202" s="2" t="s">
        <v>6602</v>
      </c>
      <c r="C202" t="s">
        <v>17237</v>
      </c>
      <c r="D202" s="2" t="s">
        <v>6485</v>
      </c>
      <c r="E202" s="2" t="s">
        <v>6486</v>
      </c>
      <c r="F202" s="4" t="s">
        <v>17031</v>
      </c>
      <c r="G202" s="4" t="s">
        <v>9393</v>
      </c>
      <c r="H202" s="4" t="s">
        <v>9038</v>
      </c>
      <c r="I202" s="4"/>
      <c r="J202" s="4" t="s">
        <v>9394</v>
      </c>
      <c r="K202" s="4" t="s">
        <v>6614</v>
      </c>
      <c r="L202" s="4" t="s">
        <v>6614</v>
      </c>
      <c r="M202" s="4"/>
      <c r="N202" s="4" t="s">
        <v>6490</v>
      </c>
      <c r="O202" s="4" t="s">
        <v>12064</v>
      </c>
      <c r="P202" s="2">
        <v>2</v>
      </c>
      <c r="Q202" s="2">
        <v>2</v>
      </c>
      <c r="R202" s="2"/>
      <c r="S202" s="2">
        <v>2000</v>
      </c>
      <c r="T202" s="2"/>
      <c r="V202">
        <v>4000</v>
      </c>
      <c r="W202">
        <v>10000</v>
      </c>
      <c r="AJ202" s="2"/>
      <c r="AK202" s="45"/>
      <c r="AL202" s="4"/>
      <c r="AM202" s="4"/>
      <c r="AN202" s="4"/>
    </row>
    <row r="203" spans="1:40">
      <c r="A203" s="62">
        <v>2913034</v>
      </c>
      <c r="B203" s="2" t="s">
        <v>6497</v>
      </c>
      <c r="C203" t="s">
        <v>17237</v>
      </c>
      <c r="D203" s="2" t="s">
        <v>6867</v>
      </c>
      <c r="E203" s="2" t="s">
        <v>6381</v>
      </c>
      <c r="F203" s="4" t="s">
        <v>17031</v>
      </c>
      <c r="G203" s="4" t="s">
        <v>9393</v>
      </c>
      <c r="H203" s="4" t="s">
        <v>9038</v>
      </c>
      <c r="I203" s="4"/>
      <c r="J203" s="4" t="s">
        <v>9394</v>
      </c>
      <c r="K203" s="4" t="s">
        <v>6382</v>
      </c>
      <c r="L203" s="4"/>
      <c r="M203" s="4"/>
      <c r="N203" s="4" t="s">
        <v>12788</v>
      </c>
      <c r="O203" s="4" t="s">
        <v>6383</v>
      </c>
      <c r="P203" s="2">
        <v>2</v>
      </c>
      <c r="Q203" s="2">
        <v>2</v>
      </c>
      <c r="R203" s="2"/>
      <c r="S203" s="2">
        <v>2000</v>
      </c>
      <c r="T203" s="2"/>
      <c r="V203">
        <v>2000</v>
      </c>
      <c r="W203">
        <v>8600</v>
      </c>
      <c r="AJ203" s="2">
        <v>1</v>
      </c>
      <c r="AK203" s="45">
        <v>10</v>
      </c>
      <c r="AL203" s="4"/>
      <c r="AM203" s="4"/>
      <c r="AN203" s="4" t="s">
        <v>33548</v>
      </c>
    </row>
    <row r="204" spans="1:40">
      <c r="A204" s="62">
        <v>2913035</v>
      </c>
      <c r="B204" s="2" t="s">
        <v>6999</v>
      </c>
      <c r="C204" t="s">
        <v>17237</v>
      </c>
      <c r="D204" s="2" t="s">
        <v>6881</v>
      </c>
      <c r="E204" s="2" t="s">
        <v>6995</v>
      </c>
      <c r="F204" s="4" t="s">
        <v>17031</v>
      </c>
      <c r="G204" s="4" t="s">
        <v>9393</v>
      </c>
      <c r="H204" s="4" t="s">
        <v>9038</v>
      </c>
      <c r="I204" s="4"/>
      <c r="J204" s="4" t="s">
        <v>9394</v>
      </c>
      <c r="K204" s="4" t="s">
        <v>7114</v>
      </c>
      <c r="L204" s="4" t="s">
        <v>7114</v>
      </c>
      <c r="M204" s="4"/>
      <c r="N204" s="6" t="s">
        <v>12783</v>
      </c>
      <c r="O204" s="2" t="s">
        <v>12064</v>
      </c>
      <c r="P204" s="2"/>
      <c r="Q204" s="2"/>
      <c r="R204" s="2"/>
      <c r="S204" s="2"/>
      <c r="T204" s="2"/>
      <c r="V204">
        <v>2000</v>
      </c>
      <c r="W204">
        <v>5650</v>
      </c>
      <c r="AJ204" s="2">
        <v>1</v>
      </c>
      <c r="AK204" s="45">
        <v>3</v>
      </c>
      <c r="AL204" s="84" t="s">
        <v>12636</v>
      </c>
      <c r="AM204" s="4"/>
      <c r="AN204" s="4"/>
    </row>
    <row r="205" spans="1:40">
      <c r="A205" s="62">
        <v>2913036</v>
      </c>
      <c r="B205" s="2" t="s">
        <v>7115</v>
      </c>
      <c r="C205" t="s">
        <v>17237</v>
      </c>
      <c r="D205" s="2" t="s">
        <v>7000</v>
      </c>
      <c r="E205" s="2" t="s">
        <v>7000</v>
      </c>
      <c r="F205" s="4" t="s">
        <v>17031</v>
      </c>
      <c r="G205" s="4" t="s">
        <v>9393</v>
      </c>
      <c r="H205" s="4" t="s">
        <v>9038</v>
      </c>
      <c r="I205" s="4"/>
      <c r="J205" s="4" t="s">
        <v>9394</v>
      </c>
      <c r="K205" s="4" t="s">
        <v>6873</v>
      </c>
      <c r="L205" s="4" t="s">
        <v>12637</v>
      </c>
      <c r="M205" s="4"/>
      <c r="N205" s="4" t="s">
        <v>13507</v>
      </c>
      <c r="O205" s="4" t="s">
        <v>12064</v>
      </c>
      <c r="P205" s="2">
        <v>1</v>
      </c>
      <c r="Q205" s="2">
        <v>1</v>
      </c>
      <c r="R205" s="2"/>
      <c r="S205" s="2">
        <v>600</v>
      </c>
      <c r="T205" s="2"/>
      <c r="V205">
        <v>4000</v>
      </c>
      <c r="W205">
        <v>7000</v>
      </c>
      <c r="AJ205" s="2">
        <v>1</v>
      </c>
      <c r="AK205" s="45">
        <v>5</v>
      </c>
      <c r="AL205" s="4"/>
      <c r="AM205" s="4"/>
      <c r="AN205" s="4" t="s">
        <v>33549</v>
      </c>
    </row>
    <row r="206" spans="1:40">
      <c r="A206" s="62">
        <v>2913037</v>
      </c>
      <c r="B206" s="4" t="s">
        <v>7106</v>
      </c>
      <c r="C206" t="s">
        <v>17237</v>
      </c>
      <c r="D206" s="6" t="s">
        <v>13081</v>
      </c>
      <c r="E206" s="2" t="s">
        <v>7107</v>
      </c>
      <c r="F206" s="6" t="s">
        <v>17031</v>
      </c>
      <c r="G206" s="58" t="s">
        <v>29735</v>
      </c>
      <c r="H206" s="2" t="s">
        <v>9038</v>
      </c>
      <c r="I206" s="2"/>
      <c r="J206" s="6" t="s">
        <v>9216</v>
      </c>
      <c r="K206" s="6" t="s">
        <v>7108</v>
      </c>
      <c r="M206" s="4"/>
      <c r="N206" s="2" t="s">
        <v>6880</v>
      </c>
      <c r="O206" s="2" t="s">
        <v>14024</v>
      </c>
      <c r="P206" s="2">
        <v>3</v>
      </c>
      <c r="Q206" s="2">
        <v>3</v>
      </c>
      <c r="R206" s="2"/>
      <c r="S206" s="2">
        <v>6400</v>
      </c>
      <c r="T206" s="2"/>
      <c r="V206">
        <v>4765</v>
      </c>
      <c r="W206">
        <v>18930</v>
      </c>
      <c r="AJ206" s="2">
        <v>2</v>
      </c>
      <c r="AK206" s="45">
        <v>7</v>
      </c>
      <c r="AL206" s="4" t="s">
        <v>33550</v>
      </c>
      <c r="AM206" s="4" t="s">
        <v>33551</v>
      </c>
      <c r="AN206" s="4" t="s">
        <v>33552</v>
      </c>
    </row>
    <row r="207" spans="1:40">
      <c r="A207" s="62">
        <v>2913038</v>
      </c>
      <c r="B207" s="2" t="s">
        <v>6757</v>
      </c>
      <c r="C207" t="s">
        <v>17237</v>
      </c>
      <c r="D207" s="2" t="s">
        <v>6761</v>
      </c>
      <c r="E207" s="2" t="s">
        <v>6762</v>
      </c>
      <c r="F207" s="6" t="s">
        <v>17031</v>
      </c>
      <c r="G207" s="6" t="s">
        <v>6763</v>
      </c>
      <c r="H207" s="6" t="s">
        <v>6763</v>
      </c>
      <c r="I207" s="6"/>
      <c r="J207" s="6" t="s">
        <v>9216</v>
      </c>
      <c r="K207" s="2" t="s">
        <v>6642</v>
      </c>
      <c r="N207" s="6" t="s">
        <v>13507</v>
      </c>
      <c r="O207" s="2" t="s">
        <v>14981</v>
      </c>
      <c r="P207" s="2">
        <v>1</v>
      </c>
      <c r="Q207" s="2">
        <v>1</v>
      </c>
      <c r="R207" s="2"/>
      <c r="S207" s="2">
        <v>1540</v>
      </c>
      <c r="T207" s="2"/>
      <c r="V207">
        <v>2970</v>
      </c>
      <c r="W207">
        <v>6330</v>
      </c>
      <c r="AJ207" s="2">
        <v>1</v>
      </c>
      <c r="AK207" s="45">
        <v>5</v>
      </c>
      <c r="AL207" s="4"/>
      <c r="AM207" s="4"/>
      <c r="AN207" s="4"/>
    </row>
    <row r="208" spans="1:40">
      <c r="A208" s="62">
        <v>2913039</v>
      </c>
      <c r="B208" s="2" t="s">
        <v>6765</v>
      </c>
      <c r="C208" t="s">
        <v>17237</v>
      </c>
      <c r="D208" s="2" t="s">
        <v>6894</v>
      </c>
      <c r="E208" s="2" t="s">
        <v>6894</v>
      </c>
      <c r="F208" s="6" t="s">
        <v>17031</v>
      </c>
      <c r="G208" s="6" t="s">
        <v>9038</v>
      </c>
      <c r="H208" s="6" t="s">
        <v>9038</v>
      </c>
      <c r="I208" s="6"/>
      <c r="J208" s="6" t="s">
        <v>9216</v>
      </c>
      <c r="K208" s="6" t="s">
        <v>6520</v>
      </c>
      <c r="L208" t="s">
        <v>6403</v>
      </c>
      <c r="N208" s="6" t="s">
        <v>15065</v>
      </c>
      <c r="O208" s="6" t="s">
        <v>13940</v>
      </c>
      <c r="P208" s="2">
        <v>2</v>
      </c>
      <c r="Q208" s="2">
        <v>2</v>
      </c>
      <c r="R208" s="2"/>
      <c r="S208" s="2">
        <v>2600</v>
      </c>
      <c r="T208" s="2"/>
      <c r="V208">
        <v>3000</v>
      </c>
      <c r="W208">
        <v>7600</v>
      </c>
      <c r="AJ208" s="2"/>
      <c r="AK208" s="45"/>
      <c r="AL208" s="4"/>
      <c r="AM208" s="4"/>
      <c r="AN208" s="4"/>
    </row>
    <row r="209" spans="1:40">
      <c r="A209" s="62">
        <v>2913040</v>
      </c>
      <c r="B209" s="2" t="s">
        <v>6645</v>
      </c>
      <c r="C209" t="s">
        <v>17237</v>
      </c>
      <c r="D209" s="2" t="s">
        <v>6180</v>
      </c>
      <c r="E209" s="2" t="s">
        <v>6180</v>
      </c>
      <c r="F209" s="6" t="s">
        <v>17031</v>
      </c>
      <c r="G209" s="6" t="s">
        <v>9038</v>
      </c>
      <c r="H209" s="6" t="s">
        <v>9038</v>
      </c>
      <c r="I209" s="6"/>
      <c r="J209" s="6" t="s">
        <v>9216</v>
      </c>
      <c r="K209" s="2" t="s">
        <v>6639</v>
      </c>
      <c r="L209" t="s">
        <v>6646</v>
      </c>
      <c r="N209" s="2" t="s">
        <v>6647</v>
      </c>
      <c r="O209" s="6" t="s">
        <v>6896</v>
      </c>
      <c r="P209" s="2">
        <v>1</v>
      </c>
      <c r="Q209" s="2">
        <v>1</v>
      </c>
      <c r="R209" s="2"/>
      <c r="S209" s="2">
        <v>1500</v>
      </c>
      <c r="T209" s="2"/>
      <c r="V209">
        <v>1400</v>
      </c>
      <c r="W209">
        <v>11000</v>
      </c>
      <c r="AJ209" s="2"/>
      <c r="AK209" s="45"/>
      <c r="AL209" s="4"/>
      <c r="AM209" s="4"/>
      <c r="AN209" s="4"/>
    </row>
    <row r="210" spans="1:40">
      <c r="A210" s="62">
        <v>2912068</v>
      </c>
      <c r="B210" s="4" t="s">
        <v>15090</v>
      </c>
      <c r="C210" t="s">
        <v>17237</v>
      </c>
      <c r="D210" s="4" t="s">
        <v>15191</v>
      </c>
      <c r="E210" s="4" t="s">
        <v>15192</v>
      </c>
      <c r="F210" s="4" t="s">
        <v>17030</v>
      </c>
      <c r="G210" s="4" t="s">
        <v>11973</v>
      </c>
      <c r="H210" s="4" t="s">
        <v>11973</v>
      </c>
      <c r="I210" s="4"/>
      <c r="J210" s="4" t="s">
        <v>12587</v>
      </c>
      <c r="K210" s="4" t="s">
        <v>15193</v>
      </c>
      <c r="L210" s="4" t="s">
        <v>12637</v>
      </c>
      <c r="M210" s="4"/>
      <c r="N210" s="4" t="s">
        <v>15087</v>
      </c>
      <c r="O210" s="4" t="s">
        <v>15197</v>
      </c>
      <c r="P210" s="2">
        <v>4</v>
      </c>
      <c r="Q210">
        <v>3</v>
      </c>
      <c r="R210">
        <v>1</v>
      </c>
      <c r="S210" s="2">
        <v>4969</v>
      </c>
      <c r="T210" s="2"/>
      <c r="V210">
        <v>3456</v>
      </c>
      <c r="W210">
        <v>10775</v>
      </c>
      <c r="AJ210" s="2">
        <v>2</v>
      </c>
      <c r="AK210" s="45">
        <v>15</v>
      </c>
      <c r="AL210" s="33"/>
      <c r="AM210" s="33" t="s">
        <v>31715</v>
      </c>
      <c r="AN210" s="33"/>
    </row>
    <row r="211" spans="1:40">
      <c r="A211" s="62">
        <v>2912069</v>
      </c>
      <c r="B211" s="4" t="s">
        <v>15332</v>
      </c>
      <c r="C211" t="s">
        <v>17237</v>
      </c>
      <c r="D211" s="4" t="s">
        <v>15321</v>
      </c>
      <c r="E211" s="4" t="s">
        <v>15322</v>
      </c>
      <c r="F211" s="4" t="s">
        <v>17030</v>
      </c>
      <c r="G211" t="s">
        <v>12702</v>
      </c>
      <c r="H211" t="s">
        <v>12702</v>
      </c>
      <c r="J211" s="6" t="s">
        <v>12587</v>
      </c>
      <c r="K211" s="4" t="s">
        <v>15201</v>
      </c>
      <c r="L211" s="4" t="s">
        <v>15202</v>
      </c>
      <c r="M211" s="4"/>
      <c r="N211" s="4" t="s">
        <v>15203</v>
      </c>
      <c r="O211" s="4" t="s">
        <v>15326</v>
      </c>
      <c r="P211" s="2">
        <v>3</v>
      </c>
      <c r="Q211">
        <v>3</v>
      </c>
      <c r="S211" s="2">
        <v>2757</v>
      </c>
      <c r="T211" s="2"/>
      <c r="V211">
        <v>3500</v>
      </c>
      <c r="W211">
        <v>9956</v>
      </c>
      <c r="AJ211" s="2">
        <v>2</v>
      </c>
      <c r="AK211" s="45">
        <v>7</v>
      </c>
      <c r="AL211" s="33"/>
      <c r="AM211" s="33"/>
      <c r="AN211" s="33"/>
    </row>
    <row r="212" spans="1:40">
      <c r="A212" s="62">
        <v>2912070</v>
      </c>
      <c r="B212" s="4" t="s">
        <v>15448</v>
      </c>
      <c r="C212" t="s">
        <v>17237</v>
      </c>
      <c r="D212" s="4" t="s">
        <v>15449</v>
      </c>
      <c r="E212" s="2"/>
      <c r="F212" s="4" t="s">
        <v>17030</v>
      </c>
      <c r="G212" s="3" t="s">
        <v>12179</v>
      </c>
      <c r="H212" s="3" t="s">
        <v>12179</v>
      </c>
      <c r="I212" s="3"/>
      <c r="J212" s="4" t="s">
        <v>12588</v>
      </c>
      <c r="K212" s="4" t="s">
        <v>15451</v>
      </c>
      <c r="N212" s="4" t="s">
        <v>15575</v>
      </c>
      <c r="O212" s="4" t="s">
        <v>15230</v>
      </c>
      <c r="P212" s="2">
        <v>3</v>
      </c>
      <c r="Q212">
        <v>3</v>
      </c>
      <c r="S212" s="2">
        <v>4900</v>
      </c>
      <c r="T212" s="2"/>
      <c r="V212">
        <v>2000</v>
      </c>
      <c r="W212">
        <v>8100</v>
      </c>
      <c r="AJ212" s="2">
        <v>1</v>
      </c>
      <c r="AK212" s="45">
        <v>10</v>
      </c>
      <c r="AL212" s="124" t="s">
        <v>31716</v>
      </c>
      <c r="AM212" s="33"/>
      <c r="AN212" s="33" t="s">
        <v>31717</v>
      </c>
    </row>
    <row r="213" spans="1:40">
      <c r="A213" s="62">
        <v>2912071</v>
      </c>
      <c r="B213" s="4" t="s">
        <v>15231</v>
      </c>
      <c r="C213" t="s">
        <v>17237</v>
      </c>
      <c r="D213" s="4" t="s">
        <v>15232</v>
      </c>
      <c r="E213" s="6" t="s">
        <v>15434</v>
      </c>
      <c r="F213" s="4" t="s">
        <v>17030</v>
      </c>
      <c r="G213" s="4" t="s">
        <v>15435</v>
      </c>
      <c r="H213" s="4" t="s">
        <v>12264</v>
      </c>
      <c r="I213" s="4"/>
      <c r="J213" s="4" t="s">
        <v>12588</v>
      </c>
      <c r="K213" s="4" t="s">
        <v>15666</v>
      </c>
      <c r="N213" s="6" t="s">
        <v>15667</v>
      </c>
      <c r="O213" s="6" t="s">
        <v>14647</v>
      </c>
      <c r="P213" s="2">
        <v>3</v>
      </c>
      <c r="Q213">
        <v>3</v>
      </c>
      <c r="S213" s="2">
        <v>3240</v>
      </c>
      <c r="T213" s="2"/>
      <c r="V213">
        <v>3000</v>
      </c>
      <c r="W213">
        <v>7250</v>
      </c>
      <c r="AJ213" s="2">
        <v>1</v>
      </c>
      <c r="AK213" s="45">
        <v>8</v>
      </c>
      <c r="AL213" s="124" t="s">
        <v>12636</v>
      </c>
      <c r="AM213" s="33"/>
      <c r="AN213" s="124" t="s">
        <v>31620</v>
      </c>
    </row>
    <row r="214" spans="1:40">
      <c r="A214" s="62">
        <v>2912072</v>
      </c>
      <c r="B214" s="4" t="s">
        <v>15436</v>
      </c>
      <c r="C214" t="s">
        <v>17237</v>
      </c>
      <c r="D214" s="4" t="s">
        <v>15437</v>
      </c>
      <c r="E214" s="6" t="s">
        <v>15438</v>
      </c>
      <c r="F214" s="4" t="s">
        <v>17030</v>
      </c>
      <c r="G214" s="4" t="s">
        <v>15573</v>
      </c>
      <c r="H214" s="4" t="s">
        <v>15573</v>
      </c>
      <c r="I214" s="4"/>
      <c r="J214" s="4" t="s">
        <v>12588</v>
      </c>
      <c r="K214" s="20" t="s">
        <v>15439</v>
      </c>
      <c r="N214" s="3" t="s">
        <v>15789</v>
      </c>
      <c r="O214" s="4" t="s">
        <v>15350</v>
      </c>
      <c r="P214" s="2"/>
      <c r="S214" s="2"/>
      <c r="T214" s="2"/>
      <c r="V214">
        <v>2300</v>
      </c>
      <c r="W214">
        <v>6500</v>
      </c>
      <c r="AJ214" s="2"/>
      <c r="AK214" s="45"/>
      <c r="AL214" s="33" t="s">
        <v>31621</v>
      </c>
      <c r="AM214" s="33"/>
      <c r="AN214" s="33"/>
    </row>
    <row r="215" spans="1:40">
      <c r="A215" s="62">
        <v>2912073</v>
      </c>
      <c r="B215" s="20" t="s">
        <v>15347</v>
      </c>
      <c r="C215" t="s">
        <v>17237</v>
      </c>
      <c r="D215" s="4" t="s">
        <v>15000</v>
      </c>
      <c r="E215" s="4" t="s">
        <v>15000</v>
      </c>
      <c r="F215" s="6" t="s">
        <v>17030</v>
      </c>
      <c r="G215" s="6" t="s">
        <v>12137</v>
      </c>
      <c r="H215" s="6" t="s">
        <v>12137</v>
      </c>
      <c r="I215" s="6"/>
      <c r="J215" s="6" t="s">
        <v>12137</v>
      </c>
      <c r="K215" s="4" t="s">
        <v>15440</v>
      </c>
      <c r="N215" s="1" t="s">
        <v>13507</v>
      </c>
      <c r="O215" s="3" t="s">
        <v>15441</v>
      </c>
      <c r="P215" s="2">
        <v>1</v>
      </c>
      <c r="Q215">
        <v>1</v>
      </c>
      <c r="S215" s="2">
        <v>1200</v>
      </c>
      <c r="T215" s="2"/>
      <c r="V215">
        <v>4360</v>
      </c>
      <c r="W215">
        <v>7125</v>
      </c>
      <c r="AJ215" s="2">
        <v>1</v>
      </c>
      <c r="AK215" s="45">
        <v>8</v>
      </c>
      <c r="AL215" s="33" t="s">
        <v>31622</v>
      </c>
      <c r="AM215" s="33" t="s">
        <v>31623</v>
      </c>
      <c r="AN215" s="33" t="s">
        <v>31624</v>
      </c>
    </row>
    <row r="216" spans="1:40">
      <c r="A216" s="62">
        <v>2912074</v>
      </c>
      <c r="B216" s="4" t="s">
        <v>15107</v>
      </c>
      <c r="C216" t="s">
        <v>17237</v>
      </c>
      <c r="D216" s="4" t="s">
        <v>15118</v>
      </c>
      <c r="E216" s="6" t="s">
        <v>15110</v>
      </c>
      <c r="F216" s="6" t="s">
        <v>17030</v>
      </c>
      <c r="G216" s="6" t="s">
        <v>13096</v>
      </c>
      <c r="H216" s="6" t="s">
        <v>13096</v>
      </c>
      <c r="I216" s="6"/>
      <c r="J216" s="6" t="s">
        <v>12137</v>
      </c>
      <c r="K216" s="6" t="s">
        <v>15106</v>
      </c>
      <c r="L216" s="6" t="s">
        <v>12637</v>
      </c>
      <c r="M216" s="6"/>
      <c r="N216" s="6" t="s">
        <v>15125</v>
      </c>
      <c r="O216" s="6" t="s">
        <v>11830</v>
      </c>
      <c r="P216" s="2">
        <v>7</v>
      </c>
      <c r="Q216">
        <v>7</v>
      </c>
      <c r="S216" s="2">
        <v>9005</v>
      </c>
      <c r="T216" s="2"/>
      <c r="V216">
        <v>7455</v>
      </c>
      <c r="W216">
        <v>24468</v>
      </c>
      <c r="AJ216" s="2"/>
      <c r="AK216" s="45"/>
      <c r="AL216" s="33" t="s">
        <v>31625</v>
      </c>
      <c r="AM216" s="33"/>
      <c r="AN216" s="33"/>
    </row>
    <row r="217" spans="1:40">
      <c r="A217" s="62">
        <v>2912075</v>
      </c>
      <c r="B217" s="4" t="s">
        <v>15128</v>
      </c>
      <c r="C217" t="s">
        <v>17237</v>
      </c>
      <c r="D217" s="4" t="s">
        <v>15008</v>
      </c>
      <c r="E217" s="4" t="s">
        <v>15008</v>
      </c>
      <c r="F217" s="4" t="s">
        <v>17030</v>
      </c>
      <c r="G217" s="4" t="s">
        <v>12726</v>
      </c>
      <c r="H217" s="4" t="s">
        <v>12726</v>
      </c>
      <c r="I217" s="4"/>
      <c r="J217" s="4" t="s">
        <v>12670</v>
      </c>
      <c r="N217" s="3" t="s">
        <v>12788</v>
      </c>
      <c r="O217" s="1" t="s">
        <v>15441</v>
      </c>
      <c r="P217" s="2">
        <v>4</v>
      </c>
      <c r="Q217">
        <v>4</v>
      </c>
      <c r="S217" s="2">
        <v>3977</v>
      </c>
      <c r="T217" s="2"/>
      <c r="V217">
        <v>5444</v>
      </c>
      <c r="W217">
        <v>10657</v>
      </c>
      <c r="AJ217" s="2">
        <v>1</v>
      </c>
      <c r="AK217" s="45">
        <v>10</v>
      </c>
      <c r="AL217" s="33" t="s">
        <v>31626</v>
      </c>
      <c r="AM217" s="33"/>
      <c r="AN217" s="33"/>
    </row>
    <row r="218" spans="1:40">
      <c r="A218" s="62">
        <v>2912076</v>
      </c>
      <c r="B218" s="4" t="s">
        <v>14872</v>
      </c>
      <c r="C218" t="s">
        <v>17237</v>
      </c>
      <c r="D218" s="4" t="s">
        <v>14550</v>
      </c>
      <c r="E218" s="4" t="s">
        <v>14308</v>
      </c>
      <c r="F218" s="4" t="s">
        <v>17030</v>
      </c>
      <c r="G218" s="4" t="s">
        <v>13207</v>
      </c>
      <c r="H218" s="4" t="s">
        <v>13207</v>
      </c>
      <c r="I218" s="4"/>
      <c r="J218" s="4" t="s">
        <v>12087</v>
      </c>
      <c r="K218" s="4" t="s">
        <v>15817</v>
      </c>
      <c r="L218" s="4" t="s">
        <v>14309</v>
      </c>
      <c r="M218" s="4"/>
      <c r="N218" s="4" t="s">
        <v>14433</v>
      </c>
      <c r="O218" s="4" t="s">
        <v>14434</v>
      </c>
      <c r="P218" s="2">
        <v>14</v>
      </c>
      <c r="Q218">
        <v>13</v>
      </c>
      <c r="R218">
        <v>1</v>
      </c>
      <c r="S218" s="2">
        <v>12433</v>
      </c>
      <c r="T218" s="2"/>
      <c r="V218">
        <v>3818</v>
      </c>
      <c r="W218">
        <v>18536</v>
      </c>
      <c r="AJ218" s="2">
        <v>3</v>
      </c>
      <c r="AK218" s="45">
        <v>21</v>
      </c>
      <c r="AL218" s="33" t="s">
        <v>31627</v>
      </c>
      <c r="AM218" s="33"/>
      <c r="AN218" s="33"/>
    </row>
    <row r="219" spans="1:40">
      <c r="A219" s="62">
        <v>2912077</v>
      </c>
      <c r="B219" s="4" t="s">
        <v>14882</v>
      </c>
      <c r="C219" t="s">
        <v>17237</v>
      </c>
      <c r="D219" s="2" t="s">
        <v>14769</v>
      </c>
      <c r="E219" s="4" t="s">
        <v>14770</v>
      </c>
      <c r="F219" s="4" t="s">
        <v>17030</v>
      </c>
      <c r="G219" s="4" t="s">
        <v>14551</v>
      </c>
      <c r="H219" s="4" t="s">
        <v>11817</v>
      </c>
      <c r="I219" s="4"/>
      <c r="J219" s="4" t="s">
        <v>12087</v>
      </c>
      <c r="K219" s="4" t="s">
        <v>14429</v>
      </c>
      <c r="L219" s="4" t="s">
        <v>14888</v>
      </c>
      <c r="M219" s="4" t="s">
        <v>30013</v>
      </c>
      <c r="N219" s="4" t="s">
        <v>13626</v>
      </c>
      <c r="O219" s="4" t="s">
        <v>14886</v>
      </c>
      <c r="P219" s="2">
        <v>18</v>
      </c>
      <c r="Q219">
        <v>18</v>
      </c>
      <c r="S219" s="2">
        <v>22569</v>
      </c>
      <c r="T219" s="2"/>
      <c r="V219">
        <v>9534</v>
      </c>
      <c r="W219">
        <v>40436</v>
      </c>
      <c r="AJ219" s="2">
        <v>10</v>
      </c>
      <c r="AK219" s="45">
        <v>54</v>
      </c>
      <c r="AL219" s="124" t="s">
        <v>12636</v>
      </c>
      <c r="AM219" s="33" t="s">
        <v>31629</v>
      </c>
      <c r="AN219" s="33" t="s">
        <v>31630</v>
      </c>
    </row>
    <row r="220" spans="1:40">
      <c r="A220" s="62">
        <v>2912078</v>
      </c>
      <c r="B220" s="4" t="s">
        <v>14780</v>
      </c>
      <c r="C220" t="s">
        <v>17237</v>
      </c>
      <c r="D220" s="6" t="s">
        <v>14781</v>
      </c>
      <c r="E220" s="2"/>
      <c r="F220" s="4" t="s">
        <v>17030</v>
      </c>
      <c r="G220" s="4" t="s">
        <v>11817</v>
      </c>
      <c r="H220" s="4" t="s">
        <v>11817</v>
      </c>
      <c r="I220" s="4"/>
      <c r="J220" s="4" t="s">
        <v>12087</v>
      </c>
      <c r="K220" s="4" t="s">
        <v>14782</v>
      </c>
      <c r="N220" s="4" t="s">
        <v>14887</v>
      </c>
      <c r="O220" s="4" t="s">
        <v>12503</v>
      </c>
      <c r="P220" s="2">
        <v>6</v>
      </c>
      <c r="Q220">
        <v>6</v>
      </c>
      <c r="S220" s="2">
        <v>6000</v>
      </c>
      <c r="T220" s="2"/>
      <c r="V220">
        <v>7000</v>
      </c>
      <c r="W220">
        <v>16500</v>
      </c>
      <c r="AJ220" s="2">
        <v>1</v>
      </c>
      <c r="AK220" s="45">
        <v>5</v>
      </c>
      <c r="AL220" s="33"/>
      <c r="AM220" s="33"/>
      <c r="AN220" s="33"/>
    </row>
    <row r="221" spans="1:40">
      <c r="A221" s="62">
        <v>2912079</v>
      </c>
      <c r="B221" s="4" t="s">
        <v>14784</v>
      </c>
      <c r="C221" t="s">
        <v>17237</v>
      </c>
      <c r="D221" s="6" t="s">
        <v>14783</v>
      </c>
      <c r="E221" s="4" t="s">
        <v>14906</v>
      </c>
      <c r="F221" s="4" t="s">
        <v>17030</v>
      </c>
      <c r="G221" s="4" t="s">
        <v>12240</v>
      </c>
      <c r="H221" s="4" t="s">
        <v>12240</v>
      </c>
      <c r="I221" s="4"/>
      <c r="J221" s="4" t="s">
        <v>12549</v>
      </c>
      <c r="K221" s="4" t="s">
        <v>15029</v>
      </c>
      <c r="N221" s="6" t="s">
        <v>13507</v>
      </c>
      <c r="O221" s="4" t="s">
        <v>13172</v>
      </c>
      <c r="P221" s="2">
        <v>3</v>
      </c>
      <c r="Q221">
        <v>3</v>
      </c>
      <c r="S221" s="2">
        <v>3428</v>
      </c>
      <c r="T221" s="2"/>
      <c r="V221">
        <v>2320</v>
      </c>
      <c r="W221">
        <v>9957</v>
      </c>
      <c r="AJ221" s="2">
        <v>1</v>
      </c>
      <c r="AK221" s="45">
        <v>7</v>
      </c>
      <c r="AL221" s="33" t="s">
        <v>31631</v>
      </c>
      <c r="AM221" s="33"/>
      <c r="AN221" s="33" t="s">
        <v>31632</v>
      </c>
    </row>
    <row r="222" spans="1:40">
      <c r="A222" s="62">
        <v>2912080</v>
      </c>
      <c r="B222" s="4" t="s">
        <v>15142</v>
      </c>
      <c r="C222" t="s">
        <v>17237</v>
      </c>
      <c r="D222" s="6" t="s">
        <v>14786</v>
      </c>
      <c r="E222" s="6" t="s">
        <v>15025</v>
      </c>
      <c r="F222" s="4" t="s">
        <v>17030</v>
      </c>
      <c r="G222" s="4" t="s">
        <v>12420</v>
      </c>
      <c r="H222" s="4" t="s">
        <v>12420</v>
      </c>
      <c r="I222" s="4"/>
      <c r="J222" s="4" t="s">
        <v>12549</v>
      </c>
      <c r="K222" s="4" t="s">
        <v>15255</v>
      </c>
      <c r="N222" s="6" t="s">
        <v>13880</v>
      </c>
      <c r="O222" s="6" t="s">
        <v>12597</v>
      </c>
      <c r="P222" s="2">
        <v>1</v>
      </c>
      <c r="Q222">
        <v>1</v>
      </c>
      <c r="S222" s="2">
        <v>1500</v>
      </c>
      <c r="T222" s="2"/>
      <c r="V222">
        <v>3339</v>
      </c>
      <c r="W222">
        <v>8481</v>
      </c>
      <c r="AJ222" s="2"/>
      <c r="AK222" s="45"/>
      <c r="AL222" s="33"/>
      <c r="AM222" s="33"/>
      <c r="AN222" s="33"/>
    </row>
    <row r="223" spans="1:40">
      <c r="A223" s="62">
        <v>2912081</v>
      </c>
      <c r="B223" s="4" t="s">
        <v>15257</v>
      </c>
      <c r="C223" t="s">
        <v>17237</v>
      </c>
      <c r="D223" s="2" t="s">
        <v>15258</v>
      </c>
      <c r="E223" s="6" t="s">
        <v>15482</v>
      </c>
      <c r="F223" s="4" t="s">
        <v>17030</v>
      </c>
      <c r="G223" s="4" t="s">
        <v>12485</v>
      </c>
      <c r="H223" s="4" t="s">
        <v>12485</v>
      </c>
      <c r="I223" s="4"/>
      <c r="J223" s="4" t="s">
        <v>12549</v>
      </c>
      <c r="K223" s="4" t="s">
        <v>15483</v>
      </c>
      <c r="N223" s="4" t="s">
        <v>12783</v>
      </c>
      <c r="O223" s="6" t="s">
        <v>12597</v>
      </c>
      <c r="P223" s="2">
        <v>5</v>
      </c>
      <c r="Q223">
        <v>5</v>
      </c>
      <c r="S223" s="2">
        <v>5400</v>
      </c>
      <c r="T223" s="2"/>
      <c r="V223">
        <v>2700</v>
      </c>
      <c r="W223">
        <v>10000</v>
      </c>
      <c r="AJ223" s="2">
        <v>1</v>
      </c>
      <c r="AK223" s="45">
        <v>15</v>
      </c>
      <c r="AL223" s="33"/>
      <c r="AM223" s="33"/>
      <c r="AN223" s="33"/>
    </row>
    <row r="224" spans="1:40">
      <c r="A224" s="62">
        <v>2912082</v>
      </c>
      <c r="B224" s="4" t="s">
        <v>15137</v>
      </c>
      <c r="C224" t="s">
        <v>17237</v>
      </c>
      <c r="D224" s="4" t="s">
        <v>13567</v>
      </c>
      <c r="E224" s="6" t="s">
        <v>15138</v>
      </c>
      <c r="F224" s="4" t="s">
        <v>17030</v>
      </c>
      <c r="G224" s="4" t="s">
        <v>15139</v>
      </c>
      <c r="H224" s="4" t="s">
        <v>15139</v>
      </c>
      <c r="I224" s="4"/>
      <c r="J224" t="s">
        <v>12438</v>
      </c>
      <c r="L224" s="1" t="s">
        <v>15139</v>
      </c>
      <c r="M224" s="1"/>
      <c r="N224" s="4" t="s">
        <v>12788</v>
      </c>
      <c r="O224" s="4" t="s">
        <v>15441</v>
      </c>
      <c r="P224" s="2">
        <v>1</v>
      </c>
      <c r="Q224">
        <v>1</v>
      </c>
      <c r="S224" s="2">
        <v>800</v>
      </c>
      <c r="T224" s="2"/>
      <c r="V224">
        <v>996</v>
      </c>
      <c r="W224">
        <v>5400</v>
      </c>
      <c r="AH224">
        <v>1</v>
      </c>
      <c r="AJ224" s="2">
        <v>1</v>
      </c>
      <c r="AK224" s="45">
        <v>8</v>
      </c>
      <c r="AL224" s="33"/>
      <c r="AM224" s="33"/>
      <c r="AN224" s="33"/>
    </row>
    <row r="225" spans="1:40">
      <c r="A225" s="62">
        <v>2912083</v>
      </c>
      <c r="B225" s="4" t="s">
        <v>15264</v>
      </c>
      <c r="C225" t="s">
        <v>17237</v>
      </c>
      <c r="D225" s="4" t="s">
        <v>15263</v>
      </c>
      <c r="E225" s="6" t="s">
        <v>15259</v>
      </c>
      <c r="F225" s="4" t="s">
        <v>17030</v>
      </c>
      <c r="G225" s="4" t="s">
        <v>12266</v>
      </c>
      <c r="H225" s="4" t="s">
        <v>12266</v>
      </c>
      <c r="I225" s="4"/>
      <c r="J225" t="s">
        <v>12438</v>
      </c>
      <c r="K225" s="4" t="s">
        <v>15385</v>
      </c>
      <c r="L225" s="4" t="s">
        <v>15502</v>
      </c>
      <c r="M225" s="4"/>
      <c r="N225" s="4" t="s">
        <v>14855</v>
      </c>
      <c r="O225" s="4" t="s">
        <v>15262</v>
      </c>
      <c r="P225" s="2">
        <v>1</v>
      </c>
      <c r="Q225">
        <v>1</v>
      </c>
      <c r="S225" s="2">
        <v>1250</v>
      </c>
      <c r="T225" s="2"/>
      <c r="V225">
        <v>1150</v>
      </c>
      <c r="W225">
        <v>7500</v>
      </c>
      <c r="AH225">
        <v>1</v>
      </c>
      <c r="AI225">
        <v>2</v>
      </c>
      <c r="AJ225" s="2"/>
      <c r="AK225" s="45"/>
      <c r="AL225" s="33" t="s">
        <v>31633</v>
      </c>
      <c r="AM225" s="33"/>
      <c r="AN225" s="33"/>
    </row>
    <row r="226" spans="1:40">
      <c r="A226" s="62">
        <v>2912084</v>
      </c>
      <c r="B226" s="4" t="s">
        <v>15166</v>
      </c>
      <c r="C226" t="s">
        <v>17237</v>
      </c>
      <c r="D226" s="4" t="s">
        <v>14733</v>
      </c>
      <c r="E226" s="6" t="s">
        <v>15167</v>
      </c>
      <c r="F226" s="4" t="s">
        <v>17030</v>
      </c>
      <c r="G226" s="4" t="s">
        <v>15404</v>
      </c>
      <c r="H226" s="4" t="s">
        <v>15404</v>
      </c>
      <c r="I226" s="4"/>
      <c r="J226" s="4" t="s">
        <v>12241</v>
      </c>
      <c r="K226" s="4" t="s">
        <v>15626</v>
      </c>
      <c r="L226" s="4" t="s">
        <v>15504</v>
      </c>
      <c r="M226" s="4"/>
      <c r="N226" s="4" t="s">
        <v>13507</v>
      </c>
      <c r="O226" s="4" t="s">
        <v>12503</v>
      </c>
      <c r="P226" s="2">
        <v>2</v>
      </c>
      <c r="Q226">
        <v>2</v>
      </c>
      <c r="S226" s="2">
        <v>2100</v>
      </c>
      <c r="T226" s="2"/>
      <c r="V226">
        <v>3144</v>
      </c>
      <c r="W226">
        <v>6000</v>
      </c>
      <c r="AJ226" s="2">
        <v>1</v>
      </c>
      <c r="AK226" s="45">
        <v>5</v>
      </c>
      <c r="AL226" s="33"/>
      <c r="AM226" s="33"/>
      <c r="AN226" s="33"/>
    </row>
    <row r="227" spans="1:40">
      <c r="A227" s="62">
        <v>2912085</v>
      </c>
      <c r="B227" s="4" t="s">
        <v>15510</v>
      </c>
      <c r="C227" t="s">
        <v>17237</v>
      </c>
      <c r="D227" s="4" t="s">
        <v>13081</v>
      </c>
      <c r="E227" s="4" t="s">
        <v>15511</v>
      </c>
      <c r="F227" s="4" t="s">
        <v>17030</v>
      </c>
      <c r="G227" s="4" t="s">
        <v>376</v>
      </c>
      <c r="H227" s="4" t="s">
        <v>377</v>
      </c>
      <c r="I227" s="4"/>
      <c r="J227" s="4" t="s">
        <v>12241</v>
      </c>
      <c r="K227" s="4" t="s">
        <v>15479</v>
      </c>
      <c r="L227" s="4"/>
      <c r="M227" s="4"/>
      <c r="N227" s="4" t="s">
        <v>13507</v>
      </c>
      <c r="O227" s="4" t="s">
        <v>12064</v>
      </c>
      <c r="P227" s="2">
        <v>3</v>
      </c>
      <c r="Q227">
        <v>3</v>
      </c>
      <c r="S227" s="2">
        <v>3240</v>
      </c>
      <c r="T227" s="2"/>
      <c r="V227">
        <v>4000</v>
      </c>
      <c r="W227">
        <v>16000</v>
      </c>
      <c r="AJ227" s="2">
        <v>1</v>
      </c>
      <c r="AK227" s="45">
        <v>10</v>
      </c>
      <c r="AL227" s="33" t="s">
        <v>31634</v>
      </c>
      <c r="AM227" s="33"/>
      <c r="AN227" s="33"/>
    </row>
    <row r="228" spans="1:40">
      <c r="A228" s="62">
        <v>2912086</v>
      </c>
      <c r="B228" s="4" t="s">
        <v>15485</v>
      </c>
      <c r="C228" t="s">
        <v>17237</v>
      </c>
      <c r="D228" s="4" t="s">
        <v>13081</v>
      </c>
      <c r="E228" s="4" t="s">
        <v>15486</v>
      </c>
      <c r="F228" s="4" t="s">
        <v>17030</v>
      </c>
      <c r="G228" s="6" t="s">
        <v>15729</v>
      </c>
      <c r="H228" s="6" t="s">
        <v>15729</v>
      </c>
      <c r="I228" s="6"/>
      <c r="J228" s="4" t="s">
        <v>12241</v>
      </c>
      <c r="K228" s="4" t="s">
        <v>15730</v>
      </c>
      <c r="L228" s="6" t="s">
        <v>15729</v>
      </c>
      <c r="M228" s="6"/>
      <c r="N228" s="6" t="s">
        <v>13829</v>
      </c>
      <c r="O228" s="6" t="s">
        <v>14981</v>
      </c>
      <c r="P228" s="2">
        <v>3</v>
      </c>
      <c r="Q228">
        <v>3</v>
      </c>
      <c r="S228" s="2">
        <v>3750</v>
      </c>
      <c r="T228" s="2"/>
      <c r="V228">
        <v>11360</v>
      </c>
      <c r="W228">
        <v>19600</v>
      </c>
      <c r="AJ228" s="2">
        <v>4</v>
      </c>
      <c r="AK228" s="45">
        <v>18</v>
      </c>
      <c r="AL228" s="33" t="s">
        <v>31635</v>
      </c>
      <c r="AM228" s="33"/>
      <c r="AN228" s="33" t="s">
        <v>31522</v>
      </c>
    </row>
    <row r="229" spans="1:40">
      <c r="A229" s="62">
        <v>2912087</v>
      </c>
      <c r="B229" s="4" t="s">
        <v>15607</v>
      </c>
      <c r="C229" t="s">
        <v>17237</v>
      </c>
      <c r="D229" s="4" t="s">
        <v>15500</v>
      </c>
      <c r="E229" s="4" t="s">
        <v>15642</v>
      </c>
      <c r="F229" s="6" t="s">
        <v>17030</v>
      </c>
      <c r="G229" s="6" t="s">
        <v>15729</v>
      </c>
      <c r="H229" s="6" t="s">
        <v>15729</v>
      </c>
      <c r="I229" s="6"/>
      <c r="J229" s="6" t="s">
        <v>12241</v>
      </c>
      <c r="K229" s="58" t="s">
        <v>30097</v>
      </c>
      <c r="N229" s="6" t="s">
        <v>15065</v>
      </c>
      <c r="O229" s="6" t="s">
        <v>12064</v>
      </c>
      <c r="P229" s="2">
        <v>5</v>
      </c>
      <c r="Q229">
        <v>5</v>
      </c>
      <c r="S229" s="2">
        <v>6047</v>
      </c>
      <c r="T229" s="2"/>
      <c r="V229">
        <v>1050</v>
      </c>
      <c r="W229">
        <v>32070</v>
      </c>
      <c r="AJ229" s="2">
        <v>1</v>
      </c>
      <c r="AK229" s="45">
        <v>55</v>
      </c>
      <c r="AL229" s="124" t="s">
        <v>31523</v>
      </c>
      <c r="AM229" s="33"/>
      <c r="AN229" s="33"/>
    </row>
    <row r="230" spans="1:40">
      <c r="A230" s="62">
        <v>2912088</v>
      </c>
      <c r="B230" s="4" t="s">
        <v>14953</v>
      </c>
      <c r="C230" t="s">
        <v>17237</v>
      </c>
      <c r="D230" s="4" t="s">
        <v>14829</v>
      </c>
      <c r="E230" s="4" t="s">
        <v>14830</v>
      </c>
      <c r="F230" s="6" t="s">
        <v>17030</v>
      </c>
      <c r="G230" s="6" t="s">
        <v>12421</v>
      </c>
      <c r="H230" s="6" t="s">
        <v>12421</v>
      </c>
      <c r="I230" s="6"/>
      <c r="J230" s="4" t="s">
        <v>12585</v>
      </c>
      <c r="K230" s="4" t="s">
        <v>14950</v>
      </c>
      <c r="N230" s="6" t="s">
        <v>13507</v>
      </c>
      <c r="O230" s="4" t="s">
        <v>12602</v>
      </c>
      <c r="P230" s="2">
        <v>1</v>
      </c>
      <c r="Q230">
        <v>1</v>
      </c>
      <c r="S230" s="2">
        <v>1500</v>
      </c>
      <c r="T230" s="2"/>
      <c r="V230">
        <v>2575</v>
      </c>
      <c r="W230">
        <v>7000</v>
      </c>
      <c r="AJ230" s="2">
        <v>1</v>
      </c>
      <c r="AK230" s="45">
        <v>5</v>
      </c>
      <c r="AL230" s="33" t="s">
        <v>31524</v>
      </c>
      <c r="AM230" s="33"/>
      <c r="AN230" s="33" t="s">
        <v>31400</v>
      </c>
    </row>
    <row r="231" spans="1:40">
      <c r="A231" s="62">
        <v>2912089</v>
      </c>
      <c r="B231" s="4" t="s">
        <v>14951</v>
      </c>
      <c r="C231" t="s">
        <v>17237</v>
      </c>
      <c r="D231" s="4" t="s">
        <v>14945</v>
      </c>
      <c r="E231" s="6" t="s">
        <v>14945</v>
      </c>
      <c r="F231" s="6" t="s">
        <v>17030</v>
      </c>
      <c r="G231" s="4" t="s">
        <v>12269</v>
      </c>
      <c r="H231" s="4" t="s">
        <v>12269</v>
      </c>
      <c r="I231" s="4"/>
      <c r="J231" s="4" t="s">
        <v>12585</v>
      </c>
      <c r="K231" s="4" t="s">
        <v>14946</v>
      </c>
      <c r="N231" s="6" t="s">
        <v>15065</v>
      </c>
      <c r="O231" s="4" t="s">
        <v>14815</v>
      </c>
      <c r="P231" s="2">
        <v>2</v>
      </c>
      <c r="Q231">
        <v>2</v>
      </c>
      <c r="S231" s="2">
        <v>2000</v>
      </c>
      <c r="T231" s="2"/>
      <c r="V231">
        <v>3800</v>
      </c>
      <c r="W231">
        <v>6500</v>
      </c>
      <c r="AJ231" s="2"/>
      <c r="AK231" s="45"/>
      <c r="AL231" s="33"/>
      <c r="AM231" s="33"/>
      <c r="AN231" s="33"/>
    </row>
    <row r="232" spans="1:40">
      <c r="A232" s="62">
        <v>2912090</v>
      </c>
      <c r="B232" s="4" t="s">
        <v>14816</v>
      </c>
      <c r="C232" t="s">
        <v>17237</v>
      </c>
      <c r="D232" s="2"/>
      <c r="E232" s="4" t="s">
        <v>14817</v>
      </c>
      <c r="F232" s="4" t="s">
        <v>17030</v>
      </c>
      <c r="G232" s="4" t="s">
        <v>14818</v>
      </c>
      <c r="H232" s="4" t="s">
        <v>29402</v>
      </c>
      <c r="I232" s="4"/>
      <c r="J232" s="4" t="s">
        <v>12585</v>
      </c>
      <c r="K232" s="4" t="s">
        <v>14819</v>
      </c>
      <c r="N232" s="6" t="s">
        <v>14820</v>
      </c>
      <c r="O232" s="6" t="s">
        <v>14814</v>
      </c>
      <c r="P232" s="2">
        <v>1</v>
      </c>
      <c r="Q232">
        <v>1</v>
      </c>
      <c r="S232" s="2">
        <v>1000</v>
      </c>
      <c r="T232" s="2"/>
      <c r="V232">
        <v>2500</v>
      </c>
      <c r="W232">
        <v>5500</v>
      </c>
      <c r="AJ232" s="2"/>
      <c r="AK232" s="45"/>
      <c r="AL232" s="33"/>
      <c r="AM232" s="33"/>
      <c r="AN232" s="33"/>
    </row>
    <row r="233" spans="1:40">
      <c r="A233" s="62">
        <v>2912091</v>
      </c>
      <c r="B233" s="4" t="s">
        <v>14828</v>
      </c>
      <c r="C233" t="s">
        <v>17237</v>
      </c>
      <c r="D233" s="2" t="s">
        <v>14611</v>
      </c>
      <c r="E233" s="2" t="s">
        <v>14611</v>
      </c>
      <c r="F233" s="6" t="s">
        <v>17030</v>
      </c>
      <c r="G233" s="4" t="s">
        <v>12070</v>
      </c>
      <c r="H233" s="4" t="s">
        <v>12070</v>
      </c>
      <c r="I233" s="4"/>
      <c r="J233" t="s">
        <v>12404</v>
      </c>
      <c r="K233" s="4" t="s">
        <v>14612</v>
      </c>
      <c r="N233" s="6" t="s">
        <v>12783</v>
      </c>
      <c r="O233" s="4" t="s">
        <v>12602</v>
      </c>
      <c r="P233" s="2">
        <v>2</v>
      </c>
      <c r="Q233">
        <v>2</v>
      </c>
      <c r="S233" s="2">
        <v>2600</v>
      </c>
      <c r="T233" s="2"/>
      <c r="V233">
        <v>3000</v>
      </c>
      <c r="W233">
        <v>8000</v>
      </c>
      <c r="AJ233" s="2">
        <v>1</v>
      </c>
      <c r="AK233" s="45">
        <v>10</v>
      </c>
      <c r="AL233" s="33"/>
      <c r="AM233" s="33"/>
      <c r="AN233" s="33"/>
    </row>
    <row r="234" spans="1:40">
      <c r="A234" s="62">
        <v>2912092</v>
      </c>
      <c r="B234" s="4" t="s">
        <v>14954</v>
      </c>
      <c r="C234" t="s">
        <v>17237</v>
      </c>
      <c r="D234" s="6" t="s">
        <v>14955</v>
      </c>
      <c r="E234" s="6" t="s">
        <v>14956</v>
      </c>
      <c r="F234" s="4" t="s">
        <v>17030</v>
      </c>
      <c r="G234" s="6" t="s">
        <v>11816</v>
      </c>
      <c r="H234" s="6" t="s">
        <v>11816</v>
      </c>
      <c r="I234" s="6"/>
      <c r="J234" s="6" t="s">
        <v>12004</v>
      </c>
      <c r="K234" s="4" t="s">
        <v>14957</v>
      </c>
      <c r="N234" s="6" t="s">
        <v>12783</v>
      </c>
      <c r="O234" s="4" t="s">
        <v>12602</v>
      </c>
      <c r="P234" s="2">
        <v>1</v>
      </c>
      <c r="Q234">
        <v>1</v>
      </c>
      <c r="S234" s="2">
        <v>900</v>
      </c>
      <c r="T234" s="2"/>
      <c r="V234">
        <v>2500</v>
      </c>
      <c r="W234">
        <v>5000</v>
      </c>
      <c r="AJ234" s="2"/>
      <c r="AK234" s="45"/>
      <c r="AL234" s="33"/>
      <c r="AM234" s="33"/>
      <c r="AN234" s="33" t="s">
        <v>31401</v>
      </c>
    </row>
    <row r="235" spans="1:40">
      <c r="A235" s="62">
        <v>2912093</v>
      </c>
      <c r="B235" s="4" t="s">
        <v>15074</v>
      </c>
      <c r="C235" t="s">
        <v>17237</v>
      </c>
      <c r="D235" s="6" t="s">
        <v>14839</v>
      </c>
      <c r="E235" s="58" t="s">
        <v>30011</v>
      </c>
      <c r="F235" s="6" t="s">
        <v>17030</v>
      </c>
      <c r="G235" s="4" t="s">
        <v>13099</v>
      </c>
      <c r="H235" s="4" t="s">
        <v>13099</v>
      </c>
      <c r="I235" s="4"/>
      <c r="J235" s="6" t="s">
        <v>12400</v>
      </c>
      <c r="K235" s="6" t="s">
        <v>14840</v>
      </c>
      <c r="L235" s="6" t="s">
        <v>14841</v>
      </c>
      <c r="M235" s="6"/>
      <c r="N235" s="6" t="s">
        <v>14963</v>
      </c>
      <c r="O235" s="4" t="s">
        <v>12602</v>
      </c>
      <c r="P235" s="2">
        <v>1</v>
      </c>
      <c r="Q235">
        <v>1</v>
      </c>
      <c r="S235" s="2">
        <v>900</v>
      </c>
      <c r="T235" s="2"/>
      <c r="V235">
        <v>1748</v>
      </c>
      <c r="W235">
        <v>5900</v>
      </c>
      <c r="AJ235" s="2">
        <v>2</v>
      </c>
      <c r="AK235" s="45">
        <v>15</v>
      </c>
      <c r="AL235" s="33"/>
      <c r="AM235" s="33"/>
      <c r="AN235" s="33"/>
    </row>
    <row r="236" spans="1:40">
      <c r="A236" s="62">
        <v>2912094</v>
      </c>
      <c r="B236" s="4" t="s">
        <v>14966</v>
      </c>
      <c r="C236" t="s">
        <v>17237</v>
      </c>
      <c r="D236" s="4" t="s">
        <v>15209</v>
      </c>
      <c r="E236" s="4" t="s">
        <v>15210</v>
      </c>
      <c r="F236" s="6" t="s">
        <v>17030</v>
      </c>
      <c r="G236" s="6" t="s">
        <v>11926</v>
      </c>
      <c r="H236" s="6" t="s">
        <v>11926</v>
      </c>
      <c r="I236" s="6"/>
      <c r="J236" s="6" t="s">
        <v>12205</v>
      </c>
      <c r="K236" s="6" t="s">
        <v>15085</v>
      </c>
      <c r="L236" s="4" t="s">
        <v>12637</v>
      </c>
      <c r="M236" s="4"/>
      <c r="N236" s="6" t="s">
        <v>15309</v>
      </c>
      <c r="O236" s="4" t="s">
        <v>15189</v>
      </c>
      <c r="P236" s="2">
        <v>2</v>
      </c>
      <c r="Q236">
        <v>2</v>
      </c>
      <c r="S236" s="2">
        <v>2430</v>
      </c>
      <c r="T236" s="2"/>
      <c r="V236">
        <v>3378</v>
      </c>
      <c r="W236">
        <v>7426</v>
      </c>
      <c r="AJ236" s="2">
        <v>4</v>
      </c>
      <c r="AK236" s="45">
        <v>10</v>
      </c>
      <c r="AL236" s="33" t="s">
        <v>31641</v>
      </c>
      <c r="AM236" s="33"/>
      <c r="AN236" s="33"/>
    </row>
    <row r="237" spans="1:40">
      <c r="A237" s="62">
        <v>2912095</v>
      </c>
      <c r="B237" s="2" t="s">
        <v>15430</v>
      </c>
      <c r="C237" t="s">
        <v>17237</v>
      </c>
      <c r="D237" s="6" t="s">
        <v>15541</v>
      </c>
      <c r="E237" s="6" t="s">
        <v>15542</v>
      </c>
      <c r="F237" s="6" t="s">
        <v>17030</v>
      </c>
      <c r="G237" s="6" t="s">
        <v>15543</v>
      </c>
      <c r="H237" s="6" t="s">
        <v>12633</v>
      </c>
      <c r="I237" s="6"/>
      <c r="J237" s="6" t="s">
        <v>12084</v>
      </c>
      <c r="K237" s="4" t="s">
        <v>15194</v>
      </c>
      <c r="L237" s="6" t="s">
        <v>12633</v>
      </c>
      <c r="M237" s="6"/>
      <c r="N237" s="2" t="s">
        <v>12783</v>
      </c>
      <c r="O237" s="4" t="s">
        <v>15818</v>
      </c>
      <c r="P237" s="2">
        <v>1</v>
      </c>
      <c r="Q237">
        <v>1</v>
      </c>
      <c r="S237" s="2">
        <v>1150</v>
      </c>
      <c r="T237" s="2"/>
      <c r="V237">
        <v>1780</v>
      </c>
      <c r="W237">
        <v>5600</v>
      </c>
      <c r="AJ237" s="2">
        <v>2</v>
      </c>
      <c r="AK237" s="45">
        <v>8</v>
      </c>
      <c r="AL237" s="33"/>
      <c r="AM237" s="33" t="s">
        <v>31642</v>
      </c>
      <c r="AN237" s="33"/>
    </row>
    <row r="238" spans="1:40">
      <c r="A238" s="62">
        <v>2912096</v>
      </c>
      <c r="B238" s="2" t="s">
        <v>15431</v>
      </c>
      <c r="C238" t="s">
        <v>17237</v>
      </c>
      <c r="D238" s="2" t="s">
        <v>15319</v>
      </c>
      <c r="E238" s="4" t="s">
        <v>15548</v>
      </c>
      <c r="F238" s="6" t="s">
        <v>17030</v>
      </c>
      <c r="G238" s="6" t="s">
        <v>12003</v>
      </c>
      <c r="H238" s="6" t="s">
        <v>12003</v>
      </c>
      <c r="I238" s="6"/>
      <c r="J238" s="6" t="s">
        <v>12084</v>
      </c>
      <c r="K238" s="4" t="s">
        <v>15432</v>
      </c>
      <c r="L238" s="6" t="s">
        <v>12003</v>
      </c>
      <c r="M238" s="6"/>
      <c r="N238" s="6" t="s">
        <v>12783</v>
      </c>
      <c r="O238" s="6" t="s">
        <v>15576</v>
      </c>
      <c r="P238" s="2">
        <v>1</v>
      </c>
      <c r="Q238">
        <v>1</v>
      </c>
      <c r="S238" s="2">
        <v>2288</v>
      </c>
      <c r="T238" s="2"/>
      <c r="V238">
        <v>2400</v>
      </c>
      <c r="W238">
        <v>8000</v>
      </c>
      <c r="AJ238" s="2">
        <v>1</v>
      </c>
      <c r="AK238" s="45">
        <v>5</v>
      </c>
      <c r="AL238" s="33"/>
      <c r="AM238" s="33" t="s">
        <v>31643</v>
      </c>
      <c r="AN238" s="33"/>
    </row>
    <row r="239" spans="1:40">
      <c r="A239" s="62">
        <v>2912097</v>
      </c>
      <c r="B239" s="2" t="s">
        <v>15577</v>
      </c>
      <c r="C239" t="s">
        <v>17237</v>
      </c>
      <c r="D239" s="2" t="s">
        <v>13081</v>
      </c>
      <c r="E239" s="4" t="s">
        <v>15340</v>
      </c>
      <c r="F239" s="6" t="s">
        <v>17030</v>
      </c>
      <c r="G239" s="4" t="s">
        <v>15341</v>
      </c>
      <c r="H239" s="4" t="s">
        <v>12084</v>
      </c>
      <c r="I239" s="4"/>
      <c r="J239" s="6" t="s">
        <v>12084</v>
      </c>
      <c r="K239" s="4" t="s">
        <v>15320</v>
      </c>
      <c r="L239" s="4" t="s">
        <v>15233</v>
      </c>
      <c r="M239" s="4" t="s">
        <v>29902</v>
      </c>
      <c r="N239" s="6" t="s">
        <v>12783</v>
      </c>
      <c r="O239" s="4" t="s">
        <v>15581</v>
      </c>
      <c r="P239" s="2"/>
      <c r="S239" s="2"/>
      <c r="T239" s="2"/>
      <c r="V239" s="25">
        <v>1500</v>
      </c>
      <c r="W239">
        <v>5000</v>
      </c>
      <c r="AJ239" s="2"/>
      <c r="AK239" s="45"/>
      <c r="AL239" s="33"/>
      <c r="AM239" s="33"/>
      <c r="AN239" s="33"/>
    </row>
    <row r="240" spans="1:40">
      <c r="A240" s="62">
        <v>2912098</v>
      </c>
      <c r="B240" s="2" t="s">
        <v>15444</v>
      </c>
      <c r="C240" t="s">
        <v>17237</v>
      </c>
      <c r="D240" s="2" t="s">
        <v>15565</v>
      </c>
      <c r="E240" s="2" t="s">
        <v>15566</v>
      </c>
      <c r="F240" s="6" t="s">
        <v>17030</v>
      </c>
      <c r="G240" s="2" t="s">
        <v>12084</v>
      </c>
      <c r="H240" s="2" t="s">
        <v>12084</v>
      </c>
      <c r="I240" s="2"/>
      <c r="J240" s="6" t="s">
        <v>12084</v>
      </c>
      <c r="K240" s="6" t="s">
        <v>15429</v>
      </c>
      <c r="L240" s="6" t="s">
        <v>15907</v>
      </c>
      <c r="M240" s="6"/>
      <c r="N240" s="4" t="s">
        <v>15908</v>
      </c>
      <c r="O240" s="4" t="s">
        <v>15546</v>
      </c>
      <c r="P240" s="2">
        <v>7</v>
      </c>
      <c r="Q240">
        <v>7</v>
      </c>
      <c r="S240" s="2">
        <v>12000</v>
      </c>
      <c r="T240" s="2"/>
      <c r="V240">
        <v>6000</v>
      </c>
      <c r="W240">
        <v>28000</v>
      </c>
      <c r="AJ240" s="2">
        <v>3</v>
      </c>
      <c r="AK240" s="45">
        <v>6</v>
      </c>
      <c r="AL240" s="33" t="s">
        <v>31644</v>
      </c>
      <c r="AM240" s="33"/>
      <c r="AN240" s="33"/>
    </row>
    <row r="241" spans="1:40">
      <c r="A241" s="62">
        <v>2912099</v>
      </c>
      <c r="B241" s="4" t="s">
        <v>15886</v>
      </c>
      <c r="C241" t="s">
        <v>17237</v>
      </c>
      <c r="D241" s="4" t="s">
        <v>15765</v>
      </c>
      <c r="E241" s="4" t="s">
        <v>15765</v>
      </c>
      <c r="F241" s="4" t="s">
        <v>17030</v>
      </c>
      <c r="G241" s="4" t="s">
        <v>16014</v>
      </c>
      <c r="H241" s="4" t="s">
        <v>518</v>
      </c>
      <c r="I241" s="4"/>
      <c r="J241" s="4" t="s">
        <v>12202</v>
      </c>
      <c r="K241" s="4" t="s">
        <v>15525</v>
      </c>
      <c r="L241" s="4"/>
      <c r="M241" s="4"/>
      <c r="N241" s="4" t="s">
        <v>12788</v>
      </c>
      <c r="O241" s="4" t="s">
        <v>15305</v>
      </c>
      <c r="P241" s="2">
        <v>1</v>
      </c>
      <c r="Q241" s="2">
        <v>1</v>
      </c>
      <c r="R241" s="2"/>
      <c r="S241" s="2">
        <v>1500</v>
      </c>
      <c r="T241" s="2"/>
      <c r="U241" s="2"/>
      <c r="V241" s="2">
        <v>6300</v>
      </c>
      <c r="W241" s="58">
        <v>20000</v>
      </c>
      <c r="X241" s="2"/>
      <c r="Y241" s="2"/>
      <c r="Z241" s="2"/>
      <c r="AA241" s="2"/>
      <c r="AB241" s="2"/>
      <c r="AC241" s="2"/>
      <c r="AD241" s="2"/>
      <c r="AE241" s="2"/>
      <c r="AF241" s="2"/>
      <c r="AG241" s="2"/>
      <c r="AH241" s="2"/>
      <c r="AI241" s="2"/>
      <c r="AJ241" s="2">
        <v>1</v>
      </c>
      <c r="AK241" s="45">
        <v>15</v>
      </c>
      <c r="AL241" s="33" t="s">
        <v>31645</v>
      </c>
      <c r="AM241" s="33"/>
      <c r="AN241" s="33" t="s">
        <v>31646</v>
      </c>
    </row>
    <row r="242" spans="1:40">
      <c r="A242" s="62">
        <v>2912100</v>
      </c>
      <c r="B242" s="4" t="s">
        <v>14960</v>
      </c>
      <c r="C242" t="s">
        <v>17237</v>
      </c>
      <c r="D242" s="4" t="s">
        <v>15307</v>
      </c>
      <c r="E242" s="4" t="s">
        <v>15308</v>
      </c>
      <c r="F242" s="4" t="s">
        <v>17030</v>
      </c>
      <c r="G242" s="4" t="s">
        <v>21246</v>
      </c>
      <c r="H242" s="4" t="s">
        <v>29738</v>
      </c>
      <c r="I242" s="4"/>
      <c r="J242" s="4" t="s">
        <v>12202</v>
      </c>
      <c r="K242" s="59" t="s">
        <v>334</v>
      </c>
      <c r="L242" s="4" t="s">
        <v>15891</v>
      </c>
      <c r="M242" s="4"/>
      <c r="N242" s="4" t="s">
        <v>12788</v>
      </c>
      <c r="O242" s="4" t="s">
        <v>16127</v>
      </c>
      <c r="P242" s="2">
        <v>1</v>
      </c>
      <c r="Q242" s="2">
        <v>1</v>
      </c>
      <c r="R242" s="2"/>
      <c r="S242" s="2">
        <v>1220</v>
      </c>
      <c r="T242" s="2"/>
      <c r="U242" s="2"/>
      <c r="V242" s="2">
        <v>1140</v>
      </c>
      <c r="W242" s="2">
        <v>11524</v>
      </c>
      <c r="X242" s="2"/>
      <c r="Y242" s="2"/>
      <c r="Z242" s="2"/>
      <c r="AA242" s="2"/>
      <c r="AB242" s="2"/>
      <c r="AC242" s="2"/>
      <c r="AD242" s="2"/>
      <c r="AE242" s="2"/>
      <c r="AF242" s="2"/>
      <c r="AG242" s="2"/>
      <c r="AH242" s="2"/>
      <c r="AI242" s="2"/>
      <c r="AJ242" s="2">
        <v>2</v>
      </c>
      <c r="AK242" s="45">
        <v>5</v>
      </c>
      <c r="AL242" s="124" t="s">
        <v>12636</v>
      </c>
      <c r="AM242" s="33"/>
      <c r="AN242" s="33"/>
    </row>
    <row r="243" spans="1:40">
      <c r="A243" s="62">
        <v>2912101</v>
      </c>
      <c r="B243" s="4" t="s">
        <v>15773</v>
      </c>
      <c r="C243" t="s">
        <v>17237</v>
      </c>
      <c r="D243" s="4" t="s">
        <v>15528</v>
      </c>
      <c r="E243" s="4" t="s">
        <v>15529</v>
      </c>
      <c r="F243" s="4" t="s">
        <v>17030</v>
      </c>
      <c r="G243" s="4" t="s">
        <v>15306</v>
      </c>
      <c r="H243" s="4" t="s">
        <v>948</v>
      </c>
      <c r="I243" s="4"/>
      <c r="J243" s="4" t="s">
        <v>12202</v>
      </c>
      <c r="K243" s="4" t="s">
        <v>15196</v>
      </c>
      <c r="L243" s="4" t="s">
        <v>13256</v>
      </c>
      <c r="M243" s="4"/>
      <c r="N243" s="4" t="s">
        <v>13507</v>
      </c>
      <c r="O243" s="4" t="s">
        <v>15530</v>
      </c>
      <c r="P243" s="2">
        <v>2</v>
      </c>
      <c r="Q243" s="2">
        <v>2</v>
      </c>
      <c r="R243" s="2"/>
      <c r="S243" s="2">
        <v>1750</v>
      </c>
      <c r="T243" s="2"/>
      <c r="U243" s="2"/>
      <c r="V243" s="2">
        <v>2500</v>
      </c>
      <c r="W243" s="2">
        <v>7500</v>
      </c>
      <c r="X243" s="2"/>
      <c r="Y243" s="2"/>
      <c r="Z243" s="2"/>
      <c r="AA243" s="2">
        <v>60000</v>
      </c>
      <c r="AB243" s="2"/>
      <c r="AC243" s="2">
        <v>3000</v>
      </c>
      <c r="AD243" s="2"/>
      <c r="AE243" s="2"/>
      <c r="AF243" s="2"/>
      <c r="AG243" s="2"/>
      <c r="AH243" s="2"/>
      <c r="AI243" s="2"/>
      <c r="AJ243" s="2">
        <v>1</v>
      </c>
      <c r="AK243" s="45">
        <v>15</v>
      </c>
      <c r="AL243" s="33"/>
      <c r="AM243" s="33"/>
      <c r="AN243" s="33"/>
    </row>
    <row r="244" spans="1:40">
      <c r="A244" s="62">
        <v>2913501</v>
      </c>
      <c r="B244" t="s">
        <v>4902</v>
      </c>
      <c r="C244" t="s">
        <v>17237</v>
      </c>
      <c r="D244" s="2" t="s">
        <v>5003</v>
      </c>
      <c r="E244" s="2" t="s">
        <v>5004</v>
      </c>
      <c r="F244" s="2" t="s">
        <v>16901</v>
      </c>
      <c r="G244" s="2" t="s">
        <v>5123</v>
      </c>
      <c r="H244" s="2" t="s">
        <v>5123</v>
      </c>
      <c r="I244" s="2"/>
      <c r="J244" s="4" t="s">
        <v>8694</v>
      </c>
      <c r="N244" t="s">
        <v>12224</v>
      </c>
      <c r="O244" t="s">
        <v>5124</v>
      </c>
      <c r="P244" s="2">
        <v>5</v>
      </c>
      <c r="Q244">
        <v>5</v>
      </c>
      <c r="S244" s="2">
        <v>8094</v>
      </c>
      <c r="T244" s="2"/>
      <c r="V244">
        <v>13283</v>
      </c>
      <c r="W244">
        <v>28565</v>
      </c>
      <c r="AH244">
        <v>1</v>
      </c>
      <c r="AI244">
        <v>6</v>
      </c>
      <c r="AJ244" s="2"/>
      <c r="AK244" s="2"/>
      <c r="AL244" s="4" t="s">
        <v>33553</v>
      </c>
      <c r="AM244" s="4" t="s">
        <v>33649</v>
      </c>
      <c r="AN244" s="4"/>
    </row>
    <row r="245" spans="1:40">
      <c r="A245" s="62">
        <v>2913502</v>
      </c>
      <c r="B245" s="3" t="s">
        <v>5346</v>
      </c>
      <c r="C245" t="s">
        <v>17237</v>
      </c>
      <c r="D245" s="4" t="s">
        <v>5091</v>
      </c>
      <c r="E245" s="4" t="s">
        <v>4974</v>
      </c>
      <c r="F245" s="2" t="s">
        <v>16901</v>
      </c>
      <c r="G245" s="58" t="s">
        <v>4975</v>
      </c>
      <c r="H245" s="58" t="s">
        <v>375</v>
      </c>
      <c r="I245" s="58"/>
      <c r="J245" s="6" t="s">
        <v>12261</v>
      </c>
      <c r="K245" s="6" t="s">
        <v>374</v>
      </c>
      <c r="L245" s="94" t="s">
        <v>742</v>
      </c>
      <c r="M245" s="94"/>
      <c r="N245" s="4" t="s">
        <v>6758</v>
      </c>
      <c r="O245" s="4" t="s">
        <v>5221</v>
      </c>
      <c r="P245" s="2">
        <v>3</v>
      </c>
      <c r="Q245">
        <v>3</v>
      </c>
      <c r="S245" s="2">
        <v>2500</v>
      </c>
      <c r="T245" s="2"/>
      <c r="V245">
        <v>5200</v>
      </c>
      <c r="W245">
        <v>15600</v>
      </c>
      <c r="AH245">
        <v>4</v>
      </c>
      <c r="AI245">
        <v>13</v>
      </c>
      <c r="AJ245" s="2"/>
      <c r="AK245" s="2"/>
      <c r="AL245" s="4"/>
      <c r="AM245" s="4"/>
      <c r="AN245" s="4"/>
    </row>
    <row r="246" spans="1:40">
      <c r="A246" s="62">
        <v>2913503</v>
      </c>
      <c r="B246" s="4" t="s">
        <v>4792</v>
      </c>
      <c r="C246" t="s">
        <v>17237</v>
      </c>
      <c r="D246" s="4" t="s">
        <v>4787</v>
      </c>
      <c r="E246" s="4" t="s">
        <v>4788</v>
      </c>
      <c r="F246" s="4" t="s">
        <v>16901</v>
      </c>
      <c r="G246" s="4" t="s">
        <v>9317</v>
      </c>
      <c r="H246" s="4" t="s">
        <v>9317</v>
      </c>
      <c r="I246" s="4"/>
      <c r="J246" s="4" t="s">
        <v>12261</v>
      </c>
      <c r="K246" s="4" t="s">
        <v>4784</v>
      </c>
      <c r="L246" s="4" t="s">
        <v>4783</v>
      </c>
      <c r="M246" s="4"/>
      <c r="N246" s="4" t="s">
        <v>4894</v>
      </c>
      <c r="O246" s="4" t="s">
        <v>15530</v>
      </c>
      <c r="P246" s="2">
        <v>2</v>
      </c>
      <c r="Q246">
        <v>2</v>
      </c>
      <c r="S246" s="2">
        <v>2500</v>
      </c>
      <c r="T246" s="2"/>
      <c r="V246">
        <v>2000</v>
      </c>
      <c r="W246">
        <v>5000</v>
      </c>
      <c r="AJ246" s="2"/>
      <c r="AK246" s="2"/>
      <c r="AL246" s="4"/>
      <c r="AM246" s="4"/>
      <c r="AN246" s="4"/>
    </row>
    <row r="247" spans="1:40">
      <c r="A247" s="62">
        <v>2913504</v>
      </c>
      <c r="B247" s="4" t="s">
        <v>4665</v>
      </c>
      <c r="C247" t="s">
        <v>17237</v>
      </c>
      <c r="D247" s="4" t="s">
        <v>4781</v>
      </c>
      <c r="E247" s="4" t="s">
        <v>4983</v>
      </c>
      <c r="F247" s="4" t="s">
        <v>16901</v>
      </c>
      <c r="G247" s="4" t="s">
        <v>13545</v>
      </c>
      <c r="H247" s="4" t="s">
        <v>598</v>
      </c>
      <c r="I247" s="4"/>
      <c r="J247" s="4" t="s">
        <v>4984</v>
      </c>
      <c r="K247" s="4" t="s">
        <v>4763</v>
      </c>
      <c r="L247" s="4" t="s">
        <v>4886</v>
      </c>
      <c r="M247" s="4"/>
      <c r="N247" s="4" t="s">
        <v>4887</v>
      </c>
      <c r="O247" s="4" t="s">
        <v>4879</v>
      </c>
      <c r="P247" s="2">
        <v>2</v>
      </c>
      <c r="Q247">
        <v>2</v>
      </c>
      <c r="S247" s="2">
        <v>1600</v>
      </c>
      <c r="T247" s="2"/>
      <c r="V247">
        <v>1500</v>
      </c>
      <c r="W247">
        <v>3500</v>
      </c>
      <c r="AJ247" s="2">
        <v>1</v>
      </c>
      <c r="AK247" s="2">
        <v>15</v>
      </c>
      <c r="AL247" s="4"/>
      <c r="AM247" s="4"/>
      <c r="AN247" s="4" t="s">
        <v>33720</v>
      </c>
    </row>
    <row r="248" spans="1:40">
      <c r="A248" s="62">
        <v>2913041</v>
      </c>
      <c r="B248" s="4" t="s">
        <v>6530</v>
      </c>
      <c r="C248" t="s">
        <v>17237</v>
      </c>
      <c r="D248" s="4" t="s">
        <v>14390</v>
      </c>
      <c r="E248" s="4" t="s">
        <v>6527</v>
      </c>
      <c r="F248" s="4" t="s">
        <v>17025</v>
      </c>
      <c r="G248" s="4" t="s">
        <v>7011</v>
      </c>
      <c r="H248" s="4" t="s">
        <v>648</v>
      </c>
      <c r="I248" s="4"/>
      <c r="J248" t="s">
        <v>8421</v>
      </c>
      <c r="K248" s="6" t="s">
        <v>7012</v>
      </c>
      <c r="L248" s="2" t="s">
        <v>6767</v>
      </c>
      <c r="M248" s="2"/>
      <c r="N248" s="6" t="s">
        <v>12783</v>
      </c>
      <c r="O248" s="2" t="s">
        <v>6653</v>
      </c>
      <c r="P248" s="2">
        <v>2</v>
      </c>
      <c r="Q248" s="2">
        <v>2</v>
      </c>
      <c r="R248" s="2"/>
      <c r="S248" s="2">
        <v>2500</v>
      </c>
      <c r="T248" s="2"/>
      <c r="U248" s="2"/>
      <c r="V248" s="2">
        <v>2000</v>
      </c>
      <c r="W248" s="2">
        <v>6500</v>
      </c>
      <c r="X248" s="2"/>
      <c r="Y248" s="2"/>
      <c r="Z248" s="2"/>
      <c r="AA248" s="2"/>
      <c r="AB248" s="2"/>
      <c r="AC248" s="2"/>
      <c r="AD248" s="2"/>
      <c r="AE248" s="2"/>
      <c r="AF248" s="2"/>
      <c r="AG248" s="2"/>
      <c r="AH248" s="2"/>
      <c r="AI248" s="2"/>
      <c r="AJ248" s="2">
        <v>3</v>
      </c>
      <c r="AK248" s="45">
        <v>12</v>
      </c>
      <c r="AL248" s="4" t="s">
        <v>33721</v>
      </c>
      <c r="AM248" s="4"/>
      <c r="AN248" s="4"/>
    </row>
    <row r="249" spans="1:40">
      <c r="A249" s="62">
        <v>2913042</v>
      </c>
      <c r="B249" s="4" t="s">
        <v>6777</v>
      </c>
      <c r="C249" t="s">
        <v>17237</v>
      </c>
      <c r="D249" s="4" t="s">
        <v>6780</v>
      </c>
      <c r="E249" s="4" t="s">
        <v>6775</v>
      </c>
      <c r="F249" s="4" t="s">
        <v>17025</v>
      </c>
      <c r="G249" s="4" t="s">
        <v>12477</v>
      </c>
      <c r="H249" s="4" t="s">
        <v>12477</v>
      </c>
      <c r="I249" s="4"/>
      <c r="J249" s="4" t="s">
        <v>12214</v>
      </c>
      <c r="K249" s="4" t="s">
        <v>6776</v>
      </c>
      <c r="L249" s="6"/>
      <c r="M249" s="6"/>
      <c r="N249" s="6" t="s">
        <v>7129</v>
      </c>
      <c r="O249" s="6" t="s">
        <v>7131</v>
      </c>
      <c r="P249" s="2">
        <v>2</v>
      </c>
      <c r="Q249" s="2">
        <v>2</v>
      </c>
      <c r="R249" s="2"/>
      <c r="S249" s="2">
        <v>1800</v>
      </c>
      <c r="T249" s="2"/>
      <c r="U249" s="2"/>
      <c r="V249" s="2">
        <v>1580</v>
      </c>
      <c r="W249" s="2">
        <v>5106</v>
      </c>
      <c r="X249" s="2"/>
      <c r="Y249" s="2"/>
      <c r="Z249" s="2"/>
      <c r="AA249" s="2"/>
      <c r="AB249" s="2"/>
      <c r="AC249" s="2"/>
      <c r="AD249" s="2"/>
      <c r="AE249" s="2"/>
      <c r="AF249" s="2"/>
      <c r="AG249" s="2"/>
      <c r="AH249" s="2"/>
      <c r="AI249" s="2"/>
      <c r="AJ249" s="2">
        <v>1</v>
      </c>
      <c r="AK249" s="45">
        <v>5</v>
      </c>
      <c r="AL249" s="4"/>
      <c r="AM249" s="4"/>
      <c r="AN249" s="4"/>
    </row>
    <row r="250" spans="1:40">
      <c r="A250" s="62">
        <v>2913043</v>
      </c>
      <c r="B250" s="4" t="s">
        <v>5036</v>
      </c>
      <c r="C250" t="s">
        <v>17237</v>
      </c>
      <c r="D250" s="4" t="s">
        <v>6655</v>
      </c>
      <c r="E250" s="4" t="s">
        <v>6655</v>
      </c>
      <c r="F250" s="4" t="s">
        <v>17025</v>
      </c>
      <c r="G250" t="s">
        <v>7132</v>
      </c>
      <c r="H250" t="s">
        <v>7132</v>
      </c>
      <c r="J250" s="6" t="s">
        <v>12249</v>
      </c>
      <c r="K250" s="2"/>
      <c r="L250" s="4" t="s">
        <v>6657</v>
      </c>
      <c r="M250" s="4"/>
      <c r="N250" s="4" t="s">
        <v>13829</v>
      </c>
      <c r="O250" s="4" t="s">
        <v>6544</v>
      </c>
      <c r="P250" s="2">
        <v>2</v>
      </c>
      <c r="Q250" s="2">
        <v>2</v>
      </c>
      <c r="R250" s="2"/>
      <c r="S250" s="2">
        <v>1800</v>
      </c>
      <c r="T250" s="2"/>
      <c r="U250" s="2"/>
      <c r="V250" s="2">
        <v>4800</v>
      </c>
      <c r="W250" s="2">
        <v>8100</v>
      </c>
      <c r="X250" s="2"/>
      <c r="Y250" s="2"/>
      <c r="Z250" s="2"/>
      <c r="AA250" s="2"/>
      <c r="AB250" s="2"/>
      <c r="AC250" s="2"/>
      <c r="AD250" s="2"/>
      <c r="AE250" s="4"/>
      <c r="AF250" s="2"/>
      <c r="AG250" s="2"/>
      <c r="AH250" s="2"/>
      <c r="AI250" s="2"/>
      <c r="AJ250" s="2"/>
      <c r="AK250" s="45"/>
      <c r="AL250" s="4"/>
      <c r="AM250" s="4"/>
      <c r="AN250" s="4"/>
    </row>
    <row r="251" spans="1:40">
      <c r="A251" s="62">
        <v>2913044</v>
      </c>
      <c r="B251" s="4" t="s">
        <v>6545</v>
      </c>
      <c r="C251" t="s">
        <v>17237</v>
      </c>
      <c r="D251" s="4" t="s">
        <v>6546</v>
      </c>
      <c r="E251" s="4" t="s">
        <v>13044</v>
      </c>
      <c r="F251" s="4" t="s">
        <v>17025</v>
      </c>
      <c r="G251" s="4" t="s">
        <v>9852</v>
      </c>
      <c r="H251" s="4" t="s">
        <v>9852</v>
      </c>
      <c r="I251" s="4"/>
      <c r="J251" s="4" t="s">
        <v>8600</v>
      </c>
      <c r="K251" s="4" t="s">
        <v>6414</v>
      </c>
      <c r="L251" s="4" t="s">
        <v>6648</v>
      </c>
      <c r="M251" s="4"/>
      <c r="N251" s="26" t="s">
        <v>6424</v>
      </c>
      <c r="O251" s="26" t="s">
        <v>6157</v>
      </c>
      <c r="P251" s="2">
        <v>1</v>
      </c>
      <c r="Q251" s="2">
        <v>1</v>
      </c>
      <c r="R251" s="2"/>
      <c r="S251" s="2">
        <v>1560</v>
      </c>
      <c r="T251" s="2"/>
      <c r="U251" s="2"/>
      <c r="V251" s="2">
        <v>2350</v>
      </c>
      <c r="W251" s="2">
        <v>9000</v>
      </c>
      <c r="X251" s="2"/>
      <c r="Y251" s="2"/>
      <c r="Z251" s="2"/>
      <c r="AA251" s="2"/>
      <c r="AB251" s="2"/>
      <c r="AC251" s="2"/>
      <c r="AD251" s="2"/>
      <c r="AE251" s="2"/>
      <c r="AF251" s="2"/>
      <c r="AG251" s="2"/>
      <c r="AH251" s="2"/>
      <c r="AI251" s="2"/>
      <c r="AJ251" s="2">
        <v>3</v>
      </c>
      <c r="AK251" s="45">
        <v>45</v>
      </c>
      <c r="AL251" s="4" t="s">
        <v>33722</v>
      </c>
      <c r="AM251" s="4"/>
      <c r="AN251" s="4"/>
    </row>
    <row r="252" spans="1:40">
      <c r="A252" s="62">
        <v>2913045</v>
      </c>
      <c r="B252" s="4" t="s">
        <v>6556</v>
      </c>
      <c r="C252" t="s">
        <v>17237</v>
      </c>
      <c r="D252" s="4" t="s">
        <v>6555</v>
      </c>
      <c r="E252" s="4" t="s">
        <v>6428</v>
      </c>
      <c r="F252" s="4" t="s">
        <v>17025</v>
      </c>
      <c r="G252" s="4" t="s">
        <v>9852</v>
      </c>
      <c r="H252" s="4" t="s">
        <v>9852</v>
      </c>
      <c r="I252" s="4"/>
      <c r="J252" s="4" t="s">
        <v>8600</v>
      </c>
      <c r="K252" s="4" t="s">
        <v>6429</v>
      </c>
      <c r="L252" s="4"/>
      <c r="M252" s="4"/>
      <c r="N252" s="4" t="s">
        <v>6558</v>
      </c>
      <c r="O252" s="4" t="s">
        <v>11830</v>
      </c>
      <c r="P252" s="2">
        <v>1</v>
      </c>
      <c r="Q252" s="2">
        <v>1</v>
      </c>
      <c r="R252" s="2"/>
      <c r="S252" s="2">
        <v>1475</v>
      </c>
      <c r="T252" s="2"/>
      <c r="U252" s="2"/>
      <c r="V252" s="2">
        <v>2500</v>
      </c>
      <c r="W252" s="2">
        <v>5200</v>
      </c>
      <c r="X252" s="2"/>
      <c r="Y252" s="2"/>
      <c r="Z252" s="2"/>
      <c r="AA252" s="2"/>
      <c r="AB252" s="2"/>
      <c r="AC252" s="2"/>
      <c r="AD252" s="2"/>
      <c r="AE252" s="2"/>
      <c r="AF252" s="2"/>
      <c r="AG252" s="2"/>
      <c r="AH252" s="2"/>
      <c r="AI252" s="2"/>
      <c r="AJ252" s="2">
        <v>1</v>
      </c>
      <c r="AK252" s="45">
        <v>2</v>
      </c>
      <c r="AL252" s="4"/>
      <c r="AM252" s="4" t="s">
        <v>33723</v>
      </c>
      <c r="AN252" s="4"/>
    </row>
    <row r="253" spans="1:40">
      <c r="A253" s="62">
        <v>2913046</v>
      </c>
      <c r="B253" s="4" t="s">
        <v>6559</v>
      </c>
      <c r="C253" t="s">
        <v>17237</v>
      </c>
      <c r="D253" s="4" t="s">
        <v>6553</v>
      </c>
      <c r="E253" s="4" t="s">
        <v>6671</v>
      </c>
      <c r="F253" s="4" t="s">
        <v>17025</v>
      </c>
      <c r="G253" s="4" t="s">
        <v>6672</v>
      </c>
      <c r="H253" s="4" t="s">
        <v>6672</v>
      </c>
      <c r="I253" s="4"/>
      <c r="J253" s="4" t="s">
        <v>8600</v>
      </c>
      <c r="K253" s="4" t="s">
        <v>6673</v>
      </c>
      <c r="L253" s="4" t="s">
        <v>6674</v>
      </c>
      <c r="M253" s="4"/>
      <c r="N253" s="4" t="s">
        <v>12788</v>
      </c>
      <c r="O253" s="4" t="s">
        <v>14647</v>
      </c>
      <c r="P253" s="2">
        <v>6</v>
      </c>
      <c r="Q253" s="2">
        <v>6</v>
      </c>
      <c r="R253" s="2"/>
      <c r="S253" s="2">
        <v>8574</v>
      </c>
      <c r="T253" s="2"/>
      <c r="V253">
        <v>11190</v>
      </c>
      <c r="W253">
        <v>21960</v>
      </c>
      <c r="AJ253" s="2">
        <v>3</v>
      </c>
      <c r="AK253" s="45">
        <v>20</v>
      </c>
      <c r="AL253" s="4"/>
      <c r="AM253" s="4"/>
      <c r="AN253" s="4"/>
    </row>
    <row r="254" spans="1:40">
      <c r="A254" s="62">
        <v>2913047</v>
      </c>
      <c r="B254" s="4" t="s">
        <v>6430</v>
      </c>
      <c r="C254" t="s">
        <v>17237</v>
      </c>
      <c r="D254" s="4" t="s">
        <v>6680</v>
      </c>
      <c r="E254" s="4" t="s">
        <v>6681</v>
      </c>
      <c r="F254" s="4" t="s">
        <v>17025</v>
      </c>
      <c r="G254" s="4" t="s">
        <v>6561</v>
      </c>
      <c r="H254" s="4" t="s">
        <v>6561</v>
      </c>
      <c r="I254" s="4"/>
      <c r="J254" s="4" t="s">
        <v>6562</v>
      </c>
      <c r="K254" s="4"/>
      <c r="L254" s="4"/>
      <c r="M254" s="4"/>
      <c r="N254" s="4" t="s">
        <v>6560</v>
      </c>
      <c r="O254" s="4" t="s">
        <v>14158</v>
      </c>
      <c r="P254" s="2">
        <v>1</v>
      </c>
      <c r="Q254" s="2">
        <v>1</v>
      </c>
      <c r="R254" s="2"/>
      <c r="S254" s="2">
        <v>1200</v>
      </c>
      <c r="T254" s="2"/>
      <c r="V254">
        <v>3629</v>
      </c>
      <c r="W254">
        <v>8000</v>
      </c>
      <c r="AJ254" s="2">
        <v>1</v>
      </c>
      <c r="AK254" s="45">
        <v>10</v>
      </c>
      <c r="AL254" s="4"/>
      <c r="AM254" s="4"/>
      <c r="AN254" s="4"/>
    </row>
    <row r="255" spans="1:40">
      <c r="A255" s="62">
        <v>2913048</v>
      </c>
      <c r="B255" s="4" t="s">
        <v>7169</v>
      </c>
      <c r="C255" t="s">
        <v>17237</v>
      </c>
      <c r="D255" s="4" t="s">
        <v>7170</v>
      </c>
      <c r="E255" s="4" t="s">
        <v>7054</v>
      </c>
      <c r="F255" s="4" t="s">
        <v>17025</v>
      </c>
      <c r="G255" s="4" t="s">
        <v>7055</v>
      </c>
      <c r="H255" s="4" t="s">
        <v>7055</v>
      </c>
      <c r="I255" s="4"/>
      <c r="J255" s="4" t="s">
        <v>7055</v>
      </c>
      <c r="K255" s="4" t="s">
        <v>6938</v>
      </c>
      <c r="N255" s="4" t="s">
        <v>6933</v>
      </c>
      <c r="O255" s="4" t="s">
        <v>6566</v>
      </c>
      <c r="P255" s="2">
        <v>3</v>
      </c>
      <c r="Q255" s="2">
        <v>3</v>
      </c>
      <c r="R255" s="2"/>
      <c r="S255" s="2">
        <v>3326</v>
      </c>
      <c r="T255" s="2"/>
      <c r="V255">
        <v>2217</v>
      </c>
      <c r="W255">
        <v>7708</v>
      </c>
      <c r="AE255">
        <v>2654</v>
      </c>
      <c r="AF255" t="s">
        <v>16045</v>
      </c>
      <c r="AJ255" s="2">
        <v>2</v>
      </c>
      <c r="AK255" s="45">
        <v>10</v>
      </c>
      <c r="AL255" s="4"/>
      <c r="AM255" s="4"/>
      <c r="AN255" s="4" t="s">
        <v>33555</v>
      </c>
    </row>
    <row r="256" spans="1:40">
      <c r="A256" s="62">
        <v>2913049</v>
      </c>
      <c r="B256" s="4" t="s">
        <v>6815</v>
      </c>
      <c r="C256" t="s">
        <v>17237</v>
      </c>
      <c r="D256" s="4" t="s">
        <v>6816</v>
      </c>
      <c r="E256" s="4" t="s">
        <v>6817</v>
      </c>
      <c r="F256" s="4" t="s">
        <v>17025</v>
      </c>
      <c r="G256" s="4" t="s">
        <v>12540</v>
      </c>
      <c r="H256" s="4" t="s">
        <v>12540</v>
      </c>
      <c r="I256" s="4"/>
      <c r="J256" s="4" t="s">
        <v>6818</v>
      </c>
      <c r="K256" s="4"/>
      <c r="L256" s="4" t="s">
        <v>6819</v>
      </c>
      <c r="M256" s="4"/>
      <c r="N256" s="4" t="s">
        <v>12788</v>
      </c>
      <c r="O256" s="4" t="s">
        <v>14024</v>
      </c>
      <c r="P256" s="2">
        <v>3</v>
      </c>
      <c r="Q256" s="2">
        <v>3</v>
      </c>
      <c r="R256" s="2"/>
      <c r="S256" s="2">
        <v>5306</v>
      </c>
      <c r="T256" s="2"/>
      <c r="V256">
        <v>2000</v>
      </c>
      <c r="W256">
        <v>8160</v>
      </c>
      <c r="AJ256" s="2">
        <v>1</v>
      </c>
      <c r="AK256" s="45">
        <v>5</v>
      </c>
      <c r="AL256" s="4"/>
      <c r="AM256" s="4"/>
      <c r="AN256" s="4"/>
    </row>
    <row r="257" spans="1:43">
      <c r="A257" s="62">
        <v>2913050</v>
      </c>
      <c r="B257" s="4" t="s">
        <v>6704</v>
      </c>
      <c r="C257" t="s">
        <v>17237</v>
      </c>
      <c r="D257" s="4" t="s">
        <v>6703</v>
      </c>
      <c r="E257" s="4" t="s">
        <v>6707</v>
      </c>
      <c r="F257" s="4" t="s">
        <v>17025</v>
      </c>
      <c r="G257" s="26" t="s">
        <v>6154</v>
      </c>
      <c r="H257" s="26" t="s">
        <v>6154</v>
      </c>
      <c r="I257" s="26"/>
      <c r="J257" s="4" t="s">
        <v>6818</v>
      </c>
      <c r="K257" s="4" t="s">
        <v>11559</v>
      </c>
      <c r="L257" s="4" t="s">
        <v>12476</v>
      </c>
      <c r="M257" s="4"/>
      <c r="N257" s="4" t="s">
        <v>14299</v>
      </c>
      <c r="O257" s="4"/>
      <c r="P257" s="2">
        <v>2</v>
      </c>
      <c r="Q257" s="2">
        <v>2</v>
      </c>
      <c r="R257" s="2"/>
      <c r="S257" s="2">
        <v>1976</v>
      </c>
      <c r="T257" s="2"/>
      <c r="V257">
        <v>4350</v>
      </c>
      <c r="W257">
        <v>10086</v>
      </c>
      <c r="AJ257" s="2"/>
      <c r="AK257" s="45"/>
      <c r="AL257" s="4"/>
      <c r="AM257" s="4"/>
      <c r="AN257" s="4"/>
    </row>
    <row r="258" spans="1:43">
      <c r="A258" s="62">
        <v>2913051</v>
      </c>
      <c r="B258" s="4" t="s">
        <v>6952</v>
      </c>
      <c r="C258" t="s">
        <v>17237</v>
      </c>
      <c r="D258" s="4" t="s">
        <v>6950</v>
      </c>
      <c r="E258" s="4" t="s">
        <v>6950</v>
      </c>
      <c r="F258" s="4" t="s">
        <v>17025</v>
      </c>
      <c r="G258" s="4" t="s">
        <v>6574</v>
      </c>
      <c r="H258" s="59" t="s">
        <v>30300</v>
      </c>
      <c r="I258" s="4" t="s">
        <v>6574</v>
      </c>
      <c r="J258" s="59" t="s">
        <v>29790</v>
      </c>
      <c r="K258" s="4" t="s">
        <v>6575</v>
      </c>
      <c r="L258" s="4" t="s">
        <v>6573</v>
      </c>
      <c r="M258" s="4"/>
      <c r="N258" s="4" t="s">
        <v>12788</v>
      </c>
      <c r="O258" s="4" t="s">
        <v>12602</v>
      </c>
      <c r="P258" s="2">
        <v>3</v>
      </c>
      <c r="Q258" s="2">
        <v>3</v>
      </c>
      <c r="R258" s="2"/>
      <c r="S258" s="2">
        <v>3500</v>
      </c>
      <c r="T258" s="2"/>
      <c r="V258">
        <v>5691</v>
      </c>
      <c r="W258">
        <v>9600</v>
      </c>
      <c r="AJ258" s="2">
        <v>3</v>
      </c>
      <c r="AK258" s="45">
        <v>18</v>
      </c>
      <c r="AL258" s="4" t="s">
        <v>33556</v>
      </c>
      <c r="AM258" s="4"/>
      <c r="AN258" s="4"/>
    </row>
    <row r="259" spans="1:43">
      <c r="A259" s="62">
        <v>2913052</v>
      </c>
      <c r="B259" s="4" t="s">
        <v>6463</v>
      </c>
      <c r="C259" t="s">
        <v>17237</v>
      </c>
      <c r="D259" s="4" t="s">
        <v>6699</v>
      </c>
      <c r="E259" s="4" t="s">
        <v>6808</v>
      </c>
      <c r="F259" s="4" t="s">
        <v>17025</v>
      </c>
      <c r="G259" s="4" t="s">
        <v>10224</v>
      </c>
      <c r="H259" s="4" t="s">
        <v>8387</v>
      </c>
      <c r="I259" s="4"/>
      <c r="J259" s="4" t="s">
        <v>9200</v>
      </c>
      <c r="K259" s="4"/>
      <c r="L259" s="4" t="s">
        <v>10224</v>
      </c>
      <c r="M259" s="4"/>
      <c r="N259" s="4" t="s">
        <v>6578</v>
      </c>
      <c r="O259" s="4" t="s">
        <v>6700</v>
      </c>
      <c r="P259" s="2">
        <v>1</v>
      </c>
      <c r="Q259" s="2">
        <v>1</v>
      </c>
      <c r="R259" s="2"/>
      <c r="S259" s="2">
        <v>900</v>
      </c>
      <c r="T259" s="2"/>
      <c r="V259">
        <v>3000</v>
      </c>
      <c r="W259">
        <v>10000</v>
      </c>
      <c r="AJ259" s="2">
        <v>1</v>
      </c>
      <c r="AK259" s="45">
        <v>10</v>
      </c>
      <c r="AL259" s="4"/>
      <c r="AM259" s="4"/>
      <c r="AN259" s="4"/>
    </row>
    <row r="260" spans="1:43">
      <c r="A260" s="62">
        <v>2913053</v>
      </c>
      <c r="B260" s="4" t="s">
        <v>6244</v>
      </c>
      <c r="C260" t="s">
        <v>17237</v>
      </c>
      <c r="D260" s="4" t="s">
        <v>6245</v>
      </c>
      <c r="E260" s="4" t="s">
        <v>6245</v>
      </c>
      <c r="F260" s="4" t="s">
        <v>17025</v>
      </c>
      <c r="G260" s="4" t="s">
        <v>12619</v>
      </c>
      <c r="H260" s="4" t="s">
        <v>12619</v>
      </c>
      <c r="I260" s="4"/>
      <c r="J260" s="4" t="s">
        <v>11731</v>
      </c>
      <c r="K260" s="4" t="s">
        <v>6716</v>
      </c>
      <c r="L260" s="4"/>
      <c r="M260" s="4"/>
      <c r="N260" s="4" t="s">
        <v>12788</v>
      </c>
      <c r="O260" s="4" t="s">
        <v>6955</v>
      </c>
      <c r="P260" s="2">
        <v>1</v>
      </c>
      <c r="Q260" s="2">
        <v>1</v>
      </c>
      <c r="R260" s="2"/>
      <c r="S260" s="2">
        <v>1252</v>
      </c>
      <c r="T260" s="2"/>
      <c r="V260">
        <v>3671</v>
      </c>
      <c r="W260">
        <v>7050</v>
      </c>
      <c r="AJ260" s="2">
        <v>1</v>
      </c>
      <c r="AK260" s="45">
        <v>8</v>
      </c>
      <c r="AL260" s="4"/>
      <c r="AM260" s="4"/>
      <c r="AN260" s="4" t="s">
        <v>33724</v>
      </c>
    </row>
    <row r="261" spans="1:43">
      <c r="A261" s="62">
        <v>2913054</v>
      </c>
      <c r="B261" s="4" t="s">
        <v>6717</v>
      </c>
      <c r="C261" t="s">
        <v>17237</v>
      </c>
      <c r="D261" s="4" t="s">
        <v>6831</v>
      </c>
      <c r="E261" s="4" t="s">
        <v>6834</v>
      </c>
      <c r="F261" s="4" t="s">
        <v>17025</v>
      </c>
      <c r="G261" s="4" t="s">
        <v>6835</v>
      </c>
      <c r="H261" s="4" t="s">
        <v>6476</v>
      </c>
      <c r="I261" s="4"/>
      <c r="J261" s="4" t="s">
        <v>11731</v>
      </c>
      <c r="K261" s="4" t="s">
        <v>6719</v>
      </c>
      <c r="L261" s="4" t="s">
        <v>6841</v>
      </c>
      <c r="M261" s="4"/>
      <c r="N261" s="4" t="s">
        <v>15075</v>
      </c>
      <c r="O261" s="4" t="s">
        <v>6842</v>
      </c>
      <c r="P261" s="2">
        <v>1</v>
      </c>
      <c r="Q261" s="2">
        <v>1</v>
      </c>
      <c r="R261" s="2"/>
      <c r="S261" s="2">
        <v>2160</v>
      </c>
      <c r="T261" s="2"/>
      <c r="V261">
        <v>1000</v>
      </c>
      <c r="W261">
        <v>5442</v>
      </c>
      <c r="AJ261" s="2"/>
      <c r="AK261" s="45"/>
      <c r="AL261" s="4" t="s">
        <v>33725</v>
      </c>
      <c r="AM261" s="4"/>
      <c r="AN261" s="4" t="s">
        <v>33726</v>
      </c>
    </row>
    <row r="262" spans="1:43">
      <c r="A262" s="62">
        <v>2913055</v>
      </c>
      <c r="B262" s="4" t="s">
        <v>7072</v>
      </c>
      <c r="C262" t="s">
        <v>17237</v>
      </c>
      <c r="D262" s="4" t="s">
        <v>7188</v>
      </c>
      <c r="E262" s="4" t="s">
        <v>7301</v>
      </c>
      <c r="F262" s="4" t="s">
        <v>17025</v>
      </c>
      <c r="G262" s="4" t="s">
        <v>6476</v>
      </c>
      <c r="H262" s="4" t="s">
        <v>6476</v>
      </c>
      <c r="I262" s="4"/>
      <c r="J262" s="4" t="s">
        <v>11731</v>
      </c>
      <c r="K262" s="4" t="s">
        <v>6722</v>
      </c>
      <c r="L262" s="4" t="s">
        <v>6841</v>
      </c>
      <c r="M262" s="4"/>
      <c r="N262" s="4" t="s">
        <v>15075</v>
      </c>
      <c r="O262" s="4" t="s">
        <v>6721</v>
      </c>
      <c r="P262" s="2">
        <v>3</v>
      </c>
      <c r="Q262" s="2">
        <v>3</v>
      </c>
      <c r="R262" s="2"/>
      <c r="S262" s="2">
        <v>3740</v>
      </c>
      <c r="T262" s="2"/>
      <c r="V262">
        <v>4022</v>
      </c>
      <c r="W262">
        <v>7644</v>
      </c>
      <c r="AJ262" s="2">
        <v>2</v>
      </c>
      <c r="AK262" s="45">
        <v>11</v>
      </c>
      <c r="AL262" s="4"/>
      <c r="AM262" s="4"/>
      <c r="AN262" s="4" t="s">
        <v>33727</v>
      </c>
    </row>
    <row r="263" spans="1:43">
      <c r="A263" s="62">
        <v>2913056</v>
      </c>
      <c r="B263" s="2" t="s">
        <v>6959</v>
      </c>
      <c r="C263" t="s">
        <v>17237</v>
      </c>
      <c r="D263" s="4" t="s">
        <v>6470</v>
      </c>
      <c r="E263" s="4" t="s">
        <v>6495</v>
      </c>
      <c r="F263" s="4" t="s">
        <v>17025</v>
      </c>
      <c r="G263" s="4" t="s">
        <v>6500</v>
      </c>
      <c r="H263" s="4" t="s">
        <v>6500</v>
      </c>
      <c r="I263" s="4"/>
      <c r="J263" s="4" t="s">
        <v>11731</v>
      </c>
      <c r="K263" s="4" t="s">
        <v>6367</v>
      </c>
      <c r="L263" s="4" t="s">
        <v>6368</v>
      </c>
      <c r="M263" s="4"/>
      <c r="N263" s="4" t="s">
        <v>6618</v>
      </c>
      <c r="O263" s="4" t="s">
        <v>6505</v>
      </c>
      <c r="P263" s="2">
        <v>5</v>
      </c>
      <c r="Q263" s="2">
        <v>5</v>
      </c>
      <c r="R263" s="2"/>
      <c r="S263" s="2">
        <v>4900</v>
      </c>
      <c r="T263" s="2"/>
      <c r="U263" s="2"/>
      <c r="V263" s="2">
        <v>2994</v>
      </c>
      <c r="W263" s="2">
        <v>8330</v>
      </c>
      <c r="X263" s="2"/>
      <c r="Y263" s="2"/>
      <c r="Z263" s="2"/>
      <c r="AA263" s="2"/>
      <c r="AB263" s="2"/>
      <c r="AC263" s="2"/>
      <c r="AD263" s="2"/>
      <c r="AE263" s="2"/>
      <c r="AF263" s="2"/>
      <c r="AG263" s="2"/>
      <c r="AH263" s="2"/>
      <c r="AI263" s="2"/>
      <c r="AJ263" s="2">
        <v>1</v>
      </c>
      <c r="AK263" s="45">
        <v>3</v>
      </c>
      <c r="AL263" s="4"/>
      <c r="AM263" s="4"/>
      <c r="AN263" s="84" t="s">
        <v>33728</v>
      </c>
    </row>
    <row r="264" spans="1:43">
      <c r="A264" s="62">
        <v>2913057</v>
      </c>
      <c r="B264" s="2" t="s">
        <v>6499</v>
      </c>
      <c r="C264" t="s">
        <v>17237</v>
      </c>
      <c r="D264" s="2" t="s">
        <v>6376</v>
      </c>
      <c r="E264" s="2" t="s">
        <v>6376</v>
      </c>
      <c r="F264" s="4" t="s">
        <v>17025</v>
      </c>
      <c r="G264" s="4" t="s">
        <v>10180</v>
      </c>
      <c r="H264" s="4" t="s">
        <v>10180</v>
      </c>
      <c r="I264" s="4"/>
      <c r="J264" s="4" t="s">
        <v>12863</v>
      </c>
      <c r="K264" s="2" t="s">
        <v>6377</v>
      </c>
      <c r="L264" s="2" t="s">
        <v>6378</v>
      </c>
      <c r="M264" s="2"/>
      <c r="N264" s="2" t="s">
        <v>12788</v>
      </c>
      <c r="O264" s="4" t="s">
        <v>6615</v>
      </c>
      <c r="P264" s="2">
        <v>2</v>
      </c>
      <c r="Q264" s="2">
        <v>2</v>
      </c>
      <c r="R264" s="2"/>
      <c r="S264" s="2">
        <v>1920</v>
      </c>
      <c r="T264" s="2"/>
      <c r="U264" s="2"/>
      <c r="V264" s="2">
        <v>1800</v>
      </c>
      <c r="W264" s="2">
        <v>5060</v>
      </c>
      <c r="X264" s="2"/>
      <c r="Y264" s="2"/>
      <c r="Z264" s="2"/>
      <c r="AA264" s="2"/>
      <c r="AB264" s="2"/>
      <c r="AC264" s="2"/>
      <c r="AD264" s="2"/>
      <c r="AE264" s="2"/>
      <c r="AF264" s="2"/>
      <c r="AG264" s="2"/>
      <c r="AH264" s="2"/>
      <c r="AI264" s="2"/>
      <c r="AJ264" s="2">
        <v>1</v>
      </c>
      <c r="AK264" s="45">
        <v>3</v>
      </c>
      <c r="AL264" s="4"/>
      <c r="AM264" s="4"/>
      <c r="AN264" s="4" t="s">
        <v>33729</v>
      </c>
    </row>
    <row r="265" spans="1:43">
      <c r="A265" s="62">
        <v>2913058</v>
      </c>
      <c r="B265" s="2" t="s">
        <v>6616</v>
      </c>
      <c r="C265" t="s">
        <v>17237</v>
      </c>
      <c r="D265" s="4" t="s">
        <v>6617</v>
      </c>
      <c r="E265" s="4" t="s">
        <v>6617</v>
      </c>
      <c r="F265" s="4" t="s">
        <v>17025</v>
      </c>
      <c r="G265" s="4" t="s">
        <v>6613</v>
      </c>
      <c r="H265" s="4" t="s">
        <v>6613</v>
      </c>
      <c r="I265" s="4"/>
      <c r="J265" s="4" t="s">
        <v>12069</v>
      </c>
      <c r="K265" s="4" t="s">
        <v>6619</v>
      </c>
      <c r="N265" s="2" t="s">
        <v>13829</v>
      </c>
      <c r="O265" s="6" t="s">
        <v>13172</v>
      </c>
      <c r="P265" s="2"/>
      <c r="Q265" s="2"/>
      <c r="R265" s="2"/>
      <c r="S265" s="2"/>
      <c r="T265" s="2"/>
      <c r="V265" s="2">
        <v>600</v>
      </c>
      <c r="W265" s="2">
        <v>5800</v>
      </c>
      <c r="AJ265" s="2">
        <v>1</v>
      </c>
      <c r="AK265" s="45">
        <v>2</v>
      </c>
      <c r="AL265" s="4"/>
      <c r="AM265" s="4"/>
      <c r="AN265" s="4"/>
    </row>
    <row r="266" spans="1:43">
      <c r="A266" s="62">
        <v>2913059</v>
      </c>
      <c r="B266" s="2" t="s">
        <v>6620</v>
      </c>
      <c r="C266" t="s">
        <v>17237</v>
      </c>
      <c r="D266" s="4" t="s">
        <v>6606</v>
      </c>
      <c r="E266" s="4" t="s">
        <v>12446</v>
      </c>
      <c r="F266" s="4" t="s">
        <v>17025</v>
      </c>
      <c r="G266" s="4" t="s">
        <v>6607</v>
      </c>
      <c r="H266" s="4" t="s">
        <v>6607</v>
      </c>
      <c r="I266" s="4"/>
      <c r="J266" s="2" t="s">
        <v>12069</v>
      </c>
      <c r="K266" s="6" t="s">
        <v>6608</v>
      </c>
      <c r="L266" s="4" t="s">
        <v>12637</v>
      </c>
      <c r="M266" s="4"/>
      <c r="N266" s="6" t="s">
        <v>14306</v>
      </c>
      <c r="O266" s="4" t="s">
        <v>14974</v>
      </c>
      <c r="P266" s="2">
        <v>1</v>
      </c>
      <c r="Q266" s="2">
        <v>1</v>
      </c>
      <c r="R266" s="2"/>
      <c r="S266" s="2">
        <v>1200</v>
      </c>
      <c r="T266" s="2"/>
      <c r="V266" s="2">
        <v>1600</v>
      </c>
      <c r="W266" s="2">
        <v>5400</v>
      </c>
      <c r="AJ266" s="2">
        <v>1</v>
      </c>
      <c r="AK266" s="45">
        <v>5</v>
      </c>
      <c r="AL266" s="4" t="s">
        <v>33730</v>
      </c>
      <c r="AM266" s="4" t="s">
        <v>33657</v>
      </c>
      <c r="AN266" s="4" t="s">
        <v>33658</v>
      </c>
    </row>
    <row r="267" spans="1:43">
      <c r="A267" s="62">
        <v>2913060</v>
      </c>
      <c r="B267" s="2" t="s">
        <v>6380</v>
      </c>
      <c r="C267" t="s">
        <v>17237</v>
      </c>
      <c r="D267" s="4" t="s">
        <v>6384</v>
      </c>
      <c r="E267" s="4" t="s">
        <v>7219</v>
      </c>
      <c r="F267" s="4" t="s">
        <v>17025</v>
      </c>
      <c r="G267" s="59" t="s">
        <v>137</v>
      </c>
      <c r="H267" s="59" t="s">
        <v>137</v>
      </c>
      <c r="I267" s="59"/>
      <c r="J267" s="4" t="s">
        <v>12069</v>
      </c>
      <c r="K267" s="4" t="s">
        <v>7220</v>
      </c>
      <c r="L267" s="4" t="s">
        <v>12637</v>
      </c>
      <c r="M267" s="4"/>
      <c r="N267" s="4" t="s">
        <v>12783</v>
      </c>
      <c r="O267" s="4" t="s">
        <v>14974</v>
      </c>
      <c r="P267" s="2">
        <v>6</v>
      </c>
      <c r="Q267" s="2">
        <v>5</v>
      </c>
      <c r="R267" s="2">
        <v>1</v>
      </c>
      <c r="S267" s="2">
        <v>5830</v>
      </c>
      <c r="T267" s="2"/>
      <c r="V267" s="2">
        <v>4301</v>
      </c>
      <c r="W267" s="2">
        <v>11462</v>
      </c>
      <c r="AJ267" s="2">
        <v>1</v>
      </c>
      <c r="AK267" s="45">
        <v>8</v>
      </c>
      <c r="AL267" s="4" t="s">
        <v>19288</v>
      </c>
      <c r="AM267" s="4"/>
      <c r="AN267" s="4"/>
    </row>
    <row r="268" spans="1:43">
      <c r="A268" s="62">
        <v>2913061</v>
      </c>
      <c r="B268" s="2" t="s">
        <v>6992</v>
      </c>
      <c r="C268" t="s">
        <v>17237</v>
      </c>
      <c r="D268" s="4"/>
      <c r="E268" s="4" t="s">
        <v>6993</v>
      </c>
      <c r="F268" s="4" t="s">
        <v>17025</v>
      </c>
      <c r="G268" s="4" t="s">
        <v>12143</v>
      </c>
      <c r="H268" s="4" t="s">
        <v>12143</v>
      </c>
      <c r="I268" s="4"/>
      <c r="J268" s="4" t="s">
        <v>8955</v>
      </c>
      <c r="L268" s="6" t="s">
        <v>6994</v>
      </c>
      <c r="M268" s="6"/>
      <c r="N268" s="6" t="s">
        <v>6745</v>
      </c>
      <c r="O268" s="6" t="s">
        <v>12064</v>
      </c>
      <c r="P268" s="2">
        <v>2</v>
      </c>
      <c r="Q268" s="2">
        <v>2</v>
      </c>
      <c r="R268" s="2"/>
      <c r="S268" s="2">
        <v>1200</v>
      </c>
      <c r="T268" s="2"/>
      <c r="V268" s="2">
        <v>2000</v>
      </c>
      <c r="W268" s="2">
        <v>6000</v>
      </c>
      <c r="AJ268" s="2">
        <v>1</v>
      </c>
      <c r="AK268" s="45">
        <v>6</v>
      </c>
      <c r="AL268" s="4"/>
      <c r="AM268" s="4" t="s">
        <v>33659</v>
      </c>
      <c r="AN268" s="4" t="s">
        <v>33660</v>
      </c>
    </row>
    <row r="269" spans="1:43">
      <c r="A269" s="62">
        <v>2913062</v>
      </c>
      <c r="B269" s="4" t="s">
        <v>6876</v>
      </c>
      <c r="C269" t="s">
        <v>17237</v>
      </c>
      <c r="D269" s="4" t="s">
        <v>6626</v>
      </c>
      <c r="E269" s="4" t="s">
        <v>6627</v>
      </c>
      <c r="F269" s="4" t="s">
        <v>17025</v>
      </c>
      <c r="G269" s="4" t="s">
        <v>8517</v>
      </c>
      <c r="H269" s="4" t="s">
        <v>8517</v>
      </c>
      <c r="I269" s="4"/>
      <c r="J269" s="4" t="s">
        <v>8518</v>
      </c>
      <c r="K269" s="4" t="s">
        <v>6628</v>
      </c>
      <c r="L269" s="4" t="s">
        <v>12637</v>
      </c>
      <c r="M269" s="4"/>
      <c r="N269" s="4" t="s">
        <v>6996</v>
      </c>
      <c r="O269" s="4" t="s">
        <v>12503</v>
      </c>
      <c r="P269" s="2">
        <v>1</v>
      </c>
      <c r="Q269" s="2">
        <v>1</v>
      </c>
      <c r="R269" s="2"/>
      <c r="S269" s="2">
        <v>1200</v>
      </c>
      <c r="T269" s="2"/>
      <c r="U269" s="2"/>
      <c r="V269" s="2">
        <v>1625</v>
      </c>
      <c r="W269" s="2">
        <v>7250</v>
      </c>
      <c r="X269" s="2"/>
      <c r="Y269" s="2"/>
      <c r="Z269" s="2"/>
      <c r="AA269" s="2"/>
      <c r="AB269" s="2"/>
      <c r="AC269" s="2"/>
      <c r="AD269" s="2"/>
      <c r="AE269" s="2"/>
      <c r="AF269" s="2"/>
      <c r="AG269" s="2"/>
      <c r="AH269" s="2"/>
      <c r="AI269" s="2"/>
      <c r="AJ269" s="2">
        <v>1</v>
      </c>
      <c r="AK269" s="45">
        <v>5</v>
      </c>
      <c r="AL269" s="4"/>
      <c r="AM269" s="4"/>
      <c r="AN269" s="4"/>
    </row>
    <row r="270" spans="1:43">
      <c r="A270" s="62">
        <v>2913063</v>
      </c>
      <c r="B270" s="4" t="s">
        <v>6635</v>
      </c>
      <c r="C270" t="s">
        <v>17237</v>
      </c>
      <c r="D270" s="4" t="s">
        <v>6637</v>
      </c>
      <c r="E270" s="4" t="s">
        <v>8693</v>
      </c>
      <c r="F270" s="4" t="s">
        <v>17025</v>
      </c>
      <c r="G270" s="4" t="s">
        <v>8578</v>
      </c>
      <c r="H270" s="4" t="s">
        <v>8578</v>
      </c>
      <c r="I270" s="4"/>
      <c r="J270" s="4" t="s">
        <v>8579</v>
      </c>
      <c r="K270" s="59" t="s">
        <v>572</v>
      </c>
      <c r="N270" s="2" t="s">
        <v>6638</v>
      </c>
      <c r="O270" s="6" t="s">
        <v>6519</v>
      </c>
      <c r="P270" s="2">
        <v>2</v>
      </c>
      <c r="Q270" s="2">
        <v>2</v>
      </c>
      <c r="R270" s="2"/>
      <c r="S270" s="2">
        <v>4360</v>
      </c>
      <c r="T270" s="2"/>
      <c r="V270" s="2">
        <v>1000</v>
      </c>
      <c r="W270" s="2">
        <v>5000</v>
      </c>
      <c r="AJ270" s="2"/>
      <c r="AK270" s="45"/>
      <c r="AL270" s="4" t="s">
        <v>33661</v>
      </c>
      <c r="AM270" s="4"/>
      <c r="AN270" s="4"/>
    </row>
    <row r="271" spans="1:43">
      <c r="A271" s="62">
        <v>2913064</v>
      </c>
      <c r="B271" s="2" t="s">
        <v>6746</v>
      </c>
      <c r="C271" t="s">
        <v>17237</v>
      </c>
      <c r="D271" s="4" t="s">
        <v>6747</v>
      </c>
      <c r="E271" s="4" t="s">
        <v>6518</v>
      </c>
      <c r="F271" s="4" t="s">
        <v>17025</v>
      </c>
      <c r="G271" s="4" t="s">
        <v>8578</v>
      </c>
      <c r="H271" s="4" t="s">
        <v>8578</v>
      </c>
      <c r="I271" s="4"/>
      <c r="J271" s="4" t="s">
        <v>8579</v>
      </c>
      <c r="K271" s="4" t="s">
        <v>6640</v>
      </c>
      <c r="N271" s="2" t="s">
        <v>6641</v>
      </c>
      <c r="O271" s="6" t="s">
        <v>6633</v>
      </c>
      <c r="P271" s="2">
        <v>2</v>
      </c>
      <c r="Q271" s="2">
        <v>2</v>
      </c>
      <c r="R271" s="2"/>
      <c r="S271" s="2">
        <v>2400</v>
      </c>
      <c r="T271" s="2"/>
      <c r="V271" s="2">
        <v>6275</v>
      </c>
      <c r="W271" s="2">
        <v>10000</v>
      </c>
      <c r="AJ271" s="2">
        <v>1</v>
      </c>
      <c r="AK271" s="45">
        <v>10</v>
      </c>
      <c r="AL271" s="4"/>
      <c r="AM271" s="4" t="s">
        <v>33582</v>
      </c>
      <c r="AN271" s="4"/>
    </row>
    <row r="272" spans="1:43">
      <c r="A272" s="62">
        <v>2913065</v>
      </c>
      <c r="B272" s="2" t="s">
        <v>6294</v>
      </c>
      <c r="C272" t="s">
        <v>17237</v>
      </c>
      <c r="D272" s="4" t="s">
        <v>7006</v>
      </c>
      <c r="E272" s="4" t="s">
        <v>6523</v>
      </c>
      <c r="F272" s="4" t="s">
        <v>17025</v>
      </c>
      <c r="G272" s="4" t="s">
        <v>6643</v>
      </c>
      <c r="H272" s="58" t="s">
        <v>30191</v>
      </c>
      <c r="I272" s="4"/>
      <c r="J272" s="4" t="s">
        <v>10542</v>
      </c>
      <c r="L272" t="s">
        <v>6644</v>
      </c>
      <c r="N272" s="2" t="s">
        <v>6766</v>
      </c>
      <c r="O272" s="2" t="s">
        <v>6772</v>
      </c>
      <c r="P272" s="2">
        <v>1</v>
      </c>
      <c r="Q272" s="2">
        <v>1</v>
      </c>
      <c r="R272" s="2"/>
      <c r="S272" s="2">
        <v>1600</v>
      </c>
      <c r="T272" s="2"/>
      <c r="V272" s="2">
        <v>3200</v>
      </c>
      <c r="W272" s="2">
        <v>8100</v>
      </c>
      <c r="AJ272" s="2">
        <v>1</v>
      </c>
      <c r="AK272" s="45">
        <v>3</v>
      </c>
      <c r="AL272" s="4"/>
      <c r="AM272" s="4"/>
      <c r="AN272" s="4"/>
      <c r="AQ272" s="58" t="s">
        <v>30303</v>
      </c>
    </row>
    <row r="273" spans="1:40">
      <c r="A273" s="62">
        <v>2913066</v>
      </c>
      <c r="B273" s="4" t="s">
        <v>6773</v>
      </c>
      <c r="C273" t="s">
        <v>17237</v>
      </c>
      <c r="D273" s="4" t="s">
        <v>6651</v>
      </c>
      <c r="E273" s="4" t="s">
        <v>7015</v>
      </c>
      <c r="F273" s="4" t="s">
        <v>17025</v>
      </c>
      <c r="G273" s="3" t="s">
        <v>6652</v>
      </c>
      <c r="H273" s="3" t="s">
        <v>6652</v>
      </c>
      <c r="I273" s="3"/>
      <c r="J273" s="4" t="s">
        <v>8082</v>
      </c>
      <c r="K273" s="4" t="s">
        <v>15374</v>
      </c>
      <c r="L273" s="4" t="s">
        <v>12637</v>
      </c>
      <c r="M273" s="4"/>
      <c r="N273" s="4" t="s">
        <v>12476</v>
      </c>
      <c r="O273" s="4" t="s">
        <v>6407</v>
      </c>
      <c r="P273" s="2">
        <v>1</v>
      </c>
      <c r="Q273" s="2">
        <v>1</v>
      </c>
      <c r="R273" s="2"/>
      <c r="S273" s="2">
        <v>900</v>
      </c>
      <c r="T273" s="2"/>
      <c r="U273" s="2"/>
      <c r="V273" s="2">
        <v>1125</v>
      </c>
      <c r="W273" s="2">
        <v>5500</v>
      </c>
      <c r="X273" s="2"/>
      <c r="Y273" s="2"/>
      <c r="Z273" s="2"/>
      <c r="AA273" s="2"/>
      <c r="AB273" s="2"/>
      <c r="AC273" s="2"/>
      <c r="AD273" s="2"/>
      <c r="AE273" s="2"/>
      <c r="AF273" s="2"/>
      <c r="AG273" s="2"/>
      <c r="AH273" s="2"/>
      <c r="AI273" s="2"/>
      <c r="AJ273" s="2">
        <v>1</v>
      </c>
      <c r="AK273" s="45">
        <v>1</v>
      </c>
      <c r="AL273" s="4"/>
      <c r="AM273" s="4"/>
      <c r="AN273" s="4" t="s">
        <v>33583</v>
      </c>
    </row>
    <row r="274" spans="1:40">
      <c r="A274" s="62">
        <v>2913067</v>
      </c>
      <c r="B274" s="4" t="s">
        <v>6654</v>
      </c>
      <c r="C274" t="s">
        <v>17237</v>
      </c>
      <c r="D274" s="4" t="s">
        <v>6781</v>
      </c>
      <c r="E274" s="4" t="s">
        <v>6781</v>
      </c>
      <c r="F274" s="4" t="s">
        <v>17025</v>
      </c>
      <c r="G274" s="3" t="s">
        <v>6782</v>
      </c>
      <c r="H274" s="3" t="s">
        <v>6782</v>
      </c>
      <c r="I274" s="3"/>
      <c r="J274" s="4" t="s">
        <v>273</v>
      </c>
      <c r="K274" s="4" t="s">
        <v>6771</v>
      </c>
      <c r="L274" s="2"/>
      <c r="M274" s="2"/>
      <c r="N274" s="4" t="s">
        <v>13829</v>
      </c>
      <c r="O274" s="4" t="s">
        <v>13172</v>
      </c>
      <c r="P274" s="2">
        <v>1</v>
      </c>
      <c r="Q274" s="2">
        <v>1</v>
      </c>
      <c r="R274" s="2"/>
      <c r="S274" s="2">
        <v>1275</v>
      </c>
      <c r="T274" s="2"/>
      <c r="U274" s="2"/>
      <c r="V274" s="2">
        <v>500</v>
      </c>
      <c r="W274" s="2">
        <v>8000</v>
      </c>
      <c r="X274" s="2"/>
      <c r="Y274" s="2"/>
      <c r="Z274" s="2"/>
      <c r="AA274" s="2"/>
      <c r="AB274" s="2"/>
      <c r="AC274" s="2"/>
      <c r="AD274" s="2"/>
      <c r="AE274" s="2"/>
      <c r="AF274" s="2"/>
      <c r="AG274" s="2"/>
      <c r="AH274" s="2"/>
      <c r="AI274" s="2"/>
      <c r="AJ274" s="2"/>
      <c r="AK274" s="45"/>
      <c r="AL274" s="4"/>
      <c r="AM274" s="4"/>
      <c r="AN274" s="4"/>
    </row>
    <row r="275" spans="1:40">
      <c r="A275" s="62">
        <v>2913068</v>
      </c>
      <c r="B275" s="4" t="s">
        <v>6408</v>
      </c>
      <c r="C275" t="s">
        <v>17237</v>
      </c>
      <c r="D275" s="4" t="s">
        <v>6409</v>
      </c>
      <c r="E275" s="4" t="s">
        <v>6410</v>
      </c>
      <c r="F275" s="4" t="s">
        <v>17025</v>
      </c>
      <c r="G275" s="3" t="s">
        <v>6531</v>
      </c>
      <c r="H275" s="3" t="s">
        <v>6531</v>
      </c>
      <c r="I275" s="3"/>
      <c r="J275" s="4" t="s">
        <v>8307</v>
      </c>
      <c r="K275" s="4" t="s">
        <v>7130</v>
      </c>
      <c r="L275" s="4" t="s">
        <v>12637</v>
      </c>
      <c r="M275" s="4"/>
      <c r="N275" s="4" t="s">
        <v>12788</v>
      </c>
      <c r="O275" s="4" t="s">
        <v>6656</v>
      </c>
      <c r="P275" s="2">
        <v>1</v>
      </c>
      <c r="Q275" s="2">
        <v>1</v>
      </c>
      <c r="R275" s="2"/>
      <c r="S275" s="2">
        <v>1500</v>
      </c>
      <c r="T275" s="2"/>
      <c r="U275" s="2"/>
      <c r="V275" s="2">
        <v>6700</v>
      </c>
      <c r="W275" s="2">
        <v>9000</v>
      </c>
      <c r="X275" s="2"/>
      <c r="Y275" s="2"/>
      <c r="Z275" s="2"/>
      <c r="AA275" s="2"/>
      <c r="AB275" s="2"/>
      <c r="AC275" s="2"/>
      <c r="AD275" s="2"/>
      <c r="AE275" s="2"/>
      <c r="AF275" s="2"/>
      <c r="AG275" s="2"/>
      <c r="AH275" s="2"/>
      <c r="AI275" s="2"/>
      <c r="AJ275" s="2">
        <v>2</v>
      </c>
      <c r="AK275" s="45">
        <v>15</v>
      </c>
      <c r="AL275" s="4" t="s">
        <v>33662</v>
      </c>
      <c r="AM275" s="4"/>
      <c r="AN275" s="4"/>
    </row>
    <row r="276" spans="1:40">
      <c r="A276" s="62">
        <v>2913069</v>
      </c>
      <c r="B276" s="4" t="s">
        <v>6406</v>
      </c>
      <c r="C276" t="s">
        <v>17237</v>
      </c>
      <c r="D276" s="4" t="s">
        <v>6318</v>
      </c>
      <c r="E276" s="4" t="s">
        <v>6431</v>
      </c>
      <c r="F276" s="4" t="s">
        <v>17025</v>
      </c>
      <c r="G276" s="3" t="s">
        <v>6531</v>
      </c>
      <c r="H276" s="3" t="s">
        <v>6531</v>
      </c>
      <c r="I276" s="3"/>
      <c r="J276" s="4" t="s">
        <v>8307</v>
      </c>
      <c r="K276" s="4" t="s">
        <v>6432</v>
      </c>
      <c r="L276" s="4" t="s">
        <v>12637</v>
      </c>
      <c r="M276" s="4"/>
      <c r="N276" s="4" t="s">
        <v>12783</v>
      </c>
      <c r="O276" s="4" t="s">
        <v>6557</v>
      </c>
      <c r="P276" s="2">
        <v>2</v>
      </c>
      <c r="Q276" s="2">
        <v>2</v>
      </c>
      <c r="R276" s="2"/>
      <c r="S276" s="2">
        <v>2007</v>
      </c>
      <c r="T276" s="2"/>
      <c r="U276" s="2"/>
      <c r="V276" s="2">
        <v>5432</v>
      </c>
      <c r="W276" s="2">
        <v>11162</v>
      </c>
      <c r="X276" s="2"/>
      <c r="Y276" s="2"/>
      <c r="Z276" s="2"/>
      <c r="AA276" s="2"/>
      <c r="AB276" s="2"/>
      <c r="AC276" s="2"/>
      <c r="AD276" s="2"/>
      <c r="AE276" s="2"/>
      <c r="AF276" s="2"/>
      <c r="AG276" s="2"/>
      <c r="AH276" s="2"/>
      <c r="AI276" s="2"/>
      <c r="AJ276" s="2">
        <v>3</v>
      </c>
      <c r="AK276" s="45">
        <v>5</v>
      </c>
      <c r="AL276" s="4"/>
      <c r="AM276" s="4"/>
      <c r="AN276" s="4"/>
    </row>
    <row r="277" spans="1:40">
      <c r="A277" s="62">
        <v>2913070</v>
      </c>
      <c r="B277" s="4" t="s">
        <v>6321</v>
      </c>
      <c r="C277" t="s">
        <v>17237</v>
      </c>
      <c r="D277" s="4" t="s">
        <v>6322</v>
      </c>
      <c r="E277" s="4" t="s">
        <v>6323</v>
      </c>
      <c r="F277" s="4" t="s">
        <v>17025</v>
      </c>
      <c r="G277" s="3" t="s">
        <v>6210</v>
      </c>
      <c r="H277" s="3" t="s">
        <v>6210</v>
      </c>
      <c r="I277" s="3"/>
      <c r="J277" s="3" t="s">
        <v>12247</v>
      </c>
      <c r="K277" s="4" t="s">
        <v>6686</v>
      </c>
      <c r="L277" s="4" t="s">
        <v>6687</v>
      </c>
      <c r="M277" s="4"/>
      <c r="N277" s="4" t="s">
        <v>6688</v>
      </c>
      <c r="O277" s="4" t="s">
        <v>12503</v>
      </c>
      <c r="P277" s="2">
        <v>1</v>
      </c>
      <c r="Q277" s="2">
        <v>1</v>
      </c>
      <c r="R277" s="2"/>
      <c r="S277" s="2">
        <v>1525</v>
      </c>
      <c r="T277" s="2"/>
      <c r="U277" s="2"/>
      <c r="V277" s="2">
        <v>1890</v>
      </c>
      <c r="W277" s="2">
        <v>5225</v>
      </c>
      <c r="X277" s="2"/>
      <c r="Y277" s="2"/>
      <c r="Z277" s="2"/>
      <c r="AA277" s="2"/>
      <c r="AB277" s="2"/>
      <c r="AC277" s="2"/>
      <c r="AD277" s="2"/>
      <c r="AE277" s="2"/>
      <c r="AF277" s="2"/>
      <c r="AG277" s="2"/>
      <c r="AH277" s="2"/>
      <c r="AI277" s="2"/>
      <c r="AJ277" s="2">
        <v>1</v>
      </c>
      <c r="AK277" s="45">
        <v>8</v>
      </c>
      <c r="AL277" s="4"/>
      <c r="AM277" s="4"/>
      <c r="AN277" s="4"/>
    </row>
    <row r="278" spans="1:40">
      <c r="A278" s="62">
        <v>2913071</v>
      </c>
      <c r="B278" s="4" t="s">
        <v>6547</v>
      </c>
      <c r="C278" t="s">
        <v>17237</v>
      </c>
      <c r="D278" s="4" t="s">
        <v>6326</v>
      </c>
      <c r="E278" s="4" t="s">
        <v>6806</v>
      </c>
      <c r="F278" s="4" t="s">
        <v>17025</v>
      </c>
      <c r="G278" s="4" t="s">
        <v>7049</v>
      </c>
      <c r="H278" s="4" t="s">
        <v>7049</v>
      </c>
      <c r="I278" s="4"/>
      <c r="J278" s="3" t="s">
        <v>12247</v>
      </c>
      <c r="K278" s="3" t="s">
        <v>7050</v>
      </c>
      <c r="L278" s="3" t="s">
        <v>7051</v>
      </c>
      <c r="M278" s="3"/>
      <c r="N278" s="4" t="s">
        <v>6214</v>
      </c>
      <c r="O278" s="3" t="s">
        <v>6450</v>
      </c>
      <c r="P278" s="2">
        <v>1</v>
      </c>
      <c r="Q278" s="2">
        <v>1</v>
      </c>
      <c r="R278" s="2"/>
      <c r="S278" s="2">
        <v>726</v>
      </c>
      <c r="T278" s="2"/>
      <c r="V278" s="2">
        <v>3720</v>
      </c>
      <c r="W278" s="2">
        <v>9650</v>
      </c>
      <c r="AJ278" s="2">
        <v>1</v>
      </c>
      <c r="AK278" s="45">
        <v>5</v>
      </c>
      <c r="AL278" s="4"/>
      <c r="AM278" s="4"/>
      <c r="AN278" s="4" t="s">
        <v>33663</v>
      </c>
    </row>
    <row r="279" spans="1:40">
      <c r="A279" s="62">
        <v>2913072</v>
      </c>
      <c r="B279" s="4" t="s">
        <v>6217</v>
      </c>
      <c r="C279" t="s">
        <v>17237</v>
      </c>
      <c r="D279" s="4" t="s">
        <v>6218</v>
      </c>
      <c r="E279" s="4" t="s">
        <v>6219</v>
      </c>
      <c r="F279" s="4" t="s">
        <v>17025</v>
      </c>
      <c r="G279" s="4" t="s">
        <v>8713</v>
      </c>
      <c r="H279" s="4" t="s">
        <v>8713</v>
      </c>
      <c r="I279" s="4"/>
      <c r="J279" s="3" t="s">
        <v>8599</v>
      </c>
      <c r="K279" s="4" t="s">
        <v>6563</v>
      </c>
      <c r="L279" s="4"/>
      <c r="M279" s="4"/>
      <c r="N279" s="4" t="s">
        <v>12448</v>
      </c>
      <c r="O279" s="4" t="s">
        <v>6564</v>
      </c>
      <c r="P279" s="2">
        <v>1</v>
      </c>
      <c r="Q279" s="2">
        <v>1</v>
      </c>
      <c r="R279" s="2"/>
      <c r="S279" s="2">
        <v>1404</v>
      </c>
      <c r="T279" s="2"/>
      <c r="U279" s="2"/>
      <c r="V279" s="2">
        <v>2775</v>
      </c>
      <c r="W279" s="2">
        <v>7500</v>
      </c>
      <c r="X279" s="2"/>
      <c r="Y279" s="2"/>
      <c r="Z279" s="2"/>
      <c r="AA279" s="2"/>
      <c r="AB279" s="2"/>
      <c r="AC279" s="2"/>
      <c r="AD279" s="2"/>
      <c r="AE279" s="2"/>
      <c r="AF279" s="2"/>
      <c r="AG279" s="2"/>
      <c r="AH279" s="2"/>
      <c r="AI279" s="2"/>
      <c r="AJ279" s="2">
        <v>1</v>
      </c>
      <c r="AK279" s="45">
        <v>1</v>
      </c>
      <c r="AL279" s="4"/>
      <c r="AM279" s="4"/>
      <c r="AN279" s="4"/>
    </row>
    <row r="280" spans="1:40">
      <c r="A280" s="62">
        <v>2913073</v>
      </c>
      <c r="B280" s="4" t="s">
        <v>6692</v>
      </c>
      <c r="C280" t="s">
        <v>17237</v>
      </c>
      <c r="D280" s="4" t="s">
        <v>6807</v>
      </c>
      <c r="E280" s="4" t="s">
        <v>6807</v>
      </c>
      <c r="F280" s="4" t="s">
        <v>17025</v>
      </c>
      <c r="G280" s="4" t="s">
        <v>19696</v>
      </c>
      <c r="H280" s="4" t="s">
        <v>19696</v>
      </c>
      <c r="I280" s="4"/>
      <c r="J280" s="3" t="s">
        <v>8528</v>
      </c>
      <c r="K280" s="4" t="s">
        <v>7057</v>
      </c>
      <c r="L280" s="4" t="s">
        <v>11559</v>
      </c>
      <c r="M280" s="4"/>
      <c r="N280" s="4" t="s">
        <v>6451</v>
      </c>
      <c r="O280" s="4" t="s">
        <v>6567</v>
      </c>
      <c r="P280" s="2">
        <v>2</v>
      </c>
      <c r="Q280" s="2">
        <v>2</v>
      </c>
      <c r="R280" s="2"/>
      <c r="S280" s="2">
        <v>3860</v>
      </c>
      <c r="T280" s="2"/>
      <c r="U280" s="2"/>
      <c r="V280" s="2">
        <v>2800</v>
      </c>
      <c r="W280" s="2">
        <v>9150</v>
      </c>
      <c r="X280" s="2"/>
      <c r="Y280" s="2"/>
      <c r="Z280" s="2"/>
      <c r="AA280" s="2"/>
      <c r="AB280" s="2"/>
      <c r="AC280" s="2"/>
      <c r="AD280" s="2"/>
      <c r="AE280" s="2"/>
      <c r="AF280" s="2"/>
      <c r="AG280" s="2"/>
      <c r="AH280" s="2"/>
      <c r="AI280" s="2"/>
      <c r="AJ280" s="2"/>
      <c r="AK280" s="45"/>
      <c r="AL280" s="4" t="s">
        <v>33664</v>
      </c>
      <c r="AM280" s="4"/>
      <c r="AN280" s="4"/>
    </row>
    <row r="281" spans="1:40">
      <c r="A281" s="62">
        <v>2913074</v>
      </c>
      <c r="B281" s="4" t="s">
        <v>6690</v>
      </c>
      <c r="C281" t="s">
        <v>17237</v>
      </c>
      <c r="D281" s="4" t="s">
        <v>6940</v>
      </c>
      <c r="E281" s="4" t="s">
        <v>6936</v>
      </c>
      <c r="F281" s="4" t="s">
        <v>17025</v>
      </c>
      <c r="G281" s="4" t="s">
        <v>19696</v>
      </c>
      <c r="H281" s="4" t="s">
        <v>19696</v>
      </c>
      <c r="I281" s="4"/>
      <c r="J281" s="3" t="s">
        <v>8528</v>
      </c>
      <c r="K281" s="4" t="s">
        <v>7057</v>
      </c>
      <c r="L281" s="4" t="s">
        <v>11559</v>
      </c>
      <c r="M281" s="4"/>
      <c r="N281" s="4" t="s">
        <v>6935</v>
      </c>
      <c r="O281" s="4" t="s">
        <v>6691</v>
      </c>
      <c r="P281" s="2">
        <v>1</v>
      </c>
      <c r="Q281" s="2">
        <v>1</v>
      </c>
      <c r="R281" s="2"/>
      <c r="S281" s="2">
        <v>2880</v>
      </c>
      <c r="T281" s="2"/>
      <c r="U281" s="2"/>
      <c r="V281" s="2">
        <v>2000</v>
      </c>
      <c r="W281" s="2">
        <v>7105</v>
      </c>
      <c r="X281" s="2"/>
      <c r="Y281" s="2"/>
      <c r="Z281" s="2"/>
      <c r="AA281" s="2"/>
      <c r="AB281" s="2"/>
      <c r="AC281" s="2"/>
      <c r="AD281" s="2"/>
      <c r="AE281" s="2"/>
      <c r="AF281" s="2"/>
      <c r="AG281" s="2"/>
      <c r="AH281" s="2"/>
      <c r="AI281" s="2"/>
      <c r="AJ281" s="2"/>
      <c r="AK281" s="45"/>
      <c r="AL281" s="4" t="s">
        <v>33664</v>
      </c>
      <c r="AM281" s="4"/>
      <c r="AN281" s="4" t="s">
        <v>33584</v>
      </c>
    </row>
    <row r="282" spans="1:40">
      <c r="A282" s="62">
        <v>2913075</v>
      </c>
      <c r="B282" s="4" t="s">
        <v>6702</v>
      </c>
      <c r="C282" t="s">
        <v>17237</v>
      </c>
      <c r="D282" s="4" t="s">
        <v>7056</v>
      </c>
      <c r="E282" s="4" t="s">
        <v>6814</v>
      </c>
      <c r="F282" s="4" t="s">
        <v>17025</v>
      </c>
      <c r="G282" s="4" t="s">
        <v>6937</v>
      </c>
      <c r="H282" s="4" t="s">
        <v>6937</v>
      </c>
      <c r="I282" s="4"/>
      <c r="J282" s="4" t="s">
        <v>12097</v>
      </c>
      <c r="K282" s="4" t="s">
        <v>6809</v>
      </c>
      <c r="L282" s="4" t="s">
        <v>6810</v>
      </c>
      <c r="M282" s="4"/>
      <c r="N282" s="4" t="s">
        <v>6811</v>
      </c>
      <c r="O282" s="4" t="s">
        <v>6462</v>
      </c>
      <c r="P282" s="2">
        <v>5</v>
      </c>
      <c r="Q282" s="2">
        <v>5</v>
      </c>
      <c r="R282" s="2"/>
      <c r="S282" s="2">
        <v>2710</v>
      </c>
      <c r="T282" s="2"/>
      <c r="U282" s="2"/>
      <c r="V282" s="2">
        <v>14157</v>
      </c>
      <c r="W282" s="2">
        <v>24087</v>
      </c>
      <c r="X282" s="2"/>
      <c r="Y282" s="2"/>
      <c r="Z282" s="2"/>
      <c r="AA282" s="2"/>
      <c r="AB282" s="2"/>
      <c r="AC282" s="2"/>
      <c r="AD282" s="2"/>
      <c r="AE282" s="2"/>
      <c r="AF282" s="2"/>
      <c r="AG282" s="2"/>
      <c r="AH282" s="2"/>
      <c r="AI282" s="2"/>
      <c r="AJ282" s="2">
        <v>5</v>
      </c>
      <c r="AK282" s="45">
        <v>11.5</v>
      </c>
      <c r="AL282" s="4"/>
      <c r="AM282" s="4"/>
      <c r="AN282" s="4"/>
    </row>
    <row r="283" spans="1:40">
      <c r="A283" s="62">
        <v>2913076</v>
      </c>
      <c r="B283" s="4" t="s">
        <v>6465</v>
      </c>
      <c r="C283" t="s">
        <v>17237</v>
      </c>
      <c r="D283" s="4" t="s">
        <v>6347</v>
      </c>
      <c r="E283" s="4" t="s">
        <v>6347</v>
      </c>
      <c r="F283" s="4" t="s">
        <v>17025</v>
      </c>
      <c r="G283" s="4" t="s">
        <v>6581</v>
      </c>
      <c r="H283" s="4" t="s">
        <v>6581</v>
      </c>
      <c r="I283" s="4"/>
      <c r="J283" s="4" t="s">
        <v>11646</v>
      </c>
      <c r="K283" s="4"/>
      <c r="L283" s="4" t="s">
        <v>12637</v>
      </c>
      <c r="M283" s="4"/>
      <c r="N283" s="4" t="s">
        <v>12788</v>
      </c>
      <c r="O283" s="4" t="s">
        <v>6830</v>
      </c>
      <c r="P283" s="2">
        <v>2</v>
      </c>
      <c r="Q283" s="2">
        <v>2</v>
      </c>
      <c r="R283" s="2"/>
      <c r="S283" s="2">
        <v>2120</v>
      </c>
      <c r="T283" s="2"/>
      <c r="U283" s="2"/>
      <c r="V283" s="2">
        <v>4240</v>
      </c>
      <c r="W283" s="2">
        <v>9122</v>
      </c>
      <c r="X283" s="2"/>
      <c r="Y283" s="2"/>
      <c r="Z283" s="2"/>
      <c r="AA283" s="2"/>
      <c r="AB283" s="2"/>
      <c r="AC283" s="2"/>
      <c r="AD283" s="2"/>
      <c r="AE283" s="2"/>
      <c r="AF283" s="2"/>
      <c r="AG283" s="2"/>
      <c r="AH283" s="2"/>
      <c r="AI283" s="2"/>
      <c r="AJ283" s="2">
        <v>1</v>
      </c>
      <c r="AK283" s="45">
        <v>5</v>
      </c>
      <c r="AL283" s="4"/>
      <c r="AM283" s="84" t="s">
        <v>33585</v>
      </c>
      <c r="AN283" s="4" t="s">
        <v>33587</v>
      </c>
    </row>
    <row r="284" spans="1:40">
      <c r="A284" s="62">
        <v>2913077</v>
      </c>
      <c r="B284" s="4" t="s">
        <v>6712</v>
      </c>
      <c r="C284" t="s">
        <v>17237</v>
      </c>
      <c r="D284" s="4" t="s">
        <v>6832</v>
      </c>
      <c r="E284" s="4" t="s">
        <v>6464</v>
      </c>
      <c r="F284" s="4" t="s">
        <v>17021</v>
      </c>
      <c r="G284" s="4" t="s">
        <v>8533</v>
      </c>
      <c r="H284" s="4" t="s">
        <v>8533</v>
      </c>
      <c r="I284" s="4"/>
      <c r="J284" s="4" t="s">
        <v>8533</v>
      </c>
      <c r="K284" s="4" t="s">
        <v>6351</v>
      </c>
      <c r="L284" s="4" t="s">
        <v>6583</v>
      </c>
      <c r="M284" s="4"/>
      <c r="N284" s="4" t="s">
        <v>12783</v>
      </c>
      <c r="O284" s="4" t="s">
        <v>15441</v>
      </c>
      <c r="P284" s="2">
        <v>2</v>
      </c>
      <c r="Q284" s="2">
        <v>2</v>
      </c>
      <c r="R284" s="2"/>
      <c r="S284" s="2">
        <v>1822</v>
      </c>
      <c r="T284" s="2"/>
      <c r="U284" s="2"/>
      <c r="V284" s="2">
        <v>3431</v>
      </c>
      <c r="W284" s="2">
        <v>7963</v>
      </c>
      <c r="X284" s="2"/>
      <c r="Y284" s="2"/>
      <c r="Z284" s="2"/>
      <c r="AA284" s="2"/>
      <c r="AB284" s="2"/>
      <c r="AC284" s="2"/>
      <c r="AD284" s="2"/>
      <c r="AE284" s="2"/>
      <c r="AF284" s="2"/>
      <c r="AG284" s="4"/>
      <c r="AH284" s="2"/>
      <c r="AI284" s="2"/>
      <c r="AJ284" s="2">
        <v>1</v>
      </c>
      <c r="AK284" s="45">
        <v>3</v>
      </c>
      <c r="AL284" s="4"/>
      <c r="AM284" s="4"/>
      <c r="AN284" s="4"/>
    </row>
    <row r="285" spans="1:40">
      <c r="A285" s="62">
        <v>2913078</v>
      </c>
      <c r="B285" s="4" t="s">
        <v>6473</v>
      </c>
      <c r="C285" t="s">
        <v>17237</v>
      </c>
      <c r="D285" s="4" t="s">
        <v>6474</v>
      </c>
      <c r="E285" s="4" t="s">
        <v>6475</v>
      </c>
      <c r="F285" s="4" t="s">
        <v>17022</v>
      </c>
      <c r="G285" s="4" t="s">
        <v>12209</v>
      </c>
      <c r="H285" s="4" t="s">
        <v>12209</v>
      </c>
      <c r="I285" s="4"/>
      <c r="J285" s="4" t="s">
        <v>11932</v>
      </c>
      <c r="K285" s="4" t="s">
        <v>11977</v>
      </c>
      <c r="L285" s="4" t="s">
        <v>6348</v>
      </c>
      <c r="M285" s="4"/>
      <c r="N285" s="4" t="s">
        <v>6355</v>
      </c>
      <c r="O285" s="4" t="s">
        <v>6356</v>
      </c>
      <c r="P285" s="2">
        <v>2</v>
      </c>
      <c r="Q285" s="2">
        <v>2</v>
      </c>
      <c r="R285" s="2"/>
      <c r="S285" s="2">
        <v>1800</v>
      </c>
      <c r="T285" s="2"/>
      <c r="U285" s="2"/>
      <c r="V285" s="2">
        <v>2000</v>
      </c>
      <c r="W285" s="2">
        <v>5000</v>
      </c>
      <c r="X285" s="2"/>
      <c r="Y285" s="2"/>
      <c r="Z285" s="2"/>
      <c r="AA285" s="2"/>
      <c r="AB285" s="2"/>
      <c r="AC285" s="2"/>
      <c r="AD285" s="2"/>
      <c r="AE285" s="2"/>
      <c r="AF285" s="2"/>
      <c r="AG285" s="2"/>
      <c r="AH285" s="2"/>
      <c r="AI285" s="2"/>
      <c r="AJ285" s="2">
        <v>1</v>
      </c>
      <c r="AK285" s="45">
        <v>25</v>
      </c>
      <c r="AL285" s="4"/>
      <c r="AM285" s="4"/>
      <c r="AN285" s="4"/>
    </row>
    <row r="286" spans="1:40">
      <c r="A286" s="62">
        <v>2913079</v>
      </c>
      <c r="B286" s="2" t="s">
        <v>6468</v>
      </c>
      <c r="C286" t="s">
        <v>17237</v>
      </c>
      <c r="D286" s="4" t="s">
        <v>6471</v>
      </c>
      <c r="E286" s="2"/>
      <c r="F286" s="4" t="s">
        <v>17023</v>
      </c>
      <c r="G286" t="s">
        <v>13200</v>
      </c>
      <c r="H286" t="s">
        <v>13200</v>
      </c>
      <c r="J286" s="2" t="s">
        <v>8273</v>
      </c>
      <c r="K286" t="s">
        <v>6584</v>
      </c>
      <c r="L286" t="s">
        <v>6589</v>
      </c>
      <c r="N286" s="6" t="s">
        <v>6590</v>
      </c>
      <c r="O286" s="2" t="s">
        <v>14814</v>
      </c>
      <c r="P286" s="2">
        <v>3</v>
      </c>
      <c r="Q286" s="2">
        <v>3</v>
      </c>
      <c r="R286" s="2"/>
      <c r="S286" s="2">
        <v>2903</v>
      </c>
      <c r="T286" s="2"/>
      <c r="V286">
        <v>300</v>
      </c>
      <c r="W286">
        <v>8503</v>
      </c>
      <c r="AJ286" s="2">
        <v>1</v>
      </c>
      <c r="AK286" s="45">
        <v>10</v>
      </c>
      <c r="AL286" s="4"/>
      <c r="AM286" s="4"/>
      <c r="AN286" s="4"/>
    </row>
    <row r="287" spans="1:40">
      <c r="A287" s="62">
        <v>2913080</v>
      </c>
      <c r="B287" s="2" t="s">
        <v>6504</v>
      </c>
      <c r="C287" t="s">
        <v>17237</v>
      </c>
      <c r="D287" s="59" t="s">
        <v>30197</v>
      </c>
      <c r="E287" s="2" t="s">
        <v>6265</v>
      </c>
      <c r="F287" s="4" t="s">
        <v>17023</v>
      </c>
      <c r="G287" s="4" t="s">
        <v>6146</v>
      </c>
      <c r="H287" s="4" t="s">
        <v>6146</v>
      </c>
      <c r="I287" s="4"/>
      <c r="J287" s="2" t="s">
        <v>8273</v>
      </c>
      <c r="K287" s="4" t="s">
        <v>6147</v>
      </c>
      <c r="L287" s="4" t="s">
        <v>6148</v>
      </c>
      <c r="M287" s="4"/>
      <c r="N287" s="4" t="s">
        <v>6379</v>
      </c>
      <c r="O287" s="4" t="s">
        <v>6743</v>
      </c>
      <c r="P287" s="2">
        <v>2</v>
      </c>
      <c r="Q287" s="2">
        <v>2</v>
      </c>
      <c r="R287" s="2"/>
      <c r="S287" s="2">
        <v>2768</v>
      </c>
      <c r="T287" s="2"/>
      <c r="V287">
        <v>4277</v>
      </c>
      <c r="W287">
        <v>13941</v>
      </c>
      <c r="AJ287" s="2">
        <v>2</v>
      </c>
      <c r="AK287" s="45">
        <v>15</v>
      </c>
      <c r="AL287" s="4"/>
      <c r="AM287" s="4" t="s">
        <v>33588</v>
      </c>
      <c r="AN287" s="4"/>
    </row>
    <row r="288" spans="1:40">
      <c r="A288" s="62">
        <v>2913081</v>
      </c>
      <c r="B288" s="4" t="s">
        <v>6744</v>
      </c>
      <c r="C288" t="s">
        <v>17237</v>
      </c>
      <c r="D288" s="4" t="s">
        <v>6874</v>
      </c>
      <c r="E288" s="4" t="s">
        <v>6875</v>
      </c>
      <c r="F288" s="4" t="s">
        <v>17023</v>
      </c>
      <c r="G288" s="4" t="s">
        <v>7109</v>
      </c>
      <c r="H288" s="4" t="s">
        <v>509</v>
      </c>
      <c r="I288" s="4"/>
      <c r="J288" s="4" t="s">
        <v>12186</v>
      </c>
      <c r="L288" s="6" t="s">
        <v>7110</v>
      </c>
      <c r="M288" s="6"/>
      <c r="N288" s="6" t="s">
        <v>12783</v>
      </c>
      <c r="O288" s="6" t="s">
        <v>6544</v>
      </c>
      <c r="P288" s="2">
        <v>2</v>
      </c>
      <c r="Q288" s="2">
        <v>2</v>
      </c>
      <c r="R288" s="2"/>
      <c r="S288" s="2">
        <v>2000</v>
      </c>
      <c r="T288" s="2"/>
      <c r="V288">
        <v>5160</v>
      </c>
      <c r="W288">
        <v>12500</v>
      </c>
      <c r="AJ288" s="2">
        <v>1</v>
      </c>
      <c r="AK288" s="45">
        <v>5</v>
      </c>
      <c r="AL288" s="4" t="s">
        <v>33586</v>
      </c>
      <c r="AM288" s="4"/>
      <c r="AN288" s="4"/>
    </row>
    <row r="289" spans="1:40">
      <c r="A289" s="62">
        <v>2913082</v>
      </c>
      <c r="B289" s="2" t="s">
        <v>6507</v>
      </c>
      <c r="C289" t="s">
        <v>17237</v>
      </c>
      <c r="D289" s="4" t="s">
        <v>6621</v>
      </c>
      <c r="E289" s="4" t="s">
        <v>6622</v>
      </c>
      <c r="F289" s="4" t="s">
        <v>17023</v>
      </c>
      <c r="G289" s="4" t="s">
        <v>7514</v>
      </c>
      <c r="H289" s="4" t="s">
        <v>7514</v>
      </c>
      <c r="I289" s="4"/>
      <c r="J289" s="4" t="s">
        <v>12186</v>
      </c>
      <c r="K289" s="4" t="s">
        <v>6623</v>
      </c>
      <c r="N289" s="6" t="s">
        <v>6273</v>
      </c>
      <c r="O289" s="6" t="s">
        <v>6375</v>
      </c>
      <c r="P289" s="2">
        <v>3</v>
      </c>
      <c r="Q289" s="2">
        <v>3</v>
      </c>
      <c r="R289" s="2"/>
      <c r="S289" s="2">
        <v>4400</v>
      </c>
      <c r="T289" s="2"/>
      <c r="V289">
        <v>5030</v>
      </c>
      <c r="W289">
        <v>15002</v>
      </c>
      <c r="AJ289" s="2">
        <v>6</v>
      </c>
      <c r="AK289" s="45">
        <v>22</v>
      </c>
      <c r="AL289" s="4"/>
      <c r="AM289" s="4"/>
      <c r="AN289" s="4"/>
    </row>
    <row r="290" spans="1:40">
      <c r="A290" s="62">
        <v>2913083</v>
      </c>
      <c r="B290" s="4" t="s">
        <v>6149</v>
      </c>
      <c r="C290" t="s">
        <v>17237</v>
      </c>
      <c r="D290" s="4" t="s">
        <v>6150</v>
      </c>
      <c r="E290" s="4" t="s">
        <v>6046</v>
      </c>
      <c r="F290" s="4" t="s">
        <v>17023</v>
      </c>
      <c r="G290" s="4" t="s">
        <v>19242</v>
      </c>
      <c r="H290" s="4" t="s">
        <v>19242</v>
      </c>
      <c r="I290" s="4"/>
      <c r="J290" s="4" t="s">
        <v>7825</v>
      </c>
      <c r="K290" s="59" t="s">
        <v>495</v>
      </c>
      <c r="L290" s="4"/>
      <c r="M290" s="4"/>
      <c r="N290" s="4" t="s">
        <v>12940</v>
      </c>
      <c r="O290" s="4" t="s">
        <v>15305</v>
      </c>
      <c r="P290" s="2">
        <v>2</v>
      </c>
      <c r="Q290" s="2">
        <v>2</v>
      </c>
      <c r="R290" s="2"/>
      <c r="S290" s="2">
        <v>1500</v>
      </c>
      <c r="T290" s="2"/>
      <c r="V290">
        <v>1500</v>
      </c>
      <c r="W290">
        <v>5000</v>
      </c>
      <c r="AJ290" s="2"/>
      <c r="AK290" s="45"/>
      <c r="AL290" s="4"/>
      <c r="AM290" s="4"/>
      <c r="AN290" s="4"/>
    </row>
    <row r="291" spans="1:40">
      <c r="A291" s="62">
        <v>2913084</v>
      </c>
      <c r="B291" s="2" t="s">
        <v>6266</v>
      </c>
      <c r="C291" t="s">
        <v>17237</v>
      </c>
      <c r="D291" s="4" t="s">
        <v>6267</v>
      </c>
      <c r="E291" s="4" t="s">
        <v>6267</v>
      </c>
      <c r="F291" s="4" t="s">
        <v>17023</v>
      </c>
      <c r="G291" s="4" t="s">
        <v>5363</v>
      </c>
      <c r="H291" s="4" t="s">
        <v>5363</v>
      </c>
      <c r="I291" s="4"/>
      <c r="J291" s="4" t="s">
        <v>7825</v>
      </c>
      <c r="K291" s="4" t="s">
        <v>6268</v>
      </c>
      <c r="L291" s="4" t="s">
        <v>6269</v>
      </c>
      <c r="M291" s="4"/>
      <c r="N291" s="4" t="s">
        <v>6270</v>
      </c>
      <c r="O291" s="4" t="s">
        <v>6386</v>
      </c>
      <c r="P291" s="2">
        <v>1</v>
      </c>
      <c r="Q291" s="2">
        <v>1</v>
      </c>
      <c r="R291" s="2"/>
      <c r="S291" s="2">
        <v>1336</v>
      </c>
      <c r="T291" s="2"/>
      <c r="V291">
        <v>2542</v>
      </c>
      <c r="W291">
        <v>5000</v>
      </c>
      <c r="AJ291" s="2">
        <v>1</v>
      </c>
      <c r="AK291" s="45">
        <v>8</v>
      </c>
      <c r="AL291" s="4" t="s">
        <v>33594</v>
      </c>
      <c r="AM291" s="4"/>
      <c r="AN291" s="4" t="s">
        <v>33595</v>
      </c>
    </row>
    <row r="292" spans="1:40">
      <c r="A292" s="62">
        <v>2913085</v>
      </c>
      <c r="B292" s="4" t="s">
        <v>6271</v>
      </c>
      <c r="C292" t="s">
        <v>17237</v>
      </c>
      <c r="D292" s="4" t="s">
        <v>13081</v>
      </c>
      <c r="E292" s="4" t="s">
        <v>6151</v>
      </c>
      <c r="F292" s="4" t="s">
        <v>17023</v>
      </c>
      <c r="G292" s="4" t="s">
        <v>6152</v>
      </c>
      <c r="H292" s="4" t="s">
        <v>6152</v>
      </c>
      <c r="I292" s="4"/>
      <c r="J292" t="s">
        <v>6750</v>
      </c>
      <c r="L292" t="s">
        <v>6750</v>
      </c>
      <c r="N292" s="2" t="s">
        <v>6516</v>
      </c>
      <c r="O292" s="2" t="s">
        <v>12499</v>
      </c>
      <c r="P292" s="2">
        <v>2</v>
      </c>
      <c r="Q292" s="2">
        <v>2</v>
      </c>
      <c r="R292" s="2"/>
      <c r="S292" s="2">
        <v>1600</v>
      </c>
      <c r="T292" s="2"/>
      <c r="V292">
        <v>3000</v>
      </c>
      <c r="W292">
        <v>5000</v>
      </c>
      <c r="AJ292" s="2">
        <v>2</v>
      </c>
      <c r="AK292" s="45">
        <v>20</v>
      </c>
      <c r="AL292" s="4" t="s">
        <v>33596</v>
      </c>
      <c r="AM292" s="4" t="s">
        <v>33597</v>
      </c>
      <c r="AN292" s="4"/>
    </row>
    <row r="293" spans="1:40">
      <c r="A293" s="62">
        <v>2913086</v>
      </c>
      <c r="B293" s="4" t="s">
        <v>6991</v>
      </c>
      <c r="C293" t="s">
        <v>17237</v>
      </c>
      <c r="D293" s="4" t="s">
        <v>12788</v>
      </c>
      <c r="E293" s="4" t="s">
        <v>7338</v>
      </c>
      <c r="F293" s="4" t="s">
        <v>17023</v>
      </c>
      <c r="G293" s="2" t="s">
        <v>7339</v>
      </c>
      <c r="H293" s="2" t="s">
        <v>7339</v>
      </c>
      <c r="I293" s="2"/>
      <c r="J293" s="2" t="s">
        <v>12087</v>
      </c>
      <c r="K293" s="2" t="s">
        <v>7337</v>
      </c>
      <c r="L293" s="2" t="s">
        <v>7337</v>
      </c>
      <c r="M293" s="2"/>
      <c r="N293" s="2" t="s">
        <v>12788</v>
      </c>
      <c r="O293" s="2" t="s">
        <v>6755</v>
      </c>
      <c r="P293" s="2">
        <v>3</v>
      </c>
      <c r="Q293" s="2">
        <v>3</v>
      </c>
      <c r="R293" s="2"/>
      <c r="S293" s="2">
        <v>3800</v>
      </c>
      <c r="T293" s="2"/>
      <c r="V293">
        <v>3545</v>
      </c>
      <c r="W293">
        <v>9240</v>
      </c>
      <c r="AJ293" s="2">
        <v>2</v>
      </c>
      <c r="AK293" s="45">
        <v>11</v>
      </c>
      <c r="AL293" s="4"/>
      <c r="AM293" s="4"/>
      <c r="AN293" s="4"/>
    </row>
    <row r="294" spans="1:40">
      <c r="A294" s="62">
        <v>2913087</v>
      </c>
      <c r="B294" s="4" t="s">
        <v>6754</v>
      </c>
      <c r="C294" t="s">
        <v>17237</v>
      </c>
      <c r="D294" s="4" t="s">
        <v>6181</v>
      </c>
      <c r="E294" s="4" t="s">
        <v>6517</v>
      </c>
      <c r="F294" s="4" t="s">
        <v>17023</v>
      </c>
      <c r="G294" s="4" t="s">
        <v>6753</v>
      </c>
      <c r="H294" s="4" t="s">
        <v>6753</v>
      </c>
      <c r="I294" s="4"/>
      <c r="J294" s="4" t="s">
        <v>753</v>
      </c>
      <c r="K294" s="4" t="s">
        <v>6634</v>
      </c>
      <c r="L294" s="4" t="s">
        <v>6753</v>
      </c>
      <c r="M294" s="4"/>
      <c r="N294" s="4" t="s">
        <v>12783</v>
      </c>
      <c r="O294" s="4" t="s">
        <v>6636</v>
      </c>
      <c r="P294" s="2">
        <v>4</v>
      </c>
      <c r="Q294" s="2">
        <v>4</v>
      </c>
      <c r="R294" s="2"/>
      <c r="S294" s="2">
        <v>5000</v>
      </c>
      <c r="T294" s="2"/>
      <c r="V294">
        <v>10000</v>
      </c>
      <c r="W294">
        <v>25000</v>
      </c>
      <c r="AH294">
        <v>1</v>
      </c>
      <c r="AI294">
        <v>5</v>
      </c>
      <c r="AJ294" s="2"/>
      <c r="AK294" s="45"/>
      <c r="AL294" s="4"/>
      <c r="AM294" s="4"/>
      <c r="AN294" s="4"/>
    </row>
    <row r="295" spans="1:40">
      <c r="A295" s="62">
        <v>2913088</v>
      </c>
      <c r="B295" s="4" t="s">
        <v>6404</v>
      </c>
      <c r="C295" t="s">
        <v>17237</v>
      </c>
      <c r="D295" s="4" t="s">
        <v>6179</v>
      </c>
      <c r="E295" s="4" t="s">
        <v>6179</v>
      </c>
      <c r="F295" s="4" t="s">
        <v>17023</v>
      </c>
      <c r="G295" s="4" t="s">
        <v>6528</v>
      </c>
      <c r="H295" s="59" t="s">
        <v>383</v>
      </c>
      <c r="I295" s="59"/>
      <c r="J295" s="4" t="s">
        <v>9273</v>
      </c>
      <c r="N295" s="6" t="s">
        <v>12783</v>
      </c>
      <c r="O295" s="6" t="s">
        <v>12499</v>
      </c>
      <c r="P295" s="2">
        <v>1</v>
      </c>
      <c r="Q295" s="2">
        <v>1</v>
      </c>
      <c r="R295" s="2"/>
      <c r="S295" s="2">
        <v>760</v>
      </c>
      <c r="T295" s="2"/>
      <c r="V295">
        <v>1000</v>
      </c>
      <c r="W295">
        <v>16500</v>
      </c>
      <c r="AH295">
        <v>2</v>
      </c>
      <c r="AI295">
        <v>6</v>
      </c>
      <c r="AJ295" s="2"/>
      <c r="AK295" s="45"/>
      <c r="AL295" s="4"/>
      <c r="AM295" s="4"/>
      <c r="AN295" s="4"/>
    </row>
    <row r="296" spans="1:40">
      <c r="A296" s="62">
        <v>2913089</v>
      </c>
      <c r="B296" s="4" t="s">
        <v>6415</v>
      </c>
      <c r="C296" t="s">
        <v>17237</v>
      </c>
      <c r="D296" s="4" t="s">
        <v>6533</v>
      </c>
      <c r="E296" s="4" t="s">
        <v>6534</v>
      </c>
      <c r="F296" s="4" t="s">
        <v>17023</v>
      </c>
      <c r="G296" s="4" t="s">
        <v>6662</v>
      </c>
      <c r="H296" s="4" t="s">
        <v>6662</v>
      </c>
      <c r="I296" s="4"/>
      <c r="J296" t="s">
        <v>16344</v>
      </c>
      <c r="L296" t="s">
        <v>6532</v>
      </c>
      <c r="N296" s="6" t="s">
        <v>6303</v>
      </c>
      <c r="O296" s="6" t="s">
        <v>13720</v>
      </c>
      <c r="P296" s="2">
        <v>3</v>
      </c>
      <c r="Q296" s="2">
        <v>3</v>
      </c>
      <c r="R296" s="2"/>
      <c r="S296" s="2">
        <v>2278</v>
      </c>
      <c r="T296" s="2"/>
      <c r="V296">
        <v>1186</v>
      </c>
      <c r="W296">
        <v>5569</v>
      </c>
      <c r="AE296">
        <v>15985</v>
      </c>
      <c r="AF296" t="s">
        <v>6770</v>
      </c>
      <c r="AH296">
        <v>2</v>
      </c>
      <c r="AI296">
        <v>23</v>
      </c>
      <c r="AJ296" s="2"/>
      <c r="AK296" s="45"/>
      <c r="AL296" s="4"/>
      <c r="AM296" s="4"/>
      <c r="AN296" s="4"/>
    </row>
    <row r="297" spans="1:40">
      <c r="A297" s="62">
        <v>2913090</v>
      </c>
      <c r="B297" s="4" t="s">
        <v>6629</v>
      </c>
      <c r="C297" t="s">
        <v>17237</v>
      </c>
      <c r="D297" t="s">
        <v>6630</v>
      </c>
      <c r="E297" s="6" t="s">
        <v>6274</v>
      </c>
      <c r="F297" s="6" t="s">
        <v>17023</v>
      </c>
      <c r="G297" s="6" t="s">
        <v>6411</v>
      </c>
      <c r="H297" s="6" t="s">
        <v>6411</v>
      </c>
      <c r="I297" s="6"/>
      <c r="J297" t="s">
        <v>7460</v>
      </c>
      <c r="K297" s="4"/>
      <c r="L297" s="6"/>
      <c r="M297" s="6"/>
      <c r="N297" s="2" t="s">
        <v>12783</v>
      </c>
      <c r="O297" s="2" t="s">
        <v>6412</v>
      </c>
      <c r="P297" s="2">
        <v>4</v>
      </c>
      <c r="Q297" s="2">
        <v>4</v>
      </c>
      <c r="R297" s="2"/>
      <c r="S297" s="2">
        <v>5000</v>
      </c>
      <c r="T297" s="2"/>
      <c r="U297" s="2"/>
      <c r="V297" s="2">
        <v>4000</v>
      </c>
      <c r="W297" s="2">
        <v>9500</v>
      </c>
      <c r="X297" s="2"/>
      <c r="Y297" s="2"/>
      <c r="Z297" s="2"/>
      <c r="AA297" s="2"/>
      <c r="AB297" s="2"/>
      <c r="AC297" s="2"/>
      <c r="AD297" s="2"/>
      <c r="AE297" s="2"/>
      <c r="AF297" s="2"/>
      <c r="AG297" s="2"/>
      <c r="AH297" s="2"/>
      <c r="AI297" s="2"/>
      <c r="AJ297" s="2">
        <v>1</v>
      </c>
      <c r="AK297" s="45">
        <v>5</v>
      </c>
      <c r="AL297" s="4"/>
      <c r="AM297" s="4"/>
      <c r="AN297" s="4"/>
    </row>
    <row r="298" spans="1:40">
      <c r="A298" s="62">
        <v>2913091</v>
      </c>
      <c r="B298" s="4" t="s">
        <v>6423</v>
      </c>
      <c r="C298" t="s">
        <v>17237</v>
      </c>
      <c r="D298" s="6" t="s">
        <v>6426</v>
      </c>
      <c r="E298" s="6" t="s">
        <v>6426</v>
      </c>
      <c r="F298" s="6" t="s">
        <v>17023</v>
      </c>
      <c r="G298" t="s">
        <v>6684</v>
      </c>
      <c r="H298" t="s">
        <v>6684</v>
      </c>
      <c r="J298" t="s">
        <v>12211</v>
      </c>
      <c r="K298" s="2" t="s">
        <v>6317</v>
      </c>
      <c r="L298" s="4"/>
      <c r="M298" s="4"/>
      <c r="N298" s="4" t="s">
        <v>12788</v>
      </c>
      <c r="O298" s="4" t="s">
        <v>6441</v>
      </c>
      <c r="P298" s="2">
        <v>2</v>
      </c>
      <c r="Q298" s="2">
        <v>2</v>
      </c>
      <c r="R298" s="2"/>
      <c r="S298" s="2">
        <v>2000</v>
      </c>
      <c r="T298" s="2"/>
      <c r="U298" s="2"/>
      <c r="V298" s="2">
        <v>4000</v>
      </c>
      <c r="W298" s="2">
        <v>8000</v>
      </c>
      <c r="X298" s="2"/>
      <c r="Y298" s="2"/>
      <c r="Z298" s="2"/>
      <c r="AA298" s="2"/>
      <c r="AB298" s="2"/>
      <c r="AC298" s="2"/>
      <c r="AD298" s="2"/>
      <c r="AE298" s="4"/>
      <c r="AF298" s="2"/>
      <c r="AG298" s="2"/>
      <c r="AH298" s="2"/>
      <c r="AI298" s="2"/>
      <c r="AJ298" s="2"/>
      <c r="AK298" s="45"/>
      <c r="AL298" s="4"/>
      <c r="AM298" s="4"/>
      <c r="AN298" s="4"/>
    </row>
    <row r="299" spans="1:40">
      <c r="A299" s="62">
        <v>2913092</v>
      </c>
      <c r="B299" s="4" t="s">
        <v>6206</v>
      </c>
      <c r="C299" t="s">
        <v>17237</v>
      </c>
      <c r="D299" s="6" t="s">
        <v>6207</v>
      </c>
      <c r="E299" s="4" t="s">
        <v>6208</v>
      </c>
      <c r="F299" s="6" t="s">
        <v>17023</v>
      </c>
      <c r="G299" s="4" t="s">
        <v>29413</v>
      </c>
      <c r="H299" s="4" t="s">
        <v>29413</v>
      </c>
      <c r="I299" s="4"/>
      <c r="J299" s="4" t="s">
        <v>12211</v>
      </c>
      <c r="K299" s="4" t="s">
        <v>6209</v>
      </c>
      <c r="L299" s="4" t="s">
        <v>6211</v>
      </c>
      <c r="M299" s="4"/>
      <c r="N299" s="4" t="s">
        <v>12783</v>
      </c>
      <c r="O299" s="4" t="s">
        <v>6689</v>
      </c>
      <c r="P299" s="2">
        <v>1</v>
      </c>
      <c r="Q299" s="2">
        <v>1</v>
      </c>
      <c r="R299" s="2"/>
      <c r="S299" s="2">
        <v>500</v>
      </c>
      <c r="T299" s="2"/>
      <c r="U299" s="2"/>
      <c r="V299" s="2">
        <v>1125</v>
      </c>
      <c r="W299" s="2">
        <v>5200</v>
      </c>
      <c r="X299" s="2"/>
      <c r="Y299" s="2"/>
      <c r="Z299" s="2"/>
      <c r="AA299" s="2"/>
      <c r="AB299" s="2"/>
      <c r="AC299" s="2"/>
      <c r="AD299" s="2"/>
      <c r="AE299" s="2"/>
      <c r="AF299" s="2"/>
      <c r="AG299" s="2"/>
      <c r="AH299" s="2"/>
      <c r="AI299" s="2"/>
      <c r="AJ299" s="2">
        <v>1</v>
      </c>
      <c r="AK299" s="45">
        <v>5</v>
      </c>
      <c r="AL299" s="4"/>
      <c r="AM299" s="4"/>
      <c r="AN299" s="4" t="s">
        <v>33598</v>
      </c>
    </row>
    <row r="300" spans="1:40">
      <c r="A300" s="62">
        <v>2913093</v>
      </c>
      <c r="B300" s="4" t="s">
        <v>6443</v>
      </c>
      <c r="C300" t="s">
        <v>17237</v>
      </c>
      <c r="D300" s="4" t="s">
        <v>6444</v>
      </c>
      <c r="E300" s="4" t="s">
        <v>6444</v>
      </c>
      <c r="F300" s="6" t="s">
        <v>17023</v>
      </c>
      <c r="G300" s="4" t="s">
        <v>6445</v>
      </c>
      <c r="H300" s="4" t="s">
        <v>6445</v>
      </c>
      <c r="I300" s="4"/>
      <c r="J300" s="4" t="s">
        <v>6724</v>
      </c>
      <c r="K300" s="4" t="s">
        <v>6446</v>
      </c>
      <c r="L300" s="2"/>
      <c r="M300" s="2"/>
      <c r="N300" s="6" t="s">
        <v>12788</v>
      </c>
      <c r="O300" s="6" t="s">
        <v>12602</v>
      </c>
      <c r="P300" s="6">
        <v>1</v>
      </c>
      <c r="Q300" s="6">
        <v>1</v>
      </c>
      <c r="R300" s="4"/>
      <c r="S300" s="2">
        <v>1800</v>
      </c>
      <c r="T300" s="2"/>
      <c r="U300" s="4"/>
      <c r="V300" s="4">
        <v>3390</v>
      </c>
      <c r="W300" s="4">
        <v>7563</v>
      </c>
      <c r="X300" s="4"/>
      <c r="Y300" s="4"/>
      <c r="Z300" s="4"/>
      <c r="AA300" s="4"/>
      <c r="AB300" s="4"/>
      <c r="AC300" s="4"/>
      <c r="AD300" s="4"/>
      <c r="AE300" s="2"/>
      <c r="AF300" s="2"/>
      <c r="AG300" s="2"/>
      <c r="AH300" s="2"/>
      <c r="AI300" s="2"/>
      <c r="AJ300" s="2">
        <v>1</v>
      </c>
      <c r="AK300" s="45">
        <v>10</v>
      </c>
      <c r="AL300" s="4"/>
      <c r="AM300" s="4"/>
      <c r="AN300" s="4"/>
    </row>
    <row r="301" spans="1:40">
      <c r="A301" s="62">
        <v>2913094</v>
      </c>
      <c r="B301" s="4" t="s">
        <v>6324</v>
      </c>
      <c r="C301" t="s">
        <v>17237</v>
      </c>
      <c r="D301" s="2" t="s">
        <v>6325</v>
      </c>
      <c r="E301" s="4" t="s">
        <v>6565</v>
      </c>
      <c r="F301" s="4" t="s">
        <v>17023</v>
      </c>
      <c r="G301" s="4" t="s">
        <v>6449</v>
      </c>
      <c r="H301" s="4" t="s">
        <v>6449</v>
      </c>
      <c r="I301" s="4"/>
      <c r="J301" s="4" t="s">
        <v>6724</v>
      </c>
      <c r="K301" s="4" t="s">
        <v>6693</v>
      </c>
      <c r="L301" s="4" t="s">
        <v>6297</v>
      </c>
      <c r="M301" s="4"/>
      <c r="N301" s="4" t="s">
        <v>6183</v>
      </c>
      <c r="O301" s="4" t="s">
        <v>12602</v>
      </c>
      <c r="P301" s="2">
        <v>3</v>
      </c>
      <c r="Q301" s="6">
        <v>2</v>
      </c>
      <c r="R301" s="2">
        <v>1</v>
      </c>
      <c r="S301" s="2">
        <v>4437</v>
      </c>
      <c r="T301" s="2"/>
      <c r="U301" s="2"/>
      <c r="V301" s="40">
        <v>15000</v>
      </c>
      <c r="W301" s="40">
        <v>27829</v>
      </c>
      <c r="X301" s="2"/>
      <c r="Y301" s="2"/>
      <c r="Z301" s="2"/>
      <c r="AA301" s="2"/>
      <c r="AB301" s="2"/>
      <c r="AC301" s="2"/>
      <c r="AD301" s="2"/>
      <c r="AE301" s="2"/>
      <c r="AF301" s="2"/>
      <c r="AG301" s="2"/>
      <c r="AH301" s="2"/>
      <c r="AI301" s="2"/>
      <c r="AJ301" s="2">
        <v>2</v>
      </c>
      <c r="AK301" s="45">
        <v>5</v>
      </c>
      <c r="AL301" s="4" t="s">
        <v>33599</v>
      </c>
      <c r="AM301" s="4" t="s">
        <v>33600</v>
      </c>
      <c r="AN301" s="4" t="s">
        <v>33601</v>
      </c>
    </row>
    <row r="302" spans="1:40">
      <c r="A302" s="62">
        <v>2913095</v>
      </c>
      <c r="B302" s="4" t="s">
        <v>6074</v>
      </c>
      <c r="C302" t="s">
        <v>17237</v>
      </c>
      <c r="D302" s="4" t="s">
        <v>6304</v>
      </c>
      <c r="E302" s="4" t="s">
        <v>6305</v>
      </c>
      <c r="F302" s="4" t="s">
        <v>17023</v>
      </c>
      <c r="G302" s="4" t="s">
        <v>6301</v>
      </c>
      <c r="H302" s="4" t="s">
        <v>6301</v>
      </c>
      <c r="I302" s="4"/>
      <c r="J302" s="4" t="s">
        <v>6724</v>
      </c>
      <c r="K302" s="4" t="s">
        <v>6302</v>
      </c>
      <c r="L302" s="2"/>
      <c r="M302" s="2"/>
      <c r="N302" s="6" t="s">
        <v>12783</v>
      </c>
      <c r="O302" s="4" t="s">
        <v>6529</v>
      </c>
      <c r="P302" s="2">
        <v>3</v>
      </c>
      <c r="Q302" s="6">
        <v>3</v>
      </c>
      <c r="R302" s="2"/>
      <c r="S302" s="2">
        <v>2808</v>
      </c>
      <c r="T302" s="2"/>
      <c r="U302" s="2"/>
      <c r="V302" s="94">
        <v>4000</v>
      </c>
      <c r="W302" s="6">
        <v>11500</v>
      </c>
      <c r="X302" s="2"/>
      <c r="Y302" s="2"/>
      <c r="Z302" s="2"/>
      <c r="AA302" s="2"/>
      <c r="AB302" s="2"/>
      <c r="AC302" s="2"/>
      <c r="AD302" s="2"/>
      <c r="AE302" s="2"/>
      <c r="AF302" s="2"/>
      <c r="AG302" s="2"/>
      <c r="AH302" s="2"/>
      <c r="AI302" s="2"/>
      <c r="AJ302" s="2">
        <v>1</v>
      </c>
      <c r="AK302" s="45">
        <v>5</v>
      </c>
      <c r="AL302" s="4" t="s">
        <v>33602</v>
      </c>
      <c r="AM302" s="4"/>
      <c r="AN302" s="4"/>
    </row>
    <row r="303" spans="1:40">
      <c r="A303" s="62">
        <v>2913096</v>
      </c>
      <c r="B303" s="4" t="s">
        <v>6537</v>
      </c>
      <c r="C303" t="s">
        <v>17237</v>
      </c>
      <c r="D303" s="4" t="s">
        <v>6417</v>
      </c>
      <c r="E303" s="4" t="s">
        <v>6413</v>
      </c>
      <c r="F303" s="4" t="s">
        <v>17023</v>
      </c>
      <c r="G303" s="4" t="s">
        <v>6307</v>
      </c>
      <c r="H303" s="4" t="s">
        <v>6307</v>
      </c>
      <c r="I303" s="4"/>
      <c r="J303" s="4" t="s">
        <v>11197</v>
      </c>
      <c r="K303" s="4"/>
      <c r="L303" s="26" t="s">
        <v>6416</v>
      </c>
      <c r="M303" s="26"/>
      <c r="N303" s="4" t="s">
        <v>12788</v>
      </c>
      <c r="O303" s="4" t="s">
        <v>6460</v>
      </c>
      <c r="P303" s="2">
        <v>1</v>
      </c>
      <c r="Q303" s="6">
        <v>1</v>
      </c>
      <c r="R303" s="2"/>
      <c r="S303" s="2">
        <v>1000</v>
      </c>
      <c r="T303" s="2"/>
      <c r="U303" s="2"/>
      <c r="V303" s="6">
        <v>2000</v>
      </c>
      <c r="W303" s="6">
        <v>7000</v>
      </c>
      <c r="X303" s="2"/>
      <c r="Y303" s="2"/>
      <c r="Z303" s="2"/>
      <c r="AA303" s="2"/>
      <c r="AB303" s="2"/>
      <c r="AC303" s="2"/>
      <c r="AD303" s="2"/>
      <c r="AE303" s="4"/>
      <c r="AF303" s="4" t="s">
        <v>12788</v>
      </c>
      <c r="AG303" s="2"/>
      <c r="AH303" s="2"/>
      <c r="AI303" s="2"/>
      <c r="AJ303" s="2">
        <v>1</v>
      </c>
      <c r="AK303" s="45">
        <v>4</v>
      </c>
      <c r="AL303" s="4"/>
      <c r="AM303" s="4"/>
      <c r="AN303" s="4"/>
    </row>
    <row r="304" spans="1:40">
      <c r="A304" s="62">
        <v>2913097</v>
      </c>
      <c r="B304" s="4" t="s">
        <v>7275</v>
      </c>
      <c r="C304" t="s">
        <v>17237</v>
      </c>
      <c r="D304" s="4" t="s">
        <v>7162</v>
      </c>
      <c r="E304" s="4" t="s">
        <v>7058</v>
      </c>
      <c r="F304" s="4" t="s">
        <v>17023</v>
      </c>
      <c r="G304" s="4" t="s">
        <v>15714</v>
      </c>
      <c r="H304" s="4" t="s">
        <v>15714</v>
      </c>
      <c r="I304" s="4"/>
      <c r="J304" s="4" t="s">
        <v>6844</v>
      </c>
      <c r="K304" s="4" t="s">
        <v>6934</v>
      </c>
      <c r="L304" s="4" t="s">
        <v>15714</v>
      </c>
      <c r="M304" s="4"/>
      <c r="N304" s="4" t="s">
        <v>12783</v>
      </c>
      <c r="O304" s="4" t="s">
        <v>6460</v>
      </c>
      <c r="P304" s="2">
        <v>2</v>
      </c>
      <c r="Q304" s="6">
        <v>2</v>
      </c>
      <c r="R304" s="2"/>
      <c r="S304" s="2">
        <v>2150</v>
      </c>
      <c r="T304" s="2"/>
      <c r="U304" s="2"/>
      <c r="V304" s="6">
        <v>3928</v>
      </c>
      <c r="W304" s="6">
        <v>8000</v>
      </c>
      <c r="X304" s="2"/>
      <c r="Y304" s="2"/>
      <c r="Z304" s="2"/>
      <c r="AA304" s="2"/>
      <c r="AB304" s="2"/>
      <c r="AC304" s="2"/>
      <c r="AD304" s="2"/>
      <c r="AE304" s="2"/>
      <c r="AF304" s="2"/>
      <c r="AG304" s="2"/>
      <c r="AH304" s="2"/>
      <c r="AI304" s="2"/>
      <c r="AJ304" s="2">
        <v>1</v>
      </c>
      <c r="AK304" s="45">
        <v>3</v>
      </c>
      <c r="AL304" s="4" t="s">
        <v>33603</v>
      </c>
      <c r="AM304" s="4"/>
      <c r="AN304" s="4"/>
    </row>
    <row r="305" spans="1:40">
      <c r="A305" s="62">
        <v>2913098</v>
      </c>
      <c r="B305" s="4" t="s">
        <v>6242</v>
      </c>
      <c r="C305" t="s">
        <v>17237</v>
      </c>
      <c r="D305" s="2" t="s">
        <v>6698</v>
      </c>
      <c r="E305" s="4" t="s">
        <v>6577</v>
      </c>
      <c r="F305" s="4" t="s">
        <v>17023</v>
      </c>
      <c r="G305" s="4" t="s">
        <v>5892</v>
      </c>
      <c r="H305" s="4" t="s">
        <v>29697</v>
      </c>
      <c r="I305" s="4" t="s">
        <v>510</v>
      </c>
      <c r="J305" s="4" t="s">
        <v>6844</v>
      </c>
      <c r="K305" s="4" t="s">
        <v>6238</v>
      </c>
      <c r="L305" s="4" t="s">
        <v>6466</v>
      </c>
      <c r="M305" s="4"/>
      <c r="N305" s="4" t="s">
        <v>6346</v>
      </c>
      <c r="O305" s="4" t="s">
        <v>6124</v>
      </c>
      <c r="P305" s="2">
        <v>2</v>
      </c>
      <c r="Q305" s="6">
        <v>2</v>
      </c>
      <c r="R305" s="2"/>
      <c r="S305" s="2">
        <v>2600</v>
      </c>
      <c r="T305" s="2"/>
      <c r="U305" s="2"/>
      <c r="V305" s="6">
        <v>2280</v>
      </c>
      <c r="W305" s="6">
        <v>9295</v>
      </c>
      <c r="X305" s="2"/>
      <c r="Y305" s="2"/>
      <c r="Z305" s="2"/>
      <c r="AA305" s="2"/>
      <c r="AB305" s="2"/>
      <c r="AC305" s="2"/>
      <c r="AD305" s="2"/>
      <c r="AE305" s="2"/>
      <c r="AF305" s="2"/>
      <c r="AG305" s="2"/>
      <c r="AH305" s="2"/>
      <c r="AI305" s="2"/>
      <c r="AJ305" s="2"/>
      <c r="AK305" s="45"/>
      <c r="AL305" s="4"/>
      <c r="AM305" s="4"/>
      <c r="AN305" s="4"/>
    </row>
    <row r="306" spans="1:40">
      <c r="A306" s="62">
        <v>2913099</v>
      </c>
      <c r="B306" s="4" t="s">
        <v>6246</v>
      </c>
      <c r="C306" t="s">
        <v>17237</v>
      </c>
      <c r="D306" s="6" t="s">
        <v>6713</v>
      </c>
      <c r="E306" s="6" t="s">
        <v>6713</v>
      </c>
      <c r="F306" s="4" t="s">
        <v>17023</v>
      </c>
      <c r="G306" s="4" t="s">
        <v>29429</v>
      </c>
      <c r="H306" s="59" t="s">
        <v>650</v>
      </c>
      <c r="I306" s="59"/>
      <c r="J306" s="4" t="s">
        <v>7563</v>
      </c>
      <c r="K306" s="4" t="s">
        <v>6352</v>
      </c>
      <c r="L306" s="4"/>
      <c r="M306" s="4"/>
      <c r="N306" s="4" t="s">
        <v>6720</v>
      </c>
      <c r="O306" s="4" t="s">
        <v>6585</v>
      </c>
      <c r="P306" s="2">
        <v>3</v>
      </c>
      <c r="Q306" s="6">
        <v>2</v>
      </c>
      <c r="R306" s="2">
        <v>1</v>
      </c>
      <c r="S306" s="2">
        <v>2343</v>
      </c>
      <c r="T306" s="2"/>
      <c r="U306" s="2"/>
      <c r="V306" s="6">
        <v>1100</v>
      </c>
      <c r="W306" s="6">
        <v>5812</v>
      </c>
      <c r="X306" s="2"/>
      <c r="Y306" s="2"/>
      <c r="Z306" s="2"/>
      <c r="AA306" s="2"/>
      <c r="AB306" s="2"/>
      <c r="AC306" s="2"/>
      <c r="AD306" s="2"/>
      <c r="AE306" s="2"/>
      <c r="AF306" s="2"/>
      <c r="AG306" s="2"/>
      <c r="AH306" s="2"/>
      <c r="AI306" s="2"/>
      <c r="AJ306" s="2">
        <v>5</v>
      </c>
      <c r="AK306" s="45">
        <v>16</v>
      </c>
      <c r="AL306" s="4"/>
      <c r="AM306" s="4"/>
      <c r="AN306" s="4"/>
    </row>
    <row r="307" spans="1:40">
      <c r="A307" s="62">
        <v>2911001</v>
      </c>
      <c r="B307" s="3" t="s">
        <v>10860</v>
      </c>
      <c r="C307" t="s">
        <v>17237</v>
      </c>
      <c r="D307" s="4" t="s">
        <v>10986</v>
      </c>
      <c r="E307" s="4" t="s">
        <v>10405</v>
      </c>
      <c r="F307" t="s">
        <v>17651</v>
      </c>
      <c r="G307" s="4" t="s">
        <v>12468</v>
      </c>
      <c r="H307" s="4" t="s">
        <v>12468</v>
      </c>
      <c r="I307" s="4"/>
      <c r="J307" s="4" t="s">
        <v>12488</v>
      </c>
      <c r="K307" s="4" t="s">
        <v>10305</v>
      </c>
      <c r="L307" s="4" t="s">
        <v>12637</v>
      </c>
      <c r="M307" s="4"/>
      <c r="N307" s="4" t="s">
        <v>12476</v>
      </c>
      <c r="O307" s="4" t="s">
        <v>12064</v>
      </c>
      <c r="P307" s="2">
        <v>1</v>
      </c>
      <c r="Q307">
        <v>1</v>
      </c>
      <c r="R307">
        <v>0</v>
      </c>
      <c r="S307" s="2">
        <v>1200</v>
      </c>
      <c r="T307" s="2"/>
      <c r="V307">
        <v>1603</v>
      </c>
      <c r="W307">
        <v>5000</v>
      </c>
      <c r="AJ307" s="2"/>
      <c r="AK307" s="45"/>
      <c r="AL307" s="4" t="s">
        <v>30902</v>
      </c>
      <c r="AM307" s="2" t="s">
        <v>30903</v>
      </c>
      <c r="AN307" s="2"/>
    </row>
    <row r="308" spans="1:40">
      <c r="A308" s="62">
        <v>2911002</v>
      </c>
      <c r="B308" s="4" t="s">
        <v>10644</v>
      </c>
      <c r="C308" t="s">
        <v>17237</v>
      </c>
      <c r="D308" s="4" t="s">
        <v>10538</v>
      </c>
      <c r="E308" s="26" t="s">
        <v>10775</v>
      </c>
      <c r="F308" s="4" t="s">
        <v>17532</v>
      </c>
      <c r="G308" s="4" t="s">
        <v>29535</v>
      </c>
      <c r="H308" s="4" t="s">
        <v>29535</v>
      </c>
      <c r="I308" s="4"/>
      <c r="J308" s="4" t="s">
        <v>10875</v>
      </c>
      <c r="K308" s="4" t="s">
        <v>10309</v>
      </c>
      <c r="L308" s="4" t="s">
        <v>10874</v>
      </c>
      <c r="M308" s="4"/>
      <c r="N308" s="4" t="s">
        <v>10425</v>
      </c>
      <c r="O308" s="4" t="s">
        <v>12503</v>
      </c>
      <c r="P308" s="2">
        <v>2</v>
      </c>
      <c r="Q308">
        <v>2</v>
      </c>
      <c r="R308">
        <v>0</v>
      </c>
      <c r="S308" s="2">
        <v>2000</v>
      </c>
      <c r="T308" s="2"/>
      <c r="V308">
        <v>3500</v>
      </c>
      <c r="W308">
        <v>7500</v>
      </c>
      <c r="AG308">
        <v>50000</v>
      </c>
      <c r="AJ308" s="2">
        <v>2</v>
      </c>
      <c r="AK308" s="45">
        <v>7</v>
      </c>
      <c r="AL308" s="4" t="s">
        <v>30904</v>
      </c>
      <c r="AM308" s="2"/>
      <c r="AN308" s="6" t="s">
        <v>30905</v>
      </c>
    </row>
    <row r="309" spans="1:40">
      <c r="A309" s="62">
        <v>2911003</v>
      </c>
      <c r="B309" s="4" t="s">
        <v>10787</v>
      </c>
      <c r="C309" t="s">
        <v>17237</v>
      </c>
      <c r="D309" s="4" t="s">
        <v>10788</v>
      </c>
      <c r="E309" s="4" t="s">
        <v>10919</v>
      </c>
      <c r="F309" s="4" t="s">
        <v>17532</v>
      </c>
      <c r="G309" s="4" t="s">
        <v>10790</v>
      </c>
      <c r="H309" s="4" t="s">
        <v>389</v>
      </c>
      <c r="I309" s="4"/>
      <c r="J309" s="4" t="s">
        <v>10791</v>
      </c>
      <c r="N309" s="4" t="s">
        <v>12498</v>
      </c>
      <c r="O309" s="4" t="s">
        <v>10792</v>
      </c>
      <c r="P309" s="2">
        <v>4</v>
      </c>
      <c r="Q309">
        <v>4</v>
      </c>
      <c r="S309" s="2">
        <v>5178</v>
      </c>
      <c r="T309" s="2"/>
      <c r="V309">
        <v>6122</v>
      </c>
      <c r="W309">
        <v>19933</v>
      </c>
      <c r="AJ309" s="2">
        <v>1</v>
      </c>
      <c r="AK309" s="45">
        <v>242</v>
      </c>
      <c r="AL309" s="2" t="s">
        <v>10919</v>
      </c>
      <c r="AM309" s="4" t="s">
        <v>30906</v>
      </c>
      <c r="AN309" s="2"/>
    </row>
    <row r="310" spans="1:40">
      <c r="A310" s="62">
        <v>2911004</v>
      </c>
      <c r="B310" s="4" t="s">
        <v>10681</v>
      </c>
      <c r="C310" t="s">
        <v>17237</v>
      </c>
      <c r="D310" s="4" t="s">
        <v>10560</v>
      </c>
      <c r="E310" s="4" t="s">
        <v>10570</v>
      </c>
      <c r="F310" s="4" t="s">
        <v>17532</v>
      </c>
      <c r="G310" s="4" t="s">
        <v>11947</v>
      </c>
      <c r="H310" s="4" t="s">
        <v>11947</v>
      </c>
      <c r="I310" s="4"/>
      <c r="J310" s="4" t="s">
        <v>12247</v>
      </c>
      <c r="K310" s="4" t="s">
        <v>10561</v>
      </c>
      <c r="L310" s="4" t="s">
        <v>10562</v>
      </c>
      <c r="M310" s="4"/>
      <c r="N310" s="4" t="s">
        <v>10663</v>
      </c>
      <c r="O310" s="4" t="s">
        <v>10549</v>
      </c>
      <c r="P310" s="2">
        <v>1</v>
      </c>
      <c r="Q310">
        <v>1</v>
      </c>
      <c r="R310">
        <v>0</v>
      </c>
      <c r="S310" s="2">
        <v>832</v>
      </c>
      <c r="T310" s="2"/>
      <c r="V310">
        <v>1000</v>
      </c>
      <c r="W310">
        <v>7500</v>
      </c>
      <c r="AJ310" s="2"/>
      <c r="AK310" s="45"/>
      <c r="AL310" s="4" t="s">
        <v>10570</v>
      </c>
      <c r="AM310" s="4" t="s">
        <v>30907</v>
      </c>
      <c r="AN310" s="4" t="s">
        <v>30908</v>
      </c>
    </row>
    <row r="311" spans="1:40">
      <c r="A311" s="62">
        <v>2911005</v>
      </c>
      <c r="B311" s="4" t="s">
        <v>10566</v>
      </c>
      <c r="C311" t="s">
        <v>17237</v>
      </c>
      <c r="D311" s="4" t="s">
        <v>10567</v>
      </c>
      <c r="E311" s="4" t="s">
        <v>10346</v>
      </c>
      <c r="F311" s="4" t="s">
        <v>17136</v>
      </c>
      <c r="G311" s="4" t="s">
        <v>10347</v>
      </c>
      <c r="H311" s="4" t="s">
        <v>10347</v>
      </c>
      <c r="I311" s="4"/>
      <c r="J311" s="4" t="s">
        <v>11668</v>
      </c>
      <c r="K311" s="4" t="s">
        <v>10348</v>
      </c>
      <c r="L311" s="4" t="s">
        <v>12637</v>
      </c>
      <c r="M311" s="4"/>
      <c r="N311" s="4" t="s">
        <v>10466</v>
      </c>
      <c r="O311" s="4" t="s">
        <v>15305</v>
      </c>
      <c r="P311" s="2">
        <v>3</v>
      </c>
      <c r="Q311">
        <v>3</v>
      </c>
      <c r="S311" s="2">
        <v>2816</v>
      </c>
      <c r="T311" s="2"/>
      <c r="V311">
        <v>6083</v>
      </c>
      <c r="W311">
        <v>14820</v>
      </c>
      <c r="AJ311" s="2">
        <v>1</v>
      </c>
      <c r="AK311" s="45">
        <v>10</v>
      </c>
      <c r="AL311" s="4" t="s">
        <v>30810</v>
      </c>
      <c r="AM311" s="6" t="s">
        <v>10395</v>
      </c>
      <c r="AN311" s="2"/>
    </row>
    <row r="312" spans="1:40">
      <c r="A312" s="62">
        <v>2911006</v>
      </c>
      <c r="B312" s="4" t="s">
        <v>10698</v>
      </c>
      <c r="C312" t="s">
        <v>17237</v>
      </c>
      <c r="D312" s="4" t="s">
        <v>10701</v>
      </c>
      <c r="E312" s="4" t="s">
        <v>10701</v>
      </c>
      <c r="F312" s="4" t="s">
        <v>17136</v>
      </c>
      <c r="G312" t="s">
        <v>10702</v>
      </c>
      <c r="H312" t="s">
        <v>10702</v>
      </c>
      <c r="J312" s="6" t="s">
        <v>11396</v>
      </c>
      <c r="K312" s="6" t="s">
        <v>10587</v>
      </c>
      <c r="L312" s="6" t="s">
        <v>10607</v>
      </c>
      <c r="M312" s="6"/>
      <c r="N312" s="6" t="s">
        <v>10608</v>
      </c>
      <c r="O312" s="6" t="s">
        <v>10973</v>
      </c>
      <c r="P312" s="2">
        <v>2</v>
      </c>
      <c r="Q312">
        <v>2</v>
      </c>
      <c r="S312" s="2">
        <v>1872</v>
      </c>
      <c r="T312" s="2"/>
      <c r="V312">
        <v>1800</v>
      </c>
      <c r="W312">
        <v>9000</v>
      </c>
      <c r="AJ312" s="2"/>
      <c r="AK312" s="45"/>
      <c r="AL312" s="4" t="s">
        <v>30811</v>
      </c>
      <c r="AM312" s="4" t="s">
        <v>30812</v>
      </c>
      <c r="AN312" s="2"/>
    </row>
    <row r="313" spans="1:40">
      <c r="A313" s="62">
        <v>2911007</v>
      </c>
      <c r="B313" t="s">
        <v>10361</v>
      </c>
      <c r="C313" t="s">
        <v>17237</v>
      </c>
      <c r="D313" s="2" t="s">
        <v>10486</v>
      </c>
      <c r="E313" s="4" t="s">
        <v>10487</v>
      </c>
      <c r="F313" s="4" t="s">
        <v>17136</v>
      </c>
      <c r="G313" s="2" t="s">
        <v>10724</v>
      </c>
      <c r="H313" s="2" t="s">
        <v>10724</v>
      </c>
      <c r="I313" s="2"/>
      <c r="J313" s="2" t="s">
        <v>10724</v>
      </c>
      <c r="L313" s="2" t="s">
        <v>10609</v>
      </c>
      <c r="M313" s="2"/>
      <c r="N313" s="6" t="s">
        <v>10733</v>
      </c>
      <c r="O313" s="6" t="s">
        <v>10734</v>
      </c>
      <c r="P313" s="2">
        <v>2</v>
      </c>
      <c r="Q313">
        <v>2</v>
      </c>
      <c r="S313" s="2">
        <v>1500</v>
      </c>
      <c r="T313" s="2"/>
      <c r="V313">
        <v>3700</v>
      </c>
      <c r="W313">
        <v>5500</v>
      </c>
      <c r="AH313">
        <v>1</v>
      </c>
      <c r="AI313">
        <v>2</v>
      </c>
      <c r="AJ313" s="2"/>
      <c r="AK313" s="45"/>
      <c r="AL313" s="4" t="s">
        <v>30884</v>
      </c>
      <c r="AM313" s="2" t="s">
        <v>30885</v>
      </c>
      <c r="AN313" s="2"/>
    </row>
    <row r="314" spans="1:40">
      <c r="A314" s="62">
        <v>2911008</v>
      </c>
      <c r="B314" s="2" t="s">
        <v>10717</v>
      </c>
      <c r="C314" t="s">
        <v>17237</v>
      </c>
      <c r="D314" s="2" t="s">
        <v>10718</v>
      </c>
      <c r="E314" s="2" t="s">
        <v>10718</v>
      </c>
      <c r="F314" s="4" t="s">
        <v>17136</v>
      </c>
      <c r="G314" t="s">
        <v>10719</v>
      </c>
      <c r="H314" t="s">
        <v>10719</v>
      </c>
      <c r="J314" s="2" t="s">
        <v>12212</v>
      </c>
      <c r="N314" s="4" t="s">
        <v>10720</v>
      </c>
      <c r="O314" s="4" t="s">
        <v>10847</v>
      </c>
      <c r="P314" s="2">
        <v>1</v>
      </c>
      <c r="Q314">
        <v>1</v>
      </c>
      <c r="R314">
        <v>0</v>
      </c>
      <c r="S314" s="2">
        <v>2000</v>
      </c>
      <c r="T314" s="2"/>
      <c r="V314">
        <v>1500</v>
      </c>
      <c r="W314">
        <v>5500</v>
      </c>
      <c r="AJ314" s="2"/>
      <c r="AK314" s="45"/>
      <c r="AL314" s="4" t="s">
        <v>30886</v>
      </c>
      <c r="AM314" s="2" t="s">
        <v>30887</v>
      </c>
      <c r="AN314" s="2"/>
    </row>
    <row r="315" spans="1:40">
      <c r="A315" s="62">
        <v>2911009</v>
      </c>
      <c r="B315" t="s">
        <v>10848</v>
      </c>
      <c r="C315" t="s">
        <v>17237</v>
      </c>
      <c r="D315" s="2"/>
      <c r="E315" s="2" t="s">
        <v>10511</v>
      </c>
      <c r="F315" s="4" t="s">
        <v>17273</v>
      </c>
      <c r="G315" s="4" t="s">
        <v>10512</v>
      </c>
      <c r="H315" s="4" t="s">
        <v>649</v>
      </c>
      <c r="I315" s="4"/>
      <c r="J315" s="4" t="s">
        <v>11329</v>
      </c>
      <c r="K315" s="4" t="s">
        <v>10513</v>
      </c>
      <c r="N315" s="2" t="s">
        <v>11361</v>
      </c>
      <c r="O315" s="2" t="s">
        <v>11256</v>
      </c>
      <c r="P315" s="2">
        <v>1</v>
      </c>
      <c r="Q315">
        <v>1</v>
      </c>
      <c r="S315" s="2">
        <v>1595</v>
      </c>
      <c r="T315" s="2"/>
      <c r="V315">
        <v>2000</v>
      </c>
      <c r="W315">
        <v>5000</v>
      </c>
      <c r="AH315">
        <v>3</v>
      </c>
      <c r="AI315">
        <v>6</v>
      </c>
      <c r="AJ315" s="2"/>
      <c r="AK315" s="45"/>
      <c r="AL315" s="2" t="s">
        <v>10511</v>
      </c>
      <c r="AM315" s="6" t="s">
        <v>30813</v>
      </c>
      <c r="AN315" s="2"/>
    </row>
    <row r="316" spans="1:40">
      <c r="A316" s="62">
        <v>2911010</v>
      </c>
      <c r="B316" t="s">
        <v>11263</v>
      </c>
      <c r="C316" t="s">
        <v>17237</v>
      </c>
      <c r="D316" s="2" t="s">
        <v>11379</v>
      </c>
      <c r="E316" s="2" t="s">
        <v>13143</v>
      </c>
      <c r="F316" s="6" t="s">
        <v>17274</v>
      </c>
      <c r="G316" s="6" t="s">
        <v>12232</v>
      </c>
      <c r="H316" s="6" t="s">
        <v>12232</v>
      </c>
      <c r="I316" s="6"/>
      <c r="J316" s="2" t="s">
        <v>11016</v>
      </c>
      <c r="K316" s="6" t="s">
        <v>13578</v>
      </c>
      <c r="N316" s="2" t="s">
        <v>12224</v>
      </c>
      <c r="O316" s="2" t="s">
        <v>11138</v>
      </c>
      <c r="P316" s="2">
        <v>5</v>
      </c>
      <c r="Q316">
        <v>5</v>
      </c>
      <c r="S316" s="2">
        <v>4036</v>
      </c>
      <c r="T316" s="2"/>
      <c r="V316">
        <v>4115</v>
      </c>
      <c r="W316">
        <v>9368</v>
      </c>
      <c r="AJ316" s="2">
        <v>2</v>
      </c>
      <c r="AK316" s="45">
        <v>30</v>
      </c>
      <c r="AL316" s="2"/>
      <c r="AM316" s="2"/>
      <c r="AN316" s="2"/>
    </row>
    <row r="317" spans="1:40">
      <c r="A317" s="62">
        <v>2911011</v>
      </c>
      <c r="B317" t="s">
        <v>11266</v>
      </c>
      <c r="C317" t="s">
        <v>17237</v>
      </c>
      <c r="D317" s="2" t="s">
        <v>11142</v>
      </c>
      <c r="E317" s="2" t="s">
        <v>11142</v>
      </c>
      <c r="F317" s="6" t="s">
        <v>17274</v>
      </c>
      <c r="G317" s="2" t="s">
        <v>11015</v>
      </c>
      <c r="H317" s="2" t="s">
        <v>542</v>
      </c>
      <c r="I317" s="2"/>
      <c r="J317" s="6" t="s">
        <v>11257</v>
      </c>
      <c r="K317" s="6" t="s">
        <v>10514</v>
      </c>
      <c r="N317" s="2" t="s">
        <v>10853</v>
      </c>
      <c r="O317" s="2" t="s">
        <v>10854</v>
      </c>
      <c r="P317" s="2">
        <v>1</v>
      </c>
      <c r="Q317">
        <v>1</v>
      </c>
      <c r="S317" s="2">
        <v>432</v>
      </c>
      <c r="T317" s="2"/>
      <c r="V317">
        <v>4400</v>
      </c>
      <c r="W317">
        <v>6800</v>
      </c>
      <c r="AH317">
        <v>1</v>
      </c>
      <c r="AI317">
        <v>3</v>
      </c>
      <c r="AJ317" s="2"/>
      <c r="AK317" s="45"/>
      <c r="AL317" s="4" t="s">
        <v>30814</v>
      </c>
      <c r="AM317" s="4" t="s">
        <v>30815</v>
      </c>
      <c r="AN317" s="2"/>
    </row>
    <row r="318" spans="1:40">
      <c r="A318" s="62">
        <v>2911012</v>
      </c>
      <c r="B318" s="4" t="s">
        <v>10461</v>
      </c>
      <c r="C318" t="s">
        <v>17237</v>
      </c>
      <c r="D318" s="4" t="s">
        <v>10580</v>
      </c>
      <c r="E318" s="4" t="s">
        <v>10581</v>
      </c>
      <c r="F318" s="4" t="s">
        <v>17276</v>
      </c>
      <c r="G318" s="4" t="s">
        <v>10430</v>
      </c>
      <c r="H318" s="4" t="s">
        <v>10430</v>
      </c>
      <c r="I318" s="4"/>
      <c r="J318" t="s">
        <v>10197</v>
      </c>
      <c r="K318" s="4"/>
      <c r="L318" s="4"/>
      <c r="M318" s="4"/>
      <c r="N318" s="26" t="s">
        <v>10193</v>
      </c>
      <c r="O318" s="4" t="s">
        <v>10316</v>
      </c>
      <c r="P318" s="2">
        <v>3</v>
      </c>
      <c r="Q318">
        <v>3</v>
      </c>
      <c r="S318" s="2">
        <v>3000</v>
      </c>
      <c r="T318" s="2"/>
      <c r="V318">
        <v>3000</v>
      </c>
      <c r="W318">
        <v>8000</v>
      </c>
      <c r="AH318" s="2"/>
      <c r="AJ318" s="2">
        <v>1</v>
      </c>
      <c r="AK318" s="45">
        <v>2</v>
      </c>
      <c r="AL318" s="4" t="s">
        <v>10581</v>
      </c>
      <c r="AM318" s="84" t="s">
        <v>30816</v>
      </c>
    </row>
    <row r="319" spans="1:40">
      <c r="A319" s="62">
        <v>2911013</v>
      </c>
      <c r="B319" s="4" t="s">
        <v>10556</v>
      </c>
      <c r="C319" t="s">
        <v>17237</v>
      </c>
      <c r="D319" s="4" t="s">
        <v>10676</v>
      </c>
      <c r="E319" s="4" t="s">
        <v>10677</v>
      </c>
      <c r="F319" s="4" t="s">
        <v>17276</v>
      </c>
      <c r="G319" s="4" t="s">
        <v>10678</v>
      </c>
      <c r="H319" s="4" t="s">
        <v>10678</v>
      </c>
      <c r="I319" s="4"/>
      <c r="J319" s="4" t="s">
        <v>10690</v>
      </c>
      <c r="K319" s="4"/>
      <c r="L319" s="4"/>
      <c r="M319" s="4"/>
      <c r="N319" s="4" t="s">
        <v>10321</v>
      </c>
      <c r="O319" s="4" t="s">
        <v>12602</v>
      </c>
      <c r="P319" s="2">
        <v>6</v>
      </c>
      <c r="Q319">
        <v>6</v>
      </c>
      <c r="S319" s="2">
        <v>7485</v>
      </c>
      <c r="T319" s="2"/>
      <c r="V319">
        <v>5385</v>
      </c>
      <c r="W319">
        <v>21543</v>
      </c>
      <c r="AH319" s="3"/>
      <c r="AJ319" s="2">
        <v>3</v>
      </c>
      <c r="AK319" s="45">
        <v>22</v>
      </c>
      <c r="AL319" s="4" t="s">
        <v>30909</v>
      </c>
      <c r="AM319" s="4" t="s">
        <v>30910</v>
      </c>
      <c r="AN319" s="4" t="s">
        <v>30911</v>
      </c>
    </row>
    <row r="320" spans="1:40">
      <c r="A320" s="62">
        <v>2911014</v>
      </c>
      <c r="B320" s="4" t="s">
        <v>10582</v>
      </c>
      <c r="C320" t="s">
        <v>17237</v>
      </c>
      <c r="D320" s="59" t="s">
        <v>29711</v>
      </c>
      <c r="E320" s="4" t="s">
        <v>12446</v>
      </c>
      <c r="F320" s="4" t="s">
        <v>17276</v>
      </c>
      <c r="G320" s="26" t="s">
        <v>11451</v>
      </c>
      <c r="H320" s="26" t="s">
        <v>11451</v>
      </c>
      <c r="I320" s="26"/>
      <c r="J320" s="4" t="s">
        <v>10690</v>
      </c>
      <c r="K320" s="26" t="s">
        <v>10583</v>
      </c>
      <c r="L320" s="4" t="s">
        <v>11451</v>
      </c>
      <c r="M320" s="4"/>
      <c r="N320" s="4" t="s">
        <v>12224</v>
      </c>
      <c r="O320" s="4" t="s">
        <v>13940</v>
      </c>
      <c r="P320" s="2">
        <v>4</v>
      </c>
      <c r="Q320">
        <v>4</v>
      </c>
      <c r="S320" s="2">
        <v>3563</v>
      </c>
      <c r="T320" s="2"/>
      <c r="V320">
        <v>2126</v>
      </c>
      <c r="W320">
        <v>6099</v>
      </c>
      <c r="AJ320" s="2">
        <v>2</v>
      </c>
      <c r="AK320" s="45">
        <v>13</v>
      </c>
      <c r="AL320" s="4" t="s">
        <v>30912</v>
      </c>
      <c r="AM320" s="4" t="s">
        <v>18278</v>
      </c>
      <c r="AN320" s="4" t="s">
        <v>30913</v>
      </c>
    </row>
    <row r="321" spans="1:44">
      <c r="A321" s="62">
        <v>2911015</v>
      </c>
      <c r="B321" s="4" t="s">
        <v>10213</v>
      </c>
      <c r="C321" t="s">
        <v>17237</v>
      </c>
      <c r="D321" s="4" t="s">
        <v>10214</v>
      </c>
      <c r="E321" s="4" t="s">
        <v>10214</v>
      </c>
      <c r="F321" s="4" t="s">
        <v>17276</v>
      </c>
      <c r="G321" s="4" t="s">
        <v>11451</v>
      </c>
      <c r="H321" s="4" t="s">
        <v>11451</v>
      </c>
      <c r="I321" s="4"/>
      <c r="J321" s="4" t="s">
        <v>10690</v>
      </c>
      <c r="K321" s="59" t="s">
        <v>558</v>
      </c>
      <c r="L321" s="4" t="s">
        <v>179</v>
      </c>
      <c r="M321" s="4"/>
      <c r="N321" s="4" t="s">
        <v>10215</v>
      </c>
      <c r="O321" s="4" t="s">
        <v>10455</v>
      </c>
      <c r="P321" s="2">
        <v>4</v>
      </c>
      <c r="Q321">
        <v>4</v>
      </c>
      <c r="S321" s="2">
        <v>7322</v>
      </c>
      <c r="T321" s="2"/>
      <c r="V321">
        <v>5822</v>
      </c>
      <c r="W321">
        <v>15468</v>
      </c>
      <c r="AJ321" s="2"/>
      <c r="AK321" s="45"/>
      <c r="AL321" s="84" t="s">
        <v>12636</v>
      </c>
      <c r="AM321" s="2" t="s">
        <v>30914</v>
      </c>
      <c r="AN321" s="6" t="s">
        <v>30915</v>
      </c>
    </row>
    <row r="322" spans="1:44">
      <c r="A322" s="62">
        <v>2911016</v>
      </c>
      <c r="B322" s="4" t="s">
        <v>10574</v>
      </c>
      <c r="C322" t="s">
        <v>17237</v>
      </c>
      <c r="D322" s="4" t="s">
        <v>10263</v>
      </c>
      <c r="E322" s="4" t="s">
        <v>10373</v>
      </c>
      <c r="F322" s="4" t="s">
        <v>17276</v>
      </c>
      <c r="G322" s="4" t="s">
        <v>11249</v>
      </c>
      <c r="H322" s="4" t="s">
        <v>11249</v>
      </c>
      <c r="I322" s="4"/>
      <c r="J322" s="4" t="s">
        <v>11250</v>
      </c>
      <c r="K322" s="4" t="s">
        <v>10374</v>
      </c>
      <c r="L322" s="4"/>
      <c r="M322" s="4"/>
      <c r="N322" s="4" t="s">
        <v>10499</v>
      </c>
      <c r="O322" s="4" t="s">
        <v>10549</v>
      </c>
      <c r="P322" s="2">
        <v>3</v>
      </c>
      <c r="Q322">
        <v>3</v>
      </c>
      <c r="S322" s="2">
        <v>4500</v>
      </c>
      <c r="T322" s="2"/>
      <c r="V322">
        <v>5233</v>
      </c>
      <c r="W322">
        <v>17800</v>
      </c>
      <c r="AH322">
        <v>1</v>
      </c>
      <c r="AI322">
        <v>15</v>
      </c>
      <c r="AJ322" s="2"/>
      <c r="AK322" s="45"/>
      <c r="AL322" s="84" t="s">
        <v>12636</v>
      </c>
      <c r="AM322" s="4" t="s">
        <v>30916</v>
      </c>
      <c r="AN322" s="2"/>
    </row>
    <row r="323" spans="1:44">
      <c r="A323" s="62">
        <v>2911017</v>
      </c>
      <c r="B323" s="4" t="s">
        <v>10500</v>
      </c>
      <c r="C323" t="s">
        <v>17237</v>
      </c>
      <c r="D323" s="4" t="s">
        <v>10404</v>
      </c>
      <c r="E323" s="4" t="s">
        <v>10306</v>
      </c>
      <c r="F323" s="4" t="s">
        <v>17276</v>
      </c>
      <c r="G323" s="4" t="s">
        <v>10891</v>
      </c>
      <c r="H323" s="4" t="s">
        <v>10891</v>
      </c>
      <c r="I323" s="4"/>
      <c r="J323" s="4" t="s">
        <v>10895</v>
      </c>
      <c r="K323" s="4" t="s">
        <v>10422</v>
      </c>
      <c r="L323" s="4" t="s">
        <v>15502</v>
      </c>
      <c r="M323" s="4"/>
      <c r="N323" s="4" t="s">
        <v>11830</v>
      </c>
      <c r="O323" s="4" t="s">
        <v>14299</v>
      </c>
      <c r="P323" s="2">
        <v>2</v>
      </c>
      <c r="Q323">
        <v>2</v>
      </c>
      <c r="S323" s="2">
        <v>693</v>
      </c>
      <c r="T323" s="2"/>
      <c r="V323">
        <v>3552</v>
      </c>
      <c r="W323">
        <v>7849</v>
      </c>
      <c r="AH323">
        <v>3</v>
      </c>
      <c r="AI323">
        <v>10</v>
      </c>
      <c r="AJ323" s="2"/>
      <c r="AK323" s="45"/>
      <c r="AL323" s="4" t="s">
        <v>30917</v>
      </c>
      <c r="AM323" s="4" t="s">
        <v>30918</v>
      </c>
      <c r="AN323" s="2"/>
    </row>
    <row r="324" spans="1:44">
      <c r="A324" s="62">
        <v>2911018</v>
      </c>
      <c r="B324" s="4" t="s">
        <v>10307</v>
      </c>
      <c r="C324" t="s">
        <v>17237</v>
      </c>
      <c r="D324" s="4" t="s">
        <v>10504</v>
      </c>
      <c r="E324" s="4" t="s">
        <v>10504</v>
      </c>
      <c r="F324" s="4" t="s">
        <v>17276</v>
      </c>
      <c r="G324" s="4" t="s">
        <v>11456</v>
      </c>
      <c r="H324" s="4" t="s">
        <v>11456</v>
      </c>
      <c r="I324" s="4"/>
      <c r="J324" s="4" t="s">
        <v>11456</v>
      </c>
      <c r="K324" s="4" t="s">
        <v>10505</v>
      </c>
      <c r="L324" s="4" t="s">
        <v>10506</v>
      </c>
      <c r="M324" s="4"/>
      <c r="N324" s="4" t="s">
        <v>16342</v>
      </c>
      <c r="O324" s="4" t="s">
        <v>10507</v>
      </c>
      <c r="P324" s="2">
        <v>1</v>
      </c>
      <c r="Q324">
        <v>1</v>
      </c>
      <c r="S324" s="2">
        <v>2000</v>
      </c>
      <c r="T324" s="2"/>
      <c r="V324">
        <v>2109</v>
      </c>
      <c r="W324">
        <v>7560</v>
      </c>
      <c r="AH324">
        <v>1</v>
      </c>
      <c r="AI324">
        <v>1</v>
      </c>
      <c r="AJ324" s="2"/>
      <c r="AK324" s="45"/>
      <c r="AL324" s="84" t="s">
        <v>30919</v>
      </c>
      <c r="AM324" s="4" t="s">
        <v>30843</v>
      </c>
      <c r="AN324" s="4" t="s">
        <v>30846</v>
      </c>
    </row>
    <row r="325" spans="1:44">
      <c r="A325" s="62">
        <v>2911019</v>
      </c>
      <c r="B325" s="3" t="s">
        <v>10641</v>
      </c>
      <c r="C325" t="s">
        <v>17237</v>
      </c>
      <c r="D325" s="59" t="s">
        <v>68</v>
      </c>
      <c r="E325" s="4" t="s">
        <v>10524</v>
      </c>
      <c r="F325" t="s">
        <v>17278</v>
      </c>
      <c r="G325" s="59" t="s">
        <v>30257</v>
      </c>
      <c r="H325" s="59" t="s">
        <v>30157</v>
      </c>
      <c r="I325" s="59" t="s">
        <v>11093</v>
      </c>
      <c r="J325" t="s">
        <v>11094</v>
      </c>
      <c r="L325" s="2" t="s">
        <v>10398</v>
      </c>
      <c r="M325" s="2"/>
      <c r="N325" s="2" t="s">
        <v>10401</v>
      </c>
      <c r="O325" s="2" t="s">
        <v>10173</v>
      </c>
      <c r="P325" s="2">
        <v>5</v>
      </c>
      <c r="Q325">
        <v>5</v>
      </c>
      <c r="R325">
        <v>0</v>
      </c>
      <c r="S325" s="2">
        <v>6315</v>
      </c>
      <c r="T325" s="2"/>
      <c r="V325">
        <v>7434</v>
      </c>
      <c r="W325">
        <v>15709</v>
      </c>
      <c r="AH325">
        <v>1</v>
      </c>
      <c r="AI325">
        <v>15</v>
      </c>
      <c r="AJ325" s="2">
        <v>1</v>
      </c>
      <c r="AK325" s="45">
        <v>8</v>
      </c>
      <c r="AL325" s="4" t="s">
        <v>30847</v>
      </c>
      <c r="AM325" s="4" t="s">
        <v>30848</v>
      </c>
      <c r="AN325" s="4" t="s">
        <v>30757</v>
      </c>
      <c r="AQ325" t="s">
        <v>30190</v>
      </c>
      <c r="AR325" t="s">
        <v>29781</v>
      </c>
    </row>
    <row r="326" spans="1:44">
      <c r="A326" s="62">
        <v>2911020</v>
      </c>
      <c r="B326" s="4" t="s">
        <v>10639</v>
      </c>
      <c r="C326" t="s">
        <v>17237</v>
      </c>
      <c r="D326" s="4" t="s">
        <v>10573</v>
      </c>
      <c r="E326" s="4" t="s">
        <v>10688</v>
      </c>
      <c r="F326" t="s">
        <v>17278</v>
      </c>
      <c r="G326" t="s">
        <v>10799</v>
      </c>
      <c r="H326" t="s">
        <v>10799</v>
      </c>
      <c r="J326" s="2" t="s">
        <v>12394</v>
      </c>
      <c r="K326" s="4" t="s">
        <v>10576</v>
      </c>
      <c r="L326" s="4" t="s">
        <v>10686</v>
      </c>
      <c r="M326" s="4"/>
      <c r="N326" s="4" t="s">
        <v>10687</v>
      </c>
      <c r="O326" s="4" t="s">
        <v>11045</v>
      </c>
      <c r="P326" s="2">
        <v>1</v>
      </c>
      <c r="Q326">
        <v>1</v>
      </c>
      <c r="R326">
        <v>0</v>
      </c>
      <c r="S326" s="2">
        <v>1382</v>
      </c>
      <c r="T326" s="2"/>
      <c r="V326">
        <v>3509</v>
      </c>
      <c r="W326">
        <v>6350</v>
      </c>
      <c r="AJ326" s="2">
        <v>1</v>
      </c>
      <c r="AK326" s="45">
        <v>13</v>
      </c>
      <c r="AL326" s="4" t="s">
        <v>30758</v>
      </c>
      <c r="AM326" s="2" t="s">
        <v>30759</v>
      </c>
      <c r="AN326" s="6" t="s">
        <v>30760</v>
      </c>
    </row>
    <row r="327" spans="1:44">
      <c r="A327" s="62">
        <v>2911021</v>
      </c>
      <c r="B327" s="4" t="s">
        <v>11084</v>
      </c>
      <c r="C327" t="s">
        <v>17237</v>
      </c>
      <c r="D327" s="4" t="s">
        <v>11085</v>
      </c>
      <c r="E327" s="4" t="s">
        <v>11312</v>
      </c>
      <c r="F327" s="4" t="s">
        <v>17278</v>
      </c>
      <c r="G327" s="4" t="s">
        <v>17790</v>
      </c>
      <c r="H327" s="4" t="s">
        <v>17790</v>
      </c>
      <c r="I327" s="4"/>
      <c r="J327" s="4" t="s">
        <v>11179</v>
      </c>
      <c r="L327" s="6" t="s">
        <v>10803</v>
      </c>
      <c r="M327" s="6"/>
      <c r="N327" s="4" t="s">
        <v>10685</v>
      </c>
      <c r="O327" s="4" t="s">
        <v>11054</v>
      </c>
      <c r="P327" s="2">
        <v>3</v>
      </c>
      <c r="Q327">
        <v>3</v>
      </c>
      <c r="S327" s="2">
        <v>4437</v>
      </c>
      <c r="T327" s="2"/>
      <c r="V327">
        <v>1740</v>
      </c>
      <c r="W327">
        <v>6165</v>
      </c>
      <c r="AJ327" s="2">
        <v>1</v>
      </c>
      <c r="AK327" s="45">
        <v>15</v>
      </c>
      <c r="AL327" s="4" t="s">
        <v>30761</v>
      </c>
      <c r="AM327" s="4" t="s">
        <v>30762</v>
      </c>
      <c r="AN327" s="2"/>
    </row>
    <row r="328" spans="1:44">
      <c r="A328" s="62">
        <v>2911022</v>
      </c>
      <c r="B328" s="4" t="s">
        <v>10459</v>
      </c>
      <c r="C328" t="s">
        <v>17237</v>
      </c>
      <c r="D328" s="4" t="s">
        <v>10471</v>
      </c>
      <c r="E328" s="4" t="s">
        <v>10465</v>
      </c>
      <c r="F328" s="4" t="s">
        <v>17278</v>
      </c>
      <c r="G328" s="4" t="s">
        <v>10588</v>
      </c>
      <c r="H328" s="59" t="s">
        <v>17790</v>
      </c>
      <c r="I328" s="59"/>
      <c r="J328" s="4" t="s">
        <v>11179</v>
      </c>
      <c r="K328" s="4"/>
      <c r="L328" s="4" t="s">
        <v>10475</v>
      </c>
      <c r="M328" s="4"/>
      <c r="N328" s="4" t="s">
        <v>12783</v>
      </c>
      <c r="O328" s="4" t="s">
        <v>10939</v>
      </c>
      <c r="P328" s="2">
        <v>1</v>
      </c>
      <c r="Q328">
        <v>1</v>
      </c>
      <c r="S328" s="2">
        <v>1386</v>
      </c>
      <c r="T328" s="2"/>
      <c r="V328">
        <v>4200</v>
      </c>
      <c r="W328">
        <v>9120</v>
      </c>
      <c r="AJ328" s="2">
        <v>1</v>
      </c>
      <c r="AK328" s="45">
        <v>5</v>
      </c>
      <c r="AL328" s="4" t="s">
        <v>10465</v>
      </c>
      <c r="AM328" s="4" t="s">
        <v>30763</v>
      </c>
      <c r="AN328" s="2"/>
    </row>
    <row r="329" spans="1:44">
      <c r="A329" s="62">
        <v>2911023</v>
      </c>
      <c r="B329" s="4" t="s">
        <v>10699</v>
      </c>
      <c r="C329" t="s">
        <v>17237</v>
      </c>
      <c r="D329" s="59" t="s">
        <v>29290</v>
      </c>
      <c r="E329" s="59" t="s">
        <v>29289</v>
      </c>
      <c r="F329" s="4" t="s">
        <v>17278</v>
      </c>
      <c r="G329" t="s">
        <v>10735</v>
      </c>
      <c r="H329" t="s">
        <v>10735</v>
      </c>
      <c r="J329" t="s">
        <v>10736</v>
      </c>
      <c r="K329" s="4"/>
      <c r="L329" s="4"/>
      <c r="M329" s="4"/>
      <c r="N329" s="4" t="s">
        <v>10849</v>
      </c>
      <c r="O329" s="26" t="s">
        <v>10850</v>
      </c>
      <c r="P329" s="2">
        <v>5</v>
      </c>
      <c r="Q329">
        <v>5</v>
      </c>
      <c r="S329" s="2">
        <v>4000</v>
      </c>
      <c r="T329" s="2"/>
      <c r="V329">
        <v>1500</v>
      </c>
      <c r="W329">
        <v>8000</v>
      </c>
      <c r="AH329">
        <v>2</v>
      </c>
      <c r="AI329">
        <v>15</v>
      </c>
      <c r="AJ329" s="2"/>
      <c r="AK329" s="45"/>
      <c r="AL329" s="4" t="s">
        <v>9909</v>
      </c>
      <c r="AM329" s="2" t="s">
        <v>10735</v>
      </c>
      <c r="AN329" s="2"/>
    </row>
    <row r="330" spans="1:44">
      <c r="A330" s="62">
        <v>2911024</v>
      </c>
      <c r="B330" s="3" t="s">
        <v>10742</v>
      </c>
      <c r="C330" t="s">
        <v>17237</v>
      </c>
      <c r="D330" s="4" t="s">
        <v>10857</v>
      </c>
      <c r="E330" s="4" t="s">
        <v>10857</v>
      </c>
      <c r="F330" s="4" t="s">
        <v>17277</v>
      </c>
      <c r="G330" s="4" t="s">
        <v>11007</v>
      </c>
      <c r="H330" s="4" t="s">
        <v>11007</v>
      </c>
      <c r="I330" s="4"/>
      <c r="J330" s="4" t="s">
        <v>11007</v>
      </c>
      <c r="L330" s="2"/>
      <c r="M330" s="2"/>
      <c r="N330" s="2" t="s">
        <v>10614</v>
      </c>
      <c r="O330" s="2"/>
      <c r="P330" s="2">
        <v>2</v>
      </c>
      <c r="Q330">
        <v>2</v>
      </c>
      <c r="S330" s="2">
        <v>1800</v>
      </c>
      <c r="T330" s="2"/>
      <c r="V330">
        <v>1800</v>
      </c>
      <c r="W330">
        <v>5000</v>
      </c>
      <c r="AJ330" s="2">
        <v>2</v>
      </c>
      <c r="AK330" s="45">
        <v>10</v>
      </c>
      <c r="AL330" s="4" t="s">
        <v>30764</v>
      </c>
      <c r="AM330" s="2"/>
      <c r="AN330" s="2"/>
    </row>
    <row r="331" spans="1:44">
      <c r="A331" s="62">
        <v>2911025</v>
      </c>
      <c r="B331" s="4" t="s">
        <v>10743</v>
      </c>
      <c r="C331" t="s">
        <v>17237</v>
      </c>
      <c r="D331" s="4" t="s">
        <v>10624</v>
      </c>
      <c r="E331" s="26" t="s">
        <v>12636</v>
      </c>
      <c r="F331" s="4" t="s">
        <v>17277</v>
      </c>
      <c r="G331" t="s">
        <v>10509</v>
      </c>
      <c r="H331" t="s">
        <v>10509</v>
      </c>
      <c r="J331" s="4" t="s">
        <v>10655</v>
      </c>
      <c r="K331" s="4" t="s">
        <v>10510</v>
      </c>
      <c r="L331" s="4" t="s">
        <v>10368</v>
      </c>
      <c r="M331" s="4"/>
      <c r="N331" s="4" t="s">
        <v>10495</v>
      </c>
      <c r="O331" s="4" t="s">
        <v>12503</v>
      </c>
      <c r="P331" s="2">
        <v>3</v>
      </c>
      <c r="Q331">
        <v>3</v>
      </c>
      <c r="S331" s="2">
        <v>2400</v>
      </c>
      <c r="T331" s="2"/>
      <c r="V331">
        <v>3400</v>
      </c>
      <c r="W331">
        <v>13200</v>
      </c>
      <c r="AJ331" s="2">
        <v>1</v>
      </c>
      <c r="AK331" s="45">
        <v>5</v>
      </c>
      <c r="AL331" s="2" t="s">
        <v>30765</v>
      </c>
      <c r="AM331" s="2" t="s">
        <v>30766</v>
      </c>
      <c r="AN331" s="2"/>
    </row>
    <row r="332" spans="1:44">
      <c r="A332" s="62">
        <v>2911026</v>
      </c>
      <c r="B332" s="4" t="s">
        <v>10798</v>
      </c>
      <c r="C332" t="s">
        <v>17237</v>
      </c>
      <c r="D332" s="4" t="s">
        <v>10693</v>
      </c>
      <c r="E332" s="4" t="s">
        <v>10805</v>
      </c>
      <c r="F332" s="4" t="s">
        <v>17277</v>
      </c>
      <c r="G332" t="s">
        <v>10806</v>
      </c>
      <c r="H332" t="s">
        <v>10806</v>
      </c>
      <c r="J332" s="6" t="s">
        <v>10621</v>
      </c>
      <c r="L332" t="s">
        <v>10807</v>
      </c>
      <c r="N332" s="2" t="s">
        <v>12783</v>
      </c>
      <c r="O332" s="2" t="s">
        <v>11423</v>
      </c>
      <c r="P332" s="2">
        <v>1</v>
      </c>
      <c r="Q332">
        <v>1</v>
      </c>
      <c r="S332" s="2">
        <v>1350</v>
      </c>
      <c r="T332" s="2"/>
      <c r="V332">
        <v>380</v>
      </c>
      <c r="W332">
        <v>12000</v>
      </c>
      <c r="AJ332" s="2">
        <v>1</v>
      </c>
      <c r="AK332" s="45">
        <v>3</v>
      </c>
      <c r="AL332" s="2" t="s">
        <v>30767</v>
      </c>
      <c r="AM332" s="2" t="s">
        <v>10807</v>
      </c>
      <c r="AN332" s="2"/>
    </row>
    <row r="333" spans="1:44">
      <c r="A333" s="62">
        <v>2911027</v>
      </c>
      <c r="B333" s="4" t="s">
        <v>10603</v>
      </c>
      <c r="C333" t="s">
        <v>17237</v>
      </c>
      <c r="D333" s="4" t="s">
        <v>10604</v>
      </c>
      <c r="E333" s="4" t="s">
        <v>10604</v>
      </c>
      <c r="F333" s="4" t="s">
        <v>997</v>
      </c>
      <c r="G333" s="4" t="s">
        <v>11198</v>
      </c>
      <c r="H333" s="4" t="s">
        <v>11198</v>
      </c>
      <c r="I333" s="4"/>
      <c r="J333" s="4" t="s">
        <v>11199</v>
      </c>
      <c r="K333" s="4"/>
      <c r="L333" s="6" t="s">
        <v>10692</v>
      </c>
      <c r="M333" s="6"/>
      <c r="N333" s="6" t="s">
        <v>11069</v>
      </c>
      <c r="O333" s="2" t="s">
        <v>11070</v>
      </c>
      <c r="P333" s="2">
        <v>6</v>
      </c>
      <c r="Q333">
        <v>6</v>
      </c>
      <c r="S333" s="2">
        <v>6300</v>
      </c>
      <c r="T333" s="2"/>
      <c r="V333">
        <v>8490</v>
      </c>
      <c r="W333">
        <v>24401</v>
      </c>
      <c r="AJ333" s="2">
        <v>4</v>
      </c>
      <c r="AK333" s="45">
        <v>29</v>
      </c>
      <c r="AL333" s="2" t="s">
        <v>30768</v>
      </c>
      <c r="AM333" s="2"/>
      <c r="AN333" s="89" t="s">
        <v>12636</v>
      </c>
    </row>
  </sheetData>
  <phoneticPr fontId="1" type="noConversion"/>
  <pageMargins left="0.75" right="0.75" top="1" bottom="1" header="0.5" footer="0.5"/>
  <pageSetup paperSize="10"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2114"/>
  <sheetViews>
    <sheetView topLeftCell="A2" zoomScale="150" workbookViewId="0">
      <pane xSplit="3" ySplit="4" topLeftCell="AM6" activePane="bottomRight" state="frozen"/>
      <selection activeCell="A2" sqref="A2"/>
      <selection pane="topRight" activeCell="D2" sqref="D2"/>
      <selection pane="bottomLeft" activeCell="A15" sqref="A15"/>
      <selection pane="bottomRight" activeCell="BA5" sqref="BA5"/>
    </sheetView>
  </sheetViews>
  <sheetFormatPr baseColWidth="10" defaultRowHeight="12" outlineLevelCol="1" x14ac:dyDescent="0"/>
  <cols>
    <col min="1" max="1" width="8.83203125" style="3" customWidth="1"/>
    <col min="2" max="2" width="18.1640625" style="3" customWidth="1"/>
    <col min="3" max="3" width="4.5" style="3" customWidth="1"/>
    <col min="4" max="5" width="40.83203125" style="3" customWidth="1"/>
    <col min="6" max="6" width="26" style="3" customWidth="1"/>
    <col min="7" max="13" width="6.1640625" style="3" customWidth="1"/>
    <col min="14" max="14" width="10.83203125" style="3"/>
    <col min="15" max="15" width="12.5" style="3" customWidth="1"/>
    <col min="16" max="33" width="6.1640625" style="3" customWidth="1"/>
    <col min="34" max="37" width="6.1640625" style="3" customWidth="1" outlineLevel="1"/>
    <col min="38" max="40" width="6.1640625" style="4" customWidth="1"/>
    <col min="41" max="52" width="6.1640625" style="3" customWidth="1" outlineLevel="1"/>
    <col min="53" max="53" width="6.1640625" style="4" customWidth="1"/>
    <col min="54" max="56" width="6.1640625" style="4" customWidth="1" outlineLevel="1"/>
    <col min="57" max="57" width="8.33203125" style="4" customWidth="1"/>
    <col min="58" max="58" width="6.1640625" style="4" customWidth="1"/>
    <col min="59" max="59" width="6.1640625" style="4" customWidth="1" outlineLevel="1"/>
    <col min="60" max="60" width="6" style="4" customWidth="1" outlineLevel="1"/>
    <col min="61" max="61" width="6" style="50" customWidth="1" outlineLevel="1"/>
    <col min="62" max="63" width="6" style="3" customWidth="1"/>
    <col min="64" max="64" width="7.33203125" style="3" customWidth="1" outlineLevel="1"/>
    <col min="65" max="65" width="5.6640625" style="3" customWidth="1" outlineLevel="1"/>
    <col min="66" max="66" width="5.6640625" style="4" customWidth="1" outlineLevel="1"/>
    <col min="67" max="68" width="5.6640625" style="3" customWidth="1" outlineLevel="1"/>
    <col min="69" max="69" width="5.6640625" style="4" customWidth="1" outlineLevel="1"/>
    <col min="70" max="71" width="5.6640625" style="3" customWidth="1" outlineLevel="1"/>
    <col min="72" max="77" width="5.6640625" style="4" customWidth="1" outlineLevel="1"/>
    <col min="78" max="78" width="5.6640625" style="3" customWidth="1" outlineLevel="1"/>
    <col min="79" max="79" width="5.6640625" style="4" customWidth="1" outlineLevel="1"/>
    <col min="80" max="80" width="7" style="3" customWidth="1"/>
    <col min="81" max="81" width="9.6640625" style="3" customWidth="1"/>
    <col min="82" max="96" width="6.33203125" style="3" customWidth="1"/>
    <col min="97" max="123" width="5.6640625" style="3" customWidth="1"/>
    <col min="124" max="16384" width="10.83203125" style="3"/>
  </cols>
  <sheetData>
    <row r="1" spans="1:130" s="4" customFormat="1" ht="11.25" customHeight="1">
      <c r="A1" s="60"/>
      <c r="D1" s="4" t="s">
        <v>11826</v>
      </c>
      <c r="X1" s="4" t="s">
        <v>11827</v>
      </c>
      <c r="Z1" s="4" t="s">
        <v>11828</v>
      </c>
      <c r="AF1" s="4" t="s">
        <v>11572</v>
      </c>
      <c r="AO1" s="4" t="s">
        <v>11573</v>
      </c>
      <c r="BB1" s="63"/>
      <c r="BC1" s="63"/>
      <c r="BF1" s="4" t="s">
        <v>11881</v>
      </c>
      <c r="BI1" s="50"/>
      <c r="BK1" s="4" t="s">
        <v>12159</v>
      </c>
      <c r="CB1" s="12"/>
      <c r="CD1" s="4" t="s">
        <v>11851</v>
      </c>
      <c r="CS1" s="4" t="s">
        <v>11988</v>
      </c>
      <c r="DK1" s="50"/>
      <c r="DL1" s="50"/>
      <c r="DM1" s="4" t="s">
        <v>12439</v>
      </c>
    </row>
    <row r="2" spans="1:130" s="4" customFormat="1">
      <c r="A2" s="60"/>
      <c r="N2" s="4" t="s">
        <v>11826</v>
      </c>
      <c r="AF2" s="4" t="s">
        <v>12282</v>
      </c>
      <c r="AH2" s="4" t="s">
        <v>11699</v>
      </c>
      <c r="AJ2" s="4" t="s">
        <v>11990</v>
      </c>
      <c r="BI2" s="50"/>
      <c r="CB2" s="12"/>
      <c r="DK2" s="50"/>
      <c r="DL2" s="50"/>
    </row>
    <row r="3" spans="1:130" s="4" customFormat="1">
      <c r="A3" s="60"/>
      <c r="H3" s="4" t="s">
        <v>11841</v>
      </c>
      <c r="N3" s="4" t="s">
        <v>30393</v>
      </c>
      <c r="P3" s="4" t="s">
        <v>11906</v>
      </c>
      <c r="Q3" s="4" t="s">
        <v>12745</v>
      </c>
      <c r="V3" s="4" t="s">
        <v>11831</v>
      </c>
      <c r="X3" s="4" t="s">
        <v>11845</v>
      </c>
      <c r="AF3" s="4" t="s">
        <v>11835</v>
      </c>
      <c r="AH3" s="4" t="s">
        <v>11836</v>
      </c>
      <c r="AJ3" s="4" t="s">
        <v>11837</v>
      </c>
      <c r="AL3" s="4" t="s">
        <v>12557</v>
      </c>
      <c r="AN3" s="4" t="s">
        <v>11832</v>
      </c>
      <c r="AO3" s="4" t="s">
        <v>11696</v>
      </c>
      <c r="BA3" s="4" t="s">
        <v>12557</v>
      </c>
      <c r="BE3" s="4" t="s">
        <v>12557</v>
      </c>
      <c r="BG3" s="4" t="s">
        <v>12282</v>
      </c>
      <c r="BH3" s="4" t="s">
        <v>11699</v>
      </c>
      <c r="BI3" s="50" t="s">
        <v>11990</v>
      </c>
      <c r="BK3" s="4" t="s">
        <v>11700</v>
      </c>
      <c r="BN3" s="4" t="s">
        <v>12594</v>
      </c>
      <c r="BQ3" s="4" t="s">
        <v>12441</v>
      </c>
      <c r="BT3" s="4" t="s">
        <v>11833</v>
      </c>
      <c r="BW3" s="4" t="s">
        <v>11834</v>
      </c>
      <c r="CB3" s="12"/>
      <c r="CL3" s="4" t="s">
        <v>12130</v>
      </c>
      <c r="CN3" s="4" t="s">
        <v>12126</v>
      </c>
      <c r="CP3" s="4" t="s">
        <v>11974</v>
      </c>
      <c r="CR3" s="4" t="s">
        <v>11987</v>
      </c>
      <c r="CS3" s="4" t="s">
        <v>11975</v>
      </c>
      <c r="CW3" s="4" t="s">
        <v>11976</v>
      </c>
      <c r="CX3" s="4" t="s">
        <v>11977</v>
      </c>
      <c r="DA3" s="4" t="s">
        <v>12128</v>
      </c>
      <c r="DE3" s="4" t="s">
        <v>12129</v>
      </c>
      <c r="DJ3" s="4" t="s">
        <v>12589</v>
      </c>
      <c r="DK3" s="50"/>
      <c r="DL3" s="50"/>
      <c r="DM3" s="4" t="s">
        <v>12597</v>
      </c>
      <c r="DO3" s="4" t="s">
        <v>12598</v>
      </c>
      <c r="DQ3" s="4" t="s">
        <v>12599</v>
      </c>
      <c r="DU3" s="4" t="s">
        <v>30392</v>
      </c>
    </row>
    <row r="4" spans="1:130" s="4" customFormat="1" ht="12.75" customHeight="1">
      <c r="A4" s="60" t="s">
        <v>10863</v>
      </c>
      <c r="B4" s="4" t="s">
        <v>12014</v>
      </c>
      <c r="C4" s="59"/>
      <c r="D4" s="4" t="s">
        <v>11852</v>
      </c>
      <c r="E4" s="4" t="s">
        <v>11687</v>
      </c>
      <c r="F4" s="4" t="s">
        <v>11853</v>
      </c>
      <c r="G4" s="4" t="s">
        <v>12009</v>
      </c>
      <c r="H4" s="4" t="s">
        <v>12010</v>
      </c>
      <c r="I4" s="4" t="s">
        <v>12167</v>
      </c>
      <c r="L4" s="4" t="s">
        <v>11686</v>
      </c>
      <c r="M4" s="4" t="s">
        <v>12136</v>
      </c>
      <c r="N4" s="4" t="s">
        <v>30394</v>
      </c>
      <c r="O4" s="4" t="s">
        <v>30295</v>
      </c>
      <c r="P4" s="4" t="s">
        <v>12642</v>
      </c>
      <c r="Q4" s="4" t="s">
        <v>11985</v>
      </c>
      <c r="R4" s="4" t="s">
        <v>11891</v>
      </c>
      <c r="S4" s="4" t="s">
        <v>11682</v>
      </c>
      <c r="T4" s="4" t="s">
        <v>12440</v>
      </c>
      <c r="U4" s="59" t="s">
        <v>12971</v>
      </c>
      <c r="V4" s="4" t="s">
        <v>11892</v>
      </c>
      <c r="W4" s="4" t="s">
        <v>12971</v>
      </c>
      <c r="X4" s="4" t="s">
        <v>11893</v>
      </c>
      <c r="Y4" s="4" t="s">
        <v>11894</v>
      </c>
      <c r="Z4" s="4" t="s">
        <v>11856</v>
      </c>
      <c r="AA4" s="4" t="s">
        <v>12908</v>
      </c>
      <c r="AB4" s="4" t="s">
        <v>11989</v>
      </c>
      <c r="AC4" s="4" t="s">
        <v>12775</v>
      </c>
      <c r="AD4" s="4" t="s">
        <v>12644</v>
      </c>
      <c r="AE4" s="4" t="s">
        <v>12490</v>
      </c>
      <c r="AF4" s="4" t="s">
        <v>12651</v>
      </c>
      <c r="AG4" s="4" t="s">
        <v>12652</v>
      </c>
      <c r="AH4" s="4" t="s">
        <v>12651</v>
      </c>
      <c r="AI4" s="4" t="s">
        <v>12652</v>
      </c>
      <c r="AJ4" s="4" t="s">
        <v>12651</v>
      </c>
      <c r="AK4" s="4" t="s">
        <v>12652</v>
      </c>
      <c r="AL4" s="4" t="s">
        <v>12651</v>
      </c>
      <c r="AM4" s="4" t="s">
        <v>12652</v>
      </c>
      <c r="AO4" s="4" t="s">
        <v>11991</v>
      </c>
      <c r="AP4" s="4" t="s">
        <v>11992</v>
      </c>
      <c r="AQ4" s="4" t="s">
        <v>11697</v>
      </c>
      <c r="AR4" s="4" t="s">
        <v>11993</v>
      </c>
      <c r="AS4" s="4" t="s">
        <v>11994</v>
      </c>
      <c r="AT4" s="4" t="s">
        <v>11698</v>
      </c>
      <c r="AU4" s="4" t="s">
        <v>12649</v>
      </c>
      <c r="AV4" s="4" t="s">
        <v>11724</v>
      </c>
      <c r="AW4" s="4" t="s">
        <v>12794</v>
      </c>
      <c r="AX4" s="4" t="s">
        <v>12795</v>
      </c>
      <c r="AY4" s="4" t="s">
        <v>12796</v>
      </c>
      <c r="AZ4" s="4" t="s">
        <v>12797</v>
      </c>
      <c r="BB4" s="4" t="s">
        <v>16756</v>
      </c>
      <c r="BC4" s="4" t="s">
        <v>16744</v>
      </c>
      <c r="BD4" s="4" t="s">
        <v>12798</v>
      </c>
      <c r="BF4" s="4" t="s">
        <v>12799</v>
      </c>
      <c r="BG4" s="4" t="s">
        <v>12848</v>
      </c>
      <c r="BH4" s="4" t="s">
        <v>12556</v>
      </c>
      <c r="BI4" s="50" t="s">
        <v>12849</v>
      </c>
      <c r="BJ4" s="4" t="s">
        <v>12847</v>
      </c>
      <c r="BK4" s="4" t="s">
        <v>12558</v>
      </c>
      <c r="BL4" s="4" t="s">
        <v>12970</v>
      </c>
      <c r="BM4" s="4" t="s">
        <v>12971</v>
      </c>
      <c r="BN4" s="4" t="s">
        <v>12558</v>
      </c>
      <c r="BO4" s="4" t="s">
        <v>12970</v>
      </c>
      <c r="BP4" s="4" t="s">
        <v>12971</v>
      </c>
      <c r="BQ4" s="4" t="s">
        <v>12558</v>
      </c>
      <c r="BR4" s="4" t="s">
        <v>12970</v>
      </c>
      <c r="BS4" s="4" t="s">
        <v>12971</v>
      </c>
      <c r="BT4" s="4" t="s">
        <v>12558</v>
      </c>
      <c r="BU4" s="4" t="s">
        <v>12970</v>
      </c>
      <c r="BV4" s="4" t="s">
        <v>12971</v>
      </c>
      <c r="BW4" s="4" t="s">
        <v>12558</v>
      </c>
      <c r="BX4" s="4" t="s">
        <v>12970</v>
      </c>
      <c r="BY4" s="4" t="s">
        <v>12971</v>
      </c>
      <c r="BZ4" s="4" t="s">
        <v>12437</v>
      </c>
      <c r="CA4" s="4" t="s">
        <v>12590</v>
      </c>
      <c r="CB4" s="12" t="s">
        <v>12973</v>
      </c>
      <c r="CC4" s="4" t="s">
        <v>12573</v>
      </c>
      <c r="CD4" s="4" t="s">
        <v>12969</v>
      </c>
      <c r="CE4" s="4" t="s">
        <v>12842</v>
      </c>
      <c r="CF4" s="4" t="s">
        <v>12866</v>
      </c>
      <c r="CG4" s="4" t="s">
        <v>13100</v>
      </c>
      <c r="CH4" s="4" t="s">
        <v>12867</v>
      </c>
      <c r="CI4" s="4" t="s">
        <v>12985</v>
      </c>
      <c r="CJ4" s="4" t="s">
        <v>12732</v>
      </c>
      <c r="CK4" s="4" t="s">
        <v>12868</v>
      </c>
      <c r="CL4" s="4" t="s">
        <v>11696</v>
      </c>
      <c r="CM4" s="4" t="s">
        <v>12591</v>
      </c>
      <c r="CN4" s="4" t="s">
        <v>11696</v>
      </c>
      <c r="CO4" s="4" t="s">
        <v>12591</v>
      </c>
      <c r="CP4" s="4" t="s">
        <v>11696</v>
      </c>
      <c r="CQ4" s="4" t="s">
        <v>12591</v>
      </c>
      <c r="CS4" s="4" t="s">
        <v>12558</v>
      </c>
      <c r="CT4" s="4" t="s">
        <v>12970</v>
      </c>
      <c r="CU4" s="4" t="s">
        <v>11694</v>
      </c>
      <c r="CV4" s="4" t="s">
        <v>12971</v>
      </c>
      <c r="CW4" s="4" t="s">
        <v>12558</v>
      </c>
      <c r="CX4" s="4" t="s">
        <v>12970</v>
      </c>
      <c r="CY4" s="4" t="s">
        <v>11694</v>
      </c>
      <c r="CZ4" s="4" t="s">
        <v>12971</v>
      </c>
      <c r="DA4" s="4" t="s">
        <v>12558</v>
      </c>
      <c r="DB4" s="4" t="s">
        <v>12970</v>
      </c>
      <c r="DC4" s="4" t="s">
        <v>11694</v>
      </c>
      <c r="DD4" s="4" t="s">
        <v>12971</v>
      </c>
      <c r="DE4" s="4" t="s">
        <v>12558</v>
      </c>
      <c r="DF4" s="4" t="s">
        <v>12970</v>
      </c>
      <c r="DG4" s="4" t="s">
        <v>11694</v>
      </c>
      <c r="DH4" s="4" t="s">
        <v>12971</v>
      </c>
      <c r="DI4" s="4" t="s">
        <v>12595</v>
      </c>
      <c r="DJ4" s="4" t="s">
        <v>11692</v>
      </c>
      <c r="DK4" s="50" t="s">
        <v>11693</v>
      </c>
      <c r="DL4" s="50" t="s">
        <v>12596</v>
      </c>
      <c r="DM4" s="4" t="s">
        <v>11870</v>
      </c>
      <c r="DN4" s="4" t="s">
        <v>12596</v>
      </c>
      <c r="DO4" s="4" t="s">
        <v>11872</v>
      </c>
      <c r="DP4" s="4" t="s">
        <v>12596</v>
      </c>
      <c r="DQ4" s="4" t="s">
        <v>11872</v>
      </c>
      <c r="DR4" s="4" t="s">
        <v>12596</v>
      </c>
      <c r="DS4" s="4" t="s">
        <v>937</v>
      </c>
      <c r="DT4" s="4" t="s">
        <v>29687</v>
      </c>
      <c r="DU4" s="4" t="s">
        <v>30301</v>
      </c>
      <c r="DV4" s="4" t="s">
        <v>30302</v>
      </c>
      <c r="DW4" s="4" t="s">
        <v>25265</v>
      </c>
      <c r="DX4" s="59"/>
      <c r="DZ4" s="4" t="s">
        <v>239</v>
      </c>
    </row>
    <row r="5" spans="1:130" s="4" customFormat="1" ht="12.75" customHeight="1">
      <c r="A5" s="60" t="s">
        <v>16993</v>
      </c>
      <c r="B5" s="4" t="s">
        <v>16876</v>
      </c>
      <c r="C5" s="59" t="s">
        <v>29676</v>
      </c>
      <c r="D5" s="4" t="s">
        <v>16741</v>
      </c>
      <c r="E5" s="4" t="s">
        <v>16880</v>
      </c>
      <c r="F5" s="4" t="s">
        <v>16742</v>
      </c>
      <c r="G5" s="4" t="s">
        <v>17034</v>
      </c>
      <c r="H5" s="4" t="s">
        <v>29663</v>
      </c>
      <c r="I5" s="2" t="s">
        <v>1131</v>
      </c>
      <c r="J5" s="2" t="s">
        <v>516</v>
      </c>
      <c r="K5" s="2" t="s">
        <v>29788</v>
      </c>
      <c r="L5" s="4" t="s">
        <v>16879</v>
      </c>
      <c r="M5" s="4" t="s">
        <v>16881</v>
      </c>
      <c r="N5" s="4" t="s">
        <v>164</v>
      </c>
      <c r="O5" s="4" t="s">
        <v>504</v>
      </c>
      <c r="P5" s="4" t="s">
        <v>16698</v>
      </c>
      <c r="Q5" s="4" t="s">
        <v>16827</v>
      </c>
      <c r="R5" s="4" t="s">
        <v>16828</v>
      </c>
      <c r="S5" s="4" t="s">
        <v>16699</v>
      </c>
      <c r="T5" s="4" t="s">
        <v>16700</v>
      </c>
      <c r="U5" s="59" t="s">
        <v>16694</v>
      </c>
      <c r="V5" s="4" t="s">
        <v>16695</v>
      </c>
      <c r="W5" s="4" t="s">
        <v>17085</v>
      </c>
      <c r="X5" s="4" t="s">
        <v>17086</v>
      </c>
      <c r="Y5" s="4" t="s">
        <v>17202</v>
      </c>
      <c r="Z5" s="4" t="s">
        <v>17735</v>
      </c>
      <c r="AA5" s="4" t="s">
        <v>17736</v>
      </c>
      <c r="AB5" s="4" t="s">
        <v>17737</v>
      </c>
      <c r="AC5" s="4" t="s">
        <v>17680</v>
      </c>
      <c r="AD5" s="4" t="s">
        <v>17681</v>
      </c>
      <c r="AE5" s="4" t="s">
        <v>17682</v>
      </c>
      <c r="AF5" s="4" t="s">
        <v>16961</v>
      </c>
      <c r="AG5" s="4" t="s">
        <v>16962</v>
      </c>
      <c r="AH5" s="4" t="s">
        <v>17087</v>
      </c>
      <c r="AI5" s="4" t="s">
        <v>17088</v>
      </c>
      <c r="AJ5" s="4" t="s">
        <v>17089</v>
      </c>
      <c r="AK5" s="4" t="s">
        <v>17205</v>
      </c>
      <c r="AL5" s="4" t="s">
        <v>16834</v>
      </c>
      <c r="AM5" s="4" t="s">
        <v>16835</v>
      </c>
      <c r="AN5" s="4" t="s">
        <v>17443</v>
      </c>
      <c r="AO5" s="4" t="s">
        <v>17203</v>
      </c>
      <c r="AP5" s="4" t="s">
        <v>17744</v>
      </c>
      <c r="AQ5" s="4" t="s">
        <v>17745</v>
      </c>
      <c r="AR5" s="4" t="s">
        <v>17746</v>
      </c>
      <c r="AS5" s="4" t="s">
        <v>17198</v>
      </c>
      <c r="AT5" s="4" t="s">
        <v>17014</v>
      </c>
      <c r="AU5" s="4" t="s">
        <v>17015</v>
      </c>
      <c r="AV5" s="4" t="s">
        <v>16883</v>
      </c>
      <c r="AW5" s="4" t="s">
        <v>16884</v>
      </c>
      <c r="AX5" s="4" t="s">
        <v>16885</v>
      </c>
      <c r="AY5" s="4" t="s">
        <v>16886</v>
      </c>
      <c r="AZ5" s="4" t="s">
        <v>16696</v>
      </c>
      <c r="BA5" s="4" t="s">
        <v>17270</v>
      </c>
      <c r="BB5" s="4" t="s">
        <v>17271</v>
      </c>
      <c r="BC5" s="4" t="s">
        <v>17388</v>
      </c>
      <c r="BD5" s="4" t="s">
        <v>17389</v>
      </c>
      <c r="BE5" s="4" t="s">
        <v>17390</v>
      </c>
      <c r="BF5" s="4" t="s">
        <v>17240</v>
      </c>
      <c r="BG5" s="4" t="s">
        <v>17353</v>
      </c>
      <c r="BH5" s="4" t="s">
        <v>17354</v>
      </c>
      <c r="BI5" s="50" t="s">
        <v>17391</v>
      </c>
      <c r="BJ5" s="4" t="s">
        <v>17252</v>
      </c>
      <c r="BK5" s="4" t="s">
        <v>17253</v>
      </c>
      <c r="BL5" s="4" t="s">
        <v>17456</v>
      </c>
      <c r="BM5" s="4" t="s">
        <v>17250</v>
      </c>
      <c r="BN5" s="4" t="s">
        <v>17013</v>
      </c>
      <c r="BO5" s="4" t="s">
        <v>17382</v>
      </c>
      <c r="BP5" s="4" t="s">
        <v>16763</v>
      </c>
      <c r="BQ5" s="4" t="s">
        <v>16769</v>
      </c>
      <c r="BR5" s="4" t="s">
        <v>17026</v>
      </c>
      <c r="BS5" s="4" t="s">
        <v>17027</v>
      </c>
      <c r="BT5" s="4" t="s">
        <v>17153</v>
      </c>
      <c r="BU5" s="4" t="s">
        <v>17148</v>
      </c>
      <c r="BV5" s="4" t="s">
        <v>17396</v>
      </c>
      <c r="BW5" s="4" t="s">
        <v>17581</v>
      </c>
      <c r="BX5" s="4" t="s">
        <v>17582</v>
      </c>
      <c r="BY5" s="4" t="s">
        <v>17010</v>
      </c>
      <c r="BZ5" s="4" t="s">
        <v>17012</v>
      </c>
      <c r="CA5" s="4" t="s">
        <v>17678</v>
      </c>
      <c r="CB5" s="12" t="s">
        <v>17018</v>
      </c>
      <c r="CC5" s="4" t="s">
        <v>17019</v>
      </c>
      <c r="CD5" s="4" t="s">
        <v>17020</v>
      </c>
      <c r="CE5" s="4" t="s">
        <v>17134</v>
      </c>
      <c r="CF5" s="4" t="s">
        <v>16861</v>
      </c>
      <c r="CG5" s="4" t="s">
        <v>16931</v>
      </c>
      <c r="CH5" s="4" t="s">
        <v>17698</v>
      </c>
      <c r="CI5" s="4" t="s">
        <v>17608</v>
      </c>
      <c r="CJ5" s="4" t="s">
        <v>17190</v>
      </c>
      <c r="CK5" s="4" t="s">
        <v>17204</v>
      </c>
      <c r="CL5" s="4" t="s">
        <v>16815</v>
      </c>
      <c r="CM5" s="4" t="s">
        <v>17177</v>
      </c>
      <c r="CN5" s="4" t="s">
        <v>17475</v>
      </c>
      <c r="CO5" s="4" t="s">
        <v>17178</v>
      </c>
      <c r="CP5" s="4" t="s">
        <v>17326</v>
      </c>
      <c r="CQ5" s="4" t="s">
        <v>17072</v>
      </c>
      <c r="CR5" s="4" t="s">
        <v>17179</v>
      </c>
      <c r="CS5" s="4" t="s">
        <v>17180</v>
      </c>
      <c r="CT5" s="4" t="s">
        <v>17181</v>
      </c>
      <c r="CU5" s="4" t="s">
        <v>17692</v>
      </c>
      <c r="CV5" s="4" t="s">
        <v>16953</v>
      </c>
      <c r="CW5" s="4" t="s">
        <v>16954</v>
      </c>
      <c r="CX5" s="4" t="s">
        <v>17167</v>
      </c>
      <c r="CY5" s="4" t="s">
        <v>17050</v>
      </c>
      <c r="CZ5" s="4" t="s">
        <v>17169</v>
      </c>
      <c r="DA5" s="4" t="s">
        <v>17401</v>
      </c>
      <c r="DB5" s="4" t="s">
        <v>17170</v>
      </c>
      <c r="DC5" s="4" t="s">
        <v>17171</v>
      </c>
      <c r="DD5" s="4" t="s">
        <v>17400</v>
      </c>
      <c r="DE5" t="s">
        <v>17540</v>
      </c>
      <c r="DF5" t="s">
        <v>17080</v>
      </c>
      <c r="DG5" t="s">
        <v>17081</v>
      </c>
      <c r="DH5" t="s">
        <v>17193</v>
      </c>
      <c r="DI5" s="6" t="s">
        <v>16947</v>
      </c>
      <c r="DJ5" s="4" t="s">
        <v>17186</v>
      </c>
      <c r="DK5" s="50" t="s">
        <v>16945</v>
      </c>
      <c r="DL5" s="50" t="s">
        <v>16682</v>
      </c>
      <c r="DM5" s="4" t="s">
        <v>16683</v>
      </c>
      <c r="DN5" s="4" t="s">
        <v>17206</v>
      </c>
      <c r="DO5" s="4" t="s">
        <v>16813</v>
      </c>
      <c r="DP5" s="4" t="s">
        <v>16963</v>
      </c>
      <c r="DQ5" s="4" t="s">
        <v>16407</v>
      </c>
      <c r="DR5" s="4" t="s">
        <v>17693</v>
      </c>
      <c r="DS5" s="4" t="s">
        <v>17501</v>
      </c>
      <c r="DT5" s="4" t="s">
        <v>17463</v>
      </c>
      <c r="DU5" s="4" t="s">
        <v>297</v>
      </c>
      <c r="DV5" s="4" t="s">
        <v>35857</v>
      </c>
      <c r="DW5" s="4" t="s">
        <v>35858</v>
      </c>
      <c r="DX5" s="59" t="s">
        <v>29705</v>
      </c>
      <c r="DY5" s="59" t="s">
        <v>29677</v>
      </c>
      <c r="DZ5" s="59" t="s">
        <v>30004</v>
      </c>
    </row>
    <row r="6" spans="1:130">
      <c r="A6" s="61">
        <v>2904001</v>
      </c>
      <c r="B6" s="4" t="s">
        <v>5026</v>
      </c>
      <c r="D6" s="4" t="s">
        <v>4951</v>
      </c>
      <c r="F6" s="4" t="s">
        <v>4951</v>
      </c>
      <c r="G6" s="4" t="s">
        <v>12746</v>
      </c>
      <c r="H6" s="4" t="s">
        <v>996</v>
      </c>
      <c r="I6" s="4" t="s">
        <v>4952</v>
      </c>
      <c r="J6" s="4" t="s">
        <v>4952</v>
      </c>
      <c r="L6" t="s">
        <v>268</v>
      </c>
      <c r="M6" s="4"/>
      <c r="N6" s="4" t="s">
        <v>12144</v>
      </c>
      <c r="O6" s="4"/>
      <c r="P6" s="4" t="s">
        <v>12746</v>
      </c>
      <c r="Q6" s="4"/>
      <c r="R6" s="4"/>
      <c r="S6" s="4"/>
      <c r="V6" s="4" t="s">
        <v>12746</v>
      </c>
      <c r="W6" s="4"/>
      <c r="X6" s="4" t="s">
        <v>11911</v>
      </c>
      <c r="Y6" s="4" t="s">
        <v>12074</v>
      </c>
      <c r="Z6" s="4">
        <v>200</v>
      </c>
      <c r="AA6" s="4">
        <v>10</v>
      </c>
      <c r="AB6" s="4">
        <v>50</v>
      </c>
      <c r="AC6" s="4">
        <v>1</v>
      </c>
      <c r="AD6" s="4">
        <v>50</v>
      </c>
      <c r="AE6" s="9">
        <v>5</v>
      </c>
      <c r="AF6" s="4">
        <v>2</v>
      </c>
      <c r="AG6" s="4"/>
      <c r="AH6" s="4"/>
      <c r="AI6" s="4"/>
      <c r="AJ6" s="4"/>
      <c r="AK6" s="4"/>
      <c r="AL6" s="63">
        <f t="shared" ref="AL6:AL69" si="0">SUM(AH6,AJ6)</f>
        <v>0</v>
      </c>
      <c r="AM6" s="63">
        <f t="shared" ref="AM6:AM39" si="1">SUM(AK6,AI6)</f>
        <v>0</v>
      </c>
      <c r="AN6" s="4">
        <v>2</v>
      </c>
      <c r="AO6" s="4"/>
      <c r="AP6" s="4"/>
      <c r="AQ6" s="4">
        <v>2</v>
      </c>
      <c r="AR6" s="4">
        <v>2</v>
      </c>
      <c r="AS6" s="4">
        <v>2</v>
      </c>
      <c r="AT6" s="4">
        <v>2</v>
      </c>
      <c r="AU6" s="4">
        <v>2</v>
      </c>
      <c r="AV6" s="4">
        <v>2</v>
      </c>
      <c r="AW6" s="4">
        <v>2</v>
      </c>
      <c r="AX6" s="4">
        <v>2</v>
      </c>
      <c r="AY6" s="4"/>
      <c r="AZ6" s="4"/>
      <c r="BA6" s="63">
        <f t="shared" ref="BA6:BA69" si="2">SUM(AO6:AZ6)</f>
        <v>16</v>
      </c>
      <c r="BD6" s="4">
        <v>1248</v>
      </c>
      <c r="BE6" s="63">
        <f t="shared" ref="BE6:BE69" si="3">SUM(BB6:BD6)</f>
        <v>1248</v>
      </c>
      <c r="BF6" s="4" t="s">
        <v>12060</v>
      </c>
      <c r="BG6" s="4">
        <v>3600</v>
      </c>
      <c r="BI6" s="4">
        <v>72</v>
      </c>
      <c r="BJ6" s="63">
        <f t="shared" ref="BJ6:BJ37" si="4">SUM(BG6:BI6)</f>
        <v>3672</v>
      </c>
      <c r="BK6" s="4"/>
      <c r="BL6" s="4">
        <v>14604</v>
      </c>
      <c r="BM6" s="2" t="s">
        <v>12498</v>
      </c>
      <c r="BO6" s="4"/>
      <c r="BP6" s="4"/>
      <c r="BR6" s="4"/>
      <c r="BS6" s="4"/>
      <c r="BZ6" s="4"/>
      <c r="CB6" s="74"/>
      <c r="CC6" s="60">
        <v>14604</v>
      </c>
      <c r="CL6" s="4">
        <v>2</v>
      </c>
      <c r="CM6" s="4">
        <v>6</v>
      </c>
      <c r="CR6" s="4">
        <v>10932</v>
      </c>
      <c r="DK6" s="4">
        <v>1400</v>
      </c>
      <c r="DL6" s="4">
        <v>72</v>
      </c>
      <c r="DS6" s="2" t="s">
        <v>17656</v>
      </c>
      <c r="DU6" s="4"/>
      <c r="DV6" s="4"/>
      <c r="DW6" s="4" t="s">
        <v>32295</v>
      </c>
      <c r="DZ6" s="3" t="s">
        <v>30253</v>
      </c>
    </row>
    <row r="7" spans="1:130">
      <c r="A7" s="61">
        <v>2904008</v>
      </c>
      <c r="B7" s="4" t="s">
        <v>4944</v>
      </c>
      <c r="D7" s="4" t="s">
        <v>15183</v>
      </c>
      <c r="E7" s="4" t="s">
        <v>344</v>
      </c>
      <c r="G7" s="4" t="s">
        <v>12144</v>
      </c>
      <c r="H7" s="4" t="s">
        <v>996</v>
      </c>
      <c r="I7" s="4" t="s">
        <v>12146</v>
      </c>
      <c r="J7" s="4" t="s">
        <v>12146</v>
      </c>
      <c r="L7" s="4" t="s">
        <v>12067</v>
      </c>
      <c r="M7" s="4"/>
      <c r="N7" s="4" t="s">
        <v>12144</v>
      </c>
      <c r="O7" s="4"/>
      <c r="P7" s="4" t="s">
        <v>12746</v>
      </c>
      <c r="Q7" s="2"/>
      <c r="R7" s="2"/>
      <c r="S7" s="2"/>
      <c r="T7" s="2"/>
      <c r="U7" s="2"/>
      <c r="V7" s="4" t="s">
        <v>12746</v>
      </c>
      <c r="W7" s="2"/>
      <c r="X7" s="4" t="s">
        <v>11911</v>
      </c>
      <c r="Y7" s="4" t="s">
        <v>12062</v>
      </c>
      <c r="Z7" s="2">
        <v>280</v>
      </c>
      <c r="AA7" s="2">
        <v>9</v>
      </c>
      <c r="AB7" s="2">
        <v>50</v>
      </c>
      <c r="AC7" s="2">
        <v>1</v>
      </c>
      <c r="AD7" s="2">
        <v>50</v>
      </c>
      <c r="AE7" s="9">
        <v>5.5</v>
      </c>
      <c r="AF7" s="2"/>
      <c r="AG7" s="2"/>
      <c r="AH7" s="2">
        <v>1</v>
      </c>
      <c r="AI7" s="2"/>
      <c r="AJ7" s="2">
        <v>4</v>
      </c>
      <c r="AK7" s="2"/>
      <c r="AL7" s="63">
        <f t="shared" si="0"/>
        <v>5</v>
      </c>
      <c r="AM7" s="63">
        <f t="shared" si="1"/>
        <v>0</v>
      </c>
      <c r="AN7" s="4">
        <v>14</v>
      </c>
      <c r="AO7" s="2">
        <v>12</v>
      </c>
      <c r="AP7" s="2">
        <v>14</v>
      </c>
      <c r="AQ7" s="2">
        <v>14</v>
      </c>
      <c r="AR7" s="2">
        <v>11</v>
      </c>
      <c r="AS7" s="6">
        <v>12</v>
      </c>
      <c r="AT7" s="6">
        <v>12</v>
      </c>
      <c r="AU7" s="6">
        <v>19</v>
      </c>
      <c r="AV7" s="6">
        <v>13</v>
      </c>
      <c r="AW7" s="6">
        <v>12</v>
      </c>
      <c r="AX7" s="6">
        <v>18</v>
      </c>
      <c r="AY7" s="6">
        <v>13</v>
      </c>
      <c r="AZ7" s="6">
        <v>15</v>
      </c>
      <c r="BA7" s="63">
        <f t="shared" si="2"/>
        <v>165</v>
      </c>
      <c r="BB7" s="6">
        <v>7500</v>
      </c>
      <c r="BC7" s="6">
        <v>7860</v>
      </c>
      <c r="BD7" s="6">
        <v>14249</v>
      </c>
      <c r="BE7" s="63">
        <f t="shared" si="3"/>
        <v>29609</v>
      </c>
      <c r="BG7" s="4">
        <v>14487</v>
      </c>
      <c r="BH7" s="4">
        <v>485</v>
      </c>
      <c r="BI7" s="4">
        <v>299</v>
      </c>
      <c r="BJ7" s="63">
        <f t="shared" si="4"/>
        <v>15271</v>
      </c>
      <c r="BK7" s="4">
        <v>2576</v>
      </c>
      <c r="BL7" s="4">
        <v>63145</v>
      </c>
      <c r="BM7" s="4" t="s">
        <v>353</v>
      </c>
      <c r="BN7" s="2"/>
      <c r="BO7" s="2"/>
      <c r="BP7" s="2"/>
      <c r="BQ7" s="2"/>
      <c r="BR7" s="2"/>
      <c r="BS7" s="2"/>
      <c r="BT7" s="2"/>
      <c r="BU7" s="2"/>
      <c r="BV7" s="2"/>
      <c r="BW7" s="2"/>
      <c r="BX7" s="2"/>
      <c r="BY7" s="2"/>
      <c r="BZ7" s="2"/>
      <c r="CA7" s="2"/>
      <c r="CB7" s="74"/>
      <c r="CC7" s="60"/>
      <c r="CD7" s="2"/>
      <c r="CE7" s="2"/>
      <c r="CF7" s="2"/>
      <c r="CG7" s="2"/>
      <c r="CH7" s="2"/>
      <c r="CI7" s="2"/>
      <c r="CJ7" s="2"/>
      <c r="CK7" s="2"/>
      <c r="CL7" s="4">
        <v>9</v>
      </c>
      <c r="CM7" s="4">
        <v>24</v>
      </c>
      <c r="CN7" s="2"/>
      <c r="CO7" s="2"/>
      <c r="CP7" s="2"/>
      <c r="CQ7" s="2"/>
      <c r="CR7" s="4">
        <v>47874</v>
      </c>
      <c r="CS7" s="2">
        <v>152</v>
      </c>
      <c r="CT7" s="2">
        <v>483</v>
      </c>
      <c r="CU7" s="2" t="s">
        <v>17482</v>
      </c>
      <c r="CV7" s="4" t="s">
        <v>12328</v>
      </c>
      <c r="CW7" s="2"/>
      <c r="CX7" s="2"/>
      <c r="CY7" s="2"/>
      <c r="CZ7" s="2"/>
      <c r="DA7" s="2"/>
      <c r="DB7" s="2"/>
      <c r="DC7" s="2"/>
      <c r="DD7" s="2"/>
      <c r="DE7" s="2"/>
      <c r="DF7" s="2"/>
      <c r="DG7" s="2"/>
      <c r="DH7" s="2"/>
      <c r="DI7" s="2"/>
      <c r="DK7" s="4">
        <v>9980</v>
      </c>
      <c r="DL7" s="4">
        <v>299</v>
      </c>
      <c r="DM7" s="4">
        <v>800</v>
      </c>
      <c r="DN7" s="4">
        <v>8000</v>
      </c>
      <c r="DO7" s="4">
        <v>2500</v>
      </c>
      <c r="DP7" s="4">
        <v>5100</v>
      </c>
      <c r="DQ7" s="2"/>
      <c r="DR7" s="2"/>
      <c r="DS7" s="2" t="s">
        <v>12498</v>
      </c>
      <c r="DU7" s="4" t="s">
        <v>32296</v>
      </c>
      <c r="DV7" s="4"/>
      <c r="DW7" s="4"/>
    </row>
    <row r="8" spans="1:130">
      <c r="A8" s="61">
        <v>2904009</v>
      </c>
      <c r="B8" s="4" t="s">
        <v>5084</v>
      </c>
      <c r="D8" s="4" t="s">
        <v>5030</v>
      </c>
      <c r="E8" s="4" t="s">
        <v>1176</v>
      </c>
      <c r="F8" s="4" t="s">
        <v>5030</v>
      </c>
      <c r="G8" s="4" t="s">
        <v>12144</v>
      </c>
      <c r="H8" s="4" t="s">
        <v>996</v>
      </c>
      <c r="I8" s="4" t="s">
        <v>744</v>
      </c>
      <c r="J8" s="59" t="s">
        <v>12146</v>
      </c>
      <c r="K8" s="59"/>
      <c r="L8" s="4" t="s">
        <v>12067</v>
      </c>
      <c r="M8" s="4" t="s">
        <v>1177</v>
      </c>
      <c r="N8" s="4" t="s">
        <v>12746</v>
      </c>
      <c r="O8" s="4" t="s">
        <v>5229</v>
      </c>
      <c r="P8" s="6" t="s">
        <v>12144</v>
      </c>
      <c r="Q8" s="2"/>
      <c r="R8" s="2"/>
      <c r="S8" s="2"/>
      <c r="T8" s="2"/>
      <c r="U8" s="2"/>
      <c r="V8" s="4" t="s">
        <v>12746</v>
      </c>
      <c r="W8" s="2"/>
      <c r="X8" s="4" t="s">
        <v>15392</v>
      </c>
      <c r="Y8" s="4" t="s">
        <v>12062</v>
      </c>
      <c r="Z8" s="2">
        <v>123</v>
      </c>
      <c r="AA8" s="2">
        <v>10</v>
      </c>
      <c r="AB8" s="2">
        <v>60</v>
      </c>
      <c r="AC8" s="2">
        <v>1</v>
      </c>
      <c r="AD8" s="2">
        <v>60</v>
      </c>
      <c r="AE8" s="9">
        <v>6</v>
      </c>
      <c r="AF8" s="2"/>
      <c r="AG8" s="2"/>
      <c r="AH8" s="2"/>
      <c r="AI8" s="2"/>
      <c r="AJ8" s="2">
        <v>1</v>
      </c>
      <c r="AK8" s="2"/>
      <c r="AL8" s="63">
        <f t="shared" si="0"/>
        <v>1</v>
      </c>
      <c r="AM8" s="63">
        <f t="shared" si="1"/>
        <v>0</v>
      </c>
      <c r="AN8" s="4">
        <v>5</v>
      </c>
      <c r="AO8" s="4">
        <v>5</v>
      </c>
      <c r="AP8" s="4">
        <v>5</v>
      </c>
      <c r="AQ8" s="4">
        <v>5</v>
      </c>
      <c r="AR8" s="4">
        <v>5</v>
      </c>
      <c r="AS8" s="4">
        <v>5</v>
      </c>
      <c r="AT8" s="4">
        <v>5</v>
      </c>
      <c r="AU8" s="4">
        <v>5</v>
      </c>
      <c r="AV8" s="4">
        <v>5</v>
      </c>
      <c r="AW8" s="4">
        <v>5</v>
      </c>
      <c r="AX8" s="4">
        <v>5</v>
      </c>
      <c r="AY8" s="4">
        <v>5</v>
      </c>
      <c r="AZ8" s="4">
        <v>5</v>
      </c>
      <c r="BA8" s="63">
        <f t="shared" si="2"/>
        <v>60</v>
      </c>
      <c r="BB8" s="2"/>
      <c r="BC8" s="2">
        <v>916</v>
      </c>
      <c r="BD8" s="6">
        <v>4419</v>
      </c>
      <c r="BE8" s="63">
        <f t="shared" si="3"/>
        <v>5335</v>
      </c>
      <c r="BF8" s="4" t="s">
        <v>12060</v>
      </c>
      <c r="BG8" s="4">
        <v>37000</v>
      </c>
      <c r="BH8" s="4">
        <v>357</v>
      </c>
      <c r="BI8" s="4">
        <v>339</v>
      </c>
      <c r="BJ8" s="63">
        <f t="shared" si="4"/>
        <v>37696</v>
      </c>
      <c r="BK8" s="4">
        <v>9688</v>
      </c>
      <c r="BL8" s="4">
        <v>44750</v>
      </c>
      <c r="BM8" s="2" t="s">
        <v>5085</v>
      </c>
      <c r="BN8" s="2"/>
      <c r="BO8" s="2"/>
      <c r="BP8" s="2"/>
      <c r="BQ8" s="2"/>
      <c r="BR8" s="2"/>
      <c r="BS8" s="2"/>
      <c r="BT8" s="2"/>
      <c r="BU8" s="2"/>
      <c r="BV8" s="2"/>
      <c r="BW8" s="2"/>
      <c r="BX8" s="2"/>
      <c r="BY8" s="2"/>
      <c r="BZ8" s="2"/>
      <c r="CA8" s="2"/>
      <c r="CB8" s="74"/>
      <c r="CC8" s="60">
        <v>44750</v>
      </c>
      <c r="CD8" s="2"/>
      <c r="CE8" s="2"/>
      <c r="CF8" s="2"/>
      <c r="CG8" s="2"/>
      <c r="CH8" s="2"/>
      <c r="CI8" s="2"/>
      <c r="CJ8" s="2"/>
      <c r="CK8" s="2"/>
      <c r="CL8" s="4">
        <v>2</v>
      </c>
      <c r="CM8" s="4">
        <v>50</v>
      </c>
      <c r="CN8" s="2"/>
      <c r="CO8" s="2"/>
      <c r="CP8" s="2"/>
      <c r="CQ8" s="2"/>
      <c r="CR8" s="4">
        <v>7054</v>
      </c>
      <c r="CS8" s="2">
        <v>149</v>
      </c>
      <c r="CT8" s="2">
        <v>357</v>
      </c>
      <c r="CU8" s="2" t="s">
        <v>11905</v>
      </c>
      <c r="CV8" s="4" t="s">
        <v>12152</v>
      </c>
      <c r="CW8" s="2"/>
      <c r="CX8" s="2"/>
      <c r="CY8" s="2"/>
      <c r="CZ8" s="2"/>
      <c r="DA8" s="2"/>
      <c r="DB8" s="2"/>
      <c r="DC8" s="2"/>
      <c r="DD8" s="2"/>
      <c r="DE8" s="2"/>
      <c r="DF8" s="2"/>
      <c r="DG8" s="2"/>
      <c r="DH8" s="2"/>
      <c r="DI8" s="2"/>
      <c r="DK8" s="4">
        <v>5293</v>
      </c>
      <c r="DL8" s="4">
        <v>339</v>
      </c>
      <c r="DM8" s="4">
        <v>2640</v>
      </c>
      <c r="DN8" s="4">
        <v>19476</v>
      </c>
      <c r="DO8" s="4">
        <v>6400</v>
      </c>
      <c r="DP8" s="4">
        <v>9475</v>
      </c>
      <c r="DQ8" s="2"/>
      <c r="DR8" s="2"/>
      <c r="DS8" s="2" t="s">
        <v>12498</v>
      </c>
      <c r="DU8" s="4" t="s">
        <v>32297</v>
      </c>
      <c r="DV8" s="4" t="s">
        <v>32344</v>
      </c>
      <c r="DW8" s="4"/>
    </row>
    <row r="9" spans="1:130">
      <c r="A9" s="61">
        <v>2904010</v>
      </c>
      <c r="B9" s="4" t="s">
        <v>5205</v>
      </c>
      <c r="D9" s="4" t="s">
        <v>4862</v>
      </c>
      <c r="E9" s="4" t="s">
        <v>4970</v>
      </c>
      <c r="F9" s="4" t="s">
        <v>4969</v>
      </c>
      <c r="G9" s="4" t="s">
        <v>16011</v>
      </c>
      <c r="H9" s="4" t="s">
        <v>996</v>
      </c>
      <c r="I9" s="4" t="s">
        <v>12146</v>
      </c>
      <c r="J9" s="4" t="s">
        <v>12146</v>
      </c>
      <c r="L9" s="4" t="s">
        <v>12067</v>
      </c>
      <c r="M9" s="2"/>
      <c r="N9" s="4" t="s">
        <v>12144</v>
      </c>
      <c r="O9" s="4"/>
      <c r="P9" s="2" t="s">
        <v>12746</v>
      </c>
      <c r="Q9" s="2"/>
      <c r="R9" s="2"/>
      <c r="S9" s="2"/>
      <c r="T9" s="2"/>
      <c r="U9" s="2"/>
      <c r="V9" s="4" t="s">
        <v>12746</v>
      </c>
      <c r="W9" s="2"/>
      <c r="X9" s="4" t="s">
        <v>11911</v>
      </c>
      <c r="Y9" s="4" t="s">
        <v>12691</v>
      </c>
      <c r="Z9" s="2">
        <v>310</v>
      </c>
      <c r="AA9" s="2">
        <v>10</v>
      </c>
      <c r="AB9" s="2">
        <v>55</v>
      </c>
      <c r="AC9" s="2">
        <v>1</v>
      </c>
      <c r="AD9" s="2">
        <v>55</v>
      </c>
      <c r="AE9" s="9">
        <v>5.5</v>
      </c>
      <c r="AF9" s="2"/>
      <c r="AG9" s="2"/>
      <c r="AH9" s="2">
        <v>2</v>
      </c>
      <c r="AI9" s="2"/>
      <c r="AJ9" s="2">
        <v>3</v>
      </c>
      <c r="AK9" s="2"/>
      <c r="AL9" s="63">
        <f t="shared" si="0"/>
        <v>5</v>
      </c>
      <c r="AM9" s="63">
        <f t="shared" si="1"/>
        <v>0</v>
      </c>
      <c r="AN9" s="4">
        <v>7</v>
      </c>
      <c r="AO9" s="4">
        <v>7</v>
      </c>
      <c r="AP9" s="4">
        <v>7</v>
      </c>
      <c r="AQ9" s="4">
        <v>7</v>
      </c>
      <c r="AR9" s="4">
        <v>7</v>
      </c>
      <c r="AS9" s="4">
        <v>7</v>
      </c>
      <c r="AT9" s="4">
        <v>7</v>
      </c>
      <c r="AU9" s="4">
        <v>7</v>
      </c>
      <c r="AV9" s="4">
        <v>7</v>
      </c>
      <c r="AW9" s="4">
        <v>7</v>
      </c>
      <c r="AX9" s="4">
        <v>7</v>
      </c>
      <c r="AY9" s="4">
        <v>7</v>
      </c>
      <c r="AZ9" s="4">
        <v>7</v>
      </c>
      <c r="BA9" s="63">
        <f t="shared" si="2"/>
        <v>84</v>
      </c>
      <c r="BB9" s="4">
        <v>6000</v>
      </c>
      <c r="BC9" s="4">
        <v>6000</v>
      </c>
      <c r="BD9" s="4">
        <v>7500</v>
      </c>
      <c r="BE9" s="63">
        <f t="shared" si="3"/>
        <v>19500</v>
      </c>
      <c r="BF9" s="4" t="s">
        <v>12060</v>
      </c>
      <c r="BG9" s="4">
        <v>36500</v>
      </c>
      <c r="BH9" s="2"/>
      <c r="BI9" s="4">
        <v>1000</v>
      </c>
      <c r="BJ9" s="63">
        <f t="shared" si="4"/>
        <v>37500</v>
      </c>
      <c r="BK9" s="4"/>
      <c r="BL9" s="4">
        <v>80000</v>
      </c>
      <c r="BM9" s="2" t="s">
        <v>5334</v>
      </c>
      <c r="BN9" s="2"/>
      <c r="BO9" s="2"/>
      <c r="BP9" s="2"/>
      <c r="BQ9" s="2"/>
      <c r="BR9" s="2"/>
      <c r="BS9" s="2"/>
      <c r="BT9" s="2"/>
      <c r="BU9" s="2"/>
      <c r="BV9" s="2"/>
      <c r="BW9" s="2"/>
      <c r="BX9" s="2"/>
      <c r="BY9" s="2"/>
      <c r="BZ9" s="2"/>
      <c r="CA9" s="2"/>
      <c r="CB9" s="74"/>
      <c r="CC9" s="60"/>
      <c r="CD9" s="2"/>
      <c r="CE9" s="2"/>
      <c r="CF9" s="2"/>
      <c r="CG9" s="2"/>
      <c r="CH9" s="2"/>
      <c r="CI9" s="2"/>
      <c r="CJ9" s="2"/>
      <c r="CK9" s="2"/>
      <c r="CL9" s="4">
        <v>18</v>
      </c>
      <c r="CM9" s="4">
        <v>75</v>
      </c>
      <c r="CN9" s="2"/>
      <c r="CO9" s="2"/>
      <c r="CP9" s="2"/>
      <c r="CQ9" s="2"/>
      <c r="CR9" s="4">
        <v>42500</v>
      </c>
      <c r="CS9" s="2"/>
      <c r="CT9" s="2"/>
      <c r="CU9" s="2"/>
      <c r="CV9" s="2"/>
      <c r="CW9" s="2"/>
      <c r="CX9" s="2"/>
      <c r="CY9" s="2"/>
      <c r="CZ9" s="2"/>
      <c r="DA9" s="2"/>
      <c r="DB9" s="2"/>
      <c r="DC9" s="2"/>
      <c r="DD9" s="2"/>
      <c r="DE9" s="2"/>
      <c r="DF9" s="2"/>
      <c r="DG9" s="2"/>
      <c r="DH9" s="2"/>
      <c r="DI9" s="2"/>
      <c r="DK9" s="4">
        <v>14000</v>
      </c>
      <c r="DL9" s="4">
        <v>1000</v>
      </c>
      <c r="DM9" s="4">
        <v>3000</v>
      </c>
      <c r="DN9" s="4">
        <v>13000</v>
      </c>
      <c r="DO9" s="4">
        <v>9000</v>
      </c>
      <c r="DP9" s="4">
        <v>16000</v>
      </c>
      <c r="DQ9" s="2"/>
      <c r="DR9" s="2"/>
      <c r="DS9" s="2" t="s">
        <v>12498</v>
      </c>
      <c r="DU9" s="4" t="s">
        <v>32345</v>
      </c>
      <c r="DV9" s="4"/>
      <c r="DW9" s="4"/>
    </row>
    <row r="10" spans="1:130">
      <c r="A10" s="61">
        <v>2904011</v>
      </c>
      <c r="B10" s="4" t="s">
        <v>5094</v>
      </c>
      <c r="D10" s="4" t="s">
        <v>5827</v>
      </c>
      <c r="E10" s="4" t="s">
        <v>5095</v>
      </c>
      <c r="F10" s="2"/>
      <c r="G10" s="4" t="s">
        <v>12144</v>
      </c>
      <c r="H10" s="4" t="s">
        <v>996</v>
      </c>
      <c r="I10" s="4" t="s">
        <v>12146</v>
      </c>
      <c r="J10" s="4" t="s">
        <v>12146</v>
      </c>
      <c r="L10" s="4" t="s">
        <v>12067</v>
      </c>
      <c r="M10" s="4" t="s">
        <v>5210</v>
      </c>
      <c r="N10" s="4" t="s">
        <v>12144</v>
      </c>
      <c r="O10" s="4"/>
      <c r="P10" s="2" t="s">
        <v>12746</v>
      </c>
      <c r="Q10" s="2"/>
      <c r="R10" s="2"/>
      <c r="S10" s="2"/>
      <c r="T10" s="2"/>
      <c r="U10" s="2"/>
      <c r="V10" s="4" t="s">
        <v>12746</v>
      </c>
      <c r="W10" s="2"/>
      <c r="X10" s="4" t="s">
        <v>13745</v>
      </c>
      <c r="Y10" s="4" t="s">
        <v>13746</v>
      </c>
      <c r="Z10" s="2">
        <v>310</v>
      </c>
      <c r="AA10" s="2">
        <v>9</v>
      </c>
      <c r="AB10" s="2">
        <v>47</v>
      </c>
      <c r="AC10" s="2">
        <v>1</v>
      </c>
      <c r="AD10" s="2">
        <v>47</v>
      </c>
      <c r="AE10" s="9">
        <v>5.5</v>
      </c>
      <c r="AF10" s="2"/>
      <c r="AG10" s="2"/>
      <c r="AH10" s="2">
        <v>2</v>
      </c>
      <c r="AI10" s="2"/>
      <c r="AJ10" s="2"/>
      <c r="AK10" s="2"/>
      <c r="AL10" s="63">
        <f t="shared" si="0"/>
        <v>2</v>
      </c>
      <c r="AM10" s="63">
        <f t="shared" si="1"/>
        <v>0</v>
      </c>
      <c r="AN10" s="4">
        <v>4</v>
      </c>
      <c r="AO10" s="4">
        <v>4</v>
      </c>
      <c r="AP10" s="4">
        <v>4</v>
      </c>
      <c r="AQ10" s="4">
        <v>4</v>
      </c>
      <c r="AR10" s="4">
        <v>4</v>
      </c>
      <c r="AS10" s="4">
        <v>4</v>
      </c>
      <c r="AT10" s="4">
        <v>4</v>
      </c>
      <c r="AU10" s="4">
        <v>4</v>
      </c>
      <c r="AV10" s="4">
        <v>4</v>
      </c>
      <c r="AW10" s="4">
        <v>4</v>
      </c>
      <c r="AX10" s="4">
        <v>4</v>
      </c>
      <c r="AY10" s="4">
        <v>4</v>
      </c>
      <c r="AZ10" s="4">
        <v>4</v>
      </c>
      <c r="BA10" s="63">
        <f t="shared" si="2"/>
        <v>48</v>
      </c>
      <c r="BB10" s="4">
        <v>4200</v>
      </c>
      <c r="BC10" s="2"/>
      <c r="BD10" s="6">
        <v>5200</v>
      </c>
      <c r="BE10" s="63">
        <f t="shared" si="3"/>
        <v>9400</v>
      </c>
      <c r="BG10" s="4">
        <v>6760</v>
      </c>
      <c r="BH10" s="4">
        <v>45</v>
      </c>
      <c r="BI10" s="4">
        <v>50</v>
      </c>
      <c r="BJ10" s="63">
        <f t="shared" si="4"/>
        <v>6855</v>
      </c>
      <c r="BK10" s="4">
        <v>204</v>
      </c>
      <c r="BL10" s="4">
        <v>8584</v>
      </c>
      <c r="BM10" s="2" t="s">
        <v>12000</v>
      </c>
      <c r="BN10" s="2">
        <v>59</v>
      </c>
      <c r="BO10" s="2">
        <v>3870</v>
      </c>
      <c r="BP10" s="2" t="s">
        <v>13880</v>
      </c>
      <c r="BQ10" s="2">
        <v>349</v>
      </c>
      <c r="BR10" s="2">
        <v>13958</v>
      </c>
      <c r="BS10" s="2" t="s">
        <v>12374</v>
      </c>
      <c r="BT10" s="2"/>
      <c r="BU10" s="2"/>
      <c r="BV10" s="2"/>
      <c r="BW10" s="2"/>
      <c r="BX10" s="2"/>
      <c r="BY10" s="2"/>
      <c r="BZ10" s="2"/>
      <c r="CA10" s="2"/>
      <c r="CB10" s="74"/>
      <c r="CC10" s="60">
        <v>26412</v>
      </c>
      <c r="CD10" s="2"/>
      <c r="CE10" s="2"/>
      <c r="CF10" s="2"/>
      <c r="CG10" s="2"/>
      <c r="CH10" s="2"/>
      <c r="CI10" s="2"/>
      <c r="CJ10" s="2"/>
      <c r="CK10" s="2"/>
      <c r="CN10" s="2"/>
      <c r="CO10" s="2"/>
      <c r="CP10" s="2"/>
      <c r="CQ10" s="2"/>
      <c r="CR10" s="4">
        <v>19557</v>
      </c>
      <c r="CS10" s="2">
        <v>46</v>
      </c>
      <c r="CT10" s="2">
        <v>45</v>
      </c>
      <c r="CU10" s="2" t="s">
        <v>17482</v>
      </c>
      <c r="CV10" s="4" t="s">
        <v>12328</v>
      </c>
      <c r="CW10" s="2"/>
      <c r="CX10" s="2"/>
      <c r="CY10" s="2"/>
      <c r="CZ10" s="2"/>
      <c r="DA10" s="2"/>
      <c r="DB10" s="2"/>
      <c r="DC10" s="2"/>
      <c r="DD10" s="2"/>
      <c r="DE10" s="2"/>
      <c r="DF10" s="2"/>
      <c r="DG10" s="2"/>
      <c r="DH10" s="2"/>
      <c r="DI10" s="2"/>
      <c r="DK10" s="4">
        <v>1250</v>
      </c>
      <c r="DL10" s="4">
        <v>50</v>
      </c>
      <c r="DM10" s="4">
        <v>400</v>
      </c>
      <c r="DN10" s="4">
        <v>4000</v>
      </c>
      <c r="DO10" s="4">
        <v>1000</v>
      </c>
      <c r="DP10" s="4">
        <v>2000</v>
      </c>
      <c r="DQ10" s="4">
        <v>50</v>
      </c>
      <c r="DR10" s="4">
        <v>100</v>
      </c>
      <c r="DS10" s="2" t="s">
        <v>12498</v>
      </c>
      <c r="DU10" s="4" t="s">
        <v>32408</v>
      </c>
      <c r="DV10" s="4"/>
      <c r="DW10" s="4"/>
    </row>
    <row r="11" spans="1:130">
      <c r="A11" s="61">
        <v>2904012</v>
      </c>
      <c r="B11" s="4" t="s">
        <v>5212</v>
      </c>
      <c r="D11" s="4" t="s">
        <v>5213</v>
      </c>
      <c r="E11" s="4" t="s">
        <v>4257</v>
      </c>
      <c r="F11" s="2" t="s">
        <v>16011</v>
      </c>
      <c r="G11" s="4" t="s">
        <v>12144</v>
      </c>
      <c r="H11" s="4" t="s">
        <v>996</v>
      </c>
      <c r="I11" s="4" t="s">
        <v>12146</v>
      </c>
      <c r="J11" s="4" t="s">
        <v>12146</v>
      </c>
      <c r="L11" s="4" t="s">
        <v>12067</v>
      </c>
      <c r="M11" s="4" t="s">
        <v>4373</v>
      </c>
      <c r="N11" s="4" t="s">
        <v>12144</v>
      </c>
      <c r="O11" s="4"/>
      <c r="P11" s="2" t="s">
        <v>12746</v>
      </c>
      <c r="Q11" s="2"/>
      <c r="R11" s="2"/>
      <c r="S11" s="2"/>
      <c r="T11" s="2"/>
      <c r="U11" s="2"/>
      <c r="V11" s="4" t="s">
        <v>12746</v>
      </c>
      <c r="W11" s="2"/>
      <c r="X11" s="4" t="s">
        <v>11911</v>
      </c>
      <c r="Y11" s="4" t="s">
        <v>12062</v>
      </c>
      <c r="Z11" s="2">
        <v>250</v>
      </c>
      <c r="AA11" s="2">
        <v>9</v>
      </c>
      <c r="AB11" s="2">
        <v>45</v>
      </c>
      <c r="AC11" s="2">
        <v>1</v>
      </c>
      <c r="AD11" s="2">
        <v>45</v>
      </c>
      <c r="AE11" s="9">
        <v>5.5</v>
      </c>
      <c r="AF11" s="2"/>
      <c r="AG11" s="2"/>
      <c r="AH11" s="2">
        <v>1</v>
      </c>
      <c r="AI11" s="2"/>
      <c r="AJ11" s="2">
        <v>1</v>
      </c>
      <c r="AK11" s="2"/>
      <c r="AL11" s="63">
        <f t="shared" si="0"/>
        <v>2</v>
      </c>
      <c r="AM11" s="63">
        <f t="shared" si="1"/>
        <v>0</v>
      </c>
      <c r="AN11" s="4">
        <v>4</v>
      </c>
      <c r="AO11" s="4">
        <v>4</v>
      </c>
      <c r="AP11" s="4">
        <v>4</v>
      </c>
      <c r="AQ11" s="4">
        <v>4</v>
      </c>
      <c r="AR11" s="4">
        <v>4</v>
      </c>
      <c r="AS11" s="4">
        <v>4</v>
      </c>
      <c r="AT11" s="4">
        <v>4</v>
      </c>
      <c r="AU11" s="4">
        <v>4</v>
      </c>
      <c r="AV11" s="4">
        <v>4</v>
      </c>
      <c r="AW11" s="4">
        <v>4</v>
      </c>
      <c r="AX11" s="4">
        <v>4</v>
      </c>
      <c r="AY11" s="4">
        <v>4</v>
      </c>
      <c r="AZ11" s="4">
        <v>4</v>
      </c>
      <c r="BA11" s="63">
        <f t="shared" si="2"/>
        <v>48</v>
      </c>
      <c r="BB11" s="4">
        <v>4300</v>
      </c>
      <c r="BC11" s="4">
        <v>5530</v>
      </c>
      <c r="BD11" s="4">
        <v>3120</v>
      </c>
      <c r="BE11" s="63">
        <f t="shared" si="3"/>
        <v>12950</v>
      </c>
      <c r="BF11" s="4" t="s">
        <v>12060</v>
      </c>
      <c r="BG11" s="4">
        <v>4165</v>
      </c>
      <c r="BH11" s="2"/>
      <c r="BI11" s="4">
        <v>85</v>
      </c>
      <c r="BJ11" s="63">
        <f t="shared" si="4"/>
        <v>4250</v>
      </c>
      <c r="BK11" s="4">
        <v>2778</v>
      </c>
      <c r="BL11" s="4">
        <v>36123</v>
      </c>
      <c r="BM11" s="2" t="s">
        <v>353</v>
      </c>
      <c r="BN11" s="2"/>
      <c r="BO11" s="2"/>
      <c r="BP11" s="2"/>
      <c r="BQ11" s="2"/>
      <c r="BR11" s="2"/>
      <c r="BS11" s="2"/>
      <c r="BT11" s="2"/>
      <c r="BU11" s="2"/>
      <c r="BV11" s="2"/>
      <c r="BW11" s="2"/>
      <c r="BX11" s="2"/>
      <c r="BY11" s="2"/>
      <c r="BZ11" s="2"/>
      <c r="CA11" s="2"/>
      <c r="CB11" s="74"/>
      <c r="CC11" s="60">
        <v>36123</v>
      </c>
      <c r="CD11" s="2"/>
      <c r="CE11" s="2"/>
      <c r="CF11" s="2"/>
      <c r="CG11" s="2"/>
      <c r="CH11" s="2"/>
      <c r="CI11" s="2"/>
      <c r="CJ11" s="2"/>
      <c r="CK11" s="2"/>
      <c r="CL11" s="4">
        <v>1</v>
      </c>
      <c r="CM11" s="4">
        <v>5</v>
      </c>
      <c r="CN11" s="2"/>
      <c r="CO11" s="2"/>
      <c r="CP11" s="2"/>
      <c r="CQ11" s="2"/>
      <c r="CR11" s="4">
        <v>31873</v>
      </c>
      <c r="CS11" s="2"/>
      <c r="CT11" s="2"/>
      <c r="CU11" s="2"/>
      <c r="CV11" s="2"/>
      <c r="CW11" s="2"/>
      <c r="CX11" s="2"/>
      <c r="CY11" s="2"/>
      <c r="CZ11" s="2"/>
      <c r="DA11" s="2"/>
      <c r="DB11" s="2"/>
      <c r="DC11" s="2"/>
      <c r="DD11" s="2"/>
      <c r="DE11" s="2"/>
      <c r="DF11" s="2"/>
      <c r="DG11" s="2"/>
      <c r="DH11" s="2"/>
      <c r="DI11" s="2"/>
      <c r="DK11" s="4">
        <v>2120</v>
      </c>
      <c r="DL11" s="4">
        <v>85</v>
      </c>
      <c r="DM11" s="4">
        <v>176</v>
      </c>
      <c r="DN11" s="4">
        <v>1763</v>
      </c>
      <c r="DO11" s="4">
        <v>915</v>
      </c>
      <c r="DP11" s="4">
        <v>777</v>
      </c>
      <c r="DQ11" s="2"/>
      <c r="DR11" s="2"/>
      <c r="DS11" s="2" t="s">
        <v>12498</v>
      </c>
      <c r="DU11" s="4" t="s">
        <v>32409</v>
      </c>
      <c r="DV11" s="4"/>
      <c r="DW11" s="4"/>
    </row>
    <row r="12" spans="1:130">
      <c r="A12" s="61">
        <v>2904013</v>
      </c>
      <c r="B12" s="4" t="s">
        <v>4500</v>
      </c>
      <c r="D12" s="4" t="s">
        <v>4378</v>
      </c>
      <c r="E12" s="26" t="s">
        <v>985</v>
      </c>
      <c r="F12" s="6" t="s">
        <v>4254</v>
      </c>
      <c r="G12" s="4" t="s">
        <v>12746</v>
      </c>
      <c r="H12" s="4" t="s">
        <v>996</v>
      </c>
      <c r="I12" s="4" t="s">
        <v>12146</v>
      </c>
      <c r="J12" s="4" t="s">
        <v>12146</v>
      </c>
      <c r="L12" s="4" t="s">
        <v>12067</v>
      </c>
      <c r="M12" s="4" t="s">
        <v>4255</v>
      </c>
      <c r="N12" s="4" t="s">
        <v>12144</v>
      </c>
      <c r="O12" s="4"/>
      <c r="P12" s="2" t="s">
        <v>12746</v>
      </c>
      <c r="Q12" s="2"/>
      <c r="R12" s="2"/>
      <c r="S12" s="2"/>
      <c r="T12" s="2"/>
      <c r="U12" s="2"/>
      <c r="V12" s="4" t="s">
        <v>12746</v>
      </c>
      <c r="W12" s="2"/>
      <c r="X12" s="4" t="s">
        <v>11911</v>
      </c>
      <c r="Y12" s="4" t="s">
        <v>12062</v>
      </c>
      <c r="Z12" s="2">
        <v>150</v>
      </c>
      <c r="AA12" s="2">
        <v>8</v>
      </c>
      <c r="AB12" s="2">
        <v>44</v>
      </c>
      <c r="AC12" s="2">
        <v>1</v>
      </c>
      <c r="AD12" s="2">
        <v>44</v>
      </c>
      <c r="AE12" s="9">
        <v>5.5</v>
      </c>
      <c r="AF12" s="2">
        <v>1</v>
      </c>
      <c r="AG12" s="2"/>
      <c r="AH12" s="2"/>
      <c r="AI12" s="2"/>
      <c r="AJ12" s="2"/>
      <c r="AK12" s="2"/>
      <c r="AL12" s="63">
        <f t="shared" si="0"/>
        <v>0</v>
      </c>
      <c r="AM12" s="63">
        <f t="shared" si="1"/>
        <v>0</v>
      </c>
      <c r="AN12" s="4">
        <v>4</v>
      </c>
      <c r="AO12" s="4">
        <v>4</v>
      </c>
      <c r="AP12" s="4">
        <v>4</v>
      </c>
      <c r="AQ12" s="4">
        <v>4</v>
      </c>
      <c r="AR12" s="4">
        <v>4</v>
      </c>
      <c r="AS12" s="4">
        <v>4</v>
      </c>
      <c r="AT12" s="4">
        <v>4</v>
      </c>
      <c r="AU12" s="4">
        <v>4</v>
      </c>
      <c r="AV12" s="4">
        <v>4</v>
      </c>
      <c r="AW12" s="4">
        <v>4</v>
      </c>
      <c r="AX12" s="4">
        <v>4</v>
      </c>
      <c r="AY12" s="4">
        <v>4</v>
      </c>
      <c r="AZ12" s="4">
        <v>4</v>
      </c>
      <c r="BA12" s="63">
        <f t="shared" si="2"/>
        <v>48</v>
      </c>
      <c r="BB12" s="2"/>
      <c r="BC12" s="2"/>
      <c r="BD12" s="4">
        <v>4000</v>
      </c>
      <c r="BE12" s="63">
        <f t="shared" si="3"/>
        <v>4000</v>
      </c>
      <c r="BF12" s="4" t="s">
        <v>12060</v>
      </c>
      <c r="BG12" s="4">
        <v>3600</v>
      </c>
      <c r="BH12" s="2"/>
      <c r="BI12" s="4">
        <v>300</v>
      </c>
      <c r="BJ12" s="63">
        <f t="shared" si="4"/>
        <v>3900</v>
      </c>
      <c r="BK12" s="4">
        <v>350</v>
      </c>
      <c r="BL12" s="59">
        <v>15000</v>
      </c>
      <c r="BM12" s="2" t="s">
        <v>12000</v>
      </c>
      <c r="BN12" s="2"/>
      <c r="BO12" s="2"/>
      <c r="BP12" s="2"/>
      <c r="BQ12" s="2"/>
      <c r="BR12" s="2"/>
      <c r="BS12" s="2"/>
      <c r="BT12" s="2"/>
      <c r="BU12" s="2"/>
      <c r="BV12" s="2"/>
      <c r="BW12" s="2"/>
      <c r="BX12" s="2"/>
      <c r="BY12" s="2"/>
      <c r="BZ12" s="2"/>
      <c r="CA12" s="2"/>
      <c r="CB12" s="74"/>
      <c r="CC12" s="60">
        <v>15000</v>
      </c>
      <c r="CD12" s="2"/>
      <c r="CE12" s="2"/>
      <c r="CF12" s="2"/>
      <c r="CG12" s="2"/>
      <c r="CH12" s="2"/>
      <c r="CI12" s="2"/>
      <c r="CJ12" s="2"/>
      <c r="CK12" s="2"/>
      <c r="CL12" s="4">
        <v>3</v>
      </c>
      <c r="CM12" s="4">
        <v>30</v>
      </c>
      <c r="CN12" s="2"/>
      <c r="CO12" s="2"/>
      <c r="CP12" s="2"/>
      <c r="CQ12" s="2"/>
      <c r="CR12" s="4">
        <v>11100</v>
      </c>
      <c r="CS12" s="2"/>
      <c r="CT12" s="2"/>
      <c r="CU12" s="2"/>
      <c r="CV12" s="2"/>
      <c r="CW12" s="2"/>
      <c r="CX12" s="2"/>
      <c r="CY12" s="2"/>
      <c r="CZ12" s="2"/>
      <c r="DA12" s="2"/>
      <c r="DB12" s="2"/>
      <c r="DC12" s="2"/>
      <c r="DD12" s="2"/>
      <c r="DE12" s="2"/>
      <c r="DF12" s="2"/>
      <c r="DG12" s="2"/>
      <c r="DH12" s="2"/>
      <c r="DI12" s="2"/>
      <c r="DK12" s="4">
        <v>7500</v>
      </c>
      <c r="DL12" s="4">
        <v>300</v>
      </c>
      <c r="DM12" s="4">
        <v>100</v>
      </c>
      <c r="DN12" s="4">
        <v>1000</v>
      </c>
      <c r="DQ12" s="4">
        <v>200</v>
      </c>
      <c r="DR12" s="4">
        <v>400</v>
      </c>
      <c r="DS12" s="2" t="s">
        <v>12498</v>
      </c>
      <c r="DU12" s="4"/>
      <c r="DV12" s="4"/>
      <c r="DW12" s="4"/>
    </row>
    <row r="13" spans="1:130">
      <c r="A13" s="61">
        <v>2904014</v>
      </c>
      <c r="B13" s="4" t="s">
        <v>4620</v>
      </c>
      <c r="D13" s="4" t="s">
        <v>4375</v>
      </c>
      <c r="E13" s="2"/>
      <c r="F13" s="4" t="s">
        <v>4375</v>
      </c>
      <c r="G13" s="4" t="s">
        <v>12144</v>
      </c>
      <c r="H13" s="4" t="s">
        <v>996</v>
      </c>
      <c r="I13" s="4" t="s">
        <v>5229</v>
      </c>
      <c r="J13" s="4" t="s">
        <v>12146</v>
      </c>
      <c r="L13" s="4" t="s">
        <v>12067</v>
      </c>
      <c r="M13" s="4" t="s">
        <v>5230</v>
      </c>
      <c r="N13" s="4"/>
      <c r="O13" s="4"/>
      <c r="P13" s="4" t="s">
        <v>12144</v>
      </c>
      <c r="Q13" s="4" t="s">
        <v>12746</v>
      </c>
      <c r="R13" s="4" t="s">
        <v>12746</v>
      </c>
      <c r="S13" s="4" t="s">
        <v>12746</v>
      </c>
      <c r="T13" s="4" t="s">
        <v>12144</v>
      </c>
      <c r="U13" s="4" t="s">
        <v>5348</v>
      </c>
      <c r="V13" s="4" t="s">
        <v>12144</v>
      </c>
      <c r="W13" s="4" t="s">
        <v>5349</v>
      </c>
      <c r="X13" s="4" t="s">
        <v>11911</v>
      </c>
      <c r="Y13" s="4" t="s">
        <v>12062</v>
      </c>
      <c r="Z13" s="2">
        <v>312</v>
      </c>
      <c r="AA13" s="2">
        <v>11</v>
      </c>
      <c r="AB13" s="2">
        <v>66</v>
      </c>
      <c r="AC13" s="2">
        <v>1</v>
      </c>
      <c r="AD13" s="2">
        <v>66</v>
      </c>
      <c r="AE13" s="22">
        <v>6</v>
      </c>
      <c r="AF13" s="2"/>
      <c r="AG13" s="2"/>
      <c r="AH13" s="2">
        <v>3</v>
      </c>
      <c r="AI13" s="2"/>
      <c r="AJ13" s="2">
        <v>9</v>
      </c>
      <c r="AK13" s="2"/>
      <c r="AL13" s="63">
        <f t="shared" si="0"/>
        <v>12</v>
      </c>
      <c r="AM13" s="63">
        <f t="shared" si="1"/>
        <v>0</v>
      </c>
      <c r="AN13" s="4">
        <v>23</v>
      </c>
      <c r="AO13" s="4">
        <v>37</v>
      </c>
      <c r="AP13" s="4">
        <v>24</v>
      </c>
      <c r="AQ13" s="4">
        <v>28</v>
      </c>
      <c r="AR13" s="4">
        <v>16</v>
      </c>
      <c r="AS13" s="4">
        <v>28</v>
      </c>
      <c r="AT13" s="4">
        <v>35</v>
      </c>
      <c r="AU13" s="4">
        <v>34</v>
      </c>
      <c r="AV13" s="4">
        <v>34</v>
      </c>
      <c r="AW13" s="4">
        <v>32</v>
      </c>
      <c r="AX13" s="4">
        <v>32</v>
      </c>
      <c r="AY13" s="4">
        <v>26</v>
      </c>
      <c r="AZ13" s="4">
        <v>23</v>
      </c>
      <c r="BA13" s="63">
        <f t="shared" si="2"/>
        <v>349</v>
      </c>
      <c r="BB13" s="4">
        <v>3401</v>
      </c>
      <c r="BC13" s="4">
        <v>3509</v>
      </c>
      <c r="BD13" s="4">
        <v>16018</v>
      </c>
      <c r="BE13" s="63">
        <f t="shared" si="3"/>
        <v>22928</v>
      </c>
      <c r="BG13" s="4">
        <v>102876</v>
      </c>
      <c r="BH13" s="4">
        <v>2472</v>
      </c>
      <c r="BI13" s="4">
        <v>1114</v>
      </c>
      <c r="BJ13" s="63">
        <f t="shared" si="4"/>
        <v>106462</v>
      </c>
      <c r="BK13" s="4">
        <v>28829</v>
      </c>
      <c r="BL13" s="4">
        <v>143704</v>
      </c>
      <c r="BM13" s="2" t="s">
        <v>11515</v>
      </c>
      <c r="BN13" s="2"/>
      <c r="BO13" s="2">
        <v>44611</v>
      </c>
      <c r="BP13" s="2" t="s">
        <v>5350</v>
      </c>
      <c r="BQ13" s="2"/>
      <c r="BR13" s="2"/>
      <c r="BS13" s="2"/>
      <c r="BT13" s="2"/>
      <c r="BU13" s="2"/>
      <c r="BV13" s="2"/>
      <c r="BW13" s="2"/>
      <c r="BX13" s="2"/>
      <c r="BY13" s="2"/>
      <c r="BZ13" s="2"/>
      <c r="CA13" s="2"/>
      <c r="CB13" s="74"/>
      <c r="CC13" s="60"/>
      <c r="CD13" s="2"/>
      <c r="CE13" s="2"/>
      <c r="CF13" s="2"/>
      <c r="CG13" s="2"/>
      <c r="CH13" s="2"/>
      <c r="CI13" s="2"/>
      <c r="CJ13" s="2"/>
      <c r="CK13" s="2"/>
      <c r="CL13" s="4">
        <v>18</v>
      </c>
      <c r="CM13" s="4">
        <v>167</v>
      </c>
      <c r="CN13" s="2"/>
      <c r="CO13" s="2"/>
      <c r="CP13" s="2"/>
      <c r="CQ13" s="2"/>
      <c r="CR13" s="4">
        <v>81853</v>
      </c>
      <c r="CS13" s="2">
        <v>248</v>
      </c>
      <c r="CT13" s="2">
        <v>3472</v>
      </c>
      <c r="CU13" s="2" t="s">
        <v>17482</v>
      </c>
      <c r="CV13" s="4" t="s">
        <v>12328</v>
      </c>
      <c r="CW13" s="2"/>
      <c r="CX13" s="2"/>
      <c r="CY13" s="2"/>
      <c r="CZ13" s="2"/>
      <c r="DA13" s="2"/>
      <c r="DB13" s="2"/>
      <c r="DC13" s="2"/>
      <c r="DD13" s="2"/>
      <c r="DE13" s="2"/>
      <c r="DF13" s="2"/>
      <c r="DG13" s="2"/>
      <c r="DH13" s="2"/>
      <c r="DI13" s="2"/>
      <c r="DK13" s="4">
        <v>27900</v>
      </c>
      <c r="DL13" s="4">
        <v>1114</v>
      </c>
      <c r="DM13" s="4">
        <v>5000</v>
      </c>
      <c r="DN13" s="4">
        <v>40000</v>
      </c>
      <c r="DO13" s="4">
        <v>14000</v>
      </c>
      <c r="DP13" s="4">
        <v>28584</v>
      </c>
      <c r="DQ13" s="2"/>
      <c r="DR13" s="2"/>
      <c r="DS13" s="2" t="s">
        <v>12498</v>
      </c>
      <c r="DU13" s="4" t="s">
        <v>32410</v>
      </c>
      <c r="DV13" s="4"/>
      <c r="DW13" s="4"/>
    </row>
    <row r="14" spans="1:130">
      <c r="A14" s="61">
        <v>2904015</v>
      </c>
      <c r="B14" s="4" t="s">
        <v>5231</v>
      </c>
      <c r="D14" s="4" t="s">
        <v>5030</v>
      </c>
      <c r="E14" s="2"/>
      <c r="F14" s="4" t="s">
        <v>13143</v>
      </c>
      <c r="G14" s="4" t="s">
        <v>12144</v>
      </c>
      <c r="H14" s="4" t="s">
        <v>996</v>
      </c>
      <c r="I14" s="4" t="s">
        <v>741</v>
      </c>
      <c r="J14" s="59" t="s">
        <v>12146</v>
      </c>
      <c r="K14" s="59"/>
      <c r="L14" s="4" t="s">
        <v>12067</v>
      </c>
      <c r="M14" s="4" t="s">
        <v>4377</v>
      </c>
      <c r="N14" s="4" t="s">
        <v>12746</v>
      </c>
      <c r="O14" s="4" t="s">
        <v>32411</v>
      </c>
      <c r="P14" s="4" t="s">
        <v>12746</v>
      </c>
      <c r="Q14" s="4" t="s">
        <v>12746</v>
      </c>
      <c r="R14" s="4" t="s">
        <v>12746</v>
      </c>
      <c r="S14" s="4" t="s">
        <v>12746</v>
      </c>
      <c r="T14" s="2"/>
      <c r="U14" s="2"/>
      <c r="V14" s="6" t="s">
        <v>12746</v>
      </c>
      <c r="W14" s="2"/>
      <c r="X14" s="4" t="s">
        <v>11911</v>
      </c>
      <c r="Y14" s="4" t="s">
        <v>12062</v>
      </c>
      <c r="Z14" s="2">
        <v>190</v>
      </c>
      <c r="AA14" s="2">
        <v>10</v>
      </c>
      <c r="AB14" s="2">
        <v>60</v>
      </c>
      <c r="AC14" s="2">
        <v>1</v>
      </c>
      <c r="AD14" s="2">
        <v>60</v>
      </c>
      <c r="AE14" s="22">
        <v>6</v>
      </c>
      <c r="AF14" s="2"/>
      <c r="AG14" s="2"/>
      <c r="AH14" s="2"/>
      <c r="AI14" s="2"/>
      <c r="AJ14" s="2">
        <v>1</v>
      </c>
      <c r="AK14" s="2"/>
      <c r="AL14" s="63">
        <f t="shared" si="0"/>
        <v>1</v>
      </c>
      <c r="AM14" s="63">
        <f t="shared" si="1"/>
        <v>0</v>
      </c>
      <c r="AN14" s="4">
        <v>21</v>
      </c>
      <c r="AO14" s="4">
        <v>21</v>
      </c>
      <c r="AP14" s="4">
        <v>22</v>
      </c>
      <c r="AQ14" s="4">
        <v>25</v>
      </c>
      <c r="AR14" s="4">
        <v>26</v>
      </c>
      <c r="AS14" s="4">
        <v>21</v>
      </c>
      <c r="AT14" s="4">
        <v>17</v>
      </c>
      <c r="AU14" s="4">
        <v>5</v>
      </c>
      <c r="AV14" s="4">
        <v>6</v>
      </c>
      <c r="AW14" s="4">
        <v>5</v>
      </c>
      <c r="AX14" s="4">
        <v>6</v>
      </c>
      <c r="AY14" s="4">
        <v>6</v>
      </c>
      <c r="AZ14" s="4">
        <v>4</v>
      </c>
      <c r="BA14" s="63">
        <f t="shared" si="2"/>
        <v>164</v>
      </c>
      <c r="BB14" s="2"/>
      <c r="BC14" s="6">
        <v>832</v>
      </c>
      <c r="BD14" s="6">
        <v>12393</v>
      </c>
      <c r="BE14" s="63">
        <f t="shared" si="3"/>
        <v>13225</v>
      </c>
      <c r="BF14" s="4" t="s">
        <v>12060</v>
      </c>
      <c r="BG14" s="4">
        <v>15006</v>
      </c>
      <c r="BH14" s="4">
        <v>591</v>
      </c>
      <c r="BI14" s="4">
        <v>628</v>
      </c>
      <c r="BJ14" s="63">
        <f t="shared" si="4"/>
        <v>16225</v>
      </c>
      <c r="BK14" s="4">
        <v>1575</v>
      </c>
      <c r="BL14" s="4">
        <v>11660</v>
      </c>
      <c r="BM14" s="2" t="s">
        <v>12005</v>
      </c>
      <c r="BN14" s="2">
        <v>4564</v>
      </c>
      <c r="BO14" s="2">
        <v>32406</v>
      </c>
      <c r="BP14" s="2" t="s">
        <v>12539</v>
      </c>
      <c r="BQ14" s="2"/>
      <c r="BR14" s="2"/>
      <c r="BS14" s="2"/>
      <c r="BT14" s="2"/>
      <c r="BU14" s="2"/>
      <c r="BV14" s="2"/>
      <c r="BW14" s="2"/>
      <c r="BX14" s="2"/>
      <c r="BY14" s="2"/>
      <c r="BZ14" s="2"/>
      <c r="CA14" s="2"/>
      <c r="CB14" s="74"/>
      <c r="CC14" s="60">
        <v>44066</v>
      </c>
      <c r="CD14" s="2"/>
      <c r="CE14" s="2"/>
      <c r="CF14" s="2"/>
      <c r="CG14" s="2"/>
      <c r="CH14" s="2"/>
      <c r="CI14" s="2"/>
      <c r="CJ14" s="2"/>
      <c r="CK14" s="2"/>
      <c r="CL14" s="4">
        <v>4</v>
      </c>
      <c r="CM14" s="4">
        <v>105</v>
      </c>
      <c r="CN14" s="2"/>
      <c r="CO14" s="2"/>
      <c r="CP14" s="2"/>
      <c r="CQ14" s="2"/>
      <c r="CR14" s="4">
        <v>27841</v>
      </c>
      <c r="CS14" s="2">
        <v>227</v>
      </c>
      <c r="CT14" s="2">
        <v>591</v>
      </c>
      <c r="CU14" s="2" t="s">
        <v>17482</v>
      </c>
      <c r="CV14" s="4" t="s">
        <v>12328</v>
      </c>
      <c r="CW14" s="2"/>
      <c r="CX14" s="2"/>
      <c r="CY14" s="2"/>
      <c r="CZ14" s="2"/>
      <c r="DA14" s="2"/>
      <c r="DB14" s="2"/>
      <c r="DC14" s="2"/>
      <c r="DD14" s="2"/>
      <c r="DE14" s="2"/>
      <c r="DF14" s="2"/>
      <c r="DG14" s="2"/>
      <c r="DH14" s="2"/>
      <c r="DI14" s="2"/>
      <c r="DK14" s="4">
        <v>57700</v>
      </c>
      <c r="DL14" s="4">
        <v>627</v>
      </c>
      <c r="DM14" s="4">
        <v>1137</v>
      </c>
      <c r="DN14" s="4">
        <v>8050</v>
      </c>
      <c r="DS14" s="2" t="s">
        <v>12498</v>
      </c>
      <c r="DU14" s="4" t="s">
        <v>32297</v>
      </c>
      <c r="DV14" s="4" t="s">
        <v>32344</v>
      </c>
      <c r="DW14" s="4"/>
    </row>
    <row r="15" spans="1:130">
      <c r="A15" s="61">
        <v>2904016</v>
      </c>
      <c r="B15" s="4" t="s">
        <v>4259</v>
      </c>
      <c r="D15" s="4" t="s">
        <v>4618</v>
      </c>
      <c r="E15" s="59" t="s">
        <v>29699</v>
      </c>
      <c r="F15" s="4" t="s">
        <v>4618</v>
      </c>
      <c r="G15" s="4" t="s">
        <v>12746</v>
      </c>
      <c r="H15" s="4" t="s">
        <v>996</v>
      </c>
      <c r="I15" s="4" t="s">
        <v>2028</v>
      </c>
      <c r="J15" s="4" t="s">
        <v>2028</v>
      </c>
      <c r="L15" s="4" t="s">
        <v>2028</v>
      </c>
      <c r="M15" s="2"/>
      <c r="N15" s="4" t="s">
        <v>12144</v>
      </c>
      <c r="O15" s="4"/>
      <c r="P15" s="4" t="s">
        <v>12746</v>
      </c>
      <c r="Q15" s="2"/>
      <c r="R15" s="2"/>
      <c r="S15" s="2"/>
      <c r="T15" s="2"/>
      <c r="U15" s="2"/>
      <c r="V15" s="6" t="s">
        <v>12746</v>
      </c>
      <c r="W15" s="2"/>
      <c r="X15" s="4" t="s">
        <v>11911</v>
      </c>
      <c r="Y15" s="4" t="s">
        <v>12062</v>
      </c>
      <c r="Z15" s="2">
        <v>309</v>
      </c>
      <c r="AA15" s="2">
        <v>9</v>
      </c>
      <c r="AB15" s="2">
        <v>54</v>
      </c>
      <c r="AC15" s="2">
        <v>1</v>
      </c>
      <c r="AD15" s="2">
        <v>54</v>
      </c>
      <c r="AE15" s="22">
        <v>6</v>
      </c>
      <c r="AF15" s="2">
        <v>1</v>
      </c>
      <c r="AG15" s="2"/>
      <c r="AH15" s="2"/>
      <c r="AI15" s="2"/>
      <c r="AJ15" s="2">
        <v>1</v>
      </c>
      <c r="AK15" s="2"/>
      <c r="AL15" s="63">
        <f t="shared" si="0"/>
        <v>1</v>
      </c>
      <c r="AM15" s="63">
        <f t="shared" si="1"/>
        <v>0</v>
      </c>
      <c r="AN15" s="4">
        <v>6</v>
      </c>
      <c r="AO15" s="4">
        <v>6</v>
      </c>
      <c r="AP15" s="4">
        <v>6</v>
      </c>
      <c r="AQ15" s="4">
        <v>6</v>
      </c>
      <c r="AR15" s="4">
        <v>6</v>
      </c>
      <c r="AS15" s="4">
        <v>6</v>
      </c>
      <c r="AT15" s="4">
        <v>6</v>
      </c>
      <c r="AU15" s="4">
        <v>6</v>
      </c>
      <c r="AV15" s="4">
        <v>6</v>
      </c>
      <c r="AW15" s="4">
        <v>6</v>
      </c>
      <c r="AX15" s="4">
        <v>6</v>
      </c>
      <c r="AY15" s="4">
        <v>6</v>
      </c>
      <c r="AZ15" s="4">
        <v>6</v>
      </c>
      <c r="BA15" s="63">
        <f t="shared" si="2"/>
        <v>72</v>
      </c>
      <c r="BB15" s="2"/>
      <c r="BC15" s="6">
        <v>1440</v>
      </c>
      <c r="BD15" s="6">
        <v>4620</v>
      </c>
      <c r="BE15" s="63">
        <f t="shared" si="3"/>
        <v>6060</v>
      </c>
      <c r="BG15" s="4">
        <v>2991</v>
      </c>
      <c r="BI15" s="4"/>
      <c r="BJ15" s="63">
        <f t="shared" si="4"/>
        <v>2991</v>
      </c>
      <c r="BK15" s="4">
        <v>5</v>
      </c>
      <c r="BL15" s="4">
        <v>350</v>
      </c>
      <c r="BM15" s="2" t="s">
        <v>13880</v>
      </c>
      <c r="BN15" s="2">
        <v>165</v>
      </c>
      <c r="BO15" s="2">
        <v>7000</v>
      </c>
      <c r="BP15" s="2" t="s">
        <v>12374</v>
      </c>
      <c r="BQ15" s="2"/>
      <c r="BR15" s="2"/>
      <c r="BS15" s="2"/>
      <c r="BT15" s="2"/>
      <c r="BU15" s="2"/>
      <c r="BV15" s="2"/>
      <c r="BW15" s="2"/>
      <c r="BX15" s="2"/>
      <c r="BY15" s="2"/>
      <c r="BZ15" s="2"/>
      <c r="CA15" s="2"/>
      <c r="CB15" s="74"/>
      <c r="CC15" s="60"/>
      <c r="CD15" s="2"/>
      <c r="CE15" s="2"/>
      <c r="CF15" s="2"/>
      <c r="CG15" s="2"/>
      <c r="CH15" s="2"/>
      <c r="CI15" s="2"/>
      <c r="CJ15" s="2"/>
      <c r="CK15" s="2"/>
      <c r="CN15" s="2"/>
      <c r="CO15" s="2"/>
      <c r="CP15" s="2"/>
      <c r="CQ15" s="2"/>
      <c r="CR15" s="4">
        <v>4359</v>
      </c>
      <c r="CS15" s="2"/>
      <c r="CT15" s="2"/>
      <c r="CU15" s="2"/>
      <c r="CV15" s="2"/>
      <c r="CW15" s="2"/>
      <c r="CX15" s="2"/>
      <c r="CY15" s="2"/>
      <c r="CZ15" s="2"/>
      <c r="DA15" s="2"/>
      <c r="DB15" s="2"/>
      <c r="DC15" s="2"/>
      <c r="DD15" s="2"/>
      <c r="DE15" s="2"/>
      <c r="DF15" s="2"/>
      <c r="DG15" s="2"/>
      <c r="DH15" s="2"/>
      <c r="DI15" s="2"/>
      <c r="DK15" s="4"/>
      <c r="DL15" s="4"/>
      <c r="DM15" s="4">
        <v>200</v>
      </c>
      <c r="DN15" s="4">
        <v>2000</v>
      </c>
      <c r="DO15" s="4">
        <v>350</v>
      </c>
      <c r="DP15" s="4">
        <v>700</v>
      </c>
      <c r="DQ15" s="2"/>
      <c r="DR15" s="2"/>
      <c r="DS15" s="2" t="s">
        <v>12498</v>
      </c>
      <c r="DU15" s="4"/>
      <c r="DV15" s="4"/>
      <c r="DW15" s="4"/>
    </row>
    <row r="16" spans="1:130">
      <c r="A16" s="61">
        <v>2904017</v>
      </c>
      <c r="B16" s="4" t="s">
        <v>4767</v>
      </c>
      <c r="D16" s="4" t="s">
        <v>15037</v>
      </c>
      <c r="E16" s="2"/>
      <c r="F16" s="4" t="s">
        <v>15037</v>
      </c>
      <c r="G16" s="4" t="s">
        <v>12144</v>
      </c>
      <c r="H16" s="4" t="s">
        <v>996</v>
      </c>
      <c r="I16" s="4" t="s">
        <v>2028</v>
      </c>
      <c r="J16" s="4" t="s">
        <v>2028</v>
      </c>
      <c r="L16" s="4" t="s">
        <v>2028</v>
      </c>
      <c r="M16" s="4"/>
      <c r="N16" s="4" t="s">
        <v>12144</v>
      </c>
      <c r="O16" s="4"/>
      <c r="P16" s="4" t="s">
        <v>12746</v>
      </c>
      <c r="Q16" s="2"/>
      <c r="R16" s="2"/>
      <c r="S16" s="2"/>
      <c r="T16" s="2"/>
      <c r="U16" s="2"/>
      <c r="V16" s="6" t="s">
        <v>12746</v>
      </c>
      <c r="W16" s="4"/>
      <c r="X16" s="4" t="s">
        <v>11911</v>
      </c>
      <c r="Y16" s="4" t="s">
        <v>12062</v>
      </c>
      <c r="Z16" s="2">
        <v>307</v>
      </c>
      <c r="AA16" s="2">
        <v>10</v>
      </c>
      <c r="AB16" s="2">
        <v>55</v>
      </c>
      <c r="AC16" s="2">
        <v>1</v>
      </c>
      <c r="AD16" s="2">
        <v>55</v>
      </c>
      <c r="AE16" s="22">
        <v>5.5</v>
      </c>
      <c r="AF16" s="2"/>
      <c r="AG16" s="2"/>
      <c r="AH16" s="2"/>
      <c r="AI16" s="2"/>
      <c r="AJ16" s="2">
        <v>3</v>
      </c>
      <c r="AK16" s="2"/>
      <c r="AL16" s="63">
        <f t="shared" si="0"/>
        <v>3</v>
      </c>
      <c r="AM16" s="63">
        <f t="shared" si="1"/>
        <v>0</v>
      </c>
      <c r="AN16" s="4">
        <v>21</v>
      </c>
      <c r="AO16" s="4">
        <v>22</v>
      </c>
      <c r="AP16" s="4">
        <v>21</v>
      </c>
      <c r="AQ16" s="4">
        <v>20</v>
      </c>
      <c r="AR16" s="4">
        <v>20</v>
      </c>
      <c r="AS16" s="4">
        <v>21</v>
      </c>
      <c r="AT16" s="4">
        <v>21</v>
      </c>
      <c r="AU16" s="4">
        <v>20</v>
      </c>
      <c r="AV16" s="4">
        <v>20</v>
      </c>
      <c r="AW16" s="4">
        <v>21</v>
      </c>
      <c r="AX16" s="4">
        <v>19</v>
      </c>
      <c r="AY16" s="4">
        <v>19</v>
      </c>
      <c r="AZ16" s="4">
        <v>21</v>
      </c>
      <c r="BA16" s="63">
        <f t="shared" si="2"/>
        <v>245</v>
      </c>
      <c r="BB16" s="2"/>
      <c r="BC16" s="6">
        <v>9100</v>
      </c>
      <c r="BD16" s="6">
        <v>17872</v>
      </c>
      <c r="BE16" s="63">
        <f t="shared" si="3"/>
        <v>26972</v>
      </c>
      <c r="BG16" s="4">
        <v>36898</v>
      </c>
      <c r="BH16" s="2"/>
      <c r="BI16" s="4">
        <v>1423</v>
      </c>
      <c r="BJ16" s="63">
        <f t="shared" si="4"/>
        <v>38321</v>
      </c>
      <c r="BK16" s="4">
        <v>11093</v>
      </c>
      <c r="BL16" s="4">
        <v>86977</v>
      </c>
      <c r="BM16" s="2" t="s">
        <v>35862</v>
      </c>
      <c r="BN16" s="2">
        <v>944</v>
      </c>
      <c r="BO16" s="2">
        <v>8552</v>
      </c>
      <c r="BP16" s="2" t="s">
        <v>35863</v>
      </c>
      <c r="BQ16" s="2"/>
      <c r="BR16" s="2"/>
      <c r="BS16" s="2"/>
      <c r="BT16" s="2"/>
      <c r="BU16" s="2"/>
      <c r="BV16" s="2"/>
      <c r="BW16" s="2"/>
      <c r="BX16" s="2"/>
      <c r="BY16" s="2"/>
      <c r="BZ16" s="2"/>
      <c r="CA16" s="2"/>
      <c r="CB16" s="74"/>
      <c r="CC16" s="60">
        <v>95529</v>
      </c>
      <c r="CD16" s="2"/>
      <c r="CE16" s="2"/>
      <c r="CF16" s="2"/>
      <c r="CG16" s="2"/>
      <c r="CH16" s="2"/>
      <c r="CI16" s="2"/>
      <c r="CJ16" s="2"/>
      <c r="CK16" s="2"/>
      <c r="CL16" s="4">
        <v>3</v>
      </c>
      <c r="CM16" s="4">
        <v>10</v>
      </c>
      <c r="CN16" s="2"/>
      <c r="CO16" s="2"/>
      <c r="CP16" s="2"/>
      <c r="CQ16" s="2"/>
      <c r="CR16" s="4">
        <v>57208</v>
      </c>
      <c r="CS16" s="2"/>
      <c r="CT16" s="2"/>
      <c r="CU16" s="2"/>
      <c r="CV16" s="2"/>
      <c r="CW16" s="2"/>
      <c r="CX16" s="2"/>
      <c r="CY16" s="2"/>
      <c r="CZ16" s="2"/>
      <c r="DA16" s="2"/>
      <c r="DB16" s="2"/>
      <c r="DC16" s="2"/>
      <c r="DD16" s="2"/>
      <c r="DE16" s="2"/>
      <c r="DF16" s="2"/>
      <c r="DG16" s="2"/>
      <c r="DH16" s="2"/>
      <c r="DI16" s="2"/>
      <c r="DK16" s="4">
        <v>30000</v>
      </c>
      <c r="DL16" s="4">
        <v>1423</v>
      </c>
      <c r="DM16" s="4">
        <v>2216</v>
      </c>
      <c r="DN16" s="4">
        <v>22862</v>
      </c>
      <c r="DO16" s="4">
        <v>8400</v>
      </c>
      <c r="DP16" s="4">
        <v>12877</v>
      </c>
      <c r="DQ16" s="2"/>
      <c r="DR16" s="2"/>
      <c r="DS16" s="2" t="s">
        <v>12498</v>
      </c>
      <c r="DU16" s="4" t="s">
        <v>32412</v>
      </c>
      <c r="DV16" s="4"/>
      <c r="DW16" s="4" t="s">
        <v>32413</v>
      </c>
    </row>
    <row r="17" spans="1:130">
      <c r="A17" s="61">
        <v>2904018</v>
      </c>
      <c r="B17" s="4" t="s">
        <v>4768</v>
      </c>
      <c r="D17" s="4" t="s">
        <v>4641</v>
      </c>
      <c r="E17" s="4" t="s">
        <v>4764</v>
      </c>
      <c r="F17" s="4" t="s">
        <v>4618</v>
      </c>
      <c r="G17" s="4" t="s">
        <v>12746</v>
      </c>
      <c r="H17" s="4" t="s">
        <v>996</v>
      </c>
      <c r="I17" s="4" t="s">
        <v>2028</v>
      </c>
      <c r="J17" s="4" t="s">
        <v>2028</v>
      </c>
      <c r="L17" s="4" t="s">
        <v>2028</v>
      </c>
      <c r="M17" s="4" t="s">
        <v>4870</v>
      </c>
      <c r="N17" s="4" t="s">
        <v>12144</v>
      </c>
      <c r="O17" s="4"/>
      <c r="P17" s="4" t="s">
        <v>12746</v>
      </c>
      <c r="Q17" s="2"/>
      <c r="R17" s="2"/>
      <c r="S17" s="2"/>
      <c r="T17" s="2"/>
      <c r="U17" s="2"/>
      <c r="V17" s="6" t="s">
        <v>12746</v>
      </c>
      <c r="W17" s="2"/>
      <c r="X17" s="4" t="s">
        <v>11911</v>
      </c>
      <c r="Y17" s="4" t="s">
        <v>12062</v>
      </c>
      <c r="Z17" s="2">
        <v>306</v>
      </c>
      <c r="AA17" s="2">
        <v>8</v>
      </c>
      <c r="AB17" s="2">
        <v>44</v>
      </c>
      <c r="AC17" s="2">
        <v>1</v>
      </c>
      <c r="AD17" s="2">
        <v>44</v>
      </c>
      <c r="AE17" s="22">
        <v>5.5</v>
      </c>
      <c r="AF17" s="2">
        <v>1</v>
      </c>
      <c r="AG17" s="2"/>
      <c r="AH17" s="2"/>
      <c r="AI17" s="2"/>
      <c r="AJ17" s="2"/>
      <c r="AK17" s="2"/>
      <c r="AL17" s="63">
        <f t="shared" si="0"/>
        <v>0</v>
      </c>
      <c r="AM17" s="63">
        <f t="shared" si="1"/>
        <v>0</v>
      </c>
      <c r="AN17" s="4">
        <v>4</v>
      </c>
      <c r="AO17" s="4">
        <v>4</v>
      </c>
      <c r="AP17" s="4">
        <v>4</v>
      </c>
      <c r="AQ17" s="4">
        <v>4</v>
      </c>
      <c r="AR17" s="4">
        <v>4</v>
      </c>
      <c r="AS17" s="4">
        <v>4</v>
      </c>
      <c r="AT17" s="4">
        <v>4</v>
      </c>
      <c r="AU17" s="4">
        <v>4</v>
      </c>
      <c r="AV17" s="4">
        <v>4</v>
      </c>
      <c r="AW17" s="4">
        <v>4</v>
      </c>
      <c r="AX17" s="4">
        <v>4</v>
      </c>
      <c r="AY17" s="4">
        <v>4</v>
      </c>
      <c r="AZ17" s="4">
        <v>4</v>
      </c>
      <c r="BA17" s="63">
        <f t="shared" si="2"/>
        <v>48</v>
      </c>
      <c r="BB17" s="2"/>
      <c r="BC17" s="2"/>
      <c r="BD17" s="6">
        <v>6060</v>
      </c>
      <c r="BE17" s="63">
        <f t="shared" si="3"/>
        <v>6060</v>
      </c>
      <c r="BF17" s="4" t="s">
        <v>11693</v>
      </c>
      <c r="BG17" s="4">
        <v>2891</v>
      </c>
      <c r="BH17" s="2"/>
      <c r="BI17" s="4"/>
      <c r="BJ17" s="63">
        <f t="shared" si="4"/>
        <v>2891</v>
      </c>
      <c r="BK17" s="4">
        <v>10</v>
      </c>
      <c r="BL17" s="4">
        <v>2000</v>
      </c>
      <c r="BM17" s="2" t="s">
        <v>7925</v>
      </c>
      <c r="BN17" s="2">
        <v>206</v>
      </c>
      <c r="BO17" s="2">
        <v>10300</v>
      </c>
      <c r="BP17" s="2" t="s">
        <v>12374</v>
      </c>
      <c r="BQ17" s="2"/>
      <c r="BR17" s="2"/>
      <c r="BS17" s="2"/>
      <c r="BT17" s="2"/>
      <c r="BU17" s="2"/>
      <c r="BV17" s="2"/>
      <c r="BW17" s="2"/>
      <c r="BX17" s="2"/>
      <c r="BY17" s="2"/>
      <c r="BZ17" s="2"/>
      <c r="CA17" s="2"/>
      <c r="CB17" s="74"/>
      <c r="CC17" s="60">
        <v>10300</v>
      </c>
      <c r="CD17" s="2"/>
      <c r="CE17" s="2"/>
      <c r="CF17" s="2"/>
      <c r="CG17" s="2"/>
      <c r="CH17" s="2"/>
      <c r="CI17" s="2"/>
      <c r="CJ17" s="2"/>
      <c r="CK17" s="2"/>
      <c r="CN17" s="2"/>
      <c r="CO17" s="2"/>
      <c r="CP17" s="2"/>
      <c r="CQ17" s="2"/>
      <c r="CR17" s="4">
        <v>9409</v>
      </c>
      <c r="CS17" s="2"/>
      <c r="CT17" s="2"/>
      <c r="CU17" s="2"/>
      <c r="CV17" s="2"/>
      <c r="CW17" s="2"/>
      <c r="CX17" s="2"/>
      <c r="CY17" s="2"/>
      <c r="CZ17" s="2"/>
      <c r="DA17" s="2"/>
      <c r="DB17" s="2"/>
      <c r="DC17" s="2"/>
      <c r="DD17" s="2"/>
      <c r="DE17" s="2"/>
      <c r="DF17" s="2"/>
      <c r="DG17" s="2"/>
      <c r="DH17" s="2"/>
      <c r="DI17" s="2"/>
      <c r="DK17" s="4"/>
      <c r="DL17" s="4"/>
      <c r="DM17" s="4">
        <v>48</v>
      </c>
      <c r="DN17" s="4">
        <v>732</v>
      </c>
      <c r="DO17" s="4">
        <v>814</v>
      </c>
      <c r="DP17" s="4">
        <v>2159</v>
      </c>
      <c r="DS17" s="2" t="s">
        <v>12498</v>
      </c>
      <c r="DU17" s="4"/>
      <c r="DV17" s="4"/>
      <c r="DW17" s="4"/>
    </row>
    <row r="18" spans="1:130">
      <c r="A18" s="61">
        <v>2904019</v>
      </c>
      <c r="B18" s="4" t="s">
        <v>5219</v>
      </c>
      <c r="D18" s="4" t="s">
        <v>5220</v>
      </c>
      <c r="E18" s="4" t="s">
        <v>5222</v>
      </c>
      <c r="F18" s="4" t="s">
        <v>4789</v>
      </c>
      <c r="G18" s="4" t="s">
        <v>12144</v>
      </c>
      <c r="H18" s="4" t="s">
        <v>996</v>
      </c>
      <c r="I18" s="4" t="s">
        <v>2028</v>
      </c>
      <c r="J18" s="4" t="s">
        <v>2028</v>
      </c>
      <c r="L18" s="4" t="s">
        <v>2028</v>
      </c>
      <c r="M18" s="4" t="s">
        <v>5223</v>
      </c>
      <c r="N18" s="4" t="s">
        <v>12144</v>
      </c>
      <c r="O18" s="4"/>
      <c r="P18" s="4" t="s">
        <v>12746</v>
      </c>
      <c r="Q18" s="4" t="s">
        <v>12144</v>
      </c>
      <c r="R18" s="2"/>
      <c r="S18" s="2"/>
      <c r="T18" s="2"/>
      <c r="U18" s="4" t="s">
        <v>4895</v>
      </c>
      <c r="V18" s="6" t="s">
        <v>12746</v>
      </c>
      <c r="W18" s="2"/>
      <c r="X18" s="4" t="s">
        <v>11911</v>
      </c>
      <c r="Y18" s="4" t="s">
        <v>12062</v>
      </c>
      <c r="Z18" s="2">
        <v>203</v>
      </c>
      <c r="AA18" s="2">
        <v>8</v>
      </c>
      <c r="AB18" s="2">
        <v>44</v>
      </c>
      <c r="AC18" s="2">
        <v>1</v>
      </c>
      <c r="AD18" s="2">
        <v>44</v>
      </c>
      <c r="AE18" s="22">
        <v>5.5</v>
      </c>
      <c r="AF18" s="2"/>
      <c r="AG18" s="2"/>
      <c r="AH18" s="2">
        <v>2</v>
      </c>
      <c r="AI18" s="2"/>
      <c r="AJ18" s="2">
        <v>2</v>
      </c>
      <c r="AK18" s="2">
        <v>1</v>
      </c>
      <c r="AL18" s="63">
        <f t="shared" si="0"/>
        <v>4</v>
      </c>
      <c r="AM18" s="63">
        <f t="shared" si="1"/>
        <v>1</v>
      </c>
      <c r="AN18" s="4">
        <v>14</v>
      </c>
      <c r="AO18" s="4">
        <v>15</v>
      </c>
      <c r="AP18" s="4">
        <v>16</v>
      </c>
      <c r="AQ18" s="4">
        <v>16</v>
      </c>
      <c r="AR18" s="4">
        <v>12</v>
      </c>
      <c r="AS18" s="4">
        <v>14</v>
      </c>
      <c r="AT18" s="4">
        <v>4</v>
      </c>
      <c r="AU18" s="4">
        <v>4</v>
      </c>
      <c r="AV18" s="4">
        <v>17</v>
      </c>
      <c r="AW18" s="4">
        <v>12</v>
      </c>
      <c r="AX18" s="4">
        <v>14</v>
      </c>
      <c r="AY18" s="4">
        <v>3</v>
      </c>
      <c r="AZ18" s="4">
        <v>3</v>
      </c>
      <c r="BA18" s="63">
        <f t="shared" si="2"/>
        <v>130</v>
      </c>
      <c r="BB18" s="4">
        <v>7000</v>
      </c>
      <c r="BC18" s="4">
        <v>3060</v>
      </c>
      <c r="BD18" s="4">
        <v>10400</v>
      </c>
      <c r="BE18" s="63">
        <f t="shared" si="3"/>
        <v>20460</v>
      </c>
      <c r="BF18" s="4" t="s">
        <v>11693</v>
      </c>
      <c r="BG18" s="4">
        <v>4200</v>
      </c>
      <c r="BI18" s="4">
        <v>720</v>
      </c>
      <c r="BJ18" s="63">
        <f t="shared" si="4"/>
        <v>4920</v>
      </c>
      <c r="BK18" s="4"/>
      <c r="BL18" s="4">
        <v>33000</v>
      </c>
      <c r="BM18" s="2" t="s">
        <v>16048</v>
      </c>
      <c r="BN18" s="2"/>
      <c r="BO18" s="2"/>
      <c r="BP18" s="2"/>
      <c r="BQ18" s="2"/>
      <c r="BR18" s="2"/>
      <c r="BS18" s="2"/>
      <c r="BT18" s="2"/>
      <c r="BU18" s="2"/>
      <c r="BV18" s="2"/>
      <c r="BW18" s="2"/>
      <c r="BX18" s="2"/>
      <c r="BY18" s="2"/>
      <c r="BZ18" s="2"/>
      <c r="CA18" s="2"/>
      <c r="CB18" s="74"/>
      <c r="CC18" s="60"/>
      <c r="CD18" s="2"/>
      <c r="CE18" s="2"/>
      <c r="CF18" s="2"/>
      <c r="CG18" s="2"/>
      <c r="CH18" s="2"/>
      <c r="CI18" s="2"/>
      <c r="CJ18" s="2"/>
      <c r="CK18" s="2"/>
      <c r="CL18" s="4">
        <v>2</v>
      </c>
      <c r="CM18" s="4">
        <v>65</v>
      </c>
      <c r="CN18" s="2"/>
      <c r="CO18" s="2"/>
      <c r="CP18" s="2"/>
      <c r="CQ18" s="2"/>
      <c r="CR18" s="4">
        <v>28080</v>
      </c>
      <c r="CS18" s="2"/>
      <c r="CT18" s="2"/>
      <c r="CU18" s="2"/>
      <c r="CV18" s="2"/>
      <c r="CW18" s="2"/>
      <c r="CX18" s="2"/>
      <c r="CY18" s="2"/>
      <c r="CZ18" s="2"/>
      <c r="DA18" s="2"/>
      <c r="DB18" s="2"/>
      <c r="DC18" s="2"/>
      <c r="DD18" s="2"/>
      <c r="DE18" s="2"/>
      <c r="DF18" s="2"/>
      <c r="DG18" s="2"/>
      <c r="DH18" s="2"/>
      <c r="DI18" s="2"/>
      <c r="DK18" s="4">
        <v>8702</v>
      </c>
      <c r="DL18" s="4">
        <v>720</v>
      </c>
      <c r="DM18" s="4">
        <v>250</v>
      </c>
      <c r="DN18" s="4">
        <v>2500</v>
      </c>
      <c r="DO18" s="4">
        <v>500</v>
      </c>
      <c r="DP18" s="4">
        <v>842</v>
      </c>
      <c r="DQ18" s="2"/>
      <c r="DR18" s="2"/>
      <c r="DS18" s="2" t="s">
        <v>12498</v>
      </c>
      <c r="DU18" s="4"/>
      <c r="DV18" s="4"/>
      <c r="DW18" s="4"/>
    </row>
    <row r="19" spans="1:130" s="64" customFormat="1">
      <c r="A19" s="61">
        <v>2904020</v>
      </c>
      <c r="B19" s="4" t="s">
        <v>4873</v>
      </c>
      <c r="C19" s="3"/>
      <c r="D19" s="4" t="s">
        <v>4868</v>
      </c>
      <c r="E19" s="4" t="s">
        <v>4876</v>
      </c>
      <c r="F19" s="4" t="s">
        <v>4869</v>
      </c>
      <c r="G19" s="4" t="s">
        <v>12746</v>
      </c>
      <c r="H19" s="4" t="s">
        <v>996</v>
      </c>
      <c r="I19" s="4" t="s">
        <v>2028</v>
      </c>
      <c r="J19" s="4" t="s">
        <v>2028</v>
      </c>
      <c r="K19" s="3"/>
      <c r="L19" s="4" t="s">
        <v>2028</v>
      </c>
      <c r="M19" s="2"/>
      <c r="N19" s="4" t="s">
        <v>12746</v>
      </c>
      <c r="O19" s="4" t="s">
        <v>32414</v>
      </c>
      <c r="P19" s="6" t="s">
        <v>12746</v>
      </c>
      <c r="Q19" s="2"/>
      <c r="R19" s="2"/>
      <c r="S19" s="2"/>
      <c r="T19" s="2"/>
      <c r="U19" s="2"/>
      <c r="V19" s="6" t="s">
        <v>12746</v>
      </c>
      <c r="W19" s="2"/>
      <c r="X19" s="4" t="s">
        <v>12691</v>
      </c>
      <c r="Y19" s="4" t="s">
        <v>12074</v>
      </c>
      <c r="Z19" s="2">
        <v>290</v>
      </c>
      <c r="AA19" s="2">
        <v>8</v>
      </c>
      <c r="AB19" s="2">
        <v>44</v>
      </c>
      <c r="AC19" s="2">
        <v>1</v>
      </c>
      <c r="AD19" s="2">
        <v>44</v>
      </c>
      <c r="AE19" s="22">
        <v>5.5</v>
      </c>
      <c r="AF19" s="2">
        <v>1</v>
      </c>
      <c r="AG19" s="2"/>
      <c r="AH19" s="2"/>
      <c r="AI19" s="2"/>
      <c r="AJ19" s="2"/>
      <c r="AK19" s="2"/>
      <c r="AL19" s="63">
        <f t="shared" si="0"/>
        <v>0</v>
      </c>
      <c r="AM19" s="63">
        <f t="shared" si="1"/>
        <v>0</v>
      </c>
      <c r="AN19" s="4">
        <v>2</v>
      </c>
      <c r="AO19" s="4">
        <v>2</v>
      </c>
      <c r="AP19" s="4">
        <v>1</v>
      </c>
      <c r="AQ19" s="4">
        <v>1</v>
      </c>
      <c r="AR19" s="4">
        <v>2</v>
      </c>
      <c r="AS19" s="4">
        <v>2</v>
      </c>
      <c r="AT19" s="4">
        <v>4</v>
      </c>
      <c r="AU19" s="4">
        <v>5</v>
      </c>
      <c r="AV19" s="4">
        <v>3</v>
      </c>
      <c r="AW19" s="4">
        <v>2</v>
      </c>
      <c r="AX19" s="4">
        <v>4</v>
      </c>
      <c r="AY19" s="4">
        <v>1</v>
      </c>
      <c r="AZ19" s="4">
        <v>2</v>
      </c>
      <c r="BA19" s="63">
        <f t="shared" si="2"/>
        <v>29</v>
      </c>
      <c r="BB19" s="2"/>
      <c r="BC19" s="4"/>
      <c r="BD19" s="4">
        <v>2000</v>
      </c>
      <c r="BE19" s="63">
        <f t="shared" si="3"/>
        <v>2000</v>
      </c>
      <c r="BF19" s="4"/>
      <c r="BG19" s="4">
        <v>1927</v>
      </c>
      <c r="BH19" s="4"/>
      <c r="BI19" s="4"/>
      <c r="BJ19" s="63">
        <f t="shared" si="4"/>
        <v>1927</v>
      </c>
      <c r="BK19" s="4">
        <v>96</v>
      </c>
      <c r="BL19" s="4">
        <v>3843</v>
      </c>
      <c r="BM19" s="2" t="s">
        <v>12000</v>
      </c>
      <c r="BN19" s="2">
        <v>12</v>
      </c>
      <c r="BO19" s="2">
        <v>763</v>
      </c>
      <c r="BP19" s="2" t="s">
        <v>13880</v>
      </c>
      <c r="BQ19" s="2"/>
      <c r="BR19" s="2">
        <v>1830</v>
      </c>
      <c r="BS19" s="2" t="s">
        <v>9461</v>
      </c>
      <c r="BT19" s="2"/>
      <c r="BU19" s="2"/>
      <c r="BV19" s="2"/>
      <c r="BW19" s="2"/>
      <c r="BX19" s="2"/>
      <c r="BY19" s="2"/>
      <c r="BZ19" s="2"/>
      <c r="CA19" s="2"/>
      <c r="CB19" s="74"/>
      <c r="CC19" s="60"/>
      <c r="CD19" s="2"/>
      <c r="CE19" s="2"/>
      <c r="CF19" s="2"/>
      <c r="CG19" s="2"/>
      <c r="CH19" s="2"/>
      <c r="CI19" s="2"/>
      <c r="CJ19" s="2"/>
      <c r="CK19" s="2"/>
      <c r="CL19" s="3"/>
      <c r="CM19" s="3"/>
      <c r="CN19" s="2"/>
      <c r="CO19" s="2"/>
      <c r="CP19" s="2"/>
      <c r="CQ19" s="2"/>
      <c r="CR19" s="4">
        <v>4509</v>
      </c>
      <c r="CS19" s="2"/>
      <c r="CT19" s="2"/>
      <c r="CU19" s="2"/>
      <c r="CV19" s="2"/>
      <c r="CW19" s="2"/>
      <c r="CX19" s="2"/>
      <c r="CY19" s="2"/>
      <c r="CZ19" s="2"/>
      <c r="DA19" s="2"/>
      <c r="DB19" s="2"/>
      <c r="DC19" s="2"/>
      <c r="DD19" s="2"/>
      <c r="DE19" s="2"/>
      <c r="DF19" s="2"/>
      <c r="DG19" s="2"/>
      <c r="DH19" s="2"/>
      <c r="DI19" s="2"/>
      <c r="DJ19" s="3"/>
      <c r="DK19" s="4"/>
      <c r="DL19" s="4"/>
      <c r="DM19" s="4">
        <v>140</v>
      </c>
      <c r="DN19" s="4">
        <v>1400</v>
      </c>
      <c r="DO19" s="4">
        <v>400</v>
      </c>
      <c r="DP19" s="4">
        <v>400</v>
      </c>
      <c r="DQ19" s="2"/>
      <c r="DR19" s="2"/>
      <c r="DS19" s="2" t="s">
        <v>12498</v>
      </c>
      <c r="DT19" s="3"/>
      <c r="DU19" s="4"/>
      <c r="DV19" s="4"/>
      <c r="DW19" s="4" t="s">
        <v>32415</v>
      </c>
      <c r="DX19" s="3"/>
      <c r="DY19" s="3"/>
      <c r="DZ19" s="3"/>
    </row>
    <row r="20" spans="1:130">
      <c r="A20" s="61">
        <v>2904021</v>
      </c>
      <c r="B20" s="4" t="s">
        <v>4877</v>
      </c>
      <c r="D20" s="4" t="s">
        <v>12921</v>
      </c>
      <c r="E20" s="2"/>
      <c r="F20" s="4" t="s">
        <v>12921</v>
      </c>
      <c r="G20" s="4" t="s">
        <v>12144</v>
      </c>
      <c r="H20" s="4" t="s">
        <v>996</v>
      </c>
      <c r="I20" s="4" t="s">
        <v>12211</v>
      </c>
      <c r="J20" s="4" t="s">
        <v>12211</v>
      </c>
      <c r="L20" s="4" t="s">
        <v>12211</v>
      </c>
      <c r="M20" s="2" t="s">
        <v>4885</v>
      </c>
      <c r="N20" s="4" t="s">
        <v>12746</v>
      </c>
      <c r="O20" s="4" t="s">
        <v>32358</v>
      </c>
      <c r="P20" s="6" t="s">
        <v>12746</v>
      </c>
      <c r="Q20" s="4"/>
      <c r="R20" s="2"/>
      <c r="S20" s="2"/>
      <c r="T20" s="2"/>
      <c r="U20" s="2"/>
      <c r="V20" s="6" t="s">
        <v>12746</v>
      </c>
      <c r="W20" s="2"/>
      <c r="X20" s="4" t="s">
        <v>11911</v>
      </c>
      <c r="Y20" s="4" t="s">
        <v>12062</v>
      </c>
      <c r="Z20" s="2">
        <v>293</v>
      </c>
      <c r="AA20" s="2">
        <v>10</v>
      </c>
      <c r="AB20" s="2">
        <v>60</v>
      </c>
      <c r="AC20" s="2">
        <v>1</v>
      </c>
      <c r="AD20" s="2">
        <v>60</v>
      </c>
      <c r="AE20" s="22">
        <v>6</v>
      </c>
      <c r="AF20" s="2"/>
      <c r="AG20" s="2"/>
      <c r="AH20" s="2"/>
      <c r="AI20" s="2"/>
      <c r="AJ20" s="2">
        <v>1</v>
      </c>
      <c r="AK20" s="2"/>
      <c r="AL20" s="63">
        <f t="shared" si="0"/>
        <v>1</v>
      </c>
      <c r="AM20" s="63">
        <f t="shared" si="1"/>
        <v>0</v>
      </c>
      <c r="AN20" s="4">
        <v>15</v>
      </c>
      <c r="AO20" s="4">
        <v>14</v>
      </c>
      <c r="AP20" s="4">
        <v>15</v>
      </c>
      <c r="AQ20" s="4">
        <v>18</v>
      </c>
      <c r="AR20" s="4">
        <v>20</v>
      </c>
      <c r="AS20" s="4">
        <v>15</v>
      </c>
      <c r="AT20" s="4">
        <v>15</v>
      </c>
      <c r="AU20" s="4">
        <v>15</v>
      </c>
      <c r="AV20" s="4">
        <v>16</v>
      </c>
      <c r="AW20" s="4">
        <v>14</v>
      </c>
      <c r="AX20" s="4">
        <v>13</v>
      </c>
      <c r="AY20" s="4">
        <v>14</v>
      </c>
      <c r="AZ20" s="4">
        <v>14</v>
      </c>
      <c r="BA20" s="63">
        <f t="shared" si="2"/>
        <v>183</v>
      </c>
      <c r="BB20" s="2"/>
      <c r="BC20" s="6">
        <v>3000</v>
      </c>
      <c r="BD20" s="6">
        <v>16952</v>
      </c>
      <c r="BE20" s="63">
        <f t="shared" si="3"/>
        <v>19952</v>
      </c>
      <c r="BF20" s="4" t="s">
        <v>12060</v>
      </c>
      <c r="BG20" s="4">
        <v>53434</v>
      </c>
      <c r="BH20" s="4">
        <v>874</v>
      </c>
      <c r="BI20" s="4">
        <v>499</v>
      </c>
      <c r="BJ20" s="63">
        <f t="shared" si="4"/>
        <v>54807</v>
      </c>
      <c r="BK20" s="4">
        <v>11697</v>
      </c>
      <c r="BL20" s="4">
        <v>154594</v>
      </c>
      <c r="BM20" s="2" t="s">
        <v>13549</v>
      </c>
      <c r="BN20" s="2"/>
      <c r="BO20" s="2">
        <v>10811</v>
      </c>
      <c r="BP20" s="2" t="s">
        <v>7924</v>
      </c>
      <c r="BQ20" s="2"/>
      <c r="BR20" s="2"/>
      <c r="BS20" s="2"/>
      <c r="BT20" s="2"/>
      <c r="BU20" s="2"/>
      <c r="BV20" s="2"/>
      <c r="BW20" s="2"/>
      <c r="BX20" s="2"/>
      <c r="BY20" s="2"/>
      <c r="BZ20" s="2"/>
      <c r="CA20" s="2"/>
      <c r="CB20" s="74"/>
      <c r="CC20" s="60">
        <v>180631</v>
      </c>
      <c r="CD20" s="2">
        <v>1</v>
      </c>
      <c r="CE20" s="2">
        <v>30</v>
      </c>
      <c r="CF20" s="2"/>
      <c r="CG20" s="2"/>
      <c r="CH20" s="2"/>
      <c r="CI20" s="2"/>
      <c r="CJ20" s="2"/>
      <c r="CK20" s="2"/>
      <c r="CL20" s="4">
        <v>3</v>
      </c>
      <c r="CM20" s="4">
        <v>28</v>
      </c>
      <c r="CN20" s="2"/>
      <c r="CO20" s="2"/>
      <c r="CP20" s="2"/>
      <c r="CQ20" s="2"/>
      <c r="CR20" s="4">
        <v>110598</v>
      </c>
      <c r="CS20" s="2">
        <v>247</v>
      </c>
      <c r="CT20" s="2">
        <v>874</v>
      </c>
      <c r="CU20" s="2" t="s">
        <v>17482</v>
      </c>
      <c r="CV20" s="4" t="s">
        <v>12328</v>
      </c>
      <c r="CW20" s="2"/>
      <c r="CX20" s="2"/>
      <c r="CY20" s="2"/>
      <c r="CZ20" s="2"/>
      <c r="DA20" s="2"/>
      <c r="DB20" s="2"/>
      <c r="DC20" s="2"/>
      <c r="DD20" s="2"/>
      <c r="DE20" s="2"/>
      <c r="DF20" s="2"/>
      <c r="DG20" s="2"/>
      <c r="DH20" s="2"/>
      <c r="DI20" s="2"/>
      <c r="DK20" s="4">
        <v>6900</v>
      </c>
      <c r="DL20" s="4">
        <v>499</v>
      </c>
      <c r="DM20" s="4">
        <v>2402</v>
      </c>
      <c r="DN20" s="4">
        <v>21280</v>
      </c>
      <c r="DO20" s="4">
        <v>9026</v>
      </c>
      <c r="DP20" s="4">
        <v>6239</v>
      </c>
      <c r="DS20" s="2" t="s">
        <v>12498</v>
      </c>
      <c r="DU20" s="84" t="s">
        <v>30405</v>
      </c>
      <c r="DV20" s="4" t="s">
        <v>30621</v>
      </c>
      <c r="DW20" s="4"/>
    </row>
    <row r="21" spans="1:130">
      <c r="A21" s="61">
        <v>2904022</v>
      </c>
      <c r="B21" s="4" t="s">
        <v>4994</v>
      </c>
      <c r="D21" s="4" t="s">
        <v>12171</v>
      </c>
      <c r="E21" s="4" t="s">
        <v>4995</v>
      </c>
      <c r="F21" s="4" t="s">
        <v>12171</v>
      </c>
      <c r="G21" s="4" t="s">
        <v>12144</v>
      </c>
      <c r="H21" s="4" t="s">
        <v>996</v>
      </c>
      <c r="I21" s="4" t="s">
        <v>12211</v>
      </c>
      <c r="J21" s="4" t="s">
        <v>12211</v>
      </c>
      <c r="L21" s="4" t="s">
        <v>12211</v>
      </c>
      <c r="M21" s="4" t="s">
        <v>4656</v>
      </c>
      <c r="N21" s="4" t="s">
        <v>12144</v>
      </c>
      <c r="O21" s="4"/>
      <c r="P21" s="6" t="s">
        <v>12746</v>
      </c>
      <c r="Q21" s="2"/>
      <c r="R21" s="2"/>
      <c r="S21" s="2" t="s">
        <v>12144</v>
      </c>
      <c r="T21" s="2"/>
      <c r="U21" s="2" t="s">
        <v>12024</v>
      </c>
      <c r="V21" s="6" t="s">
        <v>12746</v>
      </c>
      <c r="W21" s="2"/>
      <c r="X21" s="4" t="s">
        <v>11911</v>
      </c>
      <c r="Y21" s="4" t="s">
        <v>12062</v>
      </c>
      <c r="Z21" s="2">
        <v>304</v>
      </c>
      <c r="AA21" s="2">
        <v>10</v>
      </c>
      <c r="AB21" s="2">
        <v>55</v>
      </c>
      <c r="AC21" s="2">
        <v>1</v>
      </c>
      <c r="AD21" s="2">
        <v>55</v>
      </c>
      <c r="AE21" s="22">
        <v>5.5</v>
      </c>
      <c r="AF21" s="2"/>
      <c r="AG21" s="2"/>
      <c r="AH21" s="2"/>
      <c r="AI21" s="2"/>
      <c r="AJ21" s="2">
        <v>2</v>
      </c>
      <c r="AK21" s="2"/>
      <c r="AL21" s="63">
        <f t="shared" si="0"/>
        <v>2</v>
      </c>
      <c r="AM21" s="63">
        <f t="shared" si="1"/>
        <v>0</v>
      </c>
      <c r="AN21" s="4">
        <v>12</v>
      </c>
      <c r="AO21" s="4">
        <v>10</v>
      </c>
      <c r="AP21" s="4">
        <v>10</v>
      </c>
      <c r="AQ21" s="4">
        <v>11</v>
      </c>
      <c r="AR21" s="4">
        <v>12</v>
      </c>
      <c r="AS21" s="4">
        <v>12</v>
      </c>
      <c r="AT21" s="4">
        <v>14</v>
      </c>
      <c r="AU21" s="4">
        <v>14</v>
      </c>
      <c r="AV21" s="4">
        <v>12</v>
      </c>
      <c r="AW21" s="4">
        <v>10</v>
      </c>
      <c r="AX21" s="4">
        <v>10</v>
      </c>
      <c r="AY21" s="4">
        <v>10</v>
      </c>
      <c r="AZ21" s="4">
        <v>10</v>
      </c>
      <c r="BA21" s="63">
        <f t="shared" si="2"/>
        <v>135</v>
      </c>
      <c r="BB21" s="2"/>
      <c r="BC21" s="6">
        <v>4380</v>
      </c>
      <c r="BD21" s="6">
        <v>9601</v>
      </c>
      <c r="BE21" s="63">
        <f t="shared" si="3"/>
        <v>13981</v>
      </c>
      <c r="BF21" s="4" t="s">
        <v>11693</v>
      </c>
      <c r="BG21" s="4">
        <v>14581</v>
      </c>
      <c r="BH21" s="4">
        <v>162</v>
      </c>
      <c r="BI21" s="4">
        <v>1247</v>
      </c>
      <c r="BJ21" s="63">
        <f t="shared" si="4"/>
        <v>15990</v>
      </c>
      <c r="BK21" s="4">
        <v>2246</v>
      </c>
      <c r="BL21" s="4">
        <v>19302</v>
      </c>
      <c r="BM21" s="2" t="s">
        <v>35862</v>
      </c>
      <c r="BN21" s="2">
        <v>3128</v>
      </c>
      <c r="BO21" s="2">
        <v>37536</v>
      </c>
      <c r="BP21" s="2" t="s">
        <v>35863</v>
      </c>
      <c r="BQ21" s="2"/>
      <c r="BR21" s="2"/>
      <c r="BS21" s="2"/>
      <c r="BT21" s="2"/>
      <c r="BU21" s="2"/>
      <c r="BV21" s="2"/>
      <c r="BW21" s="2"/>
      <c r="BX21" s="2"/>
      <c r="BY21" s="2"/>
      <c r="BZ21" s="2"/>
      <c r="CA21" s="2"/>
      <c r="CB21" s="74"/>
      <c r="CC21" s="60"/>
      <c r="CD21" s="2"/>
      <c r="CE21" s="2"/>
      <c r="CF21" s="2"/>
      <c r="CG21" s="2"/>
      <c r="CH21" s="2"/>
      <c r="CI21" s="2"/>
      <c r="CJ21" s="2"/>
      <c r="CK21" s="2"/>
      <c r="CL21" s="4">
        <v>7</v>
      </c>
      <c r="CM21" s="4">
        <v>44</v>
      </c>
      <c r="CN21" s="2"/>
      <c r="CO21" s="2"/>
      <c r="CP21" s="2"/>
      <c r="CQ21" s="2"/>
      <c r="CR21" s="4">
        <v>40848</v>
      </c>
      <c r="CS21" s="2">
        <v>56</v>
      </c>
      <c r="CT21" s="2">
        <v>161</v>
      </c>
      <c r="CU21" s="2" t="s">
        <v>17482</v>
      </c>
      <c r="CV21" s="4" t="s">
        <v>12328</v>
      </c>
      <c r="CW21" s="2"/>
      <c r="CX21" s="2"/>
      <c r="CY21" s="2"/>
      <c r="CZ21" s="2"/>
      <c r="DA21" s="2"/>
      <c r="DB21" s="2"/>
      <c r="DC21" s="2"/>
      <c r="DD21" s="2"/>
      <c r="DE21" s="2"/>
      <c r="DF21" s="2"/>
      <c r="DG21" s="2"/>
      <c r="DH21" s="2"/>
      <c r="DI21" s="2"/>
      <c r="DK21" s="4">
        <v>31200</v>
      </c>
      <c r="DL21" s="4">
        <v>1247</v>
      </c>
      <c r="DM21" s="4">
        <v>896</v>
      </c>
      <c r="DN21" s="4">
        <v>9497</v>
      </c>
      <c r="DO21" s="4">
        <v>2155</v>
      </c>
      <c r="DP21" s="4">
        <v>645</v>
      </c>
      <c r="DQ21" s="4">
        <v>2548</v>
      </c>
      <c r="DR21" s="4">
        <v>2038</v>
      </c>
      <c r="DS21" s="2" t="s">
        <v>12498</v>
      </c>
      <c r="DU21" s="4" t="s">
        <v>32359</v>
      </c>
      <c r="DV21" s="4" t="s">
        <v>32360</v>
      </c>
      <c r="DW21" s="4" t="s">
        <v>32302</v>
      </c>
    </row>
    <row r="22" spans="1:130">
      <c r="A22" s="61">
        <v>2904002</v>
      </c>
      <c r="B22" s="4" t="s">
        <v>4947</v>
      </c>
      <c r="D22" s="4" t="s">
        <v>4959</v>
      </c>
      <c r="F22" s="4" t="s">
        <v>5055</v>
      </c>
      <c r="G22" s="4" t="s">
        <v>12746</v>
      </c>
      <c r="H22" s="4" t="s">
        <v>996</v>
      </c>
      <c r="I22" s="4" t="s">
        <v>11930</v>
      </c>
      <c r="J22" s="4" t="s">
        <v>11930</v>
      </c>
      <c r="L22" s="4" t="s">
        <v>11930</v>
      </c>
      <c r="M22" s="4" t="s">
        <v>8773</v>
      </c>
      <c r="N22" s="4" t="s">
        <v>12144</v>
      </c>
      <c r="O22" s="4"/>
      <c r="P22" s="4" t="s">
        <v>12746</v>
      </c>
      <c r="Q22" s="4"/>
      <c r="R22" s="4"/>
      <c r="S22" s="4"/>
      <c r="V22" s="4" t="s">
        <v>12746</v>
      </c>
      <c r="X22" s="4" t="s">
        <v>11911</v>
      </c>
      <c r="Y22" s="4" t="s">
        <v>12074</v>
      </c>
      <c r="Z22" s="4">
        <v>310</v>
      </c>
      <c r="AA22" s="4">
        <v>10</v>
      </c>
      <c r="AB22" s="4">
        <v>66</v>
      </c>
      <c r="AC22" s="4">
        <v>1</v>
      </c>
      <c r="AD22" s="4">
        <v>66</v>
      </c>
      <c r="AE22" s="9">
        <v>6</v>
      </c>
      <c r="AF22" s="4">
        <v>1</v>
      </c>
      <c r="AG22" s="4">
        <v>1</v>
      </c>
      <c r="AL22" s="63">
        <f t="shared" si="0"/>
        <v>0</v>
      </c>
      <c r="AM22" s="63">
        <f t="shared" si="1"/>
        <v>0</v>
      </c>
      <c r="AN22" s="4">
        <v>3</v>
      </c>
      <c r="AO22" s="4">
        <v>3</v>
      </c>
      <c r="AP22" s="4">
        <v>3</v>
      </c>
      <c r="AQ22" s="4">
        <v>3</v>
      </c>
      <c r="AR22" s="4">
        <v>3</v>
      </c>
      <c r="AS22" s="4">
        <v>3</v>
      </c>
      <c r="AT22" s="4">
        <v>3</v>
      </c>
      <c r="AU22" s="4">
        <v>3</v>
      </c>
      <c r="AV22" s="4">
        <v>3</v>
      </c>
      <c r="AW22" s="4">
        <v>3</v>
      </c>
      <c r="AX22" s="4">
        <v>3</v>
      </c>
      <c r="AY22" s="4">
        <v>3</v>
      </c>
      <c r="AZ22" s="4">
        <v>3</v>
      </c>
      <c r="BA22" s="63">
        <f t="shared" si="2"/>
        <v>36</v>
      </c>
      <c r="BC22" s="3"/>
      <c r="BD22" s="4">
        <v>2170</v>
      </c>
      <c r="BE22" s="63">
        <f t="shared" si="3"/>
        <v>2170</v>
      </c>
      <c r="BF22" s="4" t="s">
        <v>12060</v>
      </c>
      <c r="BG22" s="4">
        <v>3008</v>
      </c>
      <c r="BH22" s="4">
        <v>12</v>
      </c>
      <c r="BI22" s="4">
        <v>78</v>
      </c>
      <c r="BJ22" s="63">
        <f t="shared" si="4"/>
        <v>3098</v>
      </c>
      <c r="BK22" s="4">
        <v>37</v>
      </c>
      <c r="BL22" s="4">
        <v>1480</v>
      </c>
      <c r="BM22" t="s">
        <v>13212</v>
      </c>
      <c r="BN22" s="4">
        <v>30</v>
      </c>
      <c r="BO22" s="3">
        <v>1800</v>
      </c>
      <c r="BP22" s="4" t="s">
        <v>5173</v>
      </c>
      <c r="BQ22" s="4">
        <v>8</v>
      </c>
      <c r="BR22" s="4">
        <v>500</v>
      </c>
      <c r="BS22" s="4" t="s">
        <v>13880</v>
      </c>
      <c r="BU22" s="4">
        <v>2500</v>
      </c>
      <c r="BV22" s="4" t="s">
        <v>5039</v>
      </c>
      <c r="CB22" s="74"/>
      <c r="CC22" s="60"/>
      <c r="CL22" s="4">
        <v>3</v>
      </c>
      <c r="CM22" s="4">
        <v>5</v>
      </c>
      <c r="CR22" s="4">
        <v>3182</v>
      </c>
      <c r="CS22" s="4">
        <v>2</v>
      </c>
      <c r="CT22" s="4">
        <v>12</v>
      </c>
      <c r="CU22" s="4" t="s">
        <v>11905</v>
      </c>
      <c r="CV22" s="4" t="s">
        <v>12328</v>
      </c>
      <c r="DK22" s="4">
        <v>1560</v>
      </c>
      <c r="DL22" s="4">
        <v>78</v>
      </c>
      <c r="DS22" s="2" t="s">
        <v>17656</v>
      </c>
      <c r="DU22" s="4"/>
      <c r="DV22" s="4"/>
      <c r="DW22" s="4" t="s">
        <v>32303</v>
      </c>
    </row>
    <row r="23" spans="1:130">
      <c r="A23" s="61">
        <v>2904003</v>
      </c>
      <c r="B23" s="4" t="s">
        <v>5149</v>
      </c>
      <c r="D23" s="4" t="s">
        <v>5030</v>
      </c>
      <c r="F23" s="4" t="s">
        <v>5030</v>
      </c>
      <c r="G23" s="4" t="s">
        <v>12144</v>
      </c>
      <c r="H23" s="4" t="s">
        <v>996</v>
      </c>
      <c r="I23" s="4" t="s">
        <v>5148</v>
      </c>
      <c r="J23" s="4" t="s">
        <v>5148</v>
      </c>
      <c r="L23" t="s">
        <v>25367</v>
      </c>
      <c r="M23" s="4" t="s">
        <v>4816</v>
      </c>
      <c r="N23" s="4" t="s">
        <v>12144</v>
      </c>
      <c r="O23" s="4"/>
      <c r="P23" s="4" t="s">
        <v>12144</v>
      </c>
      <c r="R23" s="4"/>
      <c r="S23" s="4"/>
      <c r="V23" s="4" t="s">
        <v>12746</v>
      </c>
      <c r="X23" s="4" t="s">
        <v>13806</v>
      </c>
      <c r="Y23" s="3" t="s">
        <v>12062</v>
      </c>
      <c r="Z23" s="4">
        <v>176</v>
      </c>
      <c r="AA23" s="4">
        <v>10</v>
      </c>
      <c r="AB23" s="4">
        <v>60</v>
      </c>
      <c r="AC23" s="4">
        <v>1</v>
      </c>
      <c r="AD23" s="4">
        <v>60</v>
      </c>
      <c r="AE23" s="9">
        <v>6</v>
      </c>
      <c r="AJ23" s="3">
        <v>2</v>
      </c>
      <c r="AL23" s="63">
        <f t="shared" si="0"/>
        <v>2</v>
      </c>
      <c r="AM23" s="63">
        <f t="shared" si="1"/>
        <v>0</v>
      </c>
      <c r="AN23" s="4">
        <v>6</v>
      </c>
      <c r="AO23" s="4"/>
      <c r="AP23" s="4"/>
      <c r="AQ23" s="4"/>
      <c r="AR23" s="4">
        <v>5</v>
      </c>
      <c r="AS23" s="4">
        <v>6</v>
      </c>
      <c r="AT23" s="4">
        <v>6</v>
      </c>
      <c r="AU23" s="4">
        <v>5</v>
      </c>
      <c r="AV23" s="4">
        <v>6</v>
      </c>
      <c r="AW23" s="4">
        <v>6</v>
      </c>
      <c r="AX23" s="4">
        <v>6</v>
      </c>
      <c r="AY23" s="4">
        <v>6</v>
      </c>
      <c r="AZ23" s="4">
        <v>6</v>
      </c>
      <c r="BA23" s="63">
        <f t="shared" si="2"/>
        <v>52</v>
      </c>
      <c r="BC23" s="4">
        <v>2500</v>
      </c>
      <c r="BD23" s="4">
        <v>3484</v>
      </c>
      <c r="BE23" s="63">
        <f t="shared" si="3"/>
        <v>5984</v>
      </c>
      <c r="BF23" s="4" t="s">
        <v>11693</v>
      </c>
      <c r="BG23" s="4">
        <v>44349</v>
      </c>
      <c r="BI23" s="4">
        <v>175</v>
      </c>
      <c r="BJ23" s="63">
        <f t="shared" si="4"/>
        <v>44524</v>
      </c>
      <c r="BK23" s="4"/>
      <c r="BL23" s="4">
        <v>69498</v>
      </c>
      <c r="BM23" t="s">
        <v>12313</v>
      </c>
      <c r="BP23" s="4"/>
      <c r="BR23" s="4"/>
      <c r="BS23" s="4"/>
      <c r="CB23" s="74"/>
      <c r="CC23" s="60">
        <v>69498</v>
      </c>
      <c r="CL23" s="4">
        <v>3</v>
      </c>
      <c r="CM23" s="4">
        <v>45</v>
      </c>
      <c r="CR23" s="4">
        <v>24974</v>
      </c>
      <c r="DK23" s="4">
        <v>9800</v>
      </c>
      <c r="DL23" s="4">
        <v>175</v>
      </c>
      <c r="DM23" s="4">
        <v>3200</v>
      </c>
      <c r="DN23" s="4">
        <v>25399</v>
      </c>
      <c r="DO23" s="4">
        <v>9250</v>
      </c>
      <c r="DP23" s="4">
        <v>9250</v>
      </c>
      <c r="DS23" s="2" t="s">
        <v>12498</v>
      </c>
      <c r="DU23" s="4" t="s">
        <v>32297</v>
      </c>
      <c r="DV23" s="4" t="s">
        <v>32344</v>
      </c>
      <c r="DW23" s="4"/>
    </row>
    <row r="24" spans="1:130">
      <c r="A24" s="61">
        <v>2904004</v>
      </c>
      <c r="B24" s="4" t="s">
        <v>4818</v>
      </c>
      <c r="D24" s="4" t="s">
        <v>5030</v>
      </c>
      <c r="F24" s="4" t="s">
        <v>13143</v>
      </c>
      <c r="G24" s="4" t="s">
        <v>12144</v>
      </c>
      <c r="H24" s="4" t="s">
        <v>996</v>
      </c>
      <c r="I24" s="4" t="s">
        <v>5148</v>
      </c>
      <c r="J24" s="4" t="s">
        <v>5148</v>
      </c>
      <c r="L24" t="s">
        <v>25367</v>
      </c>
      <c r="M24" s="4" t="s">
        <v>5290</v>
      </c>
      <c r="N24" s="4" t="s">
        <v>12144</v>
      </c>
      <c r="O24" s="4"/>
      <c r="P24" s="4" t="s">
        <v>12746</v>
      </c>
      <c r="R24" s="4"/>
      <c r="S24" s="4"/>
      <c r="V24" s="4" t="s">
        <v>12746</v>
      </c>
      <c r="X24" s="4" t="s">
        <v>11911</v>
      </c>
      <c r="Y24" s="3" t="s">
        <v>11749</v>
      </c>
      <c r="Z24" s="4">
        <v>190</v>
      </c>
      <c r="AA24" s="4">
        <v>10</v>
      </c>
      <c r="AB24" s="4">
        <v>60</v>
      </c>
      <c r="AC24" s="4">
        <v>1</v>
      </c>
      <c r="AD24" s="4">
        <v>60</v>
      </c>
      <c r="AE24" s="9">
        <v>6</v>
      </c>
      <c r="AJ24" s="3">
        <v>1</v>
      </c>
      <c r="AL24" s="63">
        <f t="shared" si="0"/>
        <v>1</v>
      </c>
      <c r="AM24" s="63">
        <f t="shared" si="1"/>
        <v>0</v>
      </c>
      <c r="AN24" s="4">
        <v>13</v>
      </c>
      <c r="AO24" s="4">
        <v>22</v>
      </c>
      <c r="AP24" s="4">
        <v>21</v>
      </c>
      <c r="AQ24" s="4">
        <v>26</v>
      </c>
      <c r="AR24" s="4">
        <v>25</v>
      </c>
      <c r="AS24" s="4">
        <v>20</v>
      </c>
      <c r="AT24" s="4">
        <v>18</v>
      </c>
      <c r="AU24" s="4">
        <v>5</v>
      </c>
      <c r="AV24" s="4">
        <v>7</v>
      </c>
      <c r="AW24" s="4">
        <v>4</v>
      </c>
      <c r="AX24" s="4">
        <v>6</v>
      </c>
      <c r="AY24" s="4">
        <v>5</v>
      </c>
      <c r="AZ24" s="4">
        <v>3</v>
      </c>
      <c r="BA24" s="63">
        <f t="shared" si="2"/>
        <v>162</v>
      </c>
      <c r="BC24" s="4">
        <v>833</v>
      </c>
      <c r="BD24" s="4">
        <v>12393</v>
      </c>
      <c r="BE24" s="63">
        <f t="shared" si="3"/>
        <v>13226</v>
      </c>
      <c r="BF24" s="4" t="s">
        <v>12060</v>
      </c>
      <c r="BG24" s="4">
        <v>15006</v>
      </c>
      <c r="BH24" s="4">
        <v>592</v>
      </c>
      <c r="BI24" s="4">
        <v>627</v>
      </c>
      <c r="BJ24" s="63">
        <f t="shared" si="4"/>
        <v>16225</v>
      </c>
      <c r="BK24" s="4">
        <v>1575</v>
      </c>
      <c r="BL24" s="4">
        <v>11660</v>
      </c>
      <c r="BM24" t="s">
        <v>12005</v>
      </c>
      <c r="BN24" s="4">
        <v>4564</v>
      </c>
      <c r="BO24" s="4">
        <v>32406</v>
      </c>
      <c r="BP24" s="4" t="s">
        <v>12539</v>
      </c>
      <c r="BR24" s="4"/>
      <c r="BS24" s="4"/>
      <c r="CB24" s="74"/>
      <c r="CC24" s="60">
        <v>44066</v>
      </c>
      <c r="CL24" s="4">
        <v>4</v>
      </c>
      <c r="CM24" s="4">
        <v>105</v>
      </c>
      <c r="CR24" s="4">
        <v>27841</v>
      </c>
      <c r="CS24" s="4">
        <v>228</v>
      </c>
      <c r="CT24" s="4">
        <v>592</v>
      </c>
      <c r="CU24" s="4" t="s">
        <v>17482</v>
      </c>
      <c r="CV24" s="4" t="s">
        <v>12328</v>
      </c>
      <c r="DK24" s="4">
        <v>57700</v>
      </c>
      <c r="DL24" s="4">
        <v>627</v>
      </c>
      <c r="DM24" s="4">
        <v>1139</v>
      </c>
      <c r="DN24" s="4">
        <v>8050</v>
      </c>
      <c r="DS24" s="2" t="s">
        <v>12498</v>
      </c>
      <c r="DU24" s="4" t="s">
        <v>32297</v>
      </c>
      <c r="DV24" s="4" t="s">
        <v>32344</v>
      </c>
      <c r="DW24" s="4"/>
    </row>
    <row r="25" spans="1:130">
      <c r="A25" s="61">
        <v>2904005</v>
      </c>
      <c r="B25" s="4" t="s">
        <v>5178</v>
      </c>
      <c r="D25" s="4" t="s">
        <v>4950</v>
      </c>
      <c r="E25" s="4" t="s">
        <v>4948</v>
      </c>
      <c r="F25" s="4" t="s">
        <v>5060</v>
      </c>
      <c r="G25" s="4" t="s">
        <v>12746</v>
      </c>
      <c r="H25" s="4" t="s">
        <v>996</v>
      </c>
      <c r="I25" s="4" t="s">
        <v>25436</v>
      </c>
      <c r="J25" s="4" t="s">
        <v>25436</v>
      </c>
      <c r="L25" s="4" t="s">
        <v>11395</v>
      </c>
      <c r="M25" s="4" t="s">
        <v>4948</v>
      </c>
      <c r="N25" s="4" t="s">
        <v>12144</v>
      </c>
      <c r="O25" s="4"/>
      <c r="P25" s="4" t="s">
        <v>12746</v>
      </c>
      <c r="R25" s="4"/>
      <c r="S25" s="4"/>
      <c r="V25" s="4" t="s">
        <v>12746</v>
      </c>
      <c r="X25" s="4" t="s">
        <v>11911</v>
      </c>
      <c r="Y25" s="4" t="s">
        <v>12074</v>
      </c>
      <c r="Z25" s="4">
        <v>124</v>
      </c>
      <c r="AA25" s="4">
        <v>8</v>
      </c>
      <c r="AB25" s="4">
        <v>48</v>
      </c>
      <c r="AC25" s="4">
        <v>1</v>
      </c>
      <c r="AD25" s="4">
        <v>48</v>
      </c>
      <c r="AE25" s="9">
        <v>6</v>
      </c>
      <c r="AF25" s="4">
        <v>1</v>
      </c>
      <c r="AL25" s="63">
        <f t="shared" si="0"/>
        <v>0</v>
      </c>
      <c r="AM25" s="63">
        <f t="shared" si="1"/>
        <v>0</v>
      </c>
      <c r="AN25" s="4">
        <v>2</v>
      </c>
      <c r="AO25" s="4">
        <v>2</v>
      </c>
      <c r="AP25" s="4">
        <v>2</v>
      </c>
      <c r="AQ25" s="4">
        <v>2</v>
      </c>
      <c r="AR25" s="4">
        <v>2</v>
      </c>
      <c r="AS25" s="4">
        <v>2</v>
      </c>
      <c r="AT25" s="4">
        <v>2</v>
      </c>
      <c r="AU25" s="4">
        <v>2</v>
      </c>
      <c r="AV25" s="4">
        <v>2</v>
      </c>
      <c r="AW25" s="4">
        <v>2</v>
      </c>
      <c r="AX25" s="4">
        <v>2</v>
      </c>
      <c r="AY25" s="4">
        <v>2</v>
      </c>
      <c r="AZ25" s="4">
        <v>2</v>
      </c>
      <c r="BA25" s="63">
        <f t="shared" si="2"/>
        <v>24</v>
      </c>
      <c r="BC25" s="3"/>
      <c r="BD25" s="4">
        <v>2080</v>
      </c>
      <c r="BE25" s="63">
        <f t="shared" si="3"/>
        <v>2080</v>
      </c>
      <c r="BF25" s="4" t="s">
        <v>12060</v>
      </c>
      <c r="BG25" s="4">
        <v>2000</v>
      </c>
      <c r="BI25" s="4"/>
      <c r="BJ25" s="63">
        <f t="shared" si="4"/>
        <v>2000</v>
      </c>
      <c r="BK25" s="4">
        <v>150</v>
      </c>
      <c r="BL25" s="4">
        <v>5250</v>
      </c>
      <c r="BM25" t="s">
        <v>12374</v>
      </c>
      <c r="BP25" s="4"/>
      <c r="BR25" s="4"/>
      <c r="BS25" s="4"/>
      <c r="CB25" s="74"/>
      <c r="CC25" s="60"/>
      <c r="CR25" s="4">
        <v>3250</v>
      </c>
      <c r="DK25" s="4"/>
      <c r="DL25" s="4"/>
      <c r="DM25" s="4">
        <v>54</v>
      </c>
      <c r="DN25" s="4">
        <v>840</v>
      </c>
      <c r="DO25" s="4">
        <v>100</v>
      </c>
      <c r="DP25" s="4">
        <v>240</v>
      </c>
      <c r="DS25" s="2" t="s">
        <v>12498</v>
      </c>
      <c r="DU25" s="4"/>
      <c r="DV25" s="4"/>
      <c r="DW25" s="4"/>
    </row>
    <row r="26" spans="1:130">
      <c r="A26" s="61">
        <v>2904006</v>
      </c>
      <c r="B26" s="4" t="s">
        <v>5058</v>
      </c>
      <c r="D26" s="4" t="s">
        <v>4848</v>
      </c>
      <c r="E26" s="4" t="s">
        <v>4929</v>
      </c>
      <c r="F26" s="4" t="s">
        <v>4928</v>
      </c>
      <c r="G26" s="4" t="s">
        <v>12746</v>
      </c>
      <c r="H26" s="4" t="s">
        <v>996</v>
      </c>
      <c r="I26" s="4" t="s">
        <v>25436</v>
      </c>
      <c r="J26" s="4" t="s">
        <v>25436</v>
      </c>
      <c r="L26" s="4" t="s">
        <v>11395</v>
      </c>
      <c r="M26" s="4" t="s">
        <v>4929</v>
      </c>
      <c r="N26" s="4" t="s">
        <v>12144</v>
      </c>
      <c r="O26" s="4"/>
      <c r="P26" s="4" t="s">
        <v>12746</v>
      </c>
      <c r="R26" s="4"/>
      <c r="S26" s="4"/>
      <c r="V26" s="4" t="s">
        <v>12144</v>
      </c>
      <c r="W26" s="26" t="s">
        <v>1229</v>
      </c>
      <c r="X26" s="4" t="s">
        <v>11911</v>
      </c>
      <c r="Y26" s="4" t="s">
        <v>12074</v>
      </c>
      <c r="Z26" s="4">
        <v>154</v>
      </c>
      <c r="AA26" s="4">
        <v>10</v>
      </c>
      <c r="AB26" s="4">
        <v>60</v>
      </c>
      <c r="AC26" s="4">
        <v>1</v>
      </c>
      <c r="AD26" s="4">
        <v>60</v>
      </c>
      <c r="AE26" s="9">
        <v>6</v>
      </c>
      <c r="AF26" s="4">
        <v>2</v>
      </c>
      <c r="AL26" s="63">
        <f t="shared" si="0"/>
        <v>0</v>
      </c>
      <c r="AM26" s="63">
        <f t="shared" si="1"/>
        <v>0</v>
      </c>
      <c r="AN26" s="4">
        <v>5</v>
      </c>
      <c r="AO26" s="4">
        <v>5</v>
      </c>
      <c r="AP26" s="4">
        <v>5</v>
      </c>
      <c r="AQ26" s="4">
        <v>5</v>
      </c>
      <c r="AR26" s="4">
        <v>5</v>
      </c>
      <c r="AS26" s="4">
        <v>5</v>
      </c>
      <c r="AT26" s="4">
        <v>5</v>
      </c>
      <c r="AU26" s="4">
        <v>5</v>
      </c>
      <c r="AV26" s="4">
        <v>5</v>
      </c>
      <c r="AW26" s="4">
        <v>5</v>
      </c>
      <c r="AX26" s="4">
        <v>5</v>
      </c>
      <c r="AY26" s="4">
        <v>5</v>
      </c>
      <c r="AZ26" s="4">
        <v>5</v>
      </c>
      <c r="BA26" s="63">
        <f t="shared" si="2"/>
        <v>60</v>
      </c>
      <c r="BC26" s="3"/>
      <c r="BD26" s="4">
        <v>4150</v>
      </c>
      <c r="BE26" s="63">
        <f t="shared" si="3"/>
        <v>4150</v>
      </c>
      <c r="BG26" s="4">
        <v>3393</v>
      </c>
      <c r="BI26" s="4"/>
      <c r="BJ26" s="63">
        <f t="shared" si="4"/>
        <v>3393</v>
      </c>
      <c r="BK26" s="4">
        <v>310</v>
      </c>
      <c r="BL26" s="4">
        <v>12348</v>
      </c>
      <c r="BM26" t="s">
        <v>13212</v>
      </c>
      <c r="BN26" s="4">
        <v>24</v>
      </c>
      <c r="BO26" s="4">
        <v>1163</v>
      </c>
      <c r="BP26" s="4" t="s">
        <v>3581</v>
      </c>
      <c r="BR26" s="4"/>
      <c r="BS26" s="4"/>
      <c r="CB26" s="74"/>
      <c r="CC26" s="60"/>
      <c r="CR26" s="4">
        <v>10118</v>
      </c>
      <c r="DK26" s="4"/>
      <c r="DL26" s="4"/>
      <c r="DM26" s="4">
        <v>80</v>
      </c>
      <c r="DN26" s="4">
        <v>960</v>
      </c>
      <c r="DO26" s="4">
        <v>241</v>
      </c>
      <c r="DP26" s="4">
        <v>600</v>
      </c>
      <c r="DS26" s="2" t="s">
        <v>12498</v>
      </c>
      <c r="DU26" s="4"/>
      <c r="DV26" s="4"/>
      <c r="DW26" s="4" t="s">
        <v>32304</v>
      </c>
    </row>
    <row r="27" spans="1:130">
      <c r="A27" s="61">
        <v>2904007</v>
      </c>
      <c r="B27" s="4" t="s">
        <v>4937</v>
      </c>
      <c r="D27" s="4" t="s">
        <v>4716</v>
      </c>
      <c r="E27" s="4" t="s">
        <v>4597</v>
      </c>
      <c r="F27" s="4" t="s">
        <v>4941</v>
      </c>
      <c r="H27" s="4" t="s">
        <v>996</v>
      </c>
      <c r="I27" s="4" t="s">
        <v>12146</v>
      </c>
      <c r="J27" s="4" t="s">
        <v>12146</v>
      </c>
      <c r="L27" s="4" t="s">
        <v>12067</v>
      </c>
      <c r="M27" s="4"/>
      <c r="N27" s="4" t="s">
        <v>12144</v>
      </c>
      <c r="O27" s="4"/>
      <c r="P27" s="4" t="s">
        <v>12746</v>
      </c>
      <c r="R27" s="4"/>
      <c r="S27" s="4"/>
      <c r="V27" s="4" t="s">
        <v>12746</v>
      </c>
      <c r="X27" s="4" t="s">
        <v>11911</v>
      </c>
      <c r="Y27" s="4" t="s">
        <v>12062</v>
      </c>
      <c r="Z27" s="4">
        <v>255</v>
      </c>
      <c r="AA27" s="4">
        <v>10</v>
      </c>
      <c r="AB27" s="4">
        <v>50</v>
      </c>
      <c r="AC27" s="4">
        <v>1</v>
      </c>
      <c r="AD27" s="4">
        <v>50</v>
      </c>
      <c r="AE27" s="9">
        <v>5</v>
      </c>
      <c r="AH27" s="3">
        <v>2</v>
      </c>
      <c r="AJ27" s="3">
        <v>1</v>
      </c>
      <c r="AK27" s="3">
        <v>1</v>
      </c>
      <c r="AL27" s="63">
        <f t="shared" si="0"/>
        <v>3</v>
      </c>
      <c r="AM27" s="63">
        <f t="shared" si="1"/>
        <v>1</v>
      </c>
      <c r="AN27" s="4">
        <v>35</v>
      </c>
      <c r="AO27" s="4">
        <v>25</v>
      </c>
      <c r="AP27" s="4">
        <v>25</v>
      </c>
      <c r="AQ27" s="4">
        <v>30</v>
      </c>
      <c r="AR27" s="4">
        <v>40</v>
      </c>
      <c r="AS27" s="4">
        <v>45</v>
      </c>
      <c r="AT27" s="4">
        <v>45</v>
      </c>
      <c r="AU27" s="4">
        <v>45</v>
      </c>
      <c r="AV27" s="4">
        <v>45</v>
      </c>
      <c r="AW27" s="4">
        <v>40</v>
      </c>
      <c r="AX27" s="4">
        <v>30</v>
      </c>
      <c r="AY27" s="4">
        <v>25</v>
      </c>
      <c r="AZ27" s="4">
        <v>25</v>
      </c>
      <c r="BA27" s="63">
        <f t="shared" si="2"/>
        <v>420</v>
      </c>
      <c r="BB27" s="4">
        <v>9600</v>
      </c>
      <c r="BC27" s="4">
        <v>3360</v>
      </c>
      <c r="BD27" s="4">
        <v>28690</v>
      </c>
      <c r="BE27" s="63">
        <f t="shared" si="3"/>
        <v>41650</v>
      </c>
      <c r="BG27" s="4">
        <v>80128</v>
      </c>
      <c r="BI27" s="4">
        <v>1287</v>
      </c>
      <c r="BJ27" s="63">
        <f t="shared" si="4"/>
        <v>81415</v>
      </c>
      <c r="BK27" s="4">
        <v>10610</v>
      </c>
      <c r="BL27" s="4">
        <v>159157</v>
      </c>
      <c r="BM27" t="s">
        <v>35863</v>
      </c>
      <c r="BP27" s="4"/>
      <c r="BR27" s="4"/>
      <c r="BS27" s="4"/>
      <c r="CB27" s="74"/>
      <c r="CC27" s="60"/>
      <c r="CL27" s="4">
        <v>8</v>
      </c>
      <c r="CM27" s="4">
        <v>100</v>
      </c>
      <c r="CR27" s="4">
        <v>77742</v>
      </c>
      <c r="DK27" s="4">
        <v>32175</v>
      </c>
      <c r="DL27" s="4">
        <v>1287</v>
      </c>
      <c r="DM27" s="4">
        <v>2300</v>
      </c>
      <c r="DN27" s="4">
        <v>35000</v>
      </c>
      <c r="DO27" s="4">
        <v>7500</v>
      </c>
      <c r="DP27" s="4">
        <v>15000</v>
      </c>
      <c r="DS27" s="2" t="s">
        <v>12498</v>
      </c>
      <c r="DU27" s="4" t="s">
        <v>32418</v>
      </c>
      <c r="DV27" s="4"/>
      <c r="DW27" s="4"/>
    </row>
    <row r="28" spans="1:130" s="64" customFormat="1">
      <c r="A28" s="61">
        <v>2904023</v>
      </c>
      <c r="B28" s="4" t="s">
        <v>5027</v>
      </c>
      <c r="C28" s="3"/>
      <c r="D28" s="4" t="s">
        <v>5263</v>
      </c>
      <c r="E28" s="4" t="s">
        <v>4678</v>
      </c>
      <c r="F28" s="4" t="s">
        <v>4800</v>
      </c>
      <c r="G28" s="4" t="s">
        <v>12144</v>
      </c>
      <c r="H28" s="63" t="s">
        <v>17266</v>
      </c>
      <c r="I28" s="4" t="s">
        <v>4801</v>
      </c>
      <c r="J28" s="4" t="s">
        <v>4801</v>
      </c>
      <c r="K28" s="3"/>
      <c r="L28" s="4" t="s">
        <v>4677</v>
      </c>
      <c r="M28" s="4" t="s">
        <v>4678</v>
      </c>
      <c r="N28" s="4" t="s">
        <v>12746</v>
      </c>
      <c r="O28" s="4" t="s">
        <v>32419</v>
      </c>
      <c r="P28" s="6" t="s">
        <v>12746</v>
      </c>
      <c r="Q28" s="6" t="s">
        <v>12746</v>
      </c>
      <c r="R28" s="6" t="s">
        <v>12746</v>
      </c>
      <c r="S28" s="6" t="s">
        <v>12746</v>
      </c>
      <c r="T28" s="6" t="s">
        <v>12746</v>
      </c>
      <c r="U28" s="2"/>
      <c r="V28" s="6" t="s">
        <v>12746</v>
      </c>
      <c r="W28" s="2"/>
      <c r="X28" s="4" t="s">
        <v>11911</v>
      </c>
      <c r="Y28" s="4" t="s">
        <v>12062</v>
      </c>
      <c r="Z28" s="2">
        <v>310</v>
      </c>
      <c r="AA28" s="2">
        <v>8</v>
      </c>
      <c r="AB28" s="2">
        <v>48</v>
      </c>
      <c r="AC28" s="2">
        <v>1</v>
      </c>
      <c r="AD28" s="2">
        <v>48</v>
      </c>
      <c r="AE28" s="22">
        <v>6</v>
      </c>
      <c r="AF28" s="2"/>
      <c r="AG28" s="2"/>
      <c r="AH28" s="2">
        <v>2</v>
      </c>
      <c r="AI28" s="2"/>
      <c r="AJ28" s="2">
        <v>2</v>
      </c>
      <c r="AK28" s="2"/>
      <c r="AL28" s="63">
        <f t="shared" si="0"/>
        <v>4</v>
      </c>
      <c r="AM28" s="63">
        <f t="shared" si="1"/>
        <v>0</v>
      </c>
      <c r="AN28" s="4">
        <v>46</v>
      </c>
      <c r="AO28" s="4">
        <v>21</v>
      </c>
      <c r="AP28" s="4">
        <v>20</v>
      </c>
      <c r="AQ28" s="4">
        <v>27</v>
      </c>
      <c r="AR28" s="4">
        <v>22</v>
      </c>
      <c r="AS28" s="4">
        <v>16</v>
      </c>
      <c r="AT28" s="4">
        <v>19</v>
      </c>
      <c r="AU28" s="4">
        <v>15</v>
      </c>
      <c r="AV28" s="4">
        <v>14</v>
      </c>
      <c r="AW28" s="4">
        <v>11</v>
      </c>
      <c r="AX28" s="4">
        <v>10</v>
      </c>
      <c r="AY28" s="4">
        <v>12</v>
      </c>
      <c r="AZ28" s="4">
        <v>9</v>
      </c>
      <c r="BA28" s="63">
        <f t="shared" si="2"/>
        <v>196</v>
      </c>
      <c r="BB28" s="4">
        <v>11908</v>
      </c>
      <c r="BC28" s="4">
        <v>1121</v>
      </c>
      <c r="BD28" s="4">
        <v>21736</v>
      </c>
      <c r="BE28" s="63">
        <f t="shared" si="3"/>
        <v>34765</v>
      </c>
      <c r="BF28" s="4" t="s">
        <v>13070</v>
      </c>
      <c r="BG28" s="4">
        <v>9975</v>
      </c>
      <c r="BH28" s="4">
        <v>1077</v>
      </c>
      <c r="BI28" s="4">
        <v>557</v>
      </c>
      <c r="BJ28" s="63">
        <f t="shared" si="4"/>
        <v>11609</v>
      </c>
      <c r="BK28" s="4">
        <v>414</v>
      </c>
      <c r="BL28" s="4">
        <v>2790</v>
      </c>
      <c r="BM28" s="2" t="s">
        <v>12005</v>
      </c>
      <c r="BN28" s="2">
        <v>203</v>
      </c>
      <c r="BO28" s="2">
        <v>22090</v>
      </c>
      <c r="BP28" s="2" t="s">
        <v>12000</v>
      </c>
      <c r="BQ28" s="2">
        <v>2534</v>
      </c>
      <c r="BR28" s="2">
        <v>38010</v>
      </c>
      <c r="BS28" s="2" t="s">
        <v>12925</v>
      </c>
      <c r="BT28" s="2"/>
      <c r="BU28" s="2"/>
      <c r="BV28" s="2"/>
      <c r="BW28" s="2"/>
      <c r="BX28" s="2"/>
      <c r="BY28" s="2"/>
      <c r="BZ28" s="2"/>
      <c r="CA28" s="2"/>
      <c r="CB28" s="74"/>
      <c r="CC28" s="60"/>
      <c r="CD28" s="2"/>
      <c r="CE28" s="2"/>
      <c r="CF28" s="2"/>
      <c r="CG28" s="2"/>
      <c r="CH28" s="2"/>
      <c r="CI28" s="2"/>
      <c r="CJ28" s="2"/>
      <c r="CK28" s="2"/>
      <c r="CL28" s="4">
        <v>7</v>
      </c>
      <c r="CM28" s="4">
        <v>53</v>
      </c>
      <c r="CN28" s="2"/>
      <c r="CO28" s="2"/>
      <c r="CP28" s="2"/>
      <c r="CQ28" s="2"/>
      <c r="CR28" s="4">
        <v>51281</v>
      </c>
      <c r="CS28" s="2">
        <v>18000</v>
      </c>
      <c r="CT28" s="2">
        <v>1077</v>
      </c>
      <c r="CU28" s="2" t="s">
        <v>11869</v>
      </c>
      <c r="CV28" s="2" t="s">
        <v>98</v>
      </c>
      <c r="CW28" s="2"/>
      <c r="CX28" s="2"/>
      <c r="CY28" s="2"/>
      <c r="CZ28" s="2"/>
      <c r="DA28" s="2"/>
      <c r="DB28" s="2"/>
      <c r="DC28" s="2"/>
      <c r="DD28" s="2"/>
      <c r="DE28" s="2"/>
      <c r="DF28" s="2"/>
      <c r="DG28" s="2"/>
      <c r="DH28" s="2"/>
      <c r="DI28" s="2"/>
      <c r="DJ28" s="3"/>
      <c r="DK28" s="4">
        <v>11200</v>
      </c>
      <c r="DL28" s="4">
        <v>557</v>
      </c>
      <c r="DM28" s="4">
        <v>336</v>
      </c>
      <c r="DN28" s="4">
        <v>5390</v>
      </c>
      <c r="DO28" s="4">
        <v>2450</v>
      </c>
      <c r="DP28" s="4">
        <v>4585</v>
      </c>
      <c r="DQ28" s="3"/>
      <c r="DR28" s="3"/>
      <c r="DS28" s="2" t="s">
        <v>12498</v>
      </c>
      <c r="DT28" s="3"/>
      <c r="DU28" s="4" t="s">
        <v>32420</v>
      </c>
      <c r="DV28" s="4"/>
      <c r="DW28" s="4"/>
      <c r="DX28" s="3"/>
      <c r="DY28" s="3"/>
      <c r="DZ28" s="3"/>
    </row>
    <row r="29" spans="1:130">
      <c r="A29" s="61">
        <v>2904030</v>
      </c>
      <c r="B29" s="4" t="s">
        <v>5162</v>
      </c>
      <c r="C29" s="3">
        <v>2</v>
      </c>
      <c r="D29" s="4" t="s">
        <v>5163</v>
      </c>
      <c r="E29" s="4" t="s">
        <v>5029</v>
      </c>
      <c r="F29" s="4" t="s">
        <v>5037</v>
      </c>
      <c r="G29" s="4" t="s">
        <v>12746</v>
      </c>
      <c r="H29" s="63" t="s">
        <v>17266</v>
      </c>
      <c r="I29" s="4" t="s">
        <v>5038</v>
      </c>
      <c r="J29" s="4" t="s">
        <v>5038</v>
      </c>
      <c r="L29" s="4" t="s">
        <v>5038</v>
      </c>
      <c r="M29" s="4" t="s">
        <v>4583</v>
      </c>
      <c r="N29" s="4" t="s">
        <v>12746</v>
      </c>
      <c r="O29" s="4" t="s">
        <v>32421</v>
      </c>
      <c r="P29" s="4" t="s">
        <v>12144</v>
      </c>
      <c r="Q29" s="2"/>
      <c r="R29" s="2"/>
      <c r="S29" s="2"/>
      <c r="T29" s="2"/>
      <c r="U29" s="2"/>
      <c r="V29" s="6" t="s">
        <v>12746</v>
      </c>
      <c r="W29" s="2"/>
      <c r="X29" s="4" t="s">
        <v>11911</v>
      </c>
      <c r="Y29" s="4" t="s">
        <v>12062</v>
      </c>
      <c r="Z29" s="2">
        <v>150</v>
      </c>
      <c r="AA29" s="2">
        <v>9</v>
      </c>
      <c r="AB29" s="2">
        <v>54</v>
      </c>
      <c r="AC29" s="2">
        <v>1</v>
      </c>
      <c r="AD29" s="2">
        <v>54</v>
      </c>
      <c r="AE29" s="22">
        <v>6</v>
      </c>
      <c r="AF29" s="2">
        <v>1</v>
      </c>
      <c r="AG29" s="2"/>
      <c r="AH29" s="2"/>
      <c r="AI29" s="2"/>
      <c r="AJ29" s="2"/>
      <c r="AK29" s="2"/>
      <c r="AL29" s="63">
        <f t="shared" si="0"/>
        <v>0</v>
      </c>
      <c r="AM29" s="63">
        <f t="shared" si="1"/>
        <v>0</v>
      </c>
      <c r="AN29" s="4">
        <v>4</v>
      </c>
      <c r="AO29" s="2">
        <v>7</v>
      </c>
      <c r="AP29" s="4">
        <v>8</v>
      </c>
      <c r="AQ29" s="4">
        <v>6</v>
      </c>
      <c r="AR29" s="4">
        <v>6</v>
      </c>
      <c r="AS29" s="4">
        <v>3</v>
      </c>
      <c r="AT29" s="4">
        <v>1</v>
      </c>
      <c r="AU29" s="2"/>
      <c r="AV29" s="2"/>
      <c r="AW29" s="2"/>
      <c r="AX29" s="6">
        <v>2</v>
      </c>
      <c r="AY29" s="6">
        <v>4</v>
      </c>
      <c r="AZ29" s="2">
        <v>5</v>
      </c>
      <c r="BA29" s="63">
        <f t="shared" si="2"/>
        <v>42</v>
      </c>
      <c r="BB29" s="2"/>
      <c r="BC29" s="2"/>
      <c r="BD29" s="4">
        <v>4200</v>
      </c>
      <c r="BE29" s="63">
        <f t="shared" si="3"/>
        <v>4200</v>
      </c>
      <c r="BF29" s="4" t="s">
        <v>11693</v>
      </c>
      <c r="BG29" s="4">
        <v>9600</v>
      </c>
      <c r="BH29" s="2"/>
      <c r="BI29" s="2">
        <v>163</v>
      </c>
      <c r="BJ29" s="63">
        <f t="shared" si="4"/>
        <v>9763</v>
      </c>
      <c r="BK29" s="4">
        <v>1366</v>
      </c>
      <c r="BL29" s="4">
        <v>16978</v>
      </c>
      <c r="BM29" s="2" t="s">
        <v>13719</v>
      </c>
      <c r="BN29" s="2"/>
      <c r="BO29" s="2"/>
      <c r="BP29" s="2"/>
      <c r="BQ29" s="2"/>
      <c r="BR29" s="2"/>
      <c r="BS29" s="2"/>
      <c r="BT29" s="2"/>
      <c r="BU29" s="2"/>
      <c r="BV29" s="2"/>
      <c r="BW29" s="2"/>
      <c r="BX29" s="2"/>
      <c r="BY29" s="2"/>
      <c r="BZ29" s="2"/>
      <c r="CA29" s="2"/>
      <c r="CB29" s="74"/>
      <c r="CC29" s="60"/>
      <c r="CD29" s="2"/>
      <c r="CE29" s="2"/>
      <c r="CF29" s="2"/>
      <c r="CG29" s="2"/>
      <c r="CH29" s="2"/>
      <c r="CI29" s="2"/>
      <c r="CJ29" s="2"/>
      <c r="CK29" s="2"/>
      <c r="CL29" s="4">
        <v>1</v>
      </c>
      <c r="CM29" s="4">
        <v>10</v>
      </c>
      <c r="CN29" s="2"/>
      <c r="CO29" s="2"/>
      <c r="CP29" s="2"/>
      <c r="CQ29" s="2"/>
      <c r="CR29" s="59">
        <v>7215</v>
      </c>
      <c r="CS29" s="2"/>
      <c r="CT29" s="2"/>
      <c r="CU29" s="2"/>
      <c r="CV29" s="2"/>
      <c r="CW29" s="2"/>
      <c r="CX29" s="2"/>
      <c r="CY29" s="2"/>
      <c r="CZ29" s="2"/>
      <c r="DA29" s="2"/>
      <c r="DB29" s="2"/>
      <c r="DC29" s="2"/>
      <c r="DD29" s="2"/>
      <c r="DE29" s="2"/>
      <c r="DF29" s="2"/>
      <c r="DG29" s="2"/>
      <c r="DH29" s="2"/>
      <c r="DI29" s="2"/>
      <c r="DK29" s="4">
        <v>3260</v>
      </c>
      <c r="DL29" s="4">
        <v>163</v>
      </c>
      <c r="DM29" s="4">
        <v>350</v>
      </c>
      <c r="DN29" s="4">
        <v>6000</v>
      </c>
      <c r="DO29" s="4">
        <v>1400</v>
      </c>
      <c r="DP29" s="4">
        <v>3600</v>
      </c>
      <c r="DQ29" s="2"/>
      <c r="DR29" s="2"/>
      <c r="DS29" s="2" t="s">
        <v>12498</v>
      </c>
      <c r="DU29" s="4" t="s">
        <v>32361</v>
      </c>
      <c r="DV29" s="4"/>
      <c r="DW29" s="4" t="s">
        <v>32362</v>
      </c>
    </row>
    <row r="30" spans="1:130">
      <c r="A30" s="61">
        <v>2904024</v>
      </c>
      <c r="B30" s="4" t="s">
        <v>5391</v>
      </c>
      <c r="D30" s="4" t="s">
        <v>6795</v>
      </c>
      <c r="E30" s="4" t="s">
        <v>5270</v>
      </c>
      <c r="F30" s="4" t="s">
        <v>5269</v>
      </c>
      <c r="G30" s="4" t="s">
        <v>12144</v>
      </c>
      <c r="H30" s="63" t="s">
        <v>17266</v>
      </c>
      <c r="I30" s="4" t="s">
        <v>4801</v>
      </c>
      <c r="J30" s="4" t="s">
        <v>4801</v>
      </c>
      <c r="L30" s="4" t="s">
        <v>4677</v>
      </c>
      <c r="M30" s="4" t="s">
        <v>5270</v>
      </c>
      <c r="N30" s="4" t="s">
        <v>12144</v>
      </c>
      <c r="O30" s="4"/>
      <c r="P30" s="6" t="s">
        <v>12746</v>
      </c>
      <c r="Q30" s="2"/>
      <c r="R30" s="2"/>
      <c r="S30" s="2"/>
      <c r="T30" s="2"/>
      <c r="U30" s="2"/>
      <c r="V30" s="6" t="s">
        <v>12746</v>
      </c>
      <c r="W30" s="2"/>
      <c r="X30" s="4" t="s">
        <v>11911</v>
      </c>
      <c r="Y30" s="4" t="s">
        <v>12062</v>
      </c>
      <c r="Z30" s="2">
        <v>365</v>
      </c>
      <c r="AA30" s="2">
        <v>8</v>
      </c>
      <c r="AB30" s="2">
        <v>48</v>
      </c>
      <c r="AC30" s="2">
        <v>1</v>
      </c>
      <c r="AD30" s="2">
        <v>48</v>
      </c>
      <c r="AE30" s="22">
        <v>6</v>
      </c>
      <c r="AF30" s="2"/>
      <c r="AG30" s="2"/>
      <c r="AH30" s="2"/>
      <c r="AI30" s="2"/>
      <c r="AJ30" s="2">
        <v>1</v>
      </c>
      <c r="AK30" s="2"/>
      <c r="AL30" s="63">
        <f t="shared" si="0"/>
        <v>1</v>
      </c>
      <c r="AM30" s="63">
        <f t="shared" si="1"/>
        <v>0</v>
      </c>
      <c r="AN30" s="4">
        <v>12</v>
      </c>
      <c r="AO30" s="4">
        <v>21</v>
      </c>
      <c r="AP30" s="4">
        <v>21</v>
      </c>
      <c r="AQ30" s="4">
        <v>21</v>
      </c>
      <c r="AR30" s="4">
        <v>21</v>
      </c>
      <c r="AS30" s="4">
        <v>21</v>
      </c>
      <c r="AT30" s="4">
        <v>21</v>
      </c>
      <c r="AU30" s="4">
        <v>21</v>
      </c>
      <c r="AV30" s="4">
        <v>18</v>
      </c>
      <c r="AW30" s="4">
        <v>13</v>
      </c>
      <c r="AX30" s="4">
        <v>13</v>
      </c>
      <c r="AY30" s="4">
        <v>13</v>
      </c>
      <c r="AZ30" s="4">
        <v>12</v>
      </c>
      <c r="BA30" s="63">
        <f t="shared" si="2"/>
        <v>216</v>
      </c>
      <c r="BB30" s="2"/>
      <c r="BC30" s="6">
        <v>1300</v>
      </c>
      <c r="BD30" s="6">
        <v>15059</v>
      </c>
      <c r="BE30" s="63">
        <f t="shared" si="3"/>
        <v>16359</v>
      </c>
      <c r="BG30" s="4">
        <v>35919</v>
      </c>
      <c r="BH30" s="2"/>
      <c r="BI30" s="4">
        <v>436</v>
      </c>
      <c r="BJ30" s="63">
        <f t="shared" si="4"/>
        <v>36355</v>
      </c>
      <c r="BK30" s="4">
        <v>4440</v>
      </c>
      <c r="BL30" s="4">
        <v>33300</v>
      </c>
      <c r="BM30" s="2" t="s">
        <v>12005</v>
      </c>
      <c r="BN30" s="2">
        <v>873</v>
      </c>
      <c r="BO30" s="2">
        <v>4074</v>
      </c>
      <c r="BP30" s="2" t="s">
        <v>12539</v>
      </c>
      <c r="BQ30" s="2"/>
      <c r="BR30" s="2">
        <v>51584</v>
      </c>
      <c r="BS30" s="2" t="s">
        <v>5334</v>
      </c>
      <c r="BT30" s="2"/>
      <c r="BU30" s="2"/>
      <c r="BV30" s="2"/>
      <c r="BW30" s="2"/>
      <c r="BX30" s="2"/>
      <c r="BY30" s="2"/>
      <c r="BZ30" s="2"/>
      <c r="CA30" s="2"/>
      <c r="CB30" s="74"/>
      <c r="CC30" s="60"/>
      <c r="CD30" s="2"/>
      <c r="CE30" s="2"/>
      <c r="CF30" s="2"/>
      <c r="CG30" s="2"/>
      <c r="CH30" s="2"/>
      <c r="CI30" s="2"/>
      <c r="CJ30" s="2"/>
      <c r="CK30" s="2"/>
      <c r="CL30" s="4">
        <v>5</v>
      </c>
      <c r="CM30" s="4">
        <v>25</v>
      </c>
      <c r="CN30" s="2"/>
      <c r="CO30" s="2"/>
      <c r="CP30" s="2"/>
      <c r="CQ30" s="2"/>
      <c r="CR30" s="4">
        <v>52603</v>
      </c>
      <c r="CS30" s="2"/>
      <c r="CT30" s="2"/>
      <c r="CU30" s="2"/>
      <c r="CV30" s="2"/>
      <c r="CW30" s="2"/>
      <c r="CX30" s="2"/>
      <c r="CY30" s="2"/>
      <c r="CZ30" s="2"/>
      <c r="DA30" s="2"/>
      <c r="DB30" s="2"/>
      <c r="DC30" s="2"/>
      <c r="DD30" s="2"/>
      <c r="DE30" s="2"/>
      <c r="DF30" s="2"/>
      <c r="DG30" s="2"/>
      <c r="DH30" s="2"/>
      <c r="DI30" s="2"/>
      <c r="DK30" s="4">
        <v>8720</v>
      </c>
      <c r="DL30" s="4">
        <v>436</v>
      </c>
      <c r="DM30" s="4">
        <v>887</v>
      </c>
      <c r="DN30" s="4">
        <v>12424</v>
      </c>
      <c r="DO30" s="4">
        <v>3928</v>
      </c>
      <c r="DP30" s="4">
        <v>4910</v>
      </c>
      <c r="DS30" s="2" t="s">
        <v>12498</v>
      </c>
      <c r="DU30" s="84" t="s">
        <v>31535</v>
      </c>
      <c r="DV30" s="4"/>
      <c r="DW30" s="4"/>
    </row>
    <row r="31" spans="1:130">
      <c r="A31" s="61">
        <v>2904025</v>
      </c>
      <c r="B31" s="4" t="s">
        <v>5267</v>
      </c>
      <c r="D31" s="4" t="s">
        <v>5268</v>
      </c>
      <c r="E31" s="4" t="s">
        <v>5158</v>
      </c>
      <c r="F31" s="4" t="s">
        <v>5268</v>
      </c>
      <c r="H31" s="63" t="s">
        <v>17266</v>
      </c>
      <c r="I31" s="4" t="s">
        <v>4801</v>
      </c>
      <c r="J31" s="4" t="s">
        <v>4801</v>
      </c>
      <c r="L31" s="4" t="s">
        <v>4677</v>
      </c>
      <c r="M31" s="2"/>
      <c r="N31" s="4" t="s">
        <v>12144</v>
      </c>
      <c r="O31" s="4"/>
      <c r="P31" s="4"/>
      <c r="Q31" s="2"/>
      <c r="R31" s="2"/>
      <c r="S31" s="2"/>
      <c r="T31" s="2"/>
      <c r="U31" s="2"/>
      <c r="V31" s="6" t="s">
        <v>12746</v>
      </c>
      <c r="W31" s="2"/>
      <c r="X31" s="26" t="s">
        <v>5159</v>
      </c>
      <c r="Y31" s="4" t="s">
        <v>12062</v>
      </c>
      <c r="Z31" s="2">
        <v>300</v>
      </c>
      <c r="AA31" s="2">
        <v>8</v>
      </c>
      <c r="AB31" s="2">
        <v>48</v>
      </c>
      <c r="AC31" s="2">
        <v>1</v>
      </c>
      <c r="AD31" s="2">
        <v>48</v>
      </c>
      <c r="AE31" s="22">
        <v>6</v>
      </c>
      <c r="AF31" s="2">
        <v>1</v>
      </c>
      <c r="AG31" s="2"/>
      <c r="AH31" s="2"/>
      <c r="AI31" s="2"/>
      <c r="AJ31" s="2"/>
      <c r="AK31" s="2"/>
      <c r="AL31" s="63">
        <f t="shared" si="0"/>
        <v>0</v>
      </c>
      <c r="AM31" s="63">
        <f t="shared" si="1"/>
        <v>0</v>
      </c>
      <c r="AN31" s="4">
        <v>1</v>
      </c>
      <c r="AO31" s="4">
        <v>1</v>
      </c>
      <c r="AP31" s="4">
        <v>1</v>
      </c>
      <c r="AQ31" s="4">
        <v>1</v>
      </c>
      <c r="AR31" s="4">
        <v>1</v>
      </c>
      <c r="AS31" s="4">
        <v>1</v>
      </c>
      <c r="AT31" s="4">
        <v>1</v>
      </c>
      <c r="AU31" s="4">
        <v>1</v>
      </c>
      <c r="AV31" s="4">
        <v>1</v>
      </c>
      <c r="AW31" s="4">
        <v>1</v>
      </c>
      <c r="AX31" s="4">
        <v>1</v>
      </c>
      <c r="AY31" s="4">
        <v>1</v>
      </c>
      <c r="AZ31" s="4">
        <v>1</v>
      </c>
      <c r="BA31" s="63">
        <f t="shared" si="2"/>
        <v>12</v>
      </c>
      <c r="BB31" s="2"/>
      <c r="BC31" s="2"/>
      <c r="BD31" s="6">
        <v>1766</v>
      </c>
      <c r="BE31" s="63">
        <f t="shared" si="3"/>
        <v>1766</v>
      </c>
      <c r="BG31" s="4">
        <v>2979</v>
      </c>
      <c r="BH31" s="2"/>
      <c r="BI31" s="2"/>
      <c r="BJ31" s="63">
        <f t="shared" si="4"/>
        <v>2979</v>
      </c>
      <c r="BK31" s="4">
        <v>1000</v>
      </c>
      <c r="BL31" s="4">
        <v>7500</v>
      </c>
      <c r="BM31" s="2" t="s">
        <v>12005</v>
      </c>
      <c r="BN31" s="2"/>
      <c r="BO31" s="2"/>
      <c r="BP31" s="2"/>
      <c r="BQ31" s="2"/>
      <c r="BR31" s="2"/>
      <c r="BS31" s="2"/>
      <c r="BT31" s="2"/>
      <c r="BU31" s="2"/>
      <c r="BV31" s="2"/>
      <c r="BW31" s="2"/>
      <c r="BX31" s="2"/>
      <c r="BY31" s="2"/>
      <c r="BZ31" s="2"/>
      <c r="CA31" s="2"/>
      <c r="CB31" s="74"/>
      <c r="CC31" s="60"/>
      <c r="CD31" s="2"/>
      <c r="CE31" s="2"/>
      <c r="CF31" s="2"/>
      <c r="CG31" s="2"/>
      <c r="CH31" s="2"/>
      <c r="CI31" s="2"/>
      <c r="CJ31" s="2"/>
      <c r="CK31" s="2"/>
      <c r="CN31" s="2"/>
      <c r="CO31" s="2"/>
      <c r="CP31" s="2"/>
      <c r="CQ31" s="2"/>
      <c r="CR31" s="4">
        <v>4521</v>
      </c>
      <c r="CS31" s="2"/>
      <c r="CT31" s="2"/>
      <c r="CU31" s="2"/>
      <c r="CV31" s="2"/>
      <c r="CW31" s="2"/>
      <c r="CX31" s="2"/>
      <c r="CY31" s="2"/>
      <c r="CZ31" s="2"/>
      <c r="DA31" s="2"/>
      <c r="DB31" s="2"/>
      <c r="DC31" s="2"/>
      <c r="DD31" s="2"/>
      <c r="DE31" s="2"/>
      <c r="DF31" s="2"/>
      <c r="DG31" s="2"/>
      <c r="DH31" s="2"/>
      <c r="DI31" s="2"/>
      <c r="DK31" s="4"/>
      <c r="DL31" s="4"/>
      <c r="DM31" s="4">
        <v>200</v>
      </c>
      <c r="DN31" s="4">
        <v>2000</v>
      </c>
      <c r="DO31" s="4">
        <v>1266</v>
      </c>
      <c r="DP31" s="4">
        <v>1900</v>
      </c>
      <c r="DQ31" s="2"/>
      <c r="DR31" s="2"/>
      <c r="DS31" s="2" t="s">
        <v>12498</v>
      </c>
      <c r="DU31" s="4"/>
      <c r="DV31" s="4"/>
      <c r="DW31" s="4"/>
    </row>
    <row r="32" spans="1:130">
      <c r="A32" s="61">
        <v>2904026</v>
      </c>
      <c r="B32" s="4" t="s">
        <v>5028</v>
      </c>
      <c r="D32" s="4" t="s">
        <v>4432</v>
      </c>
      <c r="E32" s="4" t="s">
        <v>4563</v>
      </c>
      <c r="F32" s="4" t="s">
        <v>13143</v>
      </c>
      <c r="G32" s="4" t="s">
        <v>12144</v>
      </c>
      <c r="H32" s="63" t="s">
        <v>17266</v>
      </c>
      <c r="I32" s="4" t="s">
        <v>4801</v>
      </c>
      <c r="J32" s="4" t="s">
        <v>4801</v>
      </c>
      <c r="L32" s="4" t="s">
        <v>4677</v>
      </c>
      <c r="M32" s="4"/>
      <c r="N32" s="4" t="s">
        <v>12144</v>
      </c>
      <c r="O32" s="4"/>
      <c r="P32" s="4" t="s">
        <v>12746</v>
      </c>
      <c r="Q32" s="2"/>
      <c r="R32" s="2"/>
      <c r="S32" s="2"/>
      <c r="T32" s="2"/>
      <c r="U32" s="2"/>
      <c r="V32" s="6" t="s">
        <v>12746</v>
      </c>
      <c r="W32" s="2"/>
      <c r="X32" s="4" t="s">
        <v>11911</v>
      </c>
      <c r="Y32" s="4" t="s">
        <v>12062</v>
      </c>
      <c r="Z32" s="2">
        <v>309</v>
      </c>
      <c r="AA32" s="2">
        <v>8</v>
      </c>
      <c r="AB32" s="2">
        <v>48</v>
      </c>
      <c r="AC32" s="2">
        <v>1</v>
      </c>
      <c r="AD32" s="2">
        <v>48</v>
      </c>
      <c r="AE32" s="22">
        <v>6</v>
      </c>
      <c r="AF32" s="2"/>
      <c r="AG32" s="2"/>
      <c r="AH32" s="2"/>
      <c r="AI32" s="2"/>
      <c r="AJ32" s="2"/>
      <c r="AK32" s="2">
        <v>1</v>
      </c>
      <c r="AL32" s="63">
        <f t="shared" si="0"/>
        <v>0</v>
      </c>
      <c r="AM32" s="63">
        <f t="shared" si="1"/>
        <v>1</v>
      </c>
      <c r="AN32" s="4">
        <v>6</v>
      </c>
      <c r="AO32" s="4">
        <v>11</v>
      </c>
      <c r="AP32" s="4">
        <v>14</v>
      </c>
      <c r="AQ32" s="4">
        <v>16</v>
      </c>
      <c r="AR32" s="4">
        <v>15</v>
      </c>
      <c r="AS32" s="4">
        <v>8</v>
      </c>
      <c r="AT32" s="4">
        <v>9</v>
      </c>
      <c r="AU32" s="4">
        <v>6</v>
      </c>
      <c r="AV32" s="4">
        <v>7</v>
      </c>
      <c r="AW32" s="4">
        <v>9</v>
      </c>
      <c r="AX32" s="4">
        <v>8</v>
      </c>
      <c r="AY32" s="4">
        <v>7</v>
      </c>
      <c r="AZ32" s="4">
        <v>7</v>
      </c>
      <c r="BA32" s="63">
        <f t="shared" si="2"/>
        <v>117</v>
      </c>
      <c r="BB32" s="2"/>
      <c r="BC32" s="4">
        <v>3812</v>
      </c>
      <c r="BD32" s="4">
        <v>11064</v>
      </c>
      <c r="BE32" s="63">
        <f t="shared" si="3"/>
        <v>14876</v>
      </c>
      <c r="BF32" s="4" t="s">
        <v>11693</v>
      </c>
      <c r="BG32" s="4">
        <v>21247</v>
      </c>
      <c r="BH32" s="2"/>
      <c r="BI32" s="2">
        <v>283</v>
      </c>
      <c r="BJ32" s="63">
        <f t="shared" si="4"/>
        <v>21530</v>
      </c>
      <c r="BK32" s="4">
        <v>400</v>
      </c>
      <c r="BL32" s="4">
        <v>3551</v>
      </c>
      <c r="BM32" s="2" t="s">
        <v>12005</v>
      </c>
      <c r="BN32" s="2">
        <v>2095</v>
      </c>
      <c r="BO32" s="2">
        <v>14664</v>
      </c>
      <c r="BP32" s="2" t="s">
        <v>12539</v>
      </c>
      <c r="BQ32" s="2"/>
      <c r="BR32" s="2">
        <v>31707</v>
      </c>
      <c r="BS32" s="2" t="s">
        <v>4572</v>
      </c>
      <c r="BT32" s="2"/>
      <c r="BU32" s="2"/>
      <c r="BV32" s="2"/>
      <c r="BW32" s="2"/>
      <c r="BX32" s="2"/>
      <c r="BY32" s="2"/>
      <c r="BZ32" s="2"/>
      <c r="CA32" s="2"/>
      <c r="CB32" s="74"/>
      <c r="CC32" s="60"/>
      <c r="CD32" s="2"/>
      <c r="CE32" s="2"/>
      <c r="CF32" s="2"/>
      <c r="CG32" s="2"/>
      <c r="CH32" s="2"/>
      <c r="CI32" s="2"/>
      <c r="CJ32" s="2"/>
      <c r="CK32" s="2"/>
      <c r="CL32" s="4">
        <v>4</v>
      </c>
      <c r="CM32" s="4">
        <v>20</v>
      </c>
      <c r="CN32" s="2"/>
      <c r="CO32" s="2"/>
      <c r="CP32" s="2"/>
      <c r="CQ32" s="2"/>
      <c r="CR32" s="4">
        <v>28392</v>
      </c>
      <c r="CS32" s="2"/>
      <c r="CT32" s="2"/>
      <c r="CU32" s="2"/>
      <c r="CV32" s="2"/>
      <c r="CW32" s="2"/>
      <c r="CX32" s="2"/>
      <c r="CY32" s="2"/>
      <c r="CZ32" s="2"/>
      <c r="DA32" s="2"/>
      <c r="DB32" s="2"/>
      <c r="DC32" s="2"/>
      <c r="DD32" s="2"/>
      <c r="DE32" s="2"/>
      <c r="DF32" s="2"/>
      <c r="DG32" s="2"/>
      <c r="DH32" s="2"/>
      <c r="DI32" s="2"/>
      <c r="DK32" s="4">
        <v>5640</v>
      </c>
      <c r="DL32" s="4">
        <v>282</v>
      </c>
      <c r="DM32" s="4">
        <v>275</v>
      </c>
      <c r="DN32" s="4">
        <v>4970</v>
      </c>
      <c r="DO32" s="4">
        <v>5954</v>
      </c>
      <c r="DP32" s="4">
        <v>7443</v>
      </c>
      <c r="DS32" s="2" t="s">
        <v>12498</v>
      </c>
      <c r="DU32" s="4" t="s">
        <v>32363</v>
      </c>
      <c r="DV32" s="4"/>
      <c r="DW32" s="4"/>
    </row>
    <row r="33" spans="1:127">
      <c r="A33" s="61">
        <v>2904027</v>
      </c>
      <c r="B33" s="4" t="s">
        <v>4564</v>
      </c>
      <c r="D33" s="4" t="s">
        <v>4561</v>
      </c>
      <c r="E33" s="4" t="s">
        <v>4316</v>
      </c>
      <c r="F33" s="4" t="s">
        <v>4562</v>
      </c>
      <c r="G33" s="4" t="s">
        <v>12746</v>
      </c>
      <c r="H33" s="63" t="s">
        <v>17266</v>
      </c>
      <c r="I33" s="4" t="s">
        <v>4801</v>
      </c>
      <c r="J33" s="4" t="s">
        <v>4801</v>
      </c>
      <c r="L33" s="4" t="s">
        <v>4677</v>
      </c>
      <c r="M33" s="2"/>
      <c r="N33" s="4" t="s">
        <v>12144</v>
      </c>
      <c r="O33" s="4"/>
      <c r="P33" s="4" t="s">
        <v>12746</v>
      </c>
      <c r="Q33" s="2"/>
      <c r="R33" s="2"/>
      <c r="S33" s="2"/>
      <c r="T33" s="2"/>
      <c r="U33" s="2"/>
      <c r="V33" s="6" t="s">
        <v>12746</v>
      </c>
      <c r="W33" s="2"/>
      <c r="X33" s="4" t="s">
        <v>11911</v>
      </c>
      <c r="Y33" s="4" t="s">
        <v>12062</v>
      </c>
      <c r="Z33" s="2">
        <v>307</v>
      </c>
      <c r="AA33" s="2">
        <v>8</v>
      </c>
      <c r="AB33" s="2">
        <v>44</v>
      </c>
      <c r="AC33" s="2">
        <v>1</v>
      </c>
      <c r="AD33" s="2">
        <v>44</v>
      </c>
      <c r="AE33" s="22">
        <v>5.5</v>
      </c>
      <c r="AF33" s="2">
        <v>1</v>
      </c>
      <c r="AG33" s="2"/>
      <c r="AH33" s="2"/>
      <c r="AI33" s="2"/>
      <c r="AJ33" s="2"/>
      <c r="AK33" s="2"/>
      <c r="AL33" s="63">
        <f t="shared" si="0"/>
        <v>0</v>
      </c>
      <c r="AM33" s="63">
        <f t="shared" si="1"/>
        <v>0</v>
      </c>
      <c r="AN33" s="4">
        <v>3</v>
      </c>
      <c r="AO33" s="4">
        <v>2</v>
      </c>
      <c r="AP33" s="4">
        <v>2</v>
      </c>
      <c r="AQ33" s="4">
        <v>3</v>
      </c>
      <c r="AR33" s="4">
        <v>3</v>
      </c>
      <c r="AS33" s="4">
        <v>5</v>
      </c>
      <c r="AT33" s="4">
        <v>7</v>
      </c>
      <c r="AU33" s="4">
        <v>4</v>
      </c>
      <c r="AV33" s="4">
        <v>5</v>
      </c>
      <c r="AW33" s="4">
        <v>2</v>
      </c>
      <c r="AX33" s="4">
        <v>2</v>
      </c>
      <c r="AY33" s="4">
        <v>1</v>
      </c>
      <c r="AZ33" s="4">
        <v>2</v>
      </c>
      <c r="BA33" s="63">
        <f t="shared" si="2"/>
        <v>38</v>
      </c>
      <c r="BB33" s="2"/>
      <c r="BC33" s="2"/>
      <c r="BD33" s="4">
        <v>4000</v>
      </c>
      <c r="BE33" s="63">
        <f t="shared" si="3"/>
        <v>4000</v>
      </c>
      <c r="BG33" s="4">
        <v>2000</v>
      </c>
      <c r="BH33" s="2"/>
      <c r="BI33" s="2">
        <v>84</v>
      </c>
      <c r="BJ33" s="63">
        <f t="shared" si="4"/>
        <v>2084</v>
      </c>
      <c r="BK33" s="4">
        <v>238</v>
      </c>
      <c r="BL33" s="4">
        <v>10000</v>
      </c>
      <c r="BM33" s="2" t="s">
        <v>12000</v>
      </c>
      <c r="BN33" s="2"/>
      <c r="BO33" s="2">
        <v>3500</v>
      </c>
      <c r="BP33" s="2" t="s">
        <v>4317</v>
      </c>
      <c r="BQ33" s="2"/>
      <c r="BR33" s="2"/>
      <c r="BS33" s="2"/>
      <c r="BT33" s="2"/>
      <c r="BU33" s="2"/>
      <c r="BV33" s="2"/>
      <c r="BW33" s="2"/>
      <c r="BX33" s="2"/>
      <c r="BY33" s="2"/>
      <c r="BZ33" s="2"/>
      <c r="CA33" s="2"/>
      <c r="CB33" s="74"/>
      <c r="CC33" s="60"/>
      <c r="CD33" s="2"/>
      <c r="CE33" s="2"/>
      <c r="CF33" s="2"/>
      <c r="CG33" s="2"/>
      <c r="CH33" s="2"/>
      <c r="CI33" s="2"/>
      <c r="CJ33" s="2"/>
      <c r="CK33" s="2"/>
      <c r="CL33" s="4">
        <v>3</v>
      </c>
      <c r="CM33" s="4">
        <v>11</v>
      </c>
      <c r="CN33" s="2"/>
      <c r="CO33" s="2"/>
      <c r="CP33" s="2"/>
      <c r="CQ33" s="2"/>
      <c r="CR33" s="4">
        <v>11416</v>
      </c>
      <c r="CS33" s="2"/>
      <c r="CT33" s="2"/>
      <c r="CU33" s="2"/>
      <c r="CV33" s="2"/>
      <c r="CW33" s="2"/>
      <c r="CX33" s="2"/>
      <c r="CY33" s="2"/>
      <c r="CZ33" s="2"/>
      <c r="DA33" s="2"/>
      <c r="DB33" s="2"/>
      <c r="DC33" s="2"/>
      <c r="DD33" s="2"/>
      <c r="DE33" s="2"/>
      <c r="DF33" s="2"/>
      <c r="DG33" s="2"/>
      <c r="DH33" s="2"/>
      <c r="DI33" s="2"/>
      <c r="DK33" s="4">
        <v>1680</v>
      </c>
      <c r="DL33" s="4">
        <v>84</v>
      </c>
      <c r="DM33" s="4">
        <v>200</v>
      </c>
      <c r="DN33" s="4">
        <v>2000</v>
      </c>
      <c r="DO33" s="4">
        <v>1000</v>
      </c>
      <c r="DP33" s="4">
        <v>1000</v>
      </c>
      <c r="DR33" s="2"/>
      <c r="DS33" s="2" t="s">
        <v>12498</v>
      </c>
      <c r="DU33" s="4" t="s">
        <v>32364</v>
      </c>
      <c r="DV33" s="4"/>
      <c r="DW33" s="4"/>
    </row>
    <row r="34" spans="1:127">
      <c r="A34" s="61">
        <v>2904028</v>
      </c>
      <c r="B34" s="4" t="s">
        <v>4321</v>
      </c>
      <c r="D34" s="4" t="s">
        <v>4566</v>
      </c>
      <c r="E34" s="4" t="s">
        <v>4557</v>
      </c>
      <c r="F34" s="4" t="s">
        <v>4567</v>
      </c>
      <c r="G34" s="4" t="s">
        <v>12746</v>
      </c>
      <c r="H34" s="63" t="s">
        <v>17266</v>
      </c>
      <c r="I34" s="4" t="s">
        <v>4801</v>
      </c>
      <c r="J34" s="4" t="s">
        <v>4801</v>
      </c>
      <c r="L34" s="4" t="s">
        <v>4677</v>
      </c>
      <c r="M34" s="4" t="s">
        <v>4558</v>
      </c>
      <c r="N34" s="4" t="s">
        <v>12746</v>
      </c>
      <c r="O34" s="4" t="s">
        <v>32365</v>
      </c>
      <c r="P34" s="4" t="s">
        <v>12144</v>
      </c>
      <c r="Q34" s="2"/>
      <c r="R34" s="2"/>
      <c r="S34" s="2"/>
      <c r="T34" s="2"/>
      <c r="U34" s="2"/>
      <c r="V34" s="6" t="s">
        <v>12746</v>
      </c>
      <c r="W34" s="2"/>
      <c r="X34" s="4" t="s">
        <v>11911</v>
      </c>
      <c r="Y34" s="4" t="s">
        <v>12062</v>
      </c>
      <c r="Z34" s="2">
        <v>71</v>
      </c>
      <c r="AA34" s="2">
        <v>8</v>
      </c>
      <c r="AB34" s="2">
        <v>48</v>
      </c>
      <c r="AC34" s="2">
        <v>1</v>
      </c>
      <c r="AD34" s="2">
        <v>48</v>
      </c>
      <c r="AE34" s="22">
        <v>6</v>
      </c>
      <c r="AF34" s="2"/>
      <c r="AG34" s="2">
        <v>1</v>
      </c>
      <c r="AH34" s="2"/>
      <c r="AI34" s="2"/>
      <c r="AJ34" s="2">
        <v>1</v>
      </c>
      <c r="AK34" s="2"/>
      <c r="AL34" s="63">
        <f t="shared" si="0"/>
        <v>1</v>
      </c>
      <c r="AM34" s="63">
        <f t="shared" si="1"/>
        <v>0</v>
      </c>
      <c r="AN34" s="4">
        <v>7</v>
      </c>
      <c r="AO34" s="2"/>
      <c r="AP34" s="4">
        <v>5</v>
      </c>
      <c r="AQ34" s="4">
        <v>6</v>
      </c>
      <c r="AR34" s="4">
        <v>4</v>
      </c>
      <c r="AS34" s="2"/>
      <c r="AT34" s="6"/>
      <c r="AU34" s="6">
        <v>6</v>
      </c>
      <c r="AV34" s="4">
        <v>7</v>
      </c>
      <c r="AW34" s="2"/>
      <c r="AX34" s="2"/>
      <c r="AY34" s="2"/>
      <c r="AZ34" s="2"/>
      <c r="BA34" s="63">
        <f t="shared" si="2"/>
        <v>28</v>
      </c>
      <c r="BB34" s="2"/>
      <c r="BC34" s="2">
        <v>427</v>
      </c>
      <c r="BD34" s="4">
        <v>1737</v>
      </c>
      <c r="BE34" s="63">
        <f t="shared" si="3"/>
        <v>2164</v>
      </c>
      <c r="BG34" s="4">
        <v>5248</v>
      </c>
      <c r="BH34" s="2"/>
      <c r="BI34" s="2">
        <v>59</v>
      </c>
      <c r="BJ34" s="63">
        <f t="shared" si="4"/>
        <v>5307</v>
      </c>
      <c r="BK34" s="26">
        <v>1266</v>
      </c>
      <c r="BL34" s="4">
        <v>10128</v>
      </c>
      <c r="BM34" s="2" t="s">
        <v>12005</v>
      </c>
      <c r="BN34" s="2"/>
      <c r="BO34" s="2"/>
      <c r="BP34" s="4"/>
      <c r="BQ34" s="2"/>
      <c r="BR34" s="2"/>
      <c r="BS34" s="2"/>
      <c r="BT34" s="2"/>
      <c r="BU34" s="2"/>
      <c r="BV34" s="2"/>
      <c r="BW34" s="2"/>
      <c r="BX34" s="2"/>
      <c r="BY34" s="2"/>
      <c r="BZ34" s="2"/>
      <c r="CA34" s="2"/>
      <c r="CB34" s="74"/>
      <c r="CC34" s="60"/>
      <c r="CD34" s="2"/>
      <c r="CE34" s="2"/>
      <c r="CF34" s="2"/>
      <c r="CG34" s="2"/>
      <c r="CH34" s="2"/>
      <c r="CI34" s="2"/>
      <c r="CJ34" s="2"/>
      <c r="CK34" s="2"/>
      <c r="CL34" s="4">
        <v>1</v>
      </c>
      <c r="CM34" s="4">
        <v>5</v>
      </c>
      <c r="CN34" s="2"/>
      <c r="CO34" s="2"/>
      <c r="CP34" s="2"/>
      <c r="CQ34" s="2"/>
      <c r="CR34" s="4">
        <v>4821</v>
      </c>
      <c r="CS34" s="2"/>
      <c r="CT34" s="2"/>
      <c r="CW34" s="2"/>
      <c r="CX34" s="2"/>
      <c r="DA34" s="2"/>
      <c r="DB34" s="2"/>
      <c r="DC34" s="2"/>
      <c r="DD34" s="2"/>
      <c r="DE34" s="2"/>
      <c r="DF34" s="2"/>
      <c r="DG34" s="2"/>
      <c r="DH34" s="2"/>
      <c r="DI34" s="2"/>
      <c r="DK34" s="4">
        <v>1110</v>
      </c>
      <c r="DL34" s="4">
        <v>58</v>
      </c>
      <c r="DM34" s="4">
        <v>192</v>
      </c>
      <c r="DN34" s="4">
        <v>3152</v>
      </c>
      <c r="DO34" s="4">
        <v>900</v>
      </c>
      <c r="DP34" s="4">
        <v>1828</v>
      </c>
      <c r="DQ34" s="2"/>
      <c r="DR34" s="2"/>
      <c r="DS34" s="2" t="s">
        <v>12498</v>
      </c>
      <c r="DU34" s="4"/>
      <c r="DV34" s="4" t="s">
        <v>32366</v>
      </c>
      <c r="DW34" s="4" t="s">
        <v>32367</v>
      </c>
    </row>
    <row r="35" spans="1:127">
      <c r="A35" s="61">
        <v>2904029</v>
      </c>
      <c r="B35" s="4" t="s">
        <v>5282</v>
      </c>
      <c r="D35" s="4" t="s">
        <v>5053</v>
      </c>
      <c r="E35" s="4" t="s">
        <v>5054</v>
      </c>
      <c r="F35" s="4" t="s">
        <v>5053</v>
      </c>
      <c r="G35" s="4" t="s">
        <v>12144</v>
      </c>
      <c r="H35" s="63" t="s">
        <v>17266</v>
      </c>
      <c r="I35" s="4" t="s">
        <v>4801</v>
      </c>
      <c r="J35" s="4" t="s">
        <v>4801</v>
      </c>
      <c r="L35" s="4" t="s">
        <v>4677</v>
      </c>
      <c r="M35" s="2"/>
      <c r="N35" s="4" t="s">
        <v>12144</v>
      </c>
      <c r="O35" s="4"/>
      <c r="P35" s="4" t="s">
        <v>12144</v>
      </c>
      <c r="Q35" s="4" t="s">
        <v>12144</v>
      </c>
      <c r="R35" s="2"/>
      <c r="S35" s="2"/>
      <c r="T35" s="2"/>
      <c r="U35" s="2" t="s">
        <v>4436</v>
      </c>
      <c r="V35" s="6" t="s">
        <v>12746</v>
      </c>
      <c r="W35" s="2"/>
      <c r="X35" s="4" t="s">
        <v>11911</v>
      </c>
      <c r="Y35" s="4" t="s">
        <v>12062</v>
      </c>
      <c r="Z35" s="2">
        <v>192</v>
      </c>
      <c r="AA35" s="2">
        <v>8</v>
      </c>
      <c r="AB35" s="2">
        <v>48</v>
      </c>
      <c r="AC35" s="2">
        <v>1</v>
      </c>
      <c r="AD35" s="2">
        <v>48</v>
      </c>
      <c r="AE35" s="22">
        <v>6</v>
      </c>
      <c r="AF35" s="2"/>
      <c r="AG35" s="2"/>
      <c r="AH35" s="2"/>
      <c r="AI35" s="2"/>
      <c r="AJ35" s="2"/>
      <c r="AK35" s="2"/>
      <c r="AL35" s="63">
        <f t="shared" si="0"/>
        <v>0</v>
      </c>
      <c r="AM35" s="63">
        <f t="shared" si="1"/>
        <v>0</v>
      </c>
      <c r="AN35" s="4">
        <v>4</v>
      </c>
      <c r="AO35" s="2">
        <v>4</v>
      </c>
      <c r="AP35" s="4">
        <v>4</v>
      </c>
      <c r="AQ35" s="4">
        <v>4</v>
      </c>
      <c r="AR35" s="4">
        <v>4</v>
      </c>
      <c r="AS35" s="2"/>
      <c r="AT35" s="2"/>
      <c r="AU35" s="6">
        <v>4</v>
      </c>
      <c r="AV35" s="6">
        <v>4</v>
      </c>
      <c r="AW35" s="6">
        <v>4</v>
      </c>
      <c r="AX35" s="6">
        <v>4</v>
      </c>
      <c r="AY35" s="6">
        <v>1</v>
      </c>
      <c r="AZ35" s="2"/>
      <c r="BA35" s="63">
        <f t="shared" si="2"/>
        <v>33</v>
      </c>
      <c r="BB35" s="2"/>
      <c r="BC35" s="2"/>
      <c r="BD35" s="4">
        <v>1980</v>
      </c>
      <c r="BE35" s="63">
        <f t="shared" si="3"/>
        <v>1980</v>
      </c>
      <c r="BF35" s="4" t="s">
        <v>12060</v>
      </c>
      <c r="BG35" s="4">
        <v>7260</v>
      </c>
      <c r="BI35" s="2">
        <v>198</v>
      </c>
      <c r="BJ35" s="63">
        <f t="shared" si="4"/>
        <v>7458</v>
      </c>
      <c r="BK35" s="4">
        <v>1100</v>
      </c>
      <c r="BL35" s="4">
        <v>10560</v>
      </c>
      <c r="BM35" s="2" t="s">
        <v>12005</v>
      </c>
      <c r="BN35" s="2"/>
      <c r="BO35" s="2"/>
      <c r="BP35" s="2"/>
      <c r="BQ35" s="2"/>
      <c r="BR35" s="2"/>
      <c r="BS35" s="2"/>
      <c r="BT35" s="2"/>
      <c r="BU35" s="2"/>
      <c r="BV35" s="2"/>
      <c r="BW35" s="2"/>
      <c r="BX35" s="2"/>
      <c r="BY35" s="2"/>
      <c r="BZ35" s="2"/>
      <c r="CA35" s="2"/>
      <c r="CB35" s="74"/>
      <c r="CC35" s="60"/>
      <c r="CD35" s="2"/>
      <c r="CE35" s="2"/>
      <c r="CF35" s="2"/>
      <c r="CG35" s="2"/>
      <c r="CH35" s="2"/>
      <c r="CI35" s="2"/>
      <c r="CJ35" s="2"/>
      <c r="CK35" s="2"/>
      <c r="CL35" s="4">
        <v>1</v>
      </c>
      <c r="CM35" s="4">
        <v>15</v>
      </c>
      <c r="CN35" s="2"/>
      <c r="CO35" s="2"/>
      <c r="CP35" s="2"/>
      <c r="CQ35" s="2"/>
      <c r="CR35" s="4">
        <v>3102</v>
      </c>
      <c r="CS35" s="2"/>
      <c r="CT35" s="2"/>
      <c r="CU35" s="2"/>
      <c r="CV35" s="2"/>
      <c r="CW35" s="2"/>
      <c r="CX35" s="2"/>
      <c r="CY35" s="2"/>
      <c r="CZ35" s="2"/>
      <c r="DA35" s="2"/>
      <c r="DB35" s="2"/>
      <c r="DC35" s="2"/>
      <c r="DD35" s="2"/>
      <c r="DE35" s="2"/>
      <c r="DF35" s="2"/>
      <c r="DG35" s="2"/>
      <c r="DH35" s="2"/>
      <c r="DI35" s="2"/>
      <c r="DK35" s="4">
        <v>3300</v>
      </c>
      <c r="DL35" s="4">
        <v>198</v>
      </c>
      <c r="DM35" s="4">
        <v>308</v>
      </c>
      <c r="DN35" s="4">
        <v>5313</v>
      </c>
      <c r="DO35" s="4">
        <v>1150</v>
      </c>
      <c r="DP35" s="4">
        <v>1947</v>
      </c>
      <c r="DQ35" s="2"/>
      <c r="DR35" s="2"/>
      <c r="DS35" s="2" t="s">
        <v>12498</v>
      </c>
      <c r="DU35" s="4" t="s">
        <v>32368</v>
      </c>
      <c r="DV35" s="4" t="s">
        <v>32369</v>
      </c>
      <c r="DW35" s="4" t="s">
        <v>32370</v>
      </c>
    </row>
    <row r="36" spans="1:127">
      <c r="A36" s="61">
        <v>2904031</v>
      </c>
      <c r="B36" s="4" t="s">
        <v>4706</v>
      </c>
      <c r="D36" s="4" t="s">
        <v>4933</v>
      </c>
      <c r="E36" s="4" t="s">
        <v>4810</v>
      </c>
      <c r="F36" s="4" t="s">
        <v>13143</v>
      </c>
      <c r="G36" s="4" t="s">
        <v>12144</v>
      </c>
      <c r="H36" s="4" t="s">
        <v>17265</v>
      </c>
      <c r="I36" s="4" t="s">
        <v>5652</v>
      </c>
      <c r="J36" s="4" t="s">
        <v>5652</v>
      </c>
      <c r="L36" s="4" t="s">
        <v>4934</v>
      </c>
      <c r="M36" s="4" t="s">
        <v>4810</v>
      </c>
      <c r="N36" s="4" t="s">
        <v>12144</v>
      </c>
      <c r="O36" s="4"/>
      <c r="P36" s="4" t="s">
        <v>12746</v>
      </c>
      <c r="Q36" s="2"/>
      <c r="R36" s="2"/>
      <c r="S36" s="2"/>
      <c r="T36" s="2"/>
      <c r="U36" s="2"/>
      <c r="V36" s="6" t="s">
        <v>12746</v>
      </c>
      <c r="W36" s="2"/>
      <c r="X36" s="4" t="s">
        <v>11911</v>
      </c>
      <c r="Y36" s="4" t="s">
        <v>12062</v>
      </c>
      <c r="Z36" s="2">
        <v>312</v>
      </c>
      <c r="AA36" s="2">
        <v>10</v>
      </c>
      <c r="AB36" s="2">
        <v>60</v>
      </c>
      <c r="AC36" s="2">
        <v>1</v>
      </c>
      <c r="AD36" s="2">
        <v>60</v>
      </c>
      <c r="AE36" s="22">
        <v>6</v>
      </c>
      <c r="AF36" s="2"/>
      <c r="AG36" s="2"/>
      <c r="AH36" s="2">
        <v>1</v>
      </c>
      <c r="AI36" s="2"/>
      <c r="AJ36" s="2">
        <v>2</v>
      </c>
      <c r="AK36" s="2">
        <v>1</v>
      </c>
      <c r="AL36" s="63">
        <f t="shared" si="0"/>
        <v>3</v>
      </c>
      <c r="AM36" s="63">
        <f t="shared" si="1"/>
        <v>1</v>
      </c>
      <c r="AN36" s="4">
        <v>18</v>
      </c>
      <c r="AO36" s="4">
        <v>18</v>
      </c>
      <c r="AP36" s="4">
        <v>18</v>
      </c>
      <c r="AQ36" s="4">
        <v>18</v>
      </c>
      <c r="AR36" s="4">
        <v>18</v>
      </c>
      <c r="AS36" s="4">
        <v>18</v>
      </c>
      <c r="AT36" s="4">
        <v>18</v>
      </c>
      <c r="AU36" s="4">
        <v>18</v>
      </c>
      <c r="AV36" s="4">
        <v>18</v>
      </c>
      <c r="AW36" s="4">
        <v>18</v>
      </c>
      <c r="AX36" s="4">
        <v>18</v>
      </c>
      <c r="AY36" s="4">
        <v>18</v>
      </c>
      <c r="AZ36" s="4">
        <v>18</v>
      </c>
      <c r="BA36" s="63">
        <f t="shared" si="2"/>
        <v>216</v>
      </c>
      <c r="BB36" s="4">
        <v>7500</v>
      </c>
      <c r="BC36" s="4">
        <v>6000</v>
      </c>
      <c r="BD36" s="4">
        <v>35825</v>
      </c>
      <c r="BE36" s="63">
        <f t="shared" si="3"/>
        <v>49325</v>
      </c>
      <c r="BG36" s="4">
        <v>35000</v>
      </c>
      <c r="BH36" s="4">
        <v>2745</v>
      </c>
      <c r="BI36" s="4">
        <v>5800</v>
      </c>
      <c r="BJ36" s="63">
        <f t="shared" si="4"/>
        <v>43545</v>
      </c>
      <c r="BK36" s="4">
        <v>27475</v>
      </c>
      <c r="BL36" s="4">
        <v>174858</v>
      </c>
      <c r="BM36" s="6" t="s">
        <v>16087</v>
      </c>
      <c r="BO36" s="4"/>
      <c r="BP36" s="2"/>
      <c r="BQ36" s="2"/>
      <c r="BR36" s="2"/>
      <c r="BS36" s="2"/>
      <c r="BT36" s="2"/>
      <c r="BU36" s="2"/>
      <c r="BV36" s="2"/>
      <c r="BW36" s="2"/>
      <c r="BX36" s="2"/>
      <c r="BY36" s="2"/>
      <c r="BZ36" s="2"/>
      <c r="CA36" s="2"/>
      <c r="CB36" s="74"/>
      <c r="CC36" s="75"/>
      <c r="CD36" s="2"/>
      <c r="CE36" s="2"/>
      <c r="CF36" s="2"/>
      <c r="CG36" s="2"/>
      <c r="CH36" s="2"/>
      <c r="CI36" s="2"/>
      <c r="CJ36" s="2"/>
      <c r="CK36" s="2"/>
      <c r="CL36" s="4">
        <v>5</v>
      </c>
      <c r="CM36" s="4">
        <v>170</v>
      </c>
      <c r="CN36" s="2"/>
      <c r="CO36" s="2"/>
      <c r="CP36" s="2"/>
      <c r="CQ36" s="2"/>
      <c r="CR36" s="4">
        <v>131313</v>
      </c>
      <c r="CS36" s="2">
        <v>415</v>
      </c>
      <c r="CT36" s="2">
        <v>1245</v>
      </c>
      <c r="CU36" s="2" t="s">
        <v>17482</v>
      </c>
      <c r="CV36" s="2" t="s">
        <v>12328</v>
      </c>
      <c r="CW36" s="2">
        <v>5000</v>
      </c>
      <c r="CX36" s="2">
        <v>1500</v>
      </c>
      <c r="CY36" s="2" t="s">
        <v>14776</v>
      </c>
      <c r="CZ36" s="2" t="s">
        <v>11111</v>
      </c>
      <c r="DA36" s="2"/>
      <c r="DB36" s="2"/>
      <c r="DC36" s="2"/>
      <c r="DD36" s="2"/>
      <c r="DE36" s="2"/>
      <c r="DF36" s="2"/>
      <c r="DG36" s="2"/>
      <c r="DH36" s="2"/>
      <c r="DI36" s="2"/>
      <c r="DK36" s="4">
        <v>116495</v>
      </c>
      <c r="DL36" s="4">
        <v>5800</v>
      </c>
      <c r="DQ36" s="2"/>
      <c r="DR36" s="2"/>
      <c r="DS36" s="2" t="s">
        <v>17656</v>
      </c>
      <c r="DU36" s="4" t="s">
        <v>4933</v>
      </c>
      <c r="DV36" s="4"/>
      <c r="DW36" s="4"/>
    </row>
    <row r="37" spans="1:127">
      <c r="A37" s="61">
        <v>2904032</v>
      </c>
      <c r="B37" s="4" t="s">
        <v>5050</v>
      </c>
      <c r="D37" s="4" t="s">
        <v>14312</v>
      </c>
      <c r="E37" s="4" t="s">
        <v>5176</v>
      </c>
      <c r="F37" s="4" t="s">
        <v>5051</v>
      </c>
      <c r="G37" s="4" t="s">
        <v>12746</v>
      </c>
      <c r="H37" s="4" t="s">
        <v>17265</v>
      </c>
      <c r="I37" s="4" t="s">
        <v>4842</v>
      </c>
      <c r="J37" s="4" t="s">
        <v>587</v>
      </c>
      <c r="L37" s="4" t="s">
        <v>4819</v>
      </c>
      <c r="M37" s="2"/>
      <c r="N37" s="4" t="s">
        <v>12144</v>
      </c>
      <c r="O37" s="4"/>
      <c r="P37" s="4" t="s">
        <v>12746</v>
      </c>
      <c r="Q37" s="2"/>
      <c r="R37" s="2"/>
      <c r="S37" s="2" t="s">
        <v>12144</v>
      </c>
      <c r="T37" s="2"/>
      <c r="U37" s="2" t="s">
        <v>5177</v>
      </c>
      <c r="V37" s="6" t="s">
        <v>12746</v>
      </c>
      <c r="W37" s="2"/>
      <c r="X37" s="4" t="s">
        <v>11911</v>
      </c>
      <c r="Y37" s="4" t="s">
        <v>12062</v>
      </c>
      <c r="Z37" s="2">
        <v>260</v>
      </c>
      <c r="AA37" s="2">
        <v>5</v>
      </c>
      <c r="AB37" s="2">
        <v>30</v>
      </c>
      <c r="AC37" s="2">
        <v>1</v>
      </c>
      <c r="AD37" s="2">
        <v>30</v>
      </c>
      <c r="AE37" s="22">
        <v>6</v>
      </c>
      <c r="AF37" s="2">
        <v>1</v>
      </c>
      <c r="AG37" s="2"/>
      <c r="AH37" s="2"/>
      <c r="AI37" s="2"/>
      <c r="AJ37" s="2"/>
      <c r="AK37" s="2"/>
      <c r="AL37" s="63">
        <f t="shared" si="0"/>
        <v>0</v>
      </c>
      <c r="AM37" s="63">
        <f t="shared" si="1"/>
        <v>0</v>
      </c>
      <c r="AN37" s="4">
        <v>1</v>
      </c>
      <c r="AO37" s="2"/>
      <c r="AP37" s="4">
        <v>1</v>
      </c>
      <c r="AQ37" s="4">
        <v>1</v>
      </c>
      <c r="AR37" s="4">
        <v>1</v>
      </c>
      <c r="AS37" s="4">
        <v>1</v>
      </c>
      <c r="AT37" s="4">
        <v>1</v>
      </c>
      <c r="AU37" s="4">
        <v>1</v>
      </c>
      <c r="AV37" s="4">
        <v>1</v>
      </c>
      <c r="AW37" s="4">
        <v>2</v>
      </c>
      <c r="AX37" s="4">
        <v>2</v>
      </c>
      <c r="AY37" s="4">
        <v>1</v>
      </c>
      <c r="AZ37" s="2"/>
      <c r="BA37" s="63">
        <f t="shared" si="2"/>
        <v>12</v>
      </c>
      <c r="BB37" s="2"/>
      <c r="BC37" s="2"/>
      <c r="BD37" s="4">
        <v>665</v>
      </c>
      <c r="BE37" s="63">
        <f t="shared" si="3"/>
        <v>665</v>
      </c>
      <c r="BF37" s="4" t="s">
        <v>12060</v>
      </c>
      <c r="BG37" s="4">
        <v>1432</v>
      </c>
      <c r="BH37" s="2">
        <v>29</v>
      </c>
      <c r="BI37" s="2"/>
      <c r="BJ37" s="63">
        <f t="shared" si="4"/>
        <v>1461</v>
      </c>
      <c r="BK37" s="4">
        <v>539</v>
      </c>
      <c r="BL37" s="4">
        <v>5048</v>
      </c>
      <c r="BM37" s="2" t="s">
        <v>12005</v>
      </c>
      <c r="BN37" s="2">
        <v>2</v>
      </c>
      <c r="BO37" s="2">
        <v>100</v>
      </c>
      <c r="BP37" s="2" t="s">
        <v>13626</v>
      </c>
      <c r="BQ37" s="2">
        <v>2</v>
      </c>
      <c r="BR37" s="2">
        <v>80</v>
      </c>
      <c r="BS37" s="4" t="s">
        <v>13880</v>
      </c>
      <c r="BT37" s="2"/>
      <c r="BU37" s="2"/>
      <c r="BV37" s="2"/>
      <c r="BW37" s="2"/>
      <c r="BX37" s="2"/>
      <c r="BY37" s="2"/>
      <c r="BZ37" s="2"/>
      <c r="CA37" s="2"/>
      <c r="CB37" s="74"/>
      <c r="CC37" s="75"/>
      <c r="CD37" s="2"/>
      <c r="CE37" s="2"/>
      <c r="CF37" s="2"/>
      <c r="CG37" s="2"/>
      <c r="CH37" s="2"/>
      <c r="CI37" s="2"/>
      <c r="CJ37" s="2"/>
      <c r="CK37" s="2"/>
      <c r="CN37" s="2"/>
      <c r="CO37" s="2"/>
      <c r="CP37" s="2"/>
      <c r="CQ37" s="2"/>
      <c r="CR37" s="4">
        <v>3767</v>
      </c>
      <c r="CS37" s="2">
        <v>85</v>
      </c>
      <c r="CT37" s="2">
        <v>29</v>
      </c>
      <c r="CU37" s="2" t="s">
        <v>14776</v>
      </c>
      <c r="CV37" s="2" t="s">
        <v>11111</v>
      </c>
      <c r="CW37" s="2"/>
      <c r="CX37" s="2"/>
      <c r="CY37" s="2"/>
      <c r="CZ37" s="2"/>
      <c r="DA37" s="2"/>
      <c r="DB37" s="2"/>
      <c r="DC37" s="2"/>
      <c r="DD37" s="2"/>
      <c r="DE37" s="2"/>
      <c r="DF37" s="2"/>
      <c r="DG37" s="2"/>
      <c r="DH37" s="2"/>
      <c r="DI37" s="2"/>
      <c r="DK37" s="4"/>
      <c r="DL37" s="4"/>
      <c r="DM37" s="4">
        <v>85</v>
      </c>
      <c r="DN37" s="4">
        <v>1018</v>
      </c>
      <c r="DO37" s="4">
        <v>206</v>
      </c>
      <c r="DP37" s="4">
        <v>412</v>
      </c>
      <c r="DQ37" s="2"/>
      <c r="DR37" s="2"/>
      <c r="DS37" s="2" t="s">
        <v>12498</v>
      </c>
      <c r="DU37" s="4"/>
      <c r="DV37" s="4"/>
      <c r="DW37" s="4"/>
    </row>
    <row r="38" spans="1:127">
      <c r="A38" s="61">
        <v>2904033</v>
      </c>
      <c r="B38" s="4" t="s">
        <v>5281</v>
      </c>
      <c r="D38" s="4" t="s">
        <v>5041</v>
      </c>
      <c r="E38" s="4" t="s">
        <v>4838</v>
      </c>
      <c r="F38" s="4" t="s">
        <v>5041</v>
      </c>
      <c r="G38" s="4" t="s">
        <v>12746</v>
      </c>
      <c r="H38" s="4" t="s">
        <v>17267</v>
      </c>
      <c r="I38" s="4" t="s">
        <v>5042</v>
      </c>
      <c r="J38" s="4" t="s">
        <v>5042</v>
      </c>
      <c r="L38" s="4" t="s">
        <v>5042</v>
      </c>
      <c r="M38" s="4"/>
      <c r="N38" s="4" t="s">
        <v>12144</v>
      </c>
      <c r="O38" s="4"/>
      <c r="P38" s="4" t="s">
        <v>12746</v>
      </c>
      <c r="Q38" s="2"/>
      <c r="R38" s="2"/>
      <c r="S38" s="2"/>
      <c r="T38" s="2"/>
      <c r="U38" s="2"/>
      <c r="V38" s="6" t="s">
        <v>12746</v>
      </c>
      <c r="W38" s="2"/>
      <c r="X38" s="4" t="s">
        <v>11911</v>
      </c>
      <c r="Y38" s="4" t="s">
        <v>4728</v>
      </c>
      <c r="Z38" s="2">
        <v>300</v>
      </c>
      <c r="AA38" s="2">
        <v>8</v>
      </c>
      <c r="AB38" s="2">
        <v>40</v>
      </c>
      <c r="AC38" s="2">
        <v>1</v>
      </c>
      <c r="AD38" s="2">
        <v>40</v>
      </c>
      <c r="AE38" s="22">
        <v>5</v>
      </c>
      <c r="AF38" s="2">
        <v>2</v>
      </c>
      <c r="AG38" s="2"/>
      <c r="AH38" s="2"/>
      <c r="AI38" s="2"/>
      <c r="AJ38" s="2"/>
      <c r="AK38" s="2">
        <v>1</v>
      </c>
      <c r="AL38" s="63">
        <f t="shared" si="0"/>
        <v>0</v>
      </c>
      <c r="AM38" s="63">
        <f t="shared" si="1"/>
        <v>1</v>
      </c>
      <c r="AN38" s="4">
        <v>7</v>
      </c>
      <c r="AO38" s="4">
        <v>7</v>
      </c>
      <c r="AP38" s="4">
        <v>7</v>
      </c>
      <c r="AQ38" s="4">
        <v>7</v>
      </c>
      <c r="AR38" s="4">
        <v>7</v>
      </c>
      <c r="AS38" s="4">
        <v>7</v>
      </c>
      <c r="AT38" s="4">
        <v>7</v>
      </c>
      <c r="AU38" s="4">
        <v>7</v>
      </c>
      <c r="AV38" s="4">
        <v>7</v>
      </c>
      <c r="AW38" s="4">
        <v>7</v>
      </c>
      <c r="AX38" s="4">
        <v>7</v>
      </c>
      <c r="AY38" s="4">
        <v>7</v>
      </c>
      <c r="AZ38" s="4">
        <v>7</v>
      </c>
      <c r="BA38" s="63">
        <f t="shared" si="2"/>
        <v>84</v>
      </c>
      <c r="BC38" s="4">
        <v>1000</v>
      </c>
      <c r="BD38" s="4">
        <v>10650</v>
      </c>
      <c r="BE38" s="63">
        <f t="shared" si="3"/>
        <v>11650</v>
      </c>
      <c r="BF38" s="4" t="s">
        <v>11693</v>
      </c>
      <c r="BG38" s="4">
        <v>5293</v>
      </c>
      <c r="BH38" s="4">
        <v>60</v>
      </c>
      <c r="BI38" s="2"/>
      <c r="BJ38" s="63">
        <f t="shared" ref="BJ38:BJ69" si="5">SUM(BG38:BI38)</f>
        <v>5353</v>
      </c>
      <c r="BK38" s="4">
        <v>927</v>
      </c>
      <c r="BL38" s="4">
        <v>22262</v>
      </c>
      <c r="BM38" s="2" t="s">
        <v>12000</v>
      </c>
      <c r="BN38" s="2">
        <v>10</v>
      </c>
      <c r="BO38" s="2">
        <v>1000</v>
      </c>
      <c r="BP38" s="2" t="s">
        <v>12906</v>
      </c>
      <c r="BQ38" s="2">
        <v>1</v>
      </c>
      <c r="BR38" s="2">
        <v>100</v>
      </c>
      <c r="BS38" s="4" t="s">
        <v>13880</v>
      </c>
      <c r="BT38" s="2"/>
      <c r="BU38" s="2"/>
      <c r="BV38" s="2"/>
      <c r="BW38" s="2"/>
      <c r="BX38" s="2"/>
      <c r="BY38" s="2"/>
      <c r="BZ38" s="2"/>
      <c r="CA38" s="2"/>
      <c r="CB38" s="74"/>
      <c r="CC38" s="75">
        <v>23362</v>
      </c>
      <c r="CD38" s="2"/>
      <c r="CE38" s="2"/>
      <c r="CF38" s="2"/>
      <c r="CG38" s="2"/>
      <c r="CH38" s="2"/>
      <c r="CI38" s="2"/>
      <c r="CJ38" s="2"/>
      <c r="CK38" s="2"/>
      <c r="CN38" s="2"/>
      <c r="CO38" s="2"/>
      <c r="CP38" s="2"/>
      <c r="CQ38" s="2"/>
      <c r="CR38" s="4">
        <v>18009</v>
      </c>
      <c r="CS38" s="2">
        <v>450</v>
      </c>
      <c r="CT38" s="2">
        <v>90</v>
      </c>
      <c r="CU38" s="2" t="s">
        <v>14776</v>
      </c>
      <c r="CV38" s="2" t="s">
        <v>11111</v>
      </c>
      <c r="CW38" s="2"/>
      <c r="CX38" s="2"/>
      <c r="CY38" s="2"/>
      <c r="CZ38" s="2"/>
      <c r="DA38" s="2"/>
      <c r="DB38" s="2"/>
      <c r="DC38" s="2"/>
      <c r="DD38" s="2"/>
      <c r="DE38" s="2"/>
      <c r="DF38" s="2"/>
      <c r="DG38" s="2"/>
      <c r="DH38" s="2"/>
      <c r="DI38" s="2"/>
      <c r="DK38" s="4"/>
      <c r="DL38" s="4"/>
      <c r="DM38" s="4">
        <v>159</v>
      </c>
      <c r="DN38" s="4">
        <v>1590</v>
      </c>
      <c r="DO38" s="4">
        <v>40</v>
      </c>
      <c r="DP38" s="4">
        <v>160</v>
      </c>
      <c r="DQ38" s="2"/>
      <c r="DR38" s="2"/>
      <c r="DS38" s="2" t="s">
        <v>12498</v>
      </c>
      <c r="DU38" s="4" t="s">
        <v>32315</v>
      </c>
      <c r="DV38" s="4" t="s">
        <v>32316</v>
      </c>
      <c r="DW38" s="4"/>
    </row>
    <row r="39" spans="1:127">
      <c r="A39" s="61">
        <v>2904042</v>
      </c>
      <c r="B39" s="4" t="s">
        <v>5098</v>
      </c>
      <c r="D39" s="4" t="s">
        <v>5099</v>
      </c>
      <c r="E39" s="4" t="s">
        <v>705</v>
      </c>
      <c r="F39" s="4" t="s">
        <v>5100</v>
      </c>
      <c r="G39" s="4" t="s">
        <v>12746</v>
      </c>
      <c r="H39" s="4" t="s">
        <v>17267</v>
      </c>
      <c r="I39" s="4" t="s">
        <v>29561</v>
      </c>
      <c r="J39" s="4" t="s">
        <v>836</v>
      </c>
      <c r="L39" s="4" t="s">
        <v>5042</v>
      </c>
      <c r="M39" s="4" t="s">
        <v>4640</v>
      </c>
      <c r="N39" s="4" t="s">
        <v>12746</v>
      </c>
      <c r="O39" s="4" t="s">
        <v>32317</v>
      </c>
      <c r="P39" s="2" t="s">
        <v>12746</v>
      </c>
      <c r="Q39" s="2" t="s">
        <v>12746</v>
      </c>
      <c r="R39" s="2" t="s">
        <v>12746</v>
      </c>
      <c r="S39" s="2" t="s">
        <v>12746</v>
      </c>
      <c r="T39" s="2" t="s">
        <v>12746</v>
      </c>
      <c r="V39" s="6" t="s">
        <v>12746</v>
      </c>
      <c r="W39" s="6" t="s">
        <v>4982</v>
      </c>
      <c r="X39" s="4" t="s">
        <v>11911</v>
      </c>
      <c r="Y39" s="4" t="s">
        <v>12074</v>
      </c>
      <c r="Z39" s="2">
        <v>275</v>
      </c>
      <c r="AA39" s="2">
        <v>8</v>
      </c>
      <c r="AB39" s="2">
        <v>44</v>
      </c>
      <c r="AC39" s="2">
        <v>1</v>
      </c>
      <c r="AD39" s="2">
        <v>44</v>
      </c>
      <c r="AE39" s="22">
        <v>5.5</v>
      </c>
      <c r="AF39" s="2">
        <v>1</v>
      </c>
      <c r="AG39" s="2"/>
      <c r="AH39" s="2"/>
      <c r="AI39" s="2"/>
      <c r="AJ39" s="2">
        <v>1</v>
      </c>
      <c r="AK39" s="2"/>
      <c r="AL39" s="63">
        <f t="shared" si="0"/>
        <v>1</v>
      </c>
      <c r="AM39" s="63">
        <f t="shared" si="1"/>
        <v>0</v>
      </c>
      <c r="AN39" s="4">
        <v>2</v>
      </c>
      <c r="AO39" s="4">
        <v>2</v>
      </c>
      <c r="AP39" s="4">
        <v>2</v>
      </c>
      <c r="AQ39" s="4">
        <v>2</v>
      </c>
      <c r="AR39" s="4">
        <v>2</v>
      </c>
      <c r="AS39" s="4">
        <v>2</v>
      </c>
      <c r="AT39" s="4">
        <v>2</v>
      </c>
      <c r="AU39" s="4">
        <v>2</v>
      </c>
      <c r="AV39" s="4">
        <v>2</v>
      </c>
      <c r="AW39" s="4">
        <v>2</v>
      </c>
      <c r="AX39" s="4">
        <v>2</v>
      </c>
      <c r="AY39" s="4">
        <v>2</v>
      </c>
      <c r="AZ39" s="4">
        <v>2</v>
      </c>
      <c r="BA39" s="63">
        <f t="shared" si="2"/>
        <v>24</v>
      </c>
      <c r="BB39" s="2"/>
      <c r="BC39" s="2">
        <v>1200</v>
      </c>
      <c r="BD39" s="6">
        <v>2400</v>
      </c>
      <c r="BE39" s="63">
        <f t="shared" si="3"/>
        <v>3600</v>
      </c>
      <c r="BF39" s="4" t="s">
        <v>11693</v>
      </c>
      <c r="BG39" s="4">
        <v>2200</v>
      </c>
      <c r="BH39" s="4">
        <v>110</v>
      </c>
      <c r="BI39" s="2"/>
      <c r="BJ39" s="63">
        <f t="shared" si="5"/>
        <v>2310</v>
      </c>
      <c r="BK39" s="4">
        <v>222</v>
      </c>
      <c r="BL39" s="4">
        <v>9516</v>
      </c>
      <c r="BM39" s="2" t="s">
        <v>13087</v>
      </c>
      <c r="BN39" s="2"/>
      <c r="BO39" s="2"/>
      <c r="BP39" s="2"/>
      <c r="BQ39" s="2"/>
      <c r="BR39" s="2"/>
      <c r="BS39" s="2"/>
      <c r="BT39" s="2"/>
      <c r="BU39" s="2"/>
      <c r="BV39" s="2"/>
      <c r="BW39" s="2"/>
      <c r="BX39" s="2"/>
      <c r="BY39" s="2"/>
      <c r="BZ39" s="2"/>
      <c r="CA39" s="2"/>
      <c r="CB39" s="74"/>
      <c r="CC39" s="75"/>
      <c r="CD39" s="2"/>
      <c r="CE39" s="2"/>
      <c r="CF39" s="2"/>
      <c r="CG39" s="2"/>
      <c r="CH39" s="2">
        <v>1</v>
      </c>
      <c r="CI39" s="2">
        <v>5</v>
      </c>
      <c r="CJ39" s="2"/>
      <c r="CK39" s="2"/>
      <c r="CN39" s="2"/>
      <c r="CO39" s="2"/>
      <c r="CP39" s="2"/>
      <c r="CQ39" s="2"/>
      <c r="CR39" s="4">
        <v>7206</v>
      </c>
      <c r="CS39" s="2">
        <v>5555</v>
      </c>
      <c r="CT39" s="2">
        <v>110</v>
      </c>
      <c r="CU39" s="2" t="s">
        <v>11869</v>
      </c>
      <c r="CV39" s="2" t="s">
        <v>98</v>
      </c>
      <c r="CW39" s="2"/>
      <c r="CX39" s="2"/>
      <c r="CY39" s="2"/>
      <c r="CZ39" s="2"/>
      <c r="DA39" s="2"/>
      <c r="DB39" s="2"/>
      <c r="DC39" s="2"/>
      <c r="DD39" s="2"/>
      <c r="DE39" s="2"/>
      <c r="DF39" s="2"/>
      <c r="DG39" s="2"/>
      <c r="DH39" s="2"/>
      <c r="DI39" s="2"/>
      <c r="DK39" s="4"/>
      <c r="DL39" s="4"/>
      <c r="DM39" s="4">
        <v>150</v>
      </c>
      <c r="DN39" s="4">
        <v>1500</v>
      </c>
      <c r="DO39" s="4">
        <v>250</v>
      </c>
      <c r="DP39" s="4">
        <v>500</v>
      </c>
      <c r="DS39" s="2" t="s">
        <v>12498</v>
      </c>
      <c r="DU39" s="4" t="s">
        <v>5099</v>
      </c>
      <c r="DV39" s="4"/>
      <c r="DW39" s="4" t="s">
        <v>32243</v>
      </c>
    </row>
    <row r="40" spans="1:127">
      <c r="A40" s="61">
        <v>2904109</v>
      </c>
      <c r="B40" s="4" t="s">
        <v>4760</v>
      </c>
      <c r="D40" s="2" t="s">
        <v>4761</v>
      </c>
      <c r="E40" s="4" t="s">
        <v>4517</v>
      </c>
      <c r="F40" s="4" t="s">
        <v>4762</v>
      </c>
      <c r="H40" s="4" t="s">
        <v>17267</v>
      </c>
      <c r="I40" s="4" t="s">
        <v>4516</v>
      </c>
      <c r="J40" s="4" t="s">
        <v>4516</v>
      </c>
      <c r="L40" s="4" t="s">
        <v>10588</v>
      </c>
      <c r="N40" s="4" t="s">
        <v>12144</v>
      </c>
      <c r="O40" s="4"/>
      <c r="P40" s="4" t="s">
        <v>12746</v>
      </c>
      <c r="V40" s="3" t="s">
        <v>12746</v>
      </c>
      <c r="X40" s="10" t="s">
        <v>11911</v>
      </c>
      <c r="Y40" s="3" t="s">
        <v>12062</v>
      </c>
      <c r="Z40" s="3">
        <v>307</v>
      </c>
      <c r="AA40" s="3">
        <v>8</v>
      </c>
      <c r="AB40" s="3">
        <v>48</v>
      </c>
      <c r="AC40" s="3">
        <v>1</v>
      </c>
      <c r="AD40" s="3">
        <v>48</v>
      </c>
      <c r="AE40" s="5">
        <v>6</v>
      </c>
      <c r="AF40" s="3">
        <v>1</v>
      </c>
      <c r="AL40" s="63">
        <f t="shared" si="0"/>
        <v>0</v>
      </c>
      <c r="AM40" s="63">
        <f t="shared" ref="AM40:AM54" si="6">SUM(AI40,AK40)</f>
        <v>0</v>
      </c>
      <c r="AN40" s="4">
        <v>2</v>
      </c>
      <c r="AO40" s="4">
        <v>10</v>
      </c>
      <c r="AP40" s="4">
        <v>6</v>
      </c>
      <c r="AQ40" s="4">
        <v>10</v>
      </c>
      <c r="AR40" s="4">
        <v>10</v>
      </c>
      <c r="AS40" s="4">
        <v>10</v>
      </c>
      <c r="AT40" s="4">
        <v>2</v>
      </c>
      <c r="AU40" s="4">
        <v>2</v>
      </c>
      <c r="AV40" s="4">
        <v>2</v>
      </c>
      <c r="AW40" s="4">
        <v>2</v>
      </c>
      <c r="AX40" s="4">
        <v>2</v>
      </c>
      <c r="AY40" s="4">
        <v>2</v>
      </c>
      <c r="AZ40" s="4">
        <v>2</v>
      </c>
      <c r="BA40" s="63">
        <f t="shared" si="2"/>
        <v>60</v>
      </c>
      <c r="BB40" s="3"/>
      <c r="BC40" s="3"/>
      <c r="BD40" s="4">
        <v>6372</v>
      </c>
      <c r="BE40" s="63">
        <f t="shared" si="3"/>
        <v>6372</v>
      </c>
      <c r="BG40" s="4">
        <v>10142</v>
      </c>
      <c r="BH40" s="4">
        <v>635</v>
      </c>
      <c r="BI40" s="4">
        <v>551</v>
      </c>
      <c r="BJ40" s="64">
        <f t="shared" si="5"/>
        <v>11328</v>
      </c>
      <c r="BK40" s="4">
        <v>2350</v>
      </c>
      <c r="BL40" s="4">
        <v>30545</v>
      </c>
      <c r="BM40" s="1" t="s">
        <v>13719</v>
      </c>
      <c r="BO40" s="4"/>
      <c r="BP40" s="4"/>
      <c r="BR40" s="4"/>
      <c r="BS40" s="4"/>
      <c r="CB40" s="76"/>
      <c r="CC40" s="61"/>
      <c r="CL40" s="4">
        <v>2</v>
      </c>
      <c r="CM40" s="4">
        <v>25</v>
      </c>
      <c r="CR40" s="4">
        <v>19217</v>
      </c>
      <c r="CS40" s="4">
        <v>1270</v>
      </c>
      <c r="CT40" s="4">
        <v>635</v>
      </c>
      <c r="CU40" s="4" t="s">
        <v>15384</v>
      </c>
      <c r="CV40" s="4" t="s">
        <v>11111</v>
      </c>
      <c r="DK40" s="4">
        <v>11000</v>
      </c>
      <c r="DL40" s="4">
        <v>550</v>
      </c>
      <c r="DM40" s="4">
        <v>600</v>
      </c>
      <c r="DN40" s="4">
        <v>6000</v>
      </c>
      <c r="DO40" s="4">
        <v>2000</v>
      </c>
      <c r="DP40" s="4">
        <v>4000</v>
      </c>
      <c r="DS40" s="2" t="s">
        <v>12498</v>
      </c>
      <c r="DU40" s="4" t="s">
        <v>32244</v>
      </c>
      <c r="DV40" s="4"/>
      <c r="DW40" s="4" t="s">
        <v>32318</v>
      </c>
    </row>
    <row r="41" spans="1:127">
      <c r="A41" s="61">
        <v>2904110</v>
      </c>
      <c r="B41" s="4" t="s">
        <v>4017</v>
      </c>
      <c r="D41" s="6" t="s">
        <v>4142</v>
      </c>
      <c r="E41" s="4" t="s">
        <v>4906</v>
      </c>
      <c r="F41" s="4" t="s">
        <v>4143</v>
      </c>
      <c r="G41" s="4" t="s">
        <v>12746</v>
      </c>
      <c r="H41" s="4" t="s">
        <v>17267</v>
      </c>
      <c r="I41" s="4" t="s">
        <v>4144</v>
      </c>
      <c r="J41" s="4" t="s">
        <v>4144</v>
      </c>
      <c r="L41" s="4" t="s">
        <v>10588</v>
      </c>
      <c r="M41" s="4" t="s">
        <v>4144</v>
      </c>
      <c r="N41" s="4"/>
      <c r="O41" s="4"/>
      <c r="P41" s="4"/>
      <c r="X41" s="10" t="s">
        <v>11911</v>
      </c>
      <c r="Y41" s="3" t="s">
        <v>12062</v>
      </c>
      <c r="Z41" s="3">
        <v>72</v>
      </c>
      <c r="AA41" s="3">
        <v>9</v>
      </c>
      <c r="AB41" s="3">
        <v>54</v>
      </c>
      <c r="AC41" s="3">
        <v>1</v>
      </c>
      <c r="AD41" s="3">
        <v>54</v>
      </c>
      <c r="AE41" s="5">
        <v>6</v>
      </c>
      <c r="AF41" s="3">
        <v>1</v>
      </c>
      <c r="AL41" s="63">
        <f t="shared" si="0"/>
        <v>0</v>
      </c>
      <c r="AM41" s="63">
        <f t="shared" si="6"/>
        <v>0</v>
      </c>
      <c r="AN41" s="4">
        <v>10</v>
      </c>
      <c r="AO41" s="4">
        <v>10</v>
      </c>
      <c r="AP41" s="4">
        <v>10</v>
      </c>
      <c r="AQ41" s="4">
        <v>10</v>
      </c>
      <c r="AR41" s="4">
        <v>10</v>
      </c>
      <c r="AS41" s="4">
        <v>10</v>
      </c>
      <c r="AT41" s="4">
        <v>10</v>
      </c>
      <c r="AU41" s="4">
        <v>10</v>
      </c>
      <c r="AV41" s="4">
        <v>10</v>
      </c>
      <c r="AW41" s="4">
        <v>10</v>
      </c>
      <c r="AX41" s="4">
        <v>10</v>
      </c>
      <c r="AY41" s="4">
        <v>10</v>
      </c>
      <c r="AZ41" s="4">
        <v>10</v>
      </c>
      <c r="BA41" s="63">
        <f t="shared" si="2"/>
        <v>120</v>
      </c>
      <c r="BB41" s="3"/>
      <c r="BC41" s="3"/>
      <c r="BD41" s="4">
        <v>9000</v>
      </c>
      <c r="BE41" s="63">
        <f t="shared" si="3"/>
        <v>9000</v>
      </c>
      <c r="BG41" s="4">
        <v>10000</v>
      </c>
      <c r="BI41" s="4">
        <v>300</v>
      </c>
      <c r="BJ41" s="64">
        <f t="shared" si="5"/>
        <v>10300</v>
      </c>
      <c r="BK41" s="4">
        <v>1770</v>
      </c>
      <c r="BL41" s="4">
        <v>23000</v>
      </c>
      <c r="BM41" s="1" t="s">
        <v>13549</v>
      </c>
      <c r="BO41" s="4"/>
      <c r="BP41" s="4"/>
      <c r="BR41" s="4"/>
      <c r="BS41" s="4"/>
      <c r="CB41" s="76"/>
      <c r="CC41" s="61"/>
      <c r="CL41" s="4">
        <v>2</v>
      </c>
      <c r="CM41" s="4">
        <v>38</v>
      </c>
      <c r="CR41" s="4">
        <v>12700</v>
      </c>
      <c r="DK41" s="4">
        <v>6000</v>
      </c>
      <c r="DL41" s="4">
        <v>300</v>
      </c>
      <c r="DM41" s="4">
        <v>442</v>
      </c>
      <c r="DN41" s="4">
        <v>6500</v>
      </c>
      <c r="DO41" s="4">
        <v>1300</v>
      </c>
      <c r="DP41" s="4">
        <v>2500</v>
      </c>
      <c r="DS41" s="2" t="s">
        <v>12498</v>
      </c>
      <c r="DU41" s="4"/>
      <c r="DV41" s="4"/>
      <c r="DW41" s="4" t="s">
        <v>32319</v>
      </c>
    </row>
    <row r="42" spans="1:127">
      <c r="A42" s="61">
        <v>2904111</v>
      </c>
      <c r="B42" s="2" t="s">
        <v>3772</v>
      </c>
      <c r="D42" s="58" t="s">
        <v>30012</v>
      </c>
      <c r="G42" s="4" t="s">
        <v>12746</v>
      </c>
      <c r="H42" s="4" t="s">
        <v>17267</v>
      </c>
      <c r="I42" s="4" t="s">
        <v>4019</v>
      </c>
      <c r="J42" s="4" t="s">
        <v>4019</v>
      </c>
      <c r="L42" t="s">
        <v>4020</v>
      </c>
      <c r="N42" s="4" t="s">
        <v>12746</v>
      </c>
      <c r="O42" s="4"/>
      <c r="P42" s="4" t="s">
        <v>12746</v>
      </c>
      <c r="V42" s="3" t="s">
        <v>12746</v>
      </c>
      <c r="X42" s="10" t="s">
        <v>11911</v>
      </c>
      <c r="Y42" s="3" t="s">
        <v>12062</v>
      </c>
      <c r="Z42" s="3">
        <v>306</v>
      </c>
      <c r="AA42" s="3">
        <v>9</v>
      </c>
      <c r="AB42" s="3">
        <v>54</v>
      </c>
      <c r="AC42" s="3">
        <v>1</v>
      </c>
      <c r="AD42" s="3">
        <v>54</v>
      </c>
      <c r="AE42" s="5">
        <v>6</v>
      </c>
      <c r="AF42" s="3">
        <v>2</v>
      </c>
      <c r="AL42" s="63">
        <f t="shared" si="0"/>
        <v>0</v>
      </c>
      <c r="AM42" s="63">
        <f t="shared" si="6"/>
        <v>0</v>
      </c>
      <c r="AN42" s="4">
        <v>4</v>
      </c>
      <c r="AO42" s="4">
        <v>4</v>
      </c>
      <c r="AP42" s="4">
        <v>4</v>
      </c>
      <c r="AQ42" s="4">
        <v>4</v>
      </c>
      <c r="AR42" s="4">
        <v>4</v>
      </c>
      <c r="AS42" s="4">
        <v>4</v>
      </c>
      <c r="AT42" s="4">
        <v>4</v>
      </c>
      <c r="AU42" s="4">
        <v>1</v>
      </c>
      <c r="AV42" s="4">
        <v>1</v>
      </c>
      <c r="AW42" s="4">
        <v>1</v>
      </c>
      <c r="AX42" s="4">
        <v>1</v>
      </c>
      <c r="AY42" s="4">
        <v>1</v>
      </c>
      <c r="AZ42" s="4">
        <v>4</v>
      </c>
      <c r="BA42" s="63">
        <f t="shared" si="2"/>
        <v>33</v>
      </c>
      <c r="BB42" s="3"/>
      <c r="BC42" s="3"/>
      <c r="BD42" s="4">
        <v>4867</v>
      </c>
      <c r="BE42" s="63">
        <f t="shared" si="3"/>
        <v>4867</v>
      </c>
      <c r="BG42" s="4">
        <v>5555</v>
      </c>
      <c r="BI42" s="4">
        <v>111</v>
      </c>
      <c r="BJ42" s="64">
        <f t="shared" si="5"/>
        <v>5666</v>
      </c>
      <c r="BK42" s="4">
        <v>1723</v>
      </c>
      <c r="BL42" s="4">
        <v>22396</v>
      </c>
      <c r="BM42" s="1" t="s">
        <v>13719</v>
      </c>
      <c r="BO42" s="4"/>
      <c r="BP42" s="4"/>
      <c r="BR42" s="4"/>
      <c r="BS42" s="4"/>
      <c r="CB42" s="76"/>
      <c r="CC42" s="61"/>
      <c r="CL42" s="4">
        <v>2</v>
      </c>
      <c r="CM42" s="4">
        <v>20</v>
      </c>
      <c r="CR42" s="4">
        <v>16729</v>
      </c>
      <c r="DK42" s="4">
        <v>3000</v>
      </c>
      <c r="DL42" s="4">
        <v>111</v>
      </c>
      <c r="DM42" s="4">
        <v>300</v>
      </c>
      <c r="DN42" s="4">
        <v>3000</v>
      </c>
      <c r="DO42" s="4">
        <v>1000</v>
      </c>
      <c r="DP42" s="4">
        <v>2000</v>
      </c>
      <c r="DS42" s="2" t="s">
        <v>12498</v>
      </c>
      <c r="DU42" s="4" t="s">
        <v>32320</v>
      </c>
      <c r="DV42" s="4"/>
      <c r="DW42" s="4"/>
    </row>
    <row r="43" spans="1:127">
      <c r="A43" s="61">
        <v>2904112</v>
      </c>
      <c r="B43" s="4" t="s">
        <v>3894</v>
      </c>
      <c r="D43" s="2" t="s">
        <v>3895</v>
      </c>
      <c r="E43" s="6" t="s">
        <v>3898</v>
      </c>
      <c r="F43" s="4" t="s">
        <v>4275</v>
      </c>
      <c r="G43" s="4" t="s">
        <v>12746</v>
      </c>
      <c r="H43" s="4" t="s">
        <v>17267</v>
      </c>
      <c r="I43" s="4" t="s">
        <v>4276</v>
      </c>
      <c r="J43" s="4" t="s">
        <v>29349</v>
      </c>
      <c r="L43" t="s">
        <v>4274</v>
      </c>
      <c r="N43" s="4" t="s">
        <v>12144</v>
      </c>
      <c r="O43" s="4"/>
      <c r="P43" s="4" t="s">
        <v>12746</v>
      </c>
      <c r="V43" s="3" t="s">
        <v>12746</v>
      </c>
      <c r="X43" s="10" t="s">
        <v>11911</v>
      </c>
      <c r="Y43" s="3" t="s">
        <v>12062</v>
      </c>
      <c r="Z43" s="3">
        <v>120</v>
      </c>
      <c r="AA43" s="3">
        <v>9</v>
      </c>
      <c r="AB43" s="3">
        <v>54</v>
      </c>
      <c r="AC43" s="3">
        <v>1</v>
      </c>
      <c r="AD43" s="3">
        <v>54</v>
      </c>
      <c r="AE43" s="5">
        <v>6</v>
      </c>
      <c r="AF43" s="3">
        <v>1</v>
      </c>
      <c r="AL43" s="63">
        <f t="shared" si="0"/>
        <v>0</v>
      </c>
      <c r="AM43" s="63">
        <f t="shared" si="6"/>
        <v>0</v>
      </c>
      <c r="AN43" s="4">
        <v>3</v>
      </c>
      <c r="AO43" s="4">
        <v>3</v>
      </c>
      <c r="AP43" s="4">
        <v>3</v>
      </c>
      <c r="AQ43" s="4">
        <v>3</v>
      </c>
      <c r="AR43" s="4">
        <v>3</v>
      </c>
      <c r="AS43" s="4">
        <v>3</v>
      </c>
      <c r="AT43" s="4">
        <v>3</v>
      </c>
      <c r="AU43" s="4">
        <v>3</v>
      </c>
      <c r="AV43" s="4">
        <v>3</v>
      </c>
      <c r="AW43" s="4">
        <v>3</v>
      </c>
      <c r="AX43" s="4">
        <v>3</v>
      </c>
      <c r="AY43" s="4">
        <v>3</v>
      </c>
      <c r="AZ43" s="4">
        <v>3</v>
      </c>
      <c r="BA43" s="63">
        <f t="shared" si="2"/>
        <v>36</v>
      </c>
      <c r="BB43" s="3"/>
      <c r="BC43" s="3"/>
      <c r="BD43" s="4">
        <v>3768</v>
      </c>
      <c r="BE43" s="63">
        <f t="shared" si="3"/>
        <v>3768</v>
      </c>
      <c r="BG43" s="4">
        <v>3685</v>
      </c>
      <c r="BI43" s="4">
        <v>120</v>
      </c>
      <c r="BJ43" s="64">
        <f t="shared" si="5"/>
        <v>3805</v>
      </c>
      <c r="BK43" s="4">
        <v>661</v>
      </c>
      <c r="BL43" s="4">
        <v>8600</v>
      </c>
      <c r="BM43" s="1" t="s">
        <v>13719</v>
      </c>
      <c r="BO43" s="4"/>
      <c r="BP43" s="4"/>
      <c r="BR43" s="4"/>
      <c r="BS43" s="4"/>
      <c r="CB43" s="76"/>
      <c r="CC43" s="61">
        <v>8000</v>
      </c>
      <c r="CL43" s="4">
        <v>1</v>
      </c>
      <c r="CM43" s="4">
        <v>10</v>
      </c>
      <c r="CR43" s="4">
        <v>4795</v>
      </c>
      <c r="DK43" s="4">
        <v>2400</v>
      </c>
      <c r="DL43" s="4">
        <v>120</v>
      </c>
      <c r="DM43" s="4">
        <v>200</v>
      </c>
      <c r="DN43" s="4">
        <v>2050</v>
      </c>
      <c r="DO43" s="4">
        <v>1000</v>
      </c>
      <c r="DP43" s="4">
        <v>1635</v>
      </c>
      <c r="DS43" s="2" t="s">
        <v>12498</v>
      </c>
      <c r="DU43" s="4"/>
      <c r="DV43" s="4"/>
      <c r="DW43" s="4"/>
    </row>
    <row r="44" spans="1:127">
      <c r="A44" s="61">
        <v>2904113</v>
      </c>
      <c r="B44" s="4" t="s">
        <v>4531</v>
      </c>
      <c r="D44" s="6" t="s">
        <v>12921</v>
      </c>
      <c r="E44" s="6" t="s">
        <v>4533</v>
      </c>
      <c r="F44" s="6" t="s">
        <v>12921</v>
      </c>
      <c r="G44" s="6" t="s">
        <v>12144</v>
      </c>
      <c r="H44" s="6" t="s">
        <v>17267</v>
      </c>
      <c r="I44" s="6" t="s">
        <v>4532</v>
      </c>
      <c r="J44" s="6" t="s">
        <v>4532</v>
      </c>
      <c r="K44" s="6"/>
      <c r="L44" s="6" t="s">
        <v>4274</v>
      </c>
      <c r="N44" s="4" t="s">
        <v>12144</v>
      </c>
      <c r="O44" s="4"/>
      <c r="P44" s="4" t="s">
        <v>12746</v>
      </c>
      <c r="V44" s="3" t="s">
        <v>12746</v>
      </c>
      <c r="X44" s="10" t="s">
        <v>12050</v>
      </c>
      <c r="Y44" s="3" t="s">
        <v>11749</v>
      </c>
      <c r="Z44" s="3">
        <v>254</v>
      </c>
      <c r="AA44" s="3">
        <v>9</v>
      </c>
      <c r="AB44" s="3">
        <v>48</v>
      </c>
      <c r="AC44" s="3">
        <v>1</v>
      </c>
      <c r="AD44" s="3">
        <v>48</v>
      </c>
      <c r="AE44" s="5">
        <v>6</v>
      </c>
      <c r="AJ44" s="3">
        <v>1</v>
      </c>
      <c r="AL44" s="63">
        <f t="shared" si="0"/>
        <v>1</v>
      </c>
      <c r="AM44" s="63">
        <f t="shared" si="6"/>
        <v>0</v>
      </c>
      <c r="AN44" s="4">
        <v>9</v>
      </c>
      <c r="AO44" s="4">
        <v>10</v>
      </c>
      <c r="AP44" s="4">
        <v>11</v>
      </c>
      <c r="AQ44" s="4">
        <v>8</v>
      </c>
      <c r="AR44" s="4">
        <v>5</v>
      </c>
      <c r="AS44" s="4">
        <v>3</v>
      </c>
      <c r="AT44" s="4">
        <v>4</v>
      </c>
      <c r="AU44" s="4">
        <v>6</v>
      </c>
      <c r="AV44" s="4">
        <v>9</v>
      </c>
      <c r="AW44" s="4">
        <v>10</v>
      </c>
      <c r="AX44" s="4">
        <v>11</v>
      </c>
      <c r="AY44" s="4">
        <v>12</v>
      </c>
      <c r="AZ44" s="4">
        <v>12</v>
      </c>
      <c r="BA44" s="63">
        <f t="shared" si="2"/>
        <v>101</v>
      </c>
      <c r="BB44" s="3"/>
      <c r="BC44" s="3">
        <v>3000</v>
      </c>
      <c r="BD44" s="4">
        <v>12847</v>
      </c>
      <c r="BE44" s="63">
        <f t="shared" si="3"/>
        <v>15847</v>
      </c>
      <c r="BF44" s="4" t="s">
        <v>12060</v>
      </c>
      <c r="BG44" s="4">
        <v>16500</v>
      </c>
      <c r="BI44" s="4">
        <v>373</v>
      </c>
      <c r="BJ44" s="64">
        <f t="shared" si="5"/>
        <v>16873</v>
      </c>
      <c r="BK44" s="4">
        <v>1568</v>
      </c>
      <c r="BL44" s="4">
        <v>21435</v>
      </c>
      <c r="BM44" s="1" t="s">
        <v>13549</v>
      </c>
      <c r="BO44" s="4">
        <v>14599</v>
      </c>
      <c r="BP44" s="4" t="s">
        <v>4525</v>
      </c>
      <c r="BR44" s="4"/>
      <c r="BS44" s="4"/>
      <c r="CB44" s="76"/>
      <c r="CC44" s="61"/>
      <c r="CL44" s="4">
        <v>3</v>
      </c>
      <c r="CM44" s="4">
        <v>60</v>
      </c>
      <c r="CR44" s="4">
        <v>19161</v>
      </c>
      <c r="DK44" s="4">
        <v>6450</v>
      </c>
      <c r="DL44" s="4">
        <v>373</v>
      </c>
      <c r="DM44" s="4">
        <v>966</v>
      </c>
      <c r="DN44" s="4">
        <v>10447</v>
      </c>
      <c r="DO44" s="4">
        <v>3909</v>
      </c>
      <c r="DP44" s="4">
        <v>5969</v>
      </c>
      <c r="DS44" s="2" t="s">
        <v>12498</v>
      </c>
      <c r="DU44" s="84" t="s">
        <v>30405</v>
      </c>
      <c r="DV44" s="4" t="s">
        <v>30621</v>
      </c>
      <c r="DW44" s="4"/>
    </row>
    <row r="45" spans="1:127">
      <c r="A45" s="61">
        <v>2904114</v>
      </c>
      <c r="B45" s="4" t="s">
        <v>4526</v>
      </c>
      <c r="D45" s="2" t="s">
        <v>4529</v>
      </c>
      <c r="F45" s="2" t="s">
        <v>4527</v>
      </c>
      <c r="G45" s="6" t="s">
        <v>12746</v>
      </c>
      <c r="H45" s="6" t="s">
        <v>17267</v>
      </c>
      <c r="I45" s="6" t="s">
        <v>4528</v>
      </c>
      <c r="J45" s="6" t="s">
        <v>386</v>
      </c>
      <c r="K45" s="6"/>
      <c r="L45" s="6" t="s">
        <v>4274</v>
      </c>
      <c r="M45" s="4" t="s">
        <v>12637</v>
      </c>
      <c r="N45" s="4" t="s">
        <v>12144</v>
      </c>
      <c r="O45" s="4"/>
      <c r="P45" s="4" t="s">
        <v>12746</v>
      </c>
      <c r="U45" s="4" t="s">
        <v>12638</v>
      </c>
      <c r="V45" s="3" t="s">
        <v>12746</v>
      </c>
      <c r="X45" s="10" t="s">
        <v>11911</v>
      </c>
      <c r="Y45" s="3" t="s">
        <v>12062</v>
      </c>
      <c r="Z45" s="3">
        <v>250</v>
      </c>
      <c r="AA45" s="3">
        <v>8</v>
      </c>
      <c r="AB45" s="3">
        <v>48</v>
      </c>
      <c r="AC45" s="3">
        <v>1</v>
      </c>
      <c r="AD45" s="3">
        <v>48</v>
      </c>
      <c r="AE45" s="5">
        <v>6</v>
      </c>
      <c r="AF45" s="3">
        <v>1</v>
      </c>
      <c r="AL45" s="63">
        <f t="shared" si="0"/>
        <v>0</v>
      </c>
      <c r="AM45" s="63">
        <f t="shared" si="6"/>
        <v>0</v>
      </c>
      <c r="AN45" s="4">
        <v>6</v>
      </c>
      <c r="AO45" s="4">
        <v>6</v>
      </c>
      <c r="AP45" s="4">
        <v>6</v>
      </c>
      <c r="AQ45" s="4">
        <v>6</v>
      </c>
      <c r="AR45" s="4">
        <v>6</v>
      </c>
      <c r="AS45" s="4">
        <v>6</v>
      </c>
      <c r="AT45" s="4">
        <v>6</v>
      </c>
      <c r="AU45" s="4">
        <v>6</v>
      </c>
      <c r="AV45" s="4">
        <v>6</v>
      </c>
      <c r="AW45" s="4">
        <v>6</v>
      </c>
      <c r="AX45" s="4">
        <v>6</v>
      </c>
      <c r="AY45" s="4">
        <v>6</v>
      </c>
      <c r="AZ45" s="4">
        <v>6</v>
      </c>
      <c r="BA45" s="63">
        <f t="shared" si="2"/>
        <v>72</v>
      </c>
      <c r="BB45" s="3"/>
      <c r="BC45" s="3"/>
      <c r="BD45" s="4">
        <v>6250</v>
      </c>
      <c r="BE45" s="63">
        <f t="shared" si="3"/>
        <v>6250</v>
      </c>
      <c r="BG45" s="4">
        <v>6000</v>
      </c>
      <c r="BI45" s="4">
        <v>300</v>
      </c>
      <c r="BJ45" s="64">
        <f t="shared" si="5"/>
        <v>6300</v>
      </c>
      <c r="BK45" s="4">
        <v>100</v>
      </c>
      <c r="BL45" s="4">
        <v>2000</v>
      </c>
      <c r="BM45" s="1" t="s">
        <v>13549</v>
      </c>
      <c r="BN45" s="4">
        <v>2500</v>
      </c>
      <c r="BO45" s="6">
        <v>25000</v>
      </c>
      <c r="BP45" s="4" t="s">
        <v>13719</v>
      </c>
      <c r="BR45" s="4"/>
      <c r="BS45" s="4"/>
      <c r="CB45" s="76"/>
      <c r="CC45" s="61"/>
      <c r="CL45" s="4">
        <v>2</v>
      </c>
      <c r="CM45" s="4">
        <v>23</v>
      </c>
      <c r="CR45" s="26">
        <v>20700</v>
      </c>
      <c r="DK45" s="4">
        <v>6000</v>
      </c>
      <c r="DL45" s="4">
        <v>300</v>
      </c>
      <c r="DM45" s="4">
        <v>450</v>
      </c>
      <c r="DN45" s="4">
        <v>4500</v>
      </c>
      <c r="DO45" s="4">
        <v>1450</v>
      </c>
      <c r="DP45" s="4">
        <v>11500</v>
      </c>
      <c r="DS45" s="2" t="s">
        <v>12498</v>
      </c>
      <c r="DU45" s="4"/>
      <c r="DV45" s="4"/>
      <c r="DW45" s="4" t="s">
        <v>32321</v>
      </c>
    </row>
    <row r="46" spans="1:127">
      <c r="A46" s="61">
        <v>2904115</v>
      </c>
      <c r="B46" s="4" t="s">
        <v>4272</v>
      </c>
      <c r="D46" s="58" t="s">
        <v>29863</v>
      </c>
      <c r="E46" s="59" t="s">
        <v>29747</v>
      </c>
      <c r="F46" s="6" t="s">
        <v>4155</v>
      </c>
      <c r="G46" s="6" t="s">
        <v>12746</v>
      </c>
      <c r="H46" s="6" t="s">
        <v>17267</v>
      </c>
      <c r="I46" s="6" t="s">
        <v>29560</v>
      </c>
      <c r="J46" s="58" t="s">
        <v>517</v>
      </c>
      <c r="K46" s="58"/>
      <c r="L46" s="4" t="s">
        <v>4274</v>
      </c>
      <c r="M46" s="4" t="s">
        <v>7837</v>
      </c>
      <c r="N46" s="4" t="s">
        <v>12746</v>
      </c>
      <c r="O46" s="4" t="s">
        <v>32322</v>
      </c>
      <c r="P46" s="4" t="s">
        <v>12746</v>
      </c>
      <c r="V46" s="3" t="s">
        <v>12746</v>
      </c>
      <c r="X46" s="10" t="s">
        <v>13875</v>
      </c>
      <c r="Y46" s="3" t="s">
        <v>10911</v>
      </c>
      <c r="Z46" s="3">
        <v>200</v>
      </c>
      <c r="AA46" s="3">
        <v>8</v>
      </c>
      <c r="AB46" s="3">
        <v>48</v>
      </c>
      <c r="AC46" s="3">
        <v>1</v>
      </c>
      <c r="AD46" s="3">
        <v>48</v>
      </c>
      <c r="AE46" s="5">
        <v>6</v>
      </c>
      <c r="AF46" s="3">
        <v>1</v>
      </c>
      <c r="AL46" s="63">
        <f t="shared" si="0"/>
        <v>0</v>
      </c>
      <c r="AM46" s="63">
        <f t="shared" si="6"/>
        <v>0</v>
      </c>
      <c r="AN46" s="4">
        <v>4</v>
      </c>
      <c r="AO46" s="4">
        <v>4</v>
      </c>
      <c r="AP46" s="4">
        <v>4</v>
      </c>
      <c r="AQ46" s="4">
        <v>4</v>
      </c>
      <c r="AR46" s="4">
        <v>4</v>
      </c>
      <c r="AS46" s="4">
        <v>4</v>
      </c>
      <c r="AT46" s="4">
        <v>4</v>
      </c>
      <c r="AU46" s="4">
        <v>4</v>
      </c>
      <c r="AV46" s="4">
        <v>4</v>
      </c>
      <c r="AW46" s="4">
        <v>4</v>
      </c>
      <c r="AX46" s="4">
        <v>4</v>
      </c>
      <c r="AY46" s="4">
        <v>4</v>
      </c>
      <c r="AZ46" s="4">
        <v>4</v>
      </c>
      <c r="BA46" s="63">
        <f t="shared" si="2"/>
        <v>48</v>
      </c>
      <c r="BB46" s="3"/>
      <c r="BC46" s="3"/>
      <c r="BD46" s="4">
        <v>4800</v>
      </c>
      <c r="BE46" s="63">
        <f t="shared" si="3"/>
        <v>4800</v>
      </c>
      <c r="BG46" s="4">
        <v>2000</v>
      </c>
      <c r="BI46" s="4">
        <v>80</v>
      </c>
      <c r="BJ46" s="64">
        <f t="shared" si="5"/>
        <v>2080</v>
      </c>
      <c r="BK46" s="4">
        <v>100</v>
      </c>
      <c r="BL46" s="4">
        <v>1800</v>
      </c>
      <c r="BM46" s="1" t="s">
        <v>13626</v>
      </c>
      <c r="BN46" s="4">
        <v>300</v>
      </c>
      <c r="BO46" s="6">
        <v>6000</v>
      </c>
      <c r="BP46" s="4" t="s">
        <v>13719</v>
      </c>
      <c r="BR46" s="4"/>
      <c r="BS46" s="4"/>
      <c r="CB46" s="76"/>
      <c r="CC46" s="61">
        <v>10800</v>
      </c>
      <c r="CL46" s="4">
        <v>1</v>
      </c>
      <c r="CM46" s="4">
        <v>10</v>
      </c>
      <c r="CR46" s="4">
        <v>5720</v>
      </c>
      <c r="DK46" s="4">
        <v>1600</v>
      </c>
      <c r="DL46" s="4">
        <v>80</v>
      </c>
      <c r="DM46" s="4">
        <v>270</v>
      </c>
      <c r="DN46" s="4">
        <v>3780</v>
      </c>
      <c r="DO46" s="4">
        <v>400</v>
      </c>
      <c r="DP46" s="4">
        <v>600</v>
      </c>
      <c r="DQ46" s="4">
        <v>150</v>
      </c>
      <c r="DR46" s="4">
        <v>200</v>
      </c>
      <c r="DS46" s="2" t="s">
        <v>12498</v>
      </c>
      <c r="DU46" s="4" t="s">
        <v>24950</v>
      </c>
      <c r="DV46" s="4"/>
      <c r="DW46" s="4"/>
    </row>
    <row r="47" spans="1:127">
      <c r="A47" s="61">
        <v>2904116</v>
      </c>
      <c r="B47" s="4" t="s">
        <v>5106</v>
      </c>
      <c r="D47" s="4" t="s">
        <v>4538</v>
      </c>
      <c r="E47" s="4" t="s">
        <v>5116</v>
      </c>
      <c r="F47" s="2" t="s">
        <v>5105</v>
      </c>
      <c r="G47" s="6" t="s">
        <v>12746</v>
      </c>
      <c r="H47" s="2" t="s">
        <v>17267</v>
      </c>
      <c r="I47" s="2" t="s">
        <v>7837</v>
      </c>
      <c r="J47" s="2" t="s">
        <v>7837</v>
      </c>
      <c r="K47" s="2"/>
      <c r="L47" s="4" t="s">
        <v>4274</v>
      </c>
      <c r="M47" s="4" t="s">
        <v>12637</v>
      </c>
      <c r="N47" s="4" t="s">
        <v>12144</v>
      </c>
      <c r="O47" s="4"/>
      <c r="P47" s="4" t="s">
        <v>12746</v>
      </c>
      <c r="V47" s="3" t="s">
        <v>12746</v>
      </c>
      <c r="X47" s="10" t="s">
        <v>11911</v>
      </c>
      <c r="Y47" s="3" t="s">
        <v>12074</v>
      </c>
      <c r="Z47" s="3">
        <v>306</v>
      </c>
      <c r="AA47" s="3">
        <v>9</v>
      </c>
      <c r="AB47" s="3">
        <v>54</v>
      </c>
      <c r="AC47" s="3">
        <v>1</v>
      </c>
      <c r="AD47" s="3">
        <v>54</v>
      </c>
      <c r="AE47" s="5">
        <v>6</v>
      </c>
      <c r="AF47" s="3">
        <v>1</v>
      </c>
      <c r="AJ47" s="3">
        <v>2</v>
      </c>
      <c r="AL47" s="63">
        <f t="shared" si="0"/>
        <v>2</v>
      </c>
      <c r="AM47" s="63">
        <f t="shared" si="6"/>
        <v>0</v>
      </c>
      <c r="AN47" s="4">
        <v>24</v>
      </c>
      <c r="AO47" s="4">
        <v>23</v>
      </c>
      <c r="AP47" s="4">
        <v>28</v>
      </c>
      <c r="AQ47" s="4">
        <v>42</v>
      </c>
      <c r="AR47" s="4">
        <v>48</v>
      </c>
      <c r="AS47" s="4">
        <v>65</v>
      </c>
      <c r="AT47" s="4">
        <v>64</v>
      </c>
      <c r="AU47" s="4">
        <v>65</v>
      </c>
      <c r="AV47" s="4">
        <v>20</v>
      </c>
      <c r="AW47" s="4">
        <v>16</v>
      </c>
      <c r="AX47" s="4">
        <v>16</v>
      </c>
      <c r="AY47" s="4">
        <v>16</v>
      </c>
      <c r="AZ47" s="4">
        <v>24</v>
      </c>
      <c r="BA47" s="63">
        <f t="shared" si="2"/>
        <v>427</v>
      </c>
      <c r="BB47" s="3"/>
      <c r="BC47" s="3">
        <v>5000</v>
      </c>
      <c r="BD47" s="4">
        <v>44309</v>
      </c>
      <c r="BE47" s="63">
        <f t="shared" si="3"/>
        <v>49309</v>
      </c>
      <c r="BF47" s="4" t="s">
        <v>11693</v>
      </c>
      <c r="BG47" s="4">
        <v>44823</v>
      </c>
      <c r="BI47" s="4">
        <v>627</v>
      </c>
      <c r="BJ47" s="64">
        <f t="shared" si="5"/>
        <v>45450</v>
      </c>
      <c r="BK47" s="4">
        <v>13232</v>
      </c>
      <c r="BL47" s="4">
        <v>185241</v>
      </c>
      <c r="BM47" s="1" t="s">
        <v>13719</v>
      </c>
      <c r="BO47" s="4"/>
      <c r="BP47" s="4"/>
      <c r="BR47" s="4"/>
      <c r="BS47" s="4"/>
      <c r="CB47" s="76"/>
      <c r="CC47" s="61"/>
      <c r="CL47" s="4">
        <v>4</v>
      </c>
      <c r="CM47" s="4">
        <v>22</v>
      </c>
      <c r="CR47" s="4">
        <v>139791</v>
      </c>
      <c r="DK47" s="4">
        <v>10520</v>
      </c>
      <c r="DL47" s="4">
        <v>626</v>
      </c>
      <c r="DM47" s="4">
        <v>1401</v>
      </c>
      <c r="DN47" s="4">
        <v>22411</v>
      </c>
      <c r="DO47" s="4">
        <v>5534</v>
      </c>
      <c r="DP47" s="4">
        <v>14942</v>
      </c>
      <c r="DQ47" s="4">
        <v>2490</v>
      </c>
      <c r="DR47" s="4">
        <v>7470</v>
      </c>
      <c r="DS47" s="2" t="s">
        <v>12498</v>
      </c>
      <c r="DU47" s="4" t="s">
        <v>32323</v>
      </c>
      <c r="DV47" s="4"/>
      <c r="DW47" s="4"/>
    </row>
    <row r="48" spans="1:127">
      <c r="A48" s="61">
        <v>2904117</v>
      </c>
      <c r="B48" s="4" t="s">
        <v>5002</v>
      </c>
      <c r="D48" s="4" t="s">
        <v>5001</v>
      </c>
      <c r="E48" s="6" t="s">
        <v>5107</v>
      </c>
      <c r="F48" s="6" t="s">
        <v>4891</v>
      </c>
      <c r="G48" s="6" t="s">
        <v>12746</v>
      </c>
      <c r="H48" s="6" t="s">
        <v>17267</v>
      </c>
      <c r="I48" s="6" t="s">
        <v>4892</v>
      </c>
      <c r="J48" s="6" t="s">
        <v>4892</v>
      </c>
      <c r="K48" s="6"/>
      <c r="L48" s="6" t="s">
        <v>4274</v>
      </c>
      <c r="M48" s="6" t="s">
        <v>4546</v>
      </c>
      <c r="N48" s="4" t="s">
        <v>12144</v>
      </c>
      <c r="O48" s="4"/>
      <c r="P48" s="4" t="s">
        <v>12746</v>
      </c>
      <c r="V48" s="3" t="s">
        <v>12746</v>
      </c>
      <c r="X48" s="10" t="s">
        <v>11911</v>
      </c>
      <c r="Y48" s="3" t="s">
        <v>12074</v>
      </c>
      <c r="Z48" s="3">
        <v>145</v>
      </c>
      <c r="AA48" s="3">
        <v>9</v>
      </c>
      <c r="AB48" s="3">
        <v>50</v>
      </c>
      <c r="AC48" s="3">
        <v>1</v>
      </c>
      <c r="AD48" s="3">
        <v>48</v>
      </c>
      <c r="AE48" s="5">
        <v>5.5</v>
      </c>
      <c r="AF48" s="3">
        <v>1</v>
      </c>
      <c r="AL48" s="63">
        <f t="shared" si="0"/>
        <v>0</v>
      </c>
      <c r="AM48" s="63">
        <f t="shared" si="6"/>
        <v>0</v>
      </c>
      <c r="AN48" s="4">
        <v>5</v>
      </c>
      <c r="AO48" s="4">
        <v>5</v>
      </c>
      <c r="AP48" s="4">
        <v>5</v>
      </c>
      <c r="AQ48" s="4">
        <v>5</v>
      </c>
      <c r="AR48" s="4">
        <v>5</v>
      </c>
      <c r="AS48" s="4">
        <v>5</v>
      </c>
      <c r="AT48" s="4">
        <v>3</v>
      </c>
      <c r="AU48" s="4">
        <v>1</v>
      </c>
      <c r="AV48" s="4">
        <v>2</v>
      </c>
      <c r="AW48" s="4">
        <v>4</v>
      </c>
      <c r="AX48" s="4">
        <v>3</v>
      </c>
      <c r="AY48" s="4">
        <v>5</v>
      </c>
      <c r="AZ48" s="4">
        <v>4</v>
      </c>
      <c r="BA48" s="63">
        <f t="shared" si="2"/>
        <v>47</v>
      </c>
      <c r="BB48" s="3"/>
      <c r="BC48" s="3"/>
      <c r="BD48" s="4">
        <v>9030</v>
      </c>
      <c r="BE48" s="63">
        <f t="shared" si="3"/>
        <v>9030</v>
      </c>
      <c r="BG48" s="4">
        <v>4685</v>
      </c>
      <c r="BI48" s="4">
        <v>120</v>
      </c>
      <c r="BJ48" s="64">
        <f t="shared" si="5"/>
        <v>4805</v>
      </c>
      <c r="BK48" s="4">
        <v>545</v>
      </c>
      <c r="BL48" s="4">
        <v>3800</v>
      </c>
      <c r="BM48" s="1" t="s">
        <v>13435</v>
      </c>
      <c r="BN48" s="4">
        <v>157</v>
      </c>
      <c r="BO48" s="6">
        <v>1100</v>
      </c>
      <c r="BP48" s="4" t="s">
        <v>12539</v>
      </c>
      <c r="BQ48" s="4">
        <v>1540</v>
      </c>
      <c r="BR48" s="6">
        <v>21566</v>
      </c>
      <c r="BS48" s="4" t="s">
        <v>13719</v>
      </c>
      <c r="BT48" s="4">
        <v>20</v>
      </c>
      <c r="BU48" s="4">
        <v>1200</v>
      </c>
      <c r="BV48" s="4" t="s">
        <v>13226</v>
      </c>
      <c r="BW48" s="4">
        <v>14</v>
      </c>
      <c r="BX48" s="4">
        <v>464</v>
      </c>
      <c r="BY48" s="2" t="s">
        <v>13087</v>
      </c>
      <c r="BZ48" s="26" t="s">
        <v>12144</v>
      </c>
      <c r="CB48" s="76">
        <v>28391</v>
      </c>
      <c r="CC48" s="61"/>
      <c r="CL48" s="4">
        <v>3</v>
      </c>
      <c r="CM48" s="4">
        <v>8</v>
      </c>
      <c r="CR48" s="4">
        <v>23586</v>
      </c>
      <c r="DK48" s="4">
        <v>2400</v>
      </c>
      <c r="DL48" s="4">
        <v>120</v>
      </c>
      <c r="DM48" s="4">
        <v>300</v>
      </c>
      <c r="DN48" s="4">
        <v>3900</v>
      </c>
      <c r="DO48" s="4">
        <v>785</v>
      </c>
      <c r="DP48" s="4">
        <v>785</v>
      </c>
      <c r="DS48" s="2" t="s">
        <v>12498</v>
      </c>
      <c r="DU48" s="4"/>
      <c r="DV48" s="4"/>
      <c r="DW48" s="4" t="s">
        <v>32324</v>
      </c>
    </row>
    <row r="49" spans="1:127">
      <c r="A49" s="61">
        <v>2904118</v>
      </c>
      <c r="B49" s="4" t="s">
        <v>4774</v>
      </c>
      <c r="D49" s="4" t="s">
        <v>4772</v>
      </c>
      <c r="E49" s="6" t="s">
        <v>4773</v>
      </c>
      <c r="H49" s="6" t="s">
        <v>17267</v>
      </c>
      <c r="I49" s="6" t="s">
        <v>4892</v>
      </c>
      <c r="J49" s="6" t="s">
        <v>4892</v>
      </c>
      <c r="K49" s="6"/>
      <c r="L49" s="6" t="s">
        <v>4274</v>
      </c>
      <c r="N49" s="4" t="s">
        <v>12144</v>
      </c>
      <c r="O49" s="4"/>
      <c r="P49" s="4" t="s">
        <v>12144</v>
      </c>
      <c r="V49" s="3" t="s">
        <v>12746</v>
      </c>
      <c r="X49" s="10" t="s">
        <v>11911</v>
      </c>
      <c r="Y49" s="3" t="s">
        <v>12062</v>
      </c>
      <c r="Z49" s="3">
        <v>306</v>
      </c>
      <c r="AA49" s="26">
        <v>8</v>
      </c>
      <c r="AB49" s="26">
        <v>48</v>
      </c>
      <c r="AC49" s="3">
        <v>1</v>
      </c>
      <c r="AD49" s="26">
        <v>48</v>
      </c>
      <c r="AE49" s="5">
        <v>6</v>
      </c>
      <c r="AF49" s="3">
        <v>1</v>
      </c>
      <c r="AJ49" s="3">
        <v>2</v>
      </c>
      <c r="AL49" s="63">
        <f t="shared" si="0"/>
        <v>2</v>
      </c>
      <c r="AM49" s="63">
        <f t="shared" si="6"/>
        <v>0</v>
      </c>
      <c r="AN49" s="4">
        <v>26</v>
      </c>
      <c r="AO49" s="4">
        <v>26</v>
      </c>
      <c r="AP49" s="4">
        <v>26</v>
      </c>
      <c r="AQ49" s="4">
        <v>26</v>
      </c>
      <c r="AR49" s="4">
        <v>26</v>
      </c>
      <c r="AS49" s="4">
        <v>26</v>
      </c>
      <c r="AT49" s="4">
        <v>26</v>
      </c>
      <c r="AU49" s="4">
        <v>26</v>
      </c>
      <c r="AV49" s="4">
        <v>26</v>
      </c>
      <c r="AW49" s="4">
        <v>26</v>
      </c>
      <c r="AX49" s="4">
        <v>26</v>
      </c>
      <c r="AY49" s="4">
        <v>26</v>
      </c>
      <c r="AZ49" s="4">
        <v>26</v>
      </c>
      <c r="BA49" s="63">
        <f t="shared" si="2"/>
        <v>312</v>
      </c>
      <c r="BB49" s="3"/>
      <c r="BC49" s="3">
        <v>4000</v>
      </c>
      <c r="BD49" s="4">
        <v>26000</v>
      </c>
      <c r="BE49" s="63">
        <f t="shared" si="3"/>
        <v>30000</v>
      </c>
      <c r="BG49" s="4">
        <v>14929</v>
      </c>
      <c r="BI49" s="59">
        <v>200</v>
      </c>
      <c r="BJ49" s="64">
        <f t="shared" si="5"/>
        <v>15129</v>
      </c>
      <c r="BK49" s="4">
        <v>5106</v>
      </c>
      <c r="BL49" s="4">
        <v>66384</v>
      </c>
      <c r="BM49" s="1" t="s">
        <v>13719</v>
      </c>
      <c r="BO49" s="4"/>
      <c r="BP49" s="4"/>
      <c r="BR49" s="4"/>
      <c r="BS49" s="4"/>
      <c r="CB49" s="76"/>
      <c r="CC49" s="61"/>
      <c r="CL49" s="4">
        <v>2</v>
      </c>
      <c r="CM49" s="4">
        <v>30</v>
      </c>
      <c r="CR49" s="4">
        <v>51255</v>
      </c>
      <c r="DK49" s="4">
        <v>4000</v>
      </c>
      <c r="DL49" s="4">
        <v>200</v>
      </c>
      <c r="DM49" s="4">
        <v>1000</v>
      </c>
      <c r="DN49" s="4">
        <v>12000</v>
      </c>
      <c r="DO49" s="4">
        <v>2929</v>
      </c>
      <c r="DP49" s="4">
        <v>2929</v>
      </c>
      <c r="DS49" s="2" t="s">
        <v>12498</v>
      </c>
      <c r="DU49" s="4"/>
      <c r="DV49" s="4"/>
      <c r="DW49" s="4" t="s">
        <v>32433</v>
      </c>
    </row>
    <row r="50" spans="1:127">
      <c r="A50" s="61">
        <v>2904119</v>
      </c>
      <c r="B50" s="4" t="s">
        <v>4644</v>
      </c>
      <c r="D50" s="4" t="s">
        <v>4769</v>
      </c>
      <c r="G50" s="4" t="s">
        <v>12746</v>
      </c>
      <c r="H50" s="6" t="s">
        <v>17267</v>
      </c>
      <c r="I50" s="6" t="s">
        <v>4892</v>
      </c>
      <c r="J50" s="6" t="s">
        <v>4892</v>
      </c>
      <c r="K50" s="6"/>
      <c r="L50" s="6" t="s">
        <v>4274</v>
      </c>
      <c r="N50" s="4" t="s">
        <v>12144</v>
      </c>
      <c r="O50" s="4"/>
      <c r="P50" s="4" t="s">
        <v>12746</v>
      </c>
      <c r="V50" s="3" t="s">
        <v>12746</v>
      </c>
      <c r="X50" s="10" t="s">
        <v>12050</v>
      </c>
      <c r="Y50" s="3" t="s">
        <v>11749</v>
      </c>
      <c r="Z50" s="3">
        <v>110</v>
      </c>
      <c r="AA50" s="3">
        <v>9</v>
      </c>
      <c r="AB50" s="3">
        <v>54</v>
      </c>
      <c r="AC50" s="3">
        <v>1</v>
      </c>
      <c r="AD50" s="3">
        <v>54</v>
      </c>
      <c r="AE50" s="5">
        <v>6</v>
      </c>
      <c r="AF50" s="3">
        <v>2</v>
      </c>
      <c r="AL50" s="63">
        <f t="shared" si="0"/>
        <v>0</v>
      </c>
      <c r="AM50" s="63">
        <f t="shared" si="6"/>
        <v>0</v>
      </c>
      <c r="AN50" s="4">
        <v>2</v>
      </c>
      <c r="AP50" s="4">
        <v>2</v>
      </c>
      <c r="AQ50" s="4">
        <v>2</v>
      </c>
      <c r="AR50" s="4">
        <v>2</v>
      </c>
      <c r="AS50" s="4">
        <v>2</v>
      </c>
      <c r="AT50" s="4">
        <v>2</v>
      </c>
      <c r="BA50" s="63">
        <f t="shared" si="2"/>
        <v>10</v>
      </c>
      <c r="BB50" s="3"/>
      <c r="BC50" s="3"/>
      <c r="BD50" s="4">
        <v>1553</v>
      </c>
      <c r="BE50" s="63">
        <f t="shared" si="3"/>
        <v>1553</v>
      </c>
      <c r="BG50" s="4">
        <v>1951</v>
      </c>
      <c r="BI50" s="4">
        <v>43</v>
      </c>
      <c r="BJ50" s="64">
        <f t="shared" si="5"/>
        <v>1994</v>
      </c>
      <c r="BK50" s="4">
        <v>822</v>
      </c>
      <c r="BL50" s="4">
        <v>5549</v>
      </c>
      <c r="BM50" s="1" t="s">
        <v>13435</v>
      </c>
      <c r="BO50" s="4"/>
      <c r="BP50" s="4"/>
      <c r="BR50" s="4"/>
      <c r="BS50" s="4"/>
      <c r="CB50" s="76"/>
      <c r="CC50" s="61"/>
      <c r="CL50" s="4">
        <v>2</v>
      </c>
      <c r="CM50" s="4">
        <v>12</v>
      </c>
      <c r="CR50" s="4">
        <v>3555</v>
      </c>
      <c r="DK50" s="4">
        <v>860</v>
      </c>
      <c r="DL50" s="4">
        <v>43</v>
      </c>
      <c r="DM50" s="4">
        <v>150</v>
      </c>
      <c r="DN50" s="4">
        <v>1500</v>
      </c>
      <c r="DO50" s="4">
        <v>450</v>
      </c>
      <c r="DP50" s="4">
        <v>450</v>
      </c>
      <c r="DS50" s="2" t="s">
        <v>12498</v>
      </c>
      <c r="DU50" s="4" t="s">
        <v>32434</v>
      </c>
      <c r="DV50" s="4"/>
      <c r="DW50" s="4" t="s">
        <v>32371</v>
      </c>
    </row>
    <row r="51" spans="1:127">
      <c r="A51" s="61">
        <v>2904120</v>
      </c>
      <c r="B51" s="4" t="s">
        <v>4404</v>
      </c>
      <c r="D51" s="4" t="s">
        <v>4652</v>
      </c>
      <c r="E51" s="4" t="s">
        <v>4071</v>
      </c>
      <c r="F51" s="4" t="s">
        <v>4192</v>
      </c>
      <c r="G51" s="4" t="s">
        <v>12746</v>
      </c>
      <c r="H51" s="4" t="s">
        <v>17267</v>
      </c>
      <c r="I51" s="4" t="s">
        <v>4274</v>
      </c>
      <c r="J51" s="4" t="s">
        <v>4274</v>
      </c>
      <c r="L51" s="4" t="s">
        <v>4274</v>
      </c>
      <c r="N51" s="4" t="s">
        <v>12144</v>
      </c>
      <c r="O51" s="4"/>
      <c r="P51" s="4" t="s">
        <v>12746</v>
      </c>
      <c r="V51" s="3" t="s">
        <v>12746</v>
      </c>
      <c r="X51" s="10" t="s">
        <v>11911</v>
      </c>
      <c r="Y51" s="3" t="s">
        <v>12062</v>
      </c>
      <c r="Z51" s="3">
        <v>150</v>
      </c>
      <c r="AA51" s="3">
        <v>8</v>
      </c>
      <c r="AB51" s="3">
        <v>44</v>
      </c>
      <c r="AC51" s="3">
        <v>1</v>
      </c>
      <c r="AD51" s="3">
        <v>44</v>
      </c>
      <c r="AE51" s="5">
        <v>5.5</v>
      </c>
      <c r="AF51" s="3">
        <v>1</v>
      </c>
      <c r="AL51" s="63">
        <f t="shared" si="0"/>
        <v>0</v>
      </c>
      <c r="AM51" s="63">
        <f t="shared" si="6"/>
        <v>0</v>
      </c>
      <c r="AN51" s="4">
        <v>3</v>
      </c>
      <c r="AO51" s="3">
        <v>3</v>
      </c>
      <c r="AP51" s="4">
        <v>2</v>
      </c>
      <c r="AQ51" s="4">
        <v>6</v>
      </c>
      <c r="AR51" s="4">
        <v>3</v>
      </c>
      <c r="AS51" s="4">
        <v>5</v>
      </c>
      <c r="AT51" s="4">
        <v>3</v>
      </c>
      <c r="AU51" s="4">
        <v>5</v>
      </c>
      <c r="AV51" s="4">
        <v>5</v>
      </c>
      <c r="AW51" s="4">
        <v>4</v>
      </c>
      <c r="AX51" s="4">
        <v>5</v>
      </c>
      <c r="AY51" s="4">
        <v>3</v>
      </c>
      <c r="AZ51" s="4">
        <v>3</v>
      </c>
      <c r="BA51" s="63">
        <f t="shared" si="2"/>
        <v>47</v>
      </c>
      <c r="BB51" s="3"/>
      <c r="BC51" s="3"/>
      <c r="BD51" s="4">
        <v>4905</v>
      </c>
      <c r="BE51" s="63">
        <f t="shared" si="3"/>
        <v>4905</v>
      </c>
      <c r="BF51" s="4" t="s">
        <v>12060</v>
      </c>
      <c r="BG51" s="4">
        <v>3288</v>
      </c>
      <c r="BI51" s="4">
        <v>60</v>
      </c>
      <c r="BJ51" s="64">
        <f t="shared" si="5"/>
        <v>3348</v>
      </c>
      <c r="BK51" s="4">
        <v>1013</v>
      </c>
      <c r="BL51" s="4">
        <v>7500</v>
      </c>
      <c r="BM51" s="1" t="s">
        <v>13435</v>
      </c>
      <c r="BO51" s="4"/>
      <c r="BP51" s="4"/>
      <c r="BR51" s="4"/>
      <c r="BS51" s="4"/>
      <c r="CB51" s="76"/>
      <c r="CC51" s="61">
        <v>7500</v>
      </c>
      <c r="CL51" s="4">
        <v>1</v>
      </c>
      <c r="CM51" s="4">
        <v>5</v>
      </c>
      <c r="CR51" s="4">
        <v>4152</v>
      </c>
      <c r="DK51" s="4">
        <v>15000</v>
      </c>
      <c r="DL51" s="4">
        <v>60</v>
      </c>
      <c r="DM51" s="4">
        <v>259</v>
      </c>
      <c r="DN51" s="4">
        <v>2594</v>
      </c>
      <c r="DO51" s="4">
        <v>316</v>
      </c>
      <c r="DP51" s="4">
        <v>633</v>
      </c>
      <c r="DS51" s="2" t="s">
        <v>12498</v>
      </c>
      <c r="DU51" s="4"/>
      <c r="DV51" s="4"/>
      <c r="DW51" s="4" t="s">
        <v>32372</v>
      </c>
    </row>
    <row r="52" spans="1:127">
      <c r="A52" s="61">
        <v>2904121</v>
      </c>
      <c r="B52" s="4" t="s">
        <v>4072</v>
      </c>
      <c r="D52" s="4" t="s">
        <v>4073</v>
      </c>
      <c r="E52" s="4" t="s">
        <v>4191</v>
      </c>
      <c r="F52" s="4" t="s">
        <v>4548</v>
      </c>
      <c r="G52" s="4" t="s">
        <v>12746</v>
      </c>
      <c r="H52" s="4" t="s">
        <v>17267</v>
      </c>
      <c r="I52" s="4" t="s">
        <v>4274</v>
      </c>
      <c r="J52" s="4" t="s">
        <v>4274</v>
      </c>
      <c r="L52" s="4" t="s">
        <v>4274</v>
      </c>
      <c r="M52" s="4" t="s">
        <v>4315</v>
      </c>
      <c r="N52" s="4" t="s">
        <v>12144</v>
      </c>
      <c r="O52" s="4"/>
      <c r="P52" s="4" t="s">
        <v>12746</v>
      </c>
      <c r="V52" s="3" t="s">
        <v>12746</v>
      </c>
      <c r="X52" s="10" t="s">
        <v>11911</v>
      </c>
      <c r="Y52" s="3" t="s">
        <v>12062</v>
      </c>
      <c r="Z52" s="3">
        <v>275</v>
      </c>
      <c r="AA52" s="3">
        <v>8</v>
      </c>
      <c r="AB52" s="3">
        <v>48</v>
      </c>
      <c r="AC52" s="3">
        <v>1</v>
      </c>
      <c r="AD52" s="3">
        <v>48</v>
      </c>
      <c r="AE52" s="5">
        <v>6</v>
      </c>
      <c r="AF52" s="3">
        <v>2</v>
      </c>
      <c r="AK52" s="3">
        <v>1</v>
      </c>
      <c r="AL52" s="63">
        <f t="shared" si="0"/>
        <v>0</v>
      </c>
      <c r="AM52" s="63">
        <f t="shared" si="6"/>
        <v>1</v>
      </c>
      <c r="AN52" s="4">
        <v>18</v>
      </c>
      <c r="AO52" s="3">
        <v>9</v>
      </c>
      <c r="AP52" s="4">
        <v>12</v>
      </c>
      <c r="AQ52" s="4">
        <v>10</v>
      </c>
      <c r="AR52" s="4">
        <v>15</v>
      </c>
      <c r="AS52" s="4">
        <v>11</v>
      </c>
      <c r="AT52" s="4">
        <v>15</v>
      </c>
      <c r="AU52" s="4">
        <v>15</v>
      </c>
      <c r="AV52" s="4">
        <v>8</v>
      </c>
      <c r="AW52" s="4">
        <v>7</v>
      </c>
      <c r="AX52" s="4">
        <v>10</v>
      </c>
      <c r="AY52" s="4">
        <v>7</v>
      </c>
      <c r="AZ52" s="4">
        <v>18</v>
      </c>
      <c r="BA52" s="63">
        <f t="shared" si="2"/>
        <v>137</v>
      </c>
      <c r="BB52" s="3"/>
      <c r="BC52" s="3">
        <v>180</v>
      </c>
      <c r="BD52" s="4">
        <v>16363</v>
      </c>
      <c r="BE52" s="63">
        <f t="shared" si="3"/>
        <v>16543</v>
      </c>
      <c r="BF52" s="4" t="s">
        <v>11693</v>
      </c>
      <c r="BG52" s="4">
        <v>5419</v>
      </c>
      <c r="BH52" s="4">
        <v>806</v>
      </c>
      <c r="BI52" s="4">
        <v>130</v>
      </c>
      <c r="BJ52" s="64">
        <f t="shared" si="5"/>
        <v>6355</v>
      </c>
      <c r="BK52" s="4">
        <v>2319</v>
      </c>
      <c r="BL52" s="4">
        <v>30154</v>
      </c>
      <c r="BM52" s="1" t="s">
        <v>13719</v>
      </c>
      <c r="BO52" s="4"/>
      <c r="BP52" s="4"/>
      <c r="BR52" s="4"/>
      <c r="BS52" s="4"/>
      <c r="CB52" s="76"/>
      <c r="CC52" s="61">
        <v>30154</v>
      </c>
      <c r="CL52" s="4">
        <v>1</v>
      </c>
      <c r="CM52" s="4">
        <v>10</v>
      </c>
      <c r="CR52" s="4">
        <v>23799</v>
      </c>
      <c r="CS52" s="4">
        <v>5373</v>
      </c>
      <c r="CT52" s="4">
        <v>806</v>
      </c>
      <c r="CU52" s="4" t="s">
        <v>11869</v>
      </c>
      <c r="CV52" s="4" t="s">
        <v>98</v>
      </c>
      <c r="DK52" s="4">
        <v>2200</v>
      </c>
      <c r="DL52" s="4">
        <v>130</v>
      </c>
      <c r="DM52" s="4">
        <v>340</v>
      </c>
      <c r="DN52" s="4">
        <v>3400</v>
      </c>
      <c r="DO52" s="4">
        <v>1000</v>
      </c>
      <c r="DP52" s="4">
        <v>1019</v>
      </c>
      <c r="DS52" s="2" t="s">
        <v>12498</v>
      </c>
      <c r="DU52" s="4" t="s">
        <v>32373</v>
      </c>
      <c r="DV52" s="4"/>
      <c r="DW52" s="84" t="s">
        <v>32374</v>
      </c>
    </row>
    <row r="53" spans="1:127">
      <c r="A53" s="61">
        <v>2904122</v>
      </c>
      <c r="B53" s="4" t="s">
        <v>4074</v>
      </c>
      <c r="D53" s="4" t="s">
        <v>4440</v>
      </c>
      <c r="E53" s="4" t="s">
        <v>4203</v>
      </c>
      <c r="F53" s="4" t="s">
        <v>4202</v>
      </c>
      <c r="G53" s="4" t="s">
        <v>12144</v>
      </c>
      <c r="H53" s="4" t="s">
        <v>17267</v>
      </c>
      <c r="I53" s="4" t="s">
        <v>4274</v>
      </c>
      <c r="J53" s="4" t="s">
        <v>4274</v>
      </c>
      <c r="L53" s="4" t="s">
        <v>4274</v>
      </c>
      <c r="M53" s="4" t="s">
        <v>12637</v>
      </c>
      <c r="N53" s="4" t="s">
        <v>12144</v>
      </c>
      <c r="O53" s="4"/>
      <c r="P53" s="4" t="s">
        <v>12746</v>
      </c>
      <c r="V53" s="3" t="s">
        <v>12746</v>
      </c>
      <c r="X53" s="10" t="s">
        <v>11911</v>
      </c>
      <c r="Y53" s="3" t="s">
        <v>12062</v>
      </c>
      <c r="Z53" s="3">
        <v>85</v>
      </c>
      <c r="AA53" s="3">
        <v>8</v>
      </c>
      <c r="AB53" s="3">
        <v>44</v>
      </c>
      <c r="AC53" s="3">
        <v>1</v>
      </c>
      <c r="AD53" s="3">
        <v>44</v>
      </c>
      <c r="AE53" s="5">
        <v>5.5</v>
      </c>
      <c r="AH53" s="3">
        <v>2</v>
      </c>
      <c r="AJ53" s="3">
        <v>1</v>
      </c>
      <c r="AL53" s="63">
        <f t="shared" si="0"/>
        <v>3</v>
      </c>
      <c r="AM53" s="63">
        <f t="shared" si="6"/>
        <v>0</v>
      </c>
      <c r="AN53" s="4">
        <v>1</v>
      </c>
      <c r="AO53" s="3">
        <v>1</v>
      </c>
      <c r="AP53" s="4">
        <v>1</v>
      </c>
      <c r="AQ53" s="4">
        <v>1</v>
      </c>
      <c r="AR53" s="4">
        <v>1</v>
      </c>
      <c r="AS53" s="4">
        <v>1</v>
      </c>
      <c r="AT53" s="4">
        <v>1</v>
      </c>
      <c r="AU53" s="4">
        <v>1</v>
      </c>
      <c r="AV53" s="4">
        <v>1</v>
      </c>
      <c r="AW53" s="4">
        <v>1</v>
      </c>
      <c r="AX53" s="4">
        <v>1</v>
      </c>
      <c r="AY53" s="4">
        <v>1</v>
      </c>
      <c r="AZ53" s="4">
        <v>1</v>
      </c>
      <c r="BA53" s="63">
        <f t="shared" si="2"/>
        <v>12</v>
      </c>
      <c r="BB53" s="4">
        <v>1200</v>
      </c>
      <c r="BC53" s="4">
        <v>180</v>
      </c>
      <c r="BD53" s="4">
        <v>1680</v>
      </c>
      <c r="BE53" s="63">
        <f t="shared" si="3"/>
        <v>3060</v>
      </c>
      <c r="BG53" s="4">
        <v>9159</v>
      </c>
      <c r="BI53" s="4">
        <v>60</v>
      </c>
      <c r="BJ53" s="64">
        <f t="shared" si="5"/>
        <v>9219</v>
      </c>
      <c r="BK53" s="4">
        <v>2090</v>
      </c>
      <c r="BL53" s="4">
        <v>15464</v>
      </c>
      <c r="BM53" s="1" t="s">
        <v>13435</v>
      </c>
      <c r="BO53" s="4"/>
      <c r="BP53" s="4"/>
      <c r="BR53" s="4"/>
      <c r="BS53" s="4"/>
      <c r="CB53" s="76"/>
      <c r="CC53" s="61"/>
      <c r="CL53" s="4">
        <v>1</v>
      </c>
      <c r="CM53" s="4">
        <v>2</v>
      </c>
      <c r="CR53" s="4">
        <v>6245</v>
      </c>
      <c r="DK53" s="4">
        <v>1200</v>
      </c>
      <c r="DL53" s="4">
        <v>60</v>
      </c>
      <c r="DM53" s="4">
        <v>715</v>
      </c>
      <c r="DN53" s="4">
        <v>7159</v>
      </c>
      <c r="DO53" s="4">
        <v>2000</v>
      </c>
      <c r="DP53" s="4">
        <v>2000</v>
      </c>
      <c r="DS53" s="2" t="s">
        <v>12498</v>
      </c>
      <c r="DU53" s="4" t="s">
        <v>32375</v>
      </c>
      <c r="DV53" s="4"/>
      <c r="DW53" s="4"/>
    </row>
    <row r="54" spans="1:127">
      <c r="A54" s="61">
        <v>2904123</v>
      </c>
      <c r="B54" s="4" t="s">
        <v>4450</v>
      </c>
      <c r="D54" s="4" t="s">
        <v>4199</v>
      </c>
      <c r="E54" s="59" t="s">
        <v>282</v>
      </c>
      <c r="F54" s="4" t="s">
        <v>4199</v>
      </c>
      <c r="G54" s="4" t="s">
        <v>12746</v>
      </c>
      <c r="H54" s="4" t="s">
        <v>17267</v>
      </c>
      <c r="I54" s="4" t="s">
        <v>4200</v>
      </c>
      <c r="J54" s="4" t="s">
        <v>4200</v>
      </c>
      <c r="L54" s="4" t="s">
        <v>4274</v>
      </c>
      <c r="M54" s="4" t="s">
        <v>4325</v>
      </c>
      <c r="N54" s="4" t="s">
        <v>12144</v>
      </c>
      <c r="O54" s="4"/>
      <c r="P54" s="4" t="s">
        <v>12746</v>
      </c>
      <c r="V54" s="3" t="s">
        <v>12746</v>
      </c>
      <c r="X54" s="10" t="s">
        <v>11911</v>
      </c>
      <c r="Y54" s="3" t="s">
        <v>12062</v>
      </c>
      <c r="Z54" s="3">
        <v>310</v>
      </c>
      <c r="AA54" s="3">
        <v>9</v>
      </c>
      <c r="AB54" s="3">
        <v>54</v>
      </c>
      <c r="AC54" s="3">
        <v>1</v>
      </c>
      <c r="AD54" s="3">
        <v>54</v>
      </c>
      <c r="AE54" s="5">
        <v>6</v>
      </c>
      <c r="AF54" s="3">
        <v>1</v>
      </c>
      <c r="AL54" s="63">
        <f t="shared" si="0"/>
        <v>0</v>
      </c>
      <c r="AM54" s="63">
        <f t="shared" si="6"/>
        <v>0</v>
      </c>
      <c r="AN54" s="4">
        <v>3</v>
      </c>
      <c r="AO54" s="3">
        <v>3</v>
      </c>
      <c r="AP54" s="4">
        <v>3</v>
      </c>
      <c r="AQ54" s="4">
        <v>3</v>
      </c>
      <c r="AR54" s="4">
        <v>3</v>
      </c>
      <c r="AS54" s="4">
        <v>3</v>
      </c>
      <c r="AT54" s="4">
        <v>3</v>
      </c>
      <c r="AU54" s="4">
        <v>3</v>
      </c>
      <c r="AV54" s="4">
        <v>3</v>
      </c>
      <c r="AW54" s="4">
        <v>3</v>
      </c>
      <c r="AX54" s="4">
        <v>1</v>
      </c>
      <c r="AY54" s="4">
        <v>1</v>
      </c>
      <c r="AZ54" s="4">
        <v>1</v>
      </c>
      <c r="BA54" s="63">
        <f t="shared" si="2"/>
        <v>30</v>
      </c>
      <c r="BB54" s="3"/>
      <c r="BC54" s="3"/>
      <c r="BD54" s="4">
        <v>5540</v>
      </c>
      <c r="BE54" s="63">
        <f t="shared" si="3"/>
        <v>5540</v>
      </c>
      <c r="BG54" s="4">
        <v>5551</v>
      </c>
      <c r="BI54" s="4">
        <v>114</v>
      </c>
      <c r="BJ54" s="64">
        <f t="shared" si="5"/>
        <v>5665</v>
      </c>
      <c r="BK54" s="4">
        <v>1203</v>
      </c>
      <c r="BL54" s="4">
        <v>15646</v>
      </c>
      <c r="BM54" s="1" t="s">
        <v>13719</v>
      </c>
      <c r="BO54" s="4"/>
      <c r="BP54" s="4"/>
      <c r="BR54" s="4"/>
      <c r="BS54" s="4"/>
      <c r="CB54" s="76"/>
      <c r="CC54" s="61">
        <v>15646</v>
      </c>
      <c r="CL54" s="4">
        <v>1</v>
      </c>
      <c r="CM54" s="4">
        <v>5</v>
      </c>
      <c r="CR54" s="4">
        <v>9981</v>
      </c>
      <c r="DK54" s="4">
        <v>2300</v>
      </c>
      <c r="DL54" s="4">
        <v>114</v>
      </c>
      <c r="DM54" s="4">
        <v>800</v>
      </c>
      <c r="DN54" s="4">
        <v>3000</v>
      </c>
      <c r="DO54" s="4">
        <v>360</v>
      </c>
      <c r="DP54" s="4">
        <v>660</v>
      </c>
      <c r="DS54" s="2" t="s">
        <v>12498</v>
      </c>
      <c r="DU54" s="4"/>
      <c r="DV54" s="4"/>
      <c r="DW54" s="4"/>
    </row>
    <row r="55" spans="1:127">
      <c r="A55" s="61">
        <v>2904043</v>
      </c>
      <c r="B55" s="4" t="s">
        <v>4988</v>
      </c>
      <c r="D55" s="4" t="s">
        <v>5119</v>
      </c>
      <c r="F55" s="4" t="s">
        <v>5119</v>
      </c>
      <c r="G55" s="4" t="s">
        <v>13143</v>
      </c>
      <c r="H55" s="4" t="s">
        <v>17267</v>
      </c>
      <c r="I55" s="4" t="s">
        <v>5120</v>
      </c>
      <c r="J55" s="59" t="s">
        <v>887</v>
      </c>
      <c r="K55" s="59"/>
      <c r="L55" s="4" t="s">
        <v>5121</v>
      </c>
      <c r="M55" s="4"/>
      <c r="N55" s="4" t="s">
        <v>12144</v>
      </c>
      <c r="O55" s="4"/>
      <c r="P55" s="2" t="s">
        <v>12746</v>
      </c>
      <c r="Q55" s="2"/>
      <c r="R55" s="2"/>
      <c r="S55" s="2"/>
      <c r="T55" s="2"/>
      <c r="U55" s="2"/>
      <c r="V55" s="6" t="s">
        <v>12144</v>
      </c>
      <c r="W55" s="2" t="s">
        <v>4976</v>
      </c>
      <c r="X55" s="4" t="s">
        <v>11911</v>
      </c>
      <c r="Y55" s="4" t="s">
        <v>12062</v>
      </c>
      <c r="Z55" s="2">
        <v>275</v>
      </c>
      <c r="AA55" s="2">
        <v>9</v>
      </c>
      <c r="AB55" s="2">
        <v>54</v>
      </c>
      <c r="AC55" s="2">
        <v>1</v>
      </c>
      <c r="AD55" s="2">
        <v>54</v>
      </c>
      <c r="AE55" s="22">
        <v>6</v>
      </c>
      <c r="AF55" s="2"/>
      <c r="AG55" s="2"/>
      <c r="AH55" s="2">
        <v>1</v>
      </c>
      <c r="AI55" s="2"/>
      <c r="AJ55" s="2">
        <v>1</v>
      </c>
      <c r="AK55" s="2"/>
      <c r="AL55" s="63">
        <f t="shared" si="0"/>
        <v>2</v>
      </c>
      <c r="AM55" s="63">
        <f>SUM(AK55,AI55)</f>
        <v>0</v>
      </c>
      <c r="AN55" s="4">
        <v>19</v>
      </c>
      <c r="AO55" s="4">
        <v>6</v>
      </c>
      <c r="AP55" s="4">
        <v>18</v>
      </c>
      <c r="AQ55" s="4">
        <v>34</v>
      </c>
      <c r="AR55" s="4">
        <v>10</v>
      </c>
      <c r="AS55" s="4">
        <v>23</v>
      </c>
      <c r="AT55" s="4">
        <v>35</v>
      </c>
      <c r="AU55" s="4">
        <v>34</v>
      </c>
      <c r="AV55" s="4">
        <v>32</v>
      </c>
      <c r="AW55" s="4">
        <v>22</v>
      </c>
      <c r="AX55" s="4">
        <v>25</v>
      </c>
      <c r="AY55" s="4">
        <v>7</v>
      </c>
      <c r="AZ55" s="4">
        <v>19</v>
      </c>
      <c r="BA55" s="63">
        <f t="shared" si="2"/>
        <v>265</v>
      </c>
      <c r="BB55" s="4">
        <v>12000</v>
      </c>
      <c r="BC55" s="4">
        <v>3547</v>
      </c>
      <c r="BD55" s="4">
        <v>37387</v>
      </c>
      <c r="BE55" s="63">
        <f t="shared" si="3"/>
        <v>52934</v>
      </c>
      <c r="BF55" s="4" t="s">
        <v>11693</v>
      </c>
      <c r="BG55" s="4">
        <v>40979</v>
      </c>
      <c r="BI55" s="6">
        <v>923</v>
      </c>
      <c r="BJ55" s="63">
        <f t="shared" si="5"/>
        <v>41902</v>
      </c>
      <c r="BK55" s="4">
        <v>10203</v>
      </c>
      <c r="BL55" s="4">
        <v>153045</v>
      </c>
      <c r="BM55" s="2" t="s">
        <v>13719</v>
      </c>
      <c r="BN55" s="2"/>
      <c r="BO55" s="2"/>
      <c r="BP55" s="2"/>
      <c r="BQ55" s="2"/>
      <c r="BR55" s="2"/>
      <c r="BS55" s="2"/>
      <c r="BT55" s="2"/>
      <c r="BU55" s="2"/>
      <c r="BV55" s="2"/>
      <c r="BW55" s="2"/>
      <c r="BX55" s="2"/>
      <c r="BY55" s="2"/>
      <c r="BZ55" s="2"/>
      <c r="CA55" s="2"/>
      <c r="CB55" s="74"/>
      <c r="CC55" s="75"/>
      <c r="CD55" s="2"/>
      <c r="CE55" s="2"/>
      <c r="CF55" s="2"/>
      <c r="CG55" s="2"/>
      <c r="CH55" s="2"/>
      <c r="CI55" s="2"/>
      <c r="CJ55" s="2"/>
      <c r="CK55" s="2"/>
      <c r="CL55" s="4">
        <v>7</v>
      </c>
      <c r="CM55" s="4">
        <v>44</v>
      </c>
      <c r="CN55" s="2"/>
      <c r="CO55" s="2"/>
      <c r="CP55" s="2"/>
      <c r="CQ55" s="2"/>
      <c r="CR55" s="4">
        <v>111143</v>
      </c>
      <c r="CS55" s="2"/>
      <c r="CT55" s="2"/>
      <c r="CU55" s="2"/>
      <c r="CV55" s="2"/>
      <c r="CW55" s="2"/>
      <c r="CX55" s="2"/>
      <c r="CY55" s="2"/>
      <c r="CZ55" s="2"/>
      <c r="DA55" s="2"/>
      <c r="DB55" s="2"/>
      <c r="DC55" s="2"/>
      <c r="DD55" s="2"/>
      <c r="DE55" s="2"/>
      <c r="DF55" s="2"/>
      <c r="DG55" s="2"/>
      <c r="DH55" s="2"/>
      <c r="DI55" s="2"/>
      <c r="DK55" s="4">
        <v>18560</v>
      </c>
      <c r="DL55" s="4">
        <v>923</v>
      </c>
      <c r="DM55" s="4">
        <v>2008</v>
      </c>
      <c r="DN55" s="4">
        <v>30536</v>
      </c>
      <c r="DO55" s="4">
        <v>5569</v>
      </c>
      <c r="DP55" s="4">
        <v>10443</v>
      </c>
      <c r="DS55" s="2" t="s">
        <v>12498</v>
      </c>
      <c r="DU55" s="4" t="s">
        <v>32380</v>
      </c>
      <c r="DV55" s="4" t="s">
        <v>32381</v>
      </c>
      <c r="DW55" s="4"/>
    </row>
    <row r="56" spans="1:127">
      <c r="A56" s="61">
        <v>2904124</v>
      </c>
      <c r="B56" s="2" t="s">
        <v>4326</v>
      </c>
      <c r="D56" s="4" t="s">
        <v>4806</v>
      </c>
      <c r="E56" s="4" t="s">
        <v>3819</v>
      </c>
      <c r="F56" s="4" t="s">
        <v>4807</v>
      </c>
      <c r="G56" s="4" t="s">
        <v>12144</v>
      </c>
      <c r="H56" s="4" t="s">
        <v>17267</v>
      </c>
      <c r="I56" s="4" t="s">
        <v>4808</v>
      </c>
      <c r="J56" s="4" t="s">
        <v>2476</v>
      </c>
      <c r="L56" s="4" t="s">
        <v>4809</v>
      </c>
      <c r="M56" s="4" t="s">
        <v>3820</v>
      </c>
      <c r="N56" s="4" t="s">
        <v>12144</v>
      </c>
      <c r="O56" s="4"/>
      <c r="P56" s="4" t="s">
        <v>12746</v>
      </c>
      <c r="V56" s="3" t="s">
        <v>12746</v>
      </c>
      <c r="X56" s="10" t="s">
        <v>12050</v>
      </c>
      <c r="Y56" s="3" t="s">
        <v>11749</v>
      </c>
      <c r="Z56" s="3">
        <v>307</v>
      </c>
      <c r="AA56" s="3">
        <v>9</v>
      </c>
      <c r="AB56" s="3">
        <v>54</v>
      </c>
      <c r="AC56" s="3">
        <v>1</v>
      </c>
      <c r="AD56" s="3">
        <v>54</v>
      </c>
      <c r="AE56" s="5">
        <v>6</v>
      </c>
      <c r="AJ56" s="3">
        <v>1</v>
      </c>
      <c r="AL56" s="63">
        <f t="shared" si="0"/>
        <v>1</v>
      </c>
      <c r="AM56" s="63">
        <f t="shared" ref="AM56:AM63" si="7">SUM(AI56,AK56)</f>
        <v>0</v>
      </c>
      <c r="AN56" s="4">
        <v>2</v>
      </c>
      <c r="AO56" s="3">
        <v>2</v>
      </c>
      <c r="AP56" s="4">
        <v>2</v>
      </c>
      <c r="AQ56" s="4">
        <v>2</v>
      </c>
      <c r="AR56" s="4">
        <v>2</v>
      </c>
      <c r="AS56" s="4">
        <v>2</v>
      </c>
      <c r="AT56" s="4">
        <v>2</v>
      </c>
      <c r="AU56" s="4">
        <v>2</v>
      </c>
      <c r="AV56" s="4">
        <v>2</v>
      </c>
      <c r="AW56" s="4">
        <v>2</v>
      </c>
      <c r="AX56" s="4">
        <v>2</v>
      </c>
      <c r="AY56" s="4">
        <v>2</v>
      </c>
      <c r="AZ56" s="4">
        <v>2</v>
      </c>
      <c r="BA56" s="63">
        <f t="shared" si="2"/>
        <v>24</v>
      </c>
      <c r="BB56" s="3"/>
      <c r="BC56" s="3">
        <v>1000</v>
      </c>
      <c r="BD56" s="4">
        <v>2000</v>
      </c>
      <c r="BE56" s="63">
        <f t="shared" si="3"/>
        <v>3000</v>
      </c>
      <c r="BF56" s="4" t="s">
        <v>11693</v>
      </c>
      <c r="BG56" s="4">
        <v>3150</v>
      </c>
      <c r="BH56" s="4">
        <v>20</v>
      </c>
      <c r="BI56" s="4">
        <v>250</v>
      </c>
      <c r="BJ56" s="64">
        <f t="shared" si="5"/>
        <v>3420</v>
      </c>
      <c r="BK56" s="4">
        <v>1000</v>
      </c>
      <c r="BL56" s="4">
        <v>10000</v>
      </c>
      <c r="BM56" s="1" t="s">
        <v>13719</v>
      </c>
      <c r="BN56" s="4">
        <v>40</v>
      </c>
      <c r="BO56" s="6">
        <v>500</v>
      </c>
      <c r="BP56" s="4" t="s">
        <v>35862</v>
      </c>
      <c r="BR56" s="4"/>
      <c r="BS56" s="4"/>
      <c r="CB56" s="76"/>
      <c r="CC56" s="61"/>
      <c r="CH56" s="3">
        <v>1</v>
      </c>
      <c r="CI56" s="3">
        <v>3</v>
      </c>
      <c r="CL56" s="4">
        <v>5</v>
      </c>
      <c r="CM56" s="4">
        <v>55</v>
      </c>
      <c r="CR56" s="4">
        <v>7080</v>
      </c>
      <c r="CS56" s="4">
        <v>100</v>
      </c>
      <c r="CT56" s="4">
        <v>20</v>
      </c>
      <c r="CU56" s="4" t="s">
        <v>12305</v>
      </c>
      <c r="CV56" s="4" t="s">
        <v>11111</v>
      </c>
      <c r="DK56" s="4">
        <v>5000</v>
      </c>
      <c r="DL56" s="4">
        <v>250</v>
      </c>
      <c r="DM56" s="4">
        <v>180</v>
      </c>
      <c r="DN56" s="4">
        <v>1800</v>
      </c>
      <c r="DO56" s="4">
        <v>1200</v>
      </c>
      <c r="DP56" s="4">
        <v>1200</v>
      </c>
      <c r="DS56" s="2" t="s">
        <v>12498</v>
      </c>
      <c r="DU56" s="4" t="s">
        <v>32382</v>
      </c>
      <c r="DV56" s="4" t="s">
        <v>32329</v>
      </c>
      <c r="DW56" s="4" t="s">
        <v>32386</v>
      </c>
    </row>
    <row r="57" spans="1:127">
      <c r="A57" s="61">
        <v>2904125</v>
      </c>
      <c r="B57" s="4" t="s">
        <v>3821</v>
      </c>
      <c r="D57" s="4" t="s">
        <v>3822</v>
      </c>
      <c r="E57" s="4" t="s">
        <v>3957</v>
      </c>
      <c r="F57" s="4" t="s">
        <v>3834</v>
      </c>
      <c r="G57" s="4" t="s">
        <v>12746</v>
      </c>
      <c r="H57" s="4" t="s">
        <v>17267</v>
      </c>
      <c r="I57" s="4" t="s">
        <v>3956</v>
      </c>
      <c r="J57" s="4" t="s">
        <v>4809</v>
      </c>
      <c r="L57" s="4" t="s">
        <v>4809</v>
      </c>
      <c r="N57" s="4" t="s">
        <v>12746</v>
      </c>
      <c r="O57" s="4" t="s">
        <v>32387</v>
      </c>
      <c r="P57" s="4" t="s">
        <v>12746</v>
      </c>
      <c r="V57" s="3" t="s">
        <v>12746</v>
      </c>
      <c r="X57" s="10" t="s">
        <v>11911</v>
      </c>
      <c r="Y57" s="3" t="s">
        <v>12062</v>
      </c>
      <c r="Z57" s="3">
        <v>150</v>
      </c>
      <c r="AA57" s="3">
        <v>9</v>
      </c>
      <c r="AB57" s="3">
        <v>54</v>
      </c>
      <c r="AC57" s="3">
        <v>1</v>
      </c>
      <c r="AD57" s="3">
        <v>54</v>
      </c>
      <c r="AE57" s="5">
        <v>6</v>
      </c>
      <c r="AF57" s="3">
        <v>2</v>
      </c>
      <c r="AL57" s="63">
        <f t="shared" si="0"/>
        <v>0</v>
      </c>
      <c r="AM57" s="63">
        <f t="shared" si="7"/>
        <v>0</v>
      </c>
      <c r="AN57" s="4">
        <v>6</v>
      </c>
      <c r="AO57" s="3">
        <v>12</v>
      </c>
      <c r="AP57" s="4">
        <v>11</v>
      </c>
      <c r="AQ57" s="4">
        <v>11</v>
      </c>
      <c r="AR57" s="4">
        <v>11</v>
      </c>
      <c r="AS57" s="4">
        <v>7</v>
      </c>
      <c r="AT57" s="4">
        <v>8</v>
      </c>
      <c r="AU57" s="4">
        <v>5</v>
      </c>
      <c r="AV57" s="4">
        <v>3</v>
      </c>
      <c r="AW57" s="4">
        <v>12</v>
      </c>
      <c r="AX57" s="4">
        <v>5</v>
      </c>
      <c r="AY57" s="4">
        <v>7</v>
      </c>
      <c r="AZ57" s="4">
        <v>6</v>
      </c>
      <c r="BA57" s="63">
        <f t="shared" si="2"/>
        <v>98</v>
      </c>
      <c r="BB57" s="3"/>
      <c r="BC57" s="3"/>
      <c r="BD57" s="4">
        <v>8110</v>
      </c>
      <c r="BE57" s="63">
        <f t="shared" si="3"/>
        <v>8110</v>
      </c>
      <c r="BF57" s="4" t="s">
        <v>9678</v>
      </c>
      <c r="BG57" s="4">
        <v>8337</v>
      </c>
      <c r="BH57" s="4">
        <v>614</v>
      </c>
      <c r="BI57" s="4">
        <v>151</v>
      </c>
      <c r="BJ57" s="64">
        <f t="shared" si="5"/>
        <v>9102</v>
      </c>
      <c r="BK57" s="4">
        <v>3000</v>
      </c>
      <c r="BL57" s="4">
        <v>16800</v>
      </c>
      <c r="BM57" s="1" t="s">
        <v>13435</v>
      </c>
      <c r="BN57" s="4">
        <v>400</v>
      </c>
      <c r="BO57" s="4">
        <v>4034</v>
      </c>
      <c r="BP57" s="4" t="s">
        <v>13719</v>
      </c>
      <c r="BR57" s="4"/>
      <c r="BS57" s="4"/>
      <c r="CB57" s="76"/>
      <c r="CC57" s="61"/>
      <c r="CH57" s="3">
        <v>3</v>
      </c>
      <c r="CI57" s="3">
        <v>20</v>
      </c>
      <c r="CL57" s="4">
        <v>2</v>
      </c>
      <c r="CM57" s="4">
        <v>7</v>
      </c>
      <c r="CR57" s="4">
        <v>11732</v>
      </c>
      <c r="CS57" s="4">
        <v>61</v>
      </c>
      <c r="CT57" s="4">
        <v>614</v>
      </c>
      <c r="CU57" s="4" t="s">
        <v>11986</v>
      </c>
      <c r="CV57" s="4" t="s">
        <v>12328</v>
      </c>
      <c r="DK57" s="4">
        <v>3020</v>
      </c>
      <c r="DL57" s="4">
        <v>151</v>
      </c>
      <c r="DM57" s="4">
        <v>600</v>
      </c>
      <c r="DN57" s="4">
        <v>6000</v>
      </c>
      <c r="DO57" s="4">
        <v>2000</v>
      </c>
      <c r="DP57" s="4">
        <v>2000</v>
      </c>
      <c r="DS57" s="2" t="s">
        <v>12498</v>
      </c>
      <c r="DU57" s="4"/>
      <c r="DV57" s="4"/>
      <c r="DW57" s="84" t="s">
        <v>32388</v>
      </c>
    </row>
    <row r="58" spans="1:127">
      <c r="A58" s="61">
        <v>2904126</v>
      </c>
      <c r="B58" s="4" t="s">
        <v>4211</v>
      </c>
      <c r="D58" s="4" t="s">
        <v>4212</v>
      </c>
      <c r="E58" s="4" t="s">
        <v>4337</v>
      </c>
      <c r="F58" s="4" t="s">
        <v>4087</v>
      </c>
      <c r="G58" s="4" t="s">
        <v>12144</v>
      </c>
      <c r="H58" s="4" t="s">
        <v>17267</v>
      </c>
      <c r="I58" s="4" t="s">
        <v>4809</v>
      </c>
      <c r="J58" s="4" t="s">
        <v>4809</v>
      </c>
      <c r="L58" s="4" t="s">
        <v>4809</v>
      </c>
      <c r="N58" s="4" t="s">
        <v>12144</v>
      </c>
      <c r="O58" s="4"/>
      <c r="P58" s="4" t="s">
        <v>12746</v>
      </c>
      <c r="S58" s="3" t="s">
        <v>12144</v>
      </c>
      <c r="U58" s="4" t="s">
        <v>4580</v>
      </c>
      <c r="V58" s="3" t="s">
        <v>12746</v>
      </c>
      <c r="X58" s="10" t="s">
        <v>11911</v>
      </c>
      <c r="Y58" s="3" t="s">
        <v>12074</v>
      </c>
      <c r="Z58" s="26">
        <v>306</v>
      </c>
      <c r="AA58" s="3">
        <v>8</v>
      </c>
      <c r="AB58" s="3">
        <v>48</v>
      </c>
      <c r="AC58" s="3">
        <v>1</v>
      </c>
      <c r="AD58" s="3">
        <v>48</v>
      </c>
      <c r="AE58" s="5">
        <v>6</v>
      </c>
      <c r="AJ58" s="3">
        <v>2</v>
      </c>
      <c r="AL58" s="63">
        <f t="shared" si="0"/>
        <v>2</v>
      </c>
      <c r="AM58" s="63">
        <f t="shared" si="7"/>
        <v>0</v>
      </c>
      <c r="AN58" s="4">
        <v>12</v>
      </c>
      <c r="AO58" s="3">
        <v>12</v>
      </c>
      <c r="AP58" s="4">
        <v>12</v>
      </c>
      <c r="AQ58" s="4">
        <v>12</v>
      </c>
      <c r="AR58" s="4">
        <v>10</v>
      </c>
      <c r="AS58" s="4">
        <v>8</v>
      </c>
      <c r="AT58" s="4">
        <v>8</v>
      </c>
      <c r="AU58" s="4">
        <v>10</v>
      </c>
      <c r="AV58" s="4">
        <v>8</v>
      </c>
      <c r="AW58" s="4">
        <v>8</v>
      </c>
      <c r="AX58" s="4">
        <v>18</v>
      </c>
      <c r="AY58" s="4">
        <v>18</v>
      </c>
      <c r="AZ58" s="4">
        <v>12</v>
      </c>
      <c r="BA58" s="63">
        <f t="shared" si="2"/>
        <v>136</v>
      </c>
      <c r="BB58" s="3"/>
      <c r="BC58" s="3">
        <v>6600</v>
      </c>
      <c r="BD58" s="4">
        <v>22854</v>
      </c>
      <c r="BE58" s="63">
        <f t="shared" si="3"/>
        <v>29454</v>
      </c>
      <c r="BG58" s="4">
        <v>28220</v>
      </c>
      <c r="BI58" s="4">
        <v>512</v>
      </c>
      <c r="BJ58" s="64">
        <f t="shared" si="5"/>
        <v>28732</v>
      </c>
      <c r="BK58" s="4">
        <v>1408</v>
      </c>
      <c r="BL58" s="4">
        <v>38000</v>
      </c>
      <c r="BM58" s="3" t="s">
        <v>7658</v>
      </c>
      <c r="BN58" s="4">
        <v>2000</v>
      </c>
      <c r="BO58" s="4">
        <v>24640</v>
      </c>
      <c r="BP58" s="4" t="s">
        <v>35862</v>
      </c>
      <c r="BQ58" s="4">
        <v>1000</v>
      </c>
      <c r="BR58" s="4">
        <v>18980</v>
      </c>
      <c r="BS58" s="2" t="s">
        <v>35863</v>
      </c>
      <c r="CB58" s="76"/>
      <c r="CC58" s="61"/>
      <c r="CL58" s="4">
        <v>4</v>
      </c>
      <c r="CM58" s="4">
        <v>135</v>
      </c>
      <c r="CR58" s="4">
        <v>52888</v>
      </c>
      <c r="DK58" s="4">
        <v>40500</v>
      </c>
      <c r="DL58" s="4">
        <v>512</v>
      </c>
      <c r="DM58" s="4">
        <v>933</v>
      </c>
      <c r="DN58" s="4">
        <v>9336</v>
      </c>
      <c r="DO58" s="4">
        <v>1389</v>
      </c>
      <c r="DP58" s="4">
        <v>2083</v>
      </c>
      <c r="DQ58" s="4">
        <v>2050</v>
      </c>
      <c r="DR58" s="4">
        <v>5100</v>
      </c>
      <c r="DS58" s="2" t="s">
        <v>12498</v>
      </c>
      <c r="DU58" s="4" t="s">
        <v>32330</v>
      </c>
      <c r="DV58" s="4" t="s">
        <v>32383</v>
      </c>
      <c r="DW58" s="4"/>
    </row>
    <row r="59" spans="1:127">
      <c r="A59" s="61">
        <v>2904127</v>
      </c>
      <c r="B59" s="4" t="s">
        <v>4214</v>
      </c>
      <c r="D59" s="4" t="s">
        <v>4467</v>
      </c>
      <c r="E59" s="4" t="s">
        <v>4215</v>
      </c>
      <c r="F59" s="4" t="s">
        <v>4467</v>
      </c>
      <c r="G59" s="4" t="s">
        <v>12144</v>
      </c>
      <c r="H59" s="4" t="s">
        <v>17267</v>
      </c>
      <c r="I59" s="4" t="s">
        <v>4809</v>
      </c>
      <c r="J59" s="4" t="s">
        <v>4809</v>
      </c>
      <c r="L59" s="4" t="s">
        <v>4809</v>
      </c>
      <c r="N59" s="4" t="s">
        <v>12144</v>
      </c>
      <c r="O59" s="4"/>
      <c r="P59" s="4" t="s">
        <v>12746</v>
      </c>
      <c r="V59" s="3" t="s">
        <v>12746</v>
      </c>
      <c r="X59" s="10" t="s">
        <v>12050</v>
      </c>
      <c r="Y59" s="3" t="s">
        <v>11749</v>
      </c>
      <c r="Z59" s="3">
        <v>280</v>
      </c>
      <c r="AA59" s="3">
        <v>8</v>
      </c>
      <c r="AB59" s="3">
        <v>44</v>
      </c>
      <c r="AC59" s="3">
        <v>1</v>
      </c>
      <c r="AD59" s="3">
        <v>44</v>
      </c>
      <c r="AE59" s="5">
        <v>5.5</v>
      </c>
      <c r="AH59" s="3">
        <v>1</v>
      </c>
      <c r="AJ59" s="3">
        <v>2</v>
      </c>
      <c r="AL59" s="63">
        <f t="shared" si="0"/>
        <v>3</v>
      </c>
      <c r="AM59" s="63">
        <f t="shared" si="7"/>
        <v>0</v>
      </c>
      <c r="AN59" s="4">
        <v>10</v>
      </c>
      <c r="AO59" s="3">
        <v>5</v>
      </c>
      <c r="AP59" s="4">
        <v>4</v>
      </c>
      <c r="AQ59" s="4">
        <v>21</v>
      </c>
      <c r="AR59" s="4">
        <v>17</v>
      </c>
      <c r="AS59" s="4">
        <v>4</v>
      </c>
      <c r="AT59" s="4">
        <v>5</v>
      </c>
      <c r="AU59" s="4">
        <v>5</v>
      </c>
      <c r="AV59" s="4">
        <v>7</v>
      </c>
      <c r="AW59" s="4">
        <v>10</v>
      </c>
      <c r="AX59" s="4">
        <v>18</v>
      </c>
      <c r="AY59" s="4">
        <v>6</v>
      </c>
      <c r="AZ59" s="4">
        <v>4</v>
      </c>
      <c r="BA59" s="63">
        <f t="shared" si="2"/>
        <v>106</v>
      </c>
      <c r="BB59" s="4">
        <v>2205</v>
      </c>
      <c r="BC59" s="4">
        <v>4503</v>
      </c>
      <c r="BD59" s="4">
        <v>13122</v>
      </c>
      <c r="BE59" s="63">
        <f t="shared" si="3"/>
        <v>19830</v>
      </c>
      <c r="BF59" s="4" t="s">
        <v>11693</v>
      </c>
      <c r="BG59" s="4">
        <v>12915</v>
      </c>
      <c r="BI59" s="4">
        <v>794</v>
      </c>
      <c r="BJ59" s="64">
        <f t="shared" si="5"/>
        <v>13709</v>
      </c>
      <c r="BL59" s="4">
        <v>56440</v>
      </c>
      <c r="BM59" s="3" t="s">
        <v>4576</v>
      </c>
      <c r="BO59" s="4"/>
      <c r="BP59" s="4"/>
      <c r="BR59" s="4"/>
      <c r="BS59" s="4"/>
      <c r="CB59" s="76"/>
      <c r="CC59" s="61"/>
      <c r="CL59" s="4">
        <v>9</v>
      </c>
      <c r="CM59" s="4">
        <v>51</v>
      </c>
      <c r="CR59" s="4">
        <v>42731</v>
      </c>
      <c r="DK59" s="4">
        <v>15800</v>
      </c>
      <c r="DL59" s="4">
        <v>794</v>
      </c>
      <c r="DM59" s="4">
        <v>235</v>
      </c>
      <c r="DN59" s="4">
        <v>2357</v>
      </c>
      <c r="DO59" s="4">
        <v>50</v>
      </c>
      <c r="DP59" s="4">
        <v>90</v>
      </c>
      <c r="DS59" s="2" t="s">
        <v>12498</v>
      </c>
      <c r="DU59" s="4" t="s">
        <v>32384</v>
      </c>
      <c r="DV59" s="4"/>
      <c r="DW59" s="4" t="s">
        <v>32342</v>
      </c>
    </row>
    <row r="60" spans="1:127">
      <c r="A60" s="61">
        <v>2904128</v>
      </c>
      <c r="B60" s="4" t="s">
        <v>4338</v>
      </c>
      <c r="D60" s="4" t="s">
        <v>5033</v>
      </c>
      <c r="E60" s="4" t="s">
        <v>5034</v>
      </c>
      <c r="F60" s="4" t="s">
        <v>5033</v>
      </c>
      <c r="G60" s="4" t="s">
        <v>12746</v>
      </c>
      <c r="H60" s="4" t="s">
        <v>17267</v>
      </c>
      <c r="I60" s="4" t="s">
        <v>4809</v>
      </c>
      <c r="J60" s="4" t="s">
        <v>4809</v>
      </c>
      <c r="L60" s="4" t="s">
        <v>4809</v>
      </c>
      <c r="N60" s="4" t="s">
        <v>12144</v>
      </c>
      <c r="O60" s="4"/>
      <c r="P60" s="4" t="s">
        <v>12144</v>
      </c>
      <c r="V60" s="3" t="s">
        <v>12746</v>
      </c>
      <c r="X60" s="10" t="s">
        <v>12050</v>
      </c>
      <c r="Y60" s="3" t="s">
        <v>11749</v>
      </c>
      <c r="Z60" s="3">
        <v>312</v>
      </c>
      <c r="AA60" s="3">
        <v>8</v>
      </c>
      <c r="AB60" s="3">
        <v>44</v>
      </c>
      <c r="AC60" s="3">
        <v>1</v>
      </c>
      <c r="AD60" s="3">
        <v>44</v>
      </c>
      <c r="AE60" s="5">
        <v>5.5</v>
      </c>
      <c r="AL60" s="63">
        <f t="shared" si="0"/>
        <v>0</v>
      </c>
      <c r="AM60" s="63">
        <f t="shared" si="7"/>
        <v>0</v>
      </c>
      <c r="AN60" s="4">
        <v>12</v>
      </c>
      <c r="AP60" s="4">
        <v>22</v>
      </c>
      <c r="AQ60" s="4">
        <v>22</v>
      </c>
      <c r="AR60" s="4">
        <v>22</v>
      </c>
      <c r="AS60" s="4">
        <v>22</v>
      </c>
      <c r="AT60" s="4">
        <v>22</v>
      </c>
      <c r="AU60" s="4">
        <v>22</v>
      </c>
      <c r="AV60" s="4">
        <v>22</v>
      </c>
      <c r="AW60" s="4">
        <v>22</v>
      </c>
      <c r="AX60" s="4">
        <v>22</v>
      </c>
      <c r="AY60" s="4">
        <v>22</v>
      </c>
      <c r="AZ60" s="4">
        <v>22</v>
      </c>
      <c r="BA60" s="63">
        <f t="shared" si="2"/>
        <v>242</v>
      </c>
      <c r="BB60" s="3"/>
      <c r="BC60" s="3"/>
      <c r="BD60" s="4">
        <v>31081</v>
      </c>
      <c r="BE60" s="63">
        <f t="shared" si="3"/>
        <v>31081</v>
      </c>
      <c r="BG60" s="4">
        <v>12202</v>
      </c>
      <c r="BI60" s="4">
        <v>240</v>
      </c>
      <c r="BJ60" s="64">
        <f t="shared" si="5"/>
        <v>12442</v>
      </c>
      <c r="BK60" s="3">
        <v>1764</v>
      </c>
      <c r="BL60" s="4">
        <v>74090</v>
      </c>
      <c r="BM60" s="3" t="s">
        <v>13626</v>
      </c>
      <c r="BO60" s="4"/>
      <c r="BP60" s="4"/>
      <c r="BR60" s="4"/>
      <c r="BS60" s="4"/>
      <c r="CB60" s="76"/>
      <c r="CC60" s="61"/>
      <c r="CL60" s="4">
        <v>4</v>
      </c>
      <c r="CM60" s="4">
        <v>11</v>
      </c>
      <c r="CR60" s="4">
        <v>61648</v>
      </c>
      <c r="DK60" s="4">
        <v>4800</v>
      </c>
      <c r="DL60" s="4">
        <v>240</v>
      </c>
      <c r="DM60" s="4">
        <v>25</v>
      </c>
      <c r="DN60" s="4">
        <v>1312</v>
      </c>
      <c r="DO60" s="4">
        <v>1200</v>
      </c>
      <c r="DP60" s="4">
        <v>2500</v>
      </c>
      <c r="DS60" s="2" t="s">
        <v>12498</v>
      </c>
      <c r="DU60" s="4" t="s">
        <v>32343</v>
      </c>
      <c r="DV60" s="4"/>
      <c r="DW60" s="4" t="s">
        <v>32389</v>
      </c>
    </row>
    <row r="61" spans="1:127">
      <c r="A61" s="61">
        <v>2904129</v>
      </c>
      <c r="B61" s="4" t="s">
        <v>4710</v>
      </c>
      <c r="D61" s="4" t="s">
        <v>4711</v>
      </c>
      <c r="E61" s="4" t="s">
        <v>4708</v>
      </c>
      <c r="F61" s="4" t="s">
        <v>4709</v>
      </c>
      <c r="G61" s="4" t="s">
        <v>12746</v>
      </c>
      <c r="H61" s="4" t="s">
        <v>17267</v>
      </c>
      <c r="I61" s="4" t="s">
        <v>4809</v>
      </c>
      <c r="J61" s="4" t="s">
        <v>4809</v>
      </c>
      <c r="L61" s="4" t="s">
        <v>4809</v>
      </c>
      <c r="N61" s="4" t="s">
        <v>12144</v>
      </c>
      <c r="O61" s="4"/>
      <c r="P61" s="4" t="s">
        <v>12746</v>
      </c>
      <c r="V61" s="3" t="s">
        <v>12746</v>
      </c>
      <c r="X61" s="10" t="s">
        <v>11911</v>
      </c>
      <c r="Y61" s="3" t="s">
        <v>12062</v>
      </c>
      <c r="Z61" s="3">
        <v>325</v>
      </c>
      <c r="AA61" s="3">
        <v>8</v>
      </c>
      <c r="AB61" s="3">
        <v>44</v>
      </c>
      <c r="AC61" s="3">
        <v>1</v>
      </c>
      <c r="AD61" s="3">
        <v>44</v>
      </c>
      <c r="AE61" s="5">
        <v>5.5</v>
      </c>
      <c r="AF61" s="3">
        <v>1</v>
      </c>
      <c r="AJ61" s="3">
        <v>2</v>
      </c>
      <c r="AL61" s="63">
        <f t="shared" si="0"/>
        <v>2</v>
      </c>
      <c r="AM61" s="63">
        <f t="shared" si="7"/>
        <v>0</v>
      </c>
      <c r="AN61" s="4">
        <v>2</v>
      </c>
      <c r="AO61" s="3">
        <v>1</v>
      </c>
      <c r="AP61" s="4">
        <v>1</v>
      </c>
      <c r="AQ61" s="4">
        <v>2</v>
      </c>
      <c r="AR61" s="4">
        <v>2</v>
      </c>
      <c r="AS61" s="4">
        <v>2</v>
      </c>
      <c r="AT61" s="4">
        <v>2</v>
      </c>
      <c r="AU61" s="4">
        <v>2</v>
      </c>
      <c r="AV61" s="4">
        <v>2</v>
      </c>
      <c r="AW61" s="4">
        <v>2</v>
      </c>
      <c r="AX61" s="4">
        <v>1</v>
      </c>
      <c r="AY61" s="4">
        <v>1</v>
      </c>
      <c r="AZ61" s="4">
        <v>1</v>
      </c>
      <c r="BA61" s="63">
        <f t="shared" si="2"/>
        <v>19</v>
      </c>
      <c r="BB61" s="3"/>
      <c r="BC61" s="3">
        <v>5084</v>
      </c>
      <c r="BD61" s="4">
        <v>2060</v>
      </c>
      <c r="BE61" s="63">
        <f t="shared" si="3"/>
        <v>7144</v>
      </c>
      <c r="BF61" s="4" t="s">
        <v>12060</v>
      </c>
      <c r="BG61" s="4">
        <v>1900</v>
      </c>
      <c r="BI61" s="4"/>
      <c r="BJ61" s="64">
        <f t="shared" si="5"/>
        <v>1900</v>
      </c>
      <c r="BK61" s="59">
        <v>157</v>
      </c>
      <c r="BL61" s="4">
        <v>6750</v>
      </c>
      <c r="BM61" s="3" t="s">
        <v>13626</v>
      </c>
      <c r="BN61" s="4">
        <v>21</v>
      </c>
      <c r="BO61" s="4">
        <v>1350</v>
      </c>
      <c r="BP61" s="4" t="s">
        <v>13880</v>
      </c>
      <c r="BQ61" s="4">
        <v>25</v>
      </c>
      <c r="BR61" s="4">
        <v>5400</v>
      </c>
      <c r="BS61" s="4" t="s">
        <v>4317</v>
      </c>
      <c r="CB61" s="76"/>
      <c r="CC61" s="61"/>
      <c r="CR61" s="4">
        <v>11600</v>
      </c>
      <c r="DK61" s="4"/>
      <c r="DL61" s="4"/>
      <c r="DM61" s="4">
        <v>28</v>
      </c>
      <c r="DN61" s="4">
        <v>448</v>
      </c>
      <c r="DO61" s="4">
        <v>46</v>
      </c>
      <c r="DP61" s="4">
        <v>150</v>
      </c>
      <c r="DS61" s="2" t="s">
        <v>12498</v>
      </c>
      <c r="DU61" s="4"/>
      <c r="DV61" s="4"/>
      <c r="DW61" s="4"/>
    </row>
    <row r="62" spans="1:127">
      <c r="A62" s="61">
        <v>2904130</v>
      </c>
      <c r="B62" s="4" t="s">
        <v>4824</v>
      </c>
      <c r="D62" s="4" t="s">
        <v>4590</v>
      </c>
      <c r="E62" s="4" t="s">
        <v>4349</v>
      </c>
      <c r="F62" s="4" t="s">
        <v>4461</v>
      </c>
      <c r="G62" s="4" t="s">
        <v>12144</v>
      </c>
      <c r="H62" s="4" t="s">
        <v>17267</v>
      </c>
      <c r="I62" s="4" t="s">
        <v>4809</v>
      </c>
      <c r="J62" s="4" t="s">
        <v>4809</v>
      </c>
      <c r="L62" s="4" t="s">
        <v>4809</v>
      </c>
      <c r="M62" s="4" t="s">
        <v>4350</v>
      </c>
      <c r="N62" s="4" t="s">
        <v>12144</v>
      </c>
      <c r="O62" s="4"/>
      <c r="P62" s="4" t="s">
        <v>12746</v>
      </c>
      <c r="U62" s="4" t="s">
        <v>12638</v>
      </c>
      <c r="V62" s="3" t="s">
        <v>12144</v>
      </c>
      <c r="W62" s="3" t="s">
        <v>4477</v>
      </c>
      <c r="X62" s="10" t="s">
        <v>12050</v>
      </c>
      <c r="Y62" s="3" t="s">
        <v>11749</v>
      </c>
      <c r="Z62" s="3">
        <v>300</v>
      </c>
      <c r="AA62" s="3">
        <v>8</v>
      </c>
      <c r="AB62" s="3">
        <v>44</v>
      </c>
      <c r="AC62" s="3">
        <v>1</v>
      </c>
      <c r="AD62" s="3">
        <v>44</v>
      </c>
      <c r="AE62" s="5">
        <v>5.5</v>
      </c>
      <c r="AH62" s="3">
        <v>1</v>
      </c>
      <c r="AJ62" s="3">
        <v>1</v>
      </c>
      <c r="AL62" s="63">
        <f t="shared" si="0"/>
        <v>2</v>
      </c>
      <c r="AM62" s="63">
        <f t="shared" si="7"/>
        <v>0</v>
      </c>
      <c r="AN62" s="4">
        <v>1</v>
      </c>
      <c r="AO62" s="3">
        <v>1</v>
      </c>
      <c r="AP62" s="4">
        <v>1</v>
      </c>
      <c r="AQ62" s="4">
        <v>1</v>
      </c>
      <c r="AR62" s="4">
        <v>1</v>
      </c>
      <c r="AS62" s="4">
        <v>1</v>
      </c>
      <c r="AT62" s="4">
        <v>1</v>
      </c>
      <c r="AU62" s="4">
        <v>1</v>
      </c>
      <c r="AV62" s="4">
        <v>1</v>
      </c>
      <c r="AW62" s="4">
        <v>1</v>
      </c>
      <c r="AX62" s="4">
        <v>2</v>
      </c>
      <c r="AY62" s="4">
        <v>2</v>
      </c>
      <c r="AZ62" s="4">
        <v>2</v>
      </c>
      <c r="BA62" s="63">
        <f t="shared" si="2"/>
        <v>15</v>
      </c>
      <c r="BB62" s="4">
        <v>3000</v>
      </c>
      <c r="BC62" s="4">
        <v>1800</v>
      </c>
      <c r="BD62" s="4">
        <v>2632</v>
      </c>
      <c r="BE62" s="63">
        <f t="shared" si="3"/>
        <v>7432</v>
      </c>
      <c r="BF62" s="4" t="s">
        <v>12060</v>
      </c>
      <c r="BG62" s="4">
        <v>42478</v>
      </c>
      <c r="BI62" s="4">
        <v>240</v>
      </c>
      <c r="BJ62" s="64">
        <f t="shared" si="5"/>
        <v>42718</v>
      </c>
      <c r="BL62" s="4">
        <v>54567</v>
      </c>
      <c r="BM62" s="3" t="s">
        <v>11515</v>
      </c>
      <c r="BO62" s="4"/>
      <c r="BP62" s="4"/>
      <c r="BR62" s="4"/>
      <c r="BS62" s="4"/>
      <c r="CB62" s="76"/>
      <c r="CC62" s="61"/>
      <c r="CL62" s="4">
        <v>1</v>
      </c>
      <c r="CM62" s="4">
        <v>20</v>
      </c>
      <c r="CR62" s="4">
        <v>11849</v>
      </c>
      <c r="DK62" s="4">
        <v>4800</v>
      </c>
      <c r="DL62" s="4">
        <v>240</v>
      </c>
      <c r="DM62" s="4">
        <v>1951</v>
      </c>
      <c r="DN62" s="4">
        <v>21469</v>
      </c>
      <c r="DO62" s="4">
        <v>1000</v>
      </c>
      <c r="DP62" s="4">
        <v>8505</v>
      </c>
      <c r="DQ62" s="4">
        <v>6000</v>
      </c>
      <c r="DR62" s="4">
        <v>12503</v>
      </c>
      <c r="DS62" s="2" t="s">
        <v>12498</v>
      </c>
      <c r="DU62" s="4" t="s">
        <v>32390</v>
      </c>
      <c r="DV62" s="4" t="s">
        <v>32391</v>
      </c>
      <c r="DW62" s="4"/>
    </row>
    <row r="63" spans="1:127">
      <c r="A63" s="61">
        <v>2904131</v>
      </c>
      <c r="B63" s="4" t="s">
        <v>4010</v>
      </c>
      <c r="D63" s="4" t="s">
        <v>4479</v>
      </c>
      <c r="E63" s="4" t="s">
        <v>4364</v>
      </c>
      <c r="F63" s="4" t="s">
        <v>4480</v>
      </c>
      <c r="G63" s="4" t="s">
        <v>12746</v>
      </c>
      <c r="H63" s="4" t="s">
        <v>17267</v>
      </c>
      <c r="I63" s="4" t="s">
        <v>4809</v>
      </c>
      <c r="J63" s="4" t="s">
        <v>4809</v>
      </c>
      <c r="L63" s="4" t="s">
        <v>4809</v>
      </c>
      <c r="M63" s="4" t="s">
        <v>12637</v>
      </c>
      <c r="N63" s="4" t="s">
        <v>12144</v>
      </c>
      <c r="O63" s="4"/>
      <c r="P63" s="4" t="s">
        <v>12746</v>
      </c>
      <c r="V63" s="3" t="s">
        <v>12746</v>
      </c>
      <c r="X63" s="10" t="s">
        <v>12050</v>
      </c>
      <c r="Y63" s="3" t="s">
        <v>11749</v>
      </c>
      <c r="Z63" s="3">
        <v>300</v>
      </c>
      <c r="AA63" s="3">
        <v>8</v>
      </c>
      <c r="AB63" s="3">
        <v>48</v>
      </c>
      <c r="AC63" s="3">
        <v>1</v>
      </c>
      <c r="AD63" s="3">
        <v>48</v>
      </c>
      <c r="AE63" s="5">
        <v>5.5</v>
      </c>
      <c r="AF63" s="3">
        <v>1</v>
      </c>
      <c r="AL63" s="63">
        <f t="shared" si="0"/>
        <v>0</v>
      </c>
      <c r="AM63" s="63">
        <f t="shared" si="7"/>
        <v>0</v>
      </c>
      <c r="AN63" s="4">
        <v>2</v>
      </c>
      <c r="AO63" s="3">
        <v>2</v>
      </c>
      <c r="AP63" s="4">
        <v>2</v>
      </c>
      <c r="AQ63" s="4">
        <v>2</v>
      </c>
      <c r="AR63" s="4">
        <v>2</v>
      </c>
      <c r="AS63" s="4">
        <v>2</v>
      </c>
      <c r="AT63" s="4">
        <v>2</v>
      </c>
      <c r="AU63" s="4">
        <v>2</v>
      </c>
      <c r="AV63" s="4">
        <v>2</v>
      </c>
      <c r="AW63" s="4">
        <v>2</v>
      </c>
      <c r="AX63" s="4">
        <v>2</v>
      </c>
      <c r="AY63" s="4">
        <v>2</v>
      </c>
      <c r="AZ63" s="4">
        <v>2</v>
      </c>
      <c r="BA63" s="63">
        <f t="shared" si="2"/>
        <v>24</v>
      </c>
      <c r="BB63" s="3"/>
      <c r="BC63" s="3"/>
      <c r="BD63" s="4">
        <v>2700</v>
      </c>
      <c r="BE63" s="63">
        <f t="shared" si="3"/>
        <v>2700</v>
      </c>
      <c r="BF63" s="4" t="s">
        <v>12060</v>
      </c>
      <c r="BG63" s="4">
        <v>3697</v>
      </c>
      <c r="BI63" s="4">
        <v>18</v>
      </c>
      <c r="BJ63" s="64">
        <f t="shared" si="5"/>
        <v>3715</v>
      </c>
      <c r="BK63" s="3">
        <v>4</v>
      </c>
      <c r="BL63" s="4">
        <v>180</v>
      </c>
      <c r="BM63" s="3" t="s">
        <v>13626</v>
      </c>
      <c r="BN63" s="4">
        <v>6</v>
      </c>
      <c r="BO63" s="4">
        <v>180</v>
      </c>
      <c r="BP63" s="4" t="s">
        <v>8418</v>
      </c>
      <c r="BQ63" s="4">
        <v>294</v>
      </c>
      <c r="BR63" s="4">
        <v>9703</v>
      </c>
      <c r="BS63" s="4" t="s">
        <v>12824</v>
      </c>
      <c r="BZ63" s="4"/>
      <c r="CB63" s="76"/>
      <c r="CC63" s="61"/>
      <c r="CL63" s="4">
        <v>1</v>
      </c>
      <c r="CM63" s="4">
        <v>1</v>
      </c>
      <c r="CR63" s="4">
        <v>6348</v>
      </c>
      <c r="DK63" s="4">
        <v>360</v>
      </c>
      <c r="DL63" s="4">
        <v>18</v>
      </c>
      <c r="DM63" s="4">
        <v>60</v>
      </c>
      <c r="DN63" s="4">
        <v>840</v>
      </c>
      <c r="DO63" s="4">
        <v>180</v>
      </c>
      <c r="DP63" s="4">
        <v>325</v>
      </c>
      <c r="DS63" s="2" t="s">
        <v>12498</v>
      </c>
      <c r="DU63" s="4"/>
      <c r="DV63" s="4"/>
      <c r="DW63" s="4"/>
    </row>
    <row r="64" spans="1:127">
      <c r="A64" s="61">
        <v>2904044</v>
      </c>
      <c r="B64" s="4" t="s">
        <v>4978</v>
      </c>
      <c r="D64" s="4" t="s">
        <v>4979</v>
      </c>
      <c r="F64" s="4" t="s">
        <v>4979</v>
      </c>
      <c r="G64" s="4" t="s">
        <v>12746</v>
      </c>
      <c r="H64" s="4" t="s">
        <v>17267</v>
      </c>
      <c r="I64" s="4" t="s">
        <v>5104</v>
      </c>
      <c r="J64" s="4" t="s">
        <v>5104</v>
      </c>
      <c r="L64" s="4" t="s">
        <v>5218</v>
      </c>
      <c r="M64" s="4"/>
      <c r="N64" s="4" t="s">
        <v>12746</v>
      </c>
      <c r="O64" s="4"/>
      <c r="P64" s="2" t="s">
        <v>12746</v>
      </c>
      <c r="Q64" s="2"/>
      <c r="R64" s="2"/>
      <c r="S64" s="2"/>
      <c r="T64" s="2"/>
      <c r="U64" s="2"/>
      <c r="V64" s="2" t="s">
        <v>12746</v>
      </c>
      <c r="W64" s="2"/>
      <c r="X64" s="4" t="s">
        <v>11911</v>
      </c>
      <c r="Y64" s="4" t="s">
        <v>12062</v>
      </c>
      <c r="Z64" s="2">
        <v>238</v>
      </c>
      <c r="AA64" s="2">
        <v>8</v>
      </c>
      <c r="AB64" s="2">
        <v>48</v>
      </c>
      <c r="AC64" s="2">
        <v>1</v>
      </c>
      <c r="AD64" s="2">
        <v>48</v>
      </c>
      <c r="AE64" s="22">
        <v>6</v>
      </c>
      <c r="AF64" s="2"/>
      <c r="AG64" s="2"/>
      <c r="AH64" s="2"/>
      <c r="AI64" s="2"/>
      <c r="AJ64" s="2">
        <v>2</v>
      </c>
      <c r="AK64" s="2"/>
      <c r="AL64" s="63">
        <f t="shared" si="0"/>
        <v>2</v>
      </c>
      <c r="AM64" s="63">
        <f>SUM(AK64,AI64)</f>
        <v>0</v>
      </c>
      <c r="AN64" s="4">
        <v>8</v>
      </c>
      <c r="AO64" s="4">
        <v>13</v>
      </c>
      <c r="AP64" s="4">
        <v>14</v>
      </c>
      <c r="AQ64" s="4">
        <v>10</v>
      </c>
      <c r="AR64" s="4">
        <v>13</v>
      </c>
      <c r="AS64" s="4">
        <v>7</v>
      </c>
      <c r="AT64" s="4">
        <v>7</v>
      </c>
      <c r="AU64" s="4">
        <v>8</v>
      </c>
      <c r="AV64" s="4">
        <v>2</v>
      </c>
      <c r="AW64" s="4">
        <v>2</v>
      </c>
      <c r="AX64" s="4">
        <v>4</v>
      </c>
      <c r="AY64" s="4">
        <v>6</v>
      </c>
      <c r="AZ64" s="4">
        <v>8</v>
      </c>
      <c r="BA64" s="63">
        <f t="shared" si="2"/>
        <v>94</v>
      </c>
      <c r="BB64" s="2"/>
      <c r="BC64" s="2">
        <v>1076</v>
      </c>
      <c r="BD64" s="6">
        <v>12716</v>
      </c>
      <c r="BE64" s="63">
        <f t="shared" si="3"/>
        <v>13792</v>
      </c>
      <c r="BF64" s="4" t="s">
        <v>12060</v>
      </c>
      <c r="BG64" s="59">
        <v>21346</v>
      </c>
      <c r="BH64" s="2"/>
      <c r="BI64" s="6">
        <v>327</v>
      </c>
      <c r="BJ64" s="63">
        <f t="shared" si="5"/>
        <v>21673</v>
      </c>
      <c r="BK64" s="4">
        <v>4</v>
      </c>
      <c r="BL64" s="4">
        <v>60</v>
      </c>
      <c r="BM64" s="2" t="s">
        <v>13549</v>
      </c>
      <c r="BN64" s="2">
        <v>5600</v>
      </c>
      <c r="BO64" s="2">
        <v>69940</v>
      </c>
      <c r="BP64" s="2" t="s">
        <v>12925</v>
      </c>
      <c r="BQ64" s="2"/>
      <c r="BR64" s="2"/>
      <c r="BS64" s="2"/>
      <c r="BT64" s="2"/>
      <c r="BU64" s="2"/>
      <c r="BV64" s="2"/>
      <c r="BW64" s="2"/>
      <c r="BX64" s="2"/>
      <c r="BY64" s="2"/>
      <c r="BZ64" s="2"/>
      <c r="CA64" s="2"/>
      <c r="CB64" s="74"/>
      <c r="CC64" s="75"/>
      <c r="CD64" s="2"/>
      <c r="CE64" s="2"/>
      <c r="CF64" s="2"/>
      <c r="CG64" s="2"/>
      <c r="CH64" s="2"/>
      <c r="CI64" s="2"/>
      <c r="CJ64" s="2"/>
      <c r="CK64" s="2"/>
      <c r="CL64" s="4">
        <v>2</v>
      </c>
      <c r="CM64" s="4">
        <v>43</v>
      </c>
      <c r="CN64" s="2"/>
      <c r="CO64" s="2"/>
      <c r="CP64" s="2"/>
      <c r="CQ64" s="2"/>
      <c r="CR64" s="58">
        <v>69673</v>
      </c>
      <c r="CS64" s="2"/>
      <c r="CT64" s="2"/>
      <c r="CU64" s="2"/>
      <c r="CV64" s="2"/>
      <c r="CW64" s="2"/>
      <c r="CX64" s="2"/>
      <c r="CY64" s="2"/>
      <c r="CZ64" s="2"/>
      <c r="DA64" s="2"/>
      <c r="DB64" s="2"/>
      <c r="DC64" s="2"/>
      <c r="DD64" s="2"/>
      <c r="DE64" s="2"/>
      <c r="DF64" s="2"/>
      <c r="DG64" s="2"/>
      <c r="DH64" s="2"/>
      <c r="DI64" s="2"/>
      <c r="DK64" s="4">
        <v>8200</v>
      </c>
      <c r="DL64" s="4">
        <v>327</v>
      </c>
      <c r="DM64" s="4">
        <v>1013</v>
      </c>
      <c r="DN64" s="4">
        <v>16546</v>
      </c>
      <c r="DO64" s="4">
        <v>2250</v>
      </c>
      <c r="DP64" s="4">
        <v>2400</v>
      </c>
      <c r="DQ64" s="4">
        <v>1148</v>
      </c>
      <c r="DR64" s="4">
        <v>2400</v>
      </c>
      <c r="DS64" s="2" t="s">
        <v>12498</v>
      </c>
      <c r="DU64" s="84" t="s">
        <v>32392</v>
      </c>
      <c r="DV64" s="4"/>
      <c r="DW64" s="4" t="s">
        <v>32394</v>
      </c>
    </row>
    <row r="65" spans="1:127">
      <c r="A65" s="61">
        <v>2904132</v>
      </c>
      <c r="B65" s="4" t="s">
        <v>4591</v>
      </c>
      <c r="D65" s="4" t="s">
        <v>4483</v>
      </c>
      <c r="E65" s="4" t="s">
        <v>4826</v>
      </c>
      <c r="F65" s="4" t="s">
        <v>4712</v>
      </c>
      <c r="G65" s="4" t="s">
        <v>12746</v>
      </c>
      <c r="H65" s="4" t="s">
        <v>17267</v>
      </c>
      <c r="I65" s="4" t="s">
        <v>4825</v>
      </c>
      <c r="J65" s="4" t="s">
        <v>4825</v>
      </c>
      <c r="L65" s="4" t="s">
        <v>4825</v>
      </c>
      <c r="N65" s="4" t="s">
        <v>12144</v>
      </c>
      <c r="O65" s="4"/>
      <c r="P65" s="4" t="s">
        <v>12746</v>
      </c>
      <c r="V65" s="3" t="s">
        <v>12746</v>
      </c>
      <c r="X65" s="10" t="s">
        <v>12050</v>
      </c>
      <c r="Y65" s="3" t="s">
        <v>11749</v>
      </c>
      <c r="Z65" s="3">
        <v>310</v>
      </c>
      <c r="AA65" s="3">
        <v>8</v>
      </c>
      <c r="AB65" s="3">
        <v>44</v>
      </c>
      <c r="AC65" s="3">
        <v>1</v>
      </c>
      <c r="AD65" s="3">
        <v>40</v>
      </c>
      <c r="AE65" s="5">
        <v>5.5</v>
      </c>
      <c r="AF65" s="3">
        <v>3</v>
      </c>
      <c r="AK65" s="3">
        <v>1</v>
      </c>
      <c r="AL65" s="63">
        <f t="shared" si="0"/>
        <v>0</v>
      </c>
      <c r="AM65" s="63">
        <f t="shared" ref="AM65:AM73" si="8">SUM(AI65,AK65)</f>
        <v>1</v>
      </c>
      <c r="AN65" s="4">
        <v>9</v>
      </c>
      <c r="AO65" s="3">
        <v>9</v>
      </c>
      <c r="AP65" s="4">
        <v>7</v>
      </c>
      <c r="AQ65" s="4">
        <v>8</v>
      </c>
      <c r="AR65" s="4">
        <v>8</v>
      </c>
      <c r="AS65" s="4">
        <v>9</v>
      </c>
      <c r="AT65" s="4">
        <v>9</v>
      </c>
      <c r="AU65" s="4">
        <v>9</v>
      </c>
      <c r="AV65" s="4">
        <v>7</v>
      </c>
      <c r="AW65" s="4">
        <v>7</v>
      </c>
      <c r="AX65" s="4">
        <v>9</v>
      </c>
      <c r="AY65" s="4">
        <v>9</v>
      </c>
      <c r="AZ65" s="4">
        <v>9</v>
      </c>
      <c r="BA65" s="63">
        <f t="shared" si="2"/>
        <v>100</v>
      </c>
      <c r="BB65" s="3"/>
      <c r="BC65" s="3">
        <v>781</v>
      </c>
      <c r="BD65" s="4">
        <v>13157</v>
      </c>
      <c r="BE65" s="63">
        <f t="shared" si="3"/>
        <v>13938</v>
      </c>
      <c r="BF65" s="4" t="s">
        <v>12060</v>
      </c>
      <c r="BG65" s="4">
        <v>11694</v>
      </c>
      <c r="BI65" s="4">
        <v>635</v>
      </c>
      <c r="BJ65" s="64">
        <f t="shared" si="5"/>
        <v>12329</v>
      </c>
      <c r="BL65" s="4">
        <v>55373</v>
      </c>
      <c r="BM65" s="3" t="s">
        <v>4011</v>
      </c>
      <c r="BO65" s="4"/>
      <c r="BP65" s="4"/>
      <c r="BR65" s="4"/>
      <c r="BS65" s="4"/>
      <c r="BZ65" s="4"/>
      <c r="CB65" s="76"/>
      <c r="CC65" s="61"/>
      <c r="CL65" s="4">
        <v>6</v>
      </c>
      <c r="CM65" s="4">
        <v>42</v>
      </c>
      <c r="CR65" s="4">
        <v>43044</v>
      </c>
      <c r="DK65" s="4">
        <v>23274</v>
      </c>
      <c r="DL65" s="4">
        <v>635</v>
      </c>
      <c r="DM65" s="4">
        <v>180</v>
      </c>
      <c r="DN65" s="4">
        <v>2429</v>
      </c>
      <c r="DO65" s="4">
        <v>310</v>
      </c>
      <c r="DP65" s="4">
        <v>1008</v>
      </c>
      <c r="DQ65" s="4">
        <v>261</v>
      </c>
      <c r="DR65" s="4">
        <v>7875</v>
      </c>
      <c r="DS65" s="2" t="s">
        <v>12498</v>
      </c>
      <c r="DU65" s="4" t="s">
        <v>32395</v>
      </c>
      <c r="DV65" s="4"/>
      <c r="DW65" s="4"/>
    </row>
    <row r="66" spans="1:127">
      <c r="A66" s="61">
        <v>2904133</v>
      </c>
      <c r="B66" s="4" t="s">
        <v>4133</v>
      </c>
      <c r="D66" s="4" t="s">
        <v>4130</v>
      </c>
      <c r="E66" s="4" t="s">
        <v>4491</v>
      </c>
      <c r="F66" s="4" t="s">
        <v>4130</v>
      </c>
      <c r="G66" s="4" t="s">
        <v>12144</v>
      </c>
      <c r="H66" s="4" t="s">
        <v>17267</v>
      </c>
      <c r="I66" s="4" t="s">
        <v>4825</v>
      </c>
      <c r="J66" s="4" t="s">
        <v>4825</v>
      </c>
      <c r="L66" s="4" t="s">
        <v>4825</v>
      </c>
      <c r="N66" s="4" t="s">
        <v>12144</v>
      </c>
      <c r="O66" s="4"/>
      <c r="P66" s="4" t="s">
        <v>12746</v>
      </c>
      <c r="V66" s="3" t="s">
        <v>12746</v>
      </c>
      <c r="X66" s="10" t="s">
        <v>11911</v>
      </c>
      <c r="Y66" s="3" t="s">
        <v>12062</v>
      </c>
      <c r="Z66" s="3">
        <v>300</v>
      </c>
      <c r="AA66" s="3">
        <v>9</v>
      </c>
      <c r="AB66" s="3">
        <v>49</v>
      </c>
      <c r="AC66" s="3">
        <v>1</v>
      </c>
      <c r="AD66" s="3">
        <v>49</v>
      </c>
      <c r="AE66" s="5">
        <v>5.5</v>
      </c>
      <c r="AJ66" s="3">
        <v>7</v>
      </c>
      <c r="AK66" s="3">
        <v>3</v>
      </c>
      <c r="AL66" s="63">
        <f t="shared" si="0"/>
        <v>7</v>
      </c>
      <c r="AM66" s="63">
        <f t="shared" si="8"/>
        <v>3</v>
      </c>
      <c r="AN66" s="4">
        <v>30</v>
      </c>
      <c r="AO66" s="4">
        <v>40</v>
      </c>
      <c r="AP66" s="4">
        <v>40</v>
      </c>
      <c r="AQ66" s="4">
        <v>40</v>
      </c>
      <c r="AR66" s="4">
        <v>40</v>
      </c>
      <c r="AS66" s="4">
        <v>40</v>
      </c>
      <c r="AT66" s="4">
        <v>40</v>
      </c>
      <c r="AU66" s="4">
        <v>40</v>
      </c>
      <c r="AV66" s="4">
        <v>40</v>
      </c>
      <c r="AW66" s="4">
        <v>40</v>
      </c>
      <c r="AX66" s="4">
        <v>40</v>
      </c>
      <c r="AY66" s="4">
        <v>40</v>
      </c>
      <c r="AZ66" s="4">
        <v>40</v>
      </c>
      <c r="BA66" s="63">
        <f t="shared" si="2"/>
        <v>480</v>
      </c>
      <c r="BB66" s="3"/>
      <c r="BC66" s="3">
        <v>30000</v>
      </c>
      <c r="BD66" s="4">
        <v>78000</v>
      </c>
      <c r="BE66" s="63">
        <f t="shared" si="3"/>
        <v>108000</v>
      </c>
      <c r="BG66" s="4">
        <v>440000</v>
      </c>
      <c r="BH66" s="4">
        <v>225</v>
      </c>
      <c r="BI66" s="4">
        <v>2760</v>
      </c>
      <c r="BJ66" s="64">
        <f t="shared" si="5"/>
        <v>442985</v>
      </c>
      <c r="BK66" s="4">
        <v>192000</v>
      </c>
      <c r="BL66" s="4">
        <v>700000</v>
      </c>
      <c r="BM66" s="3" t="s">
        <v>4492</v>
      </c>
      <c r="BO66" s="4"/>
      <c r="BP66" s="4"/>
      <c r="BR66" s="4"/>
      <c r="BS66" s="4"/>
      <c r="BZ66" s="4"/>
      <c r="CB66" s="76"/>
      <c r="CC66" s="61"/>
      <c r="CL66" s="4">
        <v>21</v>
      </c>
      <c r="CM66" s="4">
        <v>270</v>
      </c>
      <c r="CR66" s="4">
        <v>257015</v>
      </c>
      <c r="CT66" s="4">
        <v>225</v>
      </c>
      <c r="CU66" s="4" t="s">
        <v>12305</v>
      </c>
      <c r="CV66" s="4" t="s">
        <v>15144</v>
      </c>
      <c r="DK66" s="4">
        <v>133920</v>
      </c>
      <c r="DL66" s="4">
        <v>2760</v>
      </c>
      <c r="DM66" s="4">
        <v>25000</v>
      </c>
      <c r="DN66" s="4">
        <v>200000</v>
      </c>
      <c r="DO66" s="4">
        <v>100000</v>
      </c>
      <c r="DP66" s="4">
        <v>200000</v>
      </c>
      <c r="DQ66" s="4">
        <v>20000</v>
      </c>
      <c r="DR66" s="4">
        <v>40000</v>
      </c>
      <c r="DS66" s="2" t="s">
        <v>12498</v>
      </c>
      <c r="DU66" s="4" t="s">
        <v>32396</v>
      </c>
      <c r="DV66" s="4"/>
      <c r="DW66" s="4"/>
    </row>
    <row r="67" spans="1:127">
      <c r="A67" s="61">
        <v>2904134</v>
      </c>
      <c r="B67" s="4" t="s">
        <v>4603</v>
      </c>
      <c r="D67" s="4" t="s">
        <v>4390</v>
      </c>
      <c r="E67" s="4" t="s">
        <v>4139</v>
      </c>
      <c r="F67" s="4" t="s">
        <v>4140</v>
      </c>
      <c r="G67" s="4" t="s">
        <v>12144</v>
      </c>
      <c r="H67" s="4" t="s">
        <v>17267</v>
      </c>
      <c r="I67" s="4" t="s">
        <v>4138</v>
      </c>
      <c r="J67" s="4" t="s">
        <v>4825</v>
      </c>
      <c r="L67" s="4" t="s">
        <v>4825</v>
      </c>
      <c r="M67" s="4" t="s">
        <v>4141</v>
      </c>
      <c r="N67" s="4" t="s">
        <v>12144</v>
      </c>
      <c r="O67" s="4"/>
      <c r="P67" s="4" t="s">
        <v>12746</v>
      </c>
      <c r="Q67" s="4" t="s">
        <v>12746</v>
      </c>
      <c r="R67" s="4" t="s">
        <v>12746</v>
      </c>
      <c r="S67" s="4" t="s">
        <v>12746</v>
      </c>
      <c r="T67" s="4" t="s">
        <v>12746</v>
      </c>
      <c r="V67" s="3" t="s">
        <v>12746</v>
      </c>
      <c r="X67" s="10" t="s">
        <v>11911</v>
      </c>
      <c r="Y67" s="3" t="s">
        <v>12062</v>
      </c>
      <c r="Z67" s="3">
        <v>307</v>
      </c>
      <c r="AA67" s="3">
        <v>8</v>
      </c>
      <c r="AB67" s="3">
        <v>44</v>
      </c>
      <c r="AC67" s="3">
        <v>1</v>
      </c>
      <c r="AD67" s="3">
        <v>44</v>
      </c>
      <c r="AE67" s="5">
        <v>5.5</v>
      </c>
      <c r="AH67" s="3">
        <v>2</v>
      </c>
      <c r="AJ67" s="3">
        <v>3</v>
      </c>
      <c r="AK67" s="3">
        <v>1</v>
      </c>
      <c r="AL67" s="63">
        <f t="shared" si="0"/>
        <v>5</v>
      </c>
      <c r="AM67" s="63">
        <f t="shared" si="8"/>
        <v>1</v>
      </c>
      <c r="AN67" s="4">
        <v>87</v>
      </c>
      <c r="AO67" s="4">
        <v>72</v>
      </c>
      <c r="AP67" s="4">
        <v>76</v>
      </c>
      <c r="AQ67" s="4">
        <v>69</v>
      </c>
      <c r="AR67" s="4">
        <v>78</v>
      </c>
      <c r="AS67" s="4">
        <v>80</v>
      </c>
      <c r="AT67" s="4">
        <v>85</v>
      </c>
      <c r="AU67" s="4">
        <v>90</v>
      </c>
      <c r="AV67" s="4">
        <v>93</v>
      </c>
      <c r="AW67" s="4">
        <v>103</v>
      </c>
      <c r="AX67" s="4">
        <v>95</v>
      </c>
      <c r="AY67" s="4">
        <v>89</v>
      </c>
      <c r="AZ67" s="4">
        <v>92</v>
      </c>
      <c r="BA67" s="63">
        <f t="shared" si="2"/>
        <v>1022</v>
      </c>
      <c r="BB67" s="4">
        <v>14001</v>
      </c>
      <c r="BC67" s="4">
        <v>10485</v>
      </c>
      <c r="BD67" s="4">
        <v>103142</v>
      </c>
      <c r="BE67" s="63">
        <f t="shared" si="3"/>
        <v>127628</v>
      </c>
      <c r="BF67" s="4" t="s">
        <v>9678</v>
      </c>
      <c r="BG67" s="4">
        <v>75398</v>
      </c>
      <c r="BI67" s="4">
        <v>2028</v>
      </c>
      <c r="BJ67" s="64">
        <f t="shared" si="5"/>
        <v>77426</v>
      </c>
      <c r="BK67" s="4">
        <v>338</v>
      </c>
      <c r="BL67" s="4">
        <v>22800</v>
      </c>
      <c r="BM67" s="3" t="s">
        <v>4576</v>
      </c>
      <c r="BN67" s="4">
        <v>2180</v>
      </c>
      <c r="BO67" s="4">
        <v>184309</v>
      </c>
      <c r="BP67" s="4" t="s">
        <v>13626</v>
      </c>
      <c r="BQ67" s="4">
        <v>116</v>
      </c>
      <c r="BR67" s="4">
        <v>11614</v>
      </c>
      <c r="BS67" s="4" t="s">
        <v>13714</v>
      </c>
      <c r="BZ67" s="4"/>
      <c r="CB67" s="76"/>
      <c r="CC67" s="61">
        <v>218723</v>
      </c>
      <c r="CL67" s="4">
        <v>34</v>
      </c>
      <c r="CM67" s="4">
        <v>250</v>
      </c>
      <c r="CR67" s="4">
        <v>141297</v>
      </c>
      <c r="DK67" s="4">
        <v>109680</v>
      </c>
      <c r="DL67" s="4">
        <v>2027</v>
      </c>
      <c r="DM67" s="4">
        <v>469</v>
      </c>
      <c r="DN67" s="4">
        <v>6366</v>
      </c>
      <c r="DO67" s="4">
        <v>739</v>
      </c>
      <c r="DP67" s="4">
        <v>1478</v>
      </c>
      <c r="DQ67" s="4">
        <v>6400</v>
      </c>
      <c r="DR67" s="4">
        <v>19215</v>
      </c>
      <c r="DS67" s="2" t="s">
        <v>12498</v>
      </c>
      <c r="DU67" s="4"/>
      <c r="DV67" s="4"/>
      <c r="DW67" s="4"/>
    </row>
    <row r="68" spans="1:127">
      <c r="A68" s="61">
        <v>2904135</v>
      </c>
      <c r="B68" s="4" t="s">
        <v>4261</v>
      </c>
      <c r="D68" s="4" t="s">
        <v>4262</v>
      </c>
      <c r="E68" s="4" t="s">
        <v>4264</v>
      </c>
      <c r="F68" s="4" t="s">
        <v>4263</v>
      </c>
      <c r="G68" s="4" t="s">
        <v>12746</v>
      </c>
      <c r="H68" s="4" t="s">
        <v>17267</v>
      </c>
      <c r="I68" s="4" t="s">
        <v>4825</v>
      </c>
      <c r="J68" s="4" t="s">
        <v>4825</v>
      </c>
      <c r="L68" s="4" t="s">
        <v>4825</v>
      </c>
      <c r="N68" s="4" t="s">
        <v>12144</v>
      </c>
      <c r="O68" s="4"/>
      <c r="P68" s="4" t="s">
        <v>12746</v>
      </c>
      <c r="V68" s="3" t="s">
        <v>12746</v>
      </c>
      <c r="X68" s="10" t="s">
        <v>11911</v>
      </c>
      <c r="Y68" s="3" t="s">
        <v>12074</v>
      </c>
      <c r="Z68" s="3">
        <v>307</v>
      </c>
      <c r="AA68" s="3">
        <v>8</v>
      </c>
      <c r="AB68" s="3">
        <v>44</v>
      </c>
      <c r="AC68" s="3">
        <v>1</v>
      </c>
      <c r="AD68" s="3">
        <v>44</v>
      </c>
      <c r="AE68" s="5">
        <v>5.5</v>
      </c>
      <c r="AF68" s="3">
        <v>1</v>
      </c>
      <c r="AL68" s="63">
        <f t="shared" si="0"/>
        <v>0</v>
      </c>
      <c r="AM68" s="63">
        <f t="shared" si="8"/>
        <v>0</v>
      </c>
      <c r="AN68" s="4">
        <v>3</v>
      </c>
      <c r="AO68" s="4">
        <v>30</v>
      </c>
      <c r="AP68" s="4">
        <v>24</v>
      </c>
      <c r="AQ68" s="4">
        <v>17</v>
      </c>
      <c r="AR68" s="4">
        <v>11</v>
      </c>
      <c r="AS68" s="4">
        <v>9</v>
      </c>
      <c r="AT68" s="4">
        <v>3</v>
      </c>
      <c r="AU68" s="4">
        <v>1</v>
      </c>
      <c r="AV68" s="4">
        <v>1</v>
      </c>
      <c r="AW68" s="4">
        <v>1</v>
      </c>
      <c r="AX68" s="4">
        <v>1</v>
      </c>
      <c r="AY68" s="4">
        <v>2</v>
      </c>
      <c r="AZ68" s="4">
        <v>3</v>
      </c>
      <c r="BA68" s="63">
        <f t="shared" si="2"/>
        <v>103</v>
      </c>
      <c r="BB68" s="3"/>
      <c r="BD68" s="4">
        <v>14875</v>
      </c>
      <c r="BE68" s="63">
        <f t="shared" si="3"/>
        <v>14875</v>
      </c>
      <c r="BF68" s="4" t="s">
        <v>9678</v>
      </c>
      <c r="BG68" s="4">
        <v>4905</v>
      </c>
      <c r="BI68" s="4"/>
      <c r="BJ68" s="64">
        <f t="shared" si="5"/>
        <v>4905</v>
      </c>
      <c r="BK68" s="4">
        <v>730</v>
      </c>
      <c r="BL68" s="4">
        <v>18025</v>
      </c>
      <c r="BM68" s="3" t="s">
        <v>13626</v>
      </c>
      <c r="BO68" s="3">
        <v>2160</v>
      </c>
      <c r="BP68" s="26" t="s">
        <v>4265</v>
      </c>
      <c r="BZ68" s="4"/>
      <c r="CB68" s="76"/>
      <c r="CC68" s="61">
        <v>20185</v>
      </c>
      <c r="CR68" s="4">
        <v>15280</v>
      </c>
      <c r="DK68" s="4"/>
      <c r="DL68" s="4"/>
      <c r="DM68" s="4">
        <v>300</v>
      </c>
      <c r="DN68" s="4">
        <v>4200</v>
      </c>
      <c r="DO68" s="4">
        <v>33</v>
      </c>
      <c r="DP68" s="4">
        <v>8300</v>
      </c>
      <c r="DS68" s="2" t="s">
        <v>12498</v>
      </c>
      <c r="DU68" s="4"/>
      <c r="DV68" s="4"/>
      <c r="DW68" s="4" t="s">
        <v>32397</v>
      </c>
    </row>
    <row r="69" spans="1:127">
      <c r="A69" s="61">
        <v>2904136</v>
      </c>
      <c r="B69" s="4" t="s">
        <v>4515</v>
      </c>
      <c r="D69" s="4" t="s">
        <v>7885</v>
      </c>
      <c r="E69" s="4" t="s">
        <v>3771</v>
      </c>
      <c r="G69" s="4" t="s">
        <v>12144</v>
      </c>
      <c r="H69" s="4" t="s">
        <v>17267</v>
      </c>
      <c r="I69" s="4" t="s">
        <v>4825</v>
      </c>
      <c r="J69" s="4" t="s">
        <v>4825</v>
      </c>
      <c r="L69" s="4" t="s">
        <v>4825</v>
      </c>
      <c r="N69" s="4" t="s">
        <v>12144</v>
      </c>
      <c r="O69" s="4"/>
      <c r="P69" s="4" t="s">
        <v>12746</v>
      </c>
      <c r="Q69" s="4" t="s">
        <v>12746</v>
      </c>
      <c r="R69" s="4" t="s">
        <v>12746</v>
      </c>
      <c r="S69" s="4" t="s">
        <v>12746</v>
      </c>
      <c r="T69" s="4" t="s">
        <v>12746</v>
      </c>
      <c r="V69" s="3" t="s">
        <v>12746</v>
      </c>
      <c r="X69" s="8" t="s">
        <v>4018</v>
      </c>
      <c r="Y69" s="8" t="s">
        <v>4027</v>
      </c>
      <c r="Z69" s="3">
        <v>306</v>
      </c>
      <c r="AA69" s="3">
        <v>8</v>
      </c>
      <c r="AB69" s="3">
        <v>40</v>
      </c>
      <c r="AC69" s="3">
        <v>1</v>
      </c>
      <c r="AD69" s="3">
        <v>40</v>
      </c>
      <c r="AE69" s="5">
        <v>5</v>
      </c>
      <c r="AJ69" s="3">
        <v>2</v>
      </c>
      <c r="AL69" s="63">
        <f t="shared" si="0"/>
        <v>2</v>
      </c>
      <c r="AM69" s="63">
        <f t="shared" si="8"/>
        <v>0</v>
      </c>
      <c r="AN69" s="4">
        <v>10</v>
      </c>
      <c r="AO69" s="4">
        <v>4</v>
      </c>
      <c r="AP69" s="4">
        <v>5</v>
      </c>
      <c r="AQ69" s="4">
        <v>5</v>
      </c>
      <c r="AR69" s="4">
        <v>5</v>
      </c>
      <c r="AS69" s="4">
        <v>5</v>
      </c>
      <c r="AT69" s="4">
        <v>5</v>
      </c>
      <c r="AU69" s="4">
        <v>3</v>
      </c>
      <c r="AV69" s="4">
        <v>5</v>
      </c>
      <c r="AW69" s="4">
        <v>5</v>
      </c>
      <c r="AX69" s="4">
        <v>5</v>
      </c>
      <c r="AY69" s="4">
        <v>5</v>
      </c>
      <c r="AZ69" s="4">
        <v>5</v>
      </c>
      <c r="BA69" s="63">
        <f t="shared" si="2"/>
        <v>57</v>
      </c>
      <c r="BB69" s="3"/>
      <c r="BC69" s="4">
        <v>4700</v>
      </c>
      <c r="BD69" s="4">
        <v>4179</v>
      </c>
      <c r="BE69" s="63">
        <f t="shared" si="3"/>
        <v>8879</v>
      </c>
      <c r="BF69" s="4" t="s">
        <v>11693</v>
      </c>
      <c r="BG69" s="4">
        <v>58111</v>
      </c>
      <c r="BI69" s="4">
        <v>549</v>
      </c>
      <c r="BJ69" s="64">
        <f t="shared" si="5"/>
        <v>58660</v>
      </c>
      <c r="BK69" s="4">
        <v>10000</v>
      </c>
      <c r="BL69" s="4">
        <v>79598</v>
      </c>
      <c r="BM69" s="3" t="s">
        <v>4150</v>
      </c>
      <c r="BZ69" s="4"/>
      <c r="CB69" s="76"/>
      <c r="CC69" s="61">
        <v>56409</v>
      </c>
      <c r="CL69" s="4">
        <v>5</v>
      </c>
      <c r="CM69" s="4">
        <v>83</v>
      </c>
      <c r="CR69" s="4">
        <v>20938</v>
      </c>
      <c r="DK69" s="4">
        <v>10900</v>
      </c>
      <c r="DL69" s="4">
        <v>549</v>
      </c>
      <c r="DM69" s="4">
        <v>3500</v>
      </c>
      <c r="DN69" s="4">
        <v>32327</v>
      </c>
      <c r="DO69" s="4">
        <v>17000</v>
      </c>
      <c r="DP69" s="4">
        <v>24082</v>
      </c>
      <c r="DS69" s="2" t="s">
        <v>12498</v>
      </c>
      <c r="DU69" s="4" t="s">
        <v>32398</v>
      </c>
      <c r="DV69" s="4" t="s">
        <v>32399</v>
      </c>
      <c r="DW69" s="4"/>
    </row>
    <row r="70" spans="1:127">
      <c r="A70" s="61">
        <v>2904137</v>
      </c>
      <c r="B70" s="4" t="s">
        <v>4152</v>
      </c>
      <c r="D70" s="4" t="s">
        <v>4153</v>
      </c>
      <c r="E70" s="4" t="s">
        <v>4154</v>
      </c>
      <c r="F70" s="4" t="s">
        <v>4153</v>
      </c>
      <c r="G70" s="4" t="s">
        <v>12144</v>
      </c>
      <c r="H70" s="4" t="s">
        <v>17267</v>
      </c>
      <c r="I70" s="4" t="s">
        <v>4825</v>
      </c>
      <c r="J70" s="4" t="s">
        <v>4825</v>
      </c>
      <c r="L70" s="4" t="s">
        <v>4825</v>
      </c>
      <c r="M70" s="4" t="s">
        <v>12637</v>
      </c>
      <c r="N70" s="4" t="s">
        <v>12144</v>
      </c>
      <c r="O70" s="4"/>
      <c r="P70" s="4" t="s">
        <v>12746</v>
      </c>
      <c r="V70" s="3" t="s">
        <v>12746</v>
      </c>
      <c r="X70" s="10" t="s">
        <v>11911</v>
      </c>
      <c r="Y70" s="3" t="s">
        <v>12062</v>
      </c>
      <c r="Z70" s="3">
        <v>305</v>
      </c>
      <c r="AA70" s="3">
        <v>8</v>
      </c>
      <c r="AB70" s="3">
        <v>44</v>
      </c>
      <c r="AC70" s="3">
        <v>1</v>
      </c>
      <c r="AD70" s="3">
        <v>44</v>
      </c>
      <c r="AE70" s="5">
        <v>5.5</v>
      </c>
      <c r="AH70" s="3">
        <v>4</v>
      </c>
      <c r="AJ70" s="3">
        <v>1</v>
      </c>
      <c r="AK70" s="3">
        <v>1</v>
      </c>
      <c r="AL70" s="63">
        <f t="shared" ref="AL70:AL133" si="9">SUM(AH70,AJ70)</f>
        <v>5</v>
      </c>
      <c r="AM70" s="63">
        <f t="shared" si="8"/>
        <v>1</v>
      </c>
      <c r="AN70" s="4">
        <v>12</v>
      </c>
      <c r="AO70" s="4">
        <v>7</v>
      </c>
      <c r="AP70" s="4">
        <v>12</v>
      </c>
      <c r="AQ70" s="4">
        <v>13</v>
      </c>
      <c r="AR70" s="4">
        <v>13</v>
      </c>
      <c r="AS70" s="4">
        <v>5</v>
      </c>
      <c r="AT70" s="4">
        <v>19</v>
      </c>
      <c r="AU70" s="4">
        <v>19</v>
      </c>
      <c r="AV70" s="4">
        <v>19</v>
      </c>
      <c r="AW70" s="4">
        <v>16</v>
      </c>
      <c r="AX70" s="4">
        <v>10</v>
      </c>
      <c r="AY70" s="4">
        <v>12</v>
      </c>
      <c r="AZ70" s="4">
        <v>12</v>
      </c>
      <c r="BA70" s="63">
        <f t="shared" ref="BA70:BA133" si="10">SUM(AO70:AZ70)</f>
        <v>157</v>
      </c>
      <c r="BB70" s="4">
        <v>17805</v>
      </c>
      <c r="BC70" s="4">
        <v>5412</v>
      </c>
      <c r="BD70" s="4">
        <v>12595</v>
      </c>
      <c r="BE70" s="63">
        <f t="shared" ref="BE70:BE133" si="11">SUM(BB70:BD70)</f>
        <v>35812</v>
      </c>
      <c r="BF70" s="4" t="s">
        <v>12060</v>
      </c>
      <c r="BG70" s="4">
        <v>22423</v>
      </c>
      <c r="BI70" s="4">
        <v>88</v>
      </c>
      <c r="BJ70" s="64">
        <f t="shared" ref="BJ70:BJ101" si="12">SUM(BG70:BI70)</f>
        <v>22511</v>
      </c>
      <c r="BK70" s="4">
        <v>2900</v>
      </c>
      <c r="BL70" s="4">
        <v>77589</v>
      </c>
      <c r="BM70" t="s">
        <v>4045</v>
      </c>
      <c r="BN70" s="4">
        <v>10</v>
      </c>
      <c r="BO70" s="1">
        <v>200</v>
      </c>
      <c r="BP70" t="s">
        <v>4046</v>
      </c>
      <c r="BZ70" s="4"/>
      <c r="CB70" s="76"/>
      <c r="CC70" s="61">
        <v>77789</v>
      </c>
      <c r="CL70" s="4">
        <v>3</v>
      </c>
      <c r="CM70" s="4">
        <v>10</v>
      </c>
      <c r="CR70" s="4">
        <v>55278</v>
      </c>
      <c r="DK70" s="4">
        <v>1760</v>
      </c>
      <c r="DL70" s="4">
        <v>88</v>
      </c>
      <c r="DM70" s="4">
        <v>536</v>
      </c>
      <c r="DN70" s="4">
        <v>5741</v>
      </c>
      <c r="DO70" s="4">
        <v>1052</v>
      </c>
      <c r="DP70" s="4">
        <v>1631</v>
      </c>
      <c r="DS70" s="2" t="s">
        <v>12498</v>
      </c>
      <c r="DU70" s="4" t="s">
        <v>32400</v>
      </c>
      <c r="DV70" s="4"/>
      <c r="DW70" s="4"/>
    </row>
    <row r="71" spans="1:127">
      <c r="A71" s="61">
        <v>2904138</v>
      </c>
      <c r="B71" s="4" t="s">
        <v>4520</v>
      </c>
      <c r="D71" s="4" t="s">
        <v>4638</v>
      </c>
      <c r="E71" s="4" t="s">
        <v>4627</v>
      </c>
      <c r="F71" s="4" t="s">
        <v>4639</v>
      </c>
      <c r="G71" s="4" t="s">
        <v>12746</v>
      </c>
      <c r="H71" s="4" t="s">
        <v>17267</v>
      </c>
      <c r="I71" s="4" t="s">
        <v>1808</v>
      </c>
      <c r="J71" s="4" t="s">
        <v>1808</v>
      </c>
      <c r="L71" t="s">
        <v>4626</v>
      </c>
      <c r="N71" s="4" t="s">
        <v>12746</v>
      </c>
      <c r="O71" s="4" t="s">
        <v>32457</v>
      </c>
      <c r="P71" s="4" t="s">
        <v>12746</v>
      </c>
      <c r="V71" s="3" t="s">
        <v>12746</v>
      </c>
      <c r="X71" s="10" t="s">
        <v>11911</v>
      </c>
      <c r="Y71" s="3" t="s">
        <v>12062</v>
      </c>
      <c r="Z71" s="3">
        <v>307</v>
      </c>
      <c r="AA71" s="3">
        <v>8</v>
      </c>
      <c r="AB71" s="3">
        <v>45</v>
      </c>
      <c r="AC71" s="3">
        <v>1</v>
      </c>
      <c r="AD71" s="3">
        <v>45</v>
      </c>
      <c r="AE71" s="5">
        <v>6</v>
      </c>
      <c r="AF71" s="3">
        <v>1</v>
      </c>
      <c r="AL71" s="63">
        <f t="shared" si="9"/>
        <v>0</v>
      </c>
      <c r="AM71" s="63">
        <f t="shared" si="8"/>
        <v>0</v>
      </c>
      <c r="AN71" s="4">
        <v>3</v>
      </c>
      <c r="AO71" s="4">
        <v>1</v>
      </c>
      <c r="AP71" s="4">
        <v>3</v>
      </c>
      <c r="AQ71" s="4">
        <v>3</v>
      </c>
      <c r="AR71" s="4">
        <v>3</v>
      </c>
      <c r="AS71" s="4">
        <v>1</v>
      </c>
      <c r="AT71" s="4">
        <v>1</v>
      </c>
      <c r="AU71" s="4">
        <v>1</v>
      </c>
      <c r="AV71" s="4">
        <v>1</v>
      </c>
      <c r="AW71" s="4">
        <v>1</v>
      </c>
      <c r="AX71" s="4">
        <v>3</v>
      </c>
      <c r="AY71" s="4">
        <v>3</v>
      </c>
      <c r="AZ71" s="4">
        <v>3</v>
      </c>
      <c r="BA71" s="63">
        <f t="shared" si="10"/>
        <v>24</v>
      </c>
      <c r="BB71" s="3"/>
      <c r="BC71" s="3"/>
      <c r="BD71" s="4">
        <v>2324</v>
      </c>
      <c r="BE71" s="63">
        <f t="shared" si="11"/>
        <v>2324</v>
      </c>
      <c r="BF71" s="4" t="s">
        <v>11693</v>
      </c>
      <c r="BG71" s="4">
        <v>8508</v>
      </c>
      <c r="BI71" s="4">
        <v>240</v>
      </c>
      <c r="BJ71" s="64">
        <f t="shared" si="12"/>
        <v>8748</v>
      </c>
      <c r="BK71" s="4">
        <v>1448</v>
      </c>
      <c r="BL71" s="4">
        <v>18831</v>
      </c>
      <c r="BM71" s="1" t="s">
        <v>13719</v>
      </c>
      <c r="BZ71" s="4"/>
      <c r="CB71" s="76"/>
      <c r="CC71" s="61"/>
      <c r="CL71" s="4">
        <v>2</v>
      </c>
      <c r="CM71" s="4">
        <v>30</v>
      </c>
      <c r="CR71" s="4">
        <v>10083</v>
      </c>
      <c r="DK71" s="4">
        <v>4800</v>
      </c>
      <c r="DL71" s="4">
        <v>240</v>
      </c>
      <c r="DM71" s="4">
        <v>654</v>
      </c>
      <c r="DN71" s="4">
        <v>6542</v>
      </c>
      <c r="DO71" s="4">
        <v>1490</v>
      </c>
      <c r="DP71" s="4">
        <v>2966</v>
      </c>
      <c r="DS71" s="2" t="s">
        <v>12498</v>
      </c>
      <c r="DU71" s="4"/>
      <c r="DV71" s="4"/>
      <c r="DW71" s="4" t="s">
        <v>32458</v>
      </c>
    </row>
    <row r="72" spans="1:127">
      <c r="A72" s="61">
        <v>2904139</v>
      </c>
      <c r="B72" s="4" t="s">
        <v>4156</v>
      </c>
      <c r="D72" s="4" t="s">
        <v>4279</v>
      </c>
      <c r="E72" s="6" t="s">
        <v>4280</v>
      </c>
      <c r="F72" s="4" t="s">
        <v>4279</v>
      </c>
      <c r="G72" s="4" t="s">
        <v>12746</v>
      </c>
      <c r="H72" s="4" t="s">
        <v>17267</v>
      </c>
      <c r="I72" s="4" t="s">
        <v>1808</v>
      </c>
      <c r="J72" s="4" t="s">
        <v>1808</v>
      </c>
      <c r="L72" t="s">
        <v>4626</v>
      </c>
      <c r="M72" s="6" t="s">
        <v>4151</v>
      </c>
      <c r="N72" s="4" t="s">
        <v>12144</v>
      </c>
      <c r="O72" s="4"/>
      <c r="P72" s="4" t="s">
        <v>12746</v>
      </c>
      <c r="V72" s="3" t="s">
        <v>12746</v>
      </c>
      <c r="X72" s="10" t="s">
        <v>11911</v>
      </c>
      <c r="Y72" s="3" t="s">
        <v>12074</v>
      </c>
      <c r="Z72" s="3">
        <v>307</v>
      </c>
      <c r="AA72" s="3">
        <v>9</v>
      </c>
      <c r="AB72" s="3">
        <v>54</v>
      </c>
      <c r="AC72" s="3">
        <v>1</v>
      </c>
      <c r="AD72" s="3">
        <v>54</v>
      </c>
      <c r="AE72" s="5">
        <v>6</v>
      </c>
      <c r="AF72" s="3">
        <v>1</v>
      </c>
      <c r="AJ72" s="3">
        <v>2</v>
      </c>
      <c r="AK72" s="3">
        <v>1</v>
      </c>
      <c r="AL72" s="63">
        <f t="shared" si="9"/>
        <v>2</v>
      </c>
      <c r="AM72" s="63">
        <f t="shared" si="8"/>
        <v>1</v>
      </c>
      <c r="AN72" s="4">
        <v>10</v>
      </c>
      <c r="AO72" s="4">
        <v>13</v>
      </c>
      <c r="AP72" s="4">
        <v>12</v>
      </c>
      <c r="AQ72" s="4">
        <v>14</v>
      </c>
      <c r="AR72" s="4">
        <v>12</v>
      </c>
      <c r="AS72" s="4">
        <v>11</v>
      </c>
      <c r="AT72" s="4">
        <v>9</v>
      </c>
      <c r="AU72" s="4">
        <v>7</v>
      </c>
      <c r="AV72" s="4">
        <v>6</v>
      </c>
      <c r="AW72" s="4">
        <v>7</v>
      </c>
      <c r="AX72" s="4">
        <v>9</v>
      </c>
      <c r="AY72" s="4">
        <v>16</v>
      </c>
      <c r="AZ72" s="4">
        <v>14</v>
      </c>
      <c r="BA72" s="63">
        <f t="shared" si="10"/>
        <v>130</v>
      </c>
      <c r="BB72" s="3"/>
      <c r="BC72" s="3">
        <v>3194</v>
      </c>
      <c r="BD72" s="4">
        <v>12031</v>
      </c>
      <c r="BE72" s="63">
        <f t="shared" si="11"/>
        <v>15225</v>
      </c>
      <c r="BF72" s="4" t="s">
        <v>12060</v>
      </c>
      <c r="BG72" s="4">
        <v>8000</v>
      </c>
      <c r="BI72" s="4">
        <v>280</v>
      </c>
      <c r="BJ72" s="64">
        <f t="shared" si="12"/>
        <v>8280</v>
      </c>
      <c r="BK72" s="3">
        <v>28</v>
      </c>
      <c r="BL72" s="3">
        <v>218</v>
      </c>
      <c r="BM72" s="3" t="s">
        <v>13435</v>
      </c>
      <c r="BN72" s="4">
        <v>351</v>
      </c>
      <c r="BO72" s="3">
        <v>3253</v>
      </c>
      <c r="BP72" s="3" t="s">
        <v>11979</v>
      </c>
      <c r="BQ72" s="4">
        <v>3055</v>
      </c>
      <c r="BR72" s="3">
        <v>28206</v>
      </c>
      <c r="BS72" s="3" t="s">
        <v>13719</v>
      </c>
      <c r="BT72" s="4">
        <v>18</v>
      </c>
      <c r="BU72" s="4">
        <v>277</v>
      </c>
      <c r="BV72" s="2" t="s">
        <v>35862</v>
      </c>
      <c r="BW72" s="4">
        <v>1</v>
      </c>
      <c r="BX72" s="6">
        <v>100</v>
      </c>
      <c r="BY72" s="4" t="s">
        <v>13880</v>
      </c>
      <c r="BZ72" s="4" t="s">
        <v>12144</v>
      </c>
      <c r="CB72" s="76">
        <v>32311</v>
      </c>
      <c r="CC72" s="61"/>
      <c r="CL72" s="4">
        <v>3</v>
      </c>
      <c r="CM72" s="4">
        <v>25</v>
      </c>
      <c r="CR72" s="4">
        <v>24031</v>
      </c>
      <c r="DK72" s="4">
        <v>5600</v>
      </c>
      <c r="DL72" s="4">
        <v>280</v>
      </c>
      <c r="DM72" s="4">
        <v>362</v>
      </c>
      <c r="DN72" s="4">
        <v>5641</v>
      </c>
      <c r="DO72" s="4">
        <v>2000</v>
      </c>
      <c r="DP72" s="4">
        <v>2000</v>
      </c>
      <c r="DQ72" s="4">
        <v>179</v>
      </c>
      <c r="DR72" s="4">
        <v>3592</v>
      </c>
      <c r="DS72" s="2" t="s">
        <v>12498</v>
      </c>
      <c r="DU72" s="4" t="s">
        <v>32459</v>
      </c>
      <c r="DV72" s="4"/>
      <c r="DW72" s="4" t="s">
        <v>32460</v>
      </c>
    </row>
    <row r="73" spans="1:127">
      <c r="A73" s="61">
        <v>2904140</v>
      </c>
      <c r="B73" s="4" t="s">
        <v>4534</v>
      </c>
      <c r="D73" s="4" t="s">
        <v>4882</v>
      </c>
      <c r="F73" s="4" t="s">
        <v>4883</v>
      </c>
      <c r="G73" s="4" t="s">
        <v>12144</v>
      </c>
      <c r="H73" s="4" t="s">
        <v>17267</v>
      </c>
      <c r="I73" s="4" t="s">
        <v>4771</v>
      </c>
      <c r="J73" s="4" t="s">
        <v>4771</v>
      </c>
      <c r="L73" s="4" t="s">
        <v>4626</v>
      </c>
      <c r="M73" s="59" t="s">
        <v>211</v>
      </c>
      <c r="N73" s="4" t="s">
        <v>12144</v>
      </c>
      <c r="O73" s="4"/>
      <c r="P73" s="4" t="s">
        <v>12746</v>
      </c>
      <c r="V73" s="3" t="s">
        <v>12746</v>
      </c>
      <c r="X73" s="10" t="s">
        <v>12050</v>
      </c>
      <c r="Y73" s="3" t="s">
        <v>11749</v>
      </c>
      <c r="Z73" s="3">
        <v>308</v>
      </c>
      <c r="AA73" s="3">
        <v>8</v>
      </c>
      <c r="AB73" s="3">
        <v>48</v>
      </c>
      <c r="AC73" s="3">
        <v>1</v>
      </c>
      <c r="AD73" s="3">
        <v>48</v>
      </c>
      <c r="AE73" s="5">
        <v>6</v>
      </c>
      <c r="AJ73" s="3">
        <v>1</v>
      </c>
      <c r="AL73" s="63">
        <f t="shared" si="9"/>
        <v>1</v>
      </c>
      <c r="AM73" s="63">
        <f t="shared" si="8"/>
        <v>0</v>
      </c>
      <c r="AN73" s="4">
        <v>2</v>
      </c>
      <c r="AO73" s="4">
        <v>2</v>
      </c>
      <c r="AP73" s="4">
        <v>2</v>
      </c>
      <c r="AQ73" s="4">
        <v>2</v>
      </c>
      <c r="AR73" s="4">
        <v>2</v>
      </c>
      <c r="AS73" s="4">
        <v>2</v>
      </c>
      <c r="AT73" s="4">
        <v>2</v>
      </c>
      <c r="AU73" s="4">
        <v>2</v>
      </c>
      <c r="AV73" s="4">
        <v>2</v>
      </c>
      <c r="AW73" s="4">
        <v>2</v>
      </c>
      <c r="AX73" s="4">
        <v>2</v>
      </c>
      <c r="AY73" s="4">
        <v>2</v>
      </c>
      <c r="AZ73" s="4">
        <v>2</v>
      </c>
      <c r="BA73" s="63">
        <f t="shared" si="10"/>
        <v>24</v>
      </c>
      <c r="BB73" s="3"/>
      <c r="BC73" s="3">
        <v>100</v>
      </c>
      <c r="BD73" s="4">
        <v>2928</v>
      </c>
      <c r="BE73" s="63">
        <f t="shared" si="11"/>
        <v>3028</v>
      </c>
      <c r="BF73" s="4" t="s">
        <v>12060</v>
      </c>
      <c r="BG73" s="4">
        <v>5997</v>
      </c>
      <c r="BH73" s="4">
        <v>105</v>
      </c>
      <c r="BI73" s="4"/>
      <c r="BJ73" s="64">
        <f t="shared" si="12"/>
        <v>6102</v>
      </c>
      <c r="BK73" s="3">
        <v>421</v>
      </c>
      <c r="BL73" s="3">
        <v>4075</v>
      </c>
      <c r="BM73" s="3" t="s">
        <v>13549</v>
      </c>
      <c r="BN73" s="4">
        <v>636</v>
      </c>
      <c r="BO73" s="3">
        <v>5520</v>
      </c>
      <c r="BP73" s="3" t="s">
        <v>4403</v>
      </c>
      <c r="BZ73" s="4"/>
      <c r="CB73" s="76"/>
      <c r="CC73" s="61"/>
      <c r="CL73" s="4">
        <v>1</v>
      </c>
      <c r="CM73" s="4">
        <v>5</v>
      </c>
      <c r="CR73" s="4">
        <v>3493</v>
      </c>
      <c r="DK73" s="4">
        <v>6994</v>
      </c>
      <c r="DL73" s="4">
        <v>104</v>
      </c>
      <c r="DM73" s="4">
        <v>171</v>
      </c>
      <c r="DN73" s="4">
        <v>2522</v>
      </c>
      <c r="DO73" s="4">
        <v>666</v>
      </c>
      <c r="DP73" s="4">
        <v>1332</v>
      </c>
      <c r="DS73" s="2" t="s">
        <v>12498</v>
      </c>
      <c r="DU73" s="84" t="s">
        <v>31990</v>
      </c>
      <c r="DV73" s="4"/>
      <c r="DW73" s="4" t="s">
        <v>32461</v>
      </c>
    </row>
    <row r="74" spans="1:127">
      <c r="A74" s="61">
        <v>2904045</v>
      </c>
      <c r="B74" s="4" t="s">
        <v>4770</v>
      </c>
      <c r="D74" s="4" t="s">
        <v>4649</v>
      </c>
      <c r="E74" s="4" t="s">
        <v>4654</v>
      </c>
      <c r="F74" s="4" t="s">
        <v>4775</v>
      </c>
      <c r="G74" s="4" t="s">
        <v>12746</v>
      </c>
      <c r="H74" s="4" t="s">
        <v>17267</v>
      </c>
      <c r="I74" s="4" t="s">
        <v>12094</v>
      </c>
      <c r="J74" s="4" t="s">
        <v>12094</v>
      </c>
      <c r="L74" s="4" t="s">
        <v>5218</v>
      </c>
      <c r="M74" s="4" t="s">
        <v>4889</v>
      </c>
      <c r="N74" s="4" t="s">
        <v>12144</v>
      </c>
      <c r="O74" s="4"/>
      <c r="P74" s="2" t="s">
        <v>12746</v>
      </c>
      <c r="Q74" s="2"/>
      <c r="R74" s="2"/>
      <c r="S74" s="2"/>
      <c r="T74" s="2"/>
      <c r="U74" s="2"/>
      <c r="V74" s="2" t="s">
        <v>12746</v>
      </c>
      <c r="W74" s="2"/>
      <c r="X74" s="4" t="s">
        <v>11911</v>
      </c>
      <c r="Y74" s="4" t="s">
        <v>12062</v>
      </c>
      <c r="Z74" s="2">
        <v>258</v>
      </c>
      <c r="AA74" s="2">
        <v>8</v>
      </c>
      <c r="AB74" s="2">
        <v>44</v>
      </c>
      <c r="AC74" s="2">
        <v>1</v>
      </c>
      <c r="AD74" s="2">
        <v>44</v>
      </c>
      <c r="AE74" s="22">
        <v>5.5</v>
      </c>
      <c r="AF74" s="2">
        <v>2</v>
      </c>
      <c r="AG74" s="2"/>
      <c r="AH74" s="2"/>
      <c r="AI74" s="2"/>
      <c r="AJ74" s="2"/>
      <c r="AK74" s="2"/>
      <c r="AL74" s="63">
        <f t="shared" si="9"/>
        <v>0</v>
      </c>
      <c r="AM74" s="63">
        <f>SUM(AK74,AI74)</f>
        <v>0</v>
      </c>
      <c r="AN74" s="4">
        <v>2</v>
      </c>
      <c r="AO74" s="4">
        <v>2</v>
      </c>
      <c r="AP74" s="4">
        <v>2</v>
      </c>
      <c r="AQ74" s="4">
        <v>2</v>
      </c>
      <c r="AR74" s="4">
        <v>2</v>
      </c>
      <c r="AS74" s="4">
        <v>2</v>
      </c>
      <c r="AT74" s="4">
        <v>2</v>
      </c>
      <c r="AU74" s="4">
        <v>2</v>
      </c>
      <c r="AV74" s="4">
        <v>2</v>
      </c>
      <c r="AW74" s="4">
        <v>2</v>
      </c>
      <c r="AX74" s="4">
        <v>2</v>
      </c>
      <c r="AY74" s="4">
        <v>2</v>
      </c>
      <c r="AZ74" s="4">
        <v>2</v>
      </c>
      <c r="BA74" s="63">
        <f t="shared" si="10"/>
        <v>24</v>
      </c>
      <c r="BC74" s="2"/>
      <c r="BD74" s="4">
        <v>2400</v>
      </c>
      <c r="BE74" s="63">
        <f t="shared" si="11"/>
        <v>2400</v>
      </c>
      <c r="BF74" s="4" t="s">
        <v>11693</v>
      </c>
      <c r="BG74" s="6">
        <v>3977</v>
      </c>
      <c r="BI74" s="6">
        <v>10</v>
      </c>
      <c r="BJ74" s="63">
        <f t="shared" si="12"/>
        <v>3987</v>
      </c>
      <c r="BK74" s="4">
        <v>500</v>
      </c>
      <c r="BL74" s="4">
        <v>6000</v>
      </c>
      <c r="BM74" s="2" t="s">
        <v>353</v>
      </c>
      <c r="BN74" s="2"/>
      <c r="BO74" s="2"/>
      <c r="BP74" s="2"/>
      <c r="BQ74" s="2"/>
      <c r="BR74" s="2"/>
      <c r="BS74" s="2"/>
      <c r="BT74" s="2"/>
      <c r="BU74" s="2"/>
      <c r="BV74" s="2"/>
      <c r="BW74" s="2"/>
      <c r="BX74" s="2"/>
      <c r="BY74" s="2"/>
      <c r="BZ74" s="2"/>
      <c r="CA74" s="2"/>
      <c r="CB74" s="74"/>
      <c r="CC74" s="75"/>
      <c r="CD74" s="2"/>
      <c r="CE74" s="2"/>
      <c r="CF74" s="2"/>
      <c r="CG74" s="2"/>
      <c r="CH74" s="2"/>
      <c r="CI74" s="2"/>
      <c r="CJ74" s="2"/>
      <c r="CK74" s="2"/>
      <c r="CL74" s="4">
        <v>1</v>
      </c>
      <c r="CM74" s="4">
        <v>1</v>
      </c>
      <c r="CN74" s="2"/>
      <c r="CO74" s="2"/>
      <c r="CP74" s="2"/>
      <c r="CQ74" s="2"/>
      <c r="CR74" s="4">
        <v>2013</v>
      </c>
      <c r="CS74" s="2"/>
      <c r="CT74" s="2"/>
      <c r="CU74" s="2"/>
      <c r="CV74" s="2"/>
      <c r="CW74" s="2"/>
      <c r="CX74" s="2"/>
      <c r="CY74" s="2"/>
      <c r="CZ74" s="2"/>
      <c r="DA74" s="2"/>
      <c r="DB74" s="2"/>
      <c r="DC74" s="2"/>
      <c r="DD74" s="2"/>
      <c r="DE74" s="2"/>
      <c r="DF74" s="2"/>
      <c r="DG74" s="2"/>
      <c r="DH74" s="2"/>
      <c r="DI74" s="2"/>
      <c r="DK74" s="4">
        <v>204</v>
      </c>
      <c r="DL74" s="4">
        <v>10</v>
      </c>
      <c r="DM74" s="4">
        <v>226</v>
      </c>
      <c r="DN74" s="4">
        <v>3132</v>
      </c>
      <c r="DO74" s="4">
        <v>225</v>
      </c>
      <c r="DP74" s="4">
        <v>600</v>
      </c>
      <c r="DQ74" s="2"/>
      <c r="DR74" s="2"/>
      <c r="DS74" s="2" t="s">
        <v>12498</v>
      </c>
      <c r="DU74" s="4"/>
      <c r="DV74" s="4"/>
      <c r="DW74" s="4" t="s">
        <v>32462</v>
      </c>
    </row>
    <row r="75" spans="1:127">
      <c r="A75" s="61">
        <v>2904141</v>
      </c>
      <c r="B75" s="4" t="s">
        <v>4524</v>
      </c>
      <c r="D75" s="4" t="s">
        <v>4399</v>
      </c>
      <c r="E75" s="4" t="s">
        <v>4405</v>
      </c>
      <c r="F75" s="4" t="s">
        <v>4397</v>
      </c>
      <c r="G75" s="4" t="s">
        <v>12746</v>
      </c>
      <c r="H75" s="4" t="s">
        <v>17267</v>
      </c>
      <c r="I75" s="4" t="s">
        <v>4398</v>
      </c>
      <c r="J75" s="4" t="s">
        <v>4398</v>
      </c>
      <c r="L75" s="4" t="s">
        <v>4626</v>
      </c>
      <c r="M75" s="4" t="s">
        <v>4539</v>
      </c>
      <c r="N75" s="4" t="s">
        <v>12746</v>
      </c>
      <c r="O75" s="4"/>
      <c r="P75" s="4" t="s">
        <v>12746</v>
      </c>
      <c r="V75" s="3" t="s">
        <v>12746</v>
      </c>
      <c r="X75" s="10" t="s">
        <v>11911</v>
      </c>
      <c r="Y75" s="3" t="s">
        <v>12062</v>
      </c>
      <c r="Z75" s="3">
        <v>150</v>
      </c>
      <c r="AA75" s="3">
        <v>8</v>
      </c>
      <c r="AB75" s="3">
        <v>48</v>
      </c>
      <c r="AC75" s="3">
        <v>1</v>
      </c>
      <c r="AD75" s="3">
        <v>48</v>
      </c>
      <c r="AE75" s="5">
        <v>6</v>
      </c>
      <c r="AF75" s="3">
        <v>2</v>
      </c>
      <c r="AL75" s="63">
        <f t="shared" si="9"/>
        <v>0</v>
      </c>
      <c r="AM75" s="63">
        <f t="shared" ref="AM75:AM80" si="13">SUM(AI75,AK75)</f>
        <v>0</v>
      </c>
      <c r="AN75" s="4">
        <v>2</v>
      </c>
      <c r="AO75" s="4">
        <v>6</v>
      </c>
      <c r="AQ75" s="4">
        <v>6</v>
      </c>
      <c r="AR75" s="4">
        <v>6</v>
      </c>
      <c r="AS75" s="4">
        <v>6</v>
      </c>
      <c r="AY75" s="4">
        <v>6</v>
      </c>
      <c r="BA75" s="63">
        <f t="shared" si="10"/>
        <v>30</v>
      </c>
      <c r="BB75" s="3"/>
      <c r="BC75" s="3"/>
      <c r="BD75" s="4">
        <v>4000</v>
      </c>
      <c r="BE75" s="63">
        <f t="shared" si="11"/>
        <v>4000</v>
      </c>
      <c r="BG75" s="4">
        <v>4534</v>
      </c>
      <c r="BI75" s="4">
        <v>285</v>
      </c>
      <c r="BJ75" s="64">
        <f t="shared" si="12"/>
        <v>4819</v>
      </c>
      <c r="BK75" s="3">
        <v>939</v>
      </c>
      <c r="BL75" s="3">
        <v>12202</v>
      </c>
      <c r="BM75" s="3" t="s">
        <v>13719</v>
      </c>
      <c r="BZ75" s="4"/>
      <c r="CB75" s="76"/>
      <c r="CC75" s="61"/>
      <c r="CL75" s="4">
        <v>1</v>
      </c>
      <c r="CM75" s="4">
        <v>10</v>
      </c>
      <c r="CR75" s="4">
        <v>7383</v>
      </c>
      <c r="DK75" s="4">
        <v>3700</v>
      </c>
      <c r="DL75" s="4">
        <v>185</v>
      </c>
      <c r="DM75" s="4">
        <v>250</v>
      </c>
      <c r="DN75" s="4">
        <v>2500</v>
      </c>
      <c r="DO75" s="4">
        <v>1000</v>
      </c>
      <c r="DP75" s="4">
        <v>2000</v>
      </c>
      <c r="DS75" s="2" t="s">
        <v>12498</v>
      </c>
      <c r="DU75" s="4"/>
      <c r="DV75" s="4"/>
      <c r="DW75" s="4"/>
    </row>
    <row r="76" spans="1:127">
      <c r="A76" s="61">
        <v>2904142</v>
      </c>
      <c r="B76" s="4" t="s">
        <v>4416</v>
      </c>
      <c r="D76" s="4" t="s">
        <v>4183</v>
      </c>
      <c r="F76" s="4" t="s">
        <v>4893</v>
      </c>
      <c r="G76" s="4" t="s">
        <v>12144</v>
      </c>
      <c r="H76" s="4" t="s">
        <v>17267</v>
      </c>
      <c r="I76" s="4" t="s">
        <v>4184</v>
      </c>
      <c r="J76" s="4" t="s">
        <v>4184</v>
      </c>
      <c r="L76" s="4" t="s">
        <v>4626</v>
      </c>
      <c r="M76" s="4" t="s">
        <v>4063</v>
      </c>
      <c r="N76" s="4" t="s">
        <v>12746</v>
      </c>
      <c r="O76" s="4" t="s">
        <v>32463</v>
      </c>
      <c r="P76" s="4" t="s">
        <v>12144</v>
      </c>
      <c r="V76" s="3" t="s">
        <v>12746</v>
      </c>
      <c r="X76" s="10" t="s">
        <v>12050</v>
      </c>
      <c r="Y76" s="3" t="s">
        <v>11749</v>
      </c>
      <c r="Z76" s="3">
        <v>153</v>
      </c>
      <c r="AA76" s="3">
        <v>9</v>
      </c>
      <c r="AB76" s="3">
        <v>54</v>
      </c>
      <c r="AC76" s="3">
        <v>1</v>
      </c>
      <c r="AD76" s="3">
        <v>54</v>
      </c>
      <c r="AE76" s="5">
        <v>6</v>
      </c>
      <c r="AJ76" s="3">
        <v>1</v>
      </c>
      <c r="AL76" s="63">
        <f t="shared" si="9"/>
        <v>1</v>
      </c>
      <c r="AM76" s="63">
        <f t="shared" si="13"/>
        <v>0</v>
      </c>
      <c r="AN76" s="4">
        <v>10</v>
      </c>
      <c r="AO76" s="4"/>
      <c r="AQ76" s="4"/>
      <c r="AR76" s="4"/>
      <c r="AS76" s="4"/>
      <c r="AT76" s="4"/>
      <c r="AU76" s="4">
        <v>21</v>
      </c>
      <c r="AV76" s="4">
        <v>47</v>
      </c>
      <c r="AW76" s="4">
        <v>46</v>
      </c>
      <c r="AX76" s="4">
        <v>27</v>
      </c>
      <c r="AY76" s="4">
        <v>9</v>
      </c>
      <c r="AZ76" s="4">
        <v>9</v>
      </c>
      <c r="BA76" s="63">
        <f t="shared" si="10"/>
        <v>159</v>
      </c>
      <c r="BB76" s="3"/>
      <c r="BC76" s="3">
        <v>1925</v>
      </c>
      <c r="BD76" s="4">
        <v>14376</v>
      </c>
      <c r="BE76" s="63">
        <f t="shared" si="11"/>
        <v>16301</v>
      </c>
      <c r="BG76" s="4">
        <v>21071</v>
      </c>
      <c r="BI76" s="4">
        <v>541</v>
      </c>
      <c r="BJ76" s="64">
        <f t="shared" si="12"/>
        <v>21612</v>
      </c>
      <c r="BK76" s="3">
        <v>4453</v>
      </c>
      <c r="BL76" s="3">
        <v>61335</v>
      </c>
      <c r="BM76" s="3" t="s">
        <v>13719</v>
      </c>
      <c r="BZ76" s="4"/>
      <c r="CB76" s="76"/>
      <c r="CC76" s="61"/>
      <c r="CL76" s="4">
        <v>2</v>
      </c>
      <c r="CM76" s="4">
        <v>43</v>
      </c>
      <c r="CR76" s="4">
        <v>39723</v>
      </c>
      <c r="DK76" s="4">
        <v>18000</v>
      </c>
      <c r="DL76" s="4">
        <v>540</v>
      </c>
      <c r="DM76" s="4">
        <v>1224</v>
      </c>
      <c r="DN76" s="4">
        <v>13297</v>
      </c>
      <c r="DO76" s="4">
        <v>2771</v>
      </c>
      <c r="DP76" s="4">
        <v>4963</v>
      </c>
      <c r="DS76" s="2" t="s">
        <v>12498</v>
      </c>
      <c r="DU76" s="4" t="s">
        <v>32464</v>
      </c>
      <c r="DV76" s="4" t="s">
        <v>32465</v>
      </c>
      <c r="DW76" s="4"/>
    </row>
    <row r="77" spans="1:127">
      <c r="A77" s="61">
        <v>2904143</v>
      </c>
      <c r="B77" s="4" t="s">
        <v>4186</v>
      </c>
      <c r="D77" s="4" t="s">
        <v>13081</v>
      </c>
      <c r="E77" s="4" t="s">
        <v>4409</v>
      </c>
      <c r="F77" s="4" t="s">
        <v>4197</v>
      </c>
      <c r="G77" s="4" t="s">
        <v>12144</v>
      </c>
      <c r="H77" s="4" t="s">
        <v>17267</v>
      </c>
      <c r="I77" s="4" t="s">
        <v>4198</v>
      </c>
      <c r="J77" s="4" t="s">
        <v>4198</v>
      </c>
      <c r="L77" s="4" t="s">
        <v>4408</v>
      </c>
      <c r="N77" s="4" t="s">
        <v>12144</v>
      </c>
      <c r="O77" s="4"/>
      <c r="X77" s="10" t="s">
        <v>11911</v>
      </c>
      <c r="Y77" s="3" t="s">
        <v>12062</v>
      </c>
      <c r="Z77" s="26">
        <v>307</v>
      </c>
      <c r="AA77" s="26">
        <v>8</v>
      </c>
      <c r="AB77" s="26" t="s">
        <v>12636</v>
      </c>
      <c r="AC77" s="3">
        <v>1</v>
      </c>
      <c r="AD77" s="26">
        <v>48</v>
      </c>
      <c r="AE77" s="26">
        <v>6</v>
      </c>
      <c r="AL77" s="63">
        <f t="shared" si="9"/>
        <v>0</v>
      </c>
      <c r="AM77" s="63">
        <f t="shared" si="13"/>
        <v>0</v>
      </c>
      <c r="AN77" s="4">
        <v>9</v>
      </c>
      <c r="AO77" s="4">
        <v>9</v>
      </c>
      <c r="AP77" s="3">
        <v>9</v>
      </c>
      <c r="AQ77" s="4">
        <v>9</v>
      </c>
      <c r="AR77" s="4">
        <v>9</v>
      </c>
      <c r="AS77" s="4">
        <v>9</v>
      </c>
      <c r="AT77" s="4">
        <v>9</v>
      </c>
      <c r="AU77" s="4">
        <v>9</v>
      </c>
      <c r="AV77" s="4">
        <v>9</v>
      </c>
      <c r="AW77" s="4">
        <v>9</v>
      </c>
      <c r="AX77" s="4">
        <v>9</v>
      </c>
      <c r="AY77" s="4">
        <v>9</v>
      </c>
      <c r="AZ77" s="4">
        <v>9</v>
      </c>
      <c r="BA77" s="63">
        <f t="shared" si="10"/>
        <v>108</v>
      </c>
      <c r="BB77" s="3"/>
      <c r="BC77" s="3"/>
      <c r="BD77" s="4">
        <v>12591</v>
      </c>
      <c r="BE77" s="63">
        <f t="shared" si="11"/>
        <v>12591</v>
      </c>
      <c r="BG77" s="4">
        <v>23351</v>
      </c>
      <c r="BI77" s="4">
        <v>1000</v>
      </c>
      <c r="BJ77" s="64">
        <f t="shared" si="12"/>
        <v>24351</v>
      </c>
      <c r="BK77" s="3">
        <v>6000</v>
      </c>
      <c r="BL77" s="3">
        <v>51438</v>
      </c>
      <c r="BM77" s="3" t="s">
        <v>13719</v>
      </c>
      <c r="BZ77" s="4"/>
      <c r="CB77" s="76"/>
      <c r="CC77" s="61"/>
      <c r="CL77" s="4">
        <v>2</v>
      </c>
      <c r="CM77" s="4">
        <v>23</v>
      </c>
      <c r="CR77" s="4">
        <v>27087</v>
      </c>
      <c r="DK77" s="4">
        <v>33300</v>
      </c>
      <c r="DL77" s="4">
        <v>1000</v>
      </c>
      <c r="DM77" s="4">
        <v>1120</v>
      </c>
      <c r="DN77" s="4">
        <v>12000</v>
      </c>
      <c r="DO77" s="4">
        <v>2800</v>
      </c>
      <c r="DP77" s="4">
        <v>4400</v>
      </c>
      <c r="DQ77" s="4">
        <v>2000</v>
      </c>
      <c r="DR77" s="4">
        <v>4600</v>
      </c>
      <c r="DS77" s="2" t="s">
        <v>12498</v>
      </c>
      <c r="DU77" s="4" t="s">
        <v>32403</v>
      </c>
      <c r="DV77" s="4"/>
      <c r="DW77" s="4" t="s">
        <v>32416</v>
      </c>
    </row>
    <row r="78" spans="1:127">
      <c r="A78" s="61">
        <v>2904144</v>
      </c>
      <c r="B78" s="4" t="s">
        <v>4319</v>
      </c>
      <c r="D78" s="4" t="s">
        <v>4320</v>
      </c>
      <c r="E78" s="4" t="s">
        <v>4426</v>
      </c>
      <c r="F78" s="4" t="s">
        <v>4196</v>
      </c>
      <c r="G78" s="4" t="s">
        <v>12746</v>
      </c>
      <c r="H78" s="4" t="s">
        <v>17267</v>
      </c>
      <c r="I78" s="4" t="s">
        <v>4408</v>
      </c>
      <c r="J78" s="4" t="s">
        <v>4408</v>
      </c>
      <c r="L78" s="4" t="s">
        <v>4408</v>
      </c>
      <c r="N78" s="4" t="s">
        <v>12144</v>
      </c>
      <c r="O78" s="4"/>
      <c r="P78" s="3" t="s">
        <v>12746</v>
      </c>
      <c r="Q78" s="3" t="s">
        <v>12144</v>
      </c>
      <c r="R78" s="3" t="s">
        <v>12144</v>
      </c>
      <c r="S78" s="3" t="s">
        <v>12144</v>
      </c>
      <c r="T78" s="3" t="s">
        <v>12144</v>
      </c>
      <c r="V78" s="3" t="s">
        <v>12746</v>
      </c>
      <c r="X78" s="10" t="s">
        <v>11911</v>
      </c>
      <c r="Y78" s="3" t="s">
        <v>12062</v>
      </c>
      <c r="Z78" s="3">
        <v>307</v>
      </c>
      <c r="AA78" s="3">
        <v>8</v>
      </c>
      <c r="AB78" s="3">
        <v>40</v>
      </c>
      <c r="AC78" s="3">
        <v>1</v>
      </c>
      <c r="AD78" s="3">
        <v>40</v>
      </c>
      <c r="AE78" s="5">
        <v>5</v>
      </c>
      <c r="AF78" s="3">
        <v>1</v>
      </c>
      <c r="AL78" s="63">
        <f t="shared" si="9"/>
        <v>0</v>
      </c>
      <c r="AM78" s="63">
        <f t="shared" si="13"/>
        <v>0</v>
      </c>
      <c r="AN78" s="4">
        <v>2</v>
      </c>
      <c r="AO78" s="4">
        <v>2</v>
      </c>
      <c r="AP78" s="3">
        <v>2</v>
      </c>
      <c r="AQ78" s="4">
        <v>2</v>
      </c>
      <c r="AR78" s="4">
        <v>2</v>
      </c>
      <c r="AS78" s="4">
        <v>2</v>
      </c>
      <c r="AT78" s="4">
        <v>2</v>
      </c>
      <c r="AU78" s="4">
        <v>2</v>
      </c>
      <c r="AV78" s="4">
        <v>2</v>
      </c>
      <c r="AW78" s="4">
        <v>2</v>
      </c>
      <c r="AX78" s="4">
        <v>2</v>
      </c>
      <c r="AY78" s="4">
        <v>2</v>
      </c>
      <c r="AZ78" s="4">
        <v>2</v>
      </c>
      <c r="BA78" s="63">
        <f t="shared" si="10"/>
        <v>24</v>
      </c>
      <c r="BB78" s="3"/>
      <c r="BC78" s="3"/>
      <c r="BD78" s="4">
        <v>2800</v>
      </c>
      <c r="BE78" s="63">
        <f t="shared" si="11"/>
        <v>2800</v>
      </c>
      <c r="BG78" s="4">
        <v>2911</v>
      </c>
      <c r="BI78" s="4"/>
      <c r="BJ78" s="64">
        <f t="shared" si="12"/>
        <v>2911</v>
      </c>
      <c r="BK78" s="3">
        <v>75</v>
      </c>
      <c r="BL78" s="3">
        <v>7527</v>
      </c>
      <c r="BM78" s="3" t="s">
        <v>13714</v>
      </c>
      <c r="BN78" s="4">
        <v>86</v>
      </c>
      <c r="BO78" s="3">
        <v>5350</v>
      </c>
      <c r="BP78" s="3" t="s">
        <v>13880</v>
      </c>
      <c r="BZ78" s="4"/>
      <c r="CB78" s="76"/>
      <c r="CC78" s="61"/>
      <c r="CR78" s="4">
        <v>9966</v>
      </c>
      <c r="DK78" s="4"/>
      <c r="DL78" s="4"/>
      <c r="DM78" s="4">
        <v>170</v>
      </c>
      <c r="DN78" s="4">
        <v>1700</v>
      </c>
      <c r="DO78" s="4">
        <v>400</v>
      </c>
      <c r="DP78" s="4">
        <v>800</v>
      </c>
      <c r="DS78" s="2" t="s">
        <v>12498</v>
      </c>
      <c r="DU78" s="4"/>
      <c r="DV78" s="4"/>
      <c r="DW78" s="4" t="s">
        <v>32351</v>
      </c>
    </row>
    <row r="79" spans="1:127">
      <c r="A79" s="61">
        <v>2904145</v>
      </c>
      <c r="B79" s="4" t="s">
        <v>4311</v>
      </c>
      <c r="D79" s="4" t="s">
        <v>4312</v>
      </c>
      <c r="E79" s="4" t="s">
        <v>4190</v>
      </c>
      <c r="F79" s="4" t="s">
        <v>4313</v>
      </c>
      <c r="G79" s="4" t="s">
        <v>12746</v>
      </c>
      <c r="H79" s="4" t="s">
        <v>17267</v>
      </c>
      <c r="I79" s="4" t="s">
        <v>4543</v>
      </c>
      <c r="J79" s="4" t="s">
        <v>4543</v>
      </c>
      <c r="L79" s="4" t="s">
        <v>4543</v>
      </c>
      <c r="N79" s="4" t="s">
        <v>12144</v>
      </c>
      <c r="O79" s="4"/>
      <c r="P79" s="3" t="s">
        <v>12746</v>
      </c>
      <c r="V79" s="3" t="s">
        <v>12746</v>
      </c>
      <c r="X79" s="10" t="s">
        <v>11911</v>
      </c>
      <c r="Y79" s="3" t="s">
        <v>12062</v>
      </c>
      <c r="Z79" s="3">
        <v>307</v>
      </c>
      <c r="AA79" s="3">
        <v>8</v>
      </c>
      <c r="AB79" s="3">
        <v>48</v>
      </c>
      <c r="AC79" s="3">
        <v>1</v>
      </c>
      <c r="AD79" s="3">
        <v>8</v>
      </c>
      <c r="AE79" s="5">
        <v>6</v>
      </c>
      <c r="AF79" s="3">
        <v>1</v>
      </c>
      <c r="AL79" s="63">
        <f t="shared" si="9"/>
        <v>0</v>
      </c>
      <c r="AM79" s="63">
        <f t="shared" si="13"/>
        <v>0</v>
      </c>
      <c r="AN79" s="4">
        <v>2</v>
      </c>
      <c r="AO79" s="4">
        <v>2</v>
      </c>
      <c r="AP79" s="3">
        <v>6</v>
      </c>
      <c r="AQ79" s="4">
        <v>6</v>
      </c>
      <c r="AR79" s="4">
        <v>4</v>
      </c>
      <c r="AS79" s="4">
        <v>5</v>
      </c>
      <c r="AT79" s="4">
        <v>4</v>
      </c>
      <c r="AU79" s="4">
        <v>4</v>
      </c>
      <c r="AV79" s="4">
        <v>4</v>
      </c>
      <c r="AW79" s="4">
        <v>3</v>
      </c>
      <c r="AX79" s="4">
        <v>3</v>
      </c>
      <c r="AY79" s="4">
        <v>3</v>
      </c>
      <c r="AZ79" s="4">
        <v>2</v>
      </c>
      <c r="BA79" s="63">
        <f t="shared" si="10"/>
        <v>46</v>
      </c>
      <c r="BB79" s="3"/>
      <c r="BC79" s="3"/>
      <c r="BD79" s="4">
        <v>5592</v>
      </c>
      <c r="BE79" s="63">
        <f t="shared" si="11"/>
        <v>5592</v>
      </c>
      <c r="BF79" s="4" t="s">
        <v>12060</v>
      </c>
      <c r="BG79" s="4">
        <v>7059</v>
      </c>
      <c r="BI79" s="4">
        <v>90</v>
      </c>
      <c r="BJ79" s="64">
        <f t="shared" si="12"/>
        <v>7149</v>
      </c>
      <c r="BK79" s="3">
        <v>1000</v>
      </c>
      <c r="BL79" s="3">
        <v>12000</v>
      </c>
      <c r="BM79" s="3" t="s">
        <v>13719</v>
      </c>
      <c r="BN79" s="4">
        <v>400</v>
      </c>
      <c r="BO79" s="3">
        <v>6100</v>
      </c>
      <c r="BP79" s="3" t="s">
        <v>35863</v>
      </c>
      <c r="BQ79" s="4">
        <v>100</v>
      </c>
      <c r="BR79" s="3">
        <v>2000</v>
      </c>
      <c r="BS79" s="3" t="s">
        <v>13087</v>
      </c>
      <c r="BZ79" s="4"/>
      <c r="CB79" s="76"/>
      <c r="CC79" s="61"/>
      <c r="CL79" s="4">
        <v>1</v>
      </c>
      <c r="CM79" s="4">
        <v>6</v>
      </c>
      <c r="CR79" s="4">
        <v>12951</v>
      </c>
      <c r="DK79" s="4">
        <v>745</v>
      </c>
      <c r="DL79" s="4">
        <v>90</v>
      </c>
      <c r="DM79" s="4">
        <v>135</v>
      </c>
      <c r="DN79" s="4">
        <v>1890</v>
      </c>
      <c r="DO79" s="4">
        <v>6413</v>
      </c>
      <c r="DP79" s="4">
        <v>1702</v>
      </c>
      <c r="DQ79" s="4">
        <v>6413</v>
      </c>
      <c r="DR79" s="4">
        <v>2000</v>
      </c>
      <c r="DS79" s="2" t="s">
        <v>12498</v>
      </c>
      <c r="DU79" s="4"/>
      <c r="DV79" s="4"/>
      <c r="DW79" s="4"/>
    </row>
    <row r="80" spans="1:127">
      <c r="A80" s="61">
        <v>2904146</v>
      </c>
      <c r="B80" s="2" t="s">
        <v>4324</v>
      </c>
      <c r="D80" s="4" t="s">
        <v>4078</v>
      </c>
      <c r="E80" s="4" t="s">
        <v>4081</v>
      </c>
      <c r="F80" s="4" t="s">
        <v>4079</v>
      </c>
      <c r="G80" s="4" t="s">
        <v>12144</v>
      </c>
      <c r="H80" s="4" t="s">
        <v>17267</v>
      </c>
      <c r="I80" s="4" t="s">
        <v>4080</v>
      </c>
      <c r="J80" s="4" t="s">
        <v>4080</v>
      </c>
      <c r="L80" s="4" t="s">
        <v>30002</v>
      </c>
      <c r="N80" s="4" t="s">
        <v>12746</v>
      </c>
      <c r="O80" s="4" t="s">
        <v>32352</v>
      </c>
      <c r="P80" s="3" t="s">
        <v>12746</v>
      </c>
      <c r="V80" s="3" t="s">
        <v>12746</v>
      </c>
      <c r="X80" s="10" t="s">
        <v>12050</v>
      </c>
      <c r="Y80" s="3" t="s">
        <v>11749</v>
      </c>
      <c r="Z80" s="3">
        <v>306</v>
      </c>
      <c r="AA80" s="3">
        <v>9</v>
      </c>
      <c r="AB80" s="3">
        <v>50</v>
      </c>
      <c r="AC80" s="3">
        <v>1</v>
      </c>
      <c r="AD80" s="3">
        <v>50</v>
      </c>
      <c r="AE80" s="5">
        <v>5.5</v>
      </c>
      <c r="AH80" s="3">
        <v>2</v>
      </c>
      <c r="AL80" s="63">
        <f t="shared" si="9"/>
        <v>2</v>
      </c>
      <c r="AM80" s="63">
        <f t="shared" si="13"/>
        <v>0</v>
      </c>
      <c r="AN80" s="4">
        <v>9</v>
      </c>
      <c r="AO80" s="4">
        <v>4</v>
      </c>
      <c r="AP80" s="3">
        <v>3</v>
      </c>
      <c r="AQ80" s="4">
        <v>3</v>
      </c>
      <c r="AR80" s="4">
        <v>6</v>
      </c>
      <c r="AS80" s="4">
        <v>4</v>
      </c>
      <c r="AT80" s="4">
        <v>4</v>
      </c>
      <c r="AU80" s="4">
        <v>4</v>
      </c>
      <c r="AV80" s="4">
        <v>5</v>
      </c>
      <c r="AW80" s="4">
        <v>5</v>
      </c>
      <c r="AX80" s="4">
        <v>4</v>
      </c>
      <c r="AY80" s="4">
        <v>9</v>
      </c>
      <c r="AZ80" s="4">
        <v>9</v>
      </c>
      <c r="BA80" s="63">
        <f t="shared" si="10"/>
        <v>60</v>
      </c>
      <c r="BB80" s="4">
        <v>5700</v>
      </c>
      <c r="BC80" s="3"/>
      <c r="BD80" s="4">
        <v>7685</v>
      </c>
      <c r="BE80" s="63">
        <f t="shared" si="11"/>
        <v>13385</v>
      </c>
      <c r="BG80" s="4">
        <v>8535</v>
      </c>
      <c r="BH80" s="4">
        <v>712</v>
      </c>
      <c r="BI80" s="4">
        <v>214</v>
      </c>
      <c r="BJ80" s="64">
        <f t="shared" si="12"/>
        <v>9461</v>
      </c>
      <c r="BK80" s="4">
        <v>93</v>
      </c>
      <c r="BL80" s="4">
        <v>785</v>
      </c>
      <c r="BM80" s="3" t="s">
        <v>12005</v>
      </c>
      <c r="BN80" s="4">
        <v>10</v>
      </c>
      <c r="BO80" s="3">
        <v>1336</v>
      </c>
      <c r="BP80" s="3" t="s">
        <v>12061</v>
      </c>
      <c r="BQ80" s="4">
        <v>26</v>
      </c>
      <c r="BR80" s="3">
        <v>455</v>
      </c>
      <c r="BS80" s="3" t="s">
        <v>12019</v>
      </c>
      <c r="BT80" s="4">
        <v>1410</v>
      </c>
      <c r="BU80" s="4">
        <v>15811</v>
      </c>
      <c r="BV80" s="4" t="s">
        <v>12925</v>
      </c>
      <c r="BW80" s="4">
        <v>158</v>
      </c>
      <c r="BX80" s="4">
        <v>2833</v>
      </c>
      <c r="BY80" s="2" t="s">
        <v>35862</v>
      </c>
      <c r="BZ80" s="4" t="s">
        <v>12144</v>
      </c>
      <c r="CB80" s="76">
        <v>21284</v>
      </c>
      <c r="CC80" s="61"/>
      <c r="CL80" s="4">
        <v>2</v>
      </c>
      <c r="CM80" s="4">
        <v>17</v>
      </c>
      <c r="CR80" s="4">
        <v>11823</v>
      </c>
      <c r="CS80" s="4">
        <v>3800</v>
      </c>
      <c r="CT80" s="4">
        <v>712</v>
      </c>
      <c r="CU80" s="4" t="s">
        <v>11869</v>
      </c>
      <c r="CV80" s="4" t="s">
        <v>13475</v>
      </c>
      <c r="DK80" s="4">
        <v>568</v>
      </c>
      <c r="DL80" s="4">
        <v>214</v>
      </c>
      <c r="DM80" s="4">
        <v>35241</v>
      </c>
      <c r="DN80" s="4">
        <v>3788</v>
      </c>
      <c r="DO80" s="4">
        <v>1110</v>
      </c>
      <c r="DP80" s="4">
        <v>1247</v>
      </c>
      <c r="DQ80" s="4">
        <v>546</v>
      </c>
      <c r="DR80" s="4">
        <v>858</v>
      </c>
      <c r="DS80" s="2" t="s">
        <v>12498</v>
      </c>
      <c r="DU80" s="4" t="s">
        <v>32353</v>
      </c>
      <c r="DV80" s="4"/>
      <c r="DW80" s="4" t="s">
        <v>32417</v>
      </c>
    </row>
    <row r="81" spans="1:129">
      <c r="A81" s="61">
        <v>2904046</v>
      </c>
      <c r="B81" s="4" t="s">
        <v>5000</v>
      </c>
      <c r="D81" s="4" t="s">
        <v>4991</v>
      </c>
      <c r="F81" s="4" t="s">
        <v>4657</v>
      </c>
      <c r="G81" s="4" t="s">
        <v>12746</v>
      </c>
      <c r="H81" s="4" t="s">
        <v>17267</v>
      </c>
      <c r="I81" s="4" t="s">
        <v>4658</v>
      </c>
      <c r="J81" s="4" t="s">
        <v>4658</v>
      </c>
      <c r="L81" s="4" t="s">
        <v>4659</v>
      </c>
      <c r="M81" s="4"/>
      <c r="N81" s="4" t="s">
        <v>12144</v>
      </c>
      <c r="O81" s="4"/>
      <c r="P81" s="2" t="s">
        <v>12746</v>
      </c>
      <c r="Q81" s="2"/>
      <c r="R81" s="2"/>
      <c r="S81" s="2"/>
      <c r="T81" s="2"/>
      <c r="U81" s="2"/>
      <c r="V81" s="2" t="s">
        <v>12746</v>
      </c>
      <c r="W81" s="2"/>
      <c r="X81" s="4" t="s">
        <v>11911</v>
      </c>
      <c r="Y81" s="4" t="s">
        <v>12062</v>
      </c>
      <c r="Z81" s="2">
        <v>70</v>
      </c>
      <c r="AA81" s="2">
        <v>8</v>
      </c>
      <c r="AB81" s="2">
        <v>44</v>
      </c>
      <c r="AC81" s="2">
        <v>1</v>
      </c>
      <c r="AD81" s="2">
        <v>44</v>
      </c>
      <c r="AE81" s="22">
        <v>5.5</v>
      </c>
      <c r="AF81" s="2">
        <v>2</v>
      </c>
      <c r="AG81" s="2"/>
      <c r="AH81" s="2"/>
      <c r="AI81" s="2"/>
      <c r="AJ81" s="2"/>
      <c r="AK81" s="2"/>
      <c r="AL81" s="63">
        <f t="shared" si="9"/>
        <v>0</v>
      </c>
      <c r="AM81" s="63">
        <f>SUM(AK81,AI81)</f>
        <v>0</v>
      </c>
      <c r="AN81" s="4">
        <v>4</v>
      </c>
      <c r="AO81" s="4"/>
      <c r="AP81" s="4"/>
      <c r="AQ81" s="4">
        <v>4</v>
      </c>
      <c r="AR81" s="4">
        <v>4</v>
      </c>
      <c r="AS81" s="4"/>
      <c r="AT81" s="4"/>
      <c r="AU81" s="4"/>
      <c r="AV81" s="2"/>
      <c r="AW81" s="2"/>
      <c r="AX81" s="4">
        <v>4</v>
      </c>
      <c r="AY81" s="4">
        <v>4</v>
      </c>
      <c r="AZ81" s="4"/>
      <c r="BA81" s="63">
        <f t="shared" si="10"/>
        <v>16</v>
      </c>
      <c r="BB81" s="2"/>
      <c r="BD81" s="4">
        <v>2044</v>
      </c>
      <c r="BE81" s="63">
        <f t="shared" si="11"/>
        <v>2044</v>
      </c>
      <c r="BF81" s="4" t="s">
        <v>12060</v>
      </c>
      <c r="BG81" s="6">
        <v>3709</v>
      </c>
      <c r="BH81" s="2"/>
      <c r="BI81" s="6">
        <v>99</v>
      </c>
      <c r="BJ81" s="63">
        <f t="shared" si="12"/>
        <v>3808</v>
      </c>
      <c r="BK81" s="4">
        <v>1000</v>
      </c>
      <c r="BL81" s="4">
        <v>8050</v>
      </c>
      <c r="BM81" s="2" t="s">
        <v>13719</v>
      </c>
      <c r="BN81" s="2"/>
      <c r="BO81" s="2"/>
      <c r="BP81" s="2"/>
      <c r="BQ81" s="2"/>
      <c r="BR81" s="2"/>
      <c r="BS81" s="2"/>
      <c r="BT81" s="2"/>
      <c r="BU81" s="2"/>
      <c r="BV81" s="2"/>
      <c r="BW81" s="2"/>
      <c r="BX81" s="2"/>
      <c r="BY81" s="2"/>
      <c r="BZ81" s="2"/>
      <c r="CA81" s="2"/>
      <c r="CB81" s="74"/>
      <c r="CC81" s="75"/>
      <c r="CD81" s="2"/>
      <c r="CE81" s="2"/>
      <c r="CF81" s="2"/>
      <c r="CG81" s="2"/>
      <c r="CH81" s="2"/>
      <c r="CI81" s="2"/>
      <c r="CJ81" s="2"/>
      <c r="CK81" s="2"/>
      <c r="CL81" s="4">
        <v>1</v>
      </c>
      <c r="CM81" s="4">
        <v>10</v>
      </c>
      <c r="CN81" s="2"/>
      <c r="CO81" s="2"/>
      <c r="CP81" s="2"/>
      <c r="CQ81" s="2"/>
      <c r="CR81" s="4">
        <v>4242</v>
      </c>
      <c r="CS81" s="2"/>
      <c r="CT81" s="2"/>
      <c r="CU81" s="2"/>
      <c r="CV81" s="2"/>
      <c r="CW81" s="2"/>
      <c r="CX81" s="2"/>
      <c r="CY81" s="2"/>
      <c r="CZ81" s="2"/>
      <c r="DA81" s="2"/>
      <c r="DB81" s="2"/>
      <c r="DC81" s="2"/>
      <c r="DD81" s="2"/>
      <c r="DE81" s="2"/>
      <c r="DF81" s="2"/>
      <c r="DG81" s="2"/>
      <c r="DH81" s="2"/>
      <c r="DI81" s="2"/>
      <c r="DK81" s="4">
        <v>1980</v>
      </c>
      <c r="DL81" s="4">
        <v>99</v>
      </c>
      <c r="DM81" s="4">
        <v>200</v>
      </c>
      <c r="DN81" s="4">
        <v>2500</v>
      </c>
      <c r="DO81" s="4">
        <v>700</v>
      </c>
      <c r="DP81" s="4">
        <v>1050</v>
      </c>
      <c r="DS81" s="2" t="s">
        <v>12498</v>
      </c>
      <c r="DU81" s="4"/>
      <c r="DV81" s="4"/>
      <c r="DW81" s="4"/>
    </row>
    <row r="82" spans="1:129">
      <c r="A82" s="61">
        <v>2904147</v>
      </c>
      <c r="B82" s="4" t="s">
        <v>4204</v>
      </c>
      <c r="D82" s="4" t="s">
        <v>13081</v>
      </c>
      <c r="E82" s="4" t="s">
        <v>3967</v>
      </c>
      <c r="F82" s="4" t="s">
        <v>4197</v>
      </c>
      <c r="G82" s="4" t="s">
        <v>12144</v>
      </c>
      <c r="H82" s="4" t="s">
        <v>17267</v>
      </c>
      <c r="I82" s="4" t="s">
        <v>4205</v>
      </c>
      <c r="J82" s="4" t="s">
        <v>4205</v>
      </c>
      <c r="L82" s="4" t="s">
        <v>4206</v>
      </c>
      <c r="M82" s="4" t="s">
        <v>3832</v>
      </c>
      <c r="N82" s="4" t="s">
        <v>12144</v>
      </c>
      <c r="O82" s="4"/>
      <c r="P82" s="4" t="s">
        <v>12746</v>
      </c>
      <c r="V82" s="3" t="s">
        <v>12746</v>
      </c>
      <c r="X82" s="10" t="s">
        <v>11911</v>
      </c>
      <c r="Y82" s="3" t="s">
        <v>12062</v>
      </c>
      <c r="Z82" s="3">
        <v>300</v>
      </c>
      <c r="AA82" s="3">
        <v>8</v>
      </c>
      <c r="AB82" s="3">
        <v>48</v>
      </c>
      <c r="AC82" s="3">
        <v>1</v>
      </c>
      <c r="AD82" s="3">
        <v>48</v>
      </c>
      <c r="AE82" s="5">
        <v>6</v>
      </c>
      <c r="AJ82" s="3">
        <v>2</v>
      </c>
      <c r="AL82" s="63">
        <f t="shared" si="9"/>
        <v>2</v>
      </c>
      <c r="AM82" s="63">
        <f t="shared" ref="AM82:AM88" si="14">SUM(AI82,AK82)</f>
        <v>0</v>
      </c>
      <c r="AN82" s="4">
        <v>8</v>
      </c>
      <c r="AO82" s="4">
        <v>4</v>
      </c>
      <c r="AP82" s="3">
        <v>4</v>
      </c>
      <c r="AQ82" s="4">
        <v>5</v>
      </c>
      <c r="AR82" s="4">
        <v>8</v>
      </c>
      <c r="AS82" s="4">
        <v>8</v>
      </c>
      <c r="AT82" s="4">
        <v>8</v>
      </c>
      <c r="AU82" s="4">
        <v>8</v>
      </c>
      <c r="AV82" s="4">
        <v>8</v>
      </c>
      <c r="AW82" s="4">
        <v>8</v>
      </c>
      <c r="AX82" s="4">
        <v>8</v>
      </c>
      <c r="AY82" s="4">
        <v>8</v>
      </c>
      <c r="AZ82" s="4">
        <v>8</v>
      </c>
      <c r="BA82" s="63">
        <f t="shared" si="10"/>
        <v>85</v>
      </c>
      <c r="BB82" s="3"/>
      <c r="BC82" s="3">
        <v>3300</v>
      </c>
      <c r="BD82" s="4">
        <v>7872</v>
      </c>
      <c r="BE82" s="63">
        <f t="shared" si="11"/>
        <v>11172</v>
      </c>
      <c r="BF82" s="4" t="s">
        <v>12060</v>
      </c>
      <c r="BG82" s="4">
        <v>11998</v>
      </c>
      <c r="BI82" s="4">
        <v>569</v>
      </c>
      <c r="BJ82" s="64">
        <f t="shared" si="12"/>
        <v>12567</v>
      </c>
      <c r="BK82" s="4">
        <v>773</v>
      </c>
      <c r="BL82" s="4">
        <v>10045</v>
      </c>
      <c r="BM82" s="3" t="s">
        <v>13719</v>
      </c>
      <c r="BN82" s="4">
        <v>1012</v>
      </c>
      <c r="BO82" s="3">
        <v>12163</v>
      </c>
      <c r="BP82" t="s">
        <v>35862</v>
      </c>
      <c r="BQ82" s="4">
        <v>88</v>
      </c>
      <c r="BR82" s="1">
        <v>2926</v>
      </c>
      <c r="BS82" s="3" t="s">
        <v>13087</v>
      </c>
      <c r="BZ82" s="4"/>
      <c r="CB82" s="76"/>
      <c r="CC82" s="61">
        <v>29570</v>
      </c>
      <c r="CL82" s="4">
        <v>6</v>
      </c>
      <c r="CM82" s="4">
        <v>165</v>
      </c>
      <c r="CR82" s="4">
        <v>12567</v>
      </c>
      <c r="DK82" s="4">
        <v>11300</v>
      </c>
      <c r="DL82" s="4">
        <v>568</v>
      </c>
      <c r="DM82" s="4">
        <v>482</v>
      </c>
      <c r="DN82" s="4">
        <v>6385</v>
      </c>
      <c r="DO82" s="4">
        <v>1600</v>
      </c>
      <c r="DP82" s="4">
        <v>1972</v>
      </c>
      <c r="DS82" s="2" t="s">
        <v>12498</v>
      </c>
      <c r="DU82" s="4" t="s">
        <v>32403</v>
      </c>
      <c r="DV82" s="4"/>
      <c r="DW82" s="4" t="s">
        <v>32491</v>
      </c>
    </row>
    <row r="83" spans="1:129">
      <c r="A83" s="61">
        <v>2904148</v>
      </c>
      <c r="B83" s="4" t="s">
        <v>3833</v>
      </c>
      <c r="D83" s="4" t="s">
        <v>3962</v>
      </c>
      <c r="E83" s="4" t="s">
        <v>4102</v>
      </c>
      <c r="F83" s="4" t="s">
        <v>3963</v>
      </c>
      <c r="G83" s="4" t="s">
        <v>12746</v>
      </c>
      <c r="H83" s="4" t="s">
        <v>17267</v>
      </c>
      <c r="I83" s="4" t="s">
        <v>4205</v>
      </c>
      <c r="J83" s="4" t="s">
        <v>4205</v>
      </c>
      <c r="L83" s="4" t="s">
        <v>4206</v>
      </c>
      <c r="N83" s="4" t="s">
        <v>12144</v>
      </c>
      <c r="O83" s="4"/>
      <c r="P83" s="4" t="s">
        <v>12746</v>
      </c>
      <c r="V83" s="3" t="s">
        <v>12746</v>
      </c>
      <c r="X83" s="10" t="s">
        <v>12050</v>
      </c>
      <c r="Y83" s="3" t="s">
        <v>11749</v>
      </c>
      <c r="Z83" s="3">
        <v>140</v>
      </c>
      <c r="AA83" s="3">
        <v>9</v>
      </c>
      <c r="AB83" s="3">
        <v>54</v>
      </c>
      <c r="AC83" s="3">
        <v>1</v>
      </c>
      <c r="AD83" s="3">
        <v>54</v>
      </c>
      <c r="AE83" s="5">
        <v>6</v>
      </c>
      <c r="AF83" s="3">
        <v>1</v>
      </c>
      <c r="AJ83" s="3">
        <v>2</v>
      </c>
      <c r="AL83" s="63">
        <f t="shared" si="9"/>
        <v>2</v>
      </c>
      <c r="AM83" s="63">
        <f t="shared" si="14"/>
        <v>0</v>
      </c>
      <c r="AN83" s="4">
        <v>4</v>
      </c>
      <c r="AO83" s="4">
        <v>4</v>
      </c>
      <c r="AP83" s="3">
        <v>4</v>
      </c>
      <c r="AQ83" s="4">
        <v>3</v>
      </c>
      <c r="AR83" s="4">
        <v>3</v>
      </c>
      <c r="AW83" s="4">
        <v>3</v>
      </c>
      <c r="AX83" s="4">
        <v>3</v>
      </c>
      <c r="AY83" s="4">
        <v>3</v>
      </c>
      <c r="AZ83" s="4">
        <v>4</v>
      </c>
      <c r="BA83" s="63">
        <f t="shared" si="10"/>
        <v>27</v>
      </c>
      <c r="BB83" s="3"/>
      <c r="BC83" s="3">
        <v>3300</v>
      </c>
      <c r="BD83" s="4">
        <v>3000</v>
      </c>
      <c r="BE83" s="63">
        <f t="shared" si="11"/>
        <v>6300</v>
      </c>
      <c r="BG83" s="4">
        <v>7050</v>
      </c>
      <c r="BI83" s="4">
        <v>450</v>
      </c>
      <c r="BJ83" s="64">
        <f t="shared" si="12"/>
        <v>7500</v>
      </c>
      <c r="BK83" s="4">
        <v>1600</v>
      </c>
      <c r="BL83" s="4">
        <v>24000</v>
      </c>
      <c r="BM83" s="3" t="s">
        <v>13719</v>
      </c>
      <c r="BZ83" s="4"/>
      <c r="CB83" s="76"/>
      <c r="CC83" s="61">
        <v>24000</v>
      </c>
      <c r="CL83" s="4">
        <v>2</v>
      </c>
      <c r="CM83" s="4">
        <v>15</v>
      </c>
      <c r="CR83" s="4">
        <v>16500</v>
      </c>
      <c r="DK83" s="4">
        <v>9000</v>
      </c>
      <c r="DL83" s="4">
        <v>450</v>
      </c>
      <c r="DM83" s="4">
        <v>400</v>
      </c>
      <c r="DN83" s="4">
        <v>5000</v>
      </c>
      <c r="DO83" s="4">
        <v>600</v>
      </c>
      <c r="DP83" s="4">
        <v>1350</v>
      </c>
      <c r="DQ83" s="4">
        <v>200</v>
      </c>
      <c r="DR83" s="4">
        <v>550</v>
      </c>
      <c r="DS83" s="2" t="s">
        <v>12498</v>
      </c>
      <c r="DU83" s="84" t="s">
        <v>32492</v>
      </c>
      <c r="DV83" s="4"/>
      <c r="DW83" s="4"/>
    </row>
    <row r="84" spans="1:129">
      <c r="A84" s="61">
        <v>2904149</v>
      </c>
      <c r="B84" s="4" t="s">
        <v>3991</v>
      </c>
      <c r="D84" s="4" t="s">
        <v>3992</v>
      </c>
      <c r="E84" s="4" t="s">
        <v>3995</v>
      </c>
      <c r="F84" s="4" t="s">
        <v>3992</v>
      </c>
      <c r="G84" s="4" t="s">
        <v>12144</v>
      </c>
      <c r="H84" s="4" t="s">
        <v>17267</v>
      </c>
      <c r="I84" s="4" t="s">
        <v>4205</v>
      </c>
      <c r="J84" s="4" t="s">
        <v>4205</v>
      </c>
      <c r="L84" s="4" t="s">
        <v>4206</v>
      </c>
      <c r="N84" s="4" t="s">
        <v>12144</v>
      </c>
      <c r="O84" s="4"/>
      <c r="P84" s="4" t="s">
        <v>12746</v>
      </c>
      <c r="V84" s="3" t="s">
        <v>12746</v>
      </c>
      <c r="X84" s="10" t="s">
        <v>12050</v>
      </c>
      <c r="Y84" s="3" t="s">
        <v>11749</v>
      </c>
      <c r="Z84" s="3">
        <v>186</v>
      </c>
      <c r="AA84" s="3">
        <v>8</v>
      </c>
      <c r="AB84" s="3">
        <v>40</v>
      </c>
      <c r="AC84" s="3">
        <v>1</v>
      </c>
      <c r="AD84" s="3">
        <v>40</v>
      </c>
      <c r="AE84" s="5">
        <v>5</v>
      </c>
      <c r="AH84" s="3">
        <v>1</v>
      </c>
      <c r="AL84" s="63">
        <f t="shared" si="9"/>
        <v>1</v>
      </c>
      <c r="AM84" s="63">
        <f t="shared" si="14"/>
        <v>0</v>
      </c>
      <c r="AN84" s="4">
        <v>2</v>
      </c>
      <c r="AO84" s="4">
        <v>2</v>
      </c>
      <c r="AP84" s="3">
        <v>3</v>
      </c>
      <c r="AR84" s="4">
        <v>2</v>
      </c>
      <c r="AS84" s="4">
        <v>2</v>
      </c>
      <c r="AT84" s="4">
        <v>2</v>
      </c>
      <c r="AU84" s="4">
        <v>2</v>
      </c>
      <c r="AV84" s="4">
        <v>2</v>
      </c>
      <c r="AW84" s="4">
        <v>3</v>
      </c>
      <c r="AX84" s="4">
        <v>2</v>
      </c>
      <c r="BA84" s="63">
        <f t="shared" si="10"/>
        <v>20</v>
      </c>
      <c r="BB84" s="3">
        <v>3600</v>
      </c>
      <c r="BC84" s="3"/>
      <c r="BD84" s="4">
        <v>2024</v>
      </c>
      <c r="BE84" s="63">
        <f t="shared" si="11"/>
        <v>5624</v>
      </c>
      <c r="BG84" s="4">
        <v>4454</v>
      </c>
      <c r="BI84" s="4">
        <v>132</v>
      </c>
      <c r="BJ84" s="64">
        <f t="shared" si="12"/>
        <v>4586</v>
      </c>
      <c r="BK84" s="4">
        <v>2232</v>
      </c>
      <c r="BL84" s="4">
        <v>22450</v>
      </c>
      <c r="BM84" s="3" t="s">
        <v>13435</v>
      </c>
      <c r="BZ84" s="4"/>
      <c r="CB84" s="76"/>
      <c r="CC84" s="61"/>
      <c r="CL84" s="4">
        <v>3</v>
      </c>
      <c r="CM84" s="4">
        <v>11</v>
      </c>
      <c r="CR84" s="4">
        <v>17864</v>
      </c>
      <c r="DK84" s="4">
        <v>2640</v>
      </c>
      <c r="DL84" s="4">
        <v>132</v>
      </c>
      <c r="DM84" s="4">
        <v>186</v>
      </c>
      <c r="DN84" s="4">
        <v>2604</v>
      </c>
      <c r="DO84" s="4">
        <v>800</v>
      </c>
      <c r="DP84" s="4">
        <v>1800</v>
      </c>
      <c r="DS84" s="2" t="s">
        <v>12498</v>
      </c>
      <c r="DU84" s="4" t="s">
        <v>32422</v>
      </c>
      <c r="DV84" s="4"/>
      <c r="DW84" s="4" t="s">
        <v>32435</v>
      </c>
    </row>
    <row r="85" spans="1:129">
      <c r="A85" s="61">
        <v>2904150</v>
      </c>
      <c r="B85" s="4" t="s">
        <v>4689</v>
      </c>
      <c r="D85" s="4" t="s">
        <v>4452</v>
      </c>
      <c r="E85" s="4" t="s">
        <v>4213</v>
      </c>
      <c r="F85" s="4" t="s">
        <v>4197</v>
      </c>
      <c r="G85" s="4" t="s">
        <v>12144</v>
      </c>
      <c r="H85" s="4" t="s">
        <v>17267</v>
      </c>
      <c r="I85" s="4" t="s">
        <v>4453</v>
      </c>
      <c r="J85" t="s">
        <v>3832</v>
      </c>
      <c r="K85"/>
      <c r="L85" s="4" t="s">
        <v>4206</v>
      </c>
      <c r="N85" s="4" t="s">
        <v>12144</v>
      </c>
      <c r="O85" s="4"/>
      <c r="P85" s="4" t="s">
        <v>12746</v>
      </c>
      <c r="V85" s="3" t="s">
        <v>12746</v>
      </c>
      <c r="X85" s="10" t="s">
        <v>11911</v>
      </c>
      <c r="Y85" s="3" t="s">
        <v>12062</v>
      </c>
      <c r="Z85" s="3">
        <v>300</v>
      </c>
      <c r="AA85" s="3">
        <v>9</v>
      </c>
      <c r="AB85" s="3">
        <v>54</v>
      </c>
      <c r="AC85" s="3">
        <v>1</v>
      </c>
      <c r="AD85" s="3">
        <v>54</v>
      </c>
      <c r="AE85" s="5">
        <v>6</v>
      </c>
      <c r="AH85" s="3">
        <v>3</v>
      </c>
      <c r="AJ85" s="3">
        <v>1</v>
      </c>
      <c r="AL85" s="63">
        <f t="shared" si="9"/>
        <v>4</v>
      </c>
      <c r="AM85" s="63">
        <f t="shared" si="14"/>
        <v>0</v>
      </c>
      <c r="AN85" s="4">
        <v>14</v>
      </c>
      <c r="AO85" s="4">
        <v>9</v>
      </c>
      <c r="AP85" s="3">
        <v>11</v>
      </c>
      <c r="AQ85" s="3">
        <v>12</v>
      </c>
      <c r="AR85" s="4">
        <v>14</v>
      </c>
      <c r="AS85" s="4">
        <v>14</v>
      </c>
      <c r="AT85" s="4">
        <v>14</v>
      </c>
      <c r="AU85" s="4">
        <v>16</v>
      </c>
      <c r="AV85" s="4">
        <v>17</v>
      </c>
      <c r="AW85" s="4">
        <v>16</v>
      </c>
      <c r="AX85" s="4">
        <v>16</v>
      </c>
      <c r="AY85" s="4">
        <v>15</v>
      </c>
      <c r="AZ85" s="4">
        <v>14</v>
      </c>
      <c r="BA85" s="63">
        <f t="shared" si="10"/>
        <v>168</v>
      </c>
      <c r="BB85" s="4">
        <v>9000</v>
      </c>
      <c r="BC85" s="4">
        <v>1800</v>
      </c>
      <c r="BD85" s="4">
        <v>18338</v>
      </c>
      <c r="BE85" s="63">
        <f t="shared" si="11"/>
        <v>29138</v>
      </c>
      <c r="BF85" s="4" t="s">
        <v>11693</v>
      </c>
      <c r="BG85" s="4">
        <v>28387</v>
      </c>
      <c r="BI85" s="4">
        <v>457</v>
      </c>
      <c r="BJ85" s="64">
        <f t="shared" si="12"/>
        <v>28844</v>
      </c>
      <c r="BK85" s="4">
        <v>143</v>
      </c>
      <c r="BL85" s="4">
        <v>2122</v>
      </c>
      <c r="BM85" s="3" t="s">
        <v>13549</v>
      </c>
      <c r="BN85" s="4">
        <v>3131</v>
      </c>
      <c r="BO85" s="3">
        <v>4871</v>
      </c>
      <c r="BP85" s="3" t="s">
        <v>12922</v>
      </c>
      <c r="BQ85" s="4">
        <v>2525</v>
      </c>
      <c r="BR85" s="3">
        <v>31435</v>
      </c>
      <c r="BS85" s="3" t="s">
        <v>13719</v>
      </c>
      <c r="BT85" s="4">
        <v>925</v>
      </c>
      <c r="BU85" s="4">
        <v>15364</v>
      </c>
      <c r="BV85" s="4" t="s">
        <v>7658</v>
      </c>
      <c r="BW85" s="4">
        <v>900</v>
      </c>
      <c r="BX85" s="4">
        <v>14899</v>
      </c>
      <c r="BY85" s="2" t="s">
        <v>35862</v>
      </c>
      <c r="BZ85" s="4" t="s">
        <v>12144</v>
      </c>
      <c r="CB85" s="76">
        <v>69831</v>
      </c>
      <c r="CC85" s="61"/>
      <c r="CL85" s="4">
        <v>4</v>
      </c>
      <c r="CM85" s="4">
        <v>38</v>
      </c>
      <c r="CR85" s="4">
        <v>40992</v>
      </c>
      <c r="DK85" s="4">
        <v>9100</v>
      </c>
      <c r="DL85" s="4">
        <v>457</v>
      </c>
      <c r="DM85" s="4">
        <v>1247</v>
      </c>
      <c r="DN85" s="4">
        <v>16265</v>
      </c>
      <c r="DO85" s="4">
        <v>3173</v>
      </c>
      <c r="DP85" s="4">
        <v>5286</v>
      </c>
      <c r="DS85" s="2" t="s">
        <v>12498</v>
      </c>
      <c r="DU85" s="4" t="s">
        <v>32403</v>
      </c>
      <c r="DV85" s="4"/>
      <c r="DW85" s="4"/>
    </row>
    <row r="86" spans="1:129">
      <c r="A86" s="61">
        <v>2904151</v>
      </c>
      <c r="B86" s="2" t="s">
        <v>4217</v>
      </c>
      <c r="D86" s="4" t="s">
        <v>4341</v>
      </c>
      <c r="E86" s="4" t="s">
        <v>4095</v>
      </c>
      <c r="F86" s="4" t="s">
        <v>4218</v>
      </c>
      <c r="G86" s="4" t="s">
        <v>12746</v>
      </c>
      <c r="H86" s="4" t="s">
        <v>17267</v>
      </c>
      <c r="I86" s="4" t="s">
        <v>4219</v>
      </c>
      <c r="J86" s="4" t="s">
        <v>4219</v>
      </c>
      <c r="L86" s="4" t="s">
        <v>4094</v>
      </c>
      <c r="M86" s="4" t="s">
        <v>4219</v>
      </c>
      <c r="N86" s="4" t="s">
        <v>12746</v>
      </c>
      <c r="O86" s="4" t="s">
        <v>32436</v>
      </c>
      <c r="P86" s="4" t="s">
        <v>12746</v>
      </c>
      <c r="V86" s="3" t="s">
        <v>12746</v>
      </c>
      <c r="X86" s="10" t="s">
        <v>13591</v>
      </c>
      <c r="Y86" s="3" t="s">
        <v>13231</v>
      </c>
      <c r="Z86" s="3">
        <v>307</v>
      </c>
      <c r="AA86" s="3">
        <v>8</v>
      </c>
      <c r="AB86" s="3">
        <v>44</v>
      </c>
      <c r="AC86" s="3">
        <v>1</v>
      </c>
      <c r="AD86" s="3">
        <v>44</v>
      </c>
      <c r="AE86" s="5">
        <v>5.5</v>
      </c>
      <c r="AF86" s="3">
        <v>1</v>
      </c>
      <c r="AL86" s="63">
        <f t="shared" si="9"/>
        <v>0</v>
      </c>
      <c r="AM86" s="63">
        <f t="shared" si="14"/>
        <v>0</v>
      </c>
      <c r="AN86" s="4">
        <v>2</v>
      </c>
      <c r="AO86" s="4">
        <v>2</v>
      </c>
      <c r="AP86" s="3">
        <v>2</v>
      </c>
      <c r="AQ86" s="3">
        <v>2</v>
      </c>
      <c r="AR86" s="4">
        <v>2</v>
      </c>
      <c r="AS86" s="4">
        <v>2</v>
      </c>
      <c r="AT86" s="4">
        <v>2</v>
      </c>
      <c r="AU86" s="4">
        <v>2</v>
      </c>
      <c r="AV86" s="4">
        <v>2</v>
      </c>
      <c r="AW86" s="4">
        <v>2</v>
      </c>
      <c r="AX86" s="4">
        <v>2</v>
      </c>
      <c r="AY86" s="4">
        <v>2</v>
      </c>
      <c r="AZ86" s="4">
        <v>2</v>
      </c>
      <c r="BA86" s="63">
        <f t="shared" si="10"/>
        <v>24</v>
      </c>
      <c r="BB86" s="3"/>
      <c r="BC86" s="3"/>
      <c r="BD86" s="4">
        <v>2352</v>
      </c>
      <c r="BE86" s="63">
        <f t="shared" si="11"/>
        <v>2352</v>
      </c>
      <c r="BF86" s="4" t="s">
        <v>11693</v>
      </c>
      <c r="BG86" s="4">
        <v>2700</v>
      </c>
      <c r="BI86" s="4">
        <v>108</v>
      </c>
      <c r="BJ86" s="64">
        <f t="shared" si="12"/>
        <v>2808</v>
      </c>
      <c r="BK86" s="4">
        <v>17</v>
      </c>
      <c r="BL86" s="4">
        <v>210</v>
      </c>
      <c r="BM86" s="3" t="s">
        <v>13435</v>
      </c>
      <c r="BN86" s="4">
        <v>10</v>
      </c>
      <c r="BO86" s="3">
        <v>150</v>
      </c>
      <c r="BP86" s="3" t="s">
        <v>13880</v>
      </c>
      <c r="BQ86" s="4">
        <v>150</v>
      </c>
      <c r="BR86" s="3">
        <v>6000</v>
      </c>
      <c r="BS86" s="3" t="s">
        <v>13087</v>
      </c>
      <c r="BT86" s="4">
        <v>15</v>
      </c>
      <c r="BU86" s="4">
        <v>150</v>
      </c>
      <c r="BV86" s="4" t="s">
        <v>13283</v>
      </c>
      <c r="BW86" s="4">
        <v>330</v>
      </c>
      <c r="BX86" s="4">
        <v>2400</v>
      </c>
      <c r="BY86" s="4" t="s">
        <v>4339</v>
      </c>
      <c r="BZ86" s="4"/>
      <c r="CB86" s="76"/>
      <c r="CC86" s="61"/>
      <c r="CL86" s="4">
        <v>3</v>
      </c>
      <c r="CM86" s="4">
        <v>15</v>
      </c>
      <c r="CR86" s="4">
        <v>6102</v>
      </c>
      <c r="DK86" s="4">
        <v>3000</v>
      </c>
      <c r="DL86" s="4">
        <v>108</v>
      </c>
      <c r="DM86" s="4">
        <v>85</v>
      </c>
      <c r="DN86" s="4">
        <v>1368</v>
      </c>
      <c r="DO86" s="4">
        <v>1000</v>
      </c>
      <c r="DP86" s="4">
        <v>1232</v>
      </c>
      <c r="DS86" s="2" t="s">
        <v>12498</v>
      </c>
      <c r="DU86" s="4"/>
      <c r="DV86" s="4"/>
      <c r="DW86" s="4" t="s">
        <v>32430</v>
      </c>
    </row>
    <row r="87" spans="1:129">
      <c r="A87" s="61">
        <v>2904152</v>
      </c>
      <c r="B87" s="4" t="s">
        <v>4454</v>
      </c>
      <c r="D87" s="4" t="s">
        <v>4468</v>
      </c>
      <c r="E87" s="4" t="s">
        <v>4471</v>
      </c>
      <c r="F87" s="4" t="s">
        <v>4827</v>
      </c>
      <c r="G87" s="4" t="s">
        <v>5056</v>
      </c>
      <c r="H87" s="4" t="s">
        <v>17267</v>
      </c>
      <c r="I87" s="4" t="s">
        <v>4707</v>
      </c>
      <c r="J87" s="4" t="s">
        <v>4707</v>
      </c>
      <c r="L87" s="4" t="s">
        <v>4828</v>
      </c>
      <c r="M87" s="4" t="s">
        <v>12637</v>
      </c>
      <c r="N87" s="4" t="s">
        <v>12746</v>
      </c>
      <c r="O87" s="4" t="s">
        <v>32431</v>
      </c>
      <c r="P87" s="4" t="s">
        <v>12746</v>
      </c>
      <c r="Q87" s="4"/>
      <c r="U87" s="4" t="s">
        <v>4464</v>
      </c>
      <c r="V87" s="3" t="s">
        <v>12746</v>
      </c>
      <c r="X87" s="10" t="s">
        <v>12050</v>
      </c>
      <c r="Y87" s="3" t="s">
        <v>11749</v>
      </c>
      <c r="Z87" s="3">
        <v>307</v>
      </c>
      <c r="AA87" s="3">
        <v>8</v>
      </c>
      <c r="AB87" s="3">
        <v>48</v>
      </c>
      <c r="AC87" s="3">
        <v>1</v>
      </c>
      <c r="AD87" s="3">
        <v>48</v>
      </c>
      <c r="AE87" s="5">
        <v>6</v>
      </c>
      <c r="AJ87" s="3">
        <v>1</v>
      </c>
      <c r="AL87" s="63">
        <f t="shared" si="9"/>
        <v>1</v>
      </c>
      <c r="AM87" s="63">
        <f t="shared" si="14"/>
        <v>0</v>
      </c>
      <c r="AN87" s="4">
        <v>9</v>
      </c>
      <c r="AO87" s="4">
        <v>5</v>
      </c>
      <c r="AP87" s="3">
        <v>8</v>
      </c>
      <c r="AQ87" s="3">
        <v>11</v>
      </c>
      <c r="AR87" s="4">
        <v>15</v>
      </c>
      <c r="AS87" s="4">
        <v>9</v>
      </c>
      <c r="AT87" s="4">
        <v>9</v>
      </c>
      <c r="AU87" s="4">
        <v>7</v>
      </c>
      <c r="AV87" s="4">
        <v>5</v>
      </c>
      <c r="AW87" s="4">
        <v>7</v>
      </c>
      <c r="AX87" s="4">
        <v>7</v>
      </c>
      <c r="AY87" s="4">
        <v>7</v>
      </c>
      <c r="AZ87" s="4">
        <v>9</v>
      </c>
      <c r="BA87" s="63">
        <f t="shared" si="10"/>
        <v>99</v>
      </c>
      <c r="BB87" s="3"/>
      <c r="BC87" s="3">
        <v>2431</v>
      </c>
      <c r="BD87" s="4">
        <v>10965</v>
      </c>
      <c r="BE87" s="63">
        <f t="shared" si="11"/>
        <v>13396</v>
      </c>
      <c r="BF87" s="4" t="s">
        <v>11693</v>
      </c>
      <c r="BG87" s="4">
        <v>12598</v>
      </c>
      <c r="BI87" s="4">
        <v>494</v>
      </c>
      <c r="BJ87" s="64">
        <f t="shared" si="12"/>
        <v>13092</v>
      </c>
      <c r="BK87" s="4">
        <v>3025</v>
      </c>
      <c r="BL87" s="4">
        <v>27585</v>
      </c>
      <c r="BM87" s="3" t="s">
        <v>13719</v>
      </c>
      <c r="BN87" s="4">
        <v>113</v>
      </c>
      <c r="BO87" s="3">
        <v>1616</v>
      </c>
      <c r="BP87" s="59" t="s">
        <v>35835</v>
      </c>
      <c r="BZ87" s="4"/>
      <c r="CB87" s="76"/>
      <c r="CC87" s="61"/>
      <c r="CL87" s="4">
        <v>2</v>
      </c>
      <c r="CM87" s="4">
        <v>18</v>
      </c>
      <c r="CR87" s="4">
        <v>16109</v>
      </c>
      <c r="DK87" s="4">
        <v>7820</v>
      </c>
      <c r="DL87" s="4">
        <v>494</v>
      </c>
      <c r="DM87" s="4">
        <v>800</v>
      </c>
      <c r="DN87" s="4">
        <v>8000</v>
      </c>
      <c r="DO87" s="4">
        <v>4000</v>
      </c>
      <c r="DP87" s="4">
        <v>4000</v>
      </c>
      <c r="DS87" s="2" t="s">
        <v>12498</v>
      </c>
      <c r="DU87" s="4" t="s">
        <v>32432</v>
      </c>
      <c r="DV87" s="4"/>
      <c r="DW87" s="4" t="s">
        <v>32437</v>
      </c>
    </row>
    <row r="88" spans="1:129">
      <c r="A88" s="61">
        <v>2904153</v>
      </c>
      <c r="B88" s="4" t="s">
        <v>4465</v>
      </c>
      <c r="D88" s="4" t="s">
        <v>4460</v>
      </c>
      <c r="F88" s="4" t="s">
        <v>4893</v>
      </c>
      <c r="G88" s="4" t="s">
        <v>12144</v>
      </c>
      <c r="H88" s="4" t="s">
        <v>17267</v>
      </c>
      <c r="I88" s="4" t="s">
        <v>4707</v>
      </c>
      <c r="J88" s="4" t="s">
        <v>4707</v>
      </c>
      <c r="L88" s="4" t="s">
        <v>4828</v>
      </c>
      <c r="M88" s="4" t="s">
        <v>4348</v>
      </c>
      <c r="N88" s="4" t="s">
        <v>12746</v>
      </c>
      <c r="O88" s="4" t="s">
        <v>32438</v>
      </c>
      <c r="P88" s="4" t="s">
        <v>12746</v>
      </c>
      <c r="V88" s="3" t="s">
        <v>12746</v>
      </c>
      <c r="X88" s="10" t="s">
        <v>12050</v>
      </c>
      <c r="Y88" s="3" t="s">
        <v>11749</v>
      </c>
      <c r="Z88" s="3">
        <v>307</v>
      </c>
      <c r="AA88" s="3">
        <v>9</v>
      </c>
      <c r="AB88" s="3">
        <v>54</v>
      </c>
      <c r="AC88" s="3">
        <v>1</v>
      </c>
      <c r="AD88" s="3">
        <v>54</v>
      </c>
      <c r="AE88" s="5">
        <v>6</v>
      </c>
      <c r="AJ88" s="3">
        <v>2</v>
      </c>
      <c r="AL88" s="63">
        <f t="shared" si="9"/>
        <v>2</v>
      </c>
      <c r="AM88" s="63">
        <f t="shared" si="14"/>
        <v>0</v>
      </c>
      <c r="AN88" s="4">
        <v>7</v>
      </c>
      <c r="AP88" s="3">
        <v>4</v>
      </c>
      <c r="AQ88" s="3">
        <v>4</v>
      </c>
      <c r="AR88" s="4">
        <v>4</v>
      </c>
      <c r="AS88" s="4">
        <v>4</v>
      </c>
      <c r="AT88" s="4">
        <v>4</v>
      </c>
      <c r="AU88" s="4">
        <v>4</v>
      </c>
      <c r="AV88" s="4">
        <v>4</v>
      </c>
      <c r="AW88" s="4">
        <v>4</v>
      </c>
      <c r="AX88" s="4">
        <v>4</v>
      </c>
      <c r="AY88" s="4">
        <v>4</v>
      </c>
      <c r="AZ88" s="4">
        <v>4</v>
      </c>
      <c r="BA88" s="63">
        <f t="shared" si="10"/>
        <v>44</v>
      </c>
      <c r="BB88" s="3"/>
      <c r="BC88" s="3">
        <v>2601</v>
      </c>
      <c r="BD88" s="4">
        <v>4702</v>
      </c>
      <c r="BE88" s="63">
        <f t="shared" si="11"/>
        <v>7303</v>
      </c>
      <c r="BG88" s="4">
        <v>14349</v>
      </c>
      <c r="BI88" s="4">
        <v>409</v>
      </c>
      <c r="BJ88" s="64">
        <f t="shared" si="12"/>
        <v>14758</v>
      </c>
      <c r="BK88" s="4">
        <v>1709</v>
      </c>
      <c r="BL88" s="4">
        <v>17092</v>
      </c>
      <c r="BM88" s="3" t="s">
        <v>13719</v>
      </c>
      <c r="BZ88" s="4"/>
      <c r="CB88" s="76"/>
      <c r="CC88" s="61"/>
      <c r="CL88" s="4">
        <v>2</v>
      </c>
      <c r="CM88" s="4">
        <v>30</v>
      </c>
      <c r="CR88" s="4">
        <v>2334</v>
      </c>
      <c r="DK88" s="4">
        <v>8100</v>
      </c>
      <c r="DL88" s="4">
        <v>409</v>
      </c>
      <c r="DM88" s="4">
        <v>724</v>
      </c>
      <c r="DN88" s="4">
        <v>7835</v>
      </c>
      <c r="DO88" s="4">
        <v>2372</v>
      </c>
      <c r="DP88" s="4">
        <v>4496</v>
      </c>
      <c r="DS88" s="2" t="s">
        <v>12498</v>
      </c>
      <c r="DU88" s="4" t="s">
        <v>32464</v>
      </c>
      <c r="DV88" s="4" t="s">
        <v>32465</v>
      </c>
      <c r="DW88" s="4" t="s">
        <v>32439</v>
      </c>
    </row>
    <row r="89" spans="1:129">
      <c r="A89" s="61">
        <v>2904047</v>
      </c>
      <c r="B89" s="4" t="s">
        <v>4553</v>
      </c>
      <c r="D89" s="4" t="s">
        <v>4668</v>
      </c>
      <c r="F89" s="4" t="s">
        <v>4668</v>
      </c>
      <c r="G89" s="4" t="s">
        <v>12144</v>
      </c>
      <c r="H89" s="4" t="s">
        <v>17267</v>
      </c>
      <c r="I89" s="4" t="s">
        <v>4669</v>
      </c>
      <c r="J89" s="59" t="s">
        <v>329</v>
      </c>
      <c r="K89" s="59"/>
      <c r="L89" s="4" t="s">
        <v>4659</v>
      </c>
      <c r="M89" s="4" t="s">
        <v>4670</v>
      </c>
      <c r="N89" s="4" t="s">
        <v>12746</v>
      </c>
      <c r="O89" s="4"/>
      <c r="P89" s="2" t="s">
        <v>12746</v>
      </c>
      <c r="Q89" s="2"/>
      <c r="R89" s="2"/>
      <c r="S89" s="2"/>
      <c r="T89" s="2"/>
      <c r="U89" s="2"/>
      <c r="V89" s="2" t="s">
        <v>12746</v>
      </c>
      <c r="W89" s="2"/>
      <c r="X89" s="4" t="s">
        <v>11911</v>
      </c>
      <c r="Y89" s="4" t="s">
        <v>12062</v>
      </c>
      <c r="Z89" s="2">
        <v>200</v>
      </c>
      <c r="AA89" s="2">
        <v>9</v>
      </c>
      <c r="AB89" s="2">
        <v>54</v>
      </c>
      <c r="AC89" s="2">
        <v>1</v>
      </c>
      <c r="AD89" s="2">
        <v>54</v>
      </c>
      <c r="AE89" s="22">
        <v>6</v>
      </c>
      <c r="AF89" s="2"/>
      <c r="AG89" s="2"/>
      <c r="AH89" s="2">
        <v>2</v>
      </c>
      <c r="AI89" s="2"/>
      <c r="AJ89" s="2">
        <v>6</v>
      </c>
      <c r="AK89" s="2"/>
      <c r="AL89" s="63">
        <f t="shared" si="9"/>
        <v>8</v>
      </c>
      <c r="AM89" s="63">
        <f>SUM(AK89,AI89)</f>
        <v>0</v>
      </c>
      <c r="AN89" s="4">
        <v>20</v>
      </c>
      <c r="AO89" s="4">
        <v>25</v>
      </c>
      <c r="AP89" s="4">
        <v>25</v>
      </c>
      <c r="AQ89" s="4">
        <v>25</v>
      </c>
      <c r="AR89" s="4">
        <v>25</v>
      </c>
      <c r="AS89" s="4">
        <v>15</v>
      </c>
      <c r="AT89" s="4">
        <v>10</v>
      </c>
      <c r="AU89" s="4">
        <v>5</v>
      </c>
      <c r="AV89" s="4">
        <v>5</v>
      </c>
      <c r="AW89" s="4">
        <v>5</v>
      </c>
      <c r="AX89" s="4">
        <v>15</v>
      </c>
      <c r="AY89" s="4">
        <v>20</v>
      </c>
      <c r="AZ89" s="4">
        <v>20</v>
      </c>
      <c r="BA89" s="63">
        <f t="shared" si="10"/>
        <v>195</v>
      </c>
      <c r="BB89" s="4">
        <v>8000</v>
      </c>
      <c r="BC89" s="4">
        <v>9500</v>
      </c>
      <c r="BD89" s="4">
        <v>22500</v>
      </c>
      <c r="BE89" s="63">
        <f t="shared" si="11"/>
        <v>40000</v>
      </c>
      <c r="BG89" s="4">
        <v>34200</v>
      </c>
      <c r="BH89" s="2"/>
      <c r="BI89" s="6">
        <v>800</v>
      </c>
      <c r="BJ89" s="63">
        <f t="shared" si="12"/>
        <v>35000</v>
      </c>
      <c r="BK89" s="4">
        <v>600</v>
      </c>
      <c r="BL89" s="4">
        <v>6600</v>
      </c>
      <c r="BM89" s="2" t="s">
        <v>13549</v>
      </c>
      <c r="BN89" s="2">
        <v>50</v>
      </c>
      <c r="BO89" s="2">
        <v>550</v>
      </c>
      <c r="BP89" s="2" t="s">
        <v>12922</v>
      </c>
      <c r="BQ89" s="2">
        <v>7000</v>
      </c>
      <c r="BR89" s="2">
        <v>80000</v>
      </c>
      <c r="BS89" s="2" t="s">
        <v>12925</v>
      </c>
      <c r="BT89" s="2">
        <v>50</v>
      </c>
      <c r="BU89" s="2">
        <v>1200</v>
      </c>
      <c r="BV89" s="2" t="s">
        <v>35862</v>
      </c>
      <c r="BW89" s="2">
        <v>150</v>
      </c>
      <c r="BX89" s="2">
        <v>1650</v>
      </c>
      <c r="BY89" s="2" t="s">
        <v>13087</v>
      </c>
      <c r="BZ89" s="2"/>
      <c r="CA89" s="2">
        <v>20000</v>
      </c>
      <c r="CB89" s="74"/>
      <c r="CC89" s="75">
        <v>90000</v>
      </c>
      <c r="CD89" s="2"/>
      <c r="CE89" s="2"/>
      <c r="CF89" s="2"/>
      <c r="CG89" s="2"/>
      <c r="CH89" s="2"/>
      <c r="CI89" s="2"/>
      <c r="CJ89" s="2"/>
      <c r="CK89" s="2"/>
      <c r="CL89" s="4">
        <v>10</v>
      </c>
      <c r="CM89" s="4">
        <v>135</v>
      </c>
      <c r="CN89" s="2"/>
      <c r="CO89" s="2"/>
      <c r="CP89" s="2"/>
      <c r="CQ89" s="2"/>
      <c r="CR89" s="4">
        <v>75000</v>
      </c>
      <c r="CS89" s="2"/>
      <c r="CT89" s="2"/>
      <c r="CU89" s="2"/>
      <c r="CV89" s="2"/>
      <c r="CW89" s="2"/>
      <c r="CX89" s="2"/>
      <c r="CY89" s="2"/>
      <c r="CZ89" s="2"/>
      <c r="DA89" s="2"/>
      <c r="DB89" s="2"/>
      <c r="DC89" s="2"/>
      <c r="DD89" s="2"/>
      <c r="DE89" s="2"/>
      <c r="DF89" s="2"/>
      <c r="DG89" s="2"/>
      <c r="DH89" s="2"/>
      <c r="DI89" s="2"/>
      <c r="DK89" s="4">
        <v>20000</v>
      </c>
      <c r="DL89" s="4">
        <v>800</v>
      </c>
      <c r="DM89" s="4">
        <v>1800</v>
      </c>
      <c r="DN89" s="4">
        <v>26000</v>
      </c>
      <c r="DO89" s="4">
        <v>4500</v>
      </c>
      <c r="DP89" s="4">
        <v>5400</v>
      </c>
      <c r="DQ89" s="4">
        <v>2000</v>
      </c>
      <c r="DR89" s="4">
        <v>3500</v>
      </c>
      <c r="DS89" s="2" t="s">
        <v>12498</v>
      </c>
      <c r="DU89" s="4" t="s">
        <v>32440</v>
      </c>
      <c r="DV89" s="4"/>
      <c r="DW89" s="4"/>
    </row>
    <row r="90" spans="1:129">
      <c r="A90" s="61">
        <v>2904154</v>
      </c>
      <c r="B90" s="2" t="s">
        <v>4351</v>
      </c>
      <c r="D90" s="4" t="s">
        <v>5119</v>
      </c>
      <c r="F90" s="4" t="s">
        <v>5119</v>
      </c>
      <c r="G90" s="4" t="s">
        <v>13143</v>
      </c>
      <c r="H90" s="4" t="s">
        <v>17267</v>
      </c>
      <c r="I90" s="4" t="s">
        <v>4474</v>
      </c>
      <c r="J90" s="4" t="s">
        <v>4474</v>
      </c>
      <c r="L90" s="4" t="s">
        <v>4475</v>
      </c>
      <c r="N90" s="4" t="s">
        <v>12144</v>
      </c>
      <c r="O90" s="4"/>
      <c r="P90" s="4" t="s">
        <v>12746</v>
      </c>
      <c r="V90" s="3" t="s">
        <v>12144</v>
      </c>
      <c r="W90" s="3" t="s">
        <v>4478</v>
      </c>
      <c r="X90" s="10" t="s">
        <v>11911</v>
      </c>
      <c r="Y90" s="3" t="s">
        <v>12062</v>
      </c>
      <c r="Z90" s="3">
        <v>189</v>
      </c>
      <c r="AA90" s="3">
        <v>9</v>
      </c>
      <c r="AB90" s="3">
        <v>54</v>
      </c>
      <c r="AC90" s="3">
        <v>1</v>
      </c>
      <c r="AD90" s="3">
        <v>54</v>
      </c>
      <c r="AE90" s="5">
        <v>6</v>
      </c>
      <c r="AH90" s="3">
        <v>1</v>
      </c>
      <c r="AJ90" s="3">
        <v>3</v>
      </c>
      <c r="AK90" s="3">
        <v>1</v>
      </c>
      <c r="AL90" s="63">
        <f t="shared" si="9"/>
        <v>4</v>
      </c>
      <c r="AM90" s="63">
        <f t="shared" ref="AM90:AM99" si="15">SUM(AI90,AK90)</f>
        <v>1</v>
      </c>
      <c r="AN90" s="4">
        <v>5</v>
      </c>
      <c r="AO90" s="4">
        <v>11</v>
      </c>
      <c r="AP90" s="4">
        <v>2</v>
      </c>
      <c r="AQ90" s="4">
        <v>5</v>
      </c>
      <c r="AR90" s="4">
        <v>10</v>
      </c>
      <c r="AS90" s="4">
        <v>9</v>
      </c>
      <c r="AT90" s="4">
        <v>9</v>
      </c>
      <c r="AU90" s="4">
        <v>5</v>
      </c>
      <c r="AV90" s="4">
        <v>6</v>
      </c>
      <c r="AW90" s="4">
        <v>3</v>
      </c>
      <c r="AX90" s="4">
        <v>3</v>
      </c>
      <c r="AY90" s="4">
        <v>10</v>
      </c>
      <c r="AZ90" s="4">
        <v>5</v>
      </c>
      <c r="BA90" s="63">
        <f t="shared" si="10"/>
        <v>78</v>
      </c>
      <c r="BB90" s="4">
        <v>12000</v>
      </c>
      <c r="BC90" s="4">
        <v>12206</v>
      </c>
      <c r="BD90" s="4">
        <v>17663</v>
      </c>
      <c r="BE90" s="63">
        <f t="shared" si="11"/>
        <v>41869</v>
      </c>
      <c r="BF90" s="4" t="s">
        <v>11693</v>
      </c>
      <c r="BG90" s="4">
        <v>18230</v>
      </c>
      <c r="BI90" s="4">
        <v>314</v>
      </c>
      <c r="BJ90" s="64">
        <f t="shared" si="12"/>
        <v>18544</v>
      </c>
      <c r="BK90" s="4">
        <v>6493</v>
      </c>
      <c r="BL90" s="4">
        <v>97401</v>
      </c>
      <c r="BM90" s="3" t="s">
        <v>13719</v>
      </c>
      <c r="BZ90" s="4"/>
      <c r="CB90" s="76"/>
      <c r="CC90" s="61"/>
      <c r="CL90" s="4">
        <v>5</v>
      </c>
      <c r="CM90" s="4">
        <v>25</v>
      </c>
      <c r="CR90" s="4">
        <v>78857</v>
      </c>
      <c r="DK90" s="4">
        <v>6280</v>
      </c>
      <c r="DL90" s="4">
        <v>314</v>
      </c>
      <c r="DM90" s="4">
        <v>491</v>
      </c>
      <c r="DN90" s="4">
        <v>8342</v>
      </c>
      <c r="DO90" s="4">
        <v>1953</v>
      </c>
      <c r="DP90" s="4">
        <v>2930</v>
      </c>
      <c r="DS90" s="2" t="s">
        <v>12498</v>
      </c>
      <c r="DU90" s="4" t="s">
        <v>32380</v>
      </c>
      <c r="DV90" s="4" t="s">
        <v>32381</v>
      </c>
      <c r="DW90" s="4"/>
    </row>
    <row r="91" spans="1:129">
      <c r="A91" s="61">
        <v>2904155</v>
      </c>
      <c r="B91" s="4" t="s">
        <v>4012</v>
      </c>
      <c r="D91" s="4" t="s">
        <v>4005</v>
      </c>
      <c r="E91" s="4" t="s">
        <v>4486</v>
      </c>
      <c r="F91" s="4" t="s">
        <v>4006</v>
      </c>
      <c r="G91" s="4" t="s">
        <v>12746</v>
      </c>
      <c r="H91" s="4" t="s">
        <v>17267</v>
      </c>
      <c r="I91" s="4" t="s">
        <v>4484</v>
      </c>
      <c r="J91" s="4" t="s">
        <v>4484</v>
      </c>
      <c r="L91" s="4" t="s">
        <v>4485</v>
      </c>
      <c r="M91" s="4" t="s">
        <v>4371</v>
      </c>
      <c r="N91" s="4" t="s">
        <v>12144</v>
      </c>
      <c r="O91" s="4"/>
      <c r="P91" s="3" t="s">
        <v>12746</v>
      </c>
      <c r="V91" s="3" t="s">
        <v>12746</v>
      </c>
      <c r="X91" s="10" t="s">
        <v>4372</v>
      </c>
      <c r="Y91" s="3" t="s">
        <v>4250</v>
      </c>
      <c r="Z91" s="3">
        <v>101</v>
      </c>
      <c r="AA91" s="3">
        <v>8</v>
      </c>
      <c r="AB91" s="3">
        <v>48</v>
      </c>
      <c r="AC91" s="3">
        <v>1</v>
      </c>
      <c r="AD91" s="3">
        <v>48</v>
      </c>
      <c r="AE91" s="5">
        <v>6</v>
      </c>
      <c r="AF91" s="3">
        <v>1</v>
      </c>
      <c r="AL91" s="63">
        <f t="shared" si="9"/>
        <v>0</v>
      </c>
      <c r="AM91" s="63">
        <f t="shared" si="15"/>
        <v>0</v>
      </c>
      <c r="AN91" s="4">
        <v>1</v>
      </c>
      <c r="AR91" s="4">
        <v>1</v>
      </c>
      <c r="AS91" s="4">
        <v>1</v>
      </c>
      <c r="AT91" s="4">
        <v>1</v>
      </c>
      <c r="AU91" s="4">
        <v>1</v>
      </c>
      <c r="AV91" s="4">
        <v>1</v>
      </c>
      <c r="AW91" s="4">
        <v>1</v>
      </c>
      <c r="AX91" s="4">
        <v>1</v>
      </c>
      <c r="AY91" s="4">
        <v>1</v>
      </c>
      <c r="AZ91" s="4">
        <v>1</v>
      </c>
      <c r="BA91" s="63">
        <f t="shared" si="10"/>
        <v>9</v>
      </c>
      <c r="BB91" s="3"/>
      <c r="BC91" s="3"/>
      <c r="BD91" s="4">
        <v>1050</v>
      </c>
      <c r="BE91" s="63">
        <f t="shared" si="11"/>
        <v>1050</v>
      </c>
      <c r="BF91" s="4" t="s">
        <v>12060</v>
      </c>
      <c r="BG91" s="4">
        <v>8000</v>
      </c>
      <c r="BI91" s="4">
        <v>150</v>
      </c>
      <c r="BJ91" s="64">
        <f t="shared" si="12"/>
        <v>8150</v>
      </c>
      <c r="BK91" s="4">
        <v>2000</v>
      </c>
      <c r="BL91" s="4">
        <v>12000</v>
      </c>
      <c r="BM91" s="3" t="s">
        <v>13719</v>
      </c>
      <c r="BN91" s="4">
        <v>15</v>
      </c>
      <c r="BO91" s="3">
        <v>500</v>
      </c>
      <c r="BP91" s="3" t="s">
        <v>13087</v>
      </c>
      <c r="BZ91" s="4"/>
      <c r="CB91" s="76"/>
      <c r="CC91" s="61">
        <v>12000</v>
      </c>
      <c r="CH91" s="3">
        <v>1</v>
      </c>
      <c r="CI91" s="3">
        <v>10</v>
      </c>
      <c r="CR91" s="4">
        <v>4350</v>
      </c>
      <c r="CS91" s="4">
        <v>15</v>
      </c>
      <c r="CT91" s="4">
        <v>150</v>
      </c>
      <c r="CU91" s="4" t="s">
        <v>11986</v>
      </c>
      <c r="CV91" s="4" t="s">
        <v>12328</v>
      </c>
      <c r="DK91" s="4"/>
      <c r="DL91" s="4"/>
      <c r="DM91" s="4">
        <v>270</v>
      </c>
      <c r="DN91" s="4">
        <v>4320</v>
      </c>
      <c r="DO91" s="4">
        <v>800</v>
      </c>
      <c r="DP91" s="4">
        <v>2380</v>
      </c>
      <c r="DQ91" s="4">
        <v>400</v>
      </c>
      <c r="DR91" s="4">
        <v>1200</v>
      </c>
      <c r="DS91" s="2" t="s">
        <v>12498</v>
      </c>
      <c r="DU91" s="4"/>
      <c r="DV91" s="4"/>
      <c r="DW91" s="4"/>
    </row>
    <row r="92" spans="1:129">
      <c r="A92" s="61">
        <v>2904156</v>
      </c>
      <c r="B92" s="4" t="s">
        <v>4389</v>
      </c>
      <c r="D92" s="4" t="s">
        <v>4508</v>
      </c>
      <c r="E92" s="4" t="s">
        <v>4148</v>
      </c>
      <c r="F92" s="4" t="s">
        <v>4509</v>
      </c>
      <c r="G92" s="4" t="s">
        <v>12746</v>
      </c>
      <c r="H92" s="4" t="s">
        <v>17267</v>
      </c>
      <c r="I92" s="4" t="s">
        <v>4510</v>
      </c>
      <c r="J92" s="4" t="s">
        <v>4510</v>
      </c>
      <c r="L92" s="4" t="s">
        <v>4485</v>
      </c>
      <c r="M92" s="4" t="s">
        <v>3880</v>
      </c>
      <c r="N92" s="4" t="s">
        <v>12746</v>
      </c>
      <c r="O92" s="4"/>
      <c r="P92" s="4" t="s">
        <v>12746</v>
      </c>
      <c r="U92" s="4" t="s">
        <v>12638</v>
      </c>
      <c r="V92" s="3" t="s">
        <v>12746</v>
      </c>
      <c r="X92" s="10" t="s">
        <v>12050</v>
      </c>
      <c r="Y92" s="3" t="s">
        <v>11749</v>
      </c>
      <c r="Z92" s="3">
        <v>307</v>
      </c>
      <c r="AA92" s="3">
        <v>9</v>
      </c>
      <c r="AB92" s="3">
        <v>54</v>
      </c>
      <c r="AC92" s="3">
        <v>1</v>
      </c>
      <c r="AD92" s="3">
        <v>54</v>
      </c>
      <c r="AE92" s="5">
        <v>6</v>
      </c>
      <c r="AF92" s="3">
        <v>1</v>
      </c>
      <c r="AJ92" s="3">
        <v>1</v>
      </c>
      <c r="AL92" s="63">
        <f t="shared" si="9"/>
        <v>1</v>
      </c>
      <c r="AM92" s="63">
        <f t="shared" si="15"/>
        <v>0</v>
      </c>
      <c r="AN92" s="4">
        <v>2</v>
      </c>
      <c r="AO92" s="3">
        <v>2</v>
      </c>
      <c r="AP92" s="3">
        <v>2</v>
      </c>
      <c r="AQ92" s="3">
        <v>2</v>
      </c>
      <c r="AR92" s="4">
        <v>2</v>
      </c>
      <c r="AS92" s="4">
        <v>2</v>
      </c>
      <c r="AT92" s="4">
        <v>2</v>
      </c>
      <c r="AU92" s="4">
        <v>2</v>
      </c>
      <c r="AV92" s="4">
        <v>2</v>
      </c>
      <c r="AW92" s="4">
        <v>2</v>
      </c>
      <c r="AX92" s="4">
        <v>2</v>
      </c>
      <c r="AY92" s="4">
        <v>2</v>
      </c>
      <c r="AZ92" s="4">
        <v>2</v>
      </c>
      <c r="BA92" s="63">
        <f t="shared" si="10"/>
        <v>24</v>
      </c>
      <c r="BB92" s="3"/>
      <c r="BC92" s="3">
        <v>739</v>
      </c>
      <c r="BD92" s="4">
        <v>2000</v>
      </c>
      <c r="BE92" s="63">
        <f t="shared" si="11"/>
        <v>2739</v>
      </c>
      <c r="BF92" s="4" t="s">
        <v>12060</v>
      </c>
      <c r="BG92" s="4">
        <v>2400</v>
      </c>
      <c r="BI92" s="4">
        <v>93</v>
      </c>
      <c r="BJ92" s="64">
        <f t="shared" si="12"/>
        <v>2493</v>
      </c>
      <c r="BK92" s="4">
        <v>29</v>
      </c>
      <c r="BL92" s="4">
        <v>211</v>
      </c>
      <c r="BM92" s="3" t="s">
        <v>12005</v>
      </c>
      <c r="BN92" s="4">
        <v>740</v>
      </c>
      <c r="BO92" s="3">
        <v>6885</v>
      </c>
      <c r="BP92" s="3" t="s">
        <v>13719</v>
      </c>
      <c r="BZ92" s="4"/>
      <c r="CB92" s="76"/>
      <c r="CC92" s="61"/>
      <c r="CL92" s="4">
        <v>1</v>
      </c>
      <c r="CM92" s="4">
        <v>8</v>
      </c>
      <c r="CR92" s="4">
        <v>4603</v>
      </c>
      <c r="DK92" s="4">
        <v>1860</v>
      </c>
      <c r="DL92" s="4">
        <v>93</v>
      </c>
      <c r="DM92" s="4">
        <v>95</v>
      </c>
      <c r="DN92" s="4">
        <v>1560</v>
      </c>
      <c r="DO92" s="4">
        <v>125</v>
      </c>
      <c r="DP92" s="4">
        <v>395</v>
      </c>
      <c r="DQ92" s="4">
        <v>70</v>
      </c>
      <c r="DR92" s="4">
        <v>210</v>
      </c>
      <c r="DS92" s="2" t="s">
        <v>12498</v>
      </c>
      <c r="DU92" s="4"/>
      <c r="DV92" s="4"/>
      <c r="DW92" s="84" t="s">
        <v>32441</v>
      </c>
    </row>
    <row r="93" spans="1:129">
      <c r="A93" s="61">
        <v>2904157</v>
      </c>
      <c r="B93" s="4" t="s">
        <v>4502</v>
      </c>
      <c r="D93" s="4" t="s">
        <v>4503</v>
      </c>
      <c r="E93" s="4" t="s">
        <v>4511</v>
      </c>
      <c r="F93" s="4" t="s">
        <v>4503</v>
      </c>
      <c r="G93" s="4" t="s">
        <v>12746</v>
      </c>
      <c r="H93" s="4" t="s">
        <v>17267</v>
      </c>
      <c r="I93" s="4" t="s">
        <v>4510</v>
      </c>
      <c r="J93" s="4" t="s">
        <v>4510</v>
      </c>
      <c r="L93" s="4" t="s">
        <v>4485</v>
      </c>
      <c r="M93" s="4" t="s">
        <v>4149</v>
      </c>
      <c r="N93" s="4"/>
      <c r="O93" s="4"/>
      <c r="P93" s="4" t="s">
        <v>12746</v>
      </c>
      <c r="X93" s="10" t="s">
        <v>11911</v>
      </c>
      <c r="Y93" s="3" t="s">
        <v>12074</v>
      </c>
      <c r="Z93" s="3">
        <v>145</v>
      </c>
      <c r="AA93" s="3">
        <v>9</v>
      </c>
      <c r="AB93" s="3">
        <v>54</v>
      </c>
      <c r="AC93" s="3">
        <v>1</v>
      </c>
      <c r="AD93" s="3">
        <v>54</v>
      </c>
      <c r="AE93" s="5">
        <v>6</v>
      </c>
      <c r="AF93" s="3">
        <v>1</v>
      </c>
      <c r="AL93" s="63">
        <f t="shared" si="9"/>
        <v>0</v>
      </c>
      <c r="AM93" s="63">
        <f t="shared" si="15"/>
        <v>0</v>
      </c>
      <c r="AN93" s="4">
        <v>9</v>
      </c>
      <c r="AO93" s="3">
        <v>9</v>
      </c>
      <c r="AP93" s="3">
        <v>9</v>
      </c>
      <c r="AQ93" s="3">
        <v>9</v>
      </c>
      <c r="AT93" s="4"/>
      <c r="AY93" s="4">
        <v>9</v>
      </c>
      <c r="AZ93" s="4">
        <v>9</v>
      </c>
      <c r="BA93" s="63">
        <f t="shared" si="10"/>
        <v>45</v>
      </c>
      <c r="BB93" s="3"/>
      <c r="BC93" s="3"/>
      <c r="BD93" s="4">
        <v>4006</v>
      </c>
      <c r="BE93" s="63">
        <f t="shared" si="11"/>
        <v>4006</v>
      </c>
      <c r="BG93" s="4">
        <v>5000</v>
      </c>
      <c r="BI93" s="4">
        <v>154</v>
      </c>
      <c r="BJ93" s="64">
        <f t="shared" si="12"/>
        <v>5154</v>
      </c>
      <c r="BK93" s="4">
        <v>450</v>
      </c>
      <c r="BL93" s="4">
        <v>15000</v>
      </c>
      <c r="BM93" s="3" t="s">
        <v>13719</v>
      </c>
      <c r="BZ93" s="4"/>
      <c r="CB93" s="76"/>
      <c r="CC93" s="61"/>
      <c r="CL93" s="4">
        <v>1</v>
      </c>
      <c r="CM93" s="4">
        <v>10</v>
      </c>
      <c r="CR93" s="4">
        <v>9846</v>
      </c>
      <c r="DK93" s="4">
        <v>3100</v>
      </c>
      <c r="DL93" s="4">
        <v>154</v>
      </c>
      <c r="DM93" s="4">
        <v>350</v>
      </c>
      <c r="DN93" s="4">
        <v>4000</v>
      </c>
      <c r="DO93" s="4">
        <v>600</v>
      </c>
      <c r="DP93" s="4">
        <v>900</v>
      </c>
      <c r="DQ93" s="4">
        <v>300</v>
      </c>
      <c r="DR93" s="4">
        <v>600</v>
      </c>
      <c r="DS93" s="2" t="s">
        <v>12498</v>
      </c>
      <c r="DU93" s="4"/>
      <c r="DV93" s="4"/>
      <c r="DW93" s="4"/>
    </row>
    <row r="94" spans="1:129">
      <c r="A94" s="61">
        <v>2904158</v>
      </c>
      <c r="B94" s="4" t="s">
        <v>3893</v>
      </c>
      <c r="D94" s="4" t="s">
        <v>3770</v>
      </c>
      <c r="E94" s="4" t="s">
        <v>4034</v>
      </c>
      <c r="F94" s="4" t="s">
        <v>3770</v>
      </c>
      <c r="G94" s="4" t="s">
        <v>12144</v>
      </c>
      <c r="H94" s="4" t="s">
        <v>17267</v>
      </c>
      <c r="I94" s="4" t="s">
        <v>17462</v>
      </c>
      <c r="J94" s="4" t="s">
        <v>17462</v>
      </c>
      <c r="L94" s="4" t="s">
        <v>4485</v>
      </c>
      <c r="N94" s="4" t="s">
        <v>12746</v>
      </c>
      <c r="O94" s="4" t="s">
        <v>32442</v>
      </c>
      <c r="P94" s="4" t="s">
        <v>12746</v>
      </c>
      <c r="V94" s="3" t="s">
        <v>12746</v>
      </c>
      <c r="X94" s="10" t="s">
        <v>11911</v>
      </c>
      <c r="Y94" s="3" t="s">
        <v>12062</v>
      </c>
      <c r="Z94" s="3">
        <v>100</v>
      </c>
      <c r="AA94" s="3">
        <v>9</v>
      </c>
      <c r="AB94" s="3">
        <v>54</v>
      </c>
      <c r="AC94" s="3">
        <v>1</v>
      </c>
      <c r="AD94" s="3">
        <v>54</v>
      </c>
      <c r="AE94" s="5">
        <v>6</v>
      </c>
      <c r="AH94" s="3">
        <v>1</v>
      </c>
      <c r="AJ94" s="3">
        <v>1</v>
      </c>
      <c r="AL94" s="63">
        <f t="shared" si="9"/>
        <v>2</v>
      </c>
      <c r="AM94" s="63">
        <f t="shared" si="15"/>
        <v>0</v>
      </c>
      <c r="AN94" s="4">
        <v>4</v>
      </c>
      <c r="AO94" s="3">
        <v>6</v>
      </c>
      <c r="AP94" s="3">
        <v>9</v>
      </c>
      <c r="AQ94" s="3">
        <v>8</v>
      </c>
      <c r="AR94" s="3">
        <v>8</v>
      </c>
      <c r="AS94" s="3">
        <v>2</v>
      </c>
      <c r="AT94" s="4">
        <v>2</v>
      </c>
      <c r="AU94" s="4">
        <v>2</v>
      </c>
      <c r="AV94" s="4">
        <v>1</v>
      </c>
      <c r="AW94" s="4">
        <v>1</v>
      </c>
      <c r="AX94" s="4">
        <v>2</v>
      </c>
      <c r="AY94" s="4">
        <v>3</v>
      </c>
      <c r="AZ94" s="4">
        <v>4</v>
      </c>
      <c r="BA94" s="63">
        <f t="shared" si="10"/>
        <v>48</v>
      </c>
      <c r="BB94" s="4">
        <v>3000</v>
      </c>
      <c r="BC94" s="4">
        <v>2405</v>
      </c>
      <c r="BD94" s="4">
        <v>6000</v>
      </c>
      <c r="BE94" s="63">
        <f t="shared" si="11"/>
        <v>11405</v>
      </c>
      <c r="BF94" s="4" t="s">
        <v>12060</v>
      </c>
      <c r="BG94" s="4">
        <v>8000</v>
      </c>
      <c r="BH94" s="4">
        <v>651</v>
      </c>
      <c r="BI94" s="4">
        <v>283</v>
      </c>
      <c r="BJ94" s="64">
        <f t="shared" si="12"/>
        <v>8934</v>
      </c>
      <c r="BK94" s="4">
        <v>29</v>
      </c>
      <c r="BL94" s="4">
        <v>388</v>
      </c>
      <c r="BM94" s="3" t="s">
        <v>12922</v>
      </c>
      <c r="BN94" s="4">
        <v>2839</v>
      </c>
      <c r="BO94" s="3">
        <v>23542</v>
      </c>
      <c r="BP94" s="3" t="s">
        <v>13719</v>
      </c>
      <c r="BQ94" s="4">
        <v>11</v>
      </c>
      <c r="BR94" s="3">
        <v>136</v>
      </c>
      <c r="BS94" s="3" t="s">
        <v>13087</v>
      </c>
      <c r="BZ94" s="4"/>
      <c r="CB94" s="76"/>
      <c r="CC94" s="61"/>
      <c r="CH94" s="3">
        <v>2</v>
      </c>
      <c r="CI94" s="3">
        <v>22</v>
      </c>
      <c r="CL94" s="4">
        <v>2</v>
      </c>
      <c r="CM94" s="4">
        <v>48</v>
      </c>
      <c r="CR94" s="4">
        <v>15132</v>
      </c>
      <c r="CS94" s="4">
        <v>2255</v>
      </c>
      <c r="CT94" s="4">
        <v>141</v>
      </c>
      <c r="CU94" s="4" t="s">
        <v>11869</v>
      </c>
      <c r="CV94" s="4" t="s">
        <v>98</v>
      </c>
      <c r="CW94" s="4">
        <v>4107</v>
      </c>
      <c r="CX94" s="4">
        <v>509</v>
      </c>
      <c r="CY94" s="4" t="s">
        <v>11869</v>
      </c>
      <c r="CZ94" s="4" t="s">
        <v>13092</v>
      </c>
      <c r="DK94" s="4">
        <v>5661</v>
      </c>
      <c r="DL94" s="4">
        <v>283</v>
      </c>
      <c r="DM94" s="4">
        <v>570</v>
      </c>
      <c r="DN94" s="4">
        <v>9080</v>
      </c>
      <c r="DO94" s="4">
        <v>1580</v>
      </c>
      <c r="DP94" s="4">
        <v>2003</v>
      </c>
      <c r="DQ94" s="4">
        <v>358</v>
      </c>
      <c r="DR94" s="4">
        <v>1024</v>
      </c>
      <c r="DS94" s="2" t="s">
        <v>12498</v>
      </c>
      <c r="DU94" s="4" t="s">
        <v>32443</v>
      </c>
      <c r="DV94" s="4"/>
      <c r="DW94" s="4" t="s">
        <v>32444</v>
      </c>
      <c r="DY94" s="4" t="s">
        <v>17649</v>
      </c>
    </row>
    <row r="95" spans="1:129">
      <c r="A95" s="61">
        <v>2904159</v>
      </c>
      <c r="B95" s="4" t="s">
        <v>4028</v>
      </c>
      <c r="D95" s="4" t="s">
        <v>3899</v>
      </c>
      <c r="E95" s="4" t="s">
        <v>4030</v>
      </c>
      <c r="F95" s="4" t="s">
        <v>3900</v>
      </c>
      <c r="G95" s="4" t="s">
        <v>12926</v>
      </c>
      <c r="H95" s="4" t="s">
        <v>17267</v>
      </c>
      <c r="I95" s="4" t="s">
        <v>4026</v>
      </c>
      <c r="J95" s="4" t="s">
        <v>4026</v>
      </c>
      <c r="L95" s="4" t="s">
        <v>4485</v>
      </c>
      <c r="M95" s="4" t="s">
        <v>4031</v>
      </c>
      <c r="N95" s="4" t="s">
        <v>12746</v>
      </c>
      <c r="O95" s="4" t="s">
        <v>32445</v>
      </c>
      <c r="P95" s="4" t="s">
        <v>12144</v>
      </c>
      <c r="X95" s="10" t="s">
        <v>11911</v>
      </c>
      <c r="Y95" s="3" t="s">
        <v>12062</v>
      </c>
      <c r="Z95" s="3">
        <v>100</v>
      </c>
      <c r="AA95" s="3">
        <v>9</v>
      </c>
      <c r="AB95" s="3">
        <v>49</v>
      </c>
      <c r="AC95" s="3">
        <v>1</v>
      </c>
      <c r="AD95" s="3">
        <v>49</v>
      </c>
      <c r="AE95" s="5">
        <v>5.5</v>
      </c>
      <c r="AF95" s="3">
        <v>2</v>
      </c>
      <c r="AL95" s="63">
        <f t="shared" si="9"/>
        <v>0</v>
      </c>
      <c r="AM95" s="63">
        <f t="shared" si="15"/>
        <v>0</v>
      </c>
      <c r="AN95" s="4">
        <v>6</v>
      </c>
      <c r="AR95" s="3">
        <v>6</v>
      </c>
      <c r="AS95" s="3">
        <v>6</v>
      </c>
      <c r="AT95" s="4">
        <v>6</v>
      </c>
      <c r="AU95" s="4">
        <v>6</v>
      </c>
      <c r="AV95" s="4">
        <v>6</v>
      </c>
      <c r="AW95" s="4">
        <v>6</v>
      </c>
      <c r="BA95" s="63">
        <f t="shared" si="10"/>
        <v>36</v>
      </c>
      <c r="BB95" s="3"/>
      <c r="BC95" s="3"/>
      <c r="BD95" s="4">
        <v>3600</v>
      </c>
      <c r="BE95" s="63">
        <f t="shared" si="11"/>
        <v>3600</v>
      </c>
      <c r="BG95" s="4">
        <v>9438</v>
      </c>
      <c r="BI95" s="4">
        <v>242</v>
      </c>
      <c r="BJ95" s="64">
        <f t="shared" si="12"/>
        <v>9680</v>
      </c>
      <c r="BK95" s="4">
        <v>1538</v>
      </c>
      <c r="BL95" s="4">
        <v>20000</v>
      </c>
      <c r="BM95" s="3" t="s">
        <v>13719</v>
      </c>
      <c r="BZ95" s="4"/>
      <c r="CB95" s="76"/>
      <c r="CC95" s="61">
        <v>20700</v>
      </c>
      <c r="CL95" s="4">
        <v>2</v>
      </c>
      <c r="CM95" s="4">
        <v>17</v>
      </c>
      <c r="CR95" s="4">
        <v>10320</v>
      </c>
      <c r="DK95" s="4">
        <v>4140</v>
      </c>
      <c r="DL95" s="4">
        <v>242</v>
      </c>
      <c r="DM95" s="4">
        <v>500</v>
      </c>
      <c r="DN95" s="4">
        <v>5000</v>
      </c>
      <c r="DO95" s="4">
        <v>1500</v>
      </c>
      <c r="DP95" s="4">
        <v>3000</v>
      </c>
      <c r="DS95" s="2" t="s">
        <v>12498</v>
      </c>
      <c r="DU95" s="4" t="s">
        <v>32446</v>
      </c>
      <c r="DV95" s="4"/>
      <c r="DW95" s="4"/>
    </row>
    <row r="96" spans="1:129">
      <c r="A96" s="61">
        <v>2904160</v>
      </c>
      <c r="B96" s="4" t="s">
        <v>3928</v>
      </c>
      <c r="D96" s="4" t="s">
        <v>3929</v>
      </c>
      <c r="E96" s="4" t="s">
        <v>4277</v>
      </c>
      <c r="F96" s="4" t="s">
        <v>4047</v>
      </c>
      <c r="G96" s="4" t="s">
        <v>12746</v>
      </c>
      <c r="H96" s="4" t="s">
        <v>17267</v>
      </c>
      <c r="I96" s="4" t="s">
        <v>4026</v>
      </c>
      <c r="J96" s="4" t="s">
        <v>4026</v>
      </c>
      <c r="L96" s="4" t="s">
        <v>4485</v>
      </c>
      <c r="M96" s="4" t="s">
        <v>4278</v>
      </c>
      <c r="N96" s="4" t="s">
        <v>12746</v>
      </c>
      <c r="O96" s="4"/>
      <c r="P96" s="4" t="s">
        <v>12746</v>
      </c>
      <c r="V96" s="3" t="s">
        <v>12746</v>
      </c>
      <c r="X96" s="10" t="s">
        <v>12050</v>
      </c>
      <c r="Y96" s="3" t="s">
        <v>11749</v>
      </c>
      <c r="Z96" s="3">
        <v>150</v>
      </c>
      <c r="AA96" s="3">
        <v>9</v>
      </c>
      <c r="AB96" s="3">
        <v>54</v>
      </c>
      <c r="AC96" s="3">
        <v>1</v>
      </c>
      <c r="AD96" s="3">
        <v>54</v>
      </c>
      <c r="AE96" s="5">
        <v>6</v>
      </c>
      <c r="AF96" s="3">
        <v>2</v>
      </c>
      <c r="AJ96" s="3">
        <v>1</v>
      </c>
      <c r="AL96" s="63">
        <f t="shared" si="9"/>
        <v>1</v>
      </c>
      <c r="AM96" s="63">
        <f t="shared" si="15"/>
        <v>0</v>
      </c>
      <c r="AN96" s="4">
        <v>10</v>
      </c>
      <c r="AQ96" s="3">
        <v>10</v>
      </c>
      <c r="AR96" s="3">
        <v>10</v>
      </c>
      <c r="AS96" s="3">
        <v>10</v>
      </c>
      <c r="AV96" s="4">
        <v>10</v>
      </c>
      <c r="AW96" s="4">
        <v>10</v>
      </c>
      <c r="AX96" s="4">
        <v>10</v>
      </c>
      <c r="BA96" s="63">
        <f t="shared" si="10"/>
        <v>60</v>
      </c>
      <c r="BB96" s="3"/>
      <c r="BC96" s="3">
        <v>1310</v>
      </c>
      <c r="BD96" s="4">
        <v>10789</v>
      </c>
      <c r="BE96" s="63">
        <f t="shared" si="11"/>
        <v>12099</v>
      </c>
      <c r="BG96" s="4">
        <v>17500</v>
      </c>
      <c r="BI96" s="4">
        <v>165</v>
      </c>
      <c r="BJ96" s="64">
        <f t="shared" si="12"/>
        <v>17665</v>
      </c>
      <c r="BK96" s="4">
        <v>3395</v>
      </c>
      <c r="BL96" s="4">
        <v>30560</v>
      </c>
      <c r="BM96" s="3" t="s">
        <v>13719</v>
      </c>
      <c r="BZ96" s="4"/>
      <c r="CB96" s="76"/>
      <c r="CC96" s="61"/>
      <c r="CL96" s="4">
        <v>1</v>
      </c>
      <c r="CM96" s="4">
        <v>10</v>
      </c>
      <c r="CR96" s="4">
        <v>12895</v>
      </c>
      <c r="DK96" s="4">
        <v>3300</v>
      </c>
      <c r="DL96" s="4">
        <v>165</v>
      </c>
      <c r="DM96" s="4">
        <v>564</v>
      </c>
      <c r="DN96" s="4">
        <v>7500</v>
      </c>
      <c r="DO96" s="4">
        <v>5000</v>
      </c>
      <c r="DP96" s="4">
        <v>350</v>
      </c>
      <c r="DQ96" s="4">
        <v>300</v>
      </c>
      <c r="DR96" s="4">
        <v>450</v>
      </c>
      <c r="DS96" s="2" t="s">
        <v>12498</v>
      </c>
      <c r="DU96" s="4" t="s">
        <v>32447</v>
      </c>
      <c r="DV96" s="4"/>
      <c r="DW96" s="4"/>
    </row>
    <row r="97" spans="1:130">
      <c r="A97" s="61">
        <v>2904161</v>
      </c>
      <c r="B97" s="4" t="s">
        <v>4157</v>
      </c>
      <c r="F97" s="4" t="s">
        <v>4158</v>
      </c>
      <c r="G97" s="4" t="s">
        <v>12746</v>
      </c>
      <c r="H97" s="4" t="s">
        <v>17267</v>
      </c>
      <c r="I97" s="4" t="s">
        <v>4485</v>
      </c>
      <c r="J97" s="4" t="s">
        <v>4485</v>
      </c>
      <c r="L97" s="4" t="s">
        <v>4485</v>
      </c>
      <c r="M97" s="4" t="s">
        <v>4485</v>
      </c>
      <c r="N97" s="4" t="s">
        <v>12144</v>
      </c>
      <c r="O97" s="4" t="s">
        <v>4485</v>
      </c>
      <c r="P97" s="4" t="s">
        <v>12746</v>
      </c>
      <c r="V97" s="3" t="s">
        <v>12746</v>
      </c>
      <c r="X97" s="10" t="s">
        <v>11911</v>
      </c>
      <c r="Y97" s="3" t="s">
        <v>12062</v>
      </c>
      <c r="Z97" s="3">
        <v>100</v>
      </c>
      <c r="AA97" s="3">
        <v>8</v>
      </c>
      <c r="AB97" s="3">
        <v>48</v>
      </c>
      <c r="AC97" s="3">
        <v>1</v>
      </c>
      <c r="AD97" s="3">
        <v>48</v>
      </c>
      <c r="AE97" s="5">
        <v>6</v>
      </c>
      <c r="AF97" s="3">
        <v>1</v>
      </c>
      <c r="AL97" s="63">
        <f t="shared" si="9"/>
        <v>0</v>
      </c>
      <c r="AM97" s="63">
        <f t="shared" si="15"/>
        <v>0</v>
      </c>
      <c r="AN97" s="4">
        <v>3</v>
      </c>
      <c r="AR97" s="3">
        <v>3</v>
      </c>
      <c r="AU97" s="3">
        <v>3</v>
      </c>
      <c r="AV97" s="4">
        <v>3</v>
      </c>
      <c r="AW97" s="4">
        <v>3</v>
      </c>
      <c r="BA97" s="63">
        <f t="shared" si="10"/>
        <v>12</v>
      </c>
      <c r="BB97" s="3"/>
      <c r="BC97" s="3"/>
      <c r="BD97" s="4">
        <v>895</v>
      </c>
      <c r="BE97" s="63">
        <f t="shared" si="11"/>
        <v>895</v>
      </c>
      <c r="BG97" s="4">
        <v>3290</v>
      </c>
      <c r="BH97" s="4">
        <v>90</v>
      </c>
      <c r="BI97" s="4">
        <v>52</v>
      </c>
      <c r="BJ97" s="64">
        <f t="shared" si="12"/>
        <v>3432</v>
      </c>
      <c r="BK97" s="4">
        <v>85</v>
      </c>
      <c r="BL97" s="4">
        <v>467</v>
      </c>
      <c r="BM97" s="3" t="s">
        <v>13435</v>
      </c>
      <c r="BN97" s="4">
        <v>520</v>
      </c>
      <c r="BO97" s="3">
        <v>5000</v>
      </c>
      <c r="BP97" s="3" t="s">
        <v>12061</v>
      </c>
      <c r="BQ97" s="4">
        <v>1</v>
      </c>
      <c r="BR97" s="3">
        <v>55</v>
      </c>
      <c r="BS97" s="3" t="s">
        <v>13087</v>
      </c>
      <c r="BZ97" s="4"/>
      <c r="CB97" s="76"/>
      <c r="CC97" s="61"/>
      <c r="CH97" s="3">
        <v>1</v>
      </c>
      <c r="CI97" s="3">
        <v>15</v>
      </c>
      <c r="CL97" s="4">
        <v>1</v>
      </c>
      <c r="CM97" s="4">
        <v>5</v>
      </c>
      <c r="CR97" s="4">
        <v>2090</v>
      </c>
      <c r="CS97" s="4">
        <v>450</v>
      </c>
      <c r="CT97" s="4">
        <v>90</v>
      </c>
      <c r="CU97" s="4" t="s">
        <v>11869</v>
      </c>
      <c r="CV97" s="4" t="s">
        <v>13475</v>
      </c>
      <c r="DK97" s="4">
        <v>1040</v>
      </c>
      <c r="DL97" s="4">
        <v>52</v>
      </c>
      <c r="DM97" s="4">
        <v>150</v>
      </c>
      <c r="DN97" s="4">
        <v>2250</v>
      </c>
      <c r="DO97" s="4">
        <v>780</v>
      </c>
      <c r="DP97" s="4">
        <v>1040</v>
      </c>
      <c r="DS97" s="2" t="s">
        <v>12498</v>
      </c>
      <c r="DU97" s="4"/>
      <c r="DV97" s="4"/>
      <c r="DW97" s="4" t="s">
        <v>32466</v>
      </c>
    </row>
    <row r="98" spans="1:130">
      <c r="A98" s="61">
        <v>2904162</v>
      </c>
      <c r="B98" s="4" t="s">
        <v>4159</v>
      </c>
      <c r="D98" s="4" t="s">
        <v>4282</v>
      </c>
      <c r="E98" s="6" t="s">
        <v>4285</v>
      </c>
      <c r="F98" s="4" t="s">
        <v>4283</v>
      </c>
      <c r="G98" s="4" t="s">
        <v>12746</v>
      </c>
      <c r="H98" s="4" t="s">
        <v>17267</v>
      </c>
      <c r="I98" t="s">
        <v>11685</v>
      </c>
      <c r="J98" t="s">
        <v>11685</v>
      </c>
      <c r="K98"/>
      <c r="L98" t="s">
        <v>4284</v>
      </c>
      <c r="M98" s="2" t="s">
        <v>4394</v>
      </c>
      <c r="N98" s="4" t="s">
        <v>12144</v>
      </c>
      <c r="O98" s="4"/>
      <c r="P98" s="2" t="s">
        <v>12746</v>
      </c>
      <c r="V98" s="3" t="s">
        <v>12746</v>
      </c>
      <c r="X98" s="10" t="s">
        <v>11911</v>
      </c>
      <c r="Y98" s="3" t="s">
        <v>12062</v>
      </c>
      <c r="Z98" s="3">
        <v>307</v>
      </c>
      <c r="AA98" s="3">
        <v>9</v>
      </c>
      <c r="AB98" s="3">
        <v>54</v>
      </c>
      <c r="AC98" s="3">
        <v>1</v>
      </c>
      <c r="AD98" s="3">
        <v>49</v>
      </c>
      <c r="AE98" s="5">
        <v>6</v>
      </c>
      <c r="AF98" s="3">
        <v>1</v>
      </c>
      <c r="AJ98" s="3">
        <v>1</v>
      </c>
      <c r="AL98" s="63">
        <f t="shared" si="9"/>
        <v>1</v>
      </c>
      <c r="AM98" s="63">
        <f t="shared" si="15"/>
        <v>0</v>
      </c>
      <c r="AN98" s="4">
        <v>10</v>
      </c>
      <c r="AO98" s="3">
        <v>10</v>
      </c>
      <c r="AP98" s="3">
        <v>10</v>
      </c>
      <c r="AQ98" s="3">
        <v>10</v>
      </c>
      <c r="AR98" s="3">
        <v>10</v>
      </c>
      <c r="AS98" s="3">
        <v>10</v>
      </c>
      <c r="AT98" s="3">
        <v>10</v>
      </c>
      <c r="AU98" s="3">
        <v>10</v>
      </c>
      <c r="AV98" s="4">
        <v>10</v>
      </c>
      <c r="AW98" s="4">
        <v>10</v>
      </c>
      <c r="AX98" s="4">
        <v>10</v>
      </c>
      <c r="AY98" s="4">
        <v>10</v>
      </c>
      <c r="AZ98" s="4">
        <v>10</v>
      </c>
      <c r="BA98" s="63">
        <f t="shared" si="10"/>
        <v>120</v>
      </c>
      <c r="BB98" s="3"/>
      <c r="BC98" s="3">
        <v>1872</v>
      </c>
      <c r="BD98" s="4">
        <v>18720</v>
      </c>
      <c r="BE98" s="63">
        <f t="shared" si="11"/>
        <v>20592</v>
      </c>
      <c r="BF98" s="4" t="s">
        <v>12060</v>
      </c>
      <c r="BG98" s="4">
        <v>21000</v>
      </c>
      <c r="BI98" s="4">
        <v>242</v>
      </c>
      <c r="BJ98" s="64">
        <f t="shared" si="12"/>
        <v>21242</v>
      </c>
      <c r="BK98" s="4">
        <v>35</v>
      </c>
      <c r="BL98" s="4">
        <v>700</v>
      </c>
      <c r="BM98" s="3" t="s">
        <v>13549</v>
      </c>
      <c r="BN98" s="4">
        <v>9375</v>
      </c>
      <c r="BO98" s="3">
        <v>70000</v>
      </c>
      <c r="BP98" s="3" t="s">
        <v>13719</v>
      </c>
      <c r="BQ98" s="4">
        <v>8</v>
      </c>
      <c r="BR98" s="3">
        <v>560</v>
      </c>
      <c r="BS98" s="3" t="s">
        <v>13087</v>
      </c>
      <c r="BZ98" s="4"/>
      <c r="CB98" s="76"/>
      <c r="CC98" s="61"/>
      <c r="CL98" s="4">
        <v>3</v>
      </c>
      <c r="CM98" s="4">
        <v>26</v>
      </c>
      <c r="CR98" s="4">
        <v>50018</v>
      </c>
      <c r="DK98" s="4">
        <v>5520</v>
      </c>
      <c r="DL98" s="4">
        <v>242</v>
      </c>
      <c r="DM98" s="4">
        <v>432</v>
      </c>
      <c r="DN98" s="4">
        <v>4320</v>
      </c>
      <c r="DO98" s="4">
        <v>1920</v>
      </c>
      <c r="DP98" s="4">
        <v>4800</v>
      </c>
      <c r="DS98" s="2" t="s">
        <v>12498</v>
      </c>
      <c r="DU98" s="4"/>
      <c r="DV98" s="4" t="s">
        <v>32467</v>
      </c>
      <c r="DW98" s="4"/>
    </row>
    <row r="99" spans="1:130">
      <c r="A99" s="61">
        <v>2904163</v>
      </c>
      <c r="B99" s="4" t="s">
        <v>4521</v>
      </c>
      <c r="D99" s="4" t="s">
        <v>4635</v>
      </c>
      <c r="E99" s="4" t="s">
        <v>4535</v>
      </c>
      <c r="F99" s="4" t="s">
        <v>4407</v>
      </c>
      <c r="G99" s="4" t="s">
        <v>12746</v>
      </c>
      <c r="H99" s="4" t="s">
        <v>17267</v>
      </c>
      <c r="I99" s="4" t="s">
        <v>5122</v>
      </c>
      <c r="J99" s="4" t="s">
        <v>1328</v>
      </c>
      <c r="L99" s="4" t="s">
        <v>4284</v>
      </c>
      <c r="M99" s="4" t="s">
        <v>4765</v>
      </c>
      <c r="N99" s="4" t="s">
        <v>12746</v>
      </c>
      <c r="O99" s="4" t="s">
        <v>32468</v>
      </c>
      <c r="P99" s="4" t="s">
        <v>12746</v>
      </c>
      <c r="V99" s="3" t="s">
        <v>12746</v>
      </c>
      <c r="X99" s="10" t="s">
        <v>11911</v>
      </c>
      <c r="Y99" s="3" t="s">
        <v>12062</v>
      </c>
      <c r="Z99" s="3">
        <v>307</v>
      </c>
      <c r="AA99" s="3">
        <v>9</v>
      </c>
      <c r="AB99" s="3">
        <v>54</v>
      </c>
      <c r="AC99" s="3">
        <v>1</v>
      </c>
      <c r="AD99" s="3">
        <v>9</v>
      </c>
      <c r="AE99" s="5">
        <v>6</v>
      </c>
      <c r="AF99" s="3">
        <v>2</v>
      </c>
      <c r="AL99" s="63">
        <f t="shared" si="9"/>
        <v>0</v>
      </c>
      <c r="AM99" s="63">
        <f t="shared" si="15"/>
        <v>0</v>
      </c>
      <c r="AN99" s="4">
        <v>5</v>
      </c>
      <c r="AO99" s="3">
        <v>4</v>
      </c>
      <c r="AP99" s="3">
        <v>4</v>
      </c>
      <c r="AQ99" s="3">
        <v>4</v>
      </c>
      <c r="AR99" s="3">
        <v>4</v>
      </c>
      <c r="AS99" s="3">
        <v>4</v>
      </c>
      <c r="AT99" s="3">
        <v>4</v>
      </c>
      <c r="AU99" s="3">
        <v>3</v>
      </c>
      <c r="AV99" s="4">
        <v>3</v>
      </c>
      <c r="AW99" s="4">
        <v>4</v>
      </c>
      <c r="AX99" s="4">
        <v>5</v>
      </c>
      <c r="AY99" s="4">
        <v>6</v>
      </c>
      <c r="AZ99" s="4">
        <v>5</v>
      </c>
      <c r="BA99" s="63">
        <f t="shared" si="10"/>
        <v>50</v>
      </c>
      <c r="BB99" s="3"/>
      <c r="BC99" s="3"/>
      <c r="BD99" s="4">
        <v>3269</v>
      </c>
      <c r="BE99" s="63">
        <f t="shared" si="11"/>
        <v>3269</v>
      </c>
      <c r="BF99" s="4" t="s">
        <v>12060</v>
      </c>
      <c r="BG99" s="4">
        <v>11458</v>
      </c>
      <c r="BI99" s="4">
        <v>431</v>
      </c>
      <c r="BJ99" s="64">
        <f t="shared" si="12"/>
        <v>11889</v>
      </c>
      <c r="BK99" s="4">
        <v>496</v>
      </c>
      <c r="BL99" s="4">
        <v>2400</v>
      </c>
      <c r="BM99" s="3" t="s">
        <v>13435</v>
      </c>
      <c r="BN99" s="4">
        <v>4631</v>
      </c>
      <c r="BO99" s="3">
        <v>38900</v>
      </c>
      <c r="BP99" s="3" t="s">
        <v>13719</v>
      </c>
      <c r="BZ99" s="4"/>
      <c r="CB99" s="76"/>
      <c r="CC99" s="61"/>
      <c r="CL99" s="4">
        <v>3</v>
      </c>
      <c r="CM99" s="4">
        <v>51</v>
      </c>
      <c r="CR99" s="4">
        <v>29411</v>
      </c>
      <c r="DK99" s="4">
        <v>1796</v>
      </c>
      <c r="DL99" s="4">
        <v>431</v>
      </c>
      <c r="DM99" s="4">
        <v>679</v>
      </c>
      <c r="DN99" s="4">
        <v>9372</v>
      </c>
      <c r="DO99" s="4">
        <v>1352</v>
      </c>
      <c r="DP99" s="4">
        <v>2086</v>
      </c>
      <c r="DS99" s="2" t="s">
        <v>12498</v>
      </c>
      <c r="DU99" s="4" t="s">
        <v>32385</v>
      </c>
      <c r="DV99" s="4"/>
      <c r="DW99" s="4"/>
    </row>
    <row r="100" spans="1:130">
      <c r="A100" s="61">
        <v>2904048</v>
      </c>
      <c r="B100" s="4" t="s">
        <v>4674</v>
      </c>
      <c r="D100" s="4" t="s">
        <v>4675</v>
      </c>
      <c r="E100" s="4" t="s">
        <v>4661</v>
      </c>
      <c r="F100" s="4" t="s">
        <v>4672</v>
      </c>
      <c r="G100" s="4" t="s">
        <v>12746</v>
      </c>
      <c r="H100" s="4" t="s">
        <v>17267</v>
      </c>
      <c r="I100" s="4" t="s">
        <v>4659</v>
      </c>
      <c r="J100" s="4" t="s">
        <v>4659</v>
      </c>
      <c r="L100" s="4" t="s">
        <v>4659</v>
      </c>
      <c r="M100" s="4" t="s">
        <v>4673</v>
      </c>
      <c r="N100" s="4" t="s">
        <v>12746</v>
      </c>
      <c r="O100" s="4" t="s">
        <v>32448</v>
      </c>
      <c r="P100" s="2" t="s">
        <v>12746</v>
      </c>
      <c r="Q100" s="2"/>
      <c r="R100" s="2"/>
      <c r="S100" s="2"/>
      <c r="T100" s="2"/>
      <c r="U100" s="2"/>
      <c r="V100" s="2" t="s">
        <v>12746</v>
      </c>
      <c r="W100" s="2"/>
      <c r="X100" s="4" t="s">
        <v>11911</v>
      </c>
      <c r="Y100" s="4" t="s">
        <v>12062</v>
      </c>
      <c r="Z100" s="2">
        <v>307</v>
      </c>
      <c r="AA100" s="2">
        <v>8</v>
      </c>
      <c r="AB100" s="2">
        <v>48</v>
      </c>
      <c r="AC100" s="2">
        <v>1</v>
      </c>
      <c r="AD100" s="2">
        <v>48</v>
      </c>
      <c r="AE100" s="22">
        <v>6</v>
      </c>
      <c r="AF100" s="2">
        <v>3</v>
      </c>
      <c r="AG100" s="2"/>
      <c r="AH100" s="2"/>
      <c r="AI100" s="2"/>
      <c r="AJ100" s="2"/>
      <c r="AK100" s="2">
        <v>1</v>
      </c>
      <c r="AL100" s="63">
        <f t="shared" si="9"/>
        <v>0</v>
      </c>
      <c r="AM100" s="63">
        <f>SUM(AK100,AI100)</f>
        <v>1</v>
      </c>
      <c r="AN100" s="4">
        <v>7</v>
      </c>
      <c r="AO100" s="4">
        <v>7</v>
      </c>
      <c r="AP100" s="4">
        <v>7</v>
      </c>
      <c r="AQ100" s="4">
        <v>7</v>
      </c>
      <c r="AR100" s="4">
        <v>7</v>
      </c>
      <c r="AS100" s="4">
        <v>7</v>
      </c>
      <c r="AT100" s="4">
        <v>7</v>
      </c>
      <c r="AU100" s="4">
        <v>7</v>
      </c>
      <c r="AV100" s="4">
        <v>7</v>
      </c>
      <c r="AW100" s="4">
        <v>7</v>
      </c>
      <c r="AX100" s="4">
        <v>7</v>
      </c>
      <c r="AY100" s="4">
        <v>7</v>
      </c>
      <c r="AZ100" s="4">
        <v>7</v>
      </c>
      <c r="BA100" s="63">
        <f t="shared" si="10"/>
        <v>84</v>
      </c>
      <c r="BB100" s="2"/>
      <c r="BC100" s="6">
        <v>720</v>
      </c>
      <c r="BD100" s="6">
        <v>9804</v>
      </c>
      <c r="BE100" s="63">
        <f t="shared" si="11"/>
        <v>10524</v>
      </c>
      <c r="BG100" s="4">
        <v>20151</v>
      </c>
      <c r="BH100" s="2"/>
      <c r="BI100" s="6">
        <v>249</v>
      </c>
      <c r="BJ100" s="63">
        <f t="shared" si="12"/>
        <v>20400</v>
      </c>
      <c r="BK100" s="4">
        <v>3514</v>
      </c>
      <c r="BL100" s="4">
        <v>45684</v>
      </c>
      <c r="BM100" s="2" t="s">
        <v>13719</v>
      </c>
      <c r="BN100" s="2"/>
      <c r="BO100" s="2">
        <v>6316</v>
      </c>
      <c r="BP100" s="2" t="s">
        <v>4802</v>
      </c>
      <c r="BQ100" s="2"/>
      <c r="BR100" s="2"/>
      <c r="BS100" s="2"/>
      <c r="BT100" s="2"/>
      <c r="BU100" s="2"/>
      <c r="BV100" s="2"/>
      <c r="BW100" s="2"/>
      <c r="BX100" s="2"/>
      <c r="BY100" s="2"/>
      <c r="BZ100" s="2"/>
      <c r="CA100" s="2"/>
      <c r="CB100" s="74"/>
      <c r="CC100" s="75"/>
      <c r="CD100" s="2"/>
      <c r="CE100" s="2"/>
      <c r="CF100" s="2"/>
      <c r="CG100" s="2"/>
      <c r="CH100" s="2"/>
      <c r="CI100" s="2"/>
      <c r="CJ100" s="2"/>
      <c r="CK100" s="2"/>
      <c r="CL100" s="4">
        <v>1</v>
      </c>
      <c r="CM100" s="4">
        <v>5</v>
      </c>
      <c r="CN100" s="2"/>
      <c r="CO100" s="2"/>
      <c r="CP100" s="2"/>
      <c r="CQ100" s="2"/>
      <c r="CR100" s="4">
        <v>31600</v>
      </c>
      <c r="CS100" s="2"/>
      <c r="CT100" s="2"/>
      <c r="CU100" s="2"/>
      <c r="CV100" s="2"/>
      <c r="CW100" s="2"/>
      <c r="CX100" s="2"/>
      <c r="CY100" s="2"/>
      <c r="CZ100" s="2"/>
      <c r="DA100" s="2"/>
      <c r="DB100" s="2"/>
      <c r="DC100" s="2"/>
      <c r="DD100" s="2"/>
      <c r="DE100" s="2"/>
      <c r="DF100" s="2"/>
      <c r="DG100" s="2"/>
      <c r="DH100" s="2"/>
      <c r="DI100" s="2"/>
      <c r="DK100" s="4">
        <v>4980</v>
      </c>
      <c r="DL100" s="4">
        <v>249</v>
      </c>
      <c r="DM100" s="4">
        <v>920</v>
      </c>
      <c r="DN100" s="4">
        <v>11466</v>
      </c>
      <c r="DO100" s="4">
        <v>2481</v>
      </c>
      <c r="DP100" s="4">
        <v>8685</v>
      </c>
      <c r="DQ100" s="2"/>
      <c r="DR100" s="2"/>
      <c r="DS100" s="2" t="s">
        <v>12498</v>
      </c>
      <c r="DU100" s="4" t="s">
        <v>32449</v>
      </c>
      <c r="DV100" s="4"/>
      <c r="DW100" s="4" t="s">
        <v>32450</v>
      </c>
    </row>
    <row r="101" spans="1:130">
      <c r="A101" s="61">
        <v>2904164</v>
      </c>
      <c r="B101" s="4" t="s">
        <v>4642</v>
      </c>
      <c r="D101" s="4" t="s">
        <v>4530</v>
      </c>
      <c r="F101" s="4" t="s">
        <v>4893</v>
      </c>
      <c r="G101" s="4" t="s">
        <v>4400</v>
      </c>
      <c r="H101" s="4" t="s">
        <v>17267</v>
      </c>
      <c r="I101" s="4" t="s">
        <v>4523</v>
      </c>
      <c r="J101" s="4" t="s">
        <v>1884</v>
      </c>
      <c r="L101" s="4" t="s">
        <v>4284</v>
      </c>
      <c r="M101" s="4" t="s">
        <v>4396</v>
      </c>
      <c r="N101" s="4" t="s">
        <v>12746</v>
      </c>
      <c r="O101" s="4" t="s">
        <v>32451</v>
      </c>
      <c r="P101" s="4" t="s">
        <v>12746</v>
      </c>
      <c r="V101" s="3" t="s">
        <v>12746</v>
      </c>
      <c r="X101" s="10" t="s">
        <v>12050</v>
      </c>
      <c r="Y101" s="3" t="s">
        <v>11749</v>
      </c>
      <c r="Z101" s="3">
        <v>306</v>
      </c>
      <c r="AA101" s="3">
        <v>9</v>
      </c>
      <c r="AB101" s="3">
        <v>54</v>
      </c>
      <c r="AC101" s="3">
        <v>1</v>
      </c>
      <c r="AD101" s="3">
        <v>54</v>
      </c>
      <c r="AE101" s="5">
        <v>6</v>
      </c>
      <c r="AJ101" s="3">
        <v>2</v>
      </c>
      <c r="AL101" s="63">
        <f t="shared" si="9"/>
        <v>2</v>
      </c>
      <c r="AM101" s="63">
        <f>SUM(AI101,AK101)</f>
        <v>0</v>
      </c>
      <c r="AN101" s="4">
        <v>18</v>
      </c>
      <c r="AO101" s="3">
        <v>18</v>
      </c>
      <c r="AP101" s="3">
        <v>18</v>
      </c>
      <c r="AQ101" s="3">
        <v>18</v>
      </c>
      <c r="AR101" s="3">
        <v>18</v>
      </c>
      <c r="AS101" s="3">
        <v>18</v>
      </c>
      <c r="AT101" s="3">
        <v>18</v>
      </c>
      <c r="AU101" s="3">
        <v>18</v>
      </c>
      <c r="AV101" s="4">
        <v>18</v>
      </c>
      <c r="AW101" s="4">
        <v>18</v>
      </c>
      <c r="AX101" s="4">
        <v>18</v>
      </c>
      <c r="AY101" s="4">
        <v>18</v>
      </c>
      <c r="AZ101" s="4">
        <v>18</v>
      </c>
      <c r="BA101" s="63">
        <f t="shared" si="10"/>
        <v>216</v>
      </c>
      <c r="BB101" s="3"/>
      <c r="BC101" s="3">
        <v>7371</v>
      </c>
      <c r="BD101" s="4">
        <v>20190</v>
      </c>
      <c r="BE101" s="63">
        <f t="shared" si="11"/>
        <v>27561</v>
      </c>
      <c r="BG101" s="4">
        <v>52436</v>
      </c>
      <c r="BI101" s="4">
        <v>967</v>
      </c>
      <c r="BJ101" s="64">
        <f t="shared" si="12"/>
        <v>53403</v>
      </c>
      <c r="BK101" s="4">
        <v>8022</v>
      </c>
      <c r="BL101" s="4">
        <v>100129</v>
      </c>
      <c r="BM101" t="s">
        <v>4522</v>
      </c>
      <c r="BZ101" s="4"/>
      <c r="CB101" s="76"/>
      <c r="CC101" s="61"/>
      <c r="CL101" s="4">
        <v>3</v>
      </c>
      <c r="CM101" s="4">
        <v>33</v>
      </c>
      <c r="CR101" s="4">
        <v>46726</v>
      </c>
      <c r="DK101" s="4">
        <v>32200</v>
      </c>
      <c r="DL101" s="4">
        <v>967</v>
      </c>
      <c r="DM101" s="4">
        <v>993</v>
      </c>
      <c r="DN101" s="4">
        <v>10747</v>
      </c>
      <c r="DO101" s="4">
        <v>2396</v>
      </c>
      <c r="DP101" s="4">
        <v>3746</v>
      </c>
      <c r="DS101" s="2" t="s">
        <v>12498</v>
      </c>
      <c r="DU101" s="4" t="s">
        <v>32464</v>
      </c>
      <c r="DV101" s="4" t="s">
        <v>32465</v>
      </c>
      <c r="DW101" s="4"/>
    </row>
    <row r="102" spans="1:130">
      <c r="A102" s="61">
        <v>2904165</v>
      </c>
      <c r="B102" s="4" t="s">
        <v>4402</v>
      </c>
      <c r="D102" s="4" t="s">
        <v>4411</v>
      </c>
      <c r="F102" s="4" t="s">
        <v>4893</v>
      </c>
      <c r="G102" s="4" t="s">
        <v>12144</v>
      </c>
      <c r="H102" s="4" t="s">
        <v>17267</v>
      </c>
      <c r="I102" s="4" t="s">
        <v>4413</v>
      </c>
      <c r="J102" s="4" t="s">
        <v>4413</v>
      </c>
      <c r="L102" s="4" t="s">
        <v>4414</v>
      </c>
      <c r="M102" s="4" t="s">
        <v>4415</v>
      </c>
      <c r="N102" s="4" t="s">
        <v>12144</v>
      </c>
      <c r="O102" s="4"/>
      <c r="P102" s="4" t="s">
        <v>12746</v>
      </c>
      <c r="V102" s="3" t="s">
        <v>12746</v>
      </c>
      <c r="X102" s="10" t="s">
        <v>12050</v>
      </c>
      <c r="Y102" s="3" t="s">
        <v>11749</v>
      </c>
      <c r="Z102" s="3">
        <v>306</v>
      </c>
      <c r="AA102" s="3">
        <v>9</v>
      </c>
      <c r="AB102" s="3">
        <v>54</v>
      </c>
      <c r="AC102" s="3">
        <v>1</v>
      </c>
      <c r="AD102" s="3">
        <v>54</v>
      </c>
      <c r="AE102" s="5">
        <v>6</v>
      </c>
      <c r="AJ102" s="3">
        <v>1</v>
      </c>
      <c r="AL102" s="63">
        <f t="shared" si="9"/>
        <v>1</v>
      </c>
      <c r="AM102" s="63">
        <f>SUM(AI102,AK102)</f>
        <v>0</v>
      </c>
      <c r="AN102" s="4">
        <v>5</v>
      </c>
      <c r="AO102" s="3">
        <v>3</v>
      </c>
      <c r="AP102" s="3">
        <v>2</v>
      </c>
      <c r="AQ102" s="3">
        <v>2</v>
      </c>
      <c r="AR102" s="3">
        <v>4</v>
      </c>
      <c r="AS102" s="3">
        <v>4</v>
      </c>
      <c r="AT102" s="3">
        <v>4</v>
      </c>
      <c r="AU102" s="3">
        <v>4</v>
      </c>
      <c r="AV102" s="4">
        <v>5</v>
      </c>
      <c r="AW102" s="4">
        <v>2</v>
      </c>
      <c r="AX102" s="4">
        <v>4</v>
      </c>
      <c r="AY102" s="4">
        <v>5</v>
      </c>
      <c r="AZ102" s="4">
        <v>5</v>
      </c>
      <c r="BA102" s="63">
        <f t="shared" si="10"/>
        <v>44</v>
      </c>
      <c r="BB102" s="3"/>
      <c r="BC102" s="3">
        <v>3022</v>
      </c>
      <c r="BD102" s="4">
        <v>3479</v>
      </c>
      <c r="BE102" s="63">
        <f t="shared" si="11"/>
        <v>6501</v>
      </c>
      <c r="BG102" s="4">
        <v>5099</v>
      </c>
      <c r="BI102" s="4">
        <v>349</v>
      </c>
      <c r="BJ102" s="64">
        <f t="shared" ref="BJ102:BJ117" si="16">SUM(BG102:BI102)</f>
        <v>5448</v>
      </c>
      <c r="BK102" s="4">
        <v>1018</v>
      </c>
      <c r="BL102" s="4">
        <v>12336</v>
      </c>
      <c r="BM102" t="s">
        <v>4522</v>
      </c>
      <c r="BZ102" s="4"/>
      <c r="CB102" s="76"/>
      <c r="CC102" s="61"/>
      <c r="CL102" s="4">
        <v>2</v>
      </c>
      <c r="CM102" s="4">
        <v>23</v>
      </c>
      <c r="CR102" s="4">
        <v>6888</v>
      </c>
      <c r="DK102" s="4">
        <v>8720</v>
      </c>
      <c r="DL102" s="4">
        <v>349</v>
      </c>
      <c r="DM102" s="4">
        <v>224</v>
      </c>
      <c r="DN102" s="4">
        <v>2425</v>
      </c>
      <c r="DO102" s="4">
        <v>558</v>
      </c>
      <c r="DP102" s="4">
        <v>1119</v>
      </c>
      <c r="DS102" s="2" t="s">
        <v>12498</v>
      </c>
      <c r="DU102" s="4" t="s">
        <v>32464</v>
      </c>
      <c r="DV102" s="4" t="s">
        <v>32465</v>
      </c>
      <c r="DW102" s="4"/>
    </row>
    <row r="103" spans="1:130">
      <c r="A103" s="61">
        <v>2904049</v>
      </c>
      <c r="B103" s="4" t="s">
        <v>4552</v>
      </c>
      <c r="D103" s="4" t="s">
        <v>4551</v>
      </c>
      <c r="E103" s="59" t="s">
        <v>80</v>
      </c>
      <c r="F103" s="4" t="s">
        <v>4550</v>
      </c>
      <c r="G103" s="4" t="s">
        <v>12746</v>
      </c>
      <c r="H103" s="4" t="s">
        <v>17267</v>
      </c>
      <c r="I103" s="4" t="s">
        <v>4570</v>
      </c>
      <c r="J103" s="4" t="s">
        <v>4570</v>
      </c>
      <c r="L103" s="4" t="s">
        <v>4659</v>
      </c>
      <c r="M103" s="4" t="s">
        <v>4571</v>
      </c>
      <c r="N103" s="4" t="s">
        <v>12144</v>
      </c>
      <c r="O103" s="4"/>
      <c r="P103" s="2" t="s">
        <v>12746</v>
      </c>
      <c r="Q103" s="2"/>
      <c r="R103" s="2"/>
      <c r="S103" s="2"/>
      <c r="T103" s="2"/>
      <c r="U103" s="2"/>
      <c r="V103" s="2" t="s">
        <v>12746</v>
      </c>
      <c r="W103" s="2"/>
      <c r="X103" s="4" t="s">
        <v>13591</v>
      </c>
      <c r="Y103" s="4" t="s">
        <v>13799</v>
      </c>
      <c r="Z103" s="2">
        <v>110</v>
      </c>
      <c r="AA103" s="2">
        <v>8</v>
      </c>
      <c r="AB103" s="2">
        <v>48</v>
      </c>
      <c r="AC103" s="2">
        <v>1</v>
      </c>
      <c r="AD103" s="2">
        <v>48</v>
      </c>
      <c r="AE103" s="22">
        <v>6</v>
      </c>
      <c r="AF103" s="2"/>
      <c r="AG103" s="2"/>
      <c r="AH103" s="2"/>
      <c r="AI103" s="2"/>
      <c r="AJ103" s="2">
        <v>1</v>
      </c>
      <c r="AK103" s="2">
        <v>1</v>
      </c>
      <c r="AL103" s="63">
        <f t="shared" si="9"/>
        <v>1</v>
      </c>
      <c r="AM103" s="63">
        <f t="shared" ref="AM103:AM134" si="17">SUM(AK103,AI103)</f>
        <v>1</v>
      </c>
      <c r="AN103" s="4">
        <v>5</v>
      </c>
      <c r="AO103" s="4">
        <v>9</v>
      </c>
      <c r="AP103" s="4">
        <v>11</v>
      </c>
      <c r="AQ103" s="4">
        <v>13</v>
      </c>
      <c r="AR103" s="4">
        <v>5</v>
      </c>
      <c r="AS103" s="4">
        <v>2</v>
      </c>
      <c r="AT103" s="4">
        <v>4</v>
      </c>
      <c r="AU103" s="4">
        <v>2</v>
      </c>
      <c r="AV103" s="4">
        <v>1</v>
      </c>
      <c r="AW103" s="4"/>
      <c r="AX103" s="6">
        <v>7</v>
      </c>
      <c r="AY103" s="6">
        <v>8</v>
      </c>
      <c r="AZ103" s="6">
        <v>9</v>
      </c>
      <c r="BA103" s="71">
        <f t="shared" si="10"/>
        <v>71</v>
      </c>
      <c r="BB103" s="2"/>
      <c r="BC103" s="6">
        <v>1250</v>
      </c>
      <c r="BD103" s="6">
        <v>6183</v>
      </c>
      <c r="BE103" s="63">
        <f t="shared" si="11"/>
        <v>7433</v>
      </c>
      <c r="BG103" s="4">
        <v>19574</v>
      </c>
      <c r="BH103" s="2"/>
      <c r="BI103" s="6">
        <v>410</v>
      </c>
      <c r="BJ103" s="63">
        <f t="shared" si="16"/>
        <v>19984</v>
      </c>
      <c r="BK103" s="4">
        <v>400</v>
      </c>
      <c r="BL103" s="4">
        <v>5000</v>
      </c>
      <c r="BM103" s="2" t="s">
        <v>13549</v>
      </c>
      <c r="BN103" s="2">
        <v>2547</v>
      </c>
      <c r="BO103" s="2">
        <v>33118</v>
      </c>
      <c r="BP103" s="2" t="s">
        <v>12925</v>
      </c>
      <c r="BQ103" s="2">
        <v>74</v>
      </c>
      <c r="BR103" s="2">
        <v>2000</v>
      </c>
      <c r="BS103" s="2" t="s">
        <v>15693</v>
      </c>
      <c r="BT103" s="2">
        <v>45</v>
      </c>
      <c r="BU103" s="2">
        <v>1500</v>
      </c>
      <c r="BV103" s="2" t="s">
        <v>13087</v>
      </c>
      <c r="BW103" s="2"/>
      <c r="BX103" s="2"/>
      <c r="BY103" s="2"/>
      <c r="BZ103" s="2"/>
      <c r="CA103" s="2"/>
      <c r="CB103" s="74"/>
      <c r="CC103" s="75"/>
      <c r="CD103" s="2"/>
      <c r="CE103" s="2"/>
      <c r="CF103" s="2"/>
      <c r="CG103" s="2"/>
      <c r="CH103" s="2"/>
      <c r="CI103" s="2"/>
      <c r="CJ103" s="2"/>
      <c r="CK103" s="2"/>
      <c r="CL103" s="4">
        <v>1</v>
      </c>
      <c r="CM103" s="4">
        <v>55</v>
      </c>
      <c r="CN103" s="2"/>
      <c r="CO103" s="2"/>
      <c r="CP103" s="2"/>
      <c r="CQ103" s="2"/>
      <c r="CR103" s="4">
        <v>21634</v>
      </c>
      <c r="CS103" s="2"/>
      <c r="CT103" s="2"/>
      <c r="CU103" s="2"/>
      <c r="CV103" s="2"/>
      <c r="CW103" s="2"/>
      <c r="CX103" s="2"/>
      <c r="CY103" s="2"/>
      <c r="CZ103" s="2"/>
      <c r="DA103" s="2"/>
      <c r="DB103" s="2"/>
      <c r="DC103" s="2"/>
      <c r="DD103" s="2"/>
      <c r="DE103" s="2"/>
      <c r="DF103" s="2"/>
      <c r="DG103" s="2"/>
      <c r="DH103" s="2"/>
      <c r="DI103" s="2"/>
      <c r="DK103" s="4">
        <v>8200</v>
      </c>
      <c r="DL103" s="4">
        <v>410</v>
      </c>
      <c r="DM103" s="4">
        <v>987</v>
      </c>
      <c r="DN103" s="4">
        <v>14224</v>
      </c>
      <c r="DO103" s="4">
        <v>1400</v>
      </c>
      <c r="DP103" s="4">
        <v>2800</v>
      </c>
      <c r="DQ103" s="4">
        <v>850</v>
      </c>
      <c r="DR103" s="4">
        <v>2550</v>
      </c>
      <c r="DS103" s="2" t="s">
        <v>12498</v>
      </c>
      <c r="DU103" s="4" t="s">
        <v>32452</v>
      </c>
      <c r="DV103" s="4"/>
      <c r="DW103" s="4"/>
    </row>
    <row r="104" spans="1:130">
      <c r="A104" s="61">
        <v>2904050</v>
      </c>
      <c r="B104" s="4" t="s">
        <v>4804</v>
      </c>
      <c r="D104" s="4" t="s">
        <v>4805</v>
      </c>
      <c r="E104" s="4" t="s">
        <v>4444</v>
      </c>
      <c r="F104" s="4" t="s">
        <v>4568</v>
      </c>
      <c r="G104" s="4" t="s">
        <v>12746</v>
      </c>
      <c r="H104" s="4" t="s">
        <v>17267</v>
      </c>
      <c r="I104" s="4" t="s">
        <v>4443</v>
      </c>
      <c r="J104" s="4" t="s">
        <v>4443</v>
      </c>
      <c r="L104" s="4" t="s">
        <v>4659</v>
      </c>
      <c r="M104" s="4"/>
      <c r="N104" s="4" t="s">
        <v>12144</v>
      </c>
      <c r="O104" s="4"/>
      <c r="P104" s="2" t="s">
        <v>12746</v>
      </c>
      <c r="Q104" s="2"/>
      <c r="R104" s="2"/>
      <c r="S104" s="2"/>
      <c r="T104" s="2"/>
      <c r="U104" s="2"/>
      <c r="V104" s="2" t="s">
        <v>12746</v>
      </c>
      <c r="W104" s="2"/>
      <c r="X104" s="4" t="s">
        <v>11911</v>
      </c>
      <c r="Y104" s="4" t="s">
        <v>13799</v>
      </c>
      <c r="Z104" s="2">
        <v>75</v>
      </c>
      <c r="AA104" s="2">
        <v>8</v>
      </c>
      <c r="AB104" s="2">
        <v>48</v>
      </c>
      <c r="AC104" s="2">
        <v>1</v>
      </c>
      <c r="AD104" s="2">
        <v>48</v>
      </c>
      <c r="AE104" s="22">
        <v>6</v>
      </c>
      <c r="AF104" s="2">
        <v>1</v>
      </c>
      <c r="AG104" s="2"/>
      <c r="AH104" s="2"/>
      <c r="AI104" s="2"/>
      <c r="AJ104" s="2"/>
      <c r="AK104" s="2"/>
      <c r="AL104" s="63">
        <f t="shared" si="9"/>
        <v>0</v>
      </c>
      <c r="AM104" s="63">
        <f t="shared" si="17"/>
        <v>0</v>
      </c>
      <c r="AN104" s="4">
        <v>3</v>
      </c>
      <c r="AO104" s="4">
        <v>3</v>
      </c>
      <c r="AP104" s="4">
        <v>3</v>
      </c>
      <c r="AQ104" s="4">
        <v>3</v>
      </c>
      <c r="AR104" s="4">
        <v>3</v>
      </c>
      <c r="AS104" s="4">
        <v>3</v>
      </c>
      <c r="AT104" s="4">
        <v>3</v>
      </c>
      <c r="AU104" s="4">
        <v>3</v>
      </c>
      <c r="AV104" s="4">
        <v>3</v>
      </c>
      <c r="AW104" s="4">
        <v>3</v>
      </c>
      <c r="AX104" s="4">
        <v>3</v>
      </c>
      <c r="AY104" s="4">
        <v>3</v>
      </c>
      <c r="AZ104" s="4">
        <v>3</v>
      </c>
      <c r="BA104" s="63">
        <f t="shared" si="10"/>
        <v>36</v>
      </c>
      <c r="BB104" s="2"/>
      <c r="BC104" s="2"/>
      <c r="BD104" s="6">
        <v>2700</v>
      </c>
      <c r="BE104" s="63">
        <f t="shared" si="11"/>
        <v>2700</v>
      </c>
      <c r="BF104" s="4" t="s">
        <v>12060</v>
      </c>
      <c r="BG104" s="4">
        <v>4994</v>
      </c>
      <c r="BH104" s="2"/>
      <c r="BI104" s="6">
        <v>171</v>
      </c>
      <c r="BJ104" s="63">
        <f t="shared" si="16"/>
        <v>5165</v>
      </c>
      <c r="BK104" s="4">
        <v>913</v>
      </c>
      <c r="BL104" s="4">
        <v>11871</v>
      </c>
      <c r="BM104" s="2" t="s">
        <v>13719</v>
      </c>
      <c r="BN104" s="2"/>
      <c r="BO104" s="2"/>
      <c r="BP104" s="2"/>
      <c r="BQ104" s="2"/>
      <c r="BR104" s="2"/>
      <c r="BS104" s="2"/>
      <c r="BT104" s="2"/>
      <c r="BU104" s="2"/>
      <c r="BV104" s="2"/>
      <c r="BW104" s="2"/>
      <c r="BX104" s="2"/>
      <c r="BY104" s="2"/>
      <c r="BZ104" s="2"/>
      <c r="CA104" s="2"/>
      <c r="CB104" s="74"/>
      <c r="CC104" s="75"/>
      <c r="CD104" s="2"/>
      <c r="CE104" s="2"/>
      <c r="CF104" s="2"/>
      <c r="CG104" s="2"/>
      <c r="CH104" s="2"/>
      <c r="CI104" s="2"/>
      <c r="CJ104" s="2"/>
      <c r="CK104" s="2"/>
      <c r="CL104" s="4">
        <v>1</v>
      </c>
      <c r="CM104" s="4">
        <v>5</v>
      </c>
      <c r="CN104" s="2"/>
      <c r="CO104" s="2"/>
      <c r="CP104" s="2"/>
      <c r="CQ104" s="2"/>
      <c r="CR104" s="4">
        <v>6706</v>
      </c>
      <c r="CS104" s="2"/>
      <c r="CT104" s="2"/>
      <c r="CU104" s="2"/>
      <c r="CV104" s="2"/>
      <c r="CW104" s="2"/>
      <c r="CX104" s="2"/>
      <c r="CY104" s="2"/>
      <c r="CZ104" s="2"/>
      <c r="DA104" s="2"/>
      <c r="DB104" s="2"/>
      <c r="DC104" s="2"/>
      <c r="DD104" s="2"/>
      <c r="DE104" s="2"/>
      <c r="DF104" s="2"/>
      <c r="DG104" s="2"/>
      <c r="DH104" s="2"/>
      <c r="DI104" s="2"/>
      <c r="DK104" s="4">
        <v>3400</v>
      </c>
      <c r="DL104" s="4">
        <v>170</v>
      </c>
      <c r="DM104" s="4">
        <v>219</v>
      </c>
      <c r="DN104" s="4">
        <v>3285</v>
      </c>
      <c r="DO104" s="4">
        <v>260</v>
      </c>
      <c r="DP104" s="4">
        <v>613</v>
      </c>
      <c r="DQ104" s="4">
        <v>540</v>
      </c>
      <c r="DR104" s="4">
        <v>1095</v>
      </c>
      <c r="DS104" s="2" t="s">
        <v>12498</v>
      </c>
      <c r="DU104" s="4" t="s">
        <v>32453</v>
      </c>
      <c r="DV104" s="4" t="s">
        <v>32454</v>
      </c>
      <c r="DW104" s="4" t="s">
        <v>32548</v>
      </c>
    </row>
    <row r="105" spans="1:130">
      <c r="A105" s="61">
        <v>2904034</v>
      </c>
      <c r="B105" s="4" t="s">
        <v>4823</v>
      </c>
      <c r="D105" s="4" t="s">
        <v>4713</v>
      </c>
      <c r="E105" s="4" t="s">
        <v>4942</v>
      </c>
      <c r="F105" s="4" t="s">
        <v>4594</v>
      </c>
      <c r="G105" s="4" t="s">
        <v>12746</v>
      </c>
      <c r="H105" s="4" t="s">
        <v>17267</v>
      </c>
      <c r="I105" s="4" t="s">
        <v>11094</v>
      </c>
      <c r="J105" s="4" t="s">
        <v>11094</v>
      </c>
      <c r="L105" s="4" t="s">
        <v>5042</v>
      </c>
      <c r="M105" s="4"/>
      <c r="N105" s="4" t="s">
        <v>17543</v>
      </c>
      <c r="O105" s="4"/>
      <c r="P105" s="4" t="s">
        <v>12746</v>
      </c>
      <c r="Q105" s="2"/>
      <c r="R105" s="2"/>
      <c r="S105" s="2"/>
      <c r="T105" s="2"/>
      <c r="U105" s="2"/>
      <c r="V105" s="6" t="s">
        <v>12746</v>
      </c>
      <c r="W105" s="2"/>
      <c r="X105" s="32" t="s">
        <v>4832</v>
      </c>
      <c r="Y105" s="4" t="s">
        <v>4833</v>
      </c>
      <c r="Z105" s="2">
        <v>307</v>
      </c>
      <c r="AA105" s="2">
        <v>8</v>
      </c>
      <c r="AB105" s="2">
        <v>44</v>
      </c>
      <c r="AC105" s="2">
        <v>1</v>
      </c>
      <c r="AD105" s="2">
        <v>44</v>
      </c>
      <c r="AE105" s="22">
        <v>5.5</v>
      </c>
      <c r="AF105" s="2">
        <v>2</v>
      </c>
      <c r="AG105" s="2"/>
      <c r="AH105" s="2"/>
      <c r="AI105" s="2"/>
      <c r="AJ105" s="2"/>
      <c r="AK105" s="2"/>
      <c r="AL105" s="63">
        <f t="shared" si="9"/>
        <v>0</v>
      </c>
      <c r="AM105" s="63">
        <f t="shared" si="17"/>
        <v>0</v>
      </c>
      <c r="AN105" s="4">
        <v>1</v>
      </c>
      <c r="AO105" s="4">
        <v>2</v>
      </c>
      <c r="AP105" s="4">
        <v>2</v>
      </c>
      <c r="AQ105" s="4">
        <v>2</v>
      </c>
      <c r="AR105" s="4">
        <v>6</v>
      </c>
      <c r="AS105" s="4">
        <v>3</v>
      </c>
      <c r="AT105" s="4">
        <v>1</v>
      </c>
      <c r="AU105" s="4">
        <v>1</v>
      </c>
      <c r="AV105" s="4">
        <v>1</v>
      </c>
      <c r="AW105" s="4">
        <v>2</v>
      </c>
      <c r="AX105" s="4">
        <v>1</v>
      </c>
      <c r="AY105" s="4">
        <v>2</v>
      </c>
      <c r="AZ105" s="4">
        <v>2</v>
      </c>
      <c r="BA105" s="63">
        <f t="shared" si="10"/>
        <v>25</v>
      </c>
      <c r="BC105" s="2"/>
      <c r="BD105" s="4">
        <v>2300</v>
      </c>
      <c r="BE105" s="63">
        <f t="shared" si="11"/>
        <v>2300</v>
      </c>
      <c r="BG105" s="4">
        <v>1300</v>
      </c>
      <c r="BH105" s="2"/>
      <c r="BI105" s="2"/>
      <c r="BJ105" s="63">
        <f t="shared" si="16"/>
        <v>1300</v>
      </c>
      <c r="BK105" s="4">
        <v>143</v>
      </c>
      <c r="BL105" s="4">
        <v>6000</v>
      </c>
      <c r="BM105" s="2" t="s">
        <v>12000</v>
      </c>
      <c r="BN105" s="2">
        <v>20</v>
      </c>
      <c r="BO105" s="2">
        <v>1200</v>
      </c>
      <c r="BP105" s="2" t="s">
        <v>13880</v>
      </c>
      <c r="BQ105" s="2"/>
      <c r="BR105" s="2"/>
      <c r="BS105" s="2"/>
      <c r="BT105" s="2"/>
      <c r="BU105" s="2"/>
      <c r="BV105" s="2"/>
      <c r="BW105" s="2"/>
      <c r="BX105" s="2"/>
      <c r="BY105" s="2"/>
      <c r="BZ105" s="2"/>
      <c r="CA105" s="2"/>
      <c r="CB105" s="74"/>
      <c r="CC105" s="75"/>
      <c r="CD105" s="2"/>
      <c r="CE105" s="2"/>
      <c r="CF105" s="2"/>
      <c r="CG105" s="2"/>
      <c r="CH105" s="2"/>
      <c r="CI105" s="2"/>
      <c r="CJ105" s="2"/>
      <c r="CK105" s="2"/>
      <c r="CN105" s="2"/>
      <c r="CO105" s="2"/>
      <c r="CP105" s="2"/>
      <c r="CQ105" s="2"/>
      <c r="CR105" s="4">
        <v>5900</v>
      </c>
      <c r="CS105" s="2"/>
      <c r="CT105" s="2"/>
      <c r="CU105" s="2"/>
      <c r="CV105" s="2"/>
      <c r="CW105" s="2"/>
      <c r="CX105" s="2"/>
      <c r="CY105" s="2"/>
      <c r="CZ105" s="2"/>
      <c r="DA105" s="2"/>
      <c r="DB105" s="2"/>
      <c r="DC105" s="2"/>
      <c r="DD105" s="2"/>
      <c r="DE105" s="2"/>
      <c r="DF105" s="2"/>
      <c r="DG105" s="2"/>
      <c r="DH105" s="2"/>
      <c r="DI105" s="2"/>
      <c r="DK105" s="4"/>
      <c r="DL105" s="4"/>
      <c r="DM105" s="4">
        <v>80</v>
      </c>
      <c r="DN105" s="4">
        <v>800</v>
      </c>
      <c r="DO105" s="4">
        <v>200</v>
      </c>
      <c r="DP105" s="4">
        <v>400</v>
      </c>
      <c r="DQ105" s="2"/>
      <c r="DR105" s="2"/>
      <c r="DS105" s="2" t="s">
        <v>12498</v>
      </c>
      <c r="DU105" s="4" t="s">
        <v>32472</v>
      </c>
      <c r="DV105" s="4"/>
      <c r="DW105" s="4" t="s">
        <v>32473</v>
      </c>
    </row>
    <row r="106" spans="1:130">
      <c r="A106" s="61">
        <v>2904051</v>
      </c>
      <c r="B106" s="4" t="s">
        <v>4559</v>
      </c>
      <c r="D106" s="4" t="s">
        <v>4560</v>
      </c>
      <c r="F106" s="4" t="s">
        <v>4676</v>
      </c>
      <c r="G106" s="4" t="s">
        <v>12746</v>
      </c>
      <c r="H106" s="4" t="s">
        <v>17267</v>
      </c>
      <c r="I106" s="4" t="s">
        <v>4565</v>
      </c>
      <c r="J106" s="59" t="s">
        <v>891</v>
      </c>
      <c r="K106" s="59"/>
      <c r="L106" s="4" t="s">
        <v>4687</v>
      </c>
      <c r="M106" s="4" t="s">
        <v>4803</v>
      </c>
      <c r="N106" s="4" t="s">
        <v>12746</v>
      </c>
      <c r="O106" s="4" t="s">
        <v>32474</v>
      </c>
      <c r="P106" s="2" t="s">
        <v>12746</v>
      </c>
      <c r="Q106" s="2"/>
      <c r="R106" s="2"/>
      <c r="S106" s="2"/>
      <c r="T106" s="2"/>
      <c r="U106" s="2"/>
      <c r="V106" s="2" t="s">
        <v>12746</v>
      </c>
      <c r="W106" s="2"/>
      <c r="X106" s="4" t="s">
        <v>11911</v>
      </c>
      <c r="Y106" s="4" t="s">
        <v>12062</v>
      </c>
      <c r="Z106" s="2">
        <v>270</v>
      </c>
      <c r="AA106" s="2">
        <v>8</v>
      </c>
      <c r="AB106" s="2">
        <v>48</v>
      </c>
      <c r="AC106" s="2">
        <v>1</v>
      </c>
      <c r="AD106" s="2">
        <v>48</v>
      </c>
      <c r="AE106" s="22">
        <v>6</v>
      </c>
      <c r="AF106" s="2">
        <v>1</v>
      </c>
      <c r="AG106" s="2"/>
      <c r="AH106" s="2"/>
      <c r="AI106" s="2"/>
      <c r="AJ106" s="2"/>
      <c r="AK106" s="2"/>
      <c r="AL106" s="63">
        <f t="shared" si="9"/>
        <v>0</v>
      </c>
      <c r="AM106" s="63">
        <f t="shared" si="17"/>
        <v>0</v>
      </c>
      <c r="AN106" s="4">
        <v>1</v>
      </c>
      <c r="AO106" s="4">
        <v>1</v>
      </c>
      <c r="AP106" s="4">
        <v>1</v>
      </c>
      <c r="AQ106" s="4">
        <v>2</v>
      </c>
      <c r="AR106" s="4">
        <v>2</v>
      </c>
      <c r="AS106" s="4">
        <v>1</v>
      </c>
      <c r="AT106" s="4">
        <v>1</v>
      </c>
      <c r="AU106" s="4">
        <v>1</v>
      </c>
      <c r="AV106" s="4">
        <v>2</v>
      </c>
      <c r="AW106" s="4">
        <v>1</v>
      </c>
      <c r="AX106" s="4">
        <v>2</v>
      </c>
      <c r="AY106" s="4">
        <v>1</v>
      </c>
      <c r="AZ106" s="2"/>
      <c r="BA106" s="63">
        <f t="shared" si="10"/>
        <v>15</v>
      </c>
      <c r="BB106" s="2"/>
      <c r="BC106" s="2"/>
      <c r="BD106" s="6">
        <v>1540</v>
      </c>
      <c r="BE106" s="63">
        <f t="shared" si="11"/>
        <v>1540</v>
      </c>
      <c r="BG106" s="4">
        <v>2895</v>
      </c>
      <c r="BH106" s="2"/>
      <c r="BI106" s="6">
        <v>124</v>
      </c>
      <c r="BJ106" s="63">
        <f t="shared" si="16"/>
        <v>3019</v>
      </c>
      <c r="BK106" s="4">
        <v>392</v>
      </c>
      <c r="BL106" s="4">
        <v>7570</v>
      </c>
      <c r="BM106" s="2" t="s">
        <v>13549</v>
      </c>
      <c r="BN106" s="2">
        <v>80</v>
      </c>
      <c r="BO106" s="2">
        <v>1465</v>
      </c>
      <c r="BP106" s="2" t="s">
        <v>12922</v>
      </c>
      <c r="BQ106" s="2">
        <v>100</v>
      </c>
      <c r="BR106" s="2">
        <v>2530</v>
      </c>
      <c r="BS106" s="2" t="s">
        <v>13087</v>
      </c>
      <c r="BT106" s="2">
        <v>5</v>
      </c>
      <c r="BU106" s="2">
        <v>300</v>
      </c>
      <c r="BV106" s="2" t="s">
        <v>12374</v>
      </c>
      <c r="BW106" s="2"/>
      <c r="BX106" s="2"/>
      <c r="BY106" s="2"/>
      <c r="BZ106" s="2"/>
      <c r="CA106" s="2"/>
      <c r="CB106" s="74"/>
      <c r="CC106" s="75"/>
      <c r="CD106" s="2"/>
      <c r="CE106" s="2"/>
      <c r="CF106" s="2"/>
      <c r="CG106" s="2"/>
      <c r="CH106" s="2"/>
      <c r="CI106" s="2"/>
      <c r="CJ106" s="2"/>
      <c r="CK106" s="2"/>
      <c r="CL106" s="4">
        <v>6</v>
      </c>
      <c r="CM106" s="4">
        <v>20</v>
      </c>
      <c r="CN106" s="2"/>
      <c r="CO106" s="2"/>
      <c r="CP106" s="2"/>
      <c r="CQ106" s="2"/>
      <c r="CR106" s="4">
        <v>8846</v>
      </c>
      <c r="CS106" s="2"/>
      <c r="CT106" s="2"/>
      <c r="CU106" s="2"/>
      <c r="CV106" s="2"/>
      <c r="CW106" s="2"/>
      <c r="CX106" s="2"/>
      <c r="CY106" s="2"/>
      <c r="CZ106" s="2"/>
      <c r="DA106" s="2"/>
      <c r="DB106" s="2"/>
      <c r="DC106" s="2"/>
      <c r="DD106" s="2"/>
      <c r="DE106" s="2"/>
      <c r="DF106" s="2"/>
      <c r="DG106" s="2"/>
      <c r="DH106" s="2"/>
      <c r="DI106" s="2"/>
      <c r="DK106" s="4">
        <v>1580</v>
      </c>
      <c r="DL106" s="4">
        <v>124</v>
      </c>
      <c r="DM106" s="4">
        <v>121</v>
      </c>
      <c r="DN106" s="4">
        <v>2037</v>
      </c>
      <c r="DO106" s="4">
        <v>429</v>
      </c>
      <c r="DP106" s="4">
        <v>858</v>
      </c>
      <c r="DS106" s="2" t="s">
        <v>12498</v>
      </c>
      <c r="DU106" s="4"/>
      <c r="DV106" s="4"/>
      <c r="DW106" s="4"/>
    </row>
    <row r="107" spans="1:130">
      <c r="A107" s="61">
        <v>2904052</v>
      </c>
      <c r="B107" s="4" t="s">
        <v>4918</v>
      </c>
      <c r="D107" s="4" t="s">
        <v>4919</v>
      </c>
      <c r="E107" s="4" t="s">
        <v>4699</v>
      </c>
      <c r="F107" s="4" t="s">
        <v>4437</v>
      </c>
      <c r="G107" s="4" t="s">
        <v>12746</v>
      </c>
      <c r="H107" s="4" t="s">
        <v>17267</v>
      </c>
      <c r="I107" s="4" t="s">
        <v>4556</v>
      </c>
      <c r="J107" s="4" t="s">
        <v>4556</v>
      </c>
      <c r="L107" s="4" t="s">
        <v>4698</v>
      </c>
      <c r="M107" s="2"/>
      <c r="N107" s="4" t="s">
        <v>12144</v>
      </c>
      <c r="O107" s="4"/>
      <c r="P107" s="2" t="s">
        <v>12746</v>
      </c>
      <c r="Q107" s="2"/>
      <c r="R107" s="2" t="s">
        <v>12144</v>
      </c>
      <c r="S107" s="2"/>
      <c r="T107" s="2"/>
      <c r="U107" s="2" t="s">
        <v>4684</v>
      </c>
      <c r="V107" s="2" t="s">
        <v>12746</v>
      </c>
      <c r="W107" s="2" t="s">
        <v>4705</v>
      </c>
      <c r="X107" s="4" t="s">
        <v>11911</v>
      </c>
      <c r="Y107" s="4" t="s">
        <v>12062</v>
      </c>
      <c r="Z107" s="2">
        <v>142</v>
      </c>
      <c r="AA107" s="2">
        <v>8</v>
      </c>
      <c r="AB107" s="2">
        <v>48</v>
      </c>
      <c r="AC107" s="2">
        <v>1</v>
      </c>
      <c r="AD107" s="2">
        <v>48</v>
      </c>
      <c r="AE107" s="22">
        <v>6</v>
      </c>
      <c r="AF107" s="2">
        <v>1</v>
      </c>
      <c r="AG107" s="2"/>
      <c r="AH107" s="2"/>
      <c r="AI107" s="2"/>
      <c r="AJ107" s="2">
        <v>1</v>
      </c>
      <c r="AK107" s="2">
        <v>1</v>
      </c>
      <c r="AL107" s="63">
        <f t="shared" si="9"/>
        <v>1</v>
      </c>
      <c r="AM107" s="63">
        <f t="shared" si="17"/>
        <v>1</v>
      </c>
      <c r="AN107" s="4">
        <v>16</v>
      </c>
      <c r="AO107" s="4">
        <v>16</v>
      </c>
      <c r="AP107" s="4">
        <v>16</v>
      </c>
      <c r="AQ107" s="4">
        <v>16</v>
      </c>
      <c r="AR107" s="4">
        <v>16</v>
      </c>
      <c r="AS107" s="4">
        <v>16</v>
      </c>
      <c r="AT107" s="4">
        <v>16</v>
      </c>
      <c r="AU107" s="4">
        <v>16</v>
      </c>
      <c r="AV107" s="4">
        <v>16</v>
      </c>
      <c r="AW107" s="4">
        <v>16</v>
      </c>
      <c r="AX107" s="4">
        <v>16</v>
      </c>
      <c r="AY107" s="4">
        <v>16</v>
      </c>
      <c r="AZ107" s="4">
        <v>16</v>
      </c>
      <c r="BA107" s="63">
        <f t="shared" si="10"/>
        <v>192</v>
      </c>
      <c r="BB107" s="2"/>
      <c r="BC107" s="2">
        <v>3000</v>
      </c>
      <c r="BD107" s="6">
        <v>16645</v>
      </c>
      <c r="BE107" s="63">
        <f t="shared" si="11"/>
        <v>19645</v>
      </c>
      <c r="BF107" s="4" t="s">
        <v>12060</v>
      </c>
      <c r="BG107" s="4">
        <v>32636</v>
      </c>
      <c r="BH107" s="2"/>
      <c r="BI107" s="6">
        <v>300</v>
      </c>
      <c r="BJ107" s="63">
        <f t="shared" si="16"/>
        <v>32936</v>
      </c>
      <c r="BK107" s="4">
        <v>4252</v>
      </c>
      <c r="BL107" s="4">
        <v>55282</v>
      </c>
      <c r="BM107" s="2" t="s">
        <v>13719</v>
      </c>
      <c r="BN107" s="2"/>
      <c r="BO107" s="2"/>
      <c r="BP107" s="2"/>
      <c r="BQ107" s="2"/>
      <c r="BR107" s="2"/>
      <c r="BS107" s="2"/>
      <c r="BT107" s="2"/>
      <c r="BU107" s="2"/>
      <c r="BV107" s="2"/>
      <c r="BW107" s="2"/>
      <c r="BX107" s="2"/>
      <c r="BY107" s="2"/>
      <c r="BZ107" s="2"/>
      <c r="CA107" s="2"/>
      <c r="CB107" s="74"/>
      <c r="CC107" s="75"/>
      <c r="CD107" s="2"/>
      <c r="CE107" s="2"/>
      <c r="CF107" s="2"/>
      <c r="CG107" s="2"/>
      <c r="CH107" s="2"/>
      <c r="CI107" s="2"/>
      <c r="CJ107" s="2"/>
      <c r="CK107" s="2"/>
      <c r="CL107" s="4">
        <v>5</v>
      </c>
      <c r="CM107" s="4">
        <v>18</v>
      </c>
      <c r="CN107" s="2"/>
      <c r="CO107" s="2"/>
      <c r="CP107" s="2"/>
      <c r="CQ107" s="2"/>
      <c r="CR107" s="4">
        <v>22346</v>
      </c>
      <c r="CS107" s="2"/>
      <c r="CT107" s="2"/>
      <c r="CU107" s="2"/>
      <c r="CV107" s="2"/>
      <c r="CW107" s="2"/>
      <c r="CX107" s="2"/>
      <c r="CY107" s="2"/>
      <c r="CZ107" s="2"/>
      <c r="DA107" s="2"/>
      <c r="DB107" s="2"/>
      <c r="DC107" s="2"/>
      <c r="DD107" s="2"/>
      <c r="DE107" s="2"/>
      <c r="DF107" s="2"/>
      <c r="DG107" s="2"/>
      <c r="DH107" s="2"/>
      <c r="DI107" s="2"/>
      <c r="DK107" s="4">
        <v>6000</v>
      </c>
      <c r="DL107" s="4">
        <v>300</v>
      </c>
      <c r="DM107" s="4">
        <v>2200</v>
      </c>
      <c r="DN107" s="4">
        <v>22000</v>
      </c>
      <c r="DO107" s="4">
        <v>5000</v>
      </c>
      <c r="DP107" s="4">
        <v>10000</v>
      </c>
      <c r="DQ107" s="2"/>
      <c r="DR107" s="2"/>
      <c r="DS107" s="2" t="s">
        <v>12498</v>
      </c>
      <c r="DU107" s="4"/>
      <c r="DV107" s="4"/>
      <c r="DW107" s="4"/>
      <c r="DY107" s="4" t="s">
        <v>117</v>
      </c>
    </row>
    <row r="108" spans="1:130">
      <c r="A108" s="104">
        <v>2904053</v>
      </c>
      <c r="B108" s="59" t="s">
        <v>4585</v>
      </c>
      <c r="C108" s="59"/>
      <c r="D108" s="59" t="s">
        <v>4919</v>
      </c>
      <c r="E108" s="59" t="s">
        <v>4699</v>
      </c>
      <c r="F108" s="59" t="s">
        <v>4586</v>
      </c>
      <c r="G108" s="59" t="s">
        <v>12746</v>
      </c>
      <c r="H108" s="59" t="s">
        <v>17267</v>
      </c>
      <c r="I108" s="59" t="s">
        <v>4556</v>
      </c>
      <c r="J108" s="59" t="s">
        <v>4556</v>
      </c>
      <c r="K108" s="59"/>
      <c r="L108" s="59" t="s">
        <v>4698</v>
      </c>
      <c r="M108" s="59"/>
      <c r="N108" s="4" t="s">
        <v>12144</v>
      </c>
      <c r="O108" s="4"/>
      <c r="P108" s="58" t="s">
        <v>12746</v>
      </c>
      <c r="Q108" s="58" t="s">
        <v>12144</v>
      </c>
      <c r="R108" s="58"/>
      <c r="S108" s="58"/>
      <c r="T108" s="58"/>
      <c r="U108" s="58" t="s">
        <v>4586</v>
      </c>
      <c r="V108" s="58" t="s">
        <v>12746</v>
      </c>
      <c r="W108" s="58"/>
      <c r="X108" s="59" t="s">
        <v>11911</v>
      </c>
      <c r="Y108" s="59" t="s">
        <v>12062</v>
      </c>
      <c r="Z108" s="58">
        <v>218</v>
      </c>
      <c r="AA108" s="58">
        <v>8</v>
      </c>
      <c r="AB108" s="58">
        <v>48</v>
      </c>
      <c r="AC108" s="58">
        <v>1</v>
      </c>
      <c r="AD108" s="58">
        <v>48</v>
      </c>
      <c r="AE108" s="108">
        <v>6</v>
      </c>
      <c r="AF108" s="58">
        <v>1</v>
      </c>
      <c r="AG108" s="58"/>
      <c r="AH108" s="58"/>
      <c r="AI108" s="58"/>
      <c r="AJ108" s="58"/>
      <c r="AK108" s="58"/>
      <c r="AL108" s="101">
        <f t="shared" si="9"/>
        <v>0</v>
      </c>
      <c r="AM108" s="101">
        <f t="shared" si="17"/>
        <v>0</v>
      </c>
      <c r="AN108" s="59">
        <v>5</v>
      </c>
      <c r="AO108" s="59">
        <v>5</v>
      </c>
      <c r="AP108" s="59">
        <v>5</v>
      </c>
      <c r="AQ108" s="59">
        <v>5</v>
      </c>
      <c r="AR108" s="59">
        <v>5</v>
      </c>
      <c r="AS108" s="59">
        <v>5</v>
      </c>
      <c r="AT108" s="59">
        <v>2</v>
      </c>
      <c r="AU108" s="59">
        <v>2</v>
      </c>
      <c r="AV108" s="59">
        <v>2</v>
      </c>
      <c r="AW108" s="59">
        <v>5</v>
      </c>
      <c r="AX108" s="59">
        <v>5</v>
      </c>
      <c r="AY108" s="59">
        <v>5</v>
      </c>
      <c r="AZ108" s="59">
        <v>5</v>
      </c>
      <c r="BA108" s="101">
        <f t="shared" si="10"/>
        <v>51</v>
      </c>
      <c r="BB108" s="58"/>
      <c r="BC108" s="58"/>
      <c r="BD108" s="94">
        <v>5180</v>
      </c>
      <c r="BE108" s="101">
        <f t="shared" si="11"/>
        <v>5180</v>
      </c>
      <c r="BF108" s="59" t="s">
        <v>12060</v>
      </c>
      <c r="BG108" s="59">
        <v>12760</v>
      </c>
      <c r="BH108" s="58"/>
      <c r="BI108" s="94">
        <v>480</v>
      </c>
      <c r="BJ108" s="101">
        <f t="shared" si="16"/>
        <v>13240</v>
      </c>
      <c r="BK108" s="59">
        <v>3327</v>
      </c>
      <c r="BL108" s="59">
        <v>38860</v>
      </c>
      <c r="BM108" s="58" t="s">
        <v>13719</v>
      </c>
      <c r="BN108" s="58"/>
      <c r="BO108" s="58"/>
      <c r="BP108" s="58"/>
      <c r="BQ108" s="58"/>
      <c r="BR108" s="58"/>
      <c r="BS108" s="58"/>
      <c r="BT108" s="58"/>
      <c r="BU108" s="58"/>
      <c r="BV108" s="58"/>
      <c r="BW108" s="58"/>
      <c r="BX108" s="58"/>
      <c r="BY108" s="58"/>
      <c r="BZ108" s="58"/>
      <c r="CA108" s="58">
        <v>14100</v>
      </c>
      <c r="CB108" s="100"/>
      <c r="CC108" s="106"/>
      <c r="CD108" s="58"/>
      <c r="CE108" s="58"/>
      <c r="CF108" s="58"/>
      <c r="CG108" s="58"/>
      <c r="CH108" s="58"/>
      <c r="CI108" s="58"/>
      <c r="CJ108" s="58"/>
      <c r="CK108" s="58"/>
      <c r="CL108" s="59">
        <v>3</v>
      </c>
      <c r="CM108" s="59">
        <v>15</v>
      </c>
      <c r="CN108" s="58"/>
      <c r="CO108" s="58"/>
      <c r="CP108" s="58"/>
      <c r="CQ108" s="58"/>
      <c r="CR108" s="59">
        <v>39720</v>
      </c>
      <c r="CS108" s="58"/>
      <c r="CT108" s="58"/>
      <c r="CU108" s="58"/>
      <c r="CV108" s="58"/>
      <c r="CW108" s="58"/>
      <c r="CX108" s="58"/>
      <c r="CY108" s="58"/>
      <c r="CZ108" s="58"/>
      <c r="DA108" s="58"/>
      <c r="DB108" s="58"/>
      <c r="DC108" s="58"/>
      <c r="DD108" s="58"/>
      <c r="DE108" s="58"/>
      <c r="DF108" s="58"/>
      <c r="DG108" s="58"/>
      <c r="DH108" s="58"/>
      <c r="DI108" s="58"/>
      <c r="DJ108" s="59"/>
      <c r="DK108" s="59">
        <v>9600</v>
      </c>
      <c r="DL108" s="59">
        <v>480</v>
      </c>
      <c r="DM108" s="59">
        <v>366</v>
      </c>
      <c r="DN108" s="59">
        <v>5760</v>
      </c>
      <c r="DO108" s="59">
        <v>1100</v>
      </c>
      <c r="DP108" s="59">
        <v>3300</v>
      </c>
      <c r="DQ108" s="59">
        <v>1100</v>
      </c>
      <c r="DR108" s="59">
        <v>2750</v>
      </c>
      <c r="DS108" s="58" t="s">
        <v>12498</v>
      </c>
      <c r="DT108" s="59"/>
      <c r="DU108" s="4"/>
      <c r="DV108" s="4"/>
      <c r="DW108" s="4" t="s">
        <v>32475</v>
      </c>
      <c r="DX108" s="59" t="s">
        <v>126</v>
      </c>
      <c r="DY108" s="59" t="s">
        <v>92</v>
      </c>
      <c r="DZ108" s="59" t="s">
        <v>29781</v>
      </c>
    </row>
    <row r="109" spans="1:130">
      <c r="A109" s="61">
        <v>2904054</v>
      </c>
      <c r="B109" s="4" t="s">
        <v>4920</v>
      </c>
      <c r="D109" s="4" t="s">
        <v>5031</v>
      </c>
      <c r="E109" s="4" t="s">
        <v>4694</v>
      </c>
      <c r="F109" s="4" t="s">
        <v>5032</v>
      </c>
      <c r="G109" s="4" t="s">
        <v>12144</v>
      </c>
      <c r="H109" s="4" t="s">
        <v>17267</v>
      </c>
      <c r="I109" s="4" t="s">
        <v>4821</v>
      </c>
      <c r="J109" s="4" t="s">
        <v>4821</v>
      </c>
      <c r="L109" s="4" t="s">
        <v>4822</v>
      </c>
      <c r="M109" s="2"/>
      <c r="N109" s="4" t="s">
        <v>12144</v>
      </c>
      <c r="O109" s="4"/>
      <c r="P109" s="2" t="s">
        <v>12746</v>
      </c>
      <c r="Q109" s="2" t="s">
        <v>12746</v>
      </c>
      <c r="R109" s="2" t="s">
        <v>12746</v>
      </c>
      <c r="S109" s="2"/>
      <c r="T109" s="2"/>
      <c r="U109" s="2" t="s">
        <v>4693</v>
      </c>
      <c r="V109" s="2" t="s">
        <v>12746</v>
      </c>
      <c r="W109" s="2"/>
      <c r="X109" s="4" t="s">
        <v>11911</v>
      </c>
      <c r="Y109" s="4" t="s">
        <v>12074</v>
      </c>
      <c r="Z109" s="2">
        <v>260</v>
      </c>
      <c r="AA109" s="2">
        <v>8</v>
      </c>
      <c r="AB109" s="2">
        <v>48</v>
      </c>
      <c r="AC109" s="2">
        <v>1</v>
      </c>
      <c r="AD109" s="2">
        <v>48</v>
      </c>
      <c r="AE109" s="22">
        <v>6</v>
      </c>
      <c r="AF109" s="2"/>
      <c r="AG109" s="2"/>
      <c r="AH109" s="2">
        <v>1</v>
      </c>
      <c r="AI109" s="2">
        <v>1</v>
      </c>
      <c r="AJ109" s="2"/>
      <c r="AK109" s="2"/>
      <c r="AL109" s="63">
        <f t="shared" si="9"/>
        <v>1</v>
      </c>
      <c r="AM109" s="63">
        <f t="shared" si="17"/>
        <v>1</v>
      </c>
      <c r="AN109" s="4">
        <v>2</v>
      </c>
      <c r="AO109" s="2"/>
      <c r="AP109" s="2"/>
      <c r="AQ109" s="2"/>
      <c r="AR109" s="2"/>
      <c r="AS109" s="4">
        <v>1</v>
      </c>
      <c r="AT109" s="4">
        <v>1</v>
      </c>
      <c r="AU109" s="4">
        <v>1</v>
      </c>
      <c r="AV109" s="4">
        <v>1</v>
      </c>
      <c r="AW109" s="4">
        <v>2</v>
      </c>
      <c r="AX109" s="4">
        <v>2</v>
      </c>
      <c r="AY109" s="4">
        <v>2</v>
      </c>
      <c r="AZ109" s="4">
        <v>2</v>
      </c>
      <c r="BA109" s="63">
        <f t="shared" si="10"/>
        <v>12</v>
      </c>
      <c r="BB109" s="4">
        <v>2550</v>
      </c>
      <c r="BC109" s="2"/>
      <c r="BD109" s="6">
        <v>1770</v>
      </c>
      <c r="BE109" s="63">
        <f t="shared" si="11"/>
        <v>4320</v>
      </c>
      <c r="BF109" s="4" t="s">
        <v>11693</v>
      </c>
      <c r="BG109" s="4">
        <v>3620</v>
      </c>
      <c r="BH109" s="2"/>
      <c r="BI109" s="6">
        <v>89</v>
      </c>
      <c r="BJ109" s="63">
        <f t="shared" si="16"/>
        <v>3709</v>
      </c>
      <c r="BK109" s="4">
        <v>922</v>
      </c>
      <c r="BL109" s="4">
        <v>10978</v>
      </c>
      <c r="BM109" s="2" t="s">
        <v>13719</v>
      </c>
      <c r="BN109" s="2"/>
      <c r="BO109" s="2"/>
      <c r="BP109" s="2"/>
      <c r="BQ109" s="2"/>
      <c r="BR109" s="2"/>
      <c r="BS109" s="2"/>
      <c r="BT109" s="2"/>
      <c r="BU109" s="2"/>
      <c r="BV109" s="2"/>
      <c r="BW109" s="2"/>
      <c r="BX109" s="2"/>
      <c r="BY109" s="2"/>
      <c r="BZ109" s="2"/>
      <c r="CA109" s="2"/>
      <c r="CB109" s="74"/>
      <c r="CC109" s="75"/>
      <c r="CD109" s="2"/>
      <c r="CE109" s="2"/>
      <c r="CF109" s="2"/>
      <c r="CG109" s="2"/>
      <c r="CH109" s="2"/>
      <c r="CI109" s="2"/>
      <c r="CJ109" s="2"/>
      <c r="CK109" s="2"/>
      <c r="CL109" s="4">
        <v>4</v>
      </c>
      <c r="CM109" s="4">
        <v>10</v>
      </c>
      <c r="CN109" s="2"/>
      <c r="CO109" s="2"/>
      <c r="CP109" s="2"/>
      <c r="CQ109" s="2"/>
      <c r="CR109" s="4">
        <v>7269</v>
      </c>
      <c r="CS109" s="2"/>
      <c r="CT109" s="2"/>
      <c r="CU109" s="2"/>
      <c r="CV109" s="2"/>
      <c r="CW109" s="2"/>
      <c r="CX109" s="2"/>
      <c r="CY109" s="2"/>
      <c r="CZ109" s="2"/>
      <c r="DA109" s="2"/>
      <c r="DB109" s="2"/>
      <c r="DC109" s="2"/>
      <c r="DD109" s="2"/>
      <c r="DE109" s="2"/>
      <c r="DF109" s="2"/>
      <c r="DG109" s="2"/>
      <c r="DH109" s="2"/>
      <c r="DI109" s="2"/>
      <c r="DJ109" s="2"/>
      <c r="DK109" s="4">
        <v>1650</v>
      </c>
      <c r="DL109" s="4">
        <v>89</v>
      </c>
      <c r="DM109" s="4">
        <v>214</v>
      </c>
      <c r="DN109" s="4">
        <v>2564</v>
      </c>
      <c r="DO109" s="4">
        <v>278</v>
      </c>
      <c r="DP109" s="4">
        <v>351</v>
      </c>
      <c r="DQ109" s="4">
        <v>330</v>
      </c>
      <c r="DR109" s="4">
        <v>704</v>
      </c>
      <c r="DS109" s="2" t="s">
        <v>12498</v>
      </c>
      <c r="DU109" s="4"/>
      <c r="DV109" s="4" t="s">
        <v>32476</v>
      </c>
      <c r="DW109" s="4"/>
    </row>
    <row r="110" spans="1:130">
      <c r="A110" s="61">
        <v>2904055</v>
      </c>
      <c r="B110" s="4" t="s">
        <v>4577</v>
      </c>
      <c r="D110" s="4" t="s">
        <v>4578</v>
      </c>
      <c r="E110" s="4" t="s">
        <v>4924</v>
      </c>
      <c r="F110" s="4" t="s">
        <v>4584</v>
      </c>
      <c r="G110" s="4" t="s">
        <v>12746</v>
      </c>
      <c r="H110" s="4" t="s">
        <v>17267</v>
      </c>
      <c r="I110" s="4" t="s">
        <v>4821</v>
      </c>
      <c r="J110" s="4" t="s">
        <v>4821</v>
      </c>
      <c r="L110" s="4" t="s">
        <v>4822</v>
      </c>
      <c r="M110" s="4" t="s">
        <v>4925</v>
      </c>
      <c r="N110" s="4" t="s">
        <v>12144</v>
      </c>
      <c r="O110" s="4"/>
      <c r="P110" s="2" t="s">
        <v>12746</v>
      </c>
      <c r="Q110" s="2"/>
      <c r="R110" s="2"/>
      <c r="S110" s="2"/>
      <c r="T110" s="2"/>
      <c r="U110" s="2"/>
      <c r="V110" s="2" t="s">
        <v>12746</v>
      </c>
      <c r="W110" s="2"/>
      <c r="X110" s="4" t="s">
        <v>11911</v>
      </c>
      <c r="Y110" s="4" t="s">
        <v>12062</v>
      </c>
      <c r="Z110" s="2">
        <v>161</v>
      </c>
      <c r="AA110" s="2">
        <v>8</v>
      </c>
      <c r="AB110" s="2">
        <v>48</v>
      </c>
      <c r="AC110" s="2">
        <v>1</v>
      </c>
      <c r="AD110" s="2">
        <v>48</v>
      </c>
      <c r="AE110" s="22">
        <v>6</v>
      </c>
      <c r="AF110" s="2">
        <v>3</v>
      </c>
      <c r="AG110" s="2"/>
      <c r="AH110" s="2"/>
      <c r="AI110" s="2"/>
      <c r="AJ110" s="2"/>
      <c r="AK110" s="2"/>
      <c r="AL110" s="63">
        <f t="shared" si="9"/>
        <v>0</v>
      </c>
      <c r="AM110" s="63">
        <f t="shared" si="17"/>
        <v>0</v>
      </c>
      <c r="AN110" s="4">
        <v>6</v>
      </c>
      <c r="AO110" s="2">
        <v>6</v>
      </c>
      <c r="AP110" s="2">
        <v>6</v>
      </c>
      <c r="AQ110" s="2">
        <v>6</v>
      </c>
      <c r="AR110" s="2">
        <v>6</v>
      </c>
      <c r="AS110" s="2"/>
      <c r="AT110" s="2">
        <v>6</v>
      </c>
      <c r="AU110" s="2"/>
      <c r="AV110" s="6">
        <v>5</v>
      </c>
      <c r="AW110" s="6">
        <v>6</v>
      </c>
      <c r="AX110" s="6">
        <v>6</v>
      </c>
      <c r="AY110" s="6">
        <v>6</v>
      </c>
      <c r="AZ110" s="6">
        <v>6</v>
      </c>
      <c r="BA110" s="63">
        <f t="shared" si="10"/>
        <v>59</v>
      </c>
      <c r="BB110" s="2"/>
      <c r="BC110" s="2"/>
      <c r="BD110" s="6">
        <v>6874</v>
      </c>
      <c r="BE110" s="63">
        <f t="shared" si="11"/>
        <v>6874</v>
      </c>
      <c r="BF110" s="4" t="s">
        <v>12060</v>
      </c>
      <c r="BG110" s="4">
        <v>12879</v>
      </c>
      <c r="BH110" s="2"/>
      <c r="BI110" s="6">
        <v>317</v>
      </c>
      <c r="BJ110" s="63">
        <f t="shared" si="16"/>
        <v>13196</v>
      </c>
      <c r="BK110" s="4">
        <v>5386</v>
      </c>
      <c r="BL110" s="4">
        <v>47189</v>
      </c>
      <c r="BM110" s="2" t="s">
        <v>13719</v>
      </c>
      <c r="BN110" s="2">
        <v>26</v>
      </c>
      <c r="BO110" s="2">
        <v>272</v>
      </c>
      <c r="BP110" s="2" t="s">
        <v>35862</v>
      </c>
      <c r="BQ110" s="2"/>
      <c r="BR110" s="2"/>
      <c r="BS110" s="2"/>
      <c r="BT110" s="2"/>
      <c r="BU110" s="2"/>
      <c r="BV110" s="2"/>
      <c r="BW110" s="2"/>
      <c r="BX110" s="2"/>
      <c r="BY110" s="2"/>
      <c r="BZ110" s="2"/>
      <c r="CA110" s="2"/>
      <c r="CB110" s="74"/>
      <c r="CC110" s="75"/>
      <c r="CD110" s="2"/>
      <c r="CE110" s="2"/>
      <c r="CF110" s="2"/>
      <c r="CG110" s="2"/>
      <c r="CH110" s="2"/>
      <c r="CI110" s="2"/>
      <c r="CJ110" s="2"/>
      <c r="CK110" s="2"/>
      <c r="CL110" s="4">
        <v>5</v>
      </c>
      <c r="CM110" s="4">
        <v>48</v>
      </c>
      <c r="CN110" s="2"/>
      <c r="CO110" s="2"/>
      <c r="CP110" s="2"/>
      <c r="CQ110" s="2"/>
      <c r="CR110" s="4">
        <v>34265</v>
      </c>
      <c r="CS110" s="2"/>
      <c r="CT110" s="2"/>
      <c r="CU110" s="2"/>
      <c r="CV110" s="2"/>
      <c r="CW110" s="2"/>
      <c r="CX110" s="2"/>
      <c r="CY110" s="2"/>
      <c r="CZ110" s="2"/>
      <c r="DA110" s="2"/>
      <c r="DB110" s="2"/>
      <c r="DC110" s="2"/>
      <c r="DD110" s="2"/>
      <c r="DE110" s="2"/>
      <c r="DF110" s="2"/>
      <c r="DG110" s="2"/>
      <c r="DH110" s="2"/>
      <c r="DI110" s="2"/>
      <c r="DJ110" s="2"/>
      <c r="DK110" s="4">
        <v>6456</v>
      </c>
      <c r="DL110" s="4">
        <v>317</v>
      </c>
      <c r="DM110" s="4">
        <v>628</v>
      </c>
      <c r="DN110" s="4">
        <v>6280</v>
      </c>
      <c r="DO110" s="4">
        <v>1580</v>
      </c>
      <c r="DP110" s="4">
        <v>2369</v>
      </c>
      <c r="DQ110" s="4">
        <v>1600</v>
      </c>
      <c r="DR110" s="4">
        <v>3229</v>
      </c>
      <c r="DS110" s="2" t="s">
        <v>12498</v>
      </c>
      <c r="DU110" s="4"/>
      <c r="DV110" s="4"/>
      <c r="DW110" s="4"/>
    </row>
    <row r="111" spans="1:130">
      <c r="A111" s="61">
        <v>2904056</v>
      </c>
      <c r="B111" s="4" t="s">
        <v>4926</v>
      </c>
      <c r="D111" s="4" t="s">
        <v>4843</v>
      </c>
      <c r="E111" s="2"/>
      <c r="F111" s="4" t="s">
        <v>4932</v>
      </c>
      <c r="G111" s="4" t="s">
        <v>12746</v>
      </c>
      <c r="H111" s="4" t="s">
        <v>17267</v>
      </c>
      <c r="I111" s="4" t="s">
        <v>5035</v>
      </c>
      <c r="J111" s="4" t="s">
        <v>5035</v>
      </c>
      <c r="L111" s="4" t="s">
        <v>4822</v>
      </c>
      <c r="M111" s="2" t="s">
        <v>5035</v>
      </c>
      <c r="N111" s="4" t="s">
        <v>12144</v>
      </c>
      <c r="O111" s="4"/>
      <c r="P111" s="2" t="s">
        <v>12746</v>
      </c>
      <c r="Q111" s="2"/>
      <c r="R111" s="2"/>
      <c r="S111" s="2"/>
      <c r="T111" s="2"/>
      <c r="U111" s="2"/>
      <c r="V111" s="2" t="s">
        <v>12746</v>
      </c>
      <c r="W111" s="2"/>
      <c r="X111" s="4" t="s">
        <v>11911</v>
      </c>
      <c r="Y111" s="4" t="s">
        <v>12062</v>
      </c>
      <c r="Z111" s="2">
        <v>100</v>
      </c>
      <c r="AA111" s="2">
        <v>8</v>
      </c>
      <c r="AB111" s="2">
        <v>48</v>
      </c>
      <c r="AC111" s="2">
        <v>1</v>
      </c>
      <c r="AD111" s="2">
        <v>48</v>
      </c>
      <c r="AE111" s="22">
        <v>6</v>
      </c>
      <c r="AF111" s="2">
        <v>1</v>
      </c>
      <c r="AG111" s="2"/>
      <c r="AH111" s="2"/>
      <c r="AI111" s="2"/>
      <c r="AJ111" s="2"/>
      <c r="AK111" s="2"/>
      <c r="AL111" s="63">
        <f t="shared" si="9"/>
        <v>0</v>
      </c>
      <c r="AM111" s="63">
        <f t="shared" si="17"/>
        <v>0</v>
      </c>
      <c r="AN111" s="4">
        <v>12</v>
      </c>
      <c r="AO111" s="2"/>
      <c r="AP111" s="2">
        <v>12</v>
      </c>
      <c r="AQ111" s="2"/>
      <c r="AR111" s="2"/>
      <c r="AS111" s="2"/>
      <c r="AT111" s="2"/>
      <c r="AU111" s="2"/>
      <c r="AV111" s="2"/>
      <c r="AW111" s="2"/>
      <c r="AX111" s="2"/>
      <c r="AY111" s="6">
        <v>12</v>
      </c>
      <c r="AZ111" s="6">
        <v>12</v>
      </c>
      <c r="BA111" s="63">
        <f t="shared" si="10"/>
        <v>36</v>
      </c>
      <c r="BB111" s="2"/>
      <c r="BC111" s="2"/>
      <c r="BD111" s="6">
        <v>3780</v>
      </c>
      <c r="BE111" s="63">
        <f t="shared" si="11"/>
        <v>3780</v>
      </c>
      <c r="BF111" s="4" t="s">
        <v>11693</v>
      </c>
      <c r="BG111" s="4">
        <v>3820</v>
      </c>
      <c r="BH111" s="2"/>
      <c r="BI111" s="6">
        <v>301</v>
      </c>
      <c r="BJ111" s="63">
        <f t="shared" si="16"/>
        <v>4121</v>
      </c>
      <c r="BK111" s="4">
        <v>1050</v>
      </c>
      <c r="BL111" s="4">
        <v>12000</v>
      </c>
      <c r="BM111" s="2" t="s">
        <v>13719</v>
      </c>
      <c r="BN111" s="2"/>
      <c r="BO111" s="2"/>
      <c r="BP111" s="2"/>
      <c r="BQ111" s="2"/>
      <c r="BR111" s="2"/>
      <c r="BS111" s="2"/>
      <c r="BT111" s="2"/>
      <c r="BU111" s="2"/>
      <c r="BV111" s="2"/>
      <c r="BW111" s="2"/>
      <c r="BX111" s="2"/>
      <c r="BY111" s="2"/>
      <c r="BZ111" s="2"/>
      <c r="CA111" s="2"/>
      <c r="CB111" s="74"/>
      <c r="CC111" s="75">
        <v>12000</v>
      </c>
      <c r="CD111" s="2"/>
      <c r="CE111" s="2"/>
      <c r="CF111" s="2"/>
      <c r="CG111" s="2"/>
      <c r="CH111" s="2"/>
      <c r="CI111" s="2"/>
      <c r="CJ111" s="2"/>
      <c r="CK111" s="2"/>
      <c r="CL111" s="4">
        <v>2</v>
      </c>
      <c r="CM111" s="4">
        <v>20</v>
      </c>
      <c r="CN111" s="2"/>
      <c r="CO111" s="2"/>
      <c r="CP111" s="2"/>
      <c r="CQ111" s="2"/>
      <c r="CR111" s="4">
        <v>7879</v>
      </c>
      <c r="CS111" s="2"/>
      <c r="CT111" s="2"/>
      <c r="CU111" s="2"/>
      <c r="CV111" s="2"/>
      <c r="CW111" s="2"/>
      <c r="CX111" s="2"/>
      <c r="CY111" s="2"/>
      <c r="CZ111" s="2"/>
      <c r="DA111" s="2"/>
      <c r="DB111" s="2"/>
      <c r="DC111" s="2"/>
      <c r="DD111" s="2"/>
      <c r="DE111" s="2"/>
      <c r="DF111" s="2"/>
      <c r="DG111" s="2"/>
      <c r="DH111" s="2"/>
      <c r="DI111" s="2"/>
      <c r="DJ111" s="2"/>
      <c r="DK111" s="4">
        <v>6010</v>
      </c>
      <c r="DL111" s="4">
        <v>301</v>
      </c>
      <c r="DM111" s="4">
        <v>291</v>
      </c>
      <c r="DN111" s="4">
        <v>2913</v>
      </c>
      <c r="DO111" s="4">
        <v>518</v>
      </c>
      <c r="DP111" s="4">
        <v>518</v>
      </c>
      <c r="DQ111" s="4">
        <v>259</v>
      </c>
      <c r="DR111" s="4">
        <v>647</v>
      </c>
      <c r="DS111" s="2" t="s">
        <v>12498</v>
      </c>
      <c r="DU111" s="4"/>
      <c r="DV111" s="4"/>
      <c r="DW111" s="4"/>
    </row>
    <row r="112" spans="1:130">
      <c r="A112" s="61">
        <v>2904035</v>
      </c>
      <c r="B112" s="4" t="s">
        <v>4488</v>
      </c>
      <c r="D112" s="4" t="s">
        <v>12650</v>
      </c>
      <c r="E112" s="4" t="s">
        <v>5086</v>
      </c>
      <c r="F112" s="4" t="s">
        <v>12650</v>
      </c>
      <c r="G112" s="4" t="s">
        <v>12144</v>
      </c>
      <c r="H112" s="4" t="s">
        <v>17267</v>
      </c>
      <c r="I112" s="4" t="s">
        <v>11094</v>
      </c>
      <c r="J112" s="4" t="s">
        <v>11094</v>
      </c>
      <c r="L112" s="4" t="s">
        <v>5042</v>
      </c>
      <c r="M112" s="4"/>
      <c r="N112" s="4" t="s">
        <v>12144</v>
      </c>
      <c r="O112" s="4"/>
      <c r="P112" s="4" t="s">
        <v>12144</v>
      </c>
      <c r="Q112" s="2"/>
      <c r="R112" s="2"/>
      <c r="S112" s="2"/>
      <c r="T112" s="2"/>
      <c r="U112" s="2" t="s">
        <v>5087</v>
      </c>
      <c r="V112" s="6" t="s">
        <v>12144</v>
      </c>
      <c r="W112" s="2" t="s">
        <v>9054</v>
      </c>
      <c r="X112" s="4" t="s">
        <v>11911</v>
      </c>
      <c r="Y112" s="4" t="s">
        <v>4743</v>
      </c>
      <c r="Z112" s="2">
        <v>130</v>
      </c>
      <c r="AA112" s="2">
        <v>8</v>
      </c>
      <c r="AB112" s="2">
        <v>48</v>
      </c>
      <c r="AC112" s="2">
        <v>1</v>
      </c>
      <c r="AD112" s="2">
        <v>48</v>
      </c>
      <c r="AE112" s="22">
        <v>6</v>
      </c>
      <c r="AF112" s="2"/>
      <c r="AG112" s="2"/>
      <c r="AH112" s="2"/>
      <c r="AI112" s="2"/>
      <c r="AJ112" s="2">
        <v>3</v>
      </c>
      <c r="AK112" s="2"/>
      <c r="AL112" s="63">
        <f t="shared" si="9"/>
        <v>3</v>
      </c>
      <c r="AM112" s="63">
        <f t="shared" si="17"/>
        <v>0</v>
      </c>
      <c r="AN112" s="4">
        <v>5</v>
      </c>
      <c r="AO112" s="4">
        <v>100</v>
      </c>
      <c r="AP112" s="4">
        <v>110</v>
      </c>
      <c r="AQ112" s="4">
        <v>75</v>
      </c>
      <c r="AR112" s="4">
        <v>42</v>
      </c>
      <c r="AS112" s="4">
        <v>8</v>
      </c>
      <c r="AT112" s="4">
        <v>2</v>
      </c>
      <c r="AU112" s="2"/>
      <c r="AV112" s="2"/>
      <c r="AW112" s="2"/>
      <c r="AX112" s="2"/>
      <c r="AY112" s="4"/>
      <c r="AZ112" s="4"/>
      <c r="BA112" s="63">
        <f t="shared" si="10"/>
        <v>337</v>
      </c>
      <c r="BC112" s="4">
        <v>3600</v>
      </c>
      <c r="BD112" s="4">
        <v>40000</v>
      </c>
      <c r="BE112" s="63">
        <f t="shared" si="11"/>
        <v>43600</v>
      </c>
      <c r="BF112" s="4" t="s">
        <v>12060</v>
      </c>
      <c r="BG112" s="4">
        <v>90354</v>
      </c>
      <c r="BH112" s="4">
        <v>1810</v>
      </c>
      <c r="BI112" s="4">
        <v>740</v>
      </c>
      <c r="BJ112" s="63">
        <f t="shared" si="16"/>
        <v>92904</v>
      </c>
      <c r="BK112" s="4">
        <v>6535</v>
      </c>
      <c r="BL112" s="4">
        <v>191207</v>
      </c>
      <c r="BM112" s="2" t="s">
        <v>14607</v>
      </c>
      <c r="BN112" s="2"/>
      <c r="BO112" s="2"/>
      <c r="BP112" s="2"/>
      <c r="BQ112" s="2"/>
      <c r="BR112" s="2"/>
      <c r="BS112" s="2"/>
      <c r="BT112" s="2"/>
      <c r="BU112" s="2"/>
      <c r="BV112" s="2"/>
      <c r="BW112" s="2"/>
      <c r="BX112" s="2"/>
      <c r="BY112" s="2"/>
      <c r="BZ112" s="2"/>
      <c r="CA112" s="2"/>
      <c r="CB112" s="74"/>
      <c r="CC112" s="75"/>
      <c r="CD112" s="2">
        <v>1</v>
      </c>
      <c r="CE112" s="2">
        <v>38</v>
      </c>
      <c r="CF112" s="2"/>
      <c r="CG112" s="2"/>
      <c r="CH112" s="2"/>
      <c r="CI112" s="2"/>
      <c r="CJ112" s="2"/>
      <c r="CK112" s="2"/>
      <c r="CL112" s="4">
        <v>6</v>
      </c>
      <c r="CM112" s="4">
        <v>67</v>
      </c>
      <c r="CN112" s="2"/>
      <c r="CO112" s="2"/>
      <c r="CP112" s="2"/>
      <c r="CQ112" s="2"/>
      <c r="CR112" s="4">
        <v>98303</v>
      </c>
      <c r="CS112" s="2">
        <v>151</v>
      </c>
      <c r="CT112" s="2">
        <v>1810</v>
      </c>
      <c r="CU112" s="2" t="s">
        <v>17482</v>
      </c>
      <c r="CV112" s="2" t="s">
        <v>12328</v>
      </c>
      <c r="CW112" s="2"/>
      <c r="CX112" s="2"/>
      <c r="CY112" s="2"/>
      <c r="CZ112" s="2"/>
      <c r="DA112" s="2"/>
      <c r="DB112" s="2"/>
      <c r="DC112" s="2"/>
      <c r="DD112" s="2"/>
      <c r="DE112" s="2"/>
      <c r="DF112" s="2"/>
      <c r="DG112" s="2"/>
      <c r="DH112" s="2"/>
      <c r="DI112" s="2"/>
      <c r="DK112" s="4">
        <v>46240</v>
      </c>
      <c r="DL112" s="4">
        <v>740</v>
      </c>
      <c r="DM112" s="4">
        <v>1349</v>
      </c>
      <c r="DN112" s="4">
        <v>13495</v>
      </c>
      <c r="DO112" s="4">
        <v>8431</v>
      </c>
      <c r="DP112" s="4">
        <v>6651</v>
      </c>
      <c r="DQ112" s="2"/>
      <c r="DR112" s="2"/>
      <c r="DS112" s="2" t="s">
        <v>12498</v>
      </c>
      <c r="DU112" s="4" t="s">
        <v>32477</v>
      </c>
      <c r="DV112" s="4" t="s">
        <v>2406</v>
      </c>
      <c r="DW112" s="4"/>
    </row>
    <row r="113" spans="1:127">
      <c r="A113" s="61">
        <v>2904057</v>
      </c>
      <c r="B113" s="4" t="s">
        <v>4923</v>
      </c>
      <c r="D113" s="4" t="s">
        <v>4668</v>
      </c>
      <c r="E113" s="2"/>
      <c r="F113" s="4" t="s">
        <v>4668</v>
      </c>
      <c r="G113" s="4" t="s">
        <v>12144</v>
      </c>
      <c r="H113" s="4" t="s">
        <v>17267</v>
      </c>
      <c r="I113" s="4" t="s">
        <v>4729</v>
      </c>
      <c r="J113" s="4" t="s">
        <v>4729</v>
      </c>
      <c r="L113" s="4" t="s">
        <v>9394</v>
      </c>
      <c r="M113" s="2" t="s">
        <v>4731</v>
      </c>
      <c r="N113" s="4" t="s">
        <v>12746</v>
      </c>
      <c r="O113" s="4"/>
      <c r="P113" s="2" t="s">
        <v>12746</v>
      </c>
      <c r="Q113" s="2"/>
      <c r="R113" s="2"/>
      <c r="S113" s="2"/>
      <c r="T113" s="2"/>
      <c r="U113" s="2"/>
      <c r="V113" s="2" t="s">
        <v>12144</v>
      </c>
      <c r="W113" s="2" t="s">
        <v>4724</v>
      </c>
      <c r="X113" s="4" t="s">
        <v>11911</v>
      </c>
      <c r="Y113" s="4" t="s">
        <v>12062</v>
      </c>
      <c r="Z113" s="2">
        <v>150</v>
      </c>
      <c r="AA113" s="2">
        <v>9</v>
      </c>
      <c r="AB113" s="2">
        <v>54</v>
      </c>
      <c r="AC113" s="2">
        <v>1</v>
      </c>
      <c r="AD113" s="2">
        <v>54</v>
      </c>
      <c r="AE113" s="22">
        <v>6</v>
      </c>
      <c r="AF113" s="2"/>
      <c r="AG113" s="2"/>
      <c r="AH113" s="2"/>
      <c r="AI113" s="2"/>
      <c r="AJ113" s="2">
        <v>1</v>
      </c>
      <c r="AK113" s="2"/>
      <c r="AL113" s="63">
        <f t="shared" si="9"/>
        <v>1</v>
      </c>
      <c r="AM113" s="63">
        <f t="shared" si="17"/>
        <v>0</v>
      </c>
      <c r="AN113" s="4">
        <v>5</v>
      </c>
      <c r="AO113" s="4">
        <v>5</v>
      </c>
      <c r="AP113" s="4">
        <v>5</v>
      </c>
      <c r="AQ113" s="4">
        <v>5</v>
      </c>
      <c r="AR113" s="4">
        <v>5</v>
      </c>
      <c r="AS113" s="4">
        <v>5</v>
      </c>
      <c r="AT113" s="4">
        <v>5</v>
      </c>
      <c r="AU113" s="4">
        <v>5</v>
      </c>
      <c r="AV113" s="4">
        <v>5</v>
      </c>
      <c r="AW113" s="4">
        <v>5</v>
      </c>
      <c r="AX113" s="4">
        <v>5</v>
      </c>
      <c r="AY113" s="4">
        <v>5</v>
      </c>
      <c r="AZ113" s="4">
        <v>5</v>
      </c>
      <c r="BA113" s="63">
        <f t="shared" si="10"/>
        <v>60</v>
      </c>
      <c r="BB113" s="2"/>
      <c r="BC113" s="2">
        <v>2500</v>
      </c>
      <c r="BD113" s="6">
        <v>7500</v>
      </c>
      <c r="BE113" s="63">
        <f t="shared" si="11"/>
        <v>10000</v>
      </c>
      <c r="BG113" s="4">
        <v>14600</v>
      </c>
      <c r="BH113" s="2"/>
      <c r="BI113" s="6">
        <v>400</v>
      </c>
      <c r="BJ113" s="63">
        <f t="shared" si="16"/>
        <v>15000</v>
      </c>
      <c r="BK113" s="4">
        <v>3000</v>
      </c>
      <c r="BL113" s="4">
        <v>30000</v>
      </c>
      <c r="BM113" s="2" t="s">
        <v>13719</v>
      </c>
      <c r="BN113" s="2"/>
      <c r="BO113" s="2"/>
      <c r="BP113" s="2"/>
      <c r="BQ113" s="2"/>
      <c r="BR113" s="2"/>
      <c r="BS113" s="2"/>
      <c r="BT113" s="2"/>
      <c r="BU113" s="2"/>
      <c r="BV113" s="2"/>
      <c r="BW113" s="2"/>
      <c r="BX113" s="2"/>
      <c r="BY113" s="2"/>
      <c r="BZ113" s="2"/>
      <c r="CA113" s="2">
        <v>10000</v>
      </c>
      <c r="CB113" s="74"/>
      <c r="CC113" s="75">
        <v>30000</v>
      </c>
      <c r="CD113" s="2"/>
      <c r="CE113" s="2"/>
      <c r="CF113" s="2"/>
      <c r="CG113" s="2"/>
      <c r="CH113" s="2"/>
      <c r="CI113" s="2"/>
      <c r="CJ113" s="2"/>
      <c r="CK113" s="2"/>
      <c r="CL113" s="4">
        <v>3</v>
      </c>
      <c r="CM113" s="4">
        <v>40</v>
      </c>
      <c r="CN113" s="2"/>
      <c r="CO113" s="2"/>
      <c r="CP113" s="2"/>
      <c r="CQ113" s="2"/>
      <c r="CR113" s="4">
        <v>25000</v>
      </c>
      <c r="CS113" s="2"/>
      <c r="CT113" s="2"/>
      <c r="CU113" s="2"/>
      <c r="CV113" s="2"/>
      <c r="CW113" s="2"/>
      <c r="CX113" s="2"/>
      <c r="CY113" s="2"/>
      <c r="CZ113" s="2"/>
      <c r="DA113" s="2"/>
      <c r="DB113" s="2"/>
      <c r="DC113" s="2"/>
      <c r="DD113" s="2"/>
      <c r="DE113" s="2"/>
      <c r="DF113" s="2"/>
      <c r="DG113" s="2"/>
      <c r="DH113" s="2"/>
      <c r="DI113" s="2"/>
      <c r="DJ113" s="2"/>
      <c r="DK113" s="4">
        <v>11000</v>
      </c>
      <c r="DL113" s="4">
        <v>400</v>
      </c>
      <c r="DM113" s="4">
        <v>631</v>
      </c>
      <c r="DN113" s="4">
        <v>8630</v>
      </c>
      <c r="DO113" s="4">
        <v>1500</v>
      </c>
      <c r="DP113" s="4">
        <v>1800</v>
      </c>
      <c r="DQ113" s="4">
        <v>600</v>
      </c>
      <c r="DR113" s="4">
        <v>1100</v>
      </c>
      <c r="DS113" s="2" t="s">
        <v>12498</v>
      </c>
      <c r="DU113" s="4" t="s">
        <v>32440</v>
      </c>
      <c r="DV113" s="4"/>
      <c r="DW113" s="4" t="s">
        <v>32478</v>
      </c>
    </row>
    <row r="114" spans="1:127">
      <c r="A114" s="61">
        <v>2904058</v>
      </c>
      <c r="B114" s="4" t="s">
        <v>5057</v>
      </c>
      <c r="D114" s="4" t="s">
        <v>4008</v>
      </c>
      <c r="E114" s="4" t="s">
        <v>4598</v>
      </c>
      <c r="F114" s="4" t="s">
        <v>4008</v>
      </c>
      <c r="G114" s="4" t="s">
        <v>12144</v>
      </c>
      <c r="H114" s="4" t="s">
        <v>17267</v>
      </c>
      <c r="I114" s="4" t="s">
        <v>4009</v>
      </c>
      <c r="J114" s="4" t="s">
        <v>4009</v>
      </c>
      <c r="L114" s="4" t="s">
        <v>4599</v>
      </c>
      <c r="M114" s="2"/>
      <c r="N114" s="4" t="s">
        <v>12144</v>
      </c>
      <c r="O114" s="4"/>
      <c r="P114" s="2" t="s">
        <v>12746</v>
      </c>
      <c r="Q114" s="2"/>
      <c r="R114" s="2"/>
      <c r="S114" s="2"/>
      <c r="T114" s="2"/>
      <c r="U114" s="2"/>
      <c r="V114" s="2" t="s">
        <v>12746</v>
      </c>
      <c r="W114" s="2"/>
      <c r="X114" s="4" t="s">
        <v>11911</v>
      </c>
      <c r="Y114" s="4" t="s">
        <v>12062</v>
      </c>
      <c r="Z114" s="2">
        <v>250</v>
      </c>
      <c r="AA114" s="2">
        <v>9</v>
      </c>
      <c r="AB114" s="2">
        <v>54</v>
      </c>
      <c r="AC114" s="2">
        <v>1</v>
      </c>
      <c r="AD114" s="2">
        <v>54</v>
      </c>
      <c r="AE114" s="22">
        <v>6</v>
      </c>
      <c r="AF114" s="2"/>
      <c r="AG114" s="2"/>
      <c r="AH114" s="2"/>
      <c r="AI114" s="2"/>
      <c r="AJ114" s="2">
        <v>2</v>
      </c>
      <c r="AK114" s="2"/>
      <c r="AL114" s="63">
        <f t="shared" si="9"/>
        <v>2</v>
      </c>
      <c r="AM114" s="63">
        <f t="shared" si="17"/>
        <v>0</v>
      </c>
      <c r="AN114" s="4">
        <v>21</v>
      </c>
      <c r="AO114" s="4">
        <v>6</v>
      </c>
      <c r="AP114" s="4">
        <v>20</v>
      </c>
      <c r="AQ114" s="4">
        <v>20</v>
      </c>
      <c r="AR114" s="4">
        <v>21</v>
      </c>
      <c r="AS114" s="4">
        <v>20</v>
      </c>
      <c r="AT114" s="4">
        <v>33</v>
      </c>
      <c r="AU114" s="4">
        <v>20</v>
      </c>
      <c r="AV114" s="4">
        <v>10</v>
      </c>
      <c r="AW114" s="4">
        <v>7</v>
      </c>
      <c r="AX114" s="4">
        <v>1</v>
      </c>
      <c r="AY114" s="2"/>
      <c r="AZ114" s="2"/>
      <c r="BA114" s="63">
        <f t="shared" si="10"/>
        <v>158</v>
      </c>
      <c r="BB114" s="2"/>
      <c r="BC114" s="2">
        <v>4694</v>
      </c>
      <c r="BD114" s="6">
        <v>18833</v>
      </c>
      <c r="BE114" s="63">
        <f t="shared" si="11"/>
        <v>23527</v>
      </c>
      <c r="BG114" s="4">
        <v>48455</v>
      </c>
      <c r="BH114" s="2"/>
      <c r="BI114" s="2"/>
      <c r="BJ114" s="63">
        <f t="shared" si="16"/>
        <v>48455</v>
      </c>
      <c r="BK114" s="4">
        <v>10841</v>
      </c>
      <c r="BL114" s="4">
        <v>168435</v>
      </c>
      <c r="BM114" s="2" t="s">
        <v>35863</v>
      </c>
      <c r="BN114" s="2"/>
      <c r="BO114" s="2"/>
      <c r="BP114" s="2"/>
      <c r="BQ114" s="2"/>
      <c r="BR114" s="2"/>
      <c r="BS114" s="2"/>
      <c r="BT114" s="2"/>
      <c r="BU114" s="2"/>
      <c r="BV114" s="2"/>
      <c r="BW114" s="2"/>
      <c r="BX114" s="2"/>
      <c r="BY114" s="2"/>
      <c r="BZ114" s="2"/>
      <c r="CA114" s="2"/>
      <c r="CB114" s="74"/>
      <c r="CC114" s="75"/>
      <c r="CD114" s="2"/>
      <c r="CE114" s="2"/>
      <c r="CF114" s="2"/>
      <c r="CG114" s="2"/>
      <c r="CH114" s="2"/>
      <c r="CI114" s="2"/>
      <c r="CJ114" s="2"/>
      <c r="CK114" s="2"/>
      <c r="CL114" s="2"/>
      <c r="CM114" s="2"/>
      <c r="CN114" s="2"/>
      <c r="CO114" s="2"/>
      <c r="CP114" s="2"/>
      <c r="CQ114" s="2"/>
      <c r="CR114" s="4">
        <v>119980</v>
      </c>
      <c r="CS114" s="2"/>
      <c r="CT114" s="2"/>
      <c r="CU114" s="2"/>
      <c r="CV114" s="2"/>
      <c r="CW114" s="2"/>
      <c r="CX114" s="2"/>
      <c r="CY114" s="2"/>
      <c r="CZ114" s="2"/>
      <c r="DA114" s="2"/>
      <c r="DB114" s="2"/>
      <c r="DC114" s="2"/>
      <c r="DD114" s="2"/>
      <c r="DE114" s="2"/>
      <c r="DF114" s="2"/>
      <c r="DG114" s="2"/>
      <c r="DH114" s="2"/>
      <c r="DI114" s="2"/>
      <c r="DJ114" s="2"/>
      <c r="DK114" s="2"/>
      <c r="DL114" s="2"/>
      <c r="DM114" s="4">
        <v>1445</v>
      </c>
      <c r="DN114" s="4">
        <v>12218</v>
      </c>
      <c r="DO114" s="4">
        <v>4961</v>
      </c>
      <c r="DP114" s="4">
        <v>7828</v>
      </c>
      <c r="DQ114" s="2"/>
      <c r="DR114" s="2"/>
      <c r="DS114" s="2" t="s">
        <v>12498</v>
      </c>
      <c r="DU114" s="4" t="s">
        <v>32464</v>
      </c>
      <c r="DV114" s="4" t="s">
        <v>1887</v>
      </c>
      <c r="DW114" s="4"/>
    </row>
    <row r="115" spans="1:127">
      <c r="A115" s="61">
        <v>2904059</v>
      </c>
      <c r="B115" s="4" t="s">
        <v>4940</v>
      </c>
      <c r="D115" s="4" t="s">
        <v>4719</v>
      </c>
      <c r="E115" t="s">
        <v>4487</v>
      </c>
      <c r="F115" s="4" t="s">
        <v>4719</v>
      </c>
      <c r="G115" s="4" t="s">
        <v>12144</v>
      </c>
      <c r="H115" s="4" t="s">
        <v>17267</v>
      </c>
      <c r="I115" s="4" t="s">
        <v>4601</v>
      </c>
      <c r="J115" s="4" t="s">
        <v>4601</v>
      </c>
      <c r="L115" s="4" t="s">
        <v>4599</v>
      </c>
      <c r="M115" t="s">
        <v>4487</v>
      </c>
      <c r="N115" s="4" t="s">
        <v>12144</v>
      </c>
      <c r="O115" s="4"/>
      <c r="P115" s="2" t="s">
        <v>12144</v>
      </c>
      <c r="Q115" s="2"/>
      <c r="R115" s="2"/>
      <c r="S115" s="2"/>
      <c r="T115" s="2"/>
      <c r="U115" s="2"/>
      <c r="V115" s="2" t="s">
        <v>12746</v>
      </c>
      <c r="W115" s="2"/>
      <c r="X115" s="4" t="s">
        <v>11911</v>
      </c>
      <c r="Y115" s="4" t="s">
        <v>12062</v>
      </c>
      <c r="Z115" s="2">
        <v>307</v>
      </c>
      <c r="AA115" s="2">
        <v>8</v>
      </c>
      <c r="AB115" s="2">
        <v>44</v>
      </c>
      <c r="AC115" s="2">
        <v>1</v>
      </c>
      <c r="AD115" s="2">
        <v>44</v>
      </c>
      <c r="AE115" s="22">
        <v>5.5</v>
      </c>
      <c r="AF115" s="2"/>
      <c r="AG115" s="2"/>
      <c r="AH115" s="2">
        <v>2</v>
      </c>
      <c r="AI115" s="2"/>
      <c r="AJ115" s="2"/>
      <c r="AK115" s="2"/>
      <c r="AL115" s="63">
        <f t="shared" si="9"/>
        <v>2</v>
      </c>
      <c r="AM115" s="63">
        <f t="shared" si="17"/>
        <v>0</v>
      </c>
      <c r="AN115" s="4">
        <v>5</v>
      </c>
      <c r="AO115" s="4">
        <v>5</v>
      </c>
      <c r="AP115" s="4">
        <v>5</v>
      </c>
      <c r="AQ115" s="4">
        <v>5</v>
      </c>
      <c r="AR115" s="4">
        <v>5</v>
      </c>
      <c r="AS115" s="4">
        <v>5</v>
      </c>
      <c r="AT115" s="4">
        <v>5</v>
      </c>
      <c r="AU115" s="4">
        <v>5</v>
      </c>
      <c r="AV115" s="4">
        <v>5</v>
      </c>
      <c r="AW115" s="4">
        <v>5</v>
      </c>
      <c r="AX115" s="4">
        <v>5</v>
      </c>
      <c r="AY115" s="4">
        <v>5</v>
      </c>
      <c r="AZ115" s="4">
        <v>5</v>
      </c>
      <c r="BA115" s="63">
        <f t="shared" si="10"/>
        <v>60</v>
      </c>
      <c r="BB115" s="4">
        <v>3600</v>
      </c>
      <c r="BC115" s="2"/>
      <c r="BD115" s="6">
        <v>4850</v>
      </c>
      <c r="BE115" s="63">
        <f t="shared" si="11"/>
        <v>8450</v>
      </c>
      <c r="BF115" s="4" t="s">
        <v>12060</v>
      </c>
      <c r="BG115" s="4">
        <v>1370</v>
      </c>
      <c r="BH115" s="2"/>
      <c r="BI115" s="2">
        <v>120</v>
      </c>
      <c r="BJ115" s="63">
        <f t="shared" si="16"/>
        <v>1490</v>
      </c>
      <c r="BK115" s="2"/>
      <c r="BL115" s="4">
        <v>14520</v>
      </c>
      <c r="BM115" s="2" t="s">
        <v>16048</v>
      </c>
      <c r="BN115" s="2"/>
      <c r="BO115" s="2"/>
      <c r="BP115" s="2"/>
      <c r="BQ115" s="2"/>
      <c r="BR115" s="2"/>
      <c r="BS115" s="2"/>
      <c r="BT115" s="2"/>
      <c r="BU115" s="2"/>
      <c r="BV115" s="2"/>
      <c r="BW115" s="2"/>
      <c r="BX115" s="2"/>
      <c r="BY115" s="2"/>
      <c r="BZ115" s="2"/>
      <c r="CA115" s="2"/>
      <c r="CB115" s="74"/>
      <c r="CC115" s="75">
        <v>14520</v>
      </c>
      <c r="CD115" s="2"/>
      <c r="CE115" s="2"/>
      <c r="CF115" s="2"/>
      <c r="CG115" s="2"/>
      <c r="CH115" s="2"/>
      <c r="CI115" s="2"/>
      <c r="CJ115" s="2"/>
      <c r="CK115" s="2"/>
      <c r="CL115" s="2">
        <v>1</v>
      </c>
      <c r="CM115" s="2">
        <v>8</v>
      </c>
      <c r="CN115" s="2"/>
      <c r="CO115" s="2"/>
      <c r="CP115" s="2"/>
      <c r="CQ115" s="2"/>
      <c r="CR115" s="4">
        <v>13030</v>
      </c>
      <c r="CS115" s="2"/>
      <c r="CT115" s="2"/>
      <c r="CU115" s="2"/>
      <c r="CV115" s="2"/>
      <c r="CW115" s="2"/>
      <c r="CX115" s="2"/>
      <c r="CY115" s="2"/>
      <c r="CZ115" s="2"/>
      <c r="DA115" s="2"/>
      <c r="DB115" s="2"/>
      <c r="DC115" s="2"/>
      <c r="DD115" s="2"/>
      <c r="DE115" s="2"/>
      <c r="DF115" s="2"/>
      <c r="DG115" s="2"/>
      <c r="DH115" s="2"/>
      <c r="DI115" s="2"/>
      <c r="DJ115" s="2"/>
      <c r="DK115" s="2">
        <v>2400</v>
      </c>
      <c r="DL115" s="2">
        <v>120</v>
      </c>
      <c r="DM115" s="4">
        <v>94</v>
      </c>
      <c r="DN115" s="4">
        <v>949</v>
      </c>
      <c r="DO115" s="4">
        <v>166</v>
      </c>
      <c r="DP115" s="4">
        <v>166</v>
      </c>
      <c r="DQ115" s="2"/>
      <c r="DR115" s="2"/>
      <c r="DS115" s="2" t="s">
        <v>12498</v>
      </c>
      <c r="DU115" s="4" t="s">
        <v>32479</v>
      </c>
      <c r="DV115" s="4"/>
      <c r="DW115" s="4" t="s">
        <v>32480</v>
      </c>
    </row>
    <row r="116" spans="1:127">
      <c r="A116" s="61">
        <v>2904060</v>
      </c>
      <c r="B116" s="4" t="s">
        <v>4834</v>
      </c>
      <c r="D116" s="4" t="s">
        <v>4717</v>
      </c>
      <c r="E116" s="4" t="s">
        <v>4727</v>
      </c>
      <c r="F116" s="4" t="s">
        <v>4718</v>
      </c>
      <c r="G116" s="4" t="s">
        <v>12746</v>
      </c>
      <c r="H116" s="4" t="s">
        <v>17267</v>
      </c>
      <c r="I116" s="4" t="s">
        <v>4726</v>
      </c>
      <c r="J116" s="4" t="s">
        <v>4726</v>
      </c>
      <c r="L116" s="4" t="s">
        <v>4599</v>
      </c>
      <c r="M116" s="2"/>
      <c r="N116" s="4" t="s">
        <v>12746</v>
      </c>
      <c r="O116" s="4" t="s">
        <v>4726</v>
      </c>
      <c r="P116" s="2" t="s">
        <v>12746</v>
      </c>
      <c r="Q116" s="2" t="s">
        <v>12144</v>
      </c>
      <c r="R116" s="2"/>
      <c r="S116" s="2" t="s">
        <v>12144</v>
      </c>
      <c r="T116" s="2"/>
      <c r="U116" s="2" t="s">
        <v>4615</v>
      </c>
      <c r="V116" s="2" t="s">
        <v>12746</v>
      </c>
      <c r="W116" s="2"/>
      <c r="X116" s="2" t="s">
        <v>13591</v>
      </c>
      <c r="Y116" s="6" t="s">
        <v>13231</v>
      </c>
      <c r="Z116" s="2">
        <v>312</v>
      </c>
      <c r="AA116" s="2">
        <v>8</v>
      </c>
      <c r="AB116" s="2">
        <v>48</v>
      </c>
      <c r="AC116" s="2">
        <v>1</v>
      </c>
      <c r="AD116" s="2">
        <v>48</v>
      </c>
      <c r="AE116" s="22">
        <v>6</v>
      </c>
      <c r="AF116" s="2">
        <v>1</v>
      </c>
      <c r="AG116" s="2"/>
      <c r="AH116" s="2"/>
      <c r="AI116" s="2"/>
      <c r="AJ116" s="2"/>
      <c r="AK116" s="2">
        <v>1</v>
      </c>
      <c r="AL116" s="63">
        <f t="shared" si="9"/>
        <v>0</v>
      </c>
      <c r="AM116" s="63">
        <f t="shared" si="17"/>
        <v>1</v>
      </c>
      <c r="AN116" s="4">
        <v>10</v>
      </c>
      <c r="AO116" s="4">
        <v>7</v>
      </c>
      <c r="AP116" s="4">
        <v>15</v>
      </c>
      <c r="AQ116" s="4">
        <v>16</v>
      </c>
      <c r="AR116" s="4">
        <v>10</v>
      </c>
      <c r="AS116" s="4">
        <v>8</v>
      </c>
      <c r="AT116" s="4">
        <v>5</v>
      </c>
      <c r="AU116" s="4">
        <v>5</v>
      </c>
      <c r="AV116" s="2"/>
      <c r="AW116" s="2"/>
      <c r="AX116" s="6">
        <v>5</v>
      </c>
      <c r="AY116" s="6">
        <v>6</v>
      </c>
      <c r="AZ116" s="6">
        <v>5</v>
      </c>
      <c r="BA116" s="63">
        <f t="shared" si="10"/>
        <v>82</v>
      </c>
      <c r="BB116" s="2"/>
      <c r="BC116" s="2">
        <v>930</v>
      </c>
      <c r="BD116" s="6">
        <v>7374</v>
      </c>
      <c r="BE116" s="63">
        <f t="shared" si="11"/>
        <v>8304</v>
      </c>
      <c r="BF116" s="4" t="s">
        <v>12060</v>
      </c>
      <c r="BG116" s="4">
        <v>8400</v>
      </c>
      <c r="BI116" s="4">
        <v>91</v>
      </c>
      <c r="BJ116" s="63">
        <f t="shared" si="16"/>
        <v>8491</v>
      </c>
      <c r="BK116" s="4">
        <v>1154</v>
      </c>
      <c r="BL116" s="4">
        <v>15000</v>
      </c>
      <c r="BM116" s="2" t="s">
        <v>13719</v>
      </c>
      <c r="BN116" s="2">
        <v>1154</v>
      </c>
      <c r="BO116" s="2">
        <v>15000</v>
      </c>
      <c r="BP116" s="2" t="s">
        <v>35862</v>
      </c>
      <c r="BQ116" s="2"/>
      <c r="BR116" s="2"/>
      <c r="BS116" s="2"/>
      <c r="BT116" s="2"/>
      <c r="BU116" s="2"/>
      <c r="BV116" s="2"/>
      <c r="BW116" s="2"/>
      <c r="BX116" s="2"/>
      <c r="BY116" s="2"/>
      <c r="BZ116" s="2"/>
      <c r="CA116" s="2"/>
      <c r="CB116" s="74"/>
      <c r="CC116" s="75"/>
      <c r="CD116" s="2"/>
      <c r="CE116" s="2"/>
      <c r="CF116" s="2"/>
      <c r="CG116" s="2"/>
      <c r="CH116" s="2"/>
      <c r="CI116" s="2"/>
      <c r="CJ116" s="2"/>
      <c r="CK116" s="2"/>
      <c r="CL116" s="2">
        <v>2</v>
      </c>
      <c r="CM116" s="2">
        <v>5</v>
      </c>
      <c r="CN116" s="2"/>
      <c r="CO116" s="2"/>
      <c r="CP116" s="2"/>
      <c r="CQ116" s="2"/>
      <c r="CR116" s="4">
        <v>21509</v>
      </c>
      <c r="CS116" s="2"/>
      <c r="CT116" s="2"/>
      <c r="CU116" s="2"/>
      <c r="CV116" s="2"/>
      <c r="CW116" s="2"/>
      <c r="CX116" s="2"/>
      <c r="CY116" s="2"/>
      <c r="CZ116" s="2"/>
      <c r="DA116" s="2"/>
      <c r="DB116" s="2"/>
      <c r="DC116" s="2"/>
      <c r="DD116" s="2"/>
      <c r="DE116" s="2"/>
      <c r="DF116" s="2"/>
      <c r="DG116" s="2"/>
      <c r="DH116" s="2"/>
      <c r="DI116" s="2"/>
      <c r="DJ116" s="2"/>
      <c r="DK116" s="2">
        <v>730</v>
      </c>
      <c r="DL116" s="2">
        <v>91</v>
      </c>
      <c r="DM116" s="4">
        <v>600</v>
      </c>
      <c r="DN116" s="4">
        <v>6000</v>
      </c>
      <c r="DO116" s="4">
        <v>1200</v>
      </c>
      <c r="DP116" s="4">
        <v>2400</v>
      </c>
      <c r="DQ116" s="2"/>
      <c r="DR116" s="2"/>
      <c r="DS116" s="2" t="s">
        <v>12498</v>
      </c>
      <c r="DU116" s="4"/>
      <c r="DV116" s="4"/>
      <c r="DW116" s="84" t="s">
        <v>32481</v>
      </c>
    </row>
    <row r="117" spans="1:127">
      <c r="A117" s="61">
        <v>2904061</v>
      </c>
      <c r="B117" s="4" t="s">
        <v>4616</v>
      </c>
      <c r="D117" s="4" t="s">
        <v>4256</v>
      </c>
      <c r="E117" s="4" t="s">
        <v>4493</v>
      </c>
      <c r="F117" s="2"/>
      <c r="G117" s="4" t="s">
        <v>12144</v>
      </c>
      <c r="H117" s="4" t="s">
        <v>17267</v>
      </c>
      <c r="I117" s="4" t="s">
        <v>9368</v>
      </c>
      <c r="J117" s="4" t="s">
        <v>9368</v>
      </c>
      <c r="L117" s="4" t="s">
        <v>4599</v>
      </c>
      <c r="M117" s="2"/>
      <c r="N117" s="4" t="s">
        <v>12144</v>
      </c>
      <c r="O117" s="4"/>
      <c r="P117" s="2" t="s">
        <v>12144</v>
      </c>
      <c r="Q117" s="2"/>
      <c r="R117" s="2"/>
      <c r="S117" s="2"/>
      <c r="T117" s="2"/>
      <c r="U117" s="2"/>
      <c r="V117" s="2"/>
      <c r="W117" s="2"/>
      <c r="X117" s="2" t="s">
        <v>14375</v>
      </c>
      <c r="Y117" s="6" t="s">
        <v>12062</v>
      </c>
      <c r="Z117" s="2">
        <v>75</v>
      </c>
      <c r="AA117" s="2">
        <v>8</v>
      </c>
      <c r="AB117" s="2">
        <v>44</v>
      </c>
      <c r="AC117" s="2">
        <v>1</v>
      </c>
      <c r="AD117" s="2">
        <v>44</v>
      </c>
      <c r="AE117" s="22">
        <v>5.5</v>
      </c>
      <c r="AF117" s="2"/>
      <c r="AG117" s="2"/>
      <c r="AH117" s="2">
        <v>1</v>
      </c>
      <c r="AI117" s="2"/>
      <c r="AJ117" s="2"/>
      <c r="AK117" s="2"/>
      <c r="AL117" s="63">
        <f t="shared" si="9"/>
        <v>1</v>
      </c>
      <c r="AM117" s="63">
        <f t="shared" si="17"/>
        <v>0</v>
      </c>
      <c r="AN117" s="4">
        <v>7</v>
      </c>
      <c r="AO117" s="2"/>
      <c r="AP117" s="2"/>
      <c r="AQ117" s="2"/>
      <c r="AR117" s="2"/>
      <c r="AS117" s="2"/>
      <c r="AT117" s="2"/>
      <c r="AU117" s="2"/>
      <c r="AV117" s="2"/>
      <c r="AW117" s="2"/>
      <c r="AX117" s="6">
        <v>5</v>
      </c>
      <c r="AY117" s="6">
        <v>6</v>
      </c>
      <c r="AZ117" s="6">
        <v>7</v>
      </c>
      <c r="BA117" s="63">
        <f t="shared" si="10"/>
        <v>18</v>
      </c>
      <c r="BB117" s="6">
        <v>900</v>
      </c>
      <c r="BC117" s="2"/>
      <c r="BD117" s="6">
        <v>1629</v>
      </c>
      <c r="BE117" s="63">
        <f t="shared" si="11"/>
        <v>2529</v>
      </c>
      <c r="BF117" s="2"/>
      <c r="BG117" s="4">
        <v>877</v>
      </c>
      <c r="BH117" s="2"/>
      <c r="BI117" s="4">
        <v>34</v>
      </c>
      <c r="BJ117" s="63">
        <f t="shared" si="16"/>
        <v>911</v>
      </c>
      <c r="BK117" s="4">
        <v>1090</v>
      </c>
      <c r="BL117" s="4">
        <v>8066</v>
      </c>
      <c r="BM117" s="2" t="s">
        <v>16048</v>
      </c>
      <c r="BN117" s="2"/>
      <c r="BO117" s="2"/>
      <c r="BP117" s="2"/>
      <c r="BQ117" s="2"/>
      <c r="BR117" s="2"/>
      <c r="BS117" s="2"/>
      <c r="BT117" s="2"/>
      <c r="BU117" s="2"/>
      <c r="BV117" s="2"/>
      <c r="BW117" s="2"/>
      <c r="BX117" s="2"/>
      <c r="BY117" s="2"/>
      <c r="BZ117" s="2"/>
      <c r="CA117" s="2"/>
      <c r="CB117" s="74"/>
      <c r="CC117" s="75"/>
      <c r="CD117" s="2"/>
      <c r="CE117" s="2"/>
      <c r="CF117" s="2"/>
      <c r="CG117" s="2"/>
      <c r="CH117" s="2"/>
      <c r="CI117" s="2"/>
      <c r="CJ117" s="2"/>
      <c r="CK117" s="2"/>
      <c r="CL117" s="2">
        <v>1</v>
      </c>
      <c r="CM117" s="2">
        <v>10</v>
      </c>
      <c r="CN117" s="2"/>
      <c r="CO117" s="2"/>
      <c r="CP117" s="2"/>
      <c r="CQ117" s="2"/>
      <c r="CR117" s="4">
        <v>7155</v>
      </c>
      <c r="CS117" s="2"/>
      <c r="CT117" s="2"/>
      <c r="CU117" s="2"/>
      <c r="CV117" s="2"/>
      <c r="CW117" s="2"/>
      <c r="CX117" s="2"/>
      <c r="CY117" s="2"/>
      <c r="CZ117" s="2"/>
      <c r="DA117" s="2"/>
      <c r="DB117" s="2"/>
      <c r="DC117" s="2"/>
      <c r="DD117" s="2"/>
      <c r="DE117" s="2"/>
      <c r="DF117" s="2"/>
      <c r="DG117" s="2"/>
      <c r="DH117" s="2"/>
      <c r="DI117" s="2"/>
      <c r="DJ117" s="2"/>
      <c r="DK117" s="2">
        <v>680</v>
      </c>
      <c r="DL117" s="2">
        <v>34</v>
      </c>
      <c r="DM117" s="4">
        <v>50</v>
      </c>
      <c r="DN117" s="4">
        <v>500</v>
      </c>
      <c r="DO117" s="4">
        <v>125</v>
      </c>
      <c r="DP117" s="4">
        <v>250</v>
      </c>
      <c r="DQ117" s="2"/>
      <c r="DR117" s="2"/>
      <c r="DS117" s="2" t="s">
        <v>12498</v>
      </c>
      <c r="DU117" s="4"/>
      <c r="DV117" s="4"/>
      <c r="DW117" s="4"/>
    </row>
    <row r="118" spans="1:127">
      <c r="A118" s="61">
        <v>2904062</v>
      </c>
      <c r="B118" s="4" t="s">
        <v>4606</v>
      </c>
      <c r="D118" s="4" t="s">
        <v>4252</v>
      </c>
      <c r="E118" s="4" t="s">
        <v>4271</v>
      </c>
      <c r="F118" s="2" t="s">
        <v>4751</v>
      </c>
      <c r="G118" s="4" t="s">
        <v>12746</v>
      </c>
      <c r="H118" s="4" t="s">
        <v>17267</v>
      </c>
      <c r="I118" s="4" t="s">
        <v>9368</v>
      </c>
      <c r="J118" s="4" t="s">
        <v>9368</v>
      </c>
      <c r="L118" s="4" t="s">
        <v>4599</v>
      </c>
      <c r="M118" s="2"/>
      <c r="N118" s="4" t="s">
        <v>12144</v>
      </c>
      <c r="O118" s="4"/>
      <c r="P118" s="2" t="s">
        <v>12746</v>
      </c>
      <c r="Q118" s="2"/>
      <c r="R118" s="2"/>
      <c r="S118" s="2"/>
      <c r="T118" s="2"/>
      <c r="U118" s="2"/>
      <c r="V118" s="2" t="s">
        <v>12746</v>
      </c>
      <c r="W118" s="2"/>
      <c r="X118" s="2" t="s">
        <v>13467</v>
      </c>
      <c r="Y118" s="2" t="s">
        <v>14437</v>
      </c>
      <c r="Z118" s="2">
        <v>302</v>
      </c>
      <c r="AA118" s="2">
        <v>8</v>
      </c>
      <c r="AB118" s="2">
        <v>48</v>
      </c>
      <c r="AC118" s="2">
        <v>1</v>
      </c>
      <c r="AD118" s="2">
        <v>48</v>
      </c>
      <c r="AE118" s="22">
        <v>6</v>
      </c>
      <c r="AF118" s="2">
        <v>1</v>
      </c>
      <c r="AG118" s="2"/>
      <c r="AH118" s="2"/>
      <c r="AI118" s="2"/>
      <c r="AJ118" s="2">
        <v>1</v>
      </c>
      <c r="AK118" s="2"/>
      <c r="AL118" s="63">
        <f t="shared" si="9"/>
        <v>1</v>
      </c>
      <c r="AM118" s="63">
        <f t="shared" si="17"/>
        <v>0</v>
      </c>
      <c r="AN118" s="4">
        <v>3</v>
      </c>
      <c r="AO118" s="4">
        <v>3</v>
      </c>
      <c r="AP118" s="4">
        <v>3</v>
      </c>
      <c r="AQ118" s="4">
        <v>3</v>
      </c>
      <c r="AR118" s="4">
        <v>3</v>
      </c>
      <c r="AS118" s="4">
        <v>3</v>
      </c>
      <c r="AT118" s="4">
        <v>3</v>
      </c>
      <c r="AU118" s="4">
        <v>3</v>
      </c>
      <c r="AV118" s="4">
        <v>3</v>
      </c>
      <c r="AW118" s="4">
        <v>3</v>
      </c>
      <c r="AX118" s="4">
        <v>2</v>
      </c>
      <c r="AY118" s="4">
        <v>2</v>
      </c>
      <c r="AZ118" s="4">
        <v>2</v>
      </c>
      <c r="BA118" s="63">
        <f t="shared" si="10"/>
        <v>33</v>
      </c>
      <c r="BB118" s="2"/>
      <c r="BC118" s="2">
        <v>1560</v>
      </c>
      <c r="BD118" s="6">
        <v>3740</v>
      </c>
      <c r="BE118" s="63">
        <f t="shared" si="11"/>
        <v>5300</v>
      </c>
      <c r="BF118" s="2" t="s">
        <v>12060</v>
      </c>
      <c r="BG118" s="4">
        <v>2960</v>
      </c>
      <c r="BH118" s="4">
        <v>6</v>
      </c>
      <c r="BI118" s="2"/>
      <c r="BJ118" s="63">
        <f>SUM(BF118:BI118)</f>
        <v>2966</v>
      </c>
      <c r="BK118" s="4">
        <v>450</v>
      </c>
      <c r="BL118" s="4">
        <v>4500</v>
      </c>
      <c r="BM118" s="2" t="s">
        <v>12731</v>
      </c>
      <c r="BN118" s="2">
        <v>180</v>
      </c>
      <c r="BO118" s="2">
        <v>3600</v>
      </c>
      <c r="BP118" s="2" t="s">
        <v>4752</v>
      </c>
      <c r="BQ118" s="2">
        <v>400</v>
      </c>
      <c r="BR118" s="2">
        <v>4000</v>
      </c>
      <c r="BS118" s="2" t="s">
        <v>11153</v>
      </c>
      <c r="BT118" s="2"/>
      <c r="BU118" s="2"/>
      <c r="BV118" s="2"/>
      <c r="BW118" s="2"/>
      <c r="BX118" s="2"/>
      <c r="BY118" s="2"/>
      <c r="BZ118" s="2"/>
      <c r="CA118" s="2"/>
      <c r="CB118" s="74"/>
      <c r="CC118" s="75">
        <v>12100</v>
      </c>
      <c r="CD118" s="2"/>
      <c r="CE118" s="2"/>
      <c r="CF118" s="2"/>
      <c r="CG118" s="2"/>
      <c r="CH118" s="2">
        <v>1</v>
      </c>
      <c r="CI118" s="2">
        <v>2</v>
      </c>
      <c r="CJ118" s="2"/>
      <c r="CK118" s="2"/>
      <c r="CL118" s="2"/>
      <c r="CM118" s="2"/>
      <c r="CN118" s="2"/>
      <c r="CO118" s="2"/>
      <c r="CP118" s="2"/>
      <c r="CQ118" s="2"/>
      <c r="CR118" s="4">
        <v>9134</v>
      </c>
      <c r="CS118" s="2">
        <v>40</v>
      </c>
      <c r="CT118" s="2">
        <v>6</v>
      </c>
      <c r="CU118" s="2" t="s">
        <v>11869</v>
      </c>
      <c r="CV118" s="2" t="s">
        <v>13475</v>
      </c>
      <c r="CW118" s="2"/>
      <c r="CX118" s="2"/>
      <c r="CY118" s="2"/>
      <c r="CZ118" s="2"/>
      <c r="DA118" s="2"/>
      <c r="DB118" s="2"/>
      <c r="DC118" s="2"/>
      <c r="DD118" s="2"/>
      <c r="DE118" s="2"/>
      <c r="DF118" s="2"/>
      <c r="DG118" s="2"/>
      <c r="DH118" s="2"/>
      <c r="DI118" s="2"/>
      <c r="DJ118" s="2"/>
      <c r="DK118" s="2"/>
      <c r="DL118" s="2"/>
      <c r="DM118" s="4">
        <v>107</v>
      </c>
      <c r="DN118" s="4">
        <v>1500</v>
      </c>
      <c r="DO118" s="4">
        <v>960</v>
      </c>
      <c r="DP118" s="4">
        <v>960</v>
      </c>
      <c r="DQ118" s="2"/>
      <c r="DR118" s="2"/>
      <c r="DS118" s="2" t="s">
        <v>12498</v>
      </c>
      <c r="DU118" s="4" t="s">
        <v>32482</v>
      </c>
      <c r="DV118" s="4"/>
      <c r="DW118" s="4"/>
    </row>
    <row r="119" spans="1:127">
      <c r="A119" s="61">
        <v>2904063</v>
      </c>
      <c r="B119" s="4" t="s">
        <v>4753</v>
      </c>
      <c r="D119" s="4" t="s">
        <v>4506</v>
      </c>
      <c r="E119" s="4" t="s">
        <v>4385</v>
      </c>
      <c r="F119" s="2" t="s">
        <v>4384</v>
      </c>
      <c r="G119" s="4" t="s">
        <v>12746</v>
      </c>
      <c r="H119" s="4" t="s">
        <v>17267</v>
      </c>
      <c r="I119" s="4" t="s">
        <v>28619</v>
      </c>
      <c r="J119" s="4" t="s">
        <v>28619</v>
      </c>
      <c r="L119" s="4" t="s">
        <v>4599</v>
      </c>
      <c r="M119" s="2"/>
      <c r="N119" s="4" t="s">
        <v>12144</v>
      </c>
      <c r="O119" s="4"/>
      <c r="P119" s="2" t="s">
        <v>12746</v>
      </c>
      <c r="Q119" s="2"/>
      <c r="R119" s="2"/>
      <c r="S119" s="2"/>
      <c r="T119" s="2"/>
      <c r="U119" s="2"/>
      <c r="V119" s="2" t="s">
        <v>12746</v>
      </c>
      <c r="W119" s="2"/>
      <c r="X119" s="6" t="s">
        <v>14935</v>
      </c>
      <c r="Y119" s="2" t="s">
        <v>12062</v>
      </c>
      <c r="Z119" s="2">
        <v>308</v>
      </c>
      <c r="AA119" s="2">
        <v>8</v>
      </c>
      <c r="AB119" s="2">
        <v>45</v>
      </c>
      <c r="AC119" s="2">
        <v>1</v>
      </c>
      <c r="AD119" s="2">
        <v>45</v>
      </c>
      <c r="AE119" s="22">
        <v>5.5</v>
      </c>
      <c r="AF119" s="2">
        <v>1</v>
      </c>
      <c r="AG119" s="2"/>
      <c r="AH119" s="2"/>
      <c r="AI119" s="2"/>
      <c r="AJ119" s="2"/>
      <c r="AK119" s="2"/>
      <c r="AL119" s="63">
        <f t="shared" si="9"/>
        <v>0</v>
      </c>
      <c r="AM119" s="63">
        <f t="shared" si="17"/>
        <v>0</v>
      </c>
      <c r="AN119" s="4">
        <v>2</v>
      </c>
      <c r="AO119" s="4">
        <v>2</v>
      </c>
      <c r="AP119" s="4">
        <v>2</v>
      </c>
      <c r="AQ119" s="4">
        <v>2</v>
      </c>
      <c r="AR119" s="4">
        <v>2</v>
      </c>
      <c r="AS119" s="4">
        <v>2</v>
      </c>
      <c r="AT119" s="4">
        <v>2</v>
      </c>
      <c r="AU119" s="4">
        <v>2</v>
      </c>
      <c r="AV119" s="4">
        <v>2</v>
      </c>
      <c r="AW119" s="4">
        <v>2</v>
      </c>
      <c r="AX119" s="4">
        <v>2</v>
      </c>
      <c r="AY119" s="4">
        <v>2</v>
      </c>
      <c r="AZ119" s="4">
        <v>2</v>
      </c>
      <c r="BA119" s="63">
        <f t="shared" si="10"/>
        <v>24</v>
      </c>
      <c r="BB119" s="2"/>
      <c r="BC119" s="2"/>
      <c r="BD119" s="6">
        <v>2791</v>
      </c>
      <c r="BE119" s="63">
        <f t="shared" si="11"/>
        <v>2791</v>
      </c>
      <c r="BF119" s="2"/>
      <c r="BG119" s="4">
        <v>2479</v>
      </c>
      <c r="BH119" s="2"/>
      <c r="BI119" s="2">
        <v>60</v>
      </c>
      <c r="BJ119" s="63">
        <f t="shared" ref="BJ119:BJ182" si="18">SUM(BG119:BI119)</f>
        <v>2539</v>
      </c>
      <c r="BK119" s="4">
        <v>200</v>
      </c>
      <c r="BL119" s="4">
        <v>6619</v>
      </c>
      <c r="BM119" s="2" t="s">
        <v>12824</v>
      </c>
      <c r="BN119" s="2"/>
      <c r="BO119" s="2"/>
      <c r="BP119" s="2"/>
      <c r="BQ119" s="2"/>
      <c r="BR119" s="2"/>
      <c r="BS119" s="2"/>
      <c r="BT119" s="2"/>
      <c r="BU119" s="2"/>
      <c r="BV119" s="2"/>
      <c r="BW119" s="2"/>
      <c r="BX119" s="2"/>
      <c r="BY119" s="2"/>
      <c r="BZ119" s="2"/>
      <c r="CA119" s="2"/>
      <c r="CB119" s="74"/>
      <c r="CC119" s="75"/>
      <c r="CD119" s="2"/>
      <c r="CE119" s="2"/>
      <c r="CF119" s="2"/>
      <c r="CG119" s="2"/>
      <c r="CH119" s="2"/>
      <c r="CI119" s="2"/>
      <c r="CJ119" s="2"/>
      <c r="CK119" s="2"/>
      <c r="CL119" s="2">
        <v>1</v>
      </c>
      <c r="CM119" s="2">
        <v>5</v>
      </c>
      <c r="CN119" s="2"/>
      <c r="CO119" s="2"/>
      <c r="CP119" s="2"/>
      <c r="CQ119" s="2"/>
      <c r="CR119" s="4">
        <v>4080</v>
      </c>
      <c r="CS119" s="2"/>
      <c r="CT119" s="2"/>
      <c r="CU119" s="2"/>
      <c r="CV119" s="2"/>
      <c r="CW119" s="2"/>
      <c r="CX119" s="2"/>
      <c r="CY119" s="2"/>
      <c r="CZ119" s="2"/>
      <c r="DA119" s="2"/>
      <c r="DB119" s="2"/>
      <c r="DC119" s="2"/>
      <c r="DD119" s="2"/>
      <c r="DE119" s="2"/>
      <c r="DF119" s="2"/>
      <c r="DG119" s="2"/>
      <c r="DH119" s="2"/>
      <c r="DI119" s="2"/>
      <c r="DJ119" s="2"/>
      <c r="DK119" s="2">
        <v>1200</v>
      </c>
      <c r="DL119" s="2">
        <v>60</v>
      </c>
      <c r="DM119" s="4">
        <v>38</v>
      </c>
      <c r="DN119" s="4">
        <v>464</v>
      </c>
      <c r="DO119" s="2"/>
      <c r="DP119" s="2"/>
      <c r="DQ119" s="2">
        <v>103</v>
      </c>
      <c r="DR119" s="2">
        <v>165</v>
      </c>
      <c r="DS119" s="2" t="s">
        <v>12498</v>
      </c>
      <c r="DU119" s="4" t="s">
        <v>32483</v>
      </c>
      <c r="DV119" s="4"/>
      <c r="DW119" s="4"/>
    </row>
    <row r="120" spans="1:127">
      <c r="A120" s="61">
        <v>2904064</v>
      </c>
      <c r="B120" s="4" t="s">
        <v>4497</v>
      </c>
      <c r="D120" s="4" t="s">
        <v>4498</v>
      </c>
      <c r="E120" s="4" t="s">
        <v>4507</v>
      </c>
      <c r="F120" s="2" t="s">
        <v>4621</v>
      </c>
      <c r="G120" s="4" t="s">
        <v>12746</v>
      </c>
      <c r="H120" s="4" t="s">
        <v>17267</v>
      </c>
      <c r="I120" s="4" t="s">
        <v>12131</v>
      </c>
      <c r="J120" s="4" t="s">
        <v>12131</v>
      </c>
      <c r="L120" s="4" t="s">
        <v>4599</v>
      </c>
      <c r="M120" s="4" t="s">
        <v>4507</v>
      </c>
      <c r="N120" s="4" t="s">
        <v>12144</v>
      </c>
      <c r="O120" s="4"/>
      <c r="P120" s="2" t="s">
        <v>12746</v>
      </c>
      <c r="Q120" s="2"/>
      <c r="R120" s="2" t="s">
        <v>12144</v>
      </c>
      <c r="S120" s="2"/>
      <c r="T120" s="2"/>
      <c r="U120" s="2" t="s">
        <v>4625</v>
      </c>
      <c r="V120" s="2" t="s">
        <v>12746</v>
      </c>
      <c r="W120" s="2"/>
      <c r="X120" s="6" t="s">
        <v>11911</v>
      </c>
      <c r="Y120" s="2" t="s">
        <v>12062</v>
      </c>
      <c r="Z120" s="2">
        <v>288</v>
      </c>
      <c r="AA120" s="2">
        <v>9</v>
      </c>
      <c r="AB120" s="2">
        <v>54</v>
      </c>
      <c r="AC120" s="2">
        <v>1</v>
      </c>
      <c r="AD120" s="2">
        <v>54</v>
      </c>
      <c r="AE120" s="22">
        <v>6</v>
      </c>
      <c r="AF120" s="2">
        <v>3</v>
      </c>
      <c r="AG120" s="2"/>
      <c r="AH120" s="2"/>
      <c r="AI120" s="2"/>
      <c r="AJ120" s="2"/>
      <c r="AK120" s="2"/>
      <c r="AL120" s="63">
        <f t="shared" si="9"/>
        <v>0</v>
      </c>
      <c r="AM120" s="63">
        <f t="shared" si="17"/>
        <v>0</v>
      </c>
      <c r="AN120" s="4">
        <v>8</v>
      </c>
      <c r="AO120" s="4">
        <v>8</v>
      </c>
      <c r="AP120" s="4">
        <v>8</v>
      </c>
      <c r="AQ120" s="4">
        <v>8</v>
      </c>
      <c r="AR120" s="4">
        <v>8</v>
      </c>
      <c r="AS120" s="4">
        <v>8</v>
      </c>
      <c r="AT120" s="4">
        <v>8</v>
      </c>
      <c r="AU120" s="4">
        <v>1</v>
      </c>
      <c r="AV120" s="4">
        <v>1</v>
      </c>
      <c r="AW120" s="4">
        <v>1</v>
      </c>
      <c r="AX120" s="4">
        <v>1</v>
      </c>
      <c r="AY120" s="4">
        <v>1</v>
      </c>
      <c r="AZ120" s="4">
        <v>1</v>
      </c>
      <c r="BA120" s="63">
        <f t="shared" si="10"/>
        <v>54</v>
      </c>
      <c r="BB120" s="2"/>
      <c r="BC120" s="2"/>
      <c r="BD120" s="6">
        <v>5985</v>
      </c>
      <c r="BE120" s="63">
        <f t="shared" si="11"/>
        <v>5985</v>
      </c>
      <c r="BF120" s="2" t="s">
        <v>11693</v>
      </c>
      <c r="BG120" s="4">
        <v>12440</v>
      </c>
      <c r="BH120" s="2"/>
      <c r="BI120" s="2">
        <v>327</v>
      </c>
      <c r="BJ120" s="63">
        <f t="shared" si="18"/>
        <v>12767</v>
      </c>
      <c r="BK120" s="4">
        <v>1800</v>
      </c>
      <c r="BL120" s="4">
        <v>23205</v>
      </c>
      <c r="BM120" s="2" t="s">
        <v>12925</v>
      </c>
      <c r="BN120" s="2"/>
      <c r="BO120" s="2"/>
      <c r="BP120" s="2"/>
      <c r="BQ120" s="2"/>
      <c r="BR120" s="2"/>
      <c r="BS120" s="2"/>
      <c r="BT120" s="2"/>
      <c r="BU120" s="2"/>
      <c r="BV120" s="2"/>
      <c r="BW120" s="2"/>
      <c r="BX120" s="2"/>
      <c r="BY120" s="2"/>
      <c r="BZ120" s="2"/>
      <c r="CA120" s="2"/>
      <c r="CB120" s="74"/>
      <c r="CC120" s="75"/>
      <c r="CD120" s="2"/>
      <c r="CE120" s="2"/>
      <c r="CF120" s="2"/>
      <c r="CG120" s="2"/>
      <c r="CH120" s="2"/>
      <c r="CI120" s="2"/>
      <c r="CJ120" s="2"/>
      <c r="CK120" s="2"/>
      <c r="CL120" s="2">
        <v>3</v>
      </c>
      <c r="CM120" s="2">
        <v>42</v>
      </c>
      <c r="CN120" s="2"/>
      <c r="CO120" s="2"/>
      <c r="CP120" s="2"/>
      <c r="CQ120" s="2"/>
      <c r="CR120" s="4">
        <v>10438</v>
      </c>
      <c r="CS120" s="2"/>
      <c r="CT120" s="2"/>
      <c r="CU120" s="2"/>
      <c r="CV120" s="2"/>
      <c r="CW120" s="2"/>
      <c r="CX120" s="2"/>
      <c r="CY120" s="2"/>
      <c r="CZ120" s="2"/>
      <c r="DA120" s="2"/>
      <c r="DB120" s="2"/>
      <c r="DC120" s="2"/>
      <c r="DD120" s="2"/>
      <c r="DE120" s="2"/>
      <c r="DF120" s="2"/>
      <c r="DG120" s="2"/>
      <c r="DH120" s="2"/>
      <c r="DI120" s="2"/>
      <c r="DJ120" s="2"/>
      <c r="DK120" s="2">
        <v>6100</v>
      </c>
      <c r="DL120" s="2">
        <v>327</v>
      </c>
      <c r="DM120" s="4">
        <v>570</v>
      </c>
      <c r="DN120" s="4">
        <v>7125</v>
      </c>
      <c r="DO120" s="4">
        <v>1150</v>
      </c>
      <c r="DP120" s="4">
        <v>2300</v>
      </c>
      <c r="DQ120" s="4">
        <v>778</v>
      </c>
      <c r="DR120" s="4">
        <v>700</v>
      </c>
      <c r="DS120" s="2" t="s">
        <v>12498</v>
      </c>
      <c r="DU120" s="4"/>
      <c r="DV120" s="4"/>
      <c r="DW120" s="4"/>
    </row>
    <row r="121" spans="1:127">
      <c r="A121" s="61">
        <v>2904065</v>
      </c>
      <c r="B121" s="4" t="s">
        <v>4759</v>
      </c>
      <c r="D121" s="4" t="s">
        <v>4864</v>
      </c>
      <c r="E121" s="4" t="s">
        <v>4866</v>
      </c>
      <c r="F121" s="4" t="s">
        <v>4864</v>
      </c>
      <c r="G121" s="4" t="s">
        <v>12746</v>
      </c>
      <c r="H121" s="4" t="s">
        <v>17267</v>
      </c>
      <c r="I121" s="4" t="s">
        <v>4865</v>
      </c>
      <c r="J121" s="4" t="s">
        <v>4865</v>
      </c>
      <c r="L121" s="4" t="s">
        <v>4599</v>
      </c>
      <c r="M121" s="2"/>
      <c r="N121" s="4" t="s">
        <v>12144</v>
      </c>
      <c r="O121" s="4"/>
      <c r="P121" s="2" t="s">
        <v>12746</v>
      </c>
      <c r="Q121" s="2"/>
      <c r="R121" s="2"/>
      <c r="S121" s="2"/>
      <c r="T121" s="2"/>
      <c r="U121" s="2"/>
      <c r="V121" s="2" t="s">
        <v>12746</v>
      </c>
      <c r="W121" s="2"/>
      <c r="X121" s="6" t="s">
        <v>11911</v>
      </c>
      <c r="Y121" s="2" t="s">
        <v>12062</v>
      </c>
      <c r="Z121" s="2">
        <v>305</v>
      </c>
      <c r="AA121" s="2">
        <v>8</v>
      </c>
      <c r="AB121" s="2">
        <v>44</v>
      </c>
      <c r="AC121" s="2">
        <v>1</v>
      </c>
      <c r="AD121" s="2">
        <v>44</v>
      </c>
      <c r="AE121" s="22">
        <v>5.5</v>
      </c>
      <c r="AF121" s="2">
        <v>1</v>
      </c>
      <c r="AG121" s="2"/>
      <c r="AH121" s="2"/>
      <c r="AI121" s="2"/>
      <c r="AJ121" s="2"/>
      <c r="AK121" s="2">
        <v>1</v>
      </c>
      <c r="AL121" s="63">
        <f t="shared" si="9"/>
        <v>0</v>
      </c>
      <c r="AM121" s="63">
        <f t="shared" si="17"/>
        <v>1</v>
      </c>
      <c r="AN121" s="4">
        <v>14</v>
      </c>
      <c r="AO121" s="4">
        <v>6</v>
      </c>
      <c r="AP121" s="4">
        <v>6</v>
      </c>
      <c r="AQ121" s="4">
        <v>6</v>
      </c>
      <c r="AR121" s="4">
        <v>10</v>
      </c>
      <c r="AS121" s="4">
        <v>7</v>
      </c>
      <c r="AT121" s="4">
        <v>8</v>
      </c>
      <c r="AU121" s="4">
        <v>3</v>
      </c>
      <c r="AV121" s="4">
        <v>12</v>
      </c>
      <c r="AW121" s="4">
        <v>5</v>
      </c>
      <c r="AX121" s="4">
        <v>3</v>
      </c>
      <c r="AY121" s="4">
        <v>4</v>
      </c>
      <c r="AZ121" s="4">
        <v>14</v>
      </c>
      <c r="BA121" s="63">
        <f t="shared" si="10"/>
        <v>84</v>
      </c>
      <c r="BB121" s="2"/>
      <c r="BC121" s="2">
        <v>800</v>
      </c>
      <c r="BD121" s="6">
        <v>11001</v>
      </c>
      <c r="BE121" s="63">
        <f t="shared" si="11"/>
        <v>11801</v>
      </c>
      <c r="BF121" s="2"/>
      <c r="BG121" s="4">
        <v>3950</v>
      </c>
      <c r="BH121" s="4">
        <v>24</v>
      </c>
      <c r="BI121" s="4">
        <v>65</v>
      </c>
      <c r="BJ121" s="63">
        <f t="shared" si="18"/>
        <v>4039</v>
      </c>
      <c r="BK121" s="4">
        <v>567</v>
      </c>
      <c r="BL121" s="4">
        <v>4200</v>
      </c>
      <c r="BM121" s="2" t="s">
        <v>12005</v>
      </c>
      <c r="BN121" s="2">
        <v>362</v>
      </c>
      <c r="BO121" s="2">
        <v>15513</v>
      </c>
      <c r="BP121" s="2" t="s">
        <v>12000</v>
      </c>
      <c r="BQ121" s="2"/>
      <c r="BR121" s="2"/>
      <c r="BS121" s="2"/>
      <c r="BT121" s="2"/>
      <c r="BU121" s="2"/>
      <c r="BV121" s="2"/>
      <c r="BW121" s="2"/>
      <c r="BX121" s="2"/>
      <c r="BY121" s="2"/>
      <c r="BZ121" s="2"/>
      <c r="CA121" s="2"/>
      <c r="CB121" s="74"/>
      <c r="CC121" s="75"/>
      <c r="CD121" s="2"/>
      <c r="CE121" s="2"/>
      <c r="CF121" s="2"/>
      <c r="CG121" s="2"/>
      <c r="CH121" s="2"/>
      <c r="CI121" s="2"/>
      <c r="CJ121" s="2"/>
      <c r="CK121" s="2"/>
      <c r="CL121" s="2">
        <v>7</v>
      </c>
      <c r="CM121" s="2">
        <v>14</v>
      </c>
      <c r="CN121" s="2"/>
      <c r="CO121" s="2"/>
      <c r="CP121" s="2"/>
      <c r="CQ121" s="2"/>
      <c r="CR121" s="4">
        <v>15674</v>
      </c>
      <c r="CS121" s="2">
        <v>100</v>
      </c>
      <c r="CT121" s="2">
        <v>24</v>
      </c>
      <c r="CU121" s="2" t="s">
        <v>14776</v>
      </c>
      <c r="CV121" s="2" t="s">
        <v>11111</v>
      </c>
      <c r="CW121" s="2"/>
      <c r="CX121" s="2"/>
      <c r="CY121" s="2"/>
      <c r="CZ121" s="2"/>
      <c r="DA121" s="2"/>
      <c r="DB121" s="2"/>
      <c r="DC121" s="2"/>
      <c r="DD121" s="2"/>
      <c r="DE121" s="2"/>
      <c r="DF121" s="2"/>
      <c r="DG121" s="2"/>
      <c r="DH121" s="2"/>
      <c r="DI121" s="2"/>
      <c r="DJ121" s="2"/>
      <c r="DK121" s="2">
        <v>1300</v>
      </c>
      <c r="DL121" s="2">
        <v>65</v>
      </c>
      <c r="DM121" s="4">
        <v>300</v>
      </c>
      <c r="DN121" s="4">
        <v>3000</v>
      </c>
      <c r="DO121" s="4">
        <v>800</v>
      </c>
      <c r="DP121" s="4">
        <v>800</v>
      </c>
      <c r="DQ121" s="2"/>
      <c r="DR121" s="2"/>
      <c r="DS121" s="2" t="s">
        <v>12498</v>
      </c>
      <c r="DU121" s="4"/>
      <c r="DV121" s="4"/>
      <c r="DW121" s="4"/>
    </row>
    <row r="122" spans="1:127">
      <c r="A122" s="61">
        <v>2904036</v>
      </c>
      <c r="B122" s="4" t="s">
        <v>4744</v>
      </c>
      <c r="D122" s="4" t="s">
        <v>4739</v>
      </c>
      <c r="E122" s="59" t="s">
        <v>89</v>
      </c>
      <c r="F122" s="4" t="s">
        <v>4740</v>
      </c>
      <c r="G122" s="4" t="s">
        <v>12746</v>
      </c>
      <c r="H122" s="4" t="s">
        <v>17267</v>
      </c>
      <c r="I122" s="4" t="s">
        <v>4741</v>
      </c>
      <c r="J122" s="4" t="s">
        <v>4741</v>
      </c>
      <c r="L122" s="4" t="s">
        <v>5042</v>
      </c>
      <c r="M122" s="2"/>
      <c r="N122" s="4" t="s">
        <v>12144</v>
      </c>
      <c r="O122" s="4"/>
      <c r="P122" s="4"/>
      <c r="Q122" s="2"/>
      <c r="R122" s="2"/>
      <c r="S122" s="2"/>
      <c r="T122" s="2"/>
      <c r="U122" s="2"/>
      <c r="V122" s="6" t="s">
        <v>12746</v>
      </c>
      <c r="W122" s="2"/>
      <c r="X122" s="4" t="s">
        <v>11911</v>
      </c>
      <c r="Y122" s="4" t="s">
        <v>12062</v>
      </c>
      <c r="Z122" s="2">
        <v>305</v>
      </c>
      <c r="AA122" s="22">
        <v>8</v>
      </c>
      <c r="AB122" s="2">
        <v>48</v>
      </c>
      <c r="AC122" s="2">
        <v>1</v>
      </c>
      <c r="AD122" s="2">
        <v>48</v>
      </c>
      <c r="AE122" s="22">
        <v>6</v>
      </c>
      <c r="AF122" s="2">
        <v>1</v>
      </c>
      <c r="AG122" s="2"/>
      <c r="AH122" s="2"/>
      <c r="AI122" s="2"/>
      <c r="AJ122" s="2">
        <v>1</v>
      </c>
      <c r="AK122" s="2"/>
      <c r="AL122" s="63">
        <f t="shared" si="9"/>
        <v>1</v>
      </c>
      <c r="AM122" s="63">
        <f t="shared" si="17"/>
        <v>0</v>
      </c>
      <c r="AN122" s="4">
        <v>3</v>
      </c>
      <c r="AO122" s="4">
        <v>1</v>
      </c>
      <c r="AP122" s="4">
        <v>2</v>
      </c>
      <c r="AQ122" s="4">
        <v>2</v>
      </c>
      <c r="AR122" s="4">
        <v>2</v>
      </c>
      <c r="AS122" s="4">
        <v>3</v>
      </c>
      <c r="AT122" s="4">
        <v>4</v>
      </c>
      <c r="AU122" s="4">
        <v>4</v>
      </c>
      <c r="AV122" s="4">
        <v>4</v>
      </c>
      <c r="AW122" s="4">
        <v>2</v>
      </c>
      <c r="AX122" s="4">
        <v>3</v>
      </c>
      <c r="AY122" s="4">
        <v>3</v>
      </c>
      <c r="AZ122" s="4">
        <v>3</v>
      </c>
      <c r="BA122" s="63">
        <f t="shared" si="10"/>
        <v>33</v>
      </c>
      <c r="BB122" s="2"/>
      <c r="BC122" s="6">
        <v>185</v>
      </c>
      <c r="BD122" s="4">
        <v>3680</v>
      </c>
      <c r="BE122" s="63">
        <f t="shared" si="11"/>
        <v>3865</v>
      </c>
      <c r="BF122" s="4" t="s">
        <v>13121</v>
      </c>
      <c r="BG122" s="4">
        <v>5600</v>
      </c>
      <c r="BH122" s="4">
        <v>64</v>
      </c>
      <c r="BI122" s="4">
        <v>100</v>
      </c>
      <c r="BJ122" s="63">
        <f t="shared" si="18"/>
        <v>5764</v>
      </c>
      <c r="BK122" s="4">
        <v>480</v>
      </c>
      <c r="BL122" s="4">
        <v>12972</v>
      </c>
      <c r="BM122" s="2" t="s">
        <v>8418</v>
      </c>
      <c r="BN122" s="2">
        <v>80</v>
      </c>
      <c r="BO122" s="2">
        <v>1000</v>
      </c>
      <c r="BP122" s="2" t="s">
        <v>13571</v>
      </c>
      <c r="BQ122" s="2"/>
      <c r="BR122" s="2">
        <v>6500</v>
      </c>
      <c r="BS122" s="2" t="s">
        <v>5203</v>
      </c>
      <c r="BT122" s="2"/>
      <c r="BU122" s="2"/>
      <c r="BV122" s="2"/>
      <c r="BW122" s="2"/>
      <c r="BX122" s="2"/>
      <c r="BY122" s="2"/>
      <c r="BZ122" s="2"/>
      <c r="CA122" s="2"/>
      <c r="CB122" s="74"/>
      <c r="CC122" s="75"/>
      <c r="CD122" s="2"/>
      <c r="CE122" s="2"/>
      <c r="CF122" s="2"/>
      <c r="CG122" s="2"/>
      <c r="CH122" s="2"/>
      <c r="CI122" s="2"/>
      <c r="CJ122" s="2"/>
      <c r="CK122" s="2"/>
      <c r="CL122" s="4">
        <v>2</v>
      </c>
      <c r="CM122" s="4">
        <v>8</v>
      </c>
      <c r="CN122" s="2"/>
      <c r="CO122" s="2"/>
      <c r="CP122" s="2"/>
      <c r="CQ122" s="2"/>
      <c r="CR122" s="4">
        <v>14708</v>
      </c>
      <c r="CS122" s="2">
        <v>300</v>
      </c>
      <c r="CT122" s="2">
        <v>64</v>
      </c>
      <c r="CU122" s="2" t="s">
        <v>11869</v>
      </c>
      <c r="CV122" s="2" t="s">
        <v>98</v>
      </c>
      <c r="CW122" s="2"/>
      <c r="CX122" s="2"/>
      <c r="CY122" s="2"/>
      <c r="CZ122" s="2"/>
      <c r="DA122" s="2"/>
      <c r="DB122" s="2"/>
      <c r="DC122" s="2"/>
      <c r="DD122" s="2"/>
      <c r="DE122" s="2"/>
      <c r="DF122" s="2"/>
      <c r="DG122" s="2"/>
      <c r="DH122" s="2"/>
      <c r="DI122" s="2"/>
      <c r="DK122" s="4">
        <v>2000</v>
      </c>
      <c r="DL122" s="4">
        <v>100</v>
      </c>
      <c r="DM122" s="4">
        <v>180</v>
      </c>
      <c r="DN122" s="4">
        <v>2340</v>
      </c>
      <c r="DO122" s="4">
        <v>500</v>
      </c>
      <c r="DP122" s="4">
        <v>750</v>
      </c>
      <c r="DQ122" s="2"/>
      <c r="DR122" s="2"/>
      <c r="DS122" s="2" t="s">
        <v>12498</v>
      </c>
      <c r="DU122" s="4" t="s">
        <v>32484</v>
      </c>
      <c r="DV122" s="4"/>
      <c r="DW122" s="4"/>
    </row>
    <row r="123" spans="1:127">
      <c r="A123" s="61">
        <v>2904066</v>
      </c>
      <c r="B123" s="4" t="s">
        <v>4636</v>
      </c>
      <c r="D123" s="4" t="s">
        <v>4637</v>
      </c>
      <c r="E123" s="4" t="s">
        <v>4267</v>
      </c>
      <c r="F123" s="2"/>
      <c r="G123" s="4" t="s">
        <v>12144</v>
      </c>
      <c r="H123" s="4" t="s">
        <v>17267</v>
      </c>
      <c r="I123" s="4" t="s">
        <v>4599</v>
      </c>
      <c r="J123" s="4" t="s">
        <v>4599</v>
      </c>
      <c r="L123" s="4" t="s">
        <v>4599</v>
      </c>
      <c r="M123" s="2"/>
      <c r="N123" s="4" t="s">
        <v>12144</v>
      </c>
      <c r="O123" s="4"/>
      <c r="P123" s="2" t="s">
        <v>12746</v>
      </c>
      <c r="Q123" s="2"/>
      <c r="R123" s="2"/>
      <c r="S123" s="2"/>
      <c r="T123" s="2"/>
      <c r="U123" s="2"/>
      <c r="V123" s="2" t="s">
        <v>12746</v>
      </c>
      <c r="W123" s="2"/>
      <c r="X123" s="6" t="s">
        <v>11911</v>
      </c>
      <c r="Y123" s="2" t="s">
        <v>12062</v>
      </c>
      <c r="Z123" s="2">
        <v>305</v>
      </c>
      <c r="AA123" s="2">
        <v>8</v>
      </c>
      <c r="AB123" s="2">
        <v>44</v>
      </c>
      <c r="AC123" s="2">
        <v>1</v>
      </c>
      <c r="AD123" s="2">
        <v>44</v>
      </c>
      <c r="AE123" s="22">
        <v>5.5</v>
      </c>
      <c r="AF123" s="2"/>
      <c r="AG123" s="2"/>
      <c r="AH123" s="2">
        <v>1</v>
      </c>
      <c r="AI123" s="2"/>
      <c r="AJ123" s="2">
        <v>1</v>
      </c>
      <c r="AK123" s="2"/>
      <c r="AL123" s="63">
        <f t="shared" si="9"/>
        <v>2</v>
      </c>
      <c r="AM123" s="63">
        <f t="shared" si="17"/>
        <v>0</v>
      </c>
      <c r="AN123" s="4">
        <v>15</v>
      </c>
      <c r="AO123" s="4">
        <v>15</v>
      </c>
      <c r="AP123" s="4">
        <v>15</v>
      </c>
      <c r="AQ123" s="4">
        <v>15</v>
      </c>
      <c r="AR123" s="4">
        <v>15</v>
      </c>
      <c r="AS123" s="4">
        <v>15</v>
      </c>
      <c r="AT123" s="4">
        <v>15</v>
      </c>
      <c r="AU123" s="4">
        <v>15</v>
      </c>
      <c r="AV123" s="4">
        <v>15</v>
      </c>
      <c r="AW123" s="4">
        <v>15</v>
      </c>
      <c r="AX123" s="4">
        <v>15</v>
      </c>
      <c r="AY123" s="4">
        <v>15</v>
      </c>
      <c r="AZ123" s="4">
        <v>15</v>
      </c>
      <c r="BA123" s="63">
        <f t="shared" si="10"/>
        <v>180</v>
      </c>
      <c r="BB123" s="4">
        <v>5000</v>
      </c>
      <c r="BC123" s="4">
        <v>1500</v>
      </c>
      <c r="BD123" s="4">
        <v>27611</v>
      </c>
      <c r="BE123" s="63">
        <f t="shared" si="11"/>
        <v>34111</v>
      </c>
      <c r="BF123" s="2"/>
      <c r="BG123" s="6">
        <v>9700</v>
      </c>
      <c r="BH123" s="2"/>
      <c r="BI123" s="4">
        <v>341</v>
      </c>
      <c r="BJ123" s="63">
        <f t="shared" si="18"/>
        <v>10041</v>
      </c>
      <c r="BK123" s="4">
        <v>1347</v>
      </c>
      <c r="BL123" s="4">
        <v>53872</v>
      </c>
      <c r="BM123" s="2" t="s">
        <v>12000</v>
      </c>
      <c r="BN123" s="2"/>
      <c r="BO123" s="2"/>
      <c r="BP123" s="2"/>
      <c r="BQ123" s="2"/>
      <c r="BR123" s="2"/>
      <c r="BS123" s="2"/>
      <c r="BT123" s="2"/>
      <c r="BU123" s="2"/>
      <c r="BV123" s="2"/>
      <c r="BW123" s="2"/>
      <c r="BX123" s="2"/>
      <c r="BY123" s="2"/>
      <c r="BZ123" s="2"/>
      <c r="CA123" s="2"/>
      <c r="CB123" s="74"/>
      <c r="CC123" s="75"/>
      <c r="CD123" s="2"/>
      <c r="CE123" s="2"/>
      <c r="CF123" s="2"/>
      <c r="CG123" s="2"/>
      <c r="CH123" s="2"/>
      <c r="CI123" s="2"/>
      <c r="CJ123" s="2"/>
      <c r="CK123" s="2"/>
      <c r="CL123" s="2">
        <v>3</v>
      </c>
      <c r="CM123" s="2">
        <v>12</v>
      </c>
      <c r="CN123" s="2"/>
      <c r="CO123" s="2"/>
      <c r="CP123" s="2"/>
      <c r="CQ123" s="2"/>
      <c r="CR123" s="4">
        <v>43831</v>
      </c>
      <c r="CS123" s="2"/>
      <c r="CT123" s="2"/>
      <c r="CU123" s="2"/>
      <c r="CV123" s="2"/>
      <c r="CW123" s="2"/>
      <c r="CX123" s="2"/>
      <c r="CY123" s="2"/>
      <c r="CZ123" s="2"/>
      <c r="DA123" s="2"/>
      <c r="DB123" s="2"/>
      <c r="DC123" s="2"/>
      <c r="DD123" s="2"/>
      <c r="DE123" s="2"/>
      <c r="DF123" s="2"/>
      <c r="DG123" s="2"/>
      <c r="DH123" s="2"/>
      <c r="DI123" s="2"/>
      <c r="DJ123" s="2"/>
      <c r="DK123" s="2">
        <v>7000</v>
      </c>
      <c r="DL123" s="2">
        <v>341</v>
      </c>
      <c r="DM123" s="4">
        <v>600</v>
      </c>
      <c r="DN123" s="4">
        <v>6000</v>
      </c>
      <c r="DO123" s="4">
        <v>1000</v>
      </c>
      <c r="DP123" s="4">
        <v>2000</v>
      </c>
      <c r="DQ123" s="4">
        <v>600</v>
      </c>
      <c r="DR123" s="4">
        <v>1700</v>
      </c>
      <c r="DS123" s="2" t="s">
        <v>12498</v>
      </c>
      <c r="DU123" s="84" t="s">
        <v>32485</v>
      </c>
      <c r="DV123" s="4"/>
      <c r="DW123" s="4"/>
    </row>
    <row r="124" spans="1:127">
      <c r="A124" s="61">
        <v>2904067</v>
      </c>
      <c r="B124" s="4" t="s">
        <v>4755</v>
      </c>
      <c r="D124" s="4" t="s">
        <v>4756</v>
      </c>
      <c r="E124" s="4" t="s">
        <v>4633</v>
      </c>
      <c r="F124" s="2" t="s">
        <v>4757</v>
      </c>
      <c r="G124" s="4" t="s">
        <v>12746</v>
      </c>
      <c r="H124" s="4" t="s">
        <v>17267</v>
      </c>
      <c r="I124" s="4" t="s">
        <v>4599</v>
      </c>
      <c r="J124" s="4" t="s">
        <v>4599</v>
      </c>
      <c r="L124" s="4" t="s">
        <v>4599</v>
      </c>
      <c r="M124" s="2"/>
      <c r="N124" s="4" t="s">
        <v>12144</v>
      </c>
      <c r="O124" s="4"/>
      <c r="P124" s="2" t="s">
        <v>12746</v>
      </c>
      <c r="Q124" s="2"/>
      <c r="R124" s="2"/>
      <c r="S124" s="2"/>
      <c r="T124" s="2"/>
      <c r="U124" s="2"/>
      <c r="V124" s="2" t="s">
        <v>12746</v>
      </c>
      <c r="W124" s="2"/>
      <c r="X124" s="6" t="s">
        <v>11911</v>
      </c>
      <c r="Y124" s="2" t="s">
        <v>12062</v>
      </c>
      <c r="Z124" s="2">
        <v>301</v>
      </c>
      <c r="AA124" s="2">
        <v>8</v>
      </c>
      <c r="AB124" s="25">
        <v>44</v>
      </c>
      <c r="AC124" s="2">
        <v>1</v>
      </c>
      <c r="AD124" s="25">
        <v>44</v>
      </c>
      <c r="AE124" s="22">
        <v>5</v>
      </c>
      <c r="AF124" s="2">
        <v>1</v>
      </c>
      <c r="AG124" s="2"/>
      <c r="AH124" s="2"/>
      <c r="AI124" s="2"/>
      <c r="AJ124" s="2"/>
      <c r="AK124" s="2"/>
      <c r="AL124" s="63">
        <f t="shared" si="9"/>
        <v>0</v>
      </c>
      <c r="AM124" s="63">
        <f t="shared" si="17"/>
        <v>0</v>
      </c>
      <c r="AN124" s="4">
        <v>3</v>
      </c>
      <c r="AO124" s="4">
        <v>3</v>
      </c>
      <c r="AP124" s="4">
        <v>3</v>
      </c>
      <c r="AQ124" s="4">
        <v>3</v>
      </c>
      <c r="AR124" s="4">
        <v>3</v>
      </c>
      <c r="AS124" s="4">
        <v>3</v>
      </c>
      <c r="AT124" s="4">
        <v>3</v>
      </c>
      <c r="AU124" s="4">
        <v>3</v>
      </c>
      <c r="AV124" s="4">
        <v>3</v>
      </c>
      <c r="AW124" s="4">
        <v>3</v>
      </c>
      <c r="AX124" s="4">
        <v>3</v>
      </c>
      <c r="AY124" s="4">
        <v>3</v>
      </c>
      <c r="AZ124" s="4">
        <v>3</v>
      </c>
      <c r="BA124" s="63">
        <f t="shared" si="10"/>
        <v>36</v>
      </c>
      <c r="BB124" s="2"/>
      <c r="BC124" s="2"/>
      <c r="BD124" s="4">
        <v>4420</v>
      </c>
      <c r="BE124" s="63">
        <f t="shared" si="11"/>
        <v>4420</v>
      </c>
      <c r="BF124" s="2"/>
      <c r="BG124" s="6">
        <v>1246</v>
      </c>
      <c r="BH124" s="2"/>
      <c r="BI124" s="4">
        <v>60</v>
      </c>
      <c r="BJ124" s="63">
        <f t="shared" si="18"/>
        <v>1306</v>
      </c>
      <c r="BK124" s="4">
        <v>102</v>
      </c>
      <c r="BL124" s="4">
        <v>10244</v>
      </c>
      <c r="BM124" s="2" t="s">
        <v>13295</v>
      </c>
      <c r="BN124" s="2"/>
      <c r="BO124" s="2"/>
      <c r="BP124" s="2"/>
      <c r="BQ124" s="2"/>
      <c r="BR124" s="2"/>
      <c r="BS124" s="2"/>
      <c r="BT124" s="2"/>
      <c r="BU124" s="2"/>
      <c r="BV124" s="2"/>
      <c r="BW124" s="2"/>
      <c r="BX124" s="2"/>
      <c r="BY124" s="2"/>
      <c r="BZ124" s="2"/>
      <c r="CA124" s="2"/>
      <c r="CB124" s="74"/>
      <c r="CC124" s="75"/>
      <c r="CD124" s="2"/>
      <c r="CE124" s="2"/>
      <c r="CF124" s="2"/>
      <c r="CG124" s="2"/>
      <c r="CH124" s="2"/>
      <c r="CI124" s="2"/>
      <c r="CJ124" s="2"/>
      <c r="CK124" s="2"/>
      <c r="CL124" s="2">
        <v>1</v>
      </c>
      <c r="CM124" s="2">
        <v>1</v>
      </c>
      <c r="CN124" s="2"/>
      <c r="CO124" s="2"/>
      <c r="CP124" s="2"/>
      <c r="CQ124" s="2"/>
      <c r="CR124" s="4">
        <v>8938</v>
      </c>
      <c r="CS124" s="2"/>
      <c r="CT124" s="2"/>
      <c r="CU124" s="2"/>
      <c r="CV124" s="2"/>
      <c r="CW124" s="2"/>
      <c r="CX124" s="2"/>
      <c r="CY124" s="2"/>
      <c r="CZ124" s="2"/>
      <c r="DA124" s="2"/>
      <c r="DB124" s="2"/>
      <c r="DC124" s="2"/>
      <c r="DD124" s="2"/>
      <c r="DE124" s="2"/>
      <c r="DF124" s="2"/>
      <c r="DG124" s="2"/>
      <c r="DH124" s="2"/>
      <c r="DI124" s="2"/>
      <c r="DJ124" s="2"/>
      <c r="DK124" s="2">
        <v>1200</v>
      </c>
      <c r="DL124" s="2">
        <v>60</v>
      </c>
      <c r="DM124" s="4">
        <v>40</v>
      </c>
      <c r="DN124" s="4">
        <v>400</v>
      </c>
      <c r="DO124" s="4">
        <v>100</v>
      </c>
      <c r="DP124" s="4">
        <v>200</v>
      </c>
      <c r="DQ124" s="2"/>
      <c r="DR124" s="2"/>
      <c r="DS124" s="2" t="s">
        <v>12498</v>
      </c>
      <c r="DU124" s="4"/>
      <c r="DV124" s="4"/>
      <c r="DW124" s="4"/>
    </row>
    <row r="125" spans="1:127">
      <c r="A125" s="61">
        <v>2904068</v>
      </c>
      <c r="B125" s="4" t="s">
        <v>4754</v>
      </c>
      <c r="D125" s="4" t="s">
        <v>4758</v>
      </c>
      <c r="E125" s="4" t="s">
        <v>4631</v>
      </c>
      <c r="F125" s="4" t="s">
        <v>4630</v>
      </c>
      <c r="G125" s="4" t="s">
        <v>12746</v>
      </c>
      <c r="H125" s="4" t="s">
        <v>17267</v>
      </c>
      <c r="I125" s="4" t="s">
        <v>4599</v>
      </c>
      <c r="J125" s="4" t="s">
        <v>4599</v>
      </c>
      <c r="L125" s="4" t="s">
        <v>4599</v>
      </c>
      <c r="M125" s="4" t="s">
        <v>4631</v>
      </c>
      <c r="N125" s="4" t="s">
        <v>12144</v>
      </c>
      <c r="O125" s="4"/>
      <c r="P125" s="2" t="s">
        <v>12746</v>
      </c>
      <c r="Q125" s="2"/>
      <c r="R125" s="2"/>
      <c r="S125" s="2"/>
      <c r="T125" s="2"/>
      <c r="U125" s="2"/>
      <c r="V125" s="2" t="s">
        <v>12746</v>
      </c>
      <c r="W125" s="2"/>
      <c r="X125" s="6" t="s">
        <v>11911</v>
      </c>
      <c r="Y125" s="2" t="s">
        <v>12062</v>
      </c>
      <c r="Z125" s="2">
        <v>305</v>
      </c>
      <c r="AA125" s="2">
        <v>9</v>
      </c>
      <c r="AB125" s="2">
        <v>50</v>
      </c>
      <c r="AC125" s="2">
        <v>1</v>
      </c>
      <c r="AD125" s="22">
        <v>50</v>
      </c>
      <c r="AE125" s="22">
        <v>5.5</v>
      </c>
      <c r="AF125" s="2"/>
      <c r="AG125" s="2"/>
      <c r="AH125" s="2"/>
      <c r="AI125" s="2"/>
      <c r="AJ125" s="2"/>
      <c r="AK125" s="2"/>
      <c r="AL125" s="63">
        <f t="shared" si="9"/>
        <v>0</v>
      </c>
      <c r="AM125" s="63">
        <f t="shared" si="17"/>
        <v>0</v>
      </c>
      <c r="AN125" s="4">
        <v>8</v>
      </c>
      <c r="AO125" s="4">
        <v>7</v>
      </c>
      <c r="AP125" s="4">
        <v>7</v>
      </c>
      <c r="AQ125" s="4">
        <v>9</v>
      </c>
      <c r="AR125" s="4">
        <v>7</v>
      </c>
      <c r="AS125" s="4">
        <v>7</v>
      </c>
      <c r="AT125" s="4">
        <v>8</v>
      </c>
      <c r="AU125" s="4">
        <v>6</v>
      </c>
      <c r="AV125" s="4">
        <v>5</v>
      </c>
      <c r="AW125" s="4">
        <v>8</v>
      </c>
      <c r="AX125" s="4">
        <v>8</v>
      </c>
      <c r="AY125" s="4">
        <v>8</v>
      </c>
      <c r="AZ125" s="4">
        <v>8</v>
      </c>
      <c r="BA125" s="63">
        <f t="shared" si="10"/>
        <v>88</v>
      </c>
      <c r="BB125" s="2"/>
      <c r="BC125" s="2"/>
      <c r="BD125" s="2">
        <v>14210</v>
      </c>
      <c r="BE125" s="63">
        <f t="shared" si="11"/>
        <v>14210</v>
      </c>
      <c r="BF125" s="2" t="s">
        <v>11693</v>
      </c>
      <c r="BG125" s="6">
        <v>7586</v>
      </c>
      <c r="BH125" s="2"/>
      <c r="BI125" s="4">
        <v>209</v>
      </c>
      <c r="BJ125" s="63">
        <f t="shared" si="18"/>
        <v>7795</v>
      </c>
      <c r="BK125" s="4">
        <v>55</v>
      </c>
      <c r="BL125" s="4">
        <v>4070</v>
      </c>
      <c r="BM125" s="2" t="s">
        <v>13880</v>
      </c>
      <c r="BN125" s="2">
        <v>882</v>
      </c>
      <c r="BO125" s="2">
        <v>34744</v>
      </c>
      <c r="BP125" s="2" t="s">
        <v>13212</v>
      </c>
      <c r="BQ125" s="2"/>
      <c r="BR125" s="2">
        <v>9952</v>
      </c>
      <c r="BS125" s="2" t="s">
        <v>4632</v>
      </c>
      <c r="BT125" s="2"/>
      <c r="BU125" s="2"/>
      <c r="BV125" s="2"/>
      <c r="BW125" s="2"/>
      <c r="BX125" s="2"/>
      <c r="BY125" s="2"/>
      <c r="BZ125" s="2"/>
      <c r="CA125" s="2"/>
      <c r="CB125" s="74"/>
      <c r="CC125" s="75"/>
      <c r="CD125" s="2"/>
      <c r="CE125" s="2"/>
      <c r="CF125" s="2"/>
      <c r="CG125" s="2"/>
      <c r="CH125" s="2"/>
      <c r="CI125" s="2"/>
      <c r="CJ125" s="2"/>
      <c r="CK125" s="2"/>
      <c r="CL125" s="2">
        <v>2</v>
      </c>
      <c r="CM125" s="2">
        <v>8</v>
      </c>
      <c r="CN125" s="2"/>
      <c r="CO125" s="2"/>
      <c r="CP125" s="2"/>
      <c r="CQ125" s="2"/>
      <c r="CR125" s="4">
        <v>40971</v>
      </c>
      <c r="CS125" s="2"/>
      <c r="CT125" s="2"/>
      <c r="CU125" s="2"/>
      <c r="CV125" s="2"/>
      <c r="CW125" s="2"/>
      <c r="CX125" s="2"/>
      <c r="CY125" s="2"/>
      <c r="CZ125" s="2"/>
      <c r="DA125" s="2"/>
      <c r="DB125" s="2"/>
      <c r="DC125" s="2"/>
      <c r="DD125" s="2"/>
      <c r="DE125" s="2"/>
      <c r="DF125" s="2"/>
      <c r="DG125" s="2"/>
      <c r="DH125" s="2"/>
      <c r="DI125" s="2"/>
      <c r="DJ125" s="2"/>
      <c r="DK125" s="2">
        <v>5180</v>
      </c>
      <c r="DL125" s="2">
        <v>209</v>
      </c>
      <c r="DM125" s="4">
        <v>384</v>
      </c>
      <c r="DN125" s="4">
        <v>3840</v>
      </c>
      <c r="DO125" s="4">
        <v>720</v>
      </c>
      <c r="DP125" s="4">
        <v>1070</v>
      </c>
      <c r="DQ125" s="2"/>
      <c r="DR125" s="2"/>
      <c r="DS125" s="2" t="s">
        <v>12498</v>
      </c>
      <c r="DU125" s="4"/>
      <c r="DV125" s="4"/>
      <c r="DW125" s="4"/>
    </row>
    <row r="126" spans="1:127">
      <c r="A126" s="61">
        <v>2904069</v>
      </c>
      <c r="B126" s="4" t="s">
        <v>4643</v>
      </c>
      <c r="D126" s="4" t="s">
        <v>4536</v>
      </c>
      <c r="E126" s="4" t="s">
        <v>5089</v>
      </c>
      <c r="F126" s="4" t="s">
        <v>4537</v>
      </c>
      <c r="G126" s="4" t="s">
        <v>12144</v>
      </c>
      <c r="H126" s="4" t="s">
        <v>17267</v>
      </c>
      <c r="I126" s="4" t="s">
        <v>4599</v>
      </c>
      <c r="J126" s="4" t="s">
        <v>4599</v>
      </c>
      <c r="L126" s="4" t="s">
        <v>4599</v>
      </c>
      <c r="M126" s="2"/>
      <c r="N126" s="4" t="s">
        <v>12144</v>
      </c>
      <c r="O126" s="4"/>
      <c r="P126" s="2"/>
      <c r="Q126" s="2"/>
      <c r="R126" s="2"/>
      <c r="S126" s="2"/>
      <c r="T126" s="2"/>
      <c r="U126" s="2"/>
      <c r="V126" s="2" t="s">
        <v>12746</v>
      </c>
      <c r="W126" s="2"/>
      <c r="X126" s="6" t="s">
        <v>11911</v>
      </c>
      <c r="Y126" s="2" t="s">
        <v>12678</v>
      </c>
      <c r="Z126" s="2">
        <v>308</v>
      </c>
      <c r="AA126" s="2">
        <v>8</v>
      </c>
      <c r="AB126" s="2">
        <v>44</v>
      </c>
      <c r="AC126" s="2">
        <v>1</v>
      </c>
      <c r="AD126" s="2">
        <v>44</v>
      </c>
      <c r="AE126" s="22">
        <v>5.5</v>
      </c>
      <c r="AF126" s="2"/>
      <c r="AG126" s="2"/>
      <c r="AH126" s="2">
        <v>1</v>
      </c>
      <c r="AI126" s="2"/>
      <c r="AJ126" s="2"/>
      <c r="AK126" s="2"/>
      <c r="AL126" s="63">
        <f t="shared" si="9"/>
        <v>1</v>
      </c>
      <c r="AM126" s="63">
        <f t="shared" si="17"/>
        <v>0</v>
      </c>
      <c r="AN126" s="4">
        <v>6</v>
      </c>
      <c r="AO126" s="4">
        <v>6</v>
      </c>
      <c r="AP126" s="4">
        <v>5</v>
      </c>
      <c r="AQ126" s="4">
        <v>6</v>
      </c>
      <c r="AR126" s="4">
        <v>5</v>
      </c>
      <c r="AS126" s="4">
        <v>6</v>
      </c>
      <c r="AT126" s="4">
        <v>7</v>
      </c>
      <c r="AU126" s="4">
        <v>6</v>
      </c>
      <c r="AV126" s="4">
        <v>6</v>
      </c>
      <c r="AW126" s="4">
        <v>7</v>
      </c>
      <c r="AX126" s="4">
        <v>7</v>
      </c>
      <c r="AY126" s="4">
        <v>7</v>
      </c>
      <c r="AZ126" s="4">
        <v>6</v>
      </c>
      <c r="BA126" s="63">
        <f t="shared" si="10"/>
        <v>74</v>
      </c>
      <c r="BB126" s="4">
        <v>2750</v>
      </c>
      <c r="BC126" s="2"/>
      <c r="BD126" s="2">
        <v>11682</v>
      </c>
      <c r="BE126" s="63">
        <f t="shared" si="11"/>
        <v>14432</v>
      </c>
      <c r="BF126" s="2" t="s">
        <v>12060</v>
      </c>
      <c r="BG126" s="6">
        <v>3333</v>
      </c>
      <c r="BH126" s="2"/>
      <c r="BI126" s="4">
        <v>106</v>
      </c>
      <c r="BJ126" s="63">
        <f t="shared" si="18"/>
        <v>3439</v>
      </c>
      <c r="BK126" s="4">
        <v>450</v>
      </c>
      <c r="BL126" s="4">
        <v>21574</v>
      </c>
      <c r="BM126" s="2" t="s">
        <v>12000</v>
      </c>
      <c r="BN126" s="2"/>
      <c r="BO126" s="2"/>
      <c r="BP126" s="2"/>
      <c r="BQ126" s="2"/>
      <c r="BR126" s="2"/>
      <c r="BS126" s="2"/>
      <c r="BT126" s="2"/>
      <c r="BU126" s="2"/>
      <c r="BV126" s="2"/>
      <c r="BW126" s="2"/>
      <c r="BX126" s="2"/>
      <c r="BY126" s="2"/>
      <c r="BZ126" s="2"/>
      <c r="CA126" s="2"/>
      <c r="CB126" s="74"/>
      <c r="CC126" s="75">
        <v>21574</v>
      </c>
      <c r="CD126" s="2"/>
      <c r="CE126" s="2"/>
      <c r="CF126" s="2"/>
      <c r="CG126" s="2"/>
      <c r="CH126" s="2"/>
      <c r="CI126" s="2"/>
      <c r="CJ126" s="2"/>
      <c r="CK126" s="2"/>
      <c r="CL126" s="2">
        <v>4</v>
      </c>
      <c r="CM126" s="2">
        <v>13</v>
      </c>
      <c r="CN126" s="2"/>
      <c r="CO126" s="2"/>
      <c r="CP126" s="2"/>
      <c r="CQ126" s="2"/>
      <c r="CR126" s="4">
        <v>18135</v>
      </c>
      <c r="CS126" s="2"/>
      <c r="CT126" s="2"/>
      <c r="CU126" s="2"/>
      <c r="CV126" s="2"/>
      <c r="CW126" s="2"/>
      <c r="CX126" s="2"/>
      <c r="CY126" s="2"/>
      <c r="CZ126" s="2"/>
      <c r="DA126" s="2"/>
      <c r="DB126" s="2"/>
      <c r="DC126" s="2"/>
      <c r="DD126" s="2"/>
      <c r="DE126" s="2"/>
      <c r="DF126" s="2"/>
      <c r="DG126" s="2"/>
      <c r="DH126" s="2"/>
      <c r="DI126" s="2"/>
      <c r="DJ126" s="2"/>
      <c r="DK126" s="2">
        <v>2100</v>
      </c>
      <c r="DL126" s="2">
        <v>106</v>
      </c>
      <c r="DM126" s="4">
        <v>115</v>
      </c>
      <c r="DN126" s="4">
        <v>1355</v>
      </c>
      <c r="DO126" s="4">
        <v>350</v>
      </c>
      <c r="DP126" s="4">
        <v>455</v>
      </c>
      <c r="DQ126" s="2"/>
      <c r="DR126" s="2"/>
      <c r="DS126" s="2" t="s">
        <v>12498</v>
      </c>
      <c r="DU126" s="4"/>
      <c r="DV126" s="4" t="s">
        <v>32404</v>
      </c>
      <c r="DW126" s="4"/>
    </row>
    <row r="127" spans="1:127">
      <c r="A127" s="61">
        <v>2904070</v>
      </c>
      <c r="B127" s="4" t="s">
        <v>5090</v>
      </c>
      <c r="D127" s="4" t="s">
        <v>4981</v>
      </c>
      <c r="E127" s="4" t="s">
        <v>5112</v>
      </c>
      <c r="F127" s="4" t="s">
        <v>5111</v>
      </c>
      <c r="G127" s="4" t="s">
        <v>12144</v>
      </c>
      <c r="H127" s="4" t="s">
        <v>17267</v>
      </c>
      <c r="I127" s="4" t="s">
        <v>4599</v>
      </c>
      <c r="J127" s="4" t="s">
        <v>4599</v>
      </c>
      <c r="L127" s="4" t="s">
        <v>4599</v>
      </c>
      <c r="M127" s="4" t="s">
        <v>4992</v>
      </c>
      <c r="N127" s="4" t="s">
        <v>12144</v>
      </c>
      <c r="O127" s="4"/>
      <c r="P127" s="4" t="s">
        <v>12746</v>
      </c>
      <c r="Q127" s="2"/>
      <c r="R127" s="2"/>
      <c r="S127" s="2" t="s">
        <v>12144</v>
      </c>
      <c r="T127" s="2"/>
      <c r="U127" s="2" t="s">
        <v>5115</v>
      </c>
      <c r="V127" s="2" t="s">
        <v>12746</v>
      </c>
      <c r="W127" s="2"/>
      <c r="X127" s="6" t="s">
        <v>11911</v>
      </c>
      <c r="Y127" s="2" t="s">
        <v>12062</v>
      </c>
      <c r="Z127" s="2">
        <v>240</v>
      </c>
      <c r="AA127" s="2">
        <v>9</v>
      </c>
      <c r="AB127" s="2">
        <v>50</v>
      </c>
      <c r="AC127" s="2">
        <v>1</v>
      </c>
      <c r="AD127" s="2">
        <v>50</v>
      </c>
      <c r="AE127" s="22">
        <v>5.5</v>
      </c>
      <c r="AF127" s="2"/>
      <c r="AG127" s="2"/>
      <c r="AH127" s="2">
        <v>2</v>
      </c>
      <c r="AI127" s="2"/>
      <c r="AJ127" s="2">
        <v>9</v>
      </c>
      <c r="AK127" s="2"/>
      <c r="AL127" s="63">
        <f t="shared" si="9"/>
        <v>11</v>
      </c>
      <c r="AM127" s="63">
        <f t="shared" si="17"/>
        <v>0</v>
      </c>
      <c r="AN127" s="4">
        <v>15</v>
      </c>
      <c r="AO127" s="4">
        <v>25</v>
      </c>
      <c r="AP127" s="4">
        <v>25</v>
      </c>
      <c r="AQ127" s="4">
        <v>25</v>
      </c>
      <c r="AR127" s="4">
        <v>30</v>
      </c>
      <c r="AS127" s="4">
        <v>32</v>
      </c>
      <c r="AT127" s="4">
        <v>37</v>
      </c>
      <c r="AU127" s="4">
        <v>35</v>
      </c>
      <c r="AV127" s="4">
        <v>28</v>
      </c>
      <c r="AW127" s="4">
        <v>28</v>
      </c>
      <c r="AX127" s="4">
        <v>11</v>
      </c>
      <c r="AY127" s="4">
        <v>15</v>
      </c>
      <c r="AZ127" s="4">
        <v>11</v>
      </c>
      <c r="BA127" s="63">
        <f t="shared" si="10"/>
        <v>302</v>
      </c>
      <c r="BB127" s="4">
        <v>8400</v>
      </c>
      <c r="BC127" s="4">
        <v>19920</v>
      </c>
      <c r="BD127" s="4">
        <v>28474</v>
      </c>
      <c r="BE127" s="63">
        <f t="shared" si="11"/>
        <v>56794</v>
      </c>
      <c r="BF127" s="2" t="s">
        <v>12060</v>
      </c>
      <c r="BG127" s="6">
        <v>50579</v>
      </c>
      <c r="BH127" s="2"/>
      <c r="BI127" s="4">
        <v>779</v>
      </c>
      <c r="BJ127" s="63">
        <f t="shared" si="18"/>
        <v>51358</v>
      </c>
      <c r="BK127" s="4">
        <v>27200</v>
      </c>
      <c r="BL127" s="4">
        <v>141880</v>
      </c>
      <c r="BM127" s="2" t="s">
        <v>12005</v>
      </c>
      <c r="BN127" s="2"/>
      <c r="BO127" s="2"/>
      <c r="BP127" s="2"/>
      <c r="BQ127" s="2"/>
      <c r="BR127" s="2"/>
      <c r="BS127" s="2"/>
      <c r="BT127" s="2"/>
      <c r="BU127" s="2"/>
      <c r="BV127" s="2"/>
      <c r="BW127" s="2"/>
      <c r="BX127" s="2"/>
      <c r="BY127" s="2"/>
      <c r="BZ127" s="2"/>
      <c r="CA127" s="2"/>
      <c r="CB127" s="74"/>
      <c r="CC127" s="75"/>
      <c r="CD127" s="2"/>
      <c r="CE127" s="2"/>
      <c r="CF127" s="2"/>
      <c r="CG127" s="2"/>
      <c r="CH127" s="2"/>
      <c r="CI127" s="2"/>
      <c r="CJ127" s="2"/>
      <c r="CK127" s="2"/>
      <c r="CL127" s="2">
        <v>8</v>
      </c>
      <c r="CM127" s="2">
        <v>52</v>
      </c>
      <c r="CN127" s="2"/>
      <c r="CO127" s="2"/>
      <c r="CP127" s="2"/>
      <c r="CQ127" s="2"/>
      <c r="CR127" s="4">
        <v>90522</v>
      </c>
      <c r="CS127" s="2"/>
      <c r="CT127" s="2"/>
      <c r="CU127" s="2"/>
      <c r="CV127" s="2"/>
      <c r="CW127" s="2"/>
      <c r="CX127" s="2"/>
      <c r="CY127" s="2"/>
      <c r="CZ127" s="2"/>
      <c r="DA127" s="2"/>
      <c r="DB127" s="2"/>
      <c r="DC127" s="2"/>
      <c r="DD127" s="2"/>
      <c r="DE127" s="2"/>
      <c r="DF127" s="2"/>
      <c r="DG127" s="2"/>
      <c r="DH127" s="2"/>
      <c r="DI127" s="2"/>
      <c r="DJ127" s="2"/>
      <c r="DK127" s="2">
        <v>33600</v>
      </c>
      <c r="DL127" s="2">
        <v>778</v>
      </c>
      <c r="DM127" s="4">
        <v>3417</v>
      </c>
      <c r="DN127" s="4">
        <v>36153</v>
      </c>
      <c r="DO127" s="4">
        <v>25967</v>
      </c>
      <c r="DP127" s="4">
        <v>14426</v>
      </c>
      <c r="DQ127" s="2"/>
      <c r="DR127" s="2"/>
      <c r="DS127" s="2" t="s">
        <v>12498</v>
      </c>
      <c r="DU127" s="4" t="s">
        <v>32405</v>
      </c>
      <c r="DV127" s="4" t="s">
        <v>32406</v>
      </c>
      <c r="DW127" s="4"/>
    </row>
    <row r="128" spans="1:127">
      <c r="A128" s="61">
        <v>2904071</v>
      </c>
      <c r="B128" s="4" t="s">
        <v>4908</v>
      </c>
      <c r="D128" s="4" t="s">
        <v>4998</v>
      </c>
      <c r="E128" s="4" t="s">
        <v>4791</v>
      </c>
      <c r="F128" s="4" t="s">
        <v>4999</v>
      </c>
      <c r="G128" s="4" t="s">
        <v>12746</v>
      </c>
      <c r="H128" s="4" t="s">
        <v>17267</v>
      </c>
      <c r="I128" s="4" t="s">
        <v>4599</v>
      </c>
      <c r="J128" s="4" t="s">
        <v>4599</v>
      </c>
      <c r="L128" s="4" t="s">
        <v>4599</v>
      </c>
      <c r="M128" s="2"/>
      <c r="N128" s="4" t="s">
        <v>12144</v>
      </c>
      <c r="O128" s="4"/>
      <c r="P128" s="4" t="s">
        <v>12746</v>
      </c>
      <c r="Q128" s="2"/>
      <c r="R128" s="2"/>
      <c r="S128" s="2"/>
      <c r="T128" s="2"/>
      <c r="U128" s="2"/>
      <c r="V128" s="2" t="s">
        <v>12746</v>
      </c>
      <c r="W128" s="2"/>
      <c r="X128" s="6" t="s">
        <v>11911</v>
      </c>
      <c r="Y128" s="2" t="s">
        <v>12062</v>
      </c>
      <c r="Z128" s="2">
        <v>300</v>
      </c>
      <c r="AA128" s="2">
        <v>9</v>
      </c>
      <c r="AB128" s="2">
        <v>54</v>
      </c>
      <c r="AC128" s="2">
        <v>1</v>
      </c>
      <c r="AD128" s="2">
        <v>54</v>
      </c>
      <c r="AE128" s="22">
        <v>6</v>
      </c>
      <c r="AF128" s="2">
        <v>1</v>
      </c>
      <c r="AG128" s="2"/>
      <c r="AH128" s="2"/>
      <c r="AI128" s="2"/>
      <c r="AJ128" s="2"/>
      <c r="AK128" s="2"/>
      <c r="AL128" s="63">
        <f t="shared" si="9"/>
        <v>0</v>
      </c>
      <c r="AM128" s="63">
        <f t="shared" si="17"/>
        <v>0</v>
      </c>
      <c r="AN128" s="4">
        <v>5</v>
      </c>
      <c r="AO128" s="4">
        <v>5</v>
      </c>
      <c r="AP128" s="4">
        <v>5</v>
      </c>
      <c r="AQ128" s="4">
        <v>5</v>
      </c>
      <c r="AR128" s="4">
        <v>5</v>
      </c>
      <c r="AS128" s="4">
        <v>5</v>
      </c>
      <c r="AT128" s="4">
        <v>5</v>
      </c>
      <c r="AU128" s="4">
        <v>5</v>
      </c>
      <c r="AV128" s="4">
        <v>5</v>
      </c>
      <c r="AW128" s="4">
        <v>5</v>
      </c>
      <c r="AX128" s="4">
        <v>5</v>
      </c>
      <c r="AY128" s="4">
        <v>5</v>
      </c>
      <c r="AZ128" s="4">
        <v>5</v>
      </c>
      <c r="BA128" s="63">
        <f t="shared" si="10"/>
        <v>60</v>
      </c>
      <c r="BB128" s="2"/>
      <c r="BC128" s="2"/>
      <c r="BD128" s="4">
        <v>8180</v>
      </c>
      <c r="BE128" s="63">
        <f t="shared" si="11"/>
        <v>8180</v>
      </c>
      <c r="BF128" s="2" t="s">
        <v>12060</v>
      </c>
      <c r="BG128" s="6">
        <v>8775</v>
      </c>
      <c r="BH128" s="2"/>
      <c r="BI128" s="4">
        <v>30</v>
      </c>
      <c r="BJ128" s="63">
        <f t="shared" si="18"/>
        <v>8805</v>
      </c>
      <c r="BK128" s="4">
        <v>700</v>
      </c>
      <c r="BL128" s="4">
        <v>26226</v>
      </c>
      <c r="BM128" s="2" t="s">
        <v>12824</v>
      </c>
      <c r="BN128" s="2"/>
      <c r="BO128" s="2"/>
      <c r="BP128" s="2"/>
      <c r="BQ128" s="2"/>
      <c r="BR128" s="2"/>
      <c r="BS128" s="2"/>
      <c r="BT128" s="2"/>
      <c r="BU128" s="2"/>
      <c r="BV128" s="2"/>
      <c r="BW128" s="2"/>
      <c r="BX128" s="2"/>
      <c r="BY128" s="2"/>
      <c r="BZ128" s="2"/>
      <c r="CA128" s="2"/>
      <c r="CB128" s="74"/>
      <c r="CC128" s="75"/>
      <c r="CD128" s="2"/>
      <c r="CE128" s="2"/>
      <c r="CF128" s="2"/>
      <c r="CG128" s="2"/>
      <c r="CH128" s="2"/>
      <c r="CI128" s="2"/>
      <c r="CJ128" s="2"/>
      <c r="CK128" s="2"/>
      <c r="CL128" s="2">
        <v>1</v>
      </c>
      <c r="CM128" s="2">
        <v>5</v>
      </c>
      <c r="CN128" s="2"/>
      <c r="CO128" s="2"/>
      <c r="CP128" s="2"/>
      <c r="CQ128" s="2"/>
      <c r="CR128" s="4">
        <v>17421</v>
      </c>
      <c r="CS128" s="2"/>
      <c r="CT128" s="2"/>
      <c r="CU128" s="2"/>
      <c r="CV128" s="2"/>
      <c r="CW128" s="2"/>
      <c r="CX128" s="2"/>
      <c r="CY128" s="2"/>
      <c r="CZ128" s="2"/>
      <c r="DA128" s="2"/>
      <c r="DB128" s="2"/>
      <c r="DC128" s="2"/>
      <c r="DD128" s="2"/>
      <c r="DE128" s="2"/>
      <c r="DF128" s="2"/>
      <c r="DG128" s="2"/>
      <c r="DH128" s="2"/>
      <c r="DI128" s="2"/>
      <c r="DJ128" s="2"/>
      <c r="DK128" s="2">
        <v>600</v>
      </c>
      <c r="DL128" s="2">
        <v>30</v>
      </c>
      <c r="DM128" s="4">
        <v>220</v>
      </c>
      <c r="DN128" s="4">
        <v>2200</v>
      </c>
      <c r="DO128" s="4">
        <v>240</v>
      </c>
      <c r="DP128" s="4">
        <v>288</v>
      </c>
      <c r="DQ128" s="4">
        <v>240</v>
      </c>
      <c r="DR128" s="4">
        <v>288</v>
      </c>
      <c r="DS128" s="2" t="s">
        <v>12498</v>
      </c>
      <c r="DU128" s="4"/>
      <c r="DV128" s="4"/>
      <c r="DW128" s="4"/>
    </row>
    <row r="129" spans="1:127">
      <c r="A129" s="61">
        <v>2904072</v>
      </c>
      <c r="B129" s="4" t="s">
        <v>4871</v>
      </c>
      <c r="D129" s="4" t="s">
        <v>4425</v>
      </c>
      <c r="E129" s="4" t="s">
        <v>4655</v>
      </c>
      <c r="F129" s="4" t="s">
        <v>4425</v>
      </c>
      <c r="G129" s="4" t="s">
        <v>12144</v>
      </c>
      <c r="H129" s="4" t="s">
        <v>17267</v>
      </c>
      <c r="I129" s="4" t="s">
        <v>4599</v>
      </c>
      <c r="J129" s="4" t="s">
        <v>4599</v>
      </c>
      <c r="L129" s="4" t="s">
        <v>4599</v>
      </c>
      <c r="M129" s="2"/>
      <c r="N129" s="4" t="s">
        <v>12144</v>
      </c>
      <c r="O129" s="4"/>
      <c r="P129" s="4" t="s">
        <v>12746</v>
      </c>
      <c r="Q129" s="2"/>
      <c r="R129" s="2"/>
      <c r="S129" s="2"/>
      <c r="T129" s="2"/>
      <c r="U129" s="2"/>
      <c r="V129" s="2" t="s">
        <v>12746</v>
      </c>
      <c r="W129" s="2"/>
      <c r="X129" s="6" t="s">
        <v>11911</v>
      </c>
      <c r="Y129" s="2" t="s">
        <v>12062</v>
      </c>
      <c r="Z129" s="2">
        <v>307</v>
      </c>
      <c r="AA129" s="2">
        <v>9</v>
      </c>
      <c r="AB129" s="2">
        <v>49</v>
      </c>
      <c r="AC129" s="2">
        <v>1</v>
      </c>
      <c r="AD129" s="2">
        <v>49</v>
      </c>
      <c r="AE129" s="22">
        <v>5.5</v>
      </c>
      <c r="AF129" s="2"/>
      <c r="AG129" s="2"/>
      <c r="AH129" s="2"/>
      <c r="AI129" s="2"/>
      <c r="AJ129" s="2">
        <v>2</v>
      </c>
      <c r="AK129" s="2"/>
      <c r="AL129" s="63">
        <f t="shared" si="9"/>
        <v>2</v>
      </c>
      <c r="AM129" s="63">
        <f t="shared" si="17"/>
        <v>0</v>
      </c>
      <c r="AN129" s="4">
        <v>4</v>
      </c>
      <c r="AO129" s="4">
        <v>5</v>
      </c>
      <c r="AP129" s="4">
        <v>5</v>
      </c>
      <c r="AQ129" s="4">
        <v>3</v>
      </c>
      <c r="AR129" s="4">
        <v>3</v>
      </c>
      <c r="AS129" s="4">
        <v>5</v>
      </c>
      <c r="AT129" s="4">
        <v>4</v>
      </c>
      <c r="AU129" s="4">
        <v>3</v>
      </c>
      <c r="AV129" s="4">
        <v>4</v>
      </c>
      <c r="AW129" s="4">
        <v>2</v>
      </c>
      <c r="AX129" s="4">
        <v>2</v>
      </c>
      <c r="AY129" s="4">
        <v>2</v>
      </c>
      <c r="AZ129" s="4">
        <v>2</v>
      </c>
      <c r="BA129" s="63">
        <f t="shared" si="10"/>
        <v>40</v>
      </c>
      <c r="BB129" s="2"/>
      <c r="BC129" s="2">
        <v>2516</v>
      </c>
      <c r="BD129" s="6">
        <v>3859</v>
      </c>
      <c r="BE129" s="63">
        <f t="shared" si="11"/>
        <v>6375</v>
      </c>
      <c r="BF129" s="2" t="s">
        <v>13121</v>
      </c>
      <c r="BG129" s="6">
        <v>3873</v>
      </c>
      <c r="BH129" s="2"/>
      <c r="BI129" s="4">
        <v>108</v>
      </c>
      <c r="BJ129" s="63">
        <f t="shared" si="18"/>
        <v>3981</v>
      </c>
      <c r="BK129" s="4">
        <v>440</v>
      </c>
      <c r="BL129" s="4">
        <v>9352</v>
      </c>
      <c r="BM129" s="2" t="s">
        <v>353</v>
      </c>
      <c r="BN129" s="2"/>
      <c r="BO129" s="2"/>
      <c r="BP129" s="2"/>
      <c r="BQ129" s="2"/>
      <c r="BR129" s="2"/>
      <c r="BS129" s="2"/>
      <c r="BT129" s="2"/>
      <c r="BU129" s="2"/>
      <c r="BV129" s="2"/>
      <c r="BW129" s="2"/>
      <c r="BX129" s="2"/>
      <c r="BY129" s="2"/>
      <c r="BZ129" s="2"/>
      <c r="CA129" s="2"/>
      <c r="CB129" s="74"/>
      <c r="CC129" s="75"/>
      <c r="CD129" s="2"/>
      <c r="CE129" s="2"/>
      <c r="CF129" s="2"/>
      <c r="CG129" s="2"/>
      <c r="CH129" s="2"/>
      <c r="CI129" s="2"/>
      <c r="CJ129" s="2"/>
      <c r="CK129" s="2"/>
      <c r="CL129" s="2">
        <v>6</v>
      </c>
      <c r="CM129" s="2">
        <v>16</v>
      </c>
      <c r="CN129" s="2"/>
      <c r="CO129" s="2"/>
      <c r="CP129" s="2"/>
      <c r="CQ129" s="2"/>
      <c r="CR129" s="4">
        <v>5371</v>
      </c>
      <c r="CS129" s="2"/>
      <c r="CT129" s="2"/>
      <c r="CU129" s="2"/>
      <c r="CV129" s="2"/>
      <c r="CW129" s="2"/>
      <c r="CX129" s="2"/>
      <c r="CY129" s="2"/>
      <c r="CZ129" s="2"/>
      <c r="DA129" s="2"/>
      <c r="DB129" s="2"/>
      <c r="DC129" s="2"/>
      <c r="DD129" s="2"/>
      <c r="DE129" s="2"/>
      <c r="DF129" s="2"/>
      <c r="DG129" s="2"/>
      <c r="DH129" s="2"/>
      <c r="DI129" s="2"/>
      <c r="DJ129" s="2"/>
      <c r="DK129" s="2">
        <v>1010</v>
      </c>
      <c r="DL129" s="2">
        <v>108</v>
      </c>
      <c r="DM129" s="4">
        <v>110</v>
      </c>
      <c r="DN129" s="4">
        <v>1249</v>
      </c>
      <c r="DO129" s="4">
        <v>330</v>
      </c>
      <c r="DP129" s="4">
        <v>363</v>
      </c>
      <c r="DQ129" s="2"/>
      <c r="DR129" s="2"/>
      <c r="DS129" s="2" t="s">
        <v>12498</v>
      </c>
      <c r="DU129" s="4" t="s">
        <v>32407</v>
      </c>
      <c r="DV129" s="4"/>
      <c r="DW129" s="4" t="s">
        <v>32486</v>
      </c>
    </row>
    <row r="130" spans="1:127">
      <c r="A130" s="61">
        <v>2904073</v>
      </c>
      <c r="B130" s="4" t="s">
        <v>4427</v>
      </c>
      <c r="D130" s="4" t="s">
        <v>4428</v>
      </c>
      <c r="E130" s="4" t="s">
        <v>4996</v>
      </c>
      <c r="F130" s="4" t="s">
        <v>4429</v>
      </c>
      <c r="G130" s="4" t="s">
        <v>12746</v>
      </c>
      <c r="H130" s="4" t="s">
        <v>17267</v>
      </c>
      <c r="I130" s="4" t="s">
        <v>4599</v>
      </c>
      <c r="J130" s="4" t="s">
        <v>4599</v>
      </c>
      <c r="L130" s="4" t="s">
        <v>4599</v>
      </c>
      <c r="M130" s="4" t="s">
        <v>4996</v>
      </c>
      <c r="N130" s="4" t="s">
        <v>12144</v>
      </c>
      <c r="O130" s="4"/>
      <c r="P130" s="4" t="s">
        <v>12746</v>
      </c>
      <c r="Q130" s="2"/>
      <c r="R130" s="2"/>
      <c r="S130" s="2"/>
      <c r="T130" s="2"/>
      <c r="U130" s="2"/>
      <c r="V130" s="2" t="s">
        <v>12746</v>
      </c>
      <c r="W130" s="2"/>
      <c r="X130" s="6" t="s">
        <v>11911</v>
      </c>
      <c r="Y130" s="2" t="s">
        <v>12062</v>
      </c>
      <c r="Z130" s="2">
        <v>298</v>
      </c>
      <c r="AA130" s="2">
        <v>8</v>
      </c>
      <c r="AB130" s="2">
        <v>48</v>
      </c>
      <c r="AC130" s="2">
        <v>1</v>
      </c>
      <c r="AD130" s="2">
        <v>48</v>
      </c>
      <c r="AE130" s="22">
        <v>6</v>
      </c>
      <c r="AF130" s="2">
        <v>1</v>
      </c>
      <c r="AG130" s="2"/>
      <c r="AH130" s="2"/>
      <c r="AI130" s="2"/>
      <c r="AJ130" s="2">
        <v>1</v>
      </c>
      <c r="AK130" s="2">
        <v>1</v>
      </c>
      <c r="AL130" s="63">
        <f t="shared" si="9"/>
        <v>1</v>
      </c>
      <c r="AM130" s="63">
        <f t="shared" si="17"/>
        <v>1</v>
      </c>
      <c r="AN130" s="4">
        <v>16</v>
      </c>
      <c r="AO130" s="4">
        <v>16</v>
      </c>
      <c r="AP130" s="4">
        <v>16</v>
      </c>
      <c r="AQ130" s="4">
        <v>16</v>
      </c>
      <c r="AR130" s="4">
        <v>16</v>
      </c>
      <c r="AS130" s="4">
        <v>16</v>
      </c>
      <c r="AT130" s="4">
        <v>16</v>
      </c>
      <c r="AU130" s="4">
        <v>16</v>
      </c>
      <c r="AV130" s="4">
        <v>16</v>
      </c>
      <c r="AW130" s="4">
        <v>16</v>
      </c>
      <c r="AX130" s="4">
        <v>16</v>
      </c>
      <c r="AY130" s="4">
        <v>16</v>
      </c>
      <c r="AZ130" s="4">
        <v>16</v>
      </c>
      <c r="BA130" s="63">
        <f t="shared" si="10"/>
        <v>192</v>
      </c>
      <c r="BB130" s="2"/>
      <c r="BC130" s="2">
        <v>4367</v>
      </c>
      <c r="BD130" s="6">
        <v>24000</v>
      </c>
      <c r="BE130" s="63">
        <f t="shared" si="11"/>
        <v>28367</v>
      </c>
      <c r="BF130" s="2" t="s">
        <v>12060</v>
      </c>
      <c r="BG130" s="6">
        <v>10443</v>
      </c>
      <c r="BH130" s="6">
        <v>192</v>
      </c>
      <c r="BI130" s="6">
        <v>291</v>
      </c>
      <c r="BJ130" s="63">
        <f t="shared" si="18"/>
        <v>10926</v>
      </c>
      <c r="BK130" s="6">
        <v>1090</v>
      </c>
      <c r="BL130" s="6">
        <v>49911</v>
      </c>
      <c r="BM130" s="2" t="s">
        <v>12000</v>
      </c>
      <c r="BN130" s="2"/>
      <c r="BO130" s="2"/>
      <c r="BP130" s="2"/>
      <c r="BQ130" s="2"/>
      <c r="BR130" s="2"/>
      <c r="BS130" s="2"/>
      <c r="BT130" s="2"/>
      <c r="BU130" s="2"/>
      <c r="BV130" s="2"/>
      <c r="BW130" s="2"/>
      <c r="BX130" s="2"/>
      <c r="BY130" s="2"/>
      <c r="BZ130" s="2"/>
      <c r="CA130" s="2"/>
      <c r="CB130" s="74"/>
      <c r="CC130" s="75"/>
      <c r="CD130" s="2"/>
      <c r="CE130" s="2"/>
      <c r="CF130" s="2"/>
      <c r="CG130" s="2"/>
      <c r="CH130" s="2"/>
      <c r="CI130" s="2"/>
      <c r="CJ130" s="2"/>
      <c r="CK130" s="2"/>
      <c r="CL130" s="2">
        <v>2</v>
      </c>
      <c r="CM130" s="2">
        <v>7</v>
      </c>
      <c r="CN130" s="2"/>
      <c r="CO130" s="2"/>
      <c r="CP130" s="2"/>
      <c r="CQ130" s="2"/>
      <c r="CR130" s="4">
        <v>38985</v>
      </c>
      <c r="CS130" s="2">
        <v>955</v>
      </c>
      <c r="CT130" s="2">
        <v>191</v>
      </c>
      <c r="CU130" s="2" t="s">
        <v>14776</v>
      </c>
      <c r="CV130" s="2" t="s">
        <v>11111</v>
      </c>
      <c r="CW130" s="2"/>
      <c r="CX130" s="2"/>
      <c r="CY130" s="2"/>
      <c r="CZ130" s="2"/>
      <c r="DA130" s="2"/>
      <c r="DB130" s="2"/>
      <c r="DC130" s="2"/>
      <c r="DD130" s="2"/>
      <c r="DE130" s="2"/>
      <c r="DF130" s="2"/>
      <c r="DG130" s="2"/>
      <c r="DH130" s="2"/>
      <c r="DI130" s="2"/>
      <c r="DJ130" s="2"/>
      <c r="DK130" s="2">
        <v>5820</v>
      </c>
      <c r="DL130" s="2">
        <v>291</v>
      </c>
      <c r="DM130" s="4">
        <v>700</v>
      </c>
      <c r="DN130" s="4">
        <v>7000</v>
      </c>
      <c r="DO130" s="4">
        <v>2000</v>
      </c>
      <c r="DP130" s="4">
        <v>3000</v>
      </c>
      <c r="DQ130" s="2"/>
      <c r="DR130" s="2"/>
      <c r="DS130" s="2" t="s">
        <v>12498</v>
      </c>
      <c r="DU130" s="4" t="s">
        <v>32487</v>
      </c>
      <c r="DV130" s="4"/>
      <c r="DW130" s="4" t="s">
        <v>32488</v>
      </c>
    </row>
    <row r="131" spans="1:127">
      <c r="A131" s="61">
        <v>2904074</v>
      </c>
      <c r="B131" s="4" t="s">
        <v>4555</v>
      </c>
      <c r="D131" s="59" t="s">
        <v>29635</v>
      </c>
      <c r="E131" s="4" t="s">
        <v>4671</v>
      </c>
      <c r="F131" s="59" t="s">
        <v>29634</v>
      </c>
      <c r="G131" s="4" t="s">
        <v>12746</v>
      </c>
      <c r="H131" s="4" t="s">
        <v>17267</v>
      </c>
      <c r="I131" s="4" t="s">
        <v>4599</v>
      </c>
      <c r="J131" s="4" t="s">
        <v>4599</v>
      </c>
      <c r="L131" s="4" t="s">
        <v>4599</v>
      </c>
      <c r="M131" s="2"/>
      <c r="N131" s="4" t="s">
        <v>12144</v>
      </c>
      <c r="O131" s="4"/>
      <c r="P131" s="4" t="s">
        <v>12746</v>
      </c>
      <c r="Q131" s="2"/>
      <c r="R131" s="2"/>
      <c r="S131" s="2"/>
      <c r="T131" s="2"/>
      <c r="U131" s="2"/>
      <c r="V131" s="2" t="s">
        <v>12746</v>
      </c>
      <c r="W131" s="2"/>
      <c r="X131" s="6" t="s">
        <v>11911</v>
      </c>
      <c r="Y131" s="2" t="s">
        <v>12062</v>
      </c>
      <c r="Z131" s="2">
        <v>308</v>
      </c>
      <c r="AA131" s="2">
        <v>8</v>
      </c>
      <c r="AB131" s="2">
        <v>48</v>
      </c>
      <c r="AC131" s="2">
        <v>1</v>
      </c>
      <c r="AD131" s="2">
        <v>48</v>
      </c>
      <c r="AE131" s="22">
        <v>6</v>
      </c>
      <c r="AF131" s="2">
        <v>3</v>
      </c>
      <c r="AG131" s="2"/>
      <c r="AH131" s="2"/>
      <c r="AI131" s="2"/>
      <c r="AJ131" s="2"/>
      <c r="AK131" s="2"/>
      <c r="AL131" s="63">
        <f t="shared" si="9"/>
        <v>0</v>
      </c>
      <c r="AM131" s="63">
        <f t="shared" si="17"/>
        <v>0</v>
      </c>
      <c r="AN131" s="4">
        <v>4</v>
      </c>
      <c r="AO131" s="4">
        <v>1</v>
      </c>
      <c r="AP131" s="4">
        <v>1</v>
      </c>
      <c r="AQ131" s="4">
        <v>1</v>
      </c>
      <c r="AR131" s="4">
        <v>1</v>
      </c>
      <c r="AS131" s="4">
        <v>1</v>
      </c>
      <c r="AT131" s="4">
        <v>1</v>
      </c>
      <c r="AU131" s="4">
        <v>1</v>
      </c>
      <c r="AV131" s="4">
        <v>1</v>
      </c>
      <c r="AW131" s="4">
        <v>3</v>
      </c>
      <c r="AX131" s="4">
        <v>3</v>
      </c>
      <c r="AY131" s="4">
        <v>3</v>
      </c>
      <c r="AZ131" s="4">
        <v>3</v>
      </c>
      <c r="BA131" s="63">
        <f t="shared" si="10"/>
        <v>20</v>
      </c>
      <c r="BB131" s="2"/>
      <c r="BC131" s="2"/>
      <c r="BD131" s="6">
        <v>1587</v>
      </c>
      <c r="BE131" s="63">
        <f t="shared" si="11"/>
        <v>1587</v>
      </c>
      <c r="BF131" s="2"/>
      <c r="BG131" s="6">
        <v>1700</v>
      </c>
      <c r="BH131" s="2"/>
      <c r="BI131" s="2"/>
      <c r="BJ131" s="63">
        <f t="shared" si="18"/>
        <v>1700</v>
      </c>
      <c r="BK131" s="6">
        <v>44</v>
      </c>
      <c r="BL131" s="6">
        <v>7000</v>
      </c>
      <c r="BM131" s="2" t="s">
        <v>10036</v>
      </c>
      <c r="BN131" s="2"/>
      <c r="BO131" s="2"/>
      <c r="BP131" s="2"/>
      <c r="BQ131" s="2"/>
      <c r="BR131" s="2"/>
      <c r="BS131" s="2"/>
      <c r="BT131" s="2"/>
      <c r="BU131" s="2"/>
      <c r="BV131" s="2"/>
      <c r="BW131" s="2"/>
      <c r="BX131" s="2"/>
      <c r="BY131" s="2"/>
      <c r="BZ131" s="2"/>
      <c r="CA131" s="2"/>
      <c r="CB131" s="74"/>
      <c r="CC131" s="75">
        <v>8000</v>
      </c>
      <c r="CD131" s="2"/>
      <c r="CE131" s="2"/>
      <c r="CF131" s="2"/>
      <c r="CG131" s="2"/>
      <c r="CH131" s="2"/>
      <c r="CI131" s="2"/>
      <c r="CJ131" s="2"/>
      <c r="CK131" s="2"/>
      <c r="CL131" s="2"/>
      <c r="CM131" s="2"/>
      <c r="CN131" s="2"/>
      <c r="CO131" s="2"/>
      <c r="CP131" s="2"/>
      <c r="CQ131" s="2"/>
      <c r="CR131" s="4">
        <v>5300</v>
      </c>
      <c r="CS131" s="2"/>
      <c r="CT131" s="2"/>
      <c r="CU131" s="2"/>
      <c r="CV131" s="2"/>
      <c r="CW131" s="2"/>
      <c r="CX131" s="2"/>
      <c r="CY131" s="2"/>
      <c r="CZ131" s="2"/>
      <c r="DA131" s="2"/>
      <c r="DB131" s="2"/>
      <c r="DC131" s="2"/>
      <c r="DD131" s="2"/>
      <c r="DE131" s="2"/>
      <c r="DF131" s="2"/>
      <c r="DG131" s="2"/>
      <c r="DH131" s="2"/>
      <c r="DI131" s="2"/>
      <c r="DJ131" s="2"/>
      <c r="DK131" s="2"/>
      <c r="DL131" s="2"/>
      <c r="DM131" s="4">
        <v>25</v>
      </c>
      <c r="DN131" s="4">
        <v>300</v>
      </c>
      <c r="DO131" s="4">
        <v>135</v>
      </c>
      <c r="DP131" s="4">
        <v>245</v>
      </c>
      <c r="DQ131" s="2"/>
      <c r="DR131" s="2"/>
      <c r="DS131" s="2" t="s">
        <v>12498</v>
      </c>
      <c r="DU131" s="4" t="s">
        <v>32489</v>
      </c>
      <c r="DV131" s="4"/>
      <c r="DW131" s="4" t="s">
        <v>32496</v>
      </c>
    </row>
    <row r="132" spans="1:127">
      <c r="A132" s="61">
        <v>2904075</v>
      </c>
      <c r="B132" s="4" t="s">
        <v>4323</v>
      </c>
      <c r="D132" s="4" t="s">
        <v>4446</v>
      </c>
      <c r="E132" s="4" t="s">
        <v>4430</v>
      </c>
      <c r="F132" s="4" t="s">
        <v>4446</v>
      </c>
      <c r="G132" s="4" t="s">
        <v>12144</v>
      </c>
      <c r="H132" s="4" t="s">
        <v>17267</v>
      </c>
      <c r="I132" s="4" t="s">
        <v>4449</v>
      </c>
      <c r="J132" s="4" t="s">
        <v>4599</v>
      </c>
      <c r="L132" s="4" t="s">
        <v>4599</v>
      </c>
      <c r="M132" s="4" t="s">
        <v>4442</v>
      </c>
      <c r="N132" s="4" t="s">
        <v>12144</v>
      </c>
      <c r="O132" s="4"/>
      <c r="P132" s="4" t="s">
        <v>12746</v>
      </c>
      <c r="Q132" s="2"/>
      <c r="R132" s="2"/>
      <c r="S132" s="2"/>
      <c r="T132" s="2"/>
      <c r="U132" s="2"/>
      <c r="V132" s="2" t="s">
        <v>12746</v>
      </c>
      <c r="W132" s="2"/>
      <c r="X132" s="2" t="s">
        <v>14176</v>
      </c>
      <c r="Y132" s="2" t="s">
        <v>13746</v>
      </c>
      <c r="Z132" s="2">
        <v>264</v>
      </c>
      <c r="AA132" s="2">
        <v>8</v>
      </c>
      <c r="AB132" s="2">
        <v>44</v>
      </c>
      <c r="AC132" s="2">
        <v>1</v>
      </c>
      <c r="AD132" s="2">
        <v>44</v>
      </c>
      <c r="AE132" s="22">
        <v>5.5</v>
      </c>
      <c r="AF132" s="2"/>
      <c r="AG132" s="2"/>
      <c r="AH132" s="2"/>
      <c r="AI132" s="2"/>
      <c r="AJ132" s="2">
        <v>1</v>
      </c>
      <c r="AK132" s="2"/>
      <c r="AL132" s="63">
        <f t="shared" si="9"/>
        <v>1</v>
      </c>
      <c r="AM132" s="63">
        <f t="shared" si="17"/>
        <v>0</v>
      </c>
      <c r="AN132" s="4">
        <v>9</v>
      </c>
      <c r="AO132" s="4">
        <v>9</v>
      </c>
      <c r="AP132" s="4">
        <v>9</v>
      </c>
      <c r="AQ132" s="4">
        <v>8</v>
      </c>
      <c r="AR132" s="4">
        <v>8</v>
      </c>
      <c r="AS132" s="4">
        <v>7</v>
      </c>
      <c r="AT132" s="4">
        <v>1</v>
      </c>
      <c r="AU132" s="4">
        <v>3</v>
      </c>
      <c r="AV132" s="4">
        <v>6</v>
      </c>
      <c r="AW132" s="4">
        <v>8</v>
      </c>
      <c r="AX132" s="4">
        <v>9</v>
      </c>
      <c r="AY132" s="4">
        <v>16</v>
      </c>
      <c r="AZ132" s="4">
        <v>13</v>
      </c>
      <c r="BA132" s="63">
        <f t="shared" si="10"/>
        <v>97</v>
      </c>
      <c r="BB132" s="2"/>
      <c r="BC132" s="2">
        <v>2862</v>
      </c>
      <c r="BD132" s="6">
        <v>11998</v>
      </c>
      <c r="BE132" s="63">
        <f t="shared" si="11"/>
        <v>14860</v>
      </c>
      <c r="BF132" s="2"/>
      <c r="BG132" s="6">
        <v>12356</v>
      </c>
      <c r="BH132" s="2"/>
      <c r="BI132" s="2">
        <v>298</v>
      </c>
      <c r="BJ132" s="63">
        <f t="shared" si="18"/>
        <v>12654</v>
      </c>
      <c r="BK132" s="6">
        <v>914</v>
      </c>
      <c r="BL132" s="6">
        <v>62144</v>
      </c>
      <c r="BM132" s="2" t="s">
        <v>15003</v>
      </c>
      <c r="BN132" s="2"/>
      <c r="BO132" s="2"/>
      <c r="BP132" s="2"/>
      <c r="BQ132" s="2"/>
      <c r="BR132" s="2"/>
      <c r="BS132" s="2"/>
      <c r="BT132" s="2"/>
      <c r="BU132" s="2"/>
      <c r="BV132" s="2"/>
      <c r="BW132" s="2"/>
      <c r="BX132" s="2"/>
      <c r="BY132" s="2"/>
      <c r="BZ132" s="2"/>
      <c r="CA132" s="2"/>
      <c r="CB132" s="74"/>
      <c r="CC132" s="75"/>
      <c r="CD132" s="2"/>
      <c r="CE132" s="2"/>
      <c r="CF132" s="2"/>
      <c r="CG132" s="2"/>
      <c r="CH132" s="2"/>
      <c r="CI132" s="2"/>
      <c r="CJ132" s="2"/>
      <c r="CK132" s="2"/>
      <c r="CL132" s="2">
        <v>3</v>
      </c>
      <c r="CM132" s="2">
        <v>15</v>
      </c>
      <c r="CN132" s="2"/>
      <c r="CO132" s="2"/>
      <c r="CP132" s="2"/>
      <c r="CQ132" s="2"/>
      <c r="CR132" s="4">
        <v>49490</v>
      </c>
      <c r="CS132" s="2"/>
      <c r="CT132" s="2"/>
      <c r="CU132" s="2"/>
      <c r="CV132" s="2"/>
      <c r="CW132" s="2"/>
      <c r="CX132" s="2"/>
      <c r="CY132" s="2"/>
      <c r="CZ132" s="2"/>
      <c r="DA132" s="2"/>
      <c r="DB132" s="2"/>
      <c r="DC132" s="2"/>
      <c r="DD132" s="2"/>
      <c r="DE132" s="2"/>
      <c r="DF132" s="2"/>
      <c r="DG132" s="2"/>
      <c r="DH132" s="2"/>
      <c r="DI132" s="2"/>
      <c r="DJ132" s="2"/>
      <c r="DK132" s="2">
        <v>5960</v>
      </c>
      <c r="DL132" s="2">
        <v>298</v>
      </c>
      <c r="DM132" s="4">
        <v>200</v>
      </c>
      <c r="DN132" s="4">
        <v>2927</v>
      </c>
      <c r="DO132" s="2"/>
      <c r="DP132" s="2"/>
      <c r="DQ132" s="2">
        <v>3000</v>
      </c>
      <c r="DR132" s="2">
        <v>4302</v>
      </c>
      <c r="DS132" s="2" t="s">
        <v>12498</v>
      </c>
      <c r="DU132" s="4" t="s">
        <v>32497</v>
      </c>
      <c r="DV132" s="4" t="s">
        <v>25069</v>
      </c>
      <c r="DW132" s="4" t="s">
        <v>32498</v>
      </c>
    </row>
    <row r="133" spans="1:127">
      <c r="A133" s="61">
        <v>2904037</v>
      </c>
      <c r="B133" s="4" t="s">
        <v>5332</v>
      </c>
      <c r="D133" s="4" t="s">
        <v>5333</v>
      </c>
      <c r="E133" s="4" t="s">
        <v>5093</v>
      </c>
      <c r="F133" s="4" t="s">
        <v>4494</v>
      </c>
      <c r="G133" s="4" t="s">
        <v>12746</v>
      </c>
      <c r="H133" s="4" t="s">
        <v>17267</v>
      </c>
      <c r="I133" s="4" t="s">
        <v>4605</v>
      </c>
      <c r="J133" s="4" t="s">
        <v>4605</v>
      </c>
      <c r="L133" s="4" t="s">
        <v>5042</v>
      </c>
      <c r="M133" s="4"/>
      <c r="N133" s="4" t="s">
        <v>12746</v>
      </c>
      <c r="O133" s="4" t="s">
        <v>32317</v>
      </c>
      <c r="P133" s="4" t="s">
        <v>12746</v>
      </c>
      <c r="Q133" s="2"/>
      <c r="R133" s="2"/>
      <c r="S133" s="2"/>
      <c r="T133" s="2"/>
      <c r="U133" s="2"/>
      <c r="V133" s="6" t="s">
        <v>12746</v>
      </c>
      <c r="W133" s="2"/>
      <c r="X133" s="4" t="s">
        <v>13467</v>
      </c>
      <c r="Y133" s="4" t="s">
        <v>12678</v>
      </c>
      <c r="Z133" s="2">
        <v>305</v>
      </c>
      <c r="AA133" s="2">
        <v>8</v>
      </c>
      <c r="AB133" s="2">
        <v>48</v>
      </c>
      <c r="AC133" s="2">
        <v>1</v>
      </c>
      <c r="AD133" s="2">
        <v>48</v>
      </c>
      <c r="AE133" s="22">
        <v>6</v>
      </c>
      <c r="AF133" s="2">
        <v>1</v>
      </c>
      <c r="AG133" s="2"/>
      <c r="AH133" s="2"/>
      <c r="AI133" s="2"/>
      <c r="AJ133" s="2"/>
      <c r="AK133" s="2"/>
      <c r="AL133" s="63">
        <f t="shared" si="9"/>
        <v>0</v>
      </c>
      <c r="AM133" s="63">
        <f t="shared" si="17"/>
        <v>0</v>
      </c>
      <c r="AN133" s="4">
        <v>2</v>
      </c>
      <c r="AO133" s="4">
        <v>2</v>
      </c>
      <c r="AP133" s="4">
        <v>2</v>
      </c>
      <c r="AQ133" s="4">
        <v>2</v>
      </c>
      <c r="AR133" s="4">
        <v>2</v>
      </c>
      <c r="AS133" s="4">
        <v>2</v>
      </c>
      <c r="AT133" s="4">
        <v>2</v>
      </c>
      <c r="AU133" s="4">
        <v>2</v>
      </c>
      <c r="AV133" s="4">
        <v>2</v>
      </c>
      <c r="AW133" s="4">
        <v>2</v>
      </c>
      <c r="AX133" s="4">
        <v>2</v>
      </c>
      <c r="AY133" s="4">
        <v>2</v>
      </c>
      <c r="AZ133" s="4">
        <v>2</v>
      </c>
      <c r="BA133" s="63">
        <f t="shared" si="10"/>
        <v>24</v>
      </c>
      <c r="BD133" s="4">
        <v>1525</v>
      </c>
      <c r="BE133" s="63">
        <f t="shared" si="11"/>
        <v>1525</v>
      </c>
      <c r="BG133" s="4">
        <v>2273</v>
      </c>
      <c r="BI133" s="4"/>
      <c r="BJ133" s="63">
        <f t="shared" si="18"/>
        <v>2273</v>
      </c>
      <c r="BK133" s="4">
        <v>60</v>
      </c>
      <c r="BL133" s="4">
        <v>720</v>
      </c>
      <c r="BM133" s="2" t="s">
        <v>12906</v>
      </c>
      <c r="BN133" s="2">
        <v>143</v>
      </c>
      <c r="BO133" s="2">
        <v>4770</v>
      </c>
      <c r="BP133" s="2" t="s">
        <v>7206</v>
      </c>
      <c r="BQ133" s="2"/>
      <c r="BR133" s="2"/>
      <c r="BS133" s="2"/>
      <c r="BT133" s="2"/>
      <c r="BU133" s="2"/>
      <c r="BV133" s="2"/>
      <c r="BW133" s="2"/>
      <c r="BX133" s="2"/>
      <c r="BY133" s="2"/>
      <c r="BZ133" s="2"/>
      <c r="CA133" s="2"/>
      <c r="CB133" s="74"/>
      <c r="CC133" s="75">
        <v>5490</v>
      </c>
      <c r="CD133" s="2"/>
      <c r="CE133" s="2"/>
      <c r="CF133" s="2"/>
      <c r="CG133" s="2"/>
      <c r="CH133" s="2"/>
      <c r="CI133" s="2"/>
      <c r="CJ133" s="2"/>
      <c r="CK133" s="2"/>
      <c r="CN133" s="2"/>
      <c r="CO133" s="2"/>
      <c r="CP133" s="2"/>
      <c r="CQ133" s="2"/>
      <c r="CR133" s="4">
        <v>3217</v>
      </c>
      <c r="CS133" s="2"/>
      <c r="CT133" s="2"/>
      <c r="CU133" s="2"/>
      <c r="CV133" s="2"/>
      <c r="CW133" s="2"/>
      <c r="CX133" s="2"/>
      <c r="CY133" s="2"/>
      <c r="CZ133" s="2"/>
      <c r="DA133" s="2"/>
      <c r="DB133" s="2"/>
      <c r="DC133" s="2"/>
      <c r="DD133" s="2"/>
      <c r="DE133" s="2"/>
      <c r="DF133" s="2"/>
      <c r="DG133" s="2"/>
      <c r="DH133" s="2"/>
      <c r="DI133" s="2"/>
      <c r="DK133" s="4"/>
      <c r="DL133" s="4"/>
      <c r="DM133" s="4">
        <v>50</v>
      </c>
      <c r="DN133" s="4">
        <v>771</v>
      </c>
      <c r="DO133" s="4">
        <v>376</v>
      </c>
      <c r="DP133" s="4">
        <v>1252</v>
      </c>
      <c r="DQ133" s="2"/>
      <c r="DR133" s="2"/>
      <c r="DS133" s="2" t="s">
        <v>12498</v>
      </c>
      <c r="DU133" s="4"/>
      <c r="DV133" s="4"/>
      <c r="DW133" s="4"/>
    </row>
    <row r="134" spans="1:127">
      <c r="A134" s="61">
        <v>2904076</v>
      </c>
      <c r="B134" s="4" t="s">
        <v>4318</v>
      </c>
      <c r="D134" s="4" t="s">
        <v>4573</v>
      </c>
      <c r="E134" s="4" t="s">
        <v>4575</v>
      </c>
      <c r="F134" s="4" t="s">
        <v>4574</v>
      </c>
      <c r="G134" s="4" t="s">
        <v>12144</v>
      </c>
      <c r="H134" s="4" t="s">
        <v>17267</v>
      </c>
      <c r="I134" s="4" t="s">
        <v>4449</v>
      </c>
      <c r="J134" s="4" t="s">
        <v>4599</v>
      </c>
      <c r="L134" s="4" t="s">
        <v>4599</v>
      </c>
      <c r="M134" s="2"/>
      <c r="N134" s="4" t="s">
        <v>12144</v>
      </c>
      <c r="O134" s="4"/>
      <c r="P134" s="4" t="s">
        <v>12746</v>
      </c>
      <c r="Q134" s="2"/>
      <c r="R134" s="2"/>
      <c r="S134" s="2"/>
      <c r="T134" s="2"/>
      <c r="U134" s="2"/>
      <c r="V134" s="2" t="s">
        <v>12746</v>
      </c>
      <c r="W134" s="2"/>
      <c r="X134" s="2" t="s">
        <v>11911</v>
      </c>
      <c r="Y134" s="2" t="s">
        <v>12062</v>
      </c>
      <c r="Z134" s="2">
        <v>312</v>
      </c>
      <c r="AA134" s="2">
        <v>8</v>
      </c>
      <c r="AB134" s="2">
        <v>48</v>
      </c>
      <c r="AC134" s="2">
        <v>1</v>
      </c>
      <c r="AD134" s="2">
        <v>48</v>
      </c>
      <c r="AE134" s="22">
        <v>6</v>
      </c>
      <c r="AF134" s="2"/>
      <c r="AG134" s="2"/>
      <c r="AH134" s="2">
        <v>3</v>
      </c>
      <c r="AI134" s="2"/>
      <c r="AJ134" s="2"/>
      <c r="AK134" s="2"/>
      <c r="AL134" s="63">
        <f t="shared" ref="AL134:AL197" si="19">SUM(AH134,AJ134)</f>
        <v>3</v>
      </c>
      <c r="AM134" s="63">
        <f t="shared" si="17"/>
        <v>0</v>
      </c>
      <c r="AN134" s="4">
        <v>6</v>
      </c>
      <c r="AO134" s="4">
        <v>4</v>
      </c>
      <c r="AP134" s="4">
        <v>5</v>
      </c>
      <c r="AQ134" s="4">
        <v>7</v>
      </c>
      <c r="AR134" s="4">
        <v>8</v>
      </c>
      <c r="AS134" s="4">
        <v>6</v>
      </c>
      <c r="AT134" s="4">
        <v>3</v>
      </c>
      <c r="AU134" s="4">
        <v>8</v>
      </c>
      <c r="AV134" s="4">
        <v>6</v>
      </c>
      <c r="AW134" s="4">
        <v>5</v>
      </c>
      <c r="AX134" s="4">
        <v>5</v>
      </c>
      <c r="AY134" s="4">
        <v>6</v>
      </c>
      <c r="AZ134" s="4">
        <v>6</v>
      </c>
      <c r="BA134" s="63">
        <f t="shared" ref="BA134:BA197" si="20">SUM(AO134:AZ134)</f>
        <v>69</v>
      </c>
      <c r="BB134" s="4">
        <v>4765</v>
      </c>
      <c r="BC134" s="2"/>
      <c r="BD134" s="6">
        <v>11657</v>
      </c>
      <c r="BE134" s="63">
        <f t="shared" ref="BE134:BE197" si="21">SUM(BB134:BD134)</f>
        <v>16422</v>
      </c>
      <c r="BF134" s="2" t="s">
        <v>12236</v>
      </c>
      <c r="BG134" s="6">
        <v>6288</v>
      </c>
      <c r="BH134" s="2"/>
      <c r="BI134" s="2">
        <v>202</v>
      </c>
      <c r="BJ134" s="63">
        <f t="shared" si="18"/>
        <v>6490</v>
      </c>
      <c r="BK134" s="6">
        <v>1150</v>
      </c>
      <c r="BL134" s="6">
        <v>29147</v>
      </c>
      <c r="BM134" s="2" t="s">
        <v>12000</v>
      </c>
      <c r="BN134" s="2"/>
      <c r="BO134" s="2"/>
      <c r="BP134" s="2"/>
      <c r="BQ134" s="2"/>
      <c r="BR134" s="2"/>
      <c r="BS134" s="2"/>
      <c r="BT134" s="2"/>
      <c r="BU134" s="2"/>
      <c r="BV134" s="2"/>
      <c r="BW134" s="2"/>
      <c r="BX134" s="2"/>
      <c r="BY134" s="2"/>
      <c r="BZ134" s="2"/>
      <c r="CA134" s="2"/>
      <c r="CB134" s="74"/>
      <c r="CC134" s="75"/>
      <c r="CD134" s="2"/>
      <c r="CE134" s="2"/>
      <c r="CF134" s="2"/>
      <c r="CG134" s="2"/>
      <c r="CH134" s="2"/>
      <c r="CI134" s="2"/>
      <c r="CJ134" s="2"/>
      <c r="CK134" s="2"/>
      <c r="CL134" s="2">
        <v>5</v>
      </c>
      <c r="CM134" s="2">
        <v>17</v>
      </c>
      <c r="CN134" s="2"/>
      <c r="CO134" s="2"/>
      <c r="CP134" s="2"/>
      <c r="CQ134" s="2"/>
      <c r="CR134" s="4">
        <v>22657</v>
      </c>
      <c r="CS134" s="2"/>
      <c r="CT134" s="2"/>
      <c r="CU134" s="2"/>
      <c r="CV134" s="2"/>
      <c r="CW134" s="2"/>
      <c r="CX134" s="2"/>
      <c r="CY134" s="2"/>
      <c r="CZ134" s="2"/>
      <c r="DA134" s="2"/>
      <c r="DB134" s="2"/>
      <c r="DC134" s="2"/>
      <c r="DD134" s="2"/>
      <c r="DE134" s="2"/>
      <c r="DF134" s="2"/>
      <c r="DG134" s="2"/>
      <c r="DH134" s="2"/>
      <c r="DI134" s="2"/>
      <c r="DJ134" s="2"/>
      <c r="DK134" s="2">
        <v>390</v>
      </c>
      <c r="DL134" s="2">
        <v>202</v>
      </c>
      <c r="DM134" s="4">
        <v>300</v>
      </c>
      <c r="DN134" s="4">
        <v>3625</v>
      </c>
      <c r="DO134" s="4">
        <v>935</v>
      </c>
      <c r="DP134" s="4">
        <v>1925</v>
      </c>
      <c r="DQ134" s="2"/>
      <c r="DR134" s="2"/>
      <c r="DS134" s="2" t="s">
        <v>12498</v>
      </c>
      <c r="DU134" s="4"/>
      <c r="DV134" s="4"/>
      <c r="DW134" s="4"/>
    </row>
    <row r="135" spans="1:127">
      <c r="A135" s="61">
        <v>2904077</v>
      </c>
      <c r="B135" s="4" t="s">
        <v>4921</v>
      </c>
      <c r="D135" s="4" t="s">
        <v>4922</v>
      </c>
      <c r="E135" s="4" t="s">
        <v>4445</v>
      </c>
      <c r="F135" s="4" t="s">
        <v>4922</v>
      </c>
      <c r="G135" s="4" t="s">
        <v>12144</v>
      </c>
      <c r="H135" s="4" t="s">
        <v>17267</v>
      </c>
      <c r="I135" s="4" t="s">
        <v>4599</v>
      </c>
      <c r="J135" s="4" t="s">
        <v>4599</v>
      </c>
      <c r="L135" s="4" t="s">
        <v>4599</v>
      </c>
      <c r="M135" s="4" t="s">
        <v>12637</v>
      </c>
      <c r="N135" s="4" t="s">
        <v>12144</v>
      </c>
      <c r="O135" s="4"/>
      <c r="P135" s="4" t="s">
        <v>12746</v>
      </c>
      <c r="V135" s="3" t="s">
        <v>12746</v>
      </c>
      <c r="X135" s="3" t="s">
        <v>11911</v>
      </c>
      <c r="Y135" s="3" t="s">
        <v>12062</v>
      </c>
      <c r="Z135" s="3">
        <v>309</v>
      </c>
      <c r="AA135" s="3">
        <v>8</v>
      </c>
      <c r="AB135" s="3">
        <v>45</v>
      </c>
      <c r="AC135" s="3">
        <v>1</v>
      </c>
      <c r="AD135" s="3">
        <v>45</v>
      </c>
      <c r="AE135" s="5">
        <v>5.5</v>
      </c>
      <c r="AH135" s="3">
        <v>1</v>
      </c>
      <c r="AJ135" s="3">
        <v>25</v>
      </c>
      <c r="AK135" s="3">
        <v>2</v>
      </c>
      <c r="AL135" s="63">
        <f t="shared" si="19"/>
        <v>26</v>
      </c>
      <c r="AM135" s="63">
        <f t="shared" ref="AM135:AM143" si="22">SUM(AI135,AK135)</f>
        <v>2</v>
      </c>
      <c r="AN135" s="4">
        <v>66</v>
      </c>
      <c r="AO135" s="4">
        <v>33</v>
      </c>
      <c r="AP135" s="4">
        <v>27</v>
      </c>
      <c r="AQ135" s="4">
        <v>29</v>
      </c>
      <c r="AR135" s="4">
        <v>31</v>
      </c>
      <c r="AS135" s="4">
        <v>39</v>
      </c>
      <c r="AT135" s="4">
        <v>45</v>
      </c>
      <c r="AU135" s="4">
        <v>50</v>
      </c>
      <c r="AV135" s="4">
        <v>57</v>
      </c>
      <c r="AW135" s="4">
        <v>59</v>
      </c>
      <c r="AX135" s="4">
        <v>61</v>
      </c>
      <c r="AY135" s="4">
        <v>63</v>
      </c>
      <c r="AZ135" s="4">
        <v>64</v>
      </c>
      <c r="BA135" s="63">
        <f t="shared" si="20"/>
        <v>558</v>
      </c>
      <c r="BB135" s="4">
        <v>17359</v>
      </c>
      <c r="BC135" s="4">
        <v>142784</v>
      </c>
      <c r="BD135" s="4">
        <v>60637</v>
      </c>
      <c r="BE135" s="63">
        <f t="shared" si="21"/>
        <v>220780</v>
      </c>
      <c r="BF135" s="4" t="s">
        <v>11693</v>
      </c>
      <c r="BG135" s="4">
        <v>30662</v>
      </c>
      <c r="BH135" s="4">
        <v>676</v>
      </c>
      <c r="BI135" s="4">
        <v>676</v>
      </c>
      <c r="BJ135" s="64">
        <f t="shared" si="18"/>
        <v>32014</v>
      </c>
      <c r="BK135" s="4">
        <v>327</v>
      </c>
      <c r="BL135" s="4">
        <v>1287</v>
      </c>
      <c r="BM135" s="3" t="s">
        <v>13435</v>
      </c>
      <c r="BN135" s="4">
        <v>7458</v>
      </c>
      <c r="BO135" s="4">
        <v>508099</v>
      </c>
      <c r="BP135" s="4" t="s">
        <v>14537</v>
      </c>
      <c r="BR135" s="4"/>
      <c r="BS135" s="4"/>
      <c r="CB135" s="76"/>
      <c r="CC135" s="61">
        <v>442573</v>
      </c>
      <c r="CL135" s="4">
        <v>20</v>
      </c>
      <c r="CM135" s="4">
        <v>174</v>
      </c>
      <c r="CR135" s="4">
        <v>477372</v>
      </c>
      <c r="CS135" s="4">
        <v>922</v>
      </c>
      <c r="CT135" s="4">
        <v>676</v>
      </c>
      <c r="CU135" s="4" t="s">
        <v>12305</v>
      </c>
      <c r="CV135" s="4" t="s">
        <v>11111</v>
      </c>
      <c r="DK135" s="4">
        <v>9127</v>
      </c>
      <c r="DL135" s="4">
        <v>676</v>
      </c>
      <c r="DM135" s="4">
        <v>689</v>
      </c>
      <c r="DN135" s="4">
        <v>8274</v>
      </c>
      <c r="DO135" s="4">
        <v>506</v>
      </c>
      <c r="DP135" s="4">
        <v>1418</v>
      </c>
      <c r="DQ135" s="4">
        <v>616</v>
      </c>
      <c r="DR135" s="4">
        <v>8630</v>
      </c>
      <c r="DS135" s="2" t="s">
        <v>12498</v>
      </c>
      <c r="DU135" s="4" t="s">
        <v>32499</v>
      </c>
      <c r="DV135" s="4"/>
      <c r="DW135" s="4" t="s">
        <v>32500</v>
      </c>
    </row>
    <row r="136" spans="1:127">
      <c r="A136" s="61">
        <v>2904078</v>
      </c>
      <c r="B136" s="4" t="s">
        <v>4569</v>
      </c>
      <c r="D136" s="4" t="s">
        <v>4685</v>
      </c>
      <c r="E136" s="4" t="s">
        <v>4696</v>
      </c>
      <c r="F136" s="4" t="s">
        <v>4686</v>
      </c>
      <c r="G136" s="4" t="s">
        <v>12144</v>
      </c>
      <c r="H136" s="4" t="s">
        <v>17267</v>
      </c>
      <c r="I136" s="4" t="s">
        <v>4599</v>
      </c>
      <c r="J136" s="4" t="s">
        <v>4599</v>
      </c>
      <c r="L136" s="4" t="s">
        <v>4599</v>
      </c>
      <c r="N136" s="4" t="s">
        <v>12746</v>
      </c>
      <c r="O136" s="4" t="s">
        <v>32501</v>
      </c>
      <c r="P136" s="4" t="s">
        <v>12746</v>
      </c>
      <c r="V136" s="3" t="s">
        <v>12746</v>
      </c>
      <c r="X136" s="3" t="s">
        <v>11911</v>
      </c>
      <c r="Y136" s="3" t="s">
        <v>12062</v>
      </c>
      <c r="Z136" s="3">
        <v>250</v>
      </c>
      <c r="AA136" s="3">
        <v>8</v>
      </c>
      <c r="AB136" s="3">
        <v>40</v>
      </c>
      <c r="AC136" s="3">
        <v>1</v>
      </c>
      <c r="AD136" s="3">
        <v>40</v>
      </c>
      <c r="AE136" s="3">
        <v>5</v>
      </c>
      <c r="AH136" s="3">
        <v>2</v>
      </c>
      <c r="AJ136" s="3">
        <v>1</v>
      </c>
      <c r="AL136" s="63">
        <f t="shared" si="19"/>
        <v>3</v>
      </c>
      <c r="AM136" s="63">
        <f t="shared" si="22"/>
        <v>0</v>
      </c>
      <c r="AN136" s="4">
        <v>12</v>
      </c>
      <c r="AO136" s="3">
        <v>9</v>
      </c>
      <c r="AP136" s="3">
        <v>3</v>
      </c>
      <c r="AQ136" s="3">
        <v>5</v>
      </c>
      <c r="AR136" s="3">
        <v>7</v>
      </c>
      <c r="AS136" s="3">
        <v>9</v>
      </c>
      <c r="AT136" s="3">
        <v>10</v>
      </c>
      <c r="AU136" s="3">
        <v>12</v>
      </c>
      <c r="AV136" s="3">
        <v>9</v>
      </c>
      <c r="AW136" s="3">
        <v>9</v>
      </c>
      <c r="AX136" s="3">
        <v>11</v>
      </c>
      <c r="AY136" s="3">
        <v>11</v>
      </c>
      <c r="AZ136" s="3">
        <v>12</v>
      </c>
      <c r="BA136" s="63">
        <f t="shared" si="20"/>
        <v>107</v>
      </c>
      <c r="BB136" s="3">
        <v>7801</v>
      </c>
      <c r="BC136" s="3">
        <v>1678</v>
      </c>
      <c r="BD136" s="4">
        <v>13832</v>
      </c>
      <c r="BE136" s="63">
        <f t="shared" si="21"/>
        <v>23311</v>
      </c>
      <c r="BF136" s="4" t="s">
        <v>12236</v>
      </c>
      <c r="BG136" s="4">
        <v>14756</v>
      </c>
      <c r="BI136" s="4">
        <v>72</v>
      </c>
      <c r="BJ136" s="64">
        <f t="shared" si="18"/>
        <v>14828</v>
      </c>
      <c r="BK136" s="3">
        <v>525</v>
      </c>
      <c r="BL136" s="3">
        <v>20625</v>
      </c>
      <c r="BM136" s="3" t="s">
        <v>13626</v>
      </c>
      <c r="BO136" s="4">
        <v>20000</v>
      </c>
      <c r="BP136" s="4" t="s">
        <v>4697</v>
      </c>
      <c r="BR136" s="4"/>
      <c r="BS136" s="4"/>
      <c r="CB136" s="76"/>
      <c r="CC136" s="61"/>
      <c r="CL136" s="4">
        <v>4</v>
      </c>
      <c r="CM136" s="4">
        <v>3</v>
      </c>
      <c r="CR136" s="4">
        <v>25795</v>
      </c>
      <c r="DK136" s="4">
        <v>1450</v>
      </c>
      <c r="DL136" s="4">
        <v>72</v>
      </c>
      <c r="DM136" s="4">
        <v>1056</v>
      </c>
      <c r="DN136" s="4">
        <v>10568</v>
      </c>
      <c r="DO136" s="4">
        <v>1000</v>
      </c>
      <c r="DP136" s="4">
        <v>2165</v>
      </c>
      <c r="DQ136" s="4">
        <v>900</v>
      </c>
      <c r="DR136" s="4">
        <v>2023</v>
      </c>
      <c r="DS136" s="2" t="s">
        <v>12498</v>
      </c>
      <c r="DU136" s="4" t="s">
        <v>32502</v>
      </c>
      <c r="DV136" s="4"/>
      <c r="DW136" s="4" t="s">
        <v>32503</v>
      </c>
    </row>
    <row r="137" spans="1:127">
      <c r="A137" s="61">
        <v>2904079</v>
      </c>
      <c r="B137" s="4" t="s">
        <v>4207</v>
      </c>
      <c r="D137" s="4" t="s">
        <v>4700</v>
      </c>
      <c r="E137" s="4" t="s">
        <v>4692</v>
      </c>
      <c r="F137" s="4" t="s">
        <v>4820</v>
      </c>
      <c r="G137" s="4" t="s">
        <v>12746</v>
      </c>
      <c r="H137" s="4" t="s">
        <v>17267</v>
      </c>
      <c r="I137" s="4" t="s">
        <v>4599</v>
      </c>
      <c r="J137" s="4" t="s">
        <v>4599</v>
      </c>
      <c r="L137" s="4" t="s">
        <v>4599</v>
      </c>
      <c r="N137" s="4" t="s">
        <v>12144</v>
      </c>
      <c r="O137" s="4"/>
      <c r="P137" s="4" t="s">
        <v>12144</v>
      </c>
      <c r="V137" s="3" t="s">
        <v>12746</v>
      </c>
      <c r="X137" s="3" t="s">
        <v>11911</v>
      </c>
      <c r="Y137" s="3" t="s">
        <v>12074</v>
      </c>
      <c r="Z137" s="3">
        <v>306</v>
      </c>
      <c r="AA137" s="3">
        <v>9</v>
      </c>
      <c r="AB137" s="3">
        <v>50</v>
      </c>
      <c r="AC137" s="3">
        <v>1</v>
      </c>
      <c r="AD137" s="3">
        <v>50</v>
      </c>
      <c r="AE137" s="5">
        <v>5.5</v>
      </c>
      <c r="AF137" s="3">
        <v>1</v>
      </c>
      <c r="AL137" s="63">
        <f t="shared" si="19"/>
        <v>0</v>
      </c>
      <c r="AM137" s="63">
        <f t="shared" si="22"/>
        <v>0</v>
      </c>
      <c r="AN137" s="4">
        <v>3</v>
      </c>
      <c r="AO137" s="3">
        <v>2</v>
      </c>
      <c r="AP137" s="3">
        <v>3</v>
      </c>
      <c r="AQ137" s="3">
        <v>3</v>
      </c>
      <c r="AR137" s="3">
        <v>3</v>
      </c>
      <c r="AS137" s="3">
        <v>3</v>
      </c>
      <c r="AT137" s="3">
        <v>3</v>
      </c>
      <c r="AU137" s="3">
        <v>3</v>
      </c>
      <c r="AV137" s="3">
        <v>3</v>
      </c>
      <c r="AW137" s="3">
        <v>3</v>
      </c>
      <c r="AX137" s="3">
        <v>3</v>
      </c>
      <c r="AY137" s="3">
        <v>3</v>
      </c>
      <c r="AZ137" s="3">
        <v>3</v>
      </c>
      <c r="BA137" s="71">
        <f t="shared" si="20"/>
        <v>35</v>
      </c>
      <c r="BB137" s="3"/>
      <c r="BC137" s="3"/>
      <c r="BD137" s="4">
        <v>3245</v>
      </c>
      <c r="BE137" s="63">
        <f t="shared" si="21"/>
        <v>3245</v>
      </c>
      <c r="BG137" s="4">
        <v>2744</v>
      </c>
      <c r="BI137" s="4"/>
      <c r="BJ137" s="64">
        <f t="shared" si="18"/>
        <v>2744</v>
      </c>
      <c r="BK137" s="3">
        <v>375</v>
      </c>
      <c r="BL137" s="3">
        <v>12381</v>
      </c>
      <c r="BM137" s="3" t="s">
        <v>4327</v>
      </c>
      <c r="BO137" s="4">
        <v>920</v>
      </c>
      <c r="BP137" s="4" t="s">
        <v>16693</v>
      </c>
      <c r="BR137" s="4"/>
      <c r="BS137" s="4"/>
      <c r="CB137" s="76"/>
      <c r="CC137" s="61"/>
      <c r="CR137" s="4">
        <v>10557</v>
      </c>
      <c r="DK137" s="4"/>
      <c r="DL137" s="4"/>
      <c r="DM137" s="4">
        <v>105</v>
      </c>
      <c r="DN137" s="4">
        <v>1050</v>
      </c>
      <c r="DO137" s="4">
        <v>450</v>
      </c>
      <c r="DP137" s="4">
        <v>650</v>
      </c>
      <c r="DS137" s="2" t="s">
        <v>12498</v>
      </c>
      <c r="DU137" s="4"/>
      <c r="DV137" s="4"/>
      <c r="DW137" s="4" t="s">
        <v>32504</v>
      </c>
    </row>
    <row r="138" spans="1:127">
      <c r="A138" s="61">
        <v>2904080</v>
      </c>
      <c r="B138" s="4" t="s">
        <v>4083</v>
      </c>
      <c r="D138" s="4" t="s">
        <v>4084</v>
      </c>
      <c r="E138" s="4" t="s">
        <v>4328</v>
      </c>
      <c r="F138" s="4" t="s">
        <v>4084</v>
      </c>
      <c r="G138" s="4" t="s">
        <v>12144</v>
      </c>
      <c r="H138" s="4" t="s">
        <v>17267</v>
      </c>
      <c r="I138" s="4" t="s">
        <v>4599</v>
      </c>
      <c r="J138" s="4" t="s">
        <v>4599</v>
      </c>
      <c r="L138" s="4" t="s">
        <v>4599</v>
      </c>
      <c r="M138" s="4" t="s">
        <v>12637</v>
      </c>
      <c r="N138" s="4" t="s">
        <v>12144</v>
      </c>
      <c r="O138" s="4"/>
      <c r="P138" s="4" t="s">
        <v>12144</v>
      </c>
      <c r="V138" s="3" t="s">
        <v>12746</v>
      </c>
      <c r="X138" s="3" t="s">
        <v>11911</v>
      </c>
      <c r="Y138" s="3" t="s">
        <v>12074</v>
      </c>
      <c r="Z138" s="3">
        <v>305</v>
      </c>
      <c r="AA138" s="5">
        <v>8</v>
      </c>
      <c r="AB138" s="3">
        <v>52</v>
      </c>
      <c r="AC138" s="3">
        <v>1</v>
      </c>
      <c r="AD138" s="3">
        <v>52</v>
      </c>
      <c r="AE138" s="5">
        <v>6</v>
      </c>
      <c r="AH138" s="3">
        <v>2</v>
      </c>
      <c r="AI138" s="3">
        <v>2</v>
      </c>
      <c r="AL138" s="63">
        <f t="shared" si="19"/>
        <v>2</v>
      </c>
      <c r="AM138" s="63">
        <f t="shared" si="22"/>
        <v>2</v>
      </c>
      <c r="AN138" s="4">
        <v>3</v>
      </c>
      <c r="AO138" s="3">
        <v>3</v>
      </c>
      <c r="AP138" s="3">
        <v>3</v>
      </c>
      <c r="AQ138" s="3">
        <v>3</v>
      </c>
      <c r="AR138" s="3">
        <v>3</v>
      </c>
      <c r="AS138" s="3">
        <v>4</v>
      </c>
      <c r="AT138" s="3">
        <v>4</v>
      </c>
      <c r="AU138" s="3">
        <v>3</v>
      </c>
      <c r="AV138" s="3">
        <v>3</v>
      </c>
      <c r="AW138" s="3">
        <v>3</v>
      </c>
      <c r="AX138" s="3">
        <v>3</v>
      </c>
      <c r="AY138" s="3">
        <v>4</v>
      </c>
      <c r="AZ138" s="3">
        <v>4</v>
      </c>
      <c r="BA138" s="63">
        <f t="shared" si="20"/>
        <v>40</v>
      </c>
      <c r="BB138" s="3">
        <v>3501</v>
      </c>
      <c r="BC138" s="3">
        <v>4020</v>
      </c>
      <c r="BD138" s="4">
        <v>3995</v>
      </c>
      <c r="BE138" s="63">
        <f t="shared" si="21"/>
        <v>11516</v>
      </c>
      <c r="BF138" s="4" t="s">
        <v>12060</v>
      </c>
      <c r="BG138" s="4">
        <v>2707</v>
      </c>
      <c r="BH138" s="4">
        <v>540</v>
      </c>
      <c r="BI138" s="4">
        <v>420</v>
      </c>
      <c r="BJ138" s="64">
        <f t="shared" si="18"/>
        <v>3667</v>
      </c>
      <c r="BK138" s="4">
        <v>53</v>
      </c>
      <c r="BL138" s="4">
        <v>1327</v>
      </c>
      <c r="BM138" s="58" t="s">
        <v>353</v>
      </c>
      <c r="BN138" s="4">
        <v>3</v>
      </c>
      <c r="BO138" s="4">
        <v>1295</v>
      </c>
      <c r="BP138" s="4" t="s">
        <v>13087</v>
      </c>
      <c r="BQ138" s="4">
        <v>250</v>
      </c>
      <c r="BR138" s="4">
        <v>12900</v>
      </c>
      <c r="BS138" s="4" t="s">
        <v>8098</v>
      </c>
      <c r="BU138" s="4">
        <v>8445</v>
      </c>
      <c r="BV138" s="4" t="s">
        <v>4329</v>
      </c>
      <c r="BX138" s="4">
        <v>478</v>
      </c>
      <c r="BY138" s="4" t="s">
        <v>4333</v>
      </c>
      <c r="BZ138" s="3" t="s">
        <v>12144</v>
      </c>
      <c r="CB138" s="76">
        <v>25594</v>
      </c>
      <c r="CC138" s="61">
        <v>25594</v>
      </c>
      <c r="CL138" s="4">
        <v>10</v>
      </c>
      <c r="CM138" s="4">
        <v>26</v>
      </c>
      <c r="CR138" s="4">
        <v>21927</v>
      </c>
      <c r="CS138" s="4">
        <v>10</v>
      </c>
      <c r="CT138" s="4">
        <v>54</v>
      </c>
      <c r="CU138" s="4" t="s">
        <v>12305</v>
      </c>
      <c r="CV138" s="4" t="s">
        <v>11111</v>
      </c>
      <c r="DK138" s="4">
        <v>10500</v>
      </c>
      <c r="DL138" s="4">
        <v>420</v>
      </c>
      <c r="DM138" s="4">
        <v>79</v>
      </c>
      <c r="DN138" s="4">
        <v>792</v>
      </c>
      <c r="DO138" s="4">
        <v>240</v>
      </c>
      <c r="DP138" s="4">
        <v>780</v>
      </c>
      <c r="DS138" s="2" t="s">
        <v>12498</v>
      </c>
      <c r="DU138" s="4" t="s">
        <v>32505</v>
      </c>
      <c r="DV138" s="4"/>
      <c r="DW138" s="4"/>
    </row>
    <row r="139" spans="1:127">
      <c r="A139" s="61">
        <v>2904081</v>
      </c>
      <c r="B139" s="4" t="s">
        <v>4334</v>
      </c>
      <c r="D139" s="4" t="s">
        <v>4704</v>
      </c>
      <c r="E139" s="4" t="s">
        <v>5040</v>
      </c>
      <c r="F139" s="4" t="s">
        <v>4466</v>
      </c>
      <c r="G139" s="4" t="s">
        <v>12746</v>
      </c>
      <c r="H139" s="4" t="s">
        <v>17267</v>
      </c>
      <c r="I139" s="4" t="s">
        <v>4599</v>
      </c>
      <c r="J139" s="4" t="s">
        <v>4599</v>
      </c>
      <c r="L139" s="4" t="s">
        <v>4599</v>
      </c>
      <c r="N139" s="4" t="s">
        <v>12144</v>
      </c>
      <c r="O139" s="4"/>
      <c r="P139" s="4" t="s">
        <v>12746</v>
      </c>
      <c r="V139" s="3" t="s">
        <v>12746</v>
      </c>
      <c r="X139" s="3" t="s">
        <v>11911</v>
      </c>
      <c r="Y139" s="3" t="s">
        <v>12062</v>
      </c>
      <c r="Z139" s="3">
        <v>313</v>
      </c>
      <c r="AA139" s="3">
        <v>8</v>
      </c>
      <c r="AB139" s="3">
        <v>48</v>
      </c>
      <c r="AC139" s="3">
        <v>1</v>
      </c>
      <c r="AD139" s="3">
        <v>48</v>
      </c>
      <c r="AE139" s="5">
        <v>6</v>
      </c>
      <c r="AJ139" s="3">
        <v>2</v>
      </c>
      <c r="AL139" s="63">
        <f t="shared" si="19"/>
        <v>2</v>
      </c>
      <c r="AM139" s="63">
        <f t="shared" si="22"/>
        <v>0</v>
      </c>
      <c r="AN139" s="4">
        <v>7</v>
      </c>
      <c r="AO139" s="3">
        <v>7</v>
      </c>
      <c r="AP139" s="3">
        <v>7</v>
      </c>
      <c r="AQ139" s="3">
        <v>7</v>
      </c>
      <c r="AR139" s="3">
        <v>7</v>
      </c>
      <c r="AS139" s="3">
        <v>7</v>
      </c>
      <c r="AT139" s="3">
        <v>7</v>
      </c>
      <c r="AU139" s="3">
        <v>7</v>
      </c>
      <c r="AV139" s="3">
        <v>7</v>
      </c>
      <c r="AW139" s="3">
        <v>7</v>
      </c>
      <c r="AX139" s="3">
        <v>7</v>
      </c>
      <c r="AY139" s="3">
        <v>7</v>
      </c>
      <c r="AZ139" s="3">
        <v>7</v>
      </c>
      <c r="BA139" s="63">
        <f t="shared" si="20"/>
        <v>84</v>
      </c>
      <c r="BB139" s="3"/>
      <c r="BC139" s="3">
        <v>2704</v>
      </c>
      <c r="BD139" s="3">
        <v>6687</v>
      </c>
      <c r="BE139" s="63">
        <f t="shared" si="21"/>
        <v>9391</v>
      </c>
      <c r="BG139" s="4">
        <v>12951</v>
      </c>
      <c r="BI139" s="4">
        <v>30</v>
      </c>
      <c r="BJ139" s="64">
        <f t="shared" si="18"/>
        <v>12981</v>
      </c>
      <c r="BK139" s="4">
        <v>1583</v>
      </c>
      <c r="BL139" s="4">
        <v>47483</v>
      </c>
      <c r="BM139" s="3" t="s">
        <v>4327</v>
      </c>
      <c r="BO139" s="4"/>
      <c r="BP139" s="4"/>
      <c r="BR139" s="4"/>
      <c r="BS139" s="4"/>
      <c r="CB139" s="76"/>
      <c r="CC139" s="61"/>
      <c r="CL139" s="4">
        <v>1</v>
      </c>
      <c r="CM139" s="4">
        <v>2</v>
      </c>
      <c r="CR139" s="4">
        <v>34502</v>
      </c>
      <c r="DK139" s="4">
        <v>600</v>
      </c>
      <c r="DL139" s="4">
        <v>30</v>
      </c>
      <c r="DM139" s="4">
        <v>309</v>
      </c>
      <c r="DN139" s="4">
        <v>3096</v>
      </c>
      <c r="DO139" s="4">
        <v>768</v>
      </c>
      <c r="DP139" s="4">
        <v>1744</v>
      </c>
      <c r="DS139" s="2" t="s">
        <v>12498</v>
      </c>
      <c r="DU139" s="4" t="s">
        <v>32423</v>
      </c>
      <c r="DV139" s="4"/>
      <c r="DW139" s="4"/>
    </row>
    <row r="140" spans="1:127">
      <c r="A140" s="61">
        <v>2904082</v>
      </c>
      <c r="B140" s="4" t="s">
        <v>4589</v>
      </c>
      <c r="D140" s="4" t="s">
        <v>4596</v>
      </c>
      <c r="E140" s="4" t="s">
        <v>5052</v>
      </c>
      <c r="F140" s="4" t="s">
        <v>4470</v>
      </c>
      <c r="G140" s="4" t="s">
        <v>12144</v>
      </c>
      <c r="H140" s="4" t="s">
        <v>17267</v>
      </c>
      <c r="I140" s="4" t="s">
        <v>4599</v>
      </c>
      <c r="J140" s="4" t="s">
        <v>4599</v>
      </c>
      <c r="L140" s="4" t="s">
        <v>4599</v>
      </c>
      <c r="N140" s="4" t="s">
        <v>12144</v>
      </c>
      <c r="O140" s="4"/>
      <c r="P140" s="4" t="s">
        <v>12746</v>
      </c>
      <c r="V140" s="3" t="s">
        <v>12746</v>
      </c>
      <c r="X140" s="3" t="s">
        <v>11911</v>
      </c>
      <c r="Y140" s="3" t="s">
        <v>12074</v>
      </c>
      <c r="Z140" s="3">
        <v>305</v>
      </c>
      <c r="AA140" s="3">
        <v>8</v>
      </c>
      <c r="AB140" s="3">
        <v>48</v>
      </c>
      <c r="AC140" s="3">
        <v>1</v>
      </c>
      <c r="AD140" s="3">
        <v>48</v>
      </c>
      <c r="AE140" s="5">
        <v>6</v>
      </c>
      <c r="AH140" s="3">
        <v>1</v>
      </c>
      <c r="AJ140" s="3">
        <v>2</v>
      </c>
      <c r="AL140" s="63">
        <f t="shared" si="19"/>
        <v>3</v>
      </c>
      <c r="AM140" s="63">
        <f t="shared" si="22"/>
        <v>0</v>
      </c>
      <c r="AN140" s="4">
        <v>2</v>
      </c>
      <c r="AO140" s="3">
        <v>5</v>
      </c>
      <c r="AP140" s="3">
        <v>5</v>
      </c>
      <c r="AQ140" s="3">
        <v>5</v>
      </c>
      <c r="AR140" s="3">
        <v>5</v>
      </c>
      <c r="AS140" s="3">
        <v>5</v>
      </c>
      <c r="AT140" s="3">
        <v>5</v>
      </c>
      <c r="AU140" s="3">
        <v>5</v>
      </c>
      <c r="AV140" s="3">
        <v>5</v>
      </c>
      <c r="AW140" s="3">
        <v>5</v>
      </c>
      <c r="AX140" s="3">
        <v>5</v>
      </c>
      <c r="AY140" s="3">
        <v>5</v>
      </c>
      <c r="AZ140" s="3">
        <v>5</v>
      </c>
      <c r="BA140" s="63">
        <f t="shared" si="20"/>
        <v>60</v>
      </c>
      <c r="BB140" s="3">
        <v>6000</v>
      </c>
      <c r="BC140" s="3">
        <v>4800</v>
      </c>
      <c r="BD140" s="4">
        <v>3224</v>
      </c>
      <c r="BE140" s="63">
        <f t="shared" si="21"/>
        <v>14024</v>
      </c>
      <c r="BG140" s="4">
        <v>7038</v>
      </c>
      <c r="BI140" s="4">
        <v>202</v>
      </c>
      <c r="BJ140" s="64">
        <f t="shared" si="18"/>
        <v>7240</v>
      </c>
      <c r="BK140" s="4">
        <v>50</v>
      </c>
      <c r="BL140" s="4">
        <v>3715</v>
      </c>
      <c r="BM140" s="3" t="s">
        <v>13880</v>
      </c>
      <c r="BN140" s="4">
        <v>450</v>
      </c>
      <c r="BO140" s="4">
        <v>24600</v>
      </c>
      <c r="BP140" s="4" t="s">
        <v>4327</v>
      </c>
      <c r="BR140" s="4"/>
      <c r="BS140" s="4"/>
      <c r="CB140" s="76"/>
      <c r="CC140" s="61"/>
      <c r="CL140" s="4">
        <v>1</v>
      </c>
      <c r="CM140" s="4">
        <v>5</v>
      </c>
      <c r="CR140" s="4">
        <v>21075</v>
      </c>
      <c r="DK140" s="4">
        <v>4040</v>
      </c>
      <c r="DL140" s="4">
        <v>202</v>
      </c>
      <c r="DM140" s="4">
        <v>200</v>
      </c>
      <c r="DN140" s="4">
        <v>2000</v>
      </c>
      <c r="DO140" s="4">
        <v>500</v>
      </c>
      <c r="DP140" s="4">
        <v>500</v>
      </c>
      <c r="DQ140" s="4">
        <v>500</v>
      </c>
      <c r="DR140" s="4">
        <v>500</v>
      </c>
      <c r="DS140" s="2" t="s">
        <v>12498</v>
      </c>
      <c r="DU140" s="84" t="s">
        <v>32424</v>
      </c>
      <c r="DV140" s="4" t="s">
        <v>32425</v>
      </c>
      <c r="DW140" s="4" t="s">
        <v>32426</v>
      </c>
    </row>
    <row r="141" spans="1:127">
      <c r="A141" s="61">
        <v>2904083</v>
      </c>
      <c r="B141" s="4" t="s">
        <v>5168</v>
      </c>
      <c r="D141" s="4" t="s">
        <v>5169</v>
      </c>
      <c r="E141" s="4" t="s">
        <v>5170</v>
      </c>
      <c r="F141" s="4" t="s">
        <v>5169</v>
      </c>
      <c r="G141" s="4" t="s">
        <v>12746</v>
      </c>
      <c r="H141" s="4" t="s">
        <v>17267</v>
      </c>
      <c r="I141" s="4" t="s">
        <v>4599</v>
      </c>
      <c r="J141" s="4" t="s">
        <v>4599</v>
      </c>
      <c r="L141" s="4" t="s">
        <v>4599</v>
      </c>
      <c r="N141" s="4" t="s">
        <v>12144</v>
      </c>
      <c r="O141" s="4"/>
      <c r="P141" s="4" t="s">
        <v>12746</v>
      </c>
      <c r="V141" s="3" t="s">
        <v>12746</v>
      </c>
      <c r="X141" s="3" t="s">
        <v>11911</v>
      </c>
      <c r="Y141" s="3" t="s">
        <v>12062</v>
      </c>
      <c r="Z141" s="3">
        <v>300</v>
      </c>
      <c r="AA141" s="3">
        <v>8</v>
      </c>
      <c r="AB141" s="3">
        <v>48</v>
      </c>
      <c r="AC141" s="3">
        <v>1</v>
      </c>
      <c r="AD141" s="3">
        <v>48</v>
      </c>
      <c r="AE141" s="5">
        <v>6</v>
      </c>
      <c r="AF141" s="3">
        <v>1</v>
      </c>
      <c r="AJ141" s="3">
        <v>1</v>
      </c>
      <c r="AL141" s="63">
        <f t="shared" si="19"/>
        <v>1</v>
      </c>
      <c r="AM141" s="63">
        <f t="shared" si="22"/>
        <v>0</v>
      </c>
      <c r="AN141" s="4">
        <v>6</v>
      </c>
      <c r="AO141" s="3">
        <v>6</v>
      </c>
      <c r="AP141" s="3">
        <v>6</v>
      </c>
      <c r="AQ141" s="3">
        <v>6</v>
      </c>
      <c r="AR141" s="3">
        <v>6</v>
      </c>
      <c r="AS141" s="3">
        <v>6</v>
      </c>
      <c r="AT141" s="3">
        <v>6</v>
      </c>
      <c r="AU141" s="3">
        <v>6</v>
      </c>
      <c r="AV141" s="3">
        <v>6</v>
      </c>
      <c r="AW141" s="3">
        <v>6</v>
      </c>
      <c r="AX141" s="3">
        <v>6</v>
      </c>
      <c r="AY141" s="3">
        <v>6</v>
      </c>
      <c r="AZ141" s="3">
        <v>6</v>
      </c>
      <c r="BA141" s="63">
        <f t="shared" si="20"/>
        <v>72</v>
      </c>
      <c r="BB141" s="3"/>
      <c r="BC141" s="3">
        <v>1600</v>
      </c>
      <c r="BD141" s="4">
        <v>6000</v>
      </c>
      <c r="BE141" s="63">
        <f t="shared" si="21"/>
        <v>7600</v>
      </c>
      <c r="BG141" s="4">
        <v>3500</v>
      </c>
      <c r="BI141" s="4">
        <v>20</v>
      </c>
      <c r="BJ141" s="64">
        <f t="shared" si="18"/>
        <v>3520</v>
      </c>
      <c r="BK141" s="4">
        <v>500</v>
      </c>
      <c r="BL141" s="4">
        <v>16000</v>
      </c>
      <c r="BM141" s="3" t="s">
        <v>13626</v>
      </c>
      <c r="BO141" s="4">
        <v>7000</v>
      </c>
      <c r="BP141" s="4" t="s">
        <v>4317</v>
      </c>
      <c r="BR141" s="4"/>
      <c r="BS141" s="4"/>
      <c r="CB141" s="76"/>
      <c r="CC141" s="61"/>
      <c r="CL141" s="4">
        <v>3</v>
      </c>
      <c r="CM141" s="4">
        <v>5</v>
      </c>
      <c r="CR141" s="4">
        <v>19480</v>
      </c>
      <c r="DK141" s="4">
        <v>400</v>
      </c>
      <c r="DL141" s="4">
        <v>20</v>
      </c>
      <c r="DM141" s="4">
        <v>60</v>
      </c>
      <c r="DN141" s="4">
        <v>720</v>
      </c>
      <c r="DO141" s="4">
        <v>300</v>
      </c>
      <c r="DP141" s="4">
        <v>360</v>
      </c>
      <c r="DS141" s="2" t="s">
        <v>12498</v>
      </c>
      <c r="DU141" s="4" t="s">
        <v>32427</v>
      </c>
      <c r="DV141" s="4"/>
      <c r="DW141" s="84" t="s">
        <v>32428</v>
      </c>
    </row>
    <row r="142" spans="1:127">
      <c r="A142" s="61">
        <v>2904084</v>
      </c>
      <c r="B142" s="4" t="s">
        <v>4837</v>
      </c>
      <c r="D142" s="4" t="s">
        <v>5047</v>
      </c>
      <c r="E142" s="4" t="s">
        <v>5048</v>
      </c>
      <c r="F142" s="4" t="s">
        <v>4730</v>
      </c>
      <c r="G142" s="4" t="s">
        <v>12746</v>
      </c>
      <c r="H142" s="4" t="s">
        <v>17267</v>
      </c>
      <c r="I142" s="4" t="s">
        <v>4599</v>
      </c>
      <c r="J142" s="4" t="s">
        <v>4599</v>
      </c>
      <c r="L142" s="4" t="s">
        <v>4599</v>
      </c>
      <c r="N142" s="4" t="s">
        <v>12144</v>
      </c>
      <c r="O142" s="4"/>
      <c r="P142" s="4" t="s">
        <v>12746</v>
      </c>
      <c r="V142" s="3" t="s">
        <v>12746</v>
      </c>
      <c r="X142" s="3" t="s">
        <v>11911</v>
      </c>
      <c r="Y142" s="3" t="s">
        <v>12062</v>
      </c>
      <c r="Z142" s="3">
        <v>307</v>
      </c>
      <c r="AA142" s="3">
        <v>8</v>
      </c>
      <c r="AB142" s="3">
        <v>48</v>
      </c>
      <c r="AC142" s="3">
        <v>1</v>
      </c>
      <c r="AD142" s="3">
        <v>48</v>
      </c>
      <c r="AE142" s="5">
        <v>6</v>
      </c>
      <c r="AF142" s="3">
        <v>2</v>
      </c>
      <c r="AJ142" s="3">
        <v>2</v>
      </c>
      <c r="AL142" s="63">
        <f t="shared" si="19"/>
        <v>2</v>
      </c>
      <c r="AM142" s="63">
        <f t="shared" si="22"/>
        <v>0</v>
      </c>
      <c r="AN142" s="4">
        <v>32</v>
      </c>
      <c r="AO142" s="3">
        <v>28</v>
      </c>
      <c r="AP142" s="3">
        <v>31</v>
      </c>
      <c r="AQ142" s="3">
        <v>32</v>
      </c>
      <c r="AR142" s="3">
        <v>30</v>
      </c>
      <c r="AS142" s="3">
        <v>32</v>
      </c>
      <c r="AT142" s="3">
        <v>32</v>
      </c>
      <c r="AU142" s="3">
        <v>30</v>
      </c>
      <c r="AV142" s="3">
        <v>31</v>
      </c>
      <c r="AW142" s="3">
        <v>30</v>
      </c>
      <c r="AX142" s="3">
        <v>30</v>
      </c>
      <c r="AY142" s="3">
        <v>32</v>
      </c>
      <c r="AZ142" s="3">
        <v>32</v>
      </c>
      <c r="BA142" s="63">
        <f t="shared" si="20"/>
        <v>370</v>
      </c>
      <c r="BB142" s="3"/>
      <c r="BC142" s="3">
        <v>3542</v>
      </c>
      <c r="BD142" s="4">
        <v>56121</v>
      </c>
      <c r="BE142" s="63">
        <f t="shared" si="21"/>
        <v>59663</v>
      </c>
      <c r="BG142" s="4">
        <v>18567</v>
      </c>
      <c r="BI142" s="4">
        <v>268</v>
      </c>
      <c r="BJ142" s="64">
        <f t="shared" si="18"/>
        <v>18835</v>
      </c>
      <c r="BK142" s="4">
        <v>2202</v>
      </c>
      <c r="BL142" s="4">
        <v>86444</v>
      </c>
      <c r="BM142" s="3" t="s">
        <v>13626</v>
      </c>
      <c r="BO142" s="4"/>
      <c r="BP142" s="4"/>
      <c r="BR142" s="4"/>
      <c r="BS142" s="4"/>
      <c r="CB142" s="76"/>
      <c r="CC142" s="61"/>
      <c r="CL142" s="4">
        <v>7</v>
      </c>
      <c r="CM142" s="4">
        <v>36</v>
      </c>
      <c r="CR142" s="4">
        <v>67609</v>
      </c>
      <c r="DK142" s="4">
        <v>5260</v>
      </c>
      <c r="DL142" s="4">
        <v>268</v>
      </c>
      <c r="DM142" s="4">
        <v>1100</v>
      </c>
      <c r="DN142" s="4">
        <v>11000</v>
      </c>
      <c r="DO142" s="4">
        <v>500</v>
      </c>
      <c r="DP142" s="4">
        <v>7000</v>
      </c>
      <c r="DS142" s="2" t="s">
        <v>12498</v>
      </c>
      <c r="DU142" s="4" t="s">
        <v>32429</v>
      </c>
      <c r="DV142" s="4"/>
      <c r="DW142" s="4"/>
    </row>
    <row r="143" spans="1:127">
      <c r="A143" s="61">
        <v>2904085</v>
      </c>
      <c r="B143" s="4" t="s">
        <v>4701</v>
      </c>
      <c r="D143" s="4" t="s">
        <v>4702</v>
      </c>
      <c r="E143" s="4" t="s">
        <v>4595</v>
      </c>
      <c r="F143" s="4" t="s">
        <v>4703</v>
      </c>
      <c r="G143" s="4" t="s">
        <v>12746</v>
      </c>
      <c r="H143" s="4" t="s">
        <v>17267</v>
      </c>
      <c r="I143" s="4" t="s">
        <v>4599</v>
      </c>
      <c r="J143" s="4" t="s">
        <v>4599</v>
      </c>
      <c r="L143" s="4" t="s">
        <v>4599</v>
      </c>
      <c r="N143" s="4" t="s">
        <v>12144</v>
      </c>
      <c r="O143" s="4"/>
      <c r="P143" s="4" t="s">
        <v>12746</v>
      </c>
      <c r="V143" s="3" t="s">
        <v>12746</v>
      </c>
      <c r="X143" s="3" t="s">
        <v>11911</v>
      </c>
      <c r="Y143" s="3" t="s">
        <v>12062</v>
      </c>
      <c r="Z143" s="3">
        <v>308</v>
      </c>
      <c r="AA143" s="3">
        <v>8</v>
      </c>
      <c r="AB143" s="3">
        <v>44</v>
      </c>
      <c r="AC143" s="3">
        <v>1</v>
      </c>
      <c r="AD143" s="3">
        <v>44</v>
      </c>
      <c r="AE143" s="5">
        <v>5.5</v>
      </c>
      <c r="AF143" s="3">
        <v>2</v>
      </c>
      <c r="AL143" s="63">
        <f t="shared" si="19"/>
        <v>0</v>
      </c>
      <c r="AM143" s="63">
        <f t="shared" si="22"/>
        <v>0</v>
      </c>
      <c r="AN143" s="4">
        <v>6</v>
      </c>
      <c r="AO143" s="3">
        <v>6</v>
      </c>
      <c r="AP143" s="3">
        <v>6</v>
      </c>
      <c r="AQ143" s="3">
        <v>6</v>
      </c>
      <c r="AR143" s="3">
        <v>6</v>
      </c>
      <c r="AS143" s="3">
        <v>6</v>
      </c>
      <c r="AT143" s="3">
        <v>6</v>
      </c>
      <c r="AU143" s="3">
        <v>6</v>
      </c>
      <c r="AV143" s="3">
        <v>6</v>
      </c>
      <c r="AW143" s="3">
        <v>6</v>
      </c>
      <c r="AX143" s="3">
        <v>6</v>
      </c>
      <c r="AY143" s="3">
        <v>6</v>
      </c>
      <c r="AZ143" s="3">
        <v>6</v>
      </c>
      <c r="BA143" s="63">
        <f t="shared" si="20"/>
        <v>72</v>
      </c>
      <c r="BB143" s="3"/>
      <c r="BC143" s="3"/>
      <c r="BD143" s="4">
        <v>11700</v>
      </c>
      <c r="BE143" s="63">
        <f t="shared" si="21"/>
        <v>11700</v>
      </c>
      <c r="BG143" s="4">
        <v>13415</v>
      </c>
      <c r="BH143" s="4">
        <v>18</v>
      </c>
      <c r="BI143" s="4">
        <v>169</v>
      </c>
      <c r="BJ143" s="64">
        <f t="shared" si="18"/>
        <v>13602</v>
      </c>
      <c r="BK143" s="59">
        <v>629.5</v>
      </c>
      <c r="BL143" s="4">
        <v>25179</v>
      </c>
      <c r="BM143" s="3" t="s">
        <v>13626</v>
      </c>
      <c r="BO143" s="4">
        <v>3000</v>
      </c>
      <c r="BP143" s="4" t="s">
        <v>4476</v>
      </c>
      <c r="BR143" s="4"/>
      <c r="BS143" s="4"/>
      <c r="CB143" s="76"/>
      <c r="CC143" s="61"/>
      <c r="CL143" s="4">
        <v>5</v>
      </c>
      <c r="CM143" s="4">
        <v>9</v>
      </c>
      <c r="CR143" s="4">
        <v>14577</v>
      </c>
      <c r="CS143" s="4">
        <v>36</v>
      </c>
      <c r="CT143" s="4">
        <v>18</v>
      </c>
      <c r="CU143" s="4" t="s">
        <v>15384</v>
      </c>
      <c r="CV143" s="4" t="s">
        <v>11111</v>
      </c>
      <c r="DK143" s="4">
        <v>3400</v>
      </c>
      <c r="DL143" s="4">
        <v>169</v>
      </c>
      <c r="DM143" s="4">
        <v>600</v>
      </c>
      <c r="DN143" s="4">
        <v>6000</v>
      </c>
      <c r="DO143" s="4">
        <v>2000</v>
      </c>
      <c r="DP143" s="4">
        <v>4000</v>
      </c>
      <c r="DS143" s="2" t="s">
        <v>12498</v>
      </c>
      <c r="DU143" s="4" t="s">
        <v>32513</v>
      </c>
      <c r="DV143" s="4"/>
      <c r="DW143" s="4"/>
    </row>
    <row r="144" spans="1:127">
      <c r="A144" s="61">
        <v>2904038</v>
      </c>
      <c r="B144" s="4" t="s">
        <v>4742</v>
      </c>
      <c r="D144" s="59" t="s">
        <v>4251</v>
      </c>
      <c r="E144" s="4" t="s">
        <v>4501</v>
      </c>
      <c r="F144" s="4" t="s">
        <v>11578</v>
      </c>
      <c r="G144" s="4" t="s">
        <v>12144</v>
      </c>
      <c r="H144" s="4" t="s">
        <v>17267</v>
      </c>
      <c r="I144" s="4" t="s">
        <v>11678</v>
      </c>
      <c r="J144" s="4" t="s">
        <v>11678</v>
      </c>
      <c r="L144" s="4" t="s">
        <v>5042</v>
      </c>
      <c r="M144" s="4"/>
      <c r="N144" s="4" t="s">
        <v>12144</v>
      </c>
      <c r="O144" s="4"/>
      <c r="P144" s="4" t="s">
        <v>12144</v>
      </c>
      <c r="Q144" s="4" t="s">
        <v>12746</v>
      </c>
      <c r="R144" s="2"/>
      <c r="S144" s="2" t="s">
        <v>12144</v>
      </c>
      <c r="T144" s="2"/>
      <c r="U144" s="2" t="s">
        <v>4495</v>
      </c>
      <c r="V144" s="6" t="s">
        <v>12746</v>
      </c>
      <c r="W144" s="2"/>
      <c r="X144" s="4" t="s">
        <v>11911</v>
      </c>
      <c r="Y144" s="4" t="s">
        <v>12074</v>
      </c>
      <c r="Z144" s="2">
        <v>306</v>
      </c>
      <c r="AA144" s="2">
        <v>16</v>
      </c>
      <c r="AB144" s="2">
        <v>96</v>
      </c>
      <c r="AC144" s="2">
        <v>2</v>
      </c>
      <c r="AD144" s="2">
        <v>48</v>
      </c>
      <c r="AE144" s="22">
        <v>6</v>
      </c>
      <c r="AF144" s="2"/>
      <c r="AG144" s="2"/>
      <c r="AH144" s="2"/>
      <c r="AI144" s="2"/>
      <c r="AJ144" s="2">
        <v>6</v>
      </c>
      <c r="AK144" s="2">
        <v>1</v>
      </c>
      <c r="AL144" s="63">
        <f t="shared" si="19"/>
        <v>6</v>
      </c>
      <c r="AM144" s="63">
        <f>SUM(AK144,AI144)</f>
        <v>1</v>
      </c>
      <c r="AN144" s="4">
        <v>120</v>
      </c>
      <c r="AO144" s="4">
        <v>100</v>
      </c>
      <c r="AP144" s="4">
        <v>120</v>
      </c>
      <c r="AQ144" s="4">
        <v>120</v>
      </c>
      <c r="AR144" s="4">
        <v>120</v>
      </c>
      <c r="AS144" s="4">
        <v>120</v>
      </c>
      <c r="AT144" s="4">
        <v>120</v>
      </c>
      <c r="AU144" s="4">
        <v>120</v>
      </c>
      <c r="AV144" s="4">
        <v>120</v>
      </c>
      <c r="AW144" s="4">
        <v>120</v>
      </c>
      <c r="AX144" s="4">
        <v>120</v>
      </c>
      <c r="AY144" s="4">
        <v>120</v>
      </c>
      <c r="AZ144" s="4">
        <v>120</v>
      </c>
      <c r="BA144" s="63">
        <f t="shared" si="20"/>
        <v>1420</v>
      </c>
      <c r="BC144" s="4">
        <v>21600</v>
      </c>
      <c r="BD144" s="4">
        <v>235590</v>
      </c>
      <c r="BE144" s="63">
        <f t="shared" si="21"/>
        <v>257190</v>
      </c>
      <c r="BF144" s="4" t="s">
        <v>12060</v>
      </c>
      <c r="BG144" s="4">
        <v>295875</v>
      </c>
      <c r="BH144" s="4">
        <v>13400</v>
      </c>
      <c r="BI144" s="4">
        <v>3120</v>
      </c>
      <c r="BJ144" s="63">
        <f t="shared" si="18"/>
        <v>312395</v>
      </c>
      <c r="BK144" s="4">
        <v>19000</v>
      </c>
      <c r="BL144" s="4">
        <v>254000</v>
      </c>
      <c r="BM144" s="2" t="s">
        <v>14607</v>
      </c>
      <c r="BN144" s="2">
        <v>39000</v>
      </c>
      <c r="BO144" s="2">
        <v>518660</v>
      </c>
      <c r="BP144" s="2" t="s">
        <v>35863</v>
      </c>
      <c r="BQ144" s="2"/>
      <c r="BR144" s="2"/>
      <c r="BS144" s="2"/>
      <c r="BT144" s="2"/>
      <c r="BU144" s="2"/>
      <c r="BV144" s="2"/>
      <c r="BW144" s="2"/>
      <c r="BX144" s="2"/>
      <c r="BY144" s="2"/>
      <c r="BZ144" s="2"/>
      <c r="CA144" s="2"/>
      <c r="CB144" s="74"/>
      <c r="CC144" s="75">
        <v>772660</v>
      </c>
      <c r="CD144" s="2"/>
      <c r="CE144" s="2"/>
      <c r="CF144" s="2"/>
      <c r="CG144" s="2"/>
      <c r="CH144" s="2">
        <v>2</v>
      </c>
      <c r="CI144" s="2">
        <v>64</v>
      </c>
      <c r="CJ144" s="2"/>
      <c r="CK144" s="2"/>
      <c r="CL144" s="4">
        <v>12</v>
      </c>
      <c r="CM144" s="4">
        <v>425</v>
      </c>
      <c r="CN144" s="2"/>
      <c r="CO144" s="2"/>
      <c r="CP144" s="2"/>
      <c r="CQ144" s="2"/>
      <c r="CR144" s="4">
        <v>460265</v>
      </c>
      <c r="CS144" s="2">
        <v>138000</v>
      </c>
      <c r="CT144" s="2">
        <v>3500</v>
      </c>
      <c r="CU144" s="2" t="s">
        <v>11869</v>
      </c>
      <c r="CV144" s="2" t="s">
        <v>98</v>
      </c>
      <c r="CW144" s="2">
        <v>66000</v>
      </c>
      <c r="CX144" s="2">
        <v>9900</v>
      </c>
      <c r="CY144" s="2" t="s">
        <v>11869</v>
      </c>
      <c r="CZ144" s="2" t="s">
        <v>13475</v>
      </c>
      <c r="DA144" s="2"/>
      <c r="DB144" s="2"/>
      <c r="DC144" s="2"/>
      <c r="DD144" s="2"/>
      <c r="DE144" s="2"/>
      <c r="DF144" s="2"/>
      <c r="DG144" s="2"/>
      <c r="DH144" s="2"/>
      <c r="DI144" s="2"/>
      <c r="DK144" s="4">
        <v>26000</v>
      </c>
      <c r="DL144" s="4">
        <v>3120</v>
      </c>
      <c r="DM144" s="4">
        <v>10150</v>
      </c>
      <c r="DN144" s="4">
        <v>101500</v>
      </c>
      <c r="DO144" s="4">
        <v>37000</v>
      </c>
      <c r="DP144" s="4">
        <v>66500</v>
      </c>
      <c r="DS144" s="2" t="s">
        <v>12498</v>
      </c>
      <c r="DU144" s="4" t="s">
        <v>32330</v>
      </c>
      <c r="DV144" s="4" t="s">
        <v>32573</v>
      </c>
      <c r="DW144" s="4"/>
    </row>
    <row r="145" spans="1:127">
      <c r="A145" s="61">
        <v>2904086</v>
      </c>
      <c r="B145" s="4" t="s">
        <v>4368</v>
      </c>
      <c r="D145" s="4" t="s">
        <v>4247</v>
      </c>
      <c r="E145" s="4" t="s">
        <v>4715</v>
      </c>
      <c r="F145" s="4" t="s">
        <v>4248</v>
      </c>
      <c r="G145" s="4" t="s">
        <v>12144</v>
      </c>
      <c r="H145" s="4" t="s">
        <v>17267</v>
      </c>
      <c r="I145" s="4" t="s">
        <v>4249</v>
      </c>
      <c r="J145" s="4" t="s">
        <v>4249</v>
      </c>
      <c r="L145" s="4" t="s">
        <v>4599</v>
      </c>
      <c r="M145" s="4" t="s">
        <v>4604</v>
      </c>
      <c r="N145" s="4" t="s">
        <v>12144</v>
      </c>
      <c r="O145" s="4"/>
      <c r="P145" s="4" t="s">
        <v>12144</v>
      </c>
      <c r="V145" s="3" t="s">
        <v>12746</v>
      </c>
      <c r="X145" s="3" t="s">
        <v>4612</v>
      </c>
      <c r="Y145" s="3" t="s">
        <v>4613</v>
      </c>
      <c r="Z145" s="3">
        <v>307</v>
      </c>
      <c r="AA145" s="3">
        <v>8</v>
      </c>
      <c r="AB145" s="3">
        <v>48</v>
      </c>
      <c r="AC145" s="3">
        <v>1</v>
      </c>
      <c r="AD145" s="3">
        <v>48</v>
      </c>
      <c r="AE145" s="5">
        <v>6</v>
      </c>
      <c r="AH145" s="3">
        <v>2</v>
      </c>
      <c r="AI145" s="3">
        <v>1</v>
      </c>
      <c r="AK145" s="3">
        <v>1</v>
      </c>
      <c r="AL145" s="63">
        <f t="shared" si="19"/>
        <v>2</v>
      </c>
      <c r="AM145" s="63">
        <f t="shared" ref="AM145:AM154" si="23">SUM(AI145,AK145)</f>
        <v>2</v>
      </c>
      <c r="AN145" s="4">
        <v>3</v>
      </c>
      <c r="AO145" s="3">
        <v>3</v>
      </c>
      <c r="AP145" s="3">
        <v>3</v>
      </c>
      <c r="AQ145" s="3">
        <v>3</v>
      </c>
      <c r="AR145" s="3">
        <v>3</v>
      </c>
      <c r="AS145" s="3">
        <v>3</v>
      </c>
      <c r="AT145" s="3">
        <v>3</v>
      </c>
      <c r="AU145" s="3">
        <v>3</v>
      </c>
      <c r="AV145" s="3">
        <v>3</v>
      </c>
      <c r="AW145" s="3">
        <v>3</v>
      </c>
      <c r="AX145" s="3">
        <v>3</v>
      </c>
      <c r="AY145" s="3">
        <v>3</v>
      </c>
      <c r="AZ145" s="3">
        <v>3</v>
      </c>
      <c r="BA145" s="63">
        <f t="shared" si="20"/>
        <v>36</v>
      </c>
      <c r="BB145" s="3">
        <v>3000</v>
      </c>
      <c r="BC145" s="3">
        <v>907</v>
      </c>
      <c r="BD145" s="4">
        <v>2700</v>
      </c>
      <c r="BE145" s="63">
        <f t="shared" si="21"/>
        <v>6607</v>
      </c>
      <c r="BF145" s="4" t="s">
        <v>12060</v>
      </c>
      <c r="BG145" s="4">
        <v>1402</v>
      </c>
      <c r="BI145" s="4"/>
      <c r="BJ145" s="64">
        <f t="shared" si="18"/>
        <v>1402</v>
      </c>
      <c r="BK145" s="4">
        <v>255</v>
      </c>
      <c r="BL145" s="4">
        <v>15300</v>
      </c>
      <c r="BM145" s="4" t="s">
        <v>13087</v>
      </c>
      <c r="BO145" s="4"/>
      <c r="BP145" s="4"/>
      <c r="BR145" s="4"/>
      <c r="BS145" s="4"/>
      <c r="CB145" s="76"/>
      <c r="CC145" s="61"/>
      <c r="CR145" s="4">
        <v>13898</v>
      </c>
      <c r="DK145" s="4"/>
      <c r="DL145" s="4"/>
      <c r="DM145" s="4">
        <v>60</v>
      </c>
      <c r="DN145" s="4">
        <v>704</v>
      </c>
      <c r="DO145" s="4">
        <v>150</v>
      </c>
      <c r="DP145" s="4">
        <v>200</v>
      </c>
      <c r="DS145" s="2" t="s">
        <v>12498</v>
      </c>
      <c r="DU145" s="84" t="s">
        <v>32574</v>
      </c>
      <c r="DV145" s="4" t="s">
        <v>32575</v>
      </c>
      <c r="DW145" s="4" t="s">
        <v>32576</v>
      </c>
    </row>
    <row r="146" spans="1:127">
      <c r="A146" s="61">
        <v>2904087</v>
      </c>
      <c r="B146" s="4" t="s">
        <v>4614</v>
      </c>
      <c r="D146" s="4" t="s">
        <v>4370</v>
      </c>
      <c r="E146" s="4" t="s">
        <v>4505</v>
      </c>
      <c r="F146" s="4" t="s">
        <v>4370</v>
      </c>
      <c r="G146" s="4" t="s">
        <v>12144</v>
      </c>
      <c r="H146" s="4" t="s">
        <v>17267</v>
      </c>
      <c r="I146" s="4" t="s">
        <v>410</v>
      </c>
      <c r="J146" s="4" t="s">
        <v>888</v>
      </c>
      <c r="L146" s="4" t="s">
        <v>4599</v>
      </c>
      <c r="N146" s="4" t="s">
        <v>12144</v>
      </c>
      <c r="O146" s="4"/>
      <c r="P146" s="4" t="s">
        <v>12746</v>
      </c>
      <c r="V146" s="3" t="s">
        <v>12746</v>
      </c>
      <c r="X146" s="3" t="s">
        <v>11911</v>
      </c>
      <c r="Y146" s="3" t="s">
        <v>12062</v>
      </c>
      <c r="Z146" s="3">
        <v>308</v>
      </c>
      <c r="AA146" s="3">
        <v>8</v>
      </c>
      <c r="AB146" s="3">
        <v>44</v>
      </c>
      <c r="AC146" s="3">
        <v>1</v>
      </c>
      <c r="AD146" s="3">
        <v>44</v>
      </c>
      <c r="AE146" s="5">
        <v>5.5</v>
      </c>
      <c r="AH146" s="3">
        <v>2</v>
      </c>
      <c r="AL146" s="63">
        <f t="shared" si="19"/>
        <v>2</v>
      </c>
      <c r="AM146" s="63">
        <f t="shared" si="23"/>
        <v>0</v>
      </c>
      <c r="AN146" s="4">
        <v>2</v>
      </c>
      <c r="AO146" s="3">
        <v>2</v>
      </c>
      <c r="AP146" s="3">
        <v>2</v>
      </c>
      <c r="AQ146" s="3">
        <v>2</v>
      </c>
      <c r="AR146" s="3">
        <v>2</v>
      </c>
      <c r="AS146" s="3">
        <v>2</v>
      </c>
      <c r="AT146" s="3">
        <v>2</v>
      </c>
      <c r="AU146" s="3">
        <v>2</v>
      </c>
      <c r="AV146" s="3">
        <v>2</v>
      </c>
      <c r="AW146" s="3">
        <v>2</v>
      </c>
      <c r="AX146" s="3">
        <v>2</v>
      </c>
      <c r="AY146" s="3">
        <v>2</v>
      </c>
      <c r="AZ146" s="3">
        <v>2</v>
      </c>
      <c r="BA146" s="63">
        <f t="shared" si="20"/>
        <v>24</v>
      </c>
      <c r="BB146" s="3">
        <v>3120</v>
      </c>
      <c r="BC146" s="3"/>
      <c r="BD146" s="4">
        <v>2000</v>
      </c>
      <c r="BE146" s="63">
        <f t="shared" si="21"/>
        <v>5120</v>
      </c>
      <c r="BF146" s="4" t="s">
        <v>12060</v>
      </c>
      <c r="BG146" s="4">
        <v>1201</v>
      </c>
      <c r="BH146" s="4">
        <v>50</v>
      </c>
      <c r="BI146" s="4">
        <v>15</v>
      </c>
      <c r="BJ146" s="64">
        <f t="shared" si="18"/>
        <v>1266</v>
      </c>
      <c r="BK146" s="4">
        <v>183</v>
      </c>
      <c r="BL146" s="4">
        <v>7886</v>
      </c>
      <c r="BM146" s="3" t="s">
        <v>13626</v>
      </c>
      <c r="BO146" s="4"/>
      <c r="BP146" s="4"/>
      <c r="BR146" s="4"/>
      <c r="BS146" s="4"/>
      <c r="CB146" s="76"/>
      <c r="CC146" s="61">
        <v>7886</v>
      </c>
      <c r="CH146" s="3">
        <v>1</v>
      </c>
      <c r="CI146" s="3">
        <v>3</v>
      </c>
      <c r="CR146" s="4">
        <v>6620</v>
      </c>
      <c r="CS146" s="4">
        <v>333</v>
      </c>
      <c r="CT146" s="4">
        <v>50</v>
      </c>
      <c r="CU146" s="4" t="s">
        <v>11869</v>
      </c>
      <c r="CV146" s="4" t="s">
        <v>13475</v>
      </c>
      <c r="DK146" s="4">
        <v>300</v>
      </c>
      <c r="DL146" s="4">
        <v>15</v>
      </c>
      <c r="DM146" s="4">
        <v>50</v>
      </c>
      <c r="DN146" s="4">
        <v>400</v>
      </c>
      <c r="DO146" s="4">
        <v>250</v>
      </c>
      <c r="DP146" s="4">
        <v>125</v>
      </c>
      <c r="DS146" s="2" t="s">
        <v>12498</v>
      </c>
      <c r="DU146" s="4"/>
      <c r="DV146" s="4"/>
      <c r="DW146" s="4" t="s">
        <v>32514</v>
      </c>
    </row>
    <row r="147" spans="1:127">
      <c r="A147" s="61">
        <v>2904088</v>
      </c>
      <c r="B147" s="4" t="s">
        <v>4750</v>
      </c>
      <c r="D147" s="4" t="s">
        <v>4374</v>
      </c>
      <c r="E147" s="4" t="s">
        <v>600</v>
      </c>
      <c r="F147" s="4" t="s">
        <v>4391</v>
      </c>
      <c r="G147" s="4" t="s">
        <v>12746</v>
      </c>
      <c r="H147" s="4" t="s">
        <v>17267</v>
      </c>
      <c r="I147" s="4" t="s">
        <v>603</v>
      </c>
      <c r="J147" s="4" t="s">
        <v>603</v>
      </c>
      <c r="L147" s="4" t="s">
        <v>4599</v>
      </c>
      <c r="N147" s="4" t="s">
        <v>12144</v>
      </c>
      <c r="O147" s="4"/>
      <c r="P147" s="4" t="s">
        <v>12746</v>
      </c>
      <c r="V147" s="3" t="s">
        <v>12746</v>
      </c>
      <c r="X147" s="3" t="s">
        <v>11911</v>
      </c>
      <c r="Y147" s="3" t="s">
        <v>12062</v>
      </c>
      <c r="Z147" s="3">
        <v>280</v>
      </c>
      <c r="AA147" s="3">
        <v>8</v>
      </c>
      <c r="AB147" s="3">
        <v>48</v>
      </c>
      <c r="AC147" s="3">
        <v>1</v>
      </c>
      <c r="AD147" s="3">
        <v>48</v>
      </c>
      <c r="AE147" s="5">
        <v>6</v>
      </c>
      <c r="AF147" s="3">
        <v>1</v>
      </c>
      <c r="AL147" s="63">
        <f t="shared" si="19"/>
        <v>0</v>
      </c>
      <c r="AM147" s="63">
        <f t="shared" si="23"/>
        <v>0</v>
      </c>
      <c r="AN147" s="4">
        <v>4</v>
      </c>
      <c r="AO147" s="3">
        <v>4</v>
      </c>
      <c r="AP147" s="3">
        <v>4</v>
      </c>
      <c r="AQ147" s="3">
        <v>4</v>
      </c>
      <c r="AR147" s="3">
        <v>4</v>
      </c>
      <c r="AS147" s="3">
        <v>4</v>
      </c>
      <c r="AT147" s="3">
        <v>4</v>
      </c>
      <c r="AU147" s="3">
        <v>4</v>
      </c>
      <c r="AV147" s="3">
        <v>4</v>
      </c>
      <c r="AW147" s="3">
        <v>4</v>
      </c>
      <c r="AX147" s="3">
        <v>4</v>
      </c>
      <c r="AY147" s="3">
        <v>4</v>
      </c>
      <c r="AZ147" s="3">
        <v>4</v>
      </c>
      <c r="BA147" s="63">
        <f t="shared" si="20"/>
        <v>48</v>
      </c>
      <c r="BB147" s="3">
        <v>4000</v>
      </c>
      <c r="BC147" s="3"/>
      <c r="BD147" s="4">
        <v>5700</v>
      </c>
      <c r="BE147" s="63">
        <f t="shared" si="21"/>
        <v>9700</v>
      </c>
      <c r="BF147" s="4" t="s">
        <v>11693</v>
      </c>
      <c r="BG147" s="4">
        <v>8160</v>
      </c>
      <c r="BI147" s="4">
        <v>348</v>
      </c>
      <c r="BJ147" s="64">
        <f t="shared" si="18"/>
        <v>8508</v>
      </c>
      <c r="BK147" s="4">
        <v>6000</v>
      </c>
      <c r="BL147" s="4">
        <v>24000</v>
      </c>
      <c r="BM147" s="3" t="s">
        <v>13435</v>
      </c>
      <c r="BO147" s="4"/>
      <c r="BP147" s="4"/>
      <c r="BR147" s="4"/>
      <c r="BS147" s="4"/>
      <c r="CB147" s="76"/>
      <c r="CC147" s="61">
        <v>24000</v>
      </c>
      <c r="CL147" s="4">
        <v>1</v>
      </c>
      <c r="CM147" s="4">
        <v>10</v>
      </c>
      <c r="CR147" s="4">
        <v>15492</v>
      </c>
      <c r="DK147" s="4">
        <v>6960</v>
      </c>
      <c r="DL147" s="4">
        <v>348</v>
      </c>
      <c r="DM147" s="4">
        <v>1000</v>
      </c>
      <c r="DN147" s="4">
        <v>6300</v>
      </c>
      <c r="DO147" s="4">
        <v>3750</v>
      </c>
      <c r="DP147" s="4">
        <v>1860</v>
      </c>
      <c r="DS147" s="2" t="s">
        <v>12498</v>
      </c>
      <c r="DU147" s="4"/>
      <c r="DV147" s="4"/>
      <c r="DW147" s="4"/>
    </row>
    <row r="148" spans="1:127">
      <c r="A148" s="61">
        <v>2904089</v>
      </c>
      <c r="B148" s="4" t="s">
        <v>4392</v>
      </c>
      <c r="D148" s="59" t="s">
        <v>104</v>
      </c>
      <c r="E148" s="4" t="s">
        <v>4387</v>
      </c>
      <c r="F148" s="4" t="s">
        <v>13127</v>
      </c>
      <c r="G148" s="4" t="s">
        <v>12144</v>
      </c>
      <c r="H148" s="4" t="s">
        <v>17267</v>
      </c>
      <c r="I148" s="4" t="s">
        <v>4386</v>
      </c>
      <c r="J148" s="4" t="s">
        <v>4386</v>
      </c>
      <c r="L148" s="4" t="s">
        <v>4599</v>
      </c>
      <c r="M148" s="4" t="s">
        <v>4388</v>
      </c>
      <c r="N148" s="4" t="s">
        <v>12144</v>
      </c>
      <c r="O148" s="4"/>
      <c r="P148" s="4" t="s">
        <v>12746</v>
      </c>
      <c r="V148" s="3" t="s">
        <v>12746</v>
      </c>
      <c r="X148" s="3" t="s">
        <v>11911</v>
      </c>
      <c r="Y148" s="3" t="s">
        <v>12062</v>
      </c>
      <c r="Z148" s="3">
        <v>305</v>
      </c>
      <c r="AA148" s="3">
        <v>8</v>
      </c>
      <c r="AB148" s="3">
        <v>48</v>
      </c>
      <c r="AC148" s="3">
        <v>1</v>
      </c>
      <c r="AD148" s="3">
        <v>48</v>
      </c>
      <c r="AE148" s="5">
        <v>5.5</v>
      </c>
      <c r="AH148" s="3">
        <v>4</v>
      </c>
      <c r="AJ148" s="3">
        <v>1</v>
      </c>
      <c r="AK148" s="3">
        <v>1</v>
      </c>
      <c r="AL148" s="63">
        <f t="shared" si="19"/>
        <v>5</v>
      </c>
      <c r="AM148" s="63">
        <f t="shared" si="23"/>
        <v>1</v>
      </c>
      <c r="AN148" s="4">
        <v>8</v>
      </c>
      <c r="AO148" s="4">
        <v>7</v>
      </c>
      <c r="AP148" s="4">
        <v>8</v>
      </c>
      <c r="AQ148" s="4">
        <v>8</v>
      </c>
      <c r="AR148" s="4">
        <v>8</v>
      </c>
      <c r="AS148" s="4">
        <v>9</v>
      </c>
      <c r="AT148" s="4">
        <v>9</v>
      </c>
      <c r="AU148" s="4">
        <v>9</v>
      </c>
      <c r="AV148" s="4">
        <v>8</v>
      </c>
      <c r="AW148" s="4">
        <v>9</v>
      </c>
      <c r="AX148" s="4">
        <v>9</v>
      </c>
      <c r="AY148" s="4">
        <v>9</v>
      </c>
      <c r="AZ148" s="4">
        <v>8</v>
      </c>
      <c r="BA148" s="63">
        <f t="shared" si="20"/>
        <v>101</v>
      </c>
      <c r="BB148" s="4">
        <v>12300</v>
      </c>
      <c r="BC148" s="4">
        <v>2700</v>
      </c>
      <c r="BD148" s="4">
        <v>14000</v>
      </c>
      <c r="BE148" s="63">
        <f t="shared" si="21"/>
        <v>29000</v>
      </c>
      <c r="BF148" s="4" t="s">
        <v>12060</v>
      </c>
      <c r="BG148" s="4">
        <v>16000</v>
      </c>
      <c r="BI148" s="4">
        <v>400</v>
      </c>
      <c r="BJ148" s="64">
        <f t="shared" si="18"/>
        <v>16400</v>
      </c>
      <c r="BK148" s="4">
        <v>1400</v>
      </c>
      <c r="BL148" s="4">
        <v>46000</v>
      </c>
      <c r="BM148" s="3" t="s">
        <v>8418</v>
      </c>
      <c r="BN148" s="4">
        <v>85</v>
      </c>
      <c r="BO148" s="4">
        <v>6400</v>
      </c>
      <c r="BP148" s="4" t="s">
        <v>13880</v>
      </c>
      <c r="BQ148" s="4">
        <v>140</v>
      </c>
      <c r="BR148" s="4">
        <v>5000</v>
      </c>
      <c r="BS148" s="4" t="s">
        <v>4327</v>
      </c>
      <c r="BT148" s="4">
        <v>12</v>
      </c>
      <c r="BU148" s="4">
        <v>500</v>
      </c>
      <c r="BV148" s="4" t="s">
        <v>13363</v>
      </c>
      <c r="BW148" s="4">
        <v>10</v>
      </c>
      <c r="BX148" s="4">
        <v>150</v>
      </c>
      <c r="BY148" s="4" t="s">
        <v>14537</v>
      </c>
      <c r="BZ148" s="3" t="s">
        <v>12144</v>
      </c>
      <c r="CB148" s="76">
        <v>58150</v>
      </c>
      <c r="CC148" s="61"/>
      <c r="CL148" s="4">
        <v>6</v>
      </c>
      <c r="CM148" s="4">
        <v>29</v>
      </c>
      <c r="CR148" s="4">
        <v>41750</v>
      </c>
      <c r="DK148" s="4">
        <v>13200</v>
      </c>
      <c r="DL148" s="4">
        <v>400</v>
      </c>
      <c r="DM148" s="4">
        <v>460</v>
      </c>
      <c r="DN148" s="4">
        <v>5078</v>
      </c>
      <c r="DO148" s="4">
        <v>1194</v>
      </c>
      <c r="DP148" s="4">
        <v>1121</v>
      </c>
      <c r="DS148" s="2" t="s">
        <v>12498</v>
      </c>
      <c r="DU148" s="84" t="s">
        <v>32515</v>
      </c>
      <c r="DV148" s="4"/>
      <c r="DW148" s="4"/>
    </row>
    <row r="149" spans="1:127">
      <c r="A149" s="61">
        <v>2904090</v>
      </c>
      <c r="B149" s="4" t="s">
        <v>4624</v>
      </c>
      <c r="D149" s="59" t="s">
        <v>29576</v>
      </c>
      <c r="E149" s="59" t="s">
        <v>29578</v>
      </c>
      <c r="F149" s="59" t="s">
        <v>29577</v>
      </c>
      <c r="G149" s="4" t="s">
        <v>12746</v>
      </c>
      <c r="H149" s="4" t="s">
        <v>17267</v>
      </c>
      <c r="I149" s="4" t="s">
        <v>4386</v>
      </c>
      <c r="J149" s="4" t="s">
        <v>4386</v>
      </c>
      <c r="L149" s="4" t="s">
        <v>4599</v>
      </c>
      <c r="N149" s="4" t="s">
        <v>12144</v>
      </c>
      <c r="O149" s="4" t="s">
        <v>32516</v>
      </c>
      <c r="P149" s="4" t="s">
        <v>12746</v>
      </c>
      <c r="U149" s="4" t="s">
        <v>12638</v>
      </c>
      <c r="V149" s="3" t="s">
        <v>12746</v>
      </c>
      <c r="X149" s="3" t="s">
        <v>11911</v>
      </c>
      <c r="Y149" s="3" t="s">
        <v>12062</v>
      </c>
      <c r="Z149" s="3">
        <v>281</v>
      </c>
      <c r="AA149" s="3">
        <v>8</v>
      </c>
      <c r="AB149" s="3">
        <v>44</v>
      </c>
      <c r="AC149" s="3">
        <v>1</v>
      </c>
      <c r="AD149" s="3">
        <v>44</v>
      </c>
      <c r="AE149" s="5">
        <v>5.5</v>
      </c>
      <c r="AF149" s="3">
        <v>1</v>
      </c>
      <c r="AL149" s="63">
        <f t="shared" si="19"/>
        <v>0</v>
      </c>
      <c r="AM149" s="63">
        <f t="shared" si="23"/>
        <v>0</v>
      </c>
      <c r="AN149" s="4">
        <v>24</v>
      </c>
      <c r="AO149" s="4">
        <v>35</v>
      </c>
      <c r="AP149" s="4">
        <v>30</v>
      </c>
      <c r="AQ149" s="4">
        <v>30</v>
      </c>
      <c r="AR149" s="4">
        <v>24</v>
      </c>
      <c r="AS149" s="4">
        <v>32</v>
      </c>
      <c r="AT149" s="4">
        <v>37</v>
      </c>
      <c r="AU149" s="4">
        <v>33</v>
      </c>
      <c r="AV149" s="4">
        <v>34</v>
      </c>
      <c r="AW149" s="4">
        <v>25</v>
      </c>
      <c r="AX149" s="4">
        <v>19</v>
      </c>
      <c r="AY149" s="4">
        <v>24</v>
      </c>
      <c r="AZ149" s="4">
        <v>24</v>
      </c>
      <c r="BA149" s="63">
        <f t="shared" si="20"/>
        <v>347</v>
      </c>
      <c r="BB149" s="3"/>
      <c r="BC149" s="3"/>
      <c r="BD149" s="4">
        <v>56961</v>
      </c>
      <c r="BE149" s="63">
        <f t="shared" si="21"/>
        <v>56961</v>
      </c>
      <c r="BG149" s="4">
        <v>16274</v>
      </c>
      <c r="BI149" s="4">
        <v>360</v>
      </c>
      <c r="BJ149" s="64">
        <f t="shared" si="18"/>
        <v>16634</v>
      </c>
      <c r="BK149" s="59">
        <v>3860</v>
      </c>
      <c r="BL149" s="4">
        <v>96527</v>
      </c>
      <c r="BM149" s="3" t="s">
        <v>13626</v>
      </c>
      <c r="BO149" s="4"/>
      <c r="BP149" s="4"/>
      <c r="BR149" s="4"/>
      <c r="BS149" s="4"/>
      <c r="CB149" s="76"/>
      <c r="CC149" s="61"/>
      <c r="CL149" s="4">
        <v>13</v>
      </c>
      <c r="CM149" s="4">
        <v>45</v>
      </c>
      <c r="CR149" s="4">
        <v>79893</v>
      </c>
      <c r="DK149" s="4">
        <v>1344</v>
      </c>
      <c r="DL149" s="4">
        <v>360</v>
      </c>
      <c r="DM149" s="4">
        <v>772</v>
      </c>
      <c r="DN149" s="4">
        <v>12209</v>
      </c>
      <c r="DO149" s="4">
        <v>2702</v>
      </c>
      <c r="DP149" s="4">
        <v>4065</v>
      </c>
      <c r="DS149" s="2" t="s">
        <v>12498</v>
      </c>
      <c r="DU149" s="4" t="s">
        <v>32517</v>
      </c>
      <c r="DV149" s="4"/>
      <c r="DW149" s="4"/>
    </row>
    <row r="150" spans="1:127">
      <c r="A150" s="61">
        <v>2904091</v>
      </c>
      <c r="B150" s="4" t="s">
        <v>4145</v>
      </c>
      <c r="D150" s="4" t="s">
        <v>4023</v>
      </c>
      <c r="E150" s="4" t="s">
        <v>4021</v>
      </c>
      <c r="F150" s="4" t="s">
        <v>4266</v>
      </c>
      <c r="G150" s="4" t="s">
        <v>12144</v>
      </c>
      <c r="H150" s="4" t="s">
        <v>17267</v>
      </c>
      <c r="I150" s="4" t="s">
        <v>4386</v>
      </c>
      <c r="J150" s="4" t="s">
        <v>4386</v>
      </c>
      <c r="L150" s="4" t="s">
        <v>4599</v>
      </c>
      <c r="N150" s="4" t="s">
        <v>12144</v>
      </c>
      <c r="O150" s="4"/>
      <c r="P150" s="4" t="s">
        <v>12746</v>
      </c>
      <c r="V150" s="3" t="s">
        <v>12746</v>
      </c>
      <c r="X150" s="3" t="s">
        <v>11911</v>
      </c>
      <c r="Y150" s="3" t="s">
        <v>12062</v>
      </c>
      <c r="Z150" s="3">
        <v>290</v>
      </c>
      <c r="AA150" s="3">
        <v>9</v>
      </c>
      <c r="AB150" s="3">
        <v>54</v>
      </c>
      <c r="AC150" s="3">
        <v>1</v>
      </c>
      <c r="AD150" s="3">
        <v>54</v>
      </c>
      <c r="AE150" s="5">
        <v>5</v>
      </c>
      <c r="AH150" s="3">
        <v>2</v>
      </c>
      <c r="AJ150" s="3">
        <v>1</v>
      </c>
      <c r="AL150" s="63">
        <f t="shared" si="19"/>
        <v>3</v>
      </c>
      <c r="AM150" s="63">
        <f t="shared" si="23"/>
        <v>0</v>
      </c>
      <c r="AN150" s="4">
        <v>4</v>
      </c>
      <c r="AO150" s="4">
        <v>8</v>
      </c>
      <c r="AP150" s="4">
        <v>7</v>
      </c>
      <c r="AQ150" s="4">
        <v>5</v>
      </c>
      <c r="AR150" s="4">
        <v>5</v>
      </c>
      <c r="AS150" s="4">
        <v>5</v>
      </c>
      <c r="AT150" s="4">
        <v>4</v>
      </c>
      <c r="AU150" s="4">
        <v>4</v>
      </c>
      <c r="AV150" s="4">
        <v>6</v>
      </c>
      <c r="AW150" s="4">
        <v>4</v>
      </c>
      <c r="AX150" s="4">
        <v>4</v>
      </c>
      <c r="AY150" s="4">
        <v>4</v>
      </c>
      <c r="AZ150" s="4">
        <v>4</v>
      </c>
      <c r="BA150" s="63">
        <f t="shared" si="20"/>
        <v>60</v>
      </c>
      <c r="BB150" s="4">
        <v>2600</v>
      </c>
      <c r="BC150" s="4">
        <v>1560</v>
      </c>
      <c r="BD150" s="4">
        <v>7130</v>
      </c>
      <c r="BE150" s="63">
        <f t="shared" si="21"/>
        <v>11290</v>
      </c>
      <c r="BG150" s="4">
        <v>4019</v>
      </c>
      <c r="BI150" s="4">
        <v>974</v>
      </c>
      <c r="BJ150" s="64">
        <f t="shared" si="18"/>
        <v>4993</v>
      </c>
      <c r="BK150" s="4">
        <v>1900</v>
      </c>
      <c r="BL150" s="4">
        <v>11906</v>
      </c>
      <c r="BM150" s="3" t="s">
        <v>13435</v>
      </c>
      <c r="BO150" s="4">
        <v>6620</v>
      </c>
      <c r="BP150" s="4" t="s">
        <v>4022</v>
      </c>
      <c r="BR150" s="4"/>
      <c r="BS150" s="4"/>
      <c r="CB150" s="76"/>
      <c r="CC150" s="61"/>
      <c r="CL150" s="4">
        <v>9</v>
      </c>
      <c r="CM150" s="4">
        <v>118</v>
      </c>
      <c r="CR150" s="4">
        <v>13593</v>
      </c>
      <c r="DK150" s="4">
        <v>45880</v>
      </c>
      <c r="DL150" s="4">
        <v>974</v>
      </c>
      <c r="DM150" s="4">
        <v>334</v>
      </c>
      <c r="DN150" s="4">
        <v>3853</v>
      </c>
      <c r="DS150" s="2" t="s">
        <v>12498</v>
      </c>
      <c r="DU150" s="4" t="s">
        <v>32518</v>
      </c>
      <c r="DV150" s="4"/>
      <c r="DW150" s="4" t="s">
        <v>32519</v>
      </c>
    </row>
    <row r="151" spans="1:127">
      <c r="A151" s="61">
        <v>2904092</v>
      </c>
      <c r="B151" s="4" t="s">
        <v>4024</v>
      </c>
      <c r="D151" s="59" t="s">
        <v>528</v>
      </c>
      <c r="E151" s="4" t="s">
        <v>3897</v>
      </c>
      <c r="F151" s="59" t="s">
        <v>1021</v>
      </c>
      <c r="G151" s="4" t="s">
        <v>12746</v>
      </c>
      <c r="H151" s="4" t="s">
        <v>17267</v>
      </c>
      <c r="I151" s="4" t="s">
        <v>3896</v>
      </c>
      <c r="J151" s="4" t="s">
        <v>1642</v>
      </c>
      <c r="L151" s="4" t="s">
        <v>4599</v>
      </c>
      <c r="M151" s="3" t="s">
        <v>4268</v>
      </c>
      <c r="N151" s="4" t="s">
        <v>12144</v>
      </c>
      <c r="O151" s="4"/>
      <c r="P151" s="4" t="s">
        <v>12746</v>
      </c>
      <c r="V151" s="3" t="s">
        <v>12746</v>
      </c>
      <c r="X151" s="3" t="s">
        <v>11911</v>
      </c>
      <c r="Y151" s="3" t="s">
        <v>12062</v>
      </c>
      <c r="Z151" s="3">
        <v>100</v>
      </c>
      <c r="AA151" s="3">
        <v>9</v>
      </c>
      <c r="AB151" s="3">
        <v>54</v>
      </c>
      <c r="AC151" s="3">
        <v>1</v>
      </c>
      <c r="AD151" s="3">
        <v>54</v>
      </c>
      <c r="AE151" s="5">
        <v>6</v>
      </c>
      <c r="AF151" s="3">
        <v>2</v>
      </c>
      <c r="AL151" s="63">
        <f t="shared" si="19"/>
        <v>0</v>
      </c>
      <c r="AM151" s="63">
        <f t="shared" si="23"/>
        <v>0</v>
      </c>
      <c r="AN151" s="4">
        <v>2</v>
      </c>
      <c r="AO151" s="4">
        <v>2</v>
      </c>
      <c r="AP151" s="4">
        <v>2</v>
      </c>
      <c r="AQ151" s="4">
        <v>2</v>
      </c>
      <c r="AR151" s="4">
        <v>2</v>
      </c>
      <c r="AS151" s="4">
        <v>2</v>
      </c>
      <c r="AT151" s="4">
        <v>2</v>
      </c>
      <c r="AU151" s="4">
        <v>2</v>
      </c>
      <c r="AV151" s="4">
        <v>2</v>
      </c>
      <c r="AW151" s="4">
        <v>2</v>
      </c>
      <c r="AX151" s="4">
        <v>2</v>
      </c>
      <c r="AY151" s="4">
        <v>2</v>
      </c>
      <c r="AZ151" s="4">
        <v>2</v>
      </c>
      <c r="BA151" s="63">
        <f t="shared" si="20"/>
        <v>24</v>
      </c>
      <c r="BB151" s="3"/>
      <c r="BC151" s="3"/>
      <c r="BD151" s="4">
        <v>4000</v>
      </c>
      <c r="BE151" s="63">
        <f t="shared" si="21"/>
        <v>4000</v>
      </c>
      <c r="BF151" s="4" t="s">
        <v>12060</v>
      </c>
      <c r="BG151" s="4">
        <v>5000</v>
      </c>
      <c r="BI151" s="4">
        <v>250</v>
      </c>
      <c r="BJ151" s="64">
        <f t="shared" si="18"/>
        <v>5250</v>
      </c>
      <c r="BK151" s="4">
        <v>700</v>
      </c>
      <c r="BL151" s="4">
        <v>17500</v>
      </c>
      <c r="BM151" s="3" t="s">
        <v>13719</v>
      </c>
      <c r="BO151" s="4"/>
      <c r="BP151" s="4"/>
      <c r="BR151" s="4"/>
      <c r="BS151" s="4"/>
      <c r="CB151" s="76"/>
      <c r="CC151" s="61"/>
      <c r="CL151" s="4">
        <v>2</v>
      </c>
      <c r="CM151" s="4">
        <v>23</v>
      </c>
      <c r="CR151" s="4">
        <v>12250</v>
      </c>
      <c r="DK151" s="4">
        <v>5000</v>
      </c>
      <c r="DL151" s="4">
        <v>250</v>
      </c>
      <c r="DM151" s="4">
        <v>100</v>
      </c>
      <c r="DN151" s="4">
        <v>1100</v>
      </c>
      <c r="DO151" s="4">
        <v>500</v>
      </c>
      <c r="DP151" s="4">
        <v>1000</v>
      </c>
      <c r="DS151" s="2" t="s">
        <v>12498</v>
      </c>
      <c r="DU151" s="4" t="s">
        <v>32520</v>
      </c>
      <c r="DV151" s="4"/>
      <c r="DW151" s="4"/>
    </row>
    <row r="152" spans="1:127">
      <c r="A152" s="61">
        <v>2904093</v>
      </c>
      <c r="B152" s="4" t="s">
        <v>4273</v>
      </c>
      <c r="D152" s="4" t="s">
        <v>4628</v>
      </c>
      <c r="E152" s="4" t="s">
        <v>4519</v>
      </c>
      <c r="F152" s="4" t="s">
        <v>11578</v>
      </c>
      <c r="G152" s="4" t="s">
        <v>12144</v>
      </c>
      <c r="H152" s="4" t="s">
        <v>17267</v>
      </c>
      <c r="I152" s="4" t="s">
        <v>4629</v>
      </c>
      <c r="J152" s="4" t="s">
        <v>4629</v>
      </c>
      <c r="L152" s="4" t="s">
        <v>4599</v>
      </c>
      <c r="N152" s="4" t="s">
        <v>12144</v>
      </c>
      <c r="O152" s="4"/>
      <c r="P152" s="4" t="s">
        <v>12746</v>
      </c>
      <c r="U152" s="4" t="s">
        <v>4977</v>
      </c>
      <c r="V152" s="3" t="s">
        <v>12746</v>
      </c>
      <c r="X152" s="3" t="s">
        <v>11911</v>
      </c>
      <c r="Y152" s="3" t="s">
        <v>12074</v>
      </c>
      <c r="Z152" s="3">
        <v>289</v>
      </c>
      <c r="AA152" s="3">
        <v>8</v>
      </c>
      <c r="AB152" s="3">
        <v>44</v>
      </c>
      <c r="AC152" s="3">
        <v>1</v>
      </c>
      <c r="AD152" s="3">
        <v>44</v>
      </c>
      <c r="AE152" s="5">
        <v>5.5</v>
      </c>
      <c r="AF152" s="3">
        <v>5</v>
      </c>
      <c r="AL152" s="63">
        <f t="shared" si="19"/>
        <v>0</v>
      </c>
      <c r="AM152" s="63">
        <f t="shared" si="23"/>
        <v>0</v>
      </c>
      <c r="AN152" s="4">
        <v>125</v>
      </c>
      <c r="AO152" s="4">
        <v>155</v>
      </c>
      <c r="AP152" s="4">
        <v>155</v>
      </c>
      <c r="AQ152" s="4">
        <v>150</v>
      </c>
      <c r="AR152" s="4">
        <v>145</v>
      </c>
      <c r="AS152" s="4">
        <v>145</v>
      </c>
      <c r="AT152" s="4">
        <v>145</v>
      </c>
      <c r="AU152" s="4">
        <v>145</v>
      </c>
      <c r="AV152" s="4">
        <v>145</v>
      </c>
      <c r="AW152" s="4">
        <v>140</v>
      </c>
      <c r="AX152" s="4">
        <v>140</v>
      </c>
      <c r="AY152" s="4">
        <v>140</v>
      </c>
      <c r="AZ152" s="4">
        <v>140</v>
      </c>
      <c r="BA152" s="63">
        <f t="shared" si="20"/>
        <v>1745</v>
      </c>
      <c r="BC152" s="4">
        <v>14700</v>
      </c>
      <c r="BD152" s="4">
        <v>295000</v>
      </c>
      <c r="BE152" s="63">
        <f t="shared" si="21"/>
        <v>309700</v>
      </c>
      <c r="BG152" s="4">
        <v>340000</v>
      </c>
      <c r="BH152" s="4">
        <v>150</v>
      </c>
      <c r="BI152" s="4">
        <v>3000</v>
      </c>
      <c r="BJ152" s="64">
        <f t="shared" si="18"/>
        <v>343150</v>
      </c>
      <c r="BK152" s="4">
        <v>25300</v>
      </c>
      <c r="BL152" s="4">
        <v>375480</v>
      </c>
      <c r="BM152" s="3" t="s">
        <v>7658</v>
      </c>
      <c r="BN152" s="4">
        <v>12740</v>
      </c>
      <c r="BO152" s="4">
        <v>150000</v>
      </c>
      <c r="BP152" s="2" t="s">
        <v>35862</v>
      </c>
      <c r="BQ152" s="4">
        <v>28034</v>
      </c>
      <c r="BR152" s="6">
        <v>366520</v>
      </c>
      <c r="BS152" s="2" t="s">
        <v>35863</v>
      </c>
      <c r="CB152" s="76"/>
      <c r="CC152" s="61">
        <v>692000</v>
      </c>
      <c r="CL152" s="4">
        <v>18</v>
      </c>
      <c r="CM152" s="4">
        <v>728</v>
      </c>
      <c r="CR152" s="4">
        <v>548850</v>
      </c>
      <c r="CS152" s="4">
        <v>5040</v>
      </c>
      <c r="CT152" s="4">
        <v>150</v>
      </c>
      <c r="CU152" s="4" t="s">
        <v>11869</v>
      </c>
      <c r="CV152" s="4" t="s">
        <v>98</v>
      </c>
      <c r="DK152" s="4">
        <v>250000</v>
      </c>
      <c r="DL152" s="4">
        <v>3000</v>
      </c>
      <c r="DM152" s="4">
        <v>11562</v>
      </c>
      <c r="DN152" s="4">
        <v>115629</v>
      </c>
      <c r="DO152" s="4">
        <v>16518</v>
      </c>
      <c r="DP152" s="4">
        <v>24000</v>
      </c>
      <c r="DQ152" s="4">
        <v>24777</v>
      </c>
      <c r="DR152" s="4">
        <v>49554</v>
      </c>
      <c r="DS152" s="2" t="s">
        <v>12498</v>
      </c>
      <c r="DU152" s="4" t="s">
        <v>32330</v>
      </c>
      <c r="DV152" s="4" t="s">
        <v>32383</v>
      </c>
      <c r="DW152" s="4"/>
    </row>
    <row r="153" spans="1:127">
      <c r="A153" s="61">
        <v>2904094</v>
      </c>
      <c r="B153" s="4" t="s">
        <v>4980</v>
      </c>
      <c r="D153" s="4" t="s">
        <v>4890</v>
      </c>
      <c r="E153" s="4" t="s">
        <v>4872</v>
      </c>
      <c r="F153" s="4" t="s">
        <v>4893</v>
      </c>
      <c r="G153" s="4" t="s">
        <v>12144</v>
      </c>
      <c r="H153" s="4" t="s">
        <v>17267</v>
      </c>
      <c r="I153" s="4" t="s">
        <v>5109</v>
      </c>
      <c r="J153" s="4" t="s">
        <v>4599</v>
      </c>
      <c r="K153" s="59" t="s">
        <v>29872</v>
      </c>
      <c r="L153" s="4" t="s">
        <v>4599</v>
      </c>
      <c r="M153" s="4" t="s">
        <v>5108</v>
      </c>
      <c r="N153" s="4" t="s">
        <v>12144</v>
      </c>
      <c r="O153" s="4"/>
      <c r="P153" s="4" t="s">
        <v>12746</v>
      </c>
      <c r="V153" s="3" t="s">
        <v>12746</v>
      </c>
      <c r="X153" s="3" t="s">
        <v>11911</v>
      </c>
      <c r="Y153" s="3" t="s">
        <v>12062</v>
      </c>
      <c r="Z153" s="3">
        <v>308</v>
      </c>
      <c r="AA153" s="3">
        <v>9</v>
      </c>
      <c r="AB153" s="3">
        <v>54</v>
      </c>
      <c r="AC153" s="3">
        <v>1</v>
      </c>
      <c r="AD153" s="3">
        <v>54</v>
      </c>
      <c r="AE153" s="5">
        <v>6</v>
      </c>
      <c r="AJ153" s="3">
        <v>3</v>
      </c>
      <c r="AL153" s="63">
        <f t="shared" si="19"/>
        <v>3</v>
      </c>
      <c r="AM153" s="63">
        <f t="shared" si="23"/>
        <v>0</v>
      </c>
      <c r="AN153" s="4">
        <v>37</v>
      </c>
      <c r="AO153" s="4">
        <v>55</v>
      </c>
      <c r="AP153" s="4">
        <v>40</v>
      </c>
      <c r="AQ153" s="4">
        <v>40</v>
      </c>
      <c r="AR153" s="4">
        <v>50</v>
      </c>
      <c r="AS153" s="4">
        <v>46</v>
      </c>
      <c r="AT153" s="4">
        <v>45</v>
      </c>
      <c r="AU153" s="4">
        <v>45</v>
      </c>
      <c r="AV153" s="4">
        <v>54</v>
      </c>
      <c r="AW153" s="4">
        <v>92</v>
      </c>
      <c r="AX153" s="4">
        <v>82</v>
      </c>
      <c r="AY153" s="4">
        <v>49</v>
      </c>
      <c r="AZ153" s="4">
        <v>37</v>
      </c>
      <c r="BA153" s="63">
        <f t="shared" si="20"/>
        <v>635</v>
      </c>
      <c r="BC153" s="4">
        <v>6773</v>
      </c>
      <c r="BD153" s="4">
        <v>75925</v>
      </c>
      <c r="BE153" s="63">
        <f t="shared" si="21"/>
        <v>82698</v>
      </c>
      <c r="BG153" s="4">
        <v>67329</v>
      </c>
      <c r="BI153" s="4">
        <v>1725</v>
      </c>
      <c r="BJ153" s="64">
        <f t="shared" si="18"/>
        <v>69054</v>
      </c>
      <c r="BK153" s="4">
        <v>8199</v>
      </c>
      <c r="BL153" s="4">
        <v>122985</v>
      </c>
      <c r="BM153" t="s">
        <v>35862</v>
      </c>
      <c r="BN153" s="4">
        <v>3626</v>
      </c>
      <c r="BO153" s="6">
        <v>86353</v>
      </c>
      <c r="BP153" s="2" t="s">
        <v>35863</v>
      </c>
      <c r="BR153" s="4"/>
      <c r="BS153" s="4"/>
      <c r="CB153" s="76"/>
      <c r="CC153" s="61"/>
      <c r="CL153" s="4">
        <v>7</v>
      </c>
      <c r="CM153" s="4">
        <v>282</v>
      </c>
      <c r="CR153" s="4">
        <v>140284</v>
      </c>
      <c r="DK153" s="4">
        <v>86200</v>
      </c>
      <c r="DL153" s="4">
        <v>1725</v>
      </c>
      <c r="DM153" s="4">
        <v>2258</v>
      </c>
      <c r="DN153" s="4">
        <v>19091</v>
      </c>
      <c r="DO153" s="4">
        <v>8230</v>
      </c>
      <c r="DP153" s="4">
        <v>10903</v>
      </c>
      <c r="DS153" s="2" t="s">
        <v>12498</v>
      </c>
      <c r="DU153" s="4" t="s">
        <v>32464</v>
      </c>
      <c r="DV153" s="4"/>
      <c r="DW153" s="4"/>
    </row>
    <row r="154" spans="1:127">
      <c r="A154" s="61">
        <v>2904095</v>
      </c>
      <c r="B154" s="4" t="s">
        <v>4881</v>
      </c>
      <c r="D154" s="4" t="s">
        <v>4989</v>
      </c>
      <c r="E154" s="59" t="s">
        <v>739</v>
      </c>
      <c r="F154" s="4" t="s">
        <v>4989</v>
      </c>
      <c r="G154" s="4" t="s">
        <v>12144</v>
      </c>
      <c r="H154" s="4" t="s">
        <v>17267</v>
      </c>
      <c r="I154" s="4" t="s">
        <v>4990</v>
      </c>
      <c r="J154" s="59" t="s">
        <v>133</v>
      </c>
      <c r="K154" s="59"/>
      <c r="L154" s="4" t="s">
        <v>4599</v>
      </c>
      <c r="M154" s="4" t="s">
        <v>12637</v>
      </c>
      <c r="N154" s="4" t="s">
        <v>12144</v>
      </c>
      <c r="O154" s="4"/>
      <c r="P154" s="4" t="s">
        <v>12746</v>
      </c>
      <c r="V154" s="3" t="s">
        <v>12746</v>
      </c>
      <c r="X154" s="3" t="s">
        <v>11911</v>
      </c>
      <c r="Y154" s="3" t="s">
        <v>12062</v>
      </c>
      <c r="Z154" s="3">
        <v>280</v>
      </c>
      <c r="AA154" s="3">
        <v>9</v>
      </c>
      <c r="AB154" s="3">
        <v>50</v>
      </c>
      <c r="AC154" s="3">
        <v>1</v>
      </c>
      <c r="AD154" s="3">
        <v>50</v>
      </c>
      <c r="AE154" s="5">
        <v>5.5</v>
      </c>
      <c r="AH154" s="3">
        <v>4</v>
      </c>
      <c r="AJ154" s="3">
        <v>3</v>
      </c>
      <c r="AL154" s="63">
        <f t="shared" si="19"/>
        <v>7</v>
      </c>
      <c r="AM154" s="63">
        <f t="shared" si="23"/>
        <v>0</v>
      </c>
      <c r="AN154" s="4">
        <v>52</v>
      </c>
      <c r="AO154" s="4">
        <v>101</v>
      </c>
      <c r="AP154" s="4">
        <v>81</v>
      </c>
      <c r="AQ154" s="4">
        <v>62</v>
      </c>
      <c r="AR154" s="4">
        <v>58</v>
      </c>
      <c r="AS154" s="4">
        <v>82</v>
      </c>
      <c r="AT154" s="4">
        <v>77</v>
      </c>
      <c r="AU154" s="4">
        <v>85</v>
      </c>
      <c r="AV154" s="4">
        <v>53</v>
      </c>
      <c r="AW154" s="4">
        <v>53</v>
      </c>
      <c r="AX154" s="4">
        <v>43</v>
      </c>
      <c r="AY154" s="4">
        <v>34</v>
      </c>
      <c r="AZ154" s="4">
        <v>49</v>
      </c>
      <c r="BA154" s="63">
        <f t="shared" si="20"/>
        <v>778</v>
      </c>
      <c r="BB154" s="4">
        <v>19684</v>
      </c>
      <c r="BC154" s="4">
        <v>9360</v>
      </c>
      <c r="BD154" s="4">
        <v>129325</v>
      </c>
      <c r="BE154" s="63">
        <f t="shared" si="21"/>
        <v>158369</v>
      </c>
      <c r="BG154" s="4">
        <v>39952</v>
      </c>
      <c r="BH154" s="4">
        <v>156</v>
      </c>
      <c r="BI154" s="4">
        <v>856</v>
      </c>
      <c r="BJ154" s="64">
        <f t="shared" si="18"/>
        <v>40964</v>
      </c>
      <c r="BK154" s="4">
        <v>4405</v>
      </c>
      <c r="BL154" s="4">
        <v>185018</v>
      </c>
      <c r="BM154" s="1" t="s">
        <v>13626</v>
      </c>
      <c r="BO154" s="6">
        <v>27497</v>
      </c>
      <c r="BP154" s="2" t="s">
        <v>4317</v>
      </c>
      <c r="BR154" s="4"/>
      <c r="BS154" s="4"/>
      <c r="CB154" s="76"/>
      <c r="CC154" s="61"/>
      <c r="CH154" s="3">
        <v>1</v>
      </c>
      <c r="CI154" s="3">
        <v>3</v>
      </c>
      <c r="CL154" s="4">
        <v>6</v>
      </c>
      <c r="CM154" s="4">
        <v>46</v>
      </c>
      <c r="CR154" s="4">
        <v>171551</v>
      </c>
      <c r="CS154" s="4">
        <v>203</v>
      </c>
      <c r="CT154" s="4">
        <v>156</v>
      </c>
      <c r="CU154" s="4" t="s">
        <v>12305</v>
      </c>
      <c r="CV154" s="4" t="s">
        <v>12859</v>
      </c>
      <c r="DK154" s="4">
        <v>31982</v>
      </c>
      <c r="DL154" s="4">
        <v>856</v>
      </c>
      <c r="DM154" s="4">
        <v>769</v>
      </c>
      <c r="DN154" s="4">
        <v>12953</v>
      </c>
      <c r="DO154" s="4">
        <v>2477</v>
      </c>
      <c r="DP154" s="4">
        <v>3424.32</v>
      </c>
      <c r="DS154" s="2" t="s">
        <v>12498</v>
      </c>
      <c r="DU154" s="4" t="s">
        <v>32521</v>
      </c>
      <c r="DV154" s="4"/>
      <c r="DW154" s="4"/>
    </row>
    <row r="155" spans="1:127">
      <c r="A155" s="61">
        <v>2904039</v>
      </c>
      <c r="B155" s="4" t="s">
        <v>4496</v>
      </c>
      <c r="D155" s="4" t="s">
        <v>4379</v>
      </c>
      <c r="E155" s="4" t="s">
        <v>4973</v>
      </c>
      <c r="F155" s="4" t="s">
        <v>4499</v>
      </c>
      <c r="G155" s="4" t="s">
        <v>12746</v>
      </c>
      <c r="H155" s="4" t="s">
        <v>17267</v>
      </c>
      <c r="I155" s="4" t="s">
        <v>11678</v>
      </c>
      <c r="J155" s="4" t="s">
        <v>11678</v>
      </c>
      <c r="L155" s="4" t="s">
        <v>5042</v>
      </c>
      <c r="M155" s="2"/>
      <c r="N155" s="4" t="s">
        <v>12144</v>
      </c>
      <c r="O155" s="4"/>
      <c r="P155" s="2" t="s">
        <v>12746</v>
      </c>
      <c r="Q155" s="2"/>
      <c r="R155" s="2"/>
      <c r="S155" s="2"/>
      <c r="T155" s="2"/>
      <c r="U155" s="2"/>
      <c r="V155" s="6" t="s">
        <v>12746</v>
      </c>
      <c r="W155" s="2"/>
      <c r="X155" s="4" t="s">
        <v>11911</v>
      </c>
      <c r="Y155" s="4" t="s">
        <v>12062</v>
      </c>
      <c r="Z155" s="2">
        <v>250</v>
      </c>
      <c r="AA155" s="2">
        <v>8</v>
      </c>
      <c r="AB155" s="2">
        <v>44</v>
      </c>
      <c r="AC155" s="2">
        <v>1</v>
      </c>
      <c r="AD155" s="2">
        <v>44</v>
      </c>
      <c r="AE155" s="22">
        <v>5.5</v>
      </c>
      <c r="AF155" s="2">
        <v>2</v>
      </c>
      <c r="AG155" s="2"/>
      <c r="AH155" s="2"/>
      <c r="AI155" s="2"/>
      <c r="AJ155" s="2"/>
      <c r="AK155" s="2"/>
      <c r="AL155" s="63">
        <f t="shared" si="19"/>
        <v>0</v>
      </c>
      <c r="AM155" s="63">
        <f>SUM(AK155,AI155)</f>
        <v>0</v>
      </c>
      <c r="AN155" s="4">
        <v>1</v>
      </c>
      <c r="AO155" s="4">
        <v>1</v>
      </c>
      <c r="AP155" s="4">
        <v>1</v>
      </c>
      <c r="AQ155" s="4">
        <v>1</v>
      </c>
      <c r="AR155" s="4">
        <v>1</v>
      </c>
      <c r="AS155" s="4">
        <v>1</v>
      </c>
      <c r="AT155" s="4">
        <v>1</v>
      </c>
      <c r="AU155" s="4">
        <v>1</v>
      </c>
      <c r="AV155" s="4">
        <v>1</v>
      </c>
      <c r="AW155" s="4">
        <v>1</v>
      </c>
      <c r="AX155" s="4">
        <v>1</v>
      </c>
      <c r="AY155" s="4">
        <v>1</v>
      </c>
      <c r="AZ155" s="4">
        <v>1</v>
      </c>
      <c r="BA155" s="63">
        <f t="shared" si="20"/>
        <v>12</v>
      </c>
      <c r="BB155" s="2"/>
      <c r="BC155" s="2"/>
      <c r="BD155" s="4">
        <v>2000</v>
      </c>
      <c r="BE155" s="63">
        <f t="shared" si="21"/>
        <v>2000</v>
      </c>
      <c r="BG155" s="4">
        <v>12000</v>
      </c>
      <c r="BH155" s="2"/>
      <c r="BI155" s="4">
        <v>36</v>
      </c>
      <c r="BJ155" s="63">
        <f t="shared" si="18"/>
        <v>12036</v>
      </c>
      <c r="BK155" s="4">
        <v>606</v>
      </c>
      <c r="BL155" s="4">
        <v>20000</v>
      </c>
      <c r="BM155" s="2" t="s">
        <v>12824</v>
      </c>
      <c r="BN155" s="2"/>
      <c r="BO155" s="2"/>
      <c r="BP155" s="2"/>
      <c r="BQ155" s="2"/>
      <c r="BR155" s="2"/>
      <c r="BS155" s="2"/>
      <c r="BT155" s="2"/>
      <c r="BU155" s="2"/>
      <c r="BV155" s="2"/>
      <c r="BW155" s="2"/>
      <c r="BX155" s="2"/>
      <c r="BY155" s="2"/>
      <c r="BZ155" s="2"/>
      <c r="CA155" s="2"/>
      <c r="CB155" s="74"/>
      <c r="CC155" s="75"/>
      <c r="CD155" s="2"/>
      <c r="CE155" s="2"/>
      <c r="CF155" s="2"/>
      <c r="CG155" s="2"/>
      <c r="CH155" s="2"/>
      <c r="CI155" s="2"/>
      <c r="CJ155" s="2"/>
      <c r="CK155" s="2"/>
      <c r="CL155" s="4">
        <v>2</v>
      </c>
      <c r="CM155" s="4">
        <v>6</v>
      </c>
      <c r="CN155" s="2"/>
      <c r="CO155" s="2"/>
      <c r="CP155" s="2"/>
      <c r="CQ155" s="2"/>
      <c r="CR155" s="4">
        <v>7964</v>
      </c>
      <c r="CS155" s="2"/>
      <c r="CT155" s="2"/>
      <c r="CU155" s="2"/>
      <c r="CV155" s="2"/>
      <c r="CW155" s="2"/>
      <c r="CX155" s="2"/>
      <c r="CY155" s="2"/>
      <c r="CZ155" s="2"/>
      <c r="DA155" s="2"/>
      <c r="DB155" s="2"/>
      <c r="DC155" s="2"/>
      <c r="DD155" s="2"/>
      <c r="DE155" s="2"/>
      <c r="DF155" s="2"/>
      <c r="DG155" s="2"/>
      <c r="DH155" s="2"/>
      <c r="DI155" s="2"/>
      <c r="DK155" s="4">
        <v>720</v>
      </c>
      <c r="DL155" s="4">
        <v>36</v>
      </c>
      <c r="DM155" s="4">
        <v>500</v>
      </c>
      <c r="DN155" s="4">
        <v>5000</v>
      </c>
      <c r="DO155" s="4">
        <v>1000</v>
      </c>
      <c r="DP155" s="4">
        <v>2000</v>
      </c>
      <c r="DQ155" s="2"/>
      <c r="DR155" s="2"/>
      <c r="DS155" s="2" t="s">
        <v>12498</v>
      </c>
      <c r="DU155" s="4" t="s">
        <v>32522</v>
      </c>
      <c r="DV155" s="4"/>
      <c r="DW155" s="4"/>
    </row>
    <row r="156" spans="1:127">
      <c r="A156" s="61">
        <v>2904096</v>
      </c>
      <c r="B156" s="4" t="s">
        <v>4645</v>
      </c>
      <c r="D156" s="4" t="s">
        <v>4646</v>
      </c>
      <c r="E156" s="4" t="s">
        <v>4650</v>
      </c>
      <c r="F156" s="4" t="s">
        <v>4646</v>
      </c>
      <c r="G156" s="4" t="s">
        <v>12746</v>
      </c>
      <c r="H156" s="4" t="s">
        <v>17267</v>
      </c>
      <c r="I156" t="s">
        <v>4410</v>
      </c>
      <c r="J156" t="s">
        <v>4410</v>
      </c>
      <c r="K156"/>
      <c r="L156" s="4" t="s">
        <v>4599</v>
      </c>
      <c r="N156" s="4" t="s">
        <v>12746</v>
      </c>
      <c r="O156" s="4"/>
      <c r="P156" s="4" t="s">
        <v>12746</v>
      </c>
      <c r="V156" s="3" t="s">
        <v>12746</v>
      </c>
      <c r="X156" s="3" t="s">
        <v>4651</v>
      </c>
      <c r="Y156" s="3" t="s">
        <v>4547</v>
      </c>
      <c r="Z156" s="3">
        <v>153</v>
      </c>
      <c r="AA156" s="3">
        <v>9</v>
      </c>
      <c r="AB156" s="3">
        <v>54</v>
      </c>
      <c r="AC156" s="3">
        <v>1</v>
      </c>
      <c r="AD156" s="3">
        <v>54</v>
      </c>
      <c r="AE156" s="5">
        <v>6</v>
      </c>
      <c r="AF156" s="3">
        <v>1</v>
      </c>
      <c r="AL156" s="63">
        <f t="shared" si="19"/>
        <v>0</v>
      </c>
      <c r="AM156" s="63">
        <f>SUM(AI156,AK156)</f>
        <v>0</v>
      </c>
      <c r="AN156" s="4">
        <v>5</v>
      </c>
      <c r="AS156" s="4">
        <v>5</v>
      </c>
      <c r="AT156" s="4">
        <v>5</v>
      </c>
      <c r="AU156" s="4">
        <v>5</v>
      </c>
      <c r="AV156" s="4">
        <v>5</v>
      </c>
      <c r="AW156" s="4">
        <v>5</v>
      </c>
      <c r="AX156" s="4">
        <v>5</v>
      </c>
      <c r="BA156" s="63">
        <f t="shared" si="20"/>
        <v>30</v>
      </c>
      <c r="BB156" s="3"/>
      <c r="BC156" s="3"/>
      <c r="BD156" s="4">
        <v>5000</v>
      </c>
      <c r="BE156" s="63">
        <f t="shared" si="21"/>
        <v>5000</v>
      </c>
      <c r="BF156" s="4" t="s">
        <v>12060</v>
      </c>
      <c r="BG156" s="4">
        <v>9479</v>
      </c>
      <c r="BH156" s="4">
        <v>240</v>
      </c>
      <c r="BI156" s="4">
        <v>120</v>
      </c>
      <c r="BJ156" s="64">
        <f t="shared" si="18"/>
        <v>9839</v>
      </c>
      <c r="BK156" s="4">
        <v>134</v>
      </c>
      <c r="BL156" s="4">
        <v>1075</v>
      </c>
      <c r="BM156" s="1" t="s">
        <v>13435</v>
      </c>
      <c r="BN156" s="4">
        <v>1166</v>
      </c>
      <c r="BO156" s="6">
        <v>21000</v>
      </c>
      <c r="BP156" s="6" t="s">
        <v>13719</v>
      </c>
      <c r="BQ156" s="4">
        <v>25</v>
      </c>
      <c r="BR156" s="6">
        <v>2125</v>
      </c>
      <c r="BS156" s="4" t="s">
        <v>13087</v>
      </c>
      <c r="BT156" s="4">
        <v>18</v>
      </c>
      <c r="BU156" s="4">
        <v>250</v>
      </c>
      <c r="BV156" s="4" t="s">
        <v>11153</v>
      </c>
      <c r="BW156" s="4">
        <v>91</v>
      </c>
      <c r="BX156" s="4">
        <v>1000</v>
      </c>
      <c r="BY156" s="4" t="s">
        <v>4549</v>
      </c>
      <c r="CB156" s="76"/>
      <c r="CC156" s="61"/>
      <c r="CH156" s="3">
        <v>2</v>
      </c>
      <c r="CI156" s="3">
        <v>15</v>
      </c>
      <c r="CL156" s="4">
        <v>2</v>
      </c>
      <c r="CM156" s="4">
        <v>20</v>
      </c>
      <c r="CR156" s="4">
        <v>15611</v>
      </c>
      <c r="CS156" s="4">
        <v>240</v>
      </c>
      <c r="CT156" s="4">
        <v>240</v>
      </c>
      <c r="CU156" s="4" t="s">
        <v>12305</v>
      </c>
      <c r="CV156" s="4" t="s">
        <v>15144</v>
      </c>
      <c r="DK156" s="4">
        <v>2400</v>
      </c>
      <c r="DL156" s="4">
        <v>120</v>
      </c>
      <c r="DM156" s="4">
        <v>720</v>
      </c>
      <c r="DN156" s="4">
        <v>7200</v>
      </c>
      <c r="DO156" s="4">
        <v>1066</v>
      </c>
      <c r="DP156" s="4">
        <v>1322</v>
      </c>
      <c r="DQ156" s="4">
        <v>533</v>
      </c>
      <c r="DR156" s="4">
        <v>957</v>
      </c>
      <c r="DS156" s="2" t="s">
        <v>12498</v>
      </c>
      <c r="DU156" s="4"/>
      <c r="DV156" s="4"/>
      <c r="DW156" s="4"/>
    </row>
    <row r="157" spans="1:127">
      <c r="A157" s="61">
        <v>2904040</v>
      </c>
      <c r="B157" s="4" t="s">
        <v>4622</v>
      </c>
      <c r="D157" s="4" t="s">
        <v>4623</v>
      </c>
      <c r="E157" s="4" t="s">
        <v>4863</v>
      </c>
      <c r="F157" s="4" t="s">
        <v>4623</v>
      </c>
      <c r="G157" s="4" t="s">
        <v>12746</v>
      </c>
      <c r="H157" s="4" t="s">
        <v>17267</v>
      </c>
      <c r="I157" s="4" t="s">
        <v>11678</v>
      </c>
      <c r="J157" s="4" t="s">
        <v>11678</v>
      </c>
      <c r="L157" s="4" t="s">
        <v>5042</v>
      </c>
      <c r="M157" s="4" t="s">
        <v>4863</v>
      </c>
      <c r="N157" s="4" t="s">
        <v>12144</v>
      </c>
      <c r="O157" s="4"/>
      <c r="P157" s="2" t="s">
        <v>12746</v>
      </c>
      <c r="Q157" s="2"/>
      <c r="R157" s="2"/>
      <c r="S157" s="2"/>
      <c r="T157" s="2"/>
      <c r="U157" s="2"/>
      <c r="V157" s="6" t="s">
        <v>12746</v>
      </c>
      <c r="W157" s="2"/>
      <c r="X157" s="4" t="s">
        <v>11911</v>
      </c>
      <c r="Y157" s="4" t="s">
        <v>12062</v>
      </c>
      <c r="Z157" s="2">
        <v>260</v>
      </c>
      <c r="AA157" s="2">
        <v>8</v>
      </c>
      <c r="AB157" s="2">
        <v>40</v>
      </c>
      <c r="AC157" s="2">
        <v>1</v>
      </c>
      <c r="AD157" s="2">
        <v>40</v>
      </c>
      <c r="AE157" s="22">
        <v>5</v>
      </c>
      <c r="AF157" s="2"/>
      <c r="AG157" s="2"/>
      <c r="AH157" s="2"/>
      <c r="AI157" s="2"/>
      <c r="AJ157" s="2"/>
      <c r="AK157" s="2"/>
      <c r="AL157" s="63">
        <f t="shared" si="19"/>
        <v>0</v>
      </c>
      <c r="AM157" s="63">
        <f>SUM(AK157,AI157)</f>
        <v>0</v>
      </c>
      <c r="AN157" s="4">
        <v>2</v>
      </c>
      <c r="AO157" s="4">
        <v>2</v>
      </c>
      <c r="AP157" s="4">
        <v>2</v>
      </c>
      <c r="AQ157" s="4">
        <v>3</v>
      </c>
      <c r="AR157" s="4">
        <v>3</v>
      </c>
      <c r="AS157" s="4">
        <v>3</v>
      </c>
      <c r="AT157" s="4">
        <v>3</v>
      </c>
      <c r="AU157" s="4">
        <v>3</v>
      </c>
      <c r="AV157" s="4">
        <v>4</v>
      </c>
      <c r="AW157" s="4">
        <v>3</v>
      </c>
      <c r="AX157" s="4">
        <v>4</v>
      </c>
      <c r="AY157" s="4">
        <v>2</v>
      </c>
      <c r="AZ157" s="4">
        <v>2</v>
      </c>
      <c r="BA157" s="63">
        <f t="shared" si="20"/>
        <v>34</v>
      </c>
      <c r="BD157" s="4">
        <v>4161</v>
      </c>
      <c r="BE157" s="63">
        <f t="shared" si="21"/>
        <v>4161</v>
      </c>
      <c r="BG157" s="4">
        <v>4300</v>
      </c>
      <c r="BH157" s="2"/>
      <c r="BI157" s="2"/>
      <c r="BJ157" s="63">
        <f t="shared" si="18"/>
        <v>4300</v>
      </c>
      <c r="BK157" s="59">
        <v>250</v>
      </c>
      <c r="BL157" s="4">
        <v>10000</v>
      </c>
      <c r="BM157" s="2" t="s">
        <v>12000</v>
      </c>
      <c r="BN157" s="58">
        <v>20</v>
      </c>
      <c r="BO157" s="2">
        <v>300</v>
      </c>
      <c r="BP157" s="2" t="s">
        <v>12906</v>
      </c>
      <c r="BQ157" s="2">
        <v>5</v>
      </c>
      <c r="BR157" s="2">
        <v>300</v>
      </c>
      <c r="BS157" s="4" t="s">
        <v>13880</v>
      </c>
      <c r="BT157" s="2"/>
      <c r="BU157" s="2">
        <v>3400</v>
      </c>
      <c r="BV157" s="2" t="s">
        <v>4748</v>
      </c>
      <c r="BW157" s="2"/>
      <c r="BX157" s="2"/>
      <c r="BY157" s="2"/>
      <c r="BZ157" s="2"/>
      <c r="CA157" s="2"/>
      <c r="CB157" s="74"/>
      <c r="CC157" s="75">
        <v>14000</v>
      </c>
      <c r="CD157" s="2"/>
      <c r="CE157" s="2"/>
      <c r="CF157" s="2"/>
      <c r="CG157" s="2"/>
      <c r="CH157" s="2"/>
      <c r="CI157" s="2"/>
      <c r="CJ157" s="2"/>
      <c r="CK157" s="2"/>
      <c r="CN157" s="2"/>
      <c r="CO157" s="2"/>
      <c r="CP157" s="2"/>
      <c r="CQ157" s="2"/>
      <c r="CR157" s="4">
        <v>9700</v>
      </c>
      <c r="CS157" s="2"/>
      <c r="CT157" s="2"/>
      <c r="CU157" s="2"/>
      <c r="CV157" s="2"/>
      <c r="CW157" s="2"/>
      <c r="CX157" s="2"/>
      <c r="CY157" s="2"/>
      <c r="CZ157" s="2"/>
      <c r="DA157" s="2"/>
      <c r="DB157" s="2"/>
      <c r="DC157" s="2"/>
      <c r="DD157" s="2"/>
      <c r="DE157" s="2"/>
      <c r="DF157" s="2"/>
      <c r="DG157" s="2"/>
      <c r="DH157" s="2"/>
      <c r="DI157" s="2"/>
      <c r="DK157" s="4"/>
      <c r="DL157" s="4"/>
      <c r="DM157" s="4">
        <v>200</v>
      </c>
      <c r="DN157" s="4">
        <v>2000</v>
      </c>
      <c r="DO157" s="4">
        <v>500</v>
      </c>
      <c r="DP157" s="4">
        <v>1000</v>
      </c>
      <c r="DQ157" s="2"/>
      <c r="DR157" s="2"/>
      <c r="DS157" s="2" t="s">
        <v>12498</v>
      </c>
      <c r="DU157" s="4"/>
      <c r="DV157" s="4"/>
      <c r="DW157" s="4"/>
    </row>
    <row r="158" spans="1:127">
      <c r="A158" s="61">
        <v>2904097</v>
      </c>
      <c r="B158" s="4" t="s">
        <v>4660</v>
      </c>
      <c r="D158" s="4" t="s">
        <v>4554</v>
      </c>
      <c r="F158" s="4" t="s">
        <v>4434</v>
      </c>
      <c r="G158" s="4" t="s">
        <v>12746</v>
      </c>
      <c r="H158" s="4" t="s">
        <v>17267</v>
      </c>
      <c r="I158" s="4" t="s">
        <v>4441</v>
      </c>
      <c r="J158" s="4" t="s">
        <v>519</v>
      </c>
      <c r="L158" s="4" t="s">
        <v>4451</v>
      </c>
      <c r="M158" s="4" t="s">
        <v>4441</v>
      </c>
      <c r="N158" s="4" t="s">
        <v>12144</v>
      </c>
      <c r="O158" s="4"/>
      <c r="P158" s="4" t="s">
        <v>12746</v>
      </c>
      <c r="U158" s="4" t="s">
        <v>4332</v>
      </c>
      <c r="V158" s="3" t="s">
        <v>12144</v>
      </c>
      <c r="W158" s="3" t="s">
        <v>4434</v>
      </c>
      <c r="X158" s="10" t="s">
        <v>11911</v>
      </c>
      <c r="Y158" s="3" t="s">
        <v>12062</v>
      </c>
      <c r="Z158" s="3">
        <v>206</v>
      </c>
      <c r="AA158" s="3">
        <v>9</v>
      </c>
      <c r="AB158" s="3">
        <v>54</v>
      </c>
      <c r="AC158" s="3">
        <v>1</v>
      </c>
      <c r="AD158" s="3">
        <v>54</v>
      </c>
      <c r="AE158" s="5">
        <v>6</v>
      </c>
      <c r="AJ158" s="3">
        <v>1</v>
      </c>
      <c r="AL158" s="63">
        <f t="shared" si="19"/>
        <v>1</v>
      </c>
      <c r="AM158" s="63">
        <f>SUM(AI158,AK158)</f>
        <v>0</v>
      </c>
      <c r="AN158" s="4">
        <v>8</v>
      </c>
      <c r="AO158" s="3">
        <v>8</v>
      </c>
      <c r="AP158" s="3">
        <v>8</v>
      </c>
      <c r="AQ158" s="3">
        <v>8</v>
      </c>
      <c r="AR158" s="3">
        <v>8</v>
      </c>
      <c r="AS158" s="4">
        <v>2</v>
      </c>
      <c r="AT158" s="4">
        <v>3</v>
      </c>
      <c r="AU158" s="4">
        <v>2</v>
      </c>
      <c r="AV158" s="4">
        <v>2</v>
      </c>
      <c r="BA158" s="63">
        <f t="shared" si="20"/>
        <v>41</v>
      </c>
      <c r="BB158" s="3"/>
      <c r="BC158" s="3">
        <v>1279</v>
      </c>
      <c r="BD158" s="4">
        <v>3931</v>
      </c>
      <c r="BE158" s="63">
        <f t="shared" si="21"/>
        <v>5210</v>
      </c>
      <c r="BG158" s="4">
        <v>8086</v>
      </c>
      <c r="BI158" s="4">
        <v>183</v>
      </c>
      <c r="BJ158" s="64">
        <f t="shared" si="18"/>
        <v>8269</v>
      </c>
      <c r="BK158" s="4">
        <v>1054</v>
      </c>
      <c r="BL158" s="4">
        <v>17129</v>
      </c>
      <c r="BM158" s="1" t="s">
        <v>13719</v>
      </c>
      <c r="BO158" s="4"/>
      <c r="BP158" s="4"/>
      <c r="BR158" s="4"/>
      <c r="BS158" s="4"/>
      <c r="CB158" s="76"/>
      <c r="CC158" s="61"/>
      <c r="CL158" s="4">
        <v>1</v>
      </c>
      <c r="CM158" s="4">
        <v>25</v>
      </c>
      <c r="CR158" s="4">
        <v>8860</v>
      </c>
      <c r="DK158" s="4">
        <v>3640</v>
      </c>
      <c r="DL158" s="4">
        <v>182</v>
      </c>
      <c r="DM158" s="4">
        <v>246</v>
      </c>
      <c r="DN158" s="4">
        <v>3714</v>
      </c>
      <c r="DO158" s="4">
        <v>370</v>
      </c>
      <c r="DP158" s="4">
        <v>570</v>
      </c>
      <c r="DS158" s="2" t="s">
        <v>12498</v>
      </c>
      <c r="DU158" s="4" t="s">
        <v>32464</v>
      </c>
      <c r="DV158" s="4" t="s">
        <v>32465</v>
      </c>
      <c r="DW158" s="4"/>
    </row>
    <row r="159" spans="1:127">
      <c r="A159" s="61">
        <v>2904098</v>
      </c>
      <c r="B159" s="4" t="s">
        <v>4811</v>
      </c>
      <c r="D159" s="4" t="s">
        <v>4812</v>
      </c>
      <c r="F159" s="4" t="s">
        <v>4893</v>
      </c>
      <c r="G159" s="4" t="s">
        <v>12144</v>
      </c>
      <c r="H159" s="4" t="s">
        <v>17267</v>
      </c>
      <c r="I159" s="4" t="s">
        <v>4813</v>
      </c>
      <c r="J159" s="4" t="s">
        <v>4813</v>
      </c>
      <c r="L159" s="4" t="s">
        <v>4814</v>
      </c>
      <c r="M159" s="4" t="s">
        <v>4815</v>
      </c>
      <c r="N159" s="4" t="s">
        <v>12746</v>
      </c>
      <c r="O159" s="4" t="s">
        <v>32523</v>
      </c>
      <c r="P159" s="4" t="s">
        <v>12746</v>
      </c>
      <c r="V159" s="3" t="s">
        <v>12746</v>
      </c>
      <c r="X159" s="10" t="s">
        <v>11911</v>
      </c>
      <c r="Y159" s="3" t="s">
        <v>12062</v>
      </c>
      <c r="Z159" s="3">
        <v>306</v>
      </c>
      <c r="AA159" s="3">
        <v>9</v>
      </c>
      <c r="AB159" s="3">
        <v>54</v>
      </c>
      <c r="AC159" s="3">
        <v>1</v>
      </c>
      <c r="AD159" s="3">
        <v>54</v>
      </c>
      <c r="AE159" s="5">
        <v>6</v>
      </c>
      <c r="AJ159" s="3">
        <v>1</v>
      </c>
      <c r="AL159" s="63">
        <f t="shared" si="19"/>
        <v>1</v>
      </c>
      <c r="AM159" s="63">
        <f>SUM(AI159,AK159)</f>
        <v>0</v>
      </c>
      <c r="AN159" s="4">
        <v>2</v>
      </c>
      <c r="AO159" s="3">
        <v>1</v>
      </c>
      <c r="AP159" s="3">
        <v>1</v>
      </c>
      <c r="AQ159" s="3">
        <v>2</v>
      </c>
      <c r="AR159" s="3">
        <v>1</v>
      </c>
      <c r="AS159" s="4">
        <v>1</v>
      </c>
      <c r="AT159" s="4">
        <v>1</v>
      </c>
      <c r="AU159" s="4">
        <v>2</v>
      </c>
      <c r="AV159" s="4">
        <v>2</v>
      </c>
      <c r="AW159" s="3">
        <v>2</v>
      </c>
      <c r="AX159" s="3">
        <v>2</v>
      </c>
      <c r="AY159" s="3">
        <v>2</v>
      </c>
      <c r="AZ159" s="3">
        <v>1</v>
      </c>
      <c r="BA159" s="63">
        <f t="shared" si="20"/>
        <v>18</v>
      </c>
      <c r="BB159" s="3"/>
      <c r="BC159" s="3">
        <v>330</v>
      </c>
      <c r="BD159" s="4">
        <v>1852</v>
      </c>
      <c r="BE159" s="63">
        <f t="shared" si="21"/>
        <v>2182</v>
      </c>
      <c r="BG159" s="4">
        <v>6000</v>
      </c>
      <c r="BI159" s="4">
        <v>199</v>
      </c>
      <c r="BJ159" s="64">
        <f t="shared" si="18"/>
        <v>6199</v>
      </c>
      <c r="BK159" s="4">
        <v>1464</v>
      </c>
      <c r="BL159" s="4">
        <v>17361</v>
      </c>
      <c r="BM159" s="1" t="s">
        <v>13719</v>
      </c>
      <c r="BO159" s="4"/>
      <c r="BP159" s="4"/>
      <c r="BR159" s="4"/>
      <c r="BS159" s="4"/>
      <c r="CB159" s="76"/>
      <c r="CC159" s="61"/>
      <c r="CL159" s="4">
        <v>2</v>
      </c>
      <c r="CM159" s="4">
        <v>53</v>
      </c>
      <c r="CR159" s="4">
        <v>11162</v>
      </c>
      <c r="DK159" s="4">
        <v>4900</v>
      </c>
      <c r="DL159" s="4">
        <v>199</v>
      </c>
      <c r="DM159" s="4">
        <v>106</v>
      </c>
      <c r="DN159" s="4">
        <v>1150</v>
      </c>
      <c r="DO159" s="4">
        <v>401</v>
      </c>
      <c r="DP159" s="4">
        <v>668</v>
      </c>
      <c r="DS159" s="2" t="s">
        <v>12498</v>
      </c>
      <c r="DU159" s="4" t="s">
        <v>32464</v>
      </c>
      <c r="DV159" s="4" t="s">
        <v>32465</v>
      </c>
      <c r="DW159" s="4"/>
    </row>
    <row r="160" spans="1:127">
      <c r="A160" s="61">
        <v>2904099</v>
      </c>
      <c r="B160" s="4" t="s">
        <v>4690</v>
      </c>
      <c r="D160" s="4" t="s">
        <v>4695</v>
      </c>
      <c r="E160" s="4" t="s">
        <v>4688</v>
      </c>
      <c r="F160" s="4" t="s">
        <v>4893</v>
      </c>
      <c r="G160" s="4" t="s">
        <v>12144</v>
      </c>
      <c r="H160" s="4" t="s">
        <v>17267</v>
      </c>
      <c r="I160" s="4" t="s">
        <v>4814</v>
      </c>
      <c r="J160" s="4" t="s">
        <v>4814</v>
      </c>
      <c r="L160" s="4" t="s">
        <v>4814</v>
      </c>
      <c r="M160" s="4" t="s">
        <v>4691</v>
      </c>
      <c r="N160" s="4" t="s">
        <v>12144</v>
      </c>
      <c r="O160" s="4"/>
      <c r="P160" s="4" t="s">
        <v>12746</v>
      </c>
      <c r="V160" s="3" t="s">
        <v>12746</v>
      </c>
      <c r="X160" s="10" t="s">
        <v>11911</v>
      </c>
      <c r="Y160" s="3" t="s">
        <v>12062</v>
      </c>
      <c r="Z160" s="3">
        <v>306</v>
      </c>
      <c r="AA160" s="3">
        <v>9</v>
      </c>
      <c r="AB160" s="3">
        <v>54</v>
      </c>
      <c r="AC160" s="3">
        <v>1</v>
      </c>
      <c r="AD160" s="3">
        <v>54</v>
      </c>
      <c r="AE160" s="5">
        <v>6</v>
      </c>
      <c r="AJ160" s="3">
        <v>2</v>
      </c>
      <c r="AL160" s="63">
        <f t="shared" si="19"/>
        <v>2</v>
      </c>
      <c r="AM160" s="63">
        <f>SUM(AI160,AK160)</f>
        <v>0</v>
      </c>
      <c r="AN160" s="4">
        <v>9</v>
      </c>
      <c r="AO160" s="3">
        <v>9</v>
      </c>
      <c r="AP160" s="3">
        <v>9</v>
      </c>
      <c r="AQ160" s="3">
        <v>9</v>
      </c>
      <c r="AR160" s="3">
        <v>9</v>
      </c>
      <c r="AS160" s="4">
        <v>9</v>
      </c>
      <c r="AT160" s="4">
        <v>9</v>
      </c>
      <c r="AU160" s="4">
        <v>9</v>
      </c>
      <c r="AV160" s="4">
        <v>9</v>
      </c>
      <c r="AW160" s="4">
        <v>9</v>
      </c>
      <c r="AX160" s="4">
        <v>9</v>
      </c>
      <c r="AY160" s="4">
        <v>9</v>
      </c>
      <c r="AZ160" s="4">
        <v>9</v>
      </c>
      <c r="BA160" s="63">
        <f t="shared" si="20"/>
        <v>108</v>
      </c>
      <c r="BB160" s="3"/>
      <c r="BC160" s="3">
        <v>7216</v>
      </c>
      <c r="BD160" s="4">
        <v>11656</v>
      </c>
      <c r="BE160" s="63">
        <f t="shared" si="21"/>
        <v>18872</v>
      </c>
      <c r="BG160" s="4">
        <v>23758</v>
      </c>
      <c r="BI160" s="4">
        <v>458</v>
      </c>
      <c r="BJ160" s="64">
        <f t="shared" si="18"/>
        <v>24216</v>
      </c>
      <c r="BK160" s="4">
        <v>6226</v>
      </c>
      <c r="BL160" s="4">
        <v>53326</v>
      </c>
      <c r="BM160" s="1" t="s">
        <v>13719</v>
      </c>
      <c r="BO160" s="4"/>
      <c r="BP160" s="4"/>
      <c r="BR160" s="4"/>
      <c r="BS160" s="4"/>
      <c r="CB160" s="76"/>
      <c r="CC160" s="61"/>
      <c r="CL160" s="4">
        <v>3</v>
      </c>
      <c r="CM160" s="4">
        <v>62</v>
      </c>
      <c r="CR160" s="4">
        <v>29410</v>
      </c>
      <c r="DK160" s="4">
        <v>9000</v>
      </c>
      <c r="DL160" s="4">
        <v>458</v>
      </c>
      <c r="DM160" s="4">
        <v>640</v>
      </c>
      <c r="DN160" s="4">
        <v>6600</v>
      </c>
      <c r="DO160" s="4">
        <v>1047</v>
      </c>
      <c r="DP160" s="4">
        <v>1711</v>
      </c>
      <c r="DS160" s="2" t="s">
        <v>12498</v>
      </c>
      <c r="DU160" s="4" t="s">
        <v>32464</v>
      </c>
      <c r="DV160" s="4" t="s">
        <v>32465</v>
      </c>
      <c r="DW160" s="4"/>
    </row>
    <row r="161" spans="1:130">
      <c r="A161" s="61">
        <v>2904041</v>
      </c>
      <c r="B161" s="4" t="s">
        <v>4619</v>
      </c>
      <c r="D161" s="4" t="s">
        <v>4376</v>
      </c>
      <c r="E161" s="4" t="s">
        <v>4634</v>
      </c>
      <c r="F161" s="4" t="s">
        <v>4749</v>
      </c>
      <c r="G161" s="4" t="s">
        <v>12746</v>
      </c>
      <c r="H161" s="4" t="s">
        <v>17267</v>
      </c>
      <c r="I161" s="4" t="s">
        <v>11678</v>
      </c>
      <c r="J161" s="4" t="s">
        <v>11678</v>
      </c>
      <c r="L161" s="4" t="s">
        <v>5042</v>
      </c>
      <c r="M161" s="2"/>
      <c r="N161" s="4" t="s">
        <v>12144</v>
      </c>
      <c r="O161" s="4"/>
      <c r="P161" s="2" t="s">
        <v>12746</v>
      </c>
      <c r="Q161" s="2"/>
      <c r="R161" s="2"/>
      <c r="S161" s="2"/>
      <c r="T161" s="2"/>
      <c r="U161" s="2"/>
      <c r="V161" s="6" t="s">
        <v>12746</v>
      </c>
      <c r="W161" s="2"/>
      <c r="X161" s="4" t="s">
        <v>11911</v>
      </c>
      <c r="Y161" s="4" t="s">
        <v>12062</v>
      </c>
      <c r="Z161" s="2">
        <v>308</v>
      </c>
      <c r="AA161" s="2">
        <v>3</v>
      </c>
      <c r="AB161" s="2">
        <v>18</v>
      </c>
      <c r="AC161" s="2">
        <v>1</v>
      </c>
      <c r="AD161" s="2">
        <v>18</v>
      </c>
      <c r="AE161" s="22">
        <v>6</v>
      </c>
      <c r="AF161" s="2">
        <v>2</v>
      </c>
      <c r="AG161" s="2"/>
      <c r="AH161" s="2"/>
      <c r="AI161" s="2"/>
      <c r="AJ161" s="2"/>
      <c r="AK161" s="2"/>
      <c r="AL161" s="63">
        <f t="shared" si="19"/>
        <v>0</v>
      </c>
      <c r="AM161" s="63">
        <f>SUM(AK161,AI161)</f>
        <v>0</v>
      </c>
      <c r="AN161" s="4">
        <v>1</v>
      </c>
      <c r="AO161" s="4">
        <v>1</v>
      </c>
      <c r="AP161" s="4">
        <v>1</v>
      </c>
      <c r="AQ161" s="4">
        <v>1</v>
      </c>
      <c r="AR161" s="4">
        <v>1</v>
      </c>
      <c r="AS161" s="4">
        <v>1</v>
      </c>
      <c r="AT161" s="4">
        <v>1</v>
      </c>
      <c r="AU161" s="4">
        <v>1</v>
      </c>
      <c r="AV161" s="4">
        <v>1</v>
      </c>
      <c r="AW161" s="4">
        <v>1</v>
      </c>
      <c r="AX161" s="4">
        <v>1</v>
      </c>
      <c r="AY161" s="4">
        <v>1</v>
      </c>
      <c r="AZ161" s="4">
        <v>1</v>
      </c>
      <c r="BA161" s="63">
        <f t="shared" si="20"/>
        <v>12</v>
      </c>
      <c r="BB161" s="2"/>
      <c r="BD161" s="4">
        <v>2000</v>
      </c>
      <c r="BE161" s="63">
        <f t="shared" si="21"/>
        <v>2000</v>
      </c>
      <c r="BG161" s="4">
        <v>4848</v>
      </c>
      <c r="BH161" s="4">
        <v>30</v>
      </c>
      <c r="BI161" s="4">
        <v>468</v>
      </c>
      <c r="BJ161" s="63">
        <f t="shared" si="18"/>
        <v>5346</v>
      </c>
      <c r="BK161" s="4">
        <v>160</v>
      </c>
      <c r="BL161" s="4">
        <v>10795</v>
      </c>
      <c r="BM161" s="2" t="s">
        <v>4972</v>
      </c>
      <c r="BN161" s="2"/>
      <c r="BO161" s="2"/>
      <c r="BP161" s="2"/>
      <c r="BQ161" s="2"/>
      <c r="BR161" s="2"/>
      <c r="BS161" s="2"/>
      <c r="BT161" s="2"/>
      <c r="BU161" s="2"/>
      <c r="BV161" s="2"/>
      <c r="BW161" s="2"/>
      <c r="BX161" s="2"/>
      <c r="BY161" s="2"/>
      <c r="BZ161" s="2"/>
      <c r="CA161" s="2"/>
      <c r="CB161" s="74"/>
      <c r="CC161" s="75"/>
      <c r="CD161" s="2"/>
      <c r="CE161" s="2"/>
      <c r="CF161" s="2"/>
      <c r="CG161" s="2"/>
      <c r="CH161" s="2">
        <v>4</v>
      </c>
      <c r="CI161" s="2">
        <v>15</v>
      </c>
      <c r="CJ161" s="2"/>
      <c r="CK161" s="2"/>
      <c r="CL161" s="4">
        <v>10</v>
      </c>
      <c r="CM161" s="4">
        <v>39</v>
      </c>
      <c r="CN161" s="2"/>
      <c r="CO161" s="2"/>
      <c r="CP161" s="2"/>
      <c r="CQ161" s="2"/>
      <c r="CR161" s="59">
        <v>5449</v>
      </c>
      <c r="CS161" s="2">
        <v>150</v>
      </c>
      <c r="CT161" s="2">
        <v>30</v>
      </c>
      <c r="CU161" s="2" t="s">
        <v>11869</v>
      </c>
      <c r="CV161" s="2" t="s">
        <v>13475</v>
      </c>
      <c r="CW161" s="2"/>
      <c r="CX161" s="2"/>
      <c r="CY161" s="2"/>
      <c r="CZ161" s="2"/>
      <c r="DA161" s="2"/>
      <c r="DB161" s="2"/>
      <c r="DC161" s="2"/>
      <c r="DD161" s="2"/>
      <c r="DE161" s="2"/>
      <c r="DF161" s="2"/>
      <c r="DG161" s="2"/>
      <c r="DH161" s="2"/>
      <c r="DI161" s="2"/>
      <c r="DK161" s="4">
        <v>9360</v>
      </c>
      <c r="DL161" s="4">
        <v>468</v>
      </c>
      <c r="DM161" s="4">
        <v>77</v>
      </c>
      <c r="DN161" s="4">
        <v>1041</v>
      </c>
      <c r="DO161" s="4">
        <v>133</v>
      </c>
      <c r="DP161" s="4">
        <v>432</v>
      </c>
      <c r="DQ161" s="4">
        <v>112</v>
      </c>
      <c r="DR161" s="4">
        <v>3375</v>
      </c>
      <c r="DS161" s="2" t="s">
        <v>12498</v>
      </c>
      <c r="DU161" s="4" t="s">
        <v>32524</v>
      </c>
      <c r="DV161" s="4"/>
      <c r="DW161" s="4"/>
    </row>
    <row r="162" spans="1:130">
      <c r="A162" s="61">
        <v>2904100</v>
      </c>
      <c r="B162" s="2" t="s">
        <v>3955</v>
      </c>
      <c r="D162" s="4" t="s">
        <v>3953</v>
      </c>
      <c r="E162" s="2" t="s">
        <v>3959</v>
      </c>
      <c r="F162" s="2" t="s">
        <v>4082</v>
      </c>
      <c r="G162" s="6" t="s">
        <v>12746</v>
      </c>
      <c r="H162" s="6" t="s">
        <v>17267</v>
      </c>
      <c r="I162" s="6" t="s">
        <v>3958</v>
      </c>
      <c r="J162" s="6" t="s">
        <v>1911</v>
      </c>
      <c r="K162" s="6"/>
      <c r="L162" s="6" t="s">
        <v>16556</v>
      </c>
      <c r="N162" s="4" t="s">
        <v>12144</v>
      </c>
      <c r="O162" s="4"/>
      <c r="P162" s="4" t="s">
        <v>12746</v>
      </c>
      <c r="U162" s="4" t="s">
        <v>3831</v>
      </c>
      <c r="V162" s="3" t="s">
        <v>12746</v>
      </c>
      <c r="X162" s="10" t="s">
        <v>11911</v>
      </c>
      <c r="Y162" s="3" t="s">
        <v>12062</v>
      </c>
      <c r="Z162" s="3">
        <v>301</v>
      </c>
      <c r="AA162" s="3">
        <v>8</v>
      </c>
      <c r="AB162" s="3">
        <v>48</v>
      </c>
      <c r="AC162" s="3">
        <v>1</v>
      </c>
      <c r="AD162" s="3">
        <v>48</v>
      </c>
      <c r="AE162" s="5">
        <v>6</v>
      </c>
      <c r="AF162" s="3">
        <v>2</v>
      </c>
      <c r="AJ162" s="3">
        <v>3</v>
      </c>
      <c r="AL162" s="63">
        <f t="shared" si="19"/>
        <v>3</v>
      </c>
      <c r="AM162" s="63">
        <f t="shared" ref="AM162:AM193" si="24">SUM(AI162,AK162)</f>
        <v>0</v>
      </c>
      <c r="AN162" s="4">
        <v>20</v>
      </c>
      <c r="AO162" s="3">
        <v>20</v>
      </c>
      <c r="AP162" s="3">
        <v>20</v>
      </c>
      <c r="AQ162" s="3">
        <v>20</v>
      </c>
      <c r="AR162" s="3">
        <v>20</v>
      </c>
      <c r="AS162" s="4">
        <v>20</v>
      </c>
      <c r="AT162" s="4">
        <v>20</v>
      </c>
      <c r="AU162" s="4">
        <v>20</v>
      </c>
      <c r="AV162" s="4">
        <v>20</v>
      </c>
      <c r="AW162" s="4">
        <v>20</v>
      </c>
      <c r="AX162" s="4">
        <v>20</v>
      </c>
      <c r="AY162" s="4">
        <v>20</v>
      </c>
      <c r="AZ162" s="4">
        <v>20</v>
      </c>
      <c r="BA162" s="63">
        <f t="shared" si="20"/>
        <v>240</v>
      </c>
      <c r="BB162" s="3"/>
      <c r="BC162" s="3">
        <v>10600</v>
      </c>
      <c r="BD162" s="4">
        <v>27500</v>
      </c>
      <c r="BE162" s="63">
        <f t="shared" si="21"/>
        <v>38100</v>
      </c>
      <c r="BF162" s="4" t="s">
        <v>11693</v>
      </c>
      <c r="BG162" s="4">
        <v>30000</v>
      </c>
      <c r="BH162" s="4">
        <v>2260</v>
      </c>
      <c r="BI162" s="4">
        <v>580</v>
      </c>
      <c r="BJ162" s="64">
        <f t="shared" si="18"/>
        <v>32840</v>
      </c>
      <c r="BK162" s="4">
        <v>6923</v>
      </c>
      <c r="BL162" s="4">
        <v>90000</v>
      </c>
      <c r="BM162" s="1" t="s">
        <v>13719</v>
      </c>
      <c r="BO162" s="4"/>
      <c r="BP162" s="4"/>
      <c r="BR162" s="4"/>
      <c r="BS162" s="4"/>
      <c r="CB162" s="76"/>
      <c r="CC162" s="61"/>
      <c r="CL162" s="4">
        <v>5</v>
      </c>
      <c r="CM162" s="4">
        <v>58</v>
      </c>
      <c r="CR162" s="4">
        <v>57160</v>
      </c>
      <c r="CS162" s="4">
        <v>2220</v>
      </c>
      <c r="CT162" s="4">
        <v>2260</v>
      </c>
      <c r="CU162" s="4" t="s">
        <v>11869</v>
      </c>
      <c r="CV162" s="4" t="s">
        <v>13475</v>
      </c>
      <c r="DK162" s="4">
        <v>19333</v>
      </c>
      <c r="DL162" s="4">
        <v>580</v>
      </c>
      <c r="DM162" s="4">
        <v>1750</v>
      </c>
      <c r="DN162" s="4">
        <v>17500</v>
      </c>
      <c r="DO162" s="4">
        <v>2100</v>
      </c>
      <c r="DP162" s="4">
        <v>4200</v>
      </c>
      <c r="DQ162" s="4">
        <v>4000</v>
      </c>
      <c r="DR162" s="4">
        <v>4000</v>
      </c>
      <c r="DS162" s="2" t="s">
        <v>12498</v>
      </c>
      <c r="DU162" s="4" t="s">
        <v>32525</v>
      </c>
      <c r="DV162" s="4"/>
      <c r="DW162" s="4" t="s">
        <v>32527</v>
      </c>
    </row>
    <row r="163" spans="1:130">
      <c r="A163" s="61">
        <v>2904101</v>
      </c>
      <c r="B163" s="4" t="s">
        <v>3960</v>
      </c>
      <c r="D163" s="4" t="s">
        <v>3961</v>
      </c>
      <c r="E163" s="2" t="s">
        <v>4086</v>
      </c>
      <c r="F163" s="4" t="s">
        <v>3961</v>
      </c>
      <c r="G163" s="6" t="s">
        <v>12746</v>
      </c>
      <c r="H163" s="6" t="s">
        <v>17267</v>
      </c>
      <c r="I163" s="6" t="s">
        <v>4089</v>
      </c>
      <c r="J163" s="6" t="s">
        <v>588</v>
      </c>
      <c r="K163" s="6"/>
      <c r="L163" t="s">
        <v>4090</v>
      </c>
      <c r="N163" s="4" t="s">
        <v>12746</v>
      </c>
      <c r="O163" s="4" t="s">
        <v>32528</v>
      </c>
      <c r="P163" s="4" t="s">
        <v>12746</v>
      </c>
      <c r="V163" s="3" t="s">
        <v>12746</v>
      </c>
      <c r="X163" s="10" t="s">
        <v>11911</v>
      </c>
      <c r="Y163" s="3" t="s">
        <v>12062</v>
      </c>
      <c r="Z163" s="3">
        <v>155</v>
      </c>
      <c r="AA163" s="3">
        <v>8</v>
      </c>
      <c r="AB163" s="3">
        <v>48</v>
      </c>
      <c r="AC163" s="3">
        <v>1</v>
      </c>
      <c r="AD163" s="3">
        <v>48</v>
      </c>
      <c r="AE163" s="5">
        <v>6</v>
      </c>
      <c r="AF163" s="3">
        <v>1</v>
      </c>
      <c r="AL163" s="63">
        <f t="shared" si="19"/>
        <v>0</v>
      </c>
      <c r="AM163" s="63">
        <f t="shared" si="24"/>
        <v>0</v>
      </c>
      <c r="AN163" s="4">
        <v>8</v>
      </c>
      <c r="AO163" s="3">
        <v>6</v>
      </c>
      <c r="AP163" s="3">
        <v>5</v>
      </c>
      <c r="AQ163" s="3">
        <v>4</v>
      </c>
      <c r="AR163" s="3">
        <v>5</v>
      </c>
      <c r="AS163" s="4">
        <v>6</v>
      </c>
      <c r="AT163" s="4">
        <v>5</v>
      </c>
      <c r="AU163" s="4">
        <v>6</v>
      </c>
      <c r="AV163" s="4">
        <v>6</v>
      </c>
      <c r="AW163" s="4">
        <v>5</v>
      </c>
      <c r="AX163" s="4">
        <v>8</v>
      </c>
      <c r="AY163" s="4">
        <v>8</v>
      </c>
      <c r="AZ163" s="4">
        <v>6</v>
      </c>
      <c r="BA163" s="63">
        <f t="shared" si="20"/>
        <v>70</v>
      </c>
      <c r="BB163" s="3"/>
      <c r="BC163" s="3"/>
      <c r="BD163" s="4">
        <v>3365</v>
      </c>
      <c r="BE163" s="63">
        <f t="shared" si="21"/>
        <v>3365</v>
      </c>
      <c r="BG163" s="4">
        <v>4197</v>
      </c>
      <c r="BI163" s="4">
        <v>230</v>
      </c>
      <c r="BJ163" s="64">
        <f t="shared" si="18"/>
        <v>4427</v>
      </c>
      <c r="BK163" s="4">
        <v>29</v>
      </c>
      <c r="BL163" s="4">
        <v>298</v>
      </c>
      <c r="BM163" s="1" t="s">
        <v>13549</v>
      </c>
      <c r="BN163" s="4">
        <v>506</v>
      </c>
      <c r="BO163" s="6">
        <v>6859</v>
      </c>
      <c r="BP163" s="4" t="s">
        <v>12922</v>
      </c>
      <c r="BQ163" s="4">
        <v>247</v>
      </c>
      <c r="BR163" s="4">
        <v>2797</v>
      </c>
      <c r="BS163" s="2" t="s">
        <v>13719</v>
      </c>
      <c r="BT163" s="4">
        <v>50</v>
      </c>
      <c r="BU163" s="6">
        <v>681</v>
      </c>
      <c r="BV163" s="2" t="s">
        <v>35862</v>
      </c>
      <c r="BW163" s="6">
        <v>35</v>
      </c>
      <c r="BX163" s="6">
        <v>637</v>
      </c>
      <c r="BY163" s="2" t="s">
        <v>13087</v>
      </c>
      <c r="BZ163" s="3" t="s">
        <v>12144</v>
      </c>
      <c r="CB163" s="74">
        <v>11475</v>
      </c>
      <c r="CC163" s="61"/>
      <c r="CL163" s="4">
        <v>1</v>
      </c>
      <c r="CM163" s="4">
        <v>20</v>
      </c>
      <c r="CR163" s="4">
        <v>7048</v>
      </c>
      <c r="DK163" s="4">
        <v>3134</v>
      </c>
      <c r="DL163" s="4">
        <v>230</v>
      </c>
      <c r="DM163" s="4">
        <v>224</v>
      </c>
      <c r="DN163" s="4">
        <v>2809</v>
      </c>
      <c r="DO163" s="4">
        <v>350</v>
      </c>
      <c r="DP163" s="4">
        <v>727</v>
      </c>
      <c r="DQ163" s="4">
        <v>310</v>
      </c>
      <c r="DR163" s="4">
        <v>660</v>
      </c>
      <c r="DS163" s="2" t="s">
        <v>12498</v>
      </c>
      <c r="DU163" s="4" t="s">
        <v>32529</v>
      </c>
      <c r="DV163" s="4"/>
      <c r="DW163" s="4"/>
    </row>
    <row r="164" spans="1:130">
      <c r="A164" s="61">
        <v>2904102</v>
      </c>
      <c r="B164" s="4" t="s">
        <v>4085</v>
      </c>
      <c r="D164" s="4" t="s">
        <v>4335</v>
      </c>
      <c r="E164" s="58" t="s">
        <v>223</v>
      </c>
      <c r="F164" s="4" t="s">
        <v>4335</v>
      </c>
      <c r="G164" s="4" t="s">
        <v>12746</v>
      </c>
      <c r="H164" s="6" t="s">
        <v>17267</v>
      </c>
      <c r="I164" s="6" t="s">
        <v>4336</v>
      </c>
      <c r="J164" s="6" t="s">
        <v>4336</v>
      </c>
      <c r="K164" s="6"/>
      <c r="L164" s="6" t="s">
        <v>11919</v>
      </c>
      <c r="N164" s="4" t="s">
        <v>12746</v>
      </c>
      <c r="O164" s="4" t="s">
        <v>32530</v>
      </c>
      <c r="P164" s="4" t="s">
        <v>12746</v>
      </c>
      <c r="V164" s="3" t="s">
        <v>12746</v>
      </c>
      <c r="Z164" s="3">
        <v>190</v>
      </c>
      <c r="AA164" s="3">
        <v>9</v>
      </c>
      <c r="AB164" s="3">
        <v>54</v>
      </c>
      <c r="AC164" s="3">
        <v>1</v>
      </c>
      <c r="AD164" s="3">
        <v>54</v>
      </c>
      <c r="AE164" s="5">
        <v>6</v>
      </c>
      <c r="AK164" s="3">
        <v>1</v>
      </c>
      <c r="AL164" s="63">
        <f t="shared" si="19"/>
        <v>0</v>
      </c>
      <c r="AM164" s="63">
        <f t="shared" si="24"/>
        <v>1</v>
      </c>
      <c r="AN164" s="4">
        <v>4</v>
      </c>
      <c r="AQ164" s="3">
        <v>4</v>
      </c>
      <c r="AR164" s="3">
        <v>4</v>
      </c>
      <c r="AS164" s="4">
        <v>6</v>
      </c>
      <c r="AT164" s="4">
        <v>6</v>
      </c>
      <c r="AU164" s="4">
        <v>6</v>
      </c>
      <c r="AV164" s="4">
        <v>6</v>
      </c>
      <c r="AW164" s="4">
        <v>6</v>
      </c>
      <c r="AX164" s="4">
        <v>4</v>
      </c>
      <c r="AY164" s="4">
        <v>4</v>
      </c>
      <c r="BA164" s="63">
        <f t="shared" si="20"/>
        <v>46</v>
      </c>
      <c r="BB164" s="3"/>
      <c r="BC164" s="3">
        <v>359</v>
      </c>
      <c r="BD164" s="4">
        <v>3226</v>
      </c>
      <c r="BE164" s="63">
        <f t="shared" si="21"/>
        <v>3585</v>
      </c>
      <c r="BG164" s="4">
        <v>5094</v>
      </c>
      <c r="BH164" s="4">
        <v>60</v>
      </c>
      <c r="BI164" s="4"/>
      <c r="BJ164" s="64">
        <f t="shared" si="18"/>
        <v>5154</v>
      </c>
      <c r="BK164" s="4">
        <v>864</v>
      </c>
      <c r="BL164" s="4">
        <v>11233</v>
      </c>
      <c r="BM164" s="1" t="s">
        <v>13719</v>
      </c>
      <c r="BO164" s="4"/>
      <c r="BP164" s="4"/>
      <c r="BR164" s="4"/>
      <c r="BS164" s="4"/>
      <c r="CB164" s="76"/>
      <c r="CC164" s="61"/>
      <c r="CH164" s="3">
        <v>1</v>
      </c>
      <c r="CI164" s="3">
        <v>4</v>
      </c>
      <c r="CL164" s="4">
        <v>1</v>
      </c>
      <c r="CM164" s="4">
        <v>4</v>
      </c>
      <c r="CR164" s="4">
        <v>6079</v>
      </c>
      <c r="CS164" s="4">
        <v>380</v>
      </c>
      <c r="CT164" s="4">
        <v>60</v>
      </c>
      <c r="CU164" s="4" t="s">
        <v>11869</v>
      </c>
      <c r="CV164" s="4" t="s">
        <v>98</v>
      </c>
      <c r="DK164" s="4"/>
      <c r="DL164" s="4"/>
      <c r="DM164" s="4">
        <v>369</v>
      </c>
      <c r="DN164" s="4">
        <v>3694</v>
      </c>
      <c r="DO164" s="4">
        <v>800</v>
      </c>
      <c r="DP164" s="4">
        <v>800</v>
      </c>
      <c r="DQ164" s="4">
        <v>200</v>
      </c>
      <c r="DR164" s="4">
        <v>600</v>
      </c>
      <c r="DS164" s="2" t="s">
        <v>12498</v>
      </c>
      <c r="DU164" s="4" t="s">
        <v>32531</v>
      </c>
      <c r="DV164" s="4" t="s">
        <v>32532</v>
      </c>
      <c r="DW164" s="4"/>
    </row>
    <row r="165" spans="1:130">
      <c r="A165" s="61">
        <v>2904103</v>
      </c>
      <c r="B165" s="4" t="s">
        <v>4587</v>
      </c>
      <c r="D165" s="2" t="s">
        <v>9892</v>
      </c>
      <c r="E165" s="27" t="s">
        <v>4472</v>
      </c>
      <c r="F165" s="4" t="s">
        <v>4588</v>
      </c>
      <c r="G165" s="4" t="s">
        <v>12746</v>
      </c>
      <c r="H165" s="4" t="s">
        <v>17267</v>
      </c>
      <c r="I165" s="6" t="s">
        <v>11919</v>
      </c>
      <c r="J165" s="6" t="s">
        <v>11919</v>
      </c>
      <c r="K165" s="6"/>
      <c r="L165" s="6" t="s">
        <v>11919</v>
      </c>
      <c r="M165" s="2" t="s">
        <v>4473</v>
      </c>
      <c r="N165" s="4" t="s">
        <v>12144</v>
      </c>
      <c r="O165" s="4"/>
      <c r="P165" s="4" t="s">
        <v>12746</v>
      </c>
      <c r="V165" s="3" t="s">
        <v>12746</v>
      </c>
      <c r="X165" s="10" t="s">
        <v>11911</v>
      </c>
      <c r="Y165" s="3" t="s">
        <v>12062</v>
      </c>
      <c r="Z165" s="3">
        <v>180</v>
      </c>
      <c r="AA165" s="3">
        <v>9</v>
      </c>
      <c r="AB165" s="3">
        <v>54</v>
      </c>
      <c r="AC165" s="3">
        <v>1</v>
      </c>
      <c r="AD165" s="3">
        <v>54</v>
      </c>
      <c r="AE165" s="5">
        <v>6</v>
      </c>
      <c r="AF165" s="3">
        <v>3</v>
      </c>
      <c r="AJ165" s="3">
        <v>1</v>
      </c>
      <c r="AL165" s="63">
        <f t="shared" si="19"/>
        <v>1</v>
      </c>
      <c r="AM165" s="63">
        <f t="shared" si="24"/>
        <v>0</v>
      </c>
      <c r="AN165" s="4">
        <v>12</v>
      </c>
      <c r="AO165" s="3">
        <v>12</v>
      </c>
      <c r="AP165" s="3">
        <v>12</v>
      </c>
      <c r="AQ165" s="3">
        <v>15</v>
      </c>
      <c r="AR165" s="3">
        <v>15</v>
      </c>
      <c r="AS165" s="4">
        <v>20</v>
      </c>
      <c r="AT165" s="4">
        <v>15</v>
      </c>
      <c r="AU165" s="4">
        <v>15</v>
      </c>
      <c r="AV165" s="4">
        <v>12</v>
      </c>
      <c r="AW165" s="4">
        <v>12</v>
      </c>
      <c r="AX165" s="4">
        <v>15</v>
      </c>
      <c r="AY165" s="4">
        <v>12</v>
      </c>
      <c r="AZ165" s="4">
        <v>12</v>
      </c>
      <c r="BA165" s="63">
        <f t="shared" si="20"/>
        <v>167</v>
      </c>
      <c r="BC165" s="4">
        <v>4200</v>
      </c>
      <c r="BD165" s="4">
        <v>21736</v>
      </c>
      <c r="BE165" s="63">
        <f>SUM(BC165:BD165)</f>
        <v>25936</v>
      </c>
      <c r="BG165" s="4">
        <v>26537</v>
      </c>
      <c r="BH165" s="4">
        <v>200</v>
      </c>
      <c r="BI165" s="4">
        <v>517</v>
      </c>
      <c r="BJ165" s="64">
        <f t="shared" si="18"/>
        <v>27254</v>
      </c>
      <c r="BK165" s="4">
        <v>5856</v>
      </c>
      <c r="BL165" s="4">
        <v>70807</v>
      </c>
      <c r="BM165" s="1" t="s">
        <v>35862</v>
      </c>
      <c r="BO165" s="4"/>
      <c r="BP165" s="4"/>
      <c r="BR165" s="4"/>
      <c r="BS165" s="4"/>
      <c r="CB165" s="76"/>
      <c r="CC165" s="61"/>
      <c r="CH165" s="3">
        <v>1</v>
      </c>
      <c r="CI165" s="3">
        <v>5</v>
      </c>
      <c r="CL165" s="4">
        <v>2</v>
      </c>
      <c r="CM165" s="4">
        <v>50</v>
      </c>
      <c r="CR165" s="4">
        <v>43553</v>
      </c>
      <c r="CS165" s="4">
        <v>1300</v>
      </c>
      <c r="CT165" s="4">
        <v>200</v>
      </c>
      <c r="CU165" s="4" t="s">
        <v>11869</v>
      </c>
      <c r="CV165" s="4" t="s">
        <v>13475</v>
      </c>
      <c r="DK165" s="4">
        <v>10340</v>
      </c>
      <c r="DL165" s="4">
        <v>517</v>
      </c>
      <c r="DM165" s="4">
        <v>1400</v>
      </c>
      <c r="DN165" s="4">
        <v>14000</v>
      </c>
      <c r="DO165" s="4">
        <v>3000</v>
      </c>
      <c r="DP165" s="4">
        <v>6000</v>
      </c>
      <c r="DS165" s="2" t="s">
        <v>12498</v>
      </c>
      <c r="DU165" s="4"/>
      <c r="DV165" s="4"/>
      <c r="DW165" s="4"/>
    </row>
    <row r="166" spans="1:130">
      <c r="A166" s="61">
        <v>2904104</v>
      </c>
      <c r="B166" s="4" t="s">
        <v>4581</v>
      </c>
      <c r="D166" s="6" t="s">
        <v>4582</v>
      </c>
      <c r="E166" s="4" t="s">
        <v>4927</v>
      </c>
      <c r="F166" s="4" t="s">
        <v>4582</v>
      </c>
      <c r="G166" s="4" t="s">
        <v>12144</v>
      </c>
      <c r="H166" s="4" t="s">
        <v>17267</v>
      </c>
      <c r="I166" s="4" t="s">
        <v>4463</v>
      </c>
      <c r="J166" s="4" t="s">
        <v>4463</v>
      </c>
      <c r="L166" s="4" t="s">
        <v>11919</v>
      </c>
      <c r="M166" s="4" t="s">
        <v>4930</v>
      </c>
      <c r="N166" s="4" t="s">
        <v>12144</v>
      </c>
      <c r="O166" s="4"/>
      <c r="P166" s="4" t="s">
        <v>5175</v>
      </c>
      <c r="Q166" s="4" t="s">
        <v>12144</v>
      </c>
      <c r="U166" s="4" t="s">
        <v>4714</v>
      </c>
      <c r="V166" s="3" t="s">
        <v>12746</v>
      </c>
      <c r="X166" s="10" t="s">
        <v>11911</v>
      </c>
      <c r="Y166" s="3" t="s">
        <v>12062</v>
      </c>
      <c r="Z166" s="3">
        <v>205</v>
      </c>
      <c r="AA166" s="3">
        <v>8</v>
      </c>
      <c r="AB166" s="3">
        <v>48</v>
      </c>
      <c r="AC166" s="3">
        <v>1</v>
      </c>
      <c r="AD166" s="3">
        <v>48</v>
      </c>
      <c r="AE166" s="5">
        <v>6</v>
      </c>
      <c r="AH166" s="3">
        <v>1</v>
      </c>
      <c r="AL166" s="63">
        <f t="shared" si="19"/>
        <v>1</v>
      </c>
      <c r="AM166" s="63">
        <f t="shared" si="24"/>
        <v>0</v>
      </c>
      <c r="AN166" s="4">
        <v>10</v>
      </c>
      <c r="AO166" s="3">
        <v>10</v>
      </c>
      <c r="AP166" s="3">
        <v>10</v>
      </c>
      <c r="AQ166" s="3">
        <v>10</v>
      </c>
      <c r="AR166" s="3">
        <v>10</v>
      </c>
      <c r="AS166" s="4">
        <v>10</v>
      </c>
      <c r="AT166" s="4">
        <v>10</v>
      </c>
      <c r="AU166" s="4">
        <v>10</v>
      </c>
      <c r="AV166" s="4">
        <v>10</v>
      </c>
      <c r="AW166" s="4">
        <v>10</v>
      </c>
      <c r="AX166" s="4">
        <v>10</v>
      </c>
      <c r="AY166" s="4">
        <v>10</v>
      </c>
      <c r="AZ166" s="4">
        <v>10</v>
      </c>
      <c r="BA166" s="63">
        <f t="shared" si="20"/>
        <v>120</v>
      </c>
      <c r="BB166" s="4">
        <v>2000</v>
      </c>
      <c r="BC166" s="4">
        <v>3000</v>
      </c>
      <c r="BD166" s="4">
        <v>13000</v>
      </c>
      <c r="BE166" s="63">
        <f t="shared" si="21"/>
        <v>18000</v>
      </c>
      <c r="BG166" s="4">
        <v>24961</v>
      </c>
      <c r="BH166" s="4">
        <v>538</v>
      </c>
      <c r="BI166" s="4"/>
      <c r="BJ166" s="64">
        <f t="shared" si="18"/>
        <v>25499</v>
      </c>
      <c r="BK166" s="4">
        <v>4140</v>
      </c>
      <c r="BL166" s="4">
        <v>53827</v>
      </c>
      <c r="BM166" s="1" t="s">
        <v>13719</v>
      </c>
      <c r="BO166" s="4"/>
      <c r="BP166" s="4"/>
      <c r="BR166" s="4"/>
      <c r="BS166" s="4"/>
      <c r="CB166" s="76"/>
      <c r="CC166" s="61"/>
      <c r="CR166" s="4">
        <v>28328</v>
      </c>
      <c r="CS166" s="4">
        <v>107</v>
      </c>
      <c r="CT166" s="4">
        <v>538</v>
      </c>
      <c r="CU166" s="4" t="s">
        <v>11986</v>
      </c>
      <c r="CV166" s="4" t="s">
        <v>12328</v>
      </c>
      <c r="DK166" s="4"/>
      <c r="DL166" s="4"/>
      <c r="DM166" s="4">
        <v>1400</v>
      </c>
      <c r="DN166" s="4">
        <v>14000</v>
      </c>
      <c r="DO166" s="4">
        <v>3000</v>
      </c>
      <c r="DP166" s="4">
        <v>6000</v>
      </c>
      <c r="DS166" s="2" t="s">
        <v>12498</v>
      </c>
      <c r="DU166" s="4" t="s">
        <v>32533</v>
      </c>
      <c r="DV166" s="4"/>
      <c r="DW166" s="4" t="s">
        <v>32455</v>
      </c>
    </row>
    <row r="167" spans="1:130">
      <c r="A167" s="61">
        <v>2904105</v>
      </c>
      <c r="B167" s="4" t="s">
        <v>4949</v>
      </c>
      <c r="D167" s="6" t="s">
        <v>5171</v>
      </c>
      <c r="E167" s="4" t="s">
        <v>5043</v>
      </c>
      <c r="F167" s="4" t="s">
        <v>4946</v>
      </c>
      <c r="G167" s="4" t="s">
        <v>12144</v>
      </c>
      <c r="H167" s="4" t="s">
        <v>17267</v>
      </c>
      <c r="I167" s="4" t="s">
        <v>4931</v>
      </c>
      <c r="J167" s="4" t="s">
        <v>764</v>
      </c>
      <c r="L167" s="4" t="s">
        <v>11919</v>
      </c>
      <c r="M167" s="4" t="s">
        <v>5059</v>
      </c>
      <c r="N167" s="4" t="s">
        <v>12746</v>
      </c>
      <c r="O167" s="4"/>
      <c r="P167" s="4" t="s">
        <v>12746</v>
      </c>
      <c r="Q167" s="4" t="s">
        <v>12144</v>
      </c>
      <c r="U167" s="26" t="s">
        <v>4829</v>
      </c>
      <c r="V167" s="3" t="s">
        <v>12746</v>
      </c>
      <c r="X167" s="10" t="s">
        <v>11911</v>
      </c>
      <c r="Y167" s="3" t="s">
        <v>12062</v>
      </c>
      <c r="Z167" s="3">
        <v>125</v>
      </c>
      <c r="AA167" s="3">
        <v>9</v>
      </c>
      <c r="AB167" s="3">
        <v>54</v>
      </c>
      <c r="AC167" s="3">
        <v>1</v>
      </c>
      <c r="AD167" s="3">
        <v>54</v>
      </c>
      <c r="AE167" s="5">
        <v>6</v>
      </c>
      <c r="AJ167" s="3">
        <v>3</v>
      </c>
      <c r="AK167" s="3">
        <v>1</v>
      </c>
      <c r="AL167" s="63">
        <f t="shared" si="19"/>
        <v>3</v>
      </c>
      <c r="AM167" s="63">
        <f t="shared" si="24"/>
        <v>1</v>
      </c>
      <c r="AN167" s="4">
        <v>11</v>
      </c>
      <c r="AP167" s="3">
        <v>11</v>
      </c>
      <c r="AQ167" s="3">
        <v>11</v>
      </c>
      <c r="AR167" s="3">
        <v>11</v>
      </c>
      <c r="AS167" s="4">
        <v>11</v>
      </c>
      <c r="AT167" s="4">
        <v>11</v>
      </c>
      <c r="BA167" s="63">
        <f t="shared" si="20"/>
        <v>55</v>
      </c>
      <c r="BB167" s="3"/>
      <c r="BC167" s="4">
        <v>4685</v>
      </c>
      <c r="BD167" s="4">
        <v>13982</v>
      </c>
      <c r="BE167" s="63">
        <f t="shared" si="21"/>
        <v>18667</v>
      </c>
      <c r="BG167" s="4">
        <v>15619</v>
      </c>
      <c r="BI167" s="4">
        <v>631</v>
      </c>
      <c r="BJ167" s="64">
        <f t="shared" si="18"/>
        <v>16250</v>
      </c>
      <c r="BK167" s="4">
        <v>6843</v>
      </c>
      <c r="BL167" s="4">
        <v>75960</v>
      </c>
      <c r="BM167" s="1" t="s">
        <v>13719</v>
      </c>
      <c r="BO167" s="4"/>
      <c r="BP167" s="4"/>
      <c r="BR167" s="4"/>
      <c r="BS167" s="4"/>
      <c r="CB167" s="76"/>
      <c r="CC167" s="61"/>
      <c r="CL167" s="4">
        <v>3</v>
      </c>
      <c r="CM167" s="4">
        <v>48</v>
      </c>
      <c r="CR167" s="4">
        <v>59710</v>
      </c>
      <c r="DK167" s="4">
        <v>12620</v>
      </c>
      <c r="DL167" s="4">
        <v>631</v>
      </c>
      <c r="DM167" s="4">
        <v>1000</v>
      </c>
      <c r="DN167" s="4">
        <v>10000</v>
      </c>
      <c r="DO167" s="4">
        <v>2500</v>
      </c>
      <c r="DP167" s="4">
        <v>5000</v>
      </c>
      <c r="DS167" s="2" t="s">
        <v>12498</v>
      </c>
      <c r="DU167" s="4" t="s">
        <v>32456</v>
      </c>
      <c r="DV167" s="4"/>
      <c r="DW167" s="4" t="s">
        <v>32537</v>
      </c>
    </row>
    <row r="168" spans="1:130">
      <c r="A168" s="61">
        <v>2904106</v>
      </c>
      <c r="B168" s="4" t="s">
        <v>4830</v>
      </c>
      <c r="D168" s="6" t="s">
        <v>4831</v>
      </c>
      <c r="E168" s="4" t="s">
        <v>4945</v>
      </c>
      <c r="F168" s="4" t="s">
        <v>4490</v>
      </c>
      <c r="G168" s="4" t="s">
        <v>12746</v>
      </c>
      <c r="H168" s="4" t="s">
        <v>17267</v>
      </c>
      <c r="I168" s="4" t="s">
        <v>4489</v>
      </c>
      <c r="J168" s="4" t="s">
        <v>4489</v>
      </c>
      <c r="L168" s="4" t="s">
        <v>11919</v>
      </c>
      <c r="M168" s="4" t="s">
        <v>12637</v>
      </c>
      <c r="N168" s="4" t="s">
        <v>12746</v>
      </c>
      <c r="O168" s="4" t="s">
        <v>32538</v>
      </c>
      <c r="P168" s="4" t="s">
        <v>12746</v>
      </c>
      <c r="Q168" s="4" t="s">
        <v>12144</v>
      </c>
      <c r="U168" s="4" t="s">
        <v>4600</v>
      </c>
      <c r="V168" s="3" t="s">
        <v>12746</v>
      </c>
      <c r="X168" s="10" t="s">
        <v>11911</v>
      </c>
      <c r="Y168" s="3" t="s">
        <v>12062</v>
      </c>
      <c r="Z168" s="3">
        <v>284</v>
      </c>
      <c r="AA168" s="3">
        <v>9</v>
      </c>
      <c r="AB168" s="3">
        <v>54</v>
      </c>
      <c r="AC168" s="3">
        <v>1</v>
      </c>
      <c r="AD168" s="3">
        <v>54</v>
      </c>
      <c r="AE168" s="5">
        <v>6</v>
      </c>
      <c r="AF168" s="3">
        <v>3</v>
      </c>
      <c r="AJ168" s="3">
        <v>1</v>
      </c>
      <c r="AL168" s="63">
        <f t="shared" si="19"/>
        <v>1</v>
      </c>
      <c r="AM168" s="63">
        <f t="shared" si="24"/>
        <v>0</v>
      </c>
      <c r="AN168" s="4">
        <v>34</v>
      </c>
      <c r="AO168" s="3">
        <v>34</v>
      </c>
      <c r="AP168" s="3">
        <v>34</v>
      </c>
      <c r="AQ168" s="3">
        <v>34</v>
      </c>
      <c r="AR168" s="3">
        <v>34</v>
      </c>
      <c r="AS168" s="4">
        <v>34</v>
      </c>
      <c r="AT168" s="4">
        <v>34</v>
      </c>
      <c r="AU168" s="4">
        <v>34</v>
      </c>
      <c r="AV168" s="4">
        <v>34</v>
      </c>
      <c r="AW168" s="4">
        <v>34</v>
      </c>
      <c r="AX168" s="4">
        <v>34</v>
      </c>
      <c r="AY168" s="4">
        <v>34</v>
      </c>
      <c r="AZ168" s="4">
        <v>34</v>
      </c>
      <c r="BA168" s="63">
        <f t="shared" si="20"/>
        <v>408</v>
      </c>
      <c r="BB168" s="3"/>
      <c r="BC168" s="4">
        <v>2005</v>
      </c>
      <c r="BD168" s="4">
        <v>44765</v>
      </c>
      <c r="BE168" s="63">
        <f t="shared" si="21"/>
        <v>46770</v>
      </c>
      <c r="BF168" s="4" t="s">
        <v>11693</v>
      </c>
      <c r="BG168" s="4">
        <v>42502</v>
      </c>
      <c r="BI168" s="4">
        <v>770</v>
      </c>
      <c r="BJ168" s="64">
        <f t="shared" si="18"/>
        <v>43272</v>
      </c>
      <c r="BK168" s="4">
        <v>82</v>
      </c>
      <c r="BL168" s="4">
        <v>8000</v>
      </c>
      <c r="BM168" s="1" t="s">
        <v>12922</v>
      </c>
      <c r="BN168" s="4">
        <v>8140</v>
      </c>
      <c r="BO168" s="6">
        <v>80475</v>
      </c>
      <c r="BP168" s="4" t="s">
        <v>13719</v>
      </c>
      <c r="BR168" s="4"/>
      <c r="BS168" s="4"/>
      <c r="CB168" s="76"/>
      <c r="CC168" s="61"/>
      <c r="CL168" s="4">
        <v>3</v>
      </c>
      <c r="CM168" s="4">
        <v>40</v>
      </c>
      <c r="CR168" s="4">
        <v>45203</v>
      </c>
      <c r="DK168" s="4">
        <v>12000</v>
      </c>
      <c r="DL168" s="4">
        <v>770</v>
      </c>
      <c r="DM168" s="4">
        <v>1158</v>
      </c>
      <c r="DN168" s="4">
        <v>28055</v>
      </c>
      <c r="DO168" s="4">
        <v>5565</v>
      </c>
      <c r="DP168" s="4">
        <v>8348</v>
      </c>
      <c r="DS168" s="2" t="s">
        <v>12498</v>
      </c>
      <c r="DU168" s="4" t="s">
        <v>32539</v>
      </c>
      <c r="DV168" s="4"/>
      <c r="DW168" s="4"/>
    </row>
    <row r="169" spans="1:130">
      <c r="A169" s="61">
        <v>2904107</v>
      </c>
      <c r="B169" s="4" t="s">
        <v>4369</v>
      </c>
      <c r="D169" s="2" t="s">
        <v>4135</v>
      </c>
      <c r="F169" s="2" t="s">
        <v>4135</v>
      </c>
      <c r="G169" s="4" t="s">
        <v>12746</v>
      </c>
      <c r="H169" s="4" t="s">
        <v>17267</v>
      </c>
      <c r="I169" s="4" t="s">
        <v>4504</v>
      </c>
      <c r="J169" s="4" t="s">
        <v>4504</v>
      </c>
      <c r="L169" s="4" t="s">
        <v>10588</v>
      </c>
      <c r="N169" s="4" t="s">
        <v>12746</v>
      </c>
      <c r="O169" s="4"/>
      <c r="P169" s="4" t="s">
        <v>12746</v>
      </c>
      <c r="V169" s="3" t="s">
        <v>12746</v>
      </c>
      <c r="X169" s="10" t="s">
        <v>11911</v>
      </c>
      <c r="Y169" s="3" t="s">
        <v>12062</v>
      </c>
      <c r="Z169" s="3">
        <v>310</v>
      </c>
      <c r="AA169" s="3">
        <v>8</v>
      </c>
      <c r="AB169" s="3">
        <v>48</v>
      </c>
      <c r="AC169" s="3">
        <v>7</v>
      </c>
      <c r="AD169" s="3">
        <v>48</v>
      </c>
      <c r="AE169" s="5">
        <v>6</v>
      </c>
      <c r="AF169" s="3">
        <v>1</v>
      </c>
      <c r="AJ169" s="3">
        <v>1</v>
      </c>
      <c r="AL169" s="63">
        <f t="shared" si="19"/>
        <v>1</v>
      </c>
      <c r="AM169" s="63">
        <f t="shared" si="24"/>
        <v>0</v>
      </c>
      <c r="AN169" s="4">
        <v>7</v>
      </c>
      <c r="AO169" s="3">
        <v>6</v>
      </c>
      <c r="AP169" s="3">
        <v>9</v>
      </c>
      <c r="AQ169" s="3">
        <v>9</v>
      </c>
      <c r="AR169" s="3">
        <v>6</v>
      </c>
      <c r="AS169" s="4">
        <v>7</v>
      </c>
      <c r="AT169" s="4">
        <v>8</v>
      </c>
      <c r="AU169" s="4">
        <v>10</v>
      </c>
      <c r="AV169" s="4">
        <v>8</v>
      </c>
      <c r="AW169" s="4">
        <v>6</v>
      </c>
      <c r="AX169" s="4">
        <v>6</v>
      </c>
      <c r="AY169" s="4">
        <v>6</v>
      </c>
      <c r="AZ169" s="4">
        <v>7</v>
      </c>
      <c r="BA169" s="63">
        <f t="shared" si="20"/>
        <v>88</v>
      </c>
      <c r="BB169" s="3"/>
      <c r="BC169" s="4">
        <v>1560</v>
      </c>
      <c r="BD169" s="4">
        <v>11883</v>
      </c>
      <c r="BE169" s="63">
        <f t="shared" si="21"/>
        <v>13443</v>
      </c>
      <c r="BG169" s="4">
        <v>13842</v>
      </c>
      <c r="BI169" s="4">
        <v>360</v>
      </c>
      <c r="BJ169" s="64">
        <f t="shared" si="18"/>
        <v>14202</v>
      </c>
      <c r="BK169" s="4">
        <v>700</v>
      </c>
      <c r="BL169" s="4">
        <v>5000</v>
      </c>
      <c r="BM169" s="1" t="s">
        <v>13435</v>
      </c>
      <c r="BN169" s="4">
        <v>2662</v>
      </c>
      <c r="BO169" s="6">
        <v>34608</v>
      </c>
      <c r="BP169" s="4" t="s">
        <v>13719</v>
      </c>
      <c r="BR169" s="4"/>
      <c r="BS169" s="4"/>
      <c r="CB169" s="76"/>
      <c r="CC169" s="61"/>
      <c r="CL169" s="4">
        <v>1</v>
      </c>
      <c r="CM169" s="4">
        <v>25</v>
      </c>
      <c r="CR169" s="4">
        <v>25406</v>
      </c>
      <c r="DK169" s="4">
        <v>7200</v>
      </c>
      <c r="DL169" s="4">
        <v>360</v>
      </c>
      <c r="DM169" s="4">
        <v>900</v>
      </c>
      <c r="DN169" s="4">
        <v>9000</v>
      </c>
      <c r="DO169" s="4">
        <v>2000</v>
      </c>
      <c r="DP169" s="4">
        <v>4000</v>
      </c>
      <c r="DS169" s="2" t="s">
        <v>12498</v>
      </c>
      <c r="DU169" s="4" t="s">
        <v>32540</v>
      </c>
      <c r="DV169" s="4"/>
      <c r="DW169" s="4" t="s">
        <v>32469</v>
      </c>
    </row>
    <row r="170" spans="1:130">
      <c r="A170" s="61">
        <v>2904108</v>
      </c>
      <c r="B170" s="4" t="s">
        <v>4146</v>
      </c>
      <c r="D170" s="6" t="s">
        <v>4513</v>
      </c>
      <c r="G170" s="4" t="s">
        <v>12144</v>
      </c>
      <c r="H170" s="4" t="s">
        <v>17267</v>
      </c>
      <c r="I170" s="4" t="s">
        <v>4514</v>
      </c>
      <c r="J170" s="4" t="s">
        <v>4514</v>
      </c>
      <c r="L170" s="4" t="s">
        <v>10588</v>
      </c>
      <c r="N170" s="4" t="s">
        <v>12746</v>
      </c>
      <c r="O170" s="59"/>
      <c r="P170" s="4" t="s">
        <v>12746</v>
      </c>
      <c r="Q170" s="4" t="s">
        <v>12144</v>
      </c>
      <c r="U170" s="4" t="s">
        <v>4867</v>
      </c>
      <c r="V170" s="3" t="s">
        <v>12746</v>
      </c>
      <c r="X170" s="10" t="s">
        <v>11911</v>
      </c>
      <c r="Y170" s="3" t="s">
        <v>12062</v>
      </c>
      <c r="Z170" s="3">
        <v>310</v>
      </c>
      <c r="AA170" s="3">
        <v>8</v>
      </c>
      <c r="AB170" s="3">
        <v>44</v>
      </c>
      <c r="AC170" s="3">
        <v>1</v>
      </c>
      <c r="AD170" s="3">
        <v>44</v>
      </c>
      <c r="AE170" s="5">
        <v>5.5</v>
      </c>
      <c r="AH170" s="3">
        <v>1</v>
      </c>
      <c r="AJ170" s="3">
        <v>1</v>
      </c>
      <c r="AK170" s="3">
        <v>1</v>
      </c>
      <c r="AL170" s="63">
        <f t="shared" si="19"/>
        <v>2</v>
      </c>
      <c r="AM170" s="63">
        <f t="shared" si="24"/>
        <v>1</v>
      </c>
      <c r="AN170" s="4">
        <v>9</v>
      </c>
      <c r="AO170" s="4">
        <v>4</v>
      </c>
      <c r="AP170" s="4">
        <v>4</v>
      </c>
      <c r="AQ170" s="4">
        <v>4</v>
      </c>
      <c r="AR170" s="4">
        <v>5</v>
      </c>
      <c r="AS170" s="4">
        <v>9</v>
      </c>
      <c r="AT170" s="4">
        <v>19</v>
      </c>
      <c r="AU170" s="4">
        <v>18</v>
      </c>
      <c r="AV170" s="4">
        <v>8</v>
      </c>
      <c r="AW170" s="4">
        <v>7</v>
      </c>
      <c r="AX170" s="4">
        <v>8</v>
      </c>
      <c r="AY170" s="4">
        <v>10</v>
      </c>
      <c r="AZ170" s="4">
        <v>9</v>
      </c>
      <c r="BA170" s="63">
        <f t="shared" si="20"/>
        <v>105</v>
      </c>
      <c r="BB170" s="4">
        <v>2940</v>
      </c>
      <c r="BC170" s="4">
        <v>4700</v>
      </c>
      <c r="BD170" s="4">
        <v>16787</v>
      </c>
      <c r="BE170" s="63">
        <f t="shared" si="21"/>
        <v>24427</v>
      </c>
      <c r="BG170" s="4">
        <v>15219</v>
      </c>
      <c r="BI170" s="4">
        <v>1429</v>
      </c>
      <c r="BJ170" s="64">
        <f t="shared" si="18"/>
        <v>16648</v>
      </c>
      <c r="BK170" s="4">
        <v>5317</v>
      </c>
      <c r="BL170" s="4">
        <v>41666</v>
      </c>
      <c r="BM170" s="1" t="s">
        <v>13435</v>
      </c>
      <c r="BN170" s="4">
        <v>3367</v>
      </c>
      <c r="BO170" s="6">
        <v>16519</v>
      </c>
      <c r="BP170" s="4" t="s">
        <v>13719</v>
      </c>
      <c r="BR170" s="4"/>
      <c r="BS170" s="4"/>
      <c r="CB170" s="76"/>
      <c r="CC170" s="61"/>
      <c r="CL170" s="4">
        <v>5</v>
      </c>
      <c r="CM170" s="4">
        <v>100</v>
      </c>
      <c r="CR170" s="4">
        <v>41535</v>
      </c>
      <c r="DK170" s="4">
        <v>27820</v>
      </c>
      <c r="DL170" s="4">
        <v>1429</v>
      </c>
      <c r="DM170" s="4">
        <v>1384</v>
      </c>
      <c r="DN170" s="4">
        <v>15219</v>
      </c>
      <c r="DS170" s="2" t="s">
        <v>12498</v>
      </c>
      <c r="DU170" s="4" t="s">
        <v>32470</v>
      </c>
      <c r="DV170" s="4"/>
      <c r="DW170" s="4" t="s">
        <v>32471</v>
      </c>
    </row>
    <row r="171" spans="1:130">
      <c r="A171" s="61">
        <v>2904166</v>
      </c>
      <c r="B171" s="4" t="s">
        <v>4540</v>
      </c>
      <c r="D171" s="4" t="s">
        <v>4422</v>
      </c>
      <c r="F171" s="4" t="s">
        <v>4422</v>
      </c>
      <c r="G171" s="4" t="s">
        <v>12144</v>
      </c>
      <c r="H171" s="4" t="s">
        <v>17268</v>
      </c>
      <c r="I171" s="4" t="s">
        <v>4187</v>
      </c>
      <c r="J171" s="4" t="s">
        <v>4187</v>
      </c>
      <c r="L171" s="4" t="s">
        <v>4187</v>
      </c>
      <c r="M171" s="4" t="s">
        <v>3943</v>
      </c>
      <c r="N171" s="4"/>
      <c r="O171" s="4"/>
      <c r="P171" s="4" t="s">
        <v>12746</v>
      </c>
      <c r="Q171" s="4"/>
      <c r="R171" s="4"/>
      <c r="S171" s="4"/>
      <c r="V171" s="4" t="s">
        <v>12144</v>
      </c>
      <c r="W171" s="26" t="s">
        <v>14438</v>
      </c>
      <c r="X171" s="4" t="s">
        <v>11911</v>
      </c>
      <c r="Y171" s="4" t="s">
        <v>12074</v>
      </c>
      <c r="Z171" s="4">
        <v>150</v>
      </c>
      <c r="AA171" s="4">
        <v>9</v>
      </c>
      <c r="AB171" s="4">
        <v>54</v>
      </c>
      <c r="AC171" s="4">
        <v>1</v>
      </c>
      <c r="AD171" s="4">
        <v>54</v>
      </c>
      <c r="AE171" s="4">
        <v>6</v>
      </c>
      <c r="AF171" s="4"/>
      <c r="AG171" s="4"/>
      <c r="AH171" s="4"/>
      <c r="AI171" s="4"/>
      <c r="AJ171" s="4"/>
      <c r="AK171" s="4"/>
      <c r="AL171" s="63">
        <f t="shared" si="19"/>
        <v>0</v>
      </c>
      <c r="AM171" s="63">
        <f t="shared" si="24"/>
        <v>0</v>
      </c>
      <c r="AN171" s="4">
        <v>10</v>
      </c>
      <c r="AO171" s="4"/>
      <c r="AP171" s="4"/>
      <c r="AQ171" s="4"/>
      <c r="AR171" s="4">
        <v>10</v>
      </c>
      <c r="AS171" s="4">
        <v>10</v>
      </c>
      <c r="AT171" s="4">
        <v>10</v>
      </c>
      <c r="AU171" s="4">
        <v>10</v>
      </c>
      <c r="AV171" s="4">
        <v>10</v>
      </c>
      <c r="AW171" s="4">
        <v>10</v>
      </c>
      <c r="AX171" s="4"/>
      <c r="AY171" s="4"/>
      <c r="AZ171" s="4"/>
      <c r="BA171" s="64">
        <f t="shared" si="20"/>
        <v>60</v>
      </c>
      <c r="BD171" s="4">
        <v>4800</v>
      </c>
      <c r="BE171" s="63">
        <f t="shared" si="21"/>
        <v>4800</v>
      </c>
      <c r="BG171" s="4">
        <v>6490</v>
      </c>
      <c r="BI171" s="4">
        <v>75</v>
      </c>
      <c r="BJ171" s="63">
        <f t="shared" si="18"/>
        <v>6565</v>
      </c>
      <c r="BK171" s="4">
        <v>314</v>
      </c>
      <c r="BL171" s="4">
        <v>4000</v>
      </c>
      <c r="BM171" s="4" t="s">
        <v>12270</v>
      </c>
      <c r="BN171" s="4">
        <v>500</v>
      </c>
      <c r="BO171" s="4">
        <v>6000</v>
      </c>
      <c r="BP171" t="s">
        <v>3944</v>
      </c>
      <c r="BQ171" s="6">
        <v>930</v>
      </c>
      <c r="BR171" s="6">
        <v>11735</v>
      </c>
      <c r="BS171" s="4" t="s">
        <v>35862</v>
      </c>
      <c r="BZ171" s="4"/>
      <c r="CB171" s="76"/>
      <c r="CC171" s="60"/>
      <c r="CL171" s="63">
        <v>4</v>
      </c>
      <c r="CM171" s="4">
        <v>29</v>
      </c>
      <c r="CR171" s="4">
        <v>15170</v>
      </c>
      <c r="DK171" s="4">
        <v>1090</v>
      </c>
      <c r="DL171" s="4">
        <v>75</v>
      </c>
      <c r="DM171" s="4">
        <v>250</v>
      </c>
      <c r="DN171" s="4">
        <v>3000</v>
      </c>
      <c r="DO171" s="4">
        <v>1000</v>
      </c>
      <c r="DP171" s="4">
        <v>2000</v>
      </c>
      <c r="DS171" s="2" t="s">
        <v>12498</v>
      </c>
      <c r="DU171" s="4" t="s">
        <v>32393</v>
      </c>
      <c r="DV171" s="4"/>
      <c r="DW171" s="4"/>
    </row>
    <row r="172" spans="1:130">
      <c r="A172" s="61">
        <v>2904167</v>
      </c>
      <c r="B172" s="4" t="s">
        <v>4210</v>
      </c>
      <c r="E172" s="4" t="s">
        <v>4201</v>
      </c>
      <c r="F172" s="4" t="s">
        <v>4331</v>
      </c>
      <c r="G172" s="4" t="s">
        <v>12144</v>
      </c>
      <c r="H172" s="4" t="s">
        <v>17268</v>
      </c>
      <c r="I172" s="4" t="s">
        <v>4448</v>
      </c>
      <c r="J172" s="4" t="s">
        <v>4091</v>
      </c>
      <c r="L172" s="4" t="s">
        <v>3940</v>
      </c>
      <c r="M172" s="4" t="s">
        <v>3705</v>
      </c>
      <c r="N172" s="4" t="s">
        <v>12746</v>
      </c>
      <c r="O172" s="4" t="s">
        <v>32544</v>
      </c>
      <c r="P172" s="4" t="s">
        <v>12746</v>
      </c>
      <c r="Q172" s="4"/>
      <c r="R172" s="4"/>
      <c r="S172" s="4"/>
      <c r="V172" s="4" t="s">
        <v>12746</v>
      </c>
      <c r="W172" s="4"/>
      <c r="X172" s="4" t="s">
        <v>12050</v>
      </c>
      <c r="Y172" s="4" t="s">
        <v>11749</v>
      </c>
      <c r="Z172" s="4">
        <v>200</v>
      </c>
      <c r="AA172" s="4">
        <v>8</v>
      </c>
      <c r="AB172" s="4">
        <v>48</v>
      </c>
      <c r="AC172" s="4">
        <v>1</v>
      </c>
      <c r="AD172" s="4">
        <v>48</v>
      </c>
      <c r="AE172" s="9">
        <v>6</v>
      </c>
      <c r="AF172" s="4"/>
      <c r="AG172" s="4"/>
      <c r="AH172" s="4"/>
      <c r="AI172" s="4"/>
      <c r="AJ172" s="4"/>
      <c r="AK172" s="4"/>
      <c r="AL172" s="63">
        <f t="shared" si="19"/>
        <v>0</v>
      </c>
      <c r="AM172" s="63">
        <f t="shared" si="24"/>
        <v>0</v>
      </c>
      <c r="AN172" s="4">
        <v>3</v>
      </c>
      <c r="AO172" s="4"/>
      <c r="AP172" s="4"/>
      <c r="AQ172" s="4">
        <v>2</v>
      </c>
      <c r="AR172" s="4">
        <v>3</v>
      </c>
      <c r="AS172" s="4">
        <v>3</v>
      </c>
      <c r="AT172" s="4">
        <v>3</v>
      </c>
      <c r="AU172" s="4">
        <v>3</v>
      </c>
      <c r="AV172" s="4">
        <v>3</v>
      </c>
      <c r="AW172" s="4">
        <v>3</v>
      </c>
      <c r="AX172" s="4">
        <v>3</v>
      </c>
      <c r="AY172" s="4"/>
      <c r="AZ172" s="4"/>
      <c r="BA172" s="64">
        <f t="shared" si="20"/>
        <v>23</v>
      </c>
      <c r="BD172" s="4">
        <v>2681</v>
      </c>
      <c r="BE172" s="63">
        <f t="shared" si="21"/>
        <v>2681</v>
      </c>
      <c r="BF172" s="4" t="s">
        <v>11693</v>
      </c>
      <c r="BG172" s="4">
        <v>3515</v>
      </c>
      <c r="BH172" s="4">
        <v>125</v>
      </c>
      <c r="BI172" s="4"/>
      <c r="BJ172" s="63">
        <f t="shared" si="18"/>
        <v>3640</v>
      </c>
      <c r="BK172" s="4">
        <v>650</v>
      </c>
      <c r="BL172" s="4">
        <v>13380</v>
      </c>
      <c r="BM172" s="4" t="s">
        <v>13212</v>
      </c>
      <c r="BO172" s="4"/>
      <c r="BP172" s="4"/>
      <c r="BR172" s="4"/>
      <c r="BS172" s="4"/>
      <c r="BZ172" s="4"/>
      <c r="CB172" s="76"/>
      <c r="CC172" s="60"/>
      <c r="CH172" s="4">
        <v>1</v>
      </c>
      <c r="CI172" s="4">
        <v>3</v>
      </c>
      <c r="CL172" s="63"/>
      <c r="CR172" s="4">
        <v>9740</v>
      </c>
      <c r="CS172" s="4">
        <v>625</v>
      </c>
      <c r="CT172" s="4">
        <v>125</v>
      </c>
      <c r="CU172" s="4" t="s">
        <v>11869</v>
      </c>
      <c r="CV172" s="4" t="s">
        <v>13092</v>
      </c>
      <c r="DK172" s="4"/>
      <c r="DL172" s="4"/>
      <c r="DM172" s="4">
        <v>150</v>
      </c>
      <c r="DN172" s="4">
        <v>2430</v>
      </c>
      <c r="DO172" s="4">
        <v>500</v>
      </c>
      <c r="DP172" s="4">
        <v>170</v>
      </c>
      <c r="DS172" s="2" t="s">
        <v>12498</v>
      </c>
      <c r="DU172" s="4" t="s">
        <v>32545</v>
      </c>
      <c r="DV172" s="4"/>
      <c r="DW172" s="4"/>
    </row>
    <row r="173" spans="1:130">
      <c r="A173" s="61">
        <v>2904168</v>
      </c>
      <c r="B173" s="4" t="s">
        <v>4314</v>
      </c>
      <c r="D173" s="4" t="s">
        <v>4439</v>
      </c>
      <c r="E173" s="4" t="s">
        <v>3715</v>
      </c>
      <c r="F173" s="4" t="s">
        <v>4076</v>
      </c>
      <c r="G173" s="4" t="s">
        <v>12144</v>
      </c>
      <c r="H173" s="4" t="s">
        <v>17268</v>
      </c>
      <c r="I173" s="4" t="s">
        <v>4077</v>
      </c>
      <c r="J173" s="4" t="s">
        <v>4077</v>
      </c>
      <c r="L173" s="4" t="s">
        <v>3714</v>
      </c>
      <c r="M173" s="4" t="s">
        <v>3954</v>
      </c>
      <c r="N173" s="4" t="s">
        <v>12144</v>
      </c>
      <c r="O173" s="4"/>
      <c r="P173" s="4" t="s">
        <v>12746</v>
      </c>
      <c r="Q173" s="4" t="s">
        <v>12144</v>
      </c>
      <c r="R173" s="4"/>
      <c r="S173" s="4"/>
      <c r="U173" s="4" t="s">
        <v>3966</v>
      </c>
      <c r="V173" s="4" t="s">
        <v>12746</v>
      </c>
      <c r="W173" s="4"/>
      <c r="X173" s="4" t="s">
        <v>12050</v>
      </c>
      <c r="Y173" s="4" t="s">
        <v>11749</v>
      </c>
      <c r="Z173" s="4">
        <v>200</v>
      </c>
      <c r="AA173" s="4">
        <v>9</v>
      </c>
      <c r="AB173" s="4">
        <v>54</v>
      </c>
      <c r="AC173" s="4">
        <v>1</v>
      </c>
      <c r="AD173" s="4">
        <v>54</v>
      </c>
      <c r="AE173" s="9">
        <v>6</v>
      </c>
      <c r="AF173" s="4"/>
      <c r="AG173" s="4"/>
      <c r="AH173" s="4">
        <v>2</v>
      </c>
      <c r="AI173" s="4"/>
      <c r="AJ173" s="4"/>
      <c r="AK173" s="4"/>
      <c r="AL173" s="63">
        <f t="shared" si="19"/>
        <v>2</v>
      </c>
      <c r="AM173" s="63">
        <f t="shared" si="24"/>
        <v>0</v>
      </c>
      <c r="AN173" s="4">
        <v>1</v>
      </c>
      <c r="AO173" s="4">
        <v>2</v>
      </c>
      <c r="AP173" s="4">
        <v>2</v>
      </c>
      <c r="AQ173" s="4">
        <v>2</v>
      </c>
      <c r="AR173" s="4">
        <v>6</v>
      </c>
      <c r="AS173" s="4">
        <v>6</v>
      </c>
      <c r="AT173" s="4">
        <v>8</v>
      </c>
      <c r="AU173" s="4">
        <v>9</v>
      </c>
      <c r="AV173" s="4">
        <v>25</v>
      </c>
      <c r="AW173" s="4">
        <v>42</v>
      </c>
      <c r="AX173" s="4">
        <v>25</v>
      </c>
      <c r="AY173" s="4">
        <v>7</v>
      </c>
      <c r="AZ173" s="4">
        <v>1</v>
      </c>
      <c r="BA173" s="64">
        <f t="shared" si="20"/>
        <v>135</v>
      </c>
      <c r="BB173" s="4">
        <v>5000</v>
      </c>
      <c r="BD173" s="4">
        <v>9386</v>
      </c>
      <c r="BE173" s="63">
        <f t="shared" si="21"/>
        <v>14386</v>
      </c>
      <c r="BF173" s="4" t="s">
        <v>11693</v>
      </c>
      <c r="BG173" s="4">
        <v>12055</v>
      </c>
      <c r="BI173" s="4">
        <v>75</v>
      </c>
      <c r="BJ173" s="63">
        <f t="shared" si="18"/>
        <v>12130</v>
      </c>
      <c r="BK173" s="4">
        <v>13</v>
      </c>
      <c r="BL173" s="4">
        <v>141</v>
      </c>
      <c r="BM173" s="4" t="s">
        <v>12731</v>
      </c>
      <c r="BN173" s="4">
        <v>160</v>
      </c>
      <c r="BO173" s="4">
        <v>2020</v>
      </c>
      <c r="BP173" s="4" t="s">
        <v>12061</v>
      </c>
      <c r="BQ173" s="4">
        <v>2090</v>
      </c>
      <c r="BR173" s="4">
        <v>26076</v>
      </c>
      <c r="BS173" s="4" t="s">
        <v>35862</v>
      </c>
      <c r="BZ173" s="4"/>
      <c r="CB173" s="76"/>
      <c r="CC173" s="60">
        <v>28237</v>
      </c>
      <c r="CL173" s="63">
        <v>4</v>
      </c>
      <c r="CM173" s="4">
        <v>13</v>
      </c>
      <c r="CR173" s="4">
        <v>16107</v>
      </c>
      <c r="DK173" s="4">
        <v>1070</v>
      </c>
      <c r="DL173" s="4">
        <v>75</v>
      </c>
      <c r="DM173" s="4">
        <v>700</v>
      </c>
      <c r="DN173" s="4">
        <v>7000</v>
      </c>
      <c r="DO173" s="4">
        <v>2000</v>
      </c>
      <c r="DP173" s="4">
        <v>4000</v>
      </c>
      <c r="DS173" s="2" t="s">
        <v>12498</v>
      </c>
      <c r="DU173" s="4" t="s">
        <v>32393</v>
      </c>
      <c r="DV173" s="4"/>
      <c r="DW173" s="4"/>
    </row>
    <row r="174" spans="1:130">
      <c r="A174" s="61">
        <v>2904169</v>
      </c>
      <c r="B174" s="4" t="s">
        <v>3836</v>
      </c>
      <c r="D174" s="4" t="s">
        <v>3837</v>
      </c>
      <c r="E174" s="4" t="s">
        <v>4096</v>
      </c>
      <c r="F174" s="4" t="s">
        <v>3964</v>
      </c>
      <c r="G174" s="4" t="s">
        <v>12144</v>
      </c>
      <c r="H174" s="4" t="s">
        <v>17268</v>
      </c>
      <c r="I174" s="4" t="s">
        <v>4091</v>
      </c>
      <c r="J174" s="4" t="s">
        <v>4091</v>
      </c>
      <c r="L174" s="4" t="s">
        <v>4091</v>
      </c>
      <c r="M174" s="4"/>
      <c r="N174" s="4" t="s">
        <v>12144</v>
      </c>
      <c r="O174" s="4"/>
      <c r="P174" s="4" t="s">
        <v>12746</v>
      </c>
      <c r="Q174" s="4"/>
      <c r="R174" s="4"/>
      <c r="S174" s="4"/>
      <c r="V174" s="4" t="s">
        <v>12144</v>
      </c>
      <c r="W174" s="4" t="s">
        <v>4101</v>
      </c>
      <c r="X174" s="4" t="s">
        <v>11911</v>
      </c>
      <c r="Y174" s="4" t="s">
        <v>13986</v>
      </c>
      <c r="Z174" s="4">
        <v>225</v>
      </c>
      <c r="AA174" s="4">
        <v>9</v>
      </c>
      <c r="AB174" s="4">
        <v>49</v>
      </c>
      <c r="AC174" s="4">
        <v>1</v>
      </c>
      <c r="AD174" s="4">
        <v>49</v>
      </c>
      <c r="AE174" s="9">
        <v>6</v>
      </c>
      <c r="AF174" s="4"/>
      <c r="AG174" s="4"/>
      <c r="AH174" s="4">
        <v>2</v>
      </c>
      <c r="AI174" s="4"/>
      <c r="AJ174" s="4">
        <v>2</v>
      </c>
      <c r="AK174" s="4"/>
      <c r="AL174" s="63">
        <f t="shared" si="19"/>
        <v>4</v>
      </c>
      <c r="AM174" s="63">
        <f t="shared" si="24"/>
        <v>0</v>
      </c>
      <c r="AN174" s="4">
        <v>6</v>
      </c>
      <c r="AO174" s="4"/>
      <c r="AP174" s="4"/>
      <c r="AQ174" s="4">
        <v>6</v>
      </c>
      <c r="AR174" s="4">
        <v>6</v>
      </c>
      <c r="AS174" s="4">
        <v>6</v>
      </c>
      <c r="AT174" s="4">
        <v>6</v>
      </c>
      <c r="AU174" s="4">
        <v>6</v>
      </c>
      <c r="AV174" s="4">
        <v>6</v>
      </c>
      <c r="AW174" s="4">
        <v>6</v>
      </c>
      <c r="AX174" s="4">
        <v>6</v>
      </c>
      <c r="AY174" s="4">
        <v>6</v>
      </c>
      <c r="AZ174" s="4">
        <v>6</v>
      </c>
      <c r="BA174" s="64">
        <f t="shared" si="20"/>
        <v>60</v>
      </c>
      <c r="BB174" s="4">
        <v>2551</v>
      </c>
      <c r="BC174" s="4">
        <v>4200</v>
      </c>
      <c r="BD174" s="4">
        <v>8500</v>
      </c>
      <c r="BE174" s="63">
        <f t="shared" si="21"/>
        <v>15251</v>
      </c>
      <c r="BF174" s="4" t="s">
        <v>11693</v>
      </c>
      <c r="BG174" s="4">
        <v>17277</v>
      </c>
      <c r="BH174" s="4">
        <v>1016</v>
      </c>
      <c r="BI174" s="4">
        <v>417</v>
      </c>
      <c r="BJ174" s="63">
        <f t="shared" si="18"/>
        <v>18710</v>
      </c>
      <c r="BK174" s="4">
        <v>6104</v>
      </c>
      <c r="BL174" s="4">
        <v>60705</v>
      </c>
      <c r="BM174" s="4" t="s">
        <v>12005</v>
      </c>
      <c r="BO174" s="4"/>
      <c r="BP174" s="4"/>
      <c r="BR174" s="4"/>
      <c r="BS174" s="4"/>
      <c r="BZ174" s="4"/>
      <c r="CB174" s="76"/>
      <c r="CC174" s="60">
        <v>61042</v>
      </c>
      <c r="CH174" s="4">
        <v>1</v>
      </c>
      <c r="CI174" s="4">
        <v>10</v>
      </c>
      <c r="CL174" s="63">
        <v>5</v>
      </c>
      <c r="CM174" s="4">
        <v>53</v>
      </c>
      <c r="CR174" s="58">
        <v>41995</v>
      </c>
      <c r="CS174" s="4">
        <v>338</v>
      </c>
      <c r="CT174" s="4">
        <v>1016</v>
      </c>
      <c r="CU174" s="4" t="s">
        <v>11986</v>
      </c>
      <c r="CV174" s="4" t="s">
        <v>12328</v>
      </c>
      <c r="DK174" s="4">
        <v>10000</v>
      </c>
      <c r="DL174" s="4">
        <v>417</v>
      </c>
      <c r="DM174" s="4">
        <v>700</v>
      </c>
      <c r="DN174" s="4">
        <v>13953</v>
      </c>
      <c r="DS174" s="2" t="s">
        <v>12498</v>
      </c>
      <c r="DU174" s="84" t="s">
        <v>32546</v>
      </c>
      <c r="DV174" s="4" t="s">
        <v>32547</v>
      </c>
      <c r="DW174" s="4"/>
    </row>
    <row r="175" spans="1:130">
      <c r="A175" s="61">
        <v>2904170</v>
      </c>
      <c r="B175" s="4" t="s">
        <v>3869</v>
      </c>
      <c r="D175" s="4" t="s">
        <v>3988</v>
      </c>
      <c r="E175" s="4" t="s">
        <v>3990</v>
      </c>
      <c r="F175" s="4" t="s">
        <v>3989</v>
      </c>
      <c r="G175" s="4" t="s">
        <v>12746</v>
      </c>
      <c r="H175" s="4" t="s">
        <v>17268</v>
      </c>
      <c r="I175" s="4" t="s">
        <v>4091</v>
      </c>
      <c r="J175" s="4" t="s">
        <v>4091</v>
      </c>
      <c r="L175" s="4" t="s">
        <v>4091</v>
      </c>
      <c r="M175" s="4"/>
      <c r="N175" s="4" t="s">
        <v>12144</v>
      </c>
      <c r="O175" s="4"/>
      <c r="P175" s="4" t="s">
        <v>12746</v>
      </c>
      <c r="Q175" s="4"/>
      <c r="R175" s="4"/>
      <c r="S175" s="4"/>
      <c r="V175" s="4" t="s">
        <v>12746</v>
      </c>
      <c r="W175" s="4"/>
      <c r="X175" s="4" t="s">
        <v>11911</v>
      </c>
      <c r="Y175" s="4" t="s">
        <v>12062</v>
      </c>
      <c r="Z175" s="4">
        <v>223</v>
      </c>
      <c r="AA175" s="9">
        <v>8</v>
      </c>
      <c r="AB175" s="4">
        <v>44</v>
      </c>
      <c r="AC175" s="4">
        <v>1</v>
      </c>
      <c r="AD175" s="4">
        <v>44</v>
      </c>
      <c r="AE175" s="9">
        <v>5.5</v>
      </c>
      <c r="AF175" s="4">
        <v>1</v>
      </c>
      <c r="AG175" s="4"/>
      <c r="AH175" s="4"/>
      <c r="AI175" s="4"/>
      <c r="AJ175" s="4"/>
      <c r="AK175" s="4"/>
      <c r="AL175" s="63">
        <f t="shared" si="19"/>
        <v>0</v>
      </c>
      <c r="AM175" s="63">
        <f t="shared" si="24"/>
        <v>0</v>
      </c>
      <c r="AN175" s="4">
        <v>3</v>
      </c>
      <c r="AO175" s="4"/>
      <c r="AP175" s="4">
        <v>1</v>
      </c>
      <c r="AQ175" s="4">
        <v>1</v>
      </c>
      <c r="AR175" s="4">
        <v>2</v>
      </c>
      <c r="AS175" s="4">
        <v>4</v>
      </c>
      <c r="AT175" s="4">
        <v>4</v>
      </c>
      <c r="AU175" s="4">
        <v>2</v>
      </c>
      <c r="AV175" s="4">
        <v>2</v>
      </c>
      <c r="AW175" s="4"/>
      <c r="AX175" s="4"/>
      <c r="AY175" s="4"/>
      <c r="AZ175" s="4"/>
      <c r="BA175" s="64">
        <f t="shared" si="20"/>
        <v>16</v>
      </c>
      <c r="BD175" s="4">
        <v>1510</v>
      </c>
      <c r="BE175" s="63">
        <f t="shared" si="21"/>
        <v>1510</v>
      </c>
      <c r="BF175" s="4" t="s">
        <v>12060</v>
      </c>
      <c r="BG175" s="4">
        <v>861</v>
      </c>
      <c r="BH175" s="4">
        <v>66</v>
      </c>
      <c r="BI175" s="4"/>
      <c r="BJ175" s="63">
        <f t="shared" si="18"/>
        <v>927</v>
      </c>
      <c r="BK175" s="4">
        <v>79</v>
      </c>
      <c r="BL175" s="4">
        <v>4934</v>
      </c>
      <c r="BM175" s="4" t="s">
        <v>13226</v>
      </c>
      <c r="BO175" s="4">
        <v>298</v>
      </c>
      <c r="BP175" s="4" t="s">
        <v>15786</v>
      </c>
      <c r="BR175" s="4"/>
      <c r="BS175" s="4"/>
      <c r="BZ175" s="4"/>
      <c r="CB175" s="76"/>
      <c r="CC175" s="60"/>
      <c r="CL175" s="63"/>
      <c r="CR175" s="4">
        <v>4305</v>
      </c>
      <c r="CS175" s="4">
        <v>11</v>
      </c>
      <c r="CT175" s="4">
        <v>66</v>
      </c>
      <c r="CU175" s="4" t="s">
        <v>11986</v>
      </c>
      <c r="CV175" s="4" t="s">
        <v>12328</v>
      </c>
      <c r="DK175" s="4"/>
      <c r="DL175" s="4"/>
      <c r="DM175" s="4">
        <v>22</v>
      </c>
      <c r="DN175" s="4">
        <v>572</v>
      </c>
      <c r="DO175" s="4">
        <v>28</v>
      </c>
      <c r="DP175" s="4">
        <v>98</v>
      </c>
      <c r="DS175" s="2" t="s">
        <v>12498</v>
      </c>
      <c r="DU175" s="4"/>
      <c r="DV175" s="4"/>
      <c r="DW175" s="4" t="s">
        <v>32659</v>
      </c>
    </row>
    <row r="176" spans="1:130">
      <c r="A176" s="104">
        <v>2904171</v>
      </c>
      <c r="B176" s="59" t="s">
        <v>3865</v>
      </c>
      <c r="C176" s="59"/>
      <c r="D176" s="59" t="s">
        <v>12650</v>
      </c>
      <c r="E176" s="59" t="s">
        <v>3993</v>
      </c>
      <c r="F176" s="59" t="s">
        <v>12650</v>
      </c>
      <c r="G176" s="59" t="s">
        <v>12144</v>
      </c>
      <c r="H176" s="59" t="s">
        <v>17268</v>
      </c>
      <c r="I176" s="59" t="s">
        <v>3866</v>
      </c>
      <c r="J176" s="59" t="s">
        <v>4091</v>
      </c>
      <c r="K176" s="59"/>
      <c r="L176" s="59" t="s">
        <v>4091</v>
      </c>
      <c r="M176" s="59" t="s">
        <v>3994</v>
      </c>
      <c r="N176" s="4" t="s">
        <v>12144</v>
      </c>
      <c r="O176" s="4"/>
      <c r="P176" s="59" t="s">
        <v>12144</v>
      </c>
      <c r="Q176" s="59"/>
      <c r="R176" s="59"/>
      <c r="S176" s="59"/>
      <c r="T176" s="59"/>
      <c r="U176" s="59"/>
      <c r="V176" s="59" t="s">
        <v>12144</v>
      </c>
      <c r="W176" s="59" t="s">
        <v>13743</v>
      </c>
      <c r="X176" s="59" t="s">
        <v>3996</v>
      </c>
      <c r="Y176" s="59" t="s">
        <v>11749</v>
      </c>
      <c r="Z176" s="59">
        <v>80</v>
      </c>
      <c r="AA176" s="59">
        <v>10</v>
      </c>
      <c r="AB176" s="59">
        <v>55</v>
      </c>
      <c r="AC176" s="59">
        <v>1</v>
      </c>
      <c r="AD176" s="59">
        <v>55</v>
      </c>
      <c r="AE176" s="98">
        <v>5.5</v>
      </c>
      <c r="AF176" s="59"/>
      <c r="AG176" s="59"/>
      <c r="AH176" s="59"/>
      <c r="AI176" s="59"/>
      <c r="AJ176" s="59">
        <v>5</v>
      </c>
      <c r="AK176" s="59"/>
      <c r="AL176" s="101">
        <f t="shared" si="19"/>
        <v>5</v>
      </c>
      <c r="AM176" s="101">
        <f t="shared" si="24"/>
        <v>0</v>
      </c>
      <c r="AN176" s="59">
        <v>60</v>
      </c>
      <c r="AO176" s="59"/>
      <c r="AP176" s="59"/>
      <c r="AQ176" s="59"/>
      <c r="AR176" s="59"/>
      <c r="AS176" s="59"/>
      <c r="AT176" s="59"/>
      <c r="AU176" s="59"/>
      <c r="AV176" s="59"/>
      <c r="AW176" s="59">
        <v>20</v>
      </c>
      <c r="AX176" s="59">
        <v>70</v>
      </c>
      <c r="AY176" s="59">
        <v>75</v>
      </c>
      <c r="AZ176" s="59">
        <v>60</v>
      </c>
      <c r="BA176" s="101">
        <f t="shared" si="20"/>
        <v>225</v>
      </c>
      <c r="BB176" s="59"/>
      <c r="BC176" s="59">
        <v>3321</v>
      </c>
      <c r="BD176" s="59">
        <v>32160</v>
      </c>
      <c r="BE176" s="101">
        <f t="shared" si="21"/>
        <v>35481</v>
      </c>
      <c r="BF176" s="59" t="s">
        <v>12060</v>
      </c>
      <c r="BG176" s="59">
        <v>69025</v>
      </c>
      <c r="BH176" s="59">
        <v>1835</v>
      </c>
      <c r="BI176" s="59"/>
      <c r="BJ176" s="101">
        <f t="shared" si="18"/>
        <v>70860</v>
      </c>
      <c r="BK176" s="59">
        <v>5097</v>
      </c>
      <c r="BL176" s="59">
        <v>138598</v>
      </c>
      <c r="BM176" s="59" t="s">
        <v>15693</v>
      </c>
      <c r="BN176" s="59"/>
      <c r="BO176" s="59"/>
      <c r="BP176" s="59"/>
      <c r="BQ176" s="59"/>
      <c r="BR176" s="59"/>
      <c r="BS176" s="59"/>
      <c r="BT176" s="59"/>
      <c r="BU176" s="59"/>
      <c r="BV176" s="59"/>
      <c r="BW176" s="59"/>
      <c r="BX176" s="59"/>
      <c r="BY176" s="59"/>
      <c r="BZ176" s="59"/>
      <c r="CA176" s="59"/>
      <c r="CB176" s="100"/>
      <c r="CC176" s="104"/>
      <c r="CD176" s="59"/>
      <c r="CE176" s="59"/>
      <c r="CF176" s="59"/>
      <c r="CG176" s="59"/>
      <c r="CH176" s="59">
        <v>2</v>
      </c>
      <c r="CI176" s="59">
        <v>43</v>
      </c>
      <c r="CJ176" s="59"/>
      <c r="CK176" s="59"/>
      <c r="CL176" s="101"/>
      <c r="CM176" s="59"/>
      <c r="CN176" s="59"/>
      <c r="CO176" s="59"/>
      <c r="CP176" s="59"/>
      <c r="CQ176" s="59"/>
      <c r="CR176" s="59">
        <v>67738</v>
      </c>
      <c r="CS176" s="59">
        <v>200</v>
      </c>
      <c r="CT176" s="59">
        <v>1200</v>
      </c>
      <c r="CU176" s="59" t="s">
        <v>11986</v>
      </c>
      <c r="CV176" s="59" t="s">
        <v>12328</v>
      </c>
      <c r="CW176" s="59">
        <v>3735</v>
      </c>
      <c r="CX176" s="59">
        <v>635</v>
      </c>
      <c r="CY176" s="59" t="s">
        <v>11869</v>
      </c>
      <c r="CZ176" s="59" t="s">
        <v>13092</v>
      </c>
      <c r="DA176" s="59"/>
      <c r="DB176" s="59"/>
      <c r="DC176" s="59"/>
      <c r="DD176" s="59"/>
      <c r="DE176" s="59"/>
      <c r="DF176" s="59"/>
      <c r="DG176" s="59"/>
      <c r="DH176" s="59"/>
      <c r="DI176" s="59"/>
      <c r="DJ176" s="59"/>
      <c r="DK176" s="59"/>
      <c r="DL176" s="59"/>
      <c r="DM176" s="59">
        <v>1148</v>
      </c>
      <c r="DN176" s="59">
        <v>15857</v>
      </c>
      <c r="DO176" s="59">
        <v>1999</v>
      </c>
      <c r="DP176" s="59">
        <v>1982</v>
      </c>
      <c r="DQ176" s="59"/>
      <c r="DR176" s="59"/>
      <c r="DS176" s="58" t="s">
        <v>12498</v>
      </c>
      <c r="DT176" s="59"/>
      <c r="DU176" s="4" t="s">
        <v>32477</v>
      </c>
      <c r="DV176" s="4" t="s">
        <v>32278</v>
      </c>
      <c r="DW176" s="4"/>
      <c r="DX176" s="59" t="s">
        <v>93</v>
      </c>
      <c r="DY176" s="59" t="s">
        <v>135</v>
      </c>
      <c r="DZ176" s="59"/>
    </row>
    <row r="177" spans="1:130">
      <c r="A177" s="61">
        <v>2904172</v>
      </c>
      <c r="B177" s="2" t="s">
        <v>4224</v>
      </c>
      <c r="D177" s="4" t="s">
        <v>12650</v>
      </c>
      <c r="E177" s="4" t="s">
        <v>4225</v>
      </c>
      <c r="F177" s="4" t="s">
        <v>15845</v>
      </c>
      <c r="G177" s="4" t="s">
        <v>12144</v>
      </c>
      <c r="H177" s="4" t="s">
        <v>17268</v>
      </c>
      <c r="I177" s="4" t="s">
        <v>4091</v>
      </c>
      <c r="J177" s="4" t="s">
        <v>4091</v>
      </c>
      <c r="L177" s="4" t="s">
        <v>4091</v>
      </c>
      <c r="M177" s="4" t="s">
        <v>4226</v>
      </c>
      <c r="N177" s="4" t="s">
        <v>12144</v>
      </c>
      <c r="O177" s="4"/>
      <c r="P177" s="4" t="s">
        <v>12746</v>
      </c>
      <c r="Q177" s="4"/>
      <c r="R177" s="4"/>
      <c r="S177" s="4"/>
      <c r="T177" s="4" t="s">
        <v>12144</v>
      </c>
      <c r="U177" s="4" t="s">
        <v>12650</v>
      </c>
      <c r="V177" s="4" t="s">
        <v>12144</v>
      </c>
      <c r="W177" s="4" t="s">
        <v>4227</v>
      </c>
      <c r="X177" s="4" t="s">
        <v>4228</v>
      </c>
      <c r="Y177" s="4" t="s">
        <v>11749</v>
      </c>
      <c r="Z177" s="4">
        <v>54</v>
      </c>
      <c r="AA177" s="4">
        <v>9</v>
      </c>
      <c r="AB177" s="4">
        <v>54</v>
      </c>
      <c r="AC177" s="4">
        <v>1</v>
      </c>
      <c r="AD177" s="4">
        <v>54</v>
      </c>
      <c r="AE177" s="9">
        <v>6</v>
      </c>
      <c r="AF177" s="4"/>
      <c r="AG177" s="4"/>
      <c r="AH177" s="4"/>
      <c r="AI177" s="4"/>
      <c r="AJ177" s="4"/>
      <c r="AK177" s="4">
        <v>1</v>
      </c>
      <c r="AL177" s="63">
        <f t="shared" si="19"/>
        <v>0</v>
      </c>
      <c r="AM177" s="63">
        <f t="shared" si="24"/>
        <v>1</v>
      </c>
      <c r="AN177" s="4">
        <v>5</v>
      </c>
      <c r="AO177" s="4"/>
      <c r="AP177" s="4"/>
      <c r="AQ177" s="4"/>
      <c r="AR177" s="4"/>
      <c r="AS177" s="4">
        <v>5</v>
      </c>
      <c r="AT177" s="4">
        <v>5</v>
      </c>
      <c r="AU177" s="4"/>
      <c r="AV177" s="4"/>
      <c r="AW177" s="4"/>
      <c r="AX177" s="4"/>
      <c r="AY177" s="4"/>
      <c r="AZ177" s="4"/>
      <c r="BA177" s="64">
        <f t="shared" si="20"/>
        <v>10</v>
      </c>
      <c r="BC177" s="4">
        <v>1200</v>
      </c>
      <c r="BD177" s="4">
        <v>882</v>
      </c>
      <c r="BE177" s="63">
        <f t="shared" si="21"/>
        <v>2082</v>
      </c>
      <c r="BG177" s="4">
        <v>2002</v>
      </c>
      <c r="BH177" s="4">
        <v>30</v>
      </c>
      <c r="BI177" s="4">
        <v>100</v>
      </c>
      <c r="BJ177" s="63">
        <f t="shared" si="18"/>
        <v>2132</v>
      </c>
      <c r="BK177" s="4">
        <v>452</v>
      </c>
      <c r="BL177" s="4">
        <v>5884</v>
      </c>
      <c r="BM177" s="4" t="s">
        <v>12019</v>
      </c>
      <c r="BO177" s="4"/>
      <c r="BP177" s="4"/>
      <c r="BR177" s="4"/>
      <c r="BS177" s="4"/>
      <c r="BZ177" s="4"/>
      <c r="CB177" s="76"/>
      <c r="CC177" s="60">
        <v>3876</v>
      </c>
      <c r="CH177" s="4">
        <v>5</v>
      </c>
      <c r="CI177" s="4">
        <v>30</v>
      </c>
      <c r="CL177" s="63">
        <v>5</v>
      </c>
      <c r="CM177" s="4">
        <v>100</v>
      </c>
      <c r="CR177" s="4">
        <v>3752</v>
      </c>
      <c r="CS177" s="4">
        <v>6</v>
      </c>
      <c r="CT177" s="4">
        <v>30</v>
      </c>
      <c r="CU177" s="4" t="s">
        <v>11986</v>
      </c>
      <c r="CV177" s="4" t="s">
        <v>12328</v>
      </c>
      <c r="DK177" s="4">
        <v>1430</v>
      </c>
      <c r="DL177" s="4">
        <v>100</v>
      </c>
      <c r="DM177" s="4">
        <v>60</v>
      </c>
      <c r="DN177" s="4">
        <v>791</v>
      </c>
      <c r="DO177" s="4">
        <v>175</v>
      </c>
      <c r="DP177" s="4">
        <v>266</v>
      </c>
      <c r="DS177" s="2" t="s">
        <v>12498</v>
      </c>
      <c r="DU177" s="4" t="s">
        <v>32660</v>
      </c>
      <c r="DV177" s="4"/>
      <c r="DW177" s="4"/>
    </row>
    <row r="178" spans="1:130">
      <c r="A178" s="104">
        <v>2904173</v>
      </c>
      <c r="B178" s="59" t="s">
        <v>3997</v>
      </c>
      <c r="C178" s="59"/>
      <c r="D178" s="59" t="s">
        <v>12650</v>
      </c>
      <c r="E178" s="59" t="s">
        <v>4220</v>
      </c>
      <c r="F178" s="59" t="s">
        <v>12650</v>
      </c>
      <c r="G178" s="59" t="s">
        <v>12144</v>
      </c>
      <c r="H178" s="59" t="s">
        <v>17268</v>
      </c>
      <c r="I178" s="59" t="s">
        <v>4091</v>
      </c>
      <c r="J178" s="59" t="s">
        <v>4091</v>
      </c>
      <c r="K178" s="59"/>
      <c r="L178" s="59" t="s">
        <v>4091</v>
      </c>
      <c r="M178" s="59" t="s">
        <v>3994</v>
      </c>
      <c r="N178" s="4" t="s">
        <v>12144</v>
      </c>
      <c r="O178" s="4"/>
      <c r="P178" s="59" t="s">
        <v>12144</v>
      </c>
      <c r="Q178" s="59"/>
      <c r="R178" s="59"/>
      <c r="S178" s="59"/>
      <c r="T178" s="59"/>
      <c r="U178" s="59"/>
      <c r="V178" s="59" t="s">
        <v>12144</v>
      </c>
      <c r="W178" s="59" t="s">
        <v>13743</v>
      </c>
      <c r="X178" s="59" t="s">
        <v>4340</v>
      </c>
      <c r="Y178" s="59" t="s">
        <v>11749</v>
      </c>
      <c r="Z178" s="59">
        <v>198</v>
      </c>
      <c r="AA178" s="59">
        <v>10</v>
      </c>
      <c r="AB178" s="59">
        <v>55</v>
      </c>
      <c r="AC178" s="59">
        <v>1</v>
      </c>
      <c r="AD178" s="59">
        <v>55</v>
      </c>
      <c r="AE178" s="98">
        <v>5.5</v>
      </c>
      <c r="AF178" s="59"/>
      <c r="AG178" s="59"/>
      <c r="AH178" s="59"/>
      <c r="AI178" s="59"/>
      <c r="AJ178" s="59">
        <v>5</v>
      </c>
      <c r="AK178" s="59"/>
      <c r="AL178" s="101">
        <f t="shared" si="19"/>
        <v>5</v>
      </c>
      <c r="AM178" s="101">
        <f t="shared" si="24"/>
        <v>0</v>
      </c>
      <c r="AN178" s="59">
        <v>180</v>
      </c>
      <c r="AO178" s="59"/>
      <c r="AP178" s="59"/>
      <c r="AQ178" s="59">
        <v>40</v>
      </c>
      <c r="AR178" s="59">
        <v>120</v>
      </c>
      <c r="AS178" s="59">
        <v>200</v>
      </c>
      <c r="AT178" s="59">
        <v>180</v>
      </c>
      <c r="AU178" s="59">
        <v>160</v>
      </c>
      <c r="AV178" s="59">
        <v>170</v>
      </c>
      <c r="AW178" s="59">
        <v>180</v>
      </c>
      <c r="AX178" s="59">
        <v>180</v>
      </c>
      <c r="AY178" s="59">
        <v>180</v>
      </c>
      <c r="AZ178" s="59">
        <v>180</v>
      </c>
      <c r="BA178" s="101">
        <f t="shared" si="20"/>
        <v>1590</v>
      </c>
      <c r="BB178" s="59"/>
      <c r="BC178" s="59">
        <v>11178</v>
      </c>
      <c r="BD178" s="59">
        <v>211636</v>
      </c>
      <c r="BE178" s="101">
        <f t="shared" si="21"/>
        <v>222814</v>
      </c>
      <c r="BF178" s="59" t="s">
        <v>12060</v>
      </c>
      <c r="BG178" s="59">
        <v>447953</v>
      </c>
      <c r="BH178" s="59">
        <v>17640</v>
      </c>
      <c r="BI178" s="59">
        <v>3568</v>
      </c>
      <c r="BJ178" s="101">
        <f t="shared" si="18"/>
        <v>469161</v>
      </c>
      <c r="BK178" s="59">
        <v>37214</v>
      </c>
      <c r="BL178" s="59">
        <v>826567</v>
      </c>
      <c r="BM178" s="59" t="s">
        <v>15693</v>
      </c>
      <c r="BN178" s="59"/>
      <c r="BO178" s="59"/>
      <c r="BP178" s="59"/>
      <c r="BQ178" s="59"/>
      <c r="BR178" s="59"/>
      <c r="BS178" s="59"/>
      <c r="BT178" s="59"/>
      <c r="BU178" s="59"/>
      <c r="BV178" s="59"/>
      <c r="BW178" s="59"/>
      <c r="BX178" s="59"/>
      <c r="BY178" s="59"/>
      <c r="BZ178" s="59"/>
      <c r="CA178" s="59"/>
      <c r="CB178" s="100"/>
      <c r="CC178" s="104"/>
      <c r="CD178" s="59">
        <v>1</v>
      </c>
      <c r="CE178" s="59">
        <v>60</v>
      </c>
      <c r="CF178" s="59"/>
      <c r="CG178" s="59"/>
      <c r="CH178" s="59">
        <v>23</v>
      </c>
      <c r="CI178" s="59">
        <v>360</v>
      </c>
      <c r="CJ178" s="59"/>
      <c r="CK178" s="59"/>
      <c r="CL178" s="101">
        <v>31</v>
      </c>
      <c r="CM178" s="59">
        <v>402</v>
      </c>
      <c r="CN178" s="59"/>
      <c r="CO178" s="59"/>
      <c r="CP178" s="59"/>
      <c r="CQ178" s="59"/>
      <c r="CR178" s="59">
        <v>357406</v>
      </c>
      <c r="CS178" s="59">
        <v>756</v>
      </c>
      <c r="CT178" s="59">
        <v>8648</v>
      </c>
      <c r="CU178" s="59" t="s">
        <v>11986</v>
      </c>
      <c r="CV178" s="59" t="s">
        <v>12328</v>
      </c>
      <c r="CW178" s="59">
        <v>49957</v>
      </c>
      <c r="CX178" s="59">
        <v>8992</v>
      </c>
      <c r="CY178" s="59" t="s">
        <v>11869</v>
      </c>
      <c r="CZ178" s="59" t="s">
        <v>13092</v>
      </c>
      <c r="DA178" s="59"/>
      <c r="DB178" s="59"/>
      <c r="DC178" s="59"/>
      <c r="DD178" s="59"/>
      <c r="DE178" s="59"/>
      <c r="DF178" s="59"/>
      <c r="DG178" s="59"/>
      <c r="DH178" s="59"/>
      <c r="DI178" s="59"/>
      <c r="DJ178" s="59"/>
      <c r="DK178" s="59">
        <v>146520</v>
      </c>
      <c r="DL178" s="59">
        <v>3568</v>
      </c>
      <c r="DM178" s="59">
        <v>8693</v>
      </c>
      <c r="DN178" s="59">
        <v>110945</v>
      </c>
      <c r="DO178" s="59">
        <v>19400</v>
      </c>
      <c r="DP178" s="59">
        <v>21784</v>
      </c>
      <c r="DQ178" s="59"/>
      <c r="DR178" s="59"/>
      <c r="DS178" s="58" t="s">
        <v>12498</v>
      </c>
      <c r="DT178" s="59"/>
      <c r="DU178" s="4" t="s">
        <v>32477</v>
      </c>
      <c r="DV178" s="4" t="s">
        <v>32278</v>
      </c>
      <c r="DW178" s="4"/>
      <c r="DX178" s="59"/>
      <c r="DY178" s="59" t="s">
        <v>740</v>
      </c>
      <c r="DZ178" s="59"/>
    </row>
    <row r="179" spans="1:130">
      <c r="A179" s="61">
        <v>2904174</v>
      </c>
      <c r="B179" s="4" t="s">
        <v>4113</v>
      </c>
      <c r="D179" s="4" t="s">
        <v>4455</v>
      </c>
      <c r="E179" s="4" t="s">
        <v>4469</v>
      </c>
      <c r="F179" s="4" t="s">
        <v>4455</v>
      </c>
      <c r="G179" s="4" t="s">
        <v>12144</v>
      </c>
      <c r="H179" s="4" t="s">
        <v>17268</v>
      </c>
      <c r="I179" s="4" t="s">
        <v>4091</v>
      </c>
      <c r="J179" s="4" t="s">
        <v>4091</v>
      </c>
      <c r="L179" s="4" t="s">
        <v>4091</v>
      </c>
      <c r="M179" s="4"/>
      <c r="N179" s="4" t="s">
        <v>12144</v>
      </c>
      <c r="O179" s="4"/>
      <c r="P179" s="4" t="s">
        <v>12746</v>
      </c>
      <c r="Q179" s="4"/>
      <c r="R179" s="4"/>
      <c r="S179" s="4"/>
      <c r="V179" s="4" t="s">
        <v>12144</v>
      </c>
      <c r="W179" s="4" t="s">
        <v>4459</v>
      </c>
      <c r="X179" s="4" t="s">
        <v>11911</v>
      </c>
      <c r="Y179" s="4" t="s">
        <v>12062</v>
      </c>
      <c r="Z179" s="4">
        <v>301</v>
      </c>
      <c r="AA179" s="4">
        <v>8</v>
      </c>
      <c r="AB179" s="4">
        <v>55</v>
      </c>
      <c r="AC179" s="4">
        <v>1</v>
      </c>
      <c r="AD179" s="4">
        <v>55</v>
      </c>
      <c r="AE179" s="9">
        <v>5.5</v>
      </c>
      <c r="AF179" s="4"/>
      <c r="AG179" s="4"/>
      <c r="AH179" s="4"/>
      <c r="AI179" s="4"/>
      <c r="AJ179" s="4"/>
      <c r="AK179" s="4"/>
      <c r="AL179" s="63">
        <f t="shared" si="19"/>
        <v>0</v>
      </c>
      <c r="AM179" s="63">
        <f t="shared" si="24"/>
        <v>0</v>
      </c>
      <c r="AN179" s="4">
        <v>4</v>
      </c>
      <c r="AO179" s="4">
        <v>1</v>
      </c>
      <c r="AP179" s="4">
        <v>1</v>
      </c>
      <c r="AQ179" s="4">
        <v>4</v>
      </c>
      <c r="AR179" s="4">
        <v>1</v>
      </c>
      <c r="AS179" s="4">
        <v>1</v>
      </c>
      <c r="AT179" s="4">
        <v>4</v>
      </c>
      <c r="AU179" s="4">
        <v>1</v>
      </c>
      <c r="AV179" s="4">
        <v>1</v>
      </c>
      <c r="AW179" s="4">
        <v>4</v>
      </c>
      <c r="AX179" s="4">
        <v>1</v>
      </c>
      <c r="AY179" s="4">
        <v>1</v>
      </c>
      <c r="AZ179" s="4">
        <v>4</v>
      </c>
      <c r="BA179" s="64">
        <f t="shared" si="20"/>
        <v>24</v>
      </c>
      <c r="BD179" s="4">
        <v>2570</v>
      </c>
      <c r="BE179" s="63">
        <f t="shared" si="21"/>
        <v>2570</v>
      </c>
      <c r="BF179" s="4" t="s">
        <v>12060</v>
      </c>
      <c r="BG179" s="4">
        <v>2458</v>
      </c>
      <c r="BI179" s="4">
        <v>30</v>
      </c>
      <c r="BJ179" s="63">
        <f t="shared" si="18"/>
        <v>2488</v>
      </c>
      <c r="BK179" s="4">
        <v>750</v>
      </c>
      <c r="BL179" s="4">
        <v>14800</v>
      </c>
      <c r="BM179" s="4" t="s">
        <v>13785</v>
      </c>
      <c r="BO179" s="4"/>
      <c r="BP179" s="4"/>
      <c r="BR179" s="4"/>
      <c r="BS179" s="4"/>
      <c r="BZ179" s="4"/>
      <c r="CB179" s="76"/>
      <c r="CC179" s="60"/>
      <c r="CL179" s="63">
        <v>2</v>
      </c>
      <c r="CM179" s="4">
        <v>10</v>
      </c>
      <c r="CR179" s="4">
        <v>12312</v>
      </c>
      <c r="DK179" s="4">
        <v>896</v>
      </c>
      <c r="DL179" s="4">
        <v>30</v>
      </c>
      <c r="DM179" s="4">
        <v>208</v>
      </c>
      <c r="DN179" s="4">
        <v>2083</v>
      </c>
      <c r="DO179" s="4">
        <v>300</v>
      </c>
      <c r="DP179" s="4">
        <v>375</v>
      </c>
      <c r="DS179" s="2" t="s">
        <v>12498</v>
      </c>
      <c r="DU179" s="4" t="s">
        <v>32661</v>
      </c>
      <c r="DV179" s="4" t="s">
        <v>32662</v>
      </c>
      <c r="DW179" s="4"/>
    </row>
    <row r="180" spans="1:130">
      <c r="A180" s="61">
        <v>2904175</v>
      </c>
      <c r="B180" s="4" t="s">
        <v>4579</v>
      </c>
      <c r="D180" s="4" t="s">
        <v>4458</v>
      </c>
      <c r="E180" s="4" t="s">
        <v>4456</v>
      </c>
      <c r="F180" s="4" t="s">
        <v>13143</v>
      </c>
      <c r="G180" s="4" t="s">
        <v>12144</v>
      </c>
      <c r="H180" s="4" t="s">
        <v>17268</v>
      </c>
      <c r="I180" s="4" t="s">
        <v>4462</v>
      </c>
      <c r="J180" s="4" t="s">
        <v>4462</v>
      </c>
      <c r="L180" s="4" t="s">
        <v>11737</v>
      </c>
      <c r="M180" s="4" t="s">
        <v>4457</v>
      </c>
      <c r="N180" s="4" t="s">
        <v>12144</v>
      </c>
      <c r="O180" s="4"/>
      <c r="P180" s="4" t="s">
        <v>12746</v>
      </c>
      <c r="Q180" s="4"/>
      <c r="R180" s="4"/>
      <c r="S180" s="4"/>
      <c r="V180" s="4" t="s">
        <v>12746</v>
      </c>
      <c r="W180" s="4"/>
      <c r="X180" s="4" t="s">
        <v>11911</v>
      </c>
      <c r="Y180" s="4" t="s">
        <v>12062</v>
      </c>
      <c r="Z180" s="4">
        <v>290</v>
      </c>
      <c r="AA180" s="4">
        <v>9</v>
      </c>
      <c r="AB180" s="4">
        <v>54</v>
      </c>
      <c r="AC180" s="4">
        <v>1</v>
      </c>
      <c r="AD180" s="4">
        <v>54</v>
      </c>
      <c r="AE180" s="9">
        <v>6</v>
      </c>
      <c r="AF180" s="4"/>
      <c r="AG180" s="4"/>
      <c r="AH180" s="4"/>
      <c r="AI180" s="4"/>
      <c r="AJ180" s="4">
        <v>1</v>
      </c>
      <c r="AK180" s="4">
        <v>1</v>
      </c>
      <c r="AL180" s="63">
        <f t="shared" si="19"/>
        <v>1</v>
      </c>
      <c r="AM180" s="63">
        <f t="shared" si="24"/>
        <v>1</v>
      </c>
      <c r="AN180" s="4">
        <v>12</v>
      </c>
      <c r="AO180" s="4">
        <v>2</v>
      </c>
      <c r="AP180" s="4">
        <v>3</v>
      </c>
      <c r="AQ180" s="4">
        <v>3</v>
      </c>
      <c r="AR180" s="4">
        <v>4</v>
      </c>
      <c r="AS180" s="4">
        <v>4</v>
      </c>
      <c r="AT180" s="4">
        <v>3</v>
      </c>
      <c r="AU180" s="4">
        <v>4</v>
      </c>
      <c r="AV180" s="4">
        <v>5</v>
      </c>
      <c r="AW180" s="4">
        <v>6</v>
      </c>
      <c r="AX180" s="4">
        <v>9</v>
      </c>
      <c r="AY180" s="4">
        <v>14</v>
      </c>
      <c r="AZ180" s="4">
        <v>12</v>
      </c>
      <c r="BA180" s="64">
        <f t="shared" si="20"/>
        <v>69</v>
      </c>
      <c r="BC180" s="4">
        <v>1960</v>
      </c>
      <c r="BD180" s="4">
        <v>5680</v>
      </c>
      <c r="BE180" s="63">
        <f t="shared" si="21"/>
        <v>7640</v>
      </c>
      <c r="BF180" s="4" t="s">
        <v>12060</v>
      </c>
      <c r="BG180" s="4">
        <v>6411</v>
      </c>
      <c r="BH180" s="4">
        <v>133</v>
      </c>
      <c r="BI180" s="4">
        <v>192</v>
      </c>
      <c r="BJ180" s="63">
        <f t="shared" si="18"/>
        <v>6736</v>
      </c>
      <c r="BK180" s="4">
        <v>1158</v>
      </c>
      <c r="BL180" s="4">
        <v>13893</v>
      </c>
      <c r="BM180" s="4" t="s">
        <v>35862</v>
      </c>
      <c r="BN180" s="4">
        <v>1</v>
      </c>
      <c r="BO180" s="4">
        <v>20</v>
      </c>
      <c r="BP180" s="4" t="s">
        <v>13758</v>
      </c>
      <c r="BQ180" s="4">
        <v>4</v>
      </c>
      <c r="BR180" s="4">
        <v>142</v>
      </c>
      <c r="BS180" s="4" t="s">
        <v>13087</v>
      </c>
      <c r="BT180" s="4">
        <v>10</v>
      </c>
      <c r="BU180" s="4">
        <v>174</v>
      </c>
      <c r="BV180" s="4" t="s">
        <v>13227</v>
      </c>
      <c r="BX180" s="4">
        <v>1895</v>
      </c>
      <c r="BY180" s="4" t="s">
        <v>4343</v>
      </c>
      <c r="BZ180" s="4"/>
      <c r="CB180" s="76"/>
      <c r="CC180" s="60">
        <v>21077</v>
      </c>
      <c r="CL180" s="63">
        <v>4</v>
      </c>
      <c r="CM180" s="4">
        <v>16</v>
      </c>
      <c r="CR180" s="4">
        <v>9388</v>
      </c>
      <c r="CS180" s="4">
        <v>18</v>
      </c>
      <c r="CT180" s="4">
        <v>133</v>
      </c>
      <c r="CU180" s="4" t="s">
        <v>11986</v>
      </c>
      <c r="CV180" s="4" t="s">
        <v>12444</v>
      </c>
      <c r="DK180" s="4">
        <v>4281</v>
      </c>
      <c r="DL180" s="4">
        <v>192</v>
      </c>
      <c r="DM180" s="4">
        <v>2256</v>
      </c>
      <c r="DN180" s="4">
        <v>3360</v>
      </c>
      <c r="DO180" s="4">
        <v>2170</v>
      </c>
      <c r="DP180" s="4">
        <v>2170</v>
      </c>
      <c r="DS180" s="2" t="s">
        <v>12498</v>
      </c>
      <c r="DU180" s="4" t="s">
        <v>32663</v>
      </c>
      <c r="DV180" s="4" t="s">
        <v>32664</v>
      </c>
      <c r="DW180" s="4"/>
    </row>
    <row r="181" spans="1:130">
      <c r="A181" s="61">
        <v>2904176</v>
      </c>
      <c r="B181" s="4" t="s">
        <v>4115</v>
      </c>
      <c r="D181" s="4" t="s">
        <v>4352</v>
      </c>
      <c r="E181" s="4" t="s">
        <v>4354</v>
      </c>
      <c r="F181" s="4" t="s">
        <v>4352</v>
      </c>
      <c r="G181" s="4" t="s">
        <v>12144</v>
      </c>
      <c r="H181" s="4" t="s">
        <v>17268</v>
      </c>
      <c r="I181" s="4" t="s">
        <v>4353</v>
      </c>
      <c r="J181" s="4" t="s">
        <v>4353</v>
      </c>
      <c r="L181" s="4" t="s">
        <v>4353</v>
      </c>
      <c r="M181" s="4" t="s">
        <v>4354</v>
      </c>
      <c r="N181" s="4" t="s">
        <v>12144</v>
      </c>
      <c r="O181" s="4"/>
      <c r="P181" s="4" t="s">
        <v>12746</v>
      </c>
      <c r="Q181" s="4" t="s">
        <v>12746</v>
      </c>
      <c r="R181" s="4" t="s">
        <v>12746</v>
      </c>
      <c r="S181" s="4" t="s">
        <v>12746</v>
      </c>
      <c r="T181" s="4" t="s">
        <v>12746</v>
      </c>
      <c r="V181" s="4" t="s">
        <v>12746</v>
      </c>
      <c r="W181" s="4"/>
      <c r="X181" s="4" t="s">
        <v>11911</v>
      </c>
      <c r="Y181" s="4" t="s">
        <v>12983</v>
      </c>
      <c r="Z181" s="4">
        <v>250</v>
      </c>
      <c r="AA181" s="4">
        <v>9</v>
      </c>
      <c r="AB181" s="4">
        <v>54</v>
      </c>
      <c r="AC181" s="4">
        <v>1</v>
      </c>
      <c r="AD181" s="4">
        <v>54</v>
      </c>
      <c r="AE181" s="9">
        <v>6</v>
      </c>
      <c r="AF181" s="4"/>
      <c r="AG181" s="4"/>
      <c r="AH181" s="4"/>
      <c r="AI181" s="4"/>
      <c r="AJ181" s="4">
        <v>1</v>
      </c>
      <c r="AK181" s="4"/>
      <c r="AL181" s="63">
        <f t="shared" si="19"/>
        <v>1</v>
      </c>
      <c r="AM181" s="63">
        <f t="shared" si="24"/>
        <v>0</v>
      </c>
      <c r="AN181" s="4">
        <v>2</v>
      </c>
      <c r="AO181" s="4">
        <v>2</v>
      </c>
      <c r="AP181" s="4">
        <v>2</v>
      </c>
      <c r="AQ181" s="4">
        <v>2</v>
      </c>
      <c r="AR181" s="4">
        <v>2</v>
      </c>
      <c r="AS181" s="4">
        <v>2</v>
      </c>
      <c r="AT181" s="4">
        <v>2</v>
      </c>
      <c r="AU181" s="4">
        <v>2</v>
      </c>
      <c r="AV181" s="4">
        <v>2</v>
      </c>
      <c r="AW181" s="4">
        <v>2</v>
      </c>
      <c r="AX181" s="4">
        <v>2</v>
      </c>
      <c r="AY181" s="4">
        <v>2</v>
      </c>
      <c r="AZ181" s="4">
        <v>2</v>
      </c>
      <c r="BA181" s="64">
        <f t="shared" si="20"/>
        <v>24</v>
      </c>
      <c r="BC181" s="4">
        <v>2712</v>
      </c>
      <c r="BD181" s="4">
        <v>3087</v>
      </c>
      <c r="BE181" s="63">
        <f t="shared" si="21"/>
        <v>5799</v>
      </c>
      <c r="BF181" s="4" t="s">
        <v>11693</v>
      </c>
      <c r="BG181" s="4">
        <v>8242</v>
      </c>
      <c r="BH181" s="4">
        <v>126</v>
      </c>
      <c r="BI181" s="4">
        <v>328</v>
      </c>
      <c r="BJ181" s="63">
        <f t="shared" si="18"/>
        <v>8696</v>
      </c>
      <c r="BK181" s="4">
        <v>2800</v>
      </c>
      <c r="BL181" s="4">
        <v>20632</v>
      </c>
      <c r="BM181" s="4" t="s">
        <v>12005</v>
      </c>
      <c r="BO181" s="4"/>
      <c r="BP181" s="4"/>
      <c r="BR181" s="4"/>
      <c r="BS181" s="4"/>
      <c r="BZ181" s="4"/>
      <c r="CB181" s="76"/>
      <c r="CC181" s="60">
        <v>13010</v>
      </c>
      <c r="CL181" s="63">
        <v>4</v>
      </c>
      <c r="CM181" s="4">
        <v>22</v>
      </c>
      <c r="CR181" s="4">
        <v>11936</v>
      </c>
      <c r="CS181" s="4">
        <v>25</v>
      </c>
      <c r="CT181" s="4">
        <v>125</v>
      </c>
      <c r="CU181" s="4" t="s">
        <v>11986</v>
      </c>
      <c r="CV181" s="4" t="s">
        <v>12328</v>
      </c>
      <c r="DK181" s="4">
        <v>4900</v>
      </c>
      <c r="DL181" s="4">
        <v>328</v>
      </c>
      <c r="DM181" s="4">
        <v>400</v>
      </c>
      <c r="DN181" s="4">
        <v>4000</v>
      </c>
      <c r="DS181" s="2" t="s">
        <v>12498</v>
      </c>
      <c r="DU181" s="4" t="s">
        <v>32602</v>
      </c>
      <c r="DV181" s="4"/>
      <c r="DW181" s="4"/>
    </row>
    <row r="182" spans="1:130">
      <c r="A182" s="61">
        <v>2904177</v>
      </c>
      <c r="B182" s="4" t="s">
        <v>4356</v>
      </c>
      <c r="D182" s="4" t="s">
        <v>4357</v>
      </c>
      <c r="E182" s="4" t="s">
        <v>4359</v>
      </c>
      <c r="F182" s="4" t="s">
        <v>4358</v>
      </c>
      <c r="G182" s="4" t="s">
        <v>12746</v>
      </c>
      <c r="H182" s="4" t="s">
        <v>17268</v>
      </c>
      <c r="I182" s="4" t="s">
        <v>4353</v>
      </c>
      <c r="J182" s="4" t="s">
        <v>4353</v>
      </c>
      <c r="L182" s="4" t="s">
        <v>4353</v>
      </c>
      <c r="M182" s="4" t="s">
        <v>12637</v>
      </c>
      <c r="N182" s="4" t="s">
        <v>12144</v>
      </c>
      <c r="O182" s="4"/>
      <c r="P182" s="4" t="s">
        <v>12746</v>
      </c>
      <c r="Q182" s="4" t="s">
        <v>12746</v>
      </c>
      <c r="R182" s="4" t="s">
        <v>12746</v>
      </c>
      <c r="S182" s="4" t="s">
        <v>12746</v>
      </c>
      <c r="T182" s="4" t="s">
        <v>12746</v>
      </c>
      <c r="V182" s="4" t="s">
        <v>12746</v>
      </c>
      <c r="W182" s="4"/>
      <c r="X182" s="4" t="s">
        <v>11911</v>
      </c>
      <c r="Y182" s="4" t="s">
        <v>12074</v>
      </c>
      <c r="Z182" s="4">
        <v>308</v>
      </c>
      <c r="AA182" s="4">
        <v>8</v>
      </c>
      <c r="AB182" s="4">
        <v>44</v>
      </c>
      <c r="AC182" s="4">
        <v>1</v>
      </c>
      <c r="AD182" s="4">
        <v>44</v>
      </c>
      <c r="AE182" s="9">
        <v>5.5</v>
      </c>
      <c r="AF182" s="4">
        <v>1</v>
      </c>
      <c r="AG182" s="4"/>
      <c r="AH182" s="4"/>
      <c r="AI182" s="4"/>
      <c r="AJ182" s="4"/>
      <c r="AK182" s="4"/>
      <c r="AL182" s="63">
        <f t="shared" si="19"/>
        <v>0</v>
      </c>
      <c r="AM182" s="63">
        <f t="shared" si="24"/>
        <v>0</v>
      </c>
      <c r="AN182" s="4">
        <v>2</v>
      </c>
      <c r="AO182" s="4">
        <v>2</v>
      </c>
      <c r="AP182" s="4">
        <v>2</v>
      </c>
      <c r="AQ182" s="4">
        <v>2</v>
      </c>
      <c r="AR182" s="4">
        <v>2</v>
      </c>
      <c r="AS182" s="4">
        <v>2</v>
      </c>
      <c r="AT182" s="4">
        <v>2</v>
      </c>
      <c r="AU182" s="4">
        <v>2</v>
      </c>
      <c r="AV182" s="4">
        <v>2</v>
      </c>
      <c r="AW182" s="4">
        <v>2</v>
      </c>
      <c r="AX182" s="4">
        <v>2</v>
      </c>
      <c r="AY182" s="4">
        <v>2</v>
      </c>
      <c r="AZ182" s="4">
        <v>2</v>
      </c>
      <c r="BA182" s="64">
        <f t="shared" si="20"/>
        <v>24</v>
      </c>
      <c r="BD182" s="4">
        <v>2500</v>
      </c>
      <c r="BE182" s="63">
        <f t="shared" si="21"/>
        <v>2500</v>
      </c>
      <c r="BF182" s="4" t="s">
        <v>12060</v>
      </c>
      <c r="BG182" s="4">
        <v>2500</v>
      </c>
      <c r="BI182" s="4">
        <v>50</v>
      </c>
      <c r="BJ182" s="63">
        <f t="shared" si="18"/>
        <v>2550</v>
      </c>
      <c r="BK182" s="4">
        <v>380</v>
      </c>
      <c r="BL182" s="4">
        <v>12000</v>
      </c>
      <c r="BM182" s="4" t="s">
        <v>12000</v>
      </c>
      <c r="BO182" s="4"/>
      <c r="BP182" s="4"/>
      <c r="BR182" s="4"/>
      <c r="BS182" s="4"/>
      <c r="BZ182" s="4"/>
      <c r="CB182" s="76"/>
      <c r="CC182" s="60"/>
      <c r="CL182" s="63">
        <v>2</v>
      </c>
      <c r="CM182" s="4">
        <v>6</v>
      </c>
      <c r="CR182" s="4">
        <v>9450</v>
      </c>
      <c r="DK182" s="4">
        <v>100</v>
      </c>
      <c r="DL182" s="4">
        <v>50</v>
      </c>
      <c r="DM182" s="4">
        <v>70</v>
      </c>
      <c r="DN182" s="4">
        <v>1120</v>
      </c>
      <c r="DO182" s="4">
        <v>240</v>
      </c>
      <c r="DP182" s="4">
        <v>240</v>
      </c>
      <c r="DS182" s="2" t="s">
        <v>12498</v>
      </c>
      <c r="DU182" s="4"/>
      <c r="DV182" s="4"/>
      <c r="DW182" s="4" t="s">
        <v>32603</v>
      </c>
    </row>
    <row r="183" spans="1:130">
      <c r="A183" s="61">
        <v>2904178</v>
      </c>
      <c r="B183" s="4" t="s">
        <v>4242</v>
      </c>
      <c r="D183" s="4" t="s">
        <v>4365</v>
      </c>
      <c r="E183" s="4" t="s">
        <v>4592</v>
      </c>
      <c r="F183" s="4" t="s">
        <v>4001</v>
      </c>
      <c r="G183" s="4" t="s">
        <v>12144</v>
      </c>
      <c r="H183" s="4" t="s">
        <v>17268</v>
      </c>
      <c r="I183" s="4" t="s">
        <v>4091</v>
      </c>
      <c r="J183" s="4" t="s">
        <v>4091</v>
      </c>
      <c r="L183" s="4" t="s">
        <v>4091</v>
      </c>
      <c r="M183" s="4"/>
      <c r="N183" s="4" t="s">
        <v>12144</v>
      </c>
      <c r="O183" s="4"/>
      <c r="P183" s="4" t="s">
        <v>12746</v>
      </c>
      <c r="Q183" s="4"/>
      <c r="R183" s="4"/>
      <c r="S183" s="4"/>
      <c r="V183" s="4" t="s">
        <v>12144</v>
      </c>
      <c r="W183" s="4" t="s">
        <v>4260</v>
      </c>
      <c r="X183" s="4" t="s">
        <v>13745</v>
      </c>
      <c r="Y183" s="4" t="s">
        <v>13746</v>
      </c>
      <c r="Z183" s="4">
        <v>304</v>
      </c>
      <c r="AA183" s="9">
        <v>10</v>
      </c>
      <c r="AB183" s="4">
        <v>60</v>
      </c>
      <c r="AC183" s="4">
        <v>1</v>
      </c>
      <c r="AD183" s="4">
        <v>60</v>
      </c>
      <c r="AE183" s="9">
        <v>6</v>
      </c>
      <c r="AF183" s="4"/>
      <c r="AG183" s="4"/>
      <c r="AH183" s="4"/>
      <c r="AI183" s="4"/>
      <c r="AJ183" s="4"/>
      <c r="AK183" s="4"/>
      <c r="AL183" s="63">
        <f t="shared" si="19"/>
        <v>0</v>
      </c>
      <c r="AM183" s="63">
        <f t="shared" si="24"/>
        <v>0</v>
      </c>
      <c r="AN183" s="4">
        <v>1</v>
      </c>
      <c r="AO183" s="4">
        <v>1</v>
      </c>
      <c r="AP183" s="4">
        <v>1</v>
      </c>
      <c r="AQ183" s="4">
        <v>1</v>
      </c>
      <c r="AR183" s="4">
        <v>1</v>
      </c>
      <c r="AS183" s="4">
        <v>1</v>
      </c>
      <c r="AT183" s="4">
        <v>1</v>
      </c>
      <c r="AU183" s="4">
        <v>1</v>
      </c>
      <c r="AV183" s="4">
        <v>1</v>
      </c>
      <c r="AW183" s="4">
        <v>1</v>
      </c>
      <c r="AX183" s="4">
        <v>1</v>
      </c>
      <c r="AY183" s="4">
        <v>1</v>
      </c>
      <c r="AZ183" s="4">
        <v>1</v>
      </c>
      <c r="BA183" s="64">
        <f t="shared" si="20"/>
        <v>12</v>
      </c>
      <c r="BD183" s="4">
        <v>2900</v>
      </c>
      <c r="BE183" s="63">
        <f t="shared" si="21"/>
        <v>2900</v>
      </c>
      <c r="BF183" s="4" t="s">
        <v>11693</v>
      </c>
      <c r="BG183" s="4">
        <v>3628</v>
      </c>
      <c r="BH183" s="4">
        <v>200</v>
      </c>
      <c r="BI183" s="4">
        <v>35</v>
      </c>
      <c r="BJ183" s="63">
        <f t="shared" ref="BJ183:BJ246" si="25">SUM(BG183:BI183)</f>
        <v>3863</v>
      </c>
      <c r="BK183" s="4">
        <v>358</v>
      </c>
      <c r="BL183" s="4">
        <v>12530</v>
      </c>
      <c r="BM183" s="4" t="s">
        <v>12610</v>
      </c>
      <c r="BO183" s="4"/>
      <c r="BP183" s="4"/>
      <c r="BR183" s="4"/>
      <c r="BS183" s="4"/>
      <c r="BZ183" s="4"/>
      <c r="CB183" s="76"/>
      <c r="CC183" s="60"/>
      <c r="CL183" s="63">
        <v>1</v>
      </c>
      <c r="CM183" s="4">
        <v>2</v>
      </c>
      <c r="CR183" s="4">
        <v>8667</v>
      </c>
      <c r="CS183" s="4">
        <v>40</v>
      </c>
      <c r="CT183" s="4">
        <v>200</v>
      </c>
      <c r="CU183" s="4" t="s">
        <v>11986</v>
      </c>
      <c r="CV183" s="4" t="s">
        <v>12328</v>
      </c>
      <c r="DK183" s="4">
        <v>700</v>
      </c>
      <c r="DL183" s="4">
        <v>35</v>
      </c>
      <c r="DM183" s="4">
        <v>150</v>
      </c>
      <c r="DN183" s="4">
        <v>2240</v>
      </c>
      <c r="DO183" s="4">
        <v>180</v>
      </c>
      <c r="DP183" s="4">
        <v>250</v>
      </c>
      <c r="DS183" s="2" t="s">
        <v>12498</v>
      </c>
      <c r="DU183" s="84" t="s">
        <v>32604</v>
      </c>
      <c r="DV183" s="84" t="s">
        <v>12636</v>
      </c>
      <c r="DW183" s="4" t="s">
        <v>32605</v>
      </c>
    </row>
    <row r="184" spans="1:130">
      <c r="A184" s="61">
        <v>2904179</v>
      </c>
      <c r="B184" s="4" t="s">
        <v>4380</v>
      </c>
      <c r="E184" s="4" t="s">
        <v>4270</v>
      </c>
      <c r="F184" s="4" t="s">
        <v>4134</v>
      </c>
      <c r="G184" s="4" t="s">
        <v>12746</v>
      </c>
      <c r="H184" s="4" t="s">
        <v>17269</v>
      </c>
      <c r="I184" s="4" t="s">
        <v>11120</v>
      </c>
      <c r="J184" s="4" t="s">
        <v>11120</v>
      </c>
      <c r="L184" s="4" t="s">
        <v>6818</v>
      </c>
      <c r="M184" s="4"/>
      <c r="N184" s="4" t="s">
        <v>12144</v>
      </c>
      <c r="O184" s="4"/>
      <c r="P184" s="4" t="s">
        <v>12746</v>
      </c>
      <c r="Q184" s="4"/>
      <c r="R184" s="4"/>
      <c r="S184" s="4"/>
      <c r="V184" s="4" t="s">
        <v>12746</v>
      </c>
      <c r="W184" s="4"/>
      <c r="X184" s="4" t="s">
        <v>13591</v>
      </c>
      <c r="Y184" s="4" t="s">
        <v>13799</v>
      </c>
      <c r="Z184" s="4">
        <v>290</v>
      </c>
      <c r="AA184" s="4">
        <v>9</v>
      </c>
      <c r="AB184" s="4">
        <v>54</v>
      </c>
      <c r="AC184" s="4">
        <v>1</v>
      </c>
      <c r="AD184" s="4">
        <v>54</v>
      </c>
      <c r="AE184" s="9">
        <v>6</v>
      </c>
      <c r="AF184" s="4">
        <v>1</v>
      </c>
      <c r="AG184" s="4"/>
      <c r="AH184" s="4"/>
      <c r="AI184" s="4"/>
      <c r="AJ184" s="4"/>
      <c r="AK184" s="4"/>
      <c r="AL184" s="63">
        <f t="shared" si="19"/>
        <v>0</v>
      </c>
      <c r="AM184" s="63">
        <f t="shared" si="24"/>
        <v>0</v>
      </c>
      <c r="AN184" s="4">
        <v>2</v>
      </c>
      <c r="AO184" s="4">
        <v>2</v>
      </c>
      <c r="AP184" s="4">
        <v>2</v>
      </c>
      <c r="AQ184" s="4">
        <v>2</v>
      </c>
      <c r="AR184" s="4">
        <v>2</v>
      </c>
      <c r="AS184" s="4">
        <v>2</v>
      </c>
      <c r="AT184" s="4">
        <v>2</v>
      </c>
      <c r="AU184" s="4">
        <v>2</v>
      </c>
      <c r="AV184" s="4">
        <v>2</v>
      </c>
      <c r="AW184" s="4">
        <v>2</v>
      </c>
      <c r="AX184" s="4">
        <v>2</v>
      </c>
      <c r="AY184" s="4">
        <v>2</v>
      </c>
      <c r="AZ184" s="4">
        <v>2</v>
      </c>
      <c r="BA184" s="64">
        <f t="shared" si="20"/>
        <v>24</v>
      </c>
      <c r="BD184" s="4">
        <v>3600</v>
      </c>
      <c r="BE184" s="63">
        <f t="shared" si="21"/>
        <v>3600</v>
      </c>
      <c r="BG184" s="4">
        <v>9600</v>
      </c>
      <c r="BH184" s="4">
        <v>60</v>
      </c>
      <c r="BI184" s="4">
        <v>160</v>
      </c>
      <c r="BJ184" s="63">
        <f t="shared" si="25"/>
        <v>9820</v>
      </c>
      <c r="BK184" s="4">
        <v>2270</v>
      </c>
      <c r="BL184" s="4">
        <v>16800</v>
      </c>
      <c r="BM184" s="4" t="s">
        <v>12005</v>
      </c>
      <c r="BO184" s="4"/>
      <c r="BP184" s="4"/>
      <c r="BR184" s="4"/>
      <c r="BS184" s="4"/>
      <c r="BZ184" s="4"/>
      <c r="CB184" s="76"/>
      <c r="CC184" s="60"/>
      <c r="CL184" s="63">
        <v>1</v>
      </c>
      <c r="CM184" s="4">
        <v>5</v>
      </c>
      <c r="CR184" s="4">
        <v>6980</v>
      </c>
      <c r="CS184" s="4">
        <v>6</v>
      </c>
      <c r="CT184" s="4">
        <v>60</v>
      </c>
      <c r="CU184" s="4" t="s">
        <v>11986</v>
      </c>
      <c r="CV184" s="4" t="s">
        <v>12328</v>
      </c>
      <c r="DK184" s="4">
        <v>3200</v>
      </c>
      <c r="DL184" s="4">
        <v>160</v>
      </c>
      <c r="DM184" s="4">
        <v>376</v>
      </c>
      <c r="DN184" s="4">
        <v>6000</v>
      </c>
      <c r="DO184" s="4">
        <v>2000</v>
      </c>
      <c r="DP184" s="4">
        <v>3500</v>
      </c>
      <c r="DS184" s="2" t="s">
        <v>12498</v>
      </c>
      <c r="DU184" s="4"/>
      <c r="DV184" s="4"/>
      <c r="DW184" s="4" t="s">
        <v>32606</v>
      </c>
    </row>
    <row r="185" spans="1:130">
      <c r="A185" s="61">
        <v>2904180</v>
      </c>
      <c r="B185" s="4" t="s">
        <v>4129</v>
      </c>
      <c r="D185" s="4" t="s">
        <v>4147</v>
      </c>
      <c r="E185" s="4" t="s">
        <v>3879</v>
      </c>
      <c r="F185" s="4" t="s">
        <v>4147</v>
      </c>
      <c r="G185" s="4" t="s">
        <v>12144</v>
      </c>
      <c r="H185" s="4" t="s">
        <v>17269</v>
      </c>
      <c r="I185" s="4" t="s">
        <v>11120</v>
      </c>
      <c r="J185" s="4" t="s">
        <v>11120</v>
      </c>
      <c r="L185" s="4" t="s">
        <v>6818</v>
      </c>
      <c r="M185" s="4"/>
      <c r="N185" s="4" t="s">
        <v>12144</v>
      </c>
      <c r="O185" s="4"/>
      <c r="P185" s="4" t="s">
        <v>12746</v>
      </c>
      <c r="Q185" s="4" t="s">
        <v>12746</v>
      </c>
      <c r="R185" s="4" t="s">
        <v>12746</v>
      </c>
      <c r="S185" s="4" t="s">
        <v>12746</v>
      </c>
      <c r="T185" s="4" t="s">
        <v>12746</v>
      </c>
      <c r="V185" s="4" t="s">
        <v>12746</v>
      </c>
      <c r="W185" s="4"/>
      <c r="X185" s="4" t="s">
        <v>11911</v>
      </c>
      <c r="Y185" s="4" t="s">
        <v>12062</v>
      </c>
      <c r="Z185" s="4">
        <v>307</v>
      </c>
      <c r="AA185" s="4">
        <v>9</v>
      </c>
      <c r="AB185" s="4">
        <v>50</v>
      </c>
      <c r="AC185" s="4">
        <v>1</v>
      </c>
      <c r="AD185" s="4">
        <v>50</v>
      </c>
      <c r="AE185" s="9">
        <v>5.5</v>
      </c>
      <c r="AF185" s="4"/>
      <c r="AG185" s="4"/>
      <c r="AH185" s="4"/>
      <c r="AI185" s="4"/>
      <c r="AJ185" s="4">
        <v>1</v>
      </c>
      <c r="AK185" s="4"/>
      <c r="AL185" s="63">
        <f t="shared" si="19"/>
        <v>1</v>
      </c>
      <c r="AM185" s="63">
        <f t="shared" si="24"/>
        <v>0</v>
      </c>
      <c r="AN185" s="4">
        <v>2</v>
      </c>
      <c r="AO185" s="4">
        <v>2</v>
      </c>
      <c r="AP185" s="4">
        <v>2</v>
      </c>
      <c r="AQ185" s="4">
        <v>2</v>
      </c>
      <c r="AR185" s="4">
        <v>2</v>
      </c>
      <c r="AS185" s="4">
        <v>2</v>
      </c>
      <c r="AT185" s="4">
        <v>2</v>
      </c>
      <c r="AU185" s="4">
        <v>2</v>
      </c>
      <c r="AV185" s="4">
        <v>2</v>
      </c>
      <c r="AW185" s="4">
        <v>2</v>
      </c>
      <c r="AX185" s="4">
        <v>2</v>
      </c>
      <c r="AY185" s="4">
        <v>2</v>
      </c>
      <c r="AZ185" s="4">
        <v>2</v>
      </c>
      <c r="BA185" s="64">
        <f t="shared" si="20"/>
        <v>24</v>
      </c>
      <c r="BC185" s="4">
        <v>1000</v>
      </c>
      <c r="BD185" s="4">
        <v>2500</v>
      </c>
      <c r="BE185" s="63">
        <f t="shared" si="21"/>
        <v>3500</v>
      </c>
      <c r="BF185" s="4" t="s">
        <v>12060</v>
      </c>
      <c r="BG185" s="4">
        <v>2100</v>
      </c>
      <c r="BH185" s="4">
        <v>120</v>
      </c>
      <c r="BI185" s="4">
        <v>28</v>
      </c>
      <c r="BJ185" s="63">
        <f t="shared" si="25"/>
        <v>2248</v>
      </c>
      <c r="BK185" s="4">
        <v>750</v>
      </c>
      <c r="BL185" s="4">
        <v>5500</v>
      </c>
      <c r="BM185" s="4" t="s">
        <v>12005</v>
      </c>
      <c r="BN185" s="4">
        <v>260</v>
      </c>
      <c r="BO185" s="4">
        <v>3498</v>
      </c>
      <c r="BP185" s="4" t="s">
        <v>35862</v>
      </c>
      <c r="BQ185" s="4">
        <v>18</v>
      </c>
      <c r="BR185" s="4">
        <v>1081</v>
      </c>
      <c r="BS185" s="4" t="s">
        <v>13087</v>
      </c>
      <c r="BT185" s="6"/>
      <c r="BU185" s="6"/>
      <c r="BV185" s="2"/>
      <c r="BZ185" s="4"/>
      <c r="CB185" s="76"/>
      <c r="CC185" s="60"/>
      <c r="CL185" s="63">
        <v>1</v>
      </c>
      <c r="CM185" s="4">
        <v>3</v>
      </c>
      <c r="CR185" s="4">
        <v>7831</v>
      </c>
      <c r="CS185" s="4">
        <v>16</v>
      </c>
      <c r="CT185" s="4">
        <v>120</v>
      </c>
      <c r="CU185" s="4" t="s">
        <v>11905</v>
      </c>
      <c r="CV185" s="4" t="s">
        <v>12152</v>
      </c>
      <c r="DK185" s="4">
        <v>523</v>
      </c>
      <c r="DL185" s="4">
        <v>28</v>
      </c>
      <c r="DM185" s="4">
        <v>130</v>
      </c>
      <c r="DN185" s="4">
        <v>1300</v>
      </c>
      <c r="DO185" s="4">
        <v>400</v>
      </c>
      <c r="DP185" s="4">
        <v>800</v>
      </c>
      <c r="DS185" s="2" t="s">
        <v>12498</v>
      </c>
      <c r="DU185" s="4" t="s">
        <v>32549</v>
      </c>
      <c r="DV185" s="4"/>
      <c r="DW185" s="4" t="s">
        <v>32550</v>
      </c>
    </row>
    <row r="186" spans="1:130">
      <c r="A186" s="61">
        <v>2904181</v>
      </c>
      <c r="B186" s="4" t="s">
        <v>3886</v>
      </c>
      <c r="D186" s="4" t="s">
        <v>4015</v>
      </c>
      <c r="E186" s="4" t="s">
        <v>3887</v>
      </c>
      <c r="F186" s="4" t="s">
        <v>4016</v>
      </c>
      <c r="G186" s="4" t="s">
        <v>12746</v>
      </c>
      <c r="H186" s="4" t="s">
        <v>17269</v>
      </c>
      <c r="I186" s="4" t="s">
        <v>11120</v>
      </c>
      <c r="J186" s="4" t="s">
        <v>11120</v>
      </c>
      <c r="L186" s="4" t="s">
        <v>6818</v>
      </c>
      <c r="M186" s="4"/>
      <c r="N186" s="4" t="s">
        <v>12144</v>
      </c>
      <c r="O186" s="4"/>
      <c r="P186" s="4" t="s">
        <v>12746</v>
      </c>
      <c r="Q186" s="4"/>
      <c r="R186" s="4"/>
      <c r="S186" s="4"/>
      <c r="U186" s="4" t="s">
        <v>12746</v>
      </c>
      <c r="V186" s="4" t="s">
        <v>12746</v>
      </c>
      <c r="W186" s="4"/>
      <c r="X186" s="4" t="s">
        <v>12050</v>
      </c>
      <c r="Y186" s="13" t="s">
        <v>13393</v>
      </c>
      <c r="Z186" s="4">
        <v>200</v>
      </c>
      <c r="AA186" s="4">
        <v>7</v>
      </c>
      <c r="AB186" s="4">
        <v>42</v>
      </c>
      <c r="AC186" s="4">
        <v>1</v>
      </c>
      <c r="AD186" s="4">
        <v>42</v>
      </c>
      <c r="AE186" s="9">
        <v>6</v>
      </c>
      <c r="AF186" s="4">
        <v>1</v>
      </c>
      <c r="AG186" s="4"/>
      <c r="AH186" s="4"/>
      <c r="AI186" s="4"/>
      <c r="AJ186" s="4">
        <v>4</v>
      </c>
      <c r="AK186" s="4"/>
      <c r="AL186" s="63">
        <f t="shared" si="19"/>
        <v>4</v>
      </c>
      <c r="AM186" s="63">
        <f t="shared" si="24"/>
        <v>0</v>
      </c>
      <c r="AN186" s="4">
        <v>5</v>
      </c>
      <c r="AO186" s="4">
        <v>5</v>
      </c>
      <c r="AP186" s="4">
        <v>5</v>
      </c>
      <c r="AQ186" s="4">
        <v>5</v>
      </c>
      <c r="AR186" s="4">
        <v>5</v>
      </c>
      <c r="AS186" s="4">
        <v>5</v>
      </c>
      <c r="AT186" s="4">
        <v>5</v>
      </c>
      <c r="AU186" s="4">
        <v>5</v>
      </c>
      <c r="AV186" s="4">
        <v>5</v>
      </c>
      <c r="AW186" s="4">
        <v>5</v>
      </c>
      <c r="AX186" s="4">
        <v>5</v>
      </c>
      <c r="AY186" s="4">
        <v>5</v>
      </c>
      <c r="AZ186" s="4">
        <v>5</v>
      </c>
      <c r="BA186" s="64">
        <f t="shared" si="20"/>
        <v>60</v>
      </c>
      <c r="BC186" s="4">
        <v>8320</v>
      </c>
      <c r="BD186" s="4">
        <v>2145</v>
      </c>
      <c r="BE186" s="63">
        <f t="shared" si="21"/>
        <v>10465</v>
      </c>
      <c r="BG186" s="4">
        <v>16753</v>
      </c>
      <c r="BI186" s="4">
        <v>349</v>
      </c>
      <c r="BJ186" s="63">
        <f t="shared" si="25"/>
        <v>17102</v>
      </c>
      <c r="BK186" s="4">
        <v>6134</v>
      </c>
      <c r="BL186" s="4">
        <v>45896</v>
      </c>
      <c r="BM186" s="4" t="s">
        <v>12005</v>
      </c>
      <c r="BN186" s="6"/>
      <c r="BO186" s="6"/>
      <c r="BP186" s="4"/>
      <c r="BR186" s="4"/>
      <c r="BS186" s="4"/>
      <c r="BZ186" s="4"/>
      <c r="CB186" s="76"/>
      <c r="CC186" s="60"/>
      <c r="CL186" s="63">
        <v>5</v>
      </c>
      <c r="CM186" s="4">
        <v>23</v>
      </c>
      <c r="CR186" s="4">
        <v>28794</v>
      </c>
      <c r="DK186" s="4">
        <v>6980</v>
      </c>
      <c r="DL186" s="4">
        <v>349</v>
      </c>
      <c r="DM186" s="4">
        <v>738</v>
      </c>
      <c r="DN186" s="4">
        <v>8850</v>
      </c>
      <c r="DO186" s="4">
        <v>5645</v>
      </c>
      <c r="DP186" s="4">
        <v>7461</v>
      </c>
      <c r="DS186" s="2" t="s">
        <v>12498</v>
      </c>
      <c r="DU186" s="4" t="s">
        <v>32551</v>
      </c>
      <c r="DV186" s="4"/>
      <c r="DW186" s="4" t="s">
        <v>32552</v>
      </c>
    </row>
    <row r="187" spans="1:130">
      <c r="A187" s="61">
        <v>2904182</v>
      </c>
      <c r="B187" s="4" t="s">
        <v>3769</v>
      </c>
      <c r="D187" s="4" t="s">
        <v>4033</v>
      </c>
      <c r="E187" s="4" t="s">
        <v>3905</v>
      </c>
      <c r="F187" s="4" t="s">
        <v>4033</v>
      </c>
      <c r="G187" s="4" t="s">
        <v>12144</v>
      </c>
      <c r="H187" s="4" t="s">
        <v>17269</v>
      </c>
      <c r="I187" s="4" t="s">
        <v>3904</v>
      </c>
      <c r="J187" s="4" t="s">
        <v>3904</v>
      </c>
      <c r="L187" s="4" t="s">
        <v>6818</v>
      </c>
      <c r="M187" s="4" t="s">
        <v>4164</v>
      </c>
      <c r="N187" s="4" t="s">
        <v>12144</v>
      </c>
      <c r="O187" s="4"/>
      <c r="P187" s="4" t="s">
        <v>12746</v>
      </c>
      <c r="Q187" s="4"/>
      <c r="R187" s="4"/>
      <c r="S187" s="4"/>
      <c r="V187" s="4" t="s">
        <v>12746</v>
      </c>
      <c r="W187" s="4"/>
      <c r="X187" s="4" t="s">
        <v>12050</v>
      </c>
      <c r="Y187" s="4" t="s">
        <v>11749</v>
      </c>
      <c r="Z187" s="4">
        <v>307</v>
      </c>
      <c r="AA187" s="4">
        <v>8</v>
      </c>
      <c r="AB187" s="4">
        <v>48</v>
      </c>
      <c r="AC187" s="4">
        <v>1</v>
      </c>
      <c r="AD187" s="4">
        <v>48</v>
      </c>
      <c r="AE187" s="9">
        <v>6</v>
      </c>
      <c r="AF187" s="4"/>
      <c r="AG187" s="4"/>
      <c r="AH187" s="4">
        <v>1</v>
      </c>
      <c r="AI187" s="4"/>
      <c r="AJ187" s="4"/>
      <c r="AK187" s="4"/>
      <c r="AL187" s="63">
        <f t="shared" si="19"/>
        <v>1</v>
      </c>
      <c r="AM187" s="63">
        <f t="shared" si="24"/>
        <v>0</v>
      </c>
      <c r="AN187" s="4">
        <v>2</v>
      </c>
      <c r="AO187" s="4">
        <v>2</v>
      </c>
      <c r="AP187" s="4">
        <v>2</v>
      </c>
      <c r="AQ187" s="4">
        <v>2</v>
      </c>
      <c r="AR187" s="4">
        <v>2</v>
      </c>
      <c r="AS187" s="4">
        <v>2</v>
      </c>
      <c r="AT187" s="4">
        <v>2</v>
      </c>
      <c r="AU187" s="4">
        <v>2</v>
      </c>
      <c r="AV187" s="4">
        <v>2</v>
      </c>
      <c r="AW187" s="4">
        <v>2</v>
      </c>
      <c r="AX187" s="4">
        <v>2</v>
      </c>
      <c r="AY187" s="4">
        <v>2</v>
      </c>
      <c r="AZ187" s="4">
        <v>2</v>
      </c>
      <c r="BA187" s="64">
        <f t="shared" si="20"/>
        <v>24</v>
      </c>
      <c r="BB187" s="4">
        <v>1000</v>
      </c>
      <c r="BD187" s="4">
        <v>3000</v>
      </c>
      <c r="BE187" s="63">
        <f t="shared" si="21"/>
        <v>4000</v>
      </c>
      <c r="BG187" s="4">
        <v>2449</v>
      </c>
      <c r="BH187" s="4">
        <v>108</v>
      </c>
      <c r="BI187" s="4">
        <v>180</v>
      </c>
      <c r="BJ187" s="63">
        <f t="shared" si="25"/>
        <v>2737</v>
      </c>
      <c r="BK187" s="4">
        <v>5119</v>
      </c>
      <c r="BL187" s="4">
        <v>8958</v>
      </c>
      <c r="BM187" s="4" t="s">
        <v>12005</v>
      </c>
      <c r="BN187" s="6"/>
      <c r="BO187" s="6"/>
      <c r="BP187" s="4"/>
      <c r="BQ187" s="6"/>
      <c r="BR187" s="6"/>
      <c r="BS187" s="4"/>
      <c r="BZ187" s="4"/>
      <c r="CB187" s="76"/>
      <c r="CC187" s="60"/>
      <c r="CL187" s="63">
        <v>2</v>
      </c>
      <c r="CM187" s="4">
        <v>8</v>
      </c>
      <c r="CR187" s="4">
        <v>6221</v>
      </c>
      <c r="CS187" s="4">
        <v>12</v>
      </c>
      <c r="CT187" s="4">
        <v>108</v>
      </c>
      <c r="CU187" s="4" t="s">
        <v>11986</v>
      </c>
      <c r="CV187" s="4" t="s">
        <v>12328</v>
      </c>
      <c r="DK187" s="4">
        <v>3600</v>
      </c>
      <c r="DL187" s="4">
        <v>180</v>
      </c>
      <c r="DM187" s="4">
        <v>139</v>
      </c>
      <c r="DN187" s="4">
        <v>1531</v>
      </c>
      <c r="DO187" s="4">
        <v>612</v>
      </c>
      <c r="DP187" s="4">
        <v>918</v>
      </c>
      <c r="DS187" s="2" t="s">
        <v>12498</v>
      </c>
      <c r="DU187" s="4" t="s">
        <v>32553</v>
      </c>
      <c r="DV187" s="4"/>
      <c r="DW187" s="4"/>
    </row>
    <row r="188" spans="1:130">
      <c r="A188" s="61">
        <v>2904183</v>
      </c>
      <c r="B188" s="4" t="s">
        <v>4165</v>
      </c>
      <c r="D188" s="4" t="s">
        <v>4032</v>
      </c>
      <c r="E188" s="4" t="s">
        <v>4029</v>
      </c>
      <c r="F188" s="4" t="s">
        <v>15512</v>
      </c>
      <c r="G188" s="4" t="s">
        <v>12144</v>
      </c>
      <c r="H188" s="4" t="s">
        <v>17269</v>
      </c>
      <c r="I188" s="4" t="s">
        <v>8202</v>
      </c>
      <c r="J188" s="4" t="s">
        <v>8202</v>
      </c>
      <c r="L188" s="4" t="s">
        <v>6818</v>
      </c>
      <c r="M188" s="4" t="s">
        <v>12637</v>
      </c>
      <c r="N188" s="4" t="s">
        <v>12144</v>
      </c>
      <c r="O188" s="4"/>
      <c r="P188" s="4" t="s">
        <v>12144</v>
      </c>
      <c r="Q188" s="4"/>
      <c r="R188" s="4"/>
      <c r="S188" s="4"/>
      <c r="U188" s="4" t="s">
        <v>12746</v>
      </c>
      <c r="V188" s="4" t="s">
        <v>12144</v>
      </c>
      <c r="W188" s="4" t="s">
        <v>3806</v>
      </c>
      <c r="X188" s="17" t="s">
        <v>3807</v>
      </c>
      <c r="Y188" s="13" t="s">
        <v>12062</v>
      </c>
      <c r="Z188" s="4">
        <v>74</v>
      </c>
      <c r="AA188" s="4">
        <v>9</v>
      </c>
      <c r="AB188" s="4">
        <v>54</v>
      </c>
      <c r="AC188" s="4">
        <v>1</v>
      </c>
      <c r="AD188" s="4">
        <v>54</v>
      </c>
      <c r="AE188" s="9">
        <v>6</v>
      </c>
      <c r="AF188" s="4"/>
      <c r="AG188" s="4"/>
      <c r="AH188" s="4"/>
      <c r="AI188" s="4"/>
      <c r="AJ188" s="4">
        <v>1</v>
      </c>
      <c r="AK188" s="4"/>
      <c r="AL188" s="63">
        <f t="shared" si="19"/>
        <v>1</v>
      </c>
      <c r="AM188" s="63">
        <f t="shared" si="24"/>
        <v>0</v>
      </c>
      <c r="AN188" s="4">
        <v>11</v>
      </c>
      <c r="AO188" s="4"/>
      <c r="AP188" s="4"/>
      <c r="AQ188" s="4"/>
      <c r="AR188" s="4"/>
      <c r="AS188" s="4"/>
      <c r="AT188" s="4"/>
      <c r="AU188" s="4"/>
      <c r="AV188" s="4"/>
      <c r="AW188" s="4"/>
      <c r="AX188" s="4">
        <v>9</v>
      </c>
      <c r="AY188" s="4">
        <v>11</v>
      </c>
      <c r="AZ188" s="4">
        <v>12</v>
      </c>
      <c r="BA188" s="64">
        <f t="shared" si="20"/>
        <v>32</v>
      </c>
      <c r="BC188" s="4">
        <v>900</v>
      </c>
      <c r="BD188" s="4">
        <v>3733</v>
      </c>
      <c r="BE188" s="63">
        <f t="shared" si="21"/>
        <v>4633</v>
      </c>
      <c r="BF188" s="4" t="s">
        <v>11693</v>
      </c>
      <c r="BG188" s="4">
        <v>6875</v>
      </c>
      <c r="BH188" s="4">
        <v>56</v>
      </c>
      <c r="BI188" s="4"/>
      <c r="BJ188" s="63">
        <f t="shared" si="25"/>
        <v>6931</v>
      </c>
      <c r="BK188" s="4">
        <v>854</v>
      </c>
      <c r="BL188" s="4">
        <v>10057</v>
      </c>
      <c r="BM188" s="4" t="s">
        <v>35863</v>
      </c>
      <c r="BO188" s="4"/>
      <c r="BP188" s="4"/>
      <c r="BR188" s="4"/>
      <c r="BS188" s="4"/>
      <c r="BZ188" s="4"/>
      <c r="CB188" s="76"/>
      <c r="CC188" s="60"/>
      <c r="CL188" s="63"/>
      <c r="CR188" s="4">
        <v>3126</v>
      </c>
      <c r="CS188" s="4">
        <v>244</v>
      </c>
      <c r="CT188" s="4">
        <v>56</v>
      </c>
      <c r="CU188" s="4" t="s">
        <v>11869</v>
      </c>
      <c r="CV188" s="4" t="s">
        <v>98</v>
      </c>
      <c r="DK188" s="4"/>
      <c r="DL188" s="4"/>
      <c r="DM188" s="4">
        <v>264</v>
      </c>
      <c r="DN188" s="4">
        <v>3029</v>
      </c>
      <c r="DO188" s="4">
        <v>854</v>
      </c>
      <c r="DP188" s="4">
        <v>2425</v>
      </c>
      <c r="DS188" s="2" t="s">
        <v>12498</v>
      </c>
      <c r="DU188" s="84" t="s">
        <v>32554</v>
      </c>
      <c r="DV188" s="4" t="s">
        <v>32335</v>
      </c>
      <c r="DW188" s="4" t="s">
        <v>32350</v>
      </c>
    </row>
    <row r="189" spans="1:130">
      <c r="A189" s="61">
        <v>2904184</v>
      </c>
      <c r="B189" s="4" t="s">
        <v>3804</v>
      </c>
      <c r="D189" s="4" t="s">
        <v>3930</v>
      </c>
      <c r="E189" s="4" t="s">
        <v>3931</v>
      </c>
      <c r="G189" s="4" t="s">
        <v>12144</v>
      </c>
      <c r="H189" s="4" t="s">
        <v>17269</v>
      </c>
      <c r="I189" s="4" t="s">
        <v>8202</v>
      </c>
      <c r="J189" s="4" t="s">
        <v>8202</v>
      </c>
      <c r="L189" s="4" t="s">
        <v>6818</v>
      </c>
      <c r="M189" s="6"/>
      <c r="N189" s="4" t="s">
        <v>12144</v>
      </c>
      <c r="O189" s="4"/>
      <c r="P189" s="6" t="s">
        <v>12746</v>
      </c>
      <c r="Q189" s="4"/>
      <c r="R189" s="4"/>
      <c r="S189" s="4"/>
      <c r="V189" s="4" t="s">
        <v>12746</v>
      </c>
      <c r="W189" s="4"/>
      <c r="X189" s="4" t="s">
        <v>11911</v>
      </c>
      <c r="Y189" s="4" t="s">
        <v>12062</v>
      </c>
      <c r="Z189" s="4">
        <v>168</v>
      </c>
      <c r="AA189" s="4">
        <v>9</v>
      </c>
      <c r="AB189" s="4">
        <v>45</v>
      </c>
      <c r="AC189" s="4">
        <v>1</v>
      </c>
      <c r="AD189" s="4">
        <v>45</v>
      </c>
      <c r="AE189" s="9">
        <v>5</v>
      </c>
      <c r="AF189" s="4"/>
      <c r="AG189" s="4"/>
      <c r="AH189" s="4">
        <v>1</v>
      </c>
      <c r="AI189" s="4"/>
      <c r="AJ189" s="4"/>
      <c r="AK189" s="4"/>
      <c r="AL189" s="63">
        <f t="shared" si="19"/>
        <v>1</v>
      </c>
      <c r="AM189" s="63">
        <f t="shared" si="24"/>
        <v>0</v>
      </c>
      <c r="AN189" s="4">
        <v>2</v>
      </c>
      <c r="AO189" s="4">
        <v>3</v>
      </c>
      <c r="AP189" s="4">
        <v>3</v>
      </c>
      <c r="AQ189" s="4">
        <v>3</v>
      </c>
      <c r="AR189" s="4">
        <v>1</v>
      </c>
      <c r="AS189" s="4">
        <v>2</v>
      </c>
      <c r="AT189" s="4">
        <v>2</v>
      </c>
      <c r="AU189" s="4">
        <v>2</v>
      </c>
      <c r="AV189" s="4">
        <v>2</v>
      </c>
      <c r="AW189" s="4">
        <v>2</v>
      </c>
      <c r="AX189" s="4">
        <v>2</v>
      </c>
      <c r="AY189" s="4">
        <v>1</v>
      </c>
      <c r="AZ189" s="4">
        <v>2</v>
      </c>
      <c r="BA189" s="64">
        <f t="shared" si="20"/>
        <v>25</v>
      </c>
      <c r="BB189" s="4">
        <v>3120</v>
      </c>
      <c r="BD189" s="4">
        <v>2530</v>
      </c>
      <c r="BE189" s="63">
        <f t="shared" si="21"/>
        <v>5650</v>
      </c>
      <c r="BG189" s="4">
        <v>5732</v>
      </c>
      <c r="BH189" s="4">
        <v>53</v>
      </c>
      <c r="BI189" s="4">
        <v>346</v>
      </c>
      <c r="BJ189" s="63">
        <f t="shared" si="25"/>
        <v>6131</v>
      </c>
      <c r="BK189" s="4">
        <v>1567</v>
      </c>
      <c r="BL189" s="4">
        <v>12608</v>
      </c>
      <c r="BM189" s="4" t="s">
        <v>12005</v>
      </c>
      <c r="BO189" s="4"/>
      <c r="BP189" s="4"/>
      <c r="BR189" s="4"/>
      <c r="BS189" s="4"/>
      <c r="BZ189" s="4"/>
      <c r="CB189" s="76"/>
      <c r="CC189" s="60"/>
      <c r="CL189" s="63">
        <v>1</v>
      </c>
      <c r="CM189" s="4">
        <v>15</v>
      </c>
      <c r="CR189" s="4">
        <v>6477</v>
      </c>
      <c r="CS189" s="4">
        <v>7</v>
      </c>
      <c r="CT189" s="4">
        <v>53</v>
      </c>
      <c r="CU189" s="4" t="s">
        <v>11986</v>
      </c>
      <c r="CV189" s="4" t="s">
        <v>12328</v>
      </c>
      <c r="DK189" s="4">
        <v>3916</v>
      </c>
      <c r="DL189" s="4">
        <v>346</v>
      </c>
      <c r="DM189" s="4">
        <v>217</v>
      </c>
      <c r="DN189" s="4">
        <v>3119</v>
      </c>
      <c r="DO189" s="4">
        <v>1045</v>
      </c>
      <c r="DP189" s="4">
        <v>2615</v>
      </c>
      <c r="DS189" s="2" t="s">
        <v>12498</v>
      </c>
      <c r="DU189" s="4" t="s">
        <v>32555</v>
      </c>
      <c r="DV189" s="4"/>
      <c r="DW189" s="4"/>
    </row>
    <row r="190" spans="1:130">
      <c r="A190" s="61">
        <v>2904185</v>
      </c>
      <c r="B190" s="4" t="s">
        <v>3576</v>
      </c>
      <c r="D190" s="4" t="s">
        <v>4044</v>
      </c>
      <c r="E190" s="4" t="s">
        <v>4049</v>
      </c>
      <c r="F190" s="4" t="s">
        <v>3808</v>
      </c>
      <c r="G190" s="4" t="s">
        <v>12144</v>
      </c>
      <c r="H190" s="4" t="s">
        <v>17269</v>
      </c>
      <c r="I190" s="4" t="s">
        <v>4048</v>
      </c>
      <c r="J190" s="4" t="s">
        <v>4048</v>
      </c>
      <c r="L190" s="4" t="s">
        <v>6818</v>
      </c>
      <c r="M190" s="4"/>
      <c r="N190" s="4" t="s">
        <v>12144</v>
      </c>
      <c r="O190" s="4"/>
      <c r="P190" s="4" t="s">
        <v>12746</v>
      </c>
      <c r="Q190" s="4"/>
      <c r="R190" s="4"/>
      <c r="S190" s="4"/>
      <c r="U190" s="4" t="s">
        <v>12638</v>
      </c>
      <c r="V190" s="4" t="s">
        <v>12746</v>
      </c>
      <c r="W190" s="4"/>
      <c r="X190" s="4" t="s">
        <v>11911</v>
      </c>
      <c r="Y190" s="13" t="s">
        <v>12062</v>
      </c>
      <c r="Z190" s="4">
        <v>307</v>
      </c>
      <c r="AA190" s="4">
        <v>8</v>
      </c>
      <c r="AB190" s="4">
        <v>44</v>
      </c>
      <c r="AC190" s="4">
        <v>1</v>
      </c>
      <c r="AD190" s="4">
        <v>44</v>
      </c>
      <c r="AE190" s="9">
        <v>5.5</v>
      </c>
      <c r="AF190" s="4"/>
      <c r="AG190" s="4"/>
      <c r="AH190" s="4">
        <v>1</v>
      </c>
      <c r="AI190" s="4"/>
      <c r="AJ190" s="4"/>
      <c r="AK190" s="4"/>
      <c r="AL190" s="63">
        <f t="shared" si="19"/>
        <v>1</v>
      </c>
      <c r="AM190" s="63">
        <f t="shared" si="24"/>
        <v>0</v>
      </c>
      <c r="AN190" s="4">
        <v>3</v>
      </c>
      <c r="AO190" s="4">
        <v>3</v>
      </c>
      <c r="AP190" s="4">
        <v>3</v>
      </c>
      <c r="AQ190" s="4">
        <v>3</v>
      </c>
      <c r="AR190" s="4">
        <v>3</v>
      </c>
      <c r="AS190" s="4">
        <v>3</v>
      </c>
      <c r="AT190" s="4">
        <v>3</v>
      </c>
      <c r="AU190" s="4">
        <v>3</v>
      </c>
      <c r="AV190" s="4">
        <v>3</v>
      </c>
      <c r="AW190" s="4">
        <v>3</v>
      </c>
      <c r="AX190" s="4">
        <v>2</v>
      </c>
      <c r="AY190" s="4">
        <v>2</v>
      </c>
      <c r="AZ190" s="4">
        <v>2</v>
      </c>
      <c r="BA190" s="64">
        <f t="shared" si="20"/>
        <v>33</v>
      </c>
      <c r="BB190" s="4">
        <v>1400</v>
      </c>
      <c r="BD190" s="4">
        <v>4540</v>
      </c>
      <c r="BE190" s="63">
        <f t="shared" si="21"/>
        <v>5940</v>
      </c>
      <c r="BF190" s="4" t="s">
        <v>12060</v>
      </c>
      <c r="BG190" s="4">
        <v>2566</v>
      </c>
      <c r="BH190" s="4">
        <v>412</v>
      </c>
      <c r="BI190" s="4">
        <v>113</v>
      </c>
      <c r="BJ190" s="63">
        <f t="shared" si="25"/>
        <v>3091</v>
      </c>
      <c r="BK190" s="4">
        <v>250</v>
      </c>
      <c r="BL190" s="4">
        <v>11250</v>
      </c>
      <c r="BM190" s="4" t="s">
        <v>13087</v>
      </c>
      <c r="BN190" s="4">
        <v>1</v>
      </c>
      <c r="BO190" s="4">
        <v>187</v>
      </c>
      <c r="BP190" t="s">
        <v>13682</v>
      </c>
      <c r="BR190" s="4"/>
      <c r="BS190" s="4"/>
      <c r="BZ190" s="4"/>
      <c r="CB190" s="76"/>
      <c r="CC190" s="60"/>
      <c r="CL190" s="63">
        <v>1</v>
      </c>
      <c r="CM190" s="4">
        <v>3</v>
      </c>
      <c r="CR190" s="4">
        <v>8346</v>
      </c>
      <c r="CS190" s="4">
        <v>10</v>
      </c>
      <c r="CT190" s="4">
        <v>54</v>
      </c>
      <c r="CU190" s="4" t="s">
        <v>11905</v>
      </c>
      <c r="CV190" s="4" t="s">
        <v>12152</v>
      </c>
      <c r="CW190" s="4">
        <v>7</v>
      </c>
      <c r="CX190" s="4">
        <v>87</v>
      </c>
      <c r="CY190" s="4" t="s">
        <v>11986</v>
      </c>
      <c r="CZ190" s="4" t="s">
        <v>12444</v>
      </c>
      <c r="DA190" s="4">
        <v>299</v>
      </c>
      <c r="DB190" s="4">
        <v>271</v>
      </c>
      <c r="DC190" s="4" t="s">
        <v>14776</v>
      </c>
      <c r="DD190" s="4" t="s">
        <v>13652</v>
      </c>
      <c r="DK190" s="4">
        <v>577</v>
      </c>
      <c r="DL190" s="4">
        <v>113</v>
      </c>
      <c r="DM190" s="4">
        <v>137</v>
      </c>
      <c r="DN190" s="4">
        <v>1514</v>
      </c>
      <c r="DP190" s="4">
        <v>82</v>
      </c>
      <c r="DQ190" s="4">
        <v>203</v>
      </c>
      <c r="DS190" s="2" t="s">
        <v>12498</v>
      </c>
      <c r="DU190" s="4" t="s">
        <v>32556</v>
      </c>
      <c r="DV190" s="4"/>
      <c r="DW190" s="4" t="s">
        <v>32562</v>
      </c>
    </row>
    <row r="191" spans="1:130">
      <c r="A191" s="61">
        <v>2904186</v>
      </c>
      <c r="B191" s="4" t="s">
        <v>4058</v>
      </c>
      <c r="D191" s="4" t="s">
        <v>4056</v>
      </c>
      <c r="E191" s="4" t="s">
        <v>4057</v>
      </c>
      <c r="G191" s="4" t="s">
        <v>12144</v>
      </c>
      <c r="H191" s="4" t="s">
        <v>17269</v>
      </c>
      <c r="I191" s="4" t="s">
        <v>4048</v>
      </c>
      <c r="J191" s="4" t="s">
        <v>4048</v>
      </c>
      <c r="L191" s="4" t="s">
        <v>6818</v>
      </c>
      <c r="M191" s="4" t="s">
        <v>4281</v>
      </c>
      <c r="N191" s="4" t="s">
        <v>12144</v>
      </c>
      <c r="O191" s="4"/>
      <c r="P191" s="4" t="s">
        <v>12746</v>
      </c>
      <c r="Q191" s="4"/>
      <c r="R191" s="4"/>
      <c r="S191" s="4"/>
      <c r="V191" s="4" t="s">
        <v>12746</v>
      </c>
      <c r="W191" s="4"/>
      <c r="X191" s="4" t="s">
        <v>11911</v>
      </c>
      <c r="Y191" s="4" t="s">
        <v>12062</v>
      </c>
      <c r="Z191" s="4">
        <v>300</v>
      </c>
      <c r="AA191" s="4">
        <v>8</v>
      </c>
      <c r="AB191" s="4">
        <v>44</v>
      </c>
      <c r="AC191" s="4">
        <v>1</v>
      </c>
      <c r="AD191" s="4">
        <v>44</v>
      </c>
      <c r="AE191" s="9">
        <v>5.5</v>
      </c>
      <c r="AF191" s="4"/>
      <c r="AG191" s="4"/>
      <c r="AH191" s="4">
        <v>2</v>
      </c>
      <c r="AI191" s="4"/>
      <c r="AJ191" s="4">
        <v>1</v>
      </c>
      <c r="AK191" s="4"/>
      <c r="AL191" s="63">
        <f t="shared" si="19"/>
        <v>3</v>
      </c>
      <c r="AM191" s="63">
        <f t="shared" si="24"/>
        <v>0</v>
      </c>
      <c r="AN191" s="4">
        <v>4</v>
      </c>
      <c r="AO191" s="4">
        <v>4</v>
      </c>
      <c r="AP191" s="4">
        <v>4</v>
      </c>
      <c r="AQ191" s="4">
        <v>4</v>
      </c>
      <c r="AR191" s="4">
        <v>3</v>
      </c>
      <c r="AS191" s="4">
        <v>4</v>
      </c>
      <c r="AT191" s="4">
        <v>3</v>
      </c>
      <c r="AU191" s="4">
        <v>2</v>
      </c>
      <c r="AV191" s="4"/>
      <c r="AW191" s="4"/>
      <c r="AX191" s="4"/>
      <c r="AY191" s="4"/>
      <c r="AZ191" s="4"/>
      <c r="BA191" s="64">
        <f t="shared" si="20"/>
        <v>24</v>
      </c>
      <c r="BB191" s="4">
        <v>1200</v>
      </c>
      <c r="BC191" s="4">
        <v>1560</v>
      </c>
      <c r="BD191" s="4">
        <v>2400</v>
      </c>
      <c r="BE191" s="63">
        <f t="shared" si="21"/>
        <v>5160</v>
      </c>
      <c r="BG191" s="4">
        <v>3100</v>
      </c>
      <c r="BH191" s="4">
        <v>160</v>
      </c>
      <c r="BI191" s="4">
        <v>132</v>
      </c>
      <c r="BJ191" s="63">
        <f t="shared" si="25"/>
        <v>3392</v>
      </c>
      <c r="BK191" s="4">
        <v>455</v>
      </c>
      <c r="BL191" s="4">
        <v>13200</v>
      </c>
      <c r="BM191" s="4" t="s">
        <v>35781</v>
      </c>
      <c r="BO191" s="4"/>
      <c r="BP191" s="4"/>
      <c r="BR191" s="4"/>
      <c r="BS191" s="4"/>
      <c r="BZ191" s="4"/>
      <c r="CB191" s="76"/>
      <c r="CC191" s="60"/>
      <c r="CL191" s="63">
        <v>1</v>
      </c>
      <c r="CM191" s="4">
        <v>5</v>
      </c>
      <c r="CR191" s="4">
        <v>9808</v>
      </c>
      <c r="CS191" s="4">
        <v>10</v>
      </c>
      <c r="CT191" s="4">
        <v>160</v>
      </c>
      <c r="CU191" s="4" t="s">
        <v>11905</v>
      </c>
      <c r="CV191" s="4" t="s">
        <v>12152</v>
      </c>
      <c r="DK191" s="4">
        <v>685</v>
      </c>
      <c r="DL191" s="4">
        <v>132</v>
      </c>
      <c r="DM191" s="4">
        <v>200</v>
      </c>
      <c r="DN191" s="4">
        <v>2000</v>
      </c>
      <c r="DO191" s="4">
        <v>500</v>
      </c>
      <c r="DP191" s="4">
        <v>1000</v>
      </c>
      <c r="DS191" s="2" t="s">
        <v>12498</v>
      </c>
      <c r="DU191" s="4" t="s">
        <v>32563</v>
      </c>
      <c r="DV191" s="4"/>
      <c r="DW191" s="4"/>
    </row>
    <row r="192" spans="1:130">
      <c r="A192" s="61">
        <v>2904187</v>
      </c>
      <c r="B192" s="4" t="s">
        <v>4401</v>
      </c>
      <c r="D192" s="4" t="s">
        <v>4393</v>
      </c>
      <c r="E192" s="4" t="s">
        <v>4518</v>
      </c>
      <c r="F192" s="4" t="s">
        <v>4050</v>
      </c>
      <c r="G192" s="4" t="s">
        <v>12144</v>
      </c>
      <c r="H192" s="4" t="s">
        <v>17269</v>
      </c>
      <c r="I192" s="4" t="s">
        <v>4048</v>
      </c>
      <c r="J192" s="4" t="s">
        <v>4048</v>
      </c>
      <c r="L192" s="4" t="s">
        <v>6818</v>
      </c>
      <c r="M192" s="4" t="s">
        <v>4048</v>
      </c>
      <c r="N192" s="4" t="s">
        <v>12144</v>
      </c>
      <c r="O192" s="4"/>
      <c r="P192" s="4" t="s">
        <v>12144</v>
      </c>
      <c r="Q192" s="4"/>
      <c r="R192" s="4"/>
      <c r="S192" s="4"/>
      <c r="V192" s="4" t="s">
        <v>12746</v>
      </c>
      <c r="W192" s="4"/>
      <c r="X192" s="4" t="s">
        <v>12050</v>
      </c>
      <c r="Y192" s="13" t="s">
        <v>15710</v>
      </c>
      <c r="Z192" s="4">
        <v>250</v>
      </c>
      <c r="AA192" s="4">
        <v>8</v>
      </c>
      <c r="AB192" s="4">
        <v>47</v>
      </c>
      <c r="AC192" s="4">
        <v>1</v>
      </c>
      <c r="AD192" s="4">
        <v>47</v>
      </c>
      <c r="AE192" s="9">
        <v>5.5</v>
      </c>
      <c r="AF192" s="4"/>
      <c r="AG192" s="4"/>
      <c r="AH192" s="4"/>
      <c r="AI192" s="4"/>
      <c r="AJ192" s="4">
        <v>1</v>
      </c>
      <c r="AK192" s="4"/>
      <c r="AL192" s="63">
        <f t="shared" si="19"/>
        <v>1</v>
      </c>
      <c r="AM192" s="63">
        <f t="shared" si="24"/>
        <v>0</v>
      </c>
      <c r="AN192" s="4">
        <v>2</v>
      </c>
      <c r="AO192" s="4">
        <v>2</v>
      </c>
      <c r="AP192" s="4">
        <v>2</v>
      </c>
      <c r="AQ192" s="4">
        <v>3</v>
      </c>
      <c r="AR192" s="4">
        <v>3</v>
      </c>
      <c r="AS192" s="4">
        <v>3</v>
      </c>
      <c r="AT192" s="4">
        <v>3</v>
      </c>
      <c r="AU192" s="4">
        <v>3</v>
      </c>
      <c r="AV192" s="4">
        <v>2</v>
      </c>
      <c r="AW192" s="4">
        <v>2</v>
      </c>
      <c r="AX192" s="4">
        <v>2</v>
      </c>
      <c r="AY192" s="4">
        <v>1</v>
      </c>
      <c r="AZ192" s="4">
        <v>1</v>
      </c>
      <c r="BA192" s="64">
        <f t="shared" si="20"/>
        <v>27</v>
      </c>
      <c r="BC192" s="4">
        <v>3000</v>
      </c>
      <c r="BD192" s="4">
        <v>3461</v>
      </c>
      <c r="BE192" s="63">
        <f t="shared" si="21"/>
        <v>6461</v>
      </c>
      <c r="BF192" s="4" t="s">
        <v>11693</v>
      </c>
      <c r="BG192" s="4">
        <v>6843</v>
      </c>
      <c r="BI192" s="4">
        <v>405</v>
      </c>
      <c r="BJ192" s="63">
        <f t="shared" si="25"/>
        <v>7248</v>
      </c>
      <c r="BK192" s="4">
        <v>1750</v>
      </c>
      <c r="BL192" s="4">
        <v>14739</v>
      </c>
      <c r="BM192" s="4" t="s">
        <v>12005</v>
      </c>
      <c r="BN192" s="6"/>
      <c r="BO192" s="6">
        <v>3916</v>
      </c>
      <c r="BP192" s="4" t="s">
        <v>5039</v>
      </c>
      <c r="BR192" s="4"/>
      <c r="BS192" s="4"/>
      <c r="BZ192" s="4"/>
      <c r="CB192" s="76"/>
      <c r="CC192" s="60">
        <v>21568</v>
      </c>
      <c r="CL192" s="63">
        <v>3</v>
      </c>
      <c r="CM192" s="4">
        <v>16</v>
      </c>
      <c r="CR192" s="4">
        <v>11407</v>
      </c>
      <c r="DK192" s="4">
        <v>8100</v>
      </c>
      <c r="DL192" s="4">
        <v>405</v>
      </c>
      <c r="DM192" s="4">
        <v>165</v>
      </c>
      <c r="DN192" s="4">
        <v>2456</v>
      </c>
      <c r="DO192" s="4">
        <v>1232</v>
      </c>
      <c r="DP192" s="4">
        <v>3696</v>
      </c>
      <c r="DS192" s="2" t="s">
        <v>12498</v>
      </c>
      <c r="DU192" s="4" t="s">
        <v>32490</v>
      </c>
      <c r="DV192" s="4"/>
      <c r="DW192" s="4" t="s">
        <v>32565</v>
      </c>
    </row>
    <row r="193" spans="1:127">
      <c r="A193" s="61">
        <v>2904188</v>
      </c>
      <c r="B193" s="4" t="s">
        <v>4395</v>
      </c>
      <c r="D193" s="4" t="s">
        <v>4171</v>
      </c>
      <c r="E193" s="4" t="s">
        <v>4294</v>
      </c>
      <c r="F193" s="4" t="s">
        <v>4171</v>
      </c>
      <c r="G193" s="4" t="s">
        <v>12746</v>
      </c>
      <c r="H193" s="4" t="s">
        <v>17269</v>
      </c>
      <c r="I193" s="4" t="s">
        <v>4406</v>
      </c>
      <c r="J193" s="4" t="s">
        <v>4406</v>
      </c>
      <c r="L193" s="4" t="s">
        <v>6818</v>
      </c>
      <c r="M193" s="4"/>
      <c r="N193" s="4" t="s">
        <v>12144</v>
      </c>
      <c r="O193" s="4"/>
      <c r="P193" s="4" t="s">
        <v>12746</v>
      </c>
      <c r="Q193" s="4"/>
      <c r="R193" s="4"/>
      <c r="S193" s="4"/>
      <c r="V193" s="4" t="s">
        <v>12746</v>
      </c>
      <c r="W193" s="4"/>
      <c r="X193" s="4" t="s">
        <v>11911</v>
      </c>
      <c r="Y193" s="4" t="s">
        <v>12062</v>
      </c>
      <c r="Z193" s="4">
        <v>306</v>
      </c>
      <c r="AA193" s="4">
        <v>8</v>
      </c>
      <c r="AB193" s="4">
        <v>40</v>
      </c>
      <c r="AC193" s="4">
        <v>1</v>
      </c>
      <c r="AD193" s="4">
        <v>40</v>
      </c>
      <c r="AE193" s="9">
        <v>5</v>
      </c>
      <c r="AF193" s="4">
        <v>1</v>
      </c>
      <c r="AG193" s="4"/>
      <c r="AH193" s="4"/>
      <c r="AI193" s="4"/>
      <c r="AJ193" s="4"/>
      <c r="AK193" s="4">
        <v>1</v>
      </c>
      <c r="AL193" s="63">
        <f t="shared" si="19"/>
        <v>0</v>
      </c>
      <c r="AM193" s="63">
        <f t="shared" si="24"/>
        <v>1</v>
      </c>
      <c r="AN193" s="4">
        <v>4</v>
      </c>
      <c r="AO193" s="4">
        <v>4</v>
      </c>
      <c r="AP193" s="4">
        <v>4</v>
      </c>
      <c r="AQ193" s="4">
        <v>4</v>
      </c>
      <c r="AR193" s="4">
        <v>4</v>
      </c>
      <c r="AS193" s="4">
        <v>4</v>
      </c>
      <c r="AT193" s="4">
        <v>4</v>
      </c>
      <c r="AU193" s="4">
        <v>4</v>
      </c>
      <c r="AV193" s="4">
        <v>4</v>
      </c>
      <c r="AW193" s="4">
        <v>4</v>
      </c>
      <c r="AX193" s="4">
        <v>4</v>
      </c>
      <c r="AY193" s="4">
        <v>4</v>
      </c>
      <c r="AZ193" s="4">
        <v>4</v>
      </c>
      <c r="BA193" s="64">
        <f t="shared" si="20"/>
        <v>48</v>
      </c>
      <c r="BC193" s="4">
        <v>725</v>
      </c>
      <c r="BD193" s="4">
        <v>4680</v>
      </c>
      <c r="BE193" s="63">
        <f t="shared" si="21"/>
        <v>5405</v>
      </c>
      <c r="BF193" s="4" t="s">
        <v>12060</v>
      </c>
      <c r="BG193" s="4">
        <v>4127</v>
      </c>
      <c r="BH193" s="4">
        <v>75</v>
      </c>
      <c r="BI193" s="4">
        <v>120</v>
      </c>
      <c r="BJ193" s="63">
        <f t="shared" si="25"/>
        <v>4322</v>
      </c>
      <c r="BK193" s="4">
        <v>292</v>
      </c>
      <c r="BL193" s="4">
        <v>16000</v>
      </c>
      <c r="BM193" s="4" t="s">
        <v>12005</v>
      </c>
      <c r="BO193" s="4"/>
      <c r="BP193" s="4"/>
      <c r="BR193" s="4"/>
      <c r="BS193" s="4"/>
      <c r="BZ193" s="4"/>
      <c r="CB193" s="76"/>
      <c r="CC193" s="60"/>
      <c r="CL193" s="63">
        <v>3</v>
      </c>
      <c r="CM193" s="4">
        <v>9</v>
      </c>
      <c r="CR193" s="4">
        <v>11678</v>
      </c>
      <c r="CS193" s="4">
        <v>5</v>
      </c>
      <c r="CT193" s="4">
        <v>75</v>
      </c>
      <c r="CU193" s="4" t="s">
        <v>11905</v>
      </c>
      <c r="CV193" s="4" t="s">
        <v>12152</v>
      </c>
      <c r="DK193" s="4">
        <v>2350</v>
      </c>
      <c r="DL193" s="4">
        <v>120</v>
      </c>
      <c r="DM193" s="4">
        <v>276</v>
      </c>
      <c r="DN193" s="4">
        <v>4127</v>
      </c>
      <c r="DS193" s="2" t="s">
        <v>12498</v>
      </c>
      <c r="DU193" s="4"/>
      <c r="DV193" s="4"/>
      <c r="DW193" s="4" t="s">
        <v>32566</v>
      </c>
    </row>
    <row r="194" spans="1:127">
      <c r="A194" s="61">
        <v>2904189</v>
      </c>
      <c r="B194" s="4" t="s">
        <v>4295</v>
      </c>
      <c r="D194" s="4" t="s">
        <v>4296</v>
      </c>
      <c r="E194" s="4" t="s">
        <v>4412</v>
      </c>
      <c r="G194" s="4" t="s">
        <v>12746</v>
      </c>
      <c r="H194" s="4" t="s">
        <v>17269</v>
      </c>
      <c r="I194" s="4" t="s">
        <v>4297</v>
      </c>
      <c r="J194" s="4" t="s">
        <v>4297</v>
      </c>
      <c r="L194" s="4" t="s">
        <v>6818</v>
      </c>
      <c r="M194" s="4" t="s">
        <v>12467</v>
      </c>
      <c r="N194" s="4" t="s">
        <v>12144</v>
      </c>
      <c r="O194" s="4"/>
      <c r="P194" s="4" t="s">
        <v>12746</v>
      </c>
      <c r="Q194" s="4"/>
      <c r="R194" s="4"/>
      <c r="S194" s="4"/>
      <c r="V194" s="4" t="s">
        <v>12746</v>
      </c>
      <c r="W194" s="4"/>
      <c r="X194" s="4" t="s">
        <v>11911</v>
      </c>
      <c r="Y194" s="13" t="s">
        <v>12074</v>
      </c>
      <c r="Z194" s="4">
        <v>290</v>
      </c>
      <c r="AA194" s="4">
        <v>9</v>
      </c>
      <c r="AB194" s="4">
        <v>54</v>
      </c>
      <c r="AC194" s="4">
        <v>1</v>
      </c>
      <c r="AD194" s="4">
        <v>54</v>
      </c>
      <c r="AE194" s="9">
        <v>6</v>
      </c>
      <c r="AF194" s="4">
        <v>3</v>
      </c>
      <c r="AG194" s="4"/>
      <c r="AH194" s="4"/>
      <c r="AI194" s="4"/>
      <c r="AJ194" s="4"/>
      <c r="AK194" s="4"/>
      <c r="AL194" s="63">
        <f t="shared" si="19"/>
        <v>0</v>
      </c>
      <c r="AM194" s="63">
        <f t="shared" ref="AM194:AM225" si="26">SUM(AI194,AK194)</f>
        <v>0</v>
      </c>
      <c r="AN194" s="4">
        <v>2</v>
      </c>
      <c r="AO194" s="4">
        <v>2</v>
      </c>
      <c r="AP194" s="4">
        <v>2</v>
      </c>
      <c r="AQ194" s="4">
        <v>2</v>
      </c>
      <c r="AR194" s="4">
        <v>2</v>
      </c>
      <c r="AS194" s="4">
        <v>2</v>
      </c>
      <c r="AT194" s="4">
        <v>2</v>
      </c>
      <c r="AU194" s="4">
        <v>2</v>
      </c>
      <c r="AV194" s="4">
        <v>2</v>
      </c>
      <c r="AW194" s="4">
        <v>2</v>
      </c>
      <c r="AX194" s="4">
        <v>2</v>
      </c>
      <c r="AY194" s="4">
        <v>2</v>
      </c>
      <c r="AZ194" s="4">
        <v>2</v>
      </c>
      <c r="BA194" s="64">
        <f t="shared" si="20"/>
        <v>24</v>
      </c>
      <c r="BD194" s="4">
        <v>2500</v>
      </c>
      <c r="BE194" s="63">
        <f t="shared" si="21"/>
        <v>2500</v>
      </c>
      <c r="BG194" s="4">
        <v>1385</v>
      </c>
      <c r="BI194" s="4">
        <v>50</v>
      </c>
      <c r="BJ194" s="63">
        <f t="shared" si="25"/>
        <v>1435</v>
      </c>
      <c r="BK194" s="4">
        <v>20</v>
      </c>
      <c r="BL194" s="4">
        <v>1272</v>
      </c>
      <c r="BM194" s="4" t="s">
        <v>13087</v>
      </c>
      <c r="BN194" s="4">
        <v>200</v>
      </c>
      <c r="BO194" s="4">
        <v>6000</v>
      </c>
      <c r="BP194" s="4" t="s">
        <v>13212</v>
      </c>
      <c r="BQ194" s="6"/>
      <c r="BR194" s="6"/>
      <c r="BS194" s="2"/>
      <c r="BZ194" s="4"/>
      <c r="CB194" s="76"/>
      <c r="CC194" s="60"/>
      <c r="CL194" s="63">
        <v>1</v>
      </c>
      <c r="CM194" s="4">
        <v>3</v>
      </c>
      <c r="CR194" s="4">
        <v>5837</v>
      </c>
      <c r="DK194" s="4">
        <v>1000</v>
      </c>
      <c r="DL194" s="4">
        <v>50</v>
      </c>
      <c r="DM194" s="4">
        <v>50</v>
      </c>
      <c r="DN194" s="4">
        <v>900</v>
      </c>
      <c r="DO194" s="4">
        <v>125</v>
      </c>
      <c r="DP194" s="4">
        <v>375</v>
      </c>
      <c r="DQ194" s="4">
        <v>97</v>
      </c>
      <c r="DR194" s="4">
        <v>111</v>
      </c>
      <c r="DS194" s="2" t="s">
        <v>12498</v>
      </c>
      <c r="DU194" s="4"/>
      <c r="DV194" s="4"/>
      <c r="DW194" s="4"/>
    </row>
    <row r="195" spans="1:127">
      <c r="A195" s="61">
        <v>2904190</v>
      </c>
      <c r="B195" s="4" t="s">
        <v>4298</v>
      </c>
      <c r="D195" s="4" t="s">
        <v>4299</v>
      </c>
      <c r="E195" s="4" t="s">
        <v>4418</v>
      </c>
      <c r="F195" s="4" t="s">
        <v>4299</v>
      </c>
      <c r="G195" s="4" t="s">
        <v>12144</v>
      </c>
      <c r="H195" s="4" t="s">
        <v>17269</v>
      </c>
      <c r="I195" s="4" t="s">
        <v>4417</v>
      </c>
      <c r="J195" s="4" t="s">
        <v>4417</v>
      </c>
      <c r="L195" s="4" t="s">
        <v>4417</v>
      </c>
      <c r="M195" s="4"/>
      <c r="N195" s="4" t="s">
        <v>12144</v>
      </c>
      <c r="O195" s="4"/>
      <c r="P195" s="4" t="s">
        <v>12144</v>
      </c>
      <c r="Q195" s="4"/>
      <c r="R195" s="4"/>
      <c r="S195" s="4"/>
      <c r="V195" s="4" t="s">
        <v>12746</v>
      </c>
      <c r="W195" s="4"/>
      <c r="X195" s="4" t="s">
        <v>4419</v>
      </c>
      <c r="Y195" s="4" t="s">
        <v>4306</v>
      </c>
      <c r="Z195" s="4">
        <v>225</v>
      </c>
      <c r="AA195" s="4">
        <v>10</v>
      </c>
      <c r="AB195" s="4">
        <v>60</v>
      </c>
      <c r="AC195" s="4">
        <v>1</v>
      </c>
      <c r="AD195" s="4">
        <v>60</v>
      </c>
      <c r="AE195" s="9">
        <v>6</v>
      </c>
      <c r="AF195" s="4"/>
      <c r="AG195" s="4"/>
      <c r="AH195" s="4">
        <v>1</v>
      </c>
      <c r="AI195" s="4"/>
      <c r="AJ195" s="4">
        <v>1</v>
      </c>
      <c r="AK195" s="4">
        <v>1</v>
      </c>
      <c r="AL195" s="63">
        <f t="shared" si="19"/>
        <v>2</v>
      </c>
      <c r="AM195" s="63">
        <f t="shared" si="26"/>
        <v>1</v>
      </c>
      <c r="AN195" s="4">
        <v>6</v>
      </c>
      <c r="AO195" s="4">
        <v>5</v>
      </c>
      <c r="AP195" s="4">
        <v>5</v>
      </c>
      <c r="AQ195" s="4"/>
      <c r="AR195" s="4"/>
      <c r="AS195" s="4"/>
      <c r="AT195" s="4">
        <v>6</v>
      </c>
      <c r="AU195" s="4">
        <v>7</v>
      </c>
      <c r="AV195" s="4">
        <v>10</v>
      </c>
      <c r="AW195" s="4">
        <v>7</v>
      </c>
      <c r="AX195" s="4">
        <v>8</v>
      </c>
      <c r="AY195" s="4">
        <v>8</v>
      </c>
      <c r="AZ195" s="4">
        <v>6</v>
      </c>
      <c r="BA195" s="64">
        <f t="shared" si="20"/>
        <v>62</v>
      </c>
      <c r="BB195" s="4">
        <v>4260</v>
      </c>
      <c r="BC195" s="4">
        <v>4910</v>
      </c>
      <c r="BD195" s="4">
        <v>7801</v>
      </c>
      <c r="BE195" s="63">
        <f t="shared" si="21"/>
        <v>16971</v>
      </c>
      <c r="BF195" s="4" t="s">
        <v>12060</v>
      </c>
      <c r="BG195" s="4">
        <v>39077</v>
      </c>
      <c r="BH195" s="4">
        <v>1954</v>
      </c>
      <c r="BI195" s="4">
        <v>38</v>
      </c>
      <c r="BJ195" s="63">
        <f t="shared" si="25"/>
        <v>41069</v>
      </c>
      <c r="BK195" s="4">
        <v>16550</v>
      </c>
      <c r="BL195" s="4">
        <v>71803</v>
      </c>
      <c r="BM195" s="4" t="s">
        <v>12313</v>
      </c>
      <c r="BO195" s="4"/>
      <c r="BP195" s="4"/>
      <c r="BR195" s="4"/>
      <c r="BS195" s="4"/>
      <c r="BZ195" s="4"/>
      <c r="CB195" s="76"/>
      <c r="CC195" s="60"/>
      <c r="CH195" s="4">
        <v>1</v>
      </c>
      <c r="CI195" s="4">
        <v>10</v>
      </c>
      <c r="CL195" s="63">
        <v>1</v>
      </c>
      <c r="CM195" s="4">
        <v>8</v>
      </c>
      <c r="CR195" s="4">
        <v>30734</v>
      </c>
      <c r="CS195" s="4">
        <v>30</v>
      </c>
      <c r="CT195" s="4">
        <v>180</v>
      </c>
      <c r="CU195" s="4" t="s">
        <v>11905</v>
      </c>
      <c r="CV195" s="4" t="s">
        <v>12152</v>
      </c>
      <c r="CW195" s="4">
        <v>400</v>
      </c>
      <c r="CX195" s="4">
        <v>240</v>
      </c>
      <c r="CY195" s="4" t="s">
        <v>11869</v>
      </c>
      <c r="CZ195" s="4" t="s">
        <v>98</v>
      </c>
      <c r="DA195" s="4">
        <v>10230</v>
      </c>
      <c r="DB195" s="4">
        <v>1534</v>
      </c>
      <c r="DC195" s="4" t="s">
        <v>11869</v>
      </c>
      <c r="DD195" s="4" t="s">
        <v>13092</v>
      </c>
      <c r="DK195" s="4">
        <v>1350</v>
      </c>
      <c r="DL195" s="4">
        <v>38</v>
      </c>
      <c r="DM195" s="4">
        <v>2042</v>
      </c>
      <c r="DN195" s="4">
        <v>23137</v>
      </c>
      <c r="DO195" s="4">
        <v>3200</v>
      </c>
      <c r="DP195" s="4">
        <v>3200</v>
      </c>
      <c r="DQ195" s="4">
        <v>5838</v>
      </c>
      <c r="DR195" s="4">
        <v>12261</v>
      </c>
      <c r="DS195" s="2" t="s">
        <v>12498</v>
      </c>
      <c r="DU195" s="4" t="s">
        <v>32567</v>
      </c>
      <c r="DV195" s="4" t="s">
        <v>32568</v>
      </c>
      <c r="DW195" s="4" t="s">
        <v>32493</v>
      </c>
    </row>
    <row r="196" spans="1:127">
      <c r="A196" s="61">
        <v>2904191</v>
      </c>
      <c r="B196" s="4" t="s">
        <v>4420</v>
      </c>
      <c r="D196" s="4" t="s">
        <v>4188</v>
      </c>
      <c r="E196" s="4" t="s">
        <v>3945</v>
      </c>
      <c r="F196" s="4" t="s">
        <v>4188</v>
      </c>
      <c r="G196" s="4" t="s">
        <v>12144</v>
      </c>
      <c r="H196" s="4" t="s">
        <v>17269</v>
      </c>
      <c r="I196" s="4" t="s">
        <v>4417</v>
      </c>
      <c r="J196" s="4" t="s">
        <v>4417</v>
      </c>
      <c r="L196" s="4" t="s">
        <v>4417</v>
      </c>
      <c r="M196" s="4"/>
      <c r="N196" s="4" t="s">
        <v>12144</v>
      </c>
      <c r="O196" s="4"/>
      <c r="P196" s="4" t="s">
        <v>12746</v>
      </c>
      <c r="Q196" s="4"/>
      <c r="R196" s="4"/>
      <c r="S196" s="4" t="s">
        <v>12144</v>
      </c>
      <c r="U196" s="4" t="s">
        <v>4438</v>
      </c>
      <c r="V196" s="4" t="s">
        <v>12746</v>
      </c>
      <c r="W196" s="4"/>
      <c r="X196" s="4" t="s">
        <v>12050</v>
      </c>
      <c r="Y196" s="13" t="s">
        <v>11749</v>
      </c>
      <c r="Z196" s="4">
        <v>312</v>
      </c>
      <c r="AA196" s="4">
        <v>8</v>
      </c>
      <c r="AB196" s="4">
        <v>45</v>
      </c>
      <c r="AC196" s="4">
        <v>1</v>
      </c>
      <c r="AD196" s="4">
        <v>45</v>
      </c>
      <c r="AE196" s="9">
        <v>5.5</v>
      </c>
      <c r="AF196" s="4"/>
      <c r="AG196" s="4"/>
      <c r="AH196" s="4">
        <v>3</v>
      </c>
      <c r="AI196" s="4"/>
      <c r="AJ196" s="4"/>
      <c r="AK196" s="4"/>
      <c r="AL196" s="63">
        <f t="shared" si="19"/>
        <v>3</v>
      </c>
      <c r="AM196" s="63">
        <f t="shared" si="26"/>
        <v>0</v>
      </c>
      <c r="AN196" s="4">
        <v>4</v>
      </c>
      <c r="AO196" s="4">
        <v>4</v>
      </c>
      <c r="AP196" s="4">
        <v>4</v>
      </c>
      <c r="AQ196" s="4">
        <v>4</v>
      </c>
      <c r="AR196" s="4">
        <v>3</v>
      </c>
      <c r="AS196" s="4">
        <v>4</v>
      </c>
      <c r="AT196" s="4">
        <v>3</v>
      </c>
      <c r="AU196" s="4">
        <v>1</v>
      </c>
      <c r="AV196" s="4">
        <v>2</v>
      </c>
      <c r="AW196" s="4">
        <v>2</v>
      </c>
      <c r="AX196" s="4">
        <v>3</v>
      </c>
      <c r="AY196" s="4">
        <v>1</v>
      </c>
      <c r="AZ196" s="4">
        <v>1</v>
      </c>
      <c r="BA196" s="64">
        <f t="shared" si="20"/>
        <v>32</v>
      </c>
      <c r="BB196" s="4">
        <v>5910</v>
      </c>
      <c r="BD196" s="4">
        <v>4554</v>
      </c>
      <c r="BE196" s="63">
        <f t="shared" si="21"/>
        <v>10464</v>
      </c>
      <c r="BG196" s="4">
        <v>2240</v>
      </c>
      <c r="BH196" s="4">
        <v>115</v>
      </c>
      <c r="BI196" s="4">
        <v>35</v>
      </c>
      <c r="BJ196" s="63">
        <f t="shared" si="25"/>
        <v>2390</v>
      </c>
      <c r="BK196" s="4">
        <v>285</v>
      </c>
      <c r="BL196" s="4">
        <v>11999</v>
      </c>
      <c r="BM196" s="4" t="s">
        <v>12000</v>
      </c>
      <c r="BO196" s="4"/>
      <c r="BP196" s="4"/>
      <c r="BR196" s="4"/>
      <c r="BS196" s="4"/>
      <c r="BZ196" s="4"/>
      <c r="CB196" s="76"/>
      <c r="CC196" s="60">
        <v>11999</v>
      </c>
      <c r="CL196" s="63">
        <v>2</v>
      </c>
      <c r="CM196" s="4">
        <v>2</v>
      </c>
      <c r="CR196" s="4">
        <v>9609</v>
      </c>
      <c r="CS196" s="4">
        <v>7</v>
      </c>
      <c r="CT196" s="4">
        <v>105</v>
      </c>
      <c r="CU196" s="4" t="s">
        <v>11905</v>
      </c>
      <c r="CV196" s="4" t="s">
        <v>12152</v>
      </c>
      <c r="CW196" s="4">
        <v>50</v>
      </c>
      <c r="CX196" s="4">
        <v>10</v>
      </c>
      <c r="CY196" s="4" t="s">
        <v>11869</v>
      </c>
      <c r="CZ196" s="4" t="s">
        <v>13092</v>
      </c>
      <c r="DK196" s="4">
        <v>700</v>
      </c>
      <c r="DL196" s="4">
        <v>35</v>
      </c>
      <c r="DM196" s="4">
        <v>94</v>
      </c>
      <c r="DN196" s="4">
        <v>1531</v>
      </c>
      <c r="DO196" s="4">
        <v>483</v>
      </c>
      <c r="DP196" s="4">
        <v>531</v>
      </c>
      <c r="DQ196" s="4">
        <v>78</v>
      </c>
      <c r="DR196" s="4">
        <v>177</v>
      </c>
      <c r="DS196" s="2" t="s">
        <v>12498</v>
      </c>
      <c r="DU196" s="4" t="s">
        <v>32494</v>
      </c>
      <c r="DV196" s="4" t="s">
        <v>2145</v>
      </c>
      <c r="DW196" s="84" t="s">
        <v>32495</v>
      </c>
    </row>
    <row r="197" spans="1:127">
      <c r="A197" s="61">
        <v>2904192</v>
      </c>
      <c r="B197" s="4" t="s">
        <v>4209</v>
      </c>
      <c r="D197" s="4" t="s">
        <v>12650</v>
      </c>
      <c r="E197" s="4" t="s">
        <v>4208</v>
      </c>
      <c r="F197" s="4" t="s">
        <v>4330</v>
      </c>
      <c r="G197" s="4" t="s">
        <v>12144</v>
      </c>
      <c r="H197" s="4" t="s">
        <v>17269</v>
      </c>
      <c r="I197" s="4" t="s">
        <v>12625</v>
      </c>
      <c r="J197" s="4" t="s">
        <v>12625</v>
      </c>
      <c r="L197" s="4" t="s">
        <v>4417</v>
      </c>
      <c r="M197" s="4"/>
      <c r="N197" s="4" t="s">
        <v>12144</v>
      </c>
      <c r="O197" s="4"/>
      <c r="P197" s="4" t="s">
        <v>12144</v>
      </c>
      <c r="Q197" s="4"/>
      <c r="R197" s="4"/>
      <c r="S197" s="4"/>
      <c r="V197" s="4" t="s">
        <v>12144</v>
      </c>
      <c r="W197" s="4" t="s">
        <v>3941</v>
      </c>
      <c r="X197" s="4" t="s">
        <v>4195</v>
      </c>
      <c r="Y197" s="13" t="s">
        <v>4250</v>
      </c>
      <c r="Z197" s="4">
        <v>104</v>
      </c>
      <c r="AA197" s="4">
        <v>10</v>
      </c>
      <c r="AB197" s="4">
        <v>55</v>
      </c>
      <c r="AC197" s="4">
        <v>1</v>
      </c>
      <c r="AD197" s="4">
        <v>55</v>
      </c>
      <c r="AE197" s="9">
        <v>5.5</v>
      </c>
      <c r="AF197" s="4"/>
      <c r="AG197" s="4"/>
      <c r="AH197" s="4"/>
      <c r="AI197" s="4"/>
      <c r="AJ197" s="4">
        <v>1</v>
      </c>
      <c r="AK197" s="4"/>
      <c r="AL197" s="63">
        <f t="shared" si="19"/>
        <v>1</v>
      </c>
      <c r="AM197" s="63">
        <f t="shared" si="26"/>
        <v>0</v>
      </c>
      <c r="AN197" s="4">
        <v>17</v>
      </c>
      <c r="AO197" s="4"/>
      <c r="AP197" s="4"/>
      <c r="AQ197" s="4">
        <v>5</v>
      </c>
      <c r="AR197" s="4">
        <v>18</v>
      </c>
      <c r="AS197" s="4">
        <v>17</v>
      </c>
      <c r="AT197" s="4">
        <v>3</v>
      </c>
      <c r="AU197" s="4"/>
      <c r="AV197" s="4"/>
      <c r="AW197" s="4"/>
      <c r="AX197" s="4"/>
      <c r="AY197" s="4"/>
      <c r="AZ197" s="4"/>
      <c r="BA197" s="64">
        <f t="shared" si="20"/>
        <v>43</v>
      </c>
      <c r="BC197" s="4">
        <v>721</v>
      </c>
      <c r="BD197" s="4">
        <v>2980</v>
      </c>
      <c r="BE197" s="63">
        <f t="shared" si="21"/>
        <v>3701</v>
      </c>
      <c r="BF197" s="4" t="s">
        <v>12060</v>
      </c>
      <c r="BG197" s="4">
        <v>5023</v>
      </c>
      <c r="BH197" s="4">
        <v>62</v>
      </c>
      <c r="BI197" s="4"/>
      <c r="BJ197" s="63">
        <f t="shared" si="25"/>
        <v>5085</v>
      </c>
      <c r="BK197" s="4">
        <v>1054</v>
      </c>
      <c r="BL197" s="4">
        <v>13560</v>
      </c>
      <c r="BM197" t="s">
        <v>35862</v>
      </c>
      <c r="BO197" s="4"/>
      <c r="BP197" s="4"/>
      <c r="BR197" s="4"/>
      <c r="BS197" s="4"/>
      <c r="BZ197" s="4"/>
      <c r="CB197" s="76"/>
      <c r="CC197" s="60"/>
      <c r="CH197" s="4">
        <v>2</v>
      </c>
      <c r="CI197" s="4">
        <v>10</v>
      </c>
      <c r="CL197" s="63"/>
      <c r="CR197" s="4">
        <v>8475</v>
      </c>
      <c r="CS197" s="4">
        <v>348</v>
      </c>
      <c r="CT197" s="4">
        <v>62</v>
      </c>
      <c r="CU197" s="4" t="s">
        <v>11869</v>
      </c>
      <c r="CV197" s="4" t="s">
        <v>13092</v>
      </c>
      <c r="DK197" s="4"/>
      <c r="DL197" s="4"/>
      <c r="DM197" s="4">
        <v>158</v>
      </c>
      <c r="DN197" s="4">
        <v>2546</v>
      </c>
      <c r="DO197" s="4">
        <v>719</v>
      </c>
      <c r="DP197" s="4">
        <v>1472</v>
      </c>
      <c r="DS197" s="2" t="s">
        <v>12498</v>
      </c>
      <c r="DU197" s="4" t="s">
        <v>32477</v>
      </c>
      <c r="DV197" s="4" t="s">
        <v>32278</v>
      </c>
      <c r="DW197" s="4"/>
    </row>
    <row r="198" spans="1:127">
      <c r="A198" s="61">
        <v>2904193</v>
      </c>
      <c r="B198" s="4" t="s">
        <v>3816</v>
      </c>
      <c r="D198" s="4" t="s">
        <v>3817</v>
      </c>
      <c r="E198" s="59" t="s">
        <v>30236</v>
      </c>
      <c r="F198" s="4" t="s">
        <v>3818</v>
      </c>
      <c r="G198" s="4" t="s">
        <v>12746</v>
      </c>
      <c r="H198" s="4" t="s">
        <v>17269</v>
      </c>
      <c r="I198" s="4" t="s">
        <v>3713</v>
      </c>
      <c r="J198" s="4" t="s">
        <v>3713</v>
      </c>
      <c r="L198" s="4" t="s">
        <v>4417</v>
      </c>
      <c r="M198" s="4"/>
      <c r="N198" s="4" t="s">
        <v>12144</v>
      </c>
      <c r="O198" s="4"/>
      <c r="P198" s="4" t="s">
        <v>12746</v>
      </c>
      <c r="Q198" s="4"/>
      <c r="R198" s="4"/>
      <c r="S198" s="4"/>
      <c r="V198" s="4" t="s">
        <v>12746</v>
      </c>
      <c r="W198" s="4"/>
      <c r="X198" s="4" t="s">
        <v>11911</v>
      </c>
      <c r="Y198" s="32" t="s">
        <v>12062</v>
      </c>
      <c r="Z198" s="4">
        <v>307</v>
      </c>
      <c r="AA198" s="4">
        <v>9</v>
      </c>
      <c r="AB198" s="4">
        <v>54</v>
      </c>
      <c r="AC198" s="4">
        <v>1</v>
      </c>
      <c r="AD198" s="4">
        <v>54</v>
      </c>
      <c r="AE198" s="9">
        <v>6</v>
      </c>
      <c r="AF198" s="4">
        <v>1</v>
      </c>
      <c r="AG198" s="4"/>
      <c r="AH198" s="4"/>
      <c r="AI198" s="4"/>
      <c r="AJ198" s="4"/>
      <c r="AK198" s="4"/>
      <c r="AL198" s="63">
        <f t="shared" ref="AL198:AL261" si="27">SUM(AH198,AJ198)</f>
        <v>0</v>
      </c>
      <c r="AM198" s="63">
        <f t="shared" si="26"/>
        <v>0</v>
      </c>
      <c r="AN198" s="4">
        <v>6</v>
      </c>
      <c r="AO198" s="4">
        <v>5</v>
      </c>
      <c r="AP198" s="4">
        <v>5</v>
      </c>
      <c r="AQ198" s="4">
        <v>5</v>
      </c>
      <c r="AR198" s="4">
        <v>5</v>
      </c>
      <c r="AS198" s="4">
        <v>5</v>
      </c>
      <c r="AT198" s="4">
        <v>6</v>
      </c>
      <c r="AU198" s="4">
        <v>6</v>
      </c>
      <c r="AV198" s="4">
        <v>6</v>
      </c>
      <c r="AW198" s="4">
        <v>6</v>
      </c>
      <c r="AX198" s="4">
        <v>6</v>
      </c>
      <c r="AY198" s="4">
        <v>6</v>
      </c>
      <c r="AZ198" s="4">
        <v>6</v>
      </c>
      <c r="BA198" s="64">
        <f t="shared" ref="BA198:BA261" si="28">SUM(AO198:AZ198)</f>
        <v>67</v>
      </c>
      <c r="BD198" s="4">
        <v>10690</v>
      </c>
      <c r="BE198" s="63">
        <f t="shared" ref="BE198:BE261" si="29">SUM(BB198:BD198)</f>
        <v>10690</v>
      </c>
      <c r="BF198" s="4" t="s">
        <v>12060</v>
      </c>
      <c r="BG198" s="4">
        <v>6192</v>
      </c>
      <c r="BH198" s="4">
        <v>100</v>
      </c>
      <c r="BI198" s="4">
        <v>40</v>
      </c>
      <c r="BJ198" s="63">
        <f t="shared" si="25"/>
        <v>6332</v>
      </c>
      <c r="BK198" s="4">
        <v>450</v>
      </c>
      <c r="BL198" s="4">
        <v>13888</v>
      </c>
      <c r="BM198" s="2" t="s">
        <v>12374</v>
      </c>
      <c r="BN198" s="6"/>
      <c r="BO198" s="6"/>
      <c r="BP198" s="2"/>
      <c r="BR198" s="4"/>
      <c r="BS198" s="4"/>
      <c r="BZ198" s="4"/>
      <c r="CB198" s="76"/>
      <c r="CC198" s="60">
        <v>13888</v>
      </c>
      <c r="CH198" s="4">
        <v>1</v>
      </c>
      <c r="CI198" s="4">
        <v>2</v>
      </c>
      <c r="CL198" s="63">
        <v>1</v>
      </c>
      <c r="CM198" s="4">
        <v>3</v>
      </c>
      <c r="CR198" s="4">
        <v>7556</v>
      </c>
      <c r="CS198" s="4">
        <v>2000</v>
      </c>
      <c r="CT198" s="4">
        <v>100</v>
      </c>
      <c r="CU198" s="4" t="s">
        <v>11869</v>
      </c>
      <c r="CV198" s="4" t="s">
        <v>98</v>
      </c>
      <c r="DK198" s="4">
        <v>800</v>
      </c>
      <c r="DL198" s="4">
        <v>40</v>
      </c>
      <c r="DM198" s="4">
        <v>349</v>
      </c>
      <c r="DN198" s="4">
        <v>3499</v>
      </c>
      <c r="DO198" s="4">
        <v>200</v>
      </c>
      <c r="DP198" s="4">
        <v>408</v>
      </c>
      <c r="DS198" s="2" t="s">
        <v>12498</v>
      </c>
      <c r="DU198" s="4"/>
      <c r="DV198" s="4"/>
      <c r="DW198" s="4" t="s">
        <v>32630</v>
      </c>
    </row>
    <row r="199" spans="1:127">
      <c r="A199" s="61">
        <v>2904194</v>
      </c>
      <c r="B199" s="4" t="s">
        <v>3968</v>
      </c>
      <c r="D199" s="4" t="s">
        <v>12650</v>
      </c>
      <c r="E199" s="4" t="s">
        <v>4098</v>
      </c>
      <c r="F199" s="4" t="s">
        <v>12650</v>
      </c>
      <c r="G199" s="4" t="s">
        <v>12144</v>
      </c>
      <c r="H199" s="4" t="s">
        <v>17269</v>
      </c>
      <c r="I199" s="4" t="s">
        <v>3969</v>
      </c>
      <c r="J199" s="59" t="s">
        <v>29646</v>
      </c>
      <c r="K199" s="4" t="s">
        <v>3969</v>
      </c>
      <c r="L199" s="4" t="s">
        <v>4417</v>
      </c>
      <c r="M199" s="4" t="s">
        <v>4088</v>
      </c>
      <c r="N199" s="4" t="s">
        <v>12144</v>
      </c>
      <c r="O199" s="4"/>
      <c r="P199" s="4"/>
      <c r="Q199" s="4"/>
      <c r="R199" s="4"/>
      <c r="S199" s="4"/>
      <c r="V199" s="4" t="s">
        <v>12144</v>
      </c>
      <c r="W199" s="4" t="s">
        <v>3987</v>
      </c>
      <c r="X199" s="32" t="s">
        <v>12930</v>
      </c>
      <c r="Y199" s="13" t="s">
        <v>11749</v>
      </c>
      <c r="Z199" s="4">
        <v>90</v>
      </c>
      <c r="AA199" s="4">
        <v>10</v>
      </c>
      <c r="AB199" s="4">
        <v>55</v>
      </c>
      <c r="AC199" s="4">
        <v>1</v>
      </c>
      <c r="AD199" s="4">
        <v>55</v>
      </c>
      <c r="AE199" s="9">
        <v>5.5</v>
      </c>
      <c r="AF199" s="4"/>
      <c r="AG199" s="4"/>
      <c r="AH199" s="4"/>
      <c r="AI199" s="4"/>
      <c r="AJ199" s="4">
        <v>3</v>
      </c>
      <c r="AK199" s="4"/>
      <c r="AL199" s="63">
        <f t="shared" si="27"/>
        <v>3</v>
      </c>
      <c r="AM199" s="63">
        <f t="shared" si="26"/>
        <v>0</v>
      </c>
      <c r="AN199" s="4">
        <v>95</v>
      </c>
      <c r="AO199" s="4"/>
      <c r="AP199" s="4"/>
      <c r="AQ199" s="4"/>
      <c r="AR199" s="4"/>
      <c r="AS199" s="4"/>
      <c r="AT199" s="4"/>
      <c r="AU199" s="4"/>
      <c r="AV199" s="4"/>
      <c r="AW199" s="4">
        <v>75</v>
      </c>
      <c r="AX199" s="4">
        <v>95</v>
      </c>
      <c r="AY199" s="4">
        <v>125</v>
      </c>
      <c r="AZ199" s="4">
        <v>70</v>
      </c>
      <c r="BA199" s="64">
        <f t="shared" si="28"/>
        <v>365</v>
      </c>
      <c r="BC199" s="4">
        <v>3468</v>
      </c>
      <c r="BD199" s="4">
        <v>50090</v>
      </c>
      <c r="BE199" s="63">
        <f t="shared" si="29"/>
        <v>53558</v>
      </c>
      <c r="BF199" s="4" t="s">
        <v>12060</v>
      </c>
      <c r="BG199" s="4">
        <v>116901</v>
      </c>
      <c r="BH199" s="4">
        <v>1182</v>
      </c>
      <c r="BI199" s="4">
        <v>1149</v>
      </c>
      <c r="BJ199" s="63">
        <f t="shared" si="25"/>
        <v>119232</v>
      </c>
      <c r="BK199" s="4">
        <v>6245</v>
      </c>
      <c r="BL199" s="4">
        <v>234096</v>
      </c>
      <c r="BM199" s="2" t="s">
        <v>15693</v>
      </c>
      <c r="BN199" s="6"/>
      <c r="BO199" s="6"/>
      <c r="BP199" s="2"/>
      <c r="BR199" s="4"/>
      <c r="BS199" s="4"/>
      <c r="BZ199" s="4"/>
      <c r="CB199" s="76"/>
      <c r="CC199" s="60"/>
      <c r="CD199" s="4">
        <v>1</v>
      </c>
      <c r="CE199" s="4">
        <v>60</v>
      </c>
      <c r="CH199" s="4">
        <v>14</v>
      </c>
      <c r="CI199" s="4">
        <v>208</v>
      </c>
      <c r="CL199" s="63">
        <v>36</v>
      </c>
      <c r="CM199" s="4">
        <v>291</v>
      </c>
      <c r="CR199" s="4">
        <v>114864</v>
      </c>
      <c r="CS199" s="4">
        <v>113</v>
      </c>
      <c r="CT199" s="4">
        <v>876</v>
      </c>
      <c r="CU199" s="4" t="s">
        <v>11986</v>
      </c>
      <c r="CV199" s="4" t="s">
        <v>12328</v>
      </c>
      <c r="CW199" s="4">
        <v>2184</v>
      </c>
      <c r="CX199" s="4">
        <v>306</v>
      </c>
      <c r="CY199" s="4" t="s">
        <v>11869</v>
      </c>
      <c r="CZ199" s="4" t="s">
        <v>13092</v>
      </c>
      <c r="DK199" s="4">
        <v>41582</v>
      </c>
      <c r="DL199" s="4">
        <v>1149</v>
      </c>
      <c r="DM199" s="4">
        <v>1446</v>
      </c>
      <c r="DN199" s="4">
        <v>15987</v>
      </c>
      <c r="DO199" s="4">
        <v>4017</v>
      </c>
      <c r="DP199" s="4">
        <v>7298</v>
      </c>
      <c r="DS199" s="2" t="s">
        <v>12498</v>
      </c>
      <c r="DU199" s="4" t="s">
        <v>32477</v>
      </c>
      <c r="DV199" s="4" t="s">
        <v>32278</v>
      </c>
      <c r="DW199" s="4"/>
    </row>
    <row r="200" spans="1:127">
      <c r="A200" s="61">
        <v>2904195</v>
      </c>
      <c r="B200" s="4" t="s">
        <v>4097</v>
      </c>
      <c r="D200" s="4" t="s">
        <v>12650</v>
      </c>
      <c r="E200" s="4" t="s">
        <v>12114</v>
      </c>
      <c r="F200" s="4" t="s">
        <v>12650</v>
      </c>
      <c r="G200" s="4" t="s">
        <v>12144</v>
      </c>
      <c r="H200" s="4" t="s">
        <v>17269</v>
      </c>
      <c r="I200" s="4" t="s">
        <v>3969</v>
      </c>
      <c r="J200" s="59" t="s">
        <v>29646</v>
      </c>
      <c r="K200" s="4" t="s">
        <v>3969</v>
      </c>
      <c r="L200" s="4" t="s">
        <v>4417</v>
      </c>
      <c r="M200" s="4" t="s">
        <v>3519</v>
      </c>
      <c r="N200" s="4"/>
      <c r="O200" s="4"/>
      <c r="P200" s="4" t="s">
        <v>12144</v>
      </c>
      <c r="Q200" s="4"/>
      <c r="R200" s="4"/>
      <c r="S200" s="4"/>
      <c r="V200" s="4" t="s">
        <v>12144</v>
      </c>
      <c r="W200" s="4" t="s">
        <v>2935</v>
      </c>
      <c r="X200" s="4" t="s">
        <v>3748</v>
      </c>
      <c r="Y200" s="13" t="s">
        <v>14768</v>
      </c>
      <c r="Z200" s="4">
        <v>23</v>
      </c>
      <c r="AA200" s="4">
        <v>10</v>
      </c>
      <c r="AB200" s="4">
        <v>55</v>
      </c>
      <c r="AC200" s="4">
        <v>1</v>
      </c>
      <c r="AD200" s="4">
        <v>55</v>
      </c>
      <c r="AE200" s="9">
        <v>5.5</v>
      </c>
      <c r="AF200" s="4"/>
      <c r="AG200" s="4"/>
      <c r="AH200" s="4"/>
      <c r="AI200" s="4"/>
      <c r="AJ200" s="4">
        <v>1</v>
      </c>
      <c r="AK200" s="4"/>
      <c r="AL200" s="63">
        <f t="shared" si="27"/>
        <v>1</v>
      </c>
      <c r="AM200" s="63">
        <f t="shared" si="26"/>
        <v>0</v>
      </c>
      <c r="AN200" s="4">
        <v>23</v>
      </c>
      <c r="AO200" s="4"/>
      <c r="AP200" s="4"/>
      <c r="AQ200" s="4"/>
      <c r="AR200" s="4"/>
      <c r="AS200" s="4"/>
      <c r="AT200" s="4"/>
      <c r="AU200" s="4"/>
      <c r="AV200" s="4"/>
      <c r="AW200" s="4">
        <v>12</v>
      </c>
      <c r="AX200" s="4">
        <v>23</v>
      </c>
      <c r="AY200" s="4"/>
      <c r="AZ200" s="4"/>
      <c r="BA200" s="64">
        <f t="shared" si="28"/>
        <v>35</v>
      </c>
      <c r="BC200" s="4">
        <v>373</v>
      </c>
      <c r="BD200" s="4">
        <v>2804</v>
      </c>
      <c r="BE200" s="63">
        <f t="shared" si="29"/>
        <v>3177</v>
      </c>
      <c r="BF200" s="4" t="s">
        <v>12060</v>
      </c>
      <c r="BG200" s="4">
        <v>5043</v>
      </c>
      <c r="BH200" s="4">
        <v>38</v>
      </c>
      <c r="BI200" s="4"/>
      <c r="BJ200" s="63">
        <f t="shared" si="25"/>
        <v>5081</v>
      </c>
      <c r="BK200" s="4">
        <v>1237</v>
      </c>
      <c r="BL200" s="4">
        <v>17645</v>
      </c>
      <c r="BM200" t="s">
        <v>35862</v>
      </c>
      <c r="BO200" s="4"/>
      <c r="BP200" s="4"/>
      <c r="BR200" s="4"/>
      <c r="BS200" s="4"/>
      <c r="BZ200" s="4"/>
      <c r="CB200" s="76"/>
      <c r="CC200" s="60"/>
      <c r="CH200" s="4">
        <v>2</v>
      </c>
      <c r="CI200" s="4">
        <v>10</v>
      </c>
      <c r="CL200" s="63"/>
      <c r="CR200" s="4">
        <v>12564</v>
      </c>
      <c r="CS200" s="4">
        <v>169</v>
      </c>
      <c r="CT200" s="4">
        <v>38</v>
      </c>
      <c r="CU200" s="4" t="s">
        <v>11869</v>
      </c>
      <c r="CV200" s="4" t="s">
        <v>13092</v>
      </c>
      <c r="DK200" s="4"/>
      <c r="DL200" s="4"/>
      <c r="DM200" s="4">
        <v>154</v>
      </c>
      <c r="DN200" s="4">
        <v>2117</v>
      </c>
      <c r="DO200" s="4">
        <v>709</v>
      </c>
      <c r="DP200" s="4">
        <v>1600</v>
      </c>
      <c r="DS200" s="2" t="s">
        <v>12498</v>
      </c>
      <c r="DU200" s="4" t="s">
        <v>32477</v>
      </c>
      <c r="DV200" s="4" t="s">
        <v>32278</v>
      </c>
      <c r="DW200" s="4"/>
    </row>
    <row r="201" spans="1:127">
      <c r="A201" s="61">
        <v>2904196</v>
      </c>
      <c r="B201" s="4" t="s">
        <v>3183</v>
      </c>
      <c r="D201" s="4" t="s">
        <v>2936</v>
      </c>
      <c r="E201" s="4" t="s">
        <v>3071</v>
      </c>
      <c r="F201" s="4" t="s">
        <v>12650</v>
      </c>
      <c r="G201" s="4" t="s">
        <v>12144</v>
      </c>
      <c r="H201" s="4" t="s">
        <v>17269</v>
      </c>
      <c r="I201" s="4" t="s">
        <v>10121</v>
      </c>
      <c r="J201" s="4" t="s">
        <v>10121</v>
      </c>
      <c r="L201" s="4" t="s">
        <v>4417</v>
      </c>
      <c r="M201" s="4" t="s">
        <v>3067</v>
      </c>
      <c r="N201" s="4" t="s">
        <v>12144</v>
      </c>
      <c r="O201" s="4"/>
      <c r="P201" s="4" t="s">
        <v>12746</v>
      </c>
      <c r="Q201" s="4"/>
      <c r="R201" s="4"/>
      <c r="S201" s="4"/>
      <c r="V201" s="4" t="s">
        <v>12746</v>
      </c>
      <c r="W201" s="4"/>
      <c r="X201" s="4" t="s">
        <v>14168</v>
      </c>
      <c r="Y201" s="13" t="s">
        <v>14292</v>
      </c>
      <c r="Z201" s="4">
        <v>208</v>
      </c>
      <c r="AA201" s="4">
        <v>8</v>
      </c>
      <c r="AB201" s="4">
        <v>44</v>
      </c>
      <c r="AC201" s="4">
        <v>1</v>
      </c>
      <c r="AD201" s="4">
        <v>44</v>
      </c>
      <c r="AE201" s="9">
        <v>5.5</v>
      </c>
      <c r="AF201" s="4"/>
      <c r="AG201" s="4"/>
      <c r="AH201" s="4">
        <v>2</v>
      </c>
      <c r="AI201" s="4"/>
      <c r="AJ201" s="4"/>
      <c r="AK201" s="4"/>
      <c r="AL201" s="63">
        <f t="shared" si="27"/>
        <v>2</v>
      </c>
      <c r="AM201" s="63">
        <f t="shared" si="26"/>
        <v>0</v>
      </c>
      <c r="AN201" s="4">
        <v>1</v>
      </c>
      <c r="AO201" s="4"/>
      <c r="AP201" s="4"/>
      <c r="AQ201" s="4">
        <v>2</v>
      </c>
      <c r="AR201" s="4">
        <v>2</v>
      </c>
      <c r="AS201" s="4">
        <v>2</v>
      </c>
      <c r="AT201" s="4">
        <v>2</v>
      </c>
      <c r="AU201" s="4">
        <v>2</v>
      </c>
      <c r="AV201" s="4">
        <v>2</v>
      </c>
      <c r="AW201" s="4">
        <v>2</v>
      </c>
      <c r="AX201" s="4">
        <v>2</v>
      </c>
      <c r="AY201" s="4"/>
      <c r="AZ201" s="4"/>
      <c r="BA201" s="64">
        <f t="shared" si="28"/>
        <v>16</v>
      </c>
      <c r="BB201" s="4">
        <v>2400</v>
      </c>
      <c r="BD201" s="4">
        <v>1800</v>
      </c>
      <c r="BE201" s="63">
        <f t="shared" si="29"/>
        <v>4200</v>
      </c>
      <c r="BF201" s="4" t="s">
        <v>12060</v>
      </c>
      <c r="BG201" s="4">
        <v>1800</v>
      </c>
      <c r="BI201" s="4">
        <v>25</v>
      </c>
      <c r="BJ201" s="63">
        <f t="shared" si="25"/>
        <v>1825</v>
      </c>
      <c r="BK201" s="4">
        <v>500</v>
      </c>
      <c r="BL201" s="4">
        <v>8000</v>
      </c>
      <c r="BM201" s="2" t="s">
        <v>12005</v>
      </c>
      <c r="BN201" s="6">
        <v>1</v>
      </c>
      <c r="BO201" s="6">
        <v>400</v>
      </c>
      <c r="BP201" s="4" t="s">
        <v>35837</v>
      </c>
      <c r="BQ201" s="4">
        <v>5</v>
      </c>
      <c r="BR201" s="4">
        <v>200</v>
      </c>
      <c r="BS201" s="4" t="s">
        <v>13087</v>
      </c>
      <c r="BT201" s="4">
        <v>18</v>
      </c>
      <c r="BU201" s="4">
        <v>200</v>
      </c>
      <c r="BV201" s="4" t="s">
        <v>4549</v>
      </c>
      <c r="BW201" s="4">
        <v>25</v>
      </c>
      <c r="BX201" s="4">
        <v>400</v>
      </c>
      <c r="BY201" s="4" t="s">
        <v>14537</v>
      </c>
      <c r="BZ201" s="4" t="s">
        <v>12144</v>
      </c>
      <c r="CB201" s="76">
        <v>9550</v>
      </c>
      <c r="CC201" s="60"/>
      <c r="CL201" s="63">
        <v>1</v>
      </c>
      <c r="CM201" s="4">
        <v>5</v>
      </c>
      <c r="CR201" s="4">
        <v>7725</v>
      </c>
      <c r="DK201" s="4">
        <v>188</v>
      </c>
      <c r="DL201" s="4">
        <v>25</v>
      </c>
      <c r="DM201" s="4">
        <v>65</v>
      </c>
      <c r="DN201" s="4">
        <v>1150</v>
      </c>
      <c r="DO201" s="4">
        <v>600</v>
      </c>
      <c r="DP201" s="4">
        <v>300</v>
      </c>
      <c r="DQ201" s="4">
        <v>100</v>
      </c>
      <c r="DR201" s="4">
        <v>350</v>
      </c>
      <c r="DS201" s="2" t="s">
        <v>12498</v>
      </c>
      <c r="DU201" s="4" t="s">
        <v>32631</v>
      </c>
      <c r="DV201" s="4"/>
      <c r="DW201" s="4" t="s">
        <v>32506</v>
      </c>
    </row>
    <row r="202" spans="1:127">
      <c r="A202" s="61">
        <v>2904197</v>
      </c>
      <c r="B202" s="4" t="s">
        <v>3871</v>
      </c>
      <c r="D202" s="4" t="s">
        <v>4230</v>
      </c>
      <c r="E202" s="4" t="s">
        <v>3753</v>
      </c>
      <c r="F202" s="4" t="s">
        <v>4230</v>
      </c>
      <c r="G202" s="4" t="s">
        <v>12746</v>
      </c>
      <c r="H202" s="4" t="s">
        <v>17269</v>
      </c>
      <c r="I202" s="4" t="s">
        <v>4231</v>
      </c>
      <c r="J202" s="4" t="s">
        <v>4231</v>
      </c>
      <c r="L202" s="4" t="s">
        <v>4112</v>
      </c>
      <c r="M202" s="4"/>
      <c r="N202" s="4" t="s">
        <v>12144</v>
      </c>
      <c r="O202" s="4"/>
      <c r="P202" s="4" t="s">
        <v>12746</v>
      </c>
      <c r="Q202" s="4"/>
      <c r="R202" s="4"/>
      <c r="S202" s="4"/>
      <c r="U202" s="4" t="s">
        <v>4119</v>
      </c>
      <c r="V202" s="4" t="s">
        <v>12746</v>
      </c>
      <c r="W202" s="4"/>
      <c r="X202" s="4" t="s">
        <v>11911</v>
      </c>
      <c r="Y202" s="13" t="s">
        <v>12062</v>
      </c>
      <c r="Z202" s="4">
        <v>195</v>
      </c>
      <c r="AA202" s="4">
        <v>9</v>
      </c>
      <c r="AB202" s="4">
        <v>54</v>
      </c>
      <c r="AC202" s="4">
        <v>1</v>
      </c>
      <c r="AD202" s="4">
        <v>54</v>
      </c>
      <c r="AE202" s="9">
        <v>6</v>
      </c>
      <c r="AF202" s="4">
        <v>1</v>
      </c>
      <c r="AG202" s="4"/>
      <c r="AH202" s="4"/>
      <c r="AI202" s="4"/>
      <c r="AJ202" s="4"/>
      <c r="AK202" s="4"/>
      <c r="AL202" s="63">
        <f t="shared" si="27"/>
        <v>0</v>
      </c>
      <c r="AM202" s="63">
        <f t="shared" si="26"/>
        <v>0</v>
      </c>
      <c r="AN202" s="4">
        <v>1</v>
      </c>
      <c r="AO202" s="4"/>
      <c r="AP202" s="4"/>
      <c r="AQ202" s="4"/>
      <c r="AR202" s="4">
        <v>1</v>
      </c>
      <c r="AS202" s="4">
        <v>1</v>
      </c>
      <c r="AT202" s="4">
        <v>1</v>
      </c>
      <c r="AU202" s="4">
        <v>1</v>
      </c>
      <c r="AV202" s="4">
        <v>1</v>
      </c>
      <c r="AW202" s="4">
        <v>1</v>
      </c>
      <c r="AX202" s="4">
        <v>1</v>
      </c>
      <c r="AY202" s="4"/>
      <c r="AZ202" s="4"/>
      <c r="BA202" s="64">
        <f t="shared" si="28"/>
        <v>7</v>
      </c>
      <c r="BD202" s="4">
        <v>1550</v>
      </c>
      <c r="BE202" s="63">
        <f t="shared" si="29"/>
        <v>1550</v>
      </c>
      <c r="BG202" s="4">
        <v>2731</v>
      </c>
      <c r="BI202" s="4">
        <v>70</v>
      </c>
      <c r="BJ202" s="63">
        <f t="shared" si="25"/>
        <v>2801</v>
      </c>
      <c r="BK202" s="4">
        <v>760</v>
      </c>
      <c r="BL202" s="4">
        <v>6080</v>
      </c>
      <c r="BM202" s="2" t="s">
        <v>12005</v>
      </c>
      <c r="BN202" s="6"/>
      <c r="BO202" s="6"/>
      <c r="BP202" s="4"/>
      <c r="BR202" s="4"/>
      <c r="BS202" s="4"/>
      <c r="BZ202" s="4"/>
      <c r="CB202" s="76"/>
      <c r="CC202" s="60"/>
      <c r="CL202" s="63">
        <v>1</v>
      </c>
      <c r="CM202" s="4">
        <v>5</v>
      </c>
      <c r="CR202" s="4">
        <v>3279</v>
      </c>
      <c r="DK202" s="4">
        <v>1400</v>
      </c>
      <c r="DL202" s="4">
        <v>70</v>
      </c>
      <c r="DM202" s="4">
        <v>192</v>
      </c>
      <c r="DN202" s="4">
        <v>1925</v>
      </c>
      <c r="DO202" s="4">
        <v>584</v>
      </c>
      <c r="DP202" s="4">
        <v>875</v>
      </c>
      <c r="DS202" s="2" t="s">
        <v>12498</v>
      </c>
      <c r="DU202" s="4"/>
      <c r="DV202" s="4"/>
      <c r="DW202" s="4"/>
    </row>
    <row r="203" spans="1:127">
      <c r="A203" s="61">
        <v>2904198</v>
      </c>
      <c r="B203" s="4" t="s">
        <v>4229</v>
      </c>
      <c r="D203" s="4" t="s">
        <v>4120</v>
      </c>
      <c r="E203" s="4" t="s">
        <v>4121</v>
      </c>
      <c r="F203" s="4" t="s">
        <v>15011</v>
      </c>
      <c r="G203" s="4" t="s">
        <v>12144</v>
      </c>
      <c r="H203" s="4" t="s">
        <v>17269</v>
      </c>
      <c r="I203" s="4" t="s">
        <v>12627</v>
      </c>
      <c r="J203" s="4" t="s">
        <v>12627</v>
      </c>
      <c r="L203" s="4" t="s">
        <v>12202</v>
      </c>
      <c r="M203" s="4" t="s">
        <v>12637</v>
      </c>
      <c r="N203" s="4" t="s">
        <v>12144</v>
      </c>
      <c r="O203" s="4"/>
      <c r="P203" s="4" t="s">
        <v>12144</v>
      </c>
      <c r="Q203" s="4"/>
      <c r="R203" s="4"/>
      <c r="S203" s="4"/>
      <c r="V203" s="4" t="s">
        <v>12746</v>
      </c>
      <c r="W203" s="4" t="s">
        <v>3806</v>
      </c>
      <c r="X203" s="4" t="s">
        <v>11911</v>
      </c>
      <c r="Y203" s="13" t="s">
        <v>12062</v>
      </c>
      <c r="Z203" s="4">
        <v>289</v>
      </c>
      <c r="AA203" s="4">
        <v>9</v>
      </c>
      <c r="AB203" s="4">
        <v>54</v>
      </c>
      <c r="AC203" s="4">
        <v>1</v>
      </c>
      <c r="AD203" s="4">
        <v>54</v>
      </c>
      <c r="AE203" s="9">
        <v>6</v>
      </c>
      <c r="AF203" s="4"/>
      <c r="AG203" s="4"/>
      <c r="AH203" s="4"/>
      <c r="AI203" s="4"/>
      <c r="AJ203" s="4">
        <v>1</v>
      </c>
      <c r="AK203" s="4"/>
      <c r="AL203" s="63">
        <f t="shared" si="27"/>
        <v>1</v>
      </c>
      <c r="AM203" s="63">
        <f t="shared" si="26"/>
        <v>0</v>
      </c>
      <c r="AN203" s="4">
        <v>4</v>
      </c>
      <c r="AO203" s="4">
        <v>4</v>
      </c>
      <c r="AP203" s="4">
        <v>8</v>
      </c>
      <c r="AQ203" s="4">
        <v>2</v>
      </c>
      <c r="AR203" s="4">
        <v>1</v>
      </c>
      <c r="AS203" s="4">
        <v>4</v>
      </c>
      <c r="AT203" s="4">
        <v>5</v>
      </c>
      <c r="AU203" s="4">
        <v>3</v>
      </c>
      <c r="AV203" s="4">
        <v>3</v>
      </c>
      <c r="AW203" s="4">
        <v>9</v>
      </c>
      <c r="AX203" s="4">
        <v>6</v>
      </c>
      <c r="AY203" s="4">
        <v>3</v>
      </c>
      <c r="AZ203" s="4">
        <v>3</v>
      </c>
      <c r="BA203" s="64">
        <f t="shared" si="28"/>
        <v>51</v>
      </c>
      <c r="BC203" s="4">
        <v>2164</v>
      </c>
      <c r="BD203" s="4">
        <v>6643</v>
      </c>
      <c r="BE203" s="63">
        <f t="shared" si="29"/>
        <v>8807</v>
      </c>
      <c r="BF203" s="4" t="s">
        <v>11693</v>
      </c>
      <c r="BG203" s="4">
        <v>7758</v>
      </c>
      <c r="BI203" s="4">
        <v>334</v>
      </c>
      <c r="BJ203" s="63">
        <f t="shared" si="25"/>
        <v>8092</v>
      </c>
      <c r="BK203" s="4">
        <v>2022</v>
      </c>
      <c r="BL203" s="4">
        <v>25328</v>
      </c>
      <c r="BM203" t="s">
        <v>35863</v>
      </c>
      <c r="BN203" s="6"/>
      <c r="BO203" s="6"/>
      <c r="BP203" s="4"/>
      <c r="BR203" s="4"/>
      <c r="BS203" s="4"/>
      <c r="BZ203" s="4"/>
      <c r="CB203" s="76"/>
      <c r="CC203" s="60"/>
      <c r="CL203" s="63">
        <v>1</v>
      </c>
      <c r="CM203" s="4">
        <v>15</v>
      </c>
      <c r="CR203" s="4">
        <v>17236</v>
      </c>
      <c r="DK203" s="4">
        <v>2570</v>
      </c>
      <c r="DL203" s="4">
        <v>334</v>
      </c>
      <c r="DM203" s="4">
        <v>250</v>
      </c>
      <c r="DN203" s="4">
        <v>2927</v>
      </c>
      <c r="DO203" s="4">
        <v>1772</v>
      </c>
      <c r="DP203" s="4">
        <v>3273</v>
      </c>
      <c r="DS203" s="2" t="s">
        <v>12498</v>
      </c>
      <c r="DU203" s="84" t="s">
        <v>32507</v>
      </c>
      <c r="DV203" s="4" t="s">
        <v>32335</v>
      </c>
      <c r="DW203" s="4" t="s">
        <v>32350</v>
      </c>
    </row>
    <row r="204" spans="1:127">
      <c r="A204" s="61">
        <v>2904199</v>
      </c>
      <c r="B204" s="4" t="s">
        <v>4342</v>
      </c>
      <c r="D204" s="4" t="s">
        <v>4216</v>
      </c>
      <c r="E204" s="4" t="s">
        <v>4344</v>
      </c>
      <c r="F204" s="4" t="s">
        <v>4216</v>
      </c>
      <c r="G204" s="4" t="s">
        <v>12144</v>
      </c>
      <c r="H204" s="4" t="s">
        <v>17269</v>
      </c>
      <c r="I204" s="4" t="s">
        <v>4092</v>
      </c>
      <c r="J204" s="4" t="s">
        <v>4092</v>
      </c>
      <c r="L204" s="4" t="s">
        <v>4093</v>
      </c>
      <c r="M204" s="4" t="s">
        <v>4346</v>
      </c>
      <c r="N204" s="4" t="s">
        <v>12746</v>
      </c>
      <c r="O204" s="4" t="s">
        <v>4092</v>
      </c>
      <c r="P204" s="4" t="s">
        <v>12746</v>
      </c>
      <c r="Q204" s="4" t="s">
        <v>12746</v>
      </c>
      <c r="R204" s="4" t="s">
        <v>12746</v>
      </c>
      <c r="S204" s="4" t="s">
        <v>12746</v>
      </c>
      <c r="T204" s="4" t="s">
        <v>13780</v>
      </c>
      <c r="V204" s="4" t="s">
        <v>12746</v>
      </c>
      <c r="W204" s="4"/>
      <c r="X204" s="4" t="s">
        <v>11911</v>
      </c>
      <c r="Y204" s="13" t="s">
        <v>12062</v>
      </c>
      <c r="Z204" s="4">
        <v>300</v>
      </c>
      <c r="AA204" s="4">
        <v>9</v>
      </c>
      <c r="AB204" s="4">
        <v>50</v>
      </c>
      <c r="AC204" s="4">
        <v>1</v>
      </c>
      <c r="AD204" s="4">
        <v>50</v>
      </c>
      <c r="AE204" s="9">
        <v>5.5</v>
      </c>
      <c r="AF204" s="4"/>
      <c r="AG204" s="4"/>
      <c r="AH204" s="4">
        <v>2</v>
      </c>
      <c r="AI204" s="4"/>
      <c r="AJ204" s="4">
        <v>10</v>
      </c>
      <c r="AK204" s="4">
        <v>3</v>
      </c>
      <c r="AL204" s="63">
        <f t="shared" si="27"/>
        <v>12</v>
      </c>
      <c r="AM204" s="63">
        <f t="shared" si="26"/>
        <v>3</v>
      </c>
      <c r="AN204" s="4">
        <v>169</v>
      </c>
      <c r="AO204" s="4">
        <v>169</v>
      </c>
      <c r="AP204" s="4">
        <v>165</v>
      </c>
      <c r="AQ204" s="4">
        <v>137</v>
      </c>
      <c r="AR204" s="4">
        <v>157</v>
      </c>
      <c r="AS204" s="4">
        <v>160</v>
      </c>
      <c r="AT204" s="4">
        <v>192</v>
      </c>
      <c r="AU204" s="4">
        <v>198</v>
      </c>
      <c r="AV204" s="4">
        <v>202</v>
      </c>
      <c r="AW204" s="4">
        <v>212</v>
      </c>
      <c r="AX204" s="4">
        <v>200</v>
      </c>
      <c r="AY204" s="4">
        <v>182</v>
      </c>
      <c r="AZ204" s="4">
        <v>174</v>
      </c>
      <c r="BA204" s="64">
        <f t="shared" si="28"/>
        <v>2148</v>
      </c>
      <c r="BB204" s="4">
        <v>15089</v>
      </c>
      <c r="BC204" s="4">
        <v>33269</v>
      </c>
      <c r="BD204" s="4">
        <v>266600</v>
      </c>
      <c r="BE204" s="63">
        <f t="shared" si="29"/>
        <v>314958</v>
      </c>
      <c r="BG204" s="4">
        <v>98056</v>
      </c>
      <c r="BH204" s="4">
        <v>2794</v>
      </c>
      <c r="BI204" s="4">
        <v>2678</v>
      </c>
      <c r="BJ204" s="63">
        <f t="shared" si="25"/>
        <v>103528</v>
      </c>
      <c r="BK204" s="4">
        <v>14415</v>
      </c>
      <c r="BL204" s="4">
        <v>510000</v>
      </c>
      <c r="BM204" s="2" t="s">
        <v>12000</v>
      </c>
      <c r="BN204" s="6"/>
      <c r="BO204" s="6"/>
      <c r="BP204" s="4"/>
      <c r="BR204" s="4"/>
      <c r="BS204" s="2"/>
      <c r="BT204" s="6"/>
      <c r="BU204" s="6"/>
      <c r="BV204" s="2"/>
      <c r="BZ204" s="4"/>
      <c r="CB204" s="76"/>
      <c r="CC204" s="60"/>
      <c r="CL204" s="63">
        <v>28</v>
      </c>
      <c r="CM204" s="4">
        <v>125</v>
      </c>
      <c r="CR204" s="4">
        <v>406472</v>
      </c>
      <c r="CS204" s="4">
        <v>237</v>
      </c>
      <c r="CT204" s="4">
        <v>222</v>
      </c>
      <c r="CU204" s="4" t="s">
        <v>11905</v>
      </c>
      <c r="CV204" s="4" t="s">
        <v>12152</v>
      </c>
      <c r="CW204" s="4">
        <v>4000</v>
      </c>
      <c r="CX204" s="4">
        <v>280</v>
      </c>
      <c r="CY204" s="4" t="s">
        <v>11869</v>
      </c>
      <c r="CZ204" s="4" t="s">
        <v>98</v>
      </c>
      <c r="DA204" s="4">
        <v>280</v>
      </c>
      <c r="DB204" s="4">
        <v>286</v>
      </c>
      <c r="DC204" s="4" t="s">
        <v>14776</v>
      </c>
      <c r="DD204" s="4" t="s">
        <v>13652</v>
      </c>
      <c r="DK204" s="4">
        <v>53560</v>
      </c>
      <c r="DL204" s="4">
        <v>2678</v>
      </c>
      <c r="DM204" s="4">
        <v>7000</v>
      </c>
      <c r="DN204" s="4">
        <v>70000</v>
      </c>
      <c r="DO204" s="4">
        <v>6000</v>
      </c>
      <c r="DP204" s="4">
        <v>20000</v>
      </c>
      <c r="DS204" s="2" t="s">
        <v>12498</v>
      </c>
      <c r="DU204" s="84" t="s">
        <v>32508</v>
      </c>
      <c r="DV204" s="4"/>
      <c r="DW204" s="4"/>
    </row>
    <row r="205" spans="1:127">
      <c r="A205" s="61">
        <v>2904200</v>
      </c>
      <c r="B205" s="4" t="s">
        <v>4347</v>
      </c>
      <c r="D205" s="4" t="s">
        <v>4116</v>
      </c>
      <c r="E205" s="4" t="s">
        <v>4232</v>
      </c>
      <c r="F205" s="4" t="s">
        <v>13143</v>
      </c>
      <c r="G205" s="4" t="s">
        <v>12144</v>
      </c>
      <c r="H205" s="4" t="s">
        <v>17269</v>
      </c>
      <c r="I205" s="4" t="s">
        <v>4092</v>
      </c>
      <c r="J205" s="4" t="s">
        <v>4092</v>
      </c>
      <c r="L205" s="4" t="s">
        <v>4093</v>
      </c>
      <c r="M205" s="4"/>
      <c r="N205" s="4" t="s">
        <v>12144</v>
      </c>
      <c r="O205" s="4"/>
      <c r="P205" s="4" t="s">
        <v>12746</v>
      </c>
      <c r="Q205" s="4"/>
      <c r="R205" s="4"/>
      <c r="S205" s="4"/>
      <c r="V205" s="4" t="s">
        <v>12746</v>
      </c>
      <c r="W205" s="4"/>
      <c r="X205" s="4" t="s">
        <v>12050</v>
      </c>
      <c r="Y205" s="13" t="s">
        <v>11749</v>
      </c>
      <c r="Z205" s="4">
        <v>220</v>
      </c>
      <c r="AA205" s="4">
        <v>8</v>
      </c>
      <c r="AB205" s="4">
        <v>54</v>
      </c>
      <c r="AC205" s="4">
        <v>1</v>
      </c>
      <c r="AD205" s="4">
        <v>54</v>
      </c>
      <c r="AE205" s="9">
        <v>5.5</v>
      </c>
      <c r="AF205" s="4"/>
      <c r="AG205" s="4"/>
      <c r="AH205" s="4">
        <v>2</v>
      </c>
      <c r="AI205" s="4"/>
      <c r="AJ205" s="4"/>
      <c r="AK205" s="4"/>
      <c r="AL205" s="63">
        <f t="shared" si="27"/>
        <v>2</v>
      </c>
      <c r="AM205" s="63">
        <f t="shared" si="26"/>
        <v>0</v>
      </c>
      <c r="AN205" s="4">
        <v>4</v>
      </c>
      <c r="AO205" s="4">
        <v>1</v>
      </c>
      <c r="AP205" s="4">
        <v>1</v>
      </c>
      <c r="AQ205" s="4">
        <v>6</v>
      </c>
      <c r="AR205" s="4">
        <v>6</v>
      </c>
      <c r="AS205" s="4">
        <v>6</v>
      </c>
      <c r="AT205" s="4">
        <v>5</v>
      </c>
      <c r="AU205" s="4">
        <v>5</v>
      </c>
      <c r="AV205" s="4">
        <v>5</v>
      </c>
      <c r="AW205" s="4">
        <v>3</v>
      </c>
      <c r="AX205" s="4">
        <v>3</v>
      </c>
      <c r="AY205" s="4">
        <v>3</v>
      </c>
      <c r="AZ205" s="4">
        <v>1</v>
      </c>
      <c r="BA205" s="64">
        <f t="shared" si="28"/>
        <v>45</v>
      </c>
      <c r="BB205" s="4">
        <v>1800</v>
      </c>
      <c r="BD205" s="4">
        <v>3700</v>
      </c>
      <c r="BE205" s="63">
        <f t="shared" si="29"/>
        <v>5500</v>
      </c>
      <c r="BF205" s="4" t="s">
        <v>12060</v>
      </c>
      <c r="BG205" s="4">
        <v>3390</v>
      </c>
      <c r="BH205" s="4">
        <v>190</v>
      </c>
      <c r="BI205" s="4">
        <v>145</v>
      </c>
      <c r="BJ205" s="63">
        <f t="shared" si="25"/>
        <v>3725</v>
      </c>
      <c r="BK205" s="4">
        <v>1480</v>
      </c>
      <c r="BL205" s="4">
        <v>14800</v>
      </c>
      <c r="BM205" s="2" t="s">
        <v>12005</v>
      </c>
      <c r="BN205" s="6"/>
      <c r="BO205" s="6"/>
      <c r="BP205" s="4"/>
      <c r="BR205" s="4"/>
      <c r="BS205" s="4"/>
      <c r="BZ205" s="4"/>
      <c r="CB205" s="76"/>
      <c r="CC205" s="60"/>
      <c r="CL205" s="63">
        <v>2</v>
      </c>
      <c r="CM205" s="4">
        <v>8</v>
      </c>
      <c r="CR205" s="4">
        <v>11075</v>
      </c>
      <c r="CS205" s="4">
        <v>25</v>
      </c>
      <c r="CT205" s="4">
        <v>190</v>
      </c>
      <c r="CU205" s="4" t="s">
        <v>11986</v>
      </c>
      <c r="CV205" s="4" t="s">
        <v>12328</v>
      </c>
      <c r="DK205" s="4">
        <v>2900</v>
      </c>
      <c r="DL205" s="4">
        <v>145</v>
      </c>
      <c r="DM205" s="4">
        <v>192</v>
      </c>
      <c r="DN205" s="4">
        <v>2900</v>
      </c>
      <c r="DO205" s="4">
        <v>320</v>
      </c>
      <c r="DP205" s="4">
        <v>458</v>
      </c>
      <c r="DS205" s="2" t="s">
        <v>12498</v>
      </c>
      <c r="DU205" s="84" t="s">
        <v>32509</v>
      </c>
      <c r="DV205" s="4"/>
      <c r="DW205" s="4"/>
    </row>
    <row r="206" spans="1:127">
      <c r="A206" s="61">
        <v>2904201</v>
      </c>
      <c r="B206" s="4" t="s">
        <v>4233</v>
      </c>
      <c r="D206" s="4" t="s">
        <v>4234</v>
      </c>
      <c r="E206" s="4" t="s">
        <v>4355</v>
      </c>
      <c r="F206" s="4" t="s">
        <v>4234</v>
      </c>
      <c r="G206" s="4" t="s">
        <v>12746</v>
      </c>
      <c r="H206" s="4" t="s">
        <v>17269</v>
      </c>
      <c r="I206" s="4" t="s">
        <v>4092</v>
      </c>
      <c r="J206" s="4" t="s">
        <v>4092</v>
      </c>
      <c r="L206" s="4" t="s">
        <v>4093</v>
      </c>
      <c r="M206" s="4"/>
      <c r="N206" s="4" t="s">
        <v>12144</v>
      </c>
      <c r="O206" s="4"/>
      <c r="P206" s="4" t="s">
        <v>12746</v>
      </c>
      <c r="Q206" s="4"/>
      <c r="R206" s="4"/>
      <c r="S206" s="4"/>
      <c r="V206" s="4" t="s">
        <v>12746</v>
      </c>
      <c r="W206" s="4"/>
      <c r="X206" s="4" t="s">
        <v>11911</v>
      </c>
      <c r="Y206" s="13" t="s">
        <v>12074</v>
      </c>
      <c r="Z206" s="4">
        <v>300</v>
      </c>
      <c r="AA206" s="4">
        <v>9</v>
      </c>
      <c r="AB206" s="4">
        <v>54</v>
      </c>
      <c r="AC206" s="4">
        <v>1</v>
      </c>
      <c r="AD206" s="4">
        <v>54</v>
      </c>
      <c r="AE206" s="9">
        <v>6</v>
      </c>
      <c r="AF206" s="4">
        <v>1</v>
      </c>
      <c r="AG206" s="4"/>
      <c r="AH206" s="4"/>
      <c r="AI206" s="4"/>
      <c r="AJ206" s="4"/>
      <c r="AK206" s="4"/>
      <c r="AL206" s="63">
        <f t="shared" si="27"/>
        <v>0</v>
      </c>
      <c r="AM206" s="63">
        <f t="shared" si="26"/>
        <v>0</v>
      </c>
      <c r="AN206" s="4">
        <v>4</v>
      </c>
      <c r="AO206" s="4">
        <v>4</v>
      </c>
      <c r="AP206" s="4">
        <v>4</v>
      </c>
      <c r="AQ206" s="4">
        <v>4</v>
      </c>
      <c r="AR206" s="4">
        <v>4</v>
      </c>
      <c r="AS206" s="4">
        <v>4</v>
      </c>
      <c r="AT206" s="4">
        <v>4</v>
      </c>
      <c r="AU206" s="4">
        <v>4</v>
      </c>
      <c r="AV206" s="4">
        <v>4</v>
      </c>
      <c r="AW206" s="4">
        <v>4</v>
      </c>
      <c r="AX206" s="4">
        <v>4</v>
      </c>
      <c r="AY206" s="4">
        <v>4</v>
      </c>
      <c r="AZ206" s="4">
        <v>4</v>
      </c>
      <c r="BA206" s="64">
        <f t="shared" si="28"/>
        <v>48</v>
      </c>
      <c r="BD206" s="4">
        <v>4000</v>
      </c>
      <c r="BE206" s="63">
        <f t="shared" si="29"/>
        <v>4000</v>
      </c>
      <c r="BF206" s="4" t="s">
        <v>12060</v>
      </c>
      <c r="BG206" s="4">
        <v>3432</v>
      </c>
      <c r="BH206" s="4">
        <v>140</v>
      </c>
      <c r="BI206" s="4"/>
      <c r="BJ206" s="63">
        <f t="shared" si="25"/>
        <v>3572</v>
      </c>
      <c r="BK206" s="4">
        <v>1571</v>
      </c>
      <c r="BL206" s="4">
        <v>11000</v>
      </c>
      <c r="BM206" s="2" t="s">
        <v>12005</v>
      </c>
      <c r="BN206" s="6"/>
      <c r="BO206" s="6"/>
      <c r="BP206" s="4"/>
      <c r="BR206" s="4"/>
      <c r="BS206" s="4"/>
      <c r="BZ206" s="4"/>
      <c r="CB206" s="76"/>
      <c r="CC206" s="60">
        <v>11000</v>
      </c>
      <c r="CH206" s="4">
        <v>2</v>
      </c>
      <c r="CI206" s="4">
        <v>3</v>
      </c>
      <c r="CL206" s="63"/>
      <c r="CR206" s="4">
        <v>7428</v>
      </c>
      <c r="CS206" s="4">
        <v>2800</v>
      </c>
      <c r="CT206" s="4">
        <v>140</v>
      </c>
      <c r="CU206" s="4" t="s">
        <v>11869</v>
      </c>
      <c r="CV206" s="4" t="s">
        <v>98</v>
      </c>
      <c r="DK206" s="4"/>
      <c r="DL206" s="4"/>
      <c r="DM206" s="4">
        <v>236</v>
      </c>
      <c r="DN206" s="4">
        <v>2368</v>
      </c>
      <c r="DO206" s="4">
        <v>550</v>
      </c>
      <c r="DP206" s="4">
        <v>1184</v>
      </c>
      <c r="DS206" s="2" t="s">
        <v>12498</v>
      </c>
      <c r="DU206" s="4"/>
      <c r="DV206" s="4" t="s">
        <v>32510</v>
      </c>
      <c r="DW206" s="4"/>
    </row>
    <row r="207" spans="1:127">
      <c r="A207" s="61">
        <v>2904202</v>
      </c>
      <c r="B207" s="4" t="s">
        <v>4362</v>
      </c>
      <c r="D207" s="4" t="s">
        <v>4363</v>
      </c>
      <c r="E207" s="4" t="s">
        <v>4243</v>
      </c>
      <c r="F207" s="4" t="s">
        <v>13143</v>
      </c>
      <c r="G207" s="4" t="s">
        <v>12144</v>
      </c>
      <c r="H207" s="4" t="s">
        <v>17269</v>
      </c>
      <c r="I207" s="4" t="s">
        <v>4093</v>
      </c>
      <c r="J207" s="4" t="s">
        <v>4093</v>
      </c>
      <c r="L207" s="4" t="s">
        <v>4093</v>
      </c>
      <c r="M207" s="4" t="s">
        <v>4244</v>
      </c>
      <c r="N207" s="4" t="s">
        <v>12144</v>
      </c>
      <c r="O207" s="4"/>
      <c r="P207" s="4" t="s">
        <v>12746</v>
      </c>
      <c r="Q207" s="4"/>
      <c r="R207" s="4"/>
      <c r="S207" s="4"/>
      <c r="V207" s="4" t="s">
        <v>12746</v>
      </c>
      <c r="W207" s="4"/>
      <c r="X207" s="4" t="s">
        <v>12050</v>
      </c>
      <c r="Y207" s="13" t="s">
        <v>11749</v>
      </c>
      <c r="Z207" s="4">
        <v>305</v>
      </c>
      <c r="AA207" s="4">
        <v>10</v>
      </c>
      <c r="AB207" s="4">
        <v>55</v>
      </c>
      <c r="AC207" s="4">
        <v>1</v>
      </c>
      <c r="AD207" s="4">
        <v>55</v>
      </c>
      <c r="AE207" s="9">
        <v>5.5</v>
      </c>
      <c r="AF207" s="4"/>
      <c r="AG207" s="4"/>
      <c r="AH207" s="4">
        <v>3</v>
      </c>
      <c r="AI207" s="4"/>
      <c r="AJ207" s="4">
        <v>15</v>
      </c>
      <c r="AK207" s="4">
        <v>2</v>
      </c>
      <c r="AL207" s="63">
        <f t="shared" si="27"/>
        <v>18</v>
      </c>
      <c r="AM207" s="63">
        <f t="shared" si="26"/>
        <v>2</v>
      </c>
      <c r="AN207" s="4">
        <v>62</v>
      </c>
      <c r="AO207" s="4">
        <v>93</v>
      </c>
      <c r="AP207" s="4">
        <v>83</v>
      </c>
      <c r="AQ207" s="4">
        <v>57</v>
      </c>
      <c r="AR207" s="4">
        <v>67</v>
      </c>
      <c r="AS207" s="4">
        <v>66</v>
      </c>
      <c r="AT207" s="4">
        <v>70</v>
      </c>
      <c r="AU207" s="4">
        <v>79</v>
      </c>
      <c r="AV207" s="4">
        <v>77</v>
      </c>
      <c r="AW207" s="4">
        <v>62</v>
      </c>
      <c r="AX207" s="4">
        <v>56</v>
      </c>
      <c r="AY207" s="4">
        <v>50</v>
      </c>
      <c r="AZ207" s="4">
        <v>48</v>
      </c>
      <c r="BA207" s="64">
        <f t="shared" si="28"/>
        <v>808</v>
      </c>
      <c r="BB207" s="4">
        <v>38200</v>
      </c>
      <c r="BC207" s="4">
        <v>33500</v>
      </c>
      <c r="BD207" s="4">
        <v>115340</v>
      </c>
      <c r="BE207" s="63">
        <f t="shared" si="29"/>
        <v>187040</v>
      </c>
      <c r="BF207" s="4" t="s">
        <v>12060</v>
      </c>
      <c r="BG207" s="4">
        <v>41490</v>
      </c>
      <c r="BH207" s="4">
        <v>1130</v>
      </c>
      <c r="BI207" s="4">
        <v>2817</v>
      </c>
      <c r="BJ207" s="63">
        <f t="shared" si="25"/>
        <v>45437</v>
      </c>
      <c r="BK207" s="4">
        <v>6050</v>
      </c>
      <c r="BL207" s="4">
        <v>298800</v>
      </c>
      <c r="BM207" s="2" t="s">
        <v>12000</v>
      </c>
      <c r="BN207" s="6"/>
      <c r="BO207" s="6"/>
      <c r="BP207" s="4"/>
      <c r="BR207" s="4"/>
      <c r="BS207" s="4"/>
      <c r="BZ207" s="4"/>
      <c r="CB207" s="76"/>
      <c r="CC207" s="60"/>
      <c r="CL207" s="63">
        <v>26</v>
      </c>
      <c r="CM207" s="4">
        <v>112</v>
      </c>
      <c r="CR207" s="4">
        <v>253363</v>
      </c>
      <c r="CS207" s="4">
        <v>150</v>
      </c>
      <c r="CT207" s="4">
        <v>1130</v>
      </c>
      <c r="CU207" s="4" t="s">
        <v>11986</v>
      </c>
      <c r="CV207" s="4" t="s">
        <v>12328</v>
      </c>
      <c r="DK207" s="4">
        <v>71000</v>
      </c>
      <c r="DL207" s="4">
        <v>2817</v>
      </c>
      <c r="DN207" s="4">
        <v>16100</v>
      </c>
      <c r="DQ207" s="4">
        <v>4</v>
      </c>
      <c r="DR207" s="4">
        <v>14400</v>
      </c>
      <c r="DS207" s="2" t="s">
        <v>12498</v>
      </c>
      <c r="DU207" s="4" t="s">
        <v>32511</v>
      </c>
      <c r="DV207" s="4"/>
      <c r="DW207" s="4"/>
    </row>
    <row r="208" spans="1:127">
      <c r="A208" s="61">
        <v>2904203</v>
      </c>
      <c r="B208" s="4" t="s">
        <v>3523</v>
      </c>
      <c r="D208" s="4" t="s">
        <v>7314</v>
      </c>
      <c r="E208" s="4" t="s">
        <v>3872</v>
      </c>
      <c r="F208" s="4" t="s">
        <v>3524</v>
      </c>
      <c r="G208" s="4" t="s">
        <v>12144</v>
      </c>
      <c r="H208" s="4" t="s">
        <v>17269</v>
      </c>
      <c r="I208" s="4" t="s">
        <v>4093</v>
      </c>
      <c r="J208" s="4" t="s">
        <v>4093</v>
      </c>
      <c r="L208" s="4" t="s">
        <v>4093</v>
      </c>
      <c r="M208" s="4"/>
      <c r="N208" s="4" t="s">
        <v>12144</v>
      </c>
      <c r="O208" s="4"/>
      <c r="P208" s="4" t="s">
        <v>12144</v>
      </c>
      <c r="Q208" s="4" t="s">
        <v>12746</v>
      </c>
      <c r="R208" s="4"/>
      <c r="S208" s="4" t="s">
        <v>12746</v>
      </c>
      <c r="U208" s="4" t="s">
        <v>4381</v>
      </c>
      <c r="V208" s="4"/>
      <c r="W208" s="4"/>
      <c r="X208" s="4" t="s">
        <v>11911</v>
      </c>
      <c r="Y208" s="13" t="s">
        <v>12062</v>
      </c>
      <c r="Z208" s="4">
        <v>315</v>
      </c>
      <c r="AA208" s="4">
        <v>8</v>
      </c>
      <c r="AB208" s="4">
        <v>48</v>
      </c>
      <c r="AC208" s="4">
        <v>1</v>
      </c>
      <c r="AD208" s="4">
        <v>48</v>
      </c>
      <c r="AE208" s="9">
        <v>6</v>
      </c>
      <c r="AF208" s="4"/>
      <c r="AG208" s="4"/>
      <c r="AH208" s="4">
        <v>4</v>
      </c>
      <c r="AI208" s="4"/>
      <c r="AJ208" s="4">
        <v>2</v>
      </c>
      <c r="AK208" s="4">
        <v>2</v>
      </c>
      <c r="AL208" s="63">
        <f t="shared" si="27"/>
        <v>6</v>
      </c>
      <c r="AM208" s="63">
        <f t="shared" si="26"/>
        <v>2</v>
      </c>
      <c r="AN208" s="4">
        <v>27</v>
      </c>
      <c r="AO208" s="4">
        <v>16</v>
      </c>
      <c r="AP208" s="4">
        <v>13</v>
      </c>
      <c r="AQ208" s="4">
        <v>14</v>
      </c>
      <c r="AR208" s="4">
        <v>38</v>
      </c>
      <c r="AS208" s="4">
        <v>33</v>
      </c>
      <c r="AT208" s="4">
        <v>33</v>
      </c>
      <c r="AU208" s="4">
        <v>31</v>
      </c>
      <c r="AV208" s="4">
        <v>31</v>
      </c>
      <c r="AW208" s="4">
        <v>28</v>
      </c>
      <c r="AX208" s="4">
        <v>22</v>
      </c>
      <c r="AY208" s="4">
        <v>31</v>
      </c>
      <c r="AZ208" s="4">
        <v>26</v>
      </c>
      <c r="BA208" s="64">
        <f t="shared" si="28"/>
        <v>316</v>
      </c>
      <c r="BB208" s="4">
        <v>38889</v>
      </c>
      <c r="BC208" s="4">
        <v>3614</v>
      </c>
      <c r="BD208" s="4">
        <v>39602</v>
      </c>
      <c r="BE208" s="63">
        <f t="shared" si="29"/>
        <v>82105</v>
      </c>
      <c r="BF208" s="4" t="s">
        <v>12060</v>
      </c>
      <c r="BG208" s="4">
        <v>37279</v>
      </c>
      <c r="BH208" s="4">
        <v>275</v>
      </c>
      <c r="BI208" s="4">
        <v>157</v>
      </c>
      <c r="BJ208" s="63">
        <f t="shared" si="25"/>
        <v>37711</v>
      </c>
      <c r="BK208" s="4">
        <v>372</v>
      </c>
      <c r="BL208" s="4">
        <v>11586</v>
      </c>
      <c r="BM208" s="2" t="s">
        <v>12610</v>
      </c>
      <c r="BN208" s="70">
        <v>3570</v>
      </c>
      <c r="BO208" s="6">
        <v>142800</v>
      </c>
      <c r="BP208" t="s">
        <v>4046</v>
      </c>
      <c r="BR208" s="4"/>
      <c r="BS208" s="4"/>
      <c r="BZ208" s="4"/>
      <c r="CB208" s="76"/>
      <c r="CC208" s="60"/>
      <c r="CL208" s="63">
        <v>1</v>
      </c>
      <c r="CM208" s="4">
        <v>5</v>
      </c>
      <c r="CR208" s="4">
        <v>116675</v>
      </c>
      <c r="CS208" s="4">
        <v>27</v>
      </c>
      <c r="CT208" s="4">
        <v>275</v>
      </c>
      <c r="CU208" s="4" t="s">
        <v>11905</v>
      </c>
      <c r="CV208" s="4" t="s">
        <v>12152</v>
      </c>
      <c r="DK208" s="4">
        <v>3140</v>
      </c>
      <c r="DL208" s="4">
        <v>157</v>
      </c>
      <c r="DM208" s="4">
        <v>716</v>
      </c>
      <c r="DN208" s="4">
        <v>7169</v>
      </c>
      <c r="DO208" s="4">
        <v>796</v>
      </c>
      <c r="DP208" s="4">
        <v>1593</v>
      </c>
      <c r="DQ208" s="4">
        <v>1669</v>
      </c>
      <c r="DR208" s="4">
        <v>5008</v>
      </c>
      <c r="DS208" s="2" t="s">
        <v>12498</v>
      </c>
      <c r="DU208" s="4" t="s">
        <v>32512</v>
      </c>
      <c r="DV208" s="4"/>
      <c r="DW208" s="4"/>
    </row>
    <row r="209" spans="1:127">
      <c r="A209" s="61">
        <v>2904204</v>
      </c>
      <c r="B209" s="4" t="s">
        <v>4382</v>
      </c>
      <c r="D209" s="4" t="s">
        <v>4383</v>
      </c>
      <c r="E209" s="4" t="s">
        <v>3762</v>
      </c>
      <c r="F209" s="4" t="s">
        <v>15512</v>
      </c>
      <c r="G209" s="4" t="s">
        <v>12144</v>
      </c>
      <c r="H209" s="4" t="s">
        <v>17269</v>
      </c>
      <c r="I209" s="4" t="s">
        <v>4512</v>
      </c>
      <c r="J209" s="4" t="s">
        <v>4512</v>
      </c>
      <c r="L209" s="4" t="s">
        <v>4093</v>
      </c>
      <c r="M209" s="4" t="s">
        <v>12637</v>
      </c>
      <c r="N209" s="4" t="s">
        <v>12144</v>
      </c>
      <c r="O209" s="4"/>
      <c r="P209" s="4" t="s">
        <v>12144</v>
      </c>
      <c r="Q209" s="4"/>
      <c r="R209" s="4"/>
      <c r="S209" s="4"/>
      <c r="V209" s="4" t="s">
        <v>12144</v>
      </c>
      <c r="W209" s="4" t="s">
        <v>3806</v>
      </c>
      <c r="X209" s="4" t="s">
        <v>11911</v>
      </c>
      <c r="Y209" s="13" t="s">
        <v>12062</v>
      </c>
      <c r="Z209" s="4">
        <v>141</v>
      </c>
      <c r="AA209" s="4">
        <v>9</v>
      </c>
      <c r="AB209" s="4">
        <v>54</v>
      </c>
      <c r="AC209" s="4">
        <v>1</v>
      </c>
      <c r="AD209" s="4">
        <v>54</v>
      </c>
      <c r="AE209" s="9">
        <v>6</v>
      </c>
      <c r="AF209" s="4"/>
      <c r="AG209" s="4"/>
      <c r="AH209" s="4"/>
      <c r="AI209" s="4"/>
      <c r="AJ209" s="4"/>
      <c r="AK209" s="4"/>
      <c r="AL209" s="63">
        <f t="shared" si="27"/>
        <v>0</v>
      </c>
      <c r="AM209" s="63">
        <f t="shared" si="26"/>
        <v>0</v>
      </c>
      <c r="AN209" s="4">
        <v>13</v>
      </c>
      <c r="AO209" s="4">
        <v>2</v>
      </c>
      <c r="AP209" s="4"/>
      <c r="AQ209" s="4"/>
      <c r="AR209" s="4"/>
      <c r="AS209" s="4"/>
      <c r="AT209" s="4"/>
      <c r="AU209" s="4">
        <v>11</v>
      </c>
      <c r="AV209" s="4">
        <v>13</v>
      </c>
      <c r="AW209" s="4">
        <v>13</v>
      </c>
      <c r="AX209" s="4">
        <v>7</v>
      </c>
      <c r="AY209" s="4">
        <v>2</v>
      </c>
      <c r="AZ209" s="4"/>
      <c r="BA209" s="64">
        <f t="shared" si="28"/>
        <v>48</v>
      </c>
      <c r="BD209" s="4">
        <v>5988</v>
      </c>
      <c r="BE209" s="63">
        <f t="shared" si="29"/>
        <v>5988</v>
      </c>
      <c r="BF209" s="4" t="s">
        <v>11693</v>
      </c>
      <c r="BG209" s="4">
        <v>9206</v>
      </c>
      <c r="BH209" s="4">
        <v>129</v>
      </c>
      <c r="BI209" s="4"/>
      <c r="BJ209" s="63">
        <f t="shared" si="25"/>
        <v>9335</v>
      </c>
      <c r="BK209" s="4">
        <v>1806</v>
      </c>
      <c r="BL209" s="4">
        <v>21190</v>
      </c>
      <c r="BM209" t="s">
        <v>35862</v>
      </c>
      <c r="BO209" s="4"/>
      <c r="BP209" s="4"/>
      <c r="BR209" s="4"/>
      <c r="BS209" s="4"/>
      <c r="BZ209" s="4"/>
      <c r="CB209" s="76"/>
      <c r="CC209" s="60"/>
      <c r="CH209" s="4">
        <v>1</v>
      </c>
      <c r="CI209" s="4">
        <v>15</v>
      </c>
      <c r="CL209" s="63"/>
      <c r="CR209" s="58">
        <v>11855</v>
      </c>
      <c r="CS209" s="4">
        <v>644</v>
      </c>
      <c r="CT209" s="4">
        <v>129</v>
      </c>
      <c r="CU209" s="4" t="s">
        <v>11869</v>
      </c>
      <c r="CV209" s="4" t="s">
        <v>98</v>
      </c>
      <c r="DK209" s="4"/>
      <c r="DL209" s="4"/>
      <c r="DM209" s="4">
        <v>362</v>
      </c>
      <c r="DN209" s="4">
        <v>4118</v>
      </c>
      <c r="DO209" s="4">
        <v>1434</v>
      </c>
      <c r="DP209" s="4">
        <v>1916</v>
      </c>
      <c r="DS209" s="2" t="s">
        <v>12498</v>
      </c>
      <c r="DU209" s="84" t="s">
        <v>32507</v>
      </c>
      <c r="DV209" s="4" t="s">
        <v>32335</v>
      </c>
      <c r="DW209" s="4" t="s">
        <v>32350</v>
      </c>
    </row>
    <row r="210" spans="1:127">
      <c r="A210" s="61">
        <v>2904205</v>
      </c>
      <c r="B210" s="4" t="s">
        <v>4007</v>
      </c>
      <c r="D210" s="4" t="s">
        <v>3889</v>
      </c>
      <c r="E210" s="4" t="s">
        <v>3892</v>
      </c>
      <c r="F210" s="4" t="s">
        <v>3890</v>
      </c>
      <c r="G210" s="4" t="s">
        <v>12144</v>
      </c>
      <c r="H210" s="4" t="s">
        <v>17269</v>
      </c>
      <c r="I210" s="4" t="s">
        <v>3891</v>
      </c>
      <c r="J210" s="4" t="s">
        <v>3891</v>
      </c>
      <c r="L210" s="4" t="s">
        <v>4093</v>
      </c>
      <c r="M210" s="4" t="s">
        <v>3661</v>
      </c>
      <c r="N210" s="4" t="s">
        <v>12144</v>
      </c>
      <c r="O210" s="4"/>
      <c r="P210" s="4" t="s">
        <v>12746</v>
      </c>
      <c r="Q210" s="4"/>
      <c r="R210" s="4"/>
      <c r="S210" s="4"/>
      <c r="V210" s="4" t="s">
        <v>12746</v>
      </c>
      <c r="W210" s="4"/>
      <c r="X210" s="4" t="s">
        <v>11911</v>
      </c>
      <c r="Y210" s="13" t="s">
        <v>12074</v>
      </c>
      <c r="Z210" s="4">
        <v>312</v>
      </c>
      <c r="AA210" s="4">
        <v>8</v>
      </c>
      <c r="AB210" s="4">
        <v>48</v>
      </c>
      <c r="AC210" s="4">
        <v>1</v>
      </c>
      <c r="AD210" s="4">
        <v>48</v>
      </c>
      <c r="AE210" s="9">
        <v>6</v>
      </c>
      <c r="AF210" s="4"/>
      <c r="AG210" s="4"/>
      <c r="AH210" s="4">
        <v>1</v>
      </c>
      <c r="AI210" s="4"/>
      <c r="AJ210" s="4"/>
      <c r="AK210" s="4"/>
      <c r="AL210" s="63">
        <f t="shared" si="27"/>
        <v>1</v>
      </c>
      <c r="AM210" s="63">
        <f t="shared" si="26"/>
        <v>0</v>
      </c>
      <c r="AN210" s="4">
        <v>6</v>
      </c>
      <c r="AO210" s="4">
        <v>3</v>
      </c>
      <c r="AP210" s="4">
        <v>3</v>
      </c>
      <c r="AQ210" s="4">
        <v>3</v>
      </c>
      <c r="AR210" s="4">
        <v>3</v>
      </c>
      <c r="AS210" s="4">
        <v>4</v>
      </c>
      <c r="AT210" s="4">
        <v>6</v>
      </c>
      <c r="AU210" s="4">
        <v>7</v>
      </c>
      <c r="AV210" s="4">
        <v>7</v>
      </c>
      <c r="AW210" s="4">
        <v>7</v>
      </c>
      <c r="AX210" s="4">
        <v>4</v>
      </c>
      <c r="AY210" s="4">
        <v>3</v>
      </c>
      <c r="AZ210" s="4">
        <v>3</v>
      </c>
      <c r="BA210" s="64">
        <f t="shared" si="28"/>
        <v>53</v>
      </c>
      <c r="BB210" s="4">
        <v>5842</v>
      </c>
      <c r="BD210" s="4">
        <v>7045</v>
      </c>
      <c r="BE210" s="63">
        <f t="shared" si="29"/>
        <v>12887</v>
      </c>
      <c r="BF210" s="4" t="s">
        <v>12060</v>
      </c>
      <c r="BG210" s="4">
        <v>2337</v>
      </c>
      <c r="BI210" s="4"/>
      <c r="BJ210" s="63">
        <f t="shared" si="25"/>
        <v>2337</v>
      </c>
      <c r="BK210" s="4">
        <v>700</v>
      </c>
      <c r="BL210" s="4">
        <v>22797</v>
      </c>
      <c r="BM210" s="2" t="s">
        <v>12374</v>
      </c>
      <c r="BO210" s="4"/>
      <c r="BP210" s="4"/>
      <c r="BR210" s="4"/>
      <c r="BS210" s="4"/>
      <c r="BZ210" s="4"/>
      <c r="CB210" s="76"/>
      <c r="CC210" s="60"/>
      <c r="CL210" s="63"/>
      <c r="CR210" s="4">
        <v>20460</v>
      </c>
      <c r="DK210" s="4"/>
      <c r="DL210" s="4"/>
      <c r="DM210" s="4">
        <v>130</v>
      </c>
      <c r="DN210" s="4">
        <v>2028</v>
      </c>
      <c r="DO210" s="4">
        <v>250</v>
      </c>
      <c r="DP210" s="4">
        <v>20</v>
      </c>
      <c r="DS210" s="2" t="s">
        <v>12498</v>
      </c>
      <c r="DU210" s="4"/>
      <c r="DV210" s="4"/>
      <c r="DW210" s="4" t="s">
        <v>32691</v>
      </c>
    </row>
    <row r="211" spans="1:127">
      <c r="A211" s="61">
        <v>2904206</v>
      </c>
      <c r="B211" s="4" t="s">
        <v>1112</v>
      </c>
      <c r="D211" s="4" t="s">
        <v>3773</v>
      </c>
      <c r="E211" s="4" t="s">
        <v>3775</v>
      </c>
      <c r="F211" s="4" t="s">
        <v>3774</v>
      </c>
      <c r="G211" s="4" t="s">
        <v>12746</v>
      </c>
      <c r="H211" s="4" t="s">
        <v>17269</v>
      </c>
      <c r="I211" s="4" t="s">
        <v>3891</v>
      </c>
      <c r="J211" s="4" t="s">
        <v>3891</v>
      </c>
      <c r="L211" s="4" t="s">
        <v>4093</v>
      </c>
      <c r="M211" s="4" t="s">
        <v>12637</v>
      </c>
      <c r="N211" s="4" t="s">
        <v>12144</v>
      </c>
      <c r="O211" s="4"/>
      <c r="P211" s="4" t="s">
        <v>12746</v>
      </c>
      <c r="Q211" s="4"/>
      <c r="R211" s="4"/>
      <c r="S211" s="4"/>
      <c r="V211" s="4" t="s">
        <v>12746</v>
      </c>
      <c r="W211" s="4"/>
      <c r="X211" s="4" t="s">
        <v>11911</v>
      </c>
      <c r="Y211" s="13" t="s">
        <v>12983</v>
      </c>
      <c r="Z211" s="4">
        <v>302</v>
      </c>
      <c r="AA211" s="4">
        <v>9</v>
      </c>
      <c r="AB211" s="4">
        <v>48</v>
      </c>
      <c r="AC211" s="4">
        <v>1</v>
      </c>
      <c r="AD211" s="4">
        <v>48</v>
      </c>
      <c r="AE211" s="9">
        <v>5.5</v>
      </c>
      <c r="AF211" s="4">
        <v>1</v>
      </c>
      <c r="AG211" s="4"/>
      <c r="AH211" s="4"/>
      <c r="AI211" s="4"/>
      <c r="AJ211" s="4"/>
      <c r="AK211" s="4">
        <v>1</v>
      </c>
      <c r="AL211" s="63">
        <f t="shared" si="27"/>
        <v>0</v>
      </c>
      <c r="AM211" s="63">
        <f t="shared" si="26"/>
        <v>1</v>
      </c>
      <c r="AN211" s="4">
        <v>6</v>
      </c>
      <c r="AO211" s="4">
        <v>6</v>
      </c>
      <c r="AP211" s="4">
        <v>6</v>
      </c>
      <c r="AQ211" s="4">
        <v>6</v>
      </c>
      <c r="AR211" s="4">
        <v>6</v>
      </c>
      <c r="AS211" s="4">
        <v>12</v>
      </c>
      <c r="AT211" s="4">
        <v>12</v>
      </c>
      <c r="AU211" s="4">
        <v>12</v>
      </c>
      <c r="AV211" s="4">
        <v>12</v>
      </c>
      <c r="AW211" s="4">
        <v>12</v>
      </c>
      <c r="AX211" s="4">
        <v>6</v>
      </c>
      <c r="AY211" s="4">
        <v>6</v>
      </c>
      <c r="AZ211" s="4">
        <v>6</v>
      </c>
      <c r="BA211" s="64">
        <f t="shared" si="28"/>
        <v>102</v>
      </c>
      <c r="BC211" s="4">
        <v>780</v>
      </c>
      <c r="BD211" s="4">
        <v>14040</v>
      </c>
      <c r="BE211" s="63">
        <f t="shared" si="29"/>
        <v>14820</v>
      </c>
      <c r="BF211" s="4" t="s">
        <v>12060</v>
      </c>
      <c r="BG211" s="4">
        <v>5120</v>
      </c>
      <c r="BH211" s="4">
        <v>180</v>
      </c>
      <c r="BI211" s="4">
        <v>300</v>
      </c>
      <c r="BJ211" s="63">
        <f t="shared" si="25"/>
        <v>5600</v>
      </c>
      <c r="BK211" s="4">
        <v>1320</v>
      </c>
      <c r="BL211" s="4">
        <v>24000</v>
      </c>
      <c r="BM211" s="2" t="s">
        <v>12005</v>
      </c>
      <c r="BO211" s="4"/>
      <c r="BP211" s="4"/>
      <c r="BR211" s="4"/>
      <c r="BS211" s="4"/>
      <c r="BZ211" s="4"/>
      <c r="CB211" s="76"/>
      <c r="CC211" s="60"/>
      <c r="CL211" s="63">
        <v>3</v>
      </c>
      <c r="CM211" s="4">
        <v>26</v>
      </c>
      <c r="CR211" s="4">
        <v>18400</v>
      </c>
      <c r="CS211" s="4">
        <v>6</v>
      </c>
      <c r="CT211" s="4">
        <v>90</v>
      </c>
      <c r="CU211" s="4" t="s">
        <v>11905</v>
      </c>
      <c r="CV211" s="4" t="s">
        <v>12152</v>
      </c>
      <c r="CW211" s="4">
        <v>11</v>
      </c>
      <c r="CX211" s="4">
        <v>90</v>
      </c>
      <c r="CY211" s="4" t="s">
        <v>11986</v>
      </c>
      <c r="CZ211" s="4" t="s">
        <v>12328</v>
      </c>
      <c r="DK211" s="4">
        <v>6000</v>
      </c>
      <c r="DL211" s="4">
        <v>300</v>
      </c>
      <c r="DM211" s="4">
        <v>175</v>
      </c>
      <c r="DN211" s="4">
        <v>2800</v>
      </c>
      <c r="DO211" s="4">
        <v>1600</v>
      </c>
      <c r="DP211" s="4">
        <v>2000</v>
      </c>
      <c r="DS211" s="2" t="s">
        <v>12498</v>
      </c>
      <c r="DU211" s="4"/>
      <c r="DV211" s="4"/>
      <c r="DW211" s="4"/>
    </row>
    <row r="212" spans="1:127">
      <c r="A212" s="61">
        <v>2904207</v>
      </c>
      <c r="B212" s="4" t="s">
        <v>3926</v>
      </c>
      <c r="D212" s="4" t="s">
        <v>3927</v>
      </c>
      <c r="E212" s="4" t="s">
        <v>4025</v>
      </c>
      <c r="G212" s="4" t="s">
        <v>12144</v>
      </c>
      <c r="H212" s="4" t="s">
        <v>17512</v>
      </c>
      <c r="I212" s="4" t="s">
        <v>768</v>
      </c>
      <c r="J212" s="4" t="s">
        <v>768</v>
      </c>
      <c r="L212" s="4" t="s">
        <v>767</v>
      </c>
      <c r="M212" s="4"/>
      <c r="N212" s="4" t="s">
        <v>12144</v>
      </c>
      <c r="O212" s="4"/>
      <c r="P212" s="4" t="s">
        <v>12746</v>
      </c>
      <c r="Q212" s="4"/>
      <c r="R212" s="4"/>
      <c r="S212" s="4"/>
      <c r="V212" s="4" t="s">
        <v>12746</v>
      </c>
      <c r="W212" s="4"/>
      <c r="X212" s="4" t="s">
        <v>4167</v>
      </c>
      <c r="Y212" s="13" t="s">
        <v>4168</v>
      </c>
      <c r="Z212" s="4">
        <v>307</v>
      </c>
      <c r="AA212" s="4">
        <v>8</v>
      </c>
      <c r="AB212" s="4">
        <v>44</v>
      </c>
      <c r="AC212" s="4">
        <v>1</v>
      </c>
      <c r="AD212" s="4">
        <v>44</v>
      </c>
      <c r="AE212" s="9">
        <v>5.5</v>
      </c>
      <c r="AF212" s="4"/>
      <c r="AG212" s="4"/>
      <c r="AH212" s="4">
        <v>3</v>
      </c>
      <c r="AI212" s="4"/>
      <c r="AJ212" s="4">
        <v>10</v>
      </c>
      <c r="AK212" s="4">
        <v>1</v>
      </c>
      <c r="AL212" s="63">
        <f t="shared" si="27"/>
        <v>13</v>
      </c>
      <c r="AM212" s="63">
        <f t="shared" si="26"/>
        <v>1</v>
      </c>
      <c r="AN212" s="4">
        <v>44</v>
      </c>
      <c r="AO212" s="4">
        <v>23</v>
      </c>
      <c r="AP212" s="4">
        <v>30</v>
      </c>
      <c r="AQ212" s="4">
        <v>36</v>
      </c>
      <c r="AR212" s="4">
        <v>41</v>
      </c>
      <c r="AS212" s="4">
        <v>31</v>
      </c>
      <c r="AT212" s="4">
        <v>34</v>
      </c>
      <c r="AU212" s="4">
        <v>16</v>
      </c>
      <c r="AV212" s="4">
        <v>19</v>
      </c>
      <c r="AW212" s="4">
        <v>13</v>
      </c>
      <c r="AX212" s="4">
        <v>13</v>
      </c>
      <c r="AY212" s="4">
        <v>20</v>
      </c>
      <c r="AZ212" s="4">
        <v>12</v>
      </c>
      <c r="BA212" s="64">
        <f t="shared" si="28"/>
        <v>288</v>
      </c>
      <c r="BB212" s="4">
        <v>10660</v>
      </c>
      <c r="BC212" s="4">
        <v>14432</v>
      </c>
      <c r="BD212" s="4">
        <v>24500</v>
      </c>
      <c r="BE212" s="63">
        <f t="shared" si="29"/>
        <v>49592</v>
      </c>
      <c r="BG212" s="4">
        <v>59428</v>
      </c>
      <c r="BH212" s="4">
        <v>1793</v>
      </c>
      <c r="BI212" s="4">
        <v>1899</v>
      </c>
      <c r="BJ212" s="63">
        <f t="shared" si="25"/>
        <v>63120</v>
      </c>
      <c r="BK212" s="4">
        <v>10000</v>
      </c>
      <c r="BL212" s="4">
        <v>91853</v>
      </c>
      <c r="BM212" s="4" t="s">
        <v>12005</v>
      </c>
      <c r="BN212" s="4">
        <v>6500</v>
      </c>
      <c r="BO212" s="4">
        <v>30514</v>
      </c>
      <c r="BP212" s="4" t="s">
        <v>12539</v>
      </c>
      <c r="BQ212" s="4">
        <v>1359</v>
      </c>
      <c r="BR212" s="4">
        <v>55022</v>
      </c>
      <c r="BS212" s="4" t="s">
        <v>12000</v>
      </c>
      <c r="BZ212" s="4"/>
      <c r="CB212" s="76"/>
      <c r="CC212" s="60">
        <v>177389</v>
      </c>
      <c r="CL212" s="4">
        <v>7</v>
      </c>
      <c r="CM212" s="4">
        <v>78</v>
      </c>
      <c r="CR212" s="4">
        <v>114269</v>
      </c>
      <c r="CS212" s="4">
        <v>14</v>
      </c>
      <c r="CT212" s="4">
        <v>166</v>
      </c>
      <c r="CU212" s="4" t="s">
        <v>11905</v>
      </c>
      <c r="CV212" s="4" t="s">
        <v>12152</v>
      </c>
      <c r="CW212" s="4">
        <v>232</v>
      </c>
      <c r="CX212" s="4">
        <v>1627</v>
      </c>
      <c r="CY212" s="4" t="s">
        <v>11986</v>
      </c>
      <c r="CZ212" s="4" t="s">
        <v>12328</v>
      </c>
      <c r="DK212" s="4">
        <v>48893</v>
      </c>
      <c r="DL212" s="4">
        <v>1899</v>
      </c>
      <c r="DM212" s="4">
        <v>3000</v>
      </c>
      <c r="DN212" s="4">
        <v>35000</v>
      </c>
      <c r="DO212" s="4">
        <v>13414</v>
      </c>
      <c r="DP212" s="4">
        <v>19014</v>
      </c>
      <c r="DS212" s="2" t="s">
        <v>12498</v>
      </c>
      <c r="DU212" s="4" t="s">
        <v>32692</v>
      </c>
      <c r="DV212" s="4" t="s">
        <v>32693</v>
      </c>
      <c r="DW212" s="4"/>
    </row>
    <row r="213" spans="1:127">
      <c r="A213" s="61">
        <v>2904208</v>
      </c>
      <c r="B213" s="4" t="s">
        <v>3803</v>
      </c>
      <c r="D213" s="4" t="s">
        <v>3925</v>
      </c>
      <c r="E213" s="4" t="s">
        <v>3805</v>
      </c>
      <c r="F213" s="4" t="s">
        <v>4036</v>
      </c>
      <c r="G213" s="4" t="s">
        <v>12746</v>
      </c>
      <c r="H213" s="4" t="s">
        <v>17512</v>
      </c>
      <c r="I213" s="4" t="s">
        <v>258</v>
      </c>
      <c r="J213" s="4" t="s">
        <v>259</v>
      </c>
      <c r="L213" s="4" t="s">
        <v>767</v>
      </c>
      <c r="M213" s="4" t="s">
        <v>12637</v>
      </c>
      <c r="N213" s="4" t="s">
        <v>12144</v>
      </c>
      <c r="O213" s="4"/>
      <c r="P213" s="4" t="s">
        <v>12746</v>
      </c>
      <c r="Q213" s="4"/>
      <c r="R213" s="4"/>
      <c r="S213" s="4"/>
      <c r="V213" s="4" t="s">
        <v>12746</v>
      </c>
      <c r="W213" s="4"/>
      <c r="X213" s="4" t="s">
        <v>11911</v>
      </c>
      <c r="Y213" s="13" t="s">
        <v>12062</v>
      </c>
      <c r="Z213" s="4">
        <v>308</v>
      </c>
      <c r="AA213" s="4">
        <v>8</v>
      </c>
      <c r="AB213" s="4">
        <v>46</v>
      </c>
      <c r="AC213" s="4">
        <v>1</v>
      </c>
      <c r="AD213" s="4">
        <v>46</v>
      </c>
      <c r="AE213" s="9">
        <v>5.5</v>
      </c>
      <c r="AF213" s="4">
        <v>2</v>
      </c>
      <c r="AG213" s="4"/>
      <c r="AH213" s="4"/>
      <c r="AI213" s="4"/>
      <c r="AJ213" s="4"/>
      <c r="AK213" s="4"/>
      <c r="AL213" s="63">
        <f t="shared" si="27"/>
        <v>0</v>
      </c>
      <c r="AM213" s="63">
        <f t="shared" si="26"/>
        <v>0</v>
      </c>
      <c r="AN213" s="4">
        <v>6</v>
      </c>
      <c r="AO213" s="4">
        <v>6</v>
      </c>
      <c r="AP213" s="4">
        <v>6</v>
      </c>
      <c r="AQ213" s="4">
        <v>6</v>
      </c>
      <c r="AR213" s="4">
        <v>6</v>
      </c>
      <c r="AS213" s="4">
        <v>6</v>
      </c>
      <c r="AT213" s="4">
        <v>6</v>
      </c>
      <c r="AU213" s="4">
        <v>6</v>
      </c>
      <c r="AV213" s="4">
        <v>6</v>
      </c>
      <c r="AW213" s="4">
        <v>6</v>
      </c>
      <c r="AX213" s="4">
        <v>6</v>
      </c>
      <c r="AY213" s="4">
        <v>6</v>
      </c>
      <c r="AZ213" s="4">
        <v>6</v>
      </c>
      <c r="BA213" s="64">
        <f t="shared" si="28"/>
        <v>72</v>
      </c>
      <c r="BD213" s="4">
        <v>7040</v>
      </c>
      <c r="BE213" s="63">
        <f t="shared" si="29"/>
        <v>7040</v>
      </c>
      <c r="BF213" s="4" t="s">
        <v>11693</v>
      </c>
      <c r="BG213" s="4">
        <v>12000</v>
      </c>
      <c r="BH213" s="4">
        <v>140</v>
      </c>
      <c r="BI213" s="4">
        <v>300</v>
      </c>
      <c r="BJ213" s="63">
        <f t="shared" si="25"/>
        <v>12440</v>
      </c>
      <c r="BK213" s="4">
        <v>5236</v>
      </c>
      <c r="BL213" s="4">
        <v>28000</v>
      </c>
      <c r="BM213" s="4" t="s">
        <v>12005</v>
      </c>
      <c r="BO213" s="4"/>
      <c r="BP213" s="4"/>
      <c r="BR213" s="4"/>
      <c r="BS213" s="4"/>
      <c r="BY213" s="2"/>
      <c r="BZ213" s="4"/>
      <c r="CB213" s="76"/>
      <c r="CC213" s="60">
        <v>28000</v>
      </c>
      <c r="CL213" s="4">
        <v>1</v>
      </c>
      <c r="CM213" s="4">
        <v>10</v>
      </c>
      <c r="CR213" s="4">
        <v>15560</v>
      </c>
      <c r="CS213" s="4">
        <v>20</v>
      </c>
      <c r="CT213" s="4">
        <v>140</v>
      </c>
      <c r="CU213" s="4" t="s">
        <v>11986</v>
      </c>
      <c r="CV213" s="4" t="s">
        <v>12328</v>
      </c>
      <c r="DK213" s="4"/>
      <c r="DL213" s="4">
        <v>300</v>
      </c>
      <c r="DM213" s="4">
        <v>539</v>
      </c>
      <c r="DN213" s="4">
        <v>6500</v>
      </c>
      <c r="DO213" s="4">
        <v>4312</v>
      </c>
      <c r="DP213" s="4">
        <v>5500</v>
      </c>
      <c r="DS213" s="2" t="s">
        <v>12498</v>
      </c>
      <c r="DU213" s="4"/>
      <c r="DV213" s="4"/>
      <c r="DW213" s="4"/>
    </row>
    <row r="214" spans="1:127">
      <c r="A214" s="61">
        <v>2904209</v>
      </c>
      <c r="B214" s="4" t="s">
        <v>3342</v>
      </c>
      <c r="D214" s="4" t="s">
        <v>2997</v>
      </c>
      <c r="E214" s="4" t="s">
        <v>2881</v>
      </c>
      <c r="G214" s="4" t="s">
        <v>12144</v>
      </c>
      <c r="H214" s="4" t="s">
        <v>17512</v>
      </c>
      <c r="I214" s="4" t="s">
        <v>12212</v>
      </c>
      <c r="J214" s="4" t="s">
        <v>12212</v>
      </c>
      <c r="L214" s="4" t="s">
        <v>767</v>
      </c>
      <c r="M214" s="4"/>
      <c r="N214" s="4" t="s">
        <v>12144</v>
      </c>
      <c r="O214" s="4"/>
      <c r="P214" s="4" t="s">
        <v>12746</v>
      </c>
      <c r="Q214" s="4"/>
      <c r="R214" s="4"/>
      <c r="S214" s="4"/>
      <c r="V214" s="4" t="s">
        <v>12746</v>
      </c>
      <c r="W214" s="4"/>
      <c r="X214" s="4" t="s">
        <v>12050</v>
      </c>
      <c r="Y214" s="13" t="s">
        <v>11749</v>
      </c>
      <c r="Z214" s="4">
        <v>308</v>
      </c>
      <c r="AA214" s="4">
        <v>8</v>
      </c>
      <c r="AB214" s="4">
        <v>48</v>
      </c>
      <c r="AC214" s="4">
        <v>1</v>
      </c>
      <c r="AD214" s="4">
        <v>48</v>
      </c>
      <c r="AE214" s="9">
        <v>6</v>
      </c>
      <c r="AF214" s="4"/>
      <c r="AG214" s="4"/>
      <c r="AH214" s="4"/>
      <c r="AI214" s="4"/>
      <c r="AJ214" s="4">
        <v>5</v>
      </c>
      <c r="AK214" s="4"/>
      <c r="AL214" s="63">
        <f t="shared" si="27"/>
        <v>5</v>
      </c>
      <c r="AM214" s="63">
        <f t="shared" si="26"/>
        <v>0</v>
      </c>
      <c r="AN214" s="4">
        <v>75</v>
      </c>
      <c r="AO214" s="4">
        <v>15</v>
      </c>
      <c r="AP214" s="4">
        <v>15</v>
      </c>
      <c r="AQ214" s="4">
        <v>17</v>
      </c>
      <c r="AR214" s="4">
        <v>75</v>
      </c>
      <c r="AS214" s="4">
        <v>75</v>
      </c>
      <c r="AT214" s="4">
        <v>75</v>
      </c>
      <c r="AU214" s="4">
        <v>75</v>
      </c>
      <c r="AV214" s="4">
        <v>75</v>
      </c>
      <c r="AW214" s="4">
        <v>75</v>
      </c>
      <c r="AX214" s="4">
        <v>75</v>
      </c>
      <c r="AY214" s="4">
        <v>75</v>
      </c>
      <c r="AZ214" s="4">
        <v>75</v>
      </c>
      <c r="BA214" s="64">
        <f t="shared" si="28"/>
        <v>722</v>
      </c>
      <c r="BC214" s="4">
        <v>10140</v>
      </c>
      <c r="BD214" s="4">
        <v>40235</v>
      </c>
      <c r="BE214" s="63">
        <f t="shared" si="29"/>
        <v>50375</v>
      </c>
      <c r="BG214" s="4">
        <v>93250</v>
      </c>
      <c r="BH214" s="4">
        <v>150</v>
      </c>
      <c r="BI214" s="4"/>
      <c r="BJ214" s="63">
        <f t="shared" si="25"/>
        <v>93400</v>
      </c>
      <c r="BK214" s="4"/>
      <c r="BL214" s="4">
        <v>168132</v>
      </c>
      <c r="BM214" s="4" t="s">
        <v>3002</v>
      </c>
      <c r="BO214" s="4"/>
      <c r="BP214" s="4"/>
      <c r="BR214" s="4"/>
      <c r="BS214" s="4"/>
      <c r="BZ214" s="4"/>
      <c r="CB214" s="76"/>
      <c r="CC214" s="60"/>
      <c r="CH214" s="4">
        <v>4</v>
      </c>
      <c r="CI214" s="4">
        <v>10</v>
      </c>
      <c r="CR214" s="4">
        <v>74732</v>
      </c>
      <c r="CS214" s="4">
        <v>833</v>
      </c>
      <c r="CT214" s="4">
        <v>150</v>
      </c>
      <c r="CU214" s="4" t="s">
        <v>11869</v>
      </c>
      <c r="CV214" s="4" t="s">
        <v>13092</v>
      </c>
      <c r="DK214" s="4"/>
      <c r="DL214" s="4"/>
      <c r="DM214" s="4">
        <v>6666</v>
      </c>
      <c r="DN214" s="4">
        <v>60000</v>
      </c>
      <c r="DO214" s="4">
        <v>15000</v>
      </c>
      <c r="DP214" s="4">
        <v>30000</v>
      </c>
      <c r="DS214" s="2" t="s">
        <v>12498</v>
      </c>
      <c r="DU214" s="4" t="s">
        <v>32694</v>
      </c>
      <c r="DV214" s="4"/>
      <c r="DW214" s="4"/>
    </row>
    <row r="215" spans="1:127">
      <c r="A215" s="61">
        <v>2904210</v>
      </c>
      <c r="B215" s="4" t="s">
        <v>3694</v>
      </c>
      <c r="D215" s="4" t="s">
        <v>3580</v>
      </c>
      <c r="E215" s="4" t="s">
        <v>3577</v>
      </c>
      <c r="G215" s="4" t="s">
        <v>12144</v>
      </c>
      <c r="H215" s="4" t="s">
        <v>17512</v>
      </c>
      <c r="I215" s="4" t="s">
        <v>12212</v>
      </c>
      <c r="J215" s="4" t="s">
        <v>12212</v>
      </c>
      <c r="L215" s="4" t="s">
        <v>767</v>
      </c>
      <c r="M215" s="4" t="s">
        <v>3809</v>
      </c>
      <c r="N215" s="4" t="s">
        <v>12144</v>
      </c>
      <c r="O215" s="4"/>
      <c r="P215" s="4" t="s">
        <v>12746</v>
      </c>
      <c r="Q215" s="4" t="s">
        <v>12144</v>
      </c>
      <c r="R215" s="4"/>
      <c r="S215" s="4" t="s">
        <v>12144</v>
      </c>
      <c r="U215" s="4" t="s">
        <v>3693</v>
      </c>
      <c r="V215" s="4" t="s">
        <v>12746</v>
      </c>
      <c r="W215" s="4"/>
      <c r="X215" s="4" t="s">
        <v>4177</v>
      </c>
      <c r="Y215" s="13" t="s">
        <v>12062</v>
      </c>
      <c r="Z215" s="4">
        <v>90</v>
      </c>
      <c r="AA215" s="4">
        <v>7</v>
      </c>
      <c r="AB215" s="4">
        <v>40</v>
      </c>
      <c r="AC215" s="4">
        <v>1</v>
      </c>
      <c r="AD215" s="4">
        <v>40</v>
      </c>
      <c r="AE215" s="9">
        <v>6</v>
      </c>
      <c r="AF215" s="4"/>
      <c r="AG215" s="4"/>
      <c r="AH215" s="4">
        <v>1</v>
      </c>
      <c r="AI215" s="4"/>
      <c r="AJ215" s="4"/>
      <c r="AK215" s="4"/>
      <c r="AL215" s="63">
        <f t="shared" si="27"/>
        <v>1</v>
      </c>
      <c r="AM215" s="63">
        <f t="shared" si="26"/>
        <v>0</v>
      </c>
      <c r="AN215" s="4">
        <v>3</v>
      </c>
      <c r="AO215" s="4"/>
      <c r="AP215" s="4"/>
      <c r="AQ215" s="4"/>
      <c r="AR215" s="4"/>
      <c r="AS215" s="4"/>
      <c r="AT215" s="4"/>
      <c r="AU215" s="4"/>
      <c r="AV215" s="4"/>
      <c r="AW215" s="4">
        <v>3</v>
      </c>
      <c r="AX215" s="4">
        <v>3</v>
      </c>
      <c r="AY215" s="4">
        <v>3</v>
      </c>
      <c r="AZ215" s="4">
        <v>3</v>
      </c>
      <c r="BA215" s="64">
        <f t="shared" si="28"/>
        <v>12</v>
      </c>
      <c r="BB215" s="4">
        <v>500</v>
      </c>
      <c r="BD215" s="4">
        <v>2032</v>
      </c>
      <c r="BE215" s="63">
        <f t="shared" si="29"/>
        <v>2532</v>
      </c>
      <c r="BG215" s="4">
        <v>1910</v>
      </c>
      <c r="BI215" s="4">
        <v>64</v>
      </c>
      <c r="BJ215" s="63">
        <f t="shared" si="25"/>
        <v>1974</v>
      </c>
      <c r="BK215" s="4"/>
      <c r="BL215" s="4">
        <v>5597</v>
      </c>
      <c r="BM215" s="4" t="s">
        <v>5591</v>
      </c>
      <c r="BO215" s="4"/>
      <c r="BP215" s="4"/>
      <c r="BR215" s="4"/>
      <c r="BS215" s="4"/>
      <c r="BZ215" s="4"/>
      <c r="CB215" s="76"/>
      <c r="CC215" s="60"/>
      <c r="CL215" s="4">
        <v>1</v>
      </c>
      <c r="CM215" s="4">
        <v>11</v>
      </c>
      <c r="CR215" s="4">
        <v>3623</v>
      </c>
      <c r="DK215" s="4">
        <v>1300</v>
      </c>
      <c r="DL215" s="4">
        <v>64</v>
      </c>
      <c r="DM215" s="4">
        <v>100</v>
      </c>
      <c r="DN215" s="4">
        <v>1000</v>
      </c>
      <c r="DO215" s="4">
        <v>300</v>
      </c>
      <c r="DP215" s="4">
        <v>910</v>
      </c>
      <c r="DS215" s="2" t="s">
        <v>12498</v>
      </c>
      <c r="DU215" s="4" t="s">
        <v>32695</v>
      </c>
      <c r="DV215" s="4"/>
      <c r="DW215" s="4"/>
    </row>
    <row r="216" spans="1:127">
      <c r="A216" s="61">
        <v>2904211</v>
      </c>
      <c r="B216" s="4" t="s">
        <v>3695</v>
      </c>
      <c r="D216" s="4" t="s">
        <v>3696</v>
      </c>
      <c r="E216" s="4" t="s">
        <v>3697</v>
      </c>
      <c r="F216" s="4" t="s">
        <v>3696</v>
      </c>
      <c r="G216" s="4" t="s">
        <v>12144</v>
      </c>
      <c r="H216" s="4" t="s">
        <v>17512</v>
      </c>
      <c r="I216" s="4" t="s">
        <v>12212</v>
      </c>
      <c r="J216" s="4" t="s">
        <v>12212</v>
      </c>
      <c r="L216" s="4" t="s">
        <v>767</v>
      </c>
      <c r="M216" s="4"/>
      <c r="N216" s="4" t="s">
        <v>12144</v>
      </c>
      <c r="O216" s="4"/>
      <c r="P216" s="4" t="s">
        <v>12144</v>
      </c>
      <c r="Q216" s="4"/>
      <c r="R216" s="4"/>
      <c r="S216" s="4"/>
      <c r="V216" s="4" t="s">
        <v>12746</v>
      </c>
      <c r="W216" s="4"/>
      <c r="X216" s="4" t="s">
        <v>12577</v>
      </c>
      <c r="Y216" s="13" t="s">
        <v>8991</v>
      </c>
      <c r="Z216" s="4">
        <v>306</v>
      </c>
      <c r="AA216" s="4">
        <v>11</v>
      </c>
      <c r="AB216" s="4">
        <v>66</v>
      </c>
      <c r="AC216" s="4">
        <v>1</v>
      </c>
      <c r="AD216" s="4">
        <v>60</v>
      </c>
      <c r="AE216" s="9">
        <v>6</v>
      </c>
      <c r="AF216" s="4"/>
      <c r="AG216" s="4"/>
      <c r="AH216" s="4">
        <v>4</v>
      </c>
      <c r="AI216" s="4"/>
      <c r="AJ216" s="4">
        <v>4</v>
      </c>
      <c r="AK216" s="4"/>
      <c r="AL216" s="63">
        <f t="shared" si="27"/>
        <v>8</v>
      </c>
      <c r="AM216" s="63">
        <f t="shared" si="26"/>
        <v>0</v>
      </c>
      <c r="AN216" s="4">
        <v>27</v>
      </c>
      <c r="AO216" s="4">
        <v>22</v>
      </c>
      <c r="AP216" s="4">
        <v>29</v>
      </c>
      <c r="AQ216" s="4">
        <v>30</v>
      </c>
      <c r="AR216" s="4">
        <v>31</v>
      </c>
      <c r="AS216" s="4">
        <v>18</v>
      </c>
      <c r="AT216" s="4">
        <v>21</v>
      </c>
      <c r="AU216" s="4">
        <v>20</v>
      </c>
      <c r="AV216" s="4">
        <v>22</v>
      </c>
      <c r="AW216" s="4">
        <v>32</v>
      </c>
      <c r="AX216" s="4">
        <v>31</v>
      </c>
      <c r="AY216" s="4">
        <v>24</v>
      </c>
      <c r="AZ216" s="4">
        <v>27</v>
      </c>
      <c r="BA216" s="64">
        <f t="shared" si="28"/>
        <v>307</v>
      </c>
      <c r="BB216" s="4">
        <v>20600</v>
      </c>
      <c r="BC216" s="4">
        <v>11500</v>
      </c>
      <c r="BD216" s="4">
        <v>34406</v>
      </c>
      <c r="BE216" s="63">
        <f t="shared" si="29"/>
        <v>66506</v>
      </c>
      <c r="BF216" s="4" t="s">
        <v>11693</v>
      </c>
      <c r="BG216" s="4">
        <v>263127</v>
      </c>
      <c r="BH216" s="4">
        <v>300</v>
      </c>
      <c r="BI216" s="4">
        <v>3883</v>
      </c>
      <c r="BJ216" s="63">
        <f t="shared" si="25"/>
        <v>267310</v>
      </c>
      <c r="BK216" s="4">
        <v>63874</v>
      </c>
      <c r="BL216" s="4">
        <v>383244</v>
      </c>
      <c r="BM216" s="4" t="s">
        <v>4059</v>
      </c>
      <c r="BO216" s="4"/>
      <c r="BP216" s="4"/>
      <c r="BR216" s="4"/>
      <c r="BS216" s="4"/>
      <c r="BZ216" s="4"/>
      <c r="CB216" s="76"/>
      <c r="CC216" s="60"/>
      <c r="CH216" s="4">
        <v>1</v>
      </c>
      <c r="CI216" s="4">
        <v>3</v>
      </c>
      <c r="CL216" s="4">
        <v>18</v>
      </c>
      <c r="CM216" s="4">
        <v>417</v>
      </c>
      <c r="CR216" s="4">
        <v>115934</v>
      </c>
      <c r="CS216" s="4">
        <v>40</v>
      </c>
      <c r="CT216" s="4">
        <v>300</v>
      </c>
      <c r="CU216" s="4" t="s">
        <v>11986</v>
      </c>
      <c r="CV216" s="4" t="s">
        <v>12328</v>
      </c>
      <c r="DK216" s="4">
        <v>143810</v>
      </c>
      <c r="DL216" s="4">
        <v>3883</v>
      </c>
      <c r="DM216" s="4">
        <v>1111</v>
      </c>
      <c r="DN216" s="4">
        <v>100000</v>
      </c>
      <c r="DO216" s="4">
        <v>60000</v>
      </c>
      <c r="DP216" s="4">
        <v>120000</v>
      </c>
      <c r="DQ216" s="4">
        <v>14370</v>
      </c>
      <c r="DR216" s="4">
        <v>43127</v>
      </c>
      <c r="DS216" s="2" t="s">
        <v>12498</v>
      </c>
      <c r="DU216" s="4" t="s">
        <v>32634</v>
      </c>
      <c r="DV216" s="4"/>
      <c r="DW216" s="4"/>
    </row>
    <row r="217" spans="1:127">
      <c r="A217" s="61">
        <v>2904212</v>
      </c>
      <c r="B217" s="4" t="s">
        <v>4291</v>
      </c>
      <c r="D217" s="4" t="s">
        <v>4289</v>
      </c>
      <c r="E217" s="4" t="s">
        <v>4293</v>
      </c>
      <c r="F217" s="4" t="s">
        <v>4290</v>
      </c>
      <c r="G217" s="4" t="s">
        <v>12746</v>
      </c>
      <c r="H217" s="4" t="s">
        <v>17512</v>
      </c>
      <c r="I217" s="4" t="s">
        <v>12212</v>
      </c>
      <c r="J217" s="4" t="s">
        <v>12212</v>
      </c>
      <c r="L217" s="4" t="s">
        <v>767</v>
      </c>
      <c r="M217" s="4"/>
      <c r="N217" s="4" t="s">
        <v>12144</v>
      </c>
      <c r="O217" s="4"/>
      <c r="P217" s="4" t="s">
        <v>12746</v>
      </c>
      <c r="Q217" s="4"/>
      <c r="R217" s="4"/>
      <c r="S217" s="4"/>
      <c r="V217" s="4" t="s">
        <v>12746</v>
      </c>
      <c r="W217" s="4"/>
      <c r="X217" s="4" t="s">
        <v>13591</v>
      </c>
      <c r="Y217" s="13" t="s">
        <v>15190</v>
      </c>
      <c r="Z217" s="4">
        <v>305</v>
      </c>
      <c r="AA217" s="4">
        <v>8</v>
      </c>
      <c r="AB217" s="4">
        <v>44</v>
      </c>
      <c r="AC217" s="4">
        <v>1</v>
      </c>
      <c r="AD217" s="4">
        <v>44</v>
      </c>
      <c r="AE217" s="9">
        <v>5.5</v>
      </c>
      <c r="AF217" s="4">
        <v>2</v>
      </c>
      <c r="AG217" s="4"/>
      <c r="AH217" s="4"/>
      <c r="AI217" s="4"/>
      <c r="AJ217" s="4">
        <v>1</v>
      </c>
      <c r="AK217" s="4"/>
      <c r="AL217" s="63">
        <f t="shared" si="27"/>
        <v>1</v>
      </c>
      <c r="AM217" s="63">
        <f t="shared" si="26"/>
        <v>0</v>
      </c>
      <c r="AN217" s="4">
        <v>5</v>
      </c>
      <c r="AO217" s="4">
        <v>2</v>
      </c>
      <c r="AP217" s="4">
        <v>2</v>
      </c>
      <c r="AQ217" s="4">
        <v>2</v>
      </c>
      <c r="AR217" s="4">
        <v>2</v>
      </c>
      <c r="AS217" s="4">
        <v>2</v>
      </c>
      <c r="AT217" s="4">
        <v>2</v>
      </c>
      <c r="AU217" s="4">
        <v>2</v>
      </c>
      <c r="AV217" s="4">
        <v>2</v>
      </c>
      <c r="AW217" s="4">
        <v>2</v>
      </c>
      <c r="AX217" s="4">
        <v>2</v>
      </c>
      <c r="AY217" s="4">
        <v>2</v>
      </c>
      <c r="AZ217" s="4">
        <v>2</v>
      </c>
      <c r="BA217" s="64">
        <f t="shared" si="28"/>
        <v>24</v>
      </c>
      <c r="BC217" s="4">
        <v>2000</v>
      </c>
      <c r="BD217" s="4">
        <v>2070</v>
      </c>
      <c r="BE217" s="63">
        <f t="shared" si="29"/>
        <v>4070</v>
      </c>
      <c r="BF217" s="4" t="s">
        <v>11693</v>
      </c>
      <c r="BG217" s="4">
        <v>5425</v>
      </c>
      <c r="BH217" s="4">
        <v>226</v>
      </c>
      <c r="BI217" s="4">
        <v>36</v>
      </c>
      <c r="BJ217" s="63">
        <f t="shared" si="25"/>
        <v>5687</v>
      </c>
      <c r="BK217" s="4">
        <v>437</v>
      </c>
      <c r="BL217" s="4">
        <v>17487</v>
      </c>
      <c r="BM217" s="4" t="s">
        <v>12000</v>
      </c>
      <c r="BO217" s="4"/>
      <c r="BP217" s="4"/>
      <c r="BR217" s="4"/>
      <c r="BS217" s="4"/>
      <c r="BV217" s="2"/>
      <c r="BX217" s="6"/>
      <c r="BY217" s="2"/>
      <c r="BZ217" s="2"/>
      <c r="CA217" s="6"/>
      <c r="CB217" s="76"/>
      <c r="CC217" s="60">
        <v>17487</v>
      </c>
      <c r="CL217" s="4">
        <v>1</v>
      </c>
      <c r="CM217" s="4">
        <v>8</v>
      </c>
      <c r="CR217" s="4">
        <v>11800</v>
      </c>
      <c r="CS217" s="4">
        <v>15</v>
      </c>
      <c r="CT217" s="4">
        <v>225</v>
      </c>
      <c r="CU217" s="4" t="s">
        <v>11905</v>
      </c>
      <c r="CV217" s="4" t="s">
        <v>12152</v>
      </c>
      <c r="DK217" s="4">
        <v>360</v>
      </c>
      <c r="DL217" s="4">
        <v>36</v>
      </c>
      <c r="DM217" s="4">
        <v>300</v>
      </c>
      <c r="DN217" s="4">
        <v>3000</v>
      </c>
      <c r="DO217" s="4">
        <v>1000</v>
      </c>
      <c r="DP217" s="4">
        <v>2000</v>
      </c>
      <c r="DS217" s="2" t="s">
        <v>12498</v>
      </c>
      <c r="DU217" s="4"/>
      <c r="DV217" s="4"/>
      <c r="DW217" s="4"/>
    </row>
    <row r="218" spans="1:127">
      <c r="A218" s="61">
        <v>2904213</v>
      </c>
      <c r="B218" s="4" t="s">
        <v>4169</v>
      </c>
      <c r="D218" s="4" t="s">
        <v>4172</v>
      </c>
      <c r="E218" s="4" t="s">
        <v>4054</v>
      </c>
      <c r="F218" s="4" t="s">
        <v>4172</v>
      </c>
      <c r="G218" s="4" t="s">
        <v>12746</v>
      </c>
      <c r="H218" t="s">
        <v>17513</v>
      </c>
      <c r="I218" t="s">
        <v>8527</v>
      </c>
      <c r="J218" t="s">
        <v>8527</v>
      </c>
      <c r="K218"/>
      <c r="L218" s="4" t="s">
        <v>11624</v>
      </c>
      <c r="M218" s="4"/>
      <c r="N218" s="4" t="s">
        <v>12746</v>
      </c>
      <c r="O218" s="4"/>
      <c r="P218" s="4" t="s">
        <v>12746</v>
      </c>
      <c r="Q218" s="4"/>
      <c r="R218" s="4"/>
      <c r="S218" s="4"/>
      <c r="V218" s="4" t="s">
        <v>12746</v>
      </c>
      <c r="W218" s="4"/>
      <c r="X218" s="4" t="s">
        <v>11911</v>
      </c>
      <c r="Y218" s="13" t="s">
        <v>12062</v>
      </c>
      <c r="Z218" s="26">
        <v>307</v>
      </c>
      <c r="AA218" s="4">
        <v>8</v>
      </c>
      <c r="AB218" s="26">
        <v>44</v>
      </c>
      <c r="AC218" s="4">
        <v>1</v>
      </c>
      <c r="AD218" s="26">
        <v>44</v>
      </c>
      <c r="AE218" s="9">
        <v>5.5</v>
      </c>
      <c r="AF218" s="4">
        <v>1</v>
      </c>
      <c r="AG218" s="4"/>
      <c r="AH218" s="4"/>
      <c r="AI218" s="4"/>
      <c r="AJ218" s="4"/>
      <c r="AK218" s="4"/>
      <c r="AL218" s="63">
        <f t="shared" si="27"/>
        <v>0</v>
      </c>
      <c r="AM218" s="63">
        <f t="shared" si="26"/>
        <v>0</v>
      </c>
      <c r="AN218" s="4">
        <v>5</v>
      </c>
      <c r="AO218" s="4">
        <v>5</v>
      </c>
      <c r="AP218" s="4">
        <v>5</v>
      </c>
      <c r="AQ218" s="4">
        <v>5</v>
      </c>
      <c r="AR218" s="4">
        <v>5</v>
      </c>
      <c r="AS218" s="4">
        <v>5</v>
      </c>
      <c r="AT218" s="4">
        <v>5</v>
      </c>
      <c r="AU218" s="4">
        <v>5</v>
      </c>
      <c r="AV218" s="4">
        <v>5</v>
      </c>
      <c r="AW218" s="4">
        <v>5</v>
      </c>
      <c r="AX218" s="4">
        <v>5</v>
      </c>
      <c r="AY218" s="4">
        <v>5</v>
      </c>
      <c r="AZ218" s="4">
        <v>5</v>
      </c>
      <c r="BA218" s="64">
        <f t="shared" si="28"/>
        <v>60</v>
      </c>
      <c r="BD218" s="4">
        <v>5000</v>
      </c>
      <c r="BE218" s="63">
        <f t="shared" si="29"/>
        <v>5000</v>
      </c>
      <c r="BG218" s="4">
        <v>3000</v>
      </c>
      <c r="BI218" s="4">
        <v>100</v>
      </c>
      <c r="BJ218" s="63">
        <f t="shared" si="25"/>
        <v>3100</v>
      </c>
      <c r="BK218" s="4">
        <v>1333</v>
      </c>
      <c r="BL218" s="4">
        <v>8000</v>
      </c>
      <c r="BM218" s="4" t="s">
        <v>12005</v>
      </c>
      <c r="BN218" s="4">
        <v>100</v>
      </c>
      <c r="BO218" s="4">
        <v>1000</v>
      </c>
      <c r="BP218" s="4" t="s">
        <v>12539</v>
      </c>
      <c r="BQ218" s="4">
        <v>158</v>
      </c>
      <c r="BR218" s="4">
        <v>3000</v>
      </c>
      <c r="BS218" s="4" t="s">
        <v>14537</v>
      </c>
      <c r="BZ218" s="4"/>
      <c r="CB218" s="76"/>
      <c r="CC218" s="60"/>
      <c r="CH218" s="4">
        <v>1</v>
      </c>
      <c r="CI218" s="4">
        <v>50</v>
      </c>
      <c r="CL218" s="4">
        <v>1</v>
      </c>
      <c r="CM218" s="4">
        <v>5</v>
      </c>
      <c r="CR218" s="4">
        <v>8900</v>
      </c>
      <c r="DK218" s="4">
        <v>2000</v>
      </c>
      <c r="DL218" s="4">
        <v>100</v>
      </c>
      <c r="DM218" s="4">
        <v>200</v>
      </c>
      <c r="DN218" s="4">
        <v>2000</v>
      </c>
      <c r="DO218" s="4">
        <v>500</v>
      </c>
      <c r="DP218" s="4">
        <v>1000</v>
      </c>
      <c r="DS218" s="2" t="s">
        <v>12498</v>
      </c>
      <c r="DU218" s="4"/>
      <c r="DV218" s="4" t="s">
        <v>32635</v>
      </c>
      <c r="DW218" s="4"/>
    </row>
    <row r="219" spans="1:127">
      <c r="A219" s="61">
        <v>2904214</v>
      </c>
      <c r="B219" s="4" t="s">
        <v>4055</v>
      </c>
      <c r="D219" s="26" t="s">
        <v>749</v>
      </c>
      <c r="E219" s="6"/>
      <c r="F219" s="4" t="s">
        <v>4173</v>
      </c>
      <c r="G219" s="4" t="s">
        <v>12746</v>
      </c>
      <c r="H219" t="s">
        <v>17513</v>
      </c>
      <c r="I219" s="2" t="s">
        <v>11197</v>
      </c>
      <c r="J219" s="2" t="s">
        <v>11197</v>
      </c>
      <c r="K219" s="2"/>
      <c r="L219" s="6" t="s">
        <v>11624</v>
      </c>
      <c r="M219" s="6"/>
      <c r="N219" s="4" t="s">
        <v>12144</v>
      </c>
      <c r="O219" s="4"/>
      <c r="P219" s="6" t="s">
        <v>12746</v>
      </c>
      <c r="Q219" s="2" t="s">
        <v>12746</v>
      </c>
      <c r="R219" s="2" t="s">
        <v>12746</v>
      </c>
      <c r="S219" s="2" t="s">
        <v>12746</v>
      </c>
      <c r="T219" s="2" t="s">
        <v>12144</v>
      </c>
      <c r="U219" s="4" t="s">
        <v>13829</v>
      </c>
      <c r="V219" s="6" t="s">
        <v>12746</v>
      </c>
      <c r="W219" s="4"/>
      <c r="X219" s="4" t="s">
        <v>11911</v>
      </c>
      <c r="Y219" s="13" t="s">
        <v>12062</v>
      </c>
      <c r="Z219" s="4">
        <v>60</v>
      </c>
      <c r="AA219" s="4">
        <v>10</v>
      </c>
      <c r="AB219" s="4">
        <v>60</v>
      </c>
      <c r="AC219" s="4">
        <v>1</v>
      </c>
      <c r="AD219" s="4">
        <v>60</v>
      </c>
      <c r="AE219" s="9">
        <v>6</v>
      </c>
      <c r="AF219" s="4">
        <v>1</v>
      </c>
      <c r="AG219" s="4"/>
      <c r="AH219" s="4"/>
      <c r="AI219" s="4"/>
      <c r="AJ219" s="4"/>
      <c r="AK219" s="4"/>
      <c r="AL219" s="63">
        <f t="shared" si="27"/>
        <v>0</v>
      </c>
      <c r="AM219" s="63">
        <f t="shared" si="26"/>
        <v>0</v>
      </c>
      <c r="AN219" s="4">
        <v>20</v>
      </c>
      <c r="AO219" s="4"/>
      <c r="AP219" s="4"/>
      <c r="AQ219" s="4"/>
      <c r="AR219" s="4"/>
      <c r="AS219" s="4">
        <v>20</v>
      </c>
      <c r="AT219" s="4">
        <v>20</v>
      </c>
      <c r="AU219" s="4"/>
      <c r="AV219" s="4"/>
      <c r="AW219" s="4"/>
      <c r="AX219" s="4"/>
      <c r="AY219" s="4"/>
      <c r="AZ219" s="4"/>
      <c r="BA219" s="64">
        <f t="shared" si="28"/>
        <v>40</v>
      </c>
      <c r="BD219" s="4">
        <v>4200</v>
      </c>
      <c r="BE219" s="63">
        <f t="shared" si="29"/>
        <v>4200</v>
      </c>
      <c r="BG219" s="4">
        <v>4428</v>
      </c>
      <c r="BI219" s="4"/>
      <c r="BJ219" s="63">
        <f t="shared" si="25"/>
        <v>4428</v>
      </c>
      <c r="BK219" s="4">
        <v>1954</v>
      </c>
      <c r="BL219" s="4">
        <v>14465</v>
      </c>
      <c r="BM219" s="4" t="s">
        <v>12005</v>
      </c>
      <c r="BO219" s="4"/>
      <c r="BP219" s="4"/>
      <c r="BR219" s="4"/>
      <c r="BS219" s="4"/>
      <c r="BX219" s="6"/>
      <c r="BZ219" s="4"/>
      <c r="CB219" s="76"/>
      <c r="CC219" s="60"/>
      <c r="CR219" s="4">
        <v>10037</v>
      </c>
      <c r="DK219" s="4"/>
      <c r="DL219" s="4"/>
      <c r="DM219" s="4">
        <v>212</v>
      </c>
      <c r="DN219" s="4">
        <v>2127</v>
      </c>
      <c r="DO219" s="4">
        <v>450</v>
      </c>
      <c r="DP219" s="4">
        <v>1012</v>
      </c>
      <c r="DQ219" s="4">
        <v>600</v>
      </c>
      <c r="DR219" s="4">
        <v>1289</v>
      </c>
      <c r="DS219" s="2" t="s">
        <v>12498</v>
      </c>
      <c r="DU219" s="4"/>
      <c r="DV219" s="4"/>
      <c r="DW219" s="4" t="s">
        <v>32636</v>
      </c>
    </row>
    <row r="220" spans="1:127">
      <c r="A220" s="61">
        <v>2904215</v>
      </c>
      <c r="B220" s="4" t="s">
        <v>4174</v>
      </c>
      <c r="D220" s="4" t="s">
        <v>4300</v>
      </c>
      <c r="E220" s="6" t="s">
        <v>4302</v>
      </c>
      <c r="F220" s="4" t="s">
        <v>4300</v>
      </c>
      <c r="G220" s="4" t="s">
        <v>12144</v>
      </c>
      <c r="H220" t="s">
        <v>17513</v>
      </c>
      <c r="I220" s="2" t="s">
        <v>4301</v>
      </c>
      <c r="J220" s="2" t="s">
        <v>4301</v>
      </c>
      <c r="K220" s="2"/>
      <c r="L220" s="6" t="s">
        <v>7294</v>
      </c>
      <c r="M220" s="4"/>
      <c r="N220" s="4" t="s">
        <v>12144</v>
      </c>
      <c r="O220" s="4"/>
      <c r="P220" s="4" t="s">
        <v>12746</v>
      </c>
      <c r="Q220" s="4"/>
      <c r="R220" s="4"/>
      <c r="S220" s="4"/>
      <c r="V220" s="6" t="s">
        <v>12746</v>
      </c>
      <c r="W220" s="4"/>
      <c r="X220" s="4" t="s">
        <v>12050</v>
      </c>
      <c r="Y220" s="13" t="s">
        <v>11749</v>
      </c>
      <c r="Z220" s="4">
        <v>287</v>
      </c>
      <c r="AA220" s="4">
        <v>9</v>
      </c>
      <c r="AB220" s="4">
        <v>49</v>
      </c>
      <c r="AC220" s="4">
        <v>1</v>
      </c>
      <c r="AD220" s="4">
        <v>49</v>
      </c>
      <c r="AE220" s="9">
        <v>5.5</v>
      </c>
      <c r="AF220" s="4"/>
      <c r="AG220" s="4"/>
      <c r="AH220" s="4">
        <v>2</v>
      </c>
      <c r="AI220" s="4"/>
      <c r="AJ220" s="4"/>
      <c r="AK220" s="4">
        <v>1</v>
      </c>
      <c r="AL220" s="63">
        <f t="shared" si="27"/>
        <v>2</v>
      </c>
      <c r="AM220" s="63">
        <f t="shared" si="26"/>
        <v>1</v>
      </c>
      <c r="AN220" s="4">
        <v>8</v>
      </c>
      <c r="AO220" s="4">
        <v>8</v>
      </c>
      <c r="AP220" s="4">
        <v>8</v>
      </c>
      <c r="AQ220" s="4">
        <v>8</v>
      </c>
      <c r="AR220" s="4">
        <v>9</v>
      </c>
      <c r="AS220" s="4">
        <v>8</v>
      </c>
      <c r="AT220" s="4">
        <v>6</v>
      </c>
      <c r="AU220" s="4">
        <v>7</v>
      </c>
      <c r="AV220" s="4">
        <v>8</v>
      </c>
      <c r="AW220" s="4">
        <v>7</v>
      </c>
      <c r="AX220" s="4">
        <v>5</v>
      </c>
      <c r="AY220" s="4">
        <v>5</v>
      </c>
      <c r="AZ220" s="4">
        <v>8</v>
      </c>
      <c r="BA220" s="64">
        <f t="shared" si="28"/>
        <v>87</v>
      </c>
      <c r="BB220" s="4">
        <v>4421</v>
      </c>
      <c r="BC220" s="4">
        <v>742</v>
      </c>
      <c r="BD220" s="4">
        <v>8489</v>
      </c>
      <c r="BE220" s="63">
        <f t="shared" si="29"/>
        <v>13652</v>
      </c>
      <c r="BF220" s="4" t="s">
        <v>12060</v>
      </c>
      <c r="BG220" s="4">
        <v>11199</v>
      </c>
      <c r="BH220" s="4">
        <v>1407</v>
      </c>
      <c r="BI220" s="4">
        <v>466</v>
      </c>
      <c r="BJ220" s="63">
        <f t="shared" si="25"/>
        <v>13072</v>
      </c>
      <c r="BK220" s="4">
        <v>3519</v>
      </c>
      <c r="BL220" s="4">
        <v>29505</v>
      </c>
      <c r="BM220" s="4" t="s">
        <v>12005</v>
      </c>
      <c r="BO220" s="4"/>
      <c r="BP220" s="4"/>
      <c r="BR220" s="4"/>
      <c r="BS220" s="4"/>
      <c r="BZ220" s="4"/>
      <c r="CB220" s="76"/>
      <c r="CC220" s="60">
        <v>32559</v>
      </c>
      <c r="CL220" s="4">
        <v>3</v>
      </c>
      <c r="CM220" s="4">
        <v>26</v>
      </c>
      <c r="CR220" s="4">
        <v>16433</v>
      </c>
      <c r="CS220" s="4">
        <v>328</v>
      </c>
      <c r="CT220" s="4">
        <v>1225</v>
      </c>
      <c r="CU220" s="4" t="s">
        <v>11986</v>
      </c>
      <c r="CV220" s="4" t="s">
        <v>12328</v>
      </c>
      <c r="CW220" s="4">
        <v>228</v>
      </c>
      <c r="CX220" s="4">
        <v>182</v>
      </c>
      <c r="CY220" s="4" t="s">
        <v>11869</v>
      </c>
      <c r="CZ220" s="4" t="s">
        <v>98</v>
      </c>
      <c r="DK220" s="4">
        <v>6914</v>
      </c>
      <c r="DL220" s="4">
        <v>466</v>
      </c>
      <c r="DM220" s="4">
        <v>520</v>
      </c>
      <c r="DN220" s="4">
        <v>5835</v>
      </c>
      <c r="DQ220" s="4">
        <v>2896</v>
      </c>
      <c r="DR220" s="4">
        <v>5361</v>
      </c>
      <c r="DS220" s="2" t="s">
        <v>12498</v>
      </c>
      <c r="DU220" s="4" t="s">
        <v>32637</v>
      </c>
      <c r="DV220" s="4"/>
      <c r="DW220" s="4"/>
    </row>
    <row r="221" spans="1:127">
      <c r="A221" s="61">
        <v>2904216</v>
      </c>
      <c r="B221" s="4" t="s">
        <v>4303</v>
      </c>
      <c r="D221" s="4" t="s">
        <v>4304</v>
      </c>
      <c r="E221" s="2" t="s">
        <v>4305</v>
      </c>
      <c r="H221" s="6" t="s">
        <v>17513</v>
      </c>
      <c r="I221" t="s">
        <v>12485</v>
      </c>
      <c r="J221" t="s">
        <v>12485</v>
      </c>
      <c r="K221"/>
      <c r="L221" s="6" t="s">
        <v>7294</v>
      </c>
      <c r="M221" s="6"/>
      <c r="N221" s="4" t="s">
        <v>12144</v>
      </c>
      <c r="O221" s="4"/>
      <c r="P221" s="6" t="s">
        <v>12746</v>
      </c>
      <c r="Q221" s="4"/>
      <c r="R221" s="4"/>
      <c r="S221" s="4"/>
      <c r="V221" s="6" t="s">
        <v>12746</v>
      </c>
      <c r="W221" s="4"/>
      <c r="X221" s="4" t="s">
        <v>11911</v>
      </c>
      <c r="Y221" s="13" t="s">
        <v>12062</v>
      </c>
      <c r="Z221" s="4">
        <v>306</v>
      </c>
      <c r="AA221" s="4">
        <v>8</v>
      </c>
      <c r="AB221" s="4">
        <v>44</v>
      </c>
      <c r="AC221" s="4">
        <v>1</v>
      </c>
      <c r="AD221" s="4">
        <v>44</v>
      </c>
      <c r="AE221" s="9">
        <v>5.5</v>
      </c>
      <c r="AF221" s="4">
        <v>1</v>
      </c>
      <c r="AG221" s="4"/>
      <c r="AH221" s="4"/>
      <c r="AI221" s="4"/>
      <c r="AJ221" s="4"/>
      <c r="AK221" s="4"/>
      <c r="AL221" s="63">
        <f t="shared" si="27"/>
        <v>0</v>
      </c>
      <c r="AM221" s="63">
        <f t="shared" si="26"/>
        <v>0</v>
      </c>
      <c r="AN221" s="4">
        <v>2</v>
      </c>
      <c r="AO221" s="4">
        <v>2</v>
      </c>
      <c r="AP221" s="4">
        <v>2</v>
      </c>
      <c r="AQ221" s="4">
        <v>2</v>
      </c>
      <c r="AR221" s="4">
        <v>2</v>
      </c>
      <c r="AS221" s="4">
        <v>2</v>
      </c>
      <c r="AT221" s="4">
        <v>2</v>
      </c>
      <c r="AU221" s="4">
        <v>2</v>
      </c>
      <c r="AV221" s="4">
        <v>2</v>
      </c>
      <c r="AW221" s="4">
        <v>2</v>
      </c>
      <c r="AX221" s="4">
        <v>2</v>
      </c>
      <c r="AY221" s="4">
        <v>2</v>
      </c>
      <c r="AZ221" s="4">
        <v>2</v>
      </c>
      <c r="BA221" s="64">
        <f t="shared" si="28"/>
        <v>24</v>
      </c>
      <c r="BD221" s="4">
        <v>1905</v>
      </c>
      <c r="BE221" s="63">
        <f t="shared" si="29"/>
        <v>1905</v>
      </c>
      <c r="BG221" s="4">
        <v>6000</v>
      </c>
      <c r="BI221" s="4">
        <v>272</v>
      </c>
      <c r="BJ221" s="63">
        <f t="shared" si="25"/>
        <v>6272</v>
      </c>
      <c r="BK221" s="4">
        <v>4640</v>
      </c>
      <c r="BL221" s="4">
        <v>13600</v>
      </c>
      <c r="BM221" s="4" t="s">
        <v>12005</v>
      </c>
      <c r="BO221" s="6"/>
      <c r="BP221" s="2"/>
      <c r="BR221" s="6"/>
      <c r="BS221" s="2"/>
      <c r="BZ221" s="4"/>
      <c r="CB221" s="76"/>
      <c r="CC221" s="60"/>
      <c r="CL221" s="4">
        <v>1</v>
      </c>
      <c r="CM221" s="4">
        <v>5</v>
      </c>
      <c r="CR221" s="4">
        <v>7328</v>
      </c>
      <c r="DK221" s="4">
        <v>3000</v>
      </c>
      <c r="DL221" s="4">
        <v>272</v>
      </c>
      <c r="DM221" s="4">
        <v>400</v>
      </c>
      <c r="DN221" s="4">
        <v>4000</v>
      </c>
      <c r="DO221" s="4">
        <v>1000</v>
      </c>
      <c r="DP221" s="4">
        <v>2000</v>
      </c>
      <c r="DS221" s="2" t="s">
        <v>12498</v>
      </c>
      <c r="DU221" s="4"/>
      <c r="DV221" s="4"/>
      <c r="DW221" s="4"/>
    </row>
    <row r="222" spans="1:127">
      <c r="A222" s="61">
        <v>2904217</v>
      </c>
      <c r="B222" s="4" t="s">
        <v>3814</v>
      </c>
      <c r="D222" s="4" t="s">
        <v>4421</v>
      </c>
      <c r="E222" s="4" t="s">
        <v>14642</v>
      </c>
      <c r="F222" s="4" t="s">
        <v>4308</v>
      </c>
      <c r="G222" s="4" t="s">
        <v>12144</v>
      </c>
      <c r="H222" s="4" t="s">
        <v>17513</v>
      </c>
      <c r="I222" s="4" t="s">
        <v>11844</v>
      </c>
      <c r="J222" s="4" t="s">
        <v>11844</v>
      </c>
      <c r="L222" s="4" t="s">
        <v>7294</v>
      </c>
      <c r="M222" s="4"/>
      <c r="N222" s="4"/>
      <c r="O222" s="4"/>
      <c r="P222" s="4"/>
      <c r="Q222" s="4"/>
      <c r="R222" s="4"/>
      <c r="S222" s="4"/>
      <c r="V222" s="4"/>
      <c r="W222" s="4"/>
      <c r="X222" s="4" t="s">
        <v>11911</v>
      </c>
      <c r="Y222" s="13" t="s">
        <v>12062</v>
      </c>
      <c r="Z222" s="4">
        <v>307</v>
      </c>
      <c r="AA222" s="4">
        <v>9</v>
      </c>
      <c r="AB222" s="4">
        <v>50</v>
      </c>
      <c r="AC222" s="4">
        <v>1</v>
      </c>
      <c r="AD222" s="4">
        <v>9</v>
      </c>
      <c r="AE222" s="9">
        <v>5.5</v>
      </c>
      <c r="AF222" s="4"/>
      <c r="AG222" s="4"/>
      <c r="AH222" s="4"/>
      <c r="AI222" s="4"/>
      <c r="AJ222" s="4"/>
      <c r="AK222" s="4"/>
      <c r="AL222" s="63">
        <f t="shared" si="27"/>
        <v>0</v>
      </c>
      <c r="AM222" s="63">
        <f t="shared" si="26"/>
        <v>0</v>
      </c>
      <c r="AN222" s="59">
        <v>5</v>
      </c>
      <c r="AO222" s="4">
        <v>5</v>
      </c>
      <c r="AP222" s="4">
        <v>5</v>
      </c>
      <c r="AQ222" s="4">
        <v>5</v>
      </c>
      <c r="AR222" s="4">
        <v>5</v>
      </c>
      <c r="AS222" s="4">
        <v>5</v>
      </c>
      <c r="AT222" s="4">
        <v>5</v>
      </c>
      <c r="AU222" s="4">
        <v>5</v>
      </c>
      <c r="AV222" s="4">
        <v>5</v>
      </c>
      <c r="AW222" s="4">
        <v>5</v>
      </c>
      <c r="AX222" s="4">
        <v>5</v>
      </c>
      <c r="AY222" s="4">
        <v>5</v>
      </c>
      <c r="AZ222" s="4">
        <v>5</v>
      </c>
      <c r="BA222" s="64">
        <f t="shared" si="28"/>
        <v>60</v>
      </c>
      <c r="BD222" s="4">
        <v>5488</v>
      </c>
      <c r="BE222" s="63">
        <f t="shared" si="29"/>
        <v>5488</v>
      </c>
      <c r="BG222" s="4">
        <v>4319</v>
      </c>
      <c r="BI222" s="4"/>
      <c r="BJ222" s="63">
        <f t="shared" si="25"/>
        <v>4319</v>
      </c>
      <c r="BK222" s="59">
        <v>355</v>
      </c>
      <c r="BL222" s="4">
        <v>17782</v>
      </c>
      <c r="BM222" s="4" t="s">
        <v>13212</v>
      </c>
      <c r="BO222" s="4"/>
      <c r="BP222" s="4"/>
      <c r="BR222" s="4"/>
      <c r="BS222" s="4"/>
      <c r="BZ222" s="4"/>
      <c r="CB222" s="76"/>
      <c r="CC222" s="60"/>
      <c r="CR222" s="4">
        <v>13463</v>
      </c>
      <c r="DK222" s="4"/>
      <c r="DL222" s="4"/>
      <c r="DM222" s="4">
        <v>200</v>
      </c>
      <c r="DN222" s="4">
        <v>2000</v>
      </c>
      <c r="DO222" s="4">
        <v>500</v>
      </c>
      <c r="DP222" s="4">
        <v>1000</v>
      </c>
      <c r="DS222" s="2" t="s">
        <v>12498</v>
      </c>
      <c r="DU222" s="4"/>
      <c r="DV222" s="4"/>
      <c r="DW222" s="4"/>
    </row>
    <row r="223" spans="1:127">
      <c r="A223" s="61">
        <v>2904218</v>
      </c>
      <c r="B223" s="4" t="s">
        <v>4309</v>
      </c>
      <c r="D223" s="4" t="s">
        <v>4070</v>
      </c>
      <c r="E223" s="4" t="s">
        <v>4193</v>
      </c>
      <c r="F223" s="4" t="s">
        <v>3946</v>
      </c>
      <c r="G223" s="4" t="s">
        <v>12746</v>
      </c>
      <c r="H223" s="4" t="s">
        <v>17513</v>
      </c>
      <c r="I223" s="4" t="s">
        <v>5946</v>
      </c>
      <c r="J223" s="4" t="s">
        <v>5946</v>
      </c>
      <c r="L223" s="4" t="s">
        <v>7294</v>
      </c>
      <c r="M223" s="6"/>
      <c r="N223" s="4" t="s">
        <v>12144</v>
      </c>
      <c r="O223" s="4"/>
      <c r="P223" s="6" t="s">
        <v>12746</v>
      </c>
      <c r="Q223" s="4"/>
      <c r="R223" s="6" t="s">
        <v>12144</v>
      </c>
      <c r="S223" s="6" t="s">
        <v>12637</v>
      </c>
      <c r="T223" s="6" t="s">
        <v>12637</v>
      </c>
      <c r="U223" s="6" t="s">
        <v>4447</v>
      </c>
      <c r="V223" s="6" t="s">
        <v>12746</v>
      </c>
      <c r="W223" s="4"/>
      <c r="X223" s="32" t="s">
        <v>12050</v>
      </c>
      <c r="Y223" s="13" t="s">
        <v>11749</v>
      </c>
      <c r="Z223" s="4">
        <v>302</v>
      </c>
      <c r="AA223" s="4">
        <v>9</v>
      </c>
      <c r="AB223" s="4">
        <v>54</v>
      </c>
      <c r="AC223" s="4">
        <v>1</v>
      </c>
      <c r="AD223" s="4">
        <v>54</v>
      </c>
      <c r="AE223" s="9">
        <v>6</v>
      </c>
      <c r="AF223" s="4">
        <v>1</v>
      </c>
      <c r="AG223" s="4"/>
      <c r="AH223" s="4"/>
      <c r="AI223" s="4"/>
      <c r="AJ223" s="4">
        <v>1</v>
      </c>
      <c r="AK223" s="4">
        <v>1</v>
      </c>
      <c r="AL223" s="63">
        <f t="shared" si="27"/>
        <v>1</v>
      </c>
      <c r="AM223" s="63">
        <f t="shared" si="26"/>
        <v>1</v>
      </c>
      <c r="AN223" s="4">
        <v>16</v>
      </c>
      <c r="AO223" s="4">
        <v>16</v>
      </c>
      <c r="AP223" s="4">
        <v>16</v>
      </c>
      <c r="AQ223" s="4">
        <v>16</v>
      </c>
      <c r="AR223" s="4">
        <v>16</v>
      </c>
      <c r="AS223" s="4">
        <v>16</v>
      </c>
      <c r="AT223" s="4">
        <v>16</v>
      </c>
      <c r="AU223" s="4">
        <v>16</v>
      </c>
      <c r="AV223" s="4">
        <v>16</v>
      </c>
      <c r="AW223" s="4">
        <v>16</v>
      </c>
      <c r="AX223" s="4">
        <v>16</v>
      </c>
      <c r="AY223" s="4">
        <v>16</v>
      </c>
      <c r="AZ223" s="4">
        <v>16</v>
      </c>
      <c r="BA223" s="64">
        <f t="shared" si="28"/>
        <v>192</v>
      </c>
      <c r="BC223" s="4">
        <v>3750</v>
      </c>
      <c r="BD223" s="4">
        <v>18000</v>
      </c>
      <c r="BE223" s="63">
        <f t="shared" si="29"/>
        <v>21750</v>
      </c>
      <c r="BF223" s="4" t="s">
        <v>12060</v>
      </c>
      <c r="BG223" s="4">
        <v>22230</v>
      </c>
      <c r="BI223" s="4">
        <v>600</v>
      </c>
      <c r="BJ223" s="63">
        <f t="shared" si="25"/>
        <v>22830</v>
      </c>
      <c r="BK223" s="4">
        <v>1522</v>
      </c>
      <c r="BL223" s="4">
        <v>62000</v>
      </c>
      <c r="BM223" s="4" t="s">
        <v>12000</v>
      </c>
      <c r="BO223" s="4"/>
      <c r="BP223" s="4"/>
      <c r="BR223" s="4"/>
      <c r="BS223" s="4"/>
      <c r="BZ223" s="4"/>
      <c r="CB223" s="76"/>
      <c r="CC223" s="60"/>
      <c r="CL223" s="4">
        <v>4</v>
      </c>
      <c r="CM223" s="4">
        <v>29</v>
      </c>
      <c r="CR223" s="4">
        <v>39170</v>
      </c>
      <c r="DK223" s="4">
        <v>12000</v>
      </c>
      <c r="DL223" s="4">
        <v>600</v>
      </c>
      <c r="DM223" s="4">
        <v>720</v>
      </c>
      <c r="DN223" s="4">
        <v>8280</v>
      </c>
      <c r="DO223" s="4">
        <v>1600</v>
      </c>
      <c r="DP223" s="4">
        <v>3600</v>
      </c>
      <c r="DQ223" s="4">
        <v>3450</v>
      </c>
      <c r="DR223" s="4">
        <v>10350</v>
      </c>
      <c r="DS223" s="2" t="s">
        <v>12498</v>
      </c>
      <c r="DU223" s="4"/>
      <c r="DV223" s="4" t="s">
        <v>32638</v>
      </c>
      <c r="DW223" s="4"/>
    </row>
    <row r="224" spans="1:127">
      <c r="A224" s="61">
        <v>2904219</v>
      </c>
      <c r="B224" s="4" t="s">
        <v>3835</v>
      </c>
      <c r="D224" s="4" t="s">
        <v>16510</v>
      </c>
      <c r="E224" s="4" t="s">
        <v>3838</v>
      </c>
      <c r="F224" s="4" t="s">
        <v>3965</v>
      </c>
      <c r="G224" s="4" t="s">
        <v>12144</v>
      </c>
      <c r="H224" s="4" t="s">
        <v>17513</v>
      </c>
      <c r="I224" s="4" t="s">
        <v>5946</v>
      </c>
      <c r="J224" s="4" t="s">
        <v>5946</v>
      </c>
      <c r="L224" s="4" t="s">
        <v>7294</v>
      </c>
      <c r="M224" s="4" t="s">
        <v>3838</v>
      </c>
      <c r="N224" s="4" t="s">
        <v>12144</v>
      </c>
      <c r="O224" s="4"/>
      <c r="P224" s="4" t="s">
        <v>12144</v>
      </c>
      <c r="Q224" s="4"/>
      <c r="R224" s="4"/>
      <c r="S224" s="4"/>
      <c r="V224" s="2" t="s">
        <v>12746</v>
      </c>
      <c r="W224" s="4"/>
      <c r="X224" s="4" t="s">
        <v>11911</v>
      </c>
      <c r="Y224" s="17" t="s">
        <v>12062</v>
      </c>
      <c r="Z224" s="4">
        <v>304</v>
      </c>
      <c r="AA224" s="4">
        <v>9</v>
      </c>
      <c r="AB224" s="4">
        <v>45</v>
      </c>
      <c r="AC224" s="4">
        <v>1</v>
      </c>
      <c r="AD224" s="4">
        <v>45</v>
      </c>
      <c r="AE224" s="9">
        <v>5</v>
      </c>
      <c r="AF224" s="4"/>
      <c r="AG224" s="4"/>
      <c r="AH224" s="4">
        <v>1</v>
      </c>
      <c r="AI224" s="4"/>
      <c r="AJ224" s="4">
        <v>2</v>
      </c>
      <c r="AK224" s="4"/>
      <c r="AL224" s="63">
        <f t="shared" si="27"/>
        <v>3</v>
      </c>
      <c r="AM224" s="63">
        <f t="shared" si="26"/>
        <v>0</v>
      </c>
      <c r="AN224" s="4">
        <v>8</v>
      </c>
      <c r="AO224" s="4">
        <v>8</v>
      </c>
      <c r="AP224" s="4">
        <v>8</v>
      </c>
      <c r="AQ224" s="4">
        <v>8</v>
      </c>
      <c r="AR224" s="4">
        <v>8</v>
      </c>
      <c r="AS224" s="4">
        <v>8</v>
      </c>
      <c r="AT224" s="4">
        <v>8</v>
      </c>
      <c r="AU224" s="4">
        <v>8</v>
      </c>
      <c r="AV224" s="4">
        <v>8</v>
      </c>
      <c r="AW224" s="4">
        <v>8</v>
      </c>
      <c r="AX224" s="4">
        <v>8</v>
      </c>
      <c r="AY224" s="4">
        <v>8</v>
      </c>
      <c r="AZ224" s="4">
        <v>8</v>
      </c>
      <c r="BA224" s="64">
        <f t="shared" si="28"/>
        <v>96</v>
      </c>
      <c r="BB224" s="4">
        <v>3380</v>
      </c>
      <c r="BC224" s="4">
        <v>3900</v>
      </c>
      <c r="BD224" s="4">
        <v>8967</v>
      </c>
      <c r="BE224" s="63">
        <f t="shared" si="29"/>
        <v>16247</v>
      </c>
      <c r="BF224" s="4" t="s">
        <v>11693</v>
      </c>
      <c r="BG224" s="4">
        <v>15150</v>
      </c>
      <c r="BH224" s="4">
        <v>255</v>
      </c>
      <c r="BI224" s="4">
        <v>794</v>
      </c>
      <c r="BJ224" s="63">
        <f t="shared" si="25"/>
        <v>16199</v>
      </c>
      <c r="BK224" s="4">
        <v>5618</v>
      </c>
      <c r="BL224" s="4">
        <v>41574</v>
      </c>
      <c r="BM224" s="4" t="s">
        <v>12005</v>
      </c>
      <c r="BO224" s="4"/>
      <c r="BP224" s="4"/>
      <c r="BR224" s="4"/>
      <c r="BS224" s="4"/>
      <c r="BZ224" s="4"/>
      <c r="CB224" s="76"/>
      <c r="CC224" s="60"/>
      <c r="CL224" s="4">
        <v>6</v>
      </c>
      <c r="CM224" s="4">
        <v>38</v>
      </c>
      <c r="CR224" s="4">
        <v>25375</v>
      </c>
      <c r="CS224" s="4">
        <v>16</v>
      </c>
      <c r="CT224" s="4">
        <v>255</v>
      </c>
      <c r="CU224" s="4" t="s">
        <v>11905</v>
      </c>
      <c r="CV224" s="4" t="s">
        <v>12152</v>
      </c>
      <c r="DK224" s="4">
        <v>12927</v>
      </c>
      <c r="DL224" s="4">
        <v>794</v>
      </c>
      <c r="DM224" s="4">
        <v>531</v>
      </c>
      <c r="DN224" s="4">
        <v>8336</v>
      </c>
      <c r="DS224" s="2" t="s">
        <v>12498</v>
      </c>
      <c r="DU224" s="4" t="s">
        <v>32639</v>
      </c>
      <c r="DV224" s="4"/>
      <c r="DW224" s="4"/>
    </row>
    <row r="225" spans="1:127">
      <c r="A225" s="61">
        <v>2904220</v>
      </c>
      <c r="B225" s="4" t="s">
        <v>3709</v>
      </c>
      <c r="D225" s="4" t="s">
        <v>3825</v>
      </c>
      <c r="E225" s="2" t="s">
        <v>3828</v>
      </c>
      <c r="F225" s="4" t="s">
        <v>3826</v>
      </c>
      <c r="G225" s="4" t="s">
        <v>12746</v>
      </c>
      <c r="H225" s="4" t="s">
        <v>17513</v>
      </c>
      <c r="I225" s="4" t="s">
        <v>3827</v>
      </c>
      <c r="J225" s="4" t="s">
        <v>3827</v>
      </c>
      <c r="L225" t="s">
        <v>12205</v>
      </c>
      <c r="M225" s="4"/>
      <c r="N225" s="4" t="s">
        <v>12144</v>
      </c>
      <c r="O225" s="4"/>
      <c r="P225" s="4" t="s">
        <v>12746</v>
      </c>
      <c r="Q225" s="4"/>
      <c r="R225" s="4"/>
      <c r="S225" s="4"/>
      <c r="V225" s="6" t="s">
        <v>12746</v>
      </c>
      <c r="W225" s="4"/>
      <c r="X225" s="4" t="s">
        <v>11911</v>
      </c>
      <c r="Y225" s="17" t="s">
        <v>12062</v>
      </c>
      <c r="Z225" s="4">
        <v>263</v>
      </c>
      <c r="AA225" s="4">
        <v>9</v>
      </c>
      <c r="AB225" s="4">
        <v>50</v>
      </c>
      <c r="AC225" s="4">
        <v>1</v>
      </c>
      <c r="AD225" s="4">
        <v>50</v>
      </c>
      <c r="AE225" s="9">
        <v>5.5</v>
      </c>
      <c r="AF225" s="4">
        <v>2</v>
      </c>
      <c r="AG225" s="4"/>
      <c r="AH225" s="4"/>
      <c r="AI225" s="4"/>
      <c r="AJ225" s="4"/>
      <c r="AK225" s="4"/>
      <c r="AL225" s="63">
        <f t="shared" si="27"/>
        <v>0</v>
      </c>
      <c r="AM225" s="63">
        <f t="shared" si="26"/>
        <v>0</v>
      </c>
      <c r="AN225" s="4">
        <v>2</v>
      </c>
      <c r="AO225" s="4">
        <v>0</v>
      </c>
      <c r="AP225" s="4">
        <v>2</v>
      </c>
      <c r="AQ225" s="4">
        <v>2</v>
      </c>
      <c r="AR225" s="4">
        <v>2</v>
      </c>
      <c r="AS225" s="4">
        <v>2</v>
      </c>
      <c r="AT225" s="4">
        <v>2</v>
      </c>
      <c r="AU225" s="4">
        <v>2</v>
      </c>
      <c r="AV225" s="4">
        <v>2</v>
      </c>
      <c r="AW225" s="4">
        <v>2</v>
      </c>
      <c r="AX225" s="4">
        <v>2</v>
      </c>
      <c r="AY225" s="4">
        <v>2</v>
      </c>
      <c r="AZ225" s="4">
        <v>0</v>
      </c>
      <c r="BA225" s="64">
        <f t="shared" si="28"/>
        <v>20</v>
      </c>
      <c r="BD225" s="4">
        <v>1609</v>
      </c>
      <c r="BE225" s="63">
        <f t="shared" si="29"/>
        <v>1609</v>
      </c>
      <c r="BF225" s="4" t="s">
        <v>12060</v>
      </c>
      <c r="BG225" s="4">
        <v>3351</v>
      </c>
      <c r="BH225" s="4">
        <v>18</v>
      </c>
      <c r="BI225" s="4"/>
      <c r="BJ225" s="63">
        <f t="shared" si="25"/>
        <v>3369</v>
      </c>
      <c r="BK225" s="4">
        <v>1500</v>
      </c>
      <c r="BL225" s="4">
        <v>8400</v>
      </c>
      <c r="BM225" s="4" t="s">
        <v>12005</v>
      </c>
      <c r="BO225" s="4"/>
      <c r="BP225" s="4"/>
      <c r="BR225" s="4"/>
      <c r="BS225" s="4"/>
      <c r="BZ225" s="4"/>
      <c r="CB225" s="76"/>
      <c r="CC225" s="60"/>
      <c r="CH225" s="4">
        <v>1</v>
      </c>
      <c r="CI225" s="4">
        <v>25</v>
      </c>
      <c r="CR225" s="4">
        <v>5031</v>
      </c>
      <c r="CS225" s="4">
        <v>90</v>
      </c>
      <c r="CT225" s="4">
        <v>18</v>
      </c>
      <c r="CU225" s="4" t="s">
        <v>11869</v>
      </c>
      <c r="CV225" s="4" t="s">
        <v>13092</v>
      </c>
      <c r="DK225" s="4"/>
      <c r="DL225" s="4"/>
      <c r="DM225" s="4">
        <v>422</v>
      </c>
      <c r="DN225" s="4">
        <v>3001</v>
      </c>
      <c r="DO225" s="4">
        <v>480</v>
      </c>
      <c r="DP225" s="4">
        <v>350</v>
      </c>
      <c r="DS225" s="2" t="s">
        <v>12498</v>
      </c>
      <c r="DU225" s="4"/>
      <c r="DV225" s="4"/>
      <c r="DW225" s="4" t="s">
        <v>32640</v>
      </c>
    </row>
    <row r="226" spans="1:127">
      <c r="A226" s="61">
        <v>2904221</v>
      </c>
      <c r="B226" s="4" t="s">
        <v>3974</v>
      </c>
      <c r="D226" s="4" t="s">
        <v>4108</v>
      </c>
      <c r="E226" s="6" t="s">
        <v>4100</v>
      </c>
      <c r="F226" s="4" t="s">
        <v>4109</v>
      </c>
      <c r="G226" s="4" t="s">
        <v>12746</v>
      </c>
      <c r="H226" s="4" t="s">
        <v>17513</v>
      </c>
      <c r="I226" s="4" t="s">
        <v>3827</v>
      </c>
      <c r="J226" s="4" t="s">
        <v>3827</v>
      </c>
      <c r="L226" t="s">
        <v>12205</v>
      </c>
      <c r="M226" s="4"/>
      <c r="N226" s="4" t="s">
        <v>12144</v>
      </c>
      <c r="O226" s="4"/>
      <c r="P226" s="4" t="s">
        <v>12746</v>
      </c>
      <c r="Q226" s="4"/>
      <c r="R226" s="4"/>
      <c r="S226" s="4"/>
      <c r="V226" s="6" t="s">
        <v>12746</v>
      </c>
      <c r="W226" s="4"/>
      <c r="X226" s="4" t="s">
        <v>11911</v>
      </c>
      <c r="Y226" s="17" t="s">
        <v>12062</v>
      </c>
      <c r="Z226" s="4">
        <v>150</v>
      </c>
      <c r="AA226" s="4">
        <v>10</v>
      </c>
      <c r="AB226" s="4">
        <v>60</v>
      </c>
      <c r="AC226" s="4">
        <v>1</v>
      </c>
      <c r="AD226" s="4">
        <v>60</v>
      </c>
      <c r="AE226" s="9">
        <v>6</v>
      </c>
      <c r="AF226" s="4">
        <v>1</v>
      </c>
      <c r="AG226" s="4"/>
      <c r="AH226" s="4"/>
      <c r="AI226" s="4"/>
      <c r="AJ226" s="4"/>
      <c r="AK226" s="4"/>
      <c r="AL226" s="63">
        <f t="shared" si="27"/>
        <v>0</v>
      </c>
      <c r="AM226" s="63">
        <f t="shared" ref="AM226:AM257" si="30">SUM(AI226,AK226)</f>
        <v>0</v>
      </c>
      <c r="AN226" s="4">
        <v>1</v>
      </c>
      <c r="AO226" s="4"/>
      <c r="AP226" s="4"/>
      <c r="AQ226" s="4"/>
      <c r="AR226" s="4"/>
      <c r="AS226" s="4">
        <v>1</v>
      </c>
      <c r="AT226" s="4">
        <v>1</v>
      </c>
      <c r="AU226" s="4">
        <v>1</v>
      </c>
      <c r="AV226" s="4">
        <v>1</v>
      </c>
      <c r="AW226" s="4">
        <v>1</v>
      </c>
      <c r="AX226" s="4">
        <v>1</v>
      </c>
      <c r="AY226" s="4"/>
      <c r="AZ226" s="4"/>
      <c r="BA226" s="64">
        <f t="shared" si="28"/>
        <v>6</v>
      </c>
      <c r="BD226" s="4">
        <v>1295</v>
      </c>
      <c r="BE226" s="63">
        <f t="shared" si="29"/>
        <v>1295</v>
      </c>
      <c r="BG226" s="4">
        <v>2409</v>
      </c>
      <c r="BI226" s="4"/>
      <c r="BJ226" s="63">
        <f t="shared" si="25"/>
        <v>2409</v>
      </c>
      <c r="BK226" s="4">
        <v>975</v>
      </c>
      <c r="BL226" s="4">
        <v>5850</v>
      </c>
      <c r="BM226" s="4" t="s">
        <v>12005</v>
      </c>
      <c r="BO226" s="4"/>
      <c r="BP226" s="4"/>
      <c r="BR226" s="4"/>
      <c r="BS226" s="4"/>
      <c r="BZ226" s="4"/>
      <c r="CB226" s="76"/>
      <c r="CC226" s="60"/>
      <c r="CR226" s="4">
        <v>3441</v>
      </c>
      <c r="DK226" s="4"/>
      <c r="DL226" s="4"/>
      <c r="DM226" s="4">
        <v>228</v>
      </c>
      <c r="DN226" s="4">
        <v>2289</v>
      </c>
      <c r="DQ226" s="4">
        <v>40</v>
      </c>
      <c r="DR226" s="4">
        <v>120</v>
      </c>
      <c r="DS226" s="2" t="s">
        <v>12498</v>
      </c>
      <c r="DU226" s="4"/>
      <c r="DV226" s="4"/>
      <c r="DW226" s="4" t="s">
        <v>32577</v>
      </c>
    </row>
    <row r="227" spans="1:127">
      <c r="A227" s="61">
        <v>2904222</v>
      </c>
      <c r="B227" s="4" t="s">
        <v>3863</v>
      </c>
      <c r="D227" s="4" t="s">
        <v>3864</v>
      </c>
      <c r="E227" s="6" t="s">
        <v>3746</v>
      </c>
      <c r="G227" s="4" t="s">
        <v>12144</v>
      </c>
      <c r="H227" s="4" t="s">
        <v>17514</v>
      </c>
      <c r="I227" s="4" t="s">
        <v>3867</v>
      </c>
      <c r="J227" s="4" t="s">
        <v>3867</v>
      </c>
      <c r="L227" t="s">
        <v>3868</v>
      </c>
      <c r="M227" s="6" t="s">
        <v>3984</v>
      </c>
      <c r="N227" s="4" t="s">
        <v>12746</v>
      </c>
      <c r="O227" s="4" t="s">
        <v>32578</v>
      </c>
      <c r="P227" s="6" t="s">
        <v>12746</v>
      </c>
      <c r="Q227" s="4"/>
      <c r="R227" s="4"/>
      <c r="S227" s="4"/>
      <c r="V227" s="6" t="s">
        <v>12746</v>
      </c>
      <c r="W227" s="4"/>
      <c r="X227" s="4" t="s">
        <v>11911</v>
      </c>
      <c r="Y227" s="13" t="s">
        <v>12062</v>
      </c>
      <c r="Z227" s="4">
        <v>110</v>
      </c>
      <c r="AA227" s="4">
        <v>9</v>
      </c>
      <c r="AB227" s="4">
        <v>50</v>
      </c>
      <c r="AC227" s="4">
        <v>1</v>
      </c>
      <c r="AD227" s="4">
        <v>50</v>
      </c>
      <c r="AE227" s="9">
        <v>5.5</v>
      </c>
      <c r="AF227" s="4"/>
      <c r="AG227" s="4"/>
      <c r="AH227" s="4">
        <v>1</v>
      </c>
      <c r="AI227" s="4"/>
      <c r="AJ227" s="4">
        <v>3</v>
      </c>
      <c r="AK227" s="4"/>
      <c r="AL227" s="63">
        <f t="shared" si="27"/>
        <v>4</v>
      </c>
      <c r="AM227" s="63">
        <f t="shared" si="30"/>
        <v>0</v>
      </c>
      <c r="AN227" s="4">
        <v>37</v>
      </c>
      <c r="AO227" s="4"/>
      <c r="AP227" s="4"/>
      <c r="AQ227" s="4"/>
      <c r="AR227" s="4"/>
      <c r="AS227" s="4"/>
      <c r="AT227" s="4"/>
      <c r="AU227" s="4"/>
      <c r="AV227" s="4">
        <v>35</v>
      </c>
      <c r="AW227" s="4">
        <v>35</v>
      </c>
      <c r="AX227" s="4">
        <v>37</v>
      </c>
      <c r="AY227" s="4">
        <v>37</v>
      </c>
      <c r="AZ227" s="4">
        <v>37</v>
      </c>
      <c r="BA227" s="64">
        <f t="shared" si="28"/>
        <v>181</v>
      </c>
      <c r="BB227" s="4">
        <v>2550</v>
      </c>
      <c r="BC227" s="4">
        <v>5175</v>
      </c>
      <c r="BD227" s="4">
        <v>10770</v>
      </c>
      <c r="BE227" s="63">
        <f t="shared" si="29"/>
        <v>18495</v>
      </c>
      <c r="BF227" s="4" t="s">
        <v>11693</v>
      </c>
      <c r="BG227" s="4">
        <v>16690</v>
      </c>
      <c r="BI227" s="4">
        <v>1930</v>
      </c>
      <c r="BJ227" s="63">
        <f t="shared" si="25"/>
        <v>18620</v>
      </c>
      <c r="BK227" s="4">
        <v>2580</v>
      </c>
      <c r="BL227" s="4">
        <v>43800</v>
      </c>
      <c r="BM227" t="s">
        <v>35862</v>
      </c>
      <c r="BO227" s="4"/>
      <c r="BP227" s="4"/>
      <c r="BR227" s="4"/>
      <c r="BS227" s="2"/>
      <c r="BT227" s="6"/>
      <c r="BU227" s="6"/>
      <c r="BZ227" s="4"/>
      <c r="CB227" s="76"/>
      <c r="CC227" s="60">
        <v>70670</v>
      </c>
      <c r="CL227" s="4">
        <v>7</v>
      </c>
      <c r="CM227" s="4">
        <v>170</v>
      </c>
      <c r="CR227" s="4">
        <v>25180</v>
      </c>
      <c r="DK227" s="4">
        <v>11300</v>
      </c>
      <c r="DL227" s="4">
        <v>1930</v>
      </c>
      <c r="DM227" s="4">
        <v>801</v>
      </c>
      <c r="DN227" s="4">
        <v>8900</v>
      </c>
      <c r="DO227" s="4">
        <v>2350</v>
      </c>
      <c r="DP227" s="4">
        <v>7780</v>
      </c>
      <c r="DQ227" s="4">
        <v>2100</v>
      </c>
      <c r="DR227" s="4">
        <v>7100</v>
      </c>
      <c r="DS227" s="2" t="s">
        <v>12498</v>
      </c>
      <c r="DU227" s="4" t="s">
        <v>32579</v>
      </c>
      <c r="DV227" s="4"/>
      <c r="DW227" s="4" t="s">
        <v>32580</v>
      </c>
    </row>
    <row r="228" spans="1:127">
      <c r="A228" s="61">
        <v>2904223</v>
      </c>
      <c r="B228" s="4" t="s">
        <v>3290</v>
      </c>
      <c r="D228" s="4" t="s">
        <v>3515</v>
      </c>
      <c r="E228" s="6" t="s">
        <v>3291</v>
      </c>
      <c r="G228" s="4" t="s">
        <v>12144</v>
      </c>
      <c r="H228" s="4" t="s">
        <v>17514</v>
      </c>
      <c r="I228" s="4" t="s">
        <v>3867</v>
      </c>
      <c r="J228" s="4" t="s">
        <v>3867</v>
      </c>
      <c r="L228" t="s">
        <v>3868</v>
      </c>
      <c r="M228" s="4"/>
      <c r="N228" s="4" t="s">
        <v>12746</v>
      </c>
      <c r="O228" s="4"/>
      <c r="P228" s="4" t="s">
        <v>12746</v>
      </c>
      <c r="Q228" s="4"/>
      <c r="R228" s="4"/>
      <c r="S228" s="4"/>
      <c r="U228" s="4" t="s">
        <v>12746</v>
      </c>
      <c r="V228" s="6" t="s">
        <v>12746</v>
      </c>
      <c r="W228" s="4"/>
      <c r="X228" s="4" t="s">
        <v>11911</v>
      </c>
      <c r="Y228" s="13" t="s">
        <v>12062</v>
      </c>
      <c r="Z228" s="4">
        <v>300</v>
      </c>
      <c r="AA228" s="4">
        <v>9</v>
      </c>
      <c r="AB228" s="4">
        <v>54</v>
      </c>
      <c r="AC228" s="4">
        <v>1</v>
      </c>
      <c r="AD228" s="4">
        <v>54</v>
      </c>
      <c r="AE228" s="9">
        <v>6</v>
      </c>
      <c r="AF228" s="4"/>
      <c r="AG228" s="4"/>
      <c r="AH228" s="4"/>
      <c r="AI228" s="4"/>
      <c r="AJ228" s="4"/>
      <c r="AK228" s="4"/>
      <c r="AL228" s="63">
        <f t="shared" si="27"/>
        <v>0</v>
      </c>
      <c r="AM228" s="63">
        <f t="shared" si="30"/>
        <v>0</v>
      </c>
      <c r="AN228" s="4">
        <v>2</v>
      </c>
      <c r="AO228" s="4">
        <v>2</v>
      </c>
      <c r="AP228" s="4">
        <v>2</v>
      </c>
      <c r="AQ228" s="4">
        <v>2</v>
      </c>
      <c r="AR228" s="4">
        <v>2</v>
      </c>
      <c r="AS228" s="4">
        <v>2</v>
      </c>
      <c r="AT228" s="4">
        <v>2</v>
      </c>
      <c r="AU228" s="4">
        <v>2</v>
      </c>
      <c r="AV228" s="4">
        <v>2</v>
      </c>
      <c r="AW228" s="4">
        <v>2</v>
      </c>
      <c r="AX228" s="4">
        <v>2</v>
      </c>
      <c r="AY228" s="4">
        <v>2</v>
      </c>
      <c r="AZ228" s="4">
        <v>2</v>
      </c>
      <c r="BA228" s="64">
        <f t="shared" si="28"/>
        <v>24</v>
      </c>
      <c r="BD228" s="4">
        <v>4510</v>
      </c>
      <c r="BE228" s="63">
        <f t="shared" si="29"/>
        <v>4510</v>
      </c>
      <c r="BG228" s="4">
        <v>7500</v>
      </c>
      <c r="BI228" s="4">
        <v>240</v>
      </c>
      <c r="BJ228" s="63">
        <f t="shared" si="25"/>
        <v>7740</v>
      </c>
      <c r="BK228" s="4">
        <v>2120</v>
      </c>
      <c r="BL228" s="4">
        <v>15680</v>
      </c>
      <c r="BM228" s="6" t="s">
        <v>12005</v>
      </c>
      <c r="BO228" s="4"/>
      <c r="BP228" s="4"/>
      <c r="BR228" s="4"/>
      <c r="BS228" s="4"/>
      <c r="BZ228" s="4"/>
      <c r="CB228" s="76"/>
      <c r="CC228" s="60"/>
      <c r="CL228" s="4">
        <v>1</v>
      </c>
      <c r="CM228" s="4">
        <v>4</v>
      </c>
      <c r="CR228" s="4">
        <v>7940</v>
      </c>
      <c r="DK228" s="4">
        <v>2400</v>
      </c>
      <c r="DL228" s="4">
        <v>240</v>
      </c>
      <c r="DM228" s="4">
        <v>500</v>
      </c>
      <c r="DN228" s="4">
        <v>5000</v>
      </c>
      <c r="DO228" s="4">
        <v>2500</v>
      </c>
      <c r="DP228" s="4">
        <v>2500</v>
      </c>
      <c r="DS228" s="2" t="s">
        <v>12498</v>
      </c>
      <c r="DU228" s="4" t="s">
        <v>32581</v>
      </c>
      <c r="DV228" s="4"/>
      <c r="DW228" s="4"/>
    </row>
    <row r="229" spans="1:127">
      <c r="A229" s="61">
        <v>2904224</v>
      </c>
      <c r="B229" s="4" t="s">
        <v>3068</v>
      </c>
      <c r="D229" s="4" t="s">
        <v>3072</v>
      </c>
      <c r="E229" s="4" t="s">
        <v>3073</v>
      </c>
      <c r="F229" s="4" t="s">
        <v>3072</v>
      </c>
      <c r="G229" s="4" t="s">
        <v>12144</v>
      </c>
      <c r="H229" s="4" t="s">
        <v>17514</v>
      </c>
      <c r="I229" s="4" t="s">
        <v>3867</v>
      </c>
      <c r="J229" s="4" t="s">
        <v>3867</v>
      </c>
      <c r="L229" t="s">
        <v>3868</v>
      </c>
      <c r="M229" s="4" t="s">
        <v>3073</v>
      </c>
      <c r="N229" s="4" t="s">
        <v>12144</v>
      </c>
      <c r="O229" s="4"/>
      <c r="P229" s="4" t="s">
        <v>12746</v>
      </c>
      <c r="Q229" s="4"/>
      <c r="R229" s="4"/>
      <c r="S229" s="4"/>
      <c r="U229" s="4" t="s">
        <v>6216</v>
      </c>
      <c r="V229" s="6" t="s">
        <v>12746</v>
      </c>
      <c r="W229" s="4"/>
      <c r="X229" s="4" t="s">
        <v>13745</v>
      </c>
      <c r="Y229" s="13" t="s">
        <v>13746</v>
      </c>
      <c r="Z229" s="4">
        <v>200</v>
      </c>
      <c r="AA229" s="4">
        <v>9</v>
      </c>
      <c r="AB229" s="4">
        <v>54</v>
      </c>
      <c r="AC229" s="4">
        <v>1</v>
      </c>
      <c r="AD229" s="4">
        <v>54</v>
      </c>
      <c r="AE229" s="9">
        <v>6</v>
      </c>
      <c r="AF229" s="4"/>
      <c r="AG229" s="4"/>
      <c r="AH229" s="4">
        <v>2</v>
      </c>
      <c r="AI229" s="4"/>
      <c r="AJ229" s="4">
        <v>2</v>
      </c>
      <c r="AK229" s="4"/>
      <c r="AL229" s="63">
        <f t="shared" si="27"/>
        <v>4</v>
      </c>
      <c r="AM229" s="63">
        <f t="shared" si="30"/>
        <v>0</v>
      </c>
      <c r="AN229" s="4">
        <v>12</v>
      </c>
      <c r="AO229" s="4">
        <v>12</v>
      </c>
      <c r="AP229" s="4">
        <v>12</v>
      </c>
      <c r="AQ229" s="4">
        <v>12</v>
      </c>
      <c r="AR229" s="4">
        <v>12</v>
      </c>
      <c r="AS229" s="4">
        <v>12</v>
      </c>
      <c r="AT229" s="4">
        <v>12</v>
      </c>
      <c r="AU229" s="4">
        <v>12</v>
      </c>
      <c r="AV229" s="4">
        <v>12</v>
      </c>
      <c r="AW229" s="4">
        <v>12</v>
      </c>
      <c r="AX229" s="4">
        <v>12</v>
      </c>
      <c r="AY229" s="4">
        <v>12</v>
      </c>
      <c r="AZ229" s="4">
        <v>12</v>
      </c>
      <c r="BA229" s="64">
        <f t="shared" si="28"/>
        <v>144</v>
      </c>
      <c r="BB229" s="4">
        <v>6600</v>
      </c>
      <c r="BC229" s="4">
        <v>3600</v>
      </c>
      <c r="BD229" s="4">
        <v>9782</v>
      </c>
      <c r="BE229" s="63">
        <f t="shared" si="29"/>
        <v>19982</v>
      </c>
      <c r="BF229" s="4" t="s">
        <v>11693</v>
      </c>
      <c r="BG229" s="4">
        <v>20518</v>
      </c>
      <c r="BI229" s="4">
        <v>480</v>
      </c>
      <c r="BJ229" s="63">
        <f t="shared" si="25"/>
        <v>20998</v>
      </c>
      <c r="BK229" s="4">
        <v>9500</v>
      </c>
      <c r="BL229" s="4">
        <v>37000</v>
      </c>
      <c r="BM229" s="6" t="s">
        <v>12005</v>
      </c>
      <c r="BN229" s="6">
        <v>200</v>
      </c>
      <c r="BO229" s="6">
        <v>2000</v>
      </c>
      <c r="BP229" s="4" t="s">
        <v>35781</v>
      </c>
      <c r="BQ229" s="4">
        <v>200</v>
      </c>
      <c r="BR229" s="4">
        <v>2000</v>
      </c>
      <c r="BS229" s="4" t="s">
        <v>12922</v>
      </c>
      <c r="BT229" s="4">
        <v>250</v>
      </c>
      <c r="BU229" s="4">
        <v>8275</v>
      </c>
      <c r="BV229" s="4" t="s">
        <v>13087</v>
      </c>
      <c r="BZ229" s="4"/>
      <c r="CB229" s="76"/>
      <c r="CC229" s="60">
        <v>49275</v>
      </c>
      <c r="CL229" s="4">
        <v>2</v>
      </c>
      <c r="CM229" s="4">
        <v>10</v>
      </c>
      <c r="CR229" s="4">
        <v>28277</v>
      </c>
      <c r="DK229" s="4">
        <v>6000</v>
      </c>
      <c r="DL229" s="4">
        <v>480</v>
      </c>
      <c r="DM229" s="4">
        <v>800</v>
      </c>
      <c r="DN229" s="4">
        <v>10000</v>
      </c>
      <c r="DO229" s="4">
        <v>3200</v>
      </c>
      <c r="DP229" s="4">
        <v>5000</v>
      </c>
      <c r="DQ229" s="4">
        <v>3000</v>
      </c>
      <c r="DR229" s="4">
        <v>5000</v>
      </c>
      <c r="DS229" s="2" t="s">
        <v>12498</v>
      </c>
      <c r="DU229" s="4" t="s">
        <v>32582</v>
      </c>
      <c r="DV229" s="4"/>
      <c r="DW229" s="4" t="s">
        <v>32583</v>
      </c>
    </row>
    <row r="230" spans="1:127">
      <c r="A230" s="61">
        <v>2904225</v>
      </c>
      <c r="B230" s="4" t="s">
        <v>3639</v>
      </c>
      <c r="D230" s="4" t="s">
        <v>3752</v>
      </c>
      <c r="E230" s="4" t="s">
        <v>3749</v>
      </c>
      <c r="G230" s="4" t="s">
        <v>12144</v>
      </c>
      <c r="H230" s="4" t="s">
        <v>17514</v>
      </c>
      <c r="I230" s="4" t="s">
        <v>3867</v>
      </c>
      <c r="J230" s="4" t="s">
        <v>3867</v>
      </c>
      <c r="L230" s="4" t="s">
        <v>3868</v>
      </c>
      <c r="M230" s="4"/>
      <c r="N230" s="4" t="s">
        <v>12144</v>
      </c>
      <c r="O230" s="4"/>
      <c r="P230" s="4" t="s">
        <v>12746</v>
      </c>
      <c r="Q230" s="4"/>
      <c r="R230" s="4"/>
      <c r="S230" s="4"/>
      <c r="V230" s="4"/>
      <c r="W230" s="4"/>
      <c r="X230" s="4" t="s">
        <v>11911</v>
      </c>
      <c r="Y230" s="13" t="s">
        <v>12062</v>
      </c>
      <c r="Z230" s="4">
        <v>312</v>
      </c>
      <c r="AA230" s="4">
        <v>8</v>
      </c>
      <c r="AB230" s="4">
        <v>44</v>
      </c>
      <c r="AC230" s="4">
        <v>1</v>
      </c>
      <c r="AD230" s="4">
        <v>44</v>
      </c>
      <c r="AE230" s="9">
        <v>5.5</v>
      </c>
      <c r="AF230" s="4"/>
      <c r="AG230" s="4"/>
      <c r="AH230" s="4"/>
      <c r="AI230" s="4"/>
      <c r="AJ230" s="4"/>
      <c r="AK230" s="4"/>
      <c r="AL230" s="63">
        <f t="shared" si="27"/>
        <v>0</v>
      </c>
      <c r="AM230" s="63">
        <f t="shared" si="30"/>
        <v>0</v>
      </c>
      <c r="AN230" s="4">
        <v>3</v>
      </c>
      <c r="AO230" s="4">
        <v>3</v>
      </c>
      <c r="AP230" s="4">
        <v>3</v>
      </c>
      <c r="AQ230" s="4">
        <v>3</v>
      </c>
      <c r="AR230" s="4">
        <v>3</v>
      </c>
      <c r="AS230" s="4">
        <v>2</v>
      </c>
      <c r="AT230" s="4">
        <v>2</v>
      </c>
      <c r="AU230" s="4">
        <v>2</v>
      </c>
      <c r="AV230" s="4">
        <v>2</v>
      </c>
      <c r="AW230" s="4">
        <v>2</v>
      </c>
      <c r="AX230" s="4">
        <v>2</v>
      </c>
      <c r="AY230" s="4">
        <v>3</v>
      </c>
      <c r="AZ230" s="4">
        <v>3</v>
      </c>
      <c r="BA230" s="64">
        <f t="shared" si="28"/>
        <v>30</v>
      </c>
      <c r="BD230" s="4">
        <v>5047</v>
      </c>
      <c r="BE230" s="63">
        <f t="shared" si="29"/>
        <v>5047</v>
      </c>
      <c r="BG230" s="4">
        <v>3833</v>
      </c>
      <c r="BI230" s="4"/>
      <c r="BJ230" s="63">
        <f t="shared" si="25"/>
        <v>3833</v>
      </c>
      <c r="BK230" s="4">
        <v>349</v>
      </c>
      <c r="BL230" s="4">
        <v>15002</v>
      </c>
      <c r="BM230" s="6" t="s">
        <v>12000</v>
      </c>
      <c r="BO230" s="4"/>
      <c r="BP230" s="4"/>
      <c r="BR230" s="4"/>
      <c r="BS230" s="4"/>
      <c r="BZ230" s="4"/>
      <c r="CB230" s="76"/>
      <c r="CC230" s="60"/>
      <c r="CR230" s="4">
        <v>11169</v>
      </c>
      <c r="DK230" s="4"/>
      <c r="DL230" s="4"/>
      <c r="DM230" s="4">
        <v>150</v>
      </c>
      <c r="DN230" s="4">
        <v>1800</v>
      </c>
      <c r="DO230" s="4">
        <v>500</v>
      </c>
      <c r="DP230" s="4">
        <v>1000</v>
      </c>
      <c r="DS230" s="2" t="s">
        <v>12498</v>
      </c>
      <c r="DU230" s="4"/>
      <c r="DV230" s="4"/>
      <c r="DW230" s="4"/>
    </row>
    <row r="231" spans="1:127">
      <c r="A231" s="61">
        <v>2904226</v>
      </c>
      <c r="B231" s="4" t="s">
        <v>3754</v>
      </c>
      <c r="D231" s="4" t="s">
        <v>3755</v>
      </c>
      <c r="E231" s="4" t="s">
        <v>4118</v>
      </c>
      <c r="G231" s="4" t="s">
        <v>12144</v>
      </c>
      <c r="H231" s="4" t="s">
        <v>17514</v>
      </c>
      <c r="I231" s="4" t="s">
        <v>3870</v>
      </c>
      <c r="J231" s="4" t="s">
        <v>3870</v>
      </c>
      <c r="L231" s="4" t="s">
        <v>3868</v>
      </c>
      <c r="M231" s="4"/>
      <c r="N231" s="4" t="s">
        <v>12144</v>
      </c>
      <c r="O231" s="4"/>
      <c r="P231" s="4" t="s">
        <v>12746</v>
      </c>
      <c r="Q231" s="4"/>
      <c r="R231" s="4"/>
      <c r="S231" s="4"/>
      <c r="V231" s="4"/>
      <c r="W231" s="4"/>
      <c r="X231" s="4" t="s">
        <v>11911</v>
      </c>
      <c r="Y231" s="13" t="s">
        <v>12062</v>
      </c>
      <c r="Z231" s="4">
        <v>306</v>
      </c>
      <c r="AA231" s="4">
        <v>10</v>
      </c>
      <c r="AB231" s="4">
        <v>60</v>
      </c>
      <c r="AC231" s="4">
        <v>1</v>
      </c>
      <c r="AD231" s="4">
        <v>60</v>
      </c>
      <c r="AE231" s="9">
        <v>6</v>
      </c>
      <c r="AF231" s="4"/>
      <c r="AG231" s="4"/>
      <c r="AH231" s="4">
        <v>1</v>
      </c>
      <c r="AI231" s="4"/>
      <c r="AJ231" s="4">
        <v>2</v>
      </c>
      <c r="AK231" s="4"/>
      <c r="AL231" s="63">
        <f t="shared" si="27"/>
        <v>3</v>
      </c>
      <c r="AM231" s="63">
        <f t="shared" si="30"/>
        <v>0</v>
      </c>
      <c r="AN231" s="4">
        <v>30</v>
      </c>
      <c r="AO231" s="4">
        <v>30</v>
      </c>
      <c r="AP231" s="4">
        <v>30</v>
      </c>
      <c r="AQ231" s="4">
        <v>30</v>
      </c>
      <c r="AR231" s="4">
        <v>30</v>
      </c>
      <c r="AS231" s="4">
        <v>30</v>
      </c>
      <c r="AT231" s="4">
        <v>30</v>
      </c>
      <c r="AU231" s="4">
        <v>30</v>
      </c>
      <c r="AV231" s="4">
        <v>30</v>
      </c>
      <c r="AW231" s="4">
        <v>30</v>
      </c>
      <c r="AX231" s="4">
        <v>30</v>
      </c>
      <c r="AY231" s="4">
        <v>30</v>
      </c>
      <c r="AZ231" s="4">
        <v>30</v>
      </c>
      <c r="BA231" s="64">
        <f t="shared" si="28"/>
        <v>360</v>
      </c>
      <c r="BB231" s="4">
        <v>5000</v>
      </c>
      <c r="BC231" s="4">
        <v>3000</v>
      </c>
      <c r="BD231" s="4">
        <v>30000</v>
      </c>
      <c r="BE231" s="63">
        <f t="shared" si="29"/>
        <v>38000</v>
      </c>
      <c r="BG231" s="4">
        <v>40000</v>
      </c>
      <c r="BH231" s="4">
        <v>1000</v>
      </c>
      <c r="BI231" s="4">
        <v>2000</v>
      </c>
      <c r="BJ231" s="63">
        <f t="shared" si="25"/>
        <v>43000</v>
      </c>
      <c r="BK231" s="4">
        <v>16500</v>
      </c>
      <c r="BL231" s="4">
        <v>100000</v>
      </c>
      <c r="BM231" s="6" t="s">
        <v>12005</v>
      </c>
      <c r="BO231" s="4"/>
      <c r="BP231" s="4"/>
      <c r="BR231" s="4"/>
      <c r="BS231" s="4"/>
      <c r="BZ231" s="4"/>
      <c r="CB231" s="76"/>
      <c r="CC231" s="60"/>
      <c r="CL231" s="4">
        <v>5</v>
      </c>
      <c r="CM231" s="4">
        <v>45</v>
      </c>
      <c r="CR231" s="4">
        <v>57000</v>
      </c>
      <c r="CS231" s="4">
        <v>200</v>
      </c>
      <c r="CT231" s="4">
        <v>1000</v>
      </c>
      <c r="CU231" s="4" t="s">
        <v>11986</v>
      </c>
      <c r="CV231" s="4" t="s">
        <v>12328</v>
      </c>
      <c r="DK231" s="4">
        <v>100000</v>
      </c>
      <c r="DL231" s="4">
        <v>2000</v>
      </c>
      <c r="DM231" s="4">
        <v>3000</v>
      </c>
      <c r="DN231" s="4">
        <v>35000</v>
      </c>
      <c r="DO231" s="4">
        <v>10000</v>
      </c>
      <c r="DP231" s="4">
        <v>5000</v>
      </c>
      <c r="DS231" s="2" t="s">
        <v>12498</v>
      </c>
      <c r="DU231" s="4" t="s">
        <v>32584</v>
      </c>
      <c r="DV231" s="4"/>
      <c r="DW231" s="4"/>
    </row>
    <row r="232" spans="1:127">
      <c r="A232" s="61">
        <v>2904227</v>
      </c>
      <c r="B232" s="4" t="s">
        <v>4122</v>
      </c>
      <c r="D232" s="4" t="s">
        <v>3998</v>
      </c>
      <c r="E232" s="4" t="s">
        <v>4124</v>
      </c>
      <c r="F232" s="4" t="s">
        <v>3998</v>
      </c>
      <c r="G232" s="4" t="s">
        <v>3999</v>
      </c>
      <c r="H232" s="4" t="s">
        <v>17514</v>
      </c>
      <c r="I232" s="4" t="s">
        <v>4345</v>
      </c>
      <c r="J232" s="4" t="s">
        <v>4361</v>
      </c>
      <c r="L232" s="4" t="s">
        <v>754</v>
      </c>
      <c r="M232" s="4" t="s">
        <v>3297</v>
      </c>
      <c r="N232" s="4" t="s">
        <v>12144</v>
      </c>
      <c r="O232" s="4" t="s">
        <v>3646</v>
      </c>
      <c r="P232" s="4" t="s">
        <v>12746</v>
      </c>
      <c r="Q232" s="4"/>
      <c r="R232" s="4" t="s">
        <v>12144</v>
      </c>
      <c r="S232" s="4"/>
      <c r="U232" s="4" t="s">
        <v>4114</v>
      </c>
      <c r="V232" s="4" t="s">
        <v>12746</v>
      </c>
      <c r="W232" s="4" t="s">
        <v>4117</v>
      </c>
      <c r="X232" s="4" t="s">
        <v>12856</v>
      </c>
      <c r="Y232" s="17" t="s">
        <v>12565</v>
      </c>
      <c r="Z232" s="4">
        <v>308</v>
      </c>
      <c r="AA232" s="4">
        <v>9</v>
      </c>
      <c r="AB232" s="4">
        <v>50</v>
      </c>
      <c r="AC232" s="4">
        <v>1</v>
      </c>
      <c r="AD232" s="4">
        <v>50</v>
      </c>
      <c r="AE232" s="9">
        <v>5.5</v>
      </c>
      <c r="AF232" s="4"/>
      <c r="AG232" s="4"/>
      <c r="AH232" s="4">
        <v>2</v>
      </c>
      <c r="AI232" s="4"/>
      <c r="AJ232" s="4">
        <v>3</v>
      </c>
      <c r="AK232" s="4">
        <v>1</v>
      </c>
      <c r="AL232" s="63">
        <f t="shared" si="27"/>
        <v>5</v>
      </c>
      <c r="AM232" s="63">
        <f t="shared" si="30"/>
        <v>1</v>
      </c>
      <c r="AN232" s="4">
        <v>76</v>
      </c>
      <c r="AO232" s="4">
        <v>76</v>
      </c>
      <c r="AP232" s="4">
        <v>76</v>
      </c>
      <c r="AQ232" s="4">
        <v>76</v>
      </c>
      <c r="AR232" s="4">
        <v>76</v>
      </c>
      <c r="AS232" s="4">
        <v>76</v>
      </c>
      <c r="AT232" s="4">
        <v>76</v>
      </c>
      <c r="AU232" s="4">
        <v>76</v>
      </c>
      <c r="AV232" s="4">
        <v>76</v>
      </c>
      <c r="AW232" s="4">
        <v>76</v>
      </c>
      <c r="AX232" s="4">
        <v>76</v>
      </c>
      <c r="AY232" s="4">
        <v>76</v>
      </c>
      <c r="AZ232" s="4">
        <v>76</v>
      </c>
      <c r="BA232" s="64">
        <f t="shared" si="28"/>
        <v>912</v>
      </c>
      <c r="BB232" s="4">
        <v>8220</v>
      </c>
      <c r="BC232" s="4">
        <v>5100</v>
      </c>
      <c r="BD232" s="4">
        <v>135315</v>
      </c>
      <c r="BE232" s="63">
        <f t="shared" si="29"/>
        <v>148635</v>
      </c>
      <c r="BF232" s="4" t="s">
        <v>12060</v>
      </c>
      <c r="BG232" s="4">
        <v>52304</v>
      </c>
      <c r="BI232" s="4">
        <v>1846</v>
      </c>
      <c r="BJ232" s="63">
        <f t="shared" si="25"/>
        <v>54150</v>
      </c>
      <c r="BK232" s="4">
        <v>4900</v>
      </c>
      <c r="BL232" s="4">
        <v>208244</v>
      </c>
      <c r="BM232" s="6" t="s">
        <v>12000</v>
      </c>
      <c r="BO232" s="4"/>
      <c r="BP232" s="4"/>
      <c r="BR232" s="4"/>
      <c r="BS232" s="4"/>
      <c r="BZ232" s="4"/>
      <c r="CB232" s="76"/>
      <c r="CC232" s="60"/>
      <c r="CL232" s="4">
        <v>15</v>
      </c>
      <c r="CM232" s="4">
        <v>85</v>
      </c>
      <c r="CR232" s="4">
        <v>154094</v>
      </c>
      <c r="DK232" s="4">
        <v>36920</v>
      </c>
      <c r="DL232" s="4">
        <v>1846</v>
      </c>
      <c r="DM232" s="4">
        <v>1784</v>
      </c>
      <c r="DN232" s="4">
        <v>28560</v>
      </c>
      <c r="DO232" s="4">
        <v>600</v>
      </c>
      <c r="DP232" s="4">
        <v>1500</v>
      </c>
      <c r="DQ232" s="4">
        <v>3700</v>
      </c>
      <c r="DR232" s="4">
        <v>18500</v>
      </c>
      <c r="DS232" s="2" t="s">
        <v>12498</v>
      </c>
      <c r="DU232" s="4" t="s">
        <v>32585</v>
      </c>
      <c r="DV232" s="4"/>
      <c r="DW232" s="4" t="s">
        <v>32586</v>
      </c>
    </row>
    <row r="233" spans="1:127">
      <c r="A233" s="61">
        <v>2904228</v>
      </c>
      <c r="B233" s="4" t="s">
        <v>4235</v>
      </c>
      <c r="D233" s="4" t="s">
        <v>4360</v>
      </c>
      <c r="E233" s="4" t="s">
        <v>4239</v>
      </c>
      <c r="F233" s="4" t="s">
        <v>4360</v>
      </c>
      <c r="G233" s="4" t="s">
        <v>12446</v>
      </c>
      <c r="H233" s="4" t="s">
        <v>17514</v>
      </c>
      <c r="I233" s="4" t="s">
        <v>4361</v>
      </c>
      <c r="J233" s="4" t="s">
        <v>4361</v>
      </c>
      <c r="L233" s="4" t="s">
        <v>4238</v>
      </c>
      <c r="M233" s="6"/>
      <c r="N233" s="4" t="s">
        <v>12144</v>
      </c>
      <c r="O233" s="4"/>
      <c r="P233" s="4" t="s">
        <v>12746</v>
      </c>
      <c r="Q233" s="4"/>
      <c r="R233" s="4" t="s">
        <v>12144</v>
      </c>
      <c r="S233" s="4"/>
      <c r="U233" s="4" t="s">
        <v>13345</v>
      </c>
      <c r="V233" s="4" t="s">
        <v>12746</v>
      </c>
      <c r="W233" s="4"/>
      <c r="X233" s="4" t="s">
        <v>11911</v>
      </c>
      <c r="Y233" s="13" t="s">
        <v>12062</v>
      </c>
      <c r="Z233" s="4">
        <v>307</v>
      </c>
      <c r="AA233" s="4">
        <v>8</v>
      </c>
      <c r="AB233" s="4">
        <v>44</v>
      </c>
      <c r="AC233" s="4">
        <v>1</v>
      </c>
      <c r="AD233" s="4">
        <v>44</v>
      </c>
      <c r="AE233" s="9">
        <v>5.5</v>
      </c>
      <c r="AF233" s="4"/>
      <c r="AG233" s="4"/>
      <c r="AH233" s="4"/>
      <c r="AI233" s="4"/>
      <c r="AJ233" s="4">
        <v>1</v>
      </c>
      <c r="AK233" s="4"/>
      <c r="AL233" s="63">
        <f t="shared" si="27"/>
        <v>1</v>
      </c>
      <c r="AM233" s="63">
        <f t="shared" si="30"/>
        <v>0</v>
      </c>
      <c r="AN233" s="4">
        <v>1</v>
      </c>
      <c r="AO233" s="4">
        <v>1</v>
      </c>
      <c r="AP233" s="4">
        <v>1</v>
      </c>
      <c r="AQ233" s="4">
        <v>1</v>
      </c>
      <c r="AR233" s="4">
        <v>1</v>
      </c>
      <c r="AS233" s="4">
        <v>1</v>
      </c>
      <c r="AT233" s="4">
        <v>1</v>
      </c>
      <c r="AU233" s="4">
        <v>1</v>
      </c>
      <c r="AV233" s="4">
        <v>1</v>
      </c>
      <c r="AW233" s="4">
        <v>1</v>
      </c>
      <c r="AX233" s="4">
        <v>1</v>
      </c>
      <c r="AY233" s="4">
        <v>1</v>
      </c>
      <c r="AZ233" s="4">
        <v>1</v>
      </c>
      <c r="BA233" s="64">
        <f t="shared" si="28"/>
        <v>12</v>
      </c>
      <c r="BC233" s="4">
        <v>2747</v>
      </c>
      <c r="BD233" s="4">
        <v>768</v>
      </c>
      <c r="BE233" s="63">
        <f t="shared" si="29"/>
        <v>3515</v>
      </c>
      <c r="BG233" s="4">
        <v>2000</v>
      </c>
      <c r="BI233" s="4">
        <v>60</v>
      </c>
      <c r="BJ233" s="63">
        <f t="shared" si="25"/>
        <v>2060</v>
      </c>
      <c r="BK233" s="4">
        <v>2</v>
      </c>
      <c r="BL233" s="4">
        <v>95</v>
      </c>
      <c r="BM233" s="4" t="s">
        <v>13758</v>
      </c>
      <c r="BN233" s="4">
        <v>80</v>
      </c>
      <c r="BO233" s="4">
        <v>3031</v>
      </c>
      <c r="BP233" s="4" t="s">
        <v>12610</v>
      </c>
      <c r="BQ233" s="4">
        <v>100</v>
      </c>
      <c r="BR233" s="4">
        <v>3540</v>
      </c>
      <c r="BS233" s="4" t="s">
        <v>13087</v>
      </c>
      <c r="BZ233" s="4"/>
      <c r="CB233" s="76"/>
      <c r="CC233" s="60"/>
      <c r="CL233" s="4">
        <v>1</v>
      </c>
      <c r="CM233" s="4">
        <v>5</v>
      </c>
      <c r="CR233" s="4">
        <v>4606</v>
      </c>
      <c r="DK233" s="4">
        <v>600</v>
      </c>
      <c r="DL233" s="4">
        <v>60</v>
      </c>
      <c r="DM233" s="4">
        <v>45</v>
      </c>
      <c r="DN233" s="4">
        <v>377</v>
      </c>
      <c r="DQ233" s="4">
        <v>137</v>
      </c>
      <c r="DR233" s="4">
        <v>325</v>
      </c>
      <c r="DS233" s="2" t="s">
        <v>12498</v>
      </c>
      <c r="DU233" s="4" t="s">
        <v>32587</v>
      </c>
      <c r="DV233" s="4"/>
      <c r="DW233" s="84" t="s">
        <v>32526</v>
      </c>
    </row>
    <row r="234" spans="1:127">
      <c r="A234" s="61">
        <v>2904229</v>
      </c>
      <c r="B234" s="4" t="s">
        <v>4240</v>
      </c>
      <c r="D234" s="4" t="s">
        <v>4241</v>
      </c>
      <c r="E234" s="4" t="s">
        <v>4593</v>
      </c>
      <c r="F234" s="4" t="s">
        <v>4245</v>
      </c>
      <c r="G234" s="4" t="s">
        <v>12144</v>
      </c>
      <c r="H234" s="4" t="s">
        <v>17514</v>
      </c>
      <c r="I234" s="4" t="s">
        <v>3646</v>
      </c>
      <c r="J234" s="4" t="s">
        <v>4361</v>
      </c>
      <c r="L234" s="4" t="s">
        <v>4238</v>
      </c>
      <c r="M234" s="6"/>
      <c r="N234" s="4" t="s">
        <v>12144</v>
      </c>
      <c r="O234" s="4"/>
      <c r="P234" s="4" t="s">
        <v>12746</v>
      </c>
      <c r="Q234" s="6"/>
      <c r="R234" s="4"/>
      <c r="S234" s="4"/>
      <c r="V234" s="4" t="s">
        <v>12746</v>
      </c>
      <c r="W234" s="4"/>
      <c r="X234" s="4" t="s">
        <v>11911</v>
      </c>
      <c r="Y234" s="13" t="s">
        <v>12062</v>
      </c>
      <c r="Z234" s="4">
        <v>300</v>
      </c>
      <c r="AA234" s="4">
        <v>9</v>
      </c>
      <c r="AB234" s="4">
        <v>48</v>
      </c>
      <c r="AC234" s="4">
        <v>1</v>
      </c>
      <c r="AD234" s="4">
        <v>48</v>
      </c>
      <c r="AE234" s="9">
        <v>5.5</v>
      </c>
      <c r="AF234" s="4"/>
      <c r="AG234" s="4"/>
      <c r="AH234" s="4">
        <v>1</v>
      </c>
      <c r="AI234" s="4"/>
      <c r="AJ234" s="4">
        <v>2</v>
      </c>
      <c r="AK234" s="4"/>
      <c r="AL234" s="63">
        <f t="shared" si="27"/>
        <v>3</v>
      </c>
      <c r="AM234" s="63">
        <f t="shared" si="30"/>
        <v>0</v>
      </c>
      <c r="AN234" s="4">
        <v>12</v>
      </c>
      <c r="AO234" s="4">
        <v>12</v>
      </c>
      <c r="AP234" s="4">
        <v>12</v>
      </c>
      <c r="AQ234" s="4">
        <v>12</v>
      </c>
      <c r="AR234" s="4">
        <v>12</v>
      </c>
      <c r="AS234" s="4">
        <v>12</v>
      </c>
      <c r="AT234" s="4">
        <v>12</v>
      </c>
      <c r="AU234" s="4">
        <v>12</v>
      </c>
      <c r="AV234" s="4">
        <v>12</v>
      </c>
      <c r="AW234" s="4">
        <v>12</v>
      </c>
      <c r="AX234" s="4">
        <v>12</v>
      </c>
      <c r="AY234" s="4">
        <v>12</v>
      </c>
      <c r="AZ234" s="4">
        <v>12</v>
      </c>
      <c r="BA234" s="64">
        <f t="shared" si="28"/>
        <v>144</v>
      </c>
      <c r="BB234" s="4">
        <v>4300</v>
      </c>
      <c r="BC234" s="4">
        <v>6240</v>
      </c>
      <c r="BD234" s="4">
        <v>15000</v>
      </c>
      <c r="BE234" s="63">
        <f t="shared" si="29"/>
        <v>25540</v>
      </c>
      <c r="BF234" s="4" t="s">
        <v>12060</v>
      </c>
      <c r="BG234" s="4">
        <v>15000</v>
      </c>
      <c r="BI234" s="4">
        <v>600</v>
      </c>
      <c r="BJ234" s="63">
        <f t="shared" si="25"/>
        <v>15600</v>
      </c>
      <c r="BK234" s="4">
        <v>3984</v>
      </c>
      <c r="BL234" s="4">
        <v>29840</v>
      </c>
      <c r="BM234" s="6" t="s">
        <v>12005</v>
      </c>
      <c r="BN234" s="6">
        <v>654</v>
      </c>
      <c r="BO234" s="6">
        <v>30750</v>
      </c>
      <c r="BP234" s="4" t="s">
        <v>12000</v>
      </c>
      <c r="BR234" s="4"/>
      <c r="BS234" s="4"/>
      <c r="BZ234" s="4"/>
      <c r="CB234" s="76"/>
      <c r="CC234" s="60"/>
      <c r="CL234" s="4">
        <v>10</v>
      </c>
      <c r="CM234" s="4">
        <v>80</v>
      </c>
      <c r="CR234" s="4">
        <v>44990</v>
      </c>
      <c r="DK234" s="26">
        <v>6000</v>
      </c>
      <c r="DL234" s="4">
        <v>600</v>
      </c>
      <c r="DM234" s="4">
        <v>655</v>
      </c>
      <c r="DN234" s="4">
        <v>6550</v>
      </c>
      <c r="DO234" s="4">
        <v>2380</v>
      </c>
      <c r="DP234" s="4">
        <v>5950</v>
      </c>
      <c r="DQ234" s="4">
        <v>1000</v>
      </c>
      <c r="DR234" s="4">
        <v>2500</v>
      </c>
      <c r="DS234" s="2" t="s">
        <v>12498</v>
      </c>
      <c r="DU234" s="4" t="s">
        <v>32594</v>
      </c>
      <c r="DV234" s="4"/>
      <c r="DW234" s="4" t="s">
        <v>32595</v>
      </c>
    </row>
    <row r="235" spans="1:127">
      <c r="A235" s="61">
        <v>2904230</v>
      </c>
      <c r="B235" s="4" t="s">
        <v>4258</v>
      </c>
      <c r="D235" s="4" t="s">
        <v>4269</v>
      </c>
      <c r="E235" s="4" t="s">
        <v>4367</v>
      </c>
      <c r="F235" s="4" t="s">
        <v>4269</v>
      </c>
      <c r="G235" s="4" t="s">
        <v>12144</v>
      </c>
      <c r="H235" s="4" t="s">
        <v>17514</v>
      </c>
      <c r="I235" s="4" t="s">
        <v>4361</v>
      </c>
      <c r="J235" s="4" t="s">
        <v>4361</v>
      </c>
      <c r="L235" s="4" t="s">
        <v>4238</v>
      </c>
      <c r="M235" s="4" t="s">
        <v>4246</v>
      </c>
      <c r="N235" s="4" t="s">
        <v>12144</v>
      </c>
      <c r="O235" s="4"/>
      <c r="P235" s="4" t="s">
        <v>12746</v>
      </c>
      <c r="Q235" s="4"/>
      <c r="R235" s="4"/>
      <c r="S235" s="4" t="s">
        <v>12144</v>
      </c>
      <c r="U235" s="4" t="s">
        <v>4127</v>
      </c>
      <c r="V235" s="4" t="s">
        <v>12746</v>
      </c>
      <c r="W235" s="4"/>
      <c r="X235" s="4" t="s">
        <v>11911</v>
      </c>
      <c r="Y235" s="13" t="s">
        <v>12062</v>
      </c>
      <c r="Z235" s="4">
        <v>306</v>
      </c>
      <c r="AA235" s="4">
        <v>10</v>
      </c>
      <c r="AB235" s="4">
        <v>55</v>
      </c>
      <c r="AC235" s="4">
        <v>1</v>
      </c>
      <c r="AD235" s="4">
        <v>55</v>
      </c>
      <c r="AE235" s="9">
        <v>5.5</v>
      </c>
      <c r="AF235" s="4"/>
      <c r="AG235" s="4"/>
      <c r="AH235" s="4"/>
      <c r="AI235" s="4"/>
      <c r="AJ235" s="4">
        <v>2</v>
      </c>
      <c r="AK235" s="4"/>
      <c r="AL235" s="63">
        <f t="shared" si="27"/>
        <v>2</v>
      </c>
      <c r="AM235" s="63">
        <f t="shared" si="30"/>
        <v>0</v>
      </c>
      <c r="AN235" s="4">
        <v>11</v>
      </c>
      <c r="AO235" s="4">
        <v>10</v>
      </c>
      <c r="AP235" s="4">
        <v>10</v>
      </c>
      <c r="AQ235" s="4">
        <v>11</v>
      </c>
      <c r="AR235" s="4">
        <v>11</v>
      </c>
      <c r="AS235" s="4">
        <v>12</v>
      </c>
      <c r="AT235" s="4">
        <v>12</v>
      </c>
      <c r="AU235" s="4">
        <v>12</v>
      </c>
      <c r="AV235" s="4">
        <v>11</v>
      </c>
      <c r="AW235" s="4">
        <v>10</v>
      </c>
      <c r="AX235" s="4">
        <v>10</v>
      </c>
      <c r="AY235" s="4">
        <v>10</v>
      </c>
      <c r="AZ235" s="4">
        <v>10</v>
      </c>
      <c r="BA235" s="64">
        <f t="shared" si="28"/>
        <v>129</v>
      </c>
      <c r="BC235" s="4">
        <v>4463</v>
      </c>
      <c r="BD235" s="4">
        <v>7675</v>
      </c>
      <c r="BE235" s="63">
        <f t="shared" si="29"/>
        <v>12138</v>
      </c>
      <c r="BF235" s="4" t="s">
        <v>11693</v>
      </c>
      <c r="BG235" s="4">
        <v>27504</v>
      </c>
      <c r="BI235" s="4">
        <v>708</v>
      </c>
      <c r="BJ235" s="63">
        <f t="shared" si="25"/>
        <v>28212</v>
      </c>
      <c r="BK235" s="4">
        <v>2597</v>
      </c>
      <c r="BL235" s="4">
        <v>30899</v>
      </c>
      <c r="BM235" s="6" t="s">
        <v>35862</v>
      </c>
      <c r="BN235" s="4">
        <v>2903</v>
      </c>
      <c r="BO235" s="4">
        <v>43554</v>
      </c>
      <c r="BP235" t="s">
        <v>35863</v>
      </c>
      <c r="BR235" s="4"/>
      <c r="BS235" s="4"/>
      <c r="BZ235" s="4"/>
      <c r="CB235" s="76"/>
      <c r="CC235" s="60"/>
      <c r="CL235" s="4">
        <v>7</v>
      </c>
      <c r="CM235" s="4">
        <v>66</v>
      </c>
      <c r="CR235" s="4">
        <v>46241</v>
      </c>
      <c r="DK235" s="4">
        <v>7100</v>
      </c>
      <c r="DL235" s="4">
        <v>708</v>
      </c>
      <c r="DM235" s="4">
        <v>924</v>
      </c>
      <c r="DN235" s="4">
        <v>10624</v>
      </c>
      <c r="DO235" s="4">
        <v>2084</v>
      </c>
      <c r="DP235" s="4">
        <v>3167</v>
      </c>
      <c r="DQ235" s="4">
        <v>2341</v>
      </c>
      <c r="DR235" s="4">
        <v>7609</v>
      </c>
      <c r="DS235" s="2" t="s">
        <v>12498</v>
      </c>
      <c r="DU235" s="4" t="s">
        <v>32596</v>
      </c>
      <c r="DV235" s="84" t="s">
        <v>12636</v>
      </c>
      <c r="DW235" s="4" t="s">
        <v>32600</v>
      </c>
    </row>
    <row r="236" spans="1:127">
      <c r="A236" s="61">
        <v>2904231</v>
      </c>
      <c r="B236" s="4" t="s">
        <v>3761</v>
      </c>
      <c r="D236" s="2" t="s">
        <v>3534</v>
      </c>
      <c r="E236" s="4" t="s">
        <v>3768</v>
      </c>
      <c r="F236" s="4" t="s">
        <v>3662</v>
      </c>
      <c r="G236" s="4" t="s">
        <v>12144</v>
      </c>
      <c r="H236" s="4" t="s">
        <v>17514</v>
      </c>
      <c r="I236" s="4" t="s">
        <v>3766</v>
      </c>
      <c r="J236" s="4" t="s">
        <v>3766</v>
      </c>
      <c r="L236" t="s">
        <v>3767</v>
      </c>
      <c r="M236" s="4" t="s">
        <v>3768</v>
      </c>
      <c r="N236" s="4" t="s">
        <v>12144</v>
      </c>
      <c r="O236" s="4"/>
      <c r="P236" s="4" t="s">
        <v>12746</v>
      </c>
      <c r="Q236" s="4"/>
      <c r="R236" s="4"/>
      <c r="S236" s="4"/>
      <c r="V236" s="4" t="s">
        <v>12746</v>
      </c>
      <c r="W236" s="4"/>
      <c r="X236" s="4" t="s">
        <v>11911</v>
      </c>
      <c r="Y236" s="13" t="s">
        <v>12062</v>
      </c>
      <c r="Z236" s="4">
        <v>307</v>
      </c>
      <c r="AA236" s="4">
        <v>9</v>
      </c>
      <c r="AB236" s="4">
        <v>56</v>
      </c>
      <c r="AC236" s="4">
        <v>1</v>
      </c>
      <c r="AD236" s="4">
        <v>56</v>
      </c>
      <c r="AE236" s="9">
        <v>6</v>
      </c>
      <c r="AF236" s="4"/>
      <c r="AG236" s="4"/>
      <c r="AH236" s="4"/>
      <c r="AI236" s="4"/>
      <c r="AJ236" s="4">
        <v>1</v>
      </c>
      <c r="AK236" s="4"/>
      <c r="AL236" s="63">
        <f t="shared" si="27"/>
        <v>1</v>
      </c>
      <c r="AM236" s="63">
        <f t="shared" si="30"/>
        <v>0</v>
      </c>
      <c r="AN236" s="4">
        <v>2</v>
      </c>
      <c r="AO236" s="4">
        <v>2</v>
      </c>
      <c r="AP236" s="4">
        <v>2</v>
      </c>
      <c r="AQ236" s="4">
        <v>2</v>
      </c>
      <c r="AR236" s="4">
        <v>2</v>
      </c>
      <c r="AS236" s="4">
        <v>2</v>
      </c>
      <c r="AT236" s="4">
        <v>2</v>
      </c>
      <c r="AU236" s="4">
        <v>2</v>
      </c>
      <c r="AV236" s="4">
        <v>3</v>
      </c>
      <c r="AW236" s="4">
        <v>2</v>
      </c>
      <c r="AX236" s="4">
        <v>2</v>
      </c>
      <c r="AY236" s="4">
        <v>3</v>
      </c>
      <c r="AZ236" s="4">
        <v>3</v>
      </c>
      <c r="BA236" s="64">
        <f t="shared" si="28"/>
        <v>27</v>
      </c>
      <c r="BC236" s="4">
        <v>2400</v>
      </c>
      <c r="BD236" s="4">
        <v>1871</v>
      </c>
      <c r="BE236" s="63">
        <f t="shared" si="29"/>
        <v>4271</v>
      </c>
      <c r="BG236" s="4">
        <v>2600</v>
      </c>
      <c r="BI236" s="4">
        <v>132</v>
      </c>
      <c r="BJ236" s="63">
        <f t="shared" si="25"/>
        <v>2732</v>
      </c>
      <c r="BK236" s="4">
        <v>440</v>
      </c>
      <c r="BL236" s="4">
        <v>3250</v>
      </c>
      <c r="BM236" s="6" t="s">
        <v>12005</v>
      </c>
      <c r="BN236" s="6">
        <v>5</v>
      </c>
      <c r="BO236" s="6">
        <v>100</v>
      </c>
      <c r="BP236" s="6" t="s">
        <v>12000</v>
      </c>
      <c r="BQ236" s="6">
        <v>38</v>
      </c>
      <c r="BR236" s="6">
        <v>1900</v>
      </c>
      <c r="BS236" s="4" t="s">
        <v>13087</v>
      </c>
      <c r="BT236" s="4">
        <v>100</v>
      </c>
      <c r="BU236" s="4">
        <v>2250</v>
      </c>
      <c r="BV236" s="4" t="s">
        <v>11153</v>
      </c>
      <c r="BZ236" s="4"/>
      <c r="CB236" s="76"/>
      <c r="CC236" s="60">
        <v>8000</v>
      </c>
      <c r="CL236" s="4">
        <v>1</v>
      </c>
      <c r="CM236" s="4">
        <v>8</v>
      </c>
      <c r="CR236" s="4">
        <v>4768</v>
      </c>
      <c r="DK236" s="4">
        <v>1320</v>
      </c>
      <c r="DL236" s="4">
        <v>132</v>
      </c>
      <c r="DM236" s="4">
        <v>114</v>
      </c>
      <c r="DN236" s="4">
        <v>1140</v>
      </c>
      <c r="DO236" s="4">
        <v>450</v>
      </c>
      <c r="DP236" s="4">
        <v>900</v>
      </c>
      <c r="DS236" s="2" t="s">
        <v>12498</v>
      </c>
      <c r="DU236" s="4" t="s">
        <v>32601</v>
      </c>
      <c r="DV236" s="4"/>
      <c r="DW236" s="4"/>
    </row>
    <row r="237" spans="1:127">
      <c r="A237" s="61">
        <v>2904232</v>
      </c>
      <c r="B237" s="4" t="s">
        <v>3903</v>
      </c>
      <c r="D237" s="6" t="s">
        <v>4161</v>
      </c>
      <c r="E237" s="6" t="s">
        <v>4166</v>
      </c>
      <c r="F237" s="6" t="s">
        <v>4161</v>
      </c>
      <c r="G237" s="6" t="s">
        <v>12746</v>
      </c>
      <c r="H237" s="4" t="s">
        <v>17514</v>
      </c>
      <c r="I237" s="4" t="s">
        <v>260</v>
      </c>
      <c r="J237" s="4" t="s">
        <v>653</v>
      </c>
      <c r="L237" t="s">
        <v>4162</v>
      </c>
      <c r="M237" s="4" t="s">
        <v>3911</v>
      </c>
      <c r="N237" s="4" t="s">
        <v>12746</v>
      </c>
      <c r="O237" s="4" t="s">
        <v>32534</v>
      </c>
      <c r="P237" s="4" t="s">
        <v>12746</v>
      </c>
      <c r="Q237" s="4"/>
      <c r="R237" s="4"/>
      <c r="S237" s="4"/>
      <c r="V237" s="4" t="s">
        <v>12746</v>
      </c>
      <c r="W237" s="4"/>
      <c r="X237" s="4" t="s">
        <v>11911</v>
      </c>
      <c r="Y237" s="13" t="s">
        <v>12074</v>
      </c>
      <c r="Z237" s="4">
        <v>306</v>
      </c>
      <c r="AA237" s="4">
        <v>10</v>
      </c>
      <c r="AB237" s="4">
        <v>55</v>
      </c>
      <c r="AC237" s="4">
        <v>1</v>
      </c>
      <c r="AD237" s="4">
        <v>55</v>
      </c>
      <c r="AE237" s="9">
        <v>5.5</v>
      </c>
      <c r="AF237" s="4"/>
      <c r="AG237" s="4"/>
      <c r="AH237" s="4"/>
      <c r="AI237" s="4"/>
      <c r="AJ237" s="4">
        <v>1</v>
      </c>
      <c r="AK237" s="4"/>
      <c r="AL237" s="63">
        <f t="shared" si="27"/>
        <v>1</v>
      </c>
      <c r="AM237" s="63">
        <f t="shared" si="30"/>
        <v>0</v>
      </c>
      <c r="AN237" s="4">
        <v>3</v>
      </c>
      <c r="AO237" s="4"/>
      <c r="AP237" s="4"/>
      <c r="AQ237" s="4">
        <v>3</v>
      </c>
      <c r="AR237" s="4">
        <v>6</v>
      </c>
      <c r="AS237" s="4">
        <v>3</v>
      </c>
      <c r="AT237" s="4">
        <v>3</v>
      </c>
      <c r="AU237" s="4">
        <v>3</v>
      </c>
      <c r="AV237" s="4"/>
      <c r="AW237" s="4"/>
      <c r="AX237" s="4">
        <v>3</v>
      </c>
      <c r="AY237" s="4">
        <v>3</v>
      </c>
      <c r="AZ237" s="4"/>
      <c r="BA237" s="64">
        <f t="shared" si="28"/>
        <v>24</v>
      </c>
      <c r="BC237" s="4">
        <v>1500</v>
      </c>
      <c r="BD237" s="4">
        <v>2813</v>
      </c>
      <c r="BE237" s="63">
        <f t="shared" si="29"/>
        <v>4313</v>
      </c>
      <c r="BF237" s="4" t="s">
        <v>11693</v>
      </c>
      <c r="BG237" s="4">
        <v>4998</v>
      </c>
      <c r="BI237" s="4">
        <v>248</v>
      </c>
      <c r="BJ237" s="63">
        <f t="shared" si="25"/>
        <v>5246</v>
      </c>
      <c r="BK237" s="4">
        <v>330</v>
      </c>
      <c r="BL237" s="4">
        <v>2781</v>
      </c>
      <c r="BM237" s="2" t="s">
        <v>12019</v>
      </c>
      <c r="BN237" s="4">
        <v>868</v>
      </c>
      <c r="BO237" s="4">
        <v>8680</v>
      </c>
      <c r="BP237" s="6" t="s">
        <v>35862</v>
      </c>
      <c r="BR237" s="4"/>
      <c r="BS237" s="4"/>
      <c r="BZ237" s="4"/>
      <c r="CB237" s="76"/>
      <c r="CC237" s="60"/>
      <c r="CL237" s="4">
        <v>3</v>
      </c>
      <c r="CM237" s="4">
        <v>25</v>
      </c>
      <c r="CR237" s="4">
        <v>6215</v>
      </c>
      <c r="DK237" s="4">
        <v>4970</v>
      </c>
      <c r="DL237" s="4">
        <v>248</v>
      </c>
      <c r="DM237" s="4">
        <v>240</v>
      </c>
      <c r="DN237" s="4">
        <v>2364</v>
      </c>
      <c r="DO237" s="4">
        <v>370</v>
      </c>
      <c r="DP237" s="4">
        <v>647</v>
      </c>
      <c r="DQ237" s="4">
        <v>328</v>
      </c>
      <c r="DR237" s="4">
        <v>788</v>
      </c>
      <c r="DS237" s="2" t="s">
        <v>12498</v>
      </c>
      <c r="DU237" s="4" t="s">
        <v>32535</v>
      </c>
      <c r="DV237" s="4"/>
      <c r="DW237" s="4"/>
    </row>
    <row r="238" spans="1:127">
      <c r="A238" s="61">
        <v>2904233</v>
      </c>
      <c r="B238" s="4" t="s">
        <v>4160</v>
      </c>
      <c r="D238" s="4" t="s">
        <v>4037</v>
      </c>
      <c r="E238" s="6" t="s">
        <v>4163</v>
      </c>
      <c r="F238" s="4" t="s">
        <v>3923</v>
      </c>
      <c r="G238" s="4" t="s">
        <v>12144</v>
      </c>
      <c r="H238" s="4" t="s">
        <v>17514</v>
      </c>
      <c r="I238" s="4" t="s">
        <v>3924</v>
      </c>
      <c r="J238" s="4" t="s">
        <v>3924</v>
      </c>
      <c r="L238" s="6" t="s">
        <v>12668</v>
      </c>
      <c r="M238" s="4"/>
      <c r="N238" s="4" t="s">
        <v>12144</v>
      </c>
      <c r="O238" s="4"/>
      <c r="P238" s="4" t="s">
        <v>12746</v>
      </c>
      <c r="Q238" s="4"/>
      <c r="R238" s="4"/>
      <c r="S238" s="4"/>
      <c r="V238" s="4" t="s">
        <v>12144</v>
      </c>
      <c r="W238" s="4" t="s">
        <v>3452</v>
      </c>
      <c r="X238" s="4" t="s">
        <v>11911</v>
      </c>
      <c r="Y238" s="13" t="s">
        <v>12062</v>
      </c>
      <c r="Z238" s="4">
        <v>12</v>
      </c>
      <c r="AA238" s="4">
        <v>9</v>
      </c>
      <c r="AB238" s="4">
        <v>50</v>
      </c>
      <c r="AC238" s="4">
        <v>1</v>
      </c>
      <c r="AD238" s="4">
        <v>50</v>
      </c>
      <c r="AE238" s="9">
        <v>5.5</v>
      </c>
      <c r="AF238" s="4"/>
      <c r="AG238" s="4"/>
      <c r="AH238" s="4"/>
      <c r="AI238" s="4"/>
      <c r="AJ238" s="4">
        <v>2</v>
      </c>
      <c r="AK238" s="4"/>
      <c r="AL238" s="63">
        <f t="shared" si="27"/>
        <v>2</v>
      </c>
      <c r="AM238" s="63">
        <f t="shared" si="30"/>
        <v>0</v>
      </c>
      <c r="AN238" s="4">
        <v>1</v>
      </c>
      <c r="AO238" s="4">
        <v>1</v>
      </c>
      <c r="AP238" s="4">
        <v>1</v>
      </c>
      <c r="AQ238" s="4">
        <v>1</v>
      </c>
      <c r="AR238" s="4"/>
      <c r="AS238" s="4"/>
      <c r="AT238" s="4"/>
      <c r="AU238" s="4"/>
      <c r="AV238" s="4"/>
      <c r="AW238" s="4"/>
      <c r="AX238" s="4"/>
      <c r="AY238" s="4"/>
      <c r="AZ238" s="4"/>
      <c r="BA238" s="64">
        <f t="shared" si="28"/>
        <v>3</v>
      </c>
      <c r="BC238" s="4">
        <v>3300</v>
      </c>
      <c r="BD238" s="4">
        <v>216</v>
      </c>
      <c r="BE238" s="63">
        <f t="shared" si="29"/>
        <v>3516</v>
      </c>
      <c r="BF238" s="4" t="s">
        <v>11693</v>
      </c>
      <c r="BG238" s="4">
        <v>2343</v>
      </c>
      <c r="BI238" s="4">
        <v>455</v>
      </c>
      <c r="BJ238" s="63">
        <f t="shared" si="25"/>
        <v>2798</v>
      </c>
      <c r="BK238" s="4">
        <v>520</v>
      </c>
      <c r="BL238" s="4">
        <v>7810</v>
      </c>
      <c r="BM238" s="4" t="s">
        <v>35862</v>
      </c>
      <c r="BO238" s="4"/>
      <c r="BP238" s="4"/>
      <c r="BR238" s="4"/>
      <c r="BS238" s="4"/>
      <c r="BZ238" s="4"/>
      <c r="CB238" s="76"/>
      <c r="CC238" s="60">
        <v>1920</v>
      </c>
      <c r="CL238" s="4">
        <v>5</v>
      </c>
      <c r="CM238" s="4">
        <v>150</v>
      </c>
      <c r="CR238" s="4">
        <v>5012</v>
      </c>
      <c r="DK238" s="4">
        <v>4550</v>
      </c>
      <c r="DL238" s="4">
        <v>455</v>
      </c>
      <c r="DM238" s="4">
        <v>22</v>
      </c>
      <c r="DN238" s="4">
        <v>240</v>
      </c>
      <c r="DO238" s="4">
        <v>60</v>
      </c>
      <c r="DP238" s="4">
        <v>180</v>
      </c>
      <c r="DQ238" s="4">
        <v>56</v>
      </c>
      <c r="DR238" s="4">
        <v>215</v>
      </c>
      <c r="DS238" s="2" t="s">
        <v>12498</v>
      </c>
      <c r="DU238" s="4" t="s">
        <v>32579</v>
      </c>
      <c r="DV238" s="4"/>
      <c r="DW238" s="84" t="s">
        <v>32541</v>
      </c>
    </row>
    <row r="239" spans="1:127">
      <c r="A239" s="61">
        <v>2904234</v>
      </c>
      <c r="B239" s="4" t="s">
        <v>3124</v>
      </c>
      <c r="D239" s="4" t="s">
        <v>3343</v>
      </c>
      <c r="E239" s="6" t="s">
        <v>3344</v>
      </c>
      <c r="F239" s="4" t="s">
        <v>3343</v>
      </c>
      <c r="G239" s="4" t="s">
        <v>12144</v>
      </c>
      <c r="H239" s="4" t="s">
        <v>17514</v>
      </c>
      <c r="I239" s="4" t="s">
        <v>3924</v>
      </c>
      <c r="J239" s="4" t="s">
        <v>3924</v>
      </c>
      <c r="L239" s="6" t="s">
        <v>12668</v>
      </c>
      <c r="M239" s="4"/>
      <c r="N239" s="4" t="s">
        <v>12144</v>
      </c>
      <c r="O239" s="4"/>
      <c r="P239" s="4" t="s">
        <v>12746</v>
      </c>
      <c r="Q239" s="4"/>
      <c r="R239" s="4"/>
      <c r="S239" s="4" t="s">
        <v>12144</v>
      </c>
      <c r="U239" s="4" t="s">
        <v>4127</v>
      </c>
      <c r="V239" s="4" t="s">
        <v>12746</v>
      </c>
      <c r="W239" s="4"/>
      <c r="X239" s="4" t="s">
        <v>11911</v>
      </c>
      <c r="Y239" s="13" t="s">
        <v>12062</v>
      </c>
      <c r="Z239" s="4">
        <v>306</v>
      </c>
      <c r="AA239" s="4">
        <v>10</v>
      </c>
      <c r="AB239" s="4">
        <v>55</v>
      </c>
      <c r="AC239" s="4">
        <v>1</v>
      </c>
      <c r="AD239" s="4">
        <v>55</v>
      </c>
      <c r="AE239" s="9">
        <v>5.5</v>
      </c>
      <c r="AF239" s="4"/>
      <c r="AG239" s="4"/>
      <c r="AH239" s="4"/>
      <c r="AI239" s="4"/>
      <c r="AJ239" s="4">
        <v>1</v>
      </c>
      <c r="AK239" s="4">
        <v>1</v>
      </c>
      <c r="AL239" s="63">
        <f t="shared" si="27"/>
        <v>1</v>
      </c>
      <c r="AM239" s="63">
        <f t="shared" si="30"/>
        <v>1</v>
      </c>
      <c r="AN239" s="4">
        <v>10</v>
      </c>
      <c r="AO239" s="4">
        <v>10</v>
      </c>
      <c r="AP239" s="4">
        <v>10</v>
      </c>
      <c r="AQ239" s="4">
        <v>10</v>
      </c>
      <c r="AR239" s="4">
        <v>10</v>
      </c>
      <c r="AS239" s="4">
        <v>10</v>
      </c>
      <c r="AT239" s="4">
        <v>10</v>
      </c>
      <c r="AU239" s="4">
        <v>10</v>
      </c>
      <c r="AV239" s="4">
        <v>10</v>
      </c>
      <c r="AW239" s="4">
        <v>10</v>
      </c>
      <c r="AX239" s="4">
        <v>10</v>
      </c>
      <c r="AY239" s="4">
        <v>10</v>
      </c>
      <c r="AZ239" s="4">
        <v>10</v>
      </c>
      <c r="BA239" s="64">
        <f t="shared" si="28"/>
        <v>120</v>
      </c>
      <c r="BC239" s="4">
        <v>3747</v>
      </c>
      <c r="BD239" s="4">
        <v>6374</v>
      </c>
      <c r="BE239" s="63">
        <f t="shared" si="29"/>
        <v>10121</v>
      </c>
      <c r="BF239" s="4" t="s">
        <v>11693</v>
      </c>
      <c r="BG239" s="4">
        <v>13621</v>
      </c>
      <c r="BI239" s="4">
        <v>619</v>
      </c>
      <c r="BJ239" s="63">
        <f t="shared" si="25"/>
        <v>14240</v>
      </c>
      <c r="BK239" s="4">
        <v>741</v>
      </c>
      <c r="BL239" s="4">
        <v>12144</v>
      </c>
      <c r="BM239" s="4" t="s">
        <v>35862</v>
      </c>
      <c r="BN239" s="4">
        <v>1520</v>
      </c>
      <c r="BO239" s="4">
        <v>25688</v>
      </c>
      <c r="BP239" s="4" t="s">
        <v>35863</v>
      </c>
      <c r="BR239" s="4"/>
      <c r="BS239" s="4"/>
      <c r="BZ239" s="4"/>
      <c r="CB239" s="76"/>
      <c r="CC239" s="60"/>
      <c r="CL239" s="4">
        <v>6</v>
      </c>
      <c r="CM239" s="4">
        <v>53</v>
      </c>
      <c r="CR239" s="4">
        <v>23592</v>
      </c>
      <c r="DK239" s="4">
        <v>20639</v>
      </c>
      <c r="DL239" s="4">
        <v>619</v>
      </c>
      <c r="DM239" s="4">
        <v>2520</v>
      </c>
      <c r="DN239" s="4">
        <v>5796</v>
      </c>
      <c r="DO239" s="4">
        <v>1120</v>
      </c>
      <c r="DP239" s="4">
        <v>1521</v>
      </c>
      <c r="DQ239" s="4">
        <v>1182</v>
      </c>
      <c r="DR239" s="4">
        <v>5025</v>
      </c>
      <c r="DS239" s="2" t="s">
        <v>12498</v>
      </c>
      <c r="DU239" s="4" t="s">
        <v>32542</v>
      </c>
      <c r="DV239" s="84" t="s">
        <v>12636</v>
      </c>
      <c r="DW239" s="4" t="s">
        <v>32543</v>
      </c>
    </row>
    <row r="240" spans="1:127">
      <c r="A240" s="61">
        <v>2904235</v>
      </c>
      <c r="B240" s="4" t="s">
        <v>2880</v>
      </c>
      <c r="D240" s="4" t="s">
        <v>3135</v>
      </c>
      <c r="E240" s="4" t="s">
        <v>3134</v>
      </c>
      <c r="G240" s="4" t="s">
        <v>12144</v>
      </c>
      <c r="H240" s="4" t="s">
        <v>17514</v>
      </c>
      <c r="I240" s="4" t="s">
        <v>3001</v>
      </c>
      <c r="J240" s="4" t="s">
        <v>3001</v>
      </c>
      <c r="L240" t="s">
        <v>11919</v>
      </c>
      <c r="M240" s="4"/>
      <c r="N240" s="4" t="s">
        <v>12144</v>
      </c>
      <c r="O240" s="4"/>
      <c r="P240" s="4" t="s">
        <v>12746</v>
      </c>
      <c r="Q240" s="4"/>
      <c r="R240" s="4"/>
      <c r="S240" s="4"/>
      <c r="V240" s="4" t="s">
        <v>12746</v>
      </c>
      <c r="W240" s="4"/>
      <c r="X240" s="4" t="s">
        <v>14591</v>
      </c>
      <c r="Y240" s="13" t="s">
        <v>3133</v>
      </c>
      <c r="Z240" s="4">
        <v>200</v>
      </c>
      <c r="AA240" s="4">
        <v>8</v>
      </c>
      <c r="AB240" s="4">
        <v>44</v>
      </c>
      <c r="AC240" s="4">
        <v>1</v>
      </c>
      <c r="AD240" s="4">
        <v>44</v>
      </c>
      <c r="AE240" s="9">
        <v>5.5</v>
      </c>
      <c r="AF240" s="4"/>
      <c r="AG240" s="4"/>
      <c r="AH240" s="4">
        <v>3</v>
      </c>
      <c r="AI240" s="4"/>
      <c r="AJ240" s="4"/>
      <c r="AK240" s="4"/>
      <c r="AL240" s="63">
        <f t="shared" si="27"/>
        <v>3</v>
      </c>
      <c r="AM240" s="63">
        <f t="shared" si="30"/>
        <v>0</v>
      </c>
      <c r="AN240" s="4">
        <v>10</v>
      </c>
      <c r="AO240" s="4"/>
      <c r="AP240" s="4"/>
      <c r="AQ240" s="4"/>
      <c r="AR240" s="4"/>
      <c r="AS240" s="4">
        <v>10</v>
      </c>
      <c r="AT240" s="4">
        <v>10</v>
      </c>
      <c r="AU240" s="4">
        <v>6</v>
      </c>
      <c r="AV240" s="4">
        <v>6</v>
      </c>
      <c r="AW240" s="4">
        <v>6</v>
      </c>
      <c r="AX240" s="4">
        <v>10</v>
      </c>
      <c r="AY240" s="4">
        <v>10</v>
      </c>
      <c r="AZ240" s="4">
        <v>10</v>
      </c>
      <c r="BA240" s="64">
        <f t="shared" si="28"/>
        <v>68</v>
      </c>
      <c r="BB240" s="4">
        <v>4500</v>
      </c>
      <c r="BD240" s="4">
        <v>10400</v>
      </c>
      <c r="BE240" s="63">
        <f t="shared" si="29"/>
        <v>14900</v>
      </c>
      <c r="BF240" s="4" t="s">
        <v>12060</v>
      </c>
      <c r="BG240" s="4">
        <v>65175</v>
      </c>
      <c r="BI240" s="4">
        <v>100</v>
      </c>
      <c r="BJ240" s="63">
        <f t="shared" si="25"/>
        <v>65275</v>
      </c>
      <c r="BK240" s="4">
        <v>2702</v>
      </c>
      <c r="BL240" s="4">
        <v>20000</v>
      </c>
      <c r="BM240" s="4" t="s">
        <v>12005</v>
      </c>
      <c r="BN240" s="4">
        <v>1428</v>
      </c>
      <c r="BO240" s="4">
        <v>10000</v>
      </c>
      <c r="BP240" s="4" t="s">
        <v>12539</v>
      </c>
      <c r="BQ240" s="4">
        <v>400</v>
      </c>
      <c r="BR240" s="4">
        <v>10000</v>
      </c>
      <c r="BS240" s="4" t="s">
        <v>353</v>
      </c>
      <c r="BT240" s="4">
        <v>770</v>
      </c>
      <c r="BU240" s="4">
        <v>10000</v>
      </c>
      <c r="BV240" s="4" t="s">
        <v>12922</v>
      </c>
      <c r="BW240" s="4">
        <v>6500</v>
      </c>
      <c r="BX240" s="4">
        <v>52000</v>
      </c>
      <c r="BY240" s="4" t="s">
        <v>4059</v>
      </c>
      <c r="BZ240" s="4"/>
      <c r="CB240" s="76"/>
      <c r="CC240" s="60"/>
      <c r="CL240" s="4">
        <v>4</v>
      </c>
      <c r="CM240" s="4">
        <v>6</v>
      </c>
      <c r="CR240" s="4">
        <v>36725</v>
      </c>
      <c r="DK240" s="4">
        <v>2000</v>
      </c>
      <c r="DL240" s="4">
        <v>100</v>
      </c>
      <c r="DM240" s="4">
        <v>1400</v>
      </c>
      <c r="DN240" s="4">
        <v>14000</v>
      </c>
      <c r="DO240" s="4">
        <v>7000</v>
      </c>
      <c r="DP240" s="4">
        <v>14000</v>
      </c>
      <c r="DS240" s="2" t="s">
        <v>12498</v>
      </c>
      <c r="DU240" s="84" t="s">
        <v>32599</v>
      </c>
      <c r="DV240" s="4"/>
      <c r="DW240" s="4" t="s">
        <v>32729</v>
      </c>
    </row>
    <row r="241" spans="1:127">
      <c r="A241" s="61">
        <v>2904236</v>
      </c>
      <c r="B241" s="4" t="s">
        <v>3233</v>
      </c>
      <c r="D241" s="4" t="s">
        <v>3130</v>
      </c>
      <c r="E241" s="4" t="s">
        <v>3932</v>
      </c>
      <c r="G241" s="4" t="s">
        <v>12144</v>
      </c>
      <c r="H241" s="4" t="s">
        <v>17514</v>
      </c>
      <c r="I241" s="4" t="s">
        <v>3001</v>
      </c>
      <c r="J241" s="4" t="s">
        <v>3001</v>
      </c>
      <c r="L241" t="s">
        <v>11919</v>
      </c>
      <c r="M241" s="4"/>
      <c r="N241" s="4" t="s">
        <v>12144</v>
      </c>
      <c r="O241" s="4"/>
      <c r="P241" s="4"/>
      <c r="Q241" s="4" t="s">
        <v>12144</v>
      </c>
      <c r="R241" s="4"/>
      <c r="S241" s="4" t="s">
        <v>12144</v>
      </c>
      <c r="U241" s="4" t="s">
        <v>3698</v>
      </c>
      <c r="V241" s="4" t="s">
        <v>12746</v>
      </c>
      <c r="W241" s="4"/>
      <c r="X241" s="4" t="s">
        <v>11911</v>
      </c>
      <c r="Y241" s="13" t="s">
        <v>12062</v>
      </c>
      <c r="Z241" s="4">
        <v>100</v>
      </c>
      <c r="AA241" s="4">
        <v>9</v>
      </c>
      <c r="AB241" s="4">
        <v>50</v>
      </c>
      <c r="AC241" s="4">
        <v>1</v>
      </c>
      <c r="AD241" s="4">
        <v>50</v>
      </c>
      <c r="AE241" s="9">
        <v>5.5</v>
      </c>
      <c r="AF241" s="4"/>
      <c r="AG241" s="4"/>
      <c r="AH241" s="4">
        <v>1</v>
      </c>
      <c r="AI241" s="4"/>
      <c r="AJ241" s="4"/>
      <c r="AK241" s="4"/>
      <c r="AL241" s="63">
        <f t="shared" si="27"/>
        <v>1</v>
      </c>
      <c r="AM241" s="63">
        <f t="shared" si="30"/>
        <v>0</v>
      </c>
      <c r="AN241" s="4">
        <v>3</v>
      </c>
      <c r="AO241" s="4"/>
      <c r="AP241" s="4">
        <v>3</v>
      </c>
      <c r="AQ241" s="4">
        <v>3</v>
      </c>
      <c r="AR241" s="4"/>
      <c r="AS241" s="4"/>
      <c r="AT241" s="4"/>
      <c r="AU241" s="4"/>
      <c r="AV241" s="4"/>
      <c r="AW241" s="4"/>
      <c r="AX241" s="4"/>
      <c r="AY241" s="4">
        <v>3</v>
      </c>
      <c r="AZ241" s="4">
        <v>3</v>
      </c>
      <c r="BA241" s="64">
        <f t="shared" si="28"/>
        <v>12</v>
      </c>
      <c r="BB241" s="4">
        <v>1900</v>
      </c>
      <c r="BD241" s="4">
        <v>1400</v>
      </c>
      <c r="BE241" s="63">
        <f t="shared" si="29"/>
        <v>3300</v>
      </c>
      <c r="BF241" s="4" t="s">
        <v>12060</v>
      </c>
      <c r="BG241" s="4">
        <v>3000</v>
      </c>
      <c r="BI241" s="4">
        <v>75</v>
      </c>
      <c r="BJ241" s="63">
        <f t="shared" si="25"/>
        <v>3075</v>
      </c>
      <c r="BK241" s="4">
        <v>50</v>
      </c>
      <c r="BL241" s="4">
        <v>2000</v>
      </c>
      <c r="BM241" s="4" t="s">
        <v>12000</v>
      </c>
      <c r="BN241" s="4">
        <v>260</v>
      </c>
      <c r="BO241" s="4">
        <v>6500</v>
      </c>
      <c r="BP241" s="4" t="s">
        <v>353</v>
      </c>
      <c r="BR241" s="4"/>
      <c r="BS241" s="4"/>
      <c r="BZ241" s="4"/>
      <c r="CB241" s="76"/>
      <c r="CC241" s="60"/>
      <c r="CL241" s="4">
        <v>2</v>
      </c>
      <c r="CM241" s="4">
        <v>15</v>
      </c>
      <c r="CR241" s="4">
        <v>5425</v>
      </c>
      <c r="DK241" s="4">
        <v>1500</v>
      </c>
      <c r="DL241" s="4">
        <v>75</v>
      </c>
      <c r="DM241" s="4">
        <v>200</v>
      </c>
      <c r="DN241" s="4">
        <v>2000</v>
      </c>
      <c r="DO241" s="4">
        <v>500</v>
      </c>
      <c r="DP241" s="4">
        <v>1000</v>
      </c>
      <c r="DS241" s="2" t="s">
        <v>12498</v>
      </c>
      <c r="DU241" s="4" t="s">
        <v>32730</v>
      </c>
      <c r="DV241" s="4"/>
      <c r="DW241" s="4"/>
    </row>
    <row r="242" spans="1:127">
      <c r="A242" s="61">
        <v>2904237</v>
      </c>
      <c r="B242" s="4" t="s">
        <v>3933</v>
      </c>
      <c r="D242" s="4" t="s">
        <v>3934</v>
      </c>
      <c r="E242" s="4" t="s">
        <v>4288</v>
      </c>
      <c r="F242" s="4" t="s">
        <v>3810</v>
      </c>
      <c r="G242" s="4" t="s">
        <v>12144</v>
      </c>
      <c r="H242" s="4" t="s">
        <v>17514</v>
      </c>
      <c r="I242" s="4" t="s">
        <v>4060</v>
      </c>
      <c r="J242" s="4" t="s">
        <v>4060</v>
      </c>
      <c r="L242" s="4" t="s">
        <v>4061</v>
      </c>
      <c r="M242" s="4" t="s">
        <v>3460</v>
      </c>
      <c r="N242" s="4" t="s">
        <v>12144</v>
      </c>
      <c r="O242" s="4"/>
      <c r="P242" s="4" t="s">
        <v>12746</v>
      </c>
      <c r="Q242" s="4"/>
      <c r="R242" s="4"/>
      <c r="S242" s="4"/>
      <c r="U242" s="4" t="s">
        <v>6216</v>
      </c>
      <c r="V242" s="4" t="s">
        <v>12746</v>
      </c>
      <c r="W242" s="4"/>
      <c r="X242" s="4" t="s">
        <v>11911</v>
      </c>
      <c r="Y242" s="13" t="s">
        <v>12062</v>
      </c>
      <c r="Z242" s="4">
        <v>306</v>
      </c>
      <c r="AA242" s="4">
        <v>9</v>
      </c>
      <c r="AB242" s="4">
        <v>49</v>
      </c>
      <c r="AC242" s="4">
        <v>1</v>
      </c>
      <c r="AD242" s="4">
        <v>49</v>
      </c>
      <c r="AE242" s="9">
        <v>5.5</v>
      </c>
      <c r="AF242" s="4"/>
      <c r="AG242" s="4"/>
      <c r="AH242" s="4"/>
      <c r="AI242" s="4"/>
      <c r="AJ242" s="4"/>
      <c r="AK242" s="4"/>
      <c r="AL242" s="63">
        <f t="shared" si="27"/>
        <v>0</v>
      </c>
      <c r="AM242" s="63">
        <f t="shared" si="30"/>
        <v>0</v>
      </c>
      <c r="AN242" s="4">
        <v>3</v>
      </c>
      <c r="AO242" s="4">
        <v>8</v>
      </c>
      <c r="AP242" s="4">
        <v>4</v>
      </c>
      <c r="AQ242" s="4">
        <v>2</v>
      </c>
      <c r="AR242" s="4">
        <v>4</v>
      </c>
      <c r="AS242" s="4">
        <v>5</v>
      </c>
      <c r="AT242" s="4">
        <v>4</v>
      </c>
      <c r="AU242" s="4">
        <v>4</v>
      </c>
      <c r="AV242" s="4">
        <v>6</v>
      </c>
      <c r="AW242" s="4">
        <v>7</v>
      </c>
      <c r="AX242" s="4">
        <v>3</v>
      </c>
      <c r="AY242" s="4">
        <v>4</v>
      </c>
      <c r="AZ242" s="4">
        <v>3</v>
      </c>
      <c r="BA242" s="64">
        <f t="shared" si="28"/>
        <v>54</v>
      </c>
      <c r="BD242" s="4">
        <v>5130</v>
      </c>
      <c r="BE242" s="63">
        <f t="shared" si="29"/>
        <v>5130</v>
      </c>
      <c r="BG242" s="4">
        <v>1836</v>
      </c>
      <c r="BH242" s="4">
        <v>100</v>
      </c>
      <c r="BI242" s="4"/>
      <c r="BJ242" s="63">
        <f t="shared" si="25"/>
        <v>1936</v>
      </c>
      <c r="BK242" s="4">
        <v>125</v>
      </c>
      <c r="BL242" s="4">
        <v>1050</v>
      </c>
      <c r="BM242" s="4" t="s">
        <v>12922</v>
      </c>
      <c r="BN242" s="4">
        <v>120</v>
      </c>
      <c r="BO242" s="4">
        <v>7120</v>
      </c>
      <c r="BP242" s="4" t="s">
        <v>631</v>
      </c>
      <c r="BR242" s="4">
        <v>520</v>
      </c>
      <c r="BS242" s="4" t="s">
        <v>3581</v>
      </c>
      <c r="BZ242" s="4"/>
      <c r="CB242" s="76"/>
      <c r="CC242" s="60"/>
      <c r="CH242" s="4">
        <v>1</v>
      </c>
      <c r="CI242" s="4">
        <v>3</v>
      </c>
      <c r="CR242" s="4">
        <v>6754</v>
      </c>
      <c r="CS242" s="4">
        <v>500</v>
      </c>
      <c r="CT242" s="4">
        <v>100</v>
      </c>
      <c r="CU242" s="4" t="s">
        <v>11869</v>
      </c>
      <c r="CV242" s="4" t="s">
        <v>13092</v>
      </c>
      <c r="DK242" s="4"/>
      <c r="DL242" s="4"/>
      <c r="DM242" s="4">
        <v>22</v>
      </c>
      <c r="DN242" s="4">
        <v>360</v>
      </c>
      <c r="DO242" s="4">
        <v>75</v>
      </c>
      <c r="DP242" s="4">
        <v>75</v>
      </c>
      <c r="DQ242" s="4">
        <v>25</v>
      </c>
      <c r="DR242" s="4">
        <v>72</v>
      </c>
      <c r="DS242" s="2" t="s">
        <v>12498</v>
      </c>
      <c r="DU242" s="4" t="s">
        <v>32731</v>
      </c>
      <c r="DV242" s="4"/>
      <c r="DW242" s="4" t="s">
        <v>32665</v>
      </c>
    </row>
    <row r="243" spans="1:127">
      <c r="A243" s="61">
        <v>2904238</v>
      </c>
      <c r="B243" s="4" t="s">
        <v>3353</v>
      </c>
      <c r="D243" s="4" t="s">
        <v>3354</v>
      </c>
      <c r="E243" s="4" t="s">
        <v>4052</v>
      </c>
      <c r="G243" s="4" t="s">
        <v>12144</v>
      </c>
      <c r="H243" s="4" t="s">
        <v>17514</v>
      </c>
      <c r="I243" s="4" t="s">
        <v>4170</v>
      </c>
      <c r="J243" s="4" t="s">
        <v>589</v>
      </c>
      <c r="L243" s="4" t="s">
        <v>4051</v>
      </c>
      <c r="M243" s="4" t="s">
        <v>4053</v>
      </c>
      <c r="N243" s="4" t="s">
        <v>12144</v>
      </c>
      <c r="O243" s="4"/>
      <c r="P243" s="4" t="s">
        <v>12746</v>
      </c>
      <c r="Q243" s="4"/>
      <c r="R243" s="4"/>
      <c r="S243" s="4"/>
      <c r="V243" s="4" t="s">
        <v>12746</v>
      </c>
      <c r="W243" s="4"/>
      <c r="X243" s="4" t="s">
        <v>13917</v>
      </c>
      <c r="Y243" s="13" t="s">
        <v>13434</v>
      </c>
      <c r="Z243" s="4">
        <v>300</v>
      </c>
      <c r="AA243" s="4">
        <v>9</v>
      </c>
      <c r="AB243" s="4">
        <v>49</v>
      </c>
      <c r="AC243" s="4">
        <v>1</v>
      </c>
      <c r="AD243" s="4">
        <v>49</v>
      </c>
      <c r="AE243" s="9">
        <v>5.5</v>
      </c>
      <c r="AF243" s="4"/>
      <c r="AG243" s="4"/>
      <c r="AH243" s="4">
        <v>2</v>
      </c>
      <c r="AI243" s="4"/>
      <c r="AJ243" s="4">
        <v>1</v>
      </c>
      <c r="AK243" s="4"/>
      <c r="AL243" s="63">
        <f t="shared" si="27"/>
        <v>3</v>
      </c>
      <c r="AM243" s="63">
        <f t="shared" si="30"/>
        <v>0</v>
      </c>
      <c r="AN243" s="4">
        <v>8</v>
      </c>
      <c r="AO243" s="4">
        <v>8</v>
      </c>
      <c r="AP243" s="4">
        <v>5</v>
      </c>
      <c r="AQ243" s="4">
        <v>5</v>
      </c>
      <c r="AR243" s="4">
        <v>4</v>
      </c>
      <c r="AS243" s="4">
        <v>9</v>
      </c>
      <c r="AT243" s="4">
        <v>5</v>
      </c>
      <c r="AU243" s="4">
        <v>4</v>
      </c>
      <c r="AV243" s="4">
        <v>6</v>
      </c>
      <c r="AW243" s="4">
        <v>12</v>
      </c>
      <c r="AX243" s="4">
        <v>12</v>
      </c>
      <c r="AY243" s="4">
        <v>10</v>
      </c>
      <c r="AZ243" s="4">
        <v>11</v>
      </c>
      <c r="BA243" s="63">
        <f t="shared" si="28"/>
        <v>91</v>
      </c>
      <c r="BB243" s="4">
        <v>3290</v>
      </c>
      <c r="BC243" s="4">
        <v>1330</v>
      </c>
      <c r="BD243" s="4">
        <v>4813</v>
      </c>
      <c r="BE243" s="63">
        <f t="shared" si="29"/>
        <v>9433</v>
      </c>
      <c r="BF243" s="4" t="s">
        <v>12060</v>
      </c>
      <c r="BG243" s="4">
        <v>3000</v>
      </c>
      <c r="BH243" s="4">
        <v>107</v>
      </c>
      <c r="BI243" s="4">
        <v>322</v>
      </c>
      <c r="BJ243" s="63">
        <f t="shared" si="25"/>
        <v>3429</v>
      </c>
      <c r="BK243" s="4">
        <v>1351</v>
      </c>
      <c r="BL243" s="4">
        <v>10000</v>
      </c>
      <c r="BM243" s="4" t="s">
        <v>12005</v>
      </c>
      <c r="BN243" s="4">
        <v>400</v>
      </c>
      <c r="BO243" s="4">
        <v>4300</v>
      </c>
      <c r="BP243" s="4" t="s">
        <v>13283</v>
      </c>
      <c r="BR243" s="4"/>
      <c r="BS243" s="4"/>
      <c r="BZ243" s="4"/>
      <c r="CB243" s="76"/>
      <c r="CC243" s="60"/>
      <c r="CL243" s="4">
        <v>1</v>
      </c>
      <c r="CM243" s="4">
        <v>18</v>
      </c>
      <c r="CR243" s="4">
        <v>10871</v>
      </c>
      <c r="CS243" s="4">
        <v>2150</v>
      </c>
      <c r="CT243" s="4">
        <v>107</v>
      </c>
      <c r="CU243" s="4" t="s">
        <v>11869</v>
      </c>
      <c r="CV243" s="4" t="s">
        <v>98</v>
      </c>
      <c r="DK243" s="4">
        <v>4025</v>
      </c>
      <c r="DL243" s="4">
        <v>322</v>
      </c>
      <c r="DM243" s="4">
        <v>221</v>
      </c>
      <c r="DN243" s="4">
        <v>2215</v>
      </c>
      <c r="DO243" s="4">
        <v>422</v>
      </c>
      <c r="DP243" s="4">
        <v>422</v>
      </c>
      <c r="DQ243" s="4">
        <v>372</v>
      </c>
      <c r="DR243" s="4">
        <v>372</v>
      </c>
      <c r="DS243" s="2" t="s">
        <v>12498</v>
      </c>
      <c r="DU243" s="4" t="s">
        <v>32666</v>
      </c>
      <c r="DV243" s="4"/>
      <c r="DW243" s="4" t="s">
        <v>32667</v>
      </c>
    </row>
    <row r="244" spans="1:127">
      <c r="A244" s="61">
        <v>2904239</v>
      </c>
      <c r="B244" s="4" t="s">
        <v>4178</v>
      </c>
      <c r="D244" s="4" t="s">
        <v>4175</v>
      </c>
      <c r="E244" s="4" t="s">
        <v>4176</v>
      </c>
      <c r="G244" s="4" t="s">
        <v>12144</v>
      </c>
      <c r="H244" s="4" t="s">
        <v>17514</v>
      </c>
      <c r="I244" s="4" t="s">
        <v>4170</v>
      </c>
      <c r="J244" s="4" t="s">
        <v>589</v>
      </c>
      <c r="L244" s="4" t="s">
        <v>4051</v>
      </c>
      <c r="M244" s="6"/>
      <c r="N244" s="4" t="s">
        <v>12144</v>
      </c>
      <c r="O244" s="4"/>
      <c r="P244" s="6" t="s">
        <v>12746</v>
      </c>
      <c r="Q244" s="4"/>
      <c r="R244" s="4"/>
      <c r="S244" s="4"/>
      <c r="V244" s="4" t="s">
        <v>12746</v>
      </c>
      <c r="W244" s="4"/>
      <c r="X244" s="4" t="s">
        <v>13917</v>
      </c>
      <c r="Y244" s="13" t="s">
        <v>13434</v>
      </c>
      <c r="Z244" s="4">
        <v>311</v>
      </c>
      <c r="AA244" s="4">
        <v>9</v>
      </c>
      <c r="AB244" s="4">
        <v>54</v>
      </c>
      <c r="AC244" s="4">
        <v>1</v>
      </c>
      <c r="AD244" s="4">
        <v>54</v>
      </c>
      <c r="AE244" s="9">
        <v>6</v>
      </c>
      <c r="AF244" s="4"/>
      <c r="AG244" s="4"/>
      <c r="AH244" s="4">
        <v>1</v>
      </c>
      <c r="AI244" s="4"/>
      <c r="AJ244" s="4">
        <v>1</v>
      </c>
      <c r="AK244" s="4"/>
      <c r="AL244" s="63">
        <f t="shared" si="27"/>
        <v>2</v>
      </c>
      <c r="AM244" s="63">
        <f t="shared" si="30"/>
        <v>0</v>
      </c>
      <c r="AN244" s="4">
        <v>2</v>
      </c>
      <c r="AO244" s="4">
        <v>2</v>
      </c>
      <c r="AP244" s="4">
        <v>2</v>
      </c>
      <c r="AQ244" s="4">
        <v>2</v>
      </c>
      <c r="AR244" s="4">
        <v>2</v>
      </c>
      <c r="AS244" s="4">
        <v>2</v>
      </c>
      <c r="AT244" s="4">
        <v>2</v>
      </c>
      <c r="AU244" s="4">
        <v>2</v>
      </c>
      <c r="AV244" s="4">
        <v>2</v>
      </c>
      <c r="AW244" s="4">
        <v>2</v>
      </c>
      <c r="AX244" s="4">
        <v>2</v>
      </c>
      <c r="AY244" s="4">
        <v>2</v>
      </c>
      <c r="AZ244" s="4">
        <v>2</v>
      </c>
      <c r="BA244" s="64">
        <f t="shared" si="28"/>
        <v>24</v>
      </c>
      <c r="BB244" s="4">
        <v>1500</v>
      </c>
      <c r="BC244" s="4">
        <v>500</v>
      </c>
      <c r="BD244" s="4">
        <v>1600</v>
      </c>
      <c r="BE244" s="63">
        <f t="shared" si="29"/>
        <v>3600</v>
      </c>
      <c r="BF244" s="4" t="s">
        <v>12060</v>
      </c>
      <c r="BG244" s="4">
        <v>3700</v>
      </c>
      <c r="BI244" s="4">
        <v>90</v>
      </c>
      <c r="BJ244" s="63">
        <f t="shared" si="25"/>
        <v>3790</v>
      </c>
      <c r="BK244" s="4">
        <v>1351</v>
      </c>
      <c r="BL244" s="4">
        <v>10000</v>
      </c>
      <c r="BM244" s="4" t="s">
        <v>12005</v>
      </c>
      <c r="BN244" s="4">
        <v>91</v>
      </c>
      <c r="BO244" s="4">
        <v>1000</v>
      </c>
      <c r="BP244" s="4" t="s">
        <v>13283</v>
      </c>
      <c r="BR244" s="4">
        <v>1000</v>
      </c>
      <c r="BS244" s="4" t="s">
        <v>5039</v>
      </c>
      <c r="BZ244" s="4"/>
      <c r="CB244" s="76"/>
      <c r="CC244" s="60">
        <v>13000</v>
      </c>
      <c r="CL244" s="4">
        <v>2</v>
      </c>
      <c r="CM244" s="4">
        <v>10</v>
      </c>
      <c r="CR244" s="4">
        <v>8210</v>
      </c>
      <c r="DK244" s="4">
        <v>700</v>
      </c>
      <c r="DL244" s="4">
        <v>90</v>
      </c>
      <c r="DM244" s="4">
        <v>200</v>
      </c>
      <c r="DN244" s="4">
        <v>2000</v>
      </c>
      <c r="DO244" s="4">
        <v>750</v>
      </c>
      <c r="DP244" s="4">
        <v>1500</v>
      </c>
      <c r="DQ244" s="4">
        <v>100</v>
      </c>
      <c r="DR244" s="4">
        <v>200</v>
      </c>
      <c r="DS244" s="2" t="s">
        <v>12498</v>
      </c>
      <c r="DU244" s="4" t="s">
        <v>32668</v>
      </c>
      <c r="DV244" s="4"/>
      <c r="DW244" s="4" t="s">
        <v>32607</v>
      </c>
    </row>
    <row r="245" spans="1:127">
      <c r="A245" s="61">
        <v>2904240</v>
      </c>
      <c r="B245" s="4" t="s">
        <v>4181</v>
      </c>
      <c r="D245" s="4" t="s">
        <v>4182</v>
      </c>
      <c r="E245" s="6"/>
      <c r="F245" s="4" t="s">
        <v>3703</v>
      </c>
      <c r="G245" s="4" t="s">
        <v>12144</v>
      </c>
      <c r="H245" s="4" t="s">
        <v>17514</v>
      </c>
      <c r="I245" s="4" t="s">
        <v>3699</v>
      </c>
      <c r="J245" s="4" t="s">
        <v>3699</v>
      </c>
      <c r="L245" s="4" t="s">
        <v>16398</v>
      </c>
      <c r="M245" s="6" t="s">
        <v>4307</v>
      </c>
      <c r="N245" s="4" t="s">
        <v>12144</v>
      </c>
      <c r="O245" s="4"/>
      <c r="P245" s="6" t="s">
        <v>12746</v>
      </c>
      <c r="Q245" s="4"/>
      <c r="R245" s="4"/>
      <c r="S245" s="4"/>
      <c r="V245" s="4" t="s">
        <v>12746</v>
      </c>
      <c r="W245" s="4"/>
      <c r="X245" s="4" t="s">
        <v>12050</v>
      </c>
      <c r="Y245" s="13" t="s">
        <v>11749</v>
      </c>
      <c r="Z245" s="4">
        <v>300</v>
      </c>
      <c r="AA245" s="4">
        <v>9</v>
      </c>
      <c r="AB245" s="4">
        <v>54</v>
      </c>
      <c r="AC245" s="4">
        <v>1</v>
      </c>
      <c r="AD245" s="4">
        <v>54</v>
      </c>
      <c r="AE245" s="9">
        <v>6</v>
      </c>
      <c r="AF245" s="4"/>
      <c r="AG245" s="4"/>
      <c r="AH245" s="4"/>
      <c r="AI245" s="4"/>
      <c r="AJ245" s="4"/>
      <c r="AK245" s="4"/>
      <c r="AL245" s="63">
        <f t="shared" si="27"/>
        <v>0</v>
      </c>
      <c r="AM245" s="63">
        <f t="shared" si="30"/>
        <v>0</v>
      </c>
      <c r="AN245" s="4">
        <v>1</v>
      </c>
      <c r="AO245" s="4">
        <v>1</v>
      </c>
      <c r="AP245" s="4">
        <v>1</v>
      </c>
      <c r="AQ245" s="4">
        <v>1</v>
      </c>
      <c r="AR245" s="4">
        <v>1</v>
      </c>
      <c r="AS245" s="4">
        <v>1</v>
      </c>
      <c r="AT245" s="4">
        <v>1</v>
      </c>
      <c r="AU245" s="4">
        <v>1</v>
      </c>
      <c r="AV245" s="4">
        <v>1</v>
      </c>
      <c r="AW245" s="4">
        <v>1</v>
      </c>
      <c r="AX245" s="4">
        <v>1</v>
      </c>
      <c r="AY245" s="4">
        <v>1</v>
      </c>
      <c r="AZ245" s="4">
        <v>1</v>
      </c>
      <c r="BA245" s="64">
        <f t="shared" si="28"/>
        <v>12</v>
      </c>
      <c r="BD245" s="4">
        <v>998</v>
      </c>
      <c r="BE245" s="63">
        <f t="shared" si="29"/>
        <v>998</v>
      </c>
      <c r="BG245" s="4">
        <v>6768</v>
      </c>
      <c r="BI245" s="4"/>
      <c r="BJ245" s="63">
        <f t="shared" si="25"/>
        <v>6768</v>
      </c>
      <c r="BK245" s="4">
        <v>1115</v>
      </c>
      <c r="BL245" s="4">
        <v>8370</v>
      </c>
      <c r="BM245" s="4" t="s">
        <v>12005</v>
      </c>
      <c r="BO245" s="6"/>
      <c r="BP245" s="2"/>
      <c r="BR245" s="4"/>
      <c r="BS245" s="4"/>
      <c r="BZ245" s="4"/>
      <c r="CB245" s="76"/>
      <c r="CC245" s="60">
        <v>8370</v>
      </c>
      <c r="CR245" s="4">
        <v>1602</v>
      </c>
      <c r="DK245" s="4"/>
      <c r="DL245" s="4"/>
      <c r="DM245" s="4">
        <v>400</v>
      </c>
      <c r="DN245" s="4">
        <v>4000</v>
      </c>
      <c r="DO245" s="4">
        <v>1000</v>
      </c>
      <c r="DP245" s="4">
        <v>2000</v>
      </c>
      <c r="DS245" s="2" t="s">
        <v>12498</v>
      </c>
      <c r="DU245" s="4"/>
      <c r="DV245" s="4"/>
      <c r="DW245" s="4" t="s">
        <v>32608</v>
      </c>
    </row>
    <row r="246" spans="1:127">
      <c r="A246" s="61">
        <v>2904241</v>
      </c>
      <c r="B246" s="4" t="s">
        <v>4647</v>
      </c>
      <c r="D246" s="4" t="s">
        <v>4194</v>
      </c>
      <c r="E246" s="4" t="s">
        <v>3936</v>
      </c>
      <c r="F246" s="4" t="s">
        <v>4067</v>
      </c>
      <c r="G246" s="4" t="s">
        <v>12144</v>
      </c>
      <c r="H246" s="4" t="s">
        <v>17514</v>
      </c>
      <c r="I246" s="4" t="s">
        <v>3935</v>
      </c>
      <c r="J246" s="4" t="s">
        <v>3935</v>
      </c>
      <c r="L246" s="4" t="s">
        <v>3935</v>
      </c>
      <c r="M246" s="4" t="s">
        <v>3937</v>
      </c>
      <c r="N246" s="4" t="s">
        <v>12144</v>
      </c>
      <c r="O246" s="4"/>
      <c r="P246" s="4" t="s">
        <v>12746</v>
      </c>
      <c r="Q246" s="4"/>
      <c r="R246" s="4"/>
      <c r="S246" s="4"/>
      <c r="V246" s="4" t="s">
        <v>12746</v>
      </c>
      <c r="W246" s="4"/>
      <c r="X246" s="4" t="s">
        <v>13591</v>
      </c>
      <c r="Y246" s="13" t="s">
        <v>3133</v>
      </c>
      <c r="Z246" s="4">
        <v>390</v>
      </c>
      <c r="AA246" s="4">
        <v>8</v>
      </c>
      <c r="AB246" s="4">
        <v>44</v>
      </c>
      <c r="AC246" s="4">
        <v>1</v>
      </c>
      <c r="AD246" s="4">
        <v>44</v>
      </c>
      <c r="AE246" s="9">
        <v>5.5</v>
      </c>
      <c r="AF246" s="4"/>
      <c r="AG246" s="4"/>
      <c r="AH246" s="4"/>
      <c r="AI246" s="4"/>
      <c r="AJ246" s="4"/>
      <c r="AK246" s="4"/>
      <c r="AL246" s="63">
        <f t="shared" si="27"/>
        <v>0</v>
      </c>
      <c r="AM246" s="63">
        <f t="shared" si="30"/>
        <v>0</v>
      </c>
      <c r="AN246" s="4">
        <v>8</v>
      </c>
      <c r="AO246" s="4">
        <v>8</v>
      </c>
      <c r="AP246" s="4">
        <v>8</v>
      </c>
      <c r="AQ246" s="4">
        <v>8</v>
      </c>
      <c r="AR246" s="4">
        <v>8</v>
      </c>
      <c r="AS246" s="4">
        <v>8</v>
      </c>
      <c r="AT246" s="4">
        <v>8</v>
      </c>
      <c r="AU246" s="4">
        <v>8</v>
      </c>
      <c r="AV246" s="4">
        <v>8</v>
      </c>
      <c r="AW246" s="4">
        <v>8</v>
      </c>
      <c r="AX246" s="4">
        <v>8</v>
      </c>
      <c r="AY246" s="4">
        <v>8</v>
      </c>
      <c r="AZ246" s="4">
        <v>8</v>
      </c>
      <c r="BA246" s="64">
        <f t="shared" si="28"/>
        <v>96</v>
      </c>
      <c r="BD246" s="4">
        <v>9988</v>
      </c>
      <c r="BE246" s="63">
        <f t="shared" si="29"/>
        <v>9988</v>
      </c>
      <c r="BG246" s="4">
        <v>3196</v>
      </c>
      <c r="BI246" s="4">
        <v>300</v>
      </c>
      <c r="BJ246" s="63">
        <f t="shared" si="25"/>
        <v>3496</v>
      </c>
      <c r="BK246" s="4">
        <v>463</v>
      </c>
      <c r="BL246" s="4">
        <v>19463</v>
      </c>
      <c r="BM246" s="4" t="s">
        <v>12000</v>
      </c>
      <c r="BO246" s="4"/>
      <c r="BP246" s="4"/>
      <c r="BR246" s="4"/>
      <c r="BS246" s="4"/>
      <c r="BZ246" s="4"/>
      <c r="CB246" s="76"/>
      <c r="CC246" s="60"/>
      <c r="CL246" s="4">
        <v>3</v>
      </c>
      <c r="CM246" s="4">
        <v>35</v>
      </c>
      <c r="CR246" s="4">
        <v>15967</v>
      </c>
      <c r="DK246" s="4">
        <v>3000</v>
      </c>
      <c r="DL246" s="4">
        <v>300</v>
      </c>
      <c r="DM246" s="4">
        <v>220</v>
      </c>
      <c r="DN246" s="4">
        <v>2200</v>
      </c>
      <c r="DO246" s="4">
        <v>900</v>
      </c>
      <c r="DP246" s="4">
        <v>900</v>
      </c>
      <c r="DS246" s="2" t="s">
        <v>12498</v>
      </c>
      <c r="DU246" s="4"/>
      <c r="DV246" s="4"/>
      <c r="DW246" s="4" t="s">
        <v>32609</v>
      </c>
    </row>
    <row r="247" spans="1:127">
      <c r="A247" s="61">
        <v>2904242</v>
      </c>
      <c r="B247" s="4" t="s">
        <v>4424</v>
      </c>
      <c r="D247" s="4" t="s">
        <v>3704</v>
      </c>
      <c r="E247" s="6" t="s">
        <v>3847</v>
      </c>
      <c r="F247" s="4" t="s">
        <v>3951</v>
      </c>
      <c r="G247" s="4" t="s">
        <v>12144</v>
      </c>
      <c r="H247" s="4" t="s">
        <v>17514</v>
      </c>
      <c r="I247" t="s">
        <v>3952</v>
      </c>
      <c r="J247" t="s">
        <v>3952</v>
      </c>
      <c r="K247"/>
      <c r="L247" t="s">
        <v>3712</v>
      </c>
      <c r="M247" s="6"/>
      <c r="N247" s="4" t="s">
        <v>12144</v>
      </c>
      <c r="O247" s="4"/>
      <c r="P247" s="6" t="s">
        <v>12144</v>
      </c>
      <c r="Q247" s="4"/>
      <c r="R247" s="4"/>
      <c r="S247" s="4"/>
      <c r="V247" s="4" t="s">
        <v>12144</v>
      </c>
      <c r="W247" s="4" t="s">
        <v>3848</v>
      </c>
      <c r="X247" s="4" t="s">
        <v>11911</v>
      </c>
      <c r="Y247" s="13" t="s">
        <v>12062</v>
      </c>
      <c r="Z247" s="4">
        <v>70</v>
      </c>
      <c r="AA247" s="4">
        <v>9</v>
      </c>
      <c r="AB247" s="4">
        <v>50</v>
      </c>
      <c r="AC247" s="4">
        <v>1</v>
      </c>
      <c r="AD247" s="4">
        <v>50</v>
      </c>
      <c r="AE247" s="9">
        <v>5.5</v>
      </c>
      <c r="AF247" s="4"/>
      <c r="AG247" s="4"/>
      <c r="AH247" s="4"/>
      <c r="AI247" s="4"/>
      <c r="AJ247" s="4">
        <v>1</v>
      </c>
      <c r="AK247" s="4"/>
      <c r="AL247" s="63">
        <f t="shared" si="27"/>
        <v>1</v>
      </c>
      <c r="AM247" s="63">
        <f t="shared" si="30"/>
        <v>0</v>
      </c>
      <c r="AN247" s="4">
        <v>8</v>
      </c>
      <c r="AO247" s="4"/>
      <c r="AP247" s="4"/>
      <c r="AQ247" s="4"/>
      <c r="AR247" s="4">
        <v>8</v>
      </c>
      <c r="AS247" s="4">
        <v>8</v>
      </c>
      <c r="AT247" s="4"/>
      <c r="AU247" s="4"/>
      <c r="AV247" s="4"/>
      <c r="AW247" s="4">
        <v>8</v>
      </c>
      <c r="AX247" s="4"/>
      <c r="AY247" s="4"/>
      <c r="AZ247" s="4"/>
      <c r="BA247" s="64">
        <f t="shared" si="28"/>
        <v>24</v>
      </c>
      <c r="BC247" s="4">
        <v>3000</v>
      </c>
      <c r="BD247" s="4">
        <v>1680</v>
      </c>
      <c r="BE247" s="63">
        <f t="shared" si="29"/>
        <v>4680</v>
      </c>
      <c r="BF247" s="4" t="s">
        <v>11693</v>
      </c>
      <c r="BG247" s="4">
        <v>5700</v>
      </c>
      <c r="BI247" s="4">
        <v>1350</v>
      </c>
      <c r="BJ247" s="63">
        <f t="shared" ref="BJ247:BJ312" si="31">SUM(BG247:BI247)</f>
        <v>7050</v>
      </c>
      <c r="BK247" s="4">
        <v>1256</v>
      </c>
      <c r="BL247" s="4">
        <v>16040</v>
      </c>
      <c r="BM247" s="3" t="s">
        <v>35862</v>
      </c>
      <c r="BO247" s="4"/>
      <c r="BP247" s="4"/>
      <c r="BR247" s="4"/>
      <c r="BS247" s="4"/>
      <c r="BZ247" s="4"/>
      <c r="CB247" s="76"/>
      <c r="CC247" s="60">
        <v>21000</v>
      </c>
      <c r="CL247" s="4">
        <v>5</v>
      </c>
      <c r="CM247" s="4">
        <v>150</v>
      </c>
      <c r="CR247" s="4">
        <v>8990</v>
      </c>
      <c r="DK247" s="4">
        <v>13500</v>
      </c>
      <c r="DL247" s="4">
        <v>1350</v>
      </c>
      <c r="DM247" s="4">
        <v>220</v>
      </c>
      <c r="DN247" s="4">
        <v>2620</v>
      </c>
      <c r="DO247" s="4">
        <v>650</v>
      </c>
      <c r="DP247" s="4">
        <v>2000</v>
      </c>
      <c r="DQ247" s="4">
        <v>600</v>
      </c>
      <c r="DR247" s="4">
        <v>2300</v>
      </c>
      <c r="DS247" s="2" t="s">
        <v>12498</v>
      </c>
      <c r="DU247" s="4" t="s">
        <v>32579</v>
      </c>
      <c r="DV247" s="4"/>
      <c r="DW247" s="4" t="s">
        <v>32610</v>
      </c>
    </row>
    <row r="248" spans="1:127">
      <c r="A248" s="61">
        <v>2904243</v>
      </c>
      <c r="B248" s="4" t="s">
        <v>3716</v>
      </c>
      <c r="D248" s="4" t="s">
        <v>3972</v>
      </c>
      <c r="E248" s="4" t="s">
        <v>3985</v>
      </c>
      <c r="F248" s="4" t="s">
        <v>3973</v>
      </c>
      <c r="G248" s="4" t="s">
        <v>12746</v>
      </c>
      <c r="H248" s="4" t="s">
        <v>17514</v>
      </c>
      <c r="I248" s="4" t="s">
        <v>3975</v>
      </c>
      <c r="J248" s="4" t="s">
        <v>3975</v>
      </c>
      <c r="L248" s="4" t="s">
        <v>4099</v>
      </c>
      <c r="M248" s="4" t="s">
        <v>3986</v>
      </c>
      <c r="N248" s="4" t="s">
        <v>12144</v>
      </c>
      <c r="O248" s="4"/>
      <c r="P248" s="4" t="s">
        <v>12144</v>
      </c>
      <c r="Q248" s="4"/>
      <c r="R248" s="4"/>
      <c r="S248" s="4"/>
      <c r="V248" s="4" t="s">
        <v>12746</v>
      </c>
      <c r="W248" s="4"/>
      <c r="X248" s="4" t="s">
        <v>11911</v>
      </c>
      <c r="Y248" s="13" t="s">
        <v>12062</v>
      </c>
      <c r="Z248" s="4">
        <v>307</v>
      </c>
      <c r="AA248" s="4">
        <v>9</v>
      </c>
      <c r="AB248" s="4">
        <v>50</v>
      </c>
      <c r="AC248" s="4">
        <v>1</v>
      </c>
      <c r="AD248" s="4">
        <v>50</v>
      </c>
      <c r="AE248" s="9">
        <v>5.5</v>
      </c>
      <c r="AF248" s="4">
        <v>1</v>
      </c>
      <c r="AG248" s="4">
        <v>1</v>
      </c>
      <c r="AH248" s="4"/>
      <c r="AI248" s="4"/>
      <c r="AJ248" s="4">
        <v>2</v>
      </c>
      <c r="AK248" s="4"/>
      <c r="AL248" s="63">
        <f t="shared" si="27"/>
        <v>2</v>
      </c>
      <c r="AM248" s="63">
        <f t="shared" si="30"/>
        <v>0</v>
      </c>
      <c r="AN248" s="4">
        <v>2</v>
      </c>
      <c r="AO248" s="4">
        <v>2</v>
      </c>
      <c r="AP248" s="4">
        <v>2</v>
      </c>
      <c r="AQ248" s="4">
        <v>2</v>
      </c>
      <c r="AR248" s="4">
        <v>2</v>
      </c>
      <c r="AS248" s="4">
        <v>2</v>
      </c>
      <c r="AT248" s="4">
        <v>2</v>
      </c>
      <c r="AU248" s="4">
        <v>2</v>
      </c>
      <c r="AV248" s="4">
        <v>2</v>
      </c>
      <c r="AW248" s="4">
        <v>2</v>
      </c>
      <c r="AX248" s="4">
        <v>2</v>
      </c>
      <c r="AY248" s="4">
        <v>2</v>
      </c>
      <c r="AZ248" s="4">
        <v>2</v>
      </c>
      <c r="BA248" s="64">
        <f t="shared" si="28"/>
        <v>24</v>
      </c>
      <c r="BC248" s="4">
        <v>2200</v>
      </c>
      <c r="BD248" s="4">
        <v>2500</v>
      </c>
      <c r="BE248" s="63">
        <f t="shared" si="29"/>
        <v>4700</v>
      </c>
      <c r="BF248" s="4" t="s">
        <v>12060</v>
      </c>
      <c r="BG248" s="4">
        <v>7500</v>
      </c>
      <c r="BH248" s="4">
        <v>500</v>
      </c>
      <c r="BI248" s="4"/>
      <c r="BJ248" s="63">
        <f t="shared" si="31"/>
        <v>8000</v>
      </c>
      <c r="BK248" s="4">
        <v>2027</v>
      </c>
      <c r="BL248" s="4">
        <v>15000</v>
      </c>
      <c r="BM248" s="4" t="s">
        <v>12005</v>
      </c>
      <c r="BN248" s="6"/>
      <c r="BO248" s="6"/>
      <c r="BP248" s="4"/>
      <c r="BR248" s="4"/>
      <c r="BS248" s="4"/>
      <c r="BZ248" s="4"/>
      <c r="CB248" s="76"/>
      <c r="CC248" s="60"/>
      <c r="CH248" s="4">
        <v>3</v>
      </c>
      <c r="CI248" s="4">
        <v>2</v>
      </c>
      <c r="CR248" s="4">
        <v>7000</v>
      </c>
      <c r="CS248" s="4">
        <v>2500</v>
      </c>
      <c r="CT248" s="4">
        <v>500</v>
      </c>
      <c r="CU248" s="4" t="s">
        <v>11869</v>
      </c>
      <c r="CV248" s="4" t="s">
        <v>13092</v>
      </c>
      <c r="DK248" s="4"/>
      <c r="DL248" s="4"/>
      <c r="DM248" s="4">
        <v>400</v>
      </c>
      <c r="DN248" s="4">
        <v>250</v>
      </c>
      <c r="DO248" s="4">
        <v>2000</v>
      </c>
      <c r="DS248" s="2" t="s">
        <v>12498</v>
      </c>
      <c r="DU248" s="4"/>
      <c r="DV248" s="4"/>
      <c r="DW248" s="4"/>
    </row>
    <row r="249" spans="1:127">
      <c r="A249" s="61">
        <v>2904244</v>
      </c>
      <c r="B249" s="4" t="s">
        <v>3516</v>
      </c>
      <c r="D249" s="4" t="s">
        <v>3517</v>
      </c>
      <c r="E249" s="6" t="s">
        <v>3518</v>
      </c>
      <c r="F249" s="4" t="s">
        <v>3636</v>
      </c>
      <c r="G249" s="4" t="s">
        <v>12144</v>
      </c>
      <c r="H249" s="4" t="s">
        <v>16896</v>
      </c>
      <c r="I249" s="4" t="s">
        <v>3637</v>
      </c>
      <c r="J249" s="4" t="s">
        <v>3637</v>
      </c>
      <c r="L249" t="s">
        <v>3064</v>
      </c>
      <c r="M249" s="6" t="s">
        <v>3065</v>
      </c>
      <c r="N249" s="4" t="s">
        <v>12144</v>
      </c>
      <c r="O249" s="4"/>
      <c r="P249" s="6" t="s">
        <v>12746</v>
      </c>
      <c r="Q249" s="4"/>
      <c r="R249" s="4"/>
      <c r="S249" s="4"/>
      <c r="V249" s="4"/>
      <c r="W249" s="4"/>
      <c r="X249" s="4" t="s">
        <v>11911</v>
      </c>
      <c r="Y249" s="13" t="s">
        <v>12062</v>
      </c>
      <c r="Z249" s="4">
        <v>286</v>
      </c>
      <c r="AA249" s="4">
        <v>10</v>
      </c>
      <c r="AB249" s="4">
        <v>55</v>
      </c>
      <c r="AC249" s="4">
        <v>1</v>
      </c>
      <c r="AD249" s="4">
        <v>55</v>
      </c>
      <c r="AE249" s="9">
        <v>5.5</v>
      </c>
      <c r="AF249" s="4"/>
      <c r="AG249" s="4"/>
      <c r="AH249" s="4">
        <v>3</v>
      </c>
      <c r="AI249" s="4"/>
      <c r="AJ249" s="4">
        <v>4</v>
      </c>
      <c r="AK249" s="4"/>
      <c r="AL249" s="63">
        <f t="shared" si="27"/>
        <v>7</v>
      </c>
      <c r="AM249" s="63">
        <f t="shared" si="30"/>
        <v>0</v>
      </c>
      <c r="AN249" s="4">
        <v>15</v>
      </c>
      <c r="AO249" s="4">
        <v>10</v>
      </c>
      <c r="AP249" s="4">
        <v>12</v>
      </c>
      <c r="AQ249" s="4">
        <v>18</v>
      </c>
      <c r="AR249" s="4">
        <v>20</v>
      </c>
      <c r="AS249" s="4">
        <v>20</v>
      </c>
      <c r="AT249" s="4">
        <v>25</v>
      </c>
      <c r="AU249" s="4">
        <v>18</v>
      </c>
      <c r="AV249" s="4">
        <v>15</v>
      </c>
      <c r="AW249" s="4">
        <v>10</v>
      </c>
      <c r="AX249" s="4">
        <v>6</v>
      </c>
      <c r="AY249" s="4">
        <v>6</v>
      </c>
      <c r="AZ249" s="4">
        <v>7</v>
      </c>
      <c r="BA249" s="64">
        <f t="shared" si="28"/>
        <v>167</v>
      </c>
      <c r="BB249" s="4">
        <v>6000</v>
      </c>
      <c r="BC249" s="4">
        <v>5543</v>
      </c>
      <c r="BD249" s="4">
        <v>9291</v>
      </c>
      <c r="BE249" s="63">
        <f t="shared" si="29"/>
        <v>20834</v>
      </c>
      <c r="BF249" s="4" t="s">
        <v>12060</v>
      </c>
      <c r="BG249" s="4">
        <v>12555</v>
      </c>
      <c r="BI249" s="4">
        <v>109</v>
      </c>
      <c r="BJ249" s="63">
        <f t="shared" si="31"/>
        <v>12664</v>
      </c>
      <c r="BK249" s="4">
        <v>3100</v>
      </c>
      <c r="BL249" s="4">
        <v>22482</v>
      </c>
      <c r="BM249" s="4" t="s">
        <v>12005</v>
      </c>
      <c r="BN249" s="4">
        <v>243</v>
      </c>
      <c r="BO249" s="4">
        <v>9741</v>
      </c>
      <c r="BP249" s="4" t="s">
        <v>12000</v>
      </c>
      <c r="BQ249" s="4">
        <v>25</v>
      </c>
      <c r="BR249" s="4">
        <v>575</v>
      </c>
      <c r="BS249" s="3" t="s">
        <v>13714</v>
      </c>
      <c r="BT249" s="4">
        <v>15</v>
      </c>
      <c r="BU249" s="4">
        <v>963</v>
      </c>
      <c r="BV249" s="4" t="s">
        <v>13226</v>
      </c>
      <c r="BW249" s="4">
        <v>14</v>
      </c>
      <c r="BX249" s="4">
        <v>560</v>
      </c>
      <c r="BY249" s="4" t="s">
        <v>13212</v>
      </c>
      <c r="BZ249" s="4"/>
      <c r="CB249" s="76"/>
      <c r="CC249" s="60"/>
      <c r="CL249" s="4">
        <v>6</v>
      </c>
      <c r="CM249" s="4">
        <v>24</v>
      </c>
      <c r="CR249" s="4">
        <v>21657</v>
      </c>
      <c r="CU249" s="6"/>
      <c r="DK249" s="4">
        <v>1090</v>
      </c>
      <c r="DL249" s="4">
        <v>109</v>
      </c>
      <c r="DM249" s="4">
        <v>667</v>
      </c>
      <c r="DN249" s="4">
        <v>6670</v>
      </c>
      <c r="DO249" s="4">
        <v>2102</v>
      </c>
      <c r="DP249" s="4">
        <v>4205</v>
      </c>
      <c r="DS249" s="2" t="s">
        <v>12498</v>
      </c>
      <c r="DU249" s="4" t="s">
        <v>32557</v>
      </c>
      <c r="DV249" s="4"/>
      <c r="DW249" s="4"/>
    </row>
    <row r="250" spans="1:127">
      <c r="A250" s="61">
        <v>2904245</v>
      </c>
      <c r="B250" s="4" t="s">
        <v>3173</v>
      </c>
      <c r="D250" s="4" t="s">
        <v>3174</v>
      </c>
      <c r="E250" s="4" t="s">
        <v>3177</v>
      </c>
      <c r="F250" s="4" t="s">
        <v>3175</v>
      </c>
      <c r="G250" s="4" t="s">
        <v>12746</v>
      </c>
      <c r="H250" s="4" t="s">
        <v>16896</v>
      </c>
      <c r="I250" s="4" t="s">
        <v>3176</v>
      </c>
      <c r="J250" s="4" t="s">
        <v>3176</v>
      </c>
      <c r="L250" s="4" t="s">
        <v>12671</v>
      </c>
      <c r="M250" s="6"/>
      <c r="N250" s="4" t="s">
        <v>12144</v>
      </c>
      <c r="O250" s="4"/>
      <c r="P250" s="6" t="s">
        <v>12746</v>
      </c>
      <c r="Q250" s="4"/>
      <c r="R250" s="4"/>
      <c r="S250" s="4"/>
      <c r="V250" s="4" t="s">
        <v>12746</v>
      </c>
      <c r="W250" s="4"/>
      <c r="X250" s="4" t="s">
        <v>11911</v>
      </c>
      <c r="Y250" s="13" t="s">
        <v>3066</v>
      </c>
      <c r="Z250" s="4">
        <v>270</v>
      </c>
      <c r="AA250" s="4">
        <v>8</v>
      </c>
      <c r="AB250" s="4">
        <v>44</v>
      </c>
      <c r="AC250" s="4">
        <v>1</v>
      </c>
      <c r="AD250" s="4">
        <v>44</v>
      </c>
      <c r="AE250" s="9">
        <v>5.5</v>
      </c>
      <c r="AF250" s="4">
        <v>1</v>
      </c>
      <c r="AG250" s="4"/>
      <c r="AH250" s="4"/>
      <c r="AI250" s="4"/>
      <c r="AJ250" s="4"/>
      <c r="AK250" s="4">
        <v>1</v>
      </c>
      <c r="AL250" s="63">
        <f t="shared" si="27"/>
        <v>0</v>
      </c>
      <c r="AM250" s="63">
        <f t="shared" si="30"/>
        <v>1</v>
      </c>
      <c r="AN250" s="4">
        <v>12</v>
      </c>
      <c r="AO250" s="4">
        <v>15</v>
      </c>
      <c r="AP250" s="4">
        <v>7</v>
      </c>
      <c r="AQ250" s="4">
        <v>8</v>
      </c>
      <c r="AR250" s="4">
        <v>8</v>
      </c>
      <c r="AS250" s="4">
        <v>8</v>
      </c>
      <c r="AT250" s="4">
        <v>12</v>
      </c>
      <c r="AU250" s="4">
        <v>13</v>
      </c>
      <c r="AV250" s="4">
        <v>21</v>
      </c>
      <c r="AW250" s="4">
        <v>23</v>
      </c>
      <c r="AX250" s="4">
        <v>13</v>
      </c>
      <c r="AY250" s="4">
        <v>8</v>
      </c>
      <c r="AZ250" s="4">
        <v>12</v>
      </c>
      <c r="BA250" s="64">
        <f t="shared" si="28"/>
        <v>148</v>
      </c>
      <c r="BC250" s="4">
        <v>648</v>
      </c>
      <c r="BD250" s="4">
        <v>14162</v>
      </c>
      <c r="BE250" s="63">
        <f t="shared" si="29"/>
        <v>14810</v>
      </c>
      <c r="BF250" s="4" t="s">
        <v>12060</v>
      </c>
      <c r="BG250" s="4">
        <v>10000</v>
      </c>
      <c r="BH250" s="4">
        <v>48</v>
      </c>
      <c r="BI250" s="4">
        <v>326</v>
      </c>
      <c r="BJ250" s="63">
        <f t="shared" si="31"/>
        <v>10374</v>
      </c>
      <c r="BK250" s="4">
        <v>704</v>
      </c>
      <c r="BL250" s="4">
        <v>29583</v>
      </c>
      <c r="BM250" s="4" t="s">
        <v>12000</v>
      </c>
      <c r="BN250" s="4">
        <v>34</v>
      </c>
      <c r="BO250" s="4">
        <v>1211</v>
      </c>
      <c r="BP250" s="4" t="s">
        <v>12906</v>
      </c>
      <c r="BQ250" s="4">
        <v>4</v>
      </c>
      <c r="BR250" s="4">
        <v>254</v>
      </c>
      <c r="BS250" s="4" t="s">
        <v>13880</v>
      </c>
      <c r="BZ250" s="4"/>
      <c r="CB250" s="76"/>
      <c r="CC250" s="60"/>
      <c r="CL250" s="4">
        <v>3</v>
      </c>
      <c r="CM250" s="4">
        <v>17</v>
      </c>
      <c r="CR250" s="4">
        <v>20674</v>
      </c>
      <c r="CS250" s="4">
        <v>2</v>
      </c>
      <c r="CT250" s="4">
        <v>25</v>
      </c>
      <c r="CU250" s="4" t="s">
        <v>11905</v>
      </c>
      <c r="CV250" s="4" t="s">
        <v>12152</v>
      </c>
      <c r="CW250" s="4">
        <v>20</v>
      </c>
      <c r="CX250" s="4">
        <v>23</v>
      </c>
      <c r="CY250" s="4" t="s">
        <v>12305</v>
      </c>
      <c r="CZ250" s="4" t="s">
        <v>13652</v>
      </c>
      <c r="DK250" s="4">
        <v>3260</v>
      </c>
      <c r="DL250" s="4">
        <v>326</v>
      </c>
      <c r="DM250" s="4">
        <v>196</v>
      </c>
      <c r="DN250" s="4">
        <v>1964</v>
      </c>
      <c r="DO250" s="4">
        <v>65</v>
      </c>
      <c r="DP250" s="4">
        <v>129</v>
      </c>
      <c r="DQ250" s="4">
        <v>360</v>
      </c>
      <c r="DR250" s="4">
        <v>728</v>
      </c>
      <c r="DS250" s="2" t="s">
        <v>12498</v>
      </c>
      <c r="DU250" s="4"/>
      <c r="DV250" s="4"/>
      <c r="DW250" s="4"/>
    </row>
    <row r="251" spans="1:127">
      <c r="A251" s="61">
        <v>2904246</v>
      </c>
      <c r="B251" s="4" t="s">
        <v>3181</v>
      </c>
      <c r="D251" s="4" t="s">
        <v>3182</v>
      </c>
      <c r="E251" s="4" t="s">
        <v>3751</v>
      </c>
      <c r="F251" s="4" t="s">
        <v>3750</v>
      </c>
      <c r="G251" s="4" t="s">
        <v>12746</v>
      </c>
      <c r="H251" s="4" t="s">
        <v>16896</v>
      </c>
      <c r="I251" s="4" t="s">
        <v>3176</v>
      </c>
      <c r="J251" s="4" t="s">
        <v>3176</v>
      </c>
      <c r="L251" s="4" t="s">
        <v>12671</v>
      </c>
      <c r="M251" s="4"/>
      <c r="N251" s="4" t="s">
        <v>12144</v>
      </c>
      <c r="O251" s="4"/>
      <c r="P251" s="4" t="s">
        <v>12746</v>
      </c>
      <c r="Q251" s="4"/>
      <c r="R251" s="4"/>
      <c r="S251" s="4"/>
      <c r="V251" s="4" t="s">
        <v>12746</v>
      </c>
      <c r="W251" s="4"/>
      <c r="X251" s="4" t="s">
        <v>11911</v>
      </c>
      <c r="Y251" s="13" t="s">
        <v>12062</v>
      </c>
      <c r="Z251" s="4">
        <v>307</v>
      </c>
      <c r="AA251" s="4">
        <v>8</v>
      </c>
      <c r="AB251" s="4">
        <v>48</v>
      </c>
      <c r="AC251" s="4">
        <v>1</v>
      </c>
      <c r="AD251" s="4">
        <v>48</v>
      </c>
      <c r="AE251" s="9">
        <v>6</v>
      </c>
      <c r="AF251" s="4">
        <v>1</v>
      </c>
      <c r="AG251" s="4"/>
      <c r="AH251" s="4"/>
      <c r="AI251" s="4"/>
      <c r="AJ251" s="4"/>
      <c r="AK251" s="4"/>
      <c r="AL251" s="63">
        <f t="shared" si="27"/>
        <v>0</v>
      </c>
      <c r="AM251" s="63">
        <f t="shared" si="30"/>
        <v>0</v>
      </c>
      <c r="AN251" s="4">
        <v>2</v>
      </c>
      <c r="AO251" s="4">
        <v>2</v>
      </c>
      <c r="AP251" s="4">
        <v>2</v>
      </c>
      <c r="AQ251" s="4">
        <v>2</v>
      </c>
      <c r="AR251" s="4">
        <v>2</v>
      </c>
      <c r="AS251" s="4">
        <v>2</v>
      </c>
      <c r="AT251" s="4">
        <v>2</v>
      </c>
      <c r="AU251" s="4">
        <v>2</v>
      </c>
      <c r="AV251" s="4">
        <v>2</v>
      </c>
      <c r="AW251" s="4">
        <v>2</v>
      </c>
      <c r="AX251" s="4">
        <v>2</v>
      </c>
      <c r="AY251" s="4">
        <v>2</v>
      </c>
      <c r="AZ251" s="4">
        <v>2</v>
      </c>
      <c r="BA251" s="64">
        <f t="shared" si="28"/>
        <v>24</v>
      </c>
      <c r="BD251" s="4">
        <v>2400</v>
      </c>
      <c r="BE251" s="63">
        <f t="shared" si="29"/>
        <v>2400</v>
      </c>
      <c r="BG251" s="4">
        <v>2243</v>
      </c>
      <c r="BI251" s="4"/>
      <c r="BJ251" s="63">
        <f t="shared" si="31"/>
        <v>2243</v>
      </c>
      <c r="BK251" s="4">
        <v>182</v>
      </c>
      <c r="BL251" s="4">
        <v>7292</v>
      </c>
      <c r="BM251" s="4" t="s">
        <v>13212</v>
      </c>
      <c r="BO251" s="4"/>
      <c r="BP251" s="4"/>
      <c r="BR251" s="4"/>
      <c r="BS251" s="4"/>
      <c r="BZ251" s="4"/>
      <c r="CB251" s="76"/>
      <c r="CC251" s="60"/>
      <c r="CR251" s="4">
        <v>5049</v>
      </c>
      <c r="CU251" s="6"/>
      <c r="DK251" s="4"/>
      <c r="DL251" s="4"/>
      <c r="DM251" s="4">
        <v>160</v>
      </c>
      <c r="DN251" s="4">
        <v>1800</v>
      </c>
      <c r="DO251" s="4">
        <v>700</v>
      </c>
      <c r="DP251" s="4">
        <v>1443</v>
      </c>
      <c r="DS251" s="2" t="s">
        <v>12498</v>
      </c>
      <c r="DU251" s="4"/>
      <c r="DV251" s="4" t="s">
        <v>24215</v>
      </c>
      <c r="DW251" s="4" t="s">
        <v>32558</v>
      </c>
    </row>
    <row r="252" spans="1:127">
      <c r="A252" s="61">
        <v>2904247</v>
      </c>
      <c r="B252" s="4" t="s">
        <v>3638</v>
      </c>
      <c r="D252" s="4" t="s">
        <v>3641</v>
      </c>
      <c r="E252" s="4" t="s">
        <v>3521</v>
      </c>
      <c r="F252" s="4" t="s">
        <v>3642</v>
      </c>
      <c r="G252" s="4" t="s">
        <v>12746</v>
      </c>
      <c r="H252" s="4" t="s">
        <v>16896</v>
      </c>
      <c r="I252" s="4" t="s">
        <v>3520</v>
      </c>
      <c r="J252" s="4" t="s">
        <v>3520</v>
      </c>
      <c r="L252" s="4" t="s">
        <v>9200</v>
      </c>
      <c r="M252" s="26" t="s">
        <v>1001</v>
      </c>
      <c r="N252" s="4" t="s">
        <v>12144</v>
      </c>
      <c r="O252" s="4"/>
      <c r="P252" s="4" t="s">
        <v>12746</v>
      </c>
      <c r="Q252" s="4"/>
      <c r="R252" s="4"/>
      <c r="S252" s="4"/>
      <c r="V252" s="4"/>
      <c r="W252" s="4"/>
      <c r="X252" s="4" t="s">
        <v>11911</v>
      </c>
      <c r="Y252" s="13" t="s">
        <v>12062</v>
      </c>
      <c r="Z252" s="4">
        <v>298</v>
      </c>
      <c r="AA252" s="4">
        <v>8</v>
      </c>
      <c r="AB252" s="4">
        <v>44</v>
      </c>
      <c r="AC252" s="4">
        <v>1</v>
      </c>
      <c r="AD252" s="4">
        <v>44</v>
      </c>
      <c r="AE252" s="9">
        <v>5.5</v>
      </c>
      <c r="AF252" s="4">
        <v>2</v>
      </c>
      <c r="AG252" s="4"/>
      <c r="AH252" s="4"/>
      <c r="AI252" s="4"/>
      <c r="AJ252" s="4"/>
      <c r="AK252" s="4">
        <v>3</v>
      </c>
      <c r="AL252" s="63">
        <f t="shared" si="27"/>
        <v>0</v>
      </c>
      <c r="AM252" s="63">
        <f t="shared" si="30"/>
        <v>3</v>
      </c>
      <c r="AN252" s="4">
        <v>15</v>
      </c>
      <c r="AO252" s="4">
        <v>3</v>
      </c>
      <c r="AP252" s="4">
        <v>4</v>
      </c>
      <c r="AQ252" s="4">
        <v>4</v>
      </c>
      <c r="AR252" s="4">
        <v>5</v>
      </c>
      <c r="AS252" s="4">
        <v>5</v>
      </c>
      <c r="AT252" s="4">
        <v>7</v>
      </c>
      <c r="AU252" s="4">
        <v>9</v>
      </c>
      <c r="AV252" s="4">
        <v>9</v>
      </c>
      <c r="AW252" s="4">
        <v>10</v>
      </c>
      <c r="AX252" s="4">
        <v>12</v>
      </c>
      <c r="AY252" s="4">
        <v>15</v>
      </c>
      <c r="AZ252" s="4">
        <v>15</v>
      </c>
      <c r="BA252" s="64">
        <f t="shared" si="28"/>
        <v>98</v>
      </c>
      <c r="BC252" s="4">
        <v>1715</v>
      </c>
      <c r="BD252" s="4">
        <v>8146</v>
      </c>
      <c r="BE252" s="63">
        <f t="shared" si="29"/>
        <v>9861</v>
      </c>
      <c r="BF252" s="4" t="s">
        <v>11693</v>
      </c>
      <c r="BG252" s="4">
        <v>6471</v>
      </c>
      <c r="BH252" s="4">
        <v>42</v>
      </c>
      <c r="BI252" s="4">
        <v>86</v>
      </c>
      <c r="BJ252" s="63">
        <f t="shared" si="31"/>
        <v>6599</v>
      </c>
      <c r="BK252" s="4">
        <v>500</v>
      </c>
      <c r="BL252" s="4">
        <v>37209</v>
      </c>
      <c r="BM252" s="3" t="s">
        <v>13682</v>
      </c>
      <c r="BO252" s="6"/>
      <c r="BP252" s="4"/>
      <c r="BR252" s="4"/>
      <c r="BS252" s="4"/>
      <c r="BZ252" s="4"/>
      <c r="CB252" s="76"/>
      <c r="CC252" s="60"/>
      <c r="CL252" s="4">
        <v>1</v>
      </c>
      <c r="CM252" s="4">
        <v>2</v>
      </c>
      <c r="CR252" s="4">
        <v>30610</v>
      </c>
      <c r="CS252" s="4">
        <v>5</v>
      </c>
      <c r="CT252" s="4">
        <v>24</v>
      </c>
      <c r="CU252" s="4" t="s">
        <v>11986</v>
      </c>
      <c r="CV252" s="4" t="s">
        <v>12328</v>
      </c>
      <c r="CW252" s="4">
        <v>3</v>
      </c>
      <c r="CX252" s="4">
        <v>1</v>
      </c>
      <c r="CY252" s="4" t="s">
        <v>11986</v>
      </c>
      <c r="CZ252" s="4" t="s">
        <v>12444</v>
      </c>
      <c r="DK252" s="4">
        <v>2000</v>
      </c>
      <c r="DL252" s="4">
        <v>86</v>
      </c>
      <c r="DM252" s="4">
        <v>130</v>
      </c>
      <c r="DN252" s="4">
        <v>3000</v>
      </c>
      <c r="DO252" s="4">
        <v>250</v>
      </c>
      <c r="DP252" s="4">
        <v>350</v>
      </c>
      <c r="DQ252" s="4">
        <v>150</v>
      </c>
      <c r="DR252" s="4">
        <v>300</v>
      </c>
      <c r="DS252" s="2" t="s">
        <v>12498</v>
      </c>
      <c r="DU252" s="4"/>
      <c r="DV252" s="4"/>
      <c r="DW252" s="4"/>
    </row>
    <row r="253" spans="1:127">
      <c r="A253" s="61">
        <v>2904248</v>
      </c>
      <c r="B253" s="4" t="s">
        <v>3293</v>
      </c>
      <c r="D253" s="4" t="s">
        <v>3302</v>
      </c>
      <c r="E253" s="4" t="s">
        <v>3401</v>
      </c>
      <c r="F253" s="4" t="s">
        <v>14902</v>
      </c>
      <c r="G253" s="4" t="s">
        <v>12144</v>
      </c>
      <c r="H253" s="4" t="s">
        <v>16896</v>
      </c>
      <c r="I253" s="4" t="s">
        <v>3520</v>
      </c>
      <c r="J253" s="4" t="s">
        <v>3520</v>
      </c>
      <c r="L253" s="4" t="s">
        <v>9200</v>
      </c>
      <c r="M253" s="4" t="s">
        <v>4221</v>
      </c>
      <c r="N253" s="4" t="s">
        <v>12144</v>
      </c>
      <c r="O253" s="4"/>
      <c r="P253" s="4" t="s">
        <v>12746</v>
      </c>
      <c r="Q253" s="4"/>
      <c r="R253" s="4"/>
      <c r="S253" s="4"/>
      <c r="V253" s="4" t="s">
        <v>12746</v>
      </c>
      <c r="W253" s="4"/>
      <c r="X253" s="4" t="s">
        <v>4222</v>
      </c>
      <c r="Y253" s="13" t="s">
        <v>4223</v>
      </c>
      <c r="Z253" s="4">
        <v>234</v>
      </c>
      <c r="AA253" s="4">
        <v>9</v>
      </c>
      <c r="AB253" s="4">
        <v>52</v>
      </c>
      <c r="AC253" s="4">
        <v>1</v>
      </c>
      <c r="AD253" s="4">
        <v>52</v>
      </c>
      <c r="AE253" s="9">
        <v>5.5</v>
      </c>
      <c r="AF253" s="4"/>
      <c r="AG253" s="4"/>
      <c r="AH253" s="4">
        <v>2</v>
      </c>
      <c r="AI253" s="4"/>
      <c r="AJ253" s="4">
        <v>2</v>
      </c>
      <c r="AK253" s="4"/>
      <c r="AL253" s="63">
        <f t="shared" si="27"/>
        <v>4</v>
      </c>
      <c r="AM253" s="63">
        <f t="shared" si="30"/>
        <v>0</v>
      </c>
      <c r="AN253" s="4">
        <v>11</v>
      </c>
      <c r="AO253" s="4">
        <v>9</v>
      </c>
      <c r="AP253" s="4">
        <v>9</v>
      </c>
      <c r="AQ253" s="4">
        <v>15</v>
      </c>
      <c r="AR253" s="4">
        <v>15</v>
      </c>
      <c r="AS253" s="4">
        <v>15</v>
      </c>
      <c r="AT253" s="4">
        <v>20</v>
      </c>
      <c r="AU253" s="4">
        <v>14</v>
      </c>
      <c r="AV253" s="4">
        <v>18</v>
      </c>
      <c r="AW253" s="4">
        <v>14</v>
      </c>
      <c r="AX253" s="4">
        <v>14</v>
      </c>
      <c r="AY253" s="4">
        <v>13</v>
      </c>
      <c r="AZ253" s="4">
        <v>16</v>
      </c>
      <c r="BA253" s="63">
        <f t="shared" si="28"/>
        <v>172</v>
      </c>
      <c r="BB253" s="4">
        <v>12000</v>
      </c>
      <c r="BC253" s="4">
        <v>5000</v>
      </c>
      <c r="BD253" s="4">
        <v>9736</v>
      </c>
      <c r="BE253" s="63">
        <f t="shared" si="29"/>
        <v>26736</v>
      </c>
      <c r="BG253" s="4">
        <v>28120</v>
      </c>
      <c r="BH253" s="4">
        <v>600</v>
      </c>
      <c r="BI253" s="4">
        <v>995</v>
      </c>
      <c r="BJ253" s="63">
        <f t="shared" si="31"/>
        <v>29715</v>
      </c>
      <c r="BK253" s="4">
        <v>10147</v>
      </c>
      <c r="BL253" s="4">
        <v>91320</v>
      </c>
      <c r="BM253" s="4" t="s">
        <v>12005</v>
      </c>
      <c r="BO253" s="6"/>
      <c r="BP253" s="4"/>
      <c r="BR253" s="4"/>
      <c r="BS253" s="4"/>
      <c r="BZ253" s="4"/>
      <c r="CB253" s="76"/>
      <c r="CC253" s="60">
        <v>91320</v>
      </c>
      <c r="CL253" s="4">
        <v>2</v>
      </c>
      <c r="CM253" s="4">
        <v>50</v>
      </c>
      <c r="CR253" s="4">
        <v>61605</v>
      </c>
      <c r="CS253" s="4">
        <v>7</v>
      </c>
      <c r="CT253" s="4">
        <v>60</v>
      </c>
      <c r="CU253" s="4" t="s">
        <v>11986</v>
      </c>
      <c r="CV253" s="4" t="s">
        <v>12328</v>
      </c>
      <c r="CW253" s="4">
        <v>7</v>
      </c>
      <c r="CX253" s="4">
        <v>60</v>
      </c>
      <c r="CY253" s="4" t="s">
        <v>11986</v>
      </c>
      <c r="CZ253" s="4" t="s">
        <v>12444</v>
      </c>
      <c r="DA253" s="4">
        <v>2400</v>
      </c>
      <c r="DB253" s="4">
        <v>480</v>
      </c>
      <c r="DC253" s="4" t="s">
        <v>11869</v>
      </c>
      <c r="DD253" s="4" t="s">
        <v>13092</v>
      </c>
      <c r="DK253" s="4">
        <v>33166</v>
      </c>
      <c r="DL253" s="4">
        <v>995</v>
      </c>
      <c r="DM253" s="4">
        <v>2134</v>
      </c>
      <c r="DN253" s="4">
        <v>21345</v>
      </c>
      <c r="DS253" s="2" t="s">
        <v>12498</v>
      </c>
      <c r="DU253" s="84" t="s">
        <v>32559</v>
      </c>
      <c r="DV253" s="4"/>
      <c r="DW253" s="4"/>
    </row>
    <row r="254" spans="1:127">
      <c r="A254" s="61">
        <v>2904249</v>
      </c>
      <c r="B254" s="4" t="s">
        <v>3522</v>
      </c>
      <c r="D254" s="4" t="s">
        <v>3398</v>
      </c>
      <c r="E254" s="4" t="s">
        <v>3399</v>
      </c>
      <c r="F254" s="4" t="s">
        <v>3398</v>
      </c>
      <c r="G254" s="4" t="s">
        <v>12746</v>
      </c>
      <c r="H254" s="4" t="s">
        <v>16896</v>
      </c>
      <c r="I254" s="4" t="s">
        <v>3520</v>
      </c>
      <c r="J254" s="4" t="s">
        <v>3520</v>
      </c>
      <c r="L254" s="4" t="s">
        <v>9200</v>
      </c>
      <c r="M254" s="4"/>
      <c r="N254" s="4" t="s">
        <v>12144</v>
      </c>
      <c r="O254" s="4"/>
      <c r="P254" s="4" t="s">
        <v>12746</v>
      </c>
      <c r="Q254" s="4"/>
      <c r="R254" s="4"/>
      <c r="S254" s="4"/>
      <c r="V254" s="4" t="s">
        <v>12746</v>
      </c>
      <c r="W254" s="4"/>
      <c r="X254" s="4" t="s">
        <v>11911</v>
      </c>
      <c r="Y254" s="13" t="s">
        <v>12062</v>
      </c>
      <c r="Z254" s="4">
        <v>310</v>
      </c>
      <c r="AA254" s="4">
        <v>8</v>
      </c>
      <c r="AB254" s="4">
        <v>44</v>
      </c>
      <c r="AC254" s="4">
        <v>1</v>
      </c>
      <c r="AD254" s="4">
        <v>44</v>
      </c>
      <c r="AE254" s="9">
        <v>5.5</v>
      </c>
      <c r="AF254" s="4">
        <v>3</v>
      </c>
      <c r="AG254" s="4"/>
      <c r="AH254" s="4"/>
      <c r="AI254" s="4"/>
      <c r="AJ254" s="4"/>
      <c r="AK254" s="4"/>
      <c r="AL254" s="63">
        <f t="shared" si="27"/>
        <v>0</v>
      </c>
      <c r="AM254" s="63">
        <f t="shared" si="30"/>
        <v>0</v>
      </c>
      <c r="AO254" s="4"/>
      <c r="AP254" s="4"/>
      <c r="AQ254" s="4"/>
      <c r="AR254" s="4"/>
      <c r="AS254" s="4"/>
      <c r="AT254" s="4"/>
      <c r="AU254" s="4"/>
      <c r="AV254" s="4"/>
      <c r="AW254" s="4"/>
      <c r="AX254" s="4"/>
      <c r="AY254" s="4"/>
      <c r="AZ254" s="4"/>
      <c r="BA254" s="63">
        <f t="shared" si="28"/>
        <v>0</v>
      </c>
      <c r="BE254" s="63">
        <f t="shared" si="29"/>
        <v>0</v>
      </c>
      <c r="BG254" s="4">
        <v>1884</v>
      </c>
      <c r="BI254" s="4"/>
      <c r="BJ254" s="63">
        <f t="shared" si="31"/>
        <v>1884</v>
      </c>
      <c r="BK254" s="4">
        <v>57</v>
      </c>
      <c r="BL254" s="4">
        <v>3537</v>
      </c>
      <c r="BM254" s="4" t="s">
        <v>13226</v>
      </c>
      <c r="BN254" s="6"/>
      <c r="BO254" s="6">
        <v>2500</v>
      </c>
      <c r="BP254" s="4" t="s">
        <v>4123</v>
      </c>
      <c r="BR254" s="4"/>
      <c r="BS254" s="4"/>
      <c r="BZ254" s="4"/>
      <c r="CB254" s="76"/>
      <c r="CC254" s="60"/>
      <c r="CR254" s="4">
        <v>4153</v>
      </c>
      <c r="CU254" s="6"/>
      <c r="DK254" s="4"/>
      <c r="DL254" s="4"/>
      <c r="DM254" s="4">
        <v>50</v>
      </c>
      <c r="DN254" s="4">
        <v>500</v>
      </c>
      <c r="DS254" s="2" t="s">
        <v>12498</v>
      </c>
      <c r="DU254" s="4"/>
      <c r="DV254" s="4"/>
      <c r="DW254" s="4"/>
    </row>
    <row r="255" spans="1:127">
      <c r="A255" s="61">
        <v>2904250</v>
      </c>
      <c r="B255" s="4" t="s">
        <v>4000</v>
      </c>
      <c r="D255" s="4" t="s">
        <v>3402</v>
      </c>
      <c r="E255" s="59" t="s">
        <v>416</v>
      </c>
      <c r="F255" s="4" t="s">
        <v>3402</v>
      </c>
      <c r="G255" s="4" t="s">
        <v>12144</v>
      </c>
      <c r="H255" s="4" t="s">
        <v>16896</v>
      </c>
      <c r="I255" s="4" t="s">
        <v>3520</v>
      </c>
      <c r="J255" s="4" t="s">
        <v>3520</v>
      </c>
      <c r="L255" s="4" t="s">
        <v>9200</v>
      </c>
      <c r="M255" s="4" t="s">
        <v>3403</v>
      </c>
      <c r="N255" s="4" t="s">
        <v>12144</v>
      </c>
      <c r="O255" s="4"/>
      <c r="P255" s="4" t="s">
        <v>12746</v>
      </c>
      <c r="Q255" s="4"/>
      <c r="R255" s="4"/>
      <c r="S255" s="4"/>
      <c r="V255" s="4" t="s">
        <v>12746</v>
      </c>
      <c r="W255" s="4"/>
      <c r="X255" s="4" t="s">
        <v>12050</v>
      </c>
      <c r="Y255" s="13" t="s">
        <v>15710</v>
      </c>
      <c r="Z255" s="4">
        <v>180</v>
      </c>
      <c r="AA255" s="4">
        <v>9</v>
      </c>
      <c r="AB255" s="4">
        <v>50</v>
      </c>
      <c r="AC255" s="4">
        <v>1</v>
      </c>
      <c r="AD255" s="4">
        <v>50</v>
      </c>
      <c r="AE255" s="9">
        <v>5.5</v>
      </c>
      <c r="AF255" s="4"/>
      <c r="AG255" s="4"/>
      <c r="AH255" s="4">
        <v>4</v>
      </c>
      <c r="AI255" s="4"/>
      <c r="AJ255" s="4">
        <v>2</v>
      </c>
      <c r="AK255" s="4"/>
      <c r="AL255" s="63">
        <f t="shared" si="27"/>
        <v>6</v>
      </c>
      <c r="AM255" s="63">
        <f t="shared" si="30"/>
        <v>0</v>
      </c>
      <c r="AN255" s="4">
        <v>6</v>
      </c>
      <c r="AO255" s="4">
        <v>6</v>
      </c>
      <c r="AP255" s="4">
        <v>8</v>
      </c>
      <c r="AQ255" s="4">
        <v>9</v>
      </c>
      <c r="AR255" s="4">
        <v>10</v>
      </c>
      <c r="AS255" s="4">
        <v>10</v>
      </c>
      <c r="AT255" s="4">
        <v>6</v>
      </c>
      <c r="AU255" s="4">
        <v>5</v>
      </c>
      <c r="AV255" s="4">
        <v>4</v>
      </c>
      <c r="AW255" s="4">
        <v>3</v>
      </c>
      <c r="AX255" s="4">
        <v>3</v>
      </c>
      <c r="AY255" s="4">
        <v>2</v>
      </c>
      <c r="AZ255" s="4">
        <v>3</v>
      </c>
      <c r="BA255" s="63">
        <f t="shared" si="28"/>
        <v>69</v>
      </c>
      <c r="BB255" s="4">
        <v>15266</v>
      </c>
      <c r="BC255" s="4">
        <v>3760</v>
      </c>
      <c r="BD255" s="4">
        <v>13340</v>
      </c>
      <c r="BE255" s="63">
        <f t="shared" si="29"/>
        <v>32366</v>
      </c>
      <c r="BF255" s="4" t="s">
        <v>12060</v>
      </c>
      <c r="BG255" s="4">
        <v>29193</v>
      </c>
      <c r="BI255" s="4">
        <v>588</v>
      </c>
      <c r="BJ255" s="63">
        <f t="shared" si="31"/>
        <v>29781</v>
      </c>
      <c r="BK255" s="4">
        <v>9091</v>
      </c>
      <c r="BL255" s="4">
        <v>71567</v>
      </c>
      <c r="BM255" s="4" t="s">
        <v>12005</v>
      </c>
      <c r="BN255" s="6"/>
      <c r="BO255" s="6"/>
      <c r="BP255" s="4"/>
      <c r="BR255" s="4"/>
      <c r="BS255" s="2"/>
      <c r="BU255" s="6"/>
      <c r="BV255" s="2"/>
      <c r="BX255" s="6"/>
      <c r="BZ255" s="4"/>
      <c r="CB255" s="76"/>
      <c r="CC255" s="60"/>
      <c r="CL255" s="4">
        <v>4</v>
      </c>
      <c r="CM255" s="4">
        <v>30</v>
      </c>
      <c r="CR255" s="4">
        <v>41786</v>
      </c>
      <c r="CU255" s="6"/>
      <c r="DK255" s="4">
        <v>8820</v>
      </c>
      <c r="DL255" s="4">
        <v>588</v>
      </c>
      <c r="DM255" s="4">
        <v>1800</v>
      </c>
      <c r="DN255" s="4">
        <v>18000</v>
      </c>
      <c r="DO255" s="4">
        <v>6000</v>
      </c>
      <c r="DP255" s="4">
        <v>16000</v>
      </c>
      <c r="DS255" s="2" t="s">
        <v>12498</v>
      </c>
      <c r="DU255" s="4" t="s">
        <v>32560</v>
      </c>
      <c r="DV255" s="4"/>
      <c r="DW255" s="4"/>
    </row>
    <row r="256" spans="1:127">
      <c r="A256" s="61">
        <v>2904251</v>
      </c>
      <c r="B256" s="4" t="s">
        <v>4236</v>
      </c>
      <c r="D256" s="4" t="s">
        <v>4237</v>
      </c>
      <c r="E256" s="59" t="s">
        <v>554</v>
      </c>
      <c r="F256" s="4" t="s">
        <v>3527</v>
      </c>
      <c r="G256" s="4" t="s">
        <v>12446</v>
      </c>
      <c r="H256" s="4" t="s">
        <v>16896</v>
      </c>
      <c r="I256" s="4" t="s">
        <v>3520</v>
      </c>
      <c r="J256" s="4" t="s">
        <v>3520</v>
      </c>
      <c r="L256" s="4" t="s">
        <v>659</v>
      </c>
      <c r="M256" s="4" t="s">
        <v>12637</v>
      </c>
      <c r="N256" s="4" t="s">
        <v>12144</v>
      </c>
      <c r="O256" s="4"/>
      <c r="P256" s="4" t="s">
        <v>12746</v>
      </c>
      <c r="Q256" s="4"/>
      <c r="R256" s="4"/>
      <c r="S256" s="4"/>
      <c r="V256" s="4" t="s">
        <v>12746</v>
      </c>
      <c r="W256" s="4"/>
      <c r="X256" s="4" t="s">
        <v>11911</v>
      </c>
      <c r="Y256" s="13" t="s">
        <v>12062</v>
      </c>
      <c r="Z256" s="4">
        <v>311</v>
      </c>
      <c r="AA256" s="4">
        <v>8</v>
      </c>
      <c r="AB256" s="4">
        <v>44</v>
      </c>
      <c r="AC256" s="4">
        <v>1</v>
      </c>
      <c r="AD256" s="4">
        <v>44</v>
      </c>
      <c r="AE256" s="9">
        <v>5.5</v>
      </c>
      <c r="AF256" s="4"/>
      <c r="AG256" s="4"/>
      <c r="AH256" s="4">
        <v>3</v>
      </c>
      <c r="AI256" s="4"/>
      <c r="AJ256" s="4"/>
      <c r="AK256" s="4"/>
      <c r="AL256" s="63">
        <f t="shared" si="27"/>
        <v>3</v>
      </c>
      <c r="AM256" s="63">
        <f t="shared" si="30"/>
        <v>0</v>
      </c>
      <c r="AN256" s="4">
        <v>6</v>
      </c>
      <c r="AO256" s="4">
        <v>3</v>
      </c>
      <c r="AP256" s="4">
        <v>5</v>
      </c>
      <c r="AQ256" s="4">
        <v>5</v>
      </c>
      <c r="AR256" s="4">
        <v>6</v>
      </c>
      <c r="AS256" s="4">
        <v>7</v>
      </c>
      <c r="AT256" s="4">
        <v>8</v>
      </c>
      <c r="AU256" s="4">
        <v>8</v>
      </c>
      <c r="AV256" s="4">
        <v>8</v>
      </c>
      <c r="AW256" s="4">
        <v>7</v>
      </c>
      <c r="AX256" s="4">
        <v>6</v>
      </c>
      <c r="AY256" s="4">
        <v>5</v>
      </c>
      <c r="AZ256" s="4">
        <v>3</v>
      </c>
      <c r="BA256" s="63">
        <f t="shared" si="28"/>
        <v>71</v>
      </c>
      <c r="BB256" s="4">
        <v>6000</v>
      </c>
      <c r="BD256" s="4">
        <v>10061</v>
      </c>
      <c r="BE256" s="63">
        <f t="shared" si="29"/>
        <v>16061</v>
      </c>
      <c r="BG256" s="4">
        <v>13937</v>
      </c>
      <c r="BH256" s="4">
        <v>63</v>
      </c>
      <c r="BI256" s="4"/>
      <c r="BJ256" s="63">
        <f t="shared" si="31"/>
        <v>14000</v>
      </c>
      <c r="BK256" s="4">
        <v>250</v>
      </c>
      <c r="BL256" s="4">
        <v>37500</v>
      </c>
      <c r="BM256" s="4" t="s">
        <v>12906</v>
      </c>
      <c r="BO256" s="4"/>
      <c r="BP256" s="4"/>
      <c r="BR256" s="4"/>
      <c r="BS256" s="4"/>
      <c r="BZ256" s="4"/>
      <c r="CB256" s="76"/>
      <c r="CC256" s="60"/>
      <c r="CR256" s="4">
        <v>23500</v>
      </c>
      <c r="CS256" s="4">
        <v>7</v>
      </c>
      <c r="CT256" s="4">
        <v>63</v>
      </c>
      <c r="CU256" s="4" t="s">
        <v>11986</v>
      </c>
      <c r="CV256" s="4" t="s">
        <v>12328</v>
      </c>
      <c r="DK256" s="4"/>
      <c r="DL256" s="4"/>
      <c r="DM256" s="4">
        <v>700</v>
      </c>
      <c r="DN256" s="4">
        <v>7000</v>
      </c>
      <c r="DO256" s="4">
        <v>1500</v>
      </c>
      <c r="DP256" s="4">
        <v>3000</v>
      </c>
      <c r="DS256" s="2" t="s">
        <v>12498</v>
      </c>
      <c r="DU256" s="4"/>
      <c r="DV256" s="4"/>
      <c r="DW256" s="84" t="s">
        <v>32561</v>
      </c>
    </row>
    <row r="257" spans="1:130">
      <c r="A257" s="61">
        <v>2904252</v>
      </c>
      <c r="B257" s="4" t="s">
        <v>4481</v>
      </c>
      <c r="D257" s="4" t="s">
        <v>5152</v>
      </c>
      <c r="E257" s="4" t="s">
        <v>4482</v>
      </c>
      <c r="F257" s="4" t="s">
        <v>5152</v>
      </c>
      <c r="G257" s="4" t="s">
        <v>12144</v>
      </c>
      <c r="H257" s="4" t="s">
        <v>16896</v>
      </c>
      <c r="I257" s="4" t="s">
        <v>3520</v>
      </c>
      <c r="J257" s="4" t="s">
        <v>3520</v>
      </c>
      <c r="L257" s="4" t="s">
        <v>9200</v>
      </c>
      <c r="M257" s="4" t="s">
        <v>4132</v>
      </c>
      <c r="N257" s="4" t="s">
        <v>12144</v>
      </c>
      <c r="O257" s="4"/>
      <c r="P257" s="4" t="s">
        <v>12746</v>
      </c>
      <c r="Q257" s="4"/>
      <c r="R257" s="4"/>
      <c r="S257" s="4" t="s">
        <v>12144</v>
      </c>
      <c r="U257" s="4" t="s">
        <v>12024</v>
      </c>
      <c r="V257" s="4" t="s">
        <v>12746</v>
      </c>
      <c r="W257" s="4"/>
      <c r="X257" s="4" t="s">
        <v>11911</v>
      </c>
      <c r="Y257" s="13" t="s">
        <v>12062</v>
      </c>
      <c r="Z257" s="4">
        <v>306</v>
      </c>
      <c r="AA257" s="4">
        <v>10</v>
      </c>
      <c r="AB257" s="4">
        <v>55</v>
      </c>
      <c r="AC257" s="4">
        <v>1</v>
      </c>
      <c r="AD257" s="4">
        <v>55</v>
      </c>
      <c r="AE257" s="9">
        <v>5.5</v>
      </c>
      <c r="AF257" s="4"/>
      <c r="AG257" s="4"/>
      <c r="AH257" s="4"/>
      <c r="AI257" s="4"/>
      <c r="AJ257" s="4">
        <v>1</v>
      </c>
      <c r="AK257" s="4">
        <v>1</v>
      </c>
      <c r="AL257" s="63">
        <f t="shared" si="27"/>
        <v>1</v>
      </c>
      <c r="AM257" s="63">
        <f t="shared" si="30"/>
        <v>1</v>
      </c>
      <c r="AN257" s="4">
        <v>18</v>
      </c>
      <c r="AO257" s="4">
        <v>14</v>
      </c>
      <c r="AP257" s="4">
        <v>15</v>
      </c>
      <c r="AQ257" s="4">
        <v>16</v>
      </c>
      <c r="AR257" s="4">
        <v>18</v>
      </c>
      <c r="AS257" s="4">
        <v>20</v>
      </c>
      <c r="AT257" s="4">
        <v>22</v>
      </c>
      <c r="AU257" s="4">
        <v>24</v>
      </c>
      <c r="AV257" s="4">
        <v>22</v>
      </c>
      <c r="AW257" s="4">
        <v>20</v>
      </c>
      <c r="AX257" s="4">
        <v>18</v>
      </c>
      <c r="AY257" s="4">
        <v>17</v>
      </c>
      <c r="AZ257" s="4">
        <v>15</v>
      </c>
      <c r="BA257" s="63">
        <f t="shared" si="28"/>
        <v>221</v>
      </c>
      <c r="BC257" s="4">
        <v>5880</v>
      </c>
      <c r="BD257" s="4">
        <v>12638</v>
      </c>
      <c r="BE257" s="63">
        <f t="shared" si="29"/>
        <v>18518</v>
      </c>
      <c r="BF257" s="4" t="s">
        <v>11693</v>
      </c>
      <c r="BG257" s="4">
        <v>32886</v>
      </c>
      <c r="BH257" s="4">
        <v>756</v>
      </c>
      <c r="BI257" s="4">
        <v>1615</v>
      </c>
      <c r="BJ257" s="63">
        <f t="shared" si="31"/>
        <v>35257</v>
      </c>
      <c r="BK257" s="4">
        <v>4535</v>
      </c>
      <c r="BL257" s="4">
        <v>53510</v>
      </c>
      <c r="BM257" t="s">
        <v>35862</v>
      </c>
      <c r="BN257" s="6">
        <v>3821</v>
      </c>
      <c r="BO257">
        <v>53375</v>
      </c>
      <c r="BP257" t="s">
        <v>35863</v>
      </c>
      <c r="BR257" s="4"/>
      <c r="BS257" s="4"/>
      <c r="BZ257" s="4"/>
      <c r="CB257" s="76"/>
      <c r="CC257" s="60"/>
      <c r="CL257" s="4">
        <v>4</v>
      </c>
      <c r="CM257" s="4">
        <v>41</v>
      </c>
      <c r="CR257" s="4">
        <v>71628</v>
      </c>
      <c r="CS257" s="4">
        <v>252</v>
      </c>
      <c r="CT257" s="4">
        <v>755</v>
      </c>
      <c r="CU257" s="4" t="s">
        <v>11986</v>
      </c>
      <c r="CV257" s="4" t="s">
        <v>12328</v>
      </c>
      <c r="DK257" s="4">
        <v>53834</v>
      </c>
      <c r="DL257" s="4">
        <v>1615</v>
      </c>
      <c r="DM257" s="4">
        <v>1328</v>
      </c>
      <c r="DN257" s="4">
        <v>14147</v>
      </c>
      <c r="DO257" s="4">
        <v>3214</v>
      </c>
      <c r="DP257" s="4">
        <v>4500</v>
      </c>
      <c r="DQ257" s="4">
        <v>3692</v>
      </c>
      <c r="DR257" s="4">
        <v>9303</v>
      </c>
      <c r="DS257" s="2" t="s">
        <v>12498</v>
      </c>
      <c r="DU257" s="4" t="s">
        <v>32619</v>
      </c>
      <c r="DV257" s="4" t="s">
        <v>32360</v>
      </c>
      <c r="DW257" s="4" t="s">
        <v>32620</v>
      </c>
    </row>
    <row r="258" spans="1:130">
      <c r="A258" s="61">
        <v>2904253</v>
      </c>
      <c r="B258" s="4" t="s">
        <v>4366</v>
      </c>
      <c r="D258" s="2" t="s">
        <v>3878</v>
      </c>
      <c r="E258" s="4" t="s">
        <v>4128</v>
      </c>
      <c r="F258" s="26" t="s">
        <v>3756</v>
      </c>
      <c r="G258" s="4" t="s">
        <v>12144</v>
      </c>
      <c r="H258" s="4" t="s">
        <v>16896</v>
      </c>
      <c r="I258" s="4" t="s">
        <v>3520</v>
      </c>
      <c r="J258" s="4" t="s">
        <v>3520</v>
      </c>
      <c r="L258" s="4" t="s">
        <v>9200</v>
      </c>
      <c r="M258" s="6"/>
      <c r="N258" s="4" t="s">
        <v>12144</v>
      </c>
      <c r="O258" s="4"/>
      <c r="P258" s="6" t="s">
        <v>12746</v>
      </c>
      <c r="Q258" s="4"/>
      <c r="R258" s="4"/>
      <c r="S258" s="4"/>
      <c r="V258" s="4" t="s">
        <v>12746</v>
      </c>
      <c r="W258" s="4"/>
      <c r="X258" s="4" t="s">
        <v>13591</v>
      </c>
      <c r="Y258" s="13" t="s">
        <v>13231</v>
      </c>
      <c r="Z258" s="4">
        <v>307</v>
      </c>
      <c r="AA258" s="4">
        <v>10</v>
      </c>
      <c r="AB258" s="4">
        <v>55</v>
      </c>
      <c r="AC258" s="4">
        <v>1</v>
      </c>
      <c r="AD258" s="4">
        <v>55</v>
      </c>
      <c r="AE258" s="9">
        <v>5.5</v>
      </c>
      <c r="AF258" s="4"/>
      <c r="AG258" s="4"/>
      <c r="AH258" s="4"/>
      <c r="AI258" s="4"/>
      <c r="AJ258" s="4">
        <v>3</v>
      </c>
      <c r="AK258" s="4"/>
      <c r="AL258" s="63">
        <f t="shared" si="27"/>
        <v>3</v>
      </c>
      <c r="AM258" s="63">
        <f t="shared" ref="AM258:AM270" si="32">SUM(AI258,AK258)</f>
        <v>0</v>
      </c>
      <c r="AN258" s="4">
        <v>12</v>
      </c>
      <c r="AO258" s="4">
        <v>12</v>
      </c>
      <c r="AP258" s="4">
        <v>12</v>
      </c>
      <c r="AQ258" s="4">
        <v>12</v>
      </c>
      <c r="AR258" s="4">
        <v>12</v>
      </c>
      <c r="AS258" s="4">
        <v>12</v>
      </c>
      <c r="AT258" s="4">
        <v>12</v>
      </c>
      <c r="AU258" s="4">
        <v>12</v>
      </c>
      <c r="AV258" s="4">
        <v>12</v>
      </c>
      <c r="AW258" s="4">
        <v>12</v>
      </c>
      <c r="AX258" s="4">
        <v>12</v>
      </c>
      <c r="AY258" s="4">
        <v>12</v>
      </c>
      <c r="AZ258" s="4">
        <v>12</v>
      </c>
      <c r="BA258" s="63">
        <f t="shared" si="28"/>
        <v>144</v>
      </c>
      <c r="BC258" s="4">
        <v>3625</v>
      </c>
      <c r="BD258" s="4">
        <v>7500</v>
      </c>
      <c r="BE258" s="63">
        <f t="shared" si="29"/>
        <v>11125</v>
      </c>
      <c r="BF258" s="4" t="s">
        <v>11693</v>
      </c>
      <c r="BG258" s="4">
        <v>30304</v>
      </c>
      <c r="BH258" s="4">
        <v>155</v>
      </c>
      <c r="BI258" s="4">
        <v>1152</v>
      </c>
      <c r="BJ258" s="63">
        <f t="shared" si="31"/>
        <v>31611</v>
      </c>
      <c r="BK258" s="4">
        <v>4416</v>
      </c>
      <c r="BL258" s="4">
        <v>55659</v>
      </c>
      <c r="BM258" t="s">
        <v>35862</v>
      </c>
      <c r="BN258" s="6">
        <v>2944</v>
      </c>
      <c r="BO258" s="6">
        <v>37090</v>
      </c>
      <c r="BP258" t="s">
        <v>35863</v>
      </c>
      <c r="BR258" s="4"/>
      <c r="BS258" s="2"/>
      <c r="BT258" s="6"/>
      <c r="BU258" s="6"/>
      <c r="BZ258" s="4"/>
      <c r="CB258" s="76"/>
      <c r="CC258" s="60"/>
      <c r="CL258" s="4">
        <v>3</v>
      </c>
      <c r="CM258" s="4">
        <v>103</v>
      </c>
      <c r="CR258" s="4">
        <v>61138</v>
      </c>
      <c r="CS258" s="4">
        <v>42</v>
      </c>
      <c r="CT258" s="4">
        <v>155</v>
      </c>
      <c r="CU258" s="4" t="s">
        <v>11986</v>
      </c>
      <c r="CV258" s="4" t="s">
        <v>12328</v>
      </c>
      <c r="DK258" s="4">
        <v>11510</v>
      </c>
      <c r="DL258" s="4">
        <v>1151</v>
      </c>
      <c r="DM258" s="4">
        <v>1927</v>
      </c>
      <c r="DN258" s="4">
        <v>20428</v>
      </c>
      <c r="DO258" s="4">
        <v>4410</v>
      </c>
      <c r="DP258" s="4">
        <v>7420</v>
      </c>
      <c r="DQ258" s="4">
        <v>909</v>
      </c>
      <c r="DR258" s="4">
        <v>2455</v>
      </c>
      <c r="DS258" s="2" t="s">
        <v>12498</v>
      </c>
      <c r="DU258" s="4" t="s">
        <v>32621</v>
      </c>
      <c r="DV258" s="4"/>
      <c r="DW258" s="4"/>
    </row>
    <row r="259" spans="1:130">
      <c r="A259" s="61">
        <v>2904254</v>
      </c>
      <c r="B259" s="4" t="s">
        <v>4131</v>
      </c>
      <c r="D259" s="4" t="s">
        <v>4136</v>
      </c>
      <c r="E259" s="4" t="s">
        <v>3885</v>
      </c>
      <c r="F259" s="6"/>
      <c r="G259" s="4" t="s">
        <v>12144</v>
      </c>
      <c r="H259" s="4" t="s">
        <v>16896</v>
      </c>
      <c r="I259" s="4" t="s">
        <v>4137</v>
      </c>
      <c r="J259" s="4" t="s">
        <v>4137</v>
      </c>
      <c r="L259" s="4" t="s">
        <v>9200</v>
      </c>
      <c r="M259" s="4"/>
      <c r="N259" s="4" t="s">
        <v>12144</v>
      </c>
      <c r="O259" s="4"/>
      <c r="P259" s="4" t="s">
        <v>12746</v>
      </c>
      <c r="Q259" s="4"/>
      <c r="R259" s="4"/>
      <c r="S259" s="4"/>
      <c r="V259" s="4" t="s">
        <v>12746</v>
      </c>
      <c r="W259" s="4"/>
      <c r="X259" s="4" t="s">
        <v>3888</v>
      </c>
      <c r="Y259" s="13" t="s">
        <v>12074</v>
      </c>
      <c r="Z259" s="4">
        <v>307</v>
      </c>
      <c r="AA259" s="4">
        <v>8</v>
      </c>
      <c r="AB259" s="4">
        <v>44</v>
      </c>
      <c r="AC259" s="4">
        <v>1</v>
      </c>
      <c r="AD259" s="4">
        <v>44</v>
      </c>
      <c r="AE259" s="9">
        <v>5.5</v>
      </c>
      <c r="AF259" s="4"/>
      <c r="AG259" s="4"/>
      <c r="AH259" s="4"/>
      <c r="AI259" s="4"/>
      <c r="AJ259" s="4">
        <v>4</v>
      </c>
      <c r="AK259" s="4"/>
      <c r="AL259" s="63">
        <f t="shared" si="27"/>
        <v>4</v>
      </c>
      <c r="AM259" s="63">
        <f t="shared" si="32"/>
        <v>0</v>
      </c>
      <c r="AN259" s="4">
        <v>13</v>
      </c>
      <c r="AO259" s="4">
        <v>13</v>
      </c>
      <c r="AP259" s="4">
        <v>14</v>
      </c>
      <c r="AQ259" s="4">
        <v>16</v>
      </c>
      <c r="AR259" s="4">
        <v>16</v>
      </c>
      <c r="AS259" s="4">
        <v>16</v>
      </c>
      <c r="AT259" s="4">
        <v>18</v>
      </c>
      <c r="AU259" s="4">
        <v>18</v>
      </c>
      <c r="AV259" s="4">
        <v>13</v>
      </c>
      <c r="AW259" s="4">
        <v>9</v>
      </c>
      <c r="AX259" s="4">
        <v>15</v>
      </c>
      <c r="AY259" s="4">
        <v>16</v>
      </c>
      <c r="AZ259" s="4">
        <v>13</v>
      </c>
      <c r="BA259" s="63">
        <f t="shared" si="28"/>
        <v>177</v>
      </c>
      <c r="BC259" s="4">
        <v>8000</v>
      </c>
      <c r="BD259" s="4">
        <v>15000</v>
      </c>
      <c r="BE259" s="63">
        <f t="shared" si="29"/>
        <v>23000</v>
      </c>
      <c r="BG259" s="4">
        <v>11000</v>
      </c>
      <c r="BI259" s="4">
        <v>127</v>
      </c>
      <c r="BJ259" s="63">
        <f t="shared" si="31"/>
        <v>11127</v>
      </c>
      <c r="BK259" s="4">
        <v>400</v>
      </c>
      <c r="BL259" s="4">
        <v>20548</v>
      </c>
      <c r="BM259" s="6" t="s">
        <v>12000</v>
      </c>
      <c r="BO259" s="6">
        <v>24117</v>
      </c>
      <c r="BP259" s="6" t="s">
        <v>15786</v>
      </c>
      <c r="BR259" s="4"/>
      <c r="BS259" s="4"/>
      <c r="BZ259" s="4"/>
      <c r="CB259" s="74"/>
      <c r="CC259" s="60">
        <v>44665</v>
      </c>
      <c r="CL259" s="4">
        <v>2</v>
      </c>
      <c r="CM259" s="4">
        <v>10</v>
      </c>
      <c r="CR259" s="4">
        <v>33538</v>
      </c>
      <c r="DK259" s="4">
        <v>4000</v>
      </c>
      <c r="DL259" s="4">
        <v>127</v>
      </c>
      <c r="DM259" s="4">
        <v>100</v>
      </c>
      <c r="DN259" s="4">
        <v>1500</v>
      </c>
      <c r="DO259" s="4">
        <v>300</v>
      </c>
      <c r="DP259" s="4">
        <v>750</v>
      </c>
      <c r="DS259" s="2" t="s">
        <v>12498</v>
      </c>
      <c r="DU259" s="4" t="s">
        <v>32622</v>
      </c>
      <c r="DV259" s="4" t="s">
        <v>32564</v>
      </c>
      <c r="DW259" s="4" t="s">
        <v>32632</v>
      </c>
    </row>
    <row r="260" spans="1:130">
      <c r="A260" s="100">
        <v>2904255</v>
      </c>
      <c r="B260" s="101" t="s">
        <v>3660</v>
      </c>
      <c r="C260" s="101"/>
      <c r="D260" s="101" t="s">
        <v>14312</v>
      </c>
      <c r="E260" s="101" t="s">
        <v>3910</v>
      </c>
      <c r="F260" s="101" t="s">
        <v>3908</v>
      </c>
      <c r="G260" s="101" t="s">
        <v>12746</v>
      </c>
      <c r="H260" s="101" t="s">
        <v>16896</v>
      </c>
      <c r="I260" s="101" t="s">
        <v>11810</v>
      </c>
      <c r="J260" s="101" t="s">
        <v>11810</v>
      </c>
      <c r="K260" s="101"/>
      <c r="L260" s="101" t="s">
        <v>3909</v>
      </c>
      <c r="M260" s="101" t="s">
        <v>4043</v>
      </c>
      <c r="N260" s="4" t="s">
        <v>12746</v>
      </c>
      <c r="O260" s="4" t="s">
        <v>32633</v>
      </c>
      <c r="P260" s="101" t="s">
        <v>12746</v>
      </c>
      <c r="Q260" s="101"/>
      <c r="R260" s="101"/>
      <c r="S260" s="101"/>
      <c r="T260" s="101"/>
      <c r="U260" s="101"/>
      <c r="V260" s="101" t="s">
        <v>12144</v>
      </c>
      <c r="W260" s="101" t="s">
        <v>3920</v>
      </c>
      <c r="X260" s="101" t="s">
        <v>11911</v>
      </c>
      <c r="Y260" s="109" t="s">
        <v>12062</v>
      </c>
      <c r="Z260" s="101">
        <v>306</v>
      </c>
      <c r="AA260" s="101">
        <v>10</v>
      </c>
      <c r="AB260" s="101">
        <v>60</v>
      </c>
      <c r="AC260" s="101">
        <v>1</v>
      </c>
      <c r="AD260" s="101">
        <v>60</v>
      </c>
      <c r="AE260" s="102">
        <v>5.5</v>
      </c>
      <c r="AF260" s="101">
        <v>2</v>
      </c>
      <c r="AG260" s="101"/>
      <c r="AH260" s="101"/>
      <c r="AI260" s="101"/>
      <c r="AJ260" s="101">
        <v>1</v>
      </c>
      <c r="AK260" s="101"/>
      <c r="AL260" s="101">
        <f t="shared" si="27"/>
        <v>1</v>
      </c>
      <c r="AM260" s="101">
        <f t="shared" si="32"/>
        <v>0</v>
      </c>
      <c r="AN260" s="101">
        <v>11</v>
      </c>
      <c r="AO260" s="101">
        <v>11</v>
      </c>
      <c r="AP260" s="101">
        <v>11</v>
      </c>
      <c r="AQ260" s="101">
        <v>11</v>
      </c>
      <c r="AR260" s="101">
        <v>11</v>
      </c>
      <c r="AS260" s="101">
        <v>11</v>
      </c>
      <c r="AT260" s="101">
        <v>11</v>
      </c>
      <c r="AU260" s="101">
        <v>11</v>
      </c>
      <c r="AV260" s="101">
        <v>11</v>
      </c>
      <c r="AW260" s="101">
        <v>11</v>
      </c>
      <c r="AX260" s="101">
        <v>11</v>
      </c>
      <c r="AY260" s="101">
        <v>11</v>
      </c>
      <c r="AZ260" s="101">
        <v>11</v>
      </c>
      <c r="BA260" s="101">
        <f t="shared" si="28"/>
        <v>132</v>
      </c>
      <c r="BB260" s="59"/>
      <c r="BC260" s="59">
        <v>2830</v>
      </c>
      <c r="BD260" s="101">
        <v>8426</v>
      </c>
      <c r="BE260" s="101">
        <f t="shared" si="29"/>
        <v>11256</v>
      </c>
      <c r="BF260" s="101" t="s">
        <v>12060</v>
      </c>
      <c r="BG260" s="101">
        <v>18208</v>
      </c>
      <c r="BH260" s="101">
        <v>485</v>
      </c>
      <c r="BI260" s="101">
        <v>135</v>
      </c>
      <c r="BJ260" s="101">
        <f t="shared" si="31"/>
        <v>18828</v>
      </c>
      <c r="BK260" s="101">
        <v>5077</v>
      </c>
      <c r="BL260" s="101">
        <v>60927</v>
      </c>
      <c r="BM260" s="101" t="s">
        <v>35862</v>
      </c>
      <c r="BN260" s="101"/>
      <c r="BO260" s="101"/>
      <c r="BP260" s="101"/>
      <c r="BQ260" s="101"/>
      <c r="BR260" s="101"/>
      <c r="BS260" s="101"/>
      <c r="BT260" s="101"/>
      <c r="BU260" s="101"/>
      <c r="BV260" s="101"/>
      <c r="BW260" s="101"/>
      <c r="BX260" s="101"/>
      <c r="BY260" s="101"/>
      <c r="BZ260" s="101"/>
      <c r="CA260" s="101"/>
      <c r="CB260" s="100"/>
      <c r="CC260" s="100"/>
      <c r="CD260" s="101"/>
      <c r="CE260" s="101"/>
      <c r="CF260" s="101"/>
      <c r="CG260" s="101"/>
      <c r="CH260" s="101"/>
      <c r="CI260" s="101"/>
      <c r="CJ260" s="101"/>
      <c r="CK260" s="101"/>
      <c r="CL260" s="101">
        <v>2</v>
      </c>
      <c r="CM260" s="101">
        <v>20</v>
      </c>
      <c r="CN260" s="101"/>
      <c r="CO260" s="101"/>
      <c r="CP260" s="101"/>
      <c r="CQ260" s="101"/>
      <c r="CR260" s="101">
        <v>42098</v>
      </c>
      <c r="CS260" s="101">
        <v>107</v>
      </c>
      <c r="CT260" s="101">
        <v>485</v>
      </c>
      <c r="CU260" s="101" t="s">
        <v>11986</v>
      </c>
      <c r="CV260" s="101" t="s">
        <v>12328</v>
      </c>
      <c r="CW260" s="101"/>
      <c r="CX260" s="101"/>
      <c r="CY260" s="101"/>
      <c r="CZ260" s="101"/>
      <c r="DA260" s="101"/>
      <c r="DB260" s="101"/>
      <c r="DC260" s="101"/>
      <c r="DD260" s="101"/>
      <c r="DE260" s="101"/>
      <c r="DF260" s="101"/>
      <c r="DG260" s="101"/>
      <c r="DH260" s="101"/>
      <c r="DI260" s="101"/>
      <c r="DJ260" s="101"/>
      <c r="DK260" s="101">
        <v>1358</v>
      </c>
      <c r="DL260" s="101">
        <v>138</v>
      </c>
      <c r="DM260" s="101">
        <v>897</v>
      </c>
      <c r="DN260" s="101">
        <v>8973</v>
      </c>
      <c r="DO260" s="101">
        <v>5169</v>
      </c>
      <c r="DP260" s="101">
        <v>5169</v>
      </c>
      <c r="DQ260" s="101"/>
      <c r="DR260" s="101"/>
      <c r="DS260" s="58" t="s">
        <v>12498</v>
      </c>
      <c r="DT260" s="101"/>
      <c r="DU260" s="4" t="s">
        <v>32569</v>
      </c>
      <c r="DV260" s="4" t="s">
        <v>32570</v>
      </c>
      <c r="DW260" s="4"/>
      <c r="DX260" s="101" t="s">
        <v>150</v>
      </c>
      <c r="DY260" s="101" t="s">
        <v>151</v>
      </c>
      <c r="DZ260" s="101"/>
    </row>
    <row r="261" spans="1:130">
      <c r="A261" s="100">
        <v>2904256</v>
      </c>
      <c r="B261" s="101" t="s">
        <v>3335</v>
      </c>
      <c r="C261" s="101"/>
      <c r="D261" s="101" t="s">
        <v>3336</v>
      </c>
      <c r="E261" s="101" t="s">
        <v>3231</v>
      </c>
      <c r="F261" s="101" t="s">
        <v>3129</v>
      </c>
      <c r="G261" s="101" t="s">
        <v>12746</v>
      </c>
      <c r="H261" s="101" t="s">
        <v>16896</v>
      </c>
      <c r="I261" s="101" t="s">
        <v>11810</v>
      </c>
      <c r="J261" s="101" t="s">
        <v>11810</v>
      </c>
      <c r="K261" s="101"/>
      <c r="L261" s="101" t="s">
        <v>3909</v>
      </c>
      <c r="M261" s="101" t="s">
        <v>3232</v>
      </c>
      <c r="N261" s="4" t="s">
        <v>12144</v>
      </c>
      <c r="O261" s="4"/>
      <c r="P261" s="101" t="s">
        <v>12746</v>
      </c>
      <c r="Q261" s="101"/>
      <c r="R261" s="101"/>
      <c r="S261" s="101"/>
      <c r="T261" s="101"/>
      <c r="U261" s="101"/>
      <c r="V261" s="101" t="s">
        <v>12746</v>
      </c>
      <c r="W261" s="101"/>
      <c r="X261" s="101" t="s">
        <v>11911</v>
      </c>
      <c r="Y261" s="109" t="s">
        <v>12062</v>
      </c>
      <c r="Z261" s="101">
        <v>306</v>
      </c>
      <c r="AA261" s="101">
        <v>10</v>
      </c>
      <c r="AB261" s="101">
        <v>55</v>
      </c>
      <c r="AC261" s="101">
        <v>1</v>
      </c>
      <c r="AD261" s="101">
        <v>55</v>
      </c>
      <c r="AE261" s="102">
        <v>5.5</v>
      </c>
      <c r="AF261" s="101">
        <v>2</v>
      </c>
      <c r="AG261" s="101"/>
      <c r="AH261" s="101"/>
      <c r="AI261" s="101"/>
      <c r="AJ261" s="101"/>
      <c r="AK261" s="101">
        <v>1</v>
      </c>
      <c r="AL261" s="101">
        <f t="shared" si="27"/>
        <v>0</v>
      </c>
      <c r="AM261" s="101">
        <f t="shared" si="32"/>
        <v>1</v>
      </c>
      <c r="AN261" s="101">
        <v>2</v>
      </c>
      <c r="AO261" s="101">
        <v>2</v>
      </c>
      <c r="AP261" s="101">
        <v>2</v>
      </c>
      <c r="AQ261" s="101">
        <v>2</v>
      </c>
      <c r="AR261" s="101">
        <v>2</v>
      </c>
      <c r="AS261" s="101">
        <v>2</v>
      </c>
      <c r="AT261" s="101">
        <v>2</v>
      </c>
      <c r="AU261" s="101">
        <v>2</v>
      </c>
      <c r="AV261" s="101">
        <v>2</v>
      </c>
      <c r="AW261" s="101">
        <v>2</v>
      </c>
      <c r="AX261" s="101">
        <v>2</v>
      </c>
      <c r="AY261" s="101">
        <v>2</v>
      </c>
      <c r="AZ261" s="101">
        <v>2</v>
      </c>
      <c r="BA261" s="101">
        <f t="shared" si="28"/>
        <v>24</v>
      </c>
      <c r="BB261" s="59"/>
      <c r="BC261" s="59">
        <v>750</v>
      </c>
      <c r="BD261" s="101">
        <v>2000</v>
      </c>
      <c r="BE261" s="101">
        <f t="shared" si="29"/>
        <v>2750</v>
      </c>
      <c r="BF261" s="101" t="s">
        <v>12060</v>
      </c>
      <c r="BG261" s="101">
        <v>4226</v>
      </c>
      <c r="BH261" s="101">
        <v>15</v>
      </c>
      <c r="BI261" s="101"/>
      <c r="BJ261" s="101">
        <f t="shared" si="31"/>
        <v>4241</v>
      </c>
      <c r="BK261" s="101">
        <v>7</v>
      </c>
      <c r="BL261" s="101">
        <v>450</v>
      </c>
      <c r="BM261" s="101" t="s">
        <v>13226</v>
      </c>
      <c r="BN261" s="101">
        <v>219</v>
      </c>
      <c r="BO261" s="101">
        <v>8770</v>
      </c>
      <c r="BP261" s="101" t="s">
        <v>13212</v>
      </c>
      <c r="BQ261" s="101"/>
      <c r="BR261" s="101"/>
      <c r="BS261" s="101"/>
      <c r="BT261" s="101"/>
      <c r="BU261" s="101"/>
      <c r="BV261" s="101"/>
      <c r="BW261" s="101"/>
      <c r="BX261" s="101"/>
      <c r="BY261" s="101"/>
      <c r="BZ261" s="101"/>
      <c r="CA261" s="101"/>
      <c r="CB261" s="100"/>
      <c r="CC261" s="100"/>
      <c r="CD261" s="101"/>
      <c r="CE261" s="101"/>
      <c r="CF261" s="101"/>
      <c r="CG261" s="101"/>
      <c r="CH261" s="101"/>
      <c r="CI261" s="101"/>
      <c r="CJ261" s="101"/>
      <c r="CK261" s="101"/>
      <c r="CL261" s="101"/>
      <c r="CM261" s="101"/>
      <c r="CN261" s="101"/>
      <c r="CO261" s="101"/>
      <c r="CP261" s="101"/>
      <c r="CQ261" s="101"/>
      <c r="CR261" s="101">
        <v>4979</v>
      </c>
      <c r="CS261" s="101">
        <v>3</v>
      </c>
      <c r="CT261" s="101">
        <v>15</v>
      </c>
      <c r="CU261" s="101" t="s">
        <v>11986</v>
      </c>
      <c r="CV261" s="101" t="s">
        <v>12328</v>
      </c>
      <c r="CW261" s="101"/>
      <c r="CX261" s="101"/>
      <c r="CY261" s="101"/>
      <c r="CZ261" s="101"/>
      <c r="DA261" s="101"/>
      <c r="DB261" s="101"/>
      <c r="DC261" s="101"/>
      <c r="DD261" s="101"/>
      <c r="DE261" s="101"/>
      <c r="DF261" s="101"/>
      <c r="DG261" s="101"/>
      <c r="DH261" s="101"/>
      <c r="DI261" s="101"/>
      <c r="DJ261" s="101"/>
      <c r="DK261" s="101"/>
      <c r="DL261" s="101"/>
      <c r="DM261" s="101">
        <v>334</v>
      </c>
      <c r="DN261" s="101">
        <v>4003</v>
      </c>
      <c r="DO261" s="101">
        <v>971</v>
      </c>
      <c r="DP261" s="101">
        <v>971</v>
      </c>
      <c r="DQ261" s="101"/>
      <c r="DR261" s="101"/>
      <c r="DS261" s="58" t="s">
        <v>12498</v>
      </c>
      <c r="DT261" s="101"/>
      <c r="DU261" s="4" t="s">
        <v>32571</v>
      </c>
      <c r="DV261" s="4"/>
      <c r="DW261" s="4"/>
      <c r="DX261" s="101" t="s">
        <v>126</v>
      </c>
      <c r="DY261" s="101" t="s">
        <v>185</v>
      </c>
      <c r="DZ261" s="101"/>
    </row>
    <row r="262" spans="1:130">
      <c r="A262" s="100">
        <v>2904993</v>
      </c>
      <c r="B262" s="101" t="s">
        <v>283</v>
      </c>
      <c r="C262" s="59">
        <v>2</v>
      </c>
      <c r="D262" s="101" t="s">
        <v>838</v>
      </c>
      <c r="E262" s="101" t="s">
        <v>478</v>
      </c>
      <c r="F262" s="101" t="s">
        <v>1073</v>
      </c>
      <c r="G262" s="101" t="s">
        <v>1331</v>
      </c>
      <c r="H262" s="101" t="s">
        <v>16896</v>
      </c>
      <c r="I262" s="101" t="s">
        <v>823</v>
      </c>
      <c r="J262" s="101" t="s">
        <v>823</v>
      </c>
      <c r="K262" s="101"/>
      <c r="L262" s="101" t="s">
        <v>824</v>
      </c>
      <c r="M262" s="101" t="s">
        <v>3232</v>
      </c>
      <c r="N262" s="59"/>
      <c r="O262" s="59"/>
      <c r="P262" s="101" t="s">
        <v>1331</v>
      </c>
      <c r="Q262" s="101"/>
      <c r="R262" s="101"/>
      <c r="S262" s="101"/>
      <c r="T262" s="101"/>
      <c r="U262" s="101"/>
      <c r="V262" s="101" t="s">
        <v>1331</v>
      </c>
      <c r="W262" s="101"/>
      <c r="X262" s="101" t="s">
        <v>839</v>
      </c>
      <c r="Y262" s="109" t="s">
        <v>895</v>
      </c>
      <c r="Z262" s="101">
        <v>306</v>
      </c>
      <c r="AA262" s="101">
        <v>10</v>
      </c>
      <c r="AB262" s="101">
        <v>57.5</v>
      </c>
      <c r="AC262" s="101">
        <v>1</v>
      </c>
      <c r="AD262" s="101">
        <v>55</v>
      </c>
      <c r="AE262" s="102">
        <v>5.5</v>
      </c>
      <c r="AF262" s="101">
        <v>2</v>
      </c>
      <c r="AG262" s="101"/>
      <c r="AH262" s="101"/>
      <c r="AI262" s="101"/>
      <c r="AJ262" s="101">
        <v>1</v>
      </c>
      <c r="AK262" s="101">
        <v>1</v>
      </c>
      <c r="AL262" s="101">
        <v>1</v>
      </c>
      <c r="AM262" s="101">
        <v>1</v>
      </c>
      <c r="AN262" s="101">
        <v>13</v>
      </c>
      <c r="AO262" s="101">
        <v>13</v>
      </c>
      <c r="AP262" s="101">
        <v>13</v>
      </c>
      <c r="AQ262" s="101">
        <v>13</v>
      </c>
      <c r="AR262" s="101">
        <v>13</v>
      </c>
      <c r="AS262" s="101">
        <v>13</v>
      </c>
      <c r="AT262" s="101">
        <v>13</v>
      </c>
      <c r="AU262" s="101">
        <v>13</v>
      </c>
      <c r="AV262" s="101">
        <v>13</v>
      </c>
      <c r="AW262" s="101">
        <v>13</v>
      </c>
      <c r="AX262" s="101">
        <v>13</v>
      </c>
      <c r="AY262" s="101">
        <v>13</v>
      </c>
      <c r="AZ262" s="101">
        <v>13</v>
      </c>
      <c r="BA262" s="101">
        <v>156</v>
      </c>
      <c r="BB262" s="59"/>
      <c r="BC262" s="58">
        <v>3580</v>
      </c>
      <c r="BD262" s="101">
        <v>10426</v>
      </c>
      <c r="BE262" s="101">
        <v>14006</v>
      </c>
      <c r="BF262" s="101" t="s">
        <v>928</v>
      </c>
      <c r="BG262" s="101">
        <v>22434</v>
      </c>
      <c r="BH262" s="101">
        <v>500</v>
      </c>
      <c r="BI262" s="101">
        <v>135</v>
      </c>
      <c r="BJ262" s="101">
        <v>23069</v>
      </c>
      <c r="BK262" s="101">
        <v>5077</v>
      </c>
      <c r="BL262" s="101">
        <v>60927</v>
      </c>
      <c r="BM262" s="101" t="s">
        <v>35862</v>
      </c>
      <c r="BN262" s="101">
        <v>7</v>
      </c>
      <c r="BO262" s="101">
        <v>450</v>
      </c>
      <c r="BP262" s="101" t="s">
        <v>13226</v>
      </c>
      <c r="BQ262" s="101">
        <v>219</v>
      </c>
      <c r="BR262" s="101">
        <v>8770</v>
      </c>
      <c r="BS262" s="101" t="s">
        <v>13212</v>
      </c>
      <c r="BT262" s="101"/>
      <c r="BU262" s="101"/>
      <c r="BV262" s="101"/>
      <c r="BW262" s="101"/>
      <c r="BX262" s="101"/>
      <c r="BY262" s="101"/>
      <c r="BZ262" s="101"/>
      <c r="CA262" s="101"/>
      <c r="CB262" s="101">
        <v>70147</v>
      </c>
      <c r="CC262" s="100"/>
      <c r="CD262" s="101"/>
      <c r="CE262" s="101"/>
      <c r="CF262" s="101"/>
      <c r="CG262" s="101"/>
      <c r="CH262" s="101"/>
      <c r="CI262" s="101"/>
      <c r="CJ262" s="101"/>
      <c r="CK262" s="101"/>
      <c r="CL262" s="101">
        <v>2</v>
      </c>
      <c r="CM262" s="101">
        <v>20</v>
      </c>
      <c r="CN262" s="101"/>
      <c r="CO262" s="101"/>
      <c r="CP262" s="101"/>
      <c r="CQ262" s="101"/>
      <c r="CR262" s="101">
        <v>47077</v>
      </c>
      <c r="CS262" s="101">
        <v>110</v>
      </c>
      <c r="CT262" s="101">
        <v>500</v>
      </c>
      <c r="CU262" s="101" t="s">
        <v>1057</v>
      </c>
      <c r="CV262" s="101" t="s">
        <v>1175</v>
      </c>
      <c r="CW262" s="101"/>
      <c r="CX262" s="101"/>
      <c r="CY262" s="101"/>
      <c r="CZ262" s="101"/>
      <c r="DA262" s="101"/>
      <c r="DB262" s="101"/>
      <c r="DC262" s="101"/>
      <c r="DD262" s="101"/>
      <c r="DE262" s="101"/>
      <c r="DF262" s="101"/>
      <c r="DG262" s="101"/>
      <c r="DH262" s="101"/>
      <c r="DI262" s="101"/>
      <c r="DJ262" s="101"/>
      <c r="DK262" s="101">
        <v>1358</v>
      </c>
      <c r="DL262" s="101">
        <v>138</v>
      </c>
      <c r="DM262" s="101">
        <v>1231</v>
      </c>
      <c r="DN262" s="101">
        <v>12976</v>
      </c>
      <c r="DO262" s="101">
        <v>6140</v>
      </c>
      <c r="DP262" s="101">
        <v>6140</v>
      </c>
      <c r="DQ262" s="101"/>
      <c r="DR262" s="101"/>
      <c r="DS262" s="58" t="s">
        <v>12498</v>
      </c>
      <c r="DT262" s="59"/>
      <c r="DU262" s="59"/>
      <c r="DV262" s="59"/>
      <c r="DW262" s="59"/>
      <c r="DX262" s="59"/>
      <c r="DY262" s="59"/>
      <c r="DZ262" s="59"/>
    </row>
    <row r="263" spans="1:130">
      <c r="A263" s="61">
        <v>2904257</v>
      </c>
      <c r="B263" s="2" t="s">
        <v>3337</v>
      </c>
      <c r="C263" s="64"/>
      <c r="D263" s="2" t="s">
        <v>3118</v>
      </c>
      <c r="E263" s="2" t="s">
        <v>3126</v>
      </c>
      <c r="F263" s="6" t="s">
        <v>3119</v>
      </c>
      <c r="G263" s="6" t="s">
        <v>12746</v>
      </c>
      <c r="H263" s="6" t="s">
        <v>16896</v>
      </c>
      <c r="I263" s="6" t="s">
        <v>9317</v>
      </c>
      <c r="J263" s="6" t="s">
        <v>9317</v>
      </c>
      <c r="K263" s="6"/>
      <c r="L263" s="6" t="s">
        <v>3125</v>
      </c>
      <c r="M263" s="6" t="s">
        <v>12637</v>
      </c>
      <c r="N263" s="4" t="s">
        <v>12144</v>
      </c>
      <c r="O263" s="4"/>
      <c r="P263" s="6" t="s">
        <v>12746</v>
      </c>
      <c r="Q263" s="6"/>
      <c r="R263" s="6"/>
      <c r="S263" s="6"/>
      <c r="T263" s="4"/>
      <c r="U263" s="4"/>
      <c r="V263" s="4" t="s">
        <v>12746</v>
      </c>
      <c r="W263" s="4"/>
      <c r="X263" s="4" t="s">
        <v>11911</v>
      </c>
      <c r="Y263" s="13" t="s">
        <v>12062</v>
      </c>
      <c r="Z263" s="4">
        <v>260</v>
      </c>
      <c r="AA263" s="4">
        <v>10</v>
      </c>
      <c r="AB263" s="4">
        <v>55</v>
      </c>
      <c r="AC263" s="4">
        <v>1</v>
      </c>
      <c r="AD263" s="4">
        <v>55</v>
      </c>
      <c r="AE263" s="9">
        <v>5.5</v>
      </c>
      <c r="AF263" s="4">
        <v>1</v>
      </c>
      <c r="AG263" s="4"/>
      <c r="AH263" s="4"/>
      <c r="AI263" s="4"/>
      <c r="AJ263" s="4"/>
      <c r="AK263" s="4"/>
      <c r="AL263" s="63">
        <f t="shared" ref="AL263:AL270" si="33">SUM(AH263,AJ263)</f>
        <v>0</v>
      </c>
      <c r="AM263" s="63">
        <f t="shared" si="32"/>
        <v>0</v>
      </c>
      <c r="AN263" s="4">
        <v>15</v>
      </c>
      <c r="AO263" s="4">
        <v>15</v>
      </c>
      <c r="AP263" s="4">
        <v>15</v>
      </c>
      <c r="AQ263" s="4">
        <v>16</v>
      </c>
      <c r="AR263" s="4">
        <v>15</v>
      </c>
      <c r="AS263" s="4">
        <v>14</v>
      </c>
      <c r="AT263" s="4">
        <v>13</v>
      </c>
      <c r="AU263" s="4">
        <v>10</v>
      </c>
      <c r="AV263" s="4">
        <v>10</v>
      </c>
      <c r="AW263" s="4">
        <v>12</v>
      </c>
      <c r="AX263" s="4">
        <v>15</v>
      </c>
      <c r="AY263" s="4">
        <v>15</v>
      </c>
      <c r="AZ263" s="4">
        <v>15</v>
      </c>
      <c r="BA263" s="63">
        <f t="shared" ref="BA263:BA327" si="34">SUM(AO263:AZ263)</f>
        <v>165</v>
      </c>
      <c r="BD263" s="4">
        <v>15725</v>
      </c>
      <c r="BE263" s="63">
        <f t="shared" ref="BE263:BE327" si="35">SUM(BB263:BD263)</f>
        <v>15725</v>
      </c>
      <c r="BF263" s="4" t="s">
        <v>12060</v>
      </c>
      <c r="BG263" s="4">
        <v>11831</v>
      </c>
      <c r="BI263" s="4">
        <v>92</v>
      </c>
      <c r="BJ263" s="63">
        <f t="shared" si="31"/>
        <v>11923</v>
      </c>
      <c r="BK263" s="4">
        <v>2580</v>
      </c>
      <c r="BL263" s="4">
        <v>46570</v>
      </c>
      <c r="BM263" s="6" t="s">
        <v>12019</v>
      </c>
      <c r="BN263" s="6"/>
      <c r="BO263" s="6"/>
      <c r="BP263" s="2"/>
      <c r="BQ263" s="6"/>
      <c r="BR263" s="6"/>
      <c r="BS263" s="6"/>
      <c r="BZ263" s="4"/>
      <c r="CB263" s="76"/>
      <c r="CC263" s="60"/>
      <c r="CD263" s="4"/>
      <c r="CE263" s="4"/>
      <c r="CF263" s="4"/>
      <c r="CG263" s="4"/>
      <c r="CH263" s="4"/>
      <c r="CI263" s="4"/>
      <c r="CJ263" s="4"/>
      <c r="CK263" s="4"/>
      <c r="CL263" s="4">
        <v>1</v>
      </c>
      <c r="CM263" s="4">
        <v>10</v>
      </c>
      <c r="CN263" s="4"/>
      <c r="CO263" s="4"/>
      <c r="CP263" s="4"/>
      <c r="CQ263" s="4"/>
      <c r="CR263" s="4">
        <v>34647</v>
      </c>
      <c r="CS263" s="4"/>
      <c r="CT263" s="4"/>
      <c r="CU263" s="4"/>
      <c r="CV263" s="4"/>
      <c r="CW263" s="4"/>
      <c r="CX263" s="4"/>
      <c r="CY263" s="4"/>
      <c r="CZ263" s="4"/>
      <c r="DA263" s="4"/>
      <c r="DB263" s="4"/>
      <c r="DC263" s="4"/>
      <c r="DD263" s="4"/>
      <c r="DE263" s="4"/>
      <c r="DF263" s="4"/>
      <c r="DG263" s="4"/>
      <c r="DH263" s="4"/>
      <c r="DI263" s="4"/>
      <c r="DJ263" s="4"/>
      <c r="DK263" s="4">
        <v>920</v>
      </c>
      <c r="DL263" s="4">
        <v>92</v>
      </c>
      <c r="DM263" s="4">
        <v>700</v>
      </c>
      <c r="DN263" s="4">
        <v>7000</v>
      </c>
      <c r="DO263" s="4">
        <v>2000</v>
      </c>
      <c r="DP263" s="4">
        <v>4000</v>
      </c>
      <c r="DQ263" s="4"/>
      <c r="DR263" s="4"/>
      <c r="DS263" s="2" t="s">
        <v>12498</v>
      </c>
      <c r="DT263" s="63"/>
      <c r="DU263" s="4"/>
      <c r="DV263" s="4"/>
      <c r="DW263" s="4"/>
      <c r="DX263" s="64"/>
      <c r="DY263" s="64"/>
      <c r="DZ263" s="64"/>
    </row>
    <row r="264" spans="1:130">
      <c r="A264" s="61">
        <v>2904258</v>
      </c>
      <c r="B264" s="4" t="s">
        <v>3244</v>
      </c>
      <c r="D264" s="4" t="s">
        <v>3136</v>
      </c>
      <c r="F264" s="4" t="s">
        <v>3455</v>
      </c>
      <c r="G264" s="4" t="s">
        <v>13510</v>
      </c>
      <c r="H264" s="4" t="s">
        <v>16898</v>
      </c>
      <c r="I264" s="4" t="s">
        <v>3456</v>
      </c>
      <c r="J264" s="4" t="s">
        <v>3456</v>
      </c>
      <c r="L264" s="4" t="s">
        <v>3457</v>
      </c>
      <c r="M264" s="4"/>
      <c r="N264" s="4" t="s">
        <v>12144</v>
      </c>
      <c r="O264" s="4"/>
      <c r="P264" s="4" t="s">
        <v>12746</v>
      </c>
      <c r="Q264" s="4"/>
      <c r="R264" s="4"/>
      <c r="S264" s="4"/>
      <c r="V264" s="4" t="s">
        <v>12746</v>
      </c>
      <c r="W264" s="4"/>
      <c r="X264" s="4" t="s">
        <v>11911</v>
      </c>
      <c r="Y264" s="4" t="s">
        <v>12062</v>
      </c>
      <c r="Z264" s="4">
        <v>307</v>
      </c>
      <c r="AA264" s="4">
        <v>8</v>
      </c>
      <c r="AB264" s="4">
        <v>48</v>
      </c>
      <c r="AC264" s="4">
        <v>1</v>
      </c>
      <c r="AD264" s="4">
        <v>48</v>
      </c>
      <c r="AE264" s="9">
        <v>6</v>
      </c>
      <c r="AF264" s="4"/>
      <c r="AG264" s="4"/>
      <c r="AH264" s="4">
        <v>2</v>
      </c>
      <c r="AI264" s="4"/>
      <c r="AJ264" s="4"/>
      <c r="AK264" s="4"/>
      <c r="AL264" s="63">
        <f t="shared" si="33"/>
        <v>2</v>
      </c>
      <c r="AM264" s="63">
        <f t="shared" si="32"/>
        <v>0</v>
      </c>
      <c r="AN264" s="4">
        <v>4</v>
      </c>
      <c r="AO264" s="4">
        <v>2</v>
      </c>
      <c r="AP264" s="4">
        <v>2</v>
      </c>
      <c r="AQ264" s="4">
        <v>5</v>
      </c>
      <c r="AR264" s="4">
        <v>6</v>
      </c>
      <c r="AS264" s="4">
        <v>6</v>
      </c>
      <c r="AT264" s="4">
        <v>4</v>
      </c>
      <c r="AU264" s="4">
        <v>4</v>
      </c>
      <c r="AV264" s="4">
        <v>4</v>
      </c>
      <c r="AW264" s="4">
        <v>4</v>
      </c>
      <c r="AX264" s="4">
        <v>6</v>
      </c>
      <c r="AY264" s="4">
        <v>5</v>
      </c>
      <c r="AZ264" s="4">
        <v>3</v>
      </c>
      <c r="BA264" s="63">
        <f t="shared" si="34"/>
        <v>51</v>
      </c>
      <c r="BB264" s="4">
        <v>1550</v>
      </c>
      <c r="BD264" s="4">
        <v>4526</v>
      </c>
      <c r="BE264" s="63">
        <f t="shared" si="35"/>
        <v>6076</v>
      </c>
      <c r="BG264" s="4">
        <v>9081</v>
      </c>
      <c r="BH264" s="4">
        <v>257</v>
      </c>
      <c r="BI264" s="4">
        <v>300</v>
      </c>
      <c r="BJ264" s="63">
        <f t="shared" si="31"/>
        <v>9638</v>
      </c>
      <c r="BK264" s="4">
        <v>590</v>
      </c>
      <c r="BL264" s="4">
        <v>7225</v>
      </c>
      <c r="BM264" s="4" t="s">
        <v>13549</v>
      </c>
      <c r="BN264" s="4">
        <v>568</v>
      </c>
      <c r="BO264" s="4">
        <v>8272</v>
      </c>
      <c r="BP264" s="4" t="s">
        <v>13719</v>
      </c>
      <c r="BQ264" s="4">
        <v>332</v>
      </c>
      <c r="BR264" s="4">
        <v>5411</v>
      </c>
      <c r="BS264" s="4" t="s">
        <v>7658</v>
      </c>
      <c r="BT264" s="4">
        <v>345</v>
      </c>
      <c r="BU264" s="4">
        <v>4136</v>
      </c>
      <c r="BV264" s="2" t="s">
        <v>35862</v>
      </c>
      <c r="BZ264" s="4"/>
      <c r="CB264" s="74"/>
      <c r="CC264" s="60"/>
      <c r="CL264" s="4">
        <v>2</v>
      </c>
      <c r="CM264" s="4">
        <v>15</v>
      </c>
      <c r="CR264" s="4">
        <v>15406</v>
      </c>
      <c r="CS264" s="4">
        <v>26</v>
      </c>
      <c r="CT264" s="4">
        <v>257</v>
      </c>
      <c r="CU264" s="4" t="s">
        <v>11986</v>
      </c>
      <c r="CV264" s="4" t="s">
        <v>14119</v>
      </c>
      <c r="DK264" s="4">
        <v>6000</v>
      </c>
      <c r="DL264" s="4">
        <v>300</v>
      </c>
      <c r="DM264" s="4">
        <v>200</v>
      </c>
      <c r="DN264" s="4">
        <v>2000</v>
      </c>
      <c r="DO264" s="4">
        <v>1500</v>
      </c>
      <c r="DP264" s="4">
        <v>2635</v>
      </c>
      <c r="DS264" s="2" t="s">
        <v>12498</v>
      </c>
      <c r="DU264" s="4" t="s">
        <v>32572</v>
      </c>
      <c r="DV264" s="4"/>
      <c r="DW264" s="4" t="s">
        <v>32689</v>
      </c>
    </row>
    <row r="265" spans="1:130">
      <c r="A265" s="61">
        <v>2904259</v>
      </c>
      <c r="B265" s="4" t="s">
        <v>3132</v>
      </c>
      <c r="D265" s="4" t="s">
        <v>2998</v>
      </c>
      <c r="E265" s="4" t="s">
        <v>4286</v>
      </c>
      <c r="F265" s="4" t="s">
        <v>2998</v>
      </c>
      <c r="G265" s="4" t="s">
        <v>13510</v>
      </c>
      <c r="H265" s="4" t="s">
        <v>16898</v>
      </c>
      <c r="I265" s="4" t="s">
        <v>3458</v>
      </c>
      <c r="J265" s="4" t="s">
        <v>3458</v>
      </c>
      <c r="L265" s="4" t="s">
        <v>3457</v>
      </c>
      <c r="M265" s="4" t="s">
        <v>4287</v>
      </c>
      <c r="N265" s="4" t="s">
        <v>12144</v>
      </c>
      <c r="O265" s="4"/>
      <c r="P265" s="4" t="s">
        <v>12746</v>
      </c>
      <c r="Q265" s="4" t="s">
        <v>12144</v>
      </c>
      <c r="R265" s="4"/>
      <c r="S265" s="4" t="s">
        <v>12144</v>
      </c>
      <c r="T265" s="4" t="s">
        <v>12144</v>
      </c>
      <c r="U265" s="4" t="s">
        <v>3345</v>
      </c>
      <c r="V265" s="4" t="s">
        <v>12746</v>
      </c>
      <c r="W265" s="4"/>
      <c r="X265" s="4" t="s">
        <v>3347</v>
      </c>
      <c r="Y265" s="4" t="s">
        <v>14176</v>
      </c>
      <c r="Z265" s="4">
        <v>185</v>
      </c>
      <c r="AA265" s="4">
        <v>8</v>
      </c>
      <c r="AB265" s="4">
        <v>48</v>
      </c>
      <c r="AC265" s="4">
        <v>1</v>
      </c>
      <c r="AD265" s="4">
        <v>48</v>
      </c>
      <c r="AE265" s="9">
        <v>6</v>
      </c>
      <c r="AF265" s="4"/>
      <c r="AG265" s="4"/>
      <c r="AH265" s="4">
        <v>1</v>
      </c>
      <c r="AI265" s="4"/>
      <c r="AJ265" s="4"/>
      <c r="AK265" s="4"/>
      <c r="AL265" s="63">
        <f t="shared" si="33"/>
        <v>1</v>
      </c>
      <c r="AM265" s="63">
        <f t="shared" si="32"/>
        <v>0</v>
      </c>
      <c r="AN265" s="4">
        <v>3</v>
      </c>
      <c r="AO265" s="4"/>
      <c r="AP265" s="4"/>
      <c r="AQ265" s="4">
        <v>2</v>
      </c>
      <c r="AR265" s="4">
        <v>3</v>
      </c>
      <c r="AS265" s="4">
        <v>3</v>
      </c>
      <c r="AT265" s="4">
        <v>3</v>
      </c>
      <c r="AU265" s="4">
        <v>4</v>
      </c>
      <c r="AV265" s="4">
        <v>4</v>
      </c>
      <c r="AW265" s="4">
        <v>3</v>
      </c>
      <c r="AX265" s="4">
        <v>2</v>
      </c>
      <c r="AY265" s="4"/>
      <c r="AZ265" s="4"/>
      <c r="BA265" s="63">
        <f t="shared" si="34"/>
        <v>24</v>
      </c>
      <c r="BB265" s="4">
        <v>955</v>
      </c>
      <c r="BD265" s="4">
        <v>2075</v>
      </c>
      <c r="BE265" s="63">
        <f t="shared" si="35"/>
        <v>3030</v>
      </c>
      <c r="BG265" s="4">
        <v>1977</v>
      </c>
      <c r="BH265" s="4">
        <v>6</v>
      </c>
      <c r="BI265" s="4">
        <v>99</v>
      </c>
      <c r="BJ265" s="63">
        <f t="shared" si="31"/>
        <v>2082</v>
      </c>
      <c r="BK265" s="4">
        <v>484</v>
      </c>
      <c r="BL265" s="4">
        <v>3874</v>
      </c>
      <c r="BM265" s="4" t="s">
        <v>12005</v>
      </c>
      <c r="BN265" s="4">
        <v>63</v>
      </c>
      <c r="BO265" s="4">
        <v>2760</v>
      </c>
      <c r="BP265" s="4" t="s">
        <v>13626</v>
      </c>
      <c r="BQ265" s="4">
        <v>3</v>
      </c>
      <c r="BR265" s="4">
        <v>150</v>
      </c>
      <c r="BS265" s="3" t="s">
        <v>13714</v>
      </c>
      <c r="BZ265" s="4"/>
      <c r="CB265" s="74"/>
      <c r="CC265" s="60">
        <v>6784</v>
      </c>
      <c r="CL265" s="4">
        <v>1</v>
      </c>
      <c r="CM265" s="4">
        <v>5</v>
      </c>
      <c r="CR265" s="4">
        <v>4702</v>
      </c>
      <c r="CS265" s="4">
        <v>1</v>
      </c>
      <c r="CT265" s="4">
        <v>6</v>
      </c>
      <c r="CU265" s="4" t="s">
        <v>11986</v>
      </c>
      <c r="CV265" s="4" t="s">
        <v>14119</v>
      </c>
      <c r="DK265" s="4">
        <v>2000</v>
      </c>
      <c r="DL265" s="4">
        <v>99</v>
      </c>
      <c r="DM265" s="4">
        <v>75</v>
      </c>
      <c r="DN265" s="4">
        <v>1434</v>
      </c>
      <c r="DO265" s="4">
        <v>330</v>
      </c>
      <c r="DP265" s="4">
        <v>425</v>
      </c>
      <c r="DS265" s="2" t="s">
        <v>12498</v>
      </c>
      <c r="DU265" s="4" t="s">
        <v>32690</v>
      </c>
      <c r="DV265" s="4"/>
      <c r="DW265" s="4" t="s">
        <v>32759</v>
      </c>
    </row>
    <row r="266" spans="1:130">
      <c r="A266" s="61">
        <v>2904260</v>
      </c>
      <c r="B266" s="4" t="s">
        <v>3578</v>
      </c>
      <c r="D266" s="4" t="s">
        <v>8345</v>
      </c>
      <c r="E266" s="4" t="s">
        <v>3467</v>
      </c>
      <c r="F266" s="4" t="s">
        <v>3579</v>
      </c>
      <c r="G266" s="4" t="s">
        <v>13510</v>
      </c>
      <c r="H266" s="4" t="s">
        <v>16898</v>
      </c>
      <c r="I266" s="4" t="s">
        <v>534</v>
      </c>
      <c r="J266" s="4" t="s">
        <v>534</v>
      </c>
      <c r="L266" s="4" t="s">
        <v>535</v>
      </c>
      <c r="M266" s="4" t="s">
        <v>3468</v>
      </c>
      <c r="N266" s="4" t="s">
        <v>12144</v>
      </c>
      <c r="O266" s="4"/>
      <c r="P266" s="4" t="s">
        <v>12144</v>
      </c>
      <c r="Q266" s="4"/>
      <c r="R266" s="4"/>
      <c r="S266" s="4"/>
      <c r="V266" s="4" t="s">
        <v>12144</v>
      </c>
      <c r="W266" s="4" t="s">
        <v>3469</v>
      </c>
      <c r="X266" s="4" t="s">
        <v>9858</v>
      </c>
      <c r="Y266" s="4" t="s">
        <v>12062</v>
      </c>
      <c r="Z266" s="4">
        <v>147</v>
      </c>
      <c r="AA266" s="4">
        <v>8</v>
      </c>
      <c r="AB266" s="4">
        <v>48</v>
      </c>
      <c r="AC266" s="4">
        <v>1</v>
      </c>
      <c r="AD266" s="4">
        <v>48</v>
      </c>
      <c r="AE266" s="9">
        <v>6</v>
      </c>
      <c r="AF266" s="4"/>
      <c r="AG266" s="4"/>
      <c r="AH266" s="4"/>
      <c r="AI266" s="4"/>
      <c r="AJ266" s="4">
        <v>1</v>
      </c>
      <c r="AK266" s="4"/>
      <c r="AL266" s="63">
        <f t="shared" si="33"/>
        <v>1</v>
      </c>
      <c r="AM266" s="63">
        <f t="shared" si="32"/>
        <v>0</v>
      </c>
      <c r="AN266" s="4">
        <v>5</v>
      </c>
      <c r="AO266" s="4"/>
      <c r="AP266" s="4"/>
      <c r="AQ266" s="4"/>
      <c r="AR266" s="4"/>
      <c r="AS266" s="4"/>
      <c r="AT266" s="4"/>
      <c r="AU266" s="4">
        <v>4</v>
      </c>
      <c r="AV266" s="4">
        <v>4</v>
      </c>
      <c r="AW266" s="4">
        <v>4</v>
      </c>
      <c r="AX266" s="4">
        <v>7</v>
      </c>
      <c r="AY266" s="4">
        <v>8</v>
      </c>
      <c r="AZ266" s="4">
        <v>3</v>
      </c>
      <c r="BA266" s="63">
        <f t="shared" si="34"/>
        <v>30</v>
      </c>
      <c r="BC266" s="4">
        <v>675</v>
      </c>
      <c r="BD266" s="4">
        <v>2368</v>
      </c>
      <c r="BE266" s="63">
        <f t="shared" si="35"/>
        <v>3043</v>
      </c>
      <c r="BG266" s="4">
        <v>5227</v>
      </c>
      <c r="BH266" s="4">
        <v>48</v>
      </c>
      <c r="BI266" s="4">
        <v>96</v>
      </c>
      <c r="BJ266" s="63">
        <f t="shared" si="31"/>
        <v>5371</v>
      </c>
      <c r="BK266" s="4">
        <v>45</v>
      </c>
      <c r="BL266" s="4">
        <v>572</v>
      </c>
      <c r="BM266" s="4" t="s">
        <v>13549</v>
      </c>
      <c r="BN266" s="4">
        <v>63</v>
      </c>
      <c r="BO266" s="4">
        <v>818</v>
      </c>
      <c r="BP266" s="4" t="s">
        <v>13719</v>
      </c>
      <c r="BQ266" s="4">
        <v>216</v>
      </c>
      <c r="BR266" s="4">
        <v>5966</v>
      </c>
      <c r="BS266" s="4" t="s">
        <v>7658</v>
      </c>
      <c r="BT266" s="4">
        <v>377</v>
      </c>
      <c r="BU266" s="4">
        <v>4904</v>
      </c>
      <c r="BV266" s="2" t="s">
        <v>35862</v>
      </c>
      <c r="BZ266" s="4"/>
      <c r="CB266" s="74"/>
      <c r="CC266" s="60"/>
      <c r="CL266" s="4">
        <v>3</v>
      </c>
      <c r="CM266" s="4">
        <v>12</v>
      </c>
      <c r="CR266" s="4">
        <v>6889</v>
      </c>
      <c r="CS266" s="4">
        <v>4</v>
      </c>
      <c r="CT266" s="4">
        <v>48</v>
      </c>
      <c r="CU266" s="4" t="s">
        <v>11905</v>
      </c>
      <c r="CV266" s="4" t="s">
        <v>12152</v>
      </c>
      <c r="DK266" s="4">
        <v>1920</v>
      </c>
      <c r="DL266" s="4">
        <v>96</v>
      </c>
      <c r="DM266" s="4">
        <v>260</v>
      </c>
      <c r="DN266" s="4">
        <v>2734</v>
      </c>
      <c r="DO266" s="4">
        <v>500</v>
      </c>
      <c r="DP266" s="4">
        <v>1000</v>
      </c>
      <c r="DS266" s="2" t="s">
        <v>12498</v>
      </c>
      <c r="DU266" s="4" t="s">
        <v>32760</v>
      </c>
      <c r="DV266" s="4"/>
      <c r="DW266" s="4" t="s">
        <v>32696</v>
      </c>
    </row>
    <row r="267" spans="1:130">
      <c r="A267" s="61">
        <v>2904261</v>
      </c>
      <c r="B267" s="4" t="s">
        <v>4292</v>
      </c>
      <c r="D267" s="4" t="s">
        <v>3348</v>
      </c>
      <c r="E267" s="4" t="s">
        <v>3349</v>
      </c>
      <c r="F267" s="4" t="s">
        <v>3348</v>
      </c>
      <c r="G267" s="4" t="s">
        <v>13510</v>
      </c>
      <c r="H267" s="4" t="s">
        <v>16899</v>
      </c>
      <c r="I267" s="4" t="s">
        <v>12312</v>
      </c>
      <c r="J267" s="4" t="s">
        <v>12312</v>
      </c>
      <c r="L267" s="4" t="s">
        <v>7802</v>
      </c>
      <c r="M267" s="4" t="s">
        <v>3349</v>
      </c>
      <c r="N267" s="4" t="s">
        <v>12144</v>
      </c>
      <c r="O267" s="4"/>
      <c r="P267" s="4" t="s">
        <v>12746</v>
      </c>
      <c r="Q267" s="4" t="s">
        <v>12746</v>
      </c>
      <c r="R267" s="4" t="s">
        <v>12746</v>
      </c>
      <c r="S267" s="4" t="s">
        <v>12746</v>
      </c>
      <c r="T267" s="4" t="s">
        <v>12746</v>
      </c>
      <c r="V267" s="4" t="s">
        <v>12746</v>
      </c>
      <c r="W267" s="4"/>
      <c r="X267" s="4" t="s">
        <v>12836</v>
      </c>
      <c r="Y267" s="4" t="s">
        <v>3350</v>
      </c>
      <c r="Z267" s="4">
        <v>200</v>
      </c>
      <c r="AA267" s="4">
        <v>9</v>
      </c>
      <c r="AB267" s="4">
        <v>54</v>
      </c>
      <c r="AC267" s="4">
        <v>1</v>
      </c>
      <c r="AD267" s="4">
        <v>54</v>
      </c>
      <c r="AE267" s="9">
        <v>6</v>
      </c>
      <c r="AF267" s="4"/>
      <c r="AG267" s="4"/>
      <c r="AH267" s="4">
        <v>2</v>
      </c>
      <c r="AI267" s="4"/>
      <c r="AJ267" s="4"/>
      <c r="AK267" s="4"/>
      <c r="AL267" s="63">
        <f t="shared" si="33"/>
        <v>2</v>
      </c>
      <c r="AM267" s="63">
        <f t="shared" si="32"/>
        <v>0</v>
      </c>
      <c r="AN267" s="4">
        <v>2</v>
      </c>
      <c r="AO267" s="4"/>
      <c r="AP267" s="4"/>
      <c r="AQ267" s="4">
        <v>1</v>
      </c>
      <c r="AR267" s="4">
        <v>1</v>
      </c>
      <c r="AS267" s="4">
        <v>1</v>
      </c>
      <c r="AT267" s="4">
        <v>1</v>
      </c>
      <c r="AU267" s="4">
        <v>1</v>
      </c>
      <c r="AV267" s="4">
        <v>1</v>
      </c>
      <c r="AW267" s="4">
        <v>4</v>
      </c>
      <c r="AX267" s="4">
        <v>1</v>
      </c>
      <c r="AY267" s="4">
        <v>1</v>
      </c>
      <c r="AZ267" s="4"/>
      <c r="BA267" s="63">
        <f t="shared" si="34"/>
        <v>12</v>
      </c>
      <c r="BB267" s="4">
        <v>2500</v>
      </c>
      <c r="BD267" s="4">
        <v>1023</v>
      </c>
      <c r="BE267" s="63">
        <f t="shared" si="35"/>
        <v>3523</v>
      </c>
      <c r="BG267" s="4">
        <v>1798</v>
      </c>
      <c r="BH267" s="4">
        <v>18</v>
      </c>
      <c r="BI267" s="4">
        <v>30</v>
      </c>
      <c r="BJ267" s="63">
        <f t="shared" si="31"/>
        <v>1846</v>
      </c>
      <c r="BK267" s="4">
        <v>685</v>
      </c>
      <c r="BL267" s="4">
        <v>5073</v>
      </c>
      <c r="BM267" s="4" t="s">
        <v>12005</v>
      </c>
      <c r="BO267" s="4"/>
      <c r="BP267" s="4"/>
      <c r="BR267" s="4"/>
      <c r="BS267" s="4"/>
      <c r="BZ267" s="4"/>
      <c r="CB267" s="74"/>
      <c r="CC267" s="60"/>
      <c r="CH267" s="4">
        <v>2</v>
      </c>
      <c r="CI267" s="4">
        <v>8</v>
      </c>
      <c r="CL267" s="4">
        <v>1</v>
      </c>
      <c r="CM267" s="4">
        <v>3</v>
      </c>
      <c r="CR267" s="4">
        <v>3227</v>
      </c>
      <c r="CS267" s="4">
        <v>100</v>
      </c>
      <c r="CT267" s="4">
        <v>18</v>
      </c>
      <c r="CU267" s="4" t="s">
        <v>11869</v>
      </c>
      <c r="CV267" s="4" t="s">
        <v>13475</v>
      </c>
      <c r="DK267" s="4">
        <v>600</v>
      </c>
      <c r="DL267" s="4">
        <v>30</v>
      </c>
      <c r="DM267" s="4">
        <v>139</v>
      </c>
      <c r="DN267" s="4">
        <v>1390</v>
      </c>
      <c r="DO267" s="4">
        <v>433</v>
      </c>
      <c r="DP267" s="4">
        <v>487</v>
      </c>
      <c r="DS267" s="2" t="s">
        <v>12498</v>
      </c>
      <c r="DU267" s="4" t="s">
        <v>32697</v>
      </c>
      <c r="DV267" s="4"/>
      <c r="DW267" s="4"/>
    </row>
    <row r="268" spans="1:130">
      <c r="A268" s="61">
        <v>2904262</v>
      </c>
      <c r="B268" s="4" t="s">
        <v>3351</v>
      </c>
      <c r="D268" s="4" t="s">
        <v>3352</v>
      </c>
      <c r="E268" s="4" t="s">
        <v>4180</v>
      </c>
      <c r="F268" s="4" t="s">
        <v>4179</v>
      </c>
      <c r="G268" s="4" t="s">
        <v>12746</v>
      </c>
      <c r="H268" s="4" t="s">
        <v>16899</v>
      </c>
      <c r="I268" s="4" t="s">
        <v>12312</v>
      </c>
      <c r="J268" s="4" t="s">
        <v>12312</v>
      </c>
      <c r="L268" s="4" t="s">
        <v>7802</v>
      </c>
      <c r="M268" s="4" t="s">
        <v>4180</v>
      </c>
      <c r="N268" s="4" t="s">
        <v>12144</v>
      </c>
      <c r="O268" s="4"/>
      <c r="P268" s="4" t="s">
        <v>12746</v>
      </c>
      <c r="Q268" s="4"/>
      <c r="R268" s="4"/>
      <c r="S268" s="4"/>
      <c r="V268" s="4" t="s">
        <v>12746</v>
      </c>
      <c r="W268" s="4"/>
      <c r="X268" s="4" t="s">
        <v>11911</v>
      </c>
      <c r="Y268" s="4" t="s">
        <v>12062</v>
      </c>
      <c r="Z268" s="4">
        <v>307</v>
      </c>
      <c r="AA268" s="4">
        <v>10</v>
      </c>
      <c r="AB268" s="4">
        <v>60</v>
      </c>
      <c r="AC268" s="4">
        <v>1</v>
      </c>
      <c r="AD268" s="4">
        <v>60</v>
      </c>
      <c r="AE268" s="9">
        <v>6</v>
      </c>
      <c r="AF268" s="4">
        <v>1</v>
      </c>
      <c r="AG268" s="4"/>
      <c r="AH268" s="4"/>
      <c r="AI268" s="4"/>
      <c r="AJ268" s="4"/>
      <c r="AK268" s="4"/>
      <c r="AL268" s="63">
        <f t="shared" si="33"/>
        <v>0</v>
      </c>
      <c r="AM268" s="63">
        <f t="shared" si="32"/>
        <v>0</v>
      </c>
      <c r="AN268" s="4">
        <v>1</v>
      </c>
      <c r="AO268" s="4">
        <v>1</v>
      </c>
      <c r="AP268" s="4">
        <v>1</v>
      </c>
      <c r="AQ268" s="4">
        <v>1</v>
      </c>
      <c r="AR268" s="4">
        <v>1</v>
      </c>
      <c r="AS268" s="4">
        <v>1</v>
      </c>
      <c r="AT268" s="4">
        <v>1</v>
      </c>
      <c r="AU268" s="4">
        <v>1</v>
      </c>
      <c r="AV268" s="4">
        <v>1</v>
      </c>
      <c r="AW268" s="4">
        <v>1</v>
      </c>
      <c r="AX268" s="4">
        <v>1</v>
      </c>
      <c r="AY268" s="4">
        <v>1</v>
      </c>
      <c r="AZ268" s="4">
        <v>1</v>
      </c>
      <c r="BA268" s="63">
        <f t="shared" si="34"/>
        <v>12</v>
      </c>
      <c r="BD268" s="4">
        <v>1820</v>
      </c>
      <c r="BE268" s="63">
        <f t="shared" si="35"/>
        <v>1820</v>
      </c>
      <c r="BF268" s="4" t="s">
        <v>11693</v>
      </c>
      <c r="BG268" s="4">
        <v>2400</v>
      </c>
      <c r="BH268" s="4">
        <v>37</v>
      </c>
      <c r="BI268" s="4"/>
      <c r="BJ268" s="63">
        <f t="shared" si="31"/>
        <v>2437</v>
      </c>
      <c r="BK268" s="4">
        <v>865</v>
      </c>
      <c r="BL268" s="4">
        <v>6400</v>
      </c>
      <c r="BM268" s="4" t="s">
        <v>12005</v>
      </c>
      <c r="BO268" s="4">
        <v>186</v>
      </c>
      <c r="BP268" s="4" t="s">
        <v>3582</v>
      </c>
      <c r="BR268" s="4"/>
      <c r="BS268" s="4"/>
      <c r="BZ268" s="4"/>
      <c r="CB268" s="74"/>
      <c r="CC268" s="60"/>
      <c r="CH268" s="4">
        <v>1</v>
      </c>
      <c r="CI268" s="4">
        <v>3</v>
      </c>
      <c r="CR268" s="4">
        <v>4149</v>
      </c>
      <c r="CS268" s="4">
        <v>2</v>
      </c>
      <c r="CT268" s="4">
        <v>15</v>
      </c>
      <c r="CU268" s="4" t="s">
        <v>11986</v>
      </c>
      <c r="CV268" s="4" t="s">
        <v>14119</v>
      </c>
      <c r="CW268" s="4">
        <v>120</v>
      </c>
      <c r="CX268" s="4">
        <v>22</v>
      </c>
      <c r="CY268" s="4" t="s">
        <v>3583</v>
      </c>
      <c r="CZ268" s="4" t="s">
        <v>13475</v>
      </c>
      <c r="DK268" s="4"/>
      <c r="DL268" s="4"/>
      <c r="DM268" s="4">
        <v>160</v>
      </c>
      <c r="DN268" s="4">
        <v>1600</v>
      </c>
      <c r="DO268" s="4">
        <v>700</v>
      </c>
      <c r="DP268" s="4">
        <v>700</v>
      </c>
      <c r="DS268" s="2" t="s">
        <v>12498</v>
      </c>
      <c r="DU268" s="4" t="s">
        <v>32698</v>
      </c>
      <c r="DV268" s="4"/>
      <c r="DW268" s="4"/>
    </row>
    <row r="269" spans="1:130">
      <c r="A269" s="61">
        <v>2904263</v>
      </c>
      <c r="B269" s="4" t="s">
        <v>3813</v>
      </c>
      <c r="D269" s="4" t="s">
        <v>3584</v>
      </c>
      <c r="F269" s="4" t="s">
        <v>4185</v>
      </c>
      <c r="G269" s="4" t="s">
        <v>12746</v>
      </c>
      <c r="H269" s="4" t="s">
        <v>16899</v>
      </c>
      <c r="I269" s="4" t="s">
        <v>4064</v>
      </c>
      <c r="J269" s="4" t="s">
        <v>4064</v>
      </c>
      <c r="L269" s="4" t="s">
        <v>4065</v>
      </c>
      <c r="M269" s="4"/>
      <c r="N269" s="4" t="s">
        <v>12144</v>
      </c>
      <c r="O269" s="4"/>
      <c r="P269" s="4" t="s">
        <v>12746</v>
      </c>
      <c r="Q269" s="4"/>
      <c r="R269" s="4"/>
      <c r="S269" s="4"/>
      <c r="V269" s="4" t="s">
        <v>12746</v>
      </c>
      <c r="W269" s="4"/>
      <c r="X269" s="4" t="s">
        <v>11911</v>
      </c>
      <c r="Y269" s="4" t="s">
        <v>12074</v>
      </c>
      <c r="Z269" s="4">
        <v>226</v>
      </c>
      <c r="AA269" s="4">
        <v>9</v>
      </c>
      <c r="AB269" s="4">
        <v>54</v>
      </c>
      <c r="AC269" s="4">
        <v>1</v>
      </c>
      <c r="AD269" s="4">
        <v>54</v>
      </c>
      <c r="AE269" s="9">
        <v>6</v>
      </c>
      <c r="AF269" s="4">
        <v>2</v>
      </c>
      <c r="AG269" s="4"/>
      <c r="AH269" s="4"/>
      <c r="AI269" s="4"/>
      <c r="AJ269" s="4">
        <v>1</v>
      </c>
      <c r="AK269" s="4"/>
      <c r="AL269" s="63">
        <f t="shared" si="33"/>
        <v>1</v>
      </c>
      <c r="AM269" s="63">
        <f t="shared" si="32"/>
        <v>0</v>
      </c>
      <c r="AN269" s="4">
        <v>5</v>
      </c>
      <c r="AO269" s="4"/>
      <c r="AP269" s="4"/>
      <c r="AQ269" s="4">
        <v>4</v>
      </c>
      <c r="AR269" s="4">
        <v>5</v>
      </c>
      <c r="AS269" s="4">
        <v>5</v>
      </c>
      <c r="AT269" s="4">
        <v>5</v>
      </c>
      <c r="AU269" s="4">
        <v>5</v>
      </c>
      <c r="AV269" s="4">
        <v>5</v>
      </c>
      <c r="AW269" s="4">
        <v>5</v>
      </c>
      <c r="AX269" s="4">
        <v>5</v>
      </c>
      <c r="AY269" s="4">
        <v>4</v>
      </c>
      <c r="AZ269" s="4"/>
      <c r="BA269" s="63">
        <f t="shared" si="34"/>
        <v>43</v>
      </c>
      <c r="BC269" s="4">
        <v>1500</v>
      </c>
      <c r="BD269" s="4">
        <v>3410</v>
      </c>
      <c r="BE269" s="63">
        <f t="shared" si="35"/>
        <v>4910</v>
      </c>
      <c r="BF269" s="4" t="s">
        <v>11693</v>
      </c>
      <c r="BG269" s="4">
        <v>5313</v>
      </c>
      <c r="BH269" s="4">
        <v>78</v>
      </c>
      <c r="BI269" s="4">
        <v>85</v>
      </c>
      <c r="BJ269" s="63">
        <f t="shared" si="31"/>
        <v>5476</v>
      </c>
      <c r="BK269" s="4">
        <v>27</v>
      </c>
      <c r="BL269" s="4">
        <v>231</v>
      </c>
      <c r="BM269" s="4" t="s">
        <v>12731</v>
      </c>
      <c r="BN269" s="4">
        <v>1589</v>
      </c>
      <c r="BO269" s="4">
        <v>20261</v>
      </c>
      <c r="BP269" s="4" t="s">
        <v>8551</v>
      </c>
      <c r="BR269" s="4"/>
      <c r="BS269" s="4"/>
      <c r="BZ269" s="4"/>
      <c r="CB269" s="74"/>
      <c r="CC269" s="60"/>
      <c r="CL269" s="4">
        <v>1</v>
      </c>
      <c r="CM269" s="4">
        <v>4</v>
      </c>
      <c r="CR269" s="4">
        <v>15016</v>
      </c>
      <c r="CS269" s="4">
        <v>6</v>
      </c>
      <c r="CT269" s="4">
        <v>78</v>
      </c>
      <c r="CU269" s="4" t="s">
        <v>11905</v>
      </c>
      <c r="CV269" s="4" t="s">
        <v>12152</v>
      </c>
      <c r="DK269" s="4">
        <v>1700</v>
      </c>
      <c r="DL269" s="4">
        <v>85</v>
      </c>
      <c r="DM269" s="4">
        <v>304</v>
      </c>
      <c r="DN269" s="4">
        <v>3040</v>
      </c>
      <c r="DO269" s="4">
        <v>650</v>
      </c>
      <c r="DP269" s="4">
        <v>1321</v>
      </c>
      <c r="DQ269" s="4">
        <v>316</v>
      </c>
      <c r="DR269" s="4">
        <v>948</v>
      </c>
      <c r="DS269" s="2" t="s">
        <v>12498</v>
      </c>
      <c r="DU269" s="4"/>
      <c r="DV269" s="4"/>
      <c r="DW269" s="4"/>
    </row>
    <row r="270" spans="1:130">
      <c r="A270" s="61">
        <v>2904264</v>
      </c>
      <c r="B270" s="4" t="s">
        <v>4648</v>
      </c>
      <c r="D270" s="4" t="s">
        <v>4310</v>
      </c>
      <c r="E270" s="4" t="s">
        <v>4068</v>
      </c>
      <c r="F270" s="4" t="s">
        <v>4189</v>
      </c>
      <c r="G270" s="4" t="s">
        <v>12746</v>
      </c>
      <c r="H270" s="4" t="s">
        <v>16899</v>
      </c>
      <c r="I270" s="4" t="s">
        <v>3938</v>
      </c>
      <c r="J270" s="4" t="s">
        <v>3938</v>
      </c>
      <c r="L270" s="4" t="s">
        <v>3938</v>
      </c>
      <c r="M270" s="4"/>
      <c r="N270" s="4" t="s">
        <v>12144</v>
      </c>
      <c r="O270" s="4"/>
      <c r="P270" s="4" t="s">
        <v>12746</v>
      </c>
      <c r="Q270" s="4" t="s">
        <v>12144</v>
      </c>
      <c r="R270" s="4"/>
      <c r="S270" s="4"/>
      <c r="U270" s="4" t="s">
        <v>3939</v>
      </c>
      <c r="V270" s="4" t="s">
        <v>12746</v>
      </c>
      <c r="W270" s="4"/>
      <c r="X270" s="4" t="s">
        <v>11911</v>
      </c>
      <c r="Y270" s="4" t="s">
        <v>12074</v>
      </c>
      <c r="Z270" s="4">
        <v>307</v>
      </c>
      <c r="AA270" s="4">
        <v>8</v>
      </c>
      <c r="AB270" s="4">
        <v>53</v>
      </c>
      <c r="AC270" s="4">
        <v>1</v>
      </c>
      <c r="AD270" s="4">
        <v>53</v>
      </c>
      <c r="AE270" s="9">
        <v>6</v>
      </c>
      <c r="AF270" s="4">
        <v>1</v>
      </c>
      <c r="AG270" s="4"/>
      <c r="AH270" s="4"/>
      <c r="AI270" s="4"/>
      <c r="AJ270" s="4"/>
      <c r="AK270" s="4"/>
      <c r="AL270" s="63">
        <f t="shared" si="33"/>
        <v>0</v>
      </c>
      <c r="AM270" s="63">
        <f t="shared" si="32"/>
        <v>0</v>
      </c>
      <c r="AN270" s="4">
        <v>2</v>
      </c>
      <c r="AO270" s="4">
        <v>2</v>
      </c>
      <c r="AP270" s="4">
        <v>2</v>
      </c>
      <c r="AQ270" s="4">
        <v>2</v>
      </c>
      <c r="AR270" s="4">
        <v>2</v>
      </c>
      <c r="AS270" s="4">
        <v>2</v>
      </c>
      <c r="AT270" s="4">
        <v>2</v>
      </c>
      <c r="AU270" s="4">
        <v>2</v>
      </c>
      <c r="AV270" s="4">
        <v>2</v>
      </c>
      <c r="AW270" s="4">
        <v>2</v>
      </c>
      <c r="AX270" s="4">
        <v>2</v>
      </c>
      <c r="AY270" s="4">
        <v>2</v>
      </c>
      <c r="AZ270" s="4">
        <v>2</v>
      </c>
      <c r="BA270" s="63">
        <f t="shared" si="34"/>
        <v>24</v>
      </c>
      <c r="BD270" s="4">
        <v>2400</v>
      </c>
      <c r="BE270" s="63">
        <f t="shared" si="35"/>
        <v>2400</v>
      </c>
      <c r="BF270" s="4" t="s">
        <v>11693</v>
      </c>
      <c r="BG270" s="4">
        <v>2600</v>
      </c>
      <c r="BH270" s="4">
        <v>60</v>
      </c>
      <c r="BI270" s="4">
        <v>30</v>
      </c>
      <c r="BJ270" s="63">
        <f t="shared" si="31"/>
        <v>2690</v>
      </c>
      <c r="BK270" s="4">
        <v>500</v>
      </c>
      <c r="BL270" s="4">
        <v>4000</v>
      </c>
      <c r="BM270" s="4" t="s">
        <v>12005</v>
      </c>
      <c r="BN270" s="4">
        <v>125</v>
      </c>
      <c r="BO270" s="4">
        <v>5000</v>
      </c>
      <c r="BP270" s="2" t="s">
        <v>13212</v>
      </c>
      <c r="BQ270" s="6"/>
      <c r="BR270" s="6"/>
      <c r="BS270" s="4"/>
      <c r="BZ270" s="4"/>
      <c r="CB270" s="74"/>
      <c r="CC270" s="60"/>
      <c r="CL270" s="4">
        <v>1</v>
      </c>
      <c r="CM270" s="4">
        <v>5</v>
      </c>
      <c r="CR270" s="4">
        <v>6310</v>
      </c>
      <c r="CS270" s="4">
        <v>22</v>
      </c>
      <c r="CT270" s="4">
        <v>60</v>
      </c>
      <c r="CU270" s="4" t="s">
        <v>11986</v>
      </c>
      <c r="CV270" s="4" t="s">
        <v>12328</v>
      </c>
      <c r="DK270" s="4">
        <v>600</v>
      </c>
      <c r="DL270" s="4">
        <v>30</v>
      </c>
      <c r="DM270" s="4">
        <v>100</v>
      </c>
      <c r="DN270" s="4">
        <v>1000</v>
      </c>
      <c r="DO270" s="4">
        <v>300</v>
      </c>
      <c r="DP270" s="4">
        <v>600</v>
      </c>
      <c r="DQ270" s="4">
        <v>50</v>
      </c>
      <c r="DR270" s="4">
        <v>150</v>
      </c>
      <c r="DS270" s="2" t="s">
        <v>12498</v>
      </c>
      <c r="DU270" s="4" t="s">
        <v>4310</v>
      </c>
      <c r="DV270" s="4"/>
      <c r="DW270" s="84" t="s">
        <v>32641</v>
      </c>
    </row>
    <row r="271" spans="1:130">
      <c r="A271" s="61">
        <v>2904265</v>
      </c>
      <c r="B271" s="4" t="s">
        <v>4075</v>
      </c>
      <c r="D271" s="4" t="s">
        <v>3710</v>
      </c>
      <c r="E271" s="4" t="s">
        <v>3829</v>
      </c>
      <c r="F271" s="4" t="s">
        <v>3711</v>
      </c>
      <c r="G271" s="4" t="s">
        <v>13510</v>
      </c>
      <c r="H271" s="4" t="s">
        <v>16899</v>
      </c>
      <c r="I271" s="4" t="s">
        <v>3938</v>
      </c>
      <c r="J271" s="4" t="s">
        <v>3938</v>
      </c>
      <c r="L271" s="4" t="s">
        <v>3938</v>
      </c>
      <c r="M271" s="4" t="s">
        <v>3830</v>
      </c>
      <c r="N271" s="4" t="s">
        <v>12144</v>
      </c>
      <c r="O271" s="4"/>
      <c r="P271" s="4" t="s">
        <v>12746</v>
      </c>
      <c r="Q271" s="4"/>
      <c r="R271" s="4"/>
      <c r="S271" s="4"/>
      <c r="V271" s="4" t="s">
        <v>12746</v>
      </c>
      <c r="W271" s="4"/>
      <c r="X271" s="4" t="s">
        <v>7931</v>
      </c>
      <c r="Y271" s="4" t="s">
        <v>12062</v>
      </c>
      <c r="Z271" s="4">
        <v>286</v>
      </c>
      <c r="AA271" s="4">
        <v>10</v>
      </c>
      <c r="AB271" s="4">
        <v>60</v>
      </c>
      <c r="AC271" s="4">
        <v>1</v>
      </c>
      <c r="AD271" s="4">
        <v>60</v>
      </c>
      <c r="AE271" s="9">
        <v>5</v>
      </c>
      <c r="AF271" s="4"/>
      <c r="AG271" s="4"/>
      <c r="AH271" s="4">
        <v>1</v>
      </c>
      <c r="AI271" s="4"/>
      <c r="AJ271" s="4">
        <v>1</v>
      </c>
      <c r="AK271" s="4">
        <v>1</v>
      </c>
      <c r="AL271" s="63">
        <v>2</v>
      </c>
      <c r="AM271" s="63">
        <v>1</v>
      </c>
      <c r="AN271" s="4">
        <v>15</v>
      </c>
      <c r="AO271" s="4">
        <v>10</v>
      </c>
      <c r="AP271" s="4">
        <v>11</v>
      </c>
      <c r="AQ271" s="4">
        <v>14</v>
      </c>
      <c r="AR271" s="4">
        <v>23</v>
      </c>
      <c r="AS271" s="4">
        <v>19</v>
      </c>
      <c r="AT271" s="4">
        <v>14</v>
      </c>
      <c r="AU271" s="4">
        <v>16</v>
      </c>
      <c r="AV271" s="4">
        <v>18</v>
      </c>
      <c r="AW271" s="4">
        <v>17</v>
      </c>
      <c r="AX271" s="4">
        <v>10</v>
      </c>
      <c r="AY271" s="4">
        <v>7</v>
      </c>
      <c r="AZ271" s="4">
        <v>4</v>
      </c>
      <c r="BA271" s="63">
        <f t="shared" si="34"/>
        <v>163</v>
      </c>
      <c r="BB271" s="4">
        <v>2500</v>
      </c>
      <c r="BC271" s="4">
        <v>3100</v>
      </c>
      <c r="BD271" s="4">
        <v>15725</v>
      </c>
      <c r="BE271" s="63">
        <f t="shared" si="35"/>
        <v>21325</v>
      </c>
      <c r="BF271" s="4" t="s">
        <v>11693</v>
      </c>
      <c r="BG271" s="4">
        <v>10500</v>
      </c>
      <c r="BH271" s="4">
        <v>424</v>
      </c>
      <c r="BI271" s="4">
        <v>618</v>
      </c>
      <c r="BJ271" s="63">
        <f t="shared" si="31"/>
        <v>11542</v>
      </c>
      <c r="BK271" s="4">
        <v>1391</v>
      </c>
      <c r="BL271" s="4">
        <v>19240</v>
      </c>
      <c r="BM271" s="4" t="s">
        <v>12005</v>
      </c>
      <c r="BN271" s="4">
        <v>78</v>
      </c>
      <c r="BO271" s="4">
        <v>2147</v>
      </c>
      <c r="BP271" s="6" t="s">
        <v>35781</v>
      </c>
      <c r="BQ271" s="6">
        <v>610</v>
      </c>
      <c r="BR271" s="6">
        <v>9150</v>
      </c>
      <c r="BS271" s="4" t="s">
        <v>12019</v>
      </c>
      <c r="BT271" s="4">
        <v>615</v>
      </c>
      <c r="BU271" s="4">
        <v>7600</v>
      </c>
      <c r="BV271" s="2" t="s">
        <v>35863</v>
      </c>
      <c r="BW271" s="4">
        <v>154</v>
      </c>
      <c r="BX271" s="4">
        <v>4367</v>
      </c>
      <c r="BY271" s="2" t="s">
        <v>13087</v>
      </c>
      <c r="BZ271" s="4"/>
      <c r="CB271" s="58">
        <v>42600</v>
      </c>
      <c r="CC271" s="104"/>
      <c r="CL271" s="4">
        <v>5</v>
      </c>
      <c r="CM271" s="4">
        <v>45</v>
      </c>
      <c r="CR271" s="4">
        <v>31058</v>
      </c>
      <c r="CS271" s="4">
        <v>94</v>
      </c>
      <c r="CT271" s="4">
        <v>424</v>
      </c>
      <c r="CU271" s="4" t="s">
        <v>11986</v>
      </c>
      <c r="CV271" s="4" t="s">
        <v>12328</v>
      </c>
      <c r="DK271" s="4">
        <v>9660</v>
      </c>
      <c r="DL271" s="4">
        <v>618</v>
      </c>
      <c r="DM271" s="4">
        <v>710</v>
      </c>
      <c r="DN271" s="4">
        <v>8010</v>
      </c>
      <c r="DO271" s="4">
        <v>958</v>
      </c>
      <c r="DP271" s="4">
        <v>1896</v>
      </c>
      <c r="DS271" s="2" t="s">
        <v>12498</v>
      </c>
      <c r="DU271" s="4"/>
      <c r="DV271" s="4"/>
      <c r="DW271" s="4" t="s">
        <v>32642</v>
      </c>
    </row>
    <row r="272" spans="1:130">
      <c r="A272" s="61">
        <v>2904266</v>
      </c>
      <c r="B272" s="4" t="s">
        <v>3860</v>
      </c>
      <c r="D272" s="4" t="s">
        <v>4110</v>
      </c>
      <c r="E272" s="2"/>
      <c r="F272" s="4" t="s">
        <v>4110</v>
      </c>
      <c r="G272" s="4" t="s">
        <v>12746</v>
      </c>
      <c r="H272" s="4" t="s">
        <v>16899</v>
      </c>
      <c r="I272" s="4" t="s">
        <v>10762</v>
      </c>
      <c r="J272" s="4" t="s">
        <v>10762</v>
      </c>
      <c r="L272" s="4" t="s">
        <v>4111</v>
      </c>
      <c r="M272" s="4"/>
      <c r="N272" s="4" t="s">
        <v>12144</v>
      </c>
      <c r="O272" s="4"/>
      <c r="P272" s="4" t="s">
        <v>12746</v>
      </c>
      <c r="Q272" s="4"/>
      <c r="R272" s="4"/>
      <c r="S272" s="4"/>
      <c r="V272" s="4" t="s">
        <v>12746</v>
      </c>
      <c r="W272" s="4"/>
      <c r="X272" s="4" t="s">
        <v>11911</v>
      </c>
      <c r="Y272" s="4" t="s">
        <v>12062</v>
      </c>
      <c r="Z272" s="4">
        <v>302</v>
      </c>
      <c r="AA272" s="4">
        <v>8</v>
      </c>
      <c r="AB272" s="4">
        <v>48</v>
      </c>
      <c r="AC272" s="4">
        <v>1</v>
      </c>
      <c r="AD272" s="4">
        <v>48</v>
      </c>
      <c r="AE272" s="9">
        <v>6</v>
      </c>
      <c r="AF272" s="4">
        <v>1</v>
      </c>
      <c r="AG272" s="4"/>
      <c r="AH272" s="4"/>
      <c r="AI272" s="4"/>
      <c r="AJ272" s="4"/>
      <c r="AK272" s="4"/>
      <c r="AL272" s="63">
        <f t="shared" ref="AL272:AL304" si="36">SUM(AH272,AJ272)</f>
        <v>0</v>
      </c>
      <c r="AM272" s="63">
        <f t="shared" ref="AM272:AM304" si="37">SUM(AI272,AK272)</f>
        <v>0</v>
      </c>
      <c r="AN272" s="4">
        <v>2</v>
      </c>
      <c r="AO272" s="4">
        <v>2</v>
      </c>
      <c r="AP272" s="4">
        <v>2</v>
      </c>
      <c r="AQ272" s="4">
        <v>2</v>
      </c>
      <c r="AR272" s="4">
        <v>2</v>
      </c>
      <c r="AS272" s="4">
        <v>2</v>
      </c>
      <c r="AT272" s="4">
        <v>2</v>
      </c>
      <c r="AU272" s="4">
        <v>2</v>
      </c>
      <c r="AV272" s="4">
        <v>2</v>
      </c>
      <c r="AW272" s="4">
        <v>2</v>
      </c>
      <c r="AX272" s="4">
        <v>2</v>
      </c>
      <c r="AY272" s="4">
        <v>2</v>
      </c>
      <c r="AZ272" s="4">
        <v>2</v>
      </c>
      <c r="BA272" s="63">
        <f t="shared" si="34"/>
        <v>24</v>
      </c>
      <c r="BD272" s="4">
        <v>2500</v>
      </c>
      <c r="BE272" s="63">
        <f t="shared" si="35"/>
        <v>2500</v>
      </c>
      <c r="BF272" s="4" t="s">
        <v>11693</v>
      </c>
      <c r="BG272" s="4">
        <v>4780</v>
      </c>
      <c r="BH272" s="4">
        <v>345</v>
      </c>
      <c r="BI272" s="4">
        <v>36</v>
      </c>
      <c r="BJ272" s="63">
        <f t="shared" si="31"/>
        <v>5161</v>
      </c>
      <c r="BK272" s="4">
        <v>2000</v>
      </c>
      <c r="BL272" s="4">
        <v>16000</v>
      </c>
      <c r="BM272" s="4" t="s">
        <v>12005</v>
      </c>
      <c r="BN272" s="4">
        <v>5</v>
      </c>
      <c r="BO272" s="4">
        <v>200</v>
      </c>
      <c r="BP272" s="2" t="s">
        <v>12814</v>
      </c>
      <c r="BQ272" s="4">
        <v>46</v>
      </c>
      <c r="BR272" s="4">
        <v>2348</v>
      </c>
      <c r="BS272" s="6" t="s">
        <v>13212</v>
      </c>
      <c r="BZ272" s="4"/>
      <c r="CB272" s="74"/>
      <c r="CC272" s="60"/>
      <c r="CH272" s="4">
        <v>1</v>
      </c>
      <c r="CI272" s="4">
        <v>7</v>
      </c>
      <c r="CR272" s="4">
        <v>13387</v>
      </c>
      <c r="CS272" s="4">
        <v>69</v>
      </c>
      <c r="CT272" s="4">
        <v>345</v>
      </c>
      <c r="CU272" s="4" t="s">
        <v>11986</v>
      </c>
      <c r="CV272" s="4" t="s">
        <v>12328</v>
      </c>
      <c r="DK272" s="4">
        <v>1200</v>
      </c>
      <c r="DL272" s="4">
        <v>36</v>
      </c>
      <c r="DM272" s="4">
        <v>300</v>
      </c>
      <c r="DN272" s="4">
        <v>3000</v>
      </c>
      <c r="DO272" s="4">
        <v>1500</v>
      </c>
      <c r="DP272" s="4">
        <v>1500</v>
      </c>
      <c r="DS272" s="2" t="s">
        <v>12498</v>
      </c>
      <c r="DU272" s="4"/>
      <c r="DV272" s="4"/>
      <c r="DW272" s="4"/>
    </row>
    <row r="273" spans="1:130">
      <c r="A273" s="61">
        <v>2904267</v>
      </c>
      <c r="B273" s="4" t="s">
        <v>3747</v>
      </c>
      <c r="D273" s="4" t="s">
        <v>3861</v>
      </c>
      <c r="E273" s="4" t="s">
        <v>3395</v>
      </c>
      <c r="F273" s="4" t="s">
        <v>3861</v>
      </c>
      <c r="G273" s="4" t="s">
        <v>12746</v>
      </c>
      <c r="H273" s="4" t="s">
        <v>16899</v>
      </c>
      <c r="I273" s="4" t="s">
        <v>3745</v>
      </c>
      <c r="J273" s="4" t="s">
        <v>3745</v>
      </c>
      <c r="L273" s="4" t="s">
        <v>4111</v>
      </c>
      <c r="M273" s="4"/>
      <c r="N273" s="4" t="s">
        <v>12144</v>
      </c>
      <c r="O273" s="4"/>
      <c r="P273" s="4" t="s">
        <v>12746</v>
      </c>
      <c r="Q273" s="4"/>
      <c r="R273" s="4"/>
      <c r="S273" s="4"/>
      <c r="V273" s="4" t="s">
        <v>12746</v>
      </c>
      <c r="W273" s="4"/>
      <c r="X273" s="4" t="s">
        <v>11911</v>
      </c>
      <c r="Y273" s="4" t="s">
        <v>12062</v>
      </c>
      <c r="Z273" s="4">
        <v>125</v>
      </c>
      <c r="AA273" s="4">
        <v>9</v>
      </c>
      <c r="AB273" s="4">
        <v>6</v>
      </c>
      <c r="AC273" s="4">
        <v>1</v>
      </c>
      <c r="AD273" s="4">
        <v>54</v>
      </c>
      <c r="AE273" s="9">
        <v>6</v>
      </c>
      <c r="AF273" s="4">
        <v>1</v>
      </c>
      <c r="AG273" s="4"/>
      <c r="AH273" s="4"/>
      <c r="AI273" s="4"/>
      <c r="AJ273" s="4">
        <v>1</v>
      </c>
      <c r="AK273" s="4"/>
      <c r="AL273" s="63">
        <f t="shared" si="36"/>
        <v>1</v>
      </c>
      <c r="AM273" s="63">
        <f t="shared" si="37"/>
        <v>0</v>
      </c>
      <c r="AN273" s="4">
        <v>3</v>
      </c>
      <c r="AO273" s="4"/>
      <c r="AP273" s="4"/>
      <c r="AQ273" s="4"/>
      <c r="AR273" s="4"/>
      <c r="AS273" s="4">
        <v>3</v>
      </c>
      <c r="AT273" s="4">
        <v>3</v>
      </c>
      <c r="AU273" s="4">
        <v>3</v>
      </c>
      <c r="AV273" s="4">
        <v>3</v>
      </c>
      <c r="AW273" s="4">
        <v>3</v>
      </c>
      <c r="AX273" s="4"/>
      <c r="AY273" s="4"/>
      <c r="AZ273" s="4"/>
      <c r="BA273" s="63">
        <f t="shared" si="34"/>
        <v>15</v>
      </c>
      <c r="BC273" s="4">
        <v>696</v>
      </c>
      <c r="BD273" s="4">
        <v>1282</v>
      </c>
      <c r="BE273" s="63">
        <f t="shared" si="35"/>
        <v>1978</v>
      </c>
      <c r="BF273" s="4" t="s">
        <v>12060</v>
      </c>
      <c r="BG273" s="4">
        <v>1931</v>
      </c>
      <c r="BH273" s="4">
        <v>60</v>
      </c>
      <c r="BI273" s="4">
        <v>116</v>
      </c>
      <c r="BJ273" s="63">
        <f t="shared" si="31"/>
        <v>2107</v>
      </c>
      <c r="BK273" s="4">
        <v>594</v>
      </c>
      <c r="BL273" s="4">
        <v>5584</v>
      </c>
      <c r="BM273" s="4" t="s">
        <v>12005</v>
      </c>
      <c r="BN273" s="4">
        <v>8</v>
      </c>
      <c r="BO273" s="4">
        <v>330</v>
      </c>
      <c r="BP273" s="2" t="s">
        <v>12814</v>
      </c>
      <c r="BQ273" s="6">
        <v>2</v>
      </c>
      <c r="BR273" s="6">
        <v>35</v>
      </c>
      <c r="BS273" s="4" t="s">
        <v>14537</v>
      </c>
      <c r="BZ273" s="4"/>
      <c r="CB273" s="74"/>
      <c r="CC273" s="60"/>
      <c r="CL273" s="4">
        <v>2</v>
      </c>
      <c r="CM273" s="4">
        <v>10</v>
      </c>
      <c r="CR273" s="4">
        <v>3842</v>
      </c>
      <c r="CS273" s="4">
        <v>6</v>
      </c>
      <c r="CT273" s="4">
        <v>40</v>
      </c>
      <c r="CU273" s="4" t="s">
        <v>11986</v>
      </c>
      <c r="CV273" s="4" t="s">
        <v>12328</v>
      </c>
      <c r="CW273" s="4">
        <v>10</v>
      </c>
      <c r="CX273" s="4">
        <v>20</v>
      </c>
      <c r="CY273" s="4" t="s">
        <v>13657</v>
      </c>
      <c r="CZ273" s="4" t="s">
        <v>15144</v>
      </c>
      <c r="DK273" s="4">
        <v>1295</v>
      </c>
      <c r="DL273" s="4">
        <v>116</v>
      </c>
      <c r="DM273" s="4">
        <v>60</v>
      </c>
      <c r="DN273" s="4">
        <v>732</v>
      </c>
      <c r="DO273" s="4">
        <v>391</v>
      </c>
      <c r="DP273" s="4">
        <v>1056</v>
      </c>
      <c r="DQ273" s="4">
        <v>53</v>
      </c>
      <c r="DR273" s="4">
        <v>143</v>
      </c>
      <c r="DS273" s="2" t="s">
        <v>12498</v>
      </c>
      <c r="DU273" s="4"/>
      <c r="DV273" s="4"/>
      <c r="DW273" s="4"/>
    </row>
    <row r="274" spans="1:130">
      <c r="A274" s="61">
        <v>2904268</v>
      </c>
      <c r="B274" s="4" t="s">
        <v>3170</v>
      </c>
      <c r="D274" s="4" t="s">
        <v>3180</v>
      </c>
      <c r="F274" s="4" t="s">
        <v>3393</v>
      </c>
      <c r="G274" s="4" t="s">
        <v>12746</v>
      </c>
      <c r="H274" s="4" t="s">
        <v>16899</v>
      </c>
      <c r="I274" s="4" t="s">
        <v>29353</v>
      </c>
      <c r="J274" s="59" t="s">
        <v>29789</v>
      </c>
      <c r="K274" s="4" t="s">
        <v>12619</v>
      </c>
      <c r="L274" s="4" t="s">
        <v>3178</v>
      </c>
      <c r="M274" s="4"/>
      <c r="N274" s="4" t="s">
        <v>12144</v>
      </c>
      <c r="O274" s="4"/>
      <c r="P274" s="4" t="s">
        <v>12746</v>
      </c>
      <c r="Q274" s="4"/>
      <c r="R274" s="4"/>
      <c r="S274" s="4"/>
      <c r="V274" s="4" t="s">
        <v>12746</v>
      </c>
      <c r="W274" s="4"/>
      <c r="X274" s="4" t="s">
        <v>11911</v>
      </c>
      <c r="Y274" s="4" t="s">
        <v>12062</v>
      </c>
      <c r="Z274" s="4">
        <v>150</v>
      </c>
      <c r="AA274" s="4">
        <v>8</v>
      </c>
      <c r="AB274" s="4">
        <v>40</v>
      </c>
      <c r="AC274" s="4">
        <v>1</v>
      </c>
      <c r="AD274" s="4">
        <v>40</v>
      </c>
      <c r="AE274" s="9">
        <v>5</v>
      </c>
      <c r="AF274" s="4">
        <v>2</v>
      </c>
      <c r="AG274" s="4"/>
      <c r="AH274" s="4"/>
      <c r="AI274" s="4"/>
      <c r="AJ274" s="4"/>
      <c r="AK274" s="4"/>
      <c r="AL274" s="63">
        <f t="shared" si="36"/>
        <v>0</v>
      </c>
      <c r="AM274" s="63">
        <f t="shared" si="37"/>
        <v>0</v>
      </c>
      <c r="AN274" s="4">
        <v>2</v>
      </c>
      <c r="AO274" s="4">
        <v>2</v>
      </c>
      <c r="AP274" s="4">
        <v>2</v>
      </c>
      <c r="AQ274" s="4">
        <v>2</v>
      </c>
      <c r="AR274" s="4">
        <v>2</v>
      </c>
      <c r="AS274" s="4">
        <v>2</v>
      </c>
      <c r="AT274" s="4">
        <v>2</v>
      </c>
      <c r="AU274" s="4"/>
      <c r="AV274" s="4"/>
      <c r="AW274" s="4"/>
      <c r="AX274" s="4"/>
      <c r="AY274" s="4"/>
      <c r="AZ274" s="4"/>
      <c r="BA274" s="63">
        <f t="shared" si="34"/>
        <v>12</v>
      </c>
      <c r="BD274" s="4">
        <v>2149</v>
      </c>
      <c r="BE274" s="63">
        <f t="shared" si="35"/>
        <v>2149</v>
      </c>
      <c r="BG274" s="4">
        <v>6924</v>
      </c>
      <c r="BI274" s="4">
        <v>231</v>
      </c>
      <c r="BJ274" s="63">
        <f t="shared" si="31"/>
        <v>7155</v>
      </c>
      <c r="BK274" s="4">
        <v>3108</v>
      </c>
      <c r="BL274" s="4">
        <v>23000</v>
      </c>
      <c r="BM274" s="4" t="s">
        <v>12005</v>
      </c>
      <c r="BO274" s="4"/>
      <c r="BP274" s="4"/>
      <c r="BR274" s="4"/>
      <c r="BS274" s="4"/>
      <c r="BZ274" s="4"/>
      <c r="CB274" s="74"/>
      <c r="CC274" s="60">
        <v>12605</v>
      </c>
      <c r="CL274" s="4">
        <v>2</v>
      </c>
      <c r="CM274" s="4">
        <v>23</v>
      </c>
      <c r="CR274" s="4">
        <v>15845</v>
      </c>
      <c r="DK274" s="4">
        <v>4600</v>
      </c>
      <c r="DL274" s="4">
        <v>230</v>
      </c>
      <c r="DM274" s="4">
        <v>97</v>
      </c>
      <c r="DN274" s="4">
        <v>1979</v>
      </c>
      <c r="DO274" s="4">
        <v>300</v>
      </c>
      <c r="DP274" s="4">
        <v>400</v>
      </c>
      <c r="DS274" s="2" t="s">
        <v>12498</v>
      </c>
      <c r="DU274" s="4"/>
      <c r="DV274" s="4"/>
      <c r="DW274" s="4" t="s">
        <v>32643</v>
      </c>
    </row>
    <row r="275" spans="1:130">
      <c r="A275" s="61">
        <v>2904269</v>
      </c>
      <c r="B275" s="4" t="s">
        <v>3061</v>
      </c>
      <c r="D275" s="4" t="s">
        <v>3062</v>
      </c>
      <c r="E275" s="4" t="s">
        <v>3059</v>
      </c>
      <c r="F275" s="4" t="s">
        <v>3062</v>
      </c>
      <c r="G275" s="4" t="s">
        <v>13510</v>
      </c>
      <c r="H275" s="4" t="s">
        <v>16899</v>
      </c>
      <c r="I275" s="4" t="s">
        <v>10883</v>
      </c>
      <c r="J275" s="59" t="s">
        <v>29789</v>
      </c>
      <c r="K275" s="4" t="s">
        <v>134</v>
      </c>
      <c r="L275" s="4" t="s">
        <v>3178</v>
      </c>
      <c r="M275" s="4" t="s">
        <v>3060</v>
      </c>
      <c r="N275" s="4" t="s">
        <v>12746</v>
      </c>
      <c r="O275" s="4" t="s">
        <v>32644</v>
      </c>
      <c r="P275" s="4" t="s">
        <v>12144</v>
      </c>
      <c r="Q275" s="4" t="s">
        <v>12144</v>
      </c>
      <c r="R275" s="4"/>
      <c r="S275" s="4"/>
      <c r="U275" s="4" t="s">
        <v>3306</v>
      </c>
      <c r="V275" s="4" t="s">
        <v>12746</v>
      </c>
      <c r="W275" s="4"/>
      <c r="X275" s="4" t="s">
        <v>11911</v>
      </c>
      <c r="Y275" s="4" t="s">
        <v>12062</v>
      </c>
      <c r="Z275" s="4">
        <v>215</v>
      </c>
      <c r="AA275" s="4">
        <v>9</v>
      </c>
      <c r="AB275" s="4">
        <v>54</v>
      </c>
      <c r="AC275" s="4">
        <v>1</v>
      </c>
      <c r="AD275" s="4">
        <v>54</v>
      </c>
      <c r="AE275" s="9">
        <v>6</v>
      </c>
      <c r="AF275" s="4"/>
      <c r="AG275" s="4"/>
      <c r="AH275" s="4">
        <v>2</v>
      </c>
      <c r="AI275" s="4"/>
      <c r="AJ275" s="4">
        <v>4</v>
      </c>
      <c r="AK275" s="4">
        <v>1</v>
      </c>
      <c r="AL275" s="63">
        <f t="shared" si="36"/>
        <v>6</v>
      </c>
      <c r="AM275" s="63">
        <f t="shared" si="37"/>
        <v>1</v>
      </c>
      <c r="AN275" s="4">
        <v>30</v>
      </c>
      <c r="AO275" s="4"/>
      <c r="AP275" s="4"/>
      <c r="AQ275" s="4">
        <v>30</v>
      </c>
      <c r="AR275" s="4">
        <v>30</v>
      </c>
      <c r="AS275" s="4">
        <v>30</v>
      </c>
      <c r="AT275" s="4">
        <v>30</v>
      </c>
      <c r="AU275" s="4">
        <v>30</v>
      </c>
      <c r="AV275" s="4">
        <v>30</v>
      </c>
      <c r="AW275" s="4">
        <v>30</v>
      </c>
      <c r="AX275" s="4">
        <v>30</v>
      </c>
      <c r="AY275" s="4"/>
      <c r="AZ275" s="4"/>
      <c r="BA275" s="63">
        <f t="shared" si="34"/>
        <v>240</v>
      </c>
      <c r="BB275" s="4">
        <v>15000</v>
      </c>
      <c r="BC275" s="4">
        <v>12000</v>
      </c>
      <c r="BD275" s="4">
        <v>38250</v>
      </c>
      <c r="BE275" s="63">
        <f t="shared" si="35"/>
        <v>65250</v>
      </c>
      <c r="BF275" s="4" t="s">
        <v>11693</v>
      </c>
      <c r="BG275" s="4">
        <v>85396</v>
      </c>
      <c r="BH275" s="4">
        <v>2079</v>
      </c>
      <c r="BI275" s="4"/>
      <c r="BJ275" s="63">
        <f t="shared" si="31"/>
        <v>87475</v>
      </c>
      <c r="BK275" s="4">
        <v>15346</v>
      </c>
      <c r="BL275" s="4">
        <v>275480</v>
      </c>
      <c r="BM275" s="4" t="s">
        <v>35864</v>
      </c>
      <c r="BO275" s="4"/>
      <c r="BP275" s="4"/>
      <c r="BR275" s="4"/>
      <c r="BS275" s="4"/>
      <c r="BZ275" s="4"/>
      <c r="CB275" s="74"/>
      <c r="CC275" s="60"/>
      <c r="CH275" s="4">
        <v>7</v>
      </c>
      <c r="CI275" s="4">
        <v>168</v>
      </c>
      <c r="CR275" s="4">
        <v>188005</v>
      </c>
      <c r="CS275" s="4">
        <v>3400</v>
      </c>
      <c r="CT275" s="4">
        <v>204</v>
      </c>
      <c r="CU275" s="4" t="s">
        <v>11869</v>
      </c>
      <c r="CV275" s="4" t="s">
        <v>98</v>
      </c>
      <c r="CW275" s="4">
        <v>9875</v>
      </c>
      <c r="CX275" s="4">
        <v>1875</v>
      </c>
      <c r="CY275" s="4" t="s">
        <v>4844</v>
      </c>
      <c r="CZ275" s="4" t="s">
        <v>3190</v>
      </c>
      <c r="DK275" s="4"/>
      <c r="DL275" s="4"/>
      <c r="DM275" s="4">
        <v>2690</v>
      </c>
      <c r="DN275" s="4">
        <v>36136</v>
      </c>
      <c r="DO275" s="4">
        <v>6041</v>
      </c>
      <c r="DP275" s="4">
        <v>11427</v>
      </c>
      <c r="DQ275" s="4">
        <v>6445</v>
      </c>
      <c r="DR275" s="4">
        <v>12396</v>
      </c>
      <c r="DS275" s="2" t="s">
        <v>12498</v>
      </c>
      <c r="DU275" s="4" t="s">
        <v>32645</v>
      </c>
      <c r="DV275" s="4" t="s">
        <v>32588</v>
      </c>
      <c r="DW275" s="84" t="s">
        <v>32589</v>
      </c>
    </row>
    <row r="276" spans="1:130">
      <c r="A276" s="61">
        <v>2904270</v>
      </c>
      <c r="B276" s="4" t="s">
        <v>3640</v>
      </c>
      <c r="D276" s="4" t="s">
        <v>3184</v>
      </c>
      <c r="E276" s="4" t="s">
        <v>3299</v>
      </c>
      <c r="G276" s="4" t="s">
        <v>13510</v>
      </c>
      <c r="H276" s="4" t="s">
        <v>16899</v>
      </c>
      <c r="I276" s="4" t="s">
        <v>3185</v>
      </c>
      <c r="J276" s="59" t="s">
        <v>29789</v>
      </c>
      <c r="K276" s="4" t="s">
        <v>3185</v>
      </c>
      <c r="L276" s="4" t="s">
        <v>3178</v>
      </c>
      <c r="M276" s="4" t="s">
        <v>3300</v>
      </c>
      <c r="N276" s="4" t="s">
        <v>12144</v>
      </c>
      <c r="O276" s="4"/>
      <c r="P276" s="4" t="s">
        <v>12746</v>
      </c>
      <c r="Q276" s="4"/>
      <c r="R276" s="4"/>
      <c r="S276" s="4"/>
      <c r="V276" s="4" t="s">
        <v>12746</v>
      </c>
      <c r="W276" s="4"/>
      <c r="X276" s="4" t="s">
        <v>11911</v>
      </c>
      <c r="Y276" s="4" t="s">
        <v>12062</v>
      </c>
      <c r="Z276" s="4">
        <v>210</v>
      </c>
      <c r="AA276" s="4">
        <v>8</v>
      </c>
      <c r="AB276" s="4">
        <v>44</v>
      </c>
      <c r="AC276" s="4">
        <v>1</v>
      </c>
      <c r="AD276" s="4">
        <v>44</v>
      </c>
      <c r="AE276" s="9">
        <v>5.5</v>
      </c>
      <c r="AF276" s="4"/>
      <c r="AG276" s="4"/>
      <c r="AH276" s="4">
        <v>1</v>
      </c>
      <c r="AI276" s="4"/>
      <c r="AJ276" s="4"/>
      <c r="AK276" s="4"/>
      <c r="AL276" s="63">
        <f t="shared" si="36"/>
        <v>1</v>
      </c>
      <c r="AM276" s="63">
        <f t="shared" si="37"/>
        <v>0</v>
      </c>
      <c r="AN276" s="4">
        <v>4</v>
      </c>
      <c r="AO276" s="4"/>
      <c r="AP276" s="4"/>
      <c r="AQ276" s="4"/>
      <c r="AR276" s="4">
        <v>4</v>
      </c>
      <c r="AS276" s="4">
        <v>4</v>
      </c>
      <c r="AT276" s="4">
        <v>4</v>
      </c>
      <c r="AU276" s="4">
        <v>4</v>
      </c>
      <c r="AV276" s="4">
        <v>4</v>
      </c>
      <c r="AW276" s="4">
        <v>4</v>
      </c>
      <c r="AX276" s="4">
        <v>4</v>
      </c>
      <c r="AY276" s="4"/>
      <c r="AZ276" s="4"/>
      <c r="BA276" s="63">
        <f t="shared" si="34"/>
        <v>28</v>
      </c>
      <c r="BB276" s="4">
        <v>3000</v>
      </c>
      <c r="BD276" s="4">
        <v>5760</v>
      </c>
      <c r="BE276" s="63">
        <f t="shared" si="35"/>
        <v>8760</v>
      </c>
      <c r="BG276" s="4">
        <v>21855</v>
      </c>
      <c r="BI276" s="4">
        <v>1053</v>
      </c>
      <c r="BJ276" s="63">
        <f t="shared" si="31"/>
        <v>22908</v>
      </c>
      <c r="BK276" s="4">
        <v>7660</v>
      </c>
      <c r="BL276" s="4">
        <v>53645</v>
      </c>
      <c r="BM276" s="4" t="s">
        <v>12005</v>
      </c>
      <c r="BO276" s="4"/>
      <c r="BP276" s="4"/>
      <c r="BR276" s="4"/>
      <c r="BS276" s="4"/>
      <c r="BZ276" s="4"/>
      <c r="CB276" s="74"/>
      <c r="CC276" s="60"/>
      <c r="CL276" s="4">
        <v>6</v>
      </c>
      <c r="CM276" s="4">
        <v>23</v>
      </c>
      <c r="CR276" s="4">
        <v>30737</v>
      </c>
      <c r="DK276" s="4">
        <v>21040</v>
      </c>
      <c r="DL276" s="4">
        <v>1052</v>
      </c>
      <c r="DM276" s="4">
        <v>1000</v>
      </c>
      <c r="DN276" s="4">
        <v>10000</v>
      </c>
      <c r="DO276" s="4">
        <v>2500</v>
      </c>
      <c r="DP276" s="4">
        <v>5000</v>
      </c>
      <c r="DS276" s="2" t="s">
        <v>12498</v>
      </c>
      <c r="DU276" s="84" t="s">
        <v>32590</v>
      </c>
      <c r="DV276" s="4"/>
      <c r="DW276" s="4"/>
    </row>
    <row r="277" spans="1:130">
      <c r="A277" s="61">
        <v>2904271</v>
      </c>
      <c r="B277" s="4" t="s">
        <v>3396</v>
      </c>
      <c r="D277" s="4" t="s">
        <v>3397</v>
      </c>
      <c r="E277" s="4" t="s">
        <v>3292</v>
      </c>
      <c r="F277" s="4" t="s">
        <v>14602</v>
      </c>
      <c r="G277" s="4" t="s">
        <v>13510</v>
      </c>
      <c r="H277" s="4" t="s">
        <v>16899</v>
      </c>
      <c r="I277" s="4" t="s">
        <v>3185</v>
      </c>
      <c r="J277" s="59" t="s">
        <v>29789</v>
      </c>
      <c r="K277" s="4" t="s">
        <v>3185</v>
      </c>
      <c r="L277" s="4" t="s">
        <v>3178</v>
      </c>
      <c r="M277" s="4"/>
      <c r="N277" s="4" t="s">
        <v>12144</v>
      </c>
      <c r="O277" s="4"/>
      <c r="P277" s="4" t="s">
        <v>13510</v>
      </c>
      <c r="Q277" s="4"/>
      <c r="R277" s="4"/>
      <c r="S277" s="4"/>
      <c r="V277" s="4" t="s">
        <v>12144</v>
      </c>
      <c r="W277" s="4" t="s">
        <v>3416</v>
      </c>
      <c r="X277" s="4" t="s">
        <v>11911</v>
      </c>
      <c r="Y277" s="4" t="s">
        <v>12062</v>
      </c>
      <c r="Z277" s="4">
        <v>205</v>
      </c>
      <c r="AA277" s="4">
        <v>10</v>
      </c>
      <c r="AB277" s="4">
        <v>60</v>
      </c>
      <c r="AC277" s="4">
        <v>1</v>
      </c>
      <c r="AD277" s="4">
        <v>60</v>
      </c>
      <c r="AE277" s="9">
        <v>6</v>
      </c>
      <c r="AF277" s="4"/>
      <c r="AG277" s="4"/>
      <c r="AH277" s="4"/>
      <c r="AI277" s="4"/>
      <c r="AJ277" s="4">
        <v>1</v>
      </c>
      <c r="AK277" s="4"/>
      <c r="AL277" s="63">
        <f t="shared" si="36"/>
        <v>1</v>
      </c>
      <c r="AM277" s="63">
        <f t="shared" si="37"/>
        <v>0</v>
      </c>
      <c r="AN277" s="4">
        <v>4</v>
      </c>
      <c r="AO277" s="4"/>
      <c r="AP277" s="4"/>
      <c r="AQ277" s="4"/>
      <c r="AR277" s="4">
        <v>2</v>
      </c>
      <c r="AS277" s="4">
        <v>4</v>
      </c>
      <c r="AT277" s="4">
        <v>4</v>
      </c>
      <c r="AU277" s="4">
        <v>4</v>
      </c>
      <c r="AV277" s="4">
        <v>4</v>
      </c>
      <c r="AW277" s="4">
        <v>4</v>
      </c>
      <c r="AX277" s="4">
        <v>4</v>
      </c>
      <c r="AY277" s="4">
        <v>4</v>
      </c>
      <c r="AZ277" s="4">
        <v>2</v>
      </c>
      <c r="BA277" s="63">
        <f t="shared" si="34"/>
        <v>32</v>
      </c>
      <c r="BC277" s="4">
        <v>1050</v>
      </c>
      <c r="BD277" s="4">
        <v>2015</v>
      </c>
      <c r="BE277" s="63">
        <f t="shared" si="35"/>
        <v>3065</v>
      </c>
      <c r="BG277" s="4">
        <v>5000</v>
      </c>
      <c r="BH277" s="4">
        <v>217</v>
      </c>
      <c r="BI277" s="4">
        <v>123</v>
      </c>
      <c r="BJ277" s="63">
        <f t="shared" si="31"/>
        <v>5340</v>
      </c>
      <c r="BK277" s="4">
        <v>950</v>
      </c>
      <c r="BL277" s="4">
        <v>13270</v>
      </c>
      <c r="BM277" s="4" t="s">
        <v>14603</v>
      </c>
      <c r="BO277" s="4"/>
      <c r="BP277" s="4"/>
      <c r="BR277" s="4"/>
      <c r="BS277" s="4"/>
      <c r="BZ277" s="4"/>
      <c r="CB277" s="74"/>
      <c r="CC277" s="60"/>
      <c r="CL277" s="4">
        <v>4</v>
      </c>
      <c r="CM277" s="4">
        <v>28</v>
      </c>
      <c r="CR277" s="4">
        <v>7930</v>
      </c>
      <c r="CS277" s="4">
        <v>54</v>
      </c>
      <c r="CT277" s="4">
        <v>217</v>
      </c>
      <c r="CU277" s="4" t="s">
        <v>11986</v>
      </c>
      <c r="CV277" s="4" t="s">
        <v>12328</v>
      </c>
      <c r="DK277" s="4">
        <v>2500</v>
      </c>
      <c r="DL277" s="4">
        <v>123</v>
      </c>
      <c r="DM277" s="4">
        <v>500</v>
      </c>
      <c r="DN277" s="4">
        <v>4000</v>
      </c>
      <c r="DO277" s="4">
        <v>1000</v>
      </c>
      <c r="DP277" s="4">
        <v>1000</v>
      </c>
      <c r="DS277" s="2" t="s">
        <v>12498</v>
      </c>
      <c r="DU277" s="4" t="s">
        <v>32591</v>
      </c>
      <c r="DV277" s="4"/>
      <c r="DW277" s="4"/>
    </row>
    <row r="278" spans="1:130">
      <c r="A278" s="61">
        <v>2904272</v>
      </c>
      <c r="B278" s="4" t="s">
        <v>3187</v>
      </c>
      <c r="D278" s="4" t="s">
        <v>3532</v>
      </c>
      <c r="E278" s="4" t="s">
        <v>3298</v>
      </c>
      <c r="F278" s="4" t="s">
        <v>3410</v>
      </c>
      <c r="G278" s="4" t="s">
        <v>12746</v>
      </c>
      <c r="H278" s="4" t="s">
        <v>16899</v>
      </c>
      <c r="I278" s="4" t="s">
        <v>29350</v>
      </c>
      <c r="J278" s="59" t="s">
        <v>29789</v>
      </c>
      <c r="K278" s="4" t="s">
        <v>29350</v>
      </c>
      <c r="L278" s="4" t="s">
        <v>3178</v>
      </c>
      <c r="M278" s="4" t="s">
        <v>3406</v>
      </c>
      <c r="N278" s="4" t="s">
        <v>12144</v>
      </c>
      <c r="O278" s="4"/>
      <c r="P278" s="4" t="s">
        <v>12746</v>
      </c>
      <c r="Q278" s="4"/>
      <c r="R278" s="4"/>
      <c r="S278" s="4"/>
      <c r="V278" s="4" t="s">
        <v>12746</v>
      </c>
      <c r="W278" s="4"/>
      <c r="X278" s="4" t="s">
        <v>11911</v>
      </c>
      <c r="Y278" s="4" t="s">
        <v>12062</v>
      </c>
      <c r="Z278" s="4">
        <v>306</v>
      </c>
      <c r="AA278" s="4">
        <v>5</v>
      </c>
      <c r="AB278" s="4">
        <v>30</v>
      </c>
      <c r="AC278" s="4">
        <v>1</v>
      </c>
      <c r="AD278" s="4">
        <v>30</v>
      </c>
      <c r="AE278" s="9">
        <v>6</v>
      </c>
      <c r="AF278" s="4">
        <v>1</v>
      </c>
      <c r="AG278" s="4">
        <v>1</v>
      </c>
      <c r="AH278" s="4"/>
      <c r="AI278" s="4"/>
      <c r="AJ278" s="4"/>
      <c r="AK278" s="4"/>
      <c r="AL278" s="63">
        <f t="shared" si="36"/>
        <v>0</v>
      </c>
      <c r="AM278" s="63">
        <f t="shared" si="37"/>
        <v>0</v>
      </c>
      <c r="AN278" s="4">
        <v>3</v>
      </c>
      <c r="AO278" s="4">
        <v>3</v>
      </c>
      <c r="AP278" s="4">
        <v>3</v>
      </c>
      <c r="AQ278" s="4">
        <v>3</v>
      </c>
      <c r="AR278" s="4">
        <v>3</v>
      </c>
      <c r="AS278" s="4">
        <v>3</v>
      </c>
      <c r="AT278" s="4">
        <v>3</v>
      </c>
      <c r="AU278" s="4">
        <v>3</v>
      </c>
      <c r="AV278" s="4">
        <v>3</v>
      </c>
      <c r="AW278" s="4">
        <v>3</v>
      </c>
      <c r="AX278" s="4">
        <v>3</v>
      </c>
      <c r="AY278" s="4">
        <v>3</v>
      </c>
      <c r="AZ278" s="4">
        <v>3</v>
      </c>
      <c r="BA278" s="63">
        <f t="shared" si="34"/>
        <v>36</v>
      </c>
      <c r="BD278" s="4">
        <v>3030</v>
      </c>
      <c r="BE278" s="63">
        <f t="shared" si="35"/>
        <v>3030</v>
      </c>
      <c r="BF278" s="4" t="s">
        <v>12060</v>
      </c>
      <c r="BG278" s="4">
        <v>2427</v>
      </c>
      <c r="BH278" s="4">
        <v>385</v>
      </c>
      <c r="BI278" s="4"/>
      <c r="BJ278" s="63">
        <f t="shared" si="31"/>
        <v>2812</v>
      </c>
      <c r="BK278" s="4">
        <v>1768</v>
      </c>
      <c r="BL278" s="4">
        <v>8536</v>
      </c>
      <c r="BM278" s="4" t="s">
        <v>12005</v>
      </c>
      <c r="BO278" s="4"/>
      <c r="BP278" s="4"/>
      <c r="BR278" s="4"/>
      <c r="BS278" s="4"/>
      <c r="BZ278" s="4"/>
      <c r="CB278" s="74"/>
      <c r="CC278" s="60"/>
      <c r="CH278" s="4">
        <v>1</v>
      </c>
      <c r="CI278" s="4">
        <v>10</v>
      </c>
      <c r="CR278" s="4">
        <v>5724</v>
      </c>
      <c r="CS278" s="4">
        <v>2474</v>
      </c>
      <c r="CT278" s="4">
        <v>384</v>
      </c>
      <c r="CU278" s="4" t="s">
        <v>11869</v>
      </c>
      <c r="CV278" s="4" t="s">
        <v>13475</v>
      </c>
      <c r="DK278" s="4"/>
      <c r="DL278" s="4"/>
      <c r="DM278" s="4">
        <v>102</v>
      </c>
      <c r="DN278" s="4">
        <v>1470</v>
      </c>
      <c r="DO278" s="4">
        <v>17</v>
      </c>
      <c r="DP278" s="4">
        <v>42</v>
      </c>
      <c r="DQ278" s="4">
        <v>854</v>
      </c>
      <c r="DR278" s="4">
        <v>914</v>
      </c>
      <c r="DS278" s="2" t="s">
        <v>12498</v>
      </c>
      <c r="DU278" s="4"/>
      <c r="DV278" s="4"/>
      <c r="DW278" s="4"/>
    </row>
    <row r="279" spans="1:130">
      <c r="A279" s="61">
        <v>2904273</v>
      </c>
      <c r="B279" s="4" t="s">
        <v>3407</v>
      </c>
      <c r="D279" s="4" t="s">
        <v>3404</v>
      </c>
      <c r="E279" s="59" t="s">
        <v>30181</v>
      </c>
      <c r="F279" s="4" t="s">
        <v>3405</v>
      </c>
      <c r="G279" s="4" t="s">
        <v>12746</v>
      </c>
      <c r="H279" s="4" t="s">
        <v>16899</v>
      </c>
      <c r="I279" s="4" t="s">
        <v>3531</v>
      </c>
      <c r="J279" s="59" t="s">
        <v>29789</v>
      </c>
      <c r="K279" s="4" t="s">
        <v>3531</v>
      </c>
      <c r="L279" s="4" t="s">
        <v>3178</v>
      </c>
      <c r="M279" s="4"/>
      <c r="N279" s="4" t="s">
        <v>12144</v>
      </c>
      <c r="O279" s="4"/>
      <c r="P279" s="4" t="s">
        <v>12746</v>
      </c>
      <c r="Q279" s="4"/>
      <c r="R279" s="4"/>
      <c r="S279" s="4"/>
      <c r="V279" s="4" t="s">
        <v>12746</v>
      </c>
      <c r="W279" s="4"/>
      <c r="X279" s="4" t="s">
        <v>11911</v>
      </c>
      <c r="Y279" s="4" t="s">
        <v>12062</v>
      </c>
      <c r="Z279" s="4">
        <v>170</v>
      </c>
      <c r="AA279" s="4">
        <v>8</v>
      </c>
      <c r="AB279" s="4">
        <v>44</v>
      </c>
      <c r="AC279" s="4">
        <v>1</v>
      </c>
      <c r="AD279" s="4">
        <v>44</v>
      </c>
      <c r="AE279" s="9">
        <v>5.5</v>
      </c>
      <c r="AF279" s="4">
        <v>2</v>
      </c>
      <c r="AG279" s="4"/>
      <c r="AH279" s="4"/>
      <c r="AI279" s="4"/>
      <c r="AJ279" s="4"/>
      <c r="AK279" s="4"/>
      <c r="AL279" s="63">
        <f t="shared" si="36"/>
        <v>0</v>
      </c>
      <c r="AM279" s="63">
        <f t="shared" si="37"/>
        <v>0</v>
      </c>
      <c r="AN279" s="4">
        <v>5</v>
      </c>
      <c r="AO279" s="4"/>
      <c r="AP279" s="4"/>
      <c r="AQ279" s="4">
        <v>5</v>
      </c>
      <c r="AR279" s="4">
        <v>5</v>
      </c>
      <c r="AS279" s="4">
        <v>5</v>
      </c>
      <c r="AT279" s="4">
        <v>5</v>
      </c>
      <c r="AU279" s="4">
        <v>5</v>
      </c>
      <c r="AV279" s="4">
        <v>5</v>
      </c>
      <c r="AW279" s="4">
        <v>5</v>
      </c>
      <c r="AX279" s="4">
        <v>5</v>
      </c>
      <c r="AY279" s="4"/>
      <c r="AZ279" s="4"/>
      <c r="BA279" s="63">
        <f t="shared" si="34"/>
        <v>40</v>
      </c>
      <c r="BD279" s="4">
        <v>6800</v>
      </c>
      <c r="BE279" s="63">
        <f t="shared" si="35"/>
        <v>6800</v>
      </c>
      <c r="BG279" s="4">
        <v>8300</v>
      </c>
      <c r="BH279" s="4">
        <v>54</v>
      </c>
      <c r="BI279" s="4">
        <v>250</v>
      </c>
      <c r="BJ279" s="63">
        <f t="shared" si="31"/>
        <v>8604</v>
      </c>
      <c r="BK279" s="4">
        <v>3000</v>
      </c>
      <c r="BL279" s="4">
        <v>17000</v>
      </c>
      <c r="BM279" s="4" t="s">
        <v>12005</v>
      </c>
      <c r="BO279" s="4"/>
      <c r="BP279" s="4"/>
      <c r="BR279" s="4"/>
      <c r="BS279" s="4"/>
      <c r="BZ279" s="4"/>
      <c r="CB279" s="74"/>
      <c r="CC279" s="60">
        <v>17000</v>
      </c>
      <c r="CL279" s="4">
        <v>1</v>
      </c>
      <c r="CM279" s="4">
        <v>8</v>
      </c>
      <c r="CR279" s="4">
        <v>8396</v>
      </c>
      <c r="DK279" s="4">
        <v>5000</v>
      </c>
      <c r="DL279" s="4">
        <v>250</v>
      </c>
      <c r="DM279" s="4">
        <v>400</v>
      </c>
      <c r="DN279" s="4">
        <v>4500</v>
      </c>
      <c r="DO279" s="4">
        <v>1250</v>
      </c>
      <c r="DP279" s="4">
        <v>1900</v>
      </c>
      <c r="DQ279" s="4">
        <v>1250</v>
      </c>
      <c r="DR279" s="4">
        <v>1900</v>
      </c>
      <c r="DS279" s="2" t="s">
        <v>12498</v>
      </c>
      <c r="DU279" s="4"/>
      <c r="DV279" s="4" t="s">
        <v>24064</v>
      </c>
      <c r="DW279" s="4"/>
    </row>
    <row r="280" spans="1:130">
      <c r="A280" s="61">
        <v>2904274</v>
      </c>
      <c r="B280" s="4" t="s">
        <v>3650</v>
      </c>
      <c r="D280" s="4" t="s">
        <v>3873</v>
      </c>
      <c r="E280" s="4" t="s">
        <v>3875</v>
      </c>
      <c r="F280" s="4" t="s">
        <v>13044</v>
      </c>
      <c r="G280" s="4" t="s">
        <v>13510</v>
      </c>
      <c r="H280" s="4" t="s">
        <v>16899</v>
      </c>
      <c r="I280" s="4" t="s">
        <v>3874</v>
      </c>
      <c r="J280" s="59" t="s">
        <v>29789</v>
      </c>
      <c r="K280" s="4" t="s">
        <v>3874</v>
      </c>
      <c r="L280" s="4" t="s">
        <v>3178</v>
      </c>
      <c r="M280" s="4" t="s">
        <v>3875</v>
      </c>
      <c r="N280" s="4" t="s">
        <v>12144</v>
      </c>
      <c r="O280" s="4"/>
      <c r="P280" s="4" t="s">
        <v>12746</v>
      </c>
      <c r="Q280" s="4"/>
      <c r="R280" s="4"/>
      <c r="S280" s="4"/>
      <c r="V280" s="4" t="s">
        <v>12746</v>
      </c>
      <c r="W280" s="4"/>
      <c r="X280" s="4" t="s">
        <v>11911</v>
      </c>
      <c r="Y280" s="4" t="s">
        <v>12062</v>
      </c>
      <c r="Z280" s="4">
        <v>305</v>
      </c>
      <c r="AA280" s="4">
        <v>9</v>
      </c>
      <c r="AB280" s="4">
        <v>50</v>
      </c>
      <c r="AC280" s="4">
        <v>1</v>
      </c>
      <c r="AD280" s="4">
        <v>50</v>
      </c>
      <c r="AE280" s="9">
        <v>5.5</v>
      </c>
      <c r="AF280" s="4"/>
      <c r="AG280" s="4"/>
      <c r="AH280" s="4">
        <v>1</v>
      </c>
      <c r="AI280" s="4"/>
      <c r="AJ280" s="4">
        <v>6</v>
      </c>
      <c r="AK280" s="4">
        <v>1</v>
      </c>
      <c r="AL280" s="63">
        <f t="shared" si="36"/>
        <v>7</v>
      </c>
      <c r="AM280" s="63">
        <f t="shared" si="37"/>
        <v>1</v>
      </c>
      <c r="AN280" s="4">
        <v>10</v>
      </c>
      <c r="AO280" s="4">
        <v>10</v>
      </c>
      <c r="AP280" s="4">
        <v>10</v>
      </c>
      <c r="AQ280" s="4">
        <v>10</v>
      </c>
      <c r="AR280" s="4">
        <v>10</v>
      </c>
      <c r="AS280" s="4">
        <v>10</v>
      </c>
      <c r="AT280" s="4">
        <v>10</v>
      </c>
      <c r="AU280" s="4">
        <v>10</v>
      </c>
      <c r="AV280" s="4">
        <v>10</v>
      </c>
      <c r="AW280" s="4">
        <v>10</v>
      </c>
      <c r="AX280" s="4">
        <v>10</v>
      </c>
      <c r="AY280" s="4">
        <v>10</v>
      </c>
      <c r="AZ280" s="4">
        <v>10</v>
      </c>
      <c r="BA280" s="63">
        <f t="shared" si="34"/>
        <v>120</v>
      </c>
      <c r="BB280" s="4">
        <v>7500</v>
      </c>
      <c r="BC280" s="4">
        <v>23500</v>
      </c>
      <c r="BD280" s="4">
        <v>23897</v>
      </c>
      <c r="BE280" s="63">
        <f t="shared" si="35"/>
        <v>54897</v>
      </c>
      <c r="BF280" s="4" t="s">
        <v>12060</v>
      </c>
      <c r="BG280" s="4">
        <v>18400</v>
      </c>
      <c r="BI280" s="4">
        <v>1400</v>
      </c>
      <c r="BJ280" s="63">
        <f t="shared" si="31"/>
        <v>19800</v>
      </c>
      <c r="BK280" s="4">
        <v>5000</v>
      </c>
      <c r="BL280" s="4">
        <v>111398</v>
      </c>
      <c r="BM280" s="4" t="s">
        <v>353</v>
      </c>
      <c r="BO280" s="4"/>
      <c r="BP280" s="4"/>
      <c r="BR280" s="4"/>
      <c r="BS280" s="4"/>
      <c r="BZ280" s="4"/>
      <c r="CB280" s="74"/>
      <c r="CC280" s="60"/>
      <c r="CL280" s="4">
        <v>4</v>
      </c>
      <c r="CM280" s="4">
        <v>65</v>
      </c>
      <c r="CR280" s="4">
        <v>91598</v>
      </c>
      <c r="DK280" s="4">
        <v>36600</v>
      </c>
      <c r="DL280" s="4">
        <v>1400</v>
      </c>
      <c r="DM280" s="4">
        <v>1000</v>
      </c>
      <c r="DN280" s="4">
        <v>10000</v>
      </c>
      <c r="DO280" s="4">
        <v>3500</v>
      </c>
      <c r="DP280" s="4">
        <v>3500</v>
      </c>
      <c r="DR280" s="4">
        <v>14900</v>
      </c>
      <c r="DS280" s="2" t="s">
        <v>12498</v>
      </c>
      <c r="DU280" s="4" t="s">
        <v>32592</v>
      </c>
      <c r="DV280" s="4"/>
      <c r="DW280" s="4"/>
    </row>
    <row r="281" spans="1:130">
      <c r="A281" s="61">
        <v>2904275</v>
      </c>
      <c r="B281" s="4" t="s">
        <v>4002</v>
      </c>
      <c r="D281" s="4" t="s">
        <v>4126</v>
      </c>
      <c r="E281" s="4" t="s">
        <v>3763</v>
      </c>
      <c r="F281" s="4" t="s">
        <v>4126</v>
      </c>
      <c r="G281" s="4" t="s">
        <v>13510</v>
      </c>
      <c r="H281" s="4" t="s">
        <v>16899</v>
      </c>
      <c r="I281" s="4" t="s">
        <v>3874</v>
      </c>
      <c r="J281" s="59" t="s">
        <v>29789</v>
      </c>
      <c r="K281" s="4" t="s">
        <v>3874</v>
      </c>
      <c r="L281" s="4" t="s">
        <v>3178</v>
      </c>
      <c r="M281" s="4" t="s">
        <v>3763</v>
      </c>
      <c r="N281" s="4" t="s">
        <v>12144</v>
      </c>
      <c r="O281" s="4"/>
      <c r="P281" s="4" t="s">
        <v>12746</v>
      </c>
      <c r="Q281" s="4"/>
      <c r="R281" s="4"/>
      <c r="S281" s="4"/>
      <c r="V281" s="4" t="s">
        <v>12746</v>
      </c>
      <c r="W281" s="4"/>
      <c r="X281" s="4" t="s">
        <v>11911</v>
      </c>
      <c r="Y281" s="4" t="s">
        <v>12062</v>
      </c>
      <c r="Z281" s="4">
        <v>270</v>
      </c>
      <c r="AA281" s="4">
        <v>8</v>
      </c>
      <c r="AB281" s="4">
        <v>40</v>
      </c>
      <c r="AC281" s="4">
        <v>1</v>
      </c>
      <c r="AD281" s="4">
        <v>40</v>
      </c>
      <c r="AE281" s="9">
        <v>5</v>
      </c>
      <c r="AF281" s="4"/>
      <c r="AG281" s="4"/>
      <c r="AH281" s="4">
        <v>1</v>
      </c>
      <c r="AI281" s="4"/>
      <c r="AJ281" s="4">
        <v>2</v>
      </c>
      <c r="AK281" s="4"/>
      <c r="AL281" s="63">
        <f t="shared" si="36"/>
        <v>3</v>
      </c>
      <c r="AM281" s="63">
        <f t="shared" si="37"/>
        <v>0</v>
      </c>
      <c r="AN281" s="4">
        <v>5</v>
      </c>
      <c r="AO281" s="4">
        <v>5</v>
      </c>
      <c r="AP281" s="4">
        <v>5</v>
      </c>
      <c r="AQ281" s="4">
        <v>5</v>
      </c>
      <c r="AR281" s="4">
        <v>5</v>
      </c>
      <c r="AS281" s="4">
        <v>5</v>
      </c>
      <c r="AT281" s="4">
        <v>5</v>
      </c>
      <c r="AU281" s="4">
        <v>5</v>
      </c>
      <c r="AV281" s="4">
        <v>5</v>
      </c>
      <c r="AW281" s="4">
        <v>5</v>
      </c>
      <c r="AX281" s="4">
        <v>5</v>
      </c>
      <c r="AY281" s="4">
        <v>5</v>
      </c>
      <c r="AZ281" s="4">
        <v>5</v>
      </c>
      <c r="BA281" s="63">
        <f t="shared" si="34"/>
        <v>60</v>
      </c>
      <c r="BB281" s="4">
        <v>4000</v>
      </c>
      <c r="BC281" s="4">
        <v>3000</v>
      </c>
      <c r="BD281" s="4">
        <v>9000</v>
      </c>
      <c r="BE281" s="63">
        <f t="shared" si="35"/>
        <v>16000</v>
      </c>
      <c r="BF281" s="4" t="s">
        <v>12060</v>
      </c>
      <c r="BG281" s="4">
        <v>3672</v>
      </c>
      <c r="BH281" s="4">
        <v>1009</v>
      </c>
      <c r="BI281" s="4">
        <v>2339</v>
      </c>
      <c r="BJ281" s="63">
        <f t="shared" si="31"/>
        <v>7020</v>
      </c>
      <c r="BK281" s="4"/>
      <c r="BL281" s="4">
        <v>45249</v>
      </c>
      <c r="BM281" s="2" t="s">
        <v>16048</v>
      </c>
      <c r="BO281" s="4"/>
      <c r="BP281" s="4"/>
      <c r="BR281" s="4"/>
      <c r="BS281" s="4"/>
      <c r="BZ281" s="4"/>
      <c r="CB281" s="74"/>
      <c r="CC281" s="60">
        <v>50600</v>
      </c>
      <c r="CL281" s="4">
        <v>11</v>
      </c>
      <c r="CM281" s="4">
        <v>113</v>
      </c>
      <c r="CR281" s="4">
        <v>38229</v>
      </c>
      <c r="CS281" s="4">
        <v>189</v>
      </c>
      <c r="CT281" s="4">
        <v>1009</v>
      </c>
      <c r="CU281" s="4" t="s">
        <v>11986</v>
      </c>
      <c r="CV281" s="4" t="s">
        <v>12328</v>
      </c>
      <c r="DK281" s="4">
        <v>33058</v>
      </c>
      <c r="DL281" s="4">
        <v>2339</v>
      </c>
      <c r="DM281" s="4">
        <v>117</v>
      </c>
      <c r="DN281" s="4">
        <v>1069</v>
      </c>
      <c r="DS281" s="2" t="s">
        <v>12498</v>
      </c>
      <c r="DU281" s="4" t="s">
        <v>32593</v>
      </c>
      <c r="DV281" s="4"/>
      <c r="DW281" s="4" t="s">
        <v>32653</v>
      </c>
    </row>
    <row r="282" spans="1:130">
      <c r="A282" s="61">
        <v>2904276</v>
      </c>
      <c r="B282" s="4" t="s">
        <v>3757</v>
      </c>
      <c r="D282" s="4" t="s">
        <v>3881</v>
      </c>
      <c r="E282" s="4" t="s">
        <v>15149</v>
      </c>
      <c r="G282" s="4" t="s">
        <v>13510</v>
      </c>
      <c r="H282" s="4" t="s">
        <v>16899</v>
      </c>
      <c r="I282" s="4" t="s">
        <v>3882</v>
      </c>
      <c r="J282" s="59" t="s">
        <v>29789</v>
      </c>
      <c r="K282" s="4" t="s">
        <v>3882</v>
      </c>
      <c r="L282" s="4" t="s">
        <v>3178</v>
      </c>
      <c r="M282" s="4" t="s">
        <v>15149</v>
      </c>
      <c r="N282" s="4" t="s">
        <v>12746</v>
      </c>
      <c r="O282" s="4" t="s">
        <v>32654</v>
      </c>
      <c r="P282" s="4" t="s">
        <v>12746</v>
      </c>
      <c r="Q282" s="4"/>
      <c r="R282" s="4"/>
      <c r="S282" s="4"/>
      <c r="V282" s="4" t="s">
        <v>12144</v>
      </c>
      <c r="W282" s="4" t="s">
        <v>3884</v>
      </c>
      <c r="X282" s="4" t="s">
        <v>11911</v>
      </c>
      <c r="Y282" s="4" t="s">
        <v>12062</v>
      </c>
      <c r="Z282" s="4">
        <v>313</v>
      </c>
      <c r="AA282" s="4">
        <v>9</v>
      </c>
      <c r="AB282" s="4">
        <v>53</v>
      </c>
      <c r="AC282" s="4">
        <v>1</v>
      </c>
      <c r="AD282" s="4">
        <v>53</v>
      </c>
      <c r="AE282" s="9">
        <v>6</v>
      </c>
      <c r="AF282" s="4"/>
      <c r="AG282" s="4"/>
      <c r="AH282" s="4"/>
      <c r="AI282" s="4"/>
      <c r="AJ282" s="4">
        <v>1</v>
      </c>
      <c r="AK282" s="4"/>
      <c r="AL282" s="63">
        <f t="shared" si="36"/>
        <v>1</v>
      </c>
      <c r="AM282" s="63">
        <f t="shared" si="37"/>
        <v>0</v>
      </c>
      <c r="AN282" s="4">
        <v>17</v>
      </c>
      <c r="AO282" s="4">
        <v>19</v>
      </c>
      <c r="AP282" s="4">
        <v>19</v>
      </c>
      <c r="AQ282" s="4">
        <v>19</v>
      </c>
      <c r="AR282" s="4">
        <v>15</v>
      </c>
      <c r="AS282" s="4">
        <v>15</v>
      </c>
      <c r="AT282" s="4">
        <v>15</v>
      </c>
      <c r="AU282" s="4">
        <v>17</v>
      </c>
      <c r="AV282" s="4">
        <v>17</v>
      </c>
      <c r="AW282" s="4">
        <v>16</v>
      </c>
      <c r="AX282" s="4">
        <v>15</v>
      </c>
      <c r="AY282" s="4">
        <v>16</v>
      </c>
      <c r="AZ282" s="4">
        <v>16</v>
      </c>
      <c r="BA282" s="63">
        <f t="shared" si="34"/>
        <v>199</v>
      </c>
      <c r="BC282" s="4">
        <v>3300</v>
      </c>
      <c r="BD282" s="4">
        <v>27945</v>
      </c>
      <c r="BE282" s="63">
        <f t="shared" si="35"/>
        <v>31245</v>
      </c>
      <c r="BF282" s="4" t="s">
        <v>11693</v>
      </c>
      <c r="BG282" s="4">
        <v>20287</v>
      </c>
      <c r="BH282" s="4">
        <v>1615</v>
      </c>
      <c r="BI282" s="4">
        <v>682</v>
      </c>
      <c r="BJ282" s="63">
        <f t="shared" si="31"/>
        <v>22584</v>
      </c>
      <c r="BK282" s="4">
        <v>3200</v>
      </c>
      <c r="BL282" s="4">
        <v>120855</v>
      </c>
      <c r="BM282" s="4" t="s">
        <v>12374</v>
      </c>
      <c r="BO282" s="4"/>
      <c r="BP282" s="2"/>
      <c r="BQ282" s="6"/>
      <c r="BR282" s="6"/>
      <c r="BS282" s="4"/>
      <c r="BZ282" s="4"/>
      <c r="CB282" s="74"/>
      <c r="CC282" s="60"/>
      <c r="CL282" s="4">
        <v>10</v>
      </c>
      <c r="CM282" s="4">
        <v>29</v>
      </c>
      <c r="CR282" s="26">
        <v>98271</v>
      </c>
      <c r="CS282" s="4">
        <v>25717</v>
      </c>
      <c r="CT282" s="4">
        <v>1440</v>
      </c>
      <c r="CU282" s="4" t="s">
        <v>11869</v>
      </c>
      <c r="CV282" s="4" t="s">
        <v>98</v>
      </c>
      <c r="CW282" s="4">
        <v>175</v>
      </c>
      <c r="CX282" s="4">
        <v>175</v>
      </c>
      <c r="CY282" s="4" t="s">
        <v>13657</v>
      </c>
      <c r="CZ282" s="4" t="s">
        <v>15144</v>
      </c>
      <c r="DK282" s="4">
        <v>13640</v>
      </c>
      <c r="DL282" s="4">
        <v>682</v>
      </c>
      <c r="DM282" s="4">
        <v>1142</v>
      </c>
      <c r="DN282" s="4">
        <v>11425</v>
      </c>
      <c r="DO282" s="4">
        <v>2180</v>
      </c>
      <c r="DP282" s="4">
        <v>4512</v>
      </c>
      <c r="DS282" s="2" t="s">
        <v>12498</v>
      </c>
      <c r="DU282" s="4" t="s">
        <v>32655</v>
      </c>
      <c r="DV282" s="59" t="s">
        <v>16</v>
      </c>
      <c r="DW282" s="4"/>
    </row>
    <row r="283" spans="1:130">
      <c r="A283" s="61">
        <v>2904277</v>
      </c>
      <c r="B283" s="4" t="s">
        <v>4013</v>
      </c>
      <c r="D283" s="4" t="s">
        <v>5503</v>
      </c>
      <c r="E283" s="4" t="s">
        <v>3883</v>
      </c>
      <c r="F283" s="4" t="s">
        <v>4014</v>
      </c>
      <c r="G283" s="4" t="s">
        <v>12746</v>
      </c>
      <c r="H283" s="4" t="s">
        <v>16899</v>
      </c>
      <c r="I283" s="4" t="s">
        <v>3882</v>
      </c>
      <c r="J283" s="59" t="s">
        <v>29789</v>
      </c>
      <c r="K283" s="4" t="s">
        <v>3882</v>
      </c>
      <c r="L283" s="4" t="s">
        <v>3178</v>
      </c>
      <c r="M283" s="4"/>
      <c r="N283" s="4" t="s">
        <v>12746</v>
      </c>
      <c r="O283" s="4" t="s">
        <v>32536</v>
      </c>
      <c r="P283" s="4" t="s">
        <v>12746</v>
      </c>
      <c r="Q283" s="4"/>
      <c r="R283" s="4"/>
      <c r="S283" s="4"/>
      <c r="V283" s="4" t="s">
        <v>12746</v>
      </c>
      <c r="W283" s="4"/>
      <c r="X283" s="4" t="s">
        <v>11911</v>
      </c>
      <c r="Y283" s="13" t="s">
        <v>12062</v>
      </c>
      <c r="Z283" s="4">
        <v>96</v>
      </c>
      <c r="AA283" s="4">
        <v>8</v>
      </c>
      <c r="AB283" s="4">
        <v>48</v>
      </c>
      <c r="AC283" s="4">
        <v>1</v>
      </c>
      <c r="AD283" s="4">
        <v>48</v>
      </c>
      <c r="AE283" s="9">
        <v>6</v>
      </c>
      <c r="AF283" s="4">
        <v>1</v>
      </c>
      <c r="AG283" s="4"/>
      <c r="AH283" s="4"/>
      <c r="AI283" s="4"/>
      <c r="AJ283" s="4">
        <v>1</v>
      </c>
      <c r="AK283" s="4"/>
      <c r="AL283" s="63">
        <f t="shared" si="36"/>
        <v>1</v>
      </c>
      <c r="AM283" s="63">
        <f t="shared" si="37"/>
        <v>0</v>
      </c>
      <c r="AN283" s="4">
        <v>2</v>
      </c>
      <c r="AO283" s="4"/>
      <c r="AP283" s="4"/>
      <c r="AQ283" s="4"/>
      <c r="AR283" s="4">
        <v>1</v>
      </c>
      <c r="AS283" s="4">
        <v>1</v>
      </c>
      <c r="AT283" s="4">
        <v>1</v>
      </c>
      <c r="AU283" s="4">
        <v>1</v>
      </c>
      <c r="AV283" s="4"/>
      <c r="AW283" s="4"/>
      <c r="AX283" s="4"/>
      <c r="AY283" s="4"/>
      <c r="AZ283" s="4"/>
      <c r="BA283" s="63">
        <f t="shared" si="34"/>
        <v>4</v>
      </c>
      <c r="BC283" s="4">
        <v>1390</v>
      </c>
      <c r="BD283" s="4">
        <v>630</v>
      </c>
      <c r="BE283" s="63">
        <f t="shared" si="35"/>
        <v>2020</v>
      </c>
      <c r="BF283" s="4" t="s">
        <v>13121</v>
      </c>
      <c r="BG283" s="4">
        <v>3360</v>
      </c>
      <c r="BI283" s="4">
        <v>75</v>
      </c>
      <c r="BJ283" s="63">
        <f t="shared" si="31"/>
        <v>3435</v>
      </c>
      <c r="BK283" s="4">
        <v>1260</v>
      </c>
      <c r="BL283" s="4">
        <v>8820</v>
      </c>
      <c r="BM283" s="4" t="s">
        <v>12005</v>
      </c>
      <c r="BO283" s="6"/>
      <c r="BP283" s="6"/>
      <c r="BR283" s="4"/>
      <c r="BS283" s="4"/>
      <c r="BZ283" s="4"/>
      <c r="CB283" s="74"/>
      <c r="CC283" s="60"/>
      <c r="CL283" s="4">
        <v>1</v>
      </c>
      <c r="CM283" s="4">
        <v>5</v>
      </c>
      <c r="CR283" s="4">
        <v>5385</v>
      </c>
      <c r="DK283" s="4">
        <v>1500</v>
      </c>
      <c r="DL283" s="4">
        <v>75</v>
      </c>
      <c r="DM283" s="4">
        <v>252</v>
      </c>
      <c r="DN283" s="4">
        <v>2520</v>
      </c>
      <c r="DO283" s="4">
        <v>804</v>
      </c>
      <c r="DP283" s="4">
        <v>840</v>
      </c>
      <c r="DS283" s="2" t="s">
        <v>12498</v>
      </c>
      <c r="DU283" s="4"/>
      <c r="DV283" s="4"/>
      <c r="DW283" s="4" t="s">
        <v>32597</v>
      </c>
    </row>
    <row r="284" spans="1:130">
      <c r="A284" s="61">
        <v>2904278</v>
      </c>
      <c r="B284" s="4" t="s">
        <v>3533</v>
      </c>
      <c r="D284" s="4" t="s">
        <v>3902</v>
      </c>
      <c r="E284" s="4" t="s">
        <v>4035</v>
      </c>
      <c r="F284" s="4" t="s">
        <v>3922</v>
      </c>
      <c r="G284" s="4" t="s">
        <v>13510</v>
      </c>
      <c r="H284" s="4" t="s">
        <v>16899</v>
      </c>
      <c r="I284" s="4" t="s">
        <v>3882</v>
      </c>
      <c r="J284" s="59" t="s">
        <v>29789</v>
      </c>
      <c r="K284" s="4" t="s">
        <v>3882</v>
      </c>
      <c r="L284" s="4" t="s">
        <v>3178</v>
      </c>
      <c r="M284" s="4"/>
      <c r="N284" s="4" t="s">
        <v>12144</v>
      </c>
      <c r="O284" s="4"/>
      <c r="P284" s="4" t="s">
        <v>12746</v>
      </c>
      <c r="Q284" s="4"/>
      <c r="R284" s="4"/>
      <c r="S284" s="4" t="s">
        <v>12144</v>
      </c>
      <c r="U284" s="4" t="s">
        <v>3921</v>
      </c>
      <c r="V284" s="4" t="s">
        <v>12746</v>
      </c>
      <c r="W284" s="4"/>
      <c r="X284" s="4" t="s">
        <v>12577</v>
      </c>
      <c r="Y284" s="13" t="s">
        <v>3341</v>
      </c>
      <c r="Z284" s="4">
        <v>192</v>
      </c>
      <c r="AA284" s="4">
        <v>8</v>
      </c>
      <c r="AB284" s="4">
        <v>48</v>
      </c>
      <c r="AC284" s="4">
        <v>1</v>
      </c>
      <c r="AD284" s="4">
        <v>48</v>
      </c>
      <c r="AE284" s="9">
        <v>6</v>
      </c>
      <c r="AF284" s="4"/>
      <c r="AG284" s="4"/>
      <c r="AH284" s="4">
        <v>1</v>
      </c>
      <c r="AI284" s="4"/>
      <c r="AJ284" s="4"/>
      <c r="AK284" s="4"/>
      <c r="AL284" s="63">
        <f t="shared" si="36"/>
        <v>1</v>
      </c>
      <c r="AM284" s="63">
        <f t="shared" si="37"/>
        <v>0</v>
      </c>
      <c r="AN284" s="4">
        <v>3</v>
      </c>
      <c r="AO284" s="4"/>
      <c r="AP284" s="4"/>
      <c r="AQ284" s="4"/>
      <c r="AR284" s="4">
        <v>1</v>
      </c>
      <c r="AS284" s="4">
        <v>2</v>
      </c>
      <c r="AT284" s="4">
        <v>2</v>
      </c>
      <c r="AU284" s="4">
        <v>2</v>
      </c>
      <c r="AV284" s="4">
        <v>2</v>
      </c>
      <c r="AW284" s="4">
        <v>2</v>
      </c>
      <c r="AX284" s="4">
        <v>1</v>
      </c>
      <c r="AY284" s="4"/>
      <c r="AZ284" s="4"/>
      <c r="BA284" s="63">
        <f t="shared" si="34"/>
        <v>12</v>
      </c>
      <c r="BB284" s="4">
        <v>960</v>
      </c>
      <c r="BD284" s="4">
        <v>1200</v>
      </c>
      <c r="BE284" s="63">
        <f t="shared" si="35"/>
        <v>2160</v>
      </c>
      <c r="BF284" s="4" t="s">
        <v>13121</v>
      </c>
      <c r="BG284" s="4">
        <v>1731</v>
      </c>
      <c r="BH284" s="4">
        <v>65</v>
      </c>
      <c r="BI284" s="4">
        <v>104</v>
      </c>
      <c r="BJ284" s="63">
        <f t="shared" si="31"/>
        <v>1900</v>
      </c>
      <c r="BK284" s="4">
        <v>640</v>
      </c>
      <c r="BL284" s="4">
        <v>5120</v>
      </c>
      <c r="BM284" s="4" t="s">
        <v>12005</v>
      </c>
      <c r="BN284" s="4">
        <v>198</v>
      </c>
      <c r="BO284" s="4">
        <v>1780</v>
      </c>
      <c r="BP284" s="4" t="s">
        <v>12731</v>
      </c>
      <c r="BQ284" s="4">
        <v>1</v>
      </c>
      <c r="BR284" s="4">
        <v>100</v>
      </c>
      <c r="BS284" s="4" t="s">
        <v>13880</v>
      </c>
      <c r="BZ284" s="4"/>
      <c r="CB284" s="74"/>
      <c r="CC284" s="60"/>
      <c r="CL284" s="4">
        <v>2</v>
      </c>
      <c r="CM284" s="4">
        <v>8</v>
      </c>
      <c r="CR284" s="4">
        <v>5100</v>
      </c>
      <c r="CS284" s="4">
        <v>5</v>
      </c>
      <c r="CT284" s="4">
        <v>65</v>
      </c>
      <c r="CU284" s="4" t="s">
        <v>11905</v>
      </c>
      <c r="CV284" s="4" t="s">
        <v>12152</v>
      </c>
      <c r="DK284" s="4">
        <v>2120</v>
      </c>
      <c r="DL284" s="4">
        <v>104</v>
      </c>
      <c r="DM284" s="4">
        <v>100</v>
      </c>
      <c r="DN284" s="4">
        <v>1000</v>
      </c>
      <c r="DO284" s="4">
        <v>350</v>
      </c>
      <c r="DP284" s="4">
        <v>731</v>
      </c>
      <c r="DS284" s="2" t="s">
        <v>12498</v>
      </c>
      <c r="DU284" s="4" t="s">
        <v>32598</v>
      </c>
      <c r="DV284" s="4"/>
      <c r="DW284" s="4"/>
    </row>
    <row r="285" spans="1:130">
      <c r="A285" s="61">
        <v>2904279</v>
      </c>
      <c r="B285" s="4" t="s">
        <v>3229</v>
      </c>
      <c r="D285" s="4" t="s">
        <v>3230</v>
      </c>
      <c r="E285" s="4" t="s">
        <v>2990</v>
      </c>
      <c r="F285" s="4" t="s">
        <v>3230</v>
      </c>
      <c r="G285" s="4" t="s">
        <v>12746</v>
      </c>
      <c r="H285" s="4" t="s">
        <v>16899</v>
      </c>
      <c r="I285" s="4" t="s">
        <v>3123</v>
      </c>
      <c r="J285" s="59" t="s">
        <v>29789</v>
      </c>
      <c r="K285" s="4" t="s">
        <v>3123</v>
      </c>
      <c r="L285" s="4" t="s">
        <v>3178</v>
      </c>
      <c r="M285" s="4"/>
      <c r="N285" s="4" t="s">
        <v>12144</v>
      </c>
      <c r="O285" s="4"/>
      <c r="P285" s="4" t="s">
        <v>12746</v>
      </c>
      <c r="Q285" s="4"/>
      <c r="R285" s="4"/>
      <c r="S285" s="4"/>
      <c r="V285" s="4" t="s">
        <v>12746</v>
      </c>
      <c r="W285" s="4"/>
      <c r="X285" s="4" t="s">
        <v>11911</v>
      </c>
      <c r="Y285" s="13" t="s">
        <v>12074</v>
      </c>
      <c r="Z285" s="4">
        <v>280</v>
      </c>
      <c r="AA285" s="4">
        <v>9</v>
      </c>
      <c r="AB285" s="4">
        <v>49</v>
      </c>
      <c r="AC285" s="4">
        <v>1</v>
      </c>
      <c r="AD285" s="4">
        <v>49</v>
      </c>
      <c r="AE285" s="9">
        <v>5.5</v>
      </c>
      <c r="AF285" s="4">
        <v>1</v>
      </c>
      <c r="AG285" s="4"/>
      <c r="AH285" s="4"/>
      <c r="AI285" s="4"/>
      <c r="AJ285" s="4"/>
      <c r="AK285" s="4"/>
      <c r="AL285" s="63">
        <f t="shared" si="36"/>
        <v>0</v>
      </c>
      <c r="AM285" s="63">
        <f t="shared" si="37"/>
        <v>0</v>
      </c>
      <c r="AN285" s="4">
        <v>1</v>
      </c>
      <c r="AO285" s="4">
        <v>1</v>
      </c>
      <c r="AP285" s="4">
        <v>1</v>
      </c>
      <c r="AQ285" s="4">
        <v>1</v>
      </c>
      <c r="AR285" s="4">
        <v>1</v>
      </c>
      <c r="AS285" s="4">
        <v>1</v>
      </c>
      <c r="AT285" s="4">
        <v>1</v>
      </c>
      <c r="AU285" s="4">
        <v>1</v>
      </c>
      <c r="AV285" s="4">
        <v>1</v>
      </c>
      <c r="AW285" s="4">
        <v>1</v>
      </c>
      <c r="AX285" s="4">
        <v>1</v>
      </c>
      <c r="AY285" s="4">
        <v>1</v>
      </c>
      <c r="AZ285" s="4">
        <v>1</v>
      </c>
      <c r="BA285" s="63">
        <f t="shared" si="34"/>
        <v>12</v>
      </c>
      <c r="BD285" s="4">
        <v>1520</v>
      </c>
      <c r="BE285" s="63">
        <f t="shared" si="35"/>
        <v>1520</v>
      </c>
      <c r="BG285" s="4">
        <v>2320</v>
      </c>
      <c r="BI285" s="4"/>
      <c r="BJ285" s="63">
        <f t="shared" si="31"/>
        <v>2320</v>
      </c>
      <c r="BK285" s="4">
        <v>400</v>
      </c>
      <c r="BL285" s="4">
        <v>12020</v>
      </c>
      <c r="BM285" s="4" t="s">
        <v>12374</v>
      </c>
      <c r="BN285" s="6"/>
      <c r="BO285" s="6"/>
      <c r="BP285" s="4"/>
      <c r="BR285" s="4"/>
      <c r="BS285" s="4"/>
      <c r="BZ285" s="4"/>
      <c r="CB285" s="74"/>
      <c r="CC285" s="60"/>
      <c r="CR285" s="4">
        <v>9700</v>
      </c>
      <c r="DK285" s="4"/>
      <c r="DL285" s="4"/>
      <c r="DM285" s="4">
        <v>162</v>
      </c>
      <c r="DN285" s="4">
        <v>1620</v>
      </c>
      <c r="DO285" s="4">
        <v>350</v>
      </c>
      <c r="DP285" s="4">
        <v>350</v>
      </c>
      <c r="DS285" s="2" t="s">
        <v>12498</v>
      </c>
      <c r="DU285" s="4"/>
      <c r="DV285" s="4"/>
      <c r="DW285" s="4"/>
    </row>
    <row r="286" spans="1:130">
      <c r="A286" s="61">
        <v>2904280</v>
      </c>
      <c r="B286" s="4" t="s">
        <v>3120</v>
      </c>
      <c r="D286" s="4" t="s">
        <v>3121</v>
      </c>
      <c r="E286" s="4" t="s">
        <v>3122</v>
      </c>
      <c r="F286" s="4" t="s">
        <v>2994</v>
      </c>
      <c r="G286" s="4" t="s">
        <v>12746</v>
      </c>
      <c r="H286" s="4" t="s">
        <v>16899</v>
      </c>
      <c r="I286" s="4" t="s">
        <v>3131</v>
      </c>
      <c r="J286" s="59" t="s">
        <v>29789</v>
      </c>
      <c r="K286" s="4" t="s">
        <v>3131</v>
      </c>
      <c r="L286" s="4" t="s">
        <v>3178</v>
      </c>
      <c r="M286" s="4" t="s">
        <v>3131</v>
      </c>
      <c r="N286" s="4" t="s">
        <v>12144</v>
      </c>
      <c r="O286" s="4"/>
      <c r="P286" s="4" t="s">
        <v>12746</v>
      </c>
      <c r="Q286" s="4" t="s">
        <v>12144</v>
      </c>
      <c r="R286" s="4" t="s">
        <v>13510</v>
      </c>
      <c r="S286" s="4" t="s">
        <v>12144</v>
      </c>
      <c r="T286" s="4" t="s">
        <v>12144</v>
      </c>
      <c r="V286" s="4" t="s">
        <v>12746</v>
      </c>
      <c r="W286" s="4"/>
      <c r="X286" s="4" t="s">
        <v>13591</v>
      </c>
      <c r="Y286" s="13" t="s">
        <v>13231</v>
      </c>
      <c r="Z286" s="4">
        <v>48</v>
      </c>
      <c r="AA286" s="4">
        <v>8</v>
      </c>
      <c r="AB286" s="4">
        <v>48</v>
      </c>
      <c r="AC286" s="4">
        <v>1</v>
      </c>
      <c r="AD286" s="4">
        <v>48</v>
      </c>
      <c r="AE286" s="9">
        <v>6</v>
      </c>
      <c r="AF286" s="4">
        <v>2</v>
      </c>
      <c r="AG286" s="4"/>
      <c r="AH286" s="4"/>
      <c r="AI286" s="4"/>
      <c r="AJ286" s="4"/>
      <c r="AK286" s="4"/>
      <c r="AL286" s="63">
        <f t="shared" si="36"/>
        <v>0</v>
      </c>
      <c r="AM286" s="63">
        <f t="shared" si="37"/>
        <v>0</v>
      </c>
      <c r="AN286" s="4">
        <v>3</v>
      </c>
      <c r="AO286" s="4">
        <v>2</v>
      </c>
      <c r="AP286" s="4">
        <v>2</v>
      </c>
      <c r="AQ286" s="4">
        <v>2</v>
      </c>
      <c r="AR286" s="4">
        <v>2</v>
      </c>
      <c r="AS286" s="4">
        <v>2</v>
      </c>
      <c r="AT286" s="4">
        <v>2</v>
      </c>
      <c r="AU286" s="4"/>
      <c r="AV286" s="4">
        <v>2</v>
      </c>
      <c r="AW286" s="4">
        <v>2</v>
      </c>
      <c r="AX286" s="4">
        <v>2</v>
      </c>
      <c r="AY286" s="4">
        <v>2</v>
      </c>
      <c r="AZ286" s="4">
        <v>2</v>
      </c>
      <c r="BA286" s="63">
        <f t="shared" si="34"/>
        <v>22</v>
      </c>
      <c r="BD286" s="4">
        <v>4224</v>
      </c>
      <c r="BE286" s="63">
        <f t="shared" si="35"/>
        <v>4224</v>
      </c>
      <c r="BG286" s="4">
        <v>3950</v>
      </c>
      <c r="BH286" s="4">
        <v>250</v>
      </c>
      <c r="BI286" s="4"/>
      <c r="BJ286" s="63">
        <f t="shared" si="31"/>
        <v>4200</v>
      </c>
      <c r="BK286" s="4">
        <v>270</v>
      </c>
      <c r="BL286" s="4">
        <v>10800</v>
      </c>
      <c r="BM286" s="4" t="s">
        <v>12374</v>
      </c>
      <c r="BO286" s="6"/>
      <c r="BP286" s="4"/>
      <c r="BR286" s="4"/>
      <c r="BS286" s="4"/>
      <c r="BZ286" s="4"/>
      <c r="CB286" s="74"/>
      <c r="CC286" s="60"/>
      <c r="CR286" s="4">
        <v>6600</v>
      </c>
      <c r="CS286" s="4">
        <v>50</v>
      </c>
      <c r="CT286" s="4">
        <v>250</v>
      </c>
      <c r="CU286" s="4" t="s">
        <v>11986</v>
      </c>
      <c r="CV286" s="4" t="s">
        <v>12328</v>
      </c>
      <c r="DK286" s="4"/>
      <c r="DL286" s="4"/>
      <c r="DM286" s="4">
        <v>150</v>
      </c>
      <c r="DN286" s="4">
        <v>1500</v>
      </c>
      <c r="DO286" s="4">
        <v>500</v>
      </c>
      <c r="DP286" s="4">
        <v>1000</v>
      </c>
      <c r="DS286" s="2" t="s">
        <v>12498</v>
      </c>
      <c r="DU286" s="4"/>
      <c r="DV286" s="4"/>
      <c r="DW286" s="4"/>
    </row>
    <row r="287" spans="1:130">
      <c r="A287" s="104">
        <v>2904281</v>
      </c>
      <c r="B287" s="59" t="s">
        <v>3003</v>
      </c>
      <c r="C287" s="59"/>
      <c r="D287" s="59" t="s">
        <v>3127</v>
      </c>
      <c r="E287" s="59" t="s">
        <v>2999</v>
      </c>
      <c r="F287" s="59" t="s">
        <v>8693</v>
      </c>
      <c r="G287" s="59" t="s">
        <v>13510</v>
      </c>
      <c r="H287" s="59" t="s">
        <v>16899</v>
      </c>
      <c r="I287" s="59" t="s">
        <v>3128</v>
      </c>
      <c r="J287" s="59" t="s">
        <v>29789</v>
      </c>
      <c r="K287" s="59" t="s">
        <v>3128</v>
      </c>
      <c r="L287" s="59" t="s">
        <v>3178</v>
      </c>
      <c r="M287" s="59" t="s">
        <v>3238</v>
      </c>
      <c r="N287" s="4" t="s">
        <v>12144</v>
      </c>
      <c r="O287" s="4"/>
      <c r="P287" s="59" t="s">
        <v>12746</v>
      </c>
      <c r="Q287" s="59" t="s">
        <v>12746</v>
      </c>
      <c r="R287" s="59"/>
      <c r="S287" s="59" t="s">
        <v>12746</v>
      </c>
      <c r="T287" s="59"/>
      <c r="U287" s="59" t="s">
        <v>3236</v>
      </c>
      <c r="V287" s="59" t="s">
        <v>12746</v>
      </c>
      <c r="W287" s="59"/>
      <c r="X287" s="59" t="s">
        <v>3237</v>
      </c>
      <c r="Y287" s="105" t="s">
        <v>12062</v>
      </c>
      <c r="Z287" s="59">
        <v>192</v>
      </c>
      <c r="AA287" s="59">
        <v>9</v>
      </c>
      <c r="AB287" s="59">
        <v>50</v>
      </c>
      <c r="AC287" s="59">
        <v>1</v>
      </c>
      <c r="AD287" s="59">
        <v>50</v>
      </c>
      <c r="AE287" s="98">
        <v>5.5</v>
      </c>
      <c r="AF287" s="59"/>
      <c r="AG287" s="59"/>
      <c r="AH287" s="59">
        <v>1</v>
      </c>
      <c r="AI287" s="59"/>
      <c r="AJ287" s="59">
        <v>2</v>
      </c>
      <c r="AK287" s="59">
        <v>3</v>
      </c>
      <c r="AL287" s="101">
        <f t="shared" si="36"/>
        <v>3</v>
      </c>
      <c r="AM287" s="101">
        <f t="shared" si="37"/>
        <v>3</v>
      </c>
      <c r="AN287" s="59">
        <v>14</v>
      </c>
      <c r="AO287" s="59"/>
      <c r="AP287" s="59"/>
      <c r="AQ287" s="59"/>
      <c r="AR287" s="59"/>
      <c r="AS287" s="59">
        <v>13</v>
      </c>
      <c r="AT287" s="59">
        <v>13</v>
      </c>
      <c r="AU287" s="59">
        <v>20</v>
      </c>
      <c r="AV287" s="59">
        <v>24</v>
      </c>
      <c r="AW287" s="59">
        <v>33</v>
      </c>
      <c r="AX287" s="59">
        <v>34</v>
      </c>
      <c r="AY287" s="59">
        <v>20</v>
      </c>
      <c r="AZ287" s="59">
        <v>13</v>
      </c>
      <c r="BA287" s="101">
        <f t="shared" si="34"/>
        <v>170</v>
      </c>
      <c r="BB287" s="59">
        <v>4688</v>
      </c>
      <c r="BC287" s="59">
        <v>7815</v>
      </c>
      <c r="BD287" s="59">
        <v>12315</v>
      </c>
      <c r="BE287" s="101">
        <f t="shared" si="35"/>
        <v>24818</v>
      </c>
      <c r="BF287" s="59"/>
      <c r="BG287" s="59">
        <v>19169</v>
      </c>
      <c r="BH287" s="59">
        <v>1018</v>
      </c>
      <c r="BI287" s="59">
        <v>1398</v>
      </c>
      <c r="BJ287" s="101">
        <f t="shared" si="31"/>
        <v>21585</v>
      </c>
      <c r="BK287" s="59">
        <v>1195</v>
      </c>
      <c r="BL287" s="59">
        <v>59768</v>
      </c>
      <c r="BM287" s="59" t="s">
        <v>15003</v>
      </c>
      <c r="BN287" s="59"/>
      <c r="BO287" s="59"/>
      <c r="BP287" s="59"/>
      <c r="BQ287" s="59"/>
      <c r="BR287" s="59"/>
      <c r="BS287" s="59"/>
      <c r="BT287" s="59"/>
      <c r="BU287" s="59"/>
      <c r="BV287" s="59"/>
      <c r="BW287" s="59"/>
      <c r="BX287" s="59"/>
      <c r="BY287" s="59"/>
      <c r="BZ287" s="59"/>
      <c r="CA287" s="59"/>
      <c r="CB287" s="100"/>
      <c r="CC287" s="104"/>
      <c r="CD287" s="59"/>
      <c r="CE287" s="59"/>
      <c r="CF287" s="59"/>
      <c r="CG287" s="59"/>
      <c r="CH287" s="59"/>
      <c r="CI287" s="59"/>
      <c r="CJ287" s="59"/>
      <c r="CK287" s="59"/>
      <c r="CL287" s="59">
        <v>8</v>
      </c>
      <c r="CM287" s="59">
        <v>57</v>
      </c>
      <c r="CN287" s="59"/>
      <c r="CO287" s="59"/>
      <c r="CP287" s="59"/>
      <c r="CQ287" s="59"/>
      <c r="CR287" s="59">
        <v>38183</v>
      </c>
      <c r="CS287" s="59">
        <v>20360</v>
      </c>
      <c r="CT287" s="59">
        <v>1014</v>
      </c>
      <c r="CU287" s="59" t="s">
        <v>11869</v>
      </c>
      <c r="CV287" s="59" t="s">
        <v>98</v>
      </c>
      <c r="CW287" s="59"/>
      <c r="CX287" s="59"/>
      <c r="CY287" s="59"/>
      <c r="CZ287" s="59"/>
      <c r="DA287" s="59"/>
      <c r="DB287" s="59"/>
      <c r="DC287" s="59"/>
      <c r="DD287" s="59"/>
      <c r="DE287" s="59"/>
      <c r="DF287" s="59"/>
      <c r="DG287" s="59"/>
      <c r="DH287" s="59"/>
      <c r="DI287" s="59"/>
      <c r="DJ287" s="59"/>
      <c r="DK287" s="59">
        <v>28000</v>
      </c>
      <c r="DL287" s="59">
        <v>1398</v>
      </c>
      <c r="DM287" s="59">
        <v>175</v>
      </c>
      <c r="DN287" s="59">
        <v>2415</v>
      </c>
      <c r="DO287" s="59"/>
      <c r="DP287" s="59"/>
      <c r="DQ287" s="59">
        <v>453</v>
      </c>
      <c r="DR287" s="59">
        <v>5635</v>
      </c>
      <c r="DS287" s="58" t="s">
        <v>12498</v>
      </c>
      <c r="DT287" s="59"/>
      <c r="DU287" s="4" t="s">
        <v>32787</v>
      </c>
      <c r="DV287" s="4" t="s">
        <v>3011</v>
      </c>
      <c r="DW287" s="4" t="s">
        <v>32788</v>
      </c>
      <c r="DX287" s="3" t="s">
        <v>126</v>
      </c>
      <c r="DY287" s="59" t="s">
        <v>29780</v>
      </c>
      <c r="DZ287" s="59" t="s">
        <v>29755</v>
      </c>
    </row>
    <row r="288" spans="1:130">
      <c r="A288" s="104">
        <v>2904282</v>
      </c>
      <c r="B288" s="59" t="s">
        <v>3361</v>
      </c>
      <c r="C288" s="59"/>
      <c r="D288" s="59" t="s">
        <v>3362</v>
      </c>
      <c r="E288" s="59"/>
      <c r="F288" s="59" t="s">
        <v>13044</v>
      </c>
      <c r="G288" s="59" t="s">
        <v>13510</v>
      </c>
      <c r="H288" s="59" t="s">
        <v>16899</v>
      </c>
      <c r="I288" s="59" t="s">
        <v>3459</v>
      </c>
      <c r="J288" s="59" t="s">
        <v>29789</v>
      </c>
      <c r="K288" s="59" t="s">
        <v>3128</v>
      </c>
      <c r="L288" s="59" t="s">
        <v>3178</v>
      </c>
      <c r="M288" s="59" t="s">
        <v>3238</v>
      </c>
      <c r="N288" s="4" t="s">
        <v>12144</v>
      </c>
      <c r="O288" s="4"/>
      <c r="P288" s="59" t="s">
        <v>12746</v>
      </c>
      <c r="Q288" s="59" t="s">
        <v>12144</v>
      </c>
      <c r="R288" s="59"/>
      <c r="S288" s="59" t="s">
        <v>12144</v>
      </c>
      <c r="T288" s="59"/>
      <c r="U288" s="59" t="s">
        <v>3234</v>
      </c>
      <c r="V288" s="59" t="s">
        <v>12144</v>
      </c>
      <c r="W288" s="59" t="s">
        <v>3235</v>
      </c>
      <c r="X288" s="59" t="s">
        <v>11911</v>
      </c>
      <c r="Y288" s="105" t="s">
        <v>3237</v>
      </c>
      <c r="Z288" s="59">
        <v>110</v>
      </c>
      <c r="AA288" s="59">
        <v>9</v>
      </c>
      <c r="AB288" s="59">
        <v>50</v>
      </c>
      <c r="AC288" s="59">
        <v>1</v>
      </c>
      <c r="AD288" s="59">
        <v>50</v>
      </c>
      <c r="AE288" s="98">
        <v>5.5</v>
      </c>
      <c r="AF288" s="59"/>
      <c r="AG288" s="59"/>
      <c r="AH288" s="59">
        <v>1</v>
      </c>
      <c r="AI288" s="59"/>
      <c r="AJ288" s="59">
        <v>2</v>
      </c>
      <c r="AK288" s="59">
        <v>2</v>
      </c>
      <c r="AL288" s="101">
        <f t="shared" si="36"/>
        <v>3</v>
      </c>
      <c r="AM288" s="101">
        <f t="shared" si="37"/>
        <v>2</v>
      </c>
      <c r="AN288" s="59">
        <v>2</v>
      </c>
      <c r="AO288" s="59">
        <v>4</v>
      </c>
      <c r="AP288" s="59">
        <v>4</v>
      </c>
      <c r="AQ288" s="59">
        <v>4</v>
      </c>
      <c r="AR288" s="59">
        <v>7</v>
      </c>
      <c r="AS288" s="59">
        <v>7</v>
      </c>
      <c r="AT288" s="59"/>
      <c r="AU288" s="59"/>
      <c r="AV288" s="59"/>
      <c r="AW288" s="59"/>
      <c r="AX288" s="59"/>
      <c r="AY288" s="59"/>
      <c r="AZ288" s="59"/>
      <c r="BA288" s="101">
        <f t="shared" si="34"/>
        <v>26</v>
      </c>
      <c r="BB288" s="59">
        <v>2813</v>
      </c>
      <c r="BC288" s="59">
        <v>4249</v>
      </c>
      <c r="BD288" s="59">
        <v>5116</v>
      </c>
      <c r="BE288" s="101">
        <f t="shared" si="35"/>
        <v>12178</v>
      </c>
      <c r="BF288" s="59"/>
      <c r="BG288" s="59">
        <v>5400</v>
      </c>
      <c r="BH288" s="59">
        <v>865</v>
      </c>
      <c r="BI288" s="59">
        <v>911</v>
      </c>
      <c r="BJ288" s="101">
        <f t="shared" si="31"/>
        <v>7176</v>
      </c>
      <c r="BK288" s="59">
        <v>543</v>
      </c>
      <c r="BL288" s="59">
        <v>27166</v>
      </c>
      <c r="BM288" s="59" t="s">
        <v>15003</v>
      </c>
      <c r="BN288" s="94"/>
      <c r="BO288" s="94"/>
      <c r="BP288" s="59"/>
      <c r="BQ288" s="59"/>
      <c r="BR288" s="59"/>
      <c r="BS288" s="58"/>
      <c r="BT288" s="94"/>
      <c r="BU288" s="94"/>
      <c r="BV288" s="58"/>
      <c r="BW288" s="59"/>
      <c r="BX288" s="59"/>
      <c r="BY288" s="59"/>
      <c r="BZ288" s="59"/>
      <c r="CA288" s="59"/>
      <c r="CB288" s="100"/>
      <c r="CC288" s="104"/>
      <c r="CD288" s="59"/>
      <c r="CE288" s="59"/>
      <c r="CF288" s="59"/>
      <c r="CG288" s="59"/>
      <c r="CH288" s="59"/>
      <c r="CI288" s="59"/>
      <c r="CJ288" s="59"/>
      <c r="CK288" s="59"/>
      <c r="CL288" s="59">
        <v>8</v>
      </c>
      <c r="CM288" s="59">
        <v>57</v>
      </c>
      <c r="CN288" s="59"/>
      <c r="CO288" s="59"/>
      <c r="CP288" s="59"/>
      <c r="CQ288" s="59"/>
      <c r="CR288" s="59">
        <v>19990</v>
      </c>
      <c r="CS288" s="59">
        <v>43200</v>
      </c>
      <c r="CT288" s="59">
        <v>865</v>
      </c>
      <c r="CU288" s="59" t="s">
        <v>11869</v>
      </c>
      <c r="CV288" s="59" t="s">
        <v>98</v>
      </c>
      <c r="CW288" s="59"/>
      <c r="CX288" s="59"/>
      <c r="CY288" s="59"/>
      <c r="CZ288" s="59"/>
      <c r="DA288" s="59"/>
      <c r="DB288" s="59"/>
      <c r="DC288" s="59"/>
      <c r="DD288" s="59"/>
      <c r="DE288" s="59"/>
      <c r="DF288" s="59"/>
      <c r="DG288" s="59"/>
      <c r="DH288" s="59"/>
      <c r="DI288" s="59"/>
      <c r="DJ288" s="59"/>
      <c r="DK288" s="59">
        <v>18200</v>
      </c>
      <c r="DL288" s="59">
        <v>911</v>
      </c>
      <c r="DM288" s="59">
        <v>50</v>
      </c>
      <c r="DN288" s="59">
        <v>700</v>
      </c>
      <c r="DO288" s="59"/>
      <c r="DP288" s="59"/>
      <c r="DQ288" s="59">
        <v>116</v>
      </c>
      <c r="DR288" s="59">
        <v>1500</v>
      </c>
      <c r="DS288" s="58" t="s">
        <v>12498</v>
      </c>
      <c r="DT288" s="59"/>
      <c r="DU288" s="4" t="s">
        <v>32787</v>
      </c>
      <c r="DV288" s="4"/>
      <c r="DW288" s="4"/>
      <c r="DX288" s="59" t="s">
        <v>126</v>
      </c>
      <c r="DY288" s="59"/>
      <c r="DZ288" s="59"/>
    </row>
    <row r="289" spans="1:130">
      <c r="A289" s="104">
        <v>2990001</v>
      </c>
      <c r="B289" s="59" t="s">
        <v>29993</v>
      </c>
      <c r="C289" s="59">
        <v>2</v>
      </c>
      <c r="D289" s="59" t="s">
        <v>30079</v>
      </c>
      <c r="E289" s="59" t="s">
        <v>2999</v>
      </c>
      <c r="F289" s="59" t="s">
        <v>29994</v>
      </c>
      <c r="G289" s="59" t="s">
        <v>29995</v>
      </c>
      <c r="H289" s="59" t="s">
        <v>29997</v>
      </c>
      <c r="I289" s="59"/>
      <c r="J289" s="59" t="s">
        <v>29789</v>
      </c>
      <c r="K289" s="59" t="s">
        <v>29999</v>
      </c>
      <c r="L289" s="59" t="s">
        <v>29882</v>
      </c>
      <c r="M289" s="59" t="s">
        <v>29883</v>
      </c>
      <c r="N289" s="59"/>
      <c r="O289" s="59"/>
      <c r="P289" s="59" t="s">
        <v>29885</v>
      </c>
      <c r="Q289" s="59"/>
      <c r="R289" s="59"/>
      <c r="S289" s="59"/>
      <c r="T289" s="59"/>
      <c r="U289" s="59"/>
      <c r="V289" s="59"/>
      <c r="W289" s="59"/>
      <c r="X289" s="59" t="s">
        <v>11911</v>
      </c>
      <c r="Y289" s="105" t="s">
        <v>12062</v>
      </c>
      <c r="Z289" s="59">
        <v>302</v>
      </c>
      <c r="AA289" s="59">
        <v>9</v>
      </c>
      <c r="AB289" s="59">
        <v>50</v>
      </c>
      <c r="AC289" s="59">
        <v>1</v>
      </c>
      <c r="AD289" s="59">
        <v>50</v>
      </c>
      <c r="AE289" s="98">
        <v>5.5</v>
      </c>
      <c r="AF289" s="59"/>
      <c r="AG289" s="59"/>
      <c r="AH289" s="59">
        <v>2</v>
      </c>
      <c r="AI289" s="59"/>
      <c r="AJ289" s="59">
        <v>4</v>
      </c>
      <c r="AK289" s="59">
        <v>5</v>
      </c>
      <c r="AL289" s="59">
        <v>6</v>
      </c>
      <c r="AM289" s="59">
        <v>5</v>
      </c>
      <c r="AN289" s="59">
        <v>16</v>
      </c>
      <c r="AO289" s="59">
        <v>4</v>
      </c>
      <c r="AP289" s="59">
        <v>4</v>
      </c>
      <c r="AQ289" s="59">
        <v>4</v>
      </c>
      <c r="AR289" s="59">
        <v>7</v>
      </c>
      <c r="AS289" s="59">
        <v>20</v>
      </c>
      <c r="AT289" s="59">
        <v>13</v>
      </c>
      <c r="AU289" s="59">
        <v>20</v>
      </c>
      <c r="AV289" s="59">
        <v>24</v>
      </c>
      <c r="AW289" s="59">
        <v>33</v>
      </c>
      <c r="AX289" s="59">
        <v>34</v>
      </c>
      <c r="AY289" s="59">
        <v>20</v>
      </c>
      <c r="AZ289" s="59">
        <v>13</v>
      </c>
      <c r="BA289" s="59">
        <v>196</v>
      </c>
      <c r="BB289" s="59">
        <v>7501</v>
      </c>
      <c r="BC289" s="59">
        <v>12064</v>
      </c>
      <c r="BD289" s="59">
        <v>17431</v>
      </c>
      <c r="BE289" s="59">
        <v>36996</v>
      </c>
      <c r="BF289" s="59"/>
      <c r="BG289" s="59">
        <v>24569</v>
      </c>
      <c r="BH289" s="59">
        <v>1883</v>
      </c>
      <c r="BI289" s="59">
        <v>2309</v>
      </c>
      <c r="BJ289" s="59">
        <v>28761</v>
      </c>
      <c r="BK289" s="59">
        <v>1738</v>
      </c>
      <c r="BL289" s="59">
        <v>86934</v>
      </c>
      <c r="BM289" s="59" t="s">
        <v>29886</v>
      </c>
      <c r="BN289" s="94"/>
      <c r="BO289" s="94"/>
      <c r="BP289" s="59"/>
      <c r="BQ289" s="59"/>
      <c r="BR289" s="59"/>
      <c r="BS289" s="58"/>
      <c r="BT289" s="94"/>
      <c r="BU289" s="94"/>
      <c r="BV289" s="58"/>
      <c r="BW289" s="59"/>
      <c r="BX289" s="59"/>
      <c r="BY289" s="59"/>
      <c r="BZ289" s="59"/>
      <c r="CA289" s="59"/>
      <c r="CB289" s="59">
        <v>86934</v>
      </c>
      <c r="CC289" s="104"/>
      <c r="CD289" s="59"/>
      <c r="CE289" s="59"/>
      <c r="CF289" s="59"/>
      <c r="CG289" s="59"/>
      <c r="CH289" s="59"/>
      <c r="CI289" s="59"/>
      <c r="CJ289" s="59"/>
      <c r="CK289" s="59"/>
      <c r="CL289" s="59">
        <v>16</v>
      </c>
      <c r="CM289" s="59">
        <v>114</v>
      </c>
      <c r="CN289" s="59"/>
      <c r="CO289" s="59"/>
      <c r="CP289" s="59"/>
      <c r="CQ289" s="59"/>
      <c r="CR289" s="59">
        <v>58173</v>
      </c>
      <c r="CS289" s="59">
        <v>63560</v>
      </c>
      <c r="CT289" s="59">
        <v>1879</v>
      </c>
      <c r="CU289" s="59" t="s">
        <v>29887</v>
      </c>
      <c r="CV289" s="59" t="s">
        <v>98</v>
      </c>
      <c r="CW289" s="59"/>
      <c r="CX289" s="59"/>
      <c r="CY289" s="59"/>
      <c r="CZ289" s="59"/>
      <c r="DA289" s="59"/>
      <c r="DB289" s="59"/>
      <c r="DC289" s="59"/>
      <c r="DD289" s="59"/>
      <c r="DE289" s="59"/>
      <c r="DF289" s="59"/>
      <c r="DG289" s="59"/>
      <c r="DH289" s="59"/>
      <c r="DI289" s="59"/>
      <c r="DJ289" s="59"/>
      <c r="DK289" s="59">
        <v>46200</v>
      </c>
      <c r="DL289" s="59">
        <v>2309</v>
      </c>
      <c r="DM289" s="59">
        <v>225</v>
      </c>
      <c r="DN289" s="59">
        <v>3115</v>
      </c>
      <c r="DO289" s="59"/>
      <c r="DP289" s="59"/>
      <c r="DQ289" s="59">
        <v>569</v>
      </c>
      <c r="DR289" s="59">
        <v>7135</v>
      </c>
      <c r="DS289" s="58" t="s">
        <v>30058</v>
      </c>
      <c r="DT289" s="59"/>
      <c r="DU289" s="59"/>
      <c r="DV289" s="59"/>
      <c r="DW289" s="59"/>
      <c r="DX289" s="59"/>
      <c r="DY289" s="59" t="s">
        <v>29944</v>
      </c>
      <c r="DZ289" s="59" t="s">
        <v>30059</v>
      </c>
    </row>
    <row r="290" spans="1:130">
      <c r="A290" s="61">
        <v>2904283</v>
      </c>
      <c r="B290" s="4" t="s">
        <v>3478</v>
      </c>
      <c r="D290" s="4" t="s">
        <v>3881</v>
      </c>
      <c r="E290" s="4" t="s">
        <v>3359</v>
      </c>
      <c r="G290" s="4" t="s">
        <v>13510</v>
      </c>
      <c r="H290" s="4" t="s">
        <v>16899</v>
      </c>
      <c r="I290" s="4" t="s">
        <v>3128</v>
      </c>
      <c r="J290" s="59" t="s">
        <v>29789</v>
      </c>
      <c r="K290" s="4" t="s">
        <v>3128</v>
      </c>
      <c r="L290" s="4" t="s">
        <v>3178</v>
      </c>
      <c r="M290" s="4"/>
      <c r="N290" s="4" t="s">
        <v>12144</v>
      </c>
      <c r="O290" s="4"/>
      <c r="P290" s="4" t="s">
        <v>12746</v>
      </c>
      <c r="Q290" s="4"/>
      <c r="R290" s="4"/>
      <c r="S290" s="4"/>
      <c r="V290" s="4" t="s">
        <v>12746</v>
      </c>
      <c r="W290" s="4"/>
      <c r="X290" s="4" t="s">
        <v>11911</v>
      </c>
      <c r="Y290" s="13" t="s">
        <v>12062</v>
      </c>
      <c r="Z290" s="4">
        <v>313</v>
      </c>
      <c r="AA290" s="4">
        <v>9</v>
      </c>
      <c r="AB290" s="4">
        <v>53</v>
      </c>
      <c r="AC290" s="4">
        <v>1</v>
      </c>
      <c r="AD290" s="4">
        <v>53</v>
      </c>
      <c r="AE290" s="9">
        <v>6</v>
      </c>
      <c r="AF290" s="4"/>
      <c r="AG290" s="4"/>
      <c r="AH290" s="4">
        <v>3</v>
      </c>
      <c r="AI290" s="4"/>
      <c r="AJ290" s="4">
        <v>4</v>
      </c>
      <c r="AK290" s="4">
        <v>2</v>
      </c>
      <c r="AL290" s="63">
        <f t="shared" si="36"/>
        <v>7</v>
      </c>
      <c r="AM290" s="63">
        <f t="shared" si="37"/>
        <v>2</v>
      </c>
      <c r="AN290" s="4">
        <v>10</v>
      </c>
      <c r="AO290" s="4">
        <v>10</v>
      </c>
      <c r="AP290" s="4">
        <v>10</v>
      </c>
      <c r="AQ290" s="4">
        <v>10</v>
      </c>
      <c r="AR290" s="4">
        <v>10</v>
      </c>
      <c r="AS290" s="4">
        <v>10</v>
      </c>
      <c r="AT290" s="4">
        <v>10</v>
      </c>
      <c r="AU290" s="4">
        <v>10</v>
      </c>
      <c r="AV290" s="4">
        <v>10</v>
      </c>
      <c r="AW290" s="4">
        <v>10</v>
      </c>
      <c r="AX290" s="4">
        <v>10</v>
      </c>
      <c r="AY290" s="4">
        <v>10</v>
      </c>
      <c r="AZ290" s="4">
        <v>10</v>
      </c>
      <c r="BA290" s="63">
        <f t="shared" si="34"/>
        <v>120</v>
      </c>
      <c r="BB290" s="4">
        <v>15600</v>
      </c>
      <c r="BC290" s="4">
        <v>22783</v>
      </c>
      <c r="BD290" s="4">
        <v>15945</v>
      </c>
      <c r="BE290" s="63">
        <f t="shared" si="35"/>
        <v>54328</v>
      </c>
      <c r="BF290" s="4" t="s">
        <v>11693</v>
      </c>
      <c r="BG290" s="4">
        <v>11287</v>
      </c>
      <c r="BH290" s="4">
        <v>821</v>
      </c>
      <c r="BI290" s="4">
        <v>532</v>
      </c>
      <c r="BJ290" s="63">
        <f t="shared" si="31"/>
        <v>12640</v>
      </c>
      <c r="BK290" s="4">
        <v>54</v>
      </c>
      <c r="BL290" s="4">
        <v>7040</v>
      </c>
      <c r="BM290" s="4" t="s">
        <v>13880</v>
      </c>
      <c r="BN290" s="4">
        <v>168</v>
      </c>
      <c r="BO290" s="4">
        <v>6129</v>
      </c>
      <c r="BP290" s="4" t="s">
        <v>8098</v>
      </c>
      <c r="BQ290" s="4">
        <v>2459</v>
      </c>
      <c r="BR290" s="4">
        <v>92872</v>
      </c>
      <c r="BS290" s="4" t="s">
        <v>12374</v>
      </c>
      <c r="BZ290" s="4"/>
      <c r="CB290" s="74"/>
      <c r="CC290" s="60"/>
      <c r="CL290" s="4">
        <v>10</v>
      </c>
      <c r="CM290" s="4">
        <v>31</v>
      </c>
      <c r="CR290" s="4">
        <v>93401</v>
      </c>
      <c r="CS290" s="4">
        <v>13716</v>
      </c>
      <c r="CT290" s="4">
        <v>821</v>
      </c>
      <c r="CU290" s="4" t="s">
        <v>11869</v>
      </c>
      <c r="CV290" s="4" t="s">
        <v>98</v>
      </c>
      <c r="DK290" s="4">
        <v>10640</v>
      </c>
      <c r="DL290" s="4">
        <v>532</v>
      </c>
      <c r="DM290" s="4">
        <v>670</v>
      </c>
      <c r="DN290" s="4">
        <v>6702</v>
      </c>
      <c r="DO290" s="4">
        <v>1280</v>
      </c>
      <c r="DP290" s="4">
        <v>2649</v>
      </c>
      <c r="DS290" s="2" t="s">
        <v>12498</v>
      </c>
      <c r="DU290" s="4" t="s">
        <v>32655</v>
      </c>
      <c r="DV290" s="4"/>
      <c r="DW290" s="84" t="s">
        <v>32789</v>
      </c>
    </row>
    <row r="291" spans="1:130">
      <c r="A291" s="61">
        <v>2904284</v>
      </c>
      <c r="B291" s="4" t="s">
        <v>3346</v>
      </c>
      <c r="D291" s="4" t="s">
        <v>3470</v>
      </c>
      <c r="E291" s="4" t="s">
        <v>3471</v>
      </c>
      <c r="F291" s="4" t="s">
        <v>3470</v>
      </c>
      <c r="G291" s="4" t="s">
        <v>12746</v>
      </c>
      <c r="H291" s="4" t="s">
        <v>16899</v>
      </c>
      <c r="I291" s="4" t="s">
        <v>3128</v>
      </c>
      <c r="J291" s="59" t="s">
        <v>29789</v>
      </c>
      <c r="K291" s="4" t="s">
        <v>3128</v>
      </c>
      <c r="L291" s="4" t="s">
        <v>3178</v>
      </c>
      <c r="M291" s="4"/>
      <c r="N291" s="4" t="s">
        <v>12144</v>
      </c>
      <c r="O291" s="4"/>
      <c r="P291" s="4" t="s">
        <v>12746</v>
      </c>
      <c r="Q291" s="4"/>
      <c r="R291" s="4"/>
      <c r="S291" s="4"/>
      <c r="V291" s="4" t="s">
        <v>12746</v>
      </c>
      <c r="W291" s="4"/>
      <c r="X291" s="4" t="s">
        <v>11911</v>
      </c>
      <c r="Y291" s="13" t="s">
        <v>12062</v>
      </c>
      <c r="Z291" s="4">
        <v>192</v>
      </c>
      <c r="AA291" s="4">
        <v>8</v>
      </c>
      <c r="AB291" s="4">
        <v>44</v>
      </c>
      <c r="AC291" s="4">
        <v>1</v>
      </c>
      <c r="AD291" s="4">
        <v>44</v>
      </c>
      <c r="AE291" s="9">
        <v>5.5</v>
      </c>
      <c r="AF291" s="4">
        <v>1</v>
      </c>
      <c r="AG291" s="4"/>
      <c r="AH291" s="4"/>
      <c r="AI291" s="4"/>
      <c r="AJ291" s="4"/>
      <c r="AK291" s="4"/>
      <c r="AL291" s="63">
        <f t="shared" si="36"/>
        <v>0</v>
      </c>
      <c r="AM291" s="63">
        <f t="shared" si="37"/>
        <v>0</v>
      </c>
      <c r="AN291" s="4">
        <v>2</v>
      </c>
      <c r="AO291" s="4"/>
      <c r="AP291" s="4"/>
      <c r="AQ291" s="4"/>
      <c r="AR291" s="4">
        <v>2</v>
      </c>
      <c r="AS291" s="4">
        <v>2</v>
      </c>
      <c r="AT291" s="4">
        <v>2</v>
      </c>
      <c r="AU291" s="4">
        <v>2</v>
      </c>
      <c r="AV291" s="4">
        <v>2</v>
      </c>
      <c r="AW291" s="4">
        <v>2</v>
      </c>
      <c r="AX291" s="4">
        <v>2</v>
      </c>
      <c r="AY291" s="4">
        <v>2</v>
      </c>
      <c r="AZ291" s="4"/>
      <c r="BA291" s="63">
        <f t="shared" si="34"/>
        <v>16</v>
      </c>
      <c r="BD291" s="4">
        <v>3500</v>
      </c>
      <c r="BE291" s="63">
        <f t="shared" si="35"/>
        <v>3500</v>
      </c>
      <c r="BF291" s="4" t="s">
        <v>11693</v>
      </c>
      <c r="BG291" s="4">
        <v>3790</v>
      </c>
      <c r="BI291" s="4">
        <v>150</v>
      </c>
      <c r="BJ291" s="63">
        <f t="shared" si="31"/>
        <v>3940</v>
      </c>
      <c r="BK291" s="4">
        <v>409</v>
      </c>
      <c r="BL291" s="4">
        <v>9000</v>
      </c>
      <c r="BM291" s="4" t="s">
        <v>12005</v>
      </c>
      <c r="BO291" s="4"/>
      <c r="BP291" s="4"/>
      <c r="BR291" s="4"/>
      <c r="BS291" s="4"/>
      <c r="BZ291" s="4"/>
      <c r="CB291" s="74"/>
      <c r="CC291" s="60"/>
      <c r="CL291" s="4">
        <v>1</v>
      </c>
      <c r="CM291" s="4">
        <v>10</v>
      </c>
      <c r="CR291" s="4">
        <v>5060</v>
      </c>
      <c r="DK291" s="4">
        <v>2500</v>
      </c>
      <c r="DL291" s="4">
        <v>150</v>
      </c>
      <c r="DM291" s="4">
        <v>150</v>
      </c>
      <c r="DN291" s="4">
        <v>1540</v>
      </c>
      <c r="DO291" s="4">
        <v>30</v>
      </c>
      <c r="DP291" s="4">
        <v>60</v>
      </c>
      <c r="DQ291" s="4">
        <v>1300</v>
      </c>
      <c r="DR291" s="4">
        <v>1950</v>
      </c>
      <c r="DS291" s="2" t="s">
        <v>12498</v>
      </c>
      <c r="DU291" s="4"/>
      <c r="DV291" s="4"/>
      <c r="DW291" s="4"/>
    </row>
    <row r="292" spans="1:130">
      <c r="A292" s="61">
        <v>2904285</v>
      </c>
      <c r="B292" s="4" t="s">
        <v>3355</v>
      </c>
      <c r="D292" s="4" t="s">
        <v>3241</v>
      </c>
      <c r="E292" s="4" t="s">
        <v>3462</v>
      </c>
      <c r="F292" s="4" t="s">
        <v>3461</v>
      </c>
      <c r="G292" s="4" t="s">
        <v>13510</v>
      </c>
      <c r="H292" s="4" t="s">
        <v>16899</v>
      </c>
      <c r="I292" s="4" t="s">
        <v>3128</v>
      </c>
      <c r="J292" s="59" t="s">
        <v>29789</v>
      </c>
      <c r="K292" s="4" t="s">
        <v>3128</v>
      </c>
      <c r="L292" s="4" t="s">
        <v>3178</v>
      </c>
      <c r="M292" s="4" t="s">
        <v>3462</v>
      </c>
      <c r="N292" s="4" t="s">
        <v>12144</v>
      </c>
      <c r="O292" s="4"/>
      <c r="P292" s="4" t="s">
        <v>12746</v>
      </c>
      <c r="Q292" s="4" t="s">
        <v>12746</v>
      </c>
      <c r="R292" s="4" t="s">
        <v>12746</v>
      </c>
      <c r="S292" s="4" t="s">
        <v>12746</v>
      </c>
      <c r="T292" s="4" t="s">
        <v>12746</v>
      </c>
      <c r="V292" s="4" t="s">
        <v>12746</v>
      </c>
      <c r="W292" s="4"/>
      <c r="X292" s="4" t="s">
        <v>11911</v>
      </c>
      <c r="Y292" s="13" t="s">
        <v>12062</v>
      </c>
      <c r="Z292" s="4">
        <v>196</v>
      </c>
      <c r="AA292" s="4">
        <v>8</v>
      </c>
      <c r="AB292" s="4">
        <v>44</v>
      </c>
      <c r="AC292" s="4">
        <v>1</v>
      </c>
      <c r="AD292" s="4">
        <v>44</v>
      </c>
      <c r="AE292" s="9">
        <v>5.5</v>
      </c>
      <c r="AF292" s="4"/>
      <c r="AG292" s="4"/>
      <c r="AH292" s="4">
        <v>2</v>
      </c>
      <c r="AI292" s="4"/>
      <c r="AJ292" s="4"/>
      <c r="AK292" s="4"/>
      <c r="AL292" s="63">
        <f t="shared" si="36"/>
        <v>2</v>
      </c>
      <c r="AM292" s="63">
        <f t="shared" si="37"/>
        <v>0</v>
      </c>
      <c r="AN292" s="4">
        <v>5</v>
      </c>
      <c r="AO292" s="4">
        <v>5</v>
      </c>
      <c r="AP292" s="4">
        <v>5</v>
      </c>
      <c r="AQ292" s="4">
        <v>5</v>
      </c>
      <c r="AR292" s="4">
        <v>4</v>
      </c>
      <c r="AS292" s="4">
        <v>5</v>
      </c>
      <c r="AT292" s="4">
        <v>1</v>
      </c>
      <c r="AU292" s="4">
        <v>1</v>
      </c>
      <c r="AV292" s="4">
        <v>3</v>
      </c>
      <c r="AW292" s="4">
        <v>3</v>
      </c>
      <c r="AX292" s="4">
        <v>3</v>
      </c>
      <c r="AY292" s="4">
        <v>3</v>
      </c>
      <c r="AZ292" s="4"/>
      <c r="BA292" s="63">
        <f t="shared" si="34"/>
        <v>38</v>
      </c>
      <c r="BB292" s="4">
        <v>3484</v>
      </c>
      <c r="BD292" s="4">
        <v>5671</v>
      </c>
      <c r="BE292" s="63">
        <f t="shared" si="35"/>
        <v>9155</v>
      </c>
      <c r="BF292" s="4" t="s">
        <v>12060</v>
      </c>
      <c r="BG292" s="4">
        <v>4717</v>
      </c>
      <c r="BH292" s="4">
        <v>200</v>
      </c>
      <c r="BI292" s="4">
        <v>233</v>
      </c>
      <c r="BJ292" s="63">
        <f t="shared" si="31"/>
        <v>5150</v>
      </c>
      <c r="BK292" s="4">
        <v>1536</v>
      </c>
      <c r="BL292" s="4">
        <v>15089</v>
      </c>
      <c r="BM292" s="4" t="s">
        <v>12005</v>
      </c>
      <c r="BO292" s="4"/>
      <c r="BP292" s="4"/>
      <c r="BR292" s="4"/>
      <c r="BS292" s="4"/>
      <c r="BZ292" s="4"/>
      <c r="CB292" s="74"/>
      <c r="CC292" s="60">
        <v>12875</v>
      </c>
      <c r="CL292" s="4">
        <v>2</v>
      </c>
      <c r="CM292" s="4">
        <v>25</v>
      </c>
      <c r="CR292" s="4">
        <v>9939</v>
      </c>
      <c r="CS292" s="4">
        <v>35</v>
      </c>
      <c r="CT292" s="4">
        <v>200</v>
      </c>
      <c r="CU292" s="4" t="s">
        <v>11986</v>
      </c>
      <c r="CV292" s="4" t="s">
        <v>12328</v>
      </c>
      <c r="DK292" s="4">
        <v>3706</v>
      </c>
      <c r="DL292" s="4">
        <v>233</v>
      </c>
      <c r="DM292" s="4">
        <v>250</v>
      </c>
      <c r="DN292" s="4">
        <v>2865</v>
      </c>
      <c r="DS292" s="2" t="s">
        <v>12498</v>
      </c>
      <c r="DU292" s="4" t="s">
        <v>32790</v>
      </c>
      <c r="DV292" s="4"/>
      <c r="DW292" s="4"/>
    </row>
    <row r="293" spans="1:130">
      <c r="A293" s="61">
        <v>2904286</v>
      </c>
      <c r="B293" s="4" t="s">
        <v>3596</v>
      </c>
      <c r="D293" s="4" t="s">
        <v>3597</v>
      </c>
      <c r="E293" s="4" t="s">
        <v>3463</v>
      </c>
      <c r="G293" s="4" t="s">
        <v>13510</v>
      </c>
      <c r="H293" s="4" t="s">
        <v>16899</v>
      </c>
      <c r="I293" s="4" t="s">
        <v>3128</v>
      </c>
      <c r="J293" s="59" t="s">
        <v>29789</v>
      </c>
      <c r="K293" s="4" t="s">
        <v>3128</v>
      </c>
      <c r="L293" s="4" t="s">
        <v>3178</v>
      </c>
      <c r="M293" s="4"/>
      <c r="N293" s="4" t="s">
        <v>12144</v>
      </c>
      <c r="O293" s="4"/>
      <c r="P293" s="4" t="s">
        <v>12144</v>
      </c>
      <c r="Q293" s="4"/>
      <c r="R293" s="4"/>
      <c r="S293" s="4"/>
      <c r="V293" s="4"/>
      <c r="W293" s="4"/>
      <c r="X293" s="13" t="s">
        <v>11911</v>
      </c>
      <c r="Y293" s="13" t="s">
        <v>12062</v>
      </c>
      <c r="Z293" s="4">
        <v>283</v>
      </c>
      <c r="AA293" s="4">
        <v>8</v>
      </c>
      <c r="AB293" s="4">
        <v>44</v>
      </c>
      <c r="AC293" s="4">
        <v>1</v>
      </c>
      <c r="AD293" s="4">
        <v>44</v>
      </c>
      <c r="AE293" s="9">
        <v>5.5</v>
      </c>
      <c r="AF293" s="4"/>
      <c r="AG293" s="4"/>
      <c r="AH293" s="4">
        <v>1</v>
      </c>
      <c r="AI293" s="4"/>
      <c r="AJ293" s="4"/>
      <c r="AK293" s="4"/>
      <c r="AL293" s="63">
        <f t="shared" si="36"/>
        <v>1</v>
      </c>
      <c r="AM293" s="63">
        <f t="shared" si="37"/>
        <v>0</v>
      </c>
      <c r="AN293" s="4">
        <v>3</v>
      </c>
      <c r="AO293" s="4">
        <v>5</v>
      </c>
      <c r="AP293" s="4">
        <v>5</v>
      </c>
      <c r="AQ293" s="4">
        <v>5</v>
      </c>
      <c r="AR293" s="4">
        <v>5</v>
      </c>
      <c r="AS293" s="4">
        <v>5</v>
      </c>
      <c r="AT293" s="4">
        <v>5</v>
      </c>
      <c r="AU293" s="4">
        <v>5</v>
      </c>
      <c r="AV293" s="4">
        <v>5</v>
      </c>
      <c r="AW293" s="4">
        <v>5</v>
      </c>
      <c r="AX293" s="4">
        <v>3</v>
      </c>
      <c r="AY293" s="4">
        <v>2</v>
      </c>
      <c r="AZ293" s="4"/>
      <c r="BA293" s="63">
        <f t="shared" si="34"/>
        <v>50</v>
      </c>
      <c r="BB293" s="4">
        <v>2985</v>
      </c>
      <c r="BD293" s="4">
        <v>9405</v>
      </c>
      <c r="BE293" s="63">
        <f t="shared" si="35"/>
        <v>12390</v>
      </c>
      <c r="BF293" s="4" t="s">
        <v>12236</v>
      </c>
      <c r="BG293" s="4">
        <v>9191</v>
      </c>
      <c r="BI293" s="4">
        <v>1310</v>
      </c>
      <c r="BJ293" s="63">
        <f t="shared" si="31"/>
        <v>10501</v>
      </c>
      <c r="BK293" s="4">
        <v>4830</v>
      </c>
      <c r="BL293" s="4">
        <v>35746</v>
      </c>
      <c r="BM293" s="4" t="s">
        <v>12005</v>
      </c>
      <c r="BO293" s="4"/>
      <c r="BP293" s="4"/>
      <c r="BR293" s="4"/>
      <c r="BS293" s="4"/>
      <c r="BZ293" s="4"/>
      <c r="CB293" s="74"/>
      <c r="CC293" s="60"/>
      <c r="CL293" s="4">
        <v>2</v>
      </c>
      <c r="CM293" s="4">
        <v>20</v>
      </c>
      <c r="CR293" s="4">
        <v>25245</v>
      </c>
      <c r="DK293" s="4">
        <v>32700</v>
      </c>
      <c r="DL293" s="4">
        <v>1310</v>
      </c>
      <c r="DM293" s="4">
        <v>574</v>
      </c>
      <c r="DN293" s="4">
        <v>5749</v>
      </c>
      <c r="DS293" s="2" t="s">
        <v>12498</v>
      </c>
      <c r="DU293" s="4" t="s">
        <v>32791</v>
      </c>
      <c r="DV293" s="4"/>
      <c r="DW293" s="4"/>
    </row>
    <row r="294" spans="1:130">
      <c r="A294" s="61">
        <v>2904287</v>
      </c>
      <c r="B294" s="4" t="s">
        <v>3585</v>
      </c>
      <c r="D294" s="4" t="s">
        <v>3586</v>
      </c>
      <c r="E294" s="4" t="s">
        <v>3466</v>
      </c>
      <c r="G294" s="4" t="s">
        <v>13510</v>
      </c>
      <c r="H294" s="4" t="s">
        <v>16899</v>
      </c>
      <c r="I294" s="4" t="s">
        <v>3587</v>
      </c>
      <c r="J294" s="59" t="s">
        <v>29789</v>
      </c>
      <c r="K294" s="4" t="s">
        <v>3587</v>
      </c>
      <c r="L294" s="4" t="s">
        <v>3178</v>
      </c>
      <c r="M294" s="4" t="s">
        <v>3594</v>
      </c>
      <c r="N294" s="4" t="s">
        <v>12144</v>
      </c>
      <c r="O294" s="4"/>
      <c r="P294" s="4" t="s">
        <v>12144</v>
      </c>
      <c r="Q294" s="4"/>
      <c r="R294" s="4"/>
      <c r="S294" s="4"/>
      <c r="V294" s="4" t="s">
        <v>12746</v>
      </c>
      <c r="W294" s="4"/>
      <c r="X294" s="32" t="s">
        <v>13467</v>
      </c>
      <c r="Y294" s="13" t="s">
        <v>12062</v>
      </c>
      <c r="Z294" s="4">
        <v>269</v>
      </c>
      <c r="AA294" s="4">
        <v>8</v>
      </c>
      <c r="AB294" s="4">
        <v>44</v>
      </c>
      <c r="AC294" s="4">
        <v>1</v>
      </c>
      <c r="AD294" s="4">
        <v>44</v>
      </c>
      <c r="AE294" s="9">
        <v>5.5</v>
      </c>
      <c r="AF294" s="4"/>
      <c r="AG294" s="4"/>
      <c r="AH294" s="4">
        <v>2</v>
      </c>
      <c r="AI294" s="4"/>
      <c r="AJ294" s="4"/>
      <c r="AK294" s="4"/>
      <c r="AL294" s="63">
        <f t="shared" si="36"/>
        <v>2</v>
      </c>
      <c r="AM294" s="63">
        <f t="shared" si="37"/>
        <v>0</v>
      </c>
      <c r="AN294" s="4">
        <v>5</v>
      </c>
      <c r="AO294" s="4">
        <v>5</v>
      </c>
      <c r="AP294" s="4">
        <v>5</v>
      </c>
      <c r="AQ294" s="4">
        <v>5</v>
      </c>
      <c r="AR294" s="4">
        <v>5</v>
      </c>
      <c r="AS294" s="4">
        <v>5</v>
      </c>
      <c r="AT294" s="4">
        <v>5</v>
      </c>
      <c r="AU294" s="4">
        <v>6</v>
      </c>
      <c r="AV294" s="4">
        <v>4</v>
      </c>
      <c r="AW294" s="4">
        <v>5</v>
      </c>
      <c r="AX294" s="4">
        <v>5</v>
      </c>
      <c r="AY294" s="4">
        <v>1</v>
      </c>
      <c r="AZ294" s="4"/>
      <c r="BA294" s="63">
        <f t="shared" si="34"/>
        <v>51</v>
      </c>
      <c r="BB294" s="4">
        <v>10655</v>
      </c>
      <c r="BD294" s="4">
        <v>5371</v>
      </c>
      <c r="BE294" s="63">
        <f t="shared" si="35"/>
        <v>16026</v>
      </c>
      <c r="BF294" s="4" t="s">
        <v>11693</v>
      </c>
      <c r="BG294" s="4">
        <v>69053</v>
      </c>
      <c r="BH294" s="4">
        <v>1148</v>
      </c>
      <c r="BI294" s="4">
        <v>1170</v>
      </c>
      <c r="BJ294" s="63">
        <f t="shared" si="31"/>
        <v>71371</v>
      </c>
      <c r="BK294" s="4">
        <v>7379</v>
      </c>
      <c r="BL294" s="4">
        <v>97153</v>
      </c>
      <c r="BM294" s="4" t="s">
        <v>12005</v>
      </c>
      <c r="BN294" s="4">
        <v>412</v>
      </c>
      <c r="BO294" s="4">
        <v>3712</v>
      </c>
      <c r="BP294" s="4" t="s">
        <v>12539</v>
      </c>
      <c r="BR294" s="4"/>
      <c r="BS294" s="4"/>
      <c r="BZ294" s="4"/>
      <c r="CB294" s="74"/>
      <c r="CC294" s="60">
        <v>100865</v>
      </c>
      <c r="CL294" s="4">
        <v>7</v>
      </c>
      <c r="CM294" s="4">
        <v>42</v>
      </c>
      <c r="CR294" s="4">
        <v>29494</v>
      </c>
      <c r="CS294" s="4">
        <v>127</v>
      </c>
      <c r="CT294" s="4">
        <v>1146</v>
      </c>
      <c r="CU294" s="4" t="s">
        <v>11986</v>
      </c>
      <c r="CV294" s="4" t="s">
        <v>12328</v>
      </c>
      <c r="DK294" s="4">
        <v>16020</v>
      </c>
      <c r="DL294" s="4">
        <v>1170</v>
      </c>
      <c r="DM294" s="4">
        <v>1810</v>
      </c>
      <c r="DN294" s="4">
        <v>18020</v>
      </c>
      <c r="DS294" s="2" t="s">
        <v>12498</v>
      </c>
      <c r="DU294" s="84" t="s">
        <v>32722</v>
      </c>
      <c r="DV294" s="4"/>
      <c r="DW294" s="4"/>
    </row>
    <row r="295" spans="1:130">
      <c r="A295" s="61">
        <v>2904288</v>
      </c>
      <c r="B295" s="4" t="s">
        <v>4423</v>
      </c>
      <c r="D295" s="4" t="s">
        <v>4066</v>
      </c>
      <c r="E295" s="4" t="s">
        <v>4069</v>
      </c>
      <c r="F295" s="4" t="s">
        <v>4066</v>
      </c>
      <c r="G295" s="4" t="s">
        <v>13510</v>
      </c>
      <c r="H295" s="4" t="s">
        <v>16899</v>
      </c>
      <c r="I295" s="4" t="s">
        <v>3587</v>
      </c>
      <c r="J295" s="59" t="s">
        <v>29789</v>
      </c>
      <c r="K295" s="4" t="s">
        <v>3587</v>
      </c>
      <c r="L295" s="4" t="s">
        <v>3178</v>
      </c>
      <c r="M295" s="4"/>
      <c r="N295" s="4" t="s">
        <v>12144</v>
      </c>
      <c r="O295" s="4"/>
      <c r="P295" s="4" t="s">
        <v>12746</v>
      </c>
      <c r="Q295" s="4"/>
      <c r="R295" s="4"/>
      <c r="S295" s="4"/>
      <c r="V295" s="4" t="s">
        <v>12746</v>
      </c>
      <c r="W295" s="4"/>
      <c r="X295" s="13" t="s">
        <v>11911</v>
      </c>
      <c r="Y295" s="13" t="s">
        <v>12062</v>
      </c>
      <c r="Z295" s="4">
        <v>300</v>
      </c>
      <c r="AA295" s="9">
        <v>8.5</v>
      </c>
      <c r="AB295" s="4">
        <v>51</v>
      </c>
      <c r="AC295" s="4">
        <v>1</v>
      </c>
      <c r="AD295" s="4">
        <v>51</v>
      </c>
      <c r="AE295" s="9">
        <v>6</v>
      </c>
      <c r="AF295" s="4"/>
      <c r="AG295" s="4"/>
      <c r="AH295" s="4">
        <v>2</v>
      </c>
      <c r="AI295" s="4"/>
      <c r="AJ295" s="4">
        <v>2</v>
      </c>
      <c r="AK295" s="4"/>
      <c r="AL295" s="63">
        <f t="shared" si="36"/>
        <v>4</v>
      </c>
      <c r="AM295" s="63">
        <f t="shared" si="37"/>
        <v>0</v>
      </c>
      <c r="AN295" s="4">
        <v>13</v>
      </c>
      <c r="AO295" s="4">
        <v>17</v>
      </c>
      <c r="AP295" s="4">
        <v>18</v>
      </c>
      <c r="AQ295" s="4">
        <v>19</v>
      </c>
      <c r="AR295" s="4">
        <v>17</v>
      </c>
      <c r="AS295" s="4">
        <v>16</v>
      </c>
      <c r="AT295" s="4">
        <v>23</v>
      </c>
      <c r="AU295" s="4">
        <v>20</v>
      </c>
      <c r="AV295" s="4">
        <v>27</v>
      </c>
      <c r="AW295" s="4">
        <v>24</v>
      </c>
      <c r="AX295" s="4">
        <v>14</v>
      </c>
      <c r="AY295" s="4">
        <v>14</v>
      </c>
      <c r="AZ295" s="4">
        <v>13</v>
      </c>
      <c r="BA295" s="63">
        <f t="shared" si="34"/>
        <v>222</v>
      </c>
      <c r="BB295" s="4">
        <v>15000</v>
      </c>
      <c r="BC295" s="4">
        <v>6000</v>
      </c>
      <c r="BD295" s="4">
        <v>32793</v>
      </c>
      <c r="BE295" s="63">
        <f t="shared" si="35"/>
        <v>53793</v>
      </c>
      <c r="BF295" s="4" t="s">
        <v>11693</v>
      </c>
      <c r="BG295" s="4">
        <v>33203</v>
      </c>
      <c r="BH295" s="4">
        <v>1255</v>
      </c>
      <c r="BI295" s="4">
        <v>2298</v>
      </c>
      <c r="BJ295" s="63">
        <f t="shared" si="31"/>
        <v>36756</v>
      </c>
      <c r="BK295" s="4">
        <v>1064</v>
      </c>
      <c r="BL295" s="4">
        <v>8286</v>
      </c>
      <c r="BM295" s="4" t="s">
        <v>12731</v>
      </c>
      <c r="BN295" s="4">
        <v>891</v>
      </c>
      <c r="BO295" s="4">
        <v>16935</v>
      </c>
      <c r="BP295" s="4" t="s">
        <v>13549</v>
      </c>
      <c r="BQ295" s="4">
        <v>5079</v>
      </c>
      <c r="BR295" s="4">
        <v>64385</v>
      </c>
      <c r="BS295" s="4" t="s">
        <v>35862</v>
      </c>
      <c r="BT295" s="4">
        <v>3495</v>
      </c>
      <c r="BU295" s="4">
        <v>55378</v>
      </c>
      <c r="BV295" t="s">
        <v>35863</v>
      </c>
      <c r="BW295" s="4">
        <v>283</v>
      </c>
      <c r="BX295" s="4">
        <v>3885</v>
      </c>
      <c r="BY295" s="4" t="s">
        <v>350</v>
      </c>
      <c r="BZ295" s="4"/>
      <c r="CB295" s="74"/>
      <c r="CC295" s="60"/>
      <c r="CL295" s="4">
        <v>11</v>
      </c>
      <c r="CM295" s="4">
        <v>83</v>
      </c>
      <c r="CR295" s="4">
        <v>112113</v>
      </c>
      <c r="CS295" s="4">
        <v>312</v>
      </c>
      <c r="CT295" s="4">
        <v>1255</v>
      </c>
      <c r="CU295" s="4" t="s">
        <v>11986</v>
      </c>
      <c r="CV295" s="4" t="s">
        <v>12328</v>
      </c>
      <c r="DK295" s="4">
        <v>42819</v>
      </c>
      <c r="DL295" s="4">
        <v>2298</v>
      </c>
      <c r="DM295" s="4">
        <v>1870</v>
      </c>
      <c r="DN295" s="4">
        <v>19265</v>
      </c>
      <c r="DO295" s="4">
        <v>5151</v>
      </c>
      <c r="DP295" s="4">
        <v>7150</v>
      </c>
      <c r="DQ295" s="4">
        <v>809</v>
      </c>
      <c r="DR295" s="4">
        <v>954</v>
      </c>
      <c r="DS295" s="2" t="s">
        <v>12498</v>
      </c>
      <c r="DU295" s="4" t="s">
        <v>32723</v>
      </c>
      <c r="DV295" s="4"/>
      <c r="DW295" s="4" t="s">
        <v>32724</v>
      </c>
    </row>
    <row r="296" spans="1:130">
      <c r="A296" s="61">
        <v>2904289</v>
      </c>
      <c r="B296" s="4" t="s">
        <v>3708</v>
      </c>
      <c r="D296" s="4" t="s">
        <v>3942</v>
      </c>
      <c r="E296" s="4" t="s">
        <v>3948</v>
      </c>
      <c r="F296" s="4" t="s">
        <v>3947</v>
      </c>
      <c r="G296" s="4" t="s">
        <v>12746</v>
      </c>
      <c r="H296" s="4" t="s">
        <v>16899</v>
      </c>
      <c r="I296" s="4" t="s">
        <v>3949</v>
      </c>
      <c r="J296" s="59" t="s">
        <v>29789</v>
      </c>
      <c r="K296" s="4" t="s">
        <v>3949</v>
      </c>
      <c r="L296" s="4" t="s">
        <v>3178</v>
      </c>
      <c r="M296" s="4"/>
      <c r="N296" s="4" t="s">
        <v>12144</v>
      </c>
      <c r="O296" s="4"/>
      <c r="P296" s="4" t="s">
        <v>12746</v>
      </c>
      <c r="Q296" s="4"/>
      <c r="R296" s="4"/>
      <c r="S296" s="4"/>
      <c r="V296" s="4" t="s">
        <v>12746</v>
      </c>
      <c r="W296" s="4"/>
      <c r="X296" s="4" t="s">
        <v>14168</v>
      </c>
      <c r="Y296" s="13" t="s">
        <v>3846</v>
      </c>
      <c r="Z296" s="4">
        <v>200</v>
      </c>
      <c r="AA296" s="4">
        <v>8</v>
      </c>
      <c r="AB296" s="4">
        <v>44</v>
      </c>
      <c r="AC296" s="4">
        <v>1</v>
      </c>
      <c r="AD296" s="4">
        <v>44</v>
      </c>
      <c r="AE296" s="9">
        <v>5.5</v>
      </c>
      <c r="AF296" s="4">
        <v>1</v>
      </c>
      <c r="AG296" s="4"/>
      <c r="AH296" s="4"/>
      <c r="AI296" s="4"/>
      <c r="AJ296" s="4"/>
      <c r="AK296" s="4"/>
      <c r="AL296" s="63">
        <f t="shared" si="36"/>
        <v>0</v>
      </c>
      <c r="AM296" s="63">
        <f t="shared" si="37"/>
        <v>0</v>
      </c>
      <c r="AN296" s="4">
        <v>2</v>
      </c>
      <c r="AO296" s="4">
        <v>2</v>
      </c>
      <c r="AP296" s="4">
        <v>2</v>
      </c>
      <c r="AQ296" s="4">
        <v>2</v>
      </c>
      <c r="AR296" s="4">
        <v>2</v>
      </c>
      <c r="AS296" s="4">
        <v>2</v>
      </c>
      <c r="AT296" s="4">
        <v>2</v>
      </c>
      <c r="AU296" s="4">
        <v>2</v>
      </c>
      <c r="AV296" s="4">
        <v>2</v>
      </c>
      <c r="AW296" s="4">
        <v>2</v>
      </c>
      <c r="AX296" s="4">
        <v>2</v>
      </c>
      <c r="AY296" s="4">
        <v>2</v>
      </c>
      <c r="AZ296" s="4">
        <v>2</v>
      </c>
      <c r="BA296" s="63">
        <f t="shared" si="34"/>
        <v>24</v>
      </c>
      <c r="BD296" s="4">
        <v>2000</v>
      </c>
      <c r="BE296" s="63">
        <f t="shared" si="35"/>
        <v>2000</v>
      </c>
      <c r="BF296" s="4" t="s">
        <v>11693</v>
      </c>
      <c r="BG296" s="4">
        <v>1850</v>
      </c>
      <c r="BH296" s="4">
        <v>20</v>
      </c>
      <c r="BI296" s="4">
        <v>45</v>
      </c>
      <c r="BJ296" s="63">
        <f t="shared" si="31"/>
        <v>1915</v>
      </c>
      <c r="BK296" s="4">
        <v>905</v>
      </c>
      <c r="BL296" s="4">
        <v>7240</v>
      </c>
      <c r="BM296" s="4" t="s">
        <v>12005</v>
      </c>
      <c r="BO296" s="4"/>
      <c r="BP296" s="4"/>
      <c r="BR296" s="4"/>
      <c r="BS296" s="4"/>
      <c r="BZ296" s="4"/>
      <c r="CB296" s="74"/>
      <c r="CC296" s="60"/>
      <c r="CL296" s="4">
        <v>1</v>
      </c>
      <c r="CM296" s="4">
        <v>5</v>
      </c>
      <c r="CR296" s="4">
        <v>5325</v>
      </c>
      <c r="CS296" s="4">
        <v>4</v>
      </c>
      <c r="CT296" s="4">
        <v>20</v>
      </c>
      <c r="CU296" s="4" t="s">
        <v>11986</v>
      </c>
      <c r="CV296" s="4" t="s">
        <v>12328</v>
      </c>
      <c r="DK296" s="4">
        <v>900</v>
      </c>
      <c r="DL296" s="4">
        <v>45</v>
      </c>
      <c r="DM296" s="4">
        <v>30</v>
      </c>
      <c r="DN296" s="4">
        <v>600</v>
      </c>
      <c r="DO296" s="4">
        <v>500</v>
      </c>
      <c r="DP296" s="4">
        <v>1250</v>
      </c>
      <c r="DS296" s="2" t="s">
        <v>12498</v>
      </c>
      <c r="DU296" s="4"/>
      <c r="DV296" s="4"/>
      <c r="DW296" s="4"/>
    </row>
    <row r="297" spans="1:130">
      <c r="A297" s="61">
        <v>2904290</v>
      </c>
      <c r="B297" s="4" t="s">
        <v>3950</v>
      </c>
      <c r="D297" s="4" t="s">
        <v>4104</v>
      </c>
      <c r="E297" s="4" t="s">
        <v>4107</v>
      </c>
      <c r="F297" s="4" t="s">
        <v>4105</v>
      </c>
      <c r="G297" s="4" t="s">
        <v>12746</v>
      </c>
      <c r="H297" s="4" t="s">
        <v>16899</v>
      </c>
      <c r="I297" s="4" t="s">
        <v>4106</v>
      </c>
      <c r="J297" s="59" t="s">
        <v>29789</v>
      </c>
      <c r="K297" s="4" t="s">
        <v>4106</v>
      </c>
      <c r="L297" s="4" t="s">
        <v>3178</v>
      </c>
      <c r="M297" s="4"/>
      <c r="N297" s="4" t="s">
        <v>12144</v>
      </c>
      <c r="O297" s="4"/>
      <c r="P297" s="4" t="s">
        <v>12746</v>
      </c>
      <c r="Q297" s="4"/>
      <c r="R297" s="4"/>
      <c r="S297" s="4"/>
      <c r="V297" s="4" t="s">
        <v>12746</v>
      </c>
      <c r="W297" s="4"/>
      <c r="X297" s="32" t="s">
        <v>11911</v>
      </c>
      <c r="Y297" s="13" t="s">
        <v>12062</v>
      </c>
      <c r="Z297" s="4">
        <v>250</v>
      </c>
      <c r="AA297" s="4">
        <v>8</v>
      </c>
      <c r="AB297" s="4">
        <v>44</v>
      </c>
      <c r="AC297" s="4">
        <v>1</v>
      </c>
      <c r="AD297" s="4">
        <v>44</v>
      </c>
      <c r="AE297" s="9">
        <v>5.5</v>
      </c>
      <c r="AF297" s="4">
        <v>3</v>
      </c>
      <c r="AG297" s="4"/>
      <c r="AH297" s="4"/>
      <c r="AI297" s="4"/>
      <c r="AJ297" s="4">
        <v>1</v>
      </c>
      <c r="AK297" s="4">
        <v>1</v>
      </c>
      <c r="AL297" s="63">
        <f t="shared" si="36"/>
        <v>1</v>
      </c>
      <c r="AM297" s="63">
        <f t="shared" si="37"/>
        <v>1</v>
      </c>
      <c r="AN297" s="4">
        <v>7</v>
      </c>
      <c r="AO297" s="4">
        <v>7</v>
      </c>
      <c r="AP297" s="4">
        <v>7</v>
      </c>
      <c r="AQ297" s="4">
        <v>7</v>
      </c>
      <c r="AR297" s="4">
        <v>7</v>
      </c>
      <c r="AS297" s="4">
        <v>7</v>
      </c>
      <c r="AT297" s="4">
        <v>8</v>
      </c>
      <c r="AU297" s="4">
        <v>7</v>
      </c>
      <c r="AV297" s="4">
        <v>7</v>
      </c>
      <c r="AW297" s="4">
        <v>7</v>
      </c>
      <c r="AX297" s="4">
        <v>7</v>
      </c>
      <c r="AY297" s="4">
        <v>7</v>
      </c>
      <c r="AZ297" s="4">
        <v>6</v>
      </c>
      <c r="BA297" s="63">
        <f t="shared" si="34"/>
        <v>84</v>
      </c>
      <c r="BC297" s="4">
        <v>3138</v>
      </c>
      <c r="BD297" s="4">
        <v>8817</v>
      </c>
      <c r="BE297" s="63">
        <f t="shared" si="35"/>
        <v>11955</v>
      </c>
      <c r="BG297" s="4">
        <v>17971</v>
      </c>
      <c r="BH297" s="4">
        <v>105</v>
      </c>
      <c r="BI297" s="4">
        <v>200</v>
      </c>
      <c r="BJ297" s="63">
        <f t="shared" si="31"/>
        <v>18276</v>
      </c>
      <c r="BK297" s="4">
        <v>3860</v>
      </c>
      <c r="BL297" s="4">
        <v>31110</v>
      </c>
      <c r="BM297" s="4" t="s">
        <v>12005</v>
      </c>
      <c r="BN297" s="4">
        <v>100</v>
      </c>
      <c r="BO297" s="4">
        <v>861</v>
      </c>
      <c r="BP297" s="4" t="s">
        <v>12539</v>
      </c>
      <c r="BQ297" s="4">
        <v>1380</v>
      </c>
      <c r="BR297" s="4">
        <v>13110</v>
      </c>
      <c r="BS297" s="4" t="s">
        <v>12731</v>
      </c>
      <c r="BT297" s="4">
        <v>7</v>
      </c>
      <c r="BU297" s="4">
        <v>430</v>
      </c>
      <c r="BV297" s="4" t="s">
        <v>14501</v>
      </c>
      <c r="BW297" s="4">
        <v>63</v>
      </c>
      <c r="BX297" s="4">
        <v>2541</v>
      </c>
      <c r="BY297" s="4" t="s">
        <v>14894</v>
      </c>
      <c r="BZ297" s="4" t="s">
        <v>12144</v>
      </c>
      <c r="CB297" s="74">
        <v>48434</v>
      </c>
      <c r="CC297" s="60"/>
      <c r="CL297" s="4">
        <v>2</v>
      </c>
      <c r="CM297" s="4">
        <v>15</v>
      </c>
      <c r="CR297" s="4">
        <v>30158</v>
      </c>
      <c r="CS297" s="4">
        <v>12</v>
      </c>
      <c r="CT297" s="4">
        <v>105</v>
      </c>
      <c r="CU297" s="4" t="s">
        <v>11905</v>
      </c>
      <c r="CV297" s="4" t="s">
        <v>12152</v>
      </c>
      <c r="DK297" s="4">
        <v>4000</v>
      </c>
      <c r="DL297" s="4">
        <v>200</v>
      </c>
      <c r="DM297" s="4">
        <v>500</v>
      </c>
      <c r="DN297" s="4">
        <v>5375</v>
      </c>
      <c r="DO297" s="4">
        <v>400</v>
      </c>
      <c r="DP297" s="4">
        <v>900</v>
      </c>
      <c r="DQ297" s="4">
        <v>4000</v>
      </c>
      <c r="DR297" s="4">
        <v>7400</v>
      </c>
      <c r="DS297" s="2" t="s">
        <v>12498</v>
      </c>
      <c r="DU297" s="4" t="s">
        <v>32725</v>
      </c>
      <c r="DV297" s="4"/>
      <c r="DW297" s="4"/>
    </row>
    <row r="298" spans="1:130">
      <c r="A298" s="61">
        <v>2904291</v>
      </c>
      <c r="B298" s="4" t="s">
        <v>3394</v>
      </c>
      <c r="D298" s="4" t="s">
        <v>3287</v>
      </c>
      <c r="E298" s="4" t="s">
        <v>3057</v>
      </c>
      <c r="F298" s="4" t="s">
        <v>3287</v>
      </c>
      <c r="G298" s="4" t="s">
        <v>13510</v>
      </c>
      <c r="H298" s="4" t="s">
        <v>16899</v>
      </c>
      <c r="I298" s="4" t="s">
        <v>3635</v>
      </c>
      <c r="J298" s="59" t="s">
        <v>29789</v>
      </c>
      <c r="K298" s="4" t="s">
        <v>3635</v>
      </c>
      <c r="L298" s="4" t="s">
        <v>3178</v>
      </c>
      <c r="M298" s="4" t="s">
        <v>2812</v>
      </c>
      <c r="N298" s="4" t="s">
        <v>12144</v>
      </c>
      <c r="O298" s="4"/>
      <c r="P298" s="4" t="s">
        <v>12746</v>
      </c>
      <c r="Q298" s="4"/>
      <c r="R298" s="4"/>
      <c r="S298" s="4"/>
      <c r="V298" s="4" t="s">
        <v>12746</v>
      </c>
      <c r="W298" s="4"/>
      <c r="X298" s="32" t="s">
        <v>11911</v>
      </c>
      <c r="Y298" s="13" t="s">
        <v>12062</v>
      </c>
      <c r="Z298" s="4">
        <v>270</v>
      </c>
      <c r="AA298" s="4">
        <v>8</v>
      </c>
      <c r="AB298" s="4">
        <v>48</v>
      </c>
      <c r="AC298" s="4">
        <v>1</v>
      </c>
      <c r="AD298" s="4">
        <v>48</v>
      </c>
      <c r="AE298" s="9">
        <v>6</v>
      </c>
      <c r="AF298" s="4"/>
      <c r="AG298" s="4"/>
      <c r="AH298" s="4"/>
      <c r="AI298" s="4"/>
      <c r="AJ298" s="4">
        <v>1</v>
      </c>
      <c r="AK298" s="4"/>
      <c r="AL298" s="63">
        <f t="shared" si="36"/>
        <v>1</v>
      </c>
      <c r="AM298" s="63">
        <f t="shared" si="37"/>
        <v>0</v>
      </c>
      <c r="AN298" s="4">
        <v>6</v>
      </c>
      <c r="AO298" s="4">
        <v>5</v>
      </c>
      <c r="AP298" s="4">
        <v>5</v>
      </c>
      <c r="AQ298" s="4">
        <v>5</v>
      </c>
      <c r="AR298" s="4">
        <v>7</v>
      </c>
      <c r="AS298" s="4">
        <v>9</v>
      </c>
      <c r="AT298" s="4">
        <v>9</v>
      </c>
      <c r="AU298" s="4">
        <v>7</v>
      </c>
      <c r="AV298" s="4">
        <v>7</v>
      </c>
      <c r="AW298" s="4">
        <v>7</v>
      </c>
      <c r="AX298" s="4">
        <v>7</v>
      </c>
      <c r="AY298" s="4">
        <v>6</v>
      </c>
      <c r="AZ298" s="4">
        <v>5</v>
      </c>
      <c r="BA298" s="63">
        <f t="shared" si="34"/>
        <v>79</v>
      </c>
      <c r="BC298" s="4">
        <v>2400</v>
      </c>
      <c r="BD298" s="4">
        <v>9783</v>
      </c>
      <c r="BE298" s="63">
        <f t="shared" si="35"/>
        <v>12183</v>
      </c>
      <c r="BF298" s="4" t="s">
        <v>11693</v>
      </c>
      <c r="BG298" s="4">
        <v>9820</v>
      </c>
      <c r="BI298" s="4">
        <v>412</v>
      </c>
      <c r="BJ298" s="63">
        <f t="shared" si="31"/>
        <v>10232</v>
      </c>
      <c r="BK298" s="4">
        <v>3428</v>
      </c>
      <c r="BL298" s="4">
        <v>25367</v>
      </c>
      <c r="BM298" s="4" t="s">
        <v>12005</v>
      </c>
      <c r="BO298" s="4"/>
      <c r="BP298" s="4"/>
      <c r="BR298" s="4"/>
      <c r="BS298" s="4"/>
      <c r="BV298" s="2"/>
      <c r="BX298" s="6"/>
      <c r="BY298" s="2"/>
      <c r="BZ298" s="2"/>
      <c r="CA298" s="6"/>
      <c r="CB298" s="74"/>
      <c r="CC298" s="60"/>
      <c r="CL298" s="4">
        <v>4</v>
      </c>
      <c r="CM298" s="4">
        <v>28</v>
      </c>
      <c r="CR298" s="4">
        <v>15135</v>
      </c>
      <c r="DK298" s="4">
        <v>8200</v>
      </c>
      <c r="DL298" s="4">
        <v>412</v>
      </c>
      <c r="DM298" s="4">
        <v>243</v>
      </c>
      <c r="DN298" s="4">
        <v>4838</v>
      </c>
      <c r="DQ298" s="4">
        <v>1911</v>
      </c>
      <c r="DR298" s="4">
        <v>1146</v>
      </c>
      <c r="DS298" s="2" t="s">
        <v>12498</v>
      </c>
      <c r="DU298" s="4" t="s">
        <v>32726</v>
      </c>
      <c r="DV298" s="4"/>
      <c r="DW298" s="4"/>
    </row>
    <row r="299" spans="1:130">
      <c r="A299" s="61">
        <v>2904292</v>
      </c>
      <c r="B299" s="4" t="s">
        <v>3058</v>
      </c>
      <c r="D299" s="4" t="s">
        <v>2942</v>
      </c>
      <c r="E299" s="4" t="s">
        <v>3594</v>
      </c>
      <c r="G299" s="4" t="s">
        <v>13510</v>
      </c>
      <c r="H299" s="4" t="s">
        <v>16899</v>
      </c>
      <c r="I299" s="4" t="s">
        <v>3076</v>
      </c>
      <c r="J299" s="59" t="s">
        <v>29789</v>
      </c>
      <c r="K299" s="4" t="s">
        <v>3076</v>
      </c>
      <c r="L299" s="4" t="s">
        <v>3178</v>
      </c>
      <c r="M299" s="4"/>
      <c r="N299" s="4" t="s">
        <v>12144</v>
      </c>
      <c r="O299" s="4"/>
      <c r="P299" s="4" t="s">
        <v>12746</v>
      </c>
      <c r="Q299" s="4"/>
      <c r="R299" s="4"/>
      <c r="S299" s="4"/>
      <c r="V299" s="4" t="s">
        <v>12746</v>
      </c>
      <c r="W299" s="4"/>
      <c r="X299" s="32" t="s">
        <v>13467</v>
      </c>
      <c r="Y299" s="13" t="s">
        <v>12062</v>
      </c>
      <c r="Z299" s="4">
        <v>269</v>
      </c>
      <c r="AA299" s="4">
        <v>8</v>
      </c>
      <c r="AB299" s="4">
        <v>44</v>
      </c>
      <c r="AC299" s="4">
        <v>1</v>
      </c>
      <c r="AD299" s="4">
        <v>44</v>
      </c>
      <c r="AE299" s="9">
        <v>5.5</v>
      </c>
      <c r="AF299" s="4"/>
      <c r="AG299" s="4"/>
      <c r="AH299" s="4"/>
      <c r="AI299" s="4"/>
      <c r="AJ299" s="4"/>
      <c r="AK299" s="4">
        <v>1</v>
      </c>
      <c r="AL299" s="63">
        <f t="shared" si="36"/>
        <v>0</v>
      </c>
      <c r="AM299" s="63">
        <f t="shared" si="37"/>
        <v>1</v>
      </c>
      <c r="AN299" s="4">
        <v>2</v>
      </c>
      <c r="AO299" s="4"/>
      <c r="AP299" s="4">
        <v>3</v>
      </c>
      <c r="AQ299" s="4">
        <v>3</v>
      </c>
      <c r="AR299" s="4">
        <v>2</v>
      </c>
      <c r="AS299" s="4">
        <v>2</v>
      </c>
      <c r="AT299" s="4">
        <v>2</v>
      </c>
      <c r="AU299" s="4">
        <v>2</v>
      </c>
      <c r="AV299" s="4">
        <v>2</v>
      </c>
      <c r="AW299" s="4">
        <v>2</v>
      </c>
      <c r="AX299" s="4">
        <v>3</v>
      </c>
      <c r="AY299" s="4">
        <v>1</v>
      </c>
      <c r="AZ299" s="4"/>
      <c r="BA299" s="63">
        <f t="shared" si="34"/>
        <v>22</v>
      </c>
      <c r="BC299" s="4">
        <v>1300</v>
      </c>
      <c r="BD299" s="4">
        <v>2200</v>
      </c>
      <c r="BE299" s="63">
        <f t="shared" si="35"/>
        <v>3500</v>
      </c>
      <c r="BF299" s="4" t="s">
        <v>11693</v>
      </c>
      <c r="BG299" s="4">
        <v>6908</v>
      </c>
      <c r="BH299" s="4">
        <v>189</v>
      </c>
      <c r="BI299" s="4">
        <v>165</v>
      </c>
      <c r="BJ299" s="63">
        <f t="shared" si="31"/>
        <v>7262</v>
      </c>
      <c r="BK299" s="4">
        <v>1652</v>
      </c>
      <c r="BL299" s="4">
        <v>13706</v>
      </c>
      <c r="BM299" s="4" t="s">
        <v>12005</v>
      </c>
      <c r="BO299" s="4"/>
      <c r="BP299" s="4"/>
      <c r="BR299" s="4"/>
      <c r="BS299" s="4"/>
      <c r="BZ299" s="4"/>
      <c r="CB299" s="74"/>
      <c r="CC299" s="60">
        <v>13706</v>
      </c>
      <c r="CL299" s="4">
        <v>1</v>
      </c>
      <c r="CM299" s="4">
        <v>5</v>
      </c>
      <c r="CR299" s="4">
        <v>6444</v>
      </c>
      <c r="CS299" s="4">
        <v>14</v>
      </c>
      <c r="CT299" s="4">
        <v>189</v>
      </c>
      <c r="CU299" s="4" t="s">
        <v>11986</v>
      </c>
      <c r="CV299" s="4" t="s">
        <v>12328</v>
      </c>
      <c r="DK299" s="4">
        <v>137</v>
      </c>
      <c r="DL299" s="4">
        <v>165</v>
      </c>
      <c r="DM299" s="4">
        <v>228</v>
      </c>
      <c r="DN299" s="4">
        <v>3009</v>
      </c>
      <c r="DQ299" s="4">
        <v>528</v>
      </c>
      <c r="DR299" s="4">
        <v>1011</v>
      </c>
      <c r="DS299" s="2" t="s">
        <v>12498</v>
      </c>
      <c r="DU299" s="84" t="s">
        <v>32799</v>
      </c>
      <c r="DV299" s="4"/>
      <c r="DW299" s="4"/>
    </row>
    <row r="300" spans="1:130">
      <c r="A300" s="61">
        <v>2904293</v>
      </c>
      <c r="B300" s="4" t="s">
        <v>2934</v>
      </c>
      <c r="D300" s="4" t="s">
        <v>3192</v>
      </c>
      <c r="E300" s="4" t="s">
        <v>3191</v>
      </c>
      <c r="F300" s="4" t="s">
        <v>3425</v>
      </c>
      <c r="G300" s="4" t="s">
        <v>12746</v>
      </c>
      <c r="H300" s="4" t="s">
        <v>16899</v>
      </c>
      <c r="I300" s="4" t="s">
        <v>3542</v>
      </c>
      <c r="J300" s="59" t="s">
        <v>29789</v>
      </c>
      <c r="K300" s="4" t="s">
        <v>3542</v>
      </c>
      <c r="L300" s="4" t="s">
        <v>3178</v>
      </c>
      <c r="M300" s="4"/>
      <c r="N300" s="4" t="s">
        <v>12144</v>
      </c>
      <c r="O300" s="4"/>
      <c r="P300" s="4" t="s">
        <v>12746</v>
      </c>
      <c r="Q300" s="4"/>
      <c r="R300" s="4"/>
      <c r="S300" s="4"/>
      <c r="V300" s="4" t="s">
        <v>12746</v>
      </c>
      <c r="W300" s="4"/>
      <c r="X300" s="32" t="s">
        <v>12062</v>
      </c>
      <c r="Y300" s="13" t="s">
        <v>12074</v>
      </c>
      <c r="Z300" s="4">
        <v>210</v>
      </c>
      <c r="AA300" s="4">
        <v>8</v>
      </c>
      <c r="AB300" s="4">
        <v>40</v>
      </c>
      <c r="AC300" s="4">
        <v>1</v>
      </c>
      <c r="AD300" s="4">
        <v>40</v>
      </c>
      <c r="AE300" s="9">
        <v>5</v>
      </c>
      <c r="AF300" s="4">
        <v>1</v>
      </c>
      <c r="AG300" s="4"/>
      <c r="AH300" s="4"/>
      <c r="AI300" s="4"/>
      <c r="AJ300" s="4">
        <v>1</v>
      </c>
      <c r="AK300" s="4"/>
      <c r="AL300" s="63">
        <f t="shared" si="36"/>
        <v>1</v>
      </c>
      <c r="AM300" s="63">
        <f t="shared" si="37"/>
        <v>0</v>
      </c>
      <c r="AN300" s="4">
        <v>3</v>
      </c>
      <c r="AO300" s="4"/>
      <c r="AP300" s="4">
        <v>1</v>
      </c>
      <c r="AQ300" s="4">
        <v>2</v>
      </c>
      <c r="AR300" s="4">
        <v>3</v>
      </c>
      <c r="AS300" s="4">
        <v>3</v>
      </c>
      <c r="AT300" s="4">
        <v>4</v>
      </c>
      <c r="AU300" s="4">
        <v>4</v>
      </c>
      <c r="AV300" s="4">
        <v>3</v>
      </c>
      <c r="AW300" s="4">
        <v>3</v>
      </c>
      <c r="AX300" s="4">
        <v>3</v>
      </c>
      <c r="AY300" s="4">
        <v>1</v>
      </c>
      <c r="AZ300" s="4"/>
      <c r="BA300" s="63">
        <f t="shared" si="34"/>
        <v>27</v>
      </c>
      <c r="BC300" s="4">
        <v>1000</v>
      </c>
      <c r="BD300" s="4">
        <v>4000</v>
      </c>
      <c r="BE300" s="63">
        <f t="shared" si="35"/>
        <v>5000</v>
      </c>
      <c r="BF300" s="4" t="s">
        <v>11693</v>
      </c>
      <c r="BG300" s="4">
        <v>4800</v>
      </c>
      <c r="BH300" s="4">
        <v>60</v>
      </c>
      <c r="BI300" s="4">
        <v>120</v>
      </c>
      <c r="BJ300" s="63">
        <f t="shared" si="31"/>
        <v>4980</v>
      </c>
      <c r="BK300" s="4">
        <v>1240</v>
      </c>
      <c r="BL300" s="4">
        <v>9920</v>
      </c>
      <c r="BM300" s="4" t="s">
        <v>12005</v>
      </c>
      <c r="BN300" s="4">
        <v>165</v>
      </c>
      <c r="BO300" s="4">
        <v>4000</v>
      </c>
      <c r="BP300" s="2" t="s">
        <v>13626</v>
      </c>
      <c r="BQ300" s="6">
        <v>110</v>
      </c>
      <c r="BR300" s="6">
        <v>880</v>
      </c>
      <c r="BS300" s="4" t="s">
        <v>12731</v>
      </c>
      <c r="BT300" s="4">
        <v>10</v>
      </c>
      <c r="BU300" s="4">
        <v>300</v>
      </c>
      <c r="BV300" s="2" t="s">
        <v>13880</v>
      </c>
      <c r="BW300" s="6">
        <v>22</v>
      </c>
      <c r="BX300" s="6">
        <v>2000</v>
      </c>
      <c r="BY300" s="4" t="s">
        <v>3069</v>
      </c>
      <c r="BZ300" s="4"/>
      <c r="CB300" s="74"/>
      <c r="CC300" s="60"/>
      <c r="CL300" s="4">
        <v>1</v>
      </c>
      <c r="CM300" s="4">
        <v>10</v>
      </c>
      <c r="CR300" s="4">
        <v>12120</v>
      </c>
      <c r="CS300" s="4">
        <v>5</v>
      </c>
      <c r="CT300" s="4">
        <v>60</v>
      </c>
      <c r="CU300" s="4" t="s">
        <v>11986</v>
      </c>
      <c r="CV300" s="4" t="s">
        <v>12444</v>
      </c>
      <c r="DK300" s="4">
        <v>2400</v>
      </c>
      <c r="DL300" s="4">
        <v>120</v>
      </c>
      <c r="DM300" s="4">
        <v>150</v>
      </c>
      <c r="DN300" s="4">
        <v>1800</v>
      </c>
      <c r="DO300" s="4">
        <v>1800</v>
      </c>
      <c r="DP300" s="4">
        <v>3600</v>
      </c>
      <c r="DQ300" s="4">
        <v>200</v>
      </c>
      <c r="DR300" s="4">
        <v>400</v>
      </c>
      <c r="DS300" s="2" t="s">
        <v>12498</v>
      </c>
      <c r="DU300" s="4" t="s">
        <v>32800</v>
      </c>
      <c r="DV300" s="4"/>
      <c r="DW300" s="4"/>
    </row>
    <row r="301" spans="1:130">
      <c r="A301" s="61">
        <v>2904294</v>
      </c>
      <c r="B301" s="4" t="s">
        <v>3296</v>
      </c>
      <c r="D301" s="4" t="s">
        <v>3420</v>
      </c>
      <c r="E301" s="4" t="s">
        <v>2937</v>
      </c>
      <c r="F301" s="4" t="s">
        <v>3417</v>
      </c>
      <c r="G301" s="4" t="s">
        <v>12746</v>
      </c>
      <c r="H301" s="4" t="s">
        <v>16899</v>
      </c>
      <c r="I301" s="4" t="s">
        <v>10588</v>
      </c>
      <c r="J301" s="59" t="s">
        <v>29789</v>
      </c>
      <c r="K301" s="4" t="s">
        <v>10588</v>
      </c>
      <c r="L301" s="4" t="s">
        <v>3178</v>
      </c>
      <c r="M301" s="4" t="s">
        <v>2937</v>
      </c>
      <c r="N301" s="4" t="s">
        <v>12144</v>
      </c>
      <c r="O301" s="4"/>
      <c r="P301" s="4" t="s">
        <v>12746</v>
      </c>
      <c r="Q301" s="4" t="s">
        <v>12144</v>
      </c>
      <c r="R301" s="4"/>
      <c r="S301" s="4" t="s">
        <v>12144</v>
      </c>
      <c r="U301" s="4" t="s">
        <v>3186</v>
      </c>
      <c r="V301" s="4" t="s">
        <v>12746</v>
      </c>
      <c r="W301" s="4"/>
      <c r="X301" s="17" t="s">
        <v>3196</v>
      </c>
      <c r="Y301" s="17" t="s">
        <v>12062</v>
      </c>
      <c r="Z301" s="4">
        <v>225</v>
      </c>
      <c r="AA301" s="4">
        <v>9</v>
      </c>
      <c r="AB301" s="4"/>
      <c r="AC301" s="4">
        <v>1</v>
      </c>
      <c r="AD301" s="4">
        <v>54</v>
      </c>
      <c r="AE301" s="9">
        <v>6</v>
      </c>
      <c r="AF301" s="4">
        <v>1</v>
      </c>
      <c r="AG301" s="4"/>
      <c r="AH301" s="4"/>
      <c r="AI301" s="4"/>
      <c r="AJ301" s="4"/>
      <c r="AK301" s="4"/>
      <c r="AL301" s="63">
        <f t="shared" si="36"/>
        <v>0</v>
      </c>
      <c r="AM301" s="63">
        <f t="shared" si="37"/>
        <v>0</v>
      </c>
      <c r="AN301" s="4">
        <v>4</v>
      </c>
      <c r="AO301" s="4">
        <v>4</v>
      </c>
      <c r="AP301" s="4">
        <v>4</v>
      </c>
      <c r="AQ301" s="4">
        <v>4</v>
      </c>
      <c r="AR301" s="4">
        <v>4</v>
      </c>
      <c r="AS301" s="4">
        <v>4</v>
      </c>
      <c r="AT301" s="4">
        <v>4</v>
      </c>
      <c r="AU301" s="4">
        <v>4</v>
      </c>
      <c r="AV301" s="4">
        <v>4</v>
      </c>
      <c r="AW301" s="4">
        <v>4</v>
      </c>
      <c r="AX301" s="4"/>
      <c r="AY301" s="4"/>
      <c r="AZ301" s="4"/>
      <c r="BA301" s="63">
        <f t="shared" si="34"/>
        <v>36</v>
      </c>
      <c r="BD301" s="4">
        <v>6130</v>
      </c>
      <c r="BE301" s="63">
        <f t="shared" si="35"/>
        <v>6130</v>
      </c>
      <c r="BG301" s="4">
        <v>5155</v>
      </c>
      <c r="BH301" s="4">
        <v>104</v>
      </c>
      <c r="BI301" s="4">
        <v>270</v>
      </c>
      <c r="BJ301" s="63">
        <f t="shared" si="31"/>
        <v>5529</v>
      </c>
      <c r="BK301" s="4">
        <v>2009</v>
      </c>
      <c r="BL301" s="4">
        <v>14670</v>
      </c>
      <c r="BM301" s="4" t="s">
        <v>12005</v>
      </c>
      <c r="BO301" s="4"/>
      <c r="BP301" s="4"/>
      <c r="BR301" s="4"/>
      <c r="BS301" s="4"/>
      <c r="BZ301" s="4"/>
      <c r="CB301" s="74"/>
      <c r="CC301" s="60"/>
      <c r="CL301" s="4">
        <v>2</v>
      </c>
      <c r="CM301" s="4">
        <v>10</v>
      </c>
      <c r="CR301" s="4">
        <v>9141</v>
      </c>
      <c r="CS301" s="4">
        <v>11</v>
      </c>
      <c r="CT301" s="4">
        <v>104</v>
      </c>
      <c r="CU301" s="4" t="s">
        <v>11986</v>
      </c>
      <c r="CV301" s="4" t="s">
        <v>12328</v>
      </c>
      <c r="DK301" s="4">
        <v>5400</v>
      </c>
      <c r="DL301" s="4">
        <v>270</v>
      </c>
      <c r="DM301" s="4">
        <v>300</v>
      </c>
      <c r="DN301" s="4">
        <v>3000</v>
      </c>
      <c r="DO301" s="4">
        <v>1000</v>
      </c>
      <c r="DP301" s="4">
        <v>2000</v>
      </c>
      <c r="DS301" s="2" t="s">
        <v>12498</v>
      </c>
      <c r="DU301" s="4" t="s">
        <v>32801</v>
      </c>
      <c r="DV301" s="4"/>
      <c r="DW301" s="4"/>
    </row>
    <row r="302" spans="1:130">
      <c r="A302" s="61">
        <v>2904295</v>
      </c>
      <c r="B302" s="4" t="s">
        <v>3307</v>
      </c>
      <c r="D302" s="4" t="s">
        <v>3301</v>
      </c>
      <c r="E302" s="4" t="s">
        <v>3295</v>
      </c>
      <c r="F302" s="4" t="s">
        <v>3301</v>
      </c>
      <c r="G302" s="4" t="s">
        <v>13510</v>
      </c>
      <c r="H302" s="4" t="s">
        <v>16899</v>
      </c>
      <c r="I302" s="4" t="s">
        <v>3294</v>
      </c>
      <c r="J302" s="59" t="s">
        <v>29789</v>
      </c>
      <c r="K302" s="4" t="s">
        <v>3294</v>
      </c>
      <c r="L302" s="4" t="s">
        <v>3178</v>
      </c>
      <c r="M302" s="4" t="s">
        <v>3188</v>
      </c>
      <c r="N302" s="4" t="s">
        <v>12144</v>
      </c>
      <c r="O302" s="4"/>
      <c r="P302" s="4" t="s">
        <v>12746</v>
      </c>
      <c r="Q302" s="4"/>
      <c r="R302" s="4"/>
      <c r="S302" s="4"/>
      <c r="V302" s="4" t="s">
        <v>12746</v>
      </c>
      <c r="W302" s="4"/>
      <c r="X302" s="32" t="s">
        <v>11911</v>
      </c>
      <c r="Y302" s="13" t="s">
        <v>12062</v>
      </c>
      <c r="Z302" s="4">
        <v>300</v>
      </c>
      <c r="AA302" s="4">
        <v>8</v>
      </c>
      <c r="AB302" s="4">
        <v>44</v>
      </c>
      <c r="AC302" s="4">
        <v>1</v>
      </c>
      <c r="AD302" s="4">
        <v>44</v>
      </c>
      <c r="AE302" s="9">
        <v>5.5</v>
      </c>
      <c r="AF302" s="4"/>
      <c r="AG302" s="4"/>
      <c r="AH302" s="4"/>
      <c r="AI302" s="4"/>
      <c r="AJ302" s="4">
        <v>1</v>
      </c>
      <c r="AK302" s="4"/>
      <c r="AL302" s="63">
        <f t="shared" si="36"/>
        <v>1</v>
      </c>
      <c r="AM302" s="63">
        <f t="shared" si="37"/>
        <v>0</v>
      </c>
      <c r="AN302" s="4">
        <v>3</v>
      </c>
      <c r="AO302" s="4">
        <v>3</v>
      </c>
      <c r="AP302" s="4">
        <v>3</v>
      </c>
      <c r="AQ302" s="4">
        <v>3</v>
      </c>
      <c r="AR302" s="4">
        <v>3</v>
      </c>
      <c r="AS302" s="4">
        <v>3</v>
      </c>
      <c r="AT302" s="4">
        <v>3</v>
      </c>
      <c r="AU302" s="4">
        <v>3</v>
      </c>
      <c r="AV302" s="4">
        <v>3</v>
      </c>
      <c r="AW302" s="4">
        <v>3</v>
      </c>
      <c r="AX302" s="4">
        <v>3</v>
      </c>
      <c r="AY302" s="4">
        <v>3</v>
      </c>
      <c r="AZ302" s="4">
        <v>3</v>
      </c>
      <c r="BA302" s="63">
        <f t="shared" si="34"/>
        <v>36</v>
      </c>
      <c r="BC302" s="4">
        <v>1300</v>
      </c>
      <c r="BD302" s="4">
        <v>2252</v>
      </c>
      <c r="BE302" s="63">
        <f t="shared" si="35"/>
        <v>3552</v>
      </c>
      <c r="BF302" s="4" t="s">
        <v>11693</v>
      </c>
      <c r="BG302" s="4">
        <v>4457</v>
      </c>
      <c r="BH302" s="4">
        <v>247</v>
      </c>
      <c r="BI302" s="4">
        <v>146</v>
      </c>
      <c r="BJ302" s="63">
        <f t="shared" si="31"/>
        <v>4850</v>
      </c>
      <c r="BK302" s="4">
        <v>355</v>
      </c>
      <c r="BL302" s="4">
        <v>9571</v>
      </c>
      <c r="BM302" s="4" t="s">
        <v>8418</v>
      </c>
      <c r="BO302" s="4"/>
      <c r="BP302" s="2"/>
      <c r="BQ302" s="6"/>
      <c r="BR302" s="6"/>
      <c r="BS302" s="2"/>
      <c r="BZ302" s="4"/>
      <c r="CB302" s="74"/>
      <c r="CC302" s="60">
        <v>8626</v>
      </c>
      <c r="CL302" s="4">
        <v>4</v>
      </c>
      <c r="CM302" s="4">
        <v>50</v>
      </c>
      <c r="CR302" s="4">
        <v>4721</v>
      </c>
      <c r="CS302" s="4">
        <v>49</v>
      </c>
      <c r="CT302" s="4">
        <v>247</v>
      </c>
      <c r="CU302" s="4" t="s">
        <v>11986</v>
      </c>
      <c r="CV302" s="4" t="s">
        <v>12328</v>
      </c>
      <c r="DK302" s="4">
        <v>2920</v>
      </c>
      <c r="DL302" s="4">
        <v>146</v>
      </c>
      <c r="DM302" s="4">
        <v>31</v>
      </c>
      <c r="DN302" s="4">
        <v>416</v>
      </c>
      <c r="DO302" s="4">
        <v>215</v>
      </c>
      <c r="DP302" s="4">
        <v>430</v>
      </c>
      <c r="DS302" s="2" t="s">
        <v>12498</v>
      </c>
      <c r="DU302" s="4" t="s">
        <v>32802</v>
      </c>
      <c r="DV302" s="4" t="s">
        <v>32669</v>
      </c>
      <c r="DW302" s="4"/>
    </row>
    <row r="303" spans="1:130">
      <c r="A303" s="61">
        <v>2904296</v>
      </c>
      <c r="B303" s="4" t="s">
        <v>3418</v>
      </c>
      <c r="D303" s="4" t="s">
        <v>3409</v>
      </c>
      <c r="F303" s="4" t="s">
        <v>3303</v>
      </c>
      <c r="G303" s="4" t="s">
        <v>12746</v>
      </c>
      <c r="H303" s="4" t="s">
        <v>16899</v>
      </c>
      <c r="I303" s="4" t="s">
        <v>11209</v>
      </c>
      <c r="J303" s="59" t="s">
        <v>29789</v>
      </c>
      <c r="K303" s="4" t="s">
        <v>11209</v>
      </c>
      <c r="L303" s="4" t="s">
        <v>3178</v>
      </c>
      <c r="M303" s="4" t="s">
        <v>11209</v>
      </c>
      <c r="N303" s="4" t="s">
        <v>12144</v>
      </c>
      <c r="O303" s="4"/>
      <c r="P303" s="4" t="s">
        <v>12746</v>
      </c>
      <c r="Q303" s="4"/>
      <c r="R303" s="4"/>
      <c r="S303" s="4"/>
      <c r="V303" s="4" t="s">
        <v>12746</v>
      </c>
      <c r="W303" s="4"/>
      <c r="X303" s="32" t="s">
        <v>11911</v>
      </c>
      <c r="Y303" s="13" t="s">
        <v>12062</v>
      </c>
      <c r="Z303" s="4">
        <v>207</v>
      </c>
      <c r="AA303" s="4">
        <v>9</v>
      </c>
      <c r="AB303" s="4">
        <v>54</v>
      </c>
      <c r="AC303" s="4">
        <v>1</v>
      </c>
      <c r="AD303" s="4">
        <v>54</v>
      </c>
      <c r="AE303" s="9">
        <v>6</v>
      </c>
      <c r="AF303" s="4"/>
      <c r="AG303" s="4">
        <v>1</v>
      </c>
      <c r="AH303" s="4"/>
      <c r="AI303" s="4"/>
      <c r="AJ303" s="4"/>
      <c r="AK303" s="4"/>
      <c r="AL303" s="63">
        <f t="shared" si="36"/>
        <v>0</v>
      </c>
      <c r="AM303" s="63">
        <f t="shared" si="37"/>
        <v>0</v>
      </c>
      <c r="AN303" s="4">
        <v>2</v>
      </c>
      <c r="AO303" s="4"/>
      <c r="AP303" s="4"/>
      <c r="AQ303" s="4">
        <v>2</v>
      </c>
      <c r="AR303" s="4">
        <v>2</v>
      </c>
      <c r="AS303" s="4">
        <v>3</v>
      </c>
      <c r="AT303" s="4">
        <v>3</v>
      </c>
      <c r="AU303" s="4">
        <v>3</v>
      </c>
      <c r="AV303" s="4">
        <v>3</v>
      </c>
      <c r="AW303" s="4">
        <v>2</v>
      </c>
      <c r="AX303" s="4">
        <v>2</v>
      </c>
      <c r="AY303" s="4">
        <v>2</v>
      </c>
      <c r="AZ303" s="4"/>
      <c r="BA303" s="63">
        <f t="shared" si="34"/>
        <v>22</v>
      </c>
      <c r="BD303" s="4">
        <v>2173</v>
      </c>
      <c r="BE303" s="63">
        <f t="shared" si="35"/>
        <v>2173</v>
      </c>
      <c r="BF303" s="4" t="s">
        <v>12060</v>
      </c>
      <c r="BG303" s="4">
        <v>1936</v>
      </c>
      <c r="BI303" s="4">
        <v>95</v>
      </c>
      <c r="BJ303" s="63">
        <f t="shared" si="31"/>
        <v>2031</v>
      </c>
      <c r="BK303" s="4">
        <v>1352</v>
      </c>
      <c r="BL303" s="4">
        <v>9468</v>
      </c>
      <c r="BM303" s="4" t="s">
        <v>12005</v>
      </c>
      <c r="BO303" s="4"/>
      <c r="BP303" s="4"/>
      <c r="BR303" s="4"/>
      <c r="BS303" s="4"/>
      <c r="BZ303" s="4"/>
      <c r="CB303" s="74"/>
      <c r="CC303" s="60"/>
      <c r="CL303" s="4">
        <v>2</v>
      </c>
      <c r="CM303" s="4">
        <v>13</v>
      </c>
      <c r="CR303" s="4">
        <v>7437</v>
      </c>
      <c r="DK303" s="4">
        <v>1340</v>
      </c>
      <c r="DL303" s="4">
        <v>95</v>
      </c>
      <c r="DM303" s="4">
        <v>94</v>
      </c>
      <c r="DN303" s="4">
        <v>1300</v>
      </c>
      <c r="DO303" s="4">
        <v>240</v>
      </c>
      <c r="DP303" s="4">
        <v>240</v>
      </c>
      <c r="DQ303" s="4">
        <v>100</v>
      </c>
      <c r="DR303" s="4">
        <v>390</v>
      </c>
      <c r="DS303" s="2" t="s">
        <v>12498</v>
      </c>
      <c r="DU303" s="4" t="s">
        <v>32732</v>
      </c>
      <c r="DV303" s="4"/>
      <c r="DW303" s="4"/>
    </row>
    <row r="304" spans="1:130">
      <c r="A304" s="61">
        <v>2904297</v>
      </c>
      <c r="B304" s="4" t="s">
        <v>3408</v>
      </c>
      <c r="D304" s="4" t="s">
        <v>3537</v>
      </c>
      <c r="E304" s="4" t="s">
        <v>3412</v>
      </c>
      <c r="F304" s="4" t="s">
        <v>3537</v>
      </c>
      <c r="G304" s="4" t="s">
        <v>12746</v>
      </c>
      <c r="H304" s="4" t="s">
        <v>16899</v>
      </c>
      <c r="I304" s="4" t="s">
        <v>3411</v>
      </c>
      <c r="J304" s="4" t="s">
        <v>704</v>
      </c>
      <c r="L304" s="4" t="s">
        <v>704</v>
      </c>
      <c r="M304" s="4"/>
      <c r="N304" s="4" t="s">
        <v>12144</v>
      </c>
      <c r="O304" s="4"/>
      <c r="P304" s="4" t="s">
        <v>12746</v>
      </c>
      <c r="Q304" s="4"/>
      <c r="R304" s="4"/>
      <c r="S304" s="4"/>
      <c r="V304" s="4" t="s">
        <v>12746</v>
      </c>
      <c r="W304" s="4"/>
      <c r="X304" s="32" t="s">
        <v>11911</v>
      </c>
      <c r="Y304" s="13" t="s">
        <v>12062</v>
      </c>
      <c r="Z304" s="4">
        <v>275</v>
      </c>
      <c r="AA304" s="4">
        <v>8</v>
      </c>
      <c r="AB304" s="4">
        <v>44</v>
      </c>
      <c r="AC304" s="4">
        <v>1</v>
      </c>
      <c r="AD304" s="4">
        <v>44</v>
      </c>
      <c r="AE304" s="9">
        <v>5.5</v>
      </c>
      <c r="AF304" s="4">
        <v>2</v>
      </c>
      <c r="AG304" s="4"/>
      <c r="AH304" s="4"/>
      <c r="AI304" s="4"/>
      <c r="AJ304" s="4"/>
      <c r="AK304" s="4"/>
      <c r="AL304" s="63">
        <f t="shared" si="36"/>
        <v>0</v>
      </c>
      <c r="AM304" s="63">
        <f t="shared" si="37"/>
        <v>0</v>
      </c>
      <c r="AN304" s="4">
        <v>2</v>
      </c>
      <c r="AO304" s="4">
        <v>2</v>
      </c>
      <c r="AP304" s="4">
        <v>2</v>
      </c>
      <c r="AQ304" s="4">
        <v>2</v>
      </c>
      <c r="AR304" s="4">
        <v>2</v>
      </c>
      <c r="AS304" s="4">
        <v>2</v>
      </c>
      <c r="AT304" s="4">
        <v>2</v>
      </c>
      <c r="AU304" s="4">
        <v>2</v>
      </c>
      <c r="AV304" s="4">
        <v>2</v>
      </c>
      <c r="AW304" s="4">
        <v>2</v>
      </c>
      <c r="AX304" s="4">
        <v>2</v>
      </c>
      <c r="AY304" s="4">
        <v>2</v>
      </c>
      <c r="AZ304" s="4">
        <v>2</v>
      </c>
      <c r="BA304" s="63">
        <f t="shared" si="34"/>
        <v>24</v>
      </c>
      <c r="BD304" s="4">
        <v>3000</v>
      </c>
      <c r="BE304" s="63">
        <f t="shared" si="35"/>
        <v>3000</v>
      </c>
      <c r="BG304" s="4">
        <v>864</v>
      </c>
      <c r="BI304" s="4"/>
      <c r="BJ304" s="63">
        <f t="shared" si="31"/>
        <v>864</v>
      </c>
      <c r="BK304" s="4">
        <v>190</v>
      </c>
      <c r="BL304" s="4">
        <v>7600</v>
      </c>
      <c r="BM304" s="4" t="s">
        <v>12374</v>
      </c>
      <c r="BO304" s="4"/>
      <c r="BP304" s="4"/>
      <c r="BR304" s="4"/>
      <c r="BS304" s="4"/>
      <c r="BZ304" s="4"/>
      <c r="CB304" s="74"/>
      <c r="CC304" s="60"/>
      <c r="CR304" s="4">
        <v>6736</v>
      </c>
      <c r="DK304" s="4"/>
      <c r="DL304" s="4"/>
      <c r="DM304" s="4">
        <v>60</v>
      </c>
      <c r="DN304" s="4">
        <v>664</v>
      </c>
      <c r="DO304" s="4">
        <v>100</v>
      </c>
      <c r="DP304" s="4">
        <v>200</v>
      </c>
      <c r="DS304" s="2" t="s">
        <v>12498</v>
      </c>
      <c r="DU304" s="4" t="s">
        <v>32733</v>
      </c>
      <c r="DV304" s="4"/>
      <c r="DW304" s="4"/>
    </row>
    <row r="305" spans="1:127">
      <c r="A305" s="61">
        <v>2904298</v>
      </c>
      <c r="B305" s="4" t="s">
        <v>3400</v>
      </c>
      <c r="D305" s="4" t="s">
        <v>3528</v>
      </c>
      <c r="E305" s="4" t="s">
        <v>3668</v>
      </c>
      <c r="F305" s="4" t="s">
        <v>3529</v>
      </c>
      <c r="G305" s="4" t="s">
        <v>12746</v>
      </c>
      <c r="H305" s="4" t="s">
        <v>16899</v>
      </c>
      <c r="I305" s="4" t="s">
        <v>3530</v>
      </c>
      <c r="J305" s="4" t="s">
        <v>3530</v>
      </c>
      <c r="L305" s="4" t="s">
        <v>704</v>
      </c>
      <c r="M305" s="4" t="s">
        <v>3530</v>
      </c>
      <c r="N305" s="4" t="s">
        <v>12144</v>
      </c>
      <c r="O305" s="4"/>
      <c r="P305" s="4" t="s">
        <v>12746</v>
      </c>
      <c r="Q305" s="4" t="s">
        <v>12746</v>
      </c>
      <c r="R305" s="4" t="s">
        <v>12746</v>
      </c>
      <c r="S305" s="4" t="s">
        <v>12746</v>
      </c>
      <c r="T305" s="4" t="s">
        <v>12746</v>
      </c>
      <c r="V305" s="4" t="s">
        <v>12746</v>
      </c>
      <c r="W305" s="4"/>
      <c r="X305" s="32" t="s">
        <v>11911</v>
      </c>
      <c r="Y305" s="13" t="s">
        <v>12062</v>
      </c>
      <c r="Z305" s="4">
        <v>234</v>
      </c>
      <c r="AA305" s="4">
        <v>9</v>
      </c>
      <c r="AB305" s="4">
        <v>54</v>
      </c>
      <c r="AC305" s="4">
        <v>1</v>
      </c>
      <c r="AD305" s="4">
        <v>54</v>
      </c>
      <c r="AE305" s="9">
        <v>6</v>
      </c>
      <c r="AF305" s="4">
        <v>1</v>
      </c>
      <c r="AG305" s="4"/>
      <c r="AH305" s="4"/>
      <c r="AI305" s="4"/>
      <c r="AJ305" s="4"/>
      <c r="AK305" s="4"/>
      <c r="AL305" s="63">
        <f t="shared" ref="AL305:AL336" si="38">SUM(AH305,AJ305)</f>
        <v>0</v>
      </c>
      <c r="AM305" s="63">
        <f t="shared" ref="AM305:AM336" si="39">SUM(AI305,AK305)</f>
        <v>0</v>
      </c>
      <c r="AN305" s="4">
        <v>1</v>
      </c>
      <c r="AO305" s="4">
        <v>1</v>
      </c>
      <c r="AP305" s="4">
        <v>1</v>
      </c>
      <c r="AQ305" s="4">
        <v>1</v>
      </c>
      <c r="AR305" s="4">
        <v>1</v>
      </c>
      <c r="AS305" s="4">
        <v>1</v>
      </c>
      <c r="AT305" s="4">
        <v>1</v>
      </c>
      <c r="AU305" s="4">
        <v>1</v>
      </c>
      <c r="AV305" s="4">
        <v>1</v>
      </c>
      <c r="AW305" s="4">
        <v>1</v>
      </c>
      <c r="AX305" s="4">
        <v>1</v>
      </c>
      <c r="AY305" s="4"/>
      <c r="AZ305" s="4"/>
      <c r="BA305" s="63">
        <f t="shared" si="34"/>
        <v>10</v>
      </c>
      <c r="BD305" s="4">
        <v>1320</v>
      </c>
      <c r="BE305" s="63">
        <f t="shared" si="35"/>
        <v>1320</v>
      </c>
      <c r="BG305" s="4">
        <v>2574</v>
      </c>
      <c r="BH305" s="4">
        <v>56</v>
      </c>
      <c r="BI305" s="4">
        <v>214</v>
      </c>
      <c r="BJ305" s="63">
        <f t="shared" si="31"/>
        <v>2844</v>
      </c>
      <c r="BK305" s="4">
        <v>160</v>
      </c>
      <c r="BL305" s="4">
        <v>1083</v>
      </c>
      <c r="BM305" s="4" t="s">
        <v>12005</v>
      </c>
      <c r="BN305" s="4">
        <v>453</v>
      </c>
      <c r="BO305" s="4">
        <v>4403</v>
      </c>
      <c r="BP305" s="4" t="s">
        <v>12922</v>
      </c>
      <c r="BQ305" s="4">
        <v>3</v>
      </c>
      <c r="BR305" s="4">
        <v>100</v>
      </c>
      <c r="BS305" s="4" t="s">
        <v>13880</v>
      </c>
      <c r="BZ305" s="4"/>
      <c r="CB305" s="74"/>
      <c r="CC305" s="60"/>
      <c r="CL305" s="4">
        <v>1</v>
      </c>
      <c r="CM305" s="4">
        <v>9</v>
      </c>
      <c r="CR305" s="4">
        <v>2742</v>
      </c>
      <c r="CS305" s="4">
        <v>8</v>
      </c>
      <c r="CT305" s="4">
        <v>56</v>
      </c>
      <c r="CU305" s="4" t="s">
        <v>11905</v>
      </c>
      <c r="CV305" s="4" t="s">
        <v>12152</v>
      </c>
      <c r="DK305" s="4">
        <v>4290</v>
      </c>
      <c r="DL305" s="4">
        <v>214</v>
      </c>
      <c r="DM305" s="4">
        <v>131</v>
      </c>
      <c r="DN305" s="4">
        <v>1317</v>
      </c>
      <c r="DO305" s="4">
        <v>623</v>
      </c>
      <c r="DP305" s="4">
        <v>1256</v>
      </c>
      <c r="DQ305" s="4">
        <v>50</v>
      </c>
      <c r="DR305" s="4">
        <v>131</v>
      </c>
      <c r="DS305" s="2" t="s">
        <v>12498</v>
      </c>
      <c r="DU305" s="4"/>
      <c r="DV305" s="4"/>
      <c r="DW305" s="84" t="s">
        <v>32670</v>
      </c>
    </row>
    <row r="306" spans="1:127">
      <c r="A306" s="61">
        <v>2904299</v>
      </c>
      <c r="B306" s="4" t="s">
        <v>3647</v>
      </c>
      <c r="E306" s="4" t="s">
        <v>3654</v>
      </c>
      <c r="F306" s="4" t="s">
        <v>3648</v>
      </c>
      <c r="G306" s="4" t="s">
        <v>12746</v>
      </c>
      <c r="H306" s="4" t="s">
        <v>16899</v>
      </c>
      <c r="I306" s="4" t="s">
        <v>3305</v>
      </c>
      <c r="J306" s="4" t="s">
        <v>3305</v>
      </c>
      <c r="L306" s="4" t="s">
        <v>23960</v>
      </c>
      <c r="M306" s="4"/>
      <c r="N306" s="4" t="s">
        <v>12144</v>
      </c>
      <c r="O306" s="4"/>
      <c r="P306" s="4" t="s">
        <v>12746</v>
      </c>
      <c r="Q306" s="4"/>
      <c r="R306" s="4"/>
      <c r="S306" s="4"/>
      <c r="V306" s="4" t="s">
        <v>12746</v>
      </c>
      <c r="W306" s="4"/>
      <c r="X306" s="32" t="s">
        <v>11911</v>
      </c>
      <c r="Y306" s="13" t="s">
        <v>12074</v>
      </c>
      <c r="Z306" s="4">
        <v>306</v>
      </c>
      <c r="AA306" s="4">
        <v>8</v>
      </c>
      <c r="AB306" s="4">
        <v>48</v>
      </c>
      <c r="AC306" s="4">
        <v>1</v>
      </c>
      <c r="AD306" s="4">
        <v>48</v>
      </c>
      <c r="AE306" s="9">
        <v>6</v>
      </c>
      <c r="AF306" s="4">
        <v>1</v>
      </c>
      <c r="AG306" s="4"/>
      <c r="AH306" s="4"/>
      <c r="AI306" s="4"/>
      <c r="AJ306" s="4">
        <v>1</v>
      </c>
      <c r="AK306" s="4">
        <v>1</v>
      </c>
      <c r="AL306" s="63">
        <f t="shared" si="38"/>
        <v>1</v>
      </c>
      <c r="AM306" s="63">
        <f t="shared" si="39"/>
        <v>1</v>
      </c>
      <c r="AN306" s="4">
        <v>6</v>
      </c>
      <c r="AO306" s="4">
        <v>4</v>
      </c>
      <c r="AP306" s="4">
        <v>4</v>
      </c>
      <c r="AQ306" s="4">
        <v>5</v>
      </c>
      <c r="AR306" s="4">
        <v>8</v>
      </c>
      <c r="AS306" s="4">
        <v>8</v>
      </c>
      <c r="AT306" s="4">
        <v>8</v>
      </c>
      <c r="AU306" s="4">
        <v>8</v>
      </c>
      <c r="AV306" s="4">
        <v>7</v>
      </c>
      <c r="AW306" s="4">
        <v>7</v>
      </c>
      <c r="AX306" s="4">
        <v>7</v>
      </c>
      <c r="AY306" s="4">
        <v>4</v>
      </c>
      <c r="AZ306" s="4">
        <v>1</v>
      </c>
      <c r="BA306" s="63">
        <f t="shared" si="34"/>
        <v>71</v>
      </c>
      <c r="BC306" s="4">
        <v>4030</v>
      </c>
      <c r="BD306" s="4">
        <v>9411</v>
      </c>
      <c r="BE306" s="63">
        <f t="shared" si="35"/>
        <v>13441</v>
      </c>
      <c r="BF306" s="4" t="s">
        <v>12060</v>
      </c>
      <c r="BG306" s="4">
        <v>10344</v>
      </c>
      <c r="BH306" s="4">
        <v>132</v>
      </c>
      <c r="BI306" s="4">
        <v>561</v>
      </c>
      <c r="BJ306" s="63">
        <f t="shared" si="31"/>
        <v>11037</v>
      </c>
      <c r="BK306" s="4">
        <v>2651</v>
      </c>
      <c r="BL306" s="4">
        <v>21035</v>
      </c>
      <c r="BM306" s="4" t="s">
        <v>12005</v>
      </c>
      <c r="BN306" s="4">
        <v>27</v>
      </c>
      <c r="BO306" s="4">
        <v>1160</v>
      </c>
      <c r="BP306" s="4" t="s">
        <v>13626</v>
      </c>
      <c r="BQ306" s="4">
        <v>984</v>
      </c>
      <c r="BR306" s="4">
        <v>6694</v>
      </c>
      <c r="BS306" s="4" t="s">
        <v>12731</v>
      </c>
      <c r="BT306" s="4">
        <v>95</v>
      </c>
      <c r="BU306" s="4">
        <v>1109</v>
      </c>
      <c r="BV306" s="4" t="s">
        <v>13549</v>
      </c>
      <c r="BW306" s="4">
        <v>97</v>
      </c>
      <c r="BX306" s="4">
        <v>1955</v>
      </c>
      <c r="BY306" s="2" t="s">
        <v>13087</v>
      </c>
      <c r="BZ306" s="4" t="s">
        <v>12144</v>
      </c>
      <c r="CB306" s="74">
        <v>32209</v>
      </c>
      <c r="CC306" s="60"/>
      <c r="CL306" s="4">
        <v>5</v>
      </c>
      <c r="CM306" s="4">
        <v>23</v>
      </c>
      <c r="CR306" s="4">
        <v>21172</v>
      </c>
      <c r="CS306" s="4">
        <v>28</v>
      </c>
      <c r="CT306" s="4">
        <v>130</v>
      </c>
      <c r="CU306" s="4" t="s">
        <v>11986</v>
      </c>
      <c r="CV306" s="4" t="s">
        <v>12328</v>
      </c>
      <c r="DK306" s="4">
        <v>8339</v>
      </c>
      <c r="DL306" s="4">
        <v>561</v>
      </c>
      <c r="DM306" s="4">
        <v>540</v>
      </c>
      <c r="DN306" s="4">
        <v>6389</v>
      </c>
      <c r="DO306" s="4">
        <v>318</v>
      </c>
      <c r="DP306" s="4">
        <v>573</v>
      </c>
      <c r="DQ306" s="4">
        <v>786</v>
      </c>
      <c r="DR306" s="4">
        <v>1376</v>
      </c>
      <c r="DS306" s="2" t="s">
        <v>12498</v>
      </c>
      <c r="DU306" s="4"/>
      <c r="DV306" s="4"/>
      <c r="DW306" s="4" t="s">
        <v>32671</v>
      </c>
    </row>
    <row r="307" spans="1:127">
      <c r="A307" s="61">
        <v>2904300</v>
      </c>
      <c r="B307" s="4" t="s">
        <v>3525</v>
      </c>
      <c r="D307" s="4" t="s">
        <v>3643</v>
      </c>
      <c r="E307" s="4" t="s">
        <v>3645</v>
      </c>
      <c r="F307" s="4" t="s">
        <v>3643</v>
      </c>
      <c r="G307" s="4" t="s">
        <v>13510</v>
      </c>
      <c r="H307" s="4" t="s">
        <v>16899</v>
      </c>
      <c r="I307" s="4" t="s">
        <v>3644</v>
      </c>
      <c r="J307" s="4" t="s">
        <v>3644</v>
      </c>
      <c r="L307" s="4" t="s">
        <v>23960</v>
      </c>
      <c r="M307" s="4"/>
      <c r="N307" s="4" t="s">
        <v>12144</v>
      </c>
      <c r="O307" s="4"/>
      <c r="P307" s="4" t="s">
        <v>12746</v>
      </c>
      <c r="Q307" s="4"/>
      <c r="R307" s="4"/>
      <c r="S307" s="4"/>
      <c r="V307" s="4" t="s">
        <v>12746</v>
      </c>
      <c r="W307" s="4"/>
      <c r="X307" s="32" t="s">
        <v>11911</v>
      </c>
      <c r="Y307" s="17" t="s">
        <v>12062</v>
      </c>
      <c r="Z307" s="4">
        <v>244</v>
      </c>
      <c r="AA307" s="4">
        <v>9</v>
      </c>
      <c r="AB307" s="4">
        <v>54</v>
      </c>
      <c r="AC307" s="4">
        <v>1</v>
      </c>
      <c r="AD307" s="4">
        <v>54</v>
      </c>
      <c r="AE307" s="9">
        <v>6</v>
      </c>
      <c r="AF307" s="4"/>
      <c r="AG307" s="4"/>
      <c r="AH307" s="4"/>
      <c r="AI307" s="4"/>
      <c r="AJ307" s="4"/>
      <c r="AK307" s="4"/>
      <c r="AL307" s="63">
        <f t="shared" si="38"/>
        <v>0</v>
      </c>
      <c r="AM307" s="63">
        <f t="shared" si="39"/>
        <v>0</v>
      </c>
      <c r="AN307" s="4">
        <v>11</v>
      </c>
      <c r="AO307" s="4">
        <v>8</v>
      </c>
      <c r="AP307" s="4">
        <v>8</v>
      </c>
      <c r="AQ307" s="4">
        <v>8</v>
      </c>
      <c r="AR307" s="4">
        <v>13</v>
      </c>
      <c r="AS307" s="4">
        <v>13</v>
      </c>
      <c r="AT307" s="4">
        <v>13</v>
      </c>
      <c r="AU307" s="4">
        <v>13</v>
      </c>
      <c r="AV307" s="4">
        <v>11</v>
      </c>
      <c r="AW307" s="4">
        <v>11</v>
      </c>
      <c r="AX307" s="4">
        <v>11</v>
      </c>
      <c r="AY307" s="4">
        <v>11</v>
      </c>
      <c r="AZ307" s="4">
        <v>11</v>
      </c>
      <c r="BA307" s="63">
        <f t="shared" si="34"/>
        <v>131</v>
      </c>
      <c r="BD307" s="4">
        <v>20873</v>
      </c>
      <c r="BE307" s="63">
        <f t="shared" si="35"/>
        <v>20873</v>
      </c>
      <c r="BG307" s="4">
        <v>56153</v>
      </c>
      <c r="BH307" s="4">
        <v>1283</v>
      </c>
      <c r="BI307" s="4">
        <v>2550</v>
      </c>
      <c r="BJ307" s="63">
        <f t="shared" si="31"/>
        <v>59986</v>
      </c>
      <c r="BK307" s="4">
        <v>14665</v>
      </c>
      <c r="BL307" s="4">
        <v>112265</v>
      </c>
      <c r="BM307" s="4" t="s">
        <v>12005</v>
      </c>
      <c r="BO307" s="4"/>
      <c r="BP307" s="4"/>
      <c r="BR307" s="4"/>
      <c r="BS307" s="4"/>
      <c r="BZ307" s="4"/>
      <c r="CB307" s="74"/>
      <c r="CC307" s="60"/>
      <c r="CL307" s="4">
        <v>4</v>
      </c>
      <c r="CM307" s="4">
        <v>40</v>
      </c>
      <c r="CR307" s="4">
        <v>52279</v>
      </c>
      <c r="CS307" s="4">
        <v>200</v>
      </c>
      <c r="CT307" s="4">
        <v>1283</v>
      </c>
      <c r="CU307" s="4" t="s">
        <v>11986</v>
      </c>
      <c r="CV307" s="4" t="s">
        <v>12328</v>
      </c>
      <c r="DK307" s="4">
        <v>51000</v>
      </c>
      <c r="DL307" s="4">
        <v>2550</v>
      </c>
      <c r="DM307" s="4">
        <v>2500</v>
      </c>
      <c r="DN307" s="4">
        <v>25000</v>
      </c>
      <c r="DO307" s="4">
        <v>8783</v>
      </c>
      <c r="DP307" s="4">
        <v>13173</v>
      </c>
      <c r="DS307" s="2" t="s">
        <v>12498</v>
      </c>
      <c r="DU307" s="4" t="s">
        <v>32672</v>
      </c>
      <c r="DV307" s="4"/>
      <c r="DW307" s="4"/>
    </row>
    <row r="308" spans="1:127">
      <c r="A308" s="61">
        <v>2904301</v>
      </c>
      <c r="B308" s="4" t="s">
        <v>4125</v>
      </c>
      <c r="D308" s="4" t="s">
        <v>3876</v>
      </c>
      <c r="E308" s="4" t="s">
        <v>4004</v>
      </c>
      <c r="F308" s="4" t="s">
        <v>3758</v>
      </c>
      <c r="G308" s="4" t="s">
        <v>12746</v>
      </c>
      <c r="H308" s="4" t="s">
        <v>16899</v>
      </c>
      <c r="I308" s="4" t="s">
        <v>12789</v>
      </c>
      <c r="J308" s="4" t="s">
        <v>12789</v>
      </c>
      <c r="L308" s="4" t="s">
        <v>23960</v>
      </c>
      <c r="M308" s="4"/>
      <c r="N308" s="4" t="s">
        <v>12144</v>
      </c>
      <c r="O308" s="4"/>
      <c r="P308" s="4" t="s">
        <v>12746</v>
      </c>
      <c r="Q308" s="4"/>
      <c r="R308" s="4"/>
      <c r="S308" s="4" t="s">
        <v>12144</v>
      </c>
      <c r="U308" s="4" t="s">
        <v>3652</v>
      </c>
      <c r="V308" s="4" t="s">
        <v>12746</v>
      </c>
      <c r="W308" s="4"/>
      <c r="X308" s="21" t="s">
        <v>11911</v>
      </c>
      <c r="Y308" s="17" t="s">
        <v>12062</v>
      </c>
      <c r="Z308" s="4">
        <v>160</v>
      </c>
      <c r="AA308" s="4">
        <v>6</v>
      </c>
      <c r="AB308" s="4">
        <v>36</v>
      </c>
      <c r="AC308" s="4">
        <v>1</v>
      </c>
      <c r="AD308" s="4">
        <v>36</v>
      </c>
      <c r="AE308" s="9">
        <v>4</v>
      </c>
      <c r="AF308" s="4">
        <v>2</v>
      </c>
      <c r="AG308" s="4"/>
      <c r="AH308" s="4"/>
      <c r="AI308" s="4"/>
      <c r="AJ308" s="4"/>
      <c r="AK308" s="4"/>
      <c r="AL308" s="63">
        <f t="shared" si="38"/>
        <v>0</v>
      </c>
      <c r="AM308" s="63">
        <f t="shared" si="39"/>
        <v>0</v>
      </c>
      <c r="AO308" s="4"/>
      <c r="AP308" s="4"/>
      <c r="AQ308" s="4"/>
      <c r="AR308" s="4"/>
      <c r="AS308" s="4"/>
      <c r="AT308" s="4"/>
      <c r="AU308" s="4"/>
      <c r="AV308" s="4"/>
      <c r="AW308" s="4"/>
      <c r="AX308" s="4"/>
      <c r="AY308" s="4"/>
      <c r="AZ308" s="4"/>
      <c r="BA308" s="63">
        <f t="shared" si="34"/>
        <v>0</v>
      </c>
      <c r="BE308" s="63">
        <f t="shared" si="35"/>
        <v>0</v>
      </c>
      <c r="BF308" s="4" t="s">
        <v>12060</v>
      </c>
      <c r="BG308" s="4">
        <v>1563</v>
      </c>
      <c r="BH308" s="4">
        <v>100</v>
      </c>
      <c r="BI308" s="4">
        <v>120</v>
      </c>
      <c r="BJ308" s="63">
        <f t="shared" si="31"/>
        <v>1783</v>
      </c>
      <c r="BK308" s="4">
        <v>1043</v>
      </c>
      <c r="BL308" s="4">
        <v>7500</v>
      </c>
      <c r="BM308" s="4" t="s">
        <v>12005</v>
      </c>
      <c r="BO308" s="4"/>
      <c r="BP308" s="4"/>
      <c r="BR308" s="4"/>
      <c r="BS308" s="4"/>
      <c r="BZ308" s="4"/>
      <c r="CB308" s="74"/>
      <c r="CC308" s="60"/>
      <c r="CL308" s="4">
        <v>2</v>
      </c>
      <c r="CM308" s="4">
        <v>15</v>
      </c>
      <c r="CR308" s="4">
        <v>5717</v>
      </c>
      <c r="CS308" s="4">
        <v>12</v>
      </c>
      <c r="CT308" s="4">
        <v>100</v>
      </c>
      <c r="CU308" s="4" t="s">
        <v>11986</v>
      </c>
      <c r="CV308" s="4" t="s">
        <v>12328</v>
      </c>
      <c r="DK308" s="4">
        <v>1200</v>
      </c>
      <c r="DL308" s="4">
        <v>120</v>
      </c>
      <c r="DM308" s="4">
        <v>88</v>
      </c>
      <c r="DN308" s="4">
        <v>1008</v>
      </c>
      <c r="DO308" s="4">
        <v>8</v>
      </c>
      <c r="DP308" s="4">
        <v>10</v>
      </c>
      <c r="DQ308" s="4">
        <v>606</v>
      </c>
      <c r="DR308" s="4">
        <v>545</v>
      </c>
      <c r="DS308" s="2" t="s">
        <v>12498</v>
      </c>
      <c r="DU308" s="4" t="s">
        <v>32673</v>
      </c>
      <c r="DV308" s="4"/>
      <c r="DW308" s="4" t="s">
        <v>32611</v>
      </c>
    </row>
    <row r="309" spans="1:127">
      <c r="A309" s="61">
        <v>2904302</v>
      </c>
      <c r="B309" s="4" t="s">
        <v>3653</v>
      </c>
      <c r="D309" s="4" t="s">
        <v>3651</v>
      </c>
      <c r="E309" s="4" t="s">
        <v>3657</v>
      </c>
      <c r="F309" s="4" t="s">
        <v>3651</v>
      </c>
      <c r="G309" s="4" t="s">
        <v>13510</v>
      </c>
      <c r="H309" s="4" t="s">
        <v>16899</v>
      </c>
      <c r="I309" s="4" t="s">
        <v>3656</v>
      </c>
      <c r="J309" s="4" t="s">
        <v>3656</v>
      </c>
      <c r="L309" s="4" t="s">
        <v>23960</v>
      </c>
      <c r="M309" s="4"/>
      <c r="N309" s="4" t="s">
        <v>12144</v>
      </c>
      <c r="O309" s="4"/>
      <c r="P309" s="4" t="s">
        <v>12746</v>
      </c>
      <c r="Q309" s="4"/>
      <c r="R309" s="4"/>
      <c r="S309" s="4"/>
      <c r="V309" s="4" t="s">
        <v>12746</v>
      </c>
      <c r="W309" s="4"/>
      <c r="X309" s="21" t="s">
        <v>11911</v>
      </c>
      <c r="Y309" s="13" t="s">
        <v>12074</v>
      </c>
      <c r="Z309" s="4">
        <v>306</v>
      </c>
      <c r="AA309" s="4">
        <v>9</v>
      </c>
      <c r="AB309" s="4">
        <v>54</v>
      </c>
      <c r="AC309" s="4">
        <v>1</v>
      </c>
      <c r="AD309" s="4">
        <v>54</v>
      </c>
      <c r="AE309" s="9">
        <v>6</v>
      </c>
      <c r="AF309" s="4">
        <v>2</v>
      </c>
      <c r="AG309" s="4"/>
      <c r="AH309" s="4"/>
      <c r="AI309" s="4"/>
      <c r="AJ309" s="4"/>
      <c r="AK309" s="4"/>
      <c r="AL309" s="63">
        <f t="shared" si="38"/>
        <v>0</v>
      </c>
      <c r="AM309" s="63">
        <f t="shared" si="39"/>
        <v>0</v>
      </c>
      <c r="AN309" s="4">
        <v>2</v>
      </c>
      <c r="AO309" s="4">
        <v>2</v>
      </c>
      <c r="AP309" s="4">
        <v>2</v>
      </c>
      <c r="AQ309" s="4">
        <v>2</v>
      </c>
      <c r="AR309" s="4">
        <v>2</v>
      </c>
      <c r="AS309" s="4">
        <v>2</v>
      </c>
      <c r="AT309" s="4">
        <v>2</v>
      </c>
      <c r="AU309" s="4">
        <v>2</v>
      </c>
      <c r="AV309" s="4">
        <v>2</v>
      </c>
      <c r="AW309" s="4">
        <v>2</v>
      </c>
      <c r="AX309" s="4">
        <v>2</v>
      </c>
      <c r="AY309" s="4">
        <v>2</v>
      </c>
      <c r="AZ309" s="4">
        <v>2</v>
      </c>
      <c r="BA309" s="63">
        <f t="shared" si="34"/>
        <v>24</v>
      </c>
      <c r="BD309" s="4">
        <v>2647</v>
      </c>
      <c r="BE309" s="63">
        <f t="shared" si="35"/>
        <v>2647</v>
      </c>
      <c r="BF309" s="4" t="s">
        <v>11693</v>
      </c>
      <c r="BG309" s="4">
        <v>3899</v>
      </c>
      <c r="BH309" s="4">
        <v>300</v>
      </c>
      <c r="BI309" s="4">
        <v>356</v>
      </c>
      <c r="BJ309" s="63">
        <f t="shared" si="31"/>
        <v>4555</v>
      </c>
      <c r="BK309" s="4">
        <v>1940</v>
      </c>
      <c r="BL309" s="4">
        <v>14394</v>
      </c>
      <c r="BM309" s="4" t="s">
        <v>12005</v>
      </c>
      <c r="BO309" s="4"/>
      <c r="BP309" s="4"/>
      <c r="BR309" s="4"/>
      <c r="BS309" s="4"/>
      <c r="BZ309" s="4"/>
      <c r="CB309" s="74"/>
      <c r="CC309" s="60"/>
      <c r="CL309" s="4">
        <v>1</v>
      </c>
      <c r="CM309" s="4">
        <v>2</v>
      </c>
      <c r="CR309" s="4">
        <v>9839</v>
      </c>
      <c r="CS309" s="4">
        <v>90</v>
      </c>
      <c r="CT309" s="4">
        <v>300</v>
      </c>
      <c r="CU309" s="4" t="s">
        <v>11986</v>
      </c>
      <c r="CV309" s="4" t="s">
        <v>12328</v>
      </c>
      <c r="DK309" s="4">
        <v>7100</v>
      </c>
      <c r="DL309" s="4">
        <v>355</v>
      </c>
      <c r="DM309" s="4">
        <v>250</v>
      </c>
      <c r="DN309" s="4">
        <v>2500</v>
      </c>
      <c r="DO309" s="4">
        <v>700</v>
      </c>
      <c r="DP309" s="4">
        <v>1499</v>
      </c>
      <c r="DS309" s="2" t="s">
        <v>12498</v>
      </c>
      <c r="DU309" s="4" t="s">
        <v>32612</v>
      </c>
      <c r="DV309" s="4"/>
      <c r="DW309" s="4"/>
    </row>
    <row r="310" spans="1:127">
      <c r="A310" s="61">
        <v>2904303</v>
      </c>
      <c r="B310" s="4" t="s">
        <v>3759</v>
      </c>
      <c r="D310" s="4" t="s">
        <v>3780</v>
      </c>
      <c r="F310" s="4" t="s">
        <v>3765</v>
      </c>
      <c r="G310" s="4" t="s">
        <v>12746</v>
      </c>
      <c r="H310" s="4" t="s">
        <v>16899</v>
      </c>
      <c r="I310" s="4" t="s">
        <v>3760</v>
      </c>
      <c r="J310" s="4" t="s">
        <v>3760</v>
      </c>
      <c r="L310" s="4" t="s">
        <v>4039</v>
      </c>
      <c r="M310" s="4"/>
      <c r="N310" s="4" t="s">
        <v>12144</v>
      </c>
      <c r="O310" s="4"/>
      <c r="P310" s="4" t="s">
        <v>12746</v>
      </c>
      <c r="Q310" s="4"/>
      <c r="R310" s="4"/>
      <c r="S310" s="4"/>
      <c r="V310" s="4" t="s">
        <v>12746</v>
      </c>
      <c r="W310" s="4"/>
      <c r="X310" s="21" t="s">
        <v>11911</v>
      </c>
      <c r="Y310" s="13" t="s">
        <v>12062</v>
      </c>
      <c r="Z310" s="4">
        <v>150</v>
      </c>
      <c r="AA310" s="4">
        <v>8</v>
      </c>
      <c r="AB310" s="4">
        <v>40</v>
      </c>
      <c r="AC310" s="4">
        <v>1</v>
      </c>
      <c r="AD310" s="4">
        <v>40</v>
      </c>
      <c r="AE310" s="9">
        <v>5</v>
      </c>
      <c r="AF310" s="4">
        <v>1</v>
      </c>
      <c r="AG310" s="4"/>
      <c r="AH310" s="4"/>
      <c r="AI310" s="4"/>
      <c r="AJ310" s="4"/>
      <c r="AK310" s="4"/>
      <c r="AL310" s="63">
        <f t="shared" si="38"/>
        <v>0</v>
      </c>
      <c r="AM310" s="63">
        <f t="shared" si="39"/>
        <v>0</v>
      </c>
      <c r="AN310" s="4">
        <v>5</v>
      </c>
      <c r="AO310" s="4">
        <v>5</v>
      </c>
      <c r="AP310" s="4">
        <v>5</v>
      </c>
      <c r="AQ310" s="4">
        <v>5</v>
      </c>
      <c r="AR310" s="4">
        <v>5</v>
      </c>
      <c r="AS310" s="4">
        <v>5</v>
      </c>
      <c r="AT310" s="4">
        <v>5</v>
      </c>
      <c r="AU310" s="4">
        <v>5</v>
      </c>
      <c r="AV310" s="4">
        <v>5</v>
      </c>
      <c r="AW310" s="4">
        <v>5</v>
      </c>
      <c r="AX310" s="4">
        <v>5</v>
      </c>
      <c r="AY310" s="4">
        <v>5</v>
      </c>
      <c r="AZ310" s="4">
        <v>5</v>
      </c>
      <c r="BA310" s="63">
        <f t="shared" si="34"/>
        <v>60</v>
      </c>
      <c r="BD310" s="4">
        <v>6000</v>
      </c>
      <c r="BE310" s="63">
        <f t="shared" si="35"/>
        <v>6000</v>
      </c>
      <c r="BG310" s="4">
        <v>8000</v>
      </c>
      <c r="BI310" s="4">
        <v>360</v>
      </c>
      <c r="BJ310" s="63">
        <f t="shared" si="31"/>
        <v>8360</v>
      </c>
      <c r="BK310" s="4">
        <v>500</v>
      </c>
      <c r="BL310" s="4">
        <v>5000</v>
      </c>
      <c r="BM310" s="4" t="s">
        <v>12922</v>
      </c>
      <c r="BN310" s="4">
        <v>600</v>
      </c>
      <c r="BO310" s="4">
        <v>18000</v>
      </c>
      <c r="BP310" s="4" t="s">
        <v>9775</v>
      </c>
      <c r="BR310" s="4"/>
      <c r="BS310" s="4"/>
      <c r="BZ310" s="4"/>
      <c r="CB310" s="74"/>
      <c r="CC310" s="60"/>
      <c r="CL310" s="4">
        <v>2</v>
      </c>
      <c r="CM310" s="4">
        <v>20</v>
      </c>
      <c r="CR310" s="4">
        <v>14640</v>
      </c>
      <c r="DK310" s="4">
        <v>7200</v>
      </c>
      <c r="DL310" s="4">
        <v>360</v>
      </c>
      <c r="DM310" s="4">
        <v>350</v>
      </c>
      <c r="DN310" s="4">
        <v>3500</v>
      </c>
      <c r="DO310" s="4">
        <v>750</v>
      </c>
      <c r="DP310" s="4">
        <v>1500</v>
      </c>
      <c r="DS310" s="2" t="s">
        <v>12498</v>
      </c>
      <c r="DU310" s="4"/>
      <c r="DV310" s="4"/>
      <c r="DW310" s="4"/>
    </row>
    <row r="311" spans="1:127">
      <c r="A311" s="61">
        <v>2904304</v>
      </c>
      <c r="B311" s="4" t="s">
        <v>4041</v>
      </c>
      <c r="D311" s="4" t="s">
        <v>4042</v>
      </c>
      <c r="F311" s="4" t="s">
        <v>3801</v>
      </c>
      <c r="G311" s="4" t="s">
        <v>12746</v>
      </c>
      <c r="H311" s="4" t="s">
        <v>16899</v>
      </c>
      <c r="I311" s="4" t="s">
        <v>3573</v>
      </c>
      <c r="J311" s="4" t="s">
        <v>3573</v>
      </c>
      <c r="L311" s="4" t="s">
        <v>12239</v>
      </c>
      <c r="M311" s="4"/>
      <c r="N311" s="4" t="s">
        <v>12144</v>
      </c>
      <c r="O311" s="4"/>
      <c r="P311" s="4" t="s">
        <v>12746</v>
      </c>
      <c r="Q311" s="4"/>
      <c r="R311" s="4"/>
      <c r="S311" s="4"/>
      <c r="V311" s="4" t="s">
        <v>12144</v>
      </c>
      <c r="W311" s="4" t="s">
        <v>3801</v>
      </c>
      <c r="X311" s="21" t="s">
        <v>11911</v>
      </c>
      <c r="Y311" s="13" t="s">
        <v>12062</v>
      </c>
      <c r="Z311" s="4">
        <v>308</v>
      </c>
      <c r="AA311" s="4">
        <v>8</v>
      </c>
      <c r="AB311" s="4">
        <v>48</v>
      </c>
      <c r="AC311" s="4">
        <v>1</v>
      </c>
      <c r="AD311" s="4">
        <v>48</v>
      </c>
      <c r="AE311" s="9">
        <v>6</v>
      </c>
      <c r="AF311" s="4">
        <v>1</v>
      </c>
      <c r="AG311" s="4"/>
      <c r="AH311" s="4"/>
      <c r="AI311" s="4"/>
      <c r="AJ311" s="4">
        <v>1</v>
      </c>
      <c r="AK311" s="4"/>
      <c r="AL311" s="63">
        <f t="shared" si="38"/>
        <v>1</v>
      </c>
      <c r="AM311" s="63">
        <f t="shared" si="39"/>
        <v>0</v>
      </c>
      <c r="AN311" s="4">
        <v>1</v>
      </c>
      <c r="AO311" s="4">
        <v>1</v>
      </c>
      <c r="AP311" s="4">
        <v>1</v>
      </c>
      <c r="AQ311" s="4">
        <v>1</v>
      </c>
      <c r="AR311" s="4">
        <v>1</v>
      </c>
      <c r="AS311" s="4">
        <v>1</v>
      </c>
      <c r="AT311" s="4">
        <v>1</v>
      </c>
      <c r="AU311" s="4">
        <v>1</v>
      </c>
      <c r="AV311" s="4">
        <v>1</v>
      </c>
      <c r="AW311" s="4">
        <v>1</v>
      </c>
      <c r="AX311" s="4">
        <v>1</v>
      </c>
      <c r="AY311" s="4">
        <v>1</v>
      </c>
      <c r="AZ311" s="4">
        <v>1</v>
      </c>
      <c r="BA311" s="63">
        <f t="shared" si="34"/>
        <v>12</v>
      </c>
      <c r="BC311" s="4">
        <v>1800</v>
      </c>
      <c r="BD311" s="4">
        <v>1040</v>
      </c>
      <c r="BE311" s="63">
        <f t="shared" si="35"/>
        <v>2840</v>
      </c>
      <c r="BF311" s="4" t="s">
        <v>13121</v>
      </c>
      <c r="BG311" s="4">
        <v>1590</v>
      </c>
      <c r="BI311" s="4">
        <v>12</v>
      </c>
      <c r="BJ311" s="63">
        <f t="shared" si="31"/>
        <v>1602</v>
      </c>
      <c r="BK311" s="4">
        <v>1800</v>
      </c>
      <c r="BL311" s="4">
        <v>13300</v>
      </c>
      <c r="BM311" s="4" t="s">
        <v>12005</v>
      </c>
      <c r="BN311" s="4">
        <v>11</v>
      </c>
      <c r="BO311" s="4">
        <v>90</v>
      </c>
      <c r="BP311" s="4" t="s">
        <v>12539</v>
      </c>
      <c r="BR311" s="4"/>
      <c r="BS311" s="4"/>
      <c r="BZ311" s="4"/>
      <c r="CB311" s="74"/>
      <c r="CC311" s="60"/>
      <c r="CL311" s="4">
        <v>1</v>
      </c>
      <c r="CM311" s="4">
        <v>1</v>
      </c>
      <c r="CR311" s="4">
        <v>11788</v>
      </c>
      <c r="DK311" s="4">
        <v>200</v>
      </c>
      <c r="DL311" s="4">
        <v>12</v>
      </c>
      <c r="DM311" s="4">
        <v>35</v>
      </c>
      <c r="DN311" s="4">
        <v>670</v>
      </c>
      <c r="DO311" s="4">
        <v>600</v>
      </c>
      <c r="DP311" s="4">
        <v>920</v>
      </c>
      <c r="DS311" s="2" t="s">
        <v>12498</v>
      </c>
      <c r="DU311" s="4" t="s">
        <v>32613</v>
      </c>
      <c r="DV311" s="4"/>
      <c r="DW311" s="4"/>
    </row>
    <row r="312" spans="1:127">
      <c r="A312" s="61">
        <v>2904305</v>
      </c>
      <c r="B312" s="4" t="s">
        <v>3453</v>
      </c>
      <c r="D312" s="4" t="s">
        <v>2995</v>
      </c>
      <c r="E312" s="4" t="s">
        <v>2992</v>
      </c>
      <c r="F312" s="4" t="s">
        <v>2996</v>
      </c>
      <c r="G312" s="4" t="s">
        <v>12746</v>
      </c>
      <c r="H312" s="4" t="s">
        <v>16899</v>
      </c>
      <c r="I312" s="4" t="s">
        <v>479</v>
      </c>
      <c r="J312" s="4" t="s">
        <v>479</v>
      </c>
      <c r="L312" s="4" t="s">
        <v>11931</v>
      </c>
      <c r="M312" s="4" t="s">
        <v>536</v>
      </c>
      <c r="N312" s="4" t="s">
        <v>12144</v>
      </c>
      <c r="O312" s="4"/>
      <c r="P312" s="4" t="s">
        <v>12746</v>
      </c>
      <c r="Q312" s="4"/>
      <c r="R312" s="4"/>
      <c r="S312" s="4"/>
      <c r="V312" s="4" t="s">
        <v>12746</v>
      </c>
      <c r="W312" s="4"/>
      <c r="X312" s="21" t="s">
        <v>11911</v>
      </c>
      <c r="Y312" s="13" t="s">
        <v>12062</v>
      </c>
      <c r="Z312" s="4">
        <v>120</v>
      </c>
      <c r="AA312" s="4">
        <v>9</v>
      </c>
      <c r="AB312" s="4">
        <v>54</v>
      </c>
      <c r="AC312" s="4">
        <v>1</v>
      </c>
      <c r="AD312" s="4">
        <v>54</v>
      </c>
      <c r="AE312" s="9">
        <v>6</v>
      </c>
      <c r="AF312" s="4">
        <v>1</v>
      </c>
      <c r="AG312" s="4"/>
      <c r="AH312" s="4"/>
      <c r="AI312" s="4"/>
      <c r="AJ312" s="4"/>
      <c r="AK312" s="4"/>
      <c r="AL312" s="63">
        <f t="shared" si="38"/>
        <v>0</v>
      </c>
      <c r="AM312" s="63">
        <f t="shared" si="39"/>
        <v>0</v>
      </c>
      <c r="AN312" s="4">
        <v>3</v>
      </c>
      <c r="AO312" s="4"/>
      <c r="AP312" s="4"/>
      <c r="AQ312" s="4"/>
      <c r="AR312" s="4">
        <v>3</v>
      </c>
      <c r="AS312" s="4">
        <v>3</v>
      </c>
      <c r="AT312" s="4">
        <v>3</v>
      </c>
      <c r="AU312" s="4"/>
      <c r="AV312" s="4">
        <v>3</v>
      </c>
      <c r="AW312" s="4">
        <v>3</v>
      </c>
      <c r="AX312" s="4">
        <v>3</v>
      </c>
      <c r="AY312" s="4">
        <v>3</v>
      </c>
      <c r="AZ312" s="4">
        <v>3</v>
      </c>
      <c r="BA312" s="63">
        <f t="shared" si="34"/>
        <v>24</v>
      </c>
      <c r="BD312" s="4">
        <v>2433</v>
      </c>
      <c r="BE312" s="63">
        <f t="shared" si="35"/>
        <v>2433</v>
      </c>
      <c r="BG312" s="4">
        <v>2370</v>
      </c>
      <c r="BH312" s="4">
        <v>80</v>
      </c>
      <c r="BI312" s="4">
        <v>56</v>
      </c>
      <c r="BJ312" s="63">
        <f t="shared" si="31"/>
        <v>2506</v>
      </c>
      <c r="BK312" s="4">
        <v>1003</v>
      </c>
      <c r="BL312" s="4">
        <v>7479</v>
      </c>
      <c r="BM312" s="4" t="s">
        <v>12005</v>
      </c>
      <c r="BN312" s="4">
        <v>32</v>
      </c>
      <c r="BO312" s="4">
        <v>1280</v>
      </c>
      <c r="BP312" s="4" t="s">
        <v>13626</v>
      </c>
      <c r="BR312" s="4"/>
      <c r="BS312" s="4"/>
      <c r="BZ312" s="4"/>
      <c r="CB312" s="74"/>
      <c r="CC312" s="60">
        <v>8759</v>
      </c>
      <c r="CL312" s="4">
        <v>2</v>
      </c>
      <c r="CM312" s="4">
        <v>15</v>
      </c>
      <c r="CR312" s="4">
        <v>6253</v>
      </c>
      <c r="CS312" s="4">
        <v>25</v>
      </c>
      <c r="CT312" s="4">
        <v>80</v>
      </c>
      <c r="CU312" s="4" t="s">
        <v>11986</v>
      </c>
      <c r="CV312" s="4" t="s">
        <v>12328</v>
      </c>
      <c r="DK312" s="4">
        <v>1100</v>
      </c>
      <c r="DL312" s="4">
        <v>56</v>
      </c>
      <c r="DM312" s="4">
        <v>150</v>
      </c>
      <c r="DN312" s="4">
        <v>1500</v>
      </c>
      <c r="DQ312" s="4">
        <v>350</v>
      </c>
      <c r="DR312" s="4">
        <v>700</v>
      </c>
      <c r="DS312" s="2" t="s">
        <v>12498</v>
      </c>
      <c r="DU312" s="4"/>
      <c r="DV312" s="4"/>
      <c r="DW312" s="4" t="s">
        <v>32614</v>
      </c>
    </row>
    <row r="313" spans="1:127">
      <c r="A313" s="61">
        <v>2904306</v>
      </c>
      <c r="B313" s="4" t="s">
        <v>2993</v>
      </c>
      <c r="D313" s="4" t="s">
        <v>3139</v>
      </c>
      <c r="E313" s="59" t="s">
        <v>474</v>
      </c>
      <c r="F313" s="4" t="s">
        <v>3140</v>
      </c>
      <c r="G313" s="4" t="s">
        <v>13510</v>
      </c>
      <c r="H313" s="4" t="s">
        <v>16899</v>
      </c>
      <c r="I313" s="4" t="s">
        <v>3251</v>
      </c>
      <c r="J313" s="4" t="s">
        <v>3251</v>
      </c>
      <c r="L313" s="4" t="s">
        <v>9200</v>
      </c>
      <c r="M313" s="4"/>
      <c r="N313" s="4" t="s">
        <v>12144</v>
      </c>
      <c r="O313" s="4"/>
      <c r="P313" s="4" t="s">
        <v>12746</v>
      </c>
      <c r="Q313" s="4" t="s">
        <v>12144</v>
      </c>
      <c r="R313" s="4" t="s">
        <v>13510</v>
      </c>
      <c r="S313" s="4" t="s">
        <v>12144</v>
      </c>
      <c r="T313" s="4" t="s">
        <v>12144</v>
      </c>
      <c r="V313" s="4" t="s">
        <v>12746</v>
      </c>
      <c r="W313" s="4"/>
      <c r="X313" s="21" t="s">
        <v>12819</v>
      </c>
      <c r="Y313" s="13" t="s">
        <v>13170</v>
      </c>
      <c r="Z313" s="4">
        <v>300</v>
      </c>
      <c r="AA313" s="4">
        <v>9</v>
      </c>
      <c r="AB313" s="4">
        <v>54</v>
      </c>
      <c r="AC313" s="4">
        <v>1</v>
      </c>
      <c r="AD313" s="4">
        <v>54</v>
      </c>
      <c r="AE313" s="9">
        <v>6</v>
      </c>
      <c r="AF313" s="4"/>
      <c r="AG313" s="4"/>
      <c r="AH313" s="4"/>
      <c r="AI313" s="4"/>
      <c r="AJ313" s="4">
        <v>1</v>
      </c>
      <c r="AK313" s="4"/>
      <c r="AL313" s="63">
        <f t="shared" si="38"/>
        <v>1</v>
      </c>
      <c r="AM313" s="63">
        <f t="shared" si="39"/>
        <v>0</v>
      </c>
      <c r="AN313" s="4">
        <v>1</v>
      </c>
      <c r="AO313" s="4">
        <v>1</v>
      </c>
      <c r="AP313" s="4">
        <v>1</v>
      </c>
      <c r="AQ313" s="4">
        <v>1</v>
      </c>
      <c r="AR313" s="4">
        <v>1</v>
      </c>
      <c r="AS313" s="4">
        <v>1</v>
      </c>
      <c r="AT313" s="4">
        <v>1</v>
      </c>
      <c r="AU313" s="4">
        <v>1</v>
      </c>
      <c r="AV313" s="4">
        <v>1</v>
      </c>
      <c r="AW313" s="4">
        <v>1</v>
      </c>
      <c r="AX313" s="4">
        <v>1</v>
      </c>
      <c r="AY313" s="4">
        <v>1</v>
      </c>
      <c r="AZ313" s="4">
        <v>1</v>
      </c>
      <c r="BA313" s="63">
        <f t="shared" si="34"/>
        <v>12</v>
      </c>
      <c r="BC313" s="4">
        <v>1000</v>
      </c>
      <c r="BD313" s="4">
        <v>1250</v>
      </c>
      <c r="BE313" s="63">
        <f t="shared" si="35"/>
        <v>2250</v>
      </c>
      <c r="BF313" s="4" t="s">
        <v>11693</v>
      </c>
      <c r="BG313" s="4">
        <v>1560</v>
      </c>
      <c r="BH313" s="4">
        <v>100</v>
      </c>
      <c r="BI313" s="4">
        <v>75</v>
      </c>
      <c r="BJ313" s="63">
        <f t="shared" ref="BJ313:BJ376" si="40">SUM(BG313:BI313)</f>
        <v>1735</v>
      </c>
      <c r="BK313" s="4">
        <v>60</v>
      </c>
      <c r="BL313" s="4">
        <v>6875</v>
      </c>
      <c r="BM313" s="4" t="s">
        <v>12374</v>
      </c>
      <c r="BO313" s="4"/>
      <c r="BP313" s="4"/>
      <c r="BR313" s="4"/>
      <c r="BS313" s="4"/>
      <c r="BZ313" s="4"/>
      <c r="CB313" s="74"/>
      <c r="CC313" s="60"/>
      <c r="CL313" s="4">
        <v>1</v>
      </c>
      <c r="CM313" s="4">
        <v>10</v>
      </c>
      <c r="CR313" s="4">
        <v>5140</v>
      </c>
      <c r="CS313" s="4">
        <v>25</v>
      </c>
      <c r="CT313" s="4">
        <v>100</v>
      </c>
      <c r="CU313" s="4" t="s">
        <v>11986</v>
      </c>
      <c r="CV313" s="4" t="s">
        <v>12328</v>
      </c>
      <c r="DK313" s="4">
        <v>1500</v>
      </c>
      <c r="DL313" s="4">
        <v>75</v>
      </c>
      <c r="DM313" s="4">
        <v>35</v>
      </c>
      <c r="DN313" s="4">
        <v>360</v>
      </c>
      <c r="DO313" s="4">
        <v>600</v>
      </c>
      <c r="DP313" s="4">
        <v>1200</v>
      </c>
      <c r="DS313" s="2" t="s">
        <v>12498</v>
      </c>
      <c r="DU313" s="84" t="s">
        <v>32615</v>
      </c>
      <c r="DV313" s="4"/>
      <c r="DW313" s="4"/>
    </row>
    <row r="314" spans="1:127">
      <c r="A314" s="61">
        <v>2904307</v>
      </c>
      <c r="B314" s="4" t="s">
        <v>3364</v>
      </c>
      <c r="D314" s="4" t="s">
        <v>3365</v>
      </c>
      <c r="E314" s="4" t="s">
        <v>3258</v>
      </c>
      <c r="G314" s="4" t="s">
        <v>13510</v>
      </c>
      <c r="H314" s="4" t="s">
        <v>16899</v>
      </c>
      <c r="I314" s="4" t="s">
        <v>3366</v>
      </c>
      <c r="J314" s="4" t="s">
        <v>3366</v>
      </c>
      <c r="L314" s="4" t="s">
        <v>3367</v>
      </c>
      <c r="M314" s="4"/>
      <c r="N314" s="4" t="s">
        <v>12144</v>
      </c>
      <c r="O314" s="4"/>
      <c r="P314" s="4" t="s">
        <v>12746</v>
      </c>
      <c r="Q314" s="4"/>
      <c r="R314" s="4"/>
      <c r="S314" s="4"/>
      <c r="V314" s="4" t="s">
        <v>12746</v>
      </c>
      <c r="W314" s="4"/>
      <c r="X314" s="21" t="s">
        <v>11911</v>
      </c>
      <c r="Y314" s="13" t="s">
        <v>12062</v>
      </c>
      <c r="Z314" s="4">
        <v>298</v>
      </c>
      <c r="AA314" s="4">
        <v>9</v>
      </c>
      <c r="AB314" s="4">
        <v>54</v>
      </c>
      <c r="AC314" s="4">
        <v>1</v>
      </c>
      <c r="AD314" s="4">
        <v>54</v>
      </c>
      <c r="AE314" s="9">
        <v>6</v>
      </c>
      <c r="AF314" s="4"/>
      <c r="AG314" s="4"/>
      <c r="AH314" s="4">
        <v>2</v>
      </c>
      <c r="AI314" s="4"/>
      <c r="AJ314" s="4"/>
      <c r="AK314" s="4"/>
      <c r="AL314" s="63">
        <f t="shared" si="38"/>
        <v>2</v>
      </c>
      <c r="AM314" s="63">
        <f t="shared" si="39"/>
        <v>0</v>
      </c>
      <c r="AN314" s="4">
        <v>3</v>
      </c>
      <c r="AO314" s="4">
        <v>3</v>
      </c>
      <c r="AP314" s="4">
        <v>3</v>
      </c>
      <c r="AQ314" s="4">
        <v>3</v>
      </c>
      <c r="AR314" s="4">
        <v>3</v>
      </c>
      <c r="AS314" s="4">
        <v>3</v>
      </c>
      <c r="AT314" s="4">
        <v>3</v>
      </c>
      <c r="AU314" s="4">
        <v>3</v>
      </c>
      <c r="AV314" s="4">
        <v>3</v>
      </c>
      <c r="AW314" s="4">
        <v>3</v>
      </c>
      <c r="AX314" s="4">
        <v>3</v>
      </c>
      <c r="AY314" s="4">
        <v>3</v>
      </c>
      <c r="AZ314" s="4">
        <v>3</v>
      </c>
      <c r="BA314" s="63">
        <f t="shared" si="34"/>
        <v>36</v>
      </c>
      <c r="BB314" s="4">
        <v>5000</v>
      </c>
      <c r="BD314" s="4">
        <v>4500</v>
      </c>
      <c r="BE314" s="63">
        <f t="shared" si="35"/>
        <v>9500</v>
      </c>
      <c r="BF314" s="4" t="s">
        <v>13121</v>
      </c>
      <c r="BG314" s="4">
        <v>3500</v>
      </c>
      <c r="BH314" s="4">
        <v>157</v>
      </c>
      <c r="BI314" s="4">
        <v>180</v>
      </c>
      <c r="BJ314" s="63">
        <f t="shared" si="40"/>
        <v>3837</v>
      </c>
      <c r="BK314" s="4">
        <v>437</v>
      </c>
      <c r="BL314" s="4">
        <v>17500</v>
      </c>
      <c r="BM314" s="4" t="s">
        <v>13212</v>
      </c>
      <c r="BO314" s="4"/>
      <c r="BP314" s="2"/>
      <c r="BQ314" s="6"/>
      <c r="BR314" s="6"/>
      <c r="BS314" s="4"/>
      <c r="BZ314" s="4"/>
      <c r="CB314" s="74"/>
      <c r="CC314" s="60"/>
      <c r="CL314" s="4">
        <v>1</v>
      </c>
      <c r="CM314" s="4">
        <v>15</v>
      </c>
      <c r="CR314" s="4">
        <v>13663</v>
      </c>
      <c r="CS314" s="4">
        <v>22</v>
      </c>
      <c r="CT314" s="4">
        <v>157</v>
      </c>
      <c r="CU314" s="4" t="s">
        <v>11905</v>
      </c>
      <c r="CV314" s="4" t="s">
        <v>12152</v>
      </c>
      <c r="DK314" s="4">
        <v>3600</v>
      </c>
      <c r="DL314" s="4">
        <v>180</v>
      </c>
      <c r="DM314" s="4">
        <v>141</v>
      </c>
      <c r="DN314" s="4">
        <v>1411</v>
      </c>
      <c r="DO314" s="4">
        <v>500</v>
      </c>
      <c r="DP314" s="4">
        <v>1000</v>
      </c>
      <c r="DS314" s="2" t="s">
        <v>12498</v>
      </c>
      <c r="DU314" s="4" t="s">
        <v>32616</v>
      </c>
      <c r="DV314" s="4"/>
      <c r="DW314" s="4"/>
    </row>
    <row r="315" spans="1:127">
      <c r="A315" s="61">
        <v>2904308</v>
      </c>
      <c r="B315" s="4" t="s">
        <v>3137</v>
      </c>
      <c r="D315" s="4" t="s">
        <v>12650</v>
      </c>
      <c r="E315" s="4" t="s">
        <v>3138</v>
      </c>
      <c r="F315" s="4" t="s">
        <v>12650</v>
      </c>
      <c r="G315" s="4" t="s">
        <v>13510</v>
      </c>
      <c r="H315" s="4" t="s">
        <v>16899</v>
      </c>
      <c r="I315" s="4" t="s">
        <v>3366</v>
      </c>
      <c r="J315" s="4" t="s">
        <v>3366</v>
      </c>
      <c r="L315" s="4" t="s">
        <v>3367</v>
      </c>
      <c r="M315" s="4" t="s">
        <v>3000</v>
      </c>
      <c r="N315" s="4"/>
      <c r="O315" s="4"/>
      <c r="P315" s="4" t="s">
        <v>12144</v>
      </c>
      <c r="Q315" s="4"/>
      <c r="R315" s="4"/>
      <c r="S315" s="4"/>
      <c r="U315" s="4" t="s">
        <v>12315</v>
      </c>
      <c r="V315" s="4" t="s">
        <v>12144</v>
      </c>
      <c r="W315" s="4" t="s">
        <v>3250</v>
      </c>
      <c r="X315" s="4" t="s">
        <v>11911</v>
      </c>
      <c r="Y315" s="13" t="s">
        <v>12062</v>
      </c>
      <c r="Z315" s="4">
        <v>39</v>
      </c>
      <c r="AA315" s="4">
        <v>10</v>
      </c>
      <c r="AB315" s="4">
        <v>55</v>
      </c>
      <c r="AC315" s="4">
        <v>1</v>
      </c>
      <c r="AD315" s="4">
        <v>55</v>
      </c>
      <c r="AE315" s="9">
        <v>5.5</v>
      </c>
      <c r="AF315" s="4"/>
      <c r="AG315" s="4"/>
      <c r="AH315" s="4"/>
      <c r="AI315" s="4"/>
      <c r="AJ315" s="4">
        <v>1</v>
      </c>
      <c r="AK315" s="4"/>
      <c r="AL315" s="63">
        <f t="shared" si="38"/>
        <v>1</v>
      </c>
      <c r="AM315" s="63">
        <f t="shared" si="39"/>
        <v>0</v>
      </c>
      <c r="AN315" s="4">
        <v>27</v>
      </c>
      <c r="AO315" s="4"/>
      <c r="AP315" s="4"/>
      <c r="AQ315" s="4"/>
      <c r="AR315" s="4"/>
      <c r="AS315" s="4"/>
      <c r="AT315" s="4"/>
      <c r="AU315" s="4"/>
      <c r="AV315" s="4">
        <v>6</v>
      </c>
      <c r="AW315" s="4">
        <v>27</v>
      </c>
      <c r="AX315" s="4">
        <v>16</v>
      </c>
      <c r="AY315" s="4">
        <v>5</v>
      </c>
      <c r="AZ315" s="4"/>
      <c r="BA315" s="63">
        <f t="shared" si="34"/>
        <v>54</v>
      </c>
      <c r="BC315" s="4">
        <v>1017</v>
      </c>
      <c r="BD315" s="4">
        <v>5243</v>
      </c>
      <c r="BE315" s="63">
        <f t="shared" si="35"/>
        <v>6260</v>
      </c>
      <c r="BF315" s="4" t="s">
        <v>11693</v>
      </c>
      <c r="BG315" s="4">
        <v>11350</v>
      </c>
      <c r="BH315" s="4">
        <v>109</v>
      </c>
      <c r="BI315" s="4"/>
      <c r="BJ315" s="63">
        <f t="shared" si="40"/>
        <v>11459</v>
      </c>
      <c r="BK315" s="4">
        <v>2200</v>
      </c>
      <c r="BL315" s="4">
        <v>27808</v>
      </c>
      <c r="BM315" s="4" t="s">
        <v>35863</v>
      </c>
      <c r="BO315" s="6"/>
      <c r="BP315" s="6"/>
      <c r="BR315" s="4"/>
      <c r="BS315" s="4"/>
      <c r="BZ315" s="4"/>
      <c r="CB315" s="74"/>
      <c r="CC315" s="60"/>
      <c r="CH315" s="4">
        <v>4</v>
      </c>
      <c r="CI315" s="4">
        <v>16</v>
      </c>
      <c r="CR315" s="4">
        <v>16349</v>
      </c>
      <c r="CS315" s="4">
        <v>500</v>
      </c>
      <c r="CT315" s="4">
        <v>109</v>
      </c>
      <c r="CU315" s="4" t="s">
        <v>11869</v>
      </c>
      <c r="CV315" s="4" t="s">
        <v>13475</v>
      </c>
      <c r="DK315" s="4"/>
      <c r="DL315" s="4"/>
      <c r="DM315" s="4">
        <v>360</v>
      </c>
      <c r="DN315" s="4">
        <v>4341</v>
      </c>
      <c r="DO315" s="4">
        <v>1477</v>
      </c>
      <c r="DP315" s="4">
        <v>4059</v>
      </c>
      <c r="DS315" s="2" t="s">
        <v>12498</v>
      </c>
      <c r="DU315" s="4" t="s">
        <v>32617</v>
      </c>
      <c r="DV315" s="4" t="s">
        <v>32278</v>
      </c>
      <c r="DW315" s="4"/>
    </row>
    <row r="316" spans="1:127">
      <c r="A316" s="61">
        <v>2904309</v>
      </c>
      <c r="B316" s="4" t="s">
        <v>3363</v>
      </c>
      <c r="D316" s="4" t="s">
        <v>3370</v>
      </c>
      <c r="F316" s="4" t="s">
        <v>3370</v>
      </c>
      <c r="G316" s="4" t="s">
        <v>12746</v>
      </c>
      <c r="H316" s="4" t="s">
        <v>16899</v>
      </c>
      <c r="I316" s="4" t="s">
        <v>3259</v>
      </c>
      <c r="J316" s="4" t="s">
        <v>3259</v>
      </c>
      <c r="L316" s="4" t="s">
        <v>3242</v>
      </c>
      <c r="M316" s="4"/>
      <c r="N316" s="4" t="s">
        <v>12144</v>
      </c>
      <c r="O316" s="4"/>
      <c r="P316" s="4" t="s">
        <v>12746</v>
      </c>
      <c r="Q316" s="4"/>
      <c r="R316" s="4"/>
      <c r="S316" s="4"/>
      <c r="V316" s="4" t="s">
        <v>12746</v>
      </c>
      <c r="W316" s="4"/>
      <c r="X316" s="4" t="s">
        <v>11911</v>
      </c>
      <c r="Y316" s="13" t="s">
        <v>12062</v>
      </c>
      <c r="Z316" s="4">
        <v>120</v>
      </c>
      <c r="AA316" s="4">
        <v>10</v>
      </c>
      <c r="AB316" s="4">
        <v>60</v>
      </c>
      <c r="AC316" s="4">
        <v>1</v>
      </c>
      <c r="AD316" s="4">
        <v>60</v>
      </c>
      <c r="AE316" s="9">
        <v>6</v>
      </c>
      <c r="AF316" s="4">
        <v>1</v>
      </c>
      <c r="AG316" s="4"/>
      <c r="AH316" s="4"/>
      <c r="AI316" s="4"/>
      <c r="AJ316" s="4"/>
      <c r="AK316" s="4"/>
      <c r="AL316" s="63">
        <f t="shared" si="38"/>
        <v>0</v>
      </c>
      <c r="AM316" s="63">
        <f t="shared" si="39"/>
        <v>0</v>
      </c>
      <c r="AN316" s="4">
        <v>1</v>
      </c>
      <c r="AO316" s="4">
        <v>1</v>
      </c>
      <c r="AP316" s="4">
        <v>1</v>
      </c>
      <c r="AQ316" s="4">
        <v>1</v>
      </c>
      <c r="AR316" s="4">
        <v>1</v>
      </c>
      <c r="AS316" s="4">
        <v>1</v>
      </c>
      <c r="AT316" s="4">
        <v>1</v>
      </c>
      <c r="AU316" s="4">
        <v>1</v>
      </c>
      <c r="AV316" s="4">
        <v>1</v>
      </c>
      <c r="AW316" s="4">
        <v>1</v>
      </c>
      <c r="AX316" s="4">
        <v>1</v>
      </c>
      <c r="AY316" s="4">
        <v>1</v>
      </c>
      <c r="AZ316" s="4">
        <v>1</v>
      </c>
      <c r="BA316" s="63">
        <f t="shared" si="34"/>
        <v>12</v>
      </c>
      <c r="BD316" s="4">
        <v>1200</v>
      </c>
      <c r="BE316" s="63">
        <f t="shared" si="35"/>
        <v>1200</v>
      </c>
      <c r="BG316" s="4">
        <v>6000</v>
      </c>
      <c r="BH316" s="4">
        <v>40</v>
      </c>
      <c r="BI316" s="4"/>
      <c r="BJ316" s="63">
        <f t="shared" si="40"/>
        <v>6040</v>
      </c>
      <c r="BK316" s="4">
        <v>1816</v>
      </c>
      <c r="BL316" s="4">
        <v>13440</v>
      </c>
      <c r="BM316" s="4" t="s">
        <v>12005</v>
      </c>
      <c r="BO316" s="4"/>
      <c r="BP316" s="4"/>
      <c r="BR316" s="4"/>
      <c r="BS316" s="4"/>
      <c r="BZ316" s="4"/>
      <c r="CB316" s="74"/>
      <c r="CC316" s="60"/>
      <c r="CH316" s="4">
        <v>1</v>
      </c>
      <c r="CI316" s="4">
        <v>2</v>
      </c>
      <c r="CR316" s="4">
        <v>7400</v>
      </c>
      <c r="CS316" s="4">
        <v>200</v>
      </c>
      <c r="CT316" s="4">
        <v>40</v>
      </c>
      <c r="CU316" s="4" t="s">
        <v>11869</v>
      </c>
      <c r="CV316" s="4" t="s">
        <v>98</v>
      </c>
      <c r="DK316" s="4"/>
      <c r="DL316" s="4"/>
      <c r="DM316" s="4">
        <v>50</v>
      </c>
      <c r="DN316" s="4">
        <v>508</v>
      </c>
      <c r="DO316" s="4">
        <v>100</v>
      </c>
      <c r="DP316" s="4">
        <v>100</v>
      </c>
      <c r="DS316" s="2" t="s">
        <v>12498</v>
      </c>
      <c r="DU316" s="4"/>
      <c r="DV316" s="4"/>
      <c r="DW316" s="4"/>
    </row>
    <row r="317" spans="1:127">
      <c r="A317" s="61">
        <v>2904310</v>
      </c>
      <c r="B317" s="4" t="s">
        <v>3240</v>
      </c>
      <c r="D317" s="4" t="s">
        <v>3243</v>
      </c>
      <c r="E317" s="4" t="s">
        <v>3239</v>
      </c>
      <c r="F317" s="4" t="s">
        <v>3243</v>
      </c>
      <c r="G317" s="4" t="s">
        <v>13510</v>
      </c>
      <c r="H317" s="4" t="s">
        <v>16899</v>
      </c>
      <c r="I317" s="4" t="s">
        <v>26656</v>
      </c>
      <c r="J317" s="4" t="s">
        <v>596</v>
      </c>
      <c r="L317" s="4" t="s">
        <v>12067</v>
      </c>
      <c r="M317" s="4"/>
      <c r="N317" s="4" t="s">
        <v>12144</v>
      </c>
      <c r="O317" s="4"/>
      <c r="P317" s="4" t="s">
        <v>12746</v>
      </c>
      <c r="Q317" s="4"/>
      <c r="R317" s="4"/>
      <c r="S317" s="4"/>
      <c r="V317" s="4" t="s">
        <v>12746</v>
      </c>
      <c r="W317" s="4"/>
      <c r="X317" s="4" t="s">
        <v>11911</v>
      </c>
      <c r="Y317" s="13" t="s">
        <v>12062</v>
      </c>
      <c r="Z317" s="4">
        <v>200</v>
      </c>
      <c r="AA317" s="4">
        <v>8</v>
      </c>
      <c r="AB317" s="4">
        <v>40</v>
      </c>
      <c r="AC317" s="4">
        <v>1</v>
      </c>
      <c r="AD317" s="4">
        <v>40</v>
      </c>
      <c r="AE317" s="9">
        <v>5</v>
      </c>
      <c r="AF317" s="4"/>
      <c r="AG317" s="4"/>
      <c r="AH317" s="4">
        <v>1</v>
      </c>
      <c r="AI317" s="4"/>
      <c r="AJ317" s="4"/>
      <c r="AK317" s="4"/>
      <c r="AL317" s="63">
        <f t="shared" si="38"/>
        <v>1</v>
      </c>
      <c r="AM317" s="63">
        <f t="shared" si="39"/>
        <v>0</v>
      </c>
      <c r="AN317" s="4">
        <v>2</v>
      </c>
      <c r="AO317" s="4"/>
      <c r="AP317" s="4"/>
      <c r="AQ317" s="4">
        <v>1</v>
      </c>
      <c r="AR317" s="4">
        <v>1</v>
      </c>
      <c r="AS317" s="4">
        <v>1</v>
      </c>
      <c r="AT317" s="4">
        <v>1</v>
      </c>
      <c r="AU317" s="4">
        <v>1</v>
      </c>
      <c r="AV317" s="4">
        <v>1</v>
      </c>
      <c r="AW317" s="4">
        <v>2</v>
      </c>
      <c r="AX317" s="4">
        <v>2</v>
      </c>
      <c r="AY317" s="4">
        <v>2</v>
      </c>
      <c r="AZ317" s="4"/>
      <c r="BA317" s="63">
        <f t="shared" si="34"/>
        <v>12</v>
      </c>
      <c r="BB317" s="4">
        <v>400</v>
      </c>
      <c r="BD317" s="4">
        <v>732</v>
      </c>
      <c r="BE317" s="63">
        <f t="shared" si="35"/>
        <v>1132</v>
      </c>
      <c r="BF317" s="4" t="s">
        <v>12060</v>
      </c>
      <c r="BG317" s="4">
        <v>2279</v>
      </c>
      <c r="BI317" s="4">
        <v>109</v>
      </c>
      <c r="BJ317" s="63">
        <f t="shared" si="40"/>
        <v>2388</v>
      </c>
      <c r="BK317" s="4">
        <v>580</v>
      </c>
      <c r="BL317" s="4">
        <v>5460</v>
      </c>
      <c r="BM317" s="4" t="s">
        <v>12005</v>
      </c>
      <c r="BN317" s="4">
        <v>4</v>
      </c>
      <c r="BO317" s="4">
        <v>40</v>
      </c>
      <c r="BP317" s="4" t="s">
        <v>12539</v>
      </c>
      <c r="BQ317" s="4">
        <v>2</v>
      </c>
      <c r="BR317" s="4">
        <v>80</v>
      </c>
      <c r="BS317" s="4" t="s">
        <v>13626</v>
      </c>
      <c r="BT317" s="4">
        <v>12</v>
      </c>
      <c r="BU317" s="4">
        <v>150</v>
      </c>
      <c r="BV317" s="4" t="s">
        <v>13549</v>
      </c>
      <c r="BZ317" s="4"/>
      <c r="CB317" s="74"/>
      <c r="CC317" s="60"/>
      <c r="CL317" s="4">
        <v>2</v>
      </c>
      <c r="CM317" s="4">
        <v>10</v>
      </c>
      <c r="CR317" s="4">
        <v>3342</v>
      </c>
      <c r="DK317" s="4">
        <v>2180</v>
      </c>
      <c r="DL317" s="4">
        <v>109</v>
      </c>
      <c r="DM317" s="4">
        <v>100</v>
      </c>
      <c r="DN317" s="4">
        <v>1150</v>
      </c>
      <c r="DO317" s="4">
        <v>200</v>
      </c>
      <c r="DP317" s="4">
        <v>430</v>
      </c>
      <c r="DQ317" s="4">
        <v>350</v>
      </c>
      <c r="DR317" s="4">
        <v>700</v>
      </c>
      <c r="DS317" s="2" t="s">
        <v>12498</v>
      </c>
      <c r="DU317" s="4" t="s">
        <v>32618</v>
      </c>
      <c r="DV317" s="4"/>
      <c r="DW317" s="4"/>
    </row>
    <row r="318" spans="1:127">
      <c r="A318" s="61">
        <v>2904311</v>
      </c>
      <c r="B318" s="4" t="s">
        <v>3482</v>
      </c>
      <c r="D318" s="4" t="s">
        <v>3492</v>
      </c>
      <c r="E318" s="4" t="s">
        <v>3472</v>
      </c>
      <c r="F318" s="4" t="s">
        <v>3493</v>
      </c>
      <c r="G318" s="4" t="s">
        <v>12746</v>
      </c>
      <c r="H318" s="4" t="s">
        <v>16899</v>
      </c>
      <c r="I318" s="4" t="s">
        <v>3604</v>
      </c>
      <c r="J318" s="4" t="s">
        <v>3604</v>
      </c>
      <c r="L318" s="4" t="s">
        <v>3605</v>
      </c>
      <c r="M318" s="4" t="s">
        <v>3473</v>
      </c>
      <c r="N318" s="4" t="s">
        <v>12144</v>
      </c>
      <c r="O318" s="4"/>
      <c r="P318" s="4" t="s">
        <v>12746</v>
      </c>
      <c r="Q318" s="4"/>
      <c r="R318" s="4"/>
      <c r="S318" s="4"/>
      <c r="V318" s="4" t="s">
        <v>12746</v>
      </c>
      <c r="W318" s="4"/>
      <c r="X318" s="4" t="s">
        <v>11911</v>
      </c>
      <c r="Y318" s="17" t="s">
        <v>12062</v>
      </c>
      <c r="Z318" s="4">
        <v>312</v>
      </c>
      <c r="AA318" s="4">
        <v>9</v>
      </c>
      <c r="AB318" s="4">
        <v>57</v>
      </c>
      <c r="AC318" s="4">
        <v>1</v>
      </c>
      <c r="AD318" s="4">
        <v>57</v>
      </c>
      <c r="AE318" s="9">
        <v>6</v>
      </c>
      <c r="AF318" s="4">
        <v>1</v>
      </c>
      <c r="AG318" s="4"/>
      <c r="AH318" s="4"/>
      <c r="AI318" s="4"/>
      <c r="AJ318" s="4"/>
      <c r="AK318" s="4">
        <v>1</v>
      </c>
      <c r="AL318" s="63">
        <f t="shared" si="38"/>
        <v>0</v>
      </c>
      <c r="AM318" s="63">
        <f t="shared" si="39"/>
        <v>1</v>
      </c>
      <c r="AN318" s="4">
        <v>4</v>
      </c>
      <c r="AO318" s="4">
        <v>4</v>
      </c>
      <c r="AP318" s="4">
        <v>4</v>
      </c>
      <c r="AQ318" s="4">
        <v>4</v>
      </c>
      <c r="AR318" s="4">
        <v>4</v>
      </c>
      <c r="AS318" s="4">
        <v>3</v>
      </c>
      <c r="AT318" s="4">
        <v>4</v>
      </c>
      <c r="AU318" s="4">
        <v>3</v>
      </c>
      <c r="AV318" s="4">
        <v>2</v>
      </c>
      <c r="AW318" s="4">
        <v>3</v>
      </c>
      <c r="AX318" s="4">
        <v>2</v>
      </c>
      <c r="AY318" s="4">
        <v>3</v>
      </c>
      <c r="AZ318" s="4">
        <v>3</v>
      </c>
      <c r="BA318" s="63">
        <f t="shared" si="34"/>
        <v>39</v>
      </c>
      <c r="BC318" s="4">
        <v>760</v>
      </c>
      <c r="BD318" s="4">
        <v>5026</v>
      </c>
      <c r="BE318" s="63">
        <f t="shared" si="35"/>
        <v>5786</v>
      </c>
      <c r="BF318" s="4" t="s">
        <v>12060</v>
      </c>
      <c r="BG318" s="4">
        <v>6000</v>
      </c>
      <c r="BH318" s="4">
        <v>143</v>
      </c>
      <c r="BI318" s="4"/>
      <c r="BJ318" s="63">
        <f t="shared" si="40"/>
        <v>6143</v>
      </c>
      <c r="BK318" s="4">
        <v>273</v>
      </c>
      <c r="BL318" s="4">
        <v>1910</v>
      </c>
      <c r="BM318" s="4" t="s">
        <v>12005</v>
      </c>
      <c r="BN318" s="4">
        <v>171</v>
      </c>
      <c r="BO318" s="4">
        <v>6363</v>
      </c>
      <c r="BP318" s="4" t="s">
        <v>13626</v>
      </c>
      <c r="BQ318" s="59">
        <v>278</v>
      </c>
      <c r="BR318" s="4">
        <v>11140</v>
      </c>
      <c r="BS318" s="4" t="s">
        <v>12374</v>
      </c>
      <c r="BZ318" s="4"/>
      <c r="CB318" s="74"/>
      <c r="CC318" s="60"/>
      <c r="CR318" s="4">
        <v>13270</v>
      </c>
      <c r="CS318" s="4">
        <v>16</v>
      </c>
      <c r="CT318" s="4">
        <v>130</v>
      </c>
      <c r="CU318" s="4" t="s">
        <v>11986</v>
      </c>
      <c r="CV318" s="4" t="s">
        <v>12328</v>
      </c>
      <c r="CW318" s="4">
        <v>70</v>
      </c>
      <c r="CX318" s="4">
        <v>13</v>
      </c>
      <c r="CY318" s="4" t="s">
        <v>11869</v>
      </c>
      <c r="CZ318" s="4" t="s">
        <v>13475</v>
      </c>
      <c r="DK318" s="4"/>
      <c r="DL318" s="4"/>
      <c r="DM318" s="4">
        <v>110</v>
      </c>
      <c r="DN318" s="4">
        <v>1547</v>
      </c>
      <c r="DO318" s="4">
        <v>345</v>
      </c>
      <c r="DP318" s="4">
        <v>690</v>
      </c>
      <c r="DS318" s="2" t="s">
        <v>12498</v>
      </c>
      <c r="DU318" s="4" t="s">
        <v>32682</v>
      </c>
      <c r="DV318" s="4"/>
      <c r="DW318" s="4" t="s">
        <v>32683</v>
      </c>
    </row>
    <row r="319" spans="1:127">
      <c r="A319" s="61">
        <v>2904312</v>
      </c>
      <c r="B319" s="4" t="s">
        <v>3595</v>
      </c>
      <c r="D319" s="4" t="s">
        <v>3588</v>
      </c>
      <c r="E319" s="4" t="s">
        <v>3465</v>
      </c>
      <c r="F319" s="4" t="s">
        <v>3588</v>
      </c>
      <c r="G319" s="4" t="s">
        <v>12746</v>
      </c>
      <c r="H319" s="4" t="s">
        <v>16899</v>
      </c>
      <c r="I319" s="4" t="s">
        <v>3604</v>
      </c>
      <c r="J319" s="4" t="s">
        <v>3604</v>
      </c>
      <c r="L319" s="4" t="s">
        <v>3605</v>
      </c>
      <c r="M319" s="4" t="s">
        <v>3473</v>
      </c>
      <c r="N319" s="4" t="s">
        <v>12144</v>
      </c>
      <c r="O319" s="4"/>
      <c r="P319" s="4" t="s">
        <v>12144</v>
      </c>
      <c r="Q319" s="4"/>
      <c r="R319" s="4"/>
      <c r="S319" s="4"/>
      <c r="V319" s="4" t="s">
        <v>12746</v>
      </c>
      <c r="W319" s="4"/>
      <c r="X319" s="4" t="s">
        <v>11911</v>
      </c>
      <c r="Y319" s="17" t="s">
        <v>12062</v>
      </c>
      <c r="Z319" s="4">
        <v>300</v>
      </c>
      <c r="AA319" s="4">
        <v>9</v>
      </c>
      <c r="AB319" s="4">
        <v>45</v>
      </c>
      <c r="AC319" s="4">
        <v>1</v>
      </c>
      <c r="AD319" s="4">
        <v>45</v>
      </c>
      <c r="AE319" s="9">
        <v>5.5</v>
      </c>
      <c r="AF319" s="4">
        <v>1</v>
      </c>
      <c r="AG319" s="4"/>
      <c r="AH319" s="4"/>
      <c r="AI319" s="4"/>
      <c r="AJ319" s="4"/>
      <c r="AK319" s="4"/>
      <c r="AL319" s="63">
        <f t="shared" si="38"/>
        <v>0</v>
      </c>
      <c r="AM319" s="63">
        <f t="shared" si="39"/>
        <v>0</v>
      </c>
      <c r="AN319" s="4">
        <v>3</v>
      </c>
      <c r="AO319" s="4">
        <v>3</v>
      </c>
      <c r="AP319" s="4">
        <v>3</v>
      </c>
      <c r="AQ319" s="4">
        <v>3</v>
      </c>
      <c r="AR319" s="4">
        <v>3</v>
      </c>
      <c r="AS319" s="4">
        <v>3</v>
      </c>
      <c r="AT319" s="4">
        <v>3</v>
      </c>
      <c r="AU319" s="4">
        <v>3</v>
      </c>
      <c r="AV319" s="4">
        <v>3</v>
      </c>
      <c r="AW319" s="4">
        <v>3</v>
      </c>
      <c r="AX319" s="4">
        <v>3</v>
      </c>
      <c r="AY319" s="4">
        <v>3</v>
      </c>
      <c r="AZ319" s="4">
        <v>3</v>
      </c>
      <c r="BA319" s="63">
        <f t="shared" si="34"/>
        <v>36</v>
      </c>
      <c r="BD319" s="4">
        <v>3490</v>
      </c>
      <c r="BE319" s="63">
        <f t="shared" si="35"/>
        <v>3490</v>
      </c>
      <c r="BF319" s="4" t="s">
        <v>12060</v>
      </c>
      <c r="BG319" s="4">
        <v>4964</v>
      </c>
      <c r="BH319" s="4">
        <v>85</v>
      </c>
      <c r="BI319" s="4">
        <v>372</v>
      </c>
      <c r="BJ319" s="63">
        <f t="shared" si="40"/>
        <v>5421</v>
      </c>
      <c r="BK319" s="4">
        <v>2423</v>
      </c>
      <c r="BL319" s="4">
        <v>11063</v>
      </c>
      <c r="BM319" s="4" t="s">
        <v>12005</v>
      </c>
      <c r="BN319" s="4">
        <v>50</v>
      </c>
      <c r="BO319" s="4">
        <v>589</v>
      </c>
      <c r="BP319" s="4" t="s">
        <v>353</v>
      </c>
      <c r="BR319" s="4"/>
      <c r="BS319" s="4"/>
      <c r="BZ319" s="4"/>
      <c r="CB319" s="74"/>
      <c r="CC319" s="60"/>
      <c r="CL319" s="4">
        <v>3</v>
      </c>
      <c r="CM319" s="4">
        <v>35</v>
      </c>
      <c r="CR319" s="4">
        <v>6231</v>
      </c>
      <c r="CS319" s="4">
        <v>10</v>
      </c>
      <c r="CT319" s="4">
        <v>85</v>
      </c>
      <c r="CU319" s="4" t="s">
        <v>11986</v>
      </c>
      <c r="CV319" s="4" t="s">
        <v>12328</v>
      </c>
      <c r="DK319" s="4">
        <v>4950</v>
      </c>
      <c r="DL319" s="4">
        <v>372</v>
      </c>
      <c r="DM319" s="4">
        <v>404</v>
      </c>
      <c r="DN319" s="4">
        <v>4048</v>
      </c>
      <c r="DO319" s="4">
        <v>1018</v>
      </c>
      <c r="DP319" s="4">
        <v>916</v>
      </c>
      <c r="DS319" s="2" t="s">
        <v>12498</v>
      </c>
      <c r="DU319" s="4"/>
      <c r="DV319" s="4"/>
      <c r="DW319" s="4"/>
    </row>
    <row r="320" spans="1:127">
      <c r="A320" s="61">
        <v>2904313</v>
      </c>
      <c r="B320" s="4" t="s">
        <v>3602</v>
      </c>
      <c r="D320" s="4" t="s">
        <v>3613</v>
      </c>
      <c r="E320" s="4" t="s">
        <v>3702</v>
      </c>
      <c r="F320" s="4" t="s">
        <v>3613</v>
      </c>
      <c r="G320" s="4" t="s">
        <v>13510</v>
      </c>
      <c r="H320" s="4" t="s">
        <v>16899</v>
      </c>
      <c r="I320" s="4" t="s">
        <v>3701</v>
      </c>
      <c r="J320" s="4" t="s">
        <v>3701</v>
      </c>
      <c r="L320" s="4" t="s">
        <v>3605</v>
      </c>
      <c r="M320" s="4" t="s">
        <v>3702</v>
      </c>
      <c r="N320" s="4" t="s">
        <v>12144</v>
      </c>
      <c r="O320" s="4"/>
      <c r="P320" s="4" t="s">
        <v>12746</v>
      </c>
      <c r="Q320" s="4"/>
      <c r="R320" s="4"/>
      <c r="S320" s="4" t="s">
        <v>12746</v>
      </c>
      <c r="U320" s="4" t="s">
        <v>3603</v>
      </c>
      <c r="V320" s="4" t="s">
        <v>12144</v>
      </c>
      <c r="W320" s="4" t="s">
        <v>4062</v>
      </c>
      <c r="X320" s="4" t="s">
        <v>13875</v>
      </c>
      <c r="Y320" s="13" t="s">
        <v>11089</v>
      </c>
      <c r="Z320" s="4">
        <v>300</v>
      </c>
      <c r="AA320" s="4">
        <v>9</v>
      </c>
      <c r="AB320" s="4">
        <v>54</v>
      </c>
      <c r="AC320" s="4">
        <v>1</v>
      </c>
      <c r="AD320" s="4">
        <v>54</v>
      </c>
      <c r="AE320" s="9">
        <v>6</v>
      </c>
      <c r="AF320" s="4"/>
      <c r="AG320" s="4"/>
      <c r="AH320" s="4"/>
      <c r="AI320" s="4"/>
      <c r="AJ320" s="4">
        <v>2</v>
      </c>
      <c r="AK320" s="4"/>
      <c r="AL320" s="63">
        <f t="shared" si="38"/>
        <v>2</v>
      </c>
      <c r="AM320" s="63">
        <f t="shared" si="39"/>
        <v>0</v>
      </c>
      <c r="AN320" s="4">
        <v>5</v>
      </c>
      <c r="AO320" s="4">
        <v>3</v>
      </c>
      <c r="AP320" s="4">
        <v>3</v>
      </c>
      <c r="AQ320" s="4">
        <v>3</v>
      </c>
      <c r="AR320" s="4">
        <v>4</v>
      </c>
      <c r="AS320" s="4">
        <v>5</v>
      </c>
      <c r="AT320" s="4">
        <v>5</v>
      </c>
      <c r="AU320" s="4">
        <v>5</v>
      </c>
      <c r="AV320" s="4">
        <v>4</v>
      </c>
      <c r="AW320" s="4">
        <v>3</v>
      </c>
      <c r="AX320" s="4">
        <v>2</v>
      </c>
      <c r="AY320" s="4">
        <v>1</v>
      </c>
      <c r="AZ320" s="4">
        <v>1</v>
      </c>
      <c r="BA320" s="63">
        <f t="shared" si="34"/>
        <v>39</v>
      </c>
      <c r="BC320" s="4">
        <v>4865</v>
      </c>
      <c r="BD320" s="4">
        <v>3840</v>
      </c>
      <c r="BE320" s="63">
        <f t="shared" si="35"/>
        <v>8705</v>
      </c>
      <c r="BF320" s="4" t="s">
        <v>12060</v>
      </c>
      <c r="BG320" s="4">
        <v>21608</v>
      </c>
      <c r="BH320" s="4">
        <v>159</v>
      </c>
      <c r="BI320" s="4">
        <v>361</v>
      </c>
      <c r="BJ320" s="63">
        <f t="shared" si="40"/>
        <v>22128</v>
      </c>
      <c r="BK320" s="4">
        <v>2425</v>
      </c>
      <c r="BL320" s="4">
        <v>39463</v>
      </c>
      <c r="BM320" s="4" t="s">
        <v>12005</v>
      </c>
      <c r="BN320" s="4">
        <v>140</v>
      </c>
      <c r="BO320" s="4">
        <v>1046</v>
      </c>
      <c r="BP320" s="4" t="s">
        <v>3811</v>
      </c>
      <c r="BR320" s="4"/>
      <c r="BS320" s="4"/>
      <c r="BZ320" s="4"/>
      <c r="CB320" s="74"/>
      <c r="CC320" s="60"/>
      <c r="CL320" s="4">
        <v>5</v>
      </c>
      <c r="CM320" s="4">
        <v>29</v>
      </c>
      <c r="CR320" s="4">
        <v>18382</v>
      </c>
      <c r="CS320" s="4">
        <v>50</v>
      </c>
      <c r="CT320" s="4">
        <v>158</v>
      </c>
      <c r="CU320" s="4" t="s">
        <v>11986</v>
      </c>
      <c r="CV320" s="4" t="s">
        <v>12328</v>
      </c>
      <c r="DK320" s="4">
        <v>9040</v>
      </c>
      <c r="DL320" s="4">
        <v>361</v>
      </c>
      <c r="DM320" s="4">
        <v>420</v>
      </c>
      <c r="DN320" s="4">
        <v>4203</v>
      </c>
      <c r="DO320" s="4">
        <v>568</v>
      </c>
      <c r="DP320" s="4">
        <v>538</v>
      </c>
      <c r="DQ320" s="4">
        <v>1943</v>
      </c>
      <c r="DR320" s="4">
        <v>8258</v>
      </c>
      <c r="DS320" s="2" t="s">
        <v>12498</v>
      </c>
      <c r="DU320" s="84" t="s">
        <v>32684</v>
      </c>
      <c r="DV320" s="4"/>
      <c r="DW320" s="4"/>
    </row>
    <row r="321" spans="1:127">
      <c r="A321" s="61">
        <v>2904314</v>
      </c>
      <c r="B321" s="4" t="s">
        <v>3700</v>
      </c>
      <c r="D321" s="4" t="s">
        <v>3812</v>
      </c>
      <c r="E321" s="4" t="s">
        <v>16133</v>
      </c>
      <c r="F321" s="4" t="s">
        <v>3812</v>
      </c>
      <c r="G321" s="4" t="s">
        <v>13510</v>
      </c>
      <c r="H321" s="4" t="s">
        <v>16899</v>
      </c>
      <c r="I321" s="4" t="s">
        <v>3123</v>
      </c>
      <c r="J321" s="4" t="s">
        <v>3123</v>
      </c>
      <c r="L321" s="4" t="s">
        <v>3605</v>
      </c>
      <c r="M321" s="4"/>
      <c r="N321" s="4" t="s">
        <v>12144</v>
      </c>
      <c r="O321" s="4"/>
      <c r="P321" s="4" t="s">
        <v>12746</v>
      </c>
      <c r="Q321" s="4"/>
      <c r="R321" s="4"/>
      <c r="S321" s="4"/>
      <c r="V321" s="4" t="s">
        <v>12746</v>
      </c>
      <c r="W321" s="4"/>
      <c r="X321" s="4" t="s">
        <v>11911</v>
      </c>
      <c r="Y321" s="13" t="s">
        <v>12062</v>
      </c>
      <c r="Z321" s="4">
        <v>220</v>
      </c>
      <c r="AA321" s="4">
        <v>9</v>
      </c>
      <c r="AB321" s="4">
        <v>50</v>
      </c>
      <c r="AC321" s="4">
        <v>1</v>
      </c>
      <c r="AD321" s="4">
        <v>50</v>
      </c>
      <c r="AE321" s="9">
        <v>5.5</v>
      </c>
      <c r="AF321" s="4"/>
      <c r="AG321" s="4"/>
      <c r="AH321" s="4"/>
      <c r="AI321" s="4"/>
      <c r="AJ321" s="4">
        <v>1</v>
      </c>
      <c r="AK321" s="4"/>
      <c r="AL321" s="63">
        <f t="shared" si="38"/>
        <v>1</v>
      </c>
      <c r="AM321" s="63">
        <f t="shared" si="39"/>
        <v>0</v>
      </c>
      <c r="AN321" s="4">
        <v>3</v>
      </c>
      <c r="AO321" s="4"/>
      <c r="AP321" s="4"/>
      <c r="AQ321" s="4">
        <v>3</v>
      </c>
      <c r="AR321" s="4">
        <v>3</v>
      </c>
      <c r="AS321" s="4">
        <v>3</v>
      </c>
      <c r="AT321" s="4">
        <v>3</v>
      </c>
      <c r="AU321" s="4">
        <v>3</v>
      </c>
      <c r="AV321" s="4">
        <v>3</v>
      </c>
      <c r="AW321" s="4">
        <v>3</v>
      </c>
      <c r="AX321" s="4">
        <v>3</v>
      </c>
      <c r="AY321" s="4"/>
      <c r="AZ321" s="4"/>
      <c r="BA321" s="63">
        <f t="shared" si="34"/>
        <v>24</v>
      </c>
      <c r="BC321" s="4">
        <v>1402</v>
      </c>
      <c r="BD321" s="4">
        <v>4753</v>
      </c>
      <c r="BE321" s="63">
        <f t="shared" si="35"/>
        <v>6155</v>
      </c>
      <c r="BF321" s="4" t="s">
        <v>12060</v>
      </c>
      <c r="BG321" s="4">
        <v>1650</v>
      </c>
      <c r="BH321" s="4">
        <v>53</v>
      </c>
      <c r="BI321" s="4">
        <v>197</v>
      </c>
      <c r="BJ321" s="63">
        <f t="shared" si="40"/>
        <v>1900</v>
      </c>
      <c r="BK321" s="4">
        <v>1981</v>
      </c>
      <c r="BL321" s="4">
        <v>10231</v>
      </c>
      <c r="BM321" s="4" t="s">
        <v>12005</v>
      </c>
      <c r="BO321" s="4"/>
      <c r="BP321" s="4"/>
      <c r="BR321" s="4"/>
      <c r="BS321" s="4"/>
      <c r="BZ321" s="4"/>
      <c r="CB321" s="74"/>
      <c r="CC321" s="60"/>
      <c r="CL321" s="4">
        <v>5</v>
      </c>
      <c r="CM321" s="4">
        <v>65</v>
      </c>
      <c r="CR321" s="4">
        <v>8331</v>
      </c>
      <c r="CS321" s="4">
        <v>10</v>
      </c>
      <c r="CT321" s="4">
        <v>53</v>
      </c>
      <c r="CU321" s="4" t="s">
        <v>11986</v>
      </c>
      <c r="CV321" s="4" t="s">
        <v>12328</v>
      </c>
      <c r="DK321" s="4">
        <v>3900</v>
      </c>
      <c r="DL321" s="4">
        <v>197</v>
      </c>
      <c r="DM321" s="4">
        <v>100</v>
      </c>
      <c r="DN321" s="4">
        <v>1000</v>
      </c>
      <c r="DO321" s="4">
        <v>250</v>
      </c>
      <c r="DP321" s="4">
        <v>500</v>
      </c>
      <c r="DS321" s="2" t="s">
        <v>12498</v>
      </c>
      <c r="DU321" s="4" t="s">
        <v>32685</v>
      </c>
      <c r="DV321" s="4"/>
      <c r="DW321" s="4"/>
    </row>
    <row r="322" spans="1:127">
      <c r="A322" s="61">
        <v>2904315</v>
      </c>
      <c r="B322" s="4" t="s">
        <v>3722</v>
      </c>
      <c r="D322" s="4" t="s">
        <v>3589</v>
      </c>
      <c r="E322" s="4" t="s">
        <v>3590</v>
      </c>
      <c r="F322" s="4" t="s">
        <v>3589</v>
      </c>
      <c r="G322" s="4" t="s">
        <v>12746</v>
      </c>
      <c r="H322" s="4" t="s">
        <v>16899</v>
      </c>
      <c r="I322" s="4" t="s">
        <v>3123</v>
      </c>
      <c r="J322" s="4" t="s">
        <v>3123</v>
      </c>
      <c r="L322" s="4" t="s">
        <v>3605</v>
      </c>
      <c r="M322" s="4" t="s">
        <v>3591</v>
      </c>
      <c r="N322" s="4" t="s">
        <v>12144</v>
      </c>
      <c r="O322" s="4"/>
      <c r="P322" s="4" t="s">
        <v>12746</v>
      </c>
      <c r="Q322" s="4"/>
      <c r="R322" s="4"/>
      <c r="S322" s="4"/>
      <c r="V322" s="4" t="s">
        <v>12746</v>
      </c>
      <c r="W322" s="4"/>
      <c r="X322" s="4" t="s">
        <v>11911</v>
      </c>
      <c r="Y322" s="13" t="s">
        <v>12062</v>
      </c>
      <c r="Z322" s="4">
        <v>234</v>
      </c>
      <c r="AA322" s="4">
        <v>9</v>
      </c>
      <c r="AB322" s="4">
        <v>50</v>
      </c>
      <c r="AC322" s="4">
        <v>1</v>
      </c>
      <c r="AD322" s="4">
        <v>50</v>
      </c>
      <c r="AE322" s="9">
        <v>5.5</v>
      </c>
      <c r="AF322" s="4">
        <v>2</v>
      </c>
      <c r="AG322" s="4"/>
      <c r="AH322" s="4"/>
      <c r="AI322" s="4"/>
      <c r="AJ322" s="4"/>
      <c r="AK322" s="4"/>
      <c r="AL322" s="63">
        <f t="shared" si="38"/>
        <v>0</v>
      </c>
      <c r="AM322" s="63">
        <f t="shared" si="39"/>
        <v>0</v>
      </c>
      <c r="AN322" s="4">
        <v>9</v>
      </c>
      <c r="AO322" s="4"/>
      <c r="AP322" s="4"/>
      <c r="AQ322" s="4"/>
      <c r="AR322" s="4">
        <v>7</v>
      </c>
      <c r="AS322" s="4">
        <v>7</v>
      </c>
      <c r="AT322" s="4">
        <v>7</v>
      </c>
      <c r="AU322" s="4">
        <v>9</v>
      </c>
      <c r="AV322" s="4">
        <v>9</v>
      </c>
      <c r="AW322" s="4">
        <v>9</v>
      </c>
      <c r="AX322" s="4">
        <v>8</v>
      </c>
      <c r="AY322" s="4"/>
      <c r="AZ322" s="4"/>
      <c r="BA322" s="63">
        <f t="shared" si="34"/>
        <v>56</v>
      </c>
      <c r="BD322" s="4">
        <v>10156</v>
      </c>
      <c r="BE322" s="63">
        <f t="shared" si="35"/>
        <v>10156</v>
      </c>
      <c r="BF322" s="4" t="s">
        <v>11693</v>
      </c>
      <c r="BG322" s="4">
        <v>11433</v>
      </c>
      <c r="BH322" s="4">
        <v>168</v>
      </c>
      <c r="BI322" s="4">
        <v>125</v>
      </c>
      <c r="BJ322" s="63">
        <f t="shared" si="40"/>
        <v>11726</v>
      </c>
      <c r="BK322" s="4">
        <v>4311</v>
      </c>
      <c r="BL322" s="4">
        <v>38086</v>
      </c>
      <c r="BM322" s="4" t="s">
        <v>13239</v>
      </c>
      <c r="BO322" s="4"/>
      <c r="BP322" s="4"/>
      <c r="BR322" s="4"/>
      <c r="BS322" s="4"/>
      <c r="BZ322" s="4"/>
      <c r="CB322" s="74"/>
      <c r="CC322" s="60">
        <v>38086</v>
      </c>
      <c r="CL322" s="4">
        <v>2</v>
      </c>
      <c r="CM322" s="4">
        <v>10</v>
      </c>
      <c r="CR322" s="4">
        <v>26360</v>
      </c>
      <c r="CS322" s="4">
        <v>25</v>
      </c>
      <c r="CT322" s="4">
        <v>168</v>
      </c>
      <c r="CU322" s="4" t="s">
        <v>11986</v>
      </c>
      <c r="CV322" s="4" t="s">
        <v>12328</v>
      </c>
      <c r="DK322" s="4">
        <v>2500</v>
      </c>
      <c r="DL322" s="4">
        <v>125</v>
      </c>
      <c r="DM322" s="4">
        <v>738</v>
      </c>
      <c r="DN322" s="4">
        <v>7760</v>
      </c>
      <c r="DO322" s="4">
        <v>1950</v>
      </c>
      <c r="DP322" s="4">
        <v>2048</v>
      </c>
      <c r="DS322" s="2" t="s">
        <v>12498</v>
      </c>
      <c r="DU322" s="4" t="s">
        <v>32686</v>
      </c>
      <c r="DV322" s="4"/>
      <c r="DW322" s="4" t="s">
        <v>32687</v>
      </c>
    </row>
    <row r="323" spans="1:127">
      <c r="A323" s="61">
        <v>2904316</v>
      </c>
      <c r="B323" s="4" t="s">
        <v>3707</v>
      </c>
      <c r="D323" s="4" t="s">
        <v>3718</v>
      </c>
      <c r="E323" s="4" t="s">
        <v>3721</v>
      </c>
      <c r="F323" s="4" t="s">
        <v>3719</v>
      </c>
      <c r="G323" s="4" t="s">
        <v>12746</v>
      </c>
      <c r="H323" s="4" t="s">
        <v>16899</v>
      </c>
      <c r="I323" s="4" t="s">
        <v>3720</v>
      </c>
      <c r="J323" s="4" t="s">
        <v>3720</v>
      </c>
      <c r="L323" s="4" t="s">
        <v>3720</v>
      </c>
      <c r="M323" s="6"/>
      <c r="N323" s="4" t="s">
        <v>12144</v>
      </c>
      <c r="O323" s="4"/>
      <c r="P323" s="6" t="s">
        <v>12746</v>
      </c>
      <c r="Q323" s="4"/>
      <c r="R323" s="4"/>
      <c r="S323" s="4"/>
      <c r="V323" s="4" t="s">
        <v>12746</v>
      </c>
      <c r="W323" s="4"/>
      <c r="X323" s="4" t="s">
        <v>11911</v>
      </c>
      <c r="Y323" s="13" t="s">
        <v>12062</v>
      </c>
      <c r="Z323" s="4">
        <v>252</v>
      </c>
      <c r="AA323" s="4">
        <v>9</v>
      </c>
      <c r="AB323" s="4">
        <v>53</v>
      </c>
      <c r="AC323" s="4">
        <v>1</v>
      </c>
      <c r="AD323" s="4">
        <v>53</v>
      </c>
      <c r="AE323" s="9">
        <v>6</v>
      </c>
      <c r="AF323" s="4">
        <v>2</v>
      </c>
      <c r="AG323" s="4"/>
      <c r="AH323" s="4"/>
      <c r="AI323" s="4"/>
      <c r="AJ323" s="4"/>
      <c r="AK323" s="4"/>
      <c r="AL323" s="63">
        <f t="shared" si="38"/>
        <v>0</v>
      </c>
      <c r="AM323" s="63">
        <f t="shared" si="39"/>
        <v>0</v>
      </c>
      <c r="AN323" s="4">
        <v>2</v>
      </c>
      <c r="AO323" s="4">
        <v>1</v>
      </c>
      <c r="AP323" s="4">
        <v>1</v>
      </c>
      <c r="AQ323" s="4">
        <v>1</v>
      </c>
      <c r="AR323" s="4">
        <v>2</v>
      </c>
      <c r="AS323" s="4">
        <v>2</v>
      </c>
      <c r="AT323" s="4">
        <v>2</v>
      </c>
      <c r="AU323" s="4">
        <v>2</v>
      </c>
      <c r="AV323" s="4">
        <v>2</v>
      </c>
      <c r="AW323" s="4">
        <v>2</v>
      </c>
      <c r="AX323" s="4">
        <v>2</v>
      </c>
      <c r="AY323" s="4">
        <v>1</v>
      </c>
      <c r="AZ323" s="4">
        <v>1</v>
      </c>
      <c r="BA323" s="63">
        <f t="shared" si="34"/>
        <v>19</v>
      </c>
      <c r="BD323" s="4">
        <v>1868</v>
      </c>
      <c r="BE323" s="63">
        <f t="shared" si="35"/>
        <v>1868</v>
      </c>
      <c r="BF323" s="4" t="s">
        <v>11693</v>
      </c>
      <c r="BG323" s="4">
        <v>3072</v>
      </c>
      <c r="BH323" s="4">
        <v>66</v>
      </c>
      <c r="BI323" s="4">
        <v>163</v>
      </c>
      <c r="BJ323" s="63">
        <f t="shared" si="40"/>
        <v>3301</v>
      </c>
      <c r="BK323" s="4">
        <v>1000</v>
      </c>
      <c r="BL323" s="4">
        <v>7833</v>
      </c>
      <c r="BM323" s="4" t="s">
        <v>12005</v>
      </c>
      <c r="BN323" s="4">
        <v>3</v>
      </c>
      <c r="BO323" s="4">
        <v>92</v>
      </c>
      <c r="BP323" s="4" t="s">
        <v>9775</v>
      </c>
      <c r="BR323" s="4"/>
      <c r="BS323" s="4"/>
      <c r="BZ323" s="4"/>
      <c r="CB323" s="74"/>
      <c r="CC323" s="60"/>
      <c r="CL323" s="4">
        <v>1</v>
      </c>
      <c r="CM323" s="4">
        <v>5</v>
      </c>
      <c r="CR323" s="4">
        <v>4624</v>
      </c>
      <c r="CS323" s="4">
        <v>8</v>
      </c>
      <c r="CT323" s="4">
        <v>65</v>
      </c>
      <c r="CU323" s="4" t="s">
        <v>11905</v>
      </c>
      <c r="CV323" s="4" t="s">
        <v>12152</v>
      </c>
      <c r="DK323" s="4">
        <v>2325</v>
      </c>
      <c r="DL323" s="4">
        <v>163</v>
      </c>
      <c r="DM323" s="4">
        <v>229</v>
      </c>
      <c r="DN323" s="4">
        <v>2743</v>
      </c>
      <c r="DO323" s="4">
        <v>249</v>
      </c>
      <c r="DP323" s="4">
        <v>249</v>
      </c>
      <c r="DQ323" s="4">
        <v>50</v>
      </c>
      <c r="DR323" s="4">
        <v>80</v>
      </c>
      <c r="DS323" s="2" t="s">
        <v>12498</v>
      </c>
      <c r="DU323" s="4" t="s">
        <v>32688</v>
      </c>
      <c r="DV323" s="4"/>
      <c r="DW323" s="4"/>
    </row>
    <row r="324" spans="1:127">
      <c r="A324" s="61">
        <v>2904317</v>
      </c>
      <c r="B324" s="4" t="s">
        <v>3706</v>
      </c>
      <c r="D324" s="4" t="s">
        <v>3823</v>
      </c>
      <c r="E324" s="4" t="s">
        <v>3824</v>
      </c>
      <c r="G324" s="4" t="s">
        <v>13510</v>
      </c>
      <c r="H324" s="4" t="s">
        <v>16899</v>
      </c>
      <c r="I324" s="4" t="s">
        <v>3720</v>
      </c>
      <c r="J324" s="4" t="s">
        <v>3720</v>
      </c>
      <c r="L324" s="4" t="s">
        <v>3720</v>
      </c>
      <c r="M324" s="4"/>
      <c r="N324" s="4" t="s">
        <v>12144</v>
      </c>
      <c r="O324" s="4"/>
      <c r="P324" s="4" t="s">
        <v>12746</v>
      </c>
      <c r="Q324" s="4"/>
      <c r="R324" s="4"/>
      <c r="S324" s="4"/>
      <c r="V324" s="4" t="s">
        <v>12746</v>
      </c>
      <c r="W324" s="4"/>
      <c r="X324" s="4" t="s">
        <v>11911</v>
      </c>
      <c r="Y324" s="13" t="s">
        <v>12062</v>
      </c>
      <c r="Z324" s="4">
        <v>252</v>
      </c>
      <c r="AA324" s="4">
        <v>9</v>
      </c>
      <c r="AB324" s="4">
        <v>50</v>
      </c>
      <c r="AC324" s="4">
        <v>1</v>
      </c>
      <c r="AD324" s="4">
        <v>50</v>
      </c>
      <c r="AE324" s="9">
        <v>5.5</v>
      </c>
      <c r="AF324" s="4"/>
      <c r="AG324" s="4"/>
      <c r="AH324" s="4">
        <v>1</v>
      </c>
      <c r="AI324" s="4"/>
      <c r="AJ324" s="4"/>
      <c r="AK324" s="4"/>
      <c r="AL324" s="63">
        <f t="shared" si="38"/>
        <v>1</v>
      </c>
      <c r="AM324" s="63">
        <f t="shared" si="39"/>
        <v>0</v>
      </c>
      <c r="AN324" s="4">
        <v>10</v>
      </c>
      <c r="AO324" s="4">
        <v>3</v>
      </c>
      <c r="AP324" s="4">
        <v>6</v>
      </c>
      <c r="AQ324" s="4">
        <v>6</v>
      </c>
      <c r="AR324" s="4">
        <v>6</v>
      </c>
      <c r="AS324" s="4">
        <v>10</v>
      </c>
      <c r="AT324" s="4">
        <v>11</v>
      </c>
      <c r="AU324" s="4">
        <v>7</v>
      </c>
      <c r="AV324" s="4">
        <v>5</v>
      </c>
      <c r="AW324" s="4">
        <v>9</v>
      </c>
      <c r="AX324" s="4">
        <v>9</v>
      </c>
      <c r="AY324" s="4">
        <v>5</v>
      </c>
      <c r="AZ324" s="4">
        <v>5</v>
      </c>
      <c r="BA324" s="63">
        <f t="shared" si="34"/>
        <v>82</v>
      </c>
      <c r="BB324" s="4">
        <v>2400</v>
      </c>
      <c r="BD324" s="4">
        <v>8794</v>
      </c>
      <c r="BE324" s="63">
        <f t="shared" si="35"/>
        <v>11194</v>
      </c>
      <c r="BG324" s="4">
        <v>4438</v>
      </c>
      <c r="BI324" s="4">
        <v>150</v>
      </c>
      <c r="BJ324" s="63">
        <f t="shared" si="40"/>
        <v>4588</v>
      </c>
      <c r="BK324" s="4">
        <v>796</v>
      </c>
      <c r="BL324" s="4">
        <v>5639</v>
      </c>
      <c r="BM324" s="4" t="s">
        <v>12005</v>
      </c>
      <c r="BN324" s="4">
        <v>69</v>
      </c>
      <c r="BO324" s="4">
        <v>1866</v>
      </c>
      <c r="BP324" s="4" t="s">
        <v>3601</v>
      </c>
      <c r="BQ324" s="4">
        <v>4</v>
      </c>
      <c r="BR324" s="4">
        <v>80</v>
      </c>
      <c r="BS324" s="4" t="s">
        <v>9775</v>
      </c>
      <c r="BT324" s="4">
        <v>614</v>
      </c>
      <c r="BU324" s="4">
        <v>8843</v>
      </c>
      <c r="BV324" s="4" t="s">
        <v>12952</v>
      </c>
      <c r="BW324" s="4">
        <v>1</v>
      </c>
      <c r="BX324" s="4">
        <v>50</v>
      </c>
      <c r="BY324" s="4" t="s">
        <v>15281</v>
      </c>
      <c r="BZ324" s="4" t="s">
        <v>12144</v>
      </c>
      <c r="CA324" s="4">
        <v>5543</v>
      </c>
      <c r="CB324" s="74">
        <v>22021</v>
      </c>
      <c r="CC324" s="60"/>
      <c r="CL324" s="4">
        <v>5</v>
      </c>
      <c r="CM324" s="4">
        <v>23</v>
      </c>
      <c r="CR324" s="4">
        <v>17433</v>
      </c>
      <c r="DK324" s="4">
        <v>3000</v>
      </c>
      <c r="DL324" s="4">
        <v>150</v>
      </c>
      <c r="DM324" s="4">
        <v>208</v>
      </c>
      <c r="DN324" s="4">
        <v>2763</v>
      </c>
      <c r="DO324" s="4">
        <v>400</v>
      </c>
      <c r="DP324" s="4">
        <v>702</v>
      </c>
      <c r="DQ324" s="4">
        <v>350</v>
      </c>
      <c r="DR324" s="4">
        <v>973</v>
      </c>
      <c r="DS324" s="2" t="s">
        <v>12498</v>
      </c>
      <c r="DU324" s="4" t="s">
        <v>32623</v>
      </c>
      <c r="DV324" s="4" t="s">
        <v>32750</v>
      </c>
      <c r="DW324" s="4"/>
    </row>
    <row r="325" spans="1:127">
      <c r="A325" s="61">
        <v>2904318</v>
      </c>
      <c r="B325" s="4" t="s">
        <v>3740</v>
      </c>
      <c r="D325" s="4" t="s">
        <v>3741</v>
      </c>
      <c r="E325" s="4" t="s">
        <v>3744</v>
      </c>
      <c r="F325" s="4" t="s">
        <v>3742</v>
      </c>
      <c r="H325" s="4" t="s">
        <v>16899</v>
      </c>
      <c r="I325" s="4" t="s">
        <v>3743</v>
      </c>
      <c r="J325" s="4" t="s">
        <v>3743</v>
      </c>
      <c r="L325" s="4" t="s">
        <v>8700</v>
      </c>
      <c r="M325" s="4"/>
      <c r="N325" s="4" t="s">
        <v>12144</v>
      </c>
      <c r="O325" s="4"/>
      <c r="P325" s="4" t="s">
        <v>12746</v>
      </c>
      <c r="Q325" s="4"/>
      <c r="R325" s="4"/>
      <c r="S325" s="4"/>
      <c r="V325" s="4" t="s">
        <v>12746</v>
      </c>
      <c r="W325" s="4"/>
      <c r="X325" s="4" t="s">
        <v>11911</v>
      </c>
      <c r="Y325" s="13" t="s">
        <v>12074</v>
      </c>
      <c r="Z325" s="4">
        <v>306</v>
      </c>
      <c r="AA325" s="4">
        <v>8</v>
      </c>
      <c r="AB325" s="4">
        <v>44</v>
      </c>
      <c r="AC325" s="4">
        <v>1</v>
      </c>
      <c r="AD325" s="4">
        <v>44</v>
      </c>
      <c r="AE325" s="9">
        <v>5.5</v>
      </c>
      <c r="AF325" s="4">
        <v>1</v>
      </c>
      <c r="AG325" s="4"/>
      <c r="AH325" s="4"/>
      <c r="AI325" s="4"/>
      <c r="AJ325" s="4"/>
      <c r="AK325" s="4"/>
      <c r="AL325" s="63">
        <f t="shared" si="38"/>
        <v>0</v>
      </c>
      <c r="AM325" s="63">
        <f t="shared" si="39"/>
        <v>0</v>
      </c>
      <c r="AN325" s="4">
        <v>2</v>
      </c>
      <c r="AO325" s="4">
        <v>2</v>
      </c>
      <c r="AP325" s="4">
        <v>2</v>
      </c>
      <c r="AQ325" s="4">
        <v>2</v>
      </c>
      <c r="AR325" s="4">
        <v>2</v>
      </c>
      <c r="AS325" s="4">
        <v>2</v>
      </c>
      <c r="AT325" s="4">
        <v>2</v>
      </c>
      <c r="AU325" s="4">
        <v>2</v>
      </c>
      <c r="AV325" s="4">
        <v>2</v>
      </c>
      <c r="AW325" s="4">
        <v>2</v>
      </c>
      <c r="AX325" s="4">
        <v>2</v>
      </c>
      <c r="AY325" s="4">
        <v>2</v>
      </c>
      <c r="AZ325" s="4">
        <v>2</v>
      </c>
      <c r="BA325" s="63">
        <f t="shared" si="34"/>
        <v>24</v>
      </c>
      <c r="BD325" s="4">
        <v>1703</v>
      </c>
      <c r="BE325" s="63">
        <f t="shared" si="35"/>
        <v>1703</v>
      </c>
      <c r="BG325" s="4">
        <v>7588</v>
      </c>
      <c r="BH325" s="4">
        <v>280</v>
      </c>
      <c r="BI325" s="4">
        <v>200</v>
      </c>
      <c r="BJ325" s="63">
        <f t="shared" si="40"/>
        <v>8068</v>
      </c>
      <c r="BK325" s="4">
        <v>540</v>
      </c>
      <c r="BL325" s="4">
        <v>4000</v>
      </c>
      <c r="BM325" s="4" t="s">
        <v>12005</v>
      </c>
      <c r="BN325" s="4">
        <v>10</v>
      </c>
      <c r="BO325" s="4">
        <v>420</v>
      </c>
      <c r="BP325" s="4" t="s">
        <v>13626</v>
      </c>
      <c r="BQ325" s="4">
        <v>3286</v>
      </c>
      <c r="BR325" s="4">
        <v>27600</v>
      </c>
      <c r="BS325" s="4" t="s">
        <v>12731</v>
      </c>
      <c r="BT325" s="4">
        <v>75</v>
      </c>
      <c r="BU325" s="4">
        <v>4660</v>
      </c>
      <c r="BV325" s="4" t="s">
        <v>13880</v>
      </c>
      <c r="BZ325" s="4"/>
      <c r="CB325" s="74"/>
      <c r="CC325" s="60"/>
      <c r="CH325" s="4">
        <v>2</v>
      </c>
      <c r="CI325" s="4">
        <v>18</v>
      </c>
      <c r="CL325" s="4">
        <v>2</v>
      </c>
      <c r="CM325" s="4">
        <v>7</v>
      </c>
      <c r="CR325" s="4">
        <v>28612</v>
      </c>
      <c r="CS325" s="4">
        <v>5000</v>
      </c>
      <c r="CT325" s="4">
        <v>280</v>
      </c>
      <c r="CU325" s="4" t="s">
        <v>11869</v>
      </c>
      <c r="CV325" s="4" t="s">
        <v>98</v>
      </c>
      <c r="DK325" s="4">
        <v>4000</v>
      </c>
      <c r="DL325" s="4">
        <v>200</v>
      </c>
      <c r="DM325" s="4">
        <v>400</v>
      </c>
      <c r="DN325" s="4">
        <v>4000</v>
      </c>
      <c r="DO325" s="4">
        <v>1500</v>
      </c>
      <c r="DP325" s="4">
        <v>3000</v>
      </c>
      <c r="DS325" s="2" t="s">
        <v>12498</v>
      </c>
      <c r="DU325" s="4" t="s">
        <v>32628</v>
      </c>
      <c r="DV325" s="4"/>
      <c r="DW325" s="4"/>
    </row>
    <row r="326" spans="1:127">
      <c r="A326" s="61">
        <v>2904319</v>
      </c>
      <c r="B326" s="4" t="s">
        <v>2930</v>
      </c>
      <c r="D326" s="4" t="s">
        <v>3286</v>
      </c>
      <c r="E326" s="26" t="s">
        <v>992</v>
      </c>
      <c r="F326" s="4" t="s">
        <v>3286</v>
      </c>
      <c r="G326" s="4" t="s">
        <v>13510</v>
      </c>
      <c r="H326" s="4" t="s">
        <v>16899</v>
      </c>
      <c r="I326" s="4" t="s">
        <v>3054</v>
      </c>
      <c r="J326" s="4" t="s">
        <v>3054</v>
      </c>
      <c r="L326" s="4" t="s">
        <v>8700</v>
      </c>
      <c r="M326" s="4" t="s">
        <v>12637</v>
      </c>
      <c r="N326" s="4" t="s">
        <v>12144</v>
      </c>
      <c r="O326" s="4"/>
      <c r="P326" s="4" t="s">
        <v>12746</v>
      </c>
      <c r="Q326" s="4" t="s">
        <v>12144</v>
      </c>
      <c r="R326" s="4" t="s">
        <v>13510</v>
      </c>
      <c r="S326" s="4"/>
      <c r="U326" s="4" t="s">
        <v>3055</v>
      </c>
      <c r="V326" s="4" t="s">
        <v>12746</v>
      </c>
      <c r="W326" s="4"/>
      <c r="X326" s="4" t="s">
        <v>11911</v>
      </c>
      <c r="Y326" s="13" t="s">
        <v>12062</v>
      </c>
      <c r="Z326" s="4">
        <v>250</v>
      </c>
      <c r="AA326" s="4">
        <v>8</v>
      </c>
      <c r="AB326" s="4">
        <v>48</v>
      </c>
      <c r="AC326" s="4">
        <v>1</v>
      </c>
      <c r="AD326" s="4">
        <v>48</v>
      </c>
      <c r="AE326" s="9">
        <v>6</v>
      </c>
      <c r="AF326" s="4"/>
      <c r="AG326" s="4"/>
      <c r="AH326" s="4">
        <v>1</v>
      </c>
      <c r="AI326" s="4"/>
      <c r="AJ326" s="4"/>
      <c r="AK326" s="4">
        <v>1</v>
      </c>
      <c r="AL326" s="63">
        <f t="shared" si="38"/>
        <v>1</v>
      </c>
      <c r="AM326" s="63">
        <f t="shared" si="39"/>
        <v>1</v>
      </c>
      <c r="AN326" s="4">
        <v>2</v>
      </c>
      <c r="AO326" s="4">
        <v>2</v>
      </c>
      <c r="AP326" s="4">
        <v>2</v>
      </c>
      <c r="AQ326" s="4">
        <v>2</v>
      </c>
      <c r="AR326" s="4">
        <v>2</v>
      </c>
      <c r="AS326" s="4">
        <v>2</v>
      </c>
      <c r="AT326" s="4">
        <v>2</v>
      </c>
      <c r="AU326" s="4">
        <v>2</v>
      </c>
      <c r="AV326" s="4">
        <v>2</v>
      </c>
      <c r="AW326" s="4">
        <v>2</v>
      </c>
      <c r="AX326" s="4">
        <v>2</v>
      </c>
      <c r="AY326" s="4">
        <v>2</v>
      </c>
      <c r="AZ326" s="4">
        <v>2</v>
      </c>
      <c r="BA326" s="63">
        <f t="shared" si="34"/>
        <v>24</v>
      </c>
      <c r="BB326" s="4">
        <v>2000</v>
      </c>
      <c r="BC326" s="4">
        <v>770</v>
      </c>
      <c r="BD326" s="4">
        <v>3000</v>
      </c>
      <c r="BE326" s="63">
        <f t="shared" si="35"/>
        <v>5770</v>
      </c>
      <c r="BF326" s="4" t="s">
        <v>11693</v>
      </c>
      <c r="BG326" s="4">
        <v>2700</v>
      </c>
      <c r="BI326" s="4">
        <v>180</v>
      </c>
      <c r="BJ326" s="63">
        <f t="shared" si="40"/>
        <v>2880</v>
      </c>
      <c r="BK326" s="4">
        <v>1351</v>
      </c>
      <c r="BL326" s="4">
        <v>10000</v>
      </c>
      <c r="BM326" s="4" t="s">
        <v>12005</v>
      </c>
      <c r="BN326" s="4">
        <v>40</v>
      </c>
      <c r="BO326" s="4">
        <v>400</v>
      </c>
      <c r="BP326" s="4" t="s">
        <v>12731</v>
      </c>
      <c r="BR326" s="4"/>
      <c r="BS326" s="4"/>
      <c r="BZ326" s="4"/>
      <c r="CB326" s="74"/>
      <c r="CC326" s="60"/>
      <c r="CL326" s="4">
        <v>1</v>
      </c>
      <c r="CM326" s="4">
        <v>15</v>
      </c>
      <c r="CR326" s="4">
        <v>7520</v>
      </c>
      <c r="DK326" s="4">
        <v>3600</v>
      </c>
      <c r="DL326" s="4">
        <v>180</v>
      </c>
      <c r="DM326" s="4">
        <v>180</v>
      </c>
      <c r="DN326" s="4">
        <v>1800</v>
      </c>
      <c r="DO326" s="4">
        <v>900</v>
      </c>
      <c r="DP326" s="4">
        <v>900</v>
      </c>
      <c r="DS326" s="2" t="s">
        <v>12498</v>
      </c>
      <c r="DU326" s="4" t="s">
        <v>32629</v>
      </c>
      <c r="DV326" s="4"/>
      <c r="DW326" s="4"/>
    </row>
    <row r="327" spans="1:127">
      <c r="A327" s="61">
        <v>2904320</v>
      </c>
      <c r="B327" s="4" t="s">
        <v>2931</v>
      </c>
      <c r="D327" s="4" t="s">
        <v>3193</v>
      </c>
      <c r="E327" s="4" t="s">
        <v>2815</v>
      </c>
      <c r="G327" s="4" t="s">
        <v>13510</v>
      </c>
      <c r="H327" s="4" t="s">
        <v>16899</v>
      </c>
      <c r="I327" s="4" t="s">
        <v>3063</v>
      </c>
      <c r="J327" s="4" t="s">
        <v>3063</v>
      </c>
      <c r="L327" s="4" t="s">
        <v>8700</v>
      </c>
      <c r="M327" s="4" t="s">
        <v>2816</v>
      </c>
      <c r="N327" s="4" t="s">
        <v>12746</v>
      </c>
      <c r="O327" s="4"/>
      <c r="P327" s="4" t="s">
        <v>12746</v>
      </c>
      <c r="Q327" s="4"/>
      <c r="R327" s="4"/>
      <c r="S327" s="4"/>
      <c r="V327" s="4" t="s">
        <v>12746</v>
      </c>
      <c r="W327" s="4"/>
      <c r="X327" s="4" t="s">
        <v>11911</v>
      </c>
      <c r="Y327" s="13" t="s">
        <v>12062</v>
      </c>
      <c r="Z327" s="4">
        <v>181</v>
      </c>
      <c r="AA327" s="4">
        <v>9</v>
      </c>
      <c r="AB327" s="4">
        <v>54</v>
      </c>
      <c r="AC327" s="4">
        <v>1</v>
      </c>
      <c r="AD327" s="4">
        <v>54</v>
      </c>
      <c r="AE327" s="9">
        <v>6</v>
      </c>
      <c r="AF327" s="4"/>
      <c r="AG327" s="4"/>
      <c r="AH327" s="4"/>
      <c r="AI327" s="4"/>
      <c r="AJ327" s="4">
        <v>1</v>
      </c>
      <c r="AK327" s="4"/>
      <c r="AL327" s="63">
        <f t="shared" si="38"/>
        <v>1</v>
      </c>
      <c r="AM327" s="63">
        <f t="shared" si="39"/>
        <v>0</v>
      </c>
      <c r="AN327" s="4">
        <v>10</v>
      </c>
      <c r="AO327" s="4"/>
      <c r="AP327" s="4"/>
      <c r="AQ327" s="4">
        <v>9</v>
      </c>
      <c r="AR327" s="4">
        <v>12</v>
      </c>
      <c r="AS327" s="4">
        <v>16</v>
      </c>
      <c r="AT327" s="4">
        <v>13</v>
      </c>
      <c r="AU327" s="4">
        <v>11</v>
      </c>
      <c r="AV327" s="4">
        <v>8</v>
      </c>
      <c r="AW327" s="4">
        <v>17</v>
      </c>
      <c r="AX327" s="4">
        <v>7</v>
      </c>
      <c r="AY327" s="4">
        <v>6</v>
      </c>
      <c r="AZ327" s="4">
        <v>6</v>
      </c>
      <c r="BA327" s="63">
        <f t="shared" si="34"/>
        <v>105</v>
      </c>
      <c r="BC327" s="4">
        <v>1200</v>
      </c>
      <c r="BD327" s="4">
        <v>11253</v>
      </c>
      <c r="BE327" s="63">
        <f t="shared" si="35"/>
        <v>12453</v>
      </c>
      <c r="BG327" s="4">
        <v>6604</v>
      </c>
      <c r="BH327" s="4">
        <v>403</v>
      </c>
      <c r="BI327" s="4"/>
      <c r="BJ327" s="63">
        <f t="shared" si="40"/>
        <v>7007</v>
      </c>
      <c r="BK327" s="4">
        <v>2577</v>
      </c>
      <c r="BL327" s="4">
        <v>22617</v>
      </c>
      <c r="BM327" s="4" t="s">
        <v>12005</v>
      </c>
      <c r="BN327" s="4">
        <v>13</v>
      </c>
      <c r="BO327" s="4">
        <v>407</v>
      </c>
      <c r="BP327" s="4" t="s">
        <v>13626</v>
      </c>
      <c r="BR327" s="4"/>
      <c r="BS327" s="4"/>
      <c r="BZ327" s="4"/>
      <c r="CB327" s="74"/>
      <c r="CC327" s="60"/>
      <c r="CH327" s="4">
        <v>1</v>
      </c>
      <c r="CI327" s="4">
        <v>15</v>
      </c>
      <c r="CR327" s="4">
        <v>16017</v>
      </c>
      <c r="CS327" s="4">
        <v>3000</v>
      </c>
      <c r="CT327" s="4">
        <v>403</v>
      </c>
      <c r="CU327" s="4" t="s">
        <v>11869</v>
      </c>
      <c r="CV327" s="4" t="s">
        <v>9217</v>
      </c>
      <c r="DK327" s="4"/>
      <c r="DL327" s="4"/>
      <c r="DM327" s="4">
        <v>400</v>
      </c>
      <c r="DN327" s="4">
        <v>4000</v>
      </c>
      <c r="DO327" s="4">
        <v>1000</v>
      </c>
      <c r="DP327" s="4">
        <v>2000</v>
      </c>
      <c r="DS327" s="2" t="s">
        <v>12498</v>
      </c>
      <c r="DU327" s="4"/>
      <c r="DV327" s="4"/>
      <c r="DW327" s="4"/>
    </row>
    <row r="328" spans="1:127">
      <c r="A328" s="61">
        <v>2904321</v>
      </c>
      <c r="B328" s="4" t="s">
        <v>3074</v>
      </c>
      <c r="D328" s="4" t="s">
        <v>3199</v>
      </c>
      <c r="E328" s="4" t="s">
        <v>3195</v>
      </c>
      <c r="F328" s="4" t="s">
        <v>3922</v>
      </c>
      <c r="G328" s="4" t="s">
        <v>13510</v>
      </c>
      <c r="H328" s="4" t="s">
        <v>16899</v>
      </c>
      <c r="I328" s="4" t="s">
        <v>3194</v>
      </c>
      <c r="J328" s="4" t="s">
        <v>1824</v>
      </c>
      <c r="L328" s="4" t="s">
        <v>8700</v>
      </c>
      <c r="M328" s="4" t="s">
        <v>3195</v>
      </c>
      <c r="N328" s="4" t="s">
        <v>12144</v>
      </c>
      <c r="O328" s="4"/>
      <c r="P328" s="4" t="s">
        <v>12746</v>
      </c>
      <c r="Q328" s="4"/>
      <c r="R328" s="4" t="s">
        <v>12144</v>
      </c>
      <c r="S328" s="4"/>
      <c r="U328" s="4" t="s">
        <v>3203</v>
      </c>
      <c r="V328" s="4" t="s">
        <v>12746</v>
      </c>
      <c r="W328" s="4"/>
      <c r="X328" s="4" t="s">
        <v>11911</v>
      </c>
      <c r="Y328" s="13" t="s">
        <v>12074</v>
      </c>
      <c r="Z328" s="4">
        <v>250</v>
      </c>
      <c r="AA328" s="4">
        <v>9</v>
      </c>
      <c r="AB328" s="4">
        <v>50</v>
      </c>
      <c r="AC328" s="4">
        <v>1</v>
      </c>
      <c r="AD328" s="4">
        <v>50</v>
      </c>
      <c r="AE328" s="9">
        <v>5.5</v>
      </c>
      <c r="AF328" s="4"/>
      <c r="AG328" s="4"/>
      <c r="AH328" s="4">
        <v>1</v>
      </c>
      <c r="AI328" s="4"/>
      <c r="AJ328" s="4"/>
      <c r="AK328" s="4"/>
      <c r="AL328" s="63">
        <f t="shared" si="38"/>
        <v>1</v>
      </c>
      <c r="AM328" s="63">
        <f t="shared" si="39"/>
        <v>0</v>
      </c>
      <c r="AN328" s="4">
        <v>8</v>
      </c>
      <c r="AO328" s="4">
        <v>2</v>
      </c>
      <c r="AP328" s="4">
        <v>2</v>
      </c>
      <c r="AQ328" s="4">
        <v>5</v>
      </c>
      <c r="AR328" s="4">
        <v>6</v>
      </c>
      <c r="AS328" s="4">
        <v>8</v>
      </c>
      <c r="AT328" s="4">
        <v>8</v>
      </c>
      <c r="AU328" s="4">
        <v>8</v>
      </c>
      <c r="AV328" s="4">
        <v>7</v>
      </c>
      <c r="AW328" s="4">
        <v>8</v>
      </c>
      <c r="AX328" s="4">
        <v>7</v>
      </c>
      <c r="AY328" s="4">
        <v>6</v>
      </c>
      <c r="AZ328" s="4">
        <v>4</v>
      </c>
      <c r="BA328" s="63">
        <f t="shared" ref="BA328:BA390" si="41">SUM(AO328:AZ328)</f>
        <v>71</v>
      </c>
      <c r="BB328" s="4">
        <v>3600</v>
      </c>
      <c r="BD328" s="4">
        <v>9221</v>
      </c>
      <c r="BE328" s="63">
        <f t="shared" ref="BE328:BE390" si="42">SUM(BB328:BD328)</f>
        <v>12821</v>
      </c>
      <c r="BF328" s="4" t="s">
        <v>12060</v>
      </c>
      <c r="BG328" s="4">
        <v>11000</v>
      </c>
      <c r="BI328" s="4">
        <v>336</v>
      </c>
      <c r="BJ328" s="63">
        <f t="shared" si="40"/>
        <v>11336</v>
      </c>
      <c r="BK328" s="4">
        <v>3200</v>
      </c>
      <c r="BL328" s="4">
        <v>24850</v>
      </c>
      <c r="BM328" s="4" t="s">
        <v>12005</v>
      </c>
      <c r="BN328" s="4">
        <v>1300</v>
      </c>
      <c r="BO328" s="4">
        <v>13236</v>
      </c>
      <c r="BP328" s="4" t="s">
        <v>12731</v>
      </c>
      <c r="BR328" s="4"/>
      <c r="BS328" s="4"/>
      <c r="BZ328" s="4"/>
      <c r="CB328" s="74"/>
      <c r="CC328" s="60"/>
      <c r="CL328" s="4">
        <v>2</v>
      </c>
      <c r="CM328" s="4">
        <v>12</v>
      </c>
      <c r="CR328" s="4">
        <v>26750</v>
      </c>
      <c r="DK328" s="4">
        <v>6700</v>
      </c>
      <c r="DL328" s="4">
        <v>336</v>
      </c>
      <c r="DM328" s="4">
        <v>630</v>
      </c>
      <c r="DN328" s="4">
        <v>6300</v>
      </c>
      <c r="DO328" s="4">
        <v>2800</v>
      </c>
      <c r="DP328" s="4">
        <v>4800</v>
      </c>
      <c r="DS328" s="2" t="s">
        <v>12498</v>
      </c>
      <c r="DU328" s="4" t="s">
        <v>32624</v>
      </c>
      <c r="DV328" s="4"/>
      <c r="DW328" s="4"/>
    </row>
    <row r="329" spans="1:127">
      <c r="A329" s="61">
        <v>2904322</v>
      </c>
      <c r="B329" s="4" t="s">
        <v>3310</v>
      </c>
      <c r="D329" s="4" t="s">
        <v>3311</v>
      </c>
      <c r="E329" s="4" t="s">
        <v>3313</v>
      </c>
      <c r="F329" s="4" t="s">
        <v>3555</v>
      </c>
      <c r="G329" s="4" t="s">
        <v>12746</v>
      </c>
      <c r="H329" s="4" t="s">
        <v>16899</v>
      </c>
      <c r="I329" s="4" t="s">
        <v>3312</v>
      </c>
      <c r="J329" s="4" t="s">
        <v>3312</v>
      </c>
      <c r="L329" s="4" t="s">
        <v>8700</v>
      </c>
      <c r="M329" s="4"/>
      <c r="N329" s="4" t="s">
        <v>12144</v>
      </c>
      <c r="O329" s="4"/>
      <c r="P329" s="4" t="s">
        <v>12746</v>
      </c>
      <c r="Q329" s="4"/>
      <c r="R329" s="4"/>
      <c r="S329" s="4"/>
      <c r="V329" s="4" t="s">
        <v>12746</v>
      </c>
      <c r="W329" s="4"/>
      <c r="X329" s="4" t="s">
        <v>11911</v>
      </c>
      <c r="Y329" s="13" t="s">
        <v>12062</v>
      </c>
      <c r="Z329" s="4">
        <v>242</v>
      </c>
      <c r="AA329" s="9">
        <v>10</v>
      </c>
      <c r="AB329" s="4">
        <v>55</v>
      </c>
      <c r="AC329" s="4">
        <v>1</v>
      </c>
      <c r="AD329" s="4">
        <v>55</v>
      </c>
      <c r="AE329" s="9">
        <v>5.5</v>
      </c>
      <c r="AF329" s="4"/>
      <c r="AG329" s="4"/>
      <c r="AH329" s="4"/>
      <c r="AI329" s="4"/>
      <c r="AJ329" s="4">
        <v>1</v>
      </c>
      <c r="AK329" s="4"/>
      <c r="AL329" s="63">
        <f t="shared" si="38"/>
        <v>1</v>
      </c>
      <c r="AM329" s="63">
        <f t="shared" si="39"/>
        <v>0</v>
      </c>
      <c r="AN329" s="4">
        <v>3</v>
      </c>
      <c r="AO329" s="4">
        <v>5</v>
      </c>
      <c r="AP329" s="4">
        <v>4</v>
      </c>
      <c r="AQ329" s="4">
        <v>3</v>
      </c>
      <c r="AR329" s="4">
        <v>2</v>
      </c>
      <c r="AS329" s="4">
        <v>2</v>
      </c>
      <c r="AT329" s="4">
        <v>2</v>
      </c>
      <c r="AU329" s="4">
        <v>2</v>
      </c>
      <c r="AV329" s="4">
        <v>2</v>
      </c>
      <c r="AW329" s="4">
        <v>2</v>
      </c>
      <c r="AX329" s="4">
        <v>3</v>
      </c>
      <c r="AY329" s="4">
        <v>3</v>
      </c>
      <c r="AZ329" s="4">
        <v>3</v>
      </c>
      <c r="BA329" s="63">
        <f t="shared" si="41"/>
        <v>33</v>
      </c>
      <c r="BC329" s="4">
        <v>1607</v>
      </c>
      <c r="BD329" s="4">
        <v>5715</v>
      </c>
      <c r="BE329" s="63">
        <f t="shared" si="42"/>
        <v>7322</v>
      </c>
      <c r="BG329" s="4">
        <v>7003</v>
      </c>
      <c r="BI329" s="4">
        <v>219</v>
      </c>
      <c r="BJ329" s="63">
        <f t="shared" si="40"/>
        <v>7222</v>
      </c>
      <c r="BK329" s="4">
        <v>2245</v>
      </c>
      <c r="BL329" s="4">
        <v>15154</v>
      </c>
      <c r="BM329" s="4" t="s">
        <v>12005</v>
      </c>
      <c r="BN329" s="4">
        <v>12</v>
      </c>
      <c r="BO329" s="4">
        <v>139</v>
      </c>
      <c r="BP329" s="4" t="s">
        <v>12539</v>
      </c>
      <c r="BQ329" s="4">
        <v>1287</v>
      </c>
      <c r="BR329" s="4">
        <v>8689</v>
      </c>
      <c r="BS329" s="4" t="s">
        <v>12731</v>
      </c>
      <c r="BZ329" s="4"/>
      <c r="CB329" s="74"/>
      <c r="CC329" s="60"/>
      <c r="CL329" s="4">
        <v>2</v>
      </c>
      <c r="CM329" s="4">
        <v>20</v>
      </c>
      <c r="CR329" s="4">
        <v>16760</v>
      </c>
      <c r="CU329" s="2"/>
      <c r="DK329" s="4">
        <v>15691</v>
      </c>
      <c r="DL329" s="4">
        <v>219</v>
      </c>
      <c r="DM329" s="4">
        <v>397</v>
      </c>
      <c r="DN329" s="4">
        <v>4108</v>
      </c>
      <c r="DO329" s="4">
        <v>1766</v>
      </c>
      <c r="DP329" s="4">
        <v>1783</v>
      </c>
      <c r="DQ329" s="4">
        <v>735</v>
      </c>
      <c r="DR329" s="4">
        <v>1286</v>
      </c>
      <c r="DS329" s="2" t="s">
        <v>12498</v>
      </c>
      <c r="DU329" s="4" t="s">
        <v>32625</v>
      </c>
      <c r="DV329" s="4"/>
      <c r="DW329" s="4"/>
    </row>
    <row r="330" spans="1:127">
      <c r="A330" s="61">
        <v>2904323</v>
      </c>
      <c r="B330" s="4" t="s">
        <v>3419</v>
      </c>
      <c r="D330" s="4" t="s">
        <v>3426</v>
      </c>
      <c r="F330" s="4" t="s">
        <v>3070</v>
      </c>
      <c r="G330" s="4" t="s">
        <v>12746</v>
      </c>
      <c r="H330" s="4" t="s">
        <v>16899</v>
      </c>
      <c r="I330" s="4" t="s">
        <v>3548</v>
      </c>
      <c r="J330" s="4" t="s">
        <v>3548</v>
      </c>
      <c r="L330" s="4" t="s">
        <v>3549</v>
      </c>
      <c r="M330" s="4"/>
      <c r="N330" s="4" t="s">
        <v>12144</v>
      </c>
      <c r="O330" s="4"/>
      <c r="P330" s="4" t="s">
        <v>12746</v>
      </c>
      <c r="Q330" s="4"/>
      <c r="R330" s="4"/>
      <c r="S330" s="4"/>
      <c r="V330" s="4" t="s">
        <v>12746</v>
      </c>
      <c r="W330" s="4"/>
      <c r="X330" s="4" t="s">
        <v>11911</v>
      </c>
      <c r="Y330" s="13" t="s">
        <v>12062</v>
      </c>
      <c r="Z330" s="4">
        <v>280</v>
      </c>
      <c r="AA330" s="4">
        <v>10</v>
      </c>
      <c r="AB330" s="4">
        <v>50</v>
      </c>
      <c r="AC330" s="4">
        <v>1</v>
      </c>
      <c r="AD330" s="4">
        <v>50</v>
      </c>
      <c r="AE330" s="9">
        <v>6</v>
      </c>
      <c r="AF330" s="4">
        <v>1</v>
      </c>
      <c r="AG330" s="4"/>
      <c r="AH330" s="4"/>
      <c r="AI330" s="4"/>
      <c r="AJ330" s="4">
        <v>1</v>
      </c>
      <c r="AK330" s="4"/>
      <c r="AL330" s="63">
        <f t="shared" si="38"/>
        <v>1</v>
      </c>
      <c r="AM330" s="63">
        <f t="shared" si="39"/>
        <v>0</v>
      </c>
      <c r="AN330" s="4">
        <v>1</v>
      </c>
      <c r="AO330" s="4">
        <v>1</v>
      </c>
      <c r="AP330" s="4">
        <v>1</v>
      </c>
      <c r="AQ330" s="4">
        <v>1</v>
      </c>
      <c r="AR330" s="4">
        <v>1</v>
      </c>
      <c r="AS330" s="4">
        <v>1</v>
      </c>
      <c r="AT330" s="4">
        <v>1</v>
      </c>
      <c r="AU330" s="4">
        <v>1</v>
      </c>
      <c r="AV330" s="4">
        <v>1</v>
      </c>
      <c r="AW330" s="4">
        <v>1</v>
      </c>
      <c r="AX330" s="4">
        <v>1</v>
      </c>
      <c r="AY330" s="4">
        <v>1</v>
      </c>
      <c r="AZ330" s="4">
        <v>1</v>
      </c>
      <c r="BA330" s="63">
        <f t="shared" si="41"/>
        <v>12</v>
      </c>
      <c r="BC330" s="4">
        <v>68</v>
      </c>
      <c r="BD330" s="4">
        <v>1120</v>
      </c>
      <c r="BE330" s="63">
        <f t="shared" si="42"/>
        <v>1188</v>
      </c>
      <c r="BF330" s="4" t="s">
        <v>12060</v>
      </c>
      <c r="BG330" s="4">
        <v>957</v>
      </c>
      <c r="BI330" s="4"/>
      <c r="BJ330" s="63">
        <f t="shared" si="40"/>
        <v>957</v>
      </c>
      <c r="BK330" s="4">
        <v>88</v>
      </c>
      <c r="BL330" s="4">
        <v>6400</v>
      </c>
      <c r="BM330" s="4" t="s">
        <v>12374</v>
      </c>
      <c r="BO330" s="6"/>
      <c r="BP330" s="4"/>
      <c r="BR330" s="4"/>
      <c r="BS330" s="4"/>
      <c r="BZ330" s="4"/>
      <c r="CB330" s="74"/>
      <c r="CC330" s="60"/>
      <c r="CR330" s="4">
        <v>5443</v>
      </c>
      <c r="CU330" s="2"/>
      <c r="DK330" s="4"/>
      <c r="DL330" s="4"/>
      <c r="DM330" s="4">
        <v>32</v>
      </c>
      <c r="DN330" s="4">
        <v>464</v>
      </c>
      <c r="DO330" s="4">
        <v>37</v>
      </c>
      <c r="DP330" s="4">
        <v>88</v>
      </c>
      <c r="DS330" s="2" t="s">
        <v>12498</v>
      </c>
      <c r="DU330" s="4"/>
      <c r="DV330" s="4"/>
      <c r="DW330" s="4"/>
    </row>
    <row r="331" spans="1:127">
      <c r="A331" s="61">
        <v>2904324</v>
      </c>
      <c r="B331" s="4" t="s">
        <v>3550</v>
      </c>
      <c r="D331" s="4" t="s">
        <v>3710</v>
      </c>
      <c r="E331" s="4" t="s">
        <v>3430</v>
      </c>
      <c r="F331" s="4" t="s">
        <v>3711</v>
      </c>
      <c r="G331" s="4" t="s">
        <v>13510</v>
      </c>
      <c r="H331" s="4" t="s">
        <v>16899</v>
      </c>
      <c r="I331" s="4" t="s">
        <v>12629</v>
      </c>
      <c r="J331" s="4" t="s">
        <v>12629</v>
      </c>
      <c r="L331" s="4" t="s">
        <v>12240</v>
      </c>
      <c r="M331" s="6"/>
      <c r="N331" s="4" t="s">
        <v>12144</v>
      </c>
      <c r="O331" s="4"/>
      <c r="P331" s="6" t="s">
        <v>12746</v>
      </c>
      <c r="Q331" s="4"/>
      <c r="R331" s="4"/>
      <c r="S331" s="4"/>
      <c r="V331" s="4" t="s">
        <v>12746</v>
      </c>
      <c r="W331" s="4"/>
      <c r="X331" s="4" t="s">
        <v>11911</v>
      </c>
      <c r="Y331" s="13" t="s">
        <v>12062</v>
      </c>
      <c r="Z331" s="4">
        <v>305</v>
      </c>
      <c r="AA331" s="4">
        <v>10</v>
      </c>
      <c r="AB331" s="4">
        <v>60</v>
      </c>
      <c r="AC331" s="4">
        <v>1</v>
      </c>
      <c r="AD331" s="4">
        <v>60</v>
      </c>
      <c r="AE331" s="9">
        <v>6</v>
      </c>
      <c r="AF331" s="4"/>
      <c r="AG331" s="4"/>
      <c r="AH331" s="4">
        <v>1</v>
      </c>
      <c r="AI331" s="4"/>
      <c r="AJ331" s="4">
        <v>1</v>
      </c>
      <c r="AK331" s="4">
        <v>1</v>
      </c>
      <c r="AL331" s="63">
        <f t="shared" si="38"/>
        <v>2</v>
      </c>
      <c r="AM331" s="63">
        <f t="shared" si="39"/>
        <v>1</v>
      </c>
      <c r="AN331" s="4">
        <v>10</v>
      </c>
      <c r="AO331" s="4">
        <v>5</v>
      </c>
      <c r="AP331" s="4">
        <v>5</v>
      </c>
      <c r="AQ331" s="4">
        <v>5</v>
      </c>
      <c r="AR331" s="4">
        <v>15</v>
      </c>
      <c r="AS331" s="4">
        <v>15</v>
      </c>
      <c r="AT331" s="4">
        <v>15</v>
      </c>
      <c r="AU331" s="4">
        <v>15</v>
      </c>
      <c r="AV331" s="4">
        <v>15</v>
      </c>
      <c r="AW331" s="4">
        <v>10</v>
      </c>
      <c r="AX331" s="4">
        <v>10</v>
      </c>
      <c r="AY331" s="4">
        <v>5</v>
      </c>
      <c r="AZ331" s="4">
        <v>5</v>
      </c>
      <c r="BA331" s="63">
        <f t="shared" si="41"/>
        <v>120</v>
      </c>
      <c r="BB331" s="4">
        <v>2500</v>
      </c>
      <c r="BC331" s="4">
        <v>2000</v>
      </c>
      <c r="BD331" s="4">
        <v>12000</v>
      </c>
      <c r="BE331" s="63">
        <f t="shared" si="42"/>
        <v>16500</v>
      </c>
      <c r="BG331" s="4">
        <v>12491</v>
      </c>
      <c r="BH331" s="4">
        <v>314</v>
      </c>
      <c r="BI331" s="4">
        <v>212</v>
      </c>
      <c r="BJ331" s="63">
        <f t="shared" si="40"/>
        <v>13017</v>
      </c>
      <c r="BK331" s="4">
        <v>3440</v>
      </c>
      <c r="BL331" s="4">
        <v>44730</v>
      </c>
      <c r="BM331" s="4" t="s">
        <v>13549</v>
      </c>
      <c r="BO331" s="6"/>
      <c r="BP331" s="2"/>
      <c r="BR331" s="4"/>
      <c r="BS331" s="4"/>
      <c r="BZ331" s="4"/>
      <c r="CB331" s="74"/>
      <c r="CC331" s="60">
        <v>44730</v>
      </c>
      <c r="CL331" s="4">
        <v>2</v>
      </c>
      <c r="CM331" s="4">
        <v>3</v>
      </c>
      <c r="CR331" s="4">
        <v>31713</v>
      </c>
      <c r="CS331" s="4">
        <v>60</v>
      </c>
      <c r="CT331" s="4">
        <v>314</v>
      </c>
      <c r="CU331" s="2" t="s">
        <v>11986</v>
      </c>
      <c r="CV331" s="4" t="s">
        <v>12328</v>
      </c>
      <c r="DK331" s="4">
        <v>4200</v>
      </c>
      <c r="DL331" s="4">
        <v>212</v>
      </c>
      <c r="DM331" s="4">
        <v>13</v>
      </c>
      <c r="DN331" s="4">
        <v>6083</v>
      </c>
      <c r="DO331" s="4">
        <v>2</v>
      </c>
      <c r="DP331" s="4">
        <v>1443</v>
      </c>
      <c r="DQ331" s="4">
        <v>2</v>
      </c>
      <c r="DR331" s="4">
        <v>1491</v>
      </c>
      <c r="DS331" s="2" t="s">
        <v>12498</v>
      </c>
      <c r="DU331" s="4"/>
      <c r="DV331" s="4"/>
      <c r="DW331" s="4"/>
    </row>
    <row r="332" spans="1:127">
      <c r="A332" s="61">
        <v>2904325</v>
      </c>
      <c r="B332" s="4" t="s">
        <v>3663</v>
      </c>
      <c r="D332" s="4" t="s">
        <v>3413</v>
      </c>
      <c r="E332" s="4" t="s">
        <v>3535</v>
      </c>
      <c r="F332" s="4" t="s">
        <v>3413</v>
      </c>
      <c r="G332" s="4" t="s">
        <v>12746</v>
      </c>
      <c r="H332" s="4" t="s">
        <v>16899</v>
      </c>
      <c r="I332" s="4" t="s">
        <v>3414</v>
      </c>
      <c r="J332" s="4" t="s">
        <v>3414</v>
      </c>
      <c r="L332" s="4" t="s">
        <v>3637</v>
      </c>
      <c r="M332" s="4"/>
      <c r="N332" s="4" t="s">
        <v>12144</v>
      </c>
      <c r="O332" s="4"/>
      <c r="P332" s="4"/>
      <c r="Q332" s="4"/>
      <c r="R332" s="4"/>
      <c r="S332" s="4"/>
      <c r="V332" s="4" t="s">
        <v>12746</v>
      </c>
      <c r="W332" s="4"/>
      <c r="X332" s="4" t="s">
        <v>11911</v>
      </c>
      <c r="Y332" s="13" t="s">
        <v>12062</v>
      </c>
      <c r="Z332" s="4">
        <v>261</v>
      </c>
      <c r="AA332" s="4">
        <v>9</v>
      </c>
      <c r="AB332" s="4">
        <v>54</v>
      </c>
      <c r="AC332" s="4">
        <v>1</v>
      </c>
      <c r="AD332" s="4">
        <v>54</v>
      </c>
      <c r="AE332" s="9">
        <v>6</v>
      </c>
      <c r="AF332" s="4">
        <v>2</v>
      </c>
      <c r="AG332" s="4"/>
      <c r="AH332" s="4"/>
      <c r="AI332" s="4"/>
      <c r="AJ332" s="4">
        <v>1</v>
      </c>
      <c r="AK332" s="4"/>
      <c r="AL332" s="63">
        <f t="shared" si="38"/>
        <v>1</v>
      </c>
      <c r="AM332" s="63">
        <f t="shared" si="39"/>
        <v>0</v>
      </c>
      <c r="AN332" s="4">
        <v>29</v>
      </c>
      <c r="AO332" s="4">
        <v>8</v>
      </c>
      <c r="AP332" s="4">
        <v>11</v>
      </c>
      <c r="AQ332" s="4">
        <v>21</v>
      </c>
      <c r="AR332" s="4">
        <v>42</v>
      </c>
      <c r="AS332" s="4">
        <v>32</v>
      </c>
      <c r="AT332" s="4">
        <v>24</v>
      </c>
      <c r="AU332" s="4">
        <v>22</v>
      </c>
      <c r="AV332" s="4">
        <v>26</v>
      </c>
      <c r="AW332" s="4">
        <v>26</v>
      </c>
      <c r="AX332" s="4">
        <v>29</v>
      </c>
      <c r="AY332" s="4">
        <v>19</v>
      </c>
      <c r="AZ332" s="4">
        <v>11</v>
      </c>
      <c r="BA332" s="63">
        <f t="shared" si="41"/>
        <v>271</v>
      </c>
      <c r="BC332" s="4">
        <v>665</v>
      </c>
      <c r="BD332" s="4">
        <v>37886</v>
      </c>
      <c r="BE332" s="63">
        <f t="shared" si="42"/>
        <v>38551</v>
      </c>
      <c r="BG332" s="4">
        <v>48978</v>
      </c>
      <c r="BH332" s="4">
        <v>180</v>
      </c>
      <c r="BI332" s="4">
        <v>851</v>
      </c>
      <c r="BJ332" s="63">
        <f t="shared" si="40"/>
        <v>50009</v>
      </c>
      <c r="BK332" s="4">
        <v>11250</v>
      </c>
      <c r="BL332" s="4">
        <v>90000</v>
      </c>
      <c r="BM332" s="4" t="s">
        <v>12005</v>
      </c>
      <c r="BN332" s="4">
        <v>150</v>
      </c>
      <c r="BO332" s="4">
        <v>5000</v>
      </c>
      <c r="BP332" s="2" t="s">
        <v>13626</v>
      </c>
      <c r="BQ332" s="6">
        <v>60</v>
      </c>
      <c r="BR332" s="6">
        <v>5000</v>
      </c>
      <c r="BS332" s="4" t="s">
        <v>12374</v>
      </c>
      <c r="BT332" s="4">
        <v>70</v>
      </c>
      <c r="BU332" s="4">
        <v>1000</v>
      </c>
      <c r="BV332" s="4" t="s">
        <v>8343</v>
      </c>
      <c r="BZ332" s="4"/>
      <c r="CB332" s="74"/>
      <c r="CC332" s="60"/>
      <c r="CL332" s="4">
        <v>9</v>
      </c>
      <c r="CM332" s="4">
        <v>44</v>
      </c>
      <c r="CR332" s="4">
        <v>50991</v>
      </c>
      <c r="CS332" s="4">
        <v>45</v>
      </c>
      <c r="CT332" s="4">
        <v>180</v>
      </c>
      <c r="CU332" s="2" t="s">
        <v>11986</v>
      </c>
      <c r="CV332" s="4" t="s">
        <v>12328</v>
      </c>
      <c r="DK332" s="4">
        <v>13020</v>
      </c>
      <c r="DL332" s="4">
        <v>851</v>
      </c>
      <c r="DM332" s="4">
        <v>1400</v>
      </c>
      <c r="DN332" s="4">
        <v>15750</v>
      </c>
      <c r="DO332" s="4">
        <v>12500</v>
      </c>
      <c r="DP332" s="4">
        <v>25000</v>
      </c>
      <c r="DQ332" s="4">
        <v>2500</v>
      </c>
      <c r="DR332" s="4">
        <v>5000</v>
      </c>
      <c r="DS332" s="2" t="s">
        <v>12498</v>
      </c>
      <c r="DU332" s="84" t="s">
        <v>32626</v>
      </c>
      <c r="DV332" s="4"/>
      <c r="DW332" s="4"/>
    </row>
    <row r="333" spans="1:127">
      <c r="A333" s="61">
        <v>2904326</v>
      </c>
      <c r="B333" s="4" t="s">
        <v>3667</v>
      </c>
      <c r="D333" s="4" t="s">
        <v>3304</v>
      </c>
      <c r="F333" s="4" t="s">
        <v>3560</v>
      </c>
      <c r="G333" s="4" t="s">
        <v>13510</v>
      </c>
      <c r="H333" s="4" t="s">
        <v>16899</v>
      </c>
      <c r="I333" s="4" t="s">
        <v>877</v>
      </c>
      <c r="J333" s="4" t="s">
        <v>877</v>
      </c>
      <c r="L333" s="4" t="s">
        <v>3561</v>
      </c>
      <c r="M333" s="4" t="s">
        <v>3562</v>
      </c>
      <c r="N333" s="4" t="s">
        <v>12144</v>
      </c>
      <c r="O333" s="4"/>
      <c r="P333" s="4" t="s">
        <v>12746</v>
      </c>
      <c r="Q333" s="4"/>
      <c r="R333" s="4"/>
      <c r="S333" s="4"/>
      <c r="V333" s="4" t="s">
        <v>12746</v>
      </c>
      <c r="W333" s="4"/>
      <c r="X333" s="4" t="s">
        <v>15453</v>
      </c>
      <c r="Y333" s="13" t="s">
        <v>13987</v>
      </c>
      <c r="Z333" s="4">
        <v>300</v>
      </c>
      <c r="AA333" s="4">
        <v>8</v>
      </c>
      <c r="AB333" s="4">
        <v>48</v>
      </c>
      <c r="AC333" s="4">
        <v>1</v>
      </c>
      <c r="AD333" s="4">
        <v>48</v>
      </c>
      <c r="AE333" s="9">
        <v>6</v>
      </c>
      <c r="AF333" s="4"/>
      <c r="AG333" s="4"/>
      <c r="AH333" s="4">
        <v>1</v>
      </c>
      <c r="AI333" s="4"/>
      <c r="AJ333" s="4"/>
      <c r="AK333" s="4"/>
      <c r="AL333" s="63">
        <f t="shared" si="38"/>
        <v>1</v>
      </c>
      <c r="AM333" s="63">
        <f t="shared" si="39"/>
        <v>0</v>
      </c>
      <c r="AN333" s="4">
        <v>2</v>
      </c>
      <c r="AO333" s="4">
        <v>2</v>
      </c>
      <c r="AP333" s="4">
        <v>2</v>
      </c>
      <c r="AQ333" s="4">
        <v>2</v>
      </c>
      <c r="AR333" s="4">
        <v>2</v>
      </c>
      <c r="AS333" s="4">
        <v>2</v>
      </c>
      <c r="AT333" s="4">
        <v>2</v>
      </c>
      <c r="AU333" s="4">
        <v>2</v>
      </c>
      <c r="AV333" s="4">
        <v>2</v>
      </c>
      <c r="AW333" s="4">
        <v>2</v>
      </c>
      <c r="AX333" s="4">
        <v>2</v>
      </c>
      <c r="AY333" s="4">
        <v>2</v>
      </c>
      <c r="AZ333" s="4">
        <v>2</v>
      </c>
      <c r="BA333" s="63">
        <f t="shared" si="41"/>
        <v>24</v>
      </c>
      <c r="BB333" s="4">
        <v>1000</v>
      </c>
      <c r="BD333" s="4">
        <v>2250</v>
      </c>
      <c r="BE333" s="63">
        <f t="shared" si="42"/>
        <v>3250</v>
      </c>
      <c r="BG333" s="4">
        <v>3378</v>
      </c>
      <c r="BH333" s="4">
        <v>108</v>
      </c>
      <c r="BI333" s="4">
        <v>170</v>
      </c>
      <c r="BJ333" s="63">
        <f t="shared" si="40"/>
        <v>3656</v>
      </c>
      <c r="BK333" s="4">
        <v>275</v>
      </c>
      <c r="BL333" s="4">
        <v>11000</v>
      </c>
      <c r="BM333" s="4" t="s">
        <v>12374</v>
      </c>
      <c r="BO333" s="6"/>
      <c r="BP333" s="4"/>
      <c r="BR333" s="4"/>
      <c r="BS333" s="4"/>
      <c r="BZ333" s="4"/>
      <c r="CB333" s="74"/>
      <c r="CC333" s="60"/>
      <c r="CL333" s="4">
        <v>1</v>
      </c>
      <c r="CM333" s="4">
        <v>5</v>
      </c>
      <c r="CR333" s="4">
        <v>7344</v>
      </c>
      <c r="CS333" s="4">
        <v>20</v>
      </c>
      <c r="CT333" s="4">
        <v>108</v>
      </c>
      <c r="CU333" s="2" t="s">
        <v>11986</v>
      </c>
      <c r="CV333" s="4" t="s">
        <v>12328</v>
      </c>
      <c r="DK333" s="4">
        <v>3400</v>
      </c>
      <c r="DL333" s="4">
        <v>170</v>
      </c>
      <c r="DM333" s="4">
        <v>200</v>
      </c>
      <c r="DN333" s="4">
        <v>2000</v>
      </c>
      <c r="DO333" s="4">
        <v>600</v>
      </c>
      <c r="DP333" s="4">
        <v>1377</v>
      </c>
      <c r="DS333" s="2" t="s">
        <v>12498</v>
      </c>
      <c r="DU333" s="4"/>
      <c r="DV333" s="4"/>
      <c r="DW333" s="4"/>
    </row>
    <row r="334" spans="1:127">
      <c r="A334" s="61">
        <v>2904327</v>
      </c>
      <c r="B334" s="4" t="s">
        <v>3669</v>
      </c>
      <c r="D334" s="4" t="s">
        <v>3649</v>
      </c>
      <c r="E334" s="4" t="s">
        <v>3877</v>
      </c>
      <c r="F334" s="4" t="s">
        <v>3670</v>
      </c>
      <c r="G334" s="4" t="s">
        <v>12746</v>
      </c>
      <c r="H334" s="4" t="s">
        <v>16899</v>
      </c>
      <c r="I334" s="4" t="s">
        <v>4003</v>
      </c>
      <c r="J334" s="4" t="s">
        <v>4003</v>
      </c>
      <c r="L334" s="4" t="s">
        <v>12070</v>
      </c>
      <c r="M334" s="4"/>
      <c r="N334" s="4" t="s">
        <v>12144</v>
      </c>
      <c r="O334" s="4"/>
      <c r="P334" s="4" t="s">
        <v>12746</v>
      </c>
      <c r="Q334" s="4"/>
      <c r="R334" s="4"/>
      <c r="S334" s="4"/>
      <c r="V334" s="4" t="s">
        <v>12746</v>
      </c>
      <c r="W334" s="4"/>
      <c r="X334" s="4" t="s">
        <v>11911</v>
      </c>
      <c r="Y334" s="13" t="s">
        <v>12062</v>
      </c>
      <c r="Z334" s="4">
        <v>234</v>
      </c>
      <c r="AA334" s="4">
        <v>9</v>
      </c>
      <c r="AB334" s="4">
        <v>57</v>
      </c>
      <c r="AC334" s="4">
        <v>1</v>
      </c>
      <c r="AD334" s="4">
        <v>57</v>
      </c>
      <c r="AE334" s="9">
        <v>6</v>
      </c>
      <c r="AF334" s="4">
        <v>1</v>
      </c>
      <c r="AG334" s="4"/>
      <c r="AH334" s="4"/>
      <c r="AI334" s="4"/>
      <c r="AJ334" s="4"/>
      <c r="AK334" s="4"/>
      <c r="AL334" s="63">
        <f t="shared" si="38"/>
        <v>0</v>
      </c>
      <c r="AM334" s="63">
        <f t="shared" si="39"/>
        <v>0</v>
      </c>
      <c r="AN334" s="4">
        <v>3</v>
      </c>
      <c r="AO334" s="4">
        <v>3</v>
      </c>
      <c r="AP334" s="4">
        <v>3</v>
      </c>
      <c r="AQ334" s="4">
        <v>3</v>
      </c>
      <c r="AR334" s="4">
        <v>3</v>
      </c>
      <c r="AS334" s="4">
        <v>3</v>
      </c>
      <c r="AT334" s="4">
        <v>3</v>
      </c>
      <c r="AU334" s="4">
        <v>3</v>
      </c>
      <c r="AV334" s="4">
        <v>3</v>
      </c>
      <c r="AW334" s="4">
        <v>3</v>
      </c>
      <c r="AX334" s="4">
        <v>3</v>
      </c>
      <c r="AY334" s="4">
        <v>3</v>
      </c>
      <c r="AZ334" s="4">
        <v>3</v>
      </c>
      <c r="BA334" s="63">
        <f t="shared" si="41"/>
        <v>36</v>
      </c>
      <c r="BD334" s="4">
        <v>5122</v>
      </c>
      <c r="BE334" s="63">
        <f t="shared" si="42"/>
        <v>5122</v>
      </c>
      <c r="BF334" s="4" t="s">
        <v>11693</v>
      </c>
      <c r="BG334" s="4">
        <v>9500</v>
      </c>
      <c r="BH334" s="4">
        <v>171</v>
      </c>
      <c r="BI334" s="4">
        <v>476</v>
      </c>
      <c r="BJ334" s="63">
        <f t="shared" si="40"/>
        <v>10147</v>
      </c>
      <c r="BK334" s="4">
        <v>3984</v>
      </c>
      <c r="BL334" s="4">
        <v>23738</v>
      </c>
      <c r="BM334" s="4" t="s">
        <v>12005</v>
      </c>
      <c r="BO334" s="6"/>
      <c r="BP334" s="4"/>
      <c r="BR334" s="4"/>
      <c r="BS334" s="4"/>
      <c r="BZ334" s="4"/>
      <c r="CB334" s="74"/>
      <c r="CC334" s="60"/>
      <c r="CL334" s="4">
        <v>1</v>
      </c>
      <c r="CM334" s="4">
        <v>15</v>
      </c>
      <c r="CR334" s="4">
        <v>13591</v>
      </c>
      <c r="CS334" s="4">
        <v>42</v>
      </c>
      <c r="CT334" s="4">
        <v>171</v>
      </c>
      <c r="CU334" s="2" t="s">
        <v>11986</v>
      </c>
      <c r="CV334" s="4" t="s">
        <v>12328</v>
      </c>
      <c r="DK334" s="4">
        <v>7500</v>
      </c>
      <c r="DL334" s="4">
        <v>476</v>
      </c>
      <c r="DM334" s="4">
        <v>530</v>
      </c>
      <c r="DN334" s="4">
        <v>5080</v>
      </c>
      <c r="DO334" s="4">
        <v>1400</v>
      </c>
      <c r="DP334" s="4">
        <v>3100</v>
      </c>
      <c r="DQ334" s="4">
        <v>1700</v>
      </c>
      <c r="DR334" s="4">
        <v>3828</v>
      </c>
      <c r="DS334" s="2" t="s">
        <v>12498</v>
      </c>
      <c r="DU334" s="4"/>
      <c r="DV334" s="4"/>
      <c r="DW334" s="4"/>
    </row>
    <row r="335" spans="1:127">
      <c r="A335" s="61">
        <v>2904328</v>
      </c>
      <c r="B335" s="4" t="s">
        <v>3782</v>
      </c>
      <c r="D335" s="4" t="s">
        <v>3783</v>
      </c>
      <c r="E335" s="4" t="s">
        <v>3778</v>
      </c>
      <c r="F335" s="4" t="s">
        <v>3776</v>
      </c>
      <c r="G335" s="4" t="s">
        <v>12746</v>
      </c>
      <c r="H335" s="4" t="s">
        <v>16899</v>
      </c>
      <c r="I335" s="4" t="s">
        <v>3777</v>
      </c>
      <c r="J335" s="4" t="s">
        <v>3777</v>
      </c>
      <c r="L335" s="4" t="s">
        <v>12070</v>
      </c>
      <c r="M335" s="4"/>
      <c r="N335" s="4" t="s">
        <v>12746</v>
      </c>
      <c r="O335" s="4" t="s">
        <v>32627</v>
      </c>
      <c r="P335" s="4" t="s">
        <v>12746</v>
      </c>
      <c r="Q335" s="4"/>
      <c r="R335" s="4"/>
      <c r="S335" s="4"/>
      <c r="V335" s="4" t="s">
        <v>12746</v>
      </c>
      <c r="W335" s="4"/>
      <c r="X335" s="4" t="s">
        <v>11911</v>
      </c>
      <c r="Y335" s="13" t="s">
        <v>12062</v>
      </c>
      <c r="Z335" s="4">
        <v>304</v>
      </c>
      <c r="AA335" s="4">
        <v>8</v>
      </c>
      <c r="AB335" s="4">
        <v>48</v>
      </c>
      <c r="AC335" s="4">
        <v>1</v>
      </c>
      <c r="AD335" s="4">
        <v>48</v>
      </c>
      <c r="AE335" s="9">
        <v>5.5</v>
      </c>
      <c r="AF335" s="4">
        <v>2</v>
      </c>
      <c r="AG335" s="4"/>
      <c r="AH335" s="4"/>
      <c r="AI335" s="4"/>
      <c r="AJ335" s="4"/>
      <c r="AK335" s="4">
        <v>1</v>
      </c>
      <c r="AL335" s="63">
        <f t="shared" si="38"/>
        <v>0</v>
      </c>
      <c r="AM335" s="63">
        <f t="shared" si="39"/>
        <v>1</v>
      </c>
      <c r="AN335" s="4">
        <v>2</v>
      </c>
      <c r="AO335" s="4">
        <v>1</v>
      </c>
      <c r="AP335" s="4"/>
      <c r="AQ335" s="4">
        <v>2</v>
      </c>
      <c r="AR335" s="4">
        <v>2</v>
      </c>
      <c r="AS335" s="4">
        <v>2</v>
      </c>
      <c r="AT335" s="4">
        <v>3</v>
      </c>
      <c r="AU335" s="4">
        <v>3</v>
      </c>
      <c r="AV335" s="4">
        <v>3</v>
      </c>
      <c r="AW335" s="4">
        <v>3</v>
      </c>
      <c r="AX335" s="4">
        <v>3</v>
      </c>
      <c r="AY335" s="4">
        <v>2</v>
      </c>
      <c r="AZ335" s="4">
        <v>3</v>
      </c>
      <c r="BA335" s="63">
        <f t="shared" si="41"/>
        <v>27</v>
      </c>
      <c r="BC335" s="4">
        <v>540</v>
      </c>
      <c r="BD335" s="4">
        <v>2400</v>
      </c>
      <c r="BE335" s="63">
        <f t="shared" si="42"/>
        <v>2940</v>
      </c>
      <c r="BF335" s="4" t="s">
        <v>12060</v>
      </c>
      <c r="BG335" s="4">
        <v>2800</v>
      </c>
      <c r="BH335" s="4">
        <v>40</v>
      </c>
      <c r="BI335" s="4">
        <v>82</v>
      </c>
      <c r="BJ335" s="63">
        <f t="shared" si="40"/>
        <v>2922</v>
      </c>
      <c r="BK335" s="4">
        <v>688</v>
      </c>
      <c r="BL335" s="4">
        <v>5506</v>
      </c>
      <c r="BM335" s="4" t="s">
        <v>12005</v>
      </c>
      <c r="BN335" s="4">
        <v>10</v>
      </c>
      <c r="BO335" s="4">
        <v>483</v>
      </c>
      <c r="BP335" s="4" t="s">
        <v>13626</v>
      </c>
      <c r="BQ335" s="4">
        <v>164</v>
      </c>
      <c r="BR335" s="4">
        <v>1810</v>
      </c>
      <c r="BS335" s="4" t="s">
        <v>13283</v>
      </c>
      <c r="BU335" s="4">
        <v>4873</v>
      </c>
      <c r="BV335" s="4" t="s">
        <v>3581</v>
      </c>
      <c r="BZ335" s="4"/>
      <c r="CB335" s="74"/>
      <c r="CC335" s="60"/>
      <c r="CL335" s="4">
        <v>3</v>
      </c>
      <c r="CM335" s="4">
        <v>8</v>
      </c>
      <c r="CR335" s="4">
        <v>9750</v>
      </c>
      <c r="CS335" s="4">
        <v>12</v>
      </c>
      <c r="CT335" s="4">
        <v>40</v>
      </c>
      <c r="CU335" s="2" t="s">
        <v>11986</v>
      </c>
      <c r="CV335" s="4" t="s">
        <v>12328</v>
      </c>
      <c r="DK335" s="4">
        <v>1094</v>
      </c>
      <c r="DL335" s="4">
        <v>82</v>
      </c>
      <c r="DM335" s="4">
        <v>900</v>
      </c>
      <c r="DN335" s="4">
        <v>7140</v>
      </c>
      <c r="DO335" s="4">
        <v>1642</v>
      </c>
      <c r="DP335" s="4">
        <v>2022</v>
      </c>
      <c r="DQ335" s="4">
        <v>1546</v>
      </c>
      <c r="DR335" s="4">
        <v>2787</v>
      </c>
      <c r="DS335" s="2" t="s">
        <v>12498</v>
      </c>
      <c r="DU335" s="4" t="s">
        <v>32830</v>
      </c>
      <c r="DV335" s="4"/>
      <c r="DW335" s="4"/>
    </row>
    <row r="336" spans="1:127">
      <c r="A336" s="61">
        <v>2904329</v>
      </c>
      <c r="B336" s="4" t="s">
        <v>3779</v>
      </c>
      <c r="D336" s="4" t="s">
        <v>3658</v>
      </c>
      <c r="E336" s="4" t="s">
        <v>3764</v>
      </c>
      <c r="F336" s="4" t="s">
        <v>3659</v>
      </c>
      <c r="G336" s="4" t="s">
        <v>13510</v>
      </c>
      <c r="H336" s="4" t="s">
        <v>16899</v>
      </c>
      <c r="I336" s="4" t="s">
        <v>29240</v>
      </c>
      <c r="J336" s="4" t="s">
        <v>145</v>
      </c>
      <c r="L336" s="4" t="s">
        <v>12070</v>
      </c>
      <c r="M336" s="4"/>
      <c r="N336" s="4" t="s">
        <v>12144</v>
      </c>
      <c r="O336" s="4"/>
      <c r="P336" s="4" t="s">
        <v>12746</v>
      </c>
      <c r="Q336" s="4"/>
      <c r="R336" s="4"/>
      <c r="S336" s="4"/>
      <c r="V336" s="4" t="s">
        <v>12746</v>
      </c>
      <c r="W336" s="4"/>
      <c r="X336" s="4" t="s">
        <v>11911</v>
      </c>
      <c r="Y336" s="13" t="s">
        <v>12062</v>
      </c>
      <c r="Z336" s="4">
        <v>300</v>
      </c>
      <c r="AA336" s="4">
        <v>8</v>
      </c>
      <c r="AB336" s="4">
        <v>48</v>
      </c>
      <c r="AC336" s="4">
        <v>1</v>
      </c>
      <c r="AD336" s="4">
        <v>48</v>
      </c>
      <c r="AE336" s="9">
        <v>6</v>
      </c>
      <c r="AF336" s="4"/>
      <c r="AG336" s="4"/>
      <c r="AH336" s="4">
        <v>1</v>
      </c>
      <c r="AI336" s="4"/>
      <c r="AJ336" s="4"/>
      <c r="AK336" s="4">
        <v>1</v>
      </c>
      <c r="AL336" s="63">
        <f t="shared" si="38"/>
        <v>1</v>
      </c>
      <c r="AM336" s="63">
        <f t="shared" si="39"/>
        <v>1</v>
      </c>
      <c r="AN336" s="4">
        <v>3</v>
      </c>
      <c r="AO336" s="4">
        <v>3</v>
      </c>
      <c r="AP336" s="4">
        <v>3</v>
      </c>
      <c r="AQ336" s="4">
        <v>3</v>
      </c>
      <c r="AR336" s="4">
        <v>3</v>
      </c>
      <c r="AS336" s="4">
        <v>3</v>
      </c>
      <c r="AT336" s="4">
        <v>3</v>
      </c>
      <c r="AU336" s="4">
        <v>3</v>
      </c>
      <c r="AV336" s="4">
        <v>3</v>
      </c>
      <c r="AW336" s="4">
        <v>3</v>
      </c>
      <c r="AX336" s="4">
        <v>3</v>
      </c>
      <c r="AY336" s="4">
        <v>3</v>
      </c>
      <c r="AZ336" s="4">
        <v>3</v>
      </c>
      <c r="BA336" s="63">
        <f t="shared" si="41"/>
        <v>36</v>
      </c>
      <c r="BB336" s="4">
        <v>2000</v>
      </c>
      <c r="BC336" s="4">
        <v>1800</v>
      </c>
      <c r="BD336" s="4">
        <v>3120</v>
      </c>
      <c r="BE336" s="63">
        <f t="shared" si="42"/>
        <v>6920</v>
      </c>
      <c r="BF336" s="4" t="s">
        <v>11693</v>
      </c>
      <c r="BG336" s="4">
        <v>14000</v>
      </c>
      <c r="BH336" s="4">
        <v>240</v>
      </c>
      <c r="BI336" s="4">
        <v>96</v>
      </c>
      <c r="BJ336" s="63">
        <f t="shared" si="40"/>
        <v>14336</v>
      </c>
      <c r="BK336" s="4">
        <v>4400</v>
      </c>
      <c r="BL336" s="4">
        <v>28000</v>
      </c>
      <c r="BM336" s="4" t="s">
        <v>12005</v>
      </c>
      <c r="BO336" s="6"/>
      <c r="BP336" s="4"/>
      <c r="BR336" s="4"/>
      <c r="BS336" s="2"/>
      <c r="BU336" s="6"/>
      <c r="BV336" s="2"/>
      <c r="BX336" s="6"/>
      <c r="BZ336" s="4"/>
      <c r="CB336" s="74"/>
      <c r="CC336" s="60">
        <v>28000</v>
      </c>
      <c r="CL336" s="4">
        <v>1</v>
      </c>
      <c r="CM336" s="4">
        <v>10</v>
      </c>
      <c r="CR336" s="4">
        <v>13664</v>
      </c>
      <c r="CS336" s="4">
        <v>80</v>
      </c>
      <c r="CT336" s="4">
        <v>240</v>
      </c>
      <c r="CU336" s="6" t="s">
        <v>11986</v>
      </c>
      <c r="CV336" s="4" t="s">
        <v>12328</v>
      </c>
      <c r="DK336" s="4">
        <v>1480</v>
      </c>
      <c r="DL336" s="4">
        <v>96</v>
      </c>
      <c r="DM336" s="4">
        <v>432</v>
      </c>
      <c r="DN336" s="4">
        <v>4600</v>
      </c>
      <c r="DO336" s="4">
        <v>3000</v>
      </c>
      <c r="DP336" s="4">
        <v>6400</v>
      </c>
      <c r="DQ336" s="4">
        <v>1480</v>
      </c>
      <c r="DR336" s="4">
        <v>3000</v>
      </c>
      <c r="DS336" s="2" t="s">
        <v>12498</v>
      </c>
      <c r="DU336" s="4" t="s">
        <v>32831</v>
      </c>
      <c r="DV336" s="4"/>
      <c r="DW336" s="4" t="s">
        <v>32832</v>
      </c>
    </row>
    <row r="337" spans="1:127">
      <c r="A337" s="61">
        <v>2904330</v>
      </c>
      <c r="B337" s="4" t="s">
        <v>4040</v>
      </c>
      <c r="D337" s="4" t="s">
        <v>3575</v>
      </c>
      <c r="E337" s="4" t="s">
        <v>3340</v>
      </c>
      <c r="F337" s="4" t="s">
        <v>3339</v>
      </c>
      <c r="G337" s="4" t="s">
        <v>12746</v>
      </c>
      <c r="H337" s="4" t="s">
        <v>16899</v>
      </c>
      <c r="I337" s="4" t="s">
        <v>29240</v>
      </c>
      <c r="J337" s="4" t="s">
        <v>629</v>
      </c>
      <c r="L337" s="4" t="s">
        <v>12070</v>
      </c>
      <c r="M337" s="4"/>
      <c r="N337" s="4" t="s">
        <v>12144</v>
      </c>
      <c r="O337" s="4"/>
      <c r="P337" s="4" t="s">
        <v>12746</v>
      </c>
      <c r="Q337" s="4"/>
      <c r="R337" s="4"/>
      <c r="S337" s="4"/>
      <c r="V337" s="4" t="s">
        <v>12746</v>
      </c>
      <c r="W337" s="4"/>
      <c r="X337" s="4" t="s">
        <v>11911</v>
      </c>
      <c r="Y337" s="13" t="s">
        <v>12678</v>
      </c>
      <c r="Z337" s="4">
        <v>196</v>
      </c>
      <c r="AA337" s="4">
        <v>9</v>
      </c>
      <c r="AB337" s="4">
        <v>50</v>
      </c>
      <c r="AC337" s="4">
        <v>1</v>
      </c>
      <c r="AD337" s="4">
        <v>50</v>
      </c>
      <c r="AE337" s="9">
        <v>5.5</v>
      </c>
      <c r="AF337" s="4">
        <v>1</v>
      </c>
      <c r="AG337" s="4"/>
      <c r="AH337" s="4"/>
      <c r="AI337" s="4"/>
      <c r="AJ337" s="4"/>
      <c r="AK337" s="4"/>
      <c r="AL337" s="63">
        <f t="shared" ref="AL337:AL361" si="43">SUM(AH337,AJ337)</f>
        <v>0</v>
      </c>
      <c r="AM337" s="63">
        <f t="shared" ref="AM337:AM361" si="44">SUM(AI337,AK337)</f>
        <v>0</v>
      </c>
      <c r="AN337" s="4">
        <v>2</v>
      </c>
      <c r="AO337" s="4"/>
      <c r="AP337" s="4"/>
      <c r="AQ337" s="4"/>
      <c r="AR337" s="4">
        <v>1</v>
      </c>
      <c r="AS337" s="4">
        <v>1</v>
      </c>
      <c r="AT337" s="4">
        <v>2</v>
      </c>
      <c r="AU337" s="4">
        <v>2</v>
      </c>
      <c r="AV337" s="4">
        <v>2</v>
      </c>
      <c r="AW337" s="4">
        <v>2</v>
      </c>
      <c r="AX337" s="4">
        <v>1</v>
      </c>
      <c r="AY337" s="4"/>
      <c r="AZ337" s="4"/>
      <c r="BA337" s="63">
        <f t="shared" si="41"/>
        <v>11</v>
      </c>
      <c r="BD337" s="4">
        <v>1920</v>
      </c>
      <c r="BE337" s="63">
        <f t="shared" si="42"/>
        <v>1920</v>
      </c>
      <c r="BF337" s="4" t="s">
        <v>12060</v>
      </c>
      <c r="BG337" s="4">
        <v>5163</v>
      </c>
      <c r="BH337" s="4">
        <v>15</v>
      </c>
      <c r="BI337" s="4">
        <v>122</v>
      </c>
      <c r="BJ337" s="63">
        <f t="shared" si="40"/>
        <v>5300</v>
      </c>
      <c r="BK337" s="4">
        <v>2450</v>
      </c>
      <c r="BL337" s="4">
        <v>8800</v>
      </c>
      <c r="BM337" s="4" t="s">
        <v>12005</v>
      </c>
      <c r="BN337" s="4">
        <v>1</v>
      </c>
      <c r="BO337" s="4">
        <v>80</v>
      </c>
      <c r="BP337" s="4" t="s">
        <v>14501</v>
      </c>
      <c r="BR337" s="4"/>
      <c r="BS337" s="4"/>
      <c r="BZ337" s="4"/>
      <c r="CB337" s="74"/>
      <c r="CC337" s="60"/>
      <c r="CL337" s="4">
        <v>1</v>
      </c>
      <c r="CM337" s="4">
        <v>10</v>
      </c>
      <c r="CR337" s="4">
        <v>3580</v>
      </c>
      <c r="CS337" s="4">
        <v>2</v>
      </c>
      <c r="CT337" s="4">
        <v>15</v>
      </c>
      <c r="CU337" s="6" t="s">
        <v>11986</v>
      </c>
      <c r="CV337" s="4" t="s">
        <v>12328</v>
      </c>
      <c r="DK337" s="4">
        <v>2023</v>
      </c>
      <c r="DL337" s="4">
        <v>122</v>
      </c>
      <c r="DM337" s="4">
        <v>207</v>
      </c>
      <c r="DN337" s="4">
        <v>1870</v>
      </c>
      <c r="DO337" s="4">
        <v>1080</v>
      </c>
      <c r="DP337" s="4">
        <v>1575</v>
      </c>
      <c r="DQ337" s="4">
        <v>1108</v>
      </c>
      <c r="DR337" s="4">
        <v>1718</v>
      </c>
      <c r="DS337" s="2" t="s">
        <v>12498</v>
      </c>
      <c r="DU337" s="4"/>
      <c r="DV337" s="4"/>
      <c r="DW337" s="4"/>
    </row>
    <row r="338" spans="1:127">
      <c r="A338" s="61">
        <v>2904331</v>
      </c>
      <c r="B338" s="4" t="s">
        <v>3802</v>
      </c>
      <c r="D338" s="4" t="s">
        <v>2750</v>
      </c>
      <c r="E338" s="4" t="s">
        <v>2989</v>
      </c>
      <c r="F338" s="4" t="s">
        <v>3112</v>
      </c>
      <c r="G338" s="4" t="s">
        <v>12746</v>
      </c>
      <c r="H338" s="4" t="s">
        <v>16899</v>
      </c>
      <c r="I338" s="4" t="s">
        <v>12070</v>
      </c>
      <c r="J338" s="4" t="s">
        <v>12070</v>
      </c>
      <c r="L338" s="4" t="s">
        <v>12070</v>
      </c>
      <c r="M338" s="4"/>
      <c r="N338" s="4" t="s">
        <v>12144</v>
      </c>
      <c r="O338" s="4"/>
      <c r="P338" s="4" t="s">
        <v>12746</v>
      </c>
      <c r="Q338" s="4"/>
      <c r="R338" s="4"/>
      <c r="S338" s="4"/>
      <c r="V338" s="4" t="s">
        <v>12746</v>
      </c>
      <c r="W338" s="4"/>
      <c r="X338" s="4" t="s">
        <v>11911</v>
      </c>
      <c r="Y338" s="13" t="s">
        <v>12678</v>
      </c>
      <c r="Z338" s="4">
        <v>162</v>
      </c>
      <c r="AA338" s="4">
        <v>7</v>
      </c>
      <c r="AB338" s="4">
        <v>41</v>
      </c>
      <c r="AC338" s="4">
        <v>1</v>
      </c>
      <c r="AD338" s="4">
        <v>41</v>
      </c>
      <c r="AE338" s="9">
        <v>5.5</v>
      </c>
      <c r="AF338" s="4">
        <v>2</v>
      </c>
      <c r="AG338" s="4"/>
      <c r="AH338" s="4"/>
      <c r="AI338" s="4"/>
      <c r="AJ338" s="4"/>
      <c r="AK338" s="4"/>
      <c r="AL338" s="63">
        <f t="shared" si="43"/>
        <v>0</v>
      </c>
      <c r="AM338" s="63">
        <f t="shared" si="44"/>
        <v>0</v>
      </c>
      <c r="AN338" s="4">
        <v>2</v>
      </c>
      <c r="AO338" s="4">
        <v>4</v>
      </c>
      <c r="AP338" s="4">
        <v>4</v>
      </c>
      <c r="AQ338" s="4">
        <v>4</v>
      </c>
      <c r="AR338" s="4">
        <v>3</v>
      </c>
      <c r="AS338" s="4">
        <v>3</v>
      </c>
      <c r="AT338" s="4">
        <v>3</v>
      </c>
      <c r="AU338" s="4">
        <v>2</v>
      </c>
      <c r="AV338" s="4">
        <v>2</v>
      </c>
      <c r="AW338" s="4">
        <v>2</v>
      </c>
      <c r="AX338" s="4">
        <v>2</v>
      </c>
      <c r="AY338" s="4">
        <v>2</v>
      </c>
      <c r="AZ338" s="4">
        <v>2</v>
      </c>
      <c r="BA338" s="63">
        <f t="shared" si="41"/>
        <v>33</v>
      </c>
      <c r="BD338" s="4">
        <v>4200</v>
      </c>
      <c r="BE338" s="63">
        <f t="shared" si="42"/>
        <v>4200</v>
      </c>
      <c r="BF338" s="4" t="s">
        <v>11693</v>
      </c>
      <c r="BG338" s="4">
        <v>1500</v>
      </c>
      <c r="BH338" s="4">
        <v>20</v>
      </c>
      <c r="BI338" s="4">
        <v>70</v>
      </c>
      <c r="BJ338" s="63">
        <f t="shared" si="40"/>
        <v>1590</v>
      </c>
      <c r="BK338" s="4">
        <v>625</v>
      </c>
      <c r="BL338" s="4">
        <v>5000</v>
      </c>
      <c r="BM338" s="4" t="s">
        <v>12005</v>
      </c>
      <c r="BO338" s="4"/>
      <c r="BP338" s="4"/>
      <c r="BR338" s="4"/>
      <c r="BS338" s="4"/>
      <c r="BZ338" s="4"/>
      <c r="CB338" s="74"/>
      <c r="CC338" s="60"/>
      <c r="CL338" s="4">
        <v>1</v>
      </c>
      <c r="CM338" s="4">
        <v>3</v>
      </c>
      <c r="CR338" s="4">
        <v>3410</v>
      </c>
      <c r="CS338" s="4">
        <v>5</v>
      </c>
      <c r="CT338" s="4">
        <v>20</v>
      </c>
      <c r="CU338" s="6" t="s">
        <v>11986</v>
      </c>
      <c r="CV338" s="4" t="s">
        <v>12328</v>
      </c>
      <c r="DK338" s="4">
        <v>1200</v>
      </c>
      <c r="DL338" s="4">
        <v>70</v>
      </c>
      <c r="DM338" s="4">
        <v>100</v>
      </c>
      <c r="DN338" s="4">
        <v>1000</v>
      </c>
      <c r="DO338" s="4">
        <v>25</v>
      </c>
      <c r="DP338" s="4">
        <v>500</v>
      </c>
      <c r="DS338" s="2" t="s">
        <v>12498</v>
      </c>
      <c r="DU338" s="4"/>
      <c r="DV338" s="4"/>
      <c r="DW338" s="84" t="s">
        <v>32753</v>
      </c>
    </row>
    <row r="339" spans="1:127">
      <c r="A339" s="61">
        <v>2904332</v>
      </c>
      <c r="B339" s="4" t="s">
        <v>2875</v>
      </c>
      <c r="D339" s="4" t="s">
        <v>2876</v>
      </c>
      <c r="E339" s="4" t="s">
        <v>2991</v>
      </c>
      <c r="F339" s="4" t="s">
        <v>2877</v>
      </c>
      <c r="G339" s="4" t="s">
        <v>12746</v>
      </c>
      <c r="H339" s="4" t="s">
        <v>16899</v>
      </c>
      <c r="I339" s="4" t="s">
        <v>12070</v>
      </c>
      <c r="J339" s="4" t="s">
        <v>12070</v>
      </c>
      <c r="L339" s="4" t="s">
        <v>12070</v>
      </c>
      <c r="M339" s="4" t="s">
        <v>2991</v>
      </c>
      <c r="N339" s="4" t="s">
        <v>12144</v>
      </c>
      <c r="O339" s="4"/>
      <c r="P339" s="4" t="s">
        <v>12746</v>
      </c>
      <c r="Q339" s="4"/>
      <c r="R339" s="4"/>
      <c r="S339" s="4"/>
      <c r="V339" s="4" t="s">
        <v>12746</v>
      </c>
      <c r="W339" s="4"/>
      <c r="X339" s="4" t="s">
        <v>11911</v>
      </c>
      <c r="Y339" s="13" t="s">
        <v>12062</v>
      </c>
      <c r="Z339" s="4">
        <v>236</v>
      </c>
      <c r="AA339" s="4">
        <v>9</v>
      </c>
      <c r="AB339" s="4">
        <v>50</v>
      </c>
      <c r="AC339" s="4">
        <v>1</v>
      </c>
      <c r="AD339" s="4">
        <v>50</v>
      </c>
      <c r="AE339" s="9">
        <v>5.5</v>
      </c>
      <c r="AF339" s="4">
        <v>2</v>
      </c>
      <c r="AG339" s="4"/>
      <c r="AH339" s="4"/>
      <c r="AI339" s="4"/>
      <c r="AJ339" s="4">
        <v>1</v>
      </c>
      <c r="AK339" s="4"/>
      <c r="AL339" s="63">
        <f t="shared" si="43"/>
        <v>1</v>
      </c>
      <c r="AM339" s="63">
        <f t="shared" si="44"/>
        <v>0</v>
      </c>
      <c r="AN339" s="4">
        <v>3</v>
      </c>
      <c r="AO339" s="4"/>
      <c r="AP339" s="4">
        <v>1</v>
      </c>
      <c r="AQ339" s="4">
        <v>3</v>
      </c>
      <c r="AR339" s="4">
        <v>3</v>
      </c>
      <c r="AS339" s="4">
        <v>3</v>
      </c>
      <c r="AT339" s="4">
        <v>3</v>
      </c>
      <c r="AU339" s="4">
        <v>3</v>
      </c>
      <c r="AV339" s="4">
        <v>3</v>
      </c>
      <c r="AW339" s="4">
        <v>3</v>
      </c>
      <c r="AX339" s="4">
        <v>3</v>
      </c>
      <c r="AY339" s="4">
        <v>3</v>
      </c>
      <c r="AZ339" s="4">
        <v>3</v>
      </c>
      <c r="BA339" s="63">
        <f t="shared" si="41"/>
        <v>31</v>
      </c>
      <c r="BC339" s="4">
        <v>1000</v>
      </c>
      <c r="BD339" s="4">
        <v>4000</v>
      </c>
      <c r="BE339" s="63">
        <f t="shared" si="42"/>
        <v>5000</v>
      </c>
      <c r="BF339" s="4" t="s">
        <v>12236</v>
      </c>
      <c r="BG339" s="4">
        <v>8000</v>
      </c>
      <c r="BI339" s="4">
        <v>120</v>
      </c>
      <c r="BJ339" s="63">
        <f t="shared" si="40"/>
        <v>8120</v>
      </c>
      <c r="BK339" s="4">
        <v>2445</v>
      </c>
      <c r="BL339" s="4">
        <v>18120</v>
      </c>
      <c r="BM339" s="4" t="s">
        <v>12005</v>
      </c>
      <c r="BO339" s="4"/>
      <c r="BP339" s="4"/>
      <c r="BR339" s="4"/>
      <c r="BS339" s="4"/>
      <c r="BZ339" s="4"/>
      <c r="CB339" s="74"/>
      <c r="CC339" s="60">
        <v>18120</v>
      </c>
      <c r="CL339" s="4">
        <v>2</v>
      </c>
      <c r="CM339" s="4">
        <v>10</v>
      </c>
      <c r="CR339" s="4">
        <v>10000</v>
      </c>
      <c r="DK339" s="4">
        <v>2400</v>
      </c>
      <c r="DL339" s="4">
        <v>120</v>
      </c>
      <c r="DM339" s="4">
        <v>500</v>
      </c>
      <c r="DN339" s="4">
        <v>5000</v>
      </c>
      <c r="DO339" s="4">
        <v>1500</v>
      </c>
      <c r="DP339" s="4">
        <v>3000</v>
      </c>
      <c r="DS339" s="2" t="s">
        <v>12498</v>
      </c>
      <c r="DU339" s="4"/>
      <c r="DV339" s="4"/>
      <c r="DW339" s="84" t="s">
        <v>32754</v>
      </c>
    </row>
    <row r="340" spans="1:127">
      <c r="A340" s="61">
        <v>2904333</v>
      </c>
      <c r="B340" s="4" t="s">
        <v>3141</v>
      </c>
      <c r="D340" s="4" t="s">
        <v>3142</v>
      </c>
      <c r="E340" s="4" t="s">
        <v>3245</v>
      </c>
      <c r="F340" s="4" t="s">
        <v>3142</v>
      </c>
      <c r="G340" s="4" t="s">
        <v>12746</v>
      </c>
      <c r="H340" s="4" t="s">
        <v>16899</v>
      </c>
      <c r="I340" s="4" t="s">
        <v>3252</v>
      </c>
      <c r="J340" s="4" t="s">
        <v>3252</v>
      </c>
      <c r="L340" s="4" t="s">
        <v>12070</v>
      </c>
      <c r="M340" s="4" t="s">
        <v>3245</v>
      </c>
      <c r="N340" s="4" t="s">
        <v>12144</v>
      </c>
      <c r="O340" s="4"/>
      <c r="P340" s="4" t="s">
        <v>12746</v>
      </c>
      <c r="Q340" s="4"/>
      <c r="R340" s="4"/>
      <c r="S340" s="4"/>
      <c r="V340" s="4" t="s">
        <v>12746</v>
      </c>
      <c r="W340" s="4"/>
      <c r="X340" s="4" t="s">
        <v>11911</v>
      </c>
      <c r="Y340" s="13" t="s">
        <v>12074</v>
      </c>
      <c r="Z340" s="4">
        <v>275</v>
      </c>
      <c r="AA340" s="4">
        <v>9</v>
      </c>
      <c r="AB340" s="4">
        <v>54</v>
      </c>
      <c r="AC340" s="4">
        <v>1</v>
      </c>
      <c r="AD340" s="4">
        <v>54</v>
      </c>
      <c r="AE340" s="9">
        <v>6</v>
      </c>
      <c r="AF340" s="4">
        <v>2</v>
      </c>
      <c r="AG340" s="4"/>
      <c r="AH340" s="4"/>
      <c r="AI340" s="4"/>
      <c r="AJ340" s="4"/>
      <c r="AK340" s="4"/>
      <c r="AL340" s="63">
        <f t="shared" si="43"/>
        <v>0</v>
      </c>
      <c r="AM340" s="63">
        <f t="shared" si="44"/>
        <v>0</v>
      </c>
      <c r="AN340" s="4">
        <v>4</v>
      </c>
      <c r="AO340" s="4">
        <v>2</v>
      </c>
      <c r="AP340" s="4">
        <v>4</v>
      </c>
      <c r="AQ340" s="4">
        <v>4</v>
      </c>
      <c r="AR340" s="4">
        <v>4</v>
      </c>
      <c r="AS340" s="4">
        <v>4</v>
      </c>
      <c r="AT340" s="4">
        <v>4</v>
      </c>
      <c r="AU340" s="4">
        <v>4</v>
      </c>
      <c r="AV340" s="4">
        <v>4</v>
      </c>
      <c r="AW340" s="4">
        <v>4</v>
      </c>
      <c r="AX340" s="4">
        <v>4</v>
      </c>
      <c r="AY340" s="4">
        <v>4</v>
      </c>
      <c r="AZ340" s="4">
        <v>1</v>
      </c>
      <c r="BA340" s="63">
        <f t="shared" si="41"/>
        <v>43</v>
      </c>
      <c r="BD340" s="4">
        <v>4942</v>
      </c>
      <c r="BE340" s="63">
        <f t="shared" si="42"/>
        <v>4942</v>
      </c>
      <c r="BF340" s="4" t="s">
        <v>12060</v>
      </c>
      <c r="BG340" s="4">
        <v>13401</v>
      </c>
      <c r="BH340" s="4">
        <v>411</v>
      </c>
      <c r="BI340" s="4">
        <v>468</v>
      </c>
      <c r="BJ340" s="63">
        <f t="shared" si="40"/>
        <v>14280</v>
      </c>
      <c r="BK340" s="4">
        <v>4298</v>
      </c>
      <c r="BL340" s="4">
        <v>25703</v>
      </c>
      <c r="BM340" s="4" t="s">
        <v>12005</v>
      </c>
      <c r="BO340" s="4"/>
      <c r="BP340" s="4"/>
      <c r="BR340" s="4"/>
      <c r="BS340" s="4"/>
      <c r="BZ340" s="4"/>
      <c r="CB340" s="74"/>
      <c r="CC340" s="60"/>
      <c r="CL340" s="4">
        <v>3</v>
      </c>
      <c r="CM340" s="4">
        <v>26</v>
      </c>
      <c r="CR340" s="4">
        <v>11423</v>
      </c>
      <c r="CS340" s="4">
        <v>137</v>
      </c>
      <c r="CT340" s="4">
        <v>411</v>
      </c>
      <c r="CU340" s="4" t="s">
        <v>11986</v>
      </c>
      <c r="CV340" s="4" t="s">
        <v>12328</v>
      </c>
      <c r="DK340" s="4">
        <v>7800</v>
      </c>
      <c r="DL340" s="4">
        <v>468</v>
      </c>
      <c r="DM340" s="4">
        <v>600</v>
      </c>
      <c r="DN340" s="4">
        <v>6930</v>
      </c>
      <c r="DO340" s="4">
        <v>1386</v>
      </c>
      <c r="DP340" s="4">
        <v>2773</v>
      </c>
      <c r="DQ340" s="4">
        <v>1849</v>
      </c>
      <c r="DR340" s="4">
        <v>3698</v>
      </c>
      <c r="DS340" s="2" t="s">
        <v>12498</v>
      </c>
      <c r="DU340" s="4" t="s">
        <v>32755</v>
      </c>
      <c r="DV340" s="4" t="s">
        <v>32756</v>
      </c>
      <c r="DW340" s="4" t="s">
        <v>32757</v>
      </c>
    </row>
    <row r="341" spans="1:127">
      <c r="A341" s="61">
        <v>2904334</v>
      </c>
      <c r="B341" s="4" t="s">
        <v>3253</v>
      </c>
      <c r="D341" s="4" t="s">
        <v>3254</v>
      </c>
      <c r="E341" s="4" t="s">
        <v>3248</v>
      </c>
      <c r="F341" s="4" t="s">
        <v>3254</v>
      </c>
      <c r="G341" s="4" t="s">
        <v>12746</v>
      </c>
      <c r="H341" s="4" t="s">
        <v>16899</v>
      </c>
      <c r="I341" s="4" t="s">
        <v>3246</v>
      </c>
      <c r="J341" s="4" t="s">
        <v>3246</v>
      </c>
      <c r="L341" s="4" t="s">
        <v>3247</v>
      </c>
      <c r="M341" s="4" t="s">
        <v>3249</v>
      </c>
      <c r="N341" s="4" t="s">
        <v>12746</v>
      </c>
      <c r="O341" s="4" t="s">
        <v>32758</v>
      </c>
      <c r="P341" s="4" t="s">
        <v>12746</v>
      </c>
      <c r="Q341" s="4"/>
      <c r="R341" s="4"/>
      <c r="S341" s="4"/>
      <c r="V341" s="4" t="s">
        <v>12746</v>
      </c>
      <c r="W341" s="4"/>
      <c r="X341" s="4" t="s">
        <v>11911</v>
      </c>
      <c r="Y341" s="13" t="s">
        <v>12074</v>
      </c>
      <c r="Z341" s="4">
        <v>200</v>
      </c>
      <c r="AA341" s="4">
        <v>10</v>
      </c>
      <c r="AB341" s="4">
        <v>60</v>
      </c>
      <c r="AC341" s="4">
        <v>1</v>
      </c>
      <c r="AD341" s="4">
        <v>60</v>
      </c>
      <c r="AE341" s="9">
        <v>6</v>
      </c>
      <c r="AF341" s="4">
        <v>1</v>
      </c>
      <c r="AG341" s="4"/>
      <c r="AH341" s="4"/>
      <c r="AI341" s="4"/>
      <c r="AJ341" s="4"/>
      <c r="AK341" s="4"/>
      <c r="AL341" s="63">
        <f t="shared" si="43"/>
        <v>0</v>
      </c>
      <c r="AM341" s="63">
        <f t="shared" si="44"/>
        <v>0</v>
      </c>
      <c r="AN341" s="4">
        <v>2</v>
      </c>
      <c r="AO341" s="4">
        <v>2</v>
      </c>
      <c r="AP341" s="4">
        <v>2</v>
      </c>
      <c r="AQ341" s="4">
        <v>2</v>
      </c>
      <c r="AR341" s="4">
        <v>2</v>
      </c>
      <c r="AS341" s="4">
        <v>2</v>
      </c>
      <c r="AT341" s="4">
        <v>2</v>
      </c>
      <c r="AU341" s="4">
        <v>2</v>
      </c>
      <c r="AV341" s="4">
        <v>2</v>
      </c>
      <c r="AW341" s="4">
        <v>2</v>
      </c>
      <c r="AX341" s="4">
        <v>2</v>
      </c>
      <c r="AY341" s="4">
        <v>2</v>
      </c>
      <c r="AZ341" s="4">
        <v>2</v>
      </c>
      <c r="BA341" s="63">
        <f t="shared" si="41"/>
        <v>24</v>
      </c>
      <c r="BD341" s="4">
        <v>2025</v>
      </c>
      <c r="BE341" s="63">
        <f t="shared" si="42"/>
        <v>2025</v>
      </c>
      <c r="BF341" s="4" t="s">
        <v>12236</v>
      </c>
      <c r="BG341" s="4">
        <v>2675</v>
      </c>
      <c r="BI341" s="4">
        <v>309</v>
      </c>
      <c r="BJ341" s="63">
        <f t="shared" si="40"/>
        <v>2984</v>
      </c>
      <c r="BK341" s="4">
        <v>1230</v>
      </c>
      <c r="BL341" s="4">
        <v>9150</v>
      </c>
      <c r="BM341" s="4" t="s">
        <v>12005</v>
      </c>
      <c r="BO341" s="4"/>
      <c r="BP341" s="4"/>
      <c r="BR341" s="4"/>
      <c r="BS341" s="4"/>
      <c r="BZ341" s="4"/>
      <c r="CB341" s="74"/>
      <c r="CC341" s="60">
        <v>9150</v>
      </c>
      <c r="CL341" s="4">
        <v>1</v>
      </c>
      <c r="CM341" s="4">
        <v>2</v>
      </c>
      <c r="CR341" s="4">
        <v>6166</v>
      </c>
      <c r="DK341" s="4">
        <v>6120</v>
      </c>
      <c r="DL341" s="4">
        <v>309</v>
      </c>
      <c r="DM341" s="4">
        <v>126</v>
      </c>
      <c r="DN341" s="4">
        <v>1528</v>
      </c>
      <c r="DQ341" s="4">
        <v>838</v>
      </c>
      <c r="DR341" s="4">
        <v>838</v>
      </c>
      <c r="DS341" s="2" t="s">
        <v>12498</v>
      </c>
      <c r="DU341" s="4"/>
      <c r="DV341" s="4"/>
      <c r="DW341" s="4" t="s">
        <v>32837</v>
      </c>
    </row>
    <row r="342" spans="1:127">
      <c r="A342" s="61">
        <v>2904335</v>
      </c>
      <c r="B342" s="4" t="s">
        <v>3012</v>
      </c>
      <c r="D342" s="4" t="s">
        <v>3013</v>
      </c>
      <c r="F342" s="4" t="s">
        <v>3014</v>
      </c>
      <c r="G342" s="4" t="s">
        <v>13510</v>
      </c>
      <c r="H342" s="4" t="s">
        <v>16899</v>
      </c>
      <c r="I342" s="4" t="s">
        <v>3015</v>
      </c>
      <c r="J342" s="4" t="s">
        <v>3015</v>
      </c>
      <c r="L342" s="4" t="s">
        <v>3247</v>
      </c>
      <c r="M342" s="4"/>
      <c r="N342" s="4" t="s">
        <v>12144</v>
      </c>
      <c r="O342" s="4"/>
      <c r="P342" s="4" t="s">
        <v>12746</v>
      </c>
      <c r="Q342" s="4"/>
      <c r="R342" s="4"/>
      <c r="S342" s="4"/>
      <c r="V342" s="4" t="s">
        <v>12746</v>
      </c>
      <c r="W342" s="4"/>
      <c r="X342" s="4" t="s">
        <v>12050</v>
      </c>
      <c r="Y342" s="13" t="s">
        <v>13393</v>
      </c>
      <c r="Z342" s="4">
        <v>216</v>
      </c>
      <c r="AA342" s="4">
        <v>8</v>
      </c>
      <c r="AB342" s="4">
        <v>44</v>
      </c>
      <c r="AC342" s="4">
        <v>1</v>
      </c>
      <c r="AD342" s="4">
        <v>44</v>
      </c>
      <c r="AE342" s="9">
        <v>5.5</v>
      </c>
      <c r="AF342" s="4"/>
      <c r="AG342" s="4"/>
      <c r="AH342" s="4">
        <v>1</v>
      </c>
      <c r="AI342" s="4"/>
      <c r="AJ342" s="4"/>
      <c r="AK342" s="4"/>
      <c r="AL342" s="63">
        <f t="shared" si="43"/>
        <v>1</v>
      </c>
      <c r="AM342" s="63">
        <f t="shared" si="44"/>
        <v>0</v>
      </c>
      <c r="AN342" s="4">
        <v>5</v>
      </c>
      <c r="AO342" s="4">
        <v>7</v>
      </c>
      <c r="AP342" s="4">
        <v>5</v>
      </c>
      <c r="AQ342" s="4">
        <v>8</v>
      </c>
      <c r="AR342" s="4">
        <v>5</v>
      </c>
      <c r="AS342" s="4">
        <v>4</v>
      </c>
      <c r="AT342" s="4">
        <v>4</v>
      </c>
      <c r="AU342" s="4">
        <v>2</v>
      </c>
      <c r="AV342" s="4">
        <v>2</v>
      </c>
      <c r="AW342" s="4">
        <v>2</v>
      </c>
      <c r="AX342" s="4"/>
      <c r="AY342" s="4"/>
      <c r="AZ342" s="4"/>
      <c r="BA342" s="63">
        <f t="shared" si="41"/>
        <v>39</v>
      </c>
      <c r="BB342" s="4">
        <v>1560</v>
      </c>
      <c r="BD342" s="4">
        <v>2622</v>
      </c>
      <c r="BE342" s="63">
        <f t="shared" si="42"/>
        <v>4182</v>
      </c>
      <c r="BG342" s="4">
        <v>2057</v>
      </c>
      <c r="BH342" s="4">
        <v>350</v>
      </c>
      <c r="BI342" s="4">
        <v>250</v>
      </c>
      <c r="BJ342" s="63">
        <f t="shared" si="40"/>
        <v>2657</v>
      </c>
      <c r="BK342" s="4">
        <v>1424</v>
      </c>
      <c r="BL342" s="4">
        <v>10541</v>
      </c>
      <c r="BM342" s="4" t="s">
        <v>12005</v>
      </c>
      <c r="BO342" s="4"/>
      <c r="BP342" s="4"/>
      <c r="BR342" s="4"/>
      <c r="BS342" s="4"/>
      <c r="BZ342" s="4"/>
      <c r="CB342" s="74"/>
      <c r="CC342" s="60">
        <v>13500</v>
      </c>
      <c r="CL342" s="4">
        <v>2</v>
      </c>
      <c r="CM342" s="4">
        <v>18</v>
      </c>
      <c r="CR342" s="4">
        <v>7884</v>
      </c>
      <c r="DK342" s="4">
        <v>5000</v>
      </c>
      <c r="DL342" s="4">
        <v>250</v>
      </c>
      <c r="DM342" s="4">
        <v>92</v>
      </c>
      <c r="DN342" s="4">
        <v>975</v>
      </c>
      <c r="DO342" s="4">
        <v>1350</v>
      </c>
      <c r="DP342" s="4">
        <v>1082</v>
      </c>
      <c r="DS342" s="2" t="s">
        <v>12498</v>
      </c>
      <c r="DU342" s="4" t="s">
        <v>32838</v>
      </c>
      <c r="DV342" s="4"/>
      <c r="DW342" s="4"/>
    </row>
    <row r="343" spans="1:127">
      <c r="A343" s="61">
        <v>2904336</v>
      </c>
      <c r="B343" s="4" t="s">
        <v>3483</v>
      </c>
      <c r="D343" s="4" t="s">
        <v>3484</v>
      </c>
      <c r="E343" s="4" t="s">
        <v>3479</v>
      </c>
      <c r="F343" s="4" t="s">
        <v>3485</v>
      </c>
      <c r="G343" s="4" t="s">
        <v>12746</v>
      </c>
      <c r="H343" s="4" t="s">
        <v>16899</v>
      </c>
      <c r="I343" s="4" t="s">
        <v>3015</v>
      </c>
      <c r="J343" s="4" t="s">
        <v>3015</v>
      </c>
      <c r="L343" s="4" t="s">
        <v>3247</v>
      </c>
      <c r="M343" s="4" t="s">
        <v>3486</v>
      </c>
      <c r="N343" s="4" t="s">
        <v>12144</v>
      </c>
      <c r="O343" s="4"/>
      <c r="P343" s="4" t="s">
        <v>12746</v>
      </c>
      <c r="Q343" s="4"/>
      <c r="R343" s="4"/>
      <c r="S343" s="4"/>
      <c r="V343" s="4" t="s">
        <v>12746</v>
      </c>
      <c r="W343" s="4"/>
      <c r="X343" s="4" t="s">
        <v>13591</v>
      </c>
      <c r="Y343" s="13" t="s">
        <v>12691</v>
      </c>
      <c r="Z343" s="4">
        <v>250</v>
      </c>
      <c r="AA343" s="4">
        <v>10</v>
      </c>
      <c r="AB343" s="4">
        <v>60</v>
      </c>
      <c r="AC343" s="4">
        <v>1</v>
      </c>
      <c r="AD343" s="4">
        <v>60</v>
      </c>
      <c r="AE343" s="9">
        <v>6</v>
      </c>
      <c r="AF343" s="4">
        <v>1</v>
      </c>
      <c r="AG343" s="4"/>
      <c r="AH343" s="4"/>
      <c r="AI343" s="4"/>
      <c r="AJ343" s="4"/>
      <c r="AK343" s="4"/>
      <c r="AL343" s="63">
        <f t="shared" si="43"/>
        <v>0</v>
      </c>
      <c r="AM343" s="63">
        <f t="shared" si="44"/>
        <v>0</v>
      </c>
      <c r="AN343" s="4">
        <v>2</v>
      </c>
      <c r="AO343" s="4"/>
      <c r="AP343" s="4"/>
      <c r="AQ343" s="4"/>
      <c r="AR343" s="4">
        <v>1</v>
      </c>
      <c r="AS343" s="4">
        <v>2</v>
      </c>
      <c r="AT343" s="4">
        <v>2</v>
      </c>
      <c r="AU343" s="4">
        <v>2</v>
      </c>
      <c r="AV343" s="4">
        <v>2</v>
      </c>
      <c r="AW343" s="4">
        <v>2</v>
      </c>
      <c r="AX343" s="4">
        <v>2</v>
      </c>
      <c r="AY343" s="4">
        <v>2</v>
      </c>
      <c r="AZ343" s="4"/>
      <c r="BA343" s="63">
        <f t="shared" si="41"/>
        <v>15</v>
      </c>
      <c r="BD343" s="59">
        <v>3000</v>
      </c>
      <c r="BE343" s="63">
        <f>SUM(BB343:BD343)</f>
        <v>3000</v>
      </c>
      <c r="BG343" s="4">
        <v>2380</v>
      </c>
      <c r="BH343" s="4">
        <v>32</v>
      </c>
      <c r="BI343" s="4">
        <v>45</v>
      </c>
      <c r="BJ343" s="63">
        <f t="shared" si="40"/>
        <v>2457</v>
      </c>
      <c r="BK343" s="4">
        <v>1250</v>
      </c>
      <c r="BL343" s="4">
        <v>6500</v>
      </c>
      <c r="BM343" s="4" t="s">
        <v>12005</v>
      </c>
      <c r="BN343" s="4">
        <v>15</v>
      </c>
      <c r="BO343" s="4">
        <v>150</v>
      </c>
      <c r="BP343" s="2" t="s">
        <v>12539</v>
      </c>
      <c r="BQ343" s="6">
        <v>50</v>
      </c>
      <c r="BR343" s="6">
        <v>500</v>
      </c>
      <c r="BS343" s="4" t="s">
        <v>12731</v>
      </c>
      <c r="BZ343" s="4"/>
      <c r="CB343" s="74"/>
      <c r="CC343" s="60"/>
      <c r="CH343" s="4">
        <v>1</v>
      </c>
      <c r="CI343" s="4">
        <v>6</v>
      </c>
      <c r="CL343" s="4">
        <v>1</v>
      </c>
      <c r="CM343" s="4">
        <v>3</v>
      </c>
      <c r="CR343" s="4">
        <v>4693</v>
      </c>
      <c r="CS343" s="4">
        <v>5</v>
      </c>
      <c r="CT343" s="4">
        <v>32</v>
      </c>
      <c r="CU343" s="4" t="s">
        <v>11905</v>
      </c>
      <c r="CV343" s="4" t="s">
        <v>12152</v>
      </c>
      <c r="DK343" s="4">
        <v>500</v>
      </c>
      <c r="DL343" s="4">
        <v>45</v>
      </c>
      <c r="DM343" s="4">
        <v>206</v>
      </c>
      <c r="DN343" s="4">
        <v>2310</v>
      </c>
      <c r="DO343" s="4">
        <v>720</v>
      </c>
      <c r="DP343" s="4">
        <v>2160</v>
      </c>
      <c r="DS343" s="2" t="s">
        <v>12498</v>
      </c>
      <c r="DU343" s="4"/>
      <c r="DV343" s="4"/>
      <c r="DW343" s="4" t="s">
        <v>32699</v>
      </c>
    </row>
    <row r="344" spans="1:127">
      <c r="A344" s="61">
        <v>2904337</v>
      </c>
      <c r="B344" s="4" t="s">
        <v>3480</v>
      </c>
      <c r="D344" s="4" t="s">
        <v>3490</v>
      </c>
      <c r="E344" s="4" t="s">
        <v>3356</v>
      </c>
      <c r="F344" s="4" t="s">
        <v>3606</v>
      </c>
      <c r="G344" s="4" t="s">
        <v>12746</v>
      </c>
      <c r="H344" s="4" t="s">
        <v>16899</v>
      </c>
      <c r="I344" s="4" t="s">
        <v>3607</v>
      </c>
      <c r="J344" s="4" t="s">
        <v>3607</v>
      </c>
      <c r="L344" s="4" t="s">
        <v>23871</v>
      </c>
      <c r="M344" s="4" t="s">
        <v>3357</v>
      </c>
      <c r="N344" s="4" t="s">
        <v>12144</v>
      </c>
      <c r="O344" s="4"/>
      <c r="P344" s="4" t="s">
        <v>12746</v>
      </c>
      <c r="Q344" s="4"/>
      <c r="R344" s="4"/>
      <c r="S344" s="4"/>
      <c r="V344" s="4" t="s">
        <v>12746</v>
      </c>
      <c r="W344" s="4"/>
      <c r="X344" s="4" t="s">
        <v>12050</v>
      </c>
      <c r="Y344" s="13" t="s">
        <v>11749</v>
      </c>
      <c r="Z344" s="4">
        <v>294</v>
      </c>
      <c r="AA344" s="4">
        <v>10</v>
      </c>
      <c r="AB344" s="4">
        <v>60</v>
      </c>
      <c r="AC344" s="4">
        <v>1</v>
      </c>
      <c r="AD344" s="4">
        <v>60</v>
      </c>
      <c r="AE344" s="9">
        <v>6</v>
      </c>
      <c r="AF344" s="4">
        <v>1</v>
      </c>
      <c r="AG344" s="4"/>
      <c r="AH344" s="4"/>
      <c r="AI344" s="4"/>
      <c r="AJ344" s="4"/>
      <c r="AK344" s="4">
        <v>1</v>
      </c>
      <c r="AL344" s="63">
        <f t="shared" si="43"/>
        <v>0</v>
      </c>
      <c r="AM344" s="63">
        <f t="shared" si="44"/>
        <v>1</v>
      </c>
      <c r="AN344" s="4">
        <v>6</v>
      </c>
      <c r="AO344" s="4">
        <v>1</v>
      </c>
      <c r="AP344" s="4">
        <v>6</v>
      </c>
      <c r="AQ344" s="4">
        <v>6</v>
      </c>
      <c r="AR344" s="4">
        <v>6</v>
      </c>
      <c r="AS344" s="4">
        <v>5</v>
      </c>
      <c r="AT344" s="4">
        <v>5</v>
      </c>
      <c r="AU344" s="4">
        <v>6</v>
      </c>
      <c r="AV344" s="4">
        <v>6</v>
      </c>
      <c r="AW344" s="4">
        <v>6</v>
      </c>
      <c r="AX344" s="4">
        <v>6</v>
      </c>
      <c r="AY344" s="4">
        <v>3</v>
      </c>
      <c r="AZ344" s="4">
        <v>4</v>
      </c>
      <c r="BA344" s="63">
        <f t="shared" si="41"/>
        <v>60</v>
      </c>
      <c r="BC344" s="4">
        <v>1820</v>
      </c>
      <c r="BD344" s="4">
        <v>7693</v>
      </c>
      <c r="BE344" s="63">
        <f t="shared" si="42"/>
        <v>9513</v>
      </c>
      <c r="BF344" s="4" t="s">
        <v>12060</v>
      </c>
      <c r="BG344" s="4">
        <v>19847</v>
      </c>
      <c r="BH344" s="4">
        <v>909</v>
      </c>
      <c r="BI344" s="4">
        <v>634</v>
      </c>
      <c r="BJ344" s="63">
        <f t="shared" si="40"/>
        <v>21390</v>
      </c>
      <c r="BK344" s="4">
        <v>4795</v>
      </c>
      <c r="BL344" s="4">
        <v>41383</v>
      </c>
      <c r="BM344" s="4" t="s">
        <v>12005</v>
      </c>
      <c r="BO344" s="4"/>
      <c r="BP344" s="4"/>
      <c r="BR344" s="4"/>
      <c r="BS344" s="4"/>
      <c r="BZ344" s="4"/>
      <c r="CB344" s="74"/>
      <c r="CC344" s="60">
        <v>38632</v>
      </c>
      <c r="CL344" s="4">
        <v>3</v>
      </c>
      <c r="CM344" s="4">
        <v>30</v>
      </c>
      <c r="CR344" s="4">
        <v>19993</v>
      </c>
      <c r="CS344" s="4">
        <v>162</v>
      </c>
      <c r="CT344" s="4">
        <v>809</v>
      </c>
      <c r="CU344" s="4" t="s">
        <v>11986</v>
      </c>
      <c r="CV344" s="4" t="s">
        <v>12328</v>
      </c>
      <c r="CW344" s="4">
        <v>200</v>
      </c>
      <c r="CX344" s="4">
        <v>100</v>
      </c>
      <c r="CY344" s="4" t="s">
        <v>11869</v>
      </c>
      <c r="CZ344" s="4" t="s">
        <v>98</v>
      </c>
      <c r="DK344" s="4">
        <v>12698</v>
      </c>
      <c r="DL344" s="4">
        <v>634</v>
      </c>
      <c r="DM344" s="4">
        <v>661</v>
      </c>
      <c r="DN344" s="4">
        <v>8807</v>
      </c>
      <c r="DO344" s="4">
        <v>2934</v>
      </c>
      <c r="DP344" s="4">
        <v>4519</v>
      </c>
      <c r="DQ344" s="4">
        <v>1700</v>
      </c>
      <c r="DR344" s="4">
        <v>6520</v>
      </c>
      <c r="DS344" s="2" t="s">
        <v>12498</v>
      </c>
      <c r="DU344" s="4" t="s">
        <v>32700</v>
      </c>
      <c r="DV344" s="4" t="s">
        <v>32839</v>
      </c>
      <c r="DW344" s="4"/>
    </row>
    <row r="345" spans="1:127">
      <c r="A345" s="61">
        <v>2904338</v>
      </c>
      <c r="B345" s="4" t="s">
        <v>3358</v>
      </c>
      <c r="D345" s="4" t="s">
        <v>3817</v>
      </c>
      <c r="E345" s="4" t="s">
        <v>3464</v>
      </c>
      <c r="F345" s="4" t="s">
        <v>3598</v>
      </c>
      <c r="G345" s="4" t="s">
        <v>12746</v>
      </c>
      <c r="H345" s="4" t="s">
        <v>16899</v>
      </c>
      <c r="I345" s="4" t="s">
        <v>3607</v>
      </c>
      <c r="J345" s="4" t="s">
        <v>3607</v>
      </c>
      <c r="L345" s="4" t="s">
        <v>23871</v>
      </c>
      <c r="M345" s="4"/>
      <c r="N345" s="4" t="s">
        <v>12144</v>
      </c>
      <c r="O345" s="4"/>
      <c r="P345" s="4" t="s">
        <v>12746</v>
      </c>
      <c r="Q345" s="4"/>
      <c r="R345" s="4"/>
      <c r="S345" s="4"/>
      <c r="T345" s="4" t="s">
        <v>12746</v>
      </c>
      <c r="U345" s="4" t="s">
        <v>3610</v>
      </c>
      <c r="V345" s="4" t="s">
        <v>12144</v>
      </c>
      <c r="W345" s="4" t="s">
        <v>3725</v>
      </c>
      <c r="X345" s="4" t="s">
        <v>11911</v>
      </c>
      <c r="Y345" s="13" t="s">
        <v>12691</v>
      </c>
      <c r="Z345" s="4">
        <v>335</v>
      </c>
      <c r="AA345" s="4">
        <v>10</v>
      </c>
      <c r="AB345" s="4">
        <v>70</v>
      </c>
      <c r="AC345" s="4">
        <v>1</v>
      </c>
      <c r="AD345" s="4">
        <v>70</v>
      </c>
      <c r="AE345" s="9">
        <v>7</v>
      </c>
      <c r="AF345" s="4">
        <v>1</v>
      </c>
      <c r="AG345" s="4"/>
      <c r="AH345" s="4"/>
      <c r="AI345" s="4"/>
      <c r="AJ345" s="4"/>
      <c r="AK345" s="4"/>
      <c r="AL345" s="63">
        <f t="shared" si="43"/>
        <v>0</v>
      </c>
      <c r="AM345" s="63">
        <f t="shared" si="44"/>
        <v>0</v>
      </c>
      <c r="AN345" s="4">
        <v>1</v>
      </c>
      <c r="AO345" s="4">
        <v>1</v>
      </c>
      <c r="AP345" s="4">
        <v>1</v>
      </c>
      <c r="AQ345" s="4">
        <v>1</v>
      </c>
      <c r="AR345" s="4">
        <v>1</v>
      </c>
      <c r="AS345" s="4">
        <v>1</v>
      </c>
      <c r="AT345" s="4">
        <v>1</v>
      </c>
      <c r="AU345" s="4">
        <v>1</v>
      </c>
      <c r="AV345" s="4">
        <v>1</v>
      </c>
      <c r="AW345" s="4">
        <v>1</v>
      </c>
      <c r="AX345" s="4">
        <v>1</v>
      </c>
      <c r="AY345" s="4">
        <v>1</v>
      </c>
      <c r="AZ345" s="4">
        <v>1</v>
      </c>
      <c r="BA345" s="63">
        <f t="shared" si="41"/>
        <v>12</v>
      </c>
      <c r="BD345" s="4">
        <v>846</v>
      </c>
      <c r="BE345" s="63">
        <f t="shared" si="42"/>
        <v>846</v>
      </c>
      <c r="BF345" s="4" t="s">
        <v>11693</v>
      </c>
      <c r="BG345" s="4">
        <v>1845</v>
      </c>
      <c r="BH345" s="4">
        <v>158</v>
      </c>
      <c r="BI345" s="4">
        <v>12</v>
      </c>
      <c r="BJ345" s="63">
        <f t="shared" si="40"/>
        <v>2015</v>
      </c>
      <c r="BK345" s="4">
        <v>170</v>
      </c>
      <c r="BL345" s="4">
        <v>6807</v>
      </c>
      <c r="BM345" s="4" t="s">
        <v>12374</v>
      </c>
      <c r="BO345" s="4"/>
      <c r="BP345" s="4"/>
      <c r="BR345" s="4"/>
      <c r="BS345" s="4"/>
      <c r="BZ345" s="4"/>
      <c r="CB345" s="74"/>
      <c r="CC345" s="60"/>
      <c r="CL345" s="4">
        <v>1</v>
      </c>
      <c r="CM345" s="4">
        <v>1</v>
      </c>
      <c r="CR345" s="4">
        <v>4792</v>
      </c>
      <c r="CS345" s="4">
        <v>30</v>
      </c>
      <c r="CT345" s="4">
        <v>150</v>
      </c>
      <c r="CU345" s="4" t="s">
        <v>11986</v>
      </c>
      <c r="CV345" s="4" t="s">
        <v>12328</v>
      </c>
      <c r="CW345" s="4">
        <v>10</v>
      </c>
      <c r="CX345" s="4">
        <v>2</v>
      </c>
      <c r="CY345" s="4" t="s">
        <v>11869</v>
      </c>
      <c r="CZ345" s="4" t="s">
        <v>13475</v>
      </c>
      <c r="DA345" s="4">
        <v>6</v>
      </c>
      <c r="DB345" s="4">
        <v>6</v>
      </c>
      <c r="DC345" s="4" t="s">
        <v>14776</v>
      </c>
      <c r="DD345" s="4" t="s">
        <v>15144</v>
      </c>
      <c r="DK345" s="4">
        <v>240</v>
      </c>
      <c r="DL345" s="4">
        <v>12</v>
      </c>
      <c r="DM345" s="4">
        <v>40</v>
      </c>
      <c r="DN345" s="4">
        <v>750</v>
      </c>
      <c r="DO345" s="4">
        <v>50</v>
      </c>
      <c r="DP345" s="4">
        <v>126</v>
      </c>
      <c r="DS345" s="2" t="s">
        <v>12498</v>
      </c>
      <c r="DU345" s="4"/>
      <c r="DV345" s="4"/>
      <c r="DW345" s="4" t="s">
        <v>32701</v>
      </c>
    </row>
    <row r="346" spans="1:127">
      <c r="A346" s="61">
        <v>2904339</v>
      </c>
      <c r="B346" s="4" t="s">
        <v>3620</v>
      </c>
      <c r="D346" s="4" t="s">
        <v>3815</v>
      </c>
      <c r="E346" s="4" t="s">
        <v>3611</v>
      </c>
      <c r="F346" s="4" t="s">
        <v>3815</v>
      </c>
      <c r="G346" s="4" t="s">
        <v>13510</v>
      </c>
      <c r="H346" s="4" t="s">
        <v>16899</v>
      </c>
      <c r="I346" s="4" t="s">
        <v>3607</v>
      </c>
      <c r="J346" s="4" t="s">
        <v>3607</v>
      </c>
      <c r="L346" s="4" t="s">
        <v>23871</v>
      </c>
      <c r="M346" s="4" t="s">
        <v>3611</v>
      </c>
      <c r="N346" s="4" t="s">
        <v>12144</v>
      </c>
      <c r="O346" s="4"/>
      <c r="P346" s="4" t="s">
        <v>12746</v>
      </c>
      <c r="Q346" s="4"/>
      <c r="R346" s="4"/>
      <c r="S346" s="4"/>
      <c r="V346" s="4" t="s">
        <v>12746</v>
      </c>
      <c r="W346" s="4"/>
      <c r="X346" s="4" t="s">
        <v>12050</v>
      </c>
      <c r="Y346" s="13" t="s">
        <v>11749</v>
      </c>
      <c r="Z346" s="4">
        <v>244</v>
      </c>
      <c r="AA346" s="4">
        <v>9</v>
      </c>
      <c r="AB346" s="4">
        <v>52</v>
      </c>
      <c r="AC346" s="4">
        <v>1</v>
      </c>
      <c r="AD346" s="4">
        <v>52</v>
      </c>
      <c r="AE346" s="9">
        <v>5.5</v>
      </c>
      <c r="AF346" s="4"/>
      <c r="AG346" s="4"/>
      <c r="AH346" s="4">
        <v>1</v>
      </c>
      <c r="AI346" s="4"/>
      <c r="AJ346" s="4">
        <v>1</v>
      </c>
      <c r="AK346" s="4"/>
      <c r="AL346" s="63">
        <f t="shared" si="43"/>
        <v>2</v>
      </c>
      <c r="AM346" s="63">
        <f t="shared" si="44"/>
        <v>0</v>
      </c>
      <c r="AN346" s="4">
        <v>4</v>
      </c>
      <c r="AO346" s="4"/>
      <c r="AP346" s="4"/>
      <c r="AQ346" s="4"/>
      <c r="AR346" s="4"/>
      <c r="AS346" s="4">
        <v>4</v>
      </c>
      <c r="AT346" s="4">
        <v>4</v>
      </c>
      <c r="AU346" s="4">
        <v>4</v>
      </c>
      <c r="AV346" s="4">
        <v>4</v>
      </c>
      <c r="AW346" s="4">
        <v>4</v>
      </c>
      <c r="AX346" s="4">
        <v>4</v>
      </c>
      <c r="AY346" s="4"/>
      <c r="AZ346" s="4"/>
      <c r="BA346" s="63">
        <f t="shared" si="41"/>
        <v>24</v>
      </c>
      <c r="BB346" s="4">
        <v>7575</v>
      </c>
      <c r="BC346" s="4">
        <v>1000</v>
      </c>
      <c r="BD346" s="4">
        <v>3200</v>
      </c>
      <c r="BE346" s="63">
        <f t="shared" si="42"/>
        <v>11775</v>
      </c>
      <c r="BF346" s="4" t="s">
        <v>11693</v>
      </c>
      <c r="BG346" s="4">
        <v>2315</v>
      </c>
      <c r="BI346" s="4">
        <v>140</v>
      </c>
      <c r="BJ346" s="63">
        <f t="shared" si="40"/>
        <v>2455</v>
      </c>
      <c r="BK346" s="4">
        <v>1000</v>
      </c>
      <c r="BL346" s="4">
        <v>20000</v>
      </c>
      <c r="BM346" s="4" t="s">
        <v>13239</v>
      </c>
      <c r="BO346" s="6"/>
      <c r="BP346" s="2"/>
      <c r="BR346" s="6"/>
      <c r="BS346" s="4"/>
      <c r="BV346" s="2"/>
      <c r="BZ346" s="4"/>
      <c r="CB346" s="74"/>
      <c r="CC346" s="60"/>
      <c r="CL346" s="4">
        <v>1</v>
      </c>
      <c r="CM346" s="4">
        <v>5</v>
      </c>
      <c r="CR346" s="4">
        <v>17545</v>
      </c>
      <c r="DK346" s="4">
        <v>2800</v>
      </c>
      <c r="DL346" s="4">
        <v>140</v>
      </c>
      <c r="DM346" s="4">
        <v>181</v>
      </c>
      <c r="DN346" s="4">
        <v>1515</v>
      </c>
      <c r="DO346" s="4">
        <v>400</v>
      </c>
      <c r="DP346" s="4">
        <v>800</v>
      </c>
      <c r="DS346" s="2" t="s">
        <v>12498</v>
      </c>
      <c r="DU346" s="4" t="s">
        <v>32702</v>
      </c>
      <c r="DV346" s="4"/>
      <c r="DW346" s="4" t="s">
        <v>32703</v>
      </c>
    </row>
    <row r="347" spans="1:127">
      <c r="A347" s="61">
        <v>2904340</v>
      </c>
      <c r="B347" s="4" t="s">
        <v>3723</v>
      </c>
      <c r="D347" s="4" t="s">
        <v>3724</v>
      </c>
      <c r="E347" s="4" t="s">
        <v>3841</v>
      </c>
      <c r="F347" s="4" t="s">
        <v>3840</v>
      </c>
      <c r="G347" s="4" t="s">
        <v>12746</v>
      </c>
      <c r="H347" s="4" t="s">
        <v>16899</v>
      </c>
      <c r="I347" s="4" t="s">
        <v>3607</v>
      </c>
      <c r="J347" s="4" t="s">
        <v>3607</v>
      </c>
      <c r="L347" s="4" t="s">
        <v>23871</v>
      </c>
      <c r="M347" s="4" t="s">
        <v>3841</v>
      </c>
      <c r="N347" s="4" t="s">
        <v>12144</v>
      </c>
      <c r="O347" s="4"/>
      <c r="P347" s="4" t="s">
        <v>12746</v>
      </c>
      <c r="Q347" s="4"/>
      <c r="R347" s="4"/>
      <c r="S347" s="4"/>
      <c r="V347" s="4" t="s">
        <v>12144</v>
      </c>
      <c r="W347" s="4" t="s">
        <v>3842</v>
      </c>
      <c r="X347" s="4" t="s">
        <v>11911</v>
      </c>
      <c r="Y347" s="13" t="s">
        <v>12062</v>
      </c>
      <c r="Z347" s="4">
        <v>307</v>
      </c>
      <c r="AA347" s="4">
        <v>9</v>
      </c>
      <c r="AB347" s="4">
        <v>50</v>
      </c>
      <c r="AC347" s="4">
        <v>1</v>
      </c>
      <c r="AD347" s="4">
        <v>50</v>
      </c>
      <c r="AE347" s="9">
        <v>5.5</v>
      </c>
      <c r="AF347" s="4">
        <v>1</v>
      </c>
      <c r="AG347" s="4">
        <v>1</v>
      </c>
      <c r="AH347" s="4"/>
      <c r="AI347" s="4"/>
      <c r="AJ347" s="4"/>
      <c r="AK347" s="4"/>
      <c r="AL347" s="63">
        <f t="shared" si="43"/>
        <v>0</v>
      </c>
      <c r="AM347" s="63">
        <f t="shared" si="44"/>
        <v>0</v>
      </c>
      <c r="AN347" s="4">
        <v>2</v>
      </c>
      <c r="AO347" s="4">
        <v>2</v>
      </c>
      <c r="AP347" s="4">
        <v>2</v>
      </c>
      <c r="AQ347" s="4">
        <v>2</v>
      </c>
      <c r="AR347" s="4">
        <v>2</v>
      </c>
      <c r="AS347" s="4">
        <v>2</v>
      </c>
      <c r="AT347" s="4">
        <v>2</v>
      </c>
      <c r="AU347" s="4">
        <v>2</v>
      </c>
      <c r="AV347" s="4">
        <v>2</v>
      </c>
      <c r="AW347" s="4">
        <v>2</v>
      </c>
      <c r="AX347" s="4">
        <v>2</v>
      </c>
      <c r="AY347" s="4">
        <v>2</v>
      </c>
      <c r="AZ347" s="4">
        <v>2</v>
      </c>
      <c r="BA347" s="63">
        <f t="shared" si="41"/>
        <v>24</v>
      </c>
      <c r="BD347" s="4">
        <v>2600</v>
      </c>
      <c r="BE347" s="63">
        <f t="shared" si="42"/>
        <v>2600</v>
      </c>
      <c r="BF347" s="4" t="s">
        <v>12060</v>
      </c>
      <c r="BG347" s="4">
        <v>5250</v>
      </c>
      <c r="BH347" s="4">
        <v>50</v>
      </c>
      <c r="BI347" s="4"/>
      <c r="BJ347" s="63">
        <f t="shared" si="40"/>
        <v>5300</v>
      </c>
      <c r="BK347" s="4">
        <v>1528</v>
      </c>
      <c r="BL347" s="4">
        <v>11308</v>
      </c>
      <c r="BM347" s="4" t="s">
        <v>12005</v>
      </c>
      <c r="BO347" s="6"/>
      <c r="BP347" s="4"/>
      <c r="BR347" s="4"/>
      <c r="BS347" s="4"/>
      <c r="BZ347" s="4"/>
      <c r="CB347" s="74"/>
      <c r="CC347" s="60"/>
      <c r="CR347" s="4">
        <v>6008</v>
      </c>
      <c r="CS347" s="4">
        <v>10</v>
      </c>
      <c r="CT347" s="4">
        <v>50</v>
      </c>
      <c r="CU347" s="4" t="s">
        <v>11986</v>
      </c>
      <c r="CV347" s="4" t="s">
        <v>12328</v>
      </c>
      <c r="DK347" s="4"/>
      <c r="DL347" s="4"/>
      <c r="DM347" s="4">
        <v>300</v>
      </c>
      <c r="DN347" s="4">
        <v>3000</v>
      </c>
      <c r="DO347" s="4">
        <v>1200</v>
      </c>
      <c r="DP347" s="4">
        <v>1250</v>
      </c>
      <c r="DS347" s="2" t="s">
        <v>12498</v>
      </c>
      <c r="DU347" s="4" t="s">
        <v>3724</v>
      </c>
      <c r="DV347" s="4"/>
      <c r="DW347" s="4" t="s">
        <v>32646</v>
      </c>
    </row>
    <row r="348" spans="1:127">
      <c r="A348" s="61">
        <v>2904341</v>
      </c>
      <c r="B348" s="4" t="s">
        <v>3726</v>
      </c>
      <c r="D348" s="4" t="s">
        <v>3592</v>
      </c>
      <c r="F348" s="4" t="s">
        <v>3593</v>
      </c>
      <c r="G348" s="4" t="s">
        <v>12746</v>
      </c>
      <c r="H348" s="4" t="s">
        <v>16899</v>
      </c>
      <c r="I348" s="4" t="s">
        <v>3477</v>
      </c>
      <c r="J348" s="4" t="s">
        <v>3477</v>
      </c>
      <c r="L348" s="4" t="s">
        <v>12211</v>
      </c>
      <c r="M348" s="4" t="s">
        <v>3477</v>
      </c>
      <c r="N348" s="4" t="s">
        <v>12144</v>
      </c>
      <c r="O348" s="4"/>
      <c r="P348" s="4" t="s">
        <v>12746</v>
      </c>
      <c r="Q348" s="4"/>
      <c r="R348" s="4"/>
      <c r="S348" s="4"/>
      <c r="V348" s="4"/>
      <c r="W348" s="4"/>
      <c r="X348" s="4" t="s">
        <v>11911</v>
      </c>
      <c r="Y348" s="13" t="s">
        <v>12062</v>
      </c>
      <c r="Z348" s="4">
        <v>230</v>
      </c>
      <c r="AA348" s="4">
        <v>8</v>
      </c>
      <c r="AB348" s="4">
        <v>44</v>
      </c>
      <c r="AC348" s="4">
        <v>1</v>
      </c>
      <c r="AD348" s="4">
        <v>44</v>
      </c>
      <c r="AE348" s="9">
        <v>5.5</v>
      </c>
      <c r="AF348" s="4">
        <v>1</v>
      </c>
      <c r="AG348" s="4"/>
      <c r="AH348" s="4"/>
      <c r="AI348" s="4"/>
      <c r="AJ348" s="4"/>
      <c r="AK348" s="4"/>
      <c r="AL348" s="63">
        <f t="shared" si="43"/>
        <v>0</v>
      </c>
      <c r="AM348" s="63">
        <f t="shared" si="44"/>
        <v>0</v>
      </c>
      <c r="AN348" s="4">
        <v>4</v>
      </c>
      <c r="AO348" s="4"/>
      <c r="AP348" s="4"/>
      <c r="AQ348" s="4">
        <v>4</v>
      </c>
      <c r="AR348" s="4">
        <v>5</v>
      </c>
      <c r="AS348" s="4">
        <v>5</v>
      </c>
      <c r="AT348" s="4">
        <v>5</v>
      </c>
      <c r="AU348" s="4">
        <v>5</v>
      </c>
      <c r="AV348" s="4">
        <v>5</v>
      </c>
      <c r="AW348" s="4">
        <v>4</v>
      </c>
      <c r="AX348" s="4">
        <v>4</v>
      </c>
      <c r="AY348" s="4">
        <v>3</v>
      </c>
      <c r="AZ348" s="4"/>
      <c r="BA348" s="63">
        <f t="shared" si="41"/>
        <v>40</v>
      </c>
      <c r="BD348" s="4">
        <v>3360</v>
      </c>
      <c r="BE348" s="63">
        <f t="shared" si="42"/>
        <v>3360</v>
      </c>
      <c r="BF348" s="4" t="s">
        <v>13070</v>
      </c>
      <c r="BG348" s="4">
        <v>5100</v>
      </c>
      <c r="BH348" s="4">
        <v>250</v>
      </c>
      <c r="BI348" s="4"/>
      <c r="BJ348" s="63">
        <f t="shared" si="40"/>
        <v>5350</v>
      </c>
      <c r="BK348" s="4">
        <v>242</v>
      </c>
      <c r="BL348" s="4">
        <v>1800</v>
      </c>
      <c r="BM348" s="4" t="s">
        <v>12005</v>
      </c>
      <c r="BN348" s="4">
        <v>1555</v>
      </c>
      <c r="BO348" s="4">
        <v>14000</v>
      </c>
      <c r="BP348" s="4" t="s">
        <v>12922</v>
      </c>
      <c r="BQ348" s="4">
        <v>12000</v>
      </c>
      <c r="BR348" s="4">
        <v>1200</v>
      </c>
      <c r="BS348" s="4" t="s">
        <v>3581</v>
      </c>
      <c r="BZ348" s="4"/>
      <c r="CB348" s="74"/>
      <c r="CC348" s="60"/>
      <c r="CD348" s="4">
        <v>1</v>
      </c>
      <c r="CE348" s="4">
        <v>20</v>
      </c>
      <c r="CR348" s="4">
        <v>11650</v>
      </c>
      <c r="CS348" s="4">
        <v>50</v>
      </c>
      <c r="CT348" s="4">
        <v>250</v>
      </c>
      <c r="CU348" s="4" t="s">
        <v>11986</v>
      </c>
      <c r="CV348" s="4" t="s">
        <v>12328</v>
      </c>
      <c r="DK348" s="4"/>
      <c r="DL348" s="4"/>
      <c r="DM348" s="4">
        <v>300</v>
      </c>
      <c r="DN348" s="4">
        <v>3000</v>
      </c>
      <c r="DO348" s="4">
        <v>2100</v>
      </c>
      <c r="DP348" s="4">
        <v>2100</v>
      </c>
      <c r="DS348" s="2" t="s">
        <v>12498</v>
      </c>
      <c r="DU348" s="4"/>
      <c r="DV348" s="4"/>
      <c r="DW348" s="4"/>
    </row>
    <row r="349" spans="1:127">
      <c r="A349" s="61">
        <v>2904342</v>
      </c>
      <c r="B349" s="4" t="s">
        <v>3717</v>
      </c>
      <c r="D349" s="4" t="s">
        <v>3843</v>
      </c>
      <c r="E349" s="4" t="s">
        <v>3845</v>
      </c>
      <c r="F349" s="4" t="s">
        <v>3843</v>
      </c>
      <c r="G349" s="4" t="s">
        <v>12746</v>
      </c>
      <c r="H349" s="4" t="s">
        <v>16899</v>
      </c>
      <c r="I349" s="4" t="s">
        <v>3844</v>
      </c>
      <c r="J349" s="4" t="s">
        <v>3844</v>
      </c>
      <c r="L349" s="4" t="s">
        <v>12211</v>
      </c>
      <c r="M349" s="4"/>
      <c r="N349" s="4" t="s">
        <v>12144</v>
      </c>
      <c r="O349" s="4"/>
      <c r="P349" s="4" t="s">
        <v>12746</v>
      </c>
      <c r="Q349" s="4"/>
      <c r="R349" s="4"/>
      <c r="S349" s="4"/>
      <c r="V349" s="4" t="s">
        <v>12746</v>
      </c>
      <c r="W349" s="4"/>
      <c r="X349" s="4" t="s">
        <v>12050</v>
      </c>
      <c r="Y349" s="13" t="s">
        <v>11749</v>
      </c>
      <c r="Z349" s="4">
        <v>150</v>
      </c>
      <c r="AA349" s="4">
        <v>10</v>
      </c>
      <c r="AB349" s="4">
        <v>60</v>
      </c>
      <c r="AC349" s="4">
        <v>1</v>
      </c>
      <c r="AD349" s="4">
        <v>60</v>
      </c>
      <c r="AE349" s="9">
        <v>6</v>
      </c>
      <c r="AF349" s="4">
        <v>1</v>
      </c>
      <c r="AG349" s="4"/>
      <c r="AH349" s="4"/>
      <c r="AI349" s="4"/>
      <c r="AJ349" s="4">
        <v>1</v>
      </c>
      <c r="AK349" s="4"/>
      <c r="AL349" s="63">
        <f t="shared" si="43"/>
        <v>1</v>
      </c>
      <c r="AM349" s="63">
        <f t="shared" si="44"/>
        <v>0</v>
      </c>
      <c r="AN349" s="4">
        <v>5</v>
      </c>
      <c r="AO349" s="4"/>
      <c r="AP349" s="4"/>
      <c r="AQ349" s="4"/>
      <c r="AR349" s="4">
        <v>5</v>
      </c>
      <c r="AS349" s="4">
        <v>5</v>
      </c>
      <c r="AT349" s="4">
        <v>5</v>
      </c>
      <c r="AU349" s="4">
        <v>5</v>
      </c>
      <c r="AV349" s="4">
        <v>5</v>
      </c>
      <c r="AW349" s="4">
        <v>4</v>
      </c>
      <c r="AX349" s="4"/>
      <c r="AY349" s="4"/>
      <c r="AZ349" s="4"/>
      <c r="BA349" s="63">
        <f t="shared" si="41"/>
        <v>29</v>
      </c>
      <c r="BC349" s="4">
        <v>600</v>
      </c>
      <c r="BD349" s="4">
        <v>1696</v>
      </c>
      <c r="BE349" s="63">
        <f t="shared" si="42"/>
        <v>2296</v>
      </c>
      <c r="BF349" s="4" t="s">
        <v>12060</v>
      </c>
      <c r="BG349" s="4">
        <v>4590</v>
      </c>
      <c r="BI349" s="4">
        <v>360</v>
      </c>
      <c r="BJ349" s="63">
        <f t="shared" si="40"/>
        <v>4950</v>
      </c>
      <c r="BK349" s="4">
        <v>59</v>
      </c>
      <c r="BL349" s="4">
        <v>503</v>
      </c>
      <c r="BM349" s="4" t="s">
        <v>12005</v>
      </c>
      <c r="BN349" s="4">
        <v>4</v>
      </c>
      <c r="BO349" s="4">
        <v>40</v>
      </c>
      <c r="BP349" s="4" t="s">
        <v>12731</v>
      </c>
      <c r="BQ349" s="4">
        <v>1107</v>
      </c>
      <c r="BR349" s="4">
        <v>10244</v>
      </c>
      <c r="BS349" s="4" t="s">
        <v>12922</v>
      </c>
      <c r="BZ349" s="4"/>
      <c r="CB349" s="74"/>
      <c r="CC349" s="60">
        <v>9000</v>
      </c>
      <c r="CL349" s="4">
        <v>1</v>
      </c>
      <c r="CM349" s="4">
        <v>10</v>
      </c>
      <c r="CR349" s="4">
        <v>5837</v>
      </c>
      <c r="DK349" s="4">
        <v>7000</v>
      </c>
      <c r="DL349" s="4">
        <v>360</v>
      </c>
      <c r="DM349" s="4">
        <v>241</v>
      </c>
      <c r="DN349" s="4">
        <v>3216</v>
      </c>
      <c r="DO349" s="4">
        <v>626</v>
      </c>
      <c r="DP349" s="4">
        <v>1103</v>
      </c>
      <c r="DS349" s="2" t="s">
        <v>12498</v>
      </c>
      <c r="DU349" s="84" t="s">
        <v>12636</v>
      </c>
      <c r="DV349" s="4"/>
      <c r="DW349" s="4"/>
    </row>
    <row r="350" spans="1:127">
      <c r="A350" s="61">
        <v>2904343</v>
      </c>
      <c r="B350" s="4" t="s">
        <v>3599</v>
      </c>
      <c r="D350" s="4" t="s">
        <v>3600</v>
      </c>
      <c r="E350" s="4" t="s">
        <v>3859</v>
      </c>
      <c r="F350" s="4" t="s">
        <v>3983</v>
      </c>
      <c r="G350" s="4" t="s">
        <v>12746</v>
      </c>
      <c r="H350" s="4" t="s">
        <v>16899</v>
      </c>
      <c r="I350" s="4" t="s">
        <v>4361</v>
      </c>
      <c r="J350" s="4" t="s">
        <v>4361</v>
      </c>
      <c r="L350" s="4" t="s">
        <v>3858</v>
      </c>
      <c r="M350" s="4" t="s">
        <v>3859</v>
      </c>
      <c r="N350" s="4" t="s">
        <v>12144</v>
      </c>
      <c r="O350" s="4"/>
      <c r="P350" s="4" t="s">
        <v>12746</v>
      </c>
      <c r="Q350" s="4"/>
      <c r="R350" s="4"/>
      <c r="S350" s="4"/>
      <c r="V350" s="4" t="s">
        <v>12746</v>
      </c>
      <c r="W350" s="4"/>
      <c r="X350" s="4" t="s">
        <v>11911</v>
      </c>
      <c r="Y350" s="13" t="s">
        <v>12062</v>
      </c>
      <c r="Z350" s="4">
        <v>120</v>
      </c>
      <c r="AA350" s="4">
        <v>9</v>
      </c>
      <c r="AB350" s="4">
        <v>54</v>
      </c>
      <c r="AC350" s="4">
        <v>1</v>
      </c>
      <c r="AD350" s="4">
        <v>54</v>
      </c>
      <c r="AE350" s="9">
        <v>6</v>
      </c>
      <c r="AF350" s="4">
        <v>1</v>
      </c>
      <c r="AG350" s="4"/>
      <c r="AH350" s="4"/>
      <c r="AI350" s="4"/>
      <c r="AJ350" s="4"/>
      <c r="AK350" s="4"/>
      <c r="AL350" s="63">
        <f t="shared" si="43"/>
        <v>0</v>
      </c>
      <c r="AM350" s="63">
        <f t="shared" si="44"/>
        <v>0</v>
      </c>
      <c r="AN350" s="4">
        <v>3</v>
      </c>
      <c r="AO350" s="4"/>
      <c r="AP350" s="4"/>
      <c r="AQ350" s="4"/>
      <c r="AR350" s="4"/>
      <c r="AS350" s="4"/>
      <c r="AT350" s="4">
        <v>3</v>
      </c>
      <c r="AU350" s="4">
        <v>3</v>
      </c>
      <c r="AV350" s="4">
        <v>3</v>
      </c>
      <c r="AW350" s="4">
        <v>3</v>
      </c>
      <c r="AX350" s="4"/>
      <c r="AY350" s="4"/>
      <c r="AZ350" s="4"/>
      <c r="BA350" s="63">
        <f t="shared" si="41"/>
        <v>12</v>
      </c>
      <c r="BD350" s="4">
        <v>1080</v>
      </c>
      <c r="BE350" s="63">
        <f t="shared" si="42"/>
        <v>1080</v>
      </c>
      <c r="BF350" s="4" t="s">
        <v>12060</v>
      </c>
      <c r="BG350" s="4">
        <v>3250</v>
      </c>
      <c r="BI350" s="4">
        <v>30</v>
      </c>
      <c r="BJ350" s="63">
        <f t="shared" si="40"/>
        <v>3280</v>
      </c>
      <c r="BK350" s="4">
        <v>838</v>
      </c>
      <c r="BL350" s="4">
        <v>6200</v>
      </c>
      <c r="BM350" s="4" t="s">
        <v>12005</v>
      </c>
      <c r="BO350" s="6"/>
      <c r="BP350" s="4"/>
      <c r="BR350" s="4"/>
      <c r="BS350" s="4"/>
      <c r="BZ350" s="4"/>
      <c r="CB350" s="74"/>
      <c r="CC350" s="60"/>
      <c r="CL350" s="4">
        <v>1</v>
      </c>
      <c r="CM350" s="4">
        <v>5</v>
      </c>
      <c r="CR350" s="4">
        <v>2920</v>
      </c>
      <c r="DK350" s="4">
        <v>600</v>
      </c>
      <c r="DL350" s="4">
        <v>30</v>
      </c>
      <c r="DM350" s="4">
        <v>125</v>
      </c>
      <c r="DN350" s="4">
        <v>1300</v>
      </c>
      <c r="DO350" s="4">
        <v>900</v>
      </c>
      <c r="DP350" s="4">
        <v>1750</v>
      </c>
      <c r="DS350" s="2" t="s">
        <v>12498</v>
      </c>
      <c r="DU350" s="4"/>
      <c r="DV350" s="4"/>
      <c r="DW350" s="4"/>
    </row>
    <row r="351" spans="1:127">
      <c r="A351" s="61">
        <v>2904344</v>
      </c>
      <c r="B351" s="4" t="s">
        <v>3289</v>
      </c>
      <c r="D351" s="4" t="s">
        <v>3634</v>
      </c>
      <c r="E351" s="4" t="s">
        <v>3172</v>
      </c>
      <c r="F351" s="4" t="s">
        <v>3285</v>
      </c>
      <c r="G351" s="4" t="s">
        <v>12746</v>
      </c>
      <c r="H351" s="4" t="s">
        <v>16899</v>
      </c>
      <c r="I351" s="4" t="s">
        <v>11602</v>
      </c>
      <c r="J351" s="4" t="s">
        <v>11602</v>
      </c>
      <c r="L351" s="4" t="s">
        <v>3179</v>
      </c>
      <c r="M351" s="4"/>
      <c r="N351" s="4" t="s">
        <v>12144</v>
      </c>
      <c r="O351" s="4"/>
      <c r="P351" s="4" t="s">
        <v>12746</v>
      </c>
      <c r="Q351" s="4"/>
      <c r="R351" s="4"/>
      <c r="S351" s="4"/>
      <c r="V351" s="4" t="s">
        <v>12746</v>
      </c>
      <c r="W351" s="4"/>
      <c r="X351" s="4" t="s">
        <v>12050</v>
      </c>
      <c r="Y351" s="13" t="s">
        <v>11749</v>
      </c>
      <c r="Z351" s="4">
        <v>130</v>
      </c>
      <c r="AA351" s="4">
        <v>9</v>
      </c>
      <c r="AB351" s="4">
        <v>54</v>
      </c>
      <c r="AC351" s="4">
        <v>1</v>
      </c>
      <c r="AD351" s="4">
        <v>54</v>
      </c>
      <c r="AE351" s="9">
        <v>6</v>
      </c>
      <c r="AF351" s="4">
        <v>1</v>
      </c>
      <c r="AG351" s="4"/>
      <c r="AH351" s="4"/>
      <c r="AI351" s="4"/>
      <c r="AJ351" s="4"/>
      <c r="AK351" s="4">
        <v>1</v>
      </c>
      <c r="AL351" s="63">
        <f t="shared" si="43"/>
        <v>0</v>
      </c>
      <c r="AM351" s="63">
        <f t="shared" si="44"/>
        <v>1</v>
      </c>
      <c r="AN351" s="4">
        <v>3</v>
      </c>
      <c r="AO351" s="4"/>
      <c r="AP351" s="4"/>
      <c r="AQ351" s="4">
        <v>3</v>
      </c>
      <c r="AR351" s="4">
        <v>3</v>
      </c>
      <c r="AS351" s="4">
        <v>3</v>
      </c>
      <c r="AT351" s="4">
        <v>3</v>
      </c>
      <c r="AU351" s="4">
        <v>3</v>
      </c>
      <c r="AV351" s="4">
        <v>3</v>
      </c>
      <c r="AW351" s="4"/>
      <c r="AX351" s="4"/>
      <c r="AY351" s="4"/>
      <c r="AZ351" s="4"/>
      <c r="BA351" s="63">
        <f t="shared" si="41"/>
        <v>18</v>
      </c>
      <c r="BC351" s="4">
        <v>780</v>
      </c>
      <c r="BD351" s="4">
        <v>1300</v>
      </c>
      <c r="BE351" s="63">
        <f t="shared" si="42"/>
        <v>2080</v>
      </c>
      <c r="BF351" s="4" t="s">
        <v>12060</v>
      </c>
      <c r="BG351" s="4">
        <v>2120</v>
      </c>
      <c r="BI351" s="4">
        <v>100</v>
      </c>
      <c r="BJ351" s="63">
        <f t="shared" si="40"/>
        <v>2220</v>
      </c>
      <c r="BK351" s="4">
        <v>90</v>
      </c>
      <c r="BL351" s="4">
        <v>720</v>
      </c>
      <c r="BM351" s="4" t="s">
        <v>12005</v>
      </c>
      <c r="BN351" s="4">
        <v>22</v>
      </c>
      <c r="BO351" s="4">
        <v>135</v>
      </c>
      <c r="BP351" s="4" t="s">
        <v>12539</v>
      </c>
      <c r="BQ351" s="4">
        <v>72</v>
      </c>
      <c r="BR351" s="4">
        <v>2000</v>
      </c>
      <c r="BS351" s="4" t="s">
        <v>35781</v>
      </c>
      <c r="BT351" s="4">
        <v>328</v>
      </c>
      <c r="BU351" s="4">
        <v>6560</v>
      </c>
      <c r="BV351" s="4" t="s">
        <v>12922</v>
      </c>
      <c r="BW351" s="4">
        <v>1</v>
      </c>
      <c r="BX351" s="4">
        <v>24</v>
      </c>
      <c r="BY351" s="4" t="s">
        <v>8418</v>
      </c>
      <c r="BZ351" s="4"/>
      <c r="CB351" s="74"/>
      <c r="CC351" s="60"/>
      <c r="CL351" s="4">
        <v>2</v>
      </c>
      <c r="CM351" s="4">
        <v>8</v>
      </c>
      <c r="CR351" s="4">
        <v>7219</v>
      </c>
      <c r="DK351" s="4">
        <v>2000</v>
      </c>
      <c r="DL351" s="4">
        <v>100</v>
      </c>
      <c r="DM351" s="4">
        <v>160</v>
      </c>
      <c r="DN351" s="4">
        <v>1400</v>
      </c>
      <c r="DO351" s="4">
        <v>320</v>
      </c>
      <c r="DP351" s="4">
        <v>720</v>
      </c>
      <c r="DS351" s="2" t="s">
        <v>12498</v>
      </c>
      <c r="DU351" s="4"/>
      <c r="DV351" s="4"/>
      <c r="DW351" s="4"/>
    </row>
    <row r="352" spans="1:127">
      <c r="A352" s="61">
        <v>2904345</v>
      </c>
      <c r="B352" s="4" t="s">
        <v>2833</v>
      </c>
      <c r="D352" s="4" t="s">
        <v>12650</v>
      </c>
      <c r="E352" s="4" t="s">
        <v>2835</v>
      </c>
      <c r="F352" s="4" t="s">
        <v>12650</v>
      </c>
      <c r="G352" s="4" t="s">
        <v>13510</v>
      </c>
      <c r="H352" s="4" t="s">
        <v>16899</v>
      </c>
      <c r="I352" s="4" t="s">
        <v>2834</v>
      </c>
      <c r="J352" s="4" t="s">
        <v>2834</v>
      </c>
      <c r="L352" s="4" t="s">
        <v>2834</v>
      </c>
      <c r="M352" s="4" t="s">
        <v>2698</v>
      </c>
      <c r="N352" s="4" t="s">
        <v>12144</v>
      </c>
      <c r="O352" s="4"/>
      <c r="P352" s="4" t="s">
        <v>12144</v>
      </c>
      <c r="Q352" s="4"/>
      <c r="R352" s="4"/>
      <c r="S352" s="4"/>
      <c r="U352" s="4" t="s">
        <v>12315</v>
      </c>
      <c r="V352" s="4" t="s">
        <v>12144</v>
      </c>
      <c r="W352" s="4" t="s">
        <v>2814</v>
      </c>
      <c r="X352" s="4" t="s">
        <v>9858</v>
      </c>
      <c r="Y352" s="13" t="s">
        <v>10967</v>
      </c>
      <c r="Z352" s="4">
        <v>114</v>
      </c>
      <c r="AA352" s="4">
        <v>10</v>
      </c>
      <c r="AB352" s="4">
        <v>55</v>
      </c>
      <c r="AC352" s="4">
        <v>1</v>
      </c>
      <c r="AD352" s="4">
        <v>55</v>
      </c>
      <c r="AE352" s="9">
        <v>5.5</v>
      </c>
      <c r="AF352" s="4"/>
      <c r="AG352" s="4"/>
      <c r="AH352" s="4"/>
      <c r="AI352" s="4"/>
      <c r="AJ352" s="4">
        <v>2</v>
      </c>
      <c r="AK352" s="4"/>
      <c r="AL352" s="63">
        <f t="shared" si="43"/>
        <v>2</v>
      </c>
      <c r="AM352" s="63">
        <f t="shared" si="44"/>
        <v>0</v>
      </c>
      <c r="AN352" s="4">
        <v>100</v>
      </c>
      <c r="AO352" s="4"/>
      <c r="AP352" s="4"/>
      <c r="AQ352" s="4"/>
      <c r="AR352" s="4"/>
      <c r="AS352" s="4"/>
      <c r="AT352" s="4"/>
      <c r="AU352" s="4">
        <v>34</v>
      </c>
      <c r="AV352" s="4">
        <v>85</v>
      </c>
      <c r="AW352" s="4">
        <v>100</v>
      </c>
      <c r="AX352" s="4">
        <v>80</v>
      </c>
      <c r="AY352" s="4">
        <v>30</v>
      </c>
      <c r="AZ352" s="4"/>
      <c r="BA352" s="63">
        <f t="shared" si="41"/>
        <v>329</v>
      </c>
      <c r="BC352" s="4">
        <v>2269</v>
      </c>
      <c r="BD352" s="4">
        <v>26363</v>
      </c>
      <c r="BE352" s="63">
        <f t="shared" si="42"/>
        <v>28632</v>
      </c>
      <c r="BF352" s="4" t="s">
        <v>12060</v>
      </c>
      <c r="BG352" s="4">
        <v>76861</v>
      </c>
      <c r="BH352" s="4">
        <v>554</v>
      </c>
      <c r="BI352" s="4"/>
      <c r="BJ352" s="63">
        <f t="shared" si="40"/>
        <v>77415</v>
      </c>
      <c r="BK352" s="4">
        <v>22699</v>
      </c>
      <c r="BL352" s="4">
        <v>170158</v>
      </c>
      <c r="BM352" s="4" t="s">
        <v>35864</v>
      </c>
      <c r="BO352" s="4"/>
      <c r="BP352" s="2"/>
      <c r="BR352" s="6"/>
      <c r="BS352" s="2"/>
      <c r="BZ352" s="4"/>
      <c r="CB352" s="74"/>
      <c r="CC352" s="60"/>
      <c r="CH352" s="4">
        <v>5</v>
      </c>
      <c r="CI352" s="4">
        <v>50</v>
      </c>
      <c r="CR352" s="4">
        <v>92743</v>
      </c>
      <c r="CS352" s="4">
        <v>3100</v>
      </c>
      <c r="CT352" s="4">
        <v>554</v>
      </c>
      <c r="CU352" s="4" t="s">
        <v>11869</v>
      </c>
      <c r="CV352" s="4" t="s">
        <v>13475</v>
      </c>
      <c r="DK352" s="4"/>
      <c r="DL352" s="4"/>
      <c r="DM352" s="4">
        <v>2577</v>
      </c>
      <c r="DN352" s="4">
        <v>31942</v>
      </c>
      <c r="DO352" s="4">
        <v>10547</v>
      </c>
      <c r="DP352" s="4">
        <v>16988</v>
      </c>
      <c r="DS352" s="2" t="s">
        <v>12498</v>
      </c>
      <c r="DU352" s="4" t="s">
        <v>32647</v>
      </c>
      <c r="DV352" s="4" t="s">
        <v>32278</v>
      </c>
      <c r="DW352" s="4"/>
    </row>
    <row r="353" spans="1:127">
      <c r="A353" s="61">
        <v>2904346</v>
      </c>
      <c r="B353" s="4" t="s">
        <v>2836</v>
      </c>
      <c r="D353" s="4" t="s">
        <v>5584</v>
      </c>
      <c r="E353" s="4" t="s">
        <v>2952</v>
      </c>
      <c r="G353" s="4" t="s">
        <v>13510</v>
      </c>
      <c r="H353" s="4" t="s">
        <v>16899</v>
      </c>
      <c r="I353" s="4" t="s">
        <v>2834</v>
      </c>
      <c r="J353" s="4" t="s">
        <v>2834</v>
      </c>
      <c r="L353" s="4" t="s">
        <v>2834</v>
      </c>
      <c r="M353" s="4"/>
      <c r="N353" s="4" t="s">
        <v>12144</v>
      </c>
      <c r="O353" s="4"/>
      <c r="P353" s="4" t="s">
        <v>12746</v>
      </c>
      <c r="Q353" s="4"/>
      <c r="R353" s="4"/>
      <c r="S353" s="4"/>
      <c r="V353" s="4" t="s">
        <v>12144</v>
      </c>
      <c r="W353" s="4" t="s">
        <v>2948</v>
      </c>
      <c r="X353" s="4" t="s">
        <v>10966</v>
      </c>
      <c r="Y353" s="13" t="s">
        <v>10967</v>
      </c>
      <c r="Z353" s="4">
        <v>315</v>
      </c>
      <c r="AA353" s="4">
        <v>9</v>
      </c>
      <c r="AB353" s="4">
        <v>54</v>
      </c>
      <c r="AC353" s="4">
        <v>1</v>
      </c>
      <c r="AD353" s="4">
        <v>54</v>
      </c>
      <c r="AE353" s="9">
        <v>6</v>
      </c>
      <c r="AF353" s="4"/>
      <c r="AG353" s="4"/>
      <c r="AH353" s="4">
        <v>1</v>
      </c>
      <c r="AI353" s="4"/>
      <c r="AJ353" s="4">
        <v>5</v>
      </c>
      <c r="AK353" s="4">
        <v>2</v>
      </c>
      <c r="AL353" s="63">
        <f t="shared" si="43"/>
        <v>6</v>
      </c>
      <c r="AM353" s="63">
        <f t="shared" si="44"/>
        <v>2</v>
      </c>
      <c r="AN353" s="4">
        <v>39</v>
      </c>
      <c r="AO353" s="4">
        <v>26</v>
      </c>
      <c r="AP353" s="4">
        <v>29</v>
      </c>
      <c r="AQ353" s="4">
        <v>34</v>
      </c>
      <c r="AR353" s="4">
        <v>40</v>
      </c>
      <c r="AS353" s="4">
        <v>50</v>
      </c>
      <c r="AT353" s="4">
        <v>75</v>
      </c>
      <c r="AU353" s="4">
        <v>57</v>
      </c>
      <c r="AV353" s="4">
        <v>42</v>
      </c>
      <c r="AW353" s="4">
        <v>66</v>
      </c>
      <c r="AX353" s="4">
        <v>30</v>
      </c>
      <c r="AY353" s="4">
        <v>26</v>
      </c>
      <c r="AZ353" s="4">
        <v>22</v>
      </c>
      <c r="BA353" s="63">
        <f t="shared" si="41"/>
        <v>497</v>
      </c>
      <c r="BB353" s="4">
        <v>1800</v>
      </c>
      <c r="BC353" s="4">
        <v>11149</v>
      </c>
      <c r="BD353" s="4">
        <v>44498</v>
      </c>
      <c r="BE353" s="63">
        <f t="shared" si="42"/>
        <v>57447</v>
      </c>
      <c r="BF353" s="4" t="s">
        <v>11693</v>
      </c>
      <c r="BG353" s="4">
        <v>115950</v>
      </c>
      <c r="BH353" s="4">
        <v>707</v>
      </c>
      <c r="BI353" s="4">
        <v>1986</v>
      </c>
      <c r="BJ353" s="63">
        <f t="shared" si="40"/>
        <v>118643</v>
      </c>
      <c r="BK353" s="4">
        <v>8755</v>
      </c>
      <c r="BL353" s="4">
        <v>66153</v>
      </c>
      <c r="BM353" s="4" t="s">
        <v>12005</v>
      </c>
      <c r="BN353" s="4">
        <v>22432</v>
      </c>
      <c r="BO353" s="4">
        <v>246764</v>
      </c>
      <c r="BP353" s="6" t="s">
        <v>17140</v>
      </c>
      <c r="BR353" s="4"/>
      <c r="BS353" s="4"/>
      <c r="BZ353" s="4"/>
      <c r="CB353" s="74"/>
      <c r="CC353" s="60"/>
      <c r="CL353" s="4">
        <v>17</v>
      </c>
      <c r="CM353" s="4">
        <v>76</v>
      </c>
      <c r="CR353" s="4">
        <v>194274</v>
      </c>
      <c r="CS353" s="4">
        <v>211</v>
      </c>
      <c r="CT353" s="4">
        <v>707</v>
      </c>
      <c r="CU353" s="4" t="s">
        <v>11986</v>
      </c>
      <c r="CV353" s="4" t="s">
        <v>12328</v>
      </c>
      <c r="DK353" s="4">
        <v>47468</v>
      </c>
      <c r="DL353" s="4">
        <v>1986</v>
      </c>
      <c r="DM353" s="4">
        <v>2532</v>
      </c>
      <c r="DN353" s="4">
        <v>37487</v>
      </c>
      <c r="DO353" s="4">
        <v>11589</v>
      </c>
      <c r="DP353" s="4">
        <v>14253</v>
      </c>
      <c r="DQ353" s="4">
        <v>4980</v>
      </c>
      <c r="DR353" s="4">
        <v>19920</v>
      </c>
      <c r="DS353" s="2" t="s">
        <v>12498</v>
      </c>
      <c r="DU353" s="4" t="s">
        <v>32648</v>
      </c>
      <c r="DV353" s="4"/>
      <c r="DW353" s="4" t="s">
        <v>32649</v>
      </c>
    </row>
    <row r="354" spans="1:127">
      <c r="A354" s="61">
        <v>2904347</v>
      </c>
      <c r="B354" s="4" t="s">
        <v>3075</v>
      </c>
      <c r="D354" s="4" t="s">
        <v>3198</v>
      </c>
      <c r="E354" s="4" t="s">
        <v>3308</v>
      </c>
      <c r="F354" s="4" t="s">
        <v>3197</v>
      </c>
      <c r="G354" s="4" t="s">
        <v>12746</v>
      </c>
      <c r="H354" s="4" t="s">
        <v>16899</v>
      </c>
      <c r="I354" s="4" t="s">
        <v>2834</v>
      </c>
      <c r="J354" s="4" t="s">
        <v>2834</v>
      </c>
      <c r="L354" s="4" t="s">
        <v>2834</v>
      </c>
      <c r="M354" s="4" t="s">
        <v>3309</v>
      </c>
      <c r="N354" s="4" t="s">
        <v>12144</v>
      </c>
      <c r="O354" s="4"/>
      <c r="P354" s="4" t="s">
        <v>12746</v>
      </c>
      <c r="Q354" s="4"/>
      <c r="R354" s="4"/>
      <c r="S354" s="4"/>
      <c r="V354" s="4" t="s">
        <v>12746</v>
      </c>
      <c r="W354" s="4"/>
      <c r="X354" s="4" t="s">
        <v>12050</v>
      </c>
      <c r="Y354" s="13" t="s">
        <v>11749</v>
      </c>
      <c r="Z354" s="4">
        <v>270</v>
      </c>
      <c r="AA354" s="4">
        <v>9</v>
      </c>
      <c r="AB354" s="4">
        <v>54</v>
      </c>
      <c r="AC354" s="4">
        <v>1</v>
      </c>
      <c r="AD354" s="4">
        <v>54</v>
      </c>
      <c r="AE354" s="9">
        <v>6</v>
      </c>
      <c r="AF354" s="4">
        <v>2</v>
      </c>
      <c r="AG354" s="4"/>
      <c r="AH354" s="4"/>
      <c r="AI354" s="4"/>
      <c r="AJ354" s="4"/>
      <c r="AK354" s="4"/>
      <c r="AL354" s="63">
        <f t="shared" si="43"/>
        <v>0</v>
      </c>
      <c r="AM354" s="63">
        <f t="shared" si="44"/>
        <v>0</v>
      </c>
      <c r="AN354" s="4">
        <v>3</v>
      </c>
      <c r="AO354" s="4">
        <v>2</v>
      </c>
      <c r="AP354" s="4">
        <v>2</v>
      </c>
      <c r="AQ354" s="4">
        <v>3</v>
      </c>
      <c r="AR354" s="4">
        <v>3</v>
      </c>
      <c r="AS354" s="4">
        <v>4</v>
      </c>
      <c r="AT354" s="4">
        <v>4</v>
      </c>
      <c r="AU354" s="4">
        <v>4</v>
      </c>
      <c r="AV354" s="4">
        <v>4</v>
      </c>
      <c r="AW354" s="4">
        <v>3</v>
      </c>
      <c r="AX354" s="4">
        <v>3</v>
      </c>
      <c r="AY354" s="4">
        <v>3</v>
      </c>
      <c r="AZ354" s="4">
        <v>2</v>
      </c>
      <c r="BA354" s="63">
        <f t="shared" si="41"/>
        <v>37</v>
      </c>
      <c r="BD354" s="4">
        <v>4500</v>
      </c>
      <c r="BE354" s="63">
        <f t="shared" si="42"/>
        <v>4500</v>
      </c>
      <c r="BF354" s="4" t="s">
        <v>11693</v>
      </c>
      <c r="BG354" s="4">
        <v>6400</v>
      </c>
      <c r="BI354" s="4">
        <v>170</v>
      </c>
      <c r="BJ354" s="63">
        <f t="shared" si="40"/>
        <v>6570</v>
      </c>
      <c r="BK354" s="4">
        <v>1943</v>
      </c>
      <c r="BL354" s="4">
        <v>13500</v>
      </c>
      <c r="BM354" s="4" t="s">
        <v>12005</v>
      </c>
      <c r="BO354" s="4"/>
      <c r="BP354" s="4"/>
      <c r="BR354" s="4"/>
      <c r="BS354" s="4"/>
      <c r="BZ354" s="4"/>
      <c r="CB354" s="74"/>
      <c r="CC354" s="60"/>
      <c r="CL354" s="4">
        <v>1</v>
      </c>
      <c r="CR354" s="4">
        <v>6930</v>
      </c>
      <c r="DK354" s="4">
        <v>3400</v>
      </c>
      <c r="DL354" s="4">
        <v>170</v>
      </c>
      <c r="DM354" s="4">
        <v>327</v>
      </c>
      <c r="DN354" s="4">
        <v>3270</v>
      </c>
      <c r="DO354" s="4">
        <v>2000</v>
      </c>
      <c r="DP354" s="4">
        <v>3000</v>
      </c>
      <c r="DS354" s="2" t="s">
        <v>12498</v>
      </c>
      <c r="DU354" s="4"/>
      <c r="DV354" s="4" t="s">
        <v>32650</v>
      </c>
      <c r="DW354" s="4"/>
    </row>
    <row r="355" spans="1:127">
      <c r="A355" s="61">
        <v>2904348</v>
      </c>
      <c r="B355" s="4" t="s">
        <v>3201</v>
      </c>
      <c r="D355" s="4" t="s">
        <v>2947</v>
      </c>
      <c r="E355" s="4" t="s">
        <v>3189</v>
      </c>
      <c r="G355" s="4" t="s">
        <v>13510</v>
      </c>
      <c r="H355" s="4" t="s">
        <v>16899</v>
      </c>
      <c r="I355" s="4" t="s">
        <v>2834</v>
      </c>
      <c r="J355" s="4" t="s">
        <v>2834</v>
      </c>
      <c r="L355" s="4" t="s">
        <v>2834</v>
      </c>
      <c r="M355" s="4"/>
      <c r="N355" s="4" t="s">
        <v>12144</v>
      </c>
      <c r="O355" s="4"/>
      <c r="P355" s="4" t="s">
        <v>12746</v>
      </c>
      <c r="Q355" s="4"/>
      <c r="R355" s="4"/>
      <c r="S355" s="4"/>
      <c r="V355" s="4"/>
      <c r="W355" s="4"/>
      <c r="X355" s="4" t="s">
        <v>12050</v>
      </c>
      <c r="Y355" s="13" t="s">
        <v>11749</v>
      </c>
      <c r="Z355" s="4">
        <v>250</v>
      </c>
      <c r="AA355" s="4">
        <v>10</v>
      </c>
      <c r="AB355" s="4">
        <v>60</v>
      </c>
      <c r="AC355" s="4">
        <v>1</v>
      </c>
      <c r="AD355" s="4">
        <v>60</v>
      </c>
      <c r="AE355" s="9">
        <v>6</v>
      </c>
      <c r="AF355" s="4"/>
      <c r="AG355" s="4"/>
      <c r="AH355" s="4">
        <v>2</v>
      </c>
      <c r="AI355" s="4"/>
      <c r="AJ355" s="4"/>
      <c r="AK355" s="4"/>
      <c r="AL355" s="63">
        <f t="shared" si="43"/>
        <v>2</v>
      </c>
      <c r="AM355" s="63">
        <f t="shared" si="44"/>
        <v>0</v>
      </c>
      <c r="AN355" s="4">
        <v>9</v>
      </c>
      <c r="AO355" s="4">
        <v>5</v>
      </c>
      <c r="AP355" s="4">
        <v>7</v>
      </c>
      <c r="AQ355" s="4">
        <v>9</v>
      </c>
      <c r="AR355" s="4">
        <v>9</v>
      </c>
      <c r="AS355" s="4">
        <v>9</v>
      </c>
      <c r="AT355" s="4">
        <v>9</v>
      </c>
      <c r="AU355" s="4">
        <v>9</v>
      </c>
      <c r="AV355" s="4">
        <v>9</v>
      </c>
      <c r="AW355" s="4">
        <v>9</v>
      </c>
      <c r="AX355" s="4">
        <v>9</v>
      </c>
      <c r="AY355" s="4">
        <v>9</v>
      </c>
      <c r="AZ355" s="4">
        <v>8</v>
      </c>
      <c r="BA355" s="63">
        <f t="shared" si="41"/>
        <v>101</v>
      </c>
      <c r="BC355" s="4">
        <v>5720</v>
      </c>
      <c r="BD355" s="4">
        <v>13576</v>
      </c>
      <c r="BE355" s="63">
        <f t="shared" si="42"/>
        <v>19296</v>
      </c>
      <c r="BF355" s="4" t="s">
        <v>13070</v>
      </c>
      <c r="BG355" s="4">
        <v>17161</v>
      </c>
      <c r="BH355" s="4">
        <v>251</v>
      </c>
      <c r="BI355" s="4">
        <v>450</v>
      </c>
      <c r="BJ355" s="63">
        <f t="shared" si="40"/>
        <v>17862</v>
      </c>
      <c r="BK355" s="4">
        <v>6800</v>
      </c>
      <c r="BL355" s="4">
        <v>38080</v>
      </c>
      <c r="BM355" s="4" t="s">
        <v>12005</v>
      </c>
      <c r="BN355" s="4">
        <v>25</v>
      </c>
      <c r="BO355" s="4">
        <v>400</v>
      </c>
      <c r="BP355" s="4" t="s">
        <v>13626</v>
      </c>
      <c r="BQ355" s="4">
        <v>3</v>
      </c>
      <c r="BR355" s="4">
        <v>60</v>
      </c>
      <c r="BS355" s="4" t="s">
        <v>9775</v>
      </c>
      <c r="BT355" s="4">
        <v>20</v>
      </c>
      <c r="BU355" s="4">
        <v>375</v>
      </c>
      <c r="BV355" s="4" t="s">
        <v>12374</v>
      </c>
      <c r="BZ355" s="4"/>
      <c r="CB355" s="74"/>
      <c r="CC355" s="60"/>
      <c r="CL355" s="4">
        <v>4</v>
      </c>
      <c r="CM355" s="4">
        <v>30</v>
      </c>
      <c r="CR355" s="4">
        <v>21053</v>
      </c>
      <c r="CS355" s="4">
        <v>42</v>
      </c>
      <c r="CT355" s="4">
        <v>251</v>
      </c>
      <c r="CU355" s="4" t="s">
        <v>11986</v>
      </c>
      <c r="CV355" s="4" t="s">
        <v>12328</v>
      </c>
      <c r="DK355" s="4">
        <v>9000</v>
      </c>
      <c r="DL355" s="4">
        <v>450</v>
      </c>
      <c r="DM355" s="4">
        <v>750</v>
      </c>
      <c r="DN355" s="4">
        <v>7200</v>
      </c>
      <c r="DO355" s="4">
        <v>2500</v>
      </c>
      <c r="DP355" s="4">
        <v>4375</v>
      </c>
      <c r="DS355" s="2" t="s">
        <v>12498</v>
      </c>
      <c r="DU355" s="4" t="s">
        <v>32651</v>
      </c>
      <c r="DV355" s="4" t="s">
        <v>32652</v>
      </c>
      <c r="DW355" s="4"/>
    </row>
    <row r="356" spans="1:127">
      <c r="A356" s="61">
        <v>2904349</v>
      </c>
      <c r="B356" s="4" t="s">
        <v>3421</v>
      </c>
      <c r="D356" s="4" t="s">
        <v>6768</v>
      </c>
      <c r="E356" s="4" t="s">
        <v>3423</v>
      </c>
      <c r="F356" s="4" t="s">
        <v>3422</v>
      </c>
      <c r="G356" s="4" t="s">
        <v>12746</v>
      </c>
      <c r="H356" s="4" t="s">
        <v>16899</v>
      </c>
      <c r="I356" s="4" t="s">
        <v>2834</v>
      </c>
      <c r="J356" s="4" t="s">
        <v>2834</v>
      </c>
      <c r="L356" s="4" t="s">
        <v>2834</v>
      </c>
      <c r="M356" s="4"/>
      <c r="N356" s="4" t="s">
        <v>12144</v>
      </c>
      <c r="O356" s="4"/>
      <c r="P356" s="4" t="s">
        <v>12144</v>
      </c>
      <c r="Q356" s="4"/>
      <c r="R356" s="4"/>
      <c r="S356" s="4"/>
      <c r="V356" s="4" t="s">
        <v>12746</v>
      </c>
      <c r="W356" s="4"/>
      <c r="X356" s="4" t="s">
        <v>11911</v>
      </c>
      <c r="Y356" s="13" t="s">
        <v>12062</v>
      </c>
      <c r="Z356" s="4">
        <v>200</v>
      </c>
      <c r="AA356" s="4">
        <v>8</v>
      </c>
      <c r="AB356" s="4">
        <v>48</v>
      </c>
      <c r="AC356" s="4">
        <v>1</v>
      </c>
      <c r="AD356" s="4">
        <v>48</v>
      </c>
      <c r="AE356" s="9">
        <v>6</v>
      </c>
      <c r="AF356" s="4">
        <v>1</v>
      </c>
      <c r="AG356" s="4"/>
      <c r="AH356" s="4"/>
      <c r="AI356" s="4"/>
      <c r="AJ356" s="4"/>
      <c r="AK356" s="4"/>
      <c r="AL356" s="63">
        <f t="shared" si="43"/>
        <v>0</v>
      </c>
      <c r="AM356" s="63">
        <f t="shared" si="44"/>
        <v>0</v>
      </c>
      <c r="AN356" s="4">
        <v>2</v>
      </c>
      <c r="AO356" s="4"/>
      <c r="AP356" s="4"/>
      <c r="AQ356" s="4">
        <v>2</v>
      </c>
      <c r="AR356" s="4">
        <v>2</v>
      </c>
      <c r="AS356" s="4">
        <v>2</v>
      </c>
      <c r="AT356" s="4">
        <v>2</v>
      </c>
      <c r="AU356" s="4">
        <v>2</v>
      </c>
      <c r="AV356" s="4">
        <v>2</v>
      </c>
      <c r="AW356" s="4">
        <v>2</v>
      </c>
      <c r="AX356" s="4"/>
      <c r="AY356" s="4"/>
      <c r="AZ356" s="4"/>
      <c r="BA356" s="63">
        <f t="shared" si="41"/>
        <v>14</v>
      </c>
      <c r="BD356" s="4">
        <v>1200</v>
      </c>
      <c r="BE356" s="63">
        <f t="shared" si="42"/>
        <v>1200</v>
      </c>
      <c r="BF356" s="4" t="s">
        <v>11693</v>
      </c>
      <c r="BG356" s="4">
        <v>2600</v>
      </c>
      <c r="BH356" s="4">
        <v>40</v>
      </c>
      <c r="BI356" s="4">
        <v>110</v>
      </c>
      <c r="BJ356" s="63">
        <f t="shared" si="40"/>
        <v>2750</v>
      </c>
      <c r="BK356" s="4">
        <v>947</v>
      </c>
      <c r="BL356" s="4">
        <v>7000</v>
      </c>
      <c r="BM356" s="4" t="s">
        <v>12005</v>
      </c>
      <c r="BO356" s="4"/>
      <c r="BP356" s="4"/>
      <c r="BR356" s="4"/>
      <c r="BS356" s="4"/>
      <c r="BZ356" s="4"/>
      <c r="CB356" s="74"/>
      <c r="CC356" s="60"/>
      <c r="CL356" s="4">
        <v>1</v>
      </c>
      <c r="CM356" s="4">
        <v>5</v>
      </c>
      <c r="CR356" s="4">
        <v>4250</v>
      </c>
      <c r="CS356" s="4">
        <v>10</v>
      </c>
      <c r="CT356" s="4">
        <v>40</v>
      </c>
      <c r="CU356" s="4" t="s">
        <v>11986</v>
      </c>
      <c r="CV356" s="4" t="s">
        <v>12328</v>
      </c>
      <c r="DK356" s="4">
        <v>3660</v>
      </c>
      <c r="DL356" s="4">
        <v>110</v>
      </c>
      <c r="DM356" s="4">
        <v>210</v>
      </c>
      <c r="DN356" s="4">
        <v>2100</v>
      </c>
      <c r="DO356" s="4">
        <v>392</v>
      </c>
      <c r="DP356" s="4">
        <v>490</v>
      </c>
      <c r="DS356" s="2" t="s">
        <v>12498</v>
      </c>
      <c r="DU356" s="4" t="s">
        <v>32712</v>
      </c>
      <c r="DV356" s="4"/>
      <c r="DW356" s="4"/>
    </row>
    <row r="357" spans="1:127">
      <c r="A357" s="61">
        <v>2904350</v>
      </c>
      <c r="B357" s="4" t="s">
        <v>3317</v>
      </c>
      <c r="D357" s="4" t="s">
        <v>3551</v>
      </c>
      <c r="E357" s="4" t="s">
        <v>3665</v>
      </c>
      <c r="F357" s="4" t="s">
        <v>3431</v>
      </c>
      <c r="G357" s="4" t="s">
        <v>12746</v>
      </c>
      <c r="H357" s="4" t="s">
        <v>16899</v>
      </c>
      <c r="I357" s="4" t="s">
        <v>3666</v>
      </c>
      <c r="J357" s="4" t="s">
        <v>3666</v>
      </c>
      <c r="L357" s="4" t="s">
        <v>3664</v>
      </c>
      <c r="M357" s="4"/>
      <c r="N357" s="4" t="s">
        <v>12144</v>
      </c>
      <c r="O357" s="4"/>
      <c r="P357" s="4" t="s">
        <v>12746</v>
      </c>
      <c r="Q357" s="4" t="s">
        <v>12144</v>
      </c>
      <c r="R357" s="4"/>
      <c r="S357" s="4" t="s">
        <v>12144</v>
      </c>
      <c r="U357" s="4" t="s">
        <v>3526</v>
      </c>
      <c r="V357" s="4" t="s">
        <v>12746</v>
      </c>
      <c r="W357" s="4"/>
      <c r="X357" s="4" t="s">
        <v>12050</v>
      </c>
      <c r="Y357" s="13" t="s">
        <v>11749</v>
      </c>
      <c r="Z357" s="4">
        <v>306</v>
      </c>
      <c r="AA357" s="4">
        <v>10</v>
      </c>
      <c r="AB357" s="4">
        <v>60</v>
      </c>
      <c r="AC357" s="4">
        <v>1</v>
      </c>
      <c r="AD357" s="4">
        <v>60</v>
      </c>
      <c r="AE357" s="9">
        <v>6</v>
      </c>
      <c r="AF357" s="4">
        <v>1</v>
      </c>
      <c r="AG357" s="4"/>
      <c r="AH357" s="4"/>
      <c r="AI357" s="4"/>
      <c r="AJ357" s="4"/>
      <c r="AK357" s="4"/>
      <c r="AL357" s="63">
        <f t="shared" si="43"/>
        <v>0</v>
      </c>
      <c r="AM357" s="63">
        <f t="shared" si="44"/>
        <v>0</v>
      </c>
      <c r="AN357" s="4">
        <v>2</v>
      </c>
      <c r="AO357" s="4">
        <v>2</v>
      </c>
      <c r="AP357" s="4">
        <v>2</v>
      </c>
      <c r="AQ357" s="4">
        <v>2</v>
      </c>
      <c r="AR357" s="4">
        <v>2</v>
      </c>
      <c r="AS357" s="4">
        <v>2</v>
      </c>
      <c r="AT357" s="4">
        <v>2</v>
      </c>
      <c r="AU357" s="4">
        <v>2</v>
      </c>
      <c r="AV357" s="4">
        <v>2</v>
      </c>
      <c r="AW357" s="4">
        <v>2</v>
      </c>
      <c r="AX357" s="4">
        <v>2</v>
      </c>
      <c r="AY357" s="4">
        <v>2</v>
      </c>
      <c r="AZ357" s="4">
        <v>2</v>
      </c>
      <c r="BA357" s="63">
        <f t="shared" si="41"/>
        <v>24</v>
      </c>
      <c r="BD357" s="4">
        <v>3640</v>
      </c>
      <c r="BE357" s="63">
        <f t="shared" si="42"/>
        <v>3640</v>
      </c>
      <c r="BF357" s="4" t="s">
        <v>12060</v>
      </c>
      <c r="BG357" s="4">
        <v>4423</v>
      </c>
      <c r="BI357" s="4">
        <v>83</v>
      </c>
      <c r="BJ357" s="63">
        <f t="shared" si="40"/>
        <v>4506</v>
      </c>
      <c r="BK357" s="4">
        <v>2000</v>
      </c>
      <c r="BL357" s="4">
        <v>14280</v>
      </c>
      <c r="BM357" s="4" t="s">
        <v>12005</v>
      </c>
      <c r="BO357" s="6"/>
      <c r="BP357" s="2"/>
      <c r="BR357" s="4"/>
      <c r="BS357" s="4"/>
      <c r="BZ357" s="4"/>
      <c r="CB357" s="74"/>
      <c r="CC357" s="60"/>
      <c r="CL357" s="4">
        <v>2</v>
      </c>
      <c r="CM357" s="4">
        <v>5</v>
      </c>
      <c r="CR357" s="4">
        <v>9774</v>
      </c>
      <c r="DK357" s="4">
        <v>1559</v>
      </c>
      <c r="DL357" s="4">
        <v>83</v>
      </c>
      <c r="DM357" s="4">
        <v>290</v>
      </c>
      <c r="DN357" s="4">
        <v>2813</v>
      </c>
      <c r="DO357" s="4">
        <v>1037</v>
      </c>
      <c r="DP357" s="4">
        <v>1610</v>
      </c>
      <c r="DS357" s="2" t="s">
        <v>12498</v>
      </c>
      <c r="DU357" s="4" t="s">
        <v>32713</v>
      </c>
      <c r="DV357" s="4"/>
      <c r="DW357" s="4" t="s">
        <v>32714</v>
      </c>
    </row>
    <row r="358" spans="1:127">
      <c r="A358" s="61">
        <v>2904351</v>
      </c>
      <c r="B358" s="4" t="s">
        <v>3655</v>
      </c>
      <c r="D358" s="4" t="s">
        <v>3556</v>
      </c>
      <c r="E358" s="4" t="s">
        <v>3536</v>
      </c>
      <c r="F358" s="4" t="s">
        <v>3557</v>
      </c>
      <c r="G358" s="4" t="s">
        <v>12746</v>
      </c>
      <c r="H358" s="4" t="s">
        <v>16899</v>
      </c>
      <c r="I358" s="4" t="s">
        <v>3415</v>
      </c>
      <c r="J358" s="4" t="s">
        <v>3415</v>
      </c>
      <c r="L358" s="4" t="s">
        <v>3664</v>
      </c>
      <c r="M358" s="4"/>
      <c r="N358" s="4" t="s">
        <v>12144</v>
      </c>
      <c r="O358" s="4"/>
      <c r="P358" s="4" t="s">
        <v>12746</v>
      </c>
      <c r="Q358" s="4"/>
      <c r="R358" s="4"/>
      <c r="S358" s="4"/>
      <c r="V358" s="4" t="s">
        <v>12746</v>
      </c>
      <c r="W358" s="4"/>
      <c r="X358" s="4" t="s">
        <v>11911</v>
      </c>
      <c r="Y358" s="13" t="s">
        <v>12062</v>
      </c>
      <c r="Z358" s="4">
        <v>300</v>
      </c>
      <c r="AA358" s="4">
        <v>8</v>
      </c>
      <c r="AB358" s="4">
        <v>44</v>
      </c>
      <c r="AC358" s="4">
        <v>1</v>
      </c>
      <c r="AD358" s="4">
        <v>44</v>
      </c>
      <c r="AE358" s="9">
        <v>5.5</v>
      </c>
      <c r="AF358" s="4">
        <v>1</v>
      </c>
      <c r="AG358" s="4"/>
      <c r="AH358" s="4"/>
      <c r="AI358" s="4"/>
      <c r="AJ358" s="4">
        <v>1</v>
      </c>
      <c r="AK358" s="4"/>
      <c r="AL358" s="63">
        <f t="shared" si="43"/>
        <v>1</v>
      </c>
      <c r="AM358" s="63">
        <f t="shared" si="44"/>
        <v>0</v>
      </c>
      <c r="AN358" s="4">
        <v>2</v>
      </c>
      <c r="AO358" s="4">
        <v>2</v>
      </c>
      <c r="AP358" s="4">
        <v>2</v>
      </c>
      <c r="AQ358" s="4">
        <v>2</v>
      </c>
      <c r="AR358" s="4">
        <v>2</v>
      </c>
      <c r="AS358" s="4">
        <v>2</v>
      </c>
      <c r="AT358" s="4">
        <v>2</v>
      </c>
      <c r="AU358" s="4">
        <v>2</v>
      </c>
      <c r="AV358" s="4">
        <v>2</v>
      </c>
      <c r="AW358" s="4">
        <v>2</v>
      </c>
      <c r="AX358" s="4">
        <v>2</v>
      </c>
      <c r="AY358" s="4">
        <v>2</v>
      </c>
      <c r="AZ358" s="4">
        <v>2</v>
      </c>
      <c r="BA358" s="63">
        <f t="shared" si="41"/>
        <v>24</v>
      </c>
      <c r="BC358" s="4">
        <v>900</v>
      </c>
      <c r="BD358" s="4">
        <v>2600</v>
      </c>
      <c r="BE358" s="63">
        <f t="shared" si="42"/>
        <v>3500</v>
      </c>
      <c r="BG358" s="4">
        <v>6500</v>
      </c>
      <c r="BH358" s="4">
        <v>75</v>
      </c>
      <c r="BI358" s="4">
        <v>87</v>
      </c>
      <c r="BJ358" s="63">
        <f t="shared" si="40"/>
        <v>6662</v>
      </c>
      <c r="BK358" s="4">
        <v>414</v>
      </c>
      <c r="BL358" s="4">
        <v>2073</v>
      </c>
      <c r="BM358" s="4" t="s">
        <v>12005</v>
      </c>
      <c r="BN358" s="4">
        <v>209</v>
      </c>
      <c r="BO358" s="4">
        <v>8387</v>
      </c>
      <c r="BP358" s="4" t="s">
        <v>12374</v>
      </c>
      <c r="BR358" s="4"/>
      <c r="BS358" s="4"/>
      <c r="BZ358" s="4"/>
      <c r="CB358" s="74"/>
      <c r="CC358" s="60">
        <v>10460</v>
      </c>
      <c r="CL358" s="4">
        <v>2</v>
      </c>
      <c r="CM358" s="4">
        <v>8</v>
      </c>
      <c r="CR358" s="4">
        <v>3798</v>
      </c>
      <c r="CS358" s="4">
        <v>12</v>
      </c>
      <c r="CT358" s="4">
        <v>75</v>
      </c>
      <c r="CU358" s="4" t="s">
        <v>11986</v>
      </c>
      <c r="CV358" s="4" t="s">
        <v>12328</v>
      </c>
      <c r="DK358" s="4">
        <v>1750</v>
      </c>
      <c r="DL358" s="4">
        <v>87</v>
      </c>
      <c r="DM358" s="4">
        <v>252</v>
      </c>
      <c r="DN358" s="4">
        <v>3974</v>
      </c>
      <c r="DO358" s="4">
        <v>1125</v>
      </c>
      <c r="DP358" s="4">
        <v>2873</v>
      </c>
      <c r="DS358" s="2" t="s">
        <v>12498</v>
      </c>
      <c r="DU358" s="4"/>
      <c r="DV358" s="4"/>
      <c r="DW358" s="4"/>
    </row>
    <row r="359" spans="1:127">
      <c r="A359" s="61">
        <v>2904352</v>
      </c>
      <c r="B359" s="4" t="s">
        <v>3559</v>
      </c>
      <c r="D359" s="4" t="s">
        <v>3435</v>
      </c>
      <c r="E359" s="4" t="s">
        <v>3538</v>
      </c>
      <c r="G359" s="4" t="s">
        <v>13510</v>
      </c>
      <c r="H359" s="4" t="s">
        <v>16899</v>
      </c>
      <c r="I359" s="4" t="s">
        <v>3415</v>
      </c>
      <c r="J359" s="4" t="s">
        <v>3415</v>
      </c>
      <c r="L359" s="4" t="s">
        <v>3664</v>
      </c>
      <c r="M359" s="4" t="s">
        <v>3538</v>
      </c>
      <c r="N359" s="4" t="s">
        <v>12144</v>
      </c>
      <c r="O359" s="4"/>
      <c r="P359" s="4" t="s">
        <v>12746</v>
      </c>
      <c r="Q359" s="4"/>
      <c r="R359" s="4"/>
      <c r="S359" s="4"/>
      <c r="V359" s="4" t="s">
        <v>12746</v>
      </c>
      <c r="W359" s="4"/>
      <c r="X359" s="4" t="s">
        <v>12050</v>
      </c>
      <c r="Y359" s="13" t="s">
        <v>11749</v>
      </c>
      <c r="Z359" s="4">
        <v>266</v>
      </c>
      <c r="AA359" s="4">
        <v>10</v>
      </c>
      <c r="AB359" s="4">
        <v>60</v>
      </c>
      <c r="AC359" s="4">
        <v>1</v>
      </c>
      <c r="AD359" s="4">
        <v>60</v>
      </c>
      <c r="AE359" s="9">
        <v>6</v>
      </c>
      <c r="AF359" s="4"/>
      <c r="AG359" s="4"/>
      <c r="AH359" s="4">
        <v>1</v>
      </c>
      <c r="AI359" s="4"/>
      <c r="AJ359" s="4"/>
      <c r="AK359" s="4">
        <v>1</v>
      </c>
      <c r="AL359" s="63">
        <f t="shared" si="43"/>
        <v>1</v>
      </c>
      <c r="AM359" s="63">
        <f t="shared" si="44"/>
        <v>1</v>
      </c>
      <c r="AN359" s="4">
        <v>7</v>
      </c>
      <c r="AO359" s="4">
        <v>4</v>
      </c>
      <c r="AP359" s="4">
        <v>2</v>
      </c>
      <c r="AQ359" s="4">
        <v>3</v>
      </c>
      <c r="AR359" s="4">
        <v>5</v>
      </c>
      <c r="AS359" s="4">
        <v>7</v>
      </c>
      <c r="AT359" s="4">
        <v>6</v>
      </c>
      <c r="AU359" s="4">
        <v>6</v>
      </c>
      <c r="AV359" s="4">
        <v>6</v>
      </c>
      <c r="AW359" s="4">
        <v>5</v>
      </c>
      <c r="AX359" s="4">
        <v>5</v>
      </c>
      <c r="AY359" s="4">
        <v>7</v>
      </c>
      <c r="AZ359" s="4">
        <v>7</v>
      </c>
      <c r="BA359" s="63">
        <f t="shared" si="41"/>
        <v>63</v>
      </c>
      <c r="BB359" s="4">
        <v>1773</v>
      </c>
      <c r="BC359" s="4">
        <v>777</v>
      </c>
      <c r="BD359" s="4">
        <v>6492</v>
      </c>
      <c r="BE359" s="63">
        <f t="shared" si="42"/>
        <v>9042</v>
      </c>
      <c r="BF359" s="4" t="s">
        <v>12060</v>
      </c>
      <c r="BG359" s="4">
        <v>10399</v>
      </c>
      <c r="BH359" s="4">
        <v>424</v>
      </c>
      <c r="BI359" s="4">
        <v>346</v>
      </c>
      <c r="BJ359" s="63">
        <f t="shared" si="40"/>
        <v>11169</v>
      </c>
      <c r="BK359" s="4">
        <v>3365</v>
      </c>
      <c r="BL359" s="4">
        <v>24493</v>
      </c>
      <c r="BM359" s="4" t="s">
        <v>12005</v>
      </c>
      <c r="BN359" s="4">
        <v>60</v>
      </c>
      <c r="BO359" s="4">
        <v>2253</v>
      </c>
      <c r="BP359" s="4" t="s">
        <v>13626</v>
      </c>
      <c r="BQ359" s="4">
        <v>9</v>
      </c>
      <c r="BR359" s="4">
        <v>1337</v>
      </c>
      <c r="BS359" s="4" t="s">
        <v>13880</v>
      </c>
      <c r="BZ359" s="4"/>
      <c r="CB359" s="74"/>
      <c r="CC359" s="60"/>
      <c r="CL359" s="4">
        <v>4</v>
      </c>
      <c r="CM359" s="4">
        <v>40</v>
      </c>
      <c r="CR359" s="4">
        <v>16914</v>
      </c>
      <c r="CS359" s="4">
        <v>94</v>
      </c>
      <c r="CT359" s="4">
        <v>424</v>
      </c>
      <c r="CU359" s="4" t="s">
        <v>11986</v>
      </c>
      <c r="CV359" s="4" t="s">
        <v>12328</v>
      </c>
      <c r="DK359" s="4">
        <v>4479</v>
      </c>
      <c r="DL359" s="4">
        <v>344</v>
      </c>
      <c r="DM359" s="4">
        <v>435</v>
      </c>
      <c r="DN359" s="4">
        <v>5425</v>
      </c>
      <c r="DO359" s="4">
        <v>1533</v>
      </c>
      <c r="DP359" s="4">
        <v>2701</v>
      </c>
      <c r="DS359" s="2" t="s">
        <v>12498</v>
      </c>
      <c r="DU359" s="4" t="s">
        <v>32715</v>
      </c>
      <c r="DV359" s="4" t="s">
        <v>32716</v>
      </c>
      <c r="DW359" s="4" t="s">
        <v>32717</v>
      </c>
    </row>
    <row r="360" spans="1:127">
      <c r="A360" s="61">
        <v>2904353</v>
      </c>
      <c r="B360" s="4" t="s">
        <v>3781</v>
      </c>
      <c r="D360" s="4" t="s">
        <v>14312</v>
      </c>
      <c r="E360" s="59" t="s">
        <v>30043</v>
      </c>
      <c r="F360" s="4" t="s">
        <v>3539</v>
      </c>
      <c r="G360" s="4" t="s">
        <v>12746</v>
      </c>
      <c r="H360" s="4" t="s">
        <v>16899</v>
      </c>
      <c r="I360" s="4" t="s">
        <v>3664</v>
      </c>
      <c r="J360" s="4" t="s">
        <v>3664</v>
      </c>
      <c r="L360" s="4" t="s">
        <v>3664</v>
      </c>
      <c r="M360" s="4"/>
      <c r="N360" s="4" t="s">
        <v>12144</v>
      </c>
      <c r="O360" s="4"/>
      <c r="P360" s="4" t="s">
        <v>12746</v>
      </c>
      <c r="Q360" s="4"/>
      <c r="R360" s="4"/>
      <c r="S360" s="4"/>
      <c r="V360" s="4" t="s">
        <v>12746</v>
      </c>
      <c r="W360" s="4"/>
      <c r="X360" s="4" t="s">
        <v>11911</v>
      </c>
      <c r="Y360" s="13" t="s">
        <v>12062</v>
      </c>
      <c r="Z360" s="4">
        <v>280</v>
      </c>
      <c r="AA360" s="4">
        <v>8</v>
      </c>
      <c r="AB360" s="4">
        <v>45</v>
      </c>
      <c r="AC360" s="4">
        <v>1</v>
      </c>
      <c r="AD360" s="4">
        <v>45</v>
      </c>
      <c r="AE360" s="9">
        <v>5.5</v>
      </c>
      <c r="AF360" s="4">
        <v>1</v>
      </c>
      <c r="AG360" s="4"/>
      <c r="AH360" s="4"/>
      <c r="AI360" s="4"/>
      <c r="AJ360" s="4">
        <v>1</v>
      </c>
      <c r="AK360" s="4"/>
      <c r="AL360" s="63">
        <f t="shared" si="43"/>
        <v>1</v>
      </c>
      <c r="AM360" s="63">
        <f t="shared" si="44"/>
        <v>0</v>
      </c>
      <c r="AN360" s="4">
        <v>4</v>
      </c>
      <c r="AO360" s="4">
        <v>3</v>
      </c>
      <c r="AP360" s="4">
        <v>3</v>
      </c>
      <c r="AQ360" s="4">
        <v>4</v>
      </c>
      <c r="AR360" s="4">
        <v>4</v>
      </c>
      <c r="AS360" s="4">
        <v>5</v>
      </c>
      <c r="AT360" s="4">
        <v>5</v>
      </c>
      <c r="AU360" s="4">
        <v>5</v>
      </c>
      <c r="AV360" s="4">
        <v>4</v>
      </c>
      <c r="AW360" s="4">
        <v>4</v>
      </c>
      <c r="AX360" s="4">
        <v>4</v>
      </c>
      <c r="AY360" s="4">
        <v>4</v>
      </c>
      <c r="AZ360" s="4">
        <v>3</v>
      </c>
      <c r="BA360" s="63">
        <f t="shared" si="41"/>
        <v>48</v>
      </c>
      <c r="BC360" s="4">
        <v>2500</v>
      </c>
      <c r="BD360" s="4">
        <v>4480</v>
      </c>
      <c r="BE360" s="63">
        <f t="shared" si="42"/>
        <v>6980</v>
      </c>
      <c r="BF360" s="4" t="s">
        <v>11693</v>
      </c>
      <c r="BG360" s="4">
        <v>9408</v>
      </c>
      <c r="BH360" s="4">
        <v>72</v>
      </c>
      <c r="BI360" s="4">
        <v>100</v>
      </c>
      <c r="BJ360" s="63">
        <f t="shared" si="40"/>
        <v>9580</v>
      </c>
      <c r="BK360" s="4">
        <v>3864</v>
      </c>
      <c r="BL360" s="4">
        <v>20200</v>
      </c>
      <c r="BM360" s="4" t="s">
        <v>12005</v>
      </c>
      <c r="BO360" s="6"/>
      <c r="BP360" s="4"/>
      <c r="BR360" s="4"/>
      <c r="BS360" s="4"/>
      <c r="BZ360" s="4"/>
      <c r="CB360" s="74"/>
      <c r="CC360" s="60"/>
      <c r="CL360" s="4">
        <v>1</v>
      </c>
      <c r="CM360" s="4">
        <v>5</v>
      </c>
      <c r="CR360" s="4">
        <v>10620</v>
      </c>
      <c r="CS360" s="4">
        <v>12</v>
      </c>
      <c r="CT360" s="4">
        <v>72</v>
      </c>
      <c r="CU360" s="4" t="s">
        <v>11986</v>
      </c>
      <c r="CV360" s="4" t="s">
        <v>12328</v>
      </c>
      <c r="DK360" s="4">
        <v>2500</v>
      </c>
      <c r="DL360" s="4">
        <v>100</v>
      </c>
      <c r="DM360" s="4">
        <v>504</v>
      </c>
      <c r="DN360" s="4">
        <v>6048</v>
      </c>
      <c r="DO360" s="4">
        <v>2240</v>
      </c>
      <c r="DP360" s="4">
        <v>3360</v>
      </c>
      <c r="DS360" s="2" t="s">
        <v>12498</v>
      </c>
      <c r="DU360" s="4" t="s">
        <v>32718</v>
      </c>
      <c r="DV360" s="4" t="s">
        <v>32719</v>
      </c>
      <c r="DW360" s="4"/>
    </row>
    <row r="361" spans="1:127">
      <c r="A361" s="61">
        <v>2904354</v>
      </c>
      <c r="B361" s="4" t="s">
        <v>3784</v>
      </c>
      <c r="D361" s="4" t="s">
        <v>3785</v>
      </c>
      <c r="E361" s="4" t="s">
        <v>3552</v>
      </c>
      <c r="F361" s="4" t="s">
        <v>3786</v>
      </c>
      <c r="G361" s="4" t="s">
        <v>12746</v>
      </c>
      <c r="H361" s="4" t="s">
        <v>16899</v>
      </c>
      <c r="I361" s="4" t="s">
        <v>3787</v>
      </c>
      <c r="J361" s="4" t="s">
        <v>3787</v>
      </c>
      <c r="L361" s="4" t="s">
        <v>22402</v>
      </c>
      <c r="M361" s="4" t="s">
        <v>3553</v>
      </c>
      <c r="N361" s="4" t="s">
        <v>12144</v>
      </c>
      <c r="O361" s="4"/>
      <c r="P361" s="4" t="s">
        <v>12746</v>
      </c>
      <c r="Q361" s="4"/>
      <c r="R361" s="4"/>
      <c r="S361" s="4"/>
      <c r="V361" s="4"/>
      <c r="W361" s="4"/>
      <c r="X361" s="4" t="s">
        <v>12050</v>
      </c>
      <c r="Y361" s="13" t="s">
        <v>11749</v>
      </c>
      <c r="Z361" s="4">
        <v>300</v>
      </c>
      <c r="AA361" s="4">
        <v>8</v>
      </c>
      <c r="AB361" s="4">
        <v>44</v>
      </c>
      <c r="AC361" s="4">
        <v>1</v>
      </c>
      <c r="AD361" s="4">
        <v>44</v>
      </c>
      <c r="AE361" s="9">
        <v>5.5</v>
      </c>
      <c r="AF361" s="4">
        <v>1</v>
      </c>
      <c r="AG361" s="4"/>
      <c r="AH361" s="4"/>
      <c r="AI361" s="4"/>
      <c r="AJ361" s="4"/>
      <c r="AK361" s="4"/>
      <c r="AL361" s="63">
        <f t="shared" si="43"/>
        <v>0</v>
      </c>
      <c r="AM361" s="63">
        <f t="shared" si="44"/>
        <v>0</v>
      </c>
      <c r="AN361" s="4">
        <v>2</v>
      </c>
      <c r="AO361" s="4">
        <v>2</v>
      </c>
      <c r="AP361" s="4">
        <v>2</v>
      </c>
      <c r="AQ361" s="4">
        <v>2</v>
      </c>
      <c r="AR361" s="4">
        <v>3</v>
      </c>
      <c r="AS361" s="4">
        <v>4</v>
      </c>
      <c r="AT361" s="4">
        <v>4</v>
      </c>
      <c r="AU361" s="4">
        <v>4</v>
      </c>
      <c r="AV361" s="4">
        <v>4</v>
      </c>
      <c r="AW361" s="4">
        <v>4</v>
      </c>
      <c r="AX361" s="4">
        <v>4</v>
      </c>
      <c r="AY361" s="4">
        <v>2</v>
      </c>
      <c r="AZ361" s="4">
        <v>2</v>
      </c>
      <c r="BA361" s="63">
        <f t="shared" si="41"/>
        <v>37</v>
      </c>
      <c r="BD361" s="4">
        <v>2810</v>
      </c>
      <c r="BE361" s="63">
        <f t="shared" si="42"/>
        <v>2810</v>
      </c>
      <c r="BF361" s="4" t="s">
        <v>11693</v>
      </c>
      <c r="BG361" s="4">
        <v>2297</v>
      </c>
      <c r="BH361" s="4">
        <v>56</v>
      </c>
      <c r="BI361" s="4">
        <v>197</v>
      </c>
      <c r="BJ361" s="63">
        <f t="shared" si="40"/>
        <v>2550</v>
      </c>
      <c r="BK361" s="4">
        <v>867</v>
      </c>
      <c r="BL361" s="4">
        <v>6742</v>
      </c>
      <c r="BM361" s="4" t="s">
        <v>12005</v>
      </c>
      <c r="BO361" s="4"/>
      <c r="BP361" s="4"/>
      <c r="BR361" s="4"/>
      <c r="BS361" s="4"/>
      <c r="BZ361" s="4"/>
      <c r="CB361" s="74"/>
      <c r="CC361" s="60"/>
      <c r="CL361" s="4">
        <v>3</v>
      </c>
      <c r="CM361" s="4">
        <v>9</v>
      </c>
      <c r="CR361" s="4">
        <v>4192</v>
      </c>
      <c r="CS361" s="4">
        <v>4</v>
      </c>
      <c r="CT361" s="4">
        <v>56</v>
      </c>
      <c r="CU361" s="4" t="s">
        <v>11986</v>
      </c>
      <c r="CV361" s="4" t="s">
        <v>12328</v>
      </c>
      <c r="DK361" s="4">
        <v>3900</v>
      </c>
      <c r="DL361" s="4">
        <v>197</v>
      </c>
      <c r="DM361" s="4">
        <v>116</v>
      </c>
      <c r="DN361" s="4">
        <v>1165</v>
      </c>
      <c r="DO361" s="4">
        <v>342</v>
      </c>
      <c r="DP361" s="4">
        <v>685</v>
      </c>
      <c r="DQ361" s="4">
        <v>149</v>
      </c>
      <c r="DR361" s="4">
        <v>447</v>
      </c>
      <c r="DS361" s="2" t="s">
        <v>12498</v>
      </c>
      <c r="DU361" s="4"/>
      <c r="DV361" s="4"/>
      <c r="DW361" s="4" t="s">
        <v>32656</v>
      </c>
    </row>
    <row r="362" spans="1:127">
      <c r="A362" s="61">
        <v>2904355</v>
      </c>
      <c r="B362" s="4" t="s">
        <v>3554</v>
      </c>
      <c r="D362" s="4" t="s">
        <v>3788</v>
      </c>
      <c r="E362" s="4" t="s">
        <v>3676</v>
      </c>
      <c r="F362" s="4" t="s">
        <v>4038</v>
      </c>
      <c r="G362" s="4" t="s">
        <v>12144</v>
      </c>
      <c r="H362" s="4" t="s">
        <v>16899</v>
      </c>
      <c r="I362" s="4" t="s">
        <v>17431</v>
      </c>
      <c r="J362" s="4" t="s">
        <v>143</v>
      </c>
      <c r="L362" s="4" t="s">
        <v>22402</v>
      </c>
      <c r="M362" s="4" t="s">
        <v>3906</v>
      </c>
      <c r="N362" s="4" t="s">
        <v>12144</v>
      </c>
      <c r="O362" s="4"/>
      <c r="P362" s="4" t="s">
        <v>12746</v>
      </c>
      <c r="Q362" s="4" t="s">
        <v>12144</v>
      </c>
      <c r="R362" s="4"/>
      <c r="S362" s="4"/>
      <c r="U362" s="4" t="s">
        <v>3901</v>
      </c>
      <c r="V362" s="4"/>
      <c r="W362" s="4" t="s">
        <v>12746</v>
      </c>
      <c r="X362" s="4" t="s">
        <v>11911</v>
      </c>
      <c r="Y362" s="4" t="s">
        <v>15710</v>
      </c>
      <c r="Z362" s="4">
        <v>150</v>
      </c>
      <c r="AA362" s="4">
        <v>8</v>
      </c>
      <c r="AB362" s="4">
        <v>32</v>
      </c>
      <c r="AC362" s="4">
        <v>1</v>
      </c>
      <c r="AD362" s="4">
        <v>32</v>
      </c>
      <c r="AE362" s="9">
        <v>4</v>
      </c>
      <c r="AF362" s="4"/>
      <c r="AG362" s="4"/>
      <c r="AH362" s="4">
        <v>1</v>
      </c>
      <c r="AI362" s="4"/>
      <c r="AJ362" s="4"/>
      <c r="AK362" s="4">
        <v>2</v>
      </c>
      <c r="AL362" s="63">
        <f t="shared" ref="AL362:AL426" si="45">SUM(AH362,AJ362)</f>
        <v>1</v>
      </c>
      <c r="AM362" s="63">
        <f t="shared" ref="AM362:AM392" si="46">SUM(AK362,AI362)</f>
        <v>2</v>
      </c>
      <c r="AN362" s="4">
        <v>10</v>
      </c>
      <c r="AO362" s="4"/>
      <c r="AP362" s="4"/>
      <c r="AQ362" s="4"/>
      <c r="AR362" s="4"/>
      <c r="AS362" s="4">
        <v>10</v>
      </c>
      <c r="AT362" s="4">
        <v>10</v>
      </c>
      <c r="AU362" s="4">
        <v>10</v>
      </c>
      <c r="AV362" s="4">
        <v>10</v>
      </c>
      <c r="AW362" s="4">
        <v>10</v>
      </c>
      <c r="AX362" s="4">
        <v>10</v>
      </c>
      <c r="AY362" s="4"/>
      <c r="AZ362" s="4"/>
      <c r="BA362" s="63">
        <f t="shared" si="41"/>
        <v>60</v>
      </c>
      <c r="BB362" s="4">
        <v>5600</v>
      </c>
      <c r="BC362" s="4">
        <v>3090</v>
      </c>
      <c r="BD362" s="4">
        <v>8000</v>
      </c>
      <c r="BE362" s="63">
        <f t="shared" si="42"/>
        <v>16690</v>
      </c>
      <c r="BF362" s="4" t="s">
        <v>12060</v>
      </c>
      <c r="BG362" s="4">
        <v>12896</v>
      </c>
      <c r="BH362" s="4">
        <v>360</v>
      </c>
      <c r="BI362" s="4">
        <v>570</v>
      </c>
      <c r="BJ362" s="63">
        <f t="shared" si="40"/>
        <v>13826</v>
      </c>
      <c r="BK362" s="4">
        <v>4460</v>
      </c>
      <c r="BL362" s="4">
        <v>33000</v>
      </c>
      <c r="BM362" s="2" t="s">
        <v>12005</v>
      </c>
      <c r="BO362" s="4"/>
      <c r="BP362" s="4"/>
      <c r="BR362" s="4"/>
      <c r="BS362" s="4"/>
      <c r="BZ362" s="4"/>
      <c r="CB362" s="74"/>
      <c r="CC362" s="60">
        <v>36000</v>
      </c>
      <c r="CL362" s="4">
        <v>3</v>
      </c>
      <c r="CM362" s="4">
        <v>25</v>
      </c>
      <c r="CR362" s="4">
        <v>19174</v>
      </c>
      <c r="CS362" s="4">
        <v>72</v>
      </c>
      <c r="CT362" s="4">
        <v>360</v>
      </c>
      <c r="CU362" s="4" t="s">
        <v>11986</v>
      </c>
      <c r="CV362" s="4" t="s">
        <v>12328</v>
      </c>
      <c r="DK362" s="4">
        <v>11400</v>
      </c>
      <c r="DL362" s="4">
        <v>570</v>
      </c>
      <c r="DM362" s="4">
        <v>800</v>
      </c>
      <c r="DN362" s="4">
        <v>8000</v>
      </c>
      <c r="DO362" s="4">
        <v>2000</v>
      </c>
      <c r="DP362" s="4">
        <v>4000</v>
      </c>
      <c r="DS362" s="2" t="s">
        <v>12498</v>
      </c>
      <c r="DU362" s="4" t="s">
        <v>32657</v>
      </c>
      <c r="DV362" s="4" t="s">
        <v>32658</v>
      </c>
      <c r="DW362" s="4"/>
    </row>
    <row r="363" spans="1:127">
      <c r="A363" s="61">
        <v>2904356</v>
      </c>
      <c r="B363" s="4" t="s">
        <v>3691</v>
      </c>
      <c r="D363" s="59" t="s">
        <v>30033</v>
      </c>
      <c r="E363" s="4" t="s">
        <v>3451</v>
      </c>
      <c r="F363" s="4" t="s">
        <v>3574</v>
      </c>
      <c r="G363" s="4" t="s">
        <v>12746</v>
      </c>
      <c r="H363" s="4" t="s">
        <v>16899</v>
      </c>
      <c r="I363" s="4" t="s">
        <v>17431</v>
      </c>
      <c r="J363" s="4" t="s">
        <v>143</v>
      </c>
      <c r="L363" s="4" t="s">
        <v>22402</v>
      </c>
      <c r="M363" s="4"/>
      <c r="N363" s="4" t="s">
        <v>12144</v>
      </c>
      <c r="O363" s="4"/>
      <c r="P363" s="4" t="s">
        <v>12746</v>
      </c>
      <c r="Q363" s="4"/>
      <c r="R363" s="4"/>
      <c r="S363" s="4"/>
      <c r="V363" s="4" t="s">
        <v>12746</v>
      </c>
      <c r="W363" s="4"/>
      <c r="X363" s="4" t="s">
        <v>11911</v>
      </c>
      <c r="Y363" s="4" t="s">
        <v>12062</v>
      </c>
      <c r="Z363" s="4">
        <v>306</v>
      </c>
      <c r="AA363" s="4">
        <v>9</v>
      </c>
      <c r="AB363" s="4">
        <v>54</v>
      </c>
      <c r="AC363" s="4">
        <v>1</v>
      </c>
      <c r="AD363" s="4">
        <v>54</v>
      </c>
      <c r="AE363" s="9">
        <v>6</v>
      </c>
      <c r="AF363" s="4">
        <v>1</v>
      </c>
      <c r="AG363" s="4"/>
      <c r="AH363" s="4"/>
      <c r="AI363" s="4"/>
      <c r="AJ363" s="4"/>
      <c r="AK363" s="4"/>
      <c r="AL363" s="63">
        <f t="shared" si="45"/>
        <v>0</v>
      </c>
      <c r="AM363" s="63">
        <f t="shared" si="46"/>
        <v>0</v>
      </c>
      <c r="AN363" s="4">
        <v>7</v>
      </c>
      <c r="AO363" s="4">
        <v>7</v>
      </c>
      <c r="AP363" s="4">
        <v>7</v>
      </c>
      <c r="AQ363" s="4">
        <v>7</v>
      </c>
      <c r="AR363" s="4">
        <v>7</v>
      </c>
      <c r="AS363" s="4">
        <v>7</v>
      </c>
      <c r="AT363" s="4">
        <v>7</v>
      </c>
      <c r="AU363" s="4">
        <v>7</v>
      </c>
      <c r="AV363" s="4">
        <v>7</v>
      </c>
      <c r="AW363" s="4">
        <v>7</v>
      </c>
      <c r="AX363" s="4">
        <v>7</v>
      </c>
      <c r="AY363" s="4">
        <v>7</v>
      </c>
      <c r="AZ363" s="4">
        <v>7</v>
      </c>
      <c r="BA363" s="63">
        <f t="shared" si="41"/>
        <v>84</v>
      </c>
      <c r="BD363" s="4">
        <v>12235</v>
      </c>
      <c r="BE363" s="63">
        <f t="shared" si="42"/>
        <v>12235</v>
      </c>
      <c r="BG363" s="4">
        <v>14284</v>
      </c>
      <c r="BH363" s="4">
        <v>231</v>
      </c>
      <c r="BI363" s="4">
        <v>297</v>
      </c>
      <c r="BJ363" s="63">
        <f t="shared" si="40"/>
        <v>14812</v>
      </c>
      <c r="BK363" s="4">
        <v>877</v>
      </c>
      <c r="BL363" s="4">
        <v>6495</v>
      </c>
      <c r="BM363" s="2" t="s">
        <v>12005</v>
      </c>
      <c r="BN363" s="6">
        <v>929</v>
      </c>
      <c r="BO363" s="6">
        <v>37179</v>
      </c>
      <c r="BP363" s="4" t="s">
        <v>12374</v>
      </c>
      <c r="BR363" s="4"/>
      <c r="BS363" s="4"/>
      <c r="BZ363" s="4"/>
      <c r="CB363" s="74"/>
      <c r="CC363" s="60"/>
      <c r="CL363" s="4">
        <v>1</v>
      </c>
      <c r="CM363" s="4">
        <v>15</v>
      </c>
      <c r="CR363" s="4">
        <v>28862</v>
      </c>
      <c r="CS363" s="4">
        <v>46</v>
      </c>
      <c r="CT363" s="4">
        <v>23</v>
      </c>
      <c r="CU363" s="4" t="s">
        <v>11986</v>
      </c>
      <c r="CV363" s="4" t="s">
        <v>12328</v>
      </c>
      <c r="DK363" s="4">
        <v>5950</v>
      </c>
      <c r="DL363" s="4">
        <v>297</v>
      </c>
      <c r="DM363" s="4">
        <v>700</v>
      </c>
      <c r="DN363" s="4">
        <v>7000</v>
      </c>
      <c r="DO363" s="4">
        <v>7500</v>
      </c>
      <c r="DP363" s="4">
        <v>3000</v>
      </c>
      <c r="DS363" s="2" t="s">
        <v>12498</v>
      </c>
      <c r="DU363" s="4"/>
      <c r="DV363" s="4"/>
      <c r="DW363" s="4"/>
    </row>
    <row r="364" spans="1:127">
      <c r="A364" s="61">
        <v>2904357</v>
      </c>
      <c r="B364" s="4" t="s">
        <v>3227</v>
      </c>
      <c r="D364" s="4" t="s">
        <v>2639</v>
      </c>
      <c r="E364" s="4" t="s">
        <v>3009</v>
      </c>
      <c r="F364" s="4" t="s">
        <v>3006</v>
      </c>
      <c r="G364" s="4" t="s">
        <v>12746</v>
      </c>
      <c r="H364" s="4" t="s">
        <v>16899</v>
      </c>
      <c r="I364" s="4" t="s">
        <v>3008</v>
      </c>
      <c r="J364" s="4" t="s">
        <v>143</v>
      </c>
      <c r="L364" s="4" t="s">
        <v>22402</v>
      </c>
      <c r="M364" s="4"/>
      <c r="N364" s="4" t="s">
        <v>12144</v>
      </c>
      <c r="O364" s="4"/>
      <c r="P364" s="4" t="s">
        <v>12746</v>
      </c>
      <c r="Q364" s="4"/>
      <c r="R364" s="4"/>
      <c r="S364" s="4"/>
      <c r="V364" s="4" t="s">
        <v>12746</v>
      </c>
      <c r="W364" s="4"/>
      <c r="X364" s="4" t="s">
        <v>11911</v>
      </c>
      <c r="Y364" s="4" t="s">
        <v>12062</v>
      </c>
      <c r="Z364" s="4">
        <v>170</v>
      </c>
      <c r="AA364" s="4">
        <v>9</v>
      </c>
      <c r="AB364" s="4">
        <v>50</v>
      </c>
      <c r="AC364" s="4">
        <v>1</v>
      </c>
      <c r="AD364" s="4">
        <v>50</v>
      </c>
      <c r="AE364" s="9">
        <v>5.5</v>
      </c>
      <c r="AF364" s="4">
        <v>1</v>
      </c>
      <c r="AG364" s="4"/>
      <c r="AH364" s="4"/>
      <c r="AI364" s="4"/>
      <c r="AJ364" s="4"/>
      <c r="AK364" s="4">
        <v>1</v>
      </c>
      <c r="AL364" s="63">
        <f t="shared" si="45"/>
        <v>0</v>
      </c>
      <c r="AM364" s="63">
        <f t="shared" si="46"/>
        <v>1</v>
      </c>
      <c r="AN364" s="4">
        <v>7</v>
      </c>
      <c r="AO364" s="4">
        <v>7</v>
      </c>
      <c r="AP364" s="4">
        <v>7</v>
      </c>
      <c r="AQ364" s="4">
        <v>7</v>
      </c>
      <c r="AR364" s="4">
        <v>7</v>
      </c>
      <c r="AS364" s="4">
        <v>7</v>
      </c>
      <c r="AT364" s="4">
        <v>7</v>
      </c>
      <c r="AU364" s="4">
        <v>7</v>
      </c>
      <c r="AV364" s="4">
        <v>7</v>
      </c>
      <c r="AW364" s="4">
        <v>7</v>
      </c>
      <c r="AX364" s="4">
        <v>7</v>
      </c>
      <c r="AY364" s="4">
        <v>7</v>
      </c>
      <c r="AZ364" s="4">
        <v>7</v>
      </c>
      <c r="BA364" s="63">
        <f t="shared" si="41"/>
        <v>84</v>
      </c>
      <c r="BC364" s="4">
        <v>445</v>
      </c>
      <c r="BD364" s="4">
        <v>8330</v>
      </c>
      <c r="BE364" s="63">
        <f t="shared" si="42"/>
        <v>8775</v>
      </c>
      <c r="BG364" s="4">
        <v>6855</v>
      </c>
      <c r="BH364" s="4">
        <v>697</v>
      </c>
      <c r="BI364" s="4">
        <v>7552</v>
      </c>
      <c r="BJ364" s="63">
        <f t="shared" si="40"/>
        <v>15104</v>
      </c>
      <c r="BK364" s="4">
        <v>3334</v>
      </c>
      <c r="BL364" s="4">
        <v>24671</v>
      </c>
      <c r="BM364" s="2" t="s">
        <v>12005</v>
      </c>
      <c r="BO364" s="4"/>
      <c r="BP364" s="4"/>
      <c r="BR364" s="4"/>
      <c r="BS364" s="4"/>
      <c r="BZ364" s="4"/>
      <c r="CB364" s="74"/>
      <c r="CC364" s="60"/>
      <c r="CL364" s="4">
        <v>1</v>
      </c>
      <c r="CM364" s="4">
        <v>20</v>
      </c>
      <c r="CR364" s="4">
        <v>9567</v>
      </c>
      <c r="CS364" s="4">
        <v>140</v>
      </c>
      <c r="CT364" s="4">
        <v>697</v>
      </c>
      <c r="CU364" s="4" t="s">
        <v>11986</v>
      </c>
      <c r="CV364" s="4" t="s">
        <v>12328</v>
      </c>
      <c r="DK364" s="4">
        <v>151040</v>
      </c>
      <c r="DL364" s="4">
        <v>7552</v>
      </c>
      <c r="DM364" s="4">
        <v>300</v>
      </c>
      <c r="DN364" s="4">
        <v>3000</v>
      </c>
      <c r="DO364" s="4">
        <v>650</v>
      </c>
      <c r="DP364" s="4">
        <v>650</v>
      </c>
      <c r="DS364" s="2" t="s">
        <v>12498</v>
      </c>
      <c r="DU364" s="4"/>
      <c r="DV364" s="4" t="s">
        <v>32727</v>
      </c>
      <c r="DW364" s="4"/>
    </row>
    <row r="365" spans="1:127">
      <c r="A365" s="61">
        <v>2904358</v>
      </c>
      <c r="B365" s="4" t="s">
        <v>2896</v>
      </c>
      <c r="D365" s="4" t="s">
        <v>2639</v>
      </c>
      <c r="E365" s="4" t="s">
        <v>2897</v>
      </c>
      <c r="F365" s="4" t="s">
        <v>3006</v>
      </c>
      <c r="G365" s="4" t="s">
        <v>12746</v>
      </c>
      <c r="H365" s="4" t="s">
        <v>16899</v>
      </c>
      <c r="I365" s="59" t="s">
        <v>680</v>
      </c>
      <c r="J365" s="59" t="s">
        <v>680</v>
      </c>
      <c r="K365" s="59"/>
      <c r="L365" s="4" t="s">
        <v>22402</v>
      </c>
      <c r="M365" s="4"/>
      <c r="N365" s="4" t="s">
        <v>12144</v>
      </c>
      <c r="O365" s="4"/>
      <c r="P365" s="4" t="s">
        <v>12746</v>
      </c>
      <c r="Q365" s="4"/>
      <c r="R365" s="4"/>
      <c r="S365" s="4"/>
      <c r="V365" s="4" t="s">
        <v>12746</v>
      </c>
      <c r="W365" s="4"/>
      <c r="X365" s="4" t="s">
        <v>11911</v>
      </c>
      <c r="Y365" s="4" t="s">
        <v>12983</v>
      </c>
      <c r="Z365" s="4">
        <v>309</v>
      </c>
      <c r="AA365" s="4">
        <v>9</v>
      </c>
      <c r="AB365" s="4">
        <v>50</v>
      </c>
      <c r="AC365" s="4">
        <v>1</v>
      </c>
      <c r="AD365" s="4">
        <v>50</v>
      </c>
      <c r="AE365" s="9">
        <v>5.5</v>
      </c>
      <c r="AF365" s="4">
        <v>1</v>
      </c>
      <c r="AG365" s="4"/>
      <c r="AH365" s="4"/>
      <c r="AI365" s="4"/>
      <c r="AJ365" s="4"/>
      <c r="AK365" s="4">
        <v>1</v>
      </c>
      <c r="AL365" s="63">
        <f t="shared" si="45"/>
        <v>0</v>
      </c>
      <c r="AM365" s="63">
        <f t="shared" si="46"/>
        <v>1</v>
      </c>
      <c r="AN365" s="4">
        <v>5</v>
      </c>
      <c r="AO365" s="4">
        <v>4</v>
      </c>
      <c r="AP365" s="4">
        <v>4</v>
      </c>
      <c r="AQ365" s="4">
        <v>4</v>
      </c>
      <c r="AR365" s="4">
        <v>5</v>
      </c>
      <c r="AS365" s="4">
        <v>5</v>
      </c>
      <c r="AT365" s="4">
        <v>5</v>
      </c>
      <c r="AU365" s="4">
        <v>5</v>
      </c>
      <c r="AV365" s="4">
        <v>4</v>
      </c>
      <c r="AW365" s="4">
        <v>4</v>
      </c>
      <c r="AX365" s="4">
        <v>4</v>
      </c>
      <c r="AY365" s="4">
        <v>4</v>
      </c>
      <c r="AZ365" s="4">
        <v>3</v>
      </c>
      <c r="BA365" s="63">
        <f t="shared" si="41"/>
        <v>51</v>
      </c>
      <c r="BC365" s="4">
        <v>520</v>
      </c>
      <c r="BD365" s="4">
        <v>6118</v>
      </c>
      <c r="BE365" s="63">
        <f t="shared" si="42"/>
        <v>6638</v>
      </c>
      <c r="BG365" s="4">
        <v>4439</v>
      </c>
      <c r="BH365" s="4">
        <v>665</v>
      </c>
      <c r="BI365" s="4"/>
      <c r="BJ365" s="63">
        <f t="shared" si="40"/>
        <v>5104</v>
      </c>
      <c r="BK365" s="4">
        <v>2131</v>
      </c>
      <c r="BL365" s="4">
        <v>15774</v>
      </c>
      <c r="BM365" s="2" t="s">
        <v>12005</v>
      </c>
      <c r="BN365" s="4">
        <v>29</v>
      </c>
      <c r="BO365" s="4">
        <v>725</v>
      </c>
      <c r="BP365" s="4" t="s">
        <v>353</v>
      </c>
      <c r="BQ365" s="4">
        <v>15</v>
      </c>
      <c r="BR365" s="4">
        <v>200</v>
      </c>
      <c r="BS365" s="4" t="s">
        <v>12922</v>
      </c>
      <c r="BT365" s="4">
        <v>6</v>
      </c>
      <c r="BU365" s="4">
        <v>350</v>
      </c>
      <c r="BV365" s="4" t="s">
        <v>13880</v>
      </c>
      <c r="BW365" s="4">
        <v>8</v>
      </c>
      <c r="BX365" s="4">
        <v>125</v>
      </c>
      <c r="BY365" s="4" t="s">
        <v>13227</v>
      </c>
      <c r="BZ365" s="4" t="s">
        <v>12144</v>
      </c>
      <c r="CB365" s="100">
        <v>17259</v>
      </c>
      <c r="CC365" s="60">
        <v>17159</v>
      </c>
      <c r="CH365" s="4">
        <v>2</v>
      </c>
      <c r="CI365" s="4">
        <v>18</v>
      </c>
      <c r="CR365" s="4">
        <v>12155</v>
      </c>
      <c r="CS365" s="4">
        <v>3</v>
      </c>
      <c r="CT365" s="4">
        <v>15</v>
      </c>
      <c r="CU365" s="4" t="s">
        <v>11986</v>
      </c>
      <c r="CV365" s="4" t="s">
        <v>12328</v>
      </c>
      <c r="CW365" s="4">
        <v>2500</v>
      </c>
      <c r="CX365" s="4">
        <v>200</v>
      </c>
      <c r="CY365" s="4" t="s">
        <v>11869</v>
      </c>
      <c r="CZ365" s="4" t="s">
        <v>98</v>
      </c>
      <c r="DA365" s="4">
        <v>3000</v>
      </c>
      <c r="DB365" s="4">
        <v>450</v>
      </c>
      <c r="DC365" s="4" t="s">
        <v>11869</v>
      </c>
      <c r="DD365" s="4" t="s">
        <v>13475</v>
      </c>
      <c r="DK365" s="4"/>
      <c r="DL365" s="4"/>
      <c r="DM365" s="4">
        <v>412</v>
      </c>
      <c r="DN365" s="4">
        <v>4125</v>
      </c>
      <c r="DO365" s="4">
        <v>490</v>
      </c>
      <c r="DP365" s="4">
        <v>500</v>
      </c>
      <c r="DQ365" s="4">
        <v>304</v>
      </c>
      <c r="DR365" s="4">
        <v>987</v>
      </c>
      <c r="DS365" s="2" t="s">
        <v>12498</v>
      </c>
      <c r="DU365" s="4"/>
      <c r="DV365" s="4" t="s">
        <v>32727</v>
      </c>
      <c r="DW365" s="4"/>
    </row>
    <row r="366" spans="1:127">
      <c r="A366" s="61">
        <v>2904359</v>
      </c>
      <c r="B366" s="4" t="s">
        <v>3016</v>
      </c>
      <c r="D366" s="4" t="s">
        <v>2888</v>
      </c>
      <c r="E366" s="4" t="s">
        <v>3145</v>
      </c>
      <c r="F366" s="4" t="s">
        <v>3143</v>
      </c>
      <c r="G366" s="4" t="s">
        <v>12746</v>
      </c>
      <c r="H366" s="4" t="s">
        <v>16899</v>
      </c>
      <c r="I366" s="4" t="s">
        <v>12477</v>
      </c>
      <c r="J366" s="4" t="s">
        <v>12477</v>
      </c>
      <c r="L366" s="4" t="s">
        <v>3144</v>
      </c>
      <c r="M366" s="4"/>
      <c r="N366" s="4" t="s">
        <v>12144</v>
      </c>
      <c r="O366" s="4"/>
      <c r="P366" s="4" t="s">
        <v>12144</v>
      </c>
      <c r="Q366" s="4"/>
      <c r="R366" s="4"/>
      <c r="S366" s="4"/>
      <c r="V366" s="4" t="s">
        <v>12144</v>
      </c>
      <c r="W366" s="4" t="s">
        <v>3256</v>
      </c>
      <c r="X366" s="4" t="s">
        <v>12050</v>
      </c>
      <c r="Y366" s="4" t="s">
        <v>11749</v>
      </c>
      <c r="Z366" s="4">
        <v>125</v>
      </c>
      <c r="AA366" s="4">
        <v>8</v>
      </c>
      <c r="AB366" s="4">
        <v>40</v>
      </c>
      <c r="AC366" s="4">
        <v>1</v>
      </c>
      <c r="AD366" s="4">
        <v>40</v>
      </c>
      <c r="AE366" s="9">
        <v>5</v>
      </c>
      <c r="AF366" s="4">
        <v>1</v>
      </c>
      <c r="AG366" s="4"/>
      <c r="AH366" s="4"/>
      <c r="AI366" s="4"/>
      <c r="AJ366" s="4">
        <v>1</v>
      </c>
      <c r="AK366" s="4"/>
      <c r="AL366" s="63">
        <f t="shared" si="45"/>
        <v>1</v>
      </c>
      <c r="AM366" s="63">
        <f t="shared" si="46"/>
        <v>0</v>
      </c>
      <c r="AN366" s="4">
        <v>2</v>
      </c>
      <c r="AO366" s="4"/>
      <c r="AP366" s="4"/>
      <c r="AQ366" s="4"/>
      <c r="AR366" s="4">
        <v>2</v>
      </c>
      <c r="AS366" s="4">
        <v>2</v>
      </c>
      <c r="AT366" s="4">
        <v>2</v>
      </c>
      <c r="AU366" s="4">
        <v>2</v>
      </c>
      <c r="AV366" s="4">
        <v>2</v>
      </c>
      <c r="AW366" s="4">
        <v>2</v>
      </c>
      <c r="AX366" s="4">
        <v>2</v>
      </c>
      <c r="AY366" s="4"/>
      <c r="AZ366" s="4"/>
      <c r="BA366" s="63">
        <f t="shared" si="41"/>
        <v>14</v>
      </c>
      <c r="BC366" s="4">
        <v>750</v>
      </c>
      <c r="BD366" s="4">
        <v>800</v>
      </c>
      <c r="BE366" s="63">
        <f t="shared" si="42"/>
        <v>1550</v>
      </c>
      <c r="BG366" s="4">
        <v>5000</v>
      </c>
      <c r="BI366" s="4">
        <v>50</v>
      </c>
      <c r="BJ366" s="63">
        <f t="shared" si="40"/>
        <v>5050</v>
      </c>
      <c r="BK366" s="4">
        <v>1250</v>
      </c>
      <c r="BL366" s="4">
        <v>8050</v>
      </c>
      <c r="BM366" s="2" t="s">
        <v>12005</v>
      </c>
      <c r="BO366" s="4"/>
      <c r="BP366" s="4"/>
      <c r="BR366" s="4"/>
      <c r="BS366" s="4"/>
      <c r="BZ366" s="4"/>
      <c r="CB366" s="74"/>
      <c r="CC366" s="60"/>
      <c r="CL366" s="4">
        <v>1</v>
      </c>
      <c r="CM366" s="4">
        <v>10</v>
      </c>
      <c r="CR366" s="4">
        <v>3000</v>
      </c>
      <c r="DK366" s="4">
        <v>170</v>
      </c>
      <c r="DL366" s="4">
        <v>50</v>
      </c>
      <c r="DM366" s="4">
        <v>200</v>
      </c>
      <c r="DN366" s="4">
        <v>3600</v>
      </c>
      <c r="DO366" s="4">
        <v>1200</v>
      </c>
      <c r="DP366" s="4">
        <v>1000</v>
      </c>
      <c r="DQ366" s="4">
        <v>600</v>
      </c>
      <c r="DR366" s="4">
        <v>400</v>
      </c>
      <c r="DS366" s="2" t="s">
        <v>12498</v>
      </c>
      <c r="DU366" s="4"/>
      <c r="DV366" s="4" t="s">
        <v>32728</v>
      </c>
      <c r="DW366" s="4"/>
    </row>
    <row r="367" spans="1:127">
      <c r="A367" s="61">
        <v>2904360</v>
      </c>
      <c r="B367" s="4" t="s">
        <v>3146</v>
      </c>
      <c r="D367" s="4" t="s">
        <v>3147</v>
      </c>
      <c r="E367" s="4" t="s">
        <v>3257</v>
      </c>
      <c r="F367" s="4" t="s">
        <v>3149</v>
      </c>
      <c r="G367" s="4" t="s">
        <v>12746</v>
      </c>
      <c r="H367" s="4" t="s">
        <v>16899</v>
      </c>
      <c r="I367" s="4" t="s">
        <v>1023</v>
      </c>
      <c r="J367" s="4" t="s">
        <v>1023</v>
      </c>
      <c r="L367" s="4" t="s">
        <v>3150</v>
      </c>
      <c r="M367" s="4" t="s">
        <v>3371</v>
      </c>
      <c r="N367" s="4" t="s">
        <v>12746</v>
      </c>
      <c r="O367" s="59" t="s">
        <v>12636</v>
      </c>
      <c r="P367" s="4" t="s">
        <v>12746</v>
      </c>
      <c r="Q367" s="4"/>
      <c r="R367" s="4"/>
      <c r="S367" s="4"/>
      <c r="V367" s="4" t="s">
        <v>12746</v>
      </c>
      <c r="W367" s="4"/>
      <c r="X367" s="4" t="s">
        <v>12050</v>
      </c>
      <c r="Y367" s="4" t="s">
        <v>11749</v>
      </c>
      <c r="Z367" s="4">
        <v>290</v>
      </c>
      <c r="AA367" s="4">
        <v>9</v>
      </c>
      <c r="AB367" s="4">
        <v>54</v>
      </c>
      <c r="AC367" s="4">
        <v>1</v>
      </c>
      <c r="AD367" s="4">
        <v>54</v>
      </c>
      <c r="AE367" s="9">
        <v>6</v>
      </c>
      <c r="AF367" s="4">
        <v>1</v>
      </c>
      <c r="AG367" s="4"/>
      <c r="AH367" s="4"/>
      <c r="AI367" s="4"/>
      <c r="AJ367" s="4">
        <v>1</v>
      </c>
      <c r="AK367" s="4">
        <v>1</v>
      </c>
      <c r="AL367" s="63">
        <f t="shared" si="45"/>
        <v>1</v>
      </c>
      <c r="AM367" s="63">
        <f t="shared" si="46"/>
        <v>1</v>
      </c>
      <c r="AN367" s="4">
        <v>7</v>
      </c>
      <c r="AO367" s="4">
        <v>8</v>
      </c>
      <c r="AP367" s="4">
        <v>7</v>
      </c>
      <c r="AQ367" s="4">
        <v>7</v>
      </c>
      <c r="AR367" s="4">
        <v>8</v>
      </c>
      <c r="AS367" s="4">
        <v>8</v>
      </c>
      <c r="AT367" s="4">
        <v>9</v>
      </c>
      <c r="AU367" s="4">
        <v>9</v>
      </c>
      <c r="AV367" s="4">
        <v>7</v>
      </c>
      <c r="AW367" s="4">
        <v>7</v>
      </c>
      <c r="AX367" s="4">
        <v>9</v>
      </c>
      <c r="AY367" s="4">
        <v>7</v>
      </c>
      <c r="AZ367" s="4">
        <v>7</v>
      </c>
      <c r="BA367" s="63">
        <f t="shared" si="41"/>
        <v>93</v>
      </c>
      <c r="BC367" s="4">
        <v>2400</v>
      </c>
      <c r="BD367" s="4">
        <v>12007</v>
      </c>
      <c r="BE367" s="63">
        <f t="shared" si="42"/>
        <v>14407</v>
      </c>
      <c r="BF367" s="4" t="s">
        <v>12060</v>
      </c>
      <c r="BG367" s="4">
        <v>10163</v>
      </c>
      <c r="BH367" s="4">
        <v>176</v>
      </c>
      <c r="BI367" s="4">
        <v>411</v>
      </c>
      <c r="BJ367" s="63">
        <f t="shared" si="40"/>
        <v>10750</v>
      </c>
      <c r="BK367" s="4">
        <v>3967</v>
      </c>
      <c r="BL367" s="4">
        <v>23511</v>
      </c>
      <c r="BM367" s="2" t="s">
        <v>12005</v>
      </c>
      <c r="BN367" s="6">
        <v>65</v>
      </c>
      <c r="BO367" s="6">
        <v>3290</v>
      </c>
      <c r="BP367" s="4" t="s">
        <v>12000</v>
      </c>
      <c r="BQ367" s="4">
        <v>2</v>
      </c>
      <c r="BR367" s="4">
        <v>190</v>
      </c>
      <c r="BS367" s="4" t="s">
        <v>13880</v>
      </c>
      <c r="BU367" s="4">
        <v>2970</v>
      </c>
      <c r="BV367" s="4" t="s">
        <v>12313</v>
      </c>
      <c r="BZ367" s="4"/>
      <c r="CB367" s="74"/>
      <c r="CC367" s="60"/>
      <c r="CL367" s="4">
        <v>4</v>
      </c>
      <c r="CM367" s="4">
        <v>25</v>
      </c>
      <c r="CR367" s="4">
        <v>19211</v>
      </c>
      <c r="CS367" s="4">
        <v>59</v>
      </c>
      <c r="CT367" s="4">
        <v>176</v>
      </c>
      <c r="CU367" s="4" t="s">
        <v>11986</v>
      </c>
      <c r="CV367" s="4" t="s">
        <v>12328</v>
      </c>
      <c r="DK367" s="4">
        <v>12800</v>
      </c>
      <c r="DL367" s="4">
        <v>411</v>
      </c>
      <c r="DM367" s="4">
        <v>700</v>
      </c>
      <c r="DN367" s="4">
        <v>7200</v>
      </c>
      <c r="DO367" s="4">
        <v>3220</v>
      </c>
      <c r="DP367" s="4">
        <v>2960</v>
      </c>
      <c r="DS367" s="2" t="s">
        <v>12498</v>
      </c>
      <c r="DU367" s="4" t="s">
        <v>32786</v>
      </c>
      <c r="DV367" s="4" t="s">
        <v>32783</v>
      </c>
      <c r="DW367" s="4"/>
    </row>
    <row r="368" spans="1:127">
      <c r="A368" s="61">
        <v>2904361</v>
      </c>
      <c r="B368" s="4" t="s">
        <v>3360</v>
      </c>
      <c r="D368" s="4" t="s">
        <v>3487</v>
      </c>
      <c r="E368" s="4" t="s">
        <v>3489</v>
      </c>
      <c r="F368" s="4" t="s">
        <v>3487</v>
      </c>
      <c r="G368" s="4" t="s">
        <v>12746</v>
      </c>
      <c r="H368" s="4" t="s">
        <v>16899</v>
      </c>
      <c r="I368" s="4" t="s">
        <v>3488</v>
      </c>
      <c r="J368" s="4" t="s">
        <v>3488</v>
      </c>
      <c r="L368" s="4" t="s">
        <v>3150</v>
      </c>
      <c r="M368" s="4" t="s">
        <v>3263</v>
      </c>
      <c r="N368" s="4" t="s">
        <v>12144</v>
      </c>
      <c r="O368" s="4"/>
      <c r="P368" s="4" t="s">
        <v>12746</v>
      </c>
      <c r="Q368" s="2"/>
      <c r="R368" s="2"/>
      <c r="S368" s="2"/>
      <c r="T368" s="2"/>
      <c r="U368" s="2"/>
      <c r="V368" s="4" t="s">
        <v>12746</v>
      </c>
      <c r="W368" s="2"/>
      <c r="X368" s="4" t="s">
        <v>11911</v>
      </c>
      <c r="Y368" s="4" t="s">
        <v>12074</v>
      </c>
      <c r="Z368" s="4">
        <v>307</v>
      </c>
      <c r="AA368" s="4">
        <v>8</v>
      </c>
      <c r="AB368" s="4">
        <v>48</v>
      </c>
      <c r="AC368" s="4">
        <v>1</v>
      </c>
      <c r="AD368" s="4">
        <v>48</v>
      </c>
      <c r="AE368" s="9">
        <v>6</v>
      </c>
      <c r="AF368" s="4">
        <v>1</v>
      </c>
      <c r="AG368" s="2"/>
      <c r="AH368" s="2"/>
      <c r="AI368" s="2"/>
      <c r="AJ368" s="2"/>
      <c r="AK368" s="2"/>
      <c r="AL368" s="63">
        <f t="shared" si="45"/>
        <v>0</v>
      </c>
      <c r="AM368" s="63">
        <f t="shared" si="46"/>
        <v>0</v>
      </c>
      <c r="AN368" s="4">
        <v>1</v>
      </c>
      <c r="AO368" s="4">
        <v>1</v>
      </c>
      <c r="AP368" s="4">
        <v>1</v>
      </c>
      <c r="AQ368" s="4">
        <v>1</v>
      </c>
      <c r="AR368" s="4">
        <v>1</v>
      </c>
      <c r="AS368" s="4">
        <v>1</v>
      </c>
      <c r="AT368" s="4">
        <v>1</v>
      </c>
      <c r="AU368" s="4">
        <v>1</v>
      </c>
      <c r="AV368" s="4">
        <v>1</v>
      </c>
      <c r="AW368" s="4">
        <v>1</v>
      </c>
      <c r="AX368" s="4">
        <v>1</v>
      </c>
      <c r="AY368" s="4">
        <v>1</v>
      </c>
      <c r="AZ368" s="4">
        <v>1</v>
      </c>
      <c r="BA368" s="63">
        <f t="shared" si="41"/>
        <v>12</v>
      </c>
      <c r="BB368" s="6"/>
      <c r="BC368" s="6"/>
      <c r="BD368" s="4">
        <v>1900</v>
      </c>
      <c r="BE368" s="63">
        <f t="shared" si="42"/>
        <v>1900</v>
      </c>
      <c r="BF368" s="4" t="s">
        <v>12060</v>
      </c>
      <c r="BG368" s="4">
        <v>2825</v>
      </c>
      <c r="BH368" s="4">
        <v>15</v>
      </c>
      <c r="BI368" s="4"/>
      <c r="BJ368" s="63">
        <f t="shared" si="40"/>
        <v>2840</v>
      </c>
      <c r="BK368" s="4">
        <v>2800</v>
      </c>
      <c r="BL368" s="4">
        <v>7475</v>
      </c>
      <c r="BM368" s="2" t="s">
        <v>12005</v>
      </c>
      <c r="BN368" s="2"/>
      <c r="BO368" s="2"/>
      <c r="BP368" s="2"/>
      <c r="BQ368" s="2"/>
      <c r="BR368" s="2"/>
      <c r="BS368" s="2"/>
      <c r="BT368" s="2"/>
      <c r="BU368" s="2"/>
      <c r="BV368" s="2"/>
      <c r="BW368" s="2"/>
      <c r="BX368" s="2"/>
      <c r="BY368" s="2"/>
      <c r="BZ368" s="2"/>
      <c r="CA368" s="2"/>
      <c r="CB368" s="74"/>
      <c r="CC368" s="60">
        <v>6000</v>
      </c>
      <c r="CD368" s="2"/>
      <c r="CE368" s="2"/>
      <c r="CF368" s="2"/>
      <c r="CG368" s="2"/>
      <c r="CH368" s="2">
        <v>1</v>
      </c>
      <c r="CI368" s="2">
        <v>2</v>
      </c>
      <c r="CJ368" s="2"/>
      <c r="CK368" s="2"/>
      <c r="CN368" s="2"/>
      <c r="CO368" s="2"/>
      <c r="CP368" s="2"/>
      <c r="CQ368" s="2"/>
      <c r="CR368" s="4">
        <v>4635</v>
      </c>
      <c r="CS368" s="4">
        <v>75</v>
      </c>
      <c r="CT368" s="4">
        <v>15</v>
      </c>
      <c r="CU368" s="4" t="s">
        <v>11869</v>
      </c>
      <c r="CV368" s="4" t="s">
        <v>98</v>
      </c>
      <c r="CW368" s="2"/>
      <c r="CX368" s="2"/>
      <c r="CY368" s="2"/>
      <c r="CZ368" s="2"/>
      <c r="DA368" s="2"/>
      <c r="DB368" s="2"/>
      <c r="DC368" s="2"/>
      <c r="DD368" s="2"/>
      <c r="DE368" s="2"/>
      <c r="DF368" s="2"/>
      <c r="DG368" s="2"/>
      <c r="DH368" s="2"/>
      <c r="DI368" s="2"/>
      <c r="DK368" s="4"/>
      <c r="DL368" s="4"/>
      <c r="DM368" s="4">
        <v>200</v>
      </c>
      <c r="DN368" s="4">
        <v>1250</v>
      </c>
      <c r="DO368" s="4">
        <v>1200</v>
      </c>
      <c r="DP368" s="4">
        <v>1500</v>
      </c>
      <c r="DQ368" s="2"/>
      <c r="DR368" s="2"/>
      <c r="DS368" s="2" t="s">
        <v>12498</v>
      </c>
      <c r="DU368" s="4"/>
      <c r="DV368" s="4"/>
      <c r="DW368" s="4"/>
    </row>
    <row r="369" spans="1:127">
      <c r="A369" s="61">
        <v>2904362</v>
      </c>
      <c r="B369" s="4" t="s">
        <v>3474</v>
      </c>
      <c r="D369" s="4" t="s">
        <v>3475</v>
      </c>
      <c r="E369" s="4" t="s">
        <v>3481</v>
      </c>
      <c r="F369" s="4" t="s">
        <v>3476</v>
      </c>
      <c r="G369" s="4" t="s">
        <v>12746</v>
      </c>
      <c r="H369" s="4" t="s">
        <v>16899</v>
      </c>
      <c r="I369" s="4" t="s">
        <v>12778</v>
      </c>
      <c r="J369" s="4" t="s">
        <v>12778</v>
      </c>
      <c r="L369" s="4" t="s">
        <v>3608</v>
      </c>
      <c r="M369" s="59" t="s">
        <v>29570</v>
      </c>
      <c r="N369" s="4" t="s">
        <v>12144</v>
      </c>
      <c r="O369" s="4"/>
      <c r="P369" s="4" t="s">
        <v>12746</v>
      </c>
      <c r="Q369" s="2"/>
      <c r="R369" s="2"/>
      <c r="S369" s="2"/>
      <c r="T369" s="2"/>
      <c r="U369" s="2"/>
      <c r="V369" s="4" t="s">
        <v>12746</v>
      </c>
      <c r="W369" s="2"/>
      <c r="X369" s="4" t="s">
        <v>11911</v>
      </c>
      <c r="Y369" s="4" t="s">
        <v>12062</v>
      </c>
      <c r="Z369" s="4">
        <v>312</v>
      </c>
      <c r="AA369" s="4">
        <v>9</v>
      </c>
      <c r="AB369" s="4">
        <v>54</v>
      </c>
      <c r="AC369" s="4">
        <v>1</v>
      </c>
      <c r="AD369" s="4">
        <v>54</v>
      </c>
      <c r="AE369" s="9">
        <v>6</v>
      </c>
      <c r="AF369" s="4">
        <v>1</v>
      </c>
      <c r="AG369" s="2"/>
      <c r="AH369" s="2"/>
      <c r="AI369" s="2"/>
      <c r="AJ369" s="2"/>
      <c r="AK369" s="2">
        <v>1</v>
      </c>
      <c r="AL369" s="63">
        <f t="shared" si="45"/>
        <v>0</v>
      </c>
      <c r="AM369" s="63">
        <f t="shared" si="46"/>
        <v>1</v>
      </c>
      <c r="AN369" s="4">
        <v>3</v>
      </c>
      <c r="AO369" s="4">
        <v>3</v>
      </c>
      <c r="AP369" s="4">
        <v>3</v>
      </c>
      <c r="AQ369" s="4">
        <v>3</v>
      </c>
      <c r="AR369" s="4">
        <v>3</v>
      </c>
      <c r="AS369" s="4">
        <v>3</v>
      </c>
      <c r="AT369" s="4">
        <v>3</v>
      </c>
      <c r="AU369" s="4">
        <v>3</v>
      </c>
      <c r="AV369" s="4">
        <v>3</v>
      </c>
      <c r="AW369" s="4">
        <v>3</v>
      </c>
      <c r="AX369" s="4">
        <v>3</v>
      </c>
      <c r="AY369" s="4">
        <v>3</v>
      </c>
      <c r="AZ369" s="4">
        <v>3</v>
      </c>
      <c r="BA369" s="63">
        <f t="shared" si="41"/>
        <v>36</v>
      </c>
      <c r="BB369" s="2"/>
      <c r="BC369" s="6">
        <v>520</v>
      </c>
      <c r="BD369" s="6">
        <v>3966</v>
      </c>
      <c r="BE369" s="63">
        <f t="shared" si="42"/>
        <v>4486</v>
      </c>
      <c r="BF369" s="4" t="s">
        <v>12060</v>
      </c>
      <c r="BG369" s="4">
        <v>2286</v>
      </c>
      <c r="BH369" s="4">
        <v>240</v>
      </c>
      <c r="BI369" s="4">
        <v>84</v>
      </c>
      <c r="BJ369" s="63">
        <f t="shared" si="40"/>
        <v>2610</v>
      </c>
      <c r="BK369" s="4">
        <v>369</v>
      </c>
      <c r="BL369" s="4">
        <v>21480</v>
      </c>
      <c r="BM369" s="2" t="s">
        <v>12374</v>
      </c>
      <c r="BN369" s="2"/>
      <c r="BO369" s="2"/>
      <c r="BP369" s="2"/>
      <c r="BQ369" s="2"/>
      <c r="BR369" s="2"/>
      <c r="BS369" s="2"/>
      <c r="BT369" s="2"/>
      <c r="BU369" s="2"/>
      <c r="BV369" s="2"/>
      <c r="BW369" s="2"/>
      <c r="BX369" s="2"/>
      <c r="BY369" s="2"/>
      <c r="BZ369" s="2"/>
      <c r="CA369" s="2"/>
      <c r="CB369" s="74"/>
      <c r="CC369" s="60">
        <v>21480</v>
      </c>
      <c r="CD369" s="2"/>
      <c r="CE369" s="2"/>
      <c r="CF369" s="2"/>
      <c r="CG369" s="2"/>
      <c r="CH369" s="2"/>
      <c r="CI369" s="2"/>
      <c r="CJ369" s="2"/>
      <c r="CK369" s="2"/>
      <c r="CL369" s="4">
        <v>2</v>
      </c>
      <c r="CM369" s="4">
        <v>7</v>
      </c>
      <c r="CN369" s="2"/>
      <c r="CO369" s="2"/>
      <c r="CP369" s="2"/>
      <c r="CQ369" s="2"/>
      <c r="CR369" s="4">
        <v>18870</v>
      </c>
      <c r="CS369" s="4">
        <v>51</v>
      </c>
      <c r="CT369" s="4">
        <v>240</v>
      </c>
      <c r="CU369" s="4" t="s">
        <v>11986</v>
      </c>
      <c r="CV369" s="4" t="s">
        <v>12328</v>
      </c>
      <c r="CY369" s="2"/>
      <c r="CZ369" s="2"/>
      <c r="DA369" s="2"/>
      <c r="DB369" s="2"/>
      <c r="DC369" s="2"/>
      <c r="DD369" s="2"/>
      <c r="DE369" s="2"/>
      <c r="DF369" s="2"/>
      <c r="DG369" s="2"/>
      <c r="DH369" s="2"/>
      <c r="DI369" s="2"/>
      <c r="DK369" s="4">
        <v>2400</v>
      </c>
      <c r="DL369" s="4">
        <v>84</v>
      </c>
      <c r="DM369" s="4">
        <v>100</v>
      </c>
      <c r="DN369" s="4">
        <v>1501</v>
      </c>
      <c r="DO369" s="4">
        <v>150</v>
      </c>
      <c r="DP369" s="4">
        <v>77</v>
      </c>
      <c r="DQ369" s="2"/>
      <c r="DR369" s="2"/>
      <c r="DS369" s="2" t="s">
        <v>12498</v>
      </c>
      <c r="DU369" s="4" t="s">
        <v>32784</v>
      </c>
      <c r="DV369" s="4"/>
      <c r="DW369" s="4"/>
    </row>
    <row r="370" spans="1:127">
      <c r="A370" s="61">
        <v>2904363</v>
      </c>
      <c r="B370" s="4" t="s">
        <v>3495</v>
      </c>
      <c r="D370" s="4" t="s">
        <v>3496</v>
      </c>
      <c r="F370" s="4" t="s">
        <v>3496</v>
      </c>
      <c r="G370" s="4" t="s">
        <v>12746</v>
      </c>
      <c r="H370" s="4" t="s">
        <v>16899</v>
      </c>
      <c r="I370" s="4" t="s">
        <v>3497</v>
      </c>
      <c r="J370" s="4" t="s">
        <v>3497</v>
      </c>
      <c r="L370" s="4" t="s">
        <v>3498</v>
      </c>
      <c r="M370" s="4"/>
      <c r="N370" s="4" t="s">
        <v>12144</v>
      </c>
      <c r="O370" s="4"/>
      <c r="P370" s="4" t="s">
        <v>12746</v>
      </c>
      <c r="Q370" s="2"/>
      <c r="R370" s="2"/>
      <c r="S370" s="2"/>
      <c r="T370" s="2"/>
      <c r="U370" s="2"/>
      <c r="V370" s="4" t="s">
        <v>12746</v>
      </c>
      <c r="W370" s="2"/>
      <c r="X370" s="4" t="s">
        <v>11911</v>
      </c>
      <c r="Y370" s="4" t="s">
        <v>12062</v>
      </c>
      <c r="Z370" s="4">
        <v>307</v>
      </c>
      <c r="AA370" s="4">
        <v>8</v>
      </c>
      <c r="AB370" s="4">
        <v>48</v>
      </c>
      <c r="AC370" s="4">
        <v>1</v>
      </c>
      <c r="AD370" s="4">
        <v>48</v>
      </c>
      <c r="AE370" s="9">
        <v>6</v>
      </c>
      <c r="AF370" s="4">
        <v>1</v>
      </c>
      <c r="AG370" s="2"/>
      <c r="AH370" s="2"/>
      <c r="AI370" s="2"/>
      <c r="AJ370" s="2"/>
      <c r="AK370" s="2"/>
      <c r="AL370" s="63">
        <f t="shared" si="45"/>
        <v>0</v>
      </c>
      <c r="AM370" s="63">
        <f t="shared" si="46"/>
        <v>0</v>
      </c>
      <c r="AN370" s="4">
        <v>7</v>
      </c>
      <c r="AO370" s="4">
        <v>7</v>
      </c>
      <c r="AP370" s="4">
        <v>7</v>
      </c>
      <c r="AQ370" s="4">
        <v>7</v>
      </c>
      <c r="AR370" s="4">
        <v>7</v>
      </c>
      <c r="AS370" s="4">
        <v>7</v>
      </c>
      <c r="AT370" s="4">
        <v>7</v>
      </c>
      <c r="AU370" s="4">
        <v>7</v>
      </c>
      <c r="AV370" s="4">
        <v>7</v>
      </c>
      <c r="AW370" s="4">
        <v>7</v>
      </c>
      <c r="AX370" s="4">
        <v>7</v>
      </c>
      <c r="AY370" s="4">
        <v>7</v>
      </c>
      <c r="AZ370" s="4">
        <v>7</v>
      </c>
      <c r="BA370" s="63">
        <f t="shared" si="41"/>
        <v>84</v>
      </c>
      <c r="BC370" s="2"/>
      <c r="BD370" s="6">
        <v>8609</v>
      </c>
      <c r="BE370" s="63">
        <f t="shared" si="42"/>
        <v>8609</v>
      </c>
      <c r="BG370" s="4">
        <v>15000</v>
      </c>
      <c r="BI370" s="4">
        <v>373</v>
      </c>
      <c r="BJ370" s="63">
        <f t="shared" si="40"/>
        <v>15373</v>
      </c>
      <c r="BK370" s="4">
        <v>1673</v>
      </c>
      <c r="BL370" s="4">
        <v>18714</v>
      </c>
      <c r="BM370" s="2" t="s">
        <v>12005</v>
      </c>
      <c r="BN370" s="2">
        <v>555</v>
      </c>
      <c r="BO370" s="2">
        <v>5000</v>
      </c>
      <c r="BP370" s="2" t="s">
        <v>12922</v>
      </c>
      <c r="BQ370" s="2">
        <v>250</v>
      </c>
      <c r="BR370" s="2">
        <v>10000</v>
      </c>
      <c r="BS370" s="2" t="s">
        <v>12374</v>
      </c>
      <c r="BT370" s="2"/>
      <c r="BU370" s="2"/>
      <c r="BV370" s="2"/>
      <c r="BW370" s="2"/>
      <c r="BX370" s="2"/>
      <c r="BY370" s="2"/>
      <c r="BZ370" s="2"/>
      <c r="CA370" s="2"/>
      <c r="CB370" s="74"/>
      <c r="CC370" s="60"/>
      <c r="CD370" s="2"/>
      <c r="CE370" s="2"/>
      <c r="CF370" s="2"/>
      <c r="CG370" s="2"/>
      <c r="CH370" s="2"/>
      <c r="CI370" s="2"/>
      <c r="CJ370" s="2"/>
      <c r="CK370" s="2"/>
      <c r="CL370" s="4">
        <v>1</v>
      </c>
      <c r="CM370" s="4">
        <v>10</v>
      </c>
      <c r="CN370" s="2"/>
      <c r="CO370" s="2"/>
      <c r="CP370" s="2"/>
      <c r="CQ370" s="2"/>
      <c r="CR370" s="4">
        <v>18341</v>
      </c>
      <c r="CS370" s="2"/>
      <c r="CT370" s="2"/>
      <c r="CU370" s="2"/>
      <c r="CV370" s="2"/>
      <c r="CW370" s="2"/>
      <c r="CX370" s="2"/>
      <c r="CY370" s="2"/>
      <c r="CZ370" s="2"/>
      <c r="DA370" s="2"/>
      <c r="DB370" s="2"/>
      <c r="DC370" s="2"/>
      <c r="DD370" s="2"/>
      <c r="DE370" s="2"/>
      <c r="DF370" s="2"/>
      <c r="DG370" s="2"/>
      <c r="DH370" s="2"/>
      <c r="DI370" s="2"/>
      <c r="DK370" s="4">
        <v>7460</v>
      </c>
      <c r="DL370" s="4">
        <v>373</v>
      </c>
      <c r="DM370" s="4">
        <v>800</v>
      </c>
      <c r="DN370" s="4">
        <v>8000</v>
      </c>
      <c r="DO370" s="4">
        <v>2000</v>
      </c>
      <c r="DP370" s="4">
        <v>4000</v>
      </c>
      <c r="DS370" s="2" t="s">
        <v>12498</v>
      </c>
      <c r="DU370" s="4" t="s">
        <v>32785</v>
      </c>
      <c r="DV370" s="4"/>
      <c r="DW370" s="4"/>
    </row>
    <row r="371" spans="1:127">
      <c r="A371" s="61">
        <v>2904364</v>
      </c>
      <c r="B371" s="4" t="s">
        <v>3621</v>
      </c>
      <c r="D371" s="4" t="s">
        <v>3616</v>
      </c>
      <c r="E371" s="4" t="s">
        <v>3733</v>
      </c>
      <c r="F371" s="4" t="s">
        <v>3730</v>
      </c>
      <c r="G371" s="4" t="s">
        <v>12746</v>
      </c>
      <c r="H371" s="4" t="s">
        <v>16899</v>
      </c>
      <c r="I371" s="4" t="s">
        <v>3731</v>
      </c>
      <c r="J371" s="4" t="s">
        <v>3731</v>
      </c>
      <c r="L371" s="4" t="s">
        <v>3732</v>
      </c>
      <c r="M371" s="4"/>
      <c r="N371" s="4" t="s">
        <v>12144</v>
      </c>
      <c r="O371" s="4"/>
      <c r="P371" s="4" t="s">
        <v>12746</v>
      </c>
      <c r="Q371" s="2"/>
      <c r="R371" s="2"/>
      <c r="S371" s="2"/>
      <c r="T371" s="2"/>
      <c r="U371" s="2"/>
      <c r="V371" s="4" t="s">
        <v>12746</v>
      </c>
      <c r="W371" s="2"/>
      <c r="X371" s="4" t="s">
        <v>11911</v>
      </c>
      <c r="Y371" s="4" t="s">
        <v>12074</v>
      </c>
      <c r="Z371" s="4">
        <v>307</v>
      </c>
      <c r="AA371" s="4">
        <v>8</v>
      </c>
      <c r="AB371" s="4">
        <v>44</v>
      </c>
      <c r="AC371" s="4">
        <v>1</v>
      </c>
      <c r="AD371" s="4">
        <v>44</v>
      </c>
      <c r="AE371" s="9">
        <v>5.5</v>
      </c>
      <c r="AF371" s="4">
        <v>2</v>
      </c>
      <c r="AG371" s="2"/>
      <c r="AH371" s="2"/>
      <c r="AI371" s="2"/>
      <c r="AJ371" s="2"/>
      <c r="AK371" s="2"/>
      <c r="AL371" s="63">
        <f t="shared" si="45"/>
        <v>0</v>
      </c>
      <c r="AM371" s="63">
        <f t="shared" si="46"/>
        <v>0</v>
      </c>
      <c r="AN371" s="4">
        <v>1</v>
      </c>
      <c r="AO371" s="4"/>
      <c r="AP371" s="4"/>
      <c r="AQ371" s="4">
        <v>1</v>
      </c>
      <c r="AR371" s="4">
        <v>1</v>
      </c>
      <c r="AS371" s="4">
        <v>1</v>
      </c>
      <c r="AT371" s="4">
        <v>1</v>
      </c>
      <c r="AU371" s="4">
        <v>1</v>
      </c>
      <c r="AV371" s="4">
        <v>1</v>
      </c>
      <c r="AW371" s="4">
        <v>1</v>
      </c>
      <c r="AX371" s="4">
        <v>1</v>
      </c>
      <c r="AY371" s="4">
        <v>1</v>
      </c>
      <c r="AZ371" s="4"/>
      <c r="BA371" s="63">
        <f t="shared" si="41"/>
        <v>9</v>
      </c>
      <c r="BD371" s="6">
        <v>1140</v>
      </c>
      <c r="BE371" s="63">
        <f t="shared" si="42"/>
        <v>1140</v>
      </c>
      <c r="BF371" s="4" t="s">
        <v>12060</v>
      </c>
      <c r="BG371" s="4">
        <v>4422</v>
      </c>
      <c r="BH371" s="2"/>
      <c r="BI371" s="4">
        <v>126</v>
      </c>
      <c r="BJ371" s="63">
        <f t="shared" si="40"/>
        <v>4548</v>
      </c>
      <c r="BK371" s="4">
        <v>1306</v>
      </c>
      <c r="BL371" s="4">
        <v>8164</v>
      </c>
      <c r="BM371" s="2" t="s">
        <v>12005</v>
      </c>
      <c r="BN371" s="2"/>
      <c r="BO371" s="2"/>
      <c r="BP371" s="2"/>
      <c r="BQ371" s="2"/>
      <c r="BR371" s="2"/>
      <c r="BS371" s="2"/>
      <c r="BT371" s="2"/>
      <c r="BU371" s="2"/>
      <c r="BV371" s="2"/>
      <c r="BW371" s="2"/>
      <c r="BX371" s="2"/>
      <c r="BY371" s="2"/>
      <c r="BZ371" s="2"/>
      <c r="CA371" s="2"/>
      <c r="CB371" s="74"/>
      <c r="CC371" s="60"/>
      <c r="CD371" s="2"/>
      <c r="CE371" s="2"/>
      <c r="CF371" s="2"/>
      <c r="CG371" s="2"/>
      <c r="CH371" s="2"/>
      <c r="CI371" s="2"/>
      <c r="CJ371" s="2"/>
      <c r="CK371" s="2"/>
      <c r="CL371" s="4">
        <v>1</v>
      </c>
      <c r="CM371" s="4">
        <v>15</v>
      </c>
      <c r="CN371" s="2"/>
      <c r="CO371" s="2"/>
      <c r="CP371" s="2"/>
      <c r="CQ371" s="2"/>
      <c r="CR371" s="4">
        <v>3616</v>
      </c>
      <c r="CS371" s="2"/>
      <c r="CT371" s="2"/>
      <c r="CU371" s="2"/>
      <c r="CV371" s="2"/>
      <c r="CW371" s="2"/>
      <c r="CX371" s="2"/>
      <c r="CY371" s="2"/>
      <c r="CZ371" s="2"/>
      <c r="DA371" s="2"/>
      <c r="DB371" s="2"/>
      <c r="DC371" s="2"/>
      <c r="DD371" s="2"/>
      <c r="DE371" s="2"/>
      <c r="DF371" s="2"/>
      <c r="DG371" s="2"/>
      <c r="DH371" s="2"/>
      <c r="DI371" s="2"/>
      <c r="DK371" s="4">
        <v>2500</v>
      </c>
      <c r="DL371" s="4">
        <v>126</v>
      </c>
      <c r="DM371" s="4">
        <v>304</v>
      </c>
      <c r="DN371" s="4">
        <v>3294</v>
      </c>
      <c r="DO371" s="4">
        <v>466</v>
      </c>
      <c r="DP371" s="4">
        <v>582</v>
      </c>
      <c r="DQ371" s="4">
        <v>394</v>
      </c>
      <c r="DR371" s="4">
        <v>492</v>
      </c>
      <c r="DS371" s="2" t="s">
        <v>12498</v>
      </c>
      <c r="DU371" s="4" t="s">
        <v>32866</v>
      </c>
      <c r="DV371" s="4"/>
      <c r="DW371" s="4"/>
    </row>
    <row r="372" spans="1:127">
      <c r="A372" s="61">
        <v>2904365</v>
      </c>
      <c r="B372" s="4" t="s">
        <v>3614</v>
      </c>
      <c r="D372" s="4" t="s">
        <v>3609</v>
      </c>
      <c r="E372" s="4" t="s">
        <v>3615</v>
      </c>
      <c r="F372" s="4" t="s">
        <v>3501</v>
      </c>
      <c r="G372" s="4" t="s">
        <v>12746</v>
      </c>
      <c r="H372" s="4" t="s">
        <v>16899</v>
      </c>
      <c r="I372" s="4" t="s">
        <v>3731</v>
      </c>
      <c r="J372" s="4" t="s">
        <v>3731</v>
      </c>
      <c r="L372" s="4" t="s">
        <v>3732</v>
      </c>
      <c r="M372" s="4"/>
      <c r="N372" s="4" t="s">
        <v>12746</v>
      </c>
      <c r="O372" s="4" t="s">
        <v>32867</v>
      </c>
      <c r="P372" s="4" t="s">
        <v>12746</v>
      </c>
      <c r="Q372" s="2"/>
      <c r="R372" s="2"/>
      <c r="S372" s="2"/>
      <c r="T372" s="2"/>
      <c r="U372" s="2"/>
      <c r="V372" s="4" t="s">
        <v>12746</v>
      </c>
      <c r="W372" s="2"/>
      <c r="X372" s="4" t="s">
        <v>11911</v>
      </c>
      <c r="Y372" s="4" t="s">
        <v>12062</v>
      </c>
      <c r="Z372" s="4">
        <v>208</v>
      </c>
      <c r="AA372" s="4">
        <v>9</v>
      </c>
      <c r="AB372" s="4">
        <v>54</v>
      </c>
      <c r="AC372" s="4">
        <v>1</v>
      </c>
      <c r="AD372" s="4">
        <v>54</v>
      </c>
      <c r="AE372" s="9">
        <v>6</v>
      </c>
      <c r="AF372" s="4">
        <v>1</v>
      </c>
      <c r="AG372" s="2"/>
      <c r="AH372" s="2"/>
      <c r="AI372" s="2"/>
      <c r="AJ372" s="2"/>
      <c r="AK372" s="2"/>
      <c r="AL372" s="63">
        <f t="shared" si="45"/>
        <v>0</v>
      </c>
      <c r="AM372" s="63">
        <f t="shared" si="46"/>
        <v>0</v>
      </c>
      <c r="AN372" s="4">
        <v>1</v>
      </c>
      <c r="AO372" s="4">
        <v>1</v>
      </c>
      <c r="AP372" s="4">
        <v>1</v>
      </c>
      <c r="AQ372" s="4">
        <v>1</v>
      </c>
      <c r="AR372" s="4">
        <v>1</v>
      </c>
      <c r="AS372" s="4">
        <v>1</v>
      </c>
      <c r="AT372" s="4">
        <v>1</v>
      </c>
      <c r="AU372" s="4">
        <v>1</v>
      </c>
      <c r="AV372" s="4">
        <v>1</v>
      </c>
      <c r="AW372" s="4">
        <v>1</v>
      </c>
      <c r="AX372" s="4">
        <v>1</v>
      </c>
      <c r="AY372" s="4">
        <v>1</v>
      </c>
      <c r="AZ372" s="4">
        <v>1</v>
      </c>
      <c r="BA372" s="63">
        <f t="shared" si="41"/>
        <v>12</v>
      </c>
      <c r="BB372" s="2"/>
      <c r="BC372" s="2"/>
      <c r="BD372" s="6">
        <v>1360</v>
      </c>
      <c r="BE372" s="63">
        <f t="shared" si="42"/>
        <v>1360</v>
      </c>
      <c r="BF372" s="4" t="s">
        <v>12060</v>
      </c>
      <c r="BG372" s="4">
        <v>2027</v>
      </c>
      <c r="BH372" s="2">
        <v>20</v>
      </c>
      <c r="BI372" s="6">
        <v>107</v>
      </c>
      <c r="BJ372" s="63">
        <f t="shared" si="40"/>
        <v>2154</v>
      </c>
      <c r="BK372" s="6">
        <v>917</v>
      </c>
      <c r="BL372" s="6">
        <v>5504</v>
      </c>
      <c r="BM372" s="2" t="s">
        <v>12005</v>
      </c>
      <c r="BN372" s="2"/>
      <c r="BO372" s="2"/>
      <c r="BP372" s="2"/>
      <c r="BQ372" s="2"/>
      <c r="BR372" s="2"/>
      <c r="BS372" s="2"/>
      <c r="BT372" s="2"/>
      <c r="BU372" s="2"/>
      <c r="BV372" s="2"/>
      <c r="BW372" s="2"/>
      <c r="BX372" s="2"/>
      <c r="BY372" s="2"/>
      <c r="BZ372" s="2"/>
      <c r="CA372" s="2"/>
      <c r="CB372" s="74"/>
      <c r="CC372" s="60"/>
      <c r="CD372" s="2"/>
      <c r="CE372" s="2"/>
      <c r="CF372" s="2"/>
      <c r="CG372" s="2"/>
      <c r="CH372" s="2">
        <v>1</v>
      </c>
      <c r="CI372" s="2">
        <v>1</v>
      </c>
      <c r="CJ372" s="2"/>
      <c r="CK372" s="2"/>
      <c r="CL372" s="4">
        <v>1</v>
      </c>
      <c r="CM372" s="4">
        <v>5</v>
      </c>
      <c r="CN372" s="2"/>
      <c r="CO372" s="2"/>
      <c r="CP372" s="2"/>
      <c r="CQ372" s="2"/>
      <c r="CR372" s="4">
        <v>3350</v>
      </c>
      <c r="CS372" s="2">
        <v>3</v>
      </c>
      <c r="CT372" s="2">
        <v>20</v>
      </c>
      <c r="CU372" s="4" t="s">
        <v>11986</v>
      </c>
      <c r="CV372" s="4" t="s">
        <v>12328</v>
      </c>
      <c r="CW372" s="2"/>
      <c r="CX372" s="2"/>
      <c r="CY372" s="2"/>
      <c r="CZ372" s="2"/>
      <c r="DA372" s="2"/>
      <c r="DB372" s="2"/>
      <c r="DC372" s="2"/>
      <c r="DD372" s="2"/>
      <c r="DE372" s="2"/>
      <c r="DF372" s="2"/>
      <c r="DG372" s="2"/>
      <c r="DH372" s="2"/>
      <c r="DI372" s="2"/>
      <c r="DK372" s="4">
        <v>1318</v>
      </c>
      <c r="DL372" s="4">
        <v>107</v>
      </c>
      <c r="DM372" s="4">
        <v>74</v>
      </c>
      <c r="DN372" s="4">
        <v>1013</v>
      </c>
      <c r="DO372" s="4">
        <v>506</v>
      </c>
      <c r="DP372" s="4">
        <v>506</v>
      </c>
      <c r="DQ372" s="4">
        <v>506</v>
      </c>
      <c r="DR372" s="4">
        <v>508</v>
      </c>
      <c r="DS372" s="2" t="s">
        <v>12498</v>
      </c>
      <c r="DU372" s="4"/>
      <c r="DV372" s="4"/>
      <c r="DW372" s="4" t="s">
        <v>32868</v>
      </c>
    </row>
    <row r="373" spans="1:127">
      <c r="A373" s="61">
        <v>2904366</v>
      </c>
      <c r="B373" s="4" t="s">
        <v>3612</v>
      </c>
      <c r="D373" s="4" t="s">
        <v>3609</v>
      </c>
      <c r="E373" s="4" t="s">
        <v>3619</v>
      </c>
      <c r="F373" s="4" t="s">
        <v>3501</v>
      </c>
      <c r="G373" s="4" t="s">
        <v>12746</v>
      </c>
      <c r="H373" s="4" t="s">
        <v>16899</v>
      </c>
      <c r="I373" s="4" t="s">
        <v>3731</v>
      </c>
      <c r="J373" s="4" t="s">
        <v>3731</v>
      </c>
      <c r="L373" s="4" t="s">
        <v>3732</v>
      </c>
      <c r="M373" s="4"/>
      <c r="N373" s="4" t="s">
        <v>12746</v>
      </c>
      <c r="O373" s="4"/>
      <c r="P373" s="4" t="s">
        <v>12746</v>
      </c>
      <c r="Q373" s="4"/>
      <c r="R373" s="4"/>
      <c r="S373" s="4"/>
      <c r="V373" s="4" t="s">
        <v>12746</v>
      </c>
      <c r="W373" s="4"/>
      <c r="X373" s="4" t="s">
        <v>12050</v>
      </c>
      <c r="Y373" s="4" t="s">
        <v>11749</v>
      </c>
      <c r="Z373" s="4">
        <v>192</v>
      </c>
      <c r="AA373" s="4">
        <v>8</v>
      </c>
      <c r="AB373" s="4">
        <v>48</v>
      </c>
      <c r="AC373" s="4">
        <v>1</v>
      </c>
      <c r="AD373" s="4">
        <v>48</v>
      </c>
      <c r="AE373" s="22">
        <v>6</v>
      </c>
      <c r="AF373" s="4">
        <v>2</v>
      </c>
      <c r="AG373" s="2"/>
      <c r="AH373" s="2"/>
      <c r="AI373" s="2"/>
      <c r="AJ373" s="2"/>
      <c r="AK373" s="2"/>
      <c r="AL373" s="63">
        <f t="shared" si="45"/>
        <v>0</v>
      </c>
      <c r="AM373" s="63">
        <f t="shared" si="46"/>
        <v>0</v>
      </c>
      <c r="AO373" s="4"/>
      <c r="AP373" s="4"/>
      <c r="AQ373" s="4"/>
      <c r="AR373" s="4"/>
      <c r="AS373" s="4"/>
      <c r="AT373" s="4"/>
      <c r="AU373" s="4"/>
      <c r="AV373" s="4"/>
      <c r="AW373" s="4"/>
      <c r="AX373" s="4"/>
      <c r="AY373" s="4"/>
      <c r="AZ373" s="4"/>
      <c r="BA373" s="63">
        <f t="shared" si="41"/>
        <v>0</v>
      </c>
      <c r="BE373" s="63">
        <f t="shared" si="42"/>
        <v>0</v>
      </c>
      <c r="BF373" s="4" t="s">
        <v>12060</v>
      </c>
      <c r="BG373" s="4">
        <v>2027</v>
      </c>
      <c r="BH373" s="6">
        <v>21</v>
      </c>
      <c r="BI373" s="6">
        <v>107</v>
      </c>
      <c r="BJ373" s="63">
        <f t="shared" si="40"/>
        <v>2155</v>
      </c>
      <c r="BK373" s="6">
        <v>917</v>
      </c>
      <c r="BL373" s="6">
        <v>5504</v>
      </c>
      <c r="BM373" s="2" t="s">
        <v>12005</v>
      </c>
      <c r="BN373" s="2"/>
      <c r="BO373" s="2"/>
      <c r="BP373" s="2"/>
      <c r="BQ373" s="2"/>
      <c r="BR373" s="2"/>
      <c r="BS373" s="2"/>
      <c r="BT373" s="2"/>
      <c r="BU373" s="2"/>
      <c r="BV373" s="2"/>
      <c r="BW373" s="2"/>
      <c r="BX373" s="2"/>
      <c r="BY373" s="2"/>
      <c r="BZ373" s="2"/>
      <c r="CA373" s="2"/>
      <c r="CB373" s="74"/>
      <c r="CC373" s="60"/>
      <c r="CD373" s="2"/>
      <c r="CE373" s="2"/>
      <c r="CF373" s="2"/>
      <c r="CG373" s="2"/>
      <c r="CH373" s="2"/>
      <c r="CI373" s="2"/>
      <c r="CJ373" s="2"/>
      <c r="CK373" s="2"/>
      <c r="CL373" s="4">
        <v>1</v>
      </c>
      <c r="CM373" s="4">
        <v>5</v>
      </c>
      <c r="CN373" s="2"/>
      <c r="CO373" s="2"/>
      <c r="CP373" s="2"/>
      <c r="CQ373" s="2"/>
      <c r="CR373" s="4">
        <v>3349</v>
      </c>
      <c r="CS373" s="2">
        <v>3</v>
      </c>
      <c r="CT373" s="2">
        <v>21</v>
      </c>
      <c r="CU373" s="4" t="s">
        <v>11986</v>
      </c>
      <c r="CV373" s="4" t="s">
        <v>12328</v>
      </c>
      <c r="CW373" s="2"/>
      <c r="CX373" s="2"/>
      <c r="CY373" s="2"/>
      <c r="CZ373" s="2"/>
      <c r="DA373" s="2"/>
      <c r="DB373" s="2"/>
      <c r="DC373" s="2"/>
      <c r="DD373" s="2"/>
      <c r="DE373" s="2"/>
      <c r="DF373" s="2"/>
      <c r="DG373" s="2"/>
      <c r="DH373" s="2"/>
      <c r="DI373" s="2"/>
      <c r="DK373" s="4">
        <v>1318</v>
      </c>
      <c r="DL373" s="4">
        <v>107</v>
      </c>
      <c r="DM373" s="4">
        <v>140</v>
      </c>
      <c r="DN373" s="4">
        <v>1407</v>
      </c>
      <c r="DO373" s="4">
        <v>254</v>
      </c>
      <c r="DP373" s="4">
        <v>254</v>
      </c>
      <c r="DQ373" s="4">
        <v>293</v>
      </c>
      <c r="DR373" s="4">
        <v>366</v>
      </c>
      <c r="DS373" s="2" t="s">
        <v>12498</v>
      </c>
      <c r="DU373" s="4" t="s">
        <v>32792</v>
      </c>
      <c r="DV373" s="4"/>
      <c r="DW373" s="4"/>
    </row>
    <row r="374" spans="1:127">
      <c r="A374" s="61">
        <v>2904367</v>
      </c>
      <c r="B374" s="4" t="s">
        <v>3729</v>
      </c>
      <c r="D374" s="4" t="s">
        <v>3849</v>
      </c>
      <c r="E374" s="4" t="s">
        <v>3850</v>
      </c>
      <c r="F374" s="4" t="s">
        <v>3849</v>
      </c>
      <c r="G374" s="4" t="s">
        <v>12746</v>
      </c>
      <c r="H374" s="4" t="s">
        <v>16899</v>
      </c>
      <c r="I374" s="4" t="s">
        <v>3731</v>
      </c>
      <c r="J374" s="4" t="s">
        <v>3731</v>
      </c>
      <c r="L374" s="4" t="s">
        <v>3732</v>
      </c>
      <c r="M374" s="2"/>
      <c r="N374" s="4" t="s">
        <v>12144</v>
      </c>
      <c r="O374" s="4"/>
      <c r="P374" s="4" t="s">
        <v>12746</v>
      </c>
      <c r="Q374" s="4"/>
      <c r="R374" s="4"/>
      <c r="S374" s="4"/>
      <c r="T374" s="2"/>
      <c r="U374" s="2"/>
      <c r="V374" s="4" t="s">
        <v>12746</v>
      </c>
      <c r="W374" s="2"/>
      <c r="X374" s="4" t="s">
        <v>11911</v>
      </c>
      <c r="Y374" s="4" t="s">
        <v>12062</v>
      </c>
      <c r="Z374" s="4">
        <v>308</v>
      </c>
      <c r="AA374" s="4">
        <v>9</v>
      </c>
      <c r="AB374" s="4">
        <v>50</v>
      </c>
      <c r="AC374" s="4">
        <v>1</v>
      </c>
      <c r="AD374" s="4">
        <v>50</v>
      </c>
      <c r="AE374" s="22">
        <v>5.5</v>
      </c>
      <c r="AF374" s="4">
        <v>1</v>
      </c>
      <c r="AG374" s="2"/>
      <c r="AH374" s="2"/>
      <c r="AI374" s="2"/>
      <c r="AJ374" s="2"/>
      <c r="AK374" s="2">
        <v>1</v>
      </c>
      <c r="AL374" s="63">
        <f t="shared" si="45"/>
        <v>0</v>
      </c>
      <c r="AM374" s="63">
        <f t="shared" si="46"/>
        <v>1</v>
      </c>
      <c r="AN374" s="4">
        <v>5</v>
      </c>
      <c r="AO374" s="4">
        <v>5</v>
      </c>
      <c r="AP374" s="4">
        <v>5</v>
      </c>
      <c r="AQ374" s="4">
        <v>5</v>
      </c>
      <c r="AR374" s="4">
        <v>5</v>
      </c>
      <c r="AS374" s="4">
        <v>5</v>
      </c>
      <c r="AT374" s="4">
        <v>5</v>
      </c>
      <c r="AU374" s="4">
        <v>5</v>
      </c>
      <c r="AV374" s="4">
        <v>5</v>
      </c>
      <c r="AW374" s="4">
        <v>5</v>
      </c>
      <c r="AX374" s="4">
        <v>5</v>
      </c>
      <c r="AY374" s="4">
        <v>5</v>
      </c>
      <c r="AZ374" s="4">
        <v>5</v>
      </c>
      <c r="BA374" s="63">
        <f t="shared" si="41"/>
        <v>60</v>
      </c>
      <c r="BB374" s="2"/>
      <c r="BC374" s="6">
        <v>600</v>
      </c>
      <c r="BD374" s="6">
        <v>6250</v>
      </c>
      <c r="BE374" s="63">
        <f t="shared" si="42"/>
        <v>6850</v>
      </c>
      <c r="BF374" s="4" t="s">
        <v>12060</v>
      </c>
      <c r="BG374" s="4">
        <v>12000</v>
      </c>
      <c r="BH374" s="4">
        <v>200</v>
      </c>
      <c r="BI374" s="4">
        <v>900</v>
      </c>
      <c r="BJ374" s="63">
        <f t="shared" si="40"/>
        <v>13100</v>
      </c>
      <c r="BK374" s="4">
        <v>3000</v>
      </c>
      <c r="BL374" s="4">
        <v>25000</v>
      </c>
      <c r="BM374" s="2" t="s">
        <v>12005</v>
      </c>
      <c r="BN374" s="2">
        <v>600</v>
      </c>
      <c r="BO374" s="2">
        <v>3400</v>
      </c>
      <c r="BP374" s="2" t="s">
        <v>13239</v>
      </c>
      <c r="BQ374" s="2"/>
      <c r="BR374" s="2"/>
      <c r="BS374" s="2"/>
      <c r="BT374" s="2"/>
      <c r="BU374" s="2"/>
      <c r="BV374" s="2"/>
      <c r="BW374" s="2"/>
      <c r="BX374" s="2"/>
      <c r="BY374" s="2"/>
      <c r="BZ374" s="2"/>
      <c r="CA374" s="2"/>
      <c r="CB374" s="74"/>
      <c r="CC374" s="60"/>
      <c r="CD374" s="2"/>
      <c r="CE374" s="2"/>
      <c r="CF374" s="2"/>
      <c r="CG374" s="2"/>
      <c r="CH374" s="2"/>
      <c r="CI374" s="2"/>
      <c r="CJ374" s="2"/>
      <c r="CK374" s="2"/>
      <c r="CL374" s="4">
        <v>6</v>
      </c>
      <c r="CM374" s="4">
        <v>25</v>
      </c>
      <c r="CN374" s="2"/>
      <c r="CO374" s="2"/>
      <c r="CP374" s="2"/>
      <c r="CQ374" s="2"/>
      <c r="CR374" s="4">
        <v>15300</v>
      </c>
      <c r="CS374" s="2">
        <v>50</v>
      </c>
      <c r="CT374" s="2">
        <v>200</v>
      </c>
      <c r="CU374" s="4" t="s">
        <v>11986</v>
      </c>
      <c r="CV374" s="4" t="s">
        <v>12328</v>
      </c>
      <c r="CW374" s="2"/>
      <c r="CX374" s="2"/>
      <c r="CY374" s="2"/>
      <c r="CZ374" s="2"/>
      <c r="DA374" s="2"/>
      <c r="DB374" s="2"/>
      <c r="DC374" s="2"/>
      <c r="DD374" s="2"/>
      <c r="DE374" s="2"/>
      <c r="DF374" s="2"/>
      <c r="DG374" s="2"/>
      <c r="DH374" s="2"/>
      <c r="DI374" s="2"/>
      <c r="DK374" s="4">
        <v>16000</v>
      </c>
      <c r="DL374" s="4">
        <v>900</v>
      </c>
      <c r="DM374" s="4">
        <v>600</v>
      </c>
      <c r="DN374" s="4">
        <v>7500</v>
      </c>
      <c r="DO374" s="4">
        <v>1800</v>
      </c>
      <c r="DP374" s="4">
        <v>1500</v>
      </c>
      <c r="DQ374" s="4">
        <v>3500</v>
      </c>
      <c r="DR374" s="4">
        <v>3000</v>
      </c>
      <c r="DS374" s="2" t="s">
        <v>12498</v>
      </c>
      <c r="DU374" s="4"/>
      <c r="DV374" s="4"/>
      <c r="DW374" s="4"/>
    </row>
    <row r="375" spans="1:127">
      <c r="A375" s="61">
        <v>2904368</v>
      </c>
      <c r="B375" s="4" t="s">
        <v>3976</v>
      </c>
      <c r="D375" s="4" t="s">
        <v>3727</v>
      </c>
      <c r="E375" s="4" t="s">
        <v>30187</v>
      </c>
      <c r="F375" s="4" t="s">
        <v>3728</v>
      </c>
      <c r="G375" s="4" t="s">
        <v>12446</v>
      </c>
      <c r="H375" s="4" t="s">
        <v>16899</v>
      </c>
      <c r="I375" s="4" t="s">
        <v>3731</v>
      </c>
      <c r="J375" s="4" t="s">
        <v>3731</v>
      </c>
      <c r="L375" s="4" t="s">
        <v>3732</v>
      </c>
      <c r="M375" s="2"/>
      <c r="N375" s="4" t="s">
        <v>12746</v>
      </c>
      <c r="O375" s="4" t="s">
        <v>32867</v>
      </c>
      <c r="P375" s="4" t="s">
        <v>12746</v>
      </c>
      <c r="Q375" s="2"/>
      <c r="R375" s="2"/>
      <c r="S375" s="2"/>
      <c r="T375" s="2"/>
      <c r="U375" s="2"/>
      <c r="V375" s="4" t="s">
        <v>12746</v>
      </c>
      <c r="W375" s="2"/>
      <c r="X375" s="4" t="s">
        <v>12819</v>
      </c>
      <c r="Y375" s="4" t="s">
        <v>12820</v>
      </c>
      <c r="Z375" s="4">
        <v>306</v>
      </c>
      <c r="AA375" s="4">
        <v>9</v>
      </c>
      <c r="AB375" s="4">
        <v>54</v>
      </c>
      <c r="AC375" s="4">
        <v>1</v>
      </c>
      <c r="AD375" s="4">
        <v>54</v>
      </c>
      <c r="AE375" s="22">
        <v>6</v>
      </c>
      <c r="AF375" s="2"/>
      <c r="AG375" s="2"/>
      <c r="AH375" s="2">
        <v>3</v>
      </c>
      <c r="AI375" s="2">
        <v>1</v>
      </c>
      <c r="AJ375" s="2">
        <v>1</v>
      </c>
      <c r="AK375" s="2"/>
      <c r="AL375" s="63">
        <f t="shared" si="45"/>
        <v>4</v>
      </c>
      <c r="AM375" s="63">
        <f t="shared" si="46"/>
        <v>1</v>
      </c>
      <c r="AN375" s="4">
        <v>17</v>
      </c>
      <c r="AO375" s="4">
        <v>17</v>
      </c>
      <c r="AP375" s="4">
        <v>16</v>
      </c>
      <c r="AQ375" s="4">
        <v>19</v>
      </c>
      <c r="AR375" s="4">
        <v>20</v>
      </c>
      <c r="AS375" s="4">
        <v>21</v>
      </c>
      <c r="AT375" s="4">
        <v>23</v>
      </c>
      <c r="AU375" s="4">
        <v>22</v>
      </c>
      <c r="AV375" s="4">
        <v>22</v>
      </c>
      <c r="AW375" s="4">
        <v>21</v>
      </c>
      <c r="AX375" s="4">
        <v>18</v>
      </c>
      <c r="AY375" s="4">
        <v>19</v>
      </c>
      <c r="AZ375" s="4">
        <v>17</v>
      </c>
      <c r="BA375" s="63">
        <f t="shared" si="41"/>
        <v>235</v>
      </c>
      <c r="BB375" s="4">
        <v>9900</v>
      </c>
      <c r="BC375" s="4">
        <v>2850</v>
      </c>
      <c r="BD375" s="4">
        <v>22598</v>
      </c>
      <c r="BE375" s="63">
        <f t="shared" si="42"/>
        <v>35348</v>
      </c>
      <c r="BF375" s="4" t="s">
        <v>11693</v>
      </c>
      <c r="BG375" s="4">
        <v>22346</v>
      </c>
      <c r="BH375" s="4">
        <v>1201</v>
      </c>
      <c r="BI375" s="4">
        <v>183</v>
      </c>
      <c r="BJ375" s="63">
        <f t="shared" si="40"/>
        <v>23730</v>
      </c>
      <c r="BK375" s="4">
        <v>6000</v>
      </c>
      <c r="BL375" s="4">
        <v>50000</v>
      </c>
      <c r="BM375" s="2" t="s">
        <v>12005</v>
      </c>
      <c r="BN375" s="2">
        <v>40</v>
      </c>
      <c r="BO375" s="2">
        <v>1600</v>
      </c>
      <c r="BP375" s="2" t="s">
        <v>12000</v>
      </c>
      <c r="BQ375" s="2">
        <v>5</v>
      </c>
      <c r="BR375" s="2">
        <v>325</v>
      </c>
      <c r="BS375" s="4" t="s">
        <v>13880</v>
      </c>
      <c r="BT375" s="2">
        <v>468</v>
      </c>
      <c r="BU375" s="2">
        <v>18750</v>
      </c>
      <c r="BV375" s="2" t="s">
        <v>12374</v>
      </c>
      <c r="BW375" s="2">
        <v>25</v>
      </c>
      <c r="BX375" s="2">
        <v>300</v>
      </c>
      <c r="BY375" s="2" t="s">
        <v>6153</v>
      </c>
      <c r="BZ375" s="2" t="s">
        <v>12144</v>
      </c>
      <c r="CA375" s="2"/>
      <c r="CB375" s="74">
        <v>71129</v>
      </c>
      <c r="CC375" s="60"/>
      <c r="CD375" s="2"/>
      <c r="CE375" s="2"/>
      <c r="CF375" s="2"/>
      <c r="CG375" s="2"/>
      <c r="CH375" s="2">
        <v>2</v>
      </c>
      <c r="CI375" s="2">
        <v>39</v>
      </c>
      <c r="CJ375" s="2"/>
      <c r="CK375" s="2"/>
      <c r="CL375" s="4">
        <v>3</v>
      </c>
      <c r="CM375" s="4">
        <v>13</v>
      </c>
      <c r="CN375" s="2"/>
      <c r="CO375" s="2"/>
      <c r="CP375" s="2"/>
      <c r="CQ375" s="2"/>
      <c r="CR375" s="4">
        <v>47399</v>
      </c>
      <c r="CS375" s="2">
        <v>100</v>
      </c>
      <c r="CT375" s="2">
        <v>679</v>
      </c>
      <c r="CU375" s="4" t="s">
        <v>11986</v>
      </c>
      <c r="CV375" s="4" t="s">
        <v>12328</v>
      </c>
      <c r="CW375" s="4">
        <v>3000</v>
      </c>
      <c r="CX375" s="4">
        <v>522</v>
      </c>
      <c r="CY375" s="2" t="s">
        <v>11869</v>
      </c>
      <c r="CZ375" s="2" t="s">
        <v>13475</v>
      </c>
      <c r="DA375" s="2"/>
      <c r="DB375" s="2"/>
      <c r="DC375" s="2"/>
      <c r="DD375" s="2"/>
      <c r="DE375" s="2"/>
      <c r="DF375" s="2"/>
      <c r="DG375" s="2"/>
      <c r="DH375" s="2"/>
      <c r="DI375" s="2"/>
      <c r="DK375" s="4">
        <v>3660</v>
      </c>
      <c r="DL375" s="4">
        <v>183</v>
      </c>
      <c r="DM375" s="4">
        <v>600</v>
      </c>
      <c r="DN375" s="4">
        <v>7200</v>
      </c>
      <c r="DO375" s="4">
        <v>2480</v>
      </c>
      <c r="DP375" s="4">
        <v>3100</v>
      </c>
      <c r="DQ375" s="4">
        <v>950</v>
      </c>
      <c r="DR375" s="4">
        <v>1273</v>
      </c>
      <c r="DS375" s="2" t="s">
        <v>12498</v>
      </c>
      <c r="DU375" s="4" t="s">
        <v>32793</v>
      </c>
      <c r="DV375" s="4"/>
      <c r="DW375" s="4"/>
    </row>
    <row r="376" spans="1:127">
      <c r="A376" s="61">
        <v>2904369</v>
      </c>
      <c r="B376" s="4" t="s">
        <v>3839</v>
      </c>
      <c r="D376" s="4" t="s">
        <v>3970</v>
      </c>
      <c r="E376" s="4" t="s">
        <v>3971</v>
      </c>
      <c r="F376" s="4" t="s">
        <v>3970</v>
      </c>
      <c r="G376" s="4" t="s">
        <v>12144</v>
      </c>
      <c r="H376" s="4" t="s">
        <v>16899</v>
      </c>
      <c r="I376" s="4" t="s">
        <v>3731</v>
      </c>
      <c r="J376" s="4" t="s">
        <v>3731</v>
      </c>
      <c r="L376" s="4" t="s">
        <v>3732</v>
      </c>
      <c r="M376" s="4" t="s">
        <v>3288</v>
      </c>
      <c r="N376" s="4" t="s">
        <v>12144</v>
      </c>
      <c r="O376" s="4"/>
      <c r="P376" s="4" t="s">
        <v>12746</v>
      </c>
      <c r="Q376" s="2"/>
      <c r="R376" s="2"/>
      <c r="S376" s="2"/>
      <c r="T376" s="2"/>
      <c r="U376" s="2"/>
      <c r="V376" s="4" t="s">
        <v>12746</v>
      </c>
      <c r="W376" s="4"/>
      <c r="X376" s="32" t="s">
        <v>12836</v>
      </c>
      <c r="Y376" s="4" t="s">
        <v>13264</v>
      </c>
      <c r="Z376" s="4">
        <v>300</v>
      </c>
      <c r="AA376" s="4">
        <v>8</v>
      </c>
      <c r="AB376" s="4">
        <v>50</v>
      </c>
      <c r="AC376" s="4">
        <v>1</v>
      </c>
      <c r="AD376" s="4">
        <v>50</v>
      </c>
      <c r="AE376" s="22">
        <v>5.5</v>
      </c>
      <c r="AF376" s="2"/>
      <c r="AG376" s="2"/>
      <c r="AH376" s="2">
        <v>2</v>
      </c>
      <c r="AI376" s="2"/>
      <c r="AJ376" s="2">
        <v>1</v>
      </c>
      <c r="AK376" s="2"/>
      <c r="AL376" s="63">
        <f t="shared" si="45"/>
        <v>3</v>
      </c>
      <c r="AM376" s="63">
        <f t="shared" si="46"/>
        <v>0</v>
      </c>
      <c r="AN376" s="4">
        <v>2</v>
      </c>
      <c r="AO376" s="4">
        <v>2</v>
      </c>
      <c r="AP376" s="4">
        <v>2</v>
      </c>
      <c r="AQ376" s="4">
        <v>2</v>
      </c>
      <c r="AR376" s="4">
        <v>2</v>
      </c>
      <c r="AS376" s="4">
        <v>2</v>
      </c>
      <c r="AT376" s="4">
        <v>2</v>
      </c>
      <c r="AU376" s="4">
        <v>2</v>
      </c>
      <c r="AV376" s="4">
        <v>2</v>
      </c>
      <c r="AW376" s="4">
        <v>2</v>
      </c>
      <c r="AX376" s="4">
        <v>2</v>
      </c>
      <c r="AY376" s="4">
        <v>2</v>
      </c>
      <c r="AZ376" s="4">
        <v>2</v>
      </c>
      <c r="BA376" s="63">
        <f t="shared" si="41"/>
        <v>24</v>
      </c>
      <c r="BB376" s="4">
        <v>3000</v>
      </c>
      <c r="BC376" s="4">
        <v>1800</v>
      </c>
      <c r="BD376" s="4">
        <v>3304</v>
      </c>
      <c r="BE376" s="63">
        <f t="shared" si="42"/>
        <v>8104</v>
      </c>
      <c r="BF376" s="4" t="s">
        <v>11693</v>
      </c>
      <c r="BG376" s="4">
        <v>15747</v>
      </c>
      <c r="BH376" s="2"/>
      <c r="BI376" s="4">
        <v>252</v>
      </c>
      <c r="BJ376" s="63">
        <f t="shared" si="40"/>
        <v>15999</v>
      </c>
      <c r="BK376" s="4">
        <v>375</v>
      </c>
      <c r="BL376" s="4">
        <v>2250</v>
      </c>
      <c r="BM376" s="2" t="s">
        <v>12005</v>
      </c>
      <c r="BN376" s="2">
        <v>2000</v>
      </c>
      <c r="BO376" s="2">
        <v>28000</v>
      </c>
      <c r="BP376" s="2" t="s">
        <v>12270</v>
      </c>
      <c r="BQ376" s="2"/>
      <c r="BR376" s="2"/>
      <c r="BS376" s="2"/>
      <c r="BT376" s="2"/>
      <c r="BU376" s="2"/>
      <c r="BV376" s="2"/>
      <c r="BW376" s="2"/>
      <c r="BX376" s="2"/>
      <c r="BY376" s="2"/>
      <c r="BZ376" s="2"/>
      <c r="CA376" s="2"/>
      <c r="CB376" s="74"/>
      <c r="CC376" s="60"/>
      <c r="CD376" s="2"/>
      <c r="CE376" s="2"/>
      <c r="CF376" s="2"/>
      <c r="CG376" s="2"/>
      <c r="CH376" s="2"/>
      <c r="CI376" s="2"/>
      <c r="CJ376" s="2"/>
      <c r="CK376" s="2"/>
      <c r="CL376" s="4">
        <v>4</v>
      </c>
      <c r="CM376" s="4">
        <v>18</v>
      </c>
      <c r="CN376" s="2"/>
      <c r="CO376" s="2"/>
      <c r="CP376" s="2"/>
      <c r="CQ376" s="2"/>
      <c r="CR376" s="4">
        <v>14251</v>
      </c>
      <c r="CS376" s="2"/>
      <c r="CT376" s="2"/>
      <c r="CU376" s="2"/>
      <c r="CV376" s="2"/>
      <c r="CW376" s="2"/>
      <c r="CX376" s="2"/>
      <c r="CY376" s="2"/>
      <c r="CZ376" s="2"/>
      <c r="DA376" s="2"/>
      <c r="DB376" s="2"/>
      <c r="DC376" s="2"/>
      <c r="DD376" s="2"/>
      <c r="DE376" s="2"/>
      <c r="DF376" s="2"/>
      <c r="DG376" s="2"/>
      <c r="DH376" s="2"/>
      <c r="DI376" s="2"/>
      <c r="DK376" s="4">
        <v>5047</v>
      </c>
      <c r="DL376" s="4">
        <v>252</v>
      </c>
      <c r="DM376" s="4">
        <v>900</v>
      </c>
      <c r="DN376" s="4">
        <v>9000</v>
      </c>
      <c r="DO376" s="4">
        <v>3000</v>
      </c>
      <c r="DP376" s="4">
        <v>6000</v>
      </c>
      <c r="DQ376" s="2"/>
      <c r="DR376" s="2"/>
      <c r="DS376" s="2" t="s">
        <v>12498</v>
      </c>
      <c r="DU376" s="4" t="s">
        <v>32794</v>
      </c>
      <c r="DV376" s="4" t="s">
        <v>32795</v>
      </c>
      <c r="DW376" s="4"/>
    </row>
    <row r="377" spans="1:127">
      <c r="A377" s="61">
        <v>2904370</v>
      </c>
      <c r="B377" s="4" t="s">
        <v>3862</v>
      </c>
      <c r="D377" s="4" t="s">
        <v>3168</v>
      </c>
      <c r="E377" s="4" t="s">
        <v>2940</v>
      </c>
      <c r="F377" s="4" t="s">
        <v>2939</v>
      </c>
      <c r="G377" s="4" t="s">
        <v>12746</v>
      </c>
      <c r="H377" s="4" t="s">
        <v>16899</v>
      </c>
      <c r="I377" s="4" t="s">
        <v>3731</v>
      </c>
      <c r="J377" s="4" t="s">
        <v>3731</v>
      </c>
      <c r="L377" s="4" t="s">
        <v>3732</v>
      </c>
      <c r="M377" s="4"/>
      <c r="N377" s="4" t="s">
        <v>12746</v>
      </c>
      <c r="O377" s="4" t="s">
        <v>3731</v>
      </c>
      <c r="P377" s="4" t="s">
        <v>12746</v>
      </c>
      <c r="Q377" s="4" t="s">
        <v>12746</v>
      </c>
      <c r="R377" s="2"/>
      <c r="S377" s="2"/>
      <c r="T377" s="2"/>
      <c r="U377" s="2"/>
      <c r="V377" s="4" t="s">
        <v>12746</v>
      </c>
      <c r="W377" s="2"/>
      <c r="X377" s="4" t="s">
        <v>11911</v>
      </c>
      <c r="Y377" s="4" t="s">
        <v>12074</v>
      </c>
      <c r="Z377" s="4">
        <v>225</v>
      </c>
      <c r="AA377" s="4">
        <v>9</v>
      </c>
      <c r="AB377" s="4">
        <v>45</v>
      </c>
      <c r="AC377" s="4">
        <v>1</v>
      </c>
      <c r="AD377" s="4">
        <v>45</v>
      </c>
      <c r="AE377" s="22">
        <v>5</v>
      </c>
      <c r="AF377" s="4">
        <v>2</v>
      </c>
      <c r="AG377" s="2"/>
      <c r="AH377" s="2"/>
      <c r="AI377" s="2"/>
      <c r="AJ377" s="2"/>
      <c r="AK377" s="2"/>
      <c r="AL377" s="63">
        <f t="shared" si="45"/>
        <v>0</v>
      </c>
      <c r="AM377" s="63">
        <f t="shared" si="46"/>
        <v>0</v>
      </c>
      <c r="AN377" s="4">
        <v>3</v>
      </c>
      <c r="AO377" s="4">
        <v>2</v>
      </c>
      <c r="AP377" s="4">
        <v>2</v>
      </c>
      <c r="AQ377" s="4">
        <v>2</v>
      </c>
      <c r="AR377" s="4">
        <v>4</v>
      </c>
      <c r="AS377" s="4">
        <v>4</v>
      </c>
      <c r="AT377" s="4">
        <v>4</v>
      </c>
      <c r="AU377" s="4">
        <v>4</v>
      </c>
      <c r="AV377" s="4">
        <v>3</v>
      </c>
      <c r="AW377" s="4">
        <v>4</v>
      </c>
      <c r="AX377" s="4">
        <v>4</v>
      </c>
      <c r="AY377" s="4">
        <v>2</v>
      </c>
      <c r="AZ377" s="4">
        <v>2</v>
      </c>
      <c r="BA377" s="63">
        <f t="shared" si="41"/>
        <v>37</v>
      </c>
      <c r="BB377" s="2"/>
      <c r="BC377" s="2"/>
      <c r="BD377" s="4">
        <v>5000</v>
      </c>
      <c r="BE377" s="63">
        <f t="shared" si="42"/>
        <v>5000</v>
      </c>
      <c r="BG377" s="4">
        <v>4505</v>
      </c>
      <c r="BH377" s="2">
        <v>105</v>
      </c>
      <c r="BI377" s="6">
        <v>160</v>
      </c>
      <c r="BJ377" s="63">
        <f t="shared" ref="BJ377:BJ441" si="47">SUM(BG377:BI377)</f>
        <v>4770</v>
      </c>
      <c r="BK377" s="6">
        <v>1500</v>
      </c>
      <c r="BL377" s="6">
        <v>12000</v>
      </c>
      <c r="BM377" s="2" t="s">
        <v>12005</v>
      </c>
      <c r="BN377" s="2"/>
      <c r="BO377" s="2"/>
      <c r="BP377" s="2"/>
      <c r="BQ377" s="2"/>
      <c r="BR377" s="2"/>
      <c r="BS377" s="2"/>
      <c r="BT377" s="2"/>
      <c r="BU377" s="2"/>
      <c r="BV377" s="2"/>
      <c r="BW377" s="2"/>
      <c r="BX377" s="2"/>
      <c r="BY377" s="2"/>
      <c r="BZ377" s="2"/>
      <c r="CA377" s="2"/>
      <c r="CB377" s="74"/>
      <c r="CC377" s="60"/>
      <c r="CD377" s="2"/>
      <c r="CE377" s="2"/>
      <c r="CF377" s="2"/>
      <c r="CG377" s="2"/>
      <c r="CH377" s="2"/>
      <c r="CI377" s="2"/>
      <c r="CJ377" s="2"/>
      <c r="CK377" s="2"/>
      <c r="CL377" s="4">
        <v>2</v>
      </c>
      <c r="CM377" s="4">
        <v>15</v>
      </c>
      <c r="CN377" s="2"/>
      <c r="CO377" s="2"/>
      <c r="CP377" s="2"/>
      <c r="CQ377" s="2"/>
      <c r="CR377" s="4">
        <v>7230</v>
      </c>
      <c r="CS377" s="2">
        <v>15</v>
      </c>
      <c r="CT377" s="2">
        <v>105</v>
      </c>
      <c r="CU377" s="2" t="s">
        <v>11905</v>
      </c>
      <c r="CV377" s="4" t="s">
        <v>12152</v>
      </c>
      <c r="CW377" s="2"/>
      <c r="CX377" s="2"/>
      <c r="CY377" s="2"/>
      <c r="CZ377" s="2"/>
      <c r="DA377" s="2"/>
      <c r="DB377" s="2"/>
      <c r="DC377" s="2"/>
      <c r="DD377" s="2"/>
      <c r="DE377" s="2"/>
      <c r="DF377" s="2"/>
      <c r="DG377" s="2"/>
      <c r="DH377" s="2"/>
      <c r="DI377" s="2"/>
      <c r="DK377" s="4">
        <v>1698</v>
      </c>
      <c r="DL377" s="4">
        <v>160</v>
      </c>
      <c r="DM377" s="4">
        <v>300</v>
      </c>
      <c r="DN377" s="4">
        <v>3450</v>
      </c>
      <c r="DO377" s="4">
        <v>300</v>
      </c>
      <c r="DP377" s="4">
        <v>520</v>
      </c>
      <c r="DQ377" s="4">
        <v>300</v>
      </c>
      <c r="DR377" s="4">
        <v>535</v>
      </c>
      <c r="DS377" s="2" t="s">
        <v>12498</v>
      </c>
      <c r="DU377" s="4" t="s">
        <v>32796</v>
      </c>
      <c r="DV377" s="4"/>
      <c r="DW377" s="4" t="s">
        <v>32797</v>
      </c>
    </row>
    <row r="378" spans="1:127">
      <c r="A378" s="61">
        <v>2904371</v>
      </c>
      <c r="B378" s="4" t="s">
        <v>3171</v>
      </c>
      <c r="D378" s="4" t="s">
        <v>3200</v>
      </c>
      <c r="E378" s="4" t="s">
        <v>3082</v>
      </c>
      <c r="F378" s="4" t="s">
        <v>3081</v>
      </c>
      <c r="G378" s="4" t="s">
        <v>12746</v>
      </c>
      <c r="H378" s="4" t="s">
        <v>16899</v>
      </c>
      <c r="I378" s="4" t="s">
        <v>3731</v>
      </c>
      <c r="J378" s="4" t="s">
        <v>3731</v>
      </c>
      <c r="L378" s="4" t="s">
        <v>3732</v>
      </c>
      <c r="M378" s="4"/>
      <c r="N378" s="4" t="s">
        <v>12746</v>
      </c>
      <c r="O378" s="4" t="s">
        <v>32867</v>
      </c>
      <c r="P378" s="4" t="s">
        <v>12746</v>
      </c>
      <c r="Q378" s="4"/>
      <c r="R378" s="2"/>
      <c r="S378" s="2"/>
      <c r="T378" s="2"/>
      <c r="V378" s="4" t="s">
        <v>12746</v>
      </c>
      <c r="W378" s="2"/>
      <c r="X378" s="4" t="s">
        <v>12819</v>
      </c>
      <c r="Y378" s="4" t="s">
        <v>12820</v>
      </c>
      <c r="Z378" s="4">
        <v>307</v>
      </c>
      <c r="AA378" s="4">
        <v>9</v>
      </c>
      <c r="AB378" s="4">
        <v>54</v>
      </c>
      <c r="AC378" s="4">
        <v>1</v>
      </c>
      <c r="AD378" s="4">
        <v>54</v>
      </c>
      <c r="AE378" s="22">
        <v>6</v>
      </c>
      <c r="AF378" s="4">
        <v>2</v>
      </c>
      <c r="AG378" s="2"/>
      <c r="AH378" s="2"/>
      <c r="AI378" s="2"/>
      <c r="AJ378" s="2">
        <v>3</v>
      </c>
      <c r="AK378" s="2"/>
      <c r="AL378" s="63">
        <f t="shared" si="45"/>
        <v>3</v>
      </c>
      <c r="AM378" s="63">
        <f t="shared" si="46"/>
        <v>0</v>
      </c>
      <c r="AN378" s="4">
        <v>17</v>
      </c>
      <c r="AO378" s="4">
        <v>12</v>
      </c>
      <c r="AP378" s="4">
        <v>11</v>
      </c>
      <c r="AQ378" s="4">
        <v>14</v>
      </c>
      <c r="AR378" s="4">
        <v>17</v>
      </c>
      <c r="AS378" s="4">
        <v>18</v>
      </c>
      <c r="AT378" s="4">
        <v>20</v>
      </c>
      <c r="AU378" s="4">
        <v>18</v>
      </c>
      <c r="AV378" s="4">
        <v>20</v>
      </c>
      <c r="AW378" s="4">
        <v>19</v>
      </c>
      <c r="AX378" s="4">
        <v>17</v>
      </c>
      <c r="AY378" s="4">
        <v>17</v>
      </c>
      <c r="AZ378" s="4">
        <v>16</v>
      </c>
      <c r="BA378" s="63">
        <f t="shared" si="41"/>
        <v>199</v>
      </c>
      <c r="BC378" s="4">
        <v>4190</v>
      </c>
      <c r="BD378" s="4">
        <v>24387</v>
      </c>
      <c r="BE378" s="63">
        <f t="shared" si="42"/>
        <v>28577</v>
      </c>
      <c r="BG378" s="4">
        <v>35570</v>
      </c>
      <c r="BH378" s="4">
        <v>742</v>
      </c>
      <c r="BI378" s="4">
        <v>1097</v>
      </c>
      <c r="BJ378" s="63">
        <f t="shared" si="47"/>
        <v>37409</v>
      </c>
      <c r="BK378" s="4">
        <v>13419</v>
      </c>
      <c r="BL378" s="4">
        <v>74218</v>
      </c>
      <c r="BM378" s="2" t="s">
        <v>12005</v>
      </c>
      <c r="BN378" s="2">
        <v>441</v>
      </c>
      <c r="BO378" s="2">
        <v>12515</v>
      </c>
      <c r="BP378" s="2" t="s">
        <v>12000</v>
      </c>
      <c r="BQ378" s="2">
        <v>16</v>
      </c>
      <c r="BR378" s="2">
        <v>2422</v>
      </c>
      <c r="BS378" s="3" t="s">
        <v>13714</v>
      </c>
      <c r="BT378" s="2">
        <v>57</v>
      </c>
      <c r="BU378" s="2">
        <v>3341</v>
      </c>
      <c r="BV378" s="2" t="s">
        <v>9775</v>
      </c>
      <c r="BW378" s="2">
        <v>546</v>
      </c>
      <c r="BX378" s="2">
        <v>2678</v>
      </c>
      <c r="BY378" s="2" t="s">
        <v>12313</v>
      </c>
      <c r="BZ378" s="2" t="s">
        <v>12144</v>
      </c>
      <c r="CA378" s="2"/>
      <c r="CB378" s="74">
        <v>95357</v>
      </c>
      <c r="CC378" s="60">
        <v>102348</v>
      </c>
      <c r="CD378" s="2"/>
      <c r="CE378" s="2"/>
      <c r="CF378" s="2"/>
      <c r="CG378" s="2"/>
      <c r="CH378" s="2"/>
      <c r="CI378" s="2"/>
      <c r="CJ378" s="2"/>
      <c r="CK378" s="2"/>
      <c r="CL378" s="4">
        <v>13</v>
      </c>
      <c r="CM378" s="4">
        <v>52</v>
      </c>
      <c r="CN378" s="2"/>
      <c r="CO378" s="2"/>
      <c r="CP378" s="2"/>
      <c r="CQ378" s="2"/>
      <c r="CR378" s="4">
        <v>57948</v>
      </c>
      <c r="CS378" s="2">
        <v>180</v>
      </c>
      <c r="CT378" s="2">
        <v>742</v>
      </c>
      <c r="CU378" s="4" t="s">
        <v>11986</v>
      </c>
      <c r="CV378" s="4" t="s">
        <v>12328</v>
      </c>
      <c r="CW378" s="2"/>
      <c r="CX378" s="2"/>
      <c r="CY378" s="2"/>
      <c r="CZ378" s="2"/>
      <c r="DA378" s="2"/>
      <c r="DB378" s="2"/>
      <c r="DC378" s="2"/>
      <c r="DD378" s="2"/>
      <c r="DE378" s="2"/>
      <c r="DF378" s="2"/>
      <c r="DG378" s="2"/>
      <c r="DH378" s="2"/>
      <c r="DI378" s="2"/>
      <c r="DK378" s="4">
        <v>14436</v>
      </c>
      <c r="DL378" s="4">
        <v>1097</v>
      </c>
      <c r="DM378" s="4">
        <v>2052</v>
      </c>
      <c r="DN378" s="4">
        <v>21232</v>
      </c>
      <c r="DO378" s="4">
        <v>4800</v>
      </c>
      <c r="DP378" s="4">
        <v>8326</v>
      </c>
      <c r="DR378" s="2"/>
      <c r="DS378" s="2" t="s">
        <v>12498</v>
      </c>
      <c r="DU378" s="4"/>
      <c r="DV378" s="4" t="s">
        <v>32798</v>
      </c>
      <c r="DW378" s="4" t="s">
        <v>32875</v>
      </c>
    </row>
    <row r="379" spans="1:127">
      <c r="A379" s="61">
        <v>2904372</v>
      </c>
      <c r="B379" s="4" t="s">
        <v>3077</v>
      </c>
      <c r="D379" s="4" t="s">
        <v>3078</v>
      </c>
      <c r="E379" s="4" t="s">
        <v>3083</v>
      </c>
      <c r="F379" s="4" t="s">
        <v>3078</v>
      </c>
      <c r="G379" s="4" t="s">
        <v>12144</v>
      </c>
      <c r="H379" s="4" t="s">
        <v>16899</v>
      </c>
      <c r="I379" s="4" t="s">
        <v>2493</v>
      </c>
      <c r="J379" s="4" t="s">
        <v>2493</v>
      </c>
      <c r="L379" s="4" t="s">
        <v>11310</v>
      </c>
      <c r="M379" s="2"/>
      <c r="N379" s="4" t="s">
        <v>12746</v>
      </c>
      <c r="O379" s="4" t="s">
        <v>32803</v>
      </c>
      <c r="P379" s="4" t="s">
        <v>12746</v>
      </c>
      <c r="Q379" s="2"/>
      <c r="R379" s="2"/>
      <c r="S379" s="2"/>
      <c r="T379" s="2"/>
      <c r="U379" s="2"/>
      <c r="V379" s="4" t="s">
        <v>12746</v>
      </c>
      <c r="W379" s="2"/>
      <c r="X379" s="4" t="s">
        <v>11911</v>
      </c>
      <c r="Y379" s="4" t="s">
        <v>12983</v>
      </c>
      <c r="Z379" s="4">
        <v>275</v>
      </c>
      <c r="AA379" s="4">
        <v>9</v>
      </c>
      <c r="AB379" s="4">
        <v>50</v>
      </c>
      <c r="AC379" s="4">
        <v>1</v>
      </c>
      <c r="AD379" s="4">
        <v>50</v>
      </c>
      <c r="AE379" s="22">
        <v>5.5</v>
      </c>
      <c r="AF379" s="2"/>
      <c r="AG379" s="2"/>
      <c r="AH379" s="2">
        <v>2</v>
      </c>
      <c r="AI379" s="2"/>
      <c r="AJ379" s="2">
        <v>1</v>
      </c>
      <c r="AK379" s="2"/>
      <c r="AL379" s="63">
        <f t="shared" si="45"/>
        <v>3</v>
      </c>
      <c r="AM379" s="63">
        <f t="shared" si="46"/>
        <v>0</v>
      </c>
      <c r="AN379" s="4">
        <v>6</v>
      </c>
      <c r="AO379" s="4">
        <v>6</v>
      </c>
      <c r="AP379" s="4">
        <v>6</v>
      </c>
      <c r="AQ379" s="4">
        <v>6</v>
      </c>
      <c r="AR379" s="4">
        <v>6</v>
      </c>
      <c r="AS379" s="4">
        <v>6</v>
      </c>
      <c r="AT379" s="4">
        <v>6</v>
      </c>
      <c r="AU379" s="4">
        <v>6</v>
      </c>
      <c r="AV379" s="4">
        <v>6</v>
      </c>
      <c r="AW379" s="4">
        <v>6</v>
      </c>
      <c r="AX379" s="4">
        <v>6</v>
      </c>
      <c r="AY379" s="4">
        <v>6</v>
      </c>
      <c r="AZ379" s="4">
        <v>7</v>
      </c>
      <c r="BA379" s="63">
        <f t="shared" si="41"/>
        <v>73</v>
      </c>
      <c r="BB379" s="4">
        <v>3112</v>
      </c>
      <c r="BC379" s="4">
        <v>1980</v>
      </c>
      <c r="BD379" s="4">
        <v>7260</v>
      </c>
      <c r="BE379" s="63">
        <f t="shared" si="42"/>
        <v>12352</v>
      </c>
      <c r="BG379" s="4">
        <v>24133</v>
      </c>
      <c r="BH379" s="4">
        <v>150</v>
      </c>
      <c r="BI379" s="4">
        <v>457</v>
      </c>
      <c r="BJ379" s="63">
        <f t="shared" si="47"/>
        <v>24740</v>
      </c>
      <c r="BK379" s="4">
        <v>5750</v>
      </c>
      <c r="BL379" s="4">
        <v>52568</v>
      </c>
      <c r="BM379" s="2" t="s">
        <v>12005</v>
      </c>
      <c r="BN379" s="2"/>
      <c r="BO379" s="2"/>
      <c r="BP379" s="2"/>
      <c r="BQ379" s="2"/>
      <c r="BR379" s="2"/>
      <c r="BS379" s="2"/>
      <c r="BT379" s="2"/>
      <c r="BU379" s="2"/>
      <c r="BV379" s="2"/>
      <c r="BW379" s="2"/>
      <c r="BX379" s="2"/>
      <c r="BY379" s="2"/>
      <c r="BZ379" s="2"/>
      <c r="CA379" s="2"/>
      <c r="CB379" s="74"/>
      <c r="CC379" s="60"/>
      <c r="CD379" s="2"/>
      <c r="CE379" s="2"/>
      <c r="CF379" s="2"/>
      <c r="CG379" s="2"/>
      <c r="CH379" s="2"/>
      <c r="CI379" s="2"/>
      <c r="CJ379" s="2"/>
      <c r="CK379" s="2"/>
      <c r="CL379" s="4">
        <v>5</v>
      </c>
      <c r="CM379" s="4">
        <v>48</v>
      </c>
      <c r="CN379" s="2"/>
      <c r="CO379" s="2"/>
      <c r="CP379" s="2"/>
      <c r="CQ379" s="2"/>
      <c r="CR379" s="4">
        <v>27828</v>
      </c>
      <c r="CS379" s="2">
        <v>25</v>
      </c>
      <c r="CT379" s="2">
        <v>150</v>
      </c>
      <c r="CU379" s="4" t="s">
        <v>11986</v>
      </c>
      <c r="CV379" s="4" t="s">
        <v>12328</v>
      </c>
      <c r="CW379" s="2"/>
      <c r="CX379" s="2"/>
      <c r="CY379" s="2"/>
      <c r="CZ379" s="2"/>
      <c r="DA379" s="2"/>
      <c r="DB379" s="2"/>
      <c r="DC379" s="2"/>
      <c r="DD379" s="2"/>
      <c r="DE379" s="2"/>
      <c r="DF379" s="2"/>
      <c r="DG379" s="2"/>
      <c r="DH379" s="2"/>
      <c r="DI379" s="2"/>
      <c r="DK379" s="4">
        <v>9150</v>
      </c>
      <c r="DL379" s="4">
        <v>457</v>
      </c>
      <c r="DM379" s="4">
        <v>562</v>
      </c>
      <c r="DN379" s="4">
        <v>5342</v>
      </c>
      <c r="DO379" s="4">
        <v>783</v>
      </c>
      <c r="DP379" s="4">
        <v>979</v>
      </c>
      <c r="DQ379" s="2"/>
      <c r="DR379" s="2"/>
      <c r="DS379" s="2" t="s">
        <v>12498</v>
      </c>
      <c r="DU379" s="4" t="s">
        <v>32804</v>
      </c>
      <c r="DV379" s="4"/>
      <c r="DW379" s="4"/>
    </row>
    <row r="380" spans="1:127">
      <c r="A380" s="61">
        <v>2904373</v>
      </c>
      <c r="B380" s="4" t="s">
        <v>2959</v>
      </c>
      <c r="D380" s="4" t="s">
        <v>3085</v>
      </c>
      <c r="E380" s="4" t="s">
        <v>3087</v>
      </c>
      <c r="F380" s="4" t="s">
        <v>3204</v>
      </c>
      <c r="G380" s="4" t="s">
        <v>12144</v>
      </c>
      <c r="H380" s="4" t="s">
        <v>16899</v>
      </c>
      <c r="I380" s="4" t="s">
        <v>3086</v>
      </c>
      <c r="J380" s="59" t="s">
        <v>686</v>
      </c>
      <c r="K380" s="59"/>
      <c r="L380" s="4" t="s">
        <v>11310</v>
      </c>
      <c r="M380" s="2"/>
      <c r="N380" s="4" t="s">
        <v>12746</v>
      </c>
      <c r="O380" s="4" t="s">
        <v>32803</v>
      </c>
      <c r="P380" s="4" t="s">
        <v>12746</v>
      </c>
      <c r="Q380" s="4"/>
      <c r="R380" s="2"/>
      <c r="S380" s="2"/>
      <c r="T380" s="2"/>
      <c r="U380" s="2"/>
      <c r="V380" s="4" t="s">
        <v>13510</v>
      </c>
      <c r="W380" s="2" t="s">
        <v>3088</v>
      </c>
      <c r="X380" s="4" t="s">
        <v>12819</v>
      </c>
      <c r="Y380" s="4" t="s">
        <v>13170</v>
      </c>
      <c r="Z380" s="4">
        <v>132</v>
      </c>
      <c r="AA380" s="4">
        <v>9</v>
      </c>
      <c r="AB380" s="4">
        <v>50</v>
      </c>
      <c r="AC380" s="4">
        <v>1</v>
      </c>
      <c r="AD380" s="4">
        <v>50</v>
      </c>
      <c r="AE380" s="22">
        <v>5.5</v>
      </c>
      <c r="AF380" s="2"/>
      <c r="AG380" s="2"/>
      <c r="AH380" s="2"/>
      <c r="AI380" s="2"/>
      <c r="AJ380" s="2">
        <v>1</v>
      </c>
      <c r="AK380" s="2"/>
      <c r="AL380" s="63">
        <f t="shared" si="45"/>
        <v>1</v>
      </c>
      <c r="AM380" s="63">
        <f t="shared" si="46"/>
        <v>0</v>
      </c>
      <c r="AN380" s="4">
        <v>5</v>
      </c>
      <c r="AO380" s="4">
        <v>3</v>
      </c>
      <c r="AP380" s="4">
        <v>3</v>
      </c>
      <c r="AQ380" s="4">
        <v>3</v>
      </c>
      <c r="AR380" s="4">
        <v>4</v>
      </c>
      <c r="AS380" s="4">
        <v>5</v>
      </c>
      <c r="AT380" s="4">
        <v>5</v>
      </c>
      <c r="AU380" s="4">
        <v>5</v>
      </c>
      <c r="AV380" s="4">
        <v>5</v>
      </c>
      <c r="AW380" s="4">
        <v>5</v>
      </c>
      <c r="AX380" s="4">
        <v>5</v>
      </c>
      <c r="AY380" s="4">
        <v>3</v>
      </c>
      <c r="AZ380" s="4">
        <v>3</v>
      </c>
      <c r="BA380" s="63">
        <f t="shared" si="41"/>
        <v>49</v>
      </c>
      <c r="BB380" s="2"/>
      <c r="BC380" s="6">
        <v>1300</v>
      </c>
      <c r="BD380" s="6">
        <v>4012</v>
      </c>
      <c r="BE380" s="63">
        <f t="shared" si="42"/>
        <v>5312</v>
      </c>
      <c r="BG380" s="4">
        <v>6529</v>
      </c>
      <c r="BH380" s="4">
        <v>114</v>
      </c>
      <c r="BI380" s="4">
        <v>342</v>
      </c>
      <c r="BJ380" s="63">
        <f t="shared" si="47"/>
        <v>6985</v>
      </c>
      <c r="BK380" s="4">
        <v>3739</v>
      </c>
      <c r="BL380" s="4">
        <v>18146</v>
      </c>
      <c r="BM380" s="2" t="s">
        <v>12539</v>
      </c>
      <c r="BN380" s="2"/>
      <c r="BO380" s="2"/>
      <c r="BP380" s="2"/>
      <c r="BQ380" s="2"/>
      <c r="BR380" s="2"/>
      <c r="BS380" s="2"/>
      <c r="BT380" s="2"/>
      <c r="BU380" s="2"/>
      <c r="BV380" s="2"/>
      <c r="BW380" s="2"/>
      <c r="BX380" s="2"/>
      <c r="BY380" s="2"/>
      <c r="BZ380" s="2"/>
      <c r="CA380" s="2"/>
      <c r="CB380" s="74"/>
      <c r="CC380" s="60"/>
      <c r="CD380" s="2"/>
      <c r="CE380" s="2"/>
      <c r="CF380" s="2"/>
      <c r="CG380" s="2"/>
      <c r="CH380" s="2"/>
      <c r="CI380" s="2"/>
      <c r="CJ380" s="2"/>
      <c r="CK380" s="2"/>
      <c r="CL380" s="4">
        <v>1</v>
      </c>
      <c r="CM380" s="4">
        <v>15</v>
      </c>
      <c r="CN380" s="2"/>
      <c r="CO380" s="2"/>
      <c r="CP380" s="2"/>
      <c r="CQ380" s="2"/>
      <c r="CR380" s="4">
        <v>11161</v>
      </c>
      <c r="CS380" s="2">
        <v>16</v>
      </c>
      <c r="CT380" s="2">
        <v>114</v>
      </c>
      <c r="CU380" s="4" t="s">
        <v>11986</v>
      </c>
      <c r="CV380" s="4" t="s">
        <v>12328</v>
      </c>
      <c r="CW380" s="2"/>
      <c r="CX380" s="2"/>
      <c r="CY380" s="2"/>
      <c r="CZ380" s="2"/>
      <c r="DA380" s="2"/>
      <c r="DB380" s="2"/>
      <c r="DC380" s="2"/>
      <c r="DD380" s="2"/>
      <c r="DE380" s="2"/>
      <c r="DF380" s="2"/>
      <c r="DG380" s="2"/>
      <c r="DH380" s="2"/>
      <c r="DI380" s="2"/>
      <c r="DK380" s="4">
        <v>7000</v>
      </c>
      <c r="DL380" s="4">
        <v>342</v>
      </c>
      <c r="DM380" s="4">
        <v>400</v>
      </c>
      <c r="DN380" s="4">
        <v>4511</v>
      </c>
      <c r="DO380" s="4">
        <v>2240</v>
      </c>
      <c r="DP380" s="4">
        <v>2016</v>
      </c>
      <c r="DS380" s="2" t="s">
        <v>12498</v>
      </c>
      <c r="DU380" s="84" t="s">
        <v>12636</v>
      </c>
      <c r="DV380" s="84" t="s">
        <v>12636</v>
      </c>
      <c r="DW380" s="4"/>
    </row>
    <row r="381" spans="1:127">
      <c r="A381" s="61">
        <v>2904374</v>
      </c>
      <c r="B381" s="4" t="s">
        <v>3084</v>
      </c>
      <c r="D381" s="4" t="s">
        <v>3316</v>
      </c>
      <c r="E381" s="4" t="s">
        <v>3205</v>
      </c>
      <c r="F381" s="4" t="s">
        <v>3316</v>
      </c>
      <c r="G381" s="4" t="s">
        <v>12144</v>
      </c>
      <c r="H381" s="4" t="s">
        <v>16899</v>
      </c>
      <c r="I381" s="4" t="s">
        <v>2493</v>
      </c>
      <c r="J381" s="4" t="s">
        <v>2493</v>
      </c>
      <c r="L381" s="4" t="s">
        <v>11310</v>
      </c>
      <c r="M381" s="4" t="s">
        <v>3206</v>
      </c>
      <c r="N381" s="4" t="s">
        <v>12144</v>
      </c>
      <c r="O381" s="4"/>
      <c r="P381" s="4" t="s">
        <v>12144</v>
      </c>
      <c r="Q381" s="2"/>
      <c r="R381" s="2"/>
      <c r="S381" s="2"/>
      <c r="T381" s="2"/>
      <c r="U381" s="2" t="s">
        <v>3314</v>
      </c>
      <c r="V381" s="4" t="s">
        <v>12144</v>
      </c>
      <c r="W381" s="2" t="s">
        <v>13743</v>
      </c>
      <c r="X381" s="2" t="s">
        <v>3315</v>
      </c>
      <c r="Y381" s="6" t="s">
        <v>12062</v>
      </c>
      <c r="Z381" s="4">
        <v>225</v>
      </c>
      <c r="AA381" s="4">
        <v>10</v>
      </c>
      <c r="AB381" s="4">
        <v>55</v>
      </c>
      <c r="AC381" s="4">
        <v>1</v>
      </c>
      <c r="AD381" s="4">
        <v>55</v>
      </c>
      <c r="AE381" s="22">
        <v>5.5</v>
      </c>
      <c r="AF381" s="2"/>
      <c r="AG381" s="2"/>
      <c r="AH381" s="2"/>
      <c r="AI381" s="2"/>
      <c r="AJ381" s="2">
        <v>2</v>
      </c>
      <c r="AK381" s="2"/>
      <c r="AL381" s="63">
        <f t="shared" si="45"/>
        <v>2</v>
      </c>
      <c r="AM381" s="63">
        <f t="shared" si="46"/>
        <v>0</v>
      </c>
      <c r="AN381" s="4">
        <v>30</v>
      </c>
      <c r="AO381" s="4"/>
      <c r="AP381" s="4"/>
      <c r="AQ381" s="4">
        <v>10</v>
      </c>
      <c r="AR381" s="4">
        <v>40</v>
      </c>
      <c r="AS381" s="4">
        <v>35</v>
      </c>
      <c r="AT381" s="4">
        <v>47</v>
      </c>
      <c r="AU381" s="4">
        <v>42</v>
      </c>
      <c r="AV381" s="4">
        <v>10</v>
      </c>
      <c r="AW381" s="4">
        <v>23</v>
      </c>
      <c r="AX381" s="4">
        <v>28</v>
      </c>
      <c r="AY381" s="4">
        <v>40</v>
      </c>
      <c r="AZ381" s="4">
        <v>25</v>
      </c>
      <c r="BA381" s="63">
        <f t="shared" si="41"/>
        <v>300</v>
      </c>
      <c r="BB381" s="2"/>
      <c r="BC381" s="6">
        <v>6789</v>
      </c>
      <c r="BD381" s="6">
        <v>34998</v>
      </c>
      <c r="BE381" s="63">
        <f t="shared" si="42"/>
        <v>41787</v>
      </c>
      <c r="BF381" s="4" t="s">
        <v>12060</v>
      </c>
      <c r="BG381" s="4">
        <v>80227</v>
      </c>
      <c r="BH381" s="4">
        <v>2173</v>
      </c>
      <c r="BI381" s="4"/>
      <c r="BJ381" s="63">
        <f t="shared" si="47"/>
        <v>82400</v>
      </c>
      <c r="BK381" s="4">
        <v>18086</v>
      </c>
      <c r="BL381" s="4">
        <v>194068</v>
      </c>
      <c r="BM381" s="2" t="s">
        <v>35864</v>
      </c>
      <c r="BN381" s="2"/>
      <c r="BO381" s="2"/>
      <c r="BP381" s="2"/>
      <c r="BQ381" s="2"/>
      <c r="BR381" s="2"/>
      <c r="BS381" s="2"/>
      <c r="BT381" s="2"/>
      <c r="BU381" s="2"/>
      <c r="BV381" s="2"/>
      <c r="BW381" s="2"/>
      <c r="BX381" s="2"/>
      <c r="BY381" s="2"/>
      <c r="BZ381" s="2"/>
      <c r="CA381" s="2"/>
      <c r="CB381" s="74"/>
      <c r="CC381" s="60"/>
      <c r="CD381" s="2"/>
      <c r="CE381" s="2"/>
      <c r="CF381" s="2"/>
      <c r="CG381" s="2"/>
      <c r="CH381" s="2">
        <v>5</v>
      </c>
      <c r="CI381" s="2">
        <v>43</v>
      </c>
      <c r="CJ381" s="2"/>
      <c r="CK381" s="2"/>
      <c r="CN381" s="2"/>
      <c r="CO381" s="2"/>
      <c r="CP381" s="2"/>
      <c r="CQ381" s="2"/>
      <c r="CR381" s="4">
        <v>111668</v>
      </c>
      <c r="CS381" s="2">
        <v>174</v>
      </c>
      <c r="CT381" s="2">
        <v>1525</v>
      </c>
      <c r="CU381" s="4" t="s">
        <v>11986</v>
      </c>
      <c r="CV381" s="4" t="s">
        <v>12328</v>
      </c>
      <c r="CW381" s="4">
        <v>3250</v>
      </c>
      <c r="CX381" s="4">
        <v>648</v>
      </c>
      <c r="CY381" s="2" t="s">
        <v>11869</v>
      </c>
      <c r="CZ381" s="2" t="s">
        <v>13475</v>
      </c>
      <c r="DA381" s="2"/>
      <c r="DB381" s="2"/>
      <c r="DC381" s="2"/>
      <c r="DD381" s="2"/>
      <c r="DE381" s="2"/>
      <c r="DF381" s="2"/>
      <c r="DG381" s="2"/>
      <c r="DH381" s="2"/>
      <c r="DI381" s="2"/>
      <c r="DK381" s="4"/>
      <c r="DL381" s="4"/>
      <c r="DM381" s="4">
        <v>2692</v>
      </c>
      <c r="DN381" s="4">
        <v>34104</v>
      </c>
      <c r="DO381" s="4">
        <v>11553</v>
      </c>
      <c r="DP381" s="4">
        <v>16632</v>
      </c>
      <c r="DS381" s="2" t="s">
        <v>12498</v>
      </c>
      <c r="DU381" s="4" t="s">
        <v>32617</v>
      </c>
      <c r="DV381" s="4" t="s">
        <v>32278</v>
      </c>
      <c r="DW381" s="4"/>
    </row>
    <row r="382" spans="1:127">
      <c r="A382" s="61">
        <v>2904375</v>
      </c>
      <c r="B382" s="4" t="s">
        <v>3424</v>
      </c>
      <c r="D382" s="4" t="s">
        <v>3543</v>
      </c>
      <c r="E382" s="4" t="s">
        <v>3545</v>
      </c>
      <c r="F382" s="4" t="s">
        <v>3544</v>
      </c>
      <c r="G382" s="4" t="s">
        <v>12746</v>
      </c>
      <c r="H382" s="4" t="s">
        <v>16899</v>
      </c>
      <c r="I382" s="4" t="s">
        <v>2493</v>
      </c>
      <c r="J382" s="4" t="s">
        <v>2493</v>
      </c>
      <c r="L382" s="4" t="s">
        <v>11310</v>
      </c>
      <c r="M382" s="4" t="s">
        <v>3546</v>
      </c>
      <c r="N382" s="4" t="s">
        <v>12746</v>
      </c>
      <c r="O382" s="4" t="s">
        <v>32803</v>
      </c>
      <c r="P382" s="4" t="s">
        <v>12746</v>
      </c>
      <c r="Q382" s="6"/>
      <c r="R382" s="6"/>
      <c r="S382" s="6"/>
      <c r="T382" s="6"/>
      <c r="U382" s="2" t="s">
        <v>12746</v>
      </c>
      <c r="V382" s="4" t="s">
        <v>12746</v>
      </c>
      <c r="W382" s="2"/>
      <c r="X382" s="2" t="s">
        <v>13875</v>
      </c>
      <c r="Y382" s="2" t="s">
        <v>3547</v>
      </c>
      <c r="Z382" s="4">
        <v>195</v>
      </c>
      <c r="AA382" s="4">
        <v>9</v>
      </c>
      <c r="AB382" s="4">
        <v>49</v>
      </c>
      <c r="AC382" s="4">
        <v>1</v>
      </c>
      <c r="AD382" s="4">
        <v>49</v>
      </c>
      <c r="AE382" s="22">
        <v>5.5</v>
      </c>
      <c r="AF382" s="4">
        <v>2</v>
      </c>
      <c r="AG382" s="2"/>
      <c r="AH382" s="2"/>
      <c r="AI382" s="2"/>
      <c r="AJ382" s="2"/>
      <c r="AK382" s="2"/>
      <c r="AL382" s="63">
        <f t="shared" si="45"/>
        <v>0</v>
      </c>
      <c r="AM382" s="63">
        <f t="shared" si="46"/>
        <v>0</v>
      </c>
      <c r="AN382" s="4">
        <v>6</v>
      </c>
      <c r="AO382" s="4"/>
      <c r="AP382" s="4"/>
      <c r="AQ382" s="4">
        <v>4</v>
      </c>
      <c r="AR382" s="4">
        <v>6</v>
      </c>
      <c r="AS382" s="4">
        <v>6</v>
      </c>
      <c r="AT382" s="4">
        <v>7</v>
      </c>
      <c r="AU382" s="4">
        <v>6</v>
      </c>
      <c r="AV382" s="4">
        <v>6</v>
      </c>
      <c r="AW382" s="4">
        <v>7</v>
      </c>
      <c r="AX382" s="4">
        <v>6</v>
      </c>
      <c r="AY382" s="4">
        <v>6</v>
      </c>
      <c r="AZ382" s="4">
        <v>6</v>
      </c>
      <c r="BA382" s="63">
        <f t="shared" si="41"/>
        <v>60</v>
      </c>
      <c r="BD382" s="6">
        <v>7775</v>
      </c>
      <c r="BE382" s="63">
        <f t="shared" si="42"/>
        <v>7775</v>
      </c>
      <c r="BF382" s="4" t="s">
        <v>11693</v>
      </c>
      <c r="BG382" s="4">
        <v>4457</v>
      </c>
      <c r="BH382" s="4">
        <v>85</v>
      </c>
      <c r="BI382" s="4">
        <v>229</v>
      </c>
      <c r="BJ382" s="63">
        <f t="shared" si="47"/>
        <v>4771</v>
      </c>
      <c r="BK382" s="4">
        <v>2578</v>
      </c>
      <c r="BL382" s="4">
        <v>12715</v>
      </c>
      <c r="BM382" s="2" t="s">
        <v>12005</v>
      </c>
      <c r="BN382" s="2">
        <v>180</v>
      </c>
      <c r="BO382" s="2">
        <v>7685</v>
      </c>
      <c r="BP382" s="2" t="s">
        <v>35781</v>
      </c>
      <c r="BQ382" s="2"/>
      <c r="BR382" s="2"/>
      <c r="BS382" s="2"/>
      <c r="BT382" s="2"/>
      <c r="BU382" s="2"/>
      <c r="BV382" s="2"/>
      <c r="BW382" s="2"/>
      <c r="BX382" s="2"/>
      <c r="BY382" s="2"/>
      <c r="BZ382" s="2"/>
      <c r="CA382" s="2"/>
      <c r="CB382" s="74"/>
      <c r="CC382" s="60">
        <v>20400</v>
      </c>
      <c r="CD382" s="2"/>
      <c r="CE382" s="2"/>
      <c r="CF382" s="2"/>
      <c r="CG382" s="2"/>
      <c r="CH382" s="2"/>
      <c r="CI382" s="2"/>
      <c r="CJ382" s="2"/>
      <c r="CK382" s="2"/>
      <c r="CL382" s="4">
        <v>3</v>
      </c>
      <c r="CM382" s="4">
        <v>18</v>
      </c>
      <c r="CN382" s="2"/>
      <c r="CO382" s="2"/>
      <c r="CP382" s="2"/>
      <c r="CQ382" s="2"/>
      <c r="CR382" s="4">
        <v>15629</v>
      </c>
      <c r="CS382" s="2">
        <v>10</v>
      </c>
      <c r="CT382" s="2">
        <v>85</v>
      </c>
      <c r="CU382" s="4" t="s">
        <v>11986</v>
      </c>
      <c r="CV382" s="4" t="s">
        <v>12328</v>
      </c>
      <c r="CW382" s="2"/>
      <c r="CX382" s="2"/>
      <c r="CY382" s="2"/>
      <c r="CZ382" s="2"/>
      <c r="DA382" s="2"/>
      <c r="DB382" s="2"/>
      <c r="DC382" s="2"/>
      <c r="DD382" s="2"/>
      <c r="DE382" s="2"/>
      <c r="DF382" s="2"/>
      <c r="DG382" s="2"/>
      <c r="DH382" s="2"/>
      <c r="DI382" s="2"/>
      <c r="DK382" s="4">
        <v>3928</v>
      </c>
      <c r="DL382" s="4">
        <v>229</v>
      </c>
      <c r="DM382" s="4">
        <v>362</v>
      </c>
      <c r="DN382" s="4">
        <v>4485</v>
      </c>
      <c r="DO382" s="4">
        <v>1509</v>
      </c>
      <c r="DP382" s="4">
        <v>1509</v>
      </c>
      <c r="DS382" s="2" t="s">
        <v>12498</v>
      </c>
      <c r="DU382" s="4"/>
      <c r="DV382" s="4"/>
      <c r="DW382" s="4"/>
    </row>
    <row r="383" spans="1:127">
      <c r="A383" s="61">
        <v>2904376</v>
      </c>
      <c r="B383" s="4" t="s">
        <v>3793</v>
      </c>
      <c r="D383" s="4" t="s">
        <v>3794</v>
      </c>
      <c r="E383" s="4" t="s">
        <v>3796</v>
      </c>
      <c r="F383" s="4" t="s">
        <v>3795</v>
      </c>
      <c r="G383" s="4" t="s">
        <v>12746</v>
      </c>
      <c r="H383" s="4" t="s">
        <v>16899</v>
      </c>
      <c r="I383" s="4" t="s">
        <v>2493</v>
      </c>
      <c r="J383" s="4" t="s">
        <v>2493</v>
      </c>
      <c r="L383" s="4" t="s">
        <v>11310</v>
      </c>
      <c r="M383" s="4"/>
      <c r="N383" s="4" t="s">
        <v>12746</v>
      </c>
      <c r="O383" s="4" t="s">
        <v>32803</v>
      </c>
      <c r="P383" s="4" t="s">
        <v>12746</v>
      </c>
      <c r="Q383" s="2"/>
      <c r="R383" s="2"/>
      <c r="S383" s="2"/>
      <c r="T383" s="2"/>
      <c r="U383" s="2"/>
      <c r="V383" s="4" t="s">
        <v>12746</v>
      </c>
      <c r="W383" s="2"/>
      <c r="X383" s="6" t="s">
        <v>11911</v>
      </c>
      <c r="Y383" s="2" t="s">
        <v>12074</v>
      </c>
      <c r="Z383" s="4">
        <v>250</v>
      </c>
      <c r="AA383" s="4">
        <v>9</v>
      </c>
      <c r="AB383" s="4">
        <v>52</v>
      </c>
      <c r="AC383" s="4">
        <v>1</v>
      </c>
      <c r="AD383" s="4">
        <v>52</v>
      </c>
      <c r="AE383" s="22">
        <v>5.5</v>
      </c>
      <c r="AF383" s="4">
        <v>1</v>
      </c>
      <c r="AG383" s="2"/>
      <c r="AH383" s="2"/>
      <c r="AI383" s="2"/>
      <c r="AJ383" s="2"/>
      <c r="AK383" s="2"/>
      <c r="AL383" s="63">
        <f t="shared" si="45"/>
        <v>0</v>
      </c>
      <c r="AM383" s="63">
        <f t="shared" si="46"/>
        <v>0</v>
      </c>
      <c r="AN383" s="4">
        <v>2</v>
      </c>
      <c r="AO383" s="4"/>
      <c r="AP383" s="4"/>
      <c r="AQ383" s="4">
        <v>2</v>
      </c>
      <c r="AR383" s="4">
        <v>3</v>
      </c>
      <c r="AS383" s="4">
        <v>3</v>
      </c>
      <c r="AT383" s="4">
        <v>2</v>
      </c>
      <c r="AU383" s="4">
        <v>2</v>
      </c>
      <c r="AV383" s="4">
        <v>2</v>
      </c>
      <c r="AW383" s="4">
        <v>2</v>
      </c>
      <c r="AX383" s="4">
        <v>2</v>
      </c>
      <c r="AY383" s="4">
        <v>2</v>
      </c>
      <c r="AZ383" s="4">
        <v>1</v>
      </c>
      <c r="BA383" s="63">
        <f t="shared" si="41"/>
        <v>21</v>
      </c>
      <c r="BB383" s="2"/>
      <c r="BC383" s="6"/>
      <c r="BD383" s="6">
        <v>2556</v>
      </c>
      <c r="BE383" s="63">
        <f t="shared" si="42"/>
        <v>2556</v>
      </c>
      <c r="BG383" s="4">
        <v>4955</v>
      </c>
      <c r="BH383" s="2"/>
      <c r="BI383" s="4">
        <v>180</v>
      </c>
      <c r="BJ383" s="63">
        <f t="shared" si="47"/>
        <v>5135</v>
      </c>
      <c r="BK383" s="4">
        <v>1900</v>
      </c>
      <c r="BL383" s="4">
        <v>11830</v>
      </c>
      <c r="BM383" s="2" t="s">
        <v>12005</v>
      </c>
      <c r="BN383" s="2"/>
      <c r="BO383" s="2"/>
      <c r="BP383" s="2"/>
      <c r="BQ383" s="2"/>
      <c r="BR383" s="2"/>
      <c r="BS383" s="2"/>
      <c r="BT383" s="2"/>
      <c r="BU383" s="2"/>
      <c r="BV383" s="2"/>
      <c r="BW383" s="2"/>
      <c r="BX383" s="2"/>
      <c r="BY383" s="2"/>
      <c r="BZ383" s="2"/>
      <c r="CA383" s="2"/>
      <c r="CB383" s="74"/>
      <c r="CC383" s="60"/>
      <c r="CD383" s="2"/>
      <c r="CE383" s="2"/>
      <c r="CF383" s="2"/>
      <c r="CG383" s="2"/>
      <c r="CH383" s="2"/>
      <c r="CI383" s="2"/>
      <c r="CJ383" s="2"/>
      <c r="CK383" s="2"/>
      <c r="CL383" s="4">
        <v>1</v>
      </c>
      <c r="CM383" s="4">
        <v>5</v>
      </c>
      <c r="CN383" s="2"/>
      <c r="CO383" s="2"/>
      <c r="CP383" s="2"/>
      <c r="CQ383" s="2"/>
      <c r="CR383" s="4">
        <v>6695</v>
      </c>
      <c r="CS383" s="2"/>
      <c r="CT383" s="2"/>
      <c r="CU383" s="2"/>
      <c r="CV383" s="2"/>
      <c r="CW383" s="2"/>
      <c r="CX383" s="2"/>
      <c r="CY383" s="2"/>
      <c r="CZ383" s="2"/>
      <c r="DA383" s="2"/>
      <c r="DB383" s="2"/>
      <c r="DC383" s="2"/>
      <c r="DD383" s="2"/>
      <c r="DE383" s="2"/>
      <c r="DF383" s="2"/>
      <c r="DG383" s="2"/>
      <c r="DH383" s="2"/>
      <c r="DI383" s="2"/>
      <c r="DK383" s="4">
        <v>2744</v>
      </c>
      <c r="DL383" s="4">
        <v>180</v>
      </c>
      <c r="DM383" s="4">
        <v>236</v>
      </c>
      <c r="DN383" s="4">
        <v>3600</v>
      </c>
      <c r="DO383" s="4">
        <v>1355</v>
      </c>
      <c r="DP383" s="4">
        <v>1355</v>
      </c>
      <c r="DS383" s="2" t="s">
        <v>12498</v>
      </c>
      <c r="DU383" s="4"/>
      <c r="DV383" s="4"/>
      <c r="DW383" s="4" t="s">
        <v>32734</v>
      </c>
    </row>
    <row r="384" spans="1:127">
      <c r="A384" s="61">
        <v>2904377</v>
      </c>
      <c r="B384" s="4" t="s">
        <v>3913</v>
      </c>
      <c r="D384" s="4" t="s">
        <v>3914</v>
      </c>
      <c r="E384" s="4" t="s">
        <v>3790</v>
      </c>
      <c r="G384" s="4" t="s">
        <v>12144</v>
      </c>
      <c r="H384" s="4" t="s">
        <v>16899</v>
      </c>
      <c r="I384" s="4" t="s">
        <v>2493</v>
      </c>
      <c r="J384" s="4" t="s">
        <v>2493</v>
      </c>
      <c r="L384" s="4" t="s">
        <v>11310</v>
      </c>
      <c r="M384" s="4" t="s">
        <v>3791</v>
      </c>
      <c r="N384" s="4" t="s">
        <v>12746</v>
      </c>
      <c r="O384" s="4" t="s">
        <v>32803</v>
      </c>
      <c r="P384" s="4" t="s">
        <v>12746</v>
      </c>
      <c r="Q384" s="2"/>
      <c r="R384" s="2"/>
      <c r="S384" s="2"/>
      <c r="T384" s="2"/>
      <c r="U384" s="2"/>
      <c r="V384" s="4" t="s">
        <v>12746</v>
      </c>
      <c r="W384" s="2"/>
      <c r="X384" s="6" t="s">
        <v>11911</v>
      </c>
      <c r="Y384" s="2" t="s">
        <v>12062</v>
      </c>
      <c r="Z384" s="4">
        <v>250</v>
      </c>
      <c r="AA384" s="4">
        <v>9</v>
      </c>
      <c r="AB384" s="4">
        <v>50</v>
      </c>
      <c r="AC384" s="4">
        <v>1</v>
      </c>
      <c r="AD384" s="4">
        <v>50</v>
      </c>
      <c r="AE384" s="22">
        <v>5.5</v>
      </c>
      <c r="AF384" s="2"/>
      <c r="AG384" s="2"/>
      <c r="AH384" s="2">
        <v>2</v>
      </c>
      <c r="AI384" s="2"/>
      <c r="AJ384" s="2"/>
      <c r="AK384" s="2">
        <v>1</v>
      </c>
      <c r="AL384" s="63">
        <f t="shared" si="45"/>
        <v>2</v>
      </c>
      <c r="AM384" s="63">
        <f t="shared" si="46"/>
        <v>1</v>
      </c>
      <c r="AN384" s="4">
        <v>7</v>
      </c>
      <c r="AO384" s="4">
        <v>1</v>
      </c>
      <c r="AP384" s="4">
        <v>1</v>
      </c>
      <c r="AQ384" s="4">
        <v>4</v>
      </c>
      <c r="AR384" s="4">
        <v>7</v>
      </c>
      <c r="AS384" s="4">
        <v>7</v>
      </c>
      <c r="AT384" s="4">
        <v>7</v>
      </c>
      <c r="AU384" s="4">
        <v>7</v>
      </c>
      <c r="AV384" s="4">
        <v>7</v>
      </c>
      <c r="AW384" s="4">
        <v>7</v>
      </c>
      <c r="AX384" s="4">
        <v>7</v>
      </c>
      <c r="AY384" s="4">
        <v>6</v>
      </c>
      <c r="AZ384" s="4">
        <v>5</v>
      </c>
      <c r="BA384" s="63">
        <f t="shared" si="41"/>
        <v>66</v>
      </c>
      <c r="BB384" s="4">
        <v>11763</v>
      </c>
      <c r="BC384" s="4">
        <v>807</v>
      </c>
      <c r="BD384" s="4">
        <v>8696</v>
      </c>
      <c r="BE384" s="63">
        <f t="shared" si="42"/>
        <v>21266</v>
      </c>
      <c r="BF384" s="4" t="s">
        <v>12060</v>
      </c>
      <c r="BG384" s="4">
        <v>11466</v>
      </c>
      <c r="BH384" s="4">
        <v>48</v>
      </c>
      <c r="BI384" s="4">
        <v>560</v>
      </c>
      <c r="BJ384" s="63">
        <f t="shared" si="47"/>
        <v>12074</v>
      </c>
      <c r="BK384" s="4">
        <v>5216</v>
      </c>
      <c r="BL384" s="4">
        <v>38600</v>
      </c>
      <c r="BM384" s="2" t="s">
        <v>12005</v>
      </c>
      <c r="BN384" s="2"/>
      <c r="BO384" s="2"/>
      <c r="BP384" s="2"/>
      <c r="BQ384" s="2"/>
      <c r="BR384" s="2"/>
      <c r="BS384" s="2"/>
      <c r="BT384" s="2"/>
      <c r="BU384" s="2"/>
      <c r="BV384" s="2"/>
      <c r="BW384" s="2"/>
      <c r="BX384" s="2"/>
      <c r="BY384" s="2"/>
      <c r="BZ384" s="2"/>
      <c r="CA384" s="2"/>
      <c r="CB384" s="74"/>
      <c r="CC384" s="60"/>
      <c r="CD384" s="2"/>
      <c r="CE384" s="2"/>
      <c r="CF384" s="2"/>
      <c r="CG384" s="2"/>
      <c r="CH384" s="2"/>
      <c r="CI384" s="2"/>
      <c r="CJ384" s="2"/>
      <c r="CK384" s="2"/>
      <c r="CL384" s="4">
        <v>5</v>
      </c>
      <c r="CM384" s="4">
        <v>38</v>
      </c>
      <c r="CN384" s="2"/>
      <c r="CO384" s="2"/>
      <c r="CP384" s="2"/>
      <c r="CQ384" s="2"/>
      <c r="CR384" s="4">
        <v>26526</v>
      </c>
      <c r="CS384" s="2">
        <v>6</v>
      </c>
      <c r="CT384" s="2">
        <v>48</v>
      </c>
      <c r="CU384" s="4" t="s">
        <v>11986</v>
      </c>
      <c r="CV384" s="4" t="s">
        <v>12328</v>
      </c>
      <c r="CW384" s="2"/>
      <c r="CX384" s="2"/>
      <c r="CY384" s="2"/>
      <c r="CZ384" s="2"/>
      <c r="DA384" s="2"/>
      <c r="DB384" s="2"/>
      <c r="DC384" s="2"/>
      <c r="DD384" s="2"/>
      <c r="DE384" s="2"/>
      <c r="DF384" s="2"/>
      <c r="DG384" s="2"/>
      <c r="DH384" s="2"/>
      <c r="DI384" s="2"/>
      <c r="DK384" s="4">
        <v>11200</v>
      </c>
      <c r="DL384" s="4">
        <v>560</v>
      </c>
      <c r="DM384" s="4">
        <v>627</v>
      </c>
      <c r="DN384" s="4">
        <v>6279</v>
      </c>
      <c r="DO384" s="4">
        <v>4150</v>
      </c>
      <c r="DP384" s="4">
        <v>5186</v>
      </c>
      <c r="DQ384" s="2"/>
      <c r="DR384" s="2"/>
      <c r="DS384" s="2" t="s">
        <v>12498</v>
      </c>
      <c r="DU384" s="4" t="s">
        <v>32735</v>
      </c>
      <c r="DV384" s="4"/>
      <c r="DW384" s="4"/>
    </row>
    <row r="385" spans="1:127">
      <c r="A385" s="61">
        <v>2904378</v>
      </c>
      <c r="B385" s="4" t="s">
        <v>3677</v>
      </c>
      <c r="D385" s="4" t="s">
        <v>3540</v>
      </c>
      <c r="E385" s="4" t="s">
        <v>3680</v>
      </c>
      <c r="F385" s="4" t="s">
        <v>3541</v>
      </c>
      <c r="G385" s="4" t="s">
        <v>12746</v>
      </c>
      <c r="H385" s="4" t="s">
        <v>16899</v>
      </c>
      <c r="I385" s="4" t="s">
        <v>2493</v>
      </c>
      <c r="J385" s="4" t="s">
        <v>2493</v>
      </c>
      <c r="L385" s="4" t="s">
        <v>11310</v>
      </c>
      <c r="M385" s="4"/>
      <c r="N385" s="4" t="s">
        <v>12144</v>
      </c>
      <c r="O385" s="4"/>
      <c r="P385" s="4" t="s">
        <v>12746</v>
      </c>
      <c r="Q385" s="2"/>
      <c r="R385" s="2"/>
      <c r="S385" s="2"/>
      <c r="T385" s="2"/>
      <c r="U385" s="2"/>
      <c r="V385" s="4" t="s">
        <v>12746</v>
      </c>
      <c r="W385" s="2"/>
      <c r="X385" s="6" t="s">
        <v>11911</v>
      </c>
      <c r="Y385" s="2" t="s">
        <v>12062</v>
      </c>
      <c r="Z385" s="4">
        <v>308</v>
      </c>
      <c r="AA385" s="4">
        <v>9</v>
      </c>
      <c r="AB385" s="4">
        <v>50</v>
      </c>
      <c r="AC385" s="4">
        <v>1</v>
      </c>
      <c r="AD385" s="4">
        <v>50</v>
      </c>
      <c r="AE385" s="22">
        <v>5.5</v>
      </c>
      <c r="AF385" s="4">
        <v>1</v>
      </c>
      <c r="AG385" s="2"/>
      <c r="AH385" s="2"/>
      <c r="AI385" s="2"/>
      <c r="AJ385" s="2"/>
      <c r="AK385" s="2"/>
      <c r="AL385" s="63">
        <f t="shared" si="45"/>
        <v>0</v>
      </c>
      <c r="AM385" s="63">
        <f t="shared" si="46"/>
        <v>0</v>
      </c>
      <c r="AN385" s="4">
        <v>2</v>
      </c>
      <c r="AO385" s="4">
        <v>2</v>
      </c>
      <c r="AP385" s="4">
        <v>2</v>
      </c>
      <c r="AQ385" s="4">
        <v>2</v>
      </c>
      <c r="AR385" s="4">
        <v>2</v>
      </c>
      <c r="AS385" s="4">
        <v>2</v>
      </c>
      <c r="AT385" s="4">
        <v>2</v>
      </c>
      <c r="AU385" s="4">
        <v>2</v>
      </c>
      <c r="AV385" s="4">
        <v>2</v>
      </c>
      <c r="AW385" s="4">
        <v>2</v>
      </c>
      <c r="AX385" s="4">
        <v>2</v>
      </c>
      <c r="AY385" s="4">
        <v>2</v>
      </c>
      <c r="AZ385" s="4">
        <v>2</v>
      </c>
      <c r="BA385" s="63">
        <f t="shared" si="41"/>
        <v>24</v>
      </c>
      <c r="BB385" s="2"/>
      <c r="BD385" s="4">
        <v>3120</v>
      </c>
      <c r="BE385" s="63">
        <f t="shared" si="42"/>
        <v>3120</v>
      </c>
      <c r="BF385" s="4" t="s">
        <v>12060</v>
      </c>
      <c r="BG385" s="4">
        <v>2942</v>
      </c>
      <c r="BH385" s="4">
        <v>105</v>
      </c>
      <c r="BI385" s="4">
        <v>84</v>
      </c>
      <c r="BJ385" s="63">
        <f t="shared" si="47"/>
        <v>3131</v>
      </c>
      <c r="BK385" s="4">
        <v>3</v>
      </c>
      <c r="BL385" s="4">
        <v>200</v>
      </c>
      <c r="BM385" s="2" t="s">
        <v>13880</v>
      </c>
      <c r="BN385" s="2">
        <v>335</v>
      </c>
      <c r="BO385" s="2">
        <v>11725</v>
      </c>
      <c r="BP385" s="2" t="s">
        <v>12374</v>
      </c>
      <c r="BQ385" s="2"/>
      <c r="BR385" s="2"/>
      <c r="BS385" s="2"/>
      <c r="BT385" s="2"/>
      <c r="BU385" s="2"/>
      <c r="BV385" s="2"/>
      <c r="BW385" s="2"/>
      <c r="BX385" s="2"/>
      <c r="BY385" s="2"/>
      <c r="BZ385" s="2"/>
      <c r="CA385" s="2"/>
      <c r="CB385" s="74"/>
      <c r="CC385" s="60"/>
      <c r="CD385" s="2"/>
      <c r="CE385" s="2"/>
      <c r="CF385" s="2"/>
      <c r="CG385" s="2"/>
      <c r="CH385" s="2"/>
      <c r="CI385" s="2"/>
      <c r="CJ385" s="2"/>
      <c r="CK385" s="2"/>
      <c r="CL385" s="4">
        <v>1</v>
      </c>
      <c r="CM385" s="4">
        <v>3</v>
      </c>
      <c r="CN385" s="2"/>
      <c r="CO385" s="2"/>
      <c r="CP385" s="2"/>
      <c r="CQ385" s="2"/>
      <c r="CR385" s="4">
        <v>8794</v>
      </c>
      <c r="CS385" s="2">
        <v>14</v>
      </c>
      <c r="CT385" s="2">
        <v>105</v>
      </c>
      <c r="CU385" s="4" t="s">
        <v>11986</v>
      </c>
      <c r="CV385" s="4" t="s">
        <v>12328</v>
      </c>
      <c r="CW385" s="2"/>
      <c r="CX385" s="2"/>
      <c r="CY385" s="2"/>
      <c r="CZ385" s="2"/>
      <c r="DA385" s="2"/>
      <c r="DB385" s="2"/>
      <c r="DC385" s="2"/>
      <c r="DD385" s="2"/>
      <c r="DE385" s="2"/>
      <c r="DF385" s="2"/>
      <c r="DG385" s="2"/>
      <c r="DH385" s="2"/>
      <c r="DI385" s="2"/>
      <c r="DK385" s="4">
        <v>1050</v>
      </c>
      <c r="DL385" s="4">
        <v>84</v>
      </c>
      <c r="DM385" s="4">
        <v>83</v>
      </c>
      <c r="DN385" s="4">
        <v>1500</v>
      </c>
      <c r="DO385" s="4">
        <v>222</v>
      </c>
      <c r="DP385" s="4">
        <v>500</v>
      </c>
      <c r="DS385" s="2" t="s">
        <v>12498</v>
      </c>
      <c r="DU385" s="4"/>
      <c r="DV385" s="4"/>
      <c r="DW385" s="4"/>
    </row>
    <row r="386" spans="1:127">
      <c r="A386" s="61">
        <v>2904379</v>
      </c>
      <c r="B386" s="4" t="s">
        <v>3671</v>
      </c>
      <c r="D386" s="4" t="s">
        <v>3672</v>
      </c>
      <c r="F386" s="26" t="s">
        <v>3673</v>
      </c>
      <c r="G386" s="4" t="s">
        <v>12144</v>
      </c>
      <c r="H386" s="4" t="s">
        <v>16899</v>
      </c>
      <c r="I386" s="4" t="s">
        <v>816</v>
      </c>
      <c r="J386" s="59" t="s">
        <v>306</v>
      </c>
      <c r="K386" s="59"/>
      <c r="L386" s="4" t="s">
        <v>11310</v>
      </c>
      <c r="M386" s="4" t="s">
        <v>3674</v>
      </c>
      <c r="N386" s="4" t="s">
        <v>12746</v>
      </c>
      <c r="O386" s="4" t="s">
        <v>32803</v>
      </c>
      <c r="P386" s="4" t="s">
        <v>12746</v>
      </c>
      <c r="Q386" s="4" t="s">
        <v>12746</v>
      </c>
      <c r="R386" s="4" t="s">
        <v>12746</v>
      </c>
      <c r="S386" s="4" t="s">
        <v>12746</v>
      </c>
      <c r="T386" s="4" t="s">
        <v>12746</v>
      </c>
      <c r="U386" s="2"/>
      <c r="V386" s="4" t="s">
        <v>12746</v>
      </c>
      <c r="W386" s="2"/>
      <c r="X386" s="6" t="s">
        <v>11911</v>
      </c>
      <c r="Y386" s="2" t="s">
        <v>12062</v>
      </c>
      <c r="Z386" s="4">
        <v>200</v>
      </c>
      <c r="AA386" s="4">
        <v>10</v>
      </c>
      <c r="AB386" s="4">
        <v>60</v>
      </c>
      <c r="AC386" s="4">
        <v>1</v>
      </c>
      <c r="AD386" s="4">
        <v>60</v>
      </c>
      <c r="AE386" s="22">
        <v>6</v>
      </c>
      <c r="AF386" s="2"/>
      <c r="AG386" s="2"/>
      <c r="AH386" s="2"/>
      <c r="AI386" s="2"/>
      <c r="AJ386" s="2"/>
      <c r="AK386" s="2"/>
      <c r="AL386" s="63">
        <f t="shared" si="45"/>
        <v>0</v>
      </c>
      <c r="AM386" s="63">
        <f t="shared" si="46"/>
        <v>0</v>
      </c>
      <c r="AN386" s="4">
        <v>2</v>
      </c>
      <c r="AO386" s="4">
        <v>2</v>
      </c>
      <c r="AP386" s="4">
        <v>2</v>
      </c>
      <c r="AQ386" s="4">
        <v>2</v>
      </c>
      <c r="AR386" s="4">
        <v>2</v>
      </c>
      <c r="AS386" s="4">
        <v>2</v>
      </c>
      <c r="AT386" s="4"/>
      <c r="AU386" s="4"/>
      <c r="AV386" s="4"/>
      <c r="AW386" s="4"/>
      <c r="AX386" s="4">
        <v>2</v>
      </c>
      <c r="AY386" s="4">
        <v>2</v>
      </c>
      <c r="AZ386" s="4">
        <v>2</v>
      </c>
      <c r="BA386" s="63">
        <f t="shared" si="41"/>
        <v>16</v>
      </c>
      <c r="BB386" s="2"/>
      <c r="BC386" s="2"/>
      <c r="BD386" s="4">
        <v>2400</v>
      </c>
      <c r="BE386" s="63">
        <f t="shared" si="42"/>
        <v>2400</v>
      </c>
      <c r="BG386" s="4">
        <v>6000</v>
      </c>
      <c r="BH386" s="4">
        <v>200</v>
      </c>
      <c r="BI386" s="4">
        <v>400</v>
      </c>
      <c r="BJ386" s="63">
        <f t="shared" si="47"/>
        <v>6600</v>
      </c>
      <c r="BK386" s="4">
        <v>1300</v>
      </c>
      <c r="BL386" s="4">
        <v>9600</v>
      </c>
      <c r="BM386" s="2" t="s">
        <v>12005</v>
      </c>
      <c r="BN386" s="2"/>
      <c r="BO386" s="2"/>
      <c r="BP386" s="2"/>
      <c r="BQ386" s="2"/>
      <c r="BR386" s="2"/>
      <c r="BS386" s="2"/>
      <c r="BT386" s="2"/>
      <c r="BU386" s="2"/>
      <c r="BV386" s="2"/>
      <c r="BW386" s="2"/>
      <c r="BX386" s="2"/>
      <c r="BY386" s="2"/>
      <c r="BZ386" s="2"/>
      <c r="CA386" s="2"/>
      <c r="CB386" s="74"/>
      <c r="CC386" s="60"/>
      <c r="CD386" s="2"/>
      <c r="CE386" s="2"/>
      <c r="CF386" s="2"/>
      <c r="CG386" s="2"/>
      <c r="CH386" s="2"/>
      <c r="CI386" s="2"/>
      <c r="CJ386" s="2"/>
      <c r="CK386" s="2"/>
      <c r="CL386" s="4">
        <v>1</v>
      </c>
      <c r="CM386" s="4">
        <v>8</v>
      </c>
      <c r="CN386" s="2"/>
      <c r="CO386" s="2"/>
      <c r="CP386" s="2"/>
      <c r="CQ386" s="2"/>
      <c r="CR386" s="4">
        <v>3000</v>
      </c>
      <c r="CS386" s="2">
        <v>40</v>
      </c>
      <c r="CT386" s="2">
        <v>200</v>
      </c>
      <c r="CU386" s="4" t="s">
        <v>11986</v>
      </c>
      <c r="CV386" s="4" t="s">
        <v>12328</v>
      </c>
      <c r="CW386" s="2"/>
      <c r="CX386" s="2"/>
      <c r="CY386" s="2"/>
      <c r="CZ386" s="2"/>
      <c r="DA386" s="2"/>
      <c r="DB386" s="2"/>
      <c r="DC386" s="2"/>
      <c r="DD386" s="2"/>
      <c r="DE386" s="2"/>
      <c r="DF386" s="2"/>
      <c r="DG386" s="2"/>
      <c r="DH386" s="2"/>
      <c r="DI386" s="2"/>
      <c r="DK386" s="4">
        <v>8000</v>
      </c>
      <c r="DL386" s="4">
        <v>400</v>
      </c>
      <c r="DM386" s="4">
        <v>330</v>
      </c>
      <c r="DN386" s="4">
        <v>4200</v>
      </c>
      <c r="DO386" s="4">
        <v>1200</v>
      </c>
      <c r="DP386" s="4">
        <v>1800</v>
      </c>
      <c r="DR386" s="2"/>
      <c r="DS386" s="2" t="s">
        <v>12498</v>
      </c>
      <c r="DU386" s="4" t="s">
        <v>32736</v>
      </c>
      <c r="DV386" s="4"/>
      <c r="DW386" s="4" t="s">
        <v>32674</v>
      </c>
    </row>
    <row r="387" spans="1:127">
      <c r="A387" s="61">
        <v>2904380</v>
      </c>
      <c r="B387" s="4" t="s">
        <v>3572</v>
      </c>
      <c r="D387" s="4" t="s">
        <v>3675</v>
      </c>
      <c r="E387" s="4" t="s">
        <v>3689</v>
      </c>
      <c r="F387" s="4" t="s">
        <v>3688</v>
      </c>
      <c r="G387" s="4" t="s">
        <v>12746</v>
      </c>
      <c r="H387" s="4" t="s">
        <v>16899</v>
      </c>
      <c r="I387" s="4" t="s">
        <v>2493</v>
      </c>
      <c r="J387" s="4" t="s">
        <v>2493</v>
      </c>
      <c r="L387" s="4" t="s">
        <v>11310</v>
      </c>
      <c r="M387" s="4" t="s">
        <v>3690</v>
      </c>
      <c r="N387" s="4" t="s">
        <v>12746</v>
      </c>
      <c r="O387" s="4" t="s">
        <v>32803</v>
      </c>
      <c r="P387" s="4" t="s">
        <v>12746</v>
      </c>
      <c r="Q387" s="2"/>
      <c r="R387" s="2"/>
      <c r="S387" s="2"/>
      <c r="T387" s="2"/>
      <c r="U387" s="2"/>
      <c r="V387" s="4" t="s">
        <v>12746</v>
      </c>
      <c r="W387" s="2"/>
      <c r="X387" s="6" t="s">
        <v>11911</v>
      </c>
      <c r="Y387" s="2" t="s">
        <v>12062</v>
      </c>
      <c r="Z387" s="4">
        <v>159</v>
      </c>
      <c r="AA387" s="4">
        <v>10</v>
      </c>
      <c r="AB387" s="4">
        <v>60</v>
      </c>
      <c r="AC387" s="4">
        <v>1</v>
      </c>
      <c r="AD387" s="4">
        <v>60</v>
      </c>
      <c r="AE387" s="22">
        <v>6</v>
      </c>
      <c r="AF387" s="4">
        <v>3</v>
      </c>
      <c r="AG387" s="2"/>
      <c r="AH387" s="2"/>
      <c r="AI387" s="2"/>
      <c r="AJ387" s="2"/>
      <c r="AK387" s="2"/>
      <c r="AL387" s="63">
        <f t="shared" si="45"/>
        <v>0</v>
      </c>
      <c r="AM387" s="63">
        <f t="shared" si="46"/>
        <v>0</v>
      </c>
      <c r="AN387" s="4">
        <v>3</v>
      </c>
      <c r="AO387" s="2"/>
      <c r="AP387" s="4"/>
      <c r="AQ387" s="4">
        <v>1</v>
      </c>
      <c r="AR387" s="4">
        <v>2</v>
      </c>
      <c r="AS387" s="4">
        <v>3</v>
      </c>
      <c r="AT387" s="4">
        <v>3</v>
      </c>
      <c r="AU387" s="4">
        <v>3</v>
      </c>
      <c r="AV387" s="4">
        <v>3</v>
      </c>
      <c r="AW387" s="4">
        <v>3</v>
      </c>
      <c r="AX387" s="4">
        <v>3</v>
      </c>
      <c r="AY387" s="4">
        <v>5</v>
      </c>
      <c r="AZ387" s="4">
        <v>1</v>
      </c>
      <c r="BA387" s="63">
        <f t="shared" si="41"/>
        <v>27</v>
      </c>
      <c r="BB387" s="2"/>
      <c r="BC387" s="2"/>
      <c r="BD387" s="4">
        <v>3087</v>
      </c>
      <c r="BE387" s="63">
        <f t="shared" si="42"/>
        <v>3087</v>
      </c>
      <c r="BF387" s="4" t="s">
        <v>11693</v>
      </c>
      <c r="BG387" s="4">
        <v>7887</v>
      </c>
      <c r="BH387" s="4">
        <v>1184</v>
      </c>
      <c r="BI387" s="2"/>
      <c r="BJ387" s="63">
        <f t="shared" si="47"/>
        <v>9071</v>
      </c>
      <c r="BK387" s="4">
        <v>2026</v>
      </c>
      <c r="BL387" s="4">
        <v>14181</v>
      </c>
      <c r="BM387" s="2" t="s">
        <v>12005</v>
      </c>
      <c r="BN387" s="4">
        <v>64</v>
      </c>
      <c r="BO387" s="4">
        <v>450</v>
      </c>
      <c r="BP387" s="2" t="s">
        <v>12539</v>
      </c>
      <c r="BQ387" s="2"/>
      <c r="BR387" s="2">
        <v>401</v>
      </c>
      <c r="BS387" s="4" t="s">
        <v>3581</v>
      </c>
      <c r="BT387" s="2"/>
      <c r="BU387" s="2"/>
      <c r="BV387" s="2"/>
      <c r="BW387" s="2"/>
      <c r="BX387" s="2"/>
      <c r="BY387" s="2"/>
      <c r="BZ387" s="2"/>
      <c r="CA387" s="2"/>
      <c r="CB387" s="74"/>
      <c r="CC387" s="60"/>
      <c r="CD387" s="2"/>
      <c r="CE387" s="2"/>
      <c r="CF387" s="2"/>
      <c r="CG387" s="2"/>
      <c r="CH387" s="2">
        <v>1</v>
      </c>
      <c r="CI387" s="2">
        <v>22</v>
      </c>
      <c r="CJ387" s="2"/>
      <c r="CK387" s="2"/>
      <c r="CN387" s="2"/>
      <c r="CO387" s="2"/>
      <c r="CP387" s="2"/>
      <c r="CQ387" s="2"/>
      <c r="CR387" s="4">
        <v>5961</v>
      </c>
      <c r="CS387" s="2">
        <v>35</v>
      </c>
      <c r="CT387" s="2">
        <v>148</v>
      </c>
      <c r="CU387" s="4" t="s">
        <v>11986</v>
      </c>
      <c r="CV387" s="4" t="s">
        <v>12328</v>
      </c>
      <c r="CW387" s="4">
        <v>159</v>
      </c>
      <c r="CX387" s="4">
        <v>118</v>
      </c>
      <c r="CY387" s="4" t="s">
        <v>11869</v>
      </c>
      <c r="CZ387" s="4" t="s">
        <v>98</v>
      </c>
      <c r="DA387" s="2">
        <v>6563</v>
      </c>
      <c r="DB387" s="2">
        <v>918</v>
      </c>
      <c r="DC387" s="2" t="s">
        <v>11869</v>
      </c>
      <c r="DD387" s="2" t="s">
        <v>13475</v>
      </c>
      <c r="DE387" s="2"/>
      <c r="DF387" s="2"/>
      <c r="DG387" s="2"/>
      <c r="DH387" s="2"/>
      <c r="DI387" s="2"/>
      <c r="DK387" s="4"/>
      <c r="DL387" s="4"/>
      <c r="DM387" s="4">
        <v>327</v>
      </c>
      <c r="DN387" s="4">
        <v>3485</v>
      </c>
      <c r="DO387" s="4">
        <v>1717</v>
      </c>
      <c r="DP387" s="4">
        <v>2147</v>
      </c>
      <c r="DQ387" s="2"/>
      <c r="DR387" s="2"/>
      <c r="DS387" s="2" t="s">
        <v>12498</v>
      </c>
      <c r="DU387" s="4"/>
      <c r="DV387" s="4"/>
      <c r="DW387" s="4"/>
    </row>
    <row r="388" spans="1:127">
      <c r="A388" s="61">
        <v>2904381</v>
      </c>
      <c r="B388" s="4" t="s">
        <v>3228</v>
      </c>
      <c r="D388" s="4" t="s">
        <v>3450</v>
      </c>
      <c r="F388" s="4" t="s">
        <v>2891</v>
      </c>
      <c r="G388" s="4" t="s">
        <v>12144</v>
      </c>
      <c r="H388" s="4" t="s">
        <v>16899</v>
      </c>
      <c r="I388" s="4" t="s">
        <v>3114</v>
      </c>
      <c r="J388" s="4" t="s">
        <v>3114</v>
      </c>
      <c r="L388" s="4" t="s">
        <v>11310</v>
      </c>
      <c r="M388" s="4" t="s">
        <v>3115</v>
      </c>
      <c r="N388" s="4" t="s">
        <v>12144</v>
      </c>
      <c r="O388" s="4"/>
      <c r="P388" s="4" t="s">
        <v>12746</v>
      </c>
      <c r="Q388" s="4"/>
      <c r="R388" s="2"/>
      <c r="S388" s="2"/>
      <c r="T388" s="2"/>
      <c r="U388" s="2"/>
      <c r="V388" s="4" t="s">
        <v>12746</v>
      </c>
      <c r="W388" s="2"/>
      <c r="X388" s="6" t="s">
        <v>11911</v>
      </c>
      <c r="Y388" s="2" t="s">
        <v>12062</v>
      </c>
      <c r="Z388" s="4">
        <v>306</v>
      </c>
      <c r="AA388" s="4">
        <v>8</v>
      </c>
      <c r="AB388" s="4">
        <v>48</v>
      </c>
      <c r="AC388" s="4">
        <v>1</v>
      </c>
      <c r="AD388" s="4">
        <v>48</v>
      </c>
      <c r="AE388" s="22">
        <v>6</v>
      </c>
      <c r="AF388" s="2"/>
      <c r="AG388" s="2"/>
      <c r="AH388" s="2"/>
      <c r="AI388" s="2"/>
      <c r="AJ388" s="2">
        <v>1</v>
      </c>
      <c r="AK388" s="2">
        <v>2</v>
      </c>
      <c r="AL388" s="63">
        <f t="shared" si="45"/>
        <v>1</v>
      </c>
      <c r="AM388" s="63">
        <f t="shared" si="46"/>
        <v>2</v>
      </c>
      <c r="AN388" s="4">
        <v>40</v>
      </c>
      <c r="AO388" s="4">
        <v>45</v>
      </c>
      <c r="AP388" s="4">
        <v>48</v>
      </c>
      <c r="AQ388" s="4">
        <v>35</v>
      </c>
      <c r="AR388" s="4">
        <v>50</v>
      </c>
      <c r="AS388" s="4">
        <v>45</v>
      </c>
      <c r="AT388" s="4">
        <v>40</v>
      </c>
      <c r="AU388" s="4">
        <v>40</v>
      </c>
      <c r="AV388" s="4">
        <v>35</v>
      </c>
      <c r="AW388" s="4">
        <v>40</v>
      </c>
      <c r="AX388" s="4">
        <v>45</v>
      </c>
      <c r="AY388" s="4">
        <v>48</v>
      </c>
      <c r="AZ388" s="4">
        <v>40</v>
      </c>
      <c r="BA388" s="63">
        <f t="shared" si="41"/>
        <v>511</v>
      </c>
      <c r="BB388" s="2"/>
      <c r="BC388" s="2">
        <v>1800</v>
      </c>
      <c r="BD388" s="6">
        <v>59957</v>
      </c>
      <c r="BE388" s="63">
        <f t="shared" si="42"/>
        <v>61757</v>
      </c>
      <c r="BF388" s="4" t="s">
        <v>11693</v>
      </c>
      <c r="BG388" s="4">
        <v>76131</v>
      </c>
      <c r="BH388" s="4">
        <v>3119</v>
      </c>
      <c r="BI388" s="4">
        <v>2531</v>
      </c>
      <c r="BJ388" s="63">
        <f t="shared" si="47"/>
        <v>81781</v>
      </c>
      <c r="BK388" s="4">
        <v>2</v>
      </c>
      <c r="BL388" s="4">
        <v>24</v>
      </c>
      <c r="BM388" s="2" t="s">
        <v>13549</v>
      </c>
      <c r="BN388" s="2">
        <v>1051</v>
      </c>
      <c r="BO388" s="2">
        <v>8406</v>
      </c>
      <c r="BP388" s="2" t="s">
        <v>12922</v>
      </c>
      <c r="BQ388" s="2">
        <v>9291</v>
      </c>
      <c r="BR388" s="2">
        <v>111498</v>
      </c>
      <c r="BS388" s="4" t="s">
        <v>35862</v>
      </c>
      <c r="BT388" s="2">
        <v>23882</v>
      </c>
      <c r="BU388" s="2">
        <v>191056</v>
      </c>
      <c r="BV388" s="2" t="s">
        <v>35863</v>
      </c>
      <c r="BW388" s="2"/>
      <c r="BX388" s="2"/>
      <c r="BY388" s="2"/>
      <c r="BZ388" s="2"/>
      <c r="CA388" s="2"/>
      <c r="CB388" s="74"/>
      <c r="CC388" s="60"/>
      <c r="CD388" s="2"/>
      <c r="CE388" s="2"/>
      <c r="CF388" s="2"/>
      <c r="CG388" s="2"/>
      <c r="CH388" s="2"/>
      <c r="CI388" s="2"/>
      <c r="CJ388" s="2"/>
      <c r="CK388" s="2"/>
      <c r="CL388" s="4">
        <v>7</v>
      </c>
      <c r="CM388" s="4">
        <v>83</v>
      </c>
      <c r="CN388" s="2"/>
      <c r="CO388" s="2"/>
      <c r="CP388" s="2"/>
      <c r="CQ388" s="2"/>
      <c r="CR388" s="4">
        <v>229203</v>
      </c>
      <c r="CS388" s="2">
        <v>700</v>
      </c>
      <c r="CT388" s="2">
        <v>3119</v>
      </c>
      <c r="CU388" s="4" t="s">
        <v>11986</v>
      </c>
      <c r="CV388" s="4" t="s">
        <v>12328</v>
      </c>
      <c r="CW388" s="2"/>
      <c r="CX388" s="2"/>
      <c r="CY388" s="2"/>
      <c r="CZ388" s="2"/>
      <c r="DA388" s="2"/>
      <c r="DB388" s="2"/>
      <c r="DC388" s="2"/>
      <c r="DD388" s="2"/>
      <c r="DE388" s="2"/>
      <c r="DF388" s="2"/>
      <c r="DG388" s="2"/>
      <c r="DH388" s="2"/>
      <c r="DI388" s="2"/>
      <c r="DK388" s="4">
        <v>50620</v>
      </c>
      <c r="DL388" s="4">
        <v>2531</v>
      </c>
      <c r="DM388" s="4">
        <v>6424</v>
      </c>
      <c r="DN388" s="4">
        <v>64243</v>
      </c>
      <c r="DO388" s="4">
        <v>15850</v>
      </c>
      <c r="DP388" s="4">
        <v>11888</v>
      </c>
      <c r="DQ388" s="2"/>
      <c r="DR388" s="2"/>
      <c r="DS388" s="2" t="s">
        <v>12498</v>
      </c>
      <c r="DU388" s="84" t="s">
        <v>32675</v>
      </c>
      <c r="DV388" s="4"/>
      <c r="DW388" s="4"/>
    </row>
    <row r="389" spans="1:127">
      <c r="A389" s="61">
        <v>2904382</v>
      </c>
      <c r="B389" s="4" t="s">
        <v>1127</v>
      </c>
      <c r="D389" s="4" t="s">
        <v>3113</v>
      </c>
      <c r="F389" s="4" t="s">
        <v>3116</v>
      </c>
      <c r="G389" s="4" t="s">
        <v>12144</v>
      </c>
      <c r="H389" s="4" t="s">
        <v>16899</v>
      </c>
      <c r="I389" s="4" t="s">
        <v>11737</v>
      </c>
      <c r="J389" s="4" t="s">
        <v>11737</v>
      </c>
      <c r="L389" s="4" t="s">
        <v>3117</v>
      </c>
      <c r="M389" s="4" t="s">
        <v>3454</v>
      </c>
      <c r="N389" s="4" t="s">
        <v>12144</v>
      </c>
      <c r="O389" s="4"/>
      <c r="P389" s="4" t="s">
        <v>12746</v>
      </c>
      <c r="Q389" s="2"/>
      <c r="R389" s="2"/>
      <c r="S389" s="2"/>
      <c r="T389" s="2"/>
      <c r="U389" s="2" t="s">
        <v>3004</v>
      </c>
      <c r="V389" s="4" t="s">
        <v>12746</v>
      </c>
      <c r="W389" s="2"/>
      <c r="X389" s="6" t="s">
        <v>11911</v>
      </c>
      <c r="Y389" s="2" t="s">
        <v>12074</v>
      </c>
      <c r="Z389" s="4">
        <v>200</v>
      </c>
      <c r="AA389" s="4">
        <v>10</v>
      </c>
      <c r="AB389" s="4">
        <v>60</v>
      </c>
      <c r="AC389" s="4">
        <v>1</v>
      </c>
      <c r="AD389" s="4">
        <v>60</v>
      </c>
      <c r="AE389" s="22">
        <v>6</v>
      </c>
      <c r="AF389" s="2"/>
      <c r="AG389" s="2"/>
      <c r="AH389" s="2">
        <v>3</v>
      </c>
      <c r="AI389" s="2"/>
      <c r="AJ389" s="2">
        <v>3</v>
      </c>
      <c r="AK389" s="2"/>
      <c r="AL389" s="63">
        <f t="shared" si="45"/>
        <v>6</v>
      </c>
      <c r="AM389" s="63">
        <f t="shared" si="46"/>
        <v>0</v>
      </c>
      <c r="AN389" s="4">
        <v>6</v>
      </c>
      <c r="AO389" s="4">
        <v>3</v>
      </c>
      <c r="AP389" s="4">
        <v>3</v>
      </c>
      <c r="AQ389" s="4">
        <v>5</v>
      </c>
      <c r="AR389" s="4">
        <v>8</v>
      </c>
      <c r="AS389" s="4">
        <v>10</v>
      </c>
      <c r="AT389" s="4">
        <v>12</v>
      </c>
      <c r="AU389" s="4">
        <v>12</v>
      </c>
      <c r="AV389" s="4">
        <v>12</v>
      </c>
      <c r="AW389" s="4">
        <v>12</v>
      </c>
      <c r="AX389" s="4">
        <v>12</v>
      </c>
      <c r="AY389" s="4">
        <v>8</v>
      </c>
      <c r="AZ389" s="4">
        <v>6</v>
      </c>
      <c r="BA389" s="63">
        <f t="shared" si="41"/>
        <v>103</v>
      </c>
      <c r="BB389" s="4">
        <v>5220</v>
      </c>
      <c r="BC389" s="4">
        <v>5220</v>
      </c>
      <c r="BD389" s="4">
        <v>9907</v>
      </c>
      <c r="BE389" s="63">
        <f t="shared" si="42"/>
        <v>20347</v>
      </c>
      <c r="BF389" s="4" t="s">
        <v>11693</v>
      </c>
      <c r="BG389" s="4">
        <v>8832</v>
      </c>
      <c r="BH389" s="4">
        <v>110</v>
      </c>
      <c r="BI389" s="4">
        <v>336</v>
      </c>
      <c r="BJ389" s="63">
        <f t="shared" si="47"/>
        <v>9278</v>
      </c>
      <c r="BK389" s="4">
        <v>514</v>
      </c>
      <c r="BL389" s="4">
        <v>3924</v>
      </c>
      <c r="BM389" s="2" t="s">
        <v>12005</v>
      </c>
      <c r="BN389" s="2">
        <v>2608</v>
      </c>
      <c r="BO389" s="2">
        <v>37564</v>
      </c>
      <c r="BP389" s="2" t="s">
        <v>13549</v>
      </c>
      <c r="BQ389" s="2"/>
      <c r="BR389" s="2"/>
      <c r="BS389" s="2"/>
      <c r="BT389" s="2"/>
      <c r="BU389" s="2"/>
      <c r="BV389" s="2"/>
      <c r="BW389" s="2"/>
      <c r="BX389" s="2"/>
      <c r="BY389" s="2"/>
      <c r="BZ389" s="2"/>
      <c r="CA389" s="2"/>
      <c r="CB389" s="74"/>
      <c r="CC389" s="60"/>
      <c r="CD389" s="2"/>
      <c r="CE389" s="2"/>
      <c r="CF389" s="2"/>
      <c r="CG389" s="2"/>
      <c r="CH389" s="2"/>
      <c r="CI389" s="2"/>
      <c r="CJ389" s="2"/>
      <c r="CK389" s="2"/>
      <c r="CL389" s="4">
        <v>5</v>
      </c>
      <c r="CM389" s="4">
        <v>12</v>
      </c>
      <c r="CN389" s="2"/>
      <c r="CO389" s="2"/>
      <c r="CP389" s="2"/>
      <c r="CQ389" s="2"/>
      <c r="CR389" s="4">
        <v>32210</v>
      </c>
      <c r="CS389" s="2">
        <v>11</v>
      </c>
      <c r="CT389" s="2">
        <v>110</v>
      </c>
      <c r="CU389" s="4" t="s">
        <v>11986</v>
      </c>
      <c r="CV389" s="4" t="s">
        <v>12328</v>
      </c>
      <c r="CW389" s="2"/>
      <c r="CX389" s="2"/>
      <c r="CY389" s="2"/>
      <c r="CZ389" s="2"/>
      <c r="DA389" s="2"/>
      <c r="DB389" s="2"/>
      <c r="DC389" s="2"/>
      <c r="DD389" s="2"/>
      <c r="DE389" s="2"/>
      <c r="DF389" s="2"/>
      <c r="DG389" s="2"/>
      <c r="DH389" s="2"/>
      <c r="DI389" s="2"/>
      <c r="DK389" s="4">
        <v>6700</v>
      </c>
      <c r="DL389" s="4">
        <v>336</v>
      </c>
      <c r="DM389" s="4">
        <v>500</v>
      </c>
      <c r="DN389" s="4">
        <v>5000</v>
      </c>
      <c r="DO389" s="4">
        <v>1940</v>
      </c>
      <c r="DP389" s="4">
        <v>3880</v>
      </c>
      <c r="DS389" s="2" t="s">
        <v>12498</v>
      </c>
      <c r="DU389" s="4"/>
      <c r="DV389" s="4"/>
      <c r="DW389" s="4"/>
    </row>
    <row r="390" spans="1:127">
      <c r="A390" s="61">
        <v>2904383</v>
      </c>
      <c r="B390" s="4" t="s">
        <v>2276</v>
      </c>
      <c r="D390" s="4" t="s">
        <v>2780</v>
      </c>
      <c r="E390" s="4" t="s">
        <v>2902</v>
      </c>
      <c r="F390" s="4" t="s">
        <v>13044</v>
      </c>
      <c r="G390" s="4" t="s">
        <v>12144</v>
      </c>
      <c r="H390" s="4" t="s">
        <v>16899</v>
      </c>
      <c r="I390" s="4" t="s">
        <v>2695</v>
      </c>
      <c r="J390" s="4" t="s">
        <v>2695</v>
      </c>
      <c r="L390" s="4" t="s">
        <v>3178</v>
      </c>
      <c r="M390" s="4"/>
      <c r="N390" s="4" t="s">
        <v>12144</v>
      </c>
      <c r="O390" s="4"/>
      <c r="P390" s="4" t="s">
        <v>12746</v>
      </c>
      <c r="Q390" s="2"/>
      <c r="R390" s="2"/>
      <c r="S390" s="2"/>
      <c r="T390" s="2"/>
      <c r="U390" s="2"/>
      <c r="V390" s="4" t="s">
        <v>12746</v>
      </c>
      <c r="W390" s="2"/>
      <c r="X390" s="6" t="s">
        <v>11911</v>
      </c>
      <c r="Y390" s="6" t="s">
        <v>12062</v>
      </c>
      <c r="Z390" s="4">
        <v>306</v>
      </c>
      <c r="AA390" s="4">
        <v>8</v>
      </c>
      <c r="AB390" s="4">
        <v>44</v>
      </c>
      <c r="AC390" s="4">
        <v>1</v>
      </c>
      <c r="AD390" s="4">
        <v>44</v>
      </c>
      <c r="AE390" s="22">
        <v>5.5</v>
      </c>
      <c r="AF390" s="2"/>
      <c r="AG390" s="2"/>
      <c r="AH390" s="2">
        <v>2</v>
      </c>
      <c r="AI390" s="2"/>
      <c r="AJ390" s="2">
        <v>2</v>
      </c>
      <c r="AK390" s="2"/>
      <c r="AL390" s="63">
        <f t="shared" si="45"/>
        <v>4</v>
      </c>
      <c r="AM390" s="63">
        <f t="shared" si="46"/>
        <v>0</v>
      </c>
      <c r="AN390" s="4">
        <v>27</v>
      </c>
      <c r="AO390" s="4">
        <v>24</v>
      </c>
      <c r="AP390" s="4">
        <v>22</v>
      </c>
      <c r="AQ390" s="4">
        <v>20</v>
      </c>
      <c r="AR390" s="4">
        <v>14</v>
      </c>
      <c r="AS390" s="4">
        <v>18</v>
      </c>
      <c r="AT390" s="4">
        <v>43</v>
      </c>
      <c r="AU390" s="4">
        <v>24</v>
      </c>
      <c r="AV390" s="4">
        <v>36</v>
      </c>
      <c r="AW390" s="4">
        <v>31</v>
      </c>
      <c r="AX390" s="4">
        <v>16</v>
      </c>
      <c r="AY390" s="4">
        <v>39</v>
      </c>
      <c r="AZ390" s="4">
        <v>39</v>
      </c>
      <c r="BA390" s="63">
        <f t="shared" si="41"/>
        <v>326</v>
      </c>
      <c r="BB390" s="4">
        <v>5200</v>
      </c>
      <c r="BC390" s="4">
        <v>4410</v>
      </c>
      <c r="BD390" s="4">
        <v>55979</v>
      </c>
      <c r="BE390" s="63">
        <f t="shared" si="42"/>
        <v>65589</v>
      </c>
      <c r="BF390" s="4" t="s">
        <v>12060</v>
      </c>
      <c r="BG390" s="4">
        <v>36049</v>
      </c>
      <c r="BI390" s="4">
        <v>1362</v>
      </c>
      <c r="BJ390" s="63">
        <f t="shared" si="47"/>
        <v>37411</v>
      </c>
      <c r="BK390" s="4"/>
      <c r="BL390" s="4">
        <v>109111</v>
      </c>
      <c r="BM390" s="2" t="s">
        <v>2895</v>
      </c>
      <c r="BO390" s="4"/>
      <c r="BP390" s="2"/>
      <c r="BQ390" s="2"/>
      <c r="BR390" s="2"/>
      <c r="BS390" s="2"/>
      <c r="BT390" s="2"/>
      <c r="BU390" s="2"/>
      <c r="BV390" s="2"/>
      <c r="BW390" s="2"/>
      <c r="BX390" s="2"/>
      <c r="BY390" s="2"/>
      <c r="BZ390" s="2"/>
      <c r="CA390" s="2"/>
      <c r="CB390" s="74"/>
      <c r="CC390" s="75"/>
      <c r="CD390" s="2"/>
      <c r="CE390" s="2"/>
      <c r="CF390" s="2"/>
      <c r="CG390" s="2"/>
      <c r="CH390" s="2"/>
      <c r="CI390" s="2"/>
      <c r="CJ390" s="2"/>
      <c r="CK390" s="2"/>
      <c r="CL390" s="4">
        <v>3</v>
      </c>
      <c r="CM390" s="4">
        <v>40</v>
      </c>
      <c r="CN390" s="2"/>
      <c r="CO390" s="2"/>
      <c r="CP390" s="2"/>
      <c r="CQ390" s="2"/>
      <c r="CR390" s="4">
        <v>71700</v>
      </c>
      <c r="CS390" s="2"/>
      <c r="CT390" s="2"/>
      <c r="CU390" s="2"/>
      <c r="CV390" s="2"/>
      <c r="CW390" s="2"/>
      <c r="CX390" s="2"/>
      <c r="CY390" s="2"/>
      <c r="CZ390" s="2"/>
      <c r="DA390" s="2"/>
      <c r="DB390" s="2"/>
      <c r="DC390" s="2"/>
      <c r="DD390" s="2"/>
      <c r="DE390" s="2"/>
      <c r="DF390" s="2"/>
      <c r="DG390" s="2"/>
      <c r="DH390" s="2"/>
      <c r="DI390" s="2"/>
      <c r="DK390" s="4">
        <v>34036</v>
      </c>
      <c r="DL390" s="4">
        <v>1361</v>
      </c>
      <c r="DM390" s="4">
        <v>1440</v>
      </c>
      <c r="DN390" s="4">
        <v>14400</v>
      </c>
      <c r="DQ390" s="2"/>
      <c r="DR390" s="2">
        <v>21600</v>
      </c>
      <c r="DS390" s="2" t="s">
        <v>12498</v>
      </c>
      <c r="DU390" s="4" t="s">
        <v>32676</v>
      </c>
      <c r="DV390" s="4"/>
      <c r="DW390" s="84" t="s">
        <v>12636</v>
      </c>
    </row>
    <row r="391" spans="1:127">
      <c r="A391" s="61">
        <v>2904385</v>
      </c>
      <c r="B391" s="4" t="s">
        <v>2893</v>
      </c>
      <c r="D391" s="4" t="s">
        <v>2894</v>
      </c>
      <c r="E391" s="4" t="s">
        <v>3255</v>
      </c>
      <c r="G391" s="4" t="s">
        <v>12144</v>
      </c>
      <c r="H391" s="4" t="s">
        <v>16899</v>
      </c>
      <c r="I391" s="4" t="s">
        <v>2695</v>
      </c>
      <c r="J391" s="4" t="s">
        <v>2695</v>
      </c>
      <c r="L391" s="4" t="s">
        <v>3178</v>
      </c>
      <c r="M391" s="4"/>
      <c r="N391" s="4"/>
      <c r="O391" s="4"/>
      <c r="P391" s="4" t="s">
        <v>12746</v>
      </c>
      <c r="Q391" s="2"/>
      <c r="R391" s="2"/>
      <c r="S391" s="2"/>
      <c r="T391" s="2"/>
      <c r="U391" s="2"/>
      <c r="V391" s="4" t="s">
        <v>12144</v>
      </c>
      <c r="W391" s="2" t="s">
        <v>3021</v>
      </c>
      <c r="X391" s="2" t="s">
        <v>13986</v>
      </c>
      <c r="Y391" s="6" t="s">
        <v>12062</v>
      </c>
      <c r="Z391" s="4">
        <v>313</v>
      </c>
      <c r="AA391" s="4">
        <v>9</v>
      </c>
      <c r="AB391" s="4">
        <v>53</v>
      </c>
      <c r="AC391" s="4">
        <v>1</v>
      </c>
      <c r="AD391" s="4">
        <v>53</v>
      </c>
      <c r="AE391" s="22">
        <v>6</v>
      </c>
      <c r="AF391" s="2"/>
      <c r="AG391" s="2"/>
      <c r="AH391" s="2"/>
      <c r="AI391" s="2"/>
      <c r="AJ391" s="2">
        <v>1</v>
      </c>
      <c r="AK391" s="2"/>
      <c r="AL391" s="63">
        <f t="shared" si="45"/>
        <v>1</v>
      </c>
      <c r="AM391" s="63">
        <f t="shared" si="46"/>
        <v>0</v>
      </c>
      <c r="AN391" s="4">
        <v>15</v>
      </c>
      <c r="AO391" s="6">
        <v>16</v>
      </c>
      <c r="AP391" s="4">
        <v>16</v>
      </c>
      <c r="AQ391" s="4">
        <v>16</v>
      </c>
      <c r="AR391" s="4">
        <v>15</v>
      </c>
      <c r="AS391" s="4">
        <v>15</v>
      </c>
      <c r="AT391" s="4">
        <v>15</v>
      </c>
      <c r="AU391" s="4">
        <v>15</v>
      </c>
      <c r="AV391" s="4">
        <v>15</v>
      </c>
      <c r="AW391" s="4">
        <v>15</v>
      </c>
      <c r="AX391" s="4">
        <v>15</v>
      </c>
      <c r="AY391" s="4">
        <v>15</v>
      </c>
      <c r="AZ391" s="4">
        <v>15</v>
      </c>
      <c r="BA391" s="63">
        <f t="shared" ref="BA391:BA456" si="48">SUM(AO391:AZ391)</f>
        <v>183</v>
      </c>
      <c r="BC391" s="4">
        <v>3600</v>
      </c>
      <c r="BD391" s="4">
        <v>24345</v>
      </c>
      <c r="BE391" s="63">
        <f t="shared" ref="BE391:BE456" si="49">SUM(BB391:BD391)</f>
        <v>27945</v>
      </c>
      <c r="BF391" s="4" t="s">
        <v>11693</v>
      </c>
      <c r="BG391" s="4">
        <v>20287</v>
      </c>
      <c r="BH391" s="4">
        <v>1144</v>
      </c>
      <c r="BI391" s="4">
        <v>682</v>
      </c>
      <c r="BJ391" s="63">
        <f t="shared" si="47"/>
        <v>22113</v>
      </c>
      <c r="BK391" s="4">
        <v>3200</v>
      </c>
      <c r="BL391" s="4">
        <v>120855</v>
      </c>
      <c r="BM391" s="2" t="s">
        <v>12374</v>
      </c>
      <c r="BN391" s="2"/>
      <c r="BO391" s="2"/>
      <c r="BP391" s="2"/>
      <c r="BQ391" s="2"/>
      <c r="BR391" s="2"/>
      <c r="BS391" s="2"/>
      <c r="BT391" s="2"/>
      <c r="BU391" s="2"/>
      <c r="BV391" s="2"/>
      <c r="BW391" s="2"/>
      <c r="BX391" s="2"/>
      <c r="BY391" s="2"/>
      <c r="BZ391" s="2"/>
      <c r="CA391" s="2"/>
      <c r="CB391" s="74"/>
      <c r="CC391" s="75"/>
      <c r="CD391" s="2"/>
      <c r="CE391" s="2"/>
      <c r="CF391" s="2"/>
      <c r="CG391" s="2"/>
      <c r="CH391" s="2"/>
      <c r="CI391" s="2"/>
      <c r="CJ391" s="2"/>
      <c r="CK391" s="2"/>
      <c r="CL391" s="4">
        <v>11</v>
      </c>
      <c r="CM391" s="4">
        <v>44</v>
      </c>
      <c r="CN391" s="2"/>
      <c r="CO391" s="2"/>
      <c r="CP391" s="2"/>
      <c r="CQ391" s="2"/>
      <c r="CR391" s="4">
        <v>98742</v>
      </c>
      <c r="CS391" s="2"/>
      <c r="CT391" s="2"/>
      <c r="CU391" s="2"/>
      <c r="CV391" s="2"/>
      <c r="CW391" s="2"/>
      <c r="CX391" s="2"/>
      <c r="CY391" s="2"/>
      <c r="CZ391" s="2"/>
      <c r="DA391" s="2"/>
      <c r="DB391" s="2"/>
      <c r="DC391" s="2"/>
      <c r="DD391" s="2"/>
      <c r="DE391" s="2"/>
      <c r="DF391" s="2"/>
      <c r="DG391" s="2"/>
      <c r="DH391" s="2"/>
      <c r="DI391" s="2"/>
      <c r="DK391" s="4">
        <v>13640</v>
      </c>
      <c r="DL391" s="4">
        <v>682</v>
      </c>
      <c r="DM391" s="4">
        <v>1142</v>
      </c>
      <c r="DN391" s="4">
        <v>11425</v>
      </c>
      <c r="DO391" s="4">
        <v>2180</v>
      </c>
      <c r="DP391" s="4">
        <v>4512</v>
      </c>
      <c r="DQ391" s="2"/>
      <c r="DR391" s="2"/>
      <c r="DS391" s="2" t="s">
        <v>12498</v>
      </c>
      <c r="DU391" s="4" t="s">
        <v>32677</v>
      </c>
      <c r="DV391" s="4" t="s">
        <v>32678</v>
      </c>
      <c r="DW391" s="4"/>
    </row>
    <row r="392" spans="1:127">
      <c r="A392" s="61">
        <v>2904386</v>
      </c>
      <c r="B392" s="4" t="s">
        <v>3151</v>
      </c>
      <c r="D392" s="4" t="s">
        <v>3152</v>
      </c>
      <c r="E392" s="4" t="s">
        <v>3024</v>
      </c>
      <c r="F392" s="4" t="s">
        <v>3152</v>
      </c>
      <c r="G392" s="4" t="s">
        <v>12144</v>
      </c>
      <c r="H392" s="4" t="s">
        <v>16899</v>
      </c>
      <c r="I392" s="4" t="s">
        <v>2695</v>
      </c>
      <c r="J392" s="4" t="s">
        <v>2695</v>
      </c>
      <c r="L392" s="4" t="s">
        <v>3178</v>
      </c>
      <c r="M392" s="4"/>
      <c r="N392" s="4" t="s">
        <v>12144</v>
      </c>
      <c r="O392" s="4"/>
      <c r="P392" s="4" t="s">
        <v>12144</v>
      </c>
      <c r="Q392" s="2"/>
      <c r="R392" s="2"/>
      <c r="S392" s="2"/>
      <c r="T392" s="2"/>
      <c r="U392" s="2"/>
      <c r="V392" s="4" t="s">
        <v>12746</v>
      </c>
      <c r="W392" s="2"/>
      <c r="X392" s="6" t="s">
        <v>11911</v>
      </c>
      <c r="Y392" s="6" t="s">
        <v>12062</v>
      </c>
      <c r="Z392" s="4">
        <v>280</v>
      </c>
      <c r="AA392" s="4">
        <v>9</v>
      </c>
      <c r="AB392" s="4">
        <v>54</v>
      </c>
      <c r="AC392" s="4">
        <v>1</v>
      </c>
      <c r="AD392" s="4">
        <v>54</v>
      </c>
      <c r="AE392" s="22">
        <v>6</v>
      </c>
      <c r="AF392" s="2"/>
      <c r="AG392" s="2"/>
      <c r="AH392" s="2">
        <v>3</v>
      </c>
      <c r="AI392" s="2"/>
      <c r="AJ392" s="2">
        <v>1</v>
      </c>
      <c r="AK392" s="2"/>
      <c r="AL392" s="63">
        <f t="shared" si="45"/>
        <v>4</v>
      </c>
      <c r="AM392" s="63">
        <f t="shared" si="46"/>
        <v>0</v>
      </c>
      <c r="AN392" s="4">
        <v>12</v>
      </c>
      <c r="AO392" s="6">
        <v>11</v>
      </c>
      <c r="AP392" s="4">
        <v>11</v>
      </c>
      <c r="AQ392" s="4">
        <v>11</v>
      </c>
      <c r="AR392" s="4">
        <v>12</v>
      </c>
      <c r="AS392" s="4">
        <v>12</v>
      </c>
      <c r="AT392" s="4">
        <v>12</v>
      </c>
      <c r="AU392" s="4">
        <v>11</v>
      </c>
      <c r="AV392" s="4">
        <v>13</v>
      </c>
      <c r="AW392" s="4">
        <v>13</v>
      </c>
      <c r="AX392" s="4">
        <v>15</v>
      </c>
      <c r="AY392" s="4">
        <v>14</v>
      </c>
      <c r="AZ392" s="4">
        <v>12</v>
      </c>
      <c r="BA392" s="63">
        <f t="shared" si="48"/>
        <v>147</v>
      </c>
      <c r="BB392" s="4">
        <v>10140</v>
      </c>
      <c r="BC392" s="4">
        <v>2785</v>
      </c>
      <c r="BD392" s="4">
        <v>27900</v>
      </c>
      <c r="BE392" s="63">
        <f t="shared" si="49"/>
        <v>40825</v>
      </c>
      <c r="BF392" s="4" t="s">
        <v>11693</v>
      </c>
      <c r="BG392" s="4">
        <v>17896</v>
      </c>
      <c r="BH392" s="4">
        <v>300</v>
      </c>
      <c r="BI392" s="4">
        <v>728</v>
      </c>
      <c r="BJ392" s="63">
        <f t="shared" si="47"/>
        <v>18924</v>
      </c>
      <c r="BK392" s="4">
        <v>2120</v>
      </c>
      <c r="BL392" s="4">
        <v>73170</v>
      </c>
      <c r="BM392" s="2" t="s">
        <v>13626</v>
      </c>
      <c r="BN392" s="2"/>
      <c r="BO392" s="2"/>
      <c r="BP392" s="2"/>
      <c r="BQ392" s="2"/>
      <c r="BR392" s="2"/>
      <c r="BS392" s="2"/>
      <c r="BT392" s="2"/>
      <c r="BU392" s="2"/>
      <c r="BV392" s="2"/>
      <c r="BW392" s="2"/>
      <c r="BX392" s="2"/>
      <c r="BY392" s="2"/>
      <c r="BZ392" s="2"/>
      <c r="CA392" s="2"/>
      <c r="CB392" s="74"/>
      <c r="CC392" s="75"/>
      <c r="CD392" s="2"/>
      <c r="CE392" s="2"/>
      <c r="CF392" s="2"/>
      <c r="CG392" s="2"/>
      <c r="CH392" s="2"/>
      <c r="CI392" s="2"/>
      <c r="CJ392" s="2"/>
      <c r="CK392" s="2"/>
      <c r="CL392" s="4">
        <v>3</v>
      </c>
      <c r="CM392" s="4">
        <v>25</v>
      </c>
      <c r="CN392" s="2"/>
      <c r="CO392" s="2"/>
      <c r="CP392" s="2"/>
      <c r="CQ392" s="2"/>
      <c r="CR392" s="4">
        <v>54246</v>
      </c>
      <c r="CS392" s="2">
        <v>50</v>
      </c>
      <c r="CT392" s="2">
        <v>300</v>
      </c>
      <c r="CU392" s="4" t="s">
        <v>11986</v>
      </c>
      <c r="CV392" s="4" t="s">
        <v>12328</v>
      </c>
      <c r="CW392" s="2"/>
      <c r="CX392" s="2"/>
      <c r="CY392" s="2"/>
      <c r="CZ392" s="2"/>
      <c r="DA392" s="2"/>
      <c r="DB392" s="2"/>
      <c r="DC392" s="2"/>
      <c r="DD392" s="2"/>
      <c r="DE392" s="2"/>
      <c r="DF392" s="2"/>
      <c r="DG392" s="2"/>
      <c r="DH392" s="2"/>
      <c r="DI392" s="2"/>
      <c r="DK392" s="4">
        <v>12100</v>
      </c>
      <c r="DL392" s="4">
        <v>728</v>
      </c>
      <c r="DM392" s="4">
        <v>600</v>
      </c>
      <c r="DN392" s="4">
        <v>6000</v>
      </c>
      <c r="DO392" s="4">
        <v>750</v>
      </c>
      <c r="DP392" s="4">
        <v>1500</v>
      </c>
      <c r="DQ392" s="4">
        <v>750</v>
      </c>
      <c r="DR392" s="4">
        <v>1000</v>
      </c>
      <c r="DS392" s="2" t="s">
        <v>12498</v>
      </c>
      <c r="DU392" s="4" t="s">
        <v>32679</v>
      </c>
      <c r="DV392" s="4"/>
      <c r="DW392" s="4"/>
    </row>
    <row r="393" spans="1:127">
      <c r="A393" s="61">
        <v>2904387</v>
      </c>
      <c r="B393" s="4" t="s">
        <v>3260</v>
      </c>
      <c r="D393" s="4" t="s">
        <v>3261</v>
      </c>
      <c r="E393" s="4" t="s">
        <v>3262</v>
      </c>
      <c r="F393" s="4" t="s">
        <v>13044</v>
      </c>
      <c r="G393" s="4" t="s">
        <v>12144</v>
      </c>
      <c r="H393" s="4" t="s">
        <v>16899</v>
      </c>
      <c r="I393" s="4" t="s">
        <v>2695</v>
      </c>
      <c r="J393" s="4" t="s">
        <v>2695</v>
      </c>
      <c r="L393" s="4" t="s">
        <v>3178</v>
      </c>
      <c r="M393" s="4"/>
      <c r="N393" s="4" t="s">
        <v>12144</v>
      </c>
      <c r="O393" s="4"/>
      <c r="P393" s="4" t="s">
        <v>12746</v>
      </c>
      <c r="Q393" s="2"/>
      <c r="R393" s="2"/>
      <c r="S393" s="2"/>
      <c r="T393" s="2"/>
      <c r="U393" s="2"/>
      <c r="V393" s="4" t="s">
        <v>12746</v>
      </c>
      <c r="W393" s="2"/>
      <c r="X393" s="6" t="s">
        <v>11911</v>
      </c>
      <c r="Y393" s="6" t="s">
        <v>12062</v>
      </c>
      <c r="Z393" s="4">
        <v>280</v>
      </c>
      <c r="AA393" s="4">
        <v>8</v>
      </c>
      <c r="AB393" s="4">
        <v>44</v>
      </c>
      <c r="AC393" s="4">
        <v>1</v>
      </c>
      <c r="AD393" s="4">
        <v>44</v>
      </c>
      <c r="AE393" s="22">
        <v>5.5</v>
      </c>
      <c r="AF393" s="2"/>
      <c r="AG393" s="2"/>
      <c r="AH393" s="2"/>
      <c r="AI393" s="2"/>
      <c r="AJ393" s="2">
        <v>3</v>
      </c>
      <c r="AK393" s="2"/>
      <c r="AL393" s="63">
        <f t="shared" si="45"/>
        <v>3</v>
      </c>
      <c r="AM393" s="63">
        <f t="shared" ref="AM393:AM430" si="50">SUM(AK393,AI393)</f>
        <v>0</v>
      </c>
      <c r="AN393" s="4">
        <v>4</v>
      </c>
      <c r="AO393" s="6">
        <v>4</v>
      </c>
      <c r="AP393" s="4">
        <v>4</v>
      </c>
      <c r="AQ393" s="4">
        <v>4</v>
      </c>
      <c r="AR393" s="4">
        <v>6</v>
      </c>
      <c r="AS393" s="4">
        <v>6</v>
      </c>
      <c r="AT393" s="4">
        <v>10</v>
      </c>
      <c r="AU393" s="4">
        <v>10</v>
      </c>
      <c r="AV393" s="4">
        <v>10</v>
      </c>
      <c r="AW393" s="4">
        <v>10</v>
      </c>
      <c r="AX393" s="4">
        <v>10</v>
      </c>
      <c r="AY393" s="4">
        <v>6</v>
      </c>
      <c r="AZ393" s="4">
        <v>4</v>
      </c>
      <c r="BA393" s="63">
        <f t="shared" si="48"/>
        <v>84</v>
      </c>
      <c r="BC393" s="4">
        <v>8040</v>
      </c>
      <c r="BD393" s="4">
        <v>19639</v>
      </c>
      <c r="BE393" s="63">
        <f t="shared" si="49"/>
        <v>27679</v>
      </c>
      <c r="BF393" s="4" t="s">
        <v>12060</v>
      </c>
      <c r="BG393" s="4">
        <v>8747</v>
      </c>
      <c r="BH393" s="4">
        <v>1098</v>
      </c>
      <c r="BI393" s="4">
        <v>202</v>
      </c>
      <c r="BJ393" s="63">
        <f t="shared" si="47"/>
        <v>10047</v>
      </c>
      <c r="BK393" s="4">
        <v>1190</v>
      </c>
      <c r="BL393" s="4">
        <v>50000</v>
      </c>
      <c r="BM393" s="2" t="s">
        <v>13626</v>
      </c>
      <c r="BN393" s="2">
        <v>2</v>
      </c>
      <c r="BO393" s="2">
        <v>186</v>
      </c>
      <c r="BP393" s="2" t="s">
        <v>12906</v>
      </c>
      <c r="BQ393" s="2"/>
      <c r="BR393" s="2"/>
      <c r="BS393" s="2"/>
      <c r="BT393" s="2"/>
      <c r="BU393" s="2"/>
      <c r="BV393" s="2"/>
      <c r="BW393" s="2"/>
      <c r="BX393" s="2"/>
      <c r="BY393" s="2"/>
      <c r="BZ393" s="2"/>
      <c r="CA393" s="2"/>
      <c r="CB393" s="74"/>
      <c r="CC393" s="75"/>
      <c r="CD393" s="2"/>
      <c r="CE393" s="2"/>
      <c r="CF393" s="2"/>
      <c r="CG393" s="2"/>
      <c r="CH393" s="2"/>
      <c r="CI393" s="2"/>
      <c r="CJ393" s="2"/>
      <c r="CK393" s="2"/>
      <c r="CL393" s="4">
        <v>10</v>
      </c>
      <c r="CM393" s="4">
        <v>35</v>
      </c>
      <c r="CN393" s="2"/>
      <c r="CO393" s="2"/>
      <c r="CP393" s="2"/>
      <c r="CQ393" s="2"/>
      <c r="CR393" s="4">
        <v>40139</v>
      </c>
      <c r="CS393" s="2">
        <v>150</v>
      </c>
      <c r="CT393" s="2">
        <v>1098</v>
      </c>
      <c r="CU393" s="4" t="s">
        <v>11986</v>
      </c>
      <c r="CV393" s="4" t="s">
        <v>12328</v>
      </c>
      <c r="CW393" s="2"/>
      <c r="CX393" s="2"/>
      <c r="CY393" s="2"/>
      <c r="CZ393" s="2"/>
      <c r="DA393" s="2"/>
      <c r="DB393" s="2"/>
      <c r="DC393" s="2"/>
      <c r="DD393" s="2"/>
      <c r="DE393" s="2"/>
      <c r="DF393" s="2"/>
      <c r="DG393" s="2"/>
      <c r="DH393" s="2"/>
      <c r="DI393" s="2"/>
      <c r="DK393" s="4">
        <v>4040</v>
      </c>
      <c r="DL393" s="4">
        <v>202</v>
      </c>
      <c r="DM393" s="4">
        <v>570</v>
      </c>
      <c r="DN393" s="4">
        <v>5700</v>
      </c>
      <c r="DO393" s="4">
        <v>580</v>
      </c>
      <c r="DP393" s="4">
        <v>1296</v>
      </c>
      <c r="DQ393" s="4">
        <v>875</v>
      </c>
      <c r="DR393" s="4">
        <v>1750</v>
      </c>
      <c r="DS393" s="2" t="s">
        <v>12498</v>
      </c>
      <c r="DU393" s="4" t="s">
        <v>32680</v>
      </c>
      <c r="DV393" s="4"/>
      <c r="DW393" s="4"/>
    </row>
    <row r="394" spans="1:127">
      <c r="A394" s="61">
        <v>2904388</v>
      </c>
      <c r="B394" s="4" t="s">
        <v>3368</v>
      </c>
      <c r="D394" s="4" t="s">
        <v>3369</v>
      </c>
      <c r="E394" s="59" t="s">
        <v>57</v>
      </c>
      <c r="F394" s="4" t="s">
        <v>3372</v>
      </c>
      <c r="G394" s="4" t="s">
        <v>12746</v>
      </c>
      <c r="H394" s="4" t="s">
        <v>16899</v>
      </c>
      <c r="I394" s="4" t="s">
        <v>2695</v>
      </c>
      <c r="J394" s="4" t="s">
        <v>2695</v>
      </c>
      <c r="L394" s="4" t="s">
        <v>3178</v>
      </c>
      <c r="M394" s="2"/>
      <c r="N394" s="4" t="s">
        <v>12144</v>
      </c>
      <c r="O394" s="4"/>
      <c r="P394" s="4" t="s">
        <v>12746</v>
      </c>
      <c r="Q394" s="2"/>
      <c r="R394" s="2"/>
      <c r="S394" s="2"/>
      <c r="T394" s="2"/>
      <c r="U394" s="2"/>
      <c r="V394" s="4" t="s">
        <v>12746</v>
      </c>
      <c r="W394" s="2"/>
      <c r="X394" s="6" t="s">
        <v>11911</v>
      </c>
      <c r="Y394" s="2" t="s">
        <v>12074</v>
      </c>
      <c r="Z394" s="4">
        <v>288</v>
      </c>
      <c r="AA394" s="22">
        <v>8</v>
      </c>
      <c r="AB394" s="4">
        <v>44</v>
      </c>
      <c r="AC394" s="4">
        <v>1</v>
      </c>
      <c r="AD394" s="4">
        <v>44</v>
      </c>
      <c r="AE394" s="22">
        <v>5.5</v>
      </c>
      <c r="AF394" s="4">
        <v>3</v>
      </c>
      <c r="AG394" s="2"/>
      <c r="AH394" s="2"/>
      <c r="AI394" s="2"/>
      <c r="AJ394" s="2"/>
      <c r="AK394" s="2"/>
      <c r="AL394" s="63">
        <f t="shared" si="45"/>
        <v>0</v>
      </c>
      <c r="AM394" s="63">
        <f t="shared" si="50"/>
        <v>0</v>
      </c>
      <c r="AN394" s="4">
        <v>8</v>
      </c>
      <c r="AO394" s="4">
        <v>8</v>
      </c>
      <c r="AP394" s="4">
        <v>8</v>
      </c>
      <c r="AQ394" s="4">
        <v>8</v>
      </c>
      <c r="AR394" s="4">
        <v>8</v>
      </c>
      <c r="AS394" s="4">
        <v>8</v>
      </c>
      <c r="AT394" s="4">
        <v>8</v>
      </c>
      <c r="AU394" s="4">
        <v>8</v>
      </c>
      <c r="AV394" s="4">
        <v>8</v>
      </c>
      <c r="AW394" s="4">
        <v>8</v>
      </c>
      <c r="AX394" s="4">
        <v>8</v>
      </c>
      <c r="AY394" s="4">
        <v>8</v>
      </c>
      <c r="AZ394" s="4">
        <v>8</v>
      </c>
      <c r="BA394" s="63">
        <f t="shared" si="48"/>
        <v>96</v>
      </c>
      <c r="BC394" s="6"/>
      <c r="BD394" s="6">
        <v>14221</v>
      </c>
      <c r="BE394" s="63">
        <f t="shared" si="49"/>
        <v>14221</v>
      </c>
      <c r="BF394" s="4" t="s">
        <v>11693</v>
      </c>
      <c r="BG394" s="4">
        <v>12084</v>
      </c>
      <c r="BH394" s="4">
        <v>404</v>
      </c>
      <c r="BI394" s="4">
        <v>240</v>
      </c>
      <c r="BJ394" s="63">
        <f t="shared" si="47"/>
        <v>12728</v>
      </c>
      <c r="BK394" s="4">
        <v>1838</v>
      </c>
      <c r="BL394" s="4">
        <v>44856</v>
      </c>
      <c r="BM394" s="2" t="s">
        <v>13626</v>
      </c>
      <c r="BN394" s="2"/>
      <c r="BO394" s="2"/>
      <c r="BP394" s="2"/>
      <c r="BQ394" s="2"/>
      <c r="BR394" s="2"/>
      <c r="BS394" s="2"/>
      <c r="BT394" s="2"/>
      <c r="BU394" s="2"/>
      <c r="BV394" s="2"/>
      <c r="BW394" s="2"/>
      <c r="BX394" s="2"/>
      <c r="BY394" s="2"/>
      <c r="BZ394" s="2"/>
      <c r="CA394" s="2"/>
      <c r="CB394" s="74"/>
      <c r="CC394" s="75"/>
      <c r="CD394" s="2"/>
      <c r="CE394" s="2"/>
      <c r="CF394" s="2"/>
      <c r="CG394" s="2"/>
      <c r="CH394" s="2"/>
      <c r="CI394" s="2"/>
      <c r="CJ394" s="2"/>
      <c r="CK394" s="2"/>
      <c r="CL394" s="4">
        <v>4</v>
      </c>
      <c r="CM394" s="4">
        <v>18</v>
      </c>
      <c r="CN394" s="2"/>
      <c r="CO394" s="2"/>
      <c r="CP394" s="2"/>
      <c r="CQ394" s="2"/>
      <c r="CR394" s="4">
        <v>32128</v>
      </c>
      <c r="CS394" s="2">
        <v>54</v>
      </c>
      <c r="CT394" s="2">
        <v>404</v>
      </c>
      <c r="CU394" s="4" t="s">
        <v>11986</v>
      </c>
      <c r="CV394" s="4" t="s">
        <v>12328</v>
      </c>
      <c r="CW394" s="2"/>
      <c r="CX394" s="2"/>
      <c r="CY394" s="2"/>
      <c r="CZ394" s="2"/>
      <c r="DA394" s="2"/>
      <c r="DB394" s="2"/>
      <c r="DC394" s="2"/>
      <c r="DD394" s="2"/>
      <c r="DE394" s="2"/>
      <c r="DF394" s="2"/>
      <c r="DG394" s="2"/>
      <c r="DH394" s="2"/>
      <c r="DI394" s="2"/>
      <c r="DK394" s="4">
        <v>4000</v>
      </c>
      <c r="DL394" s="4">
        <v>240</v>
      </c>
      <c r="DM394" s="4">
        <v>262</v>
      </c>
      <c r="DN394" s="4">
        <v>4156</v>
      </c>
      <c r="DO394" s="4">
        <v>436</v>
      </c>
      <c r="DP394" s="4">
        <v>981</v>
      </c>
      <c r="DQ394" s="4">
        <v>290</v>
      </c>
      <c r="DR394" s="4">
        <v>652</v>
      </c>
      <c r="DS394" s="2" t="s">
        <v>12498</v>
      </c>
      <c r="DU394" s="4"/>
      <c r="DV394" s="4"/>
      <c r="DW394" s="4" t="s">
        <v>32681</v>
      </c>
    </row>
    <row r="395" spans="1:127">
      <c r="A395" s="61">
        <v>2904389</v>
      </c>
      <c r="B395" s="4" t="s">
        <v>3734</v>
      </c>
      <c r="D395" s="4" t="s">
        <v>3735</v>
      </c>
      <c r="E395" s="4" t="s">
        <v>3736</v>
      </c>
      <c r="F395" s="4" t="s">
        <v>3735</v>
      </c>
      <c r="G395" s="4" t="s">
        <v>12144</v>
      </c>
      <c r="H395" s="4" t="s">
        <v>16899</v>
      </c>
      <c r="I395" s="4" t="s">
        <v>2695</v>
      </c>
      <c r="J395" s="4" t="s">
        <v>2695</v>
      </c>
      <c r="L395" s="4" t="s">
        <v>3178</v>
      </c>
      <c r="M395" s="4"/>
      <c r="N395" s="4" t="s">
        <v>12144</v>
      </c>
      <c r="O395" s="4"/>
      <c r="P395" s="4" t="s">
        <v>12746</v>
      </c>
      <c r="Q395" s="2"/>
      <c r="R395" s="2"/>
      <c r="S395" s="2"/>
      <c r="T395" s="2"/>
      <c r="U395" s="2"/>
      <c r="V395" s="4" t="s">
        <v>12746</v>
      </c>
      <c r="W395" s="2"/>
      <c r="X395" s="6" t="s">
        <v>11911</v>
      </c>
      <c r="Y395" s="2" t="s">
        <v>12983</v>
      </c>
      <c r="Z395" s="4">
        <v>275</v>
      </c>
      <c r="AA395" s="4">
        <v>8</v>
      </c>
      <c r="AB395" s="4">
        <v>44</v>
      </c>
      <c r="AC395" s="4">
        <v>1</v>
      </c>
      <c r="AD395" s="4">
        <v>44</v>
      </c>
      <c r="AE395" s="22">
        <v>5.5</v>
      </c>
      <c r="AF395" s="2"/>
      <c r="AG395" s="2"/>
      <c r="AH395" s="2">
        <v>1</v>
      </c>
      <c r="AI395" s="2"/>
      <c r="AJ395" s="2">
        <v>8</v>
      </c>
      <c r="AK395" s="2">
        <v>1</v>
      </c>
      <c r="AL395" s="63">
        <f t="shared" si="45"/>
        <v>9</v>
      </c>
      <c r="AM395" s="63">
        <f t="shared" si="50"/>
        <v>1</v>
      </c>
      <c r="AN395" s="4">
        <v>36</v>
      </c>
      <c r="AO395" s="4">
        <v>36</v>
      </c>
      <c r="AP395" s="4">
        <v>36</v>
      </c>
      <c r="AQ395" s="4">
        <v>36</v>
      </c>
      <c r="AR395" s="4">
        <v>36</v>
      </c>
      <c r="AS395" s="4">
        <v>36</v>
      </c>
      <c r="AT395" s="4">
        <v>36</v>
      </c>
      <c r="AU395" s="4">
        <v>36</v>
      </c>
      <c r="AV395" s="4">
        <v>36</v>
      </c>
      <c r="AW395" s="4">
        <v>36</v>
      </c>
      <c r="AX395" s="4">
        <v>36</v>
      </c>
      <c r="AY395" s="4">
        <v>36</v>
      </c>
      <c r="AZ395" s="4">
        <v>36</v>
      </c>
      <c r="BA395" s="63">
        <f t="shared" si="48"/>
        <v>432</v>
      </c>
      <c r="BB395" s="4">
        <v>8500</v>
      </c>
      <c r="BC395" s="4">
        <v>31400</v>
      </c>
      <c r="BD395" s="4">
        <v>64503</v>
      </c>
      <c r="BE395" s="63">
        <f t="shared" si="49"/>
        <v>104403</v>
      </c>
      <c r="BG395" s="4">
        <v>26493</v>
      </c>
      <c r="BH395" s="4">
        <v>3532</v>
      </c>
      <c r="BI395" s="4">
        <v>6920</v>
      </c>
      <c r="BJ395" s="63">
        <f t="shared" si="47"/>
        <v>36945</v>
      </c>
      <c r="BK395" s="4">
        <v>3143</v>
      </c>
      <c r="BL395" s="4">
        <v>166579</v>
      </c>
      <c r="BM395" s="2" t="s">
        <v>12814</v>
      </c>
      <c r="BN395" s="2"/>
      <c r="BO395" s="2"/>
      <c r="BP395" s="2"/>
      <c r="BQ395" s="2"/>
      <c r="BR395" s="2"/>
      <c r="BS395" s="2"/>
      <c r="BT395" s="2"/>
      <c r="BU395" s="2"/>
      <c r="BV395" s="2"/>
      <c r="BW395" s="2"/>
      <c r="BX395" s="2"/>
      <c r="BY395" s="2"/>
      <c r="BZ395" s="2"/>
      <c r="CA395" s="2"/>
      <c r="CB395" s="74"/>
      <c r="CC395" s="75"/>
      <c r="CD395" s="2"/>
      <c r="CE395" s="2"/>
      <c r="CF395" s="2"/>
      <c r="CG395" s="2"/>
      <c r="CH395" s="2"/>
      <c r="CI395" s="2"/>
      <c r="CJ395" s="2"/>
      <c r="CK395" s="2"/>
      <c r="CL395" s="4">
        <v>54</v>
      </c>
      <c r="CM395" s="4">
        <v>700</v>
      </c>
      <c r="CN395" s="2"/>
      <c r="CO395" s="2"/>
      <c r="CP395" s="2"/>
      <c r="CQ395" s="2"/>
      <c r="CR395" s="4">
        <v>129634</v>
      </c>
      <c r="CS395" s="2">
        <v>94386</v>
      </c>
      <c r="CT395" s="2">
        <v>3531</v>
      </c>
      <c r="CU395" s="4" t="s">
        <v>11869</v>
      </c>
      <c r="CV395" s="4" t="s">
        <v>98</v>
      </c>
      <c r="CW395" s="2"/>
      <c r="CX395" s="2"/>
      <c r="CY395" s="2"/>
      <c r="CZ395" s="2"/>
      <c r="DA395" s="2"/>
      <c r="DB395" s="2"/>
      <c r="DC395" s="2"/>
      <c r="DD395" s="2"/>
      <c r="DE395" s="2"/>
      <c r="DF395" s="2"/>
      <c r="DG395" s="2"/>
      <c r="DH395" s="2"/>
      <c r="DI395" s="2"/>
      <c r="DK395" s="4">
        <v>160810</v>
      </c>
      <c r="DL395" s="4">
        <v>6920</v>
      </c>
      <c r="DM395" s="4">
        <v>500</v>
      </c>
      <c r="DN395" s="4">
        <v>7500</v>
      </c>
      <c r="DO395" s="4">
        <v>583</v>
      </c>
      <c r="DP395" s="4">
        <v>1118</v>
      </c>
      <c r="DQ395" s="4">
        <v>322</v>
      </c>
      <c r="DR395" s="4">
        <v>2829</v>
      </c>
      <c r="DS395" s="2" t="s">
        <v>12498</v>
      </c>
      <c r="DU395" s="4" t="s">
        <v>32743</v>
      </c>
      <c r="DV395" s="4" t="s">
        <v>32744</v>
      </c>
      <c r="DW395" s="4" t="s">
        <v>31652</v>
      </c>
    </row>
    <row r="396" spans="1:127">
      <c r="A396" s="61">
        <v>2904390</v>
      </c>
      <c r="B396" s="4" t="s">
        <v>3977</v>
      </c>
      <c r="D396" s="4" t="s">
        <v>3978</v>
      </c>
      <c r="E396" s="4" t="s">
        <v>3979</v>
      </c>
      <c r="F396" s="4" t="s">
        <v>3978</v>
      </c>
      <c r="G396" s="4" t="s">
        <v>12746</v>
      </c>
      <c r="H396" s="4" t="s">
        <v>16899</v>
      </c>
      <c r="I396" s="4" t="s">
        <v>2695</v>
      </c>
      <c r="J396" s="4" t="s">
        <v>2695</v>
      </c>
      <c r="L396" s="4" t="s">
        <v>3178</v>
      </c>
      <c r="M396" s="4" t="s">
        <v>3979</v>
      </c>
      <c r="N396" s="4" t="s">
        <v>12144</v>
      </c>
      <c r="O396" s="4"/>
      <c r="P396" s="4" t="s">
        <v>12746</v>
      </c>
      <c r="Q396" s="2"/>
      <c r="R396" s="2"/>
      <c r="S396" s="2"/>
      <c r="T396" s="2"/>
      <c r="U396" s="2"/>
      <c r="V396" s="4" t="s">
        <v>12746</v>
      </c>
      <c r="W396" s="2"/>
      <c r="X396" s="6" t="s">
        <v>11911</v>
      </c>
      <c r="Y396" s="2" t="s">
        <v>12983</v>
      </c>
      <c r="Z396" s="4">
        <v>112</v>
      </c>
      <c r="AA396" s="4">
        <v>8</v>
      </c>
      <c r="AB396" s="4">
        <v>44</v>
      </c>
      <c r="AC396" s="4">
        <v>1</v>
      </c>
      <c r="AD396" s="4">
        <v>44</v>
      </c>
      <c r="AE396" s="22">
        <v>5.5</v>
      </c>
      <c r="AF396" s="4">
        <v>1</v>
      </c>
      <c r="AG396" s="2"/>
      <c r="AH396" s="2"/>
      <c r="AI396" s="2"/>
      <c r="AJ396" s="2"/>
      <c r="AK396" s="2"/>
      <c r="AL396" s="63">
        <f t="shared" si="45"/>
        <v>0</v>
      </c>
      <c r="AM396" s="63">
        <f t="shared" si="50"/>
        <v>0</v>
      </c>
      <c r="AN396" s="4">
        <v>2</v>
      </c>
      <c r="AO396" s="4"/>
      <c r="AP396" s="4">
        <v>2</v>
      </c>
      <c r="AQ396" s="4">
        <v>2</v>
      </c>
      <c r="AR396" s="4">
        <v>1</v>
      </c>
      <c r="AS396" s="4">
        <v>1</v>
      </c>
      <c r="AT396" s="4">
        <v>2</v>
      </c>
      <c r="AU396" s="4">
        <v>2</v>
      </c>
      <c r="AV396" s="4"/>
      <c r="AW396" s="4"/>
      <c r="AX396" s="4"/>
      <c r="AY396" s="4">
        <v>2</v>
      </c>
      <c r="AZ396" s="4"/>
      <c r="BA396" s="63">
        <f t="shared" si="48"/>
        <v>12</v>
      </c>
      <c r="BD396" s="4">
        <v>1500</v>
      </c>
      <c r="BE396" s="63">
        <f t="shared" si="49"/>
        <v>1500</v>
      </c>
      <c r="BF396" s="4" t="s">
        <v>12060</v>
      </c>
      <c r="BG396" s="4">
        <v>1625</v>
      </c>
      <c r="BI396" s="4">
        <v>40</v>
      </c>
      <c r="BJ396" s="63">
        <f t="shared" si="47"/>
        <v>1665</v>
      </c>
      <c r="BK396" s="4">
        <v>1083</v>
      </c>
      <c r="BL396" s="4">
        <v>8678</v>
      </c>
      <c r="BM396" s="2" t="s">
        <v>12005</v>
      </c>
      <c r="BN396" s="2"/>
      <c r="BO396" s="2"/>
      <c r="BP396" s="2"/>
      <c r="BQ396" s="2"/>
      <c r="BR396" s="2"/>
      <c r="BS396" s="2"/>
      <c r="BT396" s="2"/>
      <c r="BU396" s="2"/>
      <c r="BV396" s="2"/>
      <c r="BW396" s="2"/>
      <c r="BX396" s="2"/>
      <c r="BY396" s="2"/>
      <c r="BZ396" s="2"/>
      <c r="CA396" s="2"/>
      <c r="CB396" s="74"/>
      <c r="CC396" s="75"/>
      <c r="CD396" s="2"/>
      <c r="CE396" s="2"/>
      <c r="CF396" s="2"/>
      <c r="CG396" s="2"/>
      <c r="CH396" s="2"/>
      <c r="CI396" s="2"/>
      <c r="CJ396" s="2"/>
      <c r="CK396" s="2"/>
      <c r="CL396" s="4">
        <v>1</v>
      </c>
      <c r="CM396" s="4">
        <v>2</v>
      </c>
      <c r="CN396" s="2"/>
      <c r="CO396" s="2"/>
      <c r="CP396" s="2"/>
      <c r="CQ396" s="2"/>
      <c r="CR396" s="4">
        <v>7013</v>
      </c>
      <c r="CS396" s="2"/>
      <c r="CT396" s="2"/>
      <c r="CU396" s="2"/>
      <c r="CV396" s="2"/>
      <c r="CW396" s="2"/>
      <c r="CX396" s="2"/>
      <c r="CY396" s="2"/>
      <c r="CZ396" s="2"/>
      <c r="DA396" s="2"/>
      <c r="DB396" s="2"/>
      <c r="DC396" s="2"/>
      <c r="DD396" s="2"/>
      <c r="DE396" s="2"/>
      <c r="DF396" s="2"/>
      <c r="DG396" s="2"/>
      <c r="DH396" s="2"/>
      <c r="DI396" s="2"/>
      <c r="DK396" s="4">
        <v>100</v>
      </c>
      <c r="DL396" s="4">
        <v>40</v>
      </c>
      <c r="DM396" s="4">
        <v>90</v>
      </c>
      <c r="DN396" s="4">
        <v>900</v>
      </c>
      <c r="DO396" s="4">
        <v>200</v>
      </c>
      <c r="DP396" s="4">
        <v>400</v>
      </c>
      <c r="DQ396" s="4">
        <v>100</v>
      </c>
      <c r="DR396" s="4">
        <v>300</v>
      </c>
      <c r="DS396" s="2" t="s">
        <v>12498</v>
      </c>
      <c r="DU396" s="4"/>
      <c r="DV396" s="4"/>
      <c r="DW396" s="4"/>
    </row>
    <row r="397" spans="1:127">
      <c r="A397" s="61">
        <v>2904391</v>
      </c>
      <c r="B397" s="4" t="s">
        <v>3851</v>
      </c>
      <c r="D397" s="59" t="s">
        <v>29921</v>
      </c>
      <c r="E397" s="59" t="s">
        <v>30209</v>
      </c>
      <c r="F397" s="4" t="s">
        <v>3852</v>
      </c>
      <c r="G397" s="4" t="s">
        <v>12746</v>
      </c>
      <c r="H397" s="4" t="s">
        <v>16899</v>
      </c>
      <c r="I397" s="4" t="s">
        <v>2695</v>
      </c>
      <c r="J397" s="4" t="s">
        <v>2695</v>
      </c>
      <c r="L397" s="4" t="s">
        <v>3178</v>
      </c>
      <c r="M397" s="2"/>
      <c r="N397" s="4" t="s">
        <v>12144</v>
      </c>
      <c r="O397" s="4"/>
      <c r="P397" s="4" t="s">
        <v>12746</v>
      </c>
      <c r="Q397" s="2"/>
      <c r="R397" s="2"/>
      <c r="S397" s="2"/>
      <c r="T397" s="2"/>
      <c r="U397" s="2"/>
      <c r="V397" s="4" t="s">
        <v>12746</v>
      </c>
      <c r="W397" s="2"/>
      <c r="X397" s="2" t="s">
        <v>12050</v>
      </c>
      <c r="Y397" s="65" t="s">
        <v>13393</v>
      </c>
      <c r="Z397" s="4">
        <v>310</v>
      </c>
      <c r="AA397" s="4">
        <v>8</v>
      </c>
      <c r="AB397" s="4">
        <v>48</v>
      </c>
      <c r="AC397" s="4">
        <v>1</v>
      </c>
      <c r="AD397" s="4">
        <v>48</v>
      </c>
      <c r="AE397" s="22">
        <v>6</v>
      </c>
      <c r="AF397" s="4">
        <v>2</v>
      </c>
      <c r="AG397" s="2"/>
      <c r="AH397" s="2"/>
      <c r="AI397" s="2"/>
      <c r="AJ397" s="2"/>
      <c r="AK397" s="2">
        <v>1</v>
      </c>
      <c r="AL397" s="63">
        <f t="shared" si="45"/>
        <v>0</v>
      </c>
      <c r="AM397" s="63">
        <f t="shared" si="50"/>
        <v>1</v>
      </c>
      <c r="AN397" s="4">
        <v>2</v>
      </c>
      <c r="AO397" s="4">
        <v>2</v>
      </c>
      <c r="AP397" s="4">
        <v>1</v>
      </c>
      <c r="AQ397" s="4">
        <v>2</v>
      </c>
      <c r="AR397" s="4">
        <v>3</v>
      </c>
      <c r="AS397" s="4">
        <v>4</v>
      </c>
      <c r="AT397" s="4">
        <v>5</v>
      </c>
      <c r="AU397" s="4">
        <v>3</v>
      </c>
      <c r="AV397" s="4">
        <v>2</v>
      </c>
      <c r="AW397" s="4">
        <v>1</v>
      </c>
      <c r="AX397" s="4">
        <v>1</v>
      </c>
      <c r="AY397" s="4">
        <v>2</v>
      </c>
      <c r="AZ397" s="4">
        <v>2</v>
      </c>
      <c r="BA397" s="63">
        <f t="shared" si="48"/>
        <v>28</v>
      </c>
      <c r="BB397" s="2"/>
      <c r="BC397" s="6">
        <v>1020</v>
      </c>
      <c r="BD397" s="6">
        <v>2659</v>
      </c>
      <c r="BE397" s="63">
        <f t="shared" si="49"/>
        <v>3679</v>
      </c>
      <c r="BG397" s="4">
        <v>2462</v>
      </c>
      <c r="BH397" s="4">
        <v>300</v>
      </c>
      <c r="BI397" s="4">
        <v>132</v>
      </c>
      <c r="BJ397" s="63">
        <f t="shared" si="47"/>
        <v>2894</v>
      </c>
      <c r="BK397" s="4">
        <v>330</v>
      </c>
      <c r="BL397" s="4">
        <v>20473</v>
      </c>
      <c r="BM397" s="2" t="s">
        <v>13880</v>
      </c>
      <c r="BN397" s="2"/>
      <c r="BO397" s="2"/>
      <c r="BP397" s="2"/>
      <c r="BQ397" s="2"/>
      <c r="BR397" s="2"/>
      <c r="BS397" s="2"/>
      <c r="BT397" s="2"/>
      <c r="BU397" s="2"/>
      <c r="BV397" s="2"/>
      <c r="BW397" s="2"/>
      <c r="BX397" s="2"/>
      <c r="BY397" s="2"/>
      <c r="BZ397" s="2"/>
      <c r="CA397" s="2"/>
      <c r="CB397" s="74"/>
      <c r="CC397" s="75"/>
      <c r="CD397" s="2"/>
      <c r="CE397" s="2"/>
      <c r="CF397" s="2"/>
      <c r="CG397" s="2"/>
      <c r="CH397" s="2"/>
      <c r="CI397" s="2"/>
      <c r="CJ397" s="2"/>
      <c r="CK397" s="2"/>
      <c r="CL397" s="4">
        <v>3</v>
      </c>
      <c r="CM397" s="4">
        <v>4</v>
      </c>
      <c r="CN397" s="2"/>
      <c r="CO397" s="2"/>
      <c r="CP397" s="2"/>
      <c r="CQ397" s="2"/>
      <c r="CR397" s="4">
        <v>17579</v>
      </c>
      <c r="CS397" s="2">
        <v>13</v>
      </c>
      <c r="CT397" s="2">
        <v>167</v>
      </c>
      <c r="CU397" s="4" t="s">
        <v>11986</v>
      </c>
      <c r="CV397" s="4" t="s">
        <v>12328</v>
      </c>
      <c r="CW397" s="4">
        <v>1765</v>
      </c>
      <c r="CX397" s="4">
        <v>123</v>
      </c>
      <c r="CY397" s="2" t="s">
        <v>11869</v>
      </c>
      <c r="CZ397" s="4" t="s">
        <v>98</v>
      </c>
      <c r="DA397" s="2">
        <v>10</v>
      </c>
      <c r="DB397" s="2">
        <v>10</v>
      </c>
      <c r="DC397" s="2" t="s">
        <v>12305</v>
      </c>
      <c r="DD397" s="2" t="s">
        <v>15144</v>
      </c>
      <c r="DE397" s="2"/>
      <c r="DF397" s="2"/>
      <c r="DG397" s="2"/>
      <c r="DH397" s="2"/>
      <c r="DI397" s="2"/>
      <c r="DK397" s="4">
        <v>1829</v>
      </c>
      <c r="DL397" s="4">
        <v>132</v>
      </c>
      <c r="DM397" s="4">
        <v>40</v>
      </c>
      <c r="DN397" s="4">
        <v>1208</v>
      </c>
      <c r="DO397" s="4">
        <v>14</v>
      </c>
      <c r="DP397" s="4">
        <v>17</v>
      </c>
      <c r="DQ397" s="2"/>
      <c r="DR397" s="2"/>
      <c r="DS397" s="2" t="s">
        <v>12498</v>
      </c>
      <c r="DU397" s="4" t="s">
        <v>32745</v>
      </c>
      <c r="DV397" s="4"/>
      <c r="DW397" s="4"/>
    </row>
    <row r="398" spans="1:127">
      <c r="A398" s="61">
        <v>2904392</v>
      </c>
      <c r="B398" s="4" t="s">
        <v>3853</v>
      </c>
      <c r="D398" s="4" t="s">
        <v>3632</v>
      </c>
      <c r="E398" s="4" t="s">
        <v>3633</v>
      </c>
      <c r="F398" s="4" t="s">
        <v>3632</v>
      </c>
      <c r="G398" s="4" t="s">
        <v>12144</v>
      </c>
      <c r="H398" s="4" t="s">
        <v>16899</v>
      </c>
      <c r="I398" s="4" t="s">
        <v>2695</v>
      </c>
      <c r="J398" s="4" t="s">
        <v>2695</v>
      </c>
      <c r="L398" s="4" t="s">
        <v>3178</v>
      </c>
      <c r="M398" s="4"/>
      <c r="N398" s="4" t="s">
        <v>12144</v>
      </c>
      <c r="O398" s="4"/>
      <c r="P398" s="4" t="s">
        <v>12746</v>
      </c>
      <c r="Q398" s="2"/>
      <c r="R398" s="2"/>
      <c r="S398" s="2"/>
      <c r="T398" s="2"/>
      <c r="U398" s="2"/>
      <c r="V398" s="4" t="s">
        <v>12746</v>
      </c>
      <c r="W398" s="2"/>
      <c r="X398" s="2" t="s">
        <v>12050</v>
      </c>
      <c r="Y398" s="6" t="s">
        <v>13264</v>
      </c>
      <c r="Z398" s="4">
        <v>200</v>
      </c>
      <c r="AA398" s="4">
        <v>8</v>
      </c>
      <c r="AB398" s="4">
        <v>44</v>
      </c>
      <c r="AC398" s="4">
        <v>1</v>
      </c>
      <c r="AD398" s="4">
        <v>44</v>
      </c>
      <c r="AE398" s="22">
        <v>5.5</v>
      </c>
      <c r="AF398" s="2"/>
      <c r="AG398" s="2"/>
      <c r="AH398" s="2">
        <v>1</v>
      </c>
      <c r="AI398" s="2"/>
      <c r="AJ398" s="2">
        <v>3</v>
      </c>
      <c r="AK398" s="2"/>
      <c r="AL398" s="63">
        <f t="shared" si="45"/>
        <v>4</v>
      </c>
      <c r="AM398" s="63">
        <f t="shared" si="50"/>
        <v>0</v>
      </c>
      <c r="AN398" s="4">
        <v>3</v>
      </c>
      <c r="AO398" s="4">
        <v>3</v>
      </c>
      <c r="AP398" s="4">
        <v>3</v>
      </c>
      <c r="AQ398" s="4">
        <v>3</v>
      </c>
      <c r="AR398" s="4">
        <v>8</v>
      </c>
      <c r="AS398" s="4">
        <v>8</v>
      </c>
      <c r="AT398" s="4">
        <v>8</v>
      </c>
      <c r="AU398" s="4">
        <v>8</v>
      </c>
      <c r="AV398" s="4">
        <v>8</v>
      </c>
      <c r="AW398" s="4">
        <v>8</v>
      </c>
      <c r="AX398" s="4">
        <v>8</v>
      </c>
      <c r="AY398" s="4">
        <v>8</v>
      </c>
      <c r="AZ398" s="4"/>
      <c r="BA398" s="63">
        <f t="shared" si="48"/>
        <v>73</v>
      </c>
      <c r="BB398" s="4">
        <v>3600</v>
      </c>
      <c r="BC398" s="4">
        <v>6000</v>
      </c>
      <c r="BD398" s="4">
        <v>12000</v>
      </c>
      <c r="BE398" s="63">
        <f t="shared" si="49"/>
        <v>21600</v>
      </c>
      <c r="BG398" s="4">
        <v>7745</v>
      </c>
      <c r="BH398" s="4">
        <v>250</v>
      </c>
      <c r="BI398" s="4">
        <v>495</v>
      </c>
      <c r="BJ398" s="63">
        <f t="shared" si="47"/>
        <v>8490</v>
      </c>
      <c r="BK398" s="4">
        <v>3000</v>
      </c>
      <c r="BL398" s="4">
        <v>30000</v>
      </c>
      <c r="BM398" s="2" t="s">
        <v>12005</v>
      </c>
      <c r="BN398" s="2"/>
      <c r="BO398" s="2"/>
      <c r="BP398" s="2"/>
      <c r="BQ398" s="2"/>
      <c r="BR398" s="2"/>
      <c r="BS398" s="2"/>
      <c r="BT398" s="2"/>
      <c r="BU398" s="2"/>
      <c r="BV398" s="2"/>
      <c r="BW398" s="2"/>
      <c r="BX398" s="2"/>
      <c r="BY398" s="2"/>
      <c r="BZ398" s="2"/>
      <c r="CA398" s="2"/>
      <c r="CB398" s="74"/>
      <c r="CC398" s="75"/>
      <c r="CD398" s="2"/>
      <c r="CE398" s="2"/>
      <c r="CF398" s="2"/>
      <c r="CG398" s="2"/>
      <c r="CH398" s="2"/>
      <c r="CI398" s="2"/>
      <c r="CJ398" s="2"/>
      <c r="CK398" s="2"/>
      <c r="CL398" s="4">
        <v>2</v>
      </c>
      <c r="CM398" s="4">
        <v>15</v>
      </c>
      <c r="CN398" s="2"/>
      <c r="CO398" s="2"/>
      <c r="CP398" s="2"/>
      <c r="CQ398" s="2"/>
      <c r="CR398" s="4">
        <v>21510</v>
      </c>
      <c r="CS398" s="2">
        <v>50</v>
      </c>
      <c r="CT398" s="2">
        <v>250</v>
      </c>
      <c r="CU398" s="4" t="s">
        <v>11986</v>
      </c>
      <c r="CV398" s="4" t="s">
        <v>12328</v>
      </c>
      <c r="CW398" s="2"/>
      <c r="CX398" s="2"/>
      <c r="CY398" s="2"/>
      <c r="CZ398" s="2"/>
      <c r="DA398" s="2"/>
      <c r="DB398" s="2"/>
      <c r="DC398" s="2"/>
      <c r="DD398" s="2"/>
      <c r="DE398" s="2"/>
      <c r="DF398" s="2"/>
      <c r="DG398" s="2"/>
      <c r="DH398" s="2"/>
      <c r="DI398" s="2"/>
      <c r="DK398" s="4">
        <v>9900</v>
      </c>
      <c r="DL398" s="4">
        <v>495</v>
      </c>
      <c r="DM398" s="4">
        <v>333</v>
      </c>
      <c r="DN398" s="4">
        <v>4745</v>
      </c>
      <c r="DO398" s="4">
        <v>1000</v>
      </c>
      <c r="DP398" s="4">
        <v>1500</v>
      </c>
      <c r="DQ398" s="4">
        <v>1000</v>
      </c>
      <c r="DR398" s="4">
        <v>1500</v>
      </c>
      <c r="DS398" s="2" t="s">
        <v>12498</v>
      </c>
      <c r="DU398" s="84" t="s">
        <v>31535</v>
      </c>
      <c r="DV398" s="4"/>
      <c r="DW398" s="4"/>
    </row>
    <row r="399" spans="1:127">
      <c r="A399" s="61">
        <v>2904393</v>
      </c>
      <c r="B399" s="4" t="s">
        <v>3280</v>
      </c>
      <c r="D399" s="4" t="s">
        <v>3281</v>
      </c>
      <c r="E399" s="4" t="s">
        <v>3282</v>
      </c>
      <c r="F399" s="4" t="s">
        <v>3281</v>
      </c>
      <c r="G399" s="4" t="s">
        <v>12144</v>
      </c>
      <c r="H399" s="4" t="s">
        <v>16899</v>
      </c>
      <c r="I399" s="4" t="s">
        <v>2695</v>
      </c>
      <c r="J399" s="59" t="s">
        <v>30110</v>
      </c>
      <c r="K399" s="59" t="s">
        <v>250</v>
      </c>
      <c r="L399" s="4" t="s">
        <v>3178</v>
      </c>
      <c r="M399" s="59" t="s">
        <v>251</v>
      </c>
      <c r="N399" s="4" t="s">
        <v>12144</v>
      </c>
      <c r="O399" s="4"/>
      <c r="P399" s="6" t="s">
        <v>12144</v>
      </c>
      <c r="Q399" s="2"/>
      <c r="R399" s="2"/>
      <c r="S399" s="2"/>
      <c r="T399" s="2"/>
      <c r="U399" s="2"/>
      <c r="V399" s="4" t="s">
        <v>12144</v>
      </c>
      <c r="W399" s="2" t="s">
        <v>3514</v>
      </c>
      <c r="X399" s="6" t="s">
        <v>11911</v>
      </c>
      <c r="Y399" s="2" t="s">
        <v>12983</v>
      </c>
      <c r="Z399" s="4">
        <v>200</v>
      </c>
      <c r="AA399" s="4">
        <v>8</v>
      </c>
      <c r="AB399" s="4">
        <v>44</v>
      </c>
      <c r="AC399" s="4">
        <v>1</v>
      </c>
      <c r="AD399" s="4">
        <v>44</v>
      </c>
      <c r="AE399" s="22">
        <v>5.5</v>
      </c>
      <c r="AF399" s="2"/>
      <c r="AG399" s="2"/>
      <c r="AH399" s="2">
        <v>1</v>
      </c>
      <c r="AI399" s="2"/>
      <c r="AJ399" s="2">
        <v>4</v>
      </c>
      <c r="AK399" s="2">
        <v>1</v>
      </c>
      <c r="AL399" s="63">
        <f t="shared" si="45"/>
        <v>5</v>
      </c>
      <c r="AM399" s="63">
        <f t="shared" si="50"/>
        <v>1</v>
      </c>
      <c r="AN399" s="4">
        <v>22</v>
      </c>
      <c r="AO399" s="4">
        <v>7</v>
      </c>
      <c r="AP399" s="4">
        <v>7</v>
      </c>
      <c r="AQ399" s="4">
        <v>9</v>
      </c>
      <c r="AR399" s="4">
        <v>15</v>
      </c>
      <c r="AS399" s="4">
        <v>18</v>
      </c>
      <c r="AT399" s="4">
        <v>22</v>
      </c>
      <c r="AU399" s="4">
        <v>21</v>
      </c>
      <c r="AV399" s="4">
        <v>22</v>
      </c>
      <c r="AW399" s="4">
        <v>4</v>
      </c>
      <c r="AX399" s="4">
        <v>3</v>
      </c>
      <c r="AY399" s="4">
        <v>3</v>
      </c>
      <c r="AZ399" s="4">
        <v>22</v>
      </c>
      <c r="BA399" s="63">
        <f t="shared" si="48"/>
        <v>153</v>
      </c>
      <c r="BB399" s="4">
        <v>7500</v>
      </c>
      <c r="BC399" s="4">
        <v>16500</v>
      </c>
      <c r="BD399" s="4">
        <v>37024</v>
      </c>
      <c r="BE399" s="63">
        <f t="shared" si="49"/>
        <v>61024</v>
      </c>
      <c r="BF399" s="4" t="s">
        <v>12060</v>
      </c>
      <c r="BG399" s="4">
        <v>22556</v>
      </c>
      <c r="BH399" s="4">
        <v>681</v>
      </c>
      <c r="BI399" s="4">
        <v>601</v>
      </c>
      <c r="BJ399" s="63">
        <f t="shared" si="47"/>
        <v>23838</v>
      </c>
      <c r="BK399" s="4">
        <v>3012</v>
      </c>
      <c r="BL399" s="4">
        <v>105070</v>
      </c>
      <c r="BM399" s="2" t="s">
        <v>13626</v>
      </c>
      <c r="BN399" s="2"/>
      <c r="BO399" s="2"/>
      <c r="BP399" s="2"/>
      <c r="BQ399" s="2"/>
      <c r="BR399" s="2"/>
      <c r="BS399" s="2"/>
      <c r="BT399" s="2"/>
      <c r="BU399" s="2"/>
      <c r="BV399" s="2"/>
      <c r="BW399" s="2"/>
      <c r="BX399" s="2"/>
      <c r="BY399" s="2"/>
      <c r="BZ399" s="2"/>
      <c r="CA399" s="2"/>
      <c r="CB399" s="74"/>
      <c r="CC399" s="75"/>
      <c r="CD399" s="2"/>
      <c r="CE399" s="2"/>
      <c r="CF399" s="2"/>
      <c r="CG399" s="2"/>
      <c r="CH399" s="2"/>
      <c r="CI399" s="2"/>
      <c r="CJ399" s="2"/>
      <c r="CK399" s="2"/>
      <c r="CL399" s="4">
        <v>12</v>
      </c>
      <c r="CM399" s="4">
        <v>53</v>
      </c>
      <c r="CN399" s="2"/>
      <c r="CO399" s="2"/>
      <c r="CP399" s="2"/>
      <c r="CQ399" s="2"/>
      <c r="CR399" s="4">
        <v>81232</v>
      </c>
      <c r="CS399" s="2">
        <v>12500</v>
      </c>
      <c r="CT399" s="2">
        <v>681</v>
      </c>
      <c r="CU399" s="4" t="s">
        <v>11869</v>
      </c>
      <c r="CV399" s="4" t="s">
        <v>98</v>
      </c>
      <c r="CW399" s="2"/>
      <c r="CX399" s="2"/>
      <c r="CY399" s="2"/>
      <c r="CZ399" s="2"/>
      <c r="DA399" s="2"/>
      <c r="DB399" s="2"/>
      <c r="DC399" s="2"/>
      <c r="DD399" s="2"/>
      <c r="DE399" s="2"/>
      <c r="DF399" s="2"/>
      <c r="DG399" s="2"/>
      <c r="DH399" s="2"/>
      <c r="DI399" s="2"/>
      <c r="DK399" s="4">
        <v>15000</v>
      </c>
      <c r="DL399" s="4">
        <v>601</v>
      </c>
      <c r="DM399" s="4">
        <v>800</v>
      </c>
      <c r="DN399" s="4">
        <v>13150</v>
      </c>
      <c r="DO399" s="4">
        <v>1000</v>
      </c>
      <c r="DP399" s="4">
        <v>1650</v>
      </c>
      <c r="DS399" s="2" t="s">
        <v>12498</v>
      </c>
      <c r="DU399" s="4" t="s">
        <v>32746</v>
      </c>
      <c r="DV399" s="4"/>
      <c r="DW399" s="4" t="s">
        <v>32751</v>
      </c>
    </row>
    <row r="400" spans="1:127">
      <c r="A400" s="61">
        <v>2904394</v>
      </c>
      <c r="B400" s="4" t="s">
        <v>3392</v>
      </c>
      <c r="D400" s="4" t="s">
        <v>3051</v>
      </c>
      <c r="E400" s="4" t="s">
        <v>3052</v>
      </c>
      <c r="F400" s="4" t="s">
        <v>3051</v>
      </c>
      <c r="G400" s="4" t="s">
        <v>13143</v>
      </c>
      <c r="H400" s="4" t="s">
        <v>16899</v>
      </c>
      <c r="I400" s="4" t="s">
        <v>2695</v>
      </c>
      <c r="J400" s="4" t="s">
        <v>2695</v>
      </c>
      <c r="L400" s="4" t="s">
        <v>3178</v>
      </c>
      <c r="M400" s="4"/>
      <c r="N400" s="4" t="s">
        <v>12144</v>
      </c>
      <c r="O400" s="4"/>
      <c r="P400" s="4" t="s">
        <v>12746</v>
      </c>
      <c r="Q400" s="2"/>
      <c r="R400" s="2"/>
      <c r="S400" s="2"/>
      <c r="T400" s="2"/>
      <c r="V400" s="4" t="s">
        <v>12746</v>
      </c>
      <c r="W400" s="6"/>
      <c r="X400" s="6" t="s">
        <v>11911</v>
      </c>
      <c r="Y400" s="2" t="s">
        <v>12062</v>
      </c>
      <c r="Z400" s="4">
        <v>309</v>
      </c>
      <c r="AA400" s="4">
        <v>9</v>
      </c>
      <c r="AB400" s="4">
        <v>49</v>
      </c>
      <c r="AC400" s="4">
        <v>1</v>
      </c>
      <c r="AD400" s="4">
        <v>49</v>
      </c>
      <c r="AE400" s="22">
        <v>5.5</v>
      </c>
      <c r="AF400" s="4"/>
      <c r="AG400" s="2"/>
      <c r="AH400" s="2">
        <v>2</v>
      </c>
      <c r="AI400" s="2"/>
      <c r="AJ400" s="2">
        <v>10</v>
      </c>
      <c r="AK400" s="2">
        <v>1</v>
      </c>
      <c r="AL400" s="63">
        <f t="shared" si="45"/>
        <v>12</v>
      </c>
      <c r="AM400" s="63">
        <f t="shared" si="50"/>
        <v>1</v>
      </c>
      <c r="AN400" s="4">
        <v>51</v>
      </c>
      <c r="AO400" s="4">
        <v>58</v>
      </c>
      <c r="AP400" s="4">
        <v>52</v>
      </c>
      <c r="AQ400" s="4">
        <v>51</v>
      </c>
      <c r="AR400" s="4">
        <v>49</v>
      </c>
      <c r="AS400" s="4">
        <v>48</v>
      </c>
      <c r="AT400" s="4">
        <v>41</v>
      </c>
      <c r="AU400" s="4">
        <v>51</v>
      </c>
      <c r="AV400" s="4">
        <v>51</v>
      </c>
      <c r="AW400" s="4">
        <v>46</v>
      </c>
      <c r="AX400" s="4">
        <v>49</v>
      </c>
      <c r="AY400" s="4">
        <v>52</v>
      </c>
      <c r="AZ400" s="4">
        <v>51</v>
      </c>
      <c r="BA400" s="63">
        <f t="shared" si="48"/>
        <v>599</v>
      </c>
      <c r="BB400" s="4">
        <v>20000</v>
      </c>
      <c r="BC400" s="6">
        <v>30000</v>
      </c>
      <c r="BD400" s="6">
        <v>88512</v>
      </c>
      <c r="BE400" s="63">
        <f t="shared" si="49"/>
        <v>138512</v>
      </c>
      <c r="BF400" s="4" t="s">
        <v>12060</v>
      </c>
      <c r="BG400" s="4">
        <v>34889</v>
      </c>
      <c r="BH400" s="4">
        <v>1779</v>
      </c>
      <c r="BI400" s="4">
        <v>3339</v>
      </c>
      <c r="BJ400" s="63">
        <f t="shared" si="47"/>
        <v>40007</v>
      </c>
      <c r="BK400" s="4">
        <v>2500</v>
      </c>
      <c r="BL400" s="4">
        <v>217785</v>
      </c>
      <c r="BM400" s="2" t="s">
        <v>16048</v>
      </c>
      <c r="BN400" s="2"/>
      <c r="BO400" s="2"/>
      <c r="BP400" s="2"/>
      <c r="BQ400" s="2"/>
      <c r="BR400" s="2"/>
      <c r="BS400" s="2"/>
      <c r="BT400" s="2"/>
      <c r="BU400" s="2"/>
      <c r="BV400" s="2"/>
      <c r="BW400" s="2"/>
      <c r="BX400" s="2"/>
      <c r="BY400" s="2"/>
      <c r="BZ400" s="2"/>
      <c r="CA400" s="2"/>
      <c r="CB400" s="74"/>
      <c r="CC400" s="75">
        <v>217785</v>
      </c>
      <c r="CD400" s="2"/>
      <c r="CE400" s="2"/>
      <c r="CF400" s="2"/>
      <c r="CG400" s="2"/>
      <c r="CH400" s="2"/>
      <c r="CI400" s="2"/>
      <c r="CJ400" s="2"/>
      <c r="CK400" s="2"/>
      <c r="CL400" s="4">
        <v>26</v>
      </c>
      <c r="CM400" s="4">
        <v>247</v>
      </c>
      <c r="CN400" s="2"/>
      <c r="CO400" s="2"/>
      <c r="CP400" s="2"/>
      <c r="CQ400" s="2"/>
      <c r="CR400" s="4">
        <v>177778</v>
      </c>
      <c r="CS400" s="2">
        <v>297</v>
      </c>
      <c r="CT400" s="2">
        <v>1779</v>
      </c>
      <c r="CU400" s="4" t="s">
        <v>11986</v>
      </c>
      <c r="CV400" s="4" t="s">
        <v>12328</v>
      </c>
      <c r="CW400" s="2"/>
      <c r="CX400" s="2"/>
      <c r="CY400" s="2"/>
      <c r="CZ400" s="2"/>
      <c r="DA400" s="2"/>
      <c r="DB400" s="2"/>
      <c r="DC400" s="2"/>
      <c r="DD400" s="2"/>
      <c r="DE400" s="2"/>
      <c r="DF400" s="2"/>
      <c r="DG400" s="2"/>
      <c r="DH400" s="2"/>
      <c r="DI400" s="2"/>
      <c r="DK400" s="4">
        <v>27368</v>
      </c>
      <c r="DL400" s="4">
        <v>3339</v>
      </c>
      <c r="DM400" s="4">
        <v>872</v>
      </c>
      <c r="DN400" s="4">
        <v>14819</v>
      </c>
      <c r="DQ400" s="4">
        <v>254</v>
      </c>
      <c r="DR400" s="4">
        <v>507</v>
      </c>
      <c r="DS400" s="2" t="s">
        <v>12498</v>
      </c>
      <c r="DU400" s="4" t="s">
        <v>32752</v>
      </c>
      <c r="DV400" s="4"/>
      <c r="DW400" s="84" t="s">
        <v>32906</v>
      </c>
    </row>
    <row r="401" spans="1:130">
      <c r="A401" s="104">
        <v>2904384</v>
      </c>
      <c r="B401" s="59" t="s">
        <v>2785</v>
      </c>
      <c r="C401" s="59"/>
      <c r="D401" s="59" t="s">
        <v>3010</v>
      </c>
      <c r="E401" s="59" t="s">
        <v>3011</v>
      </c>
      <c r="F401" s="59" t="s">
        <v>13143</v>
      </c>
      <c r="G401" s="59" t="s">
        <v>12144</v>
      </c>
      <c r="H401" s="59" t="s">
        <v>16899</v>
      </c>
      <c r="I401" s="59" t="s">
        <v>2695</v>
      </c>
      <c r="J401" s="59" t="s">
        <v>29789</v>
      </c>
      <c r="K401" s="59"/>
      <c r="L401" s="59" t="s">
        <v>3178</v>
      </c>
      <c r="M401" s="58"/>
      <c r="N401" s="4" t="s">
        <v>12144</v>
      </c>
      <c r="O401" s="4"/>
      <c r="P401" s="59" t="s">
        <v>12746</v>
      </c>
      <c r="Q401" s="59" t="s">
        <v>12746</v>
      </c>
      <c r="R401" s="58"/>
      <c r="S401" s="59" t="s">
        <v>12746</v>
      </c>
      <c r="T401" s="58"/>
      <c r="U401" s="58" t="s">
        <v>2551</v>
      </c>
      <c r="V401" s="59" t="s">
        <v>12746</v>
      </c>
      <c r="W401" s="58"/>
      <c r="X401" s="94" t="s">
        <v>3237</v>
      </c>
      <c r="Y401" s="94" t="s">
        <v>12062</v>
      </c>
      <c r="Z401" s="59">
        <v>192</v>
      </c>
      <c r="AA401" s="59">
        <v>9</v>
      </c>
      <c r="AB401" s="59">
        <v>50</v>
      </c>
      <c r="AC401" s="59">
        <v>1</v>
      </c>
      <c r="AD401" s="59">
        <v>50</v>
      </c>
      <c r="AE401" s="108">
        <v>5.5</v>
      </c>
      <c r="AF401" s="58"/>
      <c r="AG401" s="58"/>
      <c r="AH401" s="58"/>
      <c r="AI401" s="58"/>
      <c r="AJ401" s="58">
        <v>1</v>
      </c>
      <c r="AK401" s="58"/>
      <c r="AL401" s="101">
        <f>SUM(AH401,AJ401)</f>
        <v>1</v>
      </c>
      <c r="AM401" s="101">
        <f>SUM(AK401,AI401)</f>
        <v>0</v>
      </c>
      <c r="AN401" s="59">
        <v>3</v>
      </c>
      <c r="AO401" s="58"/>
      <c r="AP401" s="59"/>
      <c r="AQ401" s="59"/>
      <c r="AR401" s="59"/>
      <c r="AS401" s="59">
        <v>4</v>
      </c>
      <c r="AT401" s="59">
        <v>4</v>
      </c>
      <c r="AU401" s="59">
        <v>4</v>
      </c>
      <c r="AV401" s="59">
        <v>6</v>
      </c>
      <c r="AW401" s="59">
        <v>7</v>
      </c>
      <c r="AX401" s="59">
        <v>7</v>
      </c>
      <c r="AY401" s="59">
        <v>5</v>
      </c>
      <c r="AZ401" s="59">
        <v>5</v>
      </c>
      <c r="BA401" s="101">
        <f>SUM(AO401:AZ401)</f>
        <v>42</v>
      </c>
      <c r="BB401" s="58"/>
      <c r="BC401" s="94">
        <v>3135</v>
      </c>
      <c r="BD401" s="94">
        <v>5466</v>
      </c>
      <c r="BE401" s="101">
        <f>SUM(BB401:BD401)</f>
        <v>8601</v>
      </c>
      <c r="BF401" s="59"/>
      <c r="BG401" s="59">
        <v>8205</v>
      </c>
      <c r="BH401" s="59">
        <v>350</v>
      </c>
      <c r="BI401" s="59">
        <v>149</v>
      </c>
      <c r="BJ401" s="101">
        <f>SUM(BG401:BI401)</f>
        <v>8704</v>
      </c>
      <c r="BK401" s="59">
        <v>317</v>
      </c>
      <c r="BL401" s="59">
        <v>15856</v>
      </c>
      <c r="BM401" s="58" t="s">
        <v>15003</v>
      </c>
      <c r="BN401" s="58"/>
      <c r="BO401" s="58"/>
      <c r="BP401" s="58"/>
      <c r="BQ401" s="58"/>
      <c r="BR401" s="58"/>
      <c r="BS401" s="58"/>
      <c r="BT401" s="58"/>
      <c r="BU401" s="58"/>
      <c r="BV401" s="58"/>
      <c r="BW401" s="58"/>
      <c r="BX401" s="58"/>
      <c r="BY401" s="58"/>
      <c r="BZ401" s="58"/>
      <c r="CA401" s="58"/>
      <c r="CB401" s="100"/>
      <c r="CC401" s="106"/>
      <c r="CD401" s="58"/>
      <c r="CE401" s="58"/>
      <c r="CF401" s="58"/>
      <c r="CG401" s="58"/>
      <c r="CH401" s="58"/>
      <c r="CI401" s="58"/>
      <c r="CJ401" s="58"/>
      <c r="CK401" s="58"/>
      <c r="CL401" s="59">
        <v>5</v>
      </c>
      <c r="CM401" s="59">
        <v>16</v>
      </c>
      <c r="CN401" s="58"/>
      <c r="CO401" s="58"/>
      <c r="CP401" s="58"/>
      <c r="CQ401" s="58"/>
      <c r="CR401" s="59">
        <v>7152</v>
      </c>
      <c r="CS401" s="58">
        <v>75</v>
      </c>
      <c r="CT401" s="58">
        <v>350</v>
      </c>
      <c r="CU401" s="59" t="s">
        <v>11986</v>
      </c>
      <c r="CV401" s="59" t="s">
        <v>12328</v>
      </c>
      <c r="CW401" s="58"/>
      <c r="CX401" s="58"/>
      <c r="CY401" s="58"/>
      <c r="CZ401" s="58"/>
      <c r="DA401" s="58"/>
      <c r="DB401" s="58"/>
      <c r="DC401" s="58"/>
      <c r="DD401" s="58"/>
      <c r="DE401" s="58"/>
      <c r="DF401" s="58"/>
      <c r="DG401" s="58"/>
      <c r="DH401" s="58"/>
      <c r="DI401" s="58"/>
      <c r="DJ401" s="59"/>
      <c r="DK401" s="59">
        <v>2980</v>
      </c>
      <c r="DL401" s="59">
        <v>149</v>
      </c>
      <c r="DM401" s="59">
        <v>52</v>
      </c>
      <c r="DN401" s="59">
        <v>1095</v>
      </c>
      <c r="DO401" s="59"/>
      <c r="DP401" s="59"/>
      <c r="DQ401" s="59">
        <v>131</v>
      </c>
      <c r="DR401" s="59">
        <v>2595</v>
      </c>
      <c r="DS401" s="58" t="s">
        <v>12498</v>
      </c>
      <c r="DT401" s="59"/>
      <c r="DU401" s="84" t="s">
        <v>12636</v>
      </c>
      <c r="DV401" s="4"/>
      <c r="DW401" s="4"/>
      <c r="DX401" s="3" t="s">
        <v>126</v>
      </c>
      <c r="DY401" s="59"/>
      <c r="DZ401" s="59"/>
    </row>
    <row r="402" spans="1:130">
      <c r="A402" s="104">
        <v>2904395</v>
      </c>
      <c r="B402" s="59" t="s">
        <v>2944</v>
      </c>
      <c r="C402" s="59"/>
      <c r="D402" s="59" t="s">
        <v>2941</v>
      </c>
      <c r="E402" s="59" t="s">
        <v>2824</v>
      </c>
      <c r="F402" s="59" t="s">
        <v>2941</v>
      </c>
      <c r="G402" s="59" t="s">
        <v>12144</v>
      </c>
      <c r="H402" s="59" t="s">
        <v>16899</v>
      </c>
      <c r="I402" s="59" t="s">
        <v>2695</v>
      </c>
      <c r="J402" s="59" t="s">
        <v>29789</v>
      </c>
      <c r="K402" s="59"/>
      <c r="L402" s="59" t="s">
        <v>3178</v>
      </c>
      <c r="M402" s="59" t="s">
        <v>2824</v>
      </c>
      <c r="N402" s="4" t="s">
        <v>12144</v>
      </c>
      <c r="O402" s="4"/>
      <c r="P402" s="59" t="s">
        <v>12746</v>
      </c>
      <c r="Q402" s="58"/>
      <c r="R402" s="58"/>
      <c r="S402" s="58" t="s">
        <v>12746</v>
      </c>
      <c r="T402" s="58"/>
      <c r="U402" s="58"/>
      <c r="V402" s="59" t="s">
        <v>12746</v>
      </c>
      <c r="W402" s="58"/>
      <c r="X402" s="94" t="s">
        <v>11911</v>
      </c>
      <c r="Y402" s="94" t="s">
        <v>2825</v>
      </c>
      <c r="Z402" s="59">
        <v>132</v>
      </c>
      <c r="AA402" s="59">
        <v>9</v>
      </c>
      <c r="AB402" s="59">
        <v>54</v>
      </c>
      <c r="AC402" s="59">
        <v>1</v>
      </c>
      <c r="AD402" s="59">
        <v>54</v>
      </c>
      <c r="AE402" s="108">
        <v>6</v>
      </c>
      <c r="AF402" s="58"/>
      <c r="AG402" s="58"/>
      <c r="AH402" s="58">
        <v>3</v>
      </c>
      <c r="AI402" s="58">
        <v>1</v>
      </c>
      <c r="AJ402" s="58"/>
      <c r="AK402" s="58">
        <v>1</v>
      </c>
      <c r="AL402" s="101">
        <f t="shared" si="45"/>
        <v>3</v>
      </c>
      <c r="AM402" s="101">
        <f t="shared" si="50"/>
        <v>2</v>
      </c>
      <c r="AN402" s="59">
        <v>8</v>
      </c>
      <c r="AO402" s="59">
        <v>5</v>
      </c>
      <c r="AP402" s="59">
        <v>7</v>
      </c>
      <c r="AQ402" s="59">
        <v>8</v>
      </c>
      <c r="AR402" s="59">
        <v>6</v>
      </c>
      <c r="AS402" s="59">
        <v>8</v>
      </c>
      <c r="AT402" s="59">
        <v>8</v>
      </c>
      <c r="AU402" s="59"/>
      <c r="AV402" s="59"/>
      <c r="AW402" s="59"/>
      <c r="AX402" s="59"/>
      <c r="AY402" s="59"/>
      <c r="AZ402" s="59"/>
      <c r="BA402" s="101">
        <f t="shared" si="48"/>
        <v>42</v>
      </c>
      <c r="BB402" s="59">
        <v>4416</v>
      </c>
      <c r="BC402" s="94">
        <v>2990</v>
      </c>
      <c r="BD402" s="94">
        <v>7818</v>
      </c>
      <c r="BE402" s="101">
        <f t="shared" si="49"/>
        <v>15224</v>
      </c>
      <c r="BF402" s="59"/>
      <c r="BG402" s="59">
        <v>4621</v>
      </c>
      <c r="BH402" s="59">
        <v>354</v>
      </c>
      <c r="BI402" s="59">
        <v>193</v>
      </c>
      <c r="BJ402" s="101">
        <f t="shared" si="47"/>
        <v>5168</v>
      </c>
      <c r="BK402" s="59">
        <v>245</v>
      </c>
      <c r="BL402" s="59">
        <v>21819</v>
      </c>
      <c r="BM402" s="58" t="s">
        <v>15003</v>
      </c>
      <c r="BN402" s="58"/>
      <c r="BO402" s="58"/>
      <c r="BP402" s="58"/>
      <c r="BQ402" s="58"/>
      <c r="BR402" s="58"/>
      <c r="BS402" s="58"/>
      <c r="BT402" s="58"/>
      <c r="BU402" s="58"/>
      <c r="BV402" s="58"/>
      <c r="BW402" s="58"/>
      <c r="BX402" s="58"/>
      <c r="BY402" s="58"/>
      <c r="BZ402" s="58"/>
      <c r="CA402" s="58"/>
      <c r="CB402" s="100"/>
      <c r="CC402" s="106">
        <v>21899</v>
      </c>
      <c r="CD402" s="58"/>
      <c r="CE402" s="58"/>
      <c r="CF402" s="58"/>
      <c r="CG402" s="58"/>
      <c r="CH402" s="58"/>
      <c r="CI402" s="58"/>
      <c r="CJ402" s="58"/>
      <c r="CK402" s="58"/>
      <c r="CL402" s="59">
        <v>3</v>
      </c>
      <c r="CM402" s="59">
        <v>16</v>
      </c>
      <c r="CN402" s="58"/>
      <c r="CO402" s="58"/>
      <c r="CP402" s="58"/>
      <c r="CQ402" s="58"/>
      <c r="CR402" s="59">
        <v>16651</v>
      </c>
      <c r="CS402" s="58">
        <v>104</v>
      </c>
      <c r="CT402" s="58">
        <v>354</v>
      </c>
      <c r="CU402" s="59" t="s">
        <v>11986</v>
      </c>
      <c r="CV402" s="59" t="s">
        <v>12328</v>
      </c>
      <c r="CW402" s="58"/>
      <c r="CX402" s="58"/>
      <c r="CY402" s="58"/>
      <c r="CZ402" s="58"/>
      <c r="DA402" s="58"/>
      <c r="DB402" s="58"/>
      <c r="DC402" s="58"/>
      <c r="DD402" s="58"/>
      <c r="DE402" s="58"/>
      <c r="DF402" s="58"/>
      <c r="DG402" s="58"/>
      <c r="DH402" s="58"/>
      <c r="DI402" s="58"/>
      <c r="DJ402" s="59"/>
      <c r="DK402" s="59">
        <v>4478</v>
      </c>
      <c r="DL402" s="59">
        <v>193</v>
      </c>
      <c r="DM402" s="59">
        <v>46</v>
      </c>
      <c r="DN402" s="59">
        <v>660</v>
      </c>
      <c r="DO402" s="58"/>
      <c r="DP402" s="58"/>
      <c r="DQ402" s="59">
        <v>575</v>
      </c>
      <c r="DR402" s="59">
        <v>1158</v>
      </c>
      <c r="DS402" s="58" t="s">
        <v>12498</v>
      </c>
      <c r="DT402" s="59"/>
      <c r="DU402" s="84" t="s">
        <v>32907</v>
      </c>
      <c r="DV402" s="4" t="s">
        <v>32908</v>
      </c>
      <c r="DW402" s="4" t="s">
        <v>32909</v>
      </c>
      <c r="DX402" s="59" t="s">
        <v>126</v>
      </c>
      <c r="DY402" s="59"/>
      <c r="DZ402" s="59"/>
    </row>
    <row r="403" spans="1:130">
      <c r="A403" s="104">
        <v>2990002</v>
      </c>
      <c r="B403" s="59" t="s">
        <v>30060</v>
      </c>
      <c r="C403" s="59">
        <v>2</v>
      </c>
      <c r="D403" s="59" t="s">
        <v>29949</v>
      </c>
      <c r="E403" s="59" t="s">
        <v>30081</v>
      </c>
      <c r="F403" s="59"/>
      <c r="G403" s="59" t="s">
        <v>29853</v>
      </c>
      <c r="H403" s="59" t="s">
        <v>29996</v>
      </c>
      <c r="I403" s="59" t="s">
        <v>29998</v>
      </c>
      <c r="J403" s="59" t="s">
        <v>29789</v>
      </c>
      <c r="K403" s="59"/>
      <c r="L403" s="59" t="s">
        <v>30080</v>
      </c>
      <c r="M403" s="59" t="s">
        <v>30081</v>
      </c>
      <c r="N403" s="59"/>
      <c r="O403" s="59"/>
      <c r="P403" s="59" t="s">
        <v>29884</v>
      </c>
      <c r="Q403" s="58"/>
      <c r="R403" s="58"/>
      <c r="S403" s="58"/>
      <c r="T403" s="58"/>
      <c r="U403" s="58"/>
      <c r="V403" s="59" t="s">
        <v>29884</v>
      </c>
      <c r="W403" s="58"/>
      <c r="X403" s="58" t="s">
        <v>30082</v>
      </c>
      <c r="Y403" s="94" t="s">
        <v>12062</v>
      </c>
      <c r="Z403" s="59">
        <v>324</v>
      </c>
      <c r="AA403" s="59">
        <v>9</v>
      </c>
      <c r="AB403" s="59">
        <v>52</v>
      </c>
      <c r="AC403" s="59">
        <v>1</v>
      </c>
      <c r="AD403" s="59">
        <v>52</v>
      </c>
      <c r="AE403" s="108">
        <v>6</v>
      </c>
      <c r="AF403" s="58"/>
      <c r="AG403" s="58"/>
      <c r="AH403" s="58">
        <v>3</v>
      </c>
      <c r="AI403" s="58">
        <v>1</v>
      </c>
      <c r="AJ403" s="58">
        <v>1</v>
      </c>
      <c r="AK403" s="58">
        <v>1</v>
      </c>
      <c r="AL403" s="58">
        <v>4</v>
      </c>
      <c r="AM403" s="58">
        <v>2</v>
      </c>
      <c r="AN403" s="58">
        <v>11</v>
      </c>
      <c r="AO403" s="58">
        <v>5</v>
      </c>
      <c r="AP403" s="58">
        <v>7</v>
      </c>
      <c r="AQ403" s="58">
        <v>8</v>
      </c>
      <c r="AR403" s="58">
        <v>6</v>
      </c>
      <c r="AS403" s="58">
        <v>12</v>
      </c>
      <c r="AT403" s="58">
        <v>12</v>
      </c>
      <c r="AU403" s="58">
        <v>4</v>
      </c>
      <c r="AV403" s="58">
        <v>6</v>
      </c>
      <c r="AW403" s="58">
        <v>7</v>
      </c>
      <c r="AX403" s="58">
        <v>7</v>
      </c>
      <c r="AY403" s="58">
        <v>5</v>
      </c>
      <c r="AZ403" s="58">
        <v>5</v>
      </c>
      <c r="BA403" s="58">
        <v>84</v>
      </c>
      <c r="BB403" s="58">
        <v>4416</v>
      </c>
      <c r="BC403" s="58">
        <v>6125</v>
      </c>
      <c r="BD403" s="58">
        <v>13284</v>
      </c>
      <c r="BE403" s="58">
        <v>23825</v>
      </c>
      <c r="BF403" s="58">
        <v>0</v>
      </c>
      <c r="BG403" s="58">
        <v>12826</v>
      </c>
      <c r="BH403" s="58">
        <v>704</v>
      </c>
      <c r="BI403" s="58">
        <v>342</v>
      </c>
      <c r="BJ403" s="58">
        <v>13872</v>
      </c>
      <c r="BK403" s="58">
        <v>562</v>
      </c>
      <c r="BL403" s="58">
        <v>37675</v>
      </c>
      <c r="BM403" s="58" t="s">
        <v>30165</v>
      </c>
      <c r="BN403" s="58"/>
      <c r="BO403" s="58"/>
      <c r="BP403" s="58"/>
      <c r="BQ403" s="58"/>
      <c r="BR403" s="58"/>
      <c r="BS403" s="58"/>
      <c r="BT403" s="58"/>
      <c r="BU403" s="58"/>
      <c r="BV403" s="58"/>
      <c r="BW403" s="58"/>
      <c r="BX403" s="58"/>
      <c r="BY403" s="58"/>
      <c r="BZ403" s="58"/>
      <c r="CA403" s="58"/>
      <c r="CB403" s="106">
        <v>37675</v>
      </c>
      <c r="CC403" s="106">
        <v>21899</v>
      </c>
      <c r="CD403" s="58"/>
      <c r="CE403" s="58"/>
      <c r="CF403" s="58"/>
      <c r="CG403" s="58"/>
      <c r="CH403" s="58"/>
      <c r="CI403" s="58"/>
      <c r="CJ403" s="58"/>
      <c r="CK403" s="58"/>
      <c r="CL403" s="58">
        <v>8</v>
      </c>
      <c r="CM403" s="58">
        <v>32</v>
      </c>
      <c r="CN403" s="58"/>
      <c r="CO403" s="58"/>
      <c r="CP403" s="58"/>
      <c r="CQ403" s="58"/>
      <c r="CR403" s="58">
        <v>23803</v>
      </c>
      <c r="CS403" s="58">
        <v>179</v>
      </c>
      <c r="CT403" s="58">
        <v>704</v>
      </c>
      <c r="CU403" s="59" t="s">
        <v>30166</v>
      </c>
      <c r="CV403" s="59" t="s">
        <v>30071</v>
      </c>
      <c r="CW403" s="58"/>
      <c r="CX403" s="58"/>
      <c r="CY403" s="58"/>
      <c r="CZ403" s="58"/>
      <c r="DA403" s="58"/>
      <c r="DB403" s="58"/>
      <c r="DC403" s="58"/>
      <c r="DD403" s="58"/>
      <c r="DE403" s="58"/>
      <c r="DF403" s="58"/>
      <c r="DG403" s="58"/>
      <c r="DH403" s="58"/>
      <c r="DI403" s="58"/>
      <c r="DJ403" s="59"/>
      <c r="DK403" s="58">
        <v>7458</v>
      </c>
      <c r="DL403" s="58">
        <v>342</v>
      </c>
      <c r="DM403" s="58">
        <v>98</v>
      </c>
      <c r="DN403" s="58">
        <v>1755</v>
      </c>
      <c r="DO403" s="58"/>
      <c r="DP403" s="58"/>
      <c r="DQ403" s="58">
        <v>706</v>
      </c>
      <c r="DR403" s="58">
        <v>3753</v>
      </c>
      <c r="DS403" s="58" t="s">
        <v>30058</v>
      </c>
      <c r="DT403" s="59"/>
      <c r="DU403" s="59"/>
      <c r="DV403" s="59"/>
      <c r="DW403" s="59"/>
      <c r="DX403" s="59"/>
      <c r="DY403" s="59" t="s">
        <v>29944</v>
      </c>
      <c r="DZ403" s="59" t="s">
        <v>29781</v>
      </c>
    </row>
    <row r="404" spans="1:130">
      <c r="A404" s="61">
        <v>2904396</v>
      </c>
      <c r="B404" s="4" t="s">
        <v>2932</v>
      </c>
      <c r="D404" s="4" t="s">
        <v>2933</v>
      </c>
      <c r="E404" s="59" t="s">
        <v>30128</v>
      </c>
      <c r="F404" s="4" t="s">
        <v>13143</v>
      </c>
      <c r="G404" s="4" t="s">
        <v>12144</v>
      </c>
      <c r="H404" s="4" t="s">
        <v>16899</v>
      </c>
      <c r="I404" s="4" t="s">
        <v>3056</v>
      </c>
      <c r="J404" s="4" t="s">
        <v>2695</v>
      </c>
      <c r="L404" s="4" t="s">
        <v>3178</v>
      </c>
      <c r="M404" s="4"/>
      <c r="N404" s="4" t="s">
        <v>12144</v>
      </c>
      <c r="O404" s="4"/>
      <c r="P404" s="4" t="s">
        <v>12746</v>
      </c>
      <c r="Q404" s="2"/>
      <c r="R404" s="2"/>
      <c r="S404" s="2"/>
      <c r="T404" s="2"/>
      <c r="U404" s="2"/>
      <c r="V404" s="4" t="s">
        <v>12746</v>
      </c>
      <c r="W404" s="2" t="s">
        <v>12746</v>
      </c>
      <c r="X404" s="2" t="s">
        <v>14176</v>
      </c>
      <c r="Y404" s="6" t="s">
        <v>13746</v>
      </c>
      <c r="Z404" s="4">
        <v>285</v>
      </c>
      <c r="AA404" s="4">
        <v>10</v>
      </c>
      <c r="AB404" s="4">
        <v>60</v>
      </c>
      <c r="AC404" s="4">
        <v>1</v>
      </c>
      <c r="AD404" s="4">
        <v>60</v>
      </c>
      <c r="AE404" s="22">
        <v>6</v>
      </c>
      <c r="AF404" s="2"/>
      <c r="AG404" s="2"/>
      <c r="AH404" s="2"/>
      <c r="AI404" s="2"/>
      <c r="AJ404" s="2"/>
      <c r="AK404" s="2"/>
      <c r="AL404" s="63">
        <f t="shared" si="45"/>
        <v>0</v>
      </c>
      <c r="AM404" s="63">
        <f t="shared" si="50"/>
        <v>0</v>
      </c>
      <c r="AN404" s="4">
        <v>19</v>
      </c>
      <c r="AO404" s="4">
        <v>21</v>
      </c>
      <c r="AP404" s="4">
        <v>22</v>
      </c>
      <c r="AQ404" s="4">
        <v>23</v>
      </c>
      <c r="AR404" s="4">
        <v>24</v>
      </c>
      <c r="AS404" s="4">
        <v>30</v>
      </c>
      <c r="AT404" s="4">
        <v>34</v>
      </c>
      <c r="AU404" s="4">
        <v>35</v>
      </c>
      <c r="AV404" s="4">
        <v>33</v>
      </c>
      <c r="AW404" s="4">
        <v>34</v>
      </c>
      <c r="AX404" s="4">
        <v>30</v>
      </c>
      <c r="AY404" s="4">
        <v>23</v>
      </c>
      <c r="AZ404" s="4">
        <v>21</v>
      </c>
      <c r="BA404" s="63">
        <f t="shared" si="48"/>
        <v>330</v>
      </c>
      <c r="BB404" s="2"/>
      <c r="BC404" s="2"/>
      <c r="BD404" s="6">
        <v>42458</v>
      </c>
      <c r="BE404" s="63">
        <f t="shared" si="49"/>
        <v>42458</v>
      </c>
      <c r="BF404" s="4" t="s">
        <v>11693</v>
      </c>
      <c r="BG404" s="4">
        <v>55388</v>
      </c>
      <c r="BH404" s="4">
        <v>1975</v>
      </c>
      <c r="BI404" s="4">
        <v>635</v>
      </c>
      <c r="BJ404" s="63">
        <f t="shared" si="47"/>
        <v>57998</v>
      </c>
      <c r="BK404" s="4">
        <v>1137</v>
      </c>
      <c r="BL404" s="4">
        <v>4550</v>
      </c>
      <c r="BM404" s="2" t="s">
        <v>12005</v>
      </c>
      <c r="BN404" s="2">
        <v>1703</v>
      </c>
      <c r="BO404" s="2">
        <v>85190</v>
      </c>
      <c r="BP404" s="2" t="s">
        <v>13571</v>
      </c>
      <c r="BQ404" s="2">
        <v>70</v>
      </c>
      <c r="BR404" s="2">
        <v>5500</v>
      </c>
      <c r="BS404" s="4" t="s">
        <v>13880</v>
      </c>
      <c r="BT404" s="2">
        <v>3238</v>
      </c>
      <c r="BU404" s="2">
        <v>93000</v>
      </c>
      <c r="BV404" s="2" t="s">
        <v>12824</v>
      </c>
      <c r="BW404" s="2">
        <v>110</v>
      </c>
      <c r="BX404" s="2">
        <v>800</v>
      </c>
      <c r="BY404" s="2" t="s">
        <v>2945</v>
      </c>
      <c r="BZ404" s="2"/>
      <c r="CA404" s="2"/>
      <c r="CB404" s="74"/>
      <c r="CC404" s="75"/>
      <c r="CD404" s="2"/>
      <c r="CE404" s="2"/>
      <c r="CF404" s="2"/>
      <c r="CG404" s="2"/>
      <c r="CH404" s="2"/>
      <c r="CI404" s="2"/>
      <c r="CJ404" s="2"/>
      <c r="CK404" s="2"/>
      <c r="CL404" s="4">
        <v>6</v>
      </c>
      <c r="CM404" s="4">
        <v>25</v>
      </c>
      <c r="CN404" s="2"/>
      <c r="CO404" s="2"/>
      <c r="CP404" s="2"/>
      <c r="CQ404" s="2"/>
      <c r="CR404" s="4">
        <v>131042</v>
      </c>
      <c r="CS404" s="2">
        <v>400</v>
      </c>
      <c r="CT404" s="2">
        <v>1975</v>
      </c>
      <c r="CU404" s="4" t="s">
        <v>11986</v>
      </c>
      <c r="CV404" s="4" t="s">
        <v>12328</v>
      </c>
      <c r="CW404" s="2"/>
      <c r="CX404" s="2"/>
      <c r="CY404" s="2"/>
      <c r="CZ404" s="2"/>
      <c r="DA404" s="2"/>
      <c r="DB404" s="2"/>
      <c r="DC404" s="2"/>
      <c r="DD404" s="2"/>
      <c r="DE404" s="2"/>
      <c r="DF404" s="2"/>
      <c r="DG404" s="2"/>
      <c r="DH404" s="2"/>
      <c r="DI404" s="2"/>
      <c r="DK404" s="4">
        <v>15000</v>
      </c>
      <c r="DL404" s="4">
        <v>635</v>
      </c>
      <c r="DM404" s="4">
        <v>1520</v>
      </c>
      <c r="DN404" s="4">
        <v>12800</v>
      </c>
      <c r="DO404" s="4">
        <v>1000</v>
      </c>
      <c r="DP404" s="4">
        <v>1500</v>
      </c>
      <c r="DQ404" s="4">
        <v>4000</v>
      </c>
      <c r="DR404" s="4">
        <v>4200</v>
      </c>
      <c r="DS404" s="2" t="s">
        <v>12498</v>
      </c>
      <c r="DU404" s="4" t="s">
        <v>32910</v>
      </c>
      <c r="DV404" s="4"/>
      <c r="DW404" s="4" t="s">
        <v>32833</v>
      </c>
    </row>
    <row r="405" spans="1:130">
      <c r="A405" s="61">
        <v>2904397</v>
      </c>
      <c r="B405" s="4" t="s">
        <v>2955</v>
      </c>
      <c r="D405" s="4" t="s">
        <v>2693</v>
      </c>
      <c r="E405" s="4" t="s">
        <v>2696</v>
      </c>
      <c r="F405" s="4" t="s">
        <v>2694</v>
      </c>
      <c r="G405" s="4" t="s">
        <v>12144</v>
      </c>
      <c r="H405" s="4" t="s">
        <v>16899</v>
      </c>
      <c r="I405" s="4" t="s">
        <v>2695</v>
      </c>
      <c r="J405" s="4" t="s">
        <v>2695</v>
      </c>
      <c r="L405" s="4" t="s">
        <v>3178</v>
      </c>
      <c r="M405" s="4" t="s">
        <v>2696</v>
      </c>
      <c r="N405" s="4" t="s">
        <v>12144</v>
      </c>
      <c r="O405" s="4"/>
      <c r="P405" s="4" t="s">
        <v>12746</v>
      </c>
      <c r="Q405" s="2"/>
      <c r="R405" s="2"/>
      <c r="S405" s="2"/>
      <c r="T405" s="2"/>
      <c r="U405" s="2"/>
      <c r="V405" s="4" t="s">
        <v>12746</v>
      </c>
      <c r="W405" s="2"/>
      <c r="X405" s="6" t="s">
        <v>11911</v>
      </c>
      <c r="Y405" s="2" t="s">
        <v>12062</v>
      </c>
      <c r="Z405" s="4">
        <v>307</v>
      </c>
      <c r="AA405" s="4">
        <v>9</v>
      </c>
      <c r="AB405" s="4">
        <v>54</v>
      </c>
      <c r="AC405" s="4">
        <v>1</v>
      </c>
      <c r="AD405" s="4">
        <v>54</v>
      </c>
      <c r="AE405" s="22">
        <v>6</v>
      </c>
      <c r="AF405" s="2"/>
      <c r="AG405" s="2"/>
      <c r="AH405" s="2"/>
      <c r="AI405" s="2">
        <v>1</v>
      </c>
      <c r="AJ405" s="2">
        <v>1</v>
      </c>
      <c r="AK405" s="2"/>
      <c r="AL405" s="63">
        <f t="shared" si="45"/>
        <v>1</v>
      </c>
      <c r="AM405" s="63">
        <f t="shared" si="50"/>
        <v>1</v>
      </c>
      <c r="AN405" s="4">
        <v>7</v>
      </c>
      <c r="AO405" s="4">
        <v>9</v>
      </c>
      <c r="AP405" s="4">
        <v>8</v>
      </c>
      <c r="AQ405" s="4">
        <v>8</v>
      </c>
      <c r="AR405" s="4">
        <v>7</v>
      </c>
      <c r="AS405" s="4">
        <v>9</v>
      </c>
      <c r="AT405" s="4">
        <v>9</v>
      </c>
      <c r="AU405" s="4">
        <v>8</v>
      </c>
      <c r="AV405" s="4">
        <v>6</v>
      </c>
      <c r="AW405" s="4">
        <v>8</v>
      </c>
      <c r="AX405" s="4">
        <v>8</v>
      </c>
      <c r="AY405" s="4">
        <v>8</v>
      </c>
      <c r="AZ405" s="4">
        <v>7</v>
      </c>
      <c r="BA405" s="63">
        <f t="shared" si="48"/>
        <v>95</v>
      </c>
      <c r="BB405" s="4">
        <v>4620</v>
      </c>
      <c r="BC405" s="4">
        <v>5340</v>
      </c>
      <c r="BD405" s="4">
        <v>10891</v>
      </c>
      <c r="BE405" s="63">
        <f t="shared" si="49"/>
        <v>20851</v>
      </c>
      <c r="BF405" s="4" t="s">
        <v>12060</v>
      </c>
      <c r="BG405" s="4">
        <v>6741</v>
      </c>
      <c r="BI405" s="4">
        <v>523</v>
      </c>
      <c r="BJ405" s="63">
        <f t="shared" si="47"/>
        <v>7264</v>
      </c>
      <c r="BK405" s="4">
        <v>5</v>
      </c>
      <c r="BL405" s="4">
        <v>263</v>
      </c>
      <c r="BM405" s="2" t="s">
        <v>13571</v>
      </c>
      <c r="BN405" s="2">
        <v>1129</v>
      </c>
      <c r="BO405" s="2">
        <v>61038</v>
      </c>
      <c r="BP405" s="2" t="s">
        <v>12374</v>
      </c>
      <c r="BQ405" s="2"/>
      <c r="BR405" s="2"/>
      <c r="BS405" s="2"/>
      <c r="BT405" s="2"/>
      <c r="BU405" s="2"/>
      <c r="BV405" s="2"/>
      <c r="BW405" s="2"/>
      <c r="BX405" s="2"/>
      <c r="BY405" s="2"/>
      <c r="BZ405" s="2"/>
      <c r="CA405" s="2"/>
      <c r="CB405" s="74"/>
      <c r="CC405" s="75">
        <v>61301</v>
      </c>
      <c r="CD405" s="2"/>
      <c r="CE405" s="2"/>
      <c r="CF405" s="2"/>
      <c r="CG405" s="2"/>
      <c r="CH405" s="2"/>
      <c r="CI405" s="2"/>
      <c r="CJ405" s="2"/>
      <c r="CK405" s="2"/>
      <c r="CN405" s="2"/>
      <c r="CO405" s="2"/>
      <c r="CP405" s="2"/>
      <c r="CQ405" s="2"/>
      <c r="CR405" s="4">
        <v>54036</v>
      </c>
      <c r="CS405" s="2"/>
      <c r="CT405" s="2"/>
      <c r="CU405" s="2"/>
      <c r="CV405" s="2"/>
      <c r="CW405" s="2"/>
      <c r="CX405" s="2"/>
      <c r="CY405" s="2"/>
      <c r="CZ405" s="2"/>
      <c r="DA405" s="2"/>
      <c r="DB405" s="2"/>
      <c r="DC405" s="2"/>
      <c r="DD405" s="2"/>
      <c r="DE405" s="2"/>
      <c r="DF405" s="2"/>
      <c r="DG405" s="2"/>
      <c r="DH405" s="2"/>
      <c r="DI405" s="2"/>
      <c r="DK405" s="4">
        <v>10500</v>
      </c>
      <c r="DL405" s="4">
        <v>523</v>
      </c>
      <c r="DM405" s="4">
        <v>247</v>
      </c>
      <c r="DN405" s="4">
        <v>2702</v>
      </c>
      <c r="DO405" s="4">
        <v>4720</v>
      </c>
      <c r="DP405" s="4">
        <v>4039</v>
      </c>
      <c r="DQ405" s="2"/>
      <c r="DR405" s="2"/>
      <c r="DS405" s="2" t="s">
        <v>12498</v>
      </c>
      <c r="DU405" s="4" t="s">
        <v>32834</v>
      </c>
      <c r="DV405" s="4"/>
      <c r="DW405" s="4" t="s">
        <v>32835</v>
      </c>
    </row>
    <row r="406" spans="1:130">
      <c r="A406" s="61">
        <v>2904398</v>
      </c>
      <c r="B406" s="4" t="s">
        <v>2828</v>
      </c>
      <c r="D406" s="4" t="s">
        <v>2330</v>
      </c>
      <c r="E406" s="4" t="s">
        <v>2331</v>
      </c>
      <c r="F406" s="4" t="s">
        <v>2330</v>
      </c>
      <c r="G406" s="4" t="s">
        <v>12144</v>
      </c>
      <c r="H406" s="4" t="s">
        <v>16899</v>
      </c>
      <c r="I406" s="4" t="s">
        <v>2695</v>
      </c>
      <c r="J406" s="4" t="s">
        <v>2695</v>
      </c>
      <c r="L406" s="4" t="s">
        <v>3178</v>
      </c>
      <c r="M406" s="4"/>
      <c r="N406" s="4" t="s">
        <v>12144</v>
      </c>
      <c r="O406" s="4"/>
      <c r="P406" s="4" t="s">
        <v>12746</v>
      </c>
      <c r="Q406" s="2"/>
      <c r="R406" s="2"/>
      <c r="S406" s="2"/>
      <c r="T406" s="2"/>
      <c r="U406" s="2" t="s">
        <v>12638</v>
      </c>
      <c r="V406" s="4" t="s">
        <v>12144</v>
      </c>
      <c r="W406" s="2" t="s">
        <v>2456</v>
      </c>
      <c r="X406" s="6" t="s">
        <v>11911</v>
      </c>
      <c r="Y406" s="2" t="s">
        <v>12062</v>
      </c>
      <c r="Z406" s="4">
        <v>280</v>
      </c>
      <c r="AA406" s="4">
        <v>9</v>
      </c>
      <c r="AB406" s="4">
        <v>52</v>
      </c>
      <c r="AC406" s="4">
        <v>1</v>
      </c>
      <c r="AD406" s="4">
        <v>52</v>
      </c>
      <c r="AE406" s="22">
        <v>5.5</v>
      </c>
      <c r="AF406" s="2"/>
      <c r="AG406" s="2"/>
      <c r="AH406" s="2"/>
      <c r="AI406" s="2"/>
      <c r="AJ406" s="2">
        <v>2</v>
      </c>
      <c r="AK406" s="2"/>
      <c r="AL406" s="63">
        <f t="shared" si="45"/>
        <v>2</v>
      </c>
      <c r="AM406" s="63">
        <f t="shared" si="50"/>
        <v>0</v>
      </c>
      <c r="AN406" s="4">
        <v>23</v>
      </c>
      <c r="AO406" s="4">
        <v>21</v>
      </c>
      <c r="AP406" s="4">
        <v>20</v>
      </c>
      <c r="AQ406" s="4">
        <v>22</v>
      </c>
      <c r="AR406" s="4">
        <v>28</v>
      </c>
      <c r="AS406" s="4">
        <v>55</v>
      </c>
      <c r="AT406" s="4">
        <v>55</v>
      </c>
      <c r="AU406" s="4">
        <v>55</v>
      </c>
      <c r="AV406" s="4">
        <v>54</v>
      </c>
      <c r="AW406" s="4">
        <v>48</v>
      </c>
      <c r="AX406" s="4">
        <v>40</v>
      </c>
      <c r="AY406" s="4">
        <v>23</v>
      </c>
      <c r="AZ406" s="4">
        <v>23</v>
      </c>
      <c r="BA406" s="63">
        <f t="shared" si="48"/>
        <v>444</v>
      </c>
      <c r="BB406" s="2"/>
      <c r="BC406" s="6">
        <v>8000</v>
      </c>
      <c r="BD406" s="6">
        <v>69668</v>
      </c>
      <c r="BE406" s="63">
        <f t="shared" si="49"/>
        <v>77668</v>
      </c>
      <c r="BF406" s="4" t="s">
        <v>11693</v>
      </c>
      <c r="BG406" s="4">
        <v>41803</v>
      </c>
      <c r="BH406" s="4">
        <v>1024</v>
      </c>
      <c r="BI406" s="4">
        <v>2601</v>
      </c>
      <c r="BJ406" s="63">
        <f t="shared" si="47"/>
        <v>45428</v>
      </c>
      <c r="BK406" s="4">
        <v>11350</v>
      </c>
      <c r="BL406" s="4">
        <v>271306</v>
      </c>
      <c r="BM406" s="2" t="s">
        <v>5984</v>
      </c>
      <c r="BN406" s="2">
        <v>662</v>
      </c>
      <c r="BO406" s="2">
        <v>26006</v>
      </c>
      <c r="BP406" s="2" t="s">
        <v>2457</v>
      </c>
      <c r="BQ406" s="2"/>
      <c r="BR406" s="2"/>
      <c r="BS406" s="2"/>
      <c r="BT406" s="2"/>
      <c r="BU406" s="2"/>
      <c r="BV406" s="2"/>
      <c r="BW406" s="2"/>
      <c r="BX406" s="2"/>
      <c r="BY406" s="2"/>
      <c r="BZ406" s="2"/>
      <c r="CA406" s="2"/>
      <c r="CB406" s="74"/>
      <c r="CC406" s="75">
        <v>331266</v>
      </c>
      <c r="CD406" s="2"/>
      <c r="CE406" s="2"/>
      <c r="CF406" s="2"/>
      <c r="CG406" s="2"/>
      <c r="CH406" s="2"/>
      <c r="CI406" s="2"/>
      <c r="CJ406" s="2"/>
      <c r="CK406" s="2"/>
      <c r="CL406" s="4">
        <v>17</v>
      </c>
      <c r="CM406" s="4">
        <v>136</v>
      </c>
      <c r="CN406" s="2"/>
      <c r="CO406" s="2"/>
      <c r="CP406" s="2"/>
      <c r="CQ406" s="2"/>
      <c r="CR406" s="4">
        <v>251884</v>
      </c>
      <c r="CS406" s="2">
        <v>133</v>
      </c>
      <c r="CT406" s="2">
        <v>1024</v>
      </c>
      <c r="CU406" s="4" t="s">
        <v>11986</v>
      </c>
      <c r="CV406" s="4" t="s">
        <v>12328</v>
      </c>
      <c r="CW406" s="2"/>
      <c r="CX406" s="2"/>
      <c r="CY406" s="2"/>
      <c r="CZ406" s="2"/>
      <c r="DA406" s="2"/>
      <c r="DB406" s="2"/>
      <c r="DC406" s="2"/>
      <c r="DD406" s="2"/>
      <c r="DE406" s="2"/>
      <c r="DF406" s="2"/>
      <c r="DG406" s="2"/>
      <c r="DH406" s="2"/>
      <c r="DI406" s="2"/>
      <c r="DK406" s="4">
        <v>52000</v>
      </c>
      <c r="DL406" s="4">
        <v>2600</v>
      </c>
      <c r="DM406" s="4">
        <v>3466</v>
      </c>
      <c r="DN406" s="4">
        <v>31193</v>
      </c>
      <c r="DO406" s="4">
        <v>5304</v>
      </c>
      <c r="DP406" s="4">
        <v>10609</v>
      </c>
      <c r="DS406" s="2" t="s">
        <v>12498</v>
      </c>
      <c r="DU406" s="4" t="s">
        <v>32836</v>
      </c>
      <c r="DV406" s="4"/>
      <c r="DW406" s="4" t="s">
        <v>32920</v>
      </c>
    </row>
    <row r="407" spans="1:130">
      <c r="A407" s="61">
        <v>2904399</v>
      </c>
      <c r="B407" s="4" t="s">
        <v>2706</v>
      </c>
      <c r="D407" s="4" t="s">
        <v>2841</v>
      </c>
      <c r="E407" s="4" t="s">
        <v>2844</v>
      </c>
      <c r="F407" s="4" t="s">
        <v>2842</v>
      </c>
      <c r="G407" s="4" t="s">
        <v>2843</v>
      </c>
      <c r="H407" s="4" t="s">
        <v>16899</v>
      </c>
      <c r="I407" s="4" t="s">
        <v>2695</v>
      </c>
      <c r="J407" s="4" t="s">
        <v>2695</v>
      </c>
      <c r="L407" s="4" t="s">
        <v>3178</v>
      </c>
      <c r="M407" s="4"/>
      <c r="N407" s="4" t="s">
        <v>12144</v>
      </c>
      <c r="O407" s="4"/>
      <c r="P407" s="4" t="s">
        <v>12746</v>
      </c>
      <c r="Q407" s="4" t="s">
        <v>12746</v>
      </c>
      <c r="R407" s="4" t="s">
        <v>12746</v>
      </c>
      <c r="S407" s="4" t="s">
        <v>12746</v>
      </c>
      <c r="T407" s="4" t="s">
        <v>12746</v>
      </c>
      <c r="U407" s="2"/>
      <c r="V407" s="6" t="s">
        <v>12746</v>
      </c>
      <c r="W407" s="2"/>
      <c r="X407" s="6" t="s">
        <v>11911</v>
      </c>
      <c r="Y407" s="2" t="s">
        <v>12062</v>
      </c>
      <c r="Z407" s="4">
        <v>191</v>
      </c>
      <c r="AA407" s="4">
        <v>8</v>
      </c>
      <c r="AB407" s="4">
        <v>44</v>
      </c>
      <c r="AC407" s="4">
        <v>1</v>
      </c>
      <c r="AD407" s="4">
        <v>44</v>
      </c>
      <c r="AE407" s="22">
        <v>5.5</v>
      </c>
      <c r="AF407" s="4">
        <v>2</v>
      </c>
      <c r="AG407" s="2"/>
      <c r="AH407" s="2"/>
      <c r="AI407" s="2"/>
      <c r="AJ407" s="2"/>
      <c r="AK407" s="2"/>
      <c r="AL407" s="63">
        <f t="shared" si="45"/>
        <v>0</v>
      </c>
      <c r="AM407" s="63">
        <f t="shared" si="50"/>
        <v>0</v>
      </c>
      <c r="AN407" s="4">
        <v>2</v>
      </c>
      <c r="AO407" s="4"/>
      <c r="AP407" s="4"/>
      <c r="AQ407" s="4">
        <v>2</v>
      </c>
      <c r="AR407" s="4">
        <v>2</v>
      </c>
      <c r="AS407" s="4">
        <v>2</v>
      </c>
      <c r="AT407" s="4">
        <v>2</v>
      </c>
      <c r="AU407" s="4">
        <v>2</v>
      </c>
      <c r="AV407" s="4">
        <v>2</v>
      </c>
      <c r="AW407" s="4">
        <v>2</v>
      </c>
      <c r="AX407" s="4">
        <v>2</v>
      </c>
      <c r="AY407" s="4"/>
      <c r="AZ407" s="4"/>
      <c r="BA407" s="63">
        <f t="shared" si="48"/>
        <v>16</v>
      </c>
      <c r="BD407" s="6">
        <v>2500</v>
      </c>
      <c r="BE407" s="63">
        <f t="shared" si="49"/>
        <v>2500</v>
      </c>
      <c r="BG407" s="4">
        <v>2450</v>
      </c>
      <c r="BH407" s="2"/>
      <c r="BI407" s="4">
        <v>40</v>
      </c>
      <c r="BJ407" s="63">
        <f t="shared" si="47"/>
        <v>2490</v>
      </c>
      <c r="BK407" s="4">
        <v>1135</v>
      </c>
      <c r="BL407" s="4">
        <v>8400</v>
      </c>
      <c r="BM407" s="2" t="s">
        <v>12005</v>
      </c>
      <c r="BN407" s="2"/>
      <c r="BO407" s="2"/>
      <c r="BP407" s="2"/>
      <c r="BQ407" s="2"/>
      <c r="BR407" s="2"/>
      <c r="BS407" s="2"/>
      <c r="BT407" s="2"/>
      <c r="BU407" s="2"/>
      <c r="BV407" s="2"/>
      <c r="BW407" s="2"/>
      <c r="BX407" s="2"/>
      <c r="BY407" s="2"/>
      <c r="BZ407" s="2"/>
      <c r="CA407" s="2"/>
      <c r="CB407" s="74"/>
      <c r="CC407" s="75">
        <v>8400</v>
      </c>
      <c r="CD407" s="2"/>
      <c r="CE407" s="2"/>
      <c r="CF407" s="2"/>
      <c r="CG407" s="2"/>
      <c r="CH407" s="2"/>
      <c r="CI407" s="2"/>
      <c r="CJ407" s="2"/>
      <c r="CK407" s="2"/>
      <c r="CL407" s="4">
        <v>1</v>
      </c>
      <c r="CM407" s="4">
        <v>2</v>
      </c>
      <c r="CN407" s="2"/>
      <c r="CO407" s="2"/>
      <c r="CP407" s="2"/>
      <c r="CQ407" s="2"/>
      <c r="CR407" s="4">
        <v>5970</v>
      </c>
      <c r="CS407" s="2"/>
      <c r="CT407" s="2"/>
      <c r="CU407" s="2"/>
      <c r="CV407" s="2"/>
      <c r="CW407" s="2"/>
      <c r="CX407" s="2"/>
      <c r="CY407" s="2"/>
      <c r="CZ407" s="2"/>
      <c r="DA407" s="2"/>
      <c r="DB407" s="2"/>
      <c r="DC407" s="2"/>
      <c r="DD407" s="2"/>
      <c r="DE407" s="2"/>
      <c r="DF407" s="2"/>
      <c r="DG407" s="2"/>
      <c r="DH407" s="2"/>
      <c r="DI407" s="2"/>
      <c r="DK407" s="4">
        <v>800</v>
      </c>
      <c r="DL407" s="4">
        <v>40</v>
      </c>
      <c r="DM407" s="4">
        <v>180</v>
      </c>
      <c r="DN407" s="4">
        <v>1800</v>
      </c>
      <c r="DO407" s="4">
        <v>650</v>
      </c>
      <c r="DP407" s="4">
        <v>650</v>
      </c>
      <c r="DS407" s="2" t="s">
        <v>12498</v>
      </c>
      <c r="DU407" s="4"/>
      <c r="DV407" s="4"/>
      <c r="DW407" s="4"/>
    </row>
    <row r="408" spans="1:130">
      <c r="A408" s="61">
        <v>2904400</v>
      </c>
      <c r="B408" s="4" t="s">
        <v>2953</v>
      </c>
      <c r="D408" s="4" t="s">
        <v>2949</v>
      </c>
      <c r="E408" s="59" t="s">
        <v>157</v>
      </c>
      <c r="F408" s="4" t="s">
        <v>2949</v>
      </c>
      <c r="G408" s="4" t="s">
        <v>12144</v>
      </c>
      <c r="H408" s="4" t="s">
        <v>16899</v>
      </c>
      <c r="I408" s="4" t="s">
        <v>2695</v>
      </c>
      <c r="J408" s="4" t="s">
        <v>2695</v>
      </c>
      <c r="L408" s="4" t="s">
        <v>3178</v>
      </c>
      <c r="M408" s="4"/>
      <c r="N408" s="4"/>
      <c r="O408" s="4"/>
      <c r="P408" s="4" t="s">
        <v>12746</v>
      </c>
      <c r="Q408" s="2"/>
      <c r="R408" s="2"/>
      <c r="S408" s="2" t="s">
        <v>12144</v>
      </c>
      <c r="T408" s="2"/>
      <c r="U408" s="43" t="s">
        <v>3202</v>
      </c>
      <c r="V408" s="6" t="s">
        <v>12746</v>
      </c>
      <c r="W408" s="2"/>
      <c r="X408" s="6" t="s">
        <v>11911</v>
      </c>
      <c r="Y408" s="2" t="s">
        <v>12062</v>
      </c>
      <c r="Z408" s="4">
        <v>300</v>
      </c>
      <c r="AA408" s="4">
        <v>10</v>
      </c>
      <c r="AB408" s="4">
        <v>60</v>
      </c>
      <c r="AC408" s="4">
        <v>1</v>
      </c>
      <c r="AD408" s="4">
        <v>60</v>
      </c>
      <c r="AE408" s="22">
        <v>6</v>
      </c>
      <c r="AF408" s="2"/>
      <c r="AG408" s="2"/>
      <c r="AH408" s="2">
        <v>1</v>
      </c>
      <c r="AI408" s="2"/>
      <c r="AJ408" s="2"/>
      <c r="AK408" s="2"/>
      <c r="AL408" s="63">
        <f t="shared" si="45"/>
        <v>1</v>
      </c>
      <c r="AM408" s="63">
        <f t="shared" si="50"/>
        <v>0</v>
      </c>
      <c r="AN408" s="4">
        <v>4</v>
      </c>
      <c r="AO408" s="4">
        <v>4</v>
      </c>
      <c r="AP408" s="4">
        <v>4</v>
      </c>
      <c r="AQ408" s="4">
        <v>4</v>
      </c>
      <c r="AR408" s="4">
        <v>4</v>
      </c>
      <c r="AS408" s="4">
        <v>4</v>
      </c>
      <c r="AT408" s="4">
        <v>4</v>
      </c>
      <c r="AU408" s="4">
        <v>4</v>
      </c>
      <c r="AV408" s="4">
        <v>4</v>
      </c>
      <c r="AW408" s="4">
        <v>4</v>
      </c>
      <c r="AX408" s="4">
        <v>4</v>
      </c>
      <c r="AY408" s="4">
        <v>4</v>
      </c>
      <c r="AZ408" s="4">
        <v>4</v>
      </c>
      <c r="BA408" s="63">
        <f t="shared" si="48"/>
        <v>48</v>
      </c>
      <c r="BB408" s="4">
        <v>3600</v>
      </c>
      <c r="BC408" s="6"/>
      <c r="BD408" s="6">
        <v>10400</v>
      </c>
      <c r="BE408" s="63">
        <f t="shared" si="49"/>
        <v>14000</v>
      </c>
      <c r="BF408" s="4" t="s">
        <v>12060</v>
      </c>
      <c r="BG408" s="4">
        <v>4500</v>
      </c>
      <c r="BH408" s="2"/>
      <c r="BI408" s="4">
        <v>120</v>
      </c>
      <c r="BJ408" s="63">
        <f t="shared" si="47"/>
        <v>4620</v>
      </c>
      <c r="BK408" s="4">
        <v>787</v>
      </c>
      <c r="BL408" s="4">
        <v>24950</v>
      </c>
      <c r="BM408" s="2" t="s">
        <v>12824</v>
      </c>
      <c r="BN408" s="2"/>
      <c r="BO408" s="2"/>
      <c r="BP408" s="2"/>
      <c r="BQ408" s="2"/>
      <c r="BR408" s="2"/>
      <c r="BS408" s="2"/>
      <c r="BT408" s="2"/>
      <c r="BU408" s="2"/>
      <c r="BV408" s="2"/>
      <c r="BW408" s="2"/>
      <c r="BX408" s="2"/>
      <c r="BY408" s="2"/>
      <c r="BZ408" s="2"/>
      <c r="CA408" s="2"/>
      <c r="CB408" s="74"/>
      <c r="CC408" s="75"/>
      <c r="CD408" s="2"/>
      <c r="CE408" s="2"/>
      <c r="CF408" s="2"/>
      <c r="CG408" s="2"/>
      <c r="CH408" s="2"/>
      <c r="CI408" s="2"/>
      <c r="CJ408" s="2"/>
      <c r="CK408" s="2"/>
      <c r="CL408" s="4">
        <v>1</v>
      </c>
      <c r="CM408" s="4">
        <v>3</v>
      </c>
      <c r="CN408" s="2"/>
      <c r="CO408" s="2"/>
      <c r="CP408" s="2"/>
      <c r="CQ408" s="2"/>
      <c r="CR408" s="4">
        <v>20330</v>
      </c>
      <c r="CS408" s="2"/>
      <c r="CT408" s="2"/>
      <c r="CU408" s="2"/>
      <c r="CV408" s="2"/>
      <c r="CW408" s="2"/>
      <c r="CX408" s="2"/>
      <c r="CY408" s="2"/>
      <c r="CZ408" s="2"/>
      <c r="DA408" s="2"/>
      <c r="DB408" s="2"/>
      <c r="DC408" s="2"/>
      <c r="DD408" s="2"/>
      <c r="DE408" s="2"/>
      <c r="DF408" s="2"/>
      <c r="DG408" s="2"/>
      <c r="DH408" s="2"/>
      <c r="DI408" s="2"/>
      <c r="DK408" s="4">
        <v>2500</v>
      </c>
      <c r="DL408" s="4">
        <v>120</v>
      </c>
      <c r="DM408" s="4">
        <v>346</v>
      </c>
      <c r="DN408" s="4">
        <v>3460</v>
      </c>
      <c r="DO408" s="4">
        <v>2100</v>
      </c>
      <c r="DP408" s="4">
        <v>1500</v>
      </c>
      <c r="DQ408" s="2"/>
      <c r="DR408" s="2"/>
      <c r="DS408" s="2" t="s">
        <v>12498</v>
      </c>
      <c r="DU408" s="4" t="s">
        <v>32921</v>
      </c>
      <c r="DV408" s="4"/>
      <c r="DW408" s="4"/>
    </row>
    <row r="409" spans="1:130">
      <c r="A409" s="61">
        <v>2904401</v>
      </c>
      <c r="B409" s="4" t="s">
        <v>2966</v>
      </c>
      <c r="D409" s="4" t="s">
        <v>2618</v>
      </c>
      <c r="E409" s="4" t="s">
        <v>2620</v>
      </c>
      <c r="F409" s="4" t="s">
        <v>2619</v>
      </c>
      <c r="G409" s="4" t="s">
        <v>12144</v>
      </c>
      <c r="H409" s="4" t="s">
        <v>16899</v>
      </c>
      <c r="I409" s="4" t="s">
        <v>2695</v>
      </c>
      <c r="J409" s="4" t="s">
        <v>2695</v>
      </c>
      <c r="L409" s="4" t="s">
        <v>3178</v>
      </c>
      <c r="M409" s="4" t="s">
        <v>2620</v>
      </c>
      <c r="N409" s="4" t="s">
        <v>12144</v>
      </c>
      <c r="O409" s="4"/>
      <c r="P409" s="4" t="s">
        <v>12746</v>
      </c>
      <c r="Q409" s="2"/>
      <c r="R409" s="2"/>
      <c r="S409" s="2"/>
      <c r="T409" s="2"/>
      <c r="U409" s="2"/>
      <c r="V409" s="6" t="s">
        <v>12746</v>
      </c>
      <c r="W409" s="2"/>
      <c r="X409" s="6" t="s">
        <v>11911</v>
      </c>
      <c r="Y409" s="2" t="s">
        <v>12062</v>
      </c>
      <c r="Z409" s="4">
        <v>120</v>
      </c>
      <c r="AA409" s="4">
        <v>8</v>
      </c>
      <c r="AB409" s="4">
        <v>48</v>
      </c>
      <c r="AC409" s="4">
        <v>1</v>
      </c>
      <c r="AD409" s="4">
        <v>48</v>
      </c>
      <c r="AE409" s="22">
        <v>6</v>
      </c>
      <c r="AF409" s="2"/>
      <c r="AG409" s="2"/>
      <c r="AH409" s="2">
        <v>1</v>
      </c>
      <c r="AI409" s="2"/>
      <c r="AJ409" s="2"/>
      <c r="AK409" s="2">
        <v>1</v>
      </c>
      <c r="AL409" s="63">
        <f t="shared" si="45"/>
        <v>1</v>
      </c>
      <c r="AM409" s="63">
        <f t="shared" si="50"/>
        <v>1</v>
      </c>
      <c r="AN409" s="4">
        <v>1</v>
      </c>
      <c r="AO409" s="4"/>
      <c r="AP409" s="4"/>
      <c r="AQ409" s="4"/>
      <c r="AR409" s="4">
        <v>1</v>
      </c>
      <c r="AS409" s="4">
        <v>1</v>
      </c>
      <c r="AT409" s="4">
        <v>1</v>
      </c>
      <c r="AU409" s="4">
        <v>1</v>
      </c>
      <c r="AV409" s="4">
        <v>1</v>
      </c>
      <c r="AW409" s="4">
        <v>1</v>
      </c>
      <c r="AX409" s="6"/>
      <c r="AY409" s="6"/>
      <c r="AZ409" s="6"/>
      <c r="BA409" s="63">
        <f t="shared" si="48"/>
        <v>6</v>
      </c>
      <c r="BB409" s="2">
        <v>1800</v>
      </c>
      <c r="BC409" s="6">
        <v>599</v>
      </c>
      <c r="BD409" s="6">
        <v>400</v>
      </c>
      <c r="BE409" s="63">
        <f t="shared" si="49"/>
        <v>2799</v>
      </c>
      <c r="BF409" s="4" t="s">
        <v>12060</v>
      </c>
      <c r="BG409" s="4">
        <v>2298</v>
      </c>
      <c r="BH409" s="2"/>
      <c r="BI409" s="6"/>
      <c r="BJ409" s="63">
        <f t="shared" si="47"/>
        <v>2298</v>
      </c>
      <c r="BK409" s="4">
        <v>114</v>
      </c>
      <c r="BL409" s="4">
        <v>6412</v>
      </c>
      <c r="BM409" s="2" t="s">
        <v>13571</v>
      </c>
      <c r="BN409" s="2"/>
      <c r="BO409" s="2"/>
      <c r="BP409" s="2"/>
      <c r="BQ409" s="2"/>
      <c r="BR409" s="2"/>
      <c r="BS409" s="2"/>
      <c r="BT409" s="2"/>
      <c r="BU409" s="2"/>
      <c r="BV409" s="2"/>
      <c r="BW409" s="2"/>
      <c r="BX409" s="2"/>
      <c r="BY409" s="2"/>
      <c r="BZ409" s="2"/>
      <c r="CA409" s="2"/>
      <c r="CB409" s="74"/>
      <c r="CC409" s="75"/>
      <c r="CD409" s="2"/>
      <c r="CE409" s="2"/>
      <c r="CF409" s="2"/>
      <c r="CG409" s="2"/>
      <c r="CH409" s="2"/>
      <c r="CI409" s="2"/>
      <c r="CJ409" s="2"/>
      <c r="CK409" s="2"/>
      <c r="CN409" s="2"/>
      <c r="CO409" s="2"/>
      <c r="CP409" s="2"/>
      <c r="CQ409" s="2"/>
      <c r="CR409" s="4">
        <v>4114</v>
      </c>
      <c r="CS409" s="2"/>
      <c r="CT409" s="2"/>
      <c r="CU409" s="2"/>
      <c r="CV409" s="2"/>
      <c r="CW409" s="2"/>
      <c r="CX409" s="2"/>
      <c r="CY409" s="2"/>
      <c r="CZ409" s="2"/>
      <c r="DA409" s="2"/>
      <c r="DB409" s="2"/>
      <c r="DC409" s="2"/>
      <c r="DD409" s="2"/>
      <c r="DE409" s="2"/>
      <c r="DF409" s="2"/>
      <c r="DG409" s="2"/>
      <c r="DH409" s="2"/>
      <c r="DI409" s="2"/>
      <c r="DK409" s="4"/>
      <c r="DL409" s="4"/>
      <c r="DM409" s="4">
        <v>100</v>
      </c>
      <c r="DN409" s="4">
        <v>1008</v>
      </c>
      <c r="DO409" s="4">
        <v>290</v>
      </c>
      <c r="DP409" s="4">
        <v>290</v>
      </c>
      <c r="DS409" s="2" t="s">
        <v>12498</v>
      </c>
      <c r="DU409" s="4"/>
      <c r="DV409" s="4"/>
      <c r="DW409" s="4" t="s">
        <v>32761</v>
      </c>
    </row>
    <row r="410" spans="1:130">
      <c r="A410" s="61">
        <v>2904402</v>
      </c>
      <c r="B410" s="4" t="s">
        <v>3207</v>
      </c>
      <c r="D410" s="4" t="s">
        <v>3208</v>
      </c>
      <c r="E410" s="4" t="s">
        <v>2734</v>
      </c>
      <c r="F410" s="4" t="s">
        <v>3208</v>
      </c>
      <c r="G410" s="4" t="s">
        <v>12144</v>
      </c>
      <c r="H410" s="4" t="s">
        <v>16899</v>
      </c>
      <c r="I410" s="4" t="s">
        <v>2695</v>
      </c>
      <c r="J410" s="4" t="s">
        <v>2695</v>
      </c>
      <c r="L410" s="4" t="s">
        <v>3178</v>
      </c>
      <c r="M410" s="4"/>
      <c r="N410" s="4" t="s">
        <v>12144</v>
      </c>
      <c r="O410" s="4"/>
      <c r="P410" s="4" t="s">
        <v>12746</v>
      </c>
      <c r="Q410" s="2"/>
      <c r="R410" s="2"/>
      <c r="S410" s="2"/>
      <c r="T410" s="2"/>
      <c r="U410" s="2"/>
      <c r="V410" s="6" t="s">
        <v>12746</v>
      </c>
      <c r="W410" s="2"/>
      <c r="X410" s="6" t="s">
        <v>11911</v>
      </c>
      <c r="Y410" s="2" t="s">
        <v>12062</v>
      </c>
      <c r="Z410" s="4">
        <v>301</v>
      </c>
      <c r="AA410" s="4">
        <v>9</v>
      </c>
      <c r="AB410" s="4">
        <v>57</v>
      </c>
      <c r="AC410" s="4">
        <v>1</v>
      </c>
      <c r="AD410" s="4">
        <v>57</v>
      </c>
      <c r="AE410" s="22">
        <v>6</v>
      </c>
      <c r="AF410" s="4"/>
      <c r="AG410" s="2"/>
      <c r="AH410" s="2">
        <v>3</v>
      </c>
      <c r="AI410" s="2"/>
      <c r="AJ410" s="2">
        <v>5</v>
      </c>
      <c r="AK410" s="2">
        <v>3</v>
      </c>
      <c r="AL410" s="63">
        <f t="shared" si="45"/>
        <v>8</v>
      </c>
      <c r="AM410" s="63">
        <f t="shared" si="50"/>
        <v>3</v>
      </c>
      <c r="AN410" s="4">
        <v>21</v>
      </c>
      <c r="AO410" s="4">
        <v>26</v>
      </c>
      <c r="AP410" s="4">
        <v>20</v>
      </c>
      <c r="AQ410" s="4">
        <v>29</v>
      </c>
      <c r="AR410" s="4">
        <v>30</v>
      </c>
      <c r="AS410" s="4">
        <v>40</v>
      </c>
      <c r="AT410" s="4">
        <v>40</v>
      </c>
      <c r="AU410" s="4">
        <v>31</v>
      </c>
      <c r="AV410" s="4">
        <v>28</v>
      </c>
      <c r="AW410" s="4">
        <v>28</v>
      </c>
      <c r="AX410" s="4">
        <v>27</v>
      </c>
      <c r="AY410" s="4">
        <v>23</v>
      </c>
      <c r="AZ410" s="4">
        <v>21</v>
      </c>
      <c r="BA410" s="63">
        <f t="shared" si="48"/>
        <v>343</v>
      </c>
      <c r="BB410" s="4">
        <v>19444</v>
      </c>
      <c r="BC410" s="4">
        <v>5294</v>
      </c>
      <c r="BD410" s="4">
        <v>46798</v>
      </c>
      <c r="BE410" s="63">
        <f t="shared" si="49"/>
        <v>71536</v>
      </c>
      <c r="BG410" s="4">
        <v>68415</v>
      </c>
      <c r="BH410" s="4">
        <v>700</v>
      </c>
      <c r="BI410" s="4">
        <v>2545</v>
      </c>
      <c r="BJ410" s="63">
        <f t="shared" si="47"/>
        <v>71660</v>
      </c>
      <c r="BK410" s="4"/>
      <c r="BL410" s="4">
        <v>230209</v>
      </c>
      <c r="BM410" s="2" t="s">
        <v>16568</v>
      </c>
      <c r="BN410" s="2"/>
      <c r="BO410" s="2"/>
      <c r="BP410" s="2"/>
      <c r="BQ410" s="2"/>
      <c r="BR410" s="2"/>
      <c r="BS410" s="2"/>
      <c r="BT410" s="2"/>
      <c r="BU410" s="2"/>
      <c r="BV410" s="2"/>
      <c r="BW410" s="2"/>
      <c r="BX410" s="2"/>
      <c r="BY410" s="2"/>
      <c r="BZ410" s="2"/>
      <c r="CA410" s="2"/>
      <c r="CB410" s="74"/>
      <c r="CC410" s="75"/>
      <c r="CD410" s="2"/>
      <c r="CE410" s="2"/>
      <c r="CF410" s="2"/>
      <c r="CG410" s="2"/>
      <c r="CH410" s="2"/>
      <c r="CI410" s="2"/>
      <c r="CJ410" s="2"/>
      <c r="CK410" s="2"/>
      <c r="CL410" s="4">
        <v>7</v>
      </c>
      <c r="CM410" s="4">
        <v>40</v>
      </c>
      <c r="CN410" s="2"/>
      <c r="CO410" s="2"/>
      <c r="CP410" s="2"/>
      <c r="CQ410" s="2"/>
      <c r="CR410" s="4">
        <v>158549</v>
      </c>
      <c r="CS410" s="2">
        <v>100</v>
      </c>
      <c r="CT410" s="2">
        <v>700</v>
      </c>
      <c r="CU410" s="4" t="s">
        <v>11986</v>
      </c>
      <c r="CV410" s="4" t="s">
        <v>12328</v>
      </c>
      <c r="CW410" s="2"/>
      <c r="CX410" s="2"/>
      <c r="CY410" s="2"/>
      <c r="CZ410" s="2"/>
      <c r="DA410" s="2"/>
      <c r="DB410" s="2"/>
      <c r="DC410" s="2"/>
      <c r="DD410" s="2"/>
      <c r="DE410" s="2"/>
      <c r="DF410" s="2"/>
      <c r="DG410" s="2"/>
      <c r="DH410" s="2"/>
      <c r="DI410" s="2"/>
      <c r="DK410" s="4">
        <v>51700</v>
      </c>
      <c r="DL410" s="4">
        <v>2545</v>
      </c>
      <c r="DM410" s="4">
        <v>350</v>
      </c>
      <c r="DN410" s="4">
        <v>3500</v>
      </c>
      <c r="DO410" s="4">
        <v>1000</v>
      </c>
      <c r="DP410" s="4">
        <v>1527</v>
      </c>
      <c r="DS410" s="2" t="s">
        <v>12498</v>
      </c>
      <c r="DU410" s="4" t="s">
        <v>32762</v>
      </c>
      <c r="DV410" s="4"/>
      <c r="DW410" s="4"/>
    </row>
    <row r="411" spans="1:130">
      <c r="A411" s="61">
        <v>2904403</v>
      </c>
      <c r="B411" s="4" t="s">
        <v>2728</v>
      </c>
      <c r="D411" s="4" t="s">
        <v>3318</v>
      </c>
      <c r="E411" s="4" t="s">
        <v>3319</v>
      </c>
      <c r="F411" s="4" t="s">
        <v>3318</v>
      </c>
      <c r="G411" s="4" t="s">
        <v>12144</v>
      </c>
      <c r="H411" s="4" t="s">
        <v>16899</v>
      </c>
      <c r="I411" s="4" t="s">
        <v>2695</v>
      </c>
      <c r="J411" s="4" t="s">
        <v>2695</v>
      </c>
      <c r="L411" s="4" t="s">
        <v>3178</v>
      </c>
      <c r="M411" s="4" t="s">
        <v>3319</v>
      </c>
      <c r="N411" s="4" t="s">
        <v>12144</v>
      </c>
      <c r="O411" s="4"/>
      <c r="P411" s="4" t="s">
        <v>12746</v>
      </c>
      <c r="Q411" s="2"/>
      <c r="R411" s="2"/>
      <c r="S411" s="2"/>
      <c r="T411" s="2"/>
      <c r="U411" s="2"/>
      <c r="V411" s="6" t="s">
        <v>12746</v>
      </c>
      <c r="W411" s="2"/>
      <c r="X411" s="2" t="s">
        <v>13467</v>
      </c>
      <c r="Y411" s="2" t="s">
        <v>12062</v>
      </c>
      <c r="Z411" s="4">
        <v>250</v>
      </c>
      <c r="AA411" s="4">
        <v>8</v>
      </c>
      <c r="AB411" s="4">
        <v>44</v>
      </c>
      <c r="AC411" s="4">
        <v>1</v>
      </c>
      <c r="AD411" s="4">
        <v>44</v>
      </c>
      <c r="AE411" s="22">
        <v>5.5</v>
      </c>
      <c r="AF411" s="2"/>
      <c r="AG411" s="2"/>
      <c r="AH411" s="2"/>
      <c r="AI411" s="2"/>
      <c r="AJ411" s="2">
        <v>1</v>
      </c>
      <c r="AK411" s="2"/>
      <c r="AL411" s="63">
        <f t="shared" si="45"/>
        <v>1</v>
      </c>
      <c r="AM411" s="63">
        <f t="shared" si="50"/>
        <v>0</v>
      </c>
      <c r="AN411" s="4">
        <v>3</v>
      </c>
      <c r="AO411" s="4"/>
      <c r="AP411" s="4"/>
      <c r="AQ411" s="4">
        <v>3</v>
      </c>
      <c r="AR411" s="4">
        <v>3</v>
      </c>
      <c r="AS411" s="4">
        <v>3</v>
      </c>
      <c r="AT411" s="4">
        <v>3</v>
      </c>
      <c r="AU411" s="4">
        <v>5</v>
      </c>
      <c r="AV411" s="4">
        <v>4</v>
      </c>
      <c r="AW411" s="4">
        <v>4</v>
      </c>
      <c r="AX411" s="4">
        <v>4</v>
      </c>
      <c r="AY411" s="4">
        <v>4</v>
      </c>
      <c r="AZ411" s="4">
        <v>3</v>
      </c>
      <c r="BA411" s="63">
        <f t="shared" si="48"/>
        <v>36</v>
      </c>
      <c r="BB411" s="2"/>
      <c r="BC411" s="6">
        <v>280</v>
      </c>
      <c r="BD411" s="6">
        <v>4000</v>
      </c>
      <c r="BE411" s="63">
        <f t="shared" si="49"/>
        <v>4280</v>
      </c>
      <c r="BF411" s="4" t="s">
        <v>11693</v>
      </c>
      <c r="BG411" s="4">
        <v>2384</v>
      </c>
      <c r="BH411" s="4">
        <v>85</v>
      </c>
      <c r="BI411" s="4">
        <v>108</v>
      </c>
      <c r="BJ411" s="63">
        <f t="shared" si="47"/>
        <v>2577</v>
      </c>
      <c r="BK411" s="4">
        <v>377</v>
      </c>
      <c r="BL411" s="4">
        <v>4069</v>
      </c>
      <c r="BM411" s="2" t="s">
        <v>12005</v>
      </c>
      <c r="BN411" s="2">
        <v>20</v>
      </c>
      <c r="BO411" s="2">
        <v>3060</v>
      </c>
      <c r="BP411" s="2" t="s">
        <v>13880</v>
      </c>
      <c r="BQ411" s="2"/>
      <c r="BR411" s="2"/>
      <c r="BS411" s="2"/>
      <c r="BT411" s="2"/>
      <c r="BU411" s="2"/>
      <c r="BV411" s="2"/>
      <c r="BW411" s="2"/>
      <c r="BX411" s="2"/>
      <c r="BY411" s="2"/>
      <c r="BZ411" s="2"/>
      <c r="CA411" s="2">
        <v>101</v>
      </c>
      <c r="CB411" s="74"/>
      <c r="CC411" s="75">
        <v>14500</v>
      </c>
      <c r="CD411" s="2"/>
      <c r="CE411" s="2"/>
      <c r="CF411" s="2"/>
      <c r="CG411" s="2"/>
      <c r="CH411" s="2"/>
      <c r="CI411" s="2"/>
      <c r="CJ411" s="2"/>
      <c r="CK411" s="2"/>
      <c r="CL411" s="4">
        <v>1</v>
      </c>
      <c r="CM411" s="4">
        <v>5</v>
      </c>
      <c r="CN411" s="2"/>
      <c r="CO411" s="2"/>
      <c r="CP411" s="2"/>
      <c r="CQ411" s="2"/>
      <c r="CR411" s="4">
        <v>4653</v>
      </c>
      <c r="CS411" s="2">
        <v>11</v>
      </c>
      <c r="CT411" s="2">
        <v>85</v>
      </c>
      <c r="CU411" s="4" t="s">
        <v>11986</v>
      </c>
      <c r="CV411" s="4" t="s">
        <v>12328</v>
      </c>
      <c r="CW411" s="2"/>
      <c r="CX411" s="2"/>
      <c r="CY411" s="2"/>
      <c r="CZ411" s="2"/>
      <c r="DA411" s="2"/>
      <c r="DB411" s="2"/>
      <c r="DC411" s="2"/>
      <c r="DD411" s="2"/>
      <c r="DE411" s="2"/>
      <c r="DF411" s="2"/>
      <c r="DG411" s="2"/>
      <c r="DH411" s="2"/>
      <c r="DI411" s="2"/>
      <c r="DK411" s="4">
        <v>768</v>
      </c>
      <c r="DL411" s="4">
        <v>108</v>
      </c>
      <c r="DM411" s="4">
        <v>115</v>
      </c>
      <c r="DN411" s="4">
        <v>1159</v>
      </c>
      <c r="DO411" s="4">
        <v>205</v>
      </c>
      <c r="DP411" s="4">
        <v>380</v>
      </c>
      <c r="DQ411" s="4">
        <v>198</v>
      </c>
      <c r="DR411" s="4">
        <v>366</v>
      </c>
      <c r="DS411" s="2" t="s">
        <v>12498</v>
      </c>
      <c r="DU411" s="4" t="s">
        <v>32763</v>
      </c>
      <c r="DV411" s="4"/>
      <c r="DW411" s="4" t="s">
        <v>32704</v>
      </c>
    </row>
    <row r="412" spans="1:130">
      <c r="A412" s="61">
        <v>2904404</v>
      </c>
      <c r="B412" s="4" t="s">
        <v>3432</v>
      </c>
      <c r="D412" s="4" t="s">
        <v>3678</v>
      </c>
      <c r="E412" s="4" t="s">
        <v>3792</v>
      </c>
      <c r="F412" s="4" t="s">
        <v>3678</v>
      </c>
      <c r="G412" s="4" t="s">
        <v>12144</v>
      </c>
      <c r="H412" s="4" t="s">
        <v>16899</v>
      </c>
      <c r="I412" s="4" t="s">
        <v>2695</v>
      </c>
      <c r="J412" s="4" t="s">
        <v>2695</v>
      </c>
      <c r="L412" s="4" t="s">
        <v>3178</v>
      </c>
      <c r="M412" s="2"/>
      <c r="N412" s="4" t="s">
        <v>12144</v>
      </c>
      <c r="O412" s="4"/>
      <c r="P412" s="4" t="s">
        <v>12746</v>
      </c>
      <c r="Q412" s="2"/>
      <c r="R412" s="2"/>
      <c r="S412" s="2"/>
      <c r="T412" s="2"/>
      <c r="U412" s="2"/>
      <c r="V412" s="6" t="s">
        <v>12746</v>
      </c>
      <c r="W412" s="2"/>
      <c r="X412" s="2" t="s">
        <v>11911</v>
      </c>
      <c r="Y412" s="2" t="s">
        <v>12062</v>
      </c>
      <c r="Z412" s="4">
        <v>200</v>
      </c>
      <c r="AA412" s="4">
        <v>8</v>
      </c>
      <c r="AB412" s="4">
        <v>40</v>
      </c>
      <c r="AC412" s="4">
        <v>1</v>
      </c>
      <c r="AD412" s="4">
        <v>40</v>
      </c>
      <c r="AE412" s="22">
        <v>5</v>
      </c>
      <c r="AF412" s="2"/>
      <c r="AG412" s="2"/>
      <c r="AH412" s="2">
        <v>1</v>
      </c>
      <c r="AI412" s="2"/>
      <c r="AJ412" s="2"/>
      <c r="AK412" s="2"/>
      <c r="AL412" s="63">
        <f t="shared" si="45"/>
        <v>1</v>
      </c>
      <c r="AM412" s="63">
        <f t="shared" si="50"/>
        <v>0</v>
      </c>
      <c r="AN412" s="4">
        <v>6</v>
      </c>
      <c r="AO412" s="4">
        <v>15</v>
      </c>
      <c r="AP412" s="4">
        <v>19</v>
      </c>
      <c r="AQ412" s="4">
        <v>17</v>
      </c>
      <c r="AR412" s="4">
        <v>14</v>
      </c>
      <c r="AS412" s="4">
        <v>18</v>
      </c>
      <c r="AT412" s="4">
        <v>6</v>
      </c>
      <c r="AU412" s="4">
        <v>19</v>
      </c>
      <c r="AV412" s="4">
        <v>16</v>
      </c>
      <c r="AW412" s="4">
        <v>14</v>
      </c>
      <c r="AX412" s="4">
        <v>9</v>
      </c>
      <c r="AY412" s="4">
        <v>10</v>
      </c>
      <c r="AZ412" s="4">
        <v>6</v>
      </c>
      <c r="BA412" s="63">
        <f t="shared" si="48"/>
        <v>163</v>
      </c>
      <c r="BB412" s="4">
        <v>4800</v>
      </c>
      <c r="BC412" s="2"/>
      <c r="BD412" s="6">
        <v>24896</v>
      </c>
      <c r="BE412" s="63">
        <f t="shared" si="49"/>
        <v>29696</v>
      </c>
      <c r="BG412" s="4">
        <v>11311</v>
      </c>
      <c r="BH412" s="2">
        <v>600</v>
      </c>
      <c r="BI412" s="6"/>
      <c r="BJ412" s="63">
        <f t="shared" si="47"/>
        <v>11911</v>
      </c>
      <c r="BK412" s="4">
        <v>412</v>
      </c>
      <c r="BL412" s="4">
        <v>65893</v>
      </c>
      <c r="BM412" s="2" t="s">
        <v>12906</v>
      </c>
      <c r="BN412" s="2"/>
      <c r="BO412" s="2"/>
      <c r="BP412" s="2"/>
      <c r="BQ412" s="2"/>
      <c r="BR412" s="2"/>
      <c r="BS412" s="2"/>
      <c r="BT412" s="2"/>
      <c r="BU412" s="2"/>
      <c r="BV412" s="2"/>
      <c r="BW412" s="2"/>
      <c r="BX412" s="2"/>
      <c r="BY412" s="2"/>
      <c r="BZ412" s="2"/>
      <c r="CA412" s="2"/>
      <c r="CB412" s="74"/>
      <c r="CC412" s="75"/>
      <c r="CD412" s="2"/>
      <c r="CE412" s="2"/>
      <c r="CF412" s="2"/>
      <c r="CG412" s="2"/>
      <c r="CH412" s="2"/>
      <c r="CI412" s="2"/>
      <c r="CJ412" s="2"/>
      <c r="CK412" s="2"/>
      <c r="CN412" s="2"/>
      <c r="CO412" s="2"/>
      <c r="CP412" s="2"/>
      <c r="CQ412" s="2"/>
      <c r="CR412" s="4">
        <v>53982</v>
      </c>
      <c r="CS412" s="2">
        <v>120</v>
      </c>
      <c r="CT412" s="2">
        <v>600</v>
      </c>
      <c r="CU412" s="4" t="s">
        <v>11986</v>
      </c>
      <c r="CV412" s="4" t="s">
        <v>12328</v>
      </c>
      <c r="CW412" s="2"/>
      <c r="CX412" s="2"/>
      <c r="CY412" s="2"/>
      <c r="CZ412" s="2"/>
      <c r="DA412" s="2"/>
      <c r="DB412" s="2"/>
      <c r="DC412" s="2"/>
      <c r="DD412" s="2"/>
      <c r="DE412" s="2"/>
      <c r="DF412" s="2"/>
      <c r="DG412" s="2"/>
      <c r="DH412" s="2"/>
      <c r="DI412" s="2"/>
      <c r="DK412" s="4"/>
      <c r="DL412" s="4"/>
      <c r="DM412" s="4">
        <v>300</v>
      </c>
      <c r="DN412" s="4">
        <v>3000</v>
      </c>
      <c r="DO412" s="4">
        <v>1000</v>
      </c>
      <c r="DP412" s="4">
        <v>2000</v>
      </c>
      <c r="DQ412" s="2"/>
      <c r="DR412" s="2"/>
      <c r="DS412" s="2" t="s">
        <v>12498</v>
      </c>
      <c r="DU412" s="4" t="s">
        <v>32705</v>
      </c>
      <c r="DV412" s="4"/>
      <c r="DW412" s="4"/>
    </row>
    <row r="413" spans="1:130">
      <c r="A413" s="61">
        <v>2904405</v>
      </c>
      <c r="B413" s="4" t="s">
        <v>3563</v>
      </c>
      <c r="D413" s="4" t="s">
        <v>3912</v>
      </c>
      <c r="E413" s="4" t="s">
        <v>3789</v>
      </c>
      <c r="F413" s="4" t="s">
        <v>3912</v>
      </c>
      <c r="G413" s="4" t="s">
        <v>12144</v>
      </c>
      <c r="H413" s="4" t="s">
        <v>16899</v>
      </c>
      <c r="I413" s="4" t="s">
        <v>2695</v>
      </c>
      <c r="J413" s="4" t="s">
        <v>2695</v>
      </c>
      <c r="L413" s="4" t="s">
        <v>3178</v>
      </c>
      <c r="M413" s="4"/>
      <c r="N413" s="4" t="s">
        <v>12144</v>
      </c>
      <c r="O413" s="4"/>
      <c r="P413" s="4" t="s">
        <v>12746</v>
      </c>
      <c r="Q413" s="2"/>
      <c r="R413" s="2"/>
      <c r="S413" s="2"/>
      <c r="T413" s="2"/>
      <c r="U413" s="2"/>
      <c r="V413" s="6" t="s">
        <v>12746</v>
      </c>
      <c r="W413" s="2"/>
      <c r="X413" s="6" t="s">
        <v>11911</v>
      </c>
      <c r="Y413" s="2" t="s">
        <v>12062</v>
      </c>
      <c r="Z413" s="4">
        <v>200</v>
      </c>
      <c r="AA413" s="4">
        <v>9</v>
      </c>
      <c r="AB413" s="4">
        <v>50</v>
      </c>
      <c r="AC413" s="4">
        <v>1</v>
      </c>
      <c r="AD413" s="4">
        <v>50</v>
      </c>
      <c r="AE413" s="22">
        <v>5.5</v>
      </c>
      <c r="AF413" s="4"/>
      <c r="AG413" s="2"/>
      <c r="AH413" s="2">
        <v>1</v>
      </c>
      <c r="AI413" s="2"/>
      <c r="AJ413" s="2"/>
      <c r="AK413" s="2">
        <v>1</v>
      </c>
      <c r="AL413" s="63">
        <f t="shared" si="45"/>
        <v>1</v>
      </c>
      <c r="AM413" s="63">
        <f t="shared" si="50"/>
        <v>1</v>
      </c>
      <c r="AN413" s="4">
        <v>2</v>
      </c>
      <c r="AO413" s="4">
        <v>2</v>
      </c>
      <c r="AP413" s="4">
        <v>2</v>
      </c>
      <c r="AQ413" s="4">
        <v>2</v>
      </c>
      <c r="AR413" s="4">
        <v>2</v>
      </c>
      <c r="AS413" s="4">
        <v>2</v>
      </c>
      <c r="AT413" s="4">
        <v>2</v>
      </c>
      <c r="AU413" s="4">
        <v>2</v>
      </c>
      <c r="AV413" s="4">
        <v>2</v>
      </c>
      <c r="AW413" s="4">
        <v>2</v>
      </c>
      <c r="AX413" s="4">
        <v>2</v>
      </c>
      <c r="AY413" s="4">
        <v>2</v>
      </c>
      <c r="AZ413" s="4">
        <v>2</v>
      </c>
      <c r="BA413" s="63">
        <f t="shared" si="48"/>
        <v>24</v>
      </c>
      <c r="BB413" s="4">
        <v>5000</v>
      </c>
      <c r="BC413" s="4">
        <v>1500</v>
      </c>
      <c r="BD413" s="4">
        <v>3500</v>
      </c>
      <c r="BE413" s="63">
        <f t="shared" si="49"/>
        <v>10000</v>
      </c>
      <c r="BF413" s="4" t="s">
        <v>12236</v>
      </c>
      <c r="BG413" s="4">
        <v>5000</v>
      </c>
      <c r="BH413" s="2"/>
      <c r="BI413" s="6">
        <v>125</v>
      </c>
      <c r="BJ413" s="63">
        <f t="shared" si="47"/>
        <v>5125</v>
      </c>
      <c r="BK413" s="4">
        <v>2432</v>
      </c>
      <c r="BL413" s="4">
        <v>18000</v>
      </c>
      <c r="BM413" s="2" t="s">
        <v>12005</v>
      </c>
      <c r="BN413" s="2">
        <v>237</v>
      </c>
      <c r="BO413" s="2">
        <v>2000</v>
      </c>
      <c r="BP413" s="2" t="s">
        <v>12731</v>
      </c>
      <c r="BQ413" s="2"/>
      <c r="BR413" s="2"/>
      <c r="BS413" s="2"/>
      <c r="BT413" s="2"/>
      <c r="BU413" s="2"/>
      <c r="BV413" s="2"/>
      <c r="BW413" s="2"/>
      <c r="BX413" s="2"/>
      <c r="BY413" s="2"/>
      <c r="BZ413" s="2"/>
      <c r="CA413" s="2"/>
      <c r="CB413" s="74"/>
      <c r="CC413" s="75"/>
      <c r="CD413" s="2"/>
      <c r="CE413" s="2"/>
      <c r="CF413" s="2"/>
      <c r="CG413" s="2"/>
      <c r="CH413" s="2"/>
      <c r="CI413" s="2"/>
      <c r="CJ413" s="2"/>
      <c r="CK413" s="2"/>
      <c r="CL413" s="4">
        <v>3</v>
      </c>
      <c r="CM413" s="4">
        <v>50</v>
      </c>
      <c r="CN413" s="2"/>
      <c r="CO413" s="2"/>
      <c r="CP413" s="2"/>
      <c r="CQ413" s="2"/>
      <c r="CR413" s="4">
        <v>14875</v>
      </c>
      <c r="CS413" s="2"/>
      <c r="CT413" s="2"/>
      <c r="CU413" s="2"/>
      <c r="CV413" s="2"/>
      <c r="CW413" s="2"/>
      <c r="CX413" s="2"/>
      <c r="CY413" s="2"/>
      <c r="CZ413" s="2"/>
      <c r="DA413" s="2"/>
      <c r="DB413" s="2"/>
      <c r="DC413" s="2"/>
      <c r="DD413" s="2"/>
      <c r="DE413" s="2"/>
      <c r="DF413" s="2"/>
      <c r="DG413" s="2"/>
      <c r="DH413" s="2"/>
      <c r="DI413" s="2"/>
      <c r="DK413" s="4">
        <v>2500</v>
      </c>
      <c r="DL413" s="4">
        <v>125</v>
      </c>
      <c r="DM413" s="4">
        <v>238</v>
      </c>
      <c r="DN413" s="4">
        <v>2500</v>
      </c>
      <c r="DO413" s="4">
        <v>1000</v>
      </c>
      <c r="DP413" s="4">
        <v>1250</v>
      </c>
      <c r="DQ413" s="4">
        <v>1000</v>
      </c>
      <c r="DR413" s="4">
        <v>1250</v>
      </c>
      <c r="DS413" s="2" t="s">
        <v>12498</v>
      </c>
      <c r="DU413" s="4" t="s">
        <v>32706</v>
      </c>
      <c r="DV413" s="4"/>
      <c r="DW413" s="4" t="s">
        <v>32707</v>
      </c>
    </row>
    <row r="414" spans="1:130">
      <c r="A414" s="61">
        <v>2904406</v>
      </c>
      <c r="B414" s="4" t="s">
        <v>3907</v>
      </c>
      <c r="D414" s="4" t="s">
        <v>3571</v>
      </c>
      <c r="E414" s="4" t="s">
        <v>3225</v>
      </c>
      <c r="F414" s="4" t="s">
        <v>3570</v>
      </c>
      <c r="G414" s="4" t="s">
        <v>12746</v>
      </c>
      <c r="H414" s="4" t="s">
        <v>16899</v>
      </c>
      <c r="I414" s="4" t="s">
        <v>2695</v>
      </c>
      <c r="J414" s="4" t="s">
        <v>2695</v>
      </c>
      <c r="L414" s="4" t="s">
        <v>3178</v>
      </c>
      <c r="M414" s="4" t="s">
        <v>3225</v>
      </c>
      <c r="N414" s="4" t="s">
        <v>12144</v>
      </c>
      <c r="O414" s="4"/>
      <c r="P414" s="2"/>
      <c r="Q414" s="2"/>
      <c r="R414" s="2"/>
      <c r="S414" s="2"/>
      <c r="T414" s="2"/>
      <c r="U414" s="2"/>
      <c r="V414" s="6" t="s">
        <v>12746</v>
      </c>
      <c r="W414" s="2"/>
      <c r="X414" s="6" t="s">
        <v>11911</v>
      </c>
      <c r="Y414" s="2" t="s">
        <v>12074</v>
      </c>
      <c r="Z414" s="4">
        <v>200</v>
      </c>
      <c r="AA414" s="4">
        <v>10</v>
      </c>
      <c r="AB414" s="4">
        <v>60</v>
      </c>
      <c r="AC414" s="4">
        <v>1</v>
      </c>
      <c r="AD414" s="4">
        <v>60</v>
      </c>
      <c r="AE414" s="22">
        <v>6</v>
      </c>
      <c r="AF414" s="4">
        <v>2</v>
      </c>
      <c r="AG414" s="2"/>
      <c r="AH414" s="2"/>
      <c r="AI414" s="2"/>
      <c r="AJ414" s="2"/>
      <c r="AK414" s="2"/>
      <c r="AL414" s="63">
        <f t="shared" si="45"/>
        <v>0</v>
      </c>
      <c r="AM414" s="63">
        <f t="shared" si="50"/>
        <v>0</v>
      </c>
      <c r="AN414" s="4">
        <v>3</v>
      </c>
      <c r="AO414" s="2"/>
      <c r="AP414" s="2"/>
      <c r="AQ414" s="2"/>
      <c r="AR414" s="4">
        <v>3</v>
      </c>
      <c r="AS414" s="4">
        <v>3</v>
      </c>
      <c r="AT414" s="4">
        <v>3</v>
      </c>
      <c r="AU414" s="4">
        <v>3</v>
      </c>
      <c r="AV414" s="4">
        <v>3</v>
      </c>
      <c r="AW414" s="4">
        <v>3</v>
      </c>
      <c r="AX414" s="4">
        <v>3</v>
      </c>
      <c r="AY414" s="4">
        <v>3</v>
      </c>
      <c r="AZ414" s="4"/>
      <c r="BA414" s="63">
        <f t="shared" si="48"/>
        <v>24</v>
      </c>
      <c r="BC414" s="2"/>
      <c r="BD414" s="4">
        <v>3725</v>
      </c>
      <c r="BE414" s="63">
        <f t="shared" si="49"/>
        <v>3725</v>
      </c>
      <c r="BF414" s="4" t="s">
        <v>11693</v>
      </c>
      <c r="BG414" s="4">
        <v>4046</v>
      </c>
      <c r="BH414" s="2">
        <v>28</v>
      </c>
      <c r="BI414" s="6">
        <v>146</v>
      </c>
      <c r="BJ414" s="63">
        <f t="shared" si="47"/>
        <v>4220</v>
      </c>
      <c r="BK414" s="6">
        <v>1440</v>
      </c>
      <c r="BL414" s="6">
        <v>10660</v>
      </c>
      <c r="BM414" s="2" t="s">
        <v>12005</v>
      </c>
      <c r="BN414" s="2">
        <v>12</v>
      </c>
      <c r="BO414" s="2">
        <v>120</v>
      </c>
      <c r="BP414" s="4" t="s">
        <v>12731</v>
      </c>
      <c r="BQ414" s="2"/>
      <c r="BR414" s="2"/>
      <c r="BS414" s="2"/>
      <c r="BT414" s="2"/>
      <c r="BU414" s="2"/>
      <c r="BV414" s="2"/>
      <c r="BW414" s="2"/>
      <c r="BX414" s="2"/>
      <c r="BY414" s="2"/>
      <c r="BZ414" s="2"/>
      <c r="CA414" s="2"/>
      <c r="CB414" s="74"/>
      <c r="CC414" s="75"/>
      <c r="CD414" s="2"/>
      <c r="CE414" s="2"/>
      <c r="CF414" s="2"/>
      <c r="CG414" s="2"/>
      <c r="CH414" s="2"/>
      <c r="CI414" s="2"/>
      <c r="CJ414" s="2"/>
      <c r="CK414" s="2"/>
      <c r="CL414" s="4">
        <v>1</v>
      </c>
      <c r="CM414" s="4">
        <v>15</v>
      </c>
      <c r="CN414" s="2"/>
      <c r="CO414" s="2"/>
      <c r="CP414" s="2"/>
      <c r="CQ414" s="2"/>
      <c r="CR414" s="4">
        <v>6560</v>
      </c>
      <c r="CS414" s="2">
        <v>4</v>
      </c>
      <c r="CT414" s="2">
        <v>28</v>
      </c>
      <c r="CU414" s="4" t="s">
        <v>11986</v>
      </c>
      <c r="CV414" s="4" t="s">
        <v>12328</v>
      </c>
      <c r="CW414" s="2"/>
      <c r="CX414" s="2"/>
      <c r="CY414" s="2"/>
      <c r="CZ414" s="2"/>
      <c r="DA414" s="2"/>
      <c r="DB414" s="2"/>
      <c r="DC414" s="2"/>
      <c r="DD414" s="2"/>
      <c r="DE414" s="2"/>
      <c r="DF414" s="2"/>
      <c r="DG414" s="2"/>
      <c r="DH414" s="2"/>
      <c r="DI414" s="2"/>
      <c r="DJ414" s="2"/>
      <c r="DK414" s="4">
        <v>2920</v>
      </c>
      <c r="DL414" s="4">
        <v>146</v>
      </c>
      <c r="DM414" s="4">
        <v>188</v>
      </c>
      <c r="DN414" s="4">
        <v>2068</v>
      </c>
      <c r="DQ414" s="4">
        <v>1978</v>
      </c>
      <c r="DR414" s="4">
        <v>1978</v>
      </c>
      <c r="DS414" s="2" t="s">
        <v>12498</v>
      </c>
      <c r="DU414" s="4"/>
      <c r="DV414" s="4"/>
      <c r="DW414" s="4"/>
    </row>
    <row r="415" spans="1:130">
      <c r="A415" s="61">
        <v>2904407</v>
      </c>
      <c r="B415" s="4" t="s">
        <v>3226</v>
      </c>
      <c r="D415" s="4" t="s">
        <v>3338</v>
      </c>
      <c r="E415" s="4" t="s">
        <v>3692</v>
      </c>
      <c r="F415" s="4" t="s">
        <v>3449</v>
      </c>
      <c r="G415" s="4" t="s">
        <v>12746</v>
      </c>
      <c r="H415" s="4" t="s">
        <v>16899</v>
      </c>
      <c r="I415" s="4" t="s">
        <v>2695</v>
      </c>
      <c r="J415" s="4" t="s">
        <v>2695</v>
      </c>
      <c r="L415" s="4" t="s">
        <v>3178</v>
      </c>
      <c r="M415" s="4"/>
      <c r="N415" s="4" t="s">
        <v>12144</v>
      </c>
      <c r="O415" s="4"/>
      <c r="P415" s="4" t="s">
        <v>12746</v>
      </c>
      <c r="Q415" s="2"/>
      <c r="R415" s="2"/>
      <c r="S415" s="2"/>
      <c r="T415" s="2"/>
      <c r="U415" s="2"/>
      <c r="V415" s="6" t="s">
        <v>12746</v>
      </c>
      <c r="W415" s="2"/>
      <c r="X415" s="6" t="s">
        <v>11911</v>
      </c>
      <c r="Y415" s="2" t="s">
        <v>12062</v>
      </c>
      <c r="Z415" s="4">
        <v>308</v>
      </c>
      <c r="AA415" s="4">
        <v>8</v>
      </c>
      <c r="AB415" s="4">
        <v>40</v>
      </c>
      <c r="AC415" s="4">
        <v>1</v>
      </c>
      <c r="AD415" s="4">
        <v>40</v>
      </c>
      <c r="AE415" s="22">
        <v>5</v>
      </c>
      <c r="AF415" s="4">
        <v>3</v>
      </c>
      <c r="AG415" s="2"/>
      <c r="AH415" s="2"/>
      <c r="AI415" s="2"/>
      <c r="AJ415" s="2">
        <v>1</v>
      </c>
      <c r="AK415" s="2"/>
      <c r="AL415" s="63">
        <f t="shared" si="45"/>
        <v>1</v>
      </c>
      <c r="AM415" s="63">
        <f t="shared" si="50"/>
        <v>0</v>
      </c>
      <c r="AN415" s="4">
        <v>7</v>
      </c>
      <c r="AO415" s="2">
        <v>21</v>
      </c>
      <c r="AP415" s="2">
        <v>24</v>
      </c>
      <c r="AQ415" s="2">
        <v>21</v>
      </c>
      <c r="AR415" s="6">
        <v>15</v>
      </c>
      <c r="AS415" s="6">
        <v>14</v>
      </c>
      <c r="AT415" s="6">
        <v>16</v>
      </c>
      <c r="AU415" s="6">
        <v>14</v>
      </c>
      <c r="AV415" s="6">
        <v>11</v>
      </c>
      <c r="AW415" s="6">
        <v>6</v>
      </c>
      <c r="AX415" s="6">
        <v>4</v>
      </c>
      <c r="AY415" s="6">
        <v>6</v>
      </c>
      <c r="AZ415" s="6">
        <v>7</v>
      </c>
      <c r="BA415" s="63">
        <f t="shared" si="48"/>
        <v>159</v>
      </c>
      <c r="BB415" s="2"/>
      <c r="BC415" s="2">
        <v>1830</v>
      </c>
      <c r="BD415" s="6">
        <v>30800</v>
      </c>
      <c r="BE415" s="63">
        <f t="shared" si="49"/>
        <v>32630</v>
      </c>
      <c r="BG415" s="4">
        <v>8246</v>
      </c>
      <c r="BH415" s="4">
        <v>458</v>
      </c>
      <c r="BI415" s="4">
        <v>276</v>
      </c>
      <c r="BJ415" s="63">
        <f t="shared" si="47"/>
        <v>8980</v>
      </c>
      <c r="BK415" s="4">
        <v>500</v>
      </c>
      <c r="BL415" s="4">
        <v>20000</v>
      </c>
      <c r="BM415" s="2" t="s">
        <v>13626</v>
      </c>
      <c r="BN415" s="2">
        <v>180</v>
      </c>
      <c r="BO415" s="2">
        <v>30000</v>
      </c>
      <c r="BP415" s="2" t="s">
        <v>12906</v>
      </c>
      <c r="BQ415" s="2"/>
      <c r="BR415" s="2">
        <v>40575</v>
      </c>
      <c r="BS415" s="2" t="s">
        <v>9461</v>
      </c>
      <c r="BT415" s="2"/>
      <c r="BU415" s="2"/>
      <c r="BV415" s="2"/>
      <c r="BW415" s="2"/>
      <c r="BX415" s="2"/>
      <c r="BY415" s="2"/>
      <c r="BZ415" s="2"/>
      <c r="CA415" s="2">
        <v>10000</v>
      </c>
      <c r="CB415" s="74"/>
      <c r="CC415" s="75"/>
      <c r="CD415" s="2"/>
      <c r="CE415" s="2"/>
      <c r="CF415" s="2"/>
      <c r="CG415" s="2"/>
      <c r="CH415" s="2"/>
      <c r="CI415" s="2"/>
      <c r="CJ415" s="2"/>
      <c r="CK415" s="2"/>
      <c r="CL415" s="4">
        <v>1</v>
      </c>
      <c r="CM415" s="4">
        <v>5</v>
      </c>
      <c r="CN415" s="2"/>
      <c r="CO415" s="2"/>
      <c r="CP415" s="2"/>
      <c r="CQ415" s="2"/>
      <c r="CR415" s="4">
        <v>91595</v>
      </c>
      <c r="CS415" s="2">
        <v>24</v>
      </c>
      <c r="CT415" s="2">
        <v>172</v>
      </c>
      <c r="CU415" s="4" t="s">
        <v>11986</v>
      </c>
      <c r="CV415" s="4" t="s">
        <v>12328</v>
      </c>
      <c r="CW415" s="4">
        <v>276</v>
      </c>
      <c r="CX415" s="4">
        <v>276</v>
      </c>
      <c r="CY415" s="2" t="s">
        <v>12305</v>
      </c>
      <c r="CZ415" s="2" t="s">
        <v>15144</v>
      </c>
      <c r="DA415" s="2"/>
      <c r="DB415" s="2"/>
      <c r="DC415" s="2"/>
      <c r="DD415" s="2"/>
      <c r="DE415" s="2"/>
      <c r="DF415" s="2"/>
      <c r="DG415" s="2"/>
      <c r="DH415" s="2"/>
      <c r="DI415" s="2"/>
      <c r="DJ415" s="2"/>
      <c r="DK415" s="4">
        <v>5530</v>
      </c>
      <c r="DL415" s="4">
        <v>276</v>
      </c>
      <c r="DM415" s="4">
        <v>60</v>
      </c>
      <c r="DN415" s="4">
        <v>660</v>
      </c>
      <c r="DO415" s="4">
        <v>120</v>
      </c>
      <c r="DP415" s="4">
        <v>1260</v>
      </c>
      <c r="DS415" s="2" t="s">
        <v>12498</v>
      </c>
      <c r="DU415" s="4" t="s">
        <v>32708</v>
      </c>
      <c r="DV415" s="4"/>
      <c r="DW415" s="4" t="s">
        <v>32709</v>
      </c>
    </row>
    <row r="416" spans="1:130">
      <c r="A416" s="61">
        <v>2904408</v>
      </c>
      <c r="B416" s="4" t="s">
        <v>2887</v>
      </c>
      <c r="D416" s="4" t="s">
        <v>2886</v>
      </c>
      <c r="E416" s="2"/>
      <c r="F416" s="4" t="s">
        <v>2759</v>
      </c>
      <c r="G416" s="4" t="s">
        <v>12746</v>
      </c>
      <c r="H416" s="4" t="s">
        <v>16899</v>
      </c>
      <c r="I416" s="4" t="s">
        <v>2695</v>
      </c>
      <c r="J416" s="4" t="s">
        <v>2695</v>
      </c>
      <c r="L416" s="4" t="s">
        <v>3178</v>
      </c>
      <c r="M416" s="2" t="s">
        <v>2777</v>
      </c>
      <c r="N416" s="4" t="s">
        <v>12144</v>
      </c>
      <c r="O416" s="4"/>
      <c r="P416" s="4" t="s">
        <v>12746</v>
      </c>
      <c r="Q416" s="2"/>
      <c r="R416" s="2"/>
      <c r="S416" s="2"/>
      <c r="T416" s="2"/>
      <c r="U416" s="2" t="s">
        <v>12746</v>
      </c>
      <c r="V416" s="6" t="s">
        <v>12746</v>
      </c>
      <c r="W416" s="2"/>
      <c r="X416" s="6" t="s">
        <v>11911</v>
      </c>
      <c r="Y416" s="2" t="s">
        <v>12062</v>
      </c>
      <c r="Z416" s="4">
        <v>308</v>
      </c>
      <c r="AA416" s="4">
        <v>8</v>
      </c>
      <c r="AB416" s="4">
        <v>48</v>
      </c>
      <c r="AC416" s="4">
        <v>1</v>
      </c>
      <c r="AD416" s="4">
        <v>48</v>
      </c>
      <c r="AE416" s="22">
        <v>6</v>
      </c>
      <c r="AF416" s="4">
        <v>1</v>
      </c>
      <c r="AG416" s="2"/>
      <c r="AH416" s="2"/>
      <c r="AI416" s="2"/>
      <c r="AJ416" s="2">
        <v>1</v>
      </c>
      <c r="AK416" s="2"/>
      <c r="AL416" s="63">
        <f t="shared" si="45"/>
        <v>1</v>
      </c>
      <c r="AM416" s="63">
        <f t="shared" si="50"/>
        <v>0</v>
      </c>
      <c r="AN416" s="4">
        <v>2</v>
      </c>
      <c r="AO416" s="2"/>
      <c r="AP416" s="2">
        <v>1</v>
      </c>
      <c r="AQ416" s="2">
        <v>1</v>
      </c>
      <c r="AR416" s="6">
        <v>2</v>
      </c>
      <c r="AS416" s="6">
        <v>2</v>
      </c>
      <c r="AT416" s="6">
        <v>2</v>
      </c>
      <c r="AU416" s="6">
        <v>2</v>
      </c>
      <c r="AV416" s="6">
        <v>2</v>
      </c>
      <c r="AW416" s="6">
        <v>2</v>
      </c>
      <c r="AX416" s="6">
        <v>1</v>
      </c>
      <c r="AY416" s="6">
        <v>1</v>
      </c>
      <c r="AZ416" s="6">
        <v>2</v>
      </c>
      <c r="BA416" s="63">
        <f t="shared" si="48"/>
        <v>18</v>
      </c>
      <c r="BB416" s="2"/>
      <c r="BC416" s="2">
        <v>1500</v>
      </c>
      <c r="BD416" s="6">
        <v>1906</v>
      </c>
      <c r="BE416" s="63">
        <f t="shared" si="49"/>
        <v>3406</v>
      </c>
      <c r="BF416" s="4" t="s">
        <v>11693</v>
      </c>
      <c r="BG416" s="4">
        <v>3409</v>
      </c>
      <c r="BH416" s="2"/>
      <c r="BI416" s="4">
        <v>70</v>
      </c>
      <c r="BJ416" s="63">
        <f t="shared" si="47"/>
        <v>3479</v>
      </c>
      <c r="BK416" s="4">
        <v>1676</v>
      </c>
      <c r="BL416" s="4">
        <v>8800</v>
      </c>
      <c r="BM416" s="2" t="s">
        <v>12005</v>
      </c>
      <c r="BN416" s="2"/>
      <c r="BO416" s="2"/>
      <c r="BP416" s="2"/>
      <c r="BQ416" s="2"/>
      <c r="BR416" s="2"/>
      <c r="BS416" s="2"/>
      <c r="BT416" s="2"/>
      <c r="BU416" s="2"/>
      <c r="BV416" s="2"/>
      <c r="BW416" s="2"/>
      <c r="BX416" s="2"/>
      <c r="BY416" s="2"/>
      <c r="BZ416" s="2"/>
      <c r="CA416" s="2"/>
      <c r="CB416" s="74"/>
      <c r="CC416" s="75">
        <v>8800</v>
      </c>
      <c r="CD416" s="2"/>
      <c r="CE416" s="2"/>
      <c r="CF416" s="2"/>
      <c r="CG416" s="2"/>
      <c r="CH416" s="2"/>
      <c r="CI416" s="2"/>
      <c r="CJ416" s="2"/>
      <c r="CK416" s="2"/>
      <c r="CL416" s="4">
        <v>1</v>
      </c>
      <c r="CM416" s="4">
        <v>2</v>
      </c>
      <c r="CN416" s="2"/>
      <c r="CO416" s="2"/>
      <c r="CP416" s="2"/>
      <c r="CQ416" s="2"/>
      <c r="CR416" s="4">
        <v>5321</v>
      </c>
      <c r="CS416" s="2"/>
      <c r="CT416" s="2"/>
      <c r="CU416" s="2"/>
      <c r="CV416" s="2"/>
      <c r="CW416" s="2"/>
      <c r="CX416" s="2"/>
      <c r="CY416" s="2"/>
      <c r="CZ416" s="2"/>
      <c r="DA416" s="2"/>
      <c r="DB416" s="2"/>
      <c r="DC416" s="2"/>
      <c r="DD416" s="2"/>
      <c r="DE416" s="2"/>
      <c r="DF416" s="2"/>
      <c r="DG416" s="2"/>
      <c r="DH416" s="2"/>
      <c r="DI416" s="2"/>
      <c r="DJ416" s="2"/>
      <c r="DK416" s="4">
        <v>1400</v>
      </c>
      <c r="DL416" s="4">
        <v>70</v>
      </c>
      <c r="DM416" s="4">
        <v>12</v>
      </c>
      <c r="DN416" s="4">
        <v>1360</v>
      </c>
      <c r="DO416" s="4">
        <v>142</v>
      </c>
      <c r="DP416" s="4">
        <v>340</v>
      </c>
      <c r="DQ416" s="4">
        <v>755</v>
      </c>
      <c r="DR416" s="4">
        <v>1700</v>
      </c>
      <c r="DS416" s="2" t="s">
        <v>12498</v>
      </c>
      <c r="DU416" s="4" t="s">
        <v>32710</v>
      </c>
      <c r="DV416" s="4"/>
      <c r="DW416" s="4" t="s">
        <v>32711</v>
      </c>
    </row>
    <row r="417" spans="1:127">
      <c r="A417" s="61">
        <v>2904409</v>
      </c>
      <c r="B417" s="4" t="s">
        <v>2898</v>
      </c>
      <c r="D417" s="4" t="s">
        <v>2892</v>
      </c>
      <c r="E417" s="4" t="s">
        <v>2882</v>
      </c>
      <c r="F417" s="4" t="s">
        <v>2892</v>
      </c>
      <c r="G417" s="4" t="s">
        <v>12144</v>
      </c>
      <c r="H417" s="4" t="s">
        <v>16899</v>
      </c>
      <c r="I417" s="4" t="s">
        <v>2695</v>
      </c>
      <c r="J417" s="4" t="s">
        <v>2695</v>
      </c>
      <c r="L417" s="4" t="s">
        <v>3178</v>
      </c>
      <c r="M417" s="2"/>
      <c r="N417" s="4" t="s">
        <v>12144</v>
      </c>
      <c r="O417" s="4"/>
      <c r="P417" s="4"/>
      <c r="Q417" s="4" t="s">
        <v>12746</v>
      </c>
      <c r="R417" s="2"/>
      <c r="S417" s="2" t="s">
        <v>12746</v>
      </c>
      <c r="T417" s="2" t="s">
        <v>12746</v>
      </c>
      <c r="U417" s="2"/>
      <c r="V417" s="6" t="s">
        <v>12746</v>
      </c>
      <c r="W417" s="2"/>
      <c r="X417" s="6" t="s">
        <v>11911</v>
      </c>
      <c r="Y417" s="2" t="s">
        <v>12983</v>
      </c>
      <c r="Z417" s="4">
        <v>300</v>
      </c>
      <c r="AA417" s="4">
        <v>9</v>
      </c>
      <c r="AB417" s="4">
        <v>53</v>
      </c>
      <c r="AC417" s="4">
        <v>1</v>
      </c>
      <c r="AD417" s="4">
        <v>53</v>
      </c>
      <c r="AE417" s="22">
        <v>6</v>
      </c>
      <c r="AF417" s="2"/>
      <c r="AG417" s="2"/>
      <c r="AH417" s="2">
        <v>2</v>
      </c>
      <c r="AI417" s="2"/>
      <c r="AJ417" s="2"/>
      <c r="AK417" s="2">
        <v>1</v>
      </c>
      <c r="AL417" s="63">
        <f t="shared" si="45"/>
        <v>2</v>
      </c>
      <c r="AM417" s="63">
        <f t="shared" si="50"/>
        <v>1</v>
      </c>
      <c r="AN417" s="4">
        <v>9</v>
      </c>
      <c r="AO417" s="6">
        <v>9</v>
      </c>
      <c r="AP417" s="6">
        <v>9</v>
      </c>
      <c r="AQ417" s="6">
        <v>9</v>
      </c>
      <c r="AR417" s="6">
        <v>9</v>
      </c>
      <c r="AS417" s="6">
        <v>9</v>
      </c>
      <c r="AT417" s="6">
        <v>9</v>
      </c>
      <c r="AU417" s="6">
        <v>9</v>
      </c>
      <c r="AV417" s="6">
        <v>9</v>
      </c>
      <c r="AW417" s="6">
        <v>9</v>
      </c>
      <c r="AX417" s="6">
        <v>9</v>
      </c>
      <c r="AY417" s="6">
        <v>9</v>
      </c>
      <c r="AZ417" s="6">
        <v>9</v>
      </c>
      <c r="BA417" s="63">
        <f t="shared" si="48"/>
        <v>108</v>
      </c>
      <c r="BB417" s="6">
        <v>5000</v>
      </c>
      <c r="BC417" s="6">
        <v>1000</v>
      </c>
      <c r="BD417" s="6">
        <v>8418</v>
      </c>
      <c r="BE417" s="63">
        <f t="shared" si="49"/>
        <v>14418</v>
      </c>
      <c r="BF417" s="4" t="s">
        <v>12060</v>
      </c>
      <c r="BG417" s="4">
        <v>5525</v>
      </c>
      <c r="BH417" s="4">
        <v>400</v>
      </c>
      <c r="BI417" s="4">
        <v>150</v>
      </c>
      <c r="BJ417" s="63">
        <f t="shared" si="47"/>
        <v>6075</v>
      </c>
      <c r="BK417" s="4">
        <v>700</v>
      </c>
      <c r="BL417" s="4">
        <v>30022</v>
      </c>
      <c r="BM417" s="2" t="s">
        <v>13212</v>
      </c>
      <c r="BN417" s="2"/>
      <c r="BO417" s="2"/>
      <c r="BP417" s="2"/>
      <c r="BQ417" s="2"/>
      <c r="BR417" s="2"/>
      <c r="BS417" s="2"/>
      <c r="BT417" s="2"/>
      <c r="BU417" s="2"/>
      <c r="BV417" s="2"/>
      <c r="BW417" s="2"/>
      <c r="BX417" s="2"/>
      <c r="BY417" s="2"/>
      <c r="BZ417" s="2"/>
      <c r="CA417" s="2"/>
      <c r="CB417" s="74"/>
      <c r="CC417" s="75"/>
      <c r="CD417" s="2"/>
      <c r="CE417" s="2"/>
      <c r="CF417" s="2"/>
      <c r="CG417" s="2"/>
      <c r="CH417" s="2"/>
      <c r="CI417" s="2"/>
      <c r="CJ417" s="2"/>
      <c r="CK417" s="2"/>
      <c r="CL417" s="4">
        <v>6</v>
      </c>
      <c r="CM417" s="4">
        <v>15</v>
      </c>
      <c r="CN417" s="2"/>
      <c r="CO417" s="2"/>
      <c r="CP417" s="2"/>
      <c r="CQ417" s="2"/>
      <c r="CR417" s="4">
        <v>23947</v>
      </c>
      <c r="CS417" s="2">
        <v>6500</v>
      </c>
      <c r="CT417" s="2">
        <v>400</v>
      </c>
      <c r="CU417" s="2" t="s">
        <v>11869</v>
      </c>
      <c r="CV417" s="2" t="s">
        <v>98</v>
      </c>
      <c r="CW417" s="2"/>
      <c r="CX417" s="2"/>
      <c r="CY417" s="2"/>
      <c r="CZ417" s="2"/>
      <c r="DA417" s="2"/>
      <c r="DB417" s="2"/>
      <c r="DC417" s="2"/>
      <c r="DD417" s="2"/>
      <c r="DE417" s="2"/>
      <c r="DF417" s="2"/>
      <c r="DG417" s="2"/>
      <c r="DH417" s="2"/>
      <c r="DI417" s="2"/>
      <c r="DJ417" s="2"/>
      <c r="DK417" s="4">
        <v>3000</v>
      </c>
      <c r="DL417" s="4">
        <v>150</v>
      </c>
      <c r="DM417" s="4">
        <v>210</v>
      </c>
      <c r="DN417" s="4">
        <v>2101</v>
      </c>
      <c r="DO417" s="4">
        <v>320</v>
      </c>
      <c r="DP417" s="4">
        <v>640</v>
      </c>
      <c r="DS417" s="2" t="s">
        <v>12498</v>
      </c>
      <c r="DU417" s="84" t="s">
        <v>32776</v>
      </c>
      <c r="DV417" s="4"/>
      <c r="DW417" s="4"/>
    </row>
    <row r="418" spans="1:127">
      <c r="A418" s="61">
        <v>2904410</v>
      </c>
      <c r="B418" s="4" t="s">
        <v>2749</v>
      </c>
      <c r="D418" s="4" t="s">
        <v>12921</v>
      </c>
      <c r="E418" s="4" t="s">
        <v>3005</v>
      </c>
      <c r="F418" s="4" t="s">
        <v>12921</v>
      </c>
      <c r="G418" s="4" t="s">
        <v>12144</v>
      </c>
      <c r="H418" s="4" t="s">
        <v>16899</v>
      </c>
      <c r="I418" s="4" t="s">
        <v>29472</v>
      </c>
      <c r="J418" s="59" t="s">
        <v>30122</v>
      </c>
      <c r="K418" s="59" t="s">
        <v>87</v>
      </c>
      <c r="L418" s="4" t="s">
        <v>3178</v>
      </c>
      <c r="M418" s="4" t="s">
        <v>2901</v>
      </c>
      <c r="N418" s="4" t="s">
        <v>12746</v>
      </c>
      <c r="O418" s="4" t="s">
        <v>32720</v>
      </c>
      <c r="P418" s="4" t="s">
        <v>12746</v>
      </c>
      <c r="Q418" s="2"/>
      <c r="R418" s="2"/>
      <c r="S418" s="2"/>
      <c r="T418" s="2"/>
      <c r="U418" s="2"/>
      <c r="V418" s="6" t="s">
        <v>12746</v>
      </c>
      <c r="W418" s="2"/>
      <c r="X418" s="6" t="s">
        <v>11911</v>
      </c>
      <c r="Y418" s="2" t="s">
        <v>12062</v>
      </c>
      <c r="Z418" s="4">
        <v>295</v>
      </c>
      <c r="AA418" s="4">
        <v>9</v>
      </c>
      <c r="AB418" s="4">
        <v>50</v>
      </c>
      <c r="AC418" s="4">
        <v>1</v>
      </c>
      <c r="AD418" s="4">
        <v>50</v>
      </c>
      <c r="AE418" s="22">
        <v>5.5</v>
      </c>
      <c r="AF418" s="2"/>
      <c r="AG418" s="2"/>
      <c r="AH418" s="2"/>
      <c r="AI418" s="2"/>
      <c r="AJ418" s="2">
        <v>2</v>
      </c>
      <c r="AK418" s="2">
        <v>1</v>
      </c>
      <c r="AL418" s="63">
        <f t="shared" si="45"/>
        <v>2</v>
      </c>
      <c r="AM418" s="63">
        <f t="shared" si="50"/>
        <v>1</v>
      </c>
      <c r="AN418" s="4">
        <v>31</v>
      </c>
      <c r="AO418" s="4">
        <v>26</v>
      </c>
      <c r="AP418" s="4">
        <v>24</v>
      </c>
      <c r="AQ418" s="4">
        <v>28</v>
      </c>
      <c r="AR418" s="4">
        <v>30</v>
      </c>
      <c r="AS418" s="4">
        <v>38</v>
      </c>
      <c r="AT418" s="4">
        <v>37</v>
      </c>
      <c r="AU418" s="4">
        <v>40</v>
      </c>
      <c r="AV418" s="4">
        <v>33</v>
      </c>
      <c r="AW418" s="4">
        <v>33</v>
      </c>
      <c r="AX418" s="4">
        <v>31</v>
      </c>
      <c r="AY418" s="4">
        <v>28</v>
      </c>
      <c r="AZ418" s="4">
        <v>27</v>
      </c>
      <c r="BA418" s="63">
        <f t="shared" si="48"/>
        <v>375</v>
      </c>
      <c r="BB418" s="2"/>
      <c r="BC418" s="6">
        <v>9246</v>
      </c>
      <c r="BD418" s="6">
        <v>54599</v>
      </c>
      <c r="BE418" s="63">
        <f t="shared" si="49"/>
        <v>63845</v>
      </c>
      <c r="BF418" s="4" t="s">
        <v>12060</v>
      </c>
      <c r="BG418" s="4">
        <v>77184</v>
      </c>
      <c r="BH418" s="4">
        <v>2773</v>
      </c>
      <c r="BI418" s="58">
        <v>2400</v>
      </c>
      <c r="BJ418" s="63">
        <f t="shared" si="47"/>
        <v>82357</v>
      </c>
      <c r="BK418" s="4">
        <v>10894</v>
      </c>
      <c r="BL418" s="4">
        <v>145570</v>
      </c>
      <c r="BM418" s="2" t="s">
        <v>13549</v>
      </c>
      <c r="BN418" s="2"/>
      <c r="BO418" s="2">
        <v>103835</v>
      </c>
      <c r="BP418" s="2" t="s">
        <v>3007</v>
      </c>
      <c r="BQ418" s="2"/>
      <c r="BR418" s="2"/>
      <c r="BS418" s="2"/>
      <c r="BT418" s="2"/>
      <c r="BU418" s="2"/>
      <c r="BV418" s="2"/>
      <c r="BW418" s="2"/>
      <c r="BX418" s="2"/>
      <c r="BY418" s="2"/>
      <c r="BZ418" s="2"/>
      <c r="CA418" s="2"/>
      <c r="CB418" s="58">
        <v>272581</v>
      </c>
      <c r="CC418" s="75">
        <v>261657</v>
      </c>
      <c r="CD418" s="2">
        <v>1</v>
      </c>
      <c r="CE418" s="2">
        <v>30</v>
      </c>
      <c r="CF418" s="2"/>
      <c r="CG418" s="2"/>
      <c r="CH418" s="2">
        <v>1</v>
      </c>
      <c r="CI418" s="2">
        <v>3</v>
      </c>
      <c r="CJ418" s="2"/>
      <c r="CK418" s="2"/>
      <c r="CL418" s="4">
        <v>11</v>
      </c>
      <c r="CM418" s="4">
        <v>112</v>
      </c>
      <c r="CN418" s="2"/>
      <c r="CO418" s="2"/>
      <c r="CP418" s="2"/>
      <c r="CQ418" s="2"/>
      <c r="CR418" s="4">
        <v>190218</v>
      </c>
      <c r="CS418" s="2">
        <v>567</v>
      </c>
      <c r="CT418" s="2">
        <v>2779</v>
      </c>
      <c r="CU418" s="4" t="s">
        <v>11986</v>
      </c>
      <c r="CV418" s="4" t="s">
        <v>12328</v>
      </c>
      <c r="CW418" s="2"/>
      <c r="CX418" s="2"/>
      <c r="CY418" s="2"/>
      <c r="CZ418" s="2"/>
      <c r="DA418" s="2"/>
      <c r="DB418" s="2"/>
      <c r="DC418" s="2"/>
      <c r="DD418" s="2"/>
      <c r="DE418" s="2"/>
      <c r="DF418" s="2"/>
      <c r="DG418" s="2"/>
      <c r="DH418" s="2"/>
      <c r="DI418" s="2"/>
      <c r="DJ418" s="2"/>
      <c r="DK418" s="4">
        <v>27160</v>
      </c>
      <c r="DL418" s="4">
        <v>2400</v>
      </c>
      <c r="DM418" s="4">
        <v>2528</v>
      </c>
      <c r="DN418" s="4">
        <v>25268</v>
      </c>
      <c r="DO418" s="4">
        <v>5333</v>
      </c>
      <c r="DP418" s="4">
        <v>8704</v>
      </c>
      <c r="DQ418" s="4">
        <v>2767</v>
      </c>
      <c r="DR418" s="4">
        <v>4289</v>
      </c>
      <c r="DS418" s="2" t="s">
        <v>12498</v>
      </c>
      <c r="DU418" s="84" t="s">
        <v>12636</v>
      </c>
      <c r="DV418" s="4" t="s">
        <v>30621</v>
      </c>
      <c r="DW418" s="4"/>
    </row>
    <row r="419" spans="1:127">
      <c r="A419" s="61">
        <v>2904411</v>
      </c>
      <c r="B419" s="4" t="s">
        <v>2520</v>
      </c>
      <c r="D419" s="4" t="s">
        <v>2765</v>
      </c>
      <c r="E419" s="4" t="s">
        <v>2776</v>
      </c>
      <c r="G419" s="4" t="s">
        <v>12144</v>
      </c>
      <c r="H419" s="4" t="s">
        <v>16899</v>
      </c>
      <c r="I419" s="4" t="s">
        <v>2695</v>
      </c>
      <c r="J419" s="59" t="s">
        <v>30122</v>
      </c>
      <c r="K419" s="59" t="s">
        <v>87</v>
      </c>
      <c r="L419" s="4" t="s">
        <v>3178</v>
      </c>
      <c r="M419" s="4" t="s">
        <v>2745</v>
      </c>
      <c r="N419" s="4" t="s">
        <v>12144</v>
      </c>
      <c r="O419" s="4"/>
      <c r="P419" s="4" t="s">
        <v>12144</v>
      </c>
      <c r="Q419" s="2"/>
      <c r="R419" s="2"/>
      <c r="S419" s="2"/>
      <c r="T419" s="2"/>
      <c r="U419" s="2"/>
      <c r="V419" s="6" t="s">
        <v>12746</v>
      </c>
      <c r="W419" s="2"/>
      <c r="X419" s="6" t="s">
        <v>2747</v>
      </c>
      <c r="Y419" s="2" t="s">
        <v>12062</v>
      </c>
      <c r="Z419" s="4">
        <v>175</v>
      </c>
      <c r="AA419" s="4">
        <v>8</v>
      </c>
      <c r="AB419" s="4">
        <v>44</v>
      </c>
      <c r="AC419" s="4">
        <v>1</v>
      </c>
      <c r="AD419" s="4">
        <v>44</v>
      </c>
      <c r="AE419" s="22">
        <v>5.5</v>
      </c>
      <c r="AF419" s="2"/>
      <c r="AG419" s="2"/>
      <c r="AH419" s="2">
        <v>1</v>
      </c>
      <c r="AI419" s="2">
        <v>1</v>
      </c>
      <c r="AJ419" s="2">
        <v>3</v>
      </c>
      <c r="AK419" s="2"/>
      <c r="AL419" s="63">
        <f t="shared" si="45"/>
        <v>4</v>
      </c>
      <c r="AM419" s="63">
        <f t="shared" si="50"/>
        <v>1</v>
      </c>
      <c r="AN419" s="4">
        <v>14</v>
      </c>
      <c r="AO419" s="4"/>
      <c r="AP419" s="4"/>
      <c r="AQ419" s="4"/>
      <c r="AR419" s="4"/>
      <c r="AS419" s="4">
        <v>12</v>
      </c>
      <c r="AT419" s="4">
        <v>12</v>
      </c>
      <c r="AU419" s="4">
        <v>18</v>
      </c>
      <c r="AV419" s="4">
        <v>35</v>
      </c>
      <c r="AW419" s="4">
        <v>31</v>
      </c>
      <c r="AX419" s="4">
        <v>23</v>
      </c>
      <c r="AY419" s="4">
        <v>18</v>
      </c>
      <c r="AZ419" s="4">
        <v>18</v>
      </c>
      <c r="BA419" s="63">
        <f t="shared" si="48"/>
        <v>167</v>
      </c>
      <c r="BB419" s="4">
        <v>4620</v>
      </c>
      <c r="BC419" s="4">
        <v>6716</v>
      </c>
      <c r="BD419" s="4">
        <v>16597</v>
      </c>
      <c r="BE419" s="63">
        <f t="shared" si="49"/>
        <v>27933</v>
      </c>
      <c r="BG419" s="4">
        <v>12837</v>
      </c>
      <c r="BH419" s="4">
        <v>334</v>
      </c>
      <c r="BI419" s="4">
        <v>866</v>
      </c>
      <c r="BJ419" s="63">
        <f t="shared" si="47"/>
        <v>14037</v>
      </c>
      <c r="BK419" s="4">
        <v>1060</v>
      </c>
      <c r="BL419" s="4">
        <v>42564</v>
      </c>
      <c r="BM419" s="2" t="s">
        <v>13626</v>
      </c>
      <c r="BN419" s="2"/>
      <c r="BO419" s="2"/>
      <c r="BP419" s="2"/>
      <c r="BQ419" s="2"/>
      <c r="BR419" s="2"/>
      <c r="BS419" s="2"/>
      <c r="BT419" s="2"/>
      <c r="BU419" s="2"/>
      <c r="BV419" s="2"/>
      <c r="BW419" s="2"/>
      <c r="BX419" s="2"/>
      <c r="BY419" s="2"/>
      <c r="BZ419" s="2"/>
      <c r="CA419" s="2"/>
      <c r="CB419" s="74"/>
      <c r="CC419" s="75"/>
      <c r="CD419" s="2"/>
      <c r="CE419" s="2"/>
      <c r="CF419" s="2"/>
      <c r="CG419" s="2"/>
      <c r="CH419" s="2"/>
      <c r="CI419" s="2"/>
      <c r="CJ419" s="2"/>
      <c r="CK419" s="2"/>
      <c r="CL419" s="4">
        <v>5</v>
      </c>
      <c r="CM419" s="4">
        <v>57</v>
      </c>
      <c r="CN419" s="2"/>
      <c r="CO419" s="2"/>
      <c r="CP419" s="2"/>
      <c r="CQ419" s="2"/>
      <c r="CR419" s="4">
        <v>28527</v>
      </c>
      <c r="CS419" s="2">
        <v>53</v>
      </c>
      <c r="CT419" s="2">
        <v>332</v>
      </c>
      <c r="CU419" s="4" t="s">
        <v>11986</v>
      </c>
      <c r="CV419" s="4" t="s">
        <v>12328</v>
      </c>
      <c r="CW419" s="2"/>
      <c r="CX419" s="2"/>
      <c r="CY419" s="2"/>
      <c r="CZ419" s="2"/>
      <c r="DA419" s="2"/>
      <c r="DB419" s="2"/>
      <c r="DC419" s="2"/>
      <c r="DD419" s="2"/>
      <c r="DE419" s="2"/>
      <c r="DF419" s="2"/>
      <c r="DG419" s="2"/>
      <c r="DH419" s="2"/>
      <c r="DI419" s="2"/>
      <c r="DJ419" s="2"/>
      <c r="DK419" s="4">
        <v>15030</v>
      </c>
      <c r="DL419" s="4">
        <v>866</v>
      </c>
      <c r="DM419" s="4">
        <v>700</v>
      </c>
      <c r="DN419" s="4">
        <v>7000</v>
      </c>
      <c r="DO419" s="4">
        <v>2000</v>
      </c>
      <c r="DP419" s="4">
        <v>4000</v>
      </c>
      <c r="DQ419" s="2"/>
      <c r="DR419" s="2"/>
      <c r="DS419" s="2" t="s">
        <v>12498</v>
      </c>
      <c r="DU419" s="4" t="s">
        <v>32721</v>
      </c>
      <c r="DV419" s="4" t="s">
        <v>32778</v>
      </c>
      <c r="DW419" s="4"/>
    </row>
    <row r="420" spans="1:127">
      <c r="A420" s="61">
        <v>2904412</v>
      </c>
      <c r="B420" s="4" t="s">
        <v>2744</v>
      </c>
      <c r="D420" s="4" t="s">
        <v>2742</v>
      </c>
      <c r="E420" s="4" t="s">
        <v>2647</v>
      </c>
      <c r="F420" s="4" t="s">
        <v>10776</v>
      </c>
      <c r="G420" s="4" t="s">
        <v>12144</v>
      </c>
      <c r="H420" s="4" t="s">
        <v>16899</v>
      </c>
      <c r="I420" s="4" t="s">
        <v>2695</v>
      </c>
      <c r="J420" s="4" t="s">
        <v>2695</v>
      </c>
      <c r="L420" s="4" t="s">
        <v>3178</v>
      </c>
      <c r="M420" s="2"/>
      <c r="N420" s="4" t="s">
        <v>12144</v>
      </c>
      <c r="O420" s="4"/>
      <c r="P420" s="6" t="s">
        <v>12746</v>
      </c>
      <c r="Q420" s="2"/>
      <c r="R420" s="2"/>
      <c r="S420" s="2"/>
      <c r="T420" s="2"/>
      <c r="U420" s="2"/>
      <c r="V420" s="6" t="s">
        <v>12746</v>
      </c>
      <c r="W420" s="2"/>
      <c r="X420" s="6" t="s">
        <v>11911</v>
      </c>
      <c r="Y420" s="2" t="s">
        <v>12062</v>
      </c>
      <c r="Z420" s="4">
        <v>310</v>
      </c>
      <c r="AA420" s="4">
        <v>9</v>
      </c>
      <c r="AB420" s="4">
        <v>54</v>
      </c>
      <c r="AC420" s="4">
        <v>1</v>
      </c>
      <c r="AD420" s="4">
        <v>54</v>
      </c>
      <c r="AE420" s="22">
        <v>6</v>
      </c>
      <c r="AF420" s="2"/>
      <c r="AG420" s="2"/>
      <c r="AH420" s="2">
        <v>3</v>
      </c>
      <c r="AI420" s="2"/>
      <c r="AJ420" s="2"/>
      <c r="AK420" s="2">
        <v>1</v>
      </c>
      <c r="AL420" s="63">
        <f t="shared" si="45"/>
        <v>3</v>
      </c>
      <c r="AM420" s="63">
        <f t="shared" si="50"/>
        <v>1</v>
      </c>
      <c r="AN420" s="4">
        <v>5</v>
      </c>
      <c r="AO420" s="4">
        <v>5</v>
      </c>
      <c r="AP420" s="4">
        <v>5</v>
      </c>
      <c r="AQ420" s="4">
        <v>5</v>
      </c>
      <c r="AR420" s="4">
        <v>5</v>
      </c>
      <c r="AS420" s="4">
        <v>5</v>
      </c>
      <c r="AT420" s="4">
        <v>5</v>
      </c>
      <c r="AU420" s="4">
        <v>5</v>
      </c>
      <c r="AV420" s="4">
        <v>5</v>
      </c>
      <c r="AW420" s="4">
        <v>5</v>
      </c>
      <c r="AX420" s="4">
        <v>5</v>
      </c>
      <c r="AY420" s="4">
        <v>5</v>
      </c>
      <c r="AZ420" s="4">
        <v>5</v>
      </c>
      <c r="BA420" s="63">
        <f t="shared" si="48"/>
        <v>60</v>
      </c>
      <c r="BB420" s="4">
        <v>6000</v>
      </c>
      <c r="BC420" s="4">
        <v>1280</v>
      </c>
      <c r="BD420" s="4">
        <v>9100</v>
      </c>
      <c r="BE420" s="63">
        <f t="shared" si="49"/>
        <v>16380</v>
      </c>
      <c r="BF420" s="4" t="s">
        <v>11693</v>
      </c>
      <c r="BG420" s="4">
        <v>3600</v>
      </c>
      <c r="BH420" s="4">
        <v>90</v>
      </c>
      <c r="BI420" s="4">
        <v>60</v>
      </c>
      <c r="BJ420" s="63">
        <f t="shared" si="47"/>
        <v>3750</v>
      </c>
      <c r="BK420" s="4">
        <v>120</v>
      </c>
      <c r="BL420" s="4">
        <v>4824</v>
      </c>
      <c r="BM420" s="2" t="s">
        <v>13571</v>
      </c>
      <c r="BN420" s="2">
        <v>1000</v>
      </c>
      <c r="BO420" s="2">
        <v>22000</v>
      </c>
      <c r="BP420" s="2" t="s">
        <v>13212</v>
      </c>
      <c r="BQ420" s="2"/>
      <c r="BR420" s="2"/>
      <c r="BS420" s="2"/>
      <c r="BT420" s="2"/>
      <c r="BU420" s="2"/>
      <c r="BV420" s="2"/>
      <c r="BW420" s="2"/>
      <c r="BX420" s="2"/>
      <c r="BY420" s="2"/>
      <c r="BZ420" s="2"/>
      <c r="CA420" s="2"/>
      <c r="CB420" s="74"/>
      <c r="CC420" s="75"/>
      <c r="CD420" s="2"/>
      <c r="CE420" s="2"/>
      <c r="CF420" s="2"/>
      <c r="CG420" s="2"/>
      <c r="CH420" s="2"/>
      <c r="CI420" s="2"/>
      <c r="CJ420" s="2"/>
      <c r="CK420" s="2"/>
      <c r="CL420" s="4">
        <v>1</v>
      </c>
      <c r="CM420" s="4">
        <v>5</v>
      </c>
      <c r="CN420" s="2"/>
      <c r="CO420" s="2"/>
      <c r="CP420" s="2"/>
      <c r="CQ420" s="2"/>
      <c r="CR420" s="4">
        <v>23074</v>
      </c>
      <c r="CS420" s="2">
        <v>30</v>
      </c>
      <c r="CT420" s="2">
        <v>90</v>
      </c>
      <c r="CU420" s="4" t="s">
        <v>11986</v>
      </c>
      <c r="CV420" s="4" t="s">
        <v>12328</v>
      </c>
      <c r="CW420" s="2"/>
      <c r="CX420" s="2"/>
      <c r="CY420" s="2"/>
      <c r="CZ420" s="2"/>
      <c r="DA420" s="2"/>
      <c r="DB420" s="2"/>
      <c r="DC420" s="2"/>
      <c r="DD420" s="2"/>
      <c r="DE420" s="2"/>
      <c r="DF420" s="2"/>
      <c r="DG420" s="2"/>
      <c r="DH420" s="2"/>
      <c r="DI420" s="2"/>
      <c r="DJ420" s="2"/>
      <c r="DK420" s="4">
        <v>1200</v>
      </c>
      <c r="DL420" s="4">
        <v>60</v>
      </c>
      <c r="DM420" s="4">
        <v>260</v>
      </c>
      <c r="DN420" s="4">
        <v>2600</v>
      </c>
      <c r="DO420" s="4">
        <v>500</v>
      </c>
      <c r="DP420" s="4">
        <v>1000</v>
      </c>
      <c r="DQ420" s="4">
        <v>15</v>
      </c>
      <c r="DR420" s="4">
        <v>30</v>
      </c>
      <c r="DS420" s="2" t="s">
        <v>12498</v>
      </c>
      <c r="DU420" s="84" t="s">
        <v>32779</v>
      </c>
      <c r="DV420" s="4"/>
      <c r="DW420" s="4"/>
    </row>
    <row r="421" spans="1:127">
      <c r="A421" s="61">
        <v>2904413</v>
      </c>
      <c r="B421" s="4" t="s">
        <v>2753</v>
      </c>
      <c r="D421" s="4" t="s">
        <v>2757</v>
      </c>
      <c r="E421" s="4" t="s">
        <v>2762</v>
      </c>
      <c r="F421" s="4" t="s">
        <v>2768</v>
      </c>
      <c r="G421" s="4" t="s">
        <v>12746</v>
      </c>
      <c r="H421" s="4" t="s">
        <v>16899</v>
      </c>
      <c r="I421" s="4" t="s">
        <v>2695</v>
      </c>
      <c r="J421" s="4" t="s">
        <v>2695</v>
      </c>
      <c r="L421" s="4" t="s">
        <v>3178</v>
      </c>
      <c r="M421" s="4"/>
      <c r="N421" s="4" t="s">
        <v>12144</v>
      </c>
      <c r="O421" s="4"/>
      <c r="P421" s="6" t="s">
        <v>12746</v>
      </c>
      <c r="Q421" s="2"/>
      <c r="R421" s="2"/>
      <c r="S421" s="2"/>
      <c r="T421" s="2"/>
      <c r="U421" s="2"/>
      <c r="V421" s="6" t="s">
        <v>12746</v>
      </c>
      <c r="W421" s="2"/>
      <c r="X421" s="6" t="s">
        <v>11911</v>
      </c>
      <c r="Y421" s="2" t="s">
        <v>12062</v>
      </c>
      <c r="Z421" s="4">
        <v>162</v>
      </c>
      <c r="AA421" s="4">
        <v>8</v>
      </c>
      <c r="AB421" s="4">
        <v>44</v>
      </c>
      <c r="AC421" s="4">
        <v>1</v>
      </c>
      <c r="AD421" s="4">
        <v>44</v>
      </c>
      <c r="AE421" s="22">
        <v>5.5</v>
      </c>
      <c r="AF421" s="4">
        <v>1</v>
      </c>
      <c r="AG421" s="2"/>
      <c r="AH421" s="2"/>
      <c r="AI421" s="2"/>
      <c r="AJ421" s="2"/>
      <c r="AK421" s="2"/>
      <c r="AL421" s="63">
        <f t="shared" si="45"/>
        <v>0</v>
      </c>
      <c r="AM421" s="63">
        <f t="shared" si="50"/>
        <v>0</v>
      </c>
      <c r="AN421" s="4">
        <v>1</v>
      </c>
      <c r="AO421" s="2"/>
      <c r="AP421" s="2"/>
      <c r="AQ421" s="2"/>
      <c r="AR421" s="4">
        <v>1</v>
      </c>
      <c r="AS421" s="4">
        <v>1</v>
      </c>
      <c r="AT421" s="4">
        <v>1</v>
      </c>
      <c r="AU421" s="4">
        <v>1</v>
      </c>
      <c r="AV421" s="4">
        <v>1</v>
      </c>
      <c r="AW421" s="4">
        <v>1</v>
      </c>
      <c r="AX421" s="4">
        <v>1</v>
      </c>
      <c r="AY421" s="6"/>
      <c r="AZ421" s="6"/>
      <c r="BA421" s="63">
        <f t="shared" si="48"/>
        <v>7</v>
      </c>
      <c r="BB421" s="6"/>
      <c r="BC421" s="2"/>
      <c r="BD421" s="4">
        <v>1286</v>
      </c>
      <c r="BE421" s="63">
        <f t="shared" si="49"/>
        <v>1286</v>
      </c>
      <c r="BF421" s="4" t="s">
        <v>12060</v>
      </c>
      <c r="BG421" s="4">
        <v>2000</v>
      </c>
      <c r="BH421" s="2"/>
      <c r="BI421" s="4">
        <v>120</v>
      </c>
      <c r="BJ421" s="63">
        <f t="shared" si="47"/>
        <v>2120</v>
      </c>
      <c r="BK421" s="4">
        <v>810</v>
      </c>
      <c r="BL421" s="4">
        <v>6480</v>
      </c>
      <c r="BM421" s="2" t="s">
        <v>12731</v>
      </c>
      <c r="BN421" s="2"/>
      <c r="BO421" s="2"/>
      <c r="BP421" s="2"/>
      <c r="BQ421" s="2"/>
      <c r="BR421" s="2"/>
      <c r="BS421" s="2"/>
      <c r="BT421" s="2"/>
      <c r="BU421" s="2"/>
      <c r="BV421" s="2"/>
      <c r="BW421" s="2"/>
      <c r="BX421" s="2"/>
      <c r="BY421" s="2"/>
      <c r="BZ421" s="2"/>
      <c r="CA421" s="2"/>
      <c r="CB421" s="74"/>
      <c r="CC421" s="75"/>
      <c r="CD421" s="2"/>
      <c r="CE421" s="2"/>
      <c r="CF421" s="2"/>
      <c r="CG421" s="2"/>
      <c r="CH421" s="2"/>
      <c r="CI421" s="2"/>
      <c r="CJ421" s="2"/>
      <c r="CK421" s="2"/>
      <c r="CL421" s="4">
        <v>2</v>
      </c>
      <c r="CM421" s="4">
        <v>10</v>
      </c>
      <c r="CN421" s="2"/>
      <c r="CO421" s="2"/>
      <c r="CP421" s="2"/>
      <c r="CQ421" s="2"/>
      <c r="CR421" s="4">
        <v>4360</v>
      </c>
      <c r="CS421" s="2"/>
      <c r="CT421" s="2"/>
      <c r="CU421" s="2"/>
      <c r="CV421" s="2"/>
      <c r="CW421" s="2"/>
      <c r="CX421" s="2"/>
      <c r="CY421" s="2"/>
      <c r="CZ421" s="2"/>
      <c r="DA421" s="2"/>
      <c r="DB421" s="2"/>
      <c r="DC421" s="2"/>
      <c r="DD421" s="2"/>
      <c r="DE421" s="2"/>
      <c r="DF421" s="2"/>
      <c r="DG421" s="2"/>
      <c r="DH421" s="2"/>
      <c r="DI421" s="2"/>
      <c r="DJ421" s="2"/>
      <c r="DK421" s="4">
        <v>3000</v>
      </c>
      <c r="DL421" s="4">
        <v>120</v>
      </c>
      <c r="DM421" s="4">
        <v>180</v>
      </c>
      <c r="DN421" s="4">
        <v>1800</v>
      </c>
      <c r="DO421" s="4">
        <v>810</v>
      </c>
      <c r="DP421" s="4">
        <v>1620</v>
      </c>
      <c r="DQ421" s="2"/>
      <c r="DR421" s="2"/>
      <c r="DS421" s="2" t="s">
        <v>12498</v>
      </c>
      <c r="DU421" s="4"/>
      <c r="DV421" s="4"/>
      <c r="DW421" s="4"/>
    </row>
    <row r="422" spans="1:127">
      <c r="A422" s="61">
        <v>2904414</v>
      </c>
      <c r="B422" s="4" t="s">
        <v>2648</v>
      </c>
      <c r="D422" s="4" t="s">
        <v>2519</v>
      </c>
      <c r="E422" s="4" t="s">
        <v>2274</v>
      </c>
      <c r="F422" s="4" t="s">
        <v>2519</v>
      </c>
      <c r="G422" s="4" t="s">
        <v>12144</v>
      </c>
      <c r="H422" s="4" t="s">
        <v>16899</v>
      </c>
      <c r="I422" s="4" t="s">
        <v>2695</v>
      </c>
      <c r="J422" s="4" t="s">
        <v>2695</v>
      </c>
      <c r="L422" s="4" t="s">
        <v>3178</v>
      </c>
      <c r="M422" s="4" t="s">
        <v>2274</v>
      </c>
      <c r="N422" s="4" t="s">
        <v>12144</v>
      </c>
      <c r="O422" s="4" t="s">
        <v>29306</v>
      </c>
      <c r="P422" s="6" t="s">
        <v>12746</v>
      </c>
      <c r="Q422" s="2"/>
      <c r="R422" s="2"/>
      <c r="S422" s="2"/>
      <c r="T422" s="2"/>
      <c r="U422" s="2" t="s">
        <v>2275</v>
      </c>
      <c r="V422" s="6" t="s">
        <v>12746</v>
      </c>
      <c r="W422" s="2"/>
      <c r="X422" s="6" t="s">
        <v>11911</v>
      </c>
      <c r="Y422" s="2" t="s">
        <v>12062</v>
      </c>
      <c r="Z422" s="4">
        <v>120</v>
      </c>
      <c r="AA422" s="4">
        <v>8</v>
      </c>
      <c r="AB422" s="4">
        <v>34</v>
      </c>
      <c r="AC422" s="4">
        <v>1</v>
      </c>
      <c r="AD422" s="4">
        <v>34</v>
      </c>
      <c r="AE422" s="22">
        <v>7</v>
      </c>
      <c r="AF422" s="2"/>
      <c r="AG422" s="2"/>
      <c r="AH422" s="2"/>
      <c r="AI422" s="2"/>
      <c r="AJ422" s="2">
        <v>2</v>
      </c>
      <c r="AK422" s="2"/>
      <c r="AL422" s="63">
        <f t="shared" si="45"/>
        <v>2</v>
      </c>
      <c r="AM422" s="63">
        <f t="shared" si="50"/>
        <v>0</v>
      </c>
      <c r="AN422" s="4">
        <v>6</v>
      </c>
      <c r="AO422" s="6">
        <v>2</v>
      </c>
      <c r="AP422" s="6">
        <v>2</v>
      </c>
      <c r="AQ422" s="6">
        <v>8</v>
      </c>
      <c r="AR422" s="6">
        <v>8</v>
      </c>
      <c r="AS422" s="6">
        <v>8</v>
      </c>
      <c r="AT422" s="6">
        <v>8</v>
      </c>
      <c r="AU422" s="6">
        <v>8</v>
      </c>
      <c r="AV422" s="6">
        <v>8</v>
      </c>
      <c r="AW422" s="6">
        <v>5</v>
      </c>
      <c r="AX422" s="6">
        <v>2</v>
      </c>
      <c r="AY422" s="6">
        <v>2</v>
      </c>
      <c r="AZ422" s="6">
        <v>2</v>
      </c>
      <c r="BA422" s="63">
        <f t="shared" si="48"/>
        <v>63</v>
      </c>
      <c r="BB422" s="2"/>
      <c r="BC422" s="2">
        <v>4580</v>
      </c>
      <c r="BD422" s="6">
        <v>5155</v>
      </c>
      <c r="BE422" s="63">
        <f t="shared" si="49"/>
        <v>9735</v>
      </c>
      <c r="BF422" s="2"/>
      <c r="BG422" s="4">
        <v>7502</v>
      </c>
      <c r="BI422" s="4">
        <v>229</v>
      </c>
      <c r="BJ422" s="63">
        <f t="shared" si="47"/>
        <v>7731</v>
      </c>
      <c r="BK422" s="4">
        <v>3003</v>
      </c>
      <c r="BL422" s="4">
        <v>25291</v>
      </c>
      <c r="BM422" s="2" t="s">
        <v>12731</v>
      </c>
      <c r="BN422" s="2"/>
      <c r="BO422" s="2"/>
      <c r="BP422" s="2"/>
      <c r="BQ422" s="2"/>
      <c r="BR422" s="2"/>
      <c r="BS422" s="2"/>
      <c r="BT422" s="2"/>
      <c r="BU422" s="2"/>
      <c r="BV422" s="2"/>
      <c r="BW422" s="2"/>
      <c r="BX422" s="2"/>
      <c r="BY422" s="2"/>
      <c r="BZ422" s="2"/>
      <c r="CA422" s="2"/>
      <c r="CB422" s="74"/>
      <c r="CC422" s="75"/>
      <c r="CD422" s="2"/>
      <c r="CE422" s="2"/>
      <c r="CF422" s="2"/>
      <c r="CG422" s="2"/>
      <c r="CH422" s="2"/>
      <c r="CI422" s="2"/>
      <c r="CJ422" s="2"/>
      <c r="CK422" s="2"/>
      <c r="CL422" s="4">
        <v>1</v>
      </c>
      <c r="CM422" s="4">
        <v>5</v>
      </c>
      <c r="CN422" s="2"/>
      <c r="CO422" s="2"/>
      <c r="CP422" s="2"/>
      <c r="CQ422" s="2"/>
      <c r="CR422" s="4">
        <v>17560</v>
      </c>
      <c r="CS422" s="2"/>
      <c r="CT422" s="2"/>
      <c r="CU422" s="2"/>
      <c r="CV422" s="2"/>
      <c r="CW422" s="2"/>
      <c r="CX422" s="2"/>
      <c r="CY422" s="2"/>
      <c r="CZ422" s="2"/>
      <c r="DA422" s="2"/>
      <c r="DB422" s="2"/>
      <c r="DC422" s="2"/>
      <c r="DD422" s="2"/>
      <c r="DE422" s="2"/>
      <c r="DF422" s="2"/>
      <c r="DG422" s="2"/>
      <c r="DH422" s="2"/>
      <c r="DI422" s="2"/>
      <c r="DJ422" s="2"/>
      <c r="DK422" s="4">
        <v>4590</v>
      </c>
      <c r="DL422" s="4">
        <v>229</v>
      </c>
      <c r="DM422" s="4">
        <v>323</v>
      </c>
      <c r="DN422" s="4">
        <v>3231</v>
      </c>
      <c r="DQ422" s="2"/>
      <c r="DR422" s="2"/>
      <c r="DS422" s="2" t="s">
        <v>12498</v>
      </c>
      <c r="DU422" s="4" t="s">
        <v>32780</v>
      </c>
      <c r="DV422" s="4"/>
      <c r="DW422" s="4"/>
    </row>
    <row r="423" spans="1:127">
      <c r="A423" s="61">
        <v>2904415</v>
      </c>
      <c r="B423" s="4" t="s">
        <v>2398</v>
      </c>
      <c r="D423" s="4" t="s">
        <v>2163</v>
      </c>
      <c r="E423" s="4" t="s">
        <v>2904</v>
      </c>
      <c r="F423" s="4" t="s">
        <v>2903</v>
      </c>
      <c r="G423" s="4" t="s">
        <v>12746</v>
      </c>
      <c r="H423" s="4" t="s">
        <v>16899</v>
      </c>
      <c r="I423" s="4" t="s">
        <v>2695</v>
      </c>
      <c r="J423" s="4" t="s">
        <v>2695</v>
      </c>
      <c r="L423" s="4" t="s">
        <v>3178</v>
      </c>
      <c r="M423" s="2"/>
      <c r="N423" s="4" t="s">
        <v>12144</v>
      </c>
      <c r="O423" s="4"/>
      <c r="P423" s="6" t="s">
        <v>12746</v>
      </c>
      <c r="Q423" s="2"/>
      <c r="R423" s="2"/>
      <c r="S423" s="2"/>
      <c r="T423" s="2"/>
      <c r="U423" s="2"/>
      <c r="V423" s="6" t="s">
        <v>12746</v>
      </c>
      <c r="W423" s="2"/>
      <c r="X423" s="6" t="s">
        <v>11911</v>
      </c>
      <c r="Y423" s="2" t="s">
        <v>12062</v>
      </c>
      <c r="Z423" s="4">
        <v>240</v>
      </c>
      <c r="AA423" s="4">
        <v>8</v>
      </c>
      <c r="AB423" s="4">
        <v>48</v>
      </c>
      <c r="AC423" s="4">
        <v>1</v>
      </c>
      <c r="AD423" s="4">
        <v>44</v>
      </c>
      <c r="AE423" s="22">
        <v>7</v>
      </c>
      <c r="AF423" s="4">
        <v>3</v>
      </c>
      <c r="AG423" s="2"/>
      <c r="AH423" s="2"/>
      <c r="AI423" s="2"/>
      <c r="AJ423" s="2">
        <v>1</v>
      </c>
      <c r="AK423" s="2">
        <v>1</v>
      </c>
      <c r="AL423" s="63">
        <f t="shared" si="45"/>
        <v>1</v>
      </c>
      <c r="AM423" s="63">
        <f t="shared" si="50"/>
        <v>1</v>
      </c>
      <c r="AN423" s="4">
        <v>2</v>
      </c>
      <c r="AO423" s="4"/>
      <c r="AP423" s="4"/>
      <c r="AQ423" s="4"/>
      <c r="AR423" s="6">
        <v>2</v>
      </c>
      <c r="AS423" s="6">
        <v>2</v>
      </c>
      <c r="AT423" s="6">
        <v>2</v>
      </c>
      <c r="AU423" s="6">
        <v>2</v>
      </c>
      <c r="AV423" s="6">
        <v>2</v>
      </c>
      <c r="AW423" s="6">
        <v>2</v>
      </c>
      <c r="AX423" s="6">
        <v>2</v>
      </c>
      <c r="AY423" s="6">
        <v>2</v>
      </c>
      <c r="AZ423" s="4"/>
      <c r="BA423" s="63">
        <f t="shared" si="48"/>
        <v>16</v>
      </c>
      <c r="BB423" s="2"/>
      <c r="BC423" s="2">
        <v>1830</v>
      </c>
      <c r="BD423" s="6">
        <v>2130</v>
      </c>
      <c r="BE423" s="63">
        <f t="shared" si="49"/>
        <v>3960</v>
      </c>
      <c r="BF423" s="2" t="s">
        <v>12060</v>
      </c>
      <c r="BG423" s="4">
        <v>2120</v>
      </c>
      <c r="BH423" s="2"/>
      <c r="BI423" s="4">
        <v>365</v>
      </c>
      <c r="BJ423" s="63">
        <f t="shared" si="47"/>
        <v>2485</v>
      </c>
      <c r="BK423" s="4">
        <v>737</v>
      </c>
      <c r="BL423" s="4">
        <v>7500</v>
      </c>
      <c r="BM423" s="2" t="s">
        <v>12005</v>
      </c>
      <c r="BN423" s="2"/>
      <c r="BO423" s="2"/>
      <c r="BP423" s="2"/>
      <c r="BQ423" s="2"/>
      <c r="BR423" s="2"/>
      <c r="BS423" s="2"/>
      <c r="BT423" s="2"/>
      <c r="BU423" s="2"/>
      <c r="BV423" s="2"/>
      <c r="BW423" s="2"/>
      <c r="BX423" s="2"/>
      <c r="BY423" s="2"/>
      <c r="BZ423" s="2"/>
      <c r="CA423" s="2"/>
      <c r="CB423" s="74"/>
      <c r="CC423" s="75"/>
      <c r="CD423" s="2"/>
      <c r="CE423" s="2"/>
      <c r="CF423" s="2"/>
      <c r="CG423" s="2"/>
      <c r="CH423" s="2"/>
      <c r="CI423" s="2"/>
      <c r="CJ423" s="2"/>
      <c r="CK423" s="2"/>
      <c r="CL423" s="4">
        <v>1</v>
      </c>
      <c r="CM423" s="4">
        <v>5</v>
      </c>
      <c r="CN423" s="2"/>
      <c r="CO423" s="2"/>
      <c r="CP423" s="2"/>
      <c r="CQ423" s="2"/>
      <c r="CR423" s="4">
        <v>5015</v>
      </c>
      <c r="CS423" s="2"/>
      <c r="CT423" s="2"/>
      <c r="CU423" s="2"/>
      <c r="CV423" s="2"/>
      <c r="CW423" s="2"/>
      <c r="CX423" s="2"/>
      <c r="CY423" s="2"/>
      <c r="CZ423" s="2"/>
      <c r="DA423" s="2"/>
      <c r="DB423" s="2"/>
      <c r="DC423" s="2"/>
      <c r="DD423" s="2"/>
      <c r="DE423" s="2"/>
      <c r="DF423" s="2"/>
      <c r="DG423" s="2"/>
      <c r="DH423" s="2"/>
      <c r="DI423" s="2"/>
      <c r="DJ423" s="2"/>
      <c r="DK423" s="4">
        <v>7300</v>
      </c>
      <c r="DL423" s="4">
        <v>365</v>
      </c>
      <c r="DM423" s="4">
        <v>90</v>
      </c>
      <c r="DN423" s="4">
        <v>900</v>
      </c>
      <c r="DO423" s="2"/>
      <c r="DP423" s="6">
        <v>750</v>
      </c>
      <c r="DQ423" s="2"/>
      <c r="DR423" s="2"/>
      <c r="DS423" s="2" t="s">
        <v>12498</v>
      </c>
      <c r="DU423" s="4"/>
      <c r="DV423" s="4"/>
      <c r="DW423" s="4" t="s">
        <v>32781</v>
      </c>
    </row>
    <row r="424" spans="1:127">
      <c r="A424" s="61">
        <v>2904416</v>
      </c>
      <c r="B424" s="4" t="s">
        <v>3148</v>
      </c>
      <c r="D424" s="4" t="s">
        <v>2912</v>
      </c>
      <c r="E424" s="4" t="s">
        <v>3025</v>
      </c>
      <c r="F424" s="2"/>
      <c r="G424" s="4" t="s">
        <v>12144</v>
      </c>
      <c r="H424" s="4" t="s">
        <v>16899</v>
      </c>
      <c r="I424" s="4" t="s">
        <v>2695</v>
      </c>
      <c r="J424" s="4" t="s">
        <v>2695</v>
      </c>
      <c r="L424" s="4" t="s">
        <v>3178</v>
      </c>
      <c r="M424" s="4" t="s">
        <v>3025</v>
      </c>
      <c r="N424" s="4" t="s">
        <v>12144</v>
      </c>
      <c r="O424" s="4"/>
      <c r="P424" s="6" t="s">
        <v>12746</v>
      </c>
      <c r="Q424" s="2"/>
      <c r="R424" s="2"/>
      <c r="S424" s="2"/>
      <c r="T424" s="2"/>
      <c r="U424" s="2"/>
      <c r="V424" s="6" t="s">
        <v>12746</v>
      </c>
      <c r="W424" s="2"/>
      <c r="X424" s="6" t="s">
        <v>11911</v>
      </c>
      <c r="Y424" s="2" t="s">
        <v>12062</v>
      </c>
      <c r="Z424" s="4">
        <v>300</v>
      </c>
      <c r="AA424" s="4">
        <v>8</v>
      </c>
      <c r="AB424" s="4">
        <v>44</v>
      </c>
      <c r="AC424" s="4">
        <v>1</v>
      </c>
      <c r="AD424" s="4">
        <v>44</v>
      </c>
      <c r="AE424" s="22">
        <v>5.5</v>
      </c>
      <c r="AF424" s="2"/>
      <c r="AG424" s="2"/>
      <c r="AH424" s="2"/>
      <c r="AI424" s="2"/>
      <c r="AJ424" s="2">
        <v>2</v>
      </c>
      <c r="AK424" s="2"/>
      <c r="AL424" s="63">
        <f t="shared" si="45"/>
        <v>2</v>
      </c>
      <c r="AM424" s="63">
        <f t="shared" si="50"/>
        <v>0</v>
      </c>
      <c r="AN424" s="4">
        <v>3</v>
      </c>
      <c r="AO424" s="4">
        <v>3</v>
      </c>
      <c r="AP424" s="4">
        <v>3</v>
      </c>
      <c r="AQ424" s="4">
        <v>3</v>
      </c>
      <c r="AR424" s="4">
        <v>3</v>
      </c>
      <c r="AS424" s="4">
        <v>3</v>
      </c>
      <c r="AT424" s="4">
        <v>3</v>
      </c>
      <c r="AU424" s="4">
        <v>3</v>
      </c>
      <c r="AV424" s="4">
        <v>3</v>
      </c>
      <c r="AW424" s="4">
        <v>3</v>
      </c>
      <c r="AX424" s="4">
        <v>3</v>
      </c>
      <c r="AY424" s="4">
        <v>3</v>
      </c>
      <c r="AZ424" s="4">
        <v>3</v>
      </c>
      <c r="BA424" s="63">
        <f t="shared" si="48"/>
        <v>36</v>
      </c>
      <c r="BB424" s="2"/>
      <c r="BC424" s="2">
        <v>9750</v>
      </c>
      <c r="BD424" s="6">
        <v>5137</v>
      </c>
      <c r="BE424" s="63">
        <f t="shared" si="49"/>
        <v>14887</v>
      </c>
      <c r="BF424" s="2" t="s">
        <v>12060</v>
      </c>
      <c r="BG424" s="4">
        <v>14535</v>
      </c>
      <c r="BH424" s="4">
        <v>135</v>
      </c>
      <c r="BI424" s="4">
        <v>324</v>
      </c>
      <c r="BJ424" s="63">
        <f t="shared" si="47"/>
        <v>14994</v>
      </c>
      <c r="BK424" s="4">
        <v>1900</v>
      </c>
      <c r="BL424" s="4">
        <v>48471</v>
      </c>
      <c r="BM424" s="2" t="s">
        <v>12824</v>
      </c>
      <c r="BN424" s="2"/>
      <c r="BO424" s="2"/>
      <c r="BP424" s="2"/>
      <c r="BQ424" s="2"/>
      <c r="BR424" s="2"/>
      <c r="BS424" s="2"/>
      <c r="BT424" s="2"/>
      <c r="BU424" s="2"/>
      <c r="BV424" s="2"/>
      <c r="BW424" s="2"/>
      <c r="BX424" s="2"/>
      <c r="BY424" s="2"/>
      <c r="BZ424" s="2"/>
      <c r="CA424" s="2"/>
      <c r="CB424" s="74"/>
      <c r="CC424" s="75"/>
      <c r="CD424" s="2"/>
      <c r="CE424" s="2"/>
      <c r="CF424" s="2"/>
      <c r="CG424" s="2"/>
      <c r="CH424" s="2"/>
      <c r="CI424" s="2"/>
      <c r="CJ424" s="2"/>
      <c r="CK424" s="2"/>
      <c r="CL424" s="4">
        <v>7</v>
      </c>
      <c r="CM424" s="4">
        <v>5</v>
      </c>
      <c r="CN424" s="2"/>
      <c r="CO424" s="2"/>
      <c r="CP424" s="2"/>
      <c r="CQ424" s="2"/>
      <c r="CR424" s="4">
        <v>33477</v>
      </c>
      <c r="CS424" s="2">
        <v>20</v>
      </c>
      <c r="CT424" s="2">
        <v>135</v>
      </c>
      <c r="CU424" s="4" t="s">
        <v>11986</v>
      </c>
      <c r="CV424" s="4" t="s">
        <v>12328</v>
      </c>
      <c r="CW424" s="2"/>
      <c r="CX424" s="2"/>
      <c r="CY424" s="2"/>
      <c r="CZ424" s="2"/>
      <c r="DA424" s="2"/>
      <c r="DB424" s="2"/>
      <c r="DC424" s="2"/>
      <c r="DD424" s="2"/>
      <c r="DE424" s="2"/>
      <c r="DF424" s="2"/>
      <c r="DG424" s="2"/>
      <c r="DH424" s="2"/>
      <c r="DI424" s="2"/>
      <c r="DJ424" s="2"/>
      <c r="DK424" s="4">
        <v>4050</v>
      </c>
      <c r="DL424" s="4">
        <v>324</v>
      </c>
      <c r="DM424" s="4">
        <v>1150</v>
      </c>
      <c r="DN424" s="4">
        <v>11287</v>
      </c>
      <c r="DO424" s="4">
        <v>3250</v>
      </c>
      <c r="DP424" s="4">
        <v>3250</v>
      </c>
      <c r="DS424" s="2" t="s">
        <v>12498</v>
      </c>
      <c r="DU424" s="4" t="s">
        <v>32782</v>
      </c>
      <c r="DV424" s="4"/>
      <c r="DW424" s="4"/>
    </row>
    <row r="425" spans="1:127">
      <c r="A425" s="61">
        <v>2904417</v>
      </c>
      <c r="B425" s="4" t="s">
        <v>2674</v>
      </c>
      <c r="D425" s="4" t="s">
        <v>2557</v>
      </c>
      <c r="E425" s="4" t="s">
        <v>2680</v>
      </c>
      <c r="F425" s="6" t="s">
        <v>2679</v>
      </c>
      <c r="G425" s="4" t="s">
        <v>12746</v>
      </c>
      <c r="H425" s="4" t="s">
        <v>16899</v>
      </c>
      <c r="I425" s="4" t="s">
        <v>2695</v>
      </c>
      <c r="J425" s="4" t="s">
        <v>2695</v>
      </c>
      <c r="L425" s="4" t="s">
        <v>3178</v>
      </c>
      <c r="M425" s="2"/>
      <c r="N425" s="4" t="s">
        <v>12144</v>
      </c>
      <c r="O425" s="4"/>
      <c r="P425" s="6" t="s">
        <v>12746</v>
      </c>
      <c r="Q425" s="2"/>
      <c r="R425" s="2"/>
      <c r="S425" s="2"/>
      <c r="T425" s="2"/>
      <c r="U425" s="2"/>
      <c r="V425" s="6" t="s">
        <v>12746</v>
      </c>
      <c r="W425" s="2"/>
      <c r="X425" s="2" t="s">
        <v>12050</v>
      </c>
      <c r="Y425" s="2" t="s">
        <v>11749</v>
      </c>
      <c r="Z425" s="4">
        <v>295</v>
      </c>
      <c r="AA425" s="4">
        <v>9</v>
      </c>
      <c r="AB425" s="4">
        <v>49</v>
      </c>
      <c r="AC425" s="4">
        <v>1</v>
      </c>
      <c r="AD425" s="4">
        <v>49</v>
      </c>
      <c r="AE425" s="22">
        <v>5.5</v>
      </c>
      <c r="AF425" s="4">
        <v>1</v>
      </c>
      <c r="AG425" s="2"/>
      <c r="AH425" s="2"/>
      <c r="AI425" s="2"/>
      <c r="AJ425" s="2">
        <v>2</v>
      </c>
      <c r="AK425" s="2"/>
      <c r="AL425" s="63">
        <f t="shared" si="45"/>
        <v>2</v>
      </c>
      <c r="AM425" s="63">
        <f t="shared" si="50"/>
        <v>0</v>
      </c>
      <c r="AN425" s="4">
        <v>9</v>
      </c>
      <c r="AO425" s="4">
        <v>12</v>
      </c>
      <c r="AP425" s="4">
        <v>13</v>
      </c>
      <c r="AQ425" s="4">
        <v>9</v>
      </c>
      <c r="AR425" s="4">
        <v>7</v>
      </c>
      <c r="AS425" s="4">
        <v>8</v>
      </c>
      <c r="AT425" s="4">
        <v>5</v>
      </c>
      <c r="AU425" s="4">
        <v>4</v>
      </c>
      <c r="AV425" s="4">
        <v>7</v>
      </c>
      <c r="AW425" s="4">
        <v>7</v>
      </c>
      <c r="AX425" s="4">
        <v>5</v>
      </c>
      <c r="AY425" s="4">
        <v>6</v>
      </c>
      <c r="AZ425" s="4">
        <v>9</v>
      </c>
      <c r="BA425" s="63">
        <f t="shared" si="48"/>
        <v>92</v>
      </c>
      <c r="BB425" s="2"/>
      <c r="BC425" s="2">
        <v>5550</v>
      </c>
      <c r="BD425" s="6">
        <v>11920</v>
      </c>
      <c r="BE425" s="63">
        <f t="shared" si="49"/>
        <v>17470</v>
      </c>
      <c r="BF425" s="2" t="s">
        <v>11693</v>
      </c>
      <c r="BG425" s="4">
        <v>4550</v>
      </c>
      <c r="BH425" s="4">
        <v>250</v>
      </c>
      <c r="BI425" s="4">
        <v>590</v>
      </c>
      <c r="BJ425" s="63">
        <f t="shared" si="47"/>
        <v>5390</v>
      </c>
      <c r="BK425" s="4">
        <v>210</v>
      </c>
      <c r="BL425" s="4">
        <v>27200</v>
      </c>
      <c r="BM425" s="2" t="s">
        <v>12824</v>
      </c>
      <c r="BN425" s="2"/>
      <c r="BO425" s="2"/>
      <c r="BP425" s="2"/>
      <c r="BQ425" s="2"/>
      <c r="BR425" s="2"/>
      <c r="BS425" s="2"/>
      <c r="BT425" s="2"/>
      <c r="BU425" s="2"/>
      <c r="BV425" s="2"/>
      <c r="BW425" s="2"/>
      <c r="BX425" s="2"/>
      <c r="BY425" s="2"/>
      <c r="BZ425" s="2"/>
      <c r="CA425" s="2"/>
      <c r="CB425" s="74"/>
      <c r="CC425" s="75"/>
      <c r="CD425" s="2"/>
      <c r="CE425" s="2"/>
      <c r="CF425" s="2"/>
      <c r="CG425" s="2"/>
      <c r="CH425" s="2"/>
      <c r="CI425" s="2"/>
      <c r="CJ425" s="2"/>
      <c r="CK425" s="2"/>
      <c r="CL425" s="4">
        <v>8</v>
      </c>
      <c r="CM425" s="4">
        <v>63</v>
      </c>
      <c r="CN425" s="2"/>
      <c r="CO425" s="2"/>
      <c r="CP425" s="2"/>
      <c r="CQ425" s="2"/>
      <c r="CR425" s="4">
        <v>21810</v>
      </c>
      <c r="CS425" s="2">
        <v>3</v>
      </c>
      <c r="CT425" s="2">
        <v>50</v>
      </c>
      <c r="CU425" s="2" t="s">
        <v>11905</v>
      </c>
      <c r="CV425" s="4" t="s">
        <v>12152</v>
      </c>
      <c r="CW425" s="2">
        <v>40</v>
      </c>
      <c r="CX425" s="2">
        <v>200</v>
      </c>
      <c r="CY425" s="2" t="s">
        <v>11986</v>
      </c>
      <c r="CZ425" s="4" t="s">
        <v>15120</v>
      </c>
      <c r="DA425" s="2"/>
      <c r="DB425" s="2"/>
      <c r="DC425" s="2"/>
      <c r="DD425" s="2"/>
      <c r="DE425" s="2"/>
      <c r="DF425" s="2"/>
      <c r="DG425" s="2"/>
      <c r="DH425" s="2"/>
      <c r="DI425" s="2"/>
      <c r="DJ425" s="2"/>
      <c r="DK425" s="4">
        <v>9008</v>
      </c>
      <c r="DL425" s="4">
        <v>590</v>
      </c>
      <c r="DM425" s="4">
        <v>20</v>
      </c>
      <c r="DN425" s="4">
        <v>910</v>
      </c>
      <c r="DQ425" s="2"/>
      <c r="DR425" s="2"/>
      <c r="DS425" s="2" t="s">
        <v>12498</v>
      </c>
      <c r="DU425" s="4"/>
      <c r="DV425" s="4"/>
      <c r="DW425" s="4" t="s">
        <v>32949</v>
      </c>
    </row>
    <row r="426" spans="1:127">
      <c r="A426" s="61">
        <v>2904418</v>
      </c>
      <c r="B426" s="4" t="s">
        <v>2907</v>
      </c>
      <c r="D426" s="4" t="s">
        <v>2677</v>
      </c>
      <c r="E426" s="4" t="s">
        <v>3373</v>
      </c>
      <c r="F426" s="2" t="s">
        <v>3153</v>
      </c>
      <c r="G426" s="4" t="s">
        <v>12746</v>
      </c>
      <c r="H426" s="4" t="s">
        <v>16899</v>
      </c>
      <c r="I426" s="4" t="s">
        <v>2695</v>
      </c>
      <c r="J426" s="4" t="s">
        <v>2695</v>
      </c>
      <c r="L426" s="4" t="s">
        <v>3178</v>
      </c>
      <c r="M426" s="2"/>
      <c r="N426" s="4" t="s">
        <v>12144</v>
      </c>
      <c r="O426" s="4"/>
      <c r="P426" s="6" t="s">
        <v>12746</v>
      </c>
      <c r="Q426" s="2"/>
      <c r="R426" s="2"/>
      <c r="S426" s="2"/>
      <c r="T426" s="2"/>
      <c r="U426" s="2"/>
      <c r="V426" s="6" t="s">
        <v>12746</v>
      </c>
      <c r="W426" s="2"/>
      <c r="X426" s="6" t="s">
        <v>11911</v>
      </c>
      <c r="Y426" s="2" t="s">
        <v>12062</v>
      </c>
      <c r="Z426" s="4">
        <v>303</v>
      </c>
      <c r="AA426" s="4">
        <v>8</v>
      </c>
      <c r="AB426" s="4">
        <v>48</v>
      </c>
      <c r="AC426" s="4">
        <v>1</v>
      </c>
      <c r="AD426" s="4">
        <v>48</v>
      </c>
      <c r="AE426" s="22">
        <v>6</v>
      </c>
      <c r="AF426" s="4">
        <v>1</v>
      </c>
      <c r="AG426" s="2"/>
      <c r="AH426" s="2"/>
      <c r="AI426" s="2"/>
      <c r="AJ426" s="2"/>
      <c r="AK426" s="2"/>
      <c r="AL426" s="63">
        <f t="shared" si="45"/>
        <v>0</v>
      </c>
      <c r="AM426" s="63">
        <f t="shared" si="50"/>
        <v>0</v>
      </c>
      <c r="AN426" s="4">
        <v>3</v>
      </c>
      <c r="AO426" s="4">
        <v>2</v>
      </c>
      <c r="AP426" s="4">
        <v>2</v>
      </c>
      <c r="AQ426" s="4">
        <v>2</v>
      </c>
      <c r="AR426" s="4">
        <v>3</v>
      </c>
      <c r="AS426" s="4">
        <v>3</v>
      </c>
      <c r="AT426" s="4">
        <v>3</v>
      </c>
      <c r="AU426" s="4">
        <v>3</v>
      </c>
      <c r="AV426" s="4">
        <v>3</v>
      </c>
      <c r="AW426" s="4">
        <v>1</v>
      </c>
      <c r="AX426" s="4">
        <v>1</v>
      </c>
      <c r="AY426" s="4">
        <v>1</v>
      </c>
      <c r="AZ426" s="4">
        <v>1</v>
      </c>
      <c r="BA426" s="63">
        <f t="shared" si="48"/>
        <v>25</v>
      </c>
      <c r="BC426" s="2"/>
      <c r="BD426" s="4">
        <v>2774</v>
      </c>
      <c r="BE426" s="63">
        <f t="shared" si="49"/>
        <v>2774</v>
      </c>
      <c r="BF426" s="2" t="s">
        <v>12060</v>
      </c>
      <c r="BG426" s="4">
        <v>2121</v>
      </c>
      <c r="BH426" s="2">
        <v>25</v>
      </c>
      <c r="BI426" s="4"/>
      <c r="BJ426" s="71">
        <f t="shared" si="47"/>
        <v>2146</v>
      </c>
      <c r="BK426" s="4">
        <v>207</v>
      </c>
      <c r="BL426" s="4">
        <v>11113</v>
      </c>
      <c r="BM426" s="2" t="s">
        <v>13571</v>
      </c>
      <c r="BN426" s="2"/>
      <c r="BO426" s="2"/>
      <c r="BP426" s="2"/>
      <c r="BQ426" s="2"/>
      <c r="BR426" s="2"/>
      <c r="BS426" s="2"/>
      <c r="BT426" s="2"/>
      <c r="BU426" s="2"/>
      <c r="BV426" s="2"/>
      <c r="BW426" s="2"/>
      <c r="BX426" s="2"/>
      <c r="BY426" s="2"/>
      <c r="BZ426" s="2"/>
      <c r="CA426" s="2"/>
      <c r="CB426" s="74"/>
      <c r="CC426" s="75"/>
      <c r="CD426" s="2"/>
      <c r="CE426" s="2"/>
      <c r="CF426" s="2"/>
      <c r="CG426" s="2"/>
      <c r="CH426" s="2">
        <v>1</v>
      </c>
      <c r="CI426" s="2">
        <v>5</v>
      </c>
      <c r="CJ426" s="2"/>
      <c r="CK426" s="2"/>
      <c r="CL426" s="2"/>
      <c r="CM426" s="2"/>
      <c r="CN426" s="2"/>
      <c r="CO426" s="2"/>
      <c r="CP426" s="2"/>
      <c r="CQ426" s="2"/>
      <c r="CR426" s="4">
        <v>8967</v>
      </c>
      <c r="CS426" s="2"/>
      <c r="CT426" s="2">
        <v>1</v>
      </c>
      <c r="CU426" s="2" t="s">
        <v>11986</v>
      </c>
      <c r="CV426" s="2" t="s">
        <v>12444</v>
      </c>
      <c r="CW426" s="2">
        <v>100</v>
      </c>
      <c r="CX426" s="2">
        <v>16</v>
      </c>
      <c r="CY426" s="2" t="s">
        <v>11869</v>
      </c>
      <c r="CZ426" s="2" t="s">
        <v>13475</v>
      </c>
      <c r="DA426" s="2">
        <v>8</v>
      </c>
      <c r="DB426" s="2">
        <v>8</v>
      </c>
      <c r="DC426" s="2" t="s">
        <v>12305</v>
      </c>
      <c r="DD426" s="2" t="s">
        <v>3491</v>
      </c>
      <c r="DE426" s="2"/>
      <c r="DF426" s="2"/>
      <c r="DG426" s="2"/>
      <c r="DH426" s="2"/>
      <c r="DI426" s="2"/>
      <c r="DJ426" s="2"/>
      <c r="DK426" s="2"/>
      <c r="DL426" s="2"/>
      <c r="DM426" s="4">
        <v>58</v>
      </c>
      <c r="DN426" s="4">
        <v>631</v>
      </c>
      <c r="DO426" s="4">
        <v>87</v>
      </c>
      <c r="DP426" s="4">
        <v>192</v>
      </c>
      <c r="DQ426" s="9">
        <v>9.5</v>
      </c>
      <c r="DR426" s="4">
        <v>205</v>
      </c>
      <c r="DS426" s="2" t="s">
        <v>12498</v>
      </c>
      <c r="DU426" s="4"/>
      <c r="DV426" s="4" t="s">
        <v>32950</v>
      </c>
      <c r="DW426" s="4" t="s">
        <v>32951</v>
      </c>
    </row>
    <row r="427" spans="1:127">
      <c r="A427" s="61">
        <v>2904419</v>
      </c>
      <c r="B427" s="4" t="s">
        <v>3499</v>
      </c>
      <c r="D427" s="4" t="s">
        <v>3377</v>
      </c>
      <c r="E427" s="4" t="s">
        <v>3500</v>
      </c>
      <c r="F427" s="2"/>
      <c r="G427" s="4" t="s">
        <v>12144</v>
      </c>
      <c r="H427" s="4" t="s">
        <v>16899</v>
      </c>
      <c r="I427" s="4" t="s">
        <v>2695</v>
      </c>
      <c r="J427" s="4" t="s">
        <v>2695</v>
      </c>
      <c r="L427" s="4" t="s">
        <v>3178</v>
      </c>
      <c r="M427" s="2"/>
      <c r="N427" s="4" t="s">
        <v>12144</v>
      </c>
      <c r="O427" s="4"/>
      <c r="P427" s="6" t="s">
        <v>12746</v>
      </c>
      <c r="Q427" s="2"/>
      <c r="R427" s="2"/>
      <c r="S427" s="2"/>
      <c r="T427" s="2"/>
      <c r="U427" s="2"/>
      <c r="V427" s="6" t="s">
        <v>12746</v>
      </c>
      <c r="W427" s="2"/>
      <c r="X427" s="6" t="s">
        <v>11911</v>
      </c>
      <c r="Y427" s="2" t="s">
        <v>12062</v>
      </c>
      <c r="Z427" s="4">
        <v>313</v>
      </c>
      <c r="AA427" s="4">
        <v>8</v>
      </c>
      <c r="AB427" s="4">
        <v>48</v>
      </c>
      <c r="AC427" s="4">
        <v>1</v>
      </c>
      <c r="AD427" s="4">
        <v>48</v>
      </c>
      <c r="AE427" s="22">
        <v>6</v>
      </c>
      <c r="AF427" s="2"/>
      <c r="AG427" s="2"/>
      <c r="AH427" s="2">
        <v>2</v>
      </c>
      <c r="AI427" s="2"/>
      <c r="AJ427" s="2">
        <v>4</v>
      </c>
      <c r="AK427" s="2"/>
      <c r="AL427" s="63">
        <f t="shared" ref="AL427:AL490" si="51">SUM(AH427,AJ427)</f>
        <v>6</v>
      </c>
      <c r="AM427" s="63">
        <f t="shared" si="50"/>
        <v>0</v>
      </c>
      <c r="AN427" s="4">
        <v>20</v>
      </c>
      <c r="AO427" s="4">
        <v>2</v>
      </c>
      <c r="AP427" s="4">
        <v>2</v>
      </c>
      <c r="AQ427" s="4">
        <v>2</v>
      </c>
      <c r="AR427" s="4">
        <v>12</v>
      </c>
      <c r="AS427" s="4">
        <v>10</v>
      </c>
      <c r="AT427" s="4">
        <v>13</v>
      </c>
      <c r="AU427" s="4">
        <v>13</v>
      </c>
      <c r="AV427" s="4">
        <v>11</v>
      </c>
      <c r="AW427" s="4">
        <v>15</v>
      </c>
      <c r="AX427" s="4">
        <v>15</v>
      </c>
      <c r="AY427" s="4">
        <v>14</v>
      </c>
      <c r="AZ427" s="4">
        <v>10</v>
      </c>
      <c r="BA427" s="63">
        <f t="shared" si="48"/>
        <v>119</v>
      </c>
      <c r="BB427" s="4">
        <v>13600</v>
      </c>
      <c r="BC427" s="4">
        <v>7520</v>
      </c>
      <c r="BD427" s="4">
        <v>17392</v>
      </c>
      <c r="BE427" s="63">
        <f t="shared" si="49"/>
        <v>38512</v>
      </c>
      <c r="BF427" s="2" t="s">
        <v>12060</v>
      </c>
      <c r="BG427" s="6">
        <v>26300</v>
      </c>
      <c r="BH427" s="6">
        <v>1000</v>
      </c>
      <c r="BI427" s="6">
        <v>235</v>
      </c>
      <c r="BJ427" s="63">
        <f t="shared" si="47"/>
        <v>27535</v>
      </c>
      <c r="BK427" s="6">
        <v>6640</v>
      </c>
      <c r="BL427" s="6">
        <v>53116</v>
      </c>
      <c r="BM427" s="2" t="s">
        <v>12731</v>
      </c>
      <c r="BN427" s="2">
        <v>5568</v>
      </c>
      <c r="BO427" s="2">
        <v>3898</v>
      </c>
      <c r="BP427" s="2" t="s">
        <v>3980</v>
      </c>
      <c r="BQ427" s="2"/>
      <c r="BR427" s="2"/>
      <c r="BS427" s="2"/>
      <c r="BT427" s="2"/>
      <c r="BU427" s="2"/>
      <c r="BV427" s="2"/>
      <c r="BW427" s="2"/>
      <c r="BX427" s="2"/>
      <c r="BY427" s="2"/>
      <c r="BZ427" s="2"/>
      <c r="CA427" s="2"/>
      <c r="CB427" s="74"/>
      <c r="CC427" s="75"/>
      <c r="CD427" s="2"/>
      <c r="CE427" s="2"/>
      <c r="CF427" s="2"/>
      <c r="CG427" s="2"/>
      <c r="CH427" s="2"/>
      <c r="CI427" s="2"/>
      <c r="CJ427" s="2"/>
      <c r="CK427" s="2"/>
      <c r="CL427" s="2">
        <v>4</v>
      </c>
      <c r="CM427" s="2">
        <v>21</v>
      </c>
      <c r="CN427" s="2"/>
      <c r="CO427" s="2"/>
      <c r="CP427" s="2"/>
      <c r="CQ427" s="2"/>
      <c r="CR427" s="4">
        <v>29479</v>
      </c>
      <c r="CS427" s="2">
        <v>150</v>
      </c>
      <c r="CT427" s="2">
        <v>1000</v>
      </c>
      <c r="CU427" s="4" t="s">
        <v>11986</v>
      </c>
      <c r="CV427" s="4" t="s">
        <v>12328</v>
      </c>
      <c r="CW427" s="2"/>
      <c r="CX427" s="2"/>
      <c r="CY427" s="2"/>
      <c r="CZ427" s="2"/>
      <c r="DA427" s="2"/>
      <c r="DB427" s="2"/>
      <c r="DC427" s="2"/>
      <c r="DD427" s="2"/>
      <c r="DE427" s="2"/>
      <c r="DF427" s="2"/>
      <c r="DG427" s="2"/>
      <c r="DH427" s="2"/>
      <c r="DI427" s="2"/>
      <c r="DJ427" s="2"/>
      <c r="DK427" s="2">
        <v>7827</v>
      </c>
      <c r="DL427" s="2">
        <v>235</v>
      </c>
      <c r="DM427" s="4">
        <v>1075</v>
      </c>
      <c r="DN427" s="4">
        <v>10750</v>
      </c>
      <c r="DO427" s="4">
        <v>650</v>
      </c>
      <c r="DP427" s="4">
        <v>225</v>
      </c>
      <c r="DQ427" s="4">
        <v>3134</v>
      </c>
      <c r="DR427" s="4">
        <v>4074</v>
      </c>
      <c r="DS427" s="2" t="s">
        <v>12498</v>
      </c>
      <c r="DU427" s="4" t="s">
        <v>32869</v>
      </c>
      <c r="DV427" s="4"/>
      <c r="DW427" s="4"/>
    </row>
    <row r="428" spans="1:127">
      <c r="A428" s="61">
        <v>2904420</v>
      </c>
      <c r="B428" s="4" t="s">
        <v>4103</v>
      </c>
      <c r="D428" s="4" t="s">
        <v>3631</v>
      </c>
      <c r="E428" s="4" t="s">
        <v>3629</v>
      </c>
      <c r="F428" s="2" t="s">
        <v>3739</v>
      </c>
      <c r="G428" s="4" t="s">
        <v>12746</v>
      </c>
      <c r="H428" s="4" t="s">
        <v>16899</v>
      </c>
      <c r="I428" s="4" t="s">
        <v>2695</v>
      </c>
      <c r="J428" s="4" t="s">
        <v>2695</v>
      </c>
      <c r="L428" s="4" t="s">
        <v>3178</v>
      </c>
      <c r="M428" s="4" t="s">
        <v>3630</v>
      </c>
      <c r="N428" s="4" t="s">
        <v>12144</v>
      </c>
      <c r="O428" s="4"/>
      <c r="P428" s="6" t="s">
        <v>12746</v>
      </c>
      <c r="Q428" s="2"/>
      <c r="R428" s="2"/>
      <c r="S428" s="2"/>
      <c r="T428" s="2"/>
      <c r="U428" s="2" t="s">
        <v>3857</v>
      </c>
      <c r="V428" s="6" t="s">
        <v>12746</v>
      </c>
      <c r="W428" s="2"/>
      <c r="X428" s="6" t="s">
        <v>11911</v>
      </c>
      <c r="Y428" s="2" t="s">
        <v>12062</v>
      </c>
      <c r="Z428" s="4">
        <v>307</v>
      </c>
      <c r="AA428" s="4">
        <v>8</v>
      </c>
      <c r="AB428" s="4">
        <v>44</v>
      </c>
      <c r="AC428" s="4">
        <v>1</v>
      </c>
      <c r="AD428" s="22">
        <v>44</v>
      </c>
      <c r="AE428" s="22">
        <v>5.5</v>
      </c>
      <c r="AF428" s="4">
        <v>2</v>
      </c>
      <c r="AG428" s="2"/>
      <c r="AH428" s="2"/>
      <c r="AI428" s="2"/>
      <c r="AJ428" s="2">
        <v>1</v>
      </c>
      <c r="AK428" s="2">
        <v>2</v>
      </c>
      <c r="AL428" s="63">
        <f t="shared" si="51"/>
        <v>1</v>
      </c>
      <c r="AM428" s="63">
        <f t="shared" si="50"/>
        <v>2</v>
      </c>
      <c r="AN428" s="4">
        <v>13</v>
      </c>
      <c r="AO428" s="4">
        <v>8</v>
      </c>
      <c r="AP428" s="4">
        <v>8</v>
      </c>
      <c r="AQ428" s="4">
        <v>10</v>
      </c>
      <c r="AR428" s="4">
        <v>10</v>
      </c>
      <c r="AS428" s="4">
        <v>12</v>
      </c>
      <c r="AT428" s="4">
        <v>13</v>
      </c>
      <c r="AU428" s="4">
        <v>13</v>
      </c>
      <c r="AV428" s="4">
        <v>13</v>
      </c>
      <c r="AW428" s="4">
        <v>13</v>
      </c>
      <c r="AX428" s="4">
        <v>13</v>
      </c>
      <c r="AY428" s="4">
        <v>10</v>
      </c>
      <c r="AZ428" s="4">
        <v>8</v>
      </c>
      <c r="BA428" s="63">
        <f t="shared" si="48"/>
        <v>131</v>
      </c>
      <c r="BC428" s="4">
        <v>4680</v>
      </c>
      <c r="BD428" s="4">
        <v>21720</v>
      </c>
      <c r="BE428" s="63">
        <f t="shared" si="49"/>
        <v>26400</v>
      </c>
      <c r="BF428" s="2" t="s">
        <v>12060</v>
      </c>
      <c r="BG428" s="6">
        <v>15057</v>
      </c>
      <c r="BH428" s="2"/>
      <c r="BI428" s="6">
        <v>611</v>
      </c>
      <c r="BJ428" s="63">
        <f t="shared" si="47"/>
        <v>15668</v>
      </c>
      <c r="BK428" s="6">
        <v>8400</v>
      </c>
      <c r="BL428" s="6">
        <v>62133</v>
      </c>
      <c r="BM428" s="2" t="s">
        <v>12005</v>
      </c>
      <c r="BN428" s="2"/>
      <c r="BO428" s="2"/>
      <c r="BP428" s="2"/>
      <c r="BQ428" s="2"/>
      <c r="BR428" s="2"/>
      <c r="BS428" s="2"/>
      <c r="BT428" s="2"/>
      <c r="BU428" s="2"/>
      <c r="BV428" s="2"/>
      <c r="BW428" s="2"/>
      <c r="BX428" s="2"/>
      <c r="BY428" s="2"/>
      <c r="BZ428" s="2"/>
      <c r="CA428" s="2"/>
      <c r="CB428" s="74"/>
      <c r="CC428" s="75"/>
      <c r="CD428" s="2"/>
      <c r="CE428" s="2"/>
      <c r="CF428" s="2"/>
      <c r="CG428" s="2"/>
      <c r="CH428" s="2"/>
      <c r="CI428" s="2"/>
      <c r="CJ428" s="2"/>
      <c r="CK428" s="2"/>
      <c r="CL428" s="2">
        <v>3</v>
      </c>
      <c r="CM428" s="2">
        <v>23</v>
      </c>
      <c r="CN428" s="2"/>
      <c r="CO428" s="2"/>
      <c r="CP428" s="2"/>
      <c r="CQ428" s="2"/>
      <c r="CR428" s="4">
        <v>46465</v>
      </c>
      <c r="CS428" s="2"/>
      <c r="CT428" s="2"/>
      <c r="CU428" s="2"/>
      <c r="CV428" s="2"/>
      <c r="CW428" s="2"/>
      <c r="CX428" s="2"/>
      <c r="CY428" s="2"/>
      <c r="CZ428" s="2"/>
      <c r="DA428" s="2"/>
      <c r="DB428" s="2"/>
      <c r="DC428" s="2"/>
      <c r="DD428" s="2"/>
      <c r="DE428" s="2"/>
      <c r="DF428" s="2"/>
      <c r="DG428" s="2"/>
      <c r="DH428" s="2"/>
      <c r="DI428" s="2"/>
      <c r="DJ428" s="2"/>
      <c r="DK428" s="2">
        <v>20400</v>
      </c>
      <c r="DL428" s="2">
        <v>611</v>
      </c>
      <c r="DM428" s="4">
        <v>1200</v>
      </c>
      <c r="DN428" s="4">
        <v>12607</v>
      </c>
      <c r="DO428" s="4">
        <v>210</v>
      </c>
      <c r="DP428" s="4">
        <v>383</v>
      </c>
      <c r="DQ428" s="4">
        <v>4410</v>
      </c>
      <c r="DR428" s="4">
        <v>4851</v>
      </c>
      <c r="DS428" s="2" t="s">
        <v>12498</v>
      </c>
      <c r="DU428" s="4"/>
      <c r="DV428" s="4"/>
      <c r="DW428" s="4"/>
    </row>
    <row r="429" spans="1:127">
      <c r="A429" s="61">
        <v>2904421</v>
      </c>
      <c r="B429" s="4" t="s">
        <v>3738</v>
      </c>
      <c r="D429" s="4" t="s">
        <v>3390</v>
      </c>
      <c r="E429" s="4" t="s">
        <v>3391</v>
      </c>
      <c r="G429" s="4" t="s">
        <v>13143</v>
      </c>
      <c r="H429" s="4" t="s">
        <v>16899</v>
      </c>
      <c r="I429" s="4" t="s">
        <v>2695</v>
      </c>
      <c r="J429" s="4" t="s">
        <v>2695</v>
      </c>
      <c r="L429" s="4" t="s">
        <v>3178</v>
      </c>
      <c r="M429" s="2"/>
      <c r="N429" s="4" t="s">
        <v>12144</v>
      </c>
      <c r="O429" s="4"/>
      <c r="P429" s="6" t="s">
        <v>12746</v>
      </c>
      <c r="Q429" s="2"/>
      <c r="R429" s="2"/>
      <c r="S429" s="2"/>
      <c r="T429" s="2"/>
      <c r="U429" s="2"/>
      <c r="V429" s="6" t="s">
        <v>12746</v>
      </c>
      <c r="W429" s="2"/>
      <c r="X429" s="2" t="s">
        <v>12050</v>
      </c>
      <c r="Y429" s="2" t="s">
        <v>11749</v>
      </c>
      <c r="Z429" s="4">
        <v>280</v>
      </c>
      <c r="AA429" s="4">
        <v>9</v>
      </c>
      <c r="AB429" s="4">
        <v>50</v>
      </c>
      <c r="AC429" s="4">
        <v>1</v>
      </c>
      <c r="AD429" s="4">
        <v>50</v>
      </c>
      <c r="AE429" s="22">
        <v>5.5</v>
      </c>
      <c r="AF429" s="2"/>
      <c r="AG429" s="2"/>
      <c r="AH429" s="2">
        <v>2</v>
      </c>
      <c r="AI429" s="2">
        <v>1</v>
      </c>
      <c r="AJ429" s="2">
        <v>3</v>
      </c>
      <c r="AK429" s="2"/>
      <c r="AL429" s="63">
        <f t="shared" si="51"/>
        <v>5</v>
      </c>
      <c r="AM429" s="63">
        <f t="shared" si="50"/>
        <v>1</v>
      </c>
      <c r="AN429" s="4">
        <v>14</v>
      </c>
      <c r="AO429" s="4">
        <v>13</v>
      </c>
      <c r="AP429" s="4">
        <v>12</v>
      </c>
      <c r="AQ429" s="4">
        <v>12</v>
      </c>
      <c r="AR429" s="4">
        <v>14</v>
      </c>
      <c r="AS429" s="4">
        <v>14</v>
      </c>
      <c r="AT429" s="4">
        <v>14</v>
      </c>
      <c r="AU429" s="4">
        <v>14</v>
      </c>
      <c r="AV429" s="4">
        <v>15</v>
      </c>
      <c r="AW429" s="4">
        <v>15</v>
      </c>
      <c r="AX429" s="4">
        <v>15</v>
      </c>
      <c r="AY429" s="4">
        <v>12</v>
      </c>
      <c r="AZ429" s="4">
        <v>11</v>
      </c>
      <c r="BA429" s="63">
        <f t="shared" si="48"/>
        <v>161</v>
      </c>
      <c r="BB429" s="4">
        <v>18700</v>
      </c>
      <c r="BC429" s="4">
        <v>7900</v>
      </c>
      <c r="BD429" s="4">
        <v>19774</v>
      </c>
      <c r="BE429" s="63">
        <f t="shared" si="49"/>
        <v>46374</v>
      </c>
      <c r="BF429" s="2" t="s">
        <v>11693</v>
      </c>
      <c r="BG429" s="6">
        <v>31400</v>
      </c>
      <c r="BH429" s="6">
        <v>847</v>
      </c>
      <c r="BI429" s="6">
        <v>458</v>
      </c>
      <c r="BJ429" s="63">
        <f t="shared" si="47"/>
        <v>32705</v>
      </c>
      <c r="BK429" s="6">
        <v>14</v>
      </c>
      <c r="BL429" s="6">
        <v>745</v>
      </c>
      <c r="BM429" s="2" t="s">
        <v>13571</v>
      </c>
      <c r="BN429" s="2">
        <v>1888</v>
      </c>
      <c r="BO429" s="2">
        <v>60300</v>
      </c>
      <c r="BP429" s="2" t="s">
        <v>12824</v>
      </c>
      <c r="BQ429" s="2">
        <v>270</v>
      </c>
      <c r="BR429" s="2">
        <v>26500</v>
      </c>
      <c r="BS429" s="2" t="s">
        <v>3048</v>
      </c>
      <c r="BT429" s="2"/>
      <c r="BU429" s="2"/>
      <c r="BV429" s="2"/>
      <c r="BW429" s="2"/>
      <c r="BX429" s="2"/>
      <c r="BY429" s="2"/>
      <c r="BZ429" s="2"/>
      <c r="CA429" s="2"/>
      <c r="CB429" s="74"/>
      <c r="CC429" s="75"/>
      <c r="CD429" s="2"/>
      <c r="CE429" s="2"/>
      <c r="CF429" s="2"/>
      <c r="CG429" s="2"/>
      <c r="CH429" s="2"/>
      <c r="CI429" s="2"/>
      <c r="CJ429" s="2"/>
      <c r="CK429" s="2"/>
      <c r="CL429" s="2">
        <v>3</v>
      </c>
      <c r="CM429" s="2">
        <v>10</v>
      </c>
      <c r="CN429" s="2"/>
      <c r="CO429" s="2"/>
      <c r="CP429" s="2"/>
      <c r="CQ429" s="2"/>
      <c r="CR429" s="4">
        <v>54840</v>
      </c>
      <c r="CS429" s="2">
        <v>110</v>
      </c>
      <c r="CT429" s="2">
        <v>847</v>
      </c>
      <c r="CU429" s="2" t="s">
        <v>11986</v>
      </c>
      <c r="CV429" s="4" t="s">
        <v>12328</v>
      </c>
      <c r="CW429" s="2"/>
      <c r="CX429" s="2"/>
      <c r="CY429" s="2"/>
      <c r="CZ429" s="2"/>
      <c r="DA429" s="2"/>
      <c r="DB429" s="2"/>
      <c r="DC429" s="2"/>
      <c r="DD429" s="2"/>
      <c r="DE429" s="2"/>
      <c r="DF429" s="2"/>
      <c r="DG429" s="2"/>
      <c r="DH429" s="2"/>
      <c r="DI429" s="2"/>
      <c r="DJ429" s="2"/>
      <c r="DK429" s="2">
        <v>11200</v>
      </c>
      <c r="DL429" s="2">
        <v>458</v>
      </c>
      <c r="DM429" s="4">
        <v>667</v>
      </c>
      <c r="DN429" s="4">
        <v>10322</v>
      </c>
      <c r="DO429" s="4">
        <v>395</v>
      </c>
      <c r="DP429" s="4">
        <v>988</v>
      </c>
      <c r="DQ429" s="4">
        <v>461</v>
      </c>
      <c r="DR429" s="4">
        <v>1038</v>
      </c>
      <c r="DS429" s="2" t="s">
        <v>12498</v>
      </c>
      <c r="DU429" s="4" t="s">
        <v>32870</v>
      </c>
      <c r="DV429" s="4"/>
      <c r="DW429" s="4"/>
    </row>
    <row r="430" spans="1:127">
      <c r="A430" s="61">
        <v>2904422</v>
      </c>
      <c r="B430" s="4" t="s">
        <v>2827</v>
      </c>
      <c r="D430" s="4" t="s">
        <v>2817</v>
      </c>
      <c r="E430" s="4" t="s">
        <v>2707</v>
      </c>
      <c r="F430" s="4" t="s">
        <v>2818</v>
      </c>
      <c r="G430" s="4" t="s">
        <v>12746</v>
      </c>
      <c r="H430" s="4" t="s">
        <v>16899</v>
      </c>
      <c r="I430" s="4" t="s">
        <v>2695</v>
      </c>
      <c r="J430" s="4" t="s">
        <v>2695</v>
      </c>
      <c r="L430" s="4" t="s">
        <v>3178</v>
      </c>
      <c r="M430" s="4"/>
      <c r="N430" s="4" t="s">
        <v>12144</v>
      </c>
      <c r="O430" s="4"/>
      <c r="P430" s="4" t="s">
        <v>12144</v>
      </c>
      <c r="Q430" s="2"/>
      <c r="R430" s="2"/>
      <c r="S430" s="2"/>
      <c r="T430" s="2"/>
      <c r="U430" s="2"/>
      <c r="V430" s="6" t="s">
        <v>12746</v>
      </c>
      <c r="W430" s="2"/>
      <c r="X430" s="6" t="s">
        <v>11911</v>
      </c>
      <c r="Y430" s="2" t="s">
        <v>12062</v>
      </c>
      <c r="Z430" s="4">
        <v>280</v>
      </c>
      <c r="AA430" s="4">
        <v>8</v>
      </c>
      <c r="AB430" s="4">
        <v>44</v>
      </c>
      <c r="AC430" s="4">
        <v>1</v>
      </c>
      <c r="AD430" s="4">
        <v>44</v>
      </c>
      <c r="AE430" s="22">
        <v>5.5</v>
      </c>
      <c r="AF430" s="4">
        <v>1</v>
      </c>
      <c r="AG430" s="2"/>
      <c r="AH430" s="2"/>
      <c r="AI430" s="2"/>
      <c r="AJ430" s="2"/>
      <c r="AK430" s="2"/>
      <c r="AL430" s="63">
        <f t="shared" si="51"/>
        <v>0</v>
      </c>
      <c r="AM430" s="63">
        <f t="shared" si="50"/>
        <v>0</v>
      </c>
      <c r="AN430" s="4">
        <v>4</v>
      </c>
      <c r="AO430" s="4">
        <v>2</v>
      </c>
      <c r="AP430" s="4">
        <v>2</v>
      </c>
      <c r="AQ430" s="4">
        <v>2</v>
      </c>
      <c r="AR430" s="4">
        <v>2</v>
      </c>
      <c r="AS430" s="4">
        <v>7</v>
      </c>
      <c r="AT430" s="4">
        <v>7</v>
      </c>
      <c r="AU430" s="4">
        <v>7</v>
      </c>
      <c r="AV430" s="4">
        <v>7</v>
      </c>
      <c r="AW430" s="4">
        <v>7</v>
      </c>
      <c r="AX430" s="4">
        <v>5</v>
      </c>
      <c r="AY430" s="4">
        <v>2</v>
      </c>
      <c r="AZ430" s="4">
        <v>2</v>
      </c>
      <c r="BA430" s="63">
        <f t="shared" si="48"/>
        <v>52</v>
      </c>
      <c r="BD430" s="4">
        <v>8000</v>
      </c>
      <c r="BE430" s="63">
        <f t="shared" si="49"/>
        <v>8000</v>
      </c>
      <c r="BF430" s="2"/>
      <c r="BG430" s="6">
        <v>4000</v>
      </c>
      <c r="BH430" s="2"/>
      <c r="BI430" s="4"/>
      <c r="BJ430" s="63">
        <f t="shared" si="47"/>
        <v>4000</v>
      </c>
      <c r="BK430" s="6">
        <v>2363</v>
      </c>
      <c r="BL430" s="6">
        <v>17500</v>
      </c>
      <c r="BM430" s="2" t="s">
        <v>12005</v>
      </c>
      <c r="BN430" s="2"/>
      <c r="BO430" s="2"/>
      <c r="BP430" s="2"/>
      <c r="BQ430" s="2"/>
      <c r="BR430" s="2"/>
      <c r="BS430" s="2"/>
      <c r="BT430" s="2"/>
      <c r="BU430" s="2"/>
      <c r="BV430" s="2"/>
      <c r="BW430" s="2"/>
      <c r="BX430" s="2"/>
      <c r="BY430" s="2"/>
      <c r="BZ430" s="2"/>
      <c r="CA430" s="2"/>
      <c r="CB430" s="74"/>
      <c r="CC430" s="75"/>
      <c r="CD430" s="2"/>
      <c r="CE430" s="2"/>
      <c r="CF430" s="2"/>
      <c r="CG430" s="2"/>
      <c r="CH430" s="2"/>
      <c r="CI430" s="2"/>
      <c r="CJ430" s="2"/>
      <c r="CK430" s="2"/>
      <c r="CL430" s="2"/>
      <c r="CM430" s="2"/>
      <c r="CN430" s="2"/>
      <c r="CO430" s="2"/>
      <c r="CP430" s="2"/>
      <c r="CQ430" s="2"/>
      <c r="CR430" s="4">
        <v>13500</v>
      </c>
      <c r="CS430" s="2"/>
      <c r="CT430" s="2"/>
      <c r="CU430" s="2"/>
      <c r="CV430" s="2"/>
      <c r="CW430" s="2"/>
      <c r="CX430" s="2"/>
      <c r="CY430" s="2"/>
      <c r="CZ430" s="2"/>
      <c r="DA430" s="2"/>
      <c r="DB430" s="2"/>
      <c r="DC430" s="2"/>
      <c r="DD430" s="2"/>
      <c r="DE430" s="2"/>
      <c r="DF430" s="2"/>
      <c r="DG430" s="2"/>
      <c r="DH430" s="2"/>
      <c r="DI430" s="2"/>
      <c r="DJ430" s="2"/>
      <c r="DK430" s="2"/>
      <c r="DL430" s="2"/>
      <c r="DM430" s="4">
        <v>300</v>
      </c>
      <c r="DN430" s="4">
        <v>3000</v>
      </c>
      <c r="DO430" s="4">
        <v>500</v>
      </c>
      <c r="DP430" s="4">
        <v>1000</v>
      </c>
      <c r="DQ430" s="2"/>
      <c r="DR430" s="2"/>
      <c r="DS430" s="2" t="s">
        <v>12498</v>
      </c>
      <c r="DU430" s="4"/>
      <c r="DV430" s="4"/>
      <c r="DW430" s="4"/>
    </row>
    <row r="431" spans="1:127">
      <c r="A431" s="61">
        <v>2904423</v>
      </c>
      <c r="B431" s="4" t="s">
        <v>2714</v>
      </c>
      <c r="D431" s="4" t="s">
        <v>2837</v>
      </c>
      <c r="E431" s="4" t="s">
        <v>2811</v>
      </c>
      <c r="F431" s="4" t="s">
        <v>14279</v>
      </c>
      <c r="G431" s="4" t="s">
        <v>12144</v>
      </c>
      <c r="H431" s="4" t="s">
        <v>16900</v>
      </c>
      <c r="I431" s="4" t="s">
        <v>2832</v>
      </c>
      <c r="J431" s="4" t="s">
        <v>2832</v>
      </c>
      <c r="L431" s="4" t="s">
        <v>9433</v>
      </c>
      <c r="M431" s="4" t="s">
        <v>2839</v>
      </c>
      <c r="N431" s="4" t="s">
        <v>12746</v>
      </c>
      <c r="O431" s="4" t="s">
        <v>32871</v>
      </c>
      <c r="P431" s="4" t="s">
        <v>12746</v>
      </c>
      <c r="V431" s="3" t="s">
        <v>12746</v>
      </c>
      <c r="X431" s="3" t="s">
        <v>12050</v>
      </c>
      <c r="Y431" s="3" t="s">
        <v>11749</v>
      </c>
      <c r="Z431" s="3">
        <v>260</v>
      </c>
      <c r="AA431" s="3">
        <v>10</v>
      </c>
      <c r="AB431" s="3">
        <v>55</v>
      </c>
      <c r="AC431" s="3">
        <v>1</v>
      </c>
      <c r="AD431" s="3">
        <v>55</v>
      </c>
      <c r="AE431" s="5">
        <v>5.5</v>
      </c>
      <c r="AH431" s="3">
        <v>1</v>
      </c>
      <c r="AK431" s="3">
        <v>1</v>
      </c>
      <c r="AL431" s="63">
        <f t="shared" si="51"/>
        <v>1</v>
      </c>
      <c r="AM431" s="63">
        <f t="shared" ref="AM431:AM494" si="52">SUM(AI431,AK431)</f>
        <v>1</v>
      </c>
      <c r="AN431" s="4">
        <v>4</v>
      </c>
      <c r="AO431" s="3">
        <v>4</v>
      </c>
      <c r="AP431" s="3">
        <v>4</v>
      </c>
      <c r="AQ431" s="3">
        <v>4</v>
      </c>
      <c r="AR431" s="3">
        <v>4</v>
      </c>
      <c r="AS431" s="3">
        <v>4</v>
      </c>
      <c r="AT431" s="3">
        <v>4</v>
      </c>
      <c r="AU431" s="3">
        <v>4</v>
      </c>
      <c r="AV431" s="3">
        <v>4</v>
      </c>
      <c r="AW431" s="3">
        <v>4</v>
      </c>
      <c r="AX431" s="3">
        <v>4</v>
      </c>
      <c r="AY431" s="3">
        <v>4</v>
      </c>
      <c r="AZ431" s="3">
        <v>4</v>
      </c>
      <c r="BA431" s="63">
        <f t="shared" si="48"/>
        <v>48</v>
      </c>
      <c r="BB431" s="3">
        <v>1740</v>
      </c>
      <c r="BC431" s="3">
        <v>500</v>
      </c>
      <c r="BD431" s="4">
        <v>5823</v>
      </c>
      <c r="BE431" s="63">
        <f t="shared" si="49"/>
        <v>8063</v>
      </c>
      <c r="BF431" s="4" t="s">
        <v>11693</v>
      </c>
      <c r="BG431" s="4">
        <v>17998</v>
      </c>
      <c r="BH431" s="4">
        <v>250</v>
      </c>
      <c r="BI431" s="4">
        <v>192</v>
      </c>
      <c r="BJ431" s="64">
        <f t="shared" si="47"/>
        <v>18440</v>
      </c>
      <c r="BK431" s="4">
        <v>1950</v>
      </c>
      <c r="BL431" s="4">
        <v>27762</v>
      </c>
      <c r="BM431" s="3" t="s">
        <v>13435</v>
      </c>
      <c r="BO431" s="4"/>
      <c r="BP431" s="4"/>
      <c r="BR431" s="4"/>
      <c r="BS431" s="4"/>
      <c r="CB431" s="76"/>
      <c r="CC431" s="61"/>
      <c r="CL431" s="4">
        <v>5</v>
      </c>
      <c r="CM431" s="4">
        <v>5</v>
      </c>
      <c r="CR431" s="4">
        <v>9322</v>
      </c>
      <c r="CS431" s="4">
        <v>4200</v>
      </c>
      <c r="CT431" s="4">
        <v>250</v>
      </c>
      <c r="CU431" s="4" t="s">
        <v>11869</v>
      </c>
      <c r="CV431" s="4" t="s">
        <v>98</v>
      </c>
      <c r="DK431" s="4">
        <v>4900</v>
      </c>
      <c r="DL431" s="4">
        <v>192</v>
      </c>
      <c r="DM431" s="4">
        <v>590</v>
      </c>
      <c r="DN431" s="4">
        <v>6205</v>
      </c>
      <c r="DO431" s="4">
        <v>850</v>
      </c>
      <c r="DP431" s="4">
        <v>1105</v>
      </c>
      <c r="DS431" s="2" t="s">
        <v>12498</v>
      </c>
      <c r="DU431" s="4" t="s">
        <v>32872</v>
      </c>
      <c r="DV431" s="4"/>
      <c r="DW431" s="4"/>
    </row>
    <row r="432" spans="1:127">
      <c r="A432" s="61">
        <v>2904424</v>
      </c>
      <c r="B432" s="4" t="s">
        <v>2954</v>
      </c>
      <c r="D432" s="4" t="s">
        <v>2840</v>
      </c>
      <c r="E432" s="4" t="s">
        <v>2929</v>
      </c>
      <c r="F432" s="4" t="s">
        <v>2809</v>
      </c>
      <c r="G432" s="4" t="s">
        <v>12746</v>
      </c>
      <c r="H432" s="4" t="s">
        <v>16900</v>
      </c>
      <c r="I432" s="4" t="s">
        <v>2832</v>
      </c>
      <c r="J432" s="4" t="s">
        <v>2832</v>
      </c>
      <c r="L432" s="4" t="s">
        <v>9433</v>
      </c>
      <c r="N432" s="4" t="s">
        <v>12144</v>
      </c>
      <c r="O432" s="4"/>
      <c r="P432" s="4" t="s">
        <v>12746</v>
      </c>
      <c r="U432" s="4" t="s">
        <v>12783</v>
      </c>
      <c r="V432" s="3" t="s">
        <v>12746</v>
      </c>
      <c r="X432" s="3" t="s">
        <v>13591</v>
      </c>
      <c r="Y432" s="3" t="s">
        <v>12272</v>
      </c>
      <c r="Z432" s="3">
        <v>150</v>
      </c>
      <c r="AA432" s="3">
        <v>10</v>
      </c>
      <c r="AB432" s="3">
        <v>60</v>
      </c>
      <c r="AC432" s="3">
        <v>1</v>
      </c>
      <c r="AD432" s="3">
        <v>60</v>
      </c>
      <c r="AE432" s="3">
        <v>6</v>
      </c>
      <c r="AF432" s="3">
        <v>1</v>
      </c>
      <c r="AL432" s="63">
        <f t="shared" si="51"/>
        <v>0</v>
      </c>
      <c r="AM432" s="63">
        <f t="shared" si="52"/>
        <v>0</v>
      </c>
      <c r="AN432" s="4">
        <v>1</v>
      </c>
      <c r="AO432" s="3">
        <v>1</v>
      </c>
      <c r="AP432" s="3">
        <v>1</v>
      </c>
      <c r="AQ432" s="3">
        <v>1</v>
      </c>
      <c r="AR432" s="3">
        <v>1</v>
      </c>
      <c r="AS432" s="3">
        <v>1</v>
      </c>
      <c r="AZ432" s="3">
        <v>1</v>
      </c>
      <c r="BA432" s="63">
        <f t="shared" si="48"/>
        <v>6</v>
      </c>
      <c r="BB432" s="3"/>
      <c r="BC432" s="3"/>
      <c r="BD432" s="4">
        <v>900</v>
      </c>
      <c r="BE432" s="63">
        <f t="shared" si="49"/>
        <v>900</v>
      </c>
      <c r="BF432" s="4" t="s">
        <v>11693</v>
      </c>
      <c r="BG432" s="4">
        <v>2592</v>
      </c>
      <c r="BH432" s="4">
        <v>20</v>
      </c>
      <c r="BI432" s="4">
        <v>39</v>
      </c>
      <c r="BJ432" s="64">
        <f t="shared" si="47"/>
        <v>2651</v>
      </c>
      <c r="BK432" s="4">
        <v>1125</v>
      </c>
      <c r="BL432" s="4">
        <v>5850</v>
      </c>
      <c r="BM432" s="3" t="s">
        <v>13435</v>
      </c>
      <c r="BO432" s="4"/>
      <c r="BP432" s="4"/>
      <c r="BR432" s="4"/>
      <c r="BS432" s="4"/>
      <c r="CB432" s="76"/>
      <c r="CC432" s="61"/>
      <c r="CL432" s="4">
        <v>1</v>
      </c>
      <c r="CM432" s="4">
        <v>3</v>
      </c>
      <c r="CR432" s="4">
        <v>3199</v>
      </c>
      <c r="CS432" s="4">
        <v>3</v>
      </c>
      <c r="CT432" s="4">
        <v>20</v>
      </c>
      <c r="CU432" s="4" t="s">
        <v>11905</v>
      </c>
      <c r="CV432" s="4" t="s">
        <v>12152</v>
      </c>
      <c r="DK432" s="4">
        <v>780</v>
      </c>
      <c r="DL432" s="4">
        <v>39</v>
      </c>
      <c r="DM432" s="4">
        <v>116</v>
      </c>
      <c r="DN432" s="4">
        <v>1415</v>
      </c>
      <c r="DO432" s="4">
        <v>595</v>
      </c>
      <c r="DP432" s="4">
        <v>1110</v>
      </c>
      <c r="DS432" s="2" t="s">
        <v>12498</v>
      </c>
      <c r="DU432" s="4" t="s">
        <v>32873</v>
      </c>
      <c r="DV432" s="4"/>
      <c r="DW432" s="4"/>
    </row>
    <row r="433" spans="1:127">
      <c r="A433" s="61">
        <v>2904425</v>
      </c>
      <c r="B433" s="4" t="s">
        <v>2829</v>
      </c>
      <c r="D433" s="4" t="s">
        <v>2804</v>
      </c>
      <c r="E433" s="4" t="s">
        <v>2690</v>
      </c>
      <c r="F433" s="4" t="s">
        <v>2805</v>
      </c>
      <c r="G433" s="4" t="s">
        <v>12746</v>
      </c>
      <c r="H433" s="4" t="s">
        <v>16900</v>
      </c>
      <c r="I433" s="4" t="s">
        <v>2806</v>
      </c>
      <c r="J433" s="4" t="s">
        <v>2832</v>
      </c>
      <c r="L433" s="4" t="s">
        <v>9433</v>
      </c>
      <c r="N433" s="4" t="s">
        <v>12144</v>
      </c>
      <c r="O433" s="4"/>
      <c r="P433" s="4" t="s">
        <v>12746</v>
      </c>
      <c r="V433" s="3" t="s">
        <v>12746</v>
      </c>
      <c r="X433" s="3" t="s">
        <v>11911</v>
      </c>
      <c r="Y433" s="3" t="s">
        <v>12062</v>
      </c>
      <c r="Z433" s="3">
        <v>313</v>
      </c>
      <c r="AA433" s="3">
        <v>9</v>
      </c>
      <c r="AB433" s="3">
        <v>54</v>
      </c>
      <c r="AC433" s="3">
        <v>1</v>
      </c>
      <c r="AD433" s="3">
        <v>54</v>
      </c>
      <c r="AE433" s="3">
        <v>6</v>
      </c>
      <c r="AF433" s="3">
        <v>2</v>
      </c>
      <c r="AJ433" s="3">
        <v>2</v>
      </c>
      <c r="AL433" s="63">
        <f t="shared" si="51"/>
        <v>2</v>
      </c>
      <c r="AM433" s="63">
        <f t="shared" si="52"/>
        <v>0</v>
      </c>
      <c r="AN433" s="4">
        <v>3</v>
      </c>
      <c r="AO433" s="3">
        <v>3</v>
      </c>
      <c r="AP433" s="3">
        <v>3</v>
      </c>
      <c r="AQ433" s="3">
        <v>3</v>
      </c>
      <c r="AR433" s="3">
        <v>3</v>
      </c>
      <c r="AS433" s="3">
        <v>3</v>
      </c>
      <c r="AT433" s="3">
        <v>3</v>
      </c>
      <c r="AU433" s="3">
        <v>3</v>
      </c>
      <c r="AV433" s="3">
        <v>3</v>
      </c>
      <c r="AW433" s="3">
        <v>3</v>
      </c>
      <c r="AX433" s="3">
        <v>3</v>
      </c>
      <c r="AY433" s="3">
        <v>3</v>
      </c>
      <c r="AZ433" s="3">
        <v>3</v>
      </c>
      <c r="BA433" s="63">
        <f t="shared" si="48"/>
        <v>36</v>
      </c>
      <c r="BB433" s="3"/>
      <c r="BC433" s="3">
        <v>14162</v>
      </c>
      <c r="BD433" s="4">
        <v>4974</v>
      </c>
      <c r="BE433" s="63">
        <f t="shared" si="49"/>
        <v>19136</v>
      </c>
      <c r="BG433" s="4">
        <v>18524</v>
      </c>
      <c r="BH433" s="4">
        <v>170</v>
      </c>
      <c r="BI433" s="4">
        <v>120</v>
      </c>
      <c r="BJ433" s="64">
        <f t="shared" si="47"/>
        <v>18814</v>
      </c>
      <c r="BK433" s="4">
        <v>1022</v>
      </c>
      <c r="BL433" s="4">
        <v>40850</v>
      </c>
      <c r="BM433" t="s">
        <v>2807</v>
      </c>
      <c r="BO433" s="4">
        <v>10800</v>
      </c>
      <c r="BP433" s="4" t="s">
        <v>2583</v>
      </c>
      <c r="BR433" s="4"/>
      <c r="BS433" s="4"/>
      <c r="CB433" s="76"/>
      <c r="CC433" s="61"/>
      <c r="CL433" s="4">
        <v>2</v>
      </c>
      <c r="CM433" s="4">
        <v>20</v>
      </c>
      <c r="CR433" s="4">
        <v>32836</v>
      </c>
      <c r="CS433" s="4">
        <v>17</v>
      </c>
      <c r="CT433" s="4">
        <v>170</v>
      </c>
      <c r="CU433" s="4" t="s">
        <v>11986</v>
      </c>
      <c r="CV433" s="4" t="s">
        <v>12328</v>
      </c>
      <c r="DK433" s="4">
        <v>2400</v>
      </c>
      <c r="DL433" s="4">
        <v>120</v>
      </c>
      <c r="DM433" s="4">
        <v>1200</v>
      </c>
      <c r="DN433" s="4">
        <v>12000</v>
      </c>
      <c r="DO433" s="4">
        <v>2500</v>
      </c>
      <c r="DP433" s="4">
        <v>5000</v>
      </c>
      <c r="DS433" s="2" t="s">
        <v>12498</v>
      </c>
      <c r="DU433" s="4"/>
      <c r="DV433" s="4"/>
      <c r="DW433" s="4"/>
    </row>
    <row r="434" spans="1:127">
      <c r="A434" s="61">
        <v>2904426</v>
      </c>
      <c r="B434" s="4" t="s">
        <v>2819</v>
      </c>
      <c r="D434" s="4" t="s">
        <v>2709</v>
      </c>
      <c r="E434" s="4" t="s">
        <v>2813</v>
      </c>
      <c r="F434" s="4" t="s">
        <v>2709</v>
      </c>
      <c r="G434" s="4" t="s">
        <v>12144</v>
      </c>
      <c r="H434" s="4" t="s">
        <v>16900</v>
      </c>
      <c r="I434" s="4" t="s">
        <v>2806</v>
      </c>
      <c r="J434" s="4" t="s">
        <v>2832</v>
      </c>
      <c r="L434" s="4" t="s">
        <v>9433</v>
      </c>
      <c r="M434" s="4" t="s">
        <v>2813</v>
      </c>
      <c r="N434" s="4" t="s">
        <v>12144</v>
      </c>
      <c r="O434" s="4"/>
      <c r="P434" s="4" t="s">
        <v>12746</v>
      </c>
      <c r="V434" s="3" t="s">
        <v>12746</v>
      </c>
      <c r="X434" s="3" t="s">
        <v>14631</v>
      </c>
      <c r="Y434" s="3" t="s">
        <v>14860</v>
      </c>
      <c r="Z434" s="3">
        <v>290</v>
      </c>
      <c r="AA434" s="3">
        <v>9</v>
      </c>
      <c r="AB434" s="3">
        <v>45</v>
      </c>
      <c r="AC434" s="3">
        <v>1</v>
      </c>
      <c r="AD434" s="3">
        <v>45</v>
      </c>
      <c r="AE434" s="5">
        <v>5.5</v>
      </c>
      <c r="AJ434" s="3">
        <v>2</v>
      </c>
      <c r="AL434" s="63">
        <f t="shared" si="51"/>
        <v>2</v>
      </c>
      <c r="AM434" s="63">
        <f t="shared" si="52"/>
        <v>0</v>
      </c>
      <c r="AN434" s="4">
        <v>5</v>
      </c>
      <c r="AO434" s="3">
        <v>5</v>
      </c>
      <c r="AP434" s="3">
        <v>5</v>
      </c>
      <c r="AQ434" s="3">
        <v>5</v>
      </c>
      <c r="AR434" s="3">
        <v>5</v>
      </c>
      <c r="AS434" s="3">
        <v>5</v>
      </c>
      <c r="AT434" s="3">
        <v>5</v>
      </c>
      <c r="AU434" s="3">
        <v>5</v>
      </c>
      <c r="AV434" s="3">
        <v>5</v>
      </c>
      <c r="AW434" s="3">
        <v>5</v>
      </c>
      <c r="AX434" s="3">
        <v>5</v>
      </c>
      <c r="AY434" s="3">
        <v>5</v>
      </c>
      <c r="AZ434" s="3">
        <v>5</v>
      </c>
      <c r="BA434" s="63">
        <f t="shared" si="48"/>
        <v>60</v>
      </c>
      <c r="BB434" s="3"/>
      <c r="BC434" s="3">
        <v>4020</v>
      </c>
      <c r="BD434" s="4">
        <v>8320</v>
      </c>
      <c r="BE434" s="63">
        <f t="shared" si="49"/>
        <v>12340</v>
      </c>
      <c r="BF434" s="4" t="s">
        <v>11693</v>
      </c>
      <c r="BG434" s="4">
        <v>5550</v>
      </c>
      <c r="BH434" s="4">
        <v>184</v>
      </c>
      <c r="BI434" s="4">
        <v>240</v>
      </c>
      <c r="BJ434" s="64">
        <f t="shared" si="47"/>
        <v>5974</v>
      </c>
      <c r="BK434" s="4">
        <v>5094</v>
      </c>
      <c r="BL434" s="4">
        <v>37700</v>
      </c>
      <c r="BM434" s="1" t="s">
        <v>13435</v>
      </c>
      <c r="BO434" s="4"/>
      <c r="BP434" s="4"/>
      <c r="BR434" s="4"/>
      <c r="BS434" s="4"/>
      <c r="CB434" s="76"/>
      <c r="CC434" s="61"/>
      <c r="CL434" s="4">
        <v>3</v>
      </c>
      <c r="CM434" s="4">
        <v>7</v>
      </c>
      <c r="CR434" s="4">
        <v>31726</v>
      </c>
      <c r="CS434" s="4">
        <v>26</v>
      </c>
      <c r="CT434" s="4">
        <v>184</v>
      </c>
      <c r="CU434" s="4" t="s">
        <v>11986</v>
      </c>
      <c r="CV434" s="4" t="s">
        <v>12444</v>
      </c>
      <c r="DK434" s="4">
        <v>8000</v>
      </c>
      <c r="DL434" s="4">
        <v>240</v>
      </c>
      <c r="DM434" s="4">
        <v>108</v>
      </c>
      <c r="DN434" s="4">
        <v>1512</v>
      </c>
      <c r="DO434" s="4">
        <v>2010</v>
      </c>
      <c r="DP434" s="4">
        <v>4038</v>
      </c>
      <c r="DS434" s="2" t="s">
        <v>12498</v>
      </c>
      <c r="DU434" s="4" t="s">
        <v>32874</v>
      </c>
      <c r="DV434" s="4"/>
      <c r="DW434" s="4"/>
    </row>
    <row r="435" spans="1:127">
      <c r="A435" s="61">
        <v>2904427</v>
      </c>
      <c r="B435" s="4" t="s">
        <v>2701</v>
      </c>
      <c r="D435" s="4" t="s">
        <v>2938</v>
      </c>
      <c r="E435" s="4" t="s">
        <v>2821</v>
      </c>
      <c r="F435" s="4" t="s">
        <v>2938</v>
      </c>
      <c r="G435" s="4" t="s">
        <v>12144</v>
      </c>
      <c r="H435" s="4" t="s">
        <v>16900</v>
      </c>
      <c r="I435" s="4" t="s">
        <v>2806</v>
      </c>
      <c r="J435" s="4" t="s">
        <v>2832</v>
      </c>
      <c r="L435" s="4" t="s">
        <v>9433</v>
      </c>
      <c r="M435" s="4"/>
      <c r="N435" s="4" t="s">
        <v>12746</v>
      </c>
      <c r="O435" s="4" t="s">
        <v>32871</v>
      </c>
      <c r="P435" s="4" t="s">
        <v>12746</v>
      </c>
      <c r="V435" s="3" t="s">
        <v>12746</v>
      </c>
      <c r="X435" s="3" t="s">
        <v>11911</v>
      </c>
      <c r="Y435" s="3" t="s">
        <v>12062</v>
      </c>
      <c r="Z435" s="3">
        <v>286</v>
      </c>
      <c r="AA435" s="3">
        <v>8</v>
      </c>
      <c r="AB435" s="3">
        <v>44</v>
      </c>
      <c r="AC435" s="3">
        <v>1</v>
      </c>
      <c r="AD435" s="3">
        <v>44</v>
      </c>
      <c r="AE435" s="5">
        <v>5.5</v>
      </c>
      <c r="AH435" s="3">
        <v>2</v>
      </c>
      <c r="AL435" s="63">
        <f t="shared" si="51"/>
        <v>2</v>
      </c>
      <c r="AM435" s="63">
        <f t="shared" si="52"/>
        <v>0</v>
      </c>
      <c r="AN435" s="4">
        <v>1</v>
      </c>
      <c r="AO435" s="3">
        <v>1</v>
      </c>
      <c r="AP435" s="3">
        <v>1</v>
      </c>
      <c r="AQ435" s="3">
        <v>1</v>
      </c>
      <c r="AR435" s="3">
        <v>1</v>
      </c>
      <c r="AS435" s="3">
        <v>1</v>
      </c>
      <c r="AT435" s="3">
        <v>1</v>
      </c>
      <c r="AU435" s="3">
        <v>1</v>
      </c>
      <c r="AV435" s="3">
        <v>1</v>
      </c>
      <c r="AW435" s="3">
        <v>1</v>
      </c>
      <c r="AX435" s="3">
        <v>1</v>
      </c>
      <c r="AY435" s="3">
        <v>1</v>
      </c>
      <c r="AZ435" s="3">
        <v>1</v>
      </c>
      <c r="BA435" s="63">
        <f t="shared" si="48"/>
        <v>12</v>
      </c>
      <c r="BB435" s="3">
        <v>2023</v>
      </c>
      <c r="BC435" s="3"/>
      <c r="BD435" s="4">
        <v>1041</v>
      </c>
      <c r="BE435" s="63">
        <f t="shared" si="49"/>
        <v>3064</v>
      </c>
      <c r="BF435" s="4" t="s">
        <v>11693</v>
      </c>
      <c r="BG435" s="4">
        <v>2604</v>
      </c>
      <c r="BH435" s="4">
        <v>370</v>
      </c>
      <c r="BI435" s="4">
        <v>74</v>
      </c>
      <c r="BJ435" s="64">
        <f t="shared" si="47"/>
        <v>3048</v>
      </c>
      <c r="BK435" s="4">
        <v>154</v>
      </c>
      <c r="BL435" s="4">
        <v>6620</v>
      </c>
      <c r="BM435" s="1" t="s">
        <v>13626</v>
      </c>
      <c r="BO435" s="4"/>
      <c r="BP435" s="4"/>
      <c r="BR435" s="4"/>
      <c r="BS435" s="4"/>
      <c r="CB435" s="76"/>
      <c r="CC435" s="61">
        <v>6620</v>
      </c>
      <c r="CL435" s="4">
        <v>1</v>
      </c>
      <c r="CM435" s="4">
        <v>3</v>
      </c>
      <c r="CR435" s="4">
        <v>3572</v>
      </c>
      <c r="CS435" s="4">
        <v>6160</v>
      </c>
      <c r="CT435" s="4">
        <v>370</v>
      </c>
      <c r="CU435" s="4" t="s">
        <v>11869</v>
      </c>
      <c r="CV435" s="4" t="s">
        <v>98</v>
      </c>
      <c r="DK435" s="4">
        <v>1500</v>
      </c>
      <c r="DL435" s="4">
        <v>74</v>
      </c>
      <c r="DM435" s="4">
        <v>138</v>
      </c>
      <c r="DN435" s="4">
        <v>1896</v>
      </c>
      <c r="DO435" s="4">
        <v>368</v>
      </c>
      <c r="DP435" s="4">
        <v>378</v>
      </c>
      <c r="DQ435" s="4">
        <v>147</v>
      </c>
      <c r="DR435" s="4">
        <v>328</v>
      </c>
      <c r="DS435" s="2" t="s">
        <v>12498</v>
      </c>
      <c r="DU435" s="4"/>
      <c r="DV435" s="4"/>
      <c r="DW435" s="4"/>
    </row>
    <row r="436" spans="1:127">
      <c r="A436" s="61">
        <v>2904428</v>
      </c>
      <c r="B436" s="4" t="s">
        <v>2704</v>
      </c>
      <c r="D436" s="4" t="s">
        <v>2460</v>
      </c>
      <c r="E436" s="4" t="s">
        <v>2219</v>
      </c>
      <c r="F436" s="4" t="s">
        <v>2461</v>
      </c>
      <c r="G436" s="4" t="s">
        <v>12746</v>
      </c>
      <c r="H436" s="4" t="s">
        <v>16900</v>
      </c>
      <c r="I436" s="4" t="s">
        <v>2832</v>
      </c>
      <c r="J436" s="4" t="s">
        <v>2832</v>
      </c>
      <c r="L436" s="4" t="s">
        <v>9433</v>
      </c>
      <c r="N436" s="4" t="s">
        <v>12144</v>
      </c>
      <c r="O436" s="4"/>
      <c r="P436" s="4" t="s">
        <v>12746</v>
      </c>
      <c r="Q436" s="4" t="s">
        <v>12144</v>
      </c>
      <c r="U436" s="4" t="s">
        <v>3080</v>
      </c>
      <c r="V436" s="3" t="s">
        <v>12746</v>
      </c>
      <c r="X436" s="3" t="s">
        <v>14935</v>
      </c>
      <c r="Y436" s="3" t="s">
        <v>12062</v>
      </c>
      <c r="Z436" s="3">
        <v>243</v>
      </c>
      <c r="AA436" s="3">
        <v>9</v>
      </c>
      <c r="AB436" s="3">
        <v>50</v>
      </c>
      <c r="AC436" s="3">
        <v>1</v>
      </c>
      <c r="AD436" s="3">
        <v>50</v>
      </c>
      <c r="AE436" s="5">
        <v>5.5</v>
      </c>
      <c r="AF436" s="3">
        <v>1</v>
      </c>
      <c r="AL436" s="63">
        <f t="shared" si="51"/>
        <v>0</v>
      </c>
      <c r="AM436" s="63">
        <f t="shared" si="52"/>
        <v>0</v>
      </c>
      <c r="AN436" s="4">
        <v>1</v>
      </c>
      <c r="AO436" s="3">
        <v>1</v>
      </c>
      <c r="AP436" s="3">
        <v>1</v>
      </c>
      <c r="AQ436" s="3">
        <v>1</v>
      </c>
      <c r="AR436" s="3">
        <v>1</v>
      </c>
      <c r="AS436" s="3">
        <v>1</v>
      </c>
      <c r="AT436" s="3">
        <v>1</v>
      </c>
      <c r="AU436" s="3">
        <v>1</v>
      </c>
      <c r="AV436" s="3">
        <v>1</v>
      </c>
      <c r="AW436" s="3">
        <v>1</v>
      </c>
      <c r="AX436" s="3">
        <v>1</v>
      </c>
      <c r="AY436" s="3">
        <v>1</v>
      </c>
      <c r="AZ436" s="3">
        <v>1</v>
      </c>
      <c r="BA436" s="63">
        <f t="shared" si="48"/>
        <v>12</v>
      </c>
      <c r="BB436" s="3"/>
      <c r="BC436" s="3"/>
      <c r="BD436" s="4">
        <v>1400</v>
      </c>
      <c r="BE436" s="63">
        <f t="shared" si="49"/>
        <v>1400</v>
      </c>
      <c r="BF436" s="4" t="s">
        <v>11693</v>
      </c>
      <c r="BG436" s="4">
        <v>3500</v>
      </c>
      <c r="BH436" s="4">
        <v>64</v>
      </c>
      <c r="BI436" s="4">
        <v>60</v>
      </c>
      <c r="BJ436" s="64">
        <f t="shared" si="47"/>
        <v>3624</v>
      </c>
      <c r="BK436" s="4">
        <v>1216</v>
      </c>
      <c r="BL436" s="4">
        <v>9000</v>
      </c>
      <c r="BM436" s="1" t="s">
        <v>13435</v>
      </c>
      <c r="BO436" s="4"/>
      <c r="BP436" s="4"/>
      <c r="BR436" s="4"/>
      <c r="BS436" s="4"/>
      <c r="CB436" s="76"/>
      <c r="CC436" s="61"/>
      <c r="CL436" s="4">
        <v>2</v>
      </c>
      <c r="CM436" s="4">
        <v>9</v>
      </c>
      <c r="CR436" s="4">
        <v>5376</v>
      </c>
      <c r="CS436" s="4">
        <v>13</v>
      </c>
      <c r="CT436" s="4">
        <v>64</v>
      </c>
      <c r="CU436" s="4" t="s">
        <v>11986</v>
      </c>
      <c r="CV436" s="4" t="s">
        <v>12328</v>
      </c>
      <c r="DK436" s="4">
        <v>2000</v>
      </c>
      <c r="DL436" s="4">
        <v>60</v>
      </c>
      <c r="DM436" s="4">
        <v>170</v>
      </c>
      <c r="DN436" s="4">
        <v>1700</v>
      </c>
      <c r="DO436" s="4">
        <v>1000</v>
      </c>
      <c r="DP436" s="4">
        <v>2000</v>
      </c>
      <c r="DS436" s="2" t="s">
        <v>12498</v>
      </c>
      <c r="DU436" s="4"/>
      <c r="DV436" s="4"/>
      <c r="DW436" s="4"/>
    </row>
    <row r="437" spans="1:127">
      <c r="A437" s="61">
        <v>2904429</v>
      </c>
      <c r="B437" s="4" t="s">
        <v>2616</v>
      </c>
      <c r="D437" s="4" t="s">
        <v>11098</v>
      </c>
      <c r="E437" s="4" t="s">
        <v>2963</v>
      </c>
      <c r="F437" s="4" t="s">
        <v>2617</v>
      </c>
      <c r="G437" s="4" t="s">
        <v>12746</v>
      </c>
      <c r="H437" s="4" t="s">
        <v>16900</v>
      </c>
      <c r="I437" s="4" t="s">
        <v>7203</v>
      </c>
      <c r="J437" s="4" t="s">
        <v>7203</v>
      </c>
      <c r="L437" s="4" t="s">
        <v>2960</v>
      </c>
      <c r="M437" s="4" t="s">
        <v>7203</v>
      </c>
      <c r="N437" s="4" t="s">
        <v>12144</v>
      </c>
      <c r="O437" s="4"/>
      <c r="P437" s="4" t="s">
        <v>12746</v>
      </c>
      <c r="V437" s="3" t="s">
        <v>12746</v>
      </c>
      <c r="X437" s="3" t="s">
        <v>11911</v>
      </c>
      <c r="Y437" s="3" t="s">
        <v>12074</v>
      </c>
      <c r="Z437" s="3">
        <v>276</v>
      </c>
      <c r="AA437" s="3">
        <v>9</v>
      </c>
      <c r="AB437" s="3">
        <v>50</v>
      </c>
      <c r="AC437" s="3">
        <v>1</v>
      </c>
      <c r="AD437" s="3">
        <v>50</v>
      </c>
      <c r="AE437" s="5">
        <v>5.5</v>
      </c>
      <c r="AF437" s="3">
        <v>1</v>
      </c>
      <c r="AK437" s="3">
        <v>1</v>
      </c>
      <c r="AL437" s="63">
        <f t="shared" si="51"/>
        <v>0</v>
      </c>
      <c r="AM437" s="63">
        <f t="shared" si="52"/>
        <v>1</v>
      </c>
      <c r="AN437" s="4">
        <v>4</v>
      </c>
      <c r="AO437" s="3">
        <v>4</v>
      </c>
      <c r="AP437" s="3">
        <v>4</v>
      </c>
      <c r="AQ437" s="3">
        <v>4</v>
      </c>
      <c r="AR437" s="3">
        <v>4</v>
      </c>
      <c r="AS437" s="3">
        <v>4</v>
      </c>
      <c r="AT437" s="3">
        <v>4</v>
      </c>
      <c r="AU437" s="3">
        <v>4</v>
      </c>
      <c r="AV437" s="3">
        <v>4</v>
      </c>
      <c r="AW437" s="3">
        <v>4</v>
      </c>
      <c r="AX437" s="3">
        <v>4</v>
      </c>
      <c r="AY437" s="3">
        <v>4</v>
      </c>
      <c r="AZ437" s="3">
        <v>4</v>
      </c>
      <c r="BA437" s="63">
        <f t="shared" si="48"/>
        <v>48</v>
      </c>
      <c r="BB437" s="3"/>
      <c r="BC437" s="3">
        <v>575</v>
      </c>
      <c r="BD437" s="4">
        <v>5000</v>
      </c>
      <c r="BE437" s="63">
        <f t="shared" si="49"/>
        <v>5575</v>
      </c>
      <c r="BG437" s="4">
        <v>6302</v>
      </c>
      <c r="BI437" s="4">
        <v>239</v>
      </c>
      <c r="BJ437" s="64">
        <f t="shared" si="47"/>
        <v>6541</v>
      </c>
      <c r="BK437" s="4">
        <v>304</v>
      </c>
      <c r="BL437" s="4">
        <v>1714</v>
      </c>
      <c r="BM437" s="1" t="s">
        <v>13435</v>
      </c>
      <c r="BN437" s="4">
        <v>141</v>
      </c>
      <c r="BO437" s="6">
        <v>1594</v>
      </c>
      <c r="BP437" s="4" t="s">
        <v>13549</v>
      </c>
      <c r="BQ437" s="4">
        <v>1397</v>
      </c>
      <c r="BR437" s="4">
        <v>14199</v>
      </c>
      <c r="BS437" s="4" t="s">
        <v>12922</v>
      </c>
      <c r="CB437" s="76"/>
      <c r="CC437" s="61"/>
      <c r="CL437" s="4">
        <v>2</v>
      </c>
      <c r="CM437" s="4">
        <v>12</v>
      </c>
      <c r="CR437" s="4">
        <v>10966</v>
      </c>
      <c r="DK437" s="4">
        <v>4729</v>
      </c>
      <c r="DL437" s="4">
        <v>239</v>
      </c>
      <c r="DM437" s="4">
        <v>362</v>
      </c>
      <c r="DN437" s="4">
        <v>3620</v>
      </c>
      <c r="DO437" s="4">
        <v>1218</v>
      </c>
      <c r="DP437" s="4">
        <v>2682</v>
      </c>
      <c r="DS437" s="2" t="s">
        <v>12498</v>
      </c>
      <c r="DU437" s="4"/>
      <c r="DV437" s="4"/>
      <c r="DW437" s="4"/>
    </row>
    <row r="438" spans="1:127">
      <c r="A438" s="61">
        <v>2904430</v>
      </c>
      <c r="B438" s="4" t="s">
        <v>2729</v>
      </c>
      <c r="D438" s="4" t="s">
        <v>2730</v>
      </c>
      <c r="F438" s="4" t="s">
        <v>2730</v>
      </c>
      <c r="G438" s="4" t="s">
        <v>12144</v>
      </c>
      <c r="H438" s="4" t="s">
        <v>16900</v>
      </c>
      <c r="I438" s="4" t="s">
        <v>12670</v>
      </c>
      <c r="J438" s="4" t="s">
        <v>12670</v>
      </c>
      <c r="L438" t="s">
        <v>12213</v>
      </c>
      <c r="N438" s="4" t="s">
        <v>12746</v>
      </c>
      <c r="O438" s="4" t="s">
        <v>712</v>
      </c>
      <c r="P438" s="4" t="s">
        <v>12746</v>
      </c>
      <c r="V438" s="3" t="s">
        <v>12746</v>
      </c>
      <c r="X438" s="3" t="s">
        <v>11911</v>
      </c>
      <c r="Y438" s="3" t="s">
        <v>12062</v>
      </c>
      <c r="Z438" s="3">
        <v>264</v>
      </c>
      <c r="AA438" s="3">
        <v>10</v>
      </c>
      <c r="AB438" s="3">
        <v>60</v>
      </c>
      <c r="AC438" s="3">
        <v>1</v>
      </c>
      <c r="AD438" s="3">
        <v>60</v>
      </c>
      <c r="AE438" s="5">
        <v>6</v>
      </c>
      <c r="AH438" s="3">
        <v>3</v>
      </c>
      <c r="AL438" s="63">
        <f t="shared" si="51"/>
        <v>3</v>
      </c>
      <c r="AM438" s="63">
        <f t="shared" si="52"/>
        <v>0</v>
      </c>
      <c r="AN438" s="4">
        <v>9</v>
      </c>
      <c r="AO438" s="3">
        <v>9</v>
      </c>
      <c r="AP438" s="3">
        <v>9</v>
      </c>
      <c r="AQ438" s="3">
        <v>9</v>
      </c>
      <c r="AR438" s="3">
        <v>9</v>
      </c>
      <c r="AS438" s="3">
        <v>9</v>
      </c>
      <c r="AT438" s="3">
        <v>9</v>
      </c>
      <c r="AU438" s="3">
        <v>9</v>
      </c>
      <c r="AV438" s="3">
        <v>9</v>
      </c>
      <c r="AW438" s="3">
        <v>9</v>
      </c>
      <c r="AX438" s="3">
        <v>9</v>
      </c>
      <c r="AY438" s="3">
        <v>9</v>
      </c>
      <c r="AZ438" s="3">
        <v>9</v>
      </c>
      <c r="BA438" s="63">
        <f t="shared" si="48"/>
        <v>108</v>
      </c>
      <c r="BB438" s="3">
        <v>5170</v>
      </c>
      <c r="BC438" s="3"/>
      <c r="BD438" s="4">
        <v>6295</v>
      </c>
      <c r="BE438" s="63">
        <f t="shared" si="49"/>
        <v>11465</v>
      </c>
      <c r="BF438" s="4" t="s">
        <v>12236</v>
      </c>
      <c r="BG438" s="4">
        <v>11717</v>
      </c>
      <c r="BH438" s="4">
        <v>1645</v>
      </c>
      <c r="BI438" s="4"/>
      <c r="BJ438" s="64">
        <f t="shared" si="47"/>
        <v>13362</v>
      </c>
      <c r="BK438" s="4">
        <v>138</v>
      </c>
      <c r="BL438" s="4">
        <v>1105</v>
      </c>
      <c r="BM438" s="1" t="s">
        <v>13435</v>
      </c>
      <c r="BN438" s="4">
        <v>11</v>
      </c>
      <c r="BO438" s="6">
        <v>132</v>
      </c>
      <c r="BP438" s="4" t="s">
        <v>12061</v>
      </c>
      <c r="BQ438" s="4">
        <v>4149</v>
      </c>
      <c r="BR438" s="4">
        <v>37343</v>
      </c>
      <c r="BS438" s="4" t="s">
        <v>12922</v>
      </c>
      <c r="BT438" s="4">
        <v>11</v>
      </c>
      <c r="BU438" s="4">
        <v>465</v>
      </c>
      <c r="BV438" s="4" t="s">
        <v>12374</v>
      </c>
      <c r="BW438" s="4">
        <v>55</v>
      </c>
      <c r="BX438" s="4">
        <v>887</v>
      </c>
      <c r="BY438" s="4" t="s">
        <v>14537</v>
      </c>
      <c r="CB438" s="76"/>
      <c r="CC438" s="61"/>
      <c r="CD438" s="3">
        <v>1</v>
      </c>
      <c r="CE438" s="3">
        <v>30</v>
      </c>
      <c r="CR438" s="4">
        <v>26570</v>
      </c>
      <c r="CS438" s="4">
        <v>304</v>
      </c>
      <c r="CT438" s="4">
        <v>1368</v>
      </c>
      <c r="CU438" s="4" t="s">
        <v>11986</v>
      </c>
      <c r="CV438" s="4" t="s">
        <v>12328</v>
      </c>
      <c r="CW438" s="4">
        <v>1400</v>
      </c>
      <c r="CX438" s="4">
        <v>277</v>
      </c>
      <c r="CY438" s="4" t="s">
        <v>11869</v>
      </c>
      <c r="CZ438" s="4" t="s">
        <v>13092</v>
      </c>
      <c r="DK438" s="4"/>
      <c r="DL438" s="4"/>
      <c r="DM438" s="4">
        <v>925</v>
      </c>
      <c r="DN438" s="4">
        <v>10512</v>
      </c>
      <c r="DO438" s="4">
        <v>2980</v>
      </c>
      <c r="DP438" s="4">
        <v>1205</v>
      </c>
      <c r="DS438" s="2" t="s">
        <v>12498</v>
      </c>
      <c r="DU438" s="4" t="s">
        <v>32957</v>
      </c>
      <c r="DV438" s="4"/>
      <c r="DW438" s="4"/>
    </row>
    <row r="439" spans="1:127">
      <c r="A439" s="61">
        <v>2904431</v>
      </c>
      <c r="B439" s="4" t="s">
        <v>2625</v>
      </c>
      <c r="D439" s="4" t="s">
        <v>10163</v>
      </c>
      <c r="E439" s="4" t="s">
        <v>3103</v>
      </c>
      <c r="F439" s="4" t="s">
        <v>2622</v>
      </c>
      <c r="G439" s="4" t="s">
        <v>12746</v>
      </c>
      <c r="H439" s="4" t="s">
        <v>16900</v>
      </c>
      <c r="I439" s="4" t="s">
        <v>2735</v>
      </c>
      <c r="J439" s="4" t="s">
        <v>2735</v>
      </c>
      <c r="L439" s="4" t="s">
        <v>5965</v>
      </c>
      <c r="M439" s="4" t="s">
        <v>3094</v>
      </c>
      <c r="N439" s="4" t="s">
        <v>12144</v>
      </c>
      <c r="O439" s="4"/>
      <c r="P439" s="4" t="s">
        <v>12746</v>
      </c>
      <c r="X439" s="3" t="s">
        <v>11911</v>
      </c>
      <c r="Y439" s="3" t="s">
        <v>12062</v>
      </c>
      <c r="Z439" s="3">
        <v>307</v>
      </c>
      <c r="AA439" s="3">
        <v>8</v>
      </c>
      <c r="AB439" s="3">
        <v>48</v>
      </c>
      <c r="AC439" s="3">
        <v>1</v>
      </c>
      <c r="AD439" s="3">
        <v>48</v>
      </c>
      <c r="AE439" s="5">
        <v>6</v>
      </c>
      <c r="AF439" s="3">
        <v>1</v>
      </c>
      <c r="AG439" s="3">
        <v>2</v>
      </c>
      <c r="AJ439" s="3">
        <v>1</v>
      </c>
      <c r="AL439" s="63">
        <f t="shared" si="51"/>
        <v>1</v>
      </c>
      <c r="AM439" s="63">
        <f t="shared" si="52"/>
        <v>0</v>
      </c>
      <c r="AN439" s="4">
        <v>2</v>
      </c>
      <c r="AO439" s="3">
        <v>2</v>
      </c>
      <c r="AP439" s="3">
        <v>2</v>
      </c>
      <c r="AQ439" s="3">
        <v>2</v>
      </c>
      <c r="AR439" s="3">
        <v>2</v>
      </c>
      <c r="AS439" s="3">
        <v>2</v>
      </c>
      <c r="AT439" s="3">
        <v>2</v>
      </c>
      <c r="AU439" s="3">
        <v>2</v>
      </c>
      <c r="AV439" s="3">
        <v>2</v>
      </c>
      <c r="AW439" s="3">
        <v>2</v>
      </c>
      <c r="AX439" s="3">
        <v>2</v>
      </c>
      <c r="AY439" s="3">
        <v>2</v>
      </c>
      <c r="AZ439" s="3">
        <v>2</v>
      </c>
      <c r="BA439" s="63">
        <f t="shared" si="48"/>
        <v>24</v>
      </c>
      <c r="BB439" s="3"/>
      <c r="BC439" s="3">
        <v>1800</v>
      </c>
      <c r="BD439" s="4">
        <v>2100</v>
      </c>
      <c r="BE439" s="63">
        <f t="shared" si="49"/>
        <v>3900</v>
      </c>
      <c r="BF439" s="4" t="s">
        <v>12060</v>
      </c>
      <c r="BG439" s="4">
        <v>952</v>
      </c>
      <c r="BH439" s="4">
        <v>48</v>
      </c>
      <c r="BI439" s="4">
        <v>12</v>
      </c>
      <c r="BJ439" s="64">
        <f t="shared" si="47"/>
        <v>1012</v>
      </c>
      <c r="BK439" s="4">
        <v>120</v>
      </c>
      <c r="BL439" s="4">
        <v>10000</v>
      </c>
      <c r="BM439" t="s">
        <v>13212</v>
      </c>
      <c r="BO439" s="4"/>
      <c r="BP439" s="4"/>
      <c r="BR439" s="4"/>
      <c r="BS439" s="4"/>
      <c r="CB439" s="76"/>
      <c r="CC439" s="61">
        <v>10000</v>
      </c>
      <c r="CL439" s="4">
        <v>1</v>
      </c>
      <c r="CM439" s="4">
        <v>5</v>
      </c>
      <c r="CR439" s="4">
        <v>8988</v>
      </c>
      <c r="CS439" s="4">
        <v>8</v>
      </c>
      <c r="CT439" s="4">
        <v>48</v>
      </c>
      <c r="CU439" s="4" t="s">
        <v>11986</v>
      </c>
      <c r="CV439" s="4" t="s">
        <v>12328</v>
      </c>
      <c r="DK439" s="4">
        <v>240</v>
      </c>
      <c r="DL439" s="4">
        <v>12</v>
      </c>
      <c r="DM439" s="4">
        <v>40</v>
      </c>
      <c r="DN439" s="4">
        <v>452</v>
      </c>
      <c r="DO439" s="4">
        <v>50</v>
      </c>
      <c r="DP439" s="4">
        <v>60</v>
      </c>
      <c r="DS439" s="2" t="s">
        <v>12498</v>
      </c>
      <c r="DU439" s="4" t="s">
        <v>32958</v>
      </c>
      <c r="DV439" s="4"/>
      <c r="DW439" s="4"/>
    </row>
    <row r="440" spans="1:127">
      <c r="A440" s="61">
        <v>2904432</v>
      </c>
      <c r="B440" s="4" t="s">
        <v>3209</v>
      </c>
      <c r="D440" s="4" t="s">
        <v>3210</v>
      </c>
      <c r="E440" s="4" t="s">
        <v>3433</v>
      </c>
      <c r="F440" s="4" t="s">
        <v>3429</v>
      </c>
      <c r="G440" s="4" t="s">
        <v>12746</v>
      </c>
      <c r="H440" s="4" t="s">
        <v>16900</v>
      </c>
      <c r="I440" s="4" t="s">
        <v>7132</v>
      </c>
      <c r="J440" s="4" t="s">
        <v>7132</v>
      </c>
      <c r="L440" s="4" t="s">
        <v>12214</v>
      </c>
      <c r="M440" s="4" t="s">
        <v>3564</v>
      </c>
      <c r="N440" s="4" t="s">
        <v>12144</v>
      </c>
      <c r="O440" s="4"/>
      <c r="P440" s="4" t="s">
        <v>12144</v>
      </c>
      <c r="R440" s="3" t="s">
        <v>12144</v>
      </c>
      <c r="U440" s="26" t="s">
        <v>1002</v>
      </c>
      <c r="V440" s="3" t="s">
        <v>12746</v>
      </c>
      <c r="X440" s="3" t="s">
        <v>14152</v>
      </c>
      <c r="Y440" s="3" t="s">
        <v>12062</v>
      </c>
      <c r="Z440" s="3">
        <v>200</v>
      </c>
      <c r="AA440" s="3">
        <v>8</v>
      </c>
      <c r="AB440" s="3">
        <v>44</v>
      </c>
      <c r="AC440" s="3">
        <v>1</v>
      </c>
      <c r="AD440" s="3">
        <v>44</v>
      </c>
      <c r="AE440" s="5">
        <v>5.5</v>
      </c>
      <c r="AF440" s="3">
        <v>1</v>
      </c>
      <c r="AL440" s="63">
        <f t="shared" si="51"/>
        <v>0</v>
      </c>
      <c r="AM440" s="63">
        <f t="shared" si="52"/>
        <v>0</v>
      </c>
      <c r="AN440" s="4">
        <v>2</v>
      </c>
      <c r="AP440" s="3">
        <v>2</v>
      </c>
      <c r="AQ440" s="3">
        <v>2</v>
      </c>
      <c r="AR440" s="3">
        <v>3</v>
      </c>
      <c r="AS440" s="3">
        <v>3</v>
      </c>
      <c r="AT440" s="3">
        <v>3</v>
      </c>
      <c r="AU440" s="3">
        <v>3</v>
      </c>
      <c r="AV440" s="3">
        <v>3</v>
      </c>
      <c r="AW440" s="3">
        <v>2</v>
      </c>
      <c r="AX440" s="3">
        <v>2</v>
      </c>
      <c r="BA440" s="63">
        <f t="shared" si="48"/>
        <v>23</v>
      </c>
      <c r="BB440" s="3"/>
      <c r="BC440" s="3"/>
      <c r="BD440" s="4">
        <v>1535</v>
      </c>
      <c r="BE440" s="63">
        <f t="shared" si="49"/>
        <v>1535</v>
      </c>
      <c r="BG440" s="4">
        <v>2000</v>
      </c>
      <c r="BH440" s="4">
        <v>80</v>
      </c>
      <c r="BI440" s="4">
        <v>35</v>
      </c>
      <c r="BJ440" s="64">
        <f t="shared" si="47"/>
        <v>2115</v>
      </c>
      <c r="BK440" s="4">
        <v>1000</v>
      </c>
      <c r="BL440" s="4">
        <v>6000</v>
      </c>
      <c r="BM440" s="1" t="s">
        <v>13435</v>
      </c>
      <c r="BO440" s="4"/>
      <c r="BP440" s="4"/>
      <c r="BR440" s="4"/>
      <c r="BS440" s="4"/>
      <c r="CB440" s="76"/>
      <c r="CC440" s="61"/>
      <c r="CH440" s="3">
        <v>1</v>
      </c>
      <c r="CI440" s="3">
        <v>3</v>
      </c>
      <c r="CL440" s="4">
        <v>1</v>
      </c>
      <c r="CM440" s="4">
        <v>1</v>
      </c>
      <c r="CR440" s="4">
        <v>3885</v>
      </c>
      <c r="CS440" s="4">
        <v>10</v>
      </c>
      <c r="CT440" s="4">
        <v>50</v>
      </c>
      <c r="CU440" s="4" t="s">
        <v>11986</v>
      </c>
      <c r="CV440" s="4" t="s">
        <v>12328</v>
      </c>
      <c r="CW440" s="4">
        <v>145</v>
      </c>
      <c r="CX440" s="4">
        <v>30</v>
      </c>
      <c r="CY440" s="4" t="s">
        <v>11869</v>
      </c>
      <c r="CZ440" s="4" t="s">
        <v>13092</v>
      </c>
      <c r="DK440" s="4">
        <v>350</v>
      </c>
      <c r="DL440" s="4">
        <v>35</v>
      </c>
      <c r="DM440" s="4">
        <v>110</v>
      </c>
      <c r="DN440" s="4">
        <v>1320</v>
      </c>
      <c r="DO440" s="4">
        <v>890</v>
      </c>
      <c r="DP440" s="4">
        <v>680</v>
      </c>
      <c r="DS440" s="2" t="s">
        <v>12498</v>
      </c>
      <c r="DU440" s="4"/>
      <c r="DV440" s="4" t="s">
        <v>32959</v>
      </c>
      <c r="DW440" s="4"/>
    </row>
    <row r="441" spans="1:127">
      <c r="A441" s="61">
        <v>2904433</v>
      </c>
      <c r="B441" s="4" t="s">
        <v>3681</v>
      </c>
      <c r="D441" s="4" t="s">
        <v>3682</v>
      </c>
      <c r="E441" s="6" t="s">
        <v>3566</v>
      </c>
      <c r="F441" s="4" t="s">
        <v>3683</v>
      </c>
      <c r="G441" s="4" t="s">
        <v>12746</v>
      </c>
      <c r="H441" s="4" t="s">
        <v>16900</v>
      </c>
      <c r="I441" s="4" t="s">
        <v>12620</v>
      </c>
      <c r="J441" s="4" t="s">
        <v>12620</v>
      </c>
      <c r="L441" t="s">
        <v>12249</v>
      </c>
      <c r="M441" s="6" t="s">
        <v>12637</v>
      </c>
      <c r="N441" s="4" t="s">
        <v>12144</v>
      </c>
      <c r="O441" s="4"/>
      <c r="P441" s="4" t="s">
        <v>12746</v>
      </c>
      <c r="Q441" s="4" t="s">
        <v>12746</v>
      </c>
      <c r="R441" s="4" t="s">
        <v>12746</v>
      </c>
      <c r="S441" s="4" t="s">
        <v>12746</v>
      </c>
      <c r="T441" s="4" t="s">
        <v>12746</v>
      </c>
      <c r="V441" s="3" t="s">
        <v>12746</v>
      </c>
      <c r="X441" s="3" t="s">
        <v>12050</v>
      </c>
      <c r="Y441" s="3" t="s">
        <v>11749</v>
      </c>
      <c r="Z441" s="3">
        <v>312</v>
      </c>
      <c r="AA441" s="3">
        <v>10</v>
      </c>
      <c r="AB441" s="3">
        <v>60</v>
      </c>
      <c r="AC441" s="3">
        <v>1</v>
      </c>
      <c r="AD441" s="3">
        <v>60</v>
      </c>
      <c r="AE441" s="5"/>
      <c r="AF441" s="3">
        <v>1</v>
      </c>
      <c r="AL441" s="63">
        <f t="shared" si="51"/>
        <v>0</v>
      </c>
      <c r="AM441" s="63">
        <f t="shared" si="52"/>
        <v>0</v>
      </c>
      <c r="AN441" s="4">
        <v>1</v>
      </c>
      <c r="AO441" s="3">
        <v>1</v>
      </c>
      <c r="AP441" s="3">
        <v>1</v>
      </c>
      <c r="AQ441" s="3">
        <v>1</v>
      </c>
      <c r="AR441" s="3">
        <v>1</v>
      </c>
      <c r="AS441" s="3">
        <v>1</v>
      </c>
      <c r="AT441" s="3">
        <v>1</v>
      </c>
      <c r="AU441" s="3">
        <v>1</v>
      </c>
      <c r="AV441" s="3">
        <v>1</v>
      </c>
      <c r="AW441" s="3">
        <v>1</v>
      </c>
      <c r="AX441" s="3">
        <v>1</v>
      </c>
      <c r="AY441" s="3">
        <v>1</v>
      </c>
      <c r="AZ441" s="3">
        <v>1</v>
      </c>
      <c r="BA441" s="63">
        <f t="shared" si="48"/>
        <v>12</v>
      </c>
      <c r="BB441" s="3"/>
      <c r="BC441" s="3"/>
      <c r="BD441" s="4">
        <v>1500</v>
      </c>
      <c r="BE441" s="63">
        <f t="shared" si="49"/>
        <v>1500</v>
      </c>
      <c r="BG441" s="4">
        <v>1350</v>
      </c>
      <c r="BH441" s="4">
        <v>40</v>
      </c>
      <c r="BI441" s="4">
        <v>36</v>
      </c>
      <c r="BJ441" s="64">
        <f t="shared" si="47"/>
        <v>1426</v>
      </c>
      <c r="BK441" s="4">
        <v>200</v>
      </c>
      <c r="BL441" s="4">
        <v>8000</v>
      </c>
      <c r="BM441" t="s">
        <v>12374</v>
      </c>
      <c r="BO441" s="4"/>
      <c r="BP441" s="4"/>
      <c r="BR441" s="4"/>
      <c r="BS441" s="4"/>
      <c r="CB441" s="76"/>
      <c r="CC441" s="61"/>
      <c r="CL441" s="4">
        <v>1</v>
      </c>
      <c r="CM441" s="4">
        <v>2</v>
      </c>
      <c r="CR441" s="4">
        <v>6574</v>
      </c>
      <c r="CS441" s="4">
        <v>5</v>
      </c>
      <c r="CT441" s="4">
        <v>40</v>
      </c>
      <c r="CU441" s="4" t="s">
        <v>11986</v>
      </c>
      <c r="CV441" s="4" t="s">
        <v>12328</v>
      </c>
      <c r="DK441" s="4">
        <v>720</v>
      </c>
      <c r="DL441" s="4">
        <v>36</v>
      </c>
      <c r="DM441" s="4">
        <v>60</v>
      </c>
      <c r="DN441" s="4">
        <v>700</v>
      </c>
      <c r="DO441" s="4">
        <v>200</v>
      </c>
      <c r="DP441" s="4">
        <v>450</v>
      </c>
      <c r="DS441" s="2" t="s">
        <v>12498</v>
      </c>
      <c r="DU441" s="4"/>
      <c r="DV441" s="4"/>
      <c r="DW441" s="4"/>
    </row>
    <row r="442" spans="1:127">
      <c r="A442" s="61">
        <v>2904434</v>
      </c>
      <c r="B442" s="4" t="s">
        <v>3800</v>
      </c>
      <c r="D442" s="4" t="s">
        <v>3916</v>
      </c>
      <c r="E442" s="4" t="s">
        <v>3919</v>
      </c>
      <c r="F442" s="4" t="s">
        <v>3917</v>
      </c>
      <c r="G442" s="4" t="s">
        <v>12746</v>
      </c>
      <c r="H442" s="4" t="s">
        <v>16900</v>
      </c>
      <c r="I442" s="4" t="s">
        <v>3918</v>
      </c>
      <c r="J442" s="4" t="s">
        <v>3918</v>
      </c>
      <c r="L442" s="4" t="s">
        <v>7581</v>
      </c>
      <c r="M442" s="4" t="s">
        <v>2637</v>
      </c>
      <c r="N442" s="4" t="s">
        <v>12144</v>
      </c>
      <c r="O442" s="4"/>
      <c r="P442" s="4" t="s">
        <v>12746</v>
      </c>
      <c r="V442" s="3" t="s">
        <v>12144</v>
      </c>
      <c r="W442" s="3" t="s">
        <v>2878</v>
      </c>
      <c r="X442" s="3" t="s">
        <v>11911</v>
      </c>
      <c r="Y442" s="3" t="s">
        <v>12062</v>
      </c>
      <c r="Z442" s="3">
        <v>208</v>
      </c>
      <c r="AA442" s="3">
        <v>10</v>
      </c>
      <c r="AB442" s="3">
        <v>55</v>
      </c>
      <c r="AC442" s="3">
        <v>1</v>
      </c>
      <c r="AD442" s="3">
        <v>55</v>
      </c>
      <c r="AE442" s="5">
        <v>5.5</v>
      </c>
      <c r="AF442" s="3">
        <v>3</v>
      </c>
      <c r="AL442" s="63">
        <f t="shared" si="51"/>
        <v>0</v>
      </c>
      <c r="AM442" s="63">
        <f t="shared" si="52"/>
        <v>0</v>
      </c>
      <c r="AN442" s="4">
        <v>4</v>
      </c>
      <c r="AR442" s="3">
        <v>4</v>
      </c>
      <c r="AS442" s="3">
        <v>4</v>
      </c>
      <c r="AT442" s="3">
        <v>4</v>
      </c>
      <c r="AU442" s="3">
        <v>4</v>
      </c>
      <c r="AV442" s="3">
        <v>4</v>
      </c>
      <c r="AW442" s="3">
        <v>4</v>
      </c>
      <c r="AX442" s="3">
        <v>4</v>
      </c>
      <c r="AY442" s="3">
        <v>4</v>
      </c>
      <c r="BA442" s="63">
        <f t="shared" si="48"/>
        <v>32</v>
      </c>
      <c r="BB442" s="3"/>
      <c r="BC442" s="3"/>
      <c r="BD442" s="4">
        <v>4450</v>
      </c>
      <c r="BE442" s="63">
        <f t="shared" si="49"/>
        <v>4450</v>
      </c>
      <c r="BG442" s="4">
        <v>7747</v>
      </c>
      <c r="BI442" s="4">
        <v>180</v>
      </c>
      <c r="BJ442" s="64">
        <f t="shared" ref="BJ442:BJ505" si="53">SUM(BG442:BI442)</f>
        <v>7927</v>
      </c>
      <c r="BK442" s="4">
        <v>2269</v>
      </c>
      <c r="BL442" s="4">
        <v>15628</v>
      </c>
      <c r="BM442" s="1" t="s">
        <v>13435</v>
      </c>
      <c r="BN442" s="4">
        <v>12</v>
      </c>
      <c r="BO442" s="6">
        <v>180</v>
      </c>
      <c r="BP442" s="4" t="s">
        <v>13626</v>
      </c>
      <c r="BQ442" s="4">
        <v>32</v>
      </c>
      <c r="BR442" s="4">
        <v>640</v>
      </c>
      <c r="BS442" s="4" t="s">
        <v>8418</v>
      </c>
      <c r="BT442" s="4">
        <v>6</v>
      </c>
      <c r="BU442" s="4">
        <v>360</v>
      </c>
      <c r="BV442" s="4" t="s">
        <v>13880</v>
      </c>
      <c r="CB442" s="76"/>
      <c r="CC442" s="61"/>
      <c r="CL442" s="4">
        <v>2</v>
      </c>
      <c r="CM442" s="4">
        <v>13</v>
      </c>
      <c r="CR442" s="4">
        <v>8881</v>
      </c>
      <c r="DK442" s="4">
        <v>3600</v>
      </c>
      <c r="DL442" s="4">
        <v>180</v>
      </c>
      <c r="DM442" s="4">
        <v>312</v>
      </c>
      <c r="DN442" s="4">
        <v>3492</v>
      </c>
      <c r="DO442" s="4">
        <v>1272</v>
      </c>
      <c r="DP442" s="4">
        <v>1907</v>
      </c>
      <c r="DS442" s="2" t="s">
        <v>12498</v>
      </c>
      <c r="DU442" s="4" t="s">
        <v>32876</v>
      </c>
      <c r="DV442" s="4"/>
      <c r="DW442" s="4" t="s">
        <v>32805</v>
      </c>
    </row>
    <row r="443" spans="1:127">
      <c r="A443" s="61">
        <v>2904435</v>
      </c>
      <c r="B443" s="4" t="s">
        <v>2748</v>
      </c>
      <c r="D443" s="4" t="s">
        <v>2981</v>
      </c>
      <c r="E443" s="2" t="s">
        <v>3334</v>
      </c>
      <c r="F443" s="4" t="s">
        <v>2982</v>
      </c>
      <c r="G443" s="4" t="s">
        <v>12746</v>
      </c>
      <c r="H443" s="4" t="s">
        <v>16900</v>
      </c>
      <c r="I443" t="s">
        <v>2879</v>
      </c>
      <c r="J443" t="s">
        <v>2879</v>
      </c>
      <c r="K443"/>
      <c r="L443" t="s">
        <v>2879</v>
      </c>
      <c r="N443" s="4" t="s">
        <v>12144</v>
      </c>
      <c r="O443" s="4"/>
      <c r="P443" s="4" t="s">
        <v>12746</v>
      </c>
      <c r="V443" s="3" t="s">
        <v>12746</v>
      </c>
      <c r="X443" s="3" t="s">
        <v>11911</v>
      </c>
      <c r="Y443" s="3" t="s">
        <v>12062</v>
      </c>
      <c r="Z443" s="3">
        <v>308</v>
      </c>
      <c r="AA443" s="3">
        <v>9</v>
      </c>
      <c r="AB443" s="3">
        <v>4</v>
      </c>
      <c r="AC443" s="3">
        <v>1</v>
      </c>
      <c r="AD443" s="3">
        <v>49</v>
      </c>
      <c r="AE443" s="5">
        <v>5.5</v>
      </c>
      <c r="AF443" s="3">
        <v>1</v>
      </c>
      <c r="AL443" s="63">
        <f t="shared" si="51"/>
        <v>0</v>
      </c>
      <c r="AM443" s="63">
        <f t="shared" si="52"/>
        <v>0</v>
      </c>
      <c r="AN443" s="4">
        <v>1</v>
      </c>
      <c r="AO443" s="3">
        <v>1</v>
      </c>
      <c r="AP443" s="3">
        <v>2</v>
      </c>
      <c r="AQ443" s="3">
        <v>2</v>
      </c>
      <c r="AR443" s="3">
        <v>2</v>
      </c>
      <c r="AS443" s="3">
        <v>1</v>
      </c>
      <c r="AT443" s="3">
        <v>1</v>
      </c>
      <c r="AU443" s="3">
        <v>1</v>
      </c>
      <c r="AV443" s="3">
        <v>1</v>
      </c>
      <c r="AW443" s="3">
        <v>2</v>
      </c>
      <c r="AX443" s="3">
        <v>2</v>
      </c>
      <c r="AY443" s="3">
        <v>2</v>
      </c>
      <c r="AZ443" s="3">
        <v>1</v>
      </c>
      <c r="BA443" s="63">
        <f t="shared" si="48"/>
        <v>18</v>
      </c>
      <c r="BB443" s="3"/>
      <c r="BC443" s="3"/>
      <c r="BD443" s="4">
        <v>2200</v>
      </c>
      <c r="BE443" s="63">
        <f t="shared" si="49"/>
        <v>2200</v>
      </c>
      <c r="BF443" s="4" t="s">
        <v>12060</v>
      </c>
      <c r="BG443" s="4">
        <v>1800</v>
      </c>
      <c r="BH443" s="4">
        <v>120</v>
      </c>
      <c r="BI443" s="4">
        <v>15</v>
      </c>
      <c r="BJ443" s="64">
        <f t="shared" si="53"/>
        <v>1935</v>
      </c>
      <c r="BK443" s="4">
        <v>24</v>
      </c>
      <c r="BL443" s="4">
        <v>9800</v>
      </c>
      <c r="BM443" s="1" t="s">
        <v>13212</v>
      </c>
      <c r="BO443" s="4"/>
      <c r="BP443" s="4"/>
      <c r="BR443" s="4"/>
      <c r="BS443" s="4"/>
      <c r="CB443" s="76"/>
      <c r="CC443" s="61"/>
      <c r="CL443" s="4">
        <v>1</v>
      </c>
      <c r="CM443" s="4">
        <v>2</v>
      </c>
      <c r="CR443" s="4">
        <v>7865</v>
      </c>
      <c r="CS443" s="4">
        <v>15</v>
      </c>
      <c r="CT443" s="4">
        <v>120</v>
      </c>
      <c r="CU443" s="4" t="s">
        <v>11986</v>
      </c>
      <c r="CV443" s="4" t="s">
        <v>12328</v>
      </c>
      <c r="DK443" s="4">
        <v>200</v>
      </c>
      <c r="DL443" s="4">
        <v>15</v>
      </c>
      <c r="DM443" s="4">
        <v>75</v>
      </c>
      <c r="DN443" s="4">
        <v>1200</v>
      </c>
      <c r="DO443" s="4">
        <v>400</v>
      </c>
      <c r="DP443" s="4">
        <v>240</v>
      </c>
      <c r="DS443" s="2" t="s">
        <v>12498</v>
      </c>
      <c r="DU443" s="4"/>
      <c r="DV443" s="4"/>
      <c r="DW443" s="4"/>
    </row>
    <row r="444" spans="1:127">
      <c r="A444" s="61">
        <v>2904436</v>
      </c>
      <c r="B444" s="4" t="s">
        <v>2766</v>
      </c>
      <c r="D444" s="4" t="s">
        <v>2767</v>
      </c>
      <c r="E444" s="6" t="s">
        <v>2899</v>
      </c>
      <c r="F444" s="4" t="s">
        <v>2767</v>
      </c>
      <c r="G444" s="4" t="s">
        <v>12746</v>
      </c>
      <c r="H444" s="4" t="s">
        <v>16900</v>
      </c>
      <c r="I444" s="4" t="s">
        <v>2879</v>
      </c>
      <c r="J444" s="4" t="s">
        <v>2879</v>
      </c>
      <c r="L444" t="s">
        <v>2879</v>
      </c>
      <c r="N444" s="4" t="s">
        <v>12144</v>
      </c>
      <c r="O444" s="4"/>
      <c r="P444" s="4" t="s">
        <v>12746</v>
      </c>
      <c r="V444" s="3" t="s">
        <v>12746</v>
      </c>
      <c r="X444" s="3" t="s">
        <v>11911</v>
      </c>
      <c r="Y444" s="3" t="s">
        <v>12062</v>
      </c>
      <c r="Z444" s="3">
        <v>188</v>
      </c>
      <c r="AA444" s="3">
        <v>9</v>
      </c>
      <c r="AB444" s="3">
        <v>36</v>
      </c>
      <c r="AC444" s="3">
        <v>1</v>
      </c>
      <c r="AD444" s="3">
        <v>36</v>
      </c>
      <c r="AE444" s="5">
        <v>4</v>
      </c>
      <c r="AF444" s="3">
        <v>1</v>
      </c>
      <c r="AL444" s="63">
        <f t="shared" si="51"/>
        <v>0</v>
      </c>
      <c r="AM444" s="63">
        <f t="shared" si="52"/>
        <v>0</v>
      </c>
      <c r="AN444" s="4">
        <v>5</v>
      </c>
      <c r="AO444" s="3">
        <v>5</v>
      </c>
      <c r="AP444" s="3">
        <v>5</v>
      </c>
      <c r="AQ444" s="3">
        <v>5</v>
      </c>
      <c r="AR444" s="3">
        <v>5</v>
      </c>
      <c r="AS444" s="3">
        <v>5</v>
      </c>
      <c r="AT444" s="3">
        <v>5</v>
      </c>
      <c r="AU444" s="3">
        <v>5</v>
      </c>
      <c r="AV444" s="3">
        <v>5</v>
      </c>
      <c r="AW444" s="3">
        <v>5</v>
      </c>
      <c r="AX444" s="3">
        <v>5</v>
      </c>
      <c r="AY444" s="3">
        <v>5</v>
      </c>
      <c r="AZ444" s="3">
        <v>5</v>
      </c>
      <c r="BA444" s="63">
        <f t="shared" si="48"/>
        <v>60</v>
      </c>
      <c r="BB444" s="3"/>
      <c r="BC444" s="3"/>
      <c r="BD444" s="4">
        <v>4900</v>
      </c>
      <c r="BE444" s="63">
        <f t="shared" si="49"/>
        <v>4900</v>
      </c>
      <c r="BF444" s="4" t="s">
        <v>12060</v>
      </c>
      <c r="BG444" s="4">
        <v>10848</v>
      </c>
      <c r="BH444" s="4">
        <v>118</v>
      </c>
      <c r="BI444" s="4">
        <v>240</v>
      </c>
      <c r="BJ444" s="64">
        <f t="shared" si="53"/>
        <v>11206</v>
      </c>
      <c r="BK444" s="4">
        <v>3749</v>
      </c>
      <c r="BL444" s="4">
        <v>27013</v>
      </c>
      <c r="BM444" s="1" t="s">
        <v>13435</v>
      </c>
      <c r="BN444" s="4">
        <v>41</v>
      </c>
      <c r="BO444" s="6">
        <v>1390</v>
      </c>
      <c r="BP444" s="4" t="s">
        <v>9775</v>
      </c>
      <c r="BR444" s="4"/>
      <c r="BS444" s="4"/>
      <c r="CB444" s="76"/>
      <c r="CC444" s="61"/>
      <c r="CL444" s="4">
        <v>4</v>
      </c>
      <c r="CM444" s="4">
        <v>20</v>
      </c>
      <c r="CR444" s="4">
        <v>17197</v>
      </c>
      <c r="CS444" s="4">
        <v>30</v>
      </c>
      <c r="CT444" s="4">
        <v>118</v>
      </c>
      <c r="CU444" s="4" t="s">
        <v>11986</v>
      </c>
      <c r="CV444" s="4" t="s">
        <v>12328</v>
      </c>
      <c r="DK444" s="4">
        <v>4900</v>
      </c>
      <c r="DL444" s="4">
        <v>240</v>
      </c>
      <c r="DM444" s="4">
        <v>465</v>
      </c>
      <c r="DN444" s="4">
        <v>5545</v>
      </c>
      <c r="DO444" s="4">
        <v>4075</v>
      </c>
      <c r="DP444" s="4">
        <v>5300</v>
      </c>
      <c r="DS444" s="2" t="s">
        <v>12498</v>
      </c>
      <c r="DU444" s="4"/>
      <c r="DV444" s="4"/>
      <c r="DW444" s="4"/>
    </row>
    <row r="445" spans="1:127">
      <c r="A445" s="61">
        <v>2904437</v>
      </c>
      <c r="B445" s="4" t="s">
        <v>2657</v>
      </c>
      <c r="D445" s="4" t="s">
        <v>2778</v>
      </c>
      <c r="E445" s="2" t="s">
        <v>2779</v>
      </c>
      <c r="F445" s="4" t="s">
        <v>2778</v>
      </c>
      <c r="G445" s="4" t="s">
        <v>12144</v>
      </c>
      <c r="H445" s="4" t="s">
        <v>16900</v>
      </c>
      <c r="I445" s="4" t="s">
        <v>2879</v>
      </c>
      <c r="J445" s="4" t="s">
        <v>2879</v>
      </c>
      <c r="L445" t="s">
        <v>2879</v>
      </c>
      <c r="N445" s="4" t="s">
        <v>12144</v>
      </c>
      <c r="O445" s="4"/>
      <c r="P445" s="4" t="s">
        <v>12746</v>
      </c>
      <c r="X445" s="3" t="s">
        <v>11911</v>
      </c>
      <c r="Y445" s="3" t="s">
        <v>12074</v>
      </c>
      <c r="Z445" s="3">
        <v>150</v>
      </c>
      <c r="AA445" s="3">
        <v>10</v>
      </c>
      <c r="AB445" s="3">
        <v>55</v>
      </c>
      <c r="AC445" s="3">
        <v>1</v>
      </c>
      <c r="AD445" s="3">
        <v>55</v>
      </c>
      <c r="AE445" s="5">
        <v>5.5</v>
      </c>
      <c r="AL445" s="63">
        <f t="shared" si="51"/>
        <v>0</v>
      </c>
      <c r="AM445" s="63">
        <f t="shared" si="52"/>
        <v>0</v>
      </c>
      <c r="AN445" s="4">
        <v>1</v>
      </c>
      <c r="AO445" s="3">
        <v>1</v>
      </c>
      <c r="AP445" s="3">
        <v>1</v>
      </c>
      <c r="AQ445" s="3">
        <v>1</v>
      </c>
      <c r="AR445" s="3">
        <v>1</v>
      </c>
      <c r="AS445" s="3">
        <v>1</v>
      </c>
      <c r="AT445" s="3">
        <v>1</v>
      </c>
      <c r="AU445" s="3">
        <v>1</v>
      </c>
      <c r="AV445" s="3">
        <v>1</v>
      </c>
      <c r="AW445" s="3">
        <v>1</v>
      </c>
      <c r="AX445" s="3">
        <v>1</v>
      </c>
      <c r="AY445" s="3">
        <v>1</v>
      </c>
      <c r="AZ445" s="3">
        <v>1</v>
      </c>
      <c r="BA445" s="63">
        <f t="shared" si="48"/>
        <v>12</v>
      </c>
      <c r="BB445" s="3"/>
      <c r="BC445" s="3"/>
      <c r="BD445" s="4">
        <v>1391</v>
      </c>
      <c r="BE445" s="63">
        <f t="shared" si="49"/>
        <v>1391</v>
      </c>
      <c r="BG445" s="4">
        <v>1912</v>
      </c>
      <c r="BI445" s="4">
        <v>131</v>
      </c>
      <c r="BJ445" s="64">
        <f t="shared" si="53"/>
        <v>2043</v>
      </c>
      <c r="BK445" s="4">
        <v>986</v>
      </c>
      <c r="BL445" s="4">
        <v>5816</v>
      </c>
      <c r="BM445" s="1" t="s">
        <v>13435</v>
      </c>
      <c r="BO445" s="4"/>
      <c r="BP445" s="4"/>
      <c r="BR445" s="4"/>
      <c r="BS445" s="4"/>
      <c r="CB445" s="76"/>
      <c r="CC445" s="61"/>
      <c r="CL445" s="4">
        <v>1</v>
      </c>
      <c r="CM445" s="4">
        <v>3</v>
      </c>
      <c r="CR445" s="4">
        <v>3773</v>
      </c>
      <c r="DK445" s="4">
        <v>691</v>
      </c>
      <c r="DL445" s="4">
        <v>131</v>
      </c>
      <c r="DM445" s="4">
        <v>102</v>
      </c>
      <c r="DN445" s="4">
        <v>1152</v>
      </c>
      <c r="DO445" s="4">
        <v>646</v>
      </c>
      <c r="DP445" s="4">
        <v>760</v>
      </c>
      <c r="DS445" s="2" t="s">
        <v>12498</v>
      </c>
      <c r="DU445" s="4" t="s">
        <v>32806</v>
      </c>
      <c r="DV445" s="4"/>
      <c r="DW445" s="4"/>
    </row>
    <row r="446" spans="1:127">
      <c r="A446" s="61">
        <v>2904438</v>
      </c>
      <c r="B446" s="4" t="s">
        <v>2900</v>
      </c>
      <c r="D446" s="4" t="s">
        <v>2883</v>
      </c>
      <c r="E446" s="6" t="s">
        <v>2752</v>
      </c>
      <c r="F446" s="4" t="s">
        <v>2751</v>
      </c>
      <c r="G446" s="4" t="s">
        <v>12746</v>
      </c>
      <c r="H446" s="4" t="s">
        <v>16900</v>
      </c>
      <c r="I446" s="4" t="s">
        <v>2879</v>
      </c>
      <c r="J446" s="4" t="s">
        <v>2879</v>
      </c>
      <c r="L446" t="s">
        <v>2879</v>
      </c>
      <c r="N446" s="4" t="s">
        <v>12144</v>
      </c>
      <c r="O446" s="4"/>
      <c r="P446" s="4" t="s">
        <v>12746</v>
      </c>
      <c r="V446" s="3" t="s">
        <v>12746</v>
      </c>
      <c r="X446" s="3" t="s">
        <v>11911</v>
      </c>
      <c r="Y446" s="3" t="s">
        <v>12062</v>
      </c>
      <c r="Z446" s="3">
        <v>300</v>
      </c>
      <c r="AA446" s="3">
        <v>10</v>
      </c>
      <c r="AB446" s="3">
        <v>60</v>
      </c>
      <c r="AC446" s="3">
        <v>1</v>
      </c>
      <c r="AD446" s="3">
        <v>60</v>
      </c>
      <c r="AE446" s="5">
        <v>6</v>
      </c>
      <c r="AF446" s="3">
        <v>1</v>
      </c>
      <c r="AL446" s="63">
        <f t="shared" si="51"/>
        <v>0</v>
      </c>
      <c r="AM446" s="63">
        <f t="shared" si="52"/>
        <v>0</v>
      </c>
      <c r="AN446" s="4">
        <v>3</v>
      </c>
      <c r="AO446" s="3">
        <v>3</v>
      </c>
      <c r="AP446" s="3">
        <v>3</v>
      </c>
      <c r="AQ446" s="3">
        <v>3</v>
      </c>
      <c r="AR446" s="3">
        <v>3</v>
      </c>
      <c r="AS446" s="3">
        <v>3</v>
      </c>
      <c r="AT446" s="3">
        <v>3</v>
      </c>
      <c r="AU446" s="3">
        <v>3</v>
      </c>
      <c r="AV446" s="3">
        <v>3</v>
      </c>
      <c r="AW446" s="3">
        <v>3</v>
      </c>
      <c r="AX446" s="3">
        <v>3</v>
      </c>
      <c r="AY446" s="3">
        <v>3</v>
      </c>
      <c r="AZ446" s="3">
        <v>3</v>
      </c>
      <c r="BA446" s="63">
        <f t="shared" si="48"/>
        <v>36</v>
      </c>
      <c r="BB446" s="3"/>
      <c r="BC446" s="3"/>
      <c r="BD446" s="4">
        <v>4500</v>
      </c>
      <c r="BE446" s="63">
        <f t="shared" si="49"/>
        <v>4500</v>
      </c>
      <c r="BF446" s="4" t="s">
        <v>12060</v>
      </c>
      <c r="BG446" s="4">
        <v>11178</v>
      </c>
      <c r="BH446" s="4">
        <v>200</v>
      </c>
      <c r="BI446" s="4">
        <v>450</v>
      </c>
      <c r="BJ446" s="64">
        <f t="shared" si="53"/>
        <v>11828</v>
      </c>
      <c r="BK446" s="4">
        <v>1875</v>
      </c>
      <c r="BL446" s="4">
        <v>15000</v>
      </c>
      <c r="BM446" s="1" t="s">
        <v>13435</v>
      </c>
      <c r="BN446" s="4">
        <v>571</v>
      </c>
      <c r="BO446" s="6">
        <v>4000</v>
      </c>
      <c r="BP446" s="4" t="s">
        <v>12539</v>
      </c>
      <c r="BQ446" s="4">
        <v>73</v>
      </c>
      <c r="BR446" s="4">
        <v>1000</v>
      </c>
      <c r="BS446" s="4" t="s">
        <v>3581</v>
      </c>
      <c r="CB446" s="76"/>
      <c r="CC446" s="61"/>
      <c r="CL446" s="4">
        <v>8</v>
      </c>
      <c r="CM446" s="4">
        <v>180</v>
      </c>
      <c r="CR446" s="4">
        <v>8172</v>
      </c>
      <c r="CS446" s="4">
        <v>40</v>
      </c>
      <c r="CT446" s="4">
        <v>200</v>
      </c>
      <c r="CU446" s="4" t="s">
        <v>11986</v>
      </c>
      <c r="CV446" s="4" t="s">
        <v>12328</v>
      </c>
      <c r="DK446" s="4">
        <v>9000</v>
      </c>
      <c r="DL446" s="4">
        <v>450</v>
      </c>
      <c r="DM446" s="4">
        <v>500</v>
      </c>
      <c r="DN446" s="4">
        <v>8178</v>
      </c>
      <c r="DO446" s="4">
        <v>3000</v>
      </c>
      <c r="DP446" s="4">
        <v>3000</v>
      </c>
      <c r="DS446" s="2" t="s">
        <v>12498</v>
      </c>
      <c r="DU446" s="4" t="s">
        <v>32807</v>
      </c>
      <c r="DV446" s="4"/>
      <c r="DW446" s="4"/>
    </row>
    <row r="447" spans="1:127">
      <c r="A447" s="61">
        <v>2904439</v>
      </c>
      <c r="B447" s="4" t="s">
        <v>2746</v>
      </c>
      <c r="D447" s="4" t="s">
        <v>2988</v>
      </c>
      <c r="E447" s="2" t="s">
        <v>2741</v>
      </c>
      <c r="F447" s="4" t="s">
        <v>2864</v>
      </c>
      <c r="G447" s="4" t="s">
        <v>12746</v>
      </c>
      <c r="H447" s="4" t="s">
        <v>16900</v>
      </c>
      <c r="I447" s="4" t="s">
        <v>2865</v>
      </c>
      <c r="J447" s="4" t="s">
        <v>2865</v>
      </c>
      <c r="L447" t="s">
        <v>2866</v>
      </c>
      <c r="N447" s="4" t="s">
        <v>12144</v>
      </c>
      <c r="O447" s="4"/>
      <c r="P447" s="4" t="s">
        <v>12144</v>
      </c>
      <c r="V447" s="3" t="s">
        <v>12746</v>
      </c>
      <c r="X447" s="3" t="s">
        <v>11911</v>
      </c>
      <c r="Y447" s="3" t="s">
        <v>12062</v>
      </c>
      <c r="Z447" s="3">
        <v>225</v>
      </c>
      <c r="AA447" s="3">
        <v>9</v>
      </c>
      <c r="AB447" s="3">
        <v>59</v>
      </c>
      <c r="AC447" s="3">
        <v>1</v>
      </c>
      <c r="AD447" s="3">
        <v>59</v>
      </c>
      <c r="AE447" s="5">
        <v>5.5</v>
      </c>
      <c r="AF447" s="3">
        <v>1</v>
      </c>
      <c r="AK447" s="3">
        <v>1</v>
      </c>
      <c r="AL447" s="63">
        <f t="shared" si="51"/>
        <v>0</v>
      </c>
      <c r="AM447" s="63">
        <f t="shared" si="52"/>
        <v>1</v>
      </c>
      <c r="AN447" s="4">
        <v>5</v>
      </c>
      <c r="AO447" s="3">
        <v>5</v>
      </c>
      <c r="AP447" s="3">
        <v>5</v>
      </c>
      <c r="AQ447" s="3">
        <v>5</v>
      </c>
      <c r="AR447" s="3">
        <v>5</v>
      </c>
      <c r="AS447" s="3">
        <v>5</v>
      </c>
      <c r="AT447" s="3">
        <v>5</v>
      </c>
      <c r="AW447" s="3">
        <v>5</v>
      </c>
      <c r="AX447" s="3">
        <v>5</v>
      </c>
      <c r="AY447" s="3">
        <v>5</v>
      </c>
      <c r="AZ447" s="3">
        <v>5</v>
      </c>
      <c r="BA447" s="63">
        <f t="shared" si="48"/>
        <v>50</v>
      </c>
      <c r="BB447" s="3"/>
      <c r="BC447" s="3">
        <v>520</v>
      </c>
      <c r="BD447" s="4">
        <v>4650</v>
      </c>
      <c r="BE447" s="63">
        <f t="shared" si="49"/>
        <v>5170</v>
      </c>
      <c r="BG447" s="4">
        <v>5044</v>
      </c>
      <c r="BH447" s="4">
        <v>60</v>
      </c>
      <c r="BI447" s="4">
        <v>180</v>
      </c>
      <c r="BJ447" s="64">
        <f t="shared" si="53"/>
        <v>5284</v>
      </c>
      <c r="BK447" s="4">
        <v>1524</v>
      </c>
      <c r="BL447" s="4">
        <v>11281</v>
      </c>
      <c r="BM447" s="1" t="s">
        <v>13435</v>
      </c>
      <c r="BN447" s="4">
        <v>62</v>
      </c>
      <c r="BO447" s="6">
        <v>2674</v>
      </c>
      <c r="BP447" s="4" t="s">
        <v>13626</v>
      </c>
      <c r="BQ447" s="4">
        <v>28</v>
      </c>
      <c r="BR447" s="4">
        <v>1741</v>
      </c>
      <c r="BS447" s="4" t="s">
        <v>13880</v>
      </c>
      <c r="BT447" s="4">
        <v>14</v>
      </c>
      <c r="BU447" s="4">
        <v>598</v>
      </c>
      <c r="BV447" s="4" t="s">
        <v>12824</v>
      </c>
      <c r="CB447" s="76"/>
      <c r="CC447" s="61"/>
      <c r="CL447" s="4">
        <v>2</v>
      </c>
      <c r="CM447" s="4">
        <v>14</v>
      </c>
      <c r="CR447" s="4">
        <v>11018</v>
      </c>
      <c r="CS447" s="4">
        <v>10</v>
      </c>
      <c r="CT447" s="4">
        <v>60</v>
      </c>
      <c r="CU447" s="4" t="s">
        <v>11986</v>
      </c>
      <c r="CV447" s="4" t="s">
        <v>12328</v>
      </c>
      <c r="DK447" s="4">
        <v>3600</v>
      </c>
      <c r="DL447" s="4">
        <v>180</v>
      </c>
      <c r="DM447" s="4">
        <v>200</v>
      </c>
      <c r="DN447" s="4">
        <v>2728</v>
      </c>
      <c r="DO447" s="4">
        <v>1282</v>
      </c>
      <c r="DP447" s="4">
        <v>2171</v>
      </c>
      <c r="DQ447" s="4">
        <v>55</v>
      </c>
      <c r="DR447" s="4">
        <v>90</v>
      </c>
      <c r="DS447" s="2" t="s">
        <v>12498</v>
      </c>
      <c r="DU447" s="4" t="s">
        <v>2988</v>
      </c>
      <c r="DV447" s="4"/>
      <c r="DW447" s="4"/>
    </row>
    <row r="448" spans="1:127">
      <c r="A448" s="61">
        <v>2904440</v>
      </c>
      <c r="B448" s="4" t="s">
        <v>2646</v>
      </c>
      <c r="D448" s="4" t="s">
        <v>2516</v>
      </c>
      <c r="E448" s="4" t="s">
        <v>6582</v>
      </c>
      <c r="F448" s="4" t="s">
        <v>2516</v>
      </c>
      <c r="G448" s="4" t="s">
        <v>12144</v>
      </c>
      <c r="H448" s="4" t="s">
        <v>16900</v>
      </c>
      <c r="I448" s="4" t="s">
        <v>2642</v>
      </c>
      <c r="J448" s="4" t="s">
        <v>2642</v>
      </c>
      <c r="L448" s="4" t="s">
        <v>12085</v>
      </c>
      <c r="N448" s="4" t="s">
        <v>12144</v>
      </c>
      <c r="O448" s="4"/>
      <c r="P448" s="4" t="s">
        <v>12746</v>
      </c>
      <c r="V448" s="3" t="s">
        <v>12746</v>
      </c>
      <c r="X448" s="3" t="s">
        <v>14152</v>
      </c>
      <c r="Y448" s="3" t="s">
        <v>11911</v>
      </c>
      <c r="Z448" s="3">
        <v>306</v>
      </c>
      <c r="AA448" s="3">
        <v>10</v>
      </c>
      <c r="AB448" s="3">
        <v>59</v>
      </c>
      <c r="AC448" s="3">
        <v>1</v>
      </c>
      <c r="AD448" s="3">
        <v>59</v>
      </c>
      <c r="AE448" s="5">
        <v>6</v>
      </c>
      <c r="AL448" s="63">
        <f t="shared" si="51"/>
        <v>0</v>
      </c>
      <c r="AM448" s="63">
        <f t="shared" si="52"/>
        <v>0</v>
      </c>
      <c r="AN448" s="4">
        <v>2</v>
      </c>
      <c r="AO448" s="3">
        <v>2</v>
      </c>
      <c r="AP448" s="3">
        <v>2</v>
      </c>
      <c r="AQ448" s="3">
        <v>2</v>
      </c>
      <c r="AR448" s="3">
        <v>2</v>
      </c>
      <c r="AS448" s="3">
        <v>2</v>
      </c>
      <c r="AT448" s="3">
        <v>2</v>
      </c>
      <c r="AU448" s="3">
        <v>2</v>
      </c>
      <c r="AV448" s="3">
        <v>2</v>
      </c>
      <c r="AW448" s="3">
        <v>2</v>
      </c>
      <c r="AX448" s="3">
        <v>2</v>
      </c>
      <c r="AY448" s="3">
        <v>2</v>
      </c>
      <c r="AZ448" s="3">
        <v>2</v>
      </c>
      <c r="BA448" s="63">
        <f t="shared" si="48"/>
        <v>24</v>
      </c>
      <c r="BB448" s="3"/>
      <c r="BC448" s="3"/>
      <c r="BD448" s="4">
        <v>2142</v>
      </c>
      <c r="BE448" s="63">
        <f t="shared" si="49"/>
        <v>2142</v>
      </c>
      <c r="BG448" s="4">
        <v>807</v>
      </c>
      <c r="BH448" s="4">
        <v>88</v>
      </c>
      <c r="BI448" s="4">
        <v>23</v>
      </c>
      <c r="BJ448" s="64">
        <f t="shared" si="53"/>
        <v>918</v>
      </c>
      <c r="BK448" s="4">
        <v>193</v>
      </c>
      <c r="BL448" s="4">
        <v>7721</v>
      </c>
      <c r="BM448" s="1" t="s">
        <v>12374</v>
      </c>
      <c r="BO448" s="4"/>
      <c r="BP448" s="4"/>
      <c r="BR448" s="4"/>
      <c r="BS448" s="4"/>
      <c r="CB448" s="76"/>
      <c r="CC448" s="61"/>
      <c r="CL448" s="4">
        <v>1</v>
      </c>
      <c r="CM448" s="4">
        <v>5</v>
      </c>
      <c r="CR448" s="4">
        <v>6803</v>
      </c>
      <c r="CS448" s="4">
        <v>15</v>
      </c>
      <c r="CT448" s="4">
        <v>88</v>
      </c>
      <c r="CU448" s="4" t="s">
        <v>11986</v>
      </c>
      <c r="CV448" s="4" t="s">
        <v>12328</v>
      </c>
      <c r="DK448" s="4">
        <v>460</v>
      </c>
      <c r="DL448" s="4">
        <v>23</v>
      </c>
      <c r="DM448" s="4">
        <v>50</v>
      </c>
      <c r="DN448" s="4">
        <v>500</v>
      </c>
      <c r="DO448" s="4">
        <v>100</v>
      </c>
      <c r="DP448" s="4">
        <v>207</v>
      </c>
      <c r="DS448" s="2" t="s">
        <v>12498</v>
      </c>
      <c r="DU448" s="4" t="s">
        <v>32808</v>
      </c>
      <c r="DV448" s="4"/>
      <c r="DW448" s="4" t="s">
        <v>32737</v>
      </c>
    </row>
    <row r="449" spans="1:129">
      <c r="A449" s="61">
        <v>2904441</v>
      </c>
      <c r="B449" s="4" t="s">
        <v>2644</v>
      </c>
      <c r="D449" s="4" t="s">
        <v>2645</v>
      </c>
      <c r="E449" s="6" t="s">
        <v>2641</v>
      </c>
      <c r="F449" s="4" t="s">
        <v>12446</v>
      </c>
      <c r="G449" s="4" t="s">
        <v>12144</v>
      </c>
      <c r="H449" s="4" t="s">
        <v>16900</v>
      </c>
      <c r="I449" t="s">
        <v>10542</v>
      </c>
      <c r="J449" t="s">
        <v>10542</v>
      </c>
      <c r="K449"/>
      <c r="L449" t="s">
        <v>12085</v>
      </c>
      <c r="N449" s="4" t="s">
        <v>12144</v>
      </c>
      <c r="O449" s="4"/>
      <c r="P449" s="4" t="s">
        <v>12746</v>
      </c>
      <c r="V449" s="3" t="s">
        <v>12746</v>
      </c>
      <c r="X449" s="3" t="s">
        <v>11911</v>
      </c>
      <c r="Y449" s="3" t="s">
        <v>12062</v>
      </c>
      <c r="Z449" s="3">
        <v>150</v>
      </c>
      <c r="AA449" s="3">
        <v>10</v>
      </c>
      <c r="AB449" s="3">
        <v>55</v>
      </c>
      <c r="AC449" s="3">
        <v>1</v>
      </c>
      <c r="AD449" s="3">
        <v>55</v>
      </c>
      <c r="AE449" s="5">
        <v>5.5</v>
      </c>
      <c r="AL449" s="63">
        <f t="shared" si="51"/>
        <v>0</v>
      </c>
      <c r="AM449" s="63">
        <f t="shared" si="52"/>
        <v>0</v>
      </c>
      <c r="AN449" s="4">
        <v>2</v>
      </c>
      <c r="AR449" s="3">
        <v>2</v>
      </c>
      <c r="AS449" s="3">
        <v>2</v>
      </c>
      <c r="AT449" s="3">
        <v>2</v>
      </c>
      <c r="AU449" s="3">
        <v>2</v>
      </c>
      <c r="AV449" s="3">
        <v>2</v>
      </c>
      <c r="AW449" s="3">
        <v>2</v>
      </c>
      <c r="BA449" s="63">
        <f t="shared" si="48"/>
        <v>12</v>
      </c>
      <c r="BB449" s="3"/>
      <c r="BC449" s="3"/>
      <c r="BD449" s="4">
        <v>1837</v>
      </c>
      <c r="BE449" s="63">
        <f t="shared" si="49"/>
        <v>1837</v>
      </c>
      <c r="BG449" s="4">
        <v>3040</v>
      </c>
      <c r="BI449" s="4">
        <v>90</v>
      </c>
      <c r="BJ449" s="64">
        <f t="shared" si="53"/>
        <v>3130</v>
      </c>
      <c r="BK449" s="4">
        <v>1351</v>
      </c>
      <c r="BL449" s="4">
        <v>10000</v>
      </c>
      <c r="BM449" s="1" t="s">
        <v>13435</v>
      </c>
      <c r="BO449" s="4"/>
      <c r="BP449" s="4"/>
      <c r="BR449" s="4"/>
      <c r="BS449" s="4"/>
      <c r="CB449" s="76"/>
      <c r="CC449" s="61"/>
      <c r="CL449" s="4">
        <v>1</v>
      </c>
      <c r="CM449" s="4">
        <v>5</v>
      </c>
      <c r="CR449" s="4">
        <v>6870</v>
      </c>
      <c r="DK449" s="4">
        <v>1800</v>
      </c>
      <c r="DL449" s="4">
        <v>90</v>
      </c>
      <c r="DM449" s="4">
        <v>160</v>
      </c>
      <c r="DN449" s="4">
        <v>1820</v>
      </c>
      <c r="DO449" s="4">
        <v>800</v>
      </c>
      <c r="DP449" s="4">
        <v>1320</v>
      </c>
      <c r="DS449" s="2" t="s">
        <v>12498</v>
      </c>
      <c r="DU449" s="4" t="s">
        <v>32738</v>
      </c>
      <c r="DV449" s="4"/>
      <c r="DW449" s="4" t="s">
        <v>32739</v>
      </c>
    </row>
    <row r="450" spans="1:129">
      <c r="A450" s="61">
        <v>2904442</v>
      </c>
      <c r="B450" s="4" t="s">
        <v>2884</v>
      </c>
      <c r="D450" s="4" t="s">
        <v>2760</v>
      </c>
      <c r="F450" s="4" t="s">
        <v>2760</v>
      </c>
      <c r="G450" s="4" t="s">
        <v>12144</v>
      </c>
      <c r="H450" s="4" t="s">
        <v>16900</v>
      </c>
      <c r="I450" s="4" t="s">
        <v>12309</v>
      </c>
      <c r="J450" s="4" t="s">
        <v>12309</v>
      </c>
      <c r="L450" s="4" t="s">
        <v>2761</v>
      </c>
      <c r="N450" s="4" t="s">
        <v>12144</v>
      </c>
      <c r="O450" s="4"/>
      <c r="P450" s="4" t="s">
        <v>12746</v>
      </c>
      <c r="V450" s="3" t="s">
        <v>12746</v>
      </c>
      <c r="X450" s="3" t="s">
        <v>11911</v>
      </c>
      <c r="Y450" s="3" t="s">
        <v>12983</v>
      </c>
      <c r="Z450" s="3">
        <v>290</v>
      </c>
      <c r="AA450" s="3">
        <v>9</v>
      </c>
      <c r="AB450" s="3">
        <v>54</v>
      </c>
      <c r="AC450" s="3">
        <v>1</v>
      </c>
      <c r="AD450" s="3">
        <v>54</v>
      </c>
      <c r="AE450" s="5">
        <v>6</v>
      </c>
      <c r="AH450" s="3">
        <v>2</v>
      </c>
      <c r="AI450" s="3">
        <v>1</v>
      </c>
      <c r="AJ450" s="3">
        <v>3</v>
      </c>
      <c r="AL450" s="63">
        <f t="shared" si="51"/>
        <v>5</v>
      </c>
      <c r="AM450" s="63">
        <f t="shared" si="52"/>
        <v>1</v>
      </c>
      <c r="AN450" s="4">
        <v>40</v>
      </c>
      <c r="AO450" s="3">
        <v>30</v>
      </c>
      <c r="AP450" s="3">
        <v>30</v>
      </c>
      <c r="AQ450" s="3">
        <v>32</v>
      </c>
      <c r="AR450" s="3">
        <v>38</v>
      </c>
      <c r="AS450" s="3">
        <v>40</v>
      </c>
      <c r="AT450" s="3">
        <v>42</v>
      </c>
      <c r="AU450" s="3">
        <v>50</v>
      </c>
      <c r="AV450" s="3">
        <v>60</v>
      </c>
      <c r="AW450" s="3">
        <v>60</v>
      </c>
      <c r="AX450" s="3">
        <v>35</v>
      </c>
      <c r="AY450" s="3">
        <v>30</v>
      </c>
      <c r="AZ450" s="3">
        <v>30</v>
      </c>
      <c r="BA450" s="63">
        <f t="shared" si="48"/>
        <v>477</v>
      </c>
      <c r="BB450" s="3">
        <v>8640</v>
      </c>
      <c r="BC450" s="3">
        <v>6480</v>
      </c>
      <c r="BD450" s="4">
        <v>57269</v>
      </c>
      <c r="BE450" s="63">
        <f t="shared" si="49"/>
        <v>72389</v>
      </c>
      <c r="BG450" s="4">
        <v>61000</v>
      </c>
      <c r="BH450" s="4">
        <v>1800</v>
      </c>
      <c r="BI450" s="4">
        <v>600</v>
      </c>
      <c r="BJ450" s="64">
        <f t="shared" si="53"/>
        <v>63400</v>
      </c>
      <c r="BK450" s="4">
        <v>11600</v>
      </c>
      <c r="BL450" s="4">
        <v>166216</v>
      </c>
      <c r="BM450" s="1" t="s">
        <v>11979</v>
      </c>
      <c r="BO450" s="4"/>
      <c r="BP450" s="4"/>
      <c r="BR450" s="4"/>
      <c r="BS450" s="4"/>
      <c r="CB450" s="76"/>
      <c r="CC450" s="61">
        <v>166216</v>
      </c>
      <c r="CL450" s="4">
        <v>2</v>
      </c>
      <c r="CM450" s="4">
        <v>33</v>
      </c>
      <c r="CR450" s="4">
        <v>102816</v>
      </c>
      <c r="CS450" s="4">
        <v>600</v>
      </c>
      <c r="CT450" s="4">
        <v>1800</v>
      </c>
      <c r="CU450" s="4" t="s">
        <v>11986</v>
      </c>
      <c r="CV450" s="4" t="s">
        <v>12328</v>
      </c>
      <c r="DK450" s="4">
        <v>15000</v>
      </c>
      <c r="DL450" s="4">
        <v>600</v>
      </c>
      <c r="DM450" s="4">
        <v>1820</v>
      </c>
      <c r="DN450" s="4">
        <v>18200</v>
      </c>
      <c r="DO450" s="4">
        <v>5800</v>
      </c>
      <c r="DP450" s="4">
        <v>2100</v>
      </c>
      <c r="DS450" s="2" t="s">
        <v>12498</v>
      </c>
      <c r="DU450" s="84" t="s">
        <v>31213</v>
      </c>
      <c r="DV450" s="4"/>
      <c r="DW450" s="4"/>
    </row>
    <row r="451" spans="1:129">
      <c r="A451" s="61">
        <v>2904443</v>
      </c>
      <c r="B451" s="4" t="s">
        <v>2521</v>
      </c>
      <c r="D451" s="4" t="s">
        <v>13566</v>
      </c>
      <c r="G451" s="4" t="s">
        <v>12144</v>
      </c>
      <c r="H451" s="4" t="s">
        <v>16900</v>
      </c>
      <c r="I451" s="4" t="s">
        <v>2522</v>
      </c>
      <c r="J451" s="4" t="s">
        <v>2522</v>
      </c>
      <c r="L451" s="4" t="s">
        <v>2761</v>
      </c>
      <c r="N451" s="4" t="s">
        <v>12144</v>
      </c>
      <c r="O451" s="4"/>
      <c r="P451" s="4" t="s">
        <v>12746</v>
      </c>
      <c r="V451" s="3" t="s">
        <v>12144</v>
      </c>
      <c r="W451" s="3" t="s">
        <v>2401</v>
      </c>
      <c r="X451" s="3" t="s">
        <v>12050</v>
      </c>
      <c r="Y451" s="3" t="s">
        <v>13393</v>
      </c>
      <c r="Z451" s="3">
        <v>300</v>
      </c>
      <c r="AA451" s="3">
        <v>9</v>
      </c>
      <c r="AB451" s="3">
        <v>54</v>
      </c>
      <c r="AC451" s="3">
        <v>1</v>
      </c>
      <c r="AD451" s="3">
        <v>54</v>
      </c>
      <c r="AE451" s="5">
        <v>6</v>
      </c>
      <c r="AH451" s="3">
        <v>1</v>
      </c>
      <c r="AJ451" s="3">
        <v>2</v>
      </c>
      <c r="AL451" s="63">
        <f t="shared" si="51"/>
        <v>3</v>
      </c>
      <c r="AM451" s="63">
        <f t="shared" si="52"/>
        <v>0</v>
      </c>
      <c r="AN451" s="4">
        <v>6</v>
      </c>
      <c r="AO451" s="3">
        <v>5</v>
      </c>
      <c r="AP451" s="3">
        <v>5</v>
      </c>
      <c r="AQ451" s="3">
        <v>5</v>
      </c>
      <c r="AR451" s="3">
        <v>7</v>
      </c>
      <c r="AS451" s="3">
        <v>11</v>
      </c>
      <c r="AT451" s="3">
        <v>7</v>
      </c>
      <c r="AU451" s="3">
        <v>7</v>
      </c>
      <c r="AV451" s="3">
        <v>5</v>
      </c>
      <c r="AW451" s="3">
        <v>6</v>
      </c>
      <c r="AX451" s="3">
        <v>10</v>
      </c>
      <c r="AY451" s="3">
        <v>7</v>
      </c>
      <c r="AZ451" s="3">
        <v>7</v>
      </c>
      <c r="BA451" s="63">
        <f t="shared" si="48"/>
        <v>82</v>
      </c>
      <c r="BB451" s="3">
        <v>600</v>
      </c>
      <c r="BC451" s="3">
        <v>2256</v>
      </c>
      <c r="BD451" s="4">
        <v>4700</v>
      </c>
      <c r="BE451" s="63">
        <f t="shared" si="49"/>
        <v>7556</v>
      </c>
      <c r="BF451" s="4" t="s">
        <v>12060</v>
      </c>
      <c r="BG451" s="4">
        <v>6414</v>
      </c>
      <c r="BH451" s="4">
        <v>452</v>
      </c>
      <c r="BI451" s="4"/>
      <c r="BJ451" s="64">
        <f t="shared" si="53"/>
        <v>6866</v>
      </c>
      <c r="BK451" s="4">
        <v>32</v>
      </c>
      <c r="BL451" s="4">
        <v>239</v>
      </c>
      <c r="BM451" s="1" t="s">
        <v>13435</v>
      </c>
      <c r="BN451" s="4">
        <v>864</v>
      </c>
      <c r="BO451" s="6">
        <v>10807</v>
      </c>
      <c r="BP451" s="4" t="s">
        <v>12061</v>
      </c>
      <c r="BQ451" s="4">
        <v>212</v>
      </c>
      <c r="BR451" s="4">
        <v>2548</v>
      </c>
      <c r="BS451" s="4" t="s">
        <v>12922</v>
      </c>
      <c r="BT451" s="4">
        <v>166</v>
      </c>
      <c r="BU451" s="4">
        <v>2000</v>
      </c>
      <c r="BV451" s="2" t="s">
        <v>35862</v>
      </c>
      <c r="BW451" s="4">
        <v>74</v>
      </c>
      <c r="BX451" s="6">
        <v>2961</v>
      </c>
      <c r="BY451" s="4" t="s">
        <v>10729</v>
      </c>
      <c r="BZ451" s="3" t="s">
        <v>12144</v>
      </c>
      <c r="CB451" s="76">
        <v>18981</v>
      </c>
      <c r="CC451" s="61"/>
      <c r="CD451" s="3">
        <v>1</v>
      </c>
      <c r="CE451" s="3">
        <v>50</v>
      </c>
      <c r="CR451" s="4">
        <v>12115</v>
      </c>
      <c r="CS451" s="4">
        <v>180</v>
      </c>
      <c r="CT451" s="4">
        <v>452</v>
      </c>
      <c r="CU451" s="4" t="s">
        <v>11986</v>
      </c>
      <c r="CV451" s="4" t="s">
        <v>12328</v>
      </c>
      <c r="DK451" s="4"/>
      <c r="DL451" s="4"/>
      <c r="DM451" s="4">
        <v>248</v>
      </c>
      <c r="DN451" s="4">
        <v>2262</v>
      </c>
      <c r="DO451" s="4">
        <v>300</v>
      </c>
      <c r="DP451" s="4">
        <v>282</v>
      </c>
      <c r="DS451" s="2" t="s">
        <v>12498</v>
      </c>
      <c r="DU451" s="4" t="s">
        <v>32740</v>
      </c>
      <c r="DV451" s="4"/>
      <c r="DW451" s="4" t="s">
        <v>32741</v>
      </c>
    </row>
    <row r="452" spans="1:129">
      <c r="A452" s="61">
        <v>2904444</v>
      </c>
      <c r="B452" s="4" t="s">
        <v>2905</v>
      </c>
      <c r="D452" s="4" t="s">
        <v>2906</v>
      </c>
      <c r="E452" s="4" t="s">
        <v>3020</v>
      </c>
      <c r="F452" s="4" t="s">
        <v>2675</v>
      </c>
      <c r="G452" s="4" t="s">
        <v>12746</v>
      </c>
      <c r="H452" s="4" t="s">
        <v>16900</v>
      </c>
      <c r="I452" s="4" t="s">
        <v>3019</v>
      </c>
      <c r="J452" s="4" t="s">
        <v>3019</v>
      </c>
      <c r="L452" s="4" t="s">
        <v>11731</v>
      </c>
      <c r="N452" s="4" t="s">
        <v>12746</v>
      </c>
      <c r="O452" s="4" t="s">
        <v>8096</v>
      </c>
      <c r="P452" s="4" t="s">
        <v>12746</v>
      </c>
      <c r="V452" s="3" t="s">
        <v>12746</v>
      </c>
      <c r="X452" s="3" t="s">
        <v>12050</v>
      </c>
      <c r="Y452" s="3" t="s">
        <v>13393</v>
      </c>
      <c r="Z452" s="3">
        <v>292</v>
      </c>
      <c r="AA452" s="3">
        <v>10</v>
      </c>
      <c r="AB452" s="3">
        <v>60</v>
      </c>
      <c r="AC452" s="3">
        <v>1</v>
      </c>
      <c r="AD452" s="3">
        <v>60</v>
      </c>
      <c r="AE452" s="5">
        <v>6</v>
      </c>
      <c r="AF452" s="3">
        <v>2</v>
      </c>
      <c r="AL452" s="63">
        <f t="shared" si="51"/>
        <v>0</v>
      </c>
      <c r="AM452" s="63">
        <f t="shared" si="52"/>
        <v>0</v>
      </c>
      <c r="AN452" s="4">
        <v>3</v>
      </c>
      <c r="AO452" s="3">
        <v>3</v>
      </c>
      <c r="AP452" s="3">
        <v>3</v>
      </c>
      <c r="AQ452" s="3">
        <v>3</v>
      </c>
      <c r="AR452" s="3">
        <v>3</v>
      </c>
      <c r="AS452" s="3">
        <v>3</v>
      </c>
      <c r="AT452" s="3">
        <v>3</v>
      </c>
      <c r="AU452" s="3">
        <v>3</v>
      </c>
      <c r="AV452" s="3">
        <v>3</v>
      </c>
      <c r="AW452" s="3">
        <v>3</v>
      </c>
      <c r="AX452" s="3">
        <v>3</v>
      </c>
      <c r="AY452" s="3">
        <v>3</v>
      </c>
      <c r="AZ452" s="3">
        <v>3</v>
      </c>
      <c r="BA452" s="63">
        <f t="shared" si="48"/>
        <v>36</v>
      </c>
      <c r="BB452" s="3"/>
      <c r="BC452" s="3"/>
      <c r="BD452" s="4">
        <v>2977</v>
      </c>
      <c r="BE452" s="63">
        <f t="shared" si="49"/>
        <v>2977</v>
      </c>
      <c r="BF452" s="4" t="s">
        <v>11693</v>
      </c>
      <c r="BG452" s="4">
        <v>3827</v>
      </c>
      <c r="BH452" s="4">
        <v>310</v>
      </c>
      <c r="BI452" s="4">
        <v>36</v>
      </c>
      <c r="BJ452" s="64">
        <f t="shared" si="53"/>
        <v>4173</v>
      </c>
      <c r="BK452" s="4">
        <v>125</v>
      </c>
      <c r="BL452" s="4">
        <v>850</v>
      </c>
      <c r="BM452" s="1" t="s">
        <v>13435</v>
      </c>
      <c r="BN452" s="4">
        <v>900</v>
      </c>
      <c r="BO452" s="6">
        <v>9000</v>
      </c>
      <c r="BP452" s="4" t="s">
        <v>12922</v>
      </c>
      <c r="BQ452" s="4">
        <v>1</v>
      </c>
      <c r="BR452" s="4">
        <v>50</v>
      </c>
      <c r="BS452" s="4" t="s">
        <v>13880</v>
      </c>
      <c r="BT452" s="4">
        <v>15</v>
      </c>
      <c r="BU452" s="4">
        <v>600</v>
      </c>
      <c r="BV452" s="4" t="s">
        <v>13212</v>
      </c>
      <c r="CB452" s="76"/>
      <c r="CC452" s="61">
        <v>10500</v>
      </c>
      <c r="CH452" s="3">
        <v>1</v>
      </c>
      <c r="CI452" s="3">
        <v>25</v>
      </c>
      <c r="CL452" s="4">
        <v>1</v>
      </c>
      <c r="CM452" s="4">
        <v>3</v>
      </c>
      <c r="CR452" s="4">
        <v>6327</v>
      </c>
      <c r="CS452" s="4">
        <v>10</v>
      </c>
      <c r="CT452" s="4">
        <v>70</v>
      </c>
      <c r="CU452" s="4" t="s">
        <v>11986</v>
      </c>
      <c r="CV452" s="4" t="s">
        <v>12328</v>
      </c>
      <c r="CW452" s="4">
        <v>190</v>
      </c>
      <c r="CX452" s="4">
        <v>940</v>
      </c>
      <c r="CY452" s="4" t="s">
        <v>12305</v>
      </c>
      <c r="CZ452" s="4" t="s">
        <v>15144</v>
      </c>
      <c r="DK452" s="4">
        <v>700</v>
      </c>
      <c r="DL452" s="4">
        <v>36</v>
      </c>
      <c r="DM452" s="4">
        <v>840</v>
      </c>
      <c r="DN452" s="4">
        <v>2497</v>
      </c>
      <c r="DO452" s="4">
        <v>840</v>
      </c>
      <c r="DP452" s="4">
        <v>1330</v>
      </c>
      <c r="DS452" s="2" t="s">
        <v>12498</v>
      </c>
      <c r="DU452" s="4"/>
      <c r="DV452" s="4"/>
      <c r="DW452" s="4"/>
    </row>
    <row r="453" spans="1:129">
      <c r="A453" s="61">
        <v>2904445</v>
      </c>
      <c r="B453" s="4" t="s">
        <v>2673</v>
      </c>
      <c r="D453" s="4" t="s">
        <v>2663</v>
      </c>
      <c r="E453" s="2" t="s">
        <v>2672</v>
      </c>
      <c r="F453" s="4" t="s">
        <v>2664</v>
      </c>
      <c r="G453" s="4" t="s">
        <v>12746</v>
      </c>
      <c r="H453" s="4" t="s">
        <v>16900</v>
      </c>
      <c r="I453" s="4" t="s">
        <v>7294</v>
      </c>
      <c r="J453" s="4" t="s">
        <v>7294</v>
      </c>
      <c r="L453" t="s">
        <v>3367</v>
      </c>
      <c r="N453" s="4" t="s">
        <v>12144</v>
      </c>
      <c r="O453" s="4"/>
      <c r="P453" s="4" t="s">
        <v>12746</v>
      </c>
      <c r="V453" s="3" t="s">
        <v>12746</v>
      </c>
      <c r="X453" s="3" t="s">
        <v>11911</v>
      </c>
      <c r="Y453" s="3" t="s">
        <v>12074</v>
      </c>
      <c r="Z453" s="3">
        <v>300</v>
      </c>
      <c r="AA453" s="3">
        <v>10</v>
      </c>
      <c r="AB453" s="3">
        <v>55</v>
      </c>
      <c r="AC453" s="3">
        <v>1</v>
      </c>
      <c r="AD453" s="3">
        <v>55</v>
      </c>
      <c r="AE453" s="5">
        <v>5.5</v>
      </c>
      <c r="AF453" s="3">
        <v>1</v>
      </c>
      <c r="AL453" s="63">
        <f t="shared" si="51"/>
        <v>0</v>
      </c>
      <c r="AM453" s="63">
        <f t="shared" si="52"/>
        <v>0</v>
      </c>
      <c r="AN453" s="4">
        <v>1</v>
      </c>
      <c r="AO453" s="3">
        <v>1</v>
      </c>
      <c r="AP453" s="3">
        <v>1</v>
      </c>
      <c r="AQ453" s="3">
        <v>1</v>
      </c>
      <c r="AR453" s="3">
        <v>1</v>
      </c>
      <c r="AS453" s="3">
        <v>1</v>
      </c>
      <c r="AT453" s="3">
        <v>1</v>
      </c>
      <c r="AU453" s="3">
        <v>1</v>
      </c>
      <c r="AV453" s="3">
        <v>1</v>
      </c>
      <c r="AW453" s="3">
        <v>1</v>
      </c>
      <c r="AY453" s="3">
        <v>1</v>
      </c>
      <c r="AZ453" s="3">
        <v>1</v>
      </c>
      <c r="BA453" s="63">
        <f t="shared" si="48"/>
        <v>11</v>
      </c>
      <c r="BB453" s="3"/>
      <c r="BC453" s="3"/>
      <c r="BD453" s="4">
        <v>1716</v>
      </c>
      <c r="BE453" s="63">
        <f t="shared" si="49"/>
        <v>1716</v>
      </c>
      <c r="BG453" s="4">
        <v>1757</v>
      </c>
      <c r="BH453" s="4">
        <v>168</v>
      </c>
      <c r="BI453" s="4">
        <v>54</v>
      </c>
      <c r="BJ453" s="64">
        <f t="shared" si="53"/>
        <v>1979</v>
      </c>
      <c r="BK453" s="59">
        <v>300</v>
      </c>
      <c r="BL453" s="4">
        <v>7625</v>
      </c>
      <c r="BM453" t="s">
        <v>13212</v>
      </c>
      <c r="BO453" s="4"/>
      <c r="BP453" s="4"/>
      <c r="BR453" s="4"/>
      <c r="BS453" s="4"/>
      <c r="CB453" s="76"/>
      <c r="CC453" s="61"/>
      <c r="CL453" s="4">
        <v>1</v>
      </c>
      <c r="CM453" s="4">
        <v>10</v>
      </c>
      <c r="CR453" s="4">
        <v>5646</v>
      </c>
      <c r="CS453" s="4">
        <v>24</v>
      </c>
      <c r="CT453" s="4">
        <v>168</v>
      </c>
      <c r="CU453" s="4" t="s">
        <v>11986</v>
      </c>
      <c r="CV453" s="4" t="s">
        <v>12328</v>
      </c>
      <c r="DK453" s="4">
        <v>1080</v>
      </c>
      <c r="DL453" s="4">
        <v>54</v>
      </c>
      <c r="DM453" s="4">
        <v>100</v>
      </c>
      <c r="DN453" s="4">
        <v>1050</v>
      </c>
      <c r="DO453" s="4">
        <v>150</v>
      </c>
      <c r="DP453" s="4">
        <v>262</v>
      </c>
      <c r="DS453" s="2" t="s">
        <v>12498</v>
      </c>
      <c r="DU453" s="4"/>
      <c r="DV453" s="4"/>
      <c r="DW453" s="4"/>
    </row>
    <row r="454" spans="1:129">
      <c r="A454" s="61">
        <v>2904446</v>
      </c>
      <c r="B454" s="4" t="s">
        <v>3022</v>
      </c>
      <c r="D454" s="4" t="s">
        <v>3033</v>
      </c>
      <c r="E454" s="6" t="s">
        <v>3023</v>
      </c>
      <c r="F454" s="4" t="s">
        <v>3031</v>
      </c>
      <c r="G454" s="4" t="s">
        <v>12144</v>
      </c>
      <c r="H454" s="4" t="s">
        <v>16900</v>
      </c>
      <c r="I454" t="s">
        <v>3032</v>
      </c>
      <c r="J454" t="s">
        <v>3032</v>
      </c>
      <c r="K454"/>
      <c r="L454" s="2" t="s">
        <v>3026</v>
      </c>
      <c r="N454" s="4" t="s">
        <v>12144</v>
      </c>
      <c r="O454" s="4"/>
      <c r="P454" s="4" t="s">
        <v>12746</v>
      </c>
      <c r="V454" s="3" t="s">
        <v>12746</v>
      </c>
      <c r="X454" s="3" t="s">
        <v>11911</v>
      </c>
      <c r="Y454" s="3" t="s">
        <v>12062</v>
      </c>
      <c r="Z454" s="3">
        <v>113</v>
      </c>
      <c r="AA454" s="3">
        <v>9</v>
      </c>
      <c r="AB454" s="3">
        <v>54</v>
      </c>
      <c r="AC454" s="3">
        <v>1</v>
      </c>
      <c r="AD454" s="3">
        <v>54</v>
      </c>
      <c r="AE454" s="5">
        <v>6</v>
      </c>
      <c r="AL454" s="63">
        <f t="shared" si="51"/>
        <v>0</v>
      </c>
      <c r="AM454" s="63">
        <f t="shared" si="52"/>
        <v>0</v>
      </c>
      <c r="AN454" s="4">
        <v>3</v>
      </c>
      <c r="AO454" s="3">
        <v>3</v>
      </c>
      <c r="AP454" s="3">
        <v>3</v>
      </c>
      <c r="AQ454" s="3">
        <v>3</v>
      </c>
      <c r="AR454" s="3">
        <v>3</v>
      </c>
      <c r="AS454" s="3">
        <v>3</v>
      </c>
      <c r="AW454" s="3">
        <v>3</v>
      </c>
      <c r="AX454" s="3">
        <v>3</v>
      </c>
      <c r="AY454" s="3">
        <v>3</v>
      </c>
      <c r="AZ454" s="3">
        <v>2</v>
      </c>
      <c r="BA454" s="63">
        <f t="shared" si="48"/>
        <v>26</v>
      </c>
      <c r="BB454" s="3"/>
      <c r="BC454" s="3"/>
      <c r="BD454" s="4">
        <v>1583</v>
      </c>
      <c r="BE454" s="63">
        <f t="shared" si="49"/>
        <v>1583</v>
      </c>
      <c r="BF454" s="4" t="s">
        <v>11693</v>
      </c>
      <c r="BG454" s="4">
        <v>2878</v>
      </c>
      <c r="BH454" s="4">
        <v>187</v>
      </c>
      <c r="BI454" s="4"/>
      <c r="BJ454" s="64">
        <f t="shared" si="53"/>
        <v>3065</v>
      </c>
      <c r="BK454" s="4">
        <v>1207</v>
      </c>
      <c r="BL454" s="4">
        <v>7300</v>
      </c>
      <c r="BM454" s="1" t="s">
        <v>13435</v>
      </c>
      <c r="BO454" s="4"/>
      <c r="BP454" s="4"/>
      <c r="BR454" s="4"/>
      <c r="BS454" s="4"/>
      <c r="CB454" s="76"/>
      <c r="CC454" s="61">
        <v>7300</v>
      </c>
      <c r="CD454" s="3">
        <v>1</v>
      </c>
      <c r="CE454" s="3">
        <v>10</v>
      </c>
      <c r="CR454" s="4">
        <v>4235</v>
      </c>
      <c r="CS454" s="4">
        <v>75</v>
      </c>
      <c r="CT454" s="4">
        <v>187</v>
      </c>
      <c r="CU454" s="4" t="s">
        <v>11986</v>
      </c>
      <c r="CV454" s="4" t="s">
        <v>12328</v>
      </c>
      <c r="DM454" s="4">
        <v>155</v>
      </c>
      <c r="DN454" s="4">
        <v>1662</v>
      </c>
      <c r="DO454" s="4">
        <v>683</v>
      </c>
      <c r="DP454" s="4">
        <v>1210</v>
      </c>
      <c r="DS454" s="2" t="s">
        <v>12498</v>
      </c>
      <c r="DU454" s="4" t="s">
        <v>3033</v>
      </c>
      <c r="DV454" s="4"/>
      <c r="DW454" s="4" t="s">
        <v>32742</v>
      </c>
    </row>
    <row r="455" spans="1:129">
      <c r="A455" s="61">
        <v>2904447</v>
      </c>
      <c r="B455" s="4" t="s">
        <v>3029</v>
      </c>
      <c r="D455" s="4" t="s">
        <v>3624</v>
      </c>
      <c r="E455" s="25" t="s">
        <v>993</v>
      </c>
      <c r="F455" s="4" t="s">
        <v>3624</v>
      </c>
      <c r="G455" s="4" t="s">
        <v>12144</v>
      </c>
      <c r="H455" s="4" t="s">
        <v>16900</v>
      </c>
      <c r="I455" t="s">
        <v>3032</v>
      </c>
      <c r="J455" t="s">
        <v>3032</v>
      </c>
      <c r="K455"/>
      <c r="L455" s="2" t="s">
        <v>3026</v>
      </c>
      <c r="N455" s="4" t="s">
        <v>12144</v>
      </c>
      <c r="O455" s="4"/>
      <c r="P455" s="4" t="s">
        <v>12746</v>
      </c>
      <c r="U455" s="4" t="s">
        <v>3625</v>
      </c>
      <c r="V455" s="3" t="s">
        <v>12746</v>
      </c>
      <c r="X455" s="3" t="s">
        <v>11911</v>
      </c>
      <c r="Y455" s="3" t="s">
        <v>12062</v>
      </c>
      <c r="Z455" s="3">
        <v>289</v>
      </c>
      <c r="AA455" s="3">
        <v>9</v>
      </c>
      <c r="AB455" s="3">
        <v>54</v>
      </c>
      <c r="AC455" s="3">
        <v>1</v>
      </c>
      <c r="AD455" s="3">
        <v>54</v>
      </c>
      <c r="AE455" s="5">
        <v>6</v>
      </c>
      <c r="AL455" s="63">
        <f t="shared" si="51"/>
        <v>0</v>
      </c>
      <c r="AM455" s="63">
        <f t="shared" si="52"/>
        <v>0</v>
      </c>
      <c r="AN455" s="4">
        <v>2</v>
      </c>
      <c r="AO455" s="3">
        <v>2</v>
      </c>
      <c r="AP455" s="3">
        <v>2</v>
      </c>
      <c r="AQ455" s="3">
        <v>2</v>
      </c>
      <c r="AR455" s="3">
        <v>2</v>
      </c>
      <c r="AS455" s="3">
        <v>2</v>
      </c>
      <c r="AT455" s="3">
        <v>2</v>
      </c>
      <c r="AU455" s="3">
        <v>2</v>
      </c>
      <c r="AV455" s="3">
        <v>2</v>
      </c>
      <c r="AW455" s="3">
        <v>2</v>
      </c>
      <c r="AX455" s="3">
        <v>2</v>
      </c>
      <c r="AY455" s="3">
        <v>2</v>
      </c>
      <c r="AZ455" s="3">
        <v>2</v>
      </c>
      <c r="BA455" s="63">
        <f t="shared" si="48"/>
        <v>24</v>
      </c>
      <c r="BB455" s="3"/>
      <c r="BC455" s="3"/>
      <c r="BD455" s="4">
        <v>2107</v>
      </c>
      <c r="BE455" s="63">
        <f t="shared" si="49"/>
        <v>2107</v>
      </c>
      <c r="BF455" s="4" t="s">
        <v>12060</v>
      </c>
      <c r="BG455" s="4">
        <v>2464</v>
      </c>
      <c r="BH455" s="4">
        <v>96</v>
      </c>
      <c r="BI455" s="4">
        <v>24</v>
      </c>
      <c r="BJ455" s="64">
        <f t="shared" si="53"/>
        <v>2584</v>
      </c>
      <c r="BK455" s="4">
        <v>884</v>
      </c>
      <c r="BL455" s="4">
        <v>5152</v>
      </c>
      <c r="BM455" s="1" t="s">
        <v>13435</v>
      </c>
      <c r="BN455" s="4">
        <v>13</v>
      </c>
      <c r="BO455" s="6">
        <v>85</v>
      </c>
      <c r="BP455" s="4" t="s">
        <v>12539</v>
      </c>
      <c r="BQ455" s="4">
        <v>103</v>
      </c>
      <c r="BR455" s="4">
        <v>904</v>
      </c>
      <c r="BS455" s="4" t="s">
        <v>12922</v>
      </c>
      <c r="CB455" s="76"/>
      <c r="CC455" s="61">
        <v>6141</v>
      </c>
      <c r="CL455" s="4">
        <v>1</v>
      </c>
      <c r="CM455" s="4">
        <v>5</v>
      </c>
      <c r="CR455" s="4">
        <v>3557</v>
      </c>
      <c r="CS455" s="4">
        <v>24</v>
      </c>
      <c r="CT455" s="4">
        <v>96</v>
      </c>
      <c r="CU455" s="4" t="s">
        <v>11986</v>
      </c>
      <c r="CV455" s="4" t="s">
        <v>12328</v>
      </c>
      <c r="DK455" s="4">
        <v>480</v>
      </c>
      <c r="DL455" s="4">
        <v>24</v>
      </c>
      <c r="DM455" s="4">
        <v>134</v>
      </c>
      <c r="DN455" s="4">
        <v>1340</v>
      </c>
      <c r="DO455" s="4">
        <v>866</v>
      </c>
      <c r="DP455" s="4">
        <v>1130</v>
      </c>
      <c r="DS455" s="2" t="s">
        <v>12498</v>
      </c>
      <c r="DU455" s="4" t="s">
        <v>32747</v>
      </c>
      <c r="DV455" s="4"/>
      <c r="DW455" s="4" t="s">
        <v>32748</v>
      </c>
    </row>
    <row r="456" spans="1:129">
      <c r="A456" s="61">
        <v>2904448</v>
      </c>
      <c r="B456" s="4" t="s">
        <v>3374</v>
      </c>
      <c r="D456" s="4" t="s">
        <v>3375</v>
      </c>
      <c r="F456" s="4" t="s">
        <v>3376</v>
      </c>
      <c r="G456" s="4" t="s">
        <v>12746</v>
      </c>
      <c r="H456" s="4" t="s">
        <v>16900</v>
      </c>
      <c r="I456" s="4" t="s">
        <v>9557</v>
      </c>
      <c r="J456" s="4" t="s">
        <v>9557</v>
      </c>
      <c r="L456" s="4" t="s">
        <v>9557</v>
      </c>
      <c r="N456" s="4" t="s">
        <v>12746</v>
      </c>
      <c r="O456" s="4" t="s">
        <v>32749</v>
      </c>
      <c r="P456" s="4" t="s">
        <v>12746</v>
      </c>
      <c r="V456" s="3" t="s">
        <v>12746</v>
      </c>
      <c r="X456" s="3" t="s">
        <v>11911</v>
      </c>
      <c r="Y456" s="3" t="s">
        <v>12062</v>
      </c>
      <c r="Z456" s="3">
        <v>306</v>
      </c>
      <c r="AA456" s="3">
        <v>9</v>
      </c>
      <c r="AB456" s="3">
        <v>50</v>
      </c>
      <c r="AC456" s="3">
        <v>1</v>
      </c>
      <c r="AD456" s="3">
        <v>54</v>
      </c>
      <c r="AE456" s="5">
        <v>6</v>
      </c>
      <c r="AF456" s="3">
        <v>1</v>
      </c>
      <c r="AL456" s="63">
        <f t="shared" si="51"/>
        <v>0</v>
      </c>
      <c r="AM456" s="63">
        <f t="shared" si="52"/>
        <v>0</v>
      </c>
      <c r="AN456" s="4">
        <v>1</v>
      </c>
      <c r="AO456" s="3">
        <v>2</v>
      </c>
      <c r="AP456" s="3">
        <v>2</v>
      </c>
      <c r="AQ456" s="3">
        <v>2</v>
      </c>
      <c r="AR456" s="3">
        <v>1</v>
      </c>
      <c r="AS456" s="3">
        <v>1</v>
      </c>
      <c r="AT456" s="3">
        <v>1</v>
      </c>
      <c r="AU456" s="3">
        <v>1</v>
      </c>
      <c r="AV456" s="3">
        <v>1</v>
      </c>
      <c r="AW456" s="3">
        <v>1</v>
      </c>
      <c r="AX456" s="3">
        <v>1</v>
      </c>
      <c r="AY456" s="3">
        <v>1</v>
      </c>
      <c r="AZ456" s="3">
        <v>2</v>
      </c>
      <c r="BA456" s="63">
        <f t="shared" si="48"/>
        <v>16</v>
      </c>
      <c r="BB456" s="3"/>
      <c r="BC456" s="3"/>
      <c r="BD456" s="4">
        <v>1400</v>
      </c>
      <c r="BE456" s="63">
        <f t="shared" si="49"/>
        <v>1400</v>
      </c>
      <c r="BF456" s="4" t="s">
        <v>11693</v>
      </c>
      <c r="BG456" s="4">
        <v>1000</v>
      </c>
      <c r="BH456" s="4">
        <v>100</v>
      </c>
      <c r="BI456" s="4">
        <v>20</v>
      </c>
      <c r="BJ456" s="64">
        <f t="shared" si="53"/>
        <v>1120</v>
      </c>
      <c r="BK456" s="4">
        <v>125</v>
      </c>
      <c r="BL456" s="4">
        <v>1000</v>
      </c>
      <c r="BM456" s="1" t="s">
        <v>13435</v>
      </c>
      <c r="BN456" s="4">
        <v>112</v>
      </c>
      <c r="BO456" s="6">
        <v>4500</v>
      </c>
      <c r="BP456" s="4" t="s">
        <v>13212</v>
      </c>
      <c r="BR456" s="4"/>
      <c r="BS456" s="4"/>
      <c r="CB456" s="76"/>
      <c r="CC456" s="61"/>
      <c r="CL456" s="4">
        <v>2</v>
      </c>
      <c r="CM456" s="4">
        <v>4</v>
      </c>
      <c r="CR456" s="4">
        <v>4380</v>
      </c>
      <c r="CS456" s="4">
        <v>20</v>
      </c>
      <c r="CT456" s="4">
        <v>100</v>
      </c>
      <c r="CU456" s="4" t="s">
        <v>11986</v>
      </c>
      <c r="CV456" s="4" t="s">
        <v>12328</v>
      </c>
      <c r="DK456" s="4">
        <v>400</v>
      </c>
      <c r="DL456" s="4">
        <v>20</v>
      </c>
      <c r="DM456" s="4">
        <v>52</v>
      </c>
      <c r="DN456" s="4">
        <v>700</v>
      </c>
      <c r="DO456" s="4">
        <v>200</v>
      </c>
      <c r="DP456" s="4">
        <v>300</v>
      </c>
      <c r="DS456" s="2" t="s">
        <v>12498</v>
      </c>
      <c r="DU456" s="4"/>
      <c r="DV456" s="4"/>
      <c r="DW456" s="4"/>
    </row>
    <row r="457" spans="1:129">
      <c r="A457" s="61">
        <v>2904449</v>
      </c>
      <c r="B457" s="4" t="s">
        <v>3269</v>
      </c>
      <c r="D457" s="4" t="s">
        <v>3270</v>
      </c>
      <c r="F457" s="4" t="s">
        <v>3270</v>
      </c>
      <c r="G457" s="4" t="s">
        <v>12144</v>
      </c>
      <c r="H457" s="4" t="s">
        <v>16900</v>
      </c>
      <c r="I457" s="4" t="s">
        <v>12627</v>
      </c>
      <c r="J457" s="4" t="s">
        <v>12627</v>
      </c>
      <c r="L457" s="4" t="s">
        <v>3271</v>
      </c>
      <c r="M457" s="4" t="s">
        <v>3617</v>
      </c>
      <c r="N457" s="4" t="s">
        <v>12746</v>
      </c>
      <c r="O457" s="4" t="s">
        <v>32871</v>
      </c>
      <c r="P457" s="4" t="s">
        <v>12746</v>
      </c>
      <c r="V457" s="3" t="s">
        <v>12746</v>
      </c>
      <c r="X457" s="3" t="s">
        <v>11911</v>
      </c>
      <c r="Y457" s="3" t="s">
        <v>12062</v>
      </c>
      <c r="Z457" s="3">
        <v>208</v>
      </c>
      <c r="AA457" s="3">
        <v>10</v>
      </c>
      <c r="AB457" s="3">
        <v>60</v>
      </c>
      <c r="AC457" s="3">
        <v>1</v>
      </c>
      <c r="AD457" s="3">
        <v>60</v>
      </c>
      <c r="AE457" s="5">
        <v>6</v>
      </c>
      <c r="AH457" s="3">
        <v>1</v>
      </c>
      <c r="AK457" s="3">
        <v>1</v>
      </c>
      <c r="AL457" s="63">
        <f t="shared" si="51"/>
        <v>1</v>
      </c>
      <c r="AM457" s="63">
        <f t="shared" si="52"/>
        <v>1</v>
      </c>
      <c r="AN457" s="4">
        <v>7</v>
      </c>
      <c r="AO457" s="3">
        <v>2</v>
      </c>
      <c r="AP457" s="3">
        <v>2</v>
      </c>
      <c r="AQ457" s="3">
        <v>4</v>
      </c>
      <c r="AR457" s="3">
        <v>5</v>
      </c>
      <c r="AS457" s="3">
        <v>4</v>
      </c>
      <c r="AT457" s="3">
        <v>22</v>
      </c>
      <c r="AU457" s="3">
        <v>10</v>
      </c>
      <c r="AV457" s="3">
        <v>6</v>
      </c>
      <c r="AW457" s="3">
        <v>13</v>
      </c>
      <c r="AX457" s="3">
        <v>11</v>
      </c>
      <c r="AY457" s="3">
        <v>1</v>
      </c>
      <c r="AZ457" s="3">
        <v>1</v>
      </c>
      <c r="BA457" s="63">
        <f t="shared" ref="BA457:BA520" si="54">SUM(AO457:AZ457)</f>
        <v>81</v>
      </c>
      <c r="BB457" s="3">
        <v>2100</v>
      </c>
      <c r="BC457" s="3">
        <v>480</v>
      </c>
      <c r="BD457" s="4">
        <v>4778</v>
      </c>
      <c r="BE457" s="63">
        <f t="shared" ref="BE457:BE520" si="55">SUM(BB457:BD457)</f>
        <v>7358</v>
      </c>
      <c r="BF457" s="4" t="s">
        <v>11693</v>
      </c>
      <c r="BG457" s="4">
        <v>15808</v>
      </c>
      <c r="BH457" s="4">
        <v>28</v>
      </c>
      <c r="BI457" s="4">
        <v>118</v>
      </c>
      <c r="BJ457" s="64">
        <f t="shared" si="53"/>
        <v>15954</v>
      </c>
      <c r="BK457" s="4">
        <v>4000</v>
      </c>
      <c r="BL457" s="4">
        <v>48360</v>
      </c>
      <c r="BM457" s="1" t="s">
        <v>13239</v>
      </c>
      <c r="BO457" s="6"/>
      <c r="BP457" s="4"/>
      <c r="BR457" s="4"/>
      <c r="BS457" s="4"/>
      <c r="CA457" s="4">
        <v>28</v>
      </c>
      <c r="CB457" s="76"/>
      <c r="CC457" s="61">
        <v>51164</v>
      </c>
      <c r="CL457" s="4">
        <v>4</v>
      </c>
      <c r="CM457" s="4">
        <v>18</v>
      </c>
      <c r="CR457" s="4">
        <v>32434</v>
      </c>
      <c r="CS457" s="4">
        <v>5</v>
      </c>
      <c r="CT457" s="4">
        <v>27</v>
      </c>
      <c r="CU457" s="4" t="s">
        <v>11986</v>
      </c>
      <c r="CV457" s="4" t="s">
        <v>12328</v>
      </c>
      <c r="DK457" s="4">
        <v>1894</v>
      </c>
      <c r="DL457" s="4">
        <v>118</v>
      </c>
      <c r="DM457" s="4">
        <v>312</v>
      </c>
      <c r="DN457" s="4">
        <v>2775</v>
      </c>
      <c r="DO457" s="4">
        <v>175</v>
      </c>
      <c r="DP457" s="4">
        <v>388</v>
      </c>
      <c r="DS457" s="2" t="s">
        <v>12498</v>
      </c>
      <c r="DU457" s="4" t="s">
        <v>32826</v>
      </c>
      <c r="DV457" s="4"/>
      <c r="DW457" s="4"/>
    </row>
    <row r="458" spans="1:129">
      <c r="A458" s="61">
        <v>2904450</v>
      </c>
      <c r="B458" s="4" t="s">
        <v>3513</v>
      </c>
      <c r="D458" s="4" t="s">
        <v>14864</v>
      </c>
      <c r="F458" s="4" t="s">
        <v>14864</v>
      </c>
      <c r="G458" s="4" t="s">
        <v>12144</v>
      </c>
      <c r="H458" s="4" t="s">
        <v>16900</v>
      </c>
      <c r="I458" s="4" t="s">
        <v>3049</v>
      </c>
      <c r="J458" s="4" t="s">
        <v>3049</v>
      </c>
      <c r="L458" s="4" t="s">
        <v>12325</v>
      </c>
      <c r="N458" s="4" t="s">
        <v>12144</v>
      </c>
      <c r="O458" s="4"/>
      <c r="P458" s="4" t="s">
        <v>12144</v>
      </c>
      <c r="V458" s="3" t="s">
        <v>12144</v>
      </c>
      <c r="W458" s="3" t="s">
        <v>14864</v>
      </c>
      <c r="X458" s="3" t="s">
        <v>13745</v>
      </c>
      <c r="Y458" s="3" t="s">
        <v>13746</v>
      </c>
      <c r="Z458" s="3">
        <v>93</v>
      </c>
      <c r="AA458" s="3">
        <v>9</v>
      </c>
      <c r="AB458" s="3">
        <v>54</v>
      </c>
      <c r="AC458" s="3">
        <v>1</v>
      </c>
      <c r="AD458" s="3">
        <v>54</v>
      </c>
      <c r="AE458" s="5">
        <v>6</v>
      </c>
      <c r="AJ458" s="3">
        <v>1</v>
      </c>
      <c r="AL458" s="63">
        <f t="shared" si="51"/>
        <v>1</v>
      </c>
      <c r="AM458" s="63">
        <f t="shared" si="52"/>
        <v>0</v>
      </c>
      <c r="AN458" s="4">
        <v>17</v>
      </c>
      <c r="AV458" s="3">
        <v>17</v>
      </c>
      <c r="AW458" s="3">
        <v>19</v>
      </c>
      <c r="AX458" s="3">
        <v>22</v>
      </c>
      <c r="BA458" s="63">
        <f t="shared" si="54"/>
        <v>58</v>
      </c>
      <c r="BB458" s="3"/>
      <c r="BC458" s="3">
        <v>780</v>
      </c>
      <c r="BD458" s="4">
        <v>6160</v>
      </c>
      <c r="BE458" s="63">
        <f t="shared" si="55"/>
        <v>6940</v>
      </c>
      <c r="BG458" s="4">
        <v>17580</v>
      </c>
      <c r="BH458" s="4">
        <v>377</v>
      </c>
      <c r="BI458" s="4"/>
      <c r="BJ458" s="64">
        <f t="shared" si="53"/>
        <v>17957</v>
      </c>
      <c r="BK458" s="4">
        <v>4986</v>
      </c>
      <c r="BL458" s="4">
        <v>46612</v>
      </c>
      <c r="BM458" t="s">
        <v>35862</v>
      </c>
      <c r="BO458" s="4"/>
      <c r="BP458" s="4"/>
      <c r="BR458" s="4"/>
      <c r="BS458" s="4"/>
      <c r="CB458" s="76"/>
      <c r="CC458" s="61"/>
      <c r="CH458" s="3">
        <v>1</v>
      </c>
      <c r="CI458" s="3">
        <v>4</v>
      </c>
      <c r="CR458" s="4">
        <v>28655</v>
      </c>
      <c r="CS458" s="4">
        <v>2360</v>
      </c>
      <c r="CT458" s="4">
        <v>377</v>
      </c>
      <c r="CU458" s="4" t="s">
        <v>11869</v>
      </c>
      <c r="CV458" s="4" t="s">
        <v>13092</v>
      </c>
      <c r="DK458" s="4"/>
      <c r="DL458" s="4"/>
      <c r="DM458" s="4">
        <v>588</v>
      </c>
      <c r="DN458" s="4">
        <v>8080</v>
      </c>
      <c r="DO458" s="4">
        <v>2390</v>
      </c>
      <c r="DP458" s="4">
        <v>3591</v>
      </c>
      <c r="DS458" s="2" t="s">
        <v>12498</v>
      </c>
      <c r="DU458" s="4" t="s">
        <v>31934</v>
      </c>
      <c r="DV458" s="4" t="s">
        <v>1280</v>
      </c>
      <c r="DW458" s="4"/>
    </row>
    <row r="459" spans="1:129">
      <c r="A459" s="61">
        <v>2904451</v>
      </c>
      <c r="B459" s="4" t="s">
        <v>3169</v>
      </c>
      <c r="D459" s="4" t="s">
        <v>3628</v>
      </c>
      <c r="F459" s="4" t="s">
        <v>3512</v>
      </c>
      <c r="G459" s="4" t="s">
        <v>12746</v>
      </c>
      <c r="H459" s="4" t="s">
        <v>16900</v>
      </c>
      <c r="I459" s="4" t="s">
        <v>17534</v>
      </c>
      <c r="J459" s="4" t="s">
        <v>17534</v>
      </c>
      <c r="L459" s="4" t="s">
        <v>8700</v>
      </c>
      <c r="M459" s="4" t="s">
        <v>2826</v>
      </c>
      <c r="N459" s="4" t="s">
        <v>12746</v>
      </c>
      <c r="O459" s="4" t="s">
        <v>32827</v>
      </c>
      <c r="P459" s="4" t="s">
        <v>12746</v>
      </c>
      <c r="V459" s="3" t="s">
        <v>12746</v>
      </c>
      <c r="X459" s="3" t="s">
        <v>14152</v>
      </c>
      <c r="Y459" s="3" t="s">
        <v>13986</v>
      </c>
      <c r="Z459" s="3">
        <v>306</v>
      </c>
      <c r="AA459" s="3">
        <v>9</v>
      </c>
      <c r="AB459" s="3">
        <v>54</v>
      </c>
      <c r="AC459" s="3">
        <v>1</v>
      </c>
      <c r="AD459" s="3">
        <v>54</v>
      </c>
      <c r="AE459" s="5">
        <v>6</v>
      </c>
      <c r="AF459" s="3">
        <v>1</v>
      </c>
      <c r="AL459" s="63">
        <f t="shared" si="51"/>
        <v>0</v>
      </c>
      <c r="AM459" s="63">
        <f t="shared" si="52"/>
        <v>0</v>
      </c>
      <c r="AN459" s="4">
        <v>3</v>
      </c>
      <c r="AO459" s="3">
        <v>3</v>
      </c>
      <c r="AP459" s="3">
        <v>3</v>
      </c>
      <c r="AQ459" s="3">
        <v>3</v>
      </c>
      <c r="AR459" s="3">
        <v>3</v>
      </c>
      <c r="AS459" s="3">
        <v>3</v>
      </c>
      <c r="AT459" s="3">
        <v>3</v>
      </c>
      <c r="AU459" s="3">
        <v>3</v>
      </c>
      <c r="AV459" s="3">
        <v>3</v>
      </c>
      <c r="AW459" s="3">
        <v>3</v>
      </c>
      <c r="AX459" s="3">
        <v>3</v>
      </c>
      <c r="AY459" s="3">
        <v>3</v>
      </c>
      <c r="AZ459" s="3">
        <v>3</v>
      </c>
      <c r="BA459" s="63">
        <f t="shared" si="54"/>
        <v>36</v>
      </c>
      <c r="BB459" s="3"/>
      <c r="BC459" s="3"/>
      <c r="BD459" s="4">
        <v>3276</v>
      </c>
      <c r="BE459" s="63">
        <f t="shared" si="55"/>
        <v>3276</v>
      </c>
      <c r="BG459" s="4">
        <v>4684</v>
      </c>
      <c r="BI459" s="4">
        <v>200</v>
      </c>
      <c r="BJ459" s="64">
        <f t="shared" si="53"/>
        <v>4884</v>
      </c>
      <c r="BK459" s="4">
        <v>1455</v>
      </c>
      <c r="BL459" s="4">
        <v>10767</v>
      </c>
      <c r="BM459" t="s">
        <v>12005</v>
      </c>
      <c r="BO459" s="4"/>
      <c r="BP459" s="4"/>
      <c r="BR459" s="4"/>
      <c r="BS459" s="4"/>
      <c r="CB459" s="76"/>
      <c r="CC459" s="61"/>
      <c r="CL459" s="4">
        <v>1</v>
      </c>
      <c r="CM459" s="4">
        <v>10</v>
      </c>
      <c r="CR459" s="4">
        <v>5883</v>
      </c>
      <c r="DK459" s="4">
        <v>3330</v>
      </c>
      <c r="DL459" s="4">
        <v>200</v>
      </c>
      <c r="DM459" s="4">
        <v>300</v>
      </c>
      <c r="DN459" s="4">
        <v>3000</v>
      </c>
      <c r="DS459" s="2" t="s">
        <v>12498</v>
      </c>
      <c r="DU459" s="4"/>
      <c r="DV459" s="4"/>
      <c r="DW459" s="84" t="s">
        <v>32828</v>
      </c>
      <c r="DY459" s="4" t="s">
        <v>17533</v>
      </c>
    </row>
    <row r="460" spans="1:129">
      <c r="A460" s="61">
        <v>2904452</v>
      </c>
      <c r="B460" s="4" t="s">
        <v>2570</v>
      </c>
      <c r="D460" s="4" t="s">
        <v>14864</v>
      </c>
      <c r="F460" s="4" t="s">
        <v>14864</v>
      </c>
      <c r="G460" s="4" t="s">
        <v>12144</v>
      </c>
      <c r="H460" s="4" t="s">
        <v>16900</v>
      </c>
      <c r="I460" s="4" t="s">
        <v>2838</v>
      </c>
      <c r="J460" s="4" t="s">
        <v>2838</v>
      </c>
      <c r="L460" s="4" t="s">
        <v>8700</v>
      </c>
      <c r="M460" s="4"/>
      <c r="N460" s="4" t="s">
        <v>12144</v>
      </c>
      <c r="O460" s="4"/>
      <c r="P460" s="4" t="s">
        <v>12144</v>
      </c>
      <c r="V460" s="3" t="s">
        <v>12144</v>
      </c>
      <c r="W460" s="3" t="s">
        <v>14864</v>
      </c>
      <c r="X460" s="3" t="s">
        <v>8006</v>
      </c>
      <c r="Y460" s="3" t="s">
        <v>14768</v>
      </c>
      <c r="Z460" s="3">
        <v>21</v>
      </c>
      <c r="AA460" s="3">
        <v>9</v>
      </c>
      <c r="AB460" s="3">
        <v>50</v>
      </c>
      <c r="AC460" s="3">
        <v>1</v>
      </c>
      <c r="AD460" s="3">
        <v>50</v>
      </c>
      <c r="AE460" s="5">
        <v>5.5</v>
      </c>
      <c r="AJ460" s="3">
        <v>1</v>
      </c>
      <c r="AL460" s="63">
        <f t="shared" si="51"/>
        <v>1</v>
      </c>
      <c r="AM460" s="63">
        <f t="shared" si="52"/>
        <v>0</v>
      </c>
      <c r="AN460" s="4">
        <v>23</v>
      </c>
      <c r="AX460" s="3">
        <v>15</v>
      </c>
      <c r="AY460" s="3">
        <v>18</v>
      </c>
      <c r="AZ460" s="3">
        <v>23</v>
      </c>
      <c r="BA460" s="63">
        <f t="shared" si="54"/>
        <v>56</v>
      </c>
      <c r="BB460" s="3"/>
      <c r="BC460" s="3">
        <v>623</v>
      </c>
      <c r="BD460" s="4">
        <v>8944</v>
      </c>
      <c r="BE460" s="63">
        <f t="shared" si="55"/>
        <v>9567</v>
      </c>
      <c r="BG460" s="4">
        <v>20831</v>
      </c>
      <c r="BH460" s="4">
        <v>456</v>
      </c>
      <c r="BI460" s="4"/>
      <c r="BJ460" s="64">
        <f t="shared" si="53"/>
        <v>21287</v>
      </c>
      <c r="BK460" s="4">
        <v>4564</v>
      </c>
      <c r="BL460" s="4">
        <v>44260</v>
      </c>
      <c r="BM460" t="s">
        <v>35863</v>
      </c>
      <c r="BO460" s="4"/>
      <c r="BP460" s="4"/>
      <c r="BR460" s="4"/>
      <c r="BS460" s="4"/>
      <c r="CB460" s="76"/>
      <c r="CC460" s="61"/>
      <c r="CH460" s="3">
        <v>1</v>
      </c>
      <c r="CI460" s="3">
        <v>4</v>
      </c>
      <c r="CR460" s="4">
        <v>22973</v>
      </c>
      <c r="CS460" s="4">
        <v>3015</v>
      </c>
      <c r="CT460" s="4">
        <v>456</v>
      </c>
      <c r="CU460" s="4" t="s">
        <v>11869</v>
      </c>
      <c r="CV460" s="4" t="s">
        <v>13092</v>
      </c>
      <c r="DK460" s="4"/>
      <c r="DL460" s="4"/>
      <c r="DM460" s="4">
        <v>707</v>
      </c>
      <c r="DN460" s="4">
        <v>9579</v>
      </c>
      <c r="DO460" s="4">
        <v>2840</v>
      </c>
      <c r="DP460" s="4">
        <v>4257</v>
      </c>
      <c r="DS460" s="2" t="s">
        <v>12498</v>
      </c>
      <c r="DU460" s="4" t="s">
        <v>31934</v>
      </c>
      <c r="DV460" s="4" t="s">
        <v>1280</v>
      </c>
      <c r="DW460" s="4"/>
    </row>
    <row r="461" spans="1:129">
      <c r="A461" s="61">
        <v>2904453</v>
      </c>
      <c r="B461" s="4" t="s">
        <v>2223</v>
      </c>
      <c r="D461" s="4" t="s">
        <v>2335</v>
      </c>
      <c r="E461" s="6" t="s">
        <v>2566</v>
      </c>
      <c r="F461" s="4" t="s">
        <v>2710</v>
      </c>
      <c r="G461" s="4" t="s">
        <v>12746</v>
      </c>
      <c r="H461" s="4" t="s">
        <v>16900</v>
      </c>
      <c r="I461" t="s">
        <v>2705</v>
      </c>
      <c r="J461" t="s">
        <v>2705</v>
      </c>
      <c r="K461"/>
      <c r="L461" s="2" t="s">
        <v>8700</v>
      </c>
      <c r="N461" s="4" t="s">
        <v>12144</v>
      </c>
      <c r="O461" s="4"/>
      <c r="P461" s="4" t="s">
        <v>12746</v>
      </c>
      <c r="V461" s="3" t="s">
        <v>12746</v>
      </c>
      <c r="X461" s="3" t="s">
        <v>11911</v>
      </c>
      <c r="Y461" s="3" t="s">
        <v>12062</v>
      </c>
      <c r="Z461" s="3">
        <v>156</v>
      </c>
      <c r="AA461" s="3">
        <v>9</v>
      </c>
      <c r="AB461" s="3">
        <v>54</v>
      </c>
      <c r="AC461" s="3">
        <v>1</v>
      </c>
      <c r="AD461" s="3">
        <v>54</v>
      </c>
      <c r="AE461" s="5">
        <v>6</v>
      </c>
      <c r="AF461" s="3">
        <v>3</v>
      </c>
      <c r="AK461" s="3">
        <v>1</v>
      </c>
      <c r="AL461" s="63">
        <f t="shared" si="51"/>
        <v>0</v>
      </c>
      <c r="AM461" s="63">
        <f t="shared" si="52"/>
        <v>1</v>
      </c>
      <c r="AN461" s="4">
        <v>1</v>
      </c>
      <c r="AR461" s="3">
        <v>4</v>
      </c>
      <c r="AS461" s="3">
        <v>4</v>
      </c>
      <c r="AT461" s="3">
        <v>4</v>
      </c>
      <c r="AU461" s="3">
        <v>4</v>
      </c>
      <c r="AV461" s="3">
        <v>4</v>
      </c>
      <c r="AW461" s="3">
        <v>4</v>
      </c>
      <c r="BA461" s="63">
        <f t="shared" si="54"/>
        <v>24</v>
      </c>
      <c r="BB461" s="3"/>
      <c r="BC461" s="3">
        <v>614</v>
      </c>
      <c r="BD461" s="4">
        <v>3800</v>
      </c>
      <c r="BE461" s="63">
        <f t="shared" si="55"/>
        <v>4414</v>
      </c>
      <c r="BF461" s="4" t="s">
        <v>11693</v>
      </c>
      <c r="BG461" s="4">
        <v>5000</v>
      </c>
      <c r="BH461" s="4">
        <v>350</v>
      </c>
      <c r="BI461" s="4">
        <v>960</v>
      </c>
      <c r="BJ461" s="64">
        <f t="shared" si="53"/>
        <v>6310</v>
      </c>
      <c r="BK461" s="4">
        <v>3140</v>
      </c>
      <c r="BL461" s="4">
        <v>20000</v>
      </c>
      <c r="BM461" s="1" t="s">
        <v>13435</v>
      </c>
      <c r="BO461" s="4"/>
      <c r="BP461" s="4"/>
      <c r="BR461" s="4"/>
      <c r="BS461" s="4"/>
      <c r="CB461" s="76"/>
      <c r="CC461" s="61">
        <v>20000</v>
      </c>
      <c r="CH461" s="3">
        <v>1</v>
      </c>
      <c r="CI461" s="3">
        <v>5</v>
      </c>
      <c r="CL461" s="4">
        <v>3</v>
      </c>
      <c r="CM461" s="4">
        <v>15</v>
      </c>
      <c r="CR461" s="4">
        <v>13690</v>
      </c>
      <c r="CS461" s="4">
        <v>40</v>
      </c>
      <c r="CT461" s="4">
        <v>200</v>
      </c>
      <c r="CU461" s="4" t="s">
        <v>11986</v>
      </c>
      <c r="CV461" s="4" t="s">
        <v>12328</v>
      </c>
      <c r="CW461" s="4">
        <v>1000</v>
      </c>
      <c r="CX461" s="4">
        <v>150</v>
      </c>
      <c r="CY461" s="4" t="s">
        <v>11869</v>
      </c>
      <c r="CZ461" s="4" t="s">
        <v>13092</v>
      </c>
      <c r="DK461" s="4">
        <v>19200</v>
      </c>
      <c r="DL461" s="4">
        <v>960</v>
      </c>
      <c r="DM461" s="4">
        <v>300</v>
      </c>
      <c r="DN461" s="4">
        <v>3000</v>
      </c>
      <c r="DO461" s="4">
        <v>500</v>
      </c>
      <c r="DP461" s="4">
        <v>1000</v>
      </c>
      <c r="DQ461" s="4">
        <v>500</v>
      </c>
      <c r="DR461" s="4">
        <v>1000</v>
      </c>
      <c r="DS461" s="2" t="s">
        <v>12498</v>
      </c>
      <c r="DU461" s="4"/>
      <c r="DV461" s="4"/>
      <c r="DW461" s="4" t="s">
        <v>32829</v>
      </c>
    </row>
    <row r="462" spans="1:129">
      <c r="A462" s="61">
        <v>2904454</v>
      </c>
      <c r="B462" s="4" t="s">
        <v>2808</v>
      </c>
      <c r="D462" s="4" t="s">
        <v>2802</v>
      </c>
      <c r="E462" s="4" t="s">
        <v>2803</v>
      </c>
      <c r="F462" s="4" t="s">
        <v>2802</v>
      </c>
      <c r="G462" s="4" t="s">
        <v>12144</v>
      </c>
      <c r="H462" s="4" t="s">
        <v>16900</v>
      </c>
      <c r="I462" s="4" t="s">
        <v>2705</v>
      </c>
      <c r="J462" s="4" t="s">
        <v>2705</v>
      </c>
      <c r="L462" s="4" t="s">
        <v>8700</v>
      </c>
      <c r="N462" s="4" t="s">
        <v>12144</v>
      </c>
      <c r="O462" s="4"/>
      <c r="P462" s="4" t="s">
        <v>12746</v>
      </c>
      <c r="U462" s="4" t="s">
        <v>12638</v>
      </c>
      <c r="V462" s="3" t="s">
        <v>12746</v>
      </c>
      <c r="X462" s="3" t="s">
        <v>11911</v>
      </c>
      <c r="Y462" s="3" t="s">
        <v>12074</v>
      </c>
      <c r="Z462" s="3">
        <v>307</v>
      </c>
      <c r="AA462" s="3">
        <v>8</v>
      </c>
      <c r="AB462" s="3">
        <v>44</v>
      </c>
      <c r="AC462" s="3">
        <v>1</v>
      </c>
      <c r="AD462" s="3">
        <v>44</v>
      </c>
      <c r="AE462" s="5">
        <v>5.5</v>
      </c>
      <c r="AJ462" s="3">
        <v>2</v>
      </c>
      <c r="AL462" s="63">
        <f t="shared" si="51"/>
        <v>2</v>
      </c>
      <c r="AM462" s="63">
        <f t="shared" si="52"/>
        <v>0</v>
      </c>
      <c r="AN462" s="4">
        <v>5</v>
      </c>
      <c r="AO462" s="3">
        <v>2</v>
      </c>
      <c r="AP462" s="3">
        <v>2</v>
      </c>
      <c r="AQ462" s="3">
        <v>3</v>
      </c>
      <c r="AR462" s="3">
        <v>3</v>
      </c>
      <c r="AS462" s="3">
        <v>5</v>
      </c>
      <c r="AT462" s="3">
        <v>5</v>
      </c>
      <c r="AU462" s="3">
        <v>4</v>
      </c>
      <c r="AV462" s="3">
        <v>4</v>
      </c>
      <c r="AW462" s="3">
        <v>4</v>
      </c>
      <c r="AX462" s="3">
        <v>5</v>
      </c>
      <c r="AY462" s="3">
        <v>5</v>
      </c>
      <c r="AZ462" s="3">
        <v>2</v>
      </c>
      <c r="BA462" s="63">
        <f t="shared" si="54"/>
        <v>44</v>
      </c>
      <c r="BB462" s="3"/>
      <c r="BC462" s="3">
        <v>4700</v>
      </c>
      <c r="BD462" s="4">
        <v>5200</v>
      </c>
      <c r="BE462" s="63">
        <f t="shared" si="55"/>
        <v>9900</v>
      </c>
      <c r="BG462" s="4">
        <v>5200</v>
      </c>
      <c r="BH462" s="4">
        <v>153</v>
      </c>
      <c r="BI462" s="4">
        <v>312</v>
      </c>
      <c r="BJ462" s="64">
        <f t="shared" si="53"/>
        <v>5665</v>
      </c>
      <c r="BK462" s="4">
        <v>2900</v>
      </c>
      <c r="BL462" s="4">
        <v>20000</v>
      </c>
      <c r="BM462" s="1" t="s">
        <v>13435</v>
      </c>
      <c r="BO462" s="4"/>
      <c r="BP462" s="4"/>
      <c r="BR462" s="4"/>
      <c r="BS462" s="4"/>
      <c r="CB462" s="76"/>
      <c r="CC462" s="61"/>
      <c r="CL462" s="4">
        <v>5</v>
      </c>
      <c r="CM462" s="4">
        <v>23</v>
      </c>
      <c r="CR462" s="4">
        <v>14335</v>
      </c>
      <c r="CS462" s="4">
        <v>4</v>
      </c>
      <c r="CT462" s="4">
        <v>74</v>
      </c>
      <c r="CU462" s="4" t="s">
        <v>11905</v>
      </c>
      <c r="CV462" s="4" t="s">
        <v>12152</v>
      </c>
      <c r="CW462" s="4">
        <v>6</v>
      </c>
      <c r="CX462" s="4">
        <v>43</v>
      </c>
      <c r="CY462" s="4" t="s">
        <v>11986</v>
      </c>
      <c r="CZ462" s="4" t="s">
        <v>12328</v>
      </c>
      <c r="DA462" s="4">
        <v>3</v>
      </c>
      <c r="DB462" s="4">
        <v>36</v>
      </c>
      <c r="DC462" s="4" t="s">
        <v>11986</v>
      </c>
      <c r="DD462" s="4" t="s">
        <v>12444</v>
      </c>
      <c r="DK462" s="4">
        <v>4832</v>
      </c>
      <c r="DL462" s="4">
        <v>312</v>
      </c>
      <c r="DM462" s="4">
        <v>350</v>
      </c>
      <c r="DN462" s="4">
        <v>3000</v>
      </c>
      <c r="DQ462" s="4">
        <v>2000</v>
      </c>
      <c r="DR462" s="4">
        <v>2100</v>
      </c>
      <c r="DS462" s="2" t="s">
        <v>12498</v>
      </c>
      <c r="DU462" s="4" t="s">
        <v>32983</v>
      </c>
      <c r="DV462" s="4"/>
      <c r="DW462" s="4"/>
    </row>
    <row r="463" spans="1:129">
      <c r="A463" s="61">
        <v>2904455</v>
      </c>
      <c r="B463" s="4" t="s">
        <v>2700</v>
      </c>
      <c r="D463" s="4" t="s">
        <v>2314</v>
      </c>
      <c r="E463" s="59" t="s">
        <v>182</v>
      </c>
      <c r="F463" s="4" t="s">
        <v>2314</v>
      </c>
      <c r="G463" s="4" t="s">
        <v>12144</v>
      </c>
      <c r="H463" s="4" t="s">
        <v>16900</v>
      </c>
      <c r="I463" s="4" t="s">
        <v>2705</v>
      </c>
      <c r="J463" s="4" t="s">
        <v>2705</v>
      </c>
      <c r="L463" s="4" t="s">
        <v>8700</v>
      </c>
      <c r="N463" s="4" t="s">
        <v>12144</v>
      </c>
      <c r="O463" s="4"/>
      <c r="P463" s="4" t="s">
        <v>12746</v>
      </c>
      <c r="V463" s="3" t="s">
        <v>12746</v>
      </c>
      <c r="X463" s="3" t="s">
        <v>11911</v>
      </c>
      <c r="Y463" s="3" t="s">
        <v>12062</v>
      </c>
      <c r="Z463" s="3">
        <v>300</v>
      </c>
      <c r="AA463" s="3">
        <v>8</v>
      </c>
      <c r="AB463" s="3">
        <v>48</v>
      </c>
      <c r="AC463" s="3">
        <v>1</v>
      </c>
      <c r="AD463" s="3">
        <v>48</v>
      </c>
      <c r="AE463" s="5">
        <v>5</v>
      </c>
      <c r="AH463" s="3">
        <v>1</v>
      </c>
      <c r="AJ463" s="3">
        <v>21</v>
      </c>
      <c r="AK463" s="3">
        <v>1</v>
      </c>
      <c r="AL463" s="63">
        <f t="shared" si="51"/>
        <v>22</v>
      </c>
      <c r="AM463" s="63">
        <f t="shared" si="52"/>
        <v>1</v>
      </c>
      <c r="AN463" s="4">
        <v>175</v>
      </c>
      <c r="AO463" s="4">
        <v>165</v>
      </c>
      <c r="AP463" s="4">
        <v>163</v>
      </c>
      <c r="AQ463" s="4">
        <v>153</v>
      </c>
      <c r="AR463" s="4">
        <v>152</v>
      </c>
      <c r="AS463" s="4">
        <v>146</v>
      </c>
      <c r="AT463" s="4">
        <v>120</v>
      </c>
      <c r="AU463" s="4">
        <v>111</v>
      </c>
      <c r="AV463" s="4">
        <v>114</v>
      </c>
      <c r="AW463" s="4">
        <v>150</v>
      </c>
      <c r="AX463" s="4">
        <v>210</v>
      </c>
      <c r="AY463" s="4">
        <v>224</v>
      </c>
      <c r="AZ463" s="4">
        <v>175</v>
      </c>
      <c r="BA463" s="63">
        <f t="shared" si="54"/>
        <v>1883</v>
      </c>
      <c r="BB463" s="4">
        <v>18250</v>
      </c>
      <c r="BC463" s="4">
        <v>62411</v>
      </c>
      <c r="BD463" s="4">
        <v>234900</v>
      </c>
      <c r="BE463" s="63">
        <f t="shared" si="55"/>
        <v>315561</v>
      </c>
      <c r="BF463" s="4" t="s">
        <v>11693</v>
      </c>
      <c r="BG463" s="4">
        <v>351151</v>
      </c>
      <c r="BH463" s="4">
        <v>12415</v>
      </c>
      <c r="BI463" s="4">
        <v>5083</v>
      </c>
      <c r="BJ463" s="64">
        <f t="shared" si="53"/>
        <v>368649</v>
      </c>
      <c r="BK463" s="4">
        <v>2700</v>
      </c>
      <c r="BL463" s="4">
        <v>38470</v>
      </c>
      <c r="BM463" s="1" t="s">
        <v>13435</v>
      </c>
      <c r="BN463" s="4">
        <v>45000</v>
      </c>
      <c r="BO463" s="6">
        <v>904000</v>
      </c>
      <c r="BP463" s="4" t="s">
        <v>35781</v>
      </c>
      <c r="BR463" s="4">
        <v>50469</v>
      </c>
      <c r="BS463" s="4" t="s">
        <v>12952</v>
      </c>
      <c r="CB463" s="76"/>
      <c r="CC463" s="61"/>
      <c r="CL463" s="4">
        <v>61</v>
      </c>
      <c r="CM463" s="4">
        <v>345</v>
      </c>
      <c r="CR463" s="4">
        <v>624290</v>
      </c>
      <c r="CS463" s="4">
        <v>3482</v>
      </c>
      <c r="CT463" s="4">
        <v>11743</v>
      </c>
      <c r="CU463" s="4" t="s">
        <v>11986</v>
      </c>
      <c r="CV463" s="4" t="s">
        <v>12328</v>
      </c>
      <c r="CW463" s="4">
        <v>58</v>
      </c>
      <c r="CX463" s="4">
        <v>672</v>
      </c>
      <c r="CY463" s="4" t="s">
        <v>11986</v>
      </c>
      <c r="CZ463" s="4" t="s">
        <v>12444</v>
      </c>
      <c r="DK463" s="4">
        <v>202300</v>
      </c>
      <c r="DL463" s="4">
        <v>5083</v>
      </c>
      <c r="DM463" s="4">
        <v>11000</v>
      </c>
      <c r="DN463" s="4">
        <v>92601</v>
      </c>
      <c r="DO463" s="4">
        <v>1465</v>
      </c>
      <c r="DP463" s="4">
        <v>1655</v>
      </c>
      <c r="DS463" s="2" t="s">
        <v>12498</v>
      </c>
      <c r="DU463" s="4" t="s">
        <v>32984</v>
      </c>
      <c r="DV463" s="4" t="s">
        <v>32985</v>
      </c>
      <c r="DW463" s="4"/>
    </row>
    <row r="464" spans="1:129">
      <c r="A464" s="61">
        <v>2904456</v>
      </c>
      <c r="B464" s="4" t="s">
        <v>2702</v>
      </c>
      <c r="D464" s="4" t="s">
        <v>2569</v>
      </c>
      <c r="E464" s="4" t="s">
        <v>2463</v>
      </c>
      <c r="F464" s="4" t="s">
        <v>2586</v>
      </c>
      <c r="G464" s="4" t="s">
        <v>12746</v>
      </c>
      <c r="H464" s="4" t="s">
        <v>16900</v>
      </c>
      <c r="I464" s="4" t="s">
        <v>2705</v>
      </c>
      <c r="J464" s="4" t="s">
        <v>2705</v>
      </c>
      <c r="L464" s="4" t="s">
        <v>8700</v>
      </c>
      <c r="N464" s="4" t="s">
        <v>12144</v>
      </c>
      <c r="O464" s="4"/>
      <c r="P464" s="4" t="s">
        <v>12746</v>
      </c>
      <c r="Q464" s="4" t="s">
        <v>12746</v>
      </c>
      <c r="R464" s="4" t="s">
        <v>12746</v>
      </c>
      <c r="S464" s="4" t="s">
        <v>12746</v>
      </c>
      <c r="T464" s="4" t="s">
        <v>12746</v>
      </c>
      <c r="V464" s="3" t="s">
        <v>12746</v>
      </c>
      <c r="X464" s="3" t="s">
        <v>11911</v>
      </c>
      <c r="Y464" s="3" t="s">
        <v>12074</v>
      </c>
      <c r="Z464" s="3">
        <v>107</v>
      </c>
      <c r="AA464" s="3">
        <v>9</v>
      </c>
      <c r="AB464" s="3">
        <v>6</v>
      </c>
      <c r="AC464" s="3">
        <v>1</v>
      </c>
      <c r="AD464" s="3">
        <v>54</v>
      </c>
      <c r="AE464" s="5">
        <v>6</v>
      </c>
      <c r="AF464" s="3">
        <v>1</v>
      </c>
      <c r="AJ464" s="3">
        <v>1</v>
      </c>
      <c r="AL464" s="63">
        <f t="shared" si="51"/>
        <v>1</v>
      </c>
      <c r="AM464" s="63">
        <f t="shared" si="52"/>
        <v>0</v>
      </c>
      <c r="AN464" s="59">
        <v>4</v>
      </c>
      <c r="AO464" s="3">
        <v>2</v>
      </c>
      <c r="AP464" s="3">
        <v>2</v>
      </c>
      <c r="AQ464" s="3">
        <v>2</v>
      </c>
      <c r="AR464" s="4">
        <v>5</v>
      </c>
      <c r="AS464" s="4">
        <v>5</v>
      </c>
      <c r="AT464" s="4">
        <v>5</v>
      </c>
      <c r="AU464" s="4">
        <v>4</v>
      </c>
      <c r="AV464" s="4">
        <v>3</v>
      </c>
      <c r="AW464" s="4">
        <v>4</v>
      </c>
      <c r="AX464" s="4">
        <v>3</v>
      </c>
      <c r="AY464" s="4">
        <v>2</v>
      </c>
      <c r="AZ464" s="4">
        <v>2</v>
      </c>
      <c r="BA464" s="63">
        <f t="shared" si="54"/>
        <v>39</v>
      </c>
      <c r="BB464" s="3"/>
      <c r="BC464" s="4">
        <v>780</v>
      </c>
      <c r="BD464" s="4">
        <v>4734</v>
      </c>
      <c r="BE464" s="63">
        <f t="shared" si="55"/>
        <v>5514</v>
      </c>
      <c r="BG464" s="4">
        <v>4465</v>
      </c>
      <c r="BI464" s="4">
        <v>348</v>
      </c>
      <c r="BJ464" s="64">
        <f t="shared" si="53"/>
        <v>4813</v>
      </c>
      <c r="BK464" s="4">
        <v>2602</v>
      </c>
      <c r="BL464" s="4">
        <v>18023</v>
      </c>
      <c r="BM464" s="1" t="s">
        <v>13435</v>
      </c>
      <c r="BO464" s="4"/>
      <c r="BP464" s="4"/>
      <c r="BR464" s="4"/>
      <c r="BS464" s="4"/>
      <c r="CB464" s="76"/>
      <c r="CC464" s="61"/>
      <c r="CL464" s="4">
        <v>5</v>
      </c>
      <c r="CM464" s="4">
        <v>35</v>
      </c>
      <c r="CR464" s="4">
        <v>13210</v>
      </c>
      <c r="DK464" s="4">
        <v>6940</v>
      </c>
      <c r="DL464" s="4">
        <v>347</v>
      </c>
      <c r="DM464" s="4">
        <v>238</v>
      </c>
      <c r="DN464" s="4">
        <v>2785</v>
      </c>
      <c r="DO464" s="4">
        <v>1731</v>
      </c>
      <c r="DP464" s="4">
        <v>1680</v>
      </c>
      <c r="DS464" s="2" t="s">
        <v>12498</v>
      </c>
      <c r="DU464" s="4"/>
      <c r="DV464" s="4"/>
      <c r="DW464" s="4"/>
    </row>
    <row r="465" spans="1:127">
      <c r="A465" s="61">
        <v>2904457</v>
      </c>
      <c r="B465" s="4" t="s">
        <v>2329</v>
      </c>
      <c r="D465" s="4" t="s">
        <v>2451</v>
      </c>
      <c r="E465" s="4" t="s">
        <v>2222</v>
      </c>
      <c r="F465" s="26" t="s">
        <v>2454</v>
      </c>
      <c r="G465" s="4" t="s">
        <v>12746</v>
      </c>
      <c r="H465" s="4" t="s">
        <v>16900</v>
      </c>
      <c r="I465" s="4" t="s">
        <v>2705</v>
      </c>
      <c r="J465" s="4" t="s">
        <v>2705</v>
      </c>
      <c r="L465" s="4" t="s">
        <v>8700</v>
      </c>
      <c r="N465" s="4" t="s">
        <v>12144</v>
      </c>
      <c r="O465" s="4"/>
      <c r="P465" s="4" t="s">
        <v>12746</v>
      </c>
      <c r="Q465" s="4" t="s">
        <v>12746</v>
      </c>
      <c r="R465" s="4" t="s">
        <v>12746</v>
      </c>
      <c r="S465" s="4" t="s">
        <v>12746</v>
      </c>
      <c r="T465" s="4" t="s">
        <v>12746</v>
      </c>
      <c r="V465" s="3" t="s">
        <v>12746</v>
      </c>
      <c r="X465" s="10" t="s">
        <v>13806</v>
      </c>
      <c r="Y465" s="3" t="s">
        <v>13799</v>
      </c>
      <c r="Z465" s="26">
        <v>307</v>
      </c>
      <c r="AA465" s="26">
        <v>9</v>
      </c>
      <c r="AB465" s="3">
        <v>50</v>
      </c>
      <c r="AC465" s="3">
        <v>1</v>
      </c>
      <c r="AD465" s="3">
        <v>50</v>
      </c>
      <c r="AE465" s="5">
        <v>5.5</v>
      </c>
      <c r="AF465" s="3">
        <v>2</v>
      </c>
      <c r="AK465" s="3">
        <v>1</v>
      </c>
      <c r="AL465" s="63">
        <f t="shared" si="51"/>
        <v>0</v>
      </c>
      <c r="AM465" s="63">
        <f t="shared" si="52"/>
        <v>1</v>
      </c>
      <c r="AN465" s="4">
        <v>8</v>
      </c>
      <c r="AO465" s="3">
        <v>2</v>
      </c>
      <c r="AP465" s="3">
        <v>3</v>
      </c>
      <c r="AQ465" s="3">
        <v>4</v>
      </c>
      <c r="AR465" s="4">
        <v>9</v>
      </c>
      <c r="AS465" s="4">
        <v>5</v>
      </c>
      <c r="AT465" s="4">
        <v>8</v>
      </c>
      <c r="AU465" s="4">
        <v>5</v>
      </c>
      <c r="AV465" s="4">
        <v>3</v>
      </c>
      <c r="AW465" s="4">
        <v>3</v>
      </c>
      <c r="AX465" s="4">
        <v>3</v>
      </c>
      <c r="AY465" s="4">
        <v>5</v>
      </c>
      <c r="AZ465" s="4">
        <v>4</v>
      </c>
      <c r="BA465" s="63">
        <f t="shared" si="54"/>
        <v>54</v>
      </c>
      <c r="BB465" s="3"/>
      <c r="BC465" s="4">
        <v>500</v>
      </c>
      <c r="BD465" s="4">
        <v>6000</v>
      </c>
      <c r="BE465" s="63">
        <f t="shared" si="55"/>
        <v>6500</v>
      </c>
      <c r="BG465" s="59">
        <v>10000</v>
      </c>
      <c r="BH465" s="59">
        <v>300</v>
      </c>
      <c r="BI465" s="4">
        <v>400</v>
      </c>
      <c r="BJ465" s="71">
        <f t="shared" si="53"/>
        <v>10700</v>
      </c>
      <c r="BK465" s="4">
        <v>500</v>
      </c>
      <c r="BL465" s="4">
        <v>28000</v>
      </c>
      <c r="BM465" s="3" t="s">
        <v>13435</v>
      </c>
      <c r="BO465" s="4"/>
      <c r="BP465" s="4"/>
      <c r="BR465" s="4"/>
      <c r="BS465" s="4"/>
      <c r="CB465" s="76"/>
      <c r="CC465" s="61"/>
      <c r="CL465" s="4">
        <v>3</v>
      </c>
      <c r="CM465" s="4">
        <v>25</v>
      </c>
      <c r="CR465" s="4">
        <v>17300</v>
      </c>
      <c r="CS465" s="26">
        <v>60</v>
      </c>
      <c r="CT465" s="4">
        <v>300</v>
      </c>
      <c r="CU465" s="4" t="s">
        <v>11986</v>
      </c>
      <c r="CV465" s="4" t="s">
        <v>12328</v>
      </c>
      <c r="DK465" s="4">
        <v>8000</v>
      </c>
      <c r="DL465" s="4">
        <v>400</v>
      </c>
      <c r="DM465" s="4">
        <v>450</v>
      </c>
      <c r="DN465" s="4">
        <v>4500</v>
      </c>
      <c r="DO465" s="4">
        <v>500</v>
      </c>
      <c r="DP465" s="4">
        <v>200</v>
      </c>
      <c r="DQ465" s="4">
        <v>3200</v>
      </c>
      <c r="DR465" s="4">
        <v>5000</v>
      </c>
      <c r="DS465" s="2" t="s">
        <v>12498</v>
      </c>
      <c r="DU465" s="4"/>
      <c r="DV465" s="4"/>
      <c r="DW465" s="4"/>
    </row>
    <row r="466" spans="1:127">
      <c r="A466" s="61">
        <v>2904458</v>
      </c>
      <c r="B466" s="4" t="s">
        <v>2597</v>
      </c>
      <c r="D466" s="4" t="s">
        <v>14864</v>
      </c>
      <c r="E466" s="4" t="s">
        <v>2598</v>
      </c>
      <c r="F466" s="4" t="s">
        <v>14864</v>
      </c>
      <c r="G466" s="4" t="s">
        <v>12144</v>
      </c>
      <c r="H466" s="4" t="s">
        <v>16900</v>
      </c>
      <c r="I466" s="4" t="s">
        <v>2705</v>
      </c>
      <c r="J466" s="4" t="s">
        <v>2705</v>
      </c>
      <c r="L466" s="4" t="s">
        <v>8700</v>
      </c>
      <c r="N466" s="4" t="s">
        <v>12144</v>
      </c>
      <c r="O466" s="4"/>
      <c r="P466" s="4" t="s">
        <v>12144</v>
      </c>
      <c r="V466" s="3" t="s">
        <v>12144</v>
      </c>
      <c r="W466" s="3" t="s">
        <v>14990</v>
      </c>
      <c r="X466" s="3" t="s">
        <v>8006</v>
      </c>
      <c r="Y466" s="3" t="s">
        <v>14768</v>
      </c>
      <c r="Z466" s="3">
        <v>151</v>
      </c>
      <c r="AA466" s="3">
        <v>9</v>
      </c>
      <c r="AB466" s="3">
        <v>54</v>
      </c>
      <c r="AC466" s="3">
        <v>1</v>
      </c>
      <c r="AD466" s="3">
        <v>54</v>
      </c>
      <c r="AE466" s="5">
        <v>6</v>
      </c>
      <c r="AJ466" s="3">
        <v>1</v>
      </c>
      <c r="AL466" s="63">
        <f t="shared" si="51"/>
        <v>1</v>
      </c>
      <c r="AM466" s="63">
        <f t="shared" si="52"/>
        <v>0</v>
      </c>
      <c r="AN466" s="4">
        <v>3</v>
      </c>
      <c r="AO466" s="3">
        <v>3</v>
      </c>
      <c r="AP466" s="3">
        <v>7</v>
      </c>
      <c r="AQ466" s="3">
        <v>3</v>
      </c>
      <c r="AR466" s="4">
        <v>11</v>
      </c>
      <c r="AS466" s="4">
        <v>5</v>
      </c>
      <c r="AT466" s="4">
        <v>8</v>
      </c>
      <c r="AU466" s="4">
        <v>11</v>
      </c>
      <c r="AV466" s="4">
        <v>23</v>
      </c>
      <c r="AW466" s="4">
        <v>16</v>
      </c>
      <c r="AX466" s="4">
        <v>4</v>
      </c>
      <c r="AY466" s="4">
        <v>6</v>
      </c>
      <c r="AZ466" s="4">
        <v>3</v>
      </c>
      <c r="BA466" s="63">
        <f t="shared" si="54"/>
        <v>100</v>
      </c>
      <c r="BC466" s="4">
        <v>3822</v>
      </c>
      <c r="BD466" s="4">
        <v>13319</v>
      </c>
      <c r="BE466" s="63">
        <f t="shared" si="55"/>
        <v>17141</v>
      </c>
      <c r="BG466" s="4">
        <v>21662</v>
      </c>
      <c r="BH466" s="4">
        <v>2427</v>
      </c>
      <c r="BI466" s="4"/>
      <c r="BJ466" s="64">
        <f t="shared" si="53"/>
        <v>24089</v>
      </c>
      <c r="BK466" s="4">
        <v>5020</v>
      </c>
      <c r="BL466" s="4">
        <v>66832</v>
      </c>
      <c r="BM466" t="s">
        <v>35863</v>
      </c>
      <c r="BO466" s="4"/>
      <c r="BP466" s="4"/>
      <c r="BR466" s="4"/>
      <c r="BS466" s="4"/>
      <c r="CB466" s="76"/>
      <c r="CC466" s="61"/>
      <c r="CH466" s="3">
        <v>2</v>
      </c>
      <c r="CI466" s="3">
        <v>8</v>
      </c>
      <c r="CR466" s="4">
        <v>42743</v>
      </c>
      <c r="CS466" s="4">
        <v>130</v>
      </c>
      <c r="CT466" s="4">
        <v>584</v>
      </c>
      <c r="CU466" s="4" t="s">
        <v>11986</v>
      </c>
      <c r="CV466" s="4" t="s">
        <v>12328</v>
      </c>
      <c r="CW466" s="4">
        <v>13095</v>
      </c>
      <c r="CX466" s="4">
        <v>1843</v>
      </c>
      <c r="CY466" s="4" t="s">
        <v>11869</v>
      </c>
      <c r="CZ466" s="4" t="s">
        <v>13092</v>
      </c>
      <c r="DK466" s="4"/>
      <c r="DL466" s="4"/>
      <c r="DM466" s="4">
        <v>824</v>
      </c>
      <c r="DN466" s="4">
        <v>10916</v>
      </c>
      <c r="DO466" s="4">
        <v>3215</v>
      </c>
      <c r="DP466" s="4">
        <v>4851</v>
      </c>
      <c r="DS466" s="2" t="s">
        <v>12498</v>
      </c>
      <c r="DU466" s="4" t="s">
        <v>31934</v>
      </c>
      <c r="DV466" s="4" t="s">
        <v>32986</v>
      </c>
      <c r="DW466" s="4" t="s">
        <v>32987</v>
      </c>
    </row>
    <row r="467" spans="1:127">
      <c r="A467" s="61">
        <v>2904459</v>
      </c>
      <c r="B467" s="4" t="s">
        <v>2845</v>
      </c>
      <c r="D467" s="4" t="s">
        <v>3079</v>
      </c>
      <c r="E467" s="4" t="s">
        <v>2848</v>
      </c>
      <c r="F467" s="4" t="s">
        <v>2946</v>
      </c>
      <c r="G467" s="4" t="s">
        <v>12144</v>
      </c>
      <c r="H467" s="4" t="s">
        <v>16900</v>
      </c>
      <c r="I467" s="4" t="s">
        <v>2705</v>
      </c>
      <c r="J467" s="4" t="s">
        <v>2705</v>
      </c>
      <c r="L467" s="4" t="s">
        <v>8700</v>
      </c>
      <c r="N467" s="4" t="s">
        <v>12144</v>
      </c>
      <c r="O467" s="4"/>
      <c r="P467" s="4" t="s">
        <v>12746</v>
      </c>
      <c r="V467" s="3" t="s">
        <v>12746</v>
      </c>
      <c r="X467" s="3" t="s">
        <v>11911</v>
      </c>
      <c r="Y467" s="3" t="s">
        <v>12062</v>
      </c>
      <c r="Z467" s="3">
        <v>150</v>
      </c>
      <c r="AA467" s="3">
        <v>9</v>
      </c>
      <c r="AB467" s="3">
        <v>45</v>
      </c>
      <c r="AC467" s="3">
        <v>1</v>
      </c>
      <c r="AD467" s="3">
        <v>45</v>
      </c>
      <c r="AE467" s="5">
        <v>5.5</v>
      </c>
      <c r="AJ467" s="3">
        <v>1</v>
      </c>
      <c r="AL467" s="63">
        <f t="shared" si="51"/>
        <v>1</v>
      </c>
      <c r="AM467" s="63">
        <f t="shared" si="52"/>
        <v>0</v>
      </c>
      <c r="AN467" s="4">
        <v>2</v>
      </c>
      <c r="AQ467" s="3">
        <v>1</v>
      </c>
      <c r="AR467" s="4">
        <v>2</v>
      </c>
      <c r="AS467" s="4">
        <v>3</v>
      </c>
      <c r="AT467" s="4">
        <v>2</v>
      </c>
      <c r="AU467" s="4">
        <v>3</v>
      </c>
      <c r="AV467" s="4">
        <v>2</v>
      </c>
      <c r="AW467" s="4">
        <v>2</v>
      </c>
      <c r="AX467" s="4">
        <v>1</v>
      </c>
      <c r="AY467" s="4">
        <v>1</v>
      </c>
      <c r="BA467" s="63">
        <f t="shared" si="54"/>
        <v>17</v>
      </c>
      <c r="BB467" s="3"/>
      <c r="BC467" s="4">
        <v>3000</v>
      </c>
      <c r="BD467" s="4">
        <v>2798</v>
      </c>
      <c r="BE467" s="63">
        <f t="shared" si="55"/>
        <v>5798</v>
      </c>
      <c r="BG467" s="4">
        <v>4047</v>
      </c>
      <c r="BH467" s="4">
        <v>80</v>
      </c>
      <c r="BI467" s="4">
        <v>180</v>
      </c>
      <c r="BJ467" s="64">
        <f t="shared" si="53"/>
        <v>4307</v>
      </c>
      <c r="BK467" s="4">
        <v>569</v>
      </c>
      <c r="BL467" s="4">
        <v>4557</v>
      </c>
      <c r="BM467" s="1" t="s">
        <v>13435</v>
      </c>
      <c r="BN467" s="4">
        <v>865</v>
      </c>
      <c r="BO467" s="6">
        <v>7725</v>
      </c>
      <c r="BP467" s="4" t="s">
        <v>12731</v>
      </c>
      <c r="BQ467" s="4">
        <v>3</v>
      </c>
      <c r="BR467" s="4">
        <v>175</v>
      </c>
      <c r="BS467" s="4" t="s">
        <v>13571</v>
      </c>
      <c r="BT467" s="4">
        <v>1</v>
      </c>
      <c r="BU467" s="4">
        <v>90</v>
      </c>
      <c r="BV467" s="4" t="s">
        <v>13880</v>
      </c>
      <c r="CB467" s="76"/>
      <c r="CC467" s="61"/>
      <c r="CL467" s="4">
        <v>1</v>
      </c>
      <c r="CM467" s="4">
        <v>3</v>
      </c>
      <c r="CR467" s="4">
        <v>8240</v>
      </c>
      <c r="CS467" s="4">
        <v>10</v>
      </c>
      <c r="CT467" s="4">
        <v>65</v>
      </c>
      <c r="CU467" s="4" t="s">
        <v>11986</v>
      </c>
      <c r="CV467" s="4" t="s">
        <v>12444</v>
      </c>
      <c r="CW467" s="4">
        <v>20</v>
      </c>
      <c r="CX467" s="4">
        <v>15</v>
      </c>
      <c r="CY467" s="4" t="s">
        <v>11869</v>
      </c>
      <c r="CZ467" s="4" t="s">
        <v>98</v>
      </c>
      <c r="DK467" s="4">
        <v>3600</v>
      </c>
      <c r="DL467" s="4">
        <v>180</v>
      </c>
      <c r="DM467" s="4">
        <v>320</v>
      </c>
      <c r="DN467" s="4">
        <v>2200</v>
      </c>
      <c r="DS467" s="2" t="s">
        <v>12498</v>
      </c>
      <c r="DU467" s="4" t="s">
        <v>32911</v>
      </c>
      <c r="DV467" s="4"/>
      <c r="DW467" s="4"/>
    </row>
    <row r="468" spans="1:127">
      <c r="A468" s="61">
        <v>2904460</v>
      </c>
      <c r="B468" s="4" t="s">
        <v>2726</v>
      </c>
      <c r="D468" s="4" t="s">
        <v>2956</v>
      </c>
      <c r="E468" s="4" t="s">
        <v>2958</v>
      </c>
      <c r="F468" s="4" t="s">
        <v>2957</v>
      </c>
      <c r="G468" s="4" t="s">
        <v>12746</v>
      </c>
      <c r="H468" s="4" t="s">
        <v>16900</v>
      </c>
      <c r="I468" s="4" t="s">
        <v>2705</v>
      </c>
      <c r="J468" s="4" t="s">
        <v>2705</v>
      </c>
      <c r="L468" s="4" t="s">
        <v>8700</v>
      </c>
      <c r="N468" s="4" t="s">
        <v>12144</v>
      </c>
      <c r="O468" s="4"/>
      <c r="P468" s="4" t="s">
        <v>12746</v>
      </c>
      <c r="V468" s="3" t="s">
        <v>12746</v>
      </c>
      <c r="X468" s="3" t="s">
        <v>11911</v>
      </c>
      <c r="Y468" s="3" t="s">
        <v>12074</v>
      </c>
      <c r="Z468" s="3">
        <v>200</v>
      </c>
      <c r="AA468" s="3">
        <v>10</v>
      </c>
      <c r="AB468" s="3">
        <v>60</v>
      </c>
      <c r="AC468" s="3">
        <v>1</v>
      </c>
      <c r="AD468" s="3">
        <v>60</v>
      </c>
      <c r="AE468" s="5">
        <v>6</v>
      </c>
      <c r="AF468" s="3">
        <v>1</v>
      </c>
      <c r="AK468" s="3">
        <v>1</v>
      </c>
      <c r="AL468" s="63">
        <f t="shared" si="51"/>
        <v>0</v>
      </c>
      <c r="AM468" s="63">
        <f t="shared" si="52"/>
        <v>1</v>
      </c>
      <c r="AN468" s="4">
        <v>4</v>
      </c>
      <c r="AR468" s="4">
        <v>4</v>
      </c>
      <c r="AS468" s="4">
        <v>4</v>
      </c>
      <c r="AT468" s="4">
        <v>4</v>
      </c>
      <c r="AU468" s="4">
        <v>4</v>
      </c>
      <c r="AV468" s="4">
        <v>4</v>
      </c>
      <c r="AW468" s="4">
        <v>3</v>
      </c>
      <c r="AX468" s="4">
        <v>3</v>
      </c>
      <c r="AY468" s="4">
        <v>3</v>
      </c>
      <c r="BA468" s="63">
        <f t="shared" si="54"/>
        <v>29</v>
      </c>
      <c r="BB468" s="3"/>
      <c r="BC468" s="3">
        <v>801</v>
      </c>
      <c r="BD468" s="4">
        <v>4760</v>
      </c>
      <c r="BE468" s="63">
        <f t="shared" si="55"/>
        <v>5561</v>
      </c>
      <c r="BF468" s="4" t="s">
        <v>11693</v>
      </c>
      <c r="BG468" s="4">
        <v>2659</v>
      </c>
      <c r="BI468" s="4">
        <v>144</v>
      </c>
      <c r="BJ468" s="64">
        <f t="shared" si="53"/>
        <v>2803</v>
      </c>
      <c r="BK468" s="4">
        <v>1390</v>
      </c>
      <c r="BL468" s="4">
        <v>11137</v>
      </c>
      <c r="BM468" s="1" t="s">
        <v>13435</v>
      </c>
      <c r="BO468" s="4"/>
      <c r="BP468" s="4"/>
      <c r="BR468" s="4"/>
      <c r="BS468" s="4"/>
      <c r="CB468" s="76"/>
      <c r="CC468" s="61"/>
      <c r="CL468" s="4">
        <v>1</v>
      </c>
      <c r="CM468" s="4">
        <v>15</v>
      </c>
      <c r="CR468" s="4">
        <v>8334</v>
      </c>
      <c r="DK468" s="4">
        <v>2890</v>
      </c>
      <c r="DL468" s="4">
        <v>144</v>
      </c>
      <c r="DM468" s="4">
        <v>140</v>
      </c>
      <c r="DN468" s="4">
        <v>1639</v>
      </c>
      <c r="DO468" s="4">
        <v>200</v>
      </c>
      <c r="DP468" s="4">
        <v>200</v>
      </c>
      <c r="DQ468" s="4">
        <v>743</v>
      </c>
      <c r="DR468" s="4">
        <v>819</v>
      </c>
      <c r="DS468" s="2" t="s">
        <v>12498</v>
      </c>
      <c r="DU468" s="4"/>
      <c r="DV468" s="4" t="s">
        <v>32912</v>
      </c>
      <c r="DW468" s="4"/>
    </row>
    <row r="469" spans="1:127">
      <c r="A469" s="61">
        <v>2904461</v>
      </c>
      <c r="B469" s="4" t="s">
        <v>2492</v>
      </c>
      <c r="D469" s="4" t="s">
        <v>2621</v>
      </c>
      <c r="E469" s="4" t="s">
        <v>2739</v>
      </c>
      <c r="F469" s="4" t="s">
        <v>2732</v>
      </c>
      <c r="G469" s="4" t="s">
        <v>12746</v>
      </c>
      <c r="H469" s="4" t="s">
        <v>16900</v>
      </c>
      <c r="I469" s="4" t="s">
        <v>2733</v>
      </c>
      <c r="J469" s="4" t="s">
        <v>2733</v>
      </c>
      <c r="L469" s="4" t="s">
        <v>8700</v>
      </c>
      <c r="N469" s="4" t="s">
        <v>12144</v>
      </c>
      <c r="O469" s="4"/>
      <c r="P469" s="4" t="s">
        <v>12746</v>
      </c>
      <c r="V469" s="3" t="s">
        <v>12746</v>
      </c>
      <c r="X469" s="3" t="s">
        <v>11911</v>
      </c>
      <c r="Y469" s="3" t="s">
        <v>12062</v>
      </c>
      <c r="Z469" s="3">
        <v>209</v>
      </c>
      <c r="AA469" s="3">
        <v>10</v>
      </c>
      <c r="AB469" s="3">
        <v>60</v>
      </c>
      <c r="AC469" s="3">
        <v>1</v>
      </c>
      <c r="AD469" s="3">
        <v>60</v>
      </c>
      <c r="AE469" s="5">
        <v>6</v>
      </c>
      <c r="AF469" s="3">
        <v>1</v>
      </c>
      <c r="AK469" s="3">
        <v>1</v>
      </c>
      <c r="AL469" s="63">
        <f t="shared" si="51"/>
        <v>0</v>
      </c>
      <c r="AM469" s="63">
        <f t="shared" si="52"/>
        <v>1</v>
      </c>
      <c r="AN469" s="4">
        <v>5</v>
      </c>
      <c r="AO469" s="3">
        <v>2</v>
      </c>
      <c r="AP469" s="3">
        <v>2</v>
      </c>
      <c r="AQ469" s="3">
        <v>3</v>
      </c>
      <c r="AR469" s="4">
        <v>6</v>
      </c>
      <c r="AS469" s="4">
        <v>6</v>
      </c>
      <c r="AT469" s="4">
        <v>5</v>
      </c>
      <c r="AU469" s="4">
        <v>5</v>
      </c>
      <c r="AV469" s="4">
        <v>6</v>
      </c>
      <c r="AW469" s="4">
        <v>6</v>
      </c>
      <c r="AX469" s="4">
        <v>6</v>
      </c>
      <c r="AY469" s="4">
        <v>5</v>
      </c>
      <c r="AZ469" s="4">
        <v>4</v>
      </c>
      <c r="BA469" s="63">
        <f t="shared" si="54"/>
        <v>56</v>
      </c>
      <c r="BB469" s="3"/>
      <c r="BC469" s="3">
        <v>782</v>
      </c>
      <c r="BD469" s="4">
        <v>7710</v>
      </c>
      <c r="BE469" s="63">
        <f t="shared" si="55"/>
        <v>8492</v>
      </c>
      <c r="BG469" s="4">
        <v>17707</v>
      </c>
      <c r="BH469" s="4">
        <v>77</v>
      </c>
      <c r="BI469" s="4">
        <v>315</v>
      </c>
      <c r="BJ469" s="64">
        <f t="shared" si="53"/>
        <v>18099</v>
      </c>
      <c r="BK469" s="4">
        <v>4343</v>
      </c>
      <c r="BL469" s="4">
        <v>28060</v>
      </c>
      <c r="BM469" s="1" t="s">
        <v>13435</v>
      </c>
      <c r="BO469" s="4"/>
      <c r="BP469" s="4"/>
      <c r="BR469" s="4"/>
      <c r="BS469" s="4"/>
      <c r="CB469" s="76"/>
      <c r="CC469" s="61">
        <v>40899</v>
      </c>
      <c r="CL469" s="4">
        <v>2</v>
      </c>
      <c r="CM469" s="4">
        <v>11</v>
      </c>
      <c r="CR469" s="4">
        <v>9961</v>
      </c>
      <c r="CS469" s="4">
        <v>10</v>
      </c>
      <c r="CT469" s="4">
        <v>77</v>
      </c>
      <c r="CU469" s="4" t="s">
        <v>11986</v>
      </c>
      <c r="CV469" s="4" t="s">
        <v>12444</v>
      </c>
      <c r="DK469" s="4">
        <v>6300</v>
      </c>
      <c r="DL469" s="4">
        <v>315</v>
      </c>
      <c r="DM469" s="4">
        <v>900</v>
      </c>
      <c r="DN469" s="4">
        <v>9000</v>
      </c>
      <c r="DO469" s="4">
        <v>4000</v>
      </c>
      <c r="DP469" s="4">
        <v>8000</v>
      </c>
      <c r="DS469" s="2" t="s">
        <v>12498</v>
      </c>
      <c r="DU469" s="4"/>
      <c r="DV469" s="4"/>
      <c r="DW469" s="4"/>
    </row>
    <row r="470" spans="1:127">
      <c r="A470" s="61">
        <v>2904462</v>
      </c>
      <c r="B470" s="4" t="s">
        <v>3098</v>
      </c>
      <c r="D470" s="4" t="s">
        <v>3089</v>
      </c>
      <c r="E470" s="6" t="s">
        <v>3558</v>
      </c>
      <c r="F470" s="4" t="s">
        <v>2731</v>
      </c>
      <c r="G470" s="4" t="s">
        <v>12746</v>
      </c>
      <c r="H470" s="4" t="s">
        <v>16900</v>
      </c>
      <c r="I470" t="s">
        <v>3434</v>
      </c>
      <c r="J470" t="s">
        <v>3434</v>
      </c>
      <c r="K470"/>
      <c r="L470" s="6" t="s">
        <v>3434</v>
      </c>
      <c r="N470" s="4" t="s">
        <v>12144</v>
      </c>
      <c r="O470" s="4"/>
      <c r="P470" s="4" t="s">
        <v>12746</v>
      </c>
      <c r="V470" s="3" t="s">
        <v>12746</v>
      </c>
      <c r="X470" s="3" t="s">
        <v>11911</v>
      </c>
      <c r="Y470" s="3" t="s">
        <v>12074</v>
      </c>
      <c r="Z470" s="3">
        <v>130</v>
      </c>
      <c r="AA470" s="3">
        <v>8</v>
      </c>
      <c r="AB470" s="3">
        <v>48</v>
      </c>
      <c r="AC470" s="3">
        <v>1</v>
      </c>
      <c r="AD470" s="3">
        <v>48</v>
      </c>
      <c r="AE470" s="5">
        <v>6</v>
      </c>
      <c r="AF470" s="3">
        <v>2</v>
      </c>
      <c r="AL470" s="63">
        <f t="shared" si="51"/>
        <v>0</v>
      </c>
      <c r="AM470" s="63">
        <f t="shared" si="52"/>
        <v>0</v>
      </c>
      <c r="AN470" s="4">
        <v>2</v>
      </c>
      <c r="AR470" s="4">
        <v>3</v>
      </c>
      <c r="AS470" s="4">
        <v>3</v>
      </c>
      <c r="AT470" s="4">
        <v>3</v>
      </c>
      <c r="AU470" s="4">
        <v>3</v>
      </c>
      <c r="AV470" s="4">
        <v>3</v>
      </c>
      <c r="BA470" s="63">
        <f t="shared" si="54"/>
        <v>15</v>
      </c>
      <c r="BB470" s="3"/>
      <c r="BC470" s="3"/>
      <c r="BD470" s="4">
        <v>1768</v>
      </c>
      <c r="BE470" s="63">
        <f t="shared" si="55"/>
        <v>1768</v>
      </c>
      <c r="BF470" s="4" t="s">
        <v>11693</v>
      </c>
      <c r="BG470" s="4">
        <v>3900</v>
      </c>
      <c r="BH470" s="4">
        <v>130</v>
      </c>
      <c r="BI470" s="4">
        <v>150</v>
      </c>
      <c r="BJ470" s="64">
        <f t="shared" si="53"/>
        <v>4180</v>
      </c>
      <c r="BK470" s="4">
        <v>1300</v>
      </c>
      <c r="BL470" s="4">
        <v>11570</v>
      </c>
      <c r="BM470" s="1" t="s">
        <v>13435</v>
      </c>
      <c r="BO470" s="4"/>
      <c r="BP470" s="4"/>
      <c r="BR470" s="4"/>
      <c r="BS470" s="4"/>
      <c r="CB470" s="76"/>
      <c r="CC470" s="61">
        <v>11570</v>
      </c>
      <c r="CL470" s="4">
        <v>2</v>
      </c>
      <c r="CM470" s="59"/>
      <c r="CR470" s="4">
        <v>7390</v>
      </c>
      <c r="CS470" s="4">
        <v>16</v>
      </c>
      <c r="CT470" s="4">
        <v>130</v>
      </c>
      <c r="CU470" s="4" t="s">
        <v>11905</v>
      </c>
      <c r="CV470" s="4" t="s">
        <v>12152</v>
      </c>
      <c r="DK470" s="4">
        <v>3000</v>
      </c>
      <c r="DL470" s="4">
        <v>150</v>
      </c>
      <c r="DM470" s="4">
        <v>260</v>
      </c>
      <c r="DN470" s="4">
        <v>2730</v>
      </c>
      <c r="DO470" s="4">
        <v>693</v>
      </c>
      <c r="DP470" s="4">
        <v>1170</v>
      </c>
      <c r="DS470" s="2" t="s">
        <v>12498</v>
      </c>
      <c r="DU470" s="4" t="s">
        <v>32913</v>
      </c>
      <c r="DV470" s="4"/>
      <c r="DW470" s="4"/>
    </row>
    <row r="471" spans="1:127">
      <c r="A471" s="61">
        <v>2904463</v>
      </c>
      <c r="B471" s="4" t="s">
        <v>3324</v>
      </c>
      <c r="D471" s="4" t="s">
        <v>3428</v>
      </c>
      <c r="E471" s="6" t="s">
        <v>3320</v>
      </c>
      <c r="F471" s="4" t="s">
        <v>3323</v>
      </c>
      <c r="G471" s="4" t="s">
        <v>12746</v>
      </c>
      <c r="H471" s="4" t="s">
        <v>16900</v>
      </c>
      <c r="I471" s="4" t="s">
        <v>12237</v>
      </c>
      <c r="J471" s="4" t="s">
        <v>12237</v>
      </c>
      <c r="L471" t="s">
        <v>12070</v>
      </c>
      <c r="M471" s="6" t="s">
        <v>3212</v>
      </c>
      <c r="N471" s="4" t="s">
        <v>12144</v>
      </c>
      <c r="O471" s="4"/>
      <c r="P471" s="4" t="s">
        <v>12746</v>
      </c>
      <c r="V471" s="3" t="s">
        <v>12746</v>
      </c>
      <c r="X471" s="3" t="s">
        <v>11911</v>
      </c>
      <c r="Y471" s="3" t="s">
        <v>12062</v>
      </c>
      <c r="Z471" s="3">
        <v>302</v>
      </c>
      <c r="AA471" s="3">
        <v>9</v>
      </c>
      <c r="AB471" s="3">
        <v>39</v>
      </c>
      <c r="AC471" s="3">
        <v>1</v>
      </c>
      <c r="AD471" s="3">
        <v>39</v>
      </c>
      <c r="AE471" s="5">
        <v>5.5</v>
      </c>
      <c r="AF471" s="3">
        <v>2</v>
      </c>
      <c r="AL471" s="63">
        <f t="shared" si="51"/>
        <v>0</v>
      </c>
      <c r="AM471" s="63">
        <f t="shared" si="52"/>
        <v>0</v>
      </c>
      <c r="AN471" s="4">
        <v>1</v>
      </c>
      <c r="AO471" s="3">
        <v>1</v>
      </c>
      <c r="AP471" s="3">
        <v>1</v>
      </c>
      <c r="AQ471" s="3">
        <v>1</v>
      </c>
      <c r="AR471" s="4">
        <v>1</v>
      </c>
      <c r="AS471" s="4">
        <v>1</v>
      </c>
      <c r="AT471" s="4">
        <v>1</v>
      </c>
      <c r="AU471" s="4">
        <v>1</v>
      </c>
      <c r="AV471" s="4">
        <v>1</v>
      </c>
      <c r="AW471" s="4">
        <v>1</v>
      </c>
      <c r="AX471" s="4">
        <v>1</v>
      </c>
      <c r="AY471" s="4">
        <v>1</v>
      </c>
      <c r="AZ471" s="4">
        <v>1</v>
      </c>
      <c r="BA471" s="63">
        <f t="shared" si="54"/>
        <v>12</v>
      </c>
      <c r="BB471" s="3"/>
      <c r="BC471" s="3"/>
      <c r="BD471" s="4">
        <v>1500</v>
      </c>
      <c r="BE471" s="63">
        <f t="shared" si="55"/>
        <v>1500</v>
      </c>
      <c r="BG471" s="4">
        <v>2100</v>
      </c>
      <c r="BI471" s="4"/>
      <c r="BJ471" s="64">
        <f t="shared" si="53"/>
        <v>2100</v>
      </c>
      <c r="BK471" s="4">
        <v>863</v>
      </c>
      <c r="BL471" s="4">
        <v>7248</v>
      </c>
      <c r="BM471" s="1" t="s">
        <v>12005</v>
      </c>
      <c r="BO471" s="4"/>
      <c r="BP471" s="4"/>
      <c r="BR471" s="4"/>
      <c r="BS471" s="4"/>
      <c r="CB471" s="76"/>
      <c r="CC471" s="61">
        <v>5148</v>
      </c>
      <c r="DK471" s="4"/>
      <c r="DL471" s="4"/>
      <c r="DM471" s="4">
        <v>21</v>
      </c>
      <c r="DN471" s="4">
        <v>216</v>
      </c>
      <c r="DO471" s="4">
        <v>60</v>
      </c>
      <c r="DP471" s="4">
        <v>135</v>
      </c>
      <c r="DS471" s="2" t="s">
        <v>12498</v>
      </c>
      <c r="DU471" s="4"/>
      <c r="DV471" s="4"/>
      <c r="DW471" s="4"/>
    </row>
    <row r="472" spans="1:127">
      <c r="A472" s="61">
        <v>2904464</v>
      </c>
      <c r="B472" s="4" t="s">
        <v>3213</v>
      </c>
      <c r="D472" s="4" t="s">
        <v>3679</v>
      </c>
      <c r="E472" s="4" t="s">
        <v>3687</v>
      </c>
      <c r="F472" s="4" t="s">
        <v>3679</v>
      </c>
      <c r="G472" s="4" t="s">
        <v>12144</v>
      </c>
      <c r="H472" s="4" t="s">
        <v>16900</v>
      </c>
      <c r="I472" s="4" t="s">
        <v>12237</v>
      </c>
      <c r="J472" s="4" t="s">
        <v>12237</v>
      </c>
      <c r="L472" s="4" t="s">
        <v>12070</v>
      </c>
      <c r="M472" s="4" t="s">
        <v>3569</v>
      </c>
      <c r="N472" s="4" t="s">
        <v>12144</v>
      </c>
      <c r="O472" s="4"/>
      <c r="P472" s="4" t="s">
        <v>12144</v>
      </c>
      <c r="U472" s="4" t="s">
        <v>12315</v>
      </c>
      <c r="V472" s="3" t="s">
        <v>12144</v>
      </c>
      <c r="W472" s="3" t="s">
        <v>3685</v>
      </c>
      <c r="X472" s="3" t="s">
        <v>12050</v>
      </c>
      <c r="Y472" s="3" t="s">
        <v>3686</v>
      </c>
      <c r="Z472" s="3">
        <v>70</v>
      </c>
      <c r="AA472" s="3">
        <v>10</v>
      </c>
      <c r="AB472" s="3">
        <v>55</v>
      </c>
      <c r="AC472" s="3">
        <v>1</v>
      </c>
      <c r="AD472" s="3">
        <v>55</v>
      </c>
      <c r="AE472" s="5">
        <v>5.5</v>
      </c>
      <c r="AJ472" s="3">
        <v>1</v>
      </c>
      <c r="AL472" s="63">
        <f t="shared" si="51"/>
        <v>1</v>
      </c>
      <c r="AM472" s="63">
        <f t="shared" si="52"/>
        <v>0</v>
      </c>
      <c r="AN472" s="4">
        <v>20</v>
      </c>
      <c r="AO472" s="3">
        <v>23</v>
      </c>
      <c r="AP472" s="3">
        <v>18</v>
      </c>
      <c r="AQ472" s="3">
        <v>20</v>
      </c>
      <c r="AR472" s="4">
        <v>17</v>
      </c>
      <c r="BA472" s="63">
        <f t="shared" si="54"/>
        <v>78</v>
      </c>
      <c r="BB472" s="3"/>
      <c r="BC472" s="3">
        <v>1446</v>
      </c>
      <c r="BD472" s="4">
        <v>10675</v>
      </c>
      <c r="BE472" s="63">
        <f t="shared" si="55"/>
        <v>12121</v>
      </c>
      <c r="BF472" s="4" t="s">
        <v>12060</v>
      </c>
      <c r="BG472" s="4">
        <v>11727</v>
      </c>
      <c r="BH472" s="4">
        <v>1693</v>
      </c>
      <c r="BI472" s="4"/>
      <c r="BJ472" s="64">
        <f t="shared" si="53"/>
        <v>13420</v>
      </c>
      <c r="BK472" s="4">
        <v>2175</v>
      </c>
      <c r="BL472" s="4">
        <v>25674</v>
      </c>
      <c r="BM472" t="s">
        <v>35862</v>
      </c>
      <c r="BO472" s="4"/>
      <c r="BP472" s="4"/>
      <c r="BR472" s="4"/>
      <c r="BS472" s="4"/>
      <c r="CB472" s="76"/>
      <c r="CC472" s="61"/>
      <c r="CH472" s="3">
        <v>2</v>
      </c>
      <c r="CI472" s="3">
        <v>10</v>
      </c>
      <c r="CR472" s="4">
        <v>12254</v>
      </c>
      <c r="CS472" s="9">
        <v>37.5</v>
      </c>
      <c r="CT472" s="4">
        <v>1624</v>
      </c>
      <c r="CU472" s="4" t="s">
        <v>11986</v>
      </c>
      <c r="CV472" s="4" t="s">
        <v>12328</v>
      </c>
      <c r="CW472" s="4">
        <v>345</v>
      </c>
      <c r="CX472" s="4">
        <v>69</v>
      </c>
      <c r="CY472" s="4" t="s">
        <v>11869</v>
      </c>
      <c r="CZ472" s="4" t="s">
        <v>13475</v>
      </c>
      <c r="DK472" s="4"/>
      <c r="DL472" s="4"/>
      <c r="DM472" s="4">
        <v>576</v>
      </c>
      <c r="DN472" s="4">
        <v>7763</v>
      </c>
      <c r="DO472" s="4">
        <v>2294</v>
      </c>
      <c r="DP472" s="4">
        <v>3964</v>
      </c>
      <c r="DS472" s="2" t="s">
        <v>12498</v>
      </c>
      <c r="DU472" s="4" t="s">
        <v>32914</v>
      </c>
      <c r="DV472" s="4" t="s">
        <v>2406</v>
      </c>
      <c r="DW472" s="4"/>
    </row>
    <row r="473" spans="1:127">
      <c r="A473" s="61">
        <v>2904465</v>
      </c>
      <c r="B473" s="4" t="s">
        <v>3448</v>
      </c>
      <c r="D473" s="4" t="s">
        <v>3224</v>
      </c>
      <c r="E473" s="4" t="s">
        <v>3442</v>
      </c>
      <c r="F473" s="4" t="s">
        <v>3224</v>
      </c>
      <c r="G473" s="4" t="s">
        <v>12446</v>
      </c>
      <c r="H473" s="4" t="s">
        <v>16900</v>
      </c>
      <c r="I473" s="4" t="s">
        <v>12237</v>
      </c>
      <c r="J473" s="4" t="s">
        <v>12237</v>
      </c>
      <c r="L473" s="4" t="s">
        <v>12070</v>
      </c>
      <c r="M473" s="4" t="s">
        <v>12637</v>
      </c>
      <c r="N473" s="4" t="s">
        <v>12746</v>
      </c>
      <c r="O473" s="4" t="s">
        <v>12237</v>
      </c>
      <c r="P473" s="4" t="s">
        <v>12746</v>
      </c>
      <c r="V473" s="3" t="s">
        <v>12746</v>
      </c>
      <c r="X473" s="3" t="s">
        <v>11911</v>
      </c>
      <c r="Y473" s="3" t="s">
        <v>12074</v>
      </c>
      <c r="Z473" s="3">
        <v>200</v>
      </c>
      <c r="AA473" s="3">
        <v>8</v>
      </c>
      <c r="AB473" s="3">
        <v>48</v>
      </c>
      <c r="AC473" s="3">
        <v>1</v>
      </c>
      <c r="AD473" s="3">
        <v>48</v>
      </c>
      <c r="AE473" s="5">
        <v>6</v>
      </c>
      <c r="AF473" s="3">
        <v>1</v>
      </c>
      <c r="AJ473" s="3">
        <v>1</v>
      </c>
      <c r="AL473" s="63">
        <f t="shared" si="51"/>
        <v>1</v>
      </c>
      <c r="AM473" s="63">
        <f t="shared" si="52"/>
        <v>0</v>
      </c>
      <c r="AN473" s="4">
        <v>2</v>
      </c>
      <c r="AQ473" s="3">
        <v>2</v>
      </c>
      <c r="AR473" s="4">
        <v>2</v>
      </c>
      <c r="AS473" s="4">
        <v>2</v>
      </c>
      <c r="AT473" s="4">
        <v>2</v>
      </c>
      <c r="AU473" s="4">
        <v>2</v>
      </c>
      <c r="AV473" s="4">
        <v>2</v>
      </c>
      <c r="AW473" s="4">
        <v>2</v>
      </c>
      <c r="AX473" s="4">
        <v>2</v>
      </c>
      <c r="BA473" s="63">
        <f t="shared" si="54"/>
        <v>16</v>
      </c>
      <c r="BB473" s="3"/>
      <c r="BC473" s="3">
        <v>1000</v>
      </c>
      <c r="BD473" s="4">
        <v>2734</v>
      </c>
      <c r="BE473" s="63">
        <f t="shared" si="55"/>
        <v>3734</v>
      </c>
      <c r="BG473" s="4">
        <v>4149</v>
      </c>
      <c r="BH473" s="4">
        <v>15</v>
      </c>
      <c r="BI473" s="4">
        <v>162</v>
      </c>
      <c r="BJ473" s="64">
        <f t="shared" si="53"/>
        <v>4326</v>
      </c>
      <c r="BK473" s="4">
        <v>1257</v>
      </c>
      <c r="BL473" s="4">
        <v>9960</v>
      </c>
      <c r="BM473" s="1" t="s">
        <v>13435</v>
      </c>
      <c r="BO473" s="4"/>
      <c r="BP473" s="4"/>
      <c r="BR473" s="4"/>
      <c r="BS473" s="4"/>
      <c r="CB473" s="76"/>
      <c r="CC473" s="61">
        <v>9960</v>
      </c>
      <c r="CL473" s="4">
        <v>1</v>
      </c>
      <c r="CM473" s="4">
        <v>10</v>
      </c>
      <c r="CR473" s="4">
        <v>5634</v>
      </c>
      <c r="CS473" s="4">
        <v>1</v>
      </c>
      <c r="CT473" s="4">
        <v>15</v>
      </c>
      <c r="CU473" s="4" t="s">
        <v>11905</v>
      </c>
      <c r="CV473" s="4" t="s">
        <v>12152</v>
      </c>
      <c r="DK473" s="4">
        <v>3400</v>
      </c>
      <c r="DL473" s="4">
        <v>162</v>
      </c>
      <c r="DM473" s="4">
        <v>414</v>
      </c>
      <c r="DN473" s="4">
        <v>4149</v>
      </c>
      <c r="DS473" s="2" t="s">
        <v>12498</v>
      </c>
      <c r="DU473" s="4" t="s">
        <v>32915</v>
      </c>
      <c r="DV473" s="4" t="s">
        <v>32916</v>
      </c>
      <c r="DW473" s="4"/>
    </row>
    <row r="474" spans="1:127">
      <c r="A474" s="61">
        <v>2904466</v>
      </c>
      <c r="B474" s="4" t="s">
        <v>3567</v>
      </c>
      <c r="D474" s="4" t="s">
        <v>3568</v>
      </c>
      <c r="E474" s="4" t="s">
        <v>2650</v>
      </c>
      <c r="F474" s="4" t="s">
        <v>3447</v>
      </c>
      <c r="G474" s="4" t="s">
        <v>12746</v>
      </c>
      <c r="H474" s="4" t="s">
        <v>16900</v>
      </c>
      <c r="I474" s="4" t="s">
        <v>2649</v>
      </c>
      <c r="J474" s="4" t="s">
        <v>12237</v>
      </c>
      <c r="L474" s="4" t="s">
        <v>12070</v>
      </c>
      <c r="N474" s="4" t="s">
        <v>12144</v>
      </c>
      <c r="O474" s="4"/>
      <c r="P474" s="4" t="s">
        <v>12746</v>
      </c>
      <c r="V474" s="3" t="s">
        <v>12746</v>
      </c>
      <c r="X474" s="3" t="s">
        <v>11911</v>
      </c>
      <c r="Y474" s="3" t="s">
        <v>12062</v>
      </c>
      <c r="Z474" s="3">
        <v>307</v>
      </c>
      <c r="AA474" s="3">
        <v>6</v>
      </c>
      <c r="AB474" s="3">
        <v>30</v>
      </c>
      <c r="AC474" s="3">
        <v>1</v>
      </c>
      <c r="AD474" s="3">
        <v>30</v>
      </c>
      <c r="AE474" s="5">
        <v>5</v>
      </c>
      <c r="AF474" s="3">
        <v>1</v>
      </c>
      <c r="AL474" s="63">
        <f t="shared" si="51"/>
        <v>0</v>
      </c>
      <c r="AM474" s="63">
        <f t="shared" si="52"/>
        <v>0</v>
      </c>
      <c r="AN474" s="4">
        <v>1</v>
      </c>
      <c r="AO474" s="3">
        <v>2</v>
      </c>
      <c r="AP474" s="3">
        <v>2</v>
      </c>
      <c r="AQ474" s="3">
        <v>2</v>
      </c>
      <c r="AR474" s="4">
        <v>2</v>
      </c>
      <c r="AS474" s="4">
        <v>2</v>
      </c>
      <c r="AT474" s="4">
        <v>2</v>
      </c>
      <c r="AU474" s="4">
        <v>2</v>
      </c>
      <c r="AV474" s="4">
        <v>2</v>
      </c>
      <c r="AW474" s="4">
        <v>2</v>
      </c>
      <c r="AX474" s="4">
        <v>2</v>
      </c>
      <c r="AY474" s="4">
        <v>2</v>
      </c>
      <c r="AZ474" s="4">
        <v>2</v>
      </c>
      <c r="BA474" s="63">
        <f t="shared" si="54"/>
        <v>24</v>
      </c>
      <c r="BB474" s="3"/>
      <c r="BC474" s="3"/>
      <c r="BD474" s="4">
        <v>2000</v>
      </c>
      <c r="BE474" s="63">
        <f t="shared" si="55"/>
        <v>2000</v>
      </c>
      <c r="BF474" s="4" t="s">
        <v>11693</v>
      </c>
      <c r="BG474" s="4">
        <v>8300</v>
      </c>
      <c r="BI474" s="4">
        <v>36</v>
      </c>
      <c r="BJ474" s="64">
        <f t="shared" si="53"/>
        <v>8336</v>
      </c>
      <c r="BK474" s="4">
        <v>1976</v>
      </c>
      <c r="BL474" s="4">
        <v>14300</v>
      </c>
      <c r="BM474" s="1" t="s">
        <v>13435</v>
      </c>
      <c r="BO474" s="4"/>
      <c r="BP474" s="4"/>
      <c r="BR474" s="4"/>
      <c r="BS474" s="4"/>
      <c r="CB474" s="76"/>
      <c r="CC474" s="61">
        <v>14300</v>
      </c>
      <c r="CL474" s="4">
        <v>1</v>
      </c>
      <c r="CM474" s="4">
        <v>10</v>
      </c>
      <c r="CR474" s="4">
        <v>5964</v>
      </c>
      <c r="DK474" s="4">
        <v>600</v>
      </c>
      <c r="DL474" s="4">
        <v>36</v>
      </c>
      <c r="DM474" s="4">
        <v>900</v>
      </c>
      <c r="DN474" s="4">
        <v>6300</v>
      </c>
      <c r="DO474" s="4">
        <v>1068</v>
      </c>
      <c r="DP474" s="4">
        <v>2000</v>
      </c>
      <c r="DS474" s="2" t="s">
        <v>12498</v>
      </c>
      <c r="DU474" s="4" t="s">
        <v>32917</v>
      </c>
      <c r="DV474" s="4"/>
      <c r="DW474" s="4"/>
    </row>
    <row r="475" spans="1:127">
      <c r="A475" s="61">
        <v>2904467</v>
      </c>
      <c r="B475" s="4" t="s">
        <v>2638</v>
      </c>
      <c r="D475" s="4" t="s">
        <v>2756</v>
      </c>
      <c r="E475" s="2" t="s">
        <v>2775</v>
      </c>
      <c r="G475" s="4" t="s">
        <v>12144</v>
      </c>
      <c r="H475" s="4" t="s">
        <v>16900</v>
      </c>
      <c r="I475" s="4" t="s">
        <v>896</v>
      </c>
      <c r="J475" s="4" t="s">
        <v>896</v>
      </c>
      <c r="L475" s="4" t="s">
        <v>10542</v>
      </c>
      <c r="N475" s="4" t="s">
        <v>12144</v>
      </c>
      <c r="O475" s="4"/>
      <c r="P475" s="4" t="s">
        <v>12746</v>
      </c>
      <c r="U475" s="4" t="s">
        <v>12638</v>
      </c>
      <c r="V475" s="3" t="s">
        <v>12746</v>
      </c>
      <c r="X475" s="3" t="s">
        <v>13745</v>
      </c>
      <c r="Y475" s="3" t="s">
        <v>12062</v>
      </c>
      <c r="Z475" s="3">
        <v>200</v>
      </c>
      <c r="AA475" s="3">
        <v>8</v>
      </c>
      <c r="AB475" s="3">
        <v>44</v>
      </c>
      <c r="AC475" s="3">
        <v>1</v>
      </c>
      <c r="AD475" s="3">
        <v>44</v>
      </c>
      <c r="AE475" s="5">
        <v>5.5</v>
      </c>
      <c r="AH475" s="3">
        <v>1</v>
      </c>
      <c r="AJ475" s="3">
        <v>1</v>
      </c>
      <c r="AL475" s="63">
        <f t="shared" si="51"/>
        <v>2</v>
      </c>
      <c r="AM475" s="63">
        <f t="shared" si="52"/>
        <v>0</v>
      </c>
      <c r="AN475" s="4">
        <v>10</v>
      </c>
      <c r="AO475" s="3">
        <v>1</v>
      </c>
      <c r="AP475" s="3">
        <v>1</v>
      </c>
      <c r="AQ475" s="3">
        <v>2</v>
      </c>
      <c r="AR475" s="4">
        <v>2</v>
      </c>
      <c r="AS475" s="4">
        <v>3</v>
      </c>
      <c r="AT475" s="4">
        <v>5</v>
      </c>
      <c r="AU475" s="4">
        <v>8</v>
      </c>
      <c r="AV475" s="4">
        <v>12</v>
      </c>
      <c r="AW475" s="4">
        <v>9</v>
      </c>
      <c r="AX475" s="4">
        <v>4</v>
      </c>
      <c r="AY475" s="4">
        <v>2</v>
      </c>
      <c r="AZ475" s="4">
        <v>1</v>
      </c>
      <c r="BA475" s="63">
        <f t="shared" si="54"/>
        <v>50</v>
      </c>
      <c r="BB475" s="4">
        <v>2610</v>
      </c>
      <c r="BC475" s="4">
        <v>570</v>
      </c>
      <c r="BD475" s="4">
        <v>7316</v>
      </c>
      <c r="BE475" s="63">
        <f t="shared" si="55"/>
        <v>10496</v>
      </c>
      <c r="BF475" s="4" t="s">
        <v>12060</v>
      </c>
      <c r="BG475" s="4">
        <v>27616</v>
      </c>
      <c r="BI475" s="4">
        <v>399</v>
      </c>
      <c r="BJ475" s="64">
        <f t="shared" si="53"/>
        <v>28015</v>
      </c>
      <c r="BK475" s="4">
        <v>5250</v>
      </c>
      <c r="BL475" s="4">
        <v>50316</v>
      </c>
      <c r="BM475" t="s">
        <v>7412</v>
      </c>
      <c r="BO475" s="4"/>
      <c r="BP475" s="4"/>
      <c r="BR475" s="4"/>
      <c r="BS475" s="4"/>
      <c r="CB475" s="76"/>
      <c r="CC475" s="61"/>
      <c r="CL475" s="4">
        <v>1</v>
      </c>
      <c r="CM475" s="4">
        <v>25</v>
      </c>
      <c r="CR475" s="4">
        <v>22301</v>
      </c>
      <c r="DK475" s="4">
        <v>7980</v>
      </c>
      <c r="DL475" s="4">
        <v>399</v>
      </c>
      <c r="DM475" s="4">
        <v>2000</v>
      </c>
      <c r="DN475" s="4">
        <v>19218</v>
      </c>
      <c r="DO475" s="4">
        <v>4000</v>
      </c>
      <c r="DP475" s="4">
        <v>8397</v>
      </c>
      <c r="DS475" s="2" t="s">
        <v>12498</v>
      </c>
      <c r="DU475" s="4" t="s">
        <v>32918</v>
      </c>
      <c r="DV475" s="4"/>
      <c r="DW475" s="4"/>
    </row>
    <row r="476" spans="1:127">
      <c r="A476" s="61">
        <v>2904468</v>
      </c>
      <c r="B476" s="4" t="s">
        <v>2150</v>
      </c>
      <c r="D476" s="4" t="s">
        <v>2640</v>
      </c>
      <c r="E476" s="4" t="s">
        <v>2259</v>
      </c>
      <c r="F476" s="4" t="s">
        <v>2643</v>
      </c>
      <c r="G476" s="4" t="s">
        <v>12746</v>
      </c>
      <c r="H476" s="4" t="s">
        <v>16900</v>
      </c>
      <c r="I476" s="4" t="s">
        <v>896</v>
      </c>
      <c r="J476" s="4" t="s">
        <v>896</v>
      </c>
      <c r="L476" s="4" t="s">
        <v>10542</v>
      </c>
      <c r="M476" s="4" t="s">
        <v>2260</v>
      </c>
      <c r="N476" s="4" t="s">
        <v>12746</v>
      </c>
      <c r="O476" s="4" t="s">
        <v>32871</v>
      </c>
      <c r="P476" s="4" t="s">
        <v>12746</v>
      </c>
      <c r="V476" s="3" t="s">
        <v>12746</v>
      </c>
      <c r="X476" s="3" t="s">
        <v>11911</v>
      </c>
      <c r="Y476" s="3" t="s">
        <v>12062</v>
      </c>
      <c r="Z476" s="3">
        <v>250</v>
      </c>
      <c r="AA476" s="3">
        <v>9</v>
      </c>
      <c r="AB476" s="3">
        <v>50</v>
      </c>
      <c r="AC476" s="3">
        <v>1</v>
      </c>
      <c r="AD476" s="3">
        <v>50</v>
      </c>
      <c r="AE476" s="5">
        <v>5.5</v>
      </c>
      <c r="AF476" s="3">
        <v>2</v>
      </c>
      <c r="AG476" s="3">
        <v>1</v>
      </c>
      <c r="AL476" s="63">
        <f t="shared" si="51"/>
        <v>0</v>
      </c>
      <c r="AM476" s="63">
        <f t="shared" si="52"/>
        <v>0</v>
      </c>
      <c r="BA476" s="63">
        <f t="shared" si="54"/>
        <v>0</v>
      </c>
      <c r="BB476" s="3"/>
      <c r="BC476" s="3"/>
      <c r="BE476" s="63">
        <f t="shared" si="55"/>
        <v>0</v>
      </c>
      <c r="BG476" s="4">
        <v>7420</v>
      </c>
      <c r="BH476" s="4">
        <v>50</v>
      </c>
      <c r="BI476" s="4">
        <v>180</v>
      </c>
      <c r="BJ476" s="64">
        <f t="shared" si="53"/>
        <v>7650</v>
      </c>
      <c r="BK476" s="4">
        <v>2500</v>
      </c>
      <c r="BL476" s="4">
        <v>10600</v>
      </c>
      <c r="BM476" t="s">
        <v>13435</v>
      </c>
      <c r="BO476" s="4"/>
      <c r="BP476" s="4"/>
      <c r="BR476" s="4"/>
      <c r="BS476" s="4"/>
      <c r="CB476" s="76"/>
      <c r="CC476" s="61"/>
      <c r="CL476" s="4">
        <v>2</v>
      </c>
      <c r="CM476" s="4">
        <v>10</v>
      </c>
      <c r="CR476" s="4">
        <v>2950</v>
      </c>
      <c r="CS476" s="4">
        <v>10</v>
      </c>
      <c r="CT476" s="4">
        <v>50</v>
      </c>
      <c r="CU476" s="4" t="s">
        <v>11986</v>
      </c>
      <c r="CV476" s="4" t="s">
        <v>12328</v>
      </c>
      <c r="DK476" s="4">
        <v>3600</v>
      </c>
      <c r="DL476" s="4">
        <v>180</v>
      </c>
      <c r="DM476" s="4">
        <v>220</v>
      </c>
      <c r="DN476" s="4">
        <v>2200</v>
      </c>
      <c r="DO476" s="4">
        <v>1800</v>
      </c>
      <c r="DP476" s="4">
        <v>5220</v>
      </c>
      <c r="DS476" s="2" t="s">
        <v>12498</v>
      </c>
      <c r="DU476" s="4" t="s">
        <v>32919</v>
      </c>
      <c r="DV476" s="4"/>
      <c r="DW476" s="4" t="s">
        <v>32922</v>
      </c>
    </row>
    <row r="477" spans="1:127">
      <c r="A477" s="61">
        <v>2904469</v>
      </c>
      <c r="B477" s="4" t="s">
        <v>2754</v>
      </c>
      <c r="D477" s="4" t="s">
        <v>2758</v>
      </c>
      <c r="E477" s="58" t="s">
        <v>627</v>
      </c>
      <c r="G477" s="4" t="s">
        <v>12144</v>
      </c>
      <c r="H477" s="4" t="s">
        <v>16900</v>
      </c>
      <c r="I477" s="4" t="s">
        <v>896</v>
      </c>
      <c r="J477" s="4" t="s">
        <v>896</v>
      </c>
      <c r="L477" t="s">
        <v>10542</v>
      </c>
      <c r="N477" s="4" t="s">
        <v>12144</v>
      </c>
      <c r="O477" s="4"/>
      <c r="P477" s="4" t="s">
        <v>12746</v>
      </c>
      <c r="V477" s="3" t="s">
        <v>12746</v>
      </c>
      <c r="X477" s="3" t="s">
        <v>13875</v>
      </c>
      <c r="Y477" s="3" t="s">
        <v>10911</v>
      </c>
      <c r="Z477" s="3">
        <v>260</v>
      </c>
      <c r="AA477" s="3">
        <v>9</v>
      </c>
      <c r="AB477" s="3">
        <v>52</v>
      </c>
      <c r="AC477" s="3">
        <v>1</v>
      </c>
      <c r="AD477" s="3">
        <v>52</v>
      </c>
      <c r="AE477" s="5">
        <v>5.5</v>
      </c>
      <c r="AH477" s="3">
        <v>2</v>
      </c>
      <c r="AJ477" s="3">
        <v>2</v>
      </c>
      <c r="AK477" s="3">
        <v>1</v>
      </c>
      <c r="AL477" s="63">
        <f t="shared" si="51"/>
        <v>4</v>
      </c>
      <c r="AM477" s="63">
        <f t="shared" si="52"/>
        <v>1</v>
      </c>
      <c r="AN477" s="4">
        <v>10</v>
      </c>
      <c r="AQ477" s="3">
        <v>14</v>
      </c>
      <c r="AR477" s="3">
        <v>15</v>
      </c>
      <c r="AS477" s="3">
        <v>18</v>
      </c>
      <c r="AT477" s="3">
        <v>16</v>
      </c>
      <c r="AU477" s="3">
        <v>15</v>
      </c>
      <c r="AV477" s="3">
        <v>16</v>
      </c>
      <c r="AW477" s="3">
        <v>11</v>
      </c>
      <c r="AX477" s="3">
        <v>13</v>
      </c>
      <c r="AY477" s="3">
        <v>9</v>
      </c>
      <c r="AZ477" s="3">
        <v>10</v>
      </c>
      <c r="BA477" s="63">
        <f t="shared" si="54"/>
        <v>137</v>
      </c>
      <c r="BB477" s="3">
        <v>6300</v>
      </c>
      <c r="BC477" s="3">
        <v>4391</v>
      </c>
      <c r="BD477" s="4">
        <v>12583</v>
      </c>
      <c r="BE477" s="63">
        <f t="shared" si="55"/>
        <v>23274</v>
      </c>
      <c r="BF477" s="4" t="s">
        <v>11693</v>
      </c>
      <c r="BG477" s="4">
        <v>28251</v>
      </c>
      <c r="BH477" s="4">
        <v>486</v>
      </c>
      <c r="BI477" s="4">
        <v>1541</v>
      </c>
      <c r="BJ477" s="64">
        <f t="shared" si="53"/>
        <v>30278</v>
      </c>
      <c r="BK477" s="4">
        <v>11102</v>
      </c>
      <c r="BL477" s="4">
        <v>82154</v>
      </c>
      <c r="BM477" t="s">
        <v>13435</v>
      </c>
      <c r="BN477" s="4">
        <v>85</v>
      </c>
      <c r="BO477" s="6">
        <v>600</v>
      </c>
      <c r="BP477" s="4" t="s">
        <v>12539</v>
      </c>
      <c r="BQ477" s="4">
        <v>63</v>
      </c>
      <c r="BR477" s="6">
        <v>2000</v>
      </c>
      <c r="BS477" s="4" t="s">
        <v>35781</v>
      </c>
      <c r="CB477" s="76"/>
      <c r="CC477" s="61"/>
      <c r="CL477" s="4">
        <v>3</v>
      </c>
      <c r="CM477" s="4">
        <v>150</v>
      </c>
      <c r="CR477" s="4">
        <v>54476</v>
      </c>
      <c r="CS477" s="4">
        <v>162</v>
      </c>
      <c r="CT477" s="4">
        <v>486</v>
      </c>
      <c r="CU477" s="4" t="s">
        <v>11986</v>
      </c>
      <c r="CV477" s="4" t="s">
        <v>12328</v>
      </c>
      <c r="DK477" s="4">
        <v>30820</v>
      </c>
      <c r="DL477" s="4">
        <v>1541</v>
      </c>
      <c r="DM477" s="4">
        <v>2000</v>
      </c>
      <c r="DN477" s="4">
        <v>20000</v>
      </c>
      <c r="DO477" s="4">
        <v>8251</v>
      </c>
      <c r="DP477" s="4">
        <v>8251</v>
      </c>
      <c r="DS477" s="2" t="s">
        <v>12498</v>
      </c>
      <c r="DU477" s="4" t="s">
        <v>32923</v>
      </c>
      <c r="DV477" s="4"/>
      <c r="DW477" s="4"/>
    </row>
    <row r="478" spans="1:127">
      <c r="A478" s="61">
        <v>2904470</v>
      </c>
      <c r="B478" s="4" t="s">
        <v>2399</v>
      </c>
      <c r="D478" s="4" t="s">
        <v>2400</v>
      </c>
      <c r="E478" s="2" t="s">
        <v>2514</v>
      </c>
      <c r="F478" s="4" t="s">
        <v>2267</v>
      </c>
      <c r="G478" s="4" t="s">
        <v>12144</v>
      </c>
      <c r="H478" s="4" t="s">
        <v>16900</v>
      </c>
      <c r="I478" s="4" t="s">
        <v>896</v>
      </c>
      <c r="J478" s="4" t="s">
        <v>896</v>
      </c>
      <c r="L478" t="s">
        <v>10542</v>
      </c>
      <c r="N478" s="4" t="s">
        <v>12144</v>
      </c>
      <c r="O478" s="4"/>
      <c r="P478" s="4" t="s">
        <v>12746</v>
      </c>
      <c r="U478" s="4" t="s">
        <v>12638</v>
      </c>
      <c r="V478" s="3" t="s">
        <v>12746</v>
      </c>
      <c r="X478" s="3" t="s">
        <v>12050</v>
      </c>
      <c r="Y478" s="3" t="s">
        <v>11749</v>
      </c>
      <c r="Z478" s="3">
        <v>201</v>
      </c>
      <c r="AA478" s="3">
        <v>10</v>
      </c>
      <c r="AB478" s="5">
        <v>55.5</v>
      </c>
      <c r="AC478" s="3">
        <v>1</v>
      </c>
      <c r="AD478" s="5">
        <v>55.5</v>
      </c>
      <c r="AE478" s="5">
        <v>5.5</v>
      </c>
      <c r="AH478" s="3">
        <v>2</v>
      </c>
      <c r="AI478" s="3">
        <v>1</v>
      </c>
      <c r="AJ478" s="3">
        <v>2</v>
      </c>
      <c r="AK478" s="3">
        <v>1</v>
      </c>
      <c r="AL478" s="63">
        <f t="shared" si="51"/>
        <v>4</v>
      </c>
      <c r="AM478" s="63">
        <f t="shared" si="52"/>
        <v>2</v>
      </c>
      <c r="AN478" s="4">
        <v>7</v>
      </c>
      <c r="AO478" s="4">
        <v>8</v>
      </c>
      <c r="AP478" s="4">
        <v>8</v>
      </c>
      <c r="AQ478" s="4">
        <v>11</v>
      </c>
      <c r="AR478" s="4">
        <v>13</v>
      </c>
      <c r="AS478" s="4">
        <v>12</v>
      </c>
      <c r="AT478" s="4">
        <v>10</v>
      </c>
      <c r="AU478" s="4">
        <v>9</v>
      </c>
      <c r="AV478" s="4">
        <v>4</v>
      </c>
      <c r="AW478" s="4">
        <v>6</v>
      </c>
      <c r="AX478" s="4">
        <v>5</v>
      </c>
      <c r="AY478" s="4">
        <v>5</v>
      </c>
      <c r="AZ478" s="4">
        <v>1</v>
      </c>
      <c r="BA478" s="63">
        <f t="shared" si="54"/>
        <v>92</v>
      </c>
      <c r="BB478" s="4">
        <v>3293</v>
      </c>
      <c r="BC478" s="4">
        <v>5358</v>
      </c>
      <c r="BD478" s="4">
        <v>12006</v>
      </c>
      <c r="BE478" s="63">
        <f t="shared" si="55"/>
        <v>20657</v>
      </c>
      <c r="BF478" s="4" t="s">
        <v>12060</v>
      </c>
      <c r="BG478" s="4">
        <v>19380</v>
      </c>
      <c r="BH478" s="4">
        <v>596</v>
      </c>
      <c r="BI478" s="4">
        <v>1325</v>
      </c>
      <c r="BJ478" s="64">
        <f t="shared" si="53"/>
        <v>21301</v>
      </c>
      <c r="BK478" s="4">
        <v>10316</v>
      </c>
      <c r="BL478" s="4">
        <v>51333</v>
      </c>
      <c r="BM478" t="s">
        <v>13435</v>
      </c>
      <c r="BN478" s="59">
        <v>677</v>
      </c>
      <c r="BO478" s="6">
        <v>4744</v>
      </c>
      <c r="BP478" s="4" t="s">
        <v>12539</v>
      </c>
      <c r="BQ478" s="4">
        <v>4</v>
      </c>
      <c r="BR478" s="4">
        <v>160</v>
      </c>
      <c r="BS478" s="4" t="s">
        <v>13626</v>
      </c>
      <c r="BT478" s="4">
        <v>60</v>
      </c>
      <c r="BU478" s="4">
        <v>4198</v>
      </c>
      <c r="BV478" s="4" t="s">
        <v>13880</v>
      </c>
      <c r="BW478" s="4">
        <v>7</v>
      </c>
      <c r="BX478" s="4">
        <v>2384</v>
      </c>
      <c r="BY478" s="4" t="s">
        <v>3581</v>
      </c>
      <c r="CB478" s="76"/>
      <c r="CC478" s="61">
        <v>62000</v>
      </c>
      <c r="CL478" s="4">
        <v>11</v>
      </c>
      <c r="CM478" s="4">
        <v>75</v>
      </c>
      <c r="CR478" s="4">
        <v>41518</v>
      </c>
      <c r="CS478" s="4">
        <v>118</v>
      </c>
      <c r="CT478" s="4">
        <v>596</v>
      </c>
      <c r="CU478" s="4" t="s">
        <v>11986</v>
      </c>
      <c r="CV478" s="4" t="s">
        <v>12328</v>
      </c>
      <c r="DK478" s="4">
        <v>26500</v>
      </c>
      <c r="DL478" s="4">
        <v>1325</v>
      </c>
      <c r="DM478" s="4">
        <v>1000</v>
      </c>
      <c r="DN478" s="4">
        <v>10913</v>
      </c>
      <c r="DO478" s="4">
        <v>3000</v>
      </c>
      <c r="DP478" s="4">
        <v>6106</v>
      </c>
      <c r="DS478" s="2" t="s">
        <v>12498</v>
      </c>
      <c r="DU478" s="4" t="s">
        <v>32924</v>
      </c>
      <c r="DV478" s="4"/>
      <c r="DW478" s="4"/>
    </row>
    <row r="479" spans="1:127">
      <c r="A479" s="61">
        <v>2904471</v>
      </c>
      <c r="B479" s="4" t="s">
        <v>2518</v>
      </c>
      <c r="D479" s="4" t="s">
        <v>2397</v>
      </c>
      <c r="E479" s="6" t="s">
        <v>2053</v>
      </c>
      <c r="F479" s="4" t="s">
        <v>2658</v>
      </c>
      <c r="G479" s="4" t="s">
        <v>12746</v>
      </c>
      <c r="H479" s="4" t="s">
        <v>16900</v>
      </c>
      <c r="I479" s="4" t="s">
        <v>896</v>
      </c>
      <c r="J479" s="4" t="s">
        <v>896</v>
      </c>
      <c r="L479" t="s">
        <v>10542</v>
      </c>
      <c r="N479" s="4" t="s">
        <v>12144</v>
      </c>
      <c r="O479" s="4"/>
      <c r="P479" s="4" t="s">
        <v>12746</v>
      </c>
      <c r="V479" s="3" t="s">
        <v>12746</v>
      </c>
      <c r="X479" s="3" t="s">
        <v>12050</v>
      </c>
      <c r="Y479" s="3" t="s">
        <v>11749</v>
      </c>
      <c r="Z479" s="3">
        <v>300</v>
      </c>
      <c r="AA479" s="3">
        <v>10</v>
      </c>
      <c r="AB479" s="3">
        <v>55</v>
      </c>
      <c r="AC479" s="3">
        <v>1</v>
      </c>
      <c r="AD479" s="3">
        <v>55</v>
      </c>
      <c r="AE479" s="5">
        <v>5.5</v>
      </c>
      <c r="AF479" s="3">
        <v>1</v>
      </c>
      <c r="AK479" s="3">
        <v>1</v>
      </c>
      <c r="AL479" s="63">
        <f t="shared" si="51"/>
        <v>0</v>
      </c>
      <c r="AM479" s="63">
        <f t="shared" si="52"/>
        <v>1</v>
      </c>
      <c r="AN479" s="4">
        <v>4</v>
      </c>
      <c r="AO479" s="4">
        <v>5</v>
      </c>
      <c r="AP479" s="4">
        <v>4</v>
      </c>
      <c r="AQ479" s="4">
        <v>5</v>
      </c>
      <c r="AR479" s="4">
        <v>5</v>
      </c>
      <c r="AS479" s="4">
        <v>5</v>
      </c>
      <c r="AT479" s="4">
        <v>4</v>
      </c>
      <c r="AU479" s="4">
        <v>6</v>
      </c>
      <c r="AV479" s="4">
        <v>5</v>
      </c>
      <c r="AW479" s="4">
        <v>5</v>
      </c>
      <c r="AX479" s="4">
        <v>4</v>
      </c>
      <c r="AY479" s="4">
        <v>4</v>
      </c>
      <c r="AZ479" s="4">
        <v>4</v>
      </c>
      <c r="BA479" s="63">
        <f t="shared" si="54"/>
        <v>56</v>
      </c>
      <c r="BB479" s="3"/>
      <c r="BC479" s="4">
        <v>2080</v>
      </c>
      <c r="BD479" s="4">
        <v>6282</v>
      </c>
      <c r="BE479" s="63">
        <f t="shared" si="55"/>
        <v>8362</v>
      </c>
      <c r="BF479" s="4" t="s">
        <v>11693</v>
      </c>
      <c r="BG479" s="4">
        <v>6300</v>
      </c>
      <c r="BH479" s="4">
        <v>266</v>
      </c>
      <c r="BI479" s="4">
        <v>540</v>
      </c>
      <c r="BJ479" s="64">
        <f t="shared" si="53"/>
        <v>7106</v>
      </c>
      <c r="BK479" s="4">
        <v>5200</v>
      </c>
      <c r="BL479" s="4">
        <v>21000</v>
      </c>
      <c r="BM479" t="s">
        <v>13435</v>
      </c>
      <c r="BN479" s="4">
        <v>50</v>
      </c>
      <c r="BO479" s="6">
        <v>1500</v>
      </c>
      <c r="BP479" s="4" t="s">
        <v>13626</v>
      </c>
      <c r="BQ479" s="4">
        <v>5</v>
      </c>
      <c r="BR479" s="4">
        <v>300</v>
      </c>
      <c r="BS479" s="4" t="s">
        <v>13714</v>
      </c>
      <c r="BT479" s="4">
        <v>10</v>
      </c>
      <c r="BU479" s="4">
        <v>500</v>
      </c>
      <c r="BV479" s="4" t="s">
        <v>13880</v>
      </c>
      <c r="BW479" s="4">
        <v>25</v>
      </c>
      <c r="BX479" s="4">
        <v>1000</v>
      </c>
      <c r="BY479" s="2" t="s">
        <v>13087</v>
      </c>
      <c r="BZ479" s="4" t="s">
        <v>12144</v>
      </c>
      <c r="CB479" s="76">
        <v>24350</v>
      </c>
      <c r="CC479" s="61"/>
      <c r="CL479" s="4">
        <v>7</v>
      </c>
      <c r="CM479" s="4">
        <v>26</v>
      </c>
      <c r="CR479" s="4">
        <v>17244</v>
      </c>
      <c r="CS479" s="4">
        <v>30</v>
      </c>
      <c r="CT479" s="4">
        <v>260</v>
      </c>
      <c r="CU479" s="4" t="s">
        <v>11986</v>
      </c>
      <c r="CV479" s="4" t="s">
        <v>12328</v>
      </c>
      <c r="CW479" s="4">
        <v>2</v>
      </c>
      <c r="CX479" s="4">
        <v>20</v>
      </c>
      <c r="CY479" s="4" t="s">
        <v>11986</v>
      </c>
      <c r="CZ479" s="4" t="s">
        <v>12444</v>
      </c>
      <c r="DA479" s="4">
        <v>400</v>
      </c>
      <c r="DB479" s="4">
        <v>36</v>
      </c>
      <c r="DC479" s="4" t="s">
        <v>11869</v>
      </c>
      <c r="DD479" s="4" t="s">
        <v>13475</v>
      </c>
      <c r="DK479" s="4">
        <v>13009</v>
      </c>
      <c r="DL479" s="4">
        <v>540</v>
      </c>
      <c r="DM479" s="4">
        <v>420</v>
      </c>
      <c r="DN479" s="4">
        <v>3800</v>
      </c>
      <c r="DO479" s="4">
        <v>3000</v>
      </c>
      <c r="DP479" s="4">
        <v>2500</v>
      </c>
      <c r="DS479" s="2" t="s">
        <v>12498</v>
      </c>
      <c r="DU479" s="4"/>
      <c r="DV479" s="4"/>
      <c r="DW479" s="4"/>
    </row>
    <row r="480" spans="1:127">
      <c r="A480" s="61">
        <v>2904472</v>
      </c>
      <c r="B480" s="4" t="s">
        <v>2651</v>
      </c>
      <c r="D480" s="4" t="s">
        <v>14864</v>
      </c>
      <c r="F480" s="4" t="s">
        <v>14864</v>
      </c>
      <c r="G480" s="4" t="s">
        <v>12144</v>
      </c>
      <c r="H480" s="4" t="s">
        <v>16900</v>
      </c>
      <c r="I480" s="4" t="s">
        <v>896</v>
      </c>
      <c r="J480" s="4" t="s">
        <v>896</v>
      </c>
      <c r="L480" t="s">
        <v>10542</v>
      </c>
      <c r="N480" s="4" t="s">
        <v>12144</v>
      </c>
      <c r="O480" s="4"/>
      <c r="P480" s="4" t="s">
        <v>12746</v>
      </c>
      <c r="V480" s="3" t="s">
        <v>12144</v>
      </c>
      <c r="W480" s="3" t="s">
        <v>14864</v>
      </c>
      <c r="X480" s="3" t="s">
        <v>8006</v>
      </c>
      <c r="Y480" s="3" t="s">
        <v>14768</v>
      </c>
      <c r="Z480" s="3">
        <v>272</v>
      </c>
      <c r="AA480" s="3">
        <v>9</v>
      </c>
      <c r="AB480" s="3">
        <v>54</v>
      </c>
      <c r="AC480" s="3">
        <v>1</v>
      </c>
      <c r="AD480" s="3">
        <v>54</v>
      </c>
      <c r="AE480" s="5">
        <v>6</v>
      </c>
      <c r="AJ480" s="3">
        <v>1</v>
      </c>
      <c r="AL480" s="63">
        <f t="shared" si="51"/>
        <v>1</v>
      </c>
      <c r="AM480" s="63">
        <f t="shared" si="52"/>
        <v>0</v>
      </c>
      <c r="AN480" s="4">
        <v>9</v>
      </c>
      <c r="AP480" s="4">
        <v>4</v>
      </c>
      <c r="AQ480" s="4">
        <v>10</v>
      </c>
      <c r="AR480" s="4">
        <v>31</v>
      </c>
      <c r="AS480" s="4">
        <v>27</v>
      </c>
      <c r="AT480" s="4">
        <v>22</v>
      </c>
      <c r="AU480" s="4">
        <v>21</v>
      </c>
      <c r="AV480" s="4">
        <v>21</v>
      </c>
      <c r="AW480" s="4">
        <v>21</v>
      </c>
      <c r="AX480" s="4">
        <v>21</v>
      </c>
      <c r="AY480" s="4">
        <v>12</v>
      </c>
      <c r="AZ480" s="4">
        <v>9</v>
      </c>
      <c r="BA480" s="63">
        <f t="shared" si="54"/>
        <v>199</v>
      </c>
      <c r="BB480" s="3"/>
      <c r="BC480" s="4">
        <v>1775</v>
      </c>
      <c r="BD480" s="4">
        <v>19591</v>
      </c>
      <c r="BE480" s="63">
        <f t="shared" si="55"/>
        <v>21366</v>
      </c>
      <c r="BG480" s="4">
        <v>57577</v>
      </c>
      <c r="BH480" s="4">
        <v>1496</v>
      </c>
      <c r="BI480" s="4"/>
      <c r="BJ480" s="64">
        <f t="shared" si="53"/>
        <v>59073</v>
      </c>
      <c r="BK480" s="4">
        <v>12984</v>
      </c>
      <c r="BL480" s="4">
        <v>136977</v>
      </c>
      <c r="BM480" t="s">
        <v>35862</v>
      </c>
      <c r="BO480" s="4"/>
      <c r="BP480" s="4"/>
      <c r="BR480" s="4"/>
      <c r="BS480" s="4"/>
      <c r="BZ480" s="4"/>
      <c r="CB480" s="76"/>
      <c r="CC480" s="61"/>
      <c r="CH480" s="3">
        <v>1</v>
      </c>
      <c r="CI480" s="3">
        <v>4</v>
      </c>
      <c r="CR480" s="4">
        <v>77904</v>
      </c>
      <c r="CS480" s="4">
        <v>10500</v>
      </c>
      <c r="CT480" s="4">
        <v>1496</v>
      </c>
      <c r="CU480" s="4" t="s">
        <v>11869</v>
      </c>
      <c r="CV480" s="4" t="s">
        <v>13092</v>
      </c>
      <c r="DK480" s="4"/>
      <c r="DL480" s="4"/>
      <c r="DM480" s="4">
        <v>2400</v>
      </c>
      <c r="DN480" s="4">
        <v>26582</v>
      </c>
      <c r="DO480" s="4">
        <v>7900</v>
      </c>
      <c r="DP480" s="4">
        <v>11814</v>
      </c>
      <c r="DS480" s="2" t="s">
        <v>12498</v>
      </c>
      <c r="DU480" s="4" t="s">
        <v>31934</v>
      </c>
      <c r="DV480" s="4" t="s">
        <v>32925</v>
      </c>
      <c r="DW480" s="4"/>
    </row>
    <row r="481" spans="1:127">
      <c r="A481" s="61">
        <v>2904473</v>
      </c>
      <c r="B481" s="4" t="s">
        <v>2166</v>
      </c>
      <c r="D481" s="4" t="s">
        <v>2670</v>
      </c>
      <c r="E481" s="6" t="s">
        <v>3018</v>
      </c>
      <c r="F481" s="4" t="s">
        <v>3017</v>
      </c>
      <c r="G481" s="4" t="s">
        <v>12746</v>
      </c>
      <c r="H481" s="4" t="s">
        <v>16900</v>
      </c>
      <c r="I481" s="4" t="s">
        <v>896</v>
      </c>
      <c r="J481" s="4" t="s">
        <v>896</v>
      </c>
      <c r="L481" t="s">
        <v>10542</v>
      </c>
      <c r="N481" s="4" t="s">
        <v>12144</v>
      </c>
      <c r="O481" s="4"/>
      <c r="P481" s="4" t="s">
        <v>12746</v>
      </c>
      <c r="V481" s="3" t="s">
        <v>12746</v>
      </c>
      <c r="X481" s="3" t="s">
        <v>12050</v>
      </c>
      <c r="Y481" s="3" t="s">
        <v>11749</v>
      </c>
      <c r="Z481" s="3">
        <v>204</v>
      </c>
      <c r="AA481" s="3">
        <v>10</v>
      </c>
      <c r="AB481" s="3">
        <v>55</v>
      </c>
      <c r="AC481" s="3">
        <v>1</v>
      </c>
      <c r="AD481" s="3">
        <v>55</v>
      </c>
      <c r="AE481" s="5">
        <v>5.5</v>
      </c>
      <c r="AF481" s="3">
        <v>2</v>
      </c>
      <c r="AJ481" s="3">
        <v>1</v>
      </c>
      <c r="AL481" s="63">
        <f t="shared" si="51"/>
        <v>1</v>
      </c>
      <c r="AM481" s="63">
        <f t="shared" si="52"/>
        <v>0</v>
      </c>
      <c r="AN481" s="4">
        <v>5</v>
      </c>
      <c r="AO481" s="3">
        <v>5</v>
      </c>
      <c r="AP481" s="4">
        <v>5</v>
      </c>
      <c r="AQ481" s="4">
        <v>5</v>
      </c>
      <c r="AR481" s="4">
        <v>5</v>
      </c>
      <c r="AS481" s="4">
        <v>5</v>
      </c>
      <c r="AT481" s="4">
        <v>5</v>
      </c>
      <c r="AU481" s="4">
        <v>5</v>
      </c>
      <c r="AV481" s="4">
        <v>5</v>
      </c>
      <c r="AW481" s="4">
        <v>5</v>
      </c>
      <c r="AX481" s="4">
        <v>5</v>
      </c>
      <c r="AY481" s="4">
        <v>5</v>
      </c>
      <c r="AZ481" s="4">
        <v>5</v>
      </c>
      <c r="BA481" s="63">
        <f t="shared" si="54"/>
        <v>60</v>
      </c>
      <c r="BB481" s="3"/>
      <c r="BC481" s="4">
        <v>1870</v>
      </c>
      <c r="BD481" s="4">
        <v>3398</v>
      </c>
      <c r="BE481" s="63">
        <f t="shared" si="55"/>
        <v>5268</v>
      </c>
      <c r="BF481" s="4" t="s">
        <v>12060</v>
      </c>
      <c r="BG481" s="4">
        <v>8799</v>
      </c>
      <c r="BH481" s="4">
        <v>50</v>
      </c>
      <c r="BI481" s="4">
        <v>118</v>
      </c>
      <c r="BJ481" s="64">
        <f t="shared" si="53"/>
        <v>8967</v>
      </c>
      <c r="BK481" s="4">
        <v>2432</v>
      </c>
      <c r="BL481" s="4">
        <v>18000</v>
      </c>
      <c r="BM481" t="s">
        <v>13435</v>
      </c>
      <c r="BO481" s="4"/>
      <c r="BP481" s="4"/>
      <c r="BR481" s="4"/>
      <c r="BS481" s="4"/>
      <c r="BZ481" s="4"/>
      <c r="CB481" s="76"/>
      <c r="CC481" s="61"/>
      <c r="CL481" s="4">
        <v>1</v>
      </c>
      <c r="CM481" s="4">
        <v>5</v>
      </c>
      <c r="CR481" s="4">
        <v>9033</v>
      </c>
      <c r="CS481" s="4">
        <v>5</v>
      </c>
      <c r="CT481" s="4">
        <v>25</v>
      </c>
      <c r="CU481" s="4" t="s">
        <v>11986</v>
      </c>
      <c r="CV481" s="4" t="s">
        <v>12328</v>
      </c>
      <c r="CW481" s="4">
        <v>5</v>
      </c>
      <c r="CX481" s="4">
        <v>25</v>
      </c>
      <c r="CY481" s="4" t="s">
        <v>11986</v>
      </c>
      <c r="CZ481" s="4" t="s">
        <v>12444</v>
      </c>
      <c r="DK481" s="4">
        <v>2925</v>
      </c>
      <c r="DL481" s="4">
        <v>118</v>
      </c>
      <c r="DM481" s="4">
        <v>650</v>
      </c>
      <c r="DN481" s="4">
        <v>6500</v>
      </c>
      <c r="DO481" s="4">
        <v>1000</v>
      </c>
      <c r="DP481" s="4">
        <v>2000</v>
      </c>
      <c r="DS481" s="2" t="s">
        <v>12498</v>
      </c>
      <c r="DU481" s="4"/>
      <c r="DV481" s="4" t="s">
        <v>32926</v>
      </c>
      <c r="DW481" s="4" t="s">
        <v>32840</v>
      </c>
    </row>
    <row r="482" spans="1:127">
      <c r="A482" s="61">
        <v>2904474</v>
      </c>
      <c r="B482" s="4" t="s">
        <v>2782</v>
      </c>
      <c r="D482" s="4" t="s">
        <v>2671</v>
      </c>
      <c r="E482" s="6" t="s">
        <v>2788</v>
      </c>
      <c r="F482" s="4" t="s">
        <v>2787</v>
      </c>
      <c r="G482" s="4" t="s">
        <v>12144</v>
      </c>
      <c r="H482" s="4" t="s">
        <v>16900</v>
      </c>
      <c r="I482" s="4" t="s">
        <v>896</v>
      </c>
      <c r="J482" s="4" t="s">
        <v>896</v>
      </c>
      <c r="L482" t="s">
        <v>10542</v>
      </c>
      <c r="M482" s="6" t="s">
        <v>2908</v>
      </c>
      <c r="N482" s="4" t="s">
        <v>12144</v>
      </c>
      <c r="O482" s="4"/>
      <c r="P482" s="4" t="s">
        <v>12746</v>
      </c>
      <c r="V482" s="3" t="s">
        <v>12746</v>
      </c>
      <c r="X482" s="3" t="s">
        <v>11911</v>
      </c>
      <c r="Y482" s="3" t="s">
        <v>12062</v>
      </c>
      <c r="Z482" s="3">
        <v>300</v>
      </c>
      <c r="AA482" s="3">
        <v>10</v>
      </c>
      <c r="AB482" s="3">
        <v>60</v>
      </c>
      <c r="AC482" s="3">
        <v>1</v>
      </c>
      <c r="AD482" s="3">
        <v>60</v>
      </c>
      <c r="AE482" s="5">
        <v>6</v>
      </c>
      <c r="AH482" s="3">
        <v>1</v>
      </c>
      <c r="AJ482" s="3">
        <v>1</v>
      </c>
      <c r="AL482" s="63">
        <f t="shared" si="51"/>
        <v>2</v>
      </c>
      <c r="AM482" s="63">
        <f t="shared" si="52"/>
        <v>0</v>
      </c>
      <c r="AN482" s="4">
        <v>5</v>
      </c>
      <c r="AO482" s="3">
        <v>6</v>
      </c>
      <c r="AP482" s="4">
        <v>6</v>
      </c>
      <c r="AQ482" s="4">
        <v>6</v>
      </c>
      <c r="AR482" s="4">
        <v>6</v>
      </c>
      <c r="AS482" s="4">
        <v>6</v>
      </c>
      <c r="AT482" s="4">
        <v>6</v>
      </c>
      <c r="AU482" s="4">
        <v>4</v>
      </c>
      <c r="AV482" s="4">
        <v>4</v>
      </c>
      <c r="AW482" s="4">
        <v>3</v>
      </c>
      <c r="AX482" s="4">
        <v>3</v>
      </c>
      <c r="AY482" s="4">
        <v>2</v>
      </c>
      <c r="AZ482" s="4">
        <v>2</v>
      </c>
      <c r="BA482" s="63">
        <f t="shared" si="54"/>
        <v>54</v>
      </c>
      <c r="BB482" s="4">
        <v>4301</v>
      </c>
      <c r="BC482" s="4">
        <v>862</v>
      </c>
      <c r="BD482" s="4">
        <v>8065</v>
      </c>
      <c r="BE482" s="63">
        <f t="shared" si="55"/>
        <v>13228</v>
      </c>
      <c r="BF482" s="4" t="s">
        <v>12060</v>
      </c>
      <c r="BG482" s="4">
        <v>16797</v>
      </c>
      <c r="BH482" s="4">
        <v>550</v>
      </c>
      <c r="BI482" s="4">
        <v>288</v>
      </c>
      <c r="BJ482" s="64">
        <f t="shared" si="53"/>
        <v>17635</v>
      </c>
      <c r="BK482" s="4">
        <v>1088</v>
      </c>
      <c r="BL482" s="4">
        <v>7618</v>
      </c>
      <c r="BM482" t="s">
        <v>13435</v>
      </c>
      <c r="BN482" s="4">
        <v>13</v>
      </c>
      <c r="BO482" s="6">
        <v>417</v>
      </c>
      <c r="BP482" s="4" t="s">
        <v>35781</v>
      </c>
      <c r="BQ482" s="4">
        <v>2044</v>
      </c>
      <c r="BR482" s="4">
        <v>24525</v>
      </c>
      <c r="BS482" s="4" t="s">
        <v>12019</v>
      </c>
      <c r="BZ482" s="4"/>
      <c r="CB482" s="76"/>
      <c r="CC482" s="61"/>
      <c r="CL482" s="4">
        <v>3</v>
      </c>
      <c r="CM482" s="59"/>
      <c r="CR482" s="4">
        <v>14925</v>
      </c>
      <c r="CS482" s="4">
        <v>56</v>
      </c>
      <c r="CT482" s="4">
        <v>550</v>
      </c>
      <c r="CU482" s="4" t="s">
        <v>11986</v>
      </c>
      <c r="CV482" s="4" t="s">
        <v>12444</v>
      </c>
      <c r="DK482" s="4">
        <v>5160</v>
      </c>
      <c r="DL482" s="4">
        <v>288</v>
      </c>
      <c r="DM482" s="4">
        <v>881</v>
      </c>
      <c r="DN482" s="4">
        <v>8810</v>
      </c>
      <c r="DO482" s="4">
        <v>994</v>
      </c>
      <c r="DP482" s="4">
        <v>1988</v>
      </c>
      <c r="DS482" s="2" t="s">
        <v>12498</v>
      </c>
      <c r="DU482" s="4"/>
      <c r="DV482" s="4"/>
      <c r="DW482" s="4"/>
    </row>
    <row r="483" spans="1:127">
      <c r="A483" s="61">
        <v>2904475</v>
      </c>
      <c r="B483" s="4" t="s">
        <v>2556</v>
      </c>
      <c r="D483" s="4" t="s">
        <v>2678</v>
      </c>
      <c r="E483" s="6" t="s">
        <v>2791</v>
      </c>
      <c r="F483" s="4" t="s">
        <v>2790</v>
      </c>
      <c r="G483" s="4" t="s">
        <v>12144</v>
      </c>
      <c r="H483" s="4" t="s">
        <v>16900</v>
      </c>
      <c r="I483" s="4" t="s">
        <v>896</v>
      </c>
      <c r="J483" s="4" t="s">
        <v>896</v>
      </c>
      <c r="L483" t="s">
        <v>10542</v>
      </c>
      <c r="M483" s="6" t="s">
        <v>12637</v>
      </c>
      <c r="N483" s="4" t="s">
        <v>12144</v>
      </c>
      <c r="O483" s="4"/>
      <c r="P483" s="4" t="s">
        <v>12746</v>
      </c>
      <c r="V483" s="3" t="s">
        <v>12144</v>
      </c>
      <c r="W483" s="3" t="s">
        <v>3028</v>
      </c>
      <c r="X483" s="3" t="s">
        <v>11911</v>
      </c>
      <c r="Y483" s="3" t="s">
        <v>12062</v>
      </c>
      <c r="Z483" s="3">
        <v>307</v>
      </c>
      <c r="AA483" s="3">
        <v>8</v>
      </c>
      <c r="AB483" s="3">
        <v>40</v>
      </c>
      <c r="AC483" s="3">
        <v>1</v>
      </c>
      <c r="AD483" s="3">
        <v>40</v>
      </c>
      <c r="AE483" s="5">
        <v>5</v>
      </c>
      <c r="AL483" s="63">
        <f t="shared" si="51"/>
        <v>0</v>
      </c>
      <c r="AM483" s="63">
        <f t="shared" si="52"/>
        <v>0</v>
      </c>
      <c r="AN483" s="4">
        <v>2</v>
      </c>
      <c r="AO483" s="3">
        <v>2</v>
      </c>
      <c r="AP483" s="4">
        <v>2</v>
      </c>
      <c r="AQ483" s="4">
        <v>2</v>
      </c>
      <c r="AR483" s="4">
        <v>2</v>
      </c>
      <c r="AS483" s="4">
        <v>2</v>
      </c>
      <c r="AT483" s="4">
        <v>2</v>
      </c>
      <c r="AU483" s="4">
        <v>2</v>
      </c>
      <c r="AV483" s="4">
        <v>2</v>
      </c>
      <c r="AW483" s="4">
        <v>2</v>
      </c>
      <c r="AX483" s="4">
        <v>2</v>
      </c>
      <c r="AY483" s="4">
        <v>2</v>
      </c>
      <c r="AZ483" s="4">
        <v>2</v>
      </c>
      <c r="BA483" s="63">
        <f t="shared" si="54"/>
        <v>24</v>
      </c>
      <c r="BB483" s="3"/>
      <c r="BC483" s="3"/>
      <c r="BD483" s="4">
        <v>2600</v>
      </c>
      <c r="BE483" s="63">
        <f t="shared" si="55"/>
        <v>2600</v>
      </c>
      <c r="BF483" s="4" t="s">
        <v>12060</v>
      </c>
      <c r="BG483" s="4">
        <v>6500</v>
      </c>
      <c r="BI483" s="4">
        <v>187</v>
      </c>
      <c r="BJ483" s="64">
        <f t="shared" si="53"/>
        <v>6687</v>
      </c>
      <c r="BK483" s="4">
        <v>2533</v>
      </c>
      <c r="BL483" s="4">
        <v>18674</v>
      </c>
      <c r="BM483" s="1" t="s">
        <v>13507</v>
      </c>
      <c r="BO483" s="4"/>
      <c r="BP483" s="4"/>
      <c r="BR483" s="4"/>
      <c r="BS483" s="4"/>
      <c r="BZ483" s="4"/>
      <c r="CB483" s="76"/>
      <c r="CC483" s="61"/>
      <c r="CL483" s="4">
        <v>1</v>
      </c>
      <c r="CM483" s="4">
        <v>87</v>
      </c>
      <c r="DK483" s="4">
        <v>3616</v>
      </c>
      <c r="DL483" s="4">
        <v>187</v>
      </c>
      <c r="DS483" s="2" t="s">
        <v>17656</v>
      </c>
      <c r="DU483" s="4"/>
      <c r="DV483" s="4"/>
      <c r="DW483" s="4"/>
    </row>
    <row r="484" spans="1:127">
      <c r="A484" s="61">
        <v>2904476</v>
      </c>
      <c r="B484" s="4" t="s">
        <v>3264</v>
      </c>
      <c r="D484" s="4" t="s">
        <v>3494</v>
      </c>
      <c r="E484" s="6" t="s">
        <v>3155</v>
      </c>
      <c r="F484" s="4" t="s">
        <v>3154</v>
      </c>
      <c r="G484" s="4" t="s">
        <v>12746</v>
      </c>
      <c r="H484" s="4" t="s">
        <v>16900</v>
      </c>
      <c r="I484" s="4" t="s">
        <v>896</v>
      </c>
      <c r="J484" s="4" t="s">
        <v>896</v>
      </c>
      <c r="L484" t="s">
        <v>10542</v>
      </c>
      <c r="M484" s="6" t="s">
        <v>12637</v>
      </c>
      <c r="N484" s="4" t="s">
        <v>12144</v>
      </c>
      <c r="O484" s="4"/>
      <c r="P484" s="4" t="s">
        <v>12144</v>
      </c>
      <c r="V484" s="3" t="s">
        <v>12746</v>
      </c>
      <c r="X484" s="3" t="s">
        <v>11911</v>
      </c>
      <c r="Y484" s="3" t="s">
        <v>12062</v>
      </c>
      <c r="Z484" s="3">
        <v>250</v>
      </c>
      <c r="AA484" s="3">
        <v>10</v>
      </c>
      <c r="AB484" s="3">
        <v>50</v>
      </c>
      <c r="AC484" s="3">
        <v>1</v>
      </c>
      <c r="AD484" s="3">
        <v>50</v>
      </c>
      <c r="AE484" s="5">
        <v>5</v>
      </c>
      <c r="AF484" s="3">
        <v>1</v>
      </c>
      <c r="AK484" s="3">
        <v>1</v>
      </c>
      <c r="AL484" s="63">
        <f t="shared" si="51"/>
        <v>0</v>
      </c>
      <c r="AM484" s="63">
        <f t="shared" si="52"/>
        <v>1</v>
      </c>
      <c r="AN484" s="4">
        <v>3</v>
      </c>
      <c r="AO484" s="3">
        <v>4</v>
      </c>
      <c r="AP484" s="4">
        <v>4</v>
      </c>
      <c r="AQ484" s="4">
        <v>6</v>
      </c>
      <c r="AR484" s="4">
        <v>9</v>
      </c>
      <c r="AS484" s="4">
        <v>6</v>
      </c>
      <c r="AT484" s="4">
        <v>6</v>
      </c>
      <c r="AU484" s="4">
        <v>5</v>
      </c>
      <c r="AV484" s="4">
        <v>4</v>
      </c>
      <c r="AW484" s="4">
        <v>4</v>
      </c>
      <c r="AX484" s="4">
        <v>6</v>
      </c>
      <c r="AY484" s="4">
        <v>4</v>
      </c>
      <c r="AZ484" s="4">
        <v>3</v>
      </c>
      <c r="BA484" s="63">
        <f t="shared" si="54"/>
        <v>61</v>
      </c>
      <c r="BB484" s="3"/>
      <c r="BC484" s="3">
        <v>3095</v>
      </c>
      <c r="BD484" s="4">
        <v>5732</v>
      </c>
      <c r="BE484" s="63">
        <f t="shared" si="55"/>
        <v>8827</v>
      </c>
      <c r="BF484" s="4" t="s">
        <v>11693</v>
      </c>
      <c r="BG484" s="4">
        <v>3761</v>
      </c>
      <c r="BH484" s="4">
        <v>89</v>
      </c>
      <c r="BI484" s="4">
        <v>204</v>
      </c>
      <c r="BJ484" s="64">
        <f t="shared" si="53"/>
        <v>4054</v>
      </c>
      <c r="BK484" s="4">
        <v>1027</v>
      </c>
      <c r="BL484" s="4">
        <v>7604</v>
      </c>
      <c r="BM484" s="1" t="s">
        <v>13435</v>
      </c>
      <c r="BN484" s="4">
        <v>175</v>
      </c>
      <c r="BO484" s="6">
        <v>8082</v>
      </c>
      <c r="BP484" s="4" t="s">
        <v>13626</v>
      </c>
      <c r="BQ484" s="4">
        <v>47</v>
      </c>
      <c r="BR484" s="4">
        <v>3093</v>
      </c>
      <c r="BS484" s="4" t="s">
        <v>13880</v>
      </c>
      <c r="BZ484" s="4"/>
      <c r="CB484" s="76"/>
      <c r="CC484" s="61"/>
      <c r="CL484" s="4">
        <v>2</v>
      </c>
      <c r="CM484" s="4">
        <v>10</v>
      </c>
      <c r="CR484" s="4">
        <v>14725</v>
      </c>
      <c r="CS484" s="4">
        <v>22</v>
      </c>
      <c r="CT484" s="4">
        <v>89</v>
      </c>
      <c r="CU484" s="4" t="s">
        <v>11986</v>
      </c>
      <c r="CV484" s="4" t="s">
        <v>12328</v>
      </c>
      <c r="DK484" s="4">
        <v>4080</v>
      </c>
      <c r="DL484" s="4">
        <v>204</v>
      </c>
      <c r="DM484" s="4">
        <v>228</v>
      </c>
      <c r="DN484" s="4">
        <v>2790</v>
      </c>
      <c r="DO484" s="4">
        <v>1031</v>
      </c>
      <c r="DP484" s="4">
        <v>1031</v>
      </c>
      <c r="DS484" s="2" t="s">
        <v>12498</v>
      </c>
      <c r="DU484" s="4"/>
      <c r="DV484" s="4"/>
      <c r="DW484" s="4"/>
    </row>
    <row r="485" spans="1:127">
      <c r="A485" s="61">
        <v>2904477</v>
      </c>
      <c r="B485" s="4" t="s">
        <v>3156</v>
      </c>
      <c r="D485" s="4" t="s">
        <v>3622</v>
      </c>
      <c r="E485" s="2" t="s">
        <v>3623</v>
      </c>
      <c r="F485" s="4" t="s">
        <v>12446</v>
      </c>
      <c r="G485" s="4" t="s">
        <v>12144</v>
      </c>
      <c r="H485" s="4" t="s">
        <v>16900</v>
      </c>
      <c r="I485" s="4" t="s">
        <v>896</v>
      </c>
      <c r="J485" s="4" t="s">
        <v>896</v>
      </c>
      <c r="L485" t="s">
        <v>10542</v>
      </c>
      <c r="M485" s="6" t="s">
        <v>12637</v>
      </c>
      <c r="N485" s="4" t="s">
        <v>12144</v>
      </c>
      <c r="O485" s="4"/>
      <c r="P485" s="4" t="s">
        <v>12746</v>
      </c>
      <c r="V485" s="3" t="s">
        <v>12746</v>
      </c>
      <c r="X485" s="3" t="s">
        <v>11911</v>
      </c>
      <c r="Y485" s="3" t="s">
        <v>12062</v>
      </c>
      <c r="Z485" s="3">
        <v>307</v>
      </c>
      <c r="AA485" s="3">
        <v>8</v>
      </c>
      <c r="AB485" s="3">
        <v>44</v>
      </c>
      <c r="AC485" s="3">
        <v>1</v>
      </c>
      <c r="AD485" s="3">
        <v>44</v>
      </c>
      <c r="AE485" s="5">
        <v>5.5</v>
      </c>
      <c r="AJ485" s="3">
        <v>1</v>
      </c>
      <c r="AL485" s="63">
        <f t="shared" si="51"/>
        <v>1</v>
      </c>
      <c r="AM485" s="63">
        <f t="shared" si="52"/>
        <v>0</v>
      </c>
      <c r="AN485" s="4">
        <v>4</v>
      </c>
      <c r="AO485" s="3">
        <v>4</v>
      </c>
      <c r="AP485" s="4">
        <v>4</v>
      </c>
      <c r="AQ485" s="4">
        <v>4</v>
      </c>
      <c r="AR485" s="4">
        <v>4</v>
      </c>
      <c r="AS485" s="4">
        <v>4</v>
      </c>
      <c r="AT485" s="4">
        <v>4</v>
      </c>
      <c r="AU485" s="4">
        <v>4</v>
      </c>
      <c r="AV485" s="4">
        <v>4</v>
      </c>
      <c r="AW485" s="4">
        <v>4</v>
      </c>
      <c r="AX485" s="4">
        <v>4</v>
      </c>
      <c r="AY485" s="4">
        <v>4</v>
      </c>
      <c r="AZ485" s="4">
        <v>4</v>
      </c>
      <c r="BA485" s="63">
        <f t="shared" si="54"/>
        <v>48</v>
      </c>
      <c r="BB485" s="3"/>
      <c r="BC485" s="3">
        <v>1820</v>
      </c>
      <c r="BD485" s="4">
        <v>4576</v>
      </c>
      <c r="BE485" s="63">
        <f t="shared" si="55"/>
        <v>6396</v>
      </c>
      <c r="BF485" s="4" t="s">
        <v>12060</v>
      </c>
      <c r="BG485" s="4">
        <v>10572</v>
      </c>
      <c r="BH485" s="4">
        <v>55</v>
      </c>
      <c r="BI485" s="4">
        <v>420</v>
      </c>
      <c r="BJ485" s="64">
        <f t="shared" si="53"/>
        <v>11047</v>
      </c>
      <c r="BK485" s="4">
        <v>4859</v>
      </c>
      <c r="BL485" s="4">
        <v>36960</v>
      </c>
      <c r="BM485" s="1" t="s">
        <v>13435</v>
      </c>
      <c r="BO485" s="4"/>
      <c r="BP485" s="4"/>
      <c r="BR485" s="4"/>
      <c r="BS485" s="4"/>
      <c r="BZ485" s="4"/>
      <c r="CB485" s="76"/>
      <c r="CC485" s="61"/>
      <c r="CL485" s="4">
        <v>2</v>
      </c>
      <c r="CM485" s="4">
        <v>6</v>
      </c>
      <c r="CR485" s="4">
        <v>25913</v>
      </c>
      <c r="CS485" s="4">
        <v>10</v>
      </c>
      <c r="CT485" s="4">
        <v>52</v>
      </c>
      <c r="CU485" s="4" t="s">
        <v>11986</v>
      </c>
      <c r="CV485" s="4" t="s">
        <v>12328</v>
      </c>
      <c r="DK485" s="4">
        <v>8400</v>
      </c>
      <c r="DL485" s="4">
        <v>420</v>
      </c>
      <c r="DM485" s="4">
        <v>480</v>
      </c>
      <c r="DN485" s="4">
        <v>5136</v>
      </c>
      <c r="DO485" s="4">
        <v>4032</v>
      </c>
      <c r="DP485" s="4">
        <v>5436</v>
      </c>
      <c r="DS485" s="2" t="s">
        <v>12498</v>
      </c>
      <c r="DU485" s="4" t="s">
        <v>32841</v>
      </c>
      <c r="DV485" s="4"/>
      <c r="DW485" s="4"/>
    </row>
    <row r="486" spans="1:127">
      <c r="A486" s="61">
        <v>2904478</v>
      </c>
      <c r="B486" s="4" t="s">
        <v>3274</v>
      </c>
      <c r="D486" s="4" t="s">
        <v>3618</v>
      </c>
      <c r="E486" s="2" t="s">
        <v>3982</v>
      </c>
      <c r="F486" s="4" t="s">
        <v>3981</v>
      </c>
      <c r="G486" s="4" t="s">
        <v>12746</v>
      </c>
      <c r="H486" s="4" t="s">
        <v>16900</v>
      </c>
      <c r="I486" s="4" t="s">
        <v>896</v>
      </c>
      <c r="J486" s="4" t="s">
        <v>896</v>
      </c>
      <c r="L486" t="s">
        <v>10542</v>
      </c>
      <c r="N486" s="4" t="s">
        <v>12746</v>
      </c>
      <c r="O486" s="4" t="s">
        <v>32842</v>
      </c>
      <c r="P486" s="4" t="s">
        <v>12746</v>
      </c>
      <c r="V486" s="3" t="s">
        <v>12144</v>
      </c>
      <c r="W486" s="4" t="s">
        <v>3618</v>
      </c>
      <c r="X486" s="3" t="s">
        <v>11911</v>
      </c>
      <c r="Y486" s="3" t="s">
        <v>12062</v>
      </c>
      <c r="Z486" s="3">
        <v>260</v>
      </c>
      <c r="AA486" s="3">
        <v>9</v>
      </c>
      <c r="AB486" s="3">
        <v>50</v>
      </c>
      <c r="AC486" s="3">
        <v>1</v>
      </c>
      <c r="AD486" s="3">
        <v>50</v>
      </c>
      <c r="AE486" s="5">
        <v>5.5</v>
      </c>
      <c r="AF486" s="3">
        <v>3</v>
      </c>
      <c r="AJ486" s="3">
        <v>1</v>
      </c>
      <c r="AK486" s="3">
        <v>2</v>
      </c>
      <c r="AL486" s="63">
        <f t="shared" si="51"/>
        <v>1</v>
      </c>
      <c r="AM486" s="63">
        <f t="shared" si="52"/>
        <v>2</v>
      </c>
      <c r="AN486" s="4">
        <v>10</v>
      </c>
      <c r="AO486" s="3">
        <v>6</v>
      </c>
      <c r="AP486" s="4">
        <v>7</v>
      </c>
      <c r="AQ486" s="4">
        <v>12</v>
      </c>
      <c r="AR486" s="4">
        <v>8</v>
      </c>
      <c r="AS486" s="4">
        <v>7</v>
      </c>
      <c r="AT486" s="4">
        <v>9</v>
      </c>
      <c r="AU486" s="4">
        <v>8</v>
      </c>
      <c r="AV486" s="4">
        <v>10</v>
      </c>
      <c r="AW486" s="4">
        <v>8</v>
      </c>
      <c r="AX486" s="4">
        <v>8</v>
      </c>
      <c r="AY486" s="4">
        <v>11</v>
      </c>
      <c r="AZ486" s="4">
        <v>12</v>
      </c>
      <c r="BA486" s="63">
        <f t="shared" si="54"/>
        <v>106</v>
      </c>
      <c r="BC486" s="4">
        <v>3924</v>
      </c>
      <c r="BD486" s="4">
        <v>10931</v>
      </c>
      <c r="BE486" s="63">
        <f t="shared" si="55"/>
        <v>14855</v>
      </c>
      <c r="BF486" s="4" t="s">
        <v>11693</v>
      </c>
      <c r="BG486" s="4">
        <v>31263</v>
      </c>
      <c r="BI486" s="4">
        <v>743</v>
      </c>
      <c r="BJ486" s="64">
        <f t="shared" si="53"/>
        <v>32006</v>
      </c>
      <c r="BK486" s="4">
        <v>8844</v>
      </c>
      <c r="BL486" s="80">
        <v>41290</v>
      </c>
      <c r="BM486" s="1" t="s">
        <v>13435</v>
      </c>
      <c r="BN486" s="4">
        <v>365</v>
      </c>
      <c r="BO486" s="6">
        <v>14451</v>
      </c>
      <c r="BP486" s="4" t="s">
        <v>13626</v>
      </c>
      <c r="BR486" s="4"/>
      <c r="BS486" s="4"/>
      <c r="BZ486" s="4"/>
      <c r="CB486" s="76"/>
      <c r="CC486" s="61"/>
      <c r="CL486" s="4">
        <v>6</v>
      </c>
      <c r="CM486" s="4">
        <v>23</v>
      </c>
      <c r="CR486" s="58">
        <v>23735</v>
      </c>
      <c r="DK486" s="4">
        <v>12860</v>
      </c>
      <c r="DL486" s="4">
        <v>743</v>
      </c>
      <c r="DM486" s="4">
        <v>2400</v>
      </c>
      <c r="DN486" s="4">
        <v>23447</v>
      </c>
      <c r="DO486" s="4">
        <v>7200</v>
      </c>
      <c r="DP486" s="4">
        <v>7816</v>
      </c>
      <c r="DS486" s="2" t="s">
        <v>12498</v>
      </c>
      <c r="DU486" s="4" t="s">
        <v>32843</v>
      </c>
      <c r="DV486" s="4" t="s">
        <v>32844</v>
      </c>
      <c r="DW486" s="4"/>
    </row>
    <row r="487" spans="1:127">
      <c r="A487" s="61">
        <v>2904479</v>
      </c>
      <c r="B487" s="4" t="s">
        <v>3854</v>
      </c>
      <c r="D487" s="4" t="s">
        <v>3618</v>
      </c>
      <c r="E487" s="6" t="s">
        <v>3855</v>
      </c>
      <c r="F487" s="4" t="s">
        <v>3981</v>
      </c>
      <c r="G487" s="4" t="s">
        <v>12746</v>
      </c>
      <c r="H487" s="4" t="s">
        <v>16900</v>
      </c>
      <c r="I487" s="4" t="s">
        <v>896</v>
      </c>
      <c r="J487" s="4" t="s">
        <v>896</v>
      </c>
      <c r="L487" t="s">
        <v>10542</v>
      </c>
      <c r="N487" s="4" t="s">
        <v>12746</v>
      </c>
      <c r="O487" s="4" t="s">
        <v>32845</v>
      </c>
      <c r="P487" s="4" t="s">
        <v>12144</v>
      </c>
      <c r="U487" s="4" t="s">
        <v>3856</v>
      </c>
      <c r="V487" s="3" t="s">
        <v>12746</v>
      </c>
      <c r="X487" s="3" t="s">
        <v>11911</v>
      </c>
      <c r="Y487" s="3" t="s">
        <v>15710</v>
      </c>
      <c r="Z487" s="3">
        <v>260</v>
      </c>
      <c r="AA487" s="3">
        <v>9</v>
      </c>
      <c r="AB487" s="3">
        <v>50</v>
      </c>
      <c r="AC487" s="3">
        <v>1</v>
      </c>
      <c r="AD487" s="3">
        <v>50</v>
      </c>
      <c r="AE487" s="5">
        <v>5</v>
      </c>
      <c r="AF487" s="3">
        <v>3</v>
      </c>
      <c r="AJ487" s="3">
        <v>3</v>
      </c>
      <c r="AK487" s="3">
        <v>2</v>
      </c>
      <c r="AL487" s="63">
        <f t="shared" si="51"/>
        <v>3</v>
      </c>
      <c r="AM487" s="63">
        <f t="shared" si="52"/>
        <v>2</v>
      </c>
      <c r="AN487" s="4">
        <v>10</v>
      </c>
      <c r="AO487" s="4">
        <v>6</v>
      </c>
      <c r="AP487" s="4">
        <v>6</v>
      </c>
      <c r="AQ487" s="4">
        <v>9</v>
      </c>
      <c r="AR487" s="4">
        <v>8</v>
      </c>
      <c r="AS487" s="4">
        <v>8</v>
      </c>
      <c r="AT487" s="4">
        <v>10</v>
      </c>
      <c r="AU487" s="4">
        <v>12</v>
      </c>
      <c r="AV487" s="4">
        <v>14</v>
      </c>
      <c r="AW487" s="4">
        <v>13</v>
      </c>
      <c r="AX487" s="4">
        <v>12</v>
      </c>
      <c r="AY487" s="4">
        <v>11</v>
      </c>
      <c r="AZ487" s="4">
        <v>17</v>
      </c>
      <c r="BA487" s="63">
        <f t="shared" si="54"/>
        <v>126</v>
      </c>
      <c r="BB487" s="3"/>
      <c r="BC487" s="4">
        <v>6592</v>
      </c>
      <c r="BD487" s="4">
        <v>12460</v>
      </c>
      <c r="BE487" s="63">
        <f t="shared" si="55"/>
        <v>19052</v>
      </c>
      <c r="BF487" s="4" t="s">
        <v>11693</v>
      </c>
      <c r="BG487" s="4">
        <v>36818</v>
      </c>
      <c r="BI487" s="4">
        <v>1012</v>
      </c>
      <c r="BJ487" s="64">
        <f t="shared" si="53"/>
        <v>37830</v>
      </c>
      <c r="BK487" s="4">
        <v>11126</v>
      </c>
      <c r="BL487" s="4">
        <v>55633</v>
      </c>
      <c r="BM487" s="1" t="s">
        <v>13435</v>
      </c>
      <c r="BN487" s="4">
        <v>953</v>
      </c>
      <c r="BO487" s="6">
        <v>28304</v>
      </c>
      <c r="BP487" s="4" t="s">
        <v>13626</v>
      </c>
      <c r="BR487" s="4"/>
      <c r="BS487" s="4"/>
      <c r="BZ487" s="4"/>
      <c r="CB487" s="76"/>
      <c r="CC487" s="61"/>
      <c r="CL487" s="4">
        <v>15</v>
      </c>
      <c r="CM487" s="4">
        <v>86</v>
      </c>
      <c r="CR487" s="4">
        <v>46107</v>
      </c>
      <c r="DK487" s="4">
        <v>20240</v>
      </c>
      <c r="DL487" s="4">
        <v>1012</v>
      </c>
      <c r="DM487" s="4">
        <v>2820</v>
      </c>
      <c r="DN487" s="4">
        <v>27612</v>
      </c>
      <c r="DO487" s="4">
        <v>8525</v>
      </c>
      <c r="DP487" s="4">
        <v>9206</v>
      </c>
      <c r="DS487" s="2" t="s">
        <v>12498</v>
      </c>
      <c r="DU487" s="4" t="s">
        <v>32843</v>
      </c>
      <c r="DV487" s="4"/>
      <c r="DW487" s="4"/>
    </row>
    <row r="488" spans="1:127">
      <c r="A488" s="61">
        <v>2904480</v>
      </c>
      <c r="B488" s="4" t="s">
        <v>3626</v>
      </c>
      <c r="D488" s="4" t="s">
        <v>3627</v>
      </c>
      <c r="E488" s="2" t="s">
        <v>3511</v>
      </c>
      <c r="F488" s="4" t="s">
        <v>3510</v>
      </c>
      <c r="G488" s="4" t="s">
        <v>12746</v>
      </c>
      <c r="H488" s="4" t="s">
        <v>16900</v>
      </c>
      <c r="I488" s="4" t="s">
        <v>896</v>
      </c>
      <c r="J488" s="4" t="s">
        <v>896</v>
      </c>
      <c r="L488" t="s">
        <v>10542</v>
      </c>
      <c r="N488" s="4" t="s">
        <v>12144</v>
      </c>
      <c r="O488" s="4"/>
      <c r="P488" s="4" t="s">
        <v>12746</v>
      </c>
      <c r="V488" s="3" t="s">
        <v>12746</v>
      </c>
      <c r="X488" s="3" t="s">
        <v>11911</v>
      </c>
      <c r="Y488" s="3" t="s">
        <v>12062</v>
      </c>
      <c r="Z488" s="3">
        <v>313</v>
      </c>
      <c r="AA488" s="3">
        <v>9</v>
      </c>
      <c r="AB488" s="3">
        <v>54</v>
      </c>
      <c r="AC488" s="3">
        <v>1</v>
      </c>
      <c r="AD488" s="3">
        <v>54</v>
      </c>
      <c r="AE488" s="5">
        <v>6</v>
      </c>
      <c r="AF488" s="3">
        <v>1</v>
      </c>
      <c r="AJ488" s="3">
        <v>1</v>
      </c>
      <c r="AL488" s="63">
        <f t="shared" si="51"/>
        <v>1</v>
      </c>
      <c r="AM488" s="63">
        <f t="shared" si="52"/>
        <v>0</v>
      </c>
      <c r="AN488" s="4">
        <v>2</v>
      </c>
      <c r="AO488" s="4">
        <v>2</v>
      </c>
      <c r="AP488" s="4">
        <v>2</v>
      </c>
      <c r="AQ488" s="4">
        <v>2</v>
      </c>
      <c r="AR488" s="4">
        <v>2</v>
      </c>
      <c r="AS488" s="4">
        <v>2</v>
      </c>
      <c r="AT488" s="4">
        <v>2</v>
      </c>
      <c r="AU488" s="4">
        <v>2</v>
      </c>
      <c r="AV488" s="4">
        <v>2</v>
      </c>
      <c r="AW488" s="4">
        <v>2</v>
      </c>
      <c r="AX488" s="4">
        <v>2</v>
      </c>
      <c r="AY488" s="4">
        <v>2</v>
      </c>
      <c r="AZ488" s="4">
        <v>2</v>
      </c>
      <c r="BA488" s="63">
        <f t="shared" si="54"/>
        <v>24</v>
      </c>
      <c r="BC488" s="4">
        <v>1500</v>
      </c>
      <c r="BD488" s="4">
        <v>4000</v>
      </c>
      <c r="BE488" s="63">
        <f t="shared" si="55"/>
        <v>5500</v>
      </c>
      <c r="BF488" s="4" t="s">
        <v>11693</v>
      </c>
      <c r="BG488" s="4">
        <v>6000</v>
      </c>
      <c r="BI488" s="4"/>
      <c r="BJ488" s="64">
        <f t="shared" si="53"/>
        <v>6000</v>
      </c>
      <c r="BK488" s="4">
        <v>500</v>
      </c>
      <c r="BL488" s="4">
        <v>15000</v>
      </c>
      <c r="BM488" t="s">
        <v>13212</v>
      </c>
      <c r="BO488" s="4"/>
      <c r="BP488" s="4"/>
      <c r="BR488" s="4"/>
      <c r="BS488" s="4"/>
      <c r="BZ488" s="4"/>
      <c r="CB488" s="76"/>
      <c r="CC488" s="61"/>
      <c r="CR488" s="4">
        <v>9000</v>
      </c>
      <c r="DK488" s="4"/>
      <c r="DL488" s="4"/>
      <c r="DM488" s="4">
        <v>150</v>
      </c>
      <c r="DN488" s="4">
        <v>1450</v>
      </c>
      <c r="DO488" s="4">
        <v>118</v>
      </c>
      <c r="DP488" s="4">
        <v>191</v>
      </c>
      <c r="DS488" s="2" t="s">
        <v>12498</v>
      </c>
      <c r="DU488" s="4" t="s">
        <v>32764</v>
      </c>
      <c r="DV488" s="4"/>
      <c r="DW488" s="4"/>
    </row>
    <row r="489" spans="1:127">
      <c r="A489" s="61">
        <v>2904481</v>
      </c>
      <c r="B489" s="4" t="s">
        <v>2820</v>
      </c>
      <c r="D489" s="4" t="s">
        <v>2831</v>
      </c>
      <c r="F489" s="4" t="s">
        <v>2810</v>
      </c>
      <c r="G489" s="4" t="s">
        <v>12746</v>
      </c>
      <c r="H489" s="4" t="s">
        <v>16900</v>
      </c>
      <c r="I489" s="4" t="s">
        <v>2928</v>
      </c>
      <c r="J489" s="4" t="s">
        <v>2928</v>
      </c>
      <c r="L489" s="4" t="s">
        <v>12211</v>
      </c>
      <c r="N489" s="4" t="s">
        <v>12746</v>
      </c>
      <c r="O489" s="4" t="s">
        <v>32871</v>
      </c>
      <c r="P489" s="4" t="s">
        <v>12746</v>
      </c>
      <c r="Q489" s="4" t="s">
        <v>12746</v>
      </c>
      <c r="R489" s="4" t="s">
        <v>12746</v>
      </c>
      <c r="S489" s="4" t="s">
        <v>12746</v>
      </c>
      <c r="T489" s="4" t="s">
        <v>12746</v>
      </c>
      <c r="V489" s="3" t="s">
        <v>12746</v>
      </c>
      <c r="W489" s="3" t="s">
        <v>12746</v>
      </c>
      <c r="X489" s="3" t="s">
        <v>11911</v>
      </c>
      <c r="Y489" s="3" t="s">
        <v>12983</v>
      </c>
      <c r="Z489" s="3">
        <v>120</v>
      </c>
      <c r="AA489" s="3">
        <v>8</v>
      </c>
      <c r="AB489" s="3">
        <v>44</v>
      </c>
      <c r="AC489" s="3">
        <v>1</v>
      </c>
      <c r="AD489" s="3">
        <v>44</v>
      </c>
      <c r="AE489" s="5">
        <v>5.5</v>
      </c>
      <c r="AF489" s="3">
        <v>8</v>
      </c>
      <c r="AJ489" s="3">
        <v>1</v>
      </c>
      <c r="AL489" s="63">
        <f t="shared" si="51"/>
        <v>1</v>
      </c>
      <c r="AM489" s="63">
        <f t="shared" si="52"/>
        <v>0</v>
      </c>
      <c r="AN489" s="4">
        <v>7</v>
      </c>
      <c r="AR489" s="4">
        <v>7</v>
      </c>
      <c r="AS489" s="4">
        <v>7</v>
      </c>
      <c r="AT489" s="4">
        <v>7</v>
      </c>
      <c r="AU489" s="4">
        <v>7</v>
      </c>
      <c r="AV489" s="4">
        <v>7</v>
      </c>
      <c r="AW489" s="4">
        <v>7</v>
      </c>
      <c r="BA489" s="63">
        <f t="shared" si="54"/>
        <v>42</v>
      </c>
      <c r="BB489" s="3"/>
      <c r="BC489" s="4">
        <v>934</v>
      </c>
      <c r="BD489" s="4">
        <v>1976</v>
      </c>
      <c r="BE489" s="63">
        <f t="shared" si="55"/>
        <v>2910</v>
      </c>
      <c r="BF489" s="4" t="s">
        <v>11693</v>
      </c>
      <c r="BG489" s="4">
        <v>2422</v>
      </c>
      <c r="BI489" s="4">
        <v>144</v>
      </c>
      <c r="BJ489" s="64">
        <f t="shared" si="53"/>
        <v>2566</v>
      </c>
      <c r="BK489" s="4">
        <v>982</v>
      </c>
      <c r="BL489" s="4">
        <v>7699</v>
      </c>
      <c r="BM489" s="1" t="s">
        <v>13435</v>
      </c>
      <c r="BO489" s="4"/>
      <c r="BP489" s="4"/>
      <c r="BR489" s="4"/>
      <c r="BS489" s="4"/>
      <c r="BZ489" s="4"/>
      <c r="CB489" s="76"/>
      <c r="CC489" s="61">
        <v>7699</v>
      </c>
      <c r="CL489" s="4">
        <v>1</v>
      </c>
      <c r="CM489" s="4">
        <v>15</v>
      </c>
      <c r="CR489" s="4">
        <v>5133</v>
      </c>
      <c r="DK489" s="4">
        <v>2067</v>
      </c>
      <c r="DL489" s="4">
        <v>144</v>
      </c>
      <c r="DM489" s="4">
        <v>179</v>
      </c>
      <c r="DN489" s="4">
        <v>1811</v>
      </c>
      <c r="DO489" s="4">
        <v>610</v>
      </c>
      <c r="DP489" s="4">
        <v>610</v>
      </c>
      <c r="DS489" s="2" t="s">
        <v>12498</v>
      </c>
      <c r="DU489" s="4" t="s">
        <v>32765</v>
      </c>
      <c r="DV489" s="4"/>
      <c r="DW489" s="4"/>
    </row>
    <row r="490" spans="1:127">
      <c r="A490" s="61">
        <v>2904482</v>
      </c>
      <c r="B490" s="4" t="s">
        <v>2462</v>
      </c>
      <c r="D490" s="4" t="s">
        <v>2578</v>
      </c>
      <c r="F490" s="4" t="s">
        <v>2578</v>
      </c>
      <c r="G490" s="4" t="s">
        <v>12746</v>
      </c>
      <c r="H490" s="4" t="s">
        <v>16900</v>
      </c>
      <c r="I490" s="4" t="s">
        <v>2574</v>
      </c>
      <c r="J490" s="4" t="s">
        <v>2574</v>
      </c>
      <c r="L490" t="s">
        <v>2580</v>
      </c>
      <c r="N490" s="4" t="s">
        <v>12746</v>
      </c>
      <c r="O490" s="4" t="s">
        <v>32766</v>
      </c>
      <c r="P490" s="4" t="s">
        <v>12746</v>
      </c>
      <c r="V490" s="3" t="s">
        <v>12746</v>
      </c>
      <c r="X490" s="3" t="s">
        <v>11911</v>
      </c>
      <c r="Y490" s="3" t="s">
        <v>12062</v>
      </c>
      <c r="Z490" s="3">
        <v>300</v>
      </c>
      <c r="AA490" s="3">
        <v>9</v>
      </c>
      <c r="AB490" s="3">
        <v>54</v>
      </c>
      <c r="AC490" s="3">
        <v>1</v>
      </c>
      <c r="AD490" s="3">
        <v>54</v>
      </c>
      <c r="AE490" s="5">
        <v>6</v>
      </c>
      <c r="AF490" s="3">
        <v>1</v>
      </c>
      <c r="AL490" s="63">
        <f t="shared" si="51"/>
        <v>0</v>
      </c>
      <c r="AM490" s="63">
        <f t="shared" si="52"/>
        <v>0</v>
      </c>
      <c r="AN490" s="4">
        <v>1</v>
      </c>
      <c r="AP490" s="3">
        <v>1</v>
      </c>
      <c r="AQ490" s="3">
        <v>1</v>
      </c>
      <c r="AR490" s="4">
        <v>2</v>
      </c>
      <c r="AS490" s="4">
        <v>2</v>
      </c>
      <c r="AT490" s="4"/>
      <c r="AU490" s="4">
        <v>2</v>
      </c>
      <c r="AV490" s="4">
        <v>3</v>
      </c>
      <c r="AW490" s="4">
        <v>1</v>
      </c>
      <c r="BA490" s="63">
        <f t="shared" si="54"/>
        <v>12</v>
      </c>
      <c r="BB490" s="3"/>
      <c r="BC490" s="3"/>
      <c r="BD490" s="4">
        <v>835</v>
      </c>
      <c r="BE490" s="63">
        <f t="shared" si="55"/>
        <v>835</v>
      </c>
      <c r="BG490" s="4">
        <v>1000</v>
      </c>
      <c r="BI490" s="4"/>
      <c r="BJ490" s="64">
        <f t="shared" si="53"/>
        <v>1000</v>
      </c>
      <c r="BK490" s="4">
        <v>620</v>
      </c>
      <c r="BL490" s="4">
        <v>4950</v>
      </c>
      <c r="BM490" s="1" t="s">
        <v>13435</v>
      </c>
      <c r="BN490" s="4">
        <v>66</v>
      </c>
      <c r="BO490" s="6">
        <v>600</v>
      </c>
      <c r="BP490" s="4" t="s">
        <v>12922</v>
      </c>
      <c r="BQ490" s="4">
        <v>3</v>
      </c>
      <c r="BR490" s="4">
        <v>200</v>
      </c>
      <c r="BS490" s="4" t="s">
        <v>13880</v>
      </c>
      <c r="BT490" s="4">
        <v>1</v>
      </c>
      <c r="BU490" s="4">
        <v>40</v>
      </c>
      <c r="BV490" s="4" t="s">
        <v>13363</v>
      </c>
      <c r="BZ490" s="4"/>
      <c r="CB490" s="76"/>
      <c r="CC490" s="61"/>
      <c r="CH490" s="3">
        <v>2</v>
      </c>
      <c r="CI490" s="3">
        <v>9</v>
      </c>
      <c r="CR490" s="4">
        <v>4790</v>
      </c>
      <c r="DK490" s="4"/>
      <c r="DL490" s="4"/>
      <c r="DM490" s="4">
        <v>50</v>
      </c>
      <c r="DN490" s="4">
        <v>500</v>
      </c>
      <c r="DO490" s="4">
        <v>100</v>
      </c>
      <c r="DP490" s="4">
        <v>200</v>
      </c>
      <c r="DS490" s="2" t="s">
        <v>12498</v>
      </c>
      <c r="DU490" s="4"/>
      <c r="DV490" s="4"/>
      <c r="DW490" s="4" t="s">
        <v>32767</v>
      </c>
    </row>
    <row r="491" spans="1:127">
      <c r="A491" s="61">
        <v>2904483</v>
      </c>
      <c r="B491" s="4" t="s">
        <v>2582</v>
      </c>
      <c r="D491" s="4" t="s">
        <v>2584</v>
      </c>
      <c r="E491" s="4" t="s">
        <v>2579</v>
      </c>
      <c r="F491" s="4" t="s">
        <v>2585</v>
      </c>
      <c r="G491" s="4" t="s">
        <v>12746</v>
      </c>
      <c r="H491" s="4" t="s">
        <v>16900</v>
      </c>
      <c r="I491" s="4" t="s">
        <v>2452</v>
      </c>
      <c r="J491" s="4" t="s">
        <v>2452</v>
      </c>
      <c r="L491" s="4" t="s">
        <v>2453</v>
      </c>
      <c r="N491" s="4" t="s">
        <v>12144</v>
      </c>
      <c r="O491" s="4"/>
      <c r="P491" s="4" t="s">
        <v>12746</v>
      </c>
      <c r="V491" s="3" t="s">
        <v>12746</v>
      </c>
      <c r="X491" s="3" t="s">
        <v>11911</v>
      </c>
      <c r="Y491" s="3" t="s">
        <v>12062</v>
      </c>
      <c r="Z491" s="3">
        <v>240</v>
      </c>
      <c r="AA491" s="3">
        <v>9</v>
      </c>
      <c r="AB491" s="3">
        <v>54</v>
      </c>
      <c r="AC491" s="3">
        <v>1</v>
      </c>
      <c r="AD491" s="3">
        <v>54</v>
      </c>
      <c r="AE491" s="5">
        <v>6</v>
      </c>
      <c r="AF491" s="3">
        <v>2</v>
      </c>
      <c r="AK491" s="3">
        <v>1</v>
      </c>
      <c r="AL491" s="63">
        <f t="shared" ref="AL491:AL554" si="56">SUM(AH491,AJ491)</f>
        <v>0</v>
      </c>
      <c r="AM491" s="63">
        <f t="shared" si="52"/>
        <v>1</v>
      </c>
      <c r="AN491" s="4">
        <v>3</v>
      </c>
      <c r="AQ491" s="3">
        <v>1</v>
      </c>
      <c r="AR491" s="4">
        <v>2</v>
      </c>
      <c r="AS491" s="4">
        <v>2</v>
      </c>
      <c r="AT491" s="4">
        <v>3</v>
      </c>
      <c r="AU491" s="4">
        <v>3</v>
      </c>
      <c r="AV491" s="4">
        <v>3</v>
      </c>
      <c r="AW491" s="4">
        <v>3</v>
      </c>
      <c r="AX491" s="4">
        <v>4</v>
      </c>
      <c r="AY491" s="4">
        <v>3</v>
      </c>
      <c r="AZ491" s="4">
        <v>3</v>
      </c>
      <c r="BA491" s="63">
        <f t="shared" si="54"/>
        <v>27</v>
      </c>
      <c r="BB491" s="3"/>
      <c r="BC491" s="3">
        <v>360</v>
      </c>
      <c r="BD491" s="4">
        <v>3120</v>
      </c>
      <c r="BE491" s="63">
        <f t="shared" si="55"/>
        <v>3480</v>
      </c>
      <c r="BG491" s="4">
        <v>4000</v>
      </c>
      <c r="BH491" s="4">
        <v>15</v>
      </c>
      <c r="BI491" s="4">
        <v>72</v>
      </c>
      <c r="BJ491" s="64">
        <f t="shared" si="53"/>
        <v>4087</v>
      </c>
      <c r="BK491" s="4">
        <v>1380</v>
      </c>
      <c r="BL491" s="4">
        <v>10200</v>
      </c>
      <c r="BM491" s="1" t="s">
        <v>13435</v>
      </c>
      <c r="BO491" s="4"/>
      <c r="BP491" s="4"/>
      <c r="BR491" s="4"/>
      <c r="BS491" s="4"/>
      <c r="BZ491" s="4"/>
      <c r="CB491" s="76"/>
      <c r="CC491" s="61"/>
      <c r="CL491" s="4">
        <v>1</v>
      </c>
      <c r="CM491" s="4">
        <v>5</v>
      </c>
      <c r="CR491" s="4">
        <v>6113</v>
      </c>
      <c r="CS491" s="4">
        <v>2</v>
      </c>
      <c r="CT491" s="4">
        <v>15</v>
      </c>
      <c r="CU491" s="4" t="s">
        <v>11986</v>
      </c>
      <c r="CV491" s="4" t="s">
        <v>12328</v>
      </c>
      <c r="DK491" s="4">
        <v>1400</v>
      </c>
      <c r="DL491" s="4">
        <v>72</v>
      </c>
      <c r="DM491" s="4">
        <v>150</v>
      </c>
      <c r="DN491" s="4">
        <v>1500</v>
      </c>
      <c r="DO491" s="4">
        <v>1650</v>
      </c>
      <c r="DP491" s="4">
        <v>1950</v>
      </c>
      <c r="DS491" s="2" t="s">
        <v>12498</v>
      </c>
      <c r="DU491" s="4"/>
      <c r="DV491" s="4"/>
      <c r="DW491" s="4"/>
    </row>
    <row r="492" spans="1:127">
      <c r="A492" s="61">
        <v>2904484</v>
      </c>
      <c r="B492" s="4" t="s">
        <v>2210</v>
      </c>
      <c r="D492" s="4" t="s">
        <v>2224</v>
      </c>
      <c r="E492" s="6" t="s">
        <v>2338</v>
      </c>
      <c r="F492" s="4" t="s">
        <v>2225</v>
      </c>
      <c r="G492" s="4" t="s">
        <v>12746</v>
      </c>
      <c r="H492" s="4" t="s">
        <v>16900</v>
      </c>
      <c r="I492" t="s">
        <v>2336</v>
      </c>
      <c r="J492" t="s">
        <v>2336</v>
      </c>
      <c r="K492"/>
      <c r="L492" t="s">
        <v>2337</v>
      </c>
      <c r="M492" s="6" t="s">
        <v>12637</v>
      </c>
      <c r="N492" s="4" t="s">
        <v>12144</v>
      </c>
      <c r="O492" s="4"/>
      <c r="P492" s="2" t="s">
        <v>12746</v>
      </c>
      <c r="V492" s="3" t="s">
        <v>12746</v>
      </c>
      <c r="X492" s="3" t="s">
        <v>11911</v>
      </c>
      <c r="Y492" s="3" t="s">
        <v>12062</v>
      </c>
      <c r="Z492" s="3">
        <v>90</v>
      </c>
      <c r="AA492" s="3">
        <v>10</v>
      </c>
      <c r="AB492" s="3">
        <v>55</v>
      </c>
      <c r="AC492" s="3">
        <v>1</v>
      </c>
      <c r="AD492" s="3">
        <v>55</v>
      </c>
      <c r="AE492" s="5">
        <v>5.5</v>
      </c>
      <c r="AF492" s="3">
        <v>1</v>
      </c>
      <c r="AL492" s="63">
        <f t="shared" si="56"/>
        <v>0</v>
      </c>
      <c r="AM492" s="63">
        <f t="shared" si="52"/>
        <v>0</v>
      </c>
      <c r="AN492" s="4">
        <v>2</v>
      </c>
      <c r="AO492" s="3">
        <v>2</v>
      </c>
      <c r="AP492" s="3">
        <v>2</v>
      </c>
      <c r="AQ492" s="3">
        <v>2</v>
      </c>
      <c r="BA492" s="63">
        <f t="shared" si="54"/>
        <v>6</v>
      </c>
      <c r="BB492" s="3"/>
      <c r="BC492" s="3"/>
      <c r="BD492" s="4">
        <v>480</v>
      </c>
      <c r="BE492" s="63">
        <f t="shared" si="55"/>
        <v>480</v>
      </c>
      <c r="BG492" s="4">
        <v>2085</v>
      </c>
      <c r="BH492" s="4">
        <v>87</v>
      </c>
      <c r="BI492" s="4">
        <v>200</v>
      </c>
      <c r="BJ492" s="64">
        <f t="shared" si="53"/>
        <v>2372</v>
      </c>
      <c r="BK492" s="4">
        <v>67</v>
      </c>
      <c r="BL492" s="4">
        <v>5000</v>
      </c>
      <c r="BM492" s="1" t="s">
        <v>13435</v>
      </c>
      <c r="BN492" s="4">
        <v>33</v>
      </c>
      <c r="BO492" s="6">
        <v>300</v>
      </c>
      <c r="BP492" s="4" t="s">
        <v>12922</v>
      </c>
      <c r="BR492" s="4"/>
      <c r="BS492" s="4"/>
      <c r="BZ492" s="4"/>
      <c r="CB492" s="76"/>
      <c r="CC492" s="61"/>
      <c r="CL492" s="4">
        <v>2</v>
      </c>
      <c r="CM492" s="4">
        <v>15</v>
      </c>
      <c r="CR492" s="4">
        <v>2928</v>
      </c>
      <c r="CS492" s="4">
        <v>50</v>
      </c>
      <c r="CT492" s="4">
        <v>87</v>
      </c>
      <c r="CU492" s="4" t="s">
        <v>11986</v>
      </c>
      <c r="CV492" s="4" t="s">
        <v>12328</v>
      </c>
      <c r="DK492" s="4">
        <v>4000</v>
      </c>
      <c r="DL492" s="4">
        <v>200</v>
      </c>
      <c r="DM492" s="4">
        <v>150</v>
      </c>
      <c r="DN492" s="4">
        <v>1500</v>
      </c>
      <c r="DO492" s="4">
        <v>300</v>
      </c>
      <c r="DP492" s="4">
        <v>585</v>
      </c>
      <c r="DS492" s="2" t="s">
        <v>12498</v>
      </c>
      <c r="DU492" s="4" t="s">
        <v>32768</v>
      </c>
      <c r="DV492" s="4"/>
      <c r="DW492" s="4" t="s">
        <v>32769</v>
      </c>
    </row>
    <row r="493" spans="1:127">
      <c r="A493" s="61">
        <v>2904485</v>
      </c>
      <c r="B493" s="2" t="s">
        <v>2217</v>
      </c>
      <c r="D493" s="4" t="s">
        <v>2846</v>
      </c>
      <c r="F493" s="4" t="s">
        <v>2847</v>
      </c>
      <c r="G493" s="4" t="s">
        <v>12746</v>
      </c>
      <c r="H493" s="4" t="s">
        <v>16900</v>
      </c>
      <c r="I493" s="4" t="s">
        <v>2950</v>
      </c>
      <c r="J493" s="4" t="s">
        <v>2950</v>
      </c>
      <c r="L493" s="4" t="s">
        <v>2951</v>
      </c>
      <c r="M493" s="4" t="s">
        <v>2725</v>
      </c>
      <c r="N493" s="4" t="s">
        <v>12746</v>
      </c>
      <c r="O493" s="4" t="s">
        <v>32770</v>
      </c>
      <c r="P493" s="4" t="s">
        <v>12746</v>
      </c>
      <c r="Q493" s="4" t="s">
        <v>12746</v>
      </c>
      <c r="R493" s="4" t="s">
        <v>12746</v>
      </c>
      <c r="S493" s="4" t="s">
        <v>12746</v>
      </c>
      <c r="T493" s="4" t="s">
        <v>12746</v>
      </c>
      <c r="V493" s="3" t="s">
        <v>12746</v>
      </c>
      <c r="X493" s="3" t="s">
        <v>11911</v>
      </c>
      <c r="Y493" s="3" t="s">
        <v>12062</v>
      </c>
      <c r="Z493" s="3">
        <v>215</v>
      </c>
      <c r="AA493" s="3">
        <v>9</v>
      </c>
      <c r="AB493" s="3">
        <v>50</v>
      </c>
      <c r="AC493" s="3">
        <v>1</v>
      </c>
      <c r="AD493" s="3">
        <v>50</v>
      </c>
      <c r="AE493" s="5">
        <v>5.5</v>
      </c>
      <c r="AF493" s="3">
        <v>1</v>
      </c>
      <c r="AL493" s="63">
        <f t="shared" si="56"/>
        <v>0</v>
      </c>
      <c r="AM493" s="63">
        <f t="shared" si="52"/>
        <v>0</v>
      </c>
      <c r="AN493" s="4">
        <v>1</v>
      </c>
      <c r="AQ493" s="3">
        <v>1</v>
      </c>
      <c r="AR493" s="3">
        <v>2</v>
      </c>
      <c r="AS493" s="3">
        <v>2</v>
      </c>
      <c r="AT493" s="3">
        <v>2</v>
      </c>
      <c r="AU493" s="3">
        <v>2</v>
      </c>
      <c r="AV493" s="3">
        <v>2</v>
      </c>
      <c r="AW493" s="3">
        <v>1</v>
      </c>
      <c r="AX493" s="3">
        <v>1</v>
      </c>
      <c r="BA493" s="63">
        <f t="shared" si="54"/>
        <v>13</v>
      </c>
      <c r="BB493" s="3"/>
      <c r="BC493" s="3"/>
      <c r="BD493" s="4">
        <v>999</v>
      </c>
      <c r="BE493" s="63">
        <f t="shared" si="55"/>
        <v>999</v>
      </c>
      <c r="BF493" s="4" t="s">
        <v>12060</v>
      </c>
      <c r="BG493" s="4">
        <v>2049</v>
      </c>
      <c r="BH493" s="4">
        <v>36</v>
      </c>
      <c r="BI493" s="4">
        <v>134</v>
      </c>
      <c r="BJ493" s="64">
        <f t="shared" si="53"/>
        <v>2219</v>
      </c>
      <c r="BK493" s="4">
        <v>1606</v>
      </c>
      <c r="BL493" s="4">
        <v>5703</v>
      </c>
      <c r="BM493" s="1" t="s">
        <v>13435</v>
      </c>
      <c r="BO493" s="4"/>
      <c r="BP493" s="4"/>
      <c r="BR493" s="4"/>
      <c r="BS493" s="4"/>
      <c r="BZ493" s="4"/>
      <c r="CB493" s="76"/>
      <c r="CC493" s="61"/>
      <c r="CL493" s="4">
        <v>1</v>
      </c>
      <c r="CM493" s="4">
        <v>5</v>
      </c>
      <c r="CR493" s="4">
        <v>3484</v>
      </c>
      <c r="CS493" s="4">
        <v>3</v>
      </c>
      <c r="CT493" s="4">
        <v>36</v>
      </c>
      <c r="CU493" s="4" t="s">
        <v>11986</v>
      </c>
      <c r="CV493" s="4" t="s">
        <v>12444</v>
      </c>
      <c r="DK493" s="4">
        <v>1738</v>
      </c>
      <c r="DL493" s="4">
        <v>134</v>
      </c>
      <c r="DM493" s="4">
        <v>154</v>
      </c>
      <c r="DN493" s="4">
        <v>1735</v>
      </c>
      <c r="DO493" s="4">
        <v>1044</v>
      </c>
      <c r="DP493" s="4">
        <v>313</v>
      </c>
      <c r="DS493" s="2" t="s">
        <v>12498</v>
      </c>
      <c r="DU493" s="4"/>
      <c r="DV493" s="4"/>
      <c r="DW493" s="4" t="s">
        <v>32771</v>
      </c>
    </row>
    <row r="494" spans="1:127">
      <c r="A494" s="61">
        <v>2904486</v>
      </c>
      <c r="B494" s="4" t="s">
        <v>2712</v>
      </c>
      <c r="D494" s="4" t="s">
        <v>2713</v>
      </c>
      <c r="G494" s="4" t="s">
        <v>12144</v>
      </c>
      <c r="H494" s="4" t="s">
        <v>16900</v>
      </c>
      <c r="I494" s="4" t="s">
        <v>2724</v>
      </c>
      <c r="J494" s="4" t="s">
        <v>651</v>
      </c>
      <c r="L494" s="4" t="s">
        <v>2951</v>
      </c>
      <c r="N494" s="4" t="s">
        <v>12144</v>
      </c>
      <c r="O494" s="4"/>
      <c r="P494" s="4" t="s">
        <v>12746</v>
      </c>
      <c r="V494" s="3" t="s">
        <v>12746</v>
      </c>
      <c r="X494" s="3" t="s">
        <v>11911</v>
      </c>
      <c r="Y494" s="3" t="s">
        <v>12074</v>
      </c>
      <c r="Z494" s="3">
        <v>90</v>
      </c>
      <c r="AA494" s="3">
        <v>9</v>
      </c>
      <c r="AB494" s="3">
        <v>54</v>
      </c>
      <c r="AC494" s="3">
        <v>1</v>
      </c>
      <c r="AD494" s="3">
        <v>54</v>
      </c>
      <c r="AE494" s="5">
        <v>6</v>
      </c>
      <c r="AJ494" s="3">
        <v>1</v>
      </c>
      <c r="AL494" s="63">
        <f t="shared" si="56"/>
        <v>1</v>
      </c>
      <c r="AM494" s="63">
        <f t="shared" si="52"/>
        <v>0</v>
      </c>
      <c r="AN494" s="4">
        <v>2</v>
      </c>
      <c r="AO494" s="3">
        <v>2</v>
      </c>
      <c r="AP494" s="3">
        <v>3</v>
      </c>
      <c r="AQ494" s="3">
        <v>4</v>
      </c>
      <c r="AR494" s="3">
        <v>3</v>
      </c>
      <c r="AS494" s="3">
        <v>2</v>
      </c>
      <c r="AT494" s="3">
        <v>1</v>
      </c>
      <c r="AX494" s="3">
        <v>1</v>
      </c>
      <c r="AY494" s="3">
        <v>1</v>
      </c>
      <c r="AZ494" s="3">
        <v>1</v>
      </c>
      <c r="BA494" s="63">
        <f t="shared" si="54"/>
        <v>18</v>
      </c>
      <c r="BB494" s="3"/>
      <c r="BC494" s="3">
        <v>2000</v>
      </c>
      <c r="BD494" s="4">
        <v>1600</v>
      </c>
      <c r="BE494" s="63">
        <f t="shared" si="55"/>
        <v>3600</v>
      </c>
      <c r="BF494" s="4" t="s">
        <v>12060</v>
      </c>
      <c r="BG494" s="4">
        <v>5650</v>
      </c>
      <c r="BH494" s="4">
        <v>155</v>
      </c>
      <c r="BI494" s="4"/>
      <c r="BJ494" s="64">
        <f t="shared" si="53"/>
        <v>5805</v>
      </c>
      <c r="BK494" s="4">
        <v>800</v>
      </c>
      <c r="BL494" s="4">
        <v>16000</v>
      </c>
      <c r="BM494" s="1" t="s">
        <v>13239</v>
      </c>
      <c r="BN494" s="4">
        <v>40</v>
      </c>
      <c r="BO494" s="6">
        <v>920</v>
      </c>
      <c r="BP494" s="4" t="s">
        <v>12374</v>
      </c>
      <c r="BR494" s="4"/>
      <c r="BS494" s="4"/>
      <c r="BZ494" s="4"/>
      <c r="CB494" s="76"/>
      <c r="CC494" s="61"/>
      <c r="CL494" s="4">
        <v>1</v>
      </c>
      <c r="CM494" s="4">
        <v>25</v>
      </c>
      <c r="CR494" s="4">
        <v>11115</v>
      </c>
      <c r="CS494" s="4">
        <v>26</v>
      </c>
      <c r="CT494" s="4">
        <v>155</v>
      </c>
      <c r="CU494" s="4" t="s">
        <v>11986</v>
      </c>
      <c r="CV494" s="4" t="s">
        <v>12328</v>
      </c>
      <c r="DK494" s="4"/>
      <c r="DL494" s="4"/>
      <c r="DM494" s="4">
        <v>300</v>
      </c>
      <c r="DN494" s="4">
        <v>5200</v>
      </c>
      <c r="DO494" s="4">
        <v>300</v>
      </c>
      <c r="DP494" s="4">
        <v>450</v>
      </c>
      <c r="DS494" s="2" t="s">
        <v>12498</v>
      </c>
      <c r="DU494" s="4" t="s">
        <v>32772</v>
      </c>
      <c r="DV494" s="4"/>
      <c r="DW494" s="4" t="s">
        <v>32773</v>
      </c>
    </row>
    <row r="495" spans="1:127">
      <c r="A495" s="61">
        <v>2904487</v>
      </c>
      <c r="B495" s="4" t="s">
        <v>2715</v>
      </c>
      <c r="D495" s="4" t="s">
        <v>12280</v>
      </c>
      <c r="E495" s="4" t="s">
        <v>2964</v>
      </c>
      <c r="F495" s="4" t="s">
        <v>12280</v>
      </c>
      <c r="G495" s="4" t="s">
        <v>12144</v>
      </c>
      <c r="H495" s="4" t="s">
        <v>16900</v>
      </c>
      <c r="I495" s="4" t="s">
        <v>2853</v>
      </c>
      <c r="J495" s="4" t="s">
        <v>2853</v>
      </c>
      <c r="L495" s="4" t="s">
        <v>2951</v>
      </c>
      <c r="M495" s="4" t="s">
        <v>3104</v>
      </c>
      <c r="N495" s="4" t="s">
        <v>12746</v>
      </c>
      <c r="O495" s="4" t="s">
        <v>32770</v>
      </c>
      <c r="P495" s="4" t="s">
        <v>12746</v>
      </c>
      <c r="U495" s="59" t="s">
        <v>29716</v>
      </c>
      <c r="V495" s="3" t="s">
        <v>12746</v>
      </c>
      <c r="X495" s="3" t="s">
        <v>11911</v>
      </c>
      <c r="Y495" s="3" t="s">
        <v>12062</v>
      </c>
      <c r="Z495" s="3">
        <v>241</v>
      </c>
      <c r="AA495" s="3">
        <v>9</v>
      </c>
      <c r="AB495" s="3">
        <v>52</v>
      </c>
      <c r="AC495" s="3">
        <v>1</v>
      </c>
      <c r="AD495" s="3">
        <v>50</v>
      </c>
      <c r="AE495" s="5">
        <v>5.5</v>
      </c>
      <c r="AH495" s="3">
        <v>2</v>
      </c>
      <c r="AL495" s="63">
        <f t="shared" si="56"/>
        <v>2</v>
      </c>
      <c r="AM495" s="63">
        <f t="shared" ref="AM495:AM558" si="57">SUM(AI495,AK495)</f>
        <v>0</v>
      </c>
      <c r="AN495" s="4">
        <v>8</v>
      </c>
      <c r="AQ495" s="3">
        <v>7</v>
      </c>
      <c r="AR495" s="3">
        <v>7</v>
      </c>
      <c r="AS495" s="3">
        <v>7</v>
      </c>
      <c r="AT495" s="3">
        <v>9</v>
      </c>
      <c r="AU495" s="3">
        <v>8</v>
      </c>
      <c r="AV495" s="3">
        <v>9</v>
      </c>
      <c r="AW495" s="3">
        <v>9</v>
      </c>
      <c r="AX495" s="3">
        <v>10</v>
      </c>
      <c r="AY495" s="3">
        <v>8</v>
      </c>
      <c r="AZ495" s="3">
        <v>8</v>
      </c>
      <c r="BA495" s="63">
        <f t="shared" si="54"/>
        <v>82</v>
      </c>
      <c r="BB495" s="3">
        <v>5600</v>
      </c>
      <c r="BC495" s="3"/>
      <c r="BD495" s="4">
        <v>10525</v>
      </c>
      <c r="BE495" s="63">
        <f t="shared" si="55"/>
        <v>16125</v>
      </c>
      <c r="BF495" s="4" t="s">
        <v>12060</v>
      </c>
      <c r="BG495" s="4">
        <v>8325</v>
      </c>
      <c r="BH495" s="4">
        <v>238</v>
      </c>
      <c r="BI495" s="4">
        <v>505</v>
      </c>
      <c r="BJ495" s="64">
        <f t="shared" si="53"/>
        <v>9068</v>
      </c>
      <c r="BK495" s="4">
        <v>6100</v>
      </c>
      <c r="BL495" s="4">
        <v>26125</v>
      </c>
      <c r="BM495" s="1" t="s">
        <v>13435</v>
      </c>
      <c r="BO495" s="4"/>
      <c r="BP495" s="4"/>
      <c r="BR495" s="4"/>
      <c r="BS495" s="4"/>
      <c r="BZ495" s="4"/>
      <c r="CB495" s="76"/>
      <c r="CC495" s="61"/>
      <c r="CL495" s="4">
        <v>4</v>
      </c>
      <c r="CM495" s="4">
        <v>23</v>
      </c>
      <c r="CR495" s="4">
        <v>17057</v>
      </c>
      <c r="CS495" s="4">
        <v>23</v>
      </c>
      <c r="CT495" s="4">
        <v>199</v>
      </c>
      <c r="CU495" s="4" t="s">
        <v>11986</v>
      </c>
      <c r="CV495" s="4" t="s">
        <v>12328</v>
      </c>
      <c r="CW495" s="4">
        <v>3</v>
      </c>
      <c r="CX495" s="4">
        <v>39</v>
      </c>
      <c r="CY495" s="4" t="s">
        <v>11986</v>
      </c>
      <c r="CZ495" s="4" t="s">
        <v>12444</v>
      </c>
      <c r="DK495" s="4">
        <v>12177</v>
      </c>
      <c r="DL495" s="4">
        <v>505</v>
      </c>
      <c r="DM495" s="4">
        <v>787</v>
      </c>
      <c r="DN495" s="4">
        <v>7875</v>
      </c>
      <c r="DO495" s="4">
        <v>450</v>
      </c>
      <c r="DP495" s="4">
        <v>450</v>
      </c>
      <c r="DS495" s="2" t="s">
        <v>12498</v>
      </c>
      <c r="DU495" s="4" t="s">
        <v>32774</v>
      </c>
      <c r="DV495" s="4"/>
      <c r="DW495" s="4"/>
    </row>
    <row r="496" spans="1:127">
      <c r="A496" s="61">
        <v>2904488</v>
      </c>
      <c r="B496" s="4" t="s">
        <v>2852</v>
      </c>
      <c r="D496" s="4" t="s">
        <v>14864</v>
      </c>
      <c r="E496" s="4" t="s">
        <v>2736</v>
      </c>
      <c r="F496" s="4" t="s">
        <v>14864</v>
      </c>
      <c r="G496" s="4" t="s">
        <v>12144</v>
      </c>
      <c r="H496" s="4" t="s">
        <v>16900</v>
      </c>
      <c r="I496" s="4" t="s">
        <v>2853</v>
      </c>
      <c r="J496" s="4" t="s">
        <v>2853</v>
      </c>
      <c r="L496" s="4" t="s">
        <v>2951</v>
      </c>
      <c r="N496" s="4" t="s">
        <v>12144</v>
      </c>
      <c r="O496" s="4"/>
      <c r="P496" s="4" t="s">
        <v>12144</v>
      </c>
      <c r="V496" s="3" t="s">
        <v>12144</v>
      </c>
      <c r="W496" s="3" t="s">
        <v>14864</v>
      </c>
      <c r="X496" s="3" t="s">
        <v>8006</v>
      </c>
      <c r="Y496" s="3" t="s">
        <v>13746</v>
      </c>
      <c r="Z496" s="3">
        <v>180</v>
      </c>
      <c r="AA496" s="3">
        <v>9</v>
      </c>
      <c r="AB496" s="3">
        <v>54</v>
      </c>
      <c r="AC496" s="3">
        <v>1</v>
      </c>
      <c r="AD496" s="3">
        <v>54</v>
      </c>
      <c r="AE496" s="5">
        <v>6</v>
      </c>
      <c r="AJ496" s="3">
        <v>1</v>
      </c>
      <c r="AL496" s="63">
        <f t="shared" si="56"/>
        <v>1</v>
      </c>
      <c r="AM496" s="63">
        <f t="shared" si="57"/>
        <v>0</v>
      </c>
      <c r="AN496" s="4">
        <v>7</v>
      </c>
      <c r="AR496" s="3">
        <v>18</v>
      </c>
      <c r="AS496" s="3">
        <v>13</v>
      </c>
      <c r="AT496" s="3">
        <v>12</v>
      </c>
      <c r="AU496" s="3">
        <v>12</v>
      </c>
      <c r="AV496" s="3">
        <v>6</v>
      </c>
      <c r="AW496" s="3">
        <v>12</v>
      </c>
      <c r="AX496" s="3">
        <v>11</v>
      </c>
      <c r="BA496" s="63">
        <f t="shared" si="54"/>
        <v>84</v>
      </c>
      <c r="BB496" s="3"/>
      <c r="BC496" s="3">
        <v>2130</v>
      </c>
      <c r="BD496" s="4">
        <v>13513</v>
      </c>
      <c r="BE496" s="63">
        <f t="shared" si="55"/>
        <v>15643</v>
      </c>
      <c r="BG496" s="59">
        <v>17762</v>
      </c>
      <c r="BH496" s="4">
        <v>521</v>
      </c>
      <c r="BI496" s="4">
        <v>113</v>
      </c>
      <c r="BJ496" s="64">
        <f t="shared" si="53"/>
        <v>18396</v>
      </c>
      <c r="BK496" s="4">
        <v>1116</v>
      </c>
      <c r="BL496" s="4">
        <v>14369</v>
      </c>
      <c r="BM496" t="s">
        <v>35862</v>
      </c>
      <c r="BN496" s="4">
        <v>3052</v>
      </c>
      <c r="BO496" s="6">
        <v>39607</v>
      </c>
      <c r="BP496" s="2" t="s">
        <v>35863</v>
      </c>
      <c r="BR496" s="4"/>
      <c r="BS496" s="4"/>
      <c r="BZ496" s="4"/>
      <c r="CB496" s="76"/>
      <c r="CC496" s="61"/>
      <c r="CH496" s="3">
        <v>1</v>
      </c>
      <c r="CI496" s="3">
        <v>4</v>
      </c>
      <c r="CL496" s="4">
        <v>2</v>
      </c>
      <c r="CM496" s="4">
        <v>15</v>
      </c>
      <c r="CR496" s="4">
        <v>35580</v>
      </c>
      <c r="CS496" s="4">
        <v>80</v>
      </c>
      <c r="CT496" s="4">
        <v>320</v>
      </c>
      <c r="CU496" s="4" t="s">
        <v>11986</v>
      </c>
      <c r="CV496" s="4" t="s">
        <v>12328</v>
      </c>
      <c r="CW496" s="4">
        <v>1415</v>
      </c>
      <c r="CX496" s="4">
        <v>201</v>
      </c>
      <c r="CY496" s="4" t="s">
        <v>11869</v>
      </c>
      <c r="CZ496" s="4" t="s">
        <v>13092</v>
      </c>
      <c r="DK496" s="4">
        <v>2360</v>
      </c>
      <c r="DL496" s="4">
        <v>113</v>
      </c>
      <c r="DM496" s="4">
        <v>630</v>
      </c>
      <c r="DN496" s="4">
        <v>8278</v>
      </c>
      <c r="DO496" s="4">
        <v>2450</v>
      </c>
      <c r="DP496" s="4">
        <v>3679</v>
      </c>
      <c r="DS496" s="2" t="s">
        <v>12498</v>
      </c>
      <c r="DU496" s="4" t="s">
        <v>31934</v>
      </c>
      <c r="DV496" s="4" t="s">
        <v>1280</v>
      </c>
      <c r="DW496" s="4" t="s">
        <v>32987</v>
      </c>
    </row>
    <row r="497" spans="1:127">
      <c r="A497" s="61">
        <v>2904489</v>
      </c>
      <c r="B497" s="4" t="s">
        <v>2854</v>
      </c>
      <c r="D497" s="4" t="s">
        <v>2855</v>
      </c>
      <c r="E497" s="4" t="s">
        <v>3099</v>
      </c>
      <c r="F497" s="4" t="s">
        <v>2856</v>
      </c>
      <c r="G497" s="4" t="s">
        <v>12746</v>
      </c>
      <c r="H497" s="4" t="s">
        <v>16900</v>
      </c>
      <c r="I497" s="4" t="s">
        <v>2853</v>
      </c>
      <c r="J497" s="4" t="s">
        <v>2853</v>
      </c>
      <c r="L497" s="4" t="s">
        <v>2951</v>
      </c>
      <c r="N497" s="4" t="s">
        <v>12746</v>
      </c>
      <c r="O497" s="4" t="s">
        <v>32775</v>
      </c>
      <c r="P497" s="4" t="s">
        <v>12746</v>
      </c>
      <c r="V497" s="3" t="s">
        <v>12746</v>
      </c>
      <c r="X497" s="3" t="s">
        <v>11911</v>
      </c>
      <c r="Y497" s="3" t="s">
        <v>12062</v>
      </c>
      <c r="Z497" s="3">
        <v>200</v>
      </c>
      <c r="AA497" s="3">
        <v>8</v>
      </c>
      <c r="AB497" s="3">
        <v>45</v>
      </c>
      <c r="AC497" s="3">
        <v>1</v>
      </c>
      <c r="AD497" s="3">
        <v>45</v>
      </c>
      <c r="AE497" s="5">
        <v>5.5</v>
      </c>
      <c r="AF497" s="3">
        <v>1</v>
      </c>
      <c r="AJ497" s="3">
        <v>1</v>
      </c>
      <c r="AL497" s="63">
        <f t="shared" si="56"/>
        <v>1</v>
      </c>
      <c r="AM497" s="63">
        <f t="shared" si="57"/>
        <v>0</v>
      </c>
      <c r="AN497" s="4">
        <v>2</v>
      </c>
      <c r="AQ497" s="3">
        <v>2</v>
      </c>
      <c r="AR497" s="3">
        <v>3</v>
      </c>
      <c r="AS497" s="3">
        <v>3</v>
      </c>
      <c r="AT497" s="3">
        <v>2</v>
      </c>
      <c r="AU497" s="3">
        <v>2</v>
      </c>
      <c r="AV497" s="3">
        <v>3</v>
      </c>
      <c r="AW497" s="3">
        <v>3</v>
      </c>
      <c r="AX497" s="3">
        <v>3</v>
      </c>
      <c r="AY497" s="3">
        <v>2</v>
      </c>
      <c r="AZ497" s="3">
        <v>2</v>
      </c>
      <c r="BA497" s="63">
        <f t="shared" si="54"/>
        <v>25</v>
      </c>
      <c r="BB497" s="3"/>
      <c r="BC497" s="3">
        <v>1800</v>
      </c>
      <c r="BD497" s="4">
        <v>2772</v>
      </c>
      <c r="BE497" s="63">
        <f t="shared" si="55"/>
        <v>4572</v>
      </c>
      <c r="BF497" s="4" t="s">
        <v>12060</v>
      </c>
      <c r="BG497" s="4">
        <v>7463</v>
      </c>
      <c r="BH497" s="4">
        <v>621</v>
      </c>
      <c r="BI497" s="4"/>
      <c r="BJ497" s="64">
        <f t="shared" si="53"/>
        <v>8084</v>
      </c>
      <c r="BK497" s="4">
        <v>3014</v>
      </c>
      <c r="BL497" s="4">
        <v>14840</v>
      </c>
      <c r="BM497" t="s">
        <v>12005</v>
      </c>
      <c r="BO497" s="4"/>
      <c r="BP497" s="4"/>
      <c r="BR497" s="4"/>
      <c r="BS497" s="4"/>
      <c r="BZ497" s="4"/>
      <c r="CB497" s="76"/>
      <c r="CC497" s="61"/>
      <c r="CD497" s="3">
        <v>1</v>
      </c>
      <c r="CE497" s="3">
        <v>6</v>
      </c>
      <c r="CR497" s="4">
        <v>6756</v>
      </c>
      <c r="CS497" s="4">
        <v>92</v>
      </c>
      <c r="CT497" s="4">
        <v>621</v>
      </c>
      <c r="CU497" s="4" t="s">
        <v>11986</v>
      </c>
      <c r="CV497" s="4" t="s">
        <v>12328</v>
      </c>
      <c r="DK497" s="4"/>
      <c r="DL497" s="4"/>
      <c r="DM497" s="4">
        <v>365</v>
      </c>
      <c r="DN497" s="4">
        <v>4417</v>
      </c>
      <c r="DO497" s="4">
        <v>2343</v>
      </c>
      <c r="DP497" s="4">
        <v>3046</v>
      </c>
      <c r="DS497" s="2" t="s">
        <v>12498</v>
      </c>
      <c r="DU497" s="4"/>
      <c r="DV497" s="4"/>
      <c r="DW497" s="4"/>
    </row>
    <row r="498" spans="1:127">
      <c r="A498" s="61">
        <v>2904490</v>
      </c>
      <c r="B498" s="4" t="s">
        <v>3322</v>
      </c>
      <c r="D498" s="4" t="s">
        <v>3211</v>
      </c>
      <c r="E498" s="4" t="s">
        <v>3093</v>
      </c>
      <c r="F498" s="4" t="s">
        <v>3211</v>
      </c>
      <c r="G498" s="4" t="s">
        <v>12144</v>
      </c>
      <c r="H498" s="4" t="s">
        <v>16900</v>
      </c>
      <c r="I498" s="4" t="s">
        <v>2853</v>
      </c>
      <c r="J498" s="4" t="s">
        <v>2853</v>
      </c>
      <c r="L498" s="4" t="s">
        <v>2951</v>
      </c>
      <c r="N498" s="4" t="s">
        <v>12144</v>
      </c>
      <c r="O498" s="4"/>
      <c r="P498" s="4" t="s">
        <v>12746</v>
      </c>
      <c r="V498" s="3" t="s">
        <v>12746</v>
      </c>
      <c r="X498" s="3" t="s">
        <v>11911</v>
      </c>
      <c r="Y498" s="3" t="s">
        <v>12062</v>
      </c>
      <c r="Z498" s="3">
        <v>310</v>
      </c>
      <c r="AA498" s="3">
        <v>8</v>
      </c>
      <c r="AB498" s="3">
        <v>40</v>
      </c>
      <c r="AC498" s="3">
        <v>1</v>
      </c>
      <c r="AD498" s="3">
        <v>40</v>
      </c>
      <c r="AE498" s="5">
        <v>5</v>
      </c>
      <c r="AH498" s="3">
        <v>1</v>
      </c>
      <c r="AL498" s="63">
        <f t="shared" si="56"/>
        <v>1</v>
      </c>
      <c r="AM498" s="63">
        <f t="shared" si="57"/>
        <v>0</v>
      </c>
      <c r="AN498" s="4">
        <v>4</v>
      </c>
      <c r="AQ498" s="3">
        <v>4</v>
      </c>
      <c r="AR498" s="3">
        <v>4</v>
      </c>
      <c r="AS498" s="3">
        <v>4</v>
      </c>
      <c r="AT498" s="3">
        <v>4</v>
      </c>
      <c r="AU498" s="3">
        <v>4</v>
      </c>
      <c r="AV498" s="3">
        <v>4</v>
      </c>
      <c r="AW498" s="3">
        <v>4</v>
      </c>
      <c r="AX498" s="3">
        <v>4</v>
      </c>
      <c r="BA498" s="63">
        <f t="shared" si="54"/>
        <v>32</v>
      </c>
      <c r="BB498" s="3">
        <v>3866</v>
      </c>
      <c r="BC498" s="3"/>
      <c r="BD498" s="4">
        <v>4080</v>
      </c>
      <c r="BE498" s="63">
        <f t="shared" si="55"/>
        <v>7946</v>
      </c>
      <c r="BF498" s="4" t="s">
        <v>12060</v>
      </c>
      <c r="BG498" s="4">
        <v>9650</v>
      </c>
      <c r="BH498" s="4">
        <v>364</v>
      </c>
      <c r="BI498" s="4">
        <v>826</v>
      </c>
      <c r="BJ498" s="64">
        <f t="shared" si="53"/>
        <v>10840</v>
      </c>
      <c r="BK498" s="4">
        <v>5425</v>
      </c>
      <c r="BL498" s="4">
        <v>25000</v>
      </c>
      <c r="BM498" s="1" t="s">
        <v>13435</v>
      </c>
      <c r="BO498" s="4"/>
      <c r="BP498" s="4"/>
      <c r="BR498" s="4"/>
      <c r="BS498" s="4"/>
      <c r="BZ498" s="4"/>
      <c r="CB498" s="76"/>
      <c r="CC498" s="61"/>
      <c r="CL498" s="4">
        <v>3</v>
      </c>
      <c r="CM498" s="4">
        <v>10</v>
      </c>
      <c r="CR498" s="4">
        <v>14150</v>
      </c>
      <c r="CS498" s="4">
        <v>52</v>
      </c>
      <c r="CT498" s="4">
        <v>364</v>
      </c>
      <c r="CU498" s="4" t="s">
        <v>11986</v>
      </c>
      <c r="CV498" s="4" t="s">
        <v>12328</v>
      </c>
      <c r="DK498" s="4">
        <v>21500</v>
      </c>
      <c r="DL498" s="4">
        <v>836</v>
      </c>
      <c r="DM498" s="4">
        <v>453</v>
      </c>
      <c r="DN498" s="4">
        <v>5400</v>
      </c>
      <c r="DO498" s="4">
        <v>2125</v>
      </c>
      <c r="DP498" s="4">
        <v>4250</v>
      </c>
      <c r="DS498" s="2" t="s">
        <v>12498</v>
      </c>
      <c r="DU498" s="4" t="s">
        <v>3211</v>
      </c>
      <c r="DV498" s="4"/>
      <c r="DW498" s="4"/>
    </row>
    <row r="499" spans="1:127">
      <c r="A499" s="61">
        <v>2904491</v>
      </c>
      <c r="B499" s="4" t="s">
        <v>3427</v>
      </c>
      <c r="D499" s="59" t="s">
        <v>124</v>
      </c>
      <c r="E499" s="4" t="s">
        <v>3097</v>
      </c>
      <c r="F499" s="4" t="s">
        <v>12637</v>
      </c>
      <c r="G499" s="4" t="s">
        <v>12144</v>
      </c>
      <c r="H499" s="4" t="s">
        <v>16900</v>
      </c>
      <c r="I499" s="4" t="s">
        <v>2853</v>
      </c>
      <c r="J499" s="4" t="s">
        <v>2853</v>
      </c>
      <c r="L499" s="4" t="s">
        <v>2951</v>
      </c>
      <c r="N499" s="4" t="s">
        <v>12144</v>
      </c>
      <c r="O499" s="4"/>
      <c r="P499" s="4" t="s">
        <v>12746</v>
      </c>
      <c r="S499" s="3" t="s">
        <v>12144</v>
      </c>
      <c r="U499" s="4" t="s">
        <v>3095</v>
      </c>
      <c r="V499" s="3" t="s">
        <v>12746</v>
      </c>
      <c r="X499" s="3" t="s">
        <v>11911</v>
      </c>
      <c r="Y499" s="3" t="s">
        <v>12062</v>
      </c>
      <c r="Z499" s="3">
        <v>170</v>
      </c>
      <c r="AA499" s="3">
        <v>9</v>
      </c>
      <c r="AB499" s="3">
        <v>50</v>
      </c>
      <c r="AC499" s="3">
        <v>1</v>
      </c>
      <c r="AD499" s="3">
        <v>50</v>
      </c>
      <c r="AE499" s="5">
        <v>5.5</v>
      </c>
      <c r="AH499" s="3">
        <v>1</v>
      </c>
      <c r="AK499" s="3">
        <v>1</v>
      </c>
      <c r="AL499" s="63">
        <f t="shared" si="56"/>
        <v>1</v>
      </c>
      <c r="AM499" s="63">
        <f t="shared" si="57"/>
        <v>1</v>
      </c>
      <c r="AN499" s="4">
        <v>5</v>
      </c>
      <c r="AR499" s="3">
        <v>5</v>
      </c>
      <c r="AS499" s="3">
        <v>5</v>
      </c>
      <c r="AT499" s="3">
        <v>5</v>
      </c>
      <c r="AU499" s="3">
        <v>5</v>
      </c>
      <c r="AV499" s="3">
        <v>5</v>
      </c>
      <c r="AW499" s="3">
        <v>5</v>
      </c>
      <c r="AX499" s="3">
        <v>5</v>
      </c>
      <c r="BA499" s="63">
        <f t="shared" si="54"/>
        <v>35</v>
      </c>
      <c r="BB499" s="3">
        <v>2600</v>
      </c>
      <c r="BC499" s="3">
        <v>780</v>
      </c>
      <c r="BD499" s="4">
        <v>3750</v>
      </c>
      <c r="BE499" s="63">
        <f t="shared" si="55"/>
        <v>7130</v>
      </c>
      <c r="BF499" s="4" t="s">
        <v>12060</v>
      </c>
      <c r="BG499" s="4">
        <v>9570</v>
      </c>
      <c r="BH499" s="4">
        <v>100</v>
      </c>
      <c r="BI499" s="4">
        <v>300</v>
      </c>
      <c r="BJ499" s="64">
        <f t="shared" si="53"/>
        <v>9970</v>
      </c>
      <c r="BK499" s="4">
        <v>4010</v>
      </c>
      <c r="BL499" s="4">
        <v>29280</v>
      </c>
      <c r="BM499" s="1" t="s">
        <v>13435</v>
      </c>
      <c r="BO499" s="4"/>
      <c r="BP499" s="4"/>
      <c r="BR499" s="4"/>
      <c r="BS499" s="4"/>
      <c r="BZ499" s="4"/>
      <c r="CB499" s="76"/>
      <c r="CC499" s="61"/>
      <c r="CL499" s="4">
        <v>5</v>
      </c>
      <c r="CM499" s="38">
        <v>37.5</v>
      </c>
      <c r="CR499" s="4">
        <v>19310</v>
      </c>
      <c r="CS499" s="4">
        <v>10</v>
      </c>
      <c r="CT499" s="4">
        <v>100</v>
      </c>
      <c r="CU499" s="4" t="s">
        <v>11986</v>
      </c>
      <c r="CV499" s="4" t="s">
        <v>12328</v>
      </c>
      <c r="DK499" s="4">
        <v>8045</v>
      </c>
      <c r="DL499" s="4">
        <v>300</v>
      </c>
      <c r="DM499" s="4">
        <v>600</v>
      </c>
      <c r="DN499" s="4">
        <v>6000</v>
      </c>
      <c r="DO499" s="4">
        <v>1785</v>
      </c>
      <c r="DP499" s="4">
        <v>3570</v>
      </c>
      <c r="DS499" s="2" t="s">
        <v>12498</v>
      </c>
      <c r="DU499" s="4" t="s">
        <v>32777</v>
      </c>
      <c r="DV499" s="4"/>
      <c r="DW499" s="4"/>
    </row>
    <row r="500" spans="1:127">
      <c r="A500" s="61">
        <v>2904492</v>
      </c>
      <c r="B500" s="4" t="s">
        <v>3565</v>
      </c>
      <c r="D500" s="4" t="s">
        <v>3437</v>
      </c>
      <c r="E500" s="6" t="s">
        <v>3439</v>
      </c>
      <c r="F500" s="4" t="s">
        <v>3215</v>
      </c>
      <c r="G500" s="4" t="s">
        <v>12746</v>
      </c>
      <c r="H500" s="4" t="s">
        <v>16900</v>
      </c>
      <c r="I500" s="4" t="s">
        <v>3438</v>
      </c>
      <c r="J500" s="4" t="s">
        <v>3438</v>
      </c>
      <c r="L500" t="s">
        <v>12247</v>
      </c>
      <c r="M500" s="6" t="s">
        <v>12637</v>
      </c>
      <c r="N500" s="4" t="s">
        <v>12144</v>
      </c>
      <c r="O500" s="4"/>
      <c r="P500" s="4" t="s">
        <v>12746</v>
      </c>
      <c r="Q500" s="4" t="s">
        <v>12144</v>
      </c>
      <c r="U500" s="4" t="s">
        <v>3440</v>
      </c>
      <c r="V500" s="3" t="s">
        <v>12746</v>
      </c>
      <c r="X500" s="3" t="s">
        <v>11911</v>
      </c>
      <c r="Y500" s="3" t="s">
        <v>12062</v>
      </c>
      <c r="Z500" s="3">
        <v>250</v>
      </c>
      <c r="AA500" s="3">
        <v>10</v>
      </c>
      <c r="AB500" s="3">
        <v>55</v>
      </c>
      <c r="AC500" s="3">
        <v>1</v>
      </c>
      <c r="AD500" s="3">
        <v>55</v>
      </c>
      <c r="AE500" s="5">
        <v>5.5</v>
      </c>
      <c r="AF500" s="3">
        <v>1</v>
      </c>
      <c r="AL500" s="63">
        <f t="shared" si="56"/>
        <v>0</v>
      </c>
      <c r="AM500" s="63">
        <f t="shared" si="57"/>
        <v>0</v>
      </c>
      <c r="AN500" s="4">
        <v>1</v>
      </c>
      <c r="AO500" s="3">
        <v>1</v>
      </c>
      <c r="AQ500" s="3">
        <v>1</v>
      </c>
      <c r="AR500" s="3">
        <v>1</v>
      </c>
      <c r="AS500" s="3">
        <v>1</v>
      </c>
      <c r="AT500" s="3">
        <v>1</v>
      </c>
      <c r="AU500" s="3">
        <v>1</v>
      </c>
      <c r="AV500" s="3">
        <v>1</v>
      </c>
      <c r="AW500" s="3">
        <v>1</v>
      </c>
      <c r="AX500" s="3">
        <v>1</v>
      </c>
      <c r="BA500" s="63">
        <f t="shared" si="54"/>
        <v>9</v>
      </c>
      <c r="BB500" s="3"/>
      <c r="BC500" s="3"/>
      <c r="BD500" s="4">
        <v>900</v>
      </c>
      <c r="BE500" s="63">
        <f t="shared" si="55"/>
        <v>900</v>
      </c>
      <c r="BF500" s="4" t="s">
        <v>11693</v>
      </c>
      <c r="BG500" s="4">
        <v>1587</v>
      </c>
      <c r="BI500" s="4">
        <v>106</v>
      </c>
      <c r="BJ500" s="64">
        <f t="shared" si="53"/>
        <v>1693</v>
      </c>
      <c r="BK500" s="4">
        <v>1125</v>
      </c>
      <c r="BL500" s="4">
        <v>6500</v>
      </c>
      <c r="BM500" s="1" t="s">
        <v>13435</v>
      </c>
      <c r="BO500" s="4"/>
      <c r="BP500" s="4"/>
      <c r="BR500" s="4"/>
      <c r="BS500" s="4"/>
      <c r="BZ500" s="4"/>
      <c r="CB500" s="76"/>
      <c r="CC500" s="61"/>
      <c r="CL500" s="4">
        <v>2</v>
      </c>
      <c r="CM500" s="4">
        <v>9</v>
      </c>
      <c r="CR500" s="4">
        <v>4807</v>
      </c>
      <c r="DK500" s="4">
        <v>2127</v>
      </c>
      <c r="DL500" s="4">
        <v>106</v>
      </c>
      <c r="DM500" s="4">
        <v>123</v>
      </c>
      <c r="DN500" s="4">
        <v>1230</v>
      </c>
      <c r="DO500" s="4">
        <v>360</v>
      </c>
      <c r="DP500" s="4">
        <v>360</v>
      </c>
      <c r="DS500" s="2" t="s">
        <v>12498</v>
      </c>
      <c r="DU500" s="4"/>
      <c r="DV500" s="4"/>
      <c r="DW500" s="4"/>
    </row>
    <row r="501" spans="1:127">
      <c r="A501" s="61">
        <v>2904493</v>
      </c>
      <c r="B501" s="4" t="s">
        <v>3915</v>
      </c>
      <c r="D501" s="4" t="s">
        <v>14990</v>
      </c>
      <c r="F501" s="4" t="s">
        <v>14990</v>
      </c>
      <c r="G501" s="4" t="s">
        <v>12144</v>
      </c>
      <c r="H501" s="4" t="s">
        <v>16900</v>
      </c>
      <c r="I501" s="4" t="s">
        <v>3438</v>
      </c>
      <c r="J501" s="4" t="s">
        <v>3438</v>
      </c>
      <c r="L501" s="4" t="s">
        <v>12247</v>
      </c>
      <c r="N501" s="4" t="s">
        <v>12144</v>
      </c>
      <c r="O501" s="4"/>
      <c r="P501" s="4"/>
      <c r="V501" s="3" t="s">
        <v>12144</v>
      </c>
      <c r="W501" s="3" t="s">
        <v>14990</v>
      </c>
      <c r="X501" s="3" t="s">
        <v>8006</v>
      </c>
      <c r="Y501" s="3" t="s">
        <v>14768</v>
      </c>
      <c r="Z501" s="3">
        <v>31</v>
      </c>
      <c r="AA501" s="3">
        <v>9</v>
      </c>
      <c r="AB501" s="3">
        <v>54</v>
      </c>
      <c r="AC501" s="3">
        <v>1</v>
      </c>
      <c r="AD501" s="3">
        <v>54</v>
      </c>
      <c r="AE501" s="5">
        <v>6</v>
      </c>
      <c r="AJ501" s="3">
        <v>1</v>
      </c>
      <c r="AL501" s="63">
        <f t="shared" si="56"/>
        <v>1</v>
      </c>
      <c r="AM501" s="63">
        <f t="shared" si="57"/>
        <v>0</v>
      </c>
      <c r="AN501" s="4">
        <v>1</v>
      </c>
      <c r="AW501" s="3">
        <v>6</v>
      </c>
      <c r="AX501" s="3">
        <v>7</v>
      </c>
      <c r="BA501" s="63">
        <f t="shared" si="54"/>
        <v>13</v>
      </c>
      <c r="BB501" s="3"/>
      <c r="BC501" s="3">
        <v>390</v>
      </c>
      <c r="BD501" s="4">
        <v>1820</v>
      </c>
      <c r="BE501" s="63">
        <f t="shared" si="55"/>
        <v>2210</v>
      </c>
      <c r="BG501" s="4">
        <v>3740</v>
      </c>
      <c r="BH501" s="4">
        <v>88</v>
      </c>
      <c r="BI501" s="4"/>
      <c r="BJ501" s="64">
        <f t="shared" si="53"/>
        <v>3828</v>
      </c>
      <c r="BK501" s="4">
        <v>1066</v>
      </c>
      <c r="BL501" s="4">
        <v>9939</v>
      </c>
      <c r="BM501" t="s">
        <v>35862</v>
      </c>
      <c r="BO501" s="4"/>
      <c r="BP501" s="4"/>
      <c r="BR501" s="4"/>
      <c r="BS501" s="4"/>
      <c r="BZ501" s="4"/>
      <c r="CB501" s="76"/>
      <c r="CC501" s="61"/>
      <c r="CH501" s="3">
        <v>1</v>
      </c>
      <c r="CI501" s="3">
        <v>4</v>
      </c>
      <c r="CR501" s="4">
        <v>6111</v>
      </c>
      <c r="CS501" s="4">
        <v>620</v>
      </c>
      <c r="CT501" s="4">
        <v>88</v>
      </c>
      <c r="CU501" s="4" t="s">
        <v>11869</v>
      </c>
      <c r="CV501" s="4" t="s">
        <v>13092</v>
      </c>
      <c r="DK501" s="4"/>
      <c r="DL501" s="4"/>
      <c r="DM501" s="4">
        <v>250</v>
      </c>
      <c r="DN501" s="4">
        <v>3445</v>
      </c>
      <c r="DO501" s="4">
        <v>1020</v>
      </c>
      <c r="DP501" s="4">
        <v>1531</v>
      </c>
      <c r="DS501" s="2" t="s">
        <v>12498</v>
      </c>
      <c r="DU501" s="4" t="s">
        <v>31934</v>
      </c>
      <c r="DV501" s="4" t="s">
        <v>1280</v>
      </c>
      <c r="DW501" s="4"/>
    </row>
    <row r="502" spans="1:127">
      <c r="A502" s="61">
        <v>2904494</v>
      </c>
      <c r="B502" s="4" t="s">
        <v>3799</v>
      </c>
      <c r="D502" s="4" t="s">
        <v>3684</v>
      </c>
      <c r="E502" s="4" t="s">
        <v>3798</v>
      </c>
      <c r="F502" s="4" t="s">
        <v>3797</v>
      </c>
      <c r="G502" s="4" t="s">
        <v>12746</v>
      </c>
      <c r="H502" s="4" t="s">
        <v>16900</v>
      </c>
      <c r="I502" s="4" t="s">
        <v>3798</v>
      </c>
      <c r="J502" s="4" t="s">
        <v>3798</v>
      </c>
      <c r="L502" s="4" t="s">
        <v>3441</v>
      </c>
      <c r="N502" s="4" t="s">
        <v>12144</v>
      </c>
      <c r="O502" s="4"/>
      <c r="P502" s="4" t="s">
        <v>12746</v>
      </c>
      <c r="V502" s="3" t="s">
        <v>12746</v>
      </c>
      <c r="X502" s="3" t="s">
        <v>11911</v>
      </c>
      <c r="Y502" s="3" t="s">
        <v>12062</v>
      </c>
      <c r="Z502" s="3">
        <v>306</v>
      </c>
      <c r="AA502" s="3">
        <v>9</v>
      </c>
      <c r="AB502" s="3">
        <v>54</v>
      </c>
      <c r="AC502" s="3">
        <v>1</v>
      </c>
      <c r="AD502" s="3">
        <v>54</v>
      </c>
      <c r="AE502" s="5">
        <v>6</v>
      </c>
      <c r="AF502" s="3">
        <v>2</v>
      </c>
      <c r="AL502" s="63">
        <f t="shared" si="56"/>
        <v>0</v>
      </c>
      <c r="AM502" s="63">
        <f t="shared" si="57"/>
        <v>0</v>
      </c>
      <c r="AN502" s="4">
        <v>4</v>
      </c>
      <c r="AO502" s="3">
        <v>4</v>
      </c>
      <c r="AP502" s="3">
        <v>4</v>
      </c>
      <c r="AQ502" s="3">
        <v>4</v>
      </c>
      <c r="AR502" s="3">
        <v>4</v>
      </c>
      <c r="AS502" s="3">
        <v>4</v>
      </c>
      <c r="AT502" s="3">
        <v>4</v>
      </c>
      <c r="AU502" s="3">
        <v>4</v>
      </c>
      <c r="AV502" s="3">
        <v>4</v>
      </c>
      <c r="AW502" s="3">
        <v>4</v>
      </c>
      <c r="AX502" s="3">
        <v>4</v>
      </c>
      <c r="AY502" s="3">
        <v>4</v>
      </c>
      <c r="AZ502" s="3">
        <v>4</v>
      </c>
      <c r="BA502" s="63">
        <f t="shared" si="54"/>
        <v>48</v>
      </c>
      <c r="BB502" s="3"/>
      <c r="BC502" s="3"/>
      <c r="BD502" s="4">
        <v>4000</v>
      </c>
      <c r="BE502" s="63">
        <f t="shared" si="55"/>
        <v>4000</v>
      </c>
      <c r="BG502" s="4">
        <v>3680</v>
      </c>
      <c r="BH502" s="4">
        <v>115</v>
      </c>
      <c r="BI502" s="4">
        <v>25</v>
      </c>
      <c r="BJ502" s="64">
        <f t="shared" si="53"/>
        <v>3820</v>
      </c>
      <c r="BK502" s="4">
        <v>325</v>
      </c>
      <c r="BL502" s="4">
        <v>15000</v>
      </c>
      <c r="BM502" s="1" t="s">
        <v>12374</v>
      </c>
      <c r="BO502" s="4"/>
      <c r="BP502" s="4"/>
      <c r="BR502" s="4"/>
      <c r="BS502" s="4"/>
      <c r="BZ502" s="4"/>
      <c r="CB502" s="76"/>
      <c r="CC502" s="61"/>
      <c r="CH502" s="3">
        <v>1</v>
      </c>
      <c r="CI502" s="3">
        <v>4</v>
      </c>
      <c r="CL502" s="4">
        <v>1</v>
      </c>
      <c r="CM502" s="4">
        <v>1</v>
      </c>
      <c r="CR502" s="4">
        <v>11180</v>
      </c>
      <c r="CS502" s="4">
        <v>20</v>
      </c>
      <c r="CT502" s="4">
        <v>100</v>
      </c>
      <c r="CU502" s="4" t="s">
        <v>11986</v>
      </c>
      <c r="CV502" s="4" t="s">
        <v>12328</v>
      </c>
      <c r="CW502" s="4">
        <v>250</v>
      </c>
      <c r="CX502" s="4">
        <v>15</v>
      </c>
      <c r="CY502" s="4" t="s">
        <v>11869</v>
      </c>
      <c r="CZ502" s="4" t="s">
        <v>98</v>
      </c>
      <c r="DK502" s="4">
        <v>500</v>
      </c>
      <c r="DL502" s="4">
        <v>25</v>
      </c>
      <c r="DM502" s="4">
        <v>200</v>
      </c>
      <c r="DN502" s="4">
        <v>2000</v>
      </c>
      <c r="DO502" s="4">
        <v>800</v>
      </c>
      <c r="DP502" s="4">
        <v>1000</v>
      </c>
      <c r="DS502" s="2" t="s">
        <v>12498</v>
      </c>
      <c r="DU502" s="4"/>
      <c r="DV502" s="4"/>
      <c r="DW502" s="4" t="s">
        <v>32862</v>
      </c>
    </row>
    <row r="503" spans="1:127">
      <c r="A503" s="61">
        <v>2904495</v>
      </c>
      <c r="B503" s="4" t="s">
        <v>2885</v>
      </c>
      <c r="D503" s="4" t="s">
        <v>2769</v>
      </c>
      <c r="E503" s="4" t="s">
        <v>2890</v>
      </c>
      <c r="F503" s="4" t="s">
        <v>2874</v>
      </c>
      <c r="G503" s="4" t="s">
        <v>12144</v>
      </c>
      <c r="H503" s="4" t="s">
        <v>16900</v>
      </c>
      <c r="I503" s="4" t="s">
        <v>11955</v>
      </c>
      <c r="J503" s="4" t="s">
        <v>11955</v>
      </c>
      <c r="L503" s="4" t="s">
        <v>2889</v>
      </c>
      <c r="M503" s="4" t="s">
        <v>12637</v>
      </c>
      <c r="N503" s="4" t="s">
        <v>12746</v>
      </c>
      <c r="O503" s="4" t="s">
        <v>32863</v>
      </c>
      <c r="P503" s="4" t="s">
        <v>12746</v>
      </c>
      <c r="U503" s="4" t="s">
        <v>12638</v>
      </c>
      <c r="V503" s="3" t="s">
        <v>12746</v>
      </c>
      <c r="X503" s="3" t="s">
        <v>12050</v>
      </c>
      <c r="Y503" s="3" t="s">
        <v>11749</v>
      </c>
      <c r="Z503" s="3">
        <v>268</v>
      </c>
      <c r="AA503" s="3">
        <v>8</v>
      </c>
      <c r="AB503" s="3">
        <v>44</v>
      </c>
      <c r="AC503" s="3">
        <v>1</v>
      </c>
      <c r="AD503" s="3">
        <v>44</v>
      </c>
      <c r="AE503" s="5">
        <v>5.5</v>
      </c>
      <c r="AH503" s="3">
        <v>3</v>
      </c>
      <c r="AJ503" s="3">
        <v>4</v>
      </c>
      <c r="AK503" s="3">
        <v>3</v>
      </c>
      <c r="AL503" s="63">
        <f t="shared" si="56"/>
        <v>7</v>
      </c>
      <c r="AM503" s="63">
        <f t="shared" si="57"/>
        <v>3</v>
      </c>
      <c r="AN503" s="4">
        <v>27</v>
      </c>
      <c r="AO503" s="4">
        <v>16</v>
      </c>
      <c r="AP503" s="4">
        <v>15</v>
      </c>
      <c r="AQ503" s="4">
        <v>14</v>
      </c>
      <c r="AR503" s="4">
        <v>18</v>
      </c>
      <c r="AS503" s="4">
        <v>13</v>
      </c>
      <c r="AT503" s="4">
        <v>15</v>
      </c>
      <c r="AU503" s="4">
        <v>19</v>
      </c>
      <c r="AV503" s="4">
        <v>25</v>
      </c>
      <c r="AW503" s="4">
        <v>29</v>
      </c>
      <c r="AX503" s="4">
        <v>37</v>
      </c>
      <c r="AY503" s="4">
        <v>32</v>
      </c>
      <c r="AZ503" s="4">
        <v>28</v>
      </c>
      <c r="BA503" s="63">
        <f t="shared" si="54"/>
        <v>261</v>
      </c>
      <c r="BB503" s="4">
        <v>4760</v>
      </c>
      <c r="BC503" s="4">
        <v>8264</v>
      </c>
      <c r="BD503" s="4">
        <v>19988</v>
      </c>
      <c r="BE503" s="63">
        <f t="shared" si="55"/>
        <v>33012</v>
      </c>
      <c r="BG503" s="4">
        <v>20329</v>
      </c>
      <c r="BH503" s="4">
        <v>2549</v>
      </c>
      <c r="BI503" s="4">
        <v>907</v>
      </c>
      <c r="BJ503" s="64">
        <f t="shared" si="53"/>
        <v>23785</v>
      </c>
      <c r="BK503" s="4">
        <v>1467</v>
      </c>
      <c r="BL503" s="4">
        <v>7154</v>
      </c>
      <c r="BM503" s="1" t="s">
        <v>12005</v>
      </c>
      <c r="BN503" s="4">
        <v>4838</v>
      </c>
      <c r="BO503" s="6">
        <v>47342</v>
      </c>
      <c r="BP503" s="4" t="s">
        <v>12922</v>
      </c>
      <c r="BQ503" s="4">
        <v>4448</v>
      </c>
      <c r="BR503" s="4">
        <v>55432</v>
      </c>
      <c r="BS503" s="4" t="s">
        <v>35862</v>
      </c>
      <c r="BZ503" s="4"/>
      <c r="CB503" s="76"/>
      <c r="CC503" s="61">
        <v>111367</v>
      </c>
      <c r="CD503" s="3">
        <v>1</v>
      </c>
      <c r="CE503" s="3">
        <v>60</v>
      </c>
      <c r="CL503" s="4">
        <v>3</v>
      </c>
      <c r="CM503" s="4">
        <v>50</v>
      </c>
      <c r="CR503" s="4">
        <v>86143</v>
      </c>
      <c r="CS503" s="4">
        <v>636</v>
      </c>
      <c r="CT503" s="4">
        <v>2549</v>
      </c>
      <c r="CU503" s="4" t="s">
        <v>11986</v>
      </c>
      <c r="CV503" s="4" t="s">
        <v>12328</v>
      </c>
      <c r="DK503" s="4">
        <v>14087</v>
      </c>
      <c r="DL503" s="4">
        <v>907</v>
      </c>
      <c r="DM503" s="4">
        <v>1714</v>
      </c>
      <c r="DN503" s="4">
        <v>15205</v>
      </c>
      <c r="DO503" s="4">
        <v>6617</v>
      </c>
      <c r="DP503" s="4">
        <v>1019</v>
      </c>
      <c r="DS503" s="2" t="s">
        <v>12498</v>
      </c>
      <c r="DU503" s="4" t="s">
        <v>32864</v>
      </c>
      <c r="DV503" s="4"/>
      <c r="DW503" s="4" t="s">
        <v>32865</v>
      </c>
    </row>
    <row r="504" spans="1:127">
      <c r="A504" s="61">
        <v>2904496</v>
      </c>
      <c r="B504" s="4" t="s">
        <v>2515</v>
      </c>
      <c r="D504" s="4" t="s">
        <v>12498</v>
      </c>
      <c r="E504" s="4" t="s">
        <v>2271</v>
      </c>
      <c r="F504" s="4" t="s">
        <v>2268</v>
      </c>
      <c r="G504" s="4" t="s">
        <v>12746</v>
      </c>
      <c r="H504" s="4" t="s">
        <v>16900</v>
      </c>
      <c r="I504" t="s">
        <v>2269</v>
      </c>
      <c r="J504" t="s">
        <v>2269</v>
      </c>
      <c r="K504"/>
      <c r="L504" t="s">
        <v>2270</v>
      </c>
      <c r="M504" s="6" t="s">
        <v>12637</v>
      </c>
      <c r="N504" s="4" t="s">
        <v>12144</v>
      </c>
      <c r="O504" s="4"/>
      <c r="P504" s="4" t="s">
        <v>12746</v>
      </c>
      <c r="Q504" s="4" t="s">
        <v>12746</v>
      </c>
      <c r="V504" s="3" t="s">
        <v>12746</v>
      </c>
      <c r="Z504" s="3">
        <v>150</v>
      </c>
      <c r="AA504" s="3">
        <v>9</v>
      </c>
      <c r="AB504" s="3">
        <v>50</v>
      </c>
      <c r="AC504" s="3">
        <v>1</v>
      </c>
      <c r="AD504" s="3">
        <v>50</v>
      </c>
      <c r="AE504" s="5">
        <v>5.5</v>
      </c>
      <c r="AF504" s="3">
        <v>1</v>
      </c>
      <c r="AL504" s="63">
        <f t="shared" si="56"/>
        <v>0</v>
      </c>
      <c r="AM504" s="63">
        <f t="shared" si="57"/>
        <v>0</v>
      </c>
      <c r="AN504" s="4">
        <v>3</v>
      </c>
      <c r="AO504" s="4">
        <v>3</v>
      </c>
      <c r="AP504" s="3">
        <v>3</v>
      </c>
      <c r="AQ504" s="4">
        <v>3</v>
      </c>
      <c r="AR504" s="4">
        <v>3</v>
      </c>
      <c r="AS504" s="4">
        <v>3</v>
      </c>
      <c r="AT504" s="4">
        <v>3</v>
      </c>
      <c r="AU504" s="4">
        <v>3</v>
      </c>
      <c r="AV504" s="4">
        <v>3</v>
      </c>
      <c r="AW504" s="4">
        <v>3</v>
      </c>
      <c r="AX504" s="4">
        <v>3</v>
      </c>
      <c r="AY504" s="4">
        <v>3</v>
      </c>
      <c r="AZ504" s="4">
        <v>3</v>
      </c>
      <c r="BA504" s="63">
        <f t="shared" si="54"/>
        <v>36</v>
      </c>
      <c r="BB504" s="3"/>
      <c r="BC504" s="3"/>
      <c r="BD504" s="4">
        <v>3000</v>
      </c>
      <c r="BE504" s="63">
        <f t="shared" si="55"/>
        <v>3000</v>
      </c>
      <c r="BF504" s="4" t="s">
        <v>11693</v>
      </c>
      <c r="BG504" s="4">
        <v>5000</v>
      </c>
      <c r="BI504" s="4">
        <v>84</v>
      </c>
      <c r="BJ504" s="64">
        <f t="shared" si="53"/>
        <v>5084</v>
      </c>
      <c r="BK504" s="4">
        <v>1800</v>
      </c>
      <c r="BL504" s="4">
        <v>9900</v>
      </c>
      <c r="BM504" s="1" t="s">
        <v>12005</v>
      </c>
      <c r="BO504" s="4"/>
      <c r="BP504" s="4"/>
      <c r="BR504" s="4"/>
      <c r="BS504" s="4"/>
      <c r="BZ504" s="4"/>
      <c r="CB504" s="76"/>
      <c r="CC504" s="61"/>
      <c r="CL504" s="4">
        <v>1</v>
      </c>
      <c r="CM504" s="4">
        <v>5</v>
      </c>
      <c r="CR504" s="4">
        <v>4816</v>
      </c>
      <c r="DK504" s="4">
        <v>1680</v>
      </c>
      <c r="DL504" s="4">
        <v>84</v>
      </c>
      <c r="DM504" s="4">
        <v>500</v>
      </c>
      <c r="DN504" s="4">
        <v>5000</v>
      </c>
      <c r="DO504" s="4">
        <v>3500</v>
      </c>
      <c r="DP504" s="4">
        <v>2450</v>
      </c>
      <c r="DS504" s="2" t="s">
        <v>12498</v>
      </c>
      <c r="DU504" s="4"/>
      <c r="DV504" s="4"/>
      <c r="DW504" s="4"/>
    </row>
    <row r="505" spans="1:127">
      <c r="A505" s="61">
        <v>2904497</v>
      </c>
      <c r="B505" s="4" t="s">
        <v>2272</v>
      </c>
      <c r="D505" s="4" t="s">
        <v>2273</v>
      </c>
      <c r="E505" s="6" t="s">
        <v>2161</v>
      </c>
      <c r="F505" s="4" t="s">
        <v>2160</v>
      </c>
      <c r="G505" s="4" t="s">
        <v>12746</v>
      </c>
      <c r="H505" s="4" t="s">
        <v>16900</v>
      </c>
      <c r="I505" t="s">
        <v>2269</v>
      </c>
      <c r="J505" t="s">
        <v>2269</v>
      </c>
      <c r="K505"/>
      <c r="L505" s="6" t="s">
        <v>2270</v>
      </c>
      <c r="M505" s="6" t="s">
        <v>12637</v>
      </c>
      <c r="N505" s="4" t="s">
        <v>12144</v>
      </c>
      <c r="O505" s="4"/>
      <c r="P505" s="4" t="s">
        <v>12746</v>
      </c>
      <c r="U505" s="4" t="s">
        <v>12638</v>
      </c>
      <c r="V505" s="3" t="s">
        <v>12746</v>
      </c>
      <c r="X505" s="3" t="s">
        <v>11911</v>
      </c>
      <c r="Y505" s="3" t="s">
        <v>12074</v>
      </c>
      <c r="Z505" s="3">
        <v>234</v>
      </c>
      <c r="AA505" s="3">
        <v>9</v>
      </c>
      <c r="AB505" s="3">
        <v>45</v>
      </c>
      <c r="AC505" s="3">
        <v>1</v>
      </c>
      <c r="AD505" s="3">
        <v>45</v>
      </c>
      <c r="AE505" s="5">
        <v>5</v>
      </c>
      <c r="AF505" s="3">
        <v>1</v>
      </c>
      <c r="AL505" s="63">
        <f t="shared" si="56"/>
        <v>0</v>
      </c>
      <c r="AM505" s="63">
        <f t="shared" si="57"/>
        <v>0</v>
      </c>
      <c r="AN505" s="4">
        <v>3</v>
      </c>
      <c r="AO505" s="4">
        <v>2</v>
      </c>
      <c r="AP505" s="3">
        <v>2</v>
      </c>
      <c r="AQ505" s="4">
        <v>3</v>
      </c>
      <c r="AR505" s="4">
        <v>4</v>
      </c>
      <c r="AS505" s="4">
        <v>4</v>
      </c>
      <c r="AT505" s="4">
        <v>3</v>
      </c>
      <c r="AU505" s="4">
        <v>3</v>
      </c>
      <c r="AV505" s="4">
        <v>3</v>
      </c>
      <c r="AW505" s="4">
        <v>3</v>
      </c>
      <c r="AX505" s="4">
        <v>3</v>
      </c>
      <c r="AY505" s="4">
        <v>3</v>
      </c>
      <c r="AZ505" s="4">
        <v>2</v>
      </c>
      <c r="BA505" s="63">
        <f t="shared" si="54"/>
        <v>35</v>
      </c>
      <c r="BB505" s="3"/>
      <c r="BC505" s="3"/>
      <c r="BD505" s="4">
        <v>5404</v>
      </c>
      <c r="BE505" s="63">
        <f t="shared" si="55"/>
        <v>5404</v>
      </c>
      <c r="BG505" s="4">
        <v>3450</v>
      </c>
      <c r="BH505" s="4">
        <v>14</v>
      </c>
      <c r="BI505" s="4">
        <v>150</v>
      </c>
      <c r="BJ505" s="64">
        <f t="shared" si="53"/>
        <v>3614</v>
      </c>
      <c r="BK505" s="4">
        <v>1833</v>
      </c>
      <c r="BL505" s="4">
        <v>11000</v>
      </c>
      <c r="BM505" s="1" t="s">
        <v>13435</v>
      </c>
      <c r="BO505" s="4"/>
      <c r="BP505" s="4"/>
      <c r="BR505" s="4"/>
      <c r="BS505" s="4"/>
      <c r="BZ505" s="4"/>
      <c r="CB505" s="76"/>
      <c r="CC505" s="61"/>
      <c r="CL505" s="4">
        <v>2</v>
      </c>
      <c r="CM505" s="4">
        <v>13</v>
      </c>
      <c r="CR505" s="4">
        <v>7386</v>
      </c>
      <c r="CS505" s="4">
        <v>4</v>
      </c>
      <c r="CT505" s="4">
        <v>14</v>
      </c>
      <c r="CU505" s="4" t="s">
        <v>11986</v>
      </c>
      <c r="CV505" s="4" t="s">
        <v>12328</v>
      </c>
      <c r="DK505" s="4">
        <v>3000</v>
      </c>
      <c r="DL505" s="4">
        <v>150</v>
      </c>
      <c r="DM505" s="4">
        <v>240</v>
      </c>
      <c r="DN505" s="4">
        <v>2400</v>
      </c>
      <c r="DO505" s="4">
        <v>1200</v>
      </c>
      <c r="DP505" s="4">
        <v>1175</v>
      </c>
      <c r="DS505" s="2" t="s">
        <v>12498</v>
      </c>
      <c r="DU505" s="4"/>
      <c r="DV505" s="4"/>
      <c r="DW505" s="84" t="s">
        <v>33035</v>
      </c>
    </row>
    <row r="506" spans="1:127">
      <c r="A506" s="61">
        <v>2904498</v>
      </c>
      <c r="B506" s="4" t="s">
        <v>2763</v>
      </c>
      <c r="D506" s="4" t="s">
        <v>14864</v>
      </c>
      <c r="F506" s="4" t="s">
        <v>14864</v>
      </c>
      <c r="G506" s="4" t="s">
        <v>12144</v>
      </c>
      <c r="H506" s="4" t="s">
        <v>16900</v>
      </c>
      <c r="I506" t="s">
        <v>2269</v>
      </c>
      <c r="J506" t="s">
        <v>2269</v>
      </c>
      <c r="K506"/>
      <c r="L506" s="6" t="s">
        <v>2270</v>
      </c>
      <c r="N506" s="4" t="s">
        <v>12144</v>
      </c>
      <c r="O506" s="4"/>
      <c r="P506" s="4"/>
      <c r="V506" s="3" t="s">
        <v>12144</v>
      </c>
      <c r="W506" s="3" t="s">
        <v>2277</v>
      </c>
      <c r="X506" s="3" t="s">
        <v>8006</v>
      </c>
      <c r="Y506" s="3" t="s">
        <v>14768</v>
      </c>
      <c r="Z506" s="3">
        <v>27</v>
      </c>
      <c r="AA506" s="3">
        <v>9</v>
      </c>
      <c r="AB506" s="3">
        <v>54</v>
      </c>
      <c r="AC506" s="3">
        <v>1</v>
      </c>
      <c r="AD506" s="3">
        <v>54</v>
      </c>
      <c r="AE506" s="5">
        <v>6</v>
      </c>
      <c r="AJ506" s="3">
        <v>1</v>
      </c>
      <c r="AL506" s="63">
        <f t="shared" si="56"/>
        <v>1</v>
      </c>
      <c r="AM506" s="63">
        <f t="shared" si="57"/>
        <v>0</v>
      </c>
      <c r="AN506" s="4">
        <v>1</v>
      </c>
      <c r="AS506" s="4">
        <v>6</v>
      </c>
      <c r="AT506" s="4">
        <v>7</v>
      </c>
      <c r="BA506" s="63">
        <f t="shared" si="54"/>
        <v>13</v>
      </c>
      <c r="BB506" s="3"/>
      <c r="BC506" s="3">
        <v>367</v>
      </c>
      <c r="BD506" s="4">
        <v>1159</v>
      </c>
      <c r="BE506" s="63">
        <f t="shared" si="55"/>
        <v>1526</v>
      </c>
      <c r="BG506" s="4">
        <v>3468</v>
      </c>
      <c r="BH506" s="4">
        <v>83</v>
      </c>
      <c r="BI506" s="4"/>
      <c r="BJ506" s="64">
        <f t="shared" ref="BJ506:BJ569" si="58">SUM(BG506:BI506)</f>
        <v>3551</v>
      </c>
      <c r="BK506" s="4">
        <v>770</v>
      </c>
      <c r="BL506" s="4">
        <v>8767</v>
      </c>
      <c r="BM506" t="s">
        <v>35862</v>
      </c>
      <c r="BO506" s="4"/>
      <c r="BP506" s="4"/>
      <c r="BR506" s="4"/>
      <c r="BS506" s="4"/>
      <c r="BZ506" s="4"/>
      <c r="CB506" s="76"/>
      <c r="CC506" s="61"/>
      <c r="CH506" s="3">
        <v>1</v>
      </c>
      <c r="CI506" s="3">
        <v>4</v>
      </c>
      <c r="CR506" s="4">
        <v>5216</v>
      </c>
      <c r="CS506" s="4">
        <v>685</v>
      </c>
      <c r="CT506" s="4">
        <v>83</v>
      </c>
      <c r="CU506" s="4" t="s">
        <v>11869</v>
      </c>
      <c r="CV506" s="4" t="s">
        <v>13092</v>
      </c>
      <c r="DK506" s="4"/>
      <c r="DL506" s="4"/>
      <c r="DM506" s="4">
        <v>115</v>
      </c>
      <c r="DN506" s="4">
        <v>1597</v>
      </c>
      <c r="DO506" s="4">
        <v>472</v>
      </c>
      <c r="DP506" s="4">
        <v>710</v>
      </c>
      <c r="DS506" s="2" t="s">
        <v>12498</v>
      </c>
      <c r="DU506" s="4" t="s">
        <v>33036</v>
      </c>
      <c r="DV506" s="4" t="s">
        <v>32986</v>
      </c>
      <c r="DW506" s="4"/>
    </row>
    <row r="507" spans="1:127">
      <c r="A507" s="61">
        <v>2904499</v>
      </c>
      <c r="B507" s="4" t="s">
        <v>2773</v>
      </c>
      <c r="D507" s="4" t="s">
        <v>2786</v>
      </c>
      <c r="E507" s="6" t="s">
        <v>2652</v>
      </c>
      <c r="F507" s="4" t="s">
        <v>2764</v>
      </c>
      <c r="G507" s="4" t="s">
        <v>12746</v>
      </c>
      <c r="H507" s="4" t="s">
        <v>16900</v>
      </c>
      <c r="I507" t="s">
        <v>2269</v>
      </c>
      <c r="J507" t="s">
        <v>2269</v>
      </c>
      <c r="K507"/>
      <c r="L507" s="6" t="s">
        <v>2270</v>
      </c>
      <c r="M507" s="6" t="s">
        <v>12637</v>
      </c>
      <c r="N507" s="4" t="s">
        <v>12144</v>
      </c>
      <c r="O507" s="4"/>
      <c r="P507" s="6" t="s">
        <v>12746</v>
      </c>
      <c r="V507" s="3" t="s">
        <v>12746</v>
      </c>
      <c r="X507" s="3" t="s">
        <v>12050</v>
      </c>
      <c r="Y507" s="3" t="s">
        <v>11749</v>
      </c>
      <c r="Z507" s="3">
        <v>245</v>
      </c>
      <c r="AA507" s="3">
        <v>8</v>
      </c>
      <c r="AB507" s="3">
        <v>48</v>
      </c>
      <c r="AC507" s="3">
        <v>1</v>
      </c>
      <c r="AD507" s="3">
        <v>48</v>
      </c>
      <c r="AE507" s="5">
        <v>6</v>
      </c>
      <c r="AF507" s="3">
        <v>2</v>
      </c>
      <c r="AL507" s="63">
        <f t="shared" si="56"/>
        <v>0</v>
      </c>
      <c r="AM507" s="63">
        <f t="shared" si="57"/>
        <v>0</v>
      </c>
      <c r="AN507" s="4">
        <v>4</v>
      </c>
      <c r="AO507" s="3">
        <v>4</v>
      </c>
      <c r="AP507" s="3">
        <v>4</v>
      </c>
      <c r="AQ507" s="3">
        <v>5</v>
      </c>
      <c r="AR507" s="3">
        <v>5</v>
      </c>
      <c r="AS507" s="4">
        <v>5</v>
      </c>
      <c r="AT507" s="4">
        <v>5</v>
      </c>
      <c r="AU507" s="4">
        <v>5</v>
      </c>
      <c r="AV507" s="4">
        <v>5</v>
      </c>
      <c r="AW507" s="4">
        <v>5</v>
      </c>
      <c r="AX507" s="4">
        <v>4</v>
      </c>
      <c r="AY507" s="4">
        <v>4</v>
      </c>
      <c r="AZ507" s="4">
        <v>4</v>
      </c>
      <c r="BA507" s="63">
        <f t="shared" si="54"/>
        <v>55</v>
      </c>
      <c r="BB507" s="3"/>
      <c r="BC507" s="3"/>
      <c r="BD507" s="4">
        <v>7081</v>
      </c>
      <c r="BE507" s="63">
        <f t="shared" si="55"/>
        <v>7081</v>
      </c>
      <c r="BF507" s="4" t="s">
        <v>11693</v>
      </c>
      <c r="BG507" s="4">
        <v>5242</v>
      </c>
      <c r="BH507" s="4">
        <v>28</v>
      </c>
      <c r="BI507" s="4">
        <v>45</v>
      </c>
      <c r="BJ507" s="64">
        <f t="shared" si="58"/>
        <v>5315</v>
      </c>
      <c r="BK507" s="4">
        <v>1000</v>
      </c>
      <c r="BL507" s="4">
        <v>6000</v>
      </c>
      <c r="BM507" t="s">
        <v>13435</v>
      </c>
      <c r="BN507" s="4">
        <v>254</v>
      </c>
      <c r="BO507" s="6">
        <v>7620</v>
      </c>
      <c r="BP507" s="4" t="s">
        <v>13626</v>
      </c>
      <c r="BQ507" s="4">
        <v>10</v>
      </c>
      <c r="BR507" s="4">
        <v>540</v>
      </c>
      <c r="BS507" s="4" t="s">
        <v>13087</v>
      </c>
      <c r="BT507" s="4">
        <v>106</v>
      </c>
      <c r="BU507" s="4">
        <v>7102</v>
      </c>
      <c r="BV507" s="4" t="s">
        <v>12374</v>
      </c>
      <c r="BW507" s="4">
        <v>10</v>
      </c>
      <c r="BX507" s="4">
        <v>400</v>
      </c>
      <c r="BY507" s="4" t="s">
        <v>3581</v>
      </c>
      <c r="BZ507" s="4"/>
      <c r="CB507" s="76"/>
      <c r="CC507" s="61"/>
      <c r="CL507" s="4">
        <v>1</v>
      </c>
      <c r="CM507" s="4">
        <v>8</v>
      </c>
      <c r="CR507" s="4">
        <v>16347</v>
      </c>
      <c r="CS507" s="4">
        <v>16</v>
      </c>
      <c r="CT507" s="4">
        <v>28</v>
      </c>
      <c r="CU507" s="4" t="s">
        <v>11986</v>
      </c>
      <c r="CV507" s="4" t="s">
        <v>12328</v>
      </c>
      <c r="DK507" s="4">
        <v>900</v>
      </c>
      <c r="DL507" s="4">
        <v>45</v>
      </c>
      <c r="DM507" s="4">
        <v>250</v>
      </c>
      <c r="DN507" s="4">
        <v>3649</v>
      </c>
      <c r="DO507" s="4">
        <v>914</v>
      </c>
      <c r="DP507" s="4">
        <v>960</v>
      </c>
      <c r="DS507" s="2" t="s">
        <v>12498</v>
      </c>
      <c r="DU507" s="4"/>
      <c r="DV507" s="4" t="s">
        <v>33037</v>
      </c>
      <c r="DW507" s="4"/>
    </row>
    <row r="508" spans="1:127">
      <c r="A508" s="61">
        <v>2904500</v>
      </c>
      <c r="B508" s="4" t="s">
        <v>2653</v>
      </c>
      <c r="D508" s="26" t="s">
        <v>730</v>
      </c>
      <c r="E508" s="2" t="s">
        <v>2654</v>
      </c>
      <c r="F508" s="30" t="s">
        <v>983</v>
      </c>
      <c r="G508" s="4" t="s">
        <v>12746</v>
      </c>
      <c r="H508" s="4" t="s">
        <v>16900</v>
      </c>
      <c r="I508" t="s">
        <v>2269</v>
      </c>
      <c r="J508" t="s">
        <v>2269</v>
      </c>
      <c r="K508"/>
      <c r="L508" s="6" t="s">
        <v>2270</v>
      </c>
      <c r="N508" s="4" t="s">
        <v>12144</v>
      </c>
      <c r="O508" s="4"/>
      <c r="P508" s="6" t="s">
        <v>12746</v>
      </c>
      <c r="V508" s="3" t="s">
        <v>12746</v>
      </c>
      <c r="X508" s="3" t="s">
        <v>11911</v>
      </c>
      <c r="Y508" s="3" t="s">
        <v>12678</v>
      </c>
      <c r="Z508" s="3">
        <v>150</v>
      </c>
      <c r="AA508" s="3">
        <v>9</v>
      </c>
      <c r="AB508" s="3">
        <v>45</v>
      </c>
      <c r="AC508" s="3">
        <v>1</v>
      </c>
      <c r="AD508" s="3">
        <v>45</v>
      </c>
      <c r="AE508" s="5">
        <v>5</v>
      </c>
      <c r="AF508" s="3">
        <v>1</v>
      </c>
      <c r="AJ508" s="3">
        <v>1</v>
      </c>
      <c r="AL508" s="63">
        <f t="shared" si="56"/>
        <v>1</v>
      </c>
      <c r="AM508" s="63">
        <f t="shared" si="57"/>
        <v>0</v>
      </c>
      <c r="AN508" s="4">
        <v>2</v>
      </c>
      <c r="AQ508" s="3">
        <v>2</v>
      </c>
      <c r="AR508" s="3">
        <v>2</v>
      </c>
      <c r="AS508" s="4">
        <v>2</v>
      </c>
      <c r="AT508" s="4">
        <v>2</v>
      </c>
      <c r="AU508" s="4">
        <v>2</v>
      </c>
      <c r="AX508" s="4">
        <v>2</v>
      </c>
      <c r="BA508" s="63">
        <f t="shared" si="54"/>
        <v>12</v>
      </c>
      <c r="BB508" s="3"/>
      <c r="BC508" s="3">
        <v>1500</v>
      </c>
      <c r="BD508" s="4">
        <v>1350</v>
      </c>
      <c r="BE508" s="63">
        <f t="shared" si="55"/>
        <v>2850</v>
      </c>
      <c r="BG508" s="4">
        <v>1132</v>
      </c>
      <c r="BH508" s="4">
        <v>150</v>
      </c>
      <c r="BI508" s="4">
        <v>72</v>
      </c>
      <c r="BJ508" s="64">
        <f t="shared" si="58"/>
        <v>1354</v>
      </c>
      <c r="BK508" s="4">
        <v>625</v>
      </c>
      <c r="BL508" s="4">
        <v>5000</v>
      </c>
      <c r="BM508" t="s">
        <v>13435</v>
      </c>
      <c r="BO508" s="4"/>
      <c r="BP508" s="4"/>
      <c r="BR508" s="4"/>
      <c r="BS508" s="4"/>
      <c r="BZ508" s="4"/>
      <c r="CB508" s="76"/>
      <c r="CC508" s="61"/>
      <c r="CL508" s="4">
        <v>2</v>
      </c>
      <c r="CM508" s="4">
        <v>10</v>
      </c>
      <c r="CR508" s="4">
        <v>3646</v>
      </c>
      <c r="CS508" s="4">
        <v>12</v>
      </c>
      <c r="CT508" s="4">
        <v>15</v>
      </c>
      <c r="CU508" s="4" t="s">
        <v>11905</v>
      </c>
      <c r="CV508" s="4" t="s">
        <v>12152</v>
      </c>
      <c r="DK508" s="4">
        <v>1240</v>
      </c>
      <c r="DL508" s="4">
        <v>72</v>
      </c>
      <c r="DM508" s="4">
        <v>277</v>
      </c>
      <c r="DN508" s="4">
        <v>388</v>
      </c>
      <c r="DO508" s="4">
        <v>742</v>
      </c>
      <c r="DP508" s="4">
        <v>1335</v>
      </c>
      <c r="DS508" s="2" t="s">
        <v>12498</v>
      </c>
      <c r="DU508" s="4"/>
      <c r="DV508" s="4"/>
      <c r="DW508" s="4"/>
    </row>
    <row r="509" spans="1:127">
      <c r="A509" s="61">
        <v>2904501</v>
      </c>
      <c r="B509" s="4" t="s">
        <v>2530</v>
      </c>
      <c r="D509" s="4" t="s">
        <v>2781</v>
      </c>
      <c r="E509" s="6" t="s">
        <v>2784</v>
      </c>
      <c r="F509" s="4" t="s">
        <v>2781</v>
      </c>
      <c r="G509" s="4" t="s">
        <v>12746</v>
      </c>
      <c r="H509" s="4" t="s">
        <v>16900</v>
      </c>
      <c r="I509" s="4" t="s">
        <v>2524</v>
      </c>
      <c r="J509" s="4" t="s">
        <v>2524</v>
      </c>
      <c r="L509" t="s">
        <v>2783</v>
      </c>
      <c r="N509" s="4" t="s">
        <v>12144</v>
      </c>
      <c r="O509" s="4"/>
      <c r="P509" s="6" t="s">
        <v>12746</v>
      </c>
      <c r="V509" s="3" t="s">
        <v>12746</v>
      </c>
      <c r="X509" s="3" t="s">
        <v>11911</v>
      </c>
      <c r="Y509" s="3" t="s">
        <v>12062</v>
      </c>
      <c r="Z509" s="3">
        <v>185</v>
      </c>
      <c r="AA509" s="3">
        <v>9</v>
      </c>
      <c r="AB509" s="3">
        <v>54</v>
      </c>
      <c r="AC509" s="3">
        <v>1</v>
      </c>
      <c r="AD509" s="3">
        <v>54</v>
      </c>
      <c r="AE509" s="5">
        <v>6</v>
      </c>
      <c r="AF509" s="3">
        <v>1</v>
      </c>
      <c r="AL509" s="63">
        <f t="shared" si="56"/>
        <v>0</v>
      </c>
      <c r="AM509" s="63">
        <f t="shared" si="57"/>
        <v>0</v>
      </c>
      <c r="AN509" s="4">
        <v>4</v>
      </c>
      <c r="AO509" s="3">
        <v>3</v>
      </c>
      <c r="AP509" s="3">
        <v>3</v>
      </c>
      <c r="AQ509" s="3">
        <v>4</v>
      </c>
      <c r="AR509" s="3">
        <v>5</v>
      </c>
      <c r="AS509" s="4">
        <v>4</v>
      </c>
      <c r="AT509" s="4">
        <v>4</v>
      </c>
      <c r="AU509" s="4">
        <v>4</v>
      </c>
      <c r="AV509" s="4">
        <v>4</v>
      </c>
      <c r="AW509" s="4">
        <v>4</v>
      </c>
      <c r="AX509" s="4">
        <v>4</v>
      </c>
      <c r="AY509" s="4">
        <v>4</v>
      </c>
      <c r="AZ509" s="4">
        <v>4</v>
      </c>
      <c r="BA509" s="63">
        <f t="shared" si="54"/>
        <v>47</v>
      </c>
      <c r="BB509" s="3"/>
      <c r="BC509" s="3"/>
      <c r="BD509" s="4">
        <v>3883</v>
      </c>
      <c r="BE509" s="63">
        <f t="shared" si="55"/>
        <v>3883</v>
      </c>
      <c r="BF509" s="4" t="s">
        <v>12060</v>
      </c>
      <c r="BG509" s="4">
        <v>3254</v>
      </c>
      <c r="BH509" s="4">
        <v>99</v>
      </c>
      <c r="BI509" s="4">
        <v>206</v>
      </c>
      <c r="BJ509" s="64">
        <f t="shared" si="58"/>
        <v>3559</v>
      </c>
      <c r="BK509" s="4">
        <v>1400</v>
      </c>
      <c r="BL509" s="4">
        <v>9100</v>
      </c>
      <c r="BM509" t="s">
        <v>13435</v>
      </c>
      <c r="BO509" s="4"/>
      <c r="BP509" s="4"/>
      <c r="BR509" s="4"/>
      <c r="BS509" s="4"/>
      <c r="BZ509" s="4"/>
      <c r="CB509" s="76"/>
      <c r="CC509" s="61">
        <v>9100</v>
      </c>
      <c r="CL509" s="4">
        <v>2</v>
      </c>
      <c r="CM509" s="4">
        <v>12</v>
      </c>
      <c r="CR509" s="4">
        <v>5541</v>
      </c>
      <c r="CS509" s="4">
        <v>31</v>
      </c>
      <c r="CT509" s="4">
        <v>99</v>
      </c>
      <c r="CU509" s="4" t="s">
        <v>11986</v>
      </c>
      <c r="CV509" s="4" t="s">
        <v>12152</v>
      </c>
      <c r="DK509" s="4">
        <v>2526</v>
      </c>
      <c r="DL509" s="4">
        <v>206</v>
      </c>
      <c r="DM509" s="4">
        <v>193</v>
      </c>
      <c r="DN509" s="4">
        <v>2219</v>
      </c>
      <c r="DO509" s="4">
        <v>940</v>
      </c>
      <c r="DP509" s="4">
        <v>1034</v>
      </c>
      <c r="DS509" s="2" t="s">
        <v>12498</v>
      </c>
      <c r="DU509" s="4"/>
      <c r="DV509" s="4"/>
      <c r="DW509" s="4"/>
    </row>
    <row r="510" spans="1:127">
      <c r="A510" s="61">
        <v>2904502</v>
      </c>
      <c r="B510" s="4" t="s">
        <v>2910</v>
      </c>
      <c r="D510" s="4" t="s">
        <v>2789</v>
      </c>
      <c r="E510" s="58" t="s">
        <v>345</v>
      </c>
      <c r="F510" s="4" t="s">
        <v>2676</v>
      </c>
      <c r="G510" s="4" t="s">
        <v>12746</v>
      </c>
      <c r="H510" s="4" t="s">
        <v>16900</v>
      </c>
      <c r="I510" s="4" t="s">
        <v>2524</v>
      </c>
      <c r="J510" s="4" t="s">
        <v>2524</v>
      </c>
      <c r="L510" t="s">
        <v>2783</v>
      </c>
      <c r="N510" s="4" t="s">
        <v>12746</v>
      </c>
      <c r="O510" s="4" t="s">
        <v>11246</v>
      </c>
      <c r="P510" s="6" t="s">
        <v>12746</v>
      </c>
      <c r="V510" s="3" t="s">
        <v>12746</v>
      </c>
      <c r="X510" s="3" t="s">
        <v>11911</v>
      </c>
      <c r="Y510" s="3" t="s">
        <v>12062</v>
      </c>
      <c r="Z510" s="3">
        <v>307</v>
      </c>
      <c r="AA510" s="3">
        <v>8</v>
      </c>
      <c r="AB510" s="3">
        <v>44</v>
      </c>
      <c r="AC510" s="3">
        <v>1</v>
      </c>
      <c r="AD510" s="3">
        <v>44</v>
      </c>
      <c r="AE510" s="5">
        <v>5.5</v>
      </c>
      <c r="AF510" s="3">
        <v>1</v>
      </c>
      <c r="AK510" s="3">
        <v>1</v>
      </c>
      <c r="AL510" s="63">
        <f t="shared" si="56"/>
        <v>0</v>
      </c>
      <c r="AM510" s="63">
        <f t="shared" si="57"/>
        <v>1</v>
      </c>
      <c r="AN510" s="4">
        <v>3</v>
      </c>
      <c r="AO510" s="3">
        <v>3</v>
      </c>
      <c r="AP510" s="3">
        <v>3</v>
      </c>
      <c r="AQ510" s="3">
        <v>3</v>
      </c>
      <c r="AR510" s="3">
        <v>3</v>
      </c>
      <c r="AS510" s="4">
        <v>3</v>
      </c>
      <c r="AT510" s="4">
        <v>3</v>
      </c>
      <c r="AU510" s="4">
        <v>3</v>
      </c>
      <c r="AV510" s="4">
        <v>3</v>
      </c>
      <c r="AW510" s="4">
        <v>3</v>
      </c>
      <c r="AX510" s="4">
        <v>3</v>
      </c>
      <c r="AY510" s="4">
        <v>3</v>
      </c>
      <c r="AZ510" s="4">
        <v>3</v>
      </c>
      <c r="BA510" s="63">
        <f t="shared" si="54"/>
        <v>36</v>
      </c>
      <c r="BB510" s="3"/>
      <c r="BC510" s="3">
        <v>1404</v>
      </c>
      <c r="BD510" s="4">
        <v>2808</v>
      </c>
      <c r="BE510" s="63">
        <f t="shared" si="55"/>
        <v>4212</v>
      </c>
      <c r="BF510" s="4" t="s">
        <v>12060</v>
      </c>
      <c r="BG510" s="4">
        <v>5240</v>
      </c>
      <c r="BI510" s="4">
        <v>442</v>
      </c>
      <c r="BJ510" s="64">
        <f t="shared" si="58"/>
        <v>5682</v>
      </c>
      <c r="BK510" s="4">
        <v>1569</v>
      </c>
      <c r="BL510" s="4">
        <v>11602</v>
      </c>
      <c r="BM510" t="s">
        <v>13435</v>
      </c>
      <c r="BN510" s="4">
        <v>2</v>
      </c>
      <c r="BO510" s="6">
        <v>169</v>
      </c>
      <c r="BP510" s="6">
        <v>169</v>
      </c>
      <c r="BR510" s="4"/>
      <c r="BS510" s="4"/>
      <c r="BZ510" s="4"/>
      <c r="CB510" s="76"/>
      <c r="CC510" s="61"/>
      <c r="CL510" s="4">
        <v>3</v>
      </c>
      <c r="CM510" s="4">
        <v>7</v>
      </c>
      <c r="CR510" s="4">
        <v>6089</v>
      </c>
      <c r="DK510" s="4">
        <v>8840</v>
      </c>
      <c r="DL510" s="4">
        <v>442</v>
      </c>
      <c r="DM510" s="4">
        <v>300</v>
      </c>
      <c r="DN510" s="4">
        <v>3000</v>
      </c>
      <c r="DO510" s="4">
        <v>1000</v>
      </c>
      <c r="DP510" s="4">
        <v>2000</v>
      </c>
      <c r="DS510" s="2" t="s">
        <v>12498</v>
      </c>
      <c r="DU510" s="4" t="s">
        <v>33038</v>
      </c>
      <c r="DV510" s="4"/>
      <c r="DW510" s="4"/>
    </row>
    <row r="511" spans="1:127">
      <c r="A511" s="61">
        <v>2904503</v>
      </c>
      <c r="B511" s="4" t="s">
        <v>2792</v>
      </c>
      <c r="D511" s="4" t="s">
        <v>2681</v>
      </c>
      <c r="E511" s="2" t="s">
        <v>2682</v>
      </c>
      <c r="F511" s="4" t="s">
        <v>12446</v>
      </c>
      <c r="H511" s="4" t="s">
        <v>16900</v>
      </c>
      <c r="I511" s="4" t="s">
        <v>2524</v>
      </c>
      <c r="J511" s="4" t="s">
        <v>2524</v>
      </c>
      <c r="L511" t="s">
        <v>2783</v>
      </c>
      <c r="N511" s="4" t="s">
        <v>12144</v>
      </c>
      <c r="O511" s="4"/>
      <c r="P511" s="6" t="s">
        <v>12746</v>
      </c>
      <c r="V511" s="3" t="s">
        <v>12746</v>
      </c>
      <c r="X511" s="3" t="s">
        <v>11911</v>
      </c>
      <c r="Y511" s="3" t="s">
        <v>12983</v>
      </c>
      <c r="Z511" s="3">
        <v>307</v>
      </c>
      <c r="AA511" s="3">
        <v>9</v>
      </c>
      <c r="AB511" s="3">
        <v>54</v>
      </c>
      <c r="AC511" s="3">
        <v>1</v>
      </c>
      <c r="AD511" s="3">
        <v>54</v>
      </c>
      <c r="AE511" s="5">
        <v>6</v>
      </c>
      <c r="AH511" s="3">
        <v>2</v>
      </c>
      <c r="AL511" s="63">
        <f t="shared" si="56"/>
        <v>2</v>
      </c>
      <c r="AM511" s="63">
        <f t="shared" si="57"/>
        <v>0</v>
      </c>
      <c r="AN511" s="4">
        <v>2</v>
      </c>
      <c r="AO511" s="3">
        <v>2</v>
      </c>
      <c r="AP511" s="3">
        <v>2</v>
      </c>
      <c r="AQ511" s="3">
        <v>2</v>
      </c>
      <c r="AR511" s="3">
        <v>2</v>
      </c>
      <c r="AS511" s="4">
        <v>2</v>
      </c>
      <c r="AT511" s="4">
        <v>2</v>
      </c>
      <c r="AU511" s="4">
        <v>2</v>
      </c>
      <c r="AV511" s="4">
        <v>2</v>
      </c>
      <c r="AW511" s="4">
        <v>2</v>
      </c>
      <c r="AX511" s="4">
        <v>2</v>
      </c>
      <c r="AY511" s="4">
        <v>2</v>
      </c>
      <c r="AZ511" s="4">
        <v>2</v>
      </c>
      <c r="BA511" s="63">
        <f t="shared" si="54"/>
        <v>24</v>
      </c>
      <c r="BB511" s="4">
        <v>3000</v>
      </c>
      <c r="BC511" s="3"/>
      <c r="BD511" s="4">
        <v>3120</v>
      </c>
      <c r="BE511" s="63">
        <f t="shared" si="55"/>
        <v>6120</v>
      </c>
      <c r="BF511" s="4" t="s">
        <v>12060</v>
      </c>
      <c r="BG511" s="4">
        <v>3400</v>
      </c>
      <c r="BI511" s="4"/>
      <c r="BJ511" s="64">
        <f t="shared" si="58"/>
        <v>3400</v>
      </c>
      <c r="BK511" s="4">
        <v>345</v>
      </c>
      <c r="BL511" s="4">
        <v>10000</v>
      </c>
      <c r="BM511" s="1" t="s">
        <v>12374</v>
      </c>
      <c r="BO511" s="4"/>
      <c r="BP511" s="4"/>
      <c r="BR511" s="4"/>
      <c r="BS511" s="4"/>
      <c r="BZ511" s="4"/>
      <c r="CB511" s="76"/>
      <c r="CC511" s="61">
        <v>14925</v>
      </c>
      <c r="CR511" s="4">
        <v>6600</v>
      </c>
      <c r="DK511" s="4"/>
      <c r="DL511" s="4"/>
      <c r="DM511" s="4">
        <v>31</v>
      </c>
      <c r="DN511" s="4">
        <v>375</v>
      </c>
      <c r="DO511" s="4">
        <v>130</v>
      </c>
      <c r="DP511" s="4">
        <v>195</v>
      </c>
      <c r="DS511" s="2" t="s">
        <v>12498</v>
      </c>
      <c r="DU511" s="4" t="s">
        <v>33039</v>
      </c>
      <c r="DV511" s="4"/>
      <c r="DW511" s="4"/>
    </row>
    <row r="512" spans="1:127">
      <c r="A512" s="61">
        <v>2904504</v>
      </c>
      <c r="B512" s="4" t="s">
        <v>2683</v>
      </c>
      <c r="D512" s="4" t="s">
        <v>3267</v>
      </c>
      <c r="E512" s="6" t="s">
        <v>3158</v>
      </c>
      <c r="F512" s="4" t="s">
        <v>3027</v>
      </c>
      <c r="G512" s="4" t="s">
        <v>12746</v>
      </c>
      <c r="H512" s="4" t="s">
        <v>16900</v>
      </c>
      <c r="I512" s="4" t="s">
        <v>3157</v>
      </c>
      <c r="J512" s="4" t="s">
        <v>2524</v>
      </c>
      <c r="L512" t="s">
        <v>2783</v>
      </c>
      <c r="N512" s="4" t="s">
        <v>12144</v>
      </c>
      <c r="O512" s="4"/>
      <c r="P512" s="6" t="s">
        <v>12746</v>
      </c>
      <c r="Q512" s="6" t="s">
        <v>12746</v>
      </c>
      <c r="R512" s="6" t="s">
        <v>12746</v>
      </c>
      <c r="S512" s="6" t="s">
        <v>12746</v>
      </c>
      <c r="T512" s="6" t="s">
        <v>12746</v>
      </c>
      <c r="V512" s="3" t="s">
        <v>12746</v>
      </c>
      <c r="X512" s="3" t="s">
        <v>11911</v>
      </c>
      <c r="Y512" s="3" t="s">
        <v>12062</v>
      </c>
      <c r="Z512" s="3">
        <v>306</v>
      </c>
      <c r="AA512" s="3">
        <v>9</v>
      </c>
      <c r="AB512" s="3">
        <v>44</v>
      </c>
      <c r="AC512" s="3">
        <v>1</v>
      </c>
      <c r="AD512" s="3">
        <v>44</v>
      </c>
      <c r="AE512" s="5">
        <v>5</v>
      </c>
      <c r="AF512" s="3">
        <v>1</v>
      </c>
      <c r="AL512" s="63">
        <f t="shared" si="56"/>
        <v>0</v>
      </c>
      <c r="AM512" s="63">
        <f t="shared" si="57"/>
        <v>0</v>
      </c>
      <c r="AN512" s="4">
        <v>3</v>
      </c>
      <c r="AO512" s="3">
        <v>3</v>
      </c>
      <c r="AP512" s="3">
        <v>3</v>
      </c>
      <c r="AQ512" s="3">
        <v>3</v>
      </c>
      <c r="AR512" s="3">
        <v>3</v>
      </c>
      <c r="AS512" s="4">
        <v>3</v>
      </c>
      <c r="AT512" s="4">
        <v>3</v>
      </c>
      <c r="AU512" s="4">
        <v>3</v>
      </c>
      <c r="AV512" s="4">
        <v>3</v>
      </c>
      <c r="AW512" s="4">
        <v>3</v>
      </c>
      <c r="AX512" s="4">
        <v>3</v>
      </c>
      <c r="AY512" s="4">
        <v>3</v>
      </c>
      <c r="AZ512" s="4">
        <v>3</v>
      </c>
      <c r="BA512" s="63">
        <f t="shared" si="54"/>
        <v>36</v>
      </c>
      <c r="BB512" s="3"/>
      <c r="BC512" s="3"/>
      <c r="BD512" s="4">
        <v>4000</v>
      </c>
      <c r="BE512" s="63">
        <f t="shared" si="55"/>
        <v>4000</v>
      </c>
      <c r="BG512" s="4">
        <v>4500</v>
      </c>
      <c r="BH512" s="4">
        <v>410</v>
      </c>
      <c r="BI512" s="4">
        <v>200</v>
      </c>
      <c r="BJ512" s="64">
        <f t="shared" si="58"/>
        <v>5110</v>
      </c>
      <c r="BK512" s="4">
        <v>393</v>
      </c>
      <c r="BL512" s="4">
        <v>15944</v>
      </c>
      <c r="BM512" s="1" t="s">
        <v>13212</v>
      </c>
      <c r="BO512" s="4"/>
      <c r="BP512" s="4"/>
      <c r="BR512" s="4"/>
      <c r="BS512" s="4"/>
      <c r="BZ512" s="4"/>
      <c r="CB512" s="76"/>
      <c r="CC512" s="61"/>
      <c r="CL512" s="4">
        <v>2</v>
      </c>
      <c r="CM512" s="4">
        <v>10</v>
      </c>
      <c r="CR512" s="4">
        <v>10834</v>
      </c>
      <c r="CS512" s="4">
        <v>140</v>
      </c>
      <c r="CT512" s="4">
        <v>410</v>
      </c>
      <c r="CU512" s="4" t="s">
        <v>11986</v>
      </c>
      <c r="CV512" s="4" t="s">
        <v>12328</v>
      </c>
      <c r="DK512" s="4">
        <v>40000</v>
      </c>
      <c r="DL512" s="4">
        <v>200</v>
      </c>
      <c r="DM512" s="4">
        <v>150</v>
      </c>
      <c r="DN512" s="4">
        <v>1500</v>
      </c>
      <c r="DO512" s="4">
        <v>215</v>
      </c>
      <c r="DP512" s="4">
        <v>430</v>
      </c>
      <c r="DQ512" s="4">
        <v>250</v>
      </c>
      <c r="DR512" s="4">
        <v>500</v>
      </c>
      <c r="DS512" s="2" t="s">
        <v>12498</v>
      </c>
      <c r="DU512" s="4" t="s">
        <v>33040</v>
      </c>
      <c r="DV512" s="4"/>
      <c r="DW512" s="4" t="s">
        <v>33041</v>
      </c>
    </row>
    <row r="513" spans="1:127">
      <c r="A513" s="61">
        <v>2904505</v>
      </c>
      <c r="B513" s="4" t="s">
        <v>3265</v>
      </c>
      <c r="D513" s="4" t="s">
        <v>3266</v>
      </c>
      <c r="E513" s="6" t="s">
        <v>3159</v>
      </c>
      <c r="F513" s="4" t="s">
        <v>3268</v>
      </c>
      <c r="G513" s="4" t="s">
        <v>12746</v>
      </c>
      <c r="H513" s="4" t="s">
        <v>16900</v>
      </c>
      <c r="I513" s="4" t="s">
        <v>2524</v>
      </c>
      <c r="J513" s="4" t="s">
        <v>2524</v>
      </c>
      <c r="L513" t="s">
        <v>2783</v>
      </c>
      <c r="M513" s="6" t="s">
        <v>12637</v>
      </c>
      <c r="N513" s="4" t="s">
        <v>12144</v>
      </c>
      <c r="O513" s="4"/>
      <c r="P513" s="6" t="s">
        <v>12746</v>
      </c>
      <c r="V513" s="3" t="s">
        <v>12746</v>
      </c>
      <c r="X513" s="3" t="s">
        <v>11911</v>
      </c>
      <c r="Y513" s="3" t="s">
        <v>12983</v>
      </c>
      <c r="Z513" s="3">
        <v>307</v>
      </c>
      <c r="AD513" s="3">
        <v>54</v>
      </c>
      <c r="AE513" s="5">
        <v>6</v>
      </c>
      <c r="AF513" s="3">
        <v>2</v>
      </c>
      <c r="AL513" s="63">
        <f t="shared" si="56"/>
        <v>0</v>
      </c>
      <c r="AM513" s="63">
        <f t="shared" si="57"/>
        <v>0</v>
      </c>
      <c r="BA513" s="63">
        <f t="shared" si="54"/>
        <v>0</v>
      </c>
      <c r="BB513" s="3"/>
      <c r="BC513" s="3"/>
      <c r="BE513" s="63">
        <f t="shared" si="55"/>
        <v>0</v>
      </c>
      <c r="BF513" s="4" t="s">
        <v>12060</v>
      </c>
      <c r="BG513" s="4">
        <v>1600</v>
      </c>
      <c r="BI513" s="4"/>
      <c r="BJ513" s="64">
        <f t="shared" si="58"/>
        <v>1600</v>
      </c>
      <c r="BK513" s="4">
        <v>145</v>
      </c>
      <c r="BL513" s="4">
        <v>5822</v>
      </c>
      <c r="BM513" s="1" t="s">
        <v>12374</v>
      </c>
      <c r="BO513" s="4"/>
      <c r="BP513" s="4"/>
      <c r="BR513" s="4"/>
      <c r="BS513" s="4"/>
      <c r="BZ513" s="4"/>
      <c r="CB513" s="76"/>
      <c r="CC513" s="61">
        <v>4222</v>
      </c>
      <c r="DK513" s="4"/>
      <c r="DL513" s="4"/>
      <c r="DM513" s="4">
        <v>80</v>
      </c>
      <c r="DN513" s="4">
        <v>800</v>
      </c>
      <c r="DO513" s="4">
        <v>300</v>
      </c>
      <c r="DP513" s="4">
        <v>600</v>
      </c>
      <c r="DS513" s="2" t="s">
        <v>12498</v>
      </c>
      <c r="DU513" s="4" t="s">
        <v>32952</v>
      </c>
      <c r="DV513" s="4"/>
      <c r="DW513" s="4"/>
    </row>
    <row r="514" spans="1:127">
      <c r="A514" s="61">
        <v>2904506</v>
      </c>
      <c r="B514" s="4" t="s">
        <v>3502</v>
      </c>
      <c r="D514" s="4" t="s">
        <v>3272</v>
      </c>
      <c r="F514" s="4" t="s">
        <v>3273</v>
      </c>
      <c r="G514" s="4" t="s">
        <v>12144</v>
      </c>
      <c r="H514" s="4" t="s">
        <v>16900</v>
      </c>
      <c r="I514" s="4" t="s">
        <v>1012</v>
      </c>
      <c r="J514" s="4" t="s">
        <v>1012</v>
      </c>
      <c r="L514" t="s">
        <v>3035</v>
      </c>
      <c r="N514" s="4" t="s">
        <v>12746</v>
      </c>
      <c r="O514" s="4" t="s">
        <v>32953</v>
      </c>
      <c r="P514" s="6" t="s">
        <v>12746</v>
      </c>
      <c r="V514" s="3" t="s">
        <v>12144</v>
      </c>
      <c r="W514" s="3" t="s">
        <v>3382</v>
      </c>
      <c r="X514" s="3" t="s">
        <v>11911</v>
      </c>
      <c r="Y514" s="3" t="s">
        <v>12983</v>
      </c>
      <c r="Z514" s="3">
        <v>280</v>
      </c>
      <c r="AA514" s="3">
        <v>9</v>
      </c>
      <c r="AB514" s="3">
        <v>54</v>
      </c>
      <c r="AC514" s="3">
        <v>1</v>
      </c>
      <c r="AD514" s="3">
        <v>54</v>
      </c>
      <c r="AE514" s="5">
        <v>6</v>
      </c>
      <c r="AH514" s="3">
        <v>1</v>
      </c>
      <c r="AJ514" s="3">
        <v>1</v>
      </c>
      <c r="AL514" s="63">
        <f t="shared" si="56"/>
        <v>2</v>
      </c>
      <c r="AM514" s="63">
        <f t="shared" si="57"/>
        <v>0</v>
      </c>
      <c r="AN514" s="4">
        <v>18</v>
      </c>
      <c r="AO514" s="3">
        <v>10</v>
      </c>
      <c r="AP514" s="3">
        <v>10</v>
      </c>
      <c r="AQ514" s="3">
        <v>10</v>
      </c>
      <c r="AR514" s="3">
        <v>10</v>
      </c>
      <c r="AS514" s="3">
        <v>10</v>
      </c>
      <c r="AT514" s="3">
        <v>10</v>
      </c>
      <c r="AU514" s="3">
        <v>10</v>
      </c>
      <c r="AV514" s="3">
        <v>10</v>
      </c>
      <c r="AW514" s="3">
        <v>14</v>
      </c>
      <c r="AX514" s="3">
        <v>14</v>
      </c>
      <c r="AY514" s="3">
        <v>14</v>
      </c>
      <c r="AZ514" s="3">
        <v>12</v>
      </c>
      <c r="BA514" s="63">
        <f t="shared" si="54"/>
        <v>134</v>
      </c>
      <c r="BB514" s="3">
        <v>2500</v>
      </c>
      <c r="BC514" s="3">
        <v>2775</v>
      </c>
      <c r="BD514" s="4">
        <v>12665</v>
      </c>
      <c r="BE514" s="63">
        <f t="shared" si="55"/>
        <v>17940</v>
      </c>
      <c r="BF514" s="4" t="s">
        <v>11693</v>
      </c>
      <c r="BG514" s="4">
        <v>9781</v>
      </c>
      <c r="BH514" s="4">
        <v>715</v>
      </c>
      <c r="BI514" s="4">
        <v>1204</v>
      </c>
      <c r="BJ514" s="64">
        <f t="shared" si="58"/>
        <v>11700</v>
      </c>
      <c r="BK514" s="26">
        <v>380</v>
      </c>
      <c r="BL514" s="1">
        <v>4684</v>
      </c>
      <c r="BM514" s="3" t="s">
        <v>12731</v>
      </c>
      <c r="BN514" s="4">
        <v>1019</v>
      </c>
      <c r="BO514" s="4">
        <v>9436</v>
      </c>
      <c r="BP514" s="4" t="s">
        <v>13549</v>
      </c>
      <c r="BQ514" s="4">
        <v>584</v>
      </c>
      <c r="BR514" s="4">
        <v>5040</v>
      </c>
      <c r="BS514" s="4" t="s">
        <v>12922</v>
      </c>
      <c r="BT514" s="4">
        <v>387</v>
      </c>
      <c r="BU514" s="4">
        <v>7450</v>
      </c>
      <c r="BV514" s="2" t="s">
        <v>35862</v>
      </c>
      <c r="BW514" s="4">
        <v>1700</v>
      </c>
      <c r="BX514" s="6">
        <v>31025</v>
      </c>
      <c r="BY514" s="2" t="s">
        <v>35863</v>
      </c>
      <c r="BZ514" s="4" t="s">
        <v>12144</v>
      </c>
      <c r="CB514" s="76">
        <v>61474</v>
      </c>
      <c r="CC514" s="61">
        <v>61474</v>
      </c>
      <c r="CL514" s="4">
        <v>11</v>
      </c>
      <c r="CM514" s="4">
        <v>109</v>
      </c>
      <c r="CR514" s="4">
        <v>49774</v>
      </c>
      <c r="CS514" s="4">
        <v>140</v>
      </c>
      <c r="CT514" s="4">
        <v>715</v>
      </c>
      <c r="CU514" s="4" t="s">
        <v>11986</v>
      </c>
      <c r="CV514" s="4" t="s">
        <v>12328</v>
      </c>
      <c r="DK514" s="4">
        <v>24125</v>
      </c>
      <c r="DL514" s="4">
        <v>1204</v>
      </c>
      <c r="DM514" s="4">
        <v>596</v>
      </c>
      <c r="DN514" s="4">
        <v>6694</v>
      </c>
      <c r="DO514" s="4">
        <v>500</v>
      </c>
      <c r="DP514" s="4">
        <v>1031</v>
      </c>
      <c r="DS514" s="2" t="s">
        <v>12498</v>
      </c>
      <c r="DU514" s="4" t="s">
        <v>32723</v>
      </c>
      <c r="DV514" s="4"/>
      <c r="DW514" s="4"/>
    </row>
    <row r="515" spans="1:127">
      <c r="A515" s="61">
        <v>2904507</v>
      </c>
      <c r="B515" s="4" t="s">
        <v>3503</v>
      </c>
      <c r="D515" s="4" t="s">
        <v>3378</v>
      </c>
      <c r="E515" s="6" t="s">
        <v>3381</v>
      </c>
      <c r="F515" s="4" t="s">
        <v>3379</v>
      </c>
      <c r="G515" s="4" t="s">
        <v>12746</v>
      </c>
      <c r="H515" s="4" t="s">
        <v>16900</v>
      </c>
      <c r="I515" s="4" t="s">
        <v>3380</v>
      </c>
      <c r="J515" s="4" t="s">
        <v>12094</v>
      </c>
      <c r="L515" t="s">
        <v>12097</v>
      </c>
      <c r="N515" s="4" t="s">
        <v>12746</v>
      </c>
      <c r="O515" s="4" t="s">
        <v>32871</v>
      </c>
      <c r="P515" s="6" t="s">
        <v>12746</v>
      </c>
      <c r="U515" s="4" t="s">
        <v>3737</v>
      </c>
      <c r="V515" s="3" t="s">
        <v>12746</v>
      </c>
      <c r="X515" s="3" t="s">
        <v>11911</v>
      </c>
      <c r="Y515" s="3" t="s">
        <v>12983</v>
      </c>
      <c r="Z515" s="3">
        <v>210</v>
      </c>
      <c r="AA515" s="3">
        <v>9</v>
      </c>
      <c r="AB515" s="3">
        <v>50</v>
      </c>
      <c r="AC515" s="3">
        <v>1</v>
      </c>
      <c r="AD515" s="3">
        <v>50</v>
      </c>
      <c r="AE515" s="5">
        <v>5.5</v>
      </c>
      <c r="AF515" s="3">
        <v>2</v>
      </c>
      <c r="AL515" s="63">
        <f t="shared" si="56"/>
        <v>0</v>
      </c>
      <c r="AM515" s="63">
        <f t="shared" si="57"/>
        <v>0</v>
      </c>
      <c r="AN515" s="4">
        <v>3</v>
      </c>
      <c r="AQ515" s="3">
        <v>3</v>
      </c>
      <c r="AR515" s="3">
        <v>4</v>
      </c>
      <c r="AS515" s="3">
        <v>2</v>
      </c>
      <c r="AT515" s="3">
        <v>4</v>
      </c>
      <c r="AU515" s="3">
        <v>3</v>
      </c>
      <c r="AV515" s="3">
        <v>4</v>
      </c>
      <c r="AW515" s="3">
        <v>4</v>
      </c>
      <c r="AX515" s="3">
        <v>4</v>
      </c>
      <c r="AY515" s="3">
        <v>4</v>
      </c>
      <c r="AZ515" s="3">
        <v>2</v>
      </c>
      <c r="BA515" s="63">
        <f t="shared" si="54"/>
        <v>34</v>
      </c>
      <c r="BB515" s="3"/>
      <c r="BC515" s="3"/>
      <c r="BD515" s="4">
        <v>3243</v>
      </c>
      <c r="BE515" s="63">
        <f t="shared" si="55"/>
        <v>3243</v>
      </c>
      <c r="BF515" s="4" t="s">
        <v>11693</v>
      </c>
      <c r="BG515" s="4">
        <v>4293</v>
      </c>
      <c r="BH515" s="4">
        <v>46</v>
      </c>
      <c r="BI515" s="4">
        <v>245</v>
      </c>
      <c r="BJ515" s="64">
        <f t="shared" si="58"/>
        <v>4584</v>
      </c>
      <c r="BK515" s="4">
        <v>1474</v>
      </c>
      <c r="BL515" s="4">
        <v>10250</v>
      </c>
      <c r="BM515" s="1" t="s">
        <v>13435</v>
      </c>
      <c r="BN515" s="4">
        <v>5</v>
      </c>
      <c r="BO515" s="6">
        <v>22</v>
      </c>
      <c r="BP515" s="4" t="s">
        <v>12539</v>
      </c>
      <c r="BQ515" s="4">
        <v>75</v>
      </c>
      <c r="BR515" s="4">
        <v>720</v>
      </c>
      <c r="BS515" s="4" t="s">
        <v>12731</v>
      </c>
      <c r="BT515" s="4">
        <v>320</v>
      </c>
      <c r="BU515" s="4">
        <v>3467</v>
      </c>
      <c r="BV515" s="4" t="s">
        <v>12922</v>
      </c>
      <c r="BZ515" s="4"/>
      <c r="CB515" s="76"/>
      <c r="CC515" s="61">
        <v>14437</v>
      </c>
      <c r="CL515" s="4">
        <v>3</v>
      </c>
      <c r="CM515" s="4">
        <v>25</v>
      </c>
      <c r="CR515" s="4">
        <v>9875</v>
      </c>
      <c r="CS515" s="4">
        <v>8</v>
      </c>
      <c r="CT515" s="4">
        <v>46</v>
      </c>
      <c r="CU515" s="4" t="s">
        <v>11986</v>
      </c>
      <c r="CV515" s="4" t="s">
        <v>12328</v>
      </c>
      <c r="DK515" s="4">
        <v>4900</v>
      </c>
      <c r="DL515" s="4">
        <v>245</v>
      </c>
      <c r="DM515" s="4">
        <v>248</v>
      </c>
      <c r="DN515" s="4">
        <v>2631</v>
      </c>
      <c r="DO515" s="4">
        <v>124</v>
      </c>
      <c r="DP515" s="4">
        <v>1551</v>
      </c>
      <c r="DS515" s="2" t="s">
        <v>12498</v>
      </c>
      <c r="DU515" s="4"/>
      <c r="DV515" s="4" t="s">
        <v>32954</v>
      </c>
      <c r="DW515" s="4"/>
    </row>
    <row r="516" spans="1:127">
      <c r="A516" s="61">
        <v>2904508</v>
      </c>
      <c r="B516" s="4" t="s">
        <v>3509</v>
      </c>
      <c r="D516" s="4" t="s">
        <v>15864</v>
      </c>
      <c r="E516" s="2" t="s">
        <v>3508</v>
      </c>
      <c r="F516" s="4" t="s">
        <v>3385</v>
      </c>
      <c r="G516" s="4" t="s">
        <v>12746</v>
      </c>
      <c r="H516" s="4" t="s">
        <v>16900</v>
      </c>
      <c r="I516" s="4" t="s">
        <v>12094</v>
      </c>
      <c r="J516" s="4" t="s">
        <v>12094</v>
      </c>
      <c r="L516" t="s">
        <v>12097</v>
      </c>
      <c r="N516" s="4" t="s">
        <v>12144</v>
      </c>
      <c r="O516" s="4"/>
      <c r="P516" s="6" t="s">
        <v>12746</v>
      </c>
      <c r="X516" s="3" t="s">
        <v>11911</v>
      </c>
      <c r="Y516" s="3" t="s">
        <v>12062</v>
      </c>
      <c r="Z516" s="3">
        <v>230</v>
      </c>
      <c r="AA516" s="3">
        <v>10</v>
      </c>
      <c r="AB516" s="3">
        <v>60</v>
      </c>
      <c r="AC516" s="3">
        <v>1</v>
      </c>
      <c r="AD516" s="3">
        <v>60</v>
      </c>
      <c r="AE516" s="5">
        <v>6</v>
      </c>
      <c r="AF516" s="3">
        <v>2</v>
      </c>
      <c r="AL516" s="63">
        <f t="shared" si="56"/>
        <v>0</v>
      </c>
      <c r="AM516" s="63">
        <f t="shared" si="57"/>
        <v>0</v>
      </c>
      <c r="AN516" s="4">
        <v>1</v>
      </c>
      <c r="AQ516" s="3">
        <v>1</v>
      </c>
      <c r="AR516" s="3">
        <v>1</v>
      </c>
      <c r="AS516" s="3">
        <v>1</v>
      </c>
      <c r="AT516" s="3">
        <v>1</v>
      </c>
      <c r="AU516" s="3">
        <v>1</v>
      </c>
      <c r="AV516" s="3">
        <v>1</v>
      </c>
      <c r="AW516" s="3">
        <v>1</v>
      </c>
      <c r="AX516" s="3">
        <v>1</v>
      </c>
      <c r="AY516" s="3">
        <v>1</v>
      </c>
      <c r="AZ516" s="3">
        <v>1</v>
      </c>
      <c r="BA516" s="63">
        <f t="shared" si="54"/>
        <v>10</v>
      </c>
      <c r="BB516" s="3"/>
      <c r="BC516" s="3"/>
      <c r="BD516" s="4">
        <v>1150</v>
      </c>
      <c r="BE516" s="63">
        <f t="shared" si="55"/>
        <v>1150</v>
      </c>
      <c r="BG516" s="4">
        <v>5165</v>
      </c>
      <c r="BI516" s="4">
        <v>108</v>
      </c>
      <c r="BJ516" s="64">
        <f t="shared" si="58"/>
        <v>5273</v>
      </c>
      <c r="BK516" s="4">
        <v>1750</v>
      </c>
      <c r="BL516" s="4">
        <v>8400</v>
      </c>
      <c r="BM516" s="1" t="s">
        <v>13435</v>
      </c>
      <c r="BO516" s="4"/>
      <c r="BP516" s="4"/>
      <c r="BR516" s="4"/>
      <c r="BS516" s="4"/>
      <c r="BZ516" s="4"/>
      <c r="CB516" s="76"/>
      <c r="CC516" s="61"/>
      <c r="CL516" s="4">
        <v>1</v>
      </c>
      <c r="CM516" s="4">
        <v>10</v>
      </c>
      <c r="CR516" s="4">
        <v>3127</v>
      </c>
      <c r="DK516" s="4">
        <v>2160</v>
      </c>
      <c r="DL516" s="4">
        <v>108</v>
      </c>
      <c r="DM516" s="4">
        <v>150</v>
      </c>
      <c r="DN516" s="4">
        <v>3300</v>
      </c>
      <c r="DO516" s="4">
        <v>1160</v>
      </c>
      <c r="DP516" s="4">
        <v>1865</v>
      </c>
      <c r="DS516" s="2" t="s">
        <v>12498</v>
      </c>
      <c r="DU516" s="4" t="s">
        <v>32955</v>
      </c>
      <c r="DV516" s="4"/>
      <c r="DW516" s="4"/>
    </row>
    <row r="517" spans="1:127">
      <c r="A517" s="61">
        <v>2904509</v>
      </c>
      <c r="B517" s="4" t="s">
        <v>2943</v>
      </c>
      <c r="D517" s="4" t="s">
        <v>2830</v>
      </c>
      <c r="E517" s="6" t="s">
        <v>2568</v>
      </c>
      <c r="F517" s="4" t="s">
        <v>2567</v>
      </c>
      <c r="G517" s="4" t="s">
        <v>12746</v>
      </c>
      <c r="H517" s="4" t="s">
        <v>16900</v>
      </c>
      <c r="I517" s="4" t="s">
        <v>3380</v>
      </c>
      <c r="J517" s="4" t="s">
        <v>12094</v>
      </c>
      <c r="L517" t="s">
        <v>12097</v>
      </c>
      <c r="N517" s="4" t="s">
        <v>12144</v>
      </c>
      <c r="O517" s="4"/>
      <c r="P517" s="4" t="s">
        <v>12746</v>
      </c>
      <c r="V517" s="3" t="s">
        <v>12746</v>
      </c>
      <c r="X517" s="3" t="s">
        <v>11911</v>
      </c>
      <c r="Y517" s="3" t="s">
        <v>12062</v>
      </c>
      <c r="Z517" s="3">
        <v>250</v>
      </c>
      <c r="AA517" s="3">
        <v>10</v>
      </c>
      <c r="AB517" s="3">
        <v>50</v>
      </c>
      <c r="AC517" s="3">
        <v>1</v>
      </c>
      <c r="AD517" s="3">
        <v>50</v>
      </c>
      <c r="AE517" s="5">
        <v>5</v>
      </c>
      <c r="AF517" s="3">
        <v>1</v>
      </c>
      <c r="AG517" s="3">
        <v>1</v>
      </c>
      <c r="AL517" s="63">
        <f t="shared" si="56"/>
        <v>0</v>
      </c>
      <c r="AM517" s="63">
        <f t="shared" si="57"/>
        <v>0</v>
      </c>
      <c r="AN517" s="4">
        <v>2</v>
      </c>
      <c r="AO517" s="3">
        <v>1</v>
      </c>
      <c r="AP517" s="3">
        <v>1</v>
      </c>
      <c r="AQ517" s="3">
        <v>2</v>
      </c>
      <c r="AR517" s="3">
        <v>2</v>
      </c>
      <c r="AS517" s="3">
        <v>2</v>
      </c>
      <c r="AT517" s="3">
        <v>2</v>
      </c>
      <c r="AU517" s="3">
        <v>2</v>
      </c>
      <c r="AV517" s="3">
        <v>2</v>
      </c>
      <c r="AW517" s="3">
        <v>2</v>
      </c>
      <c r="AX517" s="3">
        <v>2</v>
      </c>
      <c r="AY517" s="3">
        <v>1</v>
      </c>
      <c r="AZ517" s="3">
        <v>1</v>
      </c>
      <c r="BA517" s="63">
        <f t="shared" si="54"/>
        <v>20</v>
      </c>
      <c r="BB517" s="3"/>
      <c r="BC517" s="3"/>
      <c r="BD517" s="4">
        <v>1921</v>
      </c>
      <c r="BE517" s="63">
        <f t="shared" si="55"/>
        <v>1921</v>
      </c>
      <c r="BF517" s="4" t="s">
        <v>12060</v>
      </c>
      <c r="BG517" s="59">
        <v>2686</v>
      </c>
      <c r="BH517" s="4">
        <v>100</v>
      </c>
      <c r="BI517" s="4">
        <v>25</v>
      </c>
      <c r="BJ517" s="64">
        <f t="shared" si="58"/>
        <v>2811</v>
      </c>
      <c r="BK517" s="4">
        <v>155</v>
      </c>
      <c r="BL517" s="4">
        <v>6212</v>
      </c>
      <c r="BM517" s="1" t="s">
        <v>13212</v>
      </c>
      <c r="BO517" s="4"/>
      <c r="BP517" s="4"/>
      <c r="BR517" s="4"/>
      <c r="BS517" s="4"/>
      <c r="BZ517" s="4"/>
      <c r="CB517" s="76"/>
      <c r="CC517" s="61"/>
      <c r="CL517" s="4">
        <v>1</v>
      </c>
      <c r="CM517" s="4">
        <v>1</v>
      </c>
      <c r="CR517" s="4">
        <v>3401</v>
      </c>
      <c r="CS517" s="4">
        <v>12</v>
      </c>
      <c r="CT517" s="4">
        <v>100</v>
      </c>
      <c r="CU517" s="4" t="s">
        <v>11986</v>
      </c>
      <c r="CV517" s="4" t="s">
        <v>12328</v>
      </c>
      <c r="DK517" s="4">
        <v>100</v>
      </c>
      <c r="DL517" s="4">
        <v>25</v>
      </c>
      <c r="DM517" s="4">
        <v>610</v>
      </c>
      <c r="DN517" s="4">
        <v>1560</v>
      </c>
      <c r="DO517" s="4">
        <v>750</v>
      </c>
      <c r="DP517" s="4">
        <v>520</v>
      </c>
      <c r="DS517" s="2" t="s">
        <v>12498</v>
      </c>
      <c r="DU517" s="4"/>
      <c r="DV517" s="4"/>
      <c r="DW517" s="4"/>
    </row>
    <row r="518" spans="1:127">
      <c r="A518" s="61">
        <v>2904510</v>
      </c>
      <c r="B518" s="2" t="s">
        <v>2576</v>
      </c>
      <c r="D518" s="4" t="s">
        <v>2577</v>
      </c>
      <c r="E518" s="4" t="s">
        <v>2211</v>
      </c>
      <c r="F518" s="4" t="s">
        <v>2577</v>
      </c>
      <c r="G518" s="4" t="s">
        <v>12746</v>
      </c>
      <c r="H518" s="4" t="s">
        <v>16897</v>
      </c>
      <c r="I518" s="4" t="s">
        <v>2703</v>
      </c>
      <c r="J518" s="4" t="s">
        <v>2703</v>
      </c>
      <c r="L518" s="4" t="s">
        <v>2341</v>
      </c>
      <c r="M518" s="4" t="s">
        <v>2703</v>
      </c>
      <c r="N518" s="4" t="s">
        <v>12144</v>
      </c>
      <c r="O518" s="4"/>
      <c r="P518" s="4" t="s">
        <v>12746</v>
      </c>
      <c r="V518" s="3" t="s">
        <v>12746</v>
      </c>
      <c r="X518" s="3" t="s">
        <v>11911</v>
      </c>
      <c r="Y518" s="3" t="s">
        <v>12074</v>
      </c>
      <c r="Z518" s="3">
        <v>307</v>
      </c>
      <c r="AA518" s="3">
        <v>9</v>
      </c>
      <c r="AB518" s="3">
        <v>54</v>
      </c>
      <c r="AC518" s="3">
        <v>1</v>
      </c>
      <c r="AD518" s="3">
        <v>54</v>
      </c>
      <c r="AE518" s="3">
        <v>6</v>
      </c>
      <c r="AF518" s="3">
        <v>1</v>
      </c>
      <c r="AL518" s="63">
        <f t="shared" si="56"/>
        <v>0</v>
      </c>
      <c r="AM518" s="63">
        <f t="shared" si="57"/>
        <v>0</v>
      </c>
      <c r="AN518" s="4">
        <v>5</v>
      </c>
      <c r="AO518" s="3">
        <v>4</v>
      </c>
      <c r="AP518" s="3">
        <v>4</v>
      </c>
      <c r="AQ518" s="3">
        <v>4</v>
      </c>
      <c r="AR518" s="3">
        <v>5</v>
      </c>
      <c r="AS518" s="3">
        <v>5</v>
      </c>
      <c r="AT518" s="3">
        <v>5</v>
      </c>
      <c r="AU518" s="3">
        <v>5</v>
      </c>
      <c r="AV518" s="3">
        <v>5</v>
      </c>
      <c r="AW518" s="3">
        <v>5</v>
      </c>
      <c r="AX518" s="3">
        <v>5</v>
      </c>
      <c r="AY518" s="3">
        <v>5</v>
      </c>
      <c r="AZ518" s="3">
        <v>5</v>
      </c>
      <c r="BA518" s="63">
        <f t="shared" si="54"/>
        <v>57</v>
      </c>
      <c r="BB518" s="3"/>
      <c r="BC518" s="3"/>
      <c r="BD518" s="4">
        <v>5004</v>
      </c>
      <c r="BE518" s="63">
        <f t="shared" si="55"/>
        <v>5004</v>
      </c>
      <c r="BF518" s="4" t="s">
        <v>13070</v>
      </c>
      <c r="BG518" s="4">
        <v>7542</v>
      </c>
      <c r="BI518" s="4">
        <v>320</v>
      </c>
      <c r="BJ518" s="64">
        <f t="shared" si="58"/>
        <v>7862</v>
      </c>
      <c r="BK518" s="3">
        <v>2230</v>
      </c>
      <c r="BL518" s="3">
        <v>16650</v>
      </c>
      <c r="BM518" s="3" t="s">
        <v>13435</v>
      </c>
      <c r="BN518" s="4">
        <v>845</v>
      </c>
      <c r="BO518" s="4">
        <v>6000</v>
      </c>
      <c r="BP518" s="4" t="s">
        <v>12539</v>
      </c>
      <c r="BR518" s="4"/>
      <c r="BS518" s="4"/>
      <c r="BZ518" s="4"/>
      <c r="CB518" s="76"/>
      <c r="CC518" s="61">
        <v>22650</v>
      </c>
      <c r="CL518" s="4">
        <v>2</v>
      </c>
      <c r="CM518" s="4">
        <v>13</v>
      </c>
      <c r="CR518" s="4">
        <v>14788</v>
      </c>
      <c r="DK518" s="4">
        <v>6400</v>
      </c>
      <c r="DL518" s="4">
        <v>320</v>
      </c>
      <c r="DM518" s="4">
        <v>600</v>
      </c>
      <c r="DN518" s="4">
        <v>6000</v>
      </c>
      <c r="DO518" s="4">
        <v>4000</v>
      </c>
      <c r="DP518" s="4">
        <v>4000</v>
      </c>
      <c r="DS518" s="2" t="s">
        <v>12498</v>
      </c>
      <c r="DU518" s="4" t="s">
        <v>2577</v>
      </c>
      <c r="DV518" s="4"/>
      <c r="DW518" s="4"/>
    </row>
    <row r="519" spans="1:127">
      <c r="A519" s="61">
        <v>2904511</v>
      </c>
      <c r="B519" s="4" t="s">
        <v>2212</v>
      </c>
      <c r="D519" s="4" t="s">
        <v>2339</v>
      </c>
      <c r="E519" s="4" t="s">
        <v>2342</v>
      </c>
      <c r="F519" s="4" t="s">
        <v>2340</v>
      </c>
      <c r="G519" s="4" t="s">
        <v>12746</v>
      </c>
      <c r="H519" s="4" t="s">
        <v>16897</v>
      </c>
      <c r="I519" s="4" t="s">
        <v>2703</v>
      </c>
      <c r="J519" s="4" t="s">
        <v>2703</v>
      </c>
      <c r="L519" s="4" t="s">
        <v>2341</v>
      </c>
      <c r="N519" s="4" t="s">
        <v>12144</v>
      </c>
      <c r="O519" s="4"/>
      <c r="P519" s="4" t="s">
        <v>12746</v>
      </c>
      <c r="V519" s="3" t="s">
        <v>12746</v>
      </c>
      <c r="X519" s="3" t="s">
        <v>13806</v>
      </c>
      <c r="Y519" s="3" t="s">
        <v>13231</v>
      </c>
      <c r="Z519" s="3">
        <v>200</v>
      </c>
      <c r="AA519" s="3">
        <v>8</v>
      </c>
      <c r="AB519" s="3">
        <v>48</v>
      </c>
      <c r="AC519" s="3">
        <v>1</v>
      </c>
      <c r="AD519" s="3">
        <v>48</v>
      </c>
      <c r="AE519" s="3">
        <v>6</v>
      </c>
      <c r="AF519" s="3">
        <v>1</v>
      </c>
      <c r="AL519" s="63">
        <f t="shared" si="56"/>
        <v>0</v>
      </c>
      <c r="AM519" s="63">
        <f t="shared" si="57"/>
        <v>0</v>
      </c>
      <c r="AN519" s="4">
        <v>2</v>
      </c>
      <c r="AQ519" s="3">
        <v>2</v>
      </c>
      <c r="AR519" s="3">
        <v>2</v>
      </c>
      <c r="AS519" s="3">
        <v>2</v>
      </c>
      <c r="AT519" s="3">
        <v>1</v>
      </c>
      <c r="AU519" s="3">
        <v>2</v>
      </c>
      <c r="AV519" s="3">
        <v>2</v>
      </c>
      <c r="AW519" s="3">
        <v>2</v>
      </c>
      <c r="AX519" s="3">
        <v>1</v>
      </c>
      <c r="AY519" s="3">
        <v>2</v>
      </c>
      <c r="BA519" s="63">
        <f t="shared" si="54"/>
        <v>16</v>
      </c>
      <c r="BB519" s="3"/>
      <c r="BC519" s="3"/>
      <c r="BD519" s="4">
        <v>1900</v>
      </c>
      <c r="BE519" s="63">
        <f t="shared" si="55"/>
        <v>1900</v>
      </c>
      <c r="BG519" s="4">
        <v>5000</v>
      </c>
      <c r="BH519" s="4">
        <v>50</v>
      </c>
      <c r="BI519" s="4">
        <v>40</v>
      </c>
      <c r="BJ519" s="64">
        <f t="shared" si="58"/>
        <v>5090</v>
      </c>
      <c r="BK519" s="4">
        <v>1081</v>
      </c>
      <c r="BL519" s="4">
        <v>8000</v>
      </c>
      <c r="BM519" s="3" t="s">
        <v>13435</v>
      </c>
      <c r="BN519" s="4">
        <v>71</v>
      </c>
      <c r="BO519" s="4">
        <v>500</v>
      </c>
      <c r="BP519" s="4" t="s">
        <v>12539</v>
      </c>
      <c r="BR519" s="4"/>
      <c r="BS519" s="4"/>
      <c r="BZ519" s="4"/>
      <c r="CB519" s="76"/>
      <c r="CC519" s="61">
        <v>8500</v>
      </c>
      <c r="CL519" s="4">
        <v>1</v>
      </c>
      <c r="CM519" s="4">
        <v>2</v>
      </c>
      <c r="CR519" s="4">
        <v>3410</v>
      </c>
      <c r="CS519" s="4">
        <v>3</v>
      </c>
      <c r="CT519" s="4">
        <v>50</v>
      </c>
      <c r="CU519" s="4" t="s">
        <v>11986</v>
      </c>
      <c r="CV519" s="4" t="s">
        <v>12328</v>
      </c>
      <c r="DK519" s="4">
        <v>800</v>
      </c>
      <c r="DL519" s="4">
        <v>40</v>
      </c>
      <c r="DM519" s="4">
        <v>400</v>
      </c>
      <c r="DN519" s="4">
        <v>4000</v>
      </c>
      <c r="DO519" s="4">
        <v>500</v>
      </c>
      <c r="DP519" s="4">
        <v>1000</v>
      </c>
      <c r="DS519" s="2" t="s">
        <v>12498</v>
      </c>
      <c r="DU519" s="4"/>
      <c r="DV519" s="4"/>
      <c r="DW519" s="4"/>
    </row>
    <row r="520" spans="1:127">
      <c r="A520" s="61">
        <v>2904512</v>
      </c>
      <c r="B520" s="4" t="s">
        <v>2221</v>
      </c>
      <c r="D520" s="4" t="s">
        <v>2108</v>
      </c>
      <c r="E520" s="4" t="s">
        <v>2333</v>
      </c>
      <c r="F520" s="4" t="s">
        <v>2108</v>
      </c>
      <c r="G520" s="4" t="s">
        <v>12144</v>
      </c>
      <c r="H520" s="4" t="s">
        <v>16897</v>
      </c>
      <c r="I520" s="4" t="s">
        <v>2703</v>
      </c>
      <c r="J520" s="4" t="s">
        <v>2703</v>
      </c>
      <c r="L520" s="4" t="s">
        <v>2341</v>
      </c>
      <c r="M520" s="4" t="s">
        <v>2334</v>
      </c>
      <c r="N520" s="4" t="s">
        <v>12144</v>
      </c>
      <c r="O520" s="4"/>
      <c r="P520" s="4" t="s">
        <v>12746</v>
      </c>
      <c r="V520" s="3" t="s">
        <v>12746</v>
      </c>
      <c r="X520" s="3" t="s">
        <v>12050</v>
      </c>
      <c r="Y520" s="3" t="s">
        <v>11749</v>
      </c>
      <c r="Z520" s="3">
        <v>307</v>
      </c>
      <c r="AA520" s="3">
        <v>9</v>
      </c>
      <c r="AB520" s="3">
        <v>53</v>
      </c>
      <c r="AC520" s="3">
        <v>1</v>
      </c>
      <c r="AD520" s="5">
        <v>53.5</v>
      </c>
      <c r="AE520" s="3">
        <v>6</v>
      </c>
      <c r="AH520" s="3">
        <v>1</v>
      </c>
      <c r="AJ520" s="3">
        <v>2</v>
      </c>
      <c r="AK520" s="3">
        <v>1</v>
      </c>
      <c r="AL520" s="63">
        <f t="shared" si="56"/>
        <v>3</v>
      </c>
      <c r="AM520" s="63">
        <f t="shared" si="57"/>
        <v>1</v>
      </c>
      <c r="AN520" s="4">
        <v>10</v>
      </c>
      <c r="AO520" s="4">
        <v>8</v>
      </c>
      <c r="AP520" s="4">
        <v>10</v>
      </c>
      <c r="AQ520" s="4">
        <v>12</v>
      </c>
      <c r="AR520" s="4">
        <v>10</v>
      </c>
      <c r="AS520" s="4">
        <v>10</v>
      </c>
      <c r="AT520" s="4">
        <v>10</v>
      </c>
      <c r="AU520" s="4">
        <v>10</v>
      </c>
      <c r="AV520" s="4">
        <v>10</v>
      </c>
      <c r="AW520" s="4">
        <v>10</v>
      </c>
      <c r="AX520" s="4">
        <v>14</v>
      </c>
      <c r="AY520" s="4">
        <v>12</v>
      </c>
      <c r="AZ520" s="4">
        <v>4</v>
      </c>
      <c r="BA520" s="63">
        <f t="shared" si="54"/>
        <v>120</v>
      </c>
      <c r="BB520" s="4">
        <v>3000</v>
      </c>
      <c r="BC520" s="4">
        <v>4000</v>
      </c>
      <c r="BD520" s="4">
        <v>13000</v>
      </c>
      <c r="BE520" s="63">
        <f t="shared" si="55"/>
        <v>20000</v>
      </c>
      <c r="BF520" s="4" t="s">
        <v>11693</v>
      </c>
      <c r="BG520" s="4">
        <v>12177</v>
      </c>
      <c r="BH520" s="4">
        <v>383</v>
      </c>
      <c r="BI520" s="4">
        <v>313</v>
      </c>
      <c r="BJ520" s="64">
        <f t="shared" si="58"/>
        <v>12873</v>
      </c>
      <c r="BK520" s="4">
        <v>4536</v>
      </c>
      <c r="BL520" s="4">
        <v>33040</v>
      </c>
      <c r="BM520" t="s">
        <v>3944</v>
      </c>
      <c r="BN520" s="4">
        <v>66</v>
      </c>
      <c r="BO520" s="6">
        <v>1525</v>
      </c>
      <c r="BP520" s="2" t="s">
        <v>2807</v>
      </c>
      <c r="BR520" s="4">
        <v>378</v>
      </c>
      <c r="BS520" s="4" t="s">
        <v>2114</v>
      </c>
      <c r="BZ520" s="4"/>
      <c r="CB520" s="76"/>
      <c r="CC520" s="61"/>
      <c r="CL520" s="4">
        <v>2</v>
      </c>
      <c r="CM520" s="4">
        <v>12</v>
      </c>
      <c r="CR520" s="4">
        <v>22070</v>
      </c>
      <c r="CS520" s="4">
        <v>43</v>
      </c>
      <c r="CT520" s="4">
        <v>383</v>
      </c>
      <c r="CU520" s="4" t="s">
        <v>11986</v>
      </c>
      <c r="CV520" s="4" t="s">
        <v>12328</v>
      </c>
      <c r="DK520" s="4">
        <v>8882</v>
      </c>
      <c r="DL520" s="4">
        <v>313</v>
      </c>
      <c r="DM520" s="4">
        <v>820</v>
      </c>
      <c r="DN520" s="4">
        <v>9008</v>
      </c>
      <c r="DO520" s="4">
        <v>2263</v>
      </c>
      <c r="DP520" s="4">
        <v>3169</v>
      </c>
      <c r="DS520" s="2" t="s">
        <v>12498</v>
      </c>
      <c r="DU520" s="4" t="s">
        <v>32956</v>
      </c>
      <c r="DV520" s="4"/>
      <c r="DW520" s="4" t="s">
        <v>32960</v>
      </c>
    </row>
    <row r="521" spans="1:127">
      <c r="A521" s="61">
        <v>2904513</v>
      </c>
      <c r="B521" s="4" t="s">
        <v>2711</v>
      </c>
      <c r="D521" s="59" t="s">
        <v>30104</v>
      </c>
      <c r="E521" s="4" t="s">
        <v>2464</v>
      </c>
      <c r="G521" s="4" t="s">
        <v>12746</v>
      </c>
      <c r="H521" s="4" t="s">
        <v>16897</v>
      </c>
      <c r="I521" s="4" t="s">
        <v>2703</v>
      </c>
      <c r="J521" s="4" t="s">
        <v>2703</v>
      </c>
      <c r="L521" s="4" t="s">
        <v>2341</v>
      </c>
      <c r="N521" s="4" t="s">
        <v>12144</v>
      </c>
      <c r="O521" s="4"/>
      <c r="P521" s="4"/>
      <c r="V521" s="3" t="s">
        <v>12746</v>
      </c>
      <c r="X521" s="3" t="s">
        <v>11911</v>
      </c>
      <c r="Y521" s="3" t="s">
        <v>12074</v>
      </c>
      <c r="Z521" s="3">
        <v>307</v>
      </c>
      <c r="AA521" s="3">
        <v>9</v>
      </c>
      <c r="AB521" s="3">
        <v>54</v>
      </c>
      <c r="AC521" s="3">
        <v>1</v>
      </c>
      <c r="AD521" s="3">
        <v>54</v>
      </c>
      <c r="AE521" s="3">
        <v>6</v>
      </c>
      <c r="AH521" s="3">
        <v>1</v>
      </c>
      <c r="AI521" s="3">
        <v>1</v>
      </c>
      <c r="AL521" s="63">
        <f t="shared" si="56"/>
        <v>1</v>
      </c>
      <c r="AM521" s="63">
        <f t="shared" si="57"/>
        <v>1</v>
      </c>
      <c r="AN521" s="4">
        <v>7</v>
      </c>
      <c r="AO521" s="4">
        <v>5</v>
      </c>
      <c r="AP521" s="4">
        <v>5</v>
      </c>
      <c r="AQ521" s="4">
        <v>5</v>
      </c>
      <c r="AR521" s="4">
        <v>5</v>
      </c>
      <c r="AS521" s="4">
        <v>10</v>
      </c>
      <c r="AT521" s="4">
        <v>10</v>
      </c>
      <c r="AU521" s="4">
        <v>10</v>
      </c>
      <c r="AV521" s="4">
        <v>10</v>
      </c>
      <c r="AW521" s="4">
        <v>10</v>
      </c>
      <c r="AX521" s="4">
        <v>5</v>
      </c>
      <c r="AY521" s="4">
        <v>5</v>
      </c>
      <c r="AZ521" s="4">
        <v>5</v>
      </c>
      <c r="BA521" s="63">
        <f t="shared" ref="BA521:BA584" si="59">SUM(AO521:AZ521)</f>
        <v>85</v>
      </c>
      <c r="BB521" s="4">
        <v>4500</v>
      </c>
      <c r="BC521" s="3"/>
      <c r="BD521" s="4">
        <v>9000</v>
      </c>
      <c r="BE521" s="63">
        <f t="shared" ref="BE521:BE584" si="60">SUM(BB521:BD521)</f>
        <v>13500</v>
      </c>
      <c r="BG521" s="4">
        <v>8000</v>
      </c>
      <c r="BH521" s="4">
        <v>120</v>
      </c>
      <c r="BI521" s="4">
        <v>697</v>
      </c>
      <c r="BJ521" s="64">
        <f t="shared" si="58"/>
        <v>8817</v>
      </c>
      <c r="BK521" s="4">
        <v>1333</v>
      </c>
      <c r="BL521" s="4">
        <v>16000</v>
      </c>
      <c r="BM521" t="s">
        <v>35862</v>
      </c>
      <c r="BO521" s="6">
        <v>13000</v>
      </c>
      <c r="BP521" s="2" t="s">
        <v>2465</v>
      </c>
      <c r="BR521" s="4"/>
      <c r="BS521" s="4"/>
      <c r="BZ521" s="4"/>
      <c r="CB521" s="76"/>
      <c r="CC521" s="61"/>
      <c r="CL521" s="4">
        <v>5</v>
      </c>
      <c r="CM521" s="4">
        <v>40</v>
      </c>
      <c r="CR521" s="4">
        <v>20183</v>
      </c>
      <c r="CS521" s="4">
        <v>20</v>
      </c>
      <c r="CT521" s="4">
        <v>120</v>
      </c>
      <c r="CU521" s="4" t="s">
        <v>11986</v>
      </c>
      <c r="CV521" s="4" t="s">
        <v>12328</v>
      </c>
      <c r="DK521" s="4">
        <v>13940</v>
      </c>
      <c r="DL521" s="4">
        <v>697</v>
      </c>
      <c r="DM521" s="4">
        <v>500</v>
      </c>
      <c r="DN521" s="4">
        <v>5000</v>
      </c>
      <c r="DO521" s="4">
        <v>1000</v>
      </c>
      <c r="DP521" s="4">
        <v>2000</v>
      </c>
      <c r="DS521" s="2" t="s">
        <v>12498</v>
      </c>
      <c r="DU521" s="4"/>
      <c r="DV521" s="4"/>
      <c r="DW521" s="4"/>
    </row>
    <row r="522" spans="1:127">
      <c r="A522" s="61">
        <v>2904514</v>
      </c>
      <c r="B522" s="4" t="s">
        <v>2595</v>
      </c>
      <c r="D522" s="4" t="s">
        <v>2596</v>
      </c>
      <c r="E522" s="6"/>
      <c r="F522" s="4" t="s">
        <v>2589</v>
      </c>
      <c r="G522" s="4" t="s">
        <v>12746</v>
      </c>
      <c r="H522" s="4" t="s">
        <v>16897</v>
      </c>
      <c r="I522" t="s">
        <v>2719</v>
      </c>
      <c r="J522" t="s">
        <v>11922</v>
      </c>
      <c r="K522"/>
      <c r="L522" t="s">
        <v>2960</v>
      </c>
      <c r="M522" t="s">
        <v>2343</v>
      </c>
      <c r="N522" s="4" t="s">
        <v>12144</v>
      </c>
      <c r="O522" s="4"/>
      <c r="P522" s="6" t="s">
        <v>12746</v>
      </c>
      <c r="V522" s="3" t="s">
        <v>12746</v>
      </c>
      <c r="X522" s="3" t="s">
        <v>11911</v>
      </c>
      <c r="Y522" s="3" t="s">
        <v>12062</v>
      </c>
      <c r="Z522" s="3">
        <v>77</v>
      </c>
      <c r="AA522" s="3">
        <v>9</v>
      </c>
      <c r="AB522" s="3">
        <v>54</v>
      </c>
      <c r="AC522" s="3">
        <v>1</v>
      </c>
      <c r="AD522" s="3">
        <v>54</v>
      </c>
      <c r="AE522" s="3">
        <v>6</v>
      </c>
      <c r="AF522" s="3">
        <v>1</v>
      </c>
      <c r="AL522" s="63">
        <f t="shared" si="56"/>
        <v>0</v>
      </c>
      <c r="AM522" s="63">
        <f t="shared" si="57"/>
        <v>0</v>
      </c>
      <c r="AN522" s="4">
        <v>6</v>
      </c>
      <c r="AO522" s="4"/>
      <c r="AP522" s="4"/>
      <c r="AQ522" s="4"/>
      <c r="AR522" s="4"/>
      <c r="AS522" s="4">
        <v>6</v>
      </c>
      <c r="AT522" s="4">
        <v>8</v>
      </c>
      <c r="AU522" s="4">
        <v>7</v>
      </c>
      <c r="AV522" s="4">
        <v>4</v>
      </c>
      <c r="AW522" s="4">
        <v>4</v>
      </c>
      <c r="AX522" s="4"/>
      <c r="AY522" s="4"/>
      <c r="AZ522" s="4"/>
      <c r="BA522" s="63">
        <f t="shared" si="59"/>
        <v>29</v>
      </c>
      <c r="BB522" s="3"/>
      <c r="BC522" s="3"/>
      <c r="BD522" s="4">
        <v>2343</v>
      </c>
      <c r="BE522" s="63">
        <f t="shared" si="60"/>
        <v>2343</v>
      </c>
      <c r="BG522" s="4">
        <v>5591</v>
      </c>
      <c r="BH522" s="4">
        <v>26</v>
      </c>
      <c r="BI522" s="4"/>
      <c r="BJ522" s="64">
        <f t="shared" si="58"/>
        <v>5617</v>
      </c>
      <c r="BK522" s="4">
        <v>756</v>
      </c>
      <c r="BL522" s="4">
        <v>11292</v>
      </c>
      <c r="BM522" t="s">
        <v>2716</v>
      </c>
      <c r="BO522" s="4"/>
      <c r="BP522" s="4"/>
      <c r="BR522" s="4"/>
      <c r="BS522" s="4"/>
      <c r="BZ522" s="4"/>
      <c r="CB522" s="76"/>
      <c r="CC522" s="61"/>
      <c r="CH522" s="3">
        <v>1</v>
      </c>
      <c r="CI522" s="3">
        <v>5</v>
      </c>
      <c r="CR522" s="4">
        <v>5675</v>
      </c>
      <c r="CS522" s="4">
        <v>133</v>
      </c>
      <c r="CT522" s="4">
        <v>26</v>
      </c>
      <c r="CU522" s="4" t="s">
        <v>11869</v>
      </c>
      <c r="CV522" s="4" t="s">
        <v>13092</v>
      </c>
      <c r="DK522" s="4"/>
      <c r="DL522" s="4"/>
      <c r="DM522" s="4">
        <v>170</v>
      </c>
      <c r="DN522" s="4">
        <v>1904</v>
      </c>
      <c r="DO522" s="4">
        <v>440</v>
      </c>
      <c r="DP522" s="4">
        <v>286</v>
      </c>
      <c r="DS522" s="2" t="s">
        <v>12498</v>
      </c>
      <c r="DU522" s="4"/>
      <c r="DV522" s="4"/>
      <c r="DW522" s="4" t="s">
        <v>32961</v>
      </c>
    </row>
    <row r="523" spans="1:127">
      <c r="A523" s="61">
        <v>2904515</v>
      </c>
      <c r="B523" s="4" t="s">
        <v>2718</v>
      </c>
      <c r="D523" s="4" t="s">
        <v>2498</v>
      </c>
      <c r="F523" s="4" t="s">
        <v>2499</v>
      </c>
      <c r="G523" s="4" t="s">
        <v>12746</v>
      </c>
      <c r="H523" s="4" t="s">
        <v>16897</v>
      </c>
      <c r="I523" s="4" t="s">
        <v>2623</v>
      </c>
      <c r="J523" s="4" t="s">
        <v>2623</v>
      </c>
      <c r="L523" s="4" t="s">
        <v>2850</v>
      </c>
      <c r="N523" s="4" t="s">
        <v>12144</v>
      </c>
      <c r="O523" s="4"/>
      <c r="P523" s="4" t="s">
        <v>12746</v>
      </c>
      <c r="V523" s="3" t="s">
        <v>12746</v>
      </c>
      <c r="X523" s="3" t="s">
        <v>2851</v>
      </c>
      <c r="Y523" s="3" t="s">
        <v>14375</v>
      </c>
      <c r="Z523" s="3">
        <v>87</v>
      </c>
      <c r="AA523" s="3">
        <v>10</v>
      </c>
      <c r="AB523" s="3">
        <v>60</v>
      </c>
      <c r="AC523" s="3">
        <v>1</v>
      </c>
      <c r="AD523" s="3">
        <v>60</v>
      </c>
      <c r="AE523" s="3">
        <v>6</v>
      </c>
      <c r="AF523" s="3">
        <v>1</v>
      </c>
      <c r="AL523" s="63">
        <f t="shared" si="56"/>
        <v>0</v>
      </c>
      <c r="AM523" s="63">
        <f t="shared" si="57"/>
        <v>0</v>
      </c>
      <c r="AN523" s="4">
        <v>6</v>
      </c>
      <c r="AS523" s="4">
        <v>5</v>
      </c>
      <c r="AT523" s="4">
        <v>6</v>
      </c>
      <c r="AU523" s="4">
        <v>6</v>
      </c>
      <c r="AV523" s="4">
        <v>6</v>
      </c>
      <c r="AW523" s="4">
        <v>6</v>
      </c>
      <c r="BA523" s="63">
        <f t="shared" si="59"/>
        <v>29</v>
      </c>
      <c r="BB523" s="3"/>
      <c r="BC523" s="3"/>
      <c r="BD523" s="4">
        <v>2121</v>
      </c>
      <c r="BE523" s="63">
        <f t="shared" si="60"/>
        <v>2121</v>
      </c>
      <c r="BG523" s="4">
        <v>3745</v>
      </c>
      <c r="BI523" s="4"/>
      <c r="BJ523" s="64">
        <f t="shared" si="58"/>
        <v>3745</v>
      </c>
      <c r="BK523" s="4">
        <v>300</v>
      </c>
      <c r="BL523" s="4">
        <v>4500</v>
      </c>
      <c r="BM523" t="s">
        <v>2737</v>
      </c>
      <c r="BN523" s="4">
        <v>313</v>
      </c>
      <c r="BO523" s="6">
        <v>4700</v>
      </c>
      <c r="BP523" s="2" t="s">
        <v>2738</v>
      </c>
      <c r="BR523" s="4"/>
      <c r="BS523" s="4"/>
      <c r="BZ523" s="4"/>
      <c r="CB523" s="76"/>
      <c r="CC523" s="61">
        <v>9200</v>
      </c>
      <c r="CR523" s="4">
        <v>5455</v>
      </c>
      <c r="DK523" s="4"/>
      <c r="DL523" s="4"/>
      <c r="DM523" s="4">
        <v>80</v>
      </c>
      <c r="DN523" s="4">
        <v>1000</v>
      </c>
      <c r="DO523" s="4">
        <v>25</v>
      </c>
      <c r="DP523" s="4">
        <v>150</v>
      </c>
      <c r="DS523" s="2" t="s">
        <v>12498</v>
      </c>
      <c r="DU523" s="4"/>
      <c r="DV523" s="4" t="s">
        <v>32962</v>
      </c>
      <c r="DW523" s="4"/>
    </row>
    <row r="524" spans="1:127">
      <c r="A524" s="61">
        <v>2904516</v>
      </c>
      <c r="B524" s="4" t="s">
        <v>2624</v>
      </c>
      <c r="D524" s="4" t="s">
        <v>2381</v>
      </c>
      <c r="F524" s="4" t="s">
        <v>2626</v>
      </c>
      <c r="G524" s="4" t="s">
        <v>12746</v>
      </c>
      <c r="H524" s="4" t="s">
        <v>16897</v>
      </c>
      <c r="I524" s="4" t="s">
        <v>2857</v>
      </c>
      <c r="J524" s="4" t="s">
        <v>2857</v>
      </c>
      <c r="L524" t="s">
        <v>2858</v>
      </c>
      <c r="N524" s="4" t="s">
        <v>12144</v>
      </c>
      <c r="O524" s="4"/>
      <c r="P524" s="4" t="s">
        <v>12746</v>
      </c>
      <c r="V524" s="3" t="s">
        <v>12746</v>
      </c>
      <c r="X524" s="3" t="s">
        <v>11911</v>
      </c>
      <c r="Y524" s="3" t="s">
        <v>12074</v>
      </c>
      <c r="Z524" s="3">
        <v>130</v>
      </c>
      <c r="AA524" s="3">
        <v>10</v>
      </c>
      <c r="AB524" s="3">
        <v>60</v>
      </c>
      <c r="AC524" s="3">
        <v>1</v>
      </c>
      <c r="AD524" s="3">
        <v>60</v>
      </c>
      <c r="AE524" s="3">
        <v>6</v>
      </c>
      <c r="AF524" s="3">
        <v>1</v>
      </c>
      <c r="AL524" s="63">
        <f t="shared" si="56"/>
        <v>0</v>
      </c>
      <c r="AM524" s="63">
        <f t="shared" si="57"/>
        <v>0</v>
      </c>
      <c r="AN524" s="4">
        <v>3</v>
      </c>
      <c r="AS524" s="4">
        <v>3</v>
      </c>
      <c r="AT524" s="4">
        <v>3</v>
      </c>
      <c r="AU524" s="4">
        <v>3</v>
      </c>
      <c r="AV524" s="4"/>
      <c r="AW524" s="4">
        <v>3</v>
      </c>
      <c r="AX524" s="4">
        <v>3</v>
      </c>
      <c r="BA524" s="63">
        <f t="shared" si="59"/>
        <v>15</v>
      </c>
      <c r="BB524" s="3"/>
      <c r="BC524" s="3"/>
      <c r="BD524" s="4">
        <v>1050</v>
      </c>
      <c r="BE524" s="63">
        <f t="shared" si="60"/>
        <v>1050</v>
      </c>
      <c r="BF524" s="4" t="s">
        <v>12236</v>
      </c>
      <c r="BG524" s="4">
        <v>2746</v>
      </c>
      <c r="BI524" s="4">
        <v>178</v>
      </c>
      <c r="BJ524" s="64">
        <f t="shared" si="58"/>
        <v>2924</v>
      </c>
      <c r="BK524" s="4">
        <v>93</v>
      </c>
      <c r="BL524" s="4">
        <v>651</v>
      </c>
      <c r="BM524" t="s">
        <v>12994</v>
      </c>
      <c r="BN524" s="4">
        <v>168</v>
      </c>
      <c r="BO524" s="6">
        <v>1176</v>
      </c>
      <c r="BP524" s="6" t="s">
        <v>12019</v>
      </c>
      <c r="BQ524" s="4">
        <v>465</v>
      </c>
      <c r="BR524" s="6">
        <v>3720</v>
      </c>
      <c r="BS524" s="4" t="s">
        <v>14105</v>
      </c>
      <c r="BZ524" s="4"/>
      <c r="CB524" s="76"/>
      <c r="CC524" s="61">
        <v>5547</v>
      </c>
      <c r="CL524" s="4">
        <v>3</v>
      </c>
      <c r="CM524" s="4">
        <v>35</v>
      </c>
      <c r="CR524" s="4">
        <v>2623</v>
      </c>
      <c r="DK524" s="4">
        <v>3540</v>
      </c>
      <c r="DL524" s="4">
        <v>178</v>
      </c>
      <c r="DM524" s="4">
        <v>130</v>
      </c>
      <c r="DN524" s="4">
        <v>1750</v>
      </c>
      <c r="DO524" s="4">
        <v>670</v>
      </c>
      <c r="DP524" s="4">
        <v>1005</v>
      </c>
      <c r="DS524" s="2" t="s">
        <v>12498</v>
      </c>
      <c r="DU524" s="4"/>
      <c r="DV524" s="4"/>
      <c r="DW524" s="4" t="s">
        <v>32877</v>
      </c>
    </row>
    <row r="525" spans="1:127">
      <c r="A525" s="61">
        <v>2904517</v>
      </c>
      <c r="B525" s="4" t="s">
        <v>3096</v>
      </c>
      <c r="D525" s="3" t="s">
        <v>3321</v>
      </c>
      <c r="F525" s="3" t="s">
        <v>3321</v>
      </c>
      <c r="G525" s="4" t="s">
        <v>12144</v>
      </c>
      <c r="H525" s="4" t="s">
        <v>16897</v>
      </c>
      <c r="I525" s="4" t="s">
        <v>12587</v>
      </c>
      <c r="J525" s="4" t="s">
        <v>12587</v>
      </c>
      <c r="L525" s="4" t="s">
        <v>5965</v>
      </c>
      <c r="N525" s="4" t="s">
        <v>12144</v>
      </c>
      <c r="O525" s="4"/>
      <c r="P525" s="4" t="s">
        <v>12746</v>
      </c>
      <c r="V525" s="3" t="s">
        <v>12746</v>
      </c>
      <c r="X525" s="3" t="s">
        <v>11911</v>
      </c>
      <c r="Y525" s="3" t="s">
        <v>12062</v>
      </c>
      <c r="Z525" s="3">
        <v>200</v>
      </c>
      <c r="AA525" s="3">
        <v>10</v>
      </c>
      <c r="AB525" s="3">
        <v>60</v>
      </c>
      <c r="AC525" s="3">
        <v>1</v>
      </c>
      <c r="AD525" s="3">
        <v>60</v>
      </c>
      <c r="AJ525" s="3">
        <v>1</v>
      </c>
      <c r="AL525" s="63">
        <f t="shared" si="56"/>
        <v>1</v>
      </c>
      <c r="AM525" s="63">
        <f t="shared" si="57"/>
        <v>0</v>
      </c>
      <c r="AN525" s="4">
        <v>4</v>
      </c>
      <c r="AR525" s="3">
        <v>4</v>
      </c>
      <c r="AS525" s="4">
        <v>4</v>
      </c>
      <c r="AT525" s="4">
        <v>4</v>
      </c>
      <c r="AU525" s="4">
        <v>4</v>
      </c>
      <c r="AV525" s="4">
        <v>4</v>
      </c>
      <c r="AW525" s="4">
        <v>4</v>
      </c>
      <c r="AX525" s="4">
        <v>4</v>
      </c>
      <c r="BA525" s="63">
        <f t="shared" si="59"/>
        <v>28</v>
      </c>
      <c r="BB525" s="3"/>
      <c r="BC525" s="3">
        <v>500</v>
      </c>
      <c r="BD525" s="4">
        <v>3200</v>
      </c>
      <c r="BE525" s="63">
        <f t="shared" si="60"/>
        <v>3700</v>
      </c>
      <c r="BG525" s="4">
        <v>1050</v>
      </c>
      <c r="BI525" s="4">
        <v>40</v>
      </c>
      <c r="BJ525" s="64">
        <f t="shared" si="58"/>
        <v>1090</v>
      </c>
      <c r="BK525" s="4">
        <v>250</v>
      </c>
      <c r="BL525" s="4">
        <v>2650</v>
      </c>
      <c r="BM525" s="1" t="s">
        <v>13435</v>
      </c>
      <c r="BN525" s="4">
        <v>12</v>
      </c>
      <c r="BO525" s="6">
        <v>100</v>
      </c>
      <c r="BP525" s="4" t="s">
        <v>12539</v>
      </c>
      <c r="BQ525" s="4">
        <v>3</v>
      </c>
      <c r="BR525" s="4">
        <v>150</v>
      </c>
      <c r="BS525" s="4" t="s">
        <v>13880</v>
      </c>
      <c r="BT525" s="4">
        <v>150</v>
      </c>
      <c r="BU525" s="4">
        <v>1200</v>
      </c>
      <c r="BV525" s="4" t="s">
        <v>13283</v>
      </c>
      <c r="BX525" s="4">
        <v>1000</v>
      </c>
      <c r="BY525" s="4" t="s">
        <v>3581</v>
      </c>
      <c r="BZ525" s="4" t="s">
        <v>12144</v>
      </c>
      <c r="CB525" s="76">
        <v>5250</v>
      </c>
      <c r="CC525" s="61"/>
      <c r="CL525" s="4">
        <v>1</v>
      </c>
      <c r="CM525" s="4">
        <v>8</v>
      </c>
      <c r="CR525" s="4">
        <v>4160</v>
      </c>
      <c r="DK525" s="4">
        <v>800</v>
      </c>
      <c r="DL525" s="4">
        <v>40</v>
      </c>
      <c r="DM525" s="4">
        <v>45</v>
      </c>
      <c r="DN525" s="4">
        <v>450</v>
      </c>
      <c r="DO525" s="4">
        <v>220</v>
      </c>
      <c r="DP525" s="4">
        <v>600</v>
      </c>
      <c r="DS525" s="2" t="s">
        <v>12498</v>
      </c>
      <c r="DU525" s="3" t="s">
        <v>32878</v>
      </c>
      <c r="DV525" s="4"/>
      <c r="DW525" s="4" t="s">
        <v>32879</v>
      </c>
    </row>
    <row r="526" spans="1:127">
      <c r="A526" s="61">
        <v>2904518</v>
      </c>
      <c r="B526" s="4" t="s">
        <v>3216</v>
      </c>
      <c r="D526" s="4" t="s">
        <v>3218</v>
      </c>
      <c r="E526" s="6" t="s">
        <v>3220</v>
      </c>
      <c r="G526" s="4" t="s">
        <v>12144</v>
      </c>
      <c r="H526" s="4" t="s">
        <v>16897</v>
      </c>
      <c r="I526" s="4" t="s">
        <v>3219</v>
      </c>
      <c r="J526" s="4" t="s">
        <v>3219</v>
      </c>
      <c r="L526" t="s">
        <v>11908</v>
      </c>
      <c r="N526" s="4" t="s">
        <v>12144</v>
      </c>
      <c r="O526" s="4"/>
      <c r="P526" s="4" t="s">
        <v>12746</v>
      </c>
      <c r="V526" s="3" t="s">
        <v>12746</v>
      </c>
      <c r="X526" s="3" t="s">
        <v>13875</v>
      </c>
      <c r="Y526" s="3" t="s">
        <v>4306</v>
      </c>
      <c r="Z526" s="3">
        <v>286</v>
      </c>
      <c r="AA526" s="3">
        <v>10</v>
      </c>
      <c r="AB526" s="3">
        <v>60</v>
      </c>
      <c r="AC526" s="3">
        <v>1</v>
      </c>
      <c r="AD526" s="3">
        <v>60</v>
      </c>
      <c r="AE526" s="3">
        <v>6</v>
      </c>
      <c r="AJ526" s="3">
        <v>1</v>
      </c>
      <c r="AL526" s="63">
        <f t="shared" si="56"/>
        <v>1</v>
      </c>
      <c r="AM526" s="63">
        <f t="shared" si="57"/>
        <v>0</v>
      </c>
      <c r="AN526" s="4">
        <v>7</v>
      </c>
      <c r="AP526" s="3">
        <v>3</v>
      </c>
      <c r="AQ526" s="3">
        <v>5</v>
      </c>
      <c r="AR526" s="3">
        <v>6</v>
      </c>
      <c r="AS526" s="4">
        <v>6</v>
      </c>
      <c r="AT526" s="4">
        <v>8</v>
      </c>
      <c r="AU526" s="4">
        <v>6</v>
      </c>
      <c r="AV526" s="4">
        <v>4</v>
      </c>
      <c r="AW526" s="4">
        <v>5</v>
      </c>
      <c r="AX526" s="4">
        <v>6</v>
      </c>
      <c r="AY526" s="4">
        <v>7</v>
      </c>
      <c r="AZ526" s="4">
        <v>7</v>
      </c>
      <c r="BA526" s="63">
        <f t="shared" si="59"/>
        <v>63</v>
      </c>
      <c r="BB526" s="3"/>
      <c r="BC526" s="3">
        <v>1300</v>
      </c>
      <c r="BD526" s="4">
        <v>4932</v>
      </c>
      <c r="BE526" s="63">
        <f t="shared" si="60"/>
        <v>6232</v>
      </c>
      <c r="BF526" s="4" t="s">
        <v>12060</v>
      </c>
      <c r="BG526" s="4">
        <v>4804</v>
      </c>
      <c r="BH526" s="4">
        <v>229</v>
      </c>
      <c r="BI526" s="4">
        <v>248</v>
      </c>
      <c r="BJ526" s="64">
        <f t="shared" si="58"/>
        <v>5281</v>
      </c>
      <c r="BK526" s="4">
        <v>2286</v>
      </c>
      <c r="BL526" s="4">
        <v>18290</v>
      </c>
      <c r="BM526" s="1" t="s">
        <v>13435</v>
      </c>
      <c r="BO526" s="4"/>
      <c r="BP526" s="4"/>
      <c r="BR526" s="4"/>
      <c r="BS526" s="4"/>
      <c r="BZ526" s="4"/>
      <c r="CB526" s="76"/>
      <c r="CC526" s="61"/>
      <c r="CL526" s="4">
        <v>8</v>
      </c>
      <c r="CM526" s="4">
        <v>59</v>
      </c>
      <c r="CR526" s="4">
        <v>13009</v>
      </c>
      <c r="CS526" s="4">
        <v>40</v>
      </c>
      <c r="CT526" s="4">
        <v>229</v>
      </c>
      <c r="CU526" s="4" t="s">
        <v>11986</v>
      </c>
      <c r="CV526" s="4" t="s">
        <v>12328</v>
      </c>
      <c r="DK526" s="4">
        <v>4960</v>
      </c>
      <c r="DL526" s="4">
        <v>248</v>
      </c>
      <c r="DM526" s="4">
        <v>440</v>
      </c>
      <c r="DN526" s="4">
        <v>4445</v>
      </c>
      <c r="DO526" s="4">
        <v>58</v>
      </c>
      <c r="DP526" s="4">
        <v>258</v>
      </c>
      <c r="DS526" s="2" t="s">
        <v>12498</v>
      </c>
      <c r="DU526" s="84" t="s">
        <v>32809</v>
      </c>
      <c r="DV526" s="4"/>
      <c r="DW526" s="4"/>
    </row>
    <row r="527" spans="1:127">
      <c r="A527" s="61">
        <v>2904519</v>
      </c>
      <c r="B527" s="4" t="s">
        <v>3221</v>
      </c>
      <c r="D527" s="4" t="s">
        <v>3331</v>
      </c>
      <c r="F527" s="3" t="s">
        <v>3332</v>
      </c>
      <c r="G527" s="4" t="s">
        <v>12746</v>
      </c>
      <c r="H527" s="4" t="s">
        <v>16897</v>
      </c>
      <c r="I527" t="s">
        <v>3333</v>
      </c>
      <c r="J527" t="s">
        <v>3333</v>
      </c>
      <c r="K527"/>
      <c r="L527" t="s">
        <v>2761</v>
      </c>
      <c r="N527" s="4" t="s">
        <v>12144</v>
      </c>
      <c r="O527" s="4"/>
      <c r="P527" s="4" t="s">
        <v>12746</v>
      </c>
      <c r="V527" s="3" t="s">
        <v>12746</v>
      </c>
      <c r="X527" s="3" t="s">
        <v>11911</v>
      </c>
      <c r="Y527" s="3" t="s">
        <v>12062</v>
      </c>
      <c r="Z527" s="3">
        <v>175</v>
      </c>
      <c r="AA527" s="3">
        <v>10</v>
      </c>
      <c r="AB527" s="3">
        <v>60</v>
      </c>
      <c r="AC527" s="3">
        <v>1</v>
      </c>
      <c r="AD527" s="3">
        <v>60</v>
      </c>
      <c r="AE527" s="3">
        <v>6</v>
      </c>
      <c r="AF527" s="3">
        <v>1</v>
      </c>
      <c r="AK527" s="3">
        <v>1</v>
      </c>
      <c r="AL527" s="63">
        <f t="shared" si="56"/>
        <v>0</v>
      </c>
      <c r="AM527" s="63">
        <f t="shared" si="57"/>
        <v>1</v>
      </c>
      <c r="AN527" s="4">
        <v>2</v>
      </c>
      <c r="AR527" s="3">
        <v>2</v>
      </c>
      <c r="AS527" s="4">
        <v>2</v>
      </c>
      <c r="AT527" s="4">
        <v>2</v>
      </c>
      <c r="AU527" s="4">
        <v>2</v>
      </c>
      <c r="AV527" s="4">
        <v>2</v>
      </c>
      <c r="AW527" s="4">
        <v>2</v>
      </c>
      <c r="AX527" s="4">
        <v>2</v>
      </c>
      <c r="BA527" s="63">
        <f t="shared" si="59"/>
        <v>14</v>
      </c>
      <c r="BB527" s="3"/>
      <c r="BC527" s="3">
        <v>400</v>
      </c>
      <c r="BD527" s="4">
        <v>1500</v>
      </c>
      <c r="BE527" s="63">
        <f t="shared" si="60"/>
        <v>1900</v>
      </c>
      <c r="BF527" s="4" t="s">
        <v>12060</v>
      </c>
      <c r="BG527" s="4">
        <v>3510</v>
      </c>
      <c r="BI527" s="4">
        <v>209</v>
      </c>
      <c r="BJ527" s="64">
        <f t="shared" si="58"/>
        <v>3719</v>
      </c>
      <c r="BK527" s="4">
        <v>350</v>
      </c>
      <c r="BL527" s="4">
        <v>2800</v>
      </c>
      <c r="BM527" t="s">
        <v>13549</v>
      </c>
      <c r="BN527" s="4">
        <v>500</v>
      </c>
      <c r="BO527" s="6">
        <v>4250</v>
      </c>
      <c r="BP527" s="4" t="s">
        <v>14105</v>
      </c>
      <c r="BQ527" s="4">
        <v>20</v>
      </c>
      <c r="BR527" s="4">
        <v>900</v>
      </c>
      <c r="BS527" s="4" t="s">
        <v>12374</v>
      </c>
      <c r="BZ527" s="4"/>
      <c r="CB527" s="76"/>
      <c r="CC527" s="61"/>
      <c r="CL527" s="4">
        <v>1</v>
      </c>
      <c r="CM527" s="4">
        <v>15</v>
      </c>
      <c r="CR527" s="4">
        <v>4231</v>
      </c>
      <c r="DK527" s="4">
        <v>4180</v>
      </c>
      <c r="DL527" s="4">
        <v>209</v>
      </c>
      <c r="DM527" s="4">
        <v>234</v>
      </c>
      <c r="DN527" s="4">
        <v>2340</v>
      </c>
      <c r="DO527" s="4">
        <v>600</v>
      </c>
      <c r="DP527" s="4">
        <v>1170</v>
      </c>
      <c r="DS527" s="2" t="s">
        <v>12498</v>
      </c>
      <c r="DU527" s="4"/>
      <c r="DV527" s="4"/>
      <c r="DW527" s="4"/>
    </row>
    <row r="528" spans="1:127">
      <c r="A528" s="61">
        <v>2904520</v>
      </c>
      <c r="B528" s="4" t="s">
        <v>3326</v>
      </c>
      <c r="D528" s="4" t="s">
        <v>3327</v>
      </c>
      <c r="F528" s="4" t="s">
        <v>3327</v>
      </c>
      <c r="G528" s="4" t="s">
        <v>12144</v>
      </c>
      <c r="H528" s="4" t="s">
        <v>16897</v>
      </c>
      <c r="I528" s="4" t="s">
        <v>4687</v>
      </c>
      <c r="J528" s="4" t="s">
        <v>4687</v>
      </c>
      <c r="L528" s="4" t="s">
        <v>4687</v>
      </c>
      <c r="N528" s="4" t="s">
        <v>12746</v>
      </c>
      <c r="O528" s="4" t="s">
        <v>32810</v>
      </c>
      <c r="P528" s="4" t="s">
        <v>12746</v>
      </c>
      <c r="V528" s="3" t="s">
        <v>12746</v>
      </c>
      <c r="X528" s="3" t="s">
        <v>11911</v>
      </c>
      <c r="Y528" s="3" t="s">
        <v>12062</v>
      </c>
      <c r="Z528" s="3">
        <v>210</v>
      </c>
      <c r="AA528" s="3">
        <v>10</v>
      </c>
      <c r="AB528" s="3">
        <v>60</v>
      </c>
      <c r="AC528" s="3">
        <v>1</v>
      </c>
      <c r="AD528" s="3">
        <v>60</v>
      </c>
      <c r="AE528" s="3">
        <v>6</v>
      </c>
      <c r="AH528" s="3">
        <v>1</v>
      </c>
      <c r="AL528" s="63">
        <f t="shared" si="56"/>
        <v>1</v>
      </c>
      <c r="AM528" s="63">
        <f t="shared" si="57"/>
        <v>0</v>
      </c>
      <c r="AN528" s="4">
        <v>1</v>
      </c>
      <c r="AO528" s="3">
        <v>1</v>
      </c>
      <c r="AP528" s="3">
        <v>1</v>
      </c>
      <c r="AQ528" s="3">
        <v>1</v>
      </c>
      <c r="AR528" s="3">
        <v>1</v>
      </c>
      <c r="AS528" s="4">
        <v>1</v>
      </c>
      <c r="AT528" s="4">
        <v>1</v>
      </c>
      <c r="AU528" s="4">
        <v>1</v>
      </c>
      <c r="AV528" s="4">
        <v>1</v>
      </c>
      <c r="AW528" s="4">
        <v>1</v>
      </c>
      <c r="AX528" s="4">
        <v>1</v>
      </c>
      <c r="AY528" s="4">
        <v>1</v>
      </c>
      <c r="AZ528" s="4">
        <v>1</v>
      </c>
      <c r="BA528" s="63">
        <f t="shared" si="59"/>
        <v>12</v>
      </c>
      <c r="BB528" s="4">
        <v>1500</v>
      </c>
      <c r="BD528" s="4">
        <v>1200</v>
      </c>
      <c r="BE528" s="63">
        <f t="shared" si="60"/>
        <v>2700</v>
      </c>
      <c r="BG528" s="4">
        <v>2500</v>
      </c>
      <c r="BI528" s="4">
        <v>100</v>
      </c>
      <c r="BJ528" s="64">
        <f t="shared" si="58"/>
        <v>2600</v>
      </c>
      <c r="BK528" s="4">
        <v>155</v>
      </c>
      <c r="BL528" s="4">
        <v>1865</v>
      </c>
      <c r="BM528" t="s">
        <v>8551</v>
      </c>
      <c r="BN528" s="4">
        <v>684</v>
      </c>
      <c r="BO528" s="6">
        <v>6155</v>
      </c>
      <c r="BP528" s="4" t="s">
        <v>14105</v>
      </c>
      <c r="BR528" s="4"/>
      <c r="BS528" s="4"/>
      <c r="BZ528" s="4"/>
      <c r="CB528" s="76"/>
      <c r="CC528" s="61"/>
      <c r="CL528" s="4">
        <v>2</v>
      </c>
      <c r="CM528" s="4">
        <v>10</v>
      </c>
      <c r="CR528" s="4">
        <v>5420</v>
      </c>
      <c r="DK528" s="4">
        <v>2000</v>
      </c>
      <c r="DL528" s="4">
        <v>100</v>
      </c>
      <c r="DM528" s="4">
        <v>370</v>
      </c>
      <c r="DN528" s="4">
        <v>3913</v>
      </c>
      <c r="DO528" s="4">
        <v>1300</v>
      </c>
      <c r="DP528" s="4">
        <v>959</v>
      </c>
      <c r="DS528" s="2" t="s">
        <v>12498</v>
      </c>
      <c r="DU528" s="4" t="s">
        <v>32811</v>
      </c>
      <c r="DV528" s="4"/>
      <c r="DW528" s="4"/>
    </row>
    <row r="529" spans="1:127">
      <c r="A529" s="61">
        <v>2904521</v>
      </c>
      <c r="B529" s="4" t="s">
        <v>3328</v>
      </c>
      <c r="D529" s="4" t="s">
        <v>3436</v>
      </c>
      <c r="F529" s="4" t="s">
        <v>3325</v>
      </c>
      <c r="G529" s="4" t="s">
        <v>12746</v>
      </c>
      <c r="H529" s="4" t="s">
        <v>16897</v>
      </c>
      <c r="I529" s="4" t="s">
        <v>29239</v>
      </c>
      <c r="J529" s="4" t="s">
        <v>29239</v>
      </c>
      <c r="L529" t="s">
        <v>12243</v>
      </c>
      <c r="N529" s="4" t="s">
        <v>12144</v>
      </c>
      <c r="O529" s="4"/>
      <c r="P529" s="4" t="s">
        <v>12746</v>
      </c>
      <c r="V529" s="3" t="s">
        <v>12746</v>
      </c>
      <c r="X529" s="3" t="s">
        <v>11911</v>
      </c>
      <c r="Y529" s="3" t="s">
        <v>12062</v>
      </c>
      <c r="Z529" s="3">
        <v>307</v>
      </c>
      <c r="AA529" s="3">
        <v>8</v>
      </c>
      <c r="AB529" s="3">
        <v>48</v>
      </c>
      <c r="AC529" s="3">
        <v>1</v>
      </c>
      <c r="AD529" s="3">
        <v>48</v>
      </c>
      <c r="AE529" s="3">
        <v>6</v>
      </c>
      <c r="AF529" s="3">
        <v>3</v>
      </c>
      <c r="AL529" s="63">
        <f t="shared" si="56"/>
        <v>0</v>
      </c>
      <c r="AM529" s="63">
        <f t="shared" si="57"/>
        <v>0</v>
      </c>
      <c r="AN529" s="4">
        <v>3</v>
      </c>
      <c r="AO529" s="3">
        <v>3</v>
      </c>
      <c r="AP529" s="3">
        <v>3</v>
      </c>
      <c r="AQ529" s="3">
        <v>3</v>
      </c>
      <c r="AR529" s="3">
        <v>3</v>
      </c>
      <c r="AS529" s="4">
        <v>3</v>
      </c>
      <c r="AT529" s="4">
        <v>3</v>
      </c>
      <c r="AU529" s="4">
        <v>3</v>
      </c>
      <c r="AV529" s="4">
        <v>3</v>
      </c>
      <c r="AW529" s="4">
        <v>3</v>
      </c>
      <c r="AX529" s="4">
        <v>3</v>
      </c>
      <c r="AY529" s="4">
        <v>3</v>
      </c>
      <c r="AZ529" s="4">
        <v>3</v>
      </c>
      <c r="BA529" s="63">
        <f t="shared" si="59"/>
        <v>36</v>
      </c>
      <c r="BB529" s="3"/>
      <c r="BC529" s="3"/>
      <c r="BD529" s="4">
        <v>4600</v>
      </c>
      <c r="BE529" s="63">
        <f t="shared" si="60"/>
        <v>4600</v>
      </c>
      <c r="BG529" s="4">
        <v>10800</v>
      </c>
      <c r="BI529" s="4">
        <v>30</v>
      </c>
      <c r="BJ529" s="64">
        <f t="shared" si="58"/>
        <v>10830</v>
      </c>
      <c r="BK529" s="4">
        <v>857</v>
      </c>
      <c r="BL529" s="4">
        <v>6000</v>
      </c>
      <c r="BM529" t="s">
        <v>12994</v>
      </c>
      <c r="BN529" s="4">
        <v>917</v>
      </c>
      <c r="BO529" s="6">
        <v>11000</v>
      </c>
      <c r="BP529" s="4" t="s">
        <v>8504</v>
      </c>
      <c r="BQ529" s="4">
        <v>22</v>
      </c>
      <c r="BR529" s="4">
        <v>1000</v>
      </c>
      <c r="BS529" s="4" t="s">
        <v>13087</v>
      </c>
      <c r="BT529" s="4">
        <v>75</v>
      </c>
      <c r="BU529" s="4">
        <v>3000</v>
      </c>
      <c r="BV529" s="2" t="s">
        <v>9185</v>
      </c>
      <c r="BZ529" s="4"/>
      <c r="CB529" s="76"/>
      <c r="CC529" s="61"/>
      <c r="CL529" s="4">
        <v>2</v>
      </c>
      <c r="CM529" s="4">
        <v>10</v>
      </c>
      <c r="CR529" s="4">
        <v>10170</v>
      </c>
      <c r="DK529" s="4">
        <v>600</v>
      </c>
      <c r="DL529" s="4">
        <v>30</v>
      </c>
      <c r="DM529" s="4">
        <v>400</v>
      </c>
      <c r="DN529" s="4">
        <v>4000</v>
      </c>
      <c r="DO529" s="4">
        <v>1500</v>
      </c>
      <c r="DP529" s="4">
        <v>3000</v>
      </c>
      <c r="DS529" s="2" t="s">
        <v>12498</v>
      </c>
      <c r="DU529" s="4" t="s">
        <v>32812</v>
      </c>
      <c r="DV529" s="4"/>
      <c r="DW529" s="4"/>
    </row>
    <row r="530" spans="1:127">
      <c r="A530" s="61">
        <v>2904522</v>
      </c>
      <c r="B530" s="4" t="s">
        <v>3445</v>
      </c>
      <c r="D530" s="4" t="s">
        <v>3446</v>
      </c>
      <c r="E530" s="6" t="s">
        <v>2772</v>
      </c>
      <c r="F530" s="4" t="s">
        <v>2980</v>
      </c>
      <c r="G530" s="4" t="s">
        <v>12144</v>
      </c>
      <c r="H530" s="4" t="s">
        <v>16897</v>
      </c>
      <c r="I530" t="s">
        <v>2770</v>
      </c>
      <c r="J530" t="s">
        <v>2770</v>
      </c>
      <c r="K530"/>
      <c r="L530" t="s">
        <v>2771</v>
      </c>
      <c r="N530" s="4" t="s">
        <v>12144</v>
      </c>
      <c r="O530" s="4"/>
      <c r="P530" s="4" t="s">
        <v>12746</v>
      </c>
      <c r="V530" s="3" t="s">
        <v>12746</v>
      </c>
      <c r="X530" s="3" t="s">
        <v>12050</v>
      </c>
      <c r="Y530" s="3" t="s">
        <v>12272</v>
      </c>
      <c r="Z530" s="3">
        <v>307</v>
      </c>
      <c r="AA530" s="3">
        <v>9</v>
      </c>
      <c r="AB530" s="3">
        <v>50</v>
      </c>
      <c r="AC530" s="3">
        <v>1</v>
      </c>
      <c r="AD530" s="3">
        <v>50</v>
      </c>
      <c r="AE530" s="5">
        <v>5.5</v>
      </c>
      <c r="AI530" s="3">
        <v>1</v>
      </c>
      <c r="AJ530" s="3">
        <v>1</v>
      </c>
      <c r="AL530" s="63">
        <f t="shared" si="56"/>
        <v>1</v>
      </c>
      <c r="AM530" s="63">
        <f t="shared" si="57"/>
        <v>1</v>
      </c>
      <c r="AN530" s="4">
        <v>5</v>
      </c>
      <c r="AO530" s="3">
        <v>2</v>
      </c>
      <c r="AP530" s="3">
        <v>2</v>
      </c>
      <c r="AQ530" s="3">
        <v>2</v>
      </c>
      <c r="AR530" s="3">
        <v>4</v>
      </c>
      <c r="AS530" s="4">
        <v>6</v>
      </c>
      <c r="AT530" s="4">
        <v>8</v>
      </c>
      <c r="AU530" s="4">
        <v>9</v>
      </c>
      <c r="AV530" s="4">
        <v>8</v>
      </c>
      <c r="AW530" s="4">
        <v>7</v>
      </c>
      <c r="AX530" s="4">
        <v>5</v>
      </c>
      <c r="AY530" s="4">
        <v>4</v>
      </c>
      <c r="AZ530" s="4">
        <v>5</v>
      </c>
      <c r="BA530" s="63">
        <f t="shared" si="59"/>
        <v>62</v>
      </c>
      <c r="BB530" s="4">
        <v>330</v>
      </c>
      <c r="BC530" s="4">
        <v>1800</v>
      </c>
      <c r="BD530" s="4">
        <v>5491</v>
      </c>
      <c r="BE530" s="63">
        <f t="shared" si="60"/>
        <v>7621</v>
      </c>
      <c r="BF530" s="4" t="s">
        <v>11693</v>
      </c>
      <c r="BG530" s="4">
        <v>2969</v>
      </c>
      <c r="BH530" s="4">
        <v>515</v>
      </c>
      <c r="BI530" s="4">
        <v>142</v>
      </c>
      <c r="BJ530" s="64">
        <f t="shared" si="58"/>
        <v>3626</v>
      </c>
      <c r="BK530" s="4">
        <v>162</v>
      </c>
      <c r="BL530" s="4">
        <v>6837</v>
      </c>
      <c r="BM530" s="1" t="s">
        <v>13626</v>
      </c>
      <c r="BN530" s="4">
        <v>26</v>
      </c>
      <c r="BO530" s="6">
        <v>764</v>
      </c>
      <c r="BP530" s="4" t="s">
        <v>35781</v>
      </c>
      <c r="BQ530" s="4">
        <v>3</v>
      </c>
      <c r="BR530" s="4">
        <v>166</v>
      </c>
      <c r="BS530" s="4" t="s">
        <v>13880</v>
      </c>
      <c r="BU530" s="4">
        <v>3787</v>
      </c>
      <c r="BV530" s="4" t="s">
        <v>2774</v>
      </c>
      <c r="BZ530" s="4"/>
      <c r="CB530" s="76"/>
      <c r="CC530" s="61"/>
      <c r="CL530" s="4">
        <v>2</v>
      </c>
      <c r="CM530" s="4">
        <v>7</v>
      </c>
      <c r="CR530" s="4">
        <v>7928</v>
      </c>
      <c r="CS530" s="4">
        <v>4</v>
      </c>
      <c r="CT530" s="4">
        <v>32</v>
      </c>
      <c r="CU530" s="4" t="s">
        <v>11986</v>
      </c>
      <c r="CV530" s="4" t="s">
        <v>12328</v>
      </c>
      <c r="CW530" s="4">
        <v>9671</v>
      </c>
      <c r="CX530" s="4">
        <v>483</v>
      </c>
      <c r="CY530" s="4" t="s">
        <v>11869</v>
      </c>
      <c r="CZ530" s="4" t="s">
        <v>98</v>
      </c>
      <c r="DK530" s="4">
        <v>2800</v>
      </c>
      <c r="DL530" s="4">
        <v>140</v>
      </c>
      <c r="DM530" s="4">
        <v>117</v>
      </c>
      <c r="DN530" s="4">
        <v>1178</v>
      </c>
      <c r="DO530" s="4">
        <v>433</v>
      </c>
      <c r="DP530" s="4">
        <v>433</v>
      </c>
      <c r="DQ530" s="4">
        <v>300</v>
      </c>
      <c r="DR530" s="4">
        <v>637</v>
      </c>
      <c r="DS530" s="2" t="s">
        <v>12498</v>
      </c>
      <c r="DU530" s="84" t="s">
        <v>32813</v>
      </c>
      <c r="DV530" s="4"/>
      <c r="DW530" s="4" t="s">
        <v>32814</v>
      </c>
    </row>
    <row r="531" spans="1:127">
      <c r="A531" s="61">
        <v>2904523</v>
      </c>
      <c r="B531" s="4" t="s">
        <v>2391</v>
      </c>
      <c r="D531" s="3" t="s">
        <v>2508</v>
      </c>
      <c r="E531" s="6" t="s">
        <v>2396</v>
      </c>
      <c r="F531" s="4" t="s">
        <v>2394</v>
      </c>
      <c r="G531" s="4" t="s">
        <v>12746</v>
      </c>
      <c r="H531" s="4" t="s">
        <v>16897</v>
      </c>
      <c r="I531" t="s">
        <v>2770</v>
      </c>
      <c r="J531" t="s">
        <v>2770</v>
      </c>
      <c r="K531"/>
      <c r="L531" t="s">
        <v>2771</v>
      </c>
      <c r="M531" s="1" t="s">
        <v>2038</v>
      </c>
      <c r="N531" s="4" t="s">
        <v>12144</v>
      </c>
      <c r="O531" s="4"/>
      <c r="P531" s="4" t="s">
        <v>12746</v>
      </c>
      <c r="V531" s="3" t="s">
        <v>12746</v>
      </c>
      <c r="X531" s="3" t="s">
        <v>11911</v>
      </c>
      <c r="Y531" s="3" t="s">
        <v>12062</v>
      </c>
      <c r="Z531" s="3">
        <v>176</v>
      </c>
      <c r="AA531" s="3">
        <v>9</v>
      </c>
      <c r="AB531" s="3">
        <v>54</v>
      </c>
      <c r="AC531" s="3">
        <v>1</v>
      </c>
      <c r="AD531" s="3">
        <v>54</v>
      </c>
      <c r="AE531" s="3">
        <v>6</v>
      </c>
      <c r="AF531" s="3">
        <v>2</v>
      </c>
      <c r="AJ531" s="3">
        <v>1</v>
      </c>
      <c r="AL531" s="63">
        <f t="shared" si="56"/>
        <v>1</v>
      </c>
      <c r="AM531" s="63">
        <f t="shared" si="57"/>
        <v>0</v>
      </c>
      <c r="AN531" s="4">
        <v>2</v>
      </c>
      <c r="AO531" s="3">
        <v>2</v>
      </c>
      <c r="AP531" s="3">
        <v>0</v>
      </c>
      <c r="AQ531" s="3">
        <v>0</v>
      </c>
      <c r="AR531" s="3">
        <v>0</v>
      </c>
      <c r="AS531" s="4">
        <v>3</v>
      </c>
      <c r="AT531" s="4">
        <v>2</v>
      </c>
      <c r="AU531" s="4">
        <v>2</v>
      </c>
      <c r="AV531" s="4">
        <v>2</v>
      </c>
      <c r="AW531" s="4">
        <v>2</v>
      </c>
      <c r="AX531" s="4">
        <v>2</v>
      </c>
      <c r="AY531" s="4">
        <v>2</v>
      </c>
      <c r="AZ531" s="4">
        <v>2</v>
      </c>
      <c r="BA531" s="63">
        <f t="shared" si="59"/>
        <v>19</v>
      </c>
      <c r="BB531" s="3"/>
      <c r="BC531" s="4">
        <v>1820</v>
      </c>
      <c r="BD531" s="4">
        <v>3429</v>
      </c>
      <c r="BE531" s="63">
        <f t="shared" si="60"/>
        <v>5249</v>
      </c>
      <c r="BF531" s="4" t="s">
        <v>12060</v>
      </c>
      <c r="BG531" s="4">
        <v>5000</v>
      </c>
      <c r="BH531" s="4">
        <v>229</v>
      </c>
      <c r="BI531" s="4">
        <v>544</v>
      </c>
      <c r="BJ531" s="64">
        <f t="shared" si="58"/>
        <v>5773</v>
      </c>
      <c r="BK531" s="4">
        <v>1600</v>
      </c>
      <c r="BL531" s="4">
        <v>11755</v>
      </c>
      <c r="BM531" s="1" t="s">
        <v>13435</v>
      </c>
      <c r="BO531" s="4"/>
      <c r="BP531" s="4"/>
      <c r="BR531" s="4"/>
      <c r="BS531" s="4"/>
      <c r="BZ531" s="4"/>
      <c r="CB531" s="76"/>
      <c r="CC531" s="61"/>
      <c r="CL531" s="4">
        <v>4</v>
      </c>
      <c r="CM531" s="4">
        <v>53</v>
      </c>
      <c r="CR531" s="4">
        <v>5982</v>
      </c>
      <c r="CS531" s="4">
        <v>3200</v>
      </c>
      <c r="CT531" s="4">
        <v>229</v>
      </c>
      <c r="CU531" s="4" t="s">
        <v>11869</v>
      </c>
      <c r="CV531" s="4" t="s">
        <v>98</v>
      </c>
      <c r="DK531" s="4">
        <v>10000</v>
      </c>
      <c r="DL531" s="4">
        <v>544</v>
      </c>
      <c r="DM531" s="4">
        <v>450</v>
      </c>
      <c r="DN531" s="4">
        <v>4500</v>
      </c>
      <c r="DO531" s="4">
        <v>2100</v>
      </c>
      <c r="DP531" s="4">
        <v>2900</v>
      </c>
      <c r="DS531" s="2" t="s">
        <v>12498</v>
      </c>
      <c r="DU531" s="4"/>
      <c r="DV531" s="4"/>
      <c r="DW531" s="4"/>
    </row>
    <row r="532" spans="1:127">
      <c r="A532" s="61">
        <v>2904524</v>
      </c>
      <c r="B532" s="4" t="s">
        <v>2153</v>
      </c>
      <c r="D532" s="59" t="s">
        <v>152</v>
      </c>
      <c r="E532" s="2" t="s">
        <v>2054</v>
      </c>
      <c r="F532" s="4" t="s">
        <v>2154</v>
      </c>
      <c r="G532" s="4" t="s">
        <v>12144</v>
      </c>
      <c r="H532" s="4" t="s">
        <v>16897</v>
      </c>
      <c r="I532" s="4" t="s">
        <v>2770</v>
      </c>
      <c r="J532" s="4" t="s">
        <v>2770</v>
      </c>
      <c r="L532" t="s">
        <v>2771</v>
      </c>
      <c r="N532" s="4" t="s">
        <v>12144</v>
      </c>
      <c r="O532" s="4"/>
      <c r="P532" s="4" t="s">
        <v>12746</v>
      </c>
      <c r="V532" s="3" t="s">
        <v>12746</v>
      </c>
      <c r="X532" s="3" t="s">
        <v>12050</v>
      </c>
      <c r="Y532" s="3" t="s">
        <v>11749</v>
      </c>
      <c r="Z532" s="3">
        <v>306</v>
      </c>
      <c r="AA532" s="3">
        <v>8</v>
      </c>
      <c r="AB532" s="3">
        <v>51</v>
      </c>
      <c r="AC532" s="3">
        <v>1</v>
      </c>
      <c r="AD532" s="3">
        <v>51</v>
      </c>
      <c r="AE532" s="3">
        <v>6</v>
      </c>
      <c r="AH532" s="3">
        <v>2</v>
      </c>
      <c r="AL532" s="63">
        <f t="shared" si="56"/>
        <v>2</v>
      </c>
      <c r="AM532" s="63">
        <f t="shared" si="57"/>
        <v>0</v>
      </c>
      <c r="AN532" s="4">
        <v>2</v>
      </c>
      <c r="AO532" s="3">
        <v>2</v>
      </c>
      <c r="AP532" s="3">
        <v>2</v>
      </c>
      <c r="AQ532" s="3">
        <v>2</v>
      </c>
      <c r="AR532" s="3">
        <v>2</v>
      </c>
      <c r="AS532" s="4">
        <v>2</v>
      </c>
      <c r="AT532" s="4">
        <v>2</v>
      </c>
      <c r="AU532" s="4">
        <v>2</v>
      </c>
      <c r="AV532" s="4">
        <v>2</v>
      </c>
      <c r="AW532" s="4">
        <v>2</v>
      </c>
      <c r="AX532" s="4">
        <v>2</v>
      </c>
      <c r="AY532" s="4">
        <v>2</v>
      </c>
      <c r="AZ532" s="4">
        <v>2</v>
      </c>
      <c r="BA532" s="63">
        <f t="shared" si="59"/>
        <v>24</v>
      </c>
      <c r="BB532" s="4">
        <v>7681</v>
      </c>
      <c r="BC532" s="3"/>
      <c r="BD532" s="4">
        <v>2989</v>
      </c>
      <c r="BE532" s="63">
        <f t="shared" si="60"/>
        <v>10670</v>
      </c>
      <c r="BF532" s="4" t="s">
        <v>11693</v>
      </c>
      <c r="BG532" s="4">
        <v>3560</v>
      </c>
      <c r="BH532" s="4">
        <v>163</v>
      </c>
      <c r="BI532" s="4">
        <v>143</v>
      </c>
      <c r="BJ532" s="64">
        <f t="shared" si="58"/>
        <v>3866</v>
      </c>
      <c r="BK532" s="4">
        <v>735</v>
      </c>
      <c r="BL532" s="4">
        <v>4708</v>
      </c>
      <c r="BM532" s="1" t="s">
        <v>13435</v>
      </c>
      <c r="BN532" s="4">
        <v>7</v>
      </c>
      <c r="BO532" s="6">
        <v>390</v>
      </c>
      <c r="BP532" s="4" t="s">
        <v>13382</v>
      </c>
      <c r="BQ532" s="4">
        <v>5</v>
      </c>
      <c r="BR532" s="4">
        <v>337</v>
      </c>
      <c r="BS532" s="4" t="s">
        <v>13880</v>
      </c>
      <c r="BT532" s="4">
        <v>12</v>
      </c>
      <c r="BU532" s="4">
        <v>300</v>
      </c>
      <c r="BV532" s="4" t="s">
        <v>13087</v>
      </c>
      <c r="BW532" s="4">
        <v>183</v>
      </c>
      <c r="BX532" s="4">
        <v>13772</v>
      </c>
      <c r="BY532" s="4" t="s">
        <v>14894</v>
      </c>
      <c r="BZ532" s="4"/>
      <c r="CB532" s="76"/>
      <c r="CC532" s="61"/>
      <c r="CL532" s="4">
        <v>3</v>
      </c>
      <c r="CM532" s="4">
        <v>7</v>
      </c>
      <c r="CR532" s="4">
        <v>15641</v>
      </c>
      <c r="CS532" s="4">
        <v>18</v>
      </c>
      <c r="CT532" s="4">
        <v>162</v>
      </c>
      <c r="CU532" s="4" t="s">
        <v>11986</v>
      </c>
      <c r="CV532" s="4" t="s">
        <v>12328</v>
      </c>
      <c r="DK532" s="4">
        <v>1041</v>
      </c>
      <c r="DL532" s="4">
        <v>143</v>
      </c>
      <c r="DM532" s="4">
        <v>98</v>
      </c>
      <c r="DN532" s="4">
        <v>1564</v>
      </c>
      <c r="DO532" s="4">
        <v>441</v>
      </c>
      <c r="DP532" s="4">
        <v>603</v>
      </c>
      <c r="DS532" s="2" t="s">
        <v>12498</v>
      </c>
      <c r="DU532" s="4" t="s">
        <v>32815</v>
      </c>
      <c r="DV532" s="4"/>
      <c r="DW532" s="4"/>
    </row>
    <row r="533" spans="1:127">
      <c r="A533" s="61">
        <v>2904525</v>
      </c>
      <c r="B533" s="4" t="s">
        <v>2165</v>
      </c>
      <c r="D533" s="4" t="s">
        <v>2278</v>
      </c>
      <c r="E533" s="6" t="s">
        <v>2281</v>
      </c>
      <c r="F533" s="4" t="s">
        <v>2279</v>
      </c>
      <c r="G533" s="4" t="s">
        <v>12746</v>
      </c>
      <c r="H533" s="4" t="s">
        <v>16897</v>
      </c>
      <c r="I533" s="4" t="s">
        <v>2280</v>
      </c>
      <c r="J533" s="4" t="s">
        <v>2280</v>
      </c>
      <c r="L533" t="s">
        <v>12715</v>
      </c>
      <c r="M533" s="6" t="s">
        <v>2281</v>
      </c>
      <c r="N533" s="4" t="s">
        <v>12144</v>
      </c>
      <c r="O533" s="4"/>
      <c r="P533" s="6" t="s">
        <v>12746</v>
      </c>
      <c r="U533" s="4" t="s">
        <v>14108</v>
      </c>
      <c r="V533" s="3" t="s">
        <v>12746</v>
      </c>
      <c r="X533" s="3" t="s">
        <v>11911</v>
      </c>
      <c r="Y533" s="3" t="s">
        <v>12062</v>
      </c>
      <c r="Z533" s="3">
        <v>296</v>
      </c>
      <c r="AA533" s="3">
        <v>10</v>
      </c>
      <c r="AB533" s="3">
        <v>60</v>
      </c>
      <c r="AC533" s="3">
        <v>1</v>
      </c>
      <c r="AD533" s="3">
        <v>60</v>
      </c>
      <c r="AE533" s="3">
        <v>6</v>
      </c>
      <c r="AF533" s="3">
        <v>1</v>
      </c>
      <c r="AL533" s="63">
        <f t="shared" si="56"/>
        <v>0</v>
      </c>
      <c r="AM533" s="63">
        <f t="shared" si="57"/>
        <v>0</v>
      </c>
      <c r="AN533" s="4">
        <v>3</v>
      </c>
      <c r="AO533" s="3">
        <v>3</v>
      </c>
      <c r="AP533" s="3">
        <v>3</v>
      </c>
      <c r="AQ533" s="3">
        <v>3</v>
      </c>
      <c r="AR533" s="3">
        <v>3</v>
      </c>
      <c r="AS533" s="4">
        <v>3</v>
      </c>
      <c r="AT533" s="4">
        <v>3</v>
      </c>
      <c r="AU533" s="4">
        <v>3</v>
      </c>
      <c r="AV533" s="4">
        <v>3</v>
      </c>
      <c r="AW533" s="4">
        <v>3</v>
      </c>
      <c r="AX533" s="4">
        <v>3</v>
      </c>
      <c r="AY533" s="4">
        <v>3</v>
      </c>
      <c r="AZ533" s="4">
        <v>3</v>
      </c>
      <c r="BA533" s="63">
        <f t="shared" si="59"/>
        <v>36</v>
      </c>
      <c r="BB533" s="3"/>
      <c r="BC533" s="3"/>
      <c r="BD533" s="4">
        <v>3768</v>
      </c>
      <c r="BE533" s="63">
        <f t="shared" si="60"/>
        <v>3768</v>
      </c>
      <c r="BF533" s="4" t="s">
        <v>12060</v>
      </c>
      <c r="BG533" s="4">
        <v>3550</v>
      </c>
      <c r="BH533" s="4">
        <v>275</v>
      </c>
      <c r="BI533" s="4">
        <v>88</v>
      </c>
      <c r="BJ533" s="64">
        <f t="shared" si="58"/>
        <v>3913</v>
      </c>
      <c r="BK533" s="4">
        <v>1150</v>
      </c>
      <c r="BL533" s="4">
        <v>6900</v>
      </c>
      <c r="BM533" s="1" t="s">
        <v>13435</v>
      </c>
      <c r="BN533" s="4">
        <v>5</v>
      </c>
      <c r="BO533" s="6">
        <v>150</v>
      </c>
      <c r="BP533" s="4" t="s">
        <v>13087</v>
      </c>
      <c r="BQ533" s="4">
        <v>5</v>
      </c>
      <c r="BR533" s="4">
        <v>325</v>
      </c>
      <c r="BS533" s="4" t="s">
        <v>14616</v>
      </c>
      <c r="BT533" s="4">
        <v>42</v>
      </c>
      <c r="BU533" s="4">
        <v>1050</v>
      </c>
      <c r="BV533" s="4" t="s">
        <v>9185</v>
      </c>
      <c r="BW533" s="4">
        <v>3</v>
      </c>
      <c r="BX533" s="4">
        <v>50</v>
      </c>
      <c r="BY533" s="4" t="s">
        <v>2282</v>
      </c>
      <c r="BZ533" s="4" t="s">
        <v>12144</v>
      </c>
      <c r="CA533" s="4">
        <v>3000</v>
      </c>
      <c r="CB533" s="76">
        <v>11525</v>
      </c>
      <c r="CC533" s="61">
        <v>10317</v>
      </c>
      <c r="CL533" s="4">
        <v>2</v>
      </c>
      <c r="CM533" s="4">
        <v>12</v>
      </c>
      <c r="CR533" s="4">
        <v>7612</v>
      </c>
      <c r="CS533" s="4">
        <v>53</v>
      </c>
      <c r="CT533" s="4">
        <v>275</v>
      </c>
      <c r="CU533" s="4" t="s">
        <v>11986</v>
      </c>
      <c r="CV533" s="4" t="s">
        <v>12328</v>
      </c>
      <c r="DK533" s="4">
        <v>1659</v>
      </c>
      <c r="DL533" s="4">
        <v>88</v>
      </c>
      <c r="DM533" s="4">
        <v>225</v>
      </c>
      <c r="DN533" s="4">
        <v>2500</v>
      </c>
      <c r="DO533" s="4">
        <v>725</v>
      </c>
      <c r="DP533" s="4">
        <v>425</v>
      </c>
      <c r="DS533" s="2" t="s">
        <v>12498</v>
      </c>
      <c r="DU533" s="4"/>
      <c r="DV533" s="4"/>
      <c r="DW533" s="84" t="s">
        <v>12636</v>
      </c>
    </row>
    <row r="534" spans="1:127">
      <c r="A534" s="61">
        <v>2904526</v>
      </c>
      <c r="B534" s="4" t="s">
        <v>2655</v>
      </c>
      <c r="D534" s="4" t="s">
        <v>2402</v>
      </c>
      <c r="E534" s="4" t="s">
        <v>2283</v>
      </c>
      <c r="F534" s="4" t="s">
        <v>2525</v>
      </c>
      <c r="G534" s="4" t="s">
        <v>12746</v>
      </c>
      <c r="H534" s="4" t="s">
        <v>16897</v>
      </c>
      <c r="I534" s="4" t="s">
        <v>2169</v>
      </c>
      <c r="J534" s="4" t="s">
        <v>2169</v>
      </c>
      <c r="L534" s="4" t="s">
        <v>2170</v>
      </c>
      <c r="N534" s="4" t="s">
        <v>12144</v>
      </c>
      <c r="O534" s="4"/>
      <c r="P534" s="6" t="s">
        <v>12746</v>
      </c>
      <c r="V534" s="3" t="s">
        <v>12746</v>
      </c>
      <c r="X534" s="3" t="s">
        <v>11911</v>
      </c>
      <c r="Y534" s="3" t="s">
        <v>12062</v>
      </c>
      <c r="Z534" s="3">
        <v>242</v>
      </c>
      <c r="AA534" s="3">
        <v>9</v>
      </c>
      <c r="AB534" s="3">
        <v>54</v>
      </c>
      <c r="AC534" s="3">
        <v>1</v>
      </c>
      <c r="AD534" s="3">
        <v>54</v>
      </c>
      <c r="AE534" s="3">
        <v>6</v>
      </c>
      <c r="AF534" s="3">
        <v>2</v>
      </c>
      <c r="AL534" s="63">
        <f t="shared" si="56"/>
        <v>0</v>
      </c>
      <c r="AM534" s="63">
        <f t="shared" si="57"/>
        <v>0</v>
      </c>
      <c r="AN534" s="4">
        <v>2</v>
      </c>
      <c r="AO534" s="3">
        <v>2</v>
      </c>
      <c r="AP534" s="3">
        <v>2</v>
      </c>
      <c r="AQ534" s="3">
        <v>2</v>
      </c>
      <c r="AR534" s="3">
        <v>3</v>
      </c>
      <c r="AS534" s="4">
        <v>2</v>
      </c>
      <c r="AT534" s="4">
        <v>2</v>
      </c>
      <c r="AU534" s="4">
        <v>2</v>
      </c>
      <c r="AV534" s="4">
        <v>2</v>
      </c>
      <c r="AW534" s="4">
        <v>1</v>
      </c>
      <c r="AX534" s="4">
        <v>1</v>
      </c>
      <c r="AY534" s="4">
        <v>1</v>
      </c>
      <c r="AZ534" s="4">
        <v>2</v>
      </c>
      <c r="BA534" s="63">
        <f t="shared" si="59"/>
        <v>22</v>
      </c>
      <c r="BB534" s="3"/>
      <c r="BC534" s="3"/>
      <c r="BD534" s="4">
        <v>1881</v>
      </c>
      <c r="BE534" s="63">
        <f t="shared" si="60"/>
        <v>1881</v>
      </c>
      <c r="BG534" s="4">
        <v>1101</v>
      </c>
      <c r="BH534" s="4">
        <v>98</v>
      </c>
      <c r="BI534" s="4">
        <v>18</v>
      </c>
      <c r="BJ534" s="64">
        <f t="shared" si="58"/>
        <v>1217</v>
      </c>
      <c r="BK534" s="4">
        <v>233</v>
      </c>
      <c r="BL534" s="4">
        <v>1862</v>
      </c>
      <c r="BM534" s="1" t="s">
        <v>13435</v>
      </c>
      <c r="BN534" s="4">
        <v>6</v>
      </c>
      <c r="BO534" s="6">
        <v>378</v>
      </c>
      <c r="BP534" s="4" t="s">
        <v>14616</v>
      </c>
      <c r="BQ534" s="4">
        <v>111</v>
      </c>
      <c r="BR534" s="4">
        <v>4463</v>
      </c>
      <c r="BS534" s="4" t="s">
        <v>12374</v>
      </c>
      <c r="BZ534" s="4"/>
      <c r="CB534" s="76"/>
      <c r="CC534" s="61"/>
      <c r="CL534" s="4">
        <v>1</v>
      </c>
      <c r="CM534" s="4">
        <v>3</v>
      </c>
      <c r="CR534" s="4">
        <v>5486</v>
      </c>
      <c r="CS534" s="4">
        <v>19</v>
      </c>
      <c r="CT534" s="4">
        <v>98</v>
      </c>
      <c r="CU534" s="4" t="s">
        <v>11986</v>
      </c>
      <c r="CV534" s="4" t="s">
        <v>12328</v>
      </c>
      <c r="DK534" s="4">
        <v>3600</v>
      </c>
      <c r="DL534" s="4">
        <v>18</v>
      </c>
      <c r="DM534" s="4">
        <v>50</v>
      </c>
      <c r="DN534" s="4">
        <v>596</v>
      </c>
      <c r="DO534" s="4">
        <v>112</v>
      </c>
      <c r="DP534" s="4">
        <v>225</v>
      </c>
      <c r="DS534" s="2" t="s">
        <v>12498</v>
      </c>
      <c r="DU534" s="4" t="s">
        <v>32816</v>
      </c>
      <c r="DV534" s="4"/>
      <c r="DW534" s="4" t="s">
        <v>32817</v>
      </c>
    </row>
    <row r="535" spans="1:127">
      <c r="A535" s="61">
        <v>2904527</v>
      </c>
      <c r="B535" s="4" t="s">
        <v>2533</v>
      </c>
      <c r="D535" s="4" t="s">
        <v>2531</v>
      </c>
      <c r="E535" s="4" t="s">
        <v>2532</v>
      </c>
      <c r="F535" s="4" t="s">
        <v>2554</v>
      </c>
      <c r="G535" s="4" t="s">
        <v>12746</v>
      </c>
      <c r="H535" s="4" t="s">
        <v>16897</v>
      </c>
      <c r="I535" s="4" t="s">
        <v>2555</v>
      </c>
      <c r="J535" s="4" t="s">
        <v>397</v>
      </c>
      <c r="L535" s="4" t="s">
        <v>12071</v>
      </c>
      <c r="N535" s="4" t="s">
        <v>12144</v>
      </c>
      <c r="O535" s="4"/>
      <c r="P535" s="6" t="s">
        <v>12746</v>
      </c>
      <c r="U535" s="4" t="s">
        <v>3034</v>
      </c>
      <c r="V535" s="3" t="s">
        <v>12746</v>
      </c>
      <c r="X535" s="3" t="s">
        <v>11911</v>
      </c>
      <c r="Y535" s="3" t="s">
        <v>12062</v>
      </c>
      <c r="Z535" s="3">
        <v>208</v>
      </c>
      <c r="AA535" s="3">
        <v>10</v>
      </c>
      <c r="AB535" s="3">
        <v>60</v>
      </c>
      <c r="AC535" s="3">
        <v>1</v>
      </c>
      <c r="AD535" s="3">
        <v>60</v>
      </c>
      <c r="AE535" s="3">
        <v>6</v>
      </c>
      <c r="AF535" s="3">
        <v>1</v>
      </c>
      <c r="AL535" s="63">
        <f t="shared" si="56"/>
        <v>0</v>
      </c>
      <c r="AM535" s="63">
        <f t="shared" si="57"/>
        <v>0</v>
      </c>
      <c r="AN535" s="4">
        <v>1</v>
      </c>
      <c r="AQ535" s="3">
        <v>1</v>
      </c>
      <c r="AR535" s="3">
        <v>1</v>
      </c>
      <c r="AS535" s="4">
        <v>1</v>
      </c>
      <c r="AT535" s="4">
        <v>1</v>
      </c>
      <c r="AU535" s="4">
        <v>1</v>
      </c>
      <c r="AV535" s="4">
        <v>1</v>
      </c>
      <c r="AW535" s="4">
        <v>1</v>
      </c>
      <c r="AX535" s="4">
        <v>1</v>
      </c>
      <c r="BA535" s="63">
        <f t="shared" si="59"/>
        <v>8</v>
      </c>
      <c r="BB535" s="3"/>
      <c r="BC535" s="3"/>
      <c r="BD535" s="4">
        <v>630</v>
      </c>
      <c r="BE535" s="63">
        <f t="shared" si="60"/>
        <v>630</v>
      </c>
      <c r="BF535" s="4" t="s">
        <v>11693</v>
      </c>
      <c r="BG535" s="4">
        <v>1497</v>
      </c>
      <c r="BI535" s="4">
        <v>94</v>
      </c>
      <c r="BJ535" s="64">
        <f t="shared" si="58"/>
        <v>1591</v>
      </c>
      <c r="BK535" s="4">
        <v>138</v>
      </c>
      <c r="BL535" s="4">
        <v>5897</v>
      </c>
      <c r="BM535" t="s">
        <v>12814</v>
      </c>
      <c r="BO535" s="6"/>
      <c r="BP535" s="4"/>
      <c r="BR535" s="4"/>
      <c r="BS535" s="4"/>
      <c r="BZ535" s="4"/>
      <c r="CA535" s="4">
        <v>1000</v>
      </c>
      <c r="CB535" s="76"/>
      <c r="CC535" s="61"/>
      <c r="CL535" s="4">
        <v>1</v>
      </c>
      <c r="CM535" s="4">
        <v>5</v>
      </c>
      <c r="CR535" s="4">
        <v>5306</v>
      </c>
      <c r="DK535" s="4">
        <v>940</v>
      </c>
      <c r="DL535" s="4">
        <v>94</v>
      </c>
      <c r="DM535" s="4">
        <v>115</v>
      </c>
      <c r="DN535" s="4">
        <v>1350</v>
      </c>
      <c r="DO535" s="4">
        <v>120</v>
      </c>
      <c r="DP535" s="4">
        <v>145</v>
      </c>
      <c r="DS535" s="2" t="s">
        <v>12498</v>
      </c>
      <c r="DU535" s="4"/>
      <c r="DV535" s="4"/>
      <c r="DW535" s="4"/>
    </row>
    <row r="536" spans="1:127">
      <c r="A536" s="61">
        <v>2904528</v>
      </c>
      <c r="B536" s="4" t="s">
        <v>2558</v>
      </c>
      <c r="D536" s="4" t="s">
        <v>2440</v>
      </c>
      <c r="E536" s="4" t="s">
        <v>2793</v>
      </c>
      <c r="F536" s="4" t="s">
        <v>2318</v>
      </c>
      <c r="G536" s="4" t="s">
        <v>13359</v>
      </c>
      <c r="H536" s="4" t="s">
        <v>16897</v>
      </c>
      <c r="I536" s="4" t="s">
        <v>2319</v>
      </c>
      <c r="J536" s="4" t="s">
        <v>2319</v>
      </c>
      <c r="L536" s="4" t="s">
        <v>12211</v>
      </c>
      <c r="N536" s="4" t="s">
        <v>12144</v>
      </c>
      <c r="O536" s="4"/>
      <c r="P536" s="4" t="s">
        <v>12746</v>
      </c>
      <c r="U536" s="4" t="s">
        <v>14108</v>
      </c>
      <c r="V536" s="3" t="s">
        <v>12746</v>
      </c>
      <c r="X536" s="3" t="s">
        <v>12050</v>
      </c>
      <c r="Y536" s="3" t="s">
        <v>13393</v>
      </c>
      <c r="Z536" s="3">
        <v>287</v>
      </c>
      <c r="AA536" s="3">
        <v>10</v>
      </c>
      <c r="AB536" s="3">
        <v>60</v>
      </c>
      <c r="AC536" s="3">
        <v>1</v>
      </c>
      <c r="AD536" s="3">
        <v>60</v>
      </c>
      <c r="AE536" s="3">
        <v>6</v>
      </c>
      <c r="AJ536" s="3">
        <v>2</v>
      </c>
      <c r="AL536" s="63">
        <f t="shared" si="56"/>
        <v>2</v>
      </c>
      <c r="AM536" s="63">
        <f t="shared" si="57"/>
        <v>0</v>
      </c>
      <c r="AN536" s="4">
        <v>6</v>
      </c>
      <c r="AO536" s="3">
        <v>4</v>
      </c>
      <c r="AP536" s="3">
        <v>5</v>
      </c>
      <c r="AQ536" s="3">
        <v>5</v>
      </c>
      <c r="AR536" s="3">
        <v>6</v>
      </c>
      <c r="AS536" s="4">
        <v>6</v>
      </c>
      <c r="AT536" s="4">
        <v>6</v>
      </c>
      <c r="AU536" s="4">
        <v>6</v>
      </c>
      <c r="AV536" s="4">
        <v>6</v>
      </c>
      <c r="AW536" s="4">
        <v>6</v>
      </c>
      <c r="AX536" s="4">
        <v>6</v>
      </c>
      <c r="AY536" s="4">
        <v>6</v>
      </c>
      <c r="AZ536" s="4">
        <v>6</v>
      </c>
      <c r="BA536" s="63">
        <f t="shared" si="59"/>
        <v>68</v>
      </c>
      <c r="BB536" s="3"/>
      <c r="BC536" s="3">
        <v>4000</v>
      </c>
      <c r="BD536" s="4">
        <v>4581</v>
      </c>
      <c r="BE536" s="63">
        <f t="shared" si="60"/>
        <v>8581</v>
      </c>
      <c r="BF536" s="4" t="s">
        <v>11693</v>
      </c>
      <c r="BG536" s="4">
        <v>5304</v>
      </c>
      <c r="BH536" s="4">
        <v>100</v>
      </c>
      <c r="BI536" s="4">
        <v>355</v>
      </c>
      <c r="BJ536" s="64">
        <f t="shared" si="58"/>
        <v>5759</v>
      </c>
      <c r="BK536" s="4">
        <v>760</v>
      </c>
      <c r="BL536" s="4">
        <v>5600</v>
      </c>
      <c r="BM536" s="1" t="s">
        <v>13435</v>
      </c>
      <c r="BN536" s="4">
        <v>345</v>
      </c>
      <c r="BO536" s="6">
        <v>2892</v>
      </c>
      <c r="BP536" s="4" t="s">
        <v>12922</v>
      </c>
      <c r="BQ536" s="4">
        <v>9</v>
      </c>
      <c r="BR536" s="4">
        <v>160</v>
      </c>
      <c r="BS536" s="4" t="s">
        <v>13087</v>
      </c>
      <c r="BT536" s="4">
        <v>15</v>
      </c>
      <c r="BU536" s="4">
        <v>525</v>
      </c>
      <c r="BV536" s="4" t="s">
        <v>9185</v>
      </c>
      <c r="BW536" s="4">
        <v>1180</v>
      </c>
      <c r="BX536" s="4">
        <v>6992</v>
      </c>
      <c r="BY536" s="4" t="s">
        <v>2794</v>
      </c>
      <c r="BZ536" s="4" t="s">
        <v>12144</v>
      </c>
      <c r="CB536" s="76">
        <v>16339</v>
      </c>
      <c r="CC536" s="61"/>
      <c r="CL536" s="4">
        <v>2</v>
      </c>
      <c r="CM536" s="4">
        <v>18</v>
      </c>
      <c r="CR536" s="4">
        <v>10580</v>
      </c>
      <c r="CS536" s="4">
        <v>17</v>
      </c>
      <c r="CT536" s="4">
        <v>100</v>
      </c>
      <c r="CU536" s="4" t="s">
        <v>11986</v>
      </c>
      <c r="CV536" s="4" t="s">
        <v>12328</v>
      </c>
      <c r="DK536" s="4">
        <v>3285</v>
      </c>
      <c r="DL536" s="4">
        <v>355</v>
      </c>
      <c r="DM536" s="4">
        <v>422</v>
      </c>
      <c r="DN536" s="4">
        <v>4224</v>
      </c>
      <c r="DO536" s="4">
        <v>700</v>
      </c>
      <c r="DP536" s="4">
        <v>1080</v>
      </c>
      <c r="DS536" s="2" t="s">
        <v>12498</v>
      </c>
      <c r="DU536" s="4" t="s">
        <v>32818</v>
      </c>
      <c r="DV536" s="4"/>
      <c r="DW536" s="4"/>
    </row>
    <row r="537" spans="1:127">
      <c r="A537" s="61">
        <v>2904529</v>
      </c>
      <c r="B537" s="4" t="s">
        <v>3164</v>
      </c>
      <c r="D537" s="4" t="s">
        <v>2319</v>
      </c>
      <c r="E537" s="4" t="s">
        <v>3162</v>
      </c>
      <c r="F537" s="4" t="s">
        <v>3165</v>
      </c>
      <c r="G537" s="4" t="s">
        <v>12144</v>
      </c>
      <c r="H537" s="4" t="s">
        <v>16897</v>
      </c>
      <c r="I537" s="4" t="s">
        <v>2319</v>
      </c>
      <c r="J537" s="4" t="s">
        <v>2319</v>
      </c>
      <c r="L537" s="4" t="s">
        <v>12211</v>
      </c>
      <c r="N537" s="4" t="s">
        <v>12144</v>
      </c>
      <c r="O537" s="4"/>
      <c r="P537" s="4" t="s">
        <v>12746</v>
      </c>
      <c r="V537" s="3" t="s">
        <v>12746</v>
      </c>
      <c r="X537" s="3" t="s">
        <v>11911</v>
      </c>
      <c r="Y537" s="3" t="s">
        <v>9101</v>
      </c>
      <c r="Z537" s="3">
        <v>220</v>
      </c>
      <c r="AA537" s="3">
        <v>10</v>
      </c>
      <c r="AB537" s="3">
        <v>59</v>
      </c>
      <c r="AC537" s="3">
        <v>1</v>
      </c>
      <c r="AD537" s="3">
        <v>59</v>
      </c>
      <c r="AE537" s="3">
        <v>6</v>
      </c>
      <c r="AH537" s="3">
        <v>1</v>
      </c>
      <c r="AJ537" s="3">
        <v>1</v>
      </c>
      <c r="AL537" s="63">
        <f t="shared" si="56"/>
        <v>2</v>
      </c>
      <c r="AM537" s="63">
        <f t="shared" si="57"/>
        <v>0</v>
      </c>
      <c r="AN537" s="4">
        <v>3</v>
      </c>
      <c r="AO537" s="3">
        <v>3</v>
      </c>
      <c r="AP537" s="3">
        <v>3</v>
      </c>
      <c r="AQ537" s="3">
        <v>4</v>
      </c>
      <c r="AR537" s="3">
        <v>5</v>
      </c>
      <c r="AS537" s="4">
        <v>4</v>
      </c>
      <c r="AT537" s="4">
        <v>5</v>
      </c>
      <c r="AU537" s="4">
        <v>3</v>
      </c>
      <c r="AV537" s="4">
        <v>3</v>
      </c>
      <c r="AW537" s="4">
        <v>3</v>
      </c>
      <c r="AX537" s="4">
        <v>3</v>
      </c>
      <c r="AY537" s="4">
        <v>2</v>
      </c>
      <c r="AZ537" s="4"/>
      <c r="BA537" s="63">
        <f t="shared" si="59"/>
        <v>38</v>
      </c>
      <c r="BB537" s="4">
        <v>2000</v>
      </c>
      <c r="BC537" s="4">
        <v>720</v>
      </c>
      <c r="BD537" s="4">
        <v>5362</v>
      </c>
      <c r="BE537" s="63">
        <f t="shared" si="60"/>
        <v>8082</v>
      </c>
      <c r="BF537" s="4" t="s">
        <v>11693</v>
      </c>
      <c r="BG537" s="4">
        <v>8987</v>
      </c>
      <c r="BH537" s="4">
        <v>23</v>
      </c>
      <c r="BI537" s="4">
        <v>49</v>
      </c>
      <c r="BJ537" s="64">
        <f t="shared" si="58"/>
        <v>9059</v>
      </c>
      <c r="BK537" s="4">
        <v>1390</v>
      </c>
      <c r="BL537" s="4">
        <v>19765</v>
      </c>
      <c r="BM537" s="1" t="s">
        <v>12019</v>
      </c>
      <c r="BO537" s="4"/>
      <c r="BP537" s="4"/>
      <c r="BR537" s="4"/>
      <c r="BS537" s="4"/>
      <c r="BZ537" s="4"/>
      <c r="CB537" s="76"/>
      <c r="CC537" s="61"/>
      <c r="CL537" s="4">
        <v>2</v>
      </c>
      <c r="CM537" s="4">
        <v>6</v>
      </c>
      <c r="CR537" s="4">
        <v>10706</v>
      </c>
      <c r="CS537" s="4">
        <v>3</v>
      </c>
      <c r="CT537" s="4">
        <v>2340</v>
      </c>
      <c r="CU537" s="4" t="s">
        <v>11986</v>
      </c>
      <c r="CV537" s="4" t="s">
        <v>12328</v>
      </c>
      <c r="DK537" s="4">
        <v>490</v>
      </c>
      <c r="DL537" s="4">
        <v>49</v>
      </c>
      <c r="DM537" s="4">
        <v>560</v>
      </c>
      <c r="DN537" s="4">
        <v>5550</v>
      </c>
      <c r="DO537" s="4">
        <v>1700</v>
      </c>
      <c r="DP537" s="4">
        <v>4300</v>
      </c>
      <c r="DS537" s="2" t="s">
        <v>12498</v>
      </c>
      <c r="DU537" s="4" t="s">
        <v>32819</v>
      </c>
      <c r="DV537" s="4"/>
      <c r="DW537" s="4"/>
    </row>
    <row r="538" spans="1:127">
      <c r="A538" s="61">
        <v>2904530</v>
      </c>
      <c r="B538" s="4" t="s">
        <v>3163</v>
      </c>
      <c r="D538" s="4" t="s">
        <v>3279</v>
      </c>
      <c r="E538" s="6" t="s">
        <v>3037</v>
      </c>
      <c r="F538" s="3" t="s">
        <v>3166</v>
      </c>
      <c r="G538" s="4" t="s">
        <v>12746</v>
      </c>
      <c r="H538" s="4" t="s">
        <v>16897</v>
      </c>
      <c r="I538" t="s">
        <v>3036</v>
      </c>
      <c r="J538" t="s">
        <v>3036</v>
      </c>
      <c r="K538"/>
      <c r="L538" t="s">
        <v>3036</v>
      </c>
      <c r="M538" s="6" t="s">
        <v>3038</v>
      </c>
      <c r="N538" s="4" t="s">
        <v>12144</v>
      </c>
      <c r="O538" s="4"/>
      <c r="P538" s="6" t="s">
        <v>12746</v>
      </c>
      <c r="V538" s="3" t="s">
        <v>12746</v>
      </c>
      <c r="X538" s="3" t="s">
        <v>11911</v>
      </c>
      <c r="Y538" s="3" t="s">
        <v>12062</v>
      </c>
      <c r="Z538" s="3">
        <v>310</v>
      </c>
      <c r="AA538" s="3">
        <v>9</v>
      </c>
      <c r="AB538" s="3">
        <v>54</v>
      </c>
      <c r="AC538" s="3">
        <v>1</v>
      </c>
      <c r="AD538" s="3">
        <v>54</v>
      </c>
      <c r="AE538" s="3">
        <v>6</v>
      </c>
      <c r="AF538" s="3">
        <v>1</v>
      </c>
      <c r="AL538" s="63">
        <f t="shared" si="56"/>
        <v>0</v>
      </c>
      <c r="AM538" s="63">
        <f t="shared" si="57"/>
        <v>0</v>
      </c>
      <c r="AN538" s="4">
        <v>1</v>
      </c>
      <c r="AO538" s="3">
        <v>1</v>
      </c>
      <c r="AP538" s="3">
        <v>1</v>
      </c>
      <c r="AQ538" s="3">
        <v>1</v>
      </c>
      <c r="AR538" s="3">
        <v>1</v>
      </c>
      <c r="AS538" s="4">
        <v>1</v>
      </c>
      <c r="AT538" s="4">
        <v>1</v>
      </c>
      <c r="AU538" s="4">
        <v>2</v>
      </c>
      <c r="AV538" s="4">
        <v>2</v>
      </c>
      <c r="AW538" s="4">
        <v>2</v>
      </c>
      <c r="AX538" s="4">
        <v>1</v>
      </c>
      <c r="AY538" s="4">
        <v>1</v>
      </c>
      <c r="AZ538" s="4">
        <v>1</v>
      </c>
      <c r="BA538" s="63">
        <f t="shared" si="59"/>
        <v>15</v>
      </c>
      <c r="BC538" s="3"/>
      <c r="BD538" s="4">
        <v>1060</v>
      </c>
      <c r="BE538" s="63">
        <f t="shared" si="60"/>
        <v>1060</v>
      </c>
      <c r="BF538" s="4" t="s">
        <v>11693</v>
      </c>
      <c r="BG538" s="4">
        <v>2630</v>
      </c>
      <c r="BH538" s="4">
        <v>60</v>
      </c>
      <c r="BI538" s="4">
        <v>10</v>
      </c>
      <c r="BJ538" s="64">
        <f t="shared" si="58"/>
        <v>2700</v>
      </c>
      <c r="BK538" s="4">
        <v>7</v>
      </c>
      <c r="BL538" s="4">
        <v>438</v>
      </c>
      <c r="BM538" s="1" t="s">
        <v>13226</v>
      </c>
      <c r="BN538" s="4">
        <v>207</v>
      </c>
      <c r="BO538" s="6">
        <v>8308</v>
      </c>
      <c r="BP538" s="4" t="s">
        <v>13212</v>
      </c>
      <c r="BR538" s="4"/>
      <c r="BS538" s="4"/>
      <c r="BZ538" s="4"/>
      <c r="CB538" s="76"/>
      <c r="CC538" s="61">
        <v>8746</v>
      </c>
      <c r="CL538" s="4">
        <v>2</v>
      </c>
      <c r="CM538" s="4">
        <v>1</v>
      </c>
      <c r="CR538" s="4">
        <v>6046</v>
      </c>
      <c r="CS538" s="4">
        <v>7</v>
      </c>
      <c r="CT538" s="4">
        <v>60</v>
      </c>
      <c r="CU538" s="4" t="s">
        <v>11986</v>
      </c>
      <c r="CV538" s="4" t="s">
        <v>12328</v>
      </c>
      <c r="DK538" s="4">
        <v>7000</v>
      </c>
      <c r="DL538" s="4">
        <v>10</v>
      </c>
      <c r="DM538" s="4">
        <v>128</v>
      </c>
      <c r="DN538" s="4">
        <v>1371</v>
      </c>
      <c r="DO538" s="4">
        <v>200</v>
      </c>
      <c r="DP538" s="4">
        <v>400</v>
      </c>
      <c r="DS538" s="2" t="s">
        <v>12498</v>
      </c>
      <c r="DU538" s="4"/>
      <c r="DV538" s="4"/>
      <c r="DW538" s="4"/>
    </row>
    <row r="539" spans="1:127">
      <c r="A539" s="61">
        <v>2904531</v>
      </c>
      <c r="B539" s="4" t="s">
        <v>3383</v>
      </c>
      <c r="D539" s="4" t="s">
        <v>3275</v>
      </c>
      <c r="E539" s="6" t="s">
        <v>3277</v>
      </c>
      <c r="F539" s="4" t="s">
        <v>3276</v>
      </c>
      <c r="G539" s="4" t="s">
        <v>12746</v>
      </c>
      <c r="H539" s="4" t="s">
        <v>16897</v>
      </c>
      <c r="I539" t="s">
        <v>3036</v>
      </c>
      <c r="J539" t="s">
        <v>3036</v>
      </c>
      <c r="K539"/>
      <c r="L539" t="s">
        <v>3036</v>
      </c>
      <c r="N539" s="4" t="s">
        <v>12144</v>
      </c>
      <c r="O539" s="4"/>
      <c r="P539" s="6" t="s">
        <v>12746</v>
      </c>
      <c r="V539" s="3" t="s">
        <v>12746</v>
      </c>
      <c r="X539" s="3" t="s">
        <v>11911</v>
      </c>
      <c r="Y539" s="3" t="s">
        <v>13998</v>
      </c>
      <c r="Z539" s="3">
        <v>220</v>
      </c>
      <c r="AA539" s="3">
        <v>8</v>
      </c>
      <c r="AB539" s="3">
        <v>48</v>
      </c>
      <c r="AC539" s="3">
        <v>1</v>
      </c>
      <c r="AD539" s="3">
        <v>48</v>
      </c>
      <c r="AE539" s="3">
        <v>6</v>
      </c>
      <c r="AF539" s="3">
        <v>1</v>
      </c>
      <c r="AL539" s="63">
        <f t="shared" si="56"/>
        <v>0</v>
      </c>
      <c r="AM539" s="63">
        <f t="shared" si="57"/>
        <v>0</v>
      </c>
      <c r="AN539" s="4">
        <v>1</v>
      </c>
      <c r="AR539" s="3">
        <v>1</v>
      </c>
      <c r="AS539" s="4">
        <v>1</v>
      </c>
      <c r="AT539" s="4">
        <v>1</v>
      </c>
      <c r="AU539" s="4">
        <v>1</v>
      </c>
      <c r="AV539" s="4">
        <v>1</v>
      </c>
      <c r="AW539" s="4">
        <v>1</v>
      </c>
      <c r="AX539" s="4">
        <v>1</v>
      </c>
      <c r="AY539" s="4">
        <v>1</v>
      </c>
      <c r="BA539" s="63">
        <f t="shared" si="59"/>
        <v>8</v>
      </c>
      <c r="BB539" s="3"/>
      <c r="BC539" s="3"/>
      <c r="BD539" s="4">
        <v>1100</v>
      </c>
      <c r="BE539" s="63">
        <f t="shared" si="60"/>
        <v>1100</v>
      </c>
      <c r="BF539" s="4" t="s">
        <v>12060</v>
      </c>
      <c r="BG539" s="4">
        <v>1737</v>
      </c>
      <c r="BH539" s="4">
        <v>75</v>
      </c>
      <c r="BI539" s="4"/>
      <c r="BJ539" s="64">
        <f t="shared" si="58"/>
        <v>1812</v>
      </c>
      <c r="BK539" s="4">
        <v>550</v>
      </c>
      <c r="BL539" s="4">
        <v>3080</v>
      </c>
      <c r="BM539" s="1" t="s">
        <v>13435</v>
      </c>
      <c r="BO539" s="6"/>
      <c r="BP539" s="4"/>
      <c r="BR539" s="4"/>
      <c r="BS539" s="4"/>
      <c r="BZ539" s="4"/>
      <c r="CA539" s="4">
        <v>2000</v>
      </c>
      <c r="CB539" s="76"/>
      <c r="CC539" s="61"/>
      <c r="CH539" s="3">
        <v>1</v>
      </c>
      <c r="CI539" s="3">
        <v>3</v>
      </c>
      <c r="CR539" s="4">
        <v>3268</v>
      </c>
      <c r="CS539" s="4">
        <v>390</v>
      </c>
      <c r="CT539" s="4">
        <v>75</v>
      </c>
      <c r="CU539" s="4" t="s">
        <v>11869</v>
      </c>
      <c r="CV539" s="4" t="s">
        <v>13475</v>
      </c>
      <c r="DK539" s="4"/>
      <c r="DL539" s="4"/>
      <c r="DM539" s="4">
        <v>105</v>
      </c>
      <c r="DN539" s="4">
        <v>1325</v>
      </c>
      <c r="DO539" s="4">
        <v>400</v>
      </c>
      <c r="DP539" s="4">
        <v>412</v>
      </c>
      <c r="DS539" s="2" t="s">
        <v>12498</v>
      </c>
      <c r="DU539" s="4"/>
      <c r="DV539" s="4"/>
      <c r="DW539" s="4"/>
    </row>
    <row r="540" spans="1:127">
      <c r="A540" s="61">
        <v>2904532</v>
      </c>
      <c r="B540" s="4" t="s">
        <v>3278</v>
      </c>
      <c r="D540" s="4" t="s">
        <v>3504</v>
      </c>
      <c r="F540" s="4" t="s">
        <v>3504</v>
      </c>
      <c r="G540" s="4" t="s">
        <v>12144</v>
      </c>
      <c r="H540" s="4" t="s">
        <v>16897</v>
      </c>
      <c r="I540" s="4" t="s">
        <v>11727</v>
      </c>
      <c r="J540" s="4" t="s">
        <v>11727</v>
      </c>
      <c r="L540" s="4" t="s">
        <v>3505</v>
      </c>
      <c r="M540" s="4" t="s">
        <v>617</v>
      </c>
      <c r="N540" s="4" t="s">
        <v>12746</v>
      </c>
      <c r="O540" s="4" t="s">
        <v>32820</v>
      </c>
      <c r="P540" s="6" t="s">
        <v>12746</v>
      </c>
      <c r="V540" s="3" t="s">
        <v>12746</v>
      </c>
      <c r="X540" s="3" t="s">
        <v>11911</v>
      </c>
      <c r="Y540" s="3" t="s">
        <v>12074</v>
      </c>
      <c r="Z540" s="3">
        <v>203</v>
      </c>
      <c r="AA540" s="3">
        <v>9</v>
      </c>
      <c r="AB540" s="3">
        <v>54</v>
      </c>
      <c r="AC540" s="3">
        <v>1</v>
      </c>
      <c r="AD540" s="3">
        <v>54</v>
      </c>
      <c r="AE540" s="3">
        <v>6</v>
      </c>
      <c r="AH540" s="3">
        <v>1</v>
      </c>
      <c r="AL540" s="63">
        <f t="shared" si="56"/>
        <v>1</v>
      </c>
      <c r="AM540" s="63">
        <f t="shared" si="57"/>
        <v>0</v>
      </c>
      <c r="AN540" s="4">
        <v>6</v>
      </c>
      <c r="AR540" s="3">
        <v>5</v>
      </c>
      <c r="AS540" s="4">
        <v>6</v>
      </c>
      <c r="AT540" s="4">
        <v>6</v>
      </c>
      <c r="AU540" s="4">
        <v>5</v>
      </c>
      <c r="AV540" s="4">
        <v>6</v>
      </c>
      <c r="AW540" s="4">
        <v>6</v>
      </c>
      <c r="AX540" s="4">
        <v>5</v>
      </c>
      <c r="AY540" s="4">
        <v>4</v>
      </c>
      <c r="AZ540" s="4">
        <v>6</v>
      </c>
      <c r="BA540" s="63">
        <f t="shared" si="59"/>
        <v>49</v>
      </c>
      <c r="BB540" s="4">
        <v>1800</v>
      </c>
      <c r="BC540" s="3"/>
      <c r="BD540" s="4">
        <v>4011</v>
      </c>
      <c r="BE540" s="63">
        <f t="shared" si="60"/>
        <v>5811</v>
      </c>
      <c r="BF540" s="4" t="s">
        <v>11693</v>
      </c>
      <c r="BG540" s="4">
        <v>9600</v>
      </c>
      <c r="BH540" s="4">
        <v>100</v>
      </c>
      <c r="BI540" s="4">
        <v>187</v>
      </c>
      <c r="BJ540" s="64">
        <f t="shared" si="58"/>
        <v>9887</v>
      </c>
      <c r="BK540" s="4">
        <v>750</v>
      </c>
      <c r="BL540" s="4">
        <v>5250</v>
      </c>
      <c r="BM540" s="1" t="s">
        <v>13435</v>
      </c>
      <c r="BN540" s="4">
        <v>60</v>
      </c>
      <c r="BO540" s="6">
        <v>600</v>
      </c>
      <c r="BP540" s="4" t="s">
        <v>12539</v>
      </c>
      <c r="BQ540" s="4">
        <v>75</v>
      </c>
      <c r="BR540" s="4">
        <v>525</v>
      </c>
      <c r="BS540" s="2" t="s">
        <v>2738</v>
      </c>
      <c r="BT540" s="4">
        <v>985</v>
      </c>
      <c r="BU540" s="6">
        <v>6895</v>
      </c>
      <c r="BV540" s="4" t="s">
        <v>12019</v>
      </c>
      <c r="BW540" s="4">
        <v>950</v>
      </c>
      <c r="BX540" s="4">
        <v>7600</v>
      </c>
      <c r="BY540" s="4" t="s">
        <v>12922</v>
      </c>
      <c r="BZ540" s="4"/>
      <c r="CB540" s="76"/>
      <c r="CC540" s="61"/>
      <c r="CL540" s="4">
        <v>6</v>
      </c>
      <c r="CM540" s="4">
        <v>33</v>
      </c>
      <c r="CR540" s="4">
        <v>10983</v>
      </c>
      <c r="CS540" s="4">
        <v>10</v>
      </c>
      <c r="CT540" s="4">
        <v>100</v>
      </c>
      <c r="CU540" s="4" t="s">
        <v>11986</v>
      </c>
      <c r="CV540" s="4" t="s">
        <v>12328</v>
      </c>
      <c r="DK540" s="4">
        <v>3200</v>
      </c>
      <c r="DL540" s="4">
        <v>187</v>
      </c>
      <c r="DM540" s="4">
        <v>420</v>
      </c>
      <c r="DN540" s="4">
        <v>4704</v>
      </c>
      <c r="DO540" s="4">
        <v>960</v>
      </c>
      <c r="DP540" s="4">
        <v>1658</v>
      </c>
      <c r="DS540" s="2" t="s">
        <v>12498</v>
      </c>
      <c r="DU540" s="4" t="s">
        <v>32821</v>
      </c>
      <c r="DV540" s="4"/>
      <c r="DW540" s="4"/>
    </row>
    <row r="541" spans="1:127">
      <c r="A541" s="61">
        <v>2904533</v>
      </c>
      <c r="B541" s="4" t="s">
        <v>3507</v>
      </c>
      <c r="D541" s="4" t="s">
        <v>3384</v>
      </c>
      <c r="F541" s="3" t="s">
        <v>3050</v>
      </c>
      <c r="G541" s="4" t="s">
        <v>12746</v>
      </c>
      <c r="H541" s="4" t="s">
        <v>16897</v>
      </c>
      <c r="I541" t="s">
        <v>3283</v>
      </c>
      <c r="J541" t="s">
        <v>3283</v>
      </c>
      <c r="K541"/>
      <c r="L541" t="s">
        <v>3284</v>
      </c>
      <c r="N541" s="4" t="s">
        <v>12144</v>
      </c>
      <c r="O541" s="4"/>
      <c r="P541" s="6" t="s">
        <v>12746</v>
      </c>
      <c r="X541" s="3" t="s">
        <v>12050</v>
      </c>
      <c r="Y541" s="3" t="s">
        <v>12983</v>
      </c>
      <c r="Z541" s="3">
        <v>153</v>
      </c>
      <c r="AA541" s="3">
        <v>10</v>
      </c>
      <c r="AB541" s="3">
        <v>60</v>
      </c>
      <c r="AC541" s="3">
        <v>1</v>
      </c>
      <c r="AD541" s="3">
        <v>60</v>
      </c>
      <c r="AE541" s="3">
        <v>6</v>
      </c>
      <c r="AF541" s="3">
        <v>1</v>
      </c>
      <c r="AL541" s="63">
        <f t="shared" si="56"/>
        <v>0</v>
      </c>
      <c r="AM541" s="63">
        <f t="shared" si="57"/>
        <v>0</v>
      </c>
      <c r="AN541" s="4">
        <v>1</v>
      </c>
      <c r="AS541" s="4">
        <v>2</v>
      </c>
      <c r="AT541" s="4">
        <v>2</v>
      </c>
      <c r="AU541" s="4">
        <v>2</v>
      </c>
      <c r="AV541" s="4">
        <v>2</v>
      </c>
      <c r="AW541" s="4">
        <v>2</v>
      </c>
      <c r="AX541" s="4">
        <v>2</v>
      </c>
      <c r="BA541" s="63">
        <f t="shared" si="59"/>
        <v>12</v>
      </c>
      <c r="BB541" s="3"/>
      <c r="BC541" s="3"/>
      <c r="BD541" s="4">
        <v>1000</v>
      </c>
      <c r="BE541" s="63">
        <f t="shared" si="60"/>
        <v>1000</v>
      </c>
      <c r="BG541" s="4">
        <v>1600</v>
      </c>
      <c r="BI541" s="4">
        <v>502</v>
      </c>
      <c r="BJ541" s="64">
        <f t="shared" si="58"/>
        <v>2102</v>
      </c>
      <c r="BK541" s="4">
        <v>45</v>
      </c>
      <c r="BL541" s="4">
        <v>474</v>
      </c>
      <c r="BM541" s="1" t="s">
        <v>13435</v>
      </c>
      <c r="BN541" s="4">
        <v>167</v>
      </c>
      <c r="BO541" s="6">
        <v>1785</v>
      </c>
      <c r="BP541" s="4" t="s">
        <v>12019</v>
      </c>
      <c r="BQ541" s="4">
        <v>400</v>
      </c>
      <c r="BR541" s="4">
        <v>3697</v>
      </c>
      <c r="BS541" s="4" t="s">
        <v>12922</v>
      </c>
      <c r="BZ541" s="4"/>
      <c r="CB541" s="76"/>
      <c r="CC541" s="61"/>
      <c r="CL541" s="4">
        <v>4</v>
      </c>
      <c r="CM541" s="4">
        <v>80</v>
      </c>
      <c r="CR541" s="4">
        <v>3854</v>
      </c>
      <c r="DK541" s="4">
        <v>10040</v>
      </c>
      <c r="DL541" s="4">
        <v>502</v>
      </c>
      <c r="DM541" s="4">
        <v>90</v>
      </c>
      <c r="DN541" s="4">
        <v>900</v>
      </c>
      <c r="DO541" s="4">
        <v>700</v>
      </c>
      <c r="DP541" s="4">
        <v>700</v>
      </c>
      <c r="DS541" s="2" t="s">
        <v>12498</v>
      </c>
      <c r="DU541" s="4"/>
      <c r="DV541" s="4"/>
      <c r="DW541" s="4" t="s">
        <v>32822</v>
      </c>
    </row>
    <row r="542" spans="1:127">
      <c r="A542" s="61">
        <v>2904534</v>
      </c>
      <c r="B542" s="4" t="s">
        <v>2697</v>
      </c>
      <c r="D542" s="4" t="s">
        <v>2699</v>
      </c>
      <c r="F542" s="4" t="s">
        <v>2822</v>
      </c>
      <c r="G542" s="4" t="s">
        <v>12746</v>
      </c>
      <c r="H542" s="4" t="s">
        <v>16897</v>
      </c>
      <c r="I542" t="s">
        <v>2823</v>
      </c>
      <c r="J542" t="s">
        <v>2823</v>
      </c>
      <c r="K542"/>
      <c r="L542" t="s">
        <v>12552</v>
      </c>
      <c r="M542" t="s">
        <v>2823</v>
      </c>
      <c r="N542" s="4" t="s">
        <v>12144</v>
      </c>
      <c r="O542" s="4"/>
      <c r="P542" s="6" t="s">
        <v>12746</v>
      </c>
      <c r="V542" s="3" t="s">
        <v>12746</v>
      </c>
      <c r="X542" s="3" t="s">
        <v>11911</v>
      </c>
      <c r="Y542" s="3" t="s">
        <v>12074</v>
      </c>
      <c r="Z542" s="3">
        <v>225</v>
      </c>
      <c r="AA542" s="3">
        <v>9</v>
      </c>
      <c r="AB542" s="3">
        <v>54</v>
      </c>
      <c r="AC542" s="3">
        <v>1</v>
      </c>
      <c r="AD542" s="3">
        <v>54</v>
      </c>
      <c r="AE542" s="3">
        <v>6</v>
      </c>
      <c r="AF542" s="3">
        <v>1</v>
      </c>
      <c r="AL542" s="63">
        <f t="shared" si="56"/>
        <v>0</v>
      </c>
      <c r="AM542" s="63">
        <f t="shared" si="57"/>
        <v>0</v>
      </c>
      <c r="AN542" s="4">
        <v>3</v>
      </c>
      <c r="AO542" s="3">
        <v>3</v>
      </c>
      <c r="AP542" s="3">
        <v>3</v>
      </c>
      <c r="AQ542" s="3">
        <v>3</v>
      </c>
      <c r="AR542" s="3">
        <v>3</v>
      </c>
      <c r="AS542" s="4">
        <v>3</v>
      </c>
      <c r="AT542" s="4">
        <v>3</v>
      </c>
      <c r="AU542" s="4">
        <v>3</v>
      </c>
      <c r="AV542" s="4">
        <v>3</v>
      </c>
      <c r="AW542" s="4">
        <v>3</v>
      </c>
      <c r="BA542" s="63">
        <f t="shared" si="59"/>
        <v>27</v>
      </c>
      <c r="BB542" s="3"/>
      <c r="BC542" s="3"/>
      <c r="BD542" s="4">
        <v>2342</v>
      </c>
      <c r="BE542" s="63">
        <f t="shared" si="60"/>
        <v>2342</v>
      </c>
      <c r="BG542" s="4">
        <v>2826</v>
      </c>
      <c r="BH542" s="4">
        <v>151</v>
      </c>
      <c r="BI542" s="4">
        <v>128</v>
      </c>
      <c r="BJ542" s="64">
        <f t="shared" si="58"/>
        <v>3105</v>
      </c>
      <c r="BK542" s="4">
        <v>366</v>
      </c>
      <c r="BL542" s="4">
        <v>4766</v>
      </c>
      <c r="BM542" s="6" t="s">
        <v>12270</v>
      </c>
      <c r="BN542" s="4">
        <v>534</v>
      </c>
      <c r="BO542" s="6">
        <v>6674</v>
      </c>
      <c r="BP542" s="3" t="s">
        <v>12061</v>
      </c>
      <c r="BR542" s="3">
        <v>577</v>
      </c>
      <c r="CB542" s="76"/>
      <c r="CC542" s="61">
        <v>12017</v>
      </c>
      <c r="CL542" s="4">
        <v>1</v>
      </c>
      <c r="CM542" s="4">
        <v>10</v>
      </c>
      <c r="CR542" s="4">
        <v>8912</v>
      </c>
      <c r="CS542" s="4">
        <v>13</v>
      </c>
      <c r="CT542" s="4">
        <v>150</v>
      </c>
      <c r="CU542" s="4" t="s">
        <v>11986</v>
      </c>
      <c r="CV542" s="4" t="s">
        <v>12328</v>
      </c>
      <c r="DK542" s="4">
        <v>2560</v>
      </c>
      <c r="DL542" s="4">
        <v>128</v>
      </c>
      <c r="DM542" s="4">
        <v>224</v>
      </c>
      <c r="DN542" s="4">
        <v>2242</v>
      </c>
      <c r="DP542" s="4">
        <v>584</v>
      </c>
      <c r="DS542" s="2" t="s">
        <v>12498</v>
      </c>
      <c r="DU542" s="4" t="s">
        <v>32823</v>
      </c>
      <c r="DV542" s="4"/>
      <c r="DW542" s="4"/>
    </row>
    <row r="543" spans="1:127">
      <c r="A543" s="61">
        <v>2904535</v>
      </c>
      <c r="B543" s="4" t="s">
        <v>3053</v>
      </c>
      <c r="D543" s="4" t="s">
        <v>2206</v>
      </c>
      <c r="E543" s="4" t="s">
        <v>2207</v>
      </c>
      <c r="F543" s="4" t="s">
        <v>2206</v>
      </c>
      <c r="G543" s="4" t="s">
        <v>13359</v>
      </c>
      <c r="H543" s="4" t="s">
        <v>16897</v>
      </c>
      <c r="I543" s="26" t="s">
        <v>984</v>
      </c>
      <c r="J543" s="26" t="s">
        <v>984</v>
      </c>
      <c r="K543" s="26"/>
      <c r="L543" t="s">
        <v>12552</v>
      </c>
      <c r="N543" s="4" t="s">
        <v>12144</v>
      </c>
      <c r="O543" s="4"/>
      <c r="P543" s="6" t="s">
        <v>12746</v>
      </c>
      <c r="V543" s="3" t="s">
        <v>12746</v>
      </c>
      <c r="X543" s="3" t="s">
        <v>11911</v>
      </c>
      <c r="Y543" s="3" t="s">
        <v>12983</v>
      </c>
      <c r="Z543" s="3">
        <v>88</v>
      </c>
      <c r="AA543" s="3">
        <v>10</v>
      </c>
      <c r="AB543" s="3">
        <v>60</v>
      </c>
      <c r="AC543" s="3">
        <v>1</v>
      </c>
      <c r="AD543" s="3">
        <v>60</v>
      </c>
      <c r="AE543" s="3">
        <v>6</v>
      </c>
      <c r="AL543" s="63">
        <f t="shared" si="56"/>
        <v>0</v>
      </c>
      <c r="AM543" s="63">
        <f t="shared" si="57"/>
        <v>0</v>
      </c>
      <c r="AN543" s="4">
        <v>2</v>
      </c>
      <c r="AS543" s="4">
        <v>2</v>
      </c>
      <c r="AT543" s="4">
        <v>2</v>
      </c>
      <c r="AU543" s="4">
        <v>2</v>
      </c>
      <c r="AV543" s="4">
        <v>2</v>
      </c>
      <c r="AW543" s="4">
        <v>2</v>
      </c>
      <c r="AX543" s="4">
        <v>2</v>
      </c>
      <c r="AY543" s="4">
        <v>2</v>
      </c>
      <c r="BA543" s="63">
        <f t="shared" si="59"/>
        <v>14</v>
      </c>
      <c r="BB543" s="3"/>
      <c r="BC543" s="3"/>
      <c r="BD543" s="4">
        <v>900</v>
      </c>
      <c r="BE543" s="63">
        <f t="shared" si="60"/>
        <v>900</v>
      </c>
      <c r="BG543" s="4">
        <v>2700</v>
      </c>
      <c r="BI543" s="4">
        <v>100</v>
      </c>
      <c r="BJ543" s="64">
        <f t="shared" si="58"/>
        <v>2800</v>
      </c>
      <c r="BK543" s="4">
        <v>430</v>
      </c>
      <c r="BL543" s="4">
        <v>4150</v>
      </c>
      <c r="BM543" s="6" t="s">
        <v>13435</v>
      </c>
      <c r="BN543" s="6">
        <v>120</v>
      </c>
      <c r="BO543" s="6">
        <v>1500</v>
      </c>
      <c r="BP543" s="26" t="s">
        <v>2326</v>
      </c>
      <c r="CB543" s="76"/>
      <c r="CC543" s="61"/>
      <c r="CL543" s="4">
        <v>1</v>
      </c>
      <c r="CM543" s="4">
        <v>10</v>
      </c>
      <c r="CR543" s="4">
        <v>2850</v>
      </c>
      <c r="DK543" s="4">
        <v>2000</v>
      </c>
      <c r="DL543" s="4">
        <v>100</v>
      </c>
      <c r="DM543" s="4">
        <v>110</v>
      </c>
      <c r="DN543" s="4">
        <v>1500</v>
      </c>
      <c r="DO543" s="4">
        <v>350</v>
      </c>
      <c r="DP543" s="4">
        <v>800</v>
      </c>
      <c r="DS543" s="2" t="s">
        <v>12498</v>
      </c>
      <c r="DU543" s="84" t="s">
        <v>32824</v>
      </c>
      <c r="DV543" s="4"/>
      <c r="DW543" s="84" t="s">
        <v>32825</v>
      </c>
    </row>
    <row r="544" spans="1:127">
      <c r="A544" s="61">
        <v>2904536</v>
      </c>
      <c r="B544" s="4" t="s">
        <v>2327</v>
      </c>
      <c r="D544" s="4" t="s">
        <v>2708</v>
      </c>
      <c r="E544" s="4" t="s">
        <v>2459</v>
      </c>
      <c r="G544" s="4" t="s">
        <v>13359</v>
      </c>
      <c r="H544" s="4" t="s">
        <v>16897</v>
      </c>
      <c r="I544" s="4" t="s">
        <v>2458</v>
      </c>
      <c r="J544" s="4" t="s">
        <v>2458</v>
      </c>
      <c r="L544" s="4" t="s">
        <v>16398</v>
      </c>
      <c r="N544" s="4" t="s">
        <v>12144</v>
      </c>
      <c r="O544" s="4"/>
      <c r="P544" s="6" t="s">
        <v>12746</v>
      </c>
      <c r="V544" s="3" t="s">
        <v>12746</v>
      </c>
      <c r="X544" s="3" t="s">
        <v>12050</v>
      </c>
      <c r="Y544" s="3" t="s">
        <v>11749</v>
      </c>
      <c r="Z544" s="3">
        <v>300</v>
      </c>
      <c r="AA544" s="3">
        <v>9</v>
      </c>
      <c r="AB544" s="3">
        <v>54</v>
      </c>
      <c r="AC544" s="3">
        <v>1</v>
      </c>
      <c r="AD544" s="3">
        <v>54</v>
      </c>
      <c r="AE544" s="3">
        <v>6</v>
      </c>
      <c r="AH544" s="3">
        <v>1</v>
      </c>
      <c r="AJ544" s="3">
        <v>2</v>
      </c>
      <c r="AK544" s="3">
        <v>1</v>
      </c>
      <c r="AL544" s="63">
        <f t="shared" si="56"/>
        <v>3</v>
      </c>
      <c r="AM544" s="63">
        <f t="shared" si="57"/>
        <v>1</v>
      </c>
      <c r="AN544" s="4">
        <v>12</v>
      </c>
      <c r="AO544" s="3">
        <v>3</v>
      </c>
      <c r="AP544" s="3">
        <v>4</v>
      </c>
      <c r="AQ544" s="3">
        <v>4</v>
      </c>
      <c r="AR544" s="3">
        <v>6</v>
      </c>
      <c r="AS544" s="4">
        <v>10</v>
      </c>
      <c r="AT544" s="4">
        <v>15</v>
      </c>
      <c r="AU544" s="4">
        <v>12</v>
      </c>
      <c r="AV544" s="4">
        <v>17</v>
      </c>
      <c r="AW544" s="4">
        <v>25</v>
      </c>
      <c r="AX544" s="4">
        <v>26</v>
      </c>
      <c r="AY544" s="4">
        <v>25</v>
      </c>
      <c r="AZ544" s="4">
        <v>3</v>
      </c>
      <c r="BA544" s="63">
        <f t="shared" si="59"/>
        <v>150</v>
      </c>
      <c r="BB544" s="4">
        <v>4800</v>
      </c>
      <c r="BC544" s="4">
        <v>5000</v>
      </c>
      <c r="BD544" s="4">
        <v>13600</v>
      </c>
      <c r="BE544" s="63">
        <f t="shared" si="60"/>
        <v>23400</v>
      </c>
      <c r="BF544" s="4" t="s">
        <v>11693</v>
      </c>
      <c r="BG544" s="4">
        <v>36152</v>
      </c>
      <c r="BH544" s="4">
        <v>350</v>
      </c>
      <c r="BI544" s="4">
        <v>324</v>
      </c>
      <c r="BJ544" s="64">
        <f t="shared" si="58"/>
        <v>36826</v>
      </c>
      <c r="BK544" s="4">
        <v>428</v>
      </c>
      <c r="BL544" s="4">
        <v>3000</v>
      </c>
      <c r="BM544" s="6" t="s">
        <v>13435</v>
      </c>
      <c r="BN544" s="4">
        <v>5400</v>
      </c>
      <c r="BO544" s="6">
        <v>81000</v>
      </c>
      <c r="BP544" s="3" t="s">
        <v>12061</v>
      </c>
      <c r="CB544" s="76"/>
      <c r="CC544" s="61"/>
      <c r="CL544" s="4">
        <v>3</v>
      </c>
      <c r="CM544" s="4">
        <v>27</v>
      </c>
      <c r="CR544" s="4">
        <v>47174</v>
      </c>
      <c r="CS544" s="4">
        <v>70</v>
      </c>
      <c r="CT544" s="4">
        <v>350</v>
      </c>
      <c r="CU544" s="4" t="s">
        <v>11986</v>
      </c>
      <c r="CV544" s="4" t="s">
        <v>12328</v>
      </c>
      <c r="DK544" s="4">
        <v>6500</v>
      </c>
      <c r="DL544" s="4">
        <v>324</v>
      </c>
      <c r="DM544" s="4">
        <v>940</v>
      </c>
      <c r="DN544" s="4">
        <v>8784</v>
      </c>
      <c r="DO544" s="4">
        <v>900</v>
      </c>
      <c r="DP544" s="4">
        <v>1800</v>
      </c>
      <c r="DS544" s="2" t="s">
        <v>12498</v>
      </c>
      <c r="DU544" s="4" t="s">
        <v>32901</v>
      </c>
      <c r="DV544" s="4"/>
      <c r="DW544" s="4"/>
    </row>
    <row r="545" spans="1:127">
      <c r="A545" s="61">
        <v>2904537</v>
      </c>
      <c r="B545" s="4" t="s">
        <v>2226</v>
      </c>
      <c r="D545" s="4" t="s">
        <v>2458</v>
      </c>
      <c r="E545" s="4" t="s">
        <v>2117</v>
      </c>
      <c r="F545" s="4" t="s">
        <v>3165</v>
      </c>
      <c r="G545" s="4" t="s">
        <v>12144</v>
      </c>
      <c r="H545" s="4" t="s">
        <v>16897</v>
      </c>
      <c r="I545" s="4" t="s">
        <v>2458</v>
      </c>
      <c r="J545" s="4" t="s">
        <v>2458</v>
      </c>
      <c r="L545" s="4" t="s">
        <v>16398</v>
      </c>
      <c r="M545" s="4" t="s">
        <v>2118</v>
      </c>
      <c r="N545" s="4" t="s">
        <v>12144</v>
      </c>
      <c r="O545" s="4"/>
      <c r="P545" s="6" t="s">
        <v>12746</v>
      </c>
      <c r="V545" s="3" t="s">
        <v>12746</v>
      </c>
      <c r="X545" s="3" t="s">
        <v>11911</v>
      </c>
      <c r="Y545" s="3" t="s">
        <v>13998</v>
      </c>
      <c r="Z545" s="3">
        <v>200</v>
      </c>
      <c r="AA545" s="3">
        <v>10</v>
      </c>
      <c r="AB545" s="3">
        <v>59</v>
      </c>
      <c r="AC545" s="3">
        <v>1</v>
      </c>
      <c r="AD545" s="3">
        <v>59</v>
      </c>
      <c r="AE545" s="3">
        <v>6</v>
      </c>
      <c r="AH545" s="3">
        <v>1</v>
      </c>
      <c r="AL545" s="63">
        <f t="shared" si="56"/>
        <v>1</v>
      </c>
      <c r="AM545" s="63">
        <f t="shared" si="57"/>
        <v>0</v>
      </c>
      <c r="AN545" s="4">
        <v>3</v>
      </c>
      <c r="AO545" s="3">
        <v>2</v>
      </c>
      <c r="AP545" s="3">
        <v>2</v>
      </c>
      <c r="AQ545" s="3">
        <v>3</v>
      </c>
      <c r="AR545" s="3">
        <v>4</v>
      </c>
      <c r="AS545" s="4">
        <v>6</v>
      </c>
      <c r="AT545" s="4">
        <v>6</v>
      </c>
      <c r="AU545" s="4">
        <v>5</v>
      </c>
      <c r="AV545" s="4">
        <v>4</v>
      </c>
      <c r="AW545" s="4">
        <v>2</v>
      </c>
      <c r="AX545" s="4">
        <v>2</v>
      </c>
      <c r="AY545" s="4">
        <v>3</v>
      </c>
      <c r="AZ545" s="4">
        <v>3</v>
      </c>
      <c r="BA545" s="63">
        <f t="shared" si="59"/>
        <v>42</v>
      </c>
      <c r="BB545" s="4">
        <v>1500</v>
      </c>
      <c r="BC545" s="3"/>
      <c r="BD545" s="4">
        <v>3590</v>
      </c>
      <c r="BE545" s="63">
        <f t="shared" si="60"/>
        <v>5090</v>
      </c>
      <c r="BF545" s="4" t="s">
        <v>11693</v>
      </c>
      <c r="BG545" s="4">
        <v>9001</v>
      </c>
      <c r="BH545" s="4">
        <v>46</v>
      </c>
      <c r="BI545" s="4">
        <v>54</v>
      </c>
      <c r="BJ545" s="64">
        <f t="shared" si="58"/>
        <v>9101</v>
      </c>
      <c r="BK545" s="4">
        <v>1420</v>
      </c>
      <c r="BL545" s="4">
        <v>18848</v>
      </c>
      <c r="BM545" s="6" t="s">
        <v>12019</v>
      </c>
      <c r="CB545" s="76"/>
      <c r="CC545" s="61"/>
      <c r="CL545" s="4">
        <v>2</v>
      </c>
      <c r="CM545" s="4">
        <v>5</v>
      </c>
      <c r="CR545" s="4">
        <v>9747</v>
      </c>
      <c r="CS545" s="9">
        <v>89</v>
      </c>
      <c r="CT545" s="4">
        <v>46</v>
      </c>
      <c r="CU545" s="4" t="s">
        <v>11986</v>
      </c>
      <c r="CV545" s="4" t="s">
        <v>12328</v>
      </c>
      <c r="DK545" s="4">
        <v>1000</v>
      </c>
      <c r="DL545" s="4">
        <v>54</v>
      </c>
      <c r="DM545" s="4">
        <v>575</v>
      </c>
      <c r="DN545" s="4">
        <v>5600</v>
      </c>
      <c r="DO545" s="4">
        <v>1750</v>
      </c>
      <c r="DP545" s="4">
        <v>4500</v>
      </c>
      <c r="DS545" s="2" t="s">
        <v>12498</v>
      </c>
      <c r="DU545" s="4" t="s">
        <v>32819</v>
      </c>
      <c r="DV545" s="4"/>
      <c r="DW545" s="4"/>
    </row>
    <row r="546" spans="1:127">
      <c r="A546" s="61">
        <v>2904538</v>
      </c>
      <c r="B546" s="4" t="s">
        <v>2344</v>
      </c>
      <c r="D546" s="4" t="s">
        <v>2345</v>
      </c>
      <c r="E546" s="6" t="s">
        <v>2965</v>
      </c>
      <c r="F546" s="4" t="s">
        <v>2592</v>
      </c>
      <c r="G546" s="4" t="s">
        <v>12746</v>
      </c>
      <c r="H546" s="4" t="s">
        <v>16897</v>
      </c>
      <c r="I546" t="s">
        <v>2593</v>
      </c>
      <c r="J546" t="s">
        <v>2593</v>
      </c>
      <c r="K546"/>
      <c r="L546" t="s">
        <v>2727</v>
      </c>
      <c r="N546" s="4" t="s">
        <v>12144</v>
      </c>
      <c r="O546" s="4"/>
      <c r="P546" s="6" t="s">
        <v>12746</v>
      </c>
      <c r="V546" s="3" t="s">
        <v>12746</v>
      </c>
      <c r="X546" s="3" t="s">
        <v>11911</v>
      </c>
      <c r="Y546" s="3" t="s">
        <v>13998</v>
      </c>
      <c r="Z546" s="3">
        <v>307</v>
      </c>
      <c r="AA546" s="3">
        <v>8</v>
      </c>
      <c r="AB546" s="3">
        <v>45</v>
      </c>
      <c r="AC546" s="3">
        <v>1</v>
      </c>
      <c r="AD546" s="3">
        <v>45</v>
      </c>
      <c r="AE546" s="5">
        <v>5.5</v>
      </c>
      <c r="AF546" s="3">
        <v>1</v>
      </c>
      <c r="AG546" s="3">
        <v>1</v>
      </c>
      <c r="AJ546" s="3">
        <v>1</v>
      </c>
      <c r="AL546" s="63">
        <f t="shared" si="56"/>
        <v>1</v>
      </c>
      <c r="AM546" s="63">
        <f t="shared" si="57"/>
        <v>0</v>
      </c>
      <c r="AN546" s="4">
        <v>2</v>
      </c>
      <c r="AO546" s="3">
        <v>2</v>
      </c>
      <c r="AP546" s="3">
        <v>2</v>
      </c>
      <c r="AQ546" s="3">
        <v>2</v>
      </c>
      <c r="AR546" s="3">
        <v>2</v>
      </c>
      <c r="AS546" s="4">
        <v>2</v>
      </c>
      <c r="AT546" s="4">
        <v>2</v>
      </c>
      <c r="AU546" s="4">
        <v>2</v>
      </c>
      <c r="AV546" s="4">
        <v>2</v>
      </c>
      <c r="AW546" s="4">
        <v>2</v>
      </c>
      <c r="AX546" s="4">
        <v>2</v>
      </c>
      <c r="AY546" s="4">
        <v>2</v>
      </c>
      <c r="AZ546" s="4">
        <v>2</v>
      </c>
      <c r="BA546" s="63">
        <f t="shared" si="59"/>
        <v>24</v>
      </c>
      <c r="BB546" s="3"/>
      <c r="BC546" s="3">
        <v>1250</v>
      </c>
      <c r="BD546" s="4">
        <v>2650</v>
      </c>
      <c r="BE546" s="63">
        <f t="shared" si="60"/>
        <v>3900</v>
      </c>
      <c r="BF546" s="4" t="s">
        <v>12060</v>
      </c>
      <c r="BG546" s="4">
        <v>3620</v>
      </c>
      <c r="BH546" s="4">
        <v>100</v>
      </c>
      <c r="BI546" s="4">
        <v>122</v>
      </c>
      <c r="BJ546" s="64">
        <f t="shared" si="58"/>
        <v>3842</v>
      </c>
      <c r="BK546" s="4">
        <v>1266</v>
      </c>
      <c r="BL546" s="4">
        <v>9370</v>
      </c>
      <c r="BM546" s="6" t="s">
        <v>13435</v>
      </c>
      <c r="CB546" s="76"/>
      <c r="CC546" s="61"/>
      <c r="CL546" s="4">
        <v>2</v>
      </c>
      <c r="CM546" s="4">
        <v>4</v>
      </c>
      <c r="CR546" s="4">
        <v>5528</v>
      </c>
      <c r="CS546" s="4">
        <v>10</v>
      </c>
      <c r="CT546" s="4">
        <v>100</v>
      </c>
      <c r="CU546" s="4" t="s">
        <v>11986</v>
      </c>
      <c r="CV546" s="4" t="s">
        <v>12328</v>
      </c>
      <c r="DK546" s="4">
        <v>2440</v>
      </c>
      <c r="DL546" s="4">
        <v>122</v>
      </c>
      <c r="DM546" s="4">
        <v>263</v>
      </c>
      <c r="DN546" s="4">
        <v>2620</v>
      </c>
      <c r="DO546" s="4">
        <v>1050</v>
      </c>
      <c r="DP546" s="4">
        <v>1050</v>
      </c>
      <c r="DS546" s="2" t="s">
        <v>12498</v>
      </c>
      <c r="DU546" s="4"/>
      <c r="DV546" s="4"/>
      <c r="DW546" s="4"/>
    </row>
    <row r="547" spans="1:127">
      <c r="A547" s="61">
        <v>2904539</v>
      </c>
      <c r="B547" s="4" t="s">
        <v>2721</v>
      </c>
      <c r="D547" s="4" t="s">
        <v>2722</v>
      </c>
      <c r="E547" s="2" t="s">
        <v>2491</v>
      </c>
      <c r="G547" s="4" t="s">
        <v>12144</v>
      </c>
      <c r="H547" s="4" t="s">
        <v>16897</v>
      </c>
      <c r="I547" t="s">
        <v>2593</v>
      </c>
      <c r="J547" t="s">
        <v>2593</v>
      </c>
      <c r="K547"/>
      <c r="L547" t="s">
        <v>2727</v>
      </c>
      <c r="N547" s="4" t="s">
        <v>12144</v>
      </c>
      <c r="O547" s="4"/>
      <c r="P547" s="6" t="s">
        <v>12746</v>
      </c>
      <c r="V547" s="3" t="s">
        <v>12746</v>
      </c>
      <c r="X547" s="3" t="s">
        <v>11911</v>
      </c>
      <c r="Y547" s="10" t="s">
        <v>12062</v>
      </c>
      <c r="Z547" s="3">
        <v>270</v>
      </c>
      <c r="AA547" s="3">
        <v>10</v>
      </c>
      <c r="AB547" s="3">
        <v>60</v>
      </c>
      <c r="AC547" s="3">
        <v>1</v>
      </c>
      <c r="AD547" s="3">
        <v>60</v>
      </c>
      <c r="AE547" s="3">
        <v>6</v>
      </c>
      <c r="AH547" s="3">
        <v>2</v>
      </c>
      <c r="AL547" s="63">
        <f t="shared" si="56"/>
        <v>2</v>
      </c>
      <c r="AM547" s="63">
        <f t="shared" si="57"/>
        <v>0</v>
      </c>
      <c r="AN547" s="4">
        <v>7</v>
      </c>
      <c r="AO547" s="3">
        <v>8</v>
      </c>
      <c r="AP547" s="3">
        <v>6</v>
      </c>
      <c r="AQ547" s="3">
        <v>7</v>
      </c>
      <c r="AR547" s="3">
        <v>10</v>
      </c>
      <c r="AS547" s="4">
        <v>7</v>
      </c>
      <c r="AT547" s="4">
        <v>6</v>
      </c>
      <c r="AU547" s="4">
        <v>7</v>
      </c>
      <c r="AV547" s="4">
        <v>6</v>
      </c>
      <c r="AW547" s="4">
        <v>8</v>
      </c>
      <c r="AX547" s="4">
        <v>8</v>
      </c>
      <c r="AY547" s="4">
        <v>7</v>
      </c>
      <c r="AZ547" s="4">
        <v>7</v>
      </c>
      <c r="BA547" s="63">
        <f t="shared" si="59"/>
        <v>87</v>
      </c>
      <c r="BB547" s="4">
        <v>4730</v>
      </c>
      <c r="BC547" s="3"/>
      <c r="BD547" s="4">
        <v>9206</v>
      </c>
      <c r="BE547" s="63">
        <f t="shared" si="60"/>
        <v>13936</v>
      </c>
      <c r="BF547" s="4" t="s">
        <v>12060</v>
      </c>
      <c r="BG547" s="4">
        <v>6288</v>
      </c>
      <c r="BH547" s="4">
        <v>121</v>
      </c>
      <c r="BI547" s="4">
        <v>417</v>
      </c>
      <c r="BJ547" s="64">
        <f t="shared" si="58"/>
        <v>6826</v>
      </c>
      <c r="BK547" s="4">
        <v>2322</v>
      </c>
      <c r="BL547" s="4">
        <v>14500</v>
      </c>
      <c r="BM547" s="6" t="s">
        <v>13435</v>
      </c>
      <c r="BN547" s="4">
        <v>5</v>
      </c>
      <c r="BO547" s="6">
        <v>300</v>
      </c>
      <c r="BP547" s="3" t="s">
        <v>13226</v>
      </c>
      <c r="CB547" s="76"/>
      <c r="CC547" s="61"/>
      <c r="CL547" s="4">
        <v>4</v>
      </c>
      <c r="CM547" s="4">
        <v>35</v>
      </c>
      <c r="CR547" s="4">
        <v>7974</v>
      </c>
      <c r="CS547" s="4">
        <v>30</v>
      </c>
      <c r="CT547" s="4">
        <v>141</v>
      </c>
      <c r="CU547" s="4" t="s">
        <v>11986</v>
      </c>
      <c r="CV547" s="4" t="s">
        <v>12328</v>
      </c>
      <c r="DK547" s="4">
        <v>8800</v>
      </c>
      <c r="DL547" s="4">
        <v>417</v>
      </c>
      <c r="DM547" s="4">
        <v>362</v>
      </c>
      <c r="DN547" s="4">
        <v>3765</v>
      </c>
      <c r="DO547" s="4">
        <v>1700</v>
      </c>
      <c r="DP547" s="4">
        <v>2523</v>
      </c>
      <c r="DS547" s="2" t="s">
        <v>12498</v>
      </c>
      <c r="DU547" s="4" t="s">
        <v>32902</v>
      </c>
      <c r="DV547" s="4"/>
      <c r="DW547" s="4"/>
    </row>
    <row r="548" spans="1:127">
      <c r="A548" s="61">
        <v>2904540</v>
      </c>
      <c r="B548" s="4" t="s">
        <v>2496</v>
      </c>
      <c r="D548" s="4" t="s">
        <v>2501</v>
      </c>
      <c r="F548" s="4" t="s">
        <v>2502</v>
      </c>
      <c r="G548" s="4" t="s">
        <v>13359</v>
      </c>
      <c r="H548" s="4" t="s">
        <v>16897</v>
      </c>
      <c r="I548" s="4" t="s">
        <v>2628</v>
      </c>
      <c r="J548" s="4" t="s">
        <v>2628</v>
      </c>
      <c r="L548" s="4" t="s">
        <v>2629</v>
      </c>
      <c r="N548" s="4" t="s">
        <v>12144</v>
      </c>
      <c r="O548" s="4"/>
      <c r="P548" s="4" t="s">
        <v>12746</v>
      </c>
      <c r="V548" s="3" t="s">
        <v>12746</v>
      </c>
      <c r="X548" s="3" t="s">
        <v>12050</v>
      </c>
      <c r="Y548" s="10" t="s">
        <v>12062</v>
      </c>
      <c r="Z548" s="3">
        <v>225</v>
      </c>
      <c r="AA548" s="3">
        <v>10</v>
      </c>
      <c r="AB548" s="3">
        <v>60</v>
      </c>
      <c r="AC548" s="3">
        <v>1</v>
      </c>
      <c r="AD548" s="3">
        <v>60</v>
      </c>
      <c r="AE548" s="3">
        <v>6</v>
      </c>
      <c r="AH548" s="3">
        <v>1</v>
      </c>
      <c r="AJ548" s="3">
        <v>1</v>
      </c>
      <c r="AK548" s="3">
        <v>1</v>
      </c>
      <c r="AL548" s="63">
        <f t="shared" si="56"/>
        <v>2</v>
      </c>
      <c r="AM548" s="63">
        <f t="shared" si="57"/>
        <v>1</v>
      </c>
      <c r="AN548" s="4">
        <v>5</v>
      </c>
      <c r="AO548" s="3">
        <v>1</v>
      </c>
      <c r="AP548" s="3">
        <v>1</v>
      </c>
      <c r="AQ548" s="3">
        <v>5</v>
      </c>
      <c r="AR548" s="3">
        <v>5</v>
      </c>
      <c r="AS548" s="4">
        <v>8</v>
      </c>
      <c r="AT548" s="4">
        <v>5</v>
      </c>
      <c r="AU548" s="4">
        <v>5</v>
      </c>
      <c r="AV548" s="4">
        <v>5</v>
      </c>
      <c r="AW548" s="4">
        <v>8</v>
      </c>
      <c r="AX548" s="4">
        <v>8</v>
      </c>
      <c r="AY548" s="4">
        <v>8</v>
      </c>
      <c r="AZ548" s="4">
        <v>1</v>
      </c>
      <c r="BA548" s="63">
        <f t="shared" si="59"/>
        <v>60</v>
      </c>
      <c r="BB548" s="4">
        <v>3000</v>
      </c>
      <c r="BC548" s="4">
        <v>3480</v>
      </c>
      <c r="BD548" s="4">
        <v>5000</v>
      </c>
      <c r="BE548" s="63">
        <f t="shared" si="60"/>
        <v>11480</v>
      </c>
      <c r="BG548" s="4">
        <v>6488</v>
      </c>
      <c r="BH548" s="4">
        <v>566</v>
      </c>
      <c r="BI548" s="4">
        <v>472</v>
      </c>
      <c r="BJ548" s="64">
        <f t="shared" si="58"/>
        <v>7526</v>
      </c>
      <c r="BK548" s="4">
        <v>2685</v>
      </c>
      <c r="BL548" s="4">
        <v>18795</v>
      </c>
      <c r="BM548" s="6" t="s">
        <v>13435</v>
      </c>
      <c r="CB548" s="76"/>
      <c r="CC548" s="61"/>
      <c r="CL548" s="4">
        <v>13</v>
      </c>
      <c r="CM548" s="4">
        <v>67</v>
      </c>
      <c r="CR548" s="4">
        <v>11269</v>
      </c>
      <c r="CS548" s="4">
        <v>113</v>
      </c>
      <c r="CT548" s="4">
        <v>565</v>
      </c>
      <c r="CU548" s="4" t="s">
        <v>11986</v>
      </c>
      <c r="CV548" s="4" t="s">
        <v>12328</v>
      </c>
      <c r="DK548" s="4">
        <v>9440</v>
      </c>
      <c r="DL548" s="4">
        <v>472</v>
      </c>
      <c r="DM548" s="4">
        <v>477</v>
      </c>
      <c r="DN548" s="4">
        <v>5988</v>
      </c>
      <c r="DO548" s="4">
        <v>1332</v>
      </c>
      <c r="DP548" s="4">
        <v>565</v>
      </c>
      <c r="DS548" s="2" t="s">
        <v>12498</v>
      </c>
      <c r="DU548" s="4" t="s">
        <v>32903</v>
      </c>
      <c r="DV548" s="4"/>
      <c r="DW548" s="4"/>
    </row>
    <row r="549" spans="1:127">
      <c r="A549" s="61">
        <v>2904541</v>
      </c>
      <c r="B549" s="4" t="s">
        <v>2861</v>
      </c>
      <c r="D549" s="4" t="s">
        <v>3090</v>
      </c>
      <c r="E549" s="6" t="s">
        <v>2859</v>
      </c>
      <c r="F549" s="4" t="s">
        <v>3090</v>
      </c>
      <c r="G549" s="4" t="s">
        <v>12144</v>
      </c>
      <c r="H549" s="4" t="s">
        <v>16897</v>
      </c>
      <c r="I549" s="4" t="s">
        <v>3699</v>
      </c>
      <c r="J549" s="4" t="s">
        <v>3699</v>
      </c>
      <c r="L549" t="s">
        <v>3091</v>
      </c>
      <c r="N549" s="4" t="s">
        <v>12144</v>
      </c>
      <c r="O549" s="4"/>
      <c r="P549" s="4" t="s">
        <v>12746</v>
      </c>
      <c r="V549" s="3" t="s">
        <v>12746</v>
      </c>
      <c r="X549" s="3" t="s">
        <v>11911</v>
      </c>
      <c r="Y549" s="10" t="s">
        <v>12062</v>
      </c>
      <c r="Z549" s="3">
        <v>310</v>
      </c>
      <c r="AA549" s="3">
        <v>9</v>
      </c>
      <c r="AB549" s="3">
        <v>50</v>
      </c>
      <c r="AC549" s="3">
        <v>1</v>
      </c>
      <c r="AD549" s="3">
        <v>50</v>
      </c>
      <c r="AE549" s="5">
        <v>5.5</v>
      </c>
      <c r="AH549" s="3">
        <v>1</v>
      </c>
      <c r="AJ549" s="3">
        <v>4</v>
      </c>
      <c r="AL549" s="63">
        <f t="shared" si="56"/>
        <v>5</v>
      </c>
      <c r="AM549" s="63">
        <f t="shared" si="57"/>
        <v>0</v>
      </c>
      <c r="AN549" s="4">
        <v>13</v>
      </c>
      <c r="AO549" s="3">
        <v>5</v>
      </c>
      <c r="AP549" s="3">
        <v>6</v>
      </c>
      <c r="AQ549" s="3">
        <v>7</v>
      </c>
      <c r="AR549" s="3">
        <v>12</v>
      </c>
      <c r="AS549" s="4">
        <v>11</v>
      </c>
      <c r="AT549" s="4">
        <v>13</v>
      </c>
      <c r="AU549" s="4">
        <v>13</v>
      </c>
      <c r="AV549" s="4">
        <v>17</v>
      </c>
      <c r="AW549" s="4">
        <v>20</v>
      </c>
      <c r="AX549" s="4">
        <v>20</v>
      </c>
      <c r="AY549" s="4">
        <v>16</v>
      </c>
      <c r="AZ549" s="4">
        <v>13</v>
      </c>
      <c r="BA549" s="63">
        <f t="shared" si="59"/>
        <v>153</v>
      </c>
      <c r="BB549" s="4">
        <v>4505</v>
      </c>
      <c r="BC549" s="4">
        <v>10447</v>
      </c>
      <c r="BD549" s="4">
        <v>16122</v>
      </c>
      <c r="BE549" s="63">
        <f t="shared" si="60"/>
        <v>31074</v>
      </c>
      <c r="BF549" s="4" t="s">
        <v>12060</v>
      </c>
      <c r="BG549" s="4">
        <v>15946</v>
      </c>
      <c r="BH549" s="4">
        <v>545</v>
      </c>
      <c r="BI549" s="4">
        <v>400</v>
      </c>
      <c r="BJ549" s="64">
        <f t="shared" si="58"/>
        <v>16891</v>
      </c>
      <c r="BK549" s="4">
        <v>4072</v>
      </c>
      <c r="BL549" s="4">
        <v>30283</v>
      </c>
      <c r="BM549" s="6" t="s">
        <v>13435</v>
      </c>
      <c r="BN549" s="4">
        <v>634</v>
      </c>
      <c r="BO549" s="6">
        <v>27255</v>
      </c>
      <c r="BP549" s="3" t="s">
        <v>12814</v>
      </c>
      <c r="CB549" s="76"/>
      <c r="CC549" s="61"/>
      <c r="CL549" s="4">
        <v>4</v>
      </c>
      <c r="CM549" s="4">
        <v>12</v>
      </c>
      <c r="CR549" s="4">
        <v>40647</v>
      </c>
      <c r="CS549" s="4">
        <v>100</v>
      </c>
      <c r="CT549" s="4">
        <v>545</v>
      </c>
      <c r="CU549" s="4" t="s">
        <v>11986</v>
      </c>
      <c r="CV549" s="4" t="s">
        <v>12328</v>
      </c>
      <c r="DK549" s="4">
        <v>8000</v>
      </c>
      <c r="DL549" s="4">
        <v>400</v>
      </c>
      <c r="DM549" s="4">
        <v>781</v>
      </c>
      <c r="DN549" s="4">
        <v>10883</v>
      </c>
      <c r="DO549" s="4">
        <v>2300</v>
      </c>
      <c r="DP549" s="4">
        <v>3050</v>
      </c>
      <c r="DS549" s="2" t="s">
        <v>12498</v>
      </c>
      <c r="DU549" s="4" t="s">
        <v>32904</v>
      </c>
      <c r="DV549" s="4"/>
      <c r="DW549" s="4"/>
    </row>
    <row r="550" spans="1:127">
      <c r="A550" s="61">
        <v>2904542</v>
      </c>
      <c r="B550" s="4" t="s">
        <v>3214</v>
      </c>
      <c r="D550" s="4" t="s">
        <v>2961</v>
      </c>
      <c r="E550" s="6" t="s">
        <v>3217</v>
      </c>
      <c r="F550" s="4" t="s">
        <v>2962</v>
      </c>
      <c r="G550" s="4" t="s">
        <v>12144</v>
      </c>
      <c r="H550" s="4" t="s">
        <v>16897</v>
      </c>
      <c r="I550" s="4" t="s">
        <v>3699</v>
      </c>
      <c r="J550" s="4" t="s">
        <v>3699</v>
      </c>
      <c r="L550" t="s">
        <v>3091</v>
      </c>
      <c r="N550" s="4" t="s">
        <v>12144</v>
      </c>
      <c r="O550" s="4"/>
      <c r="P550" s="4" t="s">
        <v>12746</v>
      </c>
      <c r="U550" s="4" t="s">
        <v>12638</v>
      </c>
      <c r="V550" s="3" t="s">
        <v>12746</v>
      </c>
      <c r="X550" s="3" t="s">
        <v>11911</v>
      </c>
      <c r="Y550" s="10" t="s">
        <v>12062</v>
      </c>
      <c r="Z550" s="3">
        <v>290</v>
      </c>
      <c r="AA550" s="3">
        <v>9</v>
      </c>
      <c r="AB550" s="3">
        <v>54</v>
      </c>
      <c r="AC550" s="3">
        <v>1</v>
      </c>
      <c r="AD550" s="3">
        <v>54</v>
      </c>
      <c r="AE550" s="3">
        <v>6</v>
      </c>
      <c r="AH550" s="3">
        <v>2</v>
      </c>
      <c r="AJ550" s="3">
        <v>1</v>
      </c>
      <c r="AK550" s="3">
        <v>1</v>
      </c>
      <c r="AL550" s="63">
        <f t="shared" si="56"/>
        <v>3</v>
      </c>
      <c r="AM550" s="63">
        <f t="shared" si="57"/>
        <v>1</v>
      </c>
      <c r="AN550" s="4">
        <v>10</v>
      </c>
      <c r="AO550" s="3">
        <v>7</v>
      </c>
      <c r="AP550" s="3">
        <v>1</v>
      </c>
      <c r="AQ550" s="3">
        <v>5</v>
      </c>
      <c r="AR550" s="3">
        <v>9</v>
      </c>
      <c r="AS550" s="4">
        <v>9</v>
      </c>
      <c r="AT550" s="4">
        <v>9</v>
      </c>
      <c r="AU550" s="4">
        <v>9</v>
      </c>
      <c r="AV550" s="4">
        <v>5</v>
      </c>
      <c r="AW550" s="4">
        <v>7</v>
      </c>
      <c r="AX550" s="4">
        <v>8</v>
      </c>
      <c r="AY550" s="4">
        <v>9</v>
      </c>
      <c r="AZ550" s="4">
        <v>10</v>
      </c>
      <c r="BA550" s="63">
        <f t="shared" si="59"/>
        <v>88</v>
      </c>
      <c r="BB550" s="4">
        <v>4001</v>
      </c>
      <c r="BC550" s="4">
        <v>3003</v>
      </c>
      <c r="BD550" s="4">
        <v>9448</v>
      </c>
      <c r="BE550" s="63">
        <f t="shared" si="60"/>
        <v>16452</v>
      </c>
      <c r="BF550" s="4" t="s">
        <v>11693</v>
      </c>
      <c r="BG550" s="4">
        <v>24698</v>
      </c>
      <c r="BH550" s="4">
        <v>464</v>
      </c>
      <c r="BI550" s="4">
        <v>388</v>
      </c>
      <c r="BJ550" s="64">
        <f t="shared" si="58"/>
        <v>25550</v>
      </c>
      <c r="BK550" s="4">
        <v>4895</v>
      </c>
      <c r="BL550" s="4">
        <v>36224</v>
      </c>
      <c r="BM550" s="6" t="s">
        <v>13435</v>
      </c>
      <c r="BN550" s="4">
        <v>428</v>
      </c>
      <c r="BO550" s="6">
        <v>3072</v>
      </c>
      <c r="BP550" s="3" t="s">
        <v>12539</v>
      </c>
      <c r="BQ550" s="4">
        <v>81</v>
      </c>
      <c r="BR550" s="3">
        <v>3415</v>
      </c>
      <c r="BS550" s="3" t="s">
        <v>13626</v>
      </c>
      <c r="CB550" s="76"/>
      <c r="CC550" s="61">
        <v>42711</v>
      </c>
      <c r="CL550" s="4">
        <v>2</v>
      </c>
      <c r="CM550" s="4">
        <v>10</v>
      </c>
      <c r="CR550" s="4">
        <v>17161</v>
      </c>
      <c r="CS550" s="4">
        <v>60</v>
      </c>
      <c r="CT550" s="4">
        <v>464</v>
      </c>
      <c r="CU550" s="4" t="s">
        <v>11905</v>
      </c>
      <c r="CV550" s="4" t="s">
        <v>12152</v>
      </c>
      <c r="DK550" s="4">
        <v>6927</v>
      </c>
      <c r="DL550" s="4">
        <v>388</v>
      </c>
      <c r="DM550" s="4">
        <v>750</v>
      </c>
      <c r="DN550" s="4">
        <v>8408</v>
      </c>
      <c r="DO550" s="4">
        <v>1725</v>
      </c>
      <c r="DP550" s="4">
        <v>3087</v>
      </c>
      <c r="DS550" s="2" t="s">
        <v>12498</v>
      </c>
      <c r="DU550" s="4"/>
      <c r="DV550" s="4"/>
      <c r="DW550" s="4"/>
    </row>
    <row r="551" spans="1:127">
      <c r="A551" s="61">
        <v>2904543</v>
      </c>
      <c r="B551" s="4" t="s">
        <v>2970</v>
      </c>
      <c r="D551" s="4" t="s">
        <v>2971</v>
      </c>
      <c r="E551" s="6" t="s">
        <v>2972</v>
      </c>
      <c r="G551" s="4" t="s">
        <v>12144</v>
      </c>
      <c r="H551" s="4" t="s">
        <v>16897</v>
      </c>
      <c r="I551" s="4" t="s">
        <v>3699</v>
      </c>
      <c r="J551" s="4" t="s">
        <v>3699</v>
      </c>
      <c r="L551" t="s">
        <v>3091</v>
      </c>
      <c r="M551" s="2" t="s">
        <v>2973</v>
      </c>
      <c r="N551" s="4" t="s">
        <v>12144</v>
      </c>
      <c r="O551" s="4"/>
      <c r="P551" s="4" t="s">
        <v>12746</v>
      </c>
      <c r="V551" s="3" t="s">
        <v>12746</v>
      </c>
      <c r="X551" s="3" t="s">
        <v>11911</v>
      </c>
      <c r="Y551" s="10" t="s">
        <v>12062</v>
      </c>
      <c r="Z551" s="3">
        <v>250</v>
      </c>
      <c r="AA551" s="3">
        <v>9</v>
      </c>
      <c r="AB551" s="3">
        <v>50</v>
      </c>
      <c r="AC551" s="3">
        <v>1</v>
      </c>
      <c r="AD551" s="3">
        <v>50</v>
      </c>
      <c r="AE551" s="5">
        <v>5.5</v>
      </c>
      <c r="AH551" s="3">
        <v>2</v>
      </c>
      <c r="AL551" s="63">
        <f t="shared" si="56"/>
        <v>2</v>
      </c>
      <c r="AM551" s="63">
        <f t="shared" si="57"/>
        <v>0</v>
      </c>
      <c r="AN551" s="4">
        <v>7</v>
      </c>
      <c r="AO551" s="3">
        <v>2</v>
      </c>
      <c r="AP551" s="3">
        <v>2</v>
      </c>
      <c r="AQ551" s="3">
        <v>4</v>
      </c>
      <c r="AR551" s="3">
        <v>6</v>
      </c>
      <c r="AS551" s="4">
        <v>6</v>
      </c>
      <c r="AT551" s="4">
        <v>7</v>
      </c>
      <c r="AU551" s="4">
        <v>7</v>
      </c>
      <c r="AV551" s="4">
        <v>7</v>
      </c>
      <c r="AW551" s="4">
        <v>7</v>
      </c>
      <c r="AX551" s="4">
        <v>7</v>
      </c>
      <c r="AY551" s="4">
        <v>5</v>
      </c>
      <c r="AZ551" s="4">
        <v>5</v>
      </c>
      <c r="BA551" s="63">
        <f t="shared" si="59"/>
        <v>65</v>
      </c>
      <c r="BB551" s="4">
        <v>4000</v>
      </c>
      <c r="BD551" s="4">
        <v>6753</v>
      </c>
      <c r="BE551" s="63">
        <f t="shared" si="60"/>
        <v>10753</v>
      </c>
      <c r="BF551" s="4" t="s">
        <v>12060</v>
      </c>
      <c r="BG551" s="4">
        <v>8023</v>
      </c>
      <c r="BH551" s="4">
        <v>367</v>
      </c>
      <c r="BI551" s="4">
        <v>229</v>
      </c>
      <c r="BJ551" s="64">
        <f t="shared" si="58"/>
        <v>8619</v>
      </c>
      <c r="BK551" s="4">
        <v>2007</v>
      </c>
      <c r="BL551" s="4">
        <v>17072</v>
      </c>
      <c r="BM551" s="6" t="s">
        <v>13435</v>
      </c>
      <c r="BN551" s="4">
        <v>178</v>
      </c>
      <c r="BO551" s="6">
        <v>7150</v>
      </c>
      <c r="BP551" s="2" t="s">
        <v>13212</v>
      </c>
      <c r="CB551" s="76"/>
      <c r="CC551" s="61"/>
      <c r="CL551" s="4">
        <v>1</v>
      </c>
      <c r="CM551" s="4">
        <v>5</v>
      </c>
      <c r="CR551" s="4">
        <v>15603</v>
      </c>
      <c r="CS551" s="4">
        <v>70</v>
      </c>
      <c r="CT551" s="4">
        <v>367</v>
      </c>
      <c r="CU551" s="4" t="s">
        <v>11905</v>
      </c>
      <c r="CV551" s="4" t="s">
        <v>12152</v>
      </c>
      <c r="DK551" s="4">
        <v>4580</v>
      </c>
      <c r="DL551" s="4">
        <v>229</v>
      </c>
      <c r="DM551" s="4">
        <v>536</v>
      </c>
      <c r="DN551" s="4">
        <v>5368</v>
      </c>
      <c r="DO551" s="4">
        <v>1300</v>
      </c>
      <c r="DP551" s="4">
        <v>2655</v>
      </c>
      <c r="DS551" s="2" t="s">
        <v>12498</v>
      </c>
      <c r="DU551" s="4" t="s">
        <v>32905</v>
      </c>
      <c r="DV551" s="4" t="s">
        <v>32930</v>
      </c>
      <c r="DW551" s="4"/>
    </row>
    <row r="552" spans="1:127">
      <c r="A552" s="61">
        <v>2904544</v>
      </c>
      <c r="B552" s="4" t="s">
        <v>3329</v>
      </c>
      <c r="D552" s="4" t="s">
        <v>3330</v>
      </c>
      <c r="F552" s="4" t="s">
        <v>3443</v>
      </c>
      <c r="G552" s="4" t="s">
        <v>13510</v>
      </c>
      <c r="H552" s="4" t="s">
        <v>16897</v>
      </c>
      <c r="I552" s="4" t="s">
        <v>3444</v>
      </c>
      <c r="J552" s="4" t="s">
        <v>3444</v>
      </c>
      <c r="L552" s="4" t="s">
        <v>12553</v>
      </c>
      <c r="N552" s="4" t="s">
        <v>12144</v>
      </c>
      <c r="O552" s="4"/>
      <c r="P552" s="4" t="s">
        <v>12746</v>
      </c>
      <c r="U552" s="4" t="s">
        <v>3106</v>
      </c>
      <c r="V552" s="3" t="s">
        <v>12746</v>
      </c>
      <c r="X552" s="3" t="s">
        <v>11911</v>
      </c>
      <c r="Y552" s="10" t="s">
        <v>12062</v>
      </c>
      <c r="Z552" s="3">
        <v>309</v>
      </c>
      <c r="AA552" s="3">
        <v>10</v>
      </c>
      <c r="AB552" s="3">
        <v>60</v>
      </c>
      <c r="AC552" s="3">
        <v>1</v>
      </c>
      <c r="AD552" s="3">
        <v>60</v>
      </c>
      <c r="AE552" s="3">
        <v>6</v>
      </c>
      <c r="AL552" s="63">
        <f t="shared" si="56"/>
        <v>0</v>
      </c>
      <c r="AM552" s="63">
        <f t="shared" si="57"/>
        <v>0</v>
      </c>
      <c r="AN552" s="4">
        <v>4</v>
      </c>
      <c r="AO552" s="3">
        <v>4</v>
      </c>
      <c r="AP552" s="3">
        <v>4</v>
      </c>
      <c r="AQ552" s="3">
        <v>4</v>
      </c>
      <c r="AR552" s="3">
        <v>4</v>
      </c>
      <c r="AS552" s="4">
        <v>4</v>
      </c>
      <c r="AT552" s="4">
        <v>4</v>
      </c>
      <c r="AU552" s="4">
        <v>4</v>
      </c>
      <c r="AV552" s="4">
        <v>4</v>
      </c>
      <c r="AW552" s="4">
        <v>4</v>
      </c>
      <c r="AX552" s="4">
        <v>4</v>
      </c>
      <c r="AY552" s="4">
        <v>4</v>
      </c>
      <c r="AZ552" s="4">
        <v>4</v>
      </c>
      <c r="BA552" s="63">
        <f t="shared" si="59"/>
        <v>48</v>
      </c>
      <c r="BC552" s="3"/>
      <c r="BD552" s="4">
        <v>5222</v>
      </c>
      <c r="BE552" s="63">
        <f t="shared" si="60"/>
        <v>5222</v>
      </c>
      <c r="BF552" s="4" t="s">
        <v>11693</v>
      </c>
      <c r="BG552" s="4">
        <v>4507</v>
      </c>
      <c r="BH552" s="4">
        <v>122</v>
      </c>
      <c r="BI552" s="4">
        <v>68</v>
      </c>
      <c r="BJ552" s="64">
        <f t="shared" si="58"/>
        <v>4697</v>
      </c>
      <c r="BK552" s="4">
        <v>1352</v>
      </c>
      <c r="BL552" s="4">
        <v>11178</v>
      </c>
      <c r="BM552" s="6" t="s">
        <v>12019</v>
      </c>
      <c r="CB552" s="76"/>
      <c r="CC552" s="61">
        <v>11178</v>
      </c>
      <c r="CL552" s="4">
        <v>1</v>
      </c>
      <c r="CM552" s="4">
        <v>5</v>
      </c>
      <c r="CR552" s="4">
        <v>6481</v>
      </c>
      <c r="CS552" s="4">
        <v>12</v>
      </c>
      <c r="CT552" s="4">
        <v>122</v>
      </c>
      <c r="CU552" s="4" t="s">
        <v>11986</v>
      </c>
      <c r="CV552" s="4" t="s">
        <v>12328</v>
      </c>
      <c r="DK552" s="4">
        <v>1300</v>
      </c>
      <c r="DL552" s="4">
        <v>68</v>
      </c>
      <c r="DM552" s="4">
        <v>264</v>
      </c>
      <c r="DN552" s="4">
        <v>2646</v>
      </c>
      <c r="DO552" s="4">
        <v>676</v>
      </c>
      <c r="DP552" s="4">
        <v>676</v>
      </c>
      <c r="DS552" s="2" t="s">
        <v>12498</v>
      </c>
      <c r="DU552" s="4" t="s">
        <v>32931</v>
      </c>
      <c r="DV552" s="4"/>
      <c r="DW552" s="4" t="s">
        <v>32932</v>
      </c>
    </row>
    <row r="553" spans="1:127">
      <c r="A553" s="61">
        <v>2904545</v>
      </c>
      <c r="B553" s="4" t="s">
        <v>2984</v>
      </c>
      <c r="D553" s="4" t="s">
        <v>2985</v>
      </c>
      <c r="E553" s="4" t="s">
        <v>2987</v>
      </c>
      <c r="F553" s="4" t="s">
        <v>2985</v>
      </c>
      <c r="G553" s="4" t="s">
        <v>12144</v>
      </c>
      <c r="H553" s="4" t="s">
        <v>16897</v>
      </c>
      <c r="I553" s="4" t="s">
        <v>2986</v>
      </c>
      <c r="J553" s="4" t="s">
        <v>2986</v>
      </c>
      <c r="L553" s="4" t="s">
        <v>12553</v>
      </c>
      <c r="M553" s="4" t="s">
        <v>2987</v>
      </c>
      <c r="N553" s="4" t="s">
        <v>12144</v>
      </c>
      <c r="O553" s="4"/>
      <c r="P553" s="4" t="s">
        <v>12746</v>
      </c>
      <c r="V553" s="3" t="s">
        <v>12746</v>
      </c>
      <c r="X553" s="3" t="s">
        <v>11911</v>
      </c>
      <c r="Y553" s="10" t="s">
        <v>12062</v>
      </c>
      <c r="Z553" s="3">
        <v>307</v>
      </c>
      <c r="AA553" s="3">
        <v>8</v>
      </c>
      <c r="AB553" s="3">
        <v>44</v>
      </c>
      <c r="AC553" s="3">
        <v>1</v>
      </c>
      <c r="AD553" s="3">
        <v>44</v>
      </c>
      <c r="AE553" s="5">
        <v>5.5</v>
      </c>
      <c r="AH553" s="3">
        <v>5</v>
      </c>
      <c r="AK553" s="3">
        <v>1</v>
      </c>
      <c r="AL553" s="63">
        <f t="shared" si="56"/>
        <v>5</v>
      </c>
      <c r="AM553" s="63">
        <f t="shared" si="57"/>
        <v>1</v>
      </c>
      <c r="AN553" s="4">
        <v>18</v>
      </c>
      <c r="AO553" s="3">
        <v>9</v>
      </c>
      <c r="AP553" s="3">
        <v>9</v>
      </c>
      <c r="AQ553" s="3">
        <v>12</v>
      </c>
      <c r="AR553" s="3">
        <v>19</v>
      </c>
      <c r="AS553" s="4">
        <v>24</v>
      </c>
      <c r="AT553" s="4">
        <v>30</v>
      </c>
      <c r="AU553" s="4">
        <v>30</v>
      </c>
      <c r="AV553" s="4">
        <v>34</v>
      </c>
      <c r="AW553" s="4">
        <v>23</v>
      </c>
      <c r="AX553" s="4">
        <v>21</v>
      </c>
      <c r="AY553" s="4">
        <v>21</v>
      </c>
      <c r="AZ553" s="4">
        <v>15</v>
      </c>
      <c r="BA553" s="63">
        <f t="shared" si="59"/>
        <v>247</v>
      </c>
      <c r="BB553" s="4">
        <v>3000</v>
      </c>
      <c r="BC553" s="4">
        <v>1500</v>
      </c>
      <c r="BD553" s="4">
        <v>23140</v>
      </c>
      <c r="BE553" s="63">
        <f t="shared" si="60"/>
        <v>27640</v>
      </c>
      <c r="BG553" s="4">
        <v>10000</v>
      </c>
      <c r="BH553" s="4">
        <v>1769</v>
      </c>
      <c r="BI553" s="4">
        <v>588</v>
      </c>
      <c r="BJ553" s="64">
        <f t="shared" si="58"/>
        <v>12357</v>
      </c>
      <c r="BK553" s="4">
        <v>17</v>
      </c>
      <c r="BL553" s="4">
        <v>135</v>
      </c>
      <c r="BM553" s="6" t="s">
        <v>12994</v>
      </c>
      <c r="BN553" s="4">
        <v>1167</v>
      </c>
      <c r="BO553" s="6">
        <v>46755</v>
      </c>
      <c r="BP553" s="3" t="s">
        <v>12814</v>
      </c>
      <c r="BQ553" s="4">
        <v>162</v>
      </c>
      <c r="BR553" s="3">
        <v>4060</v>
      </c>
      <c r="BS553" s="3" t="s">
        <v>353</v>
      </c>
      <c r="BT553" s="4">
        <v>17</v>
      </c>
      <c r="BU553" s="4">
        <v>1064</v>
      </c>
      <c r="BV553" s="4" t="s">
        <v>14501</v>
      </c>
      <c r="BW553" s="4">
        <v>8</v>
      </c>
      <c r="BX553" s="4">
        <v>500</v>
      </c>
      <c r="BY553" s="4" t="s">
        <v>14616</v>
      </c>
      <c r="CB553" s="76"/>
      <c r="CC553" s="61"/>
      <c r="CL553" s="4">
        <v>3</v>
      </c>
      <c r="CM553" s="4">
        <v>20</v>
      </c>
      <c r="CR553" s="4">
        <v>40157</v>
      </c>
      <c r="CS553" s="4">
        <v>320</v>
      </c>
      <c r="CT553" s="4">
        <v>1769</v>
      </c>
      <c r="CU553" s="4" t="s">
        <v>11986</v>
      </c>
      <c r="CV553" s="4" t="s">
        <v>12328</v>
      </c>
      <c r="DK553" s="4">
        <v>11700</v>
      </c>
      <c r="DL553" s="4">
        <v>588</v>
      </c>
      <c r="DM553" s="4">
        <v>152</v>
      </c>
      <c r="DN553" s="4">
        <v>2765</v>
      </c>
      <c r="DO553" s="4">
        <v>409</v>
      </c>
      <c r="DP553" s="4">
        <v>816</v>
      </c>
      <c r="DQ553" s="4">
        <v>212</v>
      </c>
      <c r="DR553" s="4">
        <v>510</v>
      </c>
      <c r="DS553" s="2" t="s">
        <v>12498</v>
      </c>
      <c r="DU553" s="4" t="s">
        <v>32846</v>
      </c>
      <c r="DV553" s="4"/>
      <c r="DW553" s="4" t="s">
        <v>32847</v>
      </c>
    </row>
    <row r="554" spans="1:127">
      <c r="A554" s="61">
        <v>2904546</v>
      </c>
      <c r="B554" s="4" t="s">
        <v>2978</v>
      </c>
      <c r="D554" s="4" t="s">
        <v>2863</v>
      </c>
      <c r="E554" s="4" t="s">
        <v>8897</v>
      </c>
      <c r="F554" s="4" t="s">
        <v>2863</v>
      </c>
      <c r="G554" s="4" t="s">
        <v>12144</v>
      </c>
      <c r="H554" s="4" t="s">
        <v>16897</v>
      </c>
      <c r="I554" s="4" t="s">
        <v>2986</v>
      </c>
      <c r="J554" s="4" t="s">
        <v>2986</v>
      </c>
      <c r="L554" s="4" t="s">
        <v>12553</v>
      </c>
      <c r="M554" s="4" t="s">
        <v>2986</v>
      </c>
      <c r="N554" s="4" t="s">
        <v>12144</v>
      </c>
      <c r="O554" s="4"/>
      <c r="P554" s="4" t="s">
        <v>12746</v>
      </c>
      <c r="V554" s="3" t="s">
        <v>12746</v>
      </c>
      <c r="X554" s="3" t="s">
        <v>12050</v>
      </c>
      <c r="Y554" s="10" t="s">
        <v>11749</v>
      </c>
      <c r="Z554" s="3">
        <v>307</v>
      </c>
      <c r="AA554" s="3">
        <v>9</v>
      </c>
      <c r="AB554" s="3">
        <v>54</v>
      </c>
      <c r="AC554" s="3">
        <v>1</v>
      </c>
      <c r="AD554" s="3">
        <v>54</v>
      </c>
      <c r="AE554" s="3">
        <v>6</v>
      </c>
      <c r="AJ554" s="3">
        <v>1</v>
      </c>
      <c r="AL554" s="63">
        <f t="shared" si="56"/>
        <v>1</v>
      </c>
      <c r="AM554" s="63">
        <f t="shared" si="57"/>
        <v>0</v>
      </c>
      <c r="AN554" s="4">
        <v>5</v>
      </c>
      <c r="AO554" s="3">
        <v>5</v>
      </c>
      <c r="AP554" s="3">
        <v>5</v>
      </c>
      <c r="AQ554" s="3">
        <v>5</v>
      </c>
      <c r="AR554" s="3">
        <v>5</v>
      </c>
      <c r="AS554" s="4">
        <v>5</v>
      </c>
      <c r="AT554" s="4">
        <v>5</v>
      </c>
      <c r="AU554" s="4">
        <v>5</v>
      </c>
      <c r="AV554" s="4">
        <v>5</v>
      </c>
      <c r="AW554" s="4">
        <v>5</v>
      </c>
      <c r="AX554" s="4">
        <v>5</v>
      </c>
      <c r="AY554" s="4">
        <v>5</v>
      </c>
      <c r="AZ554" s="4">
        <v>5</v>
      </c>
      <c r="BA554" s="63">
        <f t="shared" si="59"/>
        <v>60</v>
      </c>
      <c r="BC554" s="4">
        <v>1500</v>
      </c>
      <c r="BD554" s="4">
        <v>4825</v>
      </c>
      <c r="BE554" s="63">
        <f t="shared" si="60"/>
        <v>6325</v>
      </c>
      <c r="BF554" s="4" t="s">
        <v>11693</v>
      </c>
      <c r="BG554" s="4">
        <v>11814</v>
      </c>
      <c r="BH554" s="4">
        <v>724</v>
      </c>
      <c r="BI554" s="4">
        <v>700</v>
      </c>
      <c r="BJ554" s="64">
        <f t="shared" si="58"/>
        <v>13238</v>
      </c>
      <c r="BK554" s="4">
        <v>2661</v>
      </c>
      <c r="BL554" s="4">
        <v>19695</v>
      </c>
      <c r="BM554" s="3" t="s">
        <v>13435</v>
      </c>
      <c r="CB554" s="76"/>
      <c r="CC554" s="61"/>
      <c r="CL554" s="4">
        <v>1</v>
      </c>
      <c r="CM554" s="4">
        <v>10</v>
      </c>
      <c r="CR554" s="4">
        <v>6457</v>
      </c>
      <c r="CS554" s="4">
        <v>150</v>
      </c>
      <c r="CT554" s="4">
        <v>734</v>
      </c>
      <c r="CU554" s="4" t="s">
        <v>11986</v>
      </c>
      <c r="CV554" s="4" t="s">
        <v>12328</v>
      </c>
      <c r="DK554" s="4">
        <v>14000</v>
      </c>
      <c r="DL554" s="4">
        <v>700</v>
      </c>
      <c r="DM554" s="4">
        <v>496</v>
      </c>
      <c r="DN554" s="4">
        <v>4962</v>
      </c>
      <c r="DO554" s="4">
        <v>2900</v>
      </c>
      <c r="DP554" s="4">
        <v>3046</v>
      </c>
      <c r="DQ554" s="4">
        <v>2218</v>
      </c>
      <c r="DR554" s="4">
        <v>2217</v>
      </c>
      <c r="DS554" s="2" t="s">
        <v>12498</v>
      </c>
      <c r="DU554" s="84" t="s">
        <v>32848</v>
      </c>
      <c r="DV554" s="4"/>
      <c r="DW554" s="4"/>
    </row>
    <row r="555" spans="1:127">
      <c r="A555" s="61">
        <v>2902001</v>
      </c>
      <c r="B555" s="4" t="s">
        <v>11622</v>
      </c>
      <c r="D555" s="4" t="s">
        <v>11623</v>
      </c>
      <c r="E555" s="4" t="s">
        <v>12348</v>
      </c>
      <c r="F555" s="4" t="s">
        <v>12650</v>
      </c>
      <c r="G555" s="4" t="s">
        <v>12144</v>
      </c>
      <c r="H555" s="4" t="s">
        <v>16890</v>
      </c>
      <c r="I555" s="3" t="s">
        <v>12192</v>
      </c>
      <c r="J555" s="3" t="s">
        <v>12192</v>
      </c>
      <c r="L555" s="3" t="s">
        <v>12238</v>
      </c>
      <c r="M555" s="4"/>
      <c r="N555" s="33" t="s">
        <v>12144</v>
      </c>
      <c r="O555" s="33"/>
      <c r="P555" s="4" t="s">
        <v>12746</v>
      </c>
      <c r="Q555" s="4"/>
      <c r="R555" s="4"/>
      <c r="S555" s="4"/>
      <c r="V555" s="4" t="s">
        <v>12144</v>
      </c>
      <c r="W555" s="3" t="s">
        <v>12049</v>
      </c>
      <c r="X555" s="4" t="s">
        <v>12050</v>
      </c>
      <c r="Y555" s="4" t="s">
        <v>11749</v>
      </c>
      <c r="Z555" s="3">
        <v>65</v>
      </c>
      <c r="AA555" s="3">
        <v>10</v>
      </c>
      <c r="AB555" s="3">
        <v>60</v>
      </c>
      <c r="AC555" s="3">
        <v>1</v>
      </c>
      <c r="AD555" s="3">
        <v>60</v>
      </c>
      <c r="AE555" s="5">
        <v>6</v>
      </c>
      <c r="AJ555" s="3">
        <v>1</v>
      </c>
      <c r="AL555" s="4">
        <f t="shared" ref="AL555:AL618" si="61">SUM(AH555,AJ555)</f>
        <v>1</v>
      </c>
      <c r="AM555" s="4">
        <f t="shared" si="57"/>
        <v>0</v>
      </c>
      <c r="AN555" s="4">
        <v>12</v>
      </c>
      <c r="AV555" s="3">
        <v>8</v>
      </c>
      <c r="AW555" s="3">
        <v>12</v>
      </c>
      <c r="AX555" s="3">
        <v>12</v>
      </c>
      <c r="AY555" s="3">
        <v>9</v>
      </c>
      <c r="BA555" s="3">
        <f t="shared" si="59"/>
        <v>41</v>
      </c>
      <c r="BB555" s="3"/>
      <c r="BC555" s="3">
        <v>455</v>
      </c>
      <c r="BD555" s="4">
        <v>2632</v>
      </c>
      <c r="BE555" s="63">
        <f t="shared" si="60"/>
        <v>3087</v>
      </c>
      <c r="BF555" s="4" t="s">
        <v>11768</v>
      </c>
      <c r="BG555" s="4">
        <v>7924</v>
      </c>
      <c r="BH555" s="4">
        <v>68</v>
      </c>
      <c r="BJ555" s="4">
        <f t="shared" si="58"/>
        <v>7992</v>
      </c>
      <c r="BK555" s="4">
        <v>1311</v>
      </c>
      <c r="BL555" s="59">
        <v>25344</v>
      </c>
      <c r="BM555" s="3" t="s">
        <v>35863</v>
      </c>
      <c r="CB555" s="16"/>
      <c r="CC555" s="3">
        <v>28223</v>
      </c>
      <c r="CR555" s="4">
        <v>17342</v>
      </c>
      <c r="CS555" s="4">
        <v>1705</v>
      </c>
      <c r="CT555" s="4">
        <v>68</v>
      </c>
      <c r="CU555" s="4" t="s">
        <v>11869</v>
      </c>
      <c r="CV555" s="4" t="s">
        <v>98</v>
      </c>
      <c r="DM555" s="4">
        <v>287</v>
      </c>
      <c r="DN555" s="4">
        <v>4199</v>
      </c>
      <c r="DO555" s="4">
        <v>840</v>
      </c>
      <c r="DP555" s="4">
        <v>924</v>
      </c>
      <c r="DS555" s="3" t="s">
        <v>12498</v>
      </c>
      <c r="DU555" s="33" t="s">
        <v>31648</v>
      </c>
      <c r="DV555" s="33" t="s">
        <v>31649</v>
      </c>
      <c r="DW555" s="33"/>
    </row>
    <row r="556" spans="1:127">
      <c r="A556" s="61">
        <v>2902002</v>
      </c>
      <c r="B556" s="4" t="s">
        <v>12207</v>
      </c>
      <c r="D556" s="4" t="s">
        <v>12505</v>
      </c>
      <c r="E556" s="4" t="s">
        <v>12059</v>
      </c>
      <c r="F556" s="4" t="s">
        <v>12058</v>
      </c>
      <c r="G556" s="4" t="s">
        <v>12746</v>
      </c>
      <c r="H556" s="4" t="s">
        <v>16890</v>
      </c>
      <c r="I556" s="3" t="s">
        <v>12111</v>
      </c>
      <c r="J556" s="3" t="s">
        <v>12111</v>
      </c>
      <c r="L556" s="3" t="s">
        <v>12242</v>
      </c>
      <c r="M556" s="4"/>
      <c r="N556" s="33" t="s">
        <v>12144</v>
      </c>
      <c r="O556" s="33"/>
      <c r="P556" s="4" t="s">
        <v>12746</v>
      </c>
      <c r="V556" s="4" t="s">
        <v>12746</v>
      </c>
      <c r="X556" s="4" t="s">
        <v>11911</v>
      </c>
      <c r="Y556" s="3" t="s">
        <v>12062</v>
      </c>
      <c r="Z556" s="3">
        <v>307</v>
      </c>
      <c r="AA556" s="3">
        <v>10</v>
      </c>
      <c r="AB556" s="3">
        <v>60</v>
      </c>
      <c r="AC556" s="3">
        <v>1</v>
      </c>
      <c r="AD556" s="3">
        <v>60</v>
      </c>
      <c r="AE556" s="5">
        <v>6</v>
      </c>
      <c r="AF556" s="3">
        <v>1</v>
      </c>
      <c r="AK556" s="3">
        <v>1</v>
      </c>
      <c r="AL556" s="4">
        <f t="shared" si="61"/>
        <v>0</v>
      </c>
      <c r="AM556" s="4">
        <f t="shared" si="57"/>
        <v>1</v>
      </c>
      <c r="AN556" s="4">
        <v>7</v>
      </c>
      <c r="AO556" s="3">
        <v>2</v>
      </c>
      <c r="AP556" s="3">
        <v>2</v>
      </c>
      <c r="AQ556" s="3">
        <v>4</v>
      </c>
      <c r="AR556" s="3">
        <v>4</v>
      </c>
      <c r="AS556" s="3">
        <v>4</v>
      </c>
      <c r="AT556" s="3">
        <v>8</v>
      </c>
      <c r="AU556" s="3">
        <v>12</v>
      </c>
      <c r="AV556" s="3">
        <v>20</v>
      </c>
      <c r="AW556" s="3">
        <v>20</v>
      </c>
      <c r="AX556" s="3">
        <v>4</v>
      </c>
      <c r="AY556" s="3">
        <v>4</v>
      </c>
      <c r="AZ556" s="3">
        <v>4</v>
      </c>
      <c r="BA556" s="3">
        <f t="shared" si="59"/>
        <v>88</v>
      </c>
      <c r="BB556" s="3"/>
      <c r="BC556" s="3">
        <v>1040</v>
      </c>
      <c r="BD556" s="4">
        <v>7475</v>
      </c>
      <c r="BE556" s="63">
        <f t="shared" si="60"/>
        <v>8515</v>
      </c>
      <c r="BF556" s="4" t="s">
        <v>12060</v>
      </c>
      <c r="BG556" s="4">
        <v>13944</v>
      </c>
      <c r="BH556" s="4">
        <v>438</v>
      </c>
      <c r="BI556" s="50">
        <v>237</v>
      </c>
      <c r="BJ556" s="4">
        <f t="shared" si="58"/>
        <v>14619</v>
      </c>
      <c r="BK556" s="4">
        <v>186</v>
      </c>
      <c r="BL556" s="4">
        <v>1376</v>
      </c>
      <c r="BM556" s="3" t="s">
        <v>12005</v>
      </c>
      <c r="BN556" s="4">
        <v>1377</v>
      </c>
      <c r="BO556" s="3">
        <v>34437</v>
      </c>
      <c r="BP556" s="3" t="s">
        <v>12061</v>
      </c>
      <c r="BQ556" s="4">
        <v>500</v>
      </c>
      <c r="BR556" s="3">
        <v>9179</v>
      </c>
      <c r="BS556" s="3" t="s">
        <v>12019</v>
      </c>
      <c r="BT556" s="4">
        <v>92</v>
      </c>
      <c r="BU556" s="4">
        <v>917</v>
      </c>
      <c r="BV556" s="4" t="s">
        <v>12203</v>
      </c>
      <c r="CB556" s="16"/>
      <c r="CL556" s="4">
        <v>2</v>
      </c>
      <c r="CM556" s="4">
        <v>13</v>
      </c>
      <c r="CR556" s="4">
        <v>31290</v>
      </c>
      <c r="CS556" s="4">
        <v>54</v>
      </c>
      <c r="CT556" s="4">
        <v>438</v>
      </c>
      <c r="CU556" s="4" t="s">
        <v>11986</v>
      </c>
      <c r="CV556" s="4" t="s">
        <v>12328</v>
      </c>
      <c r="DK556" s="50">
        <v>5796</v>
      </c>
      <c r="DL556" s="50">
        <v>237</v>
      </c>
      <c r="DM556" s="4">
        <v>611</v>
      </c>
      <c r="DN556" s="4">
        <v>6113</v>
      </c>
      <c r="DO556" s="4">
        <v>952</v>
      </c>
      <c r="DP556" s="4">
        <v>861</v>
      </c>
      <c r="DS556" s="3" t="s">
        <v>12498</v>
      </c>
      <c r="DU556" s="33"/>
      <c r="DV556" s="33"/>
      <c r="DW556" s="33"/>
    </row>
    <row r="557" spans="1:127">
      <c r="A557" s="61">
        <v>2902003</v>
      </c>
      <c r="B557" s="4" t="s">
        <v>12662</v>
      </c>
      <c r="D557" s="4" t="s">
        <v>12509</v>
      </c>
      <c r="G557" s="4" t="s">
        <v>12144</v>
      </c>
      <c r="H557" s="4" t="s">
        <v>16890</v>
      </c>
      <c r="I557" s="4" t="s">
        <v>12667</v>
      </c>
      <c r="J557" s="4" t="s">
        <v>12667</v>
      </c>
      <c r="L557" s="4" t="s">
        <v>11775</v>
      </c>
      <c r="M557" s="4" t="s">
        <v>12746</v>
      </c>
      <c r="N557" s="33" t="s">
        <v>12144</v>
      </c>
      <c r="O557" s="33"/>
      <c r="P557" s="4" t="s">
        <v>12746</v>
      </c>
      <c r="V557" s="4" t="s">
        <v>12746</v>
      </c>
      <c r="X557" s="4" t="s">
        <v>11911</v>
      </c>
      <c r="Y557" s="3" t="s">
        <v>12074</v>
      </c>
      <c r="Z557" s="3">
        <v>306</v>
      </c>
      <c r="AA557" s="3">
        <v>8</v>
      </c>
      <c r="AB557" s="3">
        <v>48</v>
      </c>
      <c r="AC557" s="3">
        <v>1</v>
      </c>
      <c r="AD557" s="3">
        <v>48</v>
      </c>
      <c r="AE557" s="5">
        <v>6</v>
      </c>
      <c r="AL557" s="4">
        <f t="shared" si="61"/>
        <v>0</v>
      </c>
      <c r="AM557" s="4">
        <f t="shared" si="57"/>
        <v>0</v>
      </c>
      <c r="AN557" s="4">
        <v>3</v>
      </c>
      <c r="AO557" s="3">
        <v>3</v>
      </c>
      <c r="AP557" s="3">
        <v>3</v>
      </c>
      <c r="AQ557" s="3">
        <v>3</v>
      </c>
      <c r="AR557" s="3">
        <v>3</v>
      </c>
      <c r="AS557" s="3">
        <v>3</v>
      </c>
      <c r="AT557" s="3">
        <v>3</v>
      </c>
      <c r="AU557" s="3">
        <v>3</v>
      </c>
      <c r="AV557" s="3">
        <v>3</v>
      </c>
      <c r="AW557" s="3">
        <v>3</v>
      </c>
      <c r="AX557" s="3">
        <v>3</v>
      </c>
      <c r="AY557" s="3">
        <v>3</v>
      </c>
      <c r="AZ557" s="3">
        <v>3</v>
      </c>
      <c r="BA557" s="3">
        <f t="shared" si="59"/>
        <v>36</v>
      </c>
      <c r="BB557" s="3"/>
      <c r="BC557" s="3"/>
      <c r="BD557" s="4">
        <v>4200</v>
      </c>
      <c r="BE557" s="63">
        <f t="shared" si="60"/>
        <v>4200</v>
      </c>
      <c r="BF557" s="4" t="s">
        <v>12365</v>
      </c>
      <c r="BG557" s="4">
        <v>1950</v>
      </c>
      <c r="BH557" s="4">
        <v>18</v>
      </c>
      <c r="BI557" s="50">
        <v>70</v>
      </c>
      <c r="BJ557" s="4">
        <f t="shared" si="58"/>
        <v>2038</v>
      </c>
      <c r="BK557" s="4">
        <v>535</v>
      </c>
      <c r="BL557" s="4">
        <v>4000</v>
      </c>
      <c r="BM557" s="3" t="s">
        <v>12005</v>
      </c>
      <c r="BN557" s="4">
        <v>295</v>
      </c>
      <c r="BO557" s="3">
        <v>4000</v>
      </c>
      <c r="BP557" s="3" t="s">
        <v>12019</v>
      </c>
      <c r="CB557" s="16"/>
      <c r="CL557" s="4">
        <v>2</v>
      </c>
      <c r="CM557" s="4">
        <v>5</v>
      </c>
      <c r="CR557" s="4">
        <v>5962</v>
      </c>
      <c r="CS557" s="4">
        <v>2</v>
      </c>
      <c r="CT557" s="4">
        <v>18</v>
      </c>
      <c r="CU557" s="4" t="s">
        <v>11986</v>
      </c>
      <c r="CV557" s="4" t="s">
        <v>12328</v>
      </c>
      <c r="DK557" s="50">
        <v>1400</v>
      </c>
      <c r="DL557" s="50">
        <v>70</v>
      </c>
      <c r="DM557" s="4">
        <v>90</v>
      </c>
      <c r="DN557" s="4">
        <v>950</v>
      </c>
      <c r="DO557" s="4">
        <v>340</v>
      </c>
      <c r="DP557" s="4">
        <v>850</v>
      </c>
      <c r="DQ557" s="4">
        <v>45</v>
      </c>
      <c r="DR557" s="4">
        <v>150</v>
      </c>
      <c r="DS557" s="3" t="s">
        <v>12498</v>
      </c>
      <c r="DU557" s="33" t="s">
        <v>31650</v>
      </c>
      <c r="DV557" s="33"/>
      <c r="DW557" s="33" t="s">
        <v>31552</v>
      </c>
    </row>
    <row r="558" spans="1:127">
      <c r="A558" s="61">
        <v>2902004</v>
      </c>
      <c r="B558" s="4" t="s">
        <v>12072</v>
      </c>
      <c r="D558" s="4" t="s">
        <v>12680</v>
      </c>
      <c r="E558" s="4" t="s">
        <v>12076</v>
      </c>
      <c r="F558" s="4" t="s">
        <v>12075</v>
      </c>
      <c r="G558" s="4" t="s">
        <v>12746</v>
      </c>
      <c r="H558" s="4" t="s">
        <v>16890</v>
      </c>
      <c r="I558" s="4" t="s">
        <v>12069</v>
      </c>
      <c r="J558" s="4" t="s">
        <v>12069</v>
      </c>
      <c r="L558" s="4" t="s">
        <v>12361</v>
      </c>
      <c r="M558" s="4" t="s">
        <v>12077</v>
      </c>
      <c r="N558" s="33" t="s">
        <v>12144</v>
      </c>
      <c r="O558" s="33"/>
      <c r="P558" s="4" t="s">
        <v>12746</v>
      </c>
      <c r="Q558" s="4" t="s">
        <v>12144</v>
      </c>
      <c r="U558" s="4" t="s">
        <v>11767</v>
      </c>
      <c r="V558" s="4" t="s">
        <v>12746</v>
      </c>
      <c r="X558" s="4" t="s">
        <v>11911</v>
      </c>
      <c r="Y558" s="4" t="s">
        <v>12062</v>
      </c>
      <c r="Z558" s="3">
        <v>115</v>
      </c>
      <c r="AA558" s="3">
        <v>8</v>
      </c>
      <c r="AB558" s="3">
        <v>48</v>
      </c>
      <c r="AC558" s="3">
        <v>1</v>
      </c>
      <c r="AD558" s="3">
        <v>48</v>
      </c>
      <c r="AE558" s="5">
        <v>6</v>
      </c>
      <c r="AF558" s="3">
        <v>2</v>
      </c>
      <c r="AJ558" s="3">
        <v>1</v>
      </c>
      <c r="AL558" s="4">
        <f t="shared" si="61"/>
        <v>1</v>
      </c>
      <c r="AM558" s="4">
        <f t="shared" si="57"/>
        <v>0</v>
      </c>
      <c r="AN558" s="4">
        <v>2</v>
      </c>
      <c r="AO558" s="4"/>
      <c r="AP558" s="4"/>
      <c r="AQ558" s="4"/>
      <c r="AR558" s="4">
        <v>2</v>
      </c>
      <c r="AS558" s="3">
        <v>2</v>
      </c>
      <c r="AT558" s="3">
        <v>2</v>
      </c>
      <c r="AU558" s="3">
        <v>2</v>
      </c>
      <c r="AV558" s="3">
        <v>2</v>
      </c>
      <c r="AW558" s="3">
        <v>2</v>
      </c>
      <c r="BA558" s="3">
        <f t="shared" si="59"/>
        <v>12</v>
      </c>
      <c r="BB558" s="3"/>
      <c r="BC558" s="3">
        <v>1126</v>
      </c>
      <c r="BD558" s="4">
        <v>700</v>
      </c>
      <c r="BE558" s="63">
        <f t="shared" si="60"/>
        <v>1826</v>
      </c>
      <c r="BF558" s="4" t="s">
        <v>11693</v>
      </c>
      <c r="BG558" s="4">
        <v>8050</v>
      </c>
      <c r="BI558" s="50">
        <v>287</v>
      </c>
      <c r="BJ558" s="4">
        <f t="shared" si="58"/>
        <v>8337</v>
      </c>
      <c r="BK558" s="4">
        <v>2300</v>
      </c>
      <c r="BL558" s="4">
        <v>16100</v>
      </c>
      <c r="BM558" s="3" t="s">
        <v>12005</v>
      </c>
      <c r="CB558" s="16"/>
      <c r="CL558" s="4">
        <v>1</v>
      </c>
      <c r="CM558" s="4">
        <v>15</v>
      </c>
      <c r="CR558" s="4">
        <v>7763</v>
      </c>
      <c r="DK558" s="50">
        <v>13500</v>
      </c>
      <c r="DL558" s="50">
        <v>287</v>
      </c>
      <c r="DM558" s="4">
        <v>408</v>
      </c>
      <c r="DN558" s="4">
        <v>4260</v>
      </c>
      <c r="DO558" s="4">
        <v>1150</v>
      </c>
      <c r="DP558" s="4">
        <v>575</v>
      </c>
      <c r="DQ558" s="4">
        <v>575</v>
      </c>
      <c r="DR558" s="4">
        <v>1438</v>
      </c>
      <c r="DS558" s="3" t="s">
        <v>12498</v>
      </c>
      <c r="DU558" s="33"/>
      <c r="DV558" s="33"/>
      <c r="DW558" s="33" t="s">
        <v>31553</v>
      </c>
    </row>
    <row r="559" spans="1:127">
      <c r="A559" s="61">
        <v>2902005</v>
      </c>
      <c r="B559" s="4" t="s">
        <v>12225</v>
      </c>
      <c r="D559" s="4" t="s">
        <v>12226</v>
      </c>
      <c r="E559" s="4" t="s">
        <v>13443</v>
      </c>
      <c r="F559" s="4" t="s">
        <v>12234</v>
      </c>
      <c r="G559" s="4" t="s">
        <v>12746</v>
      </c>
      <c r="H559" s="4" t="s">
        <v>16890</v>
      </c>
      <c r="I559" s="4" t="s">
        <v>12228</v>
      </c>
      <c r="J559" s="4" t="s">
        <v>12228</v>
      </c>
      <c r="L559" s="4" t="s">
        <v>12239</v>
      </c>
      <c r="M559" s="4" t="s">
        <v>12235</v>
      </c>
      <c r="N559" s="33" t="s">
        <v>12144</v>
      </c>
      <c r="O559" s="33"/>
      <c r="P559" s="4" t="s">
        <v>12746</v>
      </c>
      <c r="Q559" s="4"/>
      <c r="V559" s="4"/>
      <c r="W559" s="4"/>
      <c r="X559" s="4" t="s">
        <v>11911</v>
      </c>
      <c r="Y559" s="4" t="s">
        <v>12062</v>
      </c>
      <c r="Z559" s="3">
        <v>300</v>
      </c>
      <c r="AA559" s="3">
        <v>9</v>
      </c>
      <c r="AB559" s="3">
        <v>54</v>
      </c>
      <c r="AC559" s="3">
        <v>1</v>
      </c>
      <c r="AD559" s="3">
        <v>54</v>
      </c>
      <c r="AE559" s="5">
        <v>6</v>
      </c>
      <c r="AF559" s="3">
        <v>1</v>
      </c>
      <c r="AJ559" s="3">
        <v>1</v>
      </c>
      <c r="AK559" s="3">
        <v>1</v>
      </c>
      <c r="AL559" s="4">
        <f t="shared" si="61"/>
        <v>1</v>
      </c>
      <c r="AM559" s="4">
        <f t="shared" ref="AM559:AM622" si="62">SUM(AI559,AK559)</f>
        <v>1</v>
      </c>
      <c r="AN559" s="4">
        <v>5</v>
      </c>
      <c r="AO559" s="4">
        <v>4</v>
      </c>
      <c r="AP559" s="4">
        <v>4</v>
      </c>
      <c r="AQ559" s="4">
        <v>5</v>
      </c>
      <c r="AR559" s="4">
        <v>7</v>
      </c>
      <c r="AS559" s="4">
        <v>6</v>
      </c>
      <c r="AT559" s="4">
        <v>6</v>
      </c>
      <c r="AU559" s="4">
        <v>3</v>
      </c>
      <c r="AV559" s="4">
        <v>4</v>
      </c>
      <c r="AW559" s="4">
        <v>8</v>
      </c>
      <c r="AX559" s="4">
        <v>10</v>
      </c>
      <c r="AY559" s="4">
        <v>8</v>
      </c>
      <c r="AZ559" s="4">
        <v>6</v>
      </c>
      <c r="BA559" s="3">
        <f t="shared" si="59"/>
        <v>71</v>
      </c>
      <c r="BB559" s="3"/>
      <c r="BC559" s="3">
        <v>1920</v>
      </c>
      <c r="BD559" s="4">
        <v>5228</v>
      </c>
      <c r="BE559" s="63">
        <f t="shared" si="60"/>
        <v>7148</v>
      </c>
      <c r="BF559" s="4" t="s">
        <v>12236</v>
      </c>
      <c r="BG559" s="59">
        <v>7668</v>
      </c>
      <c r="BH559" s="4">
        <v>379</v>
      </c>
      <c r="BI559" s="50">
        <v>50</v>
      </c>
      <c r="BJ559" s="4">
        <f t="shared" si="58"/>
        <v>8097</v>
      </c>
      <c r="BK559" s="4">
        <v>3564</v>
      </c>
      <c r="BL559" s="4">
        <v>23383</v>
      </c>
      <c r="BM559" s="3" t="s">
        <v>12005</v>
      </c>
      <c r="BN559" s="4">
        <v>16</v>
      </c>
      <c r="BO559" s="3">
        <v>130</v>
      </c>
      <c r="BP559" s="3" t="s">
        <v>12539</v>
      </c>
      <c r="BQ559" s="4">
        <v>41</v>
      </c>
      <c r="BR559" s="3">
        <v>267</v>
      </c>
      <c r="BS559" s="3" t="s">
        <v>12731</v>
      </c>
      <c r="CB559" s="16"/>
      <c r="CL559" s="4">
        <v>1</v>
      </c>
      <c r="CM559" s="4">
        <v>10</v>
      </c>
      <c r="CR559" s="4">
        <v>15683</v>
      </c>
      <c r="CS559" s="4">
        <v>47</v>
      </c>
      <c r="CT559" s="4">
        <v>379</v>
      </c>
      <c r="CU559" s="4" t="s">
        <v>11986</v>
      </c>
      <c r="CV559" s="4" t="s">
        <v>12328</v>
      </c>
      <c r="DK559" s="50">
        <v>1000</v>
      </c>
      <c r="DL559" s="50">
        <v>50</v>
      </c>
      <c r="DM559" s="4">
        <v>375</v>
      </c>
      <c r="DN559" s="4">
        <v>5905</v>
      </c>
      <c r="DO559" s="4">
        <v>2753</v>
      </c>
      <c r="DP559" s="4">
        <v>1762</v>
      </c>
      <c r="DS559" s="3" t="s">
        <v>12498</v>
      </c>
      <c r="DU559" s="33"/>
      <c r="DV559" s="33"/>
      <c r="DW559" s="33"/>
    </row>
    <row r="560" spans="1:127">
      <c r="A560" s="61">
        <v>2902006</v>
      </c>
      <c r="B560" s="4" t="s">
        <v>12388</v>
      </c>
      <c r="D560" s="4" t="s">
        <v>12705</v>
      </c>
      <c r="E560" s="26" t="s">
        <v>11913</v>
      </c>
      <c r="F560" s="4" t="s">
        <v>12650</v>
      </c>
      <c r="G560" s="4" t="s">
        <v>12144</v>
      </c>
      <c r="H560" s="4" t="s">
        <v>16890</v>
      </c>
      <c r="I560" s="4" t="s">
        <v>12228</v>
      </c>
      <c r="J560" s="4" t="s">
        <v>12228</v>
      </c>
      <c r="L560" s="4" t="s">
        <v>12239</v>
      </c>
      <c r="M560" s="4" t="s">
        <v>12837</v>
      </c>
      <c r="N560" s="33" t="s">
        <v>12144</v>
      </c>
      <c r="O560" s="33"/>
      <c r="P560" s="4" t="s">
        <v>12746</v>
      </c>
      <c r="Q560" s="4"/>
      <c r="V560" s="4" t="s">
        <v>12144</v>
      </c>
      <c r="W560" s="4" t="s">
        <v>12536</v>
      </c>
      <c r="X560" s="4" t="s">
        <v>12050</v>
      </c>
      <c r="Y560" s="4" t="s">
        <v>11749</v>
      </c>
      <c r="Z560" s="3">
        <v>43</v>
      </c>
      <c r="AA560" s="3">
        <v>10</v>
      </c>
      <c r="AB560" s="3">
        <v>60</v>
      </c>
      <c r="AC560" s="3">
        <v>1</v>
      </c>
      <c r="AD560" s="3">
        <v>60</v>
      </c>
      <c r="AE560" s="5">
        <v>6</v>
      </c>
      <c r="AJ560" s="3">
        <v>1</v>
      </c>
      <c r="AL560" s="4">
        <f t="shared" si="61"/>
        <v>1</v>
      </c>
      <c r="AM560" s="4">
        <f t="shared" si="62"/>
        <v>0</v>
      </c>
      <c r="AO560" s="4"/>
      <c r="AP560" s="4"/>
      <c r="AQ560" s="4"/>
      <c r="AR560" s="4">
        <v>7</v>
      </c>
      <c r="AS560" s="4">
        <v>7</v>
      </c>
      <c r="AT560" s="4"/>
      <c r="AU560" s="4"/>
      <c r="AV560" s="4"/>
      <c r="AW560" s="4"/>
      <c r="AX560" s="4"/>
      <c r="AY560" s="4"/>
      <c r="AZ560" s="4"/>
      <c r="BA560" s="3">
        <f t="shared" si="59"/>
        <v>14</v>
      </c>
      <c r="BB560" s="3"/>
      <c r="BC560" s="3">
        <v>301</v>
      </c>
      <c r="BD560" s="4">
        <v>1143</v>
      </c>
      <c r="BE560" s="63">
        <f t="shared" si="60"/>
        <v>1444</v>
      </c>
      <c r="BF560" s="4" t="s">
        <v>12060</v>
      </c>
      <c r="BG560" s="4">
        <v>3996</v>
      </c>
      <c r="BJ560" s="4">
        <f t="shared" si="58"/>
        <v>3996</v>
      </c>
      <c r="BK560" s="4">
        <v>965</v>
      </c>
      <c r="BL560" s="4">
        <v>14967</v>
      </c>
      <c r="BM560" s="3" t="s">
        <v>35863</v>
      </c>
      <c r="CB560" s="16"/>
      <c r="CR560" s="4">
        <v>10966</v>
      </c>
      <c r="DM560" s="4">
        <v>166</v>
      </c>
      <c r="DN560" s="4">
        <v>2285</v>
      </c>
      <c r="DO560" s="4">
        <v>340</v>
      </c>
      <c r="DP560" s="4">
        <v>425</v>
      </c>
      <c r="DS560" s="3" t="s">
        <v>12498</v>
      </c>
      <c r="DU560" s="33" t="s">
        <v>31648</v>
      </c>
      <c r="DV560" s="33" t="s">
        <v>31649</v>
      </c>
      <c r="DW560" s="33"/>
    </row>
    <row r="561" spans="1:127">
      <c r="A561" s="61">
        <v>2902007</v>
      </c>
      <c r="B561" s="4" t="s">
        <v>12718</v>
      </c>
      <c r="D561" s="4" t="s">
        <v>12542</v>
      </c>
      <c r="E561" s="4" t="s">
        <v>12724</v>
      </c>
      <c r="F561" s="4" t="s">
        <v>13143</v>
      </c>
      <c r="G561" s="4" t="s">
        <v>12144</v>
      </c>
      <c r="H561" s="4" t="s">
        <v>16890</v>
      </c>
      <c r="I561" s="3" t="s">
        <v>12347</v>
      </c>
      <c r="J561" s="3" t="s">
        <v>12347</v>
      </c>
      <c r="L561" s="56" t="s">
        <v>12402</v>
      </c>
      <c r="M561" s="3" t="s">
        <v>12347</v>
      </c>
      <c r="N561" s="33" t="s">
        <v>12144</v>
      </c>
      <c r="O561" s="33"/>
      <c r="P561" s="4" t="s">
        <v>12746</v>
      </c>
      <c r="V561" s="4" t="s">
        <v>12746</v>
      </c>
      <c r="X561" s="4" t="s">
        <v>11911</v>
      </c>
      <c r="Y561" s="4" t="s">
        <v>12062</v>
      </c>
      <c r="Z561" s="3">
        <v>307</v>
      </c>
      <c r="AA561" s="3">
        <v>10</v>
      </c>
      <c r="AB561" s="3">
        <v>60</v>
      </c>
      <c r="AC561" s="3">
        <v>1</v>
      </c>
      <c r="AD561" s="3">
        <v>60</v>
      </c>
      <c r="AE561" s="5">
        <v>6</v>
      </c>
      <c r="AH561" s="3">
        <v>2</v>
      </c>
      <c r="AL561" s="4">
        <f t="shared" si="61"/>
        <v>2</v>
      </c>
      <c r="AM561" s="4">
        <f t="shared" si="62"/>
        <v>0</v>
      </c>
      <c r="AN561" s="4">
        <v>3</v>
      </c>
      <c r="AO561" s="4">
        <v>3</v>
      </c>
      <c r="AP561" s="4">
        <v>3</v>
      </c>
      <c r="AQ561" s="4">
        <v>3</v>
      </c>
      <c r="AR561" s="4">
        <v>3</v>
      </c>
      <c r="AS561" s="4">
        <v>3</v>
      </c>
      <c r="AT561" s="4">
        <v>3</v>
      </c>
      <c r="AU561" s="4">
        <v>3</v>
      </c>
      <c r="AV561" s="4">
        <v>3</v>
      </c>
      <c r="AW561" s="4">
        <v>3</v>
      </c>
      <c r="AX561" s="4">
        <v>3</v>
      </c>
      <c r="AY561" s="4">
        <v>3</v>
      </c>
      <c r="AZ561" s="4">
        <v>3</v>
      </c>
      <c r="BA561" s="3">
        <f t="shared" si="59"/>
        <v>36</v>
      </c>
      <c r="BB561" s="4">
        <v>2744</v>
      </c>
      <c r="BC561" s="3"/>
      <c r="BD561" s="4">
        <v>2869</v>
      </c>
      <c r="BE561" s="63">
        <f t="shared" si="60"/>
        <v>5613</v>
      </c>
      <c r="BF561" s="4" t="s">
        <v>12060</v>
      </c>
      <c r="BG561" s="4">
        <v>3008</v>
      </c>
      <c r="BH561" s="4">
        <v>85</v>
      </c>
      <c r="BJ561" s="4">
        <f t="shared" si="58"/>
        <v>3093</v>
      </c>
      <c r="BK561" s="4">
        <v>600</v>
      </c>
      <c r="BL561" s="4">
        <v>23400</v>
      </c>
      <c r="BM561" s="3" t="s">
        <v>13212</v>
      </c>
      <c r="CB561" s="16"/>
      <c r="CC561" s="3">
        <v>24000</v>
      </c>
      <c r="CR561" s="4">
        <v>20307</v>
      </c>
      <c r="CS561" s="4">
        <v>10</v>
      </c>
      <c r="CT561" s="4">
        <v>65</v>
      </c>
      <c r="CU561" s="4" t="s">
        <v>11986</v>
      </c>
      <c r="CV561" s="4" t="s">
        <v>12328</v>
      </c>
      <c r="CW561" s="4">
        <v>50</v>
      </c>
      <c r="CX561" s="4">
        <v>20</v>
      </c>
      <c r="CY561" s="4" t="s">
        <v>12305</v>
      </c>
      <c r="CZ561" s="4" t="s">
        <v>12859</v>
      </c>
      <c r="DM561" s="4">
        <v>60</v>
      </c>
      <c r="DN561" s="4">
        <v>780</v>
      </c>
      <c r="DO561" s="4">
        <v>180</v>
      </c>
      <c r="DP561" s="4">
        <v>180</v>
      </c>
      <c r="DQ561" s="4">
        <v>80</v>
      </c>
      <c r="DR561" s="4">
        <v>160</v>
      </c>
      <c r="DS561" s="3" t="s">
        <v>12498</v>
      </c>
      <c r="DU561" s="33" t="s">
        <v>31554</v>
      </c>
      <c r="DV561" s="33"/>
      <c r="DW561" s="33"/>
    </row>
    <row r="562" spans="1:127">
      <c r="A562" s="61">
        <v>2902008</v>
      </c>
      <c r="B562" s="4" t="s">
        <v>12860</v>
      </c>
      <c r="D562" s="4" t="s">
        <v>12984</v>
      </c>
      <c r="E562" s="4" t="s">
        <v>13225</v>
      </c>
      <c r="G562" s="4" t="s">
        <v>12144</v>
      </c>
      <c r="H562" s="4" t="s">
        <v>16890</v>
      </c>
      <c r="I562" s="3" t="s">
        <v>12347</v>
      </c>
      <c r="J562" s="3" t="s">
        <v>12347</v>
      </c>
      <c r="L562" s="3" t="s">
        <v>12402</v>
      </c>
      <c r="M562" s="4"/>
      <c r="N562" s="33" t="s">
        <v>12144</v>
      </c>
      <c r="O562" s="33"/>
      <c r="P562" s="4" t="s">
        <v>12144</v>
      </c>
      <c r="V562" s="4"/>
      <c r="X562" s="4" t="s">
        <v>11911</v>
      </c>
      <c r="Y562" s="4" t="s">
        <v>12062</v>
      </c>
      <c r="Z562" s="3">
        <v>204</v>
      </c>
      <c r="AA562" s="3">
        <v>8</v>
      </c>
      <c r="AB562" s="3">
        <v>48</v>
      </c>
      <c r="AC562" s="3">
        <v>1</v>
      </c>
      <c r="AD562" s="3">
        <v>48</v>
      </c>
      <c r="AE562" s="5">
        <v>6</v>
      </c>
      <c r="AH562" s="3">
        <v>1</v>
      </c>
      <c r="AL562" s="4">
        <f t="shared" si="61"/>
        <v>1</v>
      </c>
      <c r="AM562" s="4">
        <f t="shared" si="62"/>
        <v>0</v>
      </c>
      <c r="AN562" s="4">
        <v>2</v>
      </c>
      <c r="AO562" s="4">
        <v>2</v>
      </c>
      <c r="AP562" s="4"/>
      <c r="AQ562" s="4">
        <v>2</v>
      </c>
      <c r="AR562" s="4">
        <v>2</v>
      </c>
      <c r="AS562" s="4">
        <v>2</v>
      </c>
      <c r="AT562" s="4">
        <v>2</v>
      </c>
      <c r="AU562" s="4">
        <v>2</v>
      </c>
      <c r="AV562" s="4">
        <v>2</v>
      </c>
      <c r="AW562" s="4">
        <v>2</v>
      </c>
      <c r="AX562" s="4">
        <v>2</v>
      </c>
      <c r="AY562" s="4">
        <v>2</v>
      </c>
      <c r="AZ562" s="4"/>
      <c r="BA562" s="3">
        <f t="shared" si="59"/>
        <v>20</v>
      </c>
      <c r="BB562" s="4">
        <v>900</v>
      </c>
      <c r="BC562" s="3"/>
      <c r="BD562" s="4">
        <v>1983</v>
      </c>
      <c r="BE562" s="63">
        <f t="shared" si="60"/>
        <v>2883</v>
      </c>
      <c r="BG562" s="4">
        <v>2892</v>
      </c>
      <c r="BH562" s="4">
        <v>10</v>
      </c>
      <c r="BI562" s="50">
        <v>54</v>
      </c>
      <c r="BJ562" s="4">
        <f t="shared" si="58"/>
        <v>2956</v>
      </c>
      <c r="BK562" s="4">
        <v>59</v>
      </c>
      <c r="BL562" s="4">
        <v>385</v>
      </c>
      <c r="BM562" s="3" t="s">
        <v>12005</v>
      </c>
      <c r="BN562" s="4">
        <v>1053</v>
      </c>
      <c r="BO562" s="3">
        <v>13154</v>
      </c>
      <c r="BP562" s="3" t="s">
        <v>12019</v>
      </c>
      <c r="BQ562" s="4">
        <v>1</v>
      </c>
      <c r="BR562" s="3">
        <v>25</v>
      </c>
      <c r="BS562" s="3" t="s">
        <v>13226</v>
      </c>
      <c r="BT562" s="4">
        <v>4</v>
      </c>
      <c r="BU562" s="4">
        <v>42</v>
      </c>
      <c r="BV562" s="4" t="s">
        <v>13227</v>
      </c>
      <c r="CB562" s="16"/>
      <c r="CL562" s="4">
        <v>2</v>
      </c>
      <c r="CM562" s="4">
        <v>5</v>
      </c>
      <c r="CR562" s="4">
        <v>10650</v>
      </c>
      <c r="CS562" s="4">
        <v>1</v>
      </c>
      <c r="CT562" s="4">
        <v>10</v>
      </c>
      <c r="CU562" s="4" t="s">
        <v>11986</v>
      </c>
      <c r="CV562" s="4" t="s">
        <v>12328</v>
      </c>
      <c r="DK562" s="50">
        <v>1080</v>
      </c>
      <c r="DL562" s="50">
        <v>54</v>
      </c>
      <c r="DM562" s="4">
        <v>211</v>
      </c>
      <c r="DN562" s="4">
        <v>2114</v>
      </c>
      <c r="DO562" s="4">
        <v>160</v>
      </c>
      <c r="DP562" s="4">
        <v>200</v>
      </c>
      <c r="DQ562" s="4">
        <v>201</v>
      </c>
      <c r="DR562" s="4">
        <v>462</v>
      </c>
      <c r="DS562" s="3" t="s">
        <v>12498</v>
      </c>
      <c r="DU562" s="33" t="s">
        <v>31659</v>
      </c>
      <c r="DV562" s="33"/>
      <c r="DW562" s="33" t="s">
        <v>31756</v>
      </c>
    </row>
    <row r="563" spans="1:127">
      <c r="A563" s="61">
        <v>2902009</v>
      </c>
      <c r="B563" s="4" t="s">
        <v>12874</v>
      </c>
      <c r="D563" s="4" t="s">
        <v>13101</v>
      </c>
      <c r="E563" s="4" t="s">
        <v>12987</v>
      </c>
      <c r="F563" s="4" t="s">
        <v>12986</v>
      </c>
      <c r="G563" s="4" t="s">
        <v>12144</v>
      </c>
      <c r="H563" s="4" t="s">
        <v>16890</v>
      </c>
      <c r="I563" s="4" t="s">
        <v>12403</v>
      </c>
      <c r="J563" s="4" t="s">
        <v>262</v>
      </c>
      <c r="L563" s="4" t="s">
        <v>12403</v>
      </c>
      <c r="N563" s="33" t="s">
        <v>12144</v>
      </c>
      <c r="O563" s="33"/>
      <c r="P563" s="4"/>
      <c r="Q563" s="4" t="s">
        <v>12144</v>
      </c>
      <c r="S563" s="3" t="s">
        <v>12144</v>
      </c>
      <c r="U563" s="4" t="s">
        <v>11971</v>
      </c>
      <c r="V563" s="4" t="s">
        <v>12746</v>
      </c>
      <c r="X563" s="4" t="s">
        <v>12050</v>
      </c>
      <c r="Y563" s="4" t="s">
        <v>11749</v>
      </c>
      <c r="Z563" s="3">
        <v>300</v>
      </c>
      <c r="AA563" s="3">
        <v>4</v>
      </c>
      <c r="AB563" s="3">
        <v>60</v>
      </c>
      <c r="AC563" s="3">
        <v>1</v>
      </c>
      <c r="AD563" s="3">
        <v>60</v>
      </c>
      <c r="AE563" s="5">
        <v>6</v>
      </c>
      <c r="AJ563" s="3">
        <v>3</v>
      </c>
      <c r="AL563" s="4">
        <f t="shared" si="61"/>
        <v>3</v>
      </c>
      <c r="AM563" s="4">
        <f t="shared" si="62"/>
        <v>0</v>
      </c>
      <c r="AN563" s="4">
        <v>1</v>
      </c>
      <c r="AO563" s="4">
        <v>5</v>
      </c>
      <c r="AP563" s="4">
        <v>5</v>
      </c>
      <c r="AQ563" s="4">
        <v>8</v>
      </c>
      <c r="AR563" s="4">
        <v>18</v>
      </c>
      <c r="AS563" s="4">
        <v>18</v>
      </c>
      <c r="AT563" s="4">
        <v>18</v>
      </c>
      <c r="AU563" s="4">
        <v>20</v>
      </c>
      <c r="AV563" s="4">
        <v>30</v>
      </c>
      <c r="AW563" s="4">
        <v>30</v>
      </c>
      <c r="AX563" s="4">
        <v>8</v>
      </c>
      <c r="AY563" s="4">
        <v>5</v>
      </c>
      <c r="AZ563" s="4">
        <v>5</v>
      </c>
      <c r="BA563" s="3">
        <f t="shared" si="59"/>
        <v>170</v>
      </c>
      <c r="BB563" s="3"/>
      <c r="BC563" s="3">
        <v>4873</v>
      </c>
      <c r="BD563" s="4">
        <v>10327</v>
      </c>
      <c r="BE563" s="63">
        <f t="shared" si="60"/>
        <v>15200</v>
      </c>
      <c r="BF563" s="4" t="s">
        <v>11693</v>
      </c>
      <c r="BG563" s="4">
        <v>26708</v>
      </c>
      <c r="BH563" s="4">
        <v>135</v>
      </c>
      <c r="BI563" s="50">
        <v>543</v>
      </c>
      <c r="BJ563" s="4">
        <f t="shared" si="58"/>
        <v>27386</v>
      </c>
      <c r="BK563" s="4">
        <v>323</v>
      </c>
      <c r="BL563" s="4">
        <v>2718</v>
      </c>
      <c r="BM563" s="3" t="s">
        <v>12731</v>
      </c>
      <c r="BN563" s="4">
        <v>3251</v>
      </c>
      <c r="BO563" s="3">
        <v>39019</v>
      </c>
      <c r="BP563" s="3" t="s">
        <v>12270</v>
      </c>
      <c r="BQ563" s="59">
        <v>1100</v>
      </c>
      <c r="BR563" s="3">
        <v>14416</v>
      </c>
      <c r="BS563" s="3" t="s">
        <v>12019</v>
      </c>
      <c r="BT563" s="4">
        <v>21</v>
      </c>
      <c r="BU563" s="4">
        <v>847</v>
      </c>
      <c r="BV563" s="4" t="s">
        <v>13212</v>
      </c>
      <c r="CB563" s="16"/>
      <c r="CL563" s="4">
        <v>3</v>
      </c>
      <c r="CM563" s="4">
        <v>8</v>
      </c>
      <c r="CR563" s="4">
        <v>29614</v>
      </c>
      <c r="CS563" s="4">
        <v>300</v>
      </c>
      <c r="CT563" s="4">
        <v>135</v>
      </c>
      <c r="CU563" s="4" t="s">
        <v>12305</v>
      </c>
      <c r="CV563" s="4" t="s">
        <v>12859</v>
      </c>
      <c r="DK563" s="50">
        <v>10860</v>
      </c>
      <c r="DL563" s="50">
        <v>543</v>
      </c>
      <c r="DM563" s="4">
        <v>500</v>
      </c>
      <c r="DN563" s="4">
        <v>7453</v>
      </c>
      <c r="DO563" s="4">
        <v>3341</v>
      </c>
      <c r="DP563" s="4">
        <v>2709</v>
      </c>
      <c r="DS563" s="3" t="s">
        <v>12498</v>
      </c>
      <c r="DU563" s="4" t="s">
        <v>31194</v>
      </c>
      <c r="DV563" s="33"/>
      <c r="DW563" s="33"/>
    </row>
    <row r="564" spans="1:127">
      <c r="A564" s="61">
        <v>2902010</v>
      </c>
      <c r="B564" s="4" t="s">
        <v>12271</v>
      </c>
      <c r="D564" s="4" t="s">
        <v>11824</v>
      </c>
      <c r="E564" s="4" t="s">
        <v>11825</v>
      </c>
      <c r="F564" s="4" t="s">
        <v>13044</v>
      </c>
      <c r="G564" s="4" t="s">
        <v>12144</v>
      </c>
      <c r="H564" s="4" t="s">
        <v>16890</v>
      </c>
      <c r="I564" s="3" t="s">
        <v>12442</v>
      </c>
      <c r="J564" s="3" t="s">
        <v>12442</v>
      </c>
      <c r="L564" s="3" t="s">
        <v>12560</v>
      </c>
      <c r="M564" s="4" t="s">
        <v>11978</v>
      </c>
      <c r="N564" s="33" t="s">
        <v>12144</v>
      </c>
      <c r="O564" s="33"/>
      <c r="P564" s="4" t="s">
        <v>12144</v>
      </c>
      <c r="V564" s="4" t="s">
        <v>12746</v>
      </c>
      <c r="X564" s="4" t="s">
        <v>11911</v>
      </c>
      <c r="Y564" s="4" t="s">
        <v>12062</v>
      </c>
      <c r="Z564" s="3">
        <v>150</v>
      </c>
      <c r="AA564" s="3">
        <v>10</v>
      </c>
      <c r="AB564" s="3">
        <v>60</v>
      </c>
      <c r="AC564" s="3">
        <v>1</v>
      </c>
      <c r="AD564" s="3">
        <v>60</v>
      </c>
      <c r="AE564" s="5">
        <v>6</v>
      </c>
      <c r="AJ564" s="3">
        <v>1</v>
      </c>
      <c r="AL564" s="4">
        <f t="shared" si="61"/>
        <v>1</v>
      </c>
      <c r="AM564" s="4">
        <f t="shared" si="62"/>
        <v>0</v>
      </c>
      <c r="AN564" s="4">
        <v>11</v>
      </c>
      <c r="AO564" s="4">
        <v>3</v>
      </c>
      <c r="AP564" s="4">
        <v>3</v>
      </c>
      <c r="AQ564" s="4">
        <v>11</v>
      </c>
      <c r="AR564" s="4">
        <v>11</v>
      </c>
      <c r="AS564" s="4">
        <v>11</v>
      </c>
      <c r="AT564" s="4">
        <v>11</v>
      </c>
      <c r="AU564" s="4">
        <v>11</v>
      </c>
      <c r="AV564" s="4">
        <v>11</v>
      </c>
      <c r="AW564" s="4">
        <v>11</v>
      </c>
      <c r="AX564" s="4">
        <v>6</v>
      </c>
      <c r="AY564" s="4">
        <v>3</v>
      </c>
      <c r="AZ564" s="4">
        <v>3</v>
      </c>
      <c r="BA564" s="3">
        <f t="shared" si="59"/>
        <v>95</v>
      </c>
      <c r="BB564" s="3"/>
      <c r="BC564" s="3">
        <v>2400</v>
      </c>
      <c r="BD564" s="4">
        <v>9850</v>
      </c>
      <c r="BE564" s="63">
        <f t="shared" si="60"/>
        <v>12250</v>
      </c>
      <c r="BF564" s="4" t="s">
        <v>11693</v>
      </c>
      <c r="BG564" s="4">
        <v>10250</v>
      </c>
      <c r="BI564" s="50">
        <v>50</v>
      </c>
      <c r="BJ564" s="4">
        <f t="shared" si="58"/>
        <v>10300</v>
      </c>
      <c r="BK564" s="4">
        <v>1000</v>
      </c>
      <c r="BL564" s="4">
        <v>16795</v>
      </c>
      <c r="BM564" s="3" t="s">
        <v>11979</v>
      </c>
      <c r="BN564" s="4">
        <v>1000</v>
      </c>
      <c r="BO564" s="3">
        <v>16795</v>
      </c>
      <c r="BP564" s="3" t="s">
        <v>12061</v>
      </c>
      <c r="CB564" s="16"/>
      <c r="CL564" s="4">
        <v>2</v>
      </c>
      <c r="CM564" s="4">
        <v>5</v>
      </c>
      <c r="CR564" s="4">
        <v>23290</v>
      </c>
      <c r="CS564" s="9"/>
      <c r="DK564" s="50">
        <v>300</v>
      </c>
      <c r="DL564" s="50">
        <v>50</v>
      </c>
      <c r="DM564" s="4">
        <v>120</v>
      </c>
      <c r="DN564" s="4">
        <v>1320</v>
      </c>
      <c r="DO564" s="4">
        <v>200</v>
      </c>
      <c r="DP564" s="4">
        <v>700</v>
      </c>
      <c r="DS564" s="3" t="s">
        <v>12498</v>
      </c>
      <c r="DU564" s="33" t="s">
        <v>31757</v>
      </c>
      <c r="DV564" s="33"/>
      <c r="DW564" s="33" t="s">
        <v>31758</v>
      </c>
    </row>
    <row r="565" spans="1:127">
      <c r="A565" s="61">
        <v>2902011</v>
      </c>
      <c r="B565" s="4" t="s">
        <v>11980</v>
      </c>
      <c r="D565" s="4" t="s">
        <v>12012</v>
      </c>
      <c r="F565" s="4" t="s">
        <v>11688</v>
      </c>
      <c r="G565" s="4" t="s">
        <v>12746</v>
      </c>
      <c r="H565" s="4" t="s">
        <v>16890</v>
      </c>
      <c r="I565" s="3" t="s">
        <v>11689</v>
      </c>
      <c r="J565" s="3" t="s">
        <v>771</v>
      </c>
      <c r="L565" s="3" t="s">
        <v>12417</v>
      </c>
      <c r="M565" s="4"/>
      <c r="N565" s="33" t="s">
        <v>12144</v>
      </c>
      <c r="O565" s="33"/>
      <c r="P565" s="4" t="s">
        <v>12746</v>
      </c>
      <c r="Q565" s="4"/>
      <c r="V565" s="4" t="s">
        <v>12746</v>
      </c>
      <c r="X565" s="4" t="s">
        <v>11911</v>
      </c>
      <c r="Y565" s="4" t="s">
        <v>12062</v>
      </c>
      <c r="Z565" s="3">
        <v>250</v>
      </c>
      <c r="AA565" s="3">
        <v>10</v>
      </c>
      <c r="AB565" s="3">
        <v>60</v>
      </c>
      <c r="AC565" s="3">
        <v>1</v>
      </c>
      <c r="AD565" s="3">
        <v>60</v>
      </c>
      <c r="AE565" s="5">
        <v>6</v>
      </c>
      <c r="AF565" s="3">
        <v>1</v>
      </c>
      <c r="AL565" s="4">
        <f t="shared" si="61"/>
        <v>0</v>
      </c>
      <c r="AM565" s="4">
        <f t="shared" si="62"/>
        <v>0</v>
      </c>
      <c r="AN565" s="4">
        <v>2</v>
      </c>
      <c r="AO565" s="4">
        <v>2</v>
      </c>
      <c r="AP565" s="4">
        <v>2</v>
      </c>
      <c r="AQ565" s="4">
        <v>2</v>
      </c>
      <c r="AR565" s="4">
        <v>2</v>
      </c>
      <c r="AS565" s="4">
        <v>2</v>
      </c>
      <c r="AT565" s="4">
        <v>2</v>
      </c>
      <c r="AU565" s="4">
        <v>2</v>
      </c>
      <c r="AV565" s="4">
        <v>2</v>
      </c>
      <c r="AW565" s="4">
        <v>2</v>
      </c>
      <c r="AX565" s="4">
        <v>2</v>
      </c>
      <c r="AY565" s="4">
        <v>2</v>
      </c>
      <c r="AZ565" s="4">
        <v>2</v>
      </c>
      <c r="BA565" s="3">
        <f t="shared" si="59"/>
        <v>24</v>
      </c>
      <c r="BB565" s="3"/>
      <c r="BC565" s="3"/>
      <c r="BD565" s="4">
        <v>2450</v>
      </c>
      <c r="BE565" s="63">
        <f t="shared" si="60"/>
        <v>2450</v>
      </c>
      <c r="BG565" s="4">
        <v>6516</v>
      </c>
      <c r="BJ565" s="4">
        <f t="shared" si="58"/>
        <v>6516</v>
      </c>
      <c r="BK565" s="4">
        <v>112</v>
      </c>
      <c r="BL565" s="4">
        <v>800</v>
      </c>
      <c r="BM565" s="3" t="s">
        <v>12005</v>
      </c>
      <c r="BN565" s="4">
        <v>13</v>
      </c>
      <c r="BO565" s="3">
        <v>90</v>
      </c>
      <c r="BP565" s="3" t="s">
        <v>12270</v>
      </c>
      <c r="BQ565" s="4">
        <v>600</v>
      </c>
      <c r="BR565" s="3">
        <v>7200</v>
      </c>
      <c r="BS565" s="3" t="s">
        <v>12019</v>
      </c>
      <c r="BT565" s="4">
        <v>2</v>
      </c>
      <c r="BU565" s="4">
        <v>40</v>
      </c>
      <c r="BV565" s="4" t="s">
        <v>12203</v>
      </c>
      <c r="BW565" s="4">
        <v>300</v>
      </c>
      <c r="BX565" s="4">
        <v>3000</v>
      </c>
      <c r="BY565" s="4" t="s">
        <v>11871</v>
      </c>
      <c r="CB565" s="16"/>
      <c r="CC565" s="3">
        <v>8130</v>
      </c>
      <c r="CR565" s="4">
        <v>4614</v>
      </c>
      <c r="DM565" s="4">
        <v>125</v>
      </c>
      <c r="DN565" s="4">
        <v>1420</v>
      </c>
      <c r="DO565" s="4">
        <v>200</v>
      </c>
      <c r="DP565" s="4">
        <v>1250</v>
      </c>
      <c r="DS565" s="3" t="s">
        <v>12498</v>
      </c>
      <c r="DU565" s="33" t="s">
        <v>31759</v>
      </c>
      <c r="DV565" s="33"/>
      <c r="DW565" s="33" t="s">
        <v>31760</v>
      </c>
    </row>
    <row r="566" spans="1:127">
      <c r="A566" s="61">
        <v>2902012</v>
      </c>
      <c r="B566" s="4" t="s">
        <v>12139</v>
      </c>
      <c r="D566" s="4" t="s">
        <v>12280</v>
      </c>
      <c r="E566" s="4" t="s">
        <v>12740</v>
      </c>
      <c r="F566" s="4" t="s">
        <v>12739</v>
      </c>
      <c r="G566" s="4" t="s">
        <v>12746</v>
      </c>
      <c r="H566" s="4" t="s">
        <v>16890</v>
      </c>
      <c r="I566" s="3" t="s">
        <v>11752</v>
      </c>
      <c r="J566" s="3" t="s">
        <v>11752</v>
      </c>
      <c r="L566" s="3" t="s">
        <v>441</v>
      </c>
      <c r="M566" s="4"/>
      <c r="N566" s="33" t="s">
        <v>12144</v>
      </c>
      <c r="O566" s="33"/>
      <c r="P566" s="4" t="s">
        <v>12746</v>
      </c>
      <c r="V566" s="4" t="s">
        <v>12746</v>
      </c>
      <c r="X566" s="4" t="s">
        <v>11911</v>
      </c>
      <c r="Y566" s="4" t="s">
        <v>12062</v>
      </c>
      <c r="Z566" s="3">
        <v>300</v>
      </c>
      <c r="AA566" s="3">
        <v>8</v>
      </c>
      <c r="AB566" s="3">
        <v>48</v>
      </c>
      <c r="AC566" s="3">
        <v>1</v>
      </c>
      <c r="AD566" s="3">
        <v>48</v>
      </c>
      <c r="AE566" s="5">
        <v>6</v>
      </c>
      <c r="AK566" s="3">
        <v>1</v>
      </c>
      <c r="AL566" s="4">
        <f t="shared" si="61"/>
        <v>0</v>
      </c>
      <c r="AM566" s="4">
        <f t="shared" si="62"/>
        <v>1</v>
      </c>
      <c r="AN566" s="4">
        <v>10</v>
      </c>
      <c r="AO566" s="4">
        <v>10</v>
      </c>
      <c r="AP566" s="4">
        <v>10</v>
      </c>
      <c r="AQ566" s="4">
        <v>10</v>
      </c>
      <c r="AR566" s="4">
        <v>10</v>
      </c>
      <c r="AS566" s="4">
        <v>10</v>
      </c>
      <c r="AT566" s="4">
        <v>10</v>
      </c>
      <c r="AU566" s="4">
        <v>10</v>
      </c>
      <c r="AV566" s="4">
        <v>10</v>
      </c>
      <c r="AW566" s="4">
        <v>10</v>
      </c>
      <c r="AX566" s="4">
        <v>10</v>
      </c>
      <c r="AY566" s="4">
        <v>10</v>
      </c>
      <c r="AZ566" s="4">
        <v>10</v>
      </c>
      <c r="BA566" s="3">
        <f t="shared" si="59"/>
        <v>120</v>
      </c>
      <c r="BB566" s="3"/>
      <c r="BC566" s="3">
        <v>4000</v>
      </c>
      <c r="BD566" s="4">
        <v>10000</v>
      </c>
      <c r="BE566" s="63">
        <f t="shared" si="60"/>
        <v>14000</v>
      </c>
      <c r="BF566" s="4" t="s">
        <v>12060</v>
      </c>
      <c r="BG566" s="4">
        <v>12000</v>
      </c>
      <c r="BH566" s="4">
        <v>614</v>
      </c>
      <c r="BI566" s="50">
        <v>250</v>
      </c>
      <c r="BJ566" s="4">
        <f t="shared" si="58"/>
        <v>12864</v>
      </c>
      <c r="BK566" s="4">
        <v>469</v>
      </c>
      <c r="BL566" s="4">
        <v>19763</v>
      </c>
      <c r="BM566" s="3" t="s">
        <v>12000</v>
      </c>
      <c r="BN566" s="4">
        <v>1243</v>
      </c>
      <c r="BO566" s="3">
        <v>14700</v>
      </c>
      <c r="BP566" s="3" t="s">
        <v>12061</v>
      </c>
      <c r="CB566" s="16"/>
      <c r="CL566" s="4">
        <v>3</v>
      </c>
      <c r="CM566" s="4">
        <v>20</v>
      </c>
      <c r="CR566" s="4">
        <v>21599</v>
      </c>
      <c r="CS566" s="4">
        <v>224</v>
      </c>
      <c r="CT566" s="4">
        <v>614</v>
      </c>
      <c r="CU566" s="4" t="s">
        <v>11986</v>
      </c>
      <c r="CV566" s="4" t="s">
        <v>12328</v>
      </c>
      <c r="DK566" s="50">
        <v>5000</v>
      </c>
      <c r="DL566" s="50">
        <v>250</v>
      </c>
      <c r="DM566" s="4">
        <v>440</v>
      </c>
      <c r="DN566" s="4">
        <v>4717</v>
      </c>
      <c r="DO566" s="4">
        <v>450</v>
      </c>
      <c r="DP566" s="4">
        <v>972</v>
      </c>
      <c r="DS566" s="3" t="s">
        <v>12498</v>
      </c>
      <c r="DU566" s="33"/>
      <c r="DV566" s="33"/>
      <c r="DW566" s="124" t="s">
        <v>31761</v>
      </c>
    </row>
    <row r="567" spans="1:127">
      <c r="A567" s="61">
        <v>2902013</v>
      </c>
      <c r="B567" s="4" t="s">
        <v>30109</v>
      </c>
      <c r="D567" s="59" t="s">
        <v>12880</v>
      </c>
      <c r="E567" s="59" t="s">
        <v>30108</v>
      </c>
      <c r="F567" s="59"/>
      <c r="G567" s="4" t="s">
        <v>12144</v>
      </c>
      <c r="H567" s="4" t="s">
        <v>16890</v>
      </c>
      <c r="I567" s="4" t="s">
        <v>12564</v>
      </c>
      <c r="J567" s="4" t="s">
        <v>12564</v>
      </c>
      <c r="L567" s="4" t="s">
        <v>12201</v>
      </c>
      <c r="N567" s="33" t="s">
        <v>12144</v>
      </c>
      <c r="O567" s="33"/>
      <c r="P567" s="4" t="s">
        <v>12746</v>
      </c>
      <c r="V567" s="4" t="s">
        <v>12746</v>
      </c>
      <c r="X567" s="4" t="s">
        <v>11911</v>
      </c>
      <c r="Y567" s="4" t="s">
        <v>12062</v>
      </c>
      <c r="Z567" s="3">
        <v>282</v>
      </c>
      <c r="AA567" s="3">
        <v>9</v>
      </c>
      <c r="AB567" s="3">
        <v>54</v>
      </c>
      <c r="AC567" s="3">
        <v>1</v>
      </c>
      <c r="AD567" s="3">
        <v>54</v>
      </c>
      <c r="AE567" s="5">
        <v>6</v>
      </c>
      <c r="AH567" s="3">
        <v>1</v>
      </c>
      <c r="AJ567" s="3">
        <v>3</v>
      </c>
      <c r="AL567" s="4">
        <f t="shared" si="61"/>
        <v>4</v>
      </c>
      <c r="AM567" s="4">
        <f t="shared" si="62"/>
        <v>0</v>
      </c>
      <c r="AN567" s="4">
        <v>20</v>
      </c>
      <c r="AO567" s="4">
        <v>23</v>
      </c>
      <c r="AP567" s="4">
        <v>26</v>
      </c>
      <c r="AQ567" s="4">
        <v>22</v>
      </c>
      <c r="AR567" s="4">
        <v>26</v>
      </c>
      <c r="AS567" s="4">
        <v>24</v>
      </c>
      <c r="AT567" s="4">
        <v>25</v>
      </c>
      <c r="AU567" s="4">
        <v>24</v>
      </c>
      <c r="AV567" s="4">
        <v>30</v>
      </c>
      <c r="AW567" s="4">
        <v>27</v>
      </c>
      <c r="AX567" s="4">
        <v>24</v>
      </c>
      <c r="AY567" s="4">
        <v>24</v>
      </c>
      <c r="AZ567" s="4">
        <v>20</v>
      </c>
      <c r="BA567" s="3">
        <f t="shared" si="59"/>
        <v>295</v>
      </c>
      <c r="BB567" s="4">
        <v>1603</v>
      </c>
      <c r="BC567" s="4">
        <v>11663</v>
      </c>
      <c r="BD567" s="4">
        <v>30997</v>
      </c>
      <c r="BE567" s="63">
        <f t="shared" si="60"/>
        <v>44263</v>
      </c>
      <c r="BF567" s="4" t="s">
        <v>12060</v>
      </c>
      <c r="BG567" s="4">
        <v>17150</v>
      </c>
      <c r="BH567" s="4">
        <v>463</v>
      </c>
      <c r="BI567" s="50">
        <v>819</v>
      </c>
      <c r="BJ567" s="4">
        <f t="shared" si="58"/>
        <v>18432</v>
      </c>
      <c r="BK567" s="4">
        <v>1625</v>
      </c>
      <c r="BL567" s="4">
        <v>86430</v>
      </c>
      <c r="BM567" s="3" t="s">
        <v>12000</v>
      </c>
      <c r="CB567" s="16"/>
      <c r="CC567" s="3">
        <v>86430</v>
      </c>
      <c r="CL567" s="4">
        <v>12</v>
      </c>
      <c r="CM567" s="4">
        <v>65</v>
      </c>
      <c r="CR567" s="4">
        <v>67998</v>
      </c>
      <c r="CS567" s="4">
        <v>2156</v>
      </c>
      <c r="CT567" s="4">
        <v>463</v>
      </c>
      <c r="CU567" s="4" t="s">
        <v>12305</v>
      </c>
      <c r="CV567" s="4" t="s">
        <v>12859</v>
      </c>
      <c r="DK567" s="50">
        <v>20140</v>
      </c>
      <c r="DL567" s="50">
        <v>819</v>
      </c>
      <c r="DM567" s="4">
        <v>333</v>
      </c>
      <c r="DN567" s="4">
        <v>3663</v>
      </c>
      <c r="DO567" s="4">
        <v>90</v>
      </c>
      <c r="DP567" s="4">
        <v>99</v>
      </c>
      <c r="DQ567" s="4">
        <v>740</v>
      </c>
      <c r="DR567" s="4">
        <v>2331</v>
      </c>
      <c r="DS567" s="3" t="s">
        <v>12498</v>
      </c>
      <c r="DU567" s="33" t="s">
        <v>31046</v>
      </c>
      <c r="DV567" s="33" t="s">
        <v>31670</v>
      </c>
      <c r="DW567" s="33"/>
    </row>
    <row r="568" spans="1:127">
      <c r="A568" s="61">
        <v>2902014</v>
      </c>
      <c r="B568" s="4" t="s">
        <v>12743</v>
      </c>
      <c r="D568" s="4" t="s">
        <v>12445</v>
      </c>
      <c r="E568" s="59" t="s">
        <v>90</v>
      </c>
      <c r="F568" s="4" t="s">
        <v>12446</v>
      </c>
      <c r="G568" s="4" t="s">
        <v>12144</v>
      </c>
      <c r="H568" s="4" t="s">
        <v>16890</v>
      </c>
      <c r="I568" s="4" t="s">
        <v>12564</v>
      </c>
      <c r="J568" s="4" t="s">
        <v>12564</v>
      </c>
      <c r="L568" s="4" t="s">
        <v>12201</v>
      </c>
      <c r="M568" s="59" t="s">
        <v>91</v>
      </c>
      <c r="N568" s="33" t="s">
        <v>12144</v>
      </c>
      <c r="O568" s="33"/>
      <c r="P568" s="4" t="s">
        <v>12746</v>
      </c>
      <c r="Q568" s="4" t="s">
        <v>12746</v>
      </c>
      <c r="U568" s="4" t="s">
        <v>12746</v>
      </c>
      <c r="V568" s="4" t="s">
        <v>12746</v>
      </c>
      <c r="X568" s="4" t="s">
        <v>11911</v>
      </c>
      <c r="Y568" s="4" t="s">
        <v>12062</v>
      </c>
      <c r="Z568" s="3">
        <v>307</v>
      </c>
      <c r="AA568" s="3">
        <v>8</v>
      </c>
      <c r="AB568" s="3">
        <v>48</v>
      </c>
      <c r="AC568" s="3">
        <v>1</v>
      </c>
      <c r="AD568" s="3">
        <v>48</v>
      </c>
      <c r="AE568" s="5">
        <v>6</v>
      </c>
      <c r="AH568" s="3">
        <v>4</v>
      </c>
      <c r="AJ568" s="3">
        <v>1</v>
      </c>
      <c r="AL568" s="4">
        <f t="shared" si="61"/>
        <v>5</v>
      </c>
      <c r="AM568" s="4">
        <f t="shared" si="62"/>
        <v>0</v>
      </c>
      <c r="AN568" s="4">
        <v>4</v>
      </c>
      <c r="AO568" s="4">
        <v>4</v>
      </c>
      <c r="AP568" s="4">
        <v>4</v>
      </c>
      <c r="AQ568" s="4">
        <v>4</v>
      </c>
      <c r="AR568" s="4">
        <v>4</v>
      </c>
      <c r="AS568" s="4">
        <v>4</v>
      </c>
      <c r="AT568" s="4">
        <v>4</v>
      </c>
      <c r="AU568" s="4">
        <v>4</v>
      </c>
      <c r="AV568" s="4">
        <v>4</v>
      </c>
      <c r="AW568" s="4">
        <v>4</v>
      </c>
      <c r="AX568" s="4">
        <v>4</v>
      </c>
      <c r="AY568" s="4">
        <v>4</v>
      </c>
      <c r="AZ568" s="4">
        <v>4</v>
      </c>
      <c r="BA568" s="3">
        <f t="shared" si="59"/>
        <v>48</v>
      </c>
      <c r="BB568" s="4">
        <v>3600</v>
      </c>
      <c r="BC568" s="4">
        <v>1500</v>
      </c>
      <c r="BD568" s="4">
        <v>3000</v>
      </c>
      <c r="BE568" s="63">
        <f t="shared" si="60"/>
        <v>8100</v>
      </c>
      <c r="BG568" s="4">
        <v>5000</v>
      </c>
      <c r="BI568" s="50">
        <v>120</v>
      </c>
      <c r="BJ568" s="4">
        <f t="shared" si="58"/>
        <v>5120</v>
      </c>
      <c r="BK568" s="4">
        <v>1000</v>
      </c>
      <c r="BL568" s="4">
        <v>18000</v>
      </c>
      <c r="BM568" s="3" t="s">
        <v>12464</v>
      </c>
      <c r="CB568" s="16"/>
      <c r="CL568" s="4">
        <v>2</v>
      </c>
      <c r="CM568" s="4">
        <v>8</v>
      </c>
      <c r="CR568" s="4">
        <v>12880</v>
      </c>
      <c r="DK568" s="50">
        <v>2000</v>
      </c>
      <c r="DL568" s="50">
        <v>120</v>
      </c>
      <c r="DM568" s="4">
        <v>125</v>
      </c>
      <c r="DN568" s="4">
        <v>1250</v>
      </c>
      <c r="DO568" s="4">
        <v>300</v>
      </c>
      <c r="DP568" s="4">
        <v>750</v>
      </c>
      <c r="DS568" s="3" t="s">
        <v>12498</v>
      </c>
      <c r="DU568" s="33" t="s">
        <v>31671</v>
      </c>
      <c r="DV568" s="33"/>
      <c r="DW568" s="124" t="s">
        <v>31672</v>
      </c>
    </row>
    <row r="569" spans="1:127">
      <c r="A569" s="61">
        <v>2902015</v>
      </c>
      <c r="B569" s="4" t="s">
        <v>12601</v>
      </c>
      <c r="D569" s="4" t="s">
        <v>12292</v>
      </c>
      <c r="E569" s="4" t="s">
        <v>12294</v>
      </c>
      <c r="F569" s="26" t="s">
        <v>12636</v>
      </c>
      <c r="G569" s="4" t="s">
        <v>12293</v>
      </c>
      <c r="H569" s="4" t="s">
        <v>16890</v>
      </c>
      <c r="I569" s="4" t="s">
        <v>12564</v>
      </c>
      <c r="J569" s="4" t="s">
        <v>12564</v>
      </c>
      <c r="L569" s="4" t="s">
        <v>12201</v>
      </c>
      <c r="M569" s="4"/>
      <c r="N569" s="33" t="s">
        <v>12144</v>
      </c>
      <c r="O569" s="33"/>
      <c r="P569" s="4" t="s">
        <v>12746</v>
      </c>
      <c r="V569" s="4" t="s">
        <v>12746</v>
      </c>
      <c r="X569" s="4" t="s">
        <v>12050</v>
      </c>
      <c r="Y569" s="4" t="s">
        <v>11749</v>
      </c>
      <c r="Z569" s="3">
        <v>335</v>
      </c>
      <c r="AA569" s="3">
        <v>8</v>
      </c>
      <c r="AB569" s="3">
        <v>44</v>
      </c>
      <c r="AC569" s="3">
        <v>1</v>
      </c>
      <c r="AD569" s="3">
        <v>44</v>
      </c>
      <c r="AE569" s="5">
        <v>5.5</v>
      </c>
      <c r="AH569" s="3">
        <v>2</v>
      </c>
      <c r="AI569" s="3">
        <v>1</v>
      </c>
      <c r="AJ569" s="3">
        <v>5</v>
      </c>
      <c r="AK569" s="3">
        <v>1</v>
      </c>
      <c r="AL569" s="4">
        <f t="shared" si="61"/>
        <v>7</v>
      </c>
      <c r="AM569" s="4">
        <f t="shared" si="62"/>
        <v>2</v>
      </c>
      <c r="AN569" s="4">
        <v>16</v>
      </c>
      <c r="AO569" s="4">
        <v>13</v>
      </c>
      <c r="AP569" s="4">
        <v>11</v>
      </c>
      <c r="AQ569" s="4">
        <v>22</v>
      </c>
      <c r="AR569" s="4">
        <v>25</v>
      </c>
      <c r="AS569" s="4">
        <v>34</v>
      </c>
      <c r="AT569" s="4">
        <v>22</v>
      </c>
      <c r="AU569" s="4">
        <v>45</v>
      </c>
      <c r="AV569" s="4">
        <v>55</v>
      </c>
      <c r="AW569" s="4">
        <v>41</v>
      </c>
      <c r="AX569" s="4">
        <v>21</v>
      </c>
      <c r="AY569" s="4">
        <v>16</v>
      </c>
      <c r="AZ569" s="4">
        <v>15</v>
      </c>
      <c r="BA569" s="3">
        <f t="shared" si="59"/>
        <v>320</v>
      </c>
      <c r="BB569" s="4">
        <v>28000</v>
      </c>
      <c r="BC569" s="4">
        <v>9936</v>
      </c>
      <c r="BD569" s="4">
        <v>20111</v>
      </c>
      <c r="BE569" s="63">
        <f t="shared" si="60"/>
        <v>58047</v>
      </c>
      <c r="BF569" s="4" t="s">
        <v>11693</v>
      </c>
      <c r="BG569" s="4">
        <v>75671</v>
      </c>
      <c r="BH569" s="4">
        <v>426</v>
      </c>
      <c r="BI569" s="50">
        <v>78</v>
      </c>
      <c r="BJ569" s="4">
        <f t="shared" si="58"/>
        <v>76175</v>
      </c>
      <c r="BK569" s="4">
        <v>17773</v>
      </c>
      <c r="BL569" s="4">
        <v>222164</v>
      </c>
      <c r="BM569" s="3" t="s">
        <v>12061</v>
      </c>
      <c r="CB569" s="16"/>
      <c r="CL569" s="4">
        <v>1</v>
      </c>
      <c r="CM569" s="4">
        <v>5</v>
      </c>
      <c r="CR569" s="4">
        <v>145989</v>
      </c>
      <c r="CS569" s="4">
        <v>80</v>
      </c>
      <c r="CT569" s="4">
        <v>426</v>
      </c>
      <c r="CU569" s="4" t="s">
        <v>11986</v>
      </c>
      <c r="CV569" s="4" t="s">
        <v>12328</v>
      </c>
      <c r="DK569" s="50">
        <v>1300</v>
      </c>
      <c r="DL569" s="50">
        <v>78</v>
      </c>
      <c r="DM569" s="4">
        <v>1830</v>
      </c>
      <c r="DN569" s="4">
        <v>21660</v>
      </c>
      <c r="DO569" s="4">
        <v>2098</v>
      </c>
      <c r="DP569" s="4">
        <v>8954</v>
      </c>
      <c r="DS569" s="3" t="s">
        <v>12498</v>
      </c>
      <c r="DU569" s="95" t="s">
        <v>31673</v>
      </c>
      <c r="DV569" s="33"/>
      <c r="DW569" s="33"/>
    </row>
    <row r="570" spans="1:127">
      <c r="A570" s="61">
        <v>2902016</v>
      </c>
      <c r="B570" s="4" t="s">
        <v>12307</v>
      </c>
      <c r="D570" s="4" t="s">
        <v>12308</v>
      </c>
      <c r="E570" s="4" t="s">
        <v>12912</v>
      </c>
      <c r="F570" s="4" t="s">
        <v>12911</v>
      </c>
      <c r="G570" s="4" t="s">
        <v>12746</v>
      </c>
      <c r="H570" s="4" t="s">
        <v>16890</v>
      </c>
      <c r="I570" s="4" t="s">
        <v>12564</v>
      </c>
      <c r="J570" s="4" t="s">
        <v>12564</v>
      </c>
      <c r="L570" s="4" t="s">
        <v>12201</v>
      </c>
      <c r="M570" s="4"/>
      <c r="N570" s="33" t="s">
        <v>12144</v>
      </c>
      <c r="O570" s="33"/>
      <c r="P570" s="4" t="s">
        <v>12746</v>
      </c>
      <c r="Q570" s="4"/>
      <c r="V570" s="4" t="s">
        <v>12746</v>
      </c>
      <c r="X570" s="4" t="s">
        <v>11911</v>
      </c>
      <c r="Y570" s="4" t="s">
        <v>12062</v>
      </c>
      <c r="Z570" s="3">
        <v>308</v>
      </c>
      <c r="AA570" s="3">
        <v>10</v>
      </c>
      <c r="AB570" s="3">
        <v>60</v>
      </c>
      <c r="AC570" s="3">
        <v>1</v>
      </c>
      <c r="AD570" s="3">
        <v>60</v>
      </c>
      <c r="AE570" s="5">
        <v>6</v>
      </c>
      <c r="AF570" s="3">
        <v>1</v>
      </c>
      <c r="AG570" s="3">
        <v>1</v>
      </c>
      <c r="AK570" s="3">
        <v>1</v>
      </c>
      <c r="AL570" s="4">
        <f t="shared" si="61"/>
        <v>0</v>
      </c>
      <c r="AM570" s="4">
        <f t="shared" si="62"/>
        <v>1</v>
      </c>
      <c r="AN570" s="4">
        <v>4</v>
      </c>
      <c r="AO570" s="4">
        <v>2</v>
      </c>
      <c r="AP570" s="4">
        <v>2</v>
      </c>
      <c r="AQ570" s="4">
        <v>3</v>
      </c>
      <c r="AR570" s="4">
        <v>4</v>
      </c>
      <c r="AS570" s="4">
        <v>4</v>
      </c>
      <c r="AT570" s="4">
        <v>4</v>
      </c>
      <c r="AU570" s="4">
        <v>4</v>
      </c>
      <c r="AV570" s="4">
        <v>2</v>
      </c>
      <c r="AW570" s="4">
        <v>4</v>
      </c>
      <c r="AX570" s="4">
        <v>4</v>
      </c>
      <c r="AY570" s="4">
        <v>2</v>
      </c>
      <c r="AZ570" s="4">
        <v>2</v>
      </c>
      <c r="BA570" s="3">
        <f t="shared" si="59"/>
        <v>37</v>
      </c>
      <c r="BC570" s="4">
        <v>1560</v>
      </c>
      <c r="BD570" s="4">
        <v>5226</v>
      </c>
      <c r="BE570" s="63">
        <f t="shared" si="60"/>
        <v>6786</v>
      </c>
      <c r="BF570" s="4" t="s">
        <v>11693</v>
      </c>
      <c r="BG570" s="4">
        <v>7161</v>
      </c>
      <c r="BH570" s="4">
        <v>14</v>
      </c>
      <c r="BI570" s="50">
        <v>57</v>
      </c>
      <c r="BJ570" s="4">
        <f t="shared" ref="BJ570:BJ633" si="63">SUM(BG570:BI570)</f>
        <v>7232</v>
      </c>
      <c r="BK570" s="4">
        <v>2080</v>
      </c>
      <c r="BL570" s="4">
        <v>15389</v>
      </c>
      <c r="BM570" s="3" t="s">
        <v>12005</v>
      </c>
      <c r="CB570" s="16"/>
      <c r="CC570" s="3">
        <v>15389</v>
      </c>
      <c r="CL570" s="4">
        <v>1</v>
      </c>
      <c r="CM570" s="4">
        <v>3</v>
      </c>
      <c r="CR570" s="4">
        <v>8157</v>
      </c>
      <c r="CS570" s="4">
        <v>1</v>
      </c>
      <c r="CT570" s="4">
        <v>14</v>
      </c>
      <c r="CU570" s="4" t="s">
        <v>11986</v>
      </c>
      <c r="CV570" s="4" t="s">
        <v>12328</v>
      </c>
      <c r="DK570" s="50">
        <v>1140</v>
      </c>
      <c r="DL570" s="50">
        <v>57</v>
      </c>
      <c r="DM570" s="4">
        <v>437</v>
      </c>
      <c r="DN570" s="4">
        <v>6879</v>
      </c>
      <c r="DO570" s="4">
        <v>1822</v>
      </c>
      <c r="DP570" s="4">
        <v>2253</v>
      </c>
      <c r="DS570" s="3" t="s">
        <v>12498</v>
      </c>
      <c r="DU570" s="33"/>
      <c r="DV570" s="33"/>
      <c r="DW570" s="33" t="s">
        <v>31674</v>
      </c>
    </row>
    <row r="571" spans="1:127">
      <c r="A571" s="61">
        <v>2902017</v>
      </c>
      <c r="B571" s="4" t="s">
        <v>13275</v>
      </c>
      <c r="D571" s="4" t="s">
        <v>13277</v>
      </c>
      <c r="E571" s="4" t="s">
        <v>13389</v>
      </c>
      <c r="F571" s="4" t="s">
        <v>12650</v>
      </c>
      <c r="G571" s="4" t="s">
        <v>12144</v>
      </c>
      <c r="H571" s="4" t="s">
        <v>16890</v>
      </c>
      <c r="I571" s="4" t="s">
        <v>12564</v>
      </c>
      <c r="J571" s="4" t="s">
        <v>12564</v>
      </c>
      <c r="L571" s="4" t="s">
        <v>12201</v>
      </c>
      <c r="M571" s="4" t="s">
        <v>12621</v>
      </c>
      <c r="N571" s="33" t="s">
        <v>12144</v>
      </c>
      <c r="O571" s="33"/>
      <c r="P571" s="4" t="s">
        <v>12624</v>
      </c>
      <c r="V571" s="4" t="s">
        <v>12144</v>
      </c>
      <c r="W571" s="3" t="s">
        <v>13396</v>
      </c>
      <c r="X571" s="4" t="s">
        <v>12050</v>
      </c>
      <c r="Y571" s="4" t="s">
        <v>11749</v>
      </c>
      <c r="Z571" s="3">
        <v>77</v>
      </c>
      <c r="AA571" s="3">
        <v>10</v>
      </c>
      <c r="AB571" s="3">
        <v>60</v>
      </c>
      <c r="AC571" s="3">
        <v>1</v>
      </c>
      <c r="AD571" s="3">
        <v>60</v>
      </c>
      <c r="AE571" s="5">
        <v>6</v>
      </c>
      <c r="AJ571" s="3">
        <v>1</v>
      </c>
      <c r="AL571" s="4">
        <f t="shared" si="61"/>
        <v>1</v>
      </c>
      <c r="AM571" s="4">
        <f t="shared" si="62"/>
        <v>0</v>
      </c>
      <c r="AN571" s="4">
        <v>12</v>
      </c>
      <c r="AO571" s="4"/>
      <c r="AP571" s="4"/>
      <c r="AQ571" s="4"/>
      <c r="AR571" s="4"/>
      <c r="AS571" s="4">
        <v>12</v>
      </c>
      <c r="AT571" s="4">
        <v>13</v>
      </c>
      <c r="AU571" s="4">
        <v>13</v>
      </c>
      <c r="AV571" s="4">
        <v>10</v>
      </c>
      <c r="AW571" s="4"/>
      <c r="AX571" s="4"/>
      <c r="AY571" s="4"/>
      <c r="AZ571" s="4"/>
      <c r="BA571" s="3">
        <f t="shared" si="59"/>
        <v>48</v>
      </c>
      <c r="BB571" s="3"/>
      <c r="BC571" s="4">
        <v>539</v>
      </c>
      <c r="BD571" s="4">
        <v>3396</v>
      </c>
      <c r="BE571" s="63">
        <f t="shared" si="60"/>
        <v>3935</v>
      </c>
      <c r="BF571" s="4" t="s">
        <v>12060</v>
      </c>
      <c r="BG571" s="4">
        <v>9120</v>
      </c>
      <c r="BJ571" s="4">
        <f t="shared" si="63"/>
        <v>9120</v>
      </c>
      <c r="BK571" s="4">
        <v>2559</v>
      </c>
      <c r="BL571" s="4">
        <v>23830</v>
      </c>
      <c r="BM571" s="3" t="s">
        <v>35863</v>
      </c>
      <c r="CB571" s="16"/>
      <c r="CC571" s="3">
        <v>22888</v>
      </c>
      <c r="CR571" s="4">
        <v>14710</v>
      </c>
      <c r="DM571" s="4">
        <v>510</v>
      </c>
      <c r="DN571" s="4">
        <v>5747</v>
      </c>
      <c r="DO571" s="4">
        <v>1246</v>
      </c>
      <c r="DP571" s="4">
        <v>1246</v>
      </c>
      <c r="DS571" s="3" t="s">
        <v>12498</v>
      </c>
      <c r="DU571" s="33" t="s">
        <v>31648</v>
      </c>
      <c r="DV571" s="33" t="s">
        <v>31649</v>
      </c>
      <c r="DW571" s="33"/>
    </row>
    <row r="572" spans="1:127">
      <c r="A572" s="61">
        <v>2902018</v>
      </c>
      <c r="B572" s="4" t="s">
        <v>12786</v>
      </c>
      <c r="D572" s="4" t="s">
        <v>13514</v>
      </c>
      <c r="E572" s="4" t="s">
        <v>13136</v>
      </c>
      <c r="F572" s="4" t="s">
        <v>13514</v>
      </c>
      <c r="G572" s="4" t="s">
        <v>12746</v>
      </c>
      <c r="H572" s="4" t="s">
        <v>16890</v>
      </c>
      <c r="I572" s="4" t="s">
        <v>12564</v>
      </c>
      <c r="J572" s="4" t="s">
        <v>12564</v>
      </c>
      <c r="L572" s="4" t="s">
        <v>12201</v>
      </c>
      <c r="M572" s="4" t="s">
        <v>13136</v>
      </c>
      <c r="N572" s="33" t="s">
        <v>12144</v>
      </c>
      <c r="O572" s="33"/>
      <c r="P572" s="4" t="s">
        <v>12746</v>
      </c>
      <c r="Q572" s="4"/>
      <c r="V572" s="4" t="s">
        <v>12746</v>
      </c>
      <c r="W572" s="4"/>
      <c r="X572" s="4" t="s">
        <v>11911</v>
      </c>
      <c r="Y572" s="4" t="s">
        <v>12062</v>
      </c>
      <c r="Z572" s="3">
        <v>307</v>
      </c>
      <c r="AA572" s="3">
        <v>9</v>
      </c>
      <c r="AB572" s="3">
        <v>54</v>
      </c>
      <c r="AC572" s="3">
        <v>1</v>
      </c>
      <c r="AD572" s="3">
        <v>54</v>
      </c>
      <c r="AE572" s="5">
        <v>6</v>
      </c>
      <c r="AF572" s="3">
        <v>1</v>
      </c>
      <c r="AL572" s="4">
        <f t="shared" si="61"/>
        <v>0</v>
      </c>
      <c r="AM572" s="4">
        <f t="shared" si="62"/>
        <v>0</v>
      </c>
      <c r="AN572" s="4">
        <v>3</v>
      </c>
      <c r="AO572" s="4">
        <v>3</v>
      </c>
      <c r="AP572" s="4">
        <v>3</v>
      </c>
      <c r="AQ572" s="4">
        <v>3</v>
      </c>
      <c r="AR572" s="4">
        <v>3</v>
      </c>
      <c r="AS572" s="4">
        <v>3</v>
      </c>
      <c r="AT572" s="4">
        <v>3</v>
      </c>
      <c r="AU572" s="4">
        <v>3</v>
      </c>
      <c r="AV572" s="4">
        <v>3</v>
      </c>
      <c r="AW572" s="4">
        <v>3</v>
      </c>
      <c r="AX572" s="4">
        <v>3</v>
      </c>
      <c r="AY572" s="4">
        <v>3</v>
      </c>
      <c r="AZ572" s="4">
        <v>3</v>
      </c>
      <c r="BA572" s="3">
        <f t="shared" si="59"/>
        <v>36</v>
      </c>
      <c r="BB572" s="3"/>
      <c r="BC572" s="3"/>
      <c r="BD572" s="4">
        <v>3000</v>
      </c>
      <c r="BE572" s="63">
        <f t="shared" si="60"/>
        <v>3000</v>
      </c>
      <c r="BF572" s="4" t="s">
        <v>11693</v>
      </c>
      <c r="BG572" s="4">
        <v>5625</v>
      </c>
      <c r="BI572" s="50">
        <v>150</v>
      </c>
      <c r="BJ572" s="4">
        <f t="shared" si="63"/>
        <v>5775</v>
      </c>
      <c r="BK572" s="4">
        <v>1666</v>
      </c>
      <c r="BL572" s="4">
        <v>10000</v>
      </c>
      <c r="BM572" s="3" t="s">
        <v>12005</v>
      </c>
      <c r="CB572" s="16"/>
      <c r="CC572" s="3">
        <v>10000</v>
      </c>
      <c r="CL572" s="4">
        <v>1</v>
      </c>
      <c r="CM572" s="4">
        <v>5</v>
      </c>
      <c r="CR572" s="4">
        <v>4225</v>
      </c>
      <c r="DK572" s="50">
        <v>2550</v>
      </c>
      <c r="DL572" s="50">
        <v>150</v>
      </c>
      <c r="DM572" s="4">
        <v>375</v>
      </c>
      <c r="DN572" s="4">
        <v>3750</v>
      </c>
      <c r="DO572" s="4">
        <v>1900</v>
      </c>
      <c r="DP572" s="4">
        <v>1875</v>
      </c>
      <c r="DS572" s="3" t="s">
        <v>12498</v>
      </c>
      <c r="DU572" s="33"/>
      <c r="DV572" s="33"/>
      <c r="DW572" s="33"/>
    </row>
    <row r="573" spans="1:127">
      <c r="A573" s="61">
        <v>2902019</v>
      </c>
      <c r="B573" s="4" t="s">
        <v>13017</v>
      </c>
      <c r="D573" s="4" t="s">
        <v>13503</v>
      </c>
      <c r="E573" s="4" t="s">
        <v>13504</v>
      </c>
      <c r="F573" s="4" t="s">
        <v>13143</v>
      </c>
      <c r="G573" s="4" t="s">
        <v>12144</v>
      </c>
      <c r="H573" s="4" t="s">
        <v>16890</v>
      </c>
      <c r="I573" s="4" t="s">
        <v>12564</v>
      </c>
      <c r="J573" s="4" t="s">
        <v>12564</v>
      </c>
      <c r="L573" s="4" t="s">
        <v>12201</v>
      </c>
      <c r="M573" s="4" t="s">
        <v>13274</v>
      </c>
      <c r="N573" s="33" t="s">
        <v>12144</v>
      </c>
      <c r="O573" s="33"/>
      <c r="P573" s="4" t="s">
        <v>12746</v>
      </c>
      <c r="T573" s="4" t="s">
        <v>12144</v>
      </c>
      <c r="U573" s="4" t="s">
        <v>13392</v>
      </c>
      <c r="V573" s="4"/>
      <c r="X573" s="4" t="s">
        <v>12050</v>
      </c>
      <c r="Y573" s="4" t="s">
        <v>13393</v>
      </c>
      <c r="Z573" s="3">
        <v>308</v>
      </c>
      <c r="AA573" s="5">
        <v>8.5</v>
      </c>
      <c r="AB573" s="3">
        <v>51</v>
      </c>
      <c r="AC573" s="3">
        <v>1</v>
      </c>
      <c r="AD573" s="3">
        <v>51</v>
      </c>
      <c r="AE573" s="5">
        <v>6</v>
      </c>
      <c r="AH573" s="3">
        <v>2</v>
      </c>
      <c r="AK573" s="3">
        <v>1</v>
      </c>
      <c r="AL573" s="4">
        <f t="shared" si="61"/>
        <v>2</v>
      </c>
      <c r="AM573" s="4">
        <f t="shared" si="62"/>
        <v>1</v>
      </c>
      <c r="AN573" s="4">
        <v>6</v>
      </c>
      <c r="AO573" s="4">
        <v>7</v>
      </c>
      <c r="AP573" s="4">
        <v>6</v>
      </c>
      <c r="AQ573" s="4">
        <v>11</v>
      </c>
      <c r="AR573" s="4">
        <v>8</v>
      </c>
      <c r="AS573" s="4">
        <v>6</v>
      </c>
      <c r="AT573" s="4">
        <v>8</v>
      </c>
      <c r="AU573" s="4">
        <v>8</v>
      </c>
      <c r="AV573" s="4">
        <v>6</v>
      </c>
      <c r="AW573" s="4">
        <v>8</v>
      </c>
      <c r="AX573" s="4">
        <v>12</v>
      </c>
      <c r="AY573" s="4">
        <v>12</v>
      </c>
      <c r="AZ573" s="4">
        <v>12</v>
      </c>
      <c r="BA573" s="3">
        <f t="shared" si="59"/>
        <v>104</v>
      </c>
      <c r="BB573" s="4">
        <v>3458</v>
      </c>
      <c r="BC573" s="4">
        <v>783</v>
      </c>
      <c r="BD573" s="4">
        <v>6823</v>
      </c>
      <c r="BE573" s="63">
        <f t="shared" si="60"/>
        <v>11064</v>
      </c>
      <c r="BF573" s="4" t="s">
        <v>11693</v>
      </c>
      <c r="BG573" s="4">
        <v>9326</v>
      </c>
      <c r="BH573" s="4">
        <v>186</v>
      </c>
      <c r="BI573" s="50">
        <v>560</v>
      </c>
      <c r="BJ573" s="4">
        <f t="shared" si="63"/>
        <v>10072</v>
      </c>
      <c r="BK573" s="4">
        <v>3415</v>
      </c>
      <c r="BL573" s="4">
        <v>25270</v>
      </c>
      <c r="BM573" s="3" t="s">
        <v>12005</v>
      </c>
      <c r="CB573" s="16"/>
      <c r="CC573" s="3">
        <v>23657</v>
      </c>
      <c r="CL573" s="4">
        <v>3</v>
      </c>
      <c r="CM573" s="4">
        <v>31</v>
      </c>
      <c r="CR573" s="4">
        <v>15198</v>
      </c>
      <c r="CS573" s="4">
        <v>847</v>
      </c>
      <c r="CT573" s="4">
        <v>186</v>
      </c>
      <c r="CU573" s="4" t="s">
        <v>12305</v>
      </c>
      <c r="CV573" s="4" t="s">
        <v>12859</v>
      </c>
      <c r="DK573" s="50">
        <v>9340</v>
      </c>
      <c r="DL573" s="50">
        <v>560</v>
      </c>
      <c r="DM573" s="4">
        <v>654</v>
      </c>
      <c r="DN573" s="4">
        <v>7160</v>
      </c>
      <c r="DO573" s="4">
        <v>2177</v>
      </c>
      <c r="DP573" s="4">
        <v>1945</v>
      </c>
      <c r="DS573" s="3" t="s">
        <v>12498</v>
      </c>
      <c r="DU573" s="33" t="s">
        <v>31675</v>
      </c>
      <c r="DV573" s="33"/>
      <c r="DW573" s="33"/>
    </row>
    <row r="574" spans="1:127">
      <c r="A574" s="61">
        <v>2902020</v>
      </c>
      <c r="B574" s="4" t="s">
        <v>13281</v>
      </c>
      <c r="D574" s="4" t="s">
        <v>13152</v>
      </c>
      <c r="E574" s="4" t="s">
        <v>13399</v>
      </c>
      <c r="F574" s="4" t="s">
        <v>13153</v>
      </c>
      <c r="G574" s="4" t="s">
        <v>12144</v>
      </c>
      <c r="H574" s="4" t="s">
        <v>16890</v>
      </c>
      <c r="I574" s="4" t="s">
        <v>12564</v>
      </c>
      <c r="J574" s="4" t="s">
        <v>12564</v>
      </c>
      <c r="L574" s="4" t="s">
        <v>12201</v>
      </c>
      <c r="N574" s="33" t="s">
        <v>12144</v>
      </c>
      <c r="O574" s="33"/>
      <c r="P574" s="4" t="s">
        <v>12144</v>
      </c>
      <c r="Q574" s="4" t="s">
        <v>12144</v>
      </c>
      <c r="S574" s="3" t="s">
        <v>12144</v>
      </c>
      <c r="U574" s="4" t="s">
        <v>13144</v>
      </c>
      <c r="V574" s="4" t="s">
        <v>12746</v>
      </c>
      <c r="X574" s="4" t="s">
        <v>11911</v>
      </c>
      <c r="Y574" s="4" t="s">
        <v>12062</v>
      </c>
      <c r="Z574" s="3">
        <v>275</v>
      </c>
      <c r="AA574" s="3">
        <v>9</v>
      </c>
      <c r="AB574" s="3">
        <v>54</v>
      </c>
      <c r="AC574" s="3">
        <v>1</v>
      </c>
      <c r="AD574" s="3">
        <v>54</v>
      </c>
      <c r="AE574" s="5">
        <v>6</v>
      </c>
      <c r="AH574" s="3">
        <v>2</v>
      </c>
      <c r="AL574" s="4">
        <f t="shared" si="61"/>
        <v>2</v>
      </c>
      <c r="AM574" s="4">
        <f t="shared" si="62"/>
        <v>0</v>
      </c>
      <c r="AN574" s="4">
        <v>6</v>
      </c>
      <c r="AO574" s="4">
        <v>5</v>
      </c>
      <c r="AP574" s="4">
        <v>5</v>
      </c>
      <c r="AQ574" s="4">
        <v>6</v>
      </c>
      <c r="AR574" s="4">
        <v>6</v>
      </c>
      <c r="AS574" s="4">
        <v>8</v>
      </c>
      <c r="AT574" s="4">
        <v>8</v>
      </c>
      <c r="AU574" s="4">
        <v>8</v>
      </c>
      <c r="AV574" s="4">
        <v>8</v>
      </c>
      <c r="AW574" s="4">
        <v>5</v>
      </c>
      <c r="AX574" s="4">
        <v>5</v>
      </c>
      <c r="AY574" s="4">
        <v>4</v>
      </c>
      <c r="AZ574" s="4">
        <v>2</v>
      </c>
      <c r="BA574" s="3">
        <f t="shared" si="59"/>
        <v>70</v>
      </c>
      <c r="BB574" s="4">
        <v>4000</v>
      </c>
      <c r="BC574" s="3"/>
      <c r="BD574" s="4">
        <v>9171</v>
      </c>
      <c r="BE574" s="63">
        <f t="shared" si="60"/>
        <v>13171</v>
      </c>
      <c r="BF574" s="4" t="s">
        <v>11693</v>
      </c>
      <c r="BG574" s="4">
        <v>9160</v>
      </c>
      <c r="BI574" s="50">
        <v>72</v>
      </c>
      <c r="BJ574" s="4">
        <f t="shared" si="63"/>
        <v>9232</v>
      </c>
      <c r="BK574" s="4">
        <v>575</v>
      </c>
      <c r="BL574" s="4">
        <v>24150</v>
      </c>
      <c r="BM574" s="3" t="s">
        <v>12000</v>
      </c>
      <c r="CB574" s="16"/>
      <c r="CC574" s="3">
        <v>24150</v>
      </c>
      <c r="CL574" s="4">
        <v>1</v>
      </c>
      <c r="CM574" s="4">
        <v>5</v>
      </c>
      <c r="CR574" s="4">
        <v>14918</v>
      </c>
      <c r="DK574" s="50">
        <v>1200</v>
      </c>
      <c r="DL574" s="50">
        <v>72</v>
      </c>
      <c r="DM574" s="4">
        <v>343</v>
      </c>
      <c r="DN574" s="4">
        <v>4118</v>
      </c>
      <c r="DO574" s="4">
        <v>1362</v>
      </c>
      <c r="DP574" s="4">
        <v>1362</v>
      </c>
      <c r="DQ574" s="4">
        <v>150</v>
      </c>
      <c r="DR574" s="4">
        <v>803</v>
      </c>
      <c r="DS574" s="3" t="s">
        <v>12498</v>
      </c>
      <c r="DU574" s="95" t="s">
        <v>31676</v>
      </c>
      <c r="DV574" s="33"/>
      <c r="DW574" s="33" t="s">
        <v>31678</v>
      </c>
    </row>
    <row r="575" spans="1:127">
      <c r="A575" s="61">
        <v>2902021</v>
      </c>
      <c r="B575" s="4" t="s">
        <v>12046</v>
      </c>
      <c r="D575" s="4" t="s">
        <v>12047</v>
      </c>
      <c r="E575" s="4" t="s">
        <v>12200</v>
      </c>
      <c r="F575" s="4" t="s">
        <v>12650</v>
      </c>
      <c r="G575" s="4" t="s">
        <v>12144</v>
      </c>
      <c r="H575" s="4" t="s">
        <v>16890</v>
      </c>
      <c r="I575" s="3" t="s">
        <v>12048</v>
      </c>
      <c r="J575" s="3" t="s">
        <v>17458</v>
      </c>
      <c r="L575" s="3" t="s">
        <v>12563</v>
      </c>
      <c r="M575" s="4" t="s">
        <v>12051</v>
      </c>
      <c r="N575" s="33" t="s">
        <v>12144</v>
      </c>
      <c r="O575" s="33"/>
      <c r="P575" s="4" t="s">
        <v>12746</v>
      </c>
      <c r="V575" s="4" t="s">
        <v>12144</v>
      </c>
      <c r="W575" s="3" t="s">
        <v>12052</v>
      </c>
      <c r="X575" s="4" t="s">
        <v>12050</v>
      </c>
      <c r="Y575" s="4" t="s">
        <v>11749</v>
      </c>
      <c r="Z575" s="3">
        <v>187</v>
      </c>
      <c r="AA575" s="3">
        <v>10</v>
      </c>
      <c r="AB575" s="3">
        <v>60</v>
      </c>
      <c r="AC575" s="3">
        <v>1</v>
      </c>
      <c r="AD575" s="3">
        <v>60</v>
      </c>
      <c r="AE575" s="5">
        <v>6</v>
      </c>
      <c r="AJ575" s="3">
        <v>1</v>
      </c>
      <c r="AL575" s="4">
        <f t="shared" si="61"/>
        <v>1</v>
      </c>
      <c r="AM575" s="4">
        <f t="shared" si="62"/>
        <v>0</v>
      </c>
      <c r="AN575" s="4">
        <v>6</v>
      </c>
      <c r="AO575" s="4">
        <v>5</v>
      </c>
      <c r="AP575" s="4">
        <v>5</v>
      </c>
      <c r="AQ575" s="4">
        <v>1</v>
      </c>
      <c r="AR575" s="4">
        <v>5</v>
      </c>
      <c r="AS575" s="4">
        <v>5</v>
      </c>
      <c r="AT575" s="4">
        <v>6</v>
      </c>
      <c r="AU575" s="4">
        <v>16</v>
      </c>
      <c r="AV575" s="4">
        <v>14</v>
      </c>
      <c r="AW575" s="4">
        <v>4</v>
      </c>
      <c r="AX575" s="4">
        <v>1</v>
      </c>
      <c r="AY575" s="4">
        <v>7</v>
      </c>
      <c r="AZ575" s="4"/>
      <c r="BA575" s="3">
        <f t="shared" si="59"/>
        <v>69</v>
      </c>
      <c r="BB575" s="3"/>
      <c r="BC575" s="3">
        <v>1679</v>
      </c>
      <c r="BD575" s="4">
        <v>5236</v>
      </c>
      <c r="BE575" s="63">
        <f t="shared" si="60"/>
        <v>6915</v>
      </c>
      <c r="BF575" s="4" t="s">
        <v>12060</v>
      </c>
      <c r="BG575" s="4">
        <v>11382</v>
      </c>
      <c r="BH575" s="4">
        <v>567</v>
      </c>
      <c r="BJ575" s="4">
        <f t="shared" si="63"/>
        <v>11949</v>
      </c>
      <c r="BK575" s="4">
        <v>1501</v>
      </c>
      <c r="BL575" s="4">
        <v>19757</v>
      </c>
      <c r="BM575" s="3" t="s">
        <v>35863</v>
      </c>
      <c r="CB575" s="16"/>
      <c r="CC575" s="3">
        <v>34554</v>
      </c>
      <c r="CR575" s="4">
        <v>7808</v>
      </c>
      <c r="CS575" s="4">
        <v>126</v>
      </c>
      <c r="CT575" s="4">
        <v>56</v>
      </c>
      <c r="CU575" s="4" t="s">
        <v>11986</v>
      </c>
      <c r="CV575" s="4" t="s">
        <v>12328</v>
      </c>
      <c r="DM575" s="4">
        <v>497</v>
      </c>
      <c r="DN575" s="4">
        <v>5349</v>
      </c>
      <c r="DO575" s="4">
        <v>887</v>
      </c>
      <c r="DP575" s="4">
        <v>759</v>
      </c>
      <c r="DQ575" s="4">
        <v>729</v>
      </c>
      <c r="DR575" s="4">
        <v>1692</v>
      </c>
      <c r="DS575" s="3" t="s">
        <v>12498</v>
      </c>
      <c r="DU575" s="33" t="s">
        <v>31648</v>
      </c>
      <c r="DV575" s="33" t="s">
        <v>31649</v>
      </c>
      <c r="DW575" s="33"/>
    </row>
    <row r="576" spans="1:127">
      <c r="A576" s="61">
        <v>2902022</v>
      </c>
      <c r="B576" s="4" t="s">
        <v>12366</v>
      </c>
      <c r="D576" s="4" t="s">
        <v>12941</v>
      </c>
      <c r="E576" s="4" t="s">
        <v>12674</v>
      </c>
      <c r="F576" s="4" t="s">
        <v>12516</v>
      </c>
      <c r="G576" s="4" t="s">
        <v>12746</v>
      </c>
      <c r="H576" s="4" t="s">
        <v>16890</v>
      </c>
      <c r="I576" s="4" t="s">
        <v>17458</v>
      </c>
      <c r="J576" s="4" t="s">
        <v>17458</v>
      </c>
      <c r="L576" s="4" t="s">
        <v>12563</v>
      </c>
      <c r="M576" s="4" t="s">
        <v>12674</v>
      </c>
      <c r="N576" s="33" t="s">
        <v>12144</v>
      </c>
      <c r="O576" s="33"/>
      <c r="P576" s="4" t="s">
        <v>12746</v>
      </c>
      <c r="Q576" s="4" t="s">
        <v>12746</v>
      </c>
      <c r="X576" s="4" t="s">
        <v>12836</v>
      </c>
      <c r="Y576" s="4" t="s">
        <v>12691</v>
      </c>
      <c r="Z576" s="3">
        <v>300</v>
      </c>
      <c r="AA576" s="3">
        <v>10</v>
      </c>
      <c r="AB576" s="3">
        <v>60</v>
      </c>
      <c r="AC576" s="3">
        <v>1</v>
      </c>
      <c r="AD576" s="3">
        <v>66</v>
      </c>
      <c r="AE576" s="5">
        <v>6</v>
      </c>
      <c r="AF576" s="3">
        <v>1</v>
      </c>
      <c r="AL576" s="4">
        <f t="shared" si="61"/>
        <v>0</v>
      </c>
      <c r="AM576" s="4">
        <f t="shared" si="62"/>
        <v>0</v>
      </c>
      <c r="AN576" s="4">
        <v>3</v>
      </c>
      <c r="AO576" s="4">
        <v>3</v>
      </c>
      <c r="AP576" s="4">
        <v>3</v>
      </c>
      <c r="AQ576" s="4">
        <v>3</v>
      </c>
      <c r="AR576" s="4">
        <v>3</v>
      </c>
      <c r="AS576" s="4">
        <v>3</v>
      </c>
      <c r="AT576" s="4">
        <v>3</v>
      </c>
      <c r="AU576" s="4">
        <v>3</v>
      </c>
      <c r="AV576" s="4">
        <v>3</v>
      </c>
      <c r="AW576" s="4">
        <v>3</v>
      </c>
      <c r="AX576" s="4">
        <v>3</v>
      </c>
      <c r="AY576" s="4">
        <v>3</v>
      </c>
      <c r="AZ576" s="4">
        <v>3</v>
      </c>
      <c r="BA576" s="3">
        <f t="shared" si="59"/>
        <v>36</v>
      </c>
      <c r="BB576" s="3"/>
      <c r="BC576" s="3"/>
      <c r="BD576" s="4">
        <v>4500</v>
      </c>
      <c r="BE576" s="63">
        <f t="shared" si="60"/>
        <v>4500</v>
      </c>
      <c r="BF576" s="4" t="s">
        <v>12060</v>
      </c>
      <c r="BG576" s="4">
        <v>7792</v>
      </c>
      <c r="BH576" s="4">
        <v>105</v>
      </c>
      <c r="BI576" s="50">
        <v>788</v>
      </c>
      <c r="BJ576" s="4">
        <f t="shared" si="63"/>
        <v>8685</v>
      </c>
      <c r="BK576" s="4">
        <v>2562</v>
      </c>
      <c r="BL576" s="4">
        <v>20498</v>
      </c>
      <c r="BM576" s="3" t="s">
        <v>12005</v>
      </c>
      <c r="BN576" s="4">
        <v>335</v>
      </c>
      <c r="BO576" s="3">
        <v>2438</v>
      </c>
      <c r="BP576" s="3" t="s">
        <v>12731</v>
      </c>
      <c r="BQ576" s="4">
        <v>14</v>
      </c>
      <c r="BR576" s="3">
        <v>680</v>
      </c>
      <c r="BS576" s="3" t="s">
        <v>13226</v>
      </c>
      <c r="BT576" s="4">
        <v>17</v>
      </c>
      <c r="BU576" s="4">
        <v>400</v>
      </c>
      <c r="BV576" s="4" t="s">
        <v>13212</v>
      </c>
      <c r="CB576" s="16"/>
      <c r="CL576" s="4">
        <v>2</v>
      </c>
      <c r="CM576" s="4">
        <v>20</v>
      </c>
      <c r="CR576" s="4">
        <v>15331</v>
      </c>
      <c r="CS576" s="4">
        <v>36</v>
      </c>
      <c r="CT576" s="4">
        <v>105</v>
      </c>
      <c r="CU576" s="4" t="s">
        <v>11905</v>
      </c>
      <c r="CV576" s="4" t="s">
        <v>12152</v>
      </c>
      <c r="DK576" s="50">
        <v>15740</v>
      </c>
      <c r="DL576" s="50">
        <v>788</v>
      </c>
      <c r="DM576" s="4">
        <v>570</v>
      </c>
      <c r="DN576" s="4">
        <v>5717</v>
      </c>
      <c r="DO576" s="4">
        <v>2000</v>
      </c>
      <c r="DP576" s="4">
        <v>2073</v>
      </c>
      <c r="DS576" s="3" t="s">
        <v>12498</v>
      </c>
      <c r="DU576" s="33"/>
      <c r="DV576" s="33" t="s">
        <v>31679</v>
      </c>
      <c r="DW576" s="33"/>
    </row>
    <row r="577" spans="1:130">
      <c r="A577" s="61">
        <v>2902023</v>
      </c>
      <c r="B577" s="4" t="s">
        <v>12515</v>
      </c>
      <c r="D577" s="4" t="s">
        <v>12513</v>
      </c>
      <c r="F577" s="4" t="s">
        <v>11688</v>
      </c>
      <c r="G577" s="4" t="s">
        <v>12746</v>
      </c>
      <c r="H577" s="4" t="s">
        <v>16890</v>
      </c>
      <c r="I577" s="4" t="s">
        <v>12212</v>
      </c>
      <c r="J577" s="4" t="s">
        <v>12212</v>
      </c>
      <c r="L577" s="4" t="s">
        <v>12212</v>
      </c>
      <c r="M577" s="4" t="s">
        <v>12217</v>
      </c>
      <c r="N577" s="33" t="s">
        <v>12144</v>
      </c>
      <c r="O577" s="33"/>
      <c r="P577" s="4" t="s">
        <v>12746</v>
      </c>
      <c r="V577" s="3" t="s">
        <v>12746</v>
      </c>
      <c r="X577" s="4" t="s">
        <v>11911</v>
      </c>
      <c r="Y577" s="4" t="s">
        <v>12062</v>
      </c>
      <c r="Z577" s="3">
        <v>305</v>
      </c>
      <c r="AA577" s="3">
        <v>8</v>
      </c>
      <c r="AB577" s="3">
        <v>44</v>
      </c>
      <c r="AC577" s="3">
        <v>1</v>
      </c>
      <c r="AD577" s="3">
        <v>44</v>
      </c>
      <c r="AE577" s="5">
        <v>5.5</v>
      </c>
      <c r="AF577" s="3">
        <v>1</v>
      </c>
      <c r="AL577" s="4">
        <f t="shared" si="61"/>
        <v>0</v>
      </c>
      <c r="AM577" s="4">
        <f t="shared" si="62"/>
        <v>0</v>
      </c>
      <c r="AN577" s="4">
        <v>2</v>
      </c>
      <c r="AO577" s="4">
        <v>2</v>
      </c>
      <c r="AP577" s="4">
        <v>2</v>
      </c>
      <c r="AQ577" s="4">
        <v>2</v>
      </c>
      <c r="AR577" s="4">
        <v>2</v>
      </c>
      <c r="AS577" s="4">
        <v>2</v>
      </c>
      <c r="AT577" s="4">
        <v>2</v>
      </c>
      <c r="AU577" s="4">
        <v>2</v>
      </c>
      <c r="AV577" s="4">
        <v>2</v>
      </c>
      <c r="AW577" s="4">
        <v>2</v>
      </c>
      <c r="AX577" s="4">
        <v>2</v>
      </c>
      <c r="AY577" s="4">
        <v>2</v>
      </c>
      <c r="AZ577" s="4">
        <v>2</v>
      </c>
      <c r="BA577" s="3">
        <f t="shared" si="59"/>
        <v>24</v>
      </c>
      <c r="BB577" s="3"/>
      <c r="BC577" s="3"/>
      <c r="BD577" s="4">
        <v>3581</v>
      </c>
      <c r="BE577" s="63">
        <f t="shared" si="60"/>
        <v>3581</v>
      </c>
      <c r="BG577" s="4">
        <v>1848</v>
      </c>
      <c r="BI577" s="50">
        <v>240</v>
      </c>
      <c r="BJ577" s="4">
        <f t="shared" si="63"/>
        <v>2088</v>
      </c>
      <c r="BK577" s="4">
        <v>1290</v>
      </c>
      <c r="BL577" s="4">
        <v>16573</v>
      </c>
      <c r="BM577" s="3" t="s">
        <v>12019</v>
      </c>
      <c r="CB577" s="16"/>
      <c r="CL577" s="4">
        <v>1</v>
      </c>
      <c r="CM577" s="4">
        <v>3</v>
      </c>
      <c r="CR577" s="4">
        <v>14485</v>
      </c>
      <c r="DK577" s="50">
        <v>5000</v>
      </c>
      <c r="DL577" s="50">
        <v>240</v>
      </c>
      <c r="DM577" s="4">
        <v>100</v>
      </c>
      <c r="DN577" s="4">
        <v>1000</v>
      </c>
      <c r="DO577" s="4">
        <v>300</v>
      </c>
      <c r="DP577" s="4">
        <v>600</v>
      </c>
      <c r="DS577" s="3" t="s">
        <v>12498</v>
      </c>
      <c r="DU577" s="33" t="s">
        <v>31680</v>
      </c>
      <c r="DV577" s="33"/>
      <c r="DW577" s="33"/>
    </row>
    <row r="578" spans="1:130">
      <c r="A578" s="61">
        <v>2902024</v>
      </c>
      <c r="B578" s="4" t="s">
        <v>12222</v>
      </c>
      <c r="D578" s="4" t="s">
        <v>12921</v>
      </c>
      <c r="F578" s="4" t="s">
        <v>12921</v>
      </c>
      <c r="G578" s="4" t="s">
        <v>12144</v>
      </c>
      <c r="H578" s="4" t="s">
        <v>16890</v>
      </c>
      <c r="I578" s="4" t="s">
        <v>12194</v>
      </c>
      <c r="J578" s="4" t="s">
        <v>12194</v>
      </c>
      <c r="L578" s="3" t="s">
        <v>12850</v>
      </c>
      <c r="M578" s="4" t="s">
        <v>12380</v>
      </c>
      <c r="N578" s="33" t="s">
        <v>12144</v>
      </c>
      <c r="O578" s="33"/>
      <c r="P578" s="4" t="s">
        <v>12746</v>
      </c>
      <c r="V578" s="3" t="s">
        <v>12746</v>
      </c>
      <c r="X578" s="4" t="s">
        <v>12050</v>
      </c>
      <c r="Y578" s="4" t="s">
        <v>11749</v>
      </c>
      <c r="Z578" s="3">
        <v>274</v>
      </c>
      <c r="AA578" s="3">
        <v>10</v>
      </c>
      <c r="AB578" s="3">
        <v>60</v>
      </c>
      <c r="AC578" s="3">
        <v>1</v>
      </c>
      <c r="AD578" s="3">
        <v>60</v>
      </c>
      <c r="AE578" s="5">
        <v>6</v>
      </c>
      <c r="AJ578" s="3">
        <v>1</v>
      </c>
      <c r="AL578" s="4">
        <f t="shared" si="61"/>
        <v>1</v>
      </c>
      <c r="AM578" s="4">
        <f t="shared" si="62"/>
        <v>0</v>
      </c>
      <c r="AN578" s="4">
        <v>22</v>
      </c>
      <c r="AO578" s="4">
        <v>8</v>
      </c>
      <c r="AP578" s="4">
        <v>14</v>
      </c>
      <c r="AQ578" s="4">
        <v>14</v>
      </c>
      <c r="AR578" s="4">
        <v>34</v>
      </c>
      <c r="AS578" s="4">
        <v>28</v>
      </c>
      <c r="AT578" s="4">
        <v>28</v>
      </c>
      <c r="AU578" s="4">
        <v>28</v>
      </c>
      <c r="AV578" s="4">
        <v>25</v>
      </c>
      <c r="AW578" s="4">
        <v>28</v>
      </c>
      <c r="AX578" s="4">
        <v>25</v>
      </c>
      <c r="AY578" s="4">
        <v>22</v>
      </c>
      <c r="AZ578" s="4">
        <v>14</v>
      </c>
      <c r="BA578" s="3">
        <f t="shared" si="59"/>
        <v>268</v>
      </c>
      <c r="BC578" s="4">
        <v>3300</v>
      </c>
      <c r="BD578" s="4">
        <v>32077</v>
      </c>
      <c r="BE578" s="63">
        <f t="shared" si="60"/>
        <v>35377</v>
      </c>
      <c r="BF578" s="4" t="s">
        <v>12060</v>
      </c>
      <c r="BG578" s="4">
        <v>59408</v>
      </c>
      <c r="BH578" s="4">
        <v>2599</v>
      </c>
      <c r="BI578" s="50">
        <v>396</v>
      </c>
      <c r="BJ578" s="4">
        <f t="shared" si="63"/>
        <v>62403</v>
      </c>
      <c r="BK578" s="4">
        <v>6643</v>
      </c>
      <c r="BL578" s="4">
        <v>94639</v>
      </c>
      <c r="BM578" s="3" t="s">
        <v>12019</v>
      </c>
      <c r="BO578" s="3">
        <v>80551</v>
      </c>
      <c r="BP578" s="3" t="s">
        <v>3581</v>
      </c>
      <c r="CB578" s="16"/>
      <c r="CC578" s="3">
        <v>176912</v>
      </c>
      <c r="CD578" s="3">
        <v>1</v>
      </c>
      <c r="CE578" s="3">
        <v>30</v>
      </c>
      <c r="CL578" s="4">
        <v>3</v>
      </c>
      <c r="CM578" s="4">
        <v>28</v>
      </c>
      <c r="CR578" s="4">
        <v>112787</v>
      </c>
      <c r="CS578" s="4">
        <v>512</v>
      </c>
      <c r="CT578" s="4">
        <v>2599</v>
      </c>
      <c r="CU578" s="4" t="s">
        <v>11986</v>
      </c>
      <c r="CV578" s="4" t="s">
        <v>12328</v>
      </c>
      <c r="DK578" s="50">
        <v>5020</v>
      </c>
      <c r="DL578" s="50">
        <v>396</v>
      </c>
      <c r="DM578" s="4">
        <v>2031</v>
      </c>
      <c r="DN578" s="4">
        <v>20009</v>
      </c>
      <c r="DO578" s="4">
        <v>3571</v>
      </c>
      <c r="DP578" s="4">
        <v>5571</v>
      </c>
      <c r="DQ578" s="4">
        <v>3075</v>
      </c>
      <c r="DR578" s="4">
        <v>6654</v>
      </c>
      <c r="DS578" s="3" t="s">
        <v>12498</v>
      </c>
      <c r="DU578" s="95" t="s">
        <v>30405</v>
      </c>
      <c r="DV578" s="33" t="s">
        <v>31681</v>
      </c>
      <c r="DW578" s="33"/>
    </row>
    <row r="579" spans="1:130">
      <c r="A579" s="61">
        <v>2902025</v>
      </c>
      <c r="B579" s="4" t="s">
        <v>13330</v>
      </c>
      <c r="D579" s="4" t="s">
        <v>13331</v>
      </c>
      <c r="E579" s="59" t="s">
        <v>154</v>
      </c>
      <c r="F579" s="4" t="s">
        <v>13211</v>
      </c>
      <c r="G579" s="4" t="s">
        <v>12746</v>
      </c>
      <c r="H579" s="4" t="s">
        <v>16890</v>
      </c>
      <c r="I579" s="4" t="s">
        <v>12194</v>
      </c>
      <c r="J579" s="4" t="s">
        <v>12194</v>
      </c>
      <c r="L579" s="3" t="s">
        <v>12850</v>
      </c>
      <c r="N579" s="33" t="s">
        <v>12144</v>
      </c>
      <c r="O579" s="33"/>
      <c r="P579" s="4" t="s">
        <v>12144</v>
      </c>
      <c r="Q579" s="4" t="s">
        <v>12746</v>
      </c>
      <c r="R579" s="4" t="s">
        <v>12746</v>
      </c>
      <c r="S579" s="4" t="s">
        <v>12746</v>
      </c>
      <c r="T579" s="4" t="s">
        <v>12746</v>
      </c>
      <c r="V579" s="4" t="s">
        <v>12746</v>
      </c>
      <c r="X579" s="4" t="s">
        <v>11911</v>
      </c>
      <c r="Y579" s="4" t="s">
        <v>12062</v>
      </c>
      <c r="Z579" s="3">
        <v>110</v>
      </c>
      <c r="AA579" s="3">
        <v>8</v>
      </c>
      <c r="AB579" s="3">
        <v>48</v>
      </c>
      <c r="AC579" s="3">
        <v>1</v>
      </c>
      <c r="AD579" s="3">
        <v>48</v>
      </c>
      <c r="AE579" s="5">
        <v>6</v>
      </c>
      <c r="AF579" s="3">
        <v>1</v>
      </c>
      <c r="AL579" s="4">
        <f t="shared" si="61"/>
        <v>0</v>
      </c>
      <c r="AM579" s="4">
        <f t="shared" si="62"/>
        <v>0</v>
      </c>
      <c r="AN579" s="4">
        <v>10</v>
      </c>
      <c r="AO579" s="4">
        <v>10</v>
      </c>
      <c r="AP579" s="4">
        <v>2</v>
      </c>
      <c r="AQ579" s="4">
        <v>2</v>
      </c>
      <c r="AR579" s="4">
        <v>2</v>
      </c>
      <c r="AS579" s="4">
        <v>9</v>
      </c>
      <c r="AT579" s="4">
        <v>9</v>
      </c>
      <c r="AU579" s="4">
        <v>9</v>
      </c>
      <c r="AV579" s="4">
        <v>20</v>
      </c>
      <c r="AW579" s="4">
        <v>20</v>
      </c>
      <c r="AX579" s="4">
        <v>10</v>
      </c>
      <c r="AY579" s="4">
        <v>10</v>
      </c>
      <c r="AZ579" s="4">
        <v>10</v>
      </c>
      <c r="BA579" s="3">
        <f t="shared" si="59"/>
        <v>113</v>
      </c>
      <c r="BB579" s="3"/>
      <c r="BD579" s="4">
        <v>11500</v>
      </c>
      <c r="BE579" s="63">
        <f t="shared" si="60"/>
        <v>11500</v>
      </c>
      <c r="BG579" s="4">
        <v>30000</v>
      </c>
      <c r="BH579" s="4">
        <v>320</v>
      </c>
      <c r="BI579" s="50">
        <v>600</v>
      </c>
      <c r="BJ579" s="4">
        <f t="shared" si="63"/>
        <v>30920</v>
      </c>
      <c r="BK579" s="4"/>
      <c r="BL579" s="4">
        <v>46300</v>
      </c>
      <c r="BM579" s="3" t="s">
        <v>13329</v>
      </c>
      <c r="CB579" s="16"/>
      <c r="CL579" s="4">
        <v>1</v>
      </c>
      <c r="CM579" s="4">
        <v>20</v>
      </c>
      <c r="CR579" s="4">
        <v>15380</v>
      </c>
      <c r="CS579" s="4">
        <v>40</v>
      </c>
      <c r="CT579" s="4">
        <v>320</v>
      </c>
      <c r="CU579" s="4" t="s">
        <v>11905</v>
      </c>
      <c r="CV579" s="4" t="s">
        <v>12152</v>
      </c>
      <c r="DK579" s="50">
        <v>1200</v>
      </c>
      <c r="DL579" s="50">
        <v>600</v>
      </c>
      <c r="DM579" s="4">
        <v>1500</v>
      </c>
      <c r="DN579" s="4">
        <v>16500</v>
      </c>
      <c r="DO579" s="4">
        <v>3100</v>
      </c>
      <c r="DP579" s="4">
        <v>4400</v>
      </c>
      <c r="DQ579" s="4">
        <v>4225</v>
      </c>
      <c r="DR579" s="4">
        <v>8551</v>
      </c>
      <c r="DS579" s="3" t="s">
        <v>12498</v>
      </c>
      <c r="DU579" s="33"/>
      <c r="DV579" s="33"/>
      <c r="DW579" s="33"/>
    </row>
    <row r="580" spans="1:130">
      <c r="A580" s="61">
        <v>2902026</v>
      </c>
      <c r="B580" s="4" t="s">
        <v>13446</v>
      </c>
      <c r="C580" s="3">
        <v>2</v>
      </c>
      <c r="D580" s="4" t="s">
        <v>13333</v>
      </c>
      <c r="E580" s="4" t="s">
        <v>13089</v>
      </c>
      <c r="F580" s="4" t="s">
        <v>13333</v>
      </c>
      <c r="G580" s="4" t="s">
        <v>12144</v>
      </c>
      <c r="H580" s="4" t="s">
        <v>16890</v>
      </c>
      <c r="I580" s="4" t="s">
        <v>12194</v>
      </c>
      <c r="J580" s="4" t="s">
        <v>12194</v>
      </c>
      <c r="L580" s="3" t="s">
        <v>12850</v>
      </c>
      <c r="N580" s="33" t="s">
        <v>12144</v>
      </c>
      <c r="O580" s="33"/>
      <c r="P580" s="4" t="s">
        <v>12746</v>
      </c>
      <c r="V580" s="4" t="s">
        <v>12746</v>
      </c>
      <c r="X580" s="4" t="s">
        <v>11911</v>
      </c>
      <c r="Y580" s="4" t="s">
        <v>12062</v>
      </c>
      <c r="Z580" s="3">
        <v>300</v>
      </c>
      <c r="AA580" s="3">
        <v>8</v>
      </c>
      <c r="AB580" s="5">
        <v>46.5</v>
      </c>
      <c r="AC580" s="3">
        <v>1</v>
      </c>
      <c r="AD580" s="5">
        <v>46.5</v>
      </c>
      <c r="AE580" s="5">
        <v>5.5</v>
      </c>
      <c r="AJ580" s="3">
        <v>3</v>
      </c>
      <c r="AL580" s="4">
        <f t="shared" si="61"/>
        <v>3</v>
      </c>
      <c r="AM580" s="4">
        <f t="shared" si="62"/>
        <v>0</v>
      </c>
      <c r="AN580" s="4">
        <v>17</v>
      </c>
      <c r="AO580" s="4">
        <v>17</v>
      </c>
      <c r="AP580" s="4">
        <v>17</v>
      </c>
      <c r="AQ580" s="4">
        <v>19</v>
      </c>
      <c r="AR580" s="4">
        <v>18</v>
      </c>
      <c r="AS580" s="4">
        <v>21</v>
      </c>
      <c r="AT580" s="4">
        <v>29</v>
      </c>
      <c r="AU580" s="4">
        <v>27</v>
      </c>
      <c r="AV580" s="4">
        <v>18</v>
      </c>
      <c r="AW580" s="4">
        <v>14</v>
      </c>
      <c r="AX580" s="4">
        <v>17</v>
      </c>
      <c r="AY580" s="4">
        <v>15</v>
      </c>
      <c r="AZ580" s="4">
        <v>17</v>
      </c>
      <c r="BA580" s="3">
        <f t="shared" si="59"/>
        <v>229</v>
      </c>
      <c r="BB580" s="3"/>
      <c r="BC580" s="3">
        <v>8300</v>
      </c>
      <c r="BD580" s="4">
        <v>23500</v>
      </c>
      <c r="BE580" s="63">
        <f t="shared" si="60"/>
        <v>31800</v>
      </c>
      <c r="BF580" s="4" t="s">
        <v>11693</v>
      </c>
      <c r="BG580" s="4">
        <v>7250</v>
      </c>
      <c r="BH580" s="4">
        <v>510</v>
      </c>
      <c r="BI580" s="50">
        <v>647</v>
      </c>
      <c r="BJ580" s="4">
        <f t="shared" si="63"/>
        <v>8407</v>
      </c>
      <c r="BK580" s="4">
        <v>1125</v>
      </c>
      <c r="BL580" s="4">
        <v>46000</v>
      </c>
      <c r="BM580" s="3" t="s">
        <v>12000</v>
      </c>
      <c r="CB580" s="16"/>
      <c r="CL580" s="4">
        <v>12</v>
      </c>
      <c r="CM580" s="4">
        <v>55</v>
      </c>
      <c r="CR580" s="4">
        <v>37593</v>
      </c>
      <c r="CS580" s="4">
        <v>110</v>
      </c>
      <c r="CT580" s="4">
        <v>510</v>
      </c>
      <c r="CU580" s="4" t="s">
        <v>11986</v>
      </c>
      <c r="CV580" s="4" t="s">
        <v>12328</v>
      </c>
      <c r="DK580" s="50">
        <v>14940</v>
      </c>
      <c r="DL580" s="50">
        <v>647</v>
      </c>
      <c r="DM580" s="4">
        <v>400</v>
      </c>
      <c r="DN580" s="4">
        <v>5278</v>
      </c>
      <c r="DO580" s="4">
        <v>800</v>
      </c>
      <c r="DP580" s="26">
        <v>1280</v>
      </c>
      <c r="DS580" s="3" t="s">
        <v>12498</v>
      </c>
      <c r="DU580" s="33" t="s">
        <v>31682</v>
      </c>
      <c r="DV580" s="33"/>
      <c r="DW580" s="33" t="s">
        <v>31585</v>
      </c>
    </row>
    <row r="581" spans="1:130">
      <c r="A581" s="61">
        <v>2902027</v>
      </c>
      <c r="B581" s="4" t="s">
        <v>12857</v>
      </c>
      <c r="D581" s="4" t="s">
        <v>12858</v>
      </c>
      <c r="E581" s="4" t="s">
        <v>13328</v>
      </c>
      <c r="F581" s="4" t="s">
        <v>13219</v>
      </c>
      <c r="G581" s="4" t="s">
        <v>12746</v>
      </c>
      <c r="H581" s="4" t="s">
        <v>16891</v>
      </c>
      <c r="I581" s="3" t="s">
        <v>12154</v>
      </c>
      <c r="J581" s="3" t="s">
        <v>12154</v>
      </c>
      <c r="L581" s="3" t="s">
        <v>12851</v>
      </c>
      <c r="M581" s="4" t="s">
        <v>13328</v>
      </c>
      <c r="N581" s="33" t="s">
        <v>12144</v>
      </c>
      <c r="O581" s="33"/>
      <c r="P581" s="4" t="s">
        <v>12144</v>
      </c>
      <c r="R581" s="3" t="s">
        <v>12144</v>
      </c>
      <c r="V581" s="4" t="s">
        <v>12746</v>
      </c>
      <c r="X581" s="4" t="s">
        <v>11911</v>
      </c>
      <c r="Y581" s="4" t="s">
        <v>12062</v>
      </c>
      <c r="Z581" s="3">
        <v>230</v>
      </c>
      <c r="AA581" s="3">
        <v>8</v>
      </c>
      <c r="AB581" s="3">
        <v>42</v>
      </c>
      <c r="AC581" s="3">
        <v>1</v>
      </c>
      <c r="AD581" s="3">
        <v>42</v>
      </c>
      <c r="AE581" s="5">
        <v>5</v>
      </c>
      <c r="AF581" s="3">
        <v>1</v>
      </c>
      <c r="AL581" s="4">
        <f t="shared" si="61"/>
        <v>0</v>
      </c>
      <c r="AM581" s="4">
        <f t="shared" si="62"/>
        <v>0</v>
      </c>
      <c r="AN581" s="4">
        <v>1</v>
      </c>
      <c r="AO581" s="4">
        <v>1</v>
      </c>
      <c r="AP581" s="4">
        <v>1</v>
      </c>
      <c r="AQ581" s="4">
        <v>1</v>
      </c>
      <c r="AR581" s="4">
        <v>1</v>
      </c>
      <c r="AS581" s="4">
        <v>1</v>
      </c>
      <c r="AT581" s="4">
        <v>1</v>
      </c>
      <c r="AU581" s="4">
        <v>1</v>
      </c>
      <c r="AV581" s="4">
        <v>1</v>
      </c>
      <c r="AW581" s="4">
        <v>1</v>
      </c>
      <c r="AX581" s="4">
        <v>1</v>
      </c>
      <c r="AY581" s="4">
        <v>1</v>
      </c>
      <c r="AZ581" s="4">
        <v>1</v>
      </c>
      <c r="BA581" s="3">
        <f t="shared" si="59"/>
        <v>12</v>
      </c>
      <c r="BB581" s="3"/>
      <c r="BC581" s="3"/>
      <c r="BD581" s="4">
        <v>1080</v>
      </c>
      <c r="BE581" s="63">
        <f t="shared" si="60"/>
        <v>1080</v>
      </c>
      <c r="BF581" s="4" t="s">
        <v>11693</v>
      </c>
      <c r="BG581" s="4">
        <v>4449</v>
      </c>
      <c r="BJ581" s="4">
        <f t="shared" si="63"/>
        <v>4449</v>
      </c>
      <c r="BK581" s="4">
        <v>1419</v>
      </c>
      <c r="BL581" s="4">
        <v>10510</v>
      </c>
      <c r="BM581" s="3" t="s">
        <v>12005</v>
      </c>
      <c r="CB581" s="16"/>
      <c r="CC581" s="3">
        <v>10510</v>
      </c>
      <c r="CR581" s="4">
        <v>6061</v>
      </c>
      <c r="DM581" s="4">
        <v>158</v>
      </c>
      <c r="DN581" s="4">
        <v>1898</v>
      </c>
      <c r="DO581" s="4">
        <v>400</v>
      </c>
      <c r="DP581" s="4">
        <v>893</v>
      </c>
      <c r="DS581" s="3" t="s">
        <v>12498</v>
      </c>
      <c r="DU581" s="33"/>
      <c r="DV581" s="33"/>
      <c r="DW581" s="33"/>
    </row>
    <row r="582" spans="1:130">
      <c r="A582" s="61">
        <v>2902028</v>
      </c>
      <c r="B582" s="4" t="s">
        <v>12979</v>
      </c>
      <c r="D582" s="4" t="s">
        <v>13074</v>
      </c>
      <c r="E582" s="4" t="s">
        <v>13448</v>
      </c>
      <c r="F582" s="4" t="s">
        <v>13197</v>
      </c>
      <c r="G582" s="4" t="s">
        <v>12746</v>
      </c>
      <c r="H582" s="4" t="s">
        <v>16891</v>
      </c>
      <c r="I582" s="3" t="s">
        <v>12154</v>
      </c>
      <c r="J582" s="3" t="s">
        <v>12154</v>
      </c>
      <c r="L582" s="3" t="s">
        <v>12851</v>
      </c>
      <c r="M582" s="4" t="s">
        <v>13449</v>
      </c>
      <c r="N582" s="33" t="s">
        <v>12144</v>
      </c>
      <c r="O582" s="33"/>
      <c r="P582" s="4" t="s">
        <v>12746</v>
      </c>
      <c r="V582" s="4" t="s">
        <v>12746</v>
      </c>
      <c r="X582" s="4" t="s">
        <v>11911</v>
      </c>
      <c r="Y582" s="4" t="s">
        <v>12062</v>
      </c>
      <c r="Z582" s="3">
        <v>256</v>
      </c>
      <c r="AA582" s="3">
        <v>9</v>
      </c>
      <c r="AB582" s="3">
        <v>54</v>
      </c>
      <c r="AC582" s="3">
        <v>1</v>
      </c>
      <c r="AD582" s="3">
        <v>54</v>
      </c>
      <c r="AE582" s="5">
        <v>6</v>
      </c>
      <c r="AF582" s="3">
        <v>1</v>
      </c>
      <c r="AL582" s="4">
        <f t="shared" si="61"/>
        <v>0</v>
      </c>
      <c r="AM582" s="4">
        <f t="shared" si="62"/>
        <v>0</v>
      </c>
      <c r="AN582" s="4">
        <v>3</v>
      </c>
      <c r="AO582" s="4">
        <v>3</v>
      </c>
      <c r="AP582" s="4">
        <v>3</v>
      </c>
      <c r="AQ582" s="4">
        <v>3</v>
      </c>
      <c r="AR582" s="4">
        <v>5</v>
      </c>
      <c r="AS582" s="4">
        <v>5</v>
      </c>
      <c r="AT582" s="4">
        <v>5</v>
      </c>
      <c r="AU582" s="4">
        <v>5</v>
      </c>
      <c r="AV582" s="4">
        <v>5</v>
      </c>
      <c r="AW582" s="4">
        <v>5</v>
      </c>
      <c r="AX582" s="4">
        <v>5</v>
      </c>
      <c r="AY582" s="4">
        <v>3</v>
      </c>
      <c r="AZ582" s="4">
        <v>3</v>
      </c>
      <c r="BA582" s="3">
        <f t="shared" si="59"/>
        <v>50</v>
      </c>
      <c r="BB582" s="3"/>
      <c r="BC582" s="3"/>
      <c r="BD582" s="4">
        <v>3025</v>
      </c>
      <c r="BE582" s="63">
        <f t="shared" si="60"/>
        <v>3025</v>
      </c>
      <c r="BF582" s="4" t="s">
        <v>11693</v>
      </c>
      <c r="BG582" s="4">
        <v>5500</v>
      </c>
      <c r="BH582" s="4">
        <v>80</v>
      </c>
      <c r="BI582" s="50">
        <v>185</v>
      </c>
      <c r="BJ582" s="4">
        <f t="shared" si="63"/>
        <v>5765</v>
      </c>
      <c r="BK582" s="4">
        <v>1650</v>
      </c>
      <c r="BL582" s="4">
        <v>13500</v>
      </c>
      <c r="BM582" s="3" t="s">
        <v>12005</v>
      </c>
      <c r="CB582" s="16"/>
      <c r="CL582" s="4">
        <v>2</v>
      </c>
      <c r="CM582" s="4">
        <v>20</v>
      </c>
      <c r="CR582" s="4">
        <v>7735</v>
      </c>
      <c r="CS582" s="4">
        <v>18</v>
      </c>
      <c r="CT582" s="4">
        <v>80</v>
      </c>
      <c r="CU582" s="4" t="s">
        <v>11986</v>
      </c>
      <c r="CV582" s="4" t="s">
        <v>12328</v>
      </c>
      <c r="DK582" s="50">
        <v>6200</v>
      </c>
      <c r="DL582" s="50">
        <v>185</v>
      </c>
      <c r="DM582" s="4">
        <v>366</v>
      </c>
      <c r="DN582" s="4">
        <v>4250</v>
      </c>
      <c r="DO582" s="4">
        <v>80</v>
      </c>
      <c r="DP582" s="4">
        <v>120</v>
      </c>
      <c r="DS582" s="3" t="s">
        <v>12498</v>
      </c>
      <c r="DU582" s="33"/>
      <c r="DV582" s="33" t="s">
        <v>31586</v>
      </c>
      <c r="DW582" s="33"/>
    </row>
    <row r="583" spans="1:130">
      <c r="A583" s="61">
        <v>2902029</v>
      </c>
      <c r="B583" s="4" t="s">
        <v>13450</v>
      </c>
      <c r="D583" s="4" t="s">
        <v>13332</v>
      </c>
      <c r="E583" s="4" t="s">
        <v>13578</v>
      </c>
      <c r="F583" s="4" t="s">
        <v>13452</v>
      </c>
      <c r="G583" s="4" t="s">
        <v>12144</v>
      </c>
      <c r="H583" s="4" t="s">
        <v>16891</v>
      </c>
      <c r="I583" s="3" t="s">
        <v>12778</v>
      </c>
      <c r="J583" s="3" t="s">
        <v>12778</v>
      </c>
      <c r="L583" s="3" t="s">
        <v>12852</v>
      </c>
      <c r="M583" s="4"/>
      <c r="N583" s="33" t="s">
        <v>12746</v>
      </c>
      <c r="O583" s="33" t="s">
        <v>12778</v>
      </c>
      <c r="P583" s="4" t="s">
        <v>12746</v>
      </c>
      <c r="Q583" s="4" t="s">
        <v>12144</v>
      </c>
      <c r="S583" s="3" t="s">
        <v>12144</v>
      </c>
      <c r="U583" s="4" t="s">
        <v>13579</v>
      </c>
      <c r="V583" s="4" t="s">
        <v>12746</v>
      </c>
      <c r="X583" s="4" t="s">
        <v>13455</v>
      </c>
      <c r="Y583" s="4" t="s">
        <v>12983</v>
      </c>
      <c r="Z583" s="3">
        <v>245</v>
      </c>
      <c r="AA583" s="3">
        <v>10</v>
      </c>
      <c r="AB583" s="3">
        <v>45</v>
      </c>
      <c r="AC583" s="3">
        <v>1</v>
      </c>
      <c r="AD583" s="3">
        <v>45</v>
      </c>
      <c r="AE583" s="5">
        <v>6</v>
      </c>
      <c r="AH583" s="3">
        <v>1</v>
      </c>
      <c r="AL583" s="4">
        <f t="shared" si="61"/>
        <v>1</v>
      </c>
      <c r="AM583" s="4">
        <f t="shared" si="62"/>
        <v>0</v>
      </c>
      <c r="AN583" s="4">
        <v>3</v>
      </c>
      <c r="AQ583" s="4">
        <v>2</v>
      </c>
      <c r="AR583" s="4">
        <v>4</v>
      </c>
      <c r="AS583" s="4">
        <v>4</v>
      </c>
      <c r="AT583" s="4">
        <v>4</v>
      </c>
      <c r="AU583" s="4">
        <v>4</v>
      </c>
      <c r="AV583" s="4">
        <v>4</v>
      </c>
      <c r="AW583" s="4">
        <v>4</v>
      </c>
      <c r="AX583" s="4">
        <v>4</v>
      </c>
      <c r="AY583" s="4">
        <v>4</v>
      </c>
      <c r="AZ583" s="4">
        <v>4</v>
      </c>
      <c r="BA583" s="3">
        <f t="shared" si="59"/>
        <v>38</v>
      </c>
      <c r="BB583" s="4">
        <v>1200</v>
      </c>
      <c r="BC583" s="3"/>
      <c r="BD583" s="4">
        <v>2500</v>
      </c>
      <c r="BE583" s="63">
        <f t="shared" si="60"/>
        <v>3700</v>
      </c>
      <c r="BG583" s="4">
        <v>3000</v>
      </c>
      <c r="BI583" s="50">
        <v>300</v>
      </c>
      <c r="BJ583" s="4">
        <f t="shared" si="63"/>
        <v>3300</v>
      </c>
      <c r="BK583" s="4">
        <v>1000</v>
      </c>
      <c r="BL583" s="4">
        <v>11000</v>
      </c>
      <c r="BM583" s="3" t="s">
        <v>12005</v>
      </c>
      <c r="BN583" s="4">
        <v>3</v>
      </c>
      <c r="BO583" s="3">
        <v>50</v>
      </c>
      <c r="BP583" s="3" t="s">
        <v>13227</v>
      </c>
      <c r="CB583" s="16"/>
      <c r="CL583" s="4">
        <v>1</v>
      </c>
      <c r="CM583" s="4">
        <v>5</v>
      </c>
      <c r="CR583" s="4">
        <v>7750</v>
      </c>
      <c r="DK583" s="50">
        <v>6000</v>
      </c>
      <c r="DL583" s="50">
        <v>300</v>
      </c>
      <c r="DM583" s="4">
        <v>150</v>
      </c>
      <c r="DN583" s="4">
        <v>1500</v>
      </c>
      <c r="DO583" s="4">
        <v>500</v>
      </c>
      <c r="DP583" s="4">
        <v>1000</v>
      </c>
      <c r="DS583" s="3" t="s">
        <v>12498</v>
      </c>
      <c r="DU583" s="33" t="s">
        <v>31578</v>
      </c>
      <c r="DV583" s="33" t="s">
        <v>31460</v>
      </c>
      <c r="DW583" s="124" t="s">
        <v>12636</v>
      </c>
    </row>
    <row r="584" spans="1:130">
      <c r="A584" s="61">
        <v>2902030</v>
      </c>
      <c r="B584" s="4" t="s">
        <v>13228</v>
      </c>
      <c r="D584" s="4" t="s">
        <v>12861</v>
      </c>
      <c r="E584" s="4" t="s">
        <v>12990</v>
      </c>
      <c r="F584" s="4" t="s">
        <v>12989</v>
      </c>
      <c r="G584" s="4" t="s">
        <v>12144</v>
      </c>
      <c r="H584" s="4" t="s">
        <v>16891</v>
      </c>
      <c r="I584" s="4" t="s">
        <v>12623</v>
      </c>
      <c r="J584" s="4" t="s">
        <v>12623</v>
      </c>
      <c r="L584" s="4" t="s">
        <v>17480</v>
      </c>
      <c r="N584" s="33" t="s">
        <v>12144</v>
      </c>
      <c r="O584" s="33"/>
      <c r="P584" s="4" t="s">
        <v>12746</v>
      </c>
      <c r="V584" s="4" t="s">
        <v>12144</v>
      </c>
      <c r="X584" s="4" t="s">
        <v>11911</v>
      </c>
      <c r="Y584" s="4" t="s">
        <v>12062</v>
      </c>
      <c r="Z584" s="3">
        <v>307</v>
      </c>
      <c r="AA584" s="3">
        <v>8</v>
      </c>
      <c r="AB584" s="3">
        <v>44</v>
      </c>
      <c r="AC584" s="3">
        <v>1</v>
      </c>
      <c r="AD584" s="3">
        <v>44</v>
      </c>
      <c r="AE584" s="5">
        <v>5.5</v>
      </c>
      <c r="AL584" s="4">
        <f t="shared" si="61"/>
        <v>0</v>
      </c>
      <c r="AM584" s="4">
        <f t="shared" si="62"/>
        <v>0</v>
      </c>
      <c r="AN584" s="4">
        <v>3</v>
      </c>
      <c r="AO584" s="3">
        <v>3</v>
      </c>
      <c r="AP584" s="3">
        <v>3</v>
      </c>
      <c r="AQ584" s="4">
        <v>3</v>
      </c>
      <c r="AR584" s="4">
        <v>3</v>
      </c>
      <c r="AS584" s="4">
        <v>3</v>
      </c>
      <c r="AT584" s="4">
        <v>3</v>
      </c>
      <c r="AU584" s="4">
        <v>3</v>
      </c>
      <c r="AV584" s="4">
        <v>3</v>
      </c>
      <c r="AW584" s="4">
        <v>3</v>
      </c>
      <c r="AX584" s="4">
        <v>3</v>
      </c>
      <c r="AY584" s="4">
        <v>3</v>
      </c>
      <c r="AZ584" s="4">
        <v>3</v>
      </c>
      <c r="BA584" s="3">
        <f t="shared" si="59"/>
        <v>36</v>
      </c>
      <c r="BB584" s="3"/>
      <c r="BC584" s="3"/>
      <c r="BD584" s="4">
        <v>5472</v>
      </c>
      <c r="BE584" s="63">
        <f t="shared" si="60"/>
        <v>5472</v>
      </c>
      <c r="BG584" s="4">
        <v>6539</v>
      </c>
      <c r="BI584" s="50">
        <v>300</v>
      </c>
      <c r="BJ584" s="4">
        <f t="shared" si="63"/>
        <v>6839</v>
      </c>
      <c r="BK584" s="4">
        <v>7075</v>
      </c>
      <c r="BL584" s="4">
        <v>16612</v>
      </c>
      <c r="BM584" s="3" t="s">
        <v>12005</v>
      </c>
      <c r="CB584" s="16"/>
      <c r="CL584" s="4">
        <v>2</v>
      </c>
      <c r="CM584" s="4">
        <v>10</v>
      </c>
      <c r="CR584" s="4">
        <v>9773</v>
      </c>
      <c r="DK584" s="50">
        <v>6000</v>
      </c>
      <c r="DL584" s="50">
        <v>300</v>
      </c>
      <c r="DM584" s="4">
        <v>400</v>
      </c>
      <c r="DN584" s="4">
        <v>4000</v>
      </c>
      <c r="DO584" s="4">
        <v>1000</v>
      </c>
      <c r="DP584" s="4">
        <v>2000</v>
      </c>
      <c r="DS584" s="3" t="s">
        <v>12498</v>
      </c>
      <c r="DU584" s="33"/>
      <c r="DV584" s="33"/>
      <c r="DW584" s="33"/>
    </row>
    <row r="585" spans="1:130">
      <c r="A585" s="61">
        <v>2902031</v>
      </c>
      <c r="B585" s="4" t="s">
        <v>12871</v>
      </c>
      <c r="D585" s="4" t="s">
        <v>12872</v>
      </c>
      <c r="E585" s="4" t="s">
        <v>12873</v>
      </c>
      <c r="F585" s="4" t="s">
        <v>12872</v>
      </c>
      <c r="G585" s="4" t="s">
        <v>12144</v>
      </c>
      <c r="H585" s="4" t="s">
        <v>16891</v>
      </c>
      <c r="I585" s="3" t="s">
        <v>399</v>
      </c>
      <c r="J585" s="3" t="s">
        <v>398</v>
      </c>
      <c r="L585" s="4" t="s">
        <v>17480</v>
      </c>
      <c r="N585" s="33" t="s">
        <v>12144</v>
      </c>
      <c r="O585" s="33"/>
      <c r="P585" s="4" t="s">
        <v>12746</v>
      </c>
      <c r="V585" s="4" t="s">
        <v>12746</v>
      </c>
      <c r="X585" s="4" t="s">
        <v>11911</v>
      </c>
      <c r="Y585" s="4" t="s">
        <v>12983</v>
      </c>
      <c r="Z585" s="3">
        <v>200</v>
      </c>
      <c r="AA585" s="3">
        <v>8</v>
      </c>
      <c r="AB585" s="3">
        <v>44</v>
      </c>
      <c r="AC585" s="3">
        <v>1</v>
      </c>
      <c r="AD585" s="3">
        <v>44</v>
      </c>
      <c r="AE585" s="5">
        <v>5.5</v>
      </c>
      <c r="AH585" s="3">
        <v>2</v>
      </c>
      <c r="AJ585" s="3">
        <v>1</v>
      </c>
      <c r="AK585" s="3">
        <v>1</v>
      </c>
      <c r="AL585" s="4">
        <f t="shared" si="61"/>
        <v>3</v>
      </c>
      <c r="AM585" s="4">
        <f t="shared" si="62"/>
        <v>1</v>
      </c>
      <c r="AN585" s="4">
        <v>5</v>
      </c>
      <c r="AO585" s="4">
        <v>7</v>
      </c>
      <c r="AP585" s="4">
        <v>7</v>
      </c>
      <c r="AQ585" s="4">
        <v>5</v>
      </c>
      <c r="AR585" s="4">
        <v>5</v>
      </c>
      <c r="AS585" s="4">
        <v>5</v>
      </c>
      <c r="AT585" s="4">
        <v>5</v>
      </c>
      <c r="AU585" s="4">
        <v>5</v>
      </c>
      <c r="AV585" s="4">
        <v>5</v>
      </c>
      <c r="AW585" s="4">
        <v>5</v>
      </c>
      <c r="AX585" s="4">
        <v>4</v>
      </c>
      <c r="AY585" s="4">
        <v>2</v>
      </c>
      <c r="AZ585" s="4">
        <v>5</v>
      </c>
      <c r="BA585" s="3">
        <f t="shared" ref="BA585:BA648" si="64">SUM(AO585:AZ585)</f>
        <v>60</v>
      </c>
      <c r="BB585" s="4">
        <v>8600</v>
      </c>
      <c r="BC585" s="4">
        <v>2540</v>
      </c>
      <c r="BD585" s="4">
        <v>6715</v>
      </c>
      <c r="BE585" s="63">
        <f t="shared" ref="BE585:BE648" si="65">SUM(BB585:BD585)</f>
        <v>17855</v>
      </c>
      <c r="BF585" s="4" t="s">
        <v>11693</v>
      </c>
      <c r="BG585" s="4">
        <v>8357</v>
      </c>
      <c r="BI585" s="50">
        <v>868</v>
      </c>
      <c r="BJ585" s="4">
        <f t="shared" si="63"/>
        <v>9225</v>
      </c>
      <c r="BK585" s="4">
        <v>5337</v>
      </c>
      <c r="BL585" s="4">
        <v>42698</v>
      </c>
      <c r="BM585" s="3" t="s">
        <v>12005</v>
      </c>
      <c r="CB585" s="16"/>
      <c r="CL585" s="4">
        <v>3</v>
      </c>
      <c r="CM585" s="4">
        <v>40</v>
      </c>
      <c r="CR585" s="4">
        <v>33472</v>
      </c>
      <c r="DK585" s="50">
        <v>17360</v>
      </c>
      <c r="DL585" s="50">
        <v>868</v>
      </c>
      <c r="DM585" s="4">
        <v>687</v>
      </c>
      <c r="DN585" s="4">
        <v>6875</v>
      </c>
      <c r="DO585" s="4">
        <v>706</v>
      </c>
      <c r="DP585" s="4">
        <v>1482</v>
      </c>
      <c r="DS585" s="3" t="s">
        <v>12498</v>
      </c>
      <c r="DU585" s="33" t="s">
        <v>31461</v>
      </c>
      <c r="DV585" s="33"/>
      <c r="DW585" s="33"/>
    </row>
    <row r="586" spans="1:130">
      <c r="A586" s="61">
        <v>2902032</v>
      </c>
      <c r="B586" s="4" t="s">
        <v>12578</v>
      </c>
      <c r="D586" s="4" t="s">
        <v>12921</v>
      </c>
      <c r="F586" s="4" t="s">
        <v>12921</v>
      </c>
      <c r="G586" s="4" t="s">
        <v>12144</v>
      </c>
      <c r="H586" s="4" t="s">
        <v>16891</v>
      </c>
      <c r="I586" s="4" t="s">
        <v>12483</v>
      </c>
      <c r="J586" s="4" t="s">
        <v>12483</v>
      </c>
      <c r="L586" s="4" t="s">
        <v>17480</v>
      </c>
      <c r="M586" s="4" t="s">
        <v>12431</v>
      </c>
      <c r="N586" s="33" t="s">
        <v>12746</v>
      </c>
      <c r="O586" s="33"/>
      <c r="P586" s="4" t="s">
        <v>12746</v>
      </c>
      <c r="V586" s="4" t="s">
        <v>12746</v>
      </c>
      <c r="X586" s="4" t="s">
        <v>12050</v>
      </c>
      <c r="Y586" s="4" t="s">
        <v>11749</v>
      </c>
      <c r="Z586" s="3">
        <v>240</v>
      </c>
      <c r="AA586" s="3">
        <v>9</v>
      </c>
      <c r="AB586" s="3">
        <v>54</v>
      </c>
      <c r="AC586" s="3">
        <v>1</v>
      </c>
      <c r="AD586" s="3">
        <v>54</v>
      </c>
      <c r="AE586" s="5">
        <v>6</v>
      </c>
      <c r="AJ586" s="3">
        <v>2</v>
      </c>
      <c r="AL586" s="4">
        <f t="shared" si="61"/>
        <v>2</v>
      </c>
      <c r="AM586" s="4">
        <f t="shared" si="62"/>
        <v>0</v>
      </c>
      <c r="AN586" s="4">
        <v>16</v>
      </c>
      <c r="AO586" s="4">
        <v>9</v>
      </c>
      <c r="AP586" s="4">
        <v>13</v>
      </c>
      <c r="AQ586" s="4">
        <v>11</v>
      </c>
      <c r="AR586" s="4">
        <v>14</v>
      </c>
      <c r="AS586" s="4">
        <v>16</v>
      </c>
      <c r="AT586" s="4">
        <v>16</v>
      </c>
      <c r="AU586" s="4">
        <v>18</v>
      </c>
      <c r="AV586" s="4">
        <v>17</v>
      </c>
      <c r="AW586" s="4">
        <v>13</v>
      </c>
      <c r="AX586" s="4">
        <v>12</v>
      </c>
      <c r="AY586" s="4">
        <v>18</v>
      </c>
      <c r="AZ586" s="4">
        <v>16</v>
      </c>
      <c r="BA586" s="3">
        <f t="shared" si="64"/>
        <v>173</v>
      </c>
      <c r="BB586" s="3"/>
      <c r="BC586" s="3">
        <v>3776</v>
      </c>
      <c r="BD586" s="4">
        <v>19692</v>
      </c>
      <c r="BE586" s="63">
        <f t="shared" si="65"/>
        <v>23468</v>
      </c>
      <c r="BF586" s="4" t="s">
        <v>12060</v>
      </c>
      <c r="BG586" s="4">
        <v>56867</v>
      </c>
      <c r="BH586" s="4">
        <v>1057</v>
      </c>
      <c r="BI586" s="50">
        <v>1094</v>
      </c>
      <c r="BJ586" s="4">
        <f t="shared" si="63"/>
        <v>59018</v>
      </c>
      <c r="BK586" s="4">
        <v>6701</v>
      </c>
      <c r="BL586" s="4">
        <v>84376</v>
      </c>
      <c r="BM586" s="3" t="s">
        <v>12019</v>
      </c>
      <c r="BN586" s="3"/>
      <c r="BO586" s="3">
        <v>67130</v>
      </c>
      <c r="BP586" s="26" t="s">
        <v>12636</v>
      </c>
      <c r="CB586" s="16"/>
      <c r="CC586" s="3">
        <v>158076</v>
      </c>
      <c r="CD586" s="3">
        <v>1</v>
      </c>
      <c r="CE586" s="3">
        <v>30</v>
      </c>
      <c r="CL586" s="4">
        <v>8</v>
      </c>
      <c r="CM586" s="4">
        <v>123</v>
      </c>
      <c r="CR586" s="4">
        <v>92488</v>
      </c>
      <c r="CS586" s="4">
        <v>304</v>
      </c>
      <c r="CT586" s="4">
        <v>1057</v>
      </c>
      <c r="CU586" s="4" t="s">
        <v>11986</v>
      </c>
      <c r="CV586" s="4" t="s">
        <v>12328</v>
      </c>
      <c r="DK586" s="50">
        <v>8923</v>
      </c>
      <c r="DL586" s="50">
        <v>1094</v>
      </c>
      <c r="DM586" s="4">
        <v>2094</v>
      </c>
      <c r="DN586" s="4">
        <v>22370</v>
      </c>
      <c r="DO586" s="4">
        <v>7807</v>
      </c>
      <c r="DP586" s="4">
        <v>12140</v>
      </c>
      <c r="DS586" s="3" t="s">
        <v>12498</v>
      </c>
      <c r="DU586" s="95" t="s">
        <v>30405</v>
      </c>
      <c r="DV586" s="33" t="s">
        <v>30621</v>
      </c>
      <c r="DW586" s="33"/>
    </row>
    <row r="587" spans="1:130">
      <c r="A587" s="61">
        <v>2902033</v>
      </c>
      <c r="B587" s="4" t="s">
        <v>11967</v>
      </c>
      <c r="D587" s="4" t="s">
        <v>11818</v>
      </c>
      <c r="E587" s="4" t="s">
        <v>11820</v>
      </c>
      <c r="F587" s="4" t="s">
        <v>11819</v>
      </c>
      <c r="G587" s="4" t="s">
        <v>12746</v>
      </c>
      <c r="H587" s="4" t="s">
        <v>16891</v>
      </c>
      <c r="I587" s="3" t="s">
        <v>11844</v>
      </c>
      <c r="J587" s="3" t="s">
        <v>11844</v>
      </c>
      <c r="L587" s="4" t="s">
        <v>17480</v>
      </c>
      <c r="N587" s="33" t="s">
        <v>12144</v>
      </c>
      <c r="O587" s="33"/>
      <c r="P587" s="4" t="s">
        <v>12746</v>
      </c>
      <c r="Q587" s="4" t="s">
        <v>12746</v>
      </c>
      <c r="V587" s="4" t="s">
        <v>12746</v>
      </c>
      <c r="X587" s="4" t="s">
        <v>11911</v>
      </c>
      <c r="Y587" s="4" t="s">
        <v>12062</v>
      </c>
      <c r="Z587" s="3">
        <v>175</v>
      </c>
      <c r="AA587" s="3">
        <v>9</v>
      </c>
      <c r="AB587" s="3">
        <v>50</v>
      </c>
      <c r="AC587" s="3">
        <v>1</v>
      </c>
      <c r="AD587" s="3">
        <v>50</v>
      </c>
      <c r="AE587" s="5">
        <v>5.5</v>
      </c>
      <c r="AF587" s="3">
        <v>2</v>
      </c>
      <c r="AL587" s="4">
        <f t="shared" si="61"/>
        <v>0</v>
      </c>
      <c r="AM587" s="4">
        <f t="shared" si="62"/>
        <v>0</v>
      </c>
      <c r="AN587" s="4">
        <v>3</v>
      </c>
      <c r="AO587" s="4">
        <v>3</v>
      </c>
      <c r="AP587" s="4">
        <v>3</v>
      </c>
      <c r="AQ587" s="4">
        <v>4</v>
      </c>
      <c r="AR587" s="4">
        <v>6</v>
      </c>
      <c r="AS587" s="4">
        <v>6</v>
      </c>
      <c r="AT587" s="4">
        <v>7</v>
      </c>
      <c r="AU587" s="4">
        <v>6</v>
      </c>
      <c r="AV587" s="4">
        <v>6</v>
      </c>
      <c r="AW587" s="4">
        <v>6</v>
      </c>
      <c r="AX587" s="4">
        <v>6</v>
      </c>
      <c r="AY587" s="4">
        <v>5</v>
      </c>
      <c r="AZ587" s="4">
        <v>3</v>
      </c>
      <c r="BA587" s="3">
        <f t="shared" si="64"/>
        <v>61</v>
      </c>
      <c r="BB587" s="3"/>
      <c r="BC587" s="3"/>
      <c r="BD587" s="4">
        <v>7193</v>
      </c>
      <c r="BE587" s="63">
        <f t="shared" si="65"/>
        <v>7193</v>
      </c>
      <c r="BF587" s="4" t="s">
        <v>11693</v>
      </c>
      <c r="BG587" s="4">
        <v>7522</v>
      </c>
      <c r="BH587" s="4">
        <v>57</v>
      </c>
      <c r="BI587" s="50">
        <v>600</v>
      </c>
      <c r="BJ587" s="4">
        <f t="shared" si="63"/>
        <v>8179</v>
      </c>
      <c r="BK587" s="4">
        <v>2793</v>
      </c>
      <c r="BL587" s="4">
        <v>20670</v>
      </c>
      <c r="BM587" s="3" t="s">
        <v>12005</v>
      </c>
      <c r="CB587" s="16"/>
      <c r="CL587" s="4">
        <v>4</v>
      </c>
      <c r="CM587" s="4">
        <v>19</v>
      </c>
      <c r="CR587" s="4">
        <v>12491</v>
      </c>
      <c r="CS587" s="4">
        <v>8</v>
      </c>
      <c r="CT587" s="4">
        <v>4</v>
      </c>
      <c r="CU587" s="4" t="s">
        <v>11905</v>
      </c>
      <c r="CV587" s="4" t="s">
        <v>12152</v>
      </c>
      <c r="CW587" s="4">
        <v>40</v>
      </c>
      <c r="CX587" s="4">
        <v>17</v>
      </c>
      <c r="CY587" s="4" t="s">
        <v>11986</v>
      </c>
      <c r="CZ587" s="4" t="s">
        <v>11869</v>
      </c>
      <c r="DK587" s="50">
        <v>9000</v>
      </c>
      <c r="DL587" s="50">
        <v>600</v>
      </c>
      <c r="DM587" s="4">
        <v>330</v>
      </c>
      <c r="DN587" s="4">
        <v>5812</v>
      </c>
      <c r="DO587" s="4">
        <v>2084</v>
      </c>
      <c r="DP587" s="4">
        <v>2709</v>
      </c>
      <c r="DS587" s="3" t="s">
        <v>12498</v>
      </c>
      <c r="DU587" s="33" t="s">
        <v>31462</v>
      </c>
      <c r="DV587" s="33" t="s">
        <v>31463</v>
      </c>
      <c r="DW587" s="33"/>
    </row>
    <row r="588" spans="1:130">
      <c r="A588" s="61">
        <v>2902034</v>
      </c>
      <c r="B588" s="4" t="s">
        <v>12580</v>
      </c>
      <c r="D588" s="4" t="s">
        <v>12423</v>
      </c>
      <c r="E588" s="4" t="s">
        <v>12576</v>
      </c>
      <c r="G588" s="4" t="s">
        <v>12424</v>
      </c>
      <c r="H588" s="4" t="s">
        <v>16891</v>
      </c>
      <c r="I588" s="3" t="s">
        <v>12425</v>
      </c>
      <c r="J588" s="3" t="s">
        <v>16824</v>
      </c>
      <c r="L588" s="56" t="s">
        <v>16823</v>
      </c>
      <c r="N588" s="33" t="s">
        <v>12144</v>
      </c>
      <c r="O588" s="33"/>
      <c r="P588" s="4" t="s">
        <v>12144</v>
      </c>
      <c r="X588" s="4" t="s">
        <v>12577</v>
      </c>
      <c r="Y588" s="4" t="s">
        <v>13393</v>
      </c>
      <c r="Z588" s="3">
        <v>200</v>
      </c>
      <c r="AA588" s="3">
        <v>10</v>
      </c>
      <c r="AB588" s="3">
        <v>60</v>
      </c>
      <c r="AC588" s="3">
        <v>1</v>
      </c>
      <c r="AD588" s="3">
        <v>60</v>
      </c>
      <c r="AE588" s="5">
        <v>6</v>
      </c>
      <c r="AH588" s="3">
        <v>1</v>
      </c>
      <c r="AJ588" s="3">
        <v>1</v>
      </c>
      <c r="AL588" s="4">
        <f t="shared" si="61"/>
        <v>2</v>
      </c>
      <c r="AM588" s="4">
        <f t="shared" si="62"/>
        <v>0</v>
      </c>
      <c r="AN588" s="4">
        <v>5</v>
      </c>
      <c r="AS588" s="4">
        <v>5</v>
      </c>
      <c r="AT588" s="4">
        <v>5</v>
      </c>
      <c r="AU588" s="4">
        <v>5</v>
      </c>
      <c r="AV588" s="4">
        <v>5</v>
      </c>
      <c r="AW588" s="4">
        <v>5</v>
      </c>
      <c r="AX588" s="4">
        <v>5</v>
      </c>
      <c r="AY588" s="4">
        <v>5</v>
      </c>
      <c r="AZ588" s="4">
        <v>5</v>
      </c>
      <c r="BA588" s="3">
        <f t="shared" si="64"/>
        <v>40</v>
      </c>
      <c r="BB588" s="4">
        <v>2400</v>
      </c>
      <c r="BC588" s="4">
        <v>1800</v>
      </c>
      <c r="BD588" s="4">
        <v>3200</v>
      </c>
      <c r="BE588" s="63">
        <f t="shared" si="65"/>
        <v>7400</v>
      </c>
      <c r="BF588" s="4" t="s">
        <v>12060</v>
      </c>
      <c r="BG588" s="4">
        <v>5886</v>
      </c>
      <c r="BH588" s="4">
        <v>59</v>
      </c>
      <c r="BI588" s="50">
        <v>157</v>
      </c>
      <c r="BJ588" s="4">
        <f t="shared" si="63"/>
        <v>6102</v>
      </c>
      <c r="BK588" s="4">
        <v>1155</v>
      </c>
      <c r="BL588" s="4">
        <v>14713</v>
      </c>
      <c r="BM588" s="3" t="s">
        <v>12019</v>
      </c>
      <c r="CB588" s="16"/>
      <c r="CC588" s="3">
        <v>14313</v>
      </c>
      <c r="CL588" s="4">
        <v>2</v>
      </c>
      <c r="CM588" s="4">
        <v>30</v>
      </c>
      <c r="CR588" s="4">
        <v>8611</v>
      </c>
      <c r="CS588" s="4">
        <v>5</v>
      </c>
      <c r="CT588" s="4">
        <v>59</v>
      </c>
      <c r="CU588" s="4" t="s">
        <v>11905</v>
      </c>
      <c r="CV588" s="4" t="s">
        <v>12152</v>
      </c>
      <c r="DK588" s="50">
        <v>3800</v>
      </c>
      <c r="DL588" s="50">
        <v>157</v>
      </c>
      <c r="DM588" s="4">
        <v>354</v>
      </c>
      <c r="DN588" s="26">
        <v>3464</v>
      </c>
      <c r="DO588" s="4">
        <v>8000</v>
      </c>
      <c r="DP588" s="4">
        <v>1228</v>
      </c>
      <c r="DS588" s="3" t="s">
        <v>12498</v>
      </c>
      <c r="DU588" s="33" t="s">
        <v>31464</v>
      </c>
      <c r="DV588" s="33"/>
      <c r="DW588" s="33"/>
    </row>
    <row r="589" spans="1:130">
      <c r="A589" s="61">
        <v>2902035</v>
      </c>
      <c r="B589" s="4" t="s">
        <v>12125</v>
      </c>
      <c r="D589" s="3" t="s">
        <v>12281</v>
      </c>
      <c r="G589" s="4" t="s">
        <v>12144</v>
      </c>
      <c r="H589" s="4" t="s">
        <v>16891</v>
      </c>
      <c r="I589" s="3" t="s">
        <v>12620</v>
      </c>
      <c r="J589" s="3" t="s">
        <v>12620</v>
      </c>
      <c r="L589" s="3" t="s">
        <v>11931</v>
      </c>
      <c r="N589" s="33" t="s">
        <v>12746</v>
      </c>
      <c r="O589" s="33"/>
      <c r="P589" s="4" t="s">
        <v>12144</v>
      </c>
      <c r="V589" s="3" t="s">
        <v>12746</v>
      </c>
      <c r="X589" s="4" t="s">
        <v>11911</v>
      </c>
      <c r="Y589" s="4" t="s">
        <v>12062</v>
      </c>
      <c r="Z589" s="3">
        <v>200</v>
      </c>
      <c r="AA589" s="3">
        <v>9</v>
      </c>
      <c r="AB589" s="3">
        <v>50</v>
      </c>
      <c r="AC589" s="3">
        <v>1</v>
      </c>
      <c r="AD589" s="3">
        <v>50</v>
      </c>
      <c r="AE589" s="5">
        <v>5.5</v>
      </c>
      <c r="AH589" s="3">
        <v>2</v>
      </c>
      <c r="AJ589" s="3">
        <v>1</v>
      </c>
      <c r="AL589" s="4">
        <f t="shared" si="61"/>
        <v>3</v>
      </c>
      <c r="AM589" s="4">
        <f t="shared" si="62"/>
        <v>0</v>
      </c>
      <c r="AN589" s="4">
        <v>12</v>
      </c>
      <c r="AS589" s="4">
        <v>12</v>
      </c>
      <c r="AT589" s="4">
        <v>12</v>
      </c>
      <c r="AU589" s="4">
        <v>12</v>
      </c>
      <c r="AV589" s="4">
        <v>12</v>
      </c>
      <c r="AW589" s="4">
        <v>12</v>
      </c>
      <c r="AX589" s="4">
        <v>12</v>
      </c>
      <c r="AY589" s="4">
        <v>12</v>
      </c>
      <c r="AZ589" s="4">
        <v>12</v>
      </c>
      <c r="BA589" s="3">
        <f t="shared" si="64"/>
        <v>96</v>
      </c>
      <c r="BB589" s="4">
        <v>9000</v>
      </c>
      <c r="BC589" s="4">
        <v>3300</v>
      </c>
      <c r="BD589" s="4">
        <v>7506</v>
      </c>
      <c r="BE589" s="63">
        <f t="shared" si="65"/>
        <v>19806</v>
      </c>
      <c r="BG589" s="4">
        <v>24623</v>
      </c>
      <c r="BH589" s="4">
        <v>405</v>
      </c>
      <c r="BI589" s="50">
        <v>515</v>
      </c>
      <c r="BJ589" s="4">
        <f t="shared" si="63"/>
        <v>25543</v>
      </c>
      <c r="BK589" s="4">
        <v>5252</v>
      </c>
      <c r="BL589" s="4">
        <v>42022</v>
      </c>
      <c r="BM589" s="3" t="s">
        <v>12019</v>
      </c>
      <c r="BN589" s="4">
        <v>3500</v>
      </c>
      <c r="BO589" s="3">
        <v>42000</v>
      </c>
      <c r="BP589" s="3" t="s">
        <v>35863</v>
      </c>
      <c r="CB589" s="16"/>
      <c r="CL589" s="4">
        <v>8</v>
      </c>
      <c r="CM589" s="4">
        <v>50</v>
      </c>
      <c r="CR589" s="4">
        <v>58479</v>
      </c>
      <c r="CS589" s="4">
        <v>35</v>
      </c>
      <c r="CT589" s="4">
        <v>405</v>
      </c>
      <c r="CU589" s="4" t="s">
        <v>11986</v>
      </c>
      <c r="CV589" s="4" t="s">
        <v>12328</v>
      </c>
      <c r="DK589" s="50">
        <v>2364</v>
      </c>
      <c r="DL589" s="50">
        <v>515</v>
      </c>
      <c r="DM589" s="4">
        <v>1200</v>
      </c>
      <c r="DN589" s="4">
        <v>12000</v>
      </c>
      <c r="DO589" s="4">
        <v>2000</v>
      </c>
      <c r="DP589" s="4">
        <v>4000</v>
      </c>
      <c r="DQ589" s="4">
        <v>2000</v>
      </c>
      <c r="DR589" s="4">
        <v>4000</v>
      </c>
      <c r="DS589" s="3" t="s">
        <v>12498</v>
      </c>
      <c r="DT589" s="3" t="s">
        <v>237</v>
      </c>
      <c r="DU589" s="33"/>
      <c r="DV589" s="33"/>
      <c r="DW589" s="33"/>
      <c r="DY589" s="3" t="s">
        <v>238</v>
      </c>
      <c r="DZ589" s="3" t="s">
        <v>29755</v>
      </c>
    </row>
    <row r="590" spans="1:130">
      <c r="A590" s="61">
        <v>2902037</v>
      </c>
      <c r="B590" s="4" t="s">
        <v>1341</v>
      </c>
      <c r="D590" s="4" t="s">
        <v>12603</v>
      </c>
      <c r="G590" s="4" t="s">
        <v>12144</v>
      </c>
      <c r="H590" s="4" t="s">
        <v>16891</v>
      </c>
      <c r="I590" s="3" t="s">
        <v>12620</v>
      </c>
      <c r="J590" s="3" t="s">
        <v>12620</v>
      </c>
      <c r="L590" s="3" t="s">
        <v>11931</v>
      </c>
      <c r="M590" s="4" t="s">
        <v>12149</v>
      </c>
      <c r="N590" s="33" t="s">
        <v>12746</v>
      </c>
      <c r="O590" s="33" t="s">
        <v>28099</v>
      </c>
      <c r="P590" s="4" t="s">
        <v>12144</v>
      </c>
      <c r="Q590" s="4" t="s">
        <v>12144</v>
      </c>
      <c r="R590" s="4"/>
      <c r="S590" s="4" t="s">
        <v>12144</v>
      </c>
      <c r="U590" s="26" t="s">
        <v>11923</v>
      </c>
      <c r="V590" s="4" t="s">
        <v>12746</v>
      </c>
      <c r="X590" s="4" t="s">
        <v>11911</v>
      </c>
      <c r="Y590" s="4" t="s">
        <v>12062</v>
      </c>
      <c r="Z590" s="3">
        <v>200</v>
      </c>
      <c r="AA590" s="3">
        <v>10</v>
      </c>
      <c r="AB590" s="3">
        <v>55</v>
      </c>
      <c r="AC590" s="3">
        <v>1</v>
      </c>
      <c r="AD590" s="3">
        <v>55</v>
      </c>
      <c r="AE590" s="5">
        <v>5.5</v>
      </c>
      <c r="AH590" s="3">
        <v>2</v>
      </c>
      <c r="AJ590" s="3">
        <v>2</v>
      </c>
      <c r="AL590" s="4">
        <f t="shared" si="61"/>
        <v>4</v>
      </c>
      <c r="AM590" s="4">
        <f t="shared" si="62"/>
        <v>0</v>
      </c>
      <c r="AN590" s="4">
        <v>16</v>
      </c>
      <c r="AO590" s="3">
        <v>16</v>
      </c>
      <c r="AP590" s="3">
        <v>5</v>
      </c>
      <c r="AQ590" s="3">
        <v>10</v>
      </c>
      <c r="AR590" s="3">
        <v>18</v>
      </c>
      <c r="AS590" s="4">
        <v>20</v>
      </c>
      <c r="AT590" s="4">
        <v>16</v>
      </c>
      <c r="AU590" s="4">
        <v>16</v>
      </c>
      <c r="AV590" s="4">
        <v>16</v>
      </c>
      <c r="BA590" s="3">
        <f t="shared" si="64"/>
        <v>117</v>
      </c>
      <c r="BB590" s="4">
        <v>9000</v>
      </c>
      <c r="BC590" s="4">
        <v>3300</v>
      </c>
      <c r="BD590" s="4">
        <v>9695</v>
      </c>
      <c r="BE590" s="63">
        <f t="shared" si="65"/>
        <v>21995</v>
      </c>
      <c r="BF590" s="4" t="s">
        <v>11693</v>
      </c>
      <c r="BG590" s="4">
        <v>17935</v>
      </c>
      <c r="BH590" s="4">
        <v>322</v>
      </c>
      <c r="BI590" s="50">
        <v>515</v>
      </c>
      <c r="BJ590" s="4">
        <f t="shared" si="63"/>
        <v>18772</v>
      </c>
      <c r="BK590" s="4">
        <v>5436</v>
      </c>
      <c r="BL590" s="4">
        <v>69313</v>
      </c>
      <c r="BM590" s="3" t="s">
        <v>12019</v>
      </c>
      <c r="CB590" s="16"/>
      <c r="CL590" s="4">
        <v>5</v>
      </c>
      <c r="CM590" s="4">
        <v>27</v>
      </c>
      <c r="CR590" s="4">
        <v>50541</v>
      </c>
      <c r="CS590" s="4">
        <v>96</v>
      </c>
      <c r="CT590" s="4">
        <v>322</v>
      </c>
      <c r="CU590" s="4" t="s">
        <v>11905</v>
      </c>
      <c r="CV590" s="4" t="s">
        <v>12152</v>
      </c>
      <c r="DK590" s="50">
        <v>7364</v>
      </c>
      <c r="DL590" s="50">
        <v>515</v>
      </c>
      <c r="DM590" s="4">
        <v>1200</v>
      </c>
      <c r="DN590" s="4">
        <v>12000</v>
      </c>
      <c r="DO590" s="4">
        <v>5000</v>
      </c>
      <c r="DP590" s="4">
        <v>5000</v>
      </c>
      <c r="DS590" s="3" t="s">
        <v>12498</v>
      </c>
      <c r="DU590" s="33" t="s">
        <v>31465</v>
      </c>
      <c r="DV590" s="33"/>
      <c r="DW590" s="33" t="s">
        <v>31691</v>
      </c>
    </row>
    <row r="591" spans="1:130">
      <c r="A591" s="61">
        <v>2902038</v>
      </c>
      <c r="B591" s="4" t="s">
        <v>12919</v>
      </c>
      <c r="D591" s="4" t="s">
        <v>12910</v>
      </c>
      <c r="F591" s="4" t="s">
        <v>13133</v>
      </c>
      <c r="G591" s="4" t="s">
        <v>12144</v>
      </c>
      <c r="H591" s="4" t="s">
        <v>16891</v>
      </c>
      <c r="I591" s="3" t="s">
        <v>12176</v>
      </c>
      <c r="J591" s="3" t="s">
        <v>12176</v>
      </c>
      <c r="L591" s="4" t="s">
        <v>12067</v>
      </c>
      <c r="M591" s="4" t="s">
        <v>13388</v>
      </c>
      <c r="N591" s="33" t="s">
        <v>12144</v>
      </c>
      <c r="O591" s="33"/>
      <c r="P591" s="4" t="s">
        <v>12746</v>
      </c>
      <c r="V591" s="4" t="s">
        <v>12746</v>
      </c>
      <c r="X591" s="4" t="s">
        <v>12050</v>
      </c>
      <c r="Y591" s="4" t="s">
        <v>11749</v>
      </c>
      <c r="Z591" s="3">
        <v>282</v>
      </c>
      <c r="AA591" s="3">
        <v>9</v>
      </c>
      <c r="AB591" s="5">
        <v>52.5</v>
      </c>
      <c r="AC591" s="3">
        <v>1</v>
      </c>
      <c r="AD591" s="5">
        <v>52.5</v>
      </c>
      <c r="AE591" s="5">
        <v>5.5</v>
      </c>
      <c r="AH591" s="3">
        <v>1</v>
      </c>
      <c r="AJ591" s="3">
        <v>1</v>
      </c>
      <c r="AL591" s="4">
        <f t="shared" si="61"/>
        <v>2</v>
      </c>
      <c r="AM591" s="4">
        <f t="shared" si="62"/>
        <v>0</v>
      </c>
      <c r="AN591" s="4">
        <v>4</v>
      </c>
      <c r="AO591" s="3">
        <v>2</v>
      </c>
      <c r="AP591" s="3">
        <v>3</v>
      </c>
      <c r="AQ591" s="3">
        <v>4</v>
      </c>
      <c r="AR591" s="3">
        <v>3</v>
      </c>
      <c r="AS591" s="4">
        <v>4</v>
      </c>
      <c r="AT591" s="4">
        <v>4</v>
      </c>
      <c r="AU591" s="4">
        <v>4</v>
      </c>
      <c r="AV591" s="4">
        <v>5</v>
      </c>
      <c r="AW591" s="4">
        <v>4</v>
      </c>
      <c r="AX591" s="4">
        <v>3</v>
      </c>
      <c r="AY591" s="4">
        <v>3</v>
      </c>
      <c r="AZ591" s="4">
        <v>2</v>
      </c>
      <c r="BA591" s="3">
        <f t="shared" si="64"/>
        <v>41</v>
      </c>
      <c r="BB591" s="4">
        <v>1855</v>
      </c>
      <c r="BC591" s="4">
        <v>1417</v>
      </c>
      <c r="BD591" s="4">
        <v>4107</v>
      </c>
      <c r="BE591" s="63">
        <f t="shared" si="65"/>
        <v>7379</v>
      </c>
      <c r="BF591" s="4" t="s">
        <v>11693</v>
      </c>
      <c r="BG591" s="4">
        <v>4736</v>
      </c>
      <c r="BH591" s="4">
        <v>272</v>
      </c>
      <c r="BI591" s="50">
        <v>154</v>
      </c>
      <c r="BJ591" s="4">
        <f t="shared" si="63"/>
        <v>5162</v>
      </c>
      <c r="BK591" s="4">
        <v>2112</v>
      </c>
      <c r="BL591" s="4">
        <v>15852</v>
      </c>
      <c r="BM591" s="3" t="s">
        <v>12005</v>
      </c>
      <c r="CB591" s="16"/>
      <c r="CC591" s="3">
        <v>15852.58</v>
      </c>
      <c r="CL591" s="4">
        <v>3</v>
      </c>
      <c r="CM591" s="4">
        <v>15</v>
      </c>
      <c r="CR591" s="4">
        <v>10690</v>
      </c>
      <c r="CS591" s="4">
        <v>60</v>
      </c>
      <c r="CT591" s="4">
        <v>292</v>
      </c>
      <c r="CU591" s="4" t="s">
        <v>11986</v>
      </c>
      <c r="CV591" s="4" t="s">
        <v>12328</v>
      </c>
      <c r="DK591" s="50">
        <v>5100</v>
      </c>
      <c r="DL591" s="50">
        <v>153</v>
      </c>
      <c r="DM591" s="4">
        <v>200</v>
      </c>
      <c r="DN591" s="4">
        <v>2743</v>
      </c>
      <c r="DO591" s="4">
        <v>1200</v>
      </c>
      <c r="DP591" s="4">
        <v>1813</v>
      </c>
      <c r="DS591" s="3" t="s">
        <v>12498</v>
      </c>
      <c r="DU591" s="95" t="s">
        <v>31692</v>
      </c>
      <c r="DV591" s="33" t="s">
        <v>31693</v>
      </c>
      <c r="DW591" s="33"/>
    </row>
    <row r="592" spans="1:130">
      <c r="A592" s="61">
        <v>2902039</v>
      </c>
      <c r="B592" s="4" t="s">
        <v>13032</v>
      </c>
      <c r="D592" s="4" t="s">
        <v>12281</v>
      </c>
      <c r="E592" s="4" t="s">
        <v>13033</v>
      </c>
      <c r="G592" s="4" t="s">
        <v>12746</v>
      </c>
      <c r="H592" s="4" t="s">
        <v>16891</v>
      </c>
      <c r="I592" s="3" t="s">
        <v>12176</v>
      </c>
      <c r="J592" s="3" t="s">
        <v>12176</v>
      </c>
      <c r="L592" s="4" t="s">
        <v>12067</v>
      </c>
      <c r="N592" s="33" t="s">
        <v>12144</v>
      </c>
      <c r="O592" s="33"/>
      <c r="P592" s="4" t="s">
        <v>12746</v>
      </c>
      <c r="Q592" s="4"/>
      <c r="V592" s="4" t="s">
        <v>12144</v>
      </c>
      <c r="X592" s="4" t="s">
        <v>12916</v>
      </c>
      <c r="Y592" s="4" t="s">
        <v>12062</v>
      </c>
      <c r="Z592" s="3">
        <v>120</v>
      </c>
      <c r="AA592" s="3">
        <v>9</v>
      </c>
      <c r="AB592" s="3">
        <v>50</v>
      </c>
      <c r="AC592" s="3">
        <v>1</v>
      </c>
      <c r="AD592" s="3">
        <v>50</v>
      </c>
      <c r="AE592" s="5">
        <v>5.5</v>
      </c>
      <c r="AJ592" s="3">
        <v>1</v>
      </c>
      <c r="AL592" s="4">
        <f t="shared" si="61"/>
        <v>1</v>
      </c>
      <c r="AM592" s="4">
        <f t="shared" si="62"/>
        <v>0</v>
      </c>
      <c r="AN592" s="4">
        <v>10</v>
      </c>
      <c r="AO592" s="4"/>
      <c r="AP592" s="4"/>
      <c r="AQ592" s="4"/>
      <c r="AR592" s="4"/>
      <c r="AS592" s="4"/>
      <c r="AT592" s="4"/>
      <c r="AU592" s="4"/>
      <c r="AV592" s="4"/>
      <c r="AW592" s="4">
        <v>10</v>
      </c>
      <c r="AX592" s="4">
        <v>10</v>
      </c>
      <c r="AY592" s="4">
        <v>10</v>
      </c>
      <c r="AZ592" s="4">
        <v>10</v>
      </c>
      <c r="BA592" s="3">
        <f t="shared" si="64"/>
        <v>40</v>
      </c>
      <c r="BC592" s="4">
        <v>700</v>
      </c>
      <c r="BD592" s="4">
        <v>3278</v>
      </c>
      <c r="BE592" s="63">
        <f t="shared" si="65"/>
        <v>3978</v>
      </c>
      <c r="BG592" s="4">
        <v>4800</v>
      </c>
      <c r="BH592" s="4">
        <v>23</v>
      </c>
      <c r="BI592" s="50">
        <v>89</v>
      </c>
      <c r="BJ592" s="4">
        <f t="shared" si="63"/>
        <v>4912</v>
      </c>
      <c r="BK592" s="4">
        <v>744</v>
      </c>
      <c r="BL592" s="4">
        <v>9674</v>
      </c>
      <c r="BM592" s="3" t="s">
        <v>35863</v>
      </c>
      <c r="CB592" s="16"/>
      <c r="CL592" s="4">
        <v>4</v>
      </c>
      <c r="CM592" s="4">
        <v>40</v>
      </c>
      <c r="CR592" s="4">
        <v>4762</v>
      </c>
      <c r="CS592" s="4">
        <v>4</v>
      </c>
      <c r="CT592" s="4">
        <v>23</v>
      </c>
      <c r="CU592" s="4" t="s">
        <v>11986</v>
      </c>
      <c r="CV592" s="4" t="s">
        <v>12328</v>
      </c>
      <c r="DK592" s="50">
        <v>1274</v>
      </c>
      <c r="DL592" s="50">
        <v>89</v>
      </c>
      <c r="DM592" s="4">
        <v>250</v>
      </c>
      <c r="DN592" s="4">
        <v>2500</v>
      </c>
      <c r="DO592" s="4">
        <v>500</v>
      </c>
      <c r="DP592" s="4">
        <v>1000</v>
      </c>
      <c r="DS592" s="3" t="s">
        <v>12498</v>
      </c>
      <c r="DU592" s="33" t="s">
        <v>31694</v>
      </c>
      <c r="DV592" s="33"/>
      <c r="DW592" s="33" t="s">
        <v>31695</v>
      </c>
    </row>
    <row r="593" spans="1:127">
      <c r="A593" s="61">
        <v>2902040</v>
      </c>
      <c r="B593" s="4" t="s">
        <v>12785</v>
      </c>
      <c r="D593" s="4" t="s">
        <v>12302</v>
      </c>
      <c r="E593" s="4" t="s">
        <v>13025</v>
      </c>
      <c r="F593" s="4" t="s">
        <v>12302</v>
      </c>
      <c r="G593" s="4" t="s">
        <v>12144</v>
      </c>
      <c r="H593" s="4" t="s">
        <v>16891</v>
      </c>
      <c r="I593" s="3" t="s">
        <v>12176</v>
      </c>
      <c r="J593" s="3" t="s">
        <v>12176</v>
      </c>
      <c r="L593" s="4" t="s">
        <v>12067</v>
      </c>
      <c r="N593" s="33" t="s">
        <v>12144</v>
      </c>
      <c r="O593" s="33"/>
      <c r="P593" s="4" t="s">
        <v>12746</v>
      </c>
      <c r="V593" s="4" t="s">
        <v>12746</v>
      </c>
      <c r="W593" s="4"/>
      <c r="X593" s="4" t="s">
        <v>11911</v>
      </c>
      <c r="Y593" s="4" t="s">
        <v>12062</v>
      </c>
      <c r="Z593" s="3">
        <v>250</v>
      </c>
      <c r="AA593" s="3">
        <v>10</v>
      </c>
      <c r="AB593" s="3">
        <v>55</v>
      </c>
      <c r="AC593" s="3">
        <v>1</v>
      </c>
      <c r="AD593" s="3">
        <v>55</v>
      </c>
      <c r="AE593" s="5">
        <v>5.5</v>
      </c>
      <c r="AH593" s="3">
        <v>1</v>
      </c>
      <c r="AK593" s="3">
        <v>1</v>
      </c>
      <c r="AL593" s="4">
        <f t="shared" si="61"/>
        <v>1</v>
      </c>
      <c r="AM593" s="4">
        <f t="shared" si="62"/>
        <v>1</v>
      </c>
      <c r="AN593" s="4">
        <v>2</v>
      </c>
      <c r="AO593" s="4">
        <v>2</v>
      </c>
      <c r="AP593" s="4">
        <v>2</v>
      </c>
      <c r="AQ593" s="4">
        <v>2</v>
      </c>
      <c r="AR593" s="4">
        <v>2</v>
      </c>
      <c r="AS593" s="4">
        <v>2</v>
      </c>
      <c r="AT593" s="4">
        <v>2</v>
      </c>
      <c r="AU593" s="4">
        <v>2</v>
      </c>
      <c r="AV593" s="4">
        <v>2</v>
      </c>
      <c r="AW593" s="4">
        <v>2</v>
      </c>
      <c r="AX593" s="4">
        <v>2</v>
      </c>
      <c r="AY593" s="4">
        <v>2</v>
      </c>
      <c r="AZ593" s="4">
        <v>2</v>
      </c>
      <c r="BA593" s="3">
        <f t="shared" si="64"/>
        <v>24</v>
      </c>
      <c r="BB593" s="4">
        <v>3000</v>
      </c>
      <c r="BC593" s="4">
        <v>1300</v>
      </c>
      <c r="BD593" s="4">
        <v>2095</v>
      </c>
      <c r="BE593" s="63">
        <f t="shared" si="65"/>
        <v>6395</v>
      </c>
      <c r="BF593" s="4" t="s">
        <v>11693</v>
      </c>
      <c r="BG593" s="4">
        <v>12455</v>
      </c>
      <c r="BH593" s="4">
        <v>495</v>
      </c>
      <c r="BI593" s="50">
        <v>300</v>
      </c>
      <c r="BJ593" s="4">
        <f t="shared" si="63"/>
        <v>13250</v>
      </c>
      <c r="BK593" s="4">
        <v>2400</v>
      </c>
      <c r="BL593" s="4">
        <v>19275</v>
      </c>
      <c r="BM593" s="3" t="s">
        <v>12005</v>
      </c>
      <c r="BN593" s="4">
        <v>61</v>
      </c>
      <c r="BO593" s="4">
        <v>2550</v>
      </c>
      <c r="BP593" s="3" t="s">
        <v>12000</v>
      </c>
      <c r="BQ593" s="4">
        <v>22</v>
      </c>
      <c r="BR593" s="3">
        <v>5000</v>
      </c>
      <c r="BS593" s="3" t="s">
        <v>12906</v>
      </c>
      <c r="BT593" s="4">
        <v>30</v>
      </c>
      <c r="BU593" s="4">
        <v>1200</v>
      </c>
      <c r="BV593" s="4" t="s">
        <v>13226</v>
      </c>
      <c r="CB593" s="16"/>
      <c r="CL593" s="4">
        <v>3</v>
      </c>
      <c r="CM593" s="4">
        <v>33</v>
      </c>
      <c r="CR593" s="4">
        <v>14775</v>
      </c>
      <c r="CS593" s="4">
        <v>99</v>
      </c>
      <c r="CT593" s="4">
        <v>495</v>
      </c>
      <c r="CU593" s="4" t="s">
        <v>11905</v>
      </c>
      <c r="CV593" s="4" t="s">
        <v>12152</v>
      </c>
      <c r="DK593" s="50">
        <v>7500</v>
      </c>
      <c r="DL593" s="50">
        <v>300</v>
      </c>
      <c r="DM593" s="4">
        <v>400</v>
      </c>
      <c r="DN593" s="4">
        <v>4200</v>
      </c>
      <c r="DO593" s="4">
        <v>290</v>
      </c>
      <c r="DP593" s="4">
        <v>600</v>
      </c>
      <c r="DQ593" s="4">
        <v>2300</v>
      </c>
      <c r="DR593" s="4">
        <v>3700</v>
      </c>
      <c r="DS593" s="3" t="s">
        <v>12498</v>
      </c>
      <c r="DU593" s="95" t="s">
        <v>31696</v>
      </c>
      <c r="DV593" s="33"/>
      <c r="DW593" s="33"/>
    </row>
    <row r="594" spans="1:127">
      <c r="A594" s="61">
        <v>2902041</v>
      </c>
      <c r="B594" s="4" t="s">
        <v>13147</v>
      </c>
      <c r="D594" s="4" t="s">
        <v>13148</v>
      </c>
      <c r="E594" s="4" t="s">
        <v>13035</v>
      </c>
      <c r="F594" s="4" t="s">
        <v>13148</v>
      </c>
      <c r="G594" s="4" t="s">
        <v>12144</v>
      </c>
      <c r="H594" s="4" t="s">
        <v>16891</v>
      </c>
      <c r="I594" s="3" t="s">
        <v>12176</v>
      </c>
      <c r="J594" s="3" t="s">
        <v>12176</v>
      </c>
      <c r="L594" s="4" t="s">
        <v>12067</v>
      </c>
      <c r="N594" s="33" t="s">
        <v>12144</v>
      </c>
      <c r="O594" s="33"/>
      <c r="P594" s="4" t="s">
        <v>12746</v>
      </c>
      <c r="Q594" s="4" t="s">
        <v>12144</v>
      </c>
      <c r="R594" s="4" t="s">
        <v>12144</v>
      </c>
      <c r="S594" s="4" t="s">
        <v>12144</v>
      </c>
      <c r="U594" s="4" t="s">
        <v>12920</v>
      </c>
      <c r="V594" s="4" t="s">
        <v>12144</v>
      </c>
      <c r="W594" s="4" t="s">
        <v>13272</v>
      </c>
      <c r="X594" s="4" t="s">
        <v>13135</v>
      </c>
      <c r="Y594" s="4" t="s">
        <v>11749</v>
      </c>
      <c r="Z594" s="3">
        <v>122</v>
      </c>
      <c r="AA594" s="3">
        <v>10</v>
      </c>
      <c r="AB594" s="3">
        <v>55</v>
      </c>
      <c r="AC594" s="3">
        <v>1</v>
      </c>
      <c r="AD594" s="3">
        <v>55</v>
      </c>
      <c r="AE594" s="5">
        <v>5.5</v>
      </c>
      <c r="AH594" s="3">
        <v>1</v>
      </c>
      <c r="AJ594" s="3">
        <v>2</v>
      </c>
      <c r="AL594" s="4">
        <f t="shared" si="61"/>
        <v>3</v>
      </c>
      <c r="AM594" s="4">
        <f t="shared" si="62"/>
        <v>0</v>
      </c>
      <c r="AN594" s="4">
        <v>15</v>
      </c>
      <c r="AO594" s="4"/>
      <c r="AP594" s="4"/>
      <c r="AQ594" s="4"/>
      <c r="AR594" s="4"/>
      <c r="AS594" s="4"/>
      <c r="AT594" s="4"/>
      <c r="AU594" s="4"/>
      <c r="AV594" s="4">
        <v>17</v>
      </c>
      <c r="AW594" s="4">
        <v>15</v>
      </c>
      <c r="AX594" s="4">
        <v>12</v>
      </c>
      <c r="AY594" s="4">
        <v>10</v>
      </c>
      <c r="AZ594" s="4">
        <v>10</v>
      </c>
      <c r="BA594" s="3">
        <f t="shared" si="64"/>
        <v>64</v>
      </c>
      <c r="BB594" s="4">
        <v>1376</v>
      </c>
      <c r="BC594" s="4">
        <v>1356</v>
      </c>
      <c r="BD594" s="4">
        <v>3278</v>
      </c>
      <c r="BE594" s="63">
        <f t="shared" si="65"/>
        <v>6010</v>
      </c>
      <c r="BF594" s="4" t="s">
        <v>12060</v>
      </c>
      <c r="BG594" s="4">
        <v>7588</v>
      </c>
      <c r="BH594" s="4">
        <v>23</v>
      </c>
      <c r="BI594" s="50">
        <v>89</v>
      </c>
      <c r="BJ594" s="4">
        <f t="shared" si="63"/>
        <v>7700</v>
      </c>
      <c r="BK594" s="4">
        <v>1514</v>
      </c>
      <c r="BL594" s="4">
        <v>18168</v>
      </c>
      <c r="BM594" s="3" t="s">
        <v>35863</v>
      </c>
      <c r="CB594" s="16"/>
      <c r="CL594" s="4">
        <v>3</v>
      </c>
      <c r="CM594" s="4">
        <v>20</v>
      </c>
      <c r="CR594" s="4">
        <v>10462</v>
      </c>
      <c r="CS594" s="4">
        <v>4</v>
      </c>
      <c r="CT594" s="4">
        <v>23</v>
      </c>
      <c r="CU594" s="4" t="s">
        <v>11986</v>
      </c>
      <c r="CV594" s="4" t="s">
        <v>12328</v>
      </c>
      <c r="DK594" s="50">
        <v>1780</v>
      </c>
      <c r="DL594" s="50">
        <v>89</v>
      </c>
      <c r="DM594" s="4">
        <v>363</v>
      </c>
      <c r="DN594" s="4">
        <v>3637</v>
      </c>
      <c r="DO594" s="4">
        <v>1100</v>
      </c>
      <c r="DP594" s="4">
        <v>2249</v>
      </c>
      <c r="DS594" s="3" t="s">
        <v>12498</v>
      </c>
      <c r="DU594" s="33" t="s">
        <v>31465</v>
      </c>
      <c r="DV594" s="33" t="s">
        <v>31697</v>
      </c>
      <c r="DW594" s="33"/>
    </row>
    <row r="595" spans="1:127">
      <c r="A595" s="61">
        <v>2902042</v>
      </c>
      <c r="B595" s="4" t="s">
        <v>13515</v>
      </c>
      <c r="D595" s="4" t="s">
        <v>13516</v>
      </c>
      <c r="E595" s="4" t="s">
        <v>13142</v>
      </c>
      <c r="F595" s="4" t="s">
        <v>13273</v>
      </c>
      <c r="H595" s="4" t="s">
        <v>16891</v>
      </c>
      <c r="I595" s="3" t="s">
        <v>12176</v>
      </c>
      <c r="J595" s="3" t="s">
        <v>12176</v>
      </c>
      <c r="L595" s="4" t="s">
        <v>12067</v>
      </c>
      <c r="N595" s="33" t="s">
        <v>12144</v>
      </c>
      <c r="O595" s="33"/>
      <c r="P595" s="4" t="s">
        <v>12746</v>
      </c>
      <c r="V595" s="4" t="s">
        <v>12746</v>
      </c>
      <c r="X595" s="4" t="s">
        <v>12050</v>
      </c>
      <c r="Y595" s="4" t="s">
        <v>11749</v>
      </c>
      <c r="Z595" s="3">
        <v>180</v>
      </c>
      <c r="AA595" s="3">
        <v>9</v>
      </c>
      <c r="AB595" s="3">
        <v>49</v>
      </c>
      <c r="AC595" s="3">
        <v>1</v>
      </c>
      <c r="AD595" s="3">
        <v>49</v>
      </c>
      <c r="AE595" s="5">
        <v>5.5</v>
      </c>
      <c r="AF595" s="3">
        <v>2</v>
      </c>
      <c r="AJ595" s="3">
        <v>2</v>
      </c>
      <c r="AL595" s="4">
        <f t="shared" si="61"/>
        <v>2</v>
      </c>
      <c r="AM595" s="4">
        <f t="shared" si="62"/>
        <v>0</v>
      </c>
      <c r="AN595" s="4">
        <v>3</v>
      </c>
      <c r="AO595" s="4"/>
      <c r="AP595" s="4"/>
      <c r="AQ595" s="4"/>
      <c r="AR595" s="4">
        <v>4</v>
      </c>
      <c r="AS595" s="4">
        <v>4</v>
      </c>
      <c r="AT595" s="4">
        <v>4</v>
      </c>
      <c r="AU595" s="4">
        <v>5</v>
      </c>
      <c r="AV595" s="4">
        <v>4</v>
      </c>
      <c r="AW595" s="4">
        <v>5</v>
      </c>
      <c r="AX595" s="4"/>
      <c r="AY595" s="4"/>
      <c r="AZ595" s="4"/>
      <c r="BA595" s="3">
        <f t="shared" si="64"/>
        <v>26</v>
      </c>
      <c r="BB595" s="3"/>
      <c r="BC595" s="4">
        <v>2000</v>
      </c>
      <c r="BD595" s="4">
        <v>2031</v>
      </c>
      <c r="BE595" s="63">
        <f t="shared" si="65"/>
        <v>4031</v>
      </c>
      <c r="BF595" s="4" t="s">
        <v>12060</v>
      </c>
      <c r="BG595" s="4">
        <v>6266</v>
      </c>
      <c r="BH595" s="4">
        <v>20</v>
      </c>
      <c r="BI595" s="50">
        <v>65</v>
      </c>
      <c r="BJ595" s="4">
        <f t="shared" si="63"/>
        <v>6351</v>
      </c>
      <c r="BK595" s="4">
        <v>1500</v>
      </c>
      <c r="BL595" s="4">
        <v>12000</v>
      </c>
      <c r="BM595" s="3" t="s">
        <v>12005</v>
      </c>
      <c r="BN595" s="4">
        <v>40</v>
      </c>
      <c r="BO595" s="3">
        <v>400</v>
      </c>
      <c r="BP595" s="3" t="s">
        <v>13087</v>
      </c>
      <c r="BR595" s="4">
        <v>1395</v>
      </c>
      <c r="BS595" s="26">
        <v>100</v>
      </c>
      <c r="CB595" s="12"/>
      <c r="CC595" s="3">
        <v>13795</v>
      </c>
      <c r="CL595" s="4">
        <v>1</v>
      </c>
      <c r="CM595" s="4">
        <v>8</v>
      </c>
      <c r="CR595" s="4">
        <v>7436</v>
      </c>
      <c r="CS595" s="4">
        <v>5</v>
      </c>
      <c r="CT595" s="4">
        <v>30</v>
      </c>
      <c r="CU595" s="4" t="s">
        <v>11905</v>
      </c>
      <c r="CV595" s="4" t="s">
        <v>12152</v>
      </c>
      <c r="DK595" s="50">
        <v>1634</v>
      </c>
      <c r="DL595" s="50">
        <v>65</v>
      </c>
      <c r="DM595" s="4">
        <v>444</v>
      </c>
      <c r="DN595" s="4">
        <v>4446</v>
      </c>
      <c r="DO595" s="4">
        <v>909</v>
      </c>
      <c r="DP595" s="4">
        <v>1817</v>
      </c>
      <c r="DS595" s="3" t="s">
        <v>12498</v>
      </c>
      <c r="DU595" s="95" t="s">
        <v>31698</v>
      </c>
      <c r="DV595" s="33"/>
      <c r="DW595" s="33"/>
    </row>
    <row r="596" spans="1:127">
      <c r="A596" s="61">
        <v>2902043</v>
      </c>
      <c r="B596" s="4" t="s">
        <v>12782</v>
      </c>
      <c r="D596" s="4" t="s">
        <v>13037</v>
      </c>
      <c r="E596" s="4" t="s">
        <v>13039</v>
      </c>
      <c r="F596" s="4" t="s">
        <v>13038</v>
      </c>
      <c r="G596" s="4" t="s">
        <v>12144</v>
      </c>
      <c r="H596" s="4" t="s">
        <v>16891</v>
      </c>
      <c r="I596" s="3" t="s">
        <v>12176</v>
      </c>
      <c r="J596" s="3" t="s">
        <v>12176</v>
      </c>
      <c r="L596" s="4" t="s">
        <v>12067</v>
      </c>
      <c r="M596" s="4" t="s">
        <v>13040</v>
      </c>
      <c r="N596" s="33" t="s">
        <v>12144</v>
      </c>
      <c r="O596" s="33"/>
      <c r="P596" s="4" t="s">
        <v>12746</v>
      </c>
      <c r="V596" s="4" t="s">
        <v>12746</v>
      </c>
      <c r="X596" s="4" t="s">
        <v>12050</v>
      </c>
      <c r="Y596" s="7" t="s">
        <v>11749</v>
      </c>
      <c r="Z596" s="3">
        <v>309</v>
      </c>
      <c r="AA596" s="3">
        <v>9</v>
      </c>
      <c r="AB596" s="3">
        <v>50</v>
      </c>
      <c r="AC596" s="3">
        <v>1</v>
      </c>
      <c r="AD596" s="3">
        <v>50</v>
      </c>
      <c r="AE596" s="5">
        <v>5.5</v>
      </c>
      <c r="AH596" s="3">
        <v>2</v>
      </c>
      <c r="AJ596" s="3">
        <v>1</v>
      </c>
      <c r="AK596" s="3">
        <v>1</v>
      </c>
      <c r="AL596" s="4">
        <f t="shared" si="61"/>
        <v>3</v>
      </c>
      <c r="AM596" s="4">
        <f t="shared" si="62"/>
        <v>1</v>
      </c>
      <c r="AN596" s="4">
        <v>5</v>
      </c>
      <c r="AO596" s="4">
        <v>5</v>
      </c>
      <c r="AP596" s="4">
        <v>4</v>
      </c>
      <c r="AQ596" s="4">
        <v>5</v>
      </c>
      <c r="AR596" s="4">
        <v>7</v>
      </c>
      <c r="AS596" s="4">
        <v>8</v>
      </c>
      <c r="AT596" s="4">
        <v>8</v>
      </c>
      <c r="AU596" s="4">
        <v>4</v>
      </c>
      <c r="AV596" s="4">
        <v>6</v>
      </c>
      <c r="AW596" s="4">
        <v>4</v>
      </c>
      <c r="AX596" s="4">
        <v>6</v>
      </c>
      <c r="AY596" s="4">
        <v>6</v>
      </c>
      <c r="AZ596" s="4">
        <v>5</v>
      </c>
      <c r="BA596" s="3">
        <f t="shared" si="64"/>
        <v>68</v>
      </c>
      <c r="BB596" s="4">
        <v>6300</v>
      </c>
      <c r="BC596" s="4">
        <v>3700</v>
      </c>
      <c r="BD596" s="4">
        <v>4460</v>
      </c>
      <c r="BE596" s="63">
        <f t="shared" si="65"/>
        <v>14460</v>
      </c>
      <c r="BF596" s="4" t="s">
        <v>11693</v>
      </c>
      <c r="BG596" s="4">
        <v>2948</v>
      </c>
      <c r="BJ596" s="4">
        <f t="shared" si="63"/>
        <v>2948</v>
      </c>
      <c r="BK596" s="4">
        <v>487</v>
      </c>
      <c r="BL596" s="4">
        <v>16073</v>
      </c>
      <c r="BM596" s="3" t="s">
        <v>13087</v>
      </c>
      <c r="BN596" s="4">
        <v>3</v>
      </c>
      <c r="BO596" s="3">
        <v>110</v>
      </c>
      <c r="BP596" s="3" t="s">
        <v>13212</v>
      </c>
      <c r="CB596" s="16"/>
      <c r="CR596" s="4">
        <v>13235</v>
      </c>
      <c r="DM596" s="4">
        <v>58</v>
      </c>
      <c r="DN596" s="4">
        <v>758</v>
      </c>
      <c r="DO596" s="4">
        <v>128</v>
      </c>
      <c r="DP596" s="4">
        <v>371</v>
      </c>
      <c r="DS596" s="3" t="s">
        <v>12498</v>
      </c>
      <c r="DU596" s="33" t="s">
        <v>31699</v>
      </c>
      <c r="DV596" s="33"/>
      <c r="DW596" s="33"/>
    </row>
    <row r="597" spans="1:127">
      <c r="A597" s="61">
        <v>2902044</v>
      </c>
      <c r="B597" s="4" t="s">
        <v>12934</v>
      </c>
      <c r="D597" s="4" t="s">
        <v>12933</v>
      </c>
      <c r="F597" s="4" t="s">
        <v>12933</v>
      </c>
      <c r="G597" s="4" t="s">
        <v>13158</v>
      </c>
      <c r="H597" s="4" t="s">
        <v>16891</v>
      </c>
      <c r="I597" s="3" t="s">
        <v>12176</v>
      </c>
      <c r="J597" s="3" t="s">
        <v>12176</v>
      </c>
      <c r="L597" s="4" t="s">
        <v>12067</v>
      </c>
      <c r="M597" s="4"/>
      <c r="N597" s="33" t="s">
        <v>12144</v>
      </c>
      <c r="O597" s="33"/>
      <c r="P597" s="4" t="s">
        <v>12746</v>
      </c>
      <c r="V597" s="4" t="s">
        <v>12144</v>
      </c>
      <c r="W597" s="3" t="s">
        <v>13159</v>
      </c>
      <c r="X597" s="4" t="s">
        <v>12050</v>
      </c>
      <c r="Y597" s="7" t="s">
        <v>12930</v>
      </c>
      <c r="Z597" s="3">
        <v>200</v>
      </c>
      <c r="AA597" s="3">
        <v>9</v>
      </c>
      <c r="AB597" s="3">
        <v>54</v>
      </c>
      <c r="AC597" s="3">
        <v>1</v>
      </c>
      <c r="AD597" s="3">
        <v>54</v>
      </c>
      <c r="AE597" s="5">
        <v>6</v>
      </c>
      <c r="AJ597" s="3">
        <v>1</v>
      </c>
      <c r="AL597" s="4">
        <f t="shared" si="61"/>
        <v>1</v>
      </c>
      <c r="AM597" s="4">
        <f t="shared" si="62"/>
        <v>0</v>
      </c>
      <c r="AN597" s="4">
        <v>8</v>
      </c>
      <c r="AO597" s="4">
        <v>8</v>
      </c>
      <c r="AP597" s="4">
        <v>8</v>
      </c>
      <c r="AQ597" s="4">
        <v>8</v>
      </c>
      <c r="AR597" s="4">
        <v>8</v>
      </c>
      <c r="AS597" s="4">
        <v>8</v>
      </c>
      <c r="AT597" s="4">
        <v>8</v>
      </c>
      <c r="AU597" s="4">
        <v>8</v>
      </c>
      <c r="AV597" s="4">
        <v>8</v>
      </c>
      <c r="AW597" s="4"/>
      <c r="AX597" s="4"/>
      <c r="AY597" s="4"/>
      <c r="AZ597" s="4"/>
      <c r="BA597" s="3">
        <f t="shared" si="64"/>
        <v>64</v>
      </c>
      <c r="BB597" s="3"/>
      <c r="BC597" s="4">
        <v>2800</v>
      </c>
      <c r="BD597" s="4">
        <v>7361</v>
      </c>
      <c r="BE597" s="63">
        <f t="shared" si="65"/>
        <v>10161</v>
      </c>
      <c r="BF597" s="4" t="s">
        <v>11693</v>
      </c>
      <c r="BG597" s="4">
        <v>9093</v>
      </c>
      <c r="BH597" s="4">
        <v>549</v>
      </c>
      <c r="BI597" s="50">
        <v>438</v>
      </c>
      <c r="BJ597" s="4">
        <f t="shared" si="63"/>
        <v>10080</v>
      </c>
      <c r="BK597" s="4">
        <v>3793</v>
      </c>
      <c r="BL597" s="4">
        <v>37922</v>
      </c>
      <c r="BM597" s="3" t="s">
        <v>12019</v>
      </c>
      <c r="CB597" s="16"/>
      <c r="CH597" s="3">
        <v>1</v>
      </c>
      <c r="CI597" s="3">
        <v>4</v>
      </c>
      <c r="CL597" s="4">
        <v>10</v>
      </c>
      <c r="CM597" s="4">
        <v>79</v>
      </c>
      <c r="CR597" s="4">
        <v>27842</v>
      </c>
      <c r="CS597" s="4">
        <v>62</v>
      </c>
      <c r="CT597" s="4">
        <v>185</v>
      </c>
      <c r="CU597" s="4" t="s">
        <v>11986</v>
      </c>
      <c r="CV597" s="4" t="s">
        <v>12328</v>
      </c>
      <c r="CX597" s="4">
        <v>363</v>
      </c>
      <c r="CY597" s="4" t="s">
        <v>11869</v>
      </c>
      <c r="CZ597" s="4" t="s">
        <v>98</v>
      </c>
      <c r="DK597" s="50">
        <v>10950</v>
      </c>
      <c r="DL597" s="50">
        <v>438</v>
      </c>
      <c r="DM597" s="4">
        <v>413</v>
      </c>
      <c r="DN597" s="4">
        <v>4138</v>
      </c>
      <c r="DO597" s="4">
        <v>1500</v>
      </c>
      <c r="DP597" s="4">
        <v>3177</v>
      </c>
      <c r="DS597" s="3" t="s">
        <v>12498</v>
      </c>
      <c r="DU597" s="33" t="s">
        <v>31700</v>
      </c>
      <c r="DV597" s="33"/>
      <c r="DW597" s="33"/>
    </row>
    <row r="598" spans="1:127">
      <c r="A598" s="61">
        <v>2902045</v>
      </c>
      <c r="B598" s="4" t="s">
        <v>12341</v>
      </c>
      <c r="D598" s="4" t="s">
        <v>12342</v>
      </c>
      <c r="E598" s="4" t="s">
        <v>12344</v>
      </c>
      <c r="F598" s="4" t="s">
        <v>12343</v>
      </c>
      <c r="G598" s="4" t="s">
        <v>12746</v>
      </c>
      <c r="H598" s="4" t="s">
        <v>16891</v>
      </c>
      <c r="I598" s="3" t="s">
        <v>12176</v>
      </c>
      <c r="J598" s="3" t="s">
        <v>12176</v>
      </c>
      <c r="L598" s="4" t="s">
        <v>12067</v>
      </c>
      <c r="M598" s="4" t="s">
        <v>12805</v>
      </c>
      <c r="N598" s="33" t="s">
        <v>12144</v>
      </c>
      <c r="O598" s="33"/>
      <c r="P598" s="4" t="s">
        <v>12746</v>
      </c>
      <c r="V598" s="4" t="s">
        <v>12746</v>
      </c>
      <c r="X598" s="4" t="s">
        <v>12050</v>
      </c>
      <c r="Y598" s="7" t="s">
        <v>13393</v>
      </c>
      <c r="Z598" s="3">
        <v>307</v>
      </c>
      <c r="AA598" s="3">
        <v>10</v>
      </c>
      <c r="AB598" s="3">
        <v>55</v>
      </c>
      <c r="AC598" s="3">
        <v>1</v>
      </c>
      <c r="AD598" s="3">
        <v>55</v>
      </c>
      <c r="AE598" s="5">
        <v>5.5</v>
      </c>
      <c r="AJ598" s="3">
        <v>1</v>
      </c>
      <c r="AL598" s="4">
        <f t="shared" si="61"/>
        <v>1</v>
      </c>
      <c r="AM598" s="4">
        <f t="shared" si="62"/>
        <v>0</v>
      </c>
      <c r="AN598" s="4">
        <v>4</v>
      </c>
      <c r="AO598" s="4">
        <v>5</v>
      </c>
      <c r="AP598" s="4">
        <v>3</v>
      </c>
      <c r="AQ598" s="4">
        <v>7</v>
      </c>
      <c r="AR598" s="4">
        <v>9</v>
      </c>
      <c r="AS598" s="4">
        <v>10</v>
      </c>
      <c r="AT598" s="4">
        <v>9</v>
      </c>
      <c r="AU598" s="4">
        <v>6</v>
      </c>
      <c r="AV598" s="4">
        <v>6</v>
      </c>
      <c r="AW598" s="4">
        <v>4</v>
      </c>
      <c r="AX598" s="4">
        <v>3</v>
      </c>
      <c r="AY598" s="4">
        <v>5</v>
      </c>
      <c r="AZ598" s="4">
        <v>4</v>
      </c>
      <c r="BA598" s="3">
        <f t="shared" si="64"/>
        <v>71</v>
      </c>
      <c r="BC598" s="4">
        <v>2625</v>
      </c>
      <c r="BD598" s="4">
        <v>7560</v>
      </c>
      <c r="BE598" s="63">
        <f t="shared" si="65"/>
        <v>10185</v>
      </c>
      <c r="BF598" s="4" t="s">
        <v>12060</v>
      </c>
      <c r="BG598" s="4">
        <v>6732</v>
      </c>
      <c r="BI598" s="50">
        <v>228</v>
      </c>
      <c r="BJ598" s="4">
        <f t="shared" si="63"/>
        <v>6960</v>
      </c>
      <c r="BK598" s="4">
        <v>2760</v>
      </c>
      <c r="BL598" s="4">
        <v>23500</v>
      </c>
      <c r="BM598" s="3" t="s">
        <v>12005</v>
      </c>
      <c r="CB598" s="16"/>
      <c r="CC598" s="3">
        <v>23500</v>
      </c>
      <c r="CL598" s="4">
        <v>1</v>
      </c>
      <c r="CM598" s="4">
        <v>20</v>
      </c>
      <c r="CR598" s="4">
        <v>16540</v>
      </c>
      <c r="DK598" s="50">
        <v>5700</v>
      </c>
      <c r="DL598" s="50">
        <v>228</v>
      </c>
      <c r="DM598" s="4">
        <v>294</v>
      </c>
      <c r="DN598" s="4">
        <v>3525</v>
      </c>
      <c r="DO598" s="4">
        <v>2138</v>
      </c>
      <c r="DP598" s="4">
        <v>3207</v>
      </c>
      <c r="DS598" s="3" t="s">
        <v>12498</v>
      </c>
      <c r="DU598" s="33"/>
      <c r="DV598" s="33"/>
      <c r="DW598" s="33"/>
    </row>
    <row r="599" spans="1:127">
      <c r="A599" s="61">
        <v>2902046</v>
      </c>
      <c r="B599" s="4" t="s">
        <v>12721</v>
      </c>
      <c r="D599" s="4" t="s">
        <v>12722</v>
      </c>
      <c r="E599" s="4" t="s">
        <v>12978</v>
      </c>
      <c r="F599" s="4" t="s">
        <v>12723</v>
      </c>
      <c r="G599" s="4" t="s">
        <v>12746</v>
      </c>
      <c r="H599" s="4" t="s">
        <v>16891</v>
      </c>
      <c r="I599" s="3" t="s">
        <v>11909</v>
      </c>
      <c r="J599" s="3" t="s">
        <v>11909</v>
      </c>
      <c r="L599" s="3" t="s">
        <v>12853</v>
      </c>
      <c r="M599" s="4"/>
      <c r="N599" s="33" t="s">
        <v>12144</v>
      </c>
      <c r="O599" s="33"/>
      <c r="P599" s="4" t="s">
        <v>12746</v>
      </c>
      <c r="V599" s="4" t="s">
        <v>12746</v>
      </c>
      <c r="X599" s="4" t="s">
        <v>11911</v>
      </c>
      <c r="Y599" s="7" t="s">
        <v>12062</v>
      </c>
      <c r="Z599" s="3">
        <v>257</v>
      </c>
      <c r="AA599" s="3">
        <v>7</v>
      </c>
      <c r="AB599" s="3">
        <v>42</v>
      </c>
      <c r="AC599" s="3">
        <v>1</v>
      </c>
      <c r="AD599" s="3">
        <v>42</v>
      </c>
      <c r="AE599" s="5">
        <v>6</v>
      </c>
      <c r="AG599" s="3">
        <v>1</v>
      </c>
      <c r="AJ599" s="3">
        <v>1</v>
      </c>
      <c r="AL599" s="4">
        <f t="shared" si="61"/>
        <v>1</v>
      </c>
      <c r="AM599" s="4">
        <f t="shared" si="62"/>
        <v>0</v>
      </c>
      <c r="AN599" s="4">
        <v>2</v>
      </c>
      <c r="AO599" s="4">
        <v>2</v>
      </c>
      <c r="AP599" s="4">
        <v>2</v>
      </c>
      <c r="AQ599" s="4">
        <v>2</v>
      </c>
      <c r="AR599" s="4">
        <v>2</v>
      </c>
      <c r="AS599" s="4">
        <v>2</v>
      </c>
      <c r="AT599" s="4">
        <v>2</v>
      </c>
      <c r="AU599" s="4">
        <v>2</v>
      </c>
      <c r="AV599" s="4">
        <v>2</v>
      </c>
      <c r="AW599" s="4">
        <v>2</v>
      </c>
      <c r="AX599" s="4">
        <v>2</v>
      </c>
      <c r="AY599" s="4">
        <v>2</v>
      </c>
      <c r="AZ599" s="4">
        <v>2</v>
      </c>
      <c r="BA599" s="3">
        <f t="shared" si="64"/>
        <v>24</v>
      </c>
      <c r="BB599" s="3"/>
      <c r="BC599" s="4">
        <v>1300</v>
      </c>
      <c r="BD599" s="4">
        <v>2080</v>
      </c>
      <c r="BE599" s="63">
        <f t="shared" si="65"/>
        <v>3380</v>
      </c>
      <c r="BF599" s="4" t="s">
        <v>11693</v>
      </c>
      <c r="BG599" s="4">
        <v>3787</v>
      </c>
      <c r="BI599" s="50">
        <v>114</v>
      </c>
      <c r="BJ599" s="4">
        <f t="shared" si="63"/>
        <v>3901</v>
      </c>
      <c r="BK599" s="4">
        <v>1500</v>
      </c>
      <c r="BL599" s="4">
        <v>10800</v>
      </c>
      <c r="BM599" s="3" t="s">
        <v>12005</v>
      </c>
      <c r="CB599" s="16"/>
      <c r="CL599" s="4">
        <v>1</v>
      </c>
      <c r="CM599" s="4">
        <v>4</v>
      </c>
      <c r="CR599" s="4">
        <v>6899</v>
      </c>
      <c r="DK599" s="50">
        <v>1425</v>
      </c>
      <c r="DL599" s="50">
        <v>114</v>
      </c>
      <c r="DM599" s="4">
        <v>145</v>
      </c>
      <c r="DN599" s="4">
        <v>1700</v>
      </c>
      <c r="DO599" s="4">
        <v>822</v>
      </c>
      <c r="DP599" s="4">
        <v>1600</v>
      </c>
      <c r="DS599" s="3" t="s">
        <v>12498</v>
      </c>
      <c r="DU599" s="33" t="s">
        <v>31701</v>
      </c>
      <c r="DV599" s="33"/>
      <c r="DW599" s="33"/>
    </row>
    <row r="600" spans="1:127">
      <c r="A600" s="61">
        <v>2902047</v>
      </c>
      <c r="B600" s="4" t="s">
        <v>12980</v>
      </c>
      <c r="D600" s="4" t="s">
        <v>13084</v>
      </c>
      <c r="E600" s="4" t="s">
        <v>13085</v>
      </c>
      <c r="F600" s="4" t="s">
        <v>12692</v>
      </c>
      <c r="G600" s="4" t="s">
        <v>12746</v>
      </c>
      <c r="H600" s="4" t="s">
        <v>16891</v>
      </c>
      <c r="I600" s="3" t="s">
        <v>11909</v>
      </c>
      <c r="J600" s="3" t="s">
        <v>11909</v>
      </c>
      <c r="L600" s="3" t="s">
        <v>12853</v>
      </c>
      <c r="M600" s="4"/>
      <c r="N600" s="33" t="s">
        <v>12144</v>
      </c>
      <c r="O600" s="33"/>
      <c r="P600" s="4" t="s">
        <v>12746</v>
      </c>
      <c r="V600" s="4" t="s">
        <v>12746</v>
      </c>
      <c r="X600" s="4" t="s">
        <v>11911</v>
      </c>
      <c r="Y600" s="7" t="s">
        <v>12062</v>
      </c>
      <c r="Z600" s="3">
        <v>260</v>
      </c>
      <c r="AA600" s="3">
        <v>8</v>
      </c>
      <c r="AB600" s="3">
        <v>40</v>
      </c>
      <c r="AC600" s="3">
        <v>1</v>
      </c>
      <c r="AD600" s="3">
        <v>40</v>
      </c>
      <c r="AE600" s="5">
        <v>5</v>
      </c>
      <c r="AF600" s="3">
        <v>1</v>
      </c>
      <c r="AJ600" s="3">
        <v>1</v>
      </c>
      <c r="AL600" s="4">
        <f t="shared" si="61"/>
        <v>1</v>
      </c>
      <c r="AM600" s="4">
        <f t="shared" si="62"/>
        <v>0</v>
      </c>
      <c r="AN600" s="4">
        <v>4</v>
      </c>
      <c r="AO600" s="4"/>
      <c r="AP600" s="4">
        <v>4</v>
      </c>
      <c r="AQ600" s="4">
        <v>4</v>
      </c>
      <c r="AR600" s="4">
        <v>4</v>
      </c>
      <c r="AS600" s="4">
        <v>4</v>
      </c>
      <c r="AT600" s="4">
        <v>4</v>
      </c>
      <c r="AU600" s="4">
        <v>4</v>
      </c>
      <c r="AV600" s="4">
        <v>4</v>
      </c>
      <c r="AW600" s="4">
        <v>4</v>
      </c>
      <c r="AX600" s="4">
        <v>4</v>
      </c>
      <c r="AY600" s="4">
        <v>2</v>
      </c>
      <c r="AZ600" s="4"/>
      <c r="BA600" s="3">
        <f t="shared" si="64"/>
        <v>38</v>
      </c>
      <c r="BC600" s="4">
        <v>1530</v>
      </c>
      <c r="BD600" s="4">
        <v>2936</v>
      </c>
      <c r="BE600" s="63">
        <f t="shared" si="65"/>
        <v>4466</v>
      </c>
      <c r="BF600" s="4" t="s">
        <v>11693</v>
      </c>
      <c r="BG600" s="4">
        <v>5582</v>
      </c>
      <c r="BH600" s="4">
        <v>6</v>
      </c>
      <c r="BI600" s="50">
        <v>195</v>
      </c>
      <c r="BJ600" s="4">
        <f t="shared" si="63"/>
        <v>5783</v>
      </c>
      <c r="BK600" s="4">
        <v>2203</v>
      </c>
      <c r="BL600" s="4">
        <v>16304</v>
      </c>
      <c r="BM600" s="3" t="s">
        <v>12005</v>
      </c>
      <c r="CB600" s="16"/>
      <c r="CC600" s="3">
        <v>16304</v>
      </c>
      <c r="CL600" s="4">
        <v>1</v>
      </c>
      <c r="CM600" s="4">
        <v>5</v>
      </c>
      <c r="CR600" s="4">
        <v>10521</v>
      </c>
      <c r="CS600" s="4">
        <v>1</v>
      </c>
      <c r="CT600" s="4">
        <v>6</v>
      </c>
      <c r="CU600" s="4" t="s">
        <v>11986</v>
      </c>
      <c r="CV600" s="4" t="s">
        <v>98</v>
      </c>
      <c r="DK600" s="50">
        <v>3260</v>
      </c>
      <c r="DL600" s="50">
        <v>195</v>
      </c>
      <c r="DM600" s="4">
        <v>250</v>
      </c>
      <c r="DN600" s="4">
        <v>2950</v>
      </c>
      <c r="DO600" s="4">
        <v>1800</v>
      </c>
      <c r="DP600" s="4">
        <v>2632</v>
      </c>
      <c r="DS600" s="3" t="s">
        <v>12498</v>
      </c>
      <c r="DU600" s="33"/>
      <c r="DV600" s="33"/>
      <c r="DW600" s="33"/>
    </row>
    <row r="601" spans="1:127">
      <c r="A601" s="61">
        <v>2902048</v>
      </c>
      <c r="B601" s="4" t="s">
        <v>12696</v>
      </c>
      <c r="D601" s="4" t="s">
        <v>12372</v>
      </c>
      <c r="E601" s="59" t="s">
        <v>17</v>
      </c>
      <c r="F601" s="26" t="s">
        <v>13589</v>
      </c>
      <c r="G601" s="4" t="s">
        <v>12144</v>
      </c>
      <c r="H601" s="4" t="s">
        <v>16891</v>
      </c>
      <c r="I601" s="4" t="s">
        <v>11909</v>
      </c>
      <c r="J601" s="4" t="s">
        <v>11909</v>
      </c>
      <c r="L601" s="3" t="s">
        <v>12853</v>
      </c>
      <c r="M601" s="4" t="s">
        <v>13441</v>
      </c>
      <c r="N601" s="33" t="s">
        <v>12144</v>
      </c>
      <c r="O601" s="33"/>
      <c r="P601" s="4" t="s">
        <v>12746</v>
      </c>
      <c r="V601" s="4" t="s">
        <v>12746</v>
      </c>
      <c r="X601" s="4" t="s">
        <v>11911</v>
      </c>
      <c r="Y601" s="7" t="s">
        <v>12062</v>
      </c>
      <c r="Z601" s="3">
        <v>176</v>
      </c>
      <c r="AA601" s="3">
        <v>9</v>
      </c>
      <c r="AB601" s="3">
        <v>50</v>
      </c>
      <c r="AC601" s="3">
        <v>1</v>
      </c>
      <c r="AD601" s="3">
        <v>50</v>
      </c>
      <c r="AE601" s="5">
        <v>5.5</v>
      </c>
      <c r="AL601" s="4">
        <f t="shared" si="61"/>
        <v>0</v>
      </c>
      <c r="AM601" s="4">
        <f t="shared" si="62"/>
        <v>0</v>
      </c>
      <c r="AN601" s="4">
        <v>3</v>
      </c>
      <c r="AO601" s="4">
        <v>1</v>
      </c>
      <c r="AP601" s="4">
        <v>1</v>
      </c>
      <c r="AQ601" s="4">
        <v>3</v>
      </c>
      <c r="AR601" s="4">
        <v>3</v>
      </c>
      <c r="AS601" s="4">
        <v>3</v>
      </c>
      <c r="AT601" s="4">
        <v>3</v>
      </c>
      <c r="AU601" s="4">
        <v>3</v>
      </c>
      <c r="AV601" s="4">
        <v>3</v>
      </c>
      <c r="AW601" s="4">
        <v>2</v>
      </c>
      <c r="AX601" s="4">
        <v>1</v>
      </c>
      <c r="AY601" s="4">
        <v>1</v>
      </c>
      <c r="AZ601" s="4">
        <v>1</v>
      </c>
      <c r="BA601" s="3">
        <f t="shared" si="64"/>
        <v>25</v>
      </c>
      <c r="BD601" s="4">
        <v>4550</v>
      </c>
      <c r="BE601" s="63">
        <f t="shared" si="65"/>
        <v>4550</v>
      </c>
      <c r="BF601" s="4" t="s">
        <v>12060</v>
      </c>
      <c r="BG601" s="4">
        <v>3722</v>
      </c>
      <c r="BI601" s="50">
        <v>250</v>
      </c>
      <c r="BJ601" s="4">
        <f t="shared" si="63"/>
        <v>3972</v>
      </c>
      <c r="BK601" s="4">
        <v>2500</v>
      </c>
      <c r="BL601" s="4">
        <v>16024</v>
      </c>
      <c r="BM601" s="3" t="s">
        <v>12005</v>
      </c>
      <c r="CB601" s="16"/>
      <c r="CC601" s="3">
        <v>16024</v>
      </c>
      <c r="CL601" s="4">
        <v>5</v>
      </c>
      <c r="CM601" s="4">
        <v>43</v>
      </c>
      <c r="CR601" s="4">
        <v>12052</v>
      </c>
      <c r="DK601" s="50">
        <v>45400</v>
      </c>
      <c r="DL601" s="50">
        <v>250</v>
      </c>
      <c r="DM601" s="4">
        <v>175</v>
      </c>
      <c r="DN601" s="4">
        <v>2267</v>
      </c>
      <c r="DO601" s="4">
        <v>2000</v>
      </c>
      <c r="DP601" s="4">
        <v>1455</v>
      </c>
      <c r="DS601" s="3" t="s">
        <v>12498</v>
      </c>
      <c r="DU601" s="33" t="s">
        <v>31603</v>
      </c>
      <c r="DV601" s="33"/>
      <c r="DW601" s="33"/>
    </row>
    <row r="602" spans="1:127">
      <c r="A602" s="61">
        <v>2902049</v>
      </c>
      <c r="B602" s="4" t="s">
        <v>13214</v>
      </c>
      <c r="D602" s="4" t="s">
        <v>13088</v>
      </c>
      <c r="E602" s="4" t="s">
        <v>12830</v>
      </c>
      <c r="F602" s="4" t="s">
        <v>13215</v>
      </c>
      <c r="G602" s="4" t="s">
        <v>12746</v>
      </c>
      <c r="H602" s="4" t="s">
        <v>16891</v>
      </c>
      <c r="I602" s="3" t="s">
        <v>11754</v>
      </c>
      <c r="J602" s="3" t="s">
        <v>11754</v>
      </c>
      <c r="L602" s="3" t="s">
        <v>12853</v>
      </c>
      <c r="N602" s="33" t="s">
        <v>12144</v>
      </c>
      <c r="O602" s="33"/>
      <c r="P602" s="4" t="s">
        <v>12746</v>
      </c>
      <c r="V602" s="4" t="s">
        <v>12746</v>
      </c>
      <c r="X602" s="4" t="s">
        <v>12050</v>
      </c>
      <c r="Y602" s="7" t="s">
        <v>13393</v>
      </c>
      <c r="Z602" s="3">
        <v>302</v>
      </c>
      <c r="AA602" s="3">
        <v>10</v>
      </c>
      <c r="AB602" s="3">
        <v>58</v>
      </c>
      <c r="AC602" s="3">
        <v>1</v>
      </c>
      <c r="AD602" s="3">
        <v>58</v>
      </c>
      <c r="AE602" s="5">
        <v>6</v>
      </c>
      <c r="AF602" s="3">
        <v>1</v>
      </c>
      <c r="AJ602" s="3">
        <v>1</v>
      </c>
      <c r="AL602" s="4">
        <f t="shared" si="61"/>
        <v>1</v>
      </c>
      <c r="AM602" s="4">
        <f t="shared" si="62"/>
        <v>0</v>
      </c>
      <c r="AN602" s="4">
        <v>8</v>
      </c>
      <c r="AO602" s="4">
        <v>8</v>
      </c>
      <c r="AP602" s="4">
        <v>8</v>
      </c>
      <c r="AQ602" s="4">
        <v>8</v>
      </c>
      <c r="AR602" s="4">
        <v>8</v>
      </c>
      <c r="AS602" s="4">
        <v>8</v>
      </c>
      <c r="AT602" s="4">
        <v>8</v>
      </c>
      <c r="AU602" s="4">
        <v>8</v>
      </c>
      <c r="AV602" s="4">
        <v>8</v>
      </c>
      <c r="AW602" s="4">
        <v>8</v>
      </c>
      <c r="AX602" s="4">
        <v>8</v>
      </c>
      <c r="AY602" s="4">
        <v>8</v>
      </c>
      <c r="AZ602" s="4">
        <v>8</v>
      </c>
      <c r="BA602" s="3">
        <f t="shared" si="64"/>
        <v>96</v>
      </c>
      <c r="BB602" s="3"/>
      <c r="BC602" s="4">
        <v>1496</v>
      </c>
      <c r="BD602" s="4">
        <v>8034</v>
      </c>
      <c r="BE602" s="63">
        <f t="shared" si="65"/>
        <v>9530</v>
      </c>
      <c r="BF602" s="4" t="s">
        <v>11693</v>
      </c>
      <c r="BG602" s="4">
        <v>13598</v>
      </c>
      <c r="BI602" s="50">
        <v>550</v>
      </c>
      <c r="BJ602" s="4">
        <f t="shared" si="63"/>
        <v>14148</v>
      </c>
      <c r="BK602" s="4">
        <v>3826</v>
      </c>
      <c r="BL602" s="4">
        <v>27548</v>
      </c>
      <c r="BM602" s="3" t="s">
        <v>12005</v>
      </c>
      <c r="CB602" s="16"/>
      <c r="CL602" s="4">
        <v>1</v>
      </c>
      <c r="CM602" s="4">
        <v>15</v>
      </c>
      <c r="CR602" s="4">
        <v>13399</v>
      </c>
      <c r="DK602" s="50">
        <v>4663</v>
      </c>
      <c r="DL602" s="50">
        <v>550</v>
      </c>
      <c r="DM602" s="4">
        <v>304</v>
      </c>
      <c r="DN602" s="4">
        <v>3826</v>
      </c>
      <c r="DO602" s="4">
        <v>4800</v>
      </c>
      <c r="DP602" s="4">
        <v>9772</v>
      </c>
      <c r="DS602" s="3" t="s">
        <v>12498</v>
      </c>
      <c r="DU602" s="33"/>
      <c r="DV602" s="33"/>
      <c r="DW602" s="33"/>
    </row>
    <row r="603" spans="1:127">
      <c r="A603" s="61">
        <v>2902050</v>
      </c>
      <c r="B603" s="4" t="s">
        <v>13326</v>
      </c>
      <c r="D603" s="4" t="s">
        <v>13198</v>
      </c>
      <c r="F603" s="4" t="s">
        <v>13195</v>
      </c>
      <c r="G603" s="4" t="s">
        <v>12144</v>
      </c>
      <c r="H603" s="4" t="s">
        <v>16891</v>
      </c>
      <c r="I603" s="3" t="s">
        <v>12338</v>
      </c>
      <c r="J603" s="3" t="s">
        <v>12338</v>
      </c>
      <c r="L603" s="3" t="s">
        <v>11924</v>
      </c>
      <c r="M603" s="4" t="s">
        <v>12637</v>
      </c>
      <c r="N603" s="33" t="s">
        <v>12144</v>
      </c>
      <c r="O603" s="33"/>
      <c r="P603" s="4" t="s">
        <v>12746</v>
      </c>
      <c r="V603" s="4" t="s">
        <v>12746</v>
      </c>
      <c r="X603" s="4" t="s">
        <v>11911</v>
      </c>
      <c r="Y603" s="7" t="s">
        <v>12062</v>
      </c>
      <c r="Z603" s="3">
        <v>309</v>
      </c>
      <c r="AA603" s="3">
        <v>9</v>
      </c>
      <c r="AB603" s="3">
        <v>50</v>
      </c>
      <c r="AC603" s="3">
        <v>1</v>
      </c>
      <c r="AD603" s="3">
        <v>50</v>
      </c>
      <c r="AE603" s="5">
        <v>5.5</v>
      </c>
      <c r="AF603" s="3">
        <v>1</v>
      </c>
      <c r="AL603" s="4">
        <f t="shared" si="61"/>
        <v>0</v>
      </c>
      <c r="AM603" s="4">
        <f t="shared" si="62"/>
        <v>0</v>
      </c>
      <c r="AN603" s="4">
        <v>5</v>
      </c>
      <c r="AO603" s="4">
        <v>5</v>
      </c>
      <c r="AP603" s="4">
        <v>5</v>
      </c>
      <c r="AQ603" s="4">
        <v>5</v>
      </c>
      <c r="AR603" s="4">
        <v>5</v>
      </c>
      <c r="AS603" s="4">
        <v>5</v>
      </c>
      <c r="AT603" s="4">
        <v>5</v>
      </c>
      <c r="AU603" s="4">
        <v>5</v>
      </c>
      <c r="AV603" s="4">
        <v>5</v>
      </c>
      <c r="AW603" s="4">
        <v>5</v>
      </c>
      <c r="AX603" s="4">
        <v>5</v>
      </c>
      <c r="AY603" s="4">
        <v>5</v>
      </c>
      <c r="AZ603" s="4">
        <v>5</v>
      </c>
      <c r="BA603" s="3">
        <f t="shared" si="64"/>
        <v>60</v>
      </c>
      <c r="BD603" s="4">
        <v>5980</v>
      </c>
      <c r="BE603" s="63">
        <f t="shared" si="65"/>
        <v>5980</v>
      </c>
      <c r="BF603" s="4" t="s">
        <v>12060</v>
      </c>
      <c r="BG603" s="4">
        <v>4300</v>
      </c>
      <c r="BI603" s="50">
        <v>480</v>
      </c>
      <c r="BJ603" s="4">
        <f t="shared" si="63"/>
        <v>4780</v>
      </c>
      <c r="BK603" s="4">
        <v>955</v>
      </c>
      <c r="BL603" s="4">
        <v>7000</v>
      </c>
      <c r="BM603" s="3" t="s">
        <v>12005</v>
      </c>
      <c r="BN603" s="59">
        <v>155</v>
      </c>
      <c r="BO603" s="3">
        <v>6500</v>
      </c>
      <c r="BP603" s="3" t="s">
        <v>12000</v>
      </c>
      <c r="CB603" s="16"/>
      <c r="CL603" s="4">
        <v>2</v>
      </c>
      <c r="CM603" s="4">
        <v>33</v>
      </c>
      <c r="CR603" s="4">
        <v>8720</v>
      </c>
      <c r="DK603" s="50">
        <v>32000</v>
      </c>
      <c r="DL603" s="50">
        <v>480</v>
      </c>
      <c r="DM603" s="4">
        <v>110</v>
      </c>
      <c r="DN603" s="4">
        <v>1100</v>
      </c>
      <c r="DO603" s="4">
        <v>950</v>
      </c>
      <c r="DP603" s="4">
        <v>800</v>
      </c>
      <c r="DS603" s="3" t="s">
        <v>12498</v>
      </c>
      <c r="DU603" s="33"/>
      <c r="DV603" s="33"/>
      <c r="DW603" s="33" t="s">
        <v>31604</v>
      </c>
    </row>
    <row r="604" spans="1:127">
      <c r="A604" s="61">
        <v>2902051</v>
      </c>
      <c r="B604" s="4" t="s">
        <v>13445</v>
      </c>
      <c r="D604" s="4" t="s">
        <v>13584</v>
      </c>
      <c r="E604" s="4" t="s">
        <v>13456</v>
      </c>
      <c r="F604" s="4" t="s">
        <v>13584</v>
      </c>
      <c r="G604" s="4" t="s">
        <v>12144</v>
      </c>
      <c r="H604" s="4" t="s">
        <v>16891</v>
      </c>
      <c r="I604" s="3" t="s">
        <v>11910</v>
      </c>
      <c r="J604" s="3" t="s">
        <v>11910</v>
      </c>
      <c r="L604" s="3" t="s">
        <v>12855</v>
      </c>
      <c r="N604" s="33" t="s">
        <v>12144</v>
      </c>
      <c r="O604" s="33"/>
      <c r="P604" s="4" t="s">
        <v>12746</v>
      </c>
      <c r="V604" s="4" t="s">
        <v>12746</v>
      </c>
      <c r="X604" s="4" t="s">
        <v>12050</v>
      </c>
      <c r="Y604" s="7" t="s">
        <v>11749</v>
      </c>
      <c r="Z604" s="3">
        <v>296</v>
      </c>
      <c r="AA604" s="3">
        <v>9</v>
      </c>
      <c r="AB604" s="3">
        <v>54</v>
      </c>
      <c r="AC604" s="3">
        <v>1</v>
      </c>
      <c r="AD604" s="3">
        <v>54</v>
      </c>
      <c r="AE604" s="5">
        <v>6</v>
      </c>
      <c r="AJ604" s="3">
        <v>1</v>
      </c>
      <c r="AL604" s="4">
        <f t="shared" si="61"/>
        <v>1</v>
      </c>
      <c r="AM604" s="4">
        <f t="shared" si="62"/>
        <v>0</v>
      </c>
      <c r="AN604" s="4">
        <v>3</v>
      </c>
      <c r="AO604" s="4">
        <v>1</v>
      </c>
      <c r="AP604" s="4">
        <v>2</v>
      </c>
      <c r="AQ604" s="4">
        <v>3</v>
      </c>
      <c r="AR604" s="4">
        <v>4</v>
      </c>
      <c r="AS604" s="4">
        <v>2</v>
      </c>
      <c r="AT604" s="4">
        <v>2</v>
      </c>
      <c r="AU604" s="4">
        <v>3</v>
      </c>
      <c r="AV604" s="4">
        <v>2</v>
      </c>
      <c r="AW604" s="4">
        <v>3</v>
      </c>
      <c r="AX604" s="4">
        <v>2</v>
      </c>
      <c r="AY604" s="4">
        <v>3</v>
      </c>
      <c r="AZ604" s="4">
        <v>1</v>
      </c>
      <c r="BA604" s="3">
        <f t="shared" si="64"/>
        <v>28</v>
      </c>
      <c r="BC604" s="4">
        <v>2550</v>
      </c>
      <c r="BD604" s="4">
        <v>2767</v>
      </c>
      <c r="BE604" s="63">
        <f t="shared" si="65"/>
        <v>5317</v>
      </c>
      <c r="BF604" s="4" t="s">
        <v>12060</v>
      </c>
      <c r="BG604" s="4">
        <v>2373</v>
      </c>
      <c r="BH604" s="4">
        <v>19</v>
      </c>
      <c r="BI604" s="50">
        <v>84</v>
      </c>
      <c r="BJ604" s="4">
        <f t="shared" si="63"/>
        <v>2476</v>
      </c>
      <c r="BK604" s="4">
        <v>623</v>
      </c>
      <c r="BL604" s="4">
        <v>5088</v>
      </c>
      <c r="BM604" s="3" t="s">
        <v>12005</v>
      </c>
      <c r="BN604" s="4">
        <v>109</v>
      </c>
      <c r="BO604" s="3">
        <v>3377</v>
      </c>
      <c r="BP604" s="3" t="s">
        <v>12000</v>
      </c>
      <c r="BQ604" s="4">
        <v>18</v>
      </c>
      <c r="BR604" s="3">
        <v>65</v>
      </c>
      <c r="BS604" s="3" t="s">
        <v>12906</v>
      </c>
      <c r="BT604" s="4">
        <v>2</v>
      </c>
      <c r="BU604" s="4">
        <v>210</v>
      </c>
      <c r="BV604" s="4" t="s">
        <v>13226</v>
      </c>
      <c r="CB604" s="16"/>
      <c r="CC604" s="3">
        <v>8740</v>
      </c>
      <c r="CL604" s="4">
        <v>1</v>
      </c>
      <c r="CM604" s="4">
        <v>10</v>
      </c>
      <c r="CR604" s="4">
        <v>6264</v>
      </c>
      <c r="CS604" s="4">
        <v>2</v>
      </c>
      <c r="CT604" s="4">
        <v>19</v>
      </c>
      <c r="CU604" s="4" t="s">
        <v>11986</v>
      </c>
      <c r="CV604" s="4" t="s">
        <v>12328</v>
      </c>
      <c r="DK604" s="50">
        <v>1156</v>
      </c>
      <c r="DL604" s="50">
        <v>84</v>
      </c>
      <c r="DM604" s="4">
        <v>88</v>
      </c>
      <c r="DN604" s="4">
        <v>1389</v>
      </c>
      <c r="DO604" s="4">
        <v>540</v>
      </c>
      <c r="DP604" s="4">
        <v>585</v>
      </c>
      <c r="DQ604" s="4">
        <v>36</v>
      </c>
      <c r="DR604" s="4">
        <v>96</v>
      </c>
      <c r="DS604" s="3" t="s">
        <v>12498</v>
      </c>
      <c r="DU604" s="33" t="s">
        <v>31605</v>
      </c>
      <c r="DV604" s="33"/>
      <c r="DW604" s="33"/>
    </row>
    <row r="605" spans="1:127">
      <c r="A605" s="61">
        <v>2902052</v>
      </c>
      <c r="B605" s="4" t="s">
        <v>13221</v>
      </c>
      <c r="D605" s="4" t="s">
        <v>12988</v>
      </c>
      <c r="F605" s="4" t="s">
        <v>12991</v>
      </c>
      <c r="G605" s="4" t="s">
        <v>12144</v>
      </c>
      <c r="H605" s="4" t="s">
        <v>16892</v>
      </c>
      <c r="I605" s="3" t="s">
        <v>11957</v>
      </c>
      <c r="J605" s="3" t="s">
        <v>11957</v>
      </c>
      <c r="L605" s="3" t="s">
        <v>12110</v>
      </c>
      <c r="M605" s="4" t="s">
        <v>12582</v>
      </c>
      <c r="N605" s="33" t="s">
        <v>12746</v>
      </c>
      <c r="O605" s="33" t="s">
        <v>31606</v>
      </c>
      <c r="P605" s="4" t="s">
        <v>12144</v>
      </c>
      <c r="Q605" s="4"/>
      <c r="R605" s="4"/>
      <c r="V605" s="4" t="s">
        <v>12746</v>
      </c>
      <c r="X605" s="4" t="s">
        <v>12583</v>
      </c>
      <c r="Y605" s="7" t="s">
        <v>13224</v>
      </c>
      <c r="Z605" s="3">
        <v>307</v>
      </c>
      <c r="AA605" s="3">
        <v>8</v>
      </c>
      <c r="AB605" s="3">
        <v>44</v>
      </c>
      <c r="AC605" s="3">
        <v>1</v>
      </c>
      <c r="AD605" s="3">
        <v>44</v>
      </c>
      <c r="AE605" s="5">
        <v>5.5</v>
      </c>
      <c r="AH605" s="3">
        <v>2</v>
      </c>
      <c r="AL605" s="4">
        <f t="shared" si="61"/>
        <v>2</v>
      </c>
      <c r="AM605" s="4">
        <f t="shared" si="62"/>
        <v>0</v>
      </c>
      <c r="AN605" s="4">
        <v>1</v>
      </c>
      <c r="AO605" s="4">
        <v>1</v>
      </c>
      <c r="AP605" s="4">
        <v>1</v>
      </c>
      <c r="AQ605" s="4">
        <v>1</v>
      </c>
      <c r="AR605" s="4">
        <v>1</v>
      </c>
      <c r="AS605" s="4">
        <v>1</v>
      </c>
      <c r="AT605" s="4">
        <v>1</v>
      </c>
      <c r="AU605" s="4">
        <v>1</v>
      </c>
      <c r="AV605" s="4">
        <v>1</v>
      </c>
      <c r="AW605" s="4">
        <v>1</v>
      </c>
      <c r="AX605" s="4">
        <v>1</v>
      </c>
      <c r="AY605" s="4">
        <v>1</v>
      </c>
      <c r="AZ605" s="4">
        <v>1</v>
      </c>
      <c r="BA605" s="3">
        <f t="shared" si="64"/>
        <v>12</v>
      </c>
      <c r="BB605" s="4">
        <v>1200</v>
      </c>
      <c r="BD605" s="4">
        <v>1500</v>
      </c>
      <c r="BE605" s="63">
        <f t="shared" si="65"/>
        <v>2700</v>
      </c>
      <c r="BF605" s="4" t="s">
        <v>12060</v>
      </c>
      <c r="BG605" s="4">
        <v>3496</v>
      </c>
      <c r="BI605" s="50">
        <v>40</v>
      </c>
      <c r="BJ605" s="4">
        <f t="shared" si="63"/>
        <v>3536</v>
      </c>
      <c r="BK605" s="4">
        <v>760</v>
      </c>
      <c r="BL605" s="4">
        <v>10600</v>
      </c>
      <c r="BM605" s="3" t="s">
        <v>35863</v>
      </c>
      <c r="CB605" s="16"/>
      <c r="CC605" s="3">
        <v>10600</v>
      </c>
      <c r="CL605" s="4">
        <v>2</v>
      </c>
      <c r="CM605" s="4">
        <v>17</v>
      </c>
      <c r="CR605" s="4">
        <v>7064</v>
      </c>
      <c r="DK605" s="50">
        <v>670</v>
      </c>
      <c r="DL605" s="50">
        <v>40</v>
      </c>
      <c r="DM605" s="4">
        <v>1132</v>
      </c>
      <c r="DN605" s="4">
        <v>1496</v>
      </c>
      <c r="DO605" s="4">
        <v>1120</v>
      </c>
      <c r="DP605" s="4">
        <v>1848</v>
      </c>
      <c r="DS605" s="3" t="s">
        <v>12498</v>
      </c>
      <c r="DU605" s="33" t="s">
        <v>31709</v>
      </c>
      <c r="DV605" s="33"/>
      <c r="DW605" s="33"/>
    </row>
    <row r="606" spans="1:127">
      <c r="A606" s="61">
        <v>2902053</v>
      </c>
      <c r="B606" s="4" t="s">
        <v>12875</v>
      </c>
      <c r="D606" s="4" t="s">
        <v>12996</v>
      </c>
      <c r="E606" s="4" t="s">
        <v>12997</v>
      </c>
      <c r="F606" s="4" t="s">
        <v>12650</v>
      </c>
      <c r="G606" s="4" t="s">
        <v>12144</v>
      </c>
      <c r="H606" s="4" t="s">
        <v>16892</v>
      </c>
      <c r="I606" s="4" t="s">
        <v>13109</v>
      </c>
      <c r="J606" s="4" t="s">
        <v>13109</v>
      </c>
      <c r="L606" s="3" t="s">
        <v>12112</v>
      </c>
      <c r="M606" s="4" t="s">
        <v>12581</v>
      </c>
      <c r="N606" s="33" t="s">
        <v>14438</v>
      </c>
      <c r="O606" s="33"/>
      <c r="P606" s="4" t="s">
        <v>12144</v>
      </c>
      <c r="V606" s="4" t="s">
        <v>12144</v>
      </c>
      <c r="W606" s="3" t="s">
        <v>12052</v>
      </c>
      <c r="X606" s="4" t="s">
        <v>12050</v>
      </c>
      <c r="Y606" s="7" t="s">
        <v>11749</v>
      </c>
      <c r="Z606" s="3">
        <v>54</v>
      </c>
      <c r="AA606" s="3">
        <v>10</v>
      </c>
      <c r="AB606" s="3">
        <v>60</v>
      </c>
      <c r="AC606" s="3">
        <v>1</v>
      </c>
      <c r="AD606" s="3">
        <v>60</v>
      </c>
      <c r="AE606" s="5">
        <v>6</v>
      </c>
      <c r="AJ606" s="3">
        <v>1</v>
      </c>
      <c r="AL606" s="4">
        <f t="shared" si="61"/>
        <v>1</v>
      </c>
      <c r="AM606" s="4">
        <f t="shared" si="62"/>
        <v>0</v>
      </c>
      <c r="AN606" s="4">
        <v>12</v>
      </c>
      <c r="AO606" s="4"/>
      <c r="AP606" s="4">
        <v>8</v>
      </c>
      <c r="AQ606" s="4">
        <v>8</v>
      </c>
      <c r="AR606" s="4">
        <v>8</v>
      </c>
      <c r="AS606" s="4"/>
      <c r="AT606" s="4"/>
      <c r="AU606" s="4"/>
      <c r="AV606" s="4"/>
      <c r="AW606" s="4"/>
      <c r="AX606" s="4"/>
      <c r="AY606" s="4"/>
      <c r="AZ606" s="4"/>
      <c r="BA606" s="3">
        <f t="shared" si="64"/>
        <v>24</v>
      </c>
      <c r="BB606" s="3"/>
      <c r="BC606" s="4">
        <v>378</v>
      </c>
      <c r="BD606" s="4">
        <v>1772</v>
      </c>
      <c r="BE606" s="63">
        <f t="shared" si="65"/>
        <v>2150</v>
      </c>
      <c r="BF606" s="4" t="s">
        <v>12060</v>
      </c>
      <c r="BG606" s="4">
        <v>6983</v>
      </c>
      <c r="BJ606" s="4">
        <f t="shared" si="63"/>
        <v>6983</v>
      </c>
      <c r="BK606" s="4">
        <v>1429</v>
      </c>
      <c r="BL606" s="4">
        <v>16956</v>
      </c>
      <c r="BM606" s="3" t="s">
        <v>35863</v>
      </c>
      <c r="CB606" s="16"/>
      <c r="CC606" s="3">
        <v>12512</v>
      </c>
      <c r="CR606" s="4">
        <v>9973</v>
      </c>
      <c r="DM606" s="4">
        <v>254</v>
      </c>
      <c r="DN606" s="4">
        <v>2957</v>
      </c>
      <c r="DO606" s="4">
        <v>375</v>
      </c>
      <c r="DP606" s="4">
        <v>535</v>
      </c>
      <c r="DQ606" s="4">
        <v>606</v>
      </c>
      <c r="DR606" s="4">
        <v>1296</v>
      </c>
      <c r="DS606" s="3" t="s">
        <v>12498</v>
      </c>
      <c r="DU606" s="33" t="s">
        <v>31648</v>
      </c>
      <c r="DV606" s="33" t="s">
        <v>31649</v>
      </c>
      <c r="DW606" s="33"/>
    </row>
    <row r="607" spans="1:127">
      <c r="A607" s="61">
        <v>2902054</v>
      </c>
      <c r="B607" s="4" t="s">
        <v>12427</v>
      </c>
      <c r="D607" s="4" t="s">
        <v>12428</v>
      </c>
      <c r="E607" s="4" t="s">
        <v>13111</v>
      </c>
      <c r="F607" s="4" t="s">
        <v>13110</v>
      </c>
      <c r="G607" s="4" t="s">
        <v>12144</v>
      </c>
      <c r="H607" s="4" t="s">
        <v>16892</v>
      </c>
      <c r="I607" s="3" t="s">
        <v>12467</v>
      </c>
      <c r="J607" s="3" t="s">
        <v>12467</v>
      </c>
      <c r="L607" s="3" t="s">
        <v>17379</v>
      </c>
      <c r="M607" s="4" t="s">
        <v>13112</v>
      </c>
      <c r="N607" s="33" t="s">
        <v>12144</v>
      </c>
      <c r="O607" s="33"/>
      <c r="P607" s="4" t="s">
        <v>12746</v>
      </c>
      <c r="V607" s="4" t="s">
        <v>12144</v>
      </c>
      <c r="W607" s="26" t="s">
        <v>12636</v>
      </c>
      <c r="X607" s="4" t="s">
        <v>11911</v>
      </c>
      <c r="Y607" s="7" t="s">
        <v>12062</v>
      </c>
      <c r="Z607" s="3">
        <v>217</v>
      </c>
      <c r="AA607" s="3">
        <v>10</v>
      </c>
      <c r="AB607" s="3">
        <v>55</v>
      </c>
      <c r="AC607" s="3">
        <v>1</v>
      </c>
      <c r="AD607" s="3">
        <v>55</v>
      </c>
      <c r="AE607" s="5">
        <v>5.5</v>
      </c>
      <c r="AH607" s="3">
        <v>1</v>
      </c>
      <c r="AJ607" s="3">
        <v>5</v>
      </c>
      <c r="AL607" s="4">
        <f t="shared" si="61"/>
        <v>6</v>
      </c>
      <c r="AM607" s="4">
        <f t="shared" si="62"/>
        <v>0</v>
      </c>
      <c r="AN607" s="4">
        <v>21</v>
      </c>
      <c r="AO607" s="4">
        <v>14</v>
      </c>
      <c r="AP607" s="4">
        <v>15</v>
      </c>
      <c r="AQ607" s="4">
        <v>14</v>
      </c>
      <c r="AR607" s="4">
        <v>8</v>
      </c>
      <c r="AS607" s="4">
        <v>19</v>
      </c>
      <c r="AT607" s="4">
        <v>22</v>
      </c>
      <c r="AU607" s="4">
        <v>14</v>
      </c>
      <c r="AV607" s="4">
        <v>8</v>
      </c>
      <c r="AW607" s="4">
        <v>20</v>
      </c>
      <c r="AX607" s="4">
        <v>10</v>
      </c>
      <c r="AY607" s="4">
        <v>26</v>
      </c>
      <c r="AZ607" s="4">
        <v>21</v>
      </c>
      <c r="BA607" s="3">
        <f t="shared" si="64"/>
        <v>191</v>
      </c>
      <c r="BB607" s="4">
        <v>6000</v>
      </c>
      <c r="BC607" s="4">
        <v>9654</v>
      </c>
      <c r="BD607" s="4">
        <v>11910</v>
      </c>
      <c r="BE607" s="63">
        <f t="shared" si="65"/>
        <v>27564</v>
      </c>
      <c r="BG607" s="4">
        <v>18479</v>
      </c>
      <c r="BH607" s="4">
        <v>318</v>
      </c>
      <c r="BI607" s="50">
        <v>1111</v>
      </c>
      <c r="BJ607" s="4">
        <f t="shared" si="63"/>
        <v>19908</v>
      </c>
      <c r="BK607" s="4">
        <v>3239</v>
      </c>
      <c r="BL607" s="4">
        <v>38873</v>
      </c>
      <c r="BM607" s="3" t="s">
        <v>35862</v>
      </c>
      <c r="BN607" s="4">
        <v>2160</v>
      </c>
      <c r="BO607" s="3">
        <v>25916</v>
      </c>
      <c r="BP607" s="3" t="s">
        <v>35863</v>
      </c>
      <c r="CB607" s="16"/>
      <c r="CL607" s="4">
        <v>4</v>
      </c>
      <c r="CM607" s="4">
        <v>50</v>
      </c>
      <c r="CR607" s="4">
        <v>44881</v>
      </c>
      <c r="CS607" s="4">
        <v>4</v>
      </c>
      <c r="CT607" s="4">
        <v>318</v>
      </c>
      <c r="CU607" s="4" t="s">
        <v>11986</v>
      </c>
      <c r="CV607" s="4" t="s">
        <v>12444</v>
      </c>
      <c r="DK607" s="50">
        <v>18500</v>
      </c>
      <c r="DL607" s="50">
        <v>1110</v>
      </c>
      <c r="DM607" s="4">
        <v>1120</v>
      </c>
      <c r="DN607" s="4">
        <v>12996</v>
      </c>
      <c r="DO607" s="4">
        <v>3000</v>
      </c>
      <c r="DP607" s="4">
        <v>1350</v>
      </c>
      <c r="DS607" s="3" t="s">
        <v>12498</v>
      </c>
      <c r="DU607" s="33" t="s">
        <v>31710</v>
      </c>
      <c r="DV607" s="33"/>
      <c r="DW607" s="124" t="s">
        <v>31711</v>
      </c>
    </row>
    <row r="608" spans="1:127">
      <c r="A608" s="61">
        <v>2902055</v>
      </c>
      <c r="B608" s="4" t="s">
        <v>12435</v>
      </c>
      <c r="D608" s="4" t="s">
        <v>12298</v>
      </c>
      <c r="E608" s="4" t="s">
        <v>12304</v>
      </c>
      <c r="F608" s="4" t="s">
        <v>12299</v>
      </c>
      <c r="G608" s="4" t="s">
        <v>12746</v>
      </c>
      <c r="H608" s="4" t="s">
        <v>16892</v>
      </c>
      <c r="I608" s="3" t="s">
        <v>11956</v>
      </c>
      <c r="J608" s="3" t="s">
        <v>11956</v>
      </c>
      <c r="L608" s="4" t="s">
        <v>12113</v>
      </c>
      <c r="M608" s="4" t="s">
        <v>12304</v>
      </c>
      <c r="N608" s="33" t="s">
        <v>12144</v>
      </c>
      <c r="O608" s="33"/>
      <c r="P608" s="4" t="s">
        <v>12746</v>
      </c>
      <c r="V608" s="4" t="s">
        <v>12746</v>
      </c>
      <c r="X608" s="4" t="s">
        <v>12050</v>
      </c>
      <c r="Y608" s="7" t="s">
        <v>11749</v>
      </c>
      <c r="Z608" s="3">
        <v>313</v>
      </c>
      <c r="AA608" s="3">
        <v>9</v>
      </c>
      <c r="AB608" s="3">
        <v>54</v>
      </c>
      <c r="AC608" s="3">
        <v>1</v>
      </c>
      <c r="AD608" s="3">
        <v>54</v>
      </c>
      <c r="AE608" s="5">
        <v>6</v>
      </c>
      <c r="AF608" s="3">
        <v>1</v>
      </c>
      <c r="AJ608" s="3">
        <v>3</v>
      </c>
      <c r="AK608" s="3">
        <v>1</v>
      </c>
      <c r="AL608" s="4">
        <f t="shared" si="61"/>
        <v>3</v>
      </c>
      <c r="AM608" s="4">
        <f t="shared" si="62"/>
        <v>1</v>
      </c>
      <c r="AN608" s="4">
        <v>26</v>
      </c>
      <c r="AO608" s="4">
        <v>30</v>
      </c>
      <c r="AP608" s="4">
        <v>25</v>
      </c>
      <c r="AQ608" s="4">
        <v>35</v>
      </c>
      <c r="AR608" s="4">
        <v>35</v>
      </c>
      <c r="AS608" s="4">
        <v>28</v>
      </c>
      <c r="AT608" s="4">
        <v>28</v>
      </c>
      <c r="AU608" s="4">
        <v>29</v>
      </c>
      <c r="AV608" s="4">
        <v>23</v>
      </c>
      <c r="AW608" s="4">
        <v>21</v>
      </c>
      <c r="AX608" s="4">
        <v>20</v>
      </c>
      <c r="AY608" s="4">
        <v>18</v>
      </c>
      <c r="AZ608" s="4">
        <v>23</v>
      </c>
      <c r="BA608" s="3">
        <f t="shared" si="64"/>
        <v>315</v>
      </c>
      <c r="BB608" s="3"/>
      <c r="BC608" s="4">
        <v>6603</v>
      </c>
      <c r="BD608" s="4">
        <v>18768</v>
      </c>
      <c r="BE608" s="63">
        <f t="shared" si="65"/>
        <v>25371</v>
      </c>
      <c r="BF608" s="4" t="s">
        <v>11693</v>
      </c>
      <c r="BG608" s="4">
        <v>15656</v>
      </c>
      <c r="BI608" s="50">
        <v>339</v>
      </c>
      <c r="BJ608" s="4">
        <f t="shared" si="63"/>
        <v>15995</v>
      </c>
      <c r="BK608" s="4">
        <v>1762</v>
      </c>
      <c r="BL608" s="4">
        <v>70486</v>
      </c>
      <c r="BM608" s="3" t="s">
        <v>12000</v>
      </c>
      <c r="BY608" s="3"/>
      <c r="CB608" s="16"/>
      <c r="CL608" s="4">
        <v>10</v>
      </c>
      <c r="CM608" s="4">
        <v>35</v>
      </c>
      <c r="CR608" s="4">
        <v>54491</v>
      </c>
      <c r="DK608" s="59"/>
      <c r="DL608" s="50">
        <v>339</v>
      </c>
      <c r="DM608" s="4">
        <v>650</v>
      </c>
      <c r="DN608" s="4">
        <v>6200</v>
      </c>
      <c r="DO608" s="4">
        <v>1200</v>
      </c>
      <c r="DP608" s="4">
        <v>680</v>
      </c>
      <c r="DQ608" s="4">
        <v>4523</v>
      </c>
      <c r="DR608" s="4">
        <v>1000</v>
      </c>
      <c r="DS608" s="3" t="s">
        <v>12498</v>
      </c>
      <c r="DU608" s="33"/>
      <c r="DV608" s="33"/>
      <c r="DW608" s="33"/>
    </row>
    <row r="609" spans="1:130">
      <c r="A609" s="61">
        <v>2902056</v>
      </c>
      <c r="B609" s="4" t="s">
        <v>12765</v>
      </c>
      <c r="D609" s="4" t="s">
        <v>12622</v>
      </c>
      <c r="E609" s="4" t="s">
        <v>12768</v>
      </c>
      <c r="G609" s="4" t="s">
        <v>12746</v>
      </c>
      <c r="H609" s="4" t="s">
        <v>16892</v>
      </c>
      <c r="I609" s="3" t="s">
        <v>11956</v>
      </c>
      <c r="J609" s="3" t="s">
        <v>11956</v>
      </c>
      <c r="L609" s="4" t="s">
        <v>12113</v>
      </c>
      <c r="M609" s="4" t="s">
        <v>12769</v>
      </c>
      <c r="N609" s="33" t="s">
        <v>12144</v>
      </c>
      <c r="O609" s="33"/>
      <c r="P609" s="4" t="s">
        <v>12746</v>
      </c>
      <c r="V609" s="4" t="s">
        <v>12746</v>
      </c>
      <c r="X609" s="4" t="s">
        <v>11911</v>
      </c>
      <c r="Y609" s="7" t="s">
        <v>12062</v>
      </c>
      <c r="Z609" s="3">
        <v>185</v>
      </c>
      <c r="AA609" s="3">
        <v>9</v>
      </c>
      <c r="AB609" s="3">
        <v>54</v>
      </c>
      <c r="AC609" s="3">
        <v>1</v>
      </c>
      <c r="AD609" s="3">
        <v>54</v>
      </c>
      <c r="AE609" s="5">
        <v>6</v>
      </c>
      <c r="AH609" s="3">
        <v>2</v>
      </c>
      <c r="AI609" s="3">
        <v>1</v>
      </c>
      <c r="AJ609" s="3">
        <v>1</v>
      </c>
      <c r="AL609" s="4">
        <f t="shared" si="61"/>
        <v>3</v>
      </c>
      <c r="AM609" s="4">
        <f t="shared" si="62"/>
        <v>1</v>
      </c>
      <c r="AN609" s="4">
        <v>4</v>
      </c>
      <c r="AO609" s="4">
        <v>4</v>
      </c>
      <c r="AP609" s="4">
        <v>4</v>
      </c>
      <c r="AQ609" s="4">
        <v>3</v>
      </c>
      <c r="AR609" s="4">
        <v>2</v>
      </c>
      <c r="AS609" s="4">
        <v>5</v>
      </c>
      <c r="AT609" s="4">
        <v>4</v>
      </c>
      <c r="AU609" s="4">
        <v>8</v>
      </c>
      <c r="AV609" s="4">
        <v>8</v>
      </c>
      <c r="AW609" s="4">
        <v>7</v>
      </c>
      <c r="AX609" s="4">
        <v>4</v>
      </c>
      <c r="AY609" s="4">
        <v>4</v>
      </c>
      <c r="AZ609" s="4">
        <v>4</v>
      </c>
      <c r="BA609" s="3">
        <f t="shared" si="64"/>
        <v>57</v>
      </c>
      <c r="BB609" s="4">
        <v>3360</v>
      </c>
      <c r="BC609" s="4">
        <v>1508</v>
      </c>
      <c r="BD609" s="4">
        <v>7600</v>
      </c>
      <c r="BE609" s="63">
        <f t="shared" si="65"/>
        <v>12468</v>
      </c>
      <c r="BG609" s="4">
        <v>5262</v>
      </c>
      <c r="BI609" s="50">
        <v>160</v>
      </c>
      <c r="BJ609" s="4">
        <f t="shared" si="63"/>
        <v>5422</v>
      </c>
      <c r="BK609" s="4">
        <v>607</v>
      </c>
      <c r="BL609" s="4">
        <v>17600</v>
      </c>
      <c r="BM609" s="3" t="s">
        <v>35781</v>
      </c>
      <c r="CB609" s="16"/>
      <c r="CL609" s="4">
        <v>1</v>
      </c>
      <c r="CM609" s="4">
        <v>3</v>
      </c>
      <c r="CR609" s="4">
        <v>12178</v>
      </c>
      <c r="DK609" s="50">
        <v>2670</v>
      </c>
      <c r="DL609" s="50">
        <v>160</v>
      </c>
      <c r="DM609" s="4">
        <v>300</v>
      </c>
      <c r="DN609" s="4">
        <v>3000</v>
      </c>
      <c r="DO609" s="4">
        <v>1000</v>
      </c>
      <c r="DP609" s="4">
        <v>3000</v>
      </c>
      <c r="DS609" s="3" t="s">
        <v>12498</v>
      </c>
      <c r="DU609" s="33"/>
      <c r="DV609" s="33"/>
      <c r="DW609" s="33"/>
    </row>
    <row r="610" spans="1:130">
      <c r="A610" s="61">
        <v>2902057</v>
      </c>
      <c r="B610" s="4" t="s">
        <v>13029</v>
      </c>
      <c r="D610" s="4" t="s">
        <v>13031</v>
      </c>
      <c r="E610" s="4" t="s">
        <v>13276</v>
      </c>
      <c r="F610" s="4" t="s">
        <v>13146</v>
      </c>
      <c r="G610" s="4" t="s">
        <v>12144</v>
      </c>
      <c r="H610" s="4" t="s">
        <v>16892</v>
      </c>
      <c r="I610" s="3" t="s">
        <v>11956</v>
      </c>
      <c r="J610" s="3" t="s">
        <v>11956</v>
      </c>
      <c r="L610" s="4" t="s">
        <v>12113</v>
      </c>
      <c r="M610" s="4"/>
      <c r="N610" s="33" t="s">
        <v>12144</v>
      </c>
      <c r="O610" s="33"/>
      <c r="P610" s="4" t="s">
        <v>12746</v>
      </c>
      <c r="V610" s="4" t="s">
        <v>12144</v>
      </c>
      <c r="W610" s="3" t="s">
        <v>12771</v>
      </c>
      <c r="X610" s="4" t="s">
        <v>12050</v>
      </c>
      <c r="Y610" s="7" t="s">
        <v>11749</v>
      </c>
      <c r="Z610" s="3">
        <v>307</v>
      </c>
      <c r="AA610" s="3">
        <v>8</v>
      </c>
      <c r="AB610" s="3">
        <v>48</v>
      </c>
      <c r="AC610" s="3">
        <v>1</v>
      </c>
      <c r="AD610" s="3">
        <v>48</v>
      </c>
      <c r="AE610" s="5">
        <v>6</v>
      </c>
      <c r="AJ610" s="3">
        <v>2</v>
      </c>
      <c r="AL610" s="4">
        <f t="shared" si="61"/>
        <v>2</v>
      </c>
      <c r="AM610" s="4">
        <f t="shared" si="62"/>
        <v>0</v>
      </c>
      <c r="AN610" s="4">
        <v>6</v>
      </c>
      <c r="AO610" s="4">
        <v>3</v>
      </c>
      <c r="AP610" s="4">
        <v>2</v>
      </c>
      <c r="AQ610" s="4">
        <v>2</v>
      </c>
      <c r="AR610" s="4">
        <v>2</v>
      </c>
      <c r="AS610" s="4">
        <v>2</v>
      </c>
      <c r="AT610" s="4">
        <v>2</v>
      </c>
      <c r="AU610" s="4">
        <v>3</v>
      </c>
      <c r="AV610" s="4">
        <v>2</v>
      </c>
      <c r="AW610" s="4">
        <v>5</v>
      </c>
      <c r="AX610" s="4">
        <v>7</v>
      </c>
      <c r="AY610" s="4">
        <v>4</v>
      </c>
      <c r="AZ610" s="4">
        <v>6</v>
      </c>
      <c r="BA610" s="3">
        <f t="shared" si="64"/>
        <v>40</v>
      </c>
      <c r="BB610" s="3"/>
      <c r="BC610" s="4">
        <v>3756</v>
      </c>
      <c r="BD610" s="4">
        <v>2523</v>
      </c>
      <c r="BE610" s="63">
        <f t="shared" si="65"/>
        <v>6279</v>
      </c>
      <c r="BF610" s="4" t="s">
        <v>12060</v>
      </c>
      <c r="BG610" s="4">
        <v>2889</v>
      </c>
      <c r="BH610" s="4">
        <v>122</v>
      </c>
      <c r="BJ610" s="4">
        <f t="shared" si="63"/>
        <v>3011</v>
      </c>
      <c r="BK610" s="4">
        <v>2218</v>
      </c>
      <c r="BL610" s="4">
        <v>16411</v>
      </c>
      <c r="BM610" s="3" t="s">
        <v>12005</v>
      </c>
      <c r="CB610" s="16"/>
      <c r="CC610" s="3">
        <v>11013</v>
      </c>
      <c r="CH610" s="3">
        <v>1</v>
      </c>
      <c r="CI610" s="3">
        <v>8</v>
      </c>
      <c r="CR610" s="4">
        <v>13400</v>
      </c>
      <c r="CS610" s="4">
        <v>610</v>
      </c>
      <c r="CT610" s="4">
        <v>122</v>
      </c>
      <c r="CU610" s="4" t="s">
        <v>11869</v>
      </c>
      <c r="CV610" s="4" t="s">
        <v>13092</v>
      </c>
      <c r="DM610" s="4">
        <v>163</v>
      </c>
      <c r="DN610" s="4">
        <v>1586</v>
      </c>
      <c r="DO610" s="4">
        <v>815</v>
      </c>
      <c r="DP610" s="4">
        <v>1221</v>
      </c>
      <c r="DS610" s="3" t="s">
        <v>12498</v>
      </c>
      <c r="DU610" s="33" t="s">
        <v>31712</v>
      </c>
      <c r="DV610" s="33" t="s">
        <v>31708</v>
      </c>
      <c r="DW610" s="33"/>
    </row>
    <row r="611" spans="1:130">
      <c r="A611" s="61">
        <v>2902058</v>
      </c>
      <c r="B611" s="4" t="s">
        <v>12755</v>
      </c>
      <c r="D611" s="4" t="s">
        <v>12756</v>
      </c>
      <c r="E611" s="26" t="s">
        <v>12301</v>
      </c>
      <c r="F611" s="4" t="s">
        <v>12303</v>
      </c>
      <c r="G611" s="4" t="s">
        <v>12746</v>
      </c>
      <c r="H611" s="4" t="s">
        <v>16892</v>
      </c>
      <c r="I611" s="3" t="s">
        <v>11956</v>
      </c>
      <c r="J611" s="3" t="s">
        <v>11956</v>
      </c>
      <c r="L611" s="4" t="s">
        <v>12113</v>
      </c>
      <c r="M611" s="4"/>
      <c r="N611" s="33" t="s">
        <v>12144</v>
      </c>
      <c r="O611" s="33"/>
      <c r="P611" s="4" t="s">
        <v>12746</v>
      </c>
      <c r="V611" s="4" t="s">
        <v>12746</v>
      </c>
      <c r="X611" s="4" t="s">
        <v>11911</v>
      </c>
      <c r="Y611" s="7" t="s">
        <v>12983</v>
      </c>
      <c r="Z611" s="3">
        <v>300</v>
      </c>
      <c r="AA611" s="3">
        <v>8</v>
      </c>
      <c r="AB611" s="3">
        <v>44</v>
      </c>
      <c r="AC611" s="3">
        <v>1</v>
      </c>
      <c r="AD611" s="3">
        <v>44</v>
      </c>
      <c r="AE611" s="5">
        <v>3.5</v>
      </c>
      <c r="AF611" s="3">
        <v>2</v>
      </c>
      <c r="AL611" s="4">
        <f t="shared" si="61"/>
        <v>0</v>
      </c>
      <c r="AM611" s="4">
        <f t="shared" si="62"/>
        <v>0</v>
      </c>
      <c r="AN611" s="4">
        <v>2</v>
      </c>
      <c r="AO611" s="4">
        <v>2</v>
      </c>
      <c r="AP611" s="4">
        <v>2</v>
      </c>
      <c r="AQ611" s="4">
        <v>2</v>
      </c>
      <c r="AR611" s="4">
        <v>2</v>
      </c>
      <c r="AS611" s="4">
        <v>2</v>
      </c>
      <c r="AT611" s="4">
        <v>2</v>
      </c>
      <c r="AU611" s="4">
        <v>2</v>
      </c>
      <c r="AV611" s="4">
        <v>2</v>
      </c>
      <c r="AW611" s="4">
        <v>2</v>
      </c>
      <c r="AX611" s="4">
        <v>2</v>
      </c>
      <c r="AY611" s="4">
        <v>2</v>
      </c>
      <c r="AZ611" s="4">
        <v>2</v>
      </c>
      <c r="BA611" s="3">
        <f t="shared" si="64"/>
        <v>24</v>
      </c>
      <c r="BB611" s="3"/>
      <c r="BC611" s="3"/>
      <c r="BD611" s="4">
        <v>3120</v>
      </c>
      <c r="BE611" s="63">
        <f t="shared" si="65"/>
        <v>3120</v>
      </c>
      <c r="BF611" s="4" t="s">
        <v>11693</v>
      </c>
      <c r="BG611" s="4">
        <v>4200</v>
      </c>
      <c r="BI611" s="50">
        <v>360</v>
      </c>
      <c r="BJ611" s="4">
        <f t="shared" si="63"/>
        <v>4560</v>
      </c>
      <c r="BK611" s="4">
        <v>193</v>
      </c>
      <c r="BL611" s="4">
        <v>12000</v>
      </c>
      <c r="BM611" s="3" t="s">
        <v>13226</v>
      </c>
      <c r="BO611" s="3">
        <v>600</v>
      </c>
      <c r="BP611" s="26" t="s">
        <v>12030</v>
      </c>
      <c r="CB611" s="16"/>
      <c r="CR611" s="4">
        <v>8040</v>
      </c>
      <c r="DK611" s="50">
        <v>6000</v>
      </c>
      <c r="DL611" s="50">
        <v>360</v>
      </c>
      <c r="DM611" s="4">
        <v>300</v>
      </c>
      <c r="DN611" s="4">
        <v>3000</v>
      </c>
      <c r="DO611" s="4">
        <v>150</v>
      </c>
      <c r="DP611" s="4">
        <v>500</v>
      </c>
      <c r="DQ611" s="4">
        <v>150</v>
      </c>
      <c r="DR611" s="4">
        <v>500</v>
      </c>
      <c r="DS611" s="3" t="s">
        <v>12498</v>
      </c>
      <c r="DU611" s="33"/>
      <c r="DV611" s="33"/>
      <c r="DW611" s="124" t="s">
        <v>31801</v>
      </c>
    </row>
    <row r="612" spans="1:130">
      <c r="A612" s="61">
        <v>2902059</v>
      </c>
      <c r="B612" s="4" t="s">
        <v>12295</v>
      </c>
      <c r="D612" s="59" t="s">
        <v>76</v>
      </c>
      <c r="E612" s="4" t="s">
        <v>12770</v>
      </c>
      <c r="F612" s="59" t="s">
        <v>219</v>
      </c>
      <c r="G612" s="4" t="s">
        <v>12746</v>
      </c>
      <c r="H612" s="4" t="s">
        <v>16892</v>
      </c>
      <c r="I612" s="3" t="s">
        <v>11956</v>
      </c>
      <c r="J612" s="3" t="s">
        <v>11956</v>
      </c>
      <c r="L612" s="4" t="s">
        <v>12113</v>
      </c>
      <c r="M612" s="4"/>
      <c r="N612" s="33" t="s">
        <v>12144</v>
      </c>
      <c r="O612" s="33"/>
      <c r="P612" s="4" t="s">
        <v>12746</v>
      </c>
      <c r="V612" s="4" t="s">
        <v>12746</v>
      </c>
      <c r="X612" s="4" t="s">
        <v>11911</v>
      </c>
      <c r="Y612" s="7" t="s">
        <v>12062</v>
      </c>
      <c r="Z612" s="3">
        <v>307</v>
      </c>
      <c r="AA612" s="3">
        <v>9</v>
      </c>
      <c r="AB612" s="3">
        <v>52</v>
      </c>
      <c r="AC612" s="3">
        <v>1</v>
      </c>
      <c r="AD612" s="3">
        <v>52</v>
      </c>
      <c r="AE612" s="5">
        <v>6</v>
      </c>
      <c r="AF612" s="3">
        <v>1</v>
      </c>
      <c r="AL612" s="4">
        <f t="shared" si="61"/>
        <v>0</v>
      </c>
      <c r="AM612" s="4">
        <f t="shared" si="62"/>
        <v>0</v>
      </c>
      <c r="AN612" s="4">
        <v>1</v>
      </c>
      <c r="AO612" s="4">
        <v>1</v>
      </c>
      <c r="AP612" s="4">
        <v>1</v>
      </c>
      <c r="AQ612" s="4">
        <v>2</v>
      </c>
      <c r="AR612" s="4">
        <v>2</v>
      </c>
      <c r="AS612" s="4">
        <v>2</v>
      </c>
      <c r="AT612" s="4">
        <v>2</v>
      </c>
      <c r="AU612" s="4">
        <v>1</v>
      </c>
      <c r="AV612" s="4">
        <v>2</v>
      </c>
      <c r="AW612" s="4">
        <v>2</v>
      </c>
      <c r="AX612" s="4">
        <v>2</v>
      </c>
      <c r="AY612" s="4">
        <v>2</v>
      </c>
      <c r="AZ612" s="4">
        <v>1</v>
      </c>
      <c r="BA612" s="3">
        <f t="shared" si="64"/>
        <v>20</v>
      </c>
      <c r="BD612" s="4">
        <v>1340</v>
      </c>
      <c r="BE612" s="63">
        <f t="shared" si="65"/>
        <v>1340</v>
      </c>
      <c r="BG612" s="4">
        <v>933</v>
      </c>
      <c r="BJ612" s="4">
        <f t="shared" si="63"/>
        <v>933</v>
      </c>
      <c r="BK612" s="4">
        <v>102</v>
      </c>
      <c r="BL612" s="4">
        <v>6357</v>
      </c>
      <c r="BM612" s="3" t="s">
        <v>13226</v>
      </c>
      <c r="BY612" s="3"/>
      <c r="CB612" s="16"/>
      <c r="CR612" s="4">
        <v>5424</v>
      </c>
      <c r="DM612" s="4">
        <v>60</v>
      </c>
      <c r="DN612" s="4">
        <v>600</v>
      </c>
      <c r="DO612" s="4">
        <v>333</v>
      </c>
      <c r="DP612" s="4">
        <v>333</v>
      </c>
      <c r="DS612" s="3" t="s">
        <v>12498</v>
      </c>
      <c r="DU612" s="33"/>
      <c r="DV612" s="33"/>
      <c r="DW612" s="33" t="s">
        <v>31802</v>
      </c>
    </row>
    <row r="613" spans="1:130">
      <c r="A613" s="61">
        <v>2902060</v>
      </c>
      <c r="B613" s="4" t="s">
        <v>13028</v>
      </c>
      <c r="D613" s="4" t="s">
        <v>13145</v>
      </c>
      <c r="E613" s="4" t="s">
        <v>13151</v>
      </c>
      <c r="F613" s="4" t="s">
        <v>13150</v>
      </c>
      <c r="G613" s="4" t="s">
        <v>12144</v>
      </c>
      <c r="H613" s="4" t="s">
        <v>16892</v>
      </c>
      <c r="I613" s="3" t="s">
        <v>11956</v>
      </c>
      <c r="J613" s="3" t="s">
        <v>11956</v>
      </c>
      <c r="L613" s="4" t="s">
        <v>12113</v>
      </c>
      <c r="M613" s="4"/>
      <c r="N613" s="33" t="s">
        <v>12144</v>
      </c>
      <c r="O613" s="33"/>
      <c r="P613" s="4" t="s">
        <v>12746</v>
      </c>
      <c r="V613" s="4" t="s">
        <v>12746</v>
      </c>
      <c r="X613" s="4" t="s">
        <v>11911</v>
      </c>
      <c r="Y613" s="7" t="s">
        <v>12062</v>
      </c>
      <c r="Z613" s="3">
        <v>300</v>
      </c>
      <c r="AA613" s="3">
        <v>9</v>
      </c>
      <c r="AB613" s="3">
        <v>52</v>
      </c>
      <c r="AC613" s="3">
        <v>1</v>
      </c>
      <c r="AD613" s="3">
        <v>52</v>
      </c>
      <c r="AE613" s="5">
        <v>5.5</v>
      </c>
      <c r="AJ613" s="3">
        <v>2</v>
      </c>
      <c r="AL613" s="4">
        <f t="shared" si="61"/>
        <v>2</v>
      </c>
      <c r="AM613" s="4">
        <f t="shared" si="62"/>
        <v>0</v>
      </c>
      <c r="AN613" s="4">
        <v>6</v>
      </c>
      <c r="AO613" s="4">
        <v>6</v>
      </c>
      <c r="AP613" s="4">
        <v>6</v>
      </c>
      <c r="AQ613" s="4">
        <v>6</v>
      </c>
      <c r="AR613" s="4">
        <v>6</v>
      </c>
      <c r="AS613" s="4">
        <v>6</v>
      </c>
      <c r="AT613" s="4">
        <v>6</v>
      </c>
      <c r="AU613" s="4">
        <v>6</v>
      </c>
      <c r="AV613" s="4">
        <v>6</v>
      </c>
      <c r="AW613" s="4">
        <v>6</v>
      </c>
      <c r="AX613" s="4">
        <v>6</v>
      </c>
      <c r="AY613" s="4">
        <v>6</v>
      </c>
      <c r="AZ613" s="4">
        <v>6</v>
      </c>
      <c r="BA613" s="3">
        <f t="shared" si="64"/>
        <v>72</v>
      </c>
      <c r="BC613" s="4">
        <v>3700</v>
      </c>
      <c r="BD613" s="4">
        <v>5660</v>
      </c>
      <c r="BE613" s="63">
        <f t="shared" si="65"/>
        <v>9360</v>
      </c>
      <c r="BG613" s="4">
        <v>67081</v>
      </c>
      <c r="BI613" s="50">
        <v>1060</v>
      </c>
      <c r="BJ613" s="4">
        <f t="shared" si="63"/>
        <v>68141</v>
      </c>
      <c r="BK613" s="4"/>
      <c r="BL613" s="4">
        <v>96127</v>
      </c>
      <c r="BM613" s="3" t="s">
        <v>12313</v>
      </c>
      <c r="CB613" s="16"/>
      <c r="CL613" s="4">
        <v>2</v>
      </c>
      <c r="CM613" s="4">
        <v>10</v>
      </c>
      <c r="CR613" s="4">
        <v>27986</v>
      </c>
      <c r="DK613" s="50">
        <v>17620</v>
      </c>
      <c r="DL613" s="50">
        <v>1080</v>
      </c>
      <c r="DM613" s="4">
        <v>3500</v>
      </c>
      <c r="DN613" s="4">
        <v>35000</v>
      </c>
      <c r="DO613" s="4">
        <v>25000</v>
      </c>
      <c r="DP613" s="4">
        <v>25000</v>
      </c>
      <c r="DQ613" s="4">
        <v>2100</v>
      </c>
      <c r="DR613" s="4">
        <v>7000</v>
      </c>
      <c r="DS613" s="3" t="s">
        <v>12498</v>
      </c>
      <c r="DU613" s="33" t="s">
        <v>31718</v>
      </c>
      <c r="DV613" s="33"/>
      <c r="DW613" s="33"/>
    </row>
    <row r="614" spans="1:130">
      <c r="A614" s="61">
        <v>2902061</v>
      </c>
      <c r="B614" s="4" t="s">
        <v>13034</v>
      </c>
      <c r="D614" s="4" t="s">
        <v>13499</v>
      </c>
      <c r="E614" s="26" t="s">
        <v>13713</v>
      </c>
      <c r="F614" s="4" t="s">
        <v>12897</v>
      </c>
      <c r="G614" s="4" t="s">
        <v>12144</v>
      </c>
      <c r="H614" s="4" t="s">
        <v>16892</v>
      </c>
      <c r="I614" s="3" t="s">
        <v>11956</v>
      </c>
      <c r="J614" s="3" t="s">
        <v>11956</v>
      </c>
      <c r="L614" s="4" t="s">
        <v>12113</v>
      </c>
      <c r="M614" s="4" t="s">
        <v>13018</v>
      </c>
      <c r="N614" s="33" t="s">
        <v>12144</v>
      </c>
      <c r="O614" s="33"/>
      <c r="P614" s="4" t="s">
        <v>12144</v>
      </c>
      <c r="V614" s="4" t="s">
        <v>12144</v>
      </c>
      <c r="W614" s="3" t="s">
        <v>12904</v>
      </c>
      <c r="X614" s="4" t="s">
        <v>11911</v>
      </c>
      <c r="Y614" s="7" t="s">
        <v>12062</v>
      </c>
      <c r="Z614" s="3">
        <v>307</v>
      </c>
      <c r="AA614" s="3">
        <v>8</v>
      </c>
      <c r="AB614" s="3">
        <v>48</v>
      </c>
      <c r="AC614" s="3">
        <v>1</v>
      </c>
      <c r="AD614" s="3">
        <v>48</v>
      </c>
      <c r="AE614" s="5">
        <v>6</v>
      </c>
      <c r="AJ614" s="3">
        <v>1</v>
      </c>
      <c r="AL614" s="4">
        <f t="shared" si="61"/>
        <v>1</v>
      </c>
      <c r="AM614" s="4">
        <f t="shared" si="62"/>
        <v>0</v>
      </c>
      <c r="AN614" s="4">
        <v>6</v>
      </c>
      <c r="AO614" s="4">
        <v>2</v>
      </c>
      <c r="AP614" s="4">
        <v>2</v>
      </c>
      <c r="AQ614" s="4">
        <v>3</v>
      </c>
      <c r="AR614" s="4">
        <v>2</v>
      </c>
      <c r="AS614" s="4">
        <v>9</v>
      </c>
      <c r="AT614" s="4">
        <v>3</v>
      </c>
      <c r="AU614" s="4">
        <v>2</v>
      </c>
      <c r="AV614" s="4">
        <v>5</v>
      </c>
      <c r="AW614" s="4">
        <v>5</v>
      </c>
      <c r="AX614" s="4">
        <v>23</v>
      </c>
      <c r="AY614" s="4">
        <v>10</v>
      </c>
      <c r="AZ614" s="4">
        <v>13</v>
      </c>
      <c r="BA614" s="3">
        <f t="shared" si="64"/>
        <v>79</v>
      </c>
      <c r="BC614" s="4">
        <v>323</v>
      </c>
      <c r="BD614" s="4">
        <v>3218</v>
      </c>
      <c r="BE614" s="63">
        <f t="shared" si="65"/>
        <v>3541</v>
      </c>
      <c r="BG614" s="4">
        <v>79716</v>
      </c>
      <c r="BI614" s="50">
        <v>329</v>
      </c>
      <c r="BJ614" s="4">
        <f t="shared" si="63"/>
        <v>80045</v>
      </c>
      <c r="BK614" s="4"/>
      <c r="BL614" s="4">
        <v>105687</v>
      </c>
      <c r="BM614" s="3" t="s">
        <v>12313</v>
      </c>
      <c r="CB614" s="16"/>
      <c r="CC614" s="3">
        <v>89867</v>
      </c>
      <c r="CL614" s="4">
        <v>2</v>
      </c>
      <c r="CM614" s="4">
        <v>6</v>
      </c>
      <c r="CR614" s="4">
        <v>25642</v>
      </c>
      <c r="DK614" s="50">
        <v>6582</v>
      </c>
      <c r="DL614" s="50">
        <v>329</v>
      </c>
      <c r="DM614" s="4">
        <v>3660</v>
      </c>
      <c r="DN614" s="4">
        <v>16703</v>
      </c>
      <c r="DO614" s="4">
        <v>24988</v>
      </c>
      <c r="DP614" s="4">
        <v>31710</v>
      </c>
      <c r="DS614" s="3" t="s">
        <v>12498</v>
      </c>
      <c r="DU614" s="33" t="s">
        <v>31719</v>
      </c>
      <c r="DV614" s="33"/>
      <c r="DW614" s="33"/>
    </row>
    <row r="615" spans="1:130">
      <c r="A615" s="61">
        <v>2902062</v>
      </c>
      <c r="B615" s="4" t="s">
        <v>13137</v>
      </c>
      <c r="D615" s="4" t="s">
        <v>12895</v>
      </c>
      <c r="E615" s="4" t="s">
        <v>12896</v>
      </c>
      <c r="F615" s="4" t="s">
        <v>12895</v>
      </c>
      <c r="G615" s="4" t="s">
        <v>12144</v>
      </c>
      <c r="H615" s="4" t="s">
        <v>16892</v>
      </c>
      <c r="I615" s="3" t="s">
        <v>11956</v>
      </c>
      <c r="J615" s="3" t="s">
        <v>11956</v>
      </c>
      <c r="L615" s="4" t="s">
        <v>12113</v>
      </c>
      <c r="M615" s="4"/>
      <c r="N615" s="33" t="s">
        <v>12144</v>
      </c>
      <c r="O615" s="33"/>
      <c r="P615" s="4" t="s">
        <v>12144</v>
      </c>
      <c r="X615" s="4" t="s">
        <v>11911</v>
      </c>
      <c r="Y615" s="7" t="s">
        <v>12062</v>
      </c>
      <c r="Z615" s="3">
        <v>250</v>
      </c>
      <c r="AA615" s="3">
        <v>10</v>
      </c>
      <c r="AB615" s="3">
        <v>50</v>
      </c>
      <c r="AC615" s="3">
        <v>1</v>
      </c>
      <c r="AD615" s="3">
        <v>50</v>
      </c>
      <c r="AE615" s="5">
        <v>5</v>
      </c>
      <c r="AJ615" s="3">
        <v>2</v>
      </c>
      <c r="AL615" s="4">
        <f t="shared" si="61"/>
        <v>2</v>
      </c>
      <c r="AM615" s="4">
        <f t="shared" si="62"/>
        <v>0</v>
      </c>
      <c r="AN615" s="4">
        <v>35</v>
      </c>
      <c r="AO615" s="4">
        <v>35</v>
      </c>
      <c r="AP615" s="4">
        <v>35</v>
      </c>
      <c r="AQ615" s="4">
        <v>35</v>
      </c>
      <c r="AR615" s="4">
        <v>35</v>
      </c>
      <c r="AS615" s="4">
        <v>35</v>
      </c>
      <c r="AT615" s="4">
        <v>35</v>
      </c>
      <c r="AU615" s="4">
        <v>35</v>
      </c>
      <c r="AV615" s="4">
        <v>35</v>
      </c>
      <c r="AW615" s="4">
        <v>35</v>
      </c>
      <c r="AX615" s="4">
        <v>35</v>
      </c>
      <c r="AY615" s="4">
        <v>35</v>
      </c>
      <c r="AZ615" s="4">
        <v>35</v>
      </c>
      <c r="BA615" s="3">
        <f t="shared" si="64"/>
        <v>420</v>
      </c>
      <c r="BB615" s="3"/>
      <c r="BC615" s="4">
        <v>7800</v>
      </c>
      <c r="BD615" s="4">
        <v>25000</v>
      </c>
      <c r="BE615" s="63">
        <f t="shared" si="65"/>
        <v>32800</v>
      </c>
      <c r="BF615" s="4" t="s">
        <v>11693</v>
      </c>
      <c r="BG615" s="4">
        <v>70944</v>
      </c>
      <c r="BI615" s="50">
        <v>1800</v>
      </c>
      <c r="BJ615" s="4">
        <f t="shared" si="63"/>
        <v>72744</v>
      </c>
      <c r="BK615" s="4">
        <v>13500</v>
      </c>
      <c r="BL615" s="4">
        <v>125000</v>
      </c>
      <c r="BM615" s="3" t="s">
        <v>35862</v>
      </c>
      <c r="CB615" s="16"/>
      <c r="CM615" s="4">
        <v>25</v>
      </c>
      <c r="CR615" s="4">
        <v>52256</v>
      </c>
      <c r="DK615" s="50">
        <v>36000</v>
      </c>
      <c r="DL615" s="50">
        <v>1800</v>
      </c>
      <c r="DM615" s="4">
        <v>3772</v>
      </c>
      <c r="DN615" s="4">
        <v>37720</v>
      </c>
      <c r="DO615" s="4">
        <v>15600</v>
      </c>
      <c r="DP615" s="26">
        <v>22225</v>
      </c>
      <c r="DS615" s="3" t="s">
        <v>12498</v>
      </c>
      <c r="DU615" s="33" t="s">
        <v>31720</v>
      </c>
      <c r="DV615" s="33"/>
      <c r="DW615" s="33"/>
    </row>
    <row r="616" spans="1:130">
      <c r="A616" s="61">
        <v>2902063</v>
      </c>
      <c r="B616" s="4" t="s">
        <v>13648</v>
      </c>
      <c r="D616" s="4" t="s">
        <v>16979</v>
      </c>
      <c r="E616" s="4" t="s">
        <v>13282</v>
      </c>
      <c r="F616" s="4" t="s">
        <v>13285</v>
      </c>
      <c r="G616" s="4" t="s">
        <v>12144</v>
      </c>
      <c r="H616" s="4" t="s">
        <v>16892</v>
      </c>
      <c r="I616" s="4" t="s">
        <v>11956</v>
      </c>
      <c r="J616" s="4" t="s">
        <v>11956</v>
      </c>
      <c r="L616" s="4" t="s">
        <v>12113</v>
      </c>
      <c r="N616" s="33" t="s">
        <v>12144</v>
      </c>
      <c r="O616" s="33"/>
      <c r="P616" s="4" t="s">
        <v>12746</v>
      </c>
      <c r="V616" s="3" t="s">
        <v>12746</v>
      </c>
      <c r="X616" s="4" t="s">
        <v>11911</v>
      </c>
      <c r="Y616" s="7" t="s">
        <v>12062</v>
      </c>
      <c r="Z616" s="3">
        <v>209</v>
      </c>
      <c r="AA616" s="3">
        <v>9</v>
      </c>
      <c r="AB616" s="3">
        <v>45</v>
      </c>
      <c r="AC616" s="3">
        <v>1</v>
      </c>
      <c r="AD616" s="3">
        <v>45</v>
      </c>
      <c r="AE616" s="5">
        <v>5</v>
      </c>
      <c r="AH616" s="3">
        <v>4</v>
      </c>
      <c r="AJ616" s="3">
        <v>2</v>
      </c>
      <c r="AL616" s="4">
        <f t="shared" si="61"/>
        <v>6</v>
      </c>
      <c r="AM616" s="4">
        <f t="shared" si="62"/>
        <v>0</v>
      </c>
      <c r="AN616" s="4">
        <v>20</v>
      </c>
      <c r="AO616" s="4">
        <v>24</v>
      </c>
      <c r="AP616" s="4">
        <v>33</v>
      </c>
      <c r="AQ616" s="4">
        <v>30</v>
      </c>
      <c r="AR616" s="4">
        <v>34</v>
      </c>
      <c r="AS616" s="4">
        <v>29</v>
      </c>
      <c r="AT616" s="4">
        <v>39</v>
      </c>
      <c r="AU616" s="4">
        <v>23</v>
      </c>
      <c r="AV616" s="4">
        <v>21</v>
      </c>
      <c r="AW616" s="4">
        <v>22</v>
      </c>
      <c r="AX616" s="4">
        <v>27</v>
      </c>
      <c r="AY616" s="4">
        <v>24</v>
      </c>
      <c r="AZ616" s="4">
        <v>20</v>
      </c>
      <c r="BA616" s="3">
        <f t="shared" si="64"/>
        <v>326</v>
      </c>
      <c r="BB616" s="4">
        <v>9000</v>
      </c>
      <c r="BC616" s="4">
        <v>6950</v>
      </c>
      <c r="BD616" s="4">
        <v>24285</v>
      </c>
      <c r="BE616" s="63">
        <f t="shared" si="65"/>
        <v>40235</v>
      </c>
      <c r="BF616" s="4" t="s">
        <v>11693</v>
      </c>
      <c r="BG616" s="4">
        <v>48682</v>
      </c>
      <c r="BH616" s="4">
        <v>1111</v>
      </c>
      <c r="BI616" s="50">
        <v>151</v>
      </c>
      <c r="BJ616" s="4">
        <f t="shared" si="63"/>
        <v>49944</v>
      </c>
      <c r="BK616" s="4">
        <v>625</v>
      </c>
      <c r="BL616" s="4">
        <v>4674</v>
      </c>
      <c r="BM616" s="3" t="s">
        <v>12005</v>
      </c>
      <c r="BN616" s="4">
        <v>5389</v>
      </c>
      <c r="BO616" s="3">
        <v>44112</v>
      </c>
      <c r="BP616" s="3" t="s">
        <v>35862</v>
      </c>
      <c r="BQ616" s="4">
        <v>3592</v>
      </c>
      <c r="BR616" s="3">
        <v>28163</v>
      </c>
      <c r="BS616" s="3" t="s">
        <v>35863</v>
      </c>
      <c r="BT616" s="4">
        <v>2662</v>
      </c>
      <c r="BU616" s="4">
        <v>21077</v>
      </c>
      <c r="BV616" s="4" t="s">
        <v>13283</v>
      </c>
      <c r="CB616" s="16"/>
      <c r="CL616" s="4">
        <v>2</v>
      </c>
      <c r="CM616" s="4">
        <v>10</v>
      </c>
      <c r="CR616" s="4">
        <v>48082</v>
      </c>
      <c r="CT616" s="4">
        <v>1111</v>
      </c>
      <c r="CU616" s="4" t="s">
        <v>11905</v>
      </c>
      <c r="CV616" s="4" t="s">
        <v>13160</v>
      </c>
      <c r="DK616" s="50">
        <v>3005</v>
      </c>
      <c r="DL616" s="50">
        <v>150</v>
      </c>
      <c r="DM616" s="4">
        <v>2164</v>
      </c>
      <c r="DN616" s="4">
        <v>11640</v>
      </c>
      <c r="DO616" s="4">
        <v>11365</v>
      </c>
      <c r="DP616" s="4">
        <v>22730</v>
      </c>
      <c r="DS616" s="3" t="s">
        <v>12498</v>
      </c>
      <c r="DU616" s="95" t="s">
        <v>31721</v>
      </c>
      <c r="DV616" s="33" t="s">
        <v>31722</v>
      </c>
      <c r="DW616" s="33"/>
    </row>
    <row r="617" spans="1:130" s="4" customFormat="1">
      <c r="A617" s="61">
        <v>2902064</v>
      </c>
      <c r="B617" s="4" t="s">
        <v>13287</v>
      </c>
      <c r="C617" s="3"/>
      <c r="D617" s="4" t="s">
        <v>13398</v>
      </c>
      <c r="E617" s="4" t="s">
        <v>12803</v>
      </c>
      <c r="F617" s="4" t="s">
        <v>13398</v>
      </c>
      <c r="G617" s="4" t="s">
        <v>12144</v>
      </c>
      <c r="H617" s="4" t="s">
        <v>16892</v>
      </c>
      <c r="I617" s="4" t="s">
        <v>11956</v>
      </c>
      <c r="J617" s="4" t="s">
        <v>11956</v>
      </c>
      <c r="K617" s="3"/>
      <c r="L617" s="4" t="s">
        <v>12113</v>
      </c>
      <c r="M617" s="3"/>
      <c r="N617" s="33" t="s">
        <v>12144</v>
      </c>
      <c r="O617" s="33"/>
      <c r="P617" s="4" t="s">
        <v>12746</v>
      </c>
      <c r="Q617" s="3"/>
      <c r="R617" s="3"/>
      <c r="S617" s="3"/>
      <c r="T617" s="3"/>
      <c r="U617" s="3"/>
      <c r="V617" s="3" t="s">
        <v>12144</v>
      </c>
      <c r="W617" s="3" t="s">
        <v>12932</v>
      </c>
      <c r="X617" s="4" t="s">
        <v>11911</v>
      </c>
      <c r="Y617" s="7" t="s">
        <v>12062</v>
      </c>
      <c r="Z617" s="3">
        <v>300</v>
      </c>
      <c r="AA617" s="3">
        <v>9</v>
      </c>
      <c r="AB617" s="3">
        <v>50</v>
      </c>
      <c r="AC617" s="3">
        <v>1</v>
      </c>
      <c r="AD617" s="3">
        <v>50</v>
      </c>
      <c r="AE617" s="5">
        <v>5.5</v>
      </c>
      <c r="AF617" s="3"/>
      <c r="AG617" s="3"/>
      <c r="AH617" s="3"/>
      <c r="AI617" s="3"/>
      <c r="AJ617" s="3">
        <v>1</v>
      </c>
      <c r="AK617" s="3"/>
      <c r="AL617" s="4">
        <f t="shared" si="61"/>
        <v>1</v>
      </c>
      <c r="AM617" s="4">
        <f t="shared" si="62"/>
        <v>0</v>
      </c>
      <c r="AN617" s="4">
        <v>1</v>
      </c>
      <c r="AO617" s="4">
        <v>1</v>
      </c>
      <c r="AP617" s="4">
        <v>1</v>
      </c>
      <c r="AQ617" s="4">
        <v>1</v>
      </c>
      <c r="AR617" s="4">
        <v>1</v>
      </c>
      <c r="AS617" s="4">
        <v>1</v>
      </c>
      <c r="AT617" s="4">
        <v>1</v>
      </c>
      <c r="AU617" s="4">
        <v>1</v>
      </c>
      <c r="AV617" s="4">
        <v>1</v>
      </c>
      <c r="AW617" s="4">
        <v>1</v>
      </c>
      <c r="AX617" s="4">
        <v>1</v>
      </c>
      <c r="AY617" s="4">
        <v>1</v>
      </c>
      <c r="AZ617" s="4">
        <v>1</v>
      </c>
      <c r="BA617" s="3">
        <f t="shared" si="64"/>
        <v>12</v>
      </c>
      <c r="BB617" s="3"/>
      <c r="BC617" s="4">
        <v>1000</v>
      </c>
      <c r="BD617" s="4">
        <v>1400</v>
      </c>
      <c r="BE617" s="63">
        <f t="shared" si="65"/>
        <v>2400</v>
      </c>
      <c r="BG617" s="4">
        <v>2000</v>
      </c>
      <c r="BI617" s="50"/>
      <c r="BJ617" s="4">
        <f t="shared" si="63"/>
        <v>2000</v>
      </c>
      <c r="BL617" s="4">
        <v>7984</v>
      </c>
      <c r="BM617" s="3" t="s">
        <v>12610</v>
      </c>
      <c r="BO617" s="3"/>
      <c r="BP617" s="3"/>
      <c r="BR617" s="3"/>
      <c r="BS617" s="3"/>
      <c r="BZ617" s="3"/>
      <c r="CB617" s="16"/>
      <c r="CC617" s="3"/>
      <c r="CD617" s="3"/>
      <c r="CE617" s="3"/>
      <c r="CF617" s="3"/>
      <c r="CG617" s="3"/>
      <c r="CH617" s="3"/>
      <c r="CI617" s="3"/>
      <c r="CJ617" s="3"/>
      <c r="CK617" s="3"/>
      <c r="CL617" s="3"/>
      <c r="CM617" s="3"/>
      <c r="CN617" s="3"/>
      <c r="CO617" s="3"/>
      <c r="CP617" s="3"/>
      <c r="CQ617" s="3"/>
      <c r="CR617" s="4">
        <v>5984</v>
      </c>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t="s">
        <v>12498</v>
      </c>
      <c r="DT617" s="3"/>
      <c r="DU617" s="33" t="s">
        <v>31723</v>
      </c>
      <c r="DV617" s="33"/>
      <c r="DW617" s="33" t="s">
        <v>31724</v>
      </c>
      <c r="DX617" s="3"/>
      <c r="DY617" s="3"/>
      <c r="DZ617" s="3"/>
    </row>
    <row r="618" spans="1:130">
      <c r="A618" s="61">
        <v>2902065</v>
      </c>
      <c r="B618" s="4" t="s">
        <v>13050</v>
      </c>
      <c r="D618" s="4" t="s">
        <v>13051</v>
      </c>
      <c r="E618" s="4" t="s">
        <v>13052</v>
      </c>
      <c r="F618" s="4" t="s">
        <v>13051</v>
      </c>
      <c r="G618" s="4" t="s">
        <v>12746</v>
      </c>
      <c r="H618" s="4" t="s">
        <v>16892</v>
      </c>
      <c r="I618" s="4" t="s">
        <v>11956</v>
      </c>
      <c r="J618" s="4" t="s">
        <v>11956</v>
      </c>
      <c r="L618" s="4" t="s">
        <v>12113</v>
      </c>
      <c r="N618" s="33" t="s">
        <v>12144</v>
      </c>
      <c r="O618" s="33"/>
      <c r="P618" s="4" t="s">
        <v>12746</v>
      </c>
      <c r="V618" s="3" t="s">
        <v>12746</v>
      </c>
      <c r="X618" s="4" t="s">
        <v>11911</v>
      </c>
      <c r="Y618" s="7" t="s">
        <v>12062</v>
      </c>
      <c r="Z618" s="3">
        <v>325</v>
      </c>
      <c r="AA618" s="3">
        <v>9</v>
      </c>
      <c r="AB618" s="3">
        <v>52</v>
      </c>
      <c r="AC618" s="3">
        <v>1</v>
      </c>
      <c r="AD618" s="3">
        <v>52</v>
      </c>
      <c r="AE618" s="5">
        <v>6</v>
      </c>
      <c r="AJ618" s="3">
        <v>3</v>
      </c>
      <c r="AK618" s="3">
        <v>1</v>
      </c>
      <c r="AL618" s="4">
        <f t="shared" si="61"/>
        <v>3</v>
      </c>
      <c r="AM618" s="4">
        <f t="shared" si="62"/>
        <v>1</v>
      </c>
      <c r="AN618" s="4">
        <v>35</v>
      </c>
      <c r="AO618" s="4">
        <v>35</v>
      </c>
      <c r="AP618" s="4">
        <v>35</v>
      </c>
      <c r="AQ618" s="4">
        <v>35</v>
      </c>
      <c r="AR618" s="4">
        <v>35</v>
      </c>
      <c r="AS618" s="4">
        <v>35</v>
      </c>
      <c r="AT618" s="4">
        <v>35</v>
      </c>
      <c r="AU618" s="4">
        <v>35</v>
      </c>
      <c r="AV618" s="4">
        <v>35</v>
      </c>
      <c r="AW618" s="4">
        <v>35</v>
      </c>
      <c r="AX618" s="4">
        <v>35</v>
      </c>
      <c r="AY618" s="4">
        <v>35</v>
      </c>
      <c r="AZ618" s="4">
        <v>35</v>
      </c>
      <c r="BA618" s="3">
        <f t="shared" si="64"/>
        <v>420</v>
      </c>
      <c r="BC618" s="4">
        <v>6383</v>
      </c>
      <c r="BD618" s="4">
        <v>39060</v>
      </c>
      <c r="BE618" s="63">
        <f t="shared" si="65"/>
        <v>45443</v>
      </c>
      <c r="BG618" s="4">
        <v>43344</v>
      </c>
      <c r="BH618" s="4">
        <v>300</v>
      </c>
      <c r="BI618" s="50">
        <v>150</v>
      </c>
      <c r="BJ618" s="4">
        <f t="shared" si="63"/>
        <v>43794</v>
      </c>
      <c r="BK618" s="4">
        <v>878</v>
      </c>
      <c r="BL618" s="4">
        <v>37768</v>
      </c>
      <c r="BM618" s="3" t="s">
        <v>12000</v>
      </c>
      <c r="BN618" s="4">
        <v>1236</v>
      </c>
      <c r="BO618" s="3">
        <v>16068</v>
      </c>
      <c r="BP618" s="3" t="s">
        <v>12925</v>
      </c>
      <c r="BQ618" s="4">
        <v>6146</v>
      </c>
      <c r="BR618" s="3">
        <v>67608</v>
      </c>
      <c r="BS618" s="3" t="s">
        <v>13283</v>
      </c>
      <c r="CB618" s="16"/>
      <c r="CD618" s="3">
        <v>1</v>
      </c>
      <c r="CE618" s="3">
        <v>10</v>
      </c>
      <c r="CL618" s="4">
        <v>2</v>
      </c>
      <c r="CM618" s="4">
        <v>20</v>
      </c>
      <c r="CR618" s="4">
        <v>77650</v>
      </c>
      <c r="CS618" s="4">
        <v>60</v>
      </c>
      <c r="CT618" s="4">
        <v>300</v>
      </c>
      <c r="CU618" s="3" t="s">
        <v>11986</v>
      </c>
      <c r="CV618" s="4" t="s">
        <v>12328</v>
      </c>
      <c r="DK618" s="50">
        <v>3000</v>
      </c>
      <c r="DL618" s="50">
        <v>150</v>
      </c>
      <c r="DM618" s="4">
        <v>2000</v>
      </c>
      <c r="DN618" s="4">
        <v>20000</v>
      </c>
      <c r="DO618" s="4">
        <v>2500</v>
      </c>
      <c r="DP618" s="4">
        <v>15000</v>
      </c>
      <c r="DS618" s="3" t="s">
        <v>12498</v>
      </c>
      <c r="DU618" s="33" t="s">
        <v>31725</v>
      </c>
      <c r="DV618" s="33"/>
      <c r="DW618" s="33"/>
    </row>
    <row r="619" spans="1:130">
      <c r="A619" s="61">
        <v>2902066</v>
      </c>
      <c r="B619" s="3" t="s">
        <v>12965</v>
      </c>
      <c r="D619" s="4" t="s">
        <v>13090</v>
      </c>
      <c r="E619" s="4" t="s">
        <v>12381</v>
      </c>
      <c r="F619" s="4" t="s">
        <v>13091</v>
      </c>
      <c r="G619" s="4" t="s">
        <v>12746</v>
      </c>
      <c r="H619" s="4" t="s">
        <v>16892</v>
      </c>
      <c r="I619" s="4" t="s">
        <v>12143</v>
      </c>
      <c r="J619" s="4" t="s">
        <v>12143</v>
      </c>
      <c r="L619" s="4" t="s">
        <v>12713</v>
      </c>
      <c r="M619" s="4" t="s">
        <v>12382</v>
      </c>
      <c r="N619" s="33" t="s">
        <v>12144</v>
      </c>
      <c r="O619" s="33"/>
      <c r="P619" s="4" t="s">
        <v>12746</v>
      </c>
      <c r="Q619" s="4"/>
      <c r="R619" s="4"/>
      <c r="V619" s="3" t="s">
        <v>12746</v>
      </c>
      <c r="X619" s="4" t="s">
        <v>11911</v>
      </c>
      <c r="Y619" s="8" t="s">
        <v>12062</v>
      </c>
      <c r="Z619" s="3">
        <v>150</v>
      </c>
      <c r="AA619" s="3">
        <v>8</v>
      </c>
      <c r="AB619" s="3">
        <v>44</v>
      </c>
      <c r="AC619" s="3">
        <v>1</v>
      </c>
      <c r="AD619" s="3">
        <v>44</v>
      </c>
      <c r="AE619" s="5">
        <v>5.5</v>
      </c>
      <c r="AF619" s="3">
        <v>1</v>
      </c>
      <c r="AJ619" s="3">
        <v>1</v>
      </c>
      <c r="AL619" s="4">
        <f t="shared" ref="AL619:AL682" si="66">SUM(AH619,AJ619)</f>
        <v>1</v>
      </c>
      <c r="AM619" s="4">
        <f t="shared" si="62"/>
        <v>0</v>
      </c>
      <c r="AN619" s="4">
        <v>1</v>
      </c>
      <c r="AO619" s="4">
        <v>2</v>
      </c>
      <c r="AP619" s="4">
        <v>2</v>
      </c>
      <c r="AQ619" s="4">
        <v>2</v>
      </c>
      <c r="AR619" s="4">
        <v>2</v>
      </c>
      <c r="AS619" s="4">
        <v>2</v>
      </c>
      <c r="AT619" s="4">
        <v>2</v>
      </c>
      <c r="AU619" s="4">
        <v>1</v>
      </c>
      <c r="AV619" s="4"/>
      <c r="AW619" s="4"/>
      <c r="AX619" s="4"/>
      <c r="AY619" s="4"/>
      <c r="AZ619" s="4"/>
      <c r="BA619" s="3">
        <f t="shared" si="64"/>
        <v>13</v>
      </c>
      <c r="BB619" s="3"/>
      <c r="BC619" s="4">
        <v>900</v>
      </c>
      <c r="BD619" s="4">
        <v>1700</v>
      </c>
      <c r="BE619" s="63">
        <f t="shared" si="65"/>
        <v>2600</v>
      </c>
      <c r="BF619" s="4" t="s">
        <v>11693</v>
      </c>
      <c r="BG619" s="4">
        <v>3800</v>
      </c>
      <c r="BI619" s="50">
        <v>14</v>
      </c>
      <c r="BJ619" s="4">
        <f t="shared" si="63"/>
        <v>3814</v>
      </c>
      <c r="BK619" s="4">
        <v>249</v>
      </c>
      <c r="BL619" s="4">
        <v>6475</v>
      </c>
      <c r="BM619" s="3" t="s">
        <v>353</v>
      </c>
      <c r="CB619" s="16"/>
      <c r="CL619" s="4">
        <v>1</v>
      </c>
      <c r="CM619" s="4">
        <v>2</v>
      </c>
      <c r="CR619" s="4">
        <v>2661</v>
      </c>
      <c r="DK619" s="50">
        <v>240</v>
      </c>
      <c r="DL619" s="50">
        <v>14</v>
      </c>
      <c r="DM619" s="4">
        <v>180</v>
      </c>
      <c r="DN619" s="4">
        <v>1800</v>
      </c>
      <c r="DO619" s="4">
        <v>900</v>
      </c>
      <c r="DP619" s="4">
        <v>1800</v>
      </c>
      <c r="DS619" s="3" t="s">
        <v>12498</v>
      </c>
      <c r="DU619" s="33"/>
      <c r="DV619" s="33"/>
      <c r="DW619" s="33" t="s">
        <v>31727</v>
      </c>
    </row>
    <row r="620" spans="1:130">
      <c r="A620" s="61">
        <v>2902067</v>
      </c>
      <c r="B620" s="4" t="s">
        <v>1342</v>
      </c>
      <c r="D620" s="4" t="s">
        <v>12841</v>
      </c>
      <c r="E620" s="4" t="s">
        <v>12694</v>
      </c>
      <c r="F620" s="4" t="s">
        <v>12693</v>
      </c>
      <c r="G620" s="4" t="s">
        <v>12746</v>
      </c>
      <c r="H620" s="4" t="s">
        <v>16895</v>
      </c>
      <c r="I620" s="3" t="s">
        <v>12627</v>
      </c>
      <c r="J620" s="3" t="s">
        <v>12627</v>
      </c>
      <c r="L620" s="3" t="s">
        <v>12087</v>
      </c>
      <c r="M620" s="4" t="s">
        <v>12694</v>
      </c>
      <c r="N620" s="33" t="s">
        <v>12144</v>
      </c>
      <c r="O620" s="33"/>
      <c r="P620" s="4" t="s">
        <v>12746</v>
      </c>
      <c r="V620" s="3" t="s">
        <v>12746</v>
      </c>
      <c r="X620" s="4" t="s">
        <v>11911</v>
      </c>
      <c r="Y620" s="7" t="s">
        <v>12062</v>
      </c>
      <c r="Z620" s="3">
        <v>280</v>
      </c>
      <c r="AA620" s="3">
        <v>9</v>
      </c>
      <c r="AB620" s="3">
        <v>54</v>
      </c>
      <c r="AC620" s="3">
        <v>1</v>
      </c>
      <c r="AD620" s="3">
        <v>54</v>
      </c>
      <c r="AE620" s="5">
        <v>6</v>
      </c>
      <c r="AF620" s="3">
        <v>1</v>
      </c>
      <c r="AL620" s="4">
        <f t="shared" si="66"/>
        <v>0</v>
      </c>
      <c r="AM620" s="4">
        <f t="shared" si="62"/>
        <v>0</v>
      </c>
      <c r="AN620" s="4">
        <v>2</v>
      </c>
      <c r="AO620" s="4">
        <v>3</v>
      </c>
      <c r="AP620" s="4">
        <v>2</v>
      </c>
      <c r="AQ620" s="4">
        <v>3</v>
      </c>
      <c r="AR620" s="4">
        <v>2</v>
      </c>
      <c r="AS620" s="4">
        <v>2</v>
      </c>
      <c r="AT620" s="4">
        <v>3</v>
      </c>
      <c r="AU620" s="4">
        <v>2</v>
      </c>
      <c r="AV620" s="4">
        <v>2</v>
      </c>
      <c r="AW620" s="4">
        <v>2</v>
      </c>
      <c r="AX620" s="4">
        <v>2</v>
      </c>
      <c r="AY620" s="4">
        <v>2</v>
      </c>
      <c r="AZ620" s="4">
        <v>2</v>
      </c>
      <c r="BA620" s="3">
        <f t="shared" si="64"/>
        <v>27</v>
      </c>
      <c r="BD620" s="4">
        <v>3592</v>
      </c>
      <c r="BE620" s="63">
        <f t="shared" si="65"/>
        <v>3592</v>
      </c>
      <c r="BF620" s="4" t="s">
        <v>11693</v>
      </c>
      <c r="BG620" s="4">
        <v>1554</v>
      </c>
      <c r="BH620" s="4">
        <v>34</v>
      </c>
      <c r="BI620" s="50">
        <v>42</v>
      </c>
      <c r="BJ620" s="4">
        <f t="shared" si="63"/>
        <v>1630</v>
      </c>
      <c r="BK620" s="4">
        <v>443</v>
      </c>
      <c r="BL620" s="4">
        <v>3283</v>
      </c>
      <c r="BM620" s="3" t="s">
        <v>12005</v>
      </c>
      <c r="BN620" s="4">
        <v>38</v>
      </c>
      <c r="BO620" s="3">
        <v>2414</v>
      </c>
      <c r="BP620" s="3" t="s">
        <v>13226</v>
      </c>
      <c r="BQ620" s="4">
        <v>23</v>
      </c>
      <c r="BR620" s="3">
        <v>1300</v>
      </c>
      <c r="BS620" s="3" t="s">
        <v>13212</v>
      </c>
      <c r="CB620" s="16"/>
      <c r="CL620" s="4">
        <v>1</v>
      </c>
      <c r="CM620" s="4">
        <v>10</v>
      </c>
      <c r="CR620" s="4">
        <v>5367</v>
      </c>
      <c r="CS620" s="4">
        <v>4</v>
      </c>
      <c r="CT620" s="4">
        <v>34</v>
      </c>
      <c r="CU620" s="4" t="s">
        <v>11986</v>
      </c>
      <c r="CV620" s="4" t="s">
        <v>12328</v>
      </c>
      <c r="DK620" s="50">
        <v>437</v>
      </c>
      <c r="DL620" s="50">
        <v>41</v>
      </c>
      <c r="DM620" s="4">
        <v>78</v>
      </c>
      <c r="DN620" s="4">
        <v>915</v>
      </c>
      <c r="DO620" s="4">
        <v>183</v>
      </c>
      <c r="DP620" s="4">
        <v>72</v>
      </c>
      <c r="DS620" s="3" t="s">
        <v>12498</v>
      </c>
      <c r="DU620" s="33" t="s">
        <v>31728</v>
      </c>
      <c r="DV620" s="33"/>
      <c r="DW620" s="33"/>
    </row>
    <row r="621" spans="1:130">
      <c r="A621" s="61">
        <v>2902068</v>
      </c>
      <c r="B621" s="4" t="s">
        <v>12688</v>
      </c>
      <c r="D621" s="59" t="s">
        <v>305</v>
      </c>
      <c r="E621" s="4" t="s">
        <v>12378</v>
      </c>
      <c r="F621" s="4" t="s">
        <v>12689</v>
      </c>
      <c r="G621" s="4" t="s">
        <v>12746</v>
      </c>
      <c r="H621" s="4" t="s">
        <v>16895</v>
      </c>
      <c r="I621" s="3" t="s">
        <v>12627</v>
      </c>
      <c r="J621" s="3" t="s">
        <v>12627</v>
      </c>
      <c r="L621" s="3" t="s">
        <v>12087</v>
      </c>
      <c r="M621" s="4" t="s">
        <v>12219</v>
      </c>
      <c r="N621" s="33" t="s">
        <v>12144</v>
      </c>
      <c r="O621" s="33"/>
      <c r="P621" s="4" t="s">
        <v>12746</v>
      </c>
      <c r="S621" s="3" t="s">
        <v>12746</v>
      </c>
      <c r="U621" s="4" t="s">
        <v>12528</v>
      </c>
      <c r="V621" s="3" t="s">
        <v>12746</v>
      </c>
      <c r="X621" s="4" t="s">
        <v>12050</v>
      </c>
      <c r="Y621" s="7" t="s">
        <v>13393</v>
      </c>
      <c r="Z621" s="3">
        <v>304</v>
      </c>
      <c r="AA621" s="3">
        <v>8</v>
      </c>
      <c r="AB621" s="3">
        <v>48</v>
      </c>
      <c r="AC621" s="3">
        <v>1</v>
      </c>
      <c r="AD621" s="3">
        <v>48</v>
      </c>
      <c r="AE621" s="5">
        <v>6</v>
      </c>
      <c r="AF621" s="3">
        <v>1</v>
      </c>
      <c r="AL621" s="4">
        <f t="shared" si="66"/>
        <v>0</v>
      </c>
      <c r="AM621" s="4">
        <f t="shared" si="62"/>
        <v>0</v>
      </c>
      <c r="AN621" s="4">
        <v>1</v>
      </c>
      <c r="AO621" s="4">
        <v>1</v>
      </c>
      <c r="AP621" s="4">
        <v>1</v>
      </c>
      <c r="AQ621" s="4">
        <v>2</v>
      </c>
      <c r="AR621" s="4">
        <v>2</v>
      </c>
      <c r="AS621" s="4">
        <v>1</v>
      </c>
      <c r="AT621" s="4">
        <v>2</v>
      </c>
      <c r="AU621" s="4">
        <v>2</v>
      </c>
      <c r="AV621" s="4">
        <v>2</v>
      </c>
      <c r="AW621" s="4">
        <v>2</v>
      </c>
      <c r="AX621" s="4">
        <v>1</v>
      </c>
      <c r="AY621" s="4">
        <v>2</v>
      </c>
      <c r="AZ621" s="4">
        <v>1</v>
      </c>
      <c r="BA621" s="3">
        <f t="shared" si="64"/>
        <v>19</v>
      </c>
      <c r="BB621" s="3"/>
      <c r="BC621" s="3"/>
      <c r="BD621" s="4">
        <v>1170</v>
      </c>
      <c r="BE621" s="63">
        <f t="shared" si="65"/>
        <v>1170</v>
      </c>
      <c r="BG621" s="4">
        <v>947</v>
      </c>
      <c r="BJ621" s="4">
        <f t="shared" si="63"/>
        <v>947</v>
      </c>
      <c r="BK621" s="4">
        <v>220</v>
      </c>
      <c r="BL621" s="4">
        <v>5500</v>
      </c>
      <c r="BM621" s="3" t="s">
        <v>13212</v>
      </c>
      <c r="CB621" s="16"/>
      <c r="CR621" s="4">
        <v>4553</v>
      </c>
      <c r="DM621" s="4">
        <v>85</v>
      </c>
      <c r="DN621" s="4">
        <v>859</v>
      </c>
      <c r="DO621" s="4">
        <v>44</v>
      </c>
      <c r="DP621" s="4">
        <v>88</v>
      </c>
      <c r="DS621" s="3" t="s">
        <v>12498</v>
      </c>
      <c r="DU621" s="33" t="s">
        <v>31729</v>
      </c>
      <c r="DV621" s="33"/>
      <c r="DW621" s="33" t="s">
        <v>31730</v>
      </c>
    </row>
    <row r="622" spans="1:130">
      <c r="A622" s="61">
        <v>2902069</v>
      </c>
      <c r="B622" s="4" t="s">
        <v>12373</v>
      </c>
      <c r="D622" s="4" t="s">
        <v>13216</v>
      </c>
      <c r="E622" s="4" t="s">
        <v>13077</v>
      </c>
      <c r="F622" s="4" t="s">
        <v>13201</v>
      </c>
      <c r="G622" s="4" t="s">
        <v>12746</v>
      </c>
      <c r="H622" s="4" t="s">
        <v>16895</v>
      </c>
      <c r="I622" s="4" t="s">
        <v>12086</v>
      </c>
      <c r="J622" s="4" t="s">
        <v>12086</v>
      </c>
      <c r="L622" s="3" t="s">
        <v>12087</v>
      </c>
      <c r="N622" s="33" t="s">
        <v>12144</v>
      </c>
      <c r="O622" s="33"/>
      <c r="P622" s="4" t="s">
        <v>12746</v>
      </c>
      <c r="V622" s="3" t="s">
        <v>12746</v>
      </c>
      <c r="X622" s="4" t="s">
        <v>12050</v>
      </c>
      <c r="Y622" s="7" t="s">
        <v>12062</v>
      </c>
      <c r="Z622" s="3">
        <v>250</v>
      </c>
      <c r="AA622" s="3">
        <v>8</v>
      </c>
      <c r="AB622" s="3">
        <v>40</v>
      </c>
      <c r="AC622" s="3">
        <v>1</v>
      </c>
      <c r="AD622" s="3">
        <v>48</v>
      </c>
      <c r="AE622" s="5">
        <v>5</v>
      </c>
      <c r="AF622" s="3">
        <v>2</v>
      </c>
      <c r="AL622" s="4">
        <f t="shared" si="66"/>
        <v>0</v>
      </c>
      <c r="AM622" s="4">
        <f t="shared" si="62"/>
        <v>0</v>
      </c>
      <c r="AN622" s="4">
        <v>3</v>
      </c>
      <c r="AO622" s="4">
        <v>2</v>
      </c>
      <c r="AP622" s="4">
        <v>2</v>
      </c>
      <c r="AQ622" s="4">
        <v>2</v>
      </c>
      <c r="AR622" s="4">
        <v>2</v>
      </c>
      <c r="AS622" s="4">
        <v>2</v>
      </c>
      <c r="AT622" s="4">
        <v>3</v>
      </c>
      <c r="AU622" s="4">
        <v>3</v>
      </c>
      <c r="AV622" s="4">
        <v>3</v>
      </c>
      <c r="AW622" s="4">
        <v>3</v>
      </c>
      <c r="AX622" s="4">
        <v>3</v>
      </c>
      <c r="AY622" s="4">
        <v>2</v>
      </c>
      <c r="AZ622" s="4">
        <v>2</v>
      </c>
      <c r="BA622" s="3">
        <f t="shared" si="64"/>
        <v>29</v>
      </c>
      <c r="BD622" s="4">
        <v>2400</v>
      </c>
      <c r="BE622" s="63">
        <f t="shared" si="65"/>
        <v>2400</v>
      </c>
      <c r="BF622" s="4" t="s">
        <v>11693</v>
      </c>
      <c r="BG622" s="4">
        <v>2523</v>
      </c>
      <c r="BH622" s="4">
        <v>85</v>
      </c>
      <c r="BI622" s="50">
        <v>30</v>
      </c>
      <c r="BJ622" s="4">
        <f t="shared" si="63"/>
        <v>2638</v>
      </c>
      <c r="BK622" s="4">
        <v>200</v>
      </c>
      <c r="BL622" s="4">
        <v>1800</v>
      </c>
      <c r="BM622" s="3" t="s">
        <v>12005</v>
      </c>
      <c r="BN622" s="4">
        <v>80</v>
      </c>
      <c r="BO622" s="3">
        <v>4000</v>
      </c>
      <c r="BP622" s="3" t="s">
        <v>13212</v>
      </c>
      <c r="BR622" s="3">
        <v>2000</v>
      </c>
      <c r="BS622" s="3" t="s">
        <v>12840</v>
      </c>
      <c r="CB622" s="16"/>
      <c r="CL622" s="4">
        <v>2</v>
      </c>
      <c r="CM622" s="4">
        <v>5</v>
      </c>
      <c r="CR622" s="4">
        <v>5162</v>
      </c>
      <c r="CS622" s="4">
        <v>5</v>
      </c>
      <c r="CT622" s="4">
        <v>25</v>
      </c>
      <c r="CU622" s="3" t="s">
        <v>11986</v>
      </c>
      <c r="CV622" s="4" t="s">
        <v>12152</v>
      </c>
      <c r="DK622" s="50">
        <v>600</v>
      </c>
      <c r="DL622" s="50">
        <v>30</v>
      </c>
      <c r="DM622" s="4">
        <v>70</v>
      </c>
      <c r="DN622" s="4">
        <v>1050</v>
      </c>
      <c r="DO622" s="4">
        <v>300</v>
      </c>
      <c r="DP622" s="4">
        <v>525</v>
      </c>
      <c r="DS622" s="3" t="s">
        <v>12498</v>
      </c>
      <c r="DU622" s="33" t="s">
        <v>31731</v>
      </c>
      <c r="DV622" s="33"/>
      <c r="DW622" s="33"/>
    </row>
    <row r="623" spans="1:130">
      <c r="A623" s="61">
        <v>2902070</v>
      </c>
      <c r="B623" s="4" t="s">
        <v>13202</v>
      </c>
      <c r="D623" s="4" t="s">
        <v>13203</v>
      </c>
      <c r="E623" s="4" t="s">
        <v>13205</v>
      </c>
      <c r="F623" s="4" t="s">
        <v>13204</v>
      </c>
      <c r="G623" s="4" t="s">
        <v>12746</v>
      </c>
      <c r="H623" s="4" t="s">
        <v>16895</v>
      </c>
      <c r="I623" s="4" t="s">
        <v>12316</v>
      </c>
      <c r="J623" s="4" t="s">
        <v>12316</v>
      </c>
      <c r="L623" s="3" t="s">
        <v>12087</v>
      </c>
      <c r="M623" s="4"/>
      <c r="N623" s="33" t="s">
        <v>12144</v>
      </c>
      <c r="O623" s="33"/>
      <c r="P623" s="4" t="s">
        <v>12746</v>
      </c>
      <c r="V623" s="3" t="s">
        <v>12746</v>
      </c>
      <c r="W623" s="4"/>
      <c r="X623" s="4" t="s">
        <v>11911</v>
      </c>
      <c r="Y623" s="7" t="s">
        <v>12074</v>
      </c>
      <c r="Z623" s="3">
        <v>225</v>
      </c>
      <c r="AA623" s="3">
        <v>10</v>
      </c>
      <c r="AB623" s="3">
        <v>60</v>
      </c>
      <c r="AC623" s="3">
        <v>1</v>
      </c>
      <c r="AD623" s="3">
        <v>60</v>
      </c>
      <c r="AE623" s="5">
        <v>6</v>
      </c>
      <c r="AF623" s="3">
        <v>1</v>
      </c>
      <c r="AL623" s="4">
        <f t="shared" si="66"/>
        <v>0</v>
      </c>
      <c r="AM623" s="4">
        <f t="shared" ref="AM623:AM686" si="67">SUM(AI623,AK623)</f>
        <v>0</v>
      </c>
      <c r="AN623" s="4">
        <v>1</v>
      </c>
      <c r="AO623" s="4"/>
      <c r="AP623" s="4"/>
      <c r="AQ623" s="4"/>
      <c r="AR623" s="4">
        <v>1</v>
      </c>
      <c r="AS623" s="4">
        <v>1</v>
      </c>
      <c r="AT623" s="4">
        <v>1</v>
      </c>
      <c r="AU623" s="4">
        <v>1</v>
      </c>
      <c r="AV623" s="4">
        <v>1</v>
      </c>
      <c r="AW623" s="4">
        <v>1</v>
      </c>
      <c r="AX623" s="4">
        <v>1</v>
      </c>
      <c r="AY623" s="4">
        <v>1</v>
      </c>
      <c r="AZ623" s="4">
        <v>1</v>
      </c>
      <c r="BA623" s="3">
        <f t="shared" si="64"/>
        <v>9</v>
      </c>
      <c r="BD623" s="4">
        <v>1080</v>
      </c>
      <c r="BE623" s="63">
        <f t="shared" si="65"/>
        <v>1080</v>
      </c>
      <c r="BG623" s="4">
        <v>2700</v>
      </c>
      <c r="BJ623" s="4">
        <f t="shared" si="63"/>
        <v>2700</v>
      </c>
      <c r="BK623" s="4">
        <v>810</v>
      </c>
      <c r="BL623" s="4">
        <v>6000</v>
      </c>
      <c r="BM623" s="3" t="s">
        <v>12005</v>
      </c>
      <c r="BN623" s="4">
        <v>208</v>
      </c>
      <c r="BO623" s="3">
        <v>1500</v>
      </c>
      <c r="BP623" s="3" t="s">
        <v>12539</v>
      </c>
      <c r="CB623" s="16"/>
      <c r="CC623" s="3">
        <v>7500</v>
      </c>
      <c r="CR623" s="4">
        <v>4800</v>
      </c>
      <c r="DM623" s="4">
        <v>122</v>
      </c>
      <c r="DN623" s="4">
        <v>1620</v>
      </c>
      <c r="DO623" s="4">
        <v>540</v>
      </c>
      <c r="DP623" s="4">
        <v>1080</v>
      </c>
      <c r="DS623" s="3" t="s">
        <v>12498</v>
      </c>
      <c r="DU623" s="33"/>
      <c r="DV623" s="33"/>
      <c r="DW623" s="33" t="s">
        <v>31637</v>
      </c>
    </row>
    <row r="624" spans="1:130">
      <c r="A624" s="61">
        <v>2902071</v>
      </c>
      <c r="B624" s="4" t="s">
        <v>13080</v>
      </c>
      <c r="D624" s="4" t="s">
        <v>13075</v>
      </c>
      <c r="E624" s="4" t="s">
        <v>13073</v>
      </c>
      <c r="F624" s="4" t="s">
        <v>13076</v>
      </c>
      <c r="G624" s="4" t="s">
        <v>12746</v>
      </c>
      <c r="H624" s="4" t="s">
        <v>16895</v>
      </c>
      <c r="I624" s="3" t="s">
        <v>12153</v>
      </c>
      <c r="J624" s="3" t="s">
        <v>12153</v>
      </c>
      <c r="L624" s="3" t="s">
        <v>12087</v>
      </c>
      <c r="M624" s="4"/>
      <c r="N624" s="33" t="s">
        <v>12746</v>
      </c>
      <c r="O624" s="33" t="s">
        <v>31638</v>
      </c>
      <c r="P624" s="4" t="s">
        <v>12746</v>
      </c>
      <c r="V624" s="3" t="s">
        <v>12746</v>
      </c>
      <c r="X624" s="4" t="s">
        <v>11911</v>
      </c>
      <c r="Y624" s="7" t="s">
        <v>12062</v>
      </c>
      <c r="Z624" s="3">
        <v>310</v>
      </c>
      <c r="AA624" s="3">
        <v>9</v>
      </c>
      <c r="AB624" s="3">
        <v>54</v>
      </c>
      <c r="AC624" s="3">
        <v>1</v>
      </c>
      <c r="AD624" s="3">
        <v>54</v>
      </c>
      <c r="AE624" s="5">
        <v>6</v>
      </c>
      <c r="AF624" s="3">
        <v>1</v>
      </c>
      <c r="AK624" s="3">
        <v>1</v>
      </c>
      <c r="AL624" s="4">
        <f t="shared" si="66"/>
        <v>0</v>
      </c>
      <c r="AM624" s="4">
        <f t="shared" si="67"/>
        <v>1</v>
      </c>
      <c r="AN624" s="4">
        <v>2</v>
      </c>
      <c r="AO624" s="4">
        <v>2</v>
      </c>
      <c r="AP624" s="4">
        <v>2</v>
      </c>
      <c r="AQ624" s="4">
        <v>2</v>
      </c>
      <c r="AR624" s="4">
        <v>2</v>
      </c>
      <c r="AS624" s="4">
        <v>2</v>
      </c>
      <c r="AT624" s="4">
        <v>2</v>
      </c>
      <c r="AU624" s="4">
        <v>2</v>
      </c>
      <c r="AV624" s="4">
        <v>2</v>
      </c>
      <c r="AW624" s="4">
        <v>2</v>
      </c>
      <c r="AX624" s="4">
        <v>2</v>
      </c>
      <c r="AY624" s="4">
        <v>2</v>
      </c>
      <c r="AZ624" s="4">
        <v>2</v>
      </c>
      <c r="BA624" s="3">
        <f t="shared" si="64"/>
        <v>24</v>
      </c>
      <c r="BB624" s="3"/>
      <c r="BC624" s="4">
        <v>1000</v>
      </c>
      <c r="BD624" s="4">
        <v>2000</v>
      </c>
      <c r="BE624" s="63">
        <f t="shared" si="65"/>
        <v>3000</v>
      </c>
      <c r="BF624" s="4" t="s">
        <v>12060</v>
      </c>
      <c r="BG624" s="4">
        <v>2300</v>
      </c>
      <c r="BH624" s="4">
        <v>191</v>
      </c>
      <c r="BI624" s="50">
        <v>188</v>
      </c>
      <c r="BJ624" s="4">
        <f t="shared" si="63"/>
        <v>2679</v>
      </c>
      <c r="BK624" s="4">
        <v>750</v>
      </c>
      <c r="BL624" s="4">
        <v>5464</v>
      </c>
      <c r="BM624" s="3" t="s">
        <v>12005</v>
      </c>
      <c r="BN624" s="4">
        <v>420</v>
      </c>
      <c r="BO624" s="3">
        <v>2364</v>
      </c>
      <c r="BP624" s="3" t="s">
        <v>12539</v>
      </c>
      <c r="CB624" s="16"/>
      <c r="CL624" s="4">
        <v>5</v>
      </c>
      <c r="CM624" s="4">
        <v>23</v>
      </c>
      <c r="CR624" s="4">
        <v>5149</v>
      </c>
      <c r="CS624" s="4">
        <v>1825</v>
      </c>
      <c r="CT624" s="4">
        <v>191</v>
      </c>
      <c r="CU624" s="4" t="s">
        <v>11869</v>
      </c>
      <c r="CV624" s="4" t="s">
        <v>98</v>
      </c>
      <c r="DK624" s="50">
        <v>2560</v>
      </c>
      <c r="DL624" s="50">
        <v>188</v>
      </c>
      <c r="DM624" s="4">
        <v>140</v>
      </c>
      <c r="DN624" s="4">
        <v>1400</v>
      </c>
      <c r="DO624" s="4">
        <v>900</v>
      </c>
      <c r="DP624" s="4">
        <v>900</v>
      </c>
      <c r="DS624" s="3" t="s">
        <v>12498</v>
      </c>
      <c r="DU624" s="33" t="s">
        <v>31639</v>
      </c>
      <c r="DV624" s="33"/>
      <c r="DW624" s="33" t="s">
        <v>31640</v>
      </c>
    </row>
    <row r="625" spans="1:127">
      <c r="A625" s="61">
        <v>2902072</v>
      </c>
      <c r="B625" s="4" t="s">
        <v>12957</v>
      </c>
      <c r="D625" s="4" t="s">
        <v>13094</v>
      </c>
      <c r="E625" s="4" t="s">
        <v>13095</v>
      </c>
      <c r="F625" s="4" t="s">
        <v>13451</v>
      </c>
      <c r="G625" s="4" t="s">
        <v>12144</v>
      </c>
      <c r="H625" s="4" t="s">
        <v>16895</v>
      </c>
      <c r="I625" s="4" t="s">
        <v>12791</v>
      </c>
      <c r="J625" s="4" t="s">
        <v>12791</v>
      </c>
      <c r="L625" s="3" t="s">
        <v>12846</v>
      </c>
      <c r="M625" s="3" t="s">
        <v>13093</v>
      </c>
      <c r="N625" s="33" t="s">
        <v>12746</v>
      </c>
      <c r="O625" s="33" t="s">
        <v>12791</v>
      </c>
      <c r="P625" s="4" t="s">
        <v>12746</v>
      </c>
      <c r="Q625" s="4"/>
      <c r="R625" s="4"/>
      <c r="V625" s="4" t="s">
        <v>12746</v>
      </c>
      <c r="X625" s="4" t="s">
        <v>13222</v>
      </c>
      <c r="Y625" s="7" t="s">
        <v>13223</v>
      </c>
      <c r="Z625" s="3">
        <v>147</v>
      </c>
      <c r="AA625" s="3">
        <v>9</v>
      </c>
      <c r="AB625" s="3">
        <v>54</v>
      </c>
      <c r="AC625" s="3">
        <v>1</v>
      </c>
      <c r="AD625" s="3">
        <v>54</v>
      </c>
      <c r="AE625" s="5">
        <v>6</v>
      </c>
      <c r="AJ625" s="3">
        <v>1</v>
      </c>
      <c r="AL625" s="4">
        <f t="shared" si="66"/>
        <v>1</v>
      </c>
      <c r="AM625" s="4">
        <f t="shared" si="67"/>
        <v>0</v>
      </c>
      <c r="AN625" s="4">
        <v>2</v>
      </c>
      <c r="AO625" s="4"/>
      <c r="AP625" s="4"/>
      <c r="AQ625" s="4"/>
      <c r="AR625" s="4">
        <v>2</v>
      </c>
      <c r="AS625" s="4">
        <v>2</v>
      </c>
      <c r="AT625" s="4">
        <v>2</v>
      </c>
      <c r="AU625" s="4">
        <v>2</v>
      </c>
      <c r="AV625" s="4">
        <v>2</v>
      </c>
      <c r="AW625" s="4">
        <v>2</v>
      </c>
      <c r="AX625" s="4">
        <v>2</v>
      </c>
      <c r="AY625" s="4">
        <v>2</v>
      </c>
      <c r="AZ625" s="4">
        <v>2</v>
      </c>
      <c r="BA625" s="3">
        <f t="shared" si="64"/>
        <v>18</v>
      </c>
      <c r="BC625" s="4">
        <v>1400</v>
      </c>
      <c r="BD625" s="4">
        <v>1550</v>
      </c>
      <c r="BE625" s="63">
        <f t="shared" si="65"/>
        <v>2950</v>
      </c>
      <c r="BF625" s="4" t="s">
        <v>11693</v>
      </c>
      <c r="BG625" s="4">
        <v>3804</v>
      </c>
      <c r="BH625" s="4">
        <v>246</v>
      </c>
      <c r="BI625" s="50">
        <v>19</v>
      </c>
      <c r="BJ625" s="4">
        <f t="shared" si="63"/>
        <v>4069</v>
      </c>
      <c r="BK625" s="4">
        <v>1424</v>
      </c>
      <c r="BL625" s="4">
        <v>9781</v>
      </c>
      <c r="BM625" s="3" t="s">
        <v>13220</v>
      </c>
      <c r="BN625" s="4">
        <v>9</v>
      </c>
      <c r="BO625" s="3">
        <v>440</v>
      </c>
      <c r="BP625" s="3" t="s">
        <v>12000</v>
      </c>
      <c r="CB625" s="16"/>
      <c r="CC625" s="3">
        <v>10221</v>
      </c>
      <c r="CH625" s="3">
        <v>1</v>
      </c>
      <c r="CI625" s="3">
        <v>21</v>
      </c>
      <c r="CL625" s="4">
        <v>1</v>
      </c>
      <c r="CM625" s="4">
        <v>2</v>
      </c>
      <c r="CR625" s="4">
        <v>6152</v>
      </c>
      <c r="CS625" s="4">
        <v>1296</v>
      </c>
      <c r="CT625" s="4">
        <v>246</v>
      </c>
      <c r="CU625" s="4" t="s">
        <v>11869</v>
      </c>
      <c r="CV625" s="4" t="s">
        <v>13092</v>
      </c>
      <c r="DK625" s="50">
        <v>270</v>
      </c>
      <c r="DL625" s="50">
        <v>19</v>
      </c>
      <c r="DM625" s="4">
        <v>229</v>
      </c>
      <c r="DN625" s="4">
        <v>2799</v>
      </c>
      <c r="DO625" s="4">
        <v>670</v>
      </c>
      <c r="DP625" s="4">
        <v>1005</v>
      </c>
      <c r="DS625" s="3" t="s">
        <v>12498</v>
      </c>
      <c r="DU625" s="33" t="s">
        <v>31736</v>
      </c>
      <c r="DV625" s="33"/>
      <c r="DW625" s="33" t="s">
        <v>31737</v>
      </c>
    </row>
    <row r="626" spans="1:127">
      <c r="A626" s="61">
        <v>2902073</v>
      </c>
      <c r="B626" s="4" t="s">
        <v>13702</v>
      </c>
      <c r="D626" s="4" t="s">
        <v>13342</v>
      </c>
      <c r="F626" s="4" t="s">
        <v>13343</v>
      </c>
      <c r="G626" s="4" t="s">
        <v>12746</v>
      </c>
      <c r="H626" s="4" t="s">
        <v>16895</v>
      </c>
      <c r="I626" s="4" t="s">
        <v>13337</v>
      </c>
      <c r="J626" s="4" t="s">
        <v>13337</v>
      </c>
      <c r="L626" s="3" t="s">
        <v>12708</v>
      </c>
      <c r="M626" s="4" t="s">
        <v>13339</v>
      </c>
      <c r="N626" s="33" t="s">
        <v>12144</v>
      </c>
      <c r="O626" s="33"/>
      <c r="P626" s="4" t="s">
        <v>12746</v>
      </c>
      <c r="V626" s="4" t="s">
        <v>12746</v>
      </c>
      <c r="X626" s="4" t="s">
        <v>11911</v>
      </c>
      <c r="Y626" s="7" t="s">
        <v>12062</v>
      </c>
      <c r="Z626" s="3">
        <v>360</v>
      </c>
      <c r="AA626" s="3">
        <v>9</v>
      </c>
      <c r="AB626" s="3">
        <v>54</v>
      </c>
      <c r="AC626" s="3">
        <v>1</v>
      </c>
      <c r="AD626" s="3">
        <v>54</v>
      </c>
      <c r="AE626" s="5">
        <v>6</v>
      </c>
      <c r="AF626" s="3">
        <v>1</v>
      </c>
      <c r="AK626" s="3">
        <v>1</v>
      </c>
      <c r="AL626" s="4">
        <f t="shared" si="66"/>
        <v>0</v>
      </c>
      <c r="AM626" s="4">
        <f t="shared" si="67"/>
        <v>1</v>
      </c>
      <c r="AN626" s="4">
        <v>20</v>
      </c>
      <c r="AP626" s="4">
        <v>6</v>
      </c>
      <c r="AQ626" s="4">
        <v>7</v>
      </c>
      <c r="AR626" s="4">
        <v>12</v>
      </c>
      <c r="AS626" s="4">
        <v>20</v>
      </c>
      <c r="AT626" s="4">
        <v>25</v>
      </c>
      <c r="AU626" s="4">
        <v>30</v>
      </c>
      <c r="AV626" s="4">
        <v>20</v>
      </c>
      <c r="AW626" s="4">
        <v>20</v>
      </c>
      <c r="AX626" s="4">
        <v>20</v>
      </c>
      <c r="AY626" s="4">
        <v>12</v>
      </c>
      <c r="AZ626" s="4">
        <v>12</v>
      </c>
      <c r="BA626" s="3">
        <f t="shared" si="64"/>
        <v>184</v>
      </c>
      <c r="BB626" s="3"/>
      <c r="BC626" s="3">
        <v>1300</v>
      </c>
      <c r="BD626" s="4">
        <v>18435</v>
      </c>
      <c r="BE626" s="63">
        <f t="shared" si="65"/>
        <v>19735</v>
      </c>
      <c r="BG626" s="4">
        <v>11388</v>
      </c>
      <c r="BH626" s="4">
        <v>294</v>
      </c>
      <c r="BI626" s="50">
        <v>430</v>
      </c>
      <c r="BJ626" s="4">
        <f t="shared" si="63"/>
        <v>12112</v>
      </c>
      <c r="BK626" s="4">
        <v>1294</v>
      </c>
      <c r="BL626" s="4">
        <v>16824</v>
      </c>
      <c r="BM626" s="3" t="s">
        <v>12019</v>
      </c>
      <c r="BN626" s="4">
        <v>480</v>
      </c>
      <c r="BO626" s="3">
        <v>3554</v>
      </c>
      <c r="BP626" s="3" t="s">
        <v>12994</v>
      </c>
      <c r="BQ626" s="4">
        <v>125</v>
      </c>
      <c r="BR626" s="3">
        <v>5390</v>
      </c>
      <c r="BS626" s="3" t="s">
        <v>12000</v>
      </c>
      <c r="BT626" s="4">
        <v>405</v>
      </c>
      <c r="BU626" s="4">
        <v>5109</v>
      </c>
      <c r="BV626" s="4" t="s">
        <v>35862</v>
      </c>
      <c r="BW626" s="4">
        <v>1294</v>
      </c>
      <c r="BX626" s="4">
        <v>897</v>
      </c>
      <c r="BY626" s="4" t="s">
        <v>12995</v>
      </c>
      <c r="BZ626" s="4" t="s">
        <v>12144</v>
      </c>
      <c r="CB626" s="16">
        <v>33496</v>
      </c>
      <c r="CL626" s="4">
        <v>4</v>
      </c>
      <c r="CM626" s="4">
        <v>25</v>
      </c>
      <c r="CR626" s="4">
        <v>21384</v>
      </c>
      <c r="CS626" s="4">
        <v>49</v>
      </c>
      <c r="CT626" s="4">
        <v>294</v>
      </c>
      <c r="CU626" s="4" t="s">
        <v>11986</v>
      </c>
      <c r="CV626" s="4" t="s">
        <v>12328</v>
      </c>
      <c r="DK626" s="50">
        <v>28840</v>
      </c>
      <c r="DL626" s="50">
        <v>430</v>
      </c>
      <c r="DM626" s="4">
        <v>805</v>
      </c>
      <c r="DN626" s="4">
        <v>7151</v>
      </c>
      <c r="DO626" s="4">
        <v>591</v>
      </c>
      <c r="DP626" s="4">
        <v>443</v>
      </c>
      <c r="DQ626" s="4">
        <v>883</v>
      </c>
      <c r="DR626" s="4">
        <v>1015</v>
      </c>
      <c r="DS626" s="3" t="s">
        <v>12498</v>
      </c>
      <c r="DU626" s="33" t="s">
        <v>31738</v>
      </c>
      <c r="DV626" s="33" t="s">
        <v>29415</v>
      </c>
      <c r="DW626" s="33"/>
    </row>
    <row r="627" spans="1:127">
      <c r="A627" s="61">
        <v>2902074</v>
      </c>
      <c r="B627" s="4" t="s">
        <v>13229</v>
      </c>
      <c r="D627" s="4" t="s">
        <v>12992</v>
      </c>
      <c r="E627" s="4" t="s">
        <v>12993</v>
      </c>
      <c r="G627" s="4" t="s">
        <v>12144</v>
      </c>
      <c r="H627" s="4" t="s">
        <v>16895</v>
      </c>
      <c r="I627" s="4" t="s">
        <v>12153</v>
      </c>
      <c r="J627" s="4" t="s">
        <v>12153</v>
      </c>
      <c r="L627" s="3" t="s">
        <v>12399</v>
      </c>
      <c r="N627" s="33" t="s">
        <v>12746</v>
      </c>
      <c r="O627" s="33" t="s">
        <v>31739</v>
      </c>
      <c r="P627" s="4" t="s">
        <v>12746</v>
      </c>
      <c r="V627" s="4" t="s">
        <v>12746</v>
      </c>
      <c r="X627" s="4" t="s">
        <v>12050</v>
      </c>
      <c r="Y627" s="7" t="s">
        <v>13393</v>
      </c>
      <c r="Z627" s="3">
        <v>176</v>
      </c>
      <c r="AA627" s="3">
        <v>9</v>
      </c>
      <c r="AB627" s="3">
        <v>54</v>
      </c>
      <c r="AC627" s="3">
        <v>1</v>
      </c>
      <c r="AD627" s="3">
        <v>54</v>
      </c>
      <c r="AE627" s="5">
        <v>5.5</v>
      </c>
      <c r="AJ627" s="3">
        <v>1</v>
      </c>
      <c r="AK627" s="3">
        <v>1</v>
      </c>
      <c r="AL627" s="4">
        <f t="shared" si="66"/>
        <v>1</v>
      </c>
      <c r="AM627" s="4">
        <f t="shared" si="67"/>
        <v>1</v>
      </c>
      <c r="AN627" s="4">
        <v>6</v>
      </c>
      <c r="AO627" s="4">
        <v>3</v>
      </c>
      <c r="AP627" s="4">
        <v>3</v>
      </c>
      <c r="AQ627" s="4">
        <v>3</v>
      </c>
      <c r="AR627" s="4">
        <v>4</v>
      </c>
      <c r="AS627" s="4">
        <v>6</v>
      </c>
      <c r="AT627" s="4">
        <v>6</v>
      </c>
      <c r="AU627" s="4">
        <v>5</v>
      </c>
      <c r="AV627" s="4">
        <v>5</v>
      </c>
      <c r="AW627" s="4">
        <v>3</v>
      </c>
      <c r="AX627" s="4">
        <v>3</v>
      </c>
      <c r="AY627" s="4">
        <v>1</v>
      </c>
      <c r="AZ627" s="4">
        <v>2</v>
      </c>
      <c r="BA627" s="3">
        <f t="shared" si="64"/>
        <v>44</v>
      </c>
      <c r="BB627" s="3"/>
      <c r="BC627" s="3">
        <v>3000</v>
      </c>
      <c r="BD627" s="4">
        <v>4000</v>
      </c>
      <c r="BE627" s="63">
        <f t="shared" si="65"/>
        <v>7000</v>
      </c>
      <c r="BF627" s="4" t="s">
        <v>12060</v>
      </c>
      <c r="BG627" s="4">
        <v>4000</v>
      </c>
      <c r="BH627" s="4">
        <v>225</v>
      </c>
      <c r="BI627" s="50">
        <v>188</v>
      </c>
      <c r="BJ627" s="4">
        <f t="shared" si="63"/>
        <v>4413</v>
      </c>
      <c r="BK627" s="4">
        <v>1400</v>
      </c>
      <c r="BL627" s="4">
        <v>9786</v>
      </c>
      <c r="BM627" s="3" t="s">
        <v>12005</v>
      </c>
      <c r="BN627" s="4">
        <v>340</v>
      </c>
      <c r="BO627" s="3">
        <v>2363</v>
      </c>
      <c r="BP627" s="3" t="s">
        <v>12539</v>
      </c>
      <c r="BZ627" s="4"/>
      <c r="CB627" s="16"/>
      <c r="CL627" s="4">
        <v>8</v>
      </c>
      <c r="CM627" s="4">
        <v>30</v>
      </c>
      <c r="CR627" s="4">
        <v>7736</v>
      </c>
      <c r="CS627" s="4">
        <v>2250</v>
      </c>
      <c r="CT627" s="4">
        <v>225</v>
      </c>
      <c r="CU627" s="4" t="s">
        <v>11869</v>
      </c>
      <c r="CV627" s="4" t="s">
        <v>98</v>
      </c>
      <c r="DK627" s="50">
        <v>2405</v>
      </c>
      <c r="DL627" s="50">
        <v>188</v>
      </c>
      <c r="DM627" s="4">
        <v>300</v>
      </c>
      <c r="DN627" s="4">
        <v>3000</v>
      </c>
      <c r="DO627" s="4">
        <v>1000</v>
      </c>
      <c r="DP627" s="4">
        <v>1000</v>
      </c>
      <c r="DS627" s="3" t="s">
        <v>12498</v>
      </c>
      <c r="DU627" s="33" t="s">
        <v>31740</v>
      </c>
      <c r="DV627" s="33" t="s">
        <v>31741</v>
      </c>
      <c r="DW627" s="33"/>
    </row>
    <row r="628" spans="1:127">
      <c r="A628" s="61">
        <v>2902075</v>
      </c>
      <c r="B628" s="4" t="s">
        <v>13447</v>
      </c>
      <c r="D628" s="4" t="s">
        <v>13566</v>
      </c>
      <c r="G628" s="4" t="s">
        <v>12144</v>
      </c>
      <c r="H628" s="4" t="s">
        <v>16894</v>
      </c>
      <c r="I628" s="4" t="s">
        <v>12087</v>
      </c>
      <c r="J628" s="4" t="s">
        <v>12087</v>
      </c>
      <c r="L628" s="4" t="s">
        <v>12844</v>
      </c>
      <c r="M628" s="4" t="s">
        <v>13707</v>
      </c>
      <c r="N628" s="33" t="s">
        <v>12144</v>
      </c>
      <c r="O628" s="33"/>
      <c r="P628" s="4" t="s">
        <v>12746</v>
      </c>
      <c r="Q628" s="4"/>
      <c r="R628" s="4"/>
      <c r="S628" s="4"/>
      <c r="V628" s="4" t="s">
        <v>12746</v>
      </c>
      <c r="W628" s="4"/>
      <c r="X628" s="4" t="s">
        <v>11911</v>
      </c>
      <c r="Y628" s="4" t="s">
        <v>12062</v>
      </c>
      <c r="Z628" s="4">
        <v>300</v>
      </c>
      <c r="AA628" s="26" t="s">
        <v>12636</v>
      </c>
      <c r="AB628" s="4">
        <v>54</v>
      </c>
      <c r="AC628" s="4">
        <v>1</v>
      </c>
      <c r="AD628" s="4">
        <v>54</v>
      </c>
      <c r="AE628" s="4">
        <v>6</v>
      </c>
      <c r="AF628" s="4"/>
      <c r="AG628" s="4"/>
      <c r="AH628" s="4">
        <v>2</v>
      </c>
      <c r="AI628" s="4"/>
      <c r="AJ628" s="4"/>
      <c r="AK628" s="4">
        <v>1</v>
      </c>
      <c r="AL628" s="4">
        <f t="shared" si="66"/>
        <v>2</v>
      </c>
      <c r="AM628" s="4">
        <f t="shared" si="67"/>
        <v>1</v>
      </c>
      <c r="AN628" s="4">
        <v>7</v>
      </c>
      <c r="AO628" s="4">
        <v>7</v>
      </c>
      <c r="AP628" s="4">
        <v>17</v>
      </c>
      <c r="AQ628" s="4">
        <v>10</v>
      </c>
      <c r="AR628" s="4">
        <v>14</v>
      </c>
      <c r="AS628" s="4">
        <v>14</v>
      </c>
      <c r="AT628" s="4">
        <v>14</v>
      </c>
      <c r="AU628" s="4">
        <v>14</v>
      </c>
      <c r="AV628" s="4">
        <v>15</v>
      </c>
      <c r="AW628" s="4">
        <v>15</v>
      </c>
      <c r="AX628" s="4">
        <v>15</v>
      </c>
      <c r="AY628" s="4">
        <v>10</v>
      </c>
      <c r="AZ628" s="4">
        <v>7</v>
      </c>
      <c r="BA628" s="3">
        <f t="shared" si="64"/>
        <v>152</v>
      </c>
      <c r="BB628" s="4">
        <v>4200</v>
      </c>
      <c r="BC628" s="4">
        <v>1047</v>
      </c>
      <c r="BD628" s="4">
        <v>13401</v>
      </c>
      <c r="BE628" s="63">
        <f t="shared" si="65"/>
        <v>18648</v>
      </c>
      <c r="BF628" s="4" t="s">
        <v>11693</v>
      </c>
      <c r="BG628" s="4">
        <v>12502</v>
      </c>
      <c r="BH628" s="4">
        <v>13</v>
      </c>
      <c r="BI628" s="50">
        <v>325</v>
      </c>
      <c r="BJ628" s="4">
        <f t="shared" si="63"/>
        <v>12840</v>
      </c>
      <c r="BK628" s="4">
        <v>4783</v>
      </c>
      <c r="BL628" s="4">
        <v>35398</v>
      </c>
      <c r="BM628" s="4" t="s">
        <v>12005</v>
      </c>
      <c r="BO628" s="4"/>
      <c r="BP628" s="4"/>
      <c r="BR628" s="4"/>
      <c r="BS628" s="4"/>
      <c r="BZ628" s="4"/>
      <c r="CB628" s="16"/>
      <c r="CL628" s="4">
        <v>4</v>
      </c>
      <c r="CM628" s="4">
        <v>21</v>
      </c>
      <c r="CR628" s="4">
        <v>22558</v>
      </c>
      <c r="CS628" s="4">
        <v>4</v>
      </c>
      <c r="CT628" s="4">
        <v>13</v>
      </c>
      <c r="CU628" s="4" t="s">
        <v>11986</v>
      </c>
      <c r="CV628" s="4" t="s">
        <v>12328</v>
      </c>
      <c r="DK628" s="50">
        <v>2796</v>
      </c>
      <c r="DL628" s="50">
        <v>325</v>
      </c>
      <c r="DM628" s="4">
        <v>500</v>
      </c>
      <c r="DN628" s="4">
        <v>5500</v>
      </c>
      <c r="DO628" s="4">
        <v>1000</v>
      </c>
      <c r="DP628" s="4">
        <v>3000</v>
      </c>
      <c r="DQ628" s="4">
        <v>1000</v>
      </c>
      <c r="DR628" s="4">
        <v>4000</v>
      </c>
      <c r="DS628" s="3" t="s">
        <v>12498</v>
      </c>
      <c r="DU628" s="33" t="s">
        <v>31742</v>
      </c>
      <c r="DV628" s="33"/>
      <c r="DW628" s="33"/>
    </row>
    <row r="629" spans="1:127">
      <c r="A629" s="61">
        <v>2902076</v>
      </c>
      <c r="B629" s="4" t="s">
        <v>13472</v>
      </c>
      <c r="D629" s="4" t="s">
        <v>13473</v>
      </c>
      <c r="F629" s="4" t="s">
        <v>13474</v>
      </c>
      <c r="G629" s="4" t="s">
        <v>12746</v>
      </c>
      <c r="H629" s="4" t="s">
        <v>16894</v>
      </c>
      <c r="I629" s="3" t="s">
        <v>11942</v>
      </c>
      <c r="J629" s="3" t="s">
        <v>11942</v>
      </c>
      <c r="L629" s="4" t="s">
        <v>12845</v>
      </c>
      <c r="M629" s="4"/>
      <c r="N629" s="33" t="s">
        <v>12746</v>
      </c>
      <c r="O629" s="33"/>
      <c r="P629" s="4" t="s">
        <v>12746</v>
      </c>
      <c r="Q629" s="4" t="s">
        <v>12746</v>
      </c>
      <c r="R629" s="4" t="s">
        <v>12746</v>
      </c>
      <c r="S629" s="4" t="s">
        <v>12746</v>
      </c>
      <c r="T629" s="4" t="s">
        <v>12746</v>
      </c>
      <c r="V629" s="4" t="s">
        <v>12746</v>
      </c>
      <c r="W629" s="4"/>
      <c r="X629" s="4" t="s">
        <v>11911</v>
      </c>
      <c r="Y629" s="4" t="s">
        <v>12062</v>
      </c>
      <c r="Z629" s="4">
        <v>306</v>
      </c>
      <c r="AA629" s="4">
        <v>8</v>
      </c>
      <c r="AB629" s="4">
        <v>48</v>
      </c>
      <c r="AC629" s="4">
        <v>1</v>
      </c>
      <c r="AD629" s="4">
        <v>48</v>
      </c>
      <c r="AE629" s="4">
        <v>6</v>
      </c>
      <c r="AF629" s="4"/>
      <c r="AG629" s="4"/>
      <c r="AH629" s="4"/>
      <c r="AI629" s="4"/>
      <c r="AJ629" s="4"/>
      <c r="AK629" s="4"/>
      <c r="AL629" s="4">
        <f t="shared" si="66"/>
        <v>0</v>
      </c>
      <c r="AM629" s="4">
        <f t="shared" si="67"/>
        <v>0</v>
      </c>
      <c r="AN629" s="4">
        <v>4</v>
      </c>
      <c r="AO629" s="4">
        <v>4</v>
      </c>
      <c r="AP629" s="4">
        <v>4</v>
      </c>
      <c r="AQ629" s="4">
        <v>4</v>
      </c>
      <c r="AR629" s="4">
        <v>4</v>
      </c>
      <c r="AS629" s="4">
        <v>4</v>
      </c>
      <c r="AT629" s="4">
        <v>4</v>
      </c>
      <c r="AU629" s="4">
        <v>4</v>
      </c>
      <c r="AV629" s="4">
        <v>4</v>
      </c>
      <c r="AW629" s="4">
        <v>4</v>
      </c>
      <c r="AX629" s="4">
        <v>4</v>
      </c>
      <c r="AY629" s="4">
        <v>4</v>
      </c>
      <c r="AZ629" s="4">
        <v>4</v>
      </c>
      <c r="BA629" s="3">
        <f t="shared" si="64"/>
        <v>48</v>
      </c>
      <c r="BD629" s="4">
        <v>3600</v>
      </c>
      <c r="BE629" s="63">
        <f t="shared" si="65"/>
        <v>3600</v>
      </c>
      <c r="BF629" s="4" t="s">
        <v>11693</v>
      </c>
      <c r="BG629" s="4">
        <v>1700</v>
      </c>
      <c r="BH629" s="4">
        <v>200</v>
      </c>
      <c r="BJ629" s="4">
        <f t="shared" si="63"/>
        <v>1900</v>
      </c>
      <c r="BK629" s="4">
        <v>750</v>
      </c>
      <c r="BL629" s="4">
        <v>5700</v>
      </c>
      <c r="BM629" s="4" t="s">
        <v>12005</v>
      </c>
      <c r="BO629" s="4"/>
      <c r="BP629" s="4"/>
      <c r="BR629" s="4"/>
      <c r="BS629" s="4"/>
      <c r="BZ629" s="4"/>
      <c r="CB629" s="16"/>
      <c r="CC629" s="4">
        <v>5100</v>
      </c>
      <c r="CR629" s="4">
        <v>3800</v>
      </c>
      <c r="CS629" s="4">
        <v>1000</v>
      </c>
      <c r="CT629" s="4">
        <v>200</v>
      </c>
      <c r="CU629" s="4" t="s">
        <v>11869</v>
      </c>
      <c r="CV629" s="4" t="s">
        <v>13475</v>
      </c>
      <c r="DM629" s="4">
        <v>121</v>
      </c>
      <c r="DN629" s="4">
        <v>1700</v>
      </c>
      <c r="DO629" s="4">
        <v>428</v>
      </c>
      <c r="DP629" s="4">
        <v>428</v>
      </c>
      <c r="DS629" s="3" t="s">
        <v>12498</v>
      </c>
      <c r="DU629" s="33"/>
      <c r="DV629" s="33"/>
      <c r="DW629" s="33"/>
    </row>
    <row r="630" spans="1:127">
      <c r="A630" s="61">
        <v>2902077</v>
      </c>
      <c r="B630" s="4" t="s">
        <v>12750</v>
      </c>
      <c r="D630" s="4" t="s">
        <v>12751</v>
      </c>
      <c r="F630" s="4" t="s">
        <v>13119</v>
      </c>
      <c r="G630" s="4" t="s">
        <v>12746</v>
      </c>
      <c r="H630" s="4" t="s">
        <v>16894</v>
      </c>
      <c r="I630" s="4" t="s">
        <v>11916</v>
      </c>
      <c r="J630" s="4" t="s">
        <v>11916</v>
      </c>
      <c r="L630" s="4" t="s">
        <v>12845</v>
      </c>
      <c r="M630" s="4"/>
      <c r="N630" s="33" t="s">
        <v>12746</v>
      </c>
      <c r="O630" s="33"/>
      <c r="P630" s="4" t="s">
        <v>12746</v>
      </c>
      <c r="Q630" s="4" t="s">
        <v>12746</v>
      </c>
      <c r="R630" s="4" t="s">
        <v>12746</v>
      </c>
      <c r="S630" s="4" t="s">
        <v>12746</v>
      </c>
      <c r="T630" s="4" t="s">
        <v>12746</v>
      </c>
      <c r="V630" s="4" t="s">
        <v>12746</v>
      </c>
      <c r="W630" s="4"/>
      <c r="X630" s="4" t="s">
        <v>11911</v>
      </c>
      <c r="Y630" s="4" t="s">
        <v>12062</v>
      </c>
      <c r="Z630" s="4">
        <v>306</v>
      </c>
      <c r="AA630" s="4">
        <v>8</v>
      </c>
      <c r="AB630" s="4">
        <v>48</v>
      </c>
      <c r="AC630" s="4">
        <v>1</v>
      </c>
      <c r="AD630" s="4">
        <v>32</v>
      </c>
      <c r="AE630" s="9">
        <v>6</v>
      </c>
      <c r="AF630" s="4"/>
      <c r="AG630" s="4"/>
      <c r="AH630" s="4"/>
      <c r="AI630" s="4"/>
      <c r="AJ630" s="4"/>
      <c r="AK630" s="4"/>
      <c r="AL630" s="4">
        <f t="shared" si="66"/>
        <v>0</v>
      </c>
      <c r="AM630" s="4">
        <f t="shared" si="67"/>
        <v>0</v>
      </c>
      <c r="AN630" s="4">
        <v>2</v>
      </c>
      <c r="AO630" s="4">
        <v>2</v>
      </c>
      <c r="AP630" s="4">
        <v>2</v>
      </c>
      <c r="AQ630" s="4">
        <v>2</v>
      </c>
      <c r="AR630" s="4">
        <v>2</v>
      </c>
      <c r="AS630" s="4">
        <v>2</v>
      </c>
      <c r="AT630" s="4">
        <v>2</v>
      </c>
      <c r="AU630" s="4">
        <v>2</v>
      </c>
      <c r="AV630" s="4">
        <v>2</v>
      </c>
      <c r="AW630" s="4">
        <v>2</v>
      </c>
      <c r="AX630" s="4">
        <v>2</v>
      </c>
      <c r="AY630" s="4">
        <v>2</v>
      </c>
      <c r="AZ630" s="4">
        <v>2</v>
      </c>
      <c r="BA630" s="3">
        <f t="shared" si="64"/>
        <v>24</v>
      </c>
      <c r="BD630" s="4">
        <v>2000</v>
      </c>
      <c r="BE630" s="63">
        <f t="shared" si="65"/>
        <v>2000</v>
      </c>
      <c r="BF630" s="4" t="s">
        <v>11693</v>
      </c>
      <c r="BG630" s="4">
        <v>4000</v>
      </c>
      <c r="BH630" s="4">
        <v>240</v>
      </c>
      <c r="BI630" s="50">
        <v>240</v>
      </c>
      <c r="BJ630" s="4">
        <f t="shared" si="63"/>
        <v>4480</v>
      </c>
      <c r="BK630" s="4"/>
      <c r="BL630" s="4">
        <v>9000</v>
      </c>
      <c r="BM630" s="4" t="s">
        <v>12005</v>
      </c>
      <c r="BO630" s="4"/>
      <c r="BP630" s="4"/>
      <c r="BR630" s="4"/>
      <c r="BS630" s="4"/>
      <c r="BZ630" s="4"/>
      <c r="CB630" s="16"/>
      <c r="CC630" s="4">
        <v>9000</v>
      </c>
      <c r="CH630" s="4">
        <v>2</v>
      </c>
      <c r="CI630" s="4">
        <v>4</v>
      </c>
      <c r="CL630" s="4">
        <v>2</v>
      </c>
      <c r="CM630" s="4">
        <v>3</v>
      </c>
      <c r="CN630" s="4">
        <v>1</v>
      </c>
      <c r="CO630" s="4">
        <v>3</v>
      </c>
      <c r="CR630" s="4">
        <v>4520</v>
      </c>
      <c r="CS630" s="4">
        <v>6</v>
      </c>
      <c r="CT630" s="4">
        <v>90</v>
      </c>
      <c r="CU630" s="4" t="s">
        <v>11905</v>
      </c>
      <c r="CV630" s="4" t="s">
        <v>12152</v>
      </c>
      <c r="CX630" s="4">
        <v>150</v>
      </c>
      <c r="CY630" s="4" t="s">
        <v>11869</v>
      </c>
      <c r="CZ630" s="4" t="s">
        <v>13475</v>
      </c>
      <c r="DK630" s="50">
        <v>5000</v>
      </c>
      <c r="DL630" s="50">
        <v>240</v>
      </c>
      <c r="DM630" s="4">
        <v>400</v>
      </c>
      <c r="DN630" s="4">
        <v>7000</v>
      </c>
      <c r="DO630" s="4">
        <v>2500</v>
      </c>
      <c r="DP630" s="4">
        <v>3750</v>
      </c>
      <c r="DS630" s="3" t="s">
        <v>12498</v>
      </c>
      <c r="DU630" s="33" t="s">
        <v>31743</v>
      </c>
      <c r="DV630" s="33"/>
      <c r="DW630" s="33"/>
    </row>
    <row r="631" spans="1:127">
      <c r="A631" s="61">
        <v>2902078</v>
      </c>
      <c r="B631" s="4" t="s">
        <v>13587</v>
      </c>
      <c r="D631" s="4" t="s">
        <v>13595</v>
      </c>
      <c r="F631" s="4" t="s">
        <v>13469</v>
      </c>
      <c r="G631" s="4" t="s">
        <v>12144</v>
      </c>
      <c r="H631" s="4" t="s">
        <v>16894</v>
      </c>
      <c r="I631" s="4" t="s">
        <v>13360</v>
      </c>
      <c r="J631" s="4" t="s">
        <v>13360</v>
      </c>
      <c r="L631" s="4" t="s">
        <v>12540</v>
      </c>
      <c r="M631" s="4" t="s">
        <v>13105</v>
      </c>
      <c r="N631" s="33" t="s">
        <v>12144</v>
      </c>
      <c r="O631" s="33"/>
      <c r="P631" s="4"/>
      <c r="Q631" s="4" t="s">
        <v>12746</v>
      </c>
      <c r="R631" s="4"/>
      <c r="S631" s="4"/>
      <c r="V631" s="4" t="s">
        <v>12746</v>
      </c>
      <c r="W631" s="4"/>
      <c r="X631" s="4" t="s">
        <v>11911</v>
      </c>
      <c r="Y631" s="4" t="s">
        <v>12983</v>
      </c>
      <c r="Z631" s="4">
        <v>302</v>
      </c>
      <c r="AA631" s="4">
        <v>8</v>
      </c>
      <c r="AB631" s="4">
        <v>44</v>
      </c>
      <c r="AC631" s="4">
        <v>1</v>
      </c>
      <c r="AD631" s="4">
        <v>44</v>
      </c>
      <c r="AE631" s="9">
        <v>5.5</v>
      </c>
      <c r="AF631" s="4"/>
      <c r="AG631" s="4"/>
      <c r="AH631" s="4"/>
      <c r="AI631" s="4"/>
      <c r="AJ631" s="4"/>
      <c r="AK631" s="4"/>
      <c r="AL631" s="4">
        <f t="shared" si="66"/>
        <v>0</v>
      </c>
      <c r="AM631" s="4">
        <f t="shared" si="67"/>
        <v>0</v>
      </c>
      <c r="AN631" s="4">
        <v>5</v>
      </c>
      <c r="AO631" s="4">
        <v>3</v>
      </c>
      <c r="AP631" s="4">
        <v>2</v>
      </c>
      <c r="AQ631" s="4">
        <v>4</v>
      </c>
      <c r="AR631" s="4">
        <v>3</v>
      </c>
      <c r="AS631" s="4">
        <v>4</v>
      </c>
      <c r="AT631" s="4">
        <v>4</v>
      </c>
      <c r="AU631" s="4">
        <v>5</v>
      </c>
      <c r="AV631" s="4">
        <v>4</v>
      </c>
      <c r="AW631" s="4">
        <v>4</v>
      </c>
      <c r="AX631" s="4">
        <v>4</v>
      </c>
      <c r="AY631" s="4">
        <v>5</v>
      </c>
      <c r="AZ631" s="4">
        <v>5</v>
      </c>
      <c r="BA631" s="3">
        <f t="shared" si="64"/>
        <v>47</v>
      </c>
      <c r="BD631" s="4">
        <v>4887</v>
      </c>
      <c r="BE631" s="63">
        <f t="shared" si="65"/>
        <v>4887</v>
      </c>
      <c r="BF631" s="4" t="s">
        <v>12060</v>
      </c>
      <c r="BG631" s="4">
        <v>4603</v>
      </c>
      <c r="BI631" s="50">
        <v>55</v>
      </c>
      <c r="BJ631" s="4">
        <f t="shared" si="63"/>
        <v>4658</v>
      </c>
      <c r="BK631" s="4">
        <v>1800</v>
      </c>
      <c r="BL631" s="4">
        <v>12717</v>
      </c>
      <c r="BM631" s="4" t="s">
        <v>12005</v>
      </c>
      <c r="BO631" s="4"/>
      <c r="BP631" s="4"/>
      <c r="BR631" s="4"/>
      <c r="BS631" s="4"/>
      <c r="BZ631" s="4"/>
      <c r="CB631" s="16"/>
      <c r="CL631" s="4">
        <v>1</v>
      </c>
      <c r="CM631" s="4">
        <v>5</v>
      </c>
      <c r="CR631" s="4">
        <v>8059</v>
      </c>
      <c r="DK631" s="50">
        <v>1000</v>
      </c>
      <c r="DL631" s="50">
        <v>55</v>
      </c>
      <c r="DM631" s="4">
        <v>221</v>
      </c>
      <c r="DN631" s="4">
        <v>2653</v>
      </c>
      <c r="DO631" s="4">
        <v>1000</v>
      </c>
      <c r="DP631" s="4">
        <v>1750</v>
      </c>
      <c r="DS631" s="3" t="s">
        <v>12498</v>
      </c>
      <c r="DU631" s="33" t="s">
        <v>31744</v>
      </c>
      <c r="DV631" s="33" t="s">
        <v>31745</v>
      </c>
      <c r="DW631" s="33"/>
    </row>
    <row r="632" spans="1:127">
      <c r="A632" s="61">
        <v>2902079</v>
      </c>
      <c r="B632" s="4" t="s">
        <v>13103</v>
      </c>
      <c r="D632" s="4" t="s">
        <v>13104</v>
      </c>
      <c r="G632" s="4" t="s">
        <v>12144</v>
      </c>
      <c r="H632" s="4" t="s">
        <v>16894</v>
      </c>
      <c r="I632" s="4" t="s">
        <v>11917</v>
      </c>
      <c r="J632" s="4" t="s">
        <v>11917</v>
      </c>
      <c r="L632" s="4" t="s">
        <v>12540</v>
      </c>
      <c r="M632" s="4" t="s">
        <v>13238</v>
      </c>
      <c r="N632" s="33" t="s">
        <v>12144</v>
      </c>
      <c r="O632" s="33"/>
      <c r="P632" s="4" t="s">
        <v>12746</v>
      </c>
      <c r="Q632" s="4"/>
      <c r="R632" s="4"/>
      <c r="S632" s="4"/>
      <c r="V632" s="4" t="s">
        <v>12746</v>
      </c>
      <c r="W632" s="4"/>
      <c r="X632" s="4" t="s">
        <v>11911</v>
      </c>
      <c r="Y632" s="4" t="s">
        <v>12062</v>
      </c>
      <c r="Z632" s="4">
        <v>250</v>
      </c>
      <c r="AA632" s="4">
        <v>9</v>
      </c>
      <c r="AB632" s="4">
        <v>52</v>
      </c>
      <c r="AC632" s="4">
        <v>1</v>
      </c>
      <c r="AD632" s="4">
        <v>52</v>
      </c>
      <c r="AE632" s="9">
        <v>5.5</v>
      </c>
      <c r="AF632" s="4"/>
      <c r="AG632" s="4"/>
      <c r="AH632" s="4"/>
      <c r="AI632" s="4"/>
      <c r="AJ632" s="4"/>
      <c r="AK632" s="4"/>
      <c r="AL632" s="4">
        <f t="shared" si="66"/>
        <v>0</v>
      </c>
      <c r="AM632" s="4">
        <f t="shared" si="67"/>
        <v>0</v>
      </c>
      <c r="AN632" s="4">
        <v>7</v>
      </c>
      <c r="AO632" s="4">
        <v>7</v>
      </c>
      <c r="AP632" s="4">
        <v>7</v>
      </c>
      <c r="AQ632" s="4">
        <v>7</v>
      </c>
      <c r="AR632" s="4">
        <v>7</v>
      </c>
      <c r="AS632" s="4">
        <v>7</v>
      </c>
      <c r="AT632" s="4">
        <v>7</v>
      </c>
      <c r="AU632" s="4">
        <v>7</v>
      </c>
      <c r="AV632" s="4">
        <v>7</v>
      </c>
      <c r="AW632" s="4">
        <v>7</v>
      </c>
      <c r="AX632" s="4">
        <v>7</v>
      </c>
      <c r="AY632" s="4">
        <v>7</v>
      </c>
      <c r="AZ632" s="4">
        <v>7</v>
      </c>
      <c r="BA632" s="3">
        <f t="shared" si="64"/>
        <v>84</v>
      </c>
      <c r="BD632" s="4">
        <v>7000</v>
      </c>
      <c r="BE632" s="63">
        <f t="shared" si="65"/>
        <v>7000</v>
      </c>
      <c r="BF632" s="4" t="s">
        <v>12060</v>
      </c>
      <c r="BG632" s="4">
        <v>16000</v>
      </c>
      <c r="BH632" s="4">
        <v>250</v>
      </c>
      <c r="BI632" s="50">
        <v>450</v>
      </c>
      <c r="BJ632" s="4">
        <f t="shared" si="63"/>
        <v>16700</v>
      </c>
      <c r="BK632" s="4">
        <v>6081</v>
      </c>
      <c r="BL632" s="4">
        <v>45000</v>
      </c>
      <c r="BM632" s="4" t="s">
        <v>12005</v>
      </c>
      <c r="BO632" s="4"/>
      <c r="BP632" s="4"/>
      <c r="BR632" s="4"/>
      <c r="BS632" s="4"/>
      <c r="BZ632" s="4"/>
      <c r="CB632" s="16"/>
      <c r="CL632" s="4">
        <v>2</v>
      </c>
      <c r="CM632" s="4">
        <v>30</v>
      </c>
      <c r="CR632" s="4">
        <v>28300</v>
      </c>
      <c r="CS632" s="4">
        <v>40</v>
      </c>
      <c r="CT632" s="4">
        <v>250</v>
      </c>
      <c r="CU632" s="4" t="s">
        <v>11986</v>
      </c>
      <c r="CV632" s="4" t="s">
        <v>12328</v>
      </c>
      <c r="DK632" s="50">
        <v>13000</v>
      </c>
      <c r="DL632" s="50">
        <v>450</v>
      </c>
      <c r="DM632" s="4">
        <v>875</v>
      </c>
      <c r="DN632" s="4">
        <v>17000</v>
      </c>
      <c r="DO632" s="4">
        <v>1250</v>
      </c>
      <c r="DP632" s="4">
        <v>5000</v>
      </c>
      <c r="DS632" s="3" t="s">
        <v>12498</v>
      </c>
      <c r="DU632" s="33" t="s">
        <v>31746</v>
      </c>
      <c r="DV632" s="33"/>
      <c r="DW632" s="33"/>
    </row>
    <row r="633" spans="1:127">
      <c r="A633" s="61">
        <v>2902080</v>
      </c>
      <c r="B633" s="4" t="s">
        <v>13113</v>
      </c>
      <c r="D633" s="4" t="s">
        <v>13002</v>
      </c>
      <c r="E633" s="4" t="s">
        <v>12605</v>
      </c>
      <c r="F633" s="4" t="s">
        <v>13002</v>
      </c>
      <c r="G633" s="4" t="s">
        <v>12144</v>
      </c>
      <c r="H633" s="4" t="s">
        <v>16894</v>
      </c>
      <c r="I633" s="4" t="s">
        <v>12641</v>
      </c>
      <c r="J633" s="4" t="s">
        <v>12641</v>
      </c>
      <c r="L633" s="4" t="s">
        <v>12540</v>
      </c>
      <c r="M633" s="4" t="s">
        <v>12605</v>
      </c>
      <c r="N633" s="33" t="s">
        <v>12144</v>
      </c>
      <c r="O633" s="33"/>
      <c r="P633" s="4" t="s">
        <v>12746</v>
      </c>
      <c r="Q633" s="4"/>
      <c r="R633" s="4"/>
      <c r="S633" s="4"/>
      <c r="U633" s="4" t="s">
        <v>12638</v>
      </c>
      <c r="V633" s="4" t="s">
        <v>12746</v>
      </c>
      <c r="W633" s="4"/>
      <c r="X633" s="4" t="s">
        <v>11911</v>
      </c>
      <c r="Y633" s="4" t="s">
        <v>12062</v>
      </c>
      <c r="Z633" s="4">
        <v>307</v>
      </c>
      <c r="AA633" s="9">
        <v>8</v>
      </c>
      <c r="AB633" s="4">
        <v>47</v>
      </c>
      <c r="AC633" s="4">
        <v>1</v>
      </c>
      <c r="AD633" s="4">
        <v>47</v>
      </c>
      <c r="AE633" s="9">
        <v>5.5</v>
      </c>
      <c r="AF633" s="4"/>
      <c r="AG633" s="4"/>
      <c r="AH633" s="4">
        <v>2</v>
      </c>
      <c r="AI633" s="4"/>
      <c r="AJ633" s="4"/>
      <c r="AK633" s="4"/>
      <c r="AL633" s="4">
        <f t="shared" si="66"/>
        <v>2</v>
      </c>
      <c r="AM633" s="4">
        <f t="shared" si="67"/>
        <v>0</v>
      </c>
      <c r="AN633" s="4">
        <v>4</v>
      </c>
      <c r="AO633" s="4">
        <v>4</v>
      </c>
      <c r="AP633" s="4">
        <v>4</v>
      </c>
      <c r="AQ633" s="4">
        <v>12</v>
      </c>
      <c r="AR633" s="4">
        <v>12</v>
      </c>
      <c r="AS633" s="4">
        <v>12</v>
      </c>
      <c r="AT633" s="4">
        <v>4</v>
      </c>
      <c r="AU633" s="4">
        <v>4</v>
      </c>
      <c r="AV633" s="4">
        <v>4</v>
      </c>
      <c r="AW633" s="4">
        <v>12</v>
      </c>
      <c r="AX633" s="4">
        <v>12</v>
      </c>
      <c r="AY633" s="4">
        <v>12</v>
      </c>
      <c r="AZ633" s="4">
        <v>4</v>
      </c>
      <c r="BA633" s="3">
        <f t="shared" si="64"/>
        <v>96</v>
      </c>
      <c r="BB633" s="4">
        <v>5000</v>
      </c>
      <c r="BD633" s="4">
        <v>8750</v>
      </c>
      <c r="BE633" s="63">
        <f t="shared" si="65"/>
        <v>13750</v>
      </c>
      <c r="BF633" s="4" t="s">
        <v>12060</v>
      </c>
      <c r="BG633" s="4">
        <v>5051</v>
      </c>
      <c r="BI633" s="50">
        <v>240</v>
      </c>
      <c r="BJ633" s="4">
        <f t="shared" si="63"/>
        <v>5291</v>
      </c>
      <c r="BK633" s="4">
        <v>4632</v>
      </c>
      <c r="BL633" s="4">
        <v>22000</v>
      </c>
      <c r="BM633" s="4" t="s">
        <v>12005</v>
      </c>
      <c r="BO633" s="4"/>
      <c r="BP633" s="4"/>
      <c r="BR633" s="4"/>
      <c r="BS633" s="4"/>
      <c r="BZ633" s="4"/>
      <c r="CB633" s="16"/>
      <c r="CL633" s="4">
        <v>5</v>
      </c>
      <c r="CM633" s="4">
        <v>16</v>
      </c>
      <c r="CR633" s="4">
        <v>16709</v>
      </c>
      <c r="DK633" s="50">
        <v>4800</v>
      </c>
      <c r="DL633" s="50">
        <v>240</v>
      </c>
      <c r="DM633" s="4">
        <v>389</v>
      </c>
      <c r="DN633" s="4">
        <v>5051</v>
      </c>
      <c r="DO633" s="4">
        <v>800</v>
      </c>
      <c r="DP633" s="4">
        <v>900</v>
      </c>
      <c r="DS633" s="3" t="s">
        <v>12498</v>
      </c>
      <c r="DU633" s="33"/>
      <c r="DV633" s="33"/>
      <c r="DW633" s="33" t="s">
        <v>31747</v>
      </c>
    </row>
    <row r="634" spans="1:127">
      <c r="A634" s="61">
        <v>2902081</v>
      </c>
      <c r="B634" s="4" t="s">
        <v>12450</v>
      </c>
      <c r="D634" s="4" t="s">
        <v>12744</v>
      </c>
      <c r="E634" s="4" t="s">
        <v>12881</v>
      </c>
      <c r="F634" s="4" t="s">
        <v>13001</v>
      </c>
      <c r="G634" s="4" t="s">
        <v>12746</v>
      </c>
      <c r="H634" s="4" t="s">
        <v>16894</v>
      </c>
      <c r="I634" s="4" t="s">
        <v>11933</v>
      </c>
      <c r="J634" s="4" t="s">
        <v>11933</v>
      </c>
      <c r="L634" s="4" t="s">
        <v>12540</v>
      </c>
      <c r="M634" s="4"/>
      <c r="N634" s="33"/>
      <c r="O634" s="33"/>
      <c r="P634" s="4" t="s">
        <v>12746</v>
      </c>
      <c r="Q634" s="4"/>
      <c r="R634" s="4"/>
      <c r="S634" s="4"/>
      <c r="U634" s="4" t="s">
        <v>12638</v>
      </c>
      <c r="V634" s="4" t="s">
        <v>12746</v>
      </c>
      <c r="W634" s="4"/>
      <c r="X634" s="4" t="s">
        <v>11911</v>
      </c>
      <c r="Y634" s="4" t="s">
        <v>12062</v>
      </c>
      <c r="Z634" s="4">
        <v>180</v>
      </c>
      <c r="AA634" s="4">
        <v>4</v>
      </c>
      <c r="AB634" s="4">
        <v>14</v>
      </c>
      <c r="AC634" s="4">
        <v>1</v>
      </c>
      <c r="AD634" s="4">
        <v>14</v>
      </c>
      <c r="AE634" s="9">
        <v>3.5</v>
      </c>
      <c r="AF634" s="4">
        <v>1</v>
      </c>
      <c r="AG634" s="4"/>
      <c r="AH634" s="4"/>
      <c r="AI634" s="4"/>
      <c r="AJ634" s="4">
        <v>1</v>
      </c>
      <c r="AK634" s="4"/>
      <c r="AL634" s="4">
        <f t="shared" si="66"/>
        <v>1</v>
      </c>
      <c r="AM634" s="4">
        <f t="shared" si="67"/>
        <v>0</v>
      </c>
      <c r="AN634" s="4">
        <v>3</v>
      </c>
      <c r="AO634" s="4"/>
      <c r="AP634" s="4"/>
      <c r="AQ634" s="4"/>
      <c r="AR634" s="4">
        <v>3</v>
      </c>
      <c r="AS634" s="4">
        <v>3</v>
      </c>
      <c r="AT634" s="4">
        <v>3</v>
      </c>
      <c r="AU634" s="4">
        <v>3</v>
      </c>
      <c r="AV634" s="4">
        <v>3</v>
      </c>
      <c r="AW634" s="4">
        <v>3</v>
      </c>
      <c r="AX634" s="4"/>
      <c r="AY634" s="4"/>
      <c r="AZ634" s="4"/>
      <c r="BA634" s="4">
        <f t="shared" si="64"/>
        <v>18</v>
      </c>
      <c r="BC634" s="4">
        <v>1831</v>
      </c>
      <c r="BD634" s="4">
        <v>1011</v>
      </c>
      <c r="BE634" s="63">
        <f t="shared" si="65"/>
        <v>2842</v>
      </c>
      <c r="BF634" s="4" t="s">
        <v>12060</v>
      </c>
      <c r="BG634" s="4">
        <v>2406</v>
      </c>
      <c r="BH634" s="4">
        <v>67</v>
      </c>
      <c r="BJ634" s="4">
        <f t="shared" ref="BJ634:BJ697" si="68">SUM(BG634:BI634)</f>
        <v>2473</v>
      </c>
      <c r="BK634" s="4">
        <v>843</v>
      </c>
      <c r="BL634" s="4">
        <v>6989</v>
      </c>
      <c r="BM634" s="4" t="s">
        <v>12005</v>
      </c>
      <c r="BO634" s="4"/>
      <c r="BP634" s="4"/>
      <c r="BR634" s="4"/>
      <c r="BS634" s="4"/>
      <c r="BZ634" s="4"/>
      <c r="CB634" s="12"/>
      <c r="CH634" s="4">
        <v>1</v>
      </c>
      <c r="CI634" s="4">
        <v>5</v>
      </c>
      <c r="CR634" s="4">
        <v>4516</v>
      </c>
      <c r="CS634" s="4">
        <v>3</v>
      </c>
      <c r="CT634" s="4">
        <v>43</v>
      </c>
      <c r="CU634" s="4" t="s">
        <v>11905</v>
      </c>
      <c r="CV634" s="4" t="s">
        <v>12152</v>
      </c>
      <c r="CW634" s="4">
        <v>335</v>
      </c>
      <c r="CX634" s="4">
        <v>24</v>
      </c>
      <c r="CY634" s="4" t="s">
        <v>11869</v>
      </c>
      <c r="CZ634" s="4" t="s">
        <v>13475</v>
      </c>
      <c r="DM634" s="4">
        <v>105</v>
      </c>
      <c r="DN634" s="4">
        <v>1390</v>
      </c>
      <c r="DO634" s="4">
        <v>588</v>
      </c>
      <c r="DP634" s="4">
        <v>1016</v>
      </c>
      <c r="DS634" s="3" t="s">
        <v>12498</v>
      </c>
      <c r="DU634" s="33" t="s">
        <v>31748</v>
      </c>
      <c r="DV634" s="33"/>
      <c r="DW634" s="33"/>
    </row>
    <row r="635" spans="1:127">
      <c r="A635" s="61">
        <v>2902082</v>
      </c>
      <c r="B635" s="3" t="s">
        <v>12604</v>
      </c>
      <c r="D635" s="4" t="s">
        <v>12150</v>
      </c>
      <c r="E635" s="4" t="s">
        <v>12609</v>
      </c>
      <c r="F635" s="4" t="s">
        <v>12150</v>
      </c>
      <c r="G635" s="4" t="s">
        <v>13143</v>
      </c>
      <c r="H635" s="4" t="s">
        <v>16894</v>
      </c>
      <c r="I635" s="4" t="s">
        <v>12540</v>
      </c>
      <c r="J635" s="4" t="s">
        <v>12540</v>
      </c>
      <c r="L635" s="4" t="s">
        <v>1077</v>
      </c>
      <c r="M635" s="4"/>
      <c r="N635" s="33" t="s">
        <v>12144</v>
      </c>
      <c r="O635" s="33"/>
      <c r="P635" s="4" t="s">
        <v>12746</v>
      </c>
      <c r="Q635" s="4"/>
      <c r="R635" s="4"/>
      <c r="S635" s="4"/>
      <c r="V635" s="4" t="s">
        <v>12746</v>
      </c>
      <c r="W635" s="4"/>
      <c r="X635" s="4" t="s">
        <v>11911</v>
      </c>
      <c r="Y635" s="4" t="s">
        <v>12062</v>
      </c>
      <c r="Z635" s="4">
        <v>300</v>
      </c>
      <c r="AA635" s="4">
        <v>8</v>
      </c>
      <c r="AB635" s="4">
        <v>45</v>
      </c>
      <c r="AC635" s="4">
        <v>1</v>
      </c>
      <c r="AD635" s="4">
        <v>45</v>
      </c>
      <c r="AE635" s="9">
        <v>5.5</v>
      </c>
      <c r="AF635" s="4"/>
      <c r="AG635" s="4"/>
      <c r="AH635" s="4">
        <v>2</v>
      </c>
      <c r="AI635" s="4"/>
      <c r="AJ635" s="4"/>
      <c r="AK635" s="4"/>
      <c r="AL635" s="4">
        <f t="shared" si="66"/>
        <v>2</v>
      </c>
      <c r="AM635" s="4">
        <f t="shared" si="67"/>
        <v>0</v>
      </c>
      <c r="AN635" s="4">
        <v>3</v>
      </c>
      <c r="AO635" s="4">
        <v>3</v>
      </c>
      <c r="AP635" s="4">
        <v>3</v>
      </c>
      <c r="AQ635" s="4">
        <v>3</v>
      </c>
      <c r="AR635" s="4">
        <v>3</v>
      </c>
      <c r="AS635" s="4">
        <v>3</v>
      </c>
      <c r="AT635" s="4">
        <v>3</v>
      </c>
      <c r="AU635" s="4">
        <v>4</v>
      </c>
      <c r="AV635" s="4">
        <v>4</v>
      </c>
      <c r="AW635" s="4">
        <v>4</v>
      </c>
      <c r="AX635" s="4">
        <v>3</v>
      </c>
      <c r="AY635" s="4">
        <v>3</v>
      </c>
      <c r="AZ635" s="4">
        <v>3</v>
      </c>
      <c r="BA635" s="3">
        <f t="shared" si="64"/>
        <v>39</v>
      </c>
      <c r="BB635" s="4">
        <v>9210</v>
      </c>
      <c r="BD635" s="4">
        <v>4256</v>
      </c>
      <c r="BE635" s="63">
        <f t="shared" si="65"/>
        <v>13466</v>
      </c>
      <c r="BF635" s="4" t="s">
        <v>12060</v>
      </c>
      <c r="BG635" s="4">
        <v>7378</v>
      </c>
      <c r="BI635" s="50">
        <v>229</v>
      </c>
      <c r="BJ635" s="4">
        <f t="shared" si="68"/>
        <v>7607</v>
      </c>
      <c r="BK635" s="4">
        <v>1340</v>
      </c>
      <c r="BL635" s="4">
        <v>33738</v>
      </c>
      <c r="BM635" s="4" t="s">
        <v>12610</v>
      </c>
      <c r="BO635" s="4"/>
      <c r="BP635" s="4"/>
      <c r="BR635" s="4"/>
      <c r="BS635" s="4"/>
      <c r="BZ635" s="4"/>
      <c r="CB635" s="16"/>
      <c r="CL635" s="4">
        <v>1</v>
      </c>
      <c r="CM635" s="4">
        <v>3</v>
      </c>
      <c r="CR635" s="4">
        <v>26131</v>
      </c>
      <c r="DK635" s="50">
        <v>4567</v>
      </c>
      <c r="DL635" s="50">
        <v>228</v>
      </c>
      <c r="DM635" s="4">
        <v>340</v>
      </c>
      <c r="DN635" s="4">
        <v>4080</v>
      </c>
      <c r="DQ635" s="4">
        <v>1000</v>
      </c>
      <c r="DR635" s="4">
        <v>3298</v>
      </c>
      <c r="DS635" s="3" t="s">
        <v>12498</v>
      </c>
      <c r="DU635" s="33" t="s">
        <v>31749</v>
      </c>
      <c r="DV635" s="33"/>
      <c r="DW635" s="33"/>
    </row>
    <row r="636" spans="1:127">
      <c r="A636" s="61">
        <v>2902083</v>
      </c>
      <c r="B636" s="4" t="s">
        <v>12891</v>
      </c>
      <c r="D636" s="4" t="s">
        <v>12884</v>
      </c>
      <c r="E636" s="4" t="s">
        <v>12885</v>
      </c>
      <c r="G636" s="4" t="s">
        <v>12144</v>
      </c>
      <c r="H636" s="4" t="s">
        <v>16894</v>
      </c>
      <c r="I636" s="4" t="s">
        <v>12540</v>
      </c>
      <c r="J636" s="4" t="s">
        <v>12540</v>
      </c>
      <c r="L636" s="4" t="s">
        <v>1077</v>
      </c>
      <c r="M636" s="4" t="s">
        <v>12885</v>
      </c>
      <c r="N636" s="33" t="s">
        <v>12144</v>
      </c>
      <c r="O636" s="33"/>
      <c r="P636" s="4" t="s">
        <v>12746</v>
      </c>
      <c r="Q636" s="4"/>
      <c r="R636" s="4"/>
      <c r="S636" s="4"/>
      <c r="V636" s="4" t="s">
        <v>12746</v>
      </c>
      <c r="W636" s="4"/>
      <c r="X636" s="4" t="s">
        <v>11911</v>
      </c>
      <c r="Y636" s="4" t="s">
        <v>12062</v>
      </c>
      <c r="Z636" s="4">
        <v>225</v>
      </c>
      <c r="AA636" s="4">
        <v>9</v>
      </c>
      <c r="AB636" s="4">
        <v>50</v>
      </c>
      <c r="AC636" s="4">
        <v>1</v>
      </c>
      <c r="AD636" s="4">
        <v>50</v>
      </c>
      <c r="AE636" s="9">
        <v>5.5</v>
      </c>
      <c r="AF636" s="4"/>
      <c r="AG636" s="4"/>
      <c r="AH636" s="4">
        <v>2</v>
      </c>
      <c r="AI636" s="4"/>
      <c r="AJ636" s="4"/>
      <c r="AK636" s="4"/>
      <c r="AL636" s="4">
        <f t="shared" si="66"/>
        <v>2</v>
      </c>
      <c r="AM636" s="4">
        <f t="shared" si="67"/>
        <v>0</v>
      </c>
      <c r="AN636" s="4">
        <v>9</v>
      </c>
      <c r="AO636" s="4"/>
      <c r="AP636" s="4"/>
      <c r="AQ636" s="4"/>
      <c r="AR636" s="4">
        <v>9</v>
      </c>
      <c r="AS636" s="4">
        <v>10</v>
      </c>
      <c r="AT636" s="4">
        <v>10</v>
      </c>
      <c r="AU636" s="4">
        <v>10</v>
      </c>
      <c r="AV636" s="4">
        <v>12</v>
      </c>
      <c r="AW636" s="4">
        <v>10</v>
      </c>
      <c r="AX636" s="4">
        <v>10</v>
      </c>
      <c r="AY636" s="4">
        <v>9</v>
      </c>
      <c r="AZ636" s="4">
        <v>9</v>
      </c>
      <c r="BA636" s="3">
        <f t="shared" si="64"/>
        <v>89</v>
      </c>
      <c r="BB636" s="4">
        <v>6850</v>
      </c>
      <c r="BD636" s="4">
        <v>10992</v>
      </c>
      <c r="BE636" s="63">
        <f t="shared" si="65"/>
        <v>17842</v>
      </c>
      <c r="BF636" s="4" t="s">
        <v>11693</v>
      </c>
      <c r="BG636" s="4">
        <v>23666</v>
      </c>
      <c r="BH636" s="4">
        <v>518</v>
      </c>
      <c r="BI636" s="50">
        <v>356</v>
      </c>
      <c r="BJ636" s="4">
        <f t="shared" si="68"/>
        <v>24540</v>
      </c>
      <c r="BK636" s="4">
        <v>8140</v>
      </c>
      <c r="BL636" s="4">
        <v>60242</v>
      </c>
      <c r="BM636" s="4" t="s">
        <v>12005</v>
      </c>
      <c r="BN636" s="4">
        <v>4</v>
      </c>
      <c r="BO636" s="4">
        <v>232</v>
      </c>
      <c r="BP636" s="4" t="s">
        <v>13226</v>
      </c>
      <c r="BR636" s="4"/>
      <c r="BS636" s="4"/>
      <c r="BZ636" s="4"/>
      <c r="CB636" s="16"/>
      <c r="CL636" s="4">
        <v>3</v>
      </c>
      <c r="CM636" s="4">
        <v>13</v>
      </c>
      <c r="CR636" s="4">
        <v>35934</v>
      </c>
      <c r="CS636" s="4">
        <v>73</v>
      </c>
      <c r="CT636" s="4">
        <v>518</v>
      </c>
      <c r="CU636" s="4" t="s">
        <v>11986</v>
      </c>
      <c r="CV636" s="4" t="s">
        <v>12328</v>
      </c>
      <c r="DK636" s="50">
        <v>5680</v>
      </c>
      <c r="DL636" s="50">
        <v>356</v>
      </c>
      <c r="DM636" s="4">
        <v>1470</v>
      </c>
      <c r="DN636" s="4">
        <v>14704</v>
      </c>
      <c r="DO636" s="4">
        <v>8793</v>
      </c>
      <c r="DP636" s="4">
        <v>8667</v>
      </c>
      <c r="DS636" s="3" t="s">
        <v>12498</v>
      </c>
      <c r="DU636" s="33" t="s">
        <v>31750</v>
      </c>
      <c r="DV636" s="33"/>
      <c r="DW636" s="33"/>
    </row>
    <row r="637" spans="1:127">
      <c r="A637" s="61">
        <v>2902084</v>
      </c>
      <c r="B637" s="4" t="s">
        <v>13130</v>
      </c>
      <c r="D637" s="4" t="s">
        <v>13498</v>
      </c>
      <c r="E637" s="4" t="s">
        <v>13625</v>
      </c>
      <c r="F637" s="4" t="s">
        <v>13498</v>
      </c>
      <c r="G637" s="4" t="s">
        <v>12144</v>
      </c>
      <c r="H637" s="4" t="s">
        <v>16894</v>
      </c>
      <c r="I637" s="4" t="s">
        <v>12540</v>
      </c>
      <c r="J637" s="4" t="s">
        <v>12540</v>
      </c>
      <c r="L637" s="4" t="s">
        <v>1077</v>
      </c>
      <c r="M637" s="4"/>
      <c r="N637" s="33" t="s">
        <v>12144</v>
      </c>
      <c r="O637" s="33"/>
      <c r="P637" s="4" t="s">
        <v>12746</v>
      </c>
      <c r="Q637" s="4"/>
      <c r="R637" s="4"/>
      <c r="S637" s="4"/>
      <c r="V637" s="4" t="s">
        <v>12746</v>
      </c>
      <c r="W637" s="4"/>
      <c r="X637" s="4" t="s">
        <v>11911</v>
      </c>
      <c r="Y637" s="4" t="s">
        <v>12062</v>
      </c>
      <c r="Z637" s="4">
        <v>275</v>
      </c>
      <c r="AA637" s="4">
        <v>8</v>
      </c>
      <c r="AB637" s="4">
        <v>44</v>
      </c>
      <c r="AC637" s="4">
        <v>1</v>
      </c>
      <c r="AD637" s="4">
        <v>44</v>
      </c>
      <c r="AE637" s="9">
        <v>5.5</v>
      </c>
      <c r="AF637" s="4"/>
      <c r="AG637" s="4">
        <v>1</v>
      </c>
      <c r="AH637" s="4">
        <v>1</v>
      </c>
      <c r="AI637" s="4"/>
      <c r="AJ637" s="4">
        <v>6</v>
      </c>
      <c r="AK637" s="4">
        <v>1</v>
      </c>
      <c r="AL637" s="4">
        <f t="shared" si="66"/>
        <v>7</v>
      </c>
      <c r="AM637" s="4">
        <f t="shared" si="67"/>
        <v>1</v>
      </c>
      <c r="AN637" s="4">
        <v>54</v>
      </c>
      <c r="AO637" s="4">
        <v>54</v>
      </c>
      <c r="AP637" s="4">
        <v>54</v>
      </c>
      <c r="AQ637" s="4">
        <v>54</v>
      </c>
      <c r="AR637" s="4">
        <v>54</v>
      </c>
      <c r="AS637" s="4">
        <v>54</v>
      </c>
      <c r="AT637" s="4">
        <v>54</v>
      </c>
      <c r="AU637" s="4">
        <v>54</v>
      </c>
      <c r="AV637" s="4">
        <v>54</v>
      </c>
      <c r="AW637" s="4">
        <v>54</v>
      </c>
      <c r="AX637" s="4">
        <v>54</v>
      </c>
      <c r="AY637" s="4">
        <v>54</v>
      </c>
      <c r="AZ637" s="4">
        <v>54</v>
      </c>
      <c r="BA637" s="3">
        <f t="shared" si="64"/>
        <v>648</v>
      </c>
      <c r="BB637" s="4">
        <v>4000</v>
      </c>
      <c r="BC637" s="4">
        <v>12845</v>
      </c>
      <c r="BD637" s="4">
        <v>75471</v>
      </c>
      <c r="BE637" s="63">
        <f t="shared" si="65"/>
        <v>92316</v>
      </c>
      <c r="BG637" s="4">
        <v>46888</v>
      </c>
      <c r="BH637" s="4">
        <v>1288</v>
      </c>
      <c r="BI637" s="50">
        <v>3703</v>
      </c>
      <c r="BJ637" s="4">
        <f t="shared" si="68"/>
        <v>51879</v>
      </c>
      <c r="BK637" s="4">
        <v>4452</v>
      </c>
      <c r="BL637" s="4">
        <v>235956</v>
      </c>
      <c r="BM637" s="4" t="s">
        <v>13626</v>
      </c>
      <c r="BO637" s="4"/>
      <c r="BP637" s="4"/>
      <c r="BR637" s="4"/>
      <c r="BS637" s="4"/>
      <c r="BZ637" s="4"/>
      <c r="CB637" s="16"/>
      <c r="CL637" s="4">
        <v>22</v>
      </c>
      <c r="CM637" s="4">
        <v>301</v>
      </c>
      <c r="CR637" s="4">
        <v>184077</v>
      </c>
      <c r="CS637" s="4">
        <v>16</v>
      </c>
      <c r="CT637" s="4">
        <v>255</v>
      </c>
      <c r="CU637" s="4" t="s">
        <v>11905</v>
      </c>
      <c r="CV637" s="4" t="s">
        <v>12152</v>
      </c>
      <c r="CW637" s="4">
        <v>130</v>
      </c>
      <c r="CX637" s="4">
        <v>1033</v>
      </c>
      <c r="CY637" s="4" t="s">
        <v>11986</v>
      </c>
      <c r="CZ637" s="4" t="s">
        <v>12444</v>
      </c>
      <c r="DK637" s="50">
        <v>124654</v>
      </c>
      <c r="DL637" s="50">
        <v>3701</v>
      </c>
      <c r="DM637" s="4">
        <v>1568</v>
      </c>
      <c r="DN637" s="4">
        <v>15682</v>
      </c>
      <c r="DO637" s="4">
        <v>1694</v>
      </c>
      <c r="DP637" s="4">
        <v>2339</v>
      </c>
      <c r="DQ637" s="4">
        <v>221</v>
      </c>
      <c r="DR637" s="4">
        <v>2237</v>
      </c>
      <c r="DS637" s="3" t="s">
        <v>12498</v>
      </c>
      <c r="DU637" s="95" t="s">
        <v>31751</v>
      </c>
      <c r="DV637" s="33" t="s">
        <v>31651</v>
      </c>
      <c r="DW637" s="33" t="s">
        <v>31652</v>
      </c>
    </row>
    <row r="638" spans="1:127">
      <c r="A638" s="61">
        <v>2902085</v>
      </c>
      <c r="B638" s="4" t="s">
        <v>13979</v>
      </c>
      <c r="D638" s="4" t="s">
        <v>13863</v>
      </c>
      <c r="E638" s="4" t="s">
        <v>12885</v>
      </c>
      <c r="G638" s="4" t="s">
        <v>12144</v>
      </c>
      <c r="H638" s="4" t="s">
        <v>16894</v>
      </c>
      <c r="I638" s="4" t="s">
        <v>12540</v>
      </c>
      <c r="J638" s="4" t="s">
        <v>12540</v>
      </c>
      <c r="L638" s="4" t="s">
        <v>1077</v>
      </c>
      <c r="M638" s="4"/>
      <c r="N638" s="33" t="s">
        <v>12144</v>
      </c>
      <c r="O638" s="33"/>
      <c r="P638" s="4" t="s">
        <v>12746</v>
      </c>
      <c r="Q638" s="4"/>
      <c r="R638" s="4"/>
      <c r="S638" s="4"/>
      <c r="V638" s="4" t="s">
        <v>12746</v>
      </c>
      <c r="W638" s="4"/>
      <c r="X638" s="4" t="s">
        <v>13745</v>
      </c>
      <c r="Y638" s="4" t="s">
        <v>13746</v>
      </c>
      <c r="Z638" s="4">
        <v>275</v>
      </c>
      <c r="AA638" s="4">
        <v>9</v>
      </c>
      <c r="AB638" s="4">
        <v>45</v>
      </c>
      <c r="AC638" s="4">
        <v>1</v>
      </c>
      <c r="AD638" s="4">
        <v>45</v>
      </c>
      <c r="AE638" s="9">
        <v>5</v>
      </c>
      <c r="AF638" s="4"/>
      <c r="AG638" s="4"/>
      <c r="AH638" s="4">
        <v>1</v>
      </c>
      <c r="AI638" s="4"/>
      <c r="AJ638" s="4">
        <v>4</v>
      </c>
      <c r="AK638" s="4">
        <v>1</v>
      </c>
      <c r="AL638" s="4">
        <f t="shared" si="66"/>
        <v>5</v>
      </c>
      <c r="AM638" s="4">
        <f t="shared" si="67"/>
        <v>1</v>
      </c>
      <c r="AN638" s="4">
        <v>15</v>
      </c>
      <c r="AO638" s="4">
        <v>11</v>
      </c>
      <c r="AP638" s="4">
        <v>9</v>
      </c>
      <c r="AQ638" s="4">
        <v>13</v>
      </c>
      <c r="AR638" s="4">
        <v>19</v>
      </c>
      <c r="AS638" s="4">
        <v>22</v>
      </c>
      <c r="AT638" s="4">
        <v>22</v>
      </c>
      <c r="AU638" s="4">
        <v>22</v>
      </c>
      <c r="AV638" s="4">
        <v>24</v>
      </c>
      <c r="AW638" s="4">
        <v>16</v>
      </c>
      <c r="AX638" s="4">
        <v>15</v>
      </c>
      <c r="AY638" s="4">
        <v>8</v>
      </c>
      <c r="AZ638" s="4">
        <v>5</v>
      </c>
      <c r="BA638" s="3">
        <f t="shared" si="64"/>
        <v>186</v>
      </c>
      <c r="BB638" s="4">
        <v>6000</v>
      </c>
      <c r="BC638" s="4">
        <v>10076</v>
      </c>
      <c r="BD638" s="4">
        <v>16080</v>
      </c>
      <c r="BE638" s="63">
        <f t="shared" si="65"/>
        <v>32156</v>
      </c>
      <c r="BF638" s="4" t="s">
        <v>11693</v>
      </c>
      <c r="BG638" s="4">
        <v>23754</v>
      </c>
      <c r="BH638" s="4">
        <v>649</v>
      </c>
      <c r="BI638" s="50">
        <v>735</v>
      </c>
      <c r="BJ638" s="4">
        <f t="shared" si="68"/>
        <v>25138</v>
      </c>
      <c r="BK638" s="4">
        <v>8000</v>
      </c>
      <c r="BL638" s="4">
        <v>86249</v>
      </c>
      <c r="BM638" s="4" t="s">
        <v>12005</v>
      </c>
      <c r="BO638" s="4"/>
      <c r="BP638" s="4"/>
      <c r="BR638" s="4"/>
      <c r="BS638" s="4"/>
      <c r="BZ638" s="4"/>
      <c r="CB638" s="16"/>
      <c r="CD638" s="4">
        <v>1</v>
      </c>
      <c r="CE638" s="4">
        <v>5</v>
      </c>
      <c r="CL638" s="4">
        <v>5</v>
      </c>
      <c r="CM638" s="4">
        <v>3</v>
      </c>
      <c r="CR638" s="4">
        <v>61111</v>
      </c>
      <c r="CS638" s="4">
        <v>180</v>
      </c>
      <c r="CT638" s="4">
        <v>649</v>
      </c>
      <c r="CU638" s="4" t="s">
        <v>11986</v>
      </c>
      <c r="CV638" s="4" t="s">
        <v>12328</v>
      </c>
      <c r="DK638" s="50">
        <v>11760</v>
      </c>
      <c r="DL638" s="50">
        <v>735</v>
      </c>
      <c r="DM638" s="4">
        <v>1838</v>
      </c>
      <c r="DN638" s="4">
        <v>18916</v>
      </c>
      <c r="DO638" s="4">
        <v>5000</v>
      </c>
      <c r="DP638" s="4">
        <v>5000</v>
      </c>
      <c r="DS638" s="3" t="s">
        <v>12498</v>
      </c>
      <c r="DU638" s="33" t="s">
        <v>31653</v>
      </c>
      <c r="DV638" s="33"/>
      <c r="DW638" s="33"/>
    </row>
    <row r="639" spans="1:127">
      <c r="A639" s="61">
        <v>2902086</v>
      </c>
      <c r="B639" s="4" t="s">
        <v>13629</v>
      </c>
      <c r="D639" s="4" t="s">
        <v>13630</v>
      </c>
      <c r="E639" s="4" t="s">
        <v>13505</v>
      </c>
      <c r="G639" s="4" t="s">
        <v>12746</v>
      </c>
      <c r="H639" s="4" t="s">
        <v>16894</v>
      </c>
      <c r="I639" s="4" t="s">
        <v>12540</v>
      </c>
      <c r="J639" s="4" t="s">
        <v>12540</v>
      </c>
      <c r="L639" s="4" t="s">
        <v>1077</v>
      </c>
      <c r="M639" s="4"/>
      <c r="N639" s="33" t="s">
        <v>12144</v>
      </c>
      <c r="O639" s="33"/>
      <c r="P639" s="4" t="s">
        <v>12746</v>
      </c>
      <c r="Q639" s="4"/>
      <c r="R639" s="4"/>
      <c r="S639" s="4"/>
      <c r="V639" s="4" t="s">
        <v>12746</v>
      </c>
      <c r="W639" s="4"/>
      <c r="X639" s="4" t="s">
        <v>11911</v>
      </c>
      <c r="Y639" s="4" t="s">
        <v>12062</v>
      </c>
      <c r="Z639" s="4">
        <v>93</v>
      </c>
      <c r="AA639" s="4">
        <v>8</v>
      </c>
      <c r="AB639" s="4">
        <v>49</v>
      </c>
      <c r="AC639" s="4">
        <v>1</v>
      </c>
      <c r="AD639" s="4">
        <v>47</v>
      </c>
      <c r="AE639" s="9">
        <v>6</v>
      </c>
      <c r="AF639" s="4">
        <v>1</v>
      </c>
      <c r="AG639" s="4"/>
      <c r="AH639" s="4"/>
      <c r="AI639" s="4"/>
      <c r="AJ639" s="4">
        <v>3</v>
      </c>
      <c r="AK639" s="4"/>
      <c r="AL639" s="4">
        <f t="shared" si="66"/>
        <v>3</v>
      </c>
      <c r="AM639" s="4">
        <f t="shared" si="67"/>
        <v>0</v>
      </c>
      <c r="AN639" s="4">
        <v>17</v>
      </c>
      <c r="AO639" s="4"/>
      <c r="AP639" s="4"/>
      <c r="AQ639" s="4"/>
      <c r="AR639" s="4"/>
      <c r="AS639" s="4"/>
      <c r="AT639" s="4"/>
      <c r="AU639" s="4"/>
      <c r="AV639" s="4"/>
      <c r="AW639" s="4">
        <v>18</v>
      </c>
      <c r="AX639" s="4">
        <v>22</v>
      </c>
      <c r="AY639" s="4">
        <v>21</v>
      </c>
      <c r="AZ639" s="4">
        <v>19</v>
      </c>
      <c r="BA639" s="3">
        <f t="shared" si="64"/>
        <v>80</v>
      </c>
      <c r="BC639" s="4">
        <v>2820</v>
      </c>
      <c r="BD639" s="4">
        <v>6423</v>
      </c>
      <c r="BE639" s="63">
        <f t="shared" si="65"/>
        <v>9243</v>
      </c>
      <c r="BG639" s="4">
        <v>13971</v>
      </c>
      <c r="BI639" s="50">
        <v>605</v>
      </c>
      <c r="BJ639" s="4">
        <f t="shared" si="68"/>
        <v>14576</v>
      </c>
      <c r="BK639" s="4">
        <v>2380</v>
      </c>
      <c r="BL639" s="4">
        <v>14284</v>
      </c>
      <c r="BM639" s="4" t="s">
        <v>12005</v>
      </c>
      <c r="BN639" s="4">
        <v>1827</v>
      </c>
      <c r="BO639" s="4">
        <v>12788</v>
      </c>
      <c r="BP639" s="4" t="s">
        <v>12539</v>
      </c>
      <c r="BR639" s="4"/>
      <c r="BS639" s="4"/>
      <c r="BZ639" s="4"/>
      <c r="CB639" s="16"/>
      <c r="CL639" s="4">
        <v>7</v>
      </c>
      <c r="CM639" s="4">
        <v>80</v>
      </c>
      <c r="CR639" s="4">
        <v>12496</v>
      </c>
      <c r="DK639" s="50">
        <v>8792</v>
      </c>
      <c r="DL639" s="50">
        <v>605</v>
      </c>
      <c r="DM639" s="4">
        <v>800</v>
      </c>
      <c r="DN639" s="4">
        <v>8000</v>
      </c>
      <c r="DO639" s="4">
        <v>2500</v>
      </c>
      <c r="DP639" s="4">
        <v>5000</v>
      </c>
      <c r="DS639" s="3" t="s">
        <v>12498</v>
      </c>
      <c r="DU639" s="33"/>
      <c r="DV639" s="33"/>
      <c r="DW639" s="33"/>
    </row>
    <row r="640" spans="1:127">
      <c r="A640" s="61">
        <v>2902087</v>
      </c>
      <c r="B640" s="4" t="s">
        <v>13384</v>
      </c>
      <c r="D640" s="4" t="s">
        <v>12650</v>
      </c>
      <c r="E640" s="4" t="s">
        <v>13663</v>
      </c>
      <c r="F640" s="4" t="s">
        <v>12650</v>
      </c>
      <c r="G640" s="4" t="s">
        <v>12144</v>
      </c>
      <c r="H640" s="4" t="s">
        <v>16894</v>
      </c>
      <c r="I640" s="4" t="s">
        <v>12540</v>
      </c>
      <c r="J640" s="4" t="s">
        <v>12540</v>
      </c>
      <c r="L640" s="4" t="s">
        <v>1077</v>
      </c>
      <c r="M640" s="4" t="s">
        <v>13658</v>
      </c>
      <c r="N640" s="33" t="s">
        <v>12144</v>
      </c>
      <c r="O640" s="33"/>
      <c r="P640" s="4" t="s">
        <v>12746</v>
      </c>
      <c r="Q640" s="4"/>
      <c r="R640" s="4"/>
      <c r="S640" s="4"/>
      <c r="U640" s="4" t="s">
        <v>13502</v>
      </c>
      <c r="V640" s="4" t="s">
        <v>12144</v>
      </c>
      <c r="W640" s="4" t="s">
        <v>13743</v>
      </c>
      <c r="X640" s="4" t="s">
        <v>11911</v>
      </c>
      <c r="Y640" s="4" t="s">
        <v>12062</v>
      </c>
      <c r="Z640" s="4">
        <v>195</v>
      </c>
      <c r="AA640" s="4">
        <v>10</v>
      </c>
      <c r="AB640" s="4">
        <v>55</v>
      </c>
      <c r="AC640" s="4">
        <v>1</v>
      </c>
      <c r="AD640" s="4">
        <v>55</v>
      </c>
      <c r="AE640" s="9">
        <v>5.5</v>
      </c>
      <c r="AF640" s="4"/>
      <c r="AG640" s="4"/>
      <c r="AH640" s="4"/>
      <c r="AI640" s="4"/>
      <c r="AJ640" s="4">
        <v>1</v>
      </c>
      <c r="AK640" s="4"/>
      <c r="AL640" s="4">
        <f t="shared" si="66"/>
        <v>1</v>
      </c>
      <c r="AM640" s="4">
        <f t="shared" si="67"/>
        <v>0</v>
      </c>
      <c r="AN640" s="4">
        <v>23</v>
      </c>
      <c r="AO640" s="4">
        <v>12</v>
      </c>
      <c r="AP640" s="4">
        <v>7</v>
      </c>
      <c r="AQ640" s="4">
        <v>6</v>
      </c>
      <c r="AR640" s="4">
        <v>33</v>
      </c>
      <c r="AS640" s="4">
        <v>38</v>
      </c>
      <c r="AT640" s="4">
        <v>45</v>
      </c>
      <c r="AU640" s="4">
        <v>33</v>
      </c>
      <c r="AV640" s="4">
        <v>28</v>
      </c>
      <c r="AW640" s="4">
        <v>25</v>
      </c>
      <c r="AX640" s="4">
        <v>8</v>
      </c>
      <c r="AY640" s="4">
        <v>21</v>
      </c>
      <c r="AZ640" s="4">
        <v>21</v>
      </c>
      <c r="BA640" s="3">
        <f t="shared" si="64"/>
        <v>277</v>
      </c>
      <c r="BC640" s="4">
        <v>3000</v>
      </c>
      <c r="BD640" s="4">
        <v>22336</v>
      </c>
      <c r="BE640" s="63">
        <f t="shared" si="65"/>
        <v>25336</v>
      </c>
      <c r="BF640" s="4" t="s">
        <v>12060</v>
      </c>
      <c r="BG640" s="4">
        <v>63041</v>
      </c>
      <c r="BH640" s="4">
        <v>2105</v>
      </c>
      <c r="BJ640" s="4">
        <f t="shared" si="68"/>
        <v>65146</v>
      </c>
      <c r="BK640" s="4">
        <v>11800</v>
      </c>
      <c r="BL640" s="4">
        <v>141657</v>
      </c>
      <c r="BM640" s="4" t="s">
        <v>35863</v>
      </c>
      <c r="BO640" s="4"/>
      <c r="BP640" s="4"/>
      <c r="BR640" s="4"/>
      <c r="BS640" s="4"/>
      <c r="BZ640" s="4"/>
      <c r="CB640" s="16"/>
      <c r="CH640" s="4">
        <v>4</v>
      </c>
      <c r="CI640" s="4">
        <v>24</v>
      </c>
      <c r="CR640" s="4">
        <v>76511</v>
      </c>
      <c r="CS640" s="4">
        <v>276</v>
      </c>
      <c r="CT640" s="4">
        <v>1654</v>
      </c>
      <c r="CU640" s="4" t="s">
        <v>11986</v>
      </c>
      <c r="CV640" s="4" t="s">
        <v>12328</v>
      </c>
      <c r="CW640" s="4">
        <v>3000</v>
      </c>
      <c r="CX640" s="4">
        <v>451</v>
      </c>
      <c r="CY640" s="4" t="s">
        <v>11869</v>
      </c>
      <c r="CZ640" s="4" t="s">
        <v>13475</v>
      </c>
      <c r="DM640" s="4">
        <v>3447</v>
      </c>
      <c r="DN640" s="4">
        <v>33060</v>
      </c>
      <c r="DO640" s="4">
        <v>11330</v>
      </c>
      <c r="DP640" s="4">
        <v>15101</v>
      </c>
      <c r="DS640" s="3" t="s">
        <v>12498</v>
      </c>
      <c r="DU640" s="4" t="s">
        <v>31654</v>
      </c>
      <c r="DV640" s="4" t="s">
        <v>31655</v>
      </c>
      <c r="DW640" s="33"/>
    </row>
    <row r="641" spans="1:130">
      <c r="A641" s="61">
        <v>2902088</v>
      </c>
      <c r="B641" s="4" t="s">
        <v>13768</v>
      </c>
      <c r="D641" s="4" t="s">
        <v>13750</v>
      </c>
      <c r="E641" s="4" t="s">
        <v>13752</v>
      </c>
      <c r="F641" s="4" t="s">
        <v>13751</v>
      </c>
      <c r="G641" s="4" t="s">
        <v>12144</v>
      </c>
      <c r="H641" s="4" t="s">
        <v>16894</v>
      </c>
      <c r="I641" s="4" t="s">
        <v>12540</v>
      </c>
      <c r="J641" s="4" t="s">
        <v>12540</v>
      </c>
      <c r="L641" s="4" t="s">
        <v>1077</v>
      </c>
      <c r="M641" s="4" t="s">
        <v>13752</v>
      </c>
      <c r="N641" s="33" t="s">
        <v>12144</v>
      </c>
      <c r="O641" s="33"/>
      <c r="P641" s="4" t="s">
        <v>12746</v>
      </c>
      <c r="Q641" s="4"/>
      <c r="R641" s="4"/>
      <c r="S641" s="4"/>
      <c r="V641" s="4" t="s">
        <v>12746</v>
      </c>
      <c r="W641" s="4"/>
      <c r="X641" s="4" t="s">
        <v>11911</v>
      </c>
      <c r="Y641" s="4" t="s">
        <v>12062</v>
      </c>
      <c r="Z641" s="4">
        <v>250</v>
      </c>
      <c r="AA641" s="9">
        <v>9</v>
      </c>
      <c r="AB641" s="4">
        <v>52</v>
      </c>
      <c r="AC641" s="4">
        <v>1</v>
      </c>
      <c r="AD641" s="4">
        <v>52</v>
      </c>
      <c r="AE641" s="9">
        <v>5.5</v>
      </c>
      <c r="AF641" s="4"/>
      <c r="AG641" s="4"/>
      <c r="AH641" s="4">
        <v>1</v>
      </c>
      <c r="AI641" s="4"/>
      <c r="AJ641" s="4">
        <v>1</v>
      </c>
      <c r="AK641" s="4"/>
      <c r="AL641" s="4">
        <f t="shared" si="66"/>
        <v>2</v>
      </c>
      <c r="AM641" s="4">
        <f t="shared" si="67"/>
        <v>0</v>
      </c>
      <c r="AN641" s="4">
        <v>6</v>
      </c>
      <c r="AO641" s="4">
        <v>6</v>
      </c>
      <c r="AP641" s="4">
        <v>6</v>
      </c>
      <c r="AQ641" s="4">
        <v>6</v>
      </c>
      <c r="AR641" s="4">
        <v>6</v>
      </c>
      <c r="AS641" s="4">
        <v>6</v>
      </c>
      <c r="AT641" s="4">
        <v>6</v>
      </c>
      <c r="AU641" s="4">
        <v>6</v>
      </c>
      <c r="AV641" s="4">
        <v>6</v>
      </c>
      <c r="AW641" s="4">
        <v>6</v>
      </c>
      <c r="AX641" s="4">
        <v>6</v>
      </c>
      <c r="AY641" s="4">
        <v>6</v>
      </c>
      <c r="AZ641" s="4">
        <v>6</v>
      </c>
      <c r="BA641" s="3">
        <f t="shared" si="64"/>
        <v>72</v>
      </c>
      <c r="BB641" s="4">
        <v>2500</v>
      </c>
      <c r="BC641" s="4">
        <v>1000</v>
      </c>
      <c r="BD641" s="4">
        <v>6000</v>
      </c>
      <c r="BE641" s="63">
        <f t="shared" si="65"/>
        <v>9500</v>
      </c>
      <c r="BF641" s="4" t="s">
        <v>12060</v>
      </c>
      <c r="BG641" s="4">
        <v>16000</v>
      </c>
      <c r="BH641" s="4">
        <v>250</v>
      </c>
      <c r="BI641" s="50">
        <v>650</v>
      </c>
      <c r="BJ641" s="4">
        <f t="shared" si="68"/>
        <v>16900</v>
      </c>
      <c r="BK641" s="26">
        <v>1051</v>
      </c>
      <c r="BL641" s="4">
        <v>45000</v>
      </c>
      <c r="BM641" s="4" t="s">
        <v>12005</v>
      </c>
      <c r="BO641" s="4"/>
      <c r="BP641" s="4"/>
      <c r="BR641" s="4"/>
      <c r="BS641" s="4"/>
      <c r="BZ641" s="4"/>
      <c r="CB641" s="16"/>
      <c r="CL641" s="4">
        <v>3</v>
      </c>
      <c r="CM641" s="4">
        <v>50</v>
      </c>
      <c r="CR641" s="4">
        <v>28100</v>
      </c>
      <c r="CS641" s="4">
        <v>40</v>
      </c>
      <c r="CT641" s="4">
        <v>250</v>
      </c>
      <c r="CU641" s="4" t="s">
        <v>11986</v>
      </c>
      <c r="CV641" s="4" t="s">
        <v>12328</v>
      </c>
      <c r="DK641" s="50">
        <v>21667</v>
      </c>
      <c r="DL641" s="50">
        <v>650</v>
      </c>
      <c r="DM641" s="4">
        <v>815</v>
      </c>
      <c r="DN641" s="4">
        <v>11000</v>
      </c>
      <c r="DO641" s="4">
        <v>6250</v>
      </c>
      <c r="DP641" s="4">
        <v>5000</v>
      </c>
      <c r="DS641" s="3" t="s">
        <v>12498</v>
      </c>
      <c r="DU641" s="33"/>
      <c r="DV641" s="33"/>
      <c r="DW641" s="33"/>
    </row>
    <row r="642" spans="1:130">
      <c r="A642" s="61">
        <v>2902089</v>
      </c>
      <c r="B642" s="4" t="s">
        <v>13429</v>
      </c>
      <c r="D642" s="4" t="s">
        <v>13543</v>
      </c>
      <c r="E642" s="4" t="s">
        <v>13390</v>
      </c>
      <c r="F642" s="4" t="s">
        <v>13543</v>
      </c>
      <c r="G642" s="4" t="s">
        <v>12144</v>
      </c>
      <c r="H642" s="4" t="s">
        <v>16894</v>
      </c>
      <c r="I642" s="4" t="s">
        <v>12540</v>
      </c>
      <c r="J642" s="4" t="s">
        <v>12540</v>
      </c>
      <c r="L642" s="4" t="s">
        <v>1077</v>
      </c>
      <c r="M642" s="4" t="s">
        <v>13390</v>
      </c>
      <c r="N642" s="33" t="s">
        <v>12144</v>
      </c>
      <c r="O642" s="33"/>
      <c r="P642" s="4" t="s">
        <v>12746</v>
      </c>
      <c r="Q642" s="4" t="s">
        <v>13510</v>
      </c>
      <c r="R642" s="4"/>
      <c r="S642" s="4" t="s">
        <v>13510</v>
      </c>
      <c r="U642" s="4" t="s">
        <v>13757</v>
      </c>
      <c r="V642" s="4" t="s">
        <v>12746</v>
      </c>
      <c r="W642" s="4"/>
      <c r="X642" s="4" t="s">
        <v>11911</v>
      </c>
      <c r="Y642" s="13" t="s">
        <v>12062</v>
      </c>
      <c r="Z642" s="4">
        <v>300</v>
      </c>
      <c r="AA642" s="4">
        <v>9</v>
      </c>
      <c r="AB642" s="4">
        <v>57</v>
      </c>
      <c r="AC642" s="4">
        <v>1</v>
      </c>
      <c r="AD642" s="4">
        <v>57</v>
      </c>
      <c r="AE642" s="9">
        <v>6</v>
      </c>
      <c r="AF642" s="4"/>
      <c r="AG642" s="4"/>
      <c r="AH642" s="4"/>
      <c r="AI642" s="4"/>
      <c r="AJ642" s="4">
        <v>1</v>
      </c>
      <c r="AK642" s="4">
        <v>1</v>
      </c>
      <c r="AL642" s="4">
        <f t="shared" si="66"/>
        <v>1</v>
      </c>
      <c r="AM642" s="4">
        <f t="shared" si="67"/>
        <v>1</v>
      </c>
      <c r="AN642" s="4">
        <v>3</v>
      </c>
      <c r="AO642" s="4">
        <v>3</v>
      </c>
      <c r="AP642" s="4">
        <v>3</v>
      </c>
      <c r="AQ642" s="4">
        <v>3</v>
      </c>
      <c r="AR642" s="4">
        <v>3</v>
      </c>
      <c r="AS642" s="4">
        <v>3</v>
      </c>
      <c r="AT642" s="4">
        <v>3</v>
      </c>
      <c r="AU642" s="4">
        <v>3</v>
      </c>
      <c r="AV642" s="4">
        <v>3</v>
      </c>
      <c r="AW642" s="4">
        <v>3</v>
      </c>
      <c r="AX642" s="4">
        <v>3</v>
      </c>
      <c r="AY642" s="4">
        <v>3</v>
      </c>
      <c r="AZ642" s="4">
        <v>3</v>
      </c>
      <c r="BA642" s="3">
        <f t="shared" si="64"/>
        <v>36</v>
      </c>
      <c r="BC642" s="4">
        <v>2075</v>
      </c>
      <c r="BD642" s="4">
        <v>4524</v>
      </c>
      <c r="BE642" s="63">
        <f t="shared" si="65"/>
        <v>6599</v>
      </c>
      <c r="BF642" s="4" t="s">
        <v>12060</v>
      </c>
      <c r="BG642" s="4">
        <v>8818</v>
      </c>
      <c r="BH642" s="4">
        <v>119</v>
      </c>
      <c r="BI642" s="50">
        <v>132</v>
      </c>
      <c r="BJ642" s="4">
        <f t="shared" si="68"/>
        <v>9069</v>
      </c>
      <c r="BK642" s="4">
        <v>2</v>
      </c>
      <c r="BL642" s="4">
        <v>16</v>
      </c>
      <c r="BM642" s="4" t="s">
        <v>13758</v>
      </c>
      <c r="BN642" s="4">
        <v>684</v>
      </c>
      <c r="BO642" s="4">
        <v>22588</v>
      </c>
      <c r="BP642" s="4" t="s">
        <v>12610</v>
      </c>
      <c r="BQ642" s="4">
        <v>43</v>
      </c>
      <c r="BR642" s="4">
        <v>1432</v>
      </c>
      <c r="BS642" s="4" t="s">
        <v>13087</v>
      </c>
      <c r="BZ642" s="4"/>
      <c r="CB642" s="16"/>
      <c r="CC642" s="4">
        <v>24036</v>
      </c>
      <c r="CL642" s="4">
        <v>1</v>
      </c>
      <c r="CM642" s="4">
        <v>5</v>
      </c>
      <c r="CR642" s="4">
        <v>14967</v>
      </c>
      <c r="CS642" s="4">
        <v>15</v>
      </c>
      <c r="CT642" s="4">
        <v>119</v>
      </c>
      <c r="CU642" s="4" t="s">
        <v>11986</v>
      </c>
      <c r="CV642" s="4" t="s">
        <v>12328</v>
      </c>
      <c r="DK642" s="50">
        <v>3400</v>
      </c>
      <c r="DL642" s="50">
        <v>132</v>
      </c>
      <c r="DM642" s="4">
        <v>237</v>
      </c>
      <c r="DN642" s="4">
        <v>2849</v>
      </c>
      <c r="DO642" s="4">
        <v>813</v>
      </c>
      <c r="DP642" s="4">
        <v>2033</v>
      </c>
      <c r="DS642" s="3" t="s">
        <v>12498</v>
      </c>
      <c r="DU642" s="33" t="s">
        <v>31656</v>
      </c>
      <c r="DV642" s="33" t="s">
        <v>31657</v>
      </c>
      <c r="DW642" s="33"/>
    </row>
    <row r="643" spans="1:130">
      <c r="A643" s="61">
        <v>2902090</v>
      </c>
      <c r="B643" s="4" t="s">
        <v>13761</v>
      </c>
      <c r="D643" s="4" t="s">
        <v>13762</v>
      </c>
      <c r="E643" s="4" t="s">
        <v>13766</v>
      </c>
      <c r="F643" s="4" t="s">
        <v>13762</v>
      </c>
      <c r="G643" s="4" t="s">
        <v>12746</v>
      </c>
      <c r="H643" s="4" t="s">
        <v>16894</v>
      </c>
      <c r="I643" s="4" t="s">
        <v>12540</v>
      </c>
      <c r="J643" s="4" t="s">
        <v>12540</v>
      </c>
      <c r="L643" s="4" t="s">
        <v>1077</v>
      </c>
      <c r="M643" s="4" t="s">
        <v>13530</v>
      </c>
      <c r="N643" s="33" t="s">
        <v>12144</v>
      </c>
      <c r="O643" s="33"/>
      <c r="P643" s="4" t="s">
        <v>12746</v>
      </c>
      <c r="Q643" s="4"/>
      <c r="R643" s="4"/>
      <c r="S643" s="4"/>
      <c r="U643" s="4" t="s">
        <v>12638</v>
      </c>
      <c r="V643" s="4" t="s">
        <v>12746</v>
      </c>
      <c r="W643" s="4"/>
      <c r="X643" s="4" t="s">
        <v>11911</v>
      </c>
      <c r="Y643" s="4" t="s">
        <v>12062</v>
      </c>
      <c r="Z643" s="4">
        <v>307</v>
      </c>
      <c r="AA643" s="4">
        <v>10</v>
      </c>
      <c r="AB643" s="4">
        <v>55</v>
      </c>
      <c r="AC643" s="4">
        <v>1</v>
      </c>
      <c r="AD643" s="4">
        <v>55</v>
      </c>
      <c r="AE643" s="9">
        <v>5.5</v>
      </c>
      <c r="AF643" s="4"/>
      <c r="AG643" s="4"/>
      <c r="AH643" s="4"/>
      <c r="AI643" s="4"/>
      <c r="AJ643" s="4"/>
      <c r="AK643" s="4">
        <v>1</v>
      </c>
      <c r="AL643" s="4">
        <f t="shared" si="66"/>
        <v>0</v>
      </c>
      <c r="AM643" s="4">
        <f t="shared" si="67"/>
        <v>1</v>
      </c>
      <c r="AN643" s="4">
        <v>8</v>
      </c>
      <c r="AO643" s="4">
        <v>9</v>
      </c>
      <c r="AP643" s="4">
        <v>9</v>
      </c>
      <c r="AQ643" s="4">
        <v>11</v>
      </c>
      <c r="AR643" s="4">
        <v>13</v>
      </c>
      <c r="AS643" s="4">
        <v>13</v>
      </c>
      <c r="AT643" s="4">
        <v>13</v>
      </c>
      <c r="AU643" s="4">
        <v>13</v>
      </c>
      <c r="AV643" s="4">
        <v>10</v>
      </c>
      <c r="AW643" s="4">
        <v>7</v>
      </c>
      <c r="AX643" s="4">
        <v>7</v>
      </c>
      <c r="AY643" s="4">
        <v>8</v>
      </c>
      <c r="AZ643" s="4">
        <v>8</v>
      </c>
      <c r="BA643" s="3">
        <f t="shared" si="64"/>
        <v>121</v>
      </c>
      <c r="BC643" s="4">
        <v>1040</v>
      </c>
      <c r="BD643" s="4">
        <v>12284</v>
      </c>
      <c r="BE643" s="63">
        <f t="shared" si="65"/>
        <v>13324</v>
      </c>
      <c r="BF643" s="4" t="s">
        <v>12060</v>
      </c>
      <c r="BG643" s="4">
        <v>21053</v>
      </c>
      <c r="BH643" s="4">
        <v>527</v>
      </c>
      <c r="BI643" s="50">
        <v>540</v>
      </c>
      <c r="BJ643" s="4">
        <f t="shared" si="68"/>
        <v>22120</v>
      </c>
      <c r="BK643" s="4">
        <v>6970</v>
      </c>
      <c r="BL643" s="4">
        <v>46467</v>
      </c>
      <c r="BM643" s="4" t="s">
        <v>12005</v>
      </c>
      <c r="BN643" s="4">
        <v>7.5</v>
      </c>
      <c r="BO643" s="4">
        <v>950</v>
      </c>
      <c r="BP643" s="4" t="s">
        <v>13226</v>
      </c>
      <c r="BR643" s="4"/>
      <c r="BS643" s="4"/>
      <c r="BZ643" s="4"/>
      <c r="CB643" s="16"/>
      <c r="CL643" s="4">
        <v>2</v>
      </c>
      <c r="CM643" s="4">
        <v>10</v>
      </c>
      <c r="CR643" s="4">
        <v>25297</v>
      </c>
      <c r="CS643" s="4">
        <v>10</v>
      </c>
      <c r="CT643" s="4">
        <v>167</v>
      </c>
      <c r="CU643" s="4" t="s">
        <v>11905</v>
      </c>
      <c r="CV643" s="4" t="s">
        <v>12152</v>
      </c>
      <c r="CW643" s="4">
        <v>400</v>
      </c>
      <c r="CX643" s="4">
        <v>360</v>
      </c>
      <c r="CY643" s="4" t="s">
        <v>13657</v>
      </c>
      <c r="CZ643" s="4" t="s">
        <v>13652</v>
      </c>
      <c r="DK643" s="50">
        <v>13500</v>
      </c>
      <c r="DL643" s="50">
        <v>540</v>
      </c>
      <c r="DM643" s="4">
        <v>1067</v>
      </c>
      <c r="DN643" s="4">
        <v>10673</v>
      </c>
      <c r="DO643" s="4">
        <v>3465</v>
      </c>
      <c r="DP643" s="4">
        <v>6931</v>
      </c>
      <c r="DS643" s="3" t="s">
        <v>12498</v>
      </c>
      <c r="DU643" s="33"/>
      <c r="DV643" s="33"/>
      <c r="DW643" s="33"/>
    </row>
    <row r="644" spans="1:130">
      <c r="A644" s="61">
        <v>2902091</v>
      </c>
      <c r="B644" s="4" t="s">
        <v>13535</v>
      </c>
      <c r="D644" s="4" t="s">
        <v>13538</v>
      </c>
      <c r="E644" s="4" t="s">
        <v>12813</v>
      </c>
      <c r="F644" s="4" t="s">
        <v>13538</v>
      </c>
      <c r="G644" s="4" t="s">
        <v>12144</v>
      </c>
      <c r="H644" s="4" t="s">
        <v>16894</v>
      </c>
      <c r="I644" s="4" t="s">
        <v>12540</v>
      </c>
      <c r="J644" s="4" t="s">
        <v>12540</v>
      </c>
      <c r="L644" s="4" t="s">
        <v>1077</v>
      </c>
      <c r="M644" s="4" t="s">
        <v>13181</v>
      </c>
      <c r="N644" s="33" t="s">
        <v>12144</v>
      </c>
      <c r="O644" s="33"/>
      <c r="P644" s="4" t="s">
        <v>12746</v>
      </c>
      <c r="Q644" s="4"/>
      <c r="R644" s="4"/>
      <c r="S644" s="4"/>
      <c r="V644" s="4" t="s">
        <v>12746</v>
      </c>
      <c r="W644" s="4"/>
      <c r="X644" s="4" t="s">
        <v>11911</v>
      </c>
      <c r="Y644" s="13" t="s">
        <v>12062</v>
      </c>
      <c r="Z644" s="4">
        <v>277</v>
      </c>
      <c r="AA644" s="4">
        <v>10</v>
      </c>
      <c r="AB644" s="4">
        <v>54</v>
      </c>
      <c r="AC644" s="4">
        <v>1</v>
      </c>
      <c r="AD644" s="4">
        <v>54</v>
      </c>
      <c r="AE644" s="9">
        <v>5.5</v>
      </c>
      <c r="AF644" s="4"/>
      <c r="AG644" s="4"/>
      <c r="AH644" s="4"/>
      <c r="AI644" s="4"/>
      <c r="AJ644" s="4">
        <v>1</v>
      </c>
      <c r="AK644" s="4">
        <v>1</v>
      </c>
      <c r="AL644" s="4">
        <f t="shared" si="66"/>
        <v>1</v>
      </c>
      <c r="AM644" s="4">
        <f t="shared" si="67"/>
        <v>1</v>
      </c>
      <c r="AN644" s="4">
        <v>6</v>
      </c>
      <c r="AO644" s="4">
        <v>6</v>
      </c>
      <c r="AP644" s="4">
        <v>6</v>
      </c>
      <c r="AQ644" s="4">
        <v>6</v>
      </c>
      <c r="AR644" s="4">
        <v>6</v>
      </c>
      <c r="AS644" s="4">
        <v>7</v>
      </c>
      <c r="AT644" s="4">
        <v>7</v>
      </c>
      <c r="AU644" s="4">
        <v>6</v>
      </c>
      <c r="AV644" s="4">
        <v>6</v>
      </c>
      <c r="AW644" s="4">
        <v>6</v>
      </c>
      <c r="AX644" s="4">
        <v>6</v>
      </c>
      <c r="AY644" s="4">
        <v>6</v>
      </c>
      <c r="AZ644" s="4">
        <v>6</v>
      </c>
      <c r="BA644" s="3">
        <f t="shared" si="64"/>
        <v>74</v>
      </c>
      <c r="BC644" s="4">
        <v>3680</v>
      </c>
      <c r="BD644" s="4">
        <v>8235</v>
      </c>
      <c r="BE644" s="63">
        <f t="shared" si="65"/>
        <v>11915</v>
      </c>
      <c r="BF644" s="4" t="s">
        <v>12060</v>
      </c>
      <c r="BG644" s="4">
        <v>9192</v>
      </c>
      <c r="BH644" s="4">
        <v>140</v>
      </c>
      <c r="BI644" s="50">
        <v>242</v>
      </c>
      <c r="BJ644" s="4">
        <f t="shared" si="68"/>
        <v>9574</v>
      </c>
      <c r="BK644" s="4">
        <v>3657</v>
      </c>
      <c r="BL644" s="4">
        <v>23502</v>
      </c>
      <c r="BM644" s="4" t="s">
        <v>12994</v>
      </c>
      <c r="BN644" s="4">
        <v>136</v>
      </c>
      <c r="BO644" s="4">
        <v>3738</v>
      </c>
      <c r="BP644" s="4" t="s">
        <v>12814</v>
      </c>
      <c r="BQ644" s="4">
        <v>45</v>
      </c>
      <c r="BR644" s="4">
        <v>240</v>
      </c>
      <c r="BS644" s="4" t="s">
        <v>12731</v>
      </c>
      <c r="BT644" s="4">
        <v>16</v>
      </c>
      <c r="BU644" s="4">
        <v>2207</v>
      </c>
      <c r="BV644" s="4" t="s">
        <v>13226</v>
      </c>
      <c r="BZ644" s="4"/>
      <c r="CB644" s="16"/>
      <c r="CC644" s="4">
        <v>27764</v>
      </c>
      <c r="CL644" s="4">
        <v>6</v>
      </c>
      <c r="CM644" s="4">
        <v>22</v>
      </c>
      <c r="CR644" s="4">
        <v>20113</v>
      </c>
      <c r="CS644" s="4">
        <v>20</v>
      </c>
      <c r="CT644" s="4">
        <v>140</v>
      </c>
      <c r="CU644" s="4" t="s">
        <v>11986</v>
      </c>
      <c r="CV644" s="4" t="s">
        <v>12328</v>
      </c>
      <c r="DK644" s="50">
        <v>6030</v>
      </c>
      <c r="DL644" s="50">
        <v>242</v>
      </c>
      <c r="DM644" s="4">
        <v>366</v>
      </c>
      <c r="DN644" s="4">
        <v>5052</v>
      </c>
      <c r="DO644" s="4">
        <v>2298</v>
      </c>
      <c r="DP644" s="4">
        <v>3878</v>
      </c>
      <c r="DS644" s="3" t="s">
        <v>12498</v>
      </c>
      <c r="DU644" s="33" t="s">
        <v>31658</v>
      </c>
      <c r="DV644" s="33"/>
      <c r="DW644" s="33" t="s">
        <v>31840</v>
      </c>
    </row>
    <row r="645" spans="1:130">
      <c r="A645" s="61">
        <v>2902092</v>
      </c>
      <c r="B645" s="4" t="s">
        <v>13302</v>
      </c>
      <c r="D645" s="4" t="s">
        <v>13303</v>
      </c>
      <c r="E645" s="4" t="s">
        <v>13176</v>
      </c>
      <c r="F645" s="4" t="s">
        <v>13303</v>
      </c>
      <c r="G645" s="4" t="s">
        <v>12144</v>
      </c>
      <c r="H645" s="4" t="s">
        <v>16894</v>
      </c>
      <c r="I645" s="4" t="s">
        <v>12540</v>
      </c>
      <c r="J645" s="4" t="s">
        <v>12540</v>
      </c>
      <c r="L645" s="4" t="s">
        <v>1077</v>
      </c>
      <c r="M645" s="4" t="s">
        <v>13176</v>
      </c>
      <c r="N645" s="33" t="s">
        <v>12144</v>
      </c>
      <c r="O645" s="33"/>
      <c r="P645" s="4" t="s">
        <v>12746</v>
      </c>
      <c r="Q645" s="4"/>
      <c r="R645" s="4"/>
      <c r="S645" s="4"/>
      <c r="V645" s="4" t="s">
        <v>12746</v>
      </c>
      <c r="W645" s="4"/>
      <c r="X645" s="4" t="s">
        <v>11911</v>
      </c>
      <c r="Y645" s="4" t="s">
        <v>12983</v>
      </c>
      <c r="Z645" s="4">
        <v>300</v>
      </c>
      <c r="AA645" s="4">
        <v>9</v>
      </c>
      <c r="AB645" s="4">
        <v>50</v>
      </c>
      <c r="AC645" s="4">
        <v>1</v>
      </c>
      <c r="AD645" s="4">
        <v>50</v>
      </c>
      <c r="AE645" s="9">
        <v>5.5</v>
      </c>
      <c r="AF645" s="4"/>
      <c r="AG645" s="4"/>
      <c r="AH645" s="4">
        <v>1</v>
      </c>
      <c r="AI645" s="4"/>
      <c r="AJ645" s="4">
        <v>2</v>
      </c>
      <c r="AK645" s="4">
        <v>1</v>
      </c>
      <c r="AL645" s="4">
        <f t="shared" si="66"/>
        <v>3</v>
      </c>
      <c r="AM645" s="4">
        <f t="shared" si="67"/>
        <v>1</v>
      </c>
      <c r="AN645" s="4">
        <v>28</v>
      </c>
      <c r="AO645" s="4">
        <v>20</v>
      </c>
      <c r="AP645" s="4">
        <v>25</v>
      </c>
      <c r="AQ645" s="4">
        <v>29</v>
      </c>
      <c r="AR645" s="4">
        <v>30</v>
      </c>
      <c r="AS645" s="4">
        <v>30</v>
      </c>
      <c r="AT645" s="4">
        <v>35</v>
      </c>
      <c r="AU645" s="4">
        <v>40</v>
      </c>
      <c r="AV645" s="4">
        <v>35</v>
      </c>
      <c r="AW645" s="4">
        <v>30</v>
      </c>
      <c r="AX645" s="4">
        <v>30</v>
      </c>
      <c r="AY645" s="4">
        <v>30</v>
      </c>
      <c r="AZ645" s="4">
        <v>28</v>
      </c>
      <c r="BA645" s="3">
        <f t="shared" si="64"/>
        <v>362</v>
      </c>
      <c r="BB645" s="4">
        <v>5000</v>
      </c>
      <c r="BC645" s="4">
        <v>5812</v>
      </c>
      <c r="BD645" s="4">
        <v>32000</v>
      </c>
      <c r="BE645" s="63">
        <f t="shared" si="65"/>
        <v>42812</v>
      </c>
      <c r="BF645" s="4" t="s">
        <v>12060</v>
      </c>
      <c r="BG645" s="4">
        <v>42262</v>
      </c>
      <c r="BH645" s="4">
        <v>423</v>
      </c>
      <c r="BI645" s="50">
        <v>409</v>
      </c>
      <c r="BJ645" s="4">
        <f t="shared" si="68"/>
        <v>43094</v>
      </c>
      <c r="BK645" s="59">
        <v>13600</v>
      </c>
      <c r="BL645" s="4">
        <v>92492</v>
      </c>
      <c r="BM645" s="4" t="s">
        <v>13294</v>
      </c>
      <c r="BN645" s="4">
        <v>160</v>
      </c>
      <c r="BO645" s="4">
        <v>8000</v>
      </c>
      <c r="BP645" s="4" t="s">
        <v>13626</v>
      </c>
      <c r="BQ645" s="4">
        <v>90</v>
      </c>
      <c r="BR645" s="4">
        <v>12894</v>
      </c>
      <c r="BS645" s="4" t="s">
        <v>13295</v>
      </c>
      <c r="BZ645" s="4"/>
      <c r="CB645" s="16"/>
      <c r="CL645" s="4">
        <v>3</v>
      </c>
      <c r="CM645" s="4">
        <v>17</v>
      </c>
      <c r="CR645" s="4">
        <v>70292</v>
      </c>
      <c r="CS645" s="4">
        <v>69</v>
      </c>
      <c r="CT645" s="4">
        <v>423</v>
      </c>
      <c r="CU645" s="4" t="s">
        <v>11986</v>
      </c>
      <c r="CV645" s="4" t="s">
        <v>12328</v>
      </c>
      <c r="DK645" s="50">
        <v>7623</v>
      </c>
      <c r="DL645" s="50">
        <v>409</v>
      </c>
      <c r="DM645" s="4">
        <v>1815</v>
      </c>
      <c r="DN645" s="4">
        <v>23935</v>
      </c>
      <c r="DO645" s="4">
        <v>7211</v>
      </c>
      <c r="DP645" s="4">
        <v>14422</v>
      </c>
      <c r="DQ645" s="4">
        <v>26</v>
      </c>
      <c r="DR645" s="4">
        <v>450</v>
      </c>
      <c r="DS645" s="3" t="s">
        <v>12498</v>
      </c>
      <c r="DU645" s="33" t="s">
        <v>31841</v>
      </c>
      <c r="DV645" s="33" t="s">
        <v>31842</v>
      </c>
      <c r="DW645" s="33" t="s">
        <v>31762</v>
      </c>
    </row>
    <row r="646" spans="1:130">
      <c r="A646" s="61">
        <v>2902093</v>
      </c>
      <c r="B646" s="4" t="s">
        <v>13296</v>
      </c>
      <c r="D646" s="4" t="s">
        <v>12518</v>
      </c>
      <c r="E646" s="4" t="s">
        <v>12519</v>
      </c>
      <c r="F646" s="4" t="s">
        <v>12518</v>
      </c>
      <c r="G646" s="4" t="s">
        <v>12144</v>
      </c>
      <c r="H646" s="4" t="s">
        <v>16894</v>
      </c>
      <c r="I646" s="4" t="s">
        <v>12540</v>
      </c>
      <c r="J646" s="4" t="s">
        <v>12540</v>
      </c>
      <c r="L646" s="4" t="s">
        <v>1077</v>
      </c>
      <c r="M646" s="4"/>
      <c r="N646" s="33" t="s">
        <v>12144</v>
      </c>
      <c r="O646" s="33"/>
      <c r="P646" s="4" t="s">
        <v>12746</v>
      </c>
      <c r="Q646" s="4"/>
      <c r="R646" s="4"/>
      <c r="S646" s="4"/>
      <c r="V646" s="4" t="s">
        <v>12746</v>
      </c>
      <c r="W646" s="4"/>
      <c r="X646" s="4" t="s">
        <v>11911</v>
      </c>
      <c r="Y646" s="4" t="s">
        <v>12062</v>
      </c>
      <c r="Z646" s="4">
        <v>306</v>
      </c>
      <c r="AA646" s="4">
        <v>9</v>
      </c>
      <c r="AB646" s="4">
        <v>50</v>
      </c>
      <c r="AC646" s="4">
        <v>1</v>
      </c>
      <c r="AD646" s="4">
        <v>50</v>
      </c>
      <c r="AE646" s="9">
        <v>5.5</v>
      </c>
      <c r="AF646" s="4"/>
      <c r="AG646" s="4"/>
      <c r="AH646" s="4">
        <v>3</v>
      </c>
      <c r="AI646" s="4"/>
      <c r="AJ646" s="4">
        <v>1</v>
      </c>
      <c r="AK646" s="4">
        <v>1</v>
      </c>
      <c r="AL646" s="4">
        <f t="shared" si="66"/>
        <v>4</v>
      </c>
      <c r="AM646" s="4">
        <f t="shared" si="67"/>
        <v>1</v>
      </c>
      <c r="AN646" s="4">
        <v>15</v>
      </c>
      <c r="AO646" s="4">
        <v>15</v>
      </c>
      <c r="AP646" s="4">
        <v>15</v>
      </c>
      <c r="AQ646" s="4">
        <v>15</v>
      </c>
      <c r="AR646" s="4">
        <v>15</v>
      </c>
      <c r="AS646" s="4">
        <v>15</v>
      </c>
      <c r="AT646" s="4">
        <v>15</v>
      </c>
      <c r="AU646" s="4">
        <v>15</v>
      </c>
      <c r="AV646" s="4">
        <v>15</v>
      </c>
      <c r="AW646" s="4">
        <v>15</v>
      </c>
      <c r="AX646" s="4">
        <v>15</v>
      </c>
      <c r="AY646" s="4">
        <v>15</v>
      </c>
      <c r="AZ646" s="4">
        <v>15</v>
      </c>
      <c r="BA646" s="3">
        <f t="shared" si="64"/>
        <v>180</v>
      </c>
      <c r="BB646" s="4">
        <v>14000</v>
      </c>
      <c r="BC646" s="4">
        <v>2500</v>
      </c>
      <c r="BD646" s="4">
        <v>33500</v>
      </c>
      <c r="BE646" s="63">
        <f t="shared" si="65"/>
        <v>50000</v>
      </c>
      <c r="BF646" s="4" t="s">
        <v>12060</v>
      </c>
      <c r="BG646" s="4">
        <v>47000</v>
      </c>
      <c r="BH646" s="4">
        <v>300</v>
      </c>
      <c r="BI646" s="50">
        <v>200</v>
      </c>
      <c r="BJ646" s="4">
        <f t="shared" si="68"/>
        <v>47500</v>
      </c>
      <c r="BK646" s="4">
        <v>800</v>
      </c>
      <c r="BL646" s="4">
        <v>125000</v>
      </c>
      <c r="BM646" s="4" t="s">
        <v>12906</v>
      </c>
      <c r="BO646" s="4"/>
      <c r="BP646" s="4"/>
      <c r="BR646" s="4"/>
      <c r="BS646" s="4"/>
      <c r="BZ646" s="4"/>
      <c r="CB646" s="16"/>
      <c r="CL646" s="4">
        <v>2</v>
      </c>
      <c r="CM646" s="4">
        <v>8</v>
      </c>
      <c r="CR646" s="4">
        <v>77500</v>
      </c>
      <c r="CS646" s="4">
        <v>50</v>
      </c>
      <c r="CT646" s="4">
        <v>300</v>
      </c>
      <c r="CU646" s="4" t="s">
        <v>11986</v>
      </c>
      <c r="CV646" s="4" t="s">
        <v>12328</v>
      </c>
      <c r="DK646" s="50">
        <v>4000</v>
      </c>
      <c r="DL646" s="50">
        <v>200</v>
      </c>
      <c r="DM646" s="4">
        <v>312</v>
      </c>
      <c r="DN646" s="4">
        <v>3900</v>
      </c>
      <c r="DO646" s="4">
        <v>500</v>
      </c>
      <c r="DP646" s="4">
        <v>1000</v>
      </c>
      <c r="DS646" s="3" t="s">
        <v>12498</v>
      </c>
      <c r="DU646" s="95" t="s">
        <v>31535</v>
      </c>
      <c r="DV646" s="33"/>
      <c r="DW646" s="33"/>
    </row>
    <row r="647" spans="1:130">
      <c r="A647" s="61">
        <v>2902094</v>
      </c>
      <c r="B647" s="3" t="s">
        <v>12517</v>
      </c>
      <c r="D647" s="4" t="s">
        <v>12676</v>
      </c>
      <c r="F647" s="4" t="s">
        <v>12677</v>
      </c>
      <c r="G647" s="4" t="s">
        <v>12746</v>
      </c>
      <c r="H647" s="4" t="s">
        <v>16894</v>
      </c>
      <c r="I647" s="4" t="s">
        <v>11925</v>
      </c>
      <c r="J647" s="4" t="s">
        <v>11925</v>
      </c>
      <c r="L647" s="4" t="s">
        <v>12396</v>
      </c>
      <c r="M647" s="4"/>
      <c r="N647" s="33" t="s">
        <v>12144</v>
      </c>
      <c r="O647" s="33"/>
      <c r="P647" s="4" t="s">
        <v>12746</v>
      </c>
      <c r="Q647" s="4"/>
      <c r="R647" s="4"/>
      <c r="S647" s="4" t="s">
        <v>13510</v>
      </c>
      <c r="V647" s="4" t="s">
        <v>12746</v>
      </c>
      <c r="W647" s="4"/>
      <c r="X647" s="4" t="s">
        <v>11911</v>
      </c>
      <c r="Y647" s="4" t="s">
        <v>12678</v>
      </c>
      <c r="Z647" s="4">
        <v>306</v>
      </c>
      <c r="AA647" s="4">
        <v>10</v>
      </c>
      <c r="AB647" s="4">
        <v>55</v>
      </c>
      <c r="AC647" s="4">
        <v>1</v>
      </c>
      <c r="AD647" s="4">
        <v>55</v>
      </c>
      <c r="AE647" s="9">
        <v>5.5</v>
      </c>
      <c r="AF647" s="4">
        <v>1</v>
      </c>
      <c r="AG647" s="4"/>
      <c r="AH647" s="4"/>
      <c r="AI647" s="4"/>
      <c r="AJ647" s="4"/>
      <c r="AK647" s="4"/>
      <c r="AL647" s="4">
        <f t="shared" si="66"/>
        <v>0</v>
      </c>
      <c r="AM647" s="4">
        <f t="shared" si="67"/>
        <v>0</v>
      </c>
      <c r="AN647" s="4">
        <v>1</v>
      </c>
      <c r="AO647" s="4">
        <v>1</v>
      </c>
      <c r="AP647" s="4">
        <v>1</v>
      </c>
      <c r="AQ647" s="4">
        <v>1</v>
      </c>
      <c r="AR647" s="4">
        <v>1</v>
      </c>
      <c r="AS647" s="4">
        <v>1</v>
      </c>
      <c r="AT647" s="4">
        <v>1</v>
      </c>
      <c r="AU647" s="4">
        <v>1</v>
      </c>
      <c r="AV647" s="4">
        <v>1</v>
      </c>
      <c r="AW647" s="4">
        <v>1</v>
      </c>
      <c r="AX647" s="4">
        <v>1</v>
      </c>
      <c r="AY647" s="4">
        <v>1</v>
      </c>
      <c r="AZ647" s="4">
        <v>1</v>
      </c>
      <c r="BA647" s="3">
        <f t="shared" si="64"/>
        <v>12</v>
      </c>
      <c r="BD647" s="4">
        <v>690</v>
      </c>
      <c r="BE647" s="63">
        <f t="shared" si="65"/>
        <v>690</v>
      </c>
      <c r="BF647" s="4" t="s">
        <v>11693</v>
      </c>
      <c r="BG647" s="4">
        <v>2000</v>
      </c>
      <c r="BH647" s="4">
        <v>300</v>
      </c>
      <c r="BJ647" s="4">
        <f t="shared" si="68"/>
        <v>2300</v>
      </c>
      <c r="BK647" s="4">
        <v>625</v>
      </c>
      <c r="BL647" s="4">
        <v>5000</v>
      </c>
      <c r="BM647" s="4" t="s">
        <v>12005</v>
      </c>
      <c r="BO647" s="4"/>
      <c r="BP647" s="4"/>
      <c r="BR647" s="4"/>
      <c r="BS647" s="4"/>
      <c r="BZ647" s="4"/>
      <c r="CB647" s="16"/>
      <c r="CH647" s="4">
        <v>1</v>
      </c>
      <c r="CI647" s="4">
        <v>6</v>
      </c>
      <c r="CR647" s="4">
        <v>2700</v>
      </c>
      <c r="CS647" s="4">
        <v>2000</v>
      </c>
      <c r="CT647" s="4">
        <v>300</v>
      </c>
      <c r="CU647" s="4" t="s">
        <v>11869</v>
      </c>
      <c r="CV647" s="4" t="s">
        <v>13475</v>
      </c>
      <c r="DM647" s="4">
        <v>133</v>
      </c>
      <c r="DN647" s="4">
        <v>2000</v>
      </c>
      <c r="DS647" s="3" t="s">
        <v>12498</v>
      </c>
      <c r="DU647" s="33"/>
      <c r="DV647" s="33"/>
      <c r="DW647" s="33"/>
    </row>
    <row r="648" spans="1:130">
      <c r="A648" s="61">
        <v>2902095</v>
      </c>
      <c r="B648" s="4" t="s">
        <v>12371</v>
      </c>
      <c r="D648" s="4" t="s">
        <v>12522</v>
      </c>
      <c r="F648" s="4" t="s">
        <v>12220</v>
      </c>
      <c r="G648" s="4" t="s">
        <v>12144</v>
      </c>
      <c r="H648" s="4" t="s">
        <v>16894</v>
      </c>
      <c r="I648" s="4" t="s">
        <v>12289</v>
      </c>
      <c r="J648" s="4" t="s">
        <v>12289</v>
      </c>
      <c r="L648" s="4" t="s">
        <v>12541</v>
      </c>
      <c r="M648" s="4" t="s">
        <v>12541</v>
      </c>
      <c r="N648" s="33" t="s">
        <v>12746</v>
      </c>
      <c r="O648" s="33"/>
      <c r="P648" s="4" t="s">
        <v>12746</v>
      </c>
      <c r="Q648" s="4" t="s">
        <v>12746</v>
      </c>
      <c r="R648" s="4" t="s">
        <v>12746</v>
      </c>
      <c r="S648" s="4" t="s">
        <v>12746</v>
      </c>
      <c r="T648" s="4" t="s">
        <v>12746</v>
      </c>
      <c r="V648" s="4" t="s">
        <v>12746</v>
      </c>
      <c r="W648" s="4"/>
      <c r="X648" s="4" t="s">
        <v>11911</v>
      </c>
      <c r="Y648" s="4" t="s">
        <v>12062</v>
      </c>
      <c r="Z648" s="4">
        <v>290</v>
      </c>
      <c r="AA648" s="4">
        <v>10</v>
      </c>
      <c r="AB648" s="4">
        <v>60</v>
      </c>
      <c r="AC648" s="4">
        <v>1</v>
      </c>
      <c r="AD648" s="4">
        <v>60</v>
      </c>
      <c r="AE648" s="9">
        <v>6</v>
      </c>
      <c r="AF648" s="4"/>
      <c r="AG648" s="4"/>
      <c r="AH648" s="4"/>
      <c r="AI648" s="4"/>
      <c r="AJ648" s="4">
        <v>1</v>
      </c>
      <c r="AK648" s="4"/>
      <c r="AL648" s="4">
        <f t="shared" si="66"/>
        <v>1</v>
      </c>
      <c r="AM648" s="4">
        <f t="shared" si="67"/>
        <v>0</v>
      </c>
      <c r="AN648" s="4">
        <v>8</v>
      </c>
      <c r="AO648" s="4"/>
      <c r="AP648" s="4">
        <v>8</v>
      </c>
      <c r="AQ648" s="4">
        <v>8</v>
      </c>
      <c r="AR648" s="4">
        <v>8</v>
      </c>
      <c r="AS648" s="4">
        <v>8</v>
      </c>
      <c r="AT648" s="4">
        <v>8</v>
      </c>
      <c r="AU648" s="4">
        <v>8</v>
      </c>
      <c r="AV648" s="4">
        <v>8</v>
      </c>
      <c r="AW648" s="4">
        <v>8</v>
      </c>
      <c r="AX648" s="4">
        <v>8</v>
      </c>
      <c r="AY648" s="4">
        <v>8</v>
      </c>
      <c r="AZ648" s="4">
        <v>8</v>
      </c>
      <c r="BA648" s="3">
        <f t="shared" si="64"/>
        <v>88</v>
      </c>
      <c r="BC648" s="4">
        <v>1000</v>
      </c>
      <c r="BD648" s="4">
        <v>6435</v>
      </c>
      <c r="BE648" s="63">
        <f t="shared" si="65"/>
        <v>7435</v>
      </c>
      <c r="BF648" s="4" t="s">
        <v>12060</v>
      </c>
      <c r="BG648" s="4">
        <v>5000</v>
      </c>
      <c r="BI648" s="50">
        <v>360</v>
      </c>
      <c r="BJ648" s="4">
        <f t="shared" si="68"/>
        <v>5360</v>
      </c>
      <c r="BK648" s="4">
        <v>600</v>
      </c>
      <c r="BL648" s="4">
        <v>20880</v>
      </c>
      <c r="BM648" s="4" t="s">
        <v>12005</v>
      </c>
      <c r="BO648" s="4"/>
      <c r="BP648" s="4"/>
      <c r="BR648" s="4"/>
      <c r="BS648" s="4"/>
      <c r="BZ648" s="4"/>
      <c r="CB648" s="16"/>
      <c r="CL648" s="4">
        <v>2</v>
      </c>
      <c r="CM648" s="4">
        <v>10</v>
      </c>
      <c r="CR648" s="4">
        <v>15520</v>
      </c>
      <c r="DK648" s="50">
        <v>7200</v>
      </c>
      <c r="DL648" s="50">
        <v>360</v>
      </c>
      <c r="DM648" s="4">
        <v>330</v>
      </c>
      <c r="DN648" s="4">
        <v>5437</v>
      </c>
      <c r="DQ648" s="4">
        <v>1000</v>
      </c>
      <c r="DR648" s="4">
        <v>2000</v>
      </c>
      <c r="DS648" s="3" t="s">
        <v>12498</v>
      </c>
      <c r="DU648" s="33"/>
      <c r="DV648" s="33" t="s">
        <v>31763</v>
      </c>
      <c r="DW648" s="33"/>
    </row>
    <row r="649" spans="1:130" s="59" customFormat="1">
      <c r="A649" s="61">
        <v>2902096</v>
      </c>
      <c r="B649" s="4" t="s">
        <v>12682</v>
      </c>
      <c r="C649" s="3"/>
      <c r="D649" s="4" t="s">
        <v>12945</v>
      </c>
      <c r="E649" s="3"/>
      <c r="F649" s="4" t="s">
        <v>12946</v>
      </c>
      <c r="G649" s="4" t="s">
        <v>12746</v>
      </c>
      <c r="H649" s="4" t="s">
        <v>16894</v>
      </c>
      <c r="I649" s="4" t="s">
        <v>11776</v>
      </c>
      <c r="J649" s="4" t="s">
        <v>11776</v>
      </c>
      <c r="K649" s="3"/>
      <c r="L649" s="4" t="s">
        <v>29178</v>
      </c>
      <c r="M649" s="4"/>
      <c r="N649" s="33" t="s">
        <v>12144</v>
      </c>
      <c r="O649" s="33"/>
      <c r="P649" s="4" t="s">
        <v>12746</v>
      </c>
      <c r="Q649" s="4"/>
      <c r="R649" s="4"/>
      <c r="S649" s="4"/>
      <c r="T649" s="3"/>
      <c r="U649" s="3"/>
      <c r="V649" s="4" t="s">
        <v>12746</v>
      </c>
      <c r="W649" s="4"/>
      <c r="X649" s="4" t="s">
        <v>11911</v>
      </c>
      <c r="Y649" s="4" t="s">
        <v>12062</v>
      </c>
      <c r="Z649" s="4">
        <v>307</v>
      </c>
      <c r="AA649" s="4">
        <v>8</v>
      </c>
      <c r="AB649" s="4">
        <v>44</v>
      </c>
      <c r="AC649" s="4">
        <v>1</v>
      </c>
      <c r="AD649" s="4">
        <v>44</v>
      </c>
      <c r="AE649" s="9">
        <v>6</v>
      </c>
      <c r="AF649" s="4">
        <v>2</v>
      </c>
      <c r="AG649" s="4"/>
      <c r="AH649" s="4"/>
      <c r="AI649" s="4"/>
      <c r="AJ649" s="4"/>
      <c r="AK649" s="4"/>
      <c r="AL649" s="4">
        <f t="shared" si="66"/>
        <v>0</v>
      </c>
      <c r="AM649" s="4">
        <f t="shared" si="67"/>
        <v>0</v>
      </c>
      <c r="AN649" s="4">
        <v>1</v>
      </c>
      <c r="AO649" s="4">
        <v>1</v>
      </c>
      <c r="AP649" s="4">
        <v>1</v>
      </c>
      <c r="AQ649" s="4">
        <v>1</v>
      </c>
      <c r="AR649" s="4">
        <v>1</v>
      </c>
      <c r="AS649" s="4">
        <v>1</v>
      </c>
      <c r="AT649" s="4">
        <v>1</v>
      </c>
      <c r="AU649" s="4">
        <v>1</v>
      </c>
      <c r="AV649" s="4">
        <v>1</v>
      </c>
      <c r="AW649" s="4">
        <v>1</v>
      </c>
      <c r="AX649" s="4">
        <v>1</v>
      </c>
      <c r="AY649" s="4">
        <v>1</v>
      </c>
      <c r="AZ649" s="4">
        <v>1</v>
      </c>
      <c r="BA649" s="3">
        <f t="shared" ref="BA649:BA712" si="69">SUM(AO649:AZ649)</f>
        <v>12</v>
      </c>
      <c r="BB649" s="4"/>
      <c r="BC649" s="4"/>
      <c r="BD649" s="4">
        <v>1200</v>
      </c>
      <c r="BE649" s="63">
        <f t="shared" ref="BE649:BE712" si="70">SUM(BB649:BD649)</f>
        <v>1200</v>
      </c>
      <c r="BF649" s="4" t="s">
        <v>12060</v>
      </c>
      <c r="BG649" s="4">
        <v>1480</v>
      </c>
      <c r="BH649" s="4"/>
      <c r="BI649" s="50">
        <v>150</v>
      </c>
      <c r="BJ649" s="4">
        <f t="shared" si="68"/>
        <v>1630</v>
      </c>
      <c r="BK649" s="26">
        <v>125</v>
      </c>
      <c r="BL649" s="4">
        <v>5000</v>
      </c>
      <c r="BM649" s="4" t="s">
        <v>12005</v>
      </c>
      <c r="BN649" s="4"/>
      <c r="BO649" s="4"/>
      <c r="BP649" s="4"/>
      <c r="BQ649" s="4"/>
      <c r="BR649" s="4"/>
      <c r="BS649" s="4"/>
      <c r="BT649" s="4"/>
      <c r="BU649" s="4"/>
      <c r="BV649" s="4"/>
      <c r="BW649" s="4"/>
      <c r="BX649" s="4"/>
      <c r="BY649" s="4"/>
      <c r="BZ649" s="4"/>
      <c r="CA649" s="4"/>
      <c r="CB649" s="16"/>
      <c r="CC649" s="3"/>
      <c r="CD649" s="3"/>
      <c r="CE649" s="3"/>
      <c r="CF649" s="3"/>
      <c r="CG649" s="3"/>
      <c r="CH649" s="3"/>
      <c r="CI649" s="3"/>
      <c r="CJ649" s="3"/>
      <c r="CK649" s="3"/>
      <c r="CL649" s="4">
        <v>1</v>
      </c>
      <c r="CM649" s="4">
        <v>6</v>
      </c>
      <c r="CN649" s="3"/>
      <c r="CO649" s="3"/>
      <c r="CP649" s="3"/>
      <c r="CQ649" s="3"/>
      <c r="CR649" s="4">
        <v>3370</v>
      </c>
      <c r="CS649" s="3"/>
      <c r="CT649" s="3"/>
      <c r="CU649" s="3"/>
      <c r="CV649" s="3"/>
      <c r="CW649" s="3"/>
      <c r="CX649" s="3"/>
      <c r="CY649" s="3"/>
      <c r="CZ649" s="3"/>
      <c r="DA649" s="3"/>
      <c r="DB649" s="3"/>
      <c r="DC649" s="3"/>
      <c r="DD649" s="3"/>
      <c r="DE649" s="3"/>
      <c r="DF649" s="3"/>
      <c r="DG649" s="3"/>
      <c r="DH649" s="3"/>
      <c r="DI649" s="3"/>
      <c r="DJ649" s="3"/>
      <c r="DK649" s="50">
        <v>3000</v>
      </c>
      <c r="DL649" s="50">
        <v>150</v>
      </c>
      <c r="DM649" s="4">
        <v>60</v>
      </c>
      <c r="DN649" s="4">
        <v>720</v>
      </c>
      <c r="DO649" s="4">
        <v>200</v>
      </c>
      <c r="DP649" s="4">
        <v>200</v>
      </c>
      <c r="DQ649" s="4">
        <v>410</v>
      </c>
      <c r="DR649" s="4">
        <v>605</v>
      </c>
      <c r="DS649" s="3" t="s">
        <v>12498</v>
      </c>
      <c r="DT649" s="3"/>
      <c r="DU649" s="33" t="s">
        <v>31764</v>
      </c>
      <c r="DV649" s="33"/>
      <c r="DW649" s="33" t="s">
        <v>31843</v>
      </c>
      <c r="DX649" s="3"/>
      <c r="DY649" s="3"/>
      <c r="DZ649" s="3"/>
    </row>
    <row r="650" spans="1:130">
      <c r="A650" s="61">
        <v>2902097</v>
      </c>
      <c r="B650" s="4" t="s">
        <v>12959</v>
      </c>
      <c r="D650" s="4" t="s">
        <v>12960</v>
      </c>
      <c r="F650" s="4" t="s">
        <v>12960</v>
      </c>
      <c r="G650" s="4" t="s">
        <v>12746</v>
      </c>
      <c r="H650" s="4" t="s">
        <v>16894</v>
      </c>
      <c r="I650" s="4" t="s">
        <v>12961</v>
      </c>
      <c r="J650" s="4" t="s">
        <v>12961</v>
      </c>
      <c r="L650" s="4" t="s">
        <v>11624</v>
      </c>
      <c r="M650" s="4"/>
      <c r="N650" s="33" t="s">
        <v>12746</v>
      </c>
      <c r="O650" s="33"/>
      <c r="P650" s="4" t="s">
        <v>12746</v>
      </c>
      <c r="Q650" s="4"/>
      <c r="R650" s="4"/>
      <c r="S650" s="4"/>
      <c r="V650" s="4" t="s">
        <v>12746</v>
      </c>
      <c r="W650" s="4"/>
      <c r="X650" s="4" t="s">
        <v>13438</v>
      </c>
      <c r="Y650" s="4" t="s">
        <v>13439</v>
      </c>
      <c r="Z650" s="26">
        <v>305</v>
      </c>
      <c r="AA650" s="4">
        <v>9</v>
      </c>
      <c r="AB650" s="4">
        <v>54</v>
      </c>
      <c r="AC650" s="4">
        <v>1</v>
      </c>
      <c r="AD650" s="4">
        <v>54</v>
      </c>
      <c r="AE650" s="9">
        <v>6</v>
      </c>
      <c r="AF650" s="4">
        <v>1</v>
      </c>
      <c r="AG650" s="4"/>
      <c r="AH650" s="4"/>
      <c r="AI650" s="4"/>
      <c r="AJ650" s="4"/>
      <c r="AK650" s="4"/>
      <c r="AL650" s="4">
        <f t="shared" si="66"/>
        <v>0</v>
      </c>
      <c r="AM650" s="4">
        <f t="shared" si="67"/>
        <v>0</v>
      </c>
      <c r="AN650" s="4">
        <v>2</v>
      </c>
      <c r="AO650" s="4">
        <v>2</v>
      </c>
      <c r="AP650" s="4">
        <v>2</v>
      </c>
      <c r="AQ650" s="4">
        <v>2</v>
      </c>
      <c r="AR650" s="4">
        <v>2</v>
      </c>
      <c r="AS650" s="4">
        <v>2</v>
      </c>
      <c r="AT650" s="4">
        <v>2</v>
      </c>
      <c r="AU650" s="4">
        <v>2</v>
      </c>
      <c r="AV650" s="4">
        <v>2</v>
      </c>
      <c r="AW650" s="4">
        <v>2</v>
      </c>
      <c r="AX650" s="4">
        <v>2</v>
      </c>
      <c r="AY650" s="4">
        <v>2</v>
      </c>
      <c r="AZ650" s="4">
        <v>2</v>
      </c>
      <c r="BA650" s="3">
        <f t="shared" si="69"/>
        <v>24</v>
      </c>
      <c r="BD650" s="4">
        <v>3000</v>
      </c>
      <c r="BE650" s="63">
        <f t="shared" si="70"/>
        <v>3000</v>
      </c>
      <c r="BG650" s="4">
        <v>3000</v>
      </c>
      <c r="BI650" s="50">
        <v>50</v>
      </c>
      <c r="BJ650" s="4">
        <f t="shared" si="68"/>
        <v>3050</v>
      </c>
      <c r="BK650" s="26"/>
      <c r="BL650" s="4">
        <v>14400</v>
      </c>
      <c r="BM650" s="4" t="s">
        <v>12005</v>
      </c>
      <c r="BO650" s="4"/>
      <c r="BP650" s="4"/>
      <c r="BR650" s="4"/>
      <c r="BS650" s="4"/>
      <c r="BZ650" s="4"/>
      <c r="CB650" s="16"/>
      <c r="CL650" s="4">
        <v>1</v>
      </c>
      <c r="CM650" s="4">
        <v>2</v>
      </c>
      <c r="CR650" s="4">
        <v>11350</v>
      </c>
      <c r="DK650" s="50">
        <v>1000</v>
      </c>
      <c r="DL650" s="50">
        <v>50</v>
      </c>
      <c r="DM650" s="4">
        <v>200</v>
      </c>
      <c r="DN650" s="4">
        <v>2000</v>
      </c>
      <c r="DO650" s="4">
        <v>500</v>
      </c>
      <c r="DP650" s="4">
        <v>1000</v>
      </c>
      <c r="DS650" s="3" t="s">
        <v>12498</v>
      </c>
      <c r="DU650" s="33"/>
      <c r="DV650" s="33"/>
      <c r="DW650" s="33"/>
    </row>
    <row r="651" spans="1:130">
      <c r="A651" s="61">
        <v>2902098</v>
      </c>
      <c r="B651" s="4" t="s">
        <v>13440</v>
      </c>
      <c r="D651" s="4" t="s">
        <v>12650</v>
      </c>
      <c r="E651" s="4" t="s">
        <v>13795</v>
      </c>
      <c r="F651" s="4" t="s">
        <v>12650</v>
      </c>
      <c r="G651" s="4" t="s">
        <v>12144</v>
      </c>
      <c r="H651" s="4" t="s">
        <v>16894</v>
      </c>
      <c r="I651" s="4" t="s">
        <v>11948</v>
      </c>
      <c r="J651" s="4" t="s">
        <v>11948</v>
      </c>
      <c r="L651" s="4" t="s">
        <v>12211</v>
      </c>
      <c r="M651" s="4" t="s">
        <v>13796</v>
      </c>
      <c r="N651" s="33" t="s">
        <v>12144</v>
      </c>
      <c r="O651" s="33"/>
      <c r="P651" s="4" t="s">
        <v>12144</v>
      </c>
      <c r="Q651" s="4"/>
      <c r="R651" s="4"/>
      <c r="S651" s="4"/>
      <c r="U651" s="4" t="s">
        <v>13797</v>
      </c>
      <c r="V651" s="4" t="s">
        <v>12144</v>
      </c>
      <c r="W651" s="4" t="s">
        <v>13805</v>
      </c>
      <c r="X651" s="4" t="s">
        <v>11911</v>
      </c>
      <c r="Y651" s="4" t="s">
        <v>12062</v>
      </c>
      <c r="Z651" s="4">
        <v>30</v>
      </c>
      <c r="AA651" s="4">
        <v>9</v>
      </c>
      <c r="AB651" s="4">
        <v>50</v>
      </c>
      <c r="AC651" s="4">
        <v>1</v>
      </c>
      <c r="AD651" s="4">
        <v>50</v>
      </c>
      <c r="AE651" s="9">
        <v>5.5</v>
      </c>
      <c r="AF651" s="4"/>
      <c r="AG651" s="4"/>
      <c r="AH651" s="4"/>
      <c r="AI651" s="4"/>
      <c r="AJ651" s="4">
        <v>1</v>
      </c>
      <c r="AK651" s="4"/>
      <c r="AL651" s="4">
        <f t="shared" si="66"/>
        <v>1</v>
      </c>
      <c r="AM651" s="4">
        <f t="shared" si="67"/>
        <v>0</v>
      </c>
      <c r="AN651" s="4">
        <v>18</v>
      </c>
      <c r="AO651" s="4"/>
      <c r="AP651" s="4"/>
      <c r="AQ651" s="4">
        <v>6</v>
      </c>
      <c r="AR651" s="4">
        <v>19</v>
      </c>
      <c r="AS651" s="4">
        <v>13</v>
      </c>
      <c r="AT651" s="4"/>
      <c r="AU651" s="4"/>
      <c r="AV651" s="4"/>
      <c r="AW651" s="4"/>
      <c r="AX651" s="4"/>
      <c r="AY651" s="4"/>
      <c r="AZ651" s="4"/>
      <c r="BA651" s="3">
        <f t="shared" si="69"/>
        <v>38</v>
      </c>
      <c r="BC651" s="4">
        <v>511</v>
      </c>
      <c r="BD651" s="4">
        <v>1600</v>
      </c>
      <c r="BE651" s="63">
        <f t="shared" si="70"/>
        <v>2111</v>
      </c>
      <c r="BF651" s="4" t="s">
        <v>11693</v>
      </c>
      <c r="BG651" s="4">
        <v>7300</v>
      </c>
      <c r="BH651" s="4">
        <v>36</v>
      </c>
      <c r="BJ651" s="4">
        <f t="shared" si="68"/>
        <v>7336</v>
      </c>
      <c r="BK651" s="4">
        <v>1341</v>
      </c>
      <c r="BL651" s="4">
        <v>19125</v>
      </c>
      <c r="BM651" s="4" t="s">
        <v>35863</v>
      </c>
      <c r="BO651" s="4"/>
      <c r="BP651" s="4"/>
      <c r="BR651" s="4"/>
      <c r="BS651" s="4"/>
      <c r="BZ651" s="4"/>
      <c r="CB651" s="16"/>
      <c r="CH651" s="4">
        <v>2</v>
      </c>
      <c r="CI651" s="4">
        <v>4</v>
      </c>
      <c r="CR651" s="4">
        <v>11789</v>
      </c>
      <c r="CS651" s="4">
        <v>175</v>
      </c>
      <c r="CT651" s="4">
        <v>36</v>
      </c>
      <c r="CU651" s="4" t="s">
        <v>11869</v>
      </c>
      <c r="CV651" s="4" t="s">
        <v>13475</v>
      </c>
      <c r="DM651" s="4">
        <v>292</v>
      </c>
      <c r="DN651" s="4">
        <v>3659</v>
      </c>
      <c r="DO651" s="4">
        <v>847</v>
      </c>
      <c r="DP651" s="4">
        <v>2082</v>
      </c>
      <c r="DS651" s="3" t="s">
        <v>12498</v>
      </c>
      <c r="DU651" s="4" t="s">
        <v>31654</v>
      </c>
      <c r="DV651" s="4" t="s">
        <v>31655</v>
      </c>
      <c r="DW651" s="33"/>
    </row>
    <row r="652" spans="1:130">
      <c r="A652" s="61">
        <v>2902099</v>
      </c>
      <c r="B652" s="4" t="s">
        <v>13684</v>
      </c>
      <c r="D652" s="4" t="s">
        <v>13568</v>
      </c>
      <c r="E652" s="4" t="s">
        <v>13569</v>
      </c>
      <c r="F652" s="4" t="s">
        <v>13568</v>
      </c>
      <c r="G652" s="4" t="s">
        <v>12144</v>
      </c>
      <c r="H652" s="4" t="s">
        <v>16894</v>
      </c>
      <c r="I652" s="4" t="s">
        <v>11789</v>
      </c>
      <c r="J652" s="4" t="s">
        <v>11789</v>
      </c>
      <c r="L652" s="4" t="s">
        <v>12211</v>
      </c>
      <c r="M652" s="4"/>
      <c r="N652" s="33" t="s">
        <v>12144</v>
      </c>
      <c r="O652" s="33"/>
      <c r="P652" s="4" t="s">
        <v>12746</v>
      </c>
      <c r="Q652" s="4"/>
      <c r="R652" s="4"/>
      <c r="S652" s="4"/>
      <c r="V652" s="4" t="s">
        <v>12746</v>
      </c>
      <c r="W652" s="4"/>
      <c r="X652" s="4" t="s">
        <v>11911</v>
      </c>
      <c r="Y652" s="4" t="s">
        <v>12062</v>
      </c>
      <c r="Z652" s="4">
        <v>290</v>
      </c>
      <c r="AA652" s="4">
        <v>8</v>
      </c>
      <c r="AB652" s="4">
        <v>44</v>
      </c>
      <c r="AC652" s="4">
        <v>1</v>
      </c>
      <c r="AD652" s="4">
        <v>44</v>
      </c>
      <c r="AE652" s="9">
        <v>5.5</v>
      </c>
      <c r="AF652" s="4"/>
      <c r="AG652" s="4"/>
      <c r="AH652" s="4"/>
      <c r="AI652" s="4"/>
      <c r="AJ652" s="4">
        <v>2</v>
      </c>
      <c r="AK652" s="4"/>
      <c r="AL652" s="4">
        <f t="shared" si="66"/>
        <v>2</v>
      </c>
      <c r="AM652" s="4">
        <f t="shared" si="67"/>
        <v>0</v>
      </c>
      <c r="AN652" s="4">
        <v>11</v>
      </c>
      <c r="AO652" s="4">
        <v>12</v>
      </c>
      <c r="AP652" s="4">
        <v>15</v>
      </c>
      <c r="AQ652" s="4">
        <v>20</v>
      </c>
      <c r="AR652" s="4">
        <v>21</v>
      </c>
      <c r="AS652" s="4">
        <v>22</v>
      </c>
      <c r="AT652" s="4">
        <v>25</v>
      </c>
      <c r="AU652" s="4">
        <v>23</v>
      </c>
      <c r="AV652" s="4">
        <v>20</v>
      </c>
      <c r="AW652" s="4">
        <v>13</v>
      </c>
      <c r="AX652" s="4">
        <v>11</v>
      </c>
      <c r="AY652" s="4">
        <v>9</v>
      </c>
      <c r="AZ652" s="4">
        <v>5</v>
      </c>
      <c r="BA652" s="3">
        <f t="shared" si="69"/>
        <v>196</v>
      </c>
      <c r="BC652" s="4">
        <v>5525</v>
      </c>
      <c r="BD652" s="4">
        <v>19054</v>
      </c>
      <c r="BE652" s="63">
        <f t="shared" si="70"/>
        <v>24579</v>
      </c>
      <c r="BF652" s="4" t="s">
        <v>12060</v>
      </c>
      <c r="BG652" s="4">
        <v>11708</v>
      </c>
      <c r="BH652" s="4">
        <v>60</v>
      </c>
      <c r="BI652" s="50">
        <v>30</v>
      </c>
      <c r="BJ652" s="4">
        <f t="shared" si="68"/>
        <v>11798</v>
      </c>
      <c r="BK652" s="4">
        <v>910</v>
      </c>
      <c r="BL652" s="4">
        <v>38732</v>
      </c>
      <c r="BM652" s="4" t="s">
        <v>13626</v>
      </c>
      <c r="BO652" s="4">
        <v>9857</v>
      </c>
      <c r="BP652" s="4" t="s">
        <v>13570</v>
      </c>
      <c r="BR652" s="4"/>
      <c r="BS652" s="4"/>
      <c r="BZ652" s="4"/>
      <c r="CB652" s="16"/>
      <c r="CH652" s="4">
        <v>2</v>
      </c>
      <c r="CI652" s="4">
        <v>12</v>
      </c>
      <c r="CL652" s="4">
        <v>1</v>
      </c>
      <c r="CM652" s="4">
        <v>3</v>
      </c>
      <c r="CR652" s="4">
        <v>36791</v>
      </c>
      <c r="CS652" s="4">
        <v>5</v>
      </c>
      <c r="CT652" s="4">
        <v>60</v>
      </c>
      <c r="CU652" s="4" t="s">
        <v>11986</v>
      </c>
      <c r="CV652" s="4" t="s">
        <v>12328</v>
      </c>
      <c r="DK652" s="50">
        <v>300</v>
      </c>
      <c r="DL652" s="50">
        <v>30</v>
      </c>
      <c r="DM652" s="4">
        <v>362</v>
      </c>
      <c r="DN652" s="4">
        <v>3622</v>
      </c>
      <c r="DO652" s="4">
        <v>516</v>
      </c>
      <c r="DP652" s="4">
        <v>516</v>
      </c>
      <c r="DQ652" s="4">
        <v>1000</v>
      </c>
      <c r="DR652" s="4">
        <v>2083</v>
      </c>
      <c r="DS652" s="3" t="s">
        <v>12498</v>
      </c>
      <c r="DU652" s="33" t="s">
        <v>31844</v>
      </c>
      <c r="DV652" s="33" t="s">
        <v>31845</v>
      </c>
      <c r="DW652" s="33" t="s">
        <v>31765</v>
      </c>
    </row>
    <row r="653" spans="1:130">
      <c r="A653" s="61">
        <v>2902100</v>
      </c>
      <c r="B653" s="4" t="s">
        <v>13683</v>
      </c>
      <c r="D653" s="4" t="s">
        <v>13567</v>
      </c>
      <c r="F653" s="4" t="s">
        <v>13580</v>
      </c>
      <c r="G653" s="4" t="s">
        <v>12746</v>
      </c>
      <c r="H653" s="4" t="s">
        <v>16894</v>
      </c>
      <c r="I653" s="4" t="s">
        <v>11949</v>
      </c>
      <c r="J653" s="4" t="s">
        <v>11949</v>
      </c>
      <c r="L653" s="4" t="s">
        <v>12211</v>
      </c>
      <c r="M653" s="4"/>
      <c r="N653" s="33" t="s">
        <v>12144</v>
      </c>
      <c r="O653" s="33"/>
      <c r="P653" s="4" t="s">
        <v>12746</v>
      </c>
      <c r="Q653" s="4" t="s">
        <v>12144</v>
      </c>
      <c r="R653" s="4"/>
      <c r="S653" s="4" t="s">
        <v>12144</v>
      </c>
      <c r="U653" s="4" t="s">
        <v>13818</v>
      </c>
      <c r="V653" s="4" t="s">
        <v>12746</v>
      </c>
      <c r="W653" s="4"/>
      <c r="X653" s="4" t="s">
        <v>11911</v>
      </c>
      <c r="Y653" s="4" t="s">
        <v>12983</v>
      </c>
      <c r="Z653" s="4">
        <v>280</v>
      </c>
      <c r="AA653" s="9">
        <v>8.5</v>
      </c>
      <c r="AB653" s="4">
        <v>51</v>
      </c>
      <c r="AC653" s="4">
        <v>1</v>
      </c>
      <c r="AD653" s="4">
        <v>51</v>
      </c>
      <c r="AE653" s="9">
        <v>6</v>
      </c>
      <c r="AF653" s="4">
        <v>1</v>
      </c>
      <c r="AG653" s="4"/>
      <c r="AH653" s="4"/>
      <c r="AI653" s="4"/>
      <c r="AJ653" s="4"/>
      <c r="AK653" s="4"/>
      <c r="AL653" s="4">
        <f t="shared" si="66"/>
        <v>0</v>
      </c>
      <c r="AM653" s="4">
        <f t="shared" si="67"/>
        <v>0</v>
      </c>
      <c r="AN653" s="4">
        <v>3</v>
      </c>
      <c r="AO653" s="4"/>
      <c r="AP653" s="4"/>
      <c r="AQ653" s="4">
        <v>3</v>
      </c>
      <c r="AR653" s="4">
        <v>3</v>
      </c>
      <c r="AS653" s="4">
        <v>3</v>
      </c>
      <c r="AT653" s="4">
        <v>3</v>
      </c>
      <c r="AU653" s="4">
        <v>3</v>
      </c>
      <c r="AV653" s="4">
        <v>3</v>
      </c>
      <c r="AW653" s="4">
        <v>3</v>
      </c>
      <c r="AX653" s="4">
        <v>3</v>
      </c>
      <c r="AY653" s="4">
        <v>3</v>
      </c>
      <c r="AZ653" s="4">
        <v>3</v>
      </c>
      <c r="BA653" s="3">
        <f t="shared" si="69"/>
        <v>30</v>
      </c>
      <c r="BD653" s="4">
        <v>2795</v>
      </c>
      <c r="BE653" s="63">
        <f t="shared" si="70"/>
        <v>2795</v>
      </c>
      <c r="BF653" s="4" t="s">
        <v>12060</v>
      </c>
      <c r="BG653" s="4">
        <v>7370</v>
      </c>
      <c r="BH653" s="4">
        <v>22</v>
      </c>
      <c r="BI653" s="50">
        <v>74</v>
      </c>
      <c r="BJ653" s="4">
        <f t="shared" si="68"/>
        <v>7466</v>
      </c>
      <c r="BK653" s="4">
        <v>1351</v>
      </c>
      <c r="BL653" s="4">
        <v>10000</v>
      </c>
      <c r="BM653" s="4" t="s">
        <v>12005</v>
      </c>
      <c r="BO653" s="4"/>
      <c r="BP653" s="4"/>
      <c r="BR653" s="4"/>
      <c r="BS653" s="4"/>
      <c r="BZ653" s="4"/>
      <c r="CB653" s="16"/>
      <c r="CC653" s="4">
        <v>10000</v>
      </c>
      <c r="CL653" s="4">
        <v>1</v>
      </c>
      <c r="CM653" s="4">
        <v>4</v>
      </c>
      <c r="CR653" s="4">
        <v>2534</v>
      </c>
      <c r="CS653" s="4">
        <v>2</v>
      </c>
      <c r="CT653" s="4">
        <v>22</v>
      </c>
      <c r="CU653" s="4" t="s">
        <v>11986</v>
      </c>
      <c r="CV653" s="4" t="s">
        <v>12328</v>
      </c>
      <c r="DK653" s="50">
        <v>1410</v>
      </c>
      <c r="DL653" s="50">
        <v>74</v>
      </c>
      <c r="DM653" s="4">
        <v>400</v>
      </c>
      <c r="DN653" s="4">
        <v>4400</v>
      </c>
      <c r="DQ653" s="4">
        <v>1800</v>
      </c>
      <c r="DR653" s="4">
        <v>2970</v>
      </c>
      <c r="DS653" s="3" t="s">
        <v>12498</v>
      </c>
      <c r="DU653" s="33"/>
      <c r="DV653" s="33"/>
      <c r="DW653" s="33" t="s">
        <v>31766</v>
      </c>
    </row>
    <row r="654" spans="1:130">
      <c r="A654" s="61">
        <v>2902101</v>
      </c>
      <c r="B654" s="4" t="s">
        <v>13826</v>
      </c>
      <c r="D654" s="26" t="s">
        <v>11954</v>
      </c>
      <c r="G654" s="4" t="s">
        <v>12144</v>
      </c>
      <c r="H654" s="4" t="s">
        <v>16894</v>
      </c>
      <c r="I654" s="4" t="s">
        <v>12486</v>
      </c>
      <c r="J654" s="4" t="s">
        <v>12486</v>
      </c>
      <c r="L654" s="4" t="s">
        <v>951</v>
      </c>
      <c r="M654" s="4" t="s">
        <v>13827</v>
      </c>
      <c r="N654" s="33" t="s">
        <v>12144</v>
      </c>
      <c r="O654" s="33"/>
      <c r="P654" s="4" t="s">
        <v>12746</v>
      </c>
      <c r="Q654" s="4"/>
      <c r="R654" s="4"/>
      <c r="S654" s="4"/>
      <c r="V654" s="4" t="s">
        <v>12746</v>
      </c>
      <c r="W654" s="4"/>
      <c r="X654" s="4" t="s">
        <v>11911</v>
      </c>
      <c r="Y654" s="4" t="s">
        <v>12062</v>
      </c>
      <c r="Z654" s="4">
        <v>300</v>
      </c>
      <c r="AA654" s="4">
        <v>8</v>
      </c>
      <c r="AB654" s="4">
        <v>48</v>
      </c>
      <c r="AC654" s="4">
        <v>1</v>
      </c>
      <c r="AD654" s="4">
        <v>48</v>
      </c>
      <c r="AE654" s="9">
        <v>6</v>
      </c>
      <c r="AF654" s="4"/>
      <c r="AG654" s="4"/>
      <c r="AH654" s="4"/>
      <c r="AI654" s="4"/>
      <c r="AJ654" s="4">
        <v>4</v>
      </c>
      <c r="AK654" s="4"/>
      <c r="AL654" s="4">
        <f t="shared" si="66"/>
        <v>4</v>
      </c>
      <c r="AM654" s="4">
        <f t="shared" si="67"/>
        <v>0</v>
      </c>
      <c r="AN654" s="4">
        <v>12</v>
      </c>
      <c r="AO654" s="4">
        <v>5</v>
      </c>
      <c r="AP654" s="4">
        <v>14</v>
      </c>
      <c r="AQ654" s="4">
        <v>13</v>
      </c>
      <c r="AR654" s="4">
        <v>8</v>
      </c>
      <c r="AS654" s="4">
        <v>8</v>
      </c>
      <c r="AT654" s="4">
        <v>9</v>
      </c>
      <c r="AU654" s="4">
        <v>10</v>
      </c>
      <c r="AV654" s="4">
        <v>11</v>
      </c>
      <c r="AW654" s="4">
        <v>12</v>
      </c>
      <c r="AX654" s="4">
        <v>11</v>
      </c>
      <c r="AY654" s="4">
        <v>13</v>
      </c>
      <c r="AZ654" s="4">
        <v>12</v>
      </c>
      <c r="BA654" s="3">
        <f t="shared" si="69"/>
        <v>126</v>
      </c>
      <c r="BC654" s="4">
        <v>8840</v>
      </c>
      <c r="BD654" s="4">
        <v>6935</v>
      </c>
      <c r="BE654" s="63">
        <f t="shared" si="70"/>
        <v>15775</v>
      </c>
      <c r="BG654" s="4">
        <v>17420</v>
      </c>
      <c r="BI654" s="50">
        <v>420</v>
      </c>
      <c r="BJ654" s="4">
        <f t="shared" si="68"/>
        <v>17840</v>
      </c>
      <c r="BK654" s="4">
        <v>2410</v>
      </c>
      <c r="BL654" s="4">
        <v>14900</v>
      </c>
      <c r="BM654" s="4" t="s">
        <v>12005</v>
      </c>
      <c r="BN654" s="4">
        <v>3040</v>
      </c>
      <c r="BO654" s="4">
        <v>25800</v>
      </c>
      <c r="BP654" s="4" t="s">
        <v>12539</v>
      </c>
      <c r="BR654" s="4"/>
      <c r="BS654" s="4"/>
      <c r="BZ654" s="4"/>
      <c r="CB654" s="16"/>
      <c r="CL654" s="4">
        <v>3</v>
      </c>
      <c r="CM654" s="4">
        <v>17</v>
      </c>
      <c r="CR654" s="4">
        <v>22860</v>
      </c>
      <c r="DK654" s="50">
        <v>6650</v>
      </c>
      <c r="DL654" s="50">
        <v>420</v>
      </c>
      <c r="DM654" s="4">
        <v>200</v>
      </c>
      <c r="DN654" s="4">
        <v>1000</v>
      </c>
      <c r="DO654" s="4">
        <v>3000</v>
      </c>
      <c r="DP654" s="4">
        <v>6000</v>
      </c>
      <c r="DS654" s="3" t="s">
        <v>12498</v>
      </c>
      <c r="DU654" s="33"/>
      <c r="DV654" s="33"/>
      <c r="DW654" s="33"/>
    </row>
    <row r="655" spans="1:130">
      <c r="A655" s="61">
        <v>2902102</v>
      </c>
      <c r="B655" s="4" t="s">
        <v>13489</v>
      </c>
      <c r="D655" s="4" t="s">
        <v>13484</v>
      </c>
      <c r="E655" s="4" t="s">
        <v>13598</v>
      </c>
      <c r="F655" s="4" t="s">
        <v>13488</v>
      </c>
      <c r="G655" s="4" t="s">
        <v>12746</v>
      </c>
      <c r="H655" s="4" t="s">
        <v>16894</v>
      </c>
      <c r="I655" s="4" t="s">
        <v>12486</v>
      </c>
      <c r="J655" s="4" t="s">
        <v>12486</v>
      </c>
      <c r="L655" s="4" t="s">
        <v>951</v>
      </c>
      <c r="M655" s="4"/>
      <c r="N655" s="33" t="s">
        <v>12144</v>
      </c>
      <c r="O655" s="33"/>
      <c r="P655" s="4" t="s">
        <v>12746</v>
      </c>
      <c r="Q655" s="4"/>
      <c r="R655" s="4"/>
      <c r="S655" s="4"/>
      <c r="V655" s="4" t="s">
        <v>12746</v>
      </c>
      <c r="W655" s="4"/>
      <c r="X655" s="4" t="s">
        <v>11911</v>
      </c>
      <c r="Y655" s="4" t="s">
        <v>12074</v>
      </c>
      <c r="Z655" s="4">
        <v>306</v>
      </c>
      <c r="AA655" s="4">
        <v>8</v>
      </c>
      <c r="AB655" s="4">
        <v>44</v>
      </c>
      <c r="AC655" s="4">
        <v>1</v>
      </c>
      <c r="AD655" s="4">
        <v>44</v>
      </c>
      <c r="AE655" s="9">
        <v>5.5</v>
      </c>
      <c r="AF655" s="4">
        <v>2</v>
      </c>
      <c r="AG655" s="4"/>
      <c r="AH655" s="4"/>
      <c r="AI655" s="4"/>
      <c r="AJ655" s="4"/>
      <c r="AK655" s="4"/>
      <c r="AL655" s="4">
        <f t="shared" si="66"/>
        <v>0</v>
      </c>
      <c r="AM655" s="4">
        <f t="shared" si="67"/>
        <v>0</v>
      </c>
      <c r="AN655" s="4">
        <v>6</v>
      </c>
      <c r="AO655" s="4">
        <v>6</v>
      </c>
      <c r="AP655" s="4">
        <v>6</v>
      </c>
      <c r="AQ655" s="4">
        <v>6</v>
      </c>
      <c r="AR655" s="4">
        <v>6</v>
      </c>
      <c r="AS655" s="4">
        <v>6</v>
      </c>
      <c r="AT655" s="4">
        <v>6</v>
      </c>
      <c r="AU655" s="4">
        <v>6</v>
      </c>
      <c r="AV655" s="4">
        <v>6</v>
      </c>
      <c r="AW655" s="4">
        <v>6</v>
      </c>
      <c r="AX655" s="4">
        <v>6</v>
      </c>
      <c r="AY655" s="4">
        <v>6</v>
      </c>
      <c r="AZ655" s="4">
        <v>6</v>
      </c>
      <c r="BA655" s="3">
        <f t="shared" si="69"/>
        <v>72</v>
      </c>
      <c r="BD655" s="4">
        <v>6292</v>
      </c>
      <c r="BE655" s="63">
        <f t="shared" si="70"/>
        <v>6292</v>
      </c>
      <c r="BF655" s="4" t="s">
        <v>11693</v>
      </c>
      <c r="BG655" s="4">
        <v>8440</v>
      </c>
      <c r="BH655" s="4">
        <v>200</v>
      </c>
      <c r="BJ655" s="4">
        <f t="shared" si="68"/>
        <v>8640</v>
      </c>
      <c r="BK655" s="4">
        <v>2144</v>
      </c>
      <c r="BL655" s="4">
        <v>25500</v>
      </c>
      <c r="BM655" s="4" t="s">
        <v>12005</v>
      </c>
      <c r="BO655" s="4"/>
      <c r="BP655" s="4"/>
      <c r="BR655" s="4"/>
      <c r="BS655" s="4"/>
      <c r="BZ655" s="4"/>
      <c r="CB655" s="16"/>
      <c r="CH655" s="4">
        <v>2</v>
      </c>
      <c r="CI655" s="4">
        <v>6</v>
      </c>
      <c r="CR655" s="4">
        <v>16860</v>
      </c>
      <c r="CS655" s="4">
        <v>1500</v>
      </c>
      <c r="CT655" s="4">
        <v>200</v>
      </c>
      <c r="CU655" s="4" t="s">
        <v>11869</v>
      </c>
      <c r="CV655" s="4" t="s">
        <v>13475</v>
      </c>
      <c r="DM655" s="4">
        <v>562</v>
      </c>
      <c r="DN655" s="4">
        <v>5626</v>
      </c>
      <c r="DO655" s="4">
        <v>1400</v>
      </c>
      <c r="DP655" s="4">
        <v>2814</v>
      </c>
      <c r="DS655" s="3" t="s">
        <v>12498</v>
      </c>
      <c r="DU655" s="33" t="s">
        <v>31767</v>
      </c>
      <c r="DV655" s="33"/>
      <c r="DW655" s="33"/>
    </row>
    <row r="656" spans="1:130">
      <c r="A656" s="61">
        <v>2902103</v>
      </c>
      <c r="B656" s="4" t="s">
        <v>13710</v>
      </c>
      <c r="D656" s="4" t="s">
        <v>13711</v>
      </c>
      <c r="F656" s="4" t="s">
        <v>13712</v>
      </c>
      <c r="G656" s="4" t="s">
        <v>12746</v>
      </c>
      <c r="H656" s="4" t="s">
        <v>16894</v>
      </c>
      <c r="I656" s="4" t="s">
        <v>11791</v>
      </c>
      <c r="J656" s="4" t="s">
        <v>11791</v>
      </c>
      <c r="L656" s="4" t="s">
        <v>954</v>
      </c>
      <c r="M656" s="4"/>
      <c r="N656" s="33" t="s">
        <v>12144</v>
      </c>
      <c r="O656" s="33"/>
      <c r="P656" s="4" t="s">
        <v>12746</v>
      </c>
      <c r="Q656" s="4"/>
      <c r="R656" s="4"/>
      <c r="S656" s="4"/>
      <c r="V656" s="4" t="s">
        <v>12746</v>
      </c>
      <c r="W656" s="4"/>
      <c r="X656" s="4" t="s">
        <v>11911</v>
      </c>
      <c r="Y656" s="4" t="s">
        <v>12062</v>
      </c>
      <c r="Z656" s="4">
        <v>242</v>
      </c>
      <c r="AA656" s="4">
        <v>8</v>
      </c>
      <c r="AB656" s="4">
        <v>44</v>
      </c>
      <c r="AC656" s="4">
        <v>1</v>
      </c>
      <c r="AD656" s="4">
        <v>44</v>
      </c>
      <c r="AE656" s="9">
        <v>5.5</v>
      </c>
      <c r="AF656" s="4">
        <v>2</v>
      </c>
      <c r="AG656" s="4"/>
      <c r="AH656" s="4"/>
      <c r="AI656" s="4"/>
      <c r="AJ656" s="4"/>
      <c r="AK656" s="4"/>
      <c r="AL656" s="4">
        <f t="shared" si="66"/>
        <v>0</v>
      </c>
      <c r="AM656" s="4">
        <f t="shared" si="67"/>
        <v>0</v>
      </c>
      <c r="AN656" s="4">
        <v>2</v>
      </c>
      <c r="AO656" s="4">
        <v>1</v>
      </c>
      <c r="AP656" s="4">
        <v>1</v>
      </c>
      <c r="AQ656" s="4">
        <v>2</v>
      </c>
      <c r="AR656" s="4">
        <v>2</v>
      </c>
      <c r="AS656" s="4">
        <v>2</v>
      </c>
      <c r="AT656" s="4">
        <v>2</v>
      </c>
      <c r="AU656" s="4">
        <v>1</v>
      </c>
      <c r="AV656" s="4">
        <v>2</v>
      </c>
      <c r="AW656" s="4">
        <v>2</v>
      </c>
      <c r="AX656" s="4">
        <v>2</v>
      </c>
      <c r="AY656" s="4">
        <v>1</v>
      </c>
      <c r="AZ656" s="4">
        <v>1</v>
      </c>
      <c r="BA656" s="3">
        <f t="shared" si="69"/>
        <v>19</v>
      </c>
      <c r="BD656" s="4">
        <v>1749</v>
      </c>
      <c r="BE656" s="63">
        <f t="shared" si="70"/>
        <v>1749</v>
      </c>
      <c r="BF656" s="4" t="s">
        <v>11693</v>
      </c>
      <c r="BG656" s="4">
        <v>4426</v>
      </c>
      <c r="BH656" s="4">
        <v>150</v>
      </c>
      <c r="BJ656" s="4">
        <f t="shared" si="68"/>
        <v>4576</v>
      </c>
      <c r="BK656" s="4">
        <v>1422</v>
      </c>
      <c r="BL656" s="4">
        <v>11376</v>
      </c>
      <c r="BM656" s="4" t="s">
        <v>12994</v>
      </c>
      <c r="BN656" s="4">
        <v>18</v>
      </c>
      <c r="BO656" s="4">
        <v>391</v>
      </c>
      <c r="BP656" s="4" t="s">
        <v>12814</v>
      </c>
      <c r="BQ656" s="4">
        <v>4</v>
      </c>
      <c r="BR656" s="4">
        <v>345</v>
      </c>
      <c r="BS656" s="4" t="s">
        <v>13226</v>
      </c>
      <c r="BZ656" s="4"/>
      <c r="CB656" s="16"/>
      <c r="CH656" s="4">
        <v>1</v>
      </c>
      <c r="CI656" s="4">
        <v>6</v>
      </c>
      <c r="CR656" s="4">
        <v>7536</v>
      </c>
      <c r="CS656" s="4">
        <v>1000</v>
      </c>
      <c r="CT656" s="4">
        <v>150</v>
      </c>
      <c r="CU656" s="4" t="s">
        <v>11869</v>
      </c>
      <c r="CV656" s="4" t="s">
        <v>13475</v>
      </c>
      <c r="DM656" s="4">
        <v>217</v>
      </c>
      <c r="DN656" s="4">
        <v>2714</v>
      </c>
      <c r="DO656" s="4">
        <v>1307</v>
      </c>
      <c r="DP656" s="4">
        <v>1348</v>
      </c>
      <c r="DS656" s="3" t="s">
        <v>12498</v>
      </c>
      <c r="DU656" s="33"/>
      <c r="DV656" s="33"/>
      <c r="DW656" s="33"/>
    </row>
    <row r="657" spans="1:127">
      <c r="A657" s="61">
        <v>2902104</v>
      </c>
      <c r="B657" s="4" t="s">
        <v>13477</v>
      </c>
      <c r="D657" s="4" t="s">
        <v>13006</v>
      </c>
      <c r="E657" s="4" t="s">
        <v>13120</v>
      </c>
      <c r="F657" s="4" t="s">
        <v>13007</v>
      </c>
      <c r="G657" s="4" t="s">
        <v>12144</v>
      </c>
      <c r="H657" s="4" t="s">
        <v>16894</v>
      </c>
      <c r="I657" s="4" t="s">
        <v>12790</v>
      </c>
      <c r="J657" s="4" t="s">
        <v>12790</v>
      </c>
      <c r="L657" s="3" t="s">
        <v>12212</v>
      </c>
      <c r="M657" s="4"/>
      <c r="N657" s="33" t="s">
        <v>12144</v>
      </c>
      <c r="O657" s="33"/>
      <c r="P657" s="4" t="s">
        <v>12746</v>
      </c>
      <c r="Q657" s="4"/>
      <c r="R657" s="4"/>
      <c r="S657" s="4"/>
      <c r="V657" s="4" t="s">
        <v>12746</v>
      </c>
      <c r="W657" s="4"/>
      <c r="X657" s="13" t="s">
        <v>11911</v>
      </c>
      <c r="Y657" s="4" t="s">
        <v>12062</v>
      </c>
      <c r="Z657" s="4">
        <v>97</v>
      </c>
      <c r="AA657" s="4">
        <v>8</v>
      </c>
      <c r="AB657" s="4">
        <v>44</v>
      </c>
      <c r="AC657" s="4">
        <v>1</v>
      </c>
      <c r="AD657" s="4">
        <v>44</v>
      </c>
      <c r="AE657" s="9">
        <v>5.5</v>
      </c>
      <c r="AF657" s="4"/>
      <c r="AG657" s="4"/>
      <c r="AH657" s="4">
        <v>1</v>
      </c>
      <c r="AI657" s="4"/>
      <c r="AJ657" s="4">
        <v>1</v>
      </c>
      <c r="AK657" s="4"/>
      <c r="AL657" s="4">
        <f t="shared" si="66"/>
        <v>2</v>
      </c>
      <c r="AM657" s="4">
        <f t="shared" si="67"/>
        <v>0</v>
      </c>
      <c r="AN657" s="4">
        <v>5</v>
      </c>
      <c r="AO657" s="4"/>
      <c r="AP657" s="4"/>
      <c r="AQ657" s="4"/>
      <c r="AR657" s="4">
        <v>5</v>
      </c>
      <c r="AS657" s="4">
        <v>5</v>
      </c>
      <c r="AT657" s="4">
        <v>5</v>
      </c>
      <c r="AU657" s="4">
        <v>5</v>
      </c>
      <c r="AV657" s="4">
        <v>5</v>
      </c>
      <c r="AW657" s="4">
        <v>5</v>
      </c>
      <c r="AX657" s="4"/>
      <c r="AY657" s="4"/>
      <c r="AZ657" s="4"/>
      <c r="BA657" s="3">
        <f t="shared" si="69"/>
        <v>30</v>
      </c>
      <c r="BB657" s="4">
        <v>500</v>
      </c>
      <c r="BC657" s="4">
        <v>500</v>
      </c>
      <c r="BD657" s="4">
        <v>3531</v>
      </c>
      <c r="BE657" s="63">
        <f t="shared" si="70"/>
        <v>4531</v>
      </c>
      <c r="BF657" s="4" t="s">
        <v>13121</v>
      </c>
      <c r="BG657" s="4">
        <v>8160</v>
      </c>
      <c r="BH657" s="4">
        <v>539</v>
      </c>
      <c r="BI657" s="50">
        <v>72</v>
      </c>
      <c r="BJ657" s="4">
        <f t="shared" si="68"/>
        <v>8771</v>
      </c>
      <c r="BK657" s="4">
        <v>3210</v>
      </c>
      <c r="BL657" s="4">
        <v>19128</v>
      </c>
      <c r="BM657" s="4" t="s">
        <v>12005</v>
      </c>
      <c r="BO657" s="4"/>
      <c r="BP657" s="4"/>
      <c r="BR657" s="4"/>
      <c r="BS657" s="4"/>
      <c r="BZ657" s="4"/>
      <c r="CB657" s="16"/>
      <c r="CD657" s="4">
        <v>1</v>
      </c>
      <c r="CE657" s="4">
        <v>8</v>
      </c>
      <c r="CL657" s="4">
        <v>1</v>
      </c>
      <c r="CM657" s="4">
        <v>5</v>
      </c>
      <c r="CR657" s="4">
        <v>10357</v>
      </c>
      <c r="CS657" s="4">
        <v>154</v>
      </c>
      <c r="CT657" s="4">
        <v>539</v>
      </c>
      <c r="CU657" s="4" t="s">
        <v>11986</v>
      </c>
      <c r="CV657" s="4" t="s">
        <v>12328</v>
      </c>
      <c r="DK657" s="50">
        <v>2400</v>
      </c>
      <c r="DL657" s="50">
        <v>72</v>
      </c>
      <c r="DM657" s="4">
        <v>270</v>
      </c>
      <c r="DN657" s="4">
        <v>3263</v>
      </c>
      <c r="DO657" s="4">
        <v>25</v>
      </c>
      <c r="DP657" s="4">
        <v>88</v>
      </c>
      <c r="DQ657" s="4">
        <v>3204</v>
      </c>
      <c r="DR657" s="4">
        <v>4809</v>
      </c>
      <c r="DS657" s="3" t="s">
        <v>12498</v>
      </c>
      <c r="DU657" s="33" t="s">
        <v>31768</v>
      </c>
      <c r="DV657" s="33" t="s">
        <v>31769</v>
      </c>
      <c r="DW657" s="33" t="s">
        <v>31683</v>
      </c>
    </row>
    <row r="658" spans="1:127">
      <c r="A658" s="61">
        <v>2902105</v>
      </c>
      <c r="B658" s="4" t="s">
        <v>13370</v>
      </c>
      <c r="D658" s="4" t="s">
        <v>13600</v>
      </c>
      <c r="E658" s="4" t="s">
        <v>12886</v>
      </c>
      <c r="F658" s="4" t="s">
        <v>13600</v>
      </c>
      <c r="G658" s="4" t="s">
        <v>12746</v>
      </c>
      <c r="H658" s="4" t="s">
        <v>16894</v>
      </c>
      <c r="I658" s="3" t="s">
        <v>13250</v>
      </c>
      <c r="J658" s="3" t="s">
        <v>12790</v>
      </c>
      <c r="L658" s="4" t="s">
        <v>12212</v>
      </c>
      <c r="M658" s="4" t="s">
        <v>13009</v>
      </c>
      <c r="N658" s="33" t="s">
        <v>12746</v>
      </c>
      <c r="O658" s="33" t="s">
        <v>31684</v>
      </c>
      <c r="P658" s="4" t="s">
        <v>12746</v>
      </c>
      <c r="Q658" s="4"/>
      <c r="R658" s="4"/>
      <c r="S658" s="4"/>
      <c r="V658" s="4" t="s">
        <v>12746</v>
      </c>
      <c r="W658" s="4"/>
      <c r="X658" s="4" t="s">
        <v>11911</v>
      </c>
      <c r="Y658" s="4" t="s">
        <v>12062</v>
      </c>
      <c r="Z658" s="4">
        <v>275</v>
      </c>
      <c r="AA658" s="4">
        <v>9</v>
      </c>
      <c r="AB658" s="4">
        <v>54</v>
      </c>
      <c r="AC658" s="4">
        <v>1</v>
      </c>
      <c r="AD658" s="4">
        <v>54</v>
      </c>
      <c r="AE658" s="9">
        <v>6</v>
      </c>
      <c r="AF658" s="4">
        <v>1</v>
      </c>
      <c r="AG658" s="4"/>
      <c r="AH658" s="4"/>
      <c r="AI658" s="4"/>
      <c r="AJ658" s="4">
        <v>1</v>
      </c>
      <c r="AK658" s="4"/>
      <c r="AL658" s="4">
        <f t="shared" si="66"/>
        <v>1</v>
      </c>
      <c r="AM658" s="4">
        <f t="shared" si="67"/>
        <v>0</v>
      </c>
      <c r="AN658" s="4">
        <v>9</v>
      </c>
      <c r="AO658" s="4">
        <v>8</v>
      </c>
      <c r="AP658" s="4">
        <v>8</v>
      </c>
      <c r="AQ658" s="4">
        <v>8</v>
      </c>
      <c r="AR658" s="4">
        <v>9</v>
      </c>
      <c r="AS658" s="4">
        <v>9</v>
      </c>
      <c r="AT658" s="4">
        <v>9</v>
      </c>
      <c r="AU658" s="4">
        <v>9</v>
      </c>
      <c r="AV658" s="4">
        <v>9</v>
      </c>
      <c r="AW658" s="4">
        <v>8</v>
      </c>
      <c r="AX658" s="4">
        <v>9</v>
      </c>
      <c r="AY658" s="4">
        <v>9</v>
      </c>
      <c r="AZ658" s="4">
        <v>9</v>
      </c>
      <c r="BA658" s="3">
        <f t="shared" si="69"/>
        <v>104</v>
      </c>
      <c r="BC658" s="4">
        <v>1231</v>
      </c>
      <c r="BD658" s="4">
        <v>7934</v>
      </c>
      <c r="BE658" s="63">
        <f t="shared" si="70"/>
        <v>9165</v>
      </c>
      <c r="BG658" s="4">
        <v>8319</v>
      </c>
      <c r="BH658" s="4">
        <v>60</v>
      </c>
      <c r="BI658" s="50">
        <v>1007</v>
      </c>
      <c r="BJ658" s="4">
        <f t="shared" si="68"/>
        <v>9386</v>
      </c>
      <c r="BK658" s="4">
        <v>3764</v>
      </c>
      <c r="BL658" s="4">
        <v>19797</v>
      </c>
      <c r="BM658" s="4" t="s">
        <v>12005</v>
      </c>
      <c r="BN658" s="4">
        <v>247</v>
      </c>
      <c r="BO658" s="4">
        <v>2800</v>
      </c>
      <c r="BP658" s="4" t="s">
        <v>12731</v>
      </c>
      <c r="BQ658" s="4">
        <v>42</v>
      </c>
      <c r="BR658" s="4">
        <v>2100</v>
      </c>
      <c r="BS658" s="4" t="s">
        <v>13212</v>
      </c>
      <c r="BZ658" s="4"/>
      <c r="CB658" s="16"/>
      <c r="CL658" s="4">
        <v>9</v>
      </c>
      <c r="CM658" s="4">
        <v>102</v>
      </c>
      <c r="CR658" s="4">
        <v>15311</v>
      </c>
      <c r="CS658" s="4">
        <v>10</v>
      </c>
      <c r="CT658" s="4">
        <v>60</v>
      </c>
      <c r="CU658" s="4" t="s">
        <v>11986</v>
      </c>
      <c r="CV658" s="4" t="s">
        <v>12328</v>
      </c>
      <c r="DK658" s="50">
        <v>20148</v>
      </c>
      <c r="DL658" s="50">
        <v>1007</v>
      </c>
      <c r="DM658" s="4">
        <v>300</v>
      </c>
      <c r="DN658" s="4">
        <v>3871</v>
      </c>
      <c r="DO658" s="4">
        <v>74</v>
      </c>
      <c r="DP658" s="4">
        <v>300</v>
      </c>
      <c r="DQ658" s="4">
        <v>2592</v>
      </c>
      <c r="DR658" s="4">
        <v>4147</v>
      </c>
      <c r="DS658" s="3" t="s">
        <v>12498</v>
      </c>
      <c r="DU658" s="33"/>
      <c r="DV658" s="33"/>
      <c r="DW658" s="33"/>
    </row>
    <row r="659" spans="1:127">
      <c r="A659" s="61">
        <v>2902106</v>
      </c>
      <c r="B659" s="4" t="s">
        <v>13115</v>
      </c>
      <c r="D659" s="59" t="s">
        <v>342</v>
      </c>
      <c r="E659" s="4" t="s">
        <v>13107</v>
      </c>
      <c r="F659" s="4" t="s">
        <v>13464</v>
      </c>
      <c r="G659" s="4" t="s">
        <v>12746</v>
      </c>
      <c r="H659" s="4" t="s">
        <v>16894</v>
      </c>
      <c r="I659" s="4" t="s">
        <v>13106</v>
      </c>
      <c r="J659" s="4" t="s">
        <v>23030</v>
      </c>
      <c r="L659" s="4" t="s">
        <v>23029</v>
      </c>
      <c r="M659" s="4"/>
      <c r="N659" s="33" t="s">
        <v>12144</v>
      </c>
      <c r="O659" s="33"/>
      <c r="P659" s="4" t="s">
        <v>12746</v>
      </c>
      <c r="Q659" s="4"/>
      <c r="R659" s="4"/>
      <c r="S659" s="4"/>
      <c r="V659" s="4" t="s">
        <v>12746</v>
      </c>
      <c r="W659" s="4"/>
      <c r="X659" s="4" t="s">
        <v>11911</v>
      </c>
      <c r="Y659" s="4" t="s">
        <v>12062</v>
      </c>
      <c r="Z659" s="4">
        <v>283</v>
      </c>
      <c r="AA659" s="4">
        <v>9</v>
      </c>
      <c r="AB659" s="4">
        <v>50</v>
      </c>
      <c r="AC659" s="4">
        <v>1</v>
      </c>
      <c r="AD659" s="4">
        <v>50</v>
      </c>
      <c r="AE659" s="9">
        <v>5.5</v>
      </c>
      <c r="AF659" s="4">
        <v>2</v>
      </c>
      <c r="AG659" s="4"/>
      <c r="AH659" s="4"/>
      <c r="AI659" s="4"/>
      <c r="AJ659" s="4"/>
      <c r="AK659" s="4"/>
      <c r="AL659" s="4">
        <f t="shared" si="66"/>
        <v>0</v>
      </c>
      <c r="AM659" s="4">
        <f t="shared" si="67"/>
        <v>0</v>
      </c>
      <c r="AN659" s="4">
        <v>2</v>
      </c>
      <c r="AO659" s="4">
        <v>2</v>
      </c>
      <c r="AP659" s="4">
        <v>2</v>
      </c>
      <c r="AQ659" s="4">
        <v>2</v>
      </c>
      <c r="AR659" s="4">
        <v>2</v>
      </c>
      <c r="AS659" s="4">
        <v>2</v>
      </c>
      <c r="AT659" s="4">
        <v>2</v>
      </c>
      <c r="AU659" s="4">
        <v>2</v>
      </c>
      <c r="AV659" s="4">
        <v>2</v>
      </c>
      <c r="AW659" s="4">
        <v>2</v>
      </c>
      <c r="AX659" s="4">
        <v>2</v>
      </c>
      <c r="AY659" s="4">
        <v>2</v>
      </c>
      <c r="AZ659" s="4">
        <v>2</v>
      </c>
      <c r="BA659" s="3">
        <f t="shared" si="69"/>
        <v>24</v>
      </c>
      <c r="BD659" s="4">
        <v>1698</v>
      </c>
      <c r="BE659" s="63">
        <f t="shared" si="70"/>
        <v>1698</v>
      </c>
      <c r="BG659" s="4">
        <v>4394</v>
      </c>
      <c r="BH659" s="4">
        <v>93</v>
      </c>
      <c r="BJ659" s="4">
        <f t="shared" si="68"/>
        <v>4487</v>
      </c>
      <c r="BK659" s="4">
        <v>1132</v>
      </c>
      <c r="BL659" s="4">
        <v>6792</v>
      </c>
      <c r="BM659" s="4" t="s">
        <v>12005</v>
      </c>
      <c r="BO659" s="4"/>
      <c r="BP659" s="4"/>
      <c r="BR659" s="4"/>
      <c r="BS659" s="4"/>
      <c r="BZ659" s="4"/>
      <c r="CB659" s="16"/>
      <c r="CH659" s="4">
        <v>2</v>
      </c>
      <c r="CI659" s="4">
        <v>6</v>
      </c>
      <c r="CR659" s="4">
        <v>2305</v>
      </c>
      <c r="CS659" s="4">
        <v>520</v>
      </c>
      <c r="CT659" s="4">
        <v>93</v>
      </c>
      <c r="CU659" s="4" t="s">
        <v>11869</v>
      </c>
      <c r="CV659" s="4" t="s">
        <v>13475</v>
      </c>
      <c r="DM659" s="4">
        <v>342</v>
      </c>
      <c r="DN659" s="4">
        <v>2696</v>
      </c>
      <c r="DO659" s="4">
        <v>1698</v>
      </c>
      <c r="DP659" s="4">
        <v>1698</v>
      </c>
      <c r="DS659" s="3" t="s">
        <v>12498</v>
      </c>
      <c r="DU659" s="33" t="s">
        <v>31685</v>
      </c>
      <c r="DV659" s="33"/>
      <c r="DW659" s="33"/>
    </row>
    <row r="660" spans="1:127">
      <c r="A660" s="61">
        <v>2902107</v>
      </c>
      <c r="B660" s="4" t="s">
        <v>13355</v>
      </c>
      <c r="D660" s="59" t="s">
        <v>29534</v>
      </c>
      <c r="F660" s="4" t="s">
        <v>13114</v>
      </c>
      <c r="G660" s="4" t="s">
        <v>12746</v>
      </c>
      <c r="H660" s="4" t="s">
        <v>16894</v>
      </c>
      <c r="I660" s="56"/>
      <c r="J660" s="59" t="s">
        <v>567</v>
      </c>
      <c r="K660" s="59"/>
      <c r="L660" s="4" t="s">
        <v>23029</v>
      </c>
      <c r="M660" s="4"/>
      <c r="N660" s="33" t="s">
        <v>12746</v>
      </c>
      <c r="O660" s="33" t="s">
        <v>161</v>
      </c>
      <c r="P660" s="26"/>
      <c r="Q660" s="4"/>
      <c r="R660" s="4"/>
      <c r="S660" s="4"/>
      <c r="V660" s="4" t="s">
        <v>12746</v>
      </c>
      <c r="W660" s="4"/>
      <c r="X660" s="4" t="s">
        <v>11911</v>
      </c>
      <c r="Y660" s="4" t="s">
        <v>12062</v>
      </c>
      <c r="Z660" s="4">
        <v>156</v>
      </c>
      <c r="AA660" s="4">
        <v>10</v>
      </c>
      <c r="AB660" s="4">
        <v>55</v>
      </c>
      <c r="AC660" s="4">
        <v>1</v>
      </c>
      <c r="AD660" s="4">
        <v>55</v>
      </c>
      <c r="AE660" s="9">
        <v>5.5</v>
      </c>
      <c r="AF660" s="4">
        <v>1</v>
      </c>
      <c r="AG660" s="4"/>
      <c r="AH660" s="4"/>
      <c r="AI660" s="4"/>
      <c r="AJ660" s="4"/>
      <c r="AK660" s="4"/>
      <c r="AL660" s="4">
        <f t="shared" si="66"/>
        <v>0</v>
      </c>
      <c r="AM660" s="4">
        <f t="shared" si="67"/>
        <v>0</v>
      </c>
      <c r="AN660" s="4">
        <v>2</v>
      </c>
      <c r="AO660" s="4"/>
      <c r="AP660" s="4"/>
      <c r="AQ660" s="4">
        <v>2</v>
      </c>
      <c r="AR660" s="4">
        <v>2</v>
      </c>
      <c r="AS660" s="4">
        <v>2</v>
      </c>
      <c r="AT660" s="4">
        <v>2</v>
      </c>
      <c r="AU660" s="4"/>
      <c r="AV660" s="4"/>
      <c r="AW660" s="4">
        <v>2</v>
      </c>
      <c r="AX660" s="4">
        <v>2</v>
      </c>
      <c r="AY660" s="4">
        <v>2</v>
      </c>
      <c r="AZ660" s="4"/>
      <c r="BA660" s="3">
        <f t="shared" si="69"/>
        <v>14</v>
      </c>
      <c r="BD660" s="4">
        <v>1350</v>
      </c>
      <c r="BE660" s="63">
        <f t="shared" si="70"/>
        <v>1350</v>
      </c>
      <c r="BF660" s="4" t="s">
        <v>11693</v>
      </c>
      <c r="BG660" s="4">
        <v>1023</v>
      </c>
      <c r="BI660" s="50">
        <v>180</v>
      </c>
      <c r="BJ660" s="4">
        <f t="shared" si="68"/>
        <v>1203</v>
      </c>
      <c r="BK660" s="26">
        <v>817</v>
      </c>
      <c r="BL660" s="4">
        <v>6540</v>
      </c>
      <c r="BM660" s="4" t="s">
        <v>12005</v>
      </c>
      <c r="BO660" s="4"/>
      <c r="BP660" s="4"/>
      <c r="BR660" s="4"/>
      <c r="BS660" s="4"/>
      <c r="BZ660" s="4"/>
      <c r="CB660" s="16"/>
      <c r="CL660" s="4">
        <v>1</v>
      </c>
      <c r="CM660" s="4">
        <v>15</v>
      </c>
      <c r="CR660" s="58">
        <v>5337</v>
      </c>
      <c r="DK660" s="50">
        <v>3608</v>
      </c>
      <c r="DL660" s="50">
        <v>180</v>
      </c>
      <c r="DM660" s="4">
        <v>87</v>
      </c>
      <c r="DN660" s="4">
        <v>1023</v>
      </c>
      <c r="DS660" s="3" t="s">
        <v>12498</v>
      </c>
      <c r="DU660" s="33"/>
      <c r="DV660" s="33"/>
      <c r="DW660" s="33"/>
    </row>
    <row r="661" spans="1:127">
      <c r="A661" s="61">
        <v>2902108</v>
      </c>
      <c r="B661" s="4" t="s">
        <v>13108</v>
      </c>
      <c r="D661" s="4" t="s">
        <v>12998</v>
      </c>
      <c r="E661" s="26" t="s">
        <v>12636</v>
      </c>
      <c r="F661" s="4" t="s">
        <v>12999</v>
      </c>
      <c r="G661" s="4" t="s">
        <v>12746</v>
      </c>
      <c r="H661" s="4" t="s">
        <v>16893</v>
      </c>
      <c r="I661" s="3" t="s">
        <v>13705</v>
      </c>
      <c r="J661" s="3" t="s">
        <v>12547</v>
      </c>
      <c r="L661" s="3" t="s">
        <v>12547</v>
      </c>
      <c r="N661" s="33" t="s">
        <v>12144</v>
      </c>
      <c r="O661" s="33"/>
      <c r="P661" s="4" t="s">
        <v>12144</v>
      </c>
      <c r="R661" s="3" t="s">
        <v>12144</v>
      </c>
      <c r="U661" s="4" t="s">
        <v>13463</v>
      </c>
      <c r="V661" s="4" t="s">
        <v>12746</v>
      </c>
      <c r="X661" s="4" t="s">
        <v>13222</v>
      </c>
      <c r="Y661" s="7" t="s">
        <v>13231</v>
      </c>
      <c r="Z661" s="3">
        <v>307</v>
      </c>
      <c r="AA661" s="3">
        <v>8</v>
      </c>
      <c r="AB661" s="3">
        <v>48</v>
      </c>
      <c r="AC661" s="3">
        <v>1</v>
      </c>
      <c r="AD661" s="3">
        <v>48</v>
      </c>
      <c r="AE661" s="5">
        <v>6</v>
      </c>
      <c r="AL661" s="4">
        <f t="shared" si="66"/>
        <v>0</v>
      </c>
      <c r="AM661" s="4">
        <f t="shared" si="67"/>
        <v>0</v>
      </c>
      <c r="AN661" s="4">
        <v>1</v>
      </c>
      <c r="AO661" s="4">
        <v>1</v>
      </c>
      <c r="AP661" s="4">
        <v>1</v>
      </c>
      <c r="AQ661" s="4">
        <v>1</v>
      </c>
      <c r="AR661" s="4">
        <v>1</v>
      </c>
      <c r="AS661" s="4">
        <v>1</v>
      </c>
      <c r="AT661" s="4">
        <v>1</v>
      </c>
      <c r="AU661" s="4">
        <v>1</v>
      </c>
      <c r="AV661" s="4">
        <v>1</v>
      </c>
      <c r="AW661" s="4">
        <v>1</v>
      </c>
      <c r="AX661" s="4">
        <v>1</v>
      </c>
      <c r="AY661" s="4">
        <v>1</v>
      </c>
      <c r="AZ661" s="4">
        <v>1</v>
      </c>
      <c r="BA661" s="3">
        <f t="shared" si="69"/>
        <v>12</v>
      </c>
      <c r="BB661" s="3"/>
      <c r="BC661" s="3"/>
      <c r="BD661" s="4">
        <v>1500</v>
      </c>
      <c r="BE661" s="63">
        <f t="shared" si="70"/>
        <v>1500</v>
      </c>
      <c r="BF661" s="4" t="s">
        <v>12060</v>
      </c>
      <c r="BG661" s="4">
        <v>3000</v>
      </c>
      <c r="BJ661" s="4">
        <f t="shared" si="68"/>
        <v>3000</v>
      </c>
      <c r="BK661" s="4">
        <v>882</v>
      </c>
      <c r="BL661" s="4">
        <v>7000</v>
      </c>
      <c r="BM661" s="3" t="s">
        <v>12005</v>
      </c>
      <c r="BO661" s="4"/>
      <c r="CB661" s="16"/>
      <c r="CR661" s="4">
        <v>4000</v>
      </c>
      <c r="DM661" s="4">
        <v>130</v>
      </c>
      <c r="DN661" s="4">
        <v>1820</v>
      </c>
      <c r="DO661" s="4">
        <v>625</v>
      </c>
      <c r="DP661" s="4">
        <v>1250</v>
      </c>
      <c r="DS661" s="3" t="s">
        <v>12498</v>
      </c>
      <c r="DU661" s="33"/>
      <c r="DV661" s="33"/>
      <c r="DW661" s="33"/>
    </row>
    <row r="662" spans="1:127">
      <c r="A662" s="61">
        <v>2902109</v>
      </c>
      <c r="B662" s="4" t="s">
        <v>12124</v>
      </c>
      <c r="D662" s="4" t="s">
        <v>12280</v>
      </c>
      <c r="E662" s="4" t="s">
        <v>12278</v>
      </c>
      <c r="F662" s="4" t="s">
        <v>12277</v>
      </c>
      <c r="G662" s="4" t="s">
        <v>12746</v>
      </c>
      <c r="H662" s="4" t="s">
        <v>16893</v>
      </c>
      <c r="I662" s="3" t="s">
        <v>11755</v>
      </c>
      <c r="J662" s="3" t="s">
        <v>11755</v>
      </c>
      <c r="L662" s="3" t="s">
        <v>12547</v>
      </c>
      <c r="M662" s="4" t="s">
        <v>12279</v>
      </c>
      <c r="N662" s="33" t="s">
        <v>12144</v>
      </c>
      <c r="O662" s="33"/>
      <c r="P662" s="4" t="s">
        <v>12746</v>
      </c>
      <c r="Q662" s="4" t="s">
        <v>12746</v>
      </c>
      <c r="R662" s="4" t="s">
        <v>12746</v>
      </c>
      <c r="S662" s="4" t="s">
        <v>12746</v>
      </c>
      <c r="T662" s="4" t="s">
        <v>12746</v>
      </c>
      <c r="V662" s="4" t="s">
        <v>12746</v>
      </c>
      <c r="X662" s="4" t="s">
        <v>11911</v>
      </c>
      <c r="Y662" s="7" t="s">
        <v>12062</v>
      </c>
      <c r="Z662" s="3">
        <v>246</v>
      </c>
      <c r="AA662" s="3">
        <v>8</v>
      </c>
      <c r="AB662" s="3">
        <v>48</v>
      </c>
      <c r="AC662" s="3">
        <v>1</v>
      </c>
      <c r="AD662" s="3">
        <v>48</v>
      </c>
      <c r="AE662" s="5">
        <v>6</v>
      </c>
      <c r="AF662" s="3">
        <v>2</v>
      </c>
      <c r="AK662" s="3">
        <v>1</v>
      </c>
      <c r="AL662" s="4">
        <f t="shared" si="66"/>
        <v>0</v>
      </c>
      <c r="AM662" s="4">
        <f t="shared" si="67"/>
        <v>1</v>
      </c>
      <c r="AN662" s="4">
        <v>5</v>
      </c>
      <c r="AO662" s="4">
        <v>4</v>
      </c>
      <c r="AP662" s="4">
        <v>4</v>
      </c>
      <c r="AQ662" s="4">
        <v>4</v>
      </c>
      <c r="AR662" s="4">
        <v>5</v>
      </c>
      <c r="AS662" s="4">
        <v>5</v>
      </c>
      <c r="AT662" s="4">
        <v>5</v>
      </c>
      <c r="AU662" s="4">
        <v>5</v>
      </c>
      <c r="AV662" s="4">
        <v>5</v>
      </c>
      <c r="AW662" s="4">
        <v>5</v>
      </c>
      <c r="AX662" s="4">
        <v>5</v>
      </c>
      <c r="AY662" s="4">
        <v>5</v>
      </c>
      <c r="AZ662" s="4">
        <v>4</v>
      </c>
      <c r="BA662" s="3">
        <f t="shared" si="69"/>
        <v>56</v>
      </c>
      <c r="BB662" s="3"/>
      <c r="BC662" s="3">
        <v>500</v>
      </c>
      <c r="BD662" s="4">
        <v>8046</v>
      </c>
      <c r="BE662" s="63">
        <f t="shared" si="70"/>
        <v>8546</v>
      </c>
      <c r="BF662" s="4" t="s">
        <v>11693</v>
      </c>
      <c r="BG662" s="4">
        <v>7481</v>
      </c>
      <c r="BH662" s="4">
        <v>377</v>
      </c>
      <c r="BI662" s="50">
        <v>300</v>
      </c>
      <c r="BJ662" s="4">
        <f t="shared" si="68"/>
        <v>8158</v>
      </c>
      <c r="BK662" s="4">
        <v>4480</v>
      </c>
      <c r="BL662" s="4">
        <v>33151</v>
      </c>
      <c r="BM662" s="3" t="s">
        <v>12005</v>
      </c>
      <c r="BN662" s="4">
        <v>300</v>
      </c>
      <c r="BO662" s="4">
        <v>2523</v>
      </c>
      <c r="BP662" s="3" t="s">
        <v>12731</v>
      </c>
      <c r="BQ662" s="4">
        <v>12</v>
      </c>
      <c r="BR662" s="3">
        <v>199</v>
      </c>
      <c r="BS662" s="3" t="s">
        <v>13227</v>
      </c>
      <c r="BU662" s="4">
        <v>98</v>
      </c>
      <c r="BV662" s="26" t="s">
        <v>12636</v>
      </c>
      <c r="CB662" s="16"/>
      <c r="CL662" s="4">
        <v>4</v>
      </c>
      <c r="CM662" s="4">
        <v>17</v>
      </c>
      <c r="CR662" s="4">
        <v>27813</v>
      </c>
      <c r="CS662" s="4">
        <v>18</v>
      </c>
      <c r="CT662" s="4">
        <v>186</v>
      </c>
      <c r="CU662" s="4" t="s">
        <v>11986</v>
      </c>
      <c r="CV662" s="4" t="s">
        <v>12328</v>
      </c>
      <c r="CW662" s="4">
        <v>2726</v>
      </c>
      <c r="CX662" s="4">
        <v>190</v>
      </c>
      <c r="CY662" s="4" t="s">
        <v>11869</v>
      </c>
      <c r="CZ662" s="4" t="s">
        <v>98</v>
      </c>
      <c r="DK662" s="50">
        <v>1670</v>
      </c>
      <c r="DL662" s="50">
        <v>300</v>
      </c>
      <c r="DM662" s="4">
        <v>567</v>
      </c>
      <c r="DN662" s="4">
        <v>5672</v>
      </c>
      <c r="DO662" s="4">
        <v>1000</v>
      </c>
      <c r="DP662" s="4">
        <v>1000</v>
      </c>
      <c r="DS662" s="3" t="s">
        <v>12498</v>
      </c>
      <c r="DU662" s="33"/>
      <c r="DV662" s="33"/>
      <c r="DW662" s="33"/>
    </row>
    <row r="663" spans="1:127">
      <c r="A663" s="61">
        <v>2902110</v>
      </c>
      <c r="B663" s="4" t="s">
        <v>12148</v>
      </c>
      <c r="D663" s="4" t="s">
        <v>12763</v>
      </c>
      <c r="E663" s="4" t="s">
        <v>12617</v>
      </c>
      <c r="F663" s="4" t="s">
        <v>12762</v>
      </c>
      <c r="G663" s="4" t="s">
        <v>12746</v>
      </c>
      <c r="H663" s="4" t="s">
        <v>16893</v>
      </c>
      <c r="I663" s="4" t="s">
        <v>12460</v>
      </c>
      <c r="J663" s="4" t="s">
        <v>22623</v>
      </c>
      <c r="L663" s="3" t="s">
        <v>12547</v>
      </c>
      <c r="M663" s="4" t="s">
        <v>12617</v>
      </c>
      <c r="N663" s="33" t="s">
        <v>12144</v>
      </c>
      <c r="O663" s="33"/>
      <c r="P663" s="4" t="s">
        <v>12746</v>
      </c>
      <c r="Q663" s="4" t="s">
        <v>12746</v>
      </c>
      <c r="R663" s="4" t="s">
        <v>12746</v>
      </c>
      <c r="S663" s="4" t="s">
        <v>12746</v>
      </c>
      <c r="T663" s="4" t="s">
        <v>12746</v>
      </c>
      <c r="V663" s="4" t="s">
        <v>12746</v>
      </c>
      <c r="X663" s="4" t="s">
        <v>11911</v>
      </c>
      <c r="Y663" s="7" t="s">
        <v>12062</v>
      </c>
      <c r="Z663" s="3">
        <v>280</v>
      </c>
      <c r="AA663" s="3">
        <v>8</v>
      </c>
      <c r="AB663" s="3">
        <v>48</v>
      </c>
      <c r="AC663" s="3">
        <v>1</v>
      </c>
      <c r="AD663" s="3">
        <v>48</v>
      </c>
      <c r="AE663" s="5">
        <v>6</v>
      </c>
      <c r="AF663" s="3">
        <v>1</v>
      </c>
      <c r="AL663" s="4">
        <f t="shared" si="66"/>
        <v>0</v>
      </c>
      <c r="AM663" s="4">
        <f t="shared" si="67"/>
        <v>0</v>
      </c>
      <c r="AN663" s="4">
        <v>3</v>
      </c>
      <c r="AO663" s="4">
        <v>1</v>
      </c>
      <c r="AP663" s="4">
        <v>1</v>
      </c>
      <c r="AQ663" s="4">
        <v>2</v>
      </c>
      <c r="AR663" s="4">
        <v>3</v>
      </c>
      <c r="AS663" s="4">
        <v>3</v>
      </c>
      <c r="AT663" s="4">
        <v>3</v>
      </c>
      <c r="AU663" s="4">
        <v>3</v>
      </c>
      <c r="AV663" s="4">
        <v>3</v>
      </c>
      <c r="AW663" s="4">
        <v>3</v>
      </c>
      <c r="AX663" s="4">
        <v>3</v>
      </c>
      <c r="AY663" s="4">
        <v>2</v>
      </c>
      <c r="AZ663" s="4">
        <v>2</v>
      </c>
      <c r="BA663" s="3">
        <f t="shared" si="69"/>
        <v>29</v>
      </c>
      <c r="BB663" s="3"/>
      <c r="BC663" s="3"/>
      <c r="BD663" s="4">
        <v>3500</v>
      </c>
      <c r="BE663" s="63">
        <f t="shared" si="70"/>
        <v>3500</v>
      </c>
      <c r="BG663" s="4">
        <v>4100</v>
      </c>
      <c r="BH663" s="4">
        <v>418</v>
      </c>
      <c r="BI663" s="50">
        <v>240</v>
      </c>
      <c r="BJ663" s="4">
        <f t="shared" si="68"/>
        <v>4758</v>
      </c>
      <c r="BK663" s="4">
        <v>1351</v>
      </c>
      <c r="BL663" s="4">
        <v>10000</v>
      </c>
      <c r="BM663" s="3" t="s">
        <v>12005</v>
      </c>
      <c r="BO663" s="4"/>
      <c r="CB663" s="16"/>
      <c r="CH663" s="3">
        <v>3</v>
      </c>
      <c r="CI663" s="3">
        <v>13</v>
      </c>
      <c r="CL663" s="4">
        <v>1</v>
      </c>
      <c r="CM663" s="4">
        <v>3</v>
      </c>
      <c r="CR663" s="4">
        <v>5242</v>
      </c>
      <c r="CS663" s="4">
        <v>50</v>
      </c>
      <c r="CT663" s="4">
        <v>200</v>
      </c>
      <c r="CU663" s="4" t="s">
        <v>11986</v>
      </c>
      <c r="CV663" s="4" t="s">
        <v>12328</v>
      </c>
      <c r="CW663" s="4">
        <v>8000</v>
      </c>
      <c r="CX663" s="4">
        <v>218</v>
      </c>
      <c r="CY663" s="4" t="s">
        <v>11869</v>
      </c>
      <c r="CZ663" s="4" t="s">
        <v>98</v>
      </c>
      <c r="DK663" s="50">
        <v>4800</v>
      </c>
      <c r="DL663" s="50">
        <v>240</v>
      </c>
      <c r="DM663" s="4">
        <v>225</v>
      </c>
      <c r="DN663" s="4">
        <v>3400</v>
      </c>
      <c r="DO663" s="4">
        <v>700</v>
      </c>
      <c r="DP663" s="4">
        <v>700</v>
      </c>
      <c r="DS663" s="3" t="s">
        <v>12498</v>
      </c>
      <c r="DU663" s="33"/>
      <c r="DV663" s="33"/>
      <c r="DW663" s="33"/>
    </row>
    <row r="664" spans="1:127">
      <c r="A664" s="61">
        <v>2902111</v>
      </c>
      <c r="B664" s="4" t="s">
        <v>12879</v>
      </c>
      <c r="D664" s="4" t="s">
        <v>12766</v>
      </c>
      <c r="E664" s="4" t="s">
        <v>12905</v>
      </c>
      <c r="F664" s="4" t="s">
        <v>12764</v>
      </c>
      <c r="G664" s="26" t="s">
        <v>12636</v>
      </c>
      <c r="H664" s="4" t="s">
        <v>16893</v>
      </c>
      <c r="I664" s="4" t="s">
        <v>16822</v>
      </c>
      <c r="J664" s="4" t="s">
        <v>16822</v>
      </c>
      <c r="L664" s="4" t="s">
        <v>16951</v>
      </c>
      <c r="N664" s="33" t="s">
        <v>12144</v>
      </c>
      <c r="O664" s="33"/>
      <c r="P664" s="4" t="s">
        <v>12144</v>
      </c>
      <c r="V664" s="4" t="s">
        <v>12746</v>
      </c>
      <c r="X664" s="4" t="s">
        <v>12577</v>
      </c>
      <c r="Y664" s="7" t="s">
        <v>12930</v>
      </c>
      <c r="Z664" s="3">
        <v>125</v>
      </c>
      <c r="AA664" s="3">
        <v>8</v>
      </c>
      <c r="AB664" s="3">
        <v>44</v>
      </c>
      <c r="AC664" s="3">
        <v>1</v>
      </c>
      <c r="AD664" s="3">
        <v>44</v>
      </c>
      <c r="AE664" s="5">
        <v>5.5</v>
      </c>
      <c r="AF664" s="3">
        <v>1</v>
      </c>
      <c r="AL664" s="4">
        <f t="shared" si="66"/>
        <v>0</v>
      </c>
      <c r="AM664" s="4">
        <f t="shared" si="67"/>
        <v>0</v>
      </c>
      <c r="AN664" s="4">
        <v>1</v>
      </c>
      <c r="AO664" s="4"/>
      <c r="AP664" s="4"/>
      <c r="AQ664" s="4"/>
      <c r="AR664" s="4"/>
      <c r="AS664" s="4">
        <v>1</v>
      </c>
      <c r="AT664" s="4">
        <v>1</v>
      </c>
      <c r="AU664" s="4">
        <v>1</v>
      </c>
      <c r="AV664" s="4">
        <v>1</v>
      </c>
      <c r="AW664" s="4">
        <v>1</v>
      </c>
      <c r="AX664" s="4"/>
      <c r="AY664" s="4"/>
      <c r="AZ664" s="4"/>
      <c r="BA664" s="3">
        <f t="shared" si="69"/>
        <v>5</v>
      </c>
      <c r="BB664" s="3"/>
      <c r="BC664" s="3"/>
      <c r="BD664" s="4">
        <v>560</v>
      </c>
      <c r="BE664" s="63">
        <f t="shared" si="70"/>
        <v>560</v>
      </c>
      <c r="BG664" s="4">
        <v>2000</v>
      </c>
      <c r="BH664" s="4">
        <v>150</v>
      </c>
      <c r="BJ664" s="4">
        <f t="shared" si="68"/>
        <v>2150</v>
      </c>
      <c r="BK664" s="4">
        <v>699</v>
      </c>
      <c r="BL664" s="4">
        <v>5597</v>
      </c>
      <c r="BM664" s="3" t="s">
        <v>12005</v>
      </c>
      <c r="BO664" s="4"/>
      <c r="CB664" s="16"/>
      <c r="CH664" s="3">
        <v>3</v>
      </c>
      <c r="CI664" s="3">
        <v>10</v>
      </c>
      <c r="CR664" s="4">
        <v>3447</v>
      </c>
      <c r="CS664" s="4">
        <v>1000</v>
      </c>
      <c r="CT664" s="4">
        <v>150</v>
      </c>
      <c r="CU664" s="4" t="s">
        <v>11869</v>
      </c>
      <c r="CV664" s="4" t="s">
        <v>13092</v>
      </c>
      <c r="DM664" s="4">
        <v>120</v>
      </c>
      <c r="DN664" s="4">
        <v>1400</v>
      </c>
      <c r="DO664" s="4">
        <v>450</v>
      </c>
      <c r="DP664" s="4">
        <v>450</v>
      </c>
      <c r="DS664" s="3" t="s">
        <v>12498</v>
      </c>
      <c r="DU664" s="124" t="s">
        <v>31686</v>
      </c>
      <c r="DV664" s="33"/>
      <c r="DW664" s="33" t="s">
        <v>31687</v>
      </c>
    </row>
    <row r="665" spans="1:127">
      <c r="A665" s="61">
        <v>2902112</v>
      </c>
      <c r="B665" s="4" t="s">
        <v>13024</v>
      </c>
      <c r="D665" s="4" t="s">
        <v>12002</v>
      </c>
      <c r="E665" s="59" t="s">
        <v>417</v>
      </c>
      <c r="F665" s="4" t="s">
        <v>11850</v>
      </c>
      <c r="G665" s="4" t="s">
        <v>12746</v>
      </c>
      <c r="H665" s="4" t="s">
        <v>16893</v>
      </c>
      <c r="I665" s="4" t="s">
        <v>12600</v>
      </c>
      <c r="J665" s="4" t="s">
        <v>12600</v>
      </c>
      <c r="L665" s="3" t="s">
        <v>12548</v>
      </c>
      <c r="M665" s="4" t="s">
        <v>13027</v>
      </c>
      <c r="N665" s="33" t="s">
        <v>12144</v>
      </c>
      <c r="O665" s="33"/>
      <c r="P665" s="4" t="s">
        <v>12746</v>
      </c>
      <c r="V665" s="4" t="s">
        <v>12746</v>
      </c>
      <c r="X665" s="4" t="s">
        <v>11911</v>
      </c>
      <c r="Y665" s="7" t="s">
        <v>12062</v>
      </c>
      <c r="Z665" s="3">
        <v>301</v>
      </c>
      <c r="AA665" s="3">
        <v>9</v>
      </c>
      <c r="AB665" s="3">
        <v>54</v>
      </c>
      <c r="AC665" s="3">
        <v>1</v>
      </c>
      <c r="AD665" s="5">
        <v>54</v>
      </c>
      <c r="AE665" s="5">
        <v>6</v>
      </c>
      <c r="AF665" s="3">
        <v>1</v>
      </c>
      <c r="AJ665" s="3">
        <v>1</v>
      </c>
      <c r="AL665" s="4">
        <f t="shared" si="66"/>
        <v>1</v>
      </c>
      <c r="AM665" s="4">
        <f t="shared" si="67"/>
        <v>0</v>
      </c>
      <c r="AN665" s="4">
        <v>10</v>
      </c>
      <c r="AO665" s="4">
        <v>12</v>
      </c>
      <c r="AP665" s="4">
        <v>11</v>
      </c>
      <c r="AQ665" s="4">
        <v>12</v>
      </c>
      <c r="AR665" s="4">
        <v>11</v>
      </c>
      <c r="AS665" s="4">
        <v>6</v>
      </c>
      <c r="AT665" s="4">
        <v>6</v>
      </c>
      <c r="AU665" s="4">
        <v>8</v>
      </c>
      <c r="AV665" s="4">
        <v>8</v>
      </c>
      <c r="AW665" s="4">
        <v>8</v>
      </c>
      <c r="AX665" s="4">
        <v>9</v>
      </c>
      <c r="AY665" s="4">
        <v>8</v>
      </c>
      <c r="AZ665" s="4">
        <v>11</v>
      </c>
      <c r="BA665" s="3">
        <f t="shared" si="69"/>
        <v>110</v>
      </c>
      <c r="BB665" s="3"/>
      <c r="BC665" s="3">
        <v>780</v>
      </c>
      <c r="BD665" s="4">
        <v>12285</v>
      </c>
      <c r="BE665" s="63">
        <f t="shared" si="70"/>
        <v>13065</v>
      </c>
      <c r="BG665" s="4">
        <v>19246</v>
      </c>
      <c r="BH665" s="4">
        <v>676</v>
      </c>
      <c r="BI665" s="50">
        <v>319</v>
      </c>
      <c r="BJ665" s="4">
        <f t="shared" si="68"/>
        <v>20241</v>
      </c>
      <c r="BK665" s="4">
        <v>325</v>
      </c>
      <c r="BL665" s="4">
        <v>1620</v>
      </c>
      <c r="BM665" s="3" t="s">
        <v>12539</v>
      </c>
      <c r="BN665" s="4">
        <v>1032</v>
      </c>
      <c r="BO665" s="4">
        <v>44378</v>
      </c>
      <c r="BP665" s="3" t="s">
        <v>12000</v>
      </c>
      <c r="BQ665" s="4">
        <v>40</v>
      </c>
      <c r="BR665" s="3">
        <v>1000</v>
      </c>
      <c r="BS665" s="3" t="s">
        <v>35862</v>
      </c>
      <c r="CB665" s="16"/>
      <c r="CL665" s="4">
        <v>5</v>
      </c>
      <c r="CM665" s="4">
        <v>20</v>
      </c>
      <c r="CR665" s="4">
        <v>26757</v>
      </c>
      <c r="CS665" s="4">
        <v>85</v>
      </c>
      <c r="CT665" s="4">
        <v>675</v>
      </c>
      <c r="CU665" s="4" t="s">
        <v>11986</v>
      </c>
      <c r="CV665" s="4" t="s">
        <v>12328</v>
      </c>
      <c r="DK665" s="50">
        <v>499</v>
      </c>
      <c r="DL665" s="50">
        <v>319</v>
      </c>
      <c r="DM665" s="4">
        <v>672</v>
      </c>
      <c r="DN665" s="4">
        <v>9912</v>
      </c>
      <c r="DO665" s="4">
        <v>1415</v>
      </c>
      <c r="DP665" s="4">
        <v>1415</v>
      </c>
      <c r="DQ665" s="4">
        <v>231</v>
      </c>
      <c r="DR665" s="4">
        <v>277</v>
      </c>
      <c r="DS665" s="3" t="s">
        <v>12498</v>
      </c>
      <c r="DU665" s="33"/>
      <c r="DV665" s="33"/>
      <c r="DW665" s="33"/>
    </row>
    <row r="666" spans="1:127">
      <c r="A666" s="61">
        <v>2902113</v>
      </c>
      <c r="B666" s="4" t="s">
        <v>12457</v>
      </c>
      <c r="D666" s="4" t="s">
        <v>12456</v>
      </c>
      <c r="E666" s="4" t="s">
        <v>12754</v>
      </c>
      <c r="F666" s="4" t="s">
        <v>12456</v>
      </c>
      <c r="G666" s="4" t="s">
        <v>12746</v>
      </c>
      <c r="H666" s="4" t="s">
        <v>16893</v>
      </c>
      <c r="I666" s="3" t="s">
        <v>12210</v>
      </c>
      <c r="J666" s="3" t="s">
        <v>12210</v>
      </c>
      <c r="L666" s="4" t="s">
        <v>12548</v>
      </c>
      <c r="M666" s="4" t="s">
        <v>12754</v>
      </c>
      <c r="N666" s="33" t="s">
        <v>12144</v>
      </c>
      <c r="O666" s="33"/>
      <c r="P666" s="4" t="s">
        <v>12746</v>
      </c>
      <c r="V666" s="4" t="s">
        <v>12746</v>
      </c>
      <c r="X666" s="4" t="s">
        <v>11911</v>
      </c>
      <c r="Y666" s="7" t="s">
        <v>12062</v>
      </c>
      <c r="Z666" s="3">
        <v>304</v>
      </c>
      <c r="AA666" s="3">
        <v>8</v>
      </c>
      <c r="AB666" s="3">
        <v>48</v>
      </c>
      <c r="AC666" s="3">
        <v>1</v>
      </c>
      <c r="AD666" s="3">
        <v>48</v>
      </c>
      <c r="AE666" s="5">
        <v>6</v>
      </c>
      <c r="AF666" s="3">
        <v>1</v>
      </c>
      <c r="AL666" s="4">
        <f t="shared" si="66"/>
        <v>0</v>
      </c>
      <c r="AM666" s="4">
        <f t="shared" si="67"/>
        <v>0</v>
      </c>
      <c r="AN666" s="4">
        <v>5</v>
      </c>
      <c r="AO666" s="4">
        <v>5</v>
      </c>
      <c r="AP666" s="4">
        <v>5</v>
      </c>
      <c r="AQ666" s="4">
        <v>5</v>
      </c>
      <c r="AR666" s="4">
        <v>5</v>
      </c>
      <c r="AS666" s="4">
        <v>5</v>
      </c>
      <c r="AT666" s="4">
        <v>5</v>
      </c>
      <c r="AU666" s="4">
        <v>5</v>
      </c>
      <c r="AV666" s="4">
        <v>5</v>
      </c>
      <c r="AW666" s="4">
        <v>5</v>
      </c>
      <c r="AX666" s="4">
        <v>5</v>
      </c>
      <c r="AY666" s="4">
        <v>5</v>
      </c>
      <c r="AZ666" s="4">
        <v>5</v>
      </c>
      <c r="BA666" s="3">
        <f t="shared" si="69"/>
        <v>60</v>
      </c>
      <c r="BD666" s="4">
        <v>4703</v>
      </c>
      <c r="BE666" s="63">
        <f t="shared" si="70"/>
        <v>4703</v>
      </c>
      <c r="BG666" s="4">
        <v>2633</v>
      </c>
      <c r="BH666" s="4">
        <v>79</v>
      </c>
      <c r="BI666" s="50">
        <v>167</v>
      </c>
      <c r="BJ666" s="4">
        <f t="shared" si="68"/>
        <v>2879</v>
      </c>
      <c r="BK666" s="4">
        <v>1239</v>
      </c>
      <c r="BL666" s="4">
        <v>9168</v>
      </c>
      <c r="BM666" s="3" t="s">
        <v>12005</v>
      </c>
      <c r="BO666" s="4"/>
      <c r="CB666" s="16"/>
      <c r="CL666" s="4">
        <v>1</v>
      </c>
      <c r="CM666" s="4">
        <v>20</v>
      </c>
      <c r="CR666" s="4">
        <v>6289</v>
      </c>
      <c r="CS666" s="4">
        <v>5</v>
      </c>
      <c r="CT666" s="4">
        <v>79</v>
      </c>
      <c r="CU666" s="4" t="s">
        <v>11905</v>
      </c>
      <c r="CV666" s="4" t="s">
        <v>12152</v>
      </c>
      <c r="DK666" s="50">
        <v>1135</v>
      </c>
      <c r="DL666" s="50">
        <v>167</v>
      </c>
      <c r="DM666" s="4">
        <v>200</v>
      </c>
      <c r="DN666" s="4">
        <v>1600</v>
      </c>
      <c r="DO666" s="4">
        <v>800</v>
      </c>
      <c r="DP666" s="4">
        <v>1000</v>
      </c>
      <c r="DS666" s="3" t="s">
        <v>12498</v>
      </c>
      <c r="DU666" s="33"/>
      <c r="DV666" s="33"/>
      <c r="DW666" s="33"/>
    </row>
    <row r="667" spans="1:127">
      <c r="A667" s="61">
        <v>2902114</v>
      </c>
      <c r="B667" s="4" t="s">
        <v>13138</v>
      </c>
      <c r="D667" s="4" t="s">
        <v>13139</v>
      </c>
      <c r="E667" s="4" t="s">
        <v>13140</v>
      </c>
      <c r="F667" s="4" t="s">
        <v>13149</v>
      </c>
      <c r="G667" s="4" t="s">
        <v>12144</v>
      </c>
      <c r="H667" s="4" t="s">
        <v>16893</v>
      </c>
      <c r="I667" s="3" t="s">
        <v>12210</v>
      </c>
      <c r="J667" s="3" t="s">
        <v>12210</v>
      </c>
      <c r="L667" s="4" t="s">
        <v>12548</v>
      </c>
      <c r="M667" s="4"/>
      <c r="N667" s="33" t="s">
        <v>12144</v>
      </c>
      <c r="O667" s="33"/>
      <c r="P667" s="4" t="s">
        <v>12746</v>
      </c>
      <c r="U667" s="4" t="s">
        <v>12638</v>
      </c>
      <c r="V667" s="4" t="s">
        <v>12746</v>
      </c>
      <c r="X667" s="4" t="s">
        <v>11911</v>
      </c>
      <c r="Y667" s="7" t="s">
        <v>12074</v>
      </c>
      <c r="Z667" s="3">
        <v>304</v>
      </c>
      <c r="AA667" s="3">
        <v>9</v>
      </c>
      <c r="AB667" s="3">
        <v>54</v>
      </c>
      <c r="AC667" s="3">
        <v>1</v>
      </c>
      <c r="AD667" s="3">
        <v>54</v>
      </c>
      <c r="AE667" s="5"/>
      <c r="AH667" s="3">
        <v>1</v>
      </c>
      <c r="AK667" s="3">
        <v>1</v>
      </c>
      <c r="AL667" s="4">
        <f t="shared" si="66"/>
        <v>1</v>
      </c>
      <c r="AM667" s="4">
        <f t="shared" si="67"/>
        <v>1</v>
      </c>
      <c r="AN667" s="4">
        <v>3</v>
      </c>
      <c r="AO667" s="4">
        <v>1</v>
      </c>
      <c r="AP667" s="4">
        <v>1</v>
      </c>
      <c r="AQ667" s="4">
        <v>1</v>
      </c>
      <c r="AR667" s="4">
        <v>2</v>
      </c>
      <c r="AS667" s="4">
        <v>3</v>
      </c>
      <c r="AT667" s="4">
        <v>3</v>
      </c>
      <c r="AU667" s="4">
        <v>2</v>
      </c>
      <c r="AV667" s="4">
        <v>2</v>
      </c>
      <c r="AW667" s="4">
        <v>3</v>
      </c>
      <c r="AX667" s="4">
        <v>3</v>
      </c>
      <c r="AY667" s="4">
        <v>3</v>
      </c>
      <c r="AZ667" s="4">
        <v>3</v>
      </c>
      <c r="BA667" s="3">
        <f t="shared" si="69"/>
        <v>27</v>
      </c>
      <c r="BB667" s="4">
        <v>3200</v>
      </c>
      <c r="BC667" s="4">
        <v>520</v>
      </c>
      <c r="BD667" s="4">
        <v>2869</v>
      </c>
      <c r="BE667" s="63">
        <f t="shared" si="70"/>
        <v>6589</v>
      </c>
      <c r="BF667" s="4" t="s">
        <v>11693</v>
      </c>
      <c r="BG667" s="4">
        <v>8405</v>
      </c>
      <c r="BH667" s="4">
        <v>138</v>
      </c>
      <c r="BI667" s="50">
        <v>175</v>
      </c>
      <c r="BJ667" s="4">
        <f t="shared" si="68"/>
        <v>8718</v>
      </c>
      <c r="BK667" s="4">
        <v>1725</v>
      </c>
      <c r="BL667" s="4">
        <v>14104</v>
      </c>
      <c r="BM667" s="3" t="s">
        <v>12005</v>
      </c>
      <c r="BN667" s="4">
        <v>1</v>
      </c>
      <c r="BO667" s="4">
        <v>30</v>
      </c>
      <c r="BP667" s="3" t="s">
        <v>13226</v>
      </c>
      <c r="BR667" s="3">
        <v>4672</v>
      </c>
      <c r="BS667" s="3" t="s">
        <v>13141</v>
      </c>
      <c r="CB667" s="16"/>
      <c r="CL667" s="4">
        <v>5</v>
      </c>
      <c r="CM667" s="4">
        <v>24</v>
      </c>
      <c r="CR667" s="4">
        <v>10084</v>
      </c>
      <c r="CS667" s="4">
        <v>23</v>
      </c>
      <c r="CT667" s="4">
        <v>137</v>
      </c>
      <c r="CU667" s="4" t="s">
        <v>11986</v>
      </c>
      <c r="CV667" s="4" t="s">
        <v>12328</v>
      </c>
      <c r="DK667" s="50">
        <v>3500</v>
      </c>
      <c r="DL667" s="50">
        <v>175</v>
      </c>
      <c r="DM667" s="4">
        <v>188</v>
      </c>
      <c r="DN667" s="4">
        <v>3209</v>
      </c>
      <c r="DO667" s="4">
        <v>1000</v>
      </c>
      <c r="DP667" s="4">
        <v>1341</v>
      </c>
      <c r="DS667" s="3" t="s">
        <v>12498</v>
      </c>
      <c r="DU667" s="33" t="s">
        <v>31688</v>
      </c>
      <c r="DV667" s="33"/>
      <c r="DW667" s="33"/>
    </row>
    <row r="668" spans="1:127">
      <c r="A668" s="61">
        <v>2902115</v>
      </c>
      <c r="B668" s="4" t="s">
        <v>13269</v>
      </c>
      <c r="D668" s="3" t="s">
        <v>13270</v>
      </c>
      <c r="E668" s="4" t="s">
        <v>12752</v>
      </c>
      <c r="F668" s="4" t="s">
        <v>13271</v>
      </c>
      <c r="G668" s="4" t="s">
        <v>12746</v>
      </c>
      <c r="H668" s="4" t="s">
        <v>16893</v>
      </c>
      <c r="I668" s="4" t="s">
        <v>12066</v>
      </c>
      <c r="J668" s="4" t="s">
        <v>12066</v>
      </c>
      <c r="L668" s="4" t="s">
        <v>12548</v>
      </c>
      <c r="N668" s="33" t="s">
        <v>12144</v>
      </c>
      <c r="O668" s="33"/>
      <c r="P668" s="4" t="s">
        <v>12746</v>
      </c>
      <c r="V668" s="4" t="s">
        <v>12746</v>
      </c>
      <c r="X668" s="4" t="s">
        <v>11911</v>
      </c>
      <c r="Y668" s="7" t="s">
        <v>12062</v>
      </c>
      <c r="Z668" s="3">
        <v>300</v>
      </c>
      <c r="AA668" s="3">
        <v>8</v>
      </c>
      <c r="AB668" s="3">
        <v>44</v>
      </c>
      <c r="AC668" s="3">
        <v>1</v>
      </c>
      <c r="AD668" s="3">
        <v>44</v>
      </c>
      <c r="AE668" s="5">
        <v>5.5</v>
      </c>
      <c r="AF668" s="3">
        <v>1</v>
      </c>
      <c r="AL668" s="4">
        <f t="shared" si="66"/>
        <v>0</v>
      </c>
      <c r="AM668" s="4">
        <f t="shared" si="67"/>
        <v>0</v>
      </c>
      <c r="AN668" s="4">
        <v>3</v>
      </c>
      <c r="AO668" s="4">
        <v>3</v>
      </c>
      <c r="AP668" s="4">
        <v>3</v>
      </c>
      <c r="AQ668" s="4">
        <v>3</v>
      </c>
      <c r="AR668" s="4">
        <v>3</v>
      </c>
      <c r="AS668" s="4">
        <v>3</v>
      </c>
      <c r="AT668" s="4">
        <v>3</v>
      </c>
      <c r="AU668" s="4">
        <v>3</v>
      </c>
      <c r="AV668" s="4">
        <v>3</v>
      </c>
      <c r="AW668" s="4">
        <v>3</v>
      </c>
      <c r="AX668" s="4">
        <v>3</v>
      </c>
      <c r="AY668" s="4">
        <v>3</v>
      </c>
      <c r="AZ668" s="4">
        <v>3</v>
      </c>
      <c r="BA668" s="3">
        <f t="shared" si="69"/>
        <v>36</v>
      </c>
      <c r="BB668" s="3"/>
      <c r="BC668" s="3"/>
      <c r="BD668" s="4">
        <v>2361</v>
      </c>
      <c r="BE668" s="63">
        <f t="shared" si="70"/>
        <v>2361</v>
      </c>
      <c r="BF668" s="4" t="s">
        <v>12060</v>
      </c>
      <c r="BG668" s="4">
        <v>4400</v>
      </c>
      <c r="BH668" s="4">
        <v>300</v>
      </c>
      <c r="BI668" s="50">
        <v>144</v>
      </c>
      <c r="BJ668" s="4">
        <f t="shared" si="68"/>
        <v>4844</v>
      </c>
      <c r="BK668" s="4">
        <v>1060</v>
      </c>
      <c r="BL668" s="4">
        <v>8571</v>
      </c>
      <c r="BM668" s="3" t="s">
        <v>12005</v>
      </c>
      <c r="BO668" s="4"/>
      <c r="CB668" s="16"/>
      <c r="CL668" s="4">
        <v>3</v>
      </c>
      <c r="CM668" s="4">
        <v>11</v>
      </c>
      <c r="CR668" s="4">
        <v>3727</v>
      </c>
      <c r="CS668" s="4">
        <v>3750</v>
      </c>
      <c r="CU668" s="4" t="s">
        <v>11869</v>
      </c>
      <c r="CV668" s="4" t="s">
        <v>98</v>
      </c>
      <c r="DK668" s="50">
        <v>2880</v>
      </c>
      <c r="DL668" s="50">
        <v>144</v>
      </c>
      <c r="DM668" s="4">
        <v>107</v>
      </c>
      <c r="DN668" s="4">
        <v>1100</v>
      </c>
      <c r="DO668" s="4">
        <v>3300</v>
      </c>
      <c r="DP668" s="4">
        <v>3300</v>
      </c>
      <c r="DS668" s="3" t="s">
        <v>12498</v>
      </c>
      <c r="DU668" s="33"/>
      <c r="DV668" s="33"/>
      <c r="DW668" s="33" t="s">
        <v>31689</v>
      </c>
    </row>
    <row r="669" spans="1:127">
      <c r="A669" s="61">
        <v>2902116</v>
      </c>
      <c r="B669" s="4" t="s">
        <v>12892</v>
      </c>
      <c r="D669" s="4" t="s">
        <v>12893</v>
      </c>
      <c r="E669" s="4" t="s">
        <v>12761</v>
      </c>
      <c r="F669" s="4" t="s">
        <v>12893</v>
      </c>
      <c r="G669" s="4" t="s">
        <v>12144</v>
      </c>
      <c r="H669" s="4" t="s">
        <v>16893</v>
      </c>
      <c r="I669" s="3" t="s">
        <v>12760</v>
      </c>
      <c r="J669" s="3" t="s">
        <v>213</v>
      </c>
      <c r="L669" s="4" t="s">
        <v>12548</v>
      </c>
      <c r="M669" s="4" t="s">
        <v>12761</v>
      </c>
      <c r="N669" s="33" t="s">
        <v>12144</v>
      </c>
      <c r="O669" s="33"/>
      <c r="P669" s="4" t="s">
        <v>12746</v>
      </c>
      <c r="V669" s="4" t="s">
        <v>12746</v>
      </c>
      <c r="X669" s="4" t="s">
        <v>11911</v>
      </c>
      <c r="Y669" s="7" t="s">
        <v>12074</v>
      </c>
      <c r="Z669" s="3">
        <v>68</v>
      </c>
      <c r="AA669" s="3">
        <v>8</v>
      </c>
      <c r="AB669" s="3">
        <v>48</v>
      </c>
      <c r="AC669" s="3">
        <v>1</v>
      </c>
      <c r="AD669" s="3">
        <v>48</v>
      </c>
      <c r="AE669" s="5">
        <v>6</v>
      </c>
      <c r="AH669" s="3">
        <v>1</v>
      </c>
      <c r="AL669" s="4">
        <f t="shared" si="66"/>
        <v>1</v>
      </c>
      <c r="AM669" s="4">
        <f t="shared" si="67"/>
        <v>0</v>
      </c>
      <c r="AN669" s="4">
        <v>6</v>
      </c>
      <c r="AO669" s="4"/>
      <c r="AP669" s="4"/>
      <c r="AQ669" s="4"/>
      <c r="AR669" s="4">
        <v>4</v>
      </c>
      <c r="AS669" s="4">
        <v>8</v>
      </c>
      <c r="AT669" s="4">
        <v>4</v>
      </c>
      <c r="AU669" s="4"/>
      <c r="AV669" s="4"/>
      <c r="AW669" s="4"/>
      <c r="AX669" s="4"/>
      <c r="AY669" s="4"/>
      <c r="AZ669" s="4"/>
      <c r="BA669" s="3">
        <f t="shared" si="69"/>
        <v>16</v>
      </c>
      <c r="BB669" s="3">
        <v>680</v>
      </c>
      <c r="BC669" s="3"/>
      <c r="BD669" s="4">
        <v>1632</v>
      </c>
      <c r="BE669" s="63">
        <f t="shared" si="70"/>
        <v>2312</v>
      </c>
      <c r="BF669" s="4" t="s">
        <v>12060</v>
      </c>
      <c r="BG669" s="4">
        <v>3860</v>
      </c>
      <c r="BH669" s="4">
        <v>560</v>
      </c>
      <c r="BI669" s="50">
        <v>38</v>
      </c>
      <c r="BJ669" s="4">
        <f t="shared" si="68"/>
        <v>4458</v>
      </c>
      <c r="BK669" s="4">
        <v>485</v>
      </c>
      <c r="BL669" s="4">
        <v>6800</v>
      </c>
      <c r="BM669" s="3" t="s">
        <v>15693</v>
      </c>
      <c r="BN669" s="4">
        <v>135</v>
      </c>
      <c r="BO669" s="4">
        <v>1700</v>
      </c>
      <c r="BP669" s="3" t="s">
        <v>13087</v>
      </c>
      <c r="CB669" s="16"/>
      <c r="CD669" s="3">
        <v>1</v>
      </c>
      <c r="CE669" s="3">
        <v>25</v>
      </c>
      <c r="CH669" s="3">
        <v>1</v>
      </c>
      <c r="CI669" s="3">
        <v>8</v>
      </c>
      <c r="CL669" s="4">
        <v>2</v>
      </c>
      <c r="CM669" s="4">
        <v>17</v>
      </c>
      <c r="CR669" s="4">
        <v>4042</v>
      </c>
      <c r="CS669" s="4">
        <v>25</v>
      </c>
      <c r="CT669" s="4">
        <v>175</v>
      </c>
      <c r="CU669" s="4" t="s">
        <v>11986</v>
      </c>
      <c r="CV669" s="4" t="s">
        <v>12328</v>
      </c>
      <c r="CW669" s="4">
        <v>400</v>
      </c>
      <c r="CX669" s="4">
        <v>72</v>
      </c>
      <c r="CY669" s="4" t="s">
        <v>11869</v>
      </c>
      <c r="CZ669" s="4" t="s">
        <v>13092</v>
      </c>
      <c r="DK669" s="50">
        <v>543</v>
      </c>
      <c r="DL669" s="50">
        <v>38</v>
      </c>
      <c r="DM669" s="4">
        <v>200</v>
      </c>
      <c r="DN669" s="4">
        <v>2400</v>
      </c>
      <c r="DO669" s="4">
        <v>300</v>
      </c>
      <c r="DP669" s="4">
        <v>600</v>
      </c>
      <c r="DS669" s="3" t="s">
        <v>12498</v>
      </c>
      <c r="DU669" s="33" t="s">
        <v>31690</v>
      </c>
      <c r="DV669" s="33"/>
      <c r="DW669" s="33" t="s">
        <v>31777</v>
      </c>
    </row>
    <row r="670" spans="1:127">
      <c r="A670" s="61">
        <v>2902117</v>
      </c>
      <c r="B670" s="4" t="s">
        <v>12899</v>
      </c>
      <c r="D670" s="4" t="s">
        <v>12759</v>
      </c>
      <c r="E670" s="4" t="s">
        <v>12758</v>
      </c>
      <c r="F670" s="4" t="s">
        <v>12759</v>
      </c>
      <c r="G670" s="4" t="s">
        <v>12746</v>
      </c>
      <c r="H670" s="4" t="s">
        <v>16893</v>
      </c>
      <c r="I670" s="3" t="s">
        <v>11829</v>
      </c>
      <c r="J670" s="3" t="s">
        <v>11829</v>
      </c>
      <c r="L670" s="3" t="s">
        <v>12549</v>
      </c>
      <c r="M670" s="4" t="s">
        <v>12758</v>
      </c>
      <c r="N670" s="33" t="s">
        <v>12144</v>
      </c>
      <c r="O670" s="33"/>
      <c r="P670" s="4" t="s">
        <v>12746</v>
      </c>
      <c r="V670" s="4" t="s">
        <v>12746</v>
      </c>
      <c r="X670" s="4" t="s">
        <v>11911</v>
      </c>
      <c r="Y670" s="7" t="s">
        <v>12062</v>
      </c>
      <c r="Z670" s="3">
        <v>153</v>
      </c>
      <c r="AA670" s="3">
        <v>8</v>
      </c>
      <c r="AB670" s="3">
        <v>48</v>
      </c>
      <c r="AC670" s="3">
        <v>1</v>
      </c>
      <c r="AD670" s="3">
        <v>48</v>
      </c>
      <c r="AE670" s="5">
        <v>6</v>
      </c>
      <c r="AF670" s="3">
        <v>1</v>
      </c>
      <c r="AL670" s="4">
        <f t="shared" si="66"/>
        <v>0</v>
      </c>
      <c r="AM670" s="4">
        <f t="shared" si="67"/>
        <v>0</v>
      </c>
      <c r="AN670" s="4">
        <v>2</v>
      </c>
      <c r="AO670" s="4"/>
      <c r="AP670" s="4"/>
      <c r="AQ670" s="4"/>
      <c r="AR670" s="4">
        <v>2</v>
      </c>
      <c r="AS670" s="4">
        <v>2</v>
      </c>
      <c r="AT670" s="4">
        <v>2</v>
      </c>
      <c r="AU670" s="4">
        <v>2</v>
      </c>
      <c r="AV670" s="4">
        <v>2</v>
      </c>
      <c r="AW670" s="4">
        <v>2</v>
      </c>
      <c r="AX670" s="4">
        <v>1</v>
      </c>
      <c r="AY670" s="4"/>
      <c r="AZ670" s="4"/>
      <c r="BA670" s="3">
        <f t="shared" si="69"/>
        <v>13</v>
      </c>
      <c r="BB670" s="3"/>
      <c r="BC670" s="3"/>
      <c r="BD670" s="4">
        <v>1842</v>
      </c>
      <c r="BE670" s="63">
        <f t="shared" si="70"/>
        <v>1842</v>
      </c>
      <c r="BF670" s="4" t="s">
        <v>12060</v>
      </c>
      <c r="BG670" s="4">
        <v>2730</v>
      </c>
      <c r="BJ670" s="4">
        <f t="shared" si="68"/>
        <v>2730</v>
      </c>
      <c r="BK670" s="26">
        <v>854</v>
      </c>
      <c r="BL670" s="4">
        <v>6831</v>
      </c>
      <c r="BM670" s="3" t="s">
        <v>12005</v>
      </c>
      <c r="BO670" s="4"/>
      <c r="CB670" s="16"/>
      <c r="CR670" s="4">
        <v>4101</v>
      </c>
      <c r="DM670" s="4">
        <v>108</v>
      </c>
      <c r="DN670" s="4">
        <v>1519</v>
      </c>
      <c r="DO670" s="4">
        <v>1000</v>
      </c>
      <c r="DP670" s="4">
        <v>1000</v>
      </c>
      <c r="DS670" s="3" t="s">
        <v>12498</v>
      </c>
      <c r="DU670" s="33"/>
      <c r="DV670" s="33"/>
      <c r="DW670" s="33"/>
    </row>
    <row r="671" spans="1:127">
      <c r="A671" s="61">
        <v>2902118</v>
      </c>
      <c r="B671" s="4" t="s">
        <v>12903</v>
      </c>
      <c r="D671" s="4" t="s">
        <v>13387</v>
      </c>
      <c r="E671" s="4" t="s">
        <v>12894</v>
      </c>
      <c r="F671" s="4" t="s">
        <v>13022</v>
      </c>
      <c r="G671" s="4" t="s">
        <v>12746</v>
      </c>
      <c r="H671" s="4" t="s">
        <v>16893</v>
      </c>
      <c r="I671" s="3" t="s">
        <v>11829</v>
      </c>
      <c r="J671" s="3" t="s">
        <v>11829</v>
      </c>
      <c r="L671" s="3" t="s">
        <v>12549</v>
      </c>
      <c r="M671" s="4" t="s">
        <v>12894</v>
      </c>
      <c r="N671" s="33" t="s">
        <v>12144</v>
      </c>
      <c r="O671" s="33"/>
      <c r="P671" s="4" t="s">
        <v>12746</v>
      </c>
      <c r="V671" s="4" t="s">
        <v>12746</v>
      </c>
      <c r="X671" s="4" t="s">
        <v>11911</v>
      </c>
      <c r="Y671" s="7" t="s">
        <v>12062</v>
      </c>
      <c r="Z671" s="3">
        <v>263</v>
      </c>
      <c r="AA671" s="3">
        <v>9</v>
      </c>
      <c r="AB671" s="3">
        <v>48</v>
      </c>
      <c r="AC671" s="3">
        <v>1</v>
      </c>
      <c r="AD671" s="3">
        <v>48</v>
      </c>
      <c r="AE671" s="5">
        <v>5.5</v>
      </c>
      <c r="AF671" s="3">
        <v>1</v>
      </c>
      <c r="AL671" s="4">
        <f t="shared" si="66"/>
        <v>0</v>
      </c>
      <c r="AM671" s="4">
        <f t="shared" si="67"/>
        <v>0</v>
      </c>
      <c r="AO671" s="4"/>
      <c r="AP671" s="4"/>
      <c r="AQ671" s="4"/>
      <c r="AR671" s="4"/>
      <c r="AS671" s="4"/>
      <c r="AT671" s="4"/>
      <c r="AU671" s="4"/>
      <c r="AV671" s="4"/>
      <c r="AW671" s="4"/>
      <c r="AX671" s="4"/>
      <c r="AY671" s="4"/>
      <c r="AZ671" s="4"/>
      <c r="BA671" s="3">
        <f t="shared" si="69"/>
        <v>0</v>
      </c>
      <c r="BB671" s="3"/>
      <c r="BC671" s="3"/>
      <c r="BE671" s="63">
        <f t="shared" si="70"/>
        <v>0</v>
      </c>
      <c r="BF671" s="4" t="s">
        <v>12060</v>
      </c>
      <c r="BG671" s="4">
        <v>1940</v>
      </c>
      <c r="BH671" s="4">
        <v>17</v>
      </c>
      <c r="BI671" s="50">
        <v>60</v>
      </c>
      <c r="BJ671" s="4">
        <f t="shared" si="68"/>
        <v>2017</v>
      </c>
      <c r="BK671" s="4">
        <v>600</v>
      </c>
      <c r="BL671" s="4">
        <v>5750</v>
      </c>
      <c r="BM671" s="3" t="s">
        <v>12005</v>
      </c>
      <c r="BO671" s="4"/>
      <c r="CB671" s="16"/>
      <c r="CL671" s="4">
        <v>1</v>
      </c>
      <c r="CM671" s="4">
        <v>5</v>
      </c>
      <c r="CR671" s="4">
        <v>3733</v>
      </c>
      <c r="CS671" s="4">
        <v>1</v>
      </c>
      <c r="CT671" s="4">
        <v>17</v>
      </c>
      <c r="CU671" s="4" t="s">
        <v>11905</v>
      </c>
      <c r="CV671" s="4" t="s">
        <v>12152</v>
      </c>
      <c r="DK671" s="50">
        <v>600</v>
      </c>
      <c r="DL671" s="50">
        <v>60</v>
      </c>
      <c r="DM671" s="4">
        <v>120</v>
      </c>
      <c r="DN671" s="4">
        <v>1200</v>
      </c>
      <c r="DO671" s="4">
        <v>250</v>
      </c>
      <c r="DP671" s="4">
        <v>740</v>
      </c>
      <c r="DS671" s="3" t="s">
        <v>12498</v>
      </c>
      <c r="DU671" s="33"/>
      <c r="DV671" s="33"/>
      <c r="DW671" s="33" t="s">
        <v>31778</v>
      </c>
    </row>
    <row r="672" spans="1:127">
      <c r="A672" s="61">
        <v>2902119</v>
      </c>
      <c r="B672" s="4" t="s">
        <v>13638</v>
      </c>
      <c r="D672" s="4" t="s">
        <v>13639</v>
      </c>
      <c r="E672" s="4" t="s">
        <v>13640</v>
      </c>
      <c r="G672" s="4" t="s">
        <v>12144</v>
      </c>
      <c r="H672" s="4" t="s">
        <v>16893</v>
      </c>
      <c r="I672" s="3" t="s">
        <v>11747</v>
      </c>
      <c r="J672" s="3" t="s">
        <v>11747</v>
      </c>
      <c r="L672" s="3" t="s">
        <v>12549</v>
      </c>
      <c r="M672" s="4"/>
      <c r="N672" s="33" t="s">
        <v>12144</v>
      </c>
      <c r="O672" s="33"/>
      <c r="P672" s="4" t="s">
        <v>12746</v>
      </c>
      <c r="Q672" s="4" t="s">
        <v>12144</v>
      </c>
      <c r="S672" s="3" t="s">
        <v>12144</v>
      </c>
      <c r="U672" s="4" t="s">
        <v>13154</v>
      </c>
      <c r="V672" s="4" t="s">
        <v>12746</v>
      </c>
      <c r="X672" s="4" t="s">
        <v>11911</v>
      </c>
      <c r="Y672" s="7" t="s">
        <v>12062</v>
      </c>
      <c r="Z672" s="3">
        <v>100</v>
      </c>
      <c r="AA672" s="3">
        <v>8</v>
      </c>
      <c r="AB672" s="3">
        <v>48</v>
      </c>
      <c r="AC672" s="3">
        <v>1</v>
      </c>
      <c r="AD672" s="3">
        <v>48</v>
      </c>
      <c r="AE672" s="5">
        <v>6</v>
      </c>
      <c r="AL672" s="4">
        <f t="shared" si="66"/>
        <v>0</v>
      </c>
      <c r="AM672" s="4">
        <f t="shared" si="67"/>
        <v>0</v>
      </c>
      <c r="AO672" s="4">
        <v>1</v>
      </c>
      <c r="AP672" s="4">
        <v>1</v>
      </c>
      <c r="AQ672" s="4">
        <v>1</v>
      </c>
      <c r="AR672" s="4">
        <v>1</v>
      </c>
      <c r="AS672" s="4">
        <v>1</v>
      </c>
      <c r="AT672" s="4">
        <v>1</v>
      </c>
      <c r="AU672" s="4">
        <v>1</v>
      </c>
      <c r="AV672" s="4">
        <v>1</v>
      </c>
      <c r="AW672" s="4">
        <v>1</v>
      </c>
      <c r="AX672" s="4">
        <v>1</v>
      </c>
      <c r="AY672" s="4">
        <v>1</v>
      </c>
      <c r="AZ672" s="4">
        <v>1</v>
      </c>
      <c r="BA672" s="3">
        <f t="shared" si="69"/>
        <v>12</v>
      </c>
      <c r="BD672" s="4">
        <v>1200</v>
      </c>
      <c r="BE672" s="63">
        <f t="shared" si="70"/>
        <v>1200</v>
      </c>
      <c r="BG672" s="4">
        <v>3000</v>
      </c>
      <c r="BH672" s="4">
        <v>150</v>
      </c>
      <c r="BJ672" s="4">
        <f t="shared" si="68"/>
        <v>3150</v>
      </c>
      <c r="BK672" s="4">
        <v>43</v>
      </c>
      <c r="BL672" s="4">
        <v>1000</v>
      </c>
      <c r="BM672" s="3" t="s">
        <v>12005</v>
      </c>
      <c r="BN672" s="4">
        <v>300</v>
      </c>
      <c r="BO672" s="4">
        <v>6000</v>
      </c>
      <c r="BP672" s="3" t="s">
        <v>35781</v>
      </c>
      <c r="CB672" s="16"/>
      <c r="CH672" s="3">
        <v>1</v>
      </c>
      <c r="CI672" s="3">
        <v>20</v>
      </c>
      <c r="CR672" s="58">
        <v>3850</v>
      </c>
      <c r="CS672" s="4">
        <v>1000</v>
      </c>
      <c r="CT672" s="4">
        <v>150</v>
      </c>
      <c r="CU672" s="4" t="s">
        <v>11869</v>
      </c>
      <c r="CV672" s="4" t="s">
        <v>13092</v>
      </c>
      <c r="DM672" s="4">
        <v>190</v>
      </c>
      <c r="DN672" s="4">
        <v>2350</v>
      </c>
      <c r="DO672" s="4">
        <v>150</v>
      </c>
      <c r="DP672" s="4">
        <v>150</v>
      </c>
      <c r="DS672" s="3" t="s">
        <v>12498</v>
      </c>
      <c r="DU672" s="33" t="s">
        <v>31856</v>
      </c>
      <c r="DV672" s="33" t="s">
        <v>31779</v>
      </c>
      <c r="DW672" s="124" t="s">
        <v>31780</v>
      </c>
    </row>
    <row r="673" spans="1:127">
      <c r="A673" s="61">
        <v>2902120</v>
      </c>
      <c r="B673" s="4" t="s">
        <v>13155</v>
      </c>
      <c r="D673" s="59" t="s">
        <v>64</v>
      </c>
      <c r="E673" s="4" t="s">
        <v>13765</v>
      </c>
      <c r="F673" s="4" t="s">
        <v>13400</v>
      </c>
      <c r="G673" s="4" t="s">
        <v>12746</v>
      </c>
      <c r="H673" s="4" t="s">
        <v>16893</v>
      </c>
      <c r="I673" s="3" t="s">
        <v>11842</v>
      </c>
      <c r="J673" s="3" t="s">
        <v>11842</v>
      </c>
      <c r="L673" s="3" t="s">
        <v>12549</v>
      </c>
      <c r="M673" s="3" t="s">
        <v>13765</v>
      </c>
      <c r="N673" s="33" t="s">
        <v>12144</v>
      </c>
      <c r="O673" s="33"/>
      <c r="P673" s="4" t="s">
        <v>12746</v>
      </c>
      <c r="V673" s="4" t="s">
        <v>12746</v>
      </c>
      <c r="X673" s="4" t="s">
        <v>12050</v>
      </c>
      <c r="Y673" s="7" t="s">
        <v>11749</v>
      </c>
      <c r="Z673" s="3">
        <v>216</v>
      </c>
      <c r="AA673" s="3">
        <v>8</v>
      </c>
      <c r="AB673" s="3">
        <v>48</v>
      </c>
      <c r="AC673" s="3">
        <v>1</v>
      </c>
      <c r="AD673" s="3">
        <v>48</v>
      </c>
      <c r="AE673" s="5">
        <v>6</v>
      </c>
      <c r="AF673" s="3">
        <v>1</v>
      </c>
      <c r="AK673" s="3">
        <v>1</v>
      </c>
      <c r="AL673" s="4">
        <f t="shared" si="66"/>
        <v>0</v>
      </c>
      <c r="AM673" s="4">
        <f t="shared" si="67"/>
        <v>1</v>
      </c>
      <c r="AN673" s="4">
        <v>1</v>
      </c>
      <c r="AO673" s="4">
        <v>2</v>
      </c>
      <c r="AP673" s="4">
        <v>2</v>
      </c>
      <c r="AQ673" s="4">
        <v>2</v>
      </c>
      <c r="AR673" s="4">
        <v>2</v>
      </c>
      <c r="AS673" s="4">
        <v>2</v>
      </c>
      <c r="AT673" s="4">
        <v>2</v>
      </c>
      <c r="AU673" s="4">
        <v>2</v>
      </c>
      <c r="AV673" s="4">
        <v>2</v>
      </c>
      <c r="AW673" s="4">
        <v>2</v>
      </c>
      <c r="AX673" s="4">
        <v>2</v>
      </c>
      <c r="AY673" s="4">
        <v>2</v>
      </c>
      <c r="AZ673" s="4">
        <v>1</v>
      </c>
      <c r="BA673" s="3">
        <f t="shared" si="69"/>
        <v>23</v>
      </c>
      <c r="BB673" s="3"/>
      <c r="BC673" s="3">
        <v>520</v>
      </c>
      <c r="BD673" s="4">
        <v>2250</v>
      </c>
      <c r="BE673" s="63">
        <f t="shared" si="70"/>
        <v>2770</v>
      </c>
      <c r="BF673" s="4" t="s">
        <v>12060</v>
      </c>
      <c r="BG673" s="4">
        <v>3858</v>
      </c>
      <c r="BH673" s="4">
        <v>210</v>
      </c>
      <c r="BI673" s="50">
        <v>192</v>
      </c>
      <c r="BJ673" s="4">
        <f t="shared" si="68"/>
        <v>4260</v>
      </c>
      <c r="BK673" s="4">
        <v>1800</v>
      </c>
      <c r="BL673" s="4">
        <v>10832</v>
      </c>
      <c r="BM673" s="3" t="s">
        <v>12005</v>
      </c>
      <c r="BO673" s="4"/>
      <c r="CB673" s="16"/>
      <c r="CL673" s="4">
        <v>2</v>
      </c>
      <c r="CM673" s="4">
        <v>10</v>
      </c>
      <c r="CR673" s="4">
        <v>6572</v>
      </c>
      <c r="CS673" s="4">
        <v>18</v>
      </c>
      <c r="CT673" s="4">
        <v>210</v>
      </c>
      <c r="CU673" s="4" t="s">
        <v>11986</v>
      </c>
      <c r="CV673" s="4" t="s">
        <v>12444</v>
      </c>
      <c r="DK673" s="50">
        <v>2700</v>
      </c>
      <c r="DL673" s="50">
        <v>192</v>
      </c>
      <c r="DM673" s="4">
        <v>428</v>
      </c>
      <c r="DN673" s="4">
        <v>2572</v>
      </c>
      <c r="DO673" s="4">
        <v>1286</v>
      </c>
      <c r="DP673" s="4">
        <v>1286</v>
      </c>
      <c r="DS673" s="3" t="s">
        <v>12498</v>
      </c>
      <c r="DU673" s="33" t="s">
        <v>31781</v>
      </c>
      <c r="DV673" s="33"/>
      <c r="DW673" s="33"/>
    </row>
    <row r="674" spans="1:127">
      <c r="A674" s="61">
        <v>2902121</v>
      </c>
      <c r="B674" s="4" t="s">
        <v>13644</v>
      </c>
      <c r="D674" s="4" t="s">
        <v>12314</v>
      </c>
      <c r="E674" s="4" t="s">
        <v>13161</v>
      </c>
      <c r="F674" s="4" t="s">
        <v>12314</v>
      </c>
      <c r="G674" s="4" t="s">
        <v>12746</v>
      </c>
      <c r="H674" s="4" t="s">
        <v>16893</v>
      </c>
      <c r="I674" s="4" t="s">
        <v>12065</v>
      </c>
      <c r="J674" s="4" t="s">
        <v>12065</v>
      </c>
      <c r="L674" s="3" t="s">
        <v>12549</v>
      </c>
      <c r="M674" s="4"/>
      <c r="N674" s="33" t="s">
        <v>12144</v>
      </c>
      <c r="O674" s="33"/>
      <c r="P674" s="4" t="s">
        <v>12746</v>
      </c>
      <c r="V674" s="4" t="s">
        <v>12746</v>
      </c>
      <c r="X674" s="4" t="s">
        <v>12050</v>
      </c>
      <c r="Y674" s="7" t="s">
        <v>11749</v>
      </c>
      <c r="Z674" s="3">
        <v>296</v>
      </c>
      <c r="AA674" s="3">
        <v>8</v>
      </c>
      <c r="AB674" s="3">
        <v>44</v>
      </c>
      <c r="AC674" s="3">
        <v>1</v>
      </c>
      <c r="AD674" s="3">
        <v>44</v>
      </c>
      <c r="AE674" s="5">
        <v>5.5</v>
      </c>
      <c r="AF674" s="3">
        <v>1</v>
      </c>
      <c r="AL674" s="4">
        <f t="shared" si="66"/>
        <v>0</v>
      </c>
      <c r="AM674" s="4">
        <f t="shared" si="67"/>
        <v>0</v>
      </c>
      <c r="AO674" s="4">
        <v>8</v>
      </c>
      <c r="AP674" s="4">
        <v>8</v>
      </c>
      <c r="AQ674" s="4">
        <v>8</v>
      </c>
      <c r="AR674" s="4">
        <v>8</v>
      </c>
      <c r="AS674" s="4">
        <v>8</v>
      </c>
      <c r="AT674" s="4">
        <v>8</v>
      </c>
      <c r="AU674" s="4">
        <v>8</v>
      </c>
      <c r="AV674" s="4">
        <v>8</v>
      </c>
      <c r="AW674" s="4">
        <v>8</v>
      </c>
      <c r="AX674" s="4">
        <v>8</v>
      </c>
      <c r="AY674" s="4">
        <v>8</v>
      </c>
      <c r="AZ674" s="4">
        <v>8</v>
      </c>
      <c r="BA674" s="3">
        <f t="shared" si="69"/>
        <v>96</v>
      </c>
      <c r="BD674" s="4">
        <v>11236</v>
      </c>
      <c r="BE674" s="63">
        <f t="shared" si="70"/>
        <v>11236</v>
      </c>
      <c r="BF674" s="4" t="s">
        <v>11693</v>
      </c>
      <c r="BG674" s="4">
        <v>10472</v>
      </c>
      <c r="BH674" s="4">
        <v>100</v>
      </c>
      <c r="BI674" s="50">
        <v>554</v>
      </c>
      <c r="BJ674" s="4">
        <f t="shared" si="68"/>
        <v>11126</v>
      </c>
      <c r="BK674" s="4">
        <v>3243</v>
      </c>
      <c r="BL674" s="4">
        <v>24000</v>
      </c>
      <c r="BM674" s="3" t="s">
        <v>12005</v>
      </c>
      <c r="BN674" s="4">
        <v>137</v>
      </c>
      <c r="BO674" s="4">
        <v>5500</v>
      </c>
      <c r="BP674" s="3" t="s">
        <v>13212</v>
      </c>
      <c r="CB674" s="16"/>
      <c r="CL674" s="4">
        <v>2</v>
      </c>
      <c r="CM674" s="4">
        <v>8</v>
      </c>
      <c r="CR674" s="4">
        <v>18374</v>
      </c>
      <c r="CS674" s="4">
        <v>16</v>
      </c>
      <c r="CT674" s="4">
        <v>100</v>
      </c>
      <c r="CU674" s="4" t="s">
        <v>11986</v>
      </c>
      <c r="CV674" s="4" t="s">
        <v>12328</v>
      </c>
      <c r="DK674" s="50">
        <v>13546</v>
      </c>
      <c r="DL674" s="50">
        <v>554</v>
      </c>
      <c r="DM674" s="4">
        <v>700</v>
      </c>
      <c r="DN674" s="4">
        <v>7000</v>
      </c>
      <c r="DO674" s="4">
        <v>2200</v>
      </c>
      <c r="DP674" s="4">
        <v>2640</v>
      </c>
      <c r="DS674" s="3" t="s">
        <v>12498</v>
      </c>
      <c r="DU674" s="33" t="s">
        <v>31782</v>
      </c>
      <c r="DV674" s="33"/>
      <c r="DW674" s="33"/>
    </row>
    <row r="675" spans="1:127">
      <c r="A675" s="61">
        <v>2902122</v>
      </c>
      <c r="B675" s="4" t="s">
        <v>13284</v>
      </c>
      <c r="D675" s="4" t="s">
        <v>13404</v>
      </c>
      <c r="E675" s="4" t="s">
        <v>13163</v>
      </c>
      <c r="F675" s="4" t="s">
        <v>13696</v>
      </c>
      <c r="G675" s="4" t="s">
        <v>12746</v>
      </c>
      <c r="H675" s="4" t="s">
        <v>16893</v>
      </c>
      <c r="I675" s="3" t="s">
        <v>13405</v>
      </c>
      <c r="J675" s="3" t="s">
        <v>22651</v>
      </c>
      <c r="L675" s="3" t="s">
        <v>11931</v>
      </c>
      <c r="M675" s="4" t="s">
        <v>13288</v>
      </c>
      <c r="N675" s="33" t="s">
        <v>12144</v>
      </c>
      <c r="O675" s="33"/>
      <c r="P675" s="4" t="s">
        <v>12746</v>
      </c>
      <c r="V675" s="4" t="s">
        <v>12746</v>
      </c>
      <c r="X675" s="4" t="s">
        <v>12050</v>
      </c>
      <c r="Y675" s="7" t="s">
        <v>11749</v>
      </c>
      <c r="Z675" s="3">
        <v>150</v>
      </c>
      <c r="AA675" s="3">
        <v>9</v>
      </c>
      <c r="AB675" s="3">
        <v>54</v>
      </c>
      <c r="AC675" s="3">
        <v>1</v>
      </c>
      <c r="AD675" s="3">
        <v>54</v>
      </c>
      <c r="AE675" s="5">
        <v>6</v>
      </c>
      <c r="AG675" s="3">
        <v>1</v>
      </c>
      <c r="AL675" s="4">
        <f t="shared" si="66"/>
        <v>0</v>
      </c>
      <c r="AM675" s="4">
        <f t="shared" si="67"/>
        <v>0</v>
      </c>
      <c r="AN675" s="4">
        <v>3</v>
      </c>
      <c r="AO675" s="4">
        <v>3</v>
      </c>
      <c r="AP675" s="4">
        <v>3</v>
      </c>
      <c r="AQ675" s="4">
        <v>3</v>
      </c>
      <c r="AR675" s="4">
        <v>3</v>
      </c>
      <c r="AS675" s="4">
        <v>3</v>
      </c>
      <c r="AT675" s="4">
        <v>3</v>
      </c>
      <c r="AU675" s="4">
        <v>3</v>
      </c>
      <c r="AV675" s="4">
        <v>3</v>
      </c>
      <c r="AW675" s="4">
        <v>3</v>
      </c>
      <c r="AX675" s="4">
        <v>3</v>
      </c>
      <c r="AY675" s="4">
        <v>3</v>
      </c>
      <c r="AZ675" s="4">
        <v>3</v>
      </c>
      <c r="BA675" s="3">
        <f t="shared" si="69"/>
        <v>36</v>
      </c>
      <c r="BC675" s="3"/>
      <c r="BD675" s="4">
        <v>2478</v>
      </c>
      <c r="BE675" s="63">
        <f t="shared" si="70"/>
        <v>2478</v>
      </c>
      <c r="BG675" s="4">
        <v>2297</v>
      </c>
      <c r="BH675" s="4">
        <v>59</v>
      </c>
      <c r="BI675" s="50">
        <v>128</v>
      </c>
      <c r="BJ675" s="4">
        <f t="shared" si="68"/>
        <v>2484</v>
      </c>
      <c r="BK675" s="4">
        <v>753</v>
      </c>
      <c r="BL675" s="4">
        <v>5608</v>
      </c>
      <c r="BM675" s="3" t="s">
        <v>12005</v>
      </c>
      <c r="BO675" s="4"/>
      <c r="CB675" s="16"/>
      <c r="CL675" s="4">
        <v>2</v>
      </c>
      <c r="CM675" s="4">
        <v>5</v>
      </c>
      <c r="CR675" s="4">
        <v>3124</v>
      </c>
      <c r="CS675" s="4">
        <v>6</v>
      </c>
      <c r="CT675" s="4">
        <v>59</v>
      </c>
      <c r="CU675" s="4" t="s">
        <v>11986</v>
      </c>
      <c r="CV675" s="4" t="s">
        <v>12328</v>
      </c>
      <c r="DK675" s="50">
        <v>2560</v>
      </c>
      <c r="DL675" s="50">
        <v>128</v>
      </c>
      <c r="DM675" s="4">
        <v>123</v>
      </c>
      <c r="DN675" s="4">
        <v>1937</v>
      </c>
      <c r="DO675" s="4">
        <v>235</v>
      </c>
      <c r="DP675" s="4">
        <v>335</v>
      </c>
      <c r="DS675" s="3" t="s">
        <v>12498</v>
      </c>
      <c r="DU675" s="33"/>
      <c r="DV675" s="33"/>
      <c r="DW675" s="33" t="s">
        <v>31783</v>
      </c>
    </row>
    <row r="676" spans="1:127">
      <c r="A676" s="61">
        <v>2902123</v>
      </c>
      <c r="B676" s="4" t="s">
        <v>13045</v>
      </c>
      <c r="D676" s="4" t="s">
        <v>13406</v>
      </c>
      <c r="E676" s="4" t="s">
        <v>13055</v>
      </c>
      <c r="F676" s="4" t="s">
        <v>13289</v>
      </c>
      <c r="G676" s="4" t="s">
        <v>12144</v>
      </c>
      <c r="H676" s="4" t="s">
        <v>16893</v>
      </c>
      <c r="I676" s="3" t="s">
        <v>13290</v>
      </c>
      <c r="J676" s="3" t="s">
        <v>254</v>
      </c>
      <c r="L676" s="4" t="s">
        <v>11931</v>
      </c>
      <c r="M676" s="4"/>
      <c r="N676" s="33" t="s">
        <v>12144</v>
      </c>
      <c r="O676" s="33"/>
      <c r="P676" s="4" t="s">
        <v>12746</v>
      </c>
      <c r="V676" s="4" t="s">
        <v>12746</v>
      </c>
      <c r="X676" s="4" t="s">
        <v>11911</v>
      </c>
      <c r="Y676" s="7" t="s">
        <v>12062</v>
      </c>
      <c r="Z676" s="3">
        <v>308</v>
      </c>
      <c r="AA676" s="3">
        <v>9</v>
      </c>
      <c r="AB676" s="3">
        <v>50</v>
      </c>
      <c r="AC676" s="3">
        <v>1</v>
      </c>
      <c r="AD676" s="3">
        <v>50</v>
      </c>
      <c r="AE676" s="5">
        <v>5.5</v>
      </c>
      <c r="AH676" s="3">
        <v>1</v>
      </c>
      <c r="AJ676" s="3">
        <v>3</v>
      </c>
      <c r="AK676" s="3">
        <v>2</v>
      </c>
      <c r="AL676" s="4">
        <f t="shared" si="66"/>
        <v>4</v>
      </c>
      <c r="AM676" s="4">
        <f t="shared" si="67"/>
        <v>2</v>
      </c>
      <c r="AN676" s="4">
        <v>41</v>
      </c>
      <c r="AO676" s="4">
        <v>50</v>
      </c>
      <c r="AP676" s="4">
        <v>56</v>
      </c>
      <c r="AQ676" s="4">
        <v>52</v>
      </c>
      <c r="AR676" s="4">
        <v>51</v>
      </c>
      <c r="AS676" s="4">
        <v>51</v>
      </c>
      <c r="AT676" s="4">
        <v>49</v>
      </c>
      <c r="AU676" s="4">
        <v>50</v>
      </c>
      <c r="AV676" s="4">
        <v>51</v>
      </c>
      <c r="AW676" s="4">
        <v>49</v>
      </c>
      <c r="AX676" s="4">
        <v>49</v>
      </c>
      <c r="AY676" s="4">
        <v>43</v>
      </c>
      <c r="AZ676" s="4">
        <v>40</v>
      </c>
      <c r="BA676" s="3">
        <f t="shared" si="69"/>
        <v>591</v>
      </c>
      <c r="BB676" s="4">
        <v>5503</v>
      </c>
      <c r="BC676" s="4">
        <v>10416</v>
      </c>
      <c r="BD676" s="4">
        <v>77399</v>
      </c>
      <c r="BE676" s="63">
        <f t="shared" si="70"/>
        <v>93318</v>
      </c>
      <c r="BF676" s="4" t="s">
        <v>11693</v>
      </c>
      <c r="BG676" s="4">
        <v>41406</v>
      </c>
      <c r="BH676" s="4">
        <v>873</v>
      </c>
      <c r="BI676" s="50">
        <v>1492</v>
      </c>
      <c r="BJ676" s="4">
        <f t="shared" si="68"/>
        <v>43771</v>
      </c>
      <c r="BK676" s="4">
        <v>3800</v>
      </c>
      <c r="BL676" s="4">
        <v>182001</v>
      </c>
      <c r="BM676" s="3" t="s">
        <v>12000</v>
      </c>
      <c r="BO676" s="4"/>
      <c r="CB676" s="16"/>
      <c r="CC676" s="3">
        <v>182001</v>
      </c>
      <c r="CL676" s="4">
        <v>10</v>
      </c>
      <c r="CM676" s="4">
        <v>70</v>
      </c>
      <c r="CR676" s="4">
        <v>138230</v>
      </c>
      <c r="CS676" s="4">
        <v>100</v>
      </c>
      <c r="CT676" s="4">
        <v>873</v>
      </c>
      <c r="CU676" s="4" t="s">
        <v>11986</v>
      </c>
      <c r="CV676" s="4" t="s">
        <v>12328</v>
      </c>
      <c r="DK676" s="50">
        <v>27449</v>
      </c>
      <c r="DL676" s="50">
        <v>1492</v>
      </c>
      <c r="DM676" s="4">
        <v>1018</v>
      </c>
      <c r="DN676" s="4">
        <v>11786</v>
      </c>
      <c r="DO676" s="4">
        <v>417</v>
      </c>
      <c r="DP676" s="4">
        <v>208</v>
      </c>
      <c r="DQ676" s="4">
        <v>2746</v>
      </c>
      <c r="DR676" s="4">
        <v>6567</v>
      </c>
      <c r="DS676" s="3" t="s">
        <v>12498</v>
      </c>
      <c r="DU676" s="33"/>
      <c r="DV676" s="33" t="s">
        <v>31784</v>
      </c>
      <c r="DW676" s="33"/>
    </row>
    <row r="677" spans="1:127">
      <c r="A677" s="61">
        <v>2902124</v>
      </c>
      <c r="B677" s="4" t="s">
        <v>12496</v>
      </c>
      <c r="D677" s="4" t="s">
        <v>12349</v>
      </c>
      <c r="F677" s="4" t="s">
        <v>12350</v>
      </c>
      <c r="G677" s="4" t="s">
        <v>12746</v>
      </c>
      <c r="H677" s="4" t="s">
        <v>16893</v>
      </c>
      <c r="I677" s="3" t="s">
        <v>11761</v>
      </c>
      <c r="J677" s="3" t="s">
        <v>11761</v>
      </c>
      <c r="L677" s="4" t="s">
        <v>12550</v>
      </c>
      <c r="M677" s="3" t="s">
        <v>12351</v>
      </c>
      <c r="N677" s="33" t="s">
        <v>12144</v>
      </c>
      <c r="O677" s="33"/>
      <c r="P677" s="4" t="s">
        <v>12746</v>
      </c>
      <c r="V677" s="4" t="s">
        <v>12746</v>
      </c>
      <c r="X677" s="4" t="s">
        <v>11911</v>
      </c>
      <c r="Y677" s="7" t="s">
        <v>12062</v>
      </c>
      <c r="Z677" s="3">
        <v>126</v>
      </c>
      <c r="AA677" s="3">
        <v>9</v>
      </c>
      <c r="AB677" s="3">
        <v>50</v>
      </c>
      <c r="AC677" s="3">
        <v>1</v>
      </c>
      <c r="AD677" s="3">
        <v>50</v>
      </c>
      <c r="AE677" s="5">
        <v>5.5</v>
      </c>
      <c r="AL677" s="4">
        <f t="shared" si="66"/>
        <v>0</v>
      </c>
      <c r="AM677" s="4">
        <f t="shared" si="67"/>
        <v>0</v>
      </c>
      <c r="AN677" s="4">
        <v>7</v>
      </c>
      <c r="AO677" s="4">
        <v>1</v>
      </c>
      <c r="AP677" s="4">
        <v>1</v>
      </c>
      <c r="AQ677" s="4">
        <v>1</v>
      </c>
      <c r="AR677" s="4">
        <v>3</v>
      </c>
      <c r="AS677" s="4">
        <v>6</v>
      </c>
      <c r="AT677" s="4">
        <v>9</v>
      </c>
      <c r="AU677" s="4">
        <v>9</v>
      </c>
      <c r="AV677" s="4">
        <v>9</v>
      </c>
      <c r="AW677" s="4">
        <v>9</v>
      </c>
      <c r="AX677" s="4">
        <v>9</v>
      </c>
      <c r="AY677" s="4">
        <v>3</v>
      </c>
      <c r="AZ677" s="4">
        <v>2</v>
      </c>
      <c r="BA677" s="3">
        <f t="shared" si="69"/>
        <v>62</v>
      </c>
      <c r="BB677" s="3"/>
      <c r="BD677" s="4">
        <v>5355</v>
      </c>
      <c r="BE677" s="63">
        <f t="shared" si="70"/>
        <v>5355</v>
      </c>
      <c r="BG677" s="4">
        <v>9516</v>
      </c>
      <c r="BH677" s="4">
        <v>140</v>
      </c>
      <c r="BI677" s="50">
        <v>235</v>
      </c>
      <c r="BJ677" s="4">
        <f t="shared" si="68"/>
        <v>9891</v>
      </c>
      <c r="BL677" s="4">
        <v>19167</v>
      </c>
      <c r="BM677" s="4" t="s">
        <v>12352</v>
      </c>
      <c r="BO677" s="4"/>
      <c r="CB677" s="16"/>
      <c r="CL677" s="4">
        <v>3</v>
      </c>
      <c r="CM677" s="4">
        <v>50</v>
      </c>
      <c r="CR677" s="4">
        <v>9276</v>
      </c>
      <c r="CS677" s="4">
        <v>2050</v>
      </c>
      <c r="CT677" s="4">
        <v>140</v>
      </c>
      <c r="CU677" s="4" t="s">
        <v>11869</v>
      </c>
      <c r="CV677" s="4" t="s">
        <v>98</v>
      </c>
      <c r="DK677" s="50">
        <v>809</v>
      </c>
      <c r="DL677" s="50">
        <v>235</v>
      </c>
      <c r="DM677" s="4">
        <v>579</v>
      </c>
      <c r="DN677" s="4">
        <v>602</v>
      </c>
      <c r="DO677" s="4">
        <v>2178</v>
      </c>
      <c r="DP677" s="4">
        <v>1089</v>
      </c>
      <c r="DS677" s="3" t="s">
        <v>12498</v>
      </c>
      <c r="DU677" s="33"/>
      <c r="DV677" s="33"/>
      <c r="DW677" s="124" t="s">
        <v>31785</v>
      </c>
    </row>
    <row r="678" spans="1:127">
      <c r="A678" s="61">
        <v>2902125</v>
      </c>
      <c r="B678" s="4" t="s">
        <v>12530</v>
      </c>
      <c r="D678" s="59" t="s">
        <v>30226</v>
      </c>
      <c r="E678" s="4" t="s">
        <v>12526</v>
      </c>
      <c r="F678" s="26" t="s">
        <v>12636</v>
      </c>
      <c r="G678" s="4" t="s">
        <v>12746</v>
      </c>
      <c r="H678" s="4" t="s">
        <v>16893</v>
      </c>
      <c r="I678" s="4" t="s">
        <v>12834</v>
      </c>
      <c r="J678" s="59" t="s">
        <v>30212</v>
      </c>
      <c r="L678" s="4" t="s">
        <v>12550</v>
      </c>
      <c r="M678" s="4"/>
      <c r="N678" s="33" t="s">
        <v>12144</v>
      </c>
      <c r="O678" s="33"/>
      <c r="P678" s="4" t="s">
        <v>12746</v>
      </c>
      <c r="V678" s="4" t="s">
        <v>12746</v>
      </c>
      <c r="X678" s="4" t="s">
        <v>11911</v>
      </c>
      <c r="Y678" s="7" t="s">
        <v>12062</v>
      </c>
      <c r="Z678" s="3">
        <v>300</v>
      </c>
      <c r="AA678" s="3">
        <v>9</v>
      </c>
      <c r="AB678" s="3">
        <v>50</v>
      </c>
      <c r="AC678" s="3">
        <v>1</v>
      </c>
      <c r="AD678" s="3">
        <v>50</v>
      </c>
      <c r="AE678" s="5">
        <v>5.5</v>
      </c>
      <c r="AG678" s="3">
        <v>1</v>
      </c>
      <c r="AL678" s="4">
        <f t="shared" si="66"/>
        <v>0</v>
      </c>
      <c r="AM678" s="4">
        <f t="shared" si="67"/>
        <v>0</v>
      </c>
      <c r="AN678" s="4">
        <v>3</v>
      </c>
      <c r="AO678" s="4">
        <v>3</v>
      </c>
      <c r="AP678" s="4">
        <v>3</v>
      </c>
      <c r="AQ678" s="4">
        <v>3</v>
      </c>
      <c r="AR678" s="4">
        <v>5</v>
      </c>
      <c r="AS678" s="4">
        <v>5</v>
      </c>
      <c r="AT678" s="4">
        <v>4</v>
      </c>
      <c r="AU678" s="4">
        <v>4</v>
      </c>
      <c r="AV678" s="4">
        <v>4</v>
      </c>
      <c r="AW678" s="4">
        <v>3</v>
      </c>
      <c r="AX678" s="4">
        <v>2</v>
      </c>
      <c r="AY678" s="4">
        <v>2</v>
      </c>
      <c r="AZ678" s="4">
        <v>2</v>
      </c>
      <c r="BA678" s="3">
        <f t="shared" si="69"/>
        <v>40</v>
      </c>
      <c r="BD678" s="4">
        <v>2689</v>
      </c>
      <c r="BE678" s="63">
        <f t="shared" si="70"/>
        <v>2689</v>
      </c>
      <c r="BF678" s="4" t="s">
        <v>11693</v>
      </c>
      <c r="BG678" s="4">
        <v>1648</v>
      </c>
      <c r="BH678" s="4">
        <v>159</v>
      </c>
      <c r="BJ678" s="4">
        <f t="shared" si="68"/>
        <v>1807</v>
      </c>
      <c r="BK678" s="4">
        <v>330</v>
      </c>
      <c r="BL678" s="4">
        <v>4300</v>
      </c>
      <c r="BM678" s="4" t="s">
        <v>12922</v>
      </c>
      <c r="BN678" s="4">
        <v>13</v>
      </c>
      <c r="BO678" s="4">
        <v>180</v>
      </c>
      <c r="BP678" s="3" t="s">
        <v>35862</v>
      </c>
      <c r="BQ678" s="4">
        <v>69</v>
      </c>
      <c r="BR678" s="3">
        <v>3602</v>
      </c>
      <c r="BS678" s="3" t="s">
        <v>13212</v>
      </c>
      <c r="CB678" s="16"/>
      <c r="CR678" s="4">
        <v>6277</v>
      </c>
      <c r="CS678" s="4">
        <v>10</v>
      </c>
      <c r="CT678" s="4">
        <v>155</v>
      </c>
      <c r="CU678" s="4" t="s">
        <v>11905</v>
      </c>
      <c r="CV678" s="4" t="s">
        <v>12152</v>
      </c>
      <c r="DM678" s="4">
        <v>155</v>
      </c>
      <c r="DN678" s="4">
        <v>1580</v>
      </c>
      <c r="DO678" s="4">
        <v>5</v>
      </c>
      <c r="DP678" s="4">
        <v>45</v>
      </c>
      <c r="DS678" s="3" t="s">
        <v>12498</v>
      </c>
      <c r="DU678" s="33" t="s">
        <v>31786</v>
      </c>
      <c r="DV678" s="33"/>
      <c r="DW678" s="33"/>
    </row>
    <row r="679" spans="1:127">
      <c r="A679" s="61">
        <v>2902126</v>
      </c>
      <c r="B679" s="4" t="s">
        <v>12839</v>
      </c>
      <c r="D679" s="4" t="s">
        <v>13083</v>
      </c>
      <c r="E679" s="4" t="s">
        <v>12967</v>
      </c>
      <c r="F679" s="4" t="s">
        <v>12966</v>
      </c>
      <c r="G679" s="4" t="s">
        <v>12746</v>
      </c>
      <c r="H679" s="4" t="s">
        <v>16893</v>
      </c>
      <c r="I679" s="4" t="s">
        <v>12477</v>
      </c>
      <c r="J679" s="4" t="s">
        <v>12477</v>
      </c>
      <c r="L679" s="4" t="s">
        <v>12550</v>
      </c>
      <c r="M679" s="4"/>
      <c r="N679" s="33" t="s">
        <v>12144</v>
      </c>
      <c r="O679" s="33"/>
      <c r="P679" s="4" t="s">
        <v>12746</v>
      </c>
      <c r="V679" s="4" t="s">
        <v>12746</v>
      </c>
      <c r="X679" s="4" t="s">
        <v>12050</v>
      </c>
      <c r="Y679" s="7" t="s">
        <v>11749</v>
      </c>
      <c r="Z679" s="3">
        <v>290</v>
      </c>
      <c r="AA679" s="3">
        <v>8</v>
      </c>
      <c r="AB679" s="3">
        <v>44</v>
      </c>
      <c r="AC679" s="3">
        <v>1</v>
      </c>
      <c r="AD679" s="3">
        <v>44</v>
      </c>
      <c r="AE679" s="5">
        <v>6</v>
      </c>
      <c r="AF679" s="3">
        <v>1</v>
      </c>
      <c r="AJ679" s="3">
        <v>1</v>
      </c>
      <c r="AL679" s="4">
        <f t="shared" si="66"/>
        <v>1</v>
      </c>
      <c r="AM679" s="4">
        <f t="shared" si="67"/>
        <v>0</v>
      </c>
      <c r="AN679" s="4">
        <v>1</v>
      </c>
      <c r="AO679" s="4">
        <v>2</v>
      </c>
      <c r="AP679" s="4">
        <v>2</v>
      </c>
      <c r="AQ679" s="4">
        <v>2</v>
      </c>
      <c r="AR679" s="4">
        <v>3</v>
      </c>
      <c r="AS679" s="4">
        <v>2</v>
      </c>
      <c r="AT679" s="4">
        <v>1</v>
      </c>
      <c r="AU679" s="4">
        <v>2</v>
      </c>
      <c r="AV679" s="4">
        <v>2</v>
      </c>
      <c r="AW679" s="4">
        <v>1</v>
      </c>
      <c r="AX679" s="4">
        <v>1</v>
      </c>
      <c r="AY679" s="4">
        <v>1</v>
      </c>
      <c r="AZ679" s="4">
        <v>1</v>
      </c>
      <c r="BA679" s="3">
        <f t="shared" si="69"/>
        <v>20</v>
      </c>
      <c r="BC679" s="4">
        <v>1190</v>
      </c>
      <c r="BD679" s="4">
        <v>2595</v>
      </c>
      <c r="BE679" s="63">
        <f t="shared" si="70"/>
        <v>3785</v>
      </c>
      <c r="BG679" s="4">
        <v>1639</v>
      </c>
      <c r="BH679" s="4">
        <v>125</v>
      </c>
      <c r="BI679" s="50">
        <v>142</v>
      </c>
      <c r="BJ679" s="4">
        <f t="shared" si="68"/>
        <v>1906</v>
      </c>
      <c r="BK679" s="4">
        <v>99</v>
      </c>
      <c r="BL679" s="4">
        <v>4254</v>
      </c>
      <c r="BM679" s="4" t="s">
        <v>12000</v>
      </c>
      <c r="BN679" s="4">
        <v>139</v>
      </c>
      <c r="BO679" s="4">
        <v>3048</v>
      </c>
      <c r="BP679" s="3" t="s">
        <v>13087</v>
      </c>
      <c r="BR679" s="3">
        <v>744</v>
      </c>
      <c r="BS679" s="26" t="s">
        <v>12031</v>
      </c>
      <c r="CB679" s="16"/>
      <c r="CC679" s="3">
        <v>8173</v>
      </c>
      <c r="CL679" s="4">
        <v>3</v>
      </c>
      <c r="CM679" s="4">
        <v>7</v>
      </c>
      <c r="CR679" s="4">
        <v>6140</v>
      </c>
      <c r="CS679" s="4">
        <v>2</v>
      </c>
      <c r="CT679" s="4">
        <v>32</v>
      </c>
      <c r="CU679" s="4" t="s">
        <v>11905</v>
      </c>
      <c r="CV679" s="4" t="s">
        <v>12152</v>
      </c>
      <c r="CW679" s="4">
        <v>6</v>
      </c>
      <c r="CX679" s="4">
        <v>93</v>
      </c>
      <c r="CY679" s="4" t="s">
        <v>11986</v>
      </c>
      <c r="CZ679" s="4" t="s">
        <v>12444</v>
      </c>
      <c r="DK679" s="50">
        <v>1620</v>
      </c>
      <c r="DL679" s="50">
        <v>141</v>
      </c>
      <c r="DM679" s="4">
        <v>48</v>
      </c>
      <c r="DN679" s="4">
        <v>768</v>
      </c>
      <c r="DO679" s="4">
        <v>422</v>
      </c>
      <c r="DP679" s="4">
        <v>400</v>
      </c>
      <c r="DS679" s="3" t="s">
        <v>12498</v>
      </c>
      <c r="DU679" s="33"/>
      <c r="DV679" s="33"/>
      <c r="DW679" s="33"/>
    </row>
    <row r="680" spans="1:127">
      <c r="A680" s="61">
        <v>2902127</v>
      </c>
      <c r="B680" s="4" t="s">
        <v>12218</v>
      </c>
      <c r="D680" s="4" t="s">
        <v>12461</v>
      </c>
      <c r="E680" s="4" t="s">
        <v>13397</v>
      </c>
      <c r="F680" s="4" t="s">
        <v>11840</v>
      </c>
      <c r="G680" s="4" t="s">
        <v>12746</v>
      </c>
      <c r="H680" s="4" t="s">
        <v>16893</v>
      </c>
      <c r="I680" s="4" t="s">
        <v>12477</v>
      </c>
      <c r="J680" s="4" t="s">
        <v>12477</v>
      </c>
      <c r="L680" s="4" t="s">
        <v>12550</v>
      </c>
      <c r="N680" s="33" t="s">
        <v>12144</v>
      </c>
      <c r="O680" s="33"/>
      <c r="P680" s="4" t="s">
        <v>12746</v>
      </c>
      <c r="V680" s="4" t="s">
        <v>12144</v>
      </c>
      <c r="W680" s="3" t="s">
        <v>13061</v>
      </c>
      <c r="X680" s="4" t="s">
        <v>12050</v>
      </c>
      <c r="Y680" s="7" t="s">
        <v>11749</v>
      </c>
      <c r="Z680" s="3">
        <v>142</v>
      </c>
      <c r="AA680" s="3">
        <v>9</v>
      </c>
      <c r="AB680" s="3">
        <v>45</v>
      </c>
      <c r="AC680" s="3">
        <v>1</v>
      </c>
      <c r="AD680" s="3">
        <v>45</v>
      </c>
      <c r="AE680" s="5">
        <v>5</v>
      </c>
      <c r="AJ680" s="3">
        <v>3</v>
      </c>
      <c r="AL680" s="4">
        <f t="shared" si="66"/>
        <v>3</v>
      </c>
      <c r="AM680" s="4">
        <f t="shared" si="67"/>
        <v>0</v>
      </c>
      <c r="AN680" s="4">
        <v>15</v>
      </c>
      <c r="AO680" s="4">
        <v>6</v>
      </c>
      <c r="AP680" s="4">
        <v>6</v>
      </c>
      <c r="AQ680" s="4">
        <v>6</v>
      </c>
      <c r="AR680" s="4">
        <v>6</v>
      </c>
      <c r="AS680" s="4">
        <v>10</v>
      </c>
      <c r="AT680" s="4">
        <v>10</v>
      </c>
      <c r="AU680" s="4">
        <v>10</v>
      </c>
      <c r="AV680" s="4">
        <v>15</v>
      </c>
      <c r="AW680" s="4">
        <v>15</v>
      </c>
      <c r="AX680" s="4">
        <v>16</v>
      </c>
      <c r="AY680" s="4">
        <v>17</v>
      </c>
      <c r="AZ680" s="4">
        <v>15</v>
      </c>
      <c r="BA680" s="3">
        <f t="shared" si="69"/>
        <v>132</v>
      </c>
      <c r="BB680" s="3"/>
      <c r="BC680" s="3">
        <v>6130</v>
      </c>
      <c r="BD680" s="4">
        <v>15382</v>
      </c>
      <c r="BE680" s="63">
        <f t="shared" si="70"/>
        <v>21512</v>
      </c>
      <c r="BF680" s="4" t="s">
        <v>12060</v>
      </c>
      <c r="BG680" s="4">
        <v>15068</v>
      </c>
      <c r="BH680" s="4">
        <v>502</v>
      </c>
      <c r="BI680" s="50">
        <v>22</v>
      </c>
      <c r="BJ680" s="4">
        <f t="shared" si="68"/>
        <v>15592</v>
      </c>
      <c r="BK680" s="4">
        <v>3444</v>
      </c>
      <c r="BL680" s="4">
        <v>40404</v>
      </c>
      <c r="BM680" s="4" t="s">
        <v>12005</v>
      </c>
      <c r="BO680" s="4"/>
      <c r="CB680" s="16"/>
      <c r="CH680" s="3">
        <v>5</v>
      </c>
      <c r="CI680" s="3">
        <v>74</v>
      </c>
      <c r="CL680" s="4">
        <v>3</v>
      </c>
      <c r="CM680" s="4">
        <v>4</v>
      </c>
      <c r="CR680" s="4">
        <v>24812</v>
      </c>
      <c r="CS680" s="4">
        <v>6</v>
      </c>
      <c r="CT680" s="4">
        <v>81</v>
      </c>
      <c r="CU680" s="4" t="s">
        <v>11986</v>
      </c>
      <c r="CV680" s="4" t="s">
        <v>12444</v>
      </c>
      <c r="CW680" s="4">
        <v>3800</v>
      </c>
      <c r="CX680" s="4">
        <v>266</v>
      </c>
      <c r="CY680" s="4" t="s">
        <v>11869</v>
      </c>
      <c r="CZ680" s="4" t="s">
        <v>98</v>
      </c>
      <c r="DA680" s="4">
        <v>1025</v>
      </c>
      <c r="DB680" s="4">
        <v>155</v>
      </c>
      <c r="DC680" s="4" t="s">
        <v>13092</v>
      </c>
      <c r="DK680" s="50">
        <v>433</v>
      </c>
      <c r="DL680" s="50">
        <v>22</v>
      </c>
      <c r="DM680" s="4">
        <v>813</v>
      </c>
      <c r="DN680" s="4">
        <v>11079</v>
      </c>
      <c r="DO680" s="4">
        <v>163</v>
      </c>
      <c r="DP680" s="4">
        <v>81</v>
      </c>
      <c r="DS680" s="3" t="s">
        <v>12498</v>
      </c>
      <c r="DU680" s="124" t="s">
        <v>31787</v>
      </c>
      <c r="DV680" s="33"/>
      <c r="DW680" s="33" t="s">
        <v>31702</v>
      </c>
    </row>
    <row r="681" spans="1:127">
      <c r="A681" s="61">
        <v>2902128</v>
      </c>
      <c r="B681" s="4" t="s">
        <v>12686</v>
      </c>
      <c r="D681" s="4" t="s">
        <v>12690</v>
      </c>
      <c r="E681" s="4" t="s">
        <v>13280</v>
      </c>
      <c r="F681" s="4" t="s">
        <v>12823</v>
      </c>
      <c r="G681" s="4" t="s">
        <v>12746</v>
      </c>
      <c r="H681" s="4" t="s">
        <v>16893</v>
      </c>
      <c r="I681" s="4" t="s">
        <v>12477</v>
      </c>
      <c r="J681" s="4" t="s">
        <v>12477</v>
      </c>
      <c r="L681" s="4" t="s">
        <v>12550</v>
      </c>
      <c r="M681" s="4" t="s">
        <v>13280</v>
      </c>
      <c r="N681" s="33" t="s">
        <v>12144</v>
      </c>
      <c r="O681" s="33"/>
      <c r="P681" s="4" t="s">
        <v>12746</v>
      </c>
      <c r="V681" s="4" t="s">
        <v>12746</v>
      </c>
      <c r="X681" s="4" t="s">
        <v>11911</v>
      </c>
      <c r="Y681" s="7" t="s">
        <v>12062</v>
      </c>
      <c r="Z681" s="3">
        <v>260</v>
      </c>
      <c r="AA681" s="3">
        <v>8</v>
      </c>
      <c r="AB681" s="3">
        <v>40</v>
      </c>
      <c r="AC681" s="3">
        <v>1</v>
      </c>
      <c r="AD681" s="3">
        <v>40</v>
      </c>
      <c r="AE681" s="5">
        <v>5</v>
      </c>
      <c r="AF681" s="3">
        <v>2</v>
      </c>
      <c r="AL681" s="4">
        <f t="shared" si="66"/>
        <v>0</v>
      </c>
      <c r="AM681" s="4">
        <f t="shared" si="67"/>
        <v>0</v>
      </c>
      <c r="AN681" s="4">
        <v>2</v>
      </c>
      <c r="AQ681" s="4">
        <v>2</v>
      </c>
      <c r="AR681" s="4">
        <v>2</v>
      </c>
      <c r="AS681" s="4">
        <v>2</v>
      </c>
      <c r="AT681" s="4">
        <v>2</v>
      </c>
      <c r="AU681" s="4">
        <v>2</v>
      </c>
      <c r="AV681" s="4">
        <v>2</v>
      </c>
      <c r="AW681" s="4">
        <v>2</v>
      </c>
      <c r="AX681" s="4">
        <v>2</v>
      </c>
      <c r="AY681" s="4">
        <v>2</v>
      </c>
      <c r="AZ681" s="4">
        <v>2</v>
      </c>
      <c r="BA681" s="3">
        <f t="shared" si="69"/>
        <v>20</v>
      </c>
      <c r="BB681" s="3"/>
      <c r="BC681" s="3"/>
      <c r="BD681" s="4">
        <v>2000</v>
      </c>
      <c r="BE681" s="63">
        <f t="shared" si="70"/>
        <v>2000</v>
      </c>
      <c r="BG681" s="4">
        <v>4500</v>
      </c>
      <c r="BJ681" s="4">
        <f t="shared" si="68"/>
        <v>4500</v>
      </c>
      <c r="BK681" s="4">
        <v>318</v>
      </c>
      <c r="BL681" s="4">
        <v>10500</v>
      </c>
      <c r="BM681" s="4" t="s">
        <v>12824</v>
      </c>
      <c r="BO681" s="4"/>
      <c r="CB681" s="16"/>
      <c r="CR681" s="4">
        <v>6000</v>
      </c>
      <c r="DM681" s="4">
        <v>300</v>
      </c>
      <c r="DN681" s="4">
        <v>3000</v>
      </c>
      <c r="DQ681" s="4">
        <v>100</v>
      </c>
      <c r="DR681" s="4">
        <v>200</v>
      </c>
      <c r="DS681" s="3" t="s">
        <v>12498</v>
      </c>
      <c r="DU681" s="33" t="s">
        <v>31249</v>
      </c>
      <c r="DV681" s="33"/>
      <c r="DW681" s="33"/>
    </row>
    <row r="682" spans="1:127">
      <c r="A682" s="61">
        <v>2902129</v>
      </c>
      <c r="B682" s="4" t="s">
        <v>12835</v>
      </c>
      <c r="D682" s="4" t="s">
        <v>13078</v>
      </c>
      <c r="E682" s="4" t="s">
        <v>13134</v>
      </c>
      <c r="F682" s="4" t="s">
        <v>13078</v>
      </c>
      <c r="G682" s="4" t="s">
        <v>12144</v>
      </c>
      <c r="H682" s="4" t="s">
        <v>16893</v>
      </c>
      <c r="I682" s="4" t="s">
        <v>13079</v>
      </c>
      <c r="J682" s="4" t="s">
        <v>12477</v>
      </c>
      <c r="L682" s="4" t="s">
        <v>12550</v>
      </c>
      <c r="N682" s="33" t="s">
        <v>12144</v>
      </c>
      <c r="O682" s="33"/>
      <c r="P682" s="4" t="s">
        <v>12746</v>
      </c>
      <c r="V682" s="4" t="s">
        <v>12746</v>
      </c>
      <c r="X682" s="4" t="s">
        <v>12050</v>
      </c>
      <c r="Y682" s="7" t="s">
        <v>11749</v>
      </c>
      <c r="Z682" s="3">
        <v>200</v>
      </c>
      <c r="AA682" s="3">
        <v>9</v>
      </c>
      <c r="AB682" s="3">
        <v>49</v>
      </c>
      <c r="AC682" s="3">
        <v>1</v>
      </c>
      <c r="AD682" s="3">
        <v>49</v>
      </c>
      <c r="AE682" s="5">
        <v>5.5</v>
      </c>
      <c r="AH682" s="3">
        <v>2</v>
      </c>
      <c r="AK682" s="3">
        <v>1</v>
      </c>
      <c r="AL682" s="4">
        <f t="shared" si="66"/>
        <v>2</v>
      </c>
      <c r="AM682" s="4">
        <f t="shared" si="67"/>
        <v>1</v>
      </c>
      <c r="AN682" s="4">
        <v>15</v>
      </c>
      <c r="AO682" s="4"/>
      <c r="AP682" s="4"/>
      <c r="AQ682" s="4"/>
      <c r="AR682" s="4">
        <v>18</v>
      </c>
      <c r="AS682" s="4">
        <v>18</v>
      </c>
      <c r="AT682" s="4">
        <v>16</v>
      </c>
      <c r="AU682" s="4">
        <v>15</v>
      </c>
      <c r="AV682" s="4">
        <v>13</v>
      </c>
      <c r="AW682" s="4">
        <v>7</v>
      </c>
      <c r="AX682" s="4"/>
      <c r="AY682" s="4"/>
      <c r="AZ682" s="4"/>
      <c r="BA682" s="3">
        <f t="shared" si="69"/>
        <v>87</v>
      </c>
      <c r="BB682" s="4">
        <v>5460</v>
      </c>
      <c r="BC682" s="4">
        <v>1566</v>
      </c>
      <c r="BD682" s="4">
        <v>8029</v>
      </c>
      <c r="BE682" s="63">
        <f t="shared" si="70"/>
        <v>15055</v>
      </c>
      <c r="BF682" s="4" t="s">
        <v>12060</v>
      </c>
      <c r="BG682" s="4">
        <v>16715</v>
      </c>
      <c r="BI682" s="50">
        <v>906</v>
      </c>
      <c r="BJ682" s="4">
        <f t="shared" si="68"/>
        <v>17621</v>
      </c>
      <c r="BK682" s="4">
        <v>12000</v>
      </c>
      <c r="BL682" s="4">
        <v>83877</v>
      </c>
      <c r="BM682" s="4" t="s">
        <v>12005</v>
      </c>
      <c r="BO682" s="4"/>
      <c r="CB682" s="16"/>
      <c r="CL682" s="4">
        <v>9</v>
      </c>
      <c r="CM682" s="4">
        <v>107</v>
      </c>
      <c r="CR682" s="4">
        <v>66256</v>
      </c>
      <c r="DK682" s="50">
        <v>22650</v>
      </c>
      <c r="DL682" s="50">
        <v>906</v>
      </c>
      <c r="DM682" s="4">
        <v>1293</v>
      </c>
      <c r="DN682" s="4">
        <v>15724</v>
      </c>
      <c r="DO682" s="4">
        <v>898</v>
      </c>
      <c r="DP682" s="4">
        <v>898</v>
      </c>
      <c r="DS682" s="3" t="s">
        <v>12498</v>
      </c>
      <c r="DU682" s="33" t="s">
        <v>31703</v>
      </c>
      <c r="DV682" s="33"/>
      <c r="DW682" s="33" t="s">
        <v>31704</v>
      </c>
    </row>
    <row r="683" spans="1:127">
      <c r="A683" s="61">
        <v>2902130</v>
      </c>
      <c r="B683" s="4" t="s">
        <v>12376</v>
      </c>
      <c r="D683" s="4" t="s">
        <v>12377</v>
      </c>
      <c r="E683" s="4" t="s">
        <v>12818</v>
      </c>
      <c r="F683" s="4" t="s">
        <v>12377</v>
      </c>
      <c r="G683" s="4" t="s">
        <v>12746</v>
      </c>
      <c r="H683" s="4" t="s">
        <v>16893</v>
      </c>
      <c r="I683" s="3" t="s">
        <v>13043</v>
      </c>
      <c r="J683" s="3" t="s">
        <v>13043</v>
      </c>
      <c r="L683" s="4" t="s">
        <v>12550</v>
      </c>
      <c r="N683" s="33" t="s">
        <v>12144</v>
      </c>
      <c r="O683" s="33"/>
      <c r="P683" s="4" t="s">
        <v>12746</v>
      </c>
      <c r="V683" s="4" t="s">
        <v>12746</v>
      </c>
      <c r="X683" s="4" t="s">
        <v>12819</v>
      </c>
      <c r="Y683" s="7" t="s">
        <v>12820</v>
      </c>
      <c r="Z683" s="3">
        <v>304</v>
      </c>
      <c r="AA683" s="3">
        <v>8</v>
      </c>
      <c r="AB683" s="3">
        <v>44</v>
      </c>
      <c r="AC683" s="3">
        <v>1</v>
      </c>
      <c r="AD683" s="3">
        <v>44</v>
      </c>
      <c r="AE683" s="5">
        <v>5.5</v>
      </c>
      <c r="AF683" s="3">
        <v>2</v>
      </c>
      <c r="AL683" s="4">
        <f t="shared" ref="AL683:AL746" si="71">SUM(AH683,AJ683)</f>
        <v>0</v>
      </c>
      <c r="AM683" s="4">
        <f t="shared" si="67"/>
        <v>0</v>
      </c>
      <c r="AN683" s="4">
        <v>2</v>
      </c>
      <c r="AO683" s="4">
        <v>1</v>
      </c>
      <c r="AP683" s="4">
        <v>1</v>
      </c>
      <c r="AQ683" s="4">
        <v>1</v>
      </c>
      <c r="AR683" s="4">
        <v>2</v>
      </c>
      <c r="AS683" s="4">
        <v>2</v>
      </c>
      <c r="AT683" s="4">
        <v>3</v>
      </c>
      <c r="AU683" s="4">
        <v>4</v>
      </c>
      <c r="AV683" s="4">
        <v>3</v>
      </c>
      <c r="AW683" s="4">
        <v>2</v>
      </c>
      <c r="AX683" s="4">
        <v>2</v>
      </c>
      <c r="AY683" s="4">
        <v>2</v>
      </c>
      <c r="AZ683" s="4">
        <v>2</v>
      </c>
      <c r="BA683" s="3">
        <f t="shared" si="69"/>
        <v>25</v>
      </c>
      <c r="BB683" s="3"/>
      <c r="BD683" s="4">
        <v>2927</v>
      </c>
      <c r="BE683" s="63">
        <f t="shared" si="70"/>
        <v>2927</v>
      </c>
      <c r="BF683" s="4" t="s">
        <v>12821</v>
      </c>
      <c r="BG683" s="4">
        <v>6192</v>
      </c>
      <c r="BH683" s="4">
        <v>27</v>
      </c>
      <c r="BI683" s="50">
        <v>205</v>
      </c>
      <c r="BJ683" s="4">
        <f t="shared" si="68"/>
        <v>6424</v>
      </c>
      <c r="BK683" s="4">
        <v>964</v>
      </c>
      <c r="BL683" s="4">
        <v>14430</v>
      </c>
      <c r="BM683" s="4" t="s">
        <v>12005</v>
      </c>
      <c r="BO683" s="4"/>
      <c r="CB683" s="16"/>
      <c r="CC683" s="3">
        <v>13760</v>
      </c>
      <c r="CL683" s="4">
        <v>2</v>
      </c>
      <c r="CM683" s="4">
        <v>17</v>
      </c>
      <c r="CR683" s="4">
        <v>8006</v>
      </c>
      <c r="CS683" s="4">
        <v>5</v>
      </c>
      <c r="CT683" s="4">
        <v>27</v>
      </c>
      <c r="CU683" s="4" t="s">
        <v>11986</v>
      </c>
      <c r="CV683" s="4" t="s">
        <v>12328</v>
      </c>
      <c r="DK683" s="50">
        <v>3570</v>
      </c>
      <c r="DL683" s="50">
        <v>205</v>
      </c>
      <c r="DM683" s="4">
        <v>251</v>
      </c>
      <c r="DN683" s="4">
        <v>3263</v>
      </c>
      <c r="DO683" s="4">
        <v>500</v>
      </c>
      <c r="DP683" s="4">
        <v>1000</v>
      </c>
      <c r="DQ683" s="4">
        <v>1400</v>
      </c>
      <c r="DR683" s="4">
        <v>1925</v>
      </c>
      <c r="DS683" s="3" t="s">
        <v>12498</v>
      </c>
      <c r="DU683" s="33" t="s">
        <v>31705</v>
      </c>
      <c r="DV683" s="33" t="s">
        <v>31706</v>
      </c>
      <c r="DW683" s="33" t="s">
        <v>31707</v>
      </c>
    </row>
    <row r="684" spans="1:127">
      <c r="A684" s="61">
        <v>2902131</v>
      </c>
      <c r="B684" s="4" t="s">
        <v>12953</v>
      </c>
      <c r="D684" s="4" t="s">
        <v>12825</v>
      </c>
      <c r="E684" s="4" t="s">
        <v>12379</v>
      </c>
      <c r="F684" s="4" t="s">
        <v>12825</v>
      </c>
      <c r="G684" s="4" t="s">
        <v>12144</v>
      </c>
      <c r="H684" s="4" t="s">
        <v>16893</v>
      </c>
      <c r="I684" s="4" t="s">
        <v>12290</v>
      </c>
      <c r="J684" s="4" t="s">
        <v>12290</v>
      </c>
      <c r="L684" s="4" t="s">
        <v>12202</v>
      </c>
      <c r="M684" s="4" t="s">
        <v>12379</v>
      </c>
      <c r="N684" s="33" t="s">
        <v>12144</v>
      </c>
      <c r="O684" s="33"/>
      <c r="P684" s="4" t="s">
        <v>12746</v>
      </c>
      <c r="T684" s="4" t="s">
        <v>12144</v>
      </c>
      <c r="U684" s="4" t="s">
        <v>12963</v>
      </c>
      <c r="V684" s="4" t="s">
        <v>12746</v>
      </c>
      <c r="X684" s="4" t="s">
        <v>12050</v>
      </c>
      <c r="Y684" s="7" t="s">
        <v>11749</v>
      </c>
      <c r="Z684" s="3">
        <v>307</v>
      </c>
      <c r="AA684" s="3">
        <v>9</v>
      </c>
      <c r="AB684" s="3">
        <v>48</v>
      </c>
      <c r="AC684" s="3">
        <v>1</v>
      </c>
      <c r="AD684" s="3">
        <v>48</v>
      </c>
      <c r="AE684" s="5">
        <v>5</v>
      </c>
      <c r="AH684" s="3">
        <v>3</v>
      </c>
      <c r="AJ684" s="3">
        <v>1</v>
      </c>
      <c r="AK684" s="3">
        <v>1</v>
      </c>
      <c r="AL684" s="4">
        <f t="shared" si="71"/>
        <v>4</v>
      </c>
      <c r="AM684" s="4">
        <f t="shared" si="67"/>
        <v>1</v>
      </c>
      <c r="AN684" s="4">
        <v>12</v>
      </c>
      <c r="AO684" s="4">
        <v>12</v>
      </c>
      <c r="AP684" s="4">
        <v>12</v>
      </c>
      <c r="AQ684" s="4">
        <v>8</v>
      </c>
      <c r="AR684" s="4">
        <v>12</v>
      </c>
      <c r="AS684" s="4">
        <v>12</v>
      </c>
      <c r="AT684" s="4">
        <v>8</v>
      </c>
      <c r="AU684" s="4">
        <v>12</v>
      </c>
      <c r="AV684" s="4">
        <v>4</v>
      </c>
      <c r="AW684" s="4">
        <v>4</v>
      </c>
      <c r="AX684" s="4">
        <v>8</v>
      </c>
      <c r="AY684" s="4">
        <v>12</v>
      </c>
      <c r="AZ684" s="4">
        <v>4</v>
      </c>
      <c r="BA684" s="3">
        <f t="shared" si="69"/>
        <v>108</v>
      </c>
      <c r="BB684" s="4">
        <v>10000</v>
      </c>
      <c r="BC684" s="4">
        <v>2000</v>
      </c>
      <c r="BD684" s="4">
        <v>8674</v>
      </c>
      <c r="BE684" s="63">
        <f t="shared" si="70"/>
        <v>20674</v>
      </c>
      <c r="BG684" s="4">
        <v>34223</v>
      </c>
      <c r="BH684" s="4">
        <v>1125</v>
      </c>
      <c r="BI684" s="50">
        <v>1168</v>
      </c>
      <c r="BJ684" s="4">
        <f t="shared" si="68"/>
        <v>36516</v>
      </c>
      <c r="BK684" s="4">
        <v>3778</v>
      </c>
      <c r="BL684" s="4">
        <v>19263</v>
      </c>
      <c r="BM684" s="4" t="s">
        <v>12005</v>
      </c>
      <c r="BN684" s="4">
        <v>10007</v>
      </c>
      <c r="BO684" s="4">
        <v>39719</v>
      </c>
      <c r="BP684" s="3" t="s">
        <v>12539</v>
      </c>
      <c r="CB684" s="16"/>
      <c r="CL684" s="4">
        <v>5</v>
      </c>
      <c r="CM684" s="4">
        <v>77</v>
      </c>
      <c r="CR684" s="4">
        <v>22466</v>
      </c>
      <c r="CS684" s="4">
        <v>125</v>
      </c>
      <c r="CT684" s="4">
        <v>1125</v>
      </c>
      <c r="CU684" s="4" t="s">
        <v>11986</v>
      </c>
      <c r="CV684" s="4" t="s">
        <v>12328</v>
      </c>
      <c r="DK684" s="50">
        <v>17470</v>
      </c>
      <c r="DL684" s="50">
        <v>1168</v>
      </c>
      <c r="DM684" s="4">
        <v>2555</v>
      </c>
      <c r="DN684" s="4">
        <v>23000</v>
      </c>
      <c r="DO684" s="4">
        <v>5000</v>
      </c>
      <c r="DP684" s="4">
        <v>10000</v>
      </c>
      <c r="DS684" s="3" t="s">
        <v>12498</v>
      </c>
      <c r="DU684" s="33" t="s">
        <v>31797</v>
      </c>
      <c r="DV684" s="33" t="s">
        <v>31798</v>
      </c>
      <c r="DW684" s="33"/>
    </row>
    <row r="685" spans="1:127">
      <c r="A685" s="61">
        <v>2902132</v>
      </c>
      <c r="B685" s="4" t="s">
        <v>12956</v>
      </c>
      <c r="D685" s="3" t="s">
        <v>13585</v>
      </c>
      <c r="E685" s="4" t="s">
        <v>13590</v>
      </c>
      <c r="F685" s="26" t="s">
        <v>12636</v>
      </c>
      <c r="G685" s="4" t="s">
        <v>12746</v>
      </c>
      <c r="H685" s="4" t="s">
        <v>16893</v>
      </c>
      <c r="I685" s="4" t="s">
        <v>11843</v>
      </c>
      <c r="J685" s="4" t="s">
        <v>11843</v>
      </c>
      <c r="L685" s="4" t="s">
        <v>12202</v>
      </c>
      <c r="M685" s="4"/>
      <c r="N685" s="33" t="s">
        <v>12144</v>
      </c>
      <c r="O685" s="33"/>
      <c r="P685" s="4" t="s">
        <v>12746</v>
      </c>
      <c r="Q685" s="4" t="s">
        <v>12144</v>
      </c>
      <c r="R685" s="4" t="s">
        <v>12144</v>
      </c>
      <c r="S685" s="4" t="s">
        <v>12144</v>
      </c>
      <c r="T685" s="4" t="s">
        <v>12144</v>
      </c>
      <c r="V685" s="4" t="s">
        <v>12746</v>
      </c>
      <c r="X685" s="4" t="s">
        <v>13591</v>
      </c>
      <c r="Y685" s="7" t="s">
        <v>13231</v>
      </c>
      <c r="Z685" s="3">
        <v>300</v>
      </c>
      <c r="AA685" s="3">
        <v>8</v>
      </c>
      <c r="AB685" s="3">
        <v>48</v>
      </c>
      <c r="AC685" s="3">
        <v>1</v>
      </c>
      <c r="AD685" s="3">
        <v>48</v>
      </c>
      <c r="AE685" s="5">
        <v>6</v>
      </c>
      <c r="AF685" s="3">
        <v>1</v>
      </c>
      <c r="AL685" s="4">
        <f t="shared" si="71"/>
        <v>0</v>
      </c>
      <c r="AM685" s="4">
        <f t="shared" si="67"/>
        <v>0</v>
      </c>
      <c r="AN685" s="4">
        <v>5</v>
      </c>
      <c r="AO685" s="4">
        <v>8</v>
      </c>
      <c r="AP685" s="4">
        <v>8</v>
      </c>
      <c r="AQ685" s="4">
        <v>6</v>
      </c>
      <c r="AR685" s="4">
        <v>8</v>
      </c>
      <c r="AS685" s="4">
        <v>8</v>
      </c>
      <c r="AT685" s="4">
        <v>9</v>
      </c>
      <c r="AU685" s="4">
        <v>8</v>
      </c>
      <c r="AV685" s="4">
        <v>6</v>
      </c>
      <c r="AW685" s="4">
        <v>8</v>
      </c>
      <c r="AX685" s="4">
        <v>8</v>
      </c>
      <c r="AY685" s="4">
        <v>8</v>
      </c>
      <c r="AZ685" s="4">
        <v>5</v>
      </c>
      <c r="BA685" s="3">
        <f t="shared" si="69"/>
        <v>90</v>
      </c>
      <c r="BB685" s="3"/>
      <c r="BC685" s="3"/>
      <c r="BD685" s="4">
        <v>8467</v>
      </c>
      <c r="BE685" s="63">
        <f t="shared" si="70"/>
        <v>8467</v>
      </c>
      <c r="BF685" s="4" t="s">
        <v>11693</v>
      </c>
      <c r="BG685" s="4">
        <v>9394</v>
      </c>
      <c r="BH685" s="4">
        <v>172</v>
      </c>
      <c r="BI685" s="50">
        <v>459</v>
      </c>
      <c r="BJ685" s="4">
        <f t="shared" si="68"/>
        <v>10025</v>
      </c>
      <c r="BK685" s="4">
        <v>3000</v>
      </c>
      <c r="BL685" s="4">
        <v>27376</v>
      </c>
      <c r="BM685" s="4" t="s">
        <v>12005</v>
      </c>
      <c r="BN685" s="4">
        <v>528</v>
      </c>
      <c r="BO685" s="4">
        <v>3702</v>
      </c>
      <c r="BP685" s="3" t="s">
        <v>12539</v>
      </c>
      <c r="BV685" s="3"/>
      <c r="CB685" s="16"/>
      <c r="CL685" s="4">
        <v>3</v>
      </c>
      <c r="CM685" s="4">
        <v>10</v>
      </c>
      <c r="CR685" s="4">
        <v>21053</v>
      </c>
      <c r="CS685" s="4">
        <v>28</v>
      </c>
      <c r="CT685" s="4">
        <v>172</v>
      </c>
      <c r="CU685" s="4" t="s">
        <v>11986</v>
      </c>
      <c r="CV685" s="4" t="s">
        <v>12444</v>
      </c>
      <c r="DK685" s="50">
        <v>474</v>
      </c>
      <c r="DL685" s="50">
        <v>459</v>
      </c>
      <c r="DM685" s="4">
        <v>799</v>
      </c>
      <c r="DN685" s="4">
        <v>7990</v>
      </c>
      <c r="DO685" s="4">
        <v>2800</v>
      </c>
      <c r="DP685" s="4">
        <v>1403</v>
      </c>
      <c r="DS685" s="3" t="s">
        <v>12498</v>
      </c>
      <c r="DU685" s="124" t="s">
        <v>31799</v>
      </c>
      <c r="DV685" s="33"/>
      <c r="DW685" s="33" t="s">
        <v>31800</v>
      </c>
    </row>
    <row r="686" spans="1:127">
      <c r="A686" s="61">
        <v>2902133</v>
      </c>
      <c r="B686" s="4" t="s">
        <v>13336</v>
      </c>
      <c r="D686" s="4" t="s">
        <v>13703</v>
      </c>
      <c r="E686" s="59" t="s">
        <v>30105</v>
      </c>
      <c r="F686" s="4" t="s">
        <v>13704</v>
      </c>
      <c r="G686" s="4" t="s">
        <v>12144</v>
      </c>
      <c r="H686" s="4" t="s">
        <v>16893</v>
      </c>
      <c r="I686" s="3" t="s">
        <v>12632</v>
      </c>
      <c r="J686" s="3" t="s">
        <v>12632</v>
      </c>
      <c r="L686" s="4" t="s">
        <v>12202</v>
      </c>
      <c r="M686" s="4"/>
      <c r="N686" s="33" t="s">
        <v>12144</v>
      </c>
      <c r="O686" s="33"/>
      <c r="P686" s="4" t="s">
        <v>12746</v>
      </c>
      <c r="V686" s="4" t="s">
        <v>12746</v>
      </c>
      <c r="X686" s="4" t="s">
        <v>12050</v>
      </c>
      <c r="Y686" s="7" t="s">
        <v>11749</v>
      </c>
      <c r="Z686" s="3">
        <v>275</v>
      </c>
      <c r="AA686" s="3">
        <v>8</v>
      </c>
      <c r="AB686" s="3">
        <v>48</v>
      </c>
      <c r="AC686" s="3">
        <v>1</v>
      </c>
      <c r="AD686" s="3">
        <v>48</v>
      </c>
      <c r="AE686" s="5">
        <v>6</v>
      </c>
      <c r="AJ686" s="3">
        <v>3</v>
      </c>
      <c r="AL686" s="4">
        <f t="shared" si="71"/>
        <v>3</v>
      </c>
      <c r="AM686" s="4">
        <f t="shared" si="67"/>
        <v>0</v>
      </c>
      <c r="AN686" s="4">
        <v>4</v>
      </c>
      <c r="AO686" s="4">
        <v>4</v>
      </c>
      <c r="AP686" s="4">
        <v>4</v>
      </c>
      <c r="AQ686" s="4">
        <v>4</v>
      </c>
      <c r="AR686" s="4">
        <v>4</v>
      </c>
      <c r="AS686" s="4">
        <v>4</v>
      </c>
      <c r="AT686" s="4">
        <v>4</v>
      </c>
      <c r="AU686" s="4">
        <v>4</v>
      </c>
      <c r="AV686" s="4">
        <v>4</v>
      </c>
      <c r="AW686" s="4">
        <v>4</v>
      </c>
      <c r="AX686" s="4">
        <v>4</v>
      </c>
      <c r="AY686" s="4">
        <v>4</v>
      </c>
      <c r="AZ686" s="4">
        <v>4</v>
      </c>
      <c r="BA686" s="3">
        <f t="shared" si="69"/>
        <v>48</v>
      </c>
      <c r="BB686" s="3"/>
      <c r="BC686" s="3">
        <v>3868</v>
      </c>
      <c r="BD686" s="4">
        <v>5700</v>
      </c>
      <c r="BE686" s="63">
        <f t="shared" si="70"/>
        <v>9568</v>
      </c>
      <c r="BF686" s="4" t="s">
        <v>12060</v>
      </c>
      <c r="BG686" s="4">
        <v>18200</v>
      </c>
      <c r="BI686" s="50">
        <v>1038</v>
      </c>
      <c r="BJ686" s="4">
        <f t="shared" si="68"/>
        <v>19238</v>
      </c>
      <c r="BK686" s="4">
        <v>7900</v>
      </c>
      <c r="BL686" s="4">
        <v>43270</v>
      </c>
      <c r="BM686" s="4" t="s">
        <v>12005</v>
      </c>
      <c r="BN686" s="4">
        <v>2400</v>
      </c>
      <c r="BO686" s="4">
        <v>16810</v>
      </c>
      <c r="BP686" s="3" t="s">
        <v>12539</v>
      </c>
      <c r="BQ686" s="4">
        <v>4</v>
      </c>
      <c r="BR686" s="3">
        <v>350</v>
      </c>
      <c r="BS686" s="3" t="s">
        <v>13226</v>
      </c>
      <c r="CB686" s="16"/>
      <c r="CL686" s="4">
        <v>5</v>
      </c>
      <c r="CM686" s="4">
        <v>25</v>
      </c>
      <c r="CR686" s="4">
        <v>41192</v>
      </c>
      <c r="DK686" s="50">
        <v>40760</v>
      </c>
      <c r="DL686" s="50">
        <v>1038</v>
      </c>
      <c r="DM686" s="4">
        <v>1360</v>
      </c>
      <c r="DN686" s="4">
        <v>12900</v>
      </c>
      <c r="DO686" s="4">
        <v>10000</v>
      </c>
      <c r="DP686" s="4">
        <v>5300</v>
      </c>
      <c r="DS686" s="3" t="s">
        <v>12498</v>
      </c>
      <c r="DU686" s="33"/>
      <c r="DV686" s="33" t="s">
        <v>31872</v>
      </c>
      <c r="DW686" s="33" t="s">
        <v>31873</v>
      </c>
    </row>
    <row r="687" spans="1:127">
      <c r="A687" s="61">
        <v>2902134</v>
      </c>
      <c r="B687" s="4" t="s">
        <v>13340</v>
      </c>
      <c r="D687" s="4" t="s">
        <v>13460</v>
      </c>
      <c r="E687" s="4" t="s">
        <v>13461</v>
      </c>
      <c r="F687" s="4" t="s">
        <v>13460</v>
      </c>
      <c r="G687" s="4" t="s">
        <v>12144</v>
      </c>
      <c r="H687" s="4" t="s">
        <v>16893</v>
      </c>
      <c r="I687" s="4" t="s">
        <v>11763</v>
      </c>
      <c r="J687" s="4" t="s">
        <v>11763</v>
      </c>
      <c r="L687" s="4" t="s">
        <v>12202</v>
      </c>
      <c r="M687" s="4" t="s">
        <v>13461</v>
      </c>
      <c r="N687" s="33" t="s">
        <v>12144</v>
      </c>
      <c r="O687" s="33"/>
      <c r="P687" s="4" t="s">
        <v>12746</v>
      </c>
      <c r="Q687" s="4" t="s">
        <v>12144</v>
      </c>
      <c r="U687" s="4" t="s">
        <v>13345</v>
      </c>
      <c r="V687" s="4" t="s">
        <v>12746</v>
      </c>
      <c r="X687" s="4" t="s">
        <v>12050</v>
      </c>
      <c r="Y687" s="7" t="s">
        <v>11749</v>
      </c>
      <c r="Z687" s="3">
        <v>302</v>
      </c>
      <c r="AA687" s="3">
        <v>9</v>
      </c>
      <c r="AB687" s="3">
        <v>52</v>
      </c>
      <c r="AC687" s="3">
        <v>1</v>
      </c>
      <c r="AD687" s="3">
        <v>52</v>
      </c>
      <c r="AE687" s="5">
        <v>5.5</v>
      </c>
      <c r="AJ687" s="3">
        <v>3</v>
      </c>
      <c r="AK687" s="3">
        <v>1</v>
      </c>
      <c r="AL687" s="4">
        <f t="shared" si="71"/>
        <v>3</v>
      </c>
      <c r="AM687" s="4">
        <f t="shared" ref="AM687:AM750" si="72">SUM(AI687,AK687)</f>
        <v>1</v>
      </c>
      <c r="AN687" s="4">
        <v>3</v>
      </c>
      <c r="AO687" s="4">
        <v>4</v>
      </c>
      <c r="AP687" s="4">
        <v>4</v>
      </c>
      <c r="AQ687" s="4">
        <v>4</v>
      </c>
      <c r="AR687" s="4">
        <v>3</v>
      </c>
      <c r="AS687" s="4">
        <v>3</v>
      </c>
      <c r="AT687" s="4">
        <v>3</v>
      </c>
      <c r="AU687" s="4">
        <v>3</v>
      </c>
      <c r="AV687" s="4">
        <v>3</v>
      </c>
      <c r="AW687" s="4">
        <v>3</v>
      </c>
      <c r="AX687" s="4">
        <v>3</v>
      </c>
      <c r="AY687" s="4">
        <v>3</v>
      </c>
      <c r="AZ687" s="4">
        <v>3</v>
      </c>
      <c r="BA687" s="3">
        <f t="shared" si="69"/>
        <v>39</v>
      </c>
      <c r="BC687" s="4">
        <v>7744</v>
      </c>
      <c r="BD687" s="4">
        <v>5605</v>
      </c>
      <c r="BE687" s="63">
        <f t="shared" si="70"/>
        <v>13349</v>
      </c>
      <c r="BG687" s="4">
        <v>7372</v>
      </c>
      <c r="BH687" s="4">
        <v>471</v>
      </c>
      <c r="BI687" s="50">
        <v>275</v>
      </c>
      <c r="BJ687" s="4">
        <f t="shared" si="68"/>
        <v>8118</v>
      </c>
      <c r="BK687" s="4">
        <v>1033</v>
      </c>
      <c r="BL687" s="4">
        <v>30988</v>
      </c>
      <c r="BM687" s="4" t="s">
        <v>12824</v>
      </c>
      <c r="BN687" s="4">
        <v>24</v>
      </c>
      <c r="BO687" s="4">
        <v>960</v>
      </c>
      <c r="BP687" s="3" t="s">
        <v>13087</v>
      </c>
      <c r="CB687" s="16"/>
      <c r="CL687" s="4">
        <v>2</v>
      </c>
      <c r="CM687" s="4">
        <v>5</v>
      </c>
      <c r="CR687" s="4">
        <v>23830</v>
      </c>
      <c r="CS687" s="4">
        <v>60</v>
      </c>
      <c r="CT687" s="4">
        <v>471</v>
      </c>
      <c r="CU687" s="4" t="s">
        <v>11986</v>
      </c>
      <c r="CV687" s="4" t="s">
        <v>12328</v>
      </c>
      <c r="DK687" s="50">
        <v>5500</v>
      </c>
      <c r="DL687" s="50">
        <v>275</v>
      </c>
      <c r="DM687" s="4">
        <v>238</v>
      </c>
      <c r="DN687" s="4">
        <v>2135</v>
      </c>
      <c r="DQ687" s="4">
        <v>713</v>
      </c>
      <c r="DR687" s="4">
        <v>1065</v>
      </c>
      <c r="DS687" s="3" t="s">
        <v>12498</v>
      </c>
      <c r="DU687" s="33" t="s">
        <v>31874</v>
      </c>
      <c r="DV687" s="33"/>
      <c r="DW687" s="33"/>
    </row>
    <row r="688" spans="1:127">
      <c r="A688" s="61">
        <v>2902135</v>
      </c>
      <c r="B688" s="4" t="s">
        <v>13459</v>
      </c>
      <c r="D688" s="4" t="s">
        <v>13462</v>
      </c>
      <c r="E688" s="4" t="s">
        <v>12095</v>
      </c>
      <c r="G688" s="4" t="s">
        <v>12144</v>
      </c>
      <c r="H688" s="4" t="s">
        <v>16893</v>
      </c>
      <c r="I688" s="4" t="s">
        <v>11763</v>
      </c>
      <c r="J688" s="4" t="s">
        <v>11763</v>
      </c>
      <c r="L688" s="4" t="s">
        <v>12202</v>
      </c>
      <c r="M688" s="4"/>
      <c r="N688" s="33" t="s">
        <v>12144</v>
      </c>
      <c r="O688" s="33"/>
      <c r="P688" s="4" t="s">
        <v>12746</v>
      </c>
      <c r="V688" s="4" t="s">
        <v>12746</v>
      </c>
      <c r="X688" s="4" t="s">
        <v>12050</v>
      </c>
      <c r="Y688" s="7" t="s">
        <v>11749</v>
      </c>
      <c r="Z688" s="3">
        <v>250</v>
      </c>
      <c r="AA688" s="3">
        <v>8</v>
      </c>
      <c r="AB688" s="3">
        <v>48</v>
      </c>
      <c r="AC688" s="3">
        <v>1</v>
      </c>
      <c r="AD688" s="3">
        <v>48</v>
      </c>
      <c r="AE688" s="5">
        <v>6</v>
      </c>
      <c r="AL688" s="4">
        <f t="shared" si="71"/>
        <v>0</v>
      </c>
      <c r="AM688" s="4">
        <f t="shared" si="72"/>
        <v>0</v>
      </c>
      <c r="AN688" s="4">
        <v>1</v>
      </c>
      <c r="AO688" s="4">
        <v>1</v>
      </c>
      <c r="AP688" s="4">
        <v>1</v>
      </c>
      <c r="AQ688" s="4">
        <v>1</v>
      </c>
      <c r="AR688" s="4">
        <v>1</v>
      </c>
      <c r="AS688" s="4">
        <v>1</v>
      </c>
      <c r="AT688" s="4">
        <v>1</v>
      </c>
      <c r="AU688" s="4">
        <v>1</v>
      </c>
      <c r="AV688" s="4">
        <v>1</v>
      </c>
      <c r="AW688" s="4">
        <v>1</v>
      </c>
      <c r="AX688" s="4">
        <v>1</v>
      </c>
      <c r="AY688" s="4">
        <v>1</v>
      </c>
      <c r="AZ688" s="4">
        <v>1</v>
      </c>
      <c r="BA688" s="3">
        <f t="shared" si="69"/>
        <v>12</v>
      </c>
      <c r="BB688" s="3"/>
      <c r="BD688" s="4">
        <v>1500</v>
      </c>
      <c r="BE688" s="63">
        <f t="shared" si="70"/>
        <v>1500</v>
      </c>
      <c r="BF688" s="4" t="s">
        <v>12060</v>
      </c>
      <c r="BG688" s="4">
        <v>2752</v>
      </c>
      <c r="BJ688" s="4">
        <f t="shared" si="68"/>
        <v>2752</v>
      </c>
      <c r="BK688" s="4">
        <v>605</v>
      </c>
      <c r="BL688" s="4">
        <v>5322</v>
      </c>
      <c r="BM688" s="4" t="s">
        <v>12005</v>
      </c>
      <c r="BO688" s="4"/>
      <c r="CB688" s="16"/>
      <c r="CR688" s="58">
        <v>2570</v>
      </c>
      <c r="DM688" s="4">
        <v>150</v>
      </c>
      <c r="DN688" s="4">
        <v>1730</v>
      </c>
      <c r="DO688" s="4">
        <v>500</v>
      </c>
      <c r="DP688" s="4">
        <v>1000</v>
      </c>
      <c r="DS688" s="3" t="s">
        <v>12498</v>
      </c>
      <c r="DU688" s="33" t="s">
        <v>13462</v>
      </c>
      <c r="DV688" s="33" t="s">
        <v>31803</v>
      </c>
      <c r="DW688" s="33"/>
    </row>
    <row r="689" spans="1:127">
      <c r="A689" s="61">
        <v>2902136</v>
      </c>
      <c r="B689" s="4" t="s">
        <v>13593</v>
      </c>
      <c r="D689" s="4" t="s">
        <v>13594</v>
      </c>
      <c r="E689" s="4" t="s">
        <v>13347</v>
      </c>
      <c r="F689" s="4" t="s">
        <v>13346</v>
      </c>
      <c r="G689" s="4" t="s">
        <v>12746</v>
      </c>
      <c r="H689" s="4" t="s">
        <v>16893</v>
      </c>
      <c r="I689" s="3" t="s">
        <v>11839</v>
      </c>
      <c r="J689" s="3" t="s">
        <v>11839</v>
      </c>
      <c r="L689" s="4" t="s">
        <v>12202</v>
      </c>
      <c r="N689" s="33" t="s">
        <v>12144</v>
      </c>
      <c r="O689" s="33"/>
      <c r="P689" s="4" t="s">
        <v>12746</v>
      </c>
      <c r="V689" s="4" t="s">
        <v>12746</v>
      </c>
      <c r="X689" s="4" t="s">
        <v>11911</v>
      </c>
      <c r="Y689" s="7" t="s">
        <v>12062</v>
      </c>
      <c r="Z689" s="3">
        <v>175</v>
      </c>
      <c r="AA689" s="3">
        <v>9</v>
      </c>
      <c r="AB689" s="3">
        <v>54</v>
      </c>
      <c r="AC689" s="3">
        <v>1</v>
      </c>
      <c r="AD689" s="3">
        <v>54</v>
      </c>
      <c r="AE689" s="5">
        <v>6</v>
      </c>
      <c r="AF689" s="3">
        <v>1</v>
      </c>
      <c r="AL689" s="4">
        <f t="shared" si="71"/>
        <v>0</v>
      </c>
      <c r="AM689" s="4">
        <f t="shared" si="72"/>
        <v>0</v>
      </c>
      <c r="AN689" s="4">
        <v>3</v>
      </c>
      <c r="AO689" s="4">
        <v>3</v>
      </c>
      <c r="AP689" s="4">
        <v>3</v>
      </c>
      <c r="AQ689" s="4">
        <v>3</v>
      </c>
      <c r="AR689" s="4">
        <v>3</v>
      </c>
      <c r="AS689" s="4">
        <v>3</v>
      </c>
      <c r="AT689" s="4">
        <v>3</v>
      </c>
      <c r="AU689" s="4">
        <v>3</v>
      </c>
      <c r="AV689" s="4">
        <v>3</v>
      </c>
      <c r="AW689" s="4">
        <v>3</v>
      </c>
      <c r="AX689" s="4">
        <v>3</v>
      </c>
      <c r="AY689" s="4">
        <v>3</v>
      </c>
      <c r="AZ689" s="4">
        <v>3</v>
      </c>
      <c r="BA689" s="3">
        <f t="shared" si="69"/>
        <v>36</v>
      </c>
      <c r="BB689" s="3"/>
      <c r="BD689" s="4">
        <v>3188</v>
      </c>
      <c r="BE689" s="63">
        <f t="shared" si="70"/>
        <v>3188</v>
      </c>
      <c r="BF689" s="4" t="s">
        <v>12060</v>
      </c>
      <c r="BG689" s="4">
        <v>2600</v>
      </c>
      <c r="BH689" s="4">
        <v>50</v>
      </c>
      <c r="BI689" s="50">
        <v>390</v>
      </c>
      <c r="BJ689" s="4">
        <f t="shared" si="68"/>
        <v>3040</v>
      </c>
      <c r="BK689" s="4">
        <v>1500</v>
      </c>
      <c r="BL689" s="4">
        <v>7174</v>
      </c>
      <c r="BM689" s="4" t="s">
        <v>12005</v>
      </c>
      <c r="BO689" s="4"/>
      <c r="CB689" s="16"/>
      <c r="CL689" s="4">
        <v>5</v>
      </c>
      <c r="CM689" s="4">
        <v>18</v>
      </c>
      <c r="CR689" s="4">
        <v>4139</v>
      </c>
      <c r="CS689" s="4">
        <v>3</v>
      </c>
      <c r="CT689" s="4">
        <v>50</v>
      </c>
      <c r="CU689" s="4" t="s">
        <v>11905</v>
      </c>
      <c r="CV689" s="4" t="s">
        <v>12152</v>
      </c>
      <c r="DK689" s="50">
        <v>4333</v>
      </c>
      <c r="DL689" s="50">
        <v>390</v>
      </c>
      <c r="DM689" s="4">
        <v>184</v>
      </c>
      <c r="DN689" s="4">
        <v>1844</v>
      </c>
      <c r="DO689" s="4">
        <v>610</v>
      </c>
      <c r="DP689" s="4">
        <v>710</v>
      </c>
      <c r="DS689" s="3" t="s">
        <v>12498</v>
      </c>
      <c r="DU689" s="33"/>
      <c r="DV689" s="33"/>
      <c r="DW689" s="33" t="s">
        <v>31804</v>
      </c>
    </row>
    <row r="690" spans="1:127">
      <c r="A690" s="61">
        <v>2902137</v>
      </c>
      <c r="B690" s="4" t="s">
        <v>13102</v>
      </c>
      <c r="D690" s="4" t="s">
        <v>13232</v>
      </c>
      <c r="E690" s="4" t="s">
        <v>13230</v>
      </c>
      <c r="G690" s="4" t="s">
        <v>12144</v>
      </c>
      <c r="H690" s="4" t="s">
        <v>16893</v>
      </c>
      <c r="I690" s="3" t="s">
        <v>12208</v>
      </c>
      <c r="J690" s="3" t="s">
        <v>12208</v>
      </c>
      <c r="L690" s="4" t="s">
        <v>12202</v>
      </c>
      <c r="N690" s="33" t="s">
        <v>12144</v>
      </c>
      <c r="O690" s="33"/>
      <c r="P690" s="4" t="s">
        <v>12746</v>
      </c>
      <c r="V690" s="4" t="s">
        <v>12746</v>
      </c>
      <c r="X690" s="4" t="s">
        <v>11911</v>
      </c>
      <c r="Y690" s="7" t="s">
        <v>12062</v>
      </c>
      <c r="Z690" s="3">
        <v>313</v>
      </c>
      <c r="AA690" s="3">
        <v>8</v>
      </c>
      <c r="AB690" s="3">
        <v>44</v>
      </c>
      <c r="AC690" s="3">
        <v>1</v>
      </c>
      <c r="AD690" s="3">
        <v>44</v>
      </c>
      <c r="AE690" s="5">
        <v>5.5</v>
      </c>
      <c r="AH690" s="3">
        <v>2</v>
      </c>
      <c r="AJ690" s="3">
        <v>3</v>
      </c>
      <c r="AL690" s="4">
        <f t="shared" si="71"/>
        <v>5</v>
      </c>
      <c r="AM690" s="4">
        <f t="shared" si="72"/>
        <v>0</v>
      </c>
      <c r="AN690" s="4">
        <v>34</v>
      </c>
      <c r="AO690" s="4">
        <v>38</v>
      </c>
      <c r="AP690" s="4">
        <v>29</v>
      </c>
      <c r="AQ690" s="4">
        <v>31</v>
      </c>
      <c r="AR690" s="4">
        <v>38</v>
      </c>
      <c r="AS690" s="4">
        <v>36</v>
      </c>
      <c r="AT690" s="4">
        <v>34</v>
      </c>
      <c r="AU690" s="4">
        <v>29</v>
      </c>
      <c r="AV690" s="4">
        <v>27</v>
      </c>
      <c r="AW690" s="4">
        <v>23</v>
      </c>
      <c r="AX690" s="4">
        <v>22</v>
      </c>
      <c r="AY690" s="4">
        <v>34</v>
      </c>
      <c r="AZ690" s="4">
        <v>30</v>
      </c>
      <c r="BA690" s="3">
        <f t="shared" si="69"/>
        <v>371</v>
      </c>
      <c r="BB690" s="4">
        <v>13090</v>
      </c>
      <c r="BC690" s="4">
        <v>8031</v>
      </c>
      <c r="BD690" s="4">
        <v>61003</v>
      </c>
      <c r="BE690" s="63">
        <f t="shared" si="70"/>
        <v>82124</v>
      </c>
      <c r="BG690" s="4">
        <v>19822</v>
      </c>
      <c r="BH690" s="4">
        <v>305</v>
      </c>
      <c r="BI690" s="50">
        <v>882</v>
      </c>
      <c r="BJ690" s="4">
        <f t="shared" si="68"/>
        <v>21009</v>
      </c>
      <c r="BK690" s="4">
        <v>5100</v>
      </c>
      <c r="BL690" s="4">
        <v>128438</v>
      </c>
      <c r="BM690" s="4" t="s">
        <v>12000</v>
      </c>
      <c r="BO690" s="4"/>
      <c r="CB690" s="16"/>
      <c r="CL690" s="4">
        <v>7</v>
      </c>
      <c r="CM690" s="4">
        <v>22</v>
      </c>
      <c r="CR690" s="4">
        <v>107429</v>
      </c>
      <c r="CS690" s="4">
        <v>40</v>
      </c>
      <c r="CT690" s="4">
        <v>305</v>
      </c>
      <c r="CU690" s="4" t="s">
        <v>11986</v>
      </c>
      <c r="CV690" s="4" t="s">
        <v>12328</v>
      </c>
      <c r="DK690" s="50">
        <v>17440</v>
      </c>
      <c r="DL690" s="50">
        <v>882</v>
      </c>
      <c r="DM690" s="4">
        <v>1000</v>
      </c>
      <c r="DN690" s="4">
        <v>12143</v>
      </c>
      <c r="DO690" s="4">
        <v>3800</v>
      </c>
      <c r="DP690" s="4">
        <v>3841</v>
      </c>
      <c r="DQ690" s="4">
        <v>1000</v>
      </c>
      <c r="DR690" s="4">
        <v>1773</v>
      </c>
      <c r="DS690" s="3" t="s">
        <v>12498</v>
      </c>
      <c r="DU690" s="33" t="s">
        <v>31805</v>
      </c>
      <c r="DV690" s="33"/>
      <c r="DW690" s="33"/>
    </row>
    <row r="691" spans="1:127">
      <c r="A691" s="61">
        <v>2902138</v>
      </c>
      <c r="B691" s="4" t="s">
        <v>12426</v>
      </c>
      <c r="D691" s="4" t="s">
        <v>12432</v>
      </c>
      <c r="E691" s="4" t="s">
        <v>12734</v>
      </c>
      <c r="F691" s="4" t="s">
        <v>12733</v>
      </c>
      <c r="G691" s="4" t="s">
        <v>12746</v>
      </c>
      <c r="H691" s="4" t="s">
        <v>16893</v>
      </c>
      <c r="I691" s="3" t="s">
        <v>12208</v>
      </c>
      <c r="J691" s="3" t="s">
        <v>12208</v>
      </c>
      <c r="L691" s="4" t="s">
        <v>12202</v>
      </c>
      <c r="M691" s="4"/>
      <c r="N691" s="33" t="s">
        <v>12144</v>
      </c>
      <c r="O691" s="33"/>
      <c r="P691" s="4" t="s">
        <v>12746</v>
      </c>
      <c r="Q691" s="4" t="s">
        <v>12144</v>
      </c>
      <c r="U691" s="4" t="s">
        <v>12273</v>
      </c>
      <c r="V691" s="4" t="s">
        <v>12746</v>
      </c>
      <c r="X691" s="4" t="s">
        <v>12050</v>
      </c>
      <c r="Y691" s="7" t="s">
        <v>12272</v>
      </c>
      <c r="Z691" s="3">
        <v>273</v>
      </c>
      <c r="AA691" s="3">
        <v>8</v>
      </c>
      <c r="AB691" s="3">
        <v>40</v>
      </c>
      <c r="AC691" s="3">
        <v>1</v>
      </c>
      <c r="AD691" s="3">
        <v>40</v>
      </c>
      <c r="AE691" s="5">
        <v>6</v>
      </c>
      <c r="AF691" s="3">
        <v>1</v>
      </c>
      <c r="AJ691" s="3">
        <v>2</v>
      </c>
      <c r="AL691" s="4">
        <f t="shared" si="71"/>
        <v>2</v>
      </c>
      <c r="AM691" s="4">
        <f t="shared" si="72"/>
        <v>0</v>
      </c>
      <c r="AN691" s="4">
        <v>3</v>
      </c>
      <c r="AO691" s="4">
        <v>3</v>
      </c>
      <c r="AP691" s="4">
        <v>3</v>
      </c>
      <c r="AQ691" s="4">
        <v>3</v>
      </c>
      <c r="AR691" s="4">
        <v>3</v>
      </c>
      <c r="AS691" s="4">
        <v>3</v>
      </c>
      <c r="AT691" s="4">
        <v>3</v>
      </c>
      <c r="AU691" s="4">
        <v>3</v>
      </c>
      <c r="AV691" s="4">
        <v>3</v>
      </c>
      <c r="AW691" s="4">
        <v>3</v>
      </c>
      <c r="AX691" s="4"/>
      <c r="AY691" s="4"/>
      <c r="AZ691" s="4"/>
      <c r="BA691" s="3">
        <f t="shared" si="69"/>
        <v>27</v>
      </c>
      <c r="BB691" s="3"/>
      <c r="BC691" s="4">
        <v>2985</v>
      </c>
      <c r="BD691" s="4">
        <v>4385</v>
      </c>
      <c r="BE691" s="63">
        <f t="shared" si="70"/>
        <v>7370</v>
      </c>
      <c r="BF691" s="4" t="s">
        <v>12122</v>
      </c>
      <c r="BG691" s="4">
        <v>1681</v>
      </c>
      <c r="BH691" s="4">
        <v>69</v>
      </c>
      <c r="BI691" s="50">
        <v>179</v>
      </c>
      <c r="BJ691" s="4">
        <f t="shared" si="68"/>
        <v>1929</v>
      </c>
      <c r="BK691" s="4">
        <v>275</v>
      </c>
      <c r="BL691" s="4">
        <v>11826</v>
      </c>
      <c r="BM691" s="4" t="s">
        <v>12000</v>
      </c>
      <c r="BO691" s="4"/>
      <c r="CB691" s="16"/>
      <c r="CL691" s="4">
        <v>3</v>
      </c>
      <c r="CM691" s="4">
        <v>25</v>
      </c>
      <c r="CR691" s="4">
        <v>9897</v>
      </c>
      <c r="CS691" s="4">
        <v>6</v>
      </c>
      <c r="CT691" s="4">
        <v>69</v>
      </c>
      <c r="CU691" s="4" t="s">
        <v>11986</v>
      </c>
      <c r="CV691" s="4" t="s">
        <v>12328</v>
      </c>
      <c r="DK691" s="50">
        <v>3580</v>
      </c>
      <c r="DL691" s="50">
        <v>179</v>
      </c>
      <c r="DM691" s="4">
        <v>85</v>
      </c>
      <c r="DN691" s="4">
        <v>1006</v>
      </c>
      <c r="DO691" s="4">
        <v>442</v>
      </c>
      <c r="DP691" s="4">
        <v>575</v>
      </c>
      <c r="DQ691" s="4">
        <v>50</v>
      </c>
      <c r="DR691" s="4">
        <v>150</v>
      </c>
      <c r="DS691" s="3" t="s">
        <v>12498</v>
      </c>
      <c r="DU691" s="33"/>
      <c r="DV691" s="33"/>
      <c r="DW691" s="33" t="s">
        <v>31806</v>
      </c>
    </row>
    <row r="692" spans="1:127">
      <c r="A692" s="61">
        <v>2902139</v>
      </c>
      <c r="B692" s="4" t="s">
        <v>12434</v>
      </c>
      <c r="D692" s="4" t="s">
        <v>12584</v>
      </c>
      <c r="E692" s="4" t="s">
        <v>12738</v>
      </c>
      <c r="G692" s="4" t="s">
        <v>12144</v>
      </c>
      <c r="H692" s="4" t="s">
        <v>16893</v>
      </c>
      <c r="I692" s="4" t="s">
        <v>12209</v>
      </c>
      <c r="J692" s="4" t="s">
        <v>12209</v>
      </c>
      <c r="L692" s="4" t="s">
        <v>12202</v>
      </c>
      <c r="M692" s="4" t="s">
        <v>12738</v>
      </c>
      <c r="N692" s="33" t="s">
        <v>12144</v>
      </c>
      <c r="O692" s="33"/>
      <c r="P692" s="4" t="s">
        <v>12746</v>
      </c>
      <c r="V692" s="4" t="s">
        <v>12746</v>
      </c>
      <c r="X692" s="4" t="s">
        <v>11911</v>
      </c>
      <c r="Y692" s="7" t="s">
        <v>12062</v>
      </c>
      <c r="Z692" s="3">
        <v>250</v>
      </c>
      <c r="AA692" s="3">
        <v>9</v>
      </c>
      <c r="AB692" s="3">
        <v>54</v>
      </c>
      <c r="AC692" s="3">
        <v>1</v>
      </c>
      <c r="AD692" s="3">
        <v>54</v>
      </c>
      <c r="AE692" s="5">
        <v>6</v>
      </c>
      <c r="AH692" s="3">
        <v>3</v>
      </c>
      <c r="AJ692" s="3">
        <v>1</v>
      </c>
      <c r="AL692" s="4">
        <f t="shared" si="71"/>
        <v>4</v>
      </c>
      <c r="AM692" s="4">
        <f t="shared" si="72"/>
        <v>0</v>
      </c>
      <c r="AN692" s="4">
        <v>7</v>
      </c>
      <c r="AO692" s="4">
        <v>14</v>
      </c>
      <c r="AP692" s="4">
        <v>3</v>
      </c>
      <c r="AQ692" s="4">
        <v>4</v>
      </c>
      <c r="AR692" s="4">
        <v>8</v>
      </c>
      <c r="AS692" s="4">
        <v>10</v>
      </c>
      <c r="AT692" s="4">
        <v>12</v>
      </c>
      <c r="AU692" s="4">
        <v>10</v>
      </c>
      <c r="AV692" s="4">
        <v>14</v>
      </c>
      <c r="AW692" s="4">
        <v>14</v>
      </c>
      <c r="AX692" s="4">
        <v>11</v>
      </c>
      <c r="AY692" s="4">
        <v>14</v>
      </c>
      <c r="AZ692" s="4">
        <v>8</v>
      </c>
      <c r="BA692" s="3">
        <f t="shared" si="69"/>
        <v>122</v>
      </c>
      <c r="BB692" s="4">
        <v>22500</v>
      </c>
      <c r="BC692" s="4">
        <v>2075</v>
      </c>
      <c r="BD692" s="4">
        <v>14286</v>
      </c>
      <c r="BE692" s="63">
        <f t="shared" si="70"/>
        <v>38861</v>
      </c>
      <c r="BF692" s="4" t="s">
        <v>11693</v>
      </c>
      <c r="BG692" s="4">
        <v>27318</v>
      </c>
      <c r="BI692" s="50">
        <v>2484</v>
      </c>
      <c r="BJ692" s="4">
        <f t="shared" si="68"/>
        <v>29802</v>
      </c>
      <c r="BK692" s="4">
        <v>13281</v>
      </c>
      <c r="BL692" s="4">
        <v>85990</v>
      </c>
      <c r="BM692" s="4" t="s">
        <v>12005</v>
      </c>
      <c r="BN692" s="4">
        <v>2192</v>
      </c>
      <c r="BO692" s="4">
        <v>12848</v>
      </c>
      <c r="BP692" s="3" t="s">
        <v>12539</v>
      </c>
      <c r="CB692" s="16"/>
      <c r="CL692" s="4">
        <v>10</v>
      </c>
      <c r="CM692" s="4">
        <v>73</v>
      </c>
      <c r="CR692" s="4">
        <v>69036</v>
      </c>
      <c r="DK692" s="50">
        <v>52431</v>
      </c>
      <c r="DL692" s="50">
        <v>2484</v>
      </c>
      <c r="DM692" s="4">
        <v>1934</v>
      </c>
      <c r="DN692" s="4">
        <v>13549</v>
      </c>
      <c r="DO692" s="4">
        <v>15638</v>
      </c>
      <c r="DP692" s="4">
        <v>13085</v>
      </c>
      <c r="DS692" s="3" t="s">
        <v>12498</v>
      </c>
      <c r="DU692" s="33" t="s">
        <v>31807</v>
      </c>
      <c r="DV692" s="33"/>
      <c r="DW692" s="33"/>
    </row>
    <row r="693" spans="1:127">
      <c r="A693" s="61">
        <v>2902140</v>
      </c>
      <c r="B693" s="4" t="s">
        <v>12454</v>
      </c>
      <c r="D693" s="4" t="s">
        <v>12455</v>
      </c>
      <c r="E693" s="4" t="s">
        <v>13385</v>
      </c>
      <c r="F693" s="4" t="s">
        <v>12455</v>
      </c>
      <c r="G693" s="4" t="s">
        <v>12746</v>
      </c>
      <c r="H693" s="4" t="s">
        <v>16893</v>
      </c>
      <c r="I693" s="4" t="s">
        <v>12209</v>
      </c>
      <c r="J693" s="4" t="s">
        <v>12209</v>
      </c>
      <c r="L693" s="4" t="s">
        <v>12202</v>
      </c>
      <c r="M693" s="4" t="s">
        <v>13385</v>
      </c>
      <c r="N693" s="33" t="s">
        <v>12144</v>
      </c>
      <c r="O693" s="33"/>
      <c r="P693" s="4" t="s">
        <v>12746</v>
      </c>
      <c r="V693" s="4" t="s">
        <v>12746</v>
      </c>
      <c r="X693" s="4" t="s">
        <v>11911</v>
      </c>
      <c r="Y693" s="7" t="s">
        <v>12062</v>
      </c>
      <c r="Z693" s="3">
        <v>290</v>
      </c>
      <c r="AA693" s="3">
        <v>9</v>
      </c>
      <c r="AB693" s="3">
        <v>54</v>
      </c>
      <c r="AC693" s="3">
        <v>1</v>
      </c>
      <c r="AD693" s="3">
        <v>54</v>
      </c>
      <c r="AE693" s="5">
        <v>6</v>
      </c>
      <c r="AF693" s="3">
        <v>1</v>
      </c>
      <c r="AJ693" s="3">
        <v>1</v>
      </c>
      <c r="AK693" s="3">
        <v>1</v>
      </c>
      <c r="AL693" s="4">
        <f t="shared" si="71"/>
        <v>1</v>
      </c>
      <c r="AM693" s="4">
        <f t="shared" si="72"/>
        <v>1</v>
      </c>
      <c r="AN693" s="4">
        <v>11</v>
      </c>
      <c r="AO693" s="4">
        <v>12</v>
      </c>
      <c r="AP693" s="4">
        <v>11</v>
      </c>
      <c r="AQ693" s="4">
        <v>9</v>
      </c>
      <c r="AR693" s="4">
        <v>15</v>
      </c>
      <c r="AS693" s="4">
        <v>15</v>
      </c>
      <c r="AT693" s="4">
        <v>12</v>
      </c>
      <c r="AU693" s="4">
        <v>12</v>
      </c>
      <c r="AV693" s="4">
        <v>9</v>
      </c>
      <c r="AW693" s="4">
        <v>11</v>
      </c>
      <c r="AX693" s="4">
        <v>11</v>
      </c>
      <c r="AY693" s="4">
        <v>10</v>
      </c>
      <c r="AZ693" s="4">
        <v>11</v>
      </c>
      <c r="BA693" s="3">
        <f t="shared" si="69"/>
        <v>138</v>
      </c>
      <c r="BB693" s="3"/>
      <c r="BC693" s="4">
        <v>3500</v>
      </c>
      <c r="BD693" s="4">
        <v>15773</v>
      </c>
      <c r="BE693" s="63">
        <f t="shared" si="70"/>
        <v>19273</v>
      </c>
      <c r="BF693" s="4" t="s">
        <v>12060</v>
      </c>
      <c r="BG693" s="4">
        <v>19273</v>
      </c>
      <c r="BH693" s="4">
        <v>350</v>
      </c>
      <c r="BI693" s="50">
        <v>1701</v>
      </c>
      <c r="BJ693" s="4">
        <f t="shared" si="68"/>
        <v>21324</v>
      </c>
      <c r="BK693" s="26"/>
      <c r="BL693" s="26"/>
      <c r="BM693" s="4" t="s">
        <v>12005</v>
      </c>
      <c r="BN693" s="4">
        <v>575</v>
      </c>
      <c r="BO693" s="26">
        <v>2830</v>
      </c>
      <c r="BP693" s="4" t="s">
        <v>12539</v>
      </c>
      <c r="CB693" s="16">
        <v>45820</v>
      </c>
      <c r="CL693" s="4">
        <v>4</v>
      </c>
      <c r="CM693" s="4">
        <v>120</v>
      </c>
      <c r="CR693" s="4">
        <v>24496</v>
      </c>
      <c r="CS693" s="4">
        <v>3</v>
      </c>
      <c r="CT693" s="4">
        <v>26</v>
      </c>
      <c r="CU693" s="4" t="s">
        <v>11986</v>
      </c>
      <c r="CV693" s="4" t="s">
        <v>12328</v>
      </c>
      <c r="CW693" s="4">
        <v>4050</v>
      </c>
      <c r="CX693" s="4">
        <v>324</v>
      </c>
      <c r="CY693" s="4" t="s">
        <v>11869</v>
      </c>
      <c r="CZ693" s="4" t="s">
        <v>98</v>
      </c>
      <c r="DK693" s="50">
        <v>30400</v>
      </c>
      <c r="DL693" s="50">
        <v>1701</v>
      </c>
      <c r="DM693" s="4">
        <v>1500</v>
      </c>
      <c r="DN693" s="4">
        <v>15200</v>
      </c>
      <c r="DO693" s="26">
        <v>4200</v>
      </c>
      <c r="DP693" s="4">
        <v>4073</v>
      </c>
      <c r="DS693" s="3" t="s">
        <v>12498</v>
      </c>
      <c r="DU693" s="33" t="s">
        <v>31808</v>
      </c>
      <c r="DV693" s="33" t="s">
        <v>31809</v>
      </c>
      <c r="DW693" s="33" t="s">
        <v>31810</v>
      </c>
    </row>
    <row r="694" spans="1:127">
      <c r="A694" s="61">
        <v>2902141</v>
      </c>
      <c r="B694" s="4" t="s">
        <v>12296</v>
      </c>
      <c r="D694" s="4" t="s">
        <v>12634</v>
      </c>
      <c r="E694" s="4" t="s">
        <v>12459</v>
      </c>
      <c r="G694" s="4" t="s">
        <v>12144</v>
      </c>
      <c r="H694" s="4" t="s">
        <v>16893</v>
      </c>
      <c r="I694" s="3" t="s">
        <v>11926</v>
      </c>
      <c r="J694" s="3" t="s">
        <v>11926</v>
      </c>
      <c r="L694" s="4" t="s">
        <v>12202</v>
      </c>
      <c r="M694" s="3" t="s">
        <v>12902</v>
      </c>
      <c r="N694" s="33" t="s">
        <v>12144</v>
      </c>
      <c r="O694" s="33"/>
      <c r="P694" s="4" t="s">
        <v>12746</v>
      </c>
      <c r="Q694" s="4"/>
      <c r="V694" s="4" t="s">
        <v>12746</v>
      </c>
      <c r="X694" s="4" t="s">
        <v>12050</v>
      </c>
      <c r="Y694" s="7" t="s">
        <v>11749</v>
      </c>
      <c r="Z694" s="3">
        <v>303</v>
      </c>
      <c r="AA694" s="3">
        <v>8</v>
      </c>
      <c r="AB694" s="3">
        <v>48</v>
      </c>
      <c r="AC694" s="3">
        <v>1</v>
      </c>
      <c r="AD694" s="3">
        <v>48</v>
      </c>
      <c r="AE694" s="5">
        <v>5.5</v>
      </c>
      <c r="AH694" s="3">
        <v>3</v>
      </c>
      <c r="AK694" s="3">
        <v>1</v>
      </c>
      <c r="AL694" s="4">
        <f t="shared" si="71"/>
        <v>3</v>
      </c>
      <c r="AM694" s="4">
        <f t="shared" si="72"/>
        <v>1</v>
      </c>
      <c r="AN694" s="4">
        <v>15</v>
      </c>
      <c r="AO694" s="4">
        <v>11</v>
      </c>
      <c r="AP694" s="4">
        <v>15</v>
      </c>
      <c r="AQ694" s="4">
        <v>19</v>
      </c>
      <c r="AR694" s="4">
        <v>23</v>
      </c>
      <c r="AS694" s="4">
        <v>33</v>
      </c>
      <c r="AT694" s="4">
        <v>35</v>
      </c>
      <c r="AU694" s="4">
        <v>35</v>
      </c>
      <c r="AV694" s="4">
        <v>30</v>
      </c>
      <c r="AW694" s="4">
        <v>28</v>
      </c>
      <c r="AX694" s="4">
        <v>27</v>
      </c>
      <c r="AY694" s="4">
        <v>17</v>
      </c>
      <c r="AZ694" s="4">
        <v>15</v>
      </c>
      <c r="BA694" s="3">
        <f t="shared" si="69"/>
        <v>288</v>
      </c>
      <c r="BB694" s="4">
        <v>6720</v>
      </c>
      <c r="BC694" s="4">
        <v>1300</v>
      </c>
      <c r="BD694" s="4">
        <v>29346</v>
      </c>
      <c r="BE694" s="63">
        <f t="shared" si="70"/>
        <v>37366</v>
      </c>
      <c r="BG694" s="4">
        <v>39682</v>
      </c>
      <c r="BH694" s="4">
        <v>512</v>
      </c>
      <c r="BI694" s="50">
        <v>1562</v>
      </c>
      <c r="BJ694" s="4">
        <f t="shared" si="68"/>
        <v>41756</v>
      </c>
      <c r="BK694" s="4">
        <v>4071</v>
      </c>
      <c r="BL694" s="4">
        <v>48854</v>
      </c>
      <c r="BM694" s="4" t="s">
        <v>12019</v>
      </c>
      <c r="BN694" s="4">
        <v>9770</v>
      </c>
      <c r="BO694" s="4">
        <v>97708</v>
      </c>
      <c r="BP694" s="3" t="s">
        <v>35862</v>
      </c>
      <c r="CB694" s="16"/>
      <c r="CL694" s="4">
        <v>3</v>
      </c>
      <c r="CM694" s="4">
        <v>80</v>
      </c>
      <c r="CR694" s="4">
        <v>104806</v>
      </c>
      <c r="CS694" s="4">
        <v>64</v>
      </c>
      <c r="CT694" s="4">
        <v>512</v>
      </c>
      <c r="CU694" s="4" t="s">
        <v>11986</v>
      </c>
      <c r="CV694" s="4" t="s">
        <v>12328</v>
      </c>
      <c r="DK694" s="50">
        <v>41005</v>
      </c>
      <c r="DL694" s="50">
        <v>1562</v>
      </c>
      <c r="DM694" s="4">
        <v>2024</v>
      </c>
      <c r="DN694" s="4">
        <v>23249</v>
      </c>
      <c r="DO694" s="4">
        <v>11400</v>
      </c>
      <c r="DP694" s="4">
        <v>7611</v>
      </c>
      <c r="DS694" s="3" t="s">
        <v>12498</v>
      </c>
      <c r="DU694" s="33" t="s">
        <v>31811</v>
      </c>
      <c r="DV694" s="33"/>
      <c r="DW694" s="33"/>
    </row>
    <row r="695" spans="1:127">
      <c r="A695" s="61">
        <v>2902142</v>
      </c>
      <c r="B695" s="4" t="s">
        <v>13026</v>
      </c>
      <c r="D695" s="4" t="s">
        <v>12612</v>
      </c>
      <c r="E695" s="4" t="s">
        <v>13117</v>
      </c>
      <c r="F695" s="4" t="s">
        <v>12613</v>
      </c>
      <c r="G695" s="4" t="s">
        <v>12144</v>
      </c>
      <c r="H695" s="4" t="s">
        <v>16893</v>
      </c>
      <c r="I695" s="3" t="s">
        <v>12510</v>
      </c>
      <c r="J695" s="3" t="s">
        <v>12510</v>
      </c>
      <c r="L695" s="4" t="s">
        <v>12202</v>
      </c>
      <c r="M695" s="4"/>
      <c r="N695" s="33" t="s">
        <v>12144</v>
      </c>
      <c r="O695" s="33"/>
      <c r="P695" s="4" t="s">
        <v>12746</v>
      </c>
      <c r="V695" s="4" t="s">
        <v>12746</v>
      </c>
      <c r="X695" s="4" t="s">
        <v>12050</v>
      </c>
      <c r="Y695" s="7" t="s">
        <v>11749</v>
      </c>
      <c r="Z695" s="3">
        <v>303</v>
      </c>
      <c r="AA695" s="3">
        <v>8</v>
      </c>
      <c r="AB695" s="3">
        <v>45</v>
      </c>
      <c r="AC695" s="3">
        <v>1</v>
      </c>
      <c r="AD695" s="3">
        <v>45</v>
      </c>
      <c r="AE695" s="5">
        <v>5.5</v>
      </c>
      <c r="AH695" s="3">
        <v>1</v>
      </c>
      <c r="AJ695" s="3">
        <v>1</v>
      </c>
      <c r="AL695" s="4">
        <f t="shared" si="71"/>
        <v>2</v>
      </c>
      <c r="AM695" s="4">
        <f t="shared" si="72"/>
        <v>0</v>
      </c>
      <c r="AN695" s="4">
        <v>4</v>
      </c>
      <c r="AO695" s="4">
        <v>4</v>
      </c>
      <c r="AP695" s="4">
        <v>4</v>
      </c>
      <c r="AQ695" s="4">
        <v>4</v>
      </c>
      <c r="AR695" s="4">
        <v>4</v>
      </c>
      <c r="AS695" s="4">
        <v>4</v>
      </c>
      <c r="AT695" s="4">
        <v>4</v>
      </c>
      <c r="AU695" s="4">
        <v>4</v>
      </c>
      <c r="AV695" s="4">
        <v>4</v>
      </c>
      <c r="AW695" s="4">
        <v>4</v>
      </c>
      <c r="AX695" s="4">
        <v>4</v>
      </c>
      <c r="AY695" s="4">
        <v>4</v>
      </c>
      <c r="AZ695" s="4">
        <v>4</v>
      </c>
      <c r="BA695" s="3">
        <f t="shared" si="69"/>
        <v>48</v>
      </c>
      <c r="BB695" s="4">
        <v>2500</v>
      </c>
      <c r="BC695" s="4">
        <v>1000</v>
      </c>
      <c r="BD695" s="4">
        <v>4000</v>
      </c>
      <c r="BE695" s="63">
        <f t="shared" si="70"/>
        <v>7500</v>
      </c>
      <c r="BF695" s="4" t="s">
        <v>12060</v>
      </c>
      <c r="BG695" s="4">
        <v>9225</v>
      </c>
      <c r="BH695" s="4">
        <v>289</v>
      </c>
      <c r="BI695" s="50">
        <v>515</v>
      </c>
      <c r="BJ695" s="4">
        <f t="shared" si="68"/>
        <v>10029</v>
      </c>
      <c r="BK695" s="4">
        <v>2000</v>
      </c>
      <c r="BL695" s="4">
        <v>14627</v>
      </c>
      <c r="BM695" s="4" t="s">
        <v>12005</v>
      </c>
      <c r="BN695" s="4">
        <v>362</v>
      </c>
      <c r="BO695" s="4">
        <v>2543</v>
      </c>
      <c r="BP695" s="3" t="s">
        <v>12539</v>
      </c>
      <c r="BQ695" s="4">
        <v>14</v>
      </c>
      <c r="BR695" s="3">
        <v>380</v>
      </c>
      <c r="BS695" s="3" t="s">
        <v>13087</v>
      </c>
      <c r="BV695" s="3"/>
      <c r="CB695" s="16"/>
      <c r="CL695" s="4">
        <v>3</v>
      </c>
      <c r="CM695" s="4">
        <v>16</v>
      </c>
      <c r="CR695" s="4">
        <v>7521</v>
      </c>
      <c r="CS695" s="4">
        <v>10</v>
      </c>
      <c r="CT695" s="4">
        <v>153</v>
      </c>
      <c r="CU695" s="4" t="s">
        <v>11986</v>
      </c>
      <c r="CV695" s="4" t="s">
        <v>12328</v>
      </c>
      <c r="CW695" s="4">
        <v>229</v>
      </c>
      <c r="CX695" s="4">
        <v>136</v>
      </c>
      <c r="CY695" s="4" t="s">
        <v>11869</v>
      </c>
      <c r="CZ695" s="4" t="s">
        <v>98</v>
      </c>
      <c r="DK695" s="50">
        <v>10300</v>
      </c>
      <c r="DL695" s="50">
        <v>515</v>
      </c>
      <c r="DM695" s="4">
        <v>499</v>
      </c>
      <c r="DN695" s="4">
        <v>4991</v>
      </c>
      <c r="DO695" s="4">
        <v>2485</v>
      </c>
      <c r="DP695" s="4">
        <v>1441</v>
      </c>
      <c r="DS695" s="3" t="s">
        <v>12498</v>
      </c>
      <c r="DU695" s="33"/>
      <c r="DV695" s="33" t="s">
        <v>31812</v>
      </c>
      <c r="DW695" s="33"/>
    </row>
    <row r="696" spans="1:127">
      <c r="A696" s="61">
        <v>2902143</v>
      </c>
      <c r="B696" s="4" t="s">
        <v>13118</v>
      </c>
      <c r="D696" s="4" t="s">
        <v>12458</v>
      </c>
      <c r="E696" s="4" t="s">
        <v>12300</v>
      </c>
      <c r="F696" s="4" t="s">
        <v>12458</v>
      </c>
      <c r="G696" s="4" t="s">
        <v>12144</v>
      </c>
      <c r="H696" s="4" t="s">
        <v>16893</v>
      </c>
      <c r="I696" s="3" t="s">
        <v>12510</v>
      </c>
      <c r="J696" s="3" t="s">
        <v>12510</v>
      </c>
      <c r="L696" s="4" t="s">
        <v>12202</v>
      </c>
      <c r="N696" s="33" t="s">
        <v>12144</v>
      </c>
      <c r="O696" s="33"/>
      <c r="P696" s="4" t="s">
        <v>12746</v>
      </c>
      <c r="V696" s="4" t="s">
        <v>12746</v>
      </c>
      <c r="X696" s="4" t="s">
        <v>12050</v>
      </c>
      <c r="Y696" s="7" t="s">
        <v>12901</v>
      </c>
      <c r="Z696" s="3">
        <v>304</v>
      </c>
      <c r="AA696" s="3">
        <v>10</v>
      </c>
      <c r="AB696" s="3">
        <v>60</v>
      </c>
      <c r="AC696" s="3">
        <v>1</v>
      </c>
      <c r="AD696" s="3">
        <v>60</v>
      </c>
      <c r="AE696" s="5">
        <v>6</v>
      </c>
      <c r="AH696" s="3">
        <v>1</v>
      </c>
      <c r="AJ696" s="3">
        <v>2</v>
      </c>
      <c r="AL696" s="4">
        <f t="shared" si="71"/>
        <v>3</v>
      </c>
      <c r="AM696" s="4">
        <f t="shared" si="72"/>
        <v>0</v>
      </c>
      <c r="AN696" s="4">
        <v>5</v>
      </c>
      <c r="AO696" s="4">
        <v>4</v>
      </c>
      <c r="AP696" s="4">
        <v>4</v>
      </c>
      <c r="AQ696" s="4">
        <v>5</v>
      </c>
      <c r="AR696" s="4">
        <v>4</v>
      </c>
      <c r="AS696" s="4">
        <v>5</v>
      </c>
      <c r="AT696" s="4">
        <v>5</v>
      </c>
      <c r="AU696" s="4">
        <v>5</v>
      </c>
      <c r="AV696" s="4">
        <v>5</v>
      </c>
      <c r="AW696" s="4">
        <v>6</v>
      </c>
      <c r="AX696" s="4">
        <v>8</v>
      </c>
      <c r="AY696" s="4">
        <v>8</v>
      </c>
      <c r="AZ696" s="4">
        <v>5</v>
      </c>
      <c r="BA696" s="3">
        <f t="shared" si="69"/>
        <v>64</v>
      </c>
      <c r="BB696" s="4">
        <v>2220</v>
      </c>
      <c r="BC696" s="4">
        <v>4725</v>
      </c>
      <c r="BD696" s="4">
        <v>7550</v>
      </c>
      <c r="BE696" s="63">
        <f t="shared" si="70"/>
        <v>14495</v>
      </c>
      <c r="BG696" s="4">
        <v>13917</v>
      </c>
      <c r="BH696" s="4">
        <v>192</v>
      </c>
      <c r="BI696" s="50">
        <v>550</v>
      </c>
      <c r="BJ696" s="4">
        <f t="shared" si="68"/>
        <v>14659</v>
      </c>
      <c r="BK696" s="4">
        <v>4747</v>
      </c>
      <c r="BL696" s="4">
        <v>33232</v>
      </c>
      <c r="BM696" s="4" t="s">
        <v>12005</v>
      </c>
      <c r="CB696" s="16"/>
      <c r="CL696" s="4">
        <v>1</v>
      </c>
      <c r="CM696" s="4">
        <v>10</v>
      </c>
      <c r="CR696" s="4">
        <v>18573</v>
      </c>
      <c r="CS696" s="4">
        <v>15</v>
      </c>
      <c r="CT696" s="4">
        <v>192</v>
      </c>
      <c r="CU696" s="4" t="s">
        <v>11986</v>
      </c>
      <c r="CV696" s="4" t="s">
        <v>12152</v>
      </c>
      <c r="DK696" s="50">
        <v>9062</v>
      </c>
      <c r="DL696" s="50">
        <v>550</v>
      </c>
      <c r="DM696" s="4">
        <v>532</v>
      </c>
      <c r="DN696" s="4">
        <v>564</v>
      </c>
      <c r="DO696" s="4">
        <v>4462</v>
      </c>
      <c r="DP696" s="4">
        <v>5296</v>
      </c>
      <c r="DS696" s="3" t="s">
        <v>12498</v>
      </c>
      <c r="DU696" s="124" t="s">
        <v>31813</v>
      </c>
      <c r="DV696" s="33" t="s">
        <v>31636</v>
      </c>
      <c r="DW696" s="33"/>
    </row>
    <row r="697" spans="1:127">
      <c r="A697" s="61">
        <v>2902144</v>
      </c>
      <c r="B697" s="4" t="s">
        <v>12753</v>
      </c>
      <c r="D697" s="4" t="s">
        <v>13265</v>
      </c>
      <c r="E697" s="4" t="s">
        <v>13023</v>
      </c>
      <c r="F697" s="59" t="s">
        <v>30133</v>
      </c>
      <c r="G697" s="4" t="s">
        <v>12746</v>
      </c>
      <c r="H697" s="4" t="s">
        <v>16893</v>
      </c>
      <c r="I697" s="3" t="s">
        <v>12054</v>
      </c>
      <c r="J697" s="3" t="s">
        <v>12054</v>
      </c>
      <c r="L697" s="4" t="s">
        <v>12202</v>
      </c>
      <c r="M697" s="4" t="s">
        <v>13023</v>
      </c>
      <c r="N697" s="33" t="s">
        <v>12144</v>
      </c>
      <c r="O697" s="33"/>
      <c r="P697" s="4" t="s">
        <v>12746</v>
      </c>
      <c r="V697" s="4" t="s">
        <v>12746</v>
      </c>
      <c r="X697" s="4" t="s">
        <v>12050</v>
      </c>
      <c r="Y697" s="7" t="s">
        <v>11749</v>
      </c>
      <c r="Z697" s="3">
        <v>290</v>
      </c>
      <c r="AA697" s="3">
        <v>9</v>
      </c>
      <c r="AB697" s="3">
        <v>54</v>
      </c>
      <c r="AC697" s="3">
        <v>1</v>
      </c>
      <c r="AD697" s="3">
        <v>54</v>
      </c>
      <c r="AE697" s="5">
        <v>6</v>
      </c>
      <c r="AF697" s="3">
        <v>1</v>
      </c>
      <c r="AJ697" s="3">
        <v>1</v>
      </c>
      <c r="AL697" s="4">
        <f t="shared" si="71"/>
        <v>1</v>
      </c>
      <c r="AM697" s="4">
        <f t="shared" si="72"/>
        <v>0</v>
      </c>
      <c r="AN697" s="4">
        <v>8</v>
      </c>
      <c r="AO697" s="4">
        <v>6</v>
      </c>
      <c r="AP697" s="4">
        <v>6</v>
      </c>
      <c r="AQ697" s="4">
        <v>6</v>
      </c>
      <c r="AR697" s="4">
        <v>9</v>
      </c>
      <c r="AS697" s="4">
        <v>9</v>
      </c>
      <c r="AT697" s="4">
        <v>9</v>
      </c>
      <c r="AU697" s="4">
        <v>9</v>
      </c>
      <c r="AV697" s="4">
        <v>9</v>
      </c>
      <c r="AW697" s="4">
        <v>9</v>
      </c>
      <c r="AX697" s="4">
        <v>9</v>
      </c>
      <c r="AY697" s="4">
        <v>9</v>
      </c>
      <c r="AZ697" s="4">
        <v>8</v>
      </c>
      <c r="BA697" s="3">
        <f t="shared" si="69"/>
        <v>98</v>
      </c>
      <c r="BB697" s="3"/>
      <c r="BC697" s="4">
        <v>2420</v>
      </c>
      <c r="BD697" s="4">
        <v>14183</v>
      </c>
      <c r="BE697" s="63">
        <f t="shared" si="70"/>
        <v>16603</v>
      </c>
      <c r="BF697" s="4" t="s">
        <v>11693</v>
      </c>
      <c r="BG697" s="4">
        <v>14353</v>
      </c>
      <c r="BH697" s="4">
        <v>47</v>
      </c>
      <c r="BI697" s="50">
        <v>413</v>
      </c>
      <c r="BJ697" s="4">
        <f t="shared" si="68"/>
        <v>14813</v>
      </c>
      <c r="BK697" s="4">
        <v>6176</v>
      </c>
      <c r="BL697" s="4">
        <v>45706</v>
      </c>
      <c r="BM697" s="4" t="s">
        <v>12005</v>
      </c>
      <c r="BN697" s="4">
        <v>41</v>
      </c>
      <c r="BO697" s="4">
        <v>288</v>
      </c>
      <c r="BP697" s="3" t="s">
        <v>12539</v>
      </c>
      <c r="CB697" s="16"/>
      <c r="CC697" s="3">
        <v>45994</v>
      </c>
      <c r="CL697" s="4">
        <v>2</v>
      </c>
      <c r="CM697" s="4">
        <v>13</v>
      </c>
      <c r="CR697" s="4">
        <v>31181</v>
      </c>
      <c r="CS697" s="4">
        <v>4</v>
      </c>
      <c r="CT697" s="4">
        <v>47</v>
      </c>
      <c r="CU697" s="4" t="s">
        <v>11986</v>
      </c>
      <c r="CV697" s="4" t="s">
        <v>12444</v>
      </c>
      <c r="DK697" s="50">
        <v>9260</v>
      </c>
      <c r="DL697" s="50">
        <v>413</v>
      </c>
      <c r="DM697" s="4">
        <v>675</v>
      </c>
      <c r="DN697" s="4">
        <v>7051</v>
      </c>
      <c r="DO697" s="4">
        <v>5440</v>
      </c>
      <c r="DP697" s="4">
        <v>7300</v>
      </c>
      <c r="DS697" s="3" t="s">
        <v>12498</v>
      </c>
      <c r="DU697" s="33" t="s">
        <v>31726</v>
      </c>
      <c r="DV697" s="33"/>
      <c r="DW697" s="33"/>
    </row>
    <row r="698" spans="1:127">
      <c r="A698" s="61">
        <v>2902145</v>
      </c>
      <c r="B698" s="4" t="s">
        <v>12757</v>
      </c>
      <c r="D698" s="4" t="s">
        <v>13019</v>
      </c>
      <c r="E698" s="4" t="s">
        <v>13021</v>
      </c>
      <c r="F698" s="26" t="s">
        <v>13020</v>
      </c>
      <c r="G698" s="4" t="s">
        <v>12746</v>
      </c>
      <c r="H698" s="4" t="s">
        <v>16893</v>
      </c>
      <c r="I698" s="3" t="s">
        <v>12468</v>
      </c>
      <c r="J698" s="3" t="s">
        <v>12468</v>
      </c>
      <c r="L698" s="4" t="s">
        <v>12202</v>
      </c>
      <c r="N698" s="33" t="s">
        <v>12144</v>
      </c>
      <c r="O698" s="33"/>
      <c r="P698" s="4" t="s">
        <v>12746</v>
      </c>
      <c r="V698" s="4" t="s">
        <v>12746</v>
      </c>
      <c r="X698" s="4" t="s">
        <v>11911</v>
      </c>
      <c r="Y698" s="10" t="s">
        <v>12062</v>
      </c>
      <c r="Z698" s="3">
        <v>304</v>
      </c>
      <c r="AA698" s="3">
        <v>8</v>
      </c>
      <c r="AB698" s="3">
        <v>48</v>
      </c>
      <c r="AC698" s="3">
        <v>1</v>
      </c>
      <c r="AD698" s="3">
        <v>48</v>
      </c>
      <c r="AE698" s="5">
        <v>6</v>
      </c>
      <c r="AF698" s="3">
        <v>1</v>
      </c>
      <c r="AK698" s="3">
        <v>1</v>
      </c>
      <c r="AL698" s="4">
        <f t="shared" si="71"/>
        <v>0</v>
      </c>
      <c r="AM698" s="4">
        <f t="shared" si="72"/>
        <v>1</v>
      </c>
      <c r="AN698" s="4">
        <v>3</v>
      </c>
      <c r="AO698" s="4">
        <v>3</v>
      </c>
      <c r="AP698" s="4">
        <v>3</v>
      </c>
      <c r="AQ698" s="4">
        <v>3</v>
      </c>
      <c r="AR698" s="4">
        <v>3</v>
      </c>
      <c r="AS698" s="4">
        <v>3</v>
      </c>
      <c r="AT698" s="4">
        <v>3</v>
      </c>
      <c r="AU698" s="4">
        <v>3</v>
      </c>
      <c r="AV698" s="4">
        <v>3</v>
      </c>
      <c r="AW698" s="4">
        <v>3</v>
      </c>
      <c r="AX698" s="4">
        <v>3</v>
      </c>
      <c r="AY698" s="4">
        <v>3</v>
      </c>
      <c r="AZ698" s="4">
        <v>3</v>
      </c>
      <c r="BA698" s="3">
        <f t="shared" si="69"/>
        <v>36</v>
      </c>
      <c r="BB698" s="3"/>
      <c r="BC698" s="4">
        <v>1200</v>
      </c>
      <c r="BD698" s="4">
        <v>4000</v>
      </c>
      <c r="BE698" s="63">
        <f t="shared" si="70"/>
        <v>5200</v>
      </c>
      <c r="BG698" s="4">
        <v>1800</v>
      </c>
      <c r="BH698" s="4">
        <v>54</v>
      </c>
      <c r="BI698" s="50">
        <v>800</v>
      </c>
      <c r="BJ698" s="4">
        <f t="shared" ref="BJ698:BJ761" si="73">SUM(BG698:BI698)</f>
        <v>2654</v>
      </c>
      <c r="BK698" s="4">
        <v>1621</v>
      </c>
      <c r="BL698" s="4">
        <v>12000</v>
      </c>
      <c r="BM698" s="4" t="s">
        <v>12005</v>
      </c>
      <c r="CB698" s="16"/>
      <c r="CL698" s="4">
        <v>1</v>
      </c>
      <c r="CM698" s="4">
        <v>10</v>
      </c>
      <c r="CR698" s="4">
        <v>9346</v>
      </c>
      <c r="CS698" s="4">
        <v>6</v>
      </c>
      <c r="CT698" s="4">
        <v>54</v>
      </c>
      <c r="CU698" s="4" t="s">
        <v>11986</v>
      </c>
      <c r="CV698" s="4" t="s">
        <v>12328</v>
      </c>
      <c r="DK698" s="50">
        <v>8540</v>
      </c>
      <c r="DL698" s="50">
        <v>850</v>
      </c>
      <c r="DM698" s="4">
        <v>71</v>
      </c>
      <c r="DN698" s="4">
        <v>852</v>
      </c>
      <c r="DO698" s="4">
        <v>400</v>
      </c>
      <c r="DP698" s="4">
        <v>800</v>
      </c>
      <c r="DS698" s="3" t="s">
        <v>12498</v>
      </c>
      <c r="DU698" s="33"/>
      <c r="DV698" s="33"/>
      <c r="DW698" s="33"/>
    </row>
    <row r="699" spans="1:127">
      <c r="A699" s="61">
        <v>2902146</v>
      </c>
      <c r="B699" s="4" t="s">
        <v>12898</v>
      </c>
      <c r="D699" s="4" t="s">
        <v>13266</v>
      </c>
      <c r="E699" s="4" t="s">
        <v>13268</v>
      </c>
      <c r="F699" s="4" t="s">
        <v>13383</v>
      </c>
      <c r="G699" s="4" t="s">
        <v>12746</v>
      </c>
      <c r="H699" s="4" t="s">
        <v>16893</v>
      </c>
      <c r="I699" s="4" t="s">
        <v>12468</v>
      </c>
      <c r="J699" s="4" t="s">
        <v>12468</v>
      </c>
      <c r="L699" s="4" t="s">
        <v>12202</v>
      </c>
      <c r="N699" s="33" t="s">
        <v>12144</v>
      </c>
      <c r="O699" s="33"/>
      <c r="P699" s="4" t="s">
        <v>12746</v>
      </c>
      <c r="V699" s="4" t="s">
        <v>12746</v>
      </c>
      <c r="X699" s="4" t="s">
        <v>13591</v>
      </c>
      <c r="Y699" s="7" t="s">
        <v>13231</v>
      </c>
      <c r="Z699" s="3">
        <v>228</v>
      </c>
      <c r="AA699" s="3">
        <v>9</v>
      </c>
      <c r="AB699" s="3">
        <v>54</v>
      </c>
      <c r="AC699" s="3">
        <v>1</v>
      </c>
      <c r="AD699" s="3">
        <v>54</v>
      </c>
      <c r="AE699" s="5">
        <v>6</v>
      </c>
      <c r="AF699" s="3">
        <v>1</v>
      </c>
      <c r="AL699" s="4">
        <f t="shared" si="71"/>
        <v>0</v>
      </c>
      <c r="AM699" s="4">
        <f t="shared" si="72"/>
        <v>0</v>
      </c>
      <c r="AN699" s="4">
        <v>4</v>
      </c>
      <c r="AQ699" s="4">
        <v>4</v>
      </c>
      <c r="AR699" s="4">
        <v>4</v>
      </c>
      <c r="AS699" s="4">
        <v>4</v>
      </c>
      <c r="AT699" s="4">
        <v>4</v>
      </c>
      <c r="AU699" s="4">
        <v>4</v>
      </c>
      <c r="AV699" s="4">
        <v>4</v>
      </c>
      <c r="AW699" s="4">
        <v>4</v>
      </c>
      <c r="AX699" s="4">
        <v>4</v>
      </c>
      <c r="AY699" s="4">
        <v>4</v>
      </c>
      <c r="AZ699" s="4">
        <v>4</v>
      </c>
      <c r="BA699" s="3">
        <f t="shared" si="69"/>
        <v>40</v>
      </c>
      <c r="BB699" s="3"/>
      <c r="BC699" s="3"/>
      <c r="BD699" s="4">
        <v>5040</v>
      </c>
      <c r="BE699" s="63">
        <f t="shared" si="70"/>
        <v>5040</v>
      </c>
      <c r="BF699" s="4" t="s">
        <v>11693</v>
      </c>
      <c r="BG699" s="4">
        <v>6112</v>
      </c>
      <c r="BH699" s="4">
        <v>153</v>
      </c>
      <c r="BI699" s="58">
        <v>84</v>
      </c>
      <c r="BJ699" s="4">
        <f t="shared" si="73"/>
        <v>6349</v>
      </c>
      <c r="BK699" s="4">
        <v>1900</v>
      </c>
      <c r="BL699" s="4">
        <v>15096</v>
      </c>
      <c r="BM699" s="4" t="s">
        <v>12005</v>
      </c>
      <c r="CB699" s="16"/>
      <c r="CC699" s="3">
        <v>15096</v>
      </c>
      <c r="CL699" s="4">
        <v>1</v>
      </c>
      <c r="CM699" s="4">
        <v>10</v>
      </c>
      <c r="CR699" s="4">
        <v>8747</v>
      </c>
      <c r="CS699" s="4">
        <v>2</v>
      </c>
      <c r="CT699" s="4">
        <v>32</v>
      </c>
      <c r="CU699" s="4" t="s">
        <v>11986</v>
      </c>
      <c r="CV699" s="4" t="s">
        <v>12328</v>
      </c>
      <c r="CW699" s="4">
        <v>270</v>
      </c>
      <c r="CX699" s="4">
        <v>121</v>
      </c>
      <c r="CY699" s="4" t="s">
        <v>11869</v>
      </c>
      <c r="CZ699" s="4" t="s">
        <v>98</v>
      </c>
      <c r="DK699" s="50">
        <v>990</v>
      </c>
      <c r="DL699" s="50">
        <v>84</v>
      </c>
      <c r="DM699" s="4">
        <v>337</v>
      </c>
      <c r="DN699" s="4">
        <v>3600</v>
      </c>
      <c r="DO699" s="4">
        <v>2792</v>
      </c>
      <c r="DP699" s="4">
        <v>2512</v>
      </c>
      <c r="DS699" s="3" t="s">
        <v>12498</v>
      </c>
      <c r="DU699" s="33"/>
      <c r="DV699" s="33"/>
      <c r="DW699" s="33" t="s">
        <v>31732</v>
      </c>
    </row>
    <row r="700" spans="1:127">
      <c r="A700" s="61">
        <v>2902147</v>
      </c>
      <c r="B700" s="4" t="s">
        <v>13651</v>
      </c>
      <c r="D700" s="59" t="s">
        <v>280</v>
      </c>
      <c r="E700" s="4" t="s">
        <v>13759</v>
      </c>
      <c r="G700" s="4" t="s">
        <v>12144</v>
      </c>
      <c r="H700" s="4" t="s">
        <v>16893</v>
      </c>
      <c r="I700" s="4" t="s">
        <v>12468</v>
      </c>
      <c r="J700" s="4" t="s">
        <v>12468</v>
      </c>
      <c r="L700" s="4" t="s">
        <v>12202</v>
      </c>
      <c r="N700" s="33" t="s">
        <v>12144</v>
      </c>
      <c r="O700" s="33"/>
      <c r="P700" s="4" t="s">
        <v>12746</v>
      </c>
      <c r="V700" s="4" t="s">
        <v>12746</v>
      </c>
      <c r="X700" s="4" t="s">
        <v>11911</v>
      </c>
      <c r="Y700" s="7" t="s">
        <v>12062</v>
      </c>
      <c r="Z700" s="3">
        <v>303</v>
      </c>
      <c r="AA700" s="3">
        <v>9</v>
      </c>
      <c r="AB700" s="3">
        <v>54</v>
      </c>
      <c r="AC700" s="3">
        <v>1</v>
      </c>
      <c r="AD700" s="3">
        <v>54</v>
      </c>
      <c r="AE700" s="5">
        <v>6</v>
      </c>
      <c r="AH700" s="3">
        <v>2</v>
      </c>
      <c r="AL700" s="4">
        <f t="shared" si="71"/>
        <v>2</v>
      </c>
      <c r="AM700" s="4">
        <f t="shared" si="72"/>
        <v>0</v>
      </c>
      <c r="AN700" s="4">
        <v>6</v>
      </c>
      <c r="AO700" s="3">
        <v>6</v>
      </c>
      <c r="AP700" s="3">
        <v>6</v>
      </c>
      <c r="AQ700" s="4">
        <v>6</v>
      </c>
      <c r="AR700" s="4">
        <v>6</v>
      </c>
      <c r="AS700" s="4">
        <v>6</v>
      </c>
      <c r="AT700" s="4">
        <v>6</v>
      </c>
      <c r="AU700" s="4">
        <v>6</v>
      </c>
      <c r="AV700" s="4">
        <v>6</v>
      </c>
      <c r="AW700" s="4">
        <v>6</v>
      </c>
      <c r="AX700" s="4">
        <v>6</v>
      </c>
      <c r="AY700" s="4">
        <v>6</v>
      </c>
      <c r="AZ700" s="4">
        <v>6</v>
      </c>
      <c r="BA700" s="3">
        <f t="shared" si="69"/>
        <v>72</v>
      </c>
      <c r="BB700" s="4">
        <v>7000</v>
      </c>
      <c r="BC700" s="3"/>
      <c r="BD700" s="4">
        <v>12674</v>
      </c>
      <c r="BE700" s="63">
        <f t="shared" si="70"/>
        <v>19674</v>
      </c>
      <c r="BF700" s="4" t="s">
        <v>11693</v>
      </c>
      <c r="BG700" s="4">
        <v>4210</v>
      </c>
      <c r="BH700" s="4">
        <v>677</v>
      </c>
      <c r="BI700" s="50">
        <v>321</v>
      </c>
      <c r="BJ700" s="4">
        <f t="shared" si="73"/>
        <v>5208</v>
      </c>
      <c r="BK700" s="4">
        <v>7</v>
      </c>
      <c r="BL700" s="4">
        <v>435</v>
      </c>
      <c r="BM700" s="4" t="s">
        <v>13764</v>
      </c>
      <c r="BN700" s="4">
        <v>966</v>
      </c>
      <c r="BO700" s="4">
        <v>38675</v>
      </c>
      <c r="BP700" s="3" t="s">
        <v>13212</v>
      </c>
      <c r="CB700" s="16"/>
      <c r="CL700" s="4">
        <v>7</v>
      </c>
      <c r="CM700" s="4">
        <v>19</v>
      </c>
      <c r="CR700" s="4">
        <v>33902</v>
      </c>
      <c r="CS700" s="4">
        <v>11300</v>
      </c>
      <c r="CT700" s="4">
        <v>677</v>
      </c>
      <c r="CU700" s="4" t="s">
        <v>11869</v>
      </c>
      <c r="CV700" s="4" t="s">
        <v>98</v>
      </c>
      <c r="DK700" s="50">
        <v>4580</v>
      </c>
      <c r="DL700" s="50">
        <v>321</v>
      </c>
      <c r="DM700" s="4">
        <v>274</v>
      </c>
      <c r="DN700" s="4">
        <v>2741</v>
      </c>
      <c r="DO700" s="4">
        <v>225</v>
      </c>
      <c r="DP700" s="4">
        <v>556</v>
      </c>
      <c r="DQ700" s="4">
        <v>250</v>
      </c>
      <c r="DR700" s="4">
        <v>497</v>
      </c>
      <c r="DS700" s="3" t="s">
        <v>12498</v>
      </c>
      <c r="DU700" s="33" t="s">
        <v>31733</v>
      </c>
      <c r="DV700" s="33"/>
      <c r="DW700" s="33" t="s">
        <v>31734</v>
      </c>
    </row>
    <row r="701" spans="1:127">
      <c r="A701" s="61">
        <v>2902148</v>
      </c>
      <c r="B701" s="4" t="s">
        <v>13419</v>
      </c>
      <c r="D701" s="4" t="s">
        <v>13420</v>
      </c>
      <c r="E701" s="4" t="s">
        <v>13386</v>
      </c>
      <c r="F701" s="4" t="s">
        <v>13150</v>
      </c>
      <c r="G701" s="4" t="s">
        <v>12144</v>
      </c>
      <c r="H701" s="4" t="s">
        <v>16893</v>
      </c>
      <c r="I701" s="4" t="s">
        <v>12468</v>
      </c>
      <c r="J701" s="4" t="s">
        <v>12468</v>
      </c>
      <c r="L701" s="4" t="s">
        <v>12202</v>
      </c>
      <c r="N701" s="33" t="s">
        <v>12144</v>
      </c>
      <c r="O701" s="33"/>
      <c r="P701" s="4" t="s">
        <v>12746</v>
      </c>
      <c r="V701" s="4" t="s">
        <v>12746</v>
      </c>
      <c r="X701" s="4" t="s">
        <v>11911</v>
      </c>
      <c r="Y701" s="7" t="s">
        <v>12062</v>
      </c>
      <c r="Z701" s="3">
        <v>304</v>
      </c>
      <c r="AA701" s="3">
        <v>8</v>
      </c>
      <c r="AB701" s="3">
        <v>48</v>
      </c>
      <c r="AC701" s="3">
        <v>1</v>
      </c>
      <c r="AD701" s="3">
        <v>48</v>
      </c>
      <c r="AE701" s="5">
        <v>6</v>
      </c>
      <c r="AJ701" s="3">
        <v>1</v>
      </c>
      <c r="AK701" s="3">
        <v>3</v>
      </c>
      <c r="AL701" s="4">
        <f t="shared" si="71"/>
        <v>1</v>
      </c>
      <c r="AM701" s="4">
        <f t="shared" si="72"/>
        <v>3</v>
      </c>
      <c r="AN701" s="4">
        <v>50</v>
      </c>
      <c r="AO701" s="4">
        <v>45</v>
      </c>
      <c r="AP701" s="4">
        <v>44</v>
      </c>
      <c r="AQ701" s="4">
        <v>46</v>
      </c>
      <c r="AR701" s="4">
        <v>48</v>
      </c>
      <c r="AS701" s="4">
        <v>50</v>
      </c>
      <c r="AT701" s="4">
        <v>52</v>
      </c>
      <c r="AU701" s="4">
        <v>54</v>
      </c>
      <c r="AV701" s="4">
        <v>55</v>
      </c>
      <c r="AW701" s="4">
        <v>58</v>
      </c>
      <c r="AX701" s="4">
        <v>55</v>
      </c>
      <c r="AY701" s="4">
        <v>48</v>
      </c>
      <c r="AZ701" s="4">
        <v>45</v>
      </c>
      <c r="BA701" s="3">
        <f t="shared" si="69"/>
        <v>600</v>
      </c>
      <c r="BB701" s="3"/>
      <c r="BC701" s="3">
        <v>6600</v>
      </c>
      <c r="BD701" s="4">
        <v>75400</v>
      </c>
      <c r="BE701" s="63">
        <f t="shared" si="70"/>
        <v>82000</v>
      </c>
      <c r="BF701" s="4" t="s">
        <v>12060</v>
      </c>
      <c r="BG701" s="4">
        <v>51000</v>
      </c>
      <c r="BH701" s="4">
        <v>292</v>
      </c>
      <c r="BI701" s="50">
        <v>15000</v>
      </c>
      <c r="BJ701" s="4">
        <f t="shared" si="73"/>
        <v>66292</v>
      </c>
      <c r="BK701" s="4">
        <v>4503</v>
      </c>
      <c r="BL701" s="4">
        <v>33915</v>
      </c>
      <c r="BM701" s="4" t="s">
        <v>12005</v>
      </c>
      <c r="BN701" s="4">
        <v>20778</v>
      </c>
      <c r="BO701" s="4">
        <v>145450</v>
      </c>
      <c r="BP701" s="3" t="s">
        <v>12539</v>
      </c>
      <c r="CB701" s="16"/>
      <c r="CL701" s="4">
        <v>12</v>
      </c>
      <c r="CM701" s="4">
        <v>28</v>
      </c>
      <c r="CR701" s="4">
        <v>113073</v>
      </c>
      <c r="CS701" s="4">
        <v>50</v>
      </c>
      <c r="CT701" s="4">
        <v>292</v>
      </c>
      <c r="CU701" s="4" t="s">
        <v>11986</v>
      </c>
      <c r="CV701" s="4" t="s">
        <v>12328</v>
      </c>
      <c r="DK701" s="50">
        <v>250000</v>
      </c>
      <c r="DL701" s="50">
        <v>15000</v>
      </c>
      <c r="DM701" s="4">
        <v>2130</v>
      </c>
      <c r="DN701" s="4">
        <v>25570</v>
      </c>
      <c r="DO701" s="4">
        <v>11250</v>
      </c>
      <c r="DP701" s="4">
        <v>23500</v>
      </c>
      <c r="DS701" s="3" t="s">
        <v>12498</v>
      </c>
      <c r="DU701" s="33" t="s">
        <v>31735</v>
      </c>
      <c r="DV701" s="33"/>
      <c r="DW701" s="33"/>
    </row>
    <row r="702" spans="1:127">
      <c r="A702" s="61">
        <v>2902149</v>
      </c>
      <c r="B702" s="4" t="s">
        <v>13394</v>
      </c>
      <c r="D702" s="3" t="s">
        <v>13395</v>
      </c>
      <c r="E702" s="4" t="s">
        <v>13511</v>
      </c>
      <c r="G702" s="4" t="s">
        <v>12746</v>
      </c>
      <c r="H702" s="4" t="s">
        <v>16893</v>
      </c>
      <c r="I702" s="4" t="s">
        <v>12177</v>
      </c>
      <c r="J702" s="4" t="s">
        <v>12177</v>
      </c>
      <c r="L702" s="4" t="s">
        <v>12202</v>
      </c>
      <c r="N702" s="33" t="s">
        <v>12144</v>
      </c>
      <c r="O702" s="33"/>
      <c r="P702" s="4" t="s">
        <v>12746</v>
      </c>
      <c r="V702" s="4" t="s">
        <v>12746</v>
      </c>
      <c r="X702" s="4" t="s">
        <v>12050</v>
      </c>
      <c r="Y702" s="7" t="s">
        <v>12062</v>
      </c>
      <c r="Z702" s="3">
        <v>275</v>
      </c>
      <c r="AA702" s="3">
        <v>9</v>
      </c>
      <c r="AB702" s="3">
        <v>50</v>
      </c>
      <c r="AC702" s="3">
        <v>1</v>
      </c>
      <c r="AD702" s="3">
        <v>50</v>
      </c>
      <c r="AE702" s="5">
        <v>5.5</v>
      </c>
      <c r="AF702" s="3">
        <v>2</v>
      </c>
      <c r="AL702" s="4">
        <f t="shared" si="71"/>
        <v>0</v>
      </c>
      <c r="AM702" s="4">
        <f t="shared" si="72"/>
        <v>0</v>
      </c>
      <c r="AN702" s="4">
        <v>2</v>
      </c>
      <c r="AO702" s="4">
        <v>2</v>
      </c>
      <c r="AP702" s="4">
        <v>2</v>
      </c>
      <c r="AQ702" s="4">
        <v>2</v>
      </c>
      <c r="AR702" s="4">
        <v>2</v>
      </c>
      <c r="AS702" s="4">
        <v>2</v>
      </c>
      <c r="AT702" s="4">
        <v>2</v>
      </c>
      <c r="AU702" s="4">
        <v>2</v>
      </c>
      <c r="AV702" s="4">
        <v>2</v>
      </c>
      <c r="AW702" s="4">
        <v>2</v>
      </c>
      <c r="AX702" s="4">
        <v>2</v>
      </c>
      <c r="AY702" s="4">
        <v>2</v>
      </c>
      <c r="AZ702" s="4">
        <v>2</v>
      </c>
      <c r="BA702" s="4">
        <f t="shared" si="69"/>
        <v>24</v>
      </c>
      <c r="BB702" s="3"/>
      <c r="BC702" s="3"/>
      <c r="BD702" s="4">
        <v>1760</v>
      </c>
      <c r="BE702" s="63">
        <f t="shared" si="70"/>
        <v>1760</v>
      </c>
      <c r="BG702" s="4">
        <v>3098</v>
      </c>
      <c r="BH702" s="4">
        <v>48</v>
      </c>
      <c r="BJ702" s="4">
        <f t="shared" si="73"/>
        <v>3146</v>
      </c>
      <c r="BK702" s="4">
        <v>968</v>
      </c>
      <c r="BL702" s="4">
        <v>7162</v>
      </c>
      <c r="BM702" s="4" t="s">
        <v>13162</v>
      </c>
      <c r="CB702" s="16"/>
      <c r="CR702" s="4">
        <v>4016</v>
      </c>
      <c r="CS702" s="4">
        <v>4</v>
      </c>
      <c r="CT702" s="4">
        <v>48</v>
      </c>
      <c r="CU702" s="4" t="s">
        <v>11905</v>
      </c>
      <c r="CV702" s="4" t="s">
        <v>12152</v>
      </c>
      <c r="DM702" s="4">
        <v>236</v>
      </c>
      <c r="DN702" s="4">
        <v>2362</v>
      </c>
      <c r="DO702" s="4">
        <v>552</v>
      </c>
      <c r="DP702" s="4">
        <v>735</v>
      </c>
      <c r="DS702" s="3" t="s">
        <v>12498</v>
      </c>
      <c r="DU702" s="33" t="s">
        <v>31819</v>
      </c>
      <c r="DV702" s="33"/>
      <c r="DW702" s="33"/>
    </row>
    <row r="703" spans="1:127">
      <c r="A703" s="61">
        <v>2902150</v>
      </c>
      <c r="B703" s="4" t="s">
        <v>13407</v>
      </c>
      <c r="D703" s="4" t="s">
        <v>13408</v>
      </c>
      <c r="E703" s="4" t="s">
        <v>12993</v>
      </c>
      <c r="G703" s="4" t="s">
        <v>12144</v>
      </c>
      <c r="H703" s="4" t="s">
        <v>16893</v>
      </c>
      <c r="I703" s="3" t="s">
        <v>12507</v>
      </c>
      <c r="J703" s="3" t="s">
        <v>12507</v>
      </c>
      <c r="L703" s="4" t="s">
        <v>12202</v>
      </c>
      <c r="M703" s="3" t="s">
        <v>13645</v>
      </c>
      <c r="N703" s="33" t="s">
        <v>12144</v>
      </c>
      <c r="O703" s="33"/>
      <c r="P703" s="4" t="s">
        <v>12746</v>
      </c>
      <c r="V703" s="4" t="s">
        <v>12746</v>
      </c>
      <c r="X703" s="4" t="s">
        <v>12050</v>
      </c>
      <c r="Y703" s="7" t="s">
        <v>11749</v>
      </c>
      <c r="Z703" s="3">
        <v>303</v>
      </c>
      <c r="AA703" s="3">
        <v>8</v>
      </c>
      <c r="AB703" s="3">
        <v>44</v>
      </c>
      <c r="AC703" s="3">
        <v>1</v>
      </c>
      <c r="AD703" s="3">
        <v>44</v>
      </c>
      <c r="AE703" s="5">
        <v>5.5</v>
      </c>
      <c r="AH703" s="3">
        <v>3</v>
      </c>
      <c r="AJ703" s="3">
        <v>4</v>
      </c>
      <c r="AL703" s="4">
        <f t="shared" si="71"/>
        <v>7</v>
      </c>
      <c r="AM703" s="4">
        <f t="shared" si="72"/>
        <v>0</v>
      </c>
      <c r="AN703" s="4">
        <v>15</v>
      </c>
      <c r="AO703" s="4">
        <v>15</v>
      </c>
      <c r="AP703" s="4">
        <v>16</v>
      </c>
      <c r="AQ703" s="4">
        <v>18</v>
      </c>
      <c r="AR703" s="4">
        <v>20</v>
      </c>
      <c r="AS703" s="4">
        <v>21</v>
      </c>
      <c r="AT703" s="4">
        <v>30</v>
      </c>
      <c r="AU703" s="4">
        <v>23</v>
      </c>
      <c r="AV703" s="4">
        <v>29</v>
      </c>
      <c r="AW703" s="4">
        <v>20</v>
      </c>
      <c r="AX703" s="4">
        <v>22</v>
      </c>
      <c r="AY703" s="4">
        <v>18</v>
      </c>
      <c r="AZ703" s="4">
        <v>15</v>
      </c>
      <c r="BA703" s="4">
        <f t="shared" si="69"/>
        <v>247</v>
      </c>
      <c r="BB703" s="4">
        <v>82000</v>
      </c>
      <c r="BC703" s="4">
        <v>11100</v>
      </c>
      <c r="BD703" s="4">
        <v>29500</v>
      </c>
      <c r="BE703" s="63">
        <f t="shared" si="70"/>
        <v>122600</v>
      </c>
      <c r="BF703" s="4" t="s">
        <v>12060</v>
      </c>
      <c r="BG703" s="4">
        <v>162375</v>
      </c>
      <c r="BH703" s="4">
        <v>621</v>
      </c>
      <c r="BI703" s="50">
        <v>436</v>
      </c>
      <c r="BJ703" s="4">
        <f t="shared" si="73"/>
        <v>163432</v>
      </c>
      <c r="BK703" s="4">
        <v>43021</v>
      </c>
      <c r="BL703" s="4">
        <v>301150</v>
      </c>
      <c r="BM703" s="4" t="s">
        <v>12005</v>
      </c>
      <c r="CB703" s="16"/>
      <c r="CL703" s="4">
        <v>7</v>
      </c>
      <c r="CM703" s="4">
        <v>21</v>
      </c>
      <c r="CR703" s="4">
        <v>137718</v>
      </c>
      <c r="CS703" s="4">
        <v>90</v>
      </c>
      <c r="CT703" s="4">
        <v>621</v>
      </c>
      <c r="CU703" s="4" t="s">
        <v>11986</v>
      </c>
      <c r="CV703" s="4" t="s">
        <v>12328</v>
      </c>
      <c r="DK703" s="50">
        <v>11908</v>
      </c>
      <c r="DL703" s="50">
        <v>436</v>
      </c>
      <c r="DM703" s="4">
        <v>93215</v>
      </c>
      <c r="DN703" s="4">
        <v>102420</v>
      </c>
      <c r="DO703" s="4">
        <v>75000</v>
      </c>
      <c r="DP703" s="4">
        <v>45300</v>
      </c>
      <c r="DS703" s="3" t="s">
        <v>12498</v>
      </c>
      <c r="DU703" s="124" t="s">
        <v>31820</v>
      </c>
      <c r="DV703" s="33"/>
      <c r="DW703" s="33" t="s">
        <v>31821</v>
      </c>
    </row>
    <row r="704" spans="1:127">
      <c r="A704" s="61">
        <v>2902151</v>
      </c>
      <c r="B704" s="4" t="s">
        <v>13401</v>
      </c>
      <c r="E704" s="4" t="s">
        <v>13520</v>
      </c>
      <c r="F704" s="4" t="s">
        <v>13402</v>
      </c>
      <c r="G704" s="4" t="s">
        <v>12144</v>
      </c>
      <c r="H704" s="4" t="s">
        <v>16893</v>
      </c>
      <c r="I704" s="3" t="s">
        <v>13403</v>
      </c>
      <c r="J704" s="3" t="s">
        <v>17130</v>
      </c>
      <c r="L704" s="4" t="s">
        <v>12704</v>
      </c>
      <c r="M704" s="3" t="s">
        <v>13164</v>
      </c>
      <c r="N704" s="33" t="s">
        <v>12144</v>
      </c>
      <c r="O704" s="33"/>
      <c r="P704" s="4" t="s">
        <v>12746</v>
      </c>
      <c r="V704" s="4" t="s">
        <v>12746</v>
      </c>
      <c r="X704" s="4" t="s">
        <v>12050</v>
      </c>
      <c r="Y704" s="7" t="s">
        <v>11749</v>
      </c>
      <c r="Z704" s="3">
        <v>304</v>
      </c>
      <c r="AA704" s="3">
        <v>8</v>
      </c>
      <c r="AB704" s="3">
        <v>44</v>
      </c>
      <c r="AC704" s="3">
        <v>1</v>
      </c>
      <c r="AD704" s="3">
        <v>44</v>
      </c>
      <c r="AE704" s="5">
        <v>5.5</v>
      </c>
      <c r="AJ704" s="3">
        <v>1</v>
      </c>
      <c r="AL704" s="4">
        <f t="shared" si="71"/>
        <v>1</v>
      </c>
      <c r="AM704" s="4">
        <f t="shared" si="72"/>
        <v>0</v>
      </c>
      <c r="AN704" s="4">
        <v>2</v>
      </c>
      <c r="AO704" s="4">
        <v>3</v>
      </c>
      <c r="AP704" s="4">
        <v>3</v>
      </c>
      <c r="AQ704" s="4">
        <v>3</v>
      </c>
      <c r="AR704" s="4">
        <v>3</v>
      </c>
      <c r="AS704" s="4">
        <v>3</v>
      </c>
      <c r="AT704" s="4">
        <v>3</v>
      </c>
      <c r="AU704" s="4">
        <v>3</v>
      </c>
      <c r="AV704" s="4">
        <v>4</v>
      </c>
      <c r="AW704" s="4">
        <v>8</v>
      </c>
      <c r="AX704" s="4">
        <v>5</v>
      </c>
      <c r="AY704" s="4">
        <v>4</v>
      </c>
      <c r="AZ704" s="4">
        <v>2</v>
      </c>
      <c r="BA704" s="4">
        <f t="shared" si="69"/>
        <v>44</v>
      </c>
      <c r="BB704" s="3"/>
      <c r="BC704" s="3">
        <v>2600</v>
      </c>
      <c r="BD704" s="4">
        <v>3745</v>
      </c>
      <c r="BE704" s="63">
        <f t="shared" si="70"/>
        <v>6345</v>
      </c>
      <c r="BG704" s="4">
        <v>6300</v>
      </c>
      <c r="BH704" s="4">
        <v>280</v>
      </c>
      <c r="BI704" s="50">
        <v>270</v>
      </c>
      <c r="BJ704" s="4">
        <f t="shared" si="73"/>
        <v>6850</v>
      </c>
      <c r="BK704" s="4">
        <v>2300</v>
      </c>
      <c r="BL704" s="4">
        <v>18815</v>
      </c>
      <c r="BM704" s="4" t="s">
        <v>12005</v>
      </c>
      <c r="BN704" s="4">
        <v>28</v>
      </c>
      <c r="BO704" s="4">
        <v>900</v>
      </c>
      <c r="BP704" s="3" t="s">
        <v>13087</v>
      </c>
      <c r="BQ704" s="4">
        <v>14</v>
      </c>
      <c r="BR704" s="3">
        <v>150</v>
      </c>
      <c r="BS704" s="3" t="s">
        <v>13283</v>
      </c>
      <c r="BT704" s="4">
        <v>8</v>
      </c>
      <c r="BU704" s="4">
        <v>135</v>
      </c>
      <c r="BV704" s="4" t="s">
        <v>13227</v>
      </c>
      <c r="CB704" s="16"/>
      <c r="CC704" s="3">
        <v>20000</v>
      </c>
      <c r="CH704" s="3">
        <v>1</v>
      </c>
      <c r="CI704" s="3">
        <v>3</v>
      </c>
      <c r="CL704" s="4">
        <v>5</v>
      </c>
      <c r="CM704" s="4">
        <v>30</v>
      </c>
      <c r="CR704" s="4">
        <v>13150</v>
      </c>
      <c r="CS704" s="4">
        <v>1560</v>
      </c>
      <c r="CT704" s="4">
        <v>280</v>
      </c>
      <c r="CU704" s="4" t="s">
        <v>11869</v>
      </c>
      <c r="CV704" s="4" t="s">
        <v>13092</v>
      </c>
      <c r="DK704" s="50">
        <v>4500</v>
      </c>
      <c r="DL704" s="50">
        <v>270</v>
      </c>
      <c r="DM704" s="4">
        <v>287</v>
      </c>
      <c r="DN704" s="4">
        <v>3163</v>
      </c>
      <c r="DO704" s="4">
        <v>868</v>
      </c>
      <c r="DP704" s="4">
        <v>866</v>
      </c>
      <c r="DQ704" s="4">
        <v>1168</v>
      </c>
      <c r="DR704" s="4">
        <v>1752</v>
      </c>
      <c r="DS704" s="3" t="s">
        <v>12498</v>
      </c>
      <c r="DU704" s="124" t="s">
        <v>31876</v>
      </c>
      <c r="DV704" s="33"/>
      <c r="DW704" s="33" t="s">
        <v>31822</v>
      </c>
    </row>
    <row r="705" spans="1:127">
      <c r="A705" s="61">
        <v>2902152</v>
      </c>
      <c r="B705" s="4" t="s">
        <v>12943</v>
      </c>
      <c r="D705" s="4" t="s">
        <v>12806</v>
      </c>
      <c r="E705" s="4" t="s">
        <v>12659</v>
      </c>
      <c r="F705" s="4" t="s">
        <v>12504</v>
      </c>
      <c r="G705" s="4" t="s">
        <v>12144</v>
      </c>
      <c r="H705" s="4" t="s">
        <v>16893</v>
      </c>
      <c r="I705" s="3" t="s">
        <v>12658</v>
      </c>
      <c r="J705" s="3" t="s">
        <v>20175</v>
      </c>
      <c r="L705" s="4" t="s">
        <v>12704</v>
      </c>
      <c r="M705" s="4" t="s">
        <v>12660</v>
      </c>
      <c r="N705" s="33" t="s">
        <v>12144</v>
      </c>
      <c r="O705" s="33"/>
      <c r="P705" s="4" t="s">
        <v>12144</v>
      </c>
      <c r="Q705" s="4" t="s">
        <v>12144</v>
      </c>
      <c r="U705" s="4" t="s">
        <v>12661</v>
      </c>
      <c r="V705" s="4" t="s">
        <v>12746</v>
      </c>
      <c r="X705" s="4" t="s">
        <v>11911</v>
      </c>
      <c r="Y705" s="7" t="s">
        <v>12062</v>
      </c>
      <c r="Z705" s="3">
        <v>208</v>
      </c>
      <c r="AA705" s="3">
        <v>8</v>
      </c>
      <c r="AB705" s="3">
        <v>44</v>
      </c>
      <c r="AC705" s="3">
        <v>1</v>
      </c>
      <c r="AD705" s="3">
        <v>44</v>
      </c>
      <c r="AE705" s="5">
        <v>5.5</v>
      </c>
      <c r="AL705" s="4">
        <f t="shared" si="71"/>
        <v>0</v>
      </c>
      <c r="AM705" s="4">
        <f t="shared" si="72"/>
        <v>0</v>
      </c>
      <c r="AN705" s="4">
        <v>4</v>
      </c>
      <c r="AQ705" s="4">
        <v>6</v>
      </c>
      <c r="AR705" s="4">
        <v>6</v>
      </c>
      <c r="AS705" s="4">
        <v>6</v>
      </c>
      <c r="AT705" s="4">
        <v>6</v>
      </c>
      <c r="AU705" s="4">
        <v>6</v>
      </c>
      <c r="AV705" s="4">
        <v>6</v>
      </c>
      <c r="AW705" s="4">
        <v>6</v>
      </c>
      <c r="AX705" s="4">
        <v>4</v>
      </c>
      <c r="BA705" s="4">
        <f t="shared" si="69"/>
        <v>46</v>
      </c>
      <c r="BB705" s="3"/>
      <c r="BC705" s="3"/>
      <c r="BD705" s="4">
        <v>6500</v>
      </c>
      <c r="BE705" s="63">
        <f t="shared" si="70"/>
        <v>6500</v>
      </c>
      <c r="BG705" s="4">
        <v>3387</v>
      </c>
      <c r="BI705" s="50">
        <v>400</v>
      </c>
      <c r="BJ705" s="4">
        <f t="shared" si="73"/>
        <v>3787</v>
      </c>
      <c r="BK705" s="4">
        <v>26</v>
      </c>
      <c r="BL705" s="4">
        <v>186</v>
      </c>
      <c r="BM705" s="4" t="s">
        <v>12005</v>
      </c>
      <c r="BN705" s="4">
        <v>1531</v>
      </c>
      <c r="BO705" s="4">
        <v>11000</v>
      </c>
      <c r="BP705" s="3" t="s">
        <v>12539</v>
      </c>
      <c r="CB705" s="16"/>
      <c r="CC705" s="3">
        <v>11186</v>
      </c>
      <c r="CL705" s="4">
        <v>1</v>
      </c>
      <c r="CM705" s="4">
        <v>5</v>
      </c>
      <c r="CR705" s="4">
        <v>7399</v>
      </c>
      <c r="DK705" s="50">
        <v>8000</v>
      </c>
      <c r="DL705" s="50">
        <v>400</v>
      </c>
      <c r="DM705" s="4">
        <v>156</v>
      </c>
      <c r="DN705" s="4">
        <v>1600</v>
      </c>
      <c r="DO705" s="4">
        <v>2000</v>
      </c>
      <c r="DP705" s="4">
        <v>2500</v>
      </c>
      <c r="DS705" s="3" t="s">
        <v>12498</v>
      </c>
      <c r="DU705" s="33" t="s">
        <v>31823</v>
      </c>
      <c r="DV705" s="33"/>
      <c r="DW705" s="33" t="s">
        <v>31824</v>
      </c>
    </row>
    <row r="706" spans="1:127">
      <c r="A706" s="61">
        <v>2902153</v>
      </c>
      <c r="B706" s="4" t="s">
        <v>12197</v>
      </c>
      <c r="D706" s="4" t="s">
        <v>12198</v>
      </c>
      <c r="E706" s="4" t="s">
        <v>12199</v>
      </c>
      <c r="G706" s="4" t="s">
        <v>12144</v>
      </c>
      <c r="H706" s="4" t="s">
        <v>16893</v>
      </c>
      <c r="I706" s="3" t="s">
        <v>12312</v>
      </c>
      <c r="J706" s="3" t="s">
        <v>12312</v>
      </c>
      <c r="L706" s="4" t="s">
        <v>12704</v>
      </c>
      <c r="N706" s="33" t="s">
        <v>12144</v>
      </c>
      <c r="O706" s="33"/>
      <c r="P706" s="4" t="s">
        <v>12746</v>
      </c>
      <c r="Q706" s="4" t="s">
        <v>12144</v>
      </c>
      <c r="U706" s="4" t="s">
        <v>12221</v>
      </c>
      <c r="V706" s="4" t="s">
        <v>12746</v>
      </c>
      <c r="X706" s="4" t="s">
        <v>12050</v>
      </c>
      <c r="Y706" s="7" t="s">
        <v>13393</v>
      </c>
      <c r="Z706" s="3">
        <v>309</v>
      </c>
      <c r="AA706" s="3">
        <v>8</v>
      </c>
      <c r="AB706" s="3">
        <v>44</v>
      </c>
      <c r="AC706" s="3">
        <v>1</v>
      </c>
      <c r="AD706" s="3">
        <v>44</v>
      </c>
      <c r="AE706" s="5">
        <v>5.5</v>
      </c>
      <c r="AJ706" s="3">
        <v>2</v>
      </c>
      <c r="AL706" s="4">
        <f t="shared" si="71"/>
        <v>2</v>
      </c>
      <c r="AM706" s="4">
        <f t="shared" si="72"/>
        <v>0</v>
      </c>
      <c r="AN706" s="4">
        <v>20</v>
      </c>
      <c r="AO706" s="3">
        <v>21</v>
      </c>
      <c r="AP706" s="3">
        <v>21</v>
      </c>
      <c r="AQ706" s="4">
        <v>20</v>
      </c>
      <c r="AR706" s="4">
        <v>21</v>
      </c>
      <c r="AS706" s="4">
        <v>25</v>
      </c>
      <c r="AT706" s="4">
        <v>33</v>
      </c>
      <c r="AU706" s="4">
        <v>29</v>
      </c>
      <c r="AV706" s="4">
        <v>26</v>
      </c>
      <c r="AW706" s="4">
        <v>25</v>
      </c>
      <c r="AX706" s="4">
        <v>21</v>
      </c>
      <c r="AY706" s="4">
        <v>22</v>
      </c>
      <c r="AZ706" s="4">
        <v>20</v>
      </c>
      <c r="BA706" s="4">
        <f t="shared" si="69"/>
        <v>284</v>
      </c>
      <c r="BB706" s="3"/>
      <c r="BC706" s="3">
        <v>1740</v>
      </c>
      <c r="BD706" s="4">
        <v>46344</v>
      </c>
      <c r="BE706" s="63">
        <f t="shared" si="70"/>
        <v>48084</v>
      </c>
      <c r="BF706" s="4" t="s">
        <v>11693</v>
      </c>
      <c r="BG706" s="4">
        <v>10677</v>
      </c>
      <c r="BI706" s="50">
        <v>484</v>
      </c>
      <c r="BJ706" s="4">
        <f t="shared" si="73"/>
        <v>11161</v>
      </c>
      <c r="BK706" s="4">
        <v>2384</v>
      </c>
      <c r="BL706" s="4">
        <v>70465</v>
      </c>
      <c r="BM706" s="4" t="s">
        <v>12000</v>
      </c>
      <c r="CB706" s="16"/>
      <c r="CC706" s="3">
        <v>70465</v>
      </c>
      <c r="CL706" s="4">
        <v>4</v>
      </c>
      <c r="CM706" s="4">
        <v>33</v>
      </c>
      <c r="CR706" s="4">
        <v>59304</v>
      </c>
      <c r="DK706" s="50">
        <v>8000</v>
      </c>
      <c r="DL706" s="50">
        <v>484</v>
      </c>
      <c r="DM706" s="4">
        <v>634</v>
      </c>
      <c r="DN706" s="4">
        <v>6346</v>
      </c>
      <c r="DO706" s="4">
        <v>1600</v>
      </c>
      <c r="DP706" s="4">
        <v>1517</v>
      </c>
      <c r="DS706" s="3" t="s">
        <v>12498</v>
      </c>
      <c r="DU706" s="33" t="s">
        <v>31825</v>
      </c>
      <c r="DV706" s="33" t="s">
        <v>31826</v>
      </c>
      <c r="DW706" s="33" t="s">
        <v>31752</v>
      </c>
    </row>
    <row r="707" spans="1:127">
      <c r="A707" s="61">
        <v>2902154</v>
      </c>
      <c r="B707" s="4" t="s">
        <v>12831</v>
      </c>
      <c r="D707" s="4" t="s">
        <v>12832</v>
      </c>
      <c r="E707" s="4" t="s">
        <v>12833</v>
      </c>
      <c r="F707" s="4" t="s">
        <v>12832</v>
      </c>
      <c r="G707" s="4" t="s">
        <v>12144</v>
      </c>
      <c r="H707" s="4" t="s">
        <v>16893</v>
      </c>
      <c r="I707" s="3" t="s">
        <v>12312</v>
      </c>
      <c r="J707" s="3" t="s">
        <v>12312</v>
      </c>
      <c r="L707" s="4" t="s">
        <v>12704</v>
      </c>
      <c r="N707" s="33" t="s">
        <v>12144</v>
      </c>
      <c r="O707" s="33"/>
      <c r="P707" s="4" t="s">
        <v>12746</v>
      </c>
      <c r="V707" s="4" t="s">
        <v>12746</v>
      </c>
      <c r="X707" s="4" t="s">
        <v>11911</v>
      </c>
      <c r="Y707" s="7" t="s">
        <v>12062</v>
      </c>
      <c r="Z707" s="3">
        <v>270</v>
      </c>
      <c r="AA707" s="3">
        <v>8</v>
      </c>
      <c r="AB707" s="3">
        <v>44</v>
      </c>
      <c r="AC707" s="3">
        <v>1</v>
      </c>
      <c r="AD707" s="3">
        <v>44</v>
      </c>
      <c r="AE707" s="5">
        <v>5.5</v>
      </c>
      <c r="AH707" s="3">
        <v>1</v>
      </c>
      <c r="AL707" s="4">
        <f t="shared" si="71"/>
        <v>1</v>
      </c>
      <c r="AM707" s="4">
        <f t="shared" si="72"/>
        <v>0</v>
      </c>
      <c r="AN707" s="4">
        <v>2</v>
      </c>
      <c r="AO707" s="3">
        <v>2</v>
      </c>
      <c r="AP707" s="3">
        <v>2</v>
      </c>
      <c r="AQ707" s="4">
        <v>3</v>
      </c>
      <c r="AR707" s="4">
        <v>3</v>
      </c>
      <c r="AS707" s="4">
        <v>3</v>
      </c>
      <c r="AT707" s="4">
        <v>3</v>
      </c>
      <c r="AU707" s="4">
        <v>3</v>
      </c>
      <c r="AV707" s="4">
        <v>3</v>
      </c>
      <c r="AW707" s="4">
        <v>3</v>
      </c>
      <c r="AX707" s="4">
        <v>3</v>
      </c>
      <c r="AY707" s="4">
        <v>2</v>
      </c>
      <c r="AZ707" s="4">
        <v>2</v>
      </c>
      <c r="BA707" s="4">
        <f t="shared" si="69"/>
        <v>32</v>
      </c>
      <c r="BB707" s="4">
        <v>3300</v>
      </c>
      <c r="BC707" s="3"/>
      <c r="BD707" s="4">
        <v>4950</v>
      </c>
      <c r="BE707" s="63">
        <f t="shared" si="70"/>
        <v>8250</v>
      </c>
      <c r="BF707" s="4" t="s">
        <v>11693</v>
      </c>
      <c r="BG707" s="4">
        <v>2500</v>
      </c>
      <c r="BH707" s="4">
        <v>156</v>
      </c>
      <c r="BI707" s="50">
        <v>48</v>
      </c>
      <c r="BJ707" s="4">
        <f t="shared" si="73"/>
        <v>2704</v>
      </c>
      <c r="BK707" s="4">
        <v>12</v>
      </c>
      <c r="BL707" s="4">
        <v>1750</v>
      </c>
      <c r="BM707" s="3" t="s">
        <v>12906</v>
      </c>
      <c r="BN707" s="4">
        <v>80</v>
      </c>
      <c r="BO707" s="3">
        <v>5000</v>
      </c>
      <c r="BP707" s="3" t="s">
        <v>13226</v>
      </c>
      <c r="BQ707" s="4">
        <v>156</v>
      </c>
      <c r="BR707" s="3">
        <v>7800</v>
      </c>
      <c r="BS707" s="3" t="s">
        <v>13087</v>
      </c>
      <c r="BT707" s="4">
        <v>5</v>
      </c>
      <c r="BU707" s="4">
        <v>200</v>
      </c>
      <c r="BV707" s="4" t="s">
        <v>13212</v>
      </c>
      <c r="CB707" s="16"/>
      <c r="CL707" s="4">
        <v>3</v>
      </c>
      <c r="CM707" s="4">
        <v>11</v>
      </c>
      <c r="CR707" s="4">
        <v>12046</v>
      </c>
      <c r="CS707" s="4">
        <v>22</v>
      </c>
      <c r="CT707" s="4">
        <v>156</v>
      </c>
      <c r="CU707" s="4" t="s">
        <v>11986</v>
      </c>
      <c r="CV707" s="4" t="s">
        <v>12328</v>
      </c>
      <c r="DK707" s="50">
        <v>4400</v>
      </c>
      <c r="DL707" s="50">
        <v>48</v>
      </c>
      <c r="DM707" s="4">
        <v>65</v>
      </c>
      <c r="DN707" s="4">
        <v>822</v>
      </c>
      <c r="DO707" s="4">
        <v>52</v>
      </c>
      <c r="DP707" s="4">
        <v>74</v>
      </c>
      <c r="DS707" s="3" t="s">
        <v>12498</v>
      </c>
      <c r="DU707" s="33"/>
      <c r="DV707" s="33"/>
      <c r="DW707" s="33"/>
    </row>
    <row r="708" spans="1:127">
      <c r="A708" s="61">
        <v>2902155</v>
      </c>
      <c r="B708" s="4" t="s">
        <v>660</v>
      </c>
      <c r="D708" s="4" t="s">
        <v>12524</v>
      </c>
      <c r="E708" s="4" t="s">
        <v>12523</v>
      </c>
      <c r="G708" s="4" t="s">
        <v>12144</v>
      </c>
      <c r="H708" s="4" t="s">
        <v>16893</v>
      </c>
      <c r="I708" s="3" t="s">
        <v>12312</v>
      </c>
      <c r="J708" s="3" t="s">
        <v>12312</v>
      </c>
      <c r="L708" s="4" t="s">
        <v>12704</v>
      </c>
      <c r="N708" s="33" t="s">
        <v>12144</v>
      </c>
      <c r="O708" s="33"/>
      <c r="P708" s="4" t="s">
        <v>12746</v>
      </c>
      <c r="V708" s="4" t="s">
        <v>12746</v>
      </c>
      <c r="X708" s="4" t="s">
        <v>11911</v>
      </c>
      <c r="Y708" s="7" t="s">
        <v>12062</v>
      </c>
      <c r="Z708" s="3">
        <v>200</v>
      </c>
      <c r="AA708" s="3">
        <v>8</v>
      </c>
      <c r="AB708" s="3">
        <v>48</v>
      </c>
      <c r="AC708" s="3">
        <v>1</v>
      </c>
      <c r="AD708" s="3">
        <v>48</v>
      </c>
      <c r="AE708" s="5">
        <v>6</v>
      </c>
      <c r="AJ708" s="3">
        <v>1</v>
      </c>
      <c r="AL708" s="4">
        <f t="shared" si="71"/>
        <v>1</v>
      </c>
      <c r="AM708" s="4">
        <f t="shared" si="72"/>
        <v>0</v>
      </c>
      <c r="AN708" s="4">
        <v>1</v>
      </c>
      <c r="AQ708" s="4">
        <v>2</v>
      </c>
      <c r="AR708" s="4">
        <v>2</v>
      </c>
      <c r="AS708" s="4">
        <v>2</v>
      </c>
      <c r="AT708" s="4">
        <v>2</v>
      </c>
      <c r="AU708" s="4">
        <v>2</v>
      </c>
      <c r="AV708" s="4">
        <v>2</v>
      </c>
      <c r="AW708" s="4">
        <v>2</v>
      </c>
      <c r="AX708" s="4">
        <v>1</v>
      </c>
      <c r="BA708" s="4">
        <f t="shared" si="69"/>
        <v>15</v>
      </c>
      <c r="BB708" s="3"/>
      <c r="BC708" s="3">
        <v>1800</v>
      </c>
      <c r="BD708" s="4">
        <v>1000</v>
      </c>
      <c r="BE708" s="63">
        <f t="shared" si="70"/>
        <v>2800</v>
      </c>
      <c r="BF708" s="4" t="s">
        <v>12060</v>
      </c>
      <c r="BG708" s="4">
        <v>3300</v>
      </c>
      <c r="BH708" s="4">
        <v>250</v>
      </c>
      <c r="BI708" s="50">
        <v>40</v>
      </c>
      <c r="BJ708" s="4">
        <f t="shared" si="73"/>
        <v>3590</v>
      </c>
      <c r="BK708" s="4">
        <v>1081</v>
      </c>
      <c r="BL708" s="4">
        <v>8000</v>
      </c>
      <c r="BM708" s="3" t="s">
        <v>12005</v>
      </c>
      <c r="CB708" s="16"/>
      <c r="CC708" s="3">
        <v>8000</v>
      </c>
      <c r="CL708" s="4">
        <v>2</v>
      </c>
      <c r="CM708" s="4">
        <v>5</v>
      </c>
      <c r="CR708" s="4">
        <v>4410</v>
      </c>
      <c r="CS708" s="4">
        <v>21</v>
      </c>
      <c r="CT708" s="4">
        <v>250</v>
      </c>
      <c r="CU708" s="4" t="s">
        <v>11986</v>
      </c>
      <c r="CV708" s="4" t="s">
        <v>12328</v>
      </c>
      <c r="DK708" s="50">
        <v>2920</v>
      </c>
      <c r="DL708" s="50">
        <v>40</v>
      </c>
      <c r="DM708" s="4">
        <v>200</v>
      </c>
      <c r="DN708" s="4">
        <v>2000</v>
      </c>
      <c r="DO708" s="4">
        <v>650</v>
      </c>
      <c r="DP708" s="4">
        <v>1300</v>
      </c>
      <c r="DS708" s="3" t="s">
        <v>12498</v>
      </c>
      <c r="DU708" s="33" t="s">
        <v>31753</v>
      </c>
      <c r="DV708" s="33"/>
      <c r="DW708" s="33"/>
    </row>
    <row r="709" spans="1:127">
      <c r="A709" s="61">
        <v>2902156</v>
      </c>
      <c r="B709" s="4" t="s">
        <v>13179</v>
      </c>
      <c r="D709" s="3" t="s">
        <v>13919</v>
      </c>
      <c r="E709" s="4" t="s">
        <v>12401</v>
      </c>
      <c r="F709" s="4" t="s">
        <v>13920</v>
      </c>
      <c r="G709" s="4" t="s">
        <v>12746</v>
      </c>
      <c r="H709" s="4" t="s">
        <v>16893</v>
      </c>
      <c r="I709" s="4" t="s">
        <v>12672</v>
      </c>
      <c r="J709" s="4" t="s">
        <v>12672</v>
      </c>
      <c r="L709" s="4" t="s">
        <v>12704</v>
      </c>
      <c r="M709" s="4" t="s">
        <v>12401</v>
      </c>
      <c r="N709" s="33" t="s">
        <v>12144</v>
      </c>
      <c r="O709" s="33"/>
      <c r="P709" s="4" t="s">
        <v>12746</v>
      </c>
      <c r="V709" s="4" t="s">
        <v>12746</v>
      </c>
      <c r="X709" s="4" t="s">
        <v>11911</v>
      </c>
      <c r="Y709" s="7" t="s">
        <v>12062</v>
      </c>
      <c r="Z709" s="3">
        <v>235</v>
      </c>
      <c r="AA709" s="3">
        <v>9</v>
      </c>
      <c r="AB709" s="3">
        <v>54</v>
      </c>
      <c r="AC709" s="3">
        <v>1</v>
      </c>
      <c r="AD709" s="3">
        <v>54</v>
      </c>
      <c r="AE709" s="5">
        <v>6</v>
      </c>
      <c r="AF709" s="3">
        <v>1</v>
      </c>
      <c r="AL709" s="4">
        <f t="shared" si="71"/>
        <v>0</v>
      </c>
      <c r="AM709" s="4">
        <f t="shared" si="72"/>
        <v>0</v>
      </c>
      <c r="AN709" s="4">
        <v>2</v>
      </c>
      <c r="AR709" s="4">
        <v>1</v>
      </c>
      <c r="AS709" s="4">
        <v>2</v>
      </c>
      <c r="AT709" s="4">
        <v>2</v>
      </c>
      <c r="AU709" s="4">
        <v>1</v>
      </c>
      <c r="AV709" s="4">
        <v>1</v>
      </c>
      <c r="AW709" s="4">
        <v>2</v>
      </c>
      <c r="AX709" s="4">
        <v>2</v>
      </c>
      <c r="AY709" s="4">
        <v>1</v>
      </c>
      <c r="BA709" s="4">
        <f t="shared" si="69"/>
        <v>12</v>
      </c>
      <c r="BB709" s="3"/>
      <c r="BC709" s="3"/>
      <c r="BD709" s="4">
        <v>1626</v>
      </c>
      <c r="BE709" s="63">
        <f t="shared" si="70"/>
        <v>1626</v>
      </c>
      <c r="BF709" s="4" t="s">
        <v>12060</v>
      </c>
      <c r="BG709" s="4">
        <v>2590</v>
      </c>
      <c r="BJ709" s="4">
        <f t="shared" si="73"/>
        <v>2590</v>
      </c>
      <c r="BK709" s="4">
        <v>893</v>
      </c>
      <c r="BL709" s="59">
        <v>5859</v>
      </c>
      <c r="BM709" s="3" t="s">
        <v>12005</v>
      </c>
      <c r="CB709" s="16"/>
      <c r="CC709" s="3">
        <v>3859</v>
      </c>
      <c r="CR709" s="4">
        <v>3269</v>
      </c>
      <c r="DM709" s="4">
        <v>155</v>
      </c>
      <c r="DN709" s="4">
        <v>1743</v>
      </c>
      <c r="DO709" s="4">
        <v>400</v>
      </c>
      <c r="DP709" s="4">
        <v>440</v>
      </c>
      <c r="DS709" s="3" t="s">
        <v>12498</v>
      </c>
      <c r="DU709" s="33"/>
      <c r="DV709" s="33"/>
      <c r="DW709" s="33"/>
    </row>
    <row r="710" spans="1:127">
      <c r="A710" s="61">
        <v>2902157</v>
      </c>
      <c r="B710" s="4" t="s">
        <v>13680</v>
      </c>
      <c r="D710" s="4" t="s">
        <v>13442</v>
      </c>
      <c r="E710" s="4" t="s">
        <v>13565</v>
      </c>
      <c r="G710" s="4" t="s">
        <v>12746</v>
      </c>
      <c r="H710" s="4" t="s">
        <v>16893</v>
      </c>
      <c r="I710" s="3" t="s">
        <v>13564</v>
      </c>
      <c r="J710" s="3" t="s">
        <v>212</v>
      </c>
      <c r="L710" s="4" t="s">
        <v>12704</v>
      </c>
      <c r="M710" s="4" t="s">
        <v>13565</v>
      </c>
      <c r="N710" s="33" t="s">
        <v>12144</v>
      </c>
      <c r="O710" s="33"/>
      <c r="P710" s="4" t="s">
        <v>12746</v>
      </c>
      <c r="V710" s="4" t="s">
        <v>12746</v>
      </c>
      <c r="X710" s="4" t="s">
        <v>11911</v>
      </c>
      <c r="Y710" s="7" t="s">
        <v>12062</v>
      </c>
      <c r="Z710" s="3">
        <v>150</v>
      </c>
      <c r="AA710" s="3">
        <v>8</v>
      </c>
      <c r="AB710" s="3">
        <v>48</v>
      </c>
      <c r="AC710" s="3">
        <v>1</v>
      </c>
      <c r="AD710" s="3">
        <v>48</v>
      </c>
      <c r="AE710" s="5">
        <v>6</v>
      </c>
      <c r="AF710" s="3">
        <v>1</v>
      </c>
      <c r="AL710" s="4">
        <f t="shared" si="71"/>
        <v>0</v>
      </c>
      <c r="AM710" s="4">
        <f t="shared" si="72"/>
        <v>0</v>
      </c>
      <c r="AN710" s="4">
        <v>1</v>
      </c>
      <c r="AQ710" s="3">
        <v>2</v>
      </c>
      <c r="AR710" s="4">
        <v>2</v>
      </c>
      <c r="AS710" s="4">
        <v>2</v>
      </c>
      <c r="AT710" s="4">
        <v>2</v>
      </c>
      <c r="AU710" s="4">
        <v>2</v>
      </c>
      <c r="AV710" s="4">
        <v>2</v>
      </c>
      <c r="AW710" s="4">
        <v>2</v>
      </c>
      <c r="BA710" s="4">
        <f t="shared" si="69"/>
        <v>14</v>
      </c>
      <c r="BB710" s="3"/>
      <c r="BC710" s="3"/>
      <c r="BD710" s="4">
        <v>1600</v>
      </c>
      <c r="BE710" s="63">
        <f t="shared" si="70"/>
        <v>1600</v>
      </c>
      <c r="BG710" s="4">
        <v>2850</v>
      </c>
      <c r="BI710" s="50">
        <v>156</v>
      </c>
      <c r="BJ710" s="4">
        <f t="shared" si="73"/>
        <v>3006</v>
      </c>
      <c r="BK710" s="4">
        <v>900</v>
      </c>
      <c r="BL710" s="4">
        <v>6800</v>
      </c>
      <c r="BM710" s="3" t="s">
        <v>12005</v>
      </c>
      <c r="CB710" s="16"/>
      <c r="CC710" s="3">
        <v>6800</v>
      </c>
      <c r="CL710" s="4">
        <v>3</v>
      </c>
      <c r="CM710" s="4">
        <v>9</v>
      </c>
      <c r="CR710" s="58">
        <v>3794</v>
      </c>
      <c r="CT710" s="4" t="s">
        <v>11977</v>
      </c>
      <c r="DK710" s="50">
        <v>6360</v>
      </c>
      <c r="DL710" s="50">
        <v>156</v>
      </c>
      <c r="DM710" s="4">
        <v>105</v>
      </c>
      <c r="DN710" s="4">
        <v>1650</v>
      </c>
      <c r="DO710" s="4">
        <v>600</v>
      </c>
      <c r="DP710" s="4">
        <v>1700</v>
      </c>
      <c r="DS710" s="3" t="s">
        <v>12498</v>
      </c>
      <c r="DU710" s="33"/>
      <c r="DV710" s="33"/>
      <c r="DW710" s="33"/>
    </row>
    <row r="711" spans="1:127">
      <c r="A711" s="61">
        <v>2902158</v>
      </c>
      <c r="B711" s="4" t="s">
        <v>13193</v>
      </c>
      <c r="D711" s="59" t="s">
        <v>486</v>
      </c>
      <c r="E711" s="4" t="s">
        <v>12827</v>
      </c>
      <c r="F711" s="4" t="s">
        <v>12826</v>
      </c>
      <c r="G711" s="4" t="s">
        <v>13143</v>
      </c>
      <c r="H711" s="4" t="s">
        <v>16893</v>
      </c>
      <c r="I711" s="3" t="s">
        <v>11759</v>
      </c>
      <c r="J711" s="3" t="s">
        <v>11759</v>
      </c>
      <c r="L711" s="4" t="s">
        <v>12552</v>
      </c>
      <c r="M711" s="3" t="s">
        <v>12954</v>
      </c>
      <c r="N711" s="33" t="s">
        <v>12144</v>
      </c>
      <c r="O711" s="33"/>
      <c r="P711" s="4" t="s">
        <v>12746</v>
      </c>
      <c r="V711" s="4" t="s">
        <v>12746</v>
      </c>
      <c r="X711" s="4" t="s">
        <v>12050</v>
      </c>
      <c r="Y711" s="7" t="s">
        <v>11749</v>
      </c>
      <c r="Z711" s="3">
        <v>165</v>
      </c>
      <c r="AA711" s="3">
        <v>8</v>
      </c>
      <c r="AB711" s="3">
        <v>40</v>
      </c>
      <c r="AC711" s="3">
        <v>1</v>
      </c>
      <c r="AD711" s="3">
        <v>40</v>
      </c>
      <c r="AE711" s="5">
        <v>5</v>
      </c>
      <c r="AH711" s="3">
        <v>1</v>
      </c>
      <c r="AL711" s="4">
        <f t="shared" si="71"/>
        <v>1</v>
      </c>
      <c r="AM711" s="4">
        <f t="shared" si="72"/>
        <v>0</v>
      </c>
      <c r="AN711" s="4">
        <v>3</v>
      </c>
      <c r="AO711" s="3">
        <v>3</v>
      </c>
      <c r="AP711" s="3">
        <v>3</v>
      </c>
      <c r="AQ711" s="3">
        <v>3</v>
      </c>
      <c r="AR711" s="4">
        <v>3</v>
      </c>
      <c r="AS711" s="4">
        <v>3</v>
      </c>
      <c r="AT711" s="4"/>
      <c r="AX711" s="3">
        <v>3</v>
      </c>
      <c r="AY711" s="3">
        <v>3</v>
      </c>
      <c r="AZ711" s="3">
        <v>3</v>
      </c>
      <c r="BA711" s="4">
        <f t="shared" si="69"/>
        <v>24</v>
      </c>
      <c r="BB711" s="3">
        <v>780</v>
      </c>
      <c r="BC711" s="3"/>
      <c r="BD711" s="4">
        <v>1907</v>
      </c>
      <c r="BE711" s="63">
        <f t="shared" si="70"/>
        <v>2687</v>
      </c>
      <c r="BF711" s="4" t="s">
        <v>11693</v>
      </c>
      <c r="BG711" s="4">
        <v>2708</v>
      </c>
      <c r="BH711" s="4">
        <v>188</v>
      </c>
      <c r="BI711" s="50">
        <v>287</v>
      </c>
      <c r="BJ711" s="4">
        <f t="shared" si="73"/>
        <v>3183</v>
      </c>
      <c r="BK711" s="4">
        <v>600</v>
      </c>
      <c r="BL711" s="4">
        <v>7661</v>
      </c>
      <c r="BM711" s="3" t="s">
        <v>12005</v>
      </c>
      <c r="CB711" s="16"/>
      <c r="CL711" s="4">
        <v>1</v>
      </c>
      <c r="CM711" s="4">
        <v>15</v>
      </c>
      <c r="CR711" s="4">
        <v>4478</v>
      </c>
      <c r="CS711" s="4">
        <v>19</v>
      </c>
      <c r="CT711" s="4">
        <v>188</v>
      </c>
      <c r="CU711" s="4" t="s">
        <v>11986</v>
      </c>
      <c r="CV711" s="4" t="s">
        <v>12328</v>
      </c>
      <c r="DK711" s="50">
        <v>5740</v>
      </c>
      <c r="DL711" s="50">
        <v>287</v>
      </c>
      <c r="DM711" s="4">
        <v>150</v>
      </c>
      <c r="DN711" s="4">
        <v>2158</v>
      </c>
      <c r="DO711" s="4">
        <v>600</v>
      </c>
      <c r="DP711" s="4">
        <v>424</v>
      </c>
      <c r="DS711" s="3" t="s">
        <v>12498</v>
      </c>
      <c r="DU711" s="33" t="s">
        <v>31754</v>
      </c>
      <c r="DV711" s="33"/>
      <c r="DW711" s="33"/>
    </row>
    <row r="712" spans="1:127">
      <c r="A712" s="61">
        <v>2902159</v>
      </c>
      <c r="B712" s="4" t="s">
        <v>13322</v>
      </c>
      <c r="D712" s="4" t="s">
        <v>13323</v>
      </c>
      <c r="E712" s="4" t="s">
        <v>11788</v>
      </c>
      <c r="F712" s="4" t="s">
        <v>13323</v>
      </c>
      <c r="G712" s="4" t="s">
        <v>12746</v>
      </c>
      <c r="H712" s="4" t="s">
        <v>16893</v>
      </c>
      <c r="I712" s="4" t="s">
        <v>11762</v>
      </c>
      <c r="J712" s="4" t="s">
        <v>11762</v>
      </c>
      <c r="L712" s="4" t="s">
        <v>12552</v>
      </c>
      <c r="N712" s="33" t="s">
        <v>12144</v>
      </c>
      <c r="O712" s="33"/>
      <c r="P712" s="4" t="s">
        <v>12746</v>
      </c>
      <c r="V712" s="4" t="s">
        <v>12746</v>
      </c>
      <c r="X712" s="4" t="s">
        <v>11911</v>
      </c>
      <c r="Y712" s="7" t="s">
        <v>12062</v>
      </c>
      <c r="Z712" s="3">
        <v>50</v>
      </c>
      <c r="AA712" s="3">
        <v>8</v>
      </c>
      <c r="AB712" s="3">
        <v>48</v>
      </c>
      <c r="AC712" s="3">
        <v>1</v>
      </c>
      <c r="AD712" s="3">
        <v>48</v>
      </c>
      <c r="AE712" s="5">
        <v>6</v>
      </c>
      <c r="AF712" s="3">
        <v>1</v>
      </c>
      <c r="AL712" s="4">
        <f t="shared" si="71"/>
        <v>0</v>
      </c>
      <c r="AM712" s="4">
        <f t="shared" si="72"/>
        <v>0</v>
      </c>
      <c r="AN712" s="4">
        <v>1</v>
      </c>
      <c r="AO712" s="3">
        <v>1</v>
      </c>
      <c r="AP712" s="3">
        <v>1</v>
      </c>
      <c r="AQ712" s="3">
        <v>1</v>
      </c>
      <c r="AR712" s="4">
        <v>1</v>
      </c>
      <c r="AS712" s="4">
        <v>1</v>
      </c>
      <c r="AT712" s="4">
        <v>1</v>
      </c>
      <c r="AU712" s="4">
        <v>1</v>
      </c>
      <c r="AV712" s="4">
        <v>1</v>
      </c>
      <c r="AW712" s="4">
        <v>1</v>
      </c>
      <c r="AX712" s="4">
        <v>1</v>
      </c>
      <c r="AY712" s="4">
        <v>1</v>
      </c>
      <c r="AZ712" s="4">
        <v>1</v>
      </c>
      <c r="BA712" s="4">
        <f t="shared" si="69"/>
        <v>12</v>
      </c>
      <c r="BB712" s="3"/>
      <c r="BC712" s="3"/>
      <c r="BD712" s="4">
        <v>1700</v>
      </c>
      <c r="BE712" s="63">
        <f t="shared" si="70"/>
        <v>1700</v>
      </c>
      <c r="BF712" s="4" t="s">
        <v>12122</v>
      </c>
      <c r="BG712" s="4">
        <v>4780</v>
      </c>
      <c r="BH712" s="4">
        <v>40</v>
      </c>
      <c r="BJ712" s="4">
        <f t="shared" si="73"/>
        <v>4820</v>
      </c>
      <c r="BK712" s="4">
        <v>25</v>
      </c>
      <c r="BL712" s="4">
        <v>1200</v>
      </c>
      <c r="BM712" s="3" t="s">
        <v>12005</v>
      </c>
      <c r="BN712" s="4">
        <v>110</v>
      </c>
      <c r="BO712" s="3">
        <v>4600</v>
      </c>
      <c r="BP712" s="3" t="s">
        <v>12000</v>
      </c>
      <c r="BQ712" s="4">
        <v>150</v>
      </c>
      <c r="BR712" s="3">
        <v>1800</v>
      </c>
      <c r="BS712" s="3" t="s">
        <v>12731</v>
      </c>
      <c r="CB712" s="16"/>
      <c r="CH712" s="3">
        <v>1</v>
      </c>
      <c r="CI712" s="3">
        <v>24</v>
      </c>
      <c r="CR712" s="4">
        <v>2780</v>
      </c>
      <c r="CS712" s="4">
        <v>200</v>
      </c>
      <c r="CT712" s="4">
        <v>40</v>
      </c>
      <c r="CU712" s="4" t="s">
        <v>11869</v>
      </c>
      <c r="CV712" s="4" t="s">
        <v>98</v>
      </c>
      <c r="DM712" s="4">
        <v>244</v>
      </c>
      <c r="DN712" s="4">
        <v>3380</v>
      </c>
      <c r="DO712" s="4">
        <v>700</v>
      </c>
      <c r="DP712" s="4">
        <v>1400</v>
      </c>
      <c r="DS712" s="3" t="s">
        <v>12498</v>
      </c>
      <c r="DU712" s="33"/>
      <c r="DV712" s="33"/>
      <c r="DW712" s="33" t="s">
        <v>31755</v>
      </c>
    </row>
    <row r="713" spans="1:127">
      <c r="A713" s="61">
        <v>2902160</v>
      </c>
      <c r="B713" s="4" t="s">
        <v>13072</v>
      </c>
      <c r="D713" s="4" t="s">
        <v>12828</v>
      </c>
      <c r="E713" s="4" t="s">
        <v>13576</v>
      </c>
      <c r="F713" s="4" t="s">
        <v>13196</v>
      </c>
      <c r="G713" s="4" t="s">
        <v>12746</v>
      </c>
      <c r="H713" s="4" t="s">
        <v>16893</v>
      </c>
      <c r="I713" s="4" t="s">
        <v>12552</v>
      </c>
      <c r="J713" s="4" t="s">
        <v>12552</v>
      </c>
      <c r="L713" s="4" t="s">
        <v>12552</v>
      </c>
      <c r="M713" s="4" t="s">
        <v>13576</v>
      </c>
      <c r="N713" s="33" t="s">
        <v>12144</v>
      </c>
      <c r="O713" s="33"/>
      <c r="P713" s="4" t="s">
        <v>12746</v>
      </c>
      <c r="V713" s="4" t="s">
        <v>12746</v>
      </c>
      <c r="X713" s="4" t="s">
        <v>11911</v>
      </c>
      <c r="Y713" s="7" t="s">
        <v>12062</v>
      </c>
      <c r="Z713" s="3">
        <v>140</v>
      </c>
      <c r="AA713" s="3">
        <v>8</v>
      </c>
      <c r="AB713" s="3">
        <v>48</v>
      </c>
      <c r="AC713" s="3">
        <v>1</v>
      </c>
      <c r="AD713" s="3">
        <v>48</v>
      </c>
      <c r="AE713" s="5">
        <v>6</v>
      </c>
      <c r="AF713" s="3">
        <v>2</v>
      </c>
      <c r="AL713" s="4">
        <f t="shared" si="71"/>
        <v>0</v>
      </c>
      <c r="AM713" s="4">
        <f t="shared" si="72"/>
        <v>0</v>
      </c>
      <c r="AN713" s="4">
        <v>2</v>
      </c>
      <c r="AR713" s="4">
        <v>2</v>
      </c>
      <c r="AS713" s="4">
        <v>2</v>
      </c>
      <c r="AT713" s="4">
        <v>2</v>
      </c>
      <c r="AU713" s="4">
        <v>2</v>
      </c>
      <c r="AV713" s="4">
        <v>2</v>
      </c>
      <c r="AW713" s="4">
        <v>2</v>
      </c>
      <c r="AX713" s="4">
        <v>2</v>
      </c>
      <c r="BA713" s="4">
        <f t="shared" ref="BA713:BA776" si="74">SUM(AO713:AZ713)</f>
        <v>14</v>
      </c>
      <c r="BB713" s="3"/>
      <c r="BC713" s="3"/>
      <c r="BD713" s="4">
        <v>2200</v>
      </c>
      <c r="BE713" s="63">
        <f t="shared" ref="BE713:BE776" si="75">SUM(BB713:BD713)</f>
        <v>2200</v>
      </c>
      <c r="BF713" s="4" t="s">
        <v>12060</v>
      </c>
      <c r="BG713" s="4">
        <v>3478</v>
      </c>
      <c r="BH713" s="4">
        <v>22</v>
      </c>
      <c r="BJ713" s="4">
        <f t="shared" si="73"/>
        <v>3500</v>
      </c>
      <c r="BK713" s="4">
        <v>640</v>
      </c>
      <c r="BL713" s="4">
        <v>6400</v>
      </c>
      <c r="BM713" s="3" t="s">
        <v>12005</v>
      </c>
      <c r="BN713" s="4">
        <v>150</v>
      </c>
      <c r="BO713" s="3">
        <v>1950</v>
      </c>
      <c r="BP713" s="3" t="s">
        <v>12731</v>
      </c>
      <c r="CB713" s="16"/>
      <c r="CH713" s="3">
        <v>1</v>
      </c>
      <c r="CI713" s="3">
        <v>2</v>
      </c>
      <c r="CR713" s="4">
        <v>4850</v>
      </c>
      <c r="CS713" s="4">
        <v>140</v>
      </c>
      <c r="CT713" s="4">
        <v>22</v>
      </c>
      <c r="CU713" s="4" t="s">
        <v>11869</v>
      </c>
      <c r="CV713" s="4" t="s">
        <v>13092</v>
      </c>
      <c r="DM713" s="4">
        <v>124</v>
      </c>
      <c r="DN713" s="4">
        <v>1978</v>
      </c>
      <c r="DO713" s="4">
        <v>1000</v>
      </c>
      <c r="DP713" s="4">
        <v>1500</v>
      </c>
      <c r="DS713" s="3" t="s">
        <v>12498</v>
      </c>
      <c r="DU713" s="33" t="s">
        <v>31837</v>
      </c>
      <c r="DV713" s="33"/>
      <c r="DW713" s="33"/>
    </row>
    <row r="714" spans="1:127">
      <c r="A714" s="61">
        <v>2902161</v>
      </c>
      <c r="B714" s="4" t="s">
        <v>13701</v>
      </c>
      <c r="D714" s="4" t="s">
        <v>12793</v>
      </c>
      <c r="F714" s="4" t="s">
        <v>13698</v>
      </c>
      <c r="G714" s="4" t="s">
        <v>12746</v>
      </c>
      <c r="H714" s="4" t="s">
        <v>16893</v>
      </c>
      <c r="I714" s="3" t="s">
        <v>12360</v>
      </c>
      <c r="J714" s="3" t="s">
        <v>12360</v>
      </c>
      <c r="L714" s="4" t="s">
        <v>12552</v>
      </c>
      <c r="M714" s="4" t="s">
        <v>13699</v>
      </c>
      <c r="N714" s="33" t="s">
        <v>12144</v>
      </c>
      <c r="O714" s="33"/>
      <c r="P714" s="4" t="s">
        <v>12746</v>
      </c>
      <c r="V714" s="4" t="s">
        <v>12746</v>
      </c>
      <c r="X714" s="4" t="s">
        <v>12050</v>
      </c>
      <c r="Y714" s="7" t="s">
        <v>11749</v>
      </c>
      <c r="Z714" s="3">
        <v>282</v>
      </c>
      <c r="AA714" s="3">
        <v>8</v>
      </c>
      <c r="AB714" s="3">
        <v>48</v>
      </c>
      <c r="AC714" s="3">
        <v>1</v>
      </c>
      <c r="AD714" s="3">
        <v>48</v>
      </c>
      <c r="AE714" s="5">
        <v>6</v>
      </c>
      <c r="AF714" s="3">
        <v>1</v>
      </c>
      <c r="AL714" s="4">
        <f t="shared" si="71"/>
        <v>0</v>
      </c>
      <c r="AM714" s="4">
        <f t="shared" si="72"/>
        <v>0</v>
      </c>
      <c r="AN714" s="4">
        <v>1</v>
      </c>
      <c r="AO714" s="3">
        <v>1</v>
      </c>
      <c r="AP714" s="3">
        <v>1</v>
      </c>
      <c r="AQ714" s="3">
        <v>1</v>
      </c>
      <c r="AR714" s="4">
        <v>1</v>
      </c>
      <c r="AS714" s="4">
        <v>1</v>
      </c>
      <c r="AT714" s="4">
        <v>1</v>
      </c>
      <c r="AU714" s="4">
        <v>1</v>
      </c>
      <c r="AV714" s="4">
        <v>1</v>
      </c>
      <c r="AW714" s="4">
        <v>1</v>
      </c>
      <c r="AX714" s="4">
        <v>1</v>
      </c>
      <c r="AY714" s="4">
        <v>1</v>
      </c>
      <c r="AZ714" s="4">
        <v>1</v>
      </c>
      <c r="BA714" s="4">
        <f t="shared" si="74"/>
        <v>12</v>
      </c>
      <c r="BB714" s="3"/>
      <c r="BC714" s="3"/>
      <c r="BD714" s="4">
        <v>1361</v>
      </c>
      <c r="BE714" s="63">
        <f t="shared" si="75"/>
        <v>1361</v>
      </c>
      <c r="BF714" s="4" t="s">
        <v>12060</v>
      </c>
      <c r="BG714" s="4">
        <v>3152</v>
      </c>
      <c r="BH714" s="4">
        <v>80</v>
      </c>
      <c r="BJ714" s="4">
        <f t="shared" si="73"/>
        <v>3232</v>
      </c>
      <c r="BK714" s="4">
        <v>930</v>
      </c>
      <c r="BL714" s="4">
        <v>6120</v>
      </c>
      <c r="BM714" s="3" t="s">
        <v>12005</v>
      </c>
      <c r="CB714" s="16"/>
      <c r="CH714" s="3">
        <v>2</v>
      </c>
      <c r="CI714" s="3">
        <v>7</v>
      </c>
      <c r="CR714" s="4">
        <v>2888</v>
      </c>
      <c r="CS714" s="4">
        <v>500</v>
      </c>
      <c r="CT714" s="4">
        <v>80</v>
      </c>
      <c r="CU714" s="4" t="s">
        <v>11869</v>
      </c>
      <c r="CV714" s="4" t="s">
        <v>13092</v>
      </c>
      <c r="DM714" s="4">
        <v>129</v>
      </c>
      <c r="DN714" s="4">
        <v>2419</v>
      </c>
      <c r="DO714" s="4">
        <v>730</v>
      </c>
      <c r="DP714" s="4">
        <v>730</v>
      </c>
      <c r="DS714" s="3" t="s">
        <v>12498</v>
      </c>
      <c r="DU714" s="33"/>
      <c r="DV714" s="33"/>
      <c r="DW714" s="33"/>
    </row>
    <row r="715" spans="1:127">
      <c r="A715" s="61">
        <v>2902162</v>
      </c>
      <c r="B715" s="4" t="s">
        <v>13700</v>
      </c>
      <c r="D715" s="4" t="s">
        <v>13819</v>
      </c>
      <c r="E715" s="4" t="s">
        <v>13476</v>
      </c>
      <c r="F715" s="4" t="s">
        <v>13824</v>
      </c>
      <c r="G715" s="4" t="s">
        <v>12746</v>
      </c>
      <c r="H715" s="4" t="s">
        <v>16893</v>
      </c>
      <c r="I715" s="4" t="s">
        <v>12675</v>
      </c>
      <c r="J715" s="4" t="s">
        <v>12675</v>
      </c>
      <c r="L715" s="4" t="s">
        <v>12552</v>
      </c>
      <c r="M715" s="4" t="s">
        <v>13476</v>
      </c>
      <c r="N715" s="33" t="s">
        <v>12144</v>
      </c>
      <c r="O715" s="33"/>
      <c r="P715" s="4" t="s">
        <v>12746</v>
      </c>
      <c r="V715" s="4" t="s">
        <v>12746</v>
      </c>
      <c r="X715" s="4" t="s">
        <v>11911</v>
      </c>
      <c r="Y715" s="7" t="s">
        <v>12062</v>
      </c>
      <c r="Z715" s="3">
        <v>304</v>
      </c>
      <c r="AA715" s="3">
        <v>8</v>
      </c>
      <c r="AB715" s="3">
        <v>44</v>
      </c>
      <c r="AC715" s="3">
        <v>1</v>
      </c>
      <c r="AD715" s="3">
        <v>44</v>
      </c>
      <c r="AE715" s="5">
        <v>5.5</v>
      </c>
      <c r="AF715" s="3">
        <v>1</v>
      </c>
      <c r="AL715" s="4">
        <f t="shared" si="71"/>
        <v>0</v>
      </c>
      <c r="AM715" s="4">
        <f t="shared" si="72"/>
        <v>0</v>
      </c>
      <c r="AN715" s="4">
        <v>2</v>
      </c>
      <c r="AO715" s="3">
        <v>2</v>
      </c>
      <c r="AP715" s="3">
        <v>2</v>
      </c>
      <c r="AQ715" s="3">
        <v>2</v>
      </c>
      <c r="AR715" s="4">
        <v>2</v>
      </c>
      <c r="AS715" s="4">
        <v>2</v>
      </c>
      <c r="AT715" s="4">
        <v>2</v>
      </c>
      <c r="AU715" s="4">
        <v>2</v>
      </c>
      <c r="AV715" s="4">
        <v>2</v>
      </c>
      <c r="AW715" s="4">
        <v>2</v>
      </c>
      <c r="AX715" s="4">
        <v>2</v>
      </c>
      <c r="AY715" s="4">
        <v>2</v>
      </c>
      <c r="AZ715" s="4">
        <v>2</v>
      </c>
      <c r="BA715" s="4">
        <f t="shared" si="74"/>
        <v>24</v>
      </c>
      <c r="BB715" s="3"/>
      <c r="BC715" s="3"/>
      <c r="BD715" s="4">
        <v>2600</v>
      </c>
      <c r="BE715" s="63">
        <f t="shared" si="75"/>
        <v>2600</v>
      </c>
      <c r="BG715" s="4">
        <v>900</v>
      </c>
      <c r="BH715" s="4">
        <v>48</v>
      </c>
      <c r="BI715" s="50">
        <v>66</v>
      </c>
      <c r="BJ715" s="4">
        <f t="shared" si="73"/>
        <v>1014</v>
      </c>
      <c r="BK715" s="4">
        <v>275</v>
      </c>
      <c r="BL715" s="4">
        <v>2090</v>
      </c>
      <c r="BM715" s="3" t="s">
        <v>12005</v>
      </c>
      <c r="BN715" s="4">
        <v>190</v>
      </c>
      <c r="BO715" s="3">
        <v>3810</v>
      </c>
      <c r="BP715" s="3" t="s">
        <v>13226</v>
      </c>
      <c r="CB715" s="16"/>
      <c r="CC715" s="3">
        <v>5900</v>
      </c>
      <c r="CL715" s="4">
        <v>1</v>
      </c>
      <c r="CM715" s="4">
        <v>5</v>
      </c>
      <c r="CR715" s="4">
        <v>4886</v>
      </c>
      <c r="CS715" s="4">
        <v>3</v>
      </c>
      <c r="CT715" s="4">
        <v>48</v>
      </c>
      <c r="CU715" s="4" t="s">
        <v>11905</v>
      </c>
      <c r="CV715" s="4" t="s">
        <v>12152</v>
      </c>
      <c r="DK715" s="50">
        <v>800</v>
      </c>
      <c r="DL715" s="50">
        <v>66</v>
      </c>
      <c r="DM715" s="4">
        <v>48</v>
      </c>
      <c r="DN715" s="4">
        <v>480</v>
      </c>
      <c r="DO715" s="4">
        <v>170</v>
      </c>
      <c r="DP715" s="4">
        <v>175</v>
      </c>
      <c r="DQ715" s="4">
        <v>18</v>
      </c>
      <c r="DR715" s="4">
        <v>72</v>
      </c>
      <c r="DS715" s="3" t="s">
        <v>12498</v>
      </c>
      <c r="DU715" s="33" t="s">
        <v>31838</v>
      </c>
      <c r="DV715" s="33"/>
      <c r="DW715" s="33"/>
    </row>
    <row r="716" spans="1:127">
      <c r="A716" s="61">
        <v>2902163</v>
      </c>
      <c r="B716" s="4" t="s">
        <v>13470</v>
      </c>
      <c r="E716" s="4" t="s">
        <v>13471</v>
      </c>
      <c r="F716" s="4" t="s">
        <v>13278</v>
      </c>
      <c r="G716" s="4" t="s">
        <v>12746</v>
      </c>
      <c r="H716" s="4" t="s">
        <v>16893</v>
      </c>
      <c r="I716" s="3" t="s">
        <v>12142</v>
      </c>
      <c r="J716" s="3" t="s">
        <v>12142</v>
      </c>
      <c r="L716" s="4" t="s">
        <v>12552</v>
      </c>
      <c r="N716" s="33" t="s">
        <v>12144</v>
      </c>
      <c r="O716" s="33"/>
      <c r="P716" s="4" t="s">
        <v>12746</v>
      </c>
      <c r="V716" s="4" t="s">
        <v>12746</v>
      </c>
      <c r="X716" s="4" t="s">
        <v>11911</v>
      </c>
      <c r="Y716" s="7" t="s">
        <v>12062</v>
      </c>
      <c r="Z716" s="3">
        <v>304</v>
      </c>
      <c r="AA716" s="3">
        <v>8</v>
      </c>
      <c r="AB716" s="3">
        <v>48</v>
      </c>
      <c r="AC716" s="3">
        <v>1</v>
      </c>
      <c r="AD716" s="3">
        <v>48</v>
      </c>
      <c r="AE716" s="5">
        <v>6</v>
      </c>
      <c r="AF716" s="3">
        <v>1</v>
      </c>
      <c r="AL716" s="4">
        <f t="shared" si="71"/>
        <v>0</v>
      </c>
      <c r="AM716" s="4">
        <f t="shared" si="72"/>
        <v>0</v>
      </c>
      <c r="AN716" s="4">
        <v>3</v>
      </c>
      <c r="AO716" s="3">
        <v>4</v>
      </c>
      <c r="AP716" s="3">
        <v>4</v>
      </c>
      <c r="AQ716" s="3">
        <v>4</v>
      </c>
      <c r="AR716" s="4">
        <v>1</v>
      </c>
      <c r="AS716" s="4">
        <v>1</v>
      </c>
      <c r="AT716" s="4">
        <v>1</v>
      </c>
      <c r="AU716" s="4">
        <v>1</v>
      </c>
      <c r="AV716" s="4">
        <v>1</v>
      </c>
      <c r="AW716" s="4">
        <v>1</v>
      </c>
      <c r="AX716" s="4">
        <v>1</v>
      </c>
      <c r="AY716" s="4">
        <v>1</v>
      </c>
      <c r="AZ716" s="4">
        <v>1</v>
      </c>
      <c r="BA716" s="4">
        <f t="shared" si="74"/>
        <v>21</v>
      </c>
      <c r="BB716" s="3"/>
      <c r="BC716" s="3"/>
      <c r="BD716" s="4">
        <v>2530</v>
      </c>
      <c r="BE716" s="63">
        <f t="shared" si="75"/>
        <v>2530</v>
      </c>
      <c r="BG716" s="4">
        <v>1300</v>
      </c>
      <c r="BH716" s="4">
        <v>249</v>
      </c>
      <c r="BI716" s="50">
        <v>32</v>
      </c>
      <c r="BJ716" s="4">
        <f t="shared" si="73"/>
        <v>1581</v>
      </c>
      <c r="BK716" s="59">
        <v>45</v>
      </c>
      <c r="BL716" s="4">
        <v>1300</v>
      </c>
      <c r="BM716" s="3" t="s">
        <v>13087</v>
      </c>
      <c r="BN716" s="4">
        <v>375</v>
      </c>
      <c r="BO716" s="3">
        <v>8000</v>
      </c>
      <c r="BP716" s="3" t="s">
        <v>13212</v>
      </c>
      <c r="CB716" s="16"/>
      <c r="CC716" s="3">
        <v>9300</v>
      </c>
      <c r="CL716" s="4">
        <v>1</v>
      </c>
      <c r="CM716" s="4">
        <v>3</v>
      </c>
      <c r="CR716" s="4">
        <v>7719</v>
      </c>
      <c r="CS716" s="4">
        <v>3</v>
      </c>
      <c r="CT716" s="4">
        <v>54</v>
      </c>
      <c r="CU716" s="4" t="s">
        <v>11905</v>
      </c>
      <c r="CV716" s="4" t="s">
        <v>12152</v>
      </c>
      <c r="CW716" s="4">
        <v>2600</v>
      </c>
      <c r="CX716" s="4">
        <v>195</v>
      </c>
      <c r="CY716" s="4" t="s">
        <v>11869</v>
      </c>
      <c r="CZ716" s="4" t="s">
        <v>98</v>
      </c>
      <c r="DK716" s="50">
        <v>400</v>
      </c>
      <c r="DL716" s="50">
        <v>32</v>
      </c>
      <c r="DM716" s="4">
        <v>102</v>
      </c>
      <c r="DN716" s="4">
        <v>1025</v>
      </c>
      <c r="DO716" s="4">
        <v>400</v>
      </c>
      <c r="DP716" s="4">
        <v>275</v>
      </c>
      <c r="DS716" s="3" t="s">
        <v>12498</v>
      </c>
      <c r="DU716" s="33"/>
      <c r="DV716" s="33"/>
      <c r="DW716" s="33" t="s">
        <v>31839</v>
      </c>
    </row>
    <row r="717" spans="1:127">
      <c r="A717" s="61">
        <v>2902164</v>
      </c>
      <c r="B717" s="4" t="s">
        <v>13457</v>
      </c>
      <c r="D717" s="4" t="s">
        <v>13344</v>
      </c>
      <c r="E717" s="4" t="s">
        <v>13341</v>
      </c>
      <c r="G717" s="4" t="s">
        <v>12144</v>
      </c>
      <c r="H717" s="4" t="s">
        <v>16893</v>
      </c>
      <c r="I717" s="4" t="s">
        <v>12178</v>
      </c>
      <c r="J717" s="59" t="s">
        <v>11760</v>
      </c>
      <c r="K717" s="59" t="s">
        <v>245</v>
      </c>
      <c r="L717" s="3" t="s">
        <v>12543</v>
      </c>
      <c r="M717" s="4" t="s">
        <v>13341</v>
      </c>
      <c r="N717" s="33" t="s">
        <v>12144</v>
      </c>
      <c r="O717" s="33"/>
      <c r="P717" s="4" t="s">
        <v>12746</v>
      </c>
      <c r="Q717" s="4" t="s">
        <v>12144</v>
      </c>
      <c r="U717" s="4" t="s">
        <v>13588</v>
      </c>
      <c r="V717" s="4" t="s">
        <v>12746</v>
      </c>
      <c r="X717" s="4" t="s">
        <v>12050</v>
      </c>
      <c r="Y717" s="7" t="s">
        <v>11749</v>
      </c>
      <c r="Z717" s="3">
        <v>307</v>
      </c>
      <c r="AA717" s="3">
        <v>8</v>
      </c>
      <c r="AB717" s="3">
        <v>48</v>
      </c>
      <c r="AC717" s="3">
        <v>1</v>
      </c>
      <c r="AD717" s="3">
        <v>48</v>
      </c>
      <c r="AE717" s="5">
        <v>5.5</v>
      </c>
      <c r="AH717" s="3">
        <v>1</v>
      </c>
      <c r="AL717" s="4">
        <f t="shared" si="71"/>
        <v>1</v>
      </c>
      <c r="AM717" s="4">
        <f t="shared" si="72"/>
        <v>0</v>
      </c>
      <c r="AN717" s="4">
        <v>3</v>
      </c>
      <c r="AO717" s="3">
        <v>2</v>
      </c>
      <c r="AP717" s="3">
        <v>2</v>
      </c>
      <c r="AQ717" s="3">
        <v>2</v>
      </c>
      <c r="AR717" s="4">
        <v>2</v>
      </c>
      <c r="AS717" s="4">
        <v>3</v>
      </c>
      <c r="AT717" s="4">
        <v>3</v>
      </c>
      <c r="AU717" s="4">
        <v>4</v>
      </c>
      <c r="AV717" s="4">
        <v>4</v>
      </c>
      <c r="AW717" s="4">
        <v>4</v>
      </c>
      <c r="AX717" s="4">
        <v>3</v>
      </c>
      <c r="AY717" s="4">
        <v>2</v>
      </c>
      <c r="AZ717" s="4">
        <v>2</v>
      </c>
      <c r="BA717" s="4">
        <f t="shared" si="74"/>
        <v>33</v>
      </c>
      <c r="BB717" s="4">
        <v>2150</v>
      </c>
      <c r="BC717" s="3"/>
      <c r="BD717" s="4">
        <v>3967</v>
      </c>
      <c r="BE717" s="63">
        <f t="shared" si="75"/>
        <v>6117</v>
      </c>
      <c r="BF717" s="4" t="s">
        <v>11693</v>
      </c>
      <c r="BG717" s="4">
        <v>9191</v>
      </c>
      <c r="BH717" s="4">
        <v>26</v>
      </c>
      <c r="BI717" s="50">
        <v>83</v>
      </c>
      <c r="BJ717" s="4">
        <f t="shared" si="73"/>
        <v>9300</v>
      </c>
      <c r="BK717" s="4">
        <v>2674</v>
      </c>
      <c r="BL717" s="4">
        <v>19795</v>
      </c>
      <c r="BM717" s="3" t="s">
        <v>12005</v>
      </c>
      <c r="CB717" s="16"/>
      <c r="CC717" s="3">
        <v>22317</v>
      </c>
      <c r="CL717" s="4">
        <v>2</v>
      </c>
      <c r="CM717" s="4">
        <v>8</v>
      </c>
      <c r="CR717" s="59">
        <v>10495</v>
      </c>
      <c r="CS717" s="4">
        <v>5</v>
      </c>
      <c r="CT717" s="4">
        <v>26</v>
      </c>
      <c r="CU717" s="4" t="s">
        <v>11986</v>
      </c>
      <c r="CV717" s="4" t="s">
        <v>12328</v>
      </c>
      <c r="DK717" s="50">
        <v>1660</v>
      </c>
      <c r="DL717" s="50">
        <v>83</v>
      </c>
      <c r="DM717" s="4">
        <v>691</v>
      </c>
      <c r="DN717" s="4">
        <v>6912</v>
      </c>
      <c r="DO717" s="4">
        <v>3304</v>
      </c>
      <c r="DP717" s="4">
        <v>2304</v>
      </c>
      <c r="DS717" s="3" t="s">
        <v>12498</v>
      </c>
      <c r="DU717" s="33" t="s">
        <v>31896</v>
      </c>
      <c r="DV717" s="33" t="s">
        <v>31897</v>
      </c>
      <c r="DW717" s="33" t="s">
        <v>31898</v>
      </c>
    </row>
    <row r="718" spans="1:127">
      <c r="A718" s="61">
        <v>2902165</v>
      </c>
      <c r="B718" s="4" t="s">
        <v>13466</v>
      </c>
      <c r="D718" s="4" t="s">
        <v>13581</v>
      </c>
      <c r="E718" s="4" t="s">
        <v>13583</v>
      </c>
      <c r="G718" s="4" t="s">
        <v>12144</v>
      </c>
      <c r="H718" s="4" t="s">
        <v>16893</v>
      </c>
      <c r="I718" s="4" t="s">
        <v>13582</v>
      </c>
      <c r="J718" s="59" t="s">
        <v>11760</v>
      </c>
      <c r="K718" s="4" t="s">
        <v>12178</v>
      </c>
      <c r="L718" s="3" t="s">
        <v>12543</v>
      </c>
      <c r="M718" s="4" t="s">
        <v>13458</v>
      </c>
      <c r="N718" s="33" t="s">
        <v>12144</v>
      </c>
      <c r="O718" s="33"/>
      <c r="P718" s="4" t="s">
        <v>12746</v>
      </c>
      <c r="V718" s="4" t="s">
        <v>12746</v>
      </c>
      <c r="X718" s="4" t="s">
        <v>12050</v>
      </c>
      <c r="Y718" s="7" t="s">
        <v>11749</v>
      </c>
      <c r="Z718" s="3">
        <v>304</v>
      </c>
      <c r="AA718" s="3">
        <v>9</v>
      </c>
      <c r="AB718" s="3">
        <v>49</v>
      </c>
      <c r="AC718" s="3">
        <v>1</v>
      </c>
      <c r="AD718" s="3">
        <v>49</v>
      </c>
      <c r="AE718" s="5">
        <v>5.5</v>
      </c>
      <c r="AH718" s="3">
        <v>3</v>
      </c>
      <c r="AJ718" s="3">
        <v>9</v>
      </c>
      <c r="AL718" s="4">
        <f t="shared" si="71"/>
        <v>12</v>
      </c>
      <c r="AM718" s="4">
        <f t="shared" si="72"/>
        <v>0</v>
      </c>
      <c r="AN718" s="4">
        <v>84</v>
      </c>
      <c r="AO718" s="3">
        <v>70</v>
      </c>
      <c r="AP718" s="3">
        <v>55</v>
      </c>
      <c r="AQ718" s="3">
        <v>53</v>
      </c>
      <c r="AR718" s="4">
        <v>72</v>
      </c>
      <c r="AS718" s="4">
        <v>84</v>
      </c>
      <c r="AT718" s="4">
        <v>90</v>
      </c>
      <c r="AU718" s="4">
        <v>91</v>
      </c>
      <c r="AV718" s="4">
        <v>93</v>
      </c>
      <c r="AW718" s="4">
        <v>86</v>
      </c>
      <c r="AX718" s="4">
        <v>84</v>
      </c>
      <c r="AY718" s="4">
        <v>86</v>
      </c>
      <c r="AZ718" s="4">
        <v>84</v>
      </c>
      <c r="BA718" s="4">
        <f t="shared" si="74"/>
        <v>948</v>
      </c>
      <c r="BB718" s="4">
        <v>28600</v>
      </c>
      <c r="BC718" s="4">
        <v>16599</v>
      </c>
      <c r="BD718" s="4">
        <v>175658</v>
      </c>
      <c r="BE718" s="63">
        <f t="shared" si="75"/>
        <v>220857</v>
      </c>
      <c r="BF718" s="4" t="s">
        <v>11693</v>
      </c>
      <c r="BG718" s="4">
        <v>62294</v>
      </c>
      <c r="BH718" s="4">
        <v>1080</v>
      </c>
      <c r="BI718" s="50">
        <v>3525</v>
      </c>
      <c r="BJ718" s="4">
        <f t="shared" si="73"/>
        <v>66899</v>
      </c>
      <c r="BK718" s="4">
        <v>8250</v>
      </c>
      <c r="BL718" s="4">
        <v>346468</v>
      </c>
      <c r="BM718" s="3" t="s">
        <v>12000</v>
      </c>
      <c r="CB718" s="16"/>
      <c r="CL718" s="4">
        <v>14</v>
      </c>
      <c r="CM718" s="4">
        <v>98</v>
      </c>
      <c r="CR718" s="4">
        <v>279569</v>
      </c>
      <c r="CS718" s="4">
        <v>80</v>
      </c>
      <c r="CT718" s="4">
        <v>658</v>
      </c>
      <c r="CU718" s="4" t="s">
        <v>11986</v>
      </c>
      <c r="CV718" s="4" t="s">
        <v>12444</v>
      </c>
      <c r="CW718" s="4">
        <v>7030</v>
      </c>
      <c r="CX718" s="4">
        <v>422</v>
      </c>
      <c r="CY718" s="4" t="s">
        <v>11869</v>
      </c>
      <c r="CZ718" s="4" t="s">
        <v>98</v>
      </c>
      <c r="DK718" s="50">
        <v>70500</v>
      </c>
      <c r="DL718" s="50">
        <v>3525</v>
      </c>
      <c r="DM718" s="4">
        <v>165</v>
      </c>
      <c r="DN718" s="4">
        <v>17809</v>
      </c>
      <c r="DO718" s="4">
        <v>1100</v>
      </c>
      <c r="DP718" s="4">
        <v>2317</v>
      </c>
      <c r="DS718" s="3" t="s">
        <v>12498</v>
      </c>
      <c r="DU718" s="33" t="s">
        <v>31899</v>
      </c>
      <c r="DV718" s="33"/>
      <c r="DW718" s="33"/>
    </row>
    <row r="719" spans="1:127">
      <c r="A719" s="61">
        <v>2902166</v>
      </c>
      <c r="B719" s="4" t="s">
        <v>13586</v>
      </c>
      <c r="D719" s="4" t="s">
        <v>13348</v>
      </c>
      <c r="E719" s="4" t="s">
        <v>13351</v>
      </c>
      <c r="F719" s="4" t="s">
        <v>13349</v>
      </c>
      <c r="G719" s="4" t="s">
        <v>12144</v>
      </c>
      <c r="H719" s="4" t="s">
        <v>16893</v>
      </c>
      <c r="I719" s="4" t="s">
        <v>11760</v>
      </c>
      <c r="J719" s="4" t="s">
        <v>11760</v>
      </c>
      <c r="L719" s="3" t="s">
        <v>12543</v>
      </c>
      <c r="N719" s="33" t="s">
        <v>12144</v>
      </c>
      <c r="O719" s="33"/>
      <c r="P719" s="4" t="s">
        <v>12746</v>
      </c>
      <c r="V719" s="4" t="s">
        <v>12746</v>
      </c>
      <c r="X719" s="4" t="s">
        <v>12050</v>
      </c>
      <c r="Y719" s="7" t="s">
        <v>13393</v>
      </c>
      <c r="Z719" s="3">
        <v>230</v>
      </c>
      <c r="AA719" s="3">
        <v>8</v>
      </c>
      <c r="AB719" s="3">
        <v>44</v>
      </c>
      <c r="AC719" s="3">
        <v>1</v>
      </c>
      <c r="AD719" s="3">
        <v>44</v>
      </c>
      <c r="AE719" s="5">
        <v>5.5</v>
      </c>
      <c r="AH719" s="3">
        <v>1</v>
      </c>
      <c r="AJ719" s="3">
        <v>4</v>
      </c>
      <c r="AL719" s="4">
        <f t="shared" si="71"/>
        <v>5</v>
      </c>
      <c r="AM719" s="4">
        <f t="shared" si="72"/>
        <v>0</v>
      </c>
      <c r="AN719" s="4">
        <v>20</v>
      </c>
      <c r="AO719" s="3">
        <v>15</v>
      </c>
      <c r="AP719" s="3">
        <v>15</v>
      </c>
      <c r="AQ719" s="3">
        <v>20</v>
      </c>
      <c r="AR719" s="4">
        <v>20</v>
      </c>
      <c r="AS719" s="4">
        <v>20</v>
      </c>
      <c r="AT719" s="4">
        <v>25</v>
      </c>
      <c r="AU719" s="4">
        <v>25</v>
      </c>
      <c r="AV719" s="4">
        <v>25</v>
      </c>
      <c r="AW719" s="4">
        <v>20</v>
      </c>
      <c r="AX719" s="4">
        <v>20</v>
      </c>
      <c r="AY719" s="4">
        <v>15</v>
      </c>
      <c r="BA719" s="4">
        <f t="shared" si="74"/>
        <v>220</v>
      </c>
      <c r="BB719" s="3">
        <v>5000</v>
      </c>
      <c r="BC719" s="3">
        <v>12000</v>
      </c>
      <c r="BD719" s="4">
        <v>35000</v>
      </c>
      <c r="BE719" s="63">
        <f t="shared" si="75"/>
        <v>52000</v>
      </c>
      <c r="BG719" s="4">
        <v>15000</v>
      </c>
      <c r="BH719" s="4">
        <v>279</v>
      </c>
      <c r="BI719" s="50">
        <v>1292</v>
      </c>
      <c r="BJ719" s="4">
        <f t="shared" si="73"/>
        <v>16571</v>
      </c>
      <c r="BK719" s="4">
        <v>3500</v>
      </c>
      <c r="BL719" s="4">
        <v>70000</v>
      </c>
      <c r="BM719" s="3" t="s">
        <v>12000</v>
      </c>
      <c r="CB719" s="16"/>
      <c r="CL719" s="4">
        <v>3</v>
      </c>
      <c r="CM719" s="4">
        <v>20</v>
      </c>
      <c r="CR719" s="4">
        <v>53429</v>
      </c>
      <c r="CS719" s="4">
        <v>5</v>
      </c>
      <c r="CT719" s="4">
        <v>48</v>
      </c>
      <c r="CU719" s="4" t="s">
        <v>11905</v>
      </c>
      <c r="CV719" s="4" t="s">
        <v>12152</v>
      </c>
      <c r="CW719" s="4">
        <v>33</v>
      </c>
      <c r="CX719" s="4">
        <v>231</v>
      </c>
      <c r="CY719" s="4" t="s">
        <v>11986</v>
      </c>
      <c r="CZ719" s="4" t="s">
        <v>12328</v>
      </c>
      <c r="DK719" s="50">
        <v>25840</v>
      </c>
      <c r="DL719" s="50">
        <v>1292</v>
      </c>
      <c r="DM719" s="4">
        <v>660</v>
      </c>
      <c r="DN719" s="4">
        <v>7412</v>
      </c>
      <c r="DO719" s="4">
        <v>1200</v>
      </c>
      <c r="DP719" s="4">
        <v>1608</v>
      </c>
      <c r="DQ719" s="4">
        <v>400</v>
      </c>
      <c r="DR719" s="4">
        <v>1591</v>
      </c>
      <c r="DS719" s="3" t="s">
        <v>12498</v>
      </c>
      <c r="DU719" s="33"/>
      <c r="DV719" s="33"/>
      <c r="DW719" s="33"/>
    </row>
    <row r="720" spans="1:127">
      <c r="A720" s="61">
        <v>2902167</v>
      </c>
      <c r="B720" s="4" t="s">
        <v>13237</v>
      </c>
      <c r="D720" s="4" t="s">
        <v>12915</v>
      </c>
      <c r="E720" s="4" t="s">
        <v>12737</v>
      </c>
      <c r="G720" s="4" t="s">
        <v>12144</v>
      </c>
      <c r="H720" s="4" t="s">
        <v>16893</v>
      </c>
      <c r="I720" s="4" t="s">
        <v>17805</v>
      </c>
      <c r="J720" s="59" t="s">
        <v>11760</v>
      </c>
      <c r="K720" s="4" t="s">
        <v>12178</v>
      </c>
      <c r="L720" s="4" t="s">
        <v>12543</v>
      </c>
      <c r="N720" s="33" t="s">
        <v>12144</v>
      </c>
      <c r="O720" s="33"/>
      <c r="P720" s="4" t="s">
        <v>12746</v>
      </c>
      <c r="V720" s="4" t="s">
        <v>12746</v>
      </c>
      <c r="X720" s="4" t="s">
        <v>12050</v>
      </c>
      <c r="Y720" s="7" t="s">
        <v>11749</v>
      </c>
      <c r="Z720" s="3">
        <v>304</v>
      </c>
      <c r="AA720" s="3">
        <v>8</v>
      </c>
      <c r="AB720" s="3">
        <v>44</v>
      </c>
      <c r="AC720" s="3">
        <v>1</v>
      </c>
      <c r="AD720" s="3">
        <v>44</v>
      </c>
      <c r="AE720" s="5">
        <v>5.5</v>
      </c>
      <c r="AH720" s="3">
        <v>1</v>
      </c>
      <c r="AJ720" s="3">
        <v>4</v>
      </c>
      <c r="AK720" s="3">
        <v>2</v>
      </c>
      <c r="AL720" s="4">
        <f t="shared" si="71"/>
        <v>5</v>
      </c>
      <c r="AM720" s="4">
        <f t="shared" si="72"/>
        <v>2</v>
      </c>
      <c r="AN720" s="4">
        <v>50</v>
      </c>
      <c r="AO720" s="4">
        <v>37</v>
      </c>
      <c r="AP720" s="4">
        <v>44</v>
      </c>
      <c r="AQ720" s="4">
        <v>41</v>
      </c>
      <c r="AR720" s="4">
        <v>40</v>
      </c>
      <c r="AS720" s="4">
        <v>45</v>
      </c>
      <c r="AT720" s="4">
        <v>46</v>
      </c>
      <c r="AU720" s="4">
        <v>48</v>
      </c>
      <c r="AV720" s="4">
        <v>54</v>
      </c>
      <c r="AW720" s="4">
        <v>52</v>
      </c>
      <c r="AX720" s="4">
        <v>46</v>
      </c>
      <c r="AY720" s="4">
        <v>47</v>
      </c>
      <c r="AZ720" s="4">
        <v>53</v>
      </c>
      <c r="BA720" s="4">
        <f t="shared" si="74"/>
        <v>553</v>
      </c>
      <c r="BB720" s="59">
        <v>3000</v>
      </c>
      <c r="BC720" s="59">
        <v>20120</v>
      </c>
      <c r="BD720" s="59">
        <v>107985</v>
      </c>
      <c r="BE720" s="63">
        <f t="shared" si="75"/>
        <v>131105</v>
      </c>
      <c r="BG720" s="4">
        <v>33713</v>
      </c>
      <c r="BH720" s="4">
        <v>1418</v>
      </c>
      <c r="BI720" s="50">
        <v>1139</v>
      </c>
      <c r="BJ720" s="4">
        <f t="shared" si="73"/>
        <v>36270</v>
      </c>
      <c r="BK720" s="4">
        <v>3259</v>
      </c>
      <c r="BL720" s="4">
        <v>210394</v>
      </c>
      <c r="BM720" s="3" t="s">
        <v>12000</v>
      </c>
      <c r="CB720" s="16"/>
      <c r="CL720" s="4">
        <v>11</v>
      </c>
      <c r="CM720" s="4">
        <v>103</v>
      </c>
      <c r="CR720" s="4">
        <v>174124</v>
      </c>
      <c r="CS720" s="4">
        <v>58</v>
      </c>
      <c r="CT720" s="4">
        <v>1418</v>
      </c>
      <c r="CU720" s="4" t="s">
        <v>11986</v>
      </c>
      <c r="CV720" s="4" t="s">
        <v>12328</v>
      </c>
      <c r="DK720" s="50">
        <v>56950</v>
      </c>
      <c r="DL720" s="50">
        <v>1139</v>
      </c>
      <c r="DM720" s="4">
        <v>1298</v>
      </c>
      <c r="DN720" s="4">
        <v>12985</v>
      </c>
      <c r="DO720" s="4">
        <v>185</v>
      </c>
      <c r="DP720" s="4">
        <v>393</v>
      </c>
      <c r="DS720" s="3" t="s">
        <v>12498</v>
      </c>
      <c r="DU720" s="33" t="s">
        <v>12915</v>
      </c>
      <c r="DV720" s="33"/>
      <c r="DW720" s="33" t="s">
        <v>31846</v>
      </c>
    </row>
    <row r="721" spans="1:127">
      <c r="A721" s="61">
        <v>2902168</v>
      </c>
      <c r="B721" s="4" t="s">
        <v>12876</v>
      </c>
      <c r="D721" s="59" t="s">
        <v>115</v>
      </c>
      <c r="E721" s="59" t="s">
        <v>177</v>
      </c>
      <c r="F721" s="4" t="s">
        <v>12877</v>
      </c>
      <c r="G721" s="4" t="s">
        <v>12144</v>
      </c>
      <c r="H721" s="4" t="s">
        <v>16893</v>
      </c>
      <c r="I721" s="4" t="s">
        <v>12878</v>
      </c>
      <c r="J721" s="4" t="s">
        <v>11760</v>
      </c>
      <c r="L721" s="4" t="s">
        <v>12543</v>
      </c>
      <c r="M721" s="59" t="s">
        <v>179</v>
      </c>
      <c r="N721" s="33" t="s">
        <v>12144</v>
      </c>
      <c r="O721" s="33"/>
      <c r="P721" s="4" t="s">
        <v>12746</v>
      </c>
      <c r="V721" s="4" t="s">
        <v>12746</v>
      </c>
      <c r="X721" s="4" t="s">
        <v>11911</v>
      </c>
      <c r="Y721" s="7" t="s">
        <v>12062</v>
      </c>
      <c r="Z721" s="3">
        <v>300</v>
      </c>
      <c r="AA721" s="3">
        <v>8</v>
      </c>
      <c r="AB721" s="3">
        <v>44</v>
      </c>
      <c r="AC721" s="3">
        <v>1</v>
      </c>
      <c r="AD721" s="3">
        <v>44</v>
      </c>
      <c r="AE721" s="5">
        <v>5.5</v>
      </c>
      <c r="AH721" s="3">
        <v>2</v>
      </c>
      <c r="AJ721" s="3">
        <v>11</v>
      </c>
      <c r="AK721" s="3">
        <v>3</v>
      </c>
      <c r="AL721" s="4">
        <f t="shared" si="71"/>
        <v>13</v>
      </c>
      <c r="AM721" s="4">
        <f t="shared" si="72"/>
        <v>3</v>
      </c>
      <c r="AN721" s="4">
        <v>54</v>
      </c>
      <c r="AO721" s="4">
        <v>51</v>
      </c>
      <c r="AP721" s="4">
        <v>50</v>
      </c>
      <c r="AQ721" s="4">
        <v>51</v>
      </c>
      <c r="AR721" s="4">
        <v>61</v>
      </c>
      <c r="AS721" s="4">
        <v>63</v>
      </c>
      <c r="AT721" s="4">
        <v>65</v>
      </c>
      <c r="AU721" s="4">
        <v>64</v>
      </c>
      <c r="AV721" s="4">
        <v>67</v>
      </c>
      <c r="AW721" s="4">
        <v>66</v>
      </c>
      <c r="AX721" s="4">
        <v>69</v>
      </c>
      <c r="AY721" s="4">
        <v>78</v>
      </c>
      <c r="AZ721" s="4">
        <v>54</v>
      </c>
      <c r="BA721" s="4">
        <f t="shared" si="74"/>
        <v>739</v>
      </c>
      <c r="BB721" s="4">
        <v>9600</v>
      </c>
      <c r="BC721" s="4">
        <v>29209</v>
      </c>
      <c r="BD721" s="4">
        <v>118887</v>
      </c>
      <c r="BE721" s="63">
        <f t="shared" si="75"/>
        <v>157696</v>
      </c>
      <c r="BF721" s="4" t="s">
        <v>12060</v>
      </c>
      <c r="BG721" s="4">
        <v>48844</v>
      </c>
      <c r="BH721" s="4">
        <v>2161</v>
      </c>
      <c r="BI721" s="50">
        <v>5203</v>
      </c>
      <c r="BJ721" s="4">
        <f t="shared" si="73"/>
        <v>56208</v>
      </c>
      <c r="BK721" s="4">
        <v>5722</v>
      </c>
      <c r="BL721" s="4">
        <v>216718</v>
      </c>
      <c r="BM721" s="3" t="s">
        <v>12000</v>
      </c>
      <c r="CB721" s="16"/>
      <c r="CL721" s="4">
        <v>21</v>
      </c>
      <c r="CM721" s="4">
        <v>214</v>
      </c>
      <c r="CR721" s="4">
        <v>160510</v>
      </c>
      <c r="CS721" s="4">
        <v>200</v>
      </c>
      <c r="CT721" s="4">
        <v>2161</v>
      </c>
      <c r="CU721" s="4" t="s">
        <v>11986</v>
      </c>
      <c r="CV721" s="4" t="s">
        <v>12328</v>
      </c>
      <c r="DK721" s="50">
        <v>123881</v>
      </c>
      <c r="DL721" s="50">
        <v>5203</v>
      </c>
      <c r="DM721" s="4">
        <v>1303</v>
      </c>
      <c r="DN721" s="4">
        <v>13858</v>
      </c>
      <c r="DO721" s="4">
        <v>825</v>
      </c>
      <c r="DP721" s="4">
        <v>1235</v>
      </c>
      <c r="DS721" s="3" t="s">
        <v>12498</v>
      </c>
      <c r="DU721" s="33" t="s">
        <v>31847</v>
      </c>
      <c r="DV721" s="33" t="s">
        <v>31848</v>
      </c>
      <c r="DW721" s="33"/>
    </row>
    <row r="722" spans="1:127">
      <c r="A722" s="61">
        <v>2902169</v>
      </c>
      <c r="B722" s="4" t="s">
        <v>13000</v>
      </c>
      <c r="D722" s="59" t="s">
        <v>31</v>
      </c>
      <c r="E722" s="4" t="s">
        <v>12735</v>
      </c>
      <c r="F722" s="59" t="s">
        <v>32</v>
      </c>
      <c r="H722" s="4" t="s">
        <v>16893</v>
      </c>
      <c r="I722" s="4" t="s">
        <v>30</v>
      </c>
      <c r="J722" s="4" t="s">
        <v>11760</v>
      </c>
      <c r="L722" s="4" t="s">
        <v>12543</v>
      </c>
      <c r="N722" s="33" t="s">
        <v>12144</v>
      </c>
      <c r="O722" s="33"/>
      <c r="P722" s="4" t="s">
        <v>12746</v>
      </c>
      <c r="V722" s="4" t="s">
        <v>12746</v>
      </c>
      <c r="X722" s="4" t="s">
        <v>12050</v>
      </c>
      <c r="Y722" s="7" t="s">
        <v>11749</v>
      </c>
      <c r="Z722" s="3">
        <v>300</v>
      </c>
      <c r="AA722" s="3">
        <v>8</v>
      </c>
      <c r="AB722" s="3">
        <v>46</v>
      </c>
      <c r="AC722" s="3">
        <v>1</v>
      </c>
      <c r="AD722" s="3">
        <v>46</v>
      </c>
      <c r="AE722" s="5">
        <v>5.5</v>
      </c>
      <c r="AH722" s="3">
        <v>1</v>
      </c>
      <c r="AJ722" s="3">
        <v>1</v>
      </c>
      <c r="AL722" s="4">
        <f t="shared" si="71"/>
        <v>2</v>
      </c>
      <c r="AM722" s="4">
        <f t="shared" si="72"/>
        <v>0</v>
      </c>
      <c r="AN722" s="4">
        <v>6</v>
      </c>
      <c r="AO722" s="4">
        <v>6</v>
      </c>
      <c r="AP722" s="4">
        <v>8</v>
      </c>
      <c r="AQ722" s="4">
        <v>10</v>
      </c>
      <c r="AR722" s="4">
        <v>10</v>
      </c>
      <c r="AS722" s="4">
        <v>10</v>
      </c>
      <c r="AT722" s="4">
        <v>8</v>
      </c>
      <c r="AU722" s="4">
        <v>8</v>
      </c>
      <c r="AV722" s="4">
        <v>8</v>
      </c>
      <c r="AW722" s="4">
        <v>10</v>
      </c>
      <c r="AX722" s="4">
        <v>8</v>
      </c>
      <c r="AY722" s="4">
        <v>8</v>
      </c>
      <c r="AZ722" s="4">
        <v>6</v>
      </c>
      <c r="BA722" s="4">
        <f t="shared" si="74"/>
        <v>100</v>
      </c>
      <c r="BB722" s="4">
        <v>1972</v>
      </c>
      <c r="BC722" s="4">
        <v>1000</v>
      </c>
      <c r="BD722" s="4">
        <v>11480</v>
      </c>
      <c r="BE722" s="63">
        <f t="shared" si="75"/>
        <v>14452</v>
      </c>
      <c r="BG722" s="4">
        <v>12650</v>
      </c>
      <c r="BH722" s="4">
        <v>40</v>
      </c>
      <c r="BI722" s="50">
        <v>740</v>
      </c>
      <c r="BJ722" s="4">
        <f t="shared" si="73"/>
        <v>13430</v>
      </c>
      <c r="BL722" s="4">
        <v>41100</v>
      </c>
      <c r="BM722" s="4" t="s">
        <v>13283</v>
      </c>
      <c r="BO722" s="4"/>
      <c r="CB722" s="16"/>
      <c r="CL722" s="4">
        <v>12</v>
      </c>
      <c r="CM722" s="4">
        <v>57</v>
      </c>
      <c r="CR722" s="4">
        <v>27641</v>
      </c>
      <c r="CS722" s="4">
        <v>7</v>
      </c>
      <c r="CT722" s="4">
        <v>49</v>
      </c>
      <c r="CU722" s="4" t="s">
        <v>11986</v>
      </c>
      <c r="CV722" s="4" t="s">
        <v>12328</v>
      </c>
      <c r="DK722" s="50">
        <v>14000</v>
      </c>
      <c r="DL722" s="50">
        <v>760</v>
      </c>
      <c r="DM722" s="4">
        <v>300</v>
      </c>
      <c r="DN722" s="4">
        <v>4450</v>
      </c>
      <c r="DQ722" s="4">
        <v>273</v>
      </c>
      <c r="DR722" s="4">
        <v>8200</v>
      </c>
      <c r="DS722" s="3" t="s">
        <v>12498</v>
      </c>
      <c r="DU722" s="33" t="s">
        <v>31849</v>
      </c>
      <c r="DV722" s="33"/>
      <c r="DW722" s="33"/>
    </row>
    <row r="723" spans="1:127">
      <c r="A723" s="61">
        <v>2902170</v>
      </c>
      <c r="B723" s="4" t="s">
        <v>12433</v>
      </c>
      <c r="D723" s="4" t="s">
        <v>12151</v>
      </c>
      <c r="E723" s="4" t="s">
        <v>12618</v>
      </c>
      <c r="F723" s="4" t="s">
        <v>12297</v>
      </c>
      <c r="G723" s="4" t="s">
        <v>12746</v>
      </c>
      <c r="H723" s="4" t="s">
        <v>16893</v>
      </c>
      <c r="I723" s="4" t="s">
        <v>11760</v>
      </c>
      <c r="J723" s="4" t="s">
        <v>11760</v>
      </c>
      <c r="L723" s="4" t="s">
        <v>12543</v>
      </c>
      <c r="M723" s="4" t="s">
        <v>12618</v>
      </c>
      <c r="N723" s="33" t="s">
        <v>12144</v>
      </c>
      <c r="O723" s="33"/>
      <c r="P723" s="4" t="s">
        <v>12746</v>
      </c>
      <c r="V723" s="4" t="s">
        <v>12746</v>
      </c>
      <c r="X723" s="4" t="s">
        <v>11911</v>
      </c>
      <c r="Y723" s="7" t="s">
        <v>12062</v>
      </c>
      <c r="Z723" s="3">
        <v>168</v>
      </c>
      <c r="AA723" s="3">
        <v>9</v>
      </c>
      <c r="AB723" s="3">
        <v>50</v>
      </c>
      <c r="AC723" s="3">
        <v>1</v>
      </c>
      <c r="AD723" s="3">
        <v>50</v>
      </c>
      <c r="AE723" s="5">
        <v>5.5</v>
      </c>
      <c r="AF723" s="3">
        <v>2</v>
      </c>
      <c r="AL723" s="4">
        <f t="shared" si="71"/>
        <v>0</v>
      </c>
      <c r="AM723" s="4">
        <f t="shared" si="72"/>
        <v>0</v>
      </c>
      <c r="AN723" s="4">
        <v>4</v>
      </c>
      <c r="AP723" s="4">
        <v>2</v>
      </c>
      <c r="AQ723" s="4">
        <v>4</v>
      </c>
      <c r="AR723" s="4">
        <v>4</v>
      </c>
      <c r="AS723" s="4">
        <v>4</v>
      </c>
      <c r="AT723" s="4">
        <v>4</v>
      </c>
      <c r="AU723" s="4">
        <v>4</v>
      </c>
      <c r="AV723" s="4">
        <v>4</v>
      </c>
      <c r="AW723" s="4">
        <v>4</v>
      </c>
      <c r="AX723" s="4">
        <v>4</v>
      </c>
      <c r="BA723" s="4">
        <f t="shared" si="74"/>
        <v>34</v>
      </c>
      <c r="BB723" s="3"/>
      <c r="BC723" s="3"/>
      <c r="BD723" s="4">
        <v>4000</v>
      </c>
      <c r="BE723" s="63">
        <f t="shared" si="75"/>
        <v>4000</v>
      </c>
      <c r="BF723" s="4" t="s">
        <v>12060</v>
      </c>
      <c r="BG723" s="4">
        <v>7483</v>
      </c>
      <c r="BH723" s="4">
        <v>80</v>
      </c>
      <c r="BI723" s="50">
        <v>200</v>
      </c>
      <c r="BJ723" s="4">
        <f t="shared" si="73"/>
        <v>7763</v>
      </c>
      <c r="BK723" s="4">
        <v>2885</v>
      </c>
      <c r="BL723" s="4">
        <v>15300</v>
      </c>
      <c r="BM723" s="3" t="s">
        <v>12005</v>
      </c>
      <c r="BO723" s="4"/>
      <c r="CB723" s="16"/>
      <c r="CL723" s="4">
        <v>1</v>
      </c>
      <c r="CM723" s="4">
        <v>5</v>
      </c>
      <c r="CR723" s="4">
        <v>7537</v>
      </c>
      <c r="CS723" s="4">
        <v>5</v>
      </c>
      <c r="CT723" s="4">
        <v>80</v>
      </c>
      <c r="CU723" s="4" t="s">
        <v>11905</v>
      </c>
      <c r="CV723" s="4" t="s">
        <v>12152</v>
      </c>
      <c r="DK723" s="50">
        <v>4000</v>
      </c>
      <c r="DL723" s="50">
        <v>200</v>
      </c>
      <c r="DM723" s="4">
        <v>376</v>
      </c>
      <c r="DN723" s="4">
        <v>3985</v>
      </c>
      <c r="DO723" s="4">
        <v>2669</v>
      </c>
      <c r="DP723" s="4">
        <v>3744</v>
      </c>
      <c r="DS723" s="3" t="s">
        <v>12498</v>
      </c>
      <c r="DU723" s="33"/>
      <c r="DV723" s="33" t="s">
        <v>31850</v>
      </c>
      <c r="DW723" s="33"/>
    </row>
    <row r="724" spans="1:127">
      <c r="A724" s="61">
        <v>2902171</v>
      </c>
      <c r="B724" s="4" t="s">
        <v>12748</v>
      </c>
      <c r="D724" s="4" t="s">
        <v>12749</v>
      </c>
      <c r="E724" s="4" t="s">
        <v>12747</v>
      </c>
      <c r="F724" s="4" t="s">
        <v>12883</v>
      </c>
      <c r="G724" s="4" t="s">
        <v>12746</v>
      </c>
      <c r="H724" s="4" t="s">
        <v>16893</v>
      </c>
      <c r="I724" s="3" t="s">
        <v>12147</v>
      </c>
      <c r="J724" s="3" t="s">
        <v>12147</v>
      </c>
      <c r="L724" s="4" t="s">
        <v>12543</v>
      </c>
      <c r="M724" s="3" t="s">
        <v>12747</v>
      </c>
      <c r="N724" s="33" t="s">
        <v>12144</v>
      </c>
      <c r="O724" s="33"/>
      <c r="P724" s="4" t="s">
        <v>12746</v>
      </c>
      <c r="V724" s="4" t="s">
        <v>12746</v>
      </c>
      <c r="X724" s="4" t="s">
        <v>11911</v>
      </c>
      <c r="Y724" s="7" t="s">
        <v>12062</v>
      </c>
      <c r="Z724" s="3">
        <v>120</v>
      </c>
      <c r="AA724" s="3">
        <v>8</v>
      </c>
      <c r="AB724" s="3">
        <v>44</v>
      </c>
      <c r="AC724" s="3">
        <v>1</v>
      </c>
      <c r="AD724" s="3">
        <v>44</v>
      </c>
      <c r="AE724" s="5">
        <v>5.5</v>
      </c>
      <c r="AF724" s="3">
        <v>1</v>
      </c>
      <c r="AL724" s="4">
        <f t="shared" si="71"/>
        <v>0</v>
      </c>
      <c r="AM724" s="4">
        <f t="shared" si="72"/>
        <v>0</v>
      </c>
      <c r="AN724" s="4">
        <v>1</v>
      </c>
      <c r="AQ724" s="4">
        <v>1</v>
      </c>
      <c r="AR724" s="4">
        <v>1</v>
      </c>
      <c r="AW724" s="4">
        <v>1</v>
      </c>
      <c r="AX724" s="4">
        <v>1</v>
      </c>
      <c r="BA724" s="4">
        <f t="shared" si="74"/>
        <v>4</v>
      </c>
      <c r="BB724" s="3"/>
      <c r="BC724" s="3"/>
      <c r="BD724" s="4">
        <v>595</v>
      </c>
      <c r="BE724" s="63">
        <f t="shared" si="75"/>
        <v>595</v>
      </c>
      <c r="BF724" s="4" t="s">
        <v>12060</v>
      </c>
      <c r="BG724" s="4">
        <v>2300</v>
      </c>
      <c r="BJ724" s="4">
        <f t="shared" si="73"/>
        <v>2300</v>
      </c>
      <c r="BK724" s="4">
        <v>755</v>
      </c>
      <c r="BL724" s="4">
        <v>6000</v>
      </c>
      <c r="BM724" s="3" t="s">
        <v>12005</v>
      </c>
      <c r="BO724" s="4"/>
      <c r="CB724" s="16"/>
      <c r="CC724" s="3">
        <v>6000</v>
      </c>
      <c r="CR724" s="4">
        <v>3700</v>
      </c>
      <c r="DM724" s="4">
        <v>39</v>
      </c>
      <c r="DN724" s="4">
        <v>900</v>
      </c>
      <c r="DO724" s="4">
        <v>242</v>
      </c>
      <c r="DP724" s="4">
        <v>1400</v>
      </c>
      <c r="DS724" s="3" t="s">
        <v>12498</v>
      </c>
      <c r="DU724" s="33"/>
      <c r="DV724" s="33"/>
      <c r="DW724" s="33"/>
    </row>
    <row r="725" spans="1:127">
      <c r="A725" s="61">
        <v>2902172</v>
      </c>
      <c r="B725" s="4" t="s">
        <v>12900</v>
      </c>
      <c r="D725" s="4" t="s">
        <v>13980</v>
      </c>
      <c r="E725" s="4" t="s">
        <v>13860</v>
      </c>
      <c r="F725" s="4" t="s">
        <v>13980</v>
      </c>
      <c r="G725" s="4" t="s">
        <v>13044</v>
      </c>
      <c r="H725" s="4" t="s">
        <v>16893</v>
      </c>
      <c r="I725" s="3" t="s">
        <v>12147</v>
      </c>
      <c r="J725" s="3" t="s">
        <v>12147</v>
      </c>
      <c r="L725" s="4" t="s">
        <v>12543</v>
      </c>
      <c r="N725" s="33" t="s">
        <v>12144</v>
      </c>
      <c r="O725" s="33"/>
      <c r="P725" s="4" t="s">
        <v>12746</v>
      </c>
      <c r="V725" s="4" t="s">
        <v>12746</v>
      </c>
      <c r="X725" s="4" t="s">
        <v>11911</v>
      </c>
      <c r="Y725" s="7" t="s">
        <v>12062</v>
      </c>
      <c r="Z725" s="3">
        <v>285</v>
      </c>
      <c r="AA725" s="3">
        <v>8</v>
      </c>
      <c r="AB725" s="3">
        <v>44</v>
      </c>
      <c r="AC725" s="3">
        <v>1</v>
      </c>
      <c r="AD725" s="3">
        <v>44</v>
      </c>
      <c r="AE725" s="5">
        <v>5.5</v>
      </c>
      <c r="AH725" s="3">
        <v>3</v>
      </c>
      <c r="AJ725" s="3">
        <v>2</v>
      </c>
      <c r="AL725" s="4">
        <f t="shared" si="71"/>
        <v>5</v>
      </c>
      <c r="AM725" s="4">
        <f t="shared" si="72"/>
        <v>0</v>
      </c>
      <c r="AN725" s="4">
        <v>39</v>
      </c>
      <c r="AO725" s="3">
        <v>49</v>
      </c>
      <c r="AP725" s="3">
        <v>39</v>
      </c>
      <c r="AQ725" s="4">
        <v>37</v>
      </c>
      <c r="AR725" s="4">
        <v>39</v>
      </c>
      <c r="AS725" s="4">
        <v>42</v>
      </c>
      <c r="AT725" s="4">
        <v>49</v>
      </c>
      <c r="AU725" s="4">
        <v>44</v>
      </c>
      <c r="AV725" s="4">
        <v>42</v>
      </c>
      <c r="AW725" s="4">
        <v>37</v>
      </c>
      <c r="AX725" s="4">
        <v>30</v>
      </c>
      <c r="AY725" s="4">
        <v>27</v>
      </c>
      <c r="AZ725" s="4">
        <v>19</v>
      </c>
      <c r="BA725" s="4">
        <f t="shared" si="74"/>
        <v>454</v>
      </c>
      <c r="BB725" s="4">
        <v>11700</v>
      </c>
      <c r="BC725" s="4">
        <v>5460</v>
      </c>
      <c r="BD725" s="4">
        <v>77000</v>
      </c>
      <c r="BE725" s="63">
        <f t="shared" si="75"/>
        <v>94160</v>
      </c>
      <c r="BF725" s="4" t="s">
        <v>12060</v>
      </c>
      <c r="BG725" s="4">
        <v>15000</v>
      </c>
      <c r="BH725" s="4">
        <v>1500</v>
      </c>
      <c r="BI725" s="50">
        <v>800</v>
      </c>
      <c r="BJ725" s="4">
        <f t="shared" si="73"/>
        <v>17300</v>
      </c>
      <c r="BK725" s="4">
        <v>4300</v>
      </c>
      <c r="BL725" s="4">
        <v>94778</v>
      </c>
      <c r="BM725" s="3" t="s">
        <v>12000</v>
      </c>
      <c r="BO725" s="4"/>
      <c r="CB725" s="16"/>
      <c r="CC725" s="3">
        <v>94778</v>
      </c>
      <c r="CL725" s="4">
        <v>6</v>
      </c>
      <c r="CM725" s="4">
        <v>50</v>
      </c>
      <c r="CR725" s="4">
        <v>77478</v>
      </c>
      <c r="CS725" s="4">
        <v>21400</v>
      </c>
      <c r="CT725" s="4">
        <v>1500</v>
      </c>
      <c r="CU725" s="4" t="s">
        <v>11869</v>
      </c>
      <c r="CV725" s="4" t="s">
        <v>98</v>
      </c>
      <c r="DK725" s="50">
        <v>16000</v>
      </c>
      <c r="DL725" s="50">
        <v>800</v>
      </c>
      <c r="DM725" s="4">
        <v>1500</v>
      </c>
      <c r="DN725" s="4">
        <v>6000</v>
      </c>
      <c r="DO725" s="4">
        <v>2500</v>
      </c>
      <c r="DP725" s="4">
        <v>3000</v>
      </c>
      <c r="DQ725" s="4">
        <v>800</v>
      </c>
      <c r="DR725" s="4">
        <v>2000</v>
      </c>
      <c r="DS725" s="3" t="s">
        <v>12498</v>
      </c>
      <c r="DU725" s="33" t="s">
        <v>31770</v>
      </c>
      <c r="DV725" s="33"/>
      <c r="DW725" s="124" t="s">
        <v>31771</v>
      </c>
    </row>
    <row r="726" spans="1:127">
      <c r="A726" s="61">
        <v>2902173</v>
      </c>
      <c r="B726" s="4" t="s">
        <v>13740</v>
      </c>
      <c r="D726" s="4" t="s">
        <v>12787</v>
      </c>
      <c r="E726" s="59" t="s">
        <v>30182</v>
      </c>
      <c r="F726" s="4" t="s">
        <v>13279</v>
      </c>
      <c r="G726" s="4" t="s">
        <v>12746</v>
      </c>
      <c r="H726" s="4" t="s">
        <v>16893</v>
      </c>
      <c r="I726" s="3" t="s">
        <v>12145</v>
      </c>
      <c r="J726" s="3" t="s">
        <v>12145</v>
      </c>
      <c r="L726" s="56" t="s">
        <v>12401</v>
      </c>
      <c r="M726" s="4" t="s">
        <v>13379</v>
      </c>
      <c r="N726" s="33" t="s">
        <v>12144</v>
      </c>
      <c r="O726" s="33"/>
      <c r="P726" s="4" t="s">
        <v>12746</v>
      </c>
      <c r="V726" s="4" t="s">
        <v>12746</v>
      </c>
      <c r="X726" s="4" t="s">
        <v>13591</v>
      </c>
      <c r="Y726" s="7" t="s">
        <v>13231</v>
      </c>
      <c r="Z726" s="3">
        <v>187</v>
      </c>
      <c r="AA726" s="3">
        <v>10</v>
      </c>
      <c r="AB726" s="3">
        <v>60</v>
      </c>
      <c r="AC726" s="3">
        <v>1</v>
      </c>
      <c r="AD726" s="3">
        <v>60</v>
      </c>
      <c r="AE726" s="5">
        <v>6</v>
      </c>
      <c r="AF726" s="3">
        <v>1</v>
      </c>
      <c r="AJ726" s="3">
        <v>1</v>
      </c>
      <c r="AL726" s="4">
        <f t="shared" si="71"/>
        <v>1</v>
      </c>
      <c r="AM726" s="4">
        <f t="shared" si="72"/>
        <v>0</v>
      </c>
      <c r="AN726" s="4">
        <v>3</v>
      </c>
      <c r="AR726" s="4">
        <v>3</v>
      </c>
      <c r="AS726" s="4">
        <v>3</v>
      </c>
      <c r="AT726" s="4">
        <v>3</v>
      </c>
      <c r="AU726" s="4">
        <v>3</v>
      </c>
      <c r="AV726" s="4">
        <v>3</v>
      </c>
      <c r="AW726" s="4">
        <v>3</v>
      </c>
      <c r="AX726" s="4">
        <v>3</v>
      </c>
      <c r="AY726" s="4">
        <v>3</v>
      </c>
      <c r="BA726" s="4">
        <f t="shared" si="74"/>
        <v>24</v>
      </c>
      <c r="BB726" s="3"/>
      <c r="BC726" s="4">
        <v>2600</v>
      </c>
      <c r="BD726" s="4">
        <v>2805</v>
      </c>
      <c r="BE726" s="63">
        <f t="shared" si="75"/>
        <v>5405</v>
      </c>
      <c r="BF726" s="4" t="s">
        <v>11693</v>
      </c>
      <c r="BG726" s="4">
        <v>4905</v>
      </c>
      <c r="BH726" s="4">
        <v>1111</v>
      </c>
      <c r="BI726" s="50">
        <v>311</v>
      </c>
      <c r="BJ726" s="4">
        <f t="shared" si="73"/>
        <v>6327</v>
      </c>
      <c r="BK726" s="4">
        <v>3806</v>
      </c>
      <c r="BL726" s="4">
        <v>26180</v>
      </c>
      <c r="BM726" s="3" t="s">
        <v>12005</v>
      </c>
      <c r="BO726" s="4"/>
      <c r="CB726" s="16"/>
      <c r="CH726" s="3">
        <v>4</v>
      </c>
      <c r="CI726" s="3">
        <v>50</v>
      </c>
      <c r="CL726" s="4">
        <v>3</v>
      </c>
      <c r="CM726" s="4">
        <v>33</v>
      </c>
      <c r="CR726" s="4">
        <v>19853</v>
      </c>
      <c r="CS726" s="4">
        <v>7410</v>
      </c>
      <c r="CT726" s="4">
        <v>1111</v>
      </c>
      <c r="CU726" s="4" t="s">
        <v>11869</v>
      </c>
      <c r="CV726" s="4" t="s">
        <v>13092</v>
      </c>
      <c r="DK726" s="50">
        <v>395</v>
      </c>
      <c r="DL726" s="50">
        <v>310</v>
      </c>
      <c r="DM726" s="4">
        <v>425</v>
      </c>
      <c r="DN726" s="4">
        <v>4905</v>
      </c>
      <c r="DS726" s="3" t="s">
        <v>12498</v>
      </c>
      <c r="DU726" s="33" t="s">
        <v>31772</v>
      </c>
      <c r="DV726" s="33"/>
      <c r="DW726" s="33" t="s">
        <v>31851</v>
      </c>
    </row>
    <row r="727" spans="1:127">
      <c r="A727" s="61">
        <v>2902174</v>
      </c>
      <c r="B727" s="4" t="s">
        <v>13741</v>
      </c>
      <c r="D727" s="4" t="s">
        <v>13380</v>
      </c>
      <c r="E727" s="4" t="s">
        <v>13381</v>
      </c>
      <c r="F727" s="4" t="s">
        <v>13380</v>
      </c>
      <c r="G727" s="4" t="s">
        <v>12144</v>
      </c>
      <c r="H727" s="4" t="s">
        <v>16893</v>
      </c>
      <c r="I727" s="4" t="s">
        <v>12249</v>
      </c>
      <c r="J727" s="4" t="s">
        <v>12249</v>
      </c>
      <c r="L727" s="4" t="s">
        <v>12401</v>
      </c>
      <c r="N727" s="33" t="s">
        <v>12144</v>
      </c>
      <c r="O727" s="33"/>
      <c r="P727" s="4" t="s">
        <v>12746</v>
      </c>
      <c r="V727" s="4" t="s">
        <v>12746</v>
      </c>
      <c r="X727" s="4" t="s">
        <v>11911</v>
      </c>
      <c r="Y727" s="7" t="s">
        <v>12062</v>
      </c>
      <c r="Z727" s="3">
        <v>305</v>
      </c>
      <c r="AA727" s="3">
        <v>9</v>
      </c>
      <c r="AB727" s="3">
        <v>50</v>
      </c>
      <c r="AC727" s="3">
        <v>1</v>
      </c>
      <c r="AD727" s="3">
        <v>50</v>
      </c>
      <c r="AE727" s="5">
        <v>5.5</v>
      </c>
      <c r="AJ727" s="3">
        <v>1</v>
      </c>
      <c r="AL727" s="4">
        <f t="shared" si="71"/>
        <v>1</v>
      </c>
      <c r="AM727" s="4">
        <f t="shared" si="72"/>
        <v>0</v>
      </c>
      <c r="AN727" s="4">
        <v>8</v>
      </c>
      <c r="AO727" s="3">
        <v>7</v>
      </c>
      <c r="AP727" s="3">
        <v>6</v>
      </c>
      <c r="AQ727" s="3">
        <v>7</v>
      </c>
      <c r="AR727" s="4">
        <v>8</v>
      </c>
      <c r="AS727" s="4">
        <v>9</v>
      </c>
      <c r="AT727" s="4">
        <v>9</v>
      </c>
      <c r="AU727" s="4">
        <v>8</v>
      </c>
      <c r="AV727" s="4">
        <v>8</v>
      </c>
      <c r="AW727" s="4">
        <v>8</v>
      </c>
      <c r="AX727" s="4">
        <v>11</v>
      </c>
      <c r="AY727" s="4">
        <v>9</v>
      </c>
      <c r="AZ727" s="4">
        <v>8</v>
      </c>
      <c r="BA727" s="4">
        <f t="shared" si="74"/>
        <v>98</v>
      </c>
      <c r="BB727" s="3"/>
      <c r="BC727" s="4">
        <v>3633</v>
      </c>
      <c r="BD727" s="4">
        <v>11346</v>
      </c>
      <c r="BE727" s="63">
        <f t="shared" si="75"/>
        <v>14979</v>
      </c>
      <c r="BF727" s="4" t="s">
        <v>12060</v>
      </c>
      <c r="BG727" s="4">
        <v>9202</v>
      </c>
      <c r="BH727" s="4">
        <v>655</v>
      </c>
      <c r="BJ727" s="4">
        <f t="shared" si="73"/>
        <v>9857</v>
      </c>
      <c r="BK727" s="4">
        <v>30</v>
      </c>
      <c r="BL727" s="4">
        <v>120</v>
      </c>
      <c r="BM727" s="3" t="s">
        <v>12005</v>
      </c>
      <c r="BN727" s="4">
        <v>736</v>
      </c>
      <c r="BO727" s="4">
        <v>16921</v>
      </c>
      <c r="BP727" s="3" t="s">
        <v>13382</v>
      </c>
      <c r="BQ727" s="4">
        <v>2</v>
      </c>
      <c r="BR727" s="3">
        <v>100</v>
      </c>
      <c r="BS727" s="3" t="s">
        <v>13682</v>
      </c>
      <c r="BT727" s="4">
        <v>250</v>
      </c>
      <c r="BU727" s="4">
        <v>13932</v>
      </c>
      <c r="BV727" s="4" t="s">
        <v>13212</v>
      </c>
      <c r="BW727" s="4">
        <v>8</v>
      </c>
      <c r="BX727" s="4">
        <v>85</v>
      </c>
      <c r="BY727" s="4" t="s">
        <v>13227</v>
      </c>
      <c r="CB727" s="16"/>
      <c r="CC727" s="3">
        <v>20114</v>
      </c>
      <c r="CH727" s="3">
        <v>2</v>
      </c>
      <c r="CI727" s="3">
        <v>7</v>
      </c>
      <c r="CR727" s="4">
        <v>21381</v>
      </c>
      <c r="CS727" s="4">
        <v>123</v>
      </c>
      <c r="CT727" s="4">
        <v>192</v>
      </c>
      <c r="CU727" s="4" t="s">
        <v>11905</v>
      </c>
      <c r="CV727" s="4" t="s">
        <v>12152</v>
      </c>
      <c r="CW727" s="4">
        <v>2875</v>
      </c>
      <c r="CX727" s="4">
        <v>463</v>
      </c>
      <c r="CY727" s="4" t="s">
        <v>11869</v>
      </c>
      <c r="CZ727" s="4" t="s">
        <v>13092</v>
      </c>
      <c r="DM727" s="4">
        <v>316</v>
      </c>
      <c r="DN727" s="4">
        <v>4618</v>
      </c>
      <c r="DO727" s="4">
        <v>435</v>
      </c>
      <c r="DP727" s="4">
        <v>539</v>
      </c>
      <c r="DS727" s="3" t="s">
        <v>12498</v>
      </c>
      <c r="DU727" s="33" t="s">
        <v>31852</v>
      </c>
      <c r="DV727" s="33"/>
      <c r="DW727" s="33"/>
    </row>
    <row r="728" spans="1:127">
      <c r="A728" s="61">
        <v>2902175</v>
      </c>
      <c r="B728" s="4" t="s">
        <v>13501</v>
      </c>
      <c r="D728" s="4" t="s">
        <v>13627</v>
      </c>
      <c r="E728" s="4" t="s">
        <v>13628</v>
      </c>
      <c r="F728" s="4" t="s">
        <v>13627</v>
      </c>
      <c r="G728" s="4" t="s">
        <v>12144</v>
      </c>
      <c r="H728" s="4" t="s">
        <v>16893</v>
      </c>
      <c r="I728" s="4" t="s">
        <v>12626</v>
      </c>
      <c r="J728" s="4" t="s">
        <v>12626</v>
      </c>
      <c r="L728" s="4" t="s">
        <v>12401</v>
      </c>
      <c r="M728" s="4" t="s">
        <v>13509</v>
      </c>
      <c r="N728" s="33" t="s">
        <v>12144</v>
      </c>
      <c r="O728" s="33" t="s">
        <v>31773</v>
      </c>
      <c r="P728" s="4" t="s">
        <v>12746</v>
      </c>
      <c r="V728" s="4" t="s">
        <v>12746</v>
      </c>
      <c r="X728" s="4" t="s">
        <v>11911</v>
      </c>
      <c r="Y728" s="7" t="s">
        <v>12062</v>
      </c>
      <c r="Z728" s="3">
        <v>300</v>
      </c>
      <c r="AA728" s="3">
        <v>8</v>
      </c>
      <c r="AB728" s="3">
        <v>44</v>
      </c>
      <c r="AC728" s="3">
        <v>1</v>
      </c>
      <c r="AD728" s="3">
        <v>44</v>
      </c>
      <c r="AE728" s="5">
        <v>5.5</v>
      </c>
      <c r="AH728" s="3">
        <v>2</v>
      </c>
      <c r="AJ728" s="3">
        <v>1</v>
      </c>
      <c r="AL728" s="4">
        <f t="shared" si="71"/>
        <v>3</v>
      </c>
      <c r="AM728" s="4">
        <f t="shared" si="72"/>
        <v>0</v>
      </c>
      <c r="AN728" s="4">
        <v>16</v>
      </c>
      <c r="AO728" s="3">
        <v>10</v>
      </c>
      <c r="AP728" s="3">
        <v>10</v>
      </c>
      <c r="AQ728" s="3">
        <v>11</v>
      </c>
      <c r="AR728" s="4">
        <v>14</v>
      </c>
      <c r="AS728" s="4">
        <v>17</v>
      </c>
      <c r="AT728" s="4">
        <v>18</v>
      </c>
      <c r="AU728" s="4">
        <v>20</v>
      </c>
      <c r="AV728" s="4">
        <v>24</v>
      </c>
      <c r="AW728" s="4">
        <v>25</v>
      </c>
      <c r="AX728" s="4">
        <v>18</v>
      </c>
      <c r="AY728" s="4">
        <v>12</v>
      </c>
      <c r="AZ728" s="4">
        <v>12</v>
      </c>
      <c r="BA728" s="4">
        <f t="shared" si="74"/>
        <v>191</v>
      </c>
      <c r="BB728" s="4">
        <v>4000</v>
      </c>
      <c r="BC728" s="4">
        <v>2700</v>
      </c>
      <c r="BD728" s="4">
        <v>26891</v>
      </c>
      <c r="BE728" s="63">
        <f t="shared" si="75"/>
        <v>33591</v>
      </c>
      <c r="BF728" s="4" t="s">
        <v>12060</v>
      </c>
      <c r="BG728" s="4">
        <v>7655</v>
      </c>
      <c r="BH728" s="4">
        <v>240</v>
      </c>
      <c r="BI728" s="50">
        <v>350</v>
      </c>
      <c r="BJ728" s="4">
        <f t="shared" si="73"/>
        <v>8245</v>
      </c>
      <c r="BK728" s="4">
        <v>1222</v>
      </c>
      <c r="BL728" s="4">
        <v>48891</v>
      </c>
      <c r="BM728" s="3" t="s">
        <v>12000</v>
      </c>
      <c r="BO728" s="4"/>
      <c r="CB728" s="16"/>
      <c r="CL728" s="4">
        <v>4</v>
      </c>
      <c r="CM728" s="4">
        <v>28</v>
      </c>
      <c r="CR728" s="4">
        <v>40646</v>
      </c>
      <c r="CS728" s="4">
        <v>20</v>
      </c>
      <c r="CT728" s="4">
        <v>240</v>
      </c>
      <c r="CU728" s="4" t="s">
        <v>11986</v>
      </c>
      <c r="CV728" s="4" t="s">
        <v>12444</v>
      </c>
      <c r="DK728" s="50">
        <v>7000</v>
      </c>
      <c r="DL728" s="50">
        <v>350</v>
      </c>
      <c r="DM728" s="4">
        <v>180</v>
      </c>
      <c r="DN728" s="4">
        <v>2232</v>
      </c>
      <c r="DO728" s="4">
        <v>910</v>
      </c>
      <c r="DP728" s="4">
        <v>1138</v>
      </c>
      <c r="DQ728" s="4">
        <v>657</v>
      </c>
      <c r="DR728" s="4">
        <v>164</v>
      </c>
      <c r="DS728" s="3" t="s">
        <v>12498</v>
      </c>
      <c r="DU728" s="33" t="s">
        <v>31774</v>
      </c>
      <c r="DV728" s="33"/>
      <c r="DW728" s="33"/>
    </row>
    <row r="729" spans="1:127">
      <c r="A729" s="61">
        <v>2902176</v>
      </c>
      <c r="B729" s="4" t="s">
        <v>13131</v>
      </c>
      <c r="D729" s="4" t="s">
        <v>13267</v>
      </c>
      <c r="E729" s="4" t="s">
        <v>13649</v>
      </c>
      <c r="F729" s="4" t="s">
        <v>13132</v>
      </c>
      <c r="G729" s="4" t="s">
        <v>12144</v>
      </c>
      <c r="H729" s="4" t="s">
        <v>16893</v>
      </c>
      <c r="I729" s="4" t="s">
        <v>12673</v>
      </c>
      <c r="J729" s="4" t="s">
        <v>12673</v>
      </c>
      <c r="L729" s="4" t="s">
        <v>12401</v>
      </c>
      <c r="N729" s="33" t="s">
        <v>12144</v>
      </c>
      <c r="O729" s="33"/>
      <c r="P729" s="4" t="s">
        <v>12746</v>
      </c>
      <c r="Q729" s="4" t="s">
        <v>12144</v>
      </c>
      <c r="S729" s="3" t="s">
        <v>12144</v>
      </c>
      <c r="U729" s="4" t="s">
        <v>13650</v>
      </c>
      <c r="V729" s="4" t="s">
        <v>12746</v>
      </c>
      <c r="X729" s="4" t="s">
        <v>11911</v>
      </c>
      <c r="Y729" s="7" t="s">
        <v>12062</v>
      </c>
      <c r="Z729" s="3">
        <v>208</v>
      </c>
      <c r="AA729" s="3">
        <v>9</v>
      </c>
      <c r="AB729" s="3">
        <v>54</v>
      </c>
      <c r="AC729" s="3">
        <v>1</v>
      </c>
      <c r="AD729" s="3">
        <v>54</v>
      </c>
      <c r="AE729" s="5">
        <v>6</v>
      </c>
      <c r="AL729" s="4">
        <f t="shared" si="71"/>
        <v>0</v>
      </c>
      <c r="AM729" s="4">
        <f t="shared" si="72"/>
        <v>0</v>
      </c>
      <c r="AN729" s="4">
        <v>8</v>
      </c>
      <c r="AO729" s="3">
        <v>2</v>
      </c>
      <c r="AP729" s="3">
        <v>2</v>
      </c>
      <c r="AQ729" s="3">
        <v>3</v>
      </c>
      <c r="AR729" s="4">
        <v>5</v>
      </c>
      <c r="AS729" s="4">
        <v>7</v>
      </c>
      <c r="AT729" s="4">
        <v>7</v>
      </c>
      <c r="AU729" s="4">
        <v>5</v>
      </c>
      <c r="AV729" s="4">
        <v>5</v>
      </c>
      <c r="AW729" s="4">
        <v>7</v>
      </c>
      <c r="AX729" s="4">
        <v>9</v>
      </c>
      <c r="AY729" s="4">
        <v>9</v>
      </c>
      <c r="AZ729" s="4">
        <v>2</v>
      </c>
      <c r="BA729" s="4">
        <f t="shared" si="74"/>
        <v>63</v>
      </c>
      <c r="BB729" s="3"/>
      <c r="BC729" s="3"/>
      <c r="BD729" s="4">
        <v>7430</v>
      </c>
      <c r="BE729" s="63">
        <f t="shared" si="75"/>
        <v>7430</v>
      </c>
      <c r="BF729" s="4" t="s">
        <v>13391</v>
      </c>
      <c r="BG729" s="4">
        <v>12512</v>
      </c>
      <c r="BH729" s="4">
        <v>75</v>
      </c>
      <c r="BI729" s="50">
        <v>231</v>
      </c>
      <c r="BJ729" s="4">
        <f t="shared" si="73"/>
        <v>12818</v>
      </c>
      <c r="BK729" s="4">
        <v>2873</v>
      </c>
      <c r="BL729" s="4">
        <v>21038</v>
      </c>
      <c r="BM729" s="3" t="s">
        <v>12005</v>
      </c>
      <c r="BO729" s="4"/>
      <c r="CB729" s="16"/>
      <c r="CC729" s="3">
        <v>21038</v>
      </c>
      <c r="CL729" s="4">
        <v>4</v>
      </c>
      <c r="CM729" s="4">
        <v>50</v>
      </c>
      <c r="CR729" s="4">
        <v>8220</v>
      </c>
      <c r="CS729" s="4">
        <v>10</v>
      </c>
      <c r="CT729" s="4">
        <v>75</v>
      </c>
      <c r="CU729" s="4" t="s">
        <v>11986</v>
      </c>
      <c r="CV729" s="4" t="s">
        <v>12328</v>
      </c>
      <c r="DK729" s="50">
        <v>4620</v>
      </c>
      <c r="DL729" s="50">
        <v>231</v>
      </c>
      <c r="DM729" s="4">
        <v>225</v>
      </c>
      <c r="DN729" s="4">
        <v>2976</v>
      </c>
      <c r="DS729" s="3" t="s">
        <v>12498</v>
      </c>
      <c r="DU729" s="33"/>
      <c r="DV729" s="33"/>
      <c r="DW729" s="33"/>
    </row>
    <row r="730" spans="1:127">
      <c r="A730" s="61">
        <v>2902177</v>
      </c>
      <c r="B730" s="4" t="s">
        <v>13500</v>
      </c>
      <c r="D730" s="4" t="s">
        <v>13760</v>
      </c>
      <c r="E730" s="4" t="s">
        <v>13656</v>
      </c>
      <c r="F730" s="4" t="s">
        <v>13655</v>
      </c>
      <c r="G730" s="4" t="s">
        <v>12746</v>
      </c>
      <c r="H730" s="4" t="s">
        <v>16893</v>
      </c>
      <c r="I730" s="4" t="s">
        <v>12401</v>
      </c>
      <c r="J730" s="4" t="s">
        <v>12401</v>
      </c>
      <c r="L730" s="4" t="s">
        <v>12401</v>
      </c>
      <c r="N730" s="33" t="s">
        <v>12144</v>
      </c>
      <c r="O730" s="33"/>
      <c r="P730" s="4" t="s">
        <v>12746</v>
      </c>
      <c r="V730" s="4" t="s">
        <v>12746</v>
      </c>
      <c r="X730" s="4" t="s">
        <v>11911</v>
      </c>
      <c r="Y730" s="7" t="s">
        <v>12062</v>
      </c>
      <c r="Z730" s="3">
        <v>203</v>
      </c>
      <c r="AA730" s="3">
        <v>9</v>
      </c>
      <c r="AB730" s="3">
        <v>50</v>
      </c>
      <c r="AC730" s="3">
        <v>1</v>
      </c>
      <c r="AD730" s="3">
        <v>50</v>
      </c>
      <c r="AE730" s="5">
        <v>5.5</v>
      </c>
      <c r="AF730" s="3">
        <v>1</v>
      </c>
      <c r="AL730" s="4">
        <f t="shared" si="71"/>
        <v>0</v>
      </c>
      <c r="AM730" s="4">
        <f t="shared" si="72"/>
        <v>0</v>
      </c>
      <c r="AN730" s="4">
        <v>3</v>
      </c>
      <c r="AR730" s="4">
        <v>3</v>
      </c>
      <c r="AS730" s="4">
        <v>3</v>
      </c>
      <c r="AT730" s="4">
        <v>3</v>
      </c>
      <c r="AU730" s="4">
        <v>3</v>
      </c>
      <c r="AV730" s="4">
        <v>3</v>
      </c>
      <c r="AW730" s="4">
        <v>3</v>
      </c>
      <c r="AX730" s="4">
        <v>3</v>
      </c>
      <c r="BA730" s="4">
        <f t="shared" si="74"/>
        <v>21</v>
      </c>
      <c r="BB730" s="3"/>
      <c r="BC730" s="3"/>
      <c r="BD730" s="4">
        <v>2107</v>
      </c>
      <c r="BE730" s="63">
        <f t="shared" si="75"/>
        <v>2107</v>
      </c>
      <c r="BF730" s="4" t="s">
        <v>11693</v>
      </c>
      <c r="BG730" s="4">
        <v>1875</v>
      </c>
      <c r="BI730" s="50">
        <v>110</v>
      </c>
      <c r="BJ730" s="4">
        <f t="shared" si="73"/>
        <v>1985</v>
      </c>
      <c r="BK730" s="4">
        <v>709</v>
      </c>
      <c r="BL730" s="4">
        <v>5250</v>
      </c>
      <c r="BM730" s="3" t="s">
        <v>12005</v>
      </c>
      <c r="BO730" s="4"/>
      <c r="CB730" s="16"/>
      <c r="CL730" s="4">
        <v>1</v>
      </c>
      <c r="CM730" s="4">
        <v>8</v>
      </c>
      <c r="CR730" s="4">
        <v>3265</v>
      </c>
      <c r="DK730" s="50">
        <v>2200</v>
      </c>
      <c r="DL730" s="50">
        <v>110</v>
      </c>
      <c r="DM730" s="4">
        <v>125</v>
      </c>
      <c r="DN730" s="4">
        <v>1500</v>
      </c>
      <c r="DO730" s="4">
        <v>425</v>
      </c>
      <c r="DP730" s="4">
        <v>275</v>
      </c>
      <c r="DS730" s="3" t="s">
        <v>12498</v>
      </c>
      <c r="DU730" s="33"/>
      <c r="DV730" s="33"/>
      <c r="DW730" s="33"/>
    </row>
    <row r="731" spans="1:127">
      <c r="A731" s="61">
        <v>2902178</v>
      </c>
      <c r="B731" s="4" t="s">
        <v>13523</v>
      </c>
      <c r="D731" s="4" t="s">
        <v>12650</v>
      </c>
      <c r="E731" s="4" t="s">
        <v>13524</v>
      </c>
      <c r="F731" s="4" t="s">
        <v>12650</v>
      </c>
      <c r="G731" s="4" t="s">
        <v>12144</v>
      </c>
      <c r="H731" s="4" t="s">
        <v>16893</v>
      </c>
      <c r="I731" s="4" t="s">
        <v>12401</v>
      </c>
      <c r="J731" s="4" t="s">
        <v>12401</v>
      </c>
      <c r="L731" s="4" t="s">
        <v>12401</v>
      </c>
      <c r="M731" s="4" t="s">
        <v>13512</v>
      </c>
      <c r="N731" s="33" t="s">
        <v>12144</v>
      </c>
      <c r="O731" s="33"/>
      <c r="P731" s="4" t="s">
        <v>12144</v>
      </c>
      <c r="U731" s="4" t="s">
        <v>13521</v>
      </c>
      <c r="V731" s="4" t="s">
        <v>12144</v>
      </c>
      <c r="W731" s="3" t="s">
        <v>13522</v>
      </c>
      <c r="X731" s="4" t="s">
        <v>12050</v>
      </c>
      <c r="Y731" s="7" t="s">
        <v>11749</v>
      </c>
      <c r="Z731" s="3">
        <v>22</v>
      </c>
      <c r="AA731" s="3">
        <v>9</v>
      </c>
      <c r="AB731" s="3">
        <v>50</v>
      </c>
      <c r="AC731" s="3">
        <v>1</v>
      </c>
      <c r="AD731" s="3">
        <v>50</v>
      </c>
      <c r="AE731" s="5">
        <v>5.5</v>
      </c>
      <c r="AJ731" s="3">
        <v>1</v>
      </c>
      <c r="AL731" s="4">
        <f t="shared" si="71"/>
        <v>1</v>
      </c>
      <c r="AM731" s="4">
        <f t="shared" si="72"/>
        <v>0</v>
      </c>
      <c r="AN731" s="4">
        <v>15</v>
      </c>
      <c r="AW731" s="4">
        <v>2</v>
      </c>
      <c r="AX731" s="4">
        <v>15</v>
      </c>
      <c r="AY731" s="3">
        <v>6</v>
      </c>
      <c r="BA731" s="4">
        <f t="shared" si="74"/>
        <v>23</v>
      </c>
      <c r="BB731" s="3"/>
      <c r="BC731" s="3">
        <v>710</v>
      </c>
      <c r="BD731" s="4">
        <v>1817</v>
      </c>
      <c r="BE731" s="63">
        <f t="shared" si="75"/>
        <v>2527</v>
      </c>
      <c r="BF731" s="4" t="s">
        <v>11693</v>
      </c>
      <c r="BG731" s="4">
        <v>3331</v>
      </c>
      <c r="BH731" s="4">
        <v>63</v>
      </c>
      <c r="BJ731" s="4">
        <f t="shared" si="73"/>
        <v>3394</v>
      </c>
      <c r="BK731" s="59">
        <v>756</v>
      </c>
      <c r="BL731" s="4">
        <v>11315</v>
      </c>
      <c r="BM731" s="3" t="s">
        <v>35863</v>
      </c>
      <c r="BO731" s="4"/>
      <c r="CB731" s="16"/>
      <c r="CH731" s="3">
        <v>2</v>
      </c>
      <c r="CI731" s="3">
        <v>6</v>
      </c>
      <c r="CR731" s="4">
        <v>7921</v>
      </c>
      <c r="CS731" s="4">
        <v>300</v>
      </c>
      <c r="CT731" s="4">
        <v>63</v>
      </c>
      <c r="CU731" s="4" t="s">
        <v>11869</v>
      </c>
      <c r="CV731" s="4" t="s">
        <v>13092</v>
      </c>
      <c r="DM731" s="4">
        <v>113</v>
      </c>
      <c r="DN731" s="4">
        <v>1465</v>
      </c>
      <c r="DO731" s="4">
        <v>475</v>
      </c>
      <c r="DP731" s="4">
        <v>1166</v>
      </c>
      <c r="DS731" s="3" t="s">
        <v>12498</v>
      </c>
      <c r="DU731" s="4" t="s">
        <v>31654</v>
      </c>
      <c r="DV731" s="4" t="s">
        <v>31655</v>
      </c>
      <c r="DW731" s="33"/>
    </row>
    <row r="732" spans="1:127">
      <c r="A732" s="61">
        <v>2902179</v>
      </c>
      <c r="B732" s="4" t="s">
        <v>13654</v>
      </c>
      <c r="D732" s="3" t="s">
        <v>13416</v>
      </c>
      <c r="E732" s="4" t="s">
        <v>13304</v>
      </c>
      <c r="F732" s="4" t="s">
        <v>13417</v>
      </c>
      <c r="G732" s="4" t="s">
        <v>12746</v>
      </c>
      <c r="H732" s="4" t="s">
        <v>16766</v>
      </c>
      <c r="I732" s="3" t="s">
        <v>12317</v>
      </c>
      <c r="J732" s="3" t="s">
        <v>12317</v>
      </c>
      <c r="L732" s="3" t="s">
        <v>12544</v>
      </c>
      <c r="N732" s="33" t="s">
        <v>12746</v>
      </c>
      <c r="O732" s="33" t="s">
        <v>31775</v>
      </c>
      <c r="P732" s="4" t="s">
        <v>12746</v>
      </c>
      <c r="V732" s="4" t="s">
        <v>12746</v>
      </c>
      <c r="X732" s="4" t="s">
        <v>11911</v>
      </c>
      <c r="Y732" s="7" t="s">
        <v>12074</v>
      </c>
      <c r="Z732" s="3">
        <v>307</v>
      </c>
      <c r="AE732" s="5">
        <v>6</v>
      </c>
      <c r="AF732" s="3">
        <v>3</v>
      </c>
      <c r="AL732" s="4">
        <f t="shared" si="71"/>
        <v>0</v>
      </c>
      <c r="AM732" s="4">
        <f t="shared" si="72"/>
        <v>0</v>
      </c>
      <c r="BA732" s="4">
        <f t="shared" si="74"/>
        <v>0</v>
      </c>
      <c r="BB732" s="3"/>
      <c r="BC732" s="3"/>
      <c r="BE732" s="63">
        <f t="shared" si="75"/>
        <v>0</v>
      </c>
      <c r="BF732" s="4" t="s">
        <v>11693</v>
      </c>
      <c r="BG732" s="4">
        <v>1600</v>
      </c>
      <c r="BH732" s="4">
        <v>134</v>
      </c>
      <c r="BJ732" s="4">
        <f t="shared" si="73"/>
        <v>1734</v>
      </c>
      <c r="BK732" s="4">
        <v>400</v>
      </c>
      <c r="BL732" s="4">
        <v>2401</v>
      </c>
      <c r="BM732" s="3" t="s">
        <v>12005</v>
      </c>
      <c r="BN732" s="4">
        <v>193</v>
      </c>
      <c r="BO732" s="4">
        <v>1461</v>
      </c>
      <c r="BP732" s="3" t="s">
        <v>12270</v>
      </c>
      <c r="BQ732" s="4">
        <v>331</v>
      </c>
      <c r="BR732" s="3">
        <v>2487</v>
      </c>
      <c r="BS732" s="3" t="s">
        <v>12922</v>
      </c>
      <c r="BT732" s="4">
        <v>27</v>
      </c>
      <c r="BU732" s="4">
        <v>526</v>
      </c>
      <c r="BV732" s="4" t="s">
        <v>35862</v>
      </c>
      <c r="CA732" s="4">
        <v>252</v>
      </c>
      <c r="CB732" s="16">
        <v>7127</v>
      </c>
      <c r="CH732" s="3">
        <v>1</v>
      </c>
      <c r="CI732" s="3">
        <v>3</v>
      </c>
      <c r="CR732" s="4">
        <v>5393</v>
      </c>
      <c r="CS732" s="4">
        <v>7</v>
      </c>
      <c r="CT732" s="4">
        <v>53</v>
      </c>
      <c r="CU732" s="4" t="s">
        <v>11986</v>
      </c>
      <c r="CV732" s="4" t="s">
        <v>12328</v>
      </c>
      <c r="CW732" s="4">
        <v>450</v>
      </c>
      <c r="CX732" s="4">
        <v>81</v>
      </c>
      <c r="CY732" s="4" t="s">
        <v>11869</v>
      </c>
      <c r="CZ732" s="4" t="s">
        <v>13092</v>
      </c>
      <c r="DM732" s="4">
        <v>100</v>
      </c>
      <c r="DN732" s="4">
        <v>1000</v>
      </c>
      <c r="DO732" s="4">
        <v>400</v>
      </c>
      <c r="DP732" s="4">
        <v>600</v>
      </c>
      <c r="DS732" s="3" t="s">
        <v>12498</v>
      </c>
      <c r="DU732" s="33" t="s">
        <v>31776</v>
      </c>
      <c r="DV732" s="33"/>
      <c r="DW732" s="33" t="s">
        <v>31857</v>
      </c>
    </row>
    <row r="733" spans="1:127">
      <c r="A733" s="61">
        <v>2902180</v>
      </c>
      <c r="B733" s="4" t="s">
        <v>13049</v>
      </c>
      <c r="D733" s="4" t="s">
        <v>12472</v>
      </c>
      <c r="E733" s="4" t="s">
        <v>12784</v>
      </c>
      <c r="F733" s="4" t="s">
        <v>13169</v>
      </c>
      <c r="H733" s="4" t="s">
        <v>16766</v>
      </c>
      <c r="I733" s="4" t="s">
        <v>12545</v>
      </c>
      <c r="J733" s="4" t="s">
        <v>12545</v>
      </c>
      <c r="L733" s="4" t="s">
        <v>12545</v>
      </c>
      <c r="N733" s="33" t="s">
        <v>12144</v>
      </c>
      <c r="O733" s="33"/>
      <c r="P733" s="4" t="s">
        <v>12746</v>
      </c>
      <c r="S733" s="3" t="s">
        <v>12144</v>
      </c>
      <c r="U733" s="26" t="s">
        <v>12078</v>
      </c>
      <c r="V733" s="4" t="s">
        <v>12746</v>
      </c>
      <c r="X733" s="4" t="s">
        <v>12819</v>
      </c>
      <c r="Y733" s="7" t="s">
        <v>13170</v>
      </c>
      <c r="Z733" s="3">
        <v>132</v>
      </c>
      <c r="AA733" s="3">
        <v>10</v>
      </c>
      <c r="AB733" s="3">
        <v>60</v>
      </c>
      <c r="AC733" s="3">
        <v>1</v>
      </c>
      <c r="AD733" s="3">
        <v>60</v>
      </c>
      <c r="AE733" s="5">
        <v>6</v>
      </c>
      <c r="AF733" s="3">
        <v>2</v>
      </c>
      <c r="AL733" s="4">
        <f t="shared" si="71"/>
        <v>0</v>
      </c>
      <c r="AM733" s="4">
        <f t="shared" si="72"/>
        <v>0</v>
      </c>
      <c r="AN733" s="4">
        <v>3</v>
      </c>
      <c r="AS733" s="3">
        <v>1</v>
      </c>
      <c r="AT733" s="3">
        <v>5</v>
      </c>
      <c r="AU733" s="3">
        <v>5</v>
      </c>
      <c r="AV733" s="3">
        <v>5</v>
      </c>
      <c r="AW733" s="3">
        <v>5</v>
      </c>
      <c r="AX733" s="3">
        <v>5</v>
      </c>
      <c r="AY733" s="3">
        <v>4</v>
      </c>
      <c r="BA733" s="4">
        <f t="shared" si="74"/>
        <v>30</v>
      </c>
      <c r="BB733" s="3"/>
      <c r="BC733" s="3"/>
      <c r="BD733" s="4">
        <v>3154</v>
      </c>
      <c r="BE733" s="63">
        <f t="shared" si="75"/>
        <v>3154</v>
      </c>
      <c r="BF733" s="4" t="s">
        <v>11693</v>
      </c>
      <c r="BG733" s="4">
        <v>5666</v>
      </c>
      <c r="BI733" s="50">
        <v>292</v>
      </c>
      <c r="BJ733" s="26">
        <f t="shared" si="73"/>
        <v>5958</v>
      </c>
      <c r="BK733" s="4">
        <v>1708</v>
      </c>
      <c r="BL733" s="4">
        <v>12649</v>
      </c>
      <c r="BM733" s="3" t="s">
        <v>12005</v>
      </c>
      <c r="BN733" s="4">
        <v>1</v>
      </c>
      <c r="BO733" s="4">
        <v>50</v>
      </c>
      <c r="BP733" s="3" t="s">
        <v>13226</v>
      </c>
      <c r="CB733" s="16"/>
      <c r="CL733" s="4">
        <v>1</v>
      </c>
      <c r="CM733" s="4">
        <v>10</v>
      </c>
      <c r="CR733" s="4">
        <v>6746</v>
      </c>
      <c r="DK733" s="50">
        <v>14646</v>
      </c>
      <c r="DL733" s="50">
        <v>292</v>
      </c>
      <c r="DM733" s="4">
        <v>305</v>
      </c>
      <c r="DN733" s="4">
        <v>4000</v>
      </c>
      <c r="DO733" s="4">
        <v>1306</v>
      </c>
      <c r="DP733" s="4">
        <v>1665</v>
      </c>
      <c r="DS733" s="3" t="s">
        <v>12498</v>
      </c>
      <c r="DU733" s="33"/>
      <c r="DV733" s="33" t="s">
        <v>31858</v>
      </c>
      <c r="DW733" s="33" t="s">
        <v>31859</v>
      </c>
    </row>
    <row r="734" spans="1:127">
      <c r="A734" s="61">
        <v>2902181</v>
      </c>
      <c r="B734" s="4" t="s">
        <v>13054</v>
      </c>
      <c r="D734" s="4" t="s">
        <v>13036</v>
      </c>
      <c r="E734" s="4" t="s">
        <v>12942</v>
      </c>
      <c r="F734" s="4" t="s">
        <v>13036</v>
      </c>
      <c r="G734" s="4" t="s">
        <v>12144</v>
      </c>
      <c r="H734" s="4" t="s">
        <v>16766</v>
      </c>
      <c r="I734" s="4" t="s">
        <v>12511</v>
      </c>
      <c r="J734" s="4" t="s">
        <v>12511</v>
      </c>
      <c r="L734" s="4" t="s">
        <v>12206</v>
      </c>
      <c r="N734" s="33" t="s">
        <v>12144</v>
      </c>
      <c r="O734" s="33"/>
      <c r="P734" s="4" t="s">
        <v>12746</v>
      </c>
      <c r="V734" s="4" t="s">
        <v>12746</v>
      </c>
      <c r="X734" s="4" t="s">
        <v>11911</v>
      </c>
      <c r="Y734" s="7" t="s">
        <v>12074</v>
      </c>
      <c r="Z734" s="3">
        <v>210</v>
      </c>
      <c r="AA734" s="3">
        <v>9</v>
      </c>
      <c r="AB734" s="3">
        <v>50</v>
      </c>
      <c r="AC734" s="3">
        <v>1</v>
      </c>
      <c r="AD734" s="3">
        <v>50</v>
      </c>
      <c r="AE734" s="5">
        <v>5.5</v>
      </c>
      <c r="AH734" s="3">
        <v>1</v>
      </c>
      <c r="AJ734" s="3">
        <v>1</v>
      </c>
      <c r="AK734" s="3">
        <v>1</v>
      </c>
      <c r="AL734" s="4">
        <f t="shared" si="71"/>
        <v>2</v>
      </c>
      <c r="AM734" s="4">
        <f t="shared" si="72"/>
        <v>1</v>
      </c>
      <c r="AN734" s="4">
        <v>11</v>
      </c>
      <c r="AO734" s="4">
        <v>2</v>
      </c>
      <c r="AP734" s="4">
        <v>2</v>
      </c>
      <c r="AQ734" s="4">
        <v>2</v>
      </c>
      <c r="AR734" s="4">
        <v>12</v>
      </c>
      <c r="AS734" s="4">
        <v>11</v>
      </c>
      <c r="AT734" s="4">
        <v>11</v>
      </c>
      <c r="AU734" s="4">
        <v>11</v>
      </c>
      <c r="AV734" s="4">
        <v>11</v>
      </c>
      <c r="AW734" s="4">
        <v>11</v>
      </c>
      <c r="AX734" s="4">
        <v>11</v>
      </c>
      <c r="AY734" s="4">
        <v>2</v>
      </c>
      <c r="AZ734" s="4">
        <v>2</v>
      </c>
      <c r="BA734" s="4">
        <f t="shared" si="74"/>
        <v>88</v>
      </c>
      <c r="BB734" s="3"/>
      <c r="BC734" s="3">
        <v>4090</v>
      </c>
      <c r="BD734" s="4">
        <v>10000</v>
      </c>
      <c r="BE734" s="63">
        <f t="shared" si="75"/>
        <v>14090</v>
      </c>
      <c r="BF734" s="4" t="s">
        <v>12060</v>
      </c>
      <c r="BG734" s="4">
        <v>14000</v>
      </c>
      <c r="BH734" s="4">
        <v>1292</v>
      </c>
      <c r="BI734" s="50">
        <v>192</v>
      </c>
      <c r="BJ734" s="4">
        <f t="shared" si="73"/>
        <v>15484</v>
      </c>
      <c r="BK734" s="4">
        <v>7732</v>
      </c>
      <c r="BL734" s="4">
        <v>57120</v>
      </c>
      <c r="BM734" s="3" t="s">
        <v>12005</v>
      </c>
      <c r="BO734" s="4"/>
      <c r="CB734" s="16"/>
      <c r="CL734" s="4">
        <v>2</v>
      </c>
      <c r="CM734" s="4">
        <v>12</v>
      </c>
      <c r="CR734" s="4">
        <v>41636</v>
      </c>
      <c r="CS734" s="4">
        <v>258</v>
      </c>
      <c r="CT734" s="4">
        <v>1292</v>
      </c>
      <c r="CU734" s="4" t="s">
        <v>11986</v>
      </c>
      <c r="CV734" s="4" t="s">
        <v>12328</v>
      </c>
      <c r="DK734" s="50">
        <v>6400</v>
      </c>
      <c r="DL734" s="50">
        <v>192</v>
      </c>
      <c r="DM734" s="4">
        <v>2331</v>
      </c>
      <c r="DN734" s="4">
        <v>23313</v>
      </c>
      <c r="DO734" s="4">
        <v>7267</v>
      </c>
      <c r="DP734" s="4">
        <v>14534</v>
      </c>
      <c r="DQ734" s="4">
        <v>60</v>
      </c>
      <c r="DR734" s="4">
        <v>120</v>
      </c>
      <c r="DS734" s="3" t="s">
        <v>12498</v>
      </c>
      <c r="DU734" s="124" t="s">
        <v>31860</v>
      </c>
      <c r="DV734" s="33"/>
      <c r="DW734" s="33" t="s">
        <v>31861</v>
      </c>
    </row>
    <row r="735" spans="1:127">
      <c r="A735" s="61">
        <v>2902182</v>
      </c>
      <c r="B735" s="4" t="s">
        <v>12807</v>
      </c>
      <c r="D735" s="4" t="s">
        <v>12808</v>
      </c>
      <c r="E735" s="4" t="s">
        <v>12810</v>
      </c>
      <c r="F735" s="4" t="s">
        <v>12808</v>
      </c>
      <c r="G735" s="4" t="s">
        <v>12809</v>
      </c>
      <c r="H735" s="4" t="s">
        <v>16766</v>
      </c>
      <c r="I735" s="3" t="s">
        <v>12363</v>
      </c>
      <c r="J735" s="3" t="s">
        <v>12363</v>
      </c>
      <c r="L735" s="3" t="s">
        <v>12669</v>
      </c>
      <c r="N735" s="33" t="s">
        <v>12144</v>
      </c>
      <c r="O735" s="33"/>
      <c r="P735" s="4" t="s">
        <v>12144</v>
      </c>
      <c r="Q735" s="4" t="s">
        <v>12144</v>
      </c>
      <c r="R735" s="4" t="s">
        <v>12144</v>
      </c>
      <c r="V735" s="4" t="s">
        <v>12746</v>
      </c>
      <c r="X735" s="4" t="s">
        <v>11911</v>
      </c>
      <c r="Y735" s="7" t="s">
        <v>12062</v>
      </c>
      <c r="Z735" s="3">
        <v>309</v>
      </c>
      <c r="AA735" s="3">
        <v>8</v>
      </c>
      <c r="AB735" s="3">
        <v>44</v>
      </c>
      <c r="AC735" s="3">
        <v>1</v>
      </c>
      <c r="AD735" s="3">
        <v>44</v>
      </c>
      <c r="AE735" s="5">
        <v>5.5</v>
      </c>
      <c r="AL735" s="4">
        <f t="shared" si="71"/>
        <v>0</v>
      </c>
      <c r="AM735" s="4">
        <f t="shared" si="72"/>
        <v>0</v>
      </c>
      <c r="AN735" s="4">
        <v>1</v>
      </c>
      <c r="AO735" s="3">
        <v>1</v>
      </c>
      <c r="AP735" s="3">
        <v>1</v>
      </c>
      <c r="AQ735" s="3">
        <v>1</v>
      </c>
      <c r="AR735" s="3">
        <v>1</v>
      </c>
      <c r="AS735" s="4">
        <v>1</v>
      </c>
      <c r="AT735" s="4">
        <v>1</v>
      </c>
      <c r="AU735" s="4">
        <v>1</v>
      </c>
      <c r="AV735" s="4">
        <v>1</v>
      </c>
      <c r="AW735" s="4">
        <v>1</v>
      </c>
      <c r="AX735" s="4">
        <v>1</v>
      </c>
      <c r="AY735" s="4">
        <v>1</v>
      </c>
      <c r="AZ735" s="4">
        <v>1</v>
      </c>
      <c r="BA735" s="4">
        <f t="shared" si="74"/>
        <v>12</v>
      </c>
      <c r="BB735" s="3"/>
      <c r="BC735" s="3"/>
      <c r="BD735" s="4">
        <v>1560</v>
      </c>
      <c r="BE735" s="63">
        <f t="shared" si="75"/>
        <v>1560</v>
      </c>
      <c r="BG735" s="4">
        <v>777</v>
      </c>
      <c r="BH735" s="4">
        <v>25</v>
      </c>
      <c r="BI735" s="50">
        <v>60</v>
      </c>
      <c r="BJ735" s="4">
        <f t="shared" si="73"/>
        <v>862</v>
      </c>
      <c r="BK735" s="4">
        <v>9</v>
      </c>
      <c r="BL735" s="4">
        <v>592</v>
      </c>
      <c r="BM735" s="3" t="s">
        <v>13226</v>
      </c>
      <c r="BN735" s="4">
        <v>41</v>
      </c>
      <c r="BO735" s="4">
        <v>1360</v>
      </c>
      <c r="BP735" s="3" t="s">
        <v>13087</v>
      </c>
      <c r="BQ735" s="4">
        <v>79</v>
      </c>
      <c r="BR735" s="3">
        <v>3160</v>
      </c>
      <c r="BS735" s="3" t="s">
        <v>13212</v>
      </c>
      <c r="CB735" s="16"/>
      <c r="CL735" s="4">
        <v>2</v>
      </c>
      <c r="CM735" s="4">
        <v>10</v>
      </c>
      <c r="CR735" s="4">
        <v>4250</v>
      </c>
      <c r="CS735" s="4">
        <v>3</v>
      </c>
      <c r="CT735" s="4">
        <v>25</v>
      </c>
      <c r="CU735" s="4" t="s">
        <v>11986</v>
      </c>
      <c r="CV735" s="4" t="s">
        <v>12328</v>
      </c>
      <c r="DK735" s="50">
        <v>750</v>
      </c>
      <c r="DL735" s="50">
        <v>60</v>
      </c>
      <c r="DM735" s="4">
        <v>50</v>
      </c>
      <c r="DN735" s="4">
        <v>583</v>
      </c>
      <c r="DO735" s="4">
        <v>58</v>
      </c>
      <c r="DP735" s="4">
        <v>117</v>
      </c>
      <c r="DS735" s="3" t="s">
        <v>12498</v>
      </c>
      <c r="DU735" s="33" t="s">
        <v>31788</v>
      </c>
      <c r="DV735" s="33"/>
      <c r="DW735" s="33"/>
    </row>
    <row r="736" spans="1:127">
      <c r="A736" s="61">
        <v>2902183</v>
      </c>
      <c r="B736" s="4" t="s">
        <v>12375</v>
      </c>
      <c r="D736" s="59" t="s">
        <v>30268</v>
      </c>
      <c r="F736" s="4" t="s">
        <v>12947</v>
      </c>
      <c r="G736" s="4" t="s">
        <v>12144</v>
      </c>
      <c r="H736" s="4" t="s">
        <v>16766</v>
      </c>
      <c r="I736" s="3" t="s">
        <v>11822</v>
      </c>
      <c r="J736" s="59" t="s">
        <v>132</v>
      </c>
      <c r="K736" s="59"/>
      <c r="L736" s="3" t="s">
        <v>12669</v>
      </c>
      <c r="N736" s="33" t="s">
        <v>12144</v>
      </c>
      <c r="O736" s="33"/>
      <c r="P736" s="4" t="s">
        <v>12746</v>
      </c>
      <c r="U736" s="4" t="s">
        <v>12638</v>
      </c>
      <c r="V736" s="4" t="s">
        <v>12746</v>
      </c>
      <c r="X736" s="4" t="s">
        <v>12836</v>
      </c>
      <c r="Y736" s="7" t="s">
        <v>12062</v>
      </c>
      <c r="Z736" s="3">
        <v>306</v>
      </c>
      <c r="AA736" s="3">
        <v>9</v>
      </c>
      <c r="AB736" s="3">
        <v>57</v>
      </c>
      <c r="AC736" s="3">
        <v>1</v>
      </c>
      <c r="AD736" s="3">
        <v>57</v>
      </c>
      <c r="AE736" s="5">
        <v>6</v>
      </c>
      <c r="AJ736" s="3">
        <v>1</v>
      </c>
      <c r="AL736" s="4">
        <f t="shared" si="71"/>
        <v>1</v>
      </c>
      <c r="AM736" s="4">
        <f t="shared" si="72"/>
        <v>0</v>
      </c>
      <c r="AN736" s="4">
        <v>2</v>
      </c>
      <c r="AO736" s="3">
        <v>2</v>
      </c>
      <c r="AP736" s="3">
        <v>2</v>
      </c>
      <c r="AQ736" s="3">
        <v>2</v>
      </c>
      <c r="AR736" s="3">
        <v>2</v>
      </c>
      <c r="AS736" s="4">
        <v>2</v>
      </c>
      <c r="AT736" s="4">
        <v>2</v>
      </c>
      <c r="AU736" s="4">
        <v>2</v>
      </c>
      <c r="AV736" s="4">
        <v>2</v>
      </c>
      <c r="AW736" s="4">
        <v>2</v>
      </c>
      <c r="AX736" s="4">
        <v>2</v>
      </c>
      <c r="AY736" s="4">
        <v>2</v>
      </c>
      <c r="AZ736" s="4">
        <v>2</v>
      </c>
      <c r="BA736" s="4">
        <f t="shared" si="74"/>
        <v>24</v>
      </c>
      <c r="BB736" s="3"/>
      <c r="BC736" s="3">
        <v>1200</v>
      </c>
      <c r="BD736" s="4">
        <v>2400</v>
      </c>
      <c r="BE736" s="63">
        <f t="shared" si="75"/>
        <v>3600</v>
      </c>
      <c r="BG736" s="4">
        <v>2470</v>
      </c>
      <c r="BH736" s="4">
        <v>150</v>
      </c>
      <c r="BI736" s="50">
        <v>143</v>
      </c>
      <c r="BJ736" s="4">
        <f t="shared" si="73"/>
        <v>2763</v>
      </c>
      <c r="BK736" s="4">
        <v>82</v>
      </c>
      <c r="BL736" s="4">
        <v>528</v>
      </c>
      <c r="BM736" s="3" t="s">
        <v>12005</v>
      </c>
      <c r="BN736" s="4">
        <v>500</v>
      </c>
      <c r="BO736" s="4">
        <v>5053</v>
      </c>
      <c r="BP736" s="3" t="s">
        <v>12061</v>
      </c>
      <c r="BQ736" s="4">
        <v>24</v>
      </c>
      <c r="BR736" s="3">
        <v>1297</v>
      </c>
      <c r="BS736" s="3" t="s">
        <v>13212</v>
      </c>
      <c r="BT736" s="4">
        <v>57</v>
      </c>
      <c r="BU736" s="4">
        <v>683</v>
      </c>
      <c r="BV736" s="4" t="s">
        <v>13227</v>
      </c>
      <c r="CB736" s="16"/>
      <c r="CC736" s="3">
        <v>7561</v>
      </c>
      <c r="CH736" s="3">
        <v>1</v>
      </c>
      <c r="CI736" s="3">
        <v>30</v>
      </c>
      <c r="CL736" s="4">
        <v>1</v>
      </c>
      <c r="CM736" s="4">
        <v>3</v>
      </c>
      <c r="CR736" s="4">
        <v>4798</v>
      </c>
      <c r="CS736" s="4">
        <v>3</v>
      </c>
      <c r="CT736" s="4">
        <v>15</v>
      </c>
      <c r="CU736" s="4" t="s">
        <v>11986</v>
      </c>
      <c r="CV736" s="4" t="s">
        <v>12328</v>
      </c>
      <c r="CW736" s="4">
        <v>28</v>
      </c>
      <c r="CX736" s="4">
        <v>135</v>
      </c>
      <c r="CY736" s="4" t="s">
        <v>11869</v>
      </c>
      <c r="CZ736" s="4" t="s">
        <v>13092</v>
      </c>
      <c r="DK736" s="50">
        <v>2865</v>
      </c>
      <c r="DL736" s="50">
        <v>143</v>
      </c>
      <c r="DM736" s="4">
        <v>125</v>
      </c>
      <c r="DN736" s="4">
        <v>1550</v>
      </c>
      <c r="DO736" s="4">
        <v>450</v>
      </c>
      <c r="DP736" s="4">
        <v>920</v>
      </c>
      <c r="DS736" s="3" t="s">
        <v>12498</v>
      </c>
      <c r="DU736" s="33" t="s">
        <v>31789</v>
      </c>
      <c r="DV736" s="33"/>
      <c r="DW736" s="33" t="s">
        <v>31790</v>
      </c>
    </row>
    <row r="737" spans="1:127">
      <c r="A737" s="61">
        <v>2902184</v>
      </c>
      <c r="B737" s="4" t="s">
        <v>12683</v>
      </c>
      <c r="D737" s="4" t="s">
        <v>12527</v>
      </c>
      <c r="F737" s="4" t="s">
        <v>13060</v>
      </c>
      <c r="G737" s="4" t="s">
        <v>12746</v>
      </c>
      <c r="H737" s="4" t="s">
        <v>16766</v>
      </c>
      <c r="I737" s="4" t="s">
        <v>12962</v>
      </c>
      <c r="J737" s="4" t="s">
        <v>12962</v>
      </c>
      <c r="L737" s="3" t="s">
        <v>12669</v>
      </c>
      <c r="M737" s="3" t="s">
        <v>12816</v>
      </c>
      <c r="N737" s="33" t="s">
        <v>12746</v>
      </c>
      <c r="O737" s="33" t="s">
        <v>31791</v>
      </c>
      <c r="P737" s="4" t="s">
        <v>12746</v>
      </c>
      <c r="V737" s="4" t="s">
        <v>12746</v>
      </c>
      <c r="X737" s="4" t="s">
        <v>12817</v>
      </c>
      <c r="Y737" s="7" t="s">
        <v>12687</v>
      </c>
      <c r="Z737" s="3">
        <v>200</v>
      </c>
      <c r="AA737" s="3">
        <v>8</v>
      </c>
      <c r="AB737" s="3">
        <v>50</v>
      </c>
      <c r="AC737" s="3">
        <v>1</v>
      </c>
      <c r="AD737" s="3">
        <v>50</v>
      </c>
      <c r="AE737" s="5">
        <v>5.5</v>
      </c>
      <c r="AF737" s="3">
        <v>2</v>
      </c>
      <c r="AJ737" s="3">
        <v>1</v>
      </c>
      <c r="AL737" s="4">
        <f t="shared" si="71"/>
        <v>1</v>
      </c>
      <c r="AM737" s="4">
        <f t="shared" si="72"/>
        <v>0</v>
      </c>
      <c r="AN737" s="4">
        <v>2</v>
      </c>
      <c r="AQ737" s="3">
        <v>2</v>
      </c>
      <c r="AR737" s="3">
        <v>3</v>
      </c>
      <c r="AS737" s="4">
        <v>3</v>
      </c>
      <c r="AT737" s="4">
        <v>2</v>
      </c>
      <c r="AU737" s="4">
        <v>2</v>
      </c>
      <c r="AV737" s="4">
        <v>2</v>
      </c>
      <c r="AW737" s="4">
        <v>1</v>
      </c>
      <c r="AX737" s="4">
        <v>1</v>
      </c>
      <c r="BA737" s="4">
        <f t="shared" si="74"/>
        <v>16</v>
      </c>
      <c r="BB737" s="3"/>
      <c r="BC737" s="4">
        <v>1169</v>
      </c>
      <c r="BD737" s="4">
        <v>1538</v>
      </c>
      <c r="BE737" s="63">
        <f t="shared" si="75"/>
        <v>2707</v>
      </c>
      <c r="BF737" s="4" t="s">
        <v>12060</v>
      </c>
      <c r="BG737" s="4">
        <v>2544</v>
      </c>
      <c r="BH737" s="4">
        <v>20</v>
      </c>
      <c r="BI737" s="50">
        <v>170</v>
      </c>
      <c r="BJ737" s="4">
        <f t="shared" si="73"/>
        <v>2734</v>
      </c>
      <c r="BK737" s="4">
        <v>795</v>
      </c>
      <c r="BL737" s="4">
        <v>5564</v>
      </c>
      <c r="BM737" s="3" t="s">
        <v>12005</v>
      </c>
      <c r="BO737" s="4"/>
      <c r="CB737" s="16"/>
      <c r="CL737" s="4">
        <v>1</v>
      </c>
      <c r="CM737" s="4">
        <v>5</v>
      </c>
      <c r="CR737" s="4">
        <v>2830</v>
      </c>
      <c r="CS737" s="4">
        <v>2</v>
      </c>
      <c r="CT737" s="4">
        <v>10</v>
      </c>
      <c r="CU737" s="4" t="s">
        <v>11986</v>
      </c>
      <c r="CV737" s="4" t="s">
        <v>12328</v>
      </c>
      <c r="CW737" s="4">
        <v>1</v>
      </c>
      <c r="CX737" s="4">
        <v>10</v>
      </c>
      <c r="CY737" s="4" t="s">
        <v>11986</v>
      </c>
      <c r="CZ737" s="4" t="s">
        <v>12444</v>
      </c>
      <c r="DK737" s="50">
        <v>2355</v>
      </c>
      <c r="DL737" s="50">
        <v>170</v>
      </c>
      <c r="DM737" s="4">
        <v>158</v>
      </c>
      <c r="DN737" s="4">
        <v>2014</v>
      </c>
      <c r="DO737" s="4">
        <v>1059</v>
      </c>
      <c r="DP737" s="4">
        <v>529</v>
      </c>
      <c r="DS737" s="3" t="s">
        <v>12498</v>
      </c>
      <c r="DU737" s="33"/>
      <c r="DV737" s="33" t="s">
        <v>31792</v>
      </c>
      <c r="DW737" s="33"/>
    </row>
    <row r="738" spans="1:127">
      <c r="A738" s="61">
        <v>2902185</v>
      </c>
      <c r="B738" s="4" t="s">
        <v>13921</v>
      </c>
      <c r="E738" s="4" t="s">
        <v>13685</v>
      </c>
      <c r="F738" s="4" t="s">
        <v>13922</v>
      </c>
      <c r="G738" s="4" t="s">
        <v>12926</v>
      </c>
      <c r="H738" s="4" t="s">
        <v>16766</v>
      </c>
      <c r="I738" s="3" t="s">
        <v>12628</v>
      </c>
      <c r="J738" s="3" t="s">
        <v>12628</v>
      </c>
      <c r="L738" s="3" t="s">
        <v>12669</v>
      </c>
      <c r="N738" s="33" t="s">
        <v>12746</v>
      </c>
      <c r="O738" s="33" t="s">
        <v>31793</v>
      </c>
      <c r="P738" s="4" t="s">
        <v>12746</v>
      </c>
      <c r="V738" s="4" t="s">
        <v>12746</v>
      </c>
      <c r="X738" s="4" t="s">
        <v>11911</v>
      </c>
      <c r="Y738" s="7" t="s">
        <v>12074</v>
      </c>
      <c r="Z738" s="3">
        <v>306</v>
      </c>
      <c r="AA738" s="3">
        <v>9</v>
      </c>
      <c r="AB738" s="3">
        <v>50</v>
      </c>
      <c r="AC738" s="3">
        <v>1</v>
      </c>
      <c r="AD738" s="3">
        <v>50</v>
      </c>
      <c r="AE738" s="5">
        <v>5.5</v>
      </c>
      <c r="AF738" s="3">
        <v>2</v>
      </c>
      <c r="AL738" s="4">
        <f t="shared" si="71"/>
        <v>0</v>
      </c>
      <c r="AM738" s="4">
        <f t="shared" si="72"/>
        <v>0</v>
      </c>
      <c r="AN738" s="4">
        <v>1</v>
      </c>
      <c r="AQ738" s="3">
        <v>2</v>
      </c>
      <c r="AR738" s="3">
        <v>2</v>
      </c>
      <c r="AS738" s="4">
        <v>2</v>
      </c>
      <c r="AT738" s="4">
        <v>2</v>
      </c>
      <c r="AU738" s="4">
        <v>2</v>
      </c>
      <c r="AV738" s="4">
        <v>2</v>
      </c>
      <c r="AW738" s="4">
        <v>1</v>
      </c>
      <c r="AX738" s="4">
        <v>1</v>
      </c>
      <c r="AY738" s="4">
        <v>1</v>
      </c>
      <c r="AZ738" s="4">
        <v>1</v>
      </c>
      <c r="BA738" s="4">
        <f t="shared" si="74"/>
        <v>16</v>
      </c>
      <c r="BB738" s="3"/>
      <c r="BC738" s="3"/>
      <c r="BD738" s="4">
        <v>1638</v>
      </c>
      <c r="BE738" s="63">
        <f t="shared" si="75"/>
        <v>1638</v>
      </c>
      <c r="BG738" s="4">
        <v>2797</v>
      </c>
      <c r="BH738" s="4">
        <v>75</v>
      </c>
      <c r="BI738" s="50">
        <v>96</v>
      </c>
      <c r="BJ738" s="4">
        <f t="shared" si="73"/>
        <v>2968</v>
      </c>
      <c r="BK738" s="4">
        <v>927</v>
      </c>
      <c r="BL738" s="4">
        <v>6486</v>
      </c>
      <c r="BM738" s="3" t="s">
        <v>12005</v>
      </c>
      <c r="BO738" s="4"/>
      <c r="CB738" s="16"/>
      <c r="CC738" s="3">
        <v>6486</v>
      </c>
      <c r="CL738" s="4">
        <v>2</v>
      </c>
      <c r="CM738" s="4">
        <v>2</v>
      </c>
      <c r="CR738" s="4">
        <v>3518</v>
      </c>
      <c r="CS738" s="4">
        <v>8</v>
      </c>
      <c r="CT738" s="4">
        <v>75</v>
      </c>
      <c r="CU738" s="4" t="s">
        <v>11986</v>
      </c>
      <c r="CV738" s="4" t="s">
        <v>12328</v>
      </c>
      <c r="DK738" s="50">
        <v>1920</v>
      </c>
      <c r="DL738" s="50">
        <v>96</v>
      </c>
      <c r="DM738" s="4">
        <v>179</v>
      </c>
      <c r="DN738" s="4">
        <v>2797</v>
      </c>
      <c r="DO738" s="4">
        <v>1215</v>
      </c>
      <c r="DP738" s="4">
        <v>810</v>
      </c>
      <c r="DS738" s="3" t="s">
        <v>12498</v>
      </c>
      <c r="DU738" s="33" t="s">
        <v>31794</v>
      </c>
      <c r="DV738" s="33"/>
      <c r="DW738" s="33"/>
    </row>
    <row r="739" spans="1:127">
      <c r="A739" s="61">
        <v>2902186</v>
      </c>
      <c r="B739" s="4" t="s">
        <v>13686</v>
      </c>
      <c r="F739" s="4" t="s">
        <v>12822</v>
      </c>
      <c r="G739" s="4" t="s">
        <v>12746</v>
      </c>
      <c r="H739" s="4" t="s">
        <v>16766</v>
      </c>
      <c r="I739" s="3" t="s">
        <v>11821</v>
      </c>
      <c r="J739" s="3" t="s">
        <v>11821</v>
      </c>
      <c r="L739" s="3" t="s">
        <v>12669</v>
      </c>
      <c r="N739" s="33" t="s">
        <v>12746</v>
      </c>
      <c r="O739" s="33"/>
      <c r="P739" s="4" t="s">
        <v>12746</v>
      </c>
      <c r="V739" s="4" t="s">
        <v>12746</v>
      </c>
      <c r="X739" s="4" t="s">
        <v>11911</v>
      </c>
      <c r="Y739" s="7" t="s">
        <v>12983</v>
      </c>
      <c r="Z739" s="3">
        <v>240</v>
      </c>
      <c r="AA739" s="3">
        <v>10</v>
      </c>
      <c r="AB739" s="3">
        <v>50</v>
      </c>
      <c r="AC739" s="3">
        <v>1</v>
      </c>
      <c r="AD739" s="3">
        <v>50</v>
      </c>
      <c r="AE739" s="5">
        <v>6</v>
      </c>
      <c r="AF739" s="3">
        <v>2</v>
      </c>
      <c r="AL739" s="4">
        <f t="shared" si="71"/>
        <v>0</v>
      </c>
      <c r="AM739" s="4">
        <f t="shared" si="72"/>
        <v>0</v>
      </c>
      <c r="AN739" s="4">
        <v>8</v>
      </c>
      <c r="AO739" s="3">
        <v>13</v>
      </c>
      <c r="AP739" s="3">
        <v>10</v>
      </c>
      <c r="AQ739" s="3">
        <v>15</v>
      </c>
      <c r="AR739" s="3">
        <v>13</v>
      </c>
      <c r="AS739" s="4">
        <v>14</v>
      </c>
      <c r="AT739" s="4">
        <v>10</v>
      </c>
      <c r="AU739" s="4">
        <v>13</v>
      </c>
      <c r="AV739" s="4">
        <v>15</v>
      </c>
      <c r="AW739" s="4">
        <v>12</v>
      </c>
      <c r="AX739" s="4">
        <v>14</v>
      </c>
      <c r="AY739" s="4">
        <v>12</v>
      </c>
      <c r="AZ739" s="4">
        <v>8</v>
      </c>
      <c r="BA739" s="4">
        <f t="shared" si="74"/>
        <v>149</v>
      </c>
      <c r="BB739" s="3"/>
      <c r="BC739" s="3"/>
      <c r="BD739" s="4">
        <v>13135</v>
      </c>
      <c r="BE739" s="63">
        <f t="shared" si="75"/>
        <v>13135</v>
      </c>
      <c r="BG739" s="4">
        <v>14989</v>
      </c>
      <c r="BH739" s="4">
        <v>362</v>
      </c>
      <c r="BI739" s="50">
        <v>380</v>
      </c>
      <c r="BJ739" s="4">
        <f t="shared" si="73"/>
        <v>15731</v>
      </c>
      <c r="BK739" s="4">
        <v>6448</v>
      </c>
      <c r="BL739" s="4">
        <v>38690</v>
      </c>
      <c r="BM739" s="3" t="s">
        <v>12005</v>
      </c>
      <c r="BN739" s="4">
        <v>83</v>
      </c>
      <c r="BO739" s="4">
        <v>2837</v>
      </c>
      <c r="BP739" s="3" t="s">
        <v>13087</v>
      </c>
      <c r="BQ739" s="4">
        <v>96</v>
      </c>
      <c r="BR739" s="3">
        <v>3158</v>
      </c>
      <c r="BS739" s="3" t="s">
        <v>13682</v>
      </c>
      <c r="CB739" s="16"/>
      <c r="CL739" s="4">
        <v>4</v>
      </c>
      <c r="CM739" s="4">
        <v>16</v>
      </c>
      <c r="CR739" s="4">
        <v>28954</v>
      </c>
      <c r="CS739" s="4">
        <v>60</v>
      </c>
      <c r="CT739" s="4">
        <v>362</v>
      </c>
      <c r="CU739" s="4" t="s">
        <v>11986</v>
      </c>
      <c r="CV739" s="4" t="s">
        <v>12328</v>
      </c>
      <c r="DK739" s="50">
        <v>7600</v>
      </c>
      <c r="DL739" s="50">
        <v>380</v>
      </c>
      <c r="DM739" s="4">
        <v>921</v>
      </c>
      <c r="DN739" s="4">
        <v>9928</v>
      </c>
      <c r="DO739" s="4">
        <v>5274</v>
      </c>
      <c r="DP739" s="4">
        <v>4746</v>
      </c>
      <c r="DS739" s="3" t="s">
        <v>12498</v>
      </c>
      <c r="DU739" s="33" t="s">
        <v>12822</v>
      </c>
      <c r="DV739" s="33"/>
      <c r="DW739" s="33"/>
    </row>
    <row r="740" spans="1:127">
      <c r="A740" s="61">
        <v>2902187</v>
      </c>
      <c r="B740" s="4" t="s">
        <v>13485</v>
      </c>
      <c r="D740" s="4" t="s">
        <v>13486</v>
      </c>
      <c r="E740" s="4" t="s">
        <v>13324</v>
      </c>
      <c r="F740" s="4" t="s">
        <v>13715</v>
      </c>
      <c r="G740" s="4" t="s">
        <v>12144</v>
      </c>
      <c r="H740" s="4" t="s">
        <v>16766</v>
      </c>
      <c r="I740" s="4" t="s">
        <v>12665</v>
      </c>
      <c r="J740" s="4" t="s">
        <v>12665</v>
      </c>
      <c r="L740" s="3" t="s">
        <v>11907</v>
      </c>
      <c r="M740" s="4" t="s">
        <v>13487</v>
      </c>
      <c r="N740" s="33" t="s">
        <v>12746</v>
      </c>
      <c r="O740" s="33" t="s">
        <v>31795</v>
      </c>
      <c r="P740" s="4" t="s">
        <v>12746</v>
      </c>
      <c r="V740" s="4" t="s">
        <v>12746</v>
      </c>
      <c r="X740" s="4" t="s">
        <v>11911</v>
      </c>
      <c r="Y740" s="7" t="s">
        <v>12074</v>
      </c>
      <c r="Z740" s="3">
        <v>175</v>
      </c>
      <c r="AA740" s="3">
        <v>10</v>
      </c>
      <c r="AB740" s="3">
        <v>60</v>
      </c>
      <c r="AC740" s="3">
        <v>1</v>
      </c>
      <c r="AD740" s="3">
        <v>60</v>
      </c>
      <c r="AE740" s="5">
        <v>6</v>
      </c>
      <c r="AK740" s="3">
        <v>1</v>
      </c>
      <c r="AL740" s="4">
        <f t="shared" si="71"/>
        <v>0</v>
      </c>
      <c r="AM740" s="4">
        <f t="shared" si="72"/>
        <v>1</v>
      </c>
      <c r="AN740" s="4">
        <v>6</v>
      </c>
      <c r="AR740" s="3">
        <v>6</v>
      </c>
      <c r="AS740" s="4">
        <v>6</v>
      </c>
      <c r="AT740" s="4">
        <v>6</v>
      </c>
      <c r="AU740" s="4">
        <v>6</v>
      </c>
      <c r="AV740" s="4">
        <v>6</v>
      </c>
      <c r="AW740" s="4">
        <v>6</v>
      </c>
      <c r="AX740" s="4">
        <v>6</v>
      </c>
      <c r="AY740" s="4">
        <v>6</v>
      </c>
      <c r="BA740" s="4">
        <f t="shared" si="74"/>
        <v>48</v>
      </c>
      <c r="BB740" s="3"/>
      <c r="BC740" s="3">
        <v>1000</v>
      </c>
      <c r="BD740" s="4">
        <v>6000</v>
      </c>
      <c r="BE740" s="63">
        <f t="shared" si="75"/>
        <v>7000</v>
      </c>
      <c r="BG740" s="4">
        <v>6750</v>
      </c>
      <c r="BH740" s="4">
        <v>250</v>
      </c>
      <c r="BI740" s="50">
        <v>150</v>
      </c>
      <c r="BJ740" s="4">
        <f t="shared" si="73"/>
        <v>7150</v>
      </c>
      <c r="BK740" s="4">
        <v>1071</v>
      </c>
      <c r="BL740" s="4">
        <v>7500</v>
      </c>
      <c r="BM740" s="3" t="s">
        <v>12005</v>
      </c>
      <c r="BN740" s="4">
        <v>1000</v>
      </c>
      <c r="BO740" s="4">
        <v>7000</v>
      </c>
      <c r="BP740" s="3" t="s">
        <v>12539</v>
      </c>
      <c r="BQ740" s="4">
        <v>10</v>
      </c>
      <c r="BR740" s="3">
        <v>350</v>
      </c>
      <c r="BS740" s="3" t="s">
        <v>13087</v>
      </c>
      <c r="CB740" s="16"/>
      <c r="CC740" s="3">
        <v>14850</v>
      </c>
      <c r="CL740" s="4">
        <v>2</v>
      </c>
      <c r="CM740" s="4">
        <v>5</v>
      </c>
      <c r="CR740" s="4">
        <v>7700</v>
      </c>
      <c r="CS740" s="4">
        <v>50</v>
      </c>
      <c r="CT740" s="4">
        <v>250</v>
      </c>
      <c r="CU740" s="4" t="s">
        <v>11986</v>
      </c>
      <c r="CV740" s="4" t="s">
        <v>12328</v>
      </c>
      <c r="DK740" s="50">
        <v>2000</v>
      </c>
      <c r="DL740" s="50">
        <v>150</v>
      </c>
      <c r="DM740" s="4">
        <v>400</v>
      </c>
      <c r="DN740" s="4">
        <v>5000</v>
      </c>
      <c r="DP740" s="4">
        <v>750</v>
      </c>
      <c r="DS740" s="3" t="s">
        <v>12498</v>
      </c>
      <c r="DU740" s="33" t="s">
        <v>31796</v>
      </c>
      <c r="DV740" s="33"/>
      <c r="DW740" s="124" t="s">
        <v>31868</v>
      </c>
    </row>
    <row r="741" spans="1:127">
      <c r="A741" s="61">
        <v>2902188</v>
      </c>
      <c r="B741" s="4" t="s">
        <v>14222</v>
      </c>
      <c r="D741" s="4" t="s">
        <v>15648</v>
      </c>
      <c r="E741" s="4" t="s">
        <v>14223</v>
      </c>
      <c r="F741" s="4" t="s">
        <v>15775</v>
      </c>
      <c r="G741" s="4" t="s">
        <v>12926</v>
      </c>
      <c r="H741" s="4" t="s">
        <v>16766</v>
      </c>
      <c r="I741" s="4" t="s">
        <v>12665</v>
      </c>
      <c r="J741" s="4" t="s">
        <v>12665</v>
      </c>
      <c r="L741" s="3" t="s">
        <v>11907</v>
      </c>
      <c r="M741" s="4" t="s">
        <v>14224</v>
      </c>
      <c r="N741" s="33" t="s">
        <v>12144</v>
      </c>
      <c r="O741" s="33"/>
      <c r="P741" s="4" t="s">
        <v>12746</v>
      </c>
      <c r="V741" s="4" t="s">
        <v>12746</v>
      </c>
      <c r="X741" s="4" t="s">
        <v>11911</v>
      </c>
      <c r="Y741" s="7" t="s">
        <v>12062</v>
      </c>
      <c r="Z741" s="3">
        <v>255</v>
      </c>
      <c r="AA741" s="3">
        <v>9</v>
      </c>
      <c r="AB741" s="3">
        <v>54</v>
      </c>
      <c r="AC741" s="3">
        <v>1</v>
      </c>
      <c r="AD741" s="3">
        <v>54</v>
      </c>
      <c r="AE741" s="5">
        <v>6</v>
      </c>
      <c r="AF741" s="3">
        <v>2</v>
      </c>
      <c r="AL741" s="4">
        <f t="shared" si="71"/>
        <v>0</v>
      </c>
      <c r="AM741" s="4">
        <f t="shared" si="72"/>
        <v>0</v>
      </c>
      <c r="AN741" s="59">
        <v>2</v>
      </c>
      <c r="AO741" s="3">
        <v>1</v>
      </c>
      <c r="AP741" s="3">
        <v>1</v>
      </c>
      <c r="AQ741" s="3">
        <v>1</v>
      </c>
      <c r="AR741" s="3">
        <v>1</v>
      </c>
      <c r="AS741" s="4">
        <v>1</v>
      </c>
      <c r="AT741" s="4">
        <v>1</v>
      </c>
      <c r="AU741" s="4">
        <v>1</v>
      </c>
      <c r="AV741" s="4">
        <v>1</v>
      </c>
      <c r="AW741" s="4">
        <v>1</v>
      </c>
      <c r="AX741" s="4">
        <v>1</v>
      </c>
      <c r="AY741" s="4">
        <v>1</v>
      </c>
      <c r="AZ741" s="4">
        <v>1</v>
      </c>
      <c r="BA741" s="4">
        <f t="shared" si="74"/>
        <v>12</v>
      </c>
      <c r="BB741" s="3"/>
      <c r="BC741" s="3"/>
      <c r="BD741" s="4">
        <v>1894</v>
      </c>
      <c r="BE741" s="63">
        <f t="shared" si="75"/>
        <v>1894</v>
      </c>
      <c r="BG741" s="4">
        <v>994</v>
      </c>
      <c r="BH741" s="59">
        <v>262</v>
      </c>
      <c r="BJ741" s="4">
        <f t="shared" si="73"/>
        <v>1256</v>
      </c>
      <c r="BK741" s="4">
        <v>60</v>
      </c>
      <c r="BL741" s="4">
        <v>330</v>
      </c>
      <c r="BM741" s="3" t="s">
        <v>12906</v>
      </c>
      <c r="BN741" s="4">
        <v>686</v>
      </c>
      <c r="BO741" s="4">
        <v>399</v>
      </c>
      <c r="BP741" s="3" t="s">
        <v>13226</v>
      </c>
      <c r="BQ741" s="4">
        <v>256</v>
      </c>
      <c r="BR741" s="3">
        <v>9400</v>
      </c>
      <c r="BS741" s="3" t="s">
        <v>13212</v>
      </c>
      <c r="CB741" s="16"/>
      <c r="CC741" s="3">
        <v>10295</v>
      </c>
      <c r="CR741" s="4">
        <v>8873</v>
      </c>
      <c r="CS741" s="4">
        <v>35</v>
      </c>
      <c r="CT741" s="4">
        <v>262</v>
      </c>
      <c r="CU741" s="4" t="s">
        <v>11986</v>
      </c>
      <c r="CV741" s="4" t="s">
        <v>12328</v>
      </c>
      <c r="DM741" s="4">
        <v>50</v>
      </c>
      <c r="DN741" s="4">
        <v>508</v>
      </c>
      <c r="DO741" s="4">
        <v>150</v>
      </c>
      <c r="DP741" s="4">
        <v>80</v>
      </c>
      <c r="DS741" s="3" t="s">
        <v>12498</v>
      </c>
      <c r="DU741" s="33"/>
      <c r="DV741" s="33"/>
      <c r="DW741" s="33" t="s">
        <v>31869</v>
      </c>
    </row>
    <row r="742" spans="1:127">
      <c r="A742" s="61">
        <v>2902189</v>
      </c>
      <c r="B742" s="4" t="s">
        <v>14101</v>
      </c>
      <c r="D742" s="4" t="s">
        <v>14220</v>
      </c>
      <c r="E742" s="4" t="s">
        <v>14344</v>
      </c>
      <c r="F742" s="4" t="s">
        <v>14343</v>
      </c>
      <c r="G742" s="4" t="s">
        <v>12746</v>
      </c>
      <c r="H742" s="4" t="s">
        <v>16766</v>
      </c>
      <c r="I742" s="4" t="s">
        <v>12665</v>
      </c>
      <c r="J742" s="4" t="s">
        <v>12665</v>
      </c>
      <c r="L742" s="3" t="s">
        <v>11907</v>
      </c>
      <c r="M742" s="4" t="s">
        <v>14339</v>
      </c>
      <c r="N742" s="33" t="s">
        <v>12144</v>
      </c>
      <c r="O742" s="33"/>
      <c r="P742" s="4" t="s">
        <v>12746</v>
      </c>
      <c r="V742" s="4" t="s">
        <v>12746</v>
      </c>
      <c r="X742" s="4" t="s">
        <v>11911</v>
      </c>
      <c r="Y742" s="7" t="s">
        <v>12062</v>
      </c>
      <c r="Z742" s="3">
        <v>160</v>
      </c>
      <c r="AA742" s="3">
        <v>10</v>
      </c>
      <c r="AB742" s="3">
        <v>50</v>
      </c>
      <c r="AC742" s="3">
        <v>1</v>
      </c>
      <c r="AD742" s="3">
        <v>50</v>
      </c>
      <c r="AE742" s="5">
        <v>5</v>
      </c>
      <c r="AF742" s="3">
        <v>1</v>
      </c>
      <c r="AL742" s="4">
        <f t="shared" si="71"/>
        <v>0</v>
      </c>
      <c r="AM742" s="4">
        <f t="shared" si="72"/>
        <v>0</v>
      </c>
      <c r="AN742" s="4">
        <v>1</v>
      </c>
      <c r="AO742" s="3">
        <v>1</v>
      </c>
      <c r="AP742" s="3">
        <v>1</v>
      </c>
      <c r="AQ742" s="3">
        <v>1</v>
      </c>
      <c r="AR742" s="3">
        <v>1</v>
      </c>
      <c r="AS742" s="4">
        <v>1</v>
      </c>
      <c r="AT742" s="4">
        <v>1</v>
      </c>
      <c r="AU742" s="4">
        <v>1</v>
      </c>
      <c r="AV742" s="4">
        <v>1</v>
      </c>
      <c r="AW742" s="4">
        <v>1</v>
      </c>
      <c r="AX742" s="4">
        <v>1</v>
      </c>
      <c r="BA742" s="4">
        <f t="shared" si="74"/>
        <v>10</v>
      </c>
      <c r="BB742" s="3"/>
      <c r="BC742" s="3"/>
      <c r="BD742" s="4">
        <v>1831</v>
      </c>
      <c r="BE742" s="63">
        <f t="shared" si="75"/>
        <v>1831</v>
      </c>
      <c r="BF742" s="4" t="s">
        <v>12060</v>
      </c>
      <c r="BG742" s="4">
        <v>2533</v>
      </c>
      <c r="BH742" s="4">
        <v>65</v>
      </c>
      <c r="BI742" s="50">
        <v>69</v>
      </c>
      <c r="BJ742" s="3">
        <f t="shared" si="73"/>
        <v>2667</v>
      </c>
      <c r="BK742" s="4">
        <v>1250</v>
      </c>
      <c r="BL742" s="4">
        <v>6159</v>
      </c>
      <c r="BM742" s="3" t="s">
        <v>12005</v>
      </c>
      <c r="BO742" s="4"/>
      <c r="CB742" s="16"/>
      <c r="CL742" s="4">
        <v>1</v>
      </c>
      <c r="CM742" s="4">
        <v>5</v>
      </c>
      <c r="CR742" s="4">
        <v>3497</v>
      </c>
      <c r="CS742" s="4">
        <v>10</v>
      </c>
      <c r="CT742" s="4">
        <v>65</v>
      </c>
      <c r="CU742" s="4" t="s">
        <v>11986</v>
      </c>
      <c r="CV742" s="4" t="s">
        <v>12328</v>
      </c>
      <c r="DK742" s="50">
        <v>1380</v>
      </c>
      <c r="DL742" s="50">
        <v>69</v>
      </c>
      <c r="DM742" s="4">
        <v>182</v>
      </c>
      <c r="DN742" s="4">
        <v>1822</v>
      </c>
      <c r="DO742" s="4">
        <v>322</v>
      </c>
      <c r="DP742" s="4">
        <v>910</v>
      </c>
      <c r="DS742" s="3" t="s">
        <v>12498</v>
      </c>
      <c r="DU742" s="33"/>
      <c r="DV742" s="33"/>
      <c r="DW742" s="33"/>
    </row>
    <row r="743" spans="1:127">
      <c r="A743" s="61">
        <v>2902190</v>
      </c>
      <c r="B743" s="3" t="s">
        <v>14115</v>
      </c>
      <c r="D743" s="4" t="s">
        <v>14579</v>
      </c>
      <c r="E743" s="59" t="s">
        <v>29490</v>
      </c>
      <c r="F743" s="4" t="s">
        <v>13143</v>
      </c>
      <c r="G743" s="4" t="s">
        <v>12144</v>
      </c>
      <c r="H743" s="4" t="s">
        <v>16766</v>
      </c>
      <c r="I743" s="4" t="s">
        <v>14690</v>
      </c>
      <c r="J743" s="4" t="s">
        <v>15927</v>
      </c>
      <c r="L743" s="4" t="s">
        <v>12057</v>
      </c>
      <c r="M743" s="4" t="s">
        <v>11912</v>
      </c>
      <c r="N743" s="33" t="s">
        <v>12144</v>
      </c>
      <c r="O743" s="33"/>
      <c r="P743" s="4" t="s">
        <v>12746</v>
      </c>
      <c r="Q743" s="4" t="s">
        <v>12746</v>
      </c>
      <c r="R743" s="4" t="s">
        <v>12746</v>
      </c>
      <c r="U743" s="4" t="s">
        <v>14802</v>
      </c>
      <c r="V743" s="4" t="s">
        <v>12746</v>
      </c>
      <c r="X743" s="4" t="s">
        <v>11911</v>
      </c>
      <c r="Y743" s="7" t="s">
        <v>12062</v>
      </c>
      <c r="Z743" s="3">
        <v>200</v>
      </c>
      <c r="AA743" s="3">
        <v>9</v>
      </c>
      <c r="AB743" s="3">
        <v>54</v>
      </c>
      <c r="AC743" s="3">
        <v>1</v>
      </c>
      <c r="AD743" s="3">
        <v>54</v>
      </c>
      <c r="AE743" s="5">
        <v>6</v>
      </c>
      <c r="AH743" s="3">
        <v>1</v>
      </c>
      <c r="AJ743" s="3">
        <v>2</v>
      </c>
      <c r="AL743" s="4">
        <f t="shared" si="71"/>
        <v>3</v>
      </c>
      <c r="AM743" s="4">
        <f t="shared" si="72"/>
        <v>0</v>
      </c>
      <c r="AN743" s="4">
        <v>7</v>
      </c>
      <c r="AO743" s="3">
        <v>2</v>
      </c>
      <c r="AP743" s="3">
        <v>2</v>
      </c>
      <c r="AQ743" s="3">
        <v>8</v>
      </c>
      <c r="AR743" s="3">
        <v>6</v>
      </c>
      <c r="AS743" s="4">
        <v>9</v>
      </c>
      <c r="AT743" s="4">
        <v>10</v>
      </c>
      <c r="AU743" s="4">
        <v>9</v>
      </c>
      <c r="AV743" s="4">
        <v>9</v>
      </c>
      <c r="AW743" s="4">
        <v>10</v>
      </c>
      <c r="AX743" s="4">
        <v>7</v>
      </c>
      <c r="AY743" s="4">
        <v>7</v>
      </c>
      <c r="AZ743" s="4">
        <v>3</v>
      </c>
      <c r="BA743" s="4">
        <f t="shared" si="74"/>
        <v>82</v>
      </c>
      <c r="BB743" s="4">
        <v>3000</v>
      </c>
      <c r="BC743" s="4">
        <v>2400</v>
      </c>
      <c r="BD743" s="4">
        <v>6900</v>
      </c>
      <c r="BE743" s="63">
        <f t="shared" si="75"/>
        <v>12300</v>
      </c>
      <c r="BF743" s="4" t="s">
        <v>11693</v>
      </c>
      <c r="BG743" s="4">
        <v>12809</v>
      </c>
      <c r="BH743" s="4">
        <v>160</v>
      </c>
      <c r="BI743" s="50">
        <v>539</v>
      </c>
      <c r="BJ743" s="26">
        <f t="shared" si="73"/>
        <v>13508</v>
      </c>
      <c r="BK743" s="4">
        <v>2475</v>
      </c>
      <c r="BL743" s="58">
        <v>30930</v>
      </c>
      <c r="BM743" s="3" t="s">
        <v>12005</v>
      </c>
      <c r="BO743" s="4"/>
      <c r="CB743" s="16"/>
      <c r="CL743" s="4">
        <v>8</v>
      </c>
      <c r="CM743" s="4">
        <v>46</v>
      </c>
      <c r="CR743" s="4">
        <v>17422</v>
      </c>
      <c r="CS743" s="4">
        <v>53</v>
      </c>
      <c r="CT743" s="4">
        <v>160</v>
      </c>
      <c r="CU743" s="4" t="s">
        <v>11986</v>
      </c>
      <c r="CV743" s="4" t="s">
        <v>12328</v>
      </c>
      <c r="DK743" s="50">
        <v>15475</v>
      </c>
      <c r="DL743" s="50">
        <v>539</v>
      </c>
      <c r="DM743" s="4">
        <v>712</v>
      </c>
      <c r="DN743" s="4">
        <v>8900</v>
      </c>
      <c r="DS743" s="3" t="s">
        <v>12498</v>
      </c>
      <c r="DU743" s="33" t="s">
        <v>31870</v>
      </c>
      <c r="DV743" s="33"/>
      <c r="DW743" s="33"/>
    </row>
    <row r="744" spans="1:127">
      <c r="A744" s="61">
        <v>2902191</v>
      </c>
      <c r="B744" s="4" t="s">
        <v>14691</v>
      </c>
      <c r="D744" s="4" t="s">
        <v>14465</v>
      </c>
      <c r="E744" s="4" t="s">
        <v>14349</v>
      </c>
      <c r="F744" s="4" t="s">
        <v>15652</v>
      </c>
      <c r="G744" s="4" t="s">
        <v>12144</v>
      </c>
      <c r="H744" s="4" t="s">
        <v>16766</v>
      </c>
      <c r="I744" s="4" t="s">
        <v>12928</v>
      </c>
      <c r="J744" s="4" t="s">
        <v>12928</v>
      </c>
      <c r="L744" s="4" t="s">
        <v>12710</v>
      </c>
      <c r="N744" s="33" t="s">
        <v>12144</v>
      </c>
      <c r="O744" s="33"/>
      <c r="P744" s="4" t="s">
        <v>12746</v>
      </c>
      <c r="V744" s="4" t="s">
        <v>12746</v>
      </c>
      <c r="X744" s="4" t="s">
        <v>14350</v>
      </c>
      <c r="Y744" s="7" t="s">
        <v>14589</v>
      </c>
      <c r="Z744" s="3">
        <v>294</v>
      </c>
      <c r="AA744" s="3">
        <v>10</v>
      </c>
      <c r="AB744" s="3">
        <v>55</v>
      </c>
      <c r="AC744" s="3">
        <v>1</v>
      </c>
      <c r="AD744" s="3">
        <v>55</v>
      </c>
      <c r="AE744" s="5">
        <v>5.5</v>
      </c>
      <c r="AJ744" s="3">
        <v>3</v>
      </c>
      <c r="AK744" s="3">
        <v>1</v>
      </c>
      <c r="AL744" s="4">
        <f t="shared" si="71"/>
        <v>3</v>
      </c>
      <c r="AM744" s="4">
        <f t="shared" si="72"/>
        <v>1</v>
      </c>
      <c r="AN744" s="4">
        <v>20</v>
      </c>
      <c r="AO744" s="4">
        <v>17</v>
      </c>
      <c r="AP744" s="4">
        <v>18</v>
      </c>
      <c r="AQ744" s="4">
        <v>16</v>
      </c>
      <c r="AR744" s="4">
        <v>16</v>
      </c>
      <c r="AS744" s="4">
        <v>16</v>
      </c>
      <c r="AT744" s="4">
        <v>18</v>
      </c>
      <c r="AU744" s="4">
        <v>22</v>
      </c>
      <c r="AV744" s="4">
        <v>24</v>
      </c>
      <c r="AW744" s="4">
        <v>26</v>
      </c>
      <c r="AX744" s="4">
        <v>23</v>
      </c>
      <c r="AY744" s="4">
        <v>20</v>
      </c>
      <c r="AZ744" s="4">
        <v>4</v>
      </c>
      <c r="BA744" s="4">
        <f t="shared" si="74"/>
        <v>220</v>
      </c>
      <c r="BB744" s="3"/>
      <c r="BC744" s="3">
        <v>9444</v>
      </c>
      <c r="BD744" s="4">
        <v>18513</v>
      </c>
      <c r="BE744" s="63">
        <f t="shared" si="75"/>
        <v>27957</v>
      </c>
      <c r="BG744" s="4">
        <v>5447</v>
      </c>
      <c r="BH744" s="4">
        <v>229</v>
      </c>
      <c r="BI744" s="50">
        <v>293</v>
      </c>
      <c r="BJ744" s="3">
        <f t="shared" si="73"/>
        <v>5969</v>
      </c>
      <c r="BK744" s="4">
        <v>1657</v>
      </c>
      <c r="BL744" s="4">
        <v>47726</v>
      </c>
      <c r="BM744" s="3" t="s">
        <v>12000</v>
      </c>
      <c r="BO744" s="4"/>
      <c r="CB744" s="16"/>
      <c r="CL744" s="4">
        <v>6</v>
      </c>
      <c r="CM744" s="4">
        <v>46</v>
      </c>
      <c r="CR744" s="4">
        <v>41757</v>
      </c>
      <c r="CS744" s="4">
        <v>43</v>
      </c>
      <c r="CT744" s="4">
        <v>229</v>
      </c>
      <c r="CU744" s="4" t="s">
        <v>11905</v>
      </c>
      <c r="CV744" s="4" t="s">
        <v>12152</v>
      </c>
      <c r="DK744" s="50">
        <v>5860</v>
      </c>
      <c r="DL744" s="50">
        <v>293</v>
      </c>
      <c r="DM744" s="4">
        <v>357</v>
      </c>
      <c r="DN744" s="4">
        <v>3574</v>
      </c>
      <c r="DO744" s="4">
        <v>560</v>
      </c>
      <c r="DP744" s="4">
        <v>516</v>
      </c>
      <c r="DS744" s="3" t="s">
        <v>12498</v>
      </c>
      <c r="DU744" s="33"/>
      <c r="DV744" s="33"/>
      <c r="DW744" s="33" t="s">
        <v>31871</v>
      </c>
    </row>
    <row r="745" spans="1:127">
      <c r="A745" s="61">
        <v>2902192</v>
      </c>
      <c r="B745" s="4" t="s">
        <v>14580</v>
      </c>
      <c r="D745" s="4" t="s">
        <v>16020</v>
      </c>
      <c r="F745" s="4" t="s">
        <v>16019</v>
      </c>
      <c r="G745" s="4" t="s">
        <v>12746</v>
      </c>
      <c r="H745" s="4" t="s">
        <v>16766</v>
      </c>
      <c r="I745" s="4" t="s">
        <v>12414</v>
      </c>
      <c r="J745" s="4" t="s">
        <v>12414</v>
      </c>
      <c r="L745" s="4" t="s">
        <v>12714</v>
      </c>
      <c r="N745" s="33" t="s">
        <v>12746</v>
      </c>
      <c r="O745" s="33" t="s">
        <v>31945</v>
      </c>
      <c r="P745" s="4" t="s">
        <v>12746</v>
      </c>
      <c r="V745" s="4" t="s">
        <v>12746</v>
      </c>
      <c r="X745" s="4" t="s">
        <v>12819</v>
      </c>
      <c r="Y745" s="7" t="s">
        <v>13170</v>
      </c>
      <c r="Z745" s="3">
        <v>180</v>
      </c>
      <c r="AA745" s="3">
        <v>10</v>
      </c>
      <c r="AB745" s="3">
        <v>60</v>
      </c>
      <c r="AC745" s="3">
        <v>1</v>
      </c>
      <c r="AD745" s="3">
        <v>60</v>
      </c>
      <c r="AE745" s="5">
        <v>6</v>
      </c>
      <c r="AF745" s="3">
        <v>3</v>
      </c>
      <c r="AL745" s="4">
        <f t="shared" si="71"/>
        <v>0</v>
      </c>
      <c r="AM745" s="4">
        <f t="shared" si="72"/>
        <v>0</v>
      </c>
      <c r="AN745" s="4">
        <v>2</v>
      </c>
      <c r="AR745" s="4">
        <v>2</v>
      </c>
      <c r="AS745" s="4">
        <v>2</v>
      </c>
      <c r="AT745" s="4">
        <v>2</v>
      </c>
      <c r="AU745" s="4">
        <v>2</v>
      </c>
      <c r="AV745" s="4">
        <v>2</v>
      </c>
      <c r="AW745" s="4">
        <v>2</v>
      </c>
      <c r="BA745" s="4">
        <f t="shared" si="74"/>
        <v>12</v>
      </c>
      <c r="BB745" s="3"/>
      <c r="BC745" s="3"/>
      <c r="BD745" s="4">
        <v>900</v>
      </c>
      <c r="BE745" s="63">
        <f t="shared" si="75"/>
        <v>900</v>
      </c>
      <c r="BF745" s="4" t="s">
        <v>12060</v>
      </c>
      <c r="BG745" s="4">
        <v>2400</v>
      </c>
      <c r="BH745" s="4">
        <v>200</v>
      </c>
      <c r="BJ745" s="3">
        <f t="shared" si="73"/>
        <v>2600</v>
      </c>
      <c r="BK745" s="4">
        <v>825</v>
      </c>
      <c r="BL745" s="4">
        <v>6600</v>
      </c>
      <c r="BM745" s="3" t="s">
        <v>12005</v>
      </c>
      <c r="BN745" s="4">
        <v>4</v>
      </c>
      <c r="BO745" s="4">
        <v>80</v>
      </c>
      <c r="BP745" s="3" t="s">
        <v>12539</v>
      </c>
      <c r="BQ745" s="4">
        <v>20</v>
      </c>
      <c r="BR745" s="3">
        <v>360</v>
      </c>
      <c r="BS745" s="3" t="s">
        <v>12922</v>
      </c>
      <c r="CB745" s="16"/>
      <c r="CH745" s="3">
        <v>2</v>
      </c>
      <c r="CI745" s="3">
        <v>9</v>
      </c>
      <c r="CR745" s="4">
        <v>4448</v>
      </c>
      <c r="CS745" s="4">
        <v>20</v>
      </c>
      <c r="CT745" s="4">
        <v>100</v>
      </c>
      <c r="CU745" s="4" t="s">
        <v>11905</v>
      </c>
      <c r="CV745" s="4" t="s">
        <v>12152</v>
      </c>
      <c r="CW745" s="4">
        <v>700</v>
      </c>
      <c r="CX745" s="4">
        <v>100</v>
      </c>
      <c r="CY745" s="4" t="s">
        <v>11869</v>
      </c>
      <c r="CZ745" s="4" t="s">
        <v>13092</v>
      </c>
      <c r="DM745" s="4">
        <v>144</v>
      </c>
      <c r="DN745" s="4">
        <v>1440</v>
      </c>
      <c r="DO745" s="4">
        <v>480</v>
      </c>
      <c r="DP745" s="4">
        <v>960</v>
      </c>
      <c r="DS745" s="3" t="s">
        <v>12498</v>
      </c>
      <c r="DU745" s="33" t="s">
        <v>31946</v>
      </c>
      <c r="DV745" s="33"/>
      <c r="DW745" s="33"/>
    </row>
    <row r="746" spans="1:127">
      <c r="A746" s="61">
        <v>2902193</v>
      </c>
      <c r="B746" s="4" t="s">
        <v>14000</v>
      </c>
      <c r="D746" s="4" t="s">
        <v>14581</v>
      </c>
      <c r="E746" s="4" t="s">
        <v>14001</v>
      </c>
      <c r="F746" s="4" t="s">
        <v>14581</v>
      </c>
      <c r="G746" s="4" t="s">
        <v>12746</v>
      </c>
      <c r="H746" s="4" t="s">
        <v>16766</v>
      </c>
      <c r="I746" s="4" t="s">
        <v>514</v>
      </c>
      <c r="J746" s="59" t="s">
        <v>320</v>
      </c>
      <c r="K746" s="59"/>
      <c r="L746" s="26" t="s">
        <v>12711</v>
      </c>
      <c r="M746" s="4" t="s">
        <v>14227</v>
      </c>
      <c r="N746" s="33" t="s">
        <v>12746</v>
      </c>
      <c r="O746" s="33" t="s">
        <v>31947</v>
      </c>
      <c r="P746" s="4" t="s">
        <v>12746</v>
      </c>
      <c r="Q746" s="4" t="s">
        <v>12144</v>
      </c>
      <c r="R746" s="4" t="s">
        <v>12746</v>
      </c>
      <c r="S746" s="4" t="s">
        <v>12746</v>
      </c>
      <c r="U746" s="26" t="s">
        <v>13992</v>
      </c>
      <c r="V746" s="4" t="s">
        <v>12746</v>
      </c>
      <c r="X746" s="4" t="s">
        <v>13993</v>
      </c>
      <c r="Y746" s="7" t="s">
        <v>13998</v>
      </c>
      <c r="Z746" s="3">
        <v>100</v>
      </c>
      <c r="AA746" s="3">
        <v>10</v>
      </c>
      <c r="AB746" s="3">
        <v>60</v>
      </c>
      <c r="AC746" s="3">
        <v>1</v>
      </c>
      <c r="AD746" s="3">
        <v>60</v>
      </c>
      <c r="AE746" s="5">
        <v>6</v>
      </c>
      <c r="AF746" s="3">
        <v>1</v>
      </c>
      <c r="AL746" s="4">
        <f t="shared" si="71"/>
        <v>0</v>
      </c>
      <c r="AM746" s="4">
        <f t="shared" si="72"/>
        <v>0</v>
      </c>
      <c r="AN746" s="4">
        <v>4</v>
      </c>
      <c r="AR746" s="4">
        <v>4</v>
      </c>
      <c r="AS746" s="4">
        <v>4</v>
      </c>
      <c r="AT746" s="4">
        <v>4</v>
      </c>
      <c r="AU746" s="4">
        <v>4</v>
      </c>
      <c r="AX746" s="3">
        <v>4</v>
      </c>
      <c r="AY746" s="3">
        <v>4</v>
      </c>
      <c r="BA746" s="4">
        <f t="shared" si="74"/>
        <v>24</v>
      </c>
      <c r="BB746" s="3"/>
      <c r="BC746" s="3"/>
      <c r="BD746" s="4">
        <v>2000</v>
      </c>
      <c r="BE746" s="63">
        <f t="shared" si="75"/>
        <v>2000</v>
      </c>
      <c r="BF746" s="4" t="s">
        <v>12060</v>
      </c>
      <c r="BG746" s="26">
        <v>4129</v>
      </c>
      <c r="BH746" s="26">
        <v>450</v>
      </c>
      <c r="BJ746" s="26">
        <f t="shared" si="73"/>
        <v>4579</v>
      </c>
      <c r="BK746" s="26"/>
      <c r="BL746" s="26">
        <v>8383</v>
      </c>
      <c r="BM746" s="26" t="s">
        <v>12005</v>
      </c>
      <c r="BN746" s="26"/>
      <c r="BO746" s="26">
        <v>200</v>
      </c>
      <c r="BP746" s="26" t="s">
        <v>12327</v>
      </c>
      <c r="CB746" s="16"/>
      <c r="CH746" s="3">
        <v>1</v>
      </c>
      <c r="CI746" s="3">
        <v>60</v>
      </c>
      <c r="CR746" s="4">
        <v>4004</v>
      </c>
      <c r="CS746" s="4">
        <v>45</v>
      </c>
      <c r="CT746" s="4">
        <v>450</v>
      </c>
      <c r="CU746" s="4" t="s">
        <v>11986</v>
      </c>
      <c r="CV746" s="4" t="s">
        <v>12328</v>
      </c>
      <c r="DM746" s="4">
        <v>363</v>
      </c>
      <c r="DN746" s="4">
        <v>3629</v>
      </c>
      <c r="DO746" s="4" t="s">
        <v>12636</v>
      </c>
      <c r="DP746" s="4">
        <v>500</v>
      </c>
      <c r="DS746" s="3" t="s">
        <v>12498</v>
      </c>
      <c r="DU746" s="33" t="s">
        <v>31948</v>
      </c>
      <c r="DV746" s="33"/>
      <c r="DW746" s="33" t="s">
        <v>31949</v>
      </c>
    </row>
    <row r="747" spans="1:127">
      <c r="A747" s="61">
        <v>2902194</v>
      </c>
      <c r="B747" s="4" t="s">
        <v>13999</v>
      </c>
      <c r="D747" s="4" t="s">
        <v>15776</v>
      </c>
      <c r="E747" s="4" t="s">
        <v>14004</v>
      </c>
      <c r="F747" s="4" t="s">
        <v>13770</v>
      </c>
      <c r="G747" s="4" t="s">
        <v>12144</v>
      </c>
      <c r="H747" s="4" t="s">
        <v>16766</v>
      </c>
      <c r="I747" s="4" t="s">
        <v>12368</v>
      </c>
      <c r="J747" s="4" t="s">
        <v>12368</v>
      </c>
      <c r="L747" s="56" t="s">
        <v>16956</v>
      </c>
      <c r="M747" s="4" t="s">
        <v>15793</v>
      </c>
      <c r="N747" s="33" t="s">
        <v>12746</v>
      </c>
      <c r="O747" s="33"/>
      <c r="P747" s="4" t="s">
        <v>12144</v>
      </c>
      <c r="V747" s="4" t="s">
        <v>12746</v>
      </c>
      <c r="X747" s="4" t="s">
        <v>11911</v>
      </c>
      <c r="Y747" s="7" t="s">
        <v>13771</v>
      </c>
      <c r="Z747" s="3">
        <v>300</v>
      </c>
      <c r="AA747" s="3">
        <v>9</v>
      </c>
      <c r="AB747" s="3">
        <v>50</v>
      </c>
      <c r="AC747" s="3">
        <v>1</v>
      </c>
      <c r="AD747" s="3">
        <v>50</v>
      </c>
      <c r="AE747" s="5">
        <v>5.5</v>
      </c>
      <c r="AL747" s="4">
        <f t="shared" ref="AL747:AL810" si="76">SUM(AH747,AJ747)</f>
        <v>0</v>
      </c>
      <c r="AM747" s="4">
        <f t="shared" si="72"/>
        <v>0</v>
      </c>
      <c r="AN747" s="4">
        <v>4</v>
      </c>
      <c r="AO747" s="3">
        <v>4</v>
      </c>
      <c r="AP747" s="3">
        <v>4</v>
      </c>
      <c r="AQ747" s="3">
        <v>4</v>
      </c>
      <c r="AR747" s="4">
        <v>4</v>
      </c>
      <c r="AS747" s="4">
        <v>4</v>
      </c>
      <c r="AT747" s="4">
        <v>4</v>
      </c>
      <c r="AU747" s="4">
        <v>4</v>
      </c>
      <c r="AV747" s="4">
        <v>4</v>
      </c>
      <c r="AW747" s="4">
        <v>4</v>
      </c>
      <c r="AX747" s="4">
        <v>4</v>
      </c>
      <c r="AY747" s="4">
        <v>4</v>
      </c>
      <c r="AZ747" s="4">
        <v>4</v>
      </c>
      <c r="BA747" s="4">
        <f t="shared" si="74"/>
        <v>48</v>
      </c>
      <c r="BB747" s="3"/>
      <c r="BC747" s="3"/>
      <c r="BD747" s="4">
        <v>5400</v>
      </c>
      <c r="BE747" s="63">
        <f t="shared" si="75"/>
        <v>5400</v>
      </c>
      <c r="BF747" s="4" t="s">
        <v>11693</v>
      </c>
      <c r="BG747" s="4">
        <v>8500</v>
      </c>
      <c r="BH747" s="4">
        <v>300</v>
      </c>
      <c r="BI747" s="50">
        <v>250</v>
      </c>
      <c r="BJ747" s="3">
        <f t="shared" si="73"/>
        <v>9050</v>
      </c>
      <c r="BK747" s="4">
        <v>3750</v>
      </c>
      <c r="BL747" s="4">
        <v>30000</v>
      </c>
      <c r="BM747" s="3" t="s">
        <v>12005</v>
      </c>
      <c r="CB747" s="16"/>
      <c r="CL747" s="4">
        <v>2</v>
      </c>
      <c r="CM747" s="4">
        <v>15</v>
      </c>
      <c r="CR747" s="4">
        <v>20950</v>
      </c>
      <c r="CS747" s="4">
        <v>60</v>
      </c>
      <c r="CT747" s="4">
        <v>300</v>
      </c>
      <c r="CU747" s="4" t="s">
        <v>11986</v>
      </c>
      <c r="CV747" s="4" t="s">
        <v>12328</v>
      </c>
      <c r="DL747" s="50">
        <v>250</v>
      </c>
      <c r="DM747" s="4">
        <v>550</v>
      </c>
      <c r="DN747" s="4">
        <v>5500</v>
      </c>
      <c r="DO747" s="4">
        <v>1500</v>
      </c>
      <c r="DP747" s="4">
        <v>3000</v>
      </c>
      <c r="DS747" s="3" t="s">
        <v>12498</v>
      </c>
      <c r="DU747" s="33" t="s">
        <v>31950</v>
      </c>
      <c r="DV747" s="33"/>
      <c r="DW747" s="33"/>
    </row>
    <row r="748" spans="1:127">
      <c r="A748" s="61">
        <v>2902195</v>
      </c>
      <c r="B748" s="4" t="s">
        <v>13668</v>
      </c>
      <c r="D748" s="4" t="s">
        <v>13891</v>
      </c>
      <c r="F748" s="4" t="s">
        <v>14236</v>
      </c>
      <c r="G748" s="4" t="s">
        <v>12746</v>
      </c>
      <c r="H748" s="4" t="s">
        <v>16766</v>
      </c>
      <c r="I748" s="4" t="s">
        <v>12368</v>
      </c>
      <c r="J748" s="4" t="s">
        <v>12368</v>
      </c>
      <c r="L748" s="4" t="s">
        <v>12711</v>
      </c>
      <c r="M748" s="4" t="s">
        <v>13892</v>
      </c>
      <c r="N748" s="33" t="s">
        <v>12746</v>
      </c>
      <c r="O748" s="4" t="s">
        <v>12711</v>
      </c>
      <c r="P748" s="4" t="s">
        <v>12746</v>
      </c>
      <c r="X748" s="26"/>
      <c r="Y748" s="26"/>
      <c r="Z748" s="3">
        <v>200</v>
      </c>
      <c r="AA748" s="3">
        <v>8</v>
      </c>
      <c r="AB748" s="3">
        <v>44</v>
      </c>
      <c r="AC748" s="3">
        <v>1</v>
      </c>
      <c r="AD748" s="3">
        <v>44</v>
      </c>
      <c r="AE748" s="5">
        <v>5.5</v>
      </c>
      <c r="AF748" s="3">
        <v>1</v>
      </c>
      <c r="AG748" s="3">
        <v>1</v>
      </c>
      <c r="AL748" s="4">
        <f t="shared" si="76"/>
        <v>0</v>
      </c>
      <c r="AM748" s="4">
        <f t="shared" si="72"/>
        <v>0</v>
      </c>
      <c r="AN748" s="4">
        <v>9</v>
      </c>
      <c r="AR748" s="4">
        <v>9</v>
      </c>
      <c r="AS748" s="4">
        <v>9</v>
      </c>
      <c r="AT748" s="4">
        <v>9</v>
      </c>
      <c r="AU748" s="4">
        <v>9</v>
      </c>
      <c r="AV748" s="4">
        <v>9</v>
      </c>
      <c r="AW748" s="4">
        <v>9</v>
      </c>
      <c r="AX748" s="4">
        <v>9</v>
      </c>
      <c r="AY748" s="4">
        <v>9</v>
      </c>
      <c r="BA748" s="4">
        <f t="shared" si="74"/>
        <v>72</v>
      </c>
      <c r="BB748" s="3"/>
      <c r="BC748" s="3"/>
      <c r="BD748" s="4">
        <v>9600</v>
      </c>
      <c r="BE748" s="63">
        <f t="shared" si="75"/>
        <v>9600</v>
      </c>
      <c r="BG748" s="4">
        <v>9920</v>
      </c>
      <c r="BI748" s="50">
        <v>200</v>
      </c>
      <c r="BJ748" s="3">
        <f t="shared" si="73"/>
        <v>10120</v>
      </c>
      <c r="BK748" s="4">
        <v>2800</v>
      </c>
      <c r="BL748" s="4">
        <v>22400</v>
      </c>
      <c r="BM748" s="3" t="s">
        <v>12005</v>
      </c>
      <c r="CB748" s="16"/>
      <c r="CL748" s="4">
        <v>1</v>
      </c>
      <c r="CM748" s="4">
        <v>10</v>
      </c>
      <c r="CR748" s="4">
        <v>12280</v>
      </c>
      <c r="DK748" s="50">
        <v>4000</v>
      </c>
      <c r="DL748" s="50">
        <v>200</v>
      </c>
      <c r="DM748" s="4">
        <v>475</v>
      </c>
      <c r="DN748" s="4">
        <v>5250</v>
      </c>
      <c r="DO748" s="4">
        <v>2335</v>
      </c>
      <c r="DP748" s="4">
        <v>4670</v>
      </c>
      <c r="DS748" s="3" t="s">
        <v>12498</v>
      </c>
      <c r="DU748" s="33"/>
      <c r="DV748" s="33"/>
      <c r="DW748" s="33"/>
    </row>
    <row r="749" spans="1:127">
      <c r="A749" s="61">
        <v>2902196</v>
      </c>
      <c r="B749" s="4" t="s">
        <v>14008</v>
      </c>
      <c r="D749" s="4" t="s">
        <v>13895</v>
      </c>
      <c r="E749" s="4" t="s">
        <v>15791</v>
      </c>
      <c r="G749" s="4" t="s">
        <v>12144</v>
      </c>
      <c r="H749" s="4" t="s">
        <v>16766</v>
      </c>
      <c r="I749" s="4" t="s">
        <v>12368</v>
      </c>
      <c r="J749" s="4" t="s">
        <v>12368</v>
      </c>
      <c r="L749" s="4" t="s">
        <v>12711</v>
      </c>
      <c r="M749" s="4" t="s">
        <v>13896</v>
      </c>
      <c r="N749" s="33" t="s">
        <v>12144</v>
      </c>
      <c r="O749" s="33"/>
      <c r="P749" s="4" t="s">
        <v>12746</v>
      </c>
      <c r="X749" s="4" t="s">
        <v>11911</v>
      </c>
      <c r="Y749" s="7" t="s">
        <v>12062</v>
      </c>
      <c r="Z749" s="3">
        <v>286</v>
      </c>
      <c r="AA749" s="3">
        <v>9</v>
      </c>
      <c r="AB749" s="3">
        <v>54</v>
      </c>
      <c r="AC749" s="3">
        <v>1</v>
      </c>
      <c r="AD749" s="3">
        <v>54</v>
      </c>
      <c r="AE749" s="5">
        <v>6</v>
      </c>
      <c r="AJ749" s="3">
        <v>4</v>
      </c>
      <c r="AL749" s="4">
        <f t="shared" si="76"/>
        <v>4</v>
      </c>
      <c r="AM749" s="4">
        <f t="shared" si="72"/>
        <v>0</v>
      </c>
      <c r="AN749" s="4">
        <v>12</v>
      </c>
      <c r="AO749" s="3">
        <v>9</v>
      </c>
      <c r="AP749" s="3">
        <v>10</v>
      </c>
      <c r="AQ749" s="3">
        <v>12</v>
      </c>
      <c r="AR749" s="4">
        <v>14</v>
      </c>
      <c r="AS749" s="4">
        <v>14</v>
      </c>
      <c r="AT749" s="4">
        <v>14</v>
      </c>
      <c r="AU749" s="4">
        <v>19</v>
      </c>
      <c r="AV749" s="4">
        <v>20</v>
      </c>
      <c r="AW749" s="4">
        <v>17</v>
      </c>
      <c r="AX749" s="4">
        <v>12</v>
      </c>
      <c r="AY749" s="4">
        <v>4</v>
      </c>
      <c r="AZ749" s="4">
        <v>4</v>
      </c>
      <c r="BA749" s="4">
        <f t="shared" si="74"/>
        <v>149</v>
      </c>
      <c r="BB749" s="3"/>
      <c r="BC749" s="3">
        <v>7387</v>
      </c>
      <c r="BD749" s="4">
        <v>30335</v>
      </c>
      <c r="BE749" s="63">
        <f t="shared" si="75"/>
        <v>37722</v>
      </c>
      <c r="BG749" s="4">
        <v>24285</v>
      </c>
      <c r="BI749" s="50">
        <v>2268</v>
      </c>
      <c r="BJ749" s="3">
        <f t="shared" si="73"/>
        <v>26553</v>
      </c>
      <c r="BK749" s="4">
        <v>9315</v>
      </c>
      <c r="BL749" s="4">
        <v>95974</v>
      </c>
      <c r="BM749" s="3" t="s">
        <v>12005</v>
      </c>
      <c r="BN749" s="4">
        <v>87</v>
      </c>
      <c r="BO749" s="3">
        <v>5800</v>
      </c>
      <c r="BP749" s="3" t="s">
        <v>13087</v>
      </c>
      <c r="CB749" s="16"/>
      <c r="CL749" s="4">
        <v>5</v>
      </c>
      <c r="CM749" s="4">
        <v>105</v>
      </c>
      <c r="CR749" s="4">
        <v>75221</v>
      </c>
      <c r="DK749" s="50">
        <v>45360</v>
      </c>
      <c r="DL749" s="50">
        <v>2268</v>
      </c>
      <c r="DM749" s="4">
        <v>1600</v>
      </c>
      <c r="DN749" s="4">
        <v>16000</v>
      </c>
      <c r="DS749" s="3" t="s">
        <v>12498</v>
      </c>
      <c r="DU749" s="33" t="s">
        <v>31951</v>
      </c>
      <c r="DV749" s="33"/>
      <c r="DW749" s="33"/>
    </row>
    <row r="750" spans="1:127">
      <c r="A750" s="61">
        <v>2902197</v>
      </c>
      <c r="B750" s="4" t="s">
        <v>13558</v>
      </c>
      <c r="D750" s="4" t="s">
        <v>15531</v>
      </c>
      <c r="E750" s="4" t="s">
        <v>13560</v>
      </c>
      <c r="F750" s="4" t="s">
        <v>13559</v>
      </c>
      <c r="G750" s="4" t="s">
        <v>12746</v>
      </c>
      <c r="H750" s="4" t="s">
        <v>16766</v>
      </c>
      <c r="I750" s="4" t="s">
        <v>12368</v>
      </c>
      <c r="J750" s="4" t="s">
        <v>12368</v>
      </c>
      <c r="L750" s="4" t="s">
        <v>12711</v>
      </c>
      <c r="M750" s="4"/>
      <c r="N750" s="33" t="s">
        <v>12144</v>
      </c>
      <c r="O750" s="33"/>
      <c r="P750" s="4" t="s">
        <v>12144</v>
      </c>
      <c r="V750" s="3" t="s">
        <v>12746</v>
      </c>
      <c r="X750" s="4" t="s">
        <v>11911</v>
      </c>
      <c r="Y750" s="7" t="s">
        <v>13912</v>
      </c>
      <c r="Z750" s="3">
        <v>102</v>
      </c>
      <c r="AA750" s="3">
        <v>9</v>
      </c>
      <c r="AB750" s="3">
        <v>50</v>
      </c>
      <c r="AC750" s="3">
        <v>1</v>
      </c>
      <c r="AD750" s="3">
        <v>50</v>
      </c>
      <c r="AE750" s="5">
        <v>5.5</v>
      </c>
      <c r="AF750" s="3">
        <v>1</v>
      </c>
      <c r="AL750" s="4">
        <f t="shared" si="76"/>
        <v>0</v>
      </c>
      <c r="AM750" s="4">
        <f t="shared" si="72"/>
        <v>0</v>
      </c>
      <c r="AN750" s="4">
        <v>3</v>
      </c>
      <c r="AO750" s="3">
        <v>2</v>
      </c>
      <c r="AP750" s="3">
        <v>1</v>
      </c>
      <c r="AQ750" s="3">
        <v>3</v>
      </c>
      <c r="AR750" s="4">
        <v>3</v>
      </c>
      <c r="AS750" s="4">
        <v>3</v>
      </c>
      <c r="AT750" s="4">
        <v>3</v>
      </c>
      <c r="AU750" s="4">
        <v>2</v>
      </c>
      <c r="BA750" s="4">
        <f t="shared" si="74"/>
        <v>17</v>
      </c>
      <c r="BB750" s="3"/>
      <c r="BC750" s="3"/>
      <c r="BD750" s="4">
        <v>1606</v>
      </c>
      <c r="BE750" s="63">
        <f t="shared" si="75"/>
        <v>1606</v>
      </c>
      <c r="BF750" s="4" t="s">
        <v>11693</v>
      </c>
      <c r="BG750" s="4">
        <v>2069</v>
      </c>
      <c r="BH750" s="4">
        <v>78</v>
      </c>
      <c r="BI750" s="50">
        <v>196</v>
      </c>
      <c r="BJ750" s="3">
        <f t="shared" si="73"/>
        <v>2343</v>
      </c>
      <c r="BK750" s="4">
        <v>683</v>
      </c>
      <c r="BL750" s="4">
        <v>5631</v>
      </c>
      <c r="BM750" s="3" t="s">
        <v>12005</v>
      </c>
      <c r="CB750" s="16"/>
      <c r="CL750" s="4">
        <v>2</v>
      </c>
      <c r="CM750" s="4">
        <v>17</v>
      </c>
      <c r="CR750" s="4">
        <v>3338</v>
      </c>
      <c r="CS750" s="4">
        <v>13</v>
      </c>
      <c r="CT750" s="4">
        <v>78</v>
      </c>
      <c r="DK750" s="50">
        <v>2920</v>
      </c>
      <c r="DL750" s="50">
        <v>196</v>
      </c>
      <c r="DM750" s="4">
        <v>122</v>
      </c>
      <c r="DN750" s="4">
        <v>1321</v>
      </c>
      <c r="DO750" s="4">
        <v>374</v>
      </c>
      <c r="DS750" s="3" t="s">
        <v>12498</v>
      </c>
      <c r="DU750" s="33" t="s">
        <v>31952</v>
      </c>
      <c r="DV750" s="33" t="s">
        <v>31953</v>
      </c>
      <c r="DW750" s="33" t="s">
        <v>31954</v>
      </c>
    </row>
    <row r="751" spans="1:127">
      <c r="A751" s="61">
        <v>2902198</v>
      </c>
      <c r="B751" s="4" t="s">
        <v>13913</v>
      </c>
      <c r="D751" s="4" t="s">
        <v>12650</v>
      </c>
      <c r="E751" s="4" t="s">
        <v>13914</v>
      </c>
      <c r="F751" s="4" t="s">
        <v>12650</v>
      </c>
      <c r="G751" s="4" t="s">
        <v>12144</v>
      </c>
      <c r="H751" s="4" t="s">
        <v>16766</v>
      </c>
      <c r="I751" s="4" t="s">
        <v>12368</v>
      </c>
      <c r="J751" s="4" t="s">
        <v>12368</v>
      </c>
      <c r="L751" s="4" t="s">
        <v>12711</v>
      </c>
      <c r="M751" s="4" t="s">
        <v>13793</v>
      </c>
      <c r="N751" s="33" t="s">
        <v>12144</v>
      </c>
      <c r="O751" s="33"/>
      <c r="P751" s="4" t="s">
        <v>12144</v>
      </c>
      <c r="U751" s="4" t="s">
        <v>13794</v>
      </c>
      <c r="V751" s="3" t="s">
        <v>12144</v>
      </c>
      <c r="W751" s="3" t="s">
        <v>13522</v>
      </c>
      <c r="X751" s="4" t="s">
        <v>13917</v>
      </c>
      <c r="Y751" s="7" t="s">
        <v>13434</v>
      </c>
      <c r="Z751" s="3">
        <v>52</v>
      </c>
      <c r="AA751" s="3">
        <v>10</v>
      </c>
      <c r="AB751" s="3">
        <v>60</v>
      </c>
      <c r="AC751" s="3">
        <v>1</v>
      </c>
      <c r="AD751" s="3">
        <v>60</v>
      </c>
      <c r="AE751" s="5">
        <v>6</v>
      </c>
      <c r="AJ751" s="3">
        <v>1</v>
      </c>
      <c r="AL751" s="4">
        <f t="shared" si="76"/>
        <v>1</v>
      </c>
      <c r="AM751" s="4">
        <f t="shared" ref="AM751:AM814" si="77">SUM(AI751,AK751)</f>
        <v>0</v>
      </c>
      <c r="AN751" s="4">
        <v>45</v>
      </c>
      <c r="AT751" s="4">
        <v>10</v>
      </c>
      <c r="AU751" s="4">
        <v>50</v>
      </c>
      <c r="AV751" s="3">
        <v>40</v>
      </c>
      <c r="AW751" s="3">
        <v>40</v>
      </c>
      <c r="AX751" s="3">
        <v>5</v>
      </c>
      <c r="BA751" s="4">
        <f t="shared" si="74"/>
        <v>145</v>
      </c>
      <c r="BB751" s="3"/>
      <c r="BC751" s="3">
        <v>1771</v>
      </c>
      <c r="BD751" s="4">
        <v>14200</v>
      </c>
      <c r="BE751" s="63">
        <f t="shared" si="75"/>
        <v>15971</v>
      </c>
      <c r="BF751" s="4" t="s">
        <v>11693</v>
      </c>
      <c r="BG751" s="4">
        <v>18289</v>
      </c>
      <c r="BH751" s="4">
        <v>185</v>
      </c>
      <c r="BJ751" s="3">
        <f t="shared" si="73"/>
        <v>18474</v>
      </c>
      <c r="BK751" s="4">
        <v>6542</v>
      </c>
      <c r="BL751" s="4">
        <v>63807</v>
      </c>
      <c r="BM751" s="3" t="s">
        <v>35863</v>
      </c>
      <c r="CB751" s="16"/>
      <c r="CH751" s="3">
        <v>4</v>
      </c>
      <c r="CI751" s="3">
        <v>6</v>
      </c>
      <c r="CR751" s="4">
        <v>45333</v>
      </c>
      <c r="CS751" s="4">
        <v>900</v>
      </c>
      <c r="CT751" s="4">
        <v>185</v>
      </c>
      <c r="CU751" s="4" t="s">
        <v>11869</v>
      </c>
      <c r="CV751" s="4" t="s">
        <v>13092</v>
      </c>
      <c r="DM751" s="4">
        <v>1100</v>
      </c>
      <c r="DN751" s="4">
        <v>9900</v>
      </c>
      <c r="DO751" s="4">
        <v>4212</v>
      </c>
      <c r="DP751" s="4">
        <v>9126</v>
      </c>
      <c r="DS751" s="3" t="s">
        <v>12498</v>
      </c>
      <c r="DU751" s="4" t="s">
        <v>31654</v>
      </c>
      <c r="DV751" s="4" t="s">
        <v>31655</v>
      </c>
      <c r="DW751" s="33"/>
    </row>
    <row r="752" spans="1:127">
      <c r="A752" s="61">
        <v>2902199</v>
      </c>
      <c r="B752" s="4" t="s">
        <v>13790</v>
      </c>
      <c r="D752" s="4" t="s">
        <v>13808</v>
      </c>
      <c r="E752" s="4" t="s">
        <v>13924</v>
      </c>
      <c r="F752" s="4" t="s">
        <v>14157</v>
      </c>
      <c r="G752" s="4" t="s">
        <v>12746</v>
      </c>
      <c r="H752" s="4" t="s">
        <v>16766</v>
      </c>
      <c r="I752" s="4" t="s">
        <v>15792</v>
      </c>
      <c r="J752" s="4" t="s">
        <v>337</v>
      </c>
      <c r="L752" s="4" t="s">
        <v>12711</v>
      </c>
      <c r="M752" s="4" t="s">
        <v>15560</v>
      </c>
      <c r="N752" s="33" t="s">
        <v>12746</v>
      </c>
      <c r="O752" s="33" t="s">
        <v>15792</v>
      </c>
      <c r="P752" s="4" t="s">
        <v>12746</v>
      </c>
      <c r="R752" s="3" t="s">
        <v>12144</v>
      </c>
      <c r="U752" s="4" t="s">
        <v>13810</v>
      </c>
      <c r="V752" s="3" t="s">
        <v>12746</v>
      </c>
      <c r="X752" s="4" t="s">
        <v>12636</v>
      </c>
      <c r="Y752" s="7" t="s">
        <v>13811</v>
      </c>
      <c r="Z752" s="3">
        <v>90</v>
      </c>
      <c r="AA752" s="3">
        <v>9</v>
      </c>
      <c r="AB752" s="3">
        <v>50</v>
      </c>
      <c r="AC752" s="3">
        <v>1</v>
      </c>
      <c r="AD752" s="3">
        <v>50</v>
      </c>
      <c r="AE752" s="5">
        <v>5.5</v>
      </c>
      <c r="AF752" s="3">
        <v>1</v>
      </c>
      <c r="AL752" s="4">
        <f t="shared" si="76"/>
        <v>0</v>
      </c>
      <c r="AM752" s="4">
        <f t="shared" si="77"/>
        <v>0</v>
      </c>
      <c r="AN752" s="4">
        <v>3</v>
      </c>
      <c r="AR752" s="3">
        <v>4</v>
      </c>
      <c r="AS752" s="3">
        <v>4</v>
      </c>
      <c r="AT752" s="4">
        <v>4</v>
      </c>
      <c r="AU752" s="4">
        <v>4</v>
      </c>
      <c r="AV752" s="4">
        <v>4</v>
      </c>
      <c r="AX752" s="3">
        <v>3</v>
      </c>
      <c r="AY752" s="3">
        <v>3</v>
      </c>
      <c r="BA752" s="4">
        <f t="shared" si="74"/>
        <v>26</v>
      </c>
      <c r="BB752" s="3"/>
      <c r="BC752" s="3"/>
      <c r="BD752" s="4">
        <v>3150</v>
      </c>
      <c r="BE752" s="63">
        <f t="shared" si="75"/>
        <v>3150</v>
      </c>
      <c r="BG752" s="4">
        <v>6845</v>
      </c>
      <c r="BH752" s="4">
        <v>30</v>
      </c>
      <c r="BI752" s="50">
        <v>120</v>
      </c>
      <c r="BJ752" s="3">
        <f t="shared" si="73"/>
        <v>6995</v>
      </c>
      <c r="BK752" s="4">
        <v>1854</v>
      </c>
      <c r="BL752" s="4">
        <v>13720</v>
      </c>
      <c r="BM752" s="3" t="s">
        <v>12005</v>
      </c>
      <c r="CB752" s="16"/>
      <c r="CL752" s="4">
        <v>1</v>
      </c>
      <c r="CM752" s="4">
        <v>5</v>
      </c>
      <c r="CR752" s="26">
        <v>6725</v>
      </c>
      <c r="CS752" s="4">
        <v>3</v>
      </c>
      <c r="CT752" s="4">
        <v>30</v>
      </c>
      <c r="CU752" s="4" t="s">
        <v>11986</v>
      </c>
      <c r="CV752" s="4" t="s">
        <v>12328</v>
      </c>
      <c r="DK752" s="50">
        <v>2400</v>
      </c>
      <c r="DL752" s="50">
        <v>120</v>
      </c>
      <c r="DM752" s="4">
        <v>303</v>
      </c>
      <c r="DN752" s="4">
        <v>3905</v>
      </c>
      <c r="DO752" s="4">
        <v>1471</v>
      </c>
      <c r="DP752" s="4">
        <v>2940</v>
      </c>
      <c r="DS752" s="3" t="s">
        <v>12498</v>
      </c>
      <c r="DU752" s="33"/>
      <c r="DV752" s="33" t="s">
        <v>31955</v>
      </c>
      <c r="DW752" s="33" t="s">
        <v>31956</v>
      </c>
    </row>
    <row r="753" spans="1:127">
      <c r="A753" s="61">
        <v>2902200</v>
      </c>
      <c r="B753" s="4" t="s">
        <v>14026</v>
      </c>
      <c r="D753" s="4" t="s">
        <v>13925</v>
      </c>
      <c r="E753" s="4" t="s">
        <v>14265</v>
      </c>
      <c r="F753" s="4" t="s">
        <v>13926</v>
      </c>
      <c r="G753" s="4" t="s">
        <v>12144</v>
      </c>
      <c r="H753" s="4" t="s">
        <v>16766</v>
      </c>
      <c r="I753" s="4" t="s">
        <v>12368</v>
      </c>
      <c r="J753" s="4" t="s">
        <v>12368</v>
      </c>
      <c r="L753" s="4" t="s">
        <v>12711</v>
      </c>
      <c r="N753" s="33" t="s">
        <v>12144</v>
      </c>
      <c r="O753" s="33"/>
      <c r="P753" s="4" t="s">
        <v>12746</v>
      </c>
      <c r="V753" s="3" t="s">
        <v>12746</v>
      </c>
      <c r="X753" s="4" t="s">
        <v>13993</v>
      </c>
      <c r="Y753" s="7" t="s">
        <v>13998</v>
      </c>
      <c r="Z753" s="3">
        <v>300</v>
      </c>
      <c r="AA753" s="3">
        <v>10</v>
      </c>
      <c r="AB753" s="3">
        <v>55</v>
      </c>
      <c r="AC753" s="3">
        <v>1</v>
      </c>
      <c r="AD753" s="3">
        <v>55</v>
      </c>
      <c r="AE753" s="5">
        <v>5.5</v>
      </c>
      <c r="AJ753" s="3">
        <v>1</v>
      </c>
      <c r="AL753" s="4">
        <f t="shared" si="76"/>
        <v>1</v>
      </c>
      <c r="AM753" s="4">
        <f t="shared" si="77"/>
        <v>0</v>
      </c>
      <c r="AN753" s="4">
        <v>13</v>
      </c>
      <c r="AO753" s="3">
        <v>9</v>
      </c>
      <c r="AP753" s="3">
        <v>11</v>
      </c>
      <c r="AQ753" s="3">
        <v>10</v>
      </c>
      <c r="AR753" s="3">
        <v>15</v>
      </c>
      <c r="AS753" s="3">
        <v>15</v>
      </c>
      <c r="AT753" s="4">
        <v>15</v>
      </c>
      <c r="AU753" s="4">
        <v>13</v>
      </c>
      <c r="AV753" s="4">
        <v>13</v>
      </c>
      <c r="AW753" s="4">
        <v>12</v>
      </c>
      <c r="AX753" s="4">
        <v>13</v>
      </c>
      <c r="AY753" s="4">
        <v>18</v>
      </c>
      <c r="AZ753" s="4">
        <v>7</v>
      </c>
      <c r="BA753" s="4">
        <f t="shared" si="74"/>
        <v>151</v>
      </c>
      <c r="BB753" s="3"/>
      <c r="BC753" s="3">
        <v>2600</v>
      </c>
      <c r="BD753" s="4">
        <v>19432</v>
      </c>
      <c r="BE753" s="63">
        <f t="shared" si="75"/>
        <v>22032</v>
      </c>
      <c r="BF753" s="4" t="s">
        <v>12060</v>
      </c>
      <c r="BG753" s="4">
        <v>38912</v>
      </c>
      <c r="BH753" s="4">
        <v>500</v>
      </c>
      <c r="BI753" s="50">
        <v>840</v>
      </c>
      <c r="BJ753" s="3">
        <f t="shared" si="73"/>
        <v>40252</v>
      </c>
      <c r="BK753" s="4">
        <v>15078</v>
      </c>
      <c r="BL753" s="4">
        <v>67013</v>
      </c>
      <c r="BM753" s="3" t="s">
        <v>12005</v>
      </c>
      <c r="CB753" s="16"/>
      <c r="CL753" s="4">
        <v>5</v>
      </c>
      <c r="CM753" s="4">
        <v>45</v>
      </c>
      <c r="CR753" s="4">
        <v>26761</v>
      </c>
      <c r="CS753" s="26">
        <v>100</v>
      </c>
      <c r="CT753" s="4">
        <v>500</v>
      </c>
      <c r="CU753" s="4" t="s">
        <v>11986</v>
      </c>
      <c r="CV753" s="4" t="s">
        <v>12328</v>
      </c>
      <c r="DK753" s="50">
        <v>23600</v>
      </c>
      <c r="DL753" s="50">
        <v>830</v>
      </c>
      <c r="DM753" s="4">
        <v>2003</v>
      </c>
      <c r="DN753" s="4">
        <v>24542</v>
      </c>
      <c r="DO753" s="4">
        <v>9500</v>
      </c>
      <c r="DP753" s="4">
        <v>14370</v>
      </c>
      <c r="DS753" s="3" t="s">
        <v>12498</v>
      </c>
      <c r="DU753" s="33" t="s">
        <v>31957</v>
      </c>
      <c r="DV753" s="33"/>
      <c r="DW753" s="33" t="s">
        <v>31958</v>
      </c>
    </row>
    <row r="754" spans="1:127">
      <c r="A754" s="61">
        <v>2902201</v>
      </c>
      <c r="B754" s="4" t="s">
        <v>14147</v>
      </c>
      <c r="D754" s="4" t="s">
        <v>14027</v>
      </c>
      <c r="F754" s="4" t="s">
        <v>14387</v>
      </c>
      <c r="G754" s="4" t="s">
        <v>12746</v>
      </c>
      <c r="H754" s="4" t="s">
        <v>16766</v>
      </c>
      <c r="I754" s="4" t="s">
        <v>14404</v>
      </c>
      <c r="J754" s="59" t="s">
        <v>277</v>
      </c>
      <c r="K754" s="59"/>
      <c r="L754" s="4" t="s">
        <v>12711</v>
      </c>
      <c r="M754" s="26" t="s">
        <v>12506</v>
      </c>
      <c r="N754" s="33" t="s">
        <v>12746</v>
      </c>
      <c r="O754" s="33" t="s">
        <v>31959</v>
      </c>
      <c r="P754" s="4" t="s">
        <v>12746</v>
      </c>
      <c r="V754" s="3" t="s">
        <v>12746</v>
      </c>
      <c r="X754" s="4" t="s">
        <v>11911</v>
      </c>
      <c r="Y754" s="7" t="s">
        <v>12062</v>
      </c>
      <c r="Z754" s="3">
        <v>223</v>
      </c>
      <c r="AA754" s="3">
        <v>10</v>
      </c>
      <c r="AB754" s="3">
        <v>50</v>
      </c>
      <c r="AC754" s="3">
        <v>1</v>
      </c>
      <c r="AD754" s="3">
        <v>50</v>
      </c>
      <c r="AE754" s="5">
        <v>5</v>
      </c>
      <c r="AF754" s="3">
        <v>2</v>
      </c>
      <c r="AL754" s="4">
        <f t="shared" si="76"/>
        <v>0</v>
      </c>
      <c r="AM754" s="4">
        <f t="shared" si="77"/>
        <v>0</v>
      </c>
      <c r="AN754" s="4">
        <v>15</v>
      </c>
      <c r="AO754" s="3">
        <v>12</v>
      </c>
      <c r="AP754" s="3">
        <v>13</v>
      </c>
      <c r="AQ754" s="3">
        <v>14</v>
      </c>
      <c r="AR754" s="3">
        <v>16</v>
      </c>
      <c r="AS754" s="3">
        <v>16</v>
      </c>
      <c r="AT754" s="4">
        <v>15</v>
      </c>
      <c r="AU754" s="4">
        <v>15</v>
      </c>
      <c r="AV754" s="4">
        <v>14</v>
      </c>
      <c r="AW754" s="4">
        <v>14</v>
      </c>
      <c r="AX754" s="4">
        <v>14</v>
      </c>
      <c r="AY754" s="4">
        <v>13</v>
      </c>
      <c r="AZ754" s="4">
        <v>16</v>
      </c>
      <c r="BA754" s="4">
        <f t="shared" si="74"/>
        <v>172</v>
      </c>
      <c r="BB754" s="3"/>
      <c r="BC754" s="3"/>
      <c r="BD754" s="4">
        <v>18930</v>
      </c>
      <c r="BE754" s="63">
        <f t="shared" si="75"/>
        <v>18930</v>
      </c>
      <c r="BF754" s="4" t="s">
        <v>12060</v>
      </c>
      <c r="BG754" s="4">
        <v>24676</v>
      </c>
      <c r="BH754" s="4">
        <v>426</v>
      </c>
      <c r="BI754" s="50">
        <v>831</v>
      </c>
      <c r="BJ754" s="3">
        <f t="shared" si="73"/>
        <v>25933</v>
      </c>
      <c r="BK754" s="4">
        <v>9867</v>
      </c>
      <c r="BL754" s="4">
        <v>73284</v>
      </c>
      <c r="BM754" s="3" t="s">
        <v>12005</v>
      </c>
      <c r="CB754" s="16"/>
      <c r="CL754" s="4">
        <v>4</v>
      </c>
      <c r="CM754" s="4">
        <v>56</v>
      </c>
      <c r="CR754" s="4">
        <v>47352</v>
      </c>
      <c r="CS754" s="4">
        <v>102</v>
      </c>
      <c r="CT754" s="4">
        <v>426</v>
      </c>
      <c r="CU754" s="4" t="s">
        <v>11986</v>
      </c>
      <c r="CV754" s="4" t="s">
        <v>12328</v>
      </c>
      <c r="DK754" s="50">
        <v>19800</v>
      </c>
      <c r="DL754" s="50">
        <v>831</v>
      </c>
      <c r="DM754" s="4">
        <v>2165</v>
      </c>
      <c r="DN754" s="4">
        <v>21863</v>
      </c>
      <c r="DO754" s="4">
        <v>9500</v>
      </c>
      <c r="DP754" s="4">
        <v>1000</v>
      </c>
      <c r="DS754" s="3" t="s">
        <v>12498</v>
      </c>
      <c r="DU754" s="33"/>
      <c r="DV754" s="33"/>
      <c r="DW754" s="33"/>
    </row>
    <row r="755" spans="1:127">
      <c r="A755" s="61">
        <v>2902202</v>
      </c>
      <c r="B755" s="4" t="s">
        <v>14514</v>
      </c>
      <c r="D755" s="4" t="s">
        <v>14388</v>
      </c>
      <c r="E755" s="4" t="s">
        <v>14295</v>
      </c>
      <c r="F755" s="4" t="s">
        <v>14296</v>
      </c>
      <c r="G755" s="4" t="s">
        <v>12746</v>
      </c>
      <c r="H755" s="4" t="s">
        <v>16766</v>
      </c>
      <c r="I755" s="4" t="s">
        <v>11914</v>
      </c>
      <c r="J755" s="4" t="s">
        <v>11914</v>
      </c>
      <c r="L755" s="4" t="s">
        <v>12711</v>
      </c>
      <c r="M755" s="4" t="s">
        <v>12637</v>
      </c>
      <c r="N755" s="33" t="s">
        <v>12144</v>
      </c>
      <c r="O755" s="33"/>
      <c r="P755" s="4" t="s">
        <v>12746</v>
      </c>
      <c r="V755" s="3" t="s">
        <v>12746</v>
      </c>
      <c r="X755" s="4" t="s">
        <v>13917</v>
      </c>
      <c r="Y755" s="7" t="s">
        <v>13434</v>
      </c>
      <c r="Z755" s="3">
        <v>200</v>
      </c>
      <c r="AA755" s="3">
        <v>10</v>
      </c>
      <c r="AB755" s="3">
        <v>60</v>
      </c>
      <c r="AC755" s="3">
        <v>1</v>
      </c>
      <c r="AD755" s="3">
        <v>60</v>
      </c>
      <c r="AE755" s="5">
        <v>6</v>
      </c>
      <c r="AF755" s="3">
        <v>1</v>
      </c>
      <c r="AL755" s="4">
        <f t="shared" si="76"/>
        <v>0</v>
      </c>
      <c r="AM755" s="4">
        <f t="shared" si="77"/>
        <v>0</v>
      </c>
      <c r="AN755" s="4">
        <v>2</v>
      </c>
      <c r="AR755" s="3">
        <v>3</v>
      </c>
      <c r="AS755" s="3">
        <v>3</v>
      </c>
      <c r="AT755" s="4">
        <v>3</v>
      </c>
      <c r="AU755" s="4">
        <v>2</v>
      </c>
      <c r="AV755" s="4">
        <v>2</v>
      </c>
      <c r="AW755" s="4">
        <v>2</v>
      </c>
      <c r="AX755" s="4">
        <v>2</v>
      </c>
      <c r="AY755" s="4">
        <v>2</v>
      </c>
      <c r="BA755" s="4">
        <f t="shared" si="74"/>
        <v>19</v>
      </c>
      <c r="BB755" s="3"/>
      <c r="BC755" s="3"/>
      <c r="BD755" s="4">
        <v>2734</v>
      </c>
      <c r="BE755" s="63">
        <f t="shared" si="75"/>
        <v>2734</v>
      </c>
      <c r="BF755" s="4" t="s">
        <v>11693</v>
      </c>
      <c r="BG755" s="4">
        <v>3149</v>
      </c>
      <c r="BI755" s="50">
        <v>64</v>
      </c>
      <c r="BJ755" s="3">
        <f t="shared" si="73"/>
        <v>3213</v>
      </c>
      <c r="BK755" s="4">
        <v>1525</v>
      </c>
      <c r="BL755" s="4">
        <v>12281</v>
      </c>
      <c r="BM755" s="3" t="s">
        <v>12005</v>
      </c>
      <c r="CB755" s="16"/>
      <c r="CL755" s="4">
        <v>2</v>
      </c>
      <c r="CM755" s="4">
        <v>8</v>
      </c>
      <c r="CR755" s="4">
        <v>9063</v>
      </c>
      <c r="DK755" s="50">
        <v>360</v>
      </c>
      <c r="DL755" s="50">
        <v>68</v>
      </c>
      <c r="DM755" s="4">
        <v>231</v>
      </c>
      <c r="DN755" s="4">
        <v>2656</v>
      </c>
      <c r="DO755" s="4">
        <v>863</v>
      </c>
      <c r="DP755" s="4">
        <v>483</v>
      </c>
      <c r="DS755" s="3" t="s">
        <v>12498</v>
      </c>
      <c r="DU755" s="33"/>
      <c r="DV755" s="33"/>
      <c r="DW755" s="33"/>
    </row>
    <row r="756" spans="1:127">
      <c r="A756" s="61">
        <v>2902203</v>
      </c>
      <c r="B756" s="4" t="s">
        <v>14639</v>
      </c>
      <c r="D756" s="4" t="s">
        <v>14742</v>
      </c>
      <c r="F756" s="4" t="s">
        <v>14863</v>
      </c>
      <c r="G756" s="4" t="s">
        <v>12746</v>
      </c>
      <c r="H756" s="4" t="s">
        <v>16766</v>
      </c>
      <c r="I756" s="4" t="s">
        <v>12512</v>
      </c>
      <c r="J756" s="4" t="s">
        <v>12512</v>
      </c>
      <c r="L756" s="4" t="s">
        <v>12729</v>
      </c>
      <c r="M756" s="4" t="s">
        <v>12637</v>
      </c>
      <c r="N756" s="33" t="s">
        <v>12144</v>
      </c>
      <c r="O756" s="33"/>
      <c r="P756" s="4" t="s">
        <v>12746</v>
      </c>
      <c r="V756" s="3" t="s">
        <v>12746</v>
      </c>
      <c r="X756" s="4" t="s">
        <v>14168</v>
      </c>
      <c r="Y756" s="7" t="s">
        <v>12062</v>
      </c>
      <c r="Z756" s="3">
        <v>250</v>
      </c>
      <c r="AA756" s="3">
        <v>8</v>
      </c>
      <c r="AB756" s="3">
        <v>54</v>
      </c>
      <c r="AC756" s="3">
        <v>1</v>
      </c>
      <c r="AD756" s="3">
        <v>54</v>
      </c>
      <c r="AE756" s="5">
        <v>6</v>
      </c>
      <c r="AF756" s="3">
        <v>1</v>
      </c>
      <c r="AL756" s="4">
        <f t="shared" si="76"/>
        <v>0</v>
      </c>
      <c r="AM756" s="4">
        <f t="shared" si="77"/>
        <v>0</v>
      </c>
      <c r="AN756" s="4">
        <v>2</v>
      </c>
      <c r="AQ756" s="3">
        <v>1</v>
      </c>
      <c r="AR756" s="3">
        <v>1</v>
      </c>
      <c r="AS756" s="3">
        <v>2</v>
      </c>
      <c r="AT756" s="4">
        <v>2</v>
      </c>
      <c r="AU756" s="4">
        <v>2</v>
      </c>
      <c r="AV756" s="4">
        <v>2</v>
      </c>
      <c r="AW756" s="4">
        <v>2</v>
      </c>
      <c r="AX756" s="4">
        <v>2</v>
      </c>
      <c r="AY756" s="4">
        <v>2</v>
      </c>
      <c r="AZ756" s="4">
        <v>2</v>
      </c>
      <c r="BA756" s="4">
        <f t="shared" si="74"/>
        <v>18</v>
      </c>
      <c r="BB756" s="3"/>
      <c r="BC756" s="3"/>
      <c r="BD756" s="4">
        <v>1280</v>
      </c>
      <c r="BE756" s="63">
        <f t="shared" si="75"/>
        <v>1280</v>
      </c>
      <c r="BG756" s="4">
        <v>1858</v>
      </c>
      <c r="BH756" s="4">
        <v>53</v>
      </c>
      <c r="BI756" s="50">
        <v>204</v>
      </c>
      <c r="BJ756" s="3">
        <f t="shared" si="73"/>
        <v>2115</v>
      </c>
      <c r="BK756" s="4">
        <v>634</v>
      </c>
      <c r="BL756" s="4">
        <v>5068</v>
      </c>
      <c r="BM756" s="3" t="s">
        <v>12005</v>
      </c>
      <c r="BN756" s="4">
        <v>10</v>
      </c>
      <c r="BO756" s="3">
        <v>400</v>
      </c>
      <c r="BP756" s="3" t="s">
        <v>13212</v>
      </c>
      <c r="CB756" s="16"/>
      <c r="CL756" s="4">
        <v>1</v>
      </c>
      <c r="CM756" s="4">
        <v>20</v>
      </c>
      <c r="CR756" s="4">
        <v>3353</v>
      </c>
      <c r="CS756" s="4">
        <v>7</v>
      </c>
      <c r="CT756" s="4">
        <v>53</v>
      </c>
      <c r="CU756" s="4" t="s">
        <v>11986</v>
      </c>
      <c r="CV756" s="4" t="s">
        <v>12328</v>
      </c>
      <c r="DK756" s="50">
        <v>3400</v>
      </c>
      <c r="DL756" s="50">
        <v>204</v>
      </c>
      <c r="DM756" s="4">
        <v>90</v>
      </c>
      <c r="DN756" s="4">
        <v>900</v>
      </c>
      <c r="DO756" s="4">
        <v>700</v>
      </c>
      <c r="DP756" s="4">
        <v>700</v>
      </c>
      <c r="DS756" s="3" t="s">
        <v>12498</v>
      </c>
      <c r="DU756" s="33"/>
      <c r="DV756" s="33"/>
      <c r="DW756" s="33"/>
    </row>
    <row r="757" spans="1:127">
      <c r="A757" s="61">
        <v>2902204</v>
      </c>
      <c r="B757" s="4" t="s">
        <v>14522</v>
      </c>
      <c r="D757" s="4" t="s">
        <v>14748</v>
      </c>
      <c r="F757" s="4" t="s">
        <v>14871</v>
      </c>
      <c r="G757" s="4" t="s">
        <v>12746</v>
      </c>
      <c r="H757" s="4" t="s">
        <v>16766</v>
      </c>
      <c r="I757" s="4" t="s">
        <v>14743</v>
      </c>
      <c r="J757" s="4" t="s">
        <v>14743</v>
      </c>
      <c r="L757" s="4" t="s">
        <v>12865</v>
      </c>
      <c r="N757" s="33" t="s">
        <v>12746</v>
      </c>
      <c r="O757" s="33" t="s">
        <v>31960</v>
      </c>
      <c r="P757" s="4" t="s">
        <v>12746</v>
      </c>
      <c r="V757" s="3" t="s">
        <v>12746</v>
      </c>
      <c r="X757" s="4" t="s">
        <v>13993</v>
      </c>
      <c r="Y757" s="7" t="s">
        <v>13998</v>
      </c>
      <c r="Z757" s="3">
        <v>150</v>
      </c>
      <c r="AA757" s="3">
        <v>10</v>
      </c>
      <c r="AB757" s="3">
        <v>60</v>
      </c>
      <c r="AC757" s="3">
        <v>1</v>
      </c>
      <c r="AD757" s="3">
        <v>60</v>
      </c>
      <c r="AE757" s="5">
        <v>6</v>
      </c>
      <c r="AF757" s="3">
        <v>1</v>
      </c>
      <c r="AL757" s="4">
        <f t="shared" si="76"/>
        <v>0</v>
      </c>
      <c r="AM757" s="4">
        <f t="shared" si="77"/>
        <v>0</v>
      </c>
      <c r="AN757" s="4">
        <v>2</v>
      </c>
      <c r="AO757" s="3">
        <v>1</v>
      </c>
      <c r="AP757" s="3">
        <v>1</v>
      </c>
      <c r="AQ757" s="3">
        <v>1</v>
      </c>
      <c r="AR757" s="3">
        <v>2</v>
      </c>
      <c r="AS757" s="3">
        <v>2</v>
      </c>
      <c r="AT757" s="4">
        <v>3</v>
      </c>
      <c r="AU757" s="4">
        <v>3</v>
      </c>
      <c r="AV757" s="4">
        <v>3</v>
      </c>
      <c r="AW757" s="4">
        <v>3</v>
      </c>
      <c r="AX757" s="4">
        <v>2</v>
      </c>
      <c r="AY757" s="4">
        <v>2</v>
      </c>
      <c r="AZ757" s="4">
        <v>1</v>
      </c>
      <c r="BA757" s="4">
        <f t="shared" si="74"/>
        <v>24</v>
      </c>
      <c r="BB757" s="3"/>
      <c r="BC757" s="3"/>
      <c r="BD757" s="4">
        <v>2543</v>
      </c>
      <c r="BE757" s="63">
        <f t="shared" si="75"/>
        <v>2543</v>
      </c>
      <c r="BF757" s="4" t="s">
        <v>11693</v>
      </c>
      <c r="BG757" s="4">
        <v>1538</v>
      </c>
      <c r="BH757" s="4">
        <v>350</v>
      </c>
      <c r="BJ757" s="3">
        <f t="shared" si="73"/>
        <v>1888</v>
      </c>
      <c r="BK757" s="4">
        <v>154</v>
      </c>
      <c r="BL757" s="4">
        <v>1141</v>
      </c>
      <c r="BM757" s="3" t="s">
        <v>12005</v>
      </c>
      <c r="BN757" s="4">
        <v>110</v>
      </c>
      <c r="BO757" s="3">
        <v>4950</v>
      </c>
      <c r="BP757" s="3" t="s">
        <v>13212</v>
      </c>
      <c r="CB757" s="16"/>
      <c r="CH757" s="3">
        <v>2</v>
      </c>
      <c r="CI757" s="3">
        <v>40</v>
      </c>
      <c r="CR757" s="4">
        <v>4203</v>
      </c>
      <c r="CS757" s="26">
        <v>1842</v>
      </c>
      <c r="CT757" s="4">
        <v>350</v>
      </c>
      <c r="CU757" s="4" t="s">
        <v>11869</v>
      </c>
      <c r="CV757" s="4" t="s">
        <v>13475</v>
      </c>
      <c r="DM757" s="4">
        <v>98</v>
      </c>
      <c r="DN757" s="4">
        <v>1038</v>
      </c>
      <c r="DO757" s="4">
        <v>300</v>
      </c>
      <c r="DP757" s="4">
        <v>180</v>
      </c>
      <c r="DS757" s="3" t="s">
        <v>12498</v>
      </c>
      <c r="DU757" s="33"/>
      <c r="DV757" s="33"/>
      <c r="DW757" s="33"/>
    </row>
    <row r="758" spans="1:127">
      <c r="A758" s="61">
        <v>2902205</v>
      </c>
      <c r="B758" s="4" t="s">
        <v>14745</v>
      </c>
      <c r="D758" s="4" t="s">
        <v>14524</v>
      </c>
      <c r="E758" s="4" t="s">
        <v>14525</v>
      </c>
      <c r="F758" s="4" t="s">
        <v>14746</v>
      </c>
      <c r="G758" s="4" t="s">
        <v>12746</v>
      </c>
      <c r="H758" s="4" t="s">
        <v>16766</v>
      </c>
      <c r="I758" s="4" t="s">
        <v>12862</v>
      </c>
      <c r="J758" s="4" t="s">
        <v>12862</v>
      </c>
      <c r="L758" s="4" t="s">
        <v>12862</v>
      </c>
      <c r="N758" s="33" t="s">
        <v>12144</v>
      </c>
      <c r="O758" s="33"/>
      <c r="P758" s="4" t="s">
        <v>12746</v>
      </c>
      <c r="V758" s="3" t="s">
        <v>12746</v>
      </c>
      <c r="X758" s="4" t="s">
        <v>11911</v>
      </c>
      <c r="Y758" s="7" t="s">
        <v>12062</v>
      </c>
      <c r="Z758" s="3">
        <v>240</v>
      </c>
      <c r="AA758" s="3">
        <v>9</v>
      </c>
      <c r="AB758" s="3">
        <v>54</v>
      </c>
      <c r="AC758" s="3">
        <v>1</v>
      </c>
      <c r="AD758" s="3">
        <v>54</v>
      </c>
      <c r="AE758" s="5">
        <v>6</v>
      </c>
      <c r="AF758" s="3">
        <v>1</v>
      </c>
      <c r="AL758" s="4">
        <f t="shared" si="76"/>
        <v>0</v>
      </c>
      <c r="AM758" s="4">
        <f t="shared" si="77"/>
        <v>0</v>
      </c>
      <c r="AN758" s="4">
        <v>1</v>
      </c>
      <c r="AR758" s="3">
        <v>1</v>
      </c>
      <c r="AS758" s="3">
        <v>1</v>
      </c>
      <c r="AT758" s="4">
        <v>1</v>
      </c>
      <c r="AU758" s="4">
        <v>1</v>
      </c>
      <c r="AV758" s="4">
        <v>1</v>
      </c>
      <c r="AW758" s="4">
        <v>1</v>
      </c>
      <c r="AX758" s="4">
        <v>1</v>
      </c>
      <c r="BA758" s="4">
        <f t="shared" si="74"/>
        <v>7</v>
      </c>
      <c r="BB758" s="3"/>
      <c r="BC758" s="3"/>
      <c r="BD758" s="4">
        <v>700</v>
      </c>
      <c r="BE758" s="63">
        <f t="shared" si="75"/>
        <v>700</v>
      </c>
      <c r="BF758" s="4" t="s">
        <v>12060</v>
      </c>
      <c r="BG758" s="4">
        <v>1200</v>
      </c>
      <c r="BI758" s="50">
        <v>60</v>
      </c>
      <c r="BJ758" s="3">
        <f t="shared" si="73"/>
        <v>1260</v>
      </c>
      <c r="BK758" s="4">
        <v>100</v>
      </c>
      <c r="BL758" s="4">
        <v>750</v>
      </c>
      <c r="BM758" s="3" t="s">
        <v>12005</v>
      </c>
      <c r="BN758" s="4">
        <v>4</v>
      </c>
      <c r="BO758" s="3">
        <v>250</v>
      </c>
      <c r="BP758" s="3" t="s">
        <v>13226</v>
      </c>
      <c r="BQ758" s="4">
        <v>26</v>
      </c>
      <c r="BR758" s="3">
        <v>250</v>
      </c>
      <c r="BS758" s="3" t="s">
        <v>13087</v>
      </c>
      <c r="BT758" s="4">
        <v>120</v>
      </c>
      <c r="BU758" s="4">
        <v>4000</v>
      </c>
      <c r="BV758" s="4" t="s">
        <v>13212</v>
      </c>
      <c r="CB758" s="16"/>
      <c r="CL758" s="4">
        <v>1</v>
      </c>
      <c r="CM758" s="4">
        <v>6</v>
      </c>
      <c r="CR758" s="4">
        <v>3990</v>
      </c>
      <c r="DK758" s="50">
        <v>1000</v>
      </c>
      <c r="DL758" s="50">
        <v>60</v>
      </c>
      <c r="DM758" s="4">
        <v>60</v>
      </c>
      <c r="DN758" s="4">
        <v>620</v>
      </c>
      <c r="DO758" s="4">
        <v>200</v>
      </c>
      <c r="DP758" s="4">
        <v>200</v>
      </c>
      <c r="DS758" s="3" t="s">
        <v>12498</v>
      </c>
      <c r="DU758" s="33"/>
      <c r="DV758" s="33"/>
      <c r="DW758" s="33"/>
    </row>
    <row r="759" spans="1:127">
      <c r="A759" s="61">
        <v>2902206</v>
      </c>
      <c r="B759" s="4" t="s">
        <v>14527</v>
      </c>
      <c r="D759" s="4" t="s">
        <v>14407</v>
      </c>
      <c r="E759" s="4" t="s">
        <v>14178</v>
      </c>
      <c r="F759" s="4" t="s">
        <v>14289</v>
      </c>
      <c r="G759" s="4" t="s">
        <v>12746</v>
      </c>
      <c r="H759" s="4" t="s">
        <v>16766</v>
      </c>
      <c r="I759" s="4" t="s">
        <v>12415</v>
      </c>
      <c r="J759" s="4" t="s">
        <v>12415</v>
      </c>
      <c r="L759" s="4" t="s">
        <v>12863</v>
      </c>
      <c r="M759" s="4" t="s">
        <v>13948</v>
      </c>
      <c r="N759" s="33" t="s">
        <v>12144</v>
      </c>
      <c r="O759" s="33"/>
      <c r="P759" s="4" t="s">
        <v>12746</v>
      </c>
      <c r="U759" s="4" t="s">
        <v>12638</v>
      </c>
      <c r="V759" s="3" t="s">
        <v>12746</v>
      </c>
      <c r="X759" s="4" t="s">
        <v>14170</v>
      </c>
      <c r="Y759" s="7" t="s">
        <v>13933</v>
      </c>
      <c r="Z759" s="3">
        <v>195</v>
      </c>
      <c r="AA759" s="3">
        <v>10</v>
      </c>
      <c r="AB759" s="3">
        <v>60</v>
      </c>
      <c r="AC759" s="3">
        <v>1</v>
      </c>
      <c r="AD759" s="3">
        <v>60</v>
      </c>
      <c r="AE759" s="5">
        <v>6</v>
      </c>
      <c r="AF759" s="3">
        <v>1</v>
      </c>
      <c r="AL759" s="4">
        <f t="shared" si="76"/>
        <v>0</v>
      </c>
      <c r="AM759" s="4">
        <f t="shared" si="77"/>
        <v>0</v>
      </c>
      <c r="AN759" s="4">
        <v>3</v>
      </c>
      <c r="AR759" s="3">
        <v>3</v>
      </c>
      <c r="AS759" s="3">
        <v>3</v>
      </c>
      <c r="AT759" s="4">
        <v>3</v>
      </c>
      <c r="AU759" s="4">
        <v>3</v>
      </c>
      <c r="AV759" s="4">
        <v>3</v>
      </c>
      <c r="AW759" s="4">
        <v>3</v>
      </c>
      <c r="AX759" s="4">
        <v>3</v>
      </c>
      <c r="AY759" s="4">
        <v>3</v>
      </c>
      <c r="BA759" s="4">
        <f t="shared" si="74"/>
        <v>24</v>
      </c>
      <c r="BB759" s="3"/>
      <c r="BC759" s="3"/>
      <c r="BD759" s="4">
        <v>2340</v>
      </c>
      <c r="BE759" s="63">
        <f t="shared" si="75"/>
        <v>2340</v>
      </c>
      <c r="BF759" s="4" t="s">
        <v>12060</v>
      </c>
      <c r="BG759" s="59">
        <v>5991</v>
      </c>
      <c r="BI759" s="50">
        <v>265</v>
      </c>
      <c r="BJ759" s="59">
        <f t="shared" si="73"/>
        <v>6256</v>
      </c>
      <c r="BK759" s="4">
        <v>274</v>
      </c>
      <c r="BL759" s="4">
        <v>2027</v>
      </c>
      <c r="BM759" s="3" t="s">
        <v>12005</v>
      </c>
      <c r="BN759" s="4">
        <v>33</v>
      </c>
      <c r="BO759" s="3">
        <v>362</v>
      </c>
      <c r="BP759" s="3" t="s">
        <v>12019</v>
      </c>
      <c r="BQ759" s="26">
        <v>1152</v>
      </c>
      <c r="BR759" s="3">
        <v>13795</v>
      </c>
      <c r="BS759" s="3" t="s">
        <v>12922</v>
      </c>
      <c r="CB759" s="16"/>
      <c r="CL759" s="4">
        <v>3</v>
      </c>
      <c r="CM759" s="4">
        <v>16</v>
      </c>
      <c r="CR759" s="58">
        <v>9928</v>
      </c>
      <c r="DK759" s="50">
        <v>6630</v>
      </c>
      <c r="DL759" s="50">
        <v>265</v>
      </c>
      <c r="DM759" s="4">
        <v>388</v>
      </c>
      <c r="DN759" s="4">
        <v>4200</v>
      </c>
      <c r="DO759" s="4">
        <v>988</v>
      </c>
      <c r="DP759" s="4">
        <v>1791</v>
      </c>
      <c r="DS759" s="3" t="s">
        <v>12498</v>
      </c>
      <c r="DU759" s="33"/>
      <c r="DV759" s="33"/>
      <c r="DW759" s="33" t="s">
        <v>31814</v>
      </c>
    </row>
    <row r="760" spans="1:127">
      <c r="A760" s="61">
        <v>2902207</v>
      </c>
      <c r="B760" s="4" t="s">
        <v>14520</v>
      </c>
      <c r="D760" s="4" t="s">
        <v>14051</v>
      </c>
      <c r="F760" s="4" t="s">
        <v>14052</v>
      </c>
      <c r="G760" s="4" t="s">
        <v>12746</v>
      </c>
      <c r="H760" s="4" t="s">
        <v>16766</v>
      </c>
      <c r="I760" s="4" t="s">
        <v>12407</v>
      </c>
      <c r="J760" s="4" t="s">
        <v>12407</v>
      </c>
      <c r="L760" s="4" t="s">
        <v>12863</v>
      </c>
      <c r="N760" s="33" t="s">
        <v>12144</v>
      </c>
      <c r="O760" s="33"/>
      <c r="P760" s="4" t="s">
        <v>12746</v>
      </c>
      <c r="V760" s="3" t="s">
        <v>12746</v>
      </c>
      <c r="X760" s="4" t="s">
        <v>13821</v>
      </c>
      <c r="Y760" s="7" t="s">
        <v>13949</v>
      </c>
      <c r="Z760" s="3">
        <v>203</v>
      </c>
      <c r="AA760" s="3">
        <v>10</v>
      </c>
      <c r="AB760" s="3">
        <v>60</v>
      </c>
      <c r="AC760" s="3">
        <v>1</v>
      </c>
      <c r="AD760" s="3">
        <v>60</v>
      </c>
      <c r="AE760" s="5">
        <v>6</v>
      </c>
      <c r="AF760" s="3">
        <v>2</v>
      </c>
      <c r="AL760" s="4">
        <f t="shared" si="76"/>
        <v>0</v>
      </c>
      <c r="AM760" s="4">
        <f t="shared" si="77"/>
        <v>0</v>
      </c>
      <c r="AN760" s="4">
        <v>2</v>
      </c>
      <c r="AQ760" s="3">
        <v>2</v>
      </c>
      <c r="AR760" s="3">
        <v>2</v>
      </c>
      <c r="AS760" s="3">
        <v>2</v>
      </c>
      <c r="AT760" s="4">
        <v>2</v>
      </c>
      <c r="AU760" s="4">
        <v>2</v>
      </c>
      <c r="AV760" s="4">
        <v>2</v>
      </c>
      <c r="AW760" s="4">
        <v>2</v>
      </c>
      <c r="AX760" s="4">
        <v>2</v>
      </c>
      <c r="AY760" s="4">
        <v>2</v>
      </c>
      <c r="AZ760" s="4">
        <v>2</v>
      </c>
      <c r="BA760" s="4">
        <f t="shared" si="74"/>
        <v>20</v>
      </c>
      <c r="BB760" s="3"/>
      <c r="BC760" s="3"/>
      <c r="BD760" s="4">
        <v>2984</v>
      </c>
      <c r="BE760" s="63">
        <f t="shared" si="75"/>
        <v>2984</v>
      </c>
      <c r="BG760" s="4">
        <v>4423</v>
      </c>
      <c r="BH760" s="4">
        <v>18</v>
      </c>
      <c r="BI760" s="50">
        <v>112</v>
      </c>
      <c r="BJ760" s="4">
        <f t="shared" si="73"/>
        <v>4553</v>
      </c>
      <c r="BK760" s="4">
        <v>274</v>
      </c>
      <c r="BL760" s="4">
        <v>2192</v>
      </c>
      <c r="BM760" s="3" t="s">
        <v>12005</v>
      </c>
      <c r="BN760" s="4">
        <v>941</v>
      </c>
      <c r="BO760" s="3">
        <v>8469</v>
      </c>
      <c r="BP760" s="3" t="s">
        <v>12922</v>
      </c>
      <c r="CB760" s="16"/>
      <c r="CL760" s="4">
        <v>2</v>
      </c>
      <c r="CM760" s="4">
        <v>8</v>
      </c>
      <c r="CR760" s="4">
        <v>6103</v>
      </c>
      <c r="CS760" s="4">
        <v>4</v>
      </c>
      <c r="CT760" s="4">
        <v>18</v>
      </c>
      <c r="CU760" s="4" t="s">
        <v>11986</v>
      </c>
      <c r="CV760" s="4" t="s">
        <v>12328</v>
      </c>
      <c r="DK760" s="50">
        <v>2240</v>
      </c>
      <c r="DL760" s="50">
        <v>112</v>
      </c>
      <c r="DM760" s="4">
        <v>300</v>
      </c>
      <c r="DN760" s="4">
        <v>3000</v>
      </c>
      <c r="DO760" s="4">
        <v>700</v>
      </c>
      <c r="DP760" s="4">
        <v>1400</v>
      </c>
      <c r="DS760" s="3" t="s">
        <v>12498</v>
      </c>
      <c r="DU760" s="33" t="s">
        <v>31815</v>
      </c>
      <c r="DV760" s="33"/>
      <c r="DW760" s="33" t="s">
        <v>31961</v>
      </c>
    </row>
    <row r="761" spans="1:127">
      <c r="A761" s="61">
        <v>2902208</v>
      </c>
      <c r="B761" s="4" t="s">
        <v>14287</v>
      </c>
      <c r="D761" s="4" t="s">
        <v>13603</v>
      </c>
      <c r="E761" s="4" t="s">
        <v>13946</v>
      </c>
      <c r="F761" s="4" t="s">
        <v>13603</v>
      </c>
      <c r="G761" s="4" t="s">
        <v>12144</v>
      </c>
      <c r="H761" s="4" t="s">
        <v>16766</v>
      </c>
      <c r="I761" s="4" t="s">
        <v>12767</v>
      </c>
      <c r="J761" s="4" t="s">
        <v>12767</v>
      </c>
      <c r="L761" s="4" t="s">
        <v>12864</v>
      </c>
      <c r="N761" s="33" t="s">
        <v>12144</v>
      </c>
      <c r="O761" s="33"/>
      <c r="P761" s="4" t="s">
        <v>12746</v>
      </c>
      <c r="V761" s="3" t="s">
        <v>12746</v>
      </c>
      <c r="X761" s="4" t="s">
        <v>11911</v>
      </c>
      <c r="Y761" s="7" t="s">
        <v>12062</v>
      </c>
      <c r="Z761" s="3">
        <v>308</v>
      </c>
      <c r="AA761" s="3">
        <v>10</v>
      </c>
      <c r="AB761" s="3">
        <v>60</v>
      </c>
      <c r="AC761" s="3">
        <v>1</v>
      </c>
      <c r="AD761" s="3">
        <v>60</v>
      </c>
      <c r="AE761" s="5">
        <v>6</v>
      </c>
      <c r="AJ761" s="3">
        <v>3</v>
      </c>
      <c r="AK761" s="3">
        <v>1</v>
      </c>
      <c r="AL761" s="4">
        <f t="shared" si="76"/>
        <v>3</v>
      </c>
      <c r="AM761" s="4">
        <f t="shared" si="77"/>
        <v>1</v>
      </c>
      <c r="AN761" s="4">
        <v>15</v>
      </c>
      <c r="AO761" s="4">
        <v>15</v>
      </c>
      <c r="AP761" s="4">
        <v>15</v>
      </c>
      <c r="AQ761" s="4">
        <v>15</v>
      </c>
      <c r="AR761" s="4">
        <v>15</v>
      </c>
      <c r="AS761" s="4">
        <v>15</v>
      </c>
      <c r="AT761" s="4">
        <v>15</v>
      </c>
      <c r="AU761" s="4">
        <v>15</v>
      </c>
      <c r="AV761" s="4">
        <v>15</v>
      </c>
      <c r="AW761" s="4">
        <v>15</v>
      </c>
      <c r="AX761" s="4">
        <v>15</v>
      </c>
      <c r="AY761" s="4">
        <v>15</v>
      </c>
      <c r="AZ761" s="4">
        <v>15</v>
      </c>
      <c r="BA761" s="4">
        <f t="shared" si="74"/>
        <v>180</v>
      </c>
      <c r="BB761" s="3"/>
      <c r="BC761" s="3">
        <v>8363</v>
      </c>
      <c r="BD761" s="26">
        <v>26571</v>
      </c>
      <c r="BE761" s="63">
        <f t="shared" si="75"/>
        <v>34934</v>
      </c>
      <c r="BF761" s="4" t="s">
        <v>11693</v>
      </c>
      <c r="BG761" s="4">
        <v>42314</v>
      </c>
      <c r="BH761" s="4">
        <v>475</v>
      </c>
      <c r="BI761" s="50">
        <v>902</v>
      </c>
      <c r="BJ761" s="3">
        <f t="shared" si="73"/>
        <v>43691</v>
      </c>
      <c r="BK761" s="4">
        <v>11284</v>
      </c>
      <c r="BL761" s="4">
        <v>83238</v>
      </c>
      <c r="BM761" s="3" t="s">
        <v>12005</v>
      </c>
      <c r="CB761" s="16"/>
      <c r="CR761" s="4">
        <v>39547</v>
      </c>
      <c r="CS761" s="4">
        <v>95</v>
      </c>
      <c r="CT761" s="4">
        <v>475</v>
      </c>
      <c r="CU761" s="4" t="s">
        <v>11986</v>
      </c>
      <c r="CV761" s="4" t="s">
        <v>12328</v>
      </c>
      <c r="DK761" s="50">
        <v>19826</v>
      </c>
      <c r="DL761" s="50">
        <v>902</v>
      </c>
      <c r="DM761" s="4">
        <v>2994</v>
      </c>
      <c r="DN761" s="4">
        <v>29247</v>
      </c>
      <c r="DO761" s="4">
        <v>5982</v>
      </c>
      <c r="DP761" s="4">
        <v>8973</v>
      </c>
      <c r="DS761" s="3" t="s">
        <v>12498</v>
      </c>
      <c r="DU761" s="33" t="s">
        <v>31962</v>
      </c>
      <c r="DV761" s="33" t="s">
        <v>31816</v>
      </c>
      <c r="DW761" s="33"/>
    </row>
    <row r="762" spans="1:127">
      <c r="A762" s="61">
        <v>2902209</v>
      </c>
      <c r="B762" s="4" t="s">
        <v>14408</v>
      </c>
      <c r="D762" s="4" t="s">
        <v>14064</v>
      </c>
      <c r="E762" s="4" t="s">
        <v>14175</v>
      </c>
      <c r="F762" s="4" t="s">
        <v>14067</v>
      </c>
      <c r="G762" s="4" t="s">
        <v>12746</v>
      </c>
      <c r="H762" s="4" t="s">
        <v>16766</v>
      </c>
      <c r="I762" s="4" t="s">
        <v>12767</v>
      </c>
      <c r="J762" s="4" t="s">
        <v>12767</v>
      </c>
      <c r="L762" s="4" t="s">
        <v>12864</v>
      </c>
      <c r="N762" s="33" t="s">
        <v>12144</v>
      </c>
      <c r="O762" s="33"/>
      <c r="P762" s="4" t="s">
        <v>12746</v>
      </c>
      <c r="V762" s="3" t="s">
        <v>12746</v>
      </c>
      <c r="X762" s="4" t="s">
        <v>11911</v>
      </c>
      <c r="Y762" s="7" t="s">
        <v>12062</v>
      </c>
      <c r="Z762" s="3">
        <v>261</v>
      </c>
      <c r="AA762" s="3">
        <v>10</v>
      </c>
      <c r="AB762" s="3">
        <v>55</v>
      </c>
      <c r="AC762" s="3">
        <v>1</v>
      </c>
      <c r="AD762" s="3">
        <v>55</v>
      </c>
      <c r="AE762" s="5">
        <v>5.5</v>
      </c>
      <c r="AF762" s="3">
        <v>1</v>
      </c>
      <c r="AJ762" s="3">
        <v>2</v>
      </c>
      <c r="AL762" s="4">
        <f t="shared" si="76"/>
        <v>2</v>
      </c>
      <c r="AM762" s="4">
        <f t="shared" si="77"/>
        <v>0</v>
      </c>
      <c r="AN762" s="4">
        <v>12</v>
      </c>
      <c r="AO762" s="3">
        <v>10</v>
      </c>
      <c r="AP762" s="3">
        <v>7</v>
      </c>
      <c r="AQ762" s="4">
        <v>11</v>
      </c>
      <c r="AR762" s="4">
        <v>16</v>
      </c>
      <c r="AS762" s="4">
        <v>19</v>
      </c>
      <c r="AT762" s="4">
        <v>17</v>
      </c>
      <c r="AU762" s="4">
        <v>18</v>
      </c>
      <c r="AV762" s="4">
        <v>13</v>
      </c>
      <c r="AW762" s="4">
        <v>10</v>
      </c>
      <c r="AX762" s="4">
        <v>12</v>
      </c>
      <c r="AY762" s="4">
        <v>7</v>
      </c>
      <c r="AZ762" s="4">
        <v>5</v>
      </c>
      <c r="BA762" s="4">
        <f t="shared" si="74"/>
        <v>145</v>
      </c>
      <c r="BB762" s="3"/>
      <c r="BC762" s="3">
        <v>4150</v>
      </c>
      <c r="BD762" s="4">
        <v>14852</v>
      </c>
      <c r="BE762" s="63">
        <f t="shared" si="75"/>
        <v>19002</v>
      </c>
      <c r="BG762" s="4">
        <v>18870</v>
      </c>
      <c r="BH762" s="4">
        <v>205</v>
      </c>
      <c r="BI762" s="50">
        <v>537</v>
      </c>
      <c r="BJ762" s="3">
        <f t="shared" ref="BJ762:BJ825" si="78">SUM(BG762:BI762)</f>
        <v>19612</v>
      </c>
      <c r="BK762" s="4">
        <v>11197</v>
      </c>
      <c r="BL762" s="4">
        <v>64429</v>
      </c>
      <c r="BM762" s="3" t="s">
        <v>12005</v>
      </c>
      <c r="BN762" s="4">
        <v>18</v>
      </c>
      <c r="BO762" s="3">
        <v>735</v>
      </c>
      <c r="BP762" s="3" t="s">
        <v>13087</v>
      </c>
      <c r="CB762" s="16"/>
      <c r="CL762" s="4">
        <v>8</v>
      </c>
      <c r="CM762" s="4">
        <v>33</v>
      </c>
      <c r="CR762" s="4">
        <v>45552</v>
      </c>
      <c r="CS762" s="4">
        <v>21</v>
      </c>
      <c r="CT762" s="4">
        <v>205</v>
      </c>
      <c r="CU762" s="4" t="s">
        <v>11905</v>
      </c>
      <c r="CV762" s="4" t="s">
        <v>12152</v>
      </c>
      <c r="DK762" s="50">
        <v>12986</v>
      </c>
      <c r="DL762" s="50">
        <v>537</v>
      </c>
      <c r="DM762" s="4">
        <v>1211</v>
      </c>
      <c r="DN762" s="4">
        <v>6186</v>
      </c>
      <c r="DO762" s="4">
        <v>6676</v>
      </c>
      <c r="DP762" s="4">
        <v>12686</v>
      </c>
      <c r="DS762" s="3" t="s">
        <v>12498</v>
      </c>
      <c r="DU762" s="33"/>
      <c r="DV762" s="33"/>
      <c r="DW762" s="33"/>
    </row>
    <row r="763" spans="1:127">
      <c r="A763" s="61">
        <v>2902210</v>
      </c>
      <c r="B763" s="4" t="s">
        <v>13952</v>
      </c>
      <c r="D763" s="4" t="s">
        <v>13621</v>
      </c>
      <c r="E763" s="4" t="s">
        <v>13623</v>
      </c>
      <c r="F763" s="4" t="s">
        <v>13622</v>
      </c>
      <c r="G763" s="4" t="s">
        <v>12746</v>
      </c>
      <c r="H763" s="4" t="s">
        <v>16766</v>
      </c>
      <c r="I763" s="4" t="s">
        <v>12767</v>
      </c>
      <c r="J763" s="4" t="s">
        <v>12767</v>
      </c>
      <c r="L763" s="4" t="s">
        <v>12864</v>
      </c>
      <c r="N763" s="33" t="s">
        <v>12144</v>
      </c>
      <c r="O763" s="33"/>
      <c r="P763" s="4" t="s">
        <v>12746</v>
      </c>
      <c r="V763" s="3" t="s">
        <v>12746</v>
      </c>
      <c r="X763" s="4" t="s">
        <v>11911</v>
      </c>
      <c r="Y763" s="7" t="s">
        <v>12062</v>
      </c>
      <c r="Z763" s="3">
        <v>125</v>
      </c>
      <c r="AA763" s="3">
        <v>9</v>
      </c>
      <c r="AB763" s="3">
        <v>54</v>
      </c>
      <c r="AC763" s="3">
        <v>1</v>
      </c>
      <c r="AD763" s="3">
        <v>54</v>
      </c>
      <c r="AE763" s="5">
        <v>6</v>
      </c>
      <c r="AF763" s="3">
        <v>1</v>
      </c>
      <c r="AI763" s="3">
        <v>1</v>
      </c>
      <c r="AL763" s="4">
        <f t="shared" si="76"/>
        <v>0</v>
      </c>
      <c r="AM763" s="4">
        <f t="shared" si="77"/>
        <v>1</v>
      </c>
      <c r="AN763" s="4">
        <v>4</v>
      </c>
      <c r="AQ763" s="4"/>
      <c r="AR763" s="4">
        <v>4</v>
      </c>
      <c r="AS763" s="4">
        <v>4</v>
      </c>
      <c r="AT763" s="4">
        <v>4</v>
      </c>
      <c r="AU763" s="4">
        <v>4</v>
      </c>
      <c r="AV763" s="4">
        <v>4</v>
      </c>
      <c r="AW763" s="4">
        <v>4</v>
      </c>
      <c r="AY763" s="4"/>
      <c r="AZ763" s="4"/>
      <c r="BA763" s="4">
        <f t="shared" si="74"/>
        <v>24</v>
      </c>
      <c r="BB763" s="3"/>
      <c r="BC763" s="3">
        <v>300</v>
      </c>
      <c r="BD763" s="4">
        <v>2240</v>
      </c>
      <c r="BE763" s="63">
        <f t="shared" si="75"/>
        <v>2540</v>
      </c>
      <c r="BG763" s="4">
        <v>2240</v>
      </c>
      <c r="BH763" s="4">
        <v>18</v>
      </c>
      <c r="BI763" s="50">
        <v>100</v>
      </c>
      <c r="BJ763" s="3">
        <f t="shared" si="78"/>
        <v>2358</v>
      </c>
      <c r="BK763" s="4">
        <v>800</v>
      </c>
      <c r="BL763" s="4">
        <v>6400</v>
      </c>
      <c r="BM763" s="3" t="s">
        <v>12005</v>
      </c>
      <c r="CB763" s="16"/>
      <c r="CC763" s="3">
        <v>6500</v>
      </c>
      <c r="CL763" s="4">
        <v>5</v>
      </c>
      <c r="CM763" s="4">
        <v>9</v>
      </c>
      <c r="CR763" s="4">
        <v>4042</v>
      </c>
      <c r="CS763" s="4">
        <v>2</v>
      </c>
      <c r="CT763" s="4">
        <v>18</v>
      </c>
      <c r="CU763" s="4" t="s">
        <v>11986</v>
      </c>
      <c r="CV763" s="4" t="s">
        <v>12328</v>
      </c>
      <c r="DK763" s="50">
        <v>1670</v>
      </c>
      <c r="DL763" s="50">
        <v>100</v>
      </c>
      <c r="DM763" s="4">
        <v>112</v>
      </c>
      <c r="DN763" s="4">
        <v>1120</v>
      </c>
      <c r="DO763" s="4">
        <v>1000</v>
      </c>
      <c r="DP763" s="4">
        <v>1000</v>
      </c>
      <c r="DS763" s="3" t="s">
        <v>12498</v>
      </c>
      <c r="DU763" s="33"/>
      <c r="DV763" s="33"/>
      <c r="DW763" s="33" t="s">
        <v>31817</v>
      </c>
    </row>
    <row r="764" spans="1:127">
      <c r="A764" s="61">
        <v>2902211</v>
      </c>
      <c r="B764" s="4" t="s">
        <v>13971</v>
      </c>
      <c r="D764" s="4" t="s">
        <v>13853</v>
      </c>
      <c r="E764" s="4" t="s">
        <v>13975</v>
      </c>
      <c r="F764" s="4" t="s">
        <v>12302</v>
      </c>
      <c r="G764" s="4" t="s">
        <v>12144</v>
      </c>
      <c r="H764" s="4" t="s">
        <v>16766</v>
      </c>
      <c r="I764" s="4" t="s">
        <v>13854</v>
      </c>
      <c r="J764" s="4" t="s">
        <v>338</v>
      </c>
      <c r="L764" s="4" t="s">
        <v>11932</v>
      </c>
      <c r="M764" s="4" t="s">
        <v>13976</v>
      </c>
      <c r="N764" s="33" t="s">
        <v>12746</v>
      </c>
      <c r="O764" s="33" t="s">
        <v>31818</v>
      </c>
      <c r="P764" s="4" t="s">
        <v>12746</v>
      </c>
      <c r="V764" s="3" t="s">
        <v>12746</v>
      </c>
      <c r="X764" s="4" t="s">
        <v>11911</v>
      </c>
      <c r="Y764" s="7" t="s">
        <v>12062</v>
      </c>
      <c r="Z764" s="3">
        <v>307</v>
      </c>
      <c r="AA764" s="3">
        <v>9</v>
      </c>
      <c r="AB764" s="3">
        <v>50</v>
      </c>
      <c r="AC764" s="3">
        <v>1</v>
      </c>
      <c r="AD764" s="3">
        <v>50</v>
      </c>
      <c r="AE764" s="5">
        <v>5.5</v>
      </c>
      <c r="AJ764" s="3">
        <v>1</v>
      </c>
      <c r="AL764" s="4">
        <f t="shared" si="76"/>
        <v>1</v>
      </c>
      <c r="AM764" s="4">
        <f t="shared" si="77"/>
        <v>0</v>
      </c>
      <c r="AN764" s="4">
        <v>3</v>
      </c>
      <c r="AO764" s="3">
        <v>3</v>
      </c>
      <c r="AP764" s="3">
        <v>3</v>
      </c>
      <c r="AQ764" s="4">
        <v>3</v>
      </c>
      <c r="AR764" s="4">
        <v>3</v>
      </c>
      <c r="AS764" s="4">
        <v>3</v>
      </c>
      <c r="AT764" s="4">
        <v>3</v>
      </c>
      <c r="AU764" s="4">
        <v>3</v>
      </c>
      <c r="AV764" s="4">
        <v>3</v>
      </c>
      <c r="AW764" s="4">
        <v>3</v>
      </c>
      <c r="AX764" s="4">
        <v>3</v>
      </c>
      <c r="AY764" s="4">
        <v>3</v>
      </c>
      <c r="AZ764" s="4">
        <v>3</v>
      </c>
      <c r="BA764" s="4">
        <f t="shared" si="74"/>
        <v>36</v>
      </c>
      <c r="BB764" s="3"/>
      <c r="BC764" s="3">
        <v>1500</v>
      </c>
      <c r="BD764" s="4">
        <v>2962</v>
      </c>
      <c r="BE764" s="63">
        <f t="shared" si="75"/>
        <v>4462</v>
      </c>
      <c r="BG764" s="4">
        <v>3836</v>
      </c>
      <c r="BH764" s="4">
        <v>40</v>
      </c>
      <c r="BI764" s="50">
        <v>86</v>
      </c>
      <c r="BJ764" s="3">
        <f t="shared" si="78"/>
        <v>3962</v>
      </c>
      <c r="BK764" s="4">
        <v>1013</v>
      </c>
      <c r="BL764" s="4">
        <v>7499</v>
      </c>
      <c r="BM764" s="3" t="s">
        <v>12005</v>
      </c>
      <c r="BN764" s="4">
        <v>4</v>
      </c>
      <c r="BO764" s="3">
        <v>100</v>
      </c>
      <c r="BP764" s="3" t="s">
        <v>13087</v>
      </c>
      <c r="CB764" s="16"/>
      <c r="CL764" s="4">
        <v>1</v>
      </c>
      <c r="CM764" s="4">
        <v>8</v>
      </c>
      <c r="CR764" s="4">
        <v>3637</v>
      </c>
      <c r="CS764" s="4">
        <v>8</v>
      </c>
      <c r="CT764" s="4">
        <v>40</v>
      </c>
      <c r="CU764" s="4" t="s">
        <v>11986</v>
      </c>
      <c r="CV764" s="4" t="s">
        <v>12328</v>
      </c>
      <c r="DK764" s="50">
        <v>2418</v>
      </c>
      <c r="DL764" s="50">
        <v>86</v>
      </c>
      <c r="DM764" s="4">
        <v>216</v>
      </c>
      <c r="DN764" s="4">
        <v>2613</v>
      </c>
      <c r="DO764" s="4">
        <v>1205</v>
      </c>
      <c r="DP764" s="4">
        <v>1205</v>
      </c>
      <c r="DS764" s="3" t="s">
        <v>12498</v>
      </c>
      <c r="DU764" s="33" t="s">
        <v>31879</v>
      </c>
      <c r="DV764" s="33"/>
      <c r="DW764" s="33" t="s">
        <v>31880</v>
      </c>
    </row>
    <row r="765" spans="1:127">
      <c r="A765" s="61">
        <v>2902212</v>
      </c>
      <c r="B765" s="4" t="s">
        <v>14097</v>
      </c>
      <c r="E765" s="4" t="s">
        <v>15915</v>
      </c>
      <c r="F765" s="26" t="s">
        <v>15532</v>
      </c>
      <c r="G765" s="4" t="s">
        <v>12144</v>
      </c>
      <c r="H765" s="4" t="s">
        <v>16766</v>
      </c>
      <c r="I765" s="4" t="s">
        <v>11932</v>
      </c>
      <c r="J765" s="4" t="s">
        <v>11932</v>
      </c>
      <c r="L765" s="4" t="s">
        <v>11932</v>
      </c>
      <c r="N765" s="33" t="s">
        <v>12144</v>
      </c>
      <c r="O765" s="35" t="s">
        <v>31881</v>
      </c>
      <c r="P765" s="4" t="s">
        <v>12746</v>
      </c>
      <c r="V765" s="3" t="s">
        <v>12746</v>
      </c>
      <c r="X765" s="4" t="s">
        <v>11911</v>
      </c>
      <c r="Y765" s="7" t="s">
        <v>12062</v>
      </c>
      <c r="Z765" s="3">
        <v>175</v>
      </c>
      <c r="AA765" s="3">
        <v>10</v>
      </c>
      <c r="AB765" s="3">
        <v>60</v>
      </c>
      <c r="AC765" s="3">
        <v>1</v>
      </c>
      <c r="AD765" s="3">
        <v>60</v>
      </c>
      <c r="AE765" s="5">
        <v>6</v>
      </c>
      <c r="AH765" s="3">
        <v>3</v>
      </c>
      <c r="AJ765" s="3">
        <v>2</v>
      </c>
      <c r="AL765" s="4">
        <f t="shared" si="76"/>
        <v>5</v>
      </c>
      <c r="AM765" s="4">
        <f t="shared" si="77"/>
        <v>0</v>
      </c>
      <c r="AN765" s="4">
        <v>18</v>
      </c>
      <c r="AR765" s="4">
        <v>18</v>
      </c>
      <c r="AS765" s="4">
        <v>18</v>
      </c>
      <c r="AT765" s="4">
        <v>18</v>
      </c>
      <c r="AU765" s="4">
        <v>18</v>
      </c>
      <c r="AV765" s="4">
        <v>18</v>
      </c>
      <c r="AW765" s="4">
        <v>18</v>
      </c>
      <c r="AX765" s="4">
        <v>18</v>
      </c>
      <c r="BA765" s="4">
        <f t="shared" si="74"/>
        <v>126</v>
      </c>
      <c r="BB765" s="3">
        <v>13400</v>
      </c>
      <c r="BC765" s="3">
        <v>4266</v>
      </c>
      <c r="BD765" s="4">
        <v>23930</v>
      </c>
      <c r="BE765" s="63">
        <f t="shared" si="75"/>
        <v>41596</v>
      </c>
      <c r="BF765" s="4" t="s">
        <v>12060</v>
      </c>
      <c r="BG765" s="4">
        <v>50125</v>
      </c>
      <c r="BH765" s="4">
        <v>3051</v>
      </c>
      <c r="BJ765" s="3">
        <f t="shared" si="78"/>
        <v>53176</v>
      </c>
      <c r="BK765" s="4">
        <v>8524</v>
      </c>
      <c r="BL765" s="4">
        <v>127869</v>
      </c>
      <c r="BM765" s="3" t="s">
        <v>35863</v>
      </c>
      <c r="CB765" s="16"/>
      <c r="CI765" s="3">
        <v>9</v>
      </c>
      <c r="CJ765" s="3">
        <v>45</v>
      </c>
      <c r="CR765" s="4">
        <v>74693</v>
      </c>
      <c r="CS765" s="4">
        <v>8</v>
      </c>
      <c r="CT765" s="4">
        <v>60</v>
      </c>
      <c r="CU765" s="4" t="s">
        <v>11986</v>
      </c>
      <c r="CV765" s="4" t="s">
        <v>12328</v>
      </c>
      <c r="CW765" s="4">
        <v>20000</v>
      </c>
      <c r="CX765" s="4">
        <v>2991</v>
      </c>
      <c r="CY765" s="4" t="s">
        <v>11869</v>
      </c>
      <c r="CZ765" s="4" t="s">
        <v>13092</v>
      </c>
      <c r="DM765" s="4">
        <v>1425</v>
      </c>
      <c r="DN765" s="4">
        <v>14259</v>
      </c>
      <c r="DO765" s="4">
        <v>8250</v>
      </c>
      <c r="DP765" s="4">
        <v>16516</v>
      </c>
      <c r="DS765" s="3" t="s">
        <v>12498</v>
      </c>
      <c r="DU765" s="33" t="s">
        <v>31882</v>
      </c>
      <c r="DV765" s="33"/>
      <c r="DW765" s="33" t="s">
        <v>31883</v>
      </c>
    </row>
    <row r="766" spans="1:127">
      <c r="A766" s="61">
        <v>2902213</v>
      </c>
      <c r="B766" s="4" t="s">
        <v>13864</v>
      </c>
      <c r="D766" s="4" t="s">
        <v>13865</v>
      </c>
      <c r="E766" s="4" t="s">
        <v>13983</v>
      </c>
      <c r="F766" s="4" t="s">
        <v>13865</v>
      </c>
      <c r="G766" s="4" t="s">
        <v>12144</v>
      </c>
      <c r="H766" s="4" t="s">
        <v>16766</v>
      </c>
      <c r="I766" s="4" t="s">
        <v>11932</v>
      </c>
      <c r="J766" s="4" t="s">
        <v>11932</v>
      </c>
      <c r="L766" s="4" t="s">
        <v>11932</v>
      </c>
      <c r="N766" s="33" t="s">
        <v>12144</v>
      </c>
      <c r="O766" s="33"/>
      <c r="P766" s="4" t="s">
        <v>12746</v>
      </c>
      <c r="V766" s="3" t="s">
        <v>12746</v>
      </c>
      <c r="X766" s="4" t="s">
        <v>12050</v>
      </c>
      <c r="Y766" s="7" t="s">
        <v>12272</v>
      </c>
      <c r="Z766" s="3">
        <v>280</v>
      </c>
      <c r="AA766" s="3">
        <v>9</v>
      </c>
      <c r="AB766" s="3">
        <v>45</v>
      </c>
      <c r="AC766" s="3">
        <v>1</v>
      </c>
      <c r="AD766" s="3">
        <v>45</v>
      </c>
      <c r="AE766" s="5">
        <v>5.5</v>
      </c>
      <c r="AH766" s="3">
        <v>2</v>
      </c>
      <c r="AJ766" s="3">
        <v>1</v>
      </c>
      <c r="AK766" s="3">
        <v>1</v>
      </c>
      <c r="AL766" s="4">
        <f t="shared" si="76"/>
        <v>3</v>
      </c>
      <c r="AM766" s="4">
        <f t="shared" si="77"/>
        <v>1</v>
      </c>
      <c r="AN766" s="4">
        <v>12</v>
      </c>
      <c r="AO766" s="4">
        <v>12</v>
      </c>
      <c r="AP766" s="4">
        <v>12</v>
      </c>
      <c r="AQ766" s="4">
        <v>12</v>
      </c>
      <c r="AR766" s="4">
        <v>12</v>
      </c>
      <c r="AS766" s="4">
        <v>12</v>
      </c>
      <c r="AT766" s="4">
        <v>12</v>
      </c>
      <c r="AU766" s="4">
        <v>12</v>
      </c>
      <c r="AV766" s="4">
        <v>12</v>
      </c>
      <c r="AW766" s="4">
        <v>12</v>
      </c>
      <c r="AX766" s="4">
        <v>12</v>
      </c>
      <c r="AY766" s="4">
        <v>12</v>
      </c>
      <c r="AZ766" s="4">
        <v>12</v>
      </c>
      <c r="BA766" s="4">
        <f t="shared" si="74"/>
        <v>144</v>
      </c>
      <c r="BB766" s="4">
        <v>13600</v>
      </c>
      <c r="BC766" s="4">
        <v>4700</v>
      </c>
      <c r="BD766" s="4">
        <v>20768</v>
      </c>
      <c r="BE766" s="63">
        <f t="shared" si="75"/>
        <v>39068</v>
      </c>
      <c r="BG766" s="4">
        <v>11113</v>
      </c>
      <c r="BH766" s="4">
        <v>400</v>
      </c>
      <c r="BI766" s="50">
        <v>688</v>
      </c>
      <c r="BJ766" s="3">
        <f t="shared" si="78"/>
        <v>12201</v>
      </c>
      <c r="BK766" s="4">
        <v>4981</v>
      </c>
      <c r="BL766" s="4">
        <v>31097</v>
      </c>
      <c r="BM766" s="59" t="s">
        <v>12005</v>
      </c>
      <c r="BN766" s="4">
        <v>11</v>
      </c>
      <c r="BO766" s="4">
        <v>90</v>
      </c>
      <c r="BP766" s="3" t="s">
        <v>13571</v>
      </c>
      <c r="BQ766" s="4">
        <v>36</v>
      </c>
      <c r="BR766" s="3">
        <v>3300</v>
      </c>
      <c r="BS766" s="3" t="s">
        <v>13087</v>
      </c>
      <c r="BT766" s="4">
        <v>458</v>
      </c>
      <c r="BU766" s="4">
        <v>32057</v>
      </c>
      <c r="BV766" s="4" t="s">
        <v>13212</v>
      </c>
      <c r="CB766" s="16"/>
      <c r="CL766" s="4">
        <v>4</v>
      </c>
      <c r="CM766" s="4">
        <v>25</v>
      </c>
      <c r="CR766" s="4">
        <v>54343</v>
      </c>
      <c r="CS766" s="4">
        <v>75</v>
      </c>
      <c r="CT766" s="4">
        <v>400</v>
      </c>
      <c r="CU766" s="4" t="s">
        <v>11986</v>
      </c>
      <c r="CV766" s="4" t="s">
        <v>12328</v>
      </c>
      <c r="DK766" s="50">
        <v>14880</v>
      </c>
      <c r="DL766" s="50">
        <v>688</v>
      </c>
      <c r="DM766" s="4">
        <v>640</v>
      </c>
      <c r="DN766" s="4">
        <v>5941</v>
      </c>
      <c r="DO766" s="4">
        <v>6664</v>
      </c>
      <c r="DP766" s="4">
        <v>6130</v>
      </c>
      <c r="DS766" s="3" t="s">
        <v>12498</v>
      </c>
      <c r="DU766" s="33" t="s">
        <v>31884</v>
      </c>
      <c r="DV766" s="33"/>
      <c r="DW766" s="33"/>
    </row>
    <row r="767" spans="1:127">
      <c r="A767" s="61">
        <v>2902214</v>
      </c>
      <c r="B767" s="4" t="s">
        <v>13988</v>
      </c>
      <c r="D767" s="4" t="s">
        <v>13989</v>
      </c>
      <c r="E767" s="4" t="s">
        <v>13748</v>
      </c>
      <c r="F767" s="4" t="s">
        <v>13871</v>
      </c>
      <c r="G767" s="4" t="s">
        <v>12746</v>
      </c>
      <c r="H767" s="4" t="s">
        <v>16766</v>
      </c>
      <c r="I767" s="4" t="s">
        <v>11932</v>
      </c>
      <c r="J767" s="4" t="s">
        <v>11932</v>
      </c>
      <c r="L767" s="4" t="s">
        <v>11932</v>
      </c>
      <c r="M767" s="4" t="s">
        <v>12637</v>
      </c>
      <c r="N767" s="33" t="s">
        <v>12144</v>
      </c>
      <c r="O767" s="33"/>
      <c r="P767" s="4" t="s">
        <v>12746</v>
      </c>
      <c r="V767" s="3" t="s">
        <v>12746</v>
      </c>
      <c r="X767" s="4" t="s">
        <v>11911</v>
      </c>
      <c r="Y767" s="7" t="s">
        <v>12062</v>
      </c>
      <c r="Z767" s="3">
        <v>307</v>
      </c>
      <c r="AA767" s="3">
        <v>8</v>
      </c>
      <c r="AB767" s="3">
        <v>44</v>
      </c>
      <c r="AC767" s="3">
        <v>1</v>
      </c>
      <c r="AD767" s="3">
        <v>44</v>
      </c>
      <c r="AE767" s="5">
        <v>5.5</v>
      </c>
      <c r="AF767" s="3">
        <v>1</v>
      </c>
      <c r="AL767" s="4">
        <f t="shared" si="76"/>
        <v>0</v>
      </c>
      <c r="AM767" s="4">
        <f t="shared" si="77"/>
        <v>0</v>
      </c>
      <c r="AN767" s="4">
        <v>2</v>
      </c>
      <c r="AO767" s="4">
        <v>1</v>
      </c>
      <c r="AP767" s="4">
        <v>1</v>
      </c>
      <c r="AQ767" s="4">
        <v>1</v>
      </c>
      <c r="AR767" s="4">
        <v>2</v>
      </c>
      <c r="AS767" s="4">
        <v>2</v>
      </c>
      <c r="AT767" s="4">
        <v>2</v>
      </c>
      <c r="AU767" s="4">
        <v>2</v>
      </c>
      <c r="AV767" s="4">
        <v>2</v>
      </c>
      <c r="AW767" s="4">
        <v>2</v>
      </c>
      <c r="AX767" s="4">
        <v>2</v>
      </c>
      <c r="AY767" s="4">
        <v>1</v>
      </c>
      <c r="AZ767" s="4">
        <v>1</v>
      </c>
      <c r="BA767" s="4">
        <f t="shared" si="74"/>
        <v>19</v>
      </c>
      <c r="BB767" s="3"/>
      <c r="BC767" s="3"/>
      <c r="BD767" s="4">
        <v>1225</v>
      </c>
      <c r="BE767" s="63">
        <f t="shared" si="75"/>
        <v>1225</v>
      </c>
      <c r="BG767" s="4">
        <v>3943</v>
      </c>
      <c r="BH767" s="4">
        <v>89</v>
      </c>
      <c r="BI767" s="50">
        <v>236</v>
      </c>
      <c r="BJ767" s="3">
        <f t="shared" si="78"/>
        <v>4268</v>
      </c>
      <c r="BK767" s="4">
        <v>1054</v>
      </c>
      <c r="BL767" s="4">
        <v>7800</v>
      </c>
      <c r="BM767" s="3" t="s">
        <v>12005</v>
      </c>
      <c r="BO767" s="4"/>
      <c r="CB767" s="16"/>
      <c r="CH767" s="3">
        <v>1</v>
      </c>
      <c r="CI767" s="3">
        <v>15</v>
      </c>
      <c r="CL767" s="4">
        <v>1</v>
      </c>
      <c r="CM767" s="4">
        <v>10</v>
      </c>
      <c r="CR767" s="4">
        <v>3492</v>
      </c>
      <c r="CS767" s="4">
        <v>10</v>
      </c>
      <c r="CT767" s="4">
        <v>85</v>
      </c>
      <c r="CU767" s="4" t="s">
        <v>11986</v>
      </c>
      <c r="CV767" s="4" t="s">
        <v>12328</v>
      </c>
      <c r="CW767" s="4">
        <v>20</v>
      </c>
      <c r="CX767" s="4">
        <v>4</v>
      </c>
      <c r="CY767" s="4" t="s">
        <v>11869</v>
      </c>
      <c r="CZ767" s="4" t="s">
        <v>13092</v>
      </c>
      <c r="DK767" s="50">
        <v>4720</v>
      </c>
      <c r="DL767" s="50">
        <v>236</v>
      </c>
      <c r="DM767" s="4">
        <v>192</v>
      </c>
      <c r="DN767" s="4">
        <v>2500</v>
      </c>
      <c r="DO767" s="4">
        <v>1200</v>
      </c>
      <c r="DP767" s="4">
        <v>1413</v>
      </c>
      <c r="DS767" s="3" t="s">
        <v>12498</v>
      </c>
      <c r="DU767" s="33"/>
      <c r="DV767" s="33"/>
      <c r="DW767" s="33"/>
    </row>
    <row r="768" spans="1:127">
      <c r="A768" s="61">
        <v>2902215</v>
      </c>
      <c r="B768" s="4" t="s">
        <v>13972</v>
      </c>
      <c r="D768" s="4" t="s">
        <v>14091</v>
      </c>
      <c r="E768" s="59" t="s">
        <v>569</v>
      </c>
      <c r="F768" s="4" t="s">
        <v>15417</v>
      </c>
      <c r="G768" s="4" t="s">
        <v>12144</v>
      </c>
      <c r="H768" s="4" t="s">
        <v>16766</v>
      </c>
      <c r="I768" s="4" t="s">
        <v>13097</v>
      </c>
      <c r="J768" s="4" t="s">
        <v>13097</v>
      </c>
      <c r="L768" s="4" t="s">
        <v>13097</v>
      </c>
      <c r="N768" s="33" t="s">
        <v>12144</v>
      </c>
      <c r="O768" s="33"/>
      <c r="P768" s="4" t="s">
        <v>12746</v>
      </c>
      <c r="V768" s="3" t="s">
        <v>12746</v>
      </c>
      <c r="X768" s="4" t="s">
        <v>11911</v>
      </c>
      <c r="Y768" s="7" t="s">
        <v>12062</v>
      </c>
      <c r="Z768" s="3">
        <v>306</v>
      </c>
      <c r="AA768" s="3">
        <v>9</v>
      </c>
      <c r="AB768" s="3">
        <v>54</v>
      </c>
      <c r="AC768" s="3">
        <v>1</v>
      </c>
      <c r="AD768" s="3">
        <v>54</v>
      </c>
      <c r="AE768" s="5">
        <v>6</v>
      </c>
      <c r="AL768" s="4">
        <f t="shared" si="76"/>
        <v>0</v>
      </c>
      <c r="AM768" s="4">
        <f t="shared" si="77"/>
        <v>0</v>
      </c>
      <c r="AN768" s="4">
        <v>1</v>
      </c>
      <c r="AO768" s="4">
        <v>1</v>
      </c>
      <c r="AP768" s="4">
        <v>1</v>
      </c>
      <c r="AQ768" s="4">
        <v>1</v>
      </c>
      <c r="AR768" s="4">
        <v>1</v>
      </c>
      <c r="AS768" s="4">
        <v>1</v>
      </c>
      <c r="AT768" s="4">
        <v>1</v>
      </c>
      <c r="AU768" s="4">
        <v>1</v>
      </c>
      <c r="AV768" s="4">
        <v>1</v>
      </c>
      <c r="AW768" s="4">
        <v>1</v>
      </c>
      <c r="AX768" s="4">
        <v>1</v>
      </c>
      <c r="AY768" s="4">
        <v>1</v>
      </c>
      <c r="AZ768" s="4">
        <v>1</v>
      </c>
      <c r="BA768" s="4">
        <f t="shared" si="74"/>
        <v>12</v>
      </c>
      <c r="BB768" s="3"/>
      <c r="BC768" s="3"/>
      <c r="BD768" s="4">
        <v>1375</v>
      </c>
      <c r="BE768" s="63">
        <f t="shared" si="75"/>
        <v>1375</v>
      </c>
      <c r="BF768" s="4" t="s">
        <v>13121</v>
      </c>
      <c r="BG768" s="4">
        <v>1125</v>
      </c>
      <c r="BJ768" s="3">
        <f t="shared" si="78"/>
        <v>1125</v>
      </c>
      <c r="BK768" s="4">
        <v>275</v>
      </c>
      <c r="BL768" s="4">
        <v>11160</v>
      </c>
      <c r="BM768" s="3" t="s">
        <v>13212</v>
      </c>
      <c r="BO768" s="4"/>
      <c r="CB768" s="16"/>
      <c r="CC768" s="3">
        <v>11160</v>
      </c>
      <c r="CR768" s="4">
        <v>10035</v>
      </c>
      <c r="DM768" s="4">
        <v>87</v>
      </c>
      <c r="DN768" s="4">
        <v>871</v>
      </c>
      <c r="DO768" s="4">
        <v>200</v>
      </c>
      <c r="DP768" s="4">
        <v>200</v>
      </c>
      <c r="DS768" s="3" t="s">
        <v>12498</v>
      </c>
      <c r="DU768" s="33"/>
      <c r="DV768" s="33"/>
      <c r="DW768" s="33" t="s">
        <v>31885</v>
      </c>
    </row>
    <row r="769" spans="1:127">
      <c r="A769" s="61">
        <v>2902216</v>
      </c>
      <c r="B769" s="4" t="s">
        <v>14092</v>
      </c>
      <c r="D769" s="4" t="s">
        <v>14093</v>
      </c>
      <c r="E769" s="4" t="s">
        <v>15433</v>
      </c>
      <c r="F769" s="26" t="s">
        <v>12636</v>
      </c>
      <c r="G769" s="4" t="s">
        <v>12746</v>
      </c>
      <c r="H769" s="4" t="s">
        <v>16766</v>
      </c>
      <c r="I769" s="4" t="s">
        <v>13097</v>
      </c>
      <c r="J769" s="4" t="s">
        <v>13097</v>
      </c>
      <c r="L769" s="4" t="s">
        <v>13097</v>
      </c>
      <c r="N769" s="33" t="s">
        <v>12144</v>
      </c>
      <c r="O769" s="33"/>
      <c r="P769" s="4" t="s">
        <v>12746</v>
      </c>
      <c r="V769" s="3" t="s">
        <v>12746</v>
      </c>
      <c r="X769" s="4" t="s">
        <v>11911</v>
      </c>
      <c r="Y769" s="7" t="s">
        <v>12074</v>
      </c>
      <c r="Z769" s="3">
        <v>278</v>
      </c>
      <c r="AA769" s="3">
        <v>9</v>
      </c>
      <c r="AB769" s="3">
        <v>50</v>
      </c>
      <c r="AC769" s="3">
        <v>1</v>
      </c>
      <c r="AD769" s="3">
        <v>50</v>
      </c>
      <c r="AE769" s="5">
        <v>5.5</v>
      </c>
      <c r="AF769" s="3">
        <v>4</v>
      </c>
      <c r="AL769" s="4">
        <f t="shared" si="76"/>
        <v>0</v>
      </c>
      <c r="AM769" s="4">
        <f t="shared" si="77"/>
        <v>0</v>
      </c>
      <c r="AN769" s="4">
        <v>4</v>
      </c>
      <c r="AO769" s="4">
        <v>5</v>
      </c>
      <c r="AP769" s="4">
        <v>5</v>
      </c>
      <c r="AQ769" s="4">
        <v>5</v>
      </c>
      <c r="AR769" s="4">
        <v>6</v>
      </c>
      <c r="AS769" s="4">
        <v>6</v>
      </c>
      <c r="AT769" s="4">
        <v>6</v>
      </c>
      <c r="AU769" s="4">
        <v>6</v>
      </c>
      <c r="AV769" s="4">
        <v>6</v>
      </c>
      <c r="AW769" s="4">
        <v>6</v>
      </c>
      <c r="AX769" s="4">
        <v>4</v>
      </c>
      <c r="AY769" s="4">
        <v>4</v>
      </c>
      <c r="AZ769" s="4">
        <v>4</v>
      </c>
      <c r="BA769" s="4">
        <f t="shared" si="74"/>
        <v>63</v>
      </c>
      <c r="BB769" s="3"/>
      <c r="BC769" s="3"/>
      <c r="BD769" s="4">
        <v>7062</v>
      </c>
      <c r="BE769" s="63">
        <f t="shared" si="75"/>
        <v>7062</v>
      </c>
      <c r="BF769" s="4" t="s">
        <v>12060</v>
      </c>
      <c r="BG769" s="4">
        <v>4499</v>
      </c>
      <c r="BH769" s="4">
        <v>318</v>
      </c>
      <c r="BI769" s="50">
        <v>233</v>
      </c>
      <c r="BJ769" s="3">
        <f t="shared" si="78"/>
        <v>5050</v>
      </c>
      <c r="BK769" s="4">
        <v>1725</v>
      </c>
      <c r="BL769" s="4">
        <v>12766</v>
      </c>
      <c r="BM769" s="3" t="s">
        <v>12005</v>
      </c>
      <c r="BN769" s="4">
        <v>301</v>
      </c>
      <c r="BO769" s="4">
        <v>2107</v>
      </c>
      <c r="BP769" s="3" t="s">
        <v>12539</v>
      </c>
      <c r="CB769" s="16"/>
      <c r="CC769" s="3">
        <v>14873</v>
      </c>
      <c r="CL769" s="4">
        <v>5</v>
      </c>
      <c r="CM769" s="4">
        <v>28</v>
      </c>
      <c r="CR769" s="4">
        <v>9823</v>
      </c>
      <c r="CS769" s="4">
        <v>15</v>
      </c>
      <c r="CT769" s="4">
        <v>174</v>
      </c>
      <c r="CU769" s="4" t="s">
        <v>11986</v>
      </c>
      <c r="CV769" s="4" t="s">
        <v>12328</v>
      </c>
      <c r="CW769" s="4">
        <v>2650</v>
      </c>
      <c r="CX769" s="4">
        <v>144</v>
      </c>
      <c r="CY769" s="4" t="s">
        <v>11869</v>
      </c>
      <c r="CZ769" s="4" t="s">
        <v>98</v>
      </c>
      <c r="DK769" s="50">
        <v>4978</v>
      </c>
      <c r="DL769" s="50">
        <v>233</v>
      </c>
      <c r="DM769" s="4">
        <v>449</v>
      </c>
      <c r="DN769" s="4">
        <v>4499</v>
      </c>
      <c r="DS769" s="3" t="s">
        <v>12498</v>
      </c>
      <c r="DU769" s="124" t="s">
        <v>12636</v>
      </c>
      <c r="DV769" s="33"/>
      <c r="DW769" s="33"/>
    </row>
    <row r="770" spans="1:127">
      <c r="A770" s="61">
        <v>2902217</v>
      </c>
      <c r="B770" s="4" t="s">
        <v>14114</v>
      </c>
      <c r="D770" s="4" t="s">
        <v>14354</v>
      </c>
      <c r="E770" s="4" t="s">
        <v>14347</v>
      </c>
      <c r="F770" s="4" t="s">
        <v>14354</v>
      </c>
      <c r="G770" s="4" t="s">
        <v>12746</v>
      </c>
      <c r="H770" s="4" t="s">
        <v>16766</v>
      </c>
      <c r="I770" s="4" t="s">
        <v>13097</v>
      </c>
      <c r="J770" s="4" t="s">
        <v>13097</v>
      </c>
      <c r="L770" s="4" t="s">
        <v>13097</v>
      </c>
      <c r="M770" s="4" t="s">
        <v>14348</v>
      </c>
      <c r="N770" s="33" t="s">
        <v>12746</v>
      </c>
      <c r="O770" s="33" t="s">
        <v>13097</v>
      </c>
      <c r="P770" s="4" t="s">
        <v>12746</v>
      </c>
      <c r="V770" s="3" t="s">
        <v>12746</v>
      </c>
      <c r="X770" s="4" t="s">
        <v>14168</v>
      </c>
      <c r="Y770" s="7" t="s">
        <v>14292</v>
      </c>
      <c r="Z770" s="3">
        <v>310</v>
      </c>
      <c r="AA770" s="3">
        <v>9</v>
      </c>
      <c r="AB770" s="3">
        <v>54</v>
      </c>
      <c r="AC770" s="3">
        <v>1</v>
      </c>
      <c r="AD770" s="3">
        <v>54</v>
      </c>
      <c r="AE770" s="5">
        <v>6</v>
      </c>
      <c r="AF770" s="3">
        <v>1</v>
      </c>
      <c r="AJ770" s="3">
        <v>1</v>
      </c>
      <c r="AL770" s="4">
        <f t="shared" si="76"/>
        <v>1</v>
      </c>
      <c r="AM770" s="4">
        <f t="shared" si="77"/>
        <v>0</v>
      </c>
      <c r="AN770" s="4">
        <v>48</v>
      </c>
      <c r="AQ770" s="4">
        <v>5</v>
      </c>
      <c r="AR770" s="4">
        <v>5</v>
      </c>
      <c r="AS770" s="4">
        <v>5</v>
      </c>
      <c r="AT770" s="4">
        <v>5</v>
      </c>
      <c r="AU770" s="4">
        <v>5</v>
      </c>
      <c r="AV770" s="4">
        <v>4</v>
      </c>
      <c r="AW770" s="4">
        <v>5</v>
      </c>
      <c r="AX770" s="4">
        <v>4</v>
      </c>
      <c r="AY770" s="4">
        <v>4</v>
      </c>
      <c r="AZ770" s="4">
        <v>5</v>
      </c>
      <c r="BA770" s="4">
        <f t="shared" si="74"/>
        <v>47</v>
      </c>
      <c r="BB770" s="3"/>
      <c r="BC770" s="3">
        <v>1633</v>
      </c>
      <c r="BD770" s="4">
        <v>7333</v>
      </c>
      <c r="BE770" s="63">
        <f t="shared" si="75"/>
        <v>8966</v>
      </c>
      <c r="BF770" s="4" t="s">
        <v>12060</v>
      </c>
      <c r="BG770" s="4">
        <v>15275</v>
      </c>
      <c r="BH770" s="4">
        <v>320</v>
      </c>
      <c r="BI770" s="50">
        <v>336</v>
      </c>
      <c r="BJ770" s="3">
        <f t="shared" si="78"/>
        <v>15931</v>
      </c>
      <c r="BK770" s="4">
        <v>6400</v>
      </c>
      <c r="BL770" s="4">
        <v>27035</v>
      </c>
      <c r="BM770" s="3" t="s">
        <v>12005</v>
      </c>
      <c r="BN770" s="4">
        <v>500</v>
      </c>
      <c r="BO770" s="4">
        <v>2032</v>
      </c>
      <c r="BP770" s="3" t="s">
        <v>12539</v>
      </c>
      <c r="CB770" s="16"/>
      <c r="CL770" s="4">
        <v>5</v>
      </c>
      <c r="CM770" s="4">
        <v>40</v>
      </c>
      <c r="CR770" s="58">
        <v>13136</v>
      </c>
      <c r="CS770" s="4">
        <v>40</v>
      </c>
      <c r="CT770" s="4">
        <v>320</v>
      </c>
      <c r="CU770" s="4" t="s">
        <v>11986</v>
      </c>
      <c r="CV770" s="4" t="s">
        <v>12328</v>
      </c>
      <c r="DK770" s="50">
        <v>7178</v>
      </c>
      <c r="DL770" s="50">
        <v>336</v>
      </c>
      <c r="DM770" s="4">
        <v>950</v>
      </c>
      <c r="DN770" s="4">
        <v>11875</v>
      </c>
      <c r="DO770" s="4">
        <v>6400</v>
      </c>
      <c r="DP770" s="4">
        <v>3200</v>
      </c>
      <c r="DS770" s="3" t="s">
        <v>12498</v>
      </c>
      <c r="DU770" s="33"/>
      <c r="DV770" s="33"/>
      <c r="DW770" s="33" t="s">
        <v>31886</v>
      </c>
    </row>
    <row r="771" spans="1:127">
      <c r="A771" s="61">
        <v>2902218</v>
      </c>
      <c r="B771" s="4" t="s">
        <v>14932</v>
      </c>
      <c r="D771" s="4" t="s">
        <v>14928</v>
      </c>
      <c r="E771" s="4" t="s">
        <v>14929</v>
      </c>
      <c r="F771" s="4" t="s">
        <v>14928</v>
      </c>
      <c r="G771" s="4" t="s">
        <v>12144</v>
      </c>
      <c r="H771" s="4" t="s">
        <v>16766</v>
      </c>
      <c r="I771" s="4" t="s">
        <v>13097</v>
      </c>
      <c r="J771" s="4" t="s">
        <v>13097</v>
      </c>
      <c r="L771" s="4" t="s">
        <v>13097</v>
      </c>
      <c r="N771" s="33" t="s">
        <v>12144</v>
      </c>
      <c r="O771" s="33"/>
      <c r="P771" s="4" t="s">
        <v>12746</v>
      </c>
      <c r="V771" s="3" t="s">
        <v>12746</v>
      </c>
      <c r="X771" s="4" t="s">
        <v>12050</v>
      </c>
      <c r="Y771" s="7" t="s">
        <v>13393</v>
      </c>
      <c r="Z771" s="3">
        <v>275</v>
      </c>
      <c r="AA771" s="3">
        <v>9</v>
      </c>
      <c r="AB771" s="3">
        <v>50</v>
      </c>
      <c r="AC771" s="3">
        <v>1</v>
      </c>
      <c r="AD771" s="3">
        <v>50</v>
      </c>
      <c r="AE771" s="5">
        <v>5.5</v>
      </c>
      <c r="AH771" s="3">
        <v>1</v>
      </c>
      <c r="AJ771" s="3">
        <v>2</v>
      </c>
      <c r="AL771" s="4">
        <f t="shared" si="76"/>
        <v>3</v>
      </c>
      <c r="AM771" s="4">
        <f t="shared" si="77"/>
        <v>0</v>
      </c>
      <c r="AN771" s="4">
        <v>12</v>
      </c>
      <c r="AO771" s="3">
        <v>10</v>
      </c>
      <c r="AP771" s="3">
        <v>10</v>
      </c>
      <c r="AQ771" s="4">
        <v>10</v>
      </c>
      <c r="AR771" s="4">
        <v>17</v>
      </c>
      <c r="AS771" s="4">
        <v>14</v>
      </c>
      <c r="AT771" s="4">
        <v>13</v>
      </c>
      <c r="AU771" s="4">
        <v>11</v>
      </c>
      <c r="AV771" s="4">
        <v>13</v>
      </c>
      <c r="AW771" s="4">
        <v>12</v>
      </c>
      <c r="AX771" s="4">
        <v>12</v>
      </c>
      <c r="AY771" s="4">
        <v>12</v>
      </c>
      <c r="AZ771" s="4">
        <v>10</v>
      </c>
      <c r="BA771" s="4">
        <f t="shared" si="74"/>
        <v>144</v>
      </c>
      <c r="BB771" s="4">
        <v>3320</v>
      </c>
      <c r="BC771" s="4">
        <v>3700</v>
      </c>
      <c r="BD771" s="4">
        <v>18173</v>
      </c>
      <c r="BE771" s="63">
        <f t="shared" si="75"/>
        <v>25193</v>
      </c>
      <c r="BF771" s="4" t="s">
        <v>11693</v>
      </c>
      <c r="BG771" s="4">
        <v>16180</v>
      </c>
      <c r="BH771" s="4">
        <v>276</v>
      </c>
      <c r="BI771" s="50">
        <v>655</v>
      </c>
      <c r="BJ771" s="3">
        <f t="shared" si="78"/>
        <v>17111</v>
      </c>
      <c r="BK771" s="4">
        <v>6038</v>
      </c>
      <c r="BL771" s="4">
        <v>25865</v>
      </c>
      <c r="BM771" s="3" t="s">
        <v>12005</v>
      </c>
      <c r="BN771" s="4">
        <v>697</v>
      </c>
      <c r="BO771" s="4">
        <v>3444</v>
      </c>
      <c r="BP771" s="3" t="s">
        <v>12539</v>
      </c>
      <c r="BQ771" s="4">
        <v>7</v>
      </c>
      <c r="BR771" s="3">
        <v>420</v>
      </c>
      <c r="BS771" s="3" t="s">
        <v>13226</v>
      </c>
      <c r="BT771" s="4">
        <v>371</v>
      </c>
      <c r="BU771" s="4">
        <v>12279</v>
      </c>
      <c r="BV771" s="4" t="s">
        <v>13087</v>
      </c>
      <c r="BW771" s="4">
        <v>61</v>
      </c>
      <c r="BX771" s="4">
        <v>2471</v>
      </c>
      <c r="BY771" s="4" t="s">
        <v>12374</v>
      </c>
      <c r="BZ771" s="3" t="s">
        <v>12144</v>
      </c>
      <c r="CB771" s="99">
        <v>44524</v>
      </c>
      <c r="CL771" s="4">
        <v>2</v>
      </c>
      <c r="CM771" s="4">
        <v>20</v>
      </c>
      <c r="CR771" s="4">
        <v>27413</v>
      </c>
      <c r="CS771" s="4">
        <v>47</v>
      </c>
      <c r="CT771" s="26">
        <v>276</v>
      </c>
      <c r="CU771" s="4" t="s">
        <v>11986</v>
      </c>
      <c r="CV771" s="4" t="s">
        <v>12328</v>
      </c>
      <c r="DK771" s="50">
        <v>11488</v>
      </c>
      <c r="DL771" s="50">
        <v>655</v>
      </c>
      <c r="DM771" s="4">
        <v>2800</v>
      </c>
      <c r="DN771" s="4">
        <v>13515</v>
      </c>
      <c r="DO771" s="4">
        <v>5144</v>
      </c>
      <c r="DP771" s="4">
        <v>1226</v>
      </c>
      <c r="DQ771" s="4">
        <v>306</v>
      </c>
      <c r="DR771" s="4">
        <v>582</v>
      </c>
      <c r="DS771" s="3" t="s">
        <v>12498</v>
      </c>
      <c r="DU771" s="33" t="s">
        <v>31887</v>
      </c>
      <c r="DV771" s="33"/>
      <c r="DW771" s="33" t="s">
        <v>31827</v>
      </c>
    </row>
    <row r="772" spans="1:127">
      <c r="A772" s="61">
        <v>2902219</v>
      </c>
      <c r="B772" s="4" t="s">
        <v>14804</v>
      </c>
      <c r="D772" s="4" t="s">
        <v>14805</v>
      </c>
      <c r="E772" s="4" t="s">
        <v>14806</v>
      </c>
      <c r="G772" s="4" t="s">
        <v>12144</v>
      </c>
      <c r="H772" s="4" t="s">
        <v>16766</v>
      </c>
      <c r="I772" s="4" t="s">
        <v>13097</v>
      </c>
      <c r="J772" s="4" t="s">
        <v>13097</v>
      </c>
      <c r="L772" s="4" t="s">
        <v>13097</v>
      </c>
      <c r="N772" s="33" t="s">
        <v>12144</v>
      </c>
      <c r="O772" s="33"/>
      <c r="P772" s="4" t="s">
        <v>12144</v>
      </c>
      <c r="V772" s="3" t="s">
        <v>12746</v>
      </c>
      <c r="X772" s="4" t="s">
        <v>14935</v>
      </c>
      <c r="Y772" s="7" t="s">
        <v>12062</v>
      </c>
      <c r="Z772" s="3">
        <v>296</v>
      </c>
      <c r="AA772" s="3">
        <v>9</v>
      </c>
      <c r="AB772" s="3">
        <v>50</v>
      </c>
      <c r="AC772" s="3">
        <v>1</v>
      </c>
      <c r="AD772" s="3">
        <v>50</v>
      </c>
      <c r="AE772" s="5">
        <v>5.5</v>
      </c>
      <c r="AJ772" s="3">
        <v>1</v>
      </c>
      <c r="AL772" s="4">
        <f t="shared" si="76"/>
        <v>1</v>
      </c>
      <c r="AM772" s="4">
        <f t="shared" si="77"/>
        <v>0</v>
      </c>
      <c r="AN772" s="4">
        <v>7</v>
      </c>
      <c r="AO772" s="3">
        <v>7</v>
      </c>
      <c r="AP772" s="3">
        <v>7</v>
      </c>
      <c r="AQ772" s="4">
        <v>7</v>
      </c>
      <c r="AR772" s="4">
        <v>7</v>
      </c>
      <c r="AS772" s="4">
        <v>7</v>
      </c>
      <c r="AT772" s="4">
        <v>7</v>
      </c>
      <c r="AU772" s="4">
        <v>7</v>
      </c>
      <c r="AV772" s="4">
        <v>7</v>
      </c>
      <c r="AW772" s="4">
        <v>7</v>
      </c>
      <c r="AX772" s="4">
        <v>7</v>
      </c>
      <c r="AY772" s="4">
        <v>7</v>
      </c>
      <c r="AZ772" s="4">
        <v>7</v>
      </c>
      <c r="BA772" s="4">
        <f t="shared" si="74"/>
        <v>84</v>
      </c>
      <c r="BB772" s="3"/>
      <c r="BC772" s="3">
        <v>5200</v>
      </c>
      <c r="BD772" s="4">
        <v>10259</v>
      </c>
      <c r="BE772" s="63">
        <f t="shared" si="75"/>
        <v>15459</v>
      </c>
      <c r="BG772" s="4">
        <v>26477</v>
      </c>
      <c r="BH772" s="4">
        <v>612</v>
      </c>
      <c r="BI772" s="50">
        <v>975</v>
      </c>
      <c r="BJ772" s="3">
        <f t="shared" si="78"/>
        <v>28064</v>
      </c>
      <c r="BK772" s="4">
        <v>7502</v>
      </c>
      <c r="BL772" s="4">
        <v>55524</v>
      </c>
      <c r="BM772" s="3" t="s">
        <v>12005</v>
      </c>
      <c r="BO772" s="4"/>
      <c r="CB772" s="16"/>
      <c r="CL772" s="4">
        <v>3</v>
      </c>
      <c r="CM772" s="4">
        <v>35</v>
      </c>
      <c r="CR772" s="4">
        <v>27460</v>
      </c>
      <c r="CS772" s="4">
        <v>122</v>
      </c>
      <c r="CT772" s="4">
        <v>612</v>
      </c>
      <c r="CU772" s="4" t="s">
        <v>11986</v>
      </c>
      <c r="CV772" s="4" t="s">
        <v>12328</v>
      </c>
      <c r="DK772" s="50">
        <v>25778</v>
      </c>
      <c r="DL772" s="50">
        <v>975</v>
      </c>
      <c r="DS772" s="3" t="s">
        <v>12498</v>
      </c>
      <c r="DU772" s="33" t="s">
        <v>31828</v>
      </c>
      <c r="DV772" s="33"/>
      <c r="DW772" s="33"/>
    </row>
    <row r="773" spans="1:127">
      <c r="A773" s="61">
        <v>2902220</v>
      </c>
      <c r="B773" s="4" t="s">
        <v>14811</v>
      </c>
      <c r="D773" s="59" t="s">
        <v>300</v>
      </c>
      <c r="E773" s="4" t="s">
        <v>14694</v>
      </c>
      <c r="F773" s="26" t="s">
        <v>14693</v>
      </c>
      <c r="G773" s="4" t="s">
        <v>12746</v>
      </c>
      <c r="H773" s="4" t="s">
        <v>16766</v>
      </c>
      <c r="I773" s="4" t="s">
        <v>13097</v>
      </c>
      <c r="J773" s="4" t="s">
        <v>13097</v>
      </c>
      <c r="L773" s="4" t="s">
        <v>13097</v>
      </c>
      <c r="N773" s="33" t="s">
        <v>12746</v>
      </c>
      <c r="O773" s="33" t="s">
        <v>31829</v>
      </c>
      <c r="P773" s="4" t="s">
        <v>12746</v>
      </c>
      <c r="V773" s="3" t="s">
        <v>12746</v>
      </c>
      <c r="X773" s="4" t="s">
        <v>12050</v>
      </c>
      <c r="Y773" s="7" t="s">
        <v>11749</v>
      </c>
      <c r="Z773" s="3">
        <v>280</v>
      </c>
      <c r="AA773" s="3">
        <v>9</v>
      </c>
      <c r="AB773" s="3">
        <v>54</v>
      </c>
      <c r="AC773" s="3">
        <v>1</v>
      </c>
      <c r="AD773" s="3">
        <v>54</v>
      </c>
      <c r="AE773" s="5">
        <v>6</v>
      </c>
      <c r="AF773" s="3">
        <v>1</v>
      </c>
      <c r="AL773" s="4">
        <f t="shared" si="76"/>
        <v>0</v>
      </c>
      <c r="AM773" s="4">
        <f t="shared" si="77"/>
        <v>0</v>
      </c>
      <c r="AN773" s="4">
        <v>3</v>
      </c>
      <c r="AO773" s="3">
        <v>2</v>
      </c>
      <c r="AP773" s="3">
        <v>2</v>
      </c>
      <c r="AQ773" s="4">
        <v>3</v>
      </c>
      <c r="AR773" s="4">
        <v>3</v>
      </c>
      <c r="AS773" s="4">
        <v>3</v>
      </c>
      <c r="AT773" s="4">
        <v>3</v>
      </c>
      <c r="AU773" s="4">
        <v>3</v>
      </c>
      <c r="AV773" s="4">
        <v>3</v>
      </c>
      <c r="AW773" s="4">
        <v>3</v>
      </c>
      <c r="AX773" s="4">
        <v>3</v>
      </c>
      <c r="AY773" s="4">
        <v>3</v>
      </c>
      <c r="AZ773" s="4">
        <v>3</v>
      </c>
      <c r="BA773" s="4">
        <f t="shared" si="74"/>
        <v>34</v>
      </c>
      <c r="BB773" s="3"/>
      <c r="BC773" s="3"/>
      <c r="BD773" s="4">
        <v>3100</v>
      </c>
      <c r="BE773" s="63">
        <f t="shared" si="75"/>
        <v>3100</v>
      </c>
      <c r="BF773" s="4" t="s">
        <v>12060</v>
      </c>
      <c r="BG773" s="4">
        <v>5500</v>
      </c>
      <c r="BH773" s="4">
        <v>100</v>
      </c>
      <c r="BI773" s="50">
        <v>130</v>
      </c>
      <c r="BJ773" s="3">
        <f t="shared" si="78"/>
        <v>5730</v>
      </c>
      <c r="BK773" s="4">
        <v>151</v>
      </c>
      <c r="BL773" s="4">
        <v>11190</v>
      </c>
      <c r="BM773" s="3" t="s">
        <v>12005</v>
      </c>
      <c r="BO773" s="4"/>
      <c r="CB773" s="16"/>
      <c r="CC773" s="3">
        <v>11190</v>
      </c>
      <c r="CL773" s="4">
        <v>1</v>
      </c>
      <c r="CM773" s="4">
        <v>5</v>
      </c>
      <c r="CR773" s="4">
        <v>5460</v>
      </c>
      <c r="CS773" s="4">
        <v>8</v>
      </c>
      <c r="CT773" s="4">
        <v>100</v>
      </c>
      <c r="CU773" s="4" t="s">
        <v>11986</v>
      </c>
      <c r="CV773" s="4" t="s">
        <v>12444</v>
      </c>
      <c r="DK773" s="50">
        <v>2210</v>
      </c>
      <c r="DL773" s="50">
        <v>130</v>
      </c>
      <c r="DM773" s="4">
        <v>422</v>
      </c>
      <c r="DN773" s="4">
        <v>4224</v>
      </c>
      <c r="DO773" s="4">
        <v>600</v>
      </c>
      <c r="DP773" s="4">
        <v>1276</v>
      </c>
      <c r="DS773" s="3" t="s">
        <v>12498</v>
      </c>
      <c r="DU773" s="33"/>
      <c r="DV773" s="33"/>
      <c r="DW773" s="33"/>
    </row>
    <row r="774" spans="1:127">
      <c r="A774" s="61">
        <v>2902221</v>
      </c>
      <c r="B774" s="4" t="s">
        <v>14696</v>
      </c>
      <c r="D774" s="4" t="s">
        <v>14585</v>
      </c>
      <c r="F774" s="4" t="s">
        <v>14602</v>
      </c>
      <c r="G774" s="4" t="s">
        <v>12144</v>
      </c>
      <c r="H774" s="4" t="s">
        <v>16766</v>
      </c>
      <c r="I774" s="4" t="s">
        <v>13097</v>
      </c>
      <c r="J774" s="4" t="s">
        <v>13097</v>
      </c>
      <c r="L774" s="4" t="s">
        <v>13097</v>
      </c>
      <c r="N774" s="33" t="s">
        <v>12144</v>
      </c>
      <c r="O774" s="33"/>
      <c r="P774" s="26" t="s">
        <v>12144</v>
      </c>
      <c r="V774" s="3" t="s">
        <v>12746</v>
      </c>
      <c r="X774" s="4" t="s">
        <v>12050</v>
      </c>
      <c r="Y774" s="7" t="s">
        <v>11749</v>
      </c>
      <c r="Z774" s="3">
        <v>250</v>
      </c>
      <c r="AA774" s="3">
        <v>10</v>
      </c>
      <c r="AB774" s="3">
        <v>60</v>
      </c>
      <c r="AC774" s="3">
        <v>1</v>
      </c>
      <c r="AD774" s="3">
        <v>60</v>
      </c>
      <c r="AE774" s="5">
        <v>5</v>
      </c>
      <c r="AJ774" s="3">
        <v>1</v>
      </c>
      <c r="AL774" s="4">
        <f t="shared" si="76"/>
        <v>1</v>
      </c>
      <c r="AM774" s="4">
        <f t="shared" si="77"/>
        <v>0</v>
      </c>
      <c r="AN774" s="4">
        <v>3</v>
      </c>
      <c r="AO774" s="3">
        <v>4</v>
      </c>
      <c r="AP774" s="3">
        <v>4</v>
      </c>
      <c r="AQ774" s="4">
        <v>4</v>
      </c>
      <c r="AR774" s="4">
        <v>4</v>
      </c>
      <c r="AS774" s="4">
        <v>6</v>
      </c>
      <c r="AT774" s="4">
        <v>3</v>
      </c>
      <c r="AU774" s="4">
        <v>5</v>
      </c>
      <c r="AV774" s="4">
        <v>4</v>
      </c>
      <c r="AW774" s="4">
        <v>5</v>
      </c>
      <c r="AX774" s="4">
        <v>2</v>
      </c>
      <c r="AY774" s="4">
        <v>1</v>
      </c>
      <c r="AZ774" s="4">
        <v>1</v>
      </c>
      <c r="BA774" s="4">
        <f t="shared" si="74"/>
        <v>43</v>
      </c>
      <c r="BB774" s="3"/>
      <c r="BC774" s="3">
        <v>1684</v>
      </c>
      <c r="BD774" s="4">
        <v>3405</v>
      </c>
      <c r="BE774" s="63">
        <f t="shared" si="75"/>
        <v>5089</v>
      </c>
      <c r="BG774" s="4">
        <v>12449</v>
      </c>
      <c r="BH774" s="4">
        <v>242</v>
      </c>
      <c r="BI774" s="50">
        <v>207</v>
      </c>
      <c r="BJ774" s="3">
        <f t="shared" si="78"/>
        <v>12898</v>
      </c>
      <c r="BK774" s="4">
        <v>2700</v>
      </c>
      <c r="BL774" s="4">
        <v>30778</v>
      </c>
      <c r="BM774" s="3" t="s">
        <v>14603</v>
      </c>
      <c r="BO774" s="4"/>
      <c r="CB774" s="12"/>
      <c r="CL774" s="4">
        <v>5</v>
      </c>
      <c r="CM774" s="4">
        <v>30</v>
      </c>
      <c r="CR774" s="4">
        <v>17880</v>
      </c>
      <c r="CS774" s="4">
        <v>61</v>
      </c>
      <c r="CT774" s="4">
        <v>242</v>
      </c>
      <c r="CU774" s="4" t="s">
        <v>11986</v>
      </c>
      <c r="CV774" s="4" t="s">
        <v>12328</v>
      </c>
      <c r="DK774" s="50">
        <v>4140</v>
      </c>
      <c r="DL774" s="50">
        <v>207</v>
      </c>
      <c r="DM774" s="4">
        <v>1294</v>
      </c>
      <c r="DN774" s="4">
        <v>10357</v>
      </c>
      <c r="DO774" s="4">
        <v>3364</v>
      </c>
      <c r="DP774" s="4">
        <v>1345</v>
      </c>
      <c r="DS774" s="3" t="s">
        <v>12498</v>
      </c>
      <c r="DU774" s="33" t="s">
        <v>31830</v>
      </c>
      <c r="DV774" s="33"/>
      <c r="DW774" s="33"/>
    </row>
    <row r="775" spans="1:127">
      <c r="A775" s="61">
        <v>2902222</v>
      </c>
      <c r="B775" s="4" t="s">
        <v>14005</v>
      </c>
      <c r="D775" s="4" t="s">
        <v>14003</v>
      </c>
      <c r="E775" s="4" t="s">
        <v>13996</v>
      </c>
      <c r="F775" s="4" t="s">
        <v>13994</v>
      </c>
      <c r="G775" s="4" t="s">
        <v>12144</v>
      </c>
      <c r="H775" s="4" t="s">
        <v>16766</v>
      </c>
      <c r="I775" s="4" t="s">
        <v>13097</v>
      </c>
      <c r="J775" s="4" t="s">
        <v>13097</v>
      </c>
      <c r="L775" s="4" t="s">
        <v>13097</v>
      </c>
      <c r="N775" s="33" t="s">
        <v>12746</v>
      </c>
      <c r="O775" s="35" t="s">
        <v>31831</v>
      </c>
      <c r="P775" s="4" t="s">
        <v>12746</v>
      </c>
      <c r="V775" s="3" t="s">
        <v>12746</v>
      </c>
      <c r="X775" s="4" t="s">
        <v>12836</v>
      </c>
      <c r="Y775" s="7" t="s">
        <v>13997</v>
      </c>
      <c r="Z775" s="3">
        <v>270</v>
      </c>
      <c r="AA775" s="3">
        <v>10</v>
      </c>
      <c r="AB775" s="3">
        <v>50</v>
      </c>
      <c r="AC775" s="3">
        <v>1</v>
      </c>
      <c r="AD775" s="3">
        <v>50</v>
      </c>
      <c r="AE775" s="5">
        <v>5</v>
      </c>
      <c r="AH775" s="3">
        <v>2</v>
      </c>
      <c r="AL775" s="4">
        <f t="shared" si="76"/>
        <v>2</v>
      </c>
      <c r="AM775" s="4">
        <f t="shared" si="77"/>
        <v>0</v>
      </c>
      <c r="AN775" s="4">
        <v>5</v>
      </c>
      <c r="AR775" s="4">
        <v>5</v>
      </c>
      <c r="AS775" s="4">
        <v>5</v>
      </c>
      <c r="AT775" s="4">
        <v>5</v>
      </c>
      <c r="AU775" s="4">
        <v>5</v>
      </c>
      <c r="AV775" s="4">
        <v>5</v>
      </c>
      <c r="AW775" s="4">
        <v>5</v>
      </c>
      <c r="AX775" s="4">
        <v>5</v>
      </c>
      <c r="AY775" s="4">
        <v>5</v>
      </c>
      <c r="AZ775" s="4">
        <v>5</v>
      </c>
      <c r="BA775" s="4">
        <f t="shared" si="74"/>
        <v>45</v>
      </c>
      <c r="BB775" s="4">
        <v>3600</v>
      </c>
      <c r="BC775" s="3"/>
      <c r="BD775" s="4">
        <v>6240</v>
      </c>
      <c r="BE775" s="63">
        <f t="shared" si="75"/>
        <v>9840</v>
      </c>
      <c r="BF775" s="4" t="s">
        <v>11693</v>
      </c>
      <c r="BG775" s="4">
        <v>7000</v>
      </c>
      <c r="BI775" s="50">
        <v>90</v>
      </c>
      <c r="BJ775" s="3">
        <f t="shared" si="78"/>
        <v>7090</v>
      </c>
      <c r="BK775" s="4">
        <v>3233</v>
      </c>
      <c r="BL775" s="4">
        <v>25863</v>
      </c>
      <c r="BM775" s="3" t="s">
        <v>12061</v>
      </c>
      <c r="BO775" s="4"/>
      <c r="CB775" s="16"/>
      <c r="CL775" s="4">
        <v>1</v>
      </c>
      <c r="CM775" s="4">
        <v>5</v>
      </c>
      <c r="CR775" s="4">
        <v>18773</v>
      </c>
      <c r="DK775" s="50">
        <v>258</v>
      </c>
      <c r="DL775" s="50">
        <v>90</v>
      </c>
      <c r="DM775" s="4">
        <v>400</v>
      </c>
      <c r="DN775" s="4">
        <v>4000</v>
      </c>
      <c r="DO775" s="4">
        <v>1500</v>
      </c>
      <c r="DP775" s="4">
        <v>3000</v>
      </c>
      <c r="DS775" s="3" t="s">
        <v>12498</v>
      </c>
      <c r="DU775" s="33"/>
      <c r="DV775" s="33"/>
      <c r="DW775" s="33" t="s">
        <v>31832</v>
      </c>
    </row>
    <row r="776" spans="1:127">
      <c r="A776" s="61">
        <v>2902223</v>
      </c>
      <c r="B776" s="4" t="s">
        <v>14351</v>
      </c>
      <c r="D776" s="4" t="s">
        <v>14355</v>
      </c>
      <c r="E776" s="4" t="s">
        <v>15669</v>
      </c>
      <c r="F776" s="4" t="s">
        <v>14355</v>
      </c>
      <c r="G776" s="4" t="s">
        <v>12144</v>
      </c>
      <c r="H776" s="4" t="s">
        <v>16766</v>
      </c>
      <c r="I776" s="4" t="s">
        <v>11915</v>
      </c>
      <c r="J776" s="4" t="s">
        <v>11915</v>
      </c>
      <c r="L776" s="4" t="s">
        <v>11624</v>
      </c>
      <c r="N776" s="33" t="s">
        <v>12144</v>
      </c>
      <c r="O776" s="33"/>
      <c r="P776" s="3" t="s">
        <v>12746</v>
      </c>
      <c r="V776" s="3" t="s">
        <v>12746</v>
      </c>
      <c r="X776" s="4" t="s">
        <v>11911</v>
      </c>
      <c r="Y776" s="7" t="s">
        <v>12062</v>
      </c>
      <c r="Z776" s="3">
        <v>215</v>
      </c>
      <c r="AA776" s="3">
        <v>9</v>
      </c>
      <c r="AB776" s="3">
        <v>50</v>
      </c>
      <c r="AC776" s="3">
        <v>1</v>
      </c>
      <c r="AD776" s="3">
        <v>50</v>
      </c>
      <c r="AE776" s="5">
        <v>5.5</v>
      </c>
      <c r="AL776" s="4">
        <f t="shared" si="76"/>
        <v>0</v>
      </c>
      <c r="AM776" s="4">
        <f t="shared" si="77"/>
        <v>0</v>
      </c>
      <c r="AN776" s="4">
        <v>2</v>
      </c>
      <c r="AS776" s="4">
        <v>2</v>
      </c>
      <c r="AT776" s="4">
        <v>2</v>
      </c>
      <c r="AU776" s="4">
        <v>2</v>
      </c>
      <c r="AV776" s="4">
        <v>2</v>
      </c>
      <c r="AW776" s="4">
        <v>2</v>
      </c>
      <c r="AX776" s="4">
        <v>2</v>
      </c>
      <c r="AY776" s="4">
        <v>2</v>
      </c>
      <c r="AZ776" s="4">
        <v>2</v>
      </c>
      <c r="BA776" s="4">
        <f t="shared" si="74"/>
        <v>16</v>
      </c>
      <c r="BB776" s="3"/>
      <c r="BC776" s="3"/>
      <c r="BD776" s="4">
        <v>2791</v>
      </c>
      <c r="BE776" s="63">
        <f t="shared" si="75"/>
        <v>2791</v>
      </c>
      <c r="BF776" s="4" t="s">
        <v>11693</v>
      </c>
      <c r="BG776" s="4">
        <v>3977</v>
      </c>
      <c r="BH776" s="4">
        <v>25</v>
      </c>
      <c r="BI776" s="50">
        <v>31</v>
      </c>
      <c r="BJ776" s="3">
        <f t="shared" si="78"/>
        <v>4033</v>
      </c>
      <c r="BK776" s="4">
        <v>204</v>
      </c>
      <c r="BL776" s="4">
        <v>8567</v>
      </c>
      <c r="BM776" s="3" t="s">
        <v>12000</v>
      </c>
      <c r="BO776" s="4"/>
      <c r="CB776" s="16"/>
      <c r="CL776" s="4">
        <v>1</v>
      </c>
      <c r="CM776" s="4">
        <v>2</v>
      </c>
      <c r="CR776" s="4">
        <v>4534</v>
      </c>
      <c r="CS776" s="4">
        <v>2</v>
      </c>
      <c r="CT776" s="4">
        <v>25</v>
      </c>
      <c r="CU776" s="4" t="s">
        <v>11986</v>
      </c>
      <c r="CV776" s="4" t="s">
        <v>12328</v>
      </c>
      <c r="DK776" s="50">
        <v>285</v>
      </c>
      <c r="DL776" s="50">
        <v>31</v>
      </c>
      <c r="DM776" s="4">
        <v>170</v>
      </c>
      <c r="DN776" s="4">
        <v>2098</v>
      </c>
      <c r="DO776" s="4">
        <v>967</v>
      </c>
      <c r="DP776" s="4">
        <v>1258</v>
      </c>
      <c r="DS776" s="3" t="s">
        <v>12498</v>
      </c>
      <c r="DU776" s="33" t="s">
        <v>31833</v>
      </c>
      <c r="DV776" s="124" t="s">
        <v>31834</v>
      </c>
      <c r="DW776" s="33"/>
    </row>
    <row r="777" spans="1:127">
      <c r="A777" s="61">
        <v>2902224</v>
      </c>
      <c r="B777" s="4" t="s">
        <v>14116</v>
      </c>
      <c r="D777" s="4" t="s">
        <v>14117</v>
      </c>
      <c r="E777" s="4" t="s">
        <v>14587</v>
      </c>
      <c r="F777" s="4" t="s">
        <v>14006</v>
      </c>
      <c r="G777" s="4" t="s">
        <v>12746</v>
      </c>
      <c r="H777" s="4" t="s">
        <v>16766</v>
      </c>
      <c r="I777" s="4" t="s">
        <v>11915</v>
      </c>
      <c r="J777" s="4" t="s">
        <v>11915</v>
      </c>
      <c r="L777" s="4" t="s">
        <v>11624</v>
      </c>
      <c r="N777" s="33" t="s">
        <v>12746</v>
      </c>
      <c r="O777" s="33" t="s">
        <v>16614</v>
      </c>
      <c r="P777" s="3" t="s">
        <v>12746</v>
      </c>
      <c r="Q777" s="3" t="s">
        <v>12746</v>
      </c>
      <c r="S777" s="3" t="s">
        <v>12746</v>
      </c>
      <c r="U777" s="4" t="s">
        <v>14237</v>
      </c>
      <c r="V777" s="3" t="s">
        <v>12746</v>
      </c>
      <c r="X777" s="4" t="s">
        <v>12050</v>
      </c>
      <c r="Y777" s="7" t="s">
        <v>11749</v>
      </c>
      <c r="Z777" s="3">
        <v>220</v>
      </c>
      <c r="AA777" s="3">
        <v>9</v>
      </c>
      <c r="AB777" s="3">
        <v>50</v>
      </c>
      <c r="AC777" s="3">
        <v>1</v>
      </c>
      <c r="AD777" s="3">
        <v>50</v>
      </c>
      <c r="AE777" s="5">
        <v>5.5</v>
      </c>
      <c r="AF777" s="3">
        <v>1</v>
      </c>
      <c r="AK777" s="3">
        <v>1</v>
      </c>
      <c r="AL777" s="4">
        <f t="shared" si="76"/>
        <v>0</v>
      </c>
      <c r="AM777" s="4">
        <f t="shared" si="77"/>
        <v>1</v>
      </c>
      <c r="AN777" s="4">
        <v>2</v>
      </c>
      <c r="AR777" s="3">
        <v>2</v>
      </c>
      <c r="AS777" s="4">
        <v>2</v>
      </c>
      <c r="AT777" s="4">
        <v>2</v>
      </c>
      <c r="AU777" s="4">
        <v>2</v>
      </c>
      <c r="AV777" s="4">
        <v>2</v>
      </c>
      <c r="AW777" s="4">
        <v>2</v>
      </c>
      <c r="AX777" s="4">
        <v>2</v>
      </c>
      <c r="AY777" s="4">
        <v>2</v>
      </c>
      <c r="AZ777" s="4">
        <v>2</v>
      </c>
      <c r="BA777" s="4">
        <f t="shared" ref="BA777:BA840" si="79">SUM(AO777:AZ777)</f>
        <v>18</v>
      </c>
      <c r="BB777" s="3"/>
      <c r="BC777" s="3">
        <v>1925</v>
      </c>
      <c r="BD777" s="4">
        <v>2272</v>
      </c>
      <c r="BE777" s="63">
        <f t="shared" ref="BE777:BE840" si="80">SUM(BB777:BD777)</f>
        <v>4197</v>
      </c>
      <c r="BF777" s="4" t="s">
        <v>11693</v>
      </c>
      <c r="BG777" s="4">
        <v>1570</v>
      </c>
      <c r="BJ777" s="3">
        <f t="shared" si="78"/>
        <v>1570</v>
      </c>
      <c r="BK777" s="4">
        <v>8</v>
      </c>
      <c r="BL777" s="4">
        <v>200</v>
      </c>
      <c r="BM777" s="3" t="s">
        <v>12922</v>
      </c>
      <c r="BN777" s="4">
        <v>262</v>
      </c>
      <c r="BO777" s="4">
        <v>7872</v>
      </c>
      <c r="BP777" s="3" t="s">
        <v>13087</v>
      </c>
      <c r="CB777" s="16"/>
      <c r="CR777" s="4">
        <v>6502</v>
      </c>
      <c r="DM777" s="4">
        <v>70</v>
      </c>
      <c r="DN777" s="4">
        <v>889</v>
      </c>
      <c r="DO777" s="4">
        <v>135</v>
      </c>
      <c r="DP777" s="4">
        <v>160</v>
      </c>
      <c r="DS777" s="3" t="s">
        <v>12498</v>
      </c>
      <c r="DU777" s="33"/>
      <c r="DV777" s="33"/>
      <c r="DW777" s="33"/>
    </row>
    <row r="778" spans="1:127">
      <c r="A778" s="61">
        <v>2902225</v>
      </c>
      <c r="B778" s="4" t="s">
        <v>14238</v>
      </c>
      <c r="D778" s="4" t="s">
        <v>15422</v>
      </c>
      <c r="E778" s="4" t="s">
        <v>14118</v>
      </c>
      <c r="F778" s="4" t="s">
        <v>15777</v>
      </c>
      <c r="G778" s="4" t="s">
        <v>12746</v>
      </c>
      <c r="H778" s="4" t="s">
        <v>16766</v>
      </c>
      <c r="I778" s="4" t="s">
        <v>11915</v>
      </c>
      <c r="J778" s="4" t="s">
        <v>11915</v>
      </c>
      <c r="L778" s="4" t="s">
        <v>11624</v>
      </c>
      <c r="M778" s="4"/>
      <c r="N778" s="33" t="s">
        <v>12746</v>
      </c>
      <c r="O778" s="35" t="s">
        <v>31835</v>
      </c>
      <c r="P778" s="4" t="s">
        <v>12746</v>
      </c>
      <c r="V778" s="3" t="s">
        <v>12746</v>
      </c>
      <c r="X778" s="4" t="s">
        <v>11911</v>
      </c>
      <c r="Y778" s="7" t="s">
        <v>12062</v>
      </c>
      <c r="Z778" s="3">
        <v>309</v>
      </c>
      <c r="AA778" s="3">
        <v>9</v>
      </c>
      <c r="AB778" s="3">
        <v>54</v>
      </c>
      <c r="AC778" s="3">
        <v>1</v>
      </c>
      <c r="AD778" s="3">
        <v>54</v>
      </c>
      <c r="AE778" s="5">
        <v>6</v>
      </c>
      <c r="AF778" s="3">
        <v>1</v>
      </c>
      <c r="AK778" s="3">
        <v>1</v>
      </c>
      <c r="AL778" s="4">
        <f t="shared" si="76"/>
        <v>0</v>
      </c>
      <c r="AM778" s="4">
        <f t="shared" si="77"/>
        <v>1</v>
      </c>
      <c r="AN778" s="4">
        <v>1</v>
      </c>
      <c r="AQ778" s="3">
        <v>1</v>
      </c>
      <c r="AR778" s="3">
        <v>1</v>
      </c>
      <c r="AS778" s="4">
        <v>1</v>
      </c>
      <c r="AT778" s="4">
        <v>2</v>
      </c>
      <c r="AU778" s="4">
        <v>2</v>
      </c>
      <c r="AV778" s="4">
        <v>2</v>
      </c>
      <c r="AW778" s="4">
        <v>2</v>
      </c>
      <c r="AX778" s="4">
        <v>2</v>
      </c>
      <c r="AY778" s="4">
        <v>3</v>
      </c>
      <c r="AZ778" s="4">
        <v>1</v>
      </c>
      <c r="BA778" s="4">
        <f t="shared" si="79"/>
        <v>17</v>
      </c>
      <c r="BB778" s="3"/>
      <c r="BC778" s="3">
        <v>391</v>
      </c>
      <c r="BD778" s="4">
        <v>1985</v>
      </c>
      <c r="BE778" s="63">
        <f t="shared" si="80"/>
        <v>2376</v>
      </c>
      <c r="BF778" s="4" t="s">
        <v>12060</v>
      </c>
      <c r="BG778" s="4">
        <v>5855</v>
      </c>
      <c r="BH778" s="4">
        <v>58</v>
      </c>
      <c r="BI778" s="50">
        <v>45</v>
      </c>
      <c r="BJ778" s="3">
        <f t="shared" si="78"/>
        <v>5958</v>
      </c>
      <c r="BK778" s="4">
        <v>400</v>
      </c>
      <c r="BL778" s="4">
        <v>16739</v>
      </c>
      <c r="BM778" s="3" t="s">
        <v>12000</v>
      </c>
      <c r="BO778" s="4"/>
      <c r="CB778" s="16"/>
      <c r="CL778" s="4">
        <v>3</v>
      </c>
      <c r="CM778" s="4">
        <v>23</v>
      </c>
      <c r="CR778" s="4">
        <v>10781</v>
      </c>
      <c r="CS778" s="4">
        <v>8</v>
      </c>
      <c r="CT778" s="4">
        <v>58</v>
      </c>
      <c r="CU778" s="4" t="s">
        <v>11905</v>
      </c>
      <c r="CV778" s="4" t="s">
        <v>12152</v>
      </c>
      <c r="DK778" s="50">
        <v>600</v>
      </c>
      <c r="DL778" s="50">
        <v>45</v>
      </c>
      <c r="DM778" s="4">
        <v>375</v>
      </c>
      <c r="DN778" s="4">
        <v>3758</v>
      </c>
      <c r="DO778" s="4">
        <v>1150</v>
      </c>
      <c r="DP778" s="4">
        <v>1665</v>
      </c>
      <c r="DQ778" s="4">
        <v>561</v>
      </c>
      <c r="DR778" s="4">
        <v>430</v>
      </c>
      <c r="DS778" s="3" t="s">
        <v>12498</v>
      </c>
      <c r="DU778" s="33" t="s">
        <v>31836</v>
      </c>
      <c r="DV778" s="33"/>
      <c r="DW778" s="33" t="s">
        <v>31894</v>
      </c>
    </row>
    <row r="779" spans="1:127">
      <c r="A779" s="61">
        <v>2902226</v>
      </c>
      <c r="B779" s="4" t="s">
        <v>14124</v>
      </c>
      <c r="D779" s="4" t="s">
        <v>13893</v>
      </c>
      <c r="F779" s="4" t="s">
        <v>13893</v>
      </c>
      <c r="G779" s="4" t="s">
        <v>12144</v>
      </c>
      <c r="H779" s="4" t="s">
        <v>16766</v>
      </c>
      <c r="I779" s="4" t="s">
        <v>515</v>
      </c>
      <c r="J779" s="59" t="s">
        <v>30258</v>
      </c>
      <c r="L779" s="4" t="s">
        <v>11624</v>
      </c>
      <c r="M779" s="4" t="s">
        <v>11915</v>
      </c>
      <c r="N779" s="33" t="s">
        <v>12746</v>
      </c>
      <c r="O779" s="33" t="s">
        <v>16614</v>
      </c>
      <c r="P779" s="4" t="s">
        <v>12746</v>
      </c>
      <c r="V779" s="3" t="s">
        <v>12746</v>
      </c>
      <c r="X779" s="4" t="s">
        <v>13993</v>
      </c>
      <c r="Y779" s="7" t="s">
        <v>13998</v>
      </c>
      <c r="Z779" s="3">
        <v>300</v>
      </c>
      <c r="AA779" s="3">
        <v>9</v>
      </c>
      <c r="AB779" s="3">
        <v>50</v>
      </c>
      <c r="AC779" s="3">
        <v>1</v>
      </c>
      <c r="AD779" s="3">
        <v>50</v>
      </c>
      <c r="AE779" s="5">
        <v>5.5</v>
      </c>
      <c r="AJ779" s="3">
        <v>3</v>
      </c>
      <c r="AL779" s="4">
        <f t="shared" si="76"/>
        <v>3</v>
      </c>
      <c r="AM779" s="4">
        <f t="shared" si="77"/>
        <v>0</v>
      </c>
      <c r="AN779" s="4">
        <v>32</v>
      </c>
      <c r="AO779" s="3">
        <v>45</v>
      </c>
      <c r="AP779" s="3">
        <v>45</v>
      </c>
      <c r="AQ779" s="3">
        <v>43</v>
      </c>
      <c r="AR779" s="3">
        <v>40</v>
      </c>
      <c r="AS779" s="4">
        <v>38</v>
      </c>
      <c r="AT779" s="4">
        <v>39</v>
      </c>
      <c r="AU779" s="4">
        <v>29</v>
      </c>
      <c r="AV779" s="4">
        <v>32</v>
      </c>
      <c r="AW779" s="4">
        <v>40</v>
      </c>
      <c r="AX779" s="4">
        <v>34</v>
      </c>
      <c r="AY779" s="4">
        <v>26</v>
      </c>
      <c r="AZ779" s="4">
        <v>24</v>
      </c>
      <c r="BA779" s="4">
        <f t="shared" si="79"/>
        <v>435</v>
      </c>
      <c r="BB779" s="3"/>
      <c r="BC779" s="3">
        <v>7387</v>
      </c>
      <c r="BD779" s="4">
        <v>51714</v>
      </c>
      <c r="BE779" s="63">
        <f t="shared" si="80"/>
        <v>59101</v>
      </c>
      <c r="BG779" s="4">
        <v>53057</v>
      </c>
      <c r="BH779" s="4">
        <v>2270</v>
      </c>
      <c r="BI779" s="50">
        <v>2870</v>
      </c>
      <c r="BJ779" s="3">
        <f t="shared" si="78"/>
        <v>58197</v>
      </c>
      <c r="BK779" s="4">
        <v>388</v>
      </c>
      <c r="BL779" s="4">
        <v>1930</v>
      </c>
      <c r="BM779" s="3" t="s">
        <v>12005</v>
      </c>
      <c r="BN779" s="4">
        <v>6000</v>
      </c>
      <c r="BO779" s="4">
        <v>50000</v>
      </c>
      <c r="BP779" s="3" t="s">
        <v>12019</v>
      </c>
      <c r="BQ779" s="4">
        <v>72</v>
      </c>
      <c r="BR779" s="3">
        <v>841</v>
      </c>
      <c r="BS779" s="3" t="s">
        <v>12922</v>
      </c>
      <c r="BT779" s="4">
        <v>3616</v>
      </c>
      <c r="BU779" s="4">
        <v>43191</v>
      </c>
      <c r="BV779" s="4" t="s">
        <v>35862</v>
      </c>
      <c r="BW779" s="4">
        <v>7380</v>
      </c>
      <c r="BX779" s="4">
        <v>88596</v>
      </c>
      <c r="BY779" s="4" t="s">
        <v>35863</v>
      </c>
      <c r="BZ779" s="3" t="s">
        <v>12144</v>
      </c>
      <c r="CB779" s="99">
        <v>217949</v>
      </c>
      <c r="CC779" s="3">
        <v>217948</v>
      </c>
      <c r="CH779" s="3">
        <v>2</v>
      </c>
      <c r="CI779" s="3">
        <v>80</v>
      </c>
      <c r="CL779" s="4">
        <v>14</v>
      </c>
      <c r="CM779" s="4">
        <v>99</v>
      </c>
      <c r="CR779" s="4">
        <v>159752</v>
      </c>
      <c r="CS779" s="4">
        <v>505</v>
      </c>
      <c r="CT779" s="4">
        <v>2270</v>
      </c>
      <c r="CU779" s="4" t="s">
        <v>11986</v>
      </c>
      <c r="CV779" s="4" t="s">
        <v>12328</v>
      </c>
      <c r="DK779" s="50">
        <v>69528</v>
      </c>
      <c r="DL779" s="50">
        <v>2870</v>
      </c>
      <c r="DM779" s="4">
        <v>2975</v>
      </c>
      <c r="DN779" s="4">
        <v>29753</v>
      </c>
      <c r="DO779" s="4">
        <v>7500</v>
      </c>
      <c r="DP779" s="4">
        <v>9701</v>
      </c>
      <c r="DS779" s="3" t="s">
        <v>12498</v>
      </c>
      <c r="DU779" s="33" t="s">
        <v>31895</v>
      </c>
      <c r="DV779" s="33"/>
      <c r="DW779" s="33" t="s">
        <v>32016</v>
      </c>
    </row>
    <row r="780" spans="1:127">
      <c r="A780" s="61">
        <v>2902227</v>
      </c>
      <c r="B780" s="4" t="s">
        <v>14240</v>
      </c>
      <c r="D780" s="4" t="s">
        <v>13779</v>
      </c>
      <c r="E780" s="4" t="s">
        <v>15670</v>
      </c>
      <c r="F780" s="4" t="s">
        <v>15663</v>
      </c>
      <c r="G780" s="4" t="s">
        <v>12746</v>
      </c>
      <c r="H780" s="4" t="s">
        <v>16766</v>
      </c>
      <c r="I780" s="4" t="s">
        <v>11915</v>
      </c>
      <c r="J780" s="4" t="s">
        <v>11915</v>
      </c>
      <c r="L780" s="4" t="s">
        <v>11624</v>
      </c>
      <c r="N780" s="33" t="s">
        <v>12144</v>
      </c>
      <c r="O780" s="33"/>
      <c r="P780" s="4" t="s">
        <v>13780</v>
      </c>
      <c r="V780" s="3" t="s">
        <v>12746</v>
      </c>
      <c r="X780" s="4" t="s">
        <v>13777</v>
      </c>
      <c r="Y780" s="7" t="s">
        <v>13778</v>
      </c>
      <c r="Z780" s="3">
        <v>304</v>
      </c>
      <c r="AA780" s="3">
        <v>8</v>
      </c>
      <c r="AB780" s="3">
        <v>45</v>
      </c>
      <c r="AC780" s="3">
        <v>1</v>
      </c>
      <c r="AD780" s="3">
        <v>45</v>
      </c>
      <c r="AE780" s="5">
        <v>5.5</v>
      </c>
      <c r="AF780" s="3">
        <v>1</v>
      </c>
      <c r="AL780" s="4">
        <f t="shared" si="76"/>
        <v>0</v>
      </c>
      <c r="AM780" s="4">
        <f t="shared" si="77"/>
        <v>0</v>
      </c>
      <c r="AN780" s="4">
        <v>1</v>
      </c>
      <c r="AO780" s="3">
        <v>1</v>
      </c>
      <c r="AP780" s="3">
        <v>1</v>
      </c>
      <c r="AQ780" s="3">
        <v>1</v>
      </c>
      <c r="AR780" s="3">
        <v>1</v>
      </c>
      <c r="AS780" s="4">
        <v>1</v>
      </c>
      <c r="AT780" s="4">
        <v>1</v>
      </c>
      <c r="AU780" s="4">
        <v>1</v>
      </c>
      <c r="AV780" s="4">
        <v>1</v>
      </c>
      <c r="AW780" s="4">
        <v>1</v>
      </c>
      <c r="AX780" s="4">
        <v>1</v>
      </c>
      <c r="AY780" s="4">
        <v>1</v>
      </c>
      <c r="AZ780" s="4">
        <v>1</v>
      </c>
      <c r="BA780" s="4">
        <f t="shared" si="79"/>
        <v>12</v>
      </c>
      <c r="BB780" s="3"/>
      <c r="BC780" s="3"/>
      <c r="BD780" s="4">
        <v>1612</v>
      </c>
      <c r="BE780" s="63">
        <f t="shared" si="80"/>
        <v>1612</v>
      </c>
      <c r="BF780" s="4" t="s">
        <v>11693</v>
      </c>
      <c r="BG780" s="4">
        <v>3001</v>
      </c>
      <c r="BH780" s="4">
        <v>275</v>
      </c>
      <c r="BI780" s="50">
        <v>99</v>
      </c>
      <c r="BJ780" s="26">
        <f t="shared" si="78"/>
        <v>3375</v>
      </c>
      <c r="BK780" s="4">
        <v>400</v>
      </c>
      <c r="BL780" s="4">
        <v>6000</v>
      </c>
      <c r="BM780" s="3" t="s">
        <v>13212</v>
      </c>
      <c r="BO780" s="4"/>
      <c r="CB780" s="16"/>
      <c r="CL780" s="4">
        <v>1</v>
      </c>
      <c r="CM780" s="4">
        <v>5</v>
      </c>
      <c r="CR780" s="4">
        <v>2625</v>
      </c>
      <c r="CS780" s="4">
        <v>35</v>
      </c>
      <c r="CT780" s="4">
        <v>275</v>
      </c>
      <c r="DK780" s="50">
        <v>1105</v>
      </c>
      <c r="DL780" s="50">
        <v>99</v>
      </c>
      <c r="DM780" s="4">
        <v>279</v>
      </c>
      <c r="DN780" s="4">
        <v>2792</v>
      </c>
      <c r="DO780" s="4">
        <v>130</v>
      </c>
      <c r="DP780" s="4">
        <v>208</v>
      </c>
      <c r="DS780" s="3" t="s">
        <v>12498</v>
      </c>
      <c r="DU780" s="33"/>
      <c r="DV780" s="33"/>
      <c r="DW780" s="33"/>
    </row>
    <row r="781" spans="1:127">
      <c r="A781" s="61">
        <v>2902228</v>
      </c>
      <c r="B781" s="4" t="s">
        <v>13677</v>
      </c>
      <c r="D781" s="4" t="s">
        <v>15787</v>
      </c>
      <c r="E781" s="4" t="s">
        <v>13786</v>
      </c>
      <c r="F781" s="4" t="s">
        <v>15784</v>
      </c>
      <c r="G781" s="4" t="s">
        <v>12746</v>
      </c>
      <c r="H781" s="4" t="s">
        <v>16766</v>
      </c>
      <c r="I781" s="4" t="s">
        <v>11915</v>
      </c>
      <c r="J781" s="4" t="s">
        <v>11915</v>
      </c>
      <c r="L781" s="4" t="s">
        <v>11624</v>
      </c>
      <c r="N781" s="33" t="s">
        <v>12144</v>
      </c>
      <c r="O781" s="33"/>
      <c r="P781" s="4" t="s">
        <v>12746</v>
      </c>
      <c r="V781" s="3" t="s">
        <v>12746</v>
      </c>
      <c r="X781" s="4" t="s">
        <v>11911</v>
      </c>
      <c r="Y781" s="7" t="s">
        <v>12062</v>
      </c>
      <c r="Z781" s="3">
        <v>309</v>
      </c>
      <c r="AA781" s="3">
        <v>9</v>
      </c>
      <c r="AB781" s="3">
        <v>50</v>
      </c>
      <c r="AC781" s="3">
        <v>1</v>
      </c>
      <c r="AD781" s="3">
        <v>50</v>
      </c>
      <c r="AE781" s="5">
        <v>5.5</v>
      </c>
      <c r="AF781" s="3">
        <v>2</v>
      </c>
      <c r="AK781" s="3">
        <v>1</v>
      </c>
      <c r="AL781" s="4">
        <f t="shared" si="76"/>
        <v>0</v>
      </c>
      <c r="AM781" s="4">
        <f t="shared" si="77"/>
        <v>1</v>
      </c>
      <c r="AN781" s="4">
        <v>3</v>
      </c>
      <c r="AO781" s="3">
        <v>3</v>
      </c>
      <c r="AP781" s="3">
        <v>3</v>
      </c>
      <c r="AQ781" s="3">
        <v>3</v>
      </c>
      <c r="AR781" s="3">
        <v>3</v>
      </c>
      <c r="AS781" s="4">
        <v>3</v>
      </c>
      <c r="AT781" s="4">
        <v>3</v>
      </c>
      <c r="AU781" s="4">
        <v>3</v>
      </c>
      <c r="AV781" s="4">
        <v>3</v>
      </c>
      <c r="AW781" s="4">
        <v>3</v>
      </c>
      <c r="AX781" s="4">
        <v>3</v>
      </c>
      <c r="AY781" s="4">
        <v>3</v>
      </c>
      <c r="AZ781" s="4">
        <v>3</v>
      </c>
      <c r="BA781" s="4">
        <f t="shared" si="79"/>
        <v>36</v>
      </c>
      <c r="BB781" s="3"/>
      <c r="BC781" s="3">
        <v>864</v>
      </c>
      <c r="BD781" s="4">
        <v>4397</v>
      </c>
      <c r="BE781" s="63">
        <f t="shared" si="80"/>
        <v>5261</v>
      </c>
      <c r="BF781" s="4" t="s">
        <v>11693</v>
      </c>
      <c r="BG781" s="4">
        <v>6515</v>
      </c>
      <c r="BH781" s="4">
        <v>123</v>
      </c>
      <c r="BI781" s="50">
        <v>145</v>
      </c>
      <c r="BJ781" s="3">
        <f t="shared" si="78"/>
        <v>6783</v>
      </c>
      <c r="BK781" s="4">
        <v>3250</v>
      </c>
      <c r="BL781" s="4">
        <v>16080</v>
      </c>
      <c r="BM781" s="3" t="s">
        <v>12005</v>
      </c>
      <c r="BO781" s="4"/>
      <c r="CB781" s="16"/>
      <c r="CL781" s="4">
        <v>3</v>
      </c>
      <c r="CM781" s="4">
        <v>13</v>
      </c>
      <c r="CR781" s="4">
        <v>9294</v>
      </c>
      <c r="CS781" s="4">
        <v>6</v>
      </c>
      <c r="CT781" s="4">
        <v>63</v>
      </c>
      <c r="CU781" s="4" t="s">
        <v>11905</v>
      </c>
      <c r="CV781" s="4" t="s">
        <v>12152</v>
      </c>
      <c r="CW781" s="4">
        <v>6</v>
      </c>
      <c r="CX781" s="4">
        <v>60</v>
      </c>
      <c r="CY781" s="4" t="s">
        <v>11986</v>
      </c>
      <c r="CZ781" s="4" t="s">
        <v>12328</v>
      </c>
      <c r="DK781" s="50">
        <v>2316</v>
      </c>
      <c r="DL781" s="50">
        <v>145</v>
      </c>
      <c r="DM781" s="4">
        <v>400</v>
      </c>
      <c r="DN781" s="4">
        <v>4032</v>
      </c>
      <c r="DO781" s="4">
        <v>2000</v>
      </c>
      <c r="DP781" s="4">
        <v>2483</v>
      </c>
      <c r="DS781" s="3" t="s">
        <v>12498</v>
      </c>
      <c r="DU781" s="33"/>
      <c r="DV781" s="33"/>
      <c r="DW781" s="33"/>
    </row>
    <row r="782" spans="1:127">
      <c r="A782" s="61">
        <v>2902229</v>
      </c>
      <c r="B782" s="4" t="s">
        <v>13676</v>
      </c>
      <c r="D782" s="4" t="s">
        <v>13561</v>
      </c>
      <c r="E782" s="4" t="s">
        <v>15672</v>
      </c>
      <c r="F782" s="4" t="s">
        <v>13561</v>
      </c>
      <c r="G782" s="4" t="s">
        <v>12144</v>
      </c>
      <c r="H782" s="4" t="s">
        <v>16766</v>
      </c>
      <c r="I782" s="4" t="s">
        <v>11915</v>
      </c>
      <c r="J782" s="4" t="s">
        <v>11915</v>
      </c>
      <c r="L782" s="4" t="s">
        <v>11624</v>
      </c>
      <c r="M782" s="4" t="s">
        <v>13562</v>
      </c>
      <c r="N782" s="33" t="s">
        <v>12144</v>
      </c>
      <c r="O782" s="33"/>
      <c r="P782" s="4" t="s">
        <v>12746</v>
      </c>
      <c r="Q782" s="4" t="s">
        <v>12746</v>
      </c>
      <c r="R782" s="4" t="s">
        <v>12746</v>
      </c>
      <c r="S782" s="4" t="s">
        <v>12746</v>
      </c>
      <c r="T782" s="4" t="s">
        <v>13563</v>
      </c>
      <c r="V782" s="3" t="s">
        <v>12746</v>
      </c>
      <c r="X782" s="4" t="s">
        <v>13993</v>
      </c>
      <c r="Y782" s="7" t="s">
        <v>13998</v>
      </c>
      <c r="Z782" s="3">
        <v>296</v>
      </c>
      <c r="AA782" s="3">
        <v>9</v>
      </c>
      <c r="AB782" s="3">
        <v>50</v>
      </c>
      <c r="AC782" s="3">
        <v>1</v>
      </c>
      <c r="AD782" s="3">
        <v>50</v>
      </c>
      <c r="AE782" s="5">
        <v>5.5</v>
      </c>
      <c r="AJ782" s="3">
        <v>1</v>
      </c>
      <c r="AL782" s="4">
        <f t="shared" si="76"/>
        <v>1</v>
      </c>
      <c r="AM782" s="4">
        <f t="shared" si="77"/>
        <v>0</v>
      </c>
      <c r="AN782" s="4">
        <v>6</v>
      </c>
      <c r="AO782" s="3">
        <v>5</v>
      </c>
      <c r="AP782" s="3">
        <v>4</v>
      </c>
      <c r="AQ782" s="3">
        <v>7</v>
      </c>
      <c r="AR782" s="3">
        <v>7</v>
      </c>
      <c r="AS782" s="4">
        <v>7</v>
      </c>
      <c r="AT782" s="4">
        <v>7</v>
      </c>
      <c r="AU782" s="4">
        <v>7</v>
      </c>
      <c r="AV782" s="4">
        <v>5</v>
      </c>
      <c r="AW782" s="4">
        <v>7</v>
      </c>
      <c r="AX782" s="4">
        <v>7</v>
      </c>
      <c r="AY782" s="4">
        <v>6</v>
      </c>
      <c r="AZ782" s="4">
        <v>4</v>
      </c>
      <c r="BA782" s="4">
        <f t="shared" si="79"/>
        <v>73</v>
      </c>
      <c r="BB782" s="3"/>
      <c r="BC782" s="3">
        <v>2184</v>
      </c>
      <c r="BD782" s="4">
        <v>7824</v>
      </c>
      <c r="BE782" s="63">
        <f t="shared" si="80"/>
        <v>10008</v>
      </c>
      <c r="BF782" s="4" t="s">
        <v>12060</v>
      </c>
      <c r="BG782" s="4">
        <v>19584</v>
      </c>
      <c r="BI782" s="50">
        <v>293</v>
      </c>
      <c r="BJ782" s="3">
        <f t="shared" si="78"/>
        <v>19877</v>
      </c>
      <c r="BK782" s="4">
        <v>5093</v>
      </c>
      <c r="BL782" s="4">
        <v>39169</v>
      </c>
      <c r="BM782" s="3" t="s">
        <v>12005</v>
      </c>
      <c r="BO782" s="4"/>
      <c r="CB782" s="16"/>
      <c r="CL782" s="4">
        <v>4</v>
      </c>
      <c r="CM782" s="4">
        <v>20</v>
      </c>
      <c r="CR782" s="4">
        <v>19292</v>
      </c>
      <c r="DK782" s="50">
        <v>5260</v>
      </c>
      <c r="DL782" s="50">
        <v>293</v>
      </c>
      <c r="DM782" s="4">
        <v>1300</v>
      </c>
      <c r="DN782" s="4">
        <v>13000</v>
      </c>
      <c r="DO782" s="4">
        <v>3000</v>
      </c>
      <c r="DP782" s="4">
        <v>6000</v>
      </c>
      <c r="DS782" s="3" t="s">
        <v>12498</v>
      </c>
      <c r="DU782" s="33" t="s">
        <v>32017</v>
      </c>
      <c r="DV782" s="33"/>
      <c r="DW782" s="33"/>
    </row>
    <row r="783" spans="1:127">
      <c r="A783" s="61">
        <v>2902230</v>
      </c>
      <c r="B783" s="4" t="s">
        <v>14028</v>
      </c>
      <c r="D783" s="4" t="s">
        <v>14029</v>
      </c>
      <c r="E783" s="4" t="s">
        <v>13918</v>
      </c>
      <c r="F783" s="4" t="s">
        <v>14030</v>
      </c>
      <c r="G783" s="4" t="s">
        <v>12746</v>
      </c>
      <c r="H783" s="4" t="s">
        <v>16766</v>
      </c>
      <c r="I783" s="4" t="s">
        <v>11915</v>
      </c>
      <c r="J783" s="4" t="s">
        <v>11915</v>
      </c>
      <c r="L783" s="4" t="s">
        <v>11624</v>
      </c>
      <c r="N783" s="33" t="s">
        <v>12746</v>
      </c>
      <c r="O783" s="33" t="s">
        <v>16614</v>
      </c>
      <c r="P783" s="4" t="s">
        <v>12746</v>
      </c>
      <c r="V783" s="3" t="s">
        <v>12746</v>
      </c>
      <c r="X783" s="4" t="s">
        <v>11911</v>
      </c>
      <c r="Y783" s="7" t="s">
        <v>12062</v>
      </c>
      <c r="Z783" s="3">
        <v>300</v>
      </c>
      <c r="AA783" s="3">
        <v>8</v>
      </c>
      <c r="AB783" s="3">
        <v>44</v>
      </c>
      <c r="AC783" s="3">
        <v>1</v>
      </c>
      <c r="AD783" s="3">
        <v>44</v>
      </c>
      <c r="AE783" s="5">
        <v>5.5</v>
      </c>
      <c r="AF783" s="3">
        <v>1</v>
      </c>
      <c r="AL783" s="4">
        <f t="shared" si="76"/>
        <v>0</v>
      </c>
      <c r="AM783" s="4">
        <f t="shared" si="77"/>
        <v>0</v>
      </c>
      <c r="AN783" s="4">
        <v>1</v>
      </c>
      <c r="AO783" s="3">
        <v>2</v>
      </c>
      <c r="AP783" s="3">
        <v>2</v>
      </c>
      <c r="AQ783" s="3">
        <v>2</v>
      </c>
      <c r="AR783" s="3">
        <v>2</v>
      </c>
      <c r="AS783" s="4">
        <v>2</v>
      </c>
      <c r="AT783" s="4">
        <v>1</v>
      </c>
      <c r="AU783" s="4">
        <v>1</v>
      </c>
      <c r="AV783" s="4">
        <v>1</v>
      </c>
      <c r="AW783" s="4">
        <v>1</v>
      </c>
      <c r="AX783" s="4">
        <v>1</v>
      </c>
      <c r="AY783" s="4">
        <v>1</v>
      </c>
      <c r="AZ783" s="4">
        <v>1</v>
      </c>
      <c r="BA783" s="4">
        <f t="shared" si="79"/>
        <v>17</v>
      </c>
      <c r="BB783" s="3"/>
      <c r="BC783" s="3"/>
      <c r="BD783" s="4">
        <v>2500</v>
      </c>
      <c r="BE783" s="63">
        <f t="shared" si="80"/>
        <v>2500</v>
      </c>
      <c r="BG783" s="4">
        <v>2060</v>
      </c>
      <c r="BH783" s="4">
        <v>72</v>
      </c>
      <c r="BI783" s="50">
        <v>180</v>
      </c>
      <c r="BJ783" s="3">
        <f t="shared" si="78"/>
        <v>2312</v>
      </c>
      <c r="BL783" s="4">
        <v>1000</v>
      </c>
      <c r="BM783" s="3" t="s">
        <v>13791</v>
      </c>
      <c r="BN783" s="4">
        <v>300</v>
      </c>
      <c r="BO783" s="4">
        <v>8000</v>
      </c>
      <c r="BP783" s="3" t="s">
        <v>35781</v>
      </c>
      <c r="BQ783" s="4">
        <v>80</v>
      </c>
      <c r="BR783" s="3">
        <v>5000</v>
      </c>
      <c r="BS783" s="3" t="s">
        <v>13226</v>
      </c>
      <c r="BU783" s="4">
        <v>2000</v>
      </c>
      <c r="BV783" s="4" t="s">
        <v>13792</v>
      </c>
      <c r="CB783" s="16"/>
      <c r="CL783" s="4">
        <v>1</v>
      </c>
      <c r="CM783" s="4">
        <v>5</v>
      </c>
      <c r="CR783" s="4">
        <v>13688</v>
      </c>
      <c r="CS783" s="4">
        <v>12</v>
      </c>
      <c r="CT783" s="4">
        <v>72</v>
      </c>
      <c r="CU783" s="4" t="s">
        <v>11986</v>
      </c>
      <c r="CV783" s="4" t="s">
        <v>12328</v>
      </c>
      <c r="DK783" s="50">
        <v>3000</v>
      </c>
      <c r="DL783" s="50">
        <v>180</v>
      </c>
      <c r="DM783" s="4">
        <v>140</v>
      </c>
      <c r="DN783" s="4">
        <v>1400</v>
      </c>
      <c r="DO783" s="4">
        <v>300</v>
      </c>
      <c r="DP783" s="4">
        <v>400</v>
      </c>
      <c r="DS783" s="3" t="s">
        <v>12498</v>
      </c>
      <c r="DU783" s="33"/>
      <c r="DV783" s="33"/>
      <c r="DW783" s="33"/>
    </row>
    <row r="784" spans="1:127">
      <c r="A784" s="61">
        <v>2902231</v>
      </c>
      <c r="B784" s="4" t="s">
        <v>14035</v>
      </c>
      <c r="D784" s="4" t="s">
        <v>14036</v>
      </c>
      <c r="E784" s="4" t="s">
        <v>14264</v>
      </c>
      <c r="F784" s="4" t="s">
        <v>14025</v>
      </c>
      <c r="G784" s="4" t="s">
        <v>12746</v>
      </c>
      <c r="H784" s="4" t="s">
        <v>16766</v>
      </c>
      <c r="I784" s="4" t="s">
        <v>11915</v>
      </c>
      <c r="J784" s="4" t="s">
        <v>11915</v>
      </c>
      <c r="L784" s="4" t="s">
        <v>11624</v>
      </c>
      <c r="M784" s="4" t="s">
        <v>14403</v>
      </c>
      <c r="N784" s="33" t="s">
        <v>12144</v>
      </c>
      <c r="O784" s="33"/>
      <c r="P784" s="4" t="s">
        <v>12746</v>
      </c>
      <c r="V784" s="3" t="s">
        <v>12746</v>
      </c>
      <c r="X784" s="4" t="s">
        <v>12050</v>
      </c>
      <c r="Y784" s="7" t="s">
        <v>13393</v>
      </c>
      <c r="Z784" s="3">
        <v>283</v>
      </c>
      <c r="AA784" s="3">
        <v>9</v>
      </c>
      <c r="AB784" s="3">
        <v>50</v>
      </c>
      <c r="AC784" s="3">
        <v>1</v>
      </c>
      <c r="AD784" s="3">
        <v>50</v>
      </c>
      <c r="AE784" s="5">
        <v>5.5</v>
      </c>
      <c r="AF784" s="3">
        <v>1</v>
      </c>
      <c r="AL784" s="4">
        <f t="shared" si="76"/>
        <v>0</v>
      </c>
      <c r="AM784" s="4">
        <f t="shared" si="77"/>
        <v>0</v>
      </c>
      <c r="AN784" s="4">
        <v>3</v>
      </c>
      <c r="AO784" s="3">
        <v>3</v>
      </c>
      <c r="AP784" s="3">
        <v>3</v>
      </c>
      <c r="AQ784" s="3">
        <v>4</v>
      </c>
      <c r="AR784" s="3">
        <v>4</v>
      </c>
      <c r="AS784" s="4">
        <v>4</v>
      </c>
      <c r="AT784" s="4">
        <v>3</v>
      </c>
      <c r="AU784" s="4">
        <v>3</v>
      </c>
      <c r="AV784" s="4">
        <v>3</v>
      </c>
      <c r="AW784" s="4">
        <v>3</v>
      </c>
      <c r="AX784" s="4">
        <v>3</v>
      </c>
      <c r="AY784" s="4">
        <v>3</v>
      </c>
      <c r="AZ784" s="4">
        <v>3</v>
      </c>
      <c r="BA784" s="4">
        <f t="shared" si="79"/>
        <v>39</v>
      </c>
      <c r="BB784" s="3"/>
      <c r="BC784" s="3"/>
      <c r="BD784" s="4">
        <v>5387</v>
      </c>
      <c r="BE784" s="63">
        <f t="shared" si="80"/>
        <v>5387</v>
      </c>
      <c r="BF784" s="4" t="s">
        <v>12060</v>
      </c>
      <c r="BG784" s="4">
        <v>7567</v>
      </c>
      <c r="BH784" s="4">
        <v>127</v>
      </c>
      <c r="BI784" s="50">
        <v>87</v>
      </c>
      <c r="BJ784" s="3">
        <f t="shared" si="78"/>
        <v>7781</v>
      </c>
      <c r="BK784" s="4">
        <v>2406</v>
      </c>
      <c r="BL784" s="4">
        <v>14436</v>
      </c>
      <c r="BM784" s="3" t="s">
        <v>12005</v>
      </c>
      <c r="BO784" s="4"/>
      <c r="CB784" s="16"/>
      <c r="CL784" s="4">
        <v>3</v>
      </c>
      <c r="CM784" s="4">
        <v>9</v>
      </c>
      <c r="CR784" s="4">
        <v>6655</v>
      </c>
      <c r="CS784" s="4">
        <v>12</v>
      </c>
      <c r="CT784" s="4">
        <v>127</v>
      </c>
      <c r="CU784" s="4" t="s">
        <v>11986</v>
      </c>
      <c r="CV784" s="4" t="s">
        <v>12328</v>
      </c>
      <c r="DK784" s="50">
        <v>1450</v>
      </c>
      <c r="DL784" s="50">
        <v>87</v>
      </c>
      <c r="DM784" s="4">
        <v>500</v>
      </c>
      <c r="DN784" s="4">
        <v>5294</v>
      </c>
      <c r="DO784" s="4">
        <v>2371</v>
      </c>
      <c r="DP784" s="4">
        <v>2371</v>
      </c>
      <c r="DS784" s="3" t="s">
        <v>12498</v>
      </c>
      <c r="DU784" s="33"/>
      <c r="DV784" s="33"/>
      <c r="DW784" s="33"/>
    </row>
    <row r="785" spans="1:127">
      <c r="A785" s="61">
        <v>2902232</v>
      </c>
      <c r="B785" s="4" t="s">
        <v>14523</v>
      </c>
      <c r="D785" s="4" t="s">
        <v>14744</v>
      </c>
      <c r="F785" s="4" t="s">
        <v>15785</v>
      </c>
      <c r="G785" s="4" t="s">
        <v>12746</v>
      </c>
      <c r="H785" s="4" t="s">
        <v>16766</v>
      </c>
      <c r="I785" s="4" t="s">
        <v>12233</v>
      </c>
      <c r="J785" s="4" t="s">
        <v>12233</v>
      </c>
      <c r="L785" s="4" t="s">
        <v>12869</v>
      </c>
      <c r="N785" s="33" t="s">
        <v>12144</v>
      </c>
      <c r="O785" s="33"/>
      <c r="P785" s="4" t="s">
        <v>12746</v>
      </c>
      <c r="V785" s="3" t="s">
        <v>12144</v>
      </c>
      <c r="W785" s="26" t="s">
        <v>14866</v>
      </c>
      <c r="X785" s="4" t="s">
        <v>11911</v>
      </c>
      <c r="Y785" s="7" t="s">
        <v>12062</v>
      </c>
      <c r="Z785" s="3">
        <v>307</v>
      </c>
      <c r="AA785" s="3">
        <v>10</v>
      </c>
      <c r="AB785" s="3">
        <v>60</v>
      </c>
      <c r="AC785" s="3">
        <v>1</v>
      </c>
      <c r="AD785" s="3">
        <v>60</v>
      </c>
      <c r="AE785" s="5">
        <v>6</v>
      </c>
      <c r="AF785" s="3">
        <v>1</v>
      </c>
      <c r="AJ785" s="3">
        <v>1</v>
      </c>
      <c r="AL785" s="4">
        <f t="shared" si="76"/>
        <v>1</v>
      </c>
      <c r="AM785" s="4">
        <f t="shared" si="77"/>
        <v>0</v>
      </c>
      <c r="AN785" s="4">
        <v>8</v>
      </c>
      <c r="AO785" s="3">
        <v>4</v>
      </c>
      <c r="AP785" s="3">
        <v>4</v>
      </c>
      <c r="AQ785" s="3">
        <v>4</v>
      </c>
      <c r="AR785" s="3">
        <v>4</v>
      </c>
      <c r="AS785" s="4">
        <v>8</v>
      </c>
      <c r="AT785" s="4">
        <v>8</v>
      </c>
      <c r="AU785" s="4">
        <v>12</v>
      </c>
      <c r="AV785" s="4">
        <v>12</v>
      </c>
      <c r="AW785" s="4">
        <v>12</v>
      </c>
      <c r="AX785" s="4">
        <v>8</v>
      </c>
      <c r="AY785" s="4">
        <v>8</v>
      </c>
      <c r="AZ785" s="4">
        <v>8</v>
      </c>
      <c r="BA785" s="4">
        <f t="shared" si="79"/>
        <v>92</v>
      </c>
      <c r="BB785" s="3"/>
      <c r="BC785" s="3">
        <v>2500</v>
      </c>
      <c r="BD785" s="4">
        <v>10200</v>
      </c>
      <c r="BE785" s="63">
        <f t="shared" si="80"/>
        <v>12700</v>
      </c>
      <c r="BF785" s="4" t="s">
        <v>12060</v>
      </c>
      <c r="BG785" s="4">
        <v>15000</v>
      </c>
      <c r="BH785" s="4">
        <v>120</v>
      </c>
      <c r="BI785" s="50">
        <v>60</v>
      </c>
      <c r="BJ785" s="3">
        <f t="shared" si="78"/>
        <v>15180</v>
      </c>
      <c r="BK785" s="4">
        <v>350</v>
      </c>
      <c r="BL785" s="4">
        <v>2100</v>
      </c>
      <c r="BM785" s="3" t="s">
        <v>12005</v>
      </c>
      <c r="BN785" s="4">
        <v>2800</v>
      </c>
      <c r="BO785" s="4">
        <v>33500</v>
      </c>
      <c r="BP785" s="3" t="s">
        <v>12270</v>
      </c>
      <c r="CB785" s="16"/>
      <c r="CL785" s="4">
        <v>4</v>
      </c>
      <c r="CM785" s="4">
        <v>6</v>
      </c>
      <c r="CR785" s="4">
        <v>20420</v>
      </c>
      <c r="CS785" s="4">
        <v>20</v>
      </c>
      <c r="CT785" s="4">
        <v>120</v>
      </c>
      <c r="CU785" s="4" t="s">
        <v>11986</v>
      </c>
      <c r="CV785" s="4" t="s">
        <v>12328</v>
      </c>
      <c r="DK785" s="50">
        <v>2400</v>
      </c>
      <c r="DL785" s="50">
        <v>60</v>
      </c>
      <c r="DM785" s="4">
        <v>250</v>
      </c>
      <c r="DN785" s="4">
        <v>2500</v>
      </c>
      <c r="DO785" s="4">
        <v>800</v>
      </c>
      <c r="DP785" s="4">
        <v>1200</v>
      </c>
      <c r="DS785" s="3" t="s">
        <v>12498</v>
      </c>
      <c r="DU785" s="124" t="s">
        <v>32018</v>
      </c>
      <c r="DV785" s="33"/>
      <c r="DW785" s="33"/>
    </row>
    <row r="786" spans="1:127">
      <c r="A786" s="61">
        <v>2902233</v>
      </c>
      <c r="B786" s="3" t="s">
        <v>14518</v>
      </c>
      <c r="D786" s="4" t="s">
        <v>14637</v>
      </c>
      <c r="E786" s="4" t="s">
        <v>14865</v>
      </c>
      <c r="F786" s="4" t="s">
        <v>14637</v>
      </c>
      <c r="G786" s="4" t="s">
        <v>12746</v>
      </c>
      <c r="H786" s="4" t="s">
        <v>16766</v>
      </c>
      <c r="I786" s="4" t="s">
        <v>12508</v>
      </c>
      <c r="J786" s="4" t="s">
        <v>12508</v>
      </c>
      <c r="L786" s="4" t="s">
        <v>12870</v>
      </c>
      <c r="N786" s="33" t="s">
        <v>12144</v>
      </c>
      <c r="O786" s="33"/>
      <c r="P786" s="4" t="s">
        <v>12746</v>
      </c>
      <c r="Q786" s="4" t="s">
        <v>12746</v>
      </c>
      <c r="R786" s="4" t="s">
        <v>12746</v>
      </c>
      <c r="S786" s="4" t="s">
        <v>12746</v>
      </c>
      <c r="T786" s="4" t="s">
        <v>13563</v>
      </c>
      <c r="V786" s="4" t="s">
        <v>12746</v>
      </c>
      <c r="X786" s="4" t="s">
        <v>11911</v>
      </c>
      <c r="Y786" s="7" t="s">
        <v>12074</v>
      </c>
      <c r="Z786" s="3">
        <v>225</v>
      </c>
      <c r="AA786" s="3">
        <v>9</v>
      </c>
      <c r="AB786" s="3">
        <v>54</v>
      </c>
      <c r="AC786" s="3">
        <v>1</v>
      </c>
      <c r="AD786" s="3">
        <v>54</v>
      </c>
      <c r="AE786" s="5">
        <v>6</v>
      </c>
      <c r="AF786" s="3">
        <v>1</v>
      </c>
      <c r="AJ786" s="3">
        <v>1</v>
      </c>
      <c r="AL786" s="4">
        <f t="shared" si="76"/>
        <v>1</v>
      </c>
      <c r="AM786" s="4">
        <f t="shared" si="77"/>
        <v>0</v>
      </c>
      <c r="AN786" s="4">
        <v>2</v>
      </c>
      <c r="AO786" s="3">
        <v>1</v>
      </c>
      <c r="AP786" s="3">
        <v>1</v>
      </c>
      <c r="AQ786" s="3">
        <v>2</v>
      </c>
      <c r="AR786" s="3">
        <v>2</v>
      </c>
      <c r="AS786" s="4">
        <v>2</v>
      </c>
      <c r="AT786" s="4">
        <v>2</v>
      </c>
      <c r="AU786" s="4">
        <v>2</v>
      </c>
      <c r="AV786" s="4">
        <v>2</v>
      </c>
      <c r="AW786" s="4">
        <v>2</v>
      </c>
      <c r="AX786" s="4">
        <v>2</v>
      </c>
      <c r="AY786" s="4">
        <v>2</v>
      </c>
      <c r="AZ786" s="4">
        <v>1</v>
      </c>
      <c r="BA786" s="4">
        <f t="shared" si="79"/>
        <v>21</v>
      </c>
      <c r="BB786" s="3"/>
      <c r="BC786" s="3">
        <v>1000</v>
      </c>
      <c r="BD786" s="4">
        <v>2823</v>
      </c>
      <c r="BE786" s="63">
        <f t="shared" si="80"/>
        <v>3823</v>
      </c>
      <c r="BG786" s="4">
        <v>3244</v>
      </c>
      <c r="BH786" s="4">
        <v>24</v>
      </c>
      <c r="BI786" s="50">
        <v>117</v>
      </c>
      <c r="BJ786" s="3">
        <f t="shared" si="78"/>
        <v>3385</v>
      </c>
      <c r="BK786" s="4">
        <v>900</v>
      </c>
      <c r="BL786" s="4">
        <v>5600</v>
      </c>
      <c r="BM786" s="3" t="s">
        <v>12005</v>
      </c>
      <c r="BN786" s="4">
        <v>17</v>
      </c>
      <c r="BO786" s="4">
        <v>855</v>
      </c>
      <c r="BP786" s="3" t="s">
        <v>13087</v>
      </c>
      <c r="BQ786" s="4">
        <v>65</v>
      </c>
      <c r="BR786" s="3">
        <v>3000</v>
      </c>
      <c r="BS786" s="3" t="s">
        <v>13212</v>
      </c>
      <c r="CB786" s="12"/>
      <c r="CL786" s="4">
        <v>1</v>
      </c>
      <c r="CM786" s="4">
        <v>5</v>
      </c>
      <c r="CR786" s="4">
        <v>6070</v>
      </c>
      <c r="DK786" s="50">
        <v>2340</v>
      </c>
      <c r="DL786" s="50">
        <v>117</v>
      </c>
      <c r="DM786" s="4">
        <v>83</v>
      </c>
      <c r="DN786" s="4">
        <v>860</v>
      </c>
      <c r="DO786" s="4">
        <v>645</v>
      </c>
      <c r="DP786" s="4">
        <v>860</v>
      </c>
      <c r="DS786" s="3" t="s">
        <v>12498</v>
      </c>
      <c r="DU786" s="33"/>
      <c r="DV786" s="33"/>
      <c r="DW786" s="124" t="s">
        <v>32019</v>
      </c>
    </row>
    <row r="787" spans="1:127">
      <c r="A787" s="61">
        <v>2902234</v>
      </c>
      <c r="B787" s="4" t="s">
        <v>14868</v>
      </c>
      <c r="D787" s="4" t="s">
        <v>14991</v>
      </c>
      <c r="E787" s="4" t="s">
        <v>14992</v>
      </c>
      <c r="F787" s="4" t="s">
        <v>14991</v>
      </c>
      <c r="G787" s="4" t="s">
        <v>12144</v>
      </c>
      <c r="H787" s="4" t="s">
        <v>16766</v>
      </c>
      <c r="I787" s="4" t="s">
        <v>12508</v>
      </c>
      <c r="J787" s="4" t="s">
        <v>12508</v>
      </c>
      <c r="L787" s="4" t="s">
        <v>12870</v>
      </c>
      <c r="N787" s="33" t="s">
        <v>12144</v>
      </c>
      <c r="O787" s="33"/>
      <c r="P787" s="4" t="s">
        <v>12746</v>
      </c>
      <c r="V787" s="4" t="s">
        <v>12746</v>
      </c>
      <c r="X787" s="4" t="s">
        <v>12050</v>
      </c>
      <c r="Y787" s="7" t="s">
        <v>13393</v>
      </c>
      <c r="Z787" s="3">
        <v>310</v>
      </c>
      <c r="AA787" s="3">
        <v>9</v>
      </c>
      <c r="AB787" s="3">
        <v>56</v>
      </c>
      <c r="AC787" s="3">
        <v>1</v>
      </c>
      <c r="AD787" s="3">
        <v>56</v>
      </c>
      <c r="AE787" s="5">
        <v>6</v>
      </c>
      <c r="AJ787" s="3">
        <v>2</v>
      </c>
      <c r="AL787" s="4">
        <f t="shared" si="76"/>
        <v>2</v>
      </c>
      <c r="AM787" s="4">
        <f t="shared" si="77"/>
        <v>0</v>
      </c>
      <c r="AN787" s="4">
        <v>3</v>
      </c>
      <c r="AO787" s="3">
        <v>3</v>
      </c>
      <c r="AP787" s="3">
        <v>3</v>
      </c>
      <c r="AQ787" s="3">
        <v>3</v>
      </c>
      <c r="AR787" s="3">
        <v>3</v>
      </c>
      <c r="AS787" s="4">
        <v>3</v>
      </c>
      <c r="AT787" s="4">
        <v>3</v>
      </c>
      <c r="AU787" s="4">
        <v>3</v>
      </c>
      <c r="AV787" s="4">
        <v>3</v>
      </c>
      <c r="AW787" s="4">
        <v>3</v>
      </c>
      <c r="AX787" s="4">
        <v>3</v>
      </c>
      <c r="AY787" s="4">
        <v>3</v>
      </c>
      <c r="AZ787" s="4">
        <v>3</v>
      </c>
      <c r="BA787" s="4">
        <f t="shared" si="79"/>
        <v>36</v>
      </c>
      <c r="BB787" s="3"/>
      <c r="BC787" s="3">
        <v>2860</v>
      </c>
      <c r="BD787" s="4">
        <v>5715</v>
      </c>
      <c r="BE787" s="63">
        <f t="shared" si="80"/>
        <v>8575</v>
      </c>
      <c r="BF787" s="4" t="s">
        <v>11693</v>
      </c>
      <c r="BG787" s="4">
        <v>3200</v>
      </c>
      <c r="BH787" s="4">
        <v>140</v>
      </c>
      <c r="BI787" s="50">
        <v>47</v>
      </c>
      <c r="BJ787" s="3">
        <f t="shared" si="78"/>
        <v>3387</v>
      </c>
      <c r="BK787" s="4">
        <v>793</v>
      </c>
      <c r="BL787" s="4">
        <v>5884</v>
      </c>
      <c r="BM787" s="3" t="s">
        <v>12005</v>
      </c>
      <c r="BN787" s="4">
        <v>13</v>
      </c>
      <c r="BO787" s="4">
        <v>417</v>
      </c>
      <c r="BP787" s="3" t="s">
        <v>12000</v>
      </c>
      <c r="BQ787" s="4">
        <v>8</v>
      </c>
      <c r="BR787" s="3">
        <v>550</v>
      </c>
      <c r="BS787" s="3" t="s">
        <v>13226</v>
      </c>
      <c r="BT787" s="4">
        <v>40</v>
      </c>
      <c r="BU787" s="4">
        <v>1852</v>
      </c>
      <c r="BV787" s="4" t="s">
        <v>13087</v>
      </c>
      <c r="BW787" s="4">
        <v>300</v>
      </c>
      <c r="BX787" s="4">
        <v>13648</v>
      </c>
      <c r="BY787" s="4" t="s">
        <v>12374</v>
      </c>
      <c r="BZ787" s="3" t="s">
        <v>12144</v>
      </c>
      <c r="CB787" s="99">
        <v>22494</v>
      </c>
      <c r="CL787" s="4">
        <v>2</v>
      </c>
      <c r="CM787" s="4">
        <v>8</v>
      </c>
      <c r="CR787" s="4">
        <v>19107</v>
      </c>
      <c r="CS787" s="4">
        <v>20</v>
      </c>
      <c r="CT787" s="4">
        <v>140</v>
      </c>
      <c r="CU787" s="4" t="s">
        <v>11986</v>
      </c>
      <c r="CV787" s="4" t="s">
        <v>12328</v>
      </c>
      <c r="DK787" s="50">
        <v>446</v>
      </c>
      <c r="DL787" s="50">
        <v>47</v>
      </c>
      <c r="DM787" s="4">
        <v>200</v>
      </c>
      <c r="DN787" s="4">
        <v>2080</v>
      </c>
      <c r="DO787" s="4">
        <v>640</v>
      </c>
      <c r="DP787" s="4">
        <v>864</v>
      </c>
      <c r="DS787" s="3" t="s">
        <v>12498</v>
      </c>
      <c r="DU787" s="33" t="s">
        <v>32020</v>
      </c>
      <c r="DV787" s="33" t="s">
        <v>32021</v>
      </c>
      <c r="DW787" s="33" t="s">
        <v>31900</v>
      </c>
    </row>
    <row r="788" spans="1:127">
      <c r="A788" s="61">
        <v>2902235</v>
      </c>
      <c r="B788" s="4" t="s">
        <v>14747</v>
      </c>
      <c r="D788" s="4" t="s">
        <v>14996</v>
      </c>
      <c r="E788" s="4" t="s">
        <v>15238</v>
      </c>
      <c r="F788" s="59" t="s">
        <v>55</v>
      </c>
      <c r="G788" s="4" t="s">
        <v>12746</v>
      </c>
      <c r="H788" s="4" t="s">
        <v>16766</v>
      </c>
      <c r="I788" s="4" t="s">
        <v>12215</v>
      </c>
      <c r="J788" s="4" t="s">
        <v>12215</v>
      </c>
      <c r="L788" s="4" t="s">
        <v>12579</v>
      </c>
      <c r="M788" s="4" t="s">
        <v>15122</v>
      </c>
      <c r="N788" s="33" t="s">
        <v>12144</v>
      </c>
      <c r="O788" s="33"/>
      <c r="P788" s="4" t="s">
        <v>12746</v>
      </c>
      <c r="U788" s="4" t="s">
        <v>14642</v>
      </c>
      <c r="V788" s="4" t="s">
        <v>12746</v>
      </c>
      <c r="X788" s="4" t="s">
        <v>12050</v>
      </c>
      <c r="Y788" s="7" t="s">
        <v>12062</v>
      </c>
      <c r="Z788" s="3">
        <v>286</v>
      </c>
      <c r="AA788" s="3">
        <v>10</v>
      </c>
      <c r="AB788" s="3">
        <v>60</v>
      </c>
      <c r="AC788" s="3">
        <v>1</v>
      </c>
      <c r="AD788" s="3">
        <v>60</v>
      </c>
      <c r="AE788" s="5">
        <v>6</v>
      </c>
      <c r="AF788" s="3">
        <v>1</v>
      </c>
      <c r="AJ788" s="3">
        <v>1</v>
      </c>
      <c r="AL788" s="4">
        <f t="shared" si="76"/>
        <v>1</v>
      </c>
      <c r="AM788" s="4">
        <f t="shared" si="77"/>
        <v>0</v>
      </c>
      <c r="AN788" s="4">
        <v>14</v>
      </c>
      <c r="AO788" s="3">
        <v>3</v>
      </c>
      <c r="AP788" s="3">
        <v>10</v>
      </c>
      <c r="AQ788" s="3">
        <v>16</v>
      </c>
      <c r="AR788" s="3">
        <v>16</v>
      </c>
      <c r="AS788" s="4">
        <v>21</v>
      </c>
      <c r="AT788" s="4">
        <v>22</v>
      </c>
      <c r="AU788" s="4">
        <v>15</v>
      </c>
      <c r="AV788" s="4">
        <v>21</v>
      </c>
      <c r="AW788" s="4">
        <v>16</v>
      </c>
      <c r="AX788" s="4">
        <v>14</v>
      </c>
      <c r="AY788" s="4">
        <v>11</v>
      </c>
      <c r="AZ788" s="4">
        <v>5</v>
      </c>
      <c r="BA788" s="4">
        <f t="shared" si="79"/>
        <v>170</v>
      </c>
      <c r="BB788" s="3"/>
      <c r="BC788" s="3">
        <v>2325</v>
      </c>
      <c r="BD788" s="4">
        <v>23550</v>
      </c>
      <c r="BE788" s="63">
        <f t="shared" si="80"/>
        <v>25875</v>
      </c>
      <c r="BG788" s="4">
        <v>43282</v>
      </c>
      <c r="BH788" s="4">
        <v>1672</v>
      </c>
      <c r="BI788" s="50">
        <v>942</v>
      </c>
      <c r="BJ788" s="3">
        <f t="shared" si="78"/>
        <v>45896</v>
      </c>
      <c r="BK788" s="4">
        <v>18250</v>
      </c>
      <c r="BL788" s="4">
        <v>117419</v>
      </c>
      <c r="BM788" s="3" t="s">
        <v>12005</v>
      </c>
      <c r="BO788" s="4"/>
      <c r="CB788" s="12"/>
      <c r="CL788" s="4">
        <v>5</v>
      </c>
      <c r="CM788" s="4">
        <v>36</v>
      </c>
      <c r="CR788" s="4">
        <v>71523</v>
      </c>
      <c r="CS788" s="4">
        <v>1</v>
      </c>
      <c r="CT788" s="4">
        <v>5</v>
      </c>
      <c r="CU788" s="4" t="s">
        <v>11986</v>
      </c>
      <c r="CV788" s="4" t="s">
        <v>12328</v>
      </c>
      <c r="CW788" s="4">
        <v>8342</v>
      </c>
      <c r="CX788" s="4">
        <v>1667</v>
      </c>
      <c r="CY788" s="4" t="s">
        <v>11869</v>
      </c>
      <c r="CZ788" s="4" t="s">
        <v>13092</v>
      </c>
      <c r="DK788" s="50">
        <v>21866</v>
      </c>
      <c r="DL788" s="50">
        <v>942</v>
      </c>
      <c r="DM788" s="4">
        <v>1705</v>
      </c>
      <c r="DN788" s="4">
        <v>21178</v>
      </c>
      <c r="DO788" s="4">
        <v>11444</v>
      </c>
      <c r="DP788" s="4">
        <v>17250</v>
      </c>
      <c r="DS788" s="3" t="s">
        <v>12498</v>
      </c>
      <c r="DU788" s="33" t="s">
        <v>31901</v>
      </c>
      <c r="DV788" s="33"/>
      <c r="DW788" s="33"/>
    </row>
    <row r="789" spans="1:127">
      <c r="A789" s="61">
        <v>2902236</v>
      </c>
      <c r="B789" s="4" t="s">
        <v>17119</v>
      </c>
      <c r="D789" s="4" t="s">
        <v>14752</v>
      </c>
      <c r="E789" s="4" t="s">
        <v>14753</v>
      </c>
      <c r="F789" s="4" t="s">
        <v>14752</v>
      </c>
      <c r="G789" s="4" t="s">
        <v>12144</v>
      </c>
      <c r="H789" s="4" t="s">
        <v>16766</v>
      </c>
      <c r="I789" s="4" t="s">
        <v>17695</v>
      </c>
      <c r="J789" s="4" t="s">
        <v>17695</v>
      </c>
      <c r="L789" s="4" t="s">
        <v>12579</v>
      </c>
      <c r="N789" s="33" t="s">
        <v>12144</v>
      </c>
      <c r="O789" s="33"/>
      <c r="P789" s="4" t="s">
        <v>12746</v>
      </c>
      <c r="V789" s="4" t="s">
        <v>12746</v>
      </c>
      <c r="X789" s="4" t="s">
        <v>12050</v>
      </c>
      <c r="Y789" s="7" t="s">
        <v>12062</v>
      </c>
      <c r="Z789" s="3">
        <v>200</v>
      </c>
      <c r="AA789" s="3">
        <v>9</v>
      </c>
      <c r="AB789" s="3">
        <v>57</v>
      </c>
      <c r="AC789" s="3">
        <v>1</v>
      </c>
      <c r="AD789" s="3">
        <v>57</v>
      </c>
      <c r="AE789" s="5">
        <v>6</v>
      </c>
      <c r="AH789" s="3">
        <v>1</v>
      </c>
      <c r="AJ789" s="3">
        <v>1</v>
      </c>
      <c r="AL789" s="4">
        <f t="shared" si="76"/>
        <v>2</v>
      </c>
      <c r="AM789" s="4">
        <f t="shared" si="77"/>
        <v>0</v>
      </c>
      <c r="AN789" s="4">
        <v>3</v>
      </c>
      <c r="AR789" s="3">
        <v>3</v>
      </c>
      <c r="AS789" s="4">
        <v>3</v>
      </c>
      <c r="AT789" s="4">
        <v>3</v>
      </c>
      <c r="AU789" s="4">
        <v>4</v>
      </c>
      <c r="AV789" s="4">
        <v>4</v>
      </c>
      <c r="AW789" s="4">
        <v>4</v>
      </c>
      <c r="AX789" s="4">
        <v>4</v>
      </c>
      <c r="AY789" s="4">
        <v>4</v>
      </c>
      <c r="AZ789" s="4">
        <v>3</v>
      </c>
      <c r="BA789" s="4">
        <f t="shared" si="79"/>
        <v>32</v>
      </c>
      <c r="BB789" s="4">
        <v>500</v>
      </c>
      <c r="BC789" s="4">
        <v>1500</v>
      </c>
      <c r="BD789" s="4">
        <v>4224</v>
      </c>
      <c r="BE789" s="63">
        <f t="shared" si="80"/>
        <v>6224</v>
      </c>
      <c r="BF789" s="4" t="s">
        <v>12060</v>
      </c>
      <c r="BG789" s="4">
        <v>14000</v>
      </c>
      <c r="BI789" s="50">
        <v>270</v>
      </c>
      <c r="BJ789" s="3">
        <f t="shared" si="78"/>
        <v>14270</v>
      </c>
      <c r="BK789" s="4">
        <v>6000</v>
      </c>
      <c r="BL789" s="4">
        <v>32000</v>
      </c>
      <c r="BM789" s="3" t="s">
        <v>12005</v>
      </c>
      <c r="BO789" s="4"/>
      <c r="CB789" s="16"/>
      <c r="CL789" s="4">
        <v>2</v>
      </c>
      <c r="CM789" s="4">
        <v>15</v>
      </c>
      <c r="CR789" s="4">
        <v>17730</v>
      </c>
      <c r="DK789" s="50">
        <v>5400</v>
      </c>
      <c r="DL789" s="50">
        <v>270</v>
      </c>
      <c r="DM789" s="4">
        <v>700</v>
      </c>
      <c r="DN789" s="4">
        <v>7000</v>
      </c>
      <c r="DO789" s="4">
        <v>3500</v>
      </c>
      <c r="DP789" s="4">
        <v>7000</v>
      </c>
      <c r="DS789" s="3" t="s">
        <v>12498</v>
      </c>
      <c r="DU789" s="33" t="s">
        <v>31902</v>
      </c>
      <c r="DV789" s="33"/>
      <c r="DW789" s="33" t="s">
        <v>31903</v>
      </c>
    </row>
    <row r="790" spans="1:127">
      <c r="A790" s="61">
        <v>2902237</v>
      </c>
      <c r="B790" s="4" t="s">
        <v>14644</v>
      </c>
      <c r="D790" s="4" t="s">
        <v>14526</v>
      </c>
      <c r="E790" s="56" t="s">
        <v>14053</v>
      </c>
      <c r="F790" s="4" t="s">
        <v>14521</v>
      </c>
      <c r="G790" s="4" t="s">
        <v>12746</v>
      </c>
      <c r="H790" s="4" t="s">
        <v>16766</v>
      </c>
      <c r="I790" s="56" t="s">
        <v>17329</v>
      </c>
      <c r="J790" s="56" t="s">
        <v>17329</v>
      </c>
      <c r="K790" s="56"/>
      <c r="L790" s="56" t="s">
        <v>12579</v>
      </c>
      <c r="N790" s="33" t="s">
        <v>12144</v>
      </c>
      <c r="O790" s="33"/>
      <c r="P790" s="4" t="s">
        <v>12746</v>
      </c>
      <c r="V790" s="4" t="s">
        <v>12746</v>
      </c>
      <c r="X790" s="4" t="s">
        <v>14054</v>
      </c>
      <c r="Y790" s="7" t="s">
        <v>14055</v>
      </c>
      <c r="Z790" s="3">
        <v>300</v>
      </c>
      <c r="AA790" s="3">
        <v>10</v>
      </c>
      <c r="AB790" s="3">
        <v>60</v>
      </c>
      <c r="AC790" s="3">
        <v>1</v>
      </c>
      <c r="AD790" s="3">
        <v>60</v>
      </c>
      <c r="AE790" s="5">
        <v>6</v>
      </c>
      <c r="AF790" s="3">
        <v>2</v>
      </c>
      <c r="AJ790" s="3">
        <v>1</v>
      </c>
      <c r="AL790" s="4">
        <f t="shared" si="76"/>
        <v>1</v>
      </c>
      <c r="AM790" s="4">
        <f t="shared" si="77"/>
        <v>0</v>
      </c>
      <c r="AN790" s="4">
        <v>4</v>
      </c>
      <c r="AO790" s="3">
        <v>3</v>
      </c>
      <c r="AP790" s="3">
        <v>3</v>
      </c>
      <c r="AQ790" s="3">
        <v>3</v>
      </c>
      <c r="AR790" s="3">
        <v>3</v>
      </c>
      <c r="AS790" s="4">
        <v>3</v>
      </c>
      <c r="AT790" s="4">
        <v>3</v>
      </c>
      <c r="AU790" s="4">
        <v>3</v>
      </c>
      <c r="AV790" s="4">
        <v>5</v>
      </c>
      <c r="AW790" s="4">
        <v>5</v>
      </c>
      <c r="AX790" s="4">
        <v>7</v>
      </c>
      <c r="AY790" s="4">
        <v>7</v>
      </c>
      <c r="AZ790" s="4">
        <v>3</v>
      </c>
      <c r="BA790" s="4">
        <f t="shared" si="79"/>
        <v>48</v>
      </c>
      <c r="BB790" s="3"/>
      <c r="BC790" s="4">
        <v>1200</v>
      </c>
      <c r="BD790" s="4">
        <v>5520</v>
      </c>
      <c r="BE790" s="63">
        <f t="shared" si="80"/>
        <v>6720</v>
      </c>
      <c r="BG790" s="4">
        <v>6314</v>
      </c>
      <c r="BH790" s="4">
        <v>239</v>
      </c>
      <c r="BI790" s="50">
        <v>65</v>
      </c>
      <c r="BJ790" s="3">
        <f t="shared" si="78"/>
        <v>6618</v>
      </c>
      <c r="BK790" s="4">
        <v>1500</v>
      </c>
      <c r="BL790" s="4">
        <v>14944</v>
      </c>
      <c r="BM790" s="3" t="s">
        <v>12922</v>
      </c>
      <c r="BO790" s="4"/>
      <c r="CB790" s="16"/>
      <c r="CC790" s="3">
        <v>13450</v>
      </c>
      <c r="CH790" s="3">
        <v>2</v>
      </c>
      <c r="CI790" s="3">
        <v>5</v>
      </c>
      <c r="CL790" s="4">
        <v>1</v>
      </c>
      <c r="CM790" s="4">
        <v>5</v>
      </c>
      <c r="CR790" s="4">
        <v>8326</v>
      </c>
      <c r="CS790" s="4">
        <v>22</v>
      </c>
      <c r="CT790" s="4">
        <v>165</v>
      </c>
      <c r="CU790" s="4" t="s">
        <v>11986</v>
      </c>
      <c r="CV790" s="4" t="s">
        <v>12328</v>
      </c>
      <c r="CW790" s="4">
        <v>500</v>
      </c>
      <c r="CX790" s="4">
        <v>74</v>
      </c>
      <c r="CY790" s="4" t="s">
        <v>11869</v>
      </c>
      <c r="CZ790" s="4" t="s">
        <v>13092</v>
      </c>
      <c r="DK790" s="50">
        <v>1390</v>
      </c>
      <c r="DL790" s="50">
        <v>65</v>
      </c>
      <c r="DM790" s="4">
        <v>285</v>
      </c>
      <c r="DN790" s="4">
        <v>2937</v>
      </c>
      <c r="DO790" s="4">
        <v>925</v>
      </c>
      <c r="DP790" s="4">
        <v>1586</v>
      </c>
      <c r="DS790" s="3" t="s">
        <v>12498</v>
      </c>
      <c r="DU790" s="33"/>
      <c r="DV790" s="33"/>
      <c r="DW790" s="33"/>
    </row>
    <row r="791" spans="1:127">
      <c r="A791" s="61">
        <v>2902238</v>
      </c>
      <c r="B791" s="4" t="s">
        <v>13941</v>
      </c>
      <c r="D791" s="4" t="s">
        <v>12292</v>
      </c>
      <c r="E791" s="59" t="s">
        <v>29981</v>
      </c>
      <c r="F791" s="59" t="s">
        <v>29982</v>
      </c>
      <c r="G791" s="4" t="s">
        <v>12746</v>
      </c>
      <c r="H791" s="4" t="s">
        <v>16766</v>
      </c>
      <c r="I791" s="4" t="s">
        <v>12393</v>
      </c>
      <c r="J791" s="4" t="s">
        <v>12393</v>
      </c>
      <c r="L791" s="4" t="s">
        <v>12579</v>
      </c>
      <c r="N791" s="33" t="s">
        <v>12144</v>
      </c>
      <c r="O791" s="33"/>
      <c r="P791" s="4" t="s">
        <v>12746</v>
      </c>
      <c r="V791" s="4" t="s">
        <v>12746</v>
      </c>
      <c r="X791" s="4" t="s">
        <v>11911</v>
      </c>
      <c r="Y791" s="7" t="s">
        <v>12062</v>
      </c>
      <c r="Z791" s="3">
        <v>230</v>
      </c>
      <c r="AA791" s="3">
        <v>9</v>
      </c>
      <c r="AB791" s="3">
        <v>54</v>
      </c>
      <c r="AC791" s="3">
        <v>1</v>
      </c>
      <c r="AD791" s="3">
        <v>54</v>
      </c>
      <c r="AE791" s="5">
        <v>6</v>
      </c>
      <c r="AF791" s="3">
        <v>1</v>
      </c>
      <c r="AL791" s="4">
        <f t="shared" si="76"/>
        <v>0</v>
      </c>
      <c r="AM791" s="4">
        <f t="shared" si="77"/>
        <v>0</v>
      </c>
      <c r="AN791" s="4">
        <v>2</v>
      </c>
      <c r="AQ791" s="3">
        <v>2</v>
      </c>
      <c r="AR791" s="3">
        <v>2</v>
      </c>
      <c r="AS791" s="4">
        <v>2</v>
      </c>
      <c r="AT791" s="4">
        <v>2</v>
      </c>
      <c r="AU791" s="4">
        <v>2</v>
      </c>
      <c r="AV791" s="4">
        <v>2</v>
      </c>
      <c r="AW791" s="4">
        <v>2</v>
      </c>
      <c r="AX791" s="4">
        <v>2</v>
      </c>
      <c r="AY791" s="4">
        <v>2</v>
      </c>
      <c r="AZ791" s="4"/>
      <c r="BA791" s="4">
        <f t="shared" si="79"/>
        <v>18</v>
      </c>
      <c r="BB791" s="3"/>
      <c r="BC791" s="3"/>
      <c r="BD791" s="4">
        <v>2400</v>
      </c>
      <c r="BE791" s="63">
        <f t="shared" si="80"/>
        <v>2400</v>
      </c>
      <c r="BF791" s="4" t="s">
        <v>12060</v>
      </c>
      <c r="BG791" s="4">
        <v>3582</v>
      </c>
      <c r="BH791" s="4">
        <v>56</v>
      </c>
      <c r="BI791" s="50">
        <v>150</v>
      </c>
      <c r="BJ791" s="3">
        <f t="shared" si="78"/>
        <v>3788</v>
      </c>
      <c r="BK791" s="4">
        <v>600</v>
      </c>
      <c r="BL791" s="4">
        <v>3300</v>
      </c>
      <c r="BM791" s="3" t="s">
        <v>12005</v>
      </c>
      <c r="BN791" s="4">
        <v>225</v>
      </c>
      <c r="BO791" s="4">
        <v>5725</v>
      </c>
      <c r="BP791" s="3" t="s">
        <v>12061</v>
      </c>
      <c r="BQ791" s="4">
        <v>14</v>
      </c>
      <c r="BR791" s="3">
        <v>600</v>
      </c>
      <c r="BS791" s="3" t="s">
        <v>13212</v>
      </c>
      <c r="CB791" s="16"/>
      <c r="CC791" s="3">
        <v>9625</v>
      </c>
      <c r="CL791" s="4">
        <v>2</v>
      </c>
      <c r="CM791" s="4">
        <v>12</v>
      </c>
      <c r="CR791" s="4">
        <v>5837</v>
      </c>
      <c r="CS791" s="4">
        <v>7</v>
      </c>
      <c r="CT791" s="4">
        <v>56</v>
      </c>
      <c r="CU791" s="4" t="s">
        <v>11986</v>
      </c>
      <c r="CV791" s="4" t="s">
        <v>12328</v>
      </c>
      <c r="DK791" s="50">
        <v>3000</v>
      </c>
      <c r="DL791" s="50">
        <v>150</v>
      </c>
      <c r="DM791" s="4">
        <v>240</v>
      </c>
      <c r="DN791" s="4">
        <v>2532</v>
      </c>
      <c r="DO791" s="4">
        <v>600</v>
      </c>
      <c r="DP791" s="4">
        <v>1050</v>
      </c>
      <c r="DS791" s="3" t="s">
        <v>12498</v>
      </c>
      <c r="DU791" s="33"/>
      <c r="DV791" s="33"/>
      <c r="DW791" s="124" t="s">
        <v>31904</v>
      </c>
    </row>
    <row r="792" spans="1:127">
      <c r="A792" s="61">
        <v>2902239</v>
      </c>
      <c r="B792" s="4" t="s">
        <v>14291</v>
      </c>
      <c r="D792" s="4" t="s">
        <v>15549</v>
      </c>
      <c r="E792" s="26" t="s">
        <v>14529</v>
      </c>
      <c r="F792" s="4" t="s">
        <v>15550</v>
      </c>
      <c r="G792" s="4" t="s">
        <v>12746</v>
      </c>
      <c r="H792" s="4" t="s">
        <v>16766</v>
      </c>
      <c r="I792" s="4" t="s">
        <v>818</v>
      </c>
      <c r="J792" s="4" t="s">
        <v>313</v>
      </c>
      <c r="L792" s="4" t="s">
        <v>12579</v>
      </c>
      <c r="N792" s="33" t="s">
        <v>12746</v>
      </c>
      <c r="O792" s="33" t="s">
        <v>32022</v>
      </c>
      <c r="P792" s="4" t="s">
        <v>12746</v>
      </c>
      <c r="V792" s="4" t="s">
        <v>12746</v>
      </c>
      <c r="X792" s="4" t="s">
        <v>11911</v>
      </c>
      <c r="Y792" s="7" t="s">
        <v>12062</v>
      </c>
      <c r="Z792" s="3">
        <v>175</v>
      </c>
      <c r="AA792" s="3">
        <v>9</v>
      </c>
      <c r="AB792" s="3">
        <v>54</v>
      </c>
      <c r="AC792" s="3">
        <v>1</v>
      </c>
      <c r="AD792" s="3">
        <v>54</v>
      </c>
      <c r="AE792" s="5">
        <v>6</v>
      </c>
      <c r="AF792" s="3">
        <v>1</v>
      </c>
      <c r="AL792" s="4">
        <f t="shared" si="76"/>
        <v>0</v>
      </c>
      <c r="AM792" s="4">
        <f t="shared" si="77"/>
        <v>0</v>
      </c>
      <c r="AN792" s="4">
        <v>2</v>
      </c>
      <c r="AQ792" s="3">
        <v>2</v>
      </c>
      <c r="AR792" s="3">
        <v>2</v>
      </c>
      <c r="AS792" s="4">
        <v>2</v>
      </c>
      <c r="AT792" s="4">
        <v>2</v>
      </c>
      <c r="AU792" s="4">
        <v>2</v>
      </c>
      <c r="AV792" s="4">
        <v>2</v>
      </c>
      <c r="BA792" s="4">
        <f t="shared" si="79"/>
        <v>12</v>
      </c>
      <c r="BB792" s="3"/>
      <c r="BC792" s="3"/>
      <c r="BD792" s="4">
        <v>1008</v>
      </c>
      <c r="BE792" s="63">
        <f t="shared" si="80"/>
        <v>1008</v>
      </c>
      <c r="BF792" s="4" t="s">
        <v>12060</v>
      </c>
      <c r="BG792" s="4">
        <v>2789</v>
      </c>
      <c r="BH792" s="4">
        <v>16</v>
      </c>
      <c r="BI792" s="50">
        <v>123</v>
      </c>
      <c r="BJ792" s="3">
        <f t="shared" si="78"/>
        <v>2928</v>
      </c>
      <c r="BK792" s="4">
        <v>690</v>
      </c>
      <c r="BL792" s="4">
        <v>5197</v>
      </c>
      <c r="BM792" s="3" t="s">
        <v>12005</v>
      </c>
      <c r="BO792" s="4"/>
      <c r="CB792" s="16"/>
      <c r="CL792" s="4">
        <v>1</v>
      </c>
      <c r="CM792" s="4">
        <v>5</v>
      </c>
      <c r="CR792" s="4">
        <v>2269</v>
      </c>
      <c r="CS792" s="4">
        <v>2</v>
      </c>
      <c r="CT792" s="4">
        <v>16</v>
      </c>
      <c r="CU792" s="4" t="s">
        <v>11986</v>
      </c>
      <c r="CV792" s="4" t="s">
        <v>12328</v>
      </c>
      <c r="DK792" s="50">
        <v>2460</v>
      </c>
      <c r="DL792" s="50">
        <v>123</v>
      </c>
      <c r="DM792" s="4">
        <v>108</v>
      </c>
      <c r="DN792" s="4">
        <v>1351</v>
      </c>
      <c r="DO792" s="4">
        <v>575</v>
      </c>
      <c r="DP792" s="4">
        <v>1438</v>
      </c>
      <c r="DS792" s="3" t="s">
        <v>12498</v>
      </c>
      <c r="DU792" s="33"/>
      <c r="DV792" s="33"/>
      <c r="DW792" s="33" t="s">
        <v>31905</v>
      </c>
    </row>
    <row r="793" spans="1:127">
      <c r="A793" s="61">
        <v>2902240</v>
      </c>
      <c r="B793" s="4" t="s">
        <v>14412</v>
      </c>
      <c r="D793" s="4" t="s">
        <v>14180</v>
      </c>
      <c r="E793" s="4" t="s">
        <v>14182</v>
      </c>
      <c r="F793" s="26" t="s">
        <v>14181</v>
      </c>
      <c r="G793" s="4" t="s">
        <v>12746</v>
      </c>
      <c r="H793" s="4" t="s">
        <v>16766</v>
      </c>
      <c r="I793" s="4" t="s">
        <v>12096</v>
      </c>
      <c r="J793" s="4" t="s">
        <v>12096</v>
      </c>
      <c r="L793" s="4" t="s">
        <v>12579</v>
      </c>
      <c r="N793" s="33" t="s">
        <v>12746</v>
      </c>
      <c r="O793" s="33" t="s">
        <v>32022</v>
      </c>
      <c r="P793" s="4" t="s">
        <v>12746</v>
      </c>
      <c r="V793" s="4" t="s">
        <v>12746</v>
      </c>
      <c r="X793" s="4" t="s">
        <v>11911</v>
      </c>
      <c r="Y793" s="7" t="s">
        <v>14176</v>
      </c>
      <c r="Z793" s="3">
        <v>188</v>
      </c>
      <c r="AA793" s="3">
        <v>8</v>
      </c>
      <c r="AB793" s="3">
        <v>40</v>
      </c>
      <c r="AC793" s="3">
        <v>1</v>
      </c>
      <c r="AD793" s="3">
        <v>40</v>
      </c>
      <c r="AE793" s="5">
        <v>5</v>
      </c>
      <c r="AF793" s="3">
        <v>1</v>
      </c>
      <c r="AL793" s="4">
        <f t="shared" si="76"/>
        <v>0</v>
      </c>
      <c r="AM793" s="4">
        <f t="shared" si="77"/>
        <v>0</v>
      </c>
      <c r="AN793" s="4">
        <v>1</v>
      </c>
      <c r="AO793" s="3">
        <v>1</v>
      </c>
      <c r="AP793" s="3">
        <v>1</v>
      </c>
      <c r="AQ793" s="3">
        <v>1</v>
      </c>
      <c r="AR793" s="3">
        <v>1</v>
      </c>
      <c r="AS793" s="4">
        <v>1</v>
      </c>
      <c r="AT793" s="4">
        <v>1</v>
      </c>
      <c r="AU793" s="4">
        <v>1</v>
      </c>
      <c r="AV793" s="4">
        <v>1</v>
      </c>
      <c r="AW793" s="4">
        <v>1</v>
      </c>
      <c r="AX793" s="4">
        <v>1</v>
      </c>
      <c r="BA793" s="4">
        <f t="shared" si="79"/>
        <v>10</v>
      </c>
      <c r="BB793" s="3"/>
      <c r="BC793" s="3"/>
      <c r="BD793" s="4">
        <v>750</v>
      </c>
      <c r="BE793" s="63">
        <f t="shared" si="80"/>
        <v>750</v>
      </c>
      <c r="BG793" s="4">
        <v>2840</v>
      </c>
      <c r="BH793" s="4">
        <v>228</v>
      </c>
      <c r="BJ793" s="3">
        <f t="shared" si="78"/>
        <v>3068</v>
      </c>
      <c r="BK793" s="4">
        <v>700</v>
      </c>
      <c r="BL793" s="4">
        <v>6000</v>
      </c>
      <c r="BM793" s="3" t="s">
        <v>12005</v>
      </c>
      <c r="BO793" s="4"/>
      <c r="CB793" s="16"/>
      <c r="CC793" s="3">
        <v>6000</v>
      </c>
      <c r="CH793" s="3">
        <v>1</v>
      </c>
      <c r="CI793" s="3">
        <v>18</v>
      </c>
      <c r="CR793" s="4">
        <v>2932</v>
      </c>
      <c r="CS793" s="4">
        <v>1200</v>
      </c>
      <c r="CT793" s="4">
        <v>228</v>
      </c>
      <c r="CU793" s="4" t="s">
        <v>11869</v>
      </c>
      <c r="CV793" s="4" t="s">
        <v>14177</v>
      </c>
      <c r="DM793" s="4">
        <v>156</v>
      </c>
      <c r="DN793" s="4">
        <v>1560</v>
      </c>
      <c r="DO793" s="4">
        <v>320</v>
      </c>
      <c r="DP793" s="4">
        <v>1280</v>
      </c>
      <c r="DS793" s="3" t="s">
        <v>12498</v>
      </c>
      <c r="DU793" s="124" t="s">
        <v>31906</v>
      </c>
      <c r="DV793" s="33"/>
      <c r="DW793" s="33"/>
    </row>
    <row r="794" spans="1:127">
      <c r="A794" s="61">
        <v>2902241</v>
      </c>
      <c r="B794" s="3" t="s">
        <v>14179</v>
      </c>
      <c r="D794" s="4" t="s">
        <v>14533</v>
      </c>
      <c r="E794" s="4" t="s">
        <v>14186</v>
      </c>
      <c r="F794" s="4" t="s">
        <v>14415</v>
      </c>
      <c r="G794" s="4" t="s">
        <v>12746</v>
      </c>
      <c r="H794" s="4" t="s">
        <v>16766</v>
      </c>
      <c r="I794" s="4" t="s">
        <v>12419</v>
      </c>
      <c r="J794" s="4" t="s">
        <v>12419</v>
      </c>
      <c r="L794" s="4" t="s">
        <v>12419</v>
      </c>
      <c r="N794" s="33" t="s">
        <v>12144</v>
      </c>
      <c r="O794" s="33"/>
      <c r="P794" s="4" t="s">
        <v>12746</v>
      </c>
      <c r="X794" s="4" t="s">
        <v>12050</v>
      </c>
      <c r="Y794" s="7" t="s">
        <v>12062</v>
      </c>
      <c r="Z794" s="3">
        <v>101</v>
      </c>
      <c r="AA794" s="3">
        <v>8</v>
      </c>
      <c r="AB794" s="3">
        <v>44</v>
      </c>
      <c r="AC794" s="3">
        <v>1</v>
      </c>
      <c r="AD794" s="3">
        <v>44</v>
      </c>
      <c r="AE794" s="5">
        <v>5.5</v>
      </c>
      <c r="AF794" s="3">
        <v>1</v>
      </c>
      <c r="AJ794" s="3">
        <v>1</v>
      </c>
      <c r="AL794" s="4">
        <f t="shared" si="76"/>
        <v>1</v>
      </c>
      <c r="AM794" s="4">
        <f t="shared" si="77"/>
        <v>0</v>
      </c>
      <c r="AN794" s="4">
        <v>3</v>
      </c>
      <c r="AO794" s="3">
        <v>2</v>
      </c>
      <c r="AP794" s="3">
        <v>2</v>
      </c>
      <c r="AQ794" s="3">
        <v>3</v>
      </c>
      <c r="AR794" s="3">
        <v>3</v>
      </c>
      <c r="AS794" s="4">
        <v>3</v>
      </c>
      <c r="AT794" s="4">
        <v>3</v>
      </c>
      <c r="AU794" s="4">
        <v>3</v>
      </c>
      <c r="AV794" s="4">
        <v>3</v>
      </c>
      <c r="AW794" s="4">
        <v>6</v>
      </c>
      <c r="AX794" s="4">
        <v>3</v>
      </c>
      <c r="AY794" s="4">
        <v>6</v>
      </c>
      <c r="AZ794" s="4">
        <v>2</v>
      </c>
      <c r="BA794" s="4">
        <f t="shared" si="79"/>
        <v>39</v>
      </c>
      <c r="BB794" s="3"/>
      <c r="BC794" s="3">
        <v>505</v>
      </c>
      <c r="BD794" s="4">
        <v>3718</v>
      </c>
      <c r="BE794" s="63">
        <f t="shared" si="80"/>
        <v>4223</v>
      </c>
      <c r="BF794" s="4" t="s">
        <v>12060</v>
      </c>
      <c r="BG794" s="4">
        <v>8008</v>
      </c>
      <c r="BI794" s="50">
        <v>443</v>
      </c>
      <c r="BJ794" s="3">
        <f t="shared" si="78"/>
        <v>8451</v>
      </c>
      <c r="BK794" s="4">
        <v>3001</v>
      </c>
      <c r="BL794" s="4">
        <v>21008</v>
      </c>
      <c r="BM794" s="3" t="s">
        <v>12005</v>
      </c>
      <c r="BO794" s="4"/>
      <c r="CB794" s="16"/>
      <c r="CL794" s="4">
        <v>3</v>
      </c>
      <c r="CM794" s="4">
        <v>15</v>
      </c>
      <c r="CR794" s="4">
        <v>12557</v>
      </c>
      <c r="DK794" s="50">
        <v>7400</v>
      </c>
      <c r="DL794" s="50">
        <v>443</v>
      </c>
      <c r="DM794" s="4">
        <v>573</v>
      </c>
      <c r="DN794" s="4">
        <v>5897</v>
      </c>
      <c r="DO794" s="4">
        <v>1005</v>
      </c>
      <c r="DP794" s="4">
        <v>2111</v>
      </c>
      <c r="DS794" s="3" t="s">
        <v>12498</v>
      </c>
      <c r="DU794" s="33"/>
      <c r="DV794" s="33"/>
      <c r="DW794" s="33"/>
    </row>
    <row r="795" spans="1:127">
      <c r="A795" s="61">
        <v>2902242</v>
      </c>
      <c r="B795" s="4" t="s">
        <v>14187</v>
      </c>
      <c r="D795" s="4" t="s">
        <v>15664</v>
      </c>
      <c r="E795" s="4" t="s">
        <v>15551</v>
      </c>
      <c r="F795" s="4" t="s">
        <v>15665</v>
      </c>
      <c r="G795" s="4" t="s">
        <v>12746</v>
      </c>
      <c r="H795" s="4" t="s">
        <v>16766</v>
      </c>
      <c r="I795" s="4" t="s">
        <v>12369</v>
      </c>
      <c r="J795" s="4" t="s">
        <v>12369</v>
      </c>
      <c r="L795" s="4" t="s">
        <v>12369</v>
      </c>
      <c r="N795" s="33" t="s">
        <v>12144</v>
      </c>
      <c r="O795" s="33"/>
      <c r="P795" s="4" t="s">
        <v>12144</v>
      </c>
      <c r="V795" s="3" t="s">
        <v>12746</v>
      </c>
      <c r="X795" s="4" t="s">
        <v>11911</v>
      </c>
      <c r="Y795" s="7" t="s">
        <v>12062</v>
      </c>
      <c r="Z795" s="3">
        <v>200</v>
      </c>
      <c r="AA795" s="3">
        <v>9</v>
      </c>
      <c r="AB795" s="3">
        <v>54</v>
      </c>
      <c r="AC795" s="3">
        <v>1</v>
      </c>
      <c r="AD795" s="3">
        <v>54</v>
      </c>
      <c r="AE795" s="5">
        <v>6</v>
      </c>
      <c r="AF795" s="3">
        <v>2</v>
      </c>
      <c r="AL795" s="4">
        <f t="shared" si="76"/>
        <v>0</v>
      </c>
      <c r="AM795" s="4">
        <f t="shared" si="77"/>
        <v>0</v>
      </c>
      <c r="AN795" s="4">
        <v>2</v>
      </c>
      <c r="AQ795" s="3">
        <v>2</v>
      </c>
      <c r="AR795" s="3">
        <v>2</v>
      </c>
      <c r="AS795" s="4">
        <v>2</v>
      </c>
      <c r="AT795" s="4">
        <v>2</v>
      </c>
      <c r="AU795" s="4">
        <v>2</v>
      </c>
      <c r="AV795" s="4">
        <v>2</v>
      </c>
      <c r="AW795" s="4">
        <v>2</v>
      </c>
      <c r="AX795" s="4">
        <v>2</v>
      </c>
      <c r="BA795" s="4">
        <f t="shared" si="79"/>
        <v>16</v>
      </c>
      <c r="BB795" s="3"/>
      <c r="BC795" s="3"/>
      <c r="BD795" s="4">
        <v>1840</v>
      </c>
      <c r="BE795" s="63">
        <f t="shared" si="80"/>
        <v>1840</v>
      </c>
      <c r="BF795" s="4" t="s">
        <v>11693</v>
      </c>
      <c r="BG795" s="4">
        <v>2959</v>
      </c>
      <c r="BI795" s="50">
        <v>48</v>
      </c>
      <c r="BJ795" s="3">
        <f t="shared" si="78"/>
        <v>3007</v>
      </c>
      <c r="BK795" s="4">
        <v>1000</v>
      </c>
      <c r="BL795" s="4">
        <v>7500</v>
      </c>
      <c r="BM795" s="3" t="s">
        <v>12005</v>
      </c>
      <c r="BO795" s="4"/>
      <c r="CB795" s="16"/>
      <c r="CL795" s="4">
        <v>1</v>
      </c>
      <c r="CM795" s="4">
        <v>5</v>
      </c>
      <c r="CR795" s="4">
        <v>4493</v>
      </c>
      <c r="DK795" s="50">
        <v>4140</v>
      </c>
      <c r="DL795" s="50">
        <v>48</v>
      </c>
      <c r="DM795" s="4">
        <v>137</v>
      </c>
      <c r="DN795" s="4">
        <v>1379</v>
      </c>
      <c r="DO795" s="4">
        <v>300</v>
      </c>
      <c r="DP795" s="4">
        <v>620</v>
      </c>
      <c r="DQ795" s="4">
        <v>511</v>
      </c>
      <c r="DR795" s="4">
        <v>960</v>
      </c>
      <c r="DS795" s="3" t="s">
        <v>12498</v>
      </c>
      <c r="DU795" s="33" t="s">
        <v>31907</v>
      </c>
      <c r="DV795" s="33"/>
      <c r="DW795" s="33"/>
    </row>
    <row r="796" spans="1:127">
      <c r="A796" s="61">
        <v>2902243</v>
      </c>
      <c r="B796" s="4" t="s">
        <v>13953</v>
      </c>
      <c r="E796" s="4" t="s">
        <v>14185</v>
      </c>
      <c r="F796" s="4" t="s">
        <v>14184</v>
      </c>
      <c r="G796" s="4" t="s">
        <v>12746</v>
      </c>
      <c r="H796" s="4" t="s">
        <v>16766</v>
      </c>
      <c r="I796" s="4" t="s">
        <v>12369</v>
      </c>
      <c r="J796" s="4" t="s">
        <v>12369</v>
      </c>
      <c r="L796" s="4" t="s">
        <v>12369</v>
      </c>
      <c r="N796" s="33" t="s">
        <v>12746</v>
      </c>
      <c r="O796" s="33" t="s">
        <v>31908</v>
      </c>
      <c r="P796" s="4" t="s">
        <v>12746</v>
      </c>
      <c r="V796" s="3" t="s">
        <v>12746</v>
      </c>
      <c r="X796" s="4" t="s">
        <v>11911</v>
      </c>
      <c r="Y796" s="7" t="s">
        <v>12074</v>
      </c>
      <c r="Z796" s="3">
        <v>225</v>
      </c>
      <c r="AA796" s="3">
        <v>10</v>
      </c>
      <c r="AB796" s="3">
        <v>60</v>
      </c>
      <c r="AC796" s="3">
        <v>1</v>
      </c>
      <c r="AD796" s="3">
        <v>60</v>
      </c>
      <c r="AE796" s="5">
        <v>6</v>
      </c>
      <c r="AF796" s="3">
        <v>1</v>
      </c>
      <c r="AL796" s="4">
        <f t="shared" si="76"/>
        <v>0</v>
      </c>
      <c r="AM796" s="4">
        <f t="shared" si="77"/>
        <v>0</v>
      </c>
      <c r="AN796" s="4">
        <v>2</v>
      </c>
      <c r="AR796" s="3">
        <v>1</v>
      </c>
      <c r="AS796" s="4">
        <v>1</v>
      </c>
      <c r="AT796" s="4">
        <v>2</v>
      </c>
      <c r="AU796" s="4">
        <v>2</v>
      </c>
      <c r="AV796" s="4">
        <v>2</v>
      </c>
      <c r="AW796" s="4">
        <v>2</v>
      </c>
      <c r="AX796" s="4">
        <v>1</v>
      </c>
      <c r="AY796" s="4">
        <v>1</v>
      </c>
      <c r="BA796" s="4">
        <f t="shared" si="79"/>
        <v>12</v>
      </c>
      <c r="BB796" s="3"/>
      <c r="BC796" s="3"/>
      <c r="BD796" s="4">
        <v>1350</v>
      </c>
      <c r="BE796" s="63">
        <f t="shared" si="80"/>
        <v>1350</v>
      </c>
      <c r="BG796" s="4">
        <v>3900</v>
      </c>
      <c r="BI796" s="50">
        <v>307</v>
      </c>
      <c r="BJ796" s="3">
        <f t="shared" si="78"/>
        <v>4207</v>
      </c>
      <c r="BK796" s="4">
        <v>973</v>
      </c>
      <c r="BL796" s="4">
        <v>7200</v>
      </c>
      <c r="BM796" s="3" t="s">
        <v>12005</v>
      </c>
      <c r="BO796" s="4"/>
      <c r="CB796" s="16"/>
      <c r="CL796" s="4">
        <v>2</v>
      </c>
      <c r="CM796" s="4">
        <v>10</v>
      </c>
      <c r="CR796" s="4">
        <v>2993</v>
      </c>
      <c r="DK796" s="50">
        <v>7675</v>
      </c>
      <c r="DL796" s="50">
        <v>307</v>
      </c>
      <c r="DM796" s="4">
        <v>250</v>
      </c>
      <c r="DN796" s="4">
        <v>2400</v>
      </c>
      <c r="DO796" s="4">
        <v>250</v>
      </c>
      <c r="DP796" s="4">
        <v>400</v>
      </c>
      <c r="DQ796" s="4">
        <v>1000</v>
      </c>
      <c r="DR796" s="4">
        <v>1100</v>
      </c>
      <c r="DS796" s="3" t="s">
        <v>12498</v>
      </c>
      <c r="DU796" s="33"/>
      <c r="DV796" s="33"/>
      <c r="DW796" s="33"/>
    </row>
    <row r="797" spans="1:127">
      <c r="A797" s="61">
        <v>2902244</v>
      </c>
      <c r="B797" s="4" t="s">
        <v>13721</v>
      </c>
      <c r="D797" s="4" t="s">
        <v>13837</v>
      </c>
      <c r="E797" s="4" t="s">
        <v>14069</v>
      </c>
      <c r="F797" s="4" t="s">
        <v>14068</v>
      </c>
      <c r="G797" s="4" t="s">
        <v>12746</v>
      </c>
      <c r="H797" s="4" t="s">
        <v>16766</v>
      </c>
      <c r="I797" s="4" t="s">
        <v>12369</v>
      </c>
      <c r="J797" s="4" t="s">
        <v>12369</v>
      </c>
      <c r="L797" s="4" t="s">
        <v>12369</v>
      </c>
      <c r="N797" s="33" t="s">
        <v>12144</v>
      </c>
      <c r="O797" s="33"/>
      <c r="P797" s="4" t="s">
        <v>12746</v>
      </c>
      <c r="Q797" s="4" t="s">
        <v>12144</v>
      </c>
      <c r="S797" s="3" t="s">
        <v>12144</v>
      </c>
      <c r="U797" s="4" t="s">
        <v>14070</v>
      </c>
      <c r="V797" s="4" t="s">
        <v>12746</v>
      </c>
      <c r="X797" s="4" t="s">
        <v>11911</v>
      </c>
      <c r="Y797" s="7" t="s">
        <v>12062</v>
      </c>
      <c r="Z797" s="3">
        <v>307</v>
      </c>
      <c r="AA797" s="3">
        <v>10</v>
      </c>
      <c r="AB797" s="3">
        <v>60</v>
      </c>
      <c r="AC797" s="3">
        <v>1</v>
      </c>
      <c r="AD797" s="3">
        <v>60</v>
      </c>
      <c r="AE797" s="5">
        <v>6</v>
      </c>
      <c r="AG797" s="3">
        <v>1</v>
      </c>
      <c r="AJ797" s="3">
        <v>1</v>
      </c>
      <c r="AK797" s="3">
        <v>1</v>
      </c>
      <c r="AL797" s="4">
        <f t="shared" si="76"/>
        <v>1</v>
      </c>
      <c r="AM797" s="4">
        <f t="shared" si="77"/>
        <v>1</v>
      </c>
      <c r="AN797" s="4">
        <v>2</v>
      </c>
      <c r="AO797" s="4">
        <v>2</v>
      </c>
      <c r="AP797" s="4">
        <v>2</v>
      </c>
      <c r="AQ797" s="4">
        <v>2</v>
      </c>
      <c r="AR797" s="4">
        <v>2</v>
      </c>
      <c r="AS797" s="4">
        <v>2</v>
      </c>
      <c r="AT797" s="4">
        <v>2</v>
      </c>
      <c r="AU797" s="4">
        <v>2</v>
      </c>
      <c r="AV797" s="4">
        <v>2</v>
      </c>
      <c r="AW797" s="4">
        <v>2</v>
      </c>
      <c r="AX797" s="4">
        <v>2</v>
      </c>
      <c r="AY797" s="4">
        <v>2</v>
      </c>
      <c r="AZ797" s="4">
        <v>2</v>
      </c>
      <c r="BA797" s="4">
        <f t="shared" si="79"/>
        <v>24</v>
      </c>
      <c r="BB797" s="3"/>
      <c r="BC797" s="3">
        <v>3640</v>
      </c>
      <c r="BD797" s="4">
        <v>3000</v>
      </c>
      <c r="BE797" s="63">
        <f t="shared" si="80"/>
        <v>6640</v>
      </c>
      <c r="BF797" s="4" t="s">
        <v>12060</v>
      </c>
      <c r="BG797" s="4">
        <v>3567</v>
      </c>
      <c r="BH797" s="4">
        <v>205</v>
      </c>
      <c r="BI797" s="50">
        <v>85</v>
      </c>
      <c r="BJ797" s="3">
        <f t="shared" si="78"/>
        <v>3857</v>
      </c>
      <c r="BK797" s="4">
        <v>1550</v>
      </c>
      <c r="BL797" s="4">
        <v>9350</v>
      </c>
      <c r="BM797" s="3" t="s">
        <v>12005</v>
      </c>
      <c r="BN797" s="4">
        <v>2</v>
      </c>
      <c r="BO797" s="4">
        <v>135</v>
      </c>
      <c r="BP797" s="3" t="s">
        <v>13226</v>
      </c>
      <c r="CB797" s="16"/>
      <c r="CL797" s="4">
        <v>1</v>
      </c>
      <c r="CM797" s="4">
        <v>5</v>
      </c>
      <c r="CR797" s="4">
        <v>5628</v>
      </c>
      <c r="CS797" s="4">
        <v>40</v>
      </c>
      <c r="CT797" s="4">
        <v>200</v>
      </c>
      <c r="CU797" s="4" t="s">
        <v>11986</v>
      </c>
      <c r="CV797" s="4" t="s">
        <v>12328</v>
      </c>
      <c r="CW797" s="4">
        <v>25</v>
      </c>
      <c r="CX797" s="4">
        <v>5</v>
      </c>
      <c r="CY797" s="4" t="s">
        <v>11869</v>
      </c>
      <c r="CZ797" s="4" t="s">
        <v>13092</v>
      </c>
      <c r="DK797" s="50">
        <v>1700</v>
      </c>
      <c r="DL797" s="50">
        <v>85</v>
      </c>
      <c r="DM797" s="4">
        <v>189</v>
      </c>
      <c r="DN797" s="4">
        <v>2117</v>
      </c>
      <c r="DO797" s="4">
        <v>602</v>
      </c>
      <c r="DP797" s="4">
        <v>1050</v>
      </c>
      <c r="DQ797" s="4">
        <v>228</v>
      </c>
      <c r="DR797" s="4">
        <v>400</v>
      </c>
      <c r="DS797" s="3" t="s">
        <v>12498</v>
      </c>
      <c r="DU797" s="33" t="s">
        <v>31909</v>
      </c>
      <c r="DV797" s="33"/>
      <c r="DW797" s="33"/>
    </row>
    <row r="798" spans="1:127">
      <c r="A798" s="61">
        <v>2902245</v>
      </c>
      <c r="B798" s="4" t="s">
        <v>13728</v>
      </c>
      <c r="D798" s="4" t="s">
        <v>13731</v>
      </c>
      <c r="E798" s="4" t="s">
        <v>13844</v>
      </c>
      <c r="F798" s="4" t="s">
        <v>13731</v>
      </c>
      <c r="G798" s="4" t="s">
        <v>12144</v>
      </c>
      <c r="H798" s="4" t="s">
        <v>16766</v>
      </c>
      <c r="I798" s="4" t="s">
        <v>12369</v>
      </c>
      <c r="J798" s="4" t="s">
        <v>12369</v>
      </c>
      <c r="L798" s="4" t="s">
        <v>12369</v>
      </c>
      <c r="N798" s="33" t="s">
        <v>12144</v>
      </c>
      <c r="O798" s="33"/>
      <c r="P798" s="4" t="s">
        <v>12746</v>
      </c>
      <c r="V798" s="4" t="s">
        <v>12746</v>
      </c>
      <c r="X798" s="4" t="s">
        <v>11911</v>
      </c>
      <c r="Y798" s="7" t="s">
        <v>12062</v>
      </c>
      <c r="Z798" s="3">
        <v>200</v>
      </c>
      <c r="AA798" s="3">
        <v>9</v>
      </c>
      <c r="AB798" s="3">
        <v>54</v>
      </c>
      <c r="AC798" s="3">
        <v>1</v>
      </c>
      <c r="AD798" s="3">
        <v>54</v>
      </c>
      <c r="AE798" s="5">
        <v>6</v>
      </c>
      <c r="AJ798" s="3">
        <v>1</v>
      </c>
      <c r="AL798" s="4">
        <f t="shared" si="76"/>
        <v>1</v>
      </c>
      <c r="AM798" s="4">
        <f t="shared" si="77"/>
        <v>0</v>
      </c>
      <c r="AN798" s="4">
        <v>2</v>
      </c>
      <c r="AP798" s="4">
        <v>2</v>
      </c>
      <c r="AQ798" s="4">
        <v>2</v>
      </c>
      <c r="AR798" s="4">
        <v>2</v>
      </c>
      <c r="AS798" s="4">
        <v>3</v>
      </c>
      <c r="AT798" s="4">
        <v>3</v>
      </c>
      <c r="AU798" s="4">
        <v>2</v>
      </c>
      <c r="AV798" s="4">
        <v>2</v>
      </c>
      <c r="AW798" s="4">
        <v>3</v>
      </c>
      <c r="AX798" s="4">
        <v>3</v>
      </c>
      <c r="BA798" s="4">
        <f t="shared" si="79"/>
        <v>22</v>
      </c>
      <c r="BB798" s="3"/>
      <c r="BC798" s="3">
        <v>624</v>
      </c>
      <c r="BD798" s="4">
        <v>2884</v>
      </c>
      <c r="BE798" s="63">
        <f t="shared" si="80"/>
        <v>3508</v>
      </c>
      <c r="BF798" s="4" t="s">
        <v>12060</v>
      </c>
      <c r="BG798" s="4">
        <v>5373</v>
      </c>
      <c r="BH798" s="4">
        <v>236</v>
      </c>
      <c r="BI798" s="58">
        <v>70</v>
      </c>
      <c r="BJ798" s="3">
        <f t="shared" si="78"/>
        <v>5679</v>
      </c>
      <c r="BK798" s="4">
        <v>1181</v>
      </c>
      <c r="BL798" s="4">
        <v>9187</v>
      </c>
      <c r="BM798" s="3" t="s">
        <v>12005</v>
      </c>
      <c r="BO798" s="4"/>
      <c r="CB798" s="16"/>
      <c r="CC798" s="3">
        <v>9187</v>
      </c>
      <c r="CL798" s="4">
        <v>2</v>
      </c>
      <c r="CM798" s="4">
        <v>8</v>
      </c>
      <c r="CR798" s="4">
        <v>3508</v>
      </c>
      <c r="CS798" s="4">
        <v>47</v>
      </c>
      <c r="CT798" s="4">
        <v>236</v>
      </c>
      <c r="CU798" s="4" t="s">
        <v>11986</v>
      </c>
      <c r="CV798" s="4" t="s">
        <v>12328</v>
      </c>
      <c r="DK798" s="50">
        <v>1400</v>
      </c>
      <c r="DL798" s="50">
        <v>70</v>
      </c>
      <c r="DM798" s="4">
        <v>142</v>
      </c>
      <c r="DN798" s="4">
        <v>2664</v>
      </c>
      <c r="DO798" s="4">
        <v>2007</v>
      </c>
      <c r="DP798" s="4">
        <v>2708</v>
      </c>
      <c r="DS798" s="3" t="s">
        <v>12498</v>
      </c>
      <c r="DU798" s="33" t="s">
        <v>31910</v>
      </c>
      <c r="DV798" s="33"/>
      <c r="DW798" s="33"/>
    </row>
    <row r="799" spans="1:127">
      <c r="A799" s="61">
        <v>2902246</v>
      </c>
      <c r="B799" s="4" t="s">
        <v>13732</v>
      </c>
      <c r="D799" s="4" t="s">
        <v>13845</v>
      </c>
      <c r="E799" s="4" t="s">
        <v>14098</v>
      </c>
      <c r="F799" s="4" t="s">
        <v>13846</v>
      </c>
      <c r="H799" s="4" t="s">
        <v>16766</v>
      </c>
      <c r="I799" s="4" t="s">
        <v>12408</v>
      </c>
      <c r="J799" s="4" t="s">
        <v>12408</v>
      </c>
      <c r="L799" s="4" t="s">
        <v>12369</v>
      </c>
      <c r="N799" s="33" t="s">
        <v>12144</v>
      </c>
      <c r="O799" s="33"/>
      <c r="P799" s="4" t="s">
        <v>12746</v>
      </c>
      <c r="V799" s="4" t="s">
        <v>12746</v>
      </c>
      <c r="X799" s="4" t="s">
        <v>11911</v>
      </c>
      <c r="Y799" s="7" t="s">
        <v>12062</v>
      </c>
      <c r="Z799" s="3">
        <v>307</v>
      </c>
      <c r="AA799" s="3">
        <v>8</v>
      </c>
      <c r="AB799" s="3">
        <v>45</v>
      </c>
      <c r="AC799" s="3">
        <v>1</v>
      </c>
      <c r="AD799" s="3">
        <v>45</v>
      </c>
      <c r="AE799" s="5">
        <v>5.5</v>
      </c>
      <c r="AF799" s="3">
        <v>1</v>
      </c>
      <c r="AL799" s="4">
        <f t="shared" si="76"/>
        <v>0</v>
      </c>
      <c r="AM799" s="4">
        <f t="shared" si="77"/>
        <v>0</v>
      </c>
      <c r="AN799" s="4">
        <v>2</v>
      </c>
      <c r="AO799" s="3">
        <v>2</v>
      </c>
      <c r="AP799" s="4">
        <v>2</v>
      </c>
      <c r="AQ799" s="4">
        <v>2</v>
      </c>
      <c r="AR799" s="4">
        <v>2</v>
      </c>
      <c r="AS799" s="4">
        <v>2</v>
      </c>
      <c r="AT799" s="4">
        <v>2</v>
      </c>
      <c r="AU799" s="4">
        <v>2</v>
      </c>
      <c r="AV799" s="4">
        <v>2</v>
      </c>
      <c r="AW799" s="4">
        <v>2</v>
      </c>
      <c r="AX799" s="4">
        <v>2</v>
      </c>
      <c r="AY799" s="4">
        <v>2</v>
      </c>
      <c r="AZ799" s="4">
        <v>2</v>
      </c>
      <c r="BA799" s="4">
        <f t="shared" si="79"/>
        <v>24</v>
      </c>
      <c r="BB799" s="3"/>
      <c r="BC799" s="3"/>
      <c r="BD799" s="4">
        <v>2181</v>
      </c>
      <c r="BE799" s="63">
        <f t="shared" si="80"/>
        <v>2181</v>
      </c>
      <c r="BG799" s="4">
        <v>7200</v>
      </c>
      <c r="BI799" s="50">
        <v>68</v>
      </c>
      <c r="BJ799" s="3">
        <f t="shared" si="78"/>
        <v>7268</v>
      </c>
      <c r="BK799" s="4">
        <v>1800</v>
      </c>
      <c r="BL799" s="4">
        <v>13302</v>
      </c>
      <c r="BM799" s="3" t="s">
        <v>12005</v>
      </c>
      <c r="BO799" s="4"/>
      <c r="CB799" s="16"/>
      <c r="CL799" s="4">
        <v>2</v>
      </c>
      <c r="CM799" s="4">
        <v>10</v>
      </c>
      <c r="CR799" s="4">
        <v>6034</v>
      </c>
      <c r="DK799" s="50">
        <v>1360</v>
      </c>
      <c r="DL799" s="50">
        <v>68</v>
      </c>
      <c r="DM799" s="4">
        <v>400</v>
      </c>
      <c r="DN799" s="4">
        <v>4000</v>
      </c>
      <c r="DO799" s="4">
        <v>1500</v>
      </c>
      <c r="DP799" s="4">
        <v>3000</v>
      </c>
      <c r="DS799" s="3" t="s">
        <v>12498</v>
      </c>
      <c r="DU799" s="33"/>
      <c r="DV799" s="33"/>
      <c r="DW799" s="33" t="s">
        <v>31853</v>
      </c>
    </row>
    <row r="800" spans="1:127">
      <c r="A800" s="61">
        <v>2902247</v>
      </c>
      <c r="B800" s="4" t="s">
        <v>13852</v>
      </c>
      <c r="D800" s="4" t="s">
        <v>13738</v>
      </c>
      <c r="E800" s="4" t="s">
        <v>14209</v>
      </c>
      <c r="F800" s="4" t="s">
        <v>14208</v>
      </c>
      <c r="G800" s="4" t="s">
        <v>12746</v>
      </c>
      <c r="H800" s="4" t="s">
        <v>16766</v>
      </c>
      <c r="I800" s="4" t="s">
        <v>12121</v>
      </c>
      <c r="J800" s="4" t="s">
        <v>12121</v>
      </c>
      <c r="L800" s="4" t="s">
        <v>12121</v>
      </c>
      <c r="N800" s="33" t="s">
        <v>12144</v>
      </c>
      <c r="O800" s="33"/>
      <c r="P800" s="4" t="s">
        <v>12746</v>
      </c>
      <c r="V800" s="4" t="s">
        <v>12746</v>
      </c>
      <c r="X800" s="4" t="s">
        <v>14152</v>
      </c>
      <c r="Y800" s="7" t="s">
        <v>11911</v>
      </c>
      <c r="Z800" s="3">
        <v>307</v>
      </c>
      <c r="AA800" s="3">
        <v>9</v>
      </c>
      <c r="AB800" s="3">
        <v>54</v>
      </c>
      <c r="AC800" s="3">
        <v>1</v>
      </c>
      <c r="AD800" s="3">
        <v>54</v>
      </c>
      <c r="AE800" s="5">
        <v>6</v>
      </c>
      <c r="AF800" s="3">
        <v>1</v>
      </c>
      <c r="AK800" s="3">
        <v>1</v>
      </c>
      <c r="AL800" s="4">
        <f t="shared" si="76"/>
        <v>0</v>
      </c>
      <c r="AM800" s="4">
        <f t="shared" si="77"/>
        <v>1</v>
      </c>
      <c r="AN800" s="4">
        <v>1</v>
      </c>
      <c r="AO800" s="3">
        <v>1</v>
      </c>
      <c r="AP800" s="4">
        <v>1</v>
      </c>
      <c r="AQ800" s="4">
        <v>1</v>
      </c>
      <c r="AR800" s="4">
        <v>1</v>
      </c>
      <c r="AS800" s="4">
        <v>1</v>
      </c>
      <c r="AT800" s="4">
        <v>1</v>
      </c>
      <c r="AU800" s="4">
        <v>1</v>
      </c>
      <c r="AV800" s="4">
        <v>1</v>
      </c>
      <c r="AW800" s="4">
        <v>1</v>
      </c>
      <c r="AX800" s="4">
        <v>1</v>
      </c>
      <c r="AY800" s="4">
        <v>1</v>
      </c>
      <c r="AZ800" s="4">
        <v>1</v>
      </c>
      <c r="BA800" s="4">
        <f t="shared" si="79"/>
        <v>12</v>
      </c>
      <c r="BB800" s="3"/>
      <c r="BC800" s="3">
        <v>1092</v>
      </c>
      <c r="BD800" s="4">
        <v>1212</v>
      </c>
      <c r="BE800" s="63">
        <f t="shared" si="80"/>
        <v>2304</v>
      </c>
      <c r="BF800" s="4" t="s">
        <v>12060</v>
      </c>
      <c r="BG800" s="4">
        <v>2498</v>
      </c>
      <c r="BI800" s="50">
        <v>46</v>
      </c>
      <c r="BJ800" s="3">
        <f t="shared" si="78"/>
        <v>2544</v>
      </c>
      <c r="BK800" s="4">
        <v>704</v>
      </c>
      <c r="BL800" s="4">
        <v>5637</v>
      </c>
      <c r="BM800" s="3" t="s">
        <v>12005</v>
      </c>
      <c r="BN800" s="4">
        <v>15</v>
      </c>
      <c r="BO800" s="4">
        <v>7500</v>
      </c>
      <c r="BP800" s="3" t="s">
        <v>13087</v>
      </c>
      <c r="CB800" s="16"/>
      <c r="CL800" s="4">
        <v>1</v>
      </c>
      <c r="CM800" s="4">
        <v>5</v>
      </c>
      <c r="CR800" s="4">
        <v>10593</v>
      </c>
      <c r="DK800" s="50">
        <v>920</v>
      </c>
      <c r="DL800" s="50">
        <v>46</v>
      </c>
      <c r="DM800" s="4">
        <v>125</v>
      </c>
      <c r="DN800" s="4">
        <v>1258</v>
      </c>
      <c r="DO800" s="4">
        <v>6200</v>
      </c>
      <c r="DP800" s="4">
        <v>1240</v>
      </c>
      <c r="DS800" s="3" t="s">
        <v>12498</v>
      </c>
      <c r="DU800" s="33"/>
      <c r="DV800" s="33"/>
      <c r="DW800" s="33"/>
    </row>
    <row r="801" spans="1:130">
      <c r="A801" s="61">
        <v>2902248</v>
      </c>
      <c r="B801" s="4" t="s">
        <v>14235</v>
      </c>
      <c r="D801" s="4" t="s">
        <v>14582</v>
      </c>
      <c r="E801" s="59" t="s">
        <v>0</v>
      </c>
      <c r="G801" s="4" t="s">
        <v>12144</v>
      </c>
      <c r="H801" s="4" t="s">
        <v>16766</v>
      </c>
      <c r="I801" s="4" t="s">
        <v>12121</v>
      </c>
      <c r="J801" s="4" t="s">
        <v>12121</v>
      </c>
      <c r="L801" s="4" t="s">
        <v>12121</v>
      </c>
      <c r="M801" s="59" t="s">
        <v>0</v>
      </c>
      <c r="N801" s="33" t="s">
        <v>12144</v>
      </c>
      <c r="O801" s="33"/>
      <c r="P801" s="4" t="s">
        <v>12746</v>
      </c>
      <c r="V801" s="4" t="s">
        <v>12746</v>
      </c>
      <c r="X801" s="4" t="s">
        <v>14689</v>
      </c>
      <c r="Y801" s="7" t="s">
        <v>13998</v>
      </c>
      <c r="Z801" s="3">
        <v>208</v>
      </c>
      <c r="AA801" s="3">
        <v>9</v>
      </c>
      <c r="AB801" s="3">
        <v>54</v>
      </c>
      <c r="AC801" s="3">
        <v>1</v>
      </c>
      <c r="AD801" s="3">
        <v>54</v>
      </c>
      <c r="AE801" s="5">
        <v>5.5</v>
      </c>
      <c r="AH801" s="3">
        <v>1</v>
      </c>
      <c r="AJ801" s="3">
        <v>1</v>
      </c>
      <c r="AL801" s="4">
        <f t="shared" si="76"/>
        <v>2</v>
      </c>
      <c r="AM801" s="4">
        <f t="shared" si="77"/>
        <v>0</v>
      </c>
      <c r="AN801" s="4">
        <v>4</v>
      </c>
      <c r="AO801" s="3">
        <v>4</v>
      </c>
      <c r="AP801" s="4">
        <v>4</v>
      </c>
      <c r="AQ801" s="4">
        <v>4</v>
      </c>
      <c r="AR801" s="4">
        <v>4</v>
      </c>
      <c r="AS801" s="4">
        <v>4</v>
      </c>
      <c r="AT801" s="4">
        <v>4</v>
      </c>
      <c r="AU801" s="4">
        <v>4</v>
      </c>
      <c r="AV801" s="4">
        <v>4</v>
      </c>
      <c r="AW801" s="4">
        <v>4</v>
      </c>
      <c r="AX801" s="4">
        <v>4</v>
      </c>
      <c r="AY801" s="4">
        <v>4</v>
      </c>
      <c r="AZ801" s="4">
        <v>4</v>
      </c>
      <c r="BA801" s="4">
        <f t="shared" si="79"/>
        <v>48</v>
      </c>
      <c r="BB801" s="4">
        <v>2600</v>
      </c>
      <c r="BC801" s="4">
        <v>1560</v>
      </c>
      <c r="BD801" s="4">
        <v>4000</v>
      </c>
      <c r="BE801" s="63">
        <f t="shared" si="80"/>
        <v>8160</v>
      </c>
      <c r="BG801" s="4">
        <v>7893</v>
      </c>
      <c r="BH801" s="4">
        <v>147</v>
      </c>
      <c r="BI801" s="50">
        <v>498</v>
      </c>
      <c r="BJ801" s="3">
        <f t="shared" si="78"/>
        <v>8538</v>
      </c>
      <c r="BK801" s="4">
        <v>3400</v>
      </c>
      <c r="BL801" s="4">
        <v>22296</v>
      </c>
      <c r="BM801" s="3" t="s">
        <v>12005</v>
      </c>
      <c r="BN801" s="4">
        <v>116</v>
      </c>
      <c r="BO801" s="4">
        <v>3830</v>
      </c>
      <c r="BP801" s="3" t="s">
        <v>13087</v>
      </c>
      <c r="CB801" s="16"/>
      <c r="CL801" s="4">
        <v>3</v>
      </c>
      <c r="CM801" s="4">
        <v>35</v>
      </c>
      <c r="CR801" s="4">
        <v>17588</v>
      </c>
      <c r="CS801" s="4">
        <v>30</v>
      </c>
      <c r="CT801" s="4">
        <v>147</v>
      </c>
      <c r="CU801" s="4" t="s">
        <v>11986</v>
      </c>
      <c r="CV801" s="4" t="s">
        <v>12328</v>
      </c>
      <c r="DK801" s="50">
        <v>10000</v>
      </c>
      <c r="DL801" s="50">
        <v>498</v>
      </c>
      <c r="DM801" s="4">
        <v>40</v>
      </c>
      <c r="DN801" s="4">
        <v>408</v>
      </c>
      <c r="DO801" s="4">
        <v>2413</v>
      </c>
      <c r="DP801" s="4">
        <v>2804</v>
      </c>
      <c r="DQ801" s="4">
        <v>1079</v>
      </c>
      <c r="DR801" s="4">
        <v>636</v>
      </c>
      <c r="DS801" s="3" t="s">
        <v>12498</v>
      </c>
      <c r="DU801" s="33" t="s">
        <v>31854</v>
      </c>
      <c r="DV801" s="33"/>
      <c r="DW801" s="33"/>
    </row>
    <row r="802" spans="1:130">
      <c r="A802" s="61">
        <v>2902249</v>
      </c>
      <c r="B802" s="4" t="s">
        <v>14462</v>
      </c>
      <c r="D802" s="4" t="s">
        <v>14571</v>
      </c>
      <c r="E802" s="4" t="s">
        <v>14454</v>
      </c>
      <c r="G802" s="4" t="s">
        <v>12746</v>
      </c>
      <c r="H802" s="4" t="s">
        <v>16766</v>
      </c>
      <c r="I802" s="4" t="s">
        <v>12121</v>
      </c>
      <c r="J802" s="4" t="s">
        <v>12121</v>
      </c>
      <c r="L802" s="4" t="s">
        <v>12121</v>
      </c>
      <c r="N802" s="33" t="s">
        <v>12144</v>
      </c>
      <c r="O802" s="33"/>
      <c r="P802" s="4" t="s">
        <v>12746</v>
      </c>
      <c r="V802" s="4" t="s">
        <v>12746</v>
      </c>
      <c r="X802" s="4" t="s">
        <v>11911</v>
      </c>
      <c r="Y802" s="7" t="s">
        <v>12062</v>
      </c>
      <c r="Z802" s="3">
        <v>250</v>
      </c>
      <c r="AA802" s="3">
        <v>9</v>
      </c>
      <c r="AB802" s="3">
        <v>50</v>
      </c>
      <c r="AC802" s="3">
        <v>1</v>
      </c>
      <c r="AD802" s="3">
        <v>50</v>
      </c>
      <c r="AE802" s="5">
        <v>5.5</v>
      </c>
      <c r="AF802" s="3">
        <v>1</v>
      </c>
      <c r="AL802" s="4">
        <f t="shared" si="76"/>
        <v>0</v>
      </c>
      <c r="AM802" s="4">
        <f t="shared" si="77"/>
        <v>0</v>
      </c>
      <c r="AN802" s="4">
        <v>1</v>
      </c>
      <c r="AP802" s="4"/>
      <c r="AQ802" s="4">
        <v>1</v>
      </c>
      <c r="AR802" s="4">
        <v>1</v>
      </c>
      <c r="AS802" s="4">
        <v>1</v>
      </c>
      <c r="AT802" s="4">
        <v>1</v>
      </c>
      <c r="AU802" s="4">
        <v>1</v>
      </c>
      <c r="AV802" s="4">
        <v>1</v>
      </c>
      <c r="AW802" s="4">
        <v>1</v>
      </c>
      <c r="AX802" s="4">
        <v>1</v>
      </c>
      <c r="AY802" s="4">
        <v>1</v>
      </c>
      <c r="AZ802" s="4">
        <v>1</v>
      </c>
      <c r="BA802" s="4">
        <f t="shared" si="79"/>
        <v>10</v>
      </c>
      <c r="BB802" s="3"/>
      <c r="BC802" s="3"/>
      <c r="BD802" s="4">
        <v>1250</v>
      </c>
      <c r="BE802" s="63">
        <f t="shared" si="80"/>
        <v>1250</v>
      </c>
      <c r="BF802" s="4" t="s">
        <v>12060</v>
      </c>
      <c r="BG802" s="4">
        <v>3150</v>
      </c>
      <c r="BH802" s="4">
        <v>102</v>
      </c>
      <c r="BJ802" s="3">
        <f t="shared" si="78"/>
        <v>3252</v>
      </c>
      <c r="BK802" s="4">
        <v>650</v>
      </c>
      <c r="BL802" s="4">
        <v>5200</v>
      </c>
      <c r="BM802" s="3" t="s">
        <v>12005</v>
      </c>
      <c r="BO802" s="4"/>
      <c r="CB802" s="16"/>
      <c r="CH802" s="3">
        <v>1</v>
      </c>
      <c r="CI802" s="3">
        <v>2</v>
      </c>
      <c r="CR802" s="4">
        <v>1948</v>
      </c>
      <c r="CS802" s="4">
        <v>6</v>
      </c>
      <c r="CT802" s="4">
        <v>60</v>
      </c>
      <c r="CU802" s="4" t="s">
        <v>11986</v>
      </c>
      <c r="CV802" s="4" t="s">
        <v>12328</v>
      </c>
      <c r="CW802" s="4">
        <v>200</v>
      </c>
      <c r="CX802" s="4">
        <v>42</v>
      </c>
      <c r="CY802" s="4" t="s">
        <v>11869</v>
      </c>
      <c r="CZ802" s="4" t="s">
        <v>13092</v>
      </c>
      <c r="DM802" s="4">
        <v>150</v>
      </c>
      <c r="DN802" s="4">
        <v>1672</v>
      </c>
      <c r="DO802" s="4">
        <v>540</v>
      </c>
      <c r="DP802" s="4">
        <v>1477</v>
      </c>
      <c r="DS802" s="3" t="s">
        <v>12498</v>
      </c>
      <c r="DU802" s="33"/>
      <c r="DV802" s="33"/>
      <c r="DW802" s="33"/>
    </row>
    <row r="803" spans="1:130">
      <c r="A803" s="61">
        <v>2902250</v>
      </c>
      <c r="B803" s="4" t="s">
        <v>14572</v>
      </c>
      <c r="D803" s="4" t="s">
        <v>14573</v>
      </c>
      <c r="E803" s="4" t="s">
        <v>14930</v>
      </c>
      <c r="F803" s="4" t="s">
        <v>14800</v>
      </c>
      <c r="G803" s="4" t="s">
        <v>12746</v>
      </c>
      <c r="H803" s="4" t="s">
        <v>16766</v>
      </c>
      <c r="I803" s="4" t="s">
        <v>14801</v>
      </c>
      <c r="J803" s="4" t="s">
        <v>14801</v>
      </c>
      <c r="L803" s="4" t="s">
        <v>12121</v>
      </c>
      <c r="N803" s="33" t="s">
        <v>12144</v>
      </c>
      <c r="O803" s="33"/>
      <c r="P803" s="4" t="s">
        <v>12746</v>
      </c>
      <c r="V803" s="4" t="s">
        <v>12746</v>
      </c>
      <c r="X803" s="4" t="s">
        <v>11911</v>
      </c>
      <c r="Y803" s="7" t="s">
        <v>12062</v>
      </c>
      <c r="Z803" s="3">
        <v>306</v>
      </c>
      <c r="AA803" s="3">
        <v>8</v>
      </c>
      <c r="AB803" s="3">
        <v>45</v>
      </c>
      <c r="AC803" s="3">
        <v>1</v>
      </c>
      <c r="AD803" s="3">
        <v>45</v>
      </c>
      <c r="AE803" s="5">
        <v>5.5</v>
      </c>
      <c r="AF803" s="3">
        <v>1</v>
      </c>
      <c r="AG803" s="3">
        <v>1</v>
      </c>
      <c r="AL803" s="4">
        <f t="shared" si="76"/>
        <v>0</v>
      </c>
      <c r="AM803" s="4">
        <f t="shared" si="77"/>
        <v>0</v>
      </c>
      <c r="AN803" s="4">
        <v>3</v>
      </c>
      <c r="AO803" s="3">
        <v>3</v>
      </c>
      <c r="AP803" s="4">
        <v>3</v>
      </c>
      <c r="AQ803" s="4">
        <v>3</v>
      </c>
      <c r="AR803" s="4">
        <v>3</v>
      </c>
      <c r="AS803" s="4">
        <v>3</v>
      </c>
      <c r="AT803" s="4">
        <v>3</v>
      </c>
      <c r="AU803" s="4">
        <v>3</v>
      </c>
      <c r="AV803" s="4">
        <v>3</v>
      </c>
      <c r="AW803" s="4">
        <v>3</v>
      </c>
      <c r="AX803" s="4">
        <v>3</v>
      </c>
      <c r="AY803" s="4">
        <v>3</v>
      </c>
      <c r="AZ803" s="4">
        <v>3</v>
      </c>
      <c r="BA803" s="4">
        <f t="shared" si="79"/>
        <v>36</v>
      </c>
      <c r="BB803" s="3"/>
      <c r="BC803" s="3"/>
      <c r="BD803" s="4">
        <v>3750</v>
      </c>
      <c r="BE803" s="63">
        <f t="shared" si="80"/>
        <v>3750</v>
      </c>
      <c r="BG803" s="4">
        <v>7000</v>
      </c>
      <c r="BH803" s="4">
        <v>100</v>
      </c>
      <c r="BJ803" s="3">
        <f t="shared" si="78"/>
        <v>7100</v>
      </c>
      <c r="BK803" s="4">
        <v>2375</v>
      </c>
      <c r="BL803" s="4">
        <v>17600</v>
      </c>
      <c r="BM803" s="3" t="s">
        <v>12005</v>
      </c>
      <c r="BN803" s="4">
        <v>12</v>
      </c>
      <c r="BO803" s="4">
        <v>400</v>
      </c>
      <c r="BP803" s="3" t="s">
        <v>13087</v>
      </c>
      <c r="CB803" s="16"/>
      <c r="CC803" s="3">
        <v>19000</v>
      </c>
      <c r="CR803" s="4">
        <v>10900</v>
      </c>
      <c r="CS803" s="4">
        <v>20</v>
      </c>
      <c r="CT803" s="4">
        <v>100</v>
      </c>
      <c r="CU803" s="4" t="s">
        <v>11986</v>
      </c>
      <c r="CV803" s="4" t="s">
        <v>12328</v>
      </c>
      <c r="DM803" s="4">
        <v>550</v>
      </c>
      <c r="DN803" s="4">
        <v>5500</v>
      </c>
      <c r="DO803" s="4">
        <v>650</v>
      </c>
      <c r="DP803" s="4">
        <v>1300</v>
      </c>
      <c r="DS803" s="3" t="s">
        <v>12498</v>
      </c>
      <c r="DU803" s="33"/>
      <c r="DV803" s="33" t="s">
        <v>31855</v>
      </c>
      <c r="DW803" s="33"/>
    </row>
    <row r="804" spans="1:130">
      <c r="A804" s="61">
        <v>2902251</v>
      </c>
      <c r="B804" s="4" t="s">
        <v>14931</v>
      </c>
      <c r="D804" s="4" t="s">
        <v>14934</v>
      </c>
      <c r="E804" s="4" t="s">
        <v>14936</v>
      </c>
      <c r="F804" s="4" t="s">
        <v>15057</v>
      </c>
      <c r="G804" s="4" t="s">
        <v>12746</v>
      </c>
      <c r="H804" s="4" t="s">
        <v>16766</v>
      </c>
      <c r="I804" s="4" t="s">
        <v>14801</v>
      </c>
      <c r="J804" s="4" t="s">
        <v>14801</v>
      </c>
      <c r="L804" s="4" t="s">
        <v>12121</v>
      </c>
      <c r="N804" s="33" t="s">
        <v>12144</v>
      </c>
      <c r="O804" s="33"/>
      <c r="P804" s="4" t="s">
        <v>12746</v>
      </c>
      <c r="V804" s="4" t="s">
        <v>12746</v>
      </c>
      <c r="X804" s="4" t="s">
        <v>14935</v>
      </c>
      <c r="Y804" s="7" t="s">
        <v>12062</v>
      </c>
      <c r="Z804" s="3">
        <v>250</v>
      </c>
      <c r="AA804" s="3">
        <v>9</v>
      </c>
      <c r="AB804" s="3">
        <v>50</v>
      </c>
      <c r="AC804" s="3">
        <v>1</v>
      </c>
      <c r="AD804" s="3">
        <v>50</v>
      </c>
      <c r="AE804" s="5">
        <v>5.5</v>
      </c>
      <c r="AF804" s="3">
        <v>2</v>
      </c>
      <c r="AL804" s="4">
        <f t="shared" si="76"/>
        <v>0</v>
      </c>
      <c r="AM804" s="4">
        <f t="shared" si="77"/>
        <v>0</v>
      </c>
      <c r="AN804" s="4">
        <v>3</v>
      </c>
      <c r="AP804" s="4">
        <v>2</v>
      </c>
      <c r="AQ804" s="4">
        <v>2</v>
      </c>
      <c r="AR804" s="4">
        <v>4</v>
      </c>
      <c r="AS804" s="4">
        <v>4</v>
      </c>
      <c r="AT804" s="4">
        <v>5</v>
      </c>
      <c r="AU804" s="4">
        <v>5</v>
      </c>
      <c r="AV804" s="4">
        <v>7</v>
      </c>
      <c r="AW804" s="4">
        <v>7</v>
      </c>
      <c r="AX804" s="4">
        <v>7</v>
      </c>
      <c r="AY804" s="4">
        <v>5</v>
      </c>
      <c r="AZ804" s="4">
        <v>3</v>
      </c>
      <c r="BA804" s="4">
        <f t="shared" si="79"/>
        <v>51</v>
      </c>
      <c r="BB804" s="3"/>
      <c r="BC804" s="3"/>
      <c r="BD804" s="4">
        <v>6014</v>
      </c>
      <c r="BE804" s="63">
        <f t="shared" si="80"/>
        <v>6014</v>
      </c>
      <c r="BF804" s="4" t="s">
        <v>11693</v>
      </c>
      <c r="BG804" s="4">
        <v>7820</v>
      </c>
      <c r="BH804" s="4">
        <v>50</v>
      </c>
      <c r="BI804" s="50">
        <v>122</v>
      </c>
      <c r="BJ804" s="3">
        <f t="shared" si="78"/>
        <v>7992</v>
      </c>
      <c r="BK804" s="4">
        <v>3375</v>
      </c>
      <c r="BL804" s="4">
        <v>18000</v>
      </c>
      <c r="BM804" s="3" t="s">
        <v>12005</v>
      </c>
      <c r="BN804" s="4">
        <v>65</v>
      </c>
      <c r="BO804" s="4">
        <v>500</v>
      </c>
      <c r="BP804" s="3" t="s">
        <v>12731</v>
      </c>
      <c r="CB804" s="16"/>
      <c r="CC804" s="3">
        <v>18500</v>
      </c>
      <c r="CL804" s="4">
        <v>1</v>
      </c>
      <c r="CM804" s="4">
        <v>5</v>
      </c>
      <c r="CR804" s="4">
        <v>10508</v>
      </c>
      <c r="CS804" s="4">
        <v>5</v>
      </c>
      <c r="CT804" s="4">
        <v>50</v>
      </c>
      <c r="CU804" s="4" t="s">
        <v>11986</v>
      </c>
      <c r="CV804" s="4" t="s">
        <v>12328</v>
      </c>
      <c r="DK804" s="50">
        <v>2030</v>
      </c>
      <c r="DL804" s="50">
        <v>122</v>
      </c>
      <c r="DM804" s="4">
        <v>416</v>
      </c>
      <c r="DN804" s="4">
        <v>4645</v>
      </c>
      <c r="DO804" s="4">
        <v>2318</v>
      </c>
      <c r="DP804" s="4">
        <v>3175</v>
      </c>
      <c r="DS804" s="3" t="s">
        <v>12498</v>
      </c>
      <c r="DU804" s="33"/>
      <c r="DV804" s="33"/>
      <c r="DW804" s="33"/>
    </row>
    <row r="805" spans="1:130">
      <c r="A805" s="61">
        <v>2902252</v>
      </c>
      <c r="B805" s="4" t="s">
        <v>14699</v>
      </c>
      <c r="D805" s="4" t="s">
        <v>14692</v>
      </c>
      <c r="E805" s="4" t="s">
        <v>14695</v>
      </c>
      <c r="F805" s="4" t="s">
        <v>14692</v>
      </c>
      <c r="G805" s="4" t="s">
        <v>12144</v>
      </c>
      <c r="H805" s="4" t="s">
        <v>16766</v>
      </c>
      <c r="I805" s="4" t="s">
        <v>14801</v>
      </c>
      <c r="J805" s="4" t="s">
        <v>14801</v>
      </c>
      <c r="L805" s="4" t="s">
        <v>12121</v>
      </c>
      <c r="M805" s="4" t="s">
        <v>14809</v>
      </c>
      <c r="N805" s="33" t="s">
        <v>12144</v>
      </c>
      <c r="O805" s="33"/>
      <c r="P805" s="4" t="s">
        <v>12746</v>
      </c>
      <c r="V805" s="4" t="s">
        <v>12746</v>
      </c>
      <c r="X805" s="4" t="s">
        <v>11911</v>
      </c>
      <c r="Y805" s="7" t="s">
        <v>12062</v>
      </c>
      <c r="Z805" s="3">
        <v>306</v>
      </c>
      <c r="AA805" s="3">
        <v>9</v>
      </c>
      <c r="AB805" s="3">
        <v>50</v>
      </c>
      <c r="AC805" s="3">
        <v>1</v>
      </c>
      <c r="AD805" s="3">
        <v>50</v>
      </c>
      <c r="AE805" s="5">
        <v>5.5</v>
      </c>
      <c r="AH805" s="3">
        <v>1</v>
      </c>
      <c r="AJ805" s="26">
        <v>2</v>
      </c>
      <c r="AL805" s="26">
        <f t="shared" si="76"/>
        <v>3</v>
      </c>
      <c r="AM805" s="4">
        <f t="shared" si="77"/>
        <v>0</v>
      </c>
      <c r="AN805" s="4">
        <v>2</v>
      </c>
      <c r="AO805" s="3">
        <v>2</v>
      </c>
      <c r="AP805" s="4">
        <v>2</v>
      </c>
      <c r="AQ805" s="4">
        <v>2</v>
      </c>
      <c r="AR805" s="4">
        <v>2</v>
      </c>
      <c r="AS805" s="4">
        <v>2</v>
      </c>
      <c r="AT805" s="4">
        <v>2</v>
      </c>
      <c r="AU805" s="4">
        <v>2</v>
      </c>
      <c r="AV805" s="4">
        <v>2</v>
      </c>
      <c r="AW805" s="4">
        <v>2</v>
      </c>
      <c r="AX805" s="4">
        <v>2</v>
      </c>
      <c r="AY805" s="4">
        <v>2</v>
      </c>
      <c r="AZ805" s="4">
        <v>2</v>
      </c>
      <c r="BA805" s="4">
        <f t="shared" si="79"/>
        <v>24</v>
      </c>
      <c r="BB805" s="4">
        <v>800</v>
      </c>
      <c r="BC805" s="4">
        <v>2645</v>
      </c>
      <c r="BD805" s="4">
        <v>2985</v>
      </c>
      <c r="BE805" s="63">
        <f t="shared" si="80"/>
        <v>6430</v>
      </c>
      <c r="BF805" s="4" t="s">
        <v>11693</v>
      </c>
      <c r="BG805" s="4">
        <v>4690</v>
      </c>
      <c r="BH805" s="4">
        <v>130</v>
      </c>
      <c r="BI805" s="50">
        <v>94</v>
      </c>
      <c r="BJ805" s="3">
        <f t="shared" si="78"/>
        <v>4914</v>
      </c>
      <c r="BK805" s="4">
        <v>1795</v>
      </c>
      <c r="BL805" s="4">
        <v>12884</v>
      </c>
      <c r="BM805" s="3" t="s">
        <v>12005</v>
      </c>
      <c r="BN805" s="4">
        <v>1</v>
      </c>
      <c r="BO805" s="4">
        <v>45</v>
      </c>
      <c r="BP805" s="3" t="s">
        <v>12000</v>
      </c>
      <c r="BQ805" s="4">
        <v>32</v>
      </c>
      <c r="BR805" s="3">
        <v>326</v>
      </c>
      <c r="BS805" s="3" t="s">
        <v>12731</v>
      </c>
      <c r="BT805" s="4">
        <v>39</v>
      </c>
      <c r="BU805" s="4">
        <v>551</v>
      </c>
      <c r="BV805" s="4" t="s">
        <v>14603</v>
      </c>
      <c r="CB805" s="16"/>
      <c r="CL805" s="4">
        <v>1</v>
      </c>
      <c r="CM805" s="4">
        <v>1</v>
      </c>
      <c r="CR805" s="4">
        <v>8892</v>
      </c>
      <c r="CS805" s="4">
        <v>10</v>
      </c>
      <c r="CT805" s="4">
        <v>130</v>
      </c>
      <c r="CU805" s="4" t="s">
        <v>11986</v>
      </c>
      <c r="CV805" s="4" t="s">
        <v>12444</v>
      </c>
      <c r="DK805" s="50">
        <v>1880</v>
      </c>
      <c r="DL805" s="50">
        <v>94</v>
      </c>
      <c r="DM805" s="4">
        <v>205</v>
      </c>
      <c r="DN805" s="4">
        <v>2286</v>
      </c>
      <c r="DO805" s="4">
        <v>1430</v>
      </c>
      <c r="DP805" s="4">
        <v>2404</v>
      </c>
      <c r="DS805" s="3" t="s">
        <v>12498</v>
      </c>
      <c r="DU805" s="33" t="s">
        <v>31925</v>
      </c>
      <c r="DV805" s="33"/>
      <c r="DW805" s="33"/>
    </row>
    <row r="806" spans="1:130">
      <c r="A806" s="61">
        <v>2902253</v>
      </c>
      <c r="B806" s="4" t="s">
        <v>14463</v>
      </c>
      <c r="D806" s="4" t="s">
        <v>14464</v>
      </c>
      <c r="E806" s="4" t="s">
        <v>14583</v>
      </c>
      <c r="F806" s="4" t="s">
        <v>14464</v>
      </c>
      <c r="G806" s="4" t="s">
        <v>12746</v>
      </c>
      <c r="H806" s="4" t="s">
        <v>16766</v>
      </c>
      <c r="I806" s="4" t="s">
        <v>12146</v>
      </c>
      <c r="J806" s="4" t="s">
        <v>12146</v>
      </c>
      <c r="L806" s="4" t="s">
        <v>11678</v>
      </c>
      <c r="N806" s="33" t="s">
        <v>12144</v>
      </c>
      <c r="O806" s="33"/>
      <c r="P806" s="4" t="s">
        <v>12746</v>
      </c>
      <c r="V806" s="4" t="s">
        <v>12746</v>
      </c>
      <c r="X806" s="4" t="s">
        <v>13917</v>
      </c>
      <c r="Y806" s="7" t="s">
        <v>14461</v>
      </c>
      <c r="Z806" s="3">
        <v>275</v>
      </c>
      <c r="AA806" s="3">
        <v>9</v>
      </c>
      <c r="AB806" s="3">
        <v>50</v>
      </c>
      <c r="AC806" s="3">
        <v>1</v>
      </c>
      <c r="AD806" s="3">
        <v>50</v>
      </c>
      <c r="AE806" s="5">
        <v>5.5</v>
      </c>
      <c r="AF806" s="3">
        <v>1</v>
      </c>
      <c r="AL806" s="4">
        <f t="shared" si="76"/>
        <v>0</v>
      </c>
      <c r="AM806" s="4">
        <f t="shared" si="77"/>
        <v>0</v>
      </c>
      <c r="AN806" s="4">
        <v>1</v>
      </c>
      <c r="AO806" s="3">
        <v>2</v>
      </c>
      <c r="AP806" s="4">
        <v>2</v>
      </c>
      <c r="AQ806" s="4">
        <v>2</v>
      </c>
      <c r="AR806" s="4">
        <v>2</v>
      </c>
      <c r="AS806" s="4">
        <v>2</v>
      </c>
      <c r="AT806" s="4">
        <v>2</v>
      </c>
      <c r="AU806" s="4">
        <v>1</v>
      </c>
      <c r="AV806" s="4">
        <v>1</v>
      </c>
      <c r="AW806" s="4">
        <v>1</v>
      </c>
      <c r="AX806" s="4">
        <v>1</v>
      </c>
      <c r="AY806" s="4">
        <v>1</v>
      </c>
      <c r="AZ806" s="4">
        <v>1</v>
      </c>
      <c r="BA806" s="4">
        <f t="shared" si="79"/>
        <v>18</v>
      </c>
      <c r="BB806" s="3"/>
      <c r="BC806" s="3"/>
      <c r="BD806" s="4">
        <v>3250</v>
      </c>
      <c r="BE806" s="63">
        <f t="shared" si="80"/>
        <v>3250</v>
      </c>
      <c r="BF806" s="4" t="s">
        <v>12060</v>
      </c>
      <c r="BG806" s="4">
        <v>6698</v>
      </c>
      <c r="BH806" s="4">
        <v>125</v>
      </c>
      <c r="BI806" s="50">
        <v>161</v>
      </c>
      <c r="BJ806" s="3">
        <f t="shared" si="78"/>
        <v>6984</v>
      </c>
      <c r="BK806" s="4">
        <v>1770</v>
      </c>
      <c r="BL806" s="4">
        <v>12387</v>
      </c>
      <c r="BM806" s="3" t="s">
        <v>12005</v>
      </c>
      <c r="BO806" s="4"/>
      <c r="CB806" s="16"/>
      <c r="CC806" s="3">
        <v>12387</v>
      </c>
      <c r="CL806" s="4">
        <v>1</v>
      </c>
      <c r="CM806" s="4">
        <v>8</v>
      </c>
      <c r="CR806" s="4">
        <v>5403</v>
      </c>
      <c r="CS806" s="4">
        <v>10</v>
      </c>
      <c r="CT806" s="4">
        <v>125</v>
      </c>
      <c r="CU806" s="4" t="s">
        <v>11986</v>
      </c>
      <c r="CV806" s="4" t="s">
        <v>12328</v>
      </c>
      <c r="DK806" s="50">
        <v>2700</v>
      </c>
      <c r="DL806" s="50">
        <v>161</v>
      </c>
      <c r="DM806" s="4">
        <v>354</v>
      </c>
      <c r="DN806" s="4">
        <v>3723</v>
      </c>
      <c r="DO806" s="4">
        <v>1705</v>
      </c>
      <c r="DP806" s="4">
        <v>2974</v>
      </c>
      <c r="DS806" s="3" t="s">
        <v>12498</v>
      </c>
      <c r="DU806" s="33"/>
      <c r="DV806" s="33" t="s">
        <v>31926</v>
      </c>
      <c r="DW806" s="33"/>
    </row>
    <row r="807" spans="1:130">
      <c r="A807" s="61">
        <v>2902254</v>
      </c>
      <c r="B807" s="4" t="s">
        <v>14356</v>
      </c>
      <c r="D807" s="4" t="s">
        <v>14590</v>
      </c>
      <c r="E807" s="4" t="s">
        <v>14471</v>
      </c>
      <c r="F807" s="4" t="s">
        <v>14584</v>
      </c>
      <c r="G807" s="4" t="s">
        <v>12746</v>
      </c>
      <c r="H807" s="4" t="s">
        <v>16766</v>
      </c>
      <c r="I807" s="4" t="s">
        <v>14586</v>
      </c>
      <c r="J807" s="4" t="s">
        <v>336</v>
      </c>
      <c r="L807" s="4" t="s">
        <v>11678</v>
      </c>
      <c r="M807" s="4" t="s">
        <v>15465</v>
      </c>
      <c r="N807" s="33" t="s">
        <v>12746</v>
      </c>
      <c r="O807" s="33" t="s">
        <v>14586</v>
      </c>
      <c r="P807" s="4" t="s">
        <v>12746</v>
      </c>
      <c r="V807" s="4" t="s">
        <v>12746</v>
      </c>
      <c r="X807" s="4" t="s">
        <v>11911</v>
      </c>
      <c r="Y807" s="7" t="s">
        <v>12074</v>
      </c>
      <c r="Z807" s="3">
        <v>150</v>
      </c>
      <c r="AA807" s="3">
        <v>8</v>
      </c>
      <c r="AB807" s="3">
        <v>44</v>
      </c>
      <c r="AC807" s="3">
        <v>1</v>
      </c>
      <c r="AD807" s="3">
        <v>44</v>
      </c>
      <c r="AE807" s="5">
        <v>5.5</v>
      </c>
      <c r="AF807" s="3">
        <v>1</v>
      </c>
      <c r="AL807" s="4">
        <f t="shared" si="76"/>
        <v>0</v>
      </c>
      <c r="AM807" s="4">
        <f t="shared" si="77"/>
        <v>0</v>
      </c>
      <c r="AN807" s="4">
        <v>1</v>
      </c>
      <c r="AS807" s="4">
        <v>1</v>
      </c>
      <c r="AT807" s="4">
        <v>1</v>
      </c>
      <c r="AU807" s="4">
        <v>1</v>
      </c>
      <c r="AV807" s="4">
        <v>1</v>
      </c>
      <c r="AW807" s="4">
        <v>1</v>
      </c>
      <c r="AX807" s="4">
        <v>1</v>
      </c>
      <c r="BA807" s="4">
        <f t="shared" si="79"/>
        <v>6</v>
      </c>
      <c r="BB807" s="3"/>
      <c r="BC807" s="3"/>
      <c r="BD807" s="4">
        <v>381</v>
      </c>
      <c r="BE807" s="63">
        <f t="shared" si="80"/>
        <v>381</v>
      </c>
      <c r="BG807" s="4">
        <v>3685</v>
      </c>
      <c r="BH807" s="4">
        <v>137</v>
      </c>
      <c r="BJ807" s="3">
        <f t="shared" si="78"/>
        <v>3822</v>
      </c>
      <c r="BK807" s="4">
        <v>1020</v>
      </c>
      <c r="BL807" s="4">
        <v>7140</v>
      </c>
      <c r="BM807" s="3" t="s">
        <v>12005</v>
      </c>
      <c r="BO807" s="4"/>
      <c r="CB807" s="16"/>
      <c r="CH807" s="3">
        <v>1</v>
      </c>
      <c r="CI807" s="3">
        <v>6</v>
      </c>
      <c r="CR807" s="4">
        <v>3318</v>
      </c>
      <c r="CS807" s="4">
        <v>653</v>
      </c>
      <c r="CT807" s="4">
        <v>137</v>
      </c>
      <c r="CU807" s="4" t="s">
        <v>11869</v>
      </c>
      <c r="CV807" s="4" t="s">
        <v>14177</v>
      </c>
      <c r="DM807" s="4">
        <v>152</v>
      </c>
      <c r="DN807" s="4">
        <v>1753</v>
      </c>
      <c r="DO807" s="4">
        <v>773</v>
      </c>
      <c r="DP807" s="4">
        <v>1932</v>
      </c>
      <c r="DS807" s="3" t="s">
        <v>12498</v>
      </c>
      <c r="DU807" s="33"/>
      <c r="DV807" s="33"/>
      <c r="DW807" s="33" t="s">
        <v>31927</v>
      </c>
    </row>
    <row r="808" spans="1:130">
      <c r="A808" s="61">
        <v>2902255</v>
      </c>
      <c r="B808" s="4" t="s">
        <v>14357</v>
      </c>
      <c r="D808" s="4" t="s">
        <v>14358</v>
      </c>
      <c r="E808" s="4" t="s">
        <v>14482</v>
      </c>
      <c r="F808" s="4" t="s">
        <v>14359</v>
      </c>
      <c r="G808" s="4" t="s">
        <v>12746</v>
      </c>
      <c r="H808" s="4" t="s">
        <v>16766</v>
      </c>
      <c r="I808" s="4" t="s">
        <v>14239</v>
      </c>
      <c r="J808" s="4" t="s">
        <v>14239</v>
      </c>
      <c r="L808" s="4" t="s">
        <v>11678</v>
      </c>
      <c r="M808" s="4" t="s">
        <v>14483</v>
      </c>
      <c r="N808" s="33" t="s">
        <v>12144</v>
      </c>
      <c r="O808" s="33"/>
      <c r="P808" s="4" t="s">
        <v>12746</v>
      </c>
      <c r="Q808" s="4" t="s">
        <v>12144</v>
      </c>
      <c r="R808" s="4" t="s">
        <v>12144</v>
      </c>
      <c r="S808" s="4" t="s">
        <v>12144</v>
      </c>
      <c r="T808" s="4" t="s">
        <v>12144</v>
      </c>
      <c r="V808" s="4" t="s">
        <v>12746</v>
      </c>
      <c r="X808" s="4" t="s">
        <v>11911</v>
      </c>
      <c r="Y808" s="7" t="s">
        <v>12062</v>
      </c>
      <c r="Z808" s="3">
        <v>306</v>
      </c>
      <c r="AA808" s="3">
        <v>9</v>
      </c>
      <c r="AB808" s="3">
        <v>54</v>
      </c>
      <c r="AC808" s="3">
        <v>1</v>
      </c>
      <c r="AD808" s="3">
        <v>54</v>
      </c>
      <c r="AE808" s="5">
        <v>6</v>
      </c>
      <c r="AF808" s="3">
        <v>1</v>
      </c>
      <c r="AL808" s="4">
        <f t="shared" si="76"/>
        <v>0</v>
      </c>
      <c r="AM808" s="4">
        <f t="shared" si="77"/>
        <v>0</v>
      </c>
      <c r="BA808" s="4">
        <f t="shared" si="79"/>
        <v>0</v>
      </c>
      <c r="BB808" s="3"/>
      <c r="BC808" s="3"/>
      <c r="BE808" s="63">
        <f t="shared" si="80"/>
        <v>0</v>
      </c>
      <c r="BG808" s="4">
        <v>1575</v>
      </c>
      <c r="BH808" s="4">
        <v>60</v>
      </c>
      <c r="BI808" s="50">
        <v>77</v>
      </c>
      <c r="BJ808" s="3">
        <f t="shared" si="78"/>
        <v>1712</v>
      </c>
      <c r="BK808" s="4">
        <v>630</v>
      </c>
      <c r="BL808" s="4">
        <v>5040</v>
      </c>
      <c r="BM808" s="3" t="s">
        <v>12005</v>
      </c>
      <c r="BO808" s="4"/>
      <c r="CB808" s="16"/>
      <c r="CL808" s="4">
        <v>1</v>
      </c>
      <c r="CM808" s="4">
        <v>5</v>
      </c>
      <c r="CR808" s="4">
        <v>3328</v>
      </c>
      <c r="CS808" s="4">
        <v>15</v>
      </c>
      <c r="CT808" s="4">
        <v>60</v>
      </c>
      <c r="CU808" s="4" t="s">
        <v>11905</v>
      </c>
      <c r="CV808" s="4" t="s">
        <v>12152</v>
      </c>
      <c r="DK808" s="50">
        <v>1300</v>
      </c>
      <c r="DL808" s="50">
        <v>77</v>
      </c>
      <c r="DM808" s="4">
        <v>58</v>
      </c>
      <c r="DN808" s="4">
        <v>761</v>
      </c>
      <c r="DO808" s="4">
        <v>813</v>
      </c>
      <c r="DP808" s="4">
        <v>813</v>
      </c>
      <c r="DS808" s="3" t="s">
        <v>12498</v>
      </c>
      <c r="DU808" s="33"/>
      <c r="DV808" s="33"/>
      <c r="DW808" s="124" t="s">
        <v>31923</v>
      </c>
    </row>
    <row r="809" spans="1:130">
      <c r="A809" s="61">
        <v>2902256</v>
      </c>
      <c r="B809" s="4" t="s">
        <v>14360</v>
      </c>
      <c r="D809" s="4" t="s">
        <v>14244</v>
      </c>
      <c r="F809" s="4" t="s">
        <v>14244</v>
      </c>
      <c r="G809" s="4" t="s">
        <v>12746</v>
      </c>
      <c r="H809" s="4" t="s">
        <v>16766</v>
      </c>
      <c r="I809" s="4" t="s">
        <v>14239</v>
      </c>
      <c r="J809" s="4" t="s">
        <v>14239</v>
      </c>
      <c r="L809" s="4" t="s">
        <v>11678</v>
      </c>
      <c r="M809" s="4" t="s">
        <v>14120</v>
      </c>
      <c r="N809" s="33" t="s">
        <v>12746</v>
      </c>
      <c r="O809" s="33" t="s">
        <v>31924</v>
      </c>
      <c r="P809" s="4" t="s">
        <v>12746</v>
      </c>
      <c r="V809" s="4" t="s">
        <v>12746</v>
      </c>
      <c r="X809" s="4" t="s">
        <v>11911</v>
      </c>
      <c r="Y809" s="7" t="s">
        <v>12062</v>
      </c>
      <c r="Z809" s="3">
        <v>275</v>
      </c>
      <c r="AA809" s="3">
        <v>9</v>
      </c>
      <c r="AB809" s="3">
        <v>50</v>
      </c>
      <c r="AC809" s="3">
        <v>1</v>
      </c>
      <c r="AD809" s="3">
        <v>50</v>
      </c>
      <c r="AE809" s="5">
        <v>5.5</v>
      </c>
      <c r="AF809" s="3">
        <v>1</v>
      </c>
      <c r="AL809" s="4">
        <f t="shared" si="76"/>
        <v>0</v>
      </c>
      <c r="AM809" s="4">
        <f t="shared" si="77"/>
        <v>0</v>
      </c>
      <c r="AN809" s="4">
        <v>2</v>
      </c>
      <c r="AQ809" s="3">
        <v>1</v>
      </c>
      <c r="AR809" s="3">
        <v>1</v>
      </c>
      <c r="AS809" s="3">
        <v>1</v>
      </c>
      <c r="AT809" s="3">
        <v>2</v>
      </c>
      <c r="AU809" s="3">
        <v>2</v>
      </c>
      <c r="AV809" s="3">
        <v>1</v>
      </c>
      <c r="AW809" s="3">
        <v>1</v>
      </c>
      <c r="AX809" s="3">
        <v>1</v>
      </c>
      <c r="AY809" s="3">
        <v>1</v>
      </c>
      <c r="AZ809" s="3">
        <v>1</v>
      </c>
      <c r="BA809" s="4">
        <f t="shared" si="79"/>
        <v>12</v>
      </c>
      <c r="BB809" s="3"/>
      <c r="BC809" s="3"/>
      <c r="BD809" s="4">
        <v>1400</v>
      </c>
      <c r="BE809" s="63">
        <f t="shared" si="80"/>
        <v>1400</v>
      </c>
      <c r="BF809" s="4" t="s">
        <v>11693</v>
      </c>
      <c r="BG809" s="4">
        <v>2838</v>
      </c>
      <c r="BH809" s="4">
        <v>80</v>
      </c>
      <c r="BI809" s="50">
        <v>101</v>
      </c>
      <c r="BJ809" s="3">
        <f t="shared" si="78"/>
        <v>3019</v>
      </c>
      <c r="BK809" s="4">
        <v>1840</v>
      </c>
      <c r="BL809" s="4">
        <v>9906</v>
      </c>
      <c r="BM809" s="3" t="s">
        <v>12005</v>
      </c>
      <c r="BO809" s="4"/>
      <c r="CB809" s="16"/>
      <c r="CC809" s="3">
        <v>9906</v>
      </c>
      <c r="CL809" s="4">
        <v>1</v>
      </c>
      <c r="CM809" s="4">
        <v>5</v>
      </c>
      <c r="CR809" s="4">
        <v>6887</v>
      </c>
      <c r="CS809" s="4">
        <v>11</v>
      </c>
      <c r="CT809" s="4">
        <v>80</v>
      </c>
      <c r="CU809" s="4" t="s">
        <v>11986</v>
      </c>
      <c r="CV809" s="4" t="s">
        <v>12328</v>
      </c>
      <c r="DK809" s="50">
        <v>2455</v>
      </c>
      <c r="DL809" s="50">
        <v>101</v>
      </c>
      <c r="DM809" s="4">
        <v>236</v>
      </c>
      <c r="DN809" s="4">
        <v>2838</v>
      </c>
      <c r="DS809" s="3" t="s">
        <v>12498</v>
      </c>
      <c r="DU809" s="33"/>
      <c r="DV809" s="33"/>
      <c r="DW809" s="33" t="s">
        <v>31928</v>
      </c>
    </row>
    <row r="810" spans="1:130">
      <c r="A810" s="61">
        <v>2902257</v>
      </c>
      <c r="B810" s="4" t="s">
        <v>14121</v>
      </c>
      <c r="D810" s="4" t="s">
        <v>14122</v>
      </c>
      <c r="E810" s="4" t="s">
        <v>14125</v>
      </c>
      <c r="F810" s="4" t="s">
        <v>14122</v>
      </c>
      <c r="G810" s="4" t="s">
        <v>12144</v>
      </c>
      <c r="H810" s="4" t="s">
        <v>16766</v>
      </c>
      <c r="I810" s="4" t="s">
        <v>12640</v>
      </c>
      <c r="J810" s="4" t="s">
        <v>12640</v>
      </c>
      <c r="L810" s="4" t="s">
        <v>11678</v>
      </c>
      <c r="M810" s="4" t="s">
        <v>14126</v>
      </c>
      <c r="N810" s="33" t="s">
        <v>12144</v>
      </c>
      <c r="O810" s="33"/>
      <c r="P810" s="4" t="s">
        <v>12746</v>
      </c>
      <c r="V810" s="4" t="s">
        <v>12144</v>
      </c>
      <c r="W810" s="26" t="s">
        <v>14009</v>
      </c>
      <c r="X810" s="4" t="s">
        <v>13993</v>
      </c>
      <c r="Y810" s="7" t="s">
        <v>13998</v>
      </c>
      <c r="Z810" s="3">
        <v>100</v>
      </c>
      <c r="AA810" s="3">
        <v>8</v>
      </c>
      <c r="AB810" s="3">
        <v>47</v>
      </c>
      <c r="AC810" s="3">
        <v>1</v>
      </c>
      <c r="AD810" s="3">
        <v>47</v>
      </c>
      <c r="AE810" s="5">
        <v>5.5</v>
      </c>
      <c r="AJ810" s="3">
        <v>3</v>
      </c>
      <c r="AL810" s="4">
        <f t="shared" si="76"/>
        <v>3</v>
      </c>
      <c r="AM810" s="4">
        <f t="shared" si="77"/>
        <v>0</v>
      </c>
      <c r="AN810" s="4">
        <v>6</v>
      </c>
      <c r="AT810" s="3">
        <v>5</v>
      </c>
      <c r="AU810" s="3">
        <v>7</v>
      </c>
      <c r="AV810" s="3">
        <v>6</v>
      </c>
      <c r="AW810" s="3">
        <v>7</v>
      </c>
      <c r="BA810" s="4">
        <f t="shared" si="79"/>
        <v>25</v>
      </c>
      <c r="BB810" s="3"/>
      <c r="BC810" s="3">
        <v>5667</v>
      </c>
      <c r="BD810" s="4">
        <v>2424</v>
      </c>
      <c r="BE810" s="63">
        <f t="shared" si="80"/>
        <v>8091</v>
      </c>
      <c r="BF810" s="4" t="s">
        <v>12060</v>
      </c>
      <c r="BG810" s="4">
        <v>2041</v>
      </c>
      <c r="BI810" s="50">
        <v>132</v>
      </c>
      <c r="BJ810" s="3">
        <f t="shared" si="78"/>
        <v>2173</v>
      </c>
      <c r="BK810" s="4">
        <v>266</v>
      </c>
      <c r="BL810" s="4">
        <v>8885</v>
      </c>
      <c r="BM810" s="3" t="s">
        <v>353</v>
      </c>
      <c r="BN810" s="4">
        <v>804</v>
      </c>
      <c r="BO810" s="4">
        <v>3579</v>
      </c>
      <c r="BP810" s="3" t="s">
        <v>13785</v>
      </c>
      <c r="CB810" s="16"/>
      <c r="CL810" s="4">
        <v>3</v>
      </c>
      <c r="CM810" s="4">
        <v>16</v>
      </c>
      <c r="CR810" s="4">
        <v>10291</v>
      </c>
      <c r="DK810" s="50">
        <v>5287</v>
      </c>
      <c r="DL810" s="50">
        <v>132</v>
      </c>
      <c r="DM810" s="4">
        <v>103</v>
      </c>
      <c r="DN810" s="4">
        <v>1031</v>
      </c>
      <c r="DO810" s="4">
        <v>300</v>
      </c>
      <c r="DP810" s="4">
        <v>605</v>
      </c>
      <c r="DS810" s="3" t="s">
        <v>12498</v>
      </c>
      <c r="DU810" s="33" t="s">
        <v>31929</v>
      </c>
      <c r="DV810" s="33"/>
      <c r="DW810" s="33"/>
    </row>
    <row r="811" spans="1:130">
      <c r="A811" s="61">
        <v>2902258</v>
      </c>
      <c r="B811" s="4" t="s">
        <v>13781</v>
      </c>
      <c r="D811" s="4" t="s">
        <v>13782</v>
      </c>
      <c r="E811" s="4" t="s">
        <v>13907</v>
      </c>
      <c r="F811" s="4" t="s">
        <v>13906</v>
      </c>
      <c r="G811" s="4" t="s">
        <v>12144</v>
      </c>
      <c r="H811" s="4" t="s">
        <v>16766</v>
      </c>
      <c r="I811" s="4" t="s">
        <v>12640</v>
      </c>
      <c r="J811" s="4" t="s">
        <v>12640</v>
      </c>
      <c r="L811" s="4" t="s">
        <v>11678</v>
      </c>
      <c r="M811" s="4" t="s">
        <v>12637</v>
      </c>
      <c r="N811" s="33" t="s">
        <v>12144</v>
      </c>
      <c r="O811" s="33"/>
      <c r="P811" s="4" t="s">
        <v>12746</v>
      </c>
      <c r="X811" s="4" t="s">
        <v>11911</v>
      </c>
      <c r="Y811" s="7" t="s">
        <v>12062</v>
      </c>
      <c r="Z811" s="3">
        <v>308</v>
      </c>
      <c r="AA811" s="3">
        <v>10</v>
      </c>
      <c r="AB811" s="3">
        <v>60</v>
      </c>
      <c r="AC811" s="3">
        <v>1</v>
      </c>
      <c r="AD811" s="3">
        <v>60</v>
      </c>
      <c r="AE811" s="5">
        <v>6</v>
      </c>
      <c r="AL811" s="4">
        <f t="shared" ref="AL811:AL874" si="81">SUM(AH811,AJ811)</f>
        <v>0</v>
      </c>
      <c r="AM811" s="4">
        <f t="shared" si="77"/>
        <v>0</v>
      </c>
      <c r="AN811" s="4">
        <v>3</v>
      </c>
      <c r="AO811" s="3">
        <v>3</v>
      </c>
      <c r="AP811" s="3">
        <v>3</v>
      </c>
      <c r="AQ811" s="3">
        <v>3</v>
      </c>
      <c r="AR811" s="3">
        <v>3</v>
      </c>
      <c r="AS811" s="3">
        <v>3</v>
      </c>
      <c r="AT811" s="3">
        <v>3</v>
      </c>
      <c r="AU811" s="3">
        <v>3</v>
      </c>
      <c r="AV811" s="3">
        <v>3</v>
      </c>
      <c r="AW811" s="3">
        <v>3</v>
      </c>
      <c r="AX811" s="3">
        <v>3</v>
      </c>
      <c r="AY811" s="3">
        <v>3</v>
      </c>
      <c r="AZ811" s="3">
        <v>3</v>
      </c>
      <c r="BA811" s="4">
        <f t="shared" si="79"/>
        <v>36</v>
      </c>
      <c r="BB811" s="3"/>
      <c r="BC811" s="3"/>
      <c r="BD811" s="4">
        <v>3752</v>
      </c>
      <c r="BE811" s="63">
        <f t="shared" si="80"/>
        <v>3752</v>
      </c>
      <c r="BF811" s="4" t="s">
        <v>12060</v>
      </c>
      <c r="BG811" s="4">
        <v>8859</v>
      </c>
      <c r="BH811" s="4">
        <v>307</v>
      </c>
      <c r="BI811" s="50">
        <v>162</v>
      </c>
      <c r="BJ811" s="3">
        <f t="shared" si="78"/>
        <v>9328</v>
      </c>
      <c r="BK811" s="4">
        <v>3469</v>
      </c>
      <c r="BL811" s="4">
        <v>21678</v>
      </c>
      <c r="BM811" s="3" t="s">
        <v>12005</v>
      </c>
      <c r="BO811" s="4"/>
      <c r="CB811" s="16"/>
      <c r="CC811" s="3">
        <v>21678</v>
      </c>
      <c r="CL811" s="4">
        <v>2</v>
      </c>
      <c r="CM811" s="4">
        <v>6</v>
      </c>
      <c r="CR811" s="4">
        <v>12350</v>
      </c>
      <c r="CS811" s="4">
        <v>75</v>
      </c>
      <c r="CT811" s="4">
        <v>30750</v>
      </c>
      <c r="CU811" s="4" t="s">
        <v>11986</v>
      </c>
      <c r="CV811" s="4" t="s">
        <v>12328</v>
      </c>
      <c r="DK811" s="50">
        <v>5400</v>
      </c>
      <c r="DL811" s="50">
        <v>162</v>
      </c>
      <c r="DM811" s="4">
        <v>414</v>
      </c>
      <c r="DN811" s="4">
        <v>4208</v>
      </c>
      <c r="DO811" s="4">
        <v>2063</v>
      </c>
      <c r="DP811" s="4">
        <v>4641</v>
      </c>
      <c r="DS811" s="3" t="s">
        <v>12498</v>
      </c>
      <c r="DU811" s="33" t="s">
        <v>13782</v>
      </c>
      <c r="DV811" s="33"/>
      <c r="DW811" s="33"/>
    </row>
    <row r="812" spans="1:130">
      <c r="A812" s="61">
        <v>2902259</v>
      </c>
      <c r="B812" s="4" t="s">
        <v>14034</v>
      </c>
      <c r="D812" s="4" t="s">
        <v>14033</v>
      </c>
      <c r="E812" s="4" t="s">
        <v>13789</v>
      </c>
      <c r="F812" s="4" t="s">
        <v>13787</v>
      </c>
      <c r="G812" s="4" t="s">
        <v>13788</v>
      </c>
      <c r="H812" s="4" t="s">
        <v>16766</v>
      </c>
      <c r="I812" s="4" t="s">
        <v>12626</v>
      </c>
      <c r="J812" s="4" t="s">
        <v>12626</v>
      </c>
      <c r="L812" s="4" t="s">
        <v>11678</v>
      </c>
      <c r="M812" s="4" t="s">
        <v>12637</v>
      </c>
      <c r="N812" s="33" t="s">
        <v>12144</v>
      </c>
      <c r="O812" s="33"/>
      <c r="P812" s="4" t="s">
        <v>12746</v>
      </c>
      <c r="V812" s="3" t="s">
        <v>12746</v>
      </c>
      <c r="X812" s="4" t="s">
        <v>13910</v>
      </c>
      <c r="Y812" s="7" t="s">
        <v>13434</v>
      </c>
      <c r="Z812" s="3">
        <v>274</v>
      </c>
      <c r="AA812" s="3">
        <v>9</v>
      </c>
      <c r="AB812" s="3">
        <v>54</v>
      </c>
      <c r="AC812" s="3">
        <v>1</v>
      </c>
      <c r="AD812" s="3">
        <v>54</v>
      </c>
      <c r="AE812" s="5">
        <v>6</v>
      </c>
      <c r="AF812" s="3">
        <v>2</v>
      </c>
      <c r="AG812" s="3">
        <v>1</v>
      </c>
      <c r="AL812" s="4">
        <f t="shared" si="81"/>
        <v>0</v>
      </c>
      <c r="AM812" s="4">
        <f t="shared" si="77"/>
        <v>0</v>
      </c>
      <c r="AN812" s="4">
        <v>4</v>
      </c>
      <c r="AO812" s="3">
        <v>3</v>
      </c>
      <c r="AP812" s="3">
        <v>3</v>
      </c>
      <c r="AQ812" s="3">
        <v>3</v>
      </c>
      <c r="AR812" s="3">
        <v>3</v>
      </c>
      <c r="AS812" s="3">
        <v>4</v>
      </c>
      <c r="AT812" s="3">
        <v>4</v>
      </c>
      <c r="AU812" s="3">
        <v>4</v>
      </c>
      <c r="AV812" s="3">
        <v>4</v>
      </c>
      <c r="AW812" s="3">
        <v>5</v>
      </c>
      <c r="AX812" s="3">
        <v>5</v>
      </c>
      <c r="AY812" s="3">
        <v>6</v>
      </c>
      <c r="AZ812" s="3">
        <v>4</v>
      </c>
      <c r="BA812" s="4">
        <f t="shared" si="79"/>
        <v>48</v>
      </c>
      <c r="BB812" s="3"/>
      <c r="BC812" s="3"/>
      <c r="BD812" s="4">
        <v>3820</v>
      </c>
      <c r="BE812" s="63">
        <f t="shared" si="80"/>
        <v>3820</v>
      </c>
      <c r="BG812" s="4">
        <v>2461</v>
      </c>
      <c r="BH812" s="4">
        <v>34</v>
      </c>
      <c r="BI812" s="50">
        <v>144</v>
      </c>
      <c r="BJ812" s="3">
        <f t="shared" si="78"/>
        <v>2639</v>
      </c>
      <c r="BK812" s="4">
        <v>927</v>
      </c>
      <c r="BL812" s="59">
        <v>6869</v>
      </c>
      <c r="BM812" s="3" t="s">
        <v>12005</v>
      </c>
      <c r="BN812" s="4">
        <v>1</v>
      </c>
      <c r="BO812" s="4">
        <v>78</v>
      </c>
      <c r="BP812" s="3" t="s">
        <v>13226</v>
      </c>
      <c r="CB812" s="16"/>
      <c r="CL812" s="4">
        <v>1</v>
      </c>
      <c r="CM812" s="4">
        <v>10</v>
      </c>
      <c r="CR812" s="4">
        <v>4308</v>
      </c>
      <c r="CS812" s="4">
        <v>3</v>
      </c>
      <c r="CT812" s="4">
        <v>27</v>
      </c>
      <c r="CU812" s="4" t="s">
        <v>11986</v>
      </c>
      <c r="CV812" s="4" t="s">
        <v>12328</v>
      </c>
      <c r="CW812" s="4">
        <v>20</v>
      </c>
      <c r="CX812" s="4">
        <v>2</v>
      </c>
      <c r="CY812" s="4" t="s">
        <v>11869</v>
      </c>
      <c r="CZ812" s="4" t="s">
        <v>98</v>
      </c>
      <c r="DA812" s="4">
        <v>30</v>
      </c>
      <c r="DB812" s="4">
        <v>5</v>
      </c>
      <c r="DC812" s="4" t="s">
        <v>13911</v>
      </c>
      <c r="DD812" s="4" t="s">
        <v>13475</v>
      </c>
      <c r="DK812" s="50">
        <v>2400</v>
      </c>
      <c r="DL812" s="50">
        <v>144</v>
      </c>
      <c r="DM812" s="4">
        <v>111</v>
      </c>
      <c r="DN812" s="4">
        <v>1216</v>
      </c>
      <c r="DO812" s="4">
        <v>1557</v>
      </c>
      <c r="DP812" s="4">
        <v>1245</v>
      </c>
      <c r="DS812" s="3" t="s">
        <v>12498</v>
      </c>
      <c r="DU812" s="33" t="s">
        <v>31930</v>
      </c>
      <c r="DV812" s="33"/>
      <c r="DW812" s="33"/>
    </row>
    <row r="813" spans="1:130">
      <c r="A813" s="61">
        <v>2902260</v>
      </c>
      <c r="B813" s="4" t="s">
        <v>14163</v>
      </c>
      <c r="D813" s="4" t="s">
        <v>14402</v>
      </c>
      <c r="E813" s="4" t="s">
        <v>14391</v>
      </c>
      <c r="F813" s="4" t="s">
        <v>14517</v>
      </c>
      <c r="G813" s="4" t="s">
        <v>12746</v>
      </c>
      <c r="H813" s="4" t="s">
        <v>16766</v>
      </c>
      <c r="I813" s="4" t="s">
        <v>12626</v>
      </c>
      <c r="J813" s="4" t="s">
        <v>12626</v>
      </c>
      <c r="L813" s="4" t="s">
        <v>11678</v>
      </c>
      <c r="N813" s="33" t="s">
        <v>12144</v>
      </c>
      <c r="O813" s="33"/>
      <c r="P813" s="4" t="s">
        <v>12746</v>
      </c>
      <c r="V813" s="3" t="s">
        <v>12746</v>
      </c>
      <c r="X813" s="4" t="s">
        <v>11911</v>
      </c>
      <c r="Y813" s="7" t="s">
        <v>12062</v>
      </c>
      <c r="Z813" s="3">
        <v>168</v>
      </c>
      <c r="AA813" s="3">
        <v>10</v>
      </c>
      <c r="AB813" s="3">
        <v>55</v>
      </c>
      <c r="AC813" s="3">
        <v>1</v>
      </c>
      <c r="AD813" s="3">
        <v>55</v>
      </c>
      <c r="AE813" s="5">
        <v>5.5</v>
      </c>
      <c r="AF813" s="3">
        <v>2</v>
      </c>
      <c r="AL813" s="4">
        <f t="shared" si="81"/>
        <v>0</v>
      </c>
      <c r="AM813" s="4">
        <f t="shared" si="77"/>
        <v>0</v>
      </c>
      <c r="AN813" s="4">
        <v>1</v>
      </c>
      <c r="AR813" s="3">
        <v>1</v>
      </c>
      <c r="AS813" s="3">
        <v>1</v>
      </c>
      <c r="AT813" s="3">
        <v>1</v>
      </c>
      <c r="AU813" s="3">
        <v>1</v>
      </c>
      <c r="AV813" s="3">
        <v>1</v>
      </c>
      <c r="AW813" s="3">
        <v>1</v>
      </c>
      <c r="AX813" s="3">
        <v>1</v>
      </c>
      <c r="BA813" s="4">
        <f t="shared" si="79"/>
        <v>7</v>
      </c>
      <c r="BB813" s="3"/>
      <c r="BC813" s="3"/>
      <c r="BD813" s="4">
        <v>1000</v>
      </c>
      <c r="BE813" s="63">
        <f t="shared" si="80"/>
        <v>1000</v>
      </c>
      <c r="BG813" s="4">
        <v>1500</v>
      </c>
      <c r="BH813" s="4">
        <v>50</v>
      </c>
      <c r="BJ813" s="3">
        <f t="shared" si="78"/>
        <v>1550</v>
      </c>
      <c r="BK813" s="4">
        <v>775</v>
      </c>
      <c r="BL813" s="4">
        <v>5100</v>
      </c>
      <c r="BM813" s="3" t="s">
        <v>12005</v>
      </c>
      <c r="BN813" s="4">
        <v>40</v>
      </c>
      <c r="BO813" s="4">
        <v>2000</v>
      </c>
      <c r="BP813" s="3" t="s">
        <v>13087</v>
      </c>
      <c r="CB813" s="16"/>
      <c r="CC813" s="3">
        <v>7000</v>
      </c>
      <c r="CH813" s="3">
        <v>3</v>
      </c>
      <c r="CI813" s="3">
        <v>46</v>
      </c>
      <c r="CR813" s="4">
        <v>5550</v>
      </c>
      <c r="CS813" s="4">
        <v>333</v>
      </c>
      <c r="CT813" s="4">
        <v>50</v>
      </c>
      <c r="CU813" s="4" t="s">
        <v>11869</v>
      </c>
      <c r="CV813" s="4" t="s">
        <v>14177</v>
      </c>
      <c r="DM813" s="4">
        <v>208</v>
      </c>
      <c r="DN813" s="4">
        <v>2600</v>
      </c>
      <c r="DO813" s="4">
        <v>500</v>
      </c>
      <c r="DP813" s="4">
        <v>500</v>
      </c>
      <c r="DS813" s="3" t="s">
        <v>12498</v>
      </c>
      <c r="DU813" s="33" t="s">
        <v>31931</v>
      </c>
      <c r="DV813" s="33"/>
      <c r="DW813" s="33"/>
    </row>
    <row r="814" spans="1:130">
      <c r="A814" s="61">
        <v>2902261</v>
      </c>
      <c r="B814" s="4" t="s">
        <v>14394</v>
      </c>
      <c r="D814" s="4" t="s">
        <v>14395</v>
      </c>
      <c r="E814" s="4" t="s">
        <v>14392</v>
      </c>
      <c r="F814" s="4" t="s">
        <v>15903</v>
      </c>
      <c r="G814" s="4" t="s">
        <v>12746</v>
      </c>
      <c r="H814" s="4" t="s">
        <v>16766</v>
      </c>
      <c r="I814" s="4" t="s">
        <v>12629</v>
      </c>
      <c r="J814" s="4" t="s">
        <v>12629</v>
      </c>
      <c r="L814" s="4" t="s">
        <v>11678</v>
      </c>
      <c r="N814" s="33" t="s">
        <v>12144</v>
      </c>
      <c r="O814" s="33"/>
      <c r="P814" s="4" t="s">
        <v>12144</v>
      </c>
      <c r="V814" s="3" t="s">
        <v>12746</v>
      </c>
      <c r="X814" s="4" t="s">
        <v>14519</v>
      </c>
      <c r="Y814" s="7" t="s">
        <v>14634</v>
      </c>
      <c r="Z814" s="3">
        <v>176</v>
      </c>
      <c r="AA814" s="3">
        <v>10</v>
      </c>
      <c r="AB814" s="3">
        <v>60</v>
      </c>
      <c r="AC814" s="3">
        <v>1</v>
      </c>
      <c r="AD814" s="3">
        <v>60</v>
      </c>
      <c r="AE814" s="5">
        <v>6</v>
      </c>
      <c r="AF814" s="3">
        <v>3</v>
      </c>
      <c r="AK814" s="3">
        <v>1</v>
      </c>
      <c r="AL814" s="4">
        <f t="shared" si="81"/>
        <v>0</v>
      </c>
      <c r="AM814" s="4">
        <f t="shared" si="77"/>
        <v>1</v>
      </c>
      <c r="AN814" s="4">
        <v>6</v>
      </c>
      <c r="AO814" s="3">
        <v>6</v>
      </c>
      <c r="AP814" s="3">
        <v>6</v>
      </c>
      <c r="AQ814" s="3">
        <v>6</v>
      </c>
      <c r="AR814" s="3">
        <v>6</v>
      </c>
      <c r="AS814" s="3">
        <v>6</v>
      </c>
      <c r="AT814" s="3">
        <v>6</v>
      </c>
      <c r="AU814" s="3">
        <v>6</v>
      </c>
      <c r="AV814" s="3">
        <v>6</v>
      </c>
      <c r="AW814" s="3">
        <v>6</v>
      </c>
      <c r="AX814" s="3">
        <v>6</v>
      </c>
      <c r="AY814" s="3">
        <v>6</v>
      </c>
      <c r="AZ814" s="3">
        <v>6</v>
      </c>
      <c r="BA814" s="4">
        <f t="shared" si="79"/>
        <v>72</v>
      </c>
      <c r="BB814" s="3"/>
      <c r="BC814" s="3">
        <v>255</v>
      </c>
      <c r="BD814" s="4">
        <v>11557</v>
      </c>
      <c r="BE814" s="63">
        <f t="shared" si="80"/>
        <v>11812</v>
      </c>
      <c r="BF814" s="4" t="s">
        <v>11693</v>
      </c>
      <c r="BG814" s="4">
        <v>21750</v>
      </c>
      <c r="BH814" s="4">
        <v>138</v>
      </c>
      <c r="BI814" s="50">
        <v>600</v>
      </c>
      <c r="BJ814" s="3">
        <f t="shared" si="78"/>
        <v>22488</v>
      </c>
      <c r="BK814" s="4">
        <v>3685</v>
      </c>
      <c r="BL814" s="4">
        <v>42071</v>
      </c>
      <c r="BM814" s="3" t="s">
        <v>12005</v>
      </c>
      <c r="BO814" s="4"/>
      <c r="CB814" s="16"/>
      <c r="CC814" s="3">
        <v>42071</v>
      </c>
      <c r="CL814" s="26">
        <v>2</v>
      </c>
      <c r="CM814" s="26">
        <v>60</v>
      </c>
      <c r="CR814" s="4">
        <v>19589</v>
      </c>
      <c r="CS814" s="4">
        <v>11</v>
      </c>
      <c r="CT814" s="4">
        <v>132</v>
      </c>
      <c r="CU814" s="4" t="s">
        <v>11986</v>
      </c>
      <c r="CV814" s="4" t="s">
        <v>12444</v>
      </c>
      <c r="DK814" s="50">
        <v>20000</v>
      </c>
      <c r="DL814" s="50">
        <v>600</v>
      </c>
      <c r="DM814" s="4">
        <v>1122</v>
      </c>
      <c r="DN814" s="4">
        <v>12750</v>
      </c>
      <c r="DO814" s="4">
        <v>6000</v>
      </c>
      <c r="DP814" s="4">
        <v>9000</v>
      </c>
      <c r="DS814" s="3" t="s">
        <v>12498</v>
      </c>
      <c r="DU814" s="33"/>
      <c r="DV814" s="33" t="s">
        <v>31932</v>
      </c>
      <c r="DW814" s="33"/>
    </row>
    <row r="815" spans="1:130">
      <c r="A815" s="61">
        <v>2902262</v>
      </c>
      <c r="B815" s="4" t="s">
        <v>14638</v>
      </c>
      <c r="D815" s="4" t="s">
        <v>14735</v>
      </c>
      <c r="E815" s="4" t="s">
        <v>14633</v>
      </c>
      <c r="F815" s="4" t="s">
        <v>14632</v>
      </c>
      <c r="G815" s="4" t="s">
        <v>12746</v>
      </c>
      <c r="H815" s="4" t="s">
        <v>16766</v>
      </c>
      <c r="I815" s="4" t="s">
        <v>12629</v>
      </c>
      <c r="J815" s="4" t="s">
        <v>12629</v>
      </c>
      <c r="L815" s="4" t="s">
        <v>11678</v>
      </c>
      <c r="M815" s="4"/>
      <c r="N815" s="33" t="s">
        <v>12144</v>
      </c>
      <c r="O815" s="33"/>
      <c r="P815" s="4" t="s">
        <v>12746</v>
      </c>
      <c r="V815" s="3" t="s">
        <v>12746</v>
      </c>
      <c r="X815" s="4" t="s">
        <v>11911</v>
      </c>
      <c r="Y815" s="7" t="s">
        <v>12062</v>
      </c>
      <c r="Z815" s="3">
        <v>195</v>
      </c>
      <c r="AA815" s="3">
        <v>8</v>
      </c>
      <c r="AB815" s="3">
        <v>48</v>
      </c>
      <c r="AC815" s="3">
        <v>1</v>
      </c>
      <c r="AD815" s="3">
        <v>48</v>
      </c>
      <c r="AE815" s="5">
        <v>6</v>
      </c>
      <c r="AF815" s="3">
        <v>1</v>
      </c>
      <c r="AL815" s="4">
        <f t="shared" si="81"/>
        <v>0</v>
      </c>
      <c r="AM815" s="4">
        <f t="shared" ref="AM815:AM878" si="82">SUM(AI815,AK815)</f>
        <v>0</v>
      </c>
      <c r="AN815" s="4">
        <v>1</v>
      </c>
      <c r="AR815" s="3">
        <v>1</v>
      </c>
      <c r="AS815" s="3">
        <v>1</v>
      </c>
      <c r="AT815" s="3">
        <v>1</v>
      </c>
      <c r="AU815" s="3">
        <v>2</v>
      </c>
      <c r="AV815" s="3">
        <v>2</v>
      </c>
      <c r="AW815" s="3">
        <v>2</v>
      </c>
      <c r="AX815" s="3">
        <v>1</v>
      </c>
      <c r="AY815" s="3">
        <v>1</v>
      </c>
      <c r="BA815" s="4">
        <f t="shared" si="79"/>
        <v>11</v>
      </c>
      <c r="BB815" s="3"/>
      <c r="BC815" s="3"/>
      <c r="BD815" s="4">
        <v>630</v>
      </c>
      <c r="BE815" s="63">
        <f t="shared" si="80"/>
        <v>630</v>
      </c>
      <c r="BF815" s="4" t="s">
        <v>12060</v>
      </c>
      <c r="BG815" s="4">
        <v>3637</v>
      </c>
      <c r="BI815" s="50">
        <v>68</v>
      </c>
      <c r="BJ815" s="3">
        <f t="shared" si="78"/>
        <v>3705</v>
      </c>
      <c r="BK815" s="4">
        <v>1700</v>
      </c>
      <c r="BL815" s="4">
        <v>7160</v>
      </c>
      <c r="BM815" s="3" t="s">
        <v>12005</v>
      </c>
      <c r="BO815" s="4"/>
      <c r="CB815" s="16"/>
      <c r="CL815" s="4">
        <v>1</v>
      </c>
      <c r="CM815" s="4">
        <v>3</v>
      </c>
      <c r="CR815" s="4">
        <v>3455</v>
      </c>
      <c r="DK815" s="50">
        <v>1130</v>
      </c>
      <c r="DL815" s="50">
        <v>68</v>
      </c>
      <c r="DM815" s="4">
        <v>191</v>
      </c>
      <c r="DN815" s="4">
        <v>1914</v>
      </c>
      <c r="DO815" s="4">
        <v>990</v>
      </c>
      <c r="DP815" s="4">
        <v>1723</v>
      </c>
      <c r="DS815" s="3" t="s">
        <v>12498</v>
      </c>
      <c r="DU815" s="33"/>
      <c r="DV815" s="33"/>
      <c r="DW815" s="33"/>
    </row>
    <row r="816" spans="1:130" s="59" customFormat="1">
      <c r="A816" s="61">
        <v>2902263</v>
      </c>
      <c r="B816" s="4" t="s">
        <v>14635</v>
      </c>
      <c r="C816" s="3"/>
      <c r="D816" s="4" t="s">
        <v>14864</v>
      </c>
      <c r="E816" s="3"/>
      <c r="F816" s="4" t="s">
        <v>14864</v>
      </c>
      <c r="G816" s="4" t="s">
        <v>12144</v>
      </c>
      <c r="H816" s="4" t="s">
        <v>16766</v>
      </c>
      <c r="I816" s="4" t="s">
        <v>12629</v>
      </c>
      <c r="J816" s="4" t="s">
        <v>12629</v>
      </c>
      <c r="K816" s="3"/>
      <c r="L816" s="4" t="s">
        <v>11678</v>
      </c>
      <c r="M816" s="4" t="s">
        <v>14987</v>
      </c>
      <c r="N816" s="33" t="s">
        <v>12746</v>
      </c>
      <c r="O816" s="33" t="s">
        <v>31933</v>
      </c>
      <c r="P816" s="4" t="s">
        <v>12144</v>
      </c>
      <c r="Q816" s="3"/>
      <c r="R816" s="3"/>
      <c r="S816" s="3"/>
      <c r="T816" s="3"/>
      <c r="U816" s="3"/>
      <c r="V816" s="3" t="s">
        <v>12144</v>
      </c>
      <c r="W816" s="3" t="s">
        <v>14990</v>
      </c>
      <c r="X816" s="4" t="s">
        <v>14995</v>
      </c>
      <c r="Y816" s="7" t="s">
        <v>14993</v>
      </c>
      <c r="Z816" s="3">
        <v>307</v>
      </c>
      <c r="AA816" s="3">
        <v>9</v>
      </c>
      <c r="AB816" s="3">
        <v>54</v>
      </c>
      <c r="AC816" s="3">
        <v>1</v>
      </c>
      <c r="AD816" s="3">
        <v>54</v>
      </c>
      <c r="AE816" s="5">
        <v>6</v>
      </c>
      <c r="AF816" s="3"/>
      <c r="AG816" s="3"/>
      <c r="AH816" s="3"/>
      <c r="AI816" s="3"/>
      <c r="AJ816" s="3">
        <v>1</v>
      </c>
      <c r="AK816" s="3"/>
      <c r="AL816" s="4">
        <f t="shared" si="81"/>
        <v>1</v>
      </c>
      <c r="AM816" s="4">
        <f t="shared" si="82"/>
        <v>0</v>
      </c>
      <c r="AN816" s="4">
        <v>5</v>
      </c>
      <c r="AO816" s="3">
        <v>4</v>
      </c>
      <c r="AP816" s="3">
        <v>6</v>
      </c>
      <c r="AQ816" s="3">
        <v>10</v>
      </c>
      <c r="AR816" s="3">
        <v>16</v>
      </c>
      <c r="AS816" s="3">
        <v>25</v>
      </c>
      <c r="AT816" s="3">
        <v>40</v>
      </c>
      <c r="AU816" s="3">
        <v>60</v>
      </c>
      <c r="AV816" s="3">
        <v>51</v>
      </c>
      <c r="AW816" s="3">
        <v>47</v>
      </c>
      <c r="AX816" s="3">
        <v>40</v>
      </c>
      <c r="AY816" s="3">
        <v>11</v>
      </c>
      <c r="AZ816" s="3">
        <v>5</v>
      </c>
      <c r="BA816" s="4">
        <f t="shared" si="79"/>
        <v>315</v>
      </c>
      <c r="BB816" s="3"/>
      <c r="BC816" s="3">
        <v>2676</v>
      </c>
      <c r="BD816" s="4">
        <v>22128</v>
      </c>
      <c r="BE816" s="63">
        <f t="shared" si="80"/>
        <v>24804</v>
      </c>
      <c r="BF816" s="4" t="s">
        <v>12060</v>
      </c>
      <c r="BG816" s="4">
        <v>65020</v>
      </c>
      <c r="BH816" s="4">
        <v>5738</v>
      </c>
      <c r="BI816" s="50"/>
      <c r="BJ816" s="3">
        <f t="shared" si="78"/>
        <v>70758</v>
      </c>
      <c r="BK816" s="4">
        <v>14500</v>
      </c>
      <c r="BL816" s="4">
        <v>157466</v>
      </c>
      <c r="BM816" s="3" t="s">
        <v>35863</v>
      </c>
      <c r="BN816" s="4"/>
      <c r="BO816" s="4"/>
      <c r="BP816" s="3"/>
      <c r="BQ816" s="4"/>
      <c r="BR816" s="3"/>
      <c r="BS816" s="3"/>
      <c r="BT816" s="4"/>
      <c r="BU816" s="4"/>
      <c r="BV816" s="4"/>
      <c r="BW816" s="4"/>
      <c r="BX816" s="4"/>
      <c r="BY816" s="4"/>
      <c r="BZ816" s="3"/>
      <c r="CA816" s="4"/>
      <c r="CB816" s="16"/>
      <c r="CC816" s="3"/>
      <c r="CD816" s="3">
        <v>1</v>
      </c>
      <c r="CE816" s="3">
        <v>60</v>
      </c>
      <c r="CF816" s="3"/>
      <c r="CG816" s="3"/>
      <c r="CH816" s="3">
        <v>2</v>
      </c>
      <c r="CI816" s="3">
        <v>8</v>
      </c>
      <c r="CJ816" s="3"/>
      <c r="CK816" s="3"/>
      <c r="CL816" s="3"/>
      <c r="CM816" s="3"/>
      <c r="CN816" s="3"/>
      <c r="CO816" s="3"/>
      <c r="CP816" s="3"/>
      <c r="CQ816" s="3"/>
      <c r="CR816" s="4">
        <v>86708</v>
      </c>
      <c r="CS816" s="4">
        <v>600</v>
      </c>
      <c r="CT816" s="4">
        <v>3640</v>
      </c>
      <c r="CU816" s="4" t="s">
        <v>11986</v>
      </c>
      <c r="CV816" s="4" t="s">
        <v>12328</v>
      </c>
      <c r="CW816" s="4">
        <v>10450</v>
      </c>
      <c r="CX816" s="4">
        <v>2098</v>
      </c>
      <c r="CY816" s="4" t="s">
        <v>11869</v>
      </c>
      <c r="CZ816" s="4" t="s">
        <v>13092</v>
      </c>
      <c r="DA816" s="3"/>
      <c r="DB816" s="3"/>
      <c r="DC816" s="3"/>
      <c r="DD816" s="3"/>
      <c r="DE816" s="3"/>
      <c r="DF816" s="3"/>
      <c r="DG816" s="3"/>
      <c r="DH816" s="3"/>
      <c r="DI816" s="3"/>
      <c r="DJ816" s="3"/>
      <c r="DK816" s="3"/>
      <c r="DL816" s="3"/>
      <c r="DM816" s="4">
        <v>2356</v>
      </c>
      <c r="DN816" s="4">
        <v>23568</v>
      </c>
      <c r="DO816" s="4">
        <v>10875</v>
      </c>
      <c r="DP816" s="4">
        <v>19465</v>
      </c>
      <c r="DQ816" s="3"/>
      <c r="DR816" s="3"/>
      <c r="DS816" s="3" t="s">
        <v>12498</v>
      </c>
      <c r="DT816" s="3"/>
      <c r="DU816" s="33" t="s">
        <v>31934</v>
      </c>
      <c r="DV816" s="33" t="s">
        <v>31935</v>
      </c>
      <c r="DW816" s="33"/>
      <c r="DX816" s="3"/>
      <c r="DY816" s="3"/>
      <c r="DZ816" s="3"/>
    </row>
    <row r="817" spans="1:130">
      <c r="A817" s="61">
        <v>2902264</v>
      </c>
      <c r="B817" s="4" t="s">
        <v>14869</v>
      </c>
      <c r="D817" s="4" t="s">
        <v>14650</v>
      </c>
      <c r="E817" s="4" t="s">
        <v>14750</v>
      </c>
      <c r="F817" s="4" t="s">
        <v>14749</v>
      </c>
      <c r="G817" s="4" t="s">
        <v>12746</v>
      </c>
      <c r="H817" s="4" t="s">
        <v>16766</v>
      </c>
      <c r="I817" s="4" t="s">
        <v>12629</v>
      </c>
      <c r="J817" s="4" t="s">
        <v>12629</v>
      </c>
      <c r="L817" s="4" t="s">
        <v>11678</v>
      </c>
      <c r="N817" s="33" t="s">
        <v>12144</v>
      </c>
      <c r="O817" s="33"/>
      <c r="P817" s="4" t="s">
        <v>12746</v>
      </c>
      <c r="V817" s="3" t="s">
        <v>12746</v>
      </c>
      <c r="X817" s="4" t="s">
        <v>11911</v>
      </c>
      <c r="Y817" s="7" t="s">
        <v>12062</v>
      </c>
      <c r="Z817" s="3">
        <v>300</v>
      </c>
      <c r="AA817" s="3">
        <v>10</v>
      </c>
      <c r="AB817" s="3">
        <v>60</v>
      </c>
      <c r="AC817" s="3">
        <v>1</v>
      </c>
      <c r="AD817" s="3">
        <v>60</v>
      </c>
      <c r="AE817" s="5">
        <v>6</v>
      </c>
      <c r="AF817" s="3">
        <v>1</v>
      </c>
      <c r="AL817" s="4">
        <f t="shared" si="81"/>
        <v>0</v>
      </c>
      <c r="AM817" s="4">
        <f t="shared" si="82"/>
        <v>0</v>
      </c>
      <c r="AN817" s="4">
        <v>2</v>
      </c>
      <c r="AO817" s="3">
        <v>3</v>
      </c>
      <c r="AP817" s="3">
        <v>3</v>
      </c>
      <c r="AQ817" s="3">
        <v>3</v>
      </c>
      <c r="AR817" s="3">
        <v>4</v>
      </c>
      <c r="AS817" s="3">
        <v>4</v>
      </c>
      <c r="AT817" s="3">
        <v>4</v>
      </c>
      <c r="AU817" s="3">
        <v>4</v>
      </c>
      <c r="AV817" s="3">
        <v>4</v>
      </c>
      <c r="AW817" s="3">
        <v>4</v>
      </c>
      <c r="AX817" s="3">
        <v>4</v>
      </c>
      <c r="AY817" s="3">
        <v>4</v>
      </c>
      <c r="AZ817" s="3">
        <v>2</v>
      </c>
      <c r="BA817" s="4">
        <f t="shared" si="79"/>
        <v>43</v>
      </c>
      <c r="BB817" s="3"/>
      <c r="BC817" s="3"/>
      <c r="BD817" s="4">
        <v>6658</v>
      </c>
      <c r="BE817" s="63">
        <f t="shared" si="80"/>
        <v>6658</v>
      </c>
      <c r="BF817" s="4" t="s">
        <v>12060</v>
      </c>
      <c r="BG817" s="4">
        <v>6336</v>
      </c>
      <c r="BH817" s="4">
        <v>520</v>
      </c>
      <c r="BI817" s="50">
        <v>108</v>
      </c>
      <c r="BJ817" s="3">
        <f t="shared" si="78"/>
        <v>6964</v>
      </c>
      <c r="BK817" s="4">
        <v>3144</v>
      </c>
      <c r="BL817" s="4">
        <v>21170</v>
      </c>
      <c r="BM817" s="3" t="s">
        <v>12005</v>
      </c>
      <c r="BO817" s="4"/>
      <c r="CB817" s="16"/>
      <c r="CL817" s="4">
        <v>2</v>
      </c>
      <c r="CM817" s="4">
        <v>15</v>
      </c>
      <c r="CR817" s="4">
        <v>14206</v>
      </c>
      <c r="CS817" s="4">
        <v>80</v>
      </c>
      <c r="CT817" s="4">
        <v>520</v>
      </c>
      <c r="CU817" s="4" t="s">
        <v>11986</v>
      </c>
      <c r="CV817" s="4" t="s">
        <v>12328</v>
      </c>
      <c r="DK817" s="50">
        <v>1944</v>
      </c>
      <c r="DL817" s="50">
        <v>108</v>
      </c>
      <c r="DM817" s="4">
        <v>399</v>
      </c>
      <c r="DN817" s="4">
        <v>4844</v>
      </c>
      <c r="DO817" s="4">
        <v>1628</v>
      </c>
      <c r="DP817" s="4">
        <v>1492</v>
      </c>
      <c r="DS817" s="3" t="s">
        <v>12498</v>
      </c>
      <c r="DU817" s="33"/>
      <c r="DV817" s="33"/>
      <c r="DW817" s="33"/>
    </row>
    <row r="818" spans="1:130" s="59" customFormat="1">
      <c r="A818" s="61">
        <v>2902265</v>
      </c>
      <c r="B818" s="4" t="s">
        <v>14643</v>
      </c>
      <c r="C818" s="3"/>
      <c r="D818" s="4" t="s">
        <v>14751</v>
      </c>
      <c r="E818" s="4" t="s">
        <v>14648</v>
      </c>
      <c r="F818" s="4" t="s">
        <v>14640</v>
      </c>
      <c r="G818" s="4" t="s">
        <v>12746</v>
      </c>
      <c r="H818" s="4" t="s">
        <v>16766</v>
      </c>
      <c r="I818" s="4" t="s">
        <v>12629</v>
      </c>
      <c r="J818" s="4" t="s">
        <v>12629</v>
      </c>
      <c r="K818" s="3"/>
      <c r="L818" s="4" t="s">
        <v>11678</v>
      </c>
      <c r="M818" s="3"/>
      <c r="N818" s="33" t="s">
        <v>12144</v>
      </c>
      <c r="O818" s="33"/>
      <c r="P818" s="4" t="s">
        <v>12746</v>
      </c>
      <c r="Q818" s="3"/>
      <c r="R818" s="3"/>
      <c r="S818" s="3"/>
      <c r="T818" s="3"/>
      <c r="U818" s="3"/>
      <c r="V818" s="3" t="s">
        <v>12746</v>
      </c>
      <c r="W818" s="3"/>
      <c r="X818" s="4" t="s">
        <v>11911</v>
      </c>
      <c r="Y818" s="7" t="s">
        <v>12062</v>
      </c>
      <c r="Z818" s="3">
        <v>200</v>
      </c>
      <c r="AA818" s="3">
        <v>9</v>
      </c>
      <c r="AB818" s="3">
        <v>50</v>
      </c>
      <c r="AC818" s="3">
        <v>1</v>
      </c>
      <c r="AD818" s="3">
        <v>50</v>
      </c>
      <c r="AE818" s="5">
        <v>5.5</v>
      </c>
      <c r="AF818" s="3">
        <v>1</v>
      </c>
      <c r="AG818" s="3"/>
      <c r="AH818" s="3"/>
      <c r="AI818" s="3"/>
      <c r="AJ818" s="3"/>
      <c r="AK818" s="3"/>
      <c r="AL818" s="4">
        <f t="shared" si="81"/>
        <v>0</v>
      </c>
      <c r="AM818" s="4">
        <f t="shared" si="82"/>
        <v>0</v>
      </c>
      <c r="AN818" s="4">
        <v>2</v>
      </c>
      <c r="AO818" s="3"/>
      <c r="AP818" s="3"/>
      <c r="AQ818" s="3">
        <v>2</v>
      </c>
      <c r="AR818" s="3">
        <v>2</v>
      </c>
      <c r="AS818" s="3">
        <v>2</v>
      </c>
      <c r="AT818" s="3">
        <v>2</v>
      </c>
      <c r="AU818" s="3">
        <v>2</v>
      </c>
      <c r="AV818" s="3">
        <v>2</v>
      </c>
      <c r="AW818" s="3">
        <v>2</v>
      </c>
      <c r="AX818" s="3">
        <v>2</v>
      </c>
      <c r="AY818" s="3">
        <v>2</v>
      </c>
      <c r="AZ818" s="3"/>
      <c r="BA818" s="4">
        <f t="shared" si="79"/>
        <v>18</v>
      </c>
      <c r="BB818" s="3"/>
      <c r="BC818" s="3"/>
      <c r="BD818" s="4">
        <v>4101</v>
      </c>
      <c r="BE818" s="63">
        <f t="shared" si="80"/>
        <v>4101</v>
      </c>
      <c r="BF818" s="4" t="s">
        <v>12060</v>
      </c>
      <c r="BG818" s="4">
        <v>3239</v>
      </c>
      <c r="BH818" s="4"/>
      <c r="BI818" s="50">
        <v>75</v>
      </c>
      <c r="BJ818" s="3">
        <f t="shared" si="78"/>
        <v>3314</v>
      </c>
      <c r="BK818" s="4">
        <v>2560</v>
      </c>
      <c r="BL818" s="4">
        <v>12340</v>
      </c>
      <c r="BM818" s="3" t="s">
        <v>12005</v>
      </c>
      <c r="BN818" s="4"/>
      <c r="BO818" s="4"/>
      <c r="BP818" s="3"/>
      <c r="BQ818" s="4"/>
      <c r="BR818" s="3"/>
      <c r="BS818" s="3"/>
      <c r="BT818" s="4"/>
      <c r="BU818" s="4"/>
      <c r="BV818" s="4"/>
      <c r="BW818" s="4"/>
      <c r="BX818" s="4"/>
      <c r="BY818" s="4"/>
      <c r="BZ818" s="3"/>
      <c r="CA818" s="4"/>
      <c r="CB818" s="16"/>
      <c r="CC818" s="3"/>
      <c r="CD818" s="3"/>
      <c r="CE818" s="3"/>
      <c r="CF818" s="3"/>
      <c r="CG818" s="3"/>
      <c r="CH818" s="3"/>
      <c r="CI818" s="3"/>
      <c r="CJ818" s="3"/>
      <c r="CK818" s="3"/>
      <c r="CL818" s="4">
        <v>2</v>
      </c>
      <c r="CM818" s="4">
        <v>5</v>
      </c>
      <c r="CN818" s="3"/>
      <c r="CO818" s="3"/>
      <c r="CP818" s="3"/>
      <c r="CQ818" s="3"/>
      <c r="CR818" s="4">
        <v>9026</v>
      </c>
      <c r="CS818" s="3"/>
      <c r="CT818" s="3"/>
      <c r="CU818" s="3"/>
      <c r="CV818" s="3"/>
      <c r="CW818" s="3"/>
      <c r="CX818" s="3"/>
      <c r="CY818" s="3"/>
      <c r="CZ818" s="3"/>
      <c r="DA818" s="3"/>
      <c r="DB818" s="3"/>
      <c r="DC818" s="3"/>
      <c r="DD818" s="3"/>
      <c r="DE818" s="3"/>
      <c r="DF818" s="3"/>
      <c r="DG818" s="3"/>
      <c r="DH818" s="3"/>
      <c r="DI818" s="3"/>
      <c r="DJ818" s="3"/>
      <c r="DK818" s="50">
        <v>1250</v>
      </c>
      <c r="DL818" s="50">
        <v>75</v>
      </c>
      <c r="DM818" s="4">
        <v>193</v>
      </c>
      <c r="DN818" s="4">
        <v>1445</v>
      </c>
      <c r="DO818" s="4">
        <v>1025</v>
      </c>
      <c r="DP818" s="4">
        <v>1793</v>
      </c>
      <c r="DQ818" s="3"/>
      <c r="DR818" s="3"/>
      <c r="DS818" s="3" t="s">
        <v>12498</v>
      </c>
      <c r="DT818" s="3"/>
      <c r="DU818" s="33" t="s">
        <v>31936</v>
      </c>
      <c r="DV818" s="33"/>
      <c r="DW818" s="33"/>
      <c r="DX818" s="3"/>
      <c r="DY818" s="3"/>
      <c r="DZ818" s="3"/>
    </row>
    <row r="819" spans="1:130">
      <c r="A819" s="61">
        <v>2902266</v>
      </c>
      <c r="B819" s="4" t="s">
        <v>14641</v>
      </c>
      <c r="D819" s="4" t="s">
        <v>14410</v>
      </c>
      <c r="E819" s="4" t="s">
        <v>14411</v>
      </c>
      <c r="F819" s="4" t="s">
        <v>14410</v>
      </c>
      <c r="G819" s="4" t="s">
        <v>12746</v>
      </c>
      <c r="H819" s="4" t="s">
        <v>16766</v>
      </c>
      <c r="I819" s="4" t="s">
        <v>12629</v>
      </c>
      <c r="J819" s="4" t="s">
        <v>12629</v>
      </c>
      <c r="L819" s="4" t="s">
        <v>11678</v>
      </c>
      <c r="N819" s="33" t="s">
        <v>12144</v>
      </c>
      <c r="O819" s="33"/>
      <c r="P819" s="4" t="s">
        <v>12746</v>
      </c>
      <c r="V819" s="3" t="s">
        <v>12746</v>
      </c>
      <c r="X819" s="4" t="s">
        <v>11911</v>
      </c>
      <c r="Y819" s="7" t="s">
        <v>12062</v>
      </c>
      <c r="Z819" s="3">
        <v>140</v>
      </c>
      <c r="AA819" s="3">
        <v>9</v>
      </c>
      <c r="AB819" s="3">
        <v>49</v>
      </c>
      <c r="AC819" s="3">
        <v>1</v>
      </c>
      <c r="AD819" s="3">
        <v>49</v>
      </c>
      <c r="AE819" s="5">
        <v>5.5</v>
      </c>
      <c r="AF819" s="3">
        <v>1</v>
      </c>
      <c r="AK819" s="3">
        <v>1</v>
      </c>
      <c r="AL819" s="4">
        <f t="shared" si="81"/>
        <v>0</v>
      </c>
      <c r="AM819" s="4">
        <f t="shared" si="82"/>
        <v>1</v>
      </c>
      <c r="AN819" s="4">
        <v>6</v>
      </c>
      <c r="AS819" s="3">
        <v>6</v>
      </c>
      <c r="AT819" s="3">
        <v>6</v>
      </c>
      <c r="AU819" s="3">
        <v>6</v>
      </c>
      <c r="AV819" s="3">
        <v>6</v>
      </c>
      <c r="AW819" s="3">
        <v>6</v>
      </c>
      <c r="BA819" s="4">
        <f t="shared" si="79"/>
        <v>30</v>
      </c>
      <c r="BB819" s="3"/>
      <c r="BC819" s="3">
        <v>507</v>
      </c>
      <c r="BD819" s="4">
        <v>3115</v>
      </c>
      <c r="BE819" s="63">
        <f t="shared" si="80"/>
        <v>3622</v>
      </c>
      <c r="BF819" s="4" t="s">
        <v>11693</v>
      </c>
      <c r="BG819" s="4">
        <v>3263</v>
      </c>
      <c r="BI819" s="50">
        <v>283</v>
      </c>
      <c r="BJ819" s="3">
        <f t="shared" si="78"/>
        <v>3546</v>
      </c>
      <c r="BK819" s="4">
        <v>1216</v>
      </c>
      <c r="BL819" s="4">
        <v>9000</v>
      </c>
      <c r="BM819" s="3" t="s">
        <v>12005</v>
      </c>
      <c r="BO819" s="4"/>
      <c r="CB819" s="16"/>
      <c r="CL819" s="4">
        <v>1</v>
      </c>
      <c r="CM819" s="4">
        <v>5</v>
      </c>
      <c r="CR819" s="4">
        <v>5454</v>
      </c>
      <c r="DK819" s="50">
        <v>4710</v>
      </c>
      <c r="DL819" s="50">
        <v>283</v>
      </c>
      <c r="DM819" s="4">
        <v>220</v>
      </c>
      <c r="DN819" s="4">
        <v>2200</v>
      </c>
      <c r="DO819" s="4">
        <v>500</v>
      </c>
      <c r="DP819" s="4">
        <v>1000</v>
      </c>
      <c r="DS819" s="3" t="s">
        <v>12498</v>
      </c>
      <c r="DU819" s="33" t="s">
        <v>31937</v>
      </c>
      <c r="DV819" s="33"/>
      <c r="DW819" s="124" t="s">
        <v>31938</v>
      </c>
    </row>
    <row r="820" spans="1:130">
      <c r="A820" s="61">
        <v>2902267</v>
      </c>
      <c r="B820" s="4" t="s">
        <v>14183</v>
      </c>
      <c r="D820" s="4" t="s">
        <v>14530</v>
      </c>
      <c r="E820" s="4" t="s">
        <v>14422</v>
      </c>
      <c r="F820" s="4" t="s">
        <v>14421</v>
      </c>
      <c r="G820" s="4" t="s">
        <v>12746</v>
      </c>
      <c r="H820" s="4" t="s">
        <v>16766</v>
      </c>
      <c r="I820" s="4" t="s">
        <v>12629</v>
      </c>
      <c r="J820" s="4" t="s">
        <v>12629</v>
      </c>
      <c r="L820" s="4" t="s">
        <v>11678</v>
      </c>
      <c r="N820" s="33" t="s">
        <v>12144</v>
      </c>
      <c r="O820" s="33"/>
      <c r="P820" s="4" t="s">
        <v>12746</v>
      </c>
      <c r="V820" s="3" t="s">
        <v>12746</v>
      </c>
      <c r="X820" s="4" t="s">
        <v>11911</v>
      </c>
      <c r="Y820" s="7" t="s">
        <v>12062</v>
      </c>
      <c r="Z820" s="3">
        <v>300</v>
      </c>
      <c r="AA820" s="3">
        <v>9</v>
      </c>
      <c r="AB820" s="3">
        <v>54</v>
      </c>
      <c r="AC820" s="3">
        <v>1</v>
      </c>
      <c r="AD820" s="3">
        <v>54</v>
      </c>
      <c r="AE820" s="5">
        <v>6</v>
      </c>
      <c r="AF820" s="3">
        <v>1</v>
      </c>
      <c r="AL820" s="4">
        <f t="shared" si="81"/>
        <v>0</v>
      </c>
      <c r="AM820" s="4">
        <f t="shared" si="82"/>
        <v>0</v>
      </c>
      <c r="AN820" s="4">
        <v>3</v>
      </c>
      <c r="AO820" s="3">
        <v>3</v>
      </c>
      <c r="AP820" s="3">
        <v>3</v>
      </c>
      <c r="AQ820" s="3">
        <v>3</v>
      </c>
      <c r="AR820" s="3">
        <v>3</v>
      </c>
      <c r="AS820" s="3">
        <v>3</v>
      </c>
      <c r="AT820" s="3">
        <v>3</v>
      </c>
      <c r="AU820" s="3">
        <v>3</v>
      </c>
      <c r="AV820" s="3">
        <v>3</v>
      </c>
      <c r="AW820" s="3">
        <v>3</v>
      </c>
      <c r="AX820" s="3">
        <v>3</v>
      </c>
      <c r="AY820" s="3">
        <v>3</v>
      </c>
      <c r="AZ820" s="3">
        <v>3</v>
      </c>
      <c r="BA820" s="4">
        <f t="shared" si="79"/>
        <v>36</v>
      </c>
      <c r="BB820" s="3"/>
      <c r="BC820" s="3"/>
      <c r="BD820" s="4">
        <v>4518</v>
      </c>
      <c r="BE820" s="63">
        <f t="shared" si="80"/>
        <v>4518</v>
      </c>
      <c r="BF820" s="4" t="s">
        <v>11693</v>
      </c>
      <c r="BG820" s="4">
        <v>4954</v>
      </c>
      <c r="BH820" s="4">
        <v>72</v>
      </c>
      <c r="BI820" s="50">
        <v>141</v>
      </c>
      <c r="BJ820" s="3">
        <f t="shared" si="78"/>
        <v>5167</v>
      </c>
      <c r="BK820" s="4">
        <v>2183</v>
      </c>
      <c r="BL820" s="4">
        <v>16153</v>
      </c>
      <c r="BM820" s="3" t="s">
        <v>12005</v>
      </c>
      <c r="BO820" s="4"/>
      <c r="CB820" s="16"/>
      <c r="CL820" s="4">
        <v>1</v>
      </c>
      <c r="CM820" s="4">
        <v>5</v>
      </c>
      <c r="CR820" s="4">
        <v>10986</v>
      </c>
      <c r="CS820" s="4">
        <v>8</v>
      </c>
      <c r="CT820" s="4">
        <v>72</v>
      </c>
      <c r="DK820" s="50">
        <v>3500</v>
      </c>
      <c r="DL820" s="50">
        <v>141</v>
      </c>
      <c r="DM820" s="4">
        <v>315</v>
      </c>
      <c r="DN820" s="4">
        <v>3154</v>
      </c>
      <c r="DO820" s="4">
        <v>1800</v>
      </c>
      <c r="DP820" s="4">
        <v>1800</v>
      </c>
      <c r="DS820" s="3" t="s">
        <v>12498</v>
      </c>
      <c r="DU820" s="33"/>
      <c r="DV820" s="33"/>
      <c r="DW820" s="33" t="s">
        <v>31862</v>
      </c>
    </row>
    <row r="821" spans="1:130">
      <c r="A821" s="61">
        <v>2902268</v>
      </c>
      <c r="B821" s="4" t="s">
        <v>13839</v>
      </c>
      <c r="D821" s="4" t="s">
        <v>13840</v>
      </c>
      <c r="E821" s="59" t="s">
        <v>208</v>
      </c>
      <c r="F821" s="4" t="s">
        <v>13840</v>
      </c>
      <c r="G821" s="4" t="s">
        <v>12746</v>
      </c>
      <c r="H821" s="4" t="s">
        <v>16766</v>
      </c>
      <c r="I821" s="4" t="s">
        <v>13841</v>
      </c>
      <c r="J821" s="59" t="s">
        <v>207</v>
      </c>
      <c r="K821" s="59"/>
      <c r="L821" s="4" t="s">
        <v>11678</v>
      </c>
      <c r="N821" s="33" t="s">
        <v>12746</v>
      </c>
      <c r="O821" s="33" t="s">
        <v>16450</v>
      </c>
      <c r="P821" s="4" t="s">
        <v>12746</v>
      </c>
      <c r="V821" s="3" t="s">
        <v>12746</v>
      </c>
      <c r="X821" s="4" t="s">
        <v>11911</v>
      </c>
      <c r="Y821" s="7" t="s">
        <v>12062</v>
      </c>
      <c r="Z821" s="3">
        <v>216</v>
      </c>
      <c r="AA821" s="3">
        <v>10</v>
      </c>
      <c r="AB821" s="3">
        <v>60</v>
      </c>
      <c r="AC821" s="3">
        <v>1</v>
      </c>
      <c r="AD821" s="3">
        <v>60</v>
      </c>
      <c r="AE821" s="5">
        <v>6</v>
      </c>
      <c r="AF821" s="3">
        <v>1</v>
      </c>
      <c r="AL821" s="4">
        <f t="shared" si="81"/>
        <v>0</v>
      </c>
      <c r="AM821" s="4">
        <f t="shared" si="82"/>
        <v>0</v>
      </c>
      <c r="AN821" s="4">
        <v>7</v>
      </c>
      <c r="AO821" s="3">
        <v>7</v>
      </c>
      <c r="AP821" s="3">
        <v>7</v>
      </c>
      <c r="AQ821" s="3">
        <v>7</v>
      </c>
      <c r="AR821" s="3">
        <v>7</v>
      </c>
      <c r="AS821" s="3">
        <v>7</v>
      </c>
      <c r="AT821" s="3">
        <v>7</v>
      </c>
      <c r="AU821" s="3">
        <v>7</v>
      </c>
      <c r="AV821" s="3">
        <v>7</v>
      </c>
      <c r="AW821" s="3">
        <v>7</v>
      </c>
      <c r="AX821" s="3">
        <v>7</v>
      </c>
      <c r="AY821" s="3">
        <v>7</v>
      </c>
      <c r="AZ821" s="3">
        <v>7</v>
      </c>
      <c r="BA821" s="4">
        <f t="shared" si="79"/>
        <v>84</v>
      </c>
      <c r="BB821" s="3"/>
      <c r="BC821" s="3"/>
      <c r="BD821" s="4">
        <v>10260</v>
      </c>
      <c r="BE821" s="63">
        <f t="shared" si="80"/>
        <v>10260</v>
      </c>
      <c r="BG821" s="4">
        <v>8787</v>
      </c>
      <c r="BH821" s="4">
        <v>440</v>
      </c>
      <c r="BI821" s="50">
        <v>300</v>
      </c>
      <c r="BJ821" s="3">
        <f t="shared" si="78"/>
        <v>9527</v>
      </c>
      <c r="BK821" s="4">
        <v>2748</v>
      </c>
      <c r="BL821" s="4">
        <v>21970</v>
      </c>
      <c r="BM821" s="3" t="s">
        <v>12005</v>
      </c>
      <c r="BO821" s="4"/>
      <c r="CB821" s="16"/>
      <c r="CL821" s="4">
        <v>3</v>
      </c>
      <c r="CM821" s="4">
        <v>18</v>
      </c>
      <c r="CR821" s="4">
        <v>12443</v>
      </c>
      <c r="CS821" s="4">
        <v>63</v>
      </c>
      <c r="CT821" s="4">
        <v>440</v>
      </c>
      <c r="CU821" s="4" t="s">
        <v>11986</v>
      </c>
      <c r="CV821" s="4" t="s">
        <v>12328</v>
      </c>
      <c r="DK821" s="50">
        <v>5000</v>
      </c>
      <c r="DL821" s="50">
        <v>300</v>
      </c>
      <c r="DM821" s="4">
        <v>617</v>
      </c>
      <c r="DN821" s="4">
        <v>6997</v>
      </c>
      <c r="DO821" s="4">
        <v>1790</v>
      </c>
      <c r="DP821" s="4">
        <v>1790</v>
      </c>
      <c r="DS821" s="3" t="s">
        <v>12498</v>
      </c>
      <c r="DU821" s="33"/>
      <c r="DV821" s="33"/>
      <c r="DW821" s="33"/>
    </row>
    <row r="822" spans="1:130">
      <c r="A822" s="61">
        <v>2902269</v>
      </c>
      <c r="B822" s="4" t="s">
        <v>14082</v>
      </c>
      <c r="D822" s="4" t="s">
        <v>14323</v>
      </c>
      <c r="E822" s="4" t="s">
        <v>15559</v>
      </c>
      <c r="G822" s="4" t="s">
        <v>14062</v>
      </c>
      <c r="H822" s="4" t="s">
        <v>16766</v>
      </c>
      <c r="I822" s="4" t="s">
        <v>12792</v>
      </c>
      <c r="J822" s="4" t="s">
        <v>12792</v>
      </c>
      <c r="L822" s="4" t="s">
        <v>11678</v>
      </c>
      <c r="N822" s="33" t="s">
        <v>12144</v>
      </c>
      <c r="O822" s="33" t="s">
        <v>31863</v>
      </c>
      <c r="P822" s="4" t="s">
        <v>12746</v>
      </c>
      <c r="V822" s="3" t="s">
        <v>12746</v>
      </c>
      <c r="X822" s="4" t="s">
        <v>11911</v>
      </c>
      <c r="Y822" s="7" t="s">
        <v>12062</v>
      </c>
      <c r="Z822" s="3">
        <v>140</v>
      </c>
      <c r="AA822" s="3">
        <v>9</v>
      </c>
      <c r="AB822" s="3">
        <v>54</v>
      </c>
      <c r="AC822" s="3">
        <v>1</v>
      </c>
      <c r="AD822" s="3">
        <v>54</v>
      </c>
      <c r="AE822" s="5">
        <v>6</v>
      </c>
      <c r="AL822" s="4">
        <f t="shared" si="81"/>
        <v>0</v>
      </c>
      <c r="AM822" s="4">
        <f t="shared" si="82"/>
        <v>0</v>
      </c>
      <c r="AN822" s="4">
        <v>2</v>
      </c>
      <c r="AO822" s="3">
        <v>2</v>
      </c>
      <c r="AP822" s="3">
        <v>2</v>
      </c>
      <c r="AQ822" s="3">
        <v>2</v>
      </c>
      <c r="AR822" s="3">
        <v>2</v>
      </c>
      <c r="AS822" s="3">
        <v>2</v>
      </c>
      <c r="AT822" s="3">
        <v>2</v>
      </c>
      <c r="AU822" s="3">
        <v>2</v>
      </c>
      <c r="AV822" s="3">
        <v>2</v>
      </c>
      <c r="AW822" s="3">
        <v>2</v>
      </c>
      <c r="AX822" s="3">
        <v>2</v>
      </c>
      <c r="AY822" s="3">
        <v>2</v>
      </c>
      <c r="AZ822" s="3">
        <v>2</v>
      </c>
      <c r="BA822" s="4">
        <f t="shared" si="79"/>
        <v>24</v>
      </c>
      <c r="BB822" s="3"/>
      <c r="BC822" s="3"/>
      <c r="BD822" s="4">
        <v>3354</v>
      </c>
      <c r="BE822" s="63">
        <f t="shared" si="80"/>
        <v>3354</v>
      </c>
      <c r="BG822" s="4">
        <v>2462</v>
      </c>
      <c r="BH822" s="4">
        <v>42</v>
      </c>
      <c r="BI822" s="50">
        <v>67</v>
      </c>
      <c r="BJ822" s="3">
        <f t="shared" si="78"/>
        <v>2571</v>
      </c>
      <c r="BK822" s="4">
        <v>1580</v>
      </c>
      <c r="BL822" s="4">
        <v>7897</v>
      </c>
      <c r="BM822" s="3" t="s">
        <v>12005</v>
      </c>
      <c r="BO822" s="4"/>
      <c r="CB822" s="16"/>
      <c r="CC822" s="3">
        <v>7897</v>
      </c>
      <c r="CL822" s="4">
        <v>2</v>
      </c>
      <c r="CM822" s="4">
        <v>20</v>
      </c>
      <c r="CR822" s="4">
        <v>5326</v>
      </c>
      <c r="CS822" s="4">
        <v>6</v>
      </c>
      <c r="CT822" s="4">
        <v>42</v>
      </c>
      <c r="CU822" s="4" t="s">
        <v>11986</v>
      </c>
      <c r="CV822" s="4" t="s">
        <v>12328</v>
      </c>
      <c r="DK822" s="50">
        <v>1114</v>
      </c>
      <c r="DL822" s="50">
        <v>67</v>
      </c>
      <c r="DM822" s="4">
        <v>252</v>
      </c>
      <c r="DN822" s="4">
        <v>2500</v>
      </c>
      <c r="DO822" s="4">
        <v>1050</v>
      </c>
      <c r="DP822" s="4">
        <v>525</v>
      </c>
      <c r="DS822" s="3" t="s">
        <v>12498</v>
      </c>
      <c r="DU822" s="124" t="s">
        <v>31864</v>
      </c>
      <c r="DV822" s="33"/>
      <c r="DW822" s="33"/>
    </row>
    <row r="823" spans="1:130">
      <c r="A823" s="61">
        <v>2902270</v>
      </c>
      <c r="B823" s="4" t="s">
        <v>14416</v>
      </c>
      <c r="D823" s="4" t="s">
        <v>14417</v>
      </c>
      <c r="E823" s="4" t="s">
        <v>13729</v>
      </c>
      <c r="F823" s="4" t="s">
        <v>14418</v>
      </c>
      <c r="G823" s="4" t="s">
        <v>12746</v>
      </c>
      <c r="H823" s="4" t="s">
        <v>16766</v>
      </c>
      <c r="I823" s="4" t="s">
        <v>454</v>
      </c>
      <c r="J823" s="4" t="s">
        <v>453</v>
      </c>
      <c r="L823" s="4" t="s">
        <v>11678</v>
      </c>
      <c r="M823" s="4" t="s">
        <v>13729</v>
      </c>
      <c r="N823" s="33" t="s">
        <v>12746</v>
      </c>
      <c r="O823" s="33" t="s">
        <v>31865</v>
      </c>
      <c r="P823" s="4" t="s">
        <v>12746</v>
      </c>
      <c r="V823" s="3" t="s">
        <v>12746</v>
      </c>
      <c r="X823" s="4" t="s">
        <v>11911</v>
      </c>
      <c r="Y823" s="7" t="s">
        <v>13730</v>
      </c>
      <c r="Z823" s="3">
        <v>287</v>
      </c>
      <c r="AA823" s="3">
        <v>9</v>
      </c>
      <c r="AB823" s="3">
        <v>54</v>
      </c>
      <c r="AC823" s="3">
        <v>1</v>
      </c>
      <c r="AD823" s="3">
        <v>54</v>
      </c>
      <c r="AE823" s="5">
        <v>6</v>
      </c>
      <c r="AF823" s="3">
        <v>1</v>
      </c>
      <c r="AJ823" s="3">
        <v>1</v>
      </c>
      <c r="AL823" s="4">
        <f t="shared" si="81"/>
        <v>1</v>
      </c>
      <c r="AM823" s="4">
        <f t="shared" si="82"/>
        <v>0</v>
      </c>
      <c r="AN823" s="4">
        <v>3</v>
      </c>
      <c r="AO823" s="3">
        <v>3</v>
      </c>
      <c r="AP823" s="3">
        <v>3</v>
      </c>
      <c r="AQ823" s="3">
        <v>3</v>
      </c>
      <c r="AR823" s="3">
        <v>3</v>
      </c>
      <c r="AS823" s="3">
        <v>3</v>
      </c>
      <c r="AT823" s="3">
        <v>3</v>
      </c>
      <c r="AU823" s="3">
        <v>3</v>
      </c>
      <c r="AV823" s="3">
        <v>3</v>
      </c>
      <c r="AW823" s="3">
        <v>3</v>
      </c>
      <c r="AX823" s="3">
        <v>3</v>
      </c>
      <c r="AY823" s="3">
        <v>3</v>
      </c>
      <c r="BA823" s="4">
        <f t="shared" si="79"/>
        <v>33</v>
      </c>
      <c r="BB823" s="3"/>
      <c r="BC823" s="3">
        <v>1450</v>
      </c>
      <c r="BD823" s="4">
        <v>2776</v>
      </c>
      <c r="BE823" s="63">
        <f t="shared" si="80"/>
        <v>4226</v>
      </c>
      <c r="BG823" s="4">
        <v>9134</v>
      </c>
      <c r="BI823" s="50">
        <v>315</v>
      </c>
      <c r="BJ823" s="3">
        <f t="shared" si="78"/>
        <v>9449</v>
      </c>
      <c r="BK823" s="4">
        <v>4195</v>
      </c>
      <c r="BL823" s="4">
        <v>31038</v>
      </c>
      <c r="BM823" s="3" t="s">
        <v>12005</v>
      </c>
      <c r="BO823" s="4"/>
      <c r="CB823" s="16"/>
      <c r="CL823" s="4">
        <v>1</v>
      </c>
      <c r="CM823" s="4">
        <v>6</v>
      </c>
      <c r="CR823" s="4">
        <v>21589</v>
      </c>
      <c r="DK823" s="50">
        <v>5250</v>
      </c>
      <c r="DL823" s="50">
        <v>315</v>
      </c>
      <c r="DM823" s="4">
        <v>512</v>
      </c>
      <c r="DN823" s="4">
        <v>5639</v>
      </c>
      <c r="DO823" s="4">
        <v>3495</v>
      </c>
      <c r="DP823" s="4">
        <v>3495</v>
      </c>
      <c r="DS823" s="3" t="s">
        <v>12498</v>
      </c>
      <c r="DU823" s="33" t="s">
        <v>31866</v>
      </c>
      <c r="DV823" s="33" t="s">
        <v>31867</v>
      </c>
      <c r="DW823" s="33" t="s">
        <v>32065</v>
      </c>
    </row>
    <row r="824" spans="1:130">
      <c r="A824" s="61">
        <v>2902271</v>
      </c>
      <c r="B824" s="4" t="s">
        <v>14188</v>
      </c>
      <c r="D824" s="4" t="s">
        <v>12498</v>
      </c>
      <c r="E824" s="4" t="s">
        <v>13954</v>
      </c>
      <c r="F824" s="4" t="s">
        <v>14300</v>
      </c>
      <c r="G824" s="4" t="s">
        <v>12746</v>
      </c>
      <c r="H824" s="4" t="s">
        <v>16766</v>
      </c>
      <c r="I824" s="4" t="s">
        <v>12533</v>
      </c>
      <c r="J824" s="4" t="s">
        <v>12533</v>
      </c>
      <c r="L824" s="4" t="s">
        <v>11678</v>
      </c>
      <c r="N824" s="33" t="s">
        <v>12144</v>
      </c>
      <c r="O824" s="33"/>
      <c r="P824" s="4" t="s">
        <v>12746</v>
      </c>
      <c r="V824" s="3" t="s">
        <v>12746</v>
      </c>
      <c r="X824" s="8" t="s">
        <v>13955</v>
      </c>
      <c r="Y824" s="8" t="s">
        <v>13956</v>
      </c>
      <c r="Z824" s="3">
        <v>143</v>
      </c>
      <c r="AA824" s="3">
        <v>5</v>
      </c>
      <c r="AB824" s="3">
        <v>30</v>
      </c>
      <c r="AC824" s="3">
        <v>1</v>
      </c>
      <c r="AD824" s="3">
        <v>30</v>
      </c>
      <c r="AE824" s="5">
        <v>5.5</v>
      </c>
      <c r="AF824" s="3">
        <v>1</v>
      </c>
      <c r="AJ824" s="3">
        <v>1</v>
      </c>
      <c r="AL824" s="4">
        <f t="shared" si="81"/>
        <v>1</v>
      </c>
      <c r="AM824" s="4">
        <f t="shared" si="82"/>
        <v>0</v>
      </c>
      <c r="AN824" s="4">
        <v>3</v>
      </c>
      <c r="AO824" s="3">
        <v>3</v>
      </c>
      <c r="AP824" s="3">
        <v>3</v>
      </c>
      <c r="AQ824" s="3">
        <v>3</v>
      </c>
      <c r="AR824" s="3">
        <v>3</v>
      </c>
      <c r="AS824" s="3">
        <v>3</v>
      </c>
      <c r="AT824" s="3">
        <v>3</v>
      </c>
      <c r="AU824" s="3">
        <v>3</v>
      </c>
      <c r="AV824" s="3">
        <v>3</v>
      </c>
      <c r="AW824" s="3">
        <v>3</v>
      </c>
      <c r="AX824" s="3">
        <v>3</v>
      </c>
      <c r="AY824" s="3">
        <v>3</v>
      </c>
      <c r="AZ824" s="3">
        <v>3</v>
      </c>
      <c r="BA824" s="4">
        <f t="shared" si="79"/>
        <v>36</v>
      </c>
      <c r="BB824" s="3"/>
      <c r="BC824" s="3">
        <v>1173</v>
      </c>
      <c r="BD824" s="4">
        <v>2527</v>
      </c>
      <c r="BE824" s="63">
        <f t="shared" si="80"/>
        <v>3700</v>
      </c>
      <c r="BF824" s="4" t="s">
        <v>13121</v>
      </c>
      <c r="BG824" s="4">
        <v>4498</v>
      </c>
      <c r="BH824" s="4">
        <v>90</v>
      </c>
      <c r="BI824" s="50">
        <v>100</v>
      </c>
      <c r="BJ824" s="3">
        <f t="shared" si="78"/>
        <v>4688</v>
      </c>
      <c r="BK824" s="4">
        <v>1786</v>
      </c>
      <c r="BL824" s="4">
        <v>10000</v>
      </c>
      <c r="BM824" s="3" t="s">
        <v>12005</v>
      </c>
      <c r="BO824" s="4"/>
      <c r="CB824" s="16"/>
      <c r="CL824" s="4">
        <v>3</v>
      </c>
      <c r="CM824" s="4">
        <v>10</v>
      </c>
      <c r="CR824" s="4">
        <v>5312</v>
      </c>
      <c r="CS824" s="4">
        <v>20</v>
      </c>
      <c r="CT824" s="4">
        <v>90</v>
      </c>
      <c r="CU824" s="4" t="s">
        <v>11986</v>
      </c>
      <c r="CV824" s="4" t="s">
        <v>12328</v>
      </c>
      <c r="DK824" s="50">
        <v>1900</v>
      </c>
      <c r="DL824" s="50">
        <v>100</v>
      </c>
      <c r="DM824" s="4">
        <v>228</v>
      </c>
      <c r="DN824" s="4">
        <v>2439</v>
      </c>
      <c r="DO824" s="4">
        <v>1785</v>
      </c>
      <c r="DP824" s="4">
        <v>2059</v>
      </c>
      <c r="DS824" s="3" t="s">
        <v>12498</v>
      </c>
      <c r="DU824" s="33"/>
      <c r="DV824" s="33"/>
      <c r="DW824" s="33" t="s">
        <v>31969</v>
      </c>
    </row>
    <row r="825" spans="1:130">
      <c r="A825" s="61">
        <v>2902272</v>
      </c>
      <c r="B825" s="4" t="s">
        <v>13966</v>
      </c>
      <c r="D825" s="4" t="s">
        <v>14099</v>
      </c>
      <c r="E825" s="4" t="s">
        <v>13848</v>
      </c>
      <c r="F825" s="4" t="s">
        <v>13143</v>
      </c>
      <c r="G825" s="4" t="s">
        <v>12144</v>
      </c>
      <c r="H825" s="4" t="s">
        <v>16766</v>
      </c>
      <c r="I825" s="4" t="s">
        <v>12533</v>
      </c>
      <c r="J825" s="4" t="s">
        <v>12533</v>
      </c>
      <c r="L825" s="4" t="s">
        <v>11678</v>
      </c>
      <c r="N825" s="33" t="s">
        <v>12144</v>
      </c>
      <c r="O825" s="33"/>
      <c r="P825" s="4" t="s">
        <v>12144</v>
      </c>
      <c r="S825" s="3" t="s">
        <v>12144</v>
      </c>
      <c r="U825" s="26" t="s">
        <v>12082</v>
      </c>
      <c r="V825" s="3" t="s">
        <v>12746</v>
      </c>
      <c r="X825" s="4" t="s">
        <v>12050</v>
      </c>
      <c r="Y825" s="7" t="s">
        <v>11749</v>
      </c>
      <c r="Z825" s="3">
        <v>300</v>
      </c>
      <c r="AA825" s="3">
        <v>8</v>
      </c>
      <c r="AB825" s="3">
        <v>48</v>
      </c>
      <c r="AC825" s="3">
        <v>1</v>
      </c>
      <c r="AD825" s="3">
        <v>48</v>
      </c>
      <c r="AE825" s="5">
        <v>6</v>
      </c>
      <c r="AH825" s="3">
        <v>1</v>
      </c>
      <c r="AK825" s="3">
        <v>1</v>
      </c>
      <c r="AL825" s="4">
        <f t="shared" si="81"/>
        <v>1</v>
      </c>
      <c r="AM825" s="4">
        <f t="shared" si="82"/>
        <v>1</v>
      </c>
      <c r="AN825" s="4">
        <v>1</v>
      </c>
      <c r="AO825" s="3">
        <v>5</v>
      </c>
      <c r="AP825" s="3">
        <v>5</v>
      </c>
      <c r="AQ825" s="3">
        <v>5</v>
      </c>
      <c r="AR825" s="3">
        <v>5</v>
      </c>
      <c r="AS825" s="3">
        <v>1</v>
      </c>
      <c r="AT825" s="3">
        <v>1</v>
      </c>
      <c r="AU825" s="3">
        <v>1</v>
      </c>
      <c r="AV825" s="3">
        <v>1</v>
      </c>
      <c r="AW825" s="3">
        <v>1</v>
      </c>
      <c r="AX825" s="3">
        <v>1</v>
      </c>
      <c r="AY825" s="3">
        <v>1</v>
      </c>
      <c r="AZ825" s="3">
        <v>1</v>
      </c>
      <c r="BA825" s="4">
        <f t="shared" si="79"/>
        <v>28</v>
      </c>
      <c r="BB825" s="3">
        <v>3200</v>
      </c>
      <c r="BC825" s="3">
        <v>1200</v>
      </c>
      <c r="BD825" s="4">
        <v>2400</v>
      </c>
      <c r="BE825" s="63">
        <f t="shared" si="80"/>
        <v>6800</v>
      </c>
      <c r="BF825" s="4" t="s">
        <v>12060</v>
      </c>
      <c r="BG825" s="4">
        <v>3444</v>
      </c>
      <c r="BH825" s="4">
        <v>230</v>
      </c>
      <c r="BI825" s="50">
        <v>106</v>
      </c>
      <c r="BJ825" s="3">
        <f t="shared" si="78"/>
        <v>3780</v>
      </c>
      <c r="BK825" s="4">
        <v>456</v>
      </c>
      <c r="BL825" s="4">
        <v>11855</v>
      </c>
      <c r="BM825" s="3" t="s">
        <v>353</v>
      </c>
      <c r="BO825" s="4"/>
      <c r="CB825" s="16"/>
      <c r="CL825" s="4">
        <v>1</v>
      </c>
      <c r="CM825" s="4">
        <v>5</v>
      </c>
      <c r="CR825" s="4">
        <v>8075</v>
      </c>
      <c r="CS825" s="4">
        <v>23</v>
      </c>
      <c r="CT825" s="4">
        <v>230</v>
      </c>
      <c r="CU825" s="4" t="s">
        <v>11986</v>
      </c>
      <c r="CV825" s="4" t="s">
        <v>12328</v>
      </c>
      <c r="DK825" s="50">
        <v>1800</v>
      </c>
      <c r="DL825" s="50">
        <v>106</v>
      </c>
      <c r="DM825" s="4">
        <v>60</v>
      </c>
      <c r="DN825" s="4">
        <v>780</v>
      </c>
      <c r="DO825" s="4">
        <v>200</v>
      </c>
      <c r="DP825" s="4">
        <v>500</v>
      </c>
      <c r="DS825" s="3" t="s">
        <v>12498</v>
      </c>
      <c r="DU825" s="33" t="s">
        <v>31970</v>
      </c>
      <c r="DV825" s="33"/>
      <c r="DW825" s="33"/>
    </row>
    <row r="826" spans="1:130">
      <c r="A826" s="61">
        <v>2902273</v>
      </c>
      <c r="B826" s="4" t="s">
        <v>13968</v>
      </c>
      <c r="F826" s="4" t="s">
        <v>14085</v>
      </c>
      <c r="G826" s="4" t="s">
        <v>12746</v>
      </c>
      <c r="H826" s="4" t="s">
        <v>16766</v>
      </c>
      <c r="I826" s="4" t="s">
        <v>11838</v>
      </c>
      <c r="J826" s="4" t="s">
        <v>11838</v>
      </c>
      <c r="L826" s="4" t="s">
        <v>12559</v>
      </c>
      <c r="M826" s="4" t="s">
        <v>14086</v>
      </c>
      <c r="N826" s="33" t="s">
        <v>12746</v>
      </c>
      <c r="O826" s="33" t="s">
        <v>11838</v>
      </c>
      <c r="P826" s="4" t="s">
        <v>12746</v>
      </c>
      <c r="U826" s="4" t="s">
        <v>14087</v>
      </c>
      <c r="V826" s="3" t="s">
        <v>12746</v>
      </c>
      <c r="X826" s="4" t="s">
        <v>12819</v>
      </c>
      <c r="Y826" s="7" t="s">
        <v>14206</v>
      </c>
      <c r="Z826" s="3">
        <v>275</v>
      </c>
      <c r="AA826" s="3">
        <v>9</v>
      </c>
      <c r="AB826" s="3">
        <v>54</v>
      </c>
      <c r="AC826" s="3">
        <v>1</v>
      </c>
      <c r="AD826" s="3">
        <v>54</v>
      </c>
      <c r="AE826" s="5">
        <v>6</v>
      </c>
      <c r="AF826" s="3">
        <v>1</v>
      </c>
      <c r="AL826" s="4">
        <f t="shared" si="81"/>
        <v>0</v>
      </c>
      <c r="AM826" s="4">
        <f t="shared" si="82"/>
        <v>0</v>
      </c>
      <c r="AN826" s="4">
        <v>1</v>
      </c>
      <c r="AP826" s="3">
        <v>2</v>
      </c>
      <c r="AQ826" s="3">
        <v>2</v>
      </c>
      <c r="AR826" s="3">
        <v>2</v>
      </c>
      <c r="AS826" s="3">
        <v>2</v>
      </c>
      <c r="AT826" s="3">
        <v>2</v>
      </c>
      <c r="AU826" s="3">
        <v>1</v>
      </c>
      <c r="AV826" s="3">
        <v>1</v>
      </c>
      <c r="AW826" s="3">
        <v>1</v>
      </c>
      <c r="AX826" s="3">
        <v>1</v>
      </c>
      <c r="AY826" s="3">
        <v>1</v>
      </c>
      <c r="AZ826" s="3">
        <v>1</v>
      </c>
      <c r="BA826" s="4">
        <f t="shared" si="79"/>
        <v>16</v>
      </c>
      <c r="BB826" s="3"/>
      <c r="BC826" s="3"/>
      <c r="BD826" s="4">
        <v>1500</v>
      </c>
      <c r="BE826" s="63">
        <f t="shared" si="80"/>
        <v>1500</v>
      </c>
      <c r="BF826" s="4" t="s">
        <v>12060</v>
      </c>
      <c r="BG826" s="4">
        <v>2200</v>
      </c>
      <c r="BH826" s="4">
        <v>60</v>
      </c>
      <c r="BJ826" s="3">
        <f t="shared" ref="BJ826:BJ889" si="83">SUM(BG826:BI826)</f>
        <v>2260</v>
      </c>
      <c r="BK826" s="4">
        <v>579</v>
      </c>
      <c r="BL826" s="4">
        <v>4290</v>
      </c>
      <c r="BM826" s="3" t="s">
        <v>12005</v>
      </c>
      <c r="BN826" s="4">
        <v>95</v>
      </c>
      <c r="BO826" s="4">
        <v>800</v>
      </c>
      <c r="BP826" s="3" t="s">
        <v>12731</v>
      </c>
      <c r="BQ826" s="4">
        <v>17</v>
      </c>
      <c r="BR826" s="3">
        <v>220</v>
      </c>
      <c r="BS826" s="3" t="s">
        <v>12270</v>
      </c>
      <c r="CB826" s="16"/>
      <c r="CH826" s="3">
        <v>1</v>
      </c>
      <c r="CI826" s="3">
        <v>3</v>
      </c>
      <c r="CR826" s="4">
        <v>3050</v>
      </c>
      <c r="CS826" s="4">
        <v>8</v>
      </c>
      <c r="CT826" s="4">
        <v>50</v>
      </c>
      <c r="CU826" s="4" t="s">
        <v>11986</v>
      </c>
      <c r="CV826" s="4" t="s">
        <v>12328</v>
      </c>
      <c r="CW826" s="4">
        <v>50</v>
      </c>
      <c r="CX826" s="4">
        <v>10</v>
      </c>
      <c r="CY826" s="4" t="s">
        <v>11869</v>
      </c>
      <c r="CZ826" s="4" t="s">
        <v>13092</v>
      </c>
      <c r="DM826" s="4">
        <v>150</v>
      </c>
      <c r="DN826" s="4">
        <v>2000</v>
      </c>
      <c r="DO826" s="4">
        <v>800</v>
      </c>
      <c r="DP826" s="4">
        <v>200</v>
      </c>
      <c r="DS826" s="3" t="s">
        <v>12498</v>
      </c>
      <c r="DU826" s="33"/>
      <c r="DV826" s="33"/>
      <c r="DW826" s="33" t="s">
        <v>31971</v>
      </c>
    </row>
    <row r="827" spans="1:130">
      <c r="A827" s="61">
        <v>2902274</v>
      </c>
      <c r="B827" s="4" t="s">
        <v>14207</v>
      </c>
      <c r="D827" s="4" t="s">
        <v>14218</v>
      </c>
      <c r="F827" s="4" t="s">
        <v>14218</v>
      </c>
      <c r="G827" s="4" t="s">
        <v>12746</v>
      </c>
      <c r="H827" s="4" t="s">
        <v>16766</v>
      </c>
      <c r="I827" s="4" t="s">
        <v>12055</v>
      </c>
      <c r="J827" s="4" t="s">
        <v>12055</v>
      </c>
      <c r="L827" s="4" t="s">
        <v>12559</v>
      </c>
      <c r="M827" s="4" t="s">
        <v>14328</v>
      </c>
      <c r="N827" s="33" t="s">
        <v>12746</v>
      </c>
      <c r="O827" s="33" t="s">
        <v>31972</v>
      </c>
      <c r="P827" s="4" t="s">
        <v>12746</v>
      </c>
      <c r="V827" s="3" t="s">
        <v>12746</v>
      </c>
      <c r="X827" s="4" t="s">
        <v>11911</v>
      </c>
      <c r="Y827" s="7" t="s">
        <v>12062</v>
      </c>
      <c r="Z827" s="3">
        <v>300</v>
      </c>
      <c r="AA827" s="3">
        <v>9</v>
      </c>
      <c r="AB827" s="3">
        <v>50</v>
      </c>
      <c r="AC827" s="3">
        <v>1</v>
      </c>
      <c r="AD827" s="3">
        <v>50</v>
      </c>
      <c r="AE827" s="5">
        <v>5.5</v>
      </c>
      <c r="AF827" s="3">
        <v>1</v>
      </c>
      <c r="AJ827" s="3">
        <v>2</v>
      </c>
      <c r="AL827" s="4">
        <f t="shared" si="81"/>
        <v>2</v>
      </c>
      <c r="AM827" s="4">
        <f t="shared" si="82"/>
        <v>0</v>
      </c>
      <c r="AN827" s="4">
        <v>2</v>
      </c>
      <c r="AO827" s="3">
        <v>1</v>
      </c>
      <c r="AP827" s="3">
        <v>1</v>
      </c>
      <c r="AQ827" s="3">
        <v>2</v>
      </c>
      <c r="AR827" s="3">
        <v>2</v>
      </c>
      <c r="AS827" s="3">
        <v>2</v>
      </c>
      <c r="AT827" s="3">
        <v>2</v>
      </c>
      <c r="AU827" s="3">
        <v>2</v>
      </c>
      <c r="AV827" s="3">
        <v>2</v>
      </c>
      <c r="AW827" s="3">
        <v>2</v>
      </c>
      <c r="AX827" s="3">
        <v>2</v>
      </c>
      <c r="AY827" s="3">
        <v>1</v>
      </c>
      <c r="AZ827" s="3">
        <v>1</v>
      </c>
      <c r="BA827" s="4">
        <f t="shared" si="79"/>
        <v>20</v>
      </c>
      <c r="BB827" s="3"/>
      <c r="BC827" s="3">
        <v>3450</v>
      </c>
      <c r="BD827" s="4">
        <v>2000</v>
      </c>
      <c r="BE827" s="63">
        <f t="shared" si="80"/>
        <v>5450</v>
      </c>
      <c r="BF827" s="4" t="s">
        <v>12060</v>
      </c>
      <c r="BG827" s="4">
        <v>4094</v>
      </c>
      <c r="BH827" s="4">
        <v>209</v>
      </c>
      <c r="BI827" s="50">
        <v>171</v>
      </c>
      <c r="BJ827" s="3">
        <f t="shared" si="83"/>
        <v>4474</v>
      </c>
      <c r="BK827" s="4">
        <v>1225</v>
      </c>
      <c r="BL827" s="4">
        <v>9163</v>
      </c>
      <c r="BM827" s="3" t="s">
        <v>12005</v>
      </c>
      <c r="BN827" s="4">
        <v>62</v>
      </c>
      <c r="BO827" s="4">
        <v>1550</v>
      </c>
      <c r="BP827" s="3" t="s">
        <v>13212</v>
      </c>
      <c r="CB827" s="16"/>
      <c r="CC827" s="3">
        <v>12348</v>
      </c>
      <c r="CL827" s="4">
        <v>1</v>
      </c>
      <c r="CM827" s="4">
        <v>8</v>
      </c>
      <c r="CR827" s="4">
        <v>6239</v>
      </c>
      <c r="CS827" s="4">
        <v>26</v>
      </c>
      <c r="CT827" s="4">
        <v>209</v>
      </c>
      <c r="CU827" s="4" t="s">
        <v>11986</v>
      </c>
      <c r="CV827" s="4" t="s">
        <v>12328</v>
      </c>
      <c r="DK827" s="50">
        <v>3000</v>
      </c>
      <c r="DL827" s="50">
        <v>171</v>
      </c>
      <c r="DM827" s="4">
        <v>300</v>
      </c>
      <c r="DN827" s="4">
        <v>3182</v>
      </c>
      <c r="DO827" s="4">
        <v>1735</v>
      </c>
      <c r="DP827" s="4">
        <v>1301</v>
      </c>
      <c r="DS827" s="3" t="s">
        <v>12498</v>
      </c>
      <c r="DU827" s="33" t="s">
        <v>31973</v>
      </c>
      <c r="DV827" s="33"/>
      <c r="DW827" s="33"/>
    </row>
    <row r="828" spans="1:130">
      <c r="A828" s="61">
        <v>2902275</v>
      </c>
      <c r="B828" s="4" t="s">
        <v>14234</v>
      </c>
      <c r="D828" s="4" t="s">
        <v>14458</v>
      </c>
      <c r="F828" s="4" t="s">
        <v>15904</v>
      </c>
      <c r="G828" s="4" t="s">
        <v>12746</v>
      </c>
      <c r="H828" s="4" t="s">
        <v>16766</v>
      </c>
      <c r="I828" s="4" t="s">
        <v>12073</v>
      </c>
      <c r="J828" s="4" t="s">
        <v>12073</v>
      </c>
      <c r="L828" s="4" t="s">
        <v>12263</v>
      </c>
      <c r="N828" s="33" t="s">
        <v>12144</v>
      </c>
      <c r="O828" s="33"/>
      <c r="P828" s="4" t="s">
        <v>12746</v>
      </c>
      <c r="V828" s="3" t="s">
        <v>12746</v>
      </c>
      <c r="X828" s="4" t="s">
        <v>11911</v>
      </c>
      <c r="Y828" s="7" t="s">
        <v>12062</v>
      </c>
      <c r="Z828" s="3">
        <v>290</v>
      </c>
      <c r="AA828" s="3">
        <v>9</v>
      </c>
      <c r="AB828" s="3">
        <v>50</v>
      </c>
      <c r="AC828" s="3">
        <v>1</v>
      </c>
      <c r="AD828" s="3">
        <v>50</v>
      </c>
      <c r="AE828" s="5">
        <v>5.5</v>
      </c>
      <c r="AF828" s="3">
        <v>2</v>
      </c>
      <c r="AL828" s="4">
        <f t="shared" si="81"/>
        <v>0</v>
      </c>
      <c r="AM828" s="4">
        <f t="shared" si="82"/>
        <v>0</v>
      </c>
      <c r="AN828" s="4">
        <v>4</v>
      </c>
      <c r="AO828" s="3">
        <v>4</v>
      </c>
      <c r="AP828" s="3">
        <v>4</v>
      </c>
      <c r="AQ828" s="3">
        <v>5</v>
      </c>
      <c r="AR828" s="3">
        <v>6</v>
      </c>
      <c r="AS828" s="3">
        <v>6</v>
      </c>
      <c r="AT828" s="3">
        <v>6</v>
      </c>
      <c r="AU828" s="3">
        <v>6</v>
      </c>
      <c r="AV828" s="3">
        <v>6</v>
      </c>
      <c r="AW828" s="3">
        <v>6</v>
      </c>
      <c r="AX828" s="3">
        <v>5</v>
      </c>
      <c r="AY828" s="3">
        <v>4</v>
      </c>
      <c r="AZ828" s="3">
        <v>4</v>
      </c>
      <c r="BA828" s="4">
        <f t="shared" si="79"/>
        <v>62</v>
      </c>
      <c r="BB828" s="3"/>
      <c r="BC828" s="3"/>
      <c r="BD828" s="4">
        <v>6376</v>
      </c>
      <c r="BE828" s="63">
        <f t="shared" si="80"/>
        <v>6376</v>
      </c>
      <c r="BF828" s="4" t="s">
        <v>12060</v>
      </c>
      <c r="BG828" s="4">
        <v>10169</v>
      </c>
      <c r="BH828" s="4">
        <v>480</v>
      </c>
      <c r="BI828" s="50">
        <v>329</v>
      </c>
      <c r="BJ828" s="3">
        <f t="shared" si="83"/>
        <v>10978</v>
      </c>
      <c r="BK828" s="4">
        <v>6250</v>
      </c>
      <c r="BL828" s="4">
        <v>33071</v>
      </c>
      <c r="BM828" s="3" t="s">
        <v>12005</v>
      </c>
      <c r="BO828" s="4"/>
      <c r="CB828" s="16"/>
      <c r="CL828" s="4">
        <v>6</v>
      </c>
      <c r="CM828" s="4">
        <v>15</v>
      </c>
      <c r="CR828" s="4">
        <v>22093</v>
      </c>
      <c r="CS828" s="4">
        <v>80</v>
      </c>
      <c r="CT828" s="4">
        <v>480</v>
      </c>
      <c r="CU828" s="4" t="s">
        <v>11986</v>
      </c>
      <c r="CV828" s="4" t="s">
        <v>12328</v>
      </c>
      <c r="DK828" s="50">
        <v>2340</v>
      </c>
      <c r="DL828" s="50">
        <v>329</v>
      </c>
      <c r="DM828" s="4">
        <v>400</v>
      </c>
      <c r="DN828" s="4">
        <v>4250</v>
      </c>
      <c r="DO828" s="4">
        <v>2564</v>
      </c>
      <c r="DP828" s="4">
        <v>1232</v>
      </c>
      <c r="DS828" s="3" t="s">
        <v>12498</v>
      </c>
      <c r="DU828" s="33"/>
      <c r="DV828" s="33"/>
      <c r="DW828" s="33"/>
    </row>
    <row r="829" spans="1:130">
      <c r="A829" s="61">
        <v>2902276</v>
      </c>
      <c r="B829" s="4" t="s">
        <v>14795</v>
      </c>
      <c r="D829" s="4" t="s">
        <v>14568</v>
      </c>
      <c r="E829" s="4" t="s">
        <v>14574</v>
      </c>
      <c r="F829" s="4" t="s">
        <v>14568</v>
      </c>
      <c r="G829" s="4" t="s">
        <v>12746</v>
      </c>
      <c r="H829" s="4" t="s">
        <v>16766</v>
      </c>
      <c r="I829" s="4" t="s">
        <v>14681</v>
      </c>
      <c r="J829" s="4" t="s">
        <v>12263</v>
      </c>
      <c r="L829" s="4" t="s">
        <v>12263</v>
      </c>
      <c r="N829" s="33" t="s">
        <v>12144</v>
      </c>
      <c r="O829" s="33"/>
      <c r="P829" s="4" t="s">
        <v>12746</v>
      </c>
      <c r="V829" s="3" t="s">
        <v>12746</v>
      </c>
      <c r="X829" s="4" t="s">
        <v>13467</v>
      </c>
      <c r="Y829" s="7" t="s">
        <v>12062</v>
      </c>
      <c r="Z829" s="3">
        <v>128</v>
      </c>
      <c r="AA829" s="3">
        <v>8</v>
      </c>
      <c r="AB829" s="3">
        <v>40</v>
      </c>
      <c r="AC829" s="3">
        <v>1</v>
      </c>
      <c r="AD829" s="3">
        <v>40</v>
      </c>
      <c r="AE829" s="5">
        <v>5</v>
      </c>
      <c r="AF829" s="3">
        <v>1</v>
      </c>
      <c r="AL829" s="4">
        <f t="shared" si="81"/>
        <v>0</v>
      </c>
      <c r="AM829" s="4">
        <f t="shared" si="82"/>
        <v>0</v>
      </c>
      <c r="AN829" s="4">
        <v>2</v>
      </c>
      <c r="AR829" s="3">
        <v>2</v>
      </c>
      <c r="AS829" s="3">
        <v>2</v>
      </c>
      <c r="AT829" s="3">
        <v>2</v>
      </c>
      <c r="AU829" s="3">
        <v>2</v>
      </c>
      <c r="AV829" s="3">
        <v>2</v>
      </c>
      <c r="AW829" s="3">
        <v>2</v>
      </c>
      <c r="BA829" s="4">
        <f t="shared" si="79"/>
        <v>12</v>
      </c>
      <c r="BB829" s="3"/>
      <c r="BC829" s="3"/>
      <c r="BD829" s="4">
        <v>2401</v>
      </c>
      <c r="BE829" s="63">
        <f t="shared" si="80"/>
        <v>2401</v>
      </c>
      <c r="BG829" s="4">
        <v>2962</v>
      </c>
      <c r="BI829" s="50">
        <v>273</v>
      </c>
      <c r="BJ829" s="3">
        <f t="shared" si="83"/>
        <v>3235</v>
      </c>
      <c r="BK829" s="4">
        <v>1305</v>
      </c>
      <c r="BL829" s="4">
        <v>9655</v>
      </c>
      <c r="BM829" s="3" t="s">
        <v>12005</v>
      </c>
      <c r="CB829" s="16"/>
      <c r="CL829" s="4">
        <v>1</v>
      </c>
      <c r="CM829" s="4">
        <v>5</v>
      </c>
      <c r="CR829" s="4">
        <v>6420</v>
      </c>
      <c r="DK829" s="50">
        <v>5460</v>
      </c>
      <c r="DL829" s="50">
        <v>273</v>
      </c>
      <c r="DM829" s="4">
        <v>166</v>
      </c>
      <c r="DN829" s="4">
        <v>228</v>
      </c>
      <c r="DO829" s="4">
        <v>390</v>
      </c>
      <c r="DP829" s="4">
        <v>681</v>
      </c>
      <c r="DS829" s="3" t="s">
        <v>12498</v>
      </c>
      <c r="DU829" s="33"/>
      <c r="DV829" s="33"/>
      <c r="DW829" s="33"/>
    </row>
    <row r="830" spans="1:130">
      <c r="A830" s="61">
        <v>2902277</v>
      </c>
      <c r="B830" s="4" t="s">
        <v>14570</v>
      </c>
      <c r="D830" s="59" t="s">
        <v>425</v>
      </c>
      <c r="E830" s="26" t="s">
        <v>15554</v>
      </c>
      <c r="F830" s="4" t="s">
        <v>14576</v>
      </c>
      <c r="G830" s="4" t="s">
        <v>12144</v>
      </c>
      <c r="H830" s="4" t="s">
        <v>16766</v>
      </c>
      <c r="I830" s="4" t="s">
        <v>12263</v>
      </c>
      <c r="J830" s="4" t="s">
        <v>12263</v>
      </c>
      <c r="L830" s="4" t="s">
        <v>12263</v>
      </c>
      <c r="M830" s="4" t="s">
        <v>12263</v>
      </c>
      <c r="N830" s="33" t="s">
        <v>12144</v>
      </c>
      <c r="O830" s="33"/>
      <c r="P830" s="4" t="s">
        <v>13780</v>
      </c>
      <c r="V830" s="3" t="s">
        <v>12746</v>
      </c>
      <c r="X830" s="4" t="s">
        <v>11911</v>
      </c>
      <c r="Y830" s="7" t="s">
        <v>12062</v>
      </c>
      <c r="Z830" s="3">
        <v>307</v>
      </c>
      <c r="AA830" s="3">
        <v>10</v>
      </c>
      <c r="AB830" s="3">
        <v>44</v>
      </c>
      <c r="AC830" s="3">
        <v>1</v>
      </c>
      <c r="AD830" s="3">
        <v>44</v>
      </c>
      <c r="AE830" s="5">
        <v>5.5</v>
      </c>
      <c r="AJ830" s="3">
        <v>1</v>
      </c>
      <c r="AL830" s="4">
        <f t="shared" si="81"/>
        <v>1</v>
      </c>
      <c r="AM830" s="4">
        <f t="shared" si="82"/>
        <v>0</v>
      </c>
      <c r="AN830" s="4">
        <v>5</v>
      </c>
      <c r="AO830" s="3">
        <v>3</v>
      </c>
      <c r="AP830" s="3">
        <v>3</v>
      </c>
      <c r="AQ830" s="3">
        <v>3</v>
      </c>
      <c r="AR830" s="3">
        <v>3</v>
      </c>
      <c r="AS830" s="3">
        <v>6</v>
      </c>
      <c r="AT830" s="3">
        <v>5</v>
      </c>
      <c r="AU830" s="3">
        <v>6</v>
      </c>
      <c r="AV830" s="3">
        <v>6</v>
      </c>
      <c r="AW830" s="3">
        <v>6</v>
      </c>
      <c r="AX830" s="3">
        <v>6</v>
      </c>
      <c r="AY830" s="3">
        <v>5</v>
      </c>
      <c r="AZ830" s="3">
        <v>5</v>
      </c>
      <c r="BA830" s="4">
        <f t="shared" si="79"/>
        <v>57</v>
      </c>
      <c r="BB830" s="3"/>
      <c r="BC830" s="3">
        <v>2600</v>
      </c>
      <c r="BD830" s="4">
        <v>5793</v>
      </c>
      <c r="BE830" s="63">
        <f t="shared" si="80"/>
        <v>8393</v>
      </c>
      <c r="BF830" s="4" t="s">
        <v>11693</v>
      </c>
      <c r="BG830" s="4">
        <v>11108</v>
      </c>
      <c r="BH830" s="4">
        <v>175</v>
      </c>
      <c r="BI830" s="50">
        <v>303</v>
      </c>
      <c r="BJ830" s="3">
        <f t="shared" si="83"/>
        <v>11586</v>
      </c>
      <c r="BK830" s="4">
        <v>4650</v>
      </c>
      <c r="BL830" s="4">
        <v>34449</v>
      </c>
      <c r="BM830" s="3" t="s">
        <v>12005</v>
      </c>
      <c r="CB830" s="16"/>
      <c r="CL830" s="4">
        <v>3</v>
      </c>
      <c r="CM830" s="4">
        <v>30</v>
      </c>
      <c r="CR830" s="4">
        <v>22863</v>
      </c>
      <c r="CS830" s="4">
        <v>20</v>
      </c>
      <c r="CT830" s="4">
        <v>175</v>
      </c>
      <c r="CU830" s="4" t="s">
        <v>11986</v>
      </c>
      <c r="CV830" s="4" t="s">
        <v>12328</v>
      </c>
      <c r="DK830" s="50">
        <v>5330</v>
      </c>
      <c r="DL830" s="50">
        <v>303</v>
      </c>
      <c r="DM830" s="4">
        <v>537</v>
      </c>
      <c r="DN830" s="4">
        <v>6845</v>
      </c>
      <c r="DO830" s="4">
        <v>2100</v>
      </c>
      <c r="DP830" s="4">
        <v>4263</v>
      </c>
      <c r="DS830" s="3" t="s">
        <v>12498</v>
      </c>
      <c r="DU830" s="33" t="s">
        <v>31974</v>
      </c>
      <c r="DV830" s="33" t="s">
        <v>31975</v>
      </c>
      <c r="DW830" s="33"/>
    </row>
    <row r="831" spans="1:130">
      <c r="A831" s="61">
        <v>2902278</v>
      </c>
      <c r="B831" s="4" t="s">
        <v>14799</v>
      </c>
      <c r="D831" s="4" t="s">
        <v>13893</v>
      </c>
      <c r="E831" s="4" t="s">
        <v>15564</v>
      </c>
      <c r="F831" s="4" t="s">
        <v>13893</v>
      </c>
      <c r="G831" s="4" t="s">
        <v>12144</v>
      </c>
      <c r="H831" s="4" t="s">
        <v>16766</v>
      </c>
      <c r="I831" s="4" t="s">
        <v>12263</v>
      </c>
      <c r="J831" s="4" t="s">
        <v>12263</v>
      </c>
      <c r="L831" s="4" t="s">
        <v>12263</v>
      </c>
      <c r="M831" s="4" t="s">
        <v>14807</v>
      </c>
      <c r="N831" s="33" t="s">
        <v>12144</v>
      </c>
      <c r="O831" s="33"/>
      <c r="P831" s="4" t="s">
        <v>12746</v>
      </c>
      <c r="Q831" s="4" t="s">
        <v>12144</v>
      </c>
      <c r="R831" s="4" t="s">
        <v>12144</v>
      </c>
      <c r="S831" s="4" t="s">
        <v>12144</v>
      </c>
      <c r="U831" s="4" t="s">
        <v>14688</v>
      </c>
      <c r="V831" s="4" t="s">
        <v>12144</v>
      </c>
      <c r="W831" s="4" t="s">
        <v>15047</v>
      </c>
      <c r="X831" s="4" t="s">
        <v>12050</v>
      </c>
      <c r="Y831" s="7" t="s">
        <v>12062</v>
      </c>
      <c r="Z831" s="3">
        <v>300</v>
      </c>
      <c r="AA831" s="3">
        <v>9</v>
      </c>
      <c r="AB831" s="3">
        <v>50</v>
      </c>
      <c r="AC831" s="3">
        <v>1</v>
      </c>
      <c r="AD831" s="3">
        <v>50</v>
      </c>
      <c r="AE831" s="5">
        <v>5.5</v>
      </c>
      <c r="AJ831" s="3">
        <v>3</v>
      </c>
      <c r="AL831" s="4">
        <f t="shared" si="81"/>
        <v>3</v>
      </c>
      <c r="AM831" s="4">
        <f t="shared" si="82"/>
        <v>0</v>
      </c>
      <c r="AN831" s="4">
        <v>25</v>
      </c>
      <c r="AO831" s="3">
        <v>21</v>
      </c>
      <c r="AP831" s="3">
        <v>6</v>
      </c>
      <c r="AQ831" s="3">
        <v>7</v>
      </c>
      <c r="AR831" s="3">
        <v>20</v>
      </c>
      <c r="AS831" s="3">
        <v>19</v>
      </c>
      <c r="AT831" s="3">
        <v>24</v>
      </c>
      <c r="AU831" s="3">
        <v>23</v>
      </c>
      <c r="AV831" s="3">
        <v>23</v>
      </c>
      <c r="AW831" s="3">
        <v>19</v>
      </c>
      <c r="AX831" s="3">
        <v>35</v>
      </c>
      <c r="AY831" s="3">
        <v>25</v>
      </c>
      <c r="AZ831" s="3">
        <v>25</v>
      </c>
      <c r="BA831" s="4">
        <f t="shared" si="79"/>
        <v>247</v>
      </c>
      <c r="BB831" s="3"/>
      <c r="BC831" s="3">
        <v>6110</v>
      </c>
      <c r="BD831" s="4">
        <v>34534</v>
      </c>
      <c r="BE831" s="63">
        <f t="shared" si="80"/>
        <v>40644</v>
      </c>
      <c r="BF831" s="4" t="s">
        <v>12060</v>
      </c>
      <c r="BG831" s="4">
        <v>27100</v>
      </c>
      <c r="BH831" s="4">
        <v>1600</v>
      </c>
      <c r="BI831" s="50">
        <v>1362</v>
      </c>
      <c r="BJ831" s="3">
        <f t="shared" si="83"/>
        <v>30062</v>
      </c>
      <c r="BK831" s="4">
        <v>1370</v>
      </c>
      <c r="BL831" s="4">
        <v>17800</v>
      </c>
      <c r="BM831" s="3" t="s">
        <v>12019</v>
      </c>
      <c r="BN831" s="4">
        <v>942</v>
      </c>
      <c r="BO831" s="3">
        <v>9000</v>
      </c>
      <c r="BP831" s="3" t="s">
        <v>12922</v>
      </c>
      <c r="BQ831" s="4">
        <v>5236</v>
      </c>
      <c r="BR831" s="3">
        <v>57000</v>
      </c>
      <c r="BS831" s="3" t="s">
        <v>35862</v>
      </c>
      <c r="CB831" s="16"/>
      <c r="CH831" s="3">
        <v>1</v>
      </c>
      <c r="CI831" s="3">
        <v>40</v>
      </c>
      <c r="CL831" s="4">
        <v>30</v>
      </c>
      <c r="CM831" s="4">
        <v>125</v>
      </c>
      <c r="CR831" s="4">
        <v>53738</v>
      </c>
      <c r="CS831" s="4">
        <v>330</v>
      </c>
      <c r="CT831" s="4">
        <v>1400</v>
      </c>
      <c r="CU831" s="4" t="s">
        <v>11986</v>
      </c>
      <c r="CV831" s="4" t="s">
        <v>12328</v>
      </c>
      <c r="CW831" s="4">
        <v>1000</v>
      </c>
      <c r="CX831" s="4">
        <v>200</v>
      </c>
      <c r="CY831" s="4" t="s">
        <v>11869</v>
      </c>
      <c r="CZ831" s="4" t="s">
        <v>13092</v>
      </c>
      <c r="DK831" s="50">
        <v>27240</v>
      </c>
      <c r="DL831" s="50">
        <v>1362</v>
      </c>
      <c r="DM831" s="4">
        <v>1750</v>
      </c>
      <c r="DN831" s="4">
        <v>16463</v>
      </c>
      <c r="DO831" s="4">
        <v>5651</v>
      </c>
      <c r="DP831" s="4">
        <v>9263</v>
      </c>
      <c r="DS831" s="3" t="s">
        <v>12498</v>
      </c>
      <c r="DU831" s="33" t="s">
        <v>31976</v>
      </c>
      <c r="DV831" s="33" t="s">
        <v>31977</v>
      </c>
      <c r="DW831" s="33" t="s">
        <v>31978</v>
      </c>
    </row>
    <row r="832" spans="1:130">
      <c r="A832" s="61">
        <v>2902279</v>
      </c>
      <c r="B832" s="4" t="s">
        <v>14812</v>
      </c>
      <c r="D832" s="4" t="s">
        <v>14933</v>
      </c>
      <c r="E832" s="4" t="s">
        <v>14575</v>
      </c>
      <c r="F832" s="4" t="s">
        <v>14924</v>
      </c>
      <c r="G832" s="4" t="s">
        <v>12746</v>
      </c>
      <c r="H832" s="4" t="s">
        <v>16766</v>
      </c>
      <c r="I832" s="4" t="s">
        <v>12263</v>
      </c>
      <c r="J832" s="4" t="s">
        <v>12263</v>
      </c>
      <c r="L832" s="4" t="s">
        <v>12263</v>
      </c>
      <c r="N832" s="33" t="s">
        <v>12144</v>
      </c>
      <c r="O832" s="33"/>
      <c r="P832" s="4" t="s">
        <v>12746</v>
      </c>
      <c r="Q832" s="4" t="s">
        <v>12144</v>
      </c>
      <c r="U832" s="4" t="s">
        <v>14683</v>
      </c>
      <c r="V832" s="4" t="s">
        <v>12746</v>
      </c>
      <c r="X832" s="4" t="s">
        <v>13993</v>
      </c>
      <c r="Y832" s="7" t="s">
        <v>14687</v>
      </c>
      <c r="Z832" s="3">
        <v>307</v>
      </c>
      <c r="AA832" s="3">
        <v>8</v>
      </c>
      <c r="AB832" s="3">
        <v>44</v>
      </c>
      <c r="AC832" s="3">
        <v>1</v>
      </c>
      <c r="AD832" s="3">
        <v>44</v>
      </c>
      <c r="AE832" s="5">
        <v>5.5</v>
      </c>
      <c r="AK832" s="3">
        <v>1</v>
      </c>
      <c r="AL832" s="4">
        <f t="shared" si="81"/>
        <v>0</v>
      </c>
      <c r="AM832" s="4">
        <f t="shared" si="82"/>
        <v>1</v>
      </c>
      <c r="AN832" s="4">
        <v>1</v>
      </c>
      <c r="AO832" s="3">
        <v>1</v>
      </c>
      <c r="AP832" s="3">
        <v>1</v>
      </c>
      <c r="AQ832" s="3">
        <v>2</v>
      </c>
      <c r="AR832" s="3">
        <v>2</v>
      </c>
      <c r="AS832" s="3">
        <v>2</v>
      </c>
      <c r="AT832" s="3">
        <v>3</v>
      </c>
      <c r="AU832" s="3">
        <v>3</v>
      </c>
      <c r="AV832" s="3">
        <v>3</v>
      </c>
      <c r="AW832" s="3">
        <v>3</v>
      </c>
      <c r="AX832" s="3">
        <v>2</v>
      </c>
      <c r="AY832" s="3">
        <v>2</v>
      </c>
      <c r="AZ832" s="3">
        <v>1</v>
      </c>
      <c r="BA832" s="4">
        <f t="shared" si="79"/>
        <v>25</v>
      </c>
      <c r="BB832" s="3"/>
      <c r="BC832" s="3">
        <v>1170</v>
      </c>
      <c r="BD832" s="4">
        <v>2288</v>
      </c>
      <c r="BE832" s="63">
        <f t="shared" si="80"/>
        <v>3458</v>
      </c>
      <c r="BF832" s="4" t="s">
        <v>11693</v>
      </c>
      <c r="BG832" s="4">
        <v>9658</v>
      </c>
      <c r="BH832" s="4">
        <v>63</v>
      </c>
      <c r="BI832" s="50">
        <v>114</v>
      </c>
      <c r="BJ832" s="3">
        <f t="shared" si="83"/>
        <v>9835</v>
      </c>
      <c r="BK832" s="4">
        <v>3432</v>
      </c>
      <c r="BL832" s="4">
        <v>25200</v>
      </c>
      <c r="BM832" s="3" t="s">
        <v>12005</v>
      </c>
      <c r="BN832" s="4">
        <v>16</v>
      </c>
      <c r="BO832" s="3">
        <v>320</v>
      </c>
      <c r="BP832" s="3" t="s">
        <v>13087</v>
      </c>
      <c r="CB832" s="16"/>
      <c r="CC832" s="3">
        <v>25520</v>
      </c>
      <c r="CL832" s="4">
        <v>1</v>
      </c>
      <c r="CM832" s="4">
        <v>5</v>
      </c>
      <c r="CR832" s="4">
        <v>15685</v>
      </c>
      <c r="CS832" s="4">
        <v>14</v>
      </c>
      <c r="CT832" s="4">
        <v>63</v>
      </c>
      <c r="CU832" s="4" t="s">
        <v>11986</v>
      </c>
      <c r="CV832" s="4" t="s">
        <v>12328</v>
      </c>
      <c r="DK832" s="50">
        <v>2280</v>
      </c>
      <c r="DL832" s="50">
        <v>114</v>
      </c>
      <c r="DM832" s="4">
        <v>438</v>
      </c>
      <c r="DN832" s="4">
        <v>5295</v>
      </c>
      <c r="DO832" s="4">
        <v>2333</v>
      </c>
      <c r="DP832" s="4">
        <v>4362</v>
      </c>
      <c r="DS832" s="3" t="s">
        <v>12498</v>
      </c>
      <c r="DU832" s="33"/>
      <c r="DV832" s="33"/>
      <c r="DW832" s="33"/>
    </row>
    <row r="833" spans="1:127">
      <c r="A833" s="61">
        <v>2902280</v>
      </c>
      <c r="B833" s="3" t="s">
        <v>14697</v>
      </c>
      <c r="E833" s="4" t="s">
        <v>14588</v>
      </c>
      <c r="F833" s="4" t="s">
        <v>14698</v>
      </c>
      <c r="G833" s="4" t="s">
        <v>12746</v>
      </c>
      <c r="H833" s="4" t="s">
        <v>16766</v>
      </c>
      <c r="I833" s="4" t="s">
        <v>12263</v>
      </c>
      <c r="J833" s="4" t="s">
        <v>12263</v>
      </c>
      <c r="L833" s="4" t="s">
        <v>12263</v>
      </c>
      <c r="N833" s="33" t="s">
        <v>12144</v>
      </c>
      <c r="O833" s="33"/>
      <c r="P833" s="4" t="s">
        <v>12746</v>
      </c>
      <c r="V833" s="4" t="s">
        <v>12746</v>
      </c>
      <c r="X833" s="4" t="s">
        <v>11911</v>
      </c>
      <c r="Y833" s="7" t="s">
        <v>12062</v>
      </c>
      <c r="Z833" s="3">
        <v>275</v>
      </c>
      <c r="AA833" s="3">
        <v>9</v>
      </c>
      <c r="AB833" s="3">
        <v>49</v>
      </c>
      <c r="AC833" s="3">
        <v>1</v>
      </c>
      <c r="AD833" s="3">
        <v>49</v>
      </c>
      <c r="AE833" s="5">
        <v>5.5</v>
      </c>
      <c r="AL833" s="4">
        <f t="shared" si="81"/>
        <v>0</v>
      </c>
      <c r="AM833" s="4">
        <f t="shared" si="82"/>
        <v>0</v>
      </c>
      <c r="AN833" s="4">
        <v>4</v>
      </c>
      <c r="AO833" s="3">
        <v>2</v>
      </c>
      <c r="AP833" s="3">
        <v>2</v>
      </c>
      <c r="AQ833" s="3">
        <v>4</v>
      </c>
      <c r="AR833" s="3">
        <v>4</v>
      </c>
      <c r="AS833" s="3">
        <v>4</v>
      </c>
      <c r="AT833" s="3">
        <v>4</v>
      </c>
      <c r="AU833" s="3">
        <v>4</v>
      </c>
      <c r="AV833" s="3">
        <v>4</v>
      </c>
      <c r="AW833" s="3">
        <v>4</v>
      </c>
      <c r="AX833" s="3">
        <v>5</v>
      </c>
      <c r="AY833" s="3">
        <v>3</v>
      </c>
      <c r="AZ833" s="3">
        <v>3</v>
      </c>
      <c r="BA833" s="4">
        <f t="shared" si="79"/>
        <v>43</v>
      </c>
      <c r="BB833" s="3"/>
      <c r="BC833" s="3"/>
      <c r="BD833" s="4">
        <v>3766</v>
      </c>
      <c r="BE833" s="63">
        <f t="shared" si="80"/>
        <v>3766</v>
      </c>
      <c r="BG833" s="4">
        <v>6403</v>
      </c>
      <c r="BH833" s="4">
        <v>71</v>
      </c>
      <c r="BI833" s="50">
        <v>135</v>
      </c>
      <c r="BJ833" s="3">
        <f t="shared" si="83"/>
        <v>6609</v>
      </c>
      <c r="BK833" s="4">
        <v>2049</v>
      </c>
      <c r="BL833" s="4">
        <v>17019</v>
      </c>
      <c r="BM833" s="3" t="s">
        <v>12005</v>
      </c>
      <c r="BN833" s="4">
        <v>190</v>
      </c>
      <c r="BO833" s="3">
        <v>1750</v>
      </c>
      <c r="BP833" s="3" t="s">
        <v>12000</v>
      </c>
      <c r="CB833" s="16"/>
      <c r="CC833" s="3">
        <v>18769</v>
      </c>
      <c r="CL833" s="4">
        <v>1</v>
      </c>
      <c r="CM833" s="4">
        <v>5</v>
      </c>
      <c r="CR833" s="4">
        <v>12160</v>
      </c>
      <c r="CS833" s="4">
        <v>10</v>
      </c>
      <c r="CT833" s="4">
        <v>71</v>
      </c>
      <c r="CU833" s="4" t="s">
        <v>11986</v>
      </c>
      <c r="CV833" s="4" t="s">
        <v>12328</v>
      </c>
      <c r="DK833" s="50">
        <v>2700</v>
      </c>
      <c r="DL833" s="50">
        <v>135</v>
      </c>
      <c r="DM833" s="4">
        <v>290</v>
      </c>
      <c r="DN833" s="4">
        <v>3352</v>
      </c>
      <c r="DO833" s="4">
        <v>1460</v>
      </c>
      <c r="DP833" s="4">
        <v>2582</v>
      </c>
      <c r="DS833" s="3" t="s">
        <v>12498</v>
      </c>
      <c r="DU833" s="33"/>
      <c r="DV833" s="33"/>
      <c r="DW833" s="33" t="s">
        <v>31979</v>
      </c>
    </row>
    <row r="834" spans="1:127">
      <c r="A834" s="61">
        <v>2902281</v>
      </c>
      <c r="B834" s="4" t="s">
        <v>14473</v>
      </c>
      <c r="D834" s="4" t="s">
        <v>14475</v>
      </c>
      <c r="E834" s="4" t="s">
        <v>14352</v>
      </c>
      <c r="F834" s="4" t="s">
        <v>12446</v>
      </c>
      <c r="G834" s="4" t="s">
        <v>12144</v>
      </c>
      <c r="H834" s="4" t="s">
        <v>16766</v>
      </c>
      <c r="I834" s="4" t="s">
        <v>12263</v>
      </c>
      <c r="J834" s="4" t="s">
        <v>12263</v>
      </c>
      <c r="L834" s="4" t="s">
        <v>12263</v>
      </c>
      <c r="N834" s="33" t="s">
        <v>12144</v>
      </c>
      <c r="O834" s="33"/>
      <c r="P834" s="4" t="s">
        <v>12746</v>
      </c>
      <c r="V834" s="4" t="s">
        <v>12746</v>
      </c>
      <c r="X834" s="4" t="s">
        <v>13993</v>
      </c>
      <c r="Y834" s="7" t="s">
        <v>11749</v>
      </c>
      <c r="Z834" s="3">
        <v>180</v>
      </c>
      <c r="AA834" s="3">
        <v>8</v>
      </c>
      <c r="AB834" s="3">
        <v>48</v>
      </c>
      <c r="AC834" s="3">
        <v>1</v>
      </c>
      <c r="AD834" s="3">
        <v>48</v>
      </c>
      <c r="AE834" s="5">
        <v>6</v>
      </c>
      <c r="AK834" s="3">
        <v>1</v>
      </c>
      <c r="AL834" s="4">
        <f t="shared" si="81"/>
        <v>0</v>
      </c>
      <c r="AM834" s="4">
        <f t="shared" si="82"/>
        <v>1</v>
      </c>
      <c r="AN834" s="4">
        <v>3</v>
      </c>
      <c r="AS834" s="3">
        <v>3</v>
      </c>
      <c r="AT834" s="3">
        <v>5</v>
      </c>
      <c r="AU834" s="3">
        <v>5</v>
      </c>
      <c r="AV834" s="3">
        <v>5</v>
      </c>
      <c r="AW834" s="3">
        <v>5</v>
      </c>
      <c r="AX834" s="3">
        <v>2</v>
      </c>
      <c r="BA834" s="4">
        <f t="shared" si="79"/>
        <v>25</v>
      </c>
      <c r="BB834" s="3"/>
      <c r="BC834" s="3">
        <v>500</v>
      </c>
      <c r="BD834" s="4">
        <v>3149</v>
      </c>
      <c r="BE834" s="63">
        <f t="shared" si="80"/>
        <v>3649</v>
      </c>
      <c r="BF834" s="4" t="s">
        <v>11693</v>
      </c>
      <c r="BG834" s="4">
        <v>4013</v>
      </c>
      <c r="BH834" s="4">
        <v>350</v>
      </c>
      <c r="BI834" s="50">
        <v>90</v>
      </c>
      <c r="BJ834" s="3">
        <f t="shared" si="83"/>
        <v>4453</v>
      </c>
      <c r="BK834" s="4">
        <v>949</v>
      </c>
      <c r="BL834" s="4">
        <v>7000</v>
      </c>
      <c r="BM834" s="3" t="s">
        <v>12005</v>
      </c>
      <c r="BN834" s="4">
        <v>211</v>
      </c>
      <c r="BO834" s="3">
        <v>5500</v>
      </c>
      <c r="BP834" s="3" t="s">
        <v>353</v>
      </c>
      <c r="BQ834" s="4">
        <v>241</v>
      </c>
      <c r="BR834" s="4">
        <v>7000</v>
      </c>
      <c r="BS834" s="4" t="s">
        <v>13785</v>
      </c>
      <c r="BT834" s="4">
        <v>30</v>
      </c>
      <c r="BU834" s="4">
        <v>1000</v>
      </c>
      <c r="BV834" s="4" t="s">
        <v>13087</v>
      </c>
      <c r="BW834" s="4">
        <v>750</v>
      </c>
      <c r="BX834" s="4">
        <v>3000</v>
      </c>
      <c r="BY834" s="4" t="s">
        <v>12374</v>
      </c>
      <c r="BZ834" s="3" t="s">
        <v>12144</v>
      </c>
      <c r="CB834" s="16">
        <v>25000</v>
      </c>
      <c r="CL834" s="4">
        <v>2</v>
      </c>
      <c r="CM834" s="4">
        <v>6</v>
      </c>
      <c r="CR834" s="4">
        <v>20547</v>
      </c>
      <c r="CS834" s="4">
        <v>70</v>
      </c>
      <c r="CT834" s="4">
        <v>350</v>
      </c>
      <c r="CU834" s="4" t="s">
        <v>11986</v>
      </c>
      <c r="CV834" s="4" t="s">
        <v>12328</v>
      </c>
      <c r="DK834" s="50">
        <v>2970</v>
      </c>
      <c r="DL834" s="50">
        <v>90</v>
      </c>
      <c r="DM834" s="4">
        <v>300</v>
      </c>
      <c r="DN834" s="4">
        <v>3000</v>
      </c>
      <c r="DO834" s="4">
        <v>1000</v>
      </c>
      <c r="DP834" s="4">
        <v>1000</v>
      </c>
      <c r="DS834" s="3" t="s">
        <v>12498</v>
      </c>
      <c r="DU834" s="33" t="s">
        <v>31980</v>
      </c>
      <c r="DV834" s="33"/>
      <c r="DW834" s="33"/>
    </row>
    <row r="835" spans="1:127">
      <c r="A835" s="61">
        <v>2902282</v>
      </c>
      <c r="B835" s="4" t="s">
        <v>14361</v>
      </c>
      <c r="D835" s="4" t="s">
        <v>14019</v>
      </c>
      <c r="E835" s="4" t="s">
        <v>14020</v>
      </c>
      <c r="F835" s="4" t="s">
        <v>14019</v>
      </c>
      <c r="G835" s="4" t="s">
        <v>12144</v>
      </c>
      <c r="H835" s="4" t="s">
        <v>16766</v>
      </c>
      <c r="I835" s="4" t="s">
        <v>12413</v>
      </c>
      <c r="J835" s="4" t="s">
        <v>12413</v>
      </c>
      <c r="L835" s="4" t="s">
        <v>22402</v>
      </c>
      <c r="N835" s="33" t="s">
        <v>12144</v>
      </c>
      <c r="O835" s="33"/>
      <c r="P835" s="4" t="s">
        <v>12746</v>
      </c>
      <c r="V835" s="4" t="s">
        <v>12746</v>
      </c>
      <c r="X835" s="4" t="s">
        <v>11911</v>
      </c>
      <c r="Y835" s="7" t="s">
        <v>12062</v>
      </c>
      <c r="Z835" s="3">
        <v>75</v>
      </c>
      <c r="AA835" s="3">
        <v>9</v>
      </c>
      <c r="AB835" s="3">
        <v>54</v>
      </c>
      <c r="AC835" s="3">
        <v>1</v>
      </c>
      <c r="AD835" s="3">
        <v>54</v>
      </c>
      <c r="AE835" s="5">
        <v>6</v>
      </c>
      <c r="AH835" s="3">
        <v>2</v>
      </c>
      <c r="AL835" s="4">
        <f t="shared" si="81"/>
        <v>2</v>
      </c>
      <c r="AM835" s="4">
        <f t="shared" si="82"/>
        <v>0</v>
      </c>
      <c r="AN835" s="4">
        <v>8</v>
      </c>
      <c r="AO835" s="3">
        <v>8</v>
      </c>
      <c r="AP835" s="3">
        <v>8</v>
      </c>
      <c r="AQ835" s="3">
        <v>8</v>
      </c>
      <c r="BA835" s="4">
        <f t="shared" si="79"/>
        <v>24</v>
      </c>
      <c r="BB835" s="3">
        <v>996</v>
      </c>
      <c r="BC835" s="3"/>
      <c r="BD835" s="4">
        <v>2958</v>
      </c>
      <c r="BE835" s="63">
        <f t="shared" si="80"/>
        <v>3954</v>
      </c>
      <c r="BG835" s="4">
        <v>5400</v>
      </c>
      <c r="BH835" s="4">
        <v>190</v>
      </c>
      <c r="BI835" s="50">
        <v>44</v>
      </c>
      <c r="BJ835" s="3">
        <f t="shared" si="83"/>
        <v>5634</v>
      </c>
      <c r="BK835" s="4">
        <v>924</v>
      </c>
      <c r="BL835" s="4">
        <v>5821</v>
      </c>
      <c r="BM835" s="3" t="s">
        <v>12005</v>
      </c>
      <c r="BN835" s="4">
        <v>30</v>
      </c>
      <c r="BO835" s="3">
        <v>396</v>
      </c>
      <c r="BP835" s="3" t="s">
        <v>12019</v>
      </c>
      <c r="BQ835" s="4">
        <v>3</v>
      </c>
      <c r="BR835" s="3">
        <v>330</v>
      </c>
      <c r="BS835" s="3" t="s">
        <v>13226</v>
      </c>
      <c r="BT835" s="4">
        <v>22</v>
      </c>
      <c r="BU835" s="4">
        <v>765</v>
      </c>
      <c r="BV835" s="4" t="s">
        <v>13087</v>
      </c>
      <c r="BW835" s="4">
        <v>35</v>
      </c>
      <c r="BX835" s="4">
        <v>1400</v>
      </c>
      <c r="BY835" s="4" t="s">
        <v>12374</v>
      </c>
      <c r="BZ835" s="3" t="s">
        <v>12144</v>
      </c>
      <c r="CB835" s="16">
        <v>9329</v>
      </c>
      <c r="CC835" s="3">
        <v>9329</v>
      </c>
      <c r="CL835" s="4">
        <v>2</v>
      </c>
      <c r="CM835" s="4">
        <v>30</v>
      </c>
      <c r="CR835" s="4">
        <v>3695</v>
      </c>
      <c r="CS835" s="4">
        <v>19</v>
      </c>
      <c r="CT835" s="4">
        <v>190</v>
      </c>
      <c r="CU835" s="4" t="s">
        <v>11986</v>
      </c>
      <c r="CV835" s="4" t="s">
        <v>12328</v>
      </c>
      <c r="DK835" s="50">
        <v>730</v>
      </c>
      <c r="DL835" s="50">
        <v>44</v>
      </c>
      <c r="DM835" s="4">
        <v>300</v>
      </c>
      <c r="DN835" s="4">
        <v>3600</v>
      </c>
      <c r="DO835" s="4">
        <v>1200</v>
      </c>
      <c r="DP835" s="4">
        <v>1020</v>
      </c>
      <c r="DS835" s="3" t="s">
        <v>12498</v>
      </c>
      <c r="DU835" s="33" t="s">
        <v>31981</v>
      </c>
      <c r="DV835" s="33"/>
      <c r="DW835" s="33"/>
    </row>
    <row r="836" spans="1:127">
      <c r="A836" s="61">
        <v>2902283</v>
      </c>
      <c r="B836" s="4" t="s">
        <v>14021</v>
      </c>
      <c r="D836" s="4" t="s">
        <v>14127</v>
      </c>
      <c r="E836" s="4" t="s">
        <v>14129</v>
      </c>
      <c r="F836" s="4" t="s">
        <v>14128</v>
      </c>
      <c r="G836" s="4" t="s">
        <v>12746</v>
      </c>
      <c r="H836" s="4" t="s">
        <v>16766</v>
      </c>
      <c r="I836" s="4" t="s">
        <v>12416</v>
      </c>
      <c r="J836" s="4" t="s">
        <v>12416</v>
      </c>
      <c r="L836" s="4" t="s">
        <v>22402</v>
      </c>
      <c r="N836" s="33" t="s">
        <v>12144</v>
      </c>
      <c r="O836" s="33"/>
      <c r="P836" s="4" t="s">
        <v>12746</v>
      </c>
      <c r="V836" s="4" t="s">
        <v>12746</v>
      </c>
      <c r="X836" s="4" t="s">
        <v>11911</v>
      </c>
      <c r="Y836" s="7" t="s">
        <v>12678</v>
      </c>
      <c r="Z836" s="3">
        <v>307</v>
      </c>
      <c r="AA836" s="3">
        <v>9</v>
      </c>
      <c r="AB836" s="3">
        <v>60</v>
      </c>
      <c r="AC836" s="3">
        <v>1</v>
      </c>
      <c r="AD836" s="3">
        <v>60</v>
      </c>
      <c r="AE836" s="5">
        <v>6</v>
      </c>
      <c r="AF836" s="3">
        <v>1</v>
      </c>
      <c r="AG836" s="3">
        <v>1</v>
      </c>
      <c r="AJ836" s="3">
        <v>1</v>
      </c>
      <c r="AK836" s="3">
        <v>1</v>
      </c>
      <c r="AL836" s="4">
        <f t="shared" si="81"/>
        <v>1</v>
      </c>
      <c r="AM836" s="4">
        <f t="shared" si="82"/>
        <v>1</v>
      </c>
      <c r="AN836" s="4">
        <v>2</v>
      </c>
      <c r="AO836" s="4">
        <v>2</v>
      </c>
      <c r="AP836" s="4">
        <v>2</v>
      </c>
      <c r="AQ836" s="4">
        <v>2</v>
      </c>
      <c r="AR836" s="4">
        <v>3</v>
      </c>
      <c r="AS836" s="4">
        <v>3</v>
      </c>
      <c r="AT836" s="4">
        <v>3</v>
      </c>
      <c r="AU836" s="4">
        <v>3</v>
      </c>
      <c r="AV836" s="4">
        <v>3</v>
      </c>
      <c r="AW836" s="4">
        <v>3</v>
      </c>
      <c r="AX836" s="4">
        <v>2</v>
      </c>
      <c r="AY836" s="4">
        <v>2</v>
      </c>
      <c r="AZ836" s="4">
        <v>2</v>
      </c>
      <c r="BA836" s="4">
        <f t="shared" si="79"/>
        <v>30</v>
      </c>
      <c r="BC836" s="4">
        <v>1000</v>
      </c>
      <c r="BD836" s="4">
        <v>3570</v>
      </c>
      <c r="BE836" s="63">
        <f t="shared" si="80"/>
        <v>4570</v>
      </c>
      <c r="BG836" s="4">
        <v>9333</v>
      </c>
      <c r="BH836" s="4">
        <v>160</v>
      </c>
      <c r="BI836" s="50">
        <v>89</v>
      </c>
      <c r="BJ836" s="3">
        <f t="shared" si="83"/>
        <v>9582</v>
      </c>
      <c r="BK836" s="4">
        <v>1904</v>
      </c>
      <c r="BL836" s="4">
        <v>16000</v>
      </c>
      <c r="BM836" s="3" t="s">
        <v>12731</v>
      </c>
      <c r="CB836" s="16"/>
      <c r="CC836" s="3">
        <v>16000</v>
      </c>
      <c r="CL836" s="4">
        <v>2</v>
      </c>
      <c r="CM836" s="4">
        <v>10</v>
      </c>
      <c r="CR836" s="4">
        <v>6418</v>
      </c>
      <c r="CS836" s="4">
        <v>40</v>
      </c>
      <c r="CT836" s="4">
        <v>160</v>
      </c>
      <c r="CU836" s="4" t="s">
        <v>11986</v>
      </c>
      <c r="CV836" s="4" t="s">
        <v>12328</v>
      </c>
      <c r="DK836" s="50">
        <v>1644</v>
      </c>
      <c r="DL836" s="50">
        <v>89</v>
      </c>
      <c r="DM836" s="4">
        <v>666</v>
      </c>
      <c r="DN836" s="4">
        <v>6000</v>
      </c>
      <c r="DO836" s="4">
        <v>3333</v>
      </c>
      <c r="DP836" s="4">
        <v>3333</v>
      </c>
      <c r="DS836" s="3" t="s">
        <v>12498</v>
      </c>
      <c r="DU836" s="33"/>
      <c r="DV836" s="33"/>
      <c r="DW836" s="33"/>
    </row>
    <row r="837" spans="1:127">
      <c r="A837" s="61">
        <v>2902284</v>
      </c>
      <c r="B837" s="4" t="s">
        <v>14261</v>
      </c>
      <c r="D837" s="4" t="s">
        <v>14262</v>
      </c>
      <c r="E837" s="4" t="s">
        <v>14263</v>
      </c>
      <c r="F837" s="4" t="s">
        <v>14262</v>
      </c>
      <c r="G837" s="4" t="s">
        <v>12746</v>
      </c>
      <c r="H837" s="4" t="s">
        <v>16766</v>
      </c>
      <c r="I837" s="4" t="s">
        <v>12416</v>
      </c>
      <c r="J837" s="4" t="s">
        <v>12416</v>
      </c>
      <c r="L837" s="4" t="s">
        <v>22402</v>
      </c>
      <c r="M837" s="4" t="s">
        <v>12416</v>
      </c>
      <c r="N837" s="33" t="s">
        <v>12144</v>
      </c>
      <c r="O837" s="33"/>
      <c r="P837" s="4" t="s">
        <v>12746</v>
      </c>
      <c r="V837" s="4" t="s">
        <v>12746</v>
      </c>
      <c r="X837" s="4" t="s">
        <v>11911</v>
      </c>
      <c r="Y837" s="7" t="s">
        <v>12062</v>
      </c>
      <c r="Z837" s="3">
        <v>300</v>
      </c>
      <c r="AA837" s="3">
        <v>9</v>
      </c>
      <c r="AB837" s="3">
        <v>54</v>
      </c>
      <c r="AC837" s="3">
        <v>1</v>
      </c>
      <c r="AD837" s="3">
        <v>54</v>
      </c>
      <c r="AE837" s="5">
        <v>6</v>
      </c>
      <c r="AF837" s="3">
        <v>1</v>
      </c>
      <c r="AL837" s="4">
        <f t="shared" si="81"/>
        <v>0</v>
      </c>
      <c r="AM837" s="4">
        <f t="shared" si="82"/>
        <v>0</v>
      </c>
      <c r="AN837" s="4">
        <v>2</v>
      </c>
      <c r="AO837" s="4">
        <v>2</v>
      </c>
      <c r="AP837" s="4">
        <v>2</v>
      </c>
      <c r="AQ837" s="4">
        <v>2</v>
      </c>
      <c r="AR837" s="4">
        <v>2</v>
      </c>
      <c r="AS837" s="4">
        <v>2</v>
      </c>
      <c r="AT837" s="4">
        <v>2</v>
      </c>
      <c r="AU837" s="4">
        <v>2</v>
      </c>
      <c r="AV837" s="4">
        <v>2</v>
      </c>
      <c r="AW837" s="4">
        <v>2</v>
      </c>
      <c r="AX837" s="4">
        <v>2</v>
      </c>
      <c r="AY837" s="4">
        <v>2</v>
      </c>
      <c r="AZ837" s="4">
        <v>2</v>
      </c>
      <c r="BA837" s="4">
        <f t="shared" si="79"/>
        <v>24</v>
      </c>
      <c r="BB837" s="3"/>
      <c r="BC837" s="3"/>
      <c r="BD837" s="4">
        <v>3064</v>
      </c>
      <c r="BE837" s="63">
        <f t="shared" si="80"/>
        <v>3064</v>
      </c>
      <c r="BF837" s="4" t="s">
        <v>11693</v>
      </c>
      <c r="BG837" s="4">
        <v>4797</v>
      </c>
      <c r="BI837" s="50">
        <v>28</v>
      </c>
      <c r="BJ837" s="3">
        <f t="shared" si="83"/>
        <v>4825</v>
      </c>
      <c r="BK837" s="4">
        <v>1725</v>
      </c>
      <c r="BL837" s="4">
        <v>12768</v>
      </c>
      <c r="BM837" s="3" t="s">
        <v>12005</v>
      </c>
      <c r="CB837" s="16"/>
      <c r="CL837" s="4">
        <v>1</v>
      </c>
      <c r="CM837" s="4">
        <v>5</v>
      </c>
      <c r="CR837" s="4">
        <v>7943</v>
      </c>
      <c r="DK837" s="50">
        <v>560</v>
      </c>
      <c r="DL837" s="50">
        <v>28</v>
      </c>
      <c r="DM837" s="4">
        <v>320</v>
      </c>
      <c r="DN837" s="4">
        <v>3520</v>
      </c>
      <c r="DO837" s="4">
        <v>1277</v>
      </c>
      <c r="DP837" s="4">
        <v>1277</v>
      </c>
      <c r="DS837" s="3" t="s">
        <v>12498</v>
      </c>
      <c r="DU837" s="33"/>
      <c r="DV837" s="33"/>
      <c r="DW837" s="33"/>
    </row>
    <row r="838" spans="1:127">
      <c r="A838" s="61">
        <v>2902285</v>
      </c>
      <c r="B838" s="4" t="s">
        <v>14385</v>
      </c>
      <c r="D838" s="4" t="s">
        <v>15916</v>
      </c>
      <c r="F838" s="4" t="s">
        <v>15916</v>
      </c>
      <c r="G838" s="4" t="s">
        <v>12746</v>
      </c>
      <c r="H838" s="4" t="s">
        <v>16766</v>
      </c>
      <c r="I838" s="4" t="s">
        <v>14386</v>
      </c>
      <c r="J838" s="4" t="s">
        <v>523</v>
      </c>
      <c r="L838" s="4" t="s">
        <v>11679</v>
      </c>
      <c r="N838" s="33" t="s">
        <v>12144</v>
      </c>
      <c r="O838" s="35" t="s">
        <v>31982</v>
      </c>
      <c r="P838" s="4" t="s">
        <v>12144</v>
      </c>
      <c r="V838" s="4" t="s">
        <v>12746</v>
      </c>
      <c r="X838" s="4" t="s">
        <v>11911</v>
      </c>
      <c r="Y838" s="7" t="s">
        <v>12691</v>
      </c>
      <c r="Z838" s="3">
        <v>78</v>
      </c>
      <c r="AA838" s="3">
        <v>10</v>
      </c>
      <c r="AB838" s="3">
        <v>60</v>
      </c>
      <c r="AC838" s="3">
        <v>1</v>
      </c>
      <c r="AD838" s="3">
        <v>60</v>
      </c>
      <c r="AE838" s="5">
        <v>6</v>
      </c>
      <c r="AF838" s="3">
        <v>2</v>
      </c>
      <c r="AL838" s="4">
        <f t="shared" si="81"/>
        <v>0</v>
      </c>
      <c r="AM838" s="4">
        <f t="shared" si="82"/>
        <v>0</v>
      </c>
      <c r="AN838" s="4">
        <v>3</v>
      </c>
      <c r="AS838" s="4">
        <v>3</v>
      </c>
      <c r="AT838" s="4">
        <v>3</v>
      </c>
      <c r="AU838" s="4">
        <v>3</v>
      </c>
      <c r="AV838" s="4">
        <v>3</v>
      </c>
      <c r="AW838" s="4">
        <v>3</v>
      </c>
      <c r="AX838" s="4">
        <v>3</v>
      </c>
      <c r="AY838" s="4">
        <v>3</v>
      </c>
      <c r="BA838" s="4">
        <f t="shared" si="79"/>
        <v>21</v>
      </c>
      <c r="BB838" s="3"/>
      <c r="BC838" s="3"/>
      <c r="BD838" s="4">
        <v>2335</v>
      </c>
      <c r="BE838" s="63">
        <f t="shared" si="80"/>
        <v>2335</v>
      </c>
      <c r="BF838" s="4" t="s">
        <v>12060</v>
      </c>
      <c r="BG838" s="4">
        <v>1785</v>
      </c>
      <c r="BI838" s="50">
        <v>25</v>
      </c>
      <c r="BJ838" s="3">
        <f t="shared" si="83"/>
        <v>1810</v>
      </c>
      <c r="BK838" s="4">
        <v>170</v>
      </c>
      <c r="BL838" s="4">
        <v>5200</v>
      </c>
      <c r="BM838" s="3" t="s">
        <v>12061</v>
      </c>
      <c r="CB838" s="16"/>
      <c r="CC838" s="3">
        <v>5200</v>
      </c>
      <c r="CL838" s="4">
        <v>1</v>
      </c>
      <c r="CM838" s="4">
        <v>3</v>
      </c>
      <c r="CR838" s="4">
        <v>3390</v>
      </c>
      <c r="DK838" s="50">
        <v>800</v>
      </c>
      <c r="DL838" s="50">
        <v>25</v>
      </c>
      <c r="DM838" s="4">
        <v>105</v>
      </c>
      <c r="DN838" s="4">
        <v>1000</v>
      </c>
      <c r="DO838" s="4">
        <v>335</v>
      </c>
      <c r="DP838" s="4">
        <v>335</v>
      </c>
      <c r="DS838" s="3" t="s">
        <v>12498</v>
      </c>
      <c r="DU838" s="33" t="s">
        <v>31983</v>
      </c>
      <c r="DV838" s="33"/>
      <c r="DW838" s="33" t="s">
        <v>31984</v>
      </c>
    </row>
    <row r="839" spans="1:127">
      <c r="A839" s="61">
        <v>2902286</v>
      </c>
      <c r="B839" s="4" t="s">
        <v>14266</v>
      </c>
      <c r="D839" s="4" t="s">
        <v>14379</v>
      </c>
      <c r="F839" s="4" t="s">
        <v>14123</v>
      </c>
      <c r="G839" s="4" t="s">
        <v>12746</v>
      </c>
      <c r="H839" s="4" t="s">
        <v>16766</v>
      </c>
      <c r="I839" s="4" t="s">
        <v>12707</v>
      </c>
      <c r="J839" s="4" t="s">
        <v>12707</v>
      </c>
      <c r="L839" s="4" t="s">
        <v>11680</v>
      </c>
      <c r="M839" s="4" t="s">
        <v>14241</v>
      </c>
      <c r="N839" s="33" t="s">
        <v>12144</v>
      </c>
      <c r="O839" s="33"/>
      <c r="P839" s="4" t="s">
        <v>12746</v>
      </c>
      <c r="V839" s="4" t="s">
        <v>12746</v>
      </c>
      <c r="X839" s="4" t="s">
        <v>14152</v>
      </c>
      <c r="Y839" s="7" t="s">
        <v>12062</v>
      </c>
      <c r="Z839" s="3">
        <v>151</v>
      </c>
      <c r="AA839" s="3">
        <v>10</v>
      </c>
      <c r="AB839" s="3">
        <v>60</v>
      </c>
      <c r="AC839" s="3">
        <v>1</v>
      </c>
      <c r="AD839" s="3">
        <v>60</v>
      </c>
      <c r="AE839" s="5">
        <v>6</v>
      </c>
      <c r="AF839" s="3">
        <v>1</v>
      </c>
      <c r="AL839" s="4">
        <f t="shared" si="81"/>
        <v>0</v>
      </c>
      <c r="AM839" s="4">
        <f t="shared" si="82"/>
        <v>0</v>
      </c>
      <c r="AN839" s="4">
        <v>4</v>
      </c>
      <c r="AS839" s="4">
        <v>4</v>
      </c>
      <c r="AT839" s="4">
        <v>4</v>
      </c>
      <c r="AU839" s="4">
        <v>5</v>
      </c>
      <c r="AV839" s="4">
        <v>4</v>
      </c>
      <c r="AW839" s="4">
        <v>4</v>
      </c>
      <c r="AX839" s="4">
        <v>4</v>
      </c>
      <c r="BA839" s="4">
        <f t="shared" si="79"/>
        <v>25</v>
      </c>
      <c r="BB839" s="3"/>
      <c r="BC839" s="3"/>
      <c r="BD839" s="4">
        <v>3500</v>
      </c>
      <c r="BE839" s="63">
        <f t="shared" si="80"/>
        <v>3500</v>
      </c>
      <c r="BG839" s="4">
        <v>8290</v>
      </c>
      <c r="BI839" s="50">
        <v>210</v>
      </c>
      <c r="BJ839" s="3">
        <f t="shared" si="83"/>
        <v>8500</v>
      </c>
      <c r="BK839" s="4">
        <v>1097</v>
      </c>
      <c r="BL839" s="4">
        <v>14000</v>
      </c>
      <c r="BM839" s="3" t="s">
        <v>12019</v>
      </c>
      <c r="BN839" s="4">
        <v>25</v>
      </c>
      <c r="BO839" s="3">
        <v>1000</v>
      </c>
      <c r="BP839" s="3" t="s">
        <v>13212</v>
      </c>
      <c r="CB839" s="16"/>
      <c r="CL839" s="4">
        <v>4</v>
      </c>
      <c r="CM839" s="4">
        <v>16</v>
      </c>
      <c r="CR839" s="4">
        <v>6500</v>
      </c>
      <c r="DK839" s="50">
        <v>3500</v>
      </c>
      <c r="DL839" s="50">
        <v>210</v>
      </c>
      <c r="DM839" s="4">
        <v>500</v>
      </c>
      <c r="DN839" s="4">
        <v>5000</v>
      </c>
      <c r="DO839" s="4">
        <v>1000</v>
      </c>
      <c r="DP839" s="4">
        <v>2000</v>
      </c>
      <c r="DS839" s="3" t="s">
        <v>12498</v>
      </c>
      <c r="DU839" s="33"/>
      <c r="DV839" s="33"/>
      <c r="DW839" s="124" t="s">
        <v>31985</v>
      </c>
    </row>
    <row r="840" spans="1:127">
      <c r="A840" s="61">
        <v>2902287</v>
      </c>
      <c r="B840" s="4" t="s">
        <v>14242</v>
      </c>
      <c r="D840" s="4" t="s">
        <v>14243</v>
      </c>
      <c r="F840" s="4" t="s">
        <v>14245</v>
      </c>
      <c r="G840" s="4" t="s">
        <v>12746</v>
      </c>
      <c r="H840" s="4" t="s">
        <v>16766</v>
      </c>
      <c r="I840" s="26" t="s">
        <v>12080</v>
      </c>
      <c r="J840" s="26" t="s">
        <v>12080</v>
      </c>
      <c r="K840" s="26"/>
      <c r="L840" s="4" t="s">
        <v>11918</v>
      </c>
      <c r="M840" s="4" t="s">
        <v>13783</v>
      </c>
      <c r="N840" s="33" t="s">
        <v>12746</v>
      </c>
      <c r="O840" s="33"/>
      <c r="P840" s="4" t="s">
        <v>12746</v>
      </c>
      <c r="V840" s="4" t="s">
        <v>12746</v>
      </c>
      <c r="X840" s="4" t="s">
        <v>11911</v>
      </c>
      <c r="Y840" s="7" t="s">
        <v>12062</v>
      </c>
      <c r="Z840" s="3">
        <v>300</v>
      </c>
      <c r="AA840" s="3">
        <v>9</v>
      </c>
      <c r="AB840" s="3">
        <v>54</v>
      </c>
      <c r="AC840" s="3">
        <v>1</v>
      </c>
      <c r="AD840" s="3">
        <v>54</v>
      </c>
      <c r="AE840" s="5">
        <v>6</v>
      </c>
      <c r="AF840" s="3">
        <v>1</v>
      </c>
      <c r="AJ840" s="3">
        <v>1</v>
      </c>
      <c r="AL840" s="4">
        <f t="shared" si="81"/>
        <v>1</v>
      </c>
      <c r="AM840" s="4">
        <f t="shared" si="82"/>
        <v>0</v>
      </c>
      <c r="AN840" s="4">
        <v>6</v>
      </c>
      <c r="AO840" s="3">
        <v>1</v>
      </c>
      <c r="AP840" s="3">
        <v>1</v>
      </c>
      <c r="AQ840" s="3">
        <v>3</v>
      </c>
      <c r="AR840" s="3">
        <v>6</v>
      </c>
      <c r="AS840" s="4">
        <v>6</v>
      </c>
      <c r="AT840" s="4">
        <v>6</v>
      </c>
      <c r="AU840" s="4">
        <v>6</v>
      </c>
      <c r="AV840" s="4">
        <v>7</v>
      </c>
      <c r="AW840" s="4">
        <v>12</v>
      </c>
      <c r="AX840" s="4">
        <v>12</v>
      </c>
      <c r="AY840" s="4">
        <v>6</v>
      </c>
      <c r="AZ840" s="4">
        <v>6</v>
      </c>
      <c r="BA840" s="4">
        <f t="shared" si="79"/>
        <v>72</v>
      </c>
      <c r="BB840" s="3"/>
      <c r="BC840" s="3">
        <v>1600</v>
      </c>
      <c r="BD840" s="4">
        <v>6000</v>
      </c>
      <c r="BE840" s="63">
        <f t="shared" si="80"/>
        <v>7600</v>
      </c>
      <c r="BF840" s="4" t="s">
        <v>12060</v>
      </c>
      <c r="BG840" s="4">
        <v>4000</v>
      </c>
      <c r="BH840" s="4">
        <v>836</v>
      </c>
      <c r="BJ840" s="3">
        <f t="shared" si="83"/>
        <v>4836</v>
      </c>
      <c r="BK840" s="4">
        <v>500</v>
      </c>
      <c r="BL840" s="4">
        <v>2500</v>
      </c>
      <c r="BM840" s="3" t="s">
        <v>12005</v>
      </c>
      <c r="BN840" s="4">
        <v>20</v>
      </c>
      <c r="BO840" s="3">
        <v>200</v>
      </c>
      <c r="BP840" s="3" t="s">
        <v>12019</v>
      </c>
      <c r="BQ840" s="4">
        <v>10</v>
      </c>
      <c r="BR840" s="4">
        <v>150</v>
      </c>
      <c r="BS840" s="4" t="s">
        <v>13087</v>
      </c>
      <c r="BT840" s="4">
        <v>20</v>
      </c>
      <c r="BU840" s="4">
        <v>700</v>
      </c>
      <c r="BV840" s="4" t="s">
        <v>12374</v>
      </c>
      <c r="CA840" s="4">
        <v>13620</v>
      </c>
      <c r="CB840" s="16">
        <v>17270</v>
      </c>
      <c r="CH840" s="3">
        <v>1</v>
      </c>
      <c r="CI840" s="3">
        <v>6</v>
      </c>
      <c r="CR840" s="4">
        <v>12434</v>
      </c>
      <c r="CS840" s="4">
        <v>11</v>
      </c>
      <c r="CT840" s="4">
        <v>86</v>
      </c>
      <c r="CU840" s="4" t="s">
        <v>11986</v>
      </c>
      <c r="CV840" s="4" t="s">
        <v>12328</v>
      </c>
      <c r="CW840" s="4">
        <v>4000</v>
      </c>
      <c r="CX840" s="4">
        <v>750</v>
      </c>
      <c r="CY840" s="4" t="s">
        <v>11869</v>
      </c>
      <c r="CZ840" s="4" t="s">
        <v>98</v>
      </c>
      <c r="DM840" s="4">
        <v>155</v>
      </c>
      <c r="DN840" s="4">
        <v>1829</v>
      </c>
      <c r="DO840" s="4">
        <v>800</v>
      </c>
      <c r="DP840" s="4">
        <v>1400</v>
      </c>
      <c r="DS840" s="3" t="s">
        <v>12498</v>
      </c>
      <c r="DU840" s="33"/>
      <c r="DV840" s="33"/>
      <c r="DW840" s="33"/>
    </row>
    <row r="841" spans="1:127">
      <c r="A841" s="61">
        <v>2902288</v>
      </c>
      <c r="B841" s="4" t="s">
        <v>13784</v>
      </c>
      <c r="D841" s="4" t="s">
        <v>13903</v>
      </c>
      <c r="E841" s="4" t="s">
        <v>13909</v>
      </c>
      <c r="F841" s="4" t="s">
        <v>13908</v>
      </c>
      <c r="G841" s="4" t="s">
        <v>12746</v>
      </c>
      <c r="H841" s="4" t="s">
        <v>16766</v>
      </c>
      <c r="I841" s="4" t="s">
        <v>12663</v>
      </c>
      <c r="J841" s="4" t="s">
        <v>12663</v>
      </c>
      <c r="L841" s="3" t="s">
        <v>11981</v>
      </c>
      <c r="N841" s="33" t="s">
        <v>12144</v>
      </c>
      <c r="O841" s="33"/>
      <c r="P841" s="4" t="s">
        <v>12746</v>
      </c>
      <c r="V841" s="4" t="s">
        <v>12746</v>
      </c>
      <c r="X841" s="4" t="s">
        <v>11911</v>
      </c>
      <c r="Y841" s="7" t="s">
        <v>12062</v>
      </c>
      <c r="Z841" s="3">
        <v>300</v>
      </c>
      <c r="AA841" s="3">
        <v>9</v>
      </c>
      <c r="AB841" s="3">
        <v>54</v>
      </c>
      <c r="AC841" s="3">
        <v>1</v>
      </c>
      <c r="AD841" s="3">
        <v>54</v>
      </c>
      <c r="AE841" s="5">
        <v>6</v>
      </c>
      <c r="AF841" s="3">
        <v>1</v>
      </c>
      <c r="AL841" s="4">
        <f t="shared" si="81"/>
        <v>0</v>
      </c>
      <c r="AM841" s="4">
        <f t="shared" si="82"/>
        <v>0</v>
      </c>
      <c r="AN841" s="4">
        <v>8</v>
      </c>
      <c r="AO841" s="3">
        <v>5</v>
      </c>
      <c r="AP841" s="3">
        <v>7</v>
      </c>
      <c r="AQ841" s="3">
        <v>9</v>
      </c>
      <c r="AR841" s="3">
        <v>9</v>
      </c>
      <c r="AS841" s="4">
        <v>7</v>
      </c>
      <c r="AT841" s="4">
        <v>9</v>
      </c>
      <c r="AU841" s="4">
        <v>11</v>
      </c>
      <c r="AV841" s="4">
        <v>10</v>
      </c>
      <c r="AW841" s="4">
        <v>12</v>
      </c>
      <c r="AX841" s="4">
        <v>9</v>
      </c>
      <c r="AY841" s="4">
        <v>8</v>
      </c>
      <c r="AZ841" s="4">
        <v>8</v>
      </c>
      <c r="BA841" s="4">
        <f t="shared" ref="BA841:BA904" si="84">SUM(AO841:AZ841)</f>
        <v>104</v>
      </c>
      <c r="BB841" s="3"/>
      <c r="BC841" s="3"/>
      <c r="BD841" s="4">
        <v>14008</v>
      </c>
      <c r="BE841" s="63">
        <f t="shared" ref="BE841:BE904" si="85">SUM(BB841:BD841)</f>
        <v>14008</v>
      </c>
      <c r="BF841" s="4" t="s">
        <v>12060</v>
      </c>
      <c r="BG841" s="4">
        <v>13204</v>
      </c>
      <c r="BH841" s="4">
        <v>263</v>
      </c>
      <c r="BI841" s="50">
        <v>481</v>
      </c>
      <c r="BJ841" s="3">
        <f t="shared" si="83"/>
        <v>13948</v>
      </c>
      <c r="BK841" s="4">
        <v>7550</v>
      </c>
      <c r="BL841" s="4">
        <v>36800</v>
      </c>
      <c r="BM841" s="3" t="s">
        <v>12005</v>
      </c>
      <c r="BN841" s="4">
        <v>915</v>
      </c>
      <c r="BO841" s="3">
        <v>6100</v>
      </c>
      <c r="BP841" s="3" t="s">
        <v>12731</v>
      </c>
      <c r="CB841" s="16"/>
      <c r="CC841" s="4">
        <v>42900</v>
      </c>
      <c r="CL841" s="4">
        <v>4</v>
      </c>
      <c r="CM841" s="4">
        <v>19</v>
      </c>
      <c r="CR841" s="4">
        <v>28952</v>
      </c>
      <c r="CS841" s="4">
        <v>40</v>
      </c>
      <c r="CT841" s="4">
        <v>261</v>
      </c>
      <c r="CU841" s="4" t="s">
        <v>11986</v>
      </c>
      <c r="CV841" s="4" t="s">
        <v>12328</v>
      </c>
      <c r="DK841" s="50">
        <v>9984</v>
      </c>
      <c r="DL841" s="50">
        <v>481</v>
      </c>
      <c r="DM841" s="4">
        <v>880</v>
      </c>
      <c r="DN841" s="4">
        <v>9060</v>
      </c>
      <c r="DO841" s="4">
        <v>5203</v>
      </c>
      <c r="DP841" s="4">
        <v>4144</v>
      </c>
      <c r="DS841" s="3" t="s">
        <v>12498</v>
      </c>
      <c r="DU841" s="33"/>
      <c r="DV841" s="33"/>
      <c r="DW841" s="33"/>
    </row>
    <row r="842" spans="1:127">
      <c r="A842" s="61">
        <v>2902289</v>
      </c>
      <c r="B842" s="4" t="s">
        <v>13915</v>
      </c>
      <c r="D842" s="4" t="s">
        <v>13916</v>
      </c>
      <c r="E842" s="4" t="s">
        <v>15814</v>
      </c>
      <c r="F842" s="26" t="s">
        <v>15351</v>
      </c>
      <c r="G842" s="4" t="s">
        <v>12746</v>
      </c>
      <c r="H842" s="4" t="s">
        <v>16766</v>
      </c>
      <c r="I842" s="4" t="s">
        <v>12384</v>
      </c>
      <c r="J842" s="4" t="s">
        <v>12384</v>
      </c>
      <c r="L842" s="4" t="s">
        <v>12097</v>
      </c>
      <c r="N842" s="33" t="s">
        <v>12144</v>
      </c>
      <c r="O842" s="33"/>
      <c r="P842" s="4" t="s">
        <v>12746</v>
      </c>
      <c r="V842" s="4" t="s">
        <v>12746</v>
      </c>
      <c r="X842" s="4" t="s">
        <v>11911</v>
      </c>
      <c r="Y842" s="7" t="s">
        <v>12983</v>
      </c>
      <c r="Z842" s="3">
        <v>257</v>
      </c>
      <c r="AA842" s="3">
        <v>9</v>
      </c>
      <c r="AB842" s="3">
        <v>48</v>
      </c>
      <c r="AC842" s="3">
        <v>1</v>
      </c>
      <c r="AD842" s="3">
        <v>48</v>
      </c>
      <c r="AE842" s="5">
        <v>5.5</v>
      </c>
      <c r="AF842" s="3">
        <v>2</v>
      </c>
      <c r="AJ842" s="3">
        <v>1</v>
      </c>
      <c r="AL842" s="4">
        <f t="shared" si="81"/>
        <v>1</v>
      </c>
      <c r="AM842" s="4">
        <f t="shared" si="82"/>
        <v>0</v>
      </c>
      <c r="AN842" s="4">
        <v>7</v>
      </c>
      <c r="AO842" s="3">
        <v>5</v>
      </c>
      <c r="AP842" s="3">
        <v>5</v>
      </c>
      <c r="AQ842" s="3">
        <v>7</v>
      </c>
      <c r="AR842" s="3">
        <v>6</v>
      </c>
      <c r="AS842" s="4">
        <v>6</v>
      </c>
      <c r="AT842" s="4">
        <v>6</v>
      </c>
      <c r="AU842" s="4">
        <v>7</v>
      </c>
      <c r="AV842" s="4">
        <v>7</v>
      </c>
      <c r="AW842" s="4">
        <v>7</v>
      </c>
      <c r="AX842" s="4">
        <v>7</v>
      </c>
      <c r="AY842" s="4">
        <v>7</v>
      </c>
      <c r="AZ842" s="4">
        <v>6</v>
      </c>
      <c r="BA842" s="4">
        <f t="shared" si="84"/>
        <v>76</v>
      </c>
      <c r="BB842" s="3"/>
      <c r="BC842" s="3">
        <v>420</v>
      </c>
      <c r="BD842" s="4">
        <v>5008</v>
      </c>
      <c r="BE842" s="63">
        <f t="shared" si="85"/>
        <v>5428</v>
      </c>
      <c r="BF842" s="4" t="s">
        <v>12060</v>
      </c>
      <c r="BG842" s="4">
        <v>10579</v>
      </c>
      <c r="BH842" s="4">
        <v>245</v>
      </c>
      <c r="BI842" s="50">
        <v>375</v>
      </c>
      <c r="BJ842" s="3">
        <f t="shared" si="83"/>
        <v>11199</v>
      </c>
      <c r="BK842" s="4">
        <v>3370</v>
      </c>
      <c r="BL842" s="4">
        <v>24933</v>
      </c>
      <c r="BM842" s="3" t="s">
        <v>12005</v>
      </c>
      <c r="CB842" s="16"/>
      <c r="CL842" s="4">
        <v>1</v>
      </c>
      <c r="CM842" s="4">
        <v>25</v>
      </c>
      <c r="CR842" s="4">
        <v>13734</v>
      </c>
      <c r="CS842" s="4">
        <v>35</v>
      </c>
      <c r="CT842" s="4">
        <v>245</v>
      </c>
      <c r="CU842" s="4" t="s">
        <v>11986</v>
      </c>
      <c r="CV842" s="4" t="s">
        <v>12328</v>
      </c>
      <c r="DK842" s="50">
        <v>9190</v>
      </c>
      <c r="DL842" s="50">
        <v>375</v>
      </c>
      <c r="DM842" s="4">
        <v>587</v>
      </c>
      <c r="DN842" s="4">
        <v>5502</v>
      </c>
      <c r="DO842" s="4">
        <v>385</v>
      </c>
      <c r="DP842" s="4">
        <v>50775</v>
      </c>
      <c r="DS842" s="3" t="s">
        <v>12498</v>
      </c>
      <c r="DU842" s="33"/>
      <c r="DV842" s="33" t="s">
        <v>31965</v>
      </c>
      <c r="DW842" s="33"/>
    </row>
    <row r="843" spans="1:127">
      <c r="A843" s="61">
        <v>2902290</v>
      </c>
      <c r="B843" s="4" t="s">
        <v>14141</v>
      </c>
      <c r="D843" s="4" t="s">
        <v>14142</v>
      </c>
      <c r="E843" s="4" t="s">
        <v>14144</v>
      </c>
      <c r="F843" s="4" t="s">
        <v>14143</v>
      </c>
      <c r="G843" s="4" t="s">
        <v>12746</v>
      </c>
      <c r="H843" s="4" t="s">
        <v>16766</v>
      </c>
      <c r="I843" s="4" t="s">
        <v>12384</v>
      </c>
      <c r="J843" s="4" t="s">
        <v>12384</v>
      </c>
      <c r="L843" s="4" t="s">
        <v>12097</v>
      </c>
      <c r="M843" s="4" t="s">
        <v>14144</v>
      </c>
      <c r="N843" s="33" t="s">
        <v>12144</v>
      </c>
      <c r="O843" s="33"/>
      <c r="P843" s="4" t="s">
        <v>12746</v>
      </c>
      <c r="V843" s="4" t="s">
        <v>12746</v>
      </c>
      <c r="X843" s="4" t="s">
        <v>11911</v>
      </c>
      <c r="Y843" s="7" t="s">
        <v>12062</v>
      </c>
      <c r="Z843" s="3">
        <v>303</v>
      </c>
      <c r="AA843" s="3">
        <v>7</v>
      </c>
      <c r="AB843" s="3">
        <v>35</v>
      </c>
      <c r="AC843" s="3">
        <v>1</v>
      </c>
      <c r="AD843" s="3">
        <v>35</v>
      </c>
      <c r="AE843" s="5">
        <v>5</v>
      </c>
      <c r="AF843" s="3">
        <v>1</v>
      </c>
      <c r="AL843" s="4">
        <f t="shared" si="81"/>
        <v>0</v>
      </c>
      <c r="AM843" s="4">
        <f t="shared" si="82"/>
        <v>0</v>
      </c>
      <c r="AN843" s="4">
        <v>3</v>
      </c>
      <c r="AO843" s="3">
        <v>1</v>
      </c>
      <c r="AP843" s="3">
        <v>2</v>
      </c>
      <c r="AQ843" s="3">
        <v>3</v>
      </c>
      <c r="AR843" s="3">
        <v>3</v>
      </c>
      <c r="AS843" s="4">
        <v>3</v>
      </c>
      <c r="AT843" s="4">
        <v>3</v>
      </c>
      <c r="AU843" s="4">
        <v>3</v>
      </c>
      <c r="AV843" s="4">
        <v>4</v>
      </c>
      <c r="AW843" s="4">
        <v>4</v>
      </c>
      <c r="AX843" s="4">
        <v>3</v>
      </c>
      <c r="AY843" s="4">
        <v>3</v>
      </c>
      <c r="AZ843" s="4">
        <v>1</v>
      </c>
      <c r="BA843" s="4">
        <f t="shared" si="84"/>
        <v>33</v>
      </c>
      <c r="BB843" s="3"/>
      <c r="BC843" s="3"/>
      <c r="BD843" s="4">
        <v>3017</v>
      </c>
      <c r="BE843" s="63">
        <f t="shared" si="85"/>
        <v>3017</v>
      </c>
      <c r="BF843" s="4" t="s">
        <v>11693</v>
      </c>
      <c r="BG843" s="4">
        <v>9382</v>
      </c>
      <c r="BH843" s="4">
        <v>40</v>
      </c>
      <c r="BI843" s="50">
        <v>80</v>
      </c>
      <c r="BJ843" s="3">
        <f t="shared" si="83"/>
        <v>9502</v>
      </c>
      <c r="BK843" s="4">
        <v>1708</v>
      </c>
      <c r="BL843" s="4">
        <v>16696</v>
      </c>
      <c r="BM843" s="3" t="s">
        <v>12731</v>
      </c>
      <c r="CB843" s="16"/>
      <c r="CL843" s="4">
        <v>1</v>
      </c>
      <c r="CM843" s="4">
        <v>5</v>
      </c>
      <c r="CR843" s="4">
        <v>7194</v>
      </c>
      <c r="CS843" s="4">
        <v>5</v>
      </c>
      <c r="CT843" s="4">
        <v>40</v>
      </c>
      <c r="CU843" s="4" t="s">
        <v>11986</v>
      </c>
      <c r="CV843" s="4" t="s">
        <v>12328</v>
      </c>
      <c r="DK843" s="50">
        <v>2000</v>
      </c>
      <c r="DL843" s="50">
        <v>80</v>
      </c>
      <c r="DM843" s="4">
        <v>350</v>
      </c>
      <c r="DN843" s="4">
        <v>4736</v>
      </c>
      <c r="DO843" s="4">
        <v>1572</v>
      </c>
      <c r="DP843" s="4">
        <v>4646</v>
      </c>
      <c r="DS843" s="3" t="s">
        <v>12498</v>
      </c>
      <c r="DU843" s="33"/>
      <c r="DV843" s="33"/>
      <c r="DW843" s="33"/>
    </row>
    <row r="844" spans="1:127">
      <c r="A844" s="61">
        <v>2902291</v>
      </c>
      <c r="B844" s="4" t="s">
        <v>14516</v>
      </c>
      <c r="D844" s="4" t="s">
        <v>14507</v>
      </c>
      <c r="E844" s="4" t="s">
        <v>14383</v>
      </c>
      <c r="F844" s="4" t="s">
        <v>14508</v>
      </c>
      <c r="G844" s="4" t="s">
        <v>12746</v>
      </c>
      <c r="H844" s="4" t="s">
        <v>16766</v>
      </c>
      <c r="I844" s="4" t="s">
        <v>12384</v>
      </c>
      <c r="J844" s="4" t="s">
        <v>12384</v>
      </c>
      <c r="L844" s="4" t="s">
        <v>12097</v>
      </c>
      <c r="M844" s="4" t="s">
        <v>14509</v>
      </c>
      <c r="N844" s="33" t="s">
        <v>12144</v>
      </c>
      <c r="O844" s="33"/>
      <c r="P844" s="4" t="s">
        <v>12746</v>
      </c>
      <c r="U844" s="4" t="s">
        <v>12746</v>
      </c>
      <c r="V844" s="4" t="s">
        <v>12746</v>
      </c>
      <c r="X844" s="4" t="s">
        <v>13993</v>
      </c>
      <c r="Y844" s="7" t="s">
        <v>14687</v>
      </c>
      <c r="Z844" s="3">
        <v>300</v>
      </c>
      <c r="AA844" s="3">
        <v>8</v>
      </c>
      <c r="AB844" s="3">
        <v>40</v>
      </c>
      <c r="AC844" s="3">
        <v>1</v>
      </c>
      <c r="AD844" s="3">
        <v>40</v>
      </c>
      <c r="AE844" s="5">
        <v>5</v>
      </c>
      <c r="AJ844" s="3">
        <v>2</v>
      </c>
      <c r="AL844" s="4">
        <f t="shared" si="81"/>
        <v>2</v>
      </c>
      <c r="AM844" s="4">
        <f t="shared" si="82"/>
        <v>0</v>
      </c>
      <c r="AN844" s="4">
        <v>3</v>
      </c>
      <c r="AO844" s="3">
        <v>3</v>
      </c>
      <c r="AP844" s="3">
        <v>3</v>
      </c>
      <c r="AQ844" s="3">
        <v>3</v>
      </c>
      <c r="AR844" s="3">
        <v>3</v>
      </c>
      <c r="AS844" s="4">
        <v>3</v>
      </c>
      <c r="AT844" s="4">
        <v>3</v>
      </c>
      <c r="AU844" s="4">
        <v>3</v>
      </c>
      <c r="AV844" s="4">
        <v>3</v>
      </c>
      <c r="AW844" s="4">
        <v>3</v>
      </c>
      <c r="AX844" s="4">
        <v>3</v>
      </c>
      <c r="AY844" s="4">
        <v>3</v>
      </c>
      <c r="AZ844" s="4">
        <v>3</v>
      </c>
      <c r="BA844" s="4">
        <f t="shared" si="84"/>
        <v>36</v>
      </c>
      <c r="BB844" s="3"/>
      <c r="BC844" s="3">
        <v>5000</v>
      </c>
      <c r="BD844" s="4">
        <v>4942</v>
      </c>
      <c r="BE844" s="63">
        <f t="shared" si="85"/>
        <v>9942</v>
      </c>
      <c r="BF844" s="4" t="s">
        <v>11693</v>
      </c>
      <c r="BG844" s="4">
        <v>8500</v>
      </c>
      <c r="BH844" s="4">
        <v>55</v>
      </c>
      <c r="BI844" s="50">
        <v>96</v>
      </c>
      <c r="BJ844" s="26">
        <f t="shared" si="83"/>
        <v>8651</v>
      </c>
      <c r="BK844" s="4">
        <v>2500</v>
      </c>
      <c r="BL844" s="4">
        <v>20000</v>
      </c>
      <c r="BM844" s="3" t="s">
        <v>12005</v>
      </c>
      <c r="CB844" s="16"/>
      <c r="CR844" s="4">
        <v>11309</v>
      </c>
      <c r="CS844" s="4">
        <v>5</v>
      </c>
      <c r="CT844" s="4">
        <v>55</v>
      </c>
      <c r="CU844" s="4" t="s">
        <v>11986</v>
      </c>
      <c r="CV844" s="4" t="s">
        <v>12328</v>
      </c>
      <c r="DK844" s="50">
        <v>1920</v>
      </c>
      <c r="DL844" s="50">
        <v>96</v>
      </c>
      <c r="DM844" s="4">
        <v>450</v>
      </c>
      <c r="DN844" s="4">
        <v>4400</v>
      </c>
      <c r="DO844" s="4">
        <v>2500</v>
      </c>
      <c r="DP844" s="4">
        <v>3500</v>
      </c>
      <c r="DS844" s="3" t="s">
        <v>12498</v>
      </c>
      <c r="DU844" s="33" t="s">
        <v>31966</v>
      </c>
      <c r="DV844" s="33"/>
      <c r="DW844" s="33"/>
    </row>
    <row r="845" spans="1:127">
      <c r="A845" s="61">
        <v>2902292</v>
      </c>
      <c r="B845" s="4" t="s">
        <v>14513</v>
      </c>
      <c r="D845" s="4" t="s">
        <v>15093</v>
      </c>
      <c r="E845" s="4" t="s">
        <v>14852</v>
      </c>
      <c r="F845" s="4" t="s">
        <v>15706</v>
      </c>
      <c r="G845" s="4" t="s">
        <v>12144</v>
      </c>
      <c r="H845" s="4" t="s">
        <v>16766</v>
      </c>
      <c r="I845" s="4" t="s">
        <v>11764</v>
      </c>
      <c r="J845" s="4" t="s">
        <v>11764</v>
      </c>
      <c r="L845" s="4" t="s">
        <v>12097</v>
      </c>
      <c r="M845" s="4" t="s">
        <v>14740</v>
      </c>
      <c r="N845" s="33" t="s">
        <v>12144</v>
      </c>
      <c r="O845" s="33"/>
      <c r="P845" s="4" t="s">
        <v>12746</v>
      </c>
      <c r="V845" s="4" t="s">
        <v>12746</v>
      </c>
      <c r="X845" s="4" t="s">
        <v>11911</v>
      </c>
      <c r="Y845" s="7" t="s">
        <v>12062</v>
      </c>
      <c r="Z845" s="3">
        <v>206</v>
      </c>
      <c r="AA845" s="3">
        <v>8</v>
      </c>
      <c r="AB845" s="3">
        <v>44</v>
      </c>
      <c r="AC845" s="3">
        <v>1</v>
      </c>
      <c r="AD845" s="3">
        <v>44</v>
      </c>
      <c r="AE845" s="5">
        <v>5.5</v>
      </c>
      <c r="AH845" s="3">
        <v>1</v>
      </c>
      <c r="AL845" s="4">
        <f t="shared" si="81"/>
        <v>1</v>
      </c>
      <c r="AM845" s="4">
        <f t="shared" si="82"/>
        <v>0</v>
      </c>
      <c r="AN845" s="4">
        <v>4</v>
      </c>
      <c r="AO845" s="3">
        <v>3</v>
      </c>
      <c r="AP845" s="3">
        <v>3</v>
      </c>
      <c r="AQ845" s="3">
        <v>3</v>
      </c>
      <c r="AR845" s="3">
        <v>3</v>
      </c>
      <c r="AS845" s="4">
        <v>3</v>
      </c>
      <c r="AT845" s="4">
        <v>3</v>
      </c>
      <c r="AU845" s="4">
        <v>3</v>
      </c>
      <c r="AV845" s="4">
        <v>3</v>
      </c>
      <c r="AW845" s="4">
        <v>3</v>
      </c>
      <c r="AX845" s="4">
        <v>3</v>
      </c>
      <c r="AY845" s="4">
        <v>3</v>
      </c>
      <c r="AZ845" s="4">
        <v>3</v>
      </c>
      <c r="BA845" s="4">
        <f t="shared" si="84"/>
        <v>36</v>
      </c>
      <c r="BB845" s="4">
        <v>3500</v>
      </c>
      <c r="BD845" s="4">
        <v>7500</v>
      </c>
      <c r="BE845" s="63">
        <f t="shared" si="85"/>
        <v>11000</v>
      </c>
      <c r="BG845" s="4">
        <v>7000</v>
      </c>
      <c r="BH845" s="4">
        <v>120</v>
      </c>
      <c r="BJ845" s="4">
        <f t="shared" si="83"/>
        <v>7120</v>
      </c>
      <c r="BK845" s="4">
        <v>151</v>
      </c>
      <c r="BL845" s="4">
        <v>22594</v>
      </c>
      <c r="BM845" s="3" t="s">
        <v>12906</v>
      </c>
      <c r="CB845" s="16"/>
      <c r="CR845" s="4">
        <v>15474</v>
      </c>
      <c r="CS845" s="4">
        <v>14</v>
      </c>
      <c r="CT845" s="4">
        <v>120</v>
      </c>
      <c r="CU845" s="4" t="s">
        <v>11986</v>
      </c>
      <c r="CV845" s="4" t="s">
        <v>12328</v>
      </c>
      <c r="DM845" s="4">
        <v>400</v>
      </c>
      <c r="DN845" s="4">
        <v>4000</v>
      </c>
      <c r="DO845" s="4">
        <v>1000</v>
      </c>
      <c r="DP845" s="4">
        <v>2000</v>
      </c>
      <c r="DS845" s="3" t="s">
        <v>12498</v>
      </c>
      <c r="DU845" s="33"/>
      <c r="DV845" s="33"/>
      <c r="DW845" s="33"/>
    </row>
    <row r="846" spans="1:127">
      <c r="A846" s="61">
        <v>2902293</v>
      </c>
      <c r="B846" s="4" t="s">
        <v>14739</v>
      </c>
      <c r="D846" s="4" t="s">
        <v>14858</v>
      </c>
      <c r="E846" s="4" t="s">
        <v>14859</v>
      </c>
      <c r="F846" s="4" t="s">
        <v>12446</v>
      </c>
      <c r="G846" s="4" t="s">
        <v>12144</v>
      </c>
      <c r="H846" s="4" t="s">
        <v>16766</v>
      </c>
      <c r="I846" s="4" t="s">
        <v>11764</v>
      </c>
      <c r="J846" s="4" t="s">
        <v>11764</v>
      </c>
      <c r="L846" s="4" t="s">
        <v>12097</v>
      </c>
      <c r="N846" s="33" t="s">
        <v>12144</v>
      </c>
      <c r="O846" s="33"/>
      <c r="P846" s="4" t="s">
        <v>12746</v>
      </c>
      <c r="Q846" s="4" t="s">
        <v>12144</v>
      </c>
      <c r="U846" s="26" t="s">
        <v>14511</v>
      </c>
      <c r="V846" s="4" t="s">
        <v>12746</v>
      </c>
      <c r="X846" s="4" t="s">
        <v>14631</v>
      </c>
      <c r="Y846" s="7" t="s">
        <v>14860</v>
      </c>
      <c r="Z846" s="3">
        <v>306</v>
      </c>
      <c r="AA846" s="3">
        <v>8</v>
      </c>
      <c r="AB846" s="3">
        <v>48</v>
      </c>
      <c r="AC846" s="3">
        <v>1</v>
      </c>
      <c r="AD846" s="3">
        <v>48</v>
      </c>
      <c r="AE846" s="5">
        <v>6</v>
      </c>
      <c r="AJ846" s="3">
        <v>1</v>
      </c>
      <c r="AL846" s="4">
        <f t="shared" si="81"/>
        <v>1</v>
      </c>
      <c r="AM846" s="4">
        <f t="shared" si="82"/>
        <v>0</v>
      </c>
      <c r="AN846" s="4">
        <v>3</v>
      </c>
      <c r="AO846" s="3">
        <v>2</v>
      </c>
      <c r="AP846" s="3">
        <v>2</v>
      </c>
      <c r="AQ846" s="3">
        <v>3</v>
      </c>
      <c r="AR846" s="3">
        <v>3</v>
      </c>
      <c r="AS846" s="4">
        <v>3</v>
      </c>
      <c r="AT846" s="4">
        <v>4</v>
      </c>
      <c r="AU846" s="4">
        <v>3</v>
      </c>
      <c r="AV846" s="4">
        <v>2</v>
      </c>
      <c r="AW846" s="4">
        <v>2</v>
      </c>
      <c r="AX846" s="4">
        <v>2</v>
      </c>
      <c r="AY846" s="4">
        <v>2</v>
      </c>
      <c r="AZ846" s="4">
        <v>2</v>
      </c>
      <c r="BA846" s="4">
        <f t="shared" si="84"/>
        <v>30</v>
      </c>
      <c r="BB846" s="3"/>
      <c r="BC846" s="3">
        <v>2581</v>
      </c>
      <c r="BD846" s="4">
        <v>4804</v>
      </c>
      <c r="BE846" s="63">
        <f t="shared" si="85"/>
        <v>7385</v>
      </c>
      <c r="BF846" s="4" t="s">
        <v>11693</v>
      </c>
      <c r="BG846" s="4">
        <v>6617</v>
      </c>
      <c r="BH846" s="4">
        <v>80</v>
      </c>
      <c r="BI846" s="50">
        <v>146</v>
      </c>
      <c r="BJ846" s="3">
        <f t="shared" si="83"/>
        <v>6843</v>
      </c>
      <c r="BK846" s="4">
        <v>920</v>
      </c>
      <c r="BL846" s="4">
        <v>21475</v>
      </c>
      <c r="BM846" s="3" t="s">
        <v>13758</v>
      </c>
      <c r="BN846" s="4">
        <v>56</v>
      </c>
      <c r="BO846" s="3">
        <v>2277</v>
      </c>
      <c r="BP846" s="3" t="s">
        <v>13212</v>
      </c>
      <c r="CB846" s="16"/>
      <c r="CC846" s="4">
        <v>23752</v>
      </c>
      <c r="CL846" s="4">
        <v>2</v>
      </c>
      <c r="CM846" s="4">
        <v>5</v>
      </c>
      <c r="CR846" s="4">
        <v>16909</v>
      </c>
      <c r="CS846" s="4">
        <v>8</v>
      </c>
      <c r="CT846" s="4">
        <v>80</v>
      </c>
      <c r="CU846" s="4" t="s">
        <v>11986</v>
      </c>
      <c r="CV846" s="4" t="s">
        <v>12328</v>
      </c>
      <c r="DK846" s="50">
        <v>2930</v>
      </c>
      <c r="DL846" s="50">
        <v>146</v>
      </c>
      <c r="DM846" s="4">
        <v>150</v>
      </c>
      <c r="DN846" s="4">
        <v>1750</v>
      </c>
      <c r="DO846" s="4">
        <v>1640</v>
      </c>
      <c r="DP846" s="4">
        <v>1750</v>
      </c>
      <c r="DS846" s="3" t="s">
        <v>12498</v>
      </c>
      <c r="DU846" s="33" t="s">
        <v>31967</v>
      </c>
      <c r="DV846" s="33"/>
      <c r="DW846" s="33" t="s">
        <v>31968</v>
      </c>
    </row>
    <row r="847" spans="1:127">
      <c r="A847" s="61">
        <v>2902294</v>
      </c>
      <c r="B847" s="4" t="s">
        <v>14850</v>
      </c>
      <c r="D847" s="4" t="s">
        <v>14736</v>
      </c>
      <c r="E847" s="4" t="s">
        <v>14983</v>
      </c>
      <c r="F847" s="4" t="s">
        <v>14985</v>
      </c>
      <c r="G847" s="4" t="s">
        <v>12746</v>
      </c>
      <c r="H847" s="4" t="s">
        <v>16766</v>
      </c>
      <c r="I847" s="4" t="s">
        <v>11764</v>
      </c>
      <c r="J847" s="4" t="s">
        <v>11764</v>
      </c>
      <c r="L847" s="4" t="s">
        <v>12097</v>
      </c>
      <c r="M847" s="4" t="s">
        <v>11764</v>
      </c>
      <c r="N847" s="33" t="s">
        <v>12144</v>
      </c>
      <c r="O847" s="33"/>
      <c r="P847" s="4" t="s">
        <v>12144</v>
      </c>
      <c r="X847" s="4" t="s">
        <v>13875</v>
      </c>
      <c r="Y847" s="7" t="s">
        <v>14984</v>
      </c>
      <c r="Z847" s="3">
        <v>250</v>
      </c>
      <c r="AA847" s="3">
        <v>9</v>
      </c>
      <c r="AB847" s="3">
        <v>54</v>
      </c>
      <c r="AC847" s="3">
        <v>1</v>
      </c>
      <c r="AD847" s="3">
        <v>54</v>
      </c>
      <c r="AE847" s="5">
        <v>6</v>
      </c>
      <c r="AF847" s="3">
        <v>1</v>
      </c>
      <c r="AK847" s="3">
        <v>1</v>
      </c>
      <c r="AL847" s="4">
        <f t="shared" si="81"/>
        <v>0</v>
      </c>
      <c r="AM847" s="4">
        <f t="shared" si="82"/>
        <v>1</v>
      </c>
      <c r="AN847" s="4">
        <v>7</v>
      </c>
      <c r="AO847" s="3">
        <v>2</v>
      </c>
      <c r="AP847" s="3">
        <v>7</v>
      </c>
      <c r="AQ847" s="3">
        <v>7</v>
      </c>
      <c r="AR847" s="3">
        <v>7</v>
      </c>
      <c r="AS847" s="4">
        <v>7</v>
      </c>
      <c r="AT847" s="4">
        <v>7</v>
      </c>
      <c r="AU847" s="4">
        <v>7</v>
      </c>
      <c r="AV847" s="4">
        <v>7</v>
      </c>
      <c r="AW847" s="4">
        <v>7</v>
      </c>
      <c r="AX847" s="4">
        <v>7</v>
      </c>
      <c r="AY847" s="4">
        <v>7</v>
      </c>
      <c r="AZ847" s="4">
        <v>2</v>
      </c>
      <c r="BA847" s="4">
        <f t="shared" si="84"/>
        <v>74</v>
      </c>
      <c r="BB847" s="3"/>
      <c r="BC847" s="3">
        <v>640</v>
      </c>
      <c r="BD847" s="4">
        <v>7323</v>
      </c>
      <c r="BE847" s="63">
        <f t="shared" si="85"/>
        <v>7963</v>
      </c>
      <c r="BF847" s="4" t="s">
        <v>12060</v>
      </c>
      <c r="BG847" s="4">
        <v>20327</v>
      </c>
      <c r="BH847" s="4">
        <v>1237</v>
      </c>
      <c r="BI847" s="50">
        <v>202</v>
      </c>
      <c r="BJ847" s="3">
        <f t="shared" si="83"/>
        <v>21766</v>
      </c>
      <c r="BK847" s="4">
        <v>5531</v>
      </c>
      <c r="BL847" s="4">
        <v>40934</v>
      </c>
      <c r="BM847" s="3" t="s">
        <v>12005</v>
      </c>
      <c r="CB847" s="16"/>
      <c r="CL847" s="4">
        <v>1</v>
      </c>
      <c r="CM847" s="4">
        <v>2</v>
      </c>
      <c r="CR847" s="4">
        <v>19168</v>
      </c>
      <c r="CS847" s="4">
        <v>50</v>
      </c>
      <c r="CT847" s="4">
        <v>400</v>
      </c>
      <c r="CU847" s="4" t="s">
        <v>11986</v>
      </c>
      <c r="CV847" s="4" t="s">
        <v>12444</v>
      </c>
      <c r="CW847" s="4">
        <v>1045</v>
      </c>
      <c r="CX847" s="4">
        <v>837</v>
      </c>
      <c r="CY847" s="4" t="s">
        <v>12305</v>
      </c>
      <c r="CZ847" s="4" t="s">
        <v>12859</v>
      </c>
      <c r="DK847" s="50">
        <v>6326</v>
      </c>
      <c r="DL847" s="50">
        <v>202</v>
      </c>
      <c r="DM847" s="4">
        <v>688</v>
      </c>
      <c r="DN847" s="4">
        <v>8832</v>
      </c>
      <c r="DO847" s="4">
        <v>6187</v>
      </c>
      <c r="DP847" s="4">
        <v>11475</v>
      </c>
      <c r="DS847" s="3" t="s">
        <v>12498</v>
      </c>
      <c r="DU847" s="33"/>
      <c r="DV847" s="33"/>
      <c r="DW847" s="33"/>
    </row>
    <row r="848" spans="1:127">
      <c r="A848" s="61">
        <v>2902295</v>
      </c>
      <c r="B848" s="4" t="s">
        <v>14989</v>
      </c>
      <c r="D848" s="4" t="s">
        <v>14867</v>
      </c>
      <c r="E848" s="4" t="s">
        <v>14645</v>
      </c>
      <c r="F848" s="4" t="s">
        <v>14657</v>
      </c>
      <c r="G848" s="4" t="s">
        <v>14658</v>
      </c>
      <c r="H848" s="4" t="s">
        <v>16766</v>
      </c>
      <c r="I848" s="4" t="s">
        <v>11764</v>
      </c>
      <c r="J848" s="4" t="s">
        <v>11764</v>
      </c>
      <c r="L848" s="4" t="s">
        <v>12097</v>
      </c>
      <c r="N848" s="33" t="s">
        <v>12144</v>
      </c>
      <c r="O848" s="33"/>
      <c r="P848" s="4" t="s">
        <v>12144</v>
      </c>
      <c r="V848" s="3" t="s">
        <v>12746</v>
      </c>
      <c r="X848" s="4" t="s">
        <v>13591</v>
      </c>
      <c r="Y848" s="7" t="s">
        <v>13231</v>
      </c>
      <c r="Z848" s="3">
        <v>300</v>
      </c>
      <c r="AA848" s="3">
        <v>9</v>
      </c>
      <c r="AB848" s="3">
        <v>49</v>
      </c>
      <c r="AC848" s="3">
        <v>1</v>
      </c>
      <c r="AD848" s="3">
        <v>49</v>
      </c>
      <c r="AE848" s="5">
        <v>5.5</v>
      </c>
      <c r="AF848" s="3">
        <v>3</v>
      </c>
      <c r="AL848" s="4">
        <f t="shared" si="81"/>
        <v>0</v>
      </c>
      <c r="AM848" s="4">
        <f t="shared" si="82"/>
        <v>0</v>
      </c>
      <c r="AN848" s="4">
        <v>1</v>
      </c>
      <c r="AO848" s="3">
        <v>1</v>
      </c>
      <c r="AP848" s="3">
        <v>1</v>
      </c>
      <c r="AQ848" s="3">
        <v>1</v>
      </c>
      <c r="AR848" s="3">
        <v>1</v>
      </c>
      <c r="AS848" s="4">
        <v>1</v>
      </c>
      <c r="AT848" s="4">
        <v>1</v>
      </c>
      <c r="AU848" s="4">
        <v>1</v>
      </c>
      <c r="AV848" s="4">
        <v>1</v>
      </c>
      <c r="AW848" s="4">
        <v>1</v>
      </c>
      <c r="AX848" s="4">
        <v>1</v>
      </c>
      <c r="AY848" s="4">
        <v>1</v>
      </c>
      <c r="AZ848" s="4">
        <v>1</v>
      </c>
      <c r="BA848" s="4">
        <f t="shared" si="84"/>
        <v>12</v>
      </c>
      <c r="BB848" s="3"/>
      <c r="BC848" s="3"/>
      <c r="BD848" s="4">
        <v>2080</v>
      </c>
      <c r="BE848" s="63">
        <f t="shared" si="85"/>
        <v>2080</v>
      </c>
      <c r="BF848" s="4" t="s">
        <v>12060</v>
      </c>
      <c r="BG848" s="4">
        <v>2480</v>
      </c>
      <c r="BJ848" s="3">
        <f t="shared" si="83"/>
        <v>2480</v>
      </c>
      <c r="BK848" s="4">
        <v>480</v>
      </c>
      <c r="BL848" s="4">
        <v>13440</v>
      </c>
      <c r="BM848" s="3" t="s">
        <v>12906</v>
      </c>
      <c r="CB848" s="16"/>
      <c r="CR848" s="4">
        <v>10960</v>
      </c>
      <c r="DM848" s="4">
        <v>51</v>
      </c>
      <c r="DN848" s="4">
        <v>620</v>
      </c>
      <c r="DO848" s="4">
        <v>80</v>
      </c>
      <c r="DP848" s="4">
        <v>240</v>
      </c>
      <c r="DS848" s="3" t="s">
        <v>12498</v>
      </c>
      <c r="DU848" s="33"/>
      <c r="DV848" s="33"/>
      <c r="DW848" s="33"/>
    </row>
    <row r="849" spans="1:127">
      <c r="A849" s="61">
        <v>2902296</v>
      </c>
      <c r="B849" s="4" t="s">
        <v>14646</v>
      </c>
      <c r="D849" s="4" t="s">
        <v>14409</v>
      </c>
      <c r="E849" s="59" t="s">
        <v>102</v>
      </c>
      <c r="F849" s="4" t="s">
        <v>14409</v>
      </c>
      <c r="G849" s="4" t="s">
        <v>12446</v>
      </c>
      <c r="H849" s="4" t="s">
        <v>16766</v>
      </c>
      <c r="I849" s="4" t="s">
        <v>11764</v>
      </c>
      <c r="J849" s="4" t="s">
        <v>11764</v>
      </c>
      <c r="L849" s="4" t="s">
        <v>12097</v>
      </c>
      <c r="M849" s="4" t="s">
        <v>14531</v>
      </c>
      <c r="N849" s="33" t="s">
        <v>12144</v>
      </c>
      <c r="O849" s="33"/>
      <c r="P849" s="4" t="s">
        <v>12144</v>
      </c>
      <c r="Q849" s="4" t="s">
        <v>12144</v>
      </c>
      <c r="U849" s="4" t="s">
        <v>14649</v>
      </c>
      <c r="V849" s="3" t="s">
        <v>12746</v>
      </c>
      <c r="X849" s="4" t="s">
        <v>14532</v>
      </c>
      <c r="Y849" s="7" t="s">
        <v>12074</v>
      </c>
      <c r="Z849" s="3">
        <v>118</v>
      </c>
      <c r="AA849" s="3">
        <v>10</v>
      </c>
      <c r="AB849" s="3">
        <v>60</v>
      </c>
      <c r="AC849" s="3">
        <v>1</v>
      </c>
      <c r="AD849" s="3">
        <v>60</v>
      </c>
      <c r="AE849" s="5">
        <v>6</v>
      </c>
      <c r="AF849" s="3">
        <v>1</v>
      </c>
      <c r="AH849" s="3">
        <v>3</v>
      </c>
      <c r="AK849" s="3">
        <v>1</v>
      </c>
      <c r="AL849" s="4">
        <f t="shared" si="81"/>
        <v>3</v>
      </c>
      <c r="AM849" s="4">
        <f t="shared" si="82"/>
        <v>1</v>
      </c>
      <c r="AN849" s="4">
        <v>6</v>
      </c>
      <c r="AV849" s="4">
        <v>6</v>
      </c>
      <c r="AW849" s="4">
        <v>6</v>
      </c>
      <c r="AX849" s="4">
        <v>6</v>
      </c>
      <c r="AY849" s="4">
        <v>6</v>
      </c>
      <c r="AZ849" s="4">
        <v>6</v>
      </c>
      <c r="BA849" s="4">
        <f t="shared" si="84"/>
        <v>30</v>
      </c>
      <c r="BB849" s="4">
        <v>3750</v>
      </c>
      <c r="BC849" s="4">
        <v>875</v>
      </c>
      <c r="BD849" s="4">
        <v>4015</v>
      </c>
      <c r="BE849" s="63">
        <f t="shared" si="85"/>
        <v>8640</v>
      </c>
      <c r="BF849" s="4" t="s">
        <v>12060</v>
      </c>
      <c r="BG849" s="4">
        <v>6560</v>
      </c>
      <c r="BH849" s="4">
        <v>380</v>
      </c>
      <c r="BI849" s="50">
        <v>392</v>
      </c>
      <c r="BJ849" s="3">
        <f t="shared" si="83"/>
        <v>7332</v>
      </c>
      <c r="BK849" s="4">
        <v>3473</v>
      </c>
      <c r="BL849" s="4">
        <v>26002</v>
      </c>
      <c r="BM849" s="3" t="s">
        <v>12005</v>
      </c>
      <c r="CB849" s="16"/>
      <c r="CL849" s="4">
        <v>4</v>
      </c>
      <c r="CM849" s="4">
        <v>30</v>
      </c>
      <c r="CR849" s="4">
        <v>18670</v>
      </c>
      <c r="CS849" s="4">
        <v>80</v>
      </c>
      <c r="CT849" s="4">
        <v>380</v>
      </c>
      <c r="CU849" s="4" t="s">
        <v>11986</v>
      </c>
      <c r="CV849" s="4" t="s">
        <v>12328</v>
      </c>
      <c r="DK849" s="50">
        <v>7842</v>
      </c>
      <c r="DL849" s="50">
        <v>392</v>
      </c>
      <c r="DM849" s="4">
        <v>380</v>
      </c>
      <c r="DN849" s="4">
        <v>3364</v>
      </c>
      <c r="DO849" s="4">
        <v>2700</v>
      </c>
      <c r="DP849" s="4">
        <v>31240</v>
      </c>
      <c r="DS849" s="3" t="s">
        <v>12498</v>
      </c>
      <c r="DU849" s="124" t="s">
        <v>31875</v>
      </c>
      <c r="DV849" s="33"/>
      <c r="DW849" s="33"/>
    </row>
    <row r="850" spans="1:127">
      <c r="A850" s="61">
        <v>2902297</v>
      </c>
      <c r="B850" s="4" t="s">
        <v>13961</v>
      </c>
      <c r="E850" s="4" t="s">
        <v>14079</v>
      </c>
      <c r="F850" s="4" t="s">
        <v>14078</v>
      </c>
      <c r="G850" s="4" t="s">
        <v>12746</v>
      </c>
      <c r="H850" s="4" t="s">
        <v>16766</v>
      </c>
      <c r="I850" s="4" t="s">
        <v>11764</v>
      </c>
      <c r="J850" s="4" t="s">
        <v>11764</v>
      </c>
      <c r="L850" s="4" t="s">
        <v>12097</v>
      </c>
      <c r="N850" s="33" t="s">
        <v>12144</v>
      </c>
      <c r="O850" s="33"/>
      <c r="P850" s="4" t="s">
        <v>12746</v>
      </c>
      <c r="V850" s="3" t="s">
        <v>12746</v>
      </c>
      <c r="X850" s="4" t="s">
        <v>11911</v>
      </c>
      <c r="Y850" s="7" t="s">
        <v>12062</v>
      </c>
      <c r="Z850" s="3">
        <v>171</v>
      </c>
      <c r="AA850" s="3">
        <v>8</v>
      </c>
      <c r="AB850" s="3">
        <v>48</v>
      </c>
      <c r="AC850" s="3">
        <v>1</v>
      </c>
      <c r="AD850" s="3">
        <v>48</v>
      </c>
      <c r="AE850" s="5">
        <v>6</v>
      </c>
      <c r="AF850" s="3">
        <v>1</v>
      </c>
      <c r="AL850" s="4">
        <f t="shared" si="81"/>
        <v>0</v>
      </c>
      <c r="AM850" s="4">
        <f t="shared" si="82"/>
        <v>0</v>
      </c>
      <c r="AN850" s="4">
        <v>3</v>
      </c>
      <c r="AQ850" s="3">
        <v>3</v>
      </c>
      <c r="AR850" s="3">
        <v>3</v>
      </c>
      <c r="AS850" s="3">
        <v>3</v>
      </c>
      <c r="AT850" s="3">
        <v>3</v>
      </c>
      <c r="AU850" s="3">
        <v>3</v>
      </c>
      <c r="AV850" s="4">
        <v>3</v>
      </c>
      <c r="AW850" s="4">
        <v>3</v>
      </c>
      <c r="AX850" s="4">
        <v>3</v>
      </c>
      <c r="BA850" s="4">
        <f t="shared" si="84"/>
        <v>24</v>
      </c>
      <c r="BB850" s="3"/>
      <c r="BC850" s="3"/>
      <c r="BD850" s="4">
        <v>2000</v>
      </c>
      <c r="BE850" s="63">
        <f t="shared" si="85"/>
        <v>2000</v>
      </c>
      <c r="BG850" s="4">
        <v>1450</v>
      </c>
      <c r="BI850" s="50">
        <v>53</v>
      </c>
      <c r="BJ850" s="3">
        <f t="shared" si="83"/>
        <v>1503</v>
      </c>
      <c r="BK850" s="4">
        <v>834</v>
      </c>
      <c r="BL850" s="4">
        <v>5850</v>
      </c>
      <c r="BM850" s="3" t="s">
        <v>12005</v>
      </c>
      <c r="CB850" s="16"/>
      <c r="CL850" s="4">
        <v>1</v>
      </c>
      <c r="CM850" s="4">
        <v>3</v>
      </c>
      <c r="CR850" s="4">
        <v>4347</v>
      </c>
      <c r="DK850" s="50">
        <v>1310</v>
      </c>
      <c r="DL850" s="50">
        <v>58</v>
      </c>
      <c r="DM850" s="4">
        <v>101</v>
      </c>
      <c r="DN850" s="4">
        <v>1210</v>
      </c>
      <c r="DO850" s="4">
        <v>240</v>
      </c>
      <c r="DP850" s="4">
        <v>240</v>
      </c>
      <c r="DS850" s="3" t="s">
        <v>12498</v>
      </c>
      <c r="DU850" s="33"/>
      <c r="DV850" s="33"/>
      <c r="DW850" s="33"/>
    </row>
    <row r="851" spans="1:127">
      <c r="A851" s="61">
        <v>2902298</v>
      </c>
      <c r="B851" s="4" t="s">
        <v>14080</v>
      </c>
      <c r="D851" s="4" t="s">
        <v>14081</v>
      </c>
      <c r="E851" s="4" t="s">
        <v>14324</v>
      </c>
      <c r="F851" s="4" t="s">
        <v>14081</v>
      </c>
      <c r="G851" s="4" t="s">
        <v>12746</v>
      </c>
      <c r="H851" s="4" t="s">
        <v>16766</v>
      </c>
      <c r="I851" s="4" t="s">
        <v>11764</v>
      </c>
      <c r="J851" s="4" t="s">
        <v>11764</v>
      </c>
      <c r="L851" s="4" t="s">
        <v>12097</v>
      </c>
      <c r="N851" s="33" t="s">
        <v>12144</v>
      </c>
      <c r="O851" s="33"/>
      <c r="P851" s="4" t="s">
        <v>12746</v>
      </c>
      <c r="V851" s="3" t="s">
        <v>12746</v>
      </c>
      <c r="X851" s="4" t="s">
        <v>11911</v>
      </c>
      <c r="Y851" s="7" t="s">
        <v>12062</v>
      </c>
      <c r="Z851" s="3">
        <v>218</v>
      </c>
      <c r="AA851" s="3">
        <v>9</v>
      </c>
      <c r="AB851" s="3">
        <v>50</v>
      </c>
      <c r="AC851" s="3">
        <v>1</v>
      </c>
      <c r="AD851" s="3">
        <v>50</v>
      </c>
      <c r="AE851" s="5">
        <v>5.5</v>
      </c>
      <c r="AF851" s="3">
        <v>1</v>
      </c>
      <c r="AJ851" s="3">
        <v>2</v>
      </c>
      <c r="AL851" s="4">
        <f t="shared" si="81"/>
        <v>2</v>
      </c>
      <c r="AM851" s="4">
        <f t="shared" si="82"/>
        <v>0</v>
      </c>
      <c r="AN851" s="4">
        <v>13</v>
      </c>
      <c r="AO851" s="3">
        <v>8</v>
      </c>
      <c r="AP851" s="3">
        <v>7</v>
      </c>
      <c r="AQ851" s="3">
        <v>13</v>
      </c>
      <c r="AR851" s="3">
        <v>16</v>
      </c>
      <c r="AS851" s="3">
        <v>16</v>
      </c>
      <c r="AT851" s="3">
        <v>16</v>
      </c>
      <c r="AU851" s="3">
        <v>16</v>
      </c>
      <c r="AV851" s="4">
        <v>17</v>
      </c>
      <c r="AW851" s="4">
        <v>15</v>
      </c>
      <c r="AX851" s="4">
        <v>13</v>
      </c>
      <c r="AY851" s="4">
        <v>13</v>
      </c>
      <c r="AZ851" s="4">
        <v>11</v>
      </c>
      <c r="BA851" s="4">
        <f t="shared" si="84"/>
        <v>161</v>
      </c>
      <c r="BB851" s="3"/>
      <c r="BC851" s="3">
        <v>3727</v>
      </c>
      <c r="BD851" s="4">
        <v>17275</v>
      </c>
      <c r="BE851" s="63">
        <f t="shared" si="85"/>
        <v>21002</v>
      </c>
      <c r="BF851" s="4" t="s">
        <v>12060</v>
      </c>
      <c r="BG851" s="4">
        <v>23339</v>
      </c>
      <c r="BH851" s="4">
        <v>262</v>
      </c>
      <c r="BI851" s="50">
        <v>535</v>
      </c>
      <c r="BJ851" s="3">
        <f t="shared" si="83"/>
        <v>24136</v>
      </c>
      <c r="BK851" s="4">
        <v>12687</v>
      </c>
      <c r="BL851" s="4">
        <v>93895</v>
      </c>
      <c r="BM851" s="3" t="s">
        <v>12005</v>
      </c>
      <c r="CB851" s="16"/>
      <c r="CL851" s="4">
        <v>5</v>
      </c>
      <c r="CM851" s="4">
        <v>17</v>
      </c>
      <c r="CR851" s="4">
        <v>69759</v>
      </c>
      <c r="CS851" s="4">
        <v>32</v>
      </c>
      <c r="CT851" s="4">
        <v>219</v>
      </c>
      <c r="CU851" s="4" t="s">
        <v>11986</v>
      </c>
      <c r="CV851" s="4" t="s">
        <v>12328</v>
      </c>
      <c r="CW851" s="4">
        <v>820</v>
      </c>
      <c r="CX851" s="4">
        <v>53</v>
      </c>
      <c r="CY851" s="4" t="s">
        <v>11869</v>
      </c>
      <c r="CZ851" s="4" t="s">
        <v>98</v>
      </c>
      <c r="DK851" s="50">
        <v>14113</v>
      </c>
      <c r="DL851" s="50">
        <v>535</v>
      </c>
      <c r="DM851" s="4">
        <v>1193</v>
      </c>
      <c r="DN851" s="4">
        <v>13087</v>
      </c>
      <c r="DO851" s="4">
        <v>5126</v>
      </c>
      <c r="DP851" s="4">
        <v>10252</v>
      </c>
      <c r="DS851" s="3" t="s">
        <v>12498</v>
      </c>
      <c r="DU851" s="33" t="s">
        <v>31877</v>
      </c>
      <c r="DV851" s="33"/>
      <c r="DW851" s="33"/>
    </row>
    <row r="852" spans="1:127">
      <c r="A852" s="61">
        <v>2902299</v>
      </c>
      <c r="B852" s="4" t="s">
        <v>14325</v>
      </c>
      <c r="D852" s="4" t="s">
        <v>14326</v>
      </c>
      <c r="E852" s="4" t="s">
        <v>14452</v>
      </c>
      <c r="F852" s="4" t="s">
        <v>14326</v>
      </c>
      <c r="G852" s="4" t="s">
        <v>12144</v>
      </c>
      <c r="H852" s="4" t="s">
        <v>16766</v>
      </c>
      <c r="I852" s="4" t="s">
        <v>11764</v>
      </c>
      <c r="J852" s="4" t="s">
        <v>11764</v>
      </c>
      <c r="L852" s="4" t="s">
        <v>12097</v>
      </c>
      <c r="M852" s="4" t="s">
        <v>11764</v>
      </c>
      <c r="N852" s="33" t="s">
        <v>12144</v>
      </c>
      <c r="O852" s="33"/>
      <c r="P852" s="4" t="s">
        <v>12746</v>
      </c>
      <c r="V852" s="3" t="s">
        <v>12746</v>
      </c>
      <c r="X852" s="4" t="s">
        <v>14211</v>
      </c>
      <c r="Y852" s="7" t="s">
        <v>12062</v>
      </c>
      <c r="Z852" s="3">
        <v>130</v>
      </c>
      <c r="AA852" s="3">
        <v>8</v>
      </c>
      <c r="AB852" s="3">
        <v>44</v>
      </c>
      <c r="AC852" s="3">
        <v>1</v>
      </c>
      <c r="AD852" s="3">
        <v>44</v>
      </c>
      <c r="AE852" s="3" t="s">
        <v>14212</v>
      </c>
      <c r="AH852" s="3">
        <v>1</v>
      </c>
      <c r="AJ852" s="3">
        <v>1</v>
      </c>
      <c r="AL852" s="4">
        <f t="shared" si="81"/>
        <v>2</v>
      </c>
      <c r="AM852" s="4">
        <f t="shared" si="82"/>
        <v>0</v>
      </c>
      <c r="AN852" s="4">
        <v>5</v>
      </c>
      <c r="AT852" s="3">
        <v>4</v>
      </c>
      <c r="AU852" s="3">
        <v>6</v>
      </c>
      <c r="AV852" s="4">
        <v>13</v>
      </c>
      <c r="AW852" s="4">
        <v>9</v>
      </c>
      <c r="AX852" s="4">
        <v>5</v>
      </c>
      <c r="BA852" s="4">
        <f t="shared" si="84"/>
        <v>37</v>
      </c>
      <c r="BB852" s="3">
        <v>1270</v>
      </c>
      <c r="BC852" s="3">
        <v>1320</v>
      </c>
      <c r="BD852" s="4">
        <v>4805</v>
      </c>
      <c r="BE852" s="63">
        <f t="shared" si="85"/>
        <v>7395</v>
      </c>
      <c r="BF852" s="4" t="s">
        <v>12060</v>
      </c>
      <c r="BG852" s="4">
        <v>3666</v>
      </c>
      <c r="BH852" s="4">
        <v>29</v>
      </c>
      <c r="BI852" s="50">
        <v>165</v>
      </c>
      <c r="BJ852" s="3">
        <f t="shared" si="83"/>
        <v>3860</v>
      </c>
      <c r="BK852" s="4">
        <v>410</v>
      </c>
      <c r="BL852" s="59">
        <v>11750</v>
      </c>
      <c r="BM852" s="3" t="s">
        <v>12000</v>
      </c>
      <c r="CB852" s="16"/>
      <c r="CL852" s="4">
        <v>5</v>
      </c>
      <c r="CM852" s="4">
        <v>33</v>
      </c>
      <c r="CR852" s="4">
        <v>7890</v>
      </c>
      <c r="CS852" s="4">
        <v>3</v>
      </c>
      <c r="CT852" s="4">
        <v>29</v>
      </c>
      <c r="CU852" s="4" t="s">
        <v>11986</v>
      </c>
      <c r="CV852" s="4" t="s">
        <v>12328</v>
      </c>
      <c r="DK852" s="50">
        <v>825</v>
      </c>
      <c r="DL852" s="50">
        <v>165</v>
      </c>
      <c r="DM852" s="4">
        <v>135</v>
      </c>
      <c r="DN852" s="4">
        <v>2025</v>
      </c>
      <c r="DO852" s="4">
        <v>400</v>
      </c>
      <c r="DP852" s="4">
        <v>861</v>
      </c>
      <c r="DS852" s="3" t="s">
        <v>12498</v>
      </c>
      <c r="DU852" s="33" t="s">
        <v>31878</v>
      </c>
      <c r="DV852" s="33"/>
      <c r="DW852" s="33"/>
    </row>
    <row r="853" spans="1:127">
      <c r="A853" s="61">
        <v>2902300</v>
      </c>
      <c r="B853" s="4" t="s">
        <v>14334</v>
      </c>
      <c r="D853" s="4" t="s">
        <v>14072</v>
      </c>
      <c r="E853" s="4" t="s">
        <v>14302</v>
      </c>
      <c r="F853" s="4" t="s">
        <v>14301</v>
      </c>
      <c r="G853" s="4" t="s">
        <v>12746</v>
      </c>
      <c r="H853" s="4" t="s">
        <v>16766</v>
      </c>
      <c r="I853" s="4" t="s">
        <v>11764</v>
      </c>
      <c r="J853" s="4" t="s">
        <v>11764</v>
      </c>
      <c r="L853" s="4" t="s">
        <v>12097</v>
      </c>
      <c r="N853" s="33" t="s">
        <v>12144</v>
      </c>
      <c r="O853" s="33"/>
      <c r="P853" s="4" t="s">
        <v>12144</v>
      </c>
      <c r="Q853" s="4" t="s">
        <v>12144</v>
      </c>
      <c r="U853" s="4" t="s">
        <v>13842</v>
      </c>
      <c r="V853" s="3" t="s">
        <v>12746</v>
      </c>
      <c r="X853" s="4" t="s">
        <v>11911</v>
      </c>
      <c r="Y853" s="7" t="s">
        <v>12062</v>
      </c>
      <c r="Z853" s="3">
        <v>271</v>
      </c>
      <c r="AA853" s="3">
        <v>9</v>
      </c>
      <c r="AB853" s="3">
        <v>45</v>
      </c>
      <c r="AC853" s="3">
        <v>1</v>
      </c>
      <c r="AD853" s="3">
        <v>45</v>
      </c>
      <c r="AE853" s="5">
        <v>5</v>
      </c>
      <c r="AF853" s="3">
        <v>1</v>
      </c>
      <c r="AJ853" s="3">
        <v>1</v>
      </c>
      <c r="AL853" s="4">
        <f t="shared" si="81"/>
        <v>1</v>
      </c>
      <c r="AM853" s="4">
        <f t="shared" si="82"/>
        <v>0</v>
      </c>
      <c r="AN853" s="4">
        <v>3</v>
      </c>
      <c r="AQ853" s="3">
        <v>3</v>
      </c>
      <c r="AR853" s="3">
        <v>3</v>
      </c>
      <c r="AS853" s="3">
        <v>3</v>
      </c>
      <c r="AT853" s="3">
        <v>3</v>
      </c>
      <c r="AU853" s="3">
        <v>3</v>
      </c>
      <c r="AV853" s="4">
        <v>3</v>
      </c>
      <c r="AW853" s="4">
        <v>3</v>
      </c>
      <c r="AX853" s="4">
        <v>3</v>
      </c>
      <c r="AY853" s="4">
        <v>3</v>
      </c>
      <c r="AZ853" s="4">
        <v>3</v>
      </c>
      <c r="BA853" s="4">
        <f t="shared" si="84"/>
        <v>30</v>
      </c>
      <c r="BB853" s="3"/>
      <c r="BC853" s="3">
        <v>1820</v>
      </c>
      <c r="BD853" s="4">
        <v>3000</v>
      </c>
      <c r="BE853" s="63">
        <f t="shared" si="85"/>
        <v>4820</v>
      </c>
      <c r="BF853" s="4" t="s">
        <v>11693</v>
      </c>
      <c r="BG853" s="4">
        <v>17315</v>
      </c>
      <c r="BH853" s="4">
        <v>361</v>
      </c>
      <c r="BI853" s="50">
        <v>492</v>
      </c>
      <c r="BJ853" s="3">
        <f t="shared" si="83"/>
        <v>18168</v>
      </c>
      <c r="BK853" s="4">
        <v>2649</v>
      </c>
      <c r="BL853" s="4">
        <v>18547</v>
      </c>
      <c r="BM853" s="3" t="s">
        <v>12005</v>
      </c>
      <c r="BN853" s="4">
        <v>487</v>
      </c>
      <c r="BO853" s="3">
        <v>5843</v>
      </c>
      <c r="BP853" s="3" t="s">
        <v>12061</v>
      </c>
      <c r="CB853" s="16"/>
      <c r="CL853" s="4">
        <v>2</v>
      </c>
      <c r="CM853" s="4">
        <v>10</v>
      </c>
      <c r="CR853" s="4">
        <v>6222</v>
      </c>
      <c r="CS853" s="4">
        <v>60</v>
      </c>
      <c r="CT853" s="4">
        <v>360</v>
      </c>
      <c r="CU853" s="4" t="s">
        <v>11986</v>
      </c>
      <c r="CV853" s="4" t="s">
        <v>12328</v>
      </c>
      <c r="DK853" s="50">
        <v>4925</v>
      </c>
      <c r="DL853" s="50">
        <v>492</v>
      </c>
      <c r="DM853" s="4">
        <v>953</v>
      </c>
      <c r="DN853" s="4">
        <v>9533</v>
      </c>
      <c r="DO853" s="4">
        <v>5188</v>
      </c>
      <c r="DP853" s="4">
        <v>7782</v>
      </c>
      <c r="DS853" s="3" t="s">
        <v>12498</v>
      </c>
      <c r="DU853" s="33"/>
      <c r="DV853" s="33"/>
      <c r="DW853" s="33"/>
    </row>
    <row r="854" spans="1:127">
      <c r="A854" s="61">
        <v>2902301</v>
      </c>
      <c r="B854" s="4" t="s">
        <v>13843</v>
      </c>
      <c r="D854" s="4" t="s">
        <v>13965</v>
      </c>
      <c r="E854" s="4" t="s">
        <v>13967</v>
      </c>
      <c r="F854" s="4" t="s">
        <v>14083</v>
      </c>
      <c r="G854" s="4" t="s">
        <v>14084</v>
      </c>
      <c r="H854" s="4" t="s">
        <v>16766</v>
      </c>
      <c r="I854" s="4" t="s">
        <v>11764</v>
      </c>
      <c r="J854" s="4" t="s">
        <v>11764</v>
      </c>
      <c r="L854" s="4" t="s">
        <v>12097</v>
      </c>
      <c r="M854" s="4" t="s">
        <v>13967</v>
      </c>
      <c r="N854" s="33" t="s">
        <v>12144</v>
      </c>
      <c r="O854" s="33"/>
      <c r="P854" s="4" t="s">
        <v>12746</v>
      </c>
      <c r="V854" s="3" t="s">
        <v>12746</v>
      </c>
      <c r="X854" s="4" t="s">
        <v>14350</v>
      </c>
      <c r="Y854" s="7" t="s">
        <v>11749</v>
      </c>
      <c r="Z854" s="3">
        <v>250</v>
      </c>
      <c r="AA854" s="3">
        <v>9</v>
      </c>
      <c r="AB854" s="3">
        <v>50</v>
      </c>
      <c r="AC854" s="3">
        <v>1</v>
      </c>
      <c r="AD854" s="3">
        <v>50</v>
      </c>
      <c r="AE854" s="5">
        <v>5.5</v>
      </c>
      <c r="AF854" s="3">
        <v>1</v>
      </c>
      <c r="AJ854" s="3">
        <v>1</v>
      </c>
      <c r="AL854" s="4">
        <f t="shared" si="81"/>
        <v>1</v>
      </c>
      <c r="AM854" s="4">
        <f t="shared" si="82"/>
        <v>0</v>
      </c>
      <c r="AN854" s="4">
        <v>10</v>
      </c>
      <c r="AO854" s="3">
        <v>6</v>
      </c>
      <c r="AP854" s="3">
        <v>6</v>
      </c>
      <c r="AQ854" s="3">
        <v>11</v>
      </c>
      <c r="AR854" s="3">
        <v>11</v>
      </c>
      <c r="AS854" s="3">
        <v>11</v>
      </c>
      <c r="AT854" s="3">
        <v>11</v>
      </c>
      <c r="AU854" s="3">
        <v>11</v>
      </c>
      <c r="AV854" s="4">
        <v>11</v>
      </c>
      <c r="AW854" s="4">
        <v>11</v>
      </c>
      <c r="AX854" s="4">
        <v>11</v>
      </c>
      <c r="AY854" s="4">
        <v>8</v>
      </c>
      <c r="AZ854" s="4">
        <v>6</v>
      </c>
      <c r="BA854" s="4">
        <f t="shared" si="84"/>
        <v>114</v>
      </c>
      <c r="BB854" s="3"/>
      <c r="BC854" s="3">
        <v>2132</v>
      </c>
      <c r="BD854" s="4">
        <v>11981</v>
      </c>
      <c r="BE854" s="63">
        <f t="shared" si="85"/>
        <v>14113</v>
      </c>
      <c r="BG854" s="4">
        <v>17078</v>
      </c>
      <c r="BI854" s="50">
        <v>423</v>
      </c>
      <c r="BJ854" s="3">
        <f t="shared" si="83"/>
        <v>17501</v>
      </c>
      <c r="BK854" s="4">
        <v>33983</v>
      </c>
      <c r="BL854" s="4">
        <v>42288</v>
      </c>
      <c r="BM854" s="3" t="s">
        <v>12005</v>
      </c>
      <c r="BN854" s="4">
        <v>25</v>
      </c>
      <c r="BO854" s="3">
        <v>1010</v>
      </c>
      <c r="BP854" s="3" t="s">
        <v>12000</v>
      </c>
      <c r="CB854" s="16"/>
      <c r="CL854" s="4">
        <v>4</v>
      </c>
      <c r="CM854" s="4">
        <v>23</v>
      </c>
      <c r="CR854" s="4">
        <v>25797</v>
      </c>
      <c r="DK854" s="50">
        <v>7535</v>
      </c>
      <c r="DL854" s="50">
        <v>421</v>
      </c>
      <c r="DM854" s="4">
        <v>892</v>
      </c>
      <c r="DN854" s="4">
        <v>10707</v>
      </c>
      <c r="DO854" s="4">
        <v>3641</v>
      </c>
      <c r="DP854" s="4">
        <v>6371</v>
      </c>
      <c r="DS854" s="3" t="s">
        <v>12498</v>
      </c>
      <c r="DU854" s="33"/>
      <c r="DV854" s="33" t="s">
        <v>31993</v>
      </c>
      <c r="DW854" s="33"/>
    </row>
    <row r="855" spans="1:127">
      <c r="A855" s="61">
        <v>2902302</v>
      </c>
      <c r="B855" s="4" t="s">
        <v>13962</v>
      </c>
      <c r="D855" s="4" t="s">
        <v>14642</v>
      </c>
      <c r="E855" s="4" t="s">
        <v>13964</v>
      </c>
      <c r="F855" s="4" t="s">
        <v>13963</v>
      </c>
      <c r="G855" s="4" t="s">
        <v>12746</v>
      </c>
      <c r="H855" s="4" t="s">
        <v>16766</v>
      </c>
      <c r="I855" s="4" t="s">
        <v>11764</v>
      </c>
      <c r="J855" s="4" t="s">
        <v>11764</v>
      </c>
      <c r="L855" s="4" t="s">
        <v>12097</v>
      </c>
      <c r="M855" s="4" t="s">
        <v>13964</v>
      </c>
      <c r="N855" s="33" t="s">
        <v>12144</v>
      </c>
      <c r="O855" s="33"/>
      <c r="P855" s="4" t="s">
        <v>12746</v>
      </c>
      <c r="V855" s="3" t="s">
        <v>12746</v>
      </c>
      <c r="X855" s="4" t="s">
        <v>12050</v>
      </c>
      <c r="Y855" s="7" t="s">
        <v>12062</v>
      </c>
      <c r="Z855" s="3">
        <v>150</v>
      </c>
      <c r="AA855" s="3">
        <v>9</v>
      </c>
      <c r="AB855" s="3">
        <v>27</v>
      </c>
      <c r="AC855" s="3">
        <v>1</v>
      </c>
      <c r="AD855" s="3">
        <v>27</v>
      </c>
      <c r="AE855" s="5">
        <v>3</v>
      </c>
      <c r="AF855" s="3">
        <v>1</v>
      </c>
      <c r="AL855" s="4">
        <f t="shared" si="81"/>
        <v>0</v>
      </c>
      <c r="AM855" s="4">
        <f t="shared" si="82"/>
        <v>0</v>
      </c>
      <c r="AN855" s="4">
        <v>2</v>
      </c>
      <c r="AT855" s="3">
        <v>2</v>
      </c>
      <c r="AU855" s="3">
        <v>2</v>
      </c>
      <c r="AV855" s="4">
        <v>2</v>
      </c>
      <c r="AW855" s="4">
        <v>2</v>
      </c>
      <c r="AX855" s="4">
        <v>2</v>
      </c>
      <c r="AY855" s="4">
        <v>2</v>
      </c>
      <c r="BA855" s="4">
        <f t="shared" si="84"/>
        <v>12</v>
      </c>
      <c r="BB855" s="3"/>
      <c r="BC855" s="3"/>
      <c r="BD855" s="4">
        <v>1123</v>
      </c>
      <c r="BE855" s="63">
        <f t="shared" si="85"/>
        <v>1123</v>
      </c>
      <c r="BF855" s="4" t="s">
        <v>11693</v>
      </c>
      <c r="BG855" s="4">
        <v>4000</v>
      </c>
      <c r="BH855" s="4">
        <v>150</v>
      </c>
      <c r="BI855" s="50">
        <v>120</v>
      </c>
      <c r="BJ855" s="3">
        <f t="shared" si="83"/>
        <v>4270</v>
      </c>
      <c r="BK855" s="4">
        <v>1000</v>
      </c>
      <c r="BL855" s="4">
        <v>8000</v>
      </c>
      <c r="BM855" s="3" t="s">
        <v>12005</v>
      </c>
      <c r="CB855" s="16"/>
      <c r="CC855" s="4">
        <v>8000</v>
      </c>
      <c r="CL855" s="4">
        <v>1</v>
      </c>
      <c r="CM855" s="4">
        <v>5</v>
      </c>
      <c r="CR855" s="4">
        <v>3730</v>
      </c>
      <c r="CS855" s="4">
        <v>15</v>
      </c>
      <c r="CT855" s="4">
        <v>150</v>
      </c>
      <c r="CU855" s="4" t="s">
        <v>11986</v>
      </c>
      <c r="CV855" s="4" t="s">
        <v>12328</v>
      </c>
      <c r="DK855" s="50">
        <v>2000</v>
      </c>
      <c r="DL855" s="50">
        <v>120</v>
      </c>
      <c r="DM855" s="4">
        <v>355</v>
      </c>
      <c r="DN855" s="4">
        <v>4000</v>
      </c>
      <c r="DO855" s="4">
        <v>888</v>
      </c>
      <c r="DP855" s="4">
        <v>2000</v>
      </c>
      <c r="DS855" s="3" t="s">
        <v>12498</v>
      </c>
      <c r="DU855" s="33"/>
      <c r="DV855" s="33"/>
      <c r="DW855" s="33"/>
    </row>
    <row r="856" spans="1:127">
      <c r="A856" s="61">
        <v>2902303</v>
      </c>
      <c r="B856" s="4" t="s">
        <v>13733</v>
      </c>
      <c r="D856" s="4" t="s">
        <v>13970</v>
      </c>
      <c r="E856" s="4" t="s">
        <v>14205</v>
      </c>
      <c r="F856" s="4" t="s">
        <v>13847</v>
      </c>
      <c r="G856" s="4" t="s">
        <v>12746</v>
      </c>
      <c r="H856" s="4" t="s">
        <v>16766</v>
      </c>
      <c r="I856" s="4" t="s">
        <v>11764</v>
      </c>
      <c r="J856" s="4" t="s">
        <v>11764</v>
      </c>
      <c r="L856" s="4" t="s">
        <v>12097</v>
      </c>
      <c r="N856" s="33" t="s">
        <v>12144</v>
      </c>
      <c r="O856" s="33"/>
      <c r="P856" s="4" t="s">
        <v>12746</v>
      </c>
      <c r="V856" s="3" t="s">
        <v>12746</v>
      </c>
      <c r="X856" s="4" t="s">
        <v>11911</v>
      </c>
      <c r="Y856" s="7" t="s">
        <v>12074</v>
      </c>
      <c r="Z856" s="3">
        <v>307</v>
      </c>
      <c r="AA856" s="3">
        <v>9</v>
      </c>
      <c r="AB856" s="3">
        <v>54</v>
      </c>
      <c r="AC856" s="3">
        <v>1</v>
      </c>
      <c r="AD856" s="3">
        <v>54</v>
      </c>
      <c r="AE856" s="5">
        <v>6</v>
      </c>
      <c r="AF856" s="3">
        <v>2</v>
      </c>
      <c r="AL856" s="4">
        <f t="shared" si="81"/>
        <v>0</v>
      </c>
      <c r="AM856" s="4">
        <f t="shared" si="82"/>
        <v>0</v>
      </c>
      <c r="AN856" s="4">
        <v>21</v>
      </c>
      <c r="AO856" s="3">
        <v>19</v>
      </c>
      <c r="AP856" s="3">
        <v>15</v>
      </c>
      <c r="AQ856" s="3">
        <v>22</v>
      </c>
      <c r="AR856" s="3">
        <v>28</v>
      </c>
      <c r="AS856" s="3">
        <v>28</v>
      </c>
      <c r="AT856" s="3">
        <v>28</v>
      </c>
      <c r="AU856" s="3">
        <v>26</v>
      </c>
      <c r="AV856" s="4">
        <v>29</v>
      </c>
      <c r="AW856" s="4">
        <v>29</v>
      </c>
      <c r="AX856" s="4">
        <v>27</v>
      </c>
      <c r="AY856" s="4">
        <v>24</v>
      </c>
      <c r="AZ856" s="4">
        <v>21</v>
      </c>
      <c r="BA856" s="4">
        <f t="shared" si="84"/>
        <v>296</v>
      </c>
      <c r="BB856" s="3"/>
      <c r="BC856" s="3"/>
      <c r="BD856" s="4">
        <v>32732</v>
      </c>
      <c r="BE856" s="63">
        <f t="shared" si="85"/>
        <v>32732</v>
      </c>
      <c r="BF856" s="4" t="s">
        <v>12060</v>
      </c>
      <c r="BG856" s="4">
        <v>53484</v>
      </c>
      <c r="BH856" s="4">
        <v>488</v>
      </c>
      <c r="BI856" s="50">
        <v>746</v>
      </c>
      <c r="BJ856" s="3">
        <f t="shared" si="83"/>
        <v>54718</v>
      </c>
      <c r="BK856" s="4">
        <v>21412</v>
      </c>
      <c r="BL856" s="4">
        <v>131434</v>
      </c>
      <c r="BM856" s="3" t="s">
        <v>12005</v>
      </c>
      <c r="CB856" s="16"/>
      <c r="CL856" s="4">
        <v>5</v>
      </c>
      <c r="CM856" s="4">
        <v>25</v>
      </c>
      <c r="CR856" s="4">
        <v>76716</v>
      </c>
      <c r="CS856" s="4">
        <v>70</v>
      </c>
      <c r="CT856" s="4">
        <v>488</v>
      </c>
      <c r="CU856" s="4" t="s">
        <v>11986</v>
      </c>
      <c r="CV856" s="4" t="s">
        <v>12328</v>
      </c>
      <c r="DK856" s="50">
        <v>19096</v>
      </c>
      <c r="DL856" s="50">
        <v>746</v>
      </c>
      <c r="DM856" s="4">
        <v>2925</v>
      </c>
      <c r="DN856" s="4">
        <v>29216</v>
      </c>
      <c r="DO856" s="4">
        <v>13460</v>
      </c>
      <c r="DP856" s="4">
        <v>24227</v>
      </c>
      <c r="DS856" s="3" t="s">
        <v>12498</v>
      </c>
      <c r="DU856" s="33"/>
      <c r="DV856" s="33"/>
      <c r="DW856" s="33"/>
    </row>
    <row r="857" spans="1:127">
      <c r="A857" s="61">
        <v>2902304</v>
      </c>
      <c r="B857" s="4" t="s">
        <v>14327</v>
      </c>
      <c r="D857" s="4" t="s">
        <v>14231</v>
      </c>
      <c r="E857" s="4" t="s">
        <v>14232</v>
      </c>
      <c r="G857" s="4" t="s">
        <v>12144</v>
      </c>
      <c r="H857" s="4" t="s">
        <v>16766</v>
      </c>
      <c r="I857" s="4" t="s">
        <v>11764</v>
      </c>
      <c r="J857" s="4" t="s">
        <v>11764</v>
      </c>
      <c r="L857" s="4" t="s">
        <v>12097</v>
      </c>
      <c r="M857" s="4" t="s">
        <v>14353</v>
      </c>
      <c r="N857" s="33" t="s">
        <v>12144</v>
      </c>
      <c r="O857" s="33"/>
      <c r="P857" s="4" t="s">
        <v>12746</v>
      </c>
      <c r="V857" s="3" t="s">
        <v>12746</v>
      </c>
      <c r="X857" s="4" t="s">
        <v>11911</v>
      </c>
      <c r="Y857" s="7" t="s">
        <v>13998</v>
      </c>
      <c r="Z857" s="3">
        <v>300</v>
      </c>
      <c r="AA857" s="3">
        <v>10</v>
      </c>
      <c r="AB857" s="3">
        <v>55</v>
      </c>
      <c r="AC857" s="3">
        <v>1</v>
      </c>
      <c r="AD857" s="3">
        <v>55</v>
      </c>
      <c r="AE857" s="5">
        <v>5.5</v>
      </c>
      <c r="AH857" s="3">
        <v>1</v>
      </c>
      <c r="AJ857" s="3">
        <v>2</v>
      </c>
      <c r="AL857" s="4">
        <f t="shared" si="81"/>
        <v>3</v>
      </c>
      <c r="AM857" s="4">
        <f t="shared" si="82"/>
        <v>0</v>
      </c>
      <c r="AN857" s="4">
        <v>6</v>
      </c>
      <c r="AO857" s="3">
        <v>6</v>
      </c>
      <c r="AP857" s="3">
        <v>6</v>
      </c>
      <c r="AQ857" s="3">
        <v>6</v>
      </c>
      <c r="AR857" s="3">
        <v>6</v>
      </c>
      <c r="AS857" s="3">
        <v>6</v>
      </c>
      <c r="AT857" s="3">
        <v>6</v>
      </c>
      <c r="AU857" s="3">
        <v>6</v>
      </c>
      <c r="AV857" s="4">
        <v>6</v>
      </c>
      <c r="AW857" s="4">
        <v>6</v>
      </c>
      <c r="AX857" s="4">
        <v>6</v>
      </c>
      <c r="AY857" s="4">
        <v>6</v>
      </c>
      <c r="AZ857" s="4">
        <v>6</v>
      </c>
      <c r="BA857" s="4">
        <f t="shared" si="84"/>
        <v>72</v>
      </c>
      <c r="BB857" s="4">
        <v>3000</v>
      </c>
      <c r="BC857" s="4">
        <v>4160</v>
      </c>
      <c r="BD857" s="4">
        <v>8514</v>
      </c>
      <c r="BE857" s="63">
        <f t="shared" si="85"/>
        <v>15674</v>
      </c>
      <c r="BF857" s="4" t="s">
        <v>12060</v>
      </c>
      <c r="BG857" s="4">
        <v>24500</v>
      </c>
      <c r="BH857" s="4">
        <v>454</v>
      </c>
      <c r="BI857" s="50">
        <v>180</v>
      </c>
      <c r="BJ857" s="3">
        <f t="shared" si="83"/>
        <v>25134</v>
      </c>
      <c r="BK857" s="4">
        <v>5718</v>
      </c>
      <c r="BL857" s="4">
        <v>40028</v>
      </c>
      <c r="BM857" s="3" t="s">
        <v>12005</v>
      </c>
      <c r="CB857" s="16"/>
      <c r="CL857" s="4">
        <v>3</v>
      </c>
      <c r="CM857" s="4">
        <v>18</v>
      </c>
      <c r="CR857" s="4">
        <v>14894</v>
      </c>
      <c r="CS857" s="4">
        <v>30</v>
      </c>
      <c r="CT857" s="4">
        <v>454</v>
      </c>
      <c r="CU857" s="4" t="s">
        <v>11905</v>
      </c>
      <c r="CV857" s="4" t="s">
        <v>12152</v>
      </c>
      <c r="DK857" s="50">
        <v>4500</v>
      </c>
      <c r="DL857" s="50">
        <v>180</v>
      </c>
      <c r="DM857" s="4">
        <v>892</v>
      </c>
      <c r="DN857" s="4">
        <v>9920</v>
      </c>
      <c r="DO857" s="4">
        <v>6076</v>
      </c>
      <c r="DP857" s="4">
        <v>7900</v>
      </c>
      <c r="DS857" s="3" t="s">
        <v>12498</v>
      </c>
      <c r="DU857" s="33" t="s">
        <v>32081</v>
      </c>
      <c r="DV857" s="33" t="s">
        <v>32082</v>
      </c>
      <c r="DW857" s="33" t="s">
        <v>31994</v>
      </c>
    </row>
    <row r="858" spans="1:127">
      <c r="A858" s="61">
        <v>2902305</v>
      </c>
      <c r="B858" s="4" t="s">
        <v>14329</v>
      </c>
      <c r="D858" s="4" t="s">
        <v>14450</v>
      </c>
      <c r="E858" s="4" t="s">
        <v>14794</v>
      </c>
      <c r="G858" s="4" t="s">
        <v>12144</v>
      </c>
      <c r="H858" s="4" t="s">
        <v>16766</v>
      </c>
      <c r="I858" s="4" t="s">
        <v>11764</v>
      </c>
      <c r="J858" s="4" t="s">
        <v>11764</v>
      </c>
      <c r="L858" s="4" t="s">
        <v>12097</v>
      </c>
      <c r="N858" s="33" t="s">
        <v>12144</v>
      </c>
      <c r="O858" s="33"/>
      <c r="P858" s="4" t="s">
        <v>12746</v>
      </c>
      <c r="V858" s="3" t="s">
        <v>12144</v>
      </c>
      <c r="W858" s="3" t="s">
        <v>14201</v>
      </c>
      <c r="X858" s="4" t="s">
        <v>11911</v>
      </c>
      <c r="Y858" s="7" t="s">
        <v>12062</v>
      </c>
      <c r="Z858" s="3">
        <v>250</v>
      </c>
      <c r="AA858" s="3">
        <v>9</v>
      </c>
      <c r="AB858" s="3">
        <v>50</v>
      </c>
      <c r="AC858" s="3">
        <v>1</v>
      </c>
      <c r="AD858" s="3">
        <v>50</v>
      </c>
      <c r="AE858" s="5">
        <v>5.5</v>
      </c>
      <c r="AH858" s="3">
        <v>1</v>
      </c>
      <c r="AJ858" s="3">
        <v>7</v>
      </c>
      <c r="AL858" s="4">
        <f t="shared" si="81"/>
        <v>8</v>
      </c>
      <c r="AM858" s="4">
        <f t="shared" si="82"/>
        <v>0</v>
      </c>
      <c r="AN858" s="4">
        <v>25</v>
      </c>
      <c r="AO858" s="3">
        <v>30</v>
      </c>
      <c r="AP858" s="3">
        <v>32</v>
      </c>
      <c r="AQ858" s="3">
        <v>30</v>
      </c>
      <c r="AR858" s="3">
        <v>30</v>
      </c>
      <c r="AS858" s="3">
        <v>30</v>
      </c>
      <c r="AT858" s="3">
        <v>28</v>
      </c>
      <c r="AU858" s="3">
        <v>35</v>
      </c>
      <c r="AV858" s="4">
        <v>35</v>
      </c>
      <c r="AW858" s="4">
        <v>32</v>
      </c>
      <c r="AX858" s="4">
        <v>30</v>
      </c>
      <c r="AY858" s="4">
        <v>25</v>
      </c>
      <c r="AZ858" s="4">
        <v>4</v>
      </c>
      <c r="BA858" s="4">
        <f t="shared" si="84"/>
        <v>341</v>
      </c>
      <c r="BB858" s="4">
        <v>1800</v>
      </c>
      <c r="BC858" s="4">
        <v>20331</v>
      </c>
      <c r="BD858" s="4">
        <v>50586</v>
      </c>
      <c r="BE858" s="63">
        <f t="shared" si="85"/>
        <v>72717</v>
      </c>
      <c r="BF858" s="4" t="s">
        <v>12060</v>
      </c>
      <c r="BG858" s="4">
        <v>61168</v>
      </c>
      <c r="BH858" s="4">
        <v>768</v>
      </c>
      <c r="BI858" s="50">
        <v>2568</v>
      </c>
      <c r="BJ858" s="3">
        <f t="shared" si="83"/>
        <v>64504</v>
      </c>
      <c r="BK858" s="4">
        <v>21480</v>
      </c>
      <c r="BL858" s="4">
        <v>155979</v>
      </c>
      <c r="BM858" s="3" t="s">
        <v>12005</v>
      </c>
      <c r="CB858" s="16"/>
      <c r="CL858" s="4">
        <v>8</v>
      </c>
      <c r="CM858" s="4">
        <v>275</v>
      </c>
      <c r="CR858" s="4">
        <v>91475</v>
      </c>
      <c r="CS858" s="4">
        <v>250</v>
      </c>
      <c r="CT858" s="4">
        <v>768</v>
      </c>
      <c r="CU858" s="4" t="s">
        <v>11986</v>
      </c>
      <c r="CV858" s="4" t="s">
        <v>12328</v>
      </c>
      <c r="DK858" s="50">
        <v>128400</v>
      </c>
      <c r="DL858" s="50">
        <v>2568</v>
      </c>
      <c r="DM858" s="4">
        <v>4800</v>
      </c>
      <c r="DN858" s="4">
        <v>45447</v>
      </c>
      <c r="DS858" s="3" t="s">
        <v>12498</v>
      </c>
      <c r="DU858" s="33" t="s">
        <v>31995</v>
      </c>
      <c r="DV858" s="33"/>
      <c r="DW858" s="33"/>
    </row>
    <row r="859" spans="1:127">
      <c r="A859" s="61">
        <v>2902306</v>
      </c>
      <c r="B859" s="4" t="s">
        <v>14682</v>
      </c>
      <c r="D859" s="4" t="s">
        <v>14913</v>
      </c>
      <c r="E859" s="4" t="s">
        <v>14685</v>
      </c>
      <c r="F859" s="4" t="s">
        <v>14913</v>
      </c>
      <c r="G859" s="4" t="s">
        <v>12144</v>
      </c>
      <c r="H859" s="4" t="s">
        <v>16766</v>
      </c>
      <c r="I859" s="4" t="s">
        <v>11764</v>
      </c>
      <c r="J859" s="4" t="s">
        <v>11764</v>
      </c>
      <c r="L859" s="4" t="s">
        <v>12097</v>
      </c>
      <c r="M859" s="4" t="s">
        <v>11764</v>
      </c>
      <c r="N859" s="33" t="s">
        <v>12144</v>
      </c>
      <c r="O859" s="33"/>
      <c r="P859" s="4" t="s">
        <v>12144</v>
      </c>
      <c r="V859" s="3" t="s">
        <v>12746</v>
      </c>
      <c r="X859" s="4" t="s">
        <v>13993</v>
      </c>
      <c r="Y859" s="7" t="s">
        <v>13998</v>
      </c>
      <c r="Z859" s="3">
        <v>300</v>
      </c>
      <c r="AA859" s="3">
        <v>9</v>
      </c>
      <c r="AB859" s="3">
        <v>50</v>
      </c>
      <c r="AC859" s="3">
        <v>1</v>
      </c>
      <c r="AD859" s="3">
        <v>50</v>
      </c>
      <c r="AE859" s="5">
        <v>5.5</v>
      </c>
      <c r="AJ859" s="3">
        <v>3</v>
      </c>
      <c r="AK859" s="3">
        <v>1</v>
      </c>
      <c r="AL859" s="4">
        <f t="shared" si="81"/>
        <v>3</v>
      </c>
      <c r="AM859" s="4">
        <f t="shared" si="82"/>
        <v>1</v>
      </c>
      <c r="AN859" s="4">
        <v>4</v>
      </c>
      <c r="AO859" s="4">
        <v>4</v>
      </c>
      <c r="AP859" s="4">
        <v>4</v>
      </c>
      <c r="AQ859" s="4">
        <v>4</v>
      </c>
      <c r="AR859" s="4">
        <v>6</v>
      </c>
      <c r="AS859" s="4">
        <v>6</v>
      </c>
      <c r="AT859" s="4">
        <v>6</v>
      </c>
      <c r="AU859" s="4">
        <v>6</v>
      </c>
      <c r="AV859" s="4">
        <v>6</v>
      </c>
      <c r="AW859" s="4">
        <v>6</v>
      </c>
      <c r="AX859" s="4">
        <v>6</v>
      </c>
      <c r="AY859" s="4">
        <v>4</v>
      </c>
      <c r="AZ859" s="4">
        <v>4</v>
      </c>
      <c r="BA859" s="4">
        <f t="shared" si="84"/>
        <v>62</v>
      </c>
      <c r="BB859" s="3"/>
      <c r="BC859" s="4">
        <v>8709</v>
      </c>
      <c r="BD859" s="4">
        <v>5398</v>
      </c>
      <c r="BE859" s="63">
        <f t="shared" si="85"/>
        <v>14107</v>
      </c>
      <c r="BF859" s="4" t="s">
        <v>11693</v>
      </c>
      <c r="BG859" s="4">
        <v>7508</v>
      </c>
      <c r="BH859" s="4">
        <v>886</v>
      </c>
      <c r="BI859" s="50">
        <v>132</v>
      </c>
      <c r="BJ859" s="3">
        <f t="shared" si="83"/>
        <v>8526</v>
      </c>
      <c r="BK859" s="4">
        <v>938</v>
      </c>
      <c r="BL859" s="4">
        <v>48785</v>
      </c>
      <c r="BM859" s="3" t="s">
        <v>13758</v>
      </c>
      <c r="CB859" s="16"/>
      <c r="CL859" s="4">
        <v>1</v>
      </c>
      <c r="CM859" s="4">
        <v>5</v>
      </c>
      <c r="CR859" s="4">
        <v>40259</v>
      </c>
      <c r="CS859" s="4">
        <v>12</v>
      </c>
      <c r="CT859" s="4">
        <v>102</v>
      </c>
      <c r="CU859" s="4" t="s">
        <v>11986</v>
      </c>
      <c r="CV859" s="4" t="s">
        <v>12328</v>
      </c>
      <c r="CW859" s="4">
        <v>970</v>
      </c>
      <c r="CX859" s="4">
        <v>784</v>
      </c>
      <c r="CY859" s="4" t="s">
        <v>12305</v>
      </c>
      <c r="CZ859" s="4" t="s">
        <v>13652</v>
      </c>
      <c r="DK859" s="50">
        <v>2300</v>
      </c>
      <c r="DL859" s="50">
        <v>132</v>
      </c>
      <c r="DM859" s="4">
        <v>110</v>
      </c>
      <c r="DN859" s="4">
        <v>1182</v>
      </c>
      <c r="DO859" s="4">
        <v>450</v>
      </c>
      <c r="DP859" s="4">
        <v>1237</v>
      </c>
      <c r="DS859" s="3" t="s">
        <v>12498</v>
      </c>
      <c r="DU859" s="33" t="s">
        <v>31996</v>
      </c>
      <c r="DV859" s="33" t="s">
        <v>31997</v>
      </c>
      <c r="DW859" s="33"/>
    </row>
    <row r="860" spans="1:127">
      <c r="A860" s="61">
        <v>2902307</v>
      </c>
      <c r="B860" s="4" t="s">
        <v>14797</v>
      </c>
      <c r="D860" s="4" t="s">
        <v>14798</v>
      </c>
      <c r="E860" s="4" t="s">
        <v>14922</v>
      </c>
      <c r="F860" s="4" t="s">
        <v>14798</v>
      </c>
      <c r="G860" s="4" t="s">
        <v>13359</v>
      </c>
      <c r="H860" s="4" t="s">
        <v>16766</v>
      </c>
      <c r="I860" s="4" t="s">
        <v>11764</v>
      </c>
      <c r="J860" s="4" t="s">
        <v>11764</v>
      </c>
      <c r="L860" s="4" t="s">
        <v>12097</v>
      </c>
      <c r="N860" s="33" t="s">
        <v>12144</v>
      </c>
      <c r="O860" s="33"/>
      <c r="P860" s="4" t="s">
        <v>12746</v>
      </c>
      <c r="V860" s="3" t="s">
        <v>12746</v>
      </c>
      <c r="X860" s="4" t="s">
        <v>11911</v>
      </c>
      <c r="Y860" s="7" t="s">
        <v>12062</v>
      </c>
      <c r="Z860" s="3">
        <v>307</v>
      </c>
      <c r="AA860" s="3">
        <v>9</v>
      </c>
      <c r="AB860" s="3">
        <v>54</v>
      </c>
      <c r="AC860" s="3">
        <v>1</v>
      </c>
      <c r="AD860" s="3">
        <v>54</v>
      </c>
      <c r="AE860" s="5">
        <v>6</v>
      </c>
      <c r="AH860" s="3">
        <v>3</v>
      </c>
      <c r="AJ860" s="3">
        <v>2</v>
      </c>
      <c r="AK860" s="3">
        <v>1</v>
      </c>
      <c r="AL860" s="4">
        <f t="shared" si="81"/>
        <v>5</v>
      </c>
      <c r="AM860" s="4">
        <f t="shared" si="82"/>
        <v>1</v>
      </c>
      <c r="AN860" s="4">
        <v>32</v>
      </c>
      <c r="AO860" s="4">
        <v>30</v>
      </c>
      <c r="AP860" s="4">
        <v>23</v>
      </c>
      <c r="AQ860" s="4">
        <v>24</v>
      </c>
      <c r="AR860" s="4">
        <v>21</v>
      </c>
      <c r="AS860" s="4">
        <v>12</v>
      </c>
      <c r="AT860" s="4">
        <v>14</v>
      </c>
      <c r="AU860" s="4">
        <v>44</v>
      </c>
      <c r="AV860" s="4">
        <v>90</v>
      </c>
      <c r="AW860" s="4">
        <v>104</v>
      </c>
      <c r="AX860" s="4">
        <v>90</v>
      </c>
      <c r="AY860" s="4">
        <v>44</v>
      </c>
      <c r="AZ860" s="4">
        <v>35</v>
      </c>
      <c r="BA860" s="4">
        <f t="shared" si="84"/>
        <v>531</v>
      </c>
      <c r="BB860" s="4">
        <v>17917</v>
      </c>
      <c r="BC860" s="4">
        <v>19966</v>
      </c>
      <c r="BD860" s="4">
        <v>68908</v>
      </c>
      <c r="BE860" s="63">
        <f t="shared" si="85"/>
        <v>106791</v>
      </c>
      <c r="BF860" s="4" t="s">
        <v>12060</v>
      </c>
      <c r="BG860" s="4">
        <v>150457</v>
      </c>
      <c r="BH860" s="4">
        <v>2042</v>
      </c>
      <c r="BI860" s="50">
        <v>3957</v>
      </c>
      <c r="BJ860" s="3">
        <f t="shared" si="83"/>
        <v>156456</v>
      </c>
      <c r="BK860" s="4">
        <v>39916</v>
      </c>
      <c r="BL860" s="4">
        <v>485500</v>
      </c>
      <c r="BM860" s="3" t="s">
        <v>35863</v>
      </c>
      <c r="CB860" s="16"/>
      <c r="CL860" s="4">
        <v>40</v>
      </c>
      <c r="CM860" s="4">
        <v>355</v>
      </c>
      <c r="CR860" s="59">
        <v>329044</v>
      </c>
      <c r="CS860" s="4">
        <v>500</v>
      </c>
      <c r="CT860" s="4">
        <v>2042</v>
      </c>
      <c r="CU860" s="4" t="s">
        <v>11986</v>
      </c>
      <c r="CV860" s="4" t="s">
        <v>12328</v>
      </c>
      <c r="DK860" s="50">
        <v>123269</v>
      </c>
      <c r="DL860" s="50">
        <v>3957</v>
      </c>
      <c r="DM860" s="4">
        <v>5500</v>
      </c>
      <c r="DN860" s="4">
        <v>48260</v>
      </c>
      <c r="DO860" s="4">
        <v>21800</v>
      </c>
      <c r="DP860" s="4">
        <v>35100</v>
      </c>
      <c r="DS860" s="3" t="s">
        <v>12498</v>
      </c>
      <c r="DU860" s="33" t="s">
        <v>31998</v>
      </c>
      <c r="DV860" s="33"/>
      <c r="DW860" s="33"/>
    </row>
    <row r="861" spans="1:127">
      <c r="A861" s="61">
        <v>2902308</v>
      </c>
      <c r="B861" s="4" t="s">
        <v>14686</v>
      </c>
      <c r="D861" s="4" t="s">
        <v>14577</v>
      </c>
      <c r="E861" s="4" t="s">
        <v>15040</v>
      </c>
      <c r="F861" s="4" t="s">
        <v>14577</v>
      </c>
      <c r="G861" s="4" t="s">
        <v>12144</v>
      </c>
      <c r="H861" s="4" t="s">
        <v>16766</v>
      </c>
      <c r="I861" s="4" t="s">
        <v>11764</v>
      </c>
      <c r="J861" s="4" t="s">
        <v>11764</v>
      </c>
      <c r="L861" s="4" t="s">
        <v>12097</v>
      </c>
      <c r="N861" s="33" t="s">
        <v>12144</v>
      </c>
      <c r="O861" s="33"/>
      <c r="P861" s="4" t="s">
        <v>12746</v>
      </c>
      <c r="V861" s="3" t="s">
        <v>12746</v>
      </c>
      <c r="X861" s="4" t="s">
        <v>12050</v>
      </c>
      <c r="Y861" s="7" t="s">
        <v>11749</v>
      </c>
      <c r="Z861" s="3">
        <v>305</v>
      </c>
      <c r="AA861" s="3">
        <v>9</v>
      </c>
      <c r="AB861" s="3">
        <v>54</v>
      </c>
      <c r="AC861" s="3">
        <v>1</v>
      </c>
      <c r="AD861" s="3">
        <v>54</v>
      </c>
      <c r="AE861" s="5">
        <v>6</v>
      </c>
      <c r="AJ861" s="3">
        <v>1</v>
      </c>
      <c r="AL861" s="4">
        <f t="shared" si="81"/>
        <v>1</v>
      </c>
      <c r="AM861" s="4">
        <f t="shared" si="82"/>
        <v>0</v>
      </c>
      <c r="AN861" s="4">
        <v>15</v>
      </c>
      <c r="AO861" s="4">
        <v>15</v>
      </c>
      <c r="AP861" s="4">
        <v>15</v>
      </c>
      <c r="AQ861" s="4">
        <v>15</v>
      </c>
      <c r="AR861" s="4">
        <v>15</v>
      </c>
      <c r="AS861" s="4">
        <v>15</v>
      </c>
      <c r="AT861" s="4">
        <v>15</v>
      </c>
      <c r="AU861" s="4">
        <v>15</v>
      </c>
      <c r="AV861" s="4">
        <v>15</v>
      </c>
      <c r="AW861" s="4">
        <v>15</v>
      </c>
      <c r="AX861" s="4">
        <v>15</v>
      </c>
      <c r="AY861" s="4">
        <v>15</v>
      </c>
      <c r="AZ861" s="4">
        <v>15</v>
      </c>
      <c r="BA861" s="4">
        <f t="shared" si="84"/>
        <v>180</v>
      </c>
      <c r="BB861" s="3"/>
      <c r="BC861" s="4">
        <v>3500</v>
      </c>
      <c r="BD861" s="4">
        <v>23425</v>
      </c>
      <c r="BE861" s="63">
        <f t="shared" si="85"/>
        <v>26925</v>
      </c>
      <c r="BG861" s="4">
        <v>22717</v>
      </c>
      <c r="BH861" s="4">
        <v>1147</v>
      </c>
      <c r="BI861" s="50">
        <v>846</v>
      </c>
      <c r="BJ861" s="3">
        <f t="shared" si="83"/>
        <v>24710</v>
      </c>
      <c r="BK861" s="4">
        <v>11736</v>
      </c>
      <c r="BL861" s="4">
        <v>69351</v>
      </c>
      <c r="BM861" s="3" t="s">
        <v>12005</v>
      </c>
      <c r="CB861" s="16"/>
      <c r="CL861" s="4">
        <v>5</v>
      </c>
      <c r="CM861" s="4">
        <v>8</v>
      </c>
      <c r="CR861" s="4">
        <v>44641</v>
      </c>
      <c r="CS861" s="4">
        <v>143</v>
      </c>
      <c r="CT861" s="4">
        <v>1147</v>
      </c>
      <c r="CU861" s="4" t="s">
        <v>11905</v>
      </c>
      <c r="CV861" s="4" t="s">
        <v>12152</v>
      </c>
      <c r="DK861" s="50">
        <v>24110</v>
      </c>
      <c r="DL861" s="50">
        <v>846</v>
      </c>
      <c r="DM861" s="4">
        <v>1311</v>
      </c>
      <c r="DN861" s="4">
        <v>15144</v>
      </c>
      <c r="DO861" s="4">
        <v>3026</v>
      </c>
      <c r="DP861" s="4">
        <v>7563</v>
      </c>
      <c r="DS861" s="3" t="s">
        <v>12498</v>
      </c>
      <c r="DU861" s="33" t="s">
        <v>31999</v>
      </c>
      <c r="DV861" s="33"/>
      <c r="DW861" s="33"/>
    </row>
    <row r="862" spans="1:127">
      <c r="A862" s="61">
        <v>2902309</v>
      </c>
      <c r="B862" s="4" t="s">
        <v>15147</v>
      </c>
      <c r="D862" s="4" t="s">
        <v>14914</v>
      </c>
      <c r="E862" s="4" t="s">
        <v>15044</v>
      </c>
      <c r="F862" s="4" t="s">
        <v>14915</v>
      </c>
      <c r="G862" s="4" t="s">
        <v>12746</v>
      </c>
      <c r="H862" s="4" t="s">
        <v>16766</v>
      </c>
      <c r="I862" s="4" t="s">
        <v>11764</v>
      </c>
      <c r="J862" s="4" t="s">
        <v>11764</v>
      </c>
      <c r="L862" s="4" t="s">
        <v>12097</v>
      </c>
      <c r="N862" s="33" t="s">
        <v>12144</v>
      </c>
      <c r="O862" s="33"/>
      <c r="P862" s="4" t="s">
        <v>12746</v>
      </c>
      <c r="V862" s="3" t="s">
        <v>12746</v>
      </c>
      <c r="X862" s="4" t="s">
        <v>11911</v>
      </c>
      <c r="Y862" s="7" t="s">
        <v>11749</v>
      </c>
      <c r="Z862" s="3">
        <v>307</v>
      </c>
      <c r="AA862" s="3">
        <v>9</v>
      </c>
      <c r="AB862" s="3">
        <v>54</v>
      </c>
      <c r="AC862" s="3">
        <v>1</v>
      </c>
      <c r="AD862" s="3">
        <v>54</v>
      </c>
      <c r="AE862" s="5">
        <v>6</v>
      </c>
      <c r="AF862" s="3">
        <v>1</v>
      </c>
      <c r="AK862" s="3">
        <v>1</v>
      </c>
      <c r="AL862" s="4">
        <f t="shared" si="81"/>
        <v>0</v>
      </c>
      <c r="AM862" s="4">
        <f t="shared" si="82"/>
        <v>1</v>
      </c>
      <c r="AN862" s="4">
        <v>3</v>
      </c>
      <c r="AO862" s="4">
        <v>4</v>
      </c>
      <c r="AP862" s="4">
        <v>4</v>
      </c>
      <c r="AQ862" s="4">
        <v>4</v>
      </c>
      <c r="AR862" s="4">
        <v>3</v>
      </c>
      <c r="AS862" s="4">
        <v>3</v>
      </c>
      <c r="AT862" s="4">
        <v>3</v>
      </c>
      <c r="AU862" s="4">
        <v>3</v>
      </c>
      <c r="AV862" s="4">
        <v>3</v>
      </c>
      <c r="AW862" s="4">
        <v>3</v>
      </c>
      <c r="AX862" s="4">
        <v>3</v>
      </c>
      <c r="AY862" s="4">
        <v>3</v>
      </c>
      <c r="AZ862" s="4">
        <v>3</v>
      </c>
      <c r="BA862" s="4">
        <f t="shared" si="84"/>
        <v>39</v>
      </c>
      <c r="BB862" s="3"/>
      <c r="BC862" s="4">
        <v>3140</v>
      </c>
      <c r="BD862" s="4">
        <v>8449</v>
      </c>
      <c r="BE862" s="63">
        <f t="shared" si="85"/>
        <v>11589</v>
      </c>
      <c r="BF862" s="4" t="s">
        <v>11693</v>
      </c>
      <c r="BG862" s="4">
        <v>3289</v>
      </c>
      <c r="BH862" s="4">
        <v>235</v>
      </c>
      <c r="BI862" s="50">
        <v>161</v>
      </c>
      <c r="BJ862" s="3">
        <f t="shared" si="83"/>
        <v>3685</v>
      </c>
      <c r="BK862" s="4">
        <v>4</v>
      </c>
      <c r="BL862" s="4">
        <v>280</v>
      </c>
      <c r="BM862" s="3" t="s">
        <v>13226</v>
      </c>
      <c r="BN862" s="4">
        <v>500</v>
      </c>
      <c r="BO862" s="3">
        <v>24627</v>
      </c>
      <c r="BP862" s="3" t="s">
        <v>13212</v>
      </c>
      <c r="CB862" s="16"/>
      <c r="CL862" s="4">
        <v>1</v>
      </c>
      <c r="CM862" s="4">
        <v>3</v>
      </c>
      <c r="CR862" s="4">
        <v>21222</v>
      </c>
      <c r="CS862" s="4">
        <v>39</v>
      </c>
      <c r="CT862" s="4">
        <v>235</v>
      </c>
      <c r="CU862" s="4" t="s">
        <v>11986</v>
      </c>
      <c r="CV862" s="4" t="s">
        <v>12328</v>
      </c>
      <c r="DK862" s="50">
        <v>1832</v>
      </c>
      <c r="DL862" s="50">
        <v>150</v>
      </c>
      <c r="DM862" s="4">
        <v>148</v>
      </c>
      <c r="DN862" s="4">
        <v>1749</v>
      </c>
      <c r="DO862" s="4">
        <v>302</v>
      </c>
      <c r="DP862" s="4">
        <v>830</v>
      </c>
      <c r="DS862" s="3" t="s">
        <v>12498</v>
      </c>
      <c r="DU862" s="33" t="s">
        <v>32000</v>
      </c>
      <c r="DV862" s="33"/>
      <c r="DW862" s="33" t="s">
        <v>32001</v>
      </c>
    </row>
    <row r="863" spans="1:127">
      <c r="A863" s="61">
        <v>2902310</v>
      </c>
      <c r="B863" s="4" t="s">
        <v>14599</v>
      </c>
      <c r="D863" s="4" t="s">
        <v>14600</v>
      </c>
      <c r="E863" s="59" t="s">
        <v>29922</v>
      </c>
      <c r="F863" s="4" t="s">
        <v>14601</v>
      </c>
      <c r="G863" s="4" t="s">
        <v>12746</v>
      </c>
      <c r="H863" s="4" t="s">
        <v>16766</v>
      </c>
      <c r="I863" s="4" t="s">
        <v>11764</v>
      </c>
      <c r="J863" s="4" t="s">
        <v>11764</v>
      </c>
      <c r="L863" s="4" t="s">
        <v>12097</v>
      </c>
      <c r="N863" s="33" t="s">
        <v>12144</v>
      </c>
      <c r="O863" s="33"/>
      <c r="P863" s="4" t="s">
        <v>12746</v>
      </c>
      <c r="V863" s="3" t="s">
        <v>12746</v>
      </c>
      <c r="X863" s="4" t="s">
        <v>12050</v>
      </c>
      <c r="Y863" s="7" t="s">
        <v>11749</v>
      </c>
      <c r="Z863" s="3">
        <v>264</v>
      </c>
      <c r="AA863" s="3">
        <v>9</v>
      </c>
      <c r="AB863" s="3">
        <v>50</v>
      </c>
      <c r="AC863" s="3">
        <v>1</v>
      </c>
      <c r="AD863" s="3">
        <v>50</v>
      </c>
      <c r="AE863" s="5">
        <v>5.5</v>
      </c>
      <c r="AF863" s="3">
        <v>1</v>
      </c>
      <c r="AK863" s="3">
        <v>1</v>
      </c>
      <c r="AL863" s="4">
        <f t="shared" si="81"/>
        <v>0</v>
      </c>
      <c r="AM863" s="4">
        <f t="shared" si="82"/>
        <v>1</v>
      </c>
      <c r="AN863" s="4">
        <v>2</v>
      </c>
      <c r="AO863" s="4">
        <v>1</v>
      </c>
      <c r="AP863" s="4">
        <v>1</v>
      </c>
      <c r="AQ863" s="4">
        <v>2</v>
      </c>
      <c r="AR863" s="4">
        <v>2</v>
      </c>
      <c r="AS863" s="4">
        <v>2</v>
      </c>
      <c r="AT863" s="4">
        <v>2</v>
      </c>
      <c r="AU863" s="4">
        <v>3</v>
      </c>
      <c r="AV863" s="4">
        <v>3</v>
      </c>
      <c r="AW863" s="4">
        <v>3</v>
      </c>
      <c r="AX863" s="4">
        <v>3</v>
      </c>
      <c r="AY863" s="4">
        <v>2</v>
      </c>
      <c r="AZ863" s="4">
        <v>2</v>
      </c>
      <c r="BA863" s="4">
        <f t="shared" si="84"/>
        <v>26</v>
      </c>
      <c r="BB863" s="3"/>
      <c r="BC863" s="4">
        <v>720</v>
      </c>
      <c r="BD863" s="4">
        <v>3600</v>
      </c>
      <c r="BE863" s="63">
        <f t="shared" si="85"/>
        <v>4320</v>
      </c>
      <c r="BF863" s="4" t="s">
        <v>12060</v>
      </c>
      <c r="BG863" s="4">
        <v>9250</v>
      </c>
      <c r="BH863" s="4">
        <v>160</v>
      </c>
      <c r="BI863" s="50">
        <v>90</v>
      </c>
      <c r="BJ863" s="3">
        <f t="shared" si="83"/>
        <v>9500</v>
      </c>
      <c r="BK863" s="4">
        <v>569</v>
      </c>
      <c r="BL863" s="4">
        <v>19250</v>
      </c>
      <c r="BM863" s="3" t="s">
        <v>12824</v>
      </c>
      <c r="CB863" s="12"/>
      <c r="CC863" s="4">
        <v>21250</v>
      </c>
      <c r="CL863" s="4">
        <v>1</v>
      </c>
      <c r="CM863" s="4">
        <v>7</v>
      </c>
      <c r="CR863" s="4">
        <v>9750</v>
      </c>
      <c r="CS863" s="4">
        <v>20</v>
      </c>
      <c r="CT863" s="4">
        <v>160</v>
      </c>
      <c r="CU863" s="4" t="s">
        <v>11986</v>
      </c>
      <c r="CV863" s="4" t="s">
        <v>12328</v>
      </c>
      <c r="DK863" s="50">
        <v>521</v>
      </c>
      <c r="DL863" s="50">
        <v>90</v>
      </c>
      <c r="DM863" s="4">
        <v>175</v>
      </c>
      <c r="DN863" s="4">
        <v>2875</v>
      </c>
      <c r="DO863" s="4">
        <v>140</v>
      </c>
      <c r="DP863" s="4">
        <v>420</v>
      </c>
      <c r="DQ863" s="4">
        <v>125</v>
      </c>
      <c r="DR863" s="4">
        <v>525</v>
      </c>
      <c r="DS863" s="3" t="s">
        <v>12498</v>
      </c>
      <c r="DU863" s="33"/>
      <c r="DV863" s="33"/>
      <c r="DW863" s="33"/>
    </row>
    <row r="864" spans="1:127">
      <c r="A864" s="61">
        <v>2902311</v>
      </c>
      <c r="B864" s="4" t="s">
        <v>14592</v>
      </c>
      <c r="D864" s="4" t="s">
        <v>14595</v>
      </c>
      <c r="E864" s="4" t="s">
        <v>14810</v>
      </c>
      <c r="F864" s="4" t="s">
        <v>14595</v>
      </c>
      <c r="G864" s="4" t="s">
        <v>12144</v>
      </c>
      <c r="H864" s="4" t="s">
        <v>16766</v>
      </c>
      <c r="I864" s="4" t="s">
        <v>11764</v>
      </c>
      <c r="J864" s="4" t="s">
        <v>11764</v>
      </c>
      <c r="L864" s="4" t="s">
        <v>12097</v>
      </c>
      <c r="N864" s="33" t="s">
        <v>12144</v>
      </c>
      <c r="O864" s="33"/>
      <c r="P864" s="4" t="s">
        <v>12746</v>
      </c>
      <c r="V864" s="3" t="s">
        <v>12746</v>
      </c>
      <c r="X864" s="4" t="s">
        <v>12050</v>
      </c>
      <c r="Y864" s="7" t="s">
        <v>11749</v>
      </c>
      <c r="Z864" s="3">
        <v>152</v>
      </c>
      <c r="AA864" s="3">
        <v>10</v>
      </c>
      <c r="AB864" s="3">
        <v>60</v>
      </c>
      <c r="AC864" s="3">
        <v>1</v>
      </c>
      <c r="AD864" s="3">
        <v>60</v>
      </c>
      <c r="AE864" s="5">
        <v>6</v>
      </c>
      <c r="AK864" s="3">
        <v>1</v>
      </c>
      <c r="AL864" s="4">
        <f t="shared" si="81"/>
        <v>0</v>
      </c>
      <c r="AM864" s="4">
        <f t="shared" si="82"/>
        <v>1</v>
      </c>
      <c r="AN864" s="4">
        <v>3</v>
      </c>
      <c r="AQ864" s="4">
        <v>3</v>
      </c>
      <c r="AR864" s="4">
        <v>3</v>
      </c>
      <c r="AS864" s="4">
        <v>3</v>
      </c>
      <c r="AT864" s="4">
        <v>3</v>
      </c>
      <c r="AU864" s="4">
        <v>3</v>
      </c>
      <c r="AV864" s="4">
        <v>3</v>
      </c>
      <c r="BA864" s="4">
        <f t="shared" si="84"/>
        <v>18</v>
      </c>
      <c r="BB864" s="3"/>
      <c r="BC864" s="4">
        <v>1500</v>
      </c>
      <c r="BD864" s="4">
        <v>1050</v>
      </c>
      <c r="BE864" s="63">
        <f t="shared" si="85"/>
        <v>2550</v>
      </c>
      <c r="BF864" s="4" t="s">
        <v>12060</v>
      </c>
      <c r="BG864" s="4">
        <v>4220</v>
      </c>
      <c r="BI864" s="50">
        <v>102</v>
      </c>
      <c r="BJ864" s="3">
        <f t="shared" si="83"/>
        <v>4322</v>
      </c>
      <c r="BK864" s="4">
        <v>1217</v>
      </c>
      <c r="BL864" s="4">
        <v>9000</v>
      </c>
      <c r="BM864" s="3" t="s">
        <v>12005</v>
      </c>
      <c r="CB864" s="16"/>
      <c r="CL864" s="4">
        <v>1</v>
      </c>
      <c r="CM864" s="4">
        <v>5</v>
      </c>
      <c r="CR864" s="4">
        <v>4678</v>
      </c>
      <c r="DK864" s="50">
        <v>1700</v>
      </c>
      <c r="DL864" s="50">
        <v>102</v>
      </c>
      <c r="DM864" s="4">
        <v>200</v>
      </c>
      <c r="DN864" s="4">
        <v>2220</v>
      </c>
      <c r="DO864" s="4">
        <v>1000</v>
      </c>
      <c r="DP864" s="4">
        <v>2000</v>
      </c>
      <c r="DS864" s="3" t="s">
        <v>12498</v>
      </c>
      <c r="DU864" s="33" t="s">
        <v>32002</v>
      </c>
      <c r="DV864" s="33"/>
      <c r="DW864" s="33" t="s">
        <v>32003</v>
      </c>
    </row>
    <row r="865" spans="1:127">
      <c r="A865" s="61">
        <v>2902312</v>
      </c>
      <c r="B865" s="4" t="s">
        <v>14481</v>
      </c>
      <c r="D865" s="4" t="s">
        <v>14594</v>
      </c>
      <c r="E865" s="4" t="s">
        <v>14488</v>
      </c>
      <c r="F865" s="4" t="s">
        <v>14487</v>
      </c>
      <c r="G865" s="4" t="s">
        <v>12746</v>
      </c>
      <c r="H865" s="4" t="s">
        <v>16766</v>
      </c>
      <c r="I865" s="4" t="s">
        <v>11764</v>
      </c>
      <c r="J865" s="4" t="s">
        <v>11764</v>
      </c>
      <c r="L865" s="4" t="s">
        <v>12097</v>
      </c>
      <c r="N865" s="33" t="s">
        <v>12144</v>
      </c>
      <c r="O865" s="33"/>
      <c r="P865" s="4" t="s">
        <v>12746</v>
      </c>
      <c r="V865" s="3" t="s">
        <v>12746</v>
      </c>
      <c r="X865" s="4" t="s">
        <v>13917</v>
      </c>
      <c r="Y865" s="7" t="s">
        <v>12062</v>
      </c>
      <c r="Z865" s="3">
        <v>140</v>
      </c>
      <c r="AA865" s="3">
        <v>9</v>
      </c>
      <c r="AB865" s="3">
        <v>54</v>
      </c>
      <c r="AC865" s="3">
        <v>1</v>
      </c>
      <c r="AD865" s="3">
        <v>54</v>
      </c>
      <c r="AE865" s="5">
        <v>6</v>
      </c>
      <c r="AF865" s="3">
        <v>2</v>
      </c>
      <c r="AL865" s="4">
        <f t="shared" si="81"/>
        <v>0</v>
      </c>
      <c r="AM865" s="4">
        <f t="shared" si="82"/>
        <v>0</v>
      </c>
      <c r="AN865" s="4">
        <v>3</v>
      </c>
      <c r="AR865" s="4">
        <v>4</v>
      </c>
      <c r="AS865" s="4">
        <v>4</v>
      </c>
      <c r="AT865" s="4">
        <v>4</v>
      </c>
      <c r="AU865" s="4">
        <v>4</v>
      </c>
      <c r="AV865" s="4">
        <v>2</v>
      </c>
      <c r="AW865" s="4">
        <v>2</v>
      </c>
      <c r="AX865" s="4">
        <v>2</v>
      </c>
      <c r="BA865" s="4">
        <f t="shared" si="84"/>
        <v>22</v>
      </c>
      <c r="BB865" s="3"/>
      <c r="BC865" s="3"/>
      <c r="BD865" s="4">
        <v>2242</v>
      </c>
      <c r="BE865" s="63">
        <f t="shared" si="85"/>
        <v>2242</v>
      </c>
      <c r="BF865" s="4" t="s">
        <v>11693</v>
      </c>
      <c r="BG865" s="4">
        <v>6898</v>
      </c>
      <c r="BI865" s="50">
        <v>199</v>
      </c>
      <c r="BJ865" s="3">
        <f t="shared" si="83"/>
        <v>7097</v>
      </c>
      <c r="BK865" s="4">
        <v>1518</v>
      </c>
      <c r="BL865" s="4">
        <v>12146</v>
      </c>
      <c r="BM865" s="3" t="s">
        <v>12005</v>
      </c>
      <c r="CB865" s="16"/>
      <c r="CL865" s="4">
        <v>1</v>
      </c>
      <c r="CM865" s="4">
        <v>10</v>
      </c>
      <c r="CR865" s="4">
        <v>5049</v>
      </c>
      <c r="DK865" s="50">
        <v>3584</v>
      </c>
      <c r="DL865" s="50">
        <v>199</v>
      </c>
      <c r="DM865" s="4">
        <v>324</v>
      </c>
      <c r="DN865" s="4">
        <v>3246</v>
      </c>
      <c r="DO865" s="4">
        <v>1623</v>
      </c>
      <c r="DP865" s="4">
        <v>3651</v>
      </c>
      <c r="DS865" s="3" t="s">
        <v>12498</v>
      </c>
      <c r="DU865" s="33" t="s">
        <v>32004</v>
      </c>
      <c r="DV865" s="33"/>
      <c r="DW865" s="33" t="s">
        <v>31888</v>
      </c>
    </row>
    <row r="866" spans="1:127">
      <c r="A866" s="61">
        <v>2902313</v>
      </c>
      <c r="B866" s="4" t="s">
        <v>14489</v>
      </c>
      <c r="D866" s="4" t="s">
        <v>14364</v>
      </c>
      <c r="E866" s="4" t="s">
        <v>15936</v>
      </c>
      <c r="F866" s="4" t="s">
        <v>14365</v>
      </c>
      <c r="G866" s="4" t="s">
        <v>12746</v>
      </c>
      <c r="H866" s="4" t="s">
        <v>16766</v>
      </c>
      <c r="I866" s="4" t="s">
        <v>11764</v>
      </c>
      <c r="J866" s="4" t="s">
        <v>11764</v>
      </c>
      <c r="L866" s="4" t="s">
        <v>12097</v>
      </c>
      <c r="N866" s="33" t="s">
        <v>12144</v>
      </c>
      <c r="O866" s="33"/>
      <c r="P866" s="4" t="s">
        <v>12746</v>
      </c>
      <c r="V866" s="3" t="s">
        <v>12746</v>
      </c>
      <c r="X866" s="4" t="s">
        <v>11911</v>
      </c>
      <c r="Y866" s="7" t="s">
        <v>12062</v>
      </c>
      <c r="Z866" s="3">
        <v>208</v>
      </c>
      <c r="AA866" s="3">
        <v>9</v>
      </c>
      <c r="AB866" s="3">
        <v>50</v>
      </c>
      <c r="AC866" s="3">
        <v>1</v>
      </c>
      <c r="AD866" s="3">
        <v>50</v>
      </c>
      <c r="AE866" s="5">
        <v>5.5</v>
      </c>
      <c r="AF866" s="3">
        <v>1</v>
      </c>
      <c r="AL866" s="4">
        <f t="shared" si="81"/>
        <v>0</v>
      </c>
      <c r="AM866" s="4">
        <f t="shared" si="82"/>
        <v>0</v>
      </c>
      <c r="AN866" s="4">
        <v>3</v>
      </c>
      <c r="AQ866" s="3">
        <v>4</v>
      </c>
      <c r="AR866" s="4">
        <v>4</v>
      </c>
      <c r="AS866" s="4">
        <v>4</v>
      </c>
      <c r="AT866" s="4">
        <v>4</v>
      </c>
      <c r="AU866" s="4">
        <v>4</v>
      </c>
      <c r="AV866" s="4">
        <v>4</v>
      </c>
      <c r="AW866" s="4">
        <v>4</v>
      </c>
      <c r="AX866" s="4">
        <v>5</v>
      </c>
      <c r="AY866" s="4">
        <v>4</v>
      </c>
      <c r="BA866" s="4">
        <f t="shared" si="84"/>
        <v>37</v>
      </c>
      <c r="BB866" s="3"/>
      <c r="BC866" s="3"/>
      <c r="BD866" s="4">
        <v>4667</v>
      </c>
      <c r="BE866" s="63">
        <f t="shared" si="85"/>
        <v>4667</v>
      </c>
      <c r="BG866" s="4">
        <v>8112</v>
      </c>
      <c r="BH866" s="4">
        <v>293</v>
      </c>
      <c r="BI866" s="50">
        <v>385</v>
      </c>
      <c r="BJ866" s="3">
        <f t="shared" si="83"/>
        <v>8790</v>
      </c>
      <c r="BK866" s="4">
        <v>4000</v>
      </c>
      <c r="BL866" s="4">
        <v>23000</v>
      </c>
      <c r="BM866" s="3" t="s">
        <v>12005</v>
      </c>
      <c r="CB866" s="16"/>
      <c r="CL866" s="4">
        <v>4</v>
      </c>
      <c r="CM866" s="4">
        <v>20</v>
      </c>
      <c r="CR866" s="4">
        <v>14210</v>
      </c>
      <c r="CS866" s="4">
        <v>40</v>
      </c>
      <c r="CT866" s="4">
        <v>292</v>
      </c>
      <c r="CU866" s="4" t="s">
        <v>11905</v>
      </c>
      <c r="CV866" s="4" t="s">
        <v>12152</v>
      </c>
      <c r="DK866" s="50">
        <v>9645</v>
      </c>
      <c r="DL866" s="50">
        <v>385</v>
      </c>
      <c r="DM866" s="4">
        <v>535</v>
      </c>
      <c r="DN866" s="4">
        <v>4445</v>
      </c>
      <c r="DO866" s="4">
        <v>3300</v>
      </c>
      <c r="DP866" s="4">
        <v>5800</v>
      </c>
      <c r="DS866" s="3" t="s">
        <v>12498</v>
      </c>
      <c r="DU866" s="33"/>
      <c r="DV866" s="33"/>
      <c r="DW866" s="124" t="s">
        <v>31889</v>
      </c>
    </row>
    <row r="867" spans="1:127">
      <c r="A867" s="61">
        <v>2902314</v>
      </c>
      <c r="B867" s="4" t="s">
        <v>13898</v>
      </c>
      <c r="D867" s="4" t="s">
        <v>13899</v>
      </c>
      <c r="E867" s="4" t="s">
        <v>13900</v>
      </c>
      <c r="F867" s="4" t="s">
        <v>13899</v>
      </c>
      <c r="G867" s="4" t="s">
        <v>12144</v>
      </c>
      <c r="H867" s="4" t="s">
        <v>16766</v>
      </c>
      <c r="I867" s="4" t="s">
        <v>11764</v>
      </c>
      <c r="J867" s="4" t="s">
        <v>11764</v>
      </c>
      <c r="L867" s="4" t="s">
        <v>12097</v>
      </c>
      <c r="N867" s="33" t="s">
        <v>12144</v>
      </c>
      <c r="O867" s="33"/>
      <c r="P867" s="4" t="s">
        <v>12746</v>
      </c>
      <c r="V867" s="3" t="s">
        <v>12746</v>
      </c>
      <c r="X867" s="4" t="s">
        <v>11911</v>
      </c>
      <c r="Y867" s="7" t="s">
        <v>12062</v>
      </c>
      <c r="Z867" s="3">
        <v>30</v>
      </c>
      <c r="AA867" s="3">
        <v>8</v>
      </c>
      <c r="AB867" s="3">
        <v>44</v>
      </c>
      <c r="AC867" s="3">
        <v>1</v>
      </c>
      <c r="AD867" s="3">
        <v>44</v>
      </c>
      <c r="AE867" s="5">
        <v>5.5</v>
      </c>
      <c r="AL867" s="4">
        <f t="shared" si="81"/>
        <v>0</v>
      </c>
      <c r="AM867" s="4">
        <f t="shared" si="82"/>
        <v>0</v>
      </c>
      <c r="AN867" s="4">
        <v>2</v>
      </c>
      <c r="AX867" s="4">
        <v>4</v>
      </c>
      <c r="BA867" s="4">
        <f t="shared" si="84"/>
        <v>4</v>
      </c>
      <c r="BB867" s="3"/>
      <c r="BC867" s="3"/>
      <c r="BD867" s="4">
        <v>480</v>
      </c>
      <c r="BE867" s="63">
        <f t="shared" si="85"/>
        <v>480</v>
      </c>
      <c r="BF867" s="4" t="s">
        <v>12060</v>
      </c>
      <c r="BG867" s="4">
        <v>1342</v>
      </c>
      <c r="BI867" s="50">
        <v>71</v>
      </c>
      <c r="BJ867" s="3">
        <f t="shared" si="83"/>
        <v>1413</v>
      </c>
      <c r="BK867" s="4">
        <v>484</v>
      </c>
      <c r="BL867" s="4">
        <v>5233</v>
      </c>
      <c r="BM867" s="3" t="s">
        <v>13283</v>
      </c>
      <c r="CB867" s="16"/>
      <c r="CC867" s="4">
        <v>5233</v>
      </c>
      <c r="CL867" s="4">
        <v>2</v>
      </c>
      <c r="CM867" s="4">
        <v>5</v>
      </c>
      <c r="CR867" s="4">
        <v>3820</v>
      </c>
      <c r="DK867" s="50">
        <v>1430</v>
      </c>
      <c r="DL867" s="50">
        <v>71</v>
      </c>
      <c r="DM867" s="4">
        <v>8</v>
      </c>
      <c r="DN867" s="4">
        <v>82</v>
      </c>
      <c r="DO867" s="4">
        <v>6</v>
      </c>
      <c r="DP867" s="4">
        <v>18</v>
      </c>
      <c r="DQ867" s="4">
        <v>6</v>
      </c>
      <c r="DR867" s="4">
        <v>30</v>
      </c>
      <c r="DS867" s="3" t="s">
        <v>12498</v>
      </c>
      <c r="DU867" s="33" t="s">
        <v>31890</v>
      </c>
      <c r="DV867" s="33"/>
      <c r="DW867" s="33"/>
    </row>
    <row r="868" spans="1:127">
      <c r="A868" s="61">
        <v>2902315</v>
      </c>
      <c r="B868" s="4" t="s">
        <v>13901</v>
      </c>
      <c r="D868" s="4" t="s">
        <v>14013</v>
      </c>
      <c r="E868" s="4" t="s">
        <v>14149</v>
      </c>
      <c r="F868" s="4" t="s">
        <v>14013</v>
      </c>
      <c r="G868" s="4" t="s">
        <v>12144</v>
      </c>
      <c r="H868" s="4" t="s">
        <v>16766</v>
      </c>
      <c r="I868" s="4" t="s">
        <v>11764</v>
      </c>
      <c r="J868" s="4" t="s">
        <v>11764</v>
      </c>
      <c r="L868" s="4" t="s">
        <v>12097</v>
      </c>
      <c r="N868" s="33" t="s">
        <v>12144</v>
      </c>
      <c r="O868" s="33"/>
      <c r="P868" s="4" t="s">
        <v>12746</v>
      </c>
      <c r="V868" s="3" t="s">
        <v>12746</v>
      </c>
      <c r="X868" s="4" t="s">
        <v>13917</v>
      </c>
      <c r="Y868" s="7" t="s">
        <v>13434</v>
      </c>
      <c r="Z868" s="3">
        <v>230</v>
      </c>
      <c r="AA868" s="3">
        <v>10</v>
      </c>
      <c r="AB868" s="3">
        <v>60</v>
      </c>
      <c r="AC868" s="3">
        <v>1</v>
      </c>
      <c r="AD868" s="3">
        <v>60</v>
      </c>
      <c r="AE868" s="5">
        <v>6</v>
      </c>
      <c r="AH868" s="3">
        <v>2</v>
      </c>
      <c r="AJ868" s="3">
        <v>1</v>
      </c>
      <c r="AL868" s="4">
        <f t="shared" si="81"/>
        <v>3</v>
      </c>
      <c r="AM868" s="4">
        <f t="shared" si="82"/>
        <v>0</v>
      </c>
      <c r="AN868" s="4">
        <v>29</v>
      </c>
      <c r="AO868" s="3">
        <v>28</v>
      </c>
      <c r="AP868" s="3">
        <v>28</v>
      </c>
      <c r="AQ868" s="3">
        <v>30</v>
      </c>
      <c r="AR868" s="3">
        <v>36</v>
      </c>
      <c r="AS868" s="3">
        <v>38</v>
      </c>
      <c r="AT868" s="3">
        <v>34</v>
      </c>
      <c r="AU868" s="3">
        <v>32</v>
      </c>
      <c r="AV868" s="3">
        <v>32</v>
      </c>
      <c r="AW868" s="3">
        <v>29</v>
      </c>
      <c r="AX868" s="4">
        <v>32</v>
      </c>
      <c r="BA868" s="4">
        <f t="shared" si="84"/>
        <v>319</v>
      </c>
      <c r="BB868" s="3">
        <v>5000</v>
      </c>
      <c r="BC868" s="3">
        <v>3500</v>
      </c>
      <c r="BD868" s="4">
        <v>37671</v>
      </c>
      <c r="BE868" s="63">
        <f t="shared" si="85"/>
        <v>46171</v>
      </c>
      <c r="BF868" s="4" t="s">
        <v>12060</v>
      </c>
      <c r="BG868" s="4">
        <v>75242</v>
      </c>
      <c r="BH868" s="4">
        <v>2117</v>
      </c>
      <c r="BI868" s="50">
        <v>1727</v>
      </c>
      <c r="BJ868" s="3">
        <f t="shared" si="83"/>
        <v>79086</v>
      </c>
      <c r="BK868" s="4">
        <v>39195</v>
      </c>
      <c r="BL868" s="4">
        <v>133722</v>
      </c>
      <c r="BM868" s="3" t="s">
        <v>12005</v>
      </c>
      <c r="BN868" s="4">
        <v>151</v>
      </c>
      <c r="BO868" s="3">
        <v>1932</v>
      </c>
      <c r="BP868" s="3" t="s">
        <v>12000</v>
      </c>
      <c r="CB868" s="16"/>
      <c r="CC868" s="4">
        <v>135654</v>
      </c>
      <c r="CL868" s="4">
        <v>13</v>
      </c>
      <c r="CM868" s="4">
        <v>54</v>
      </c>
      <c r="CR868" s="4">
        <v>56568</v>
      </c>
      <c r="CS868" s="4">
        <v>423</v>
      </c>
      <c r="CT868" s="4">
        <v>2117</v>
      </c>
      <c r="CU868" s="4" t="s">
        <v>11986</v>
      </c>
      <c r="CV868" s="4" t="s">
        <v>12328</v>
      </c>
      <c r="DK868" s="50">
        <v>17279</v>
      </c>
      <c r="DL868" s="50">
        <v>1727</v>
      </c>
      <c r="DM868" s="4">
        <v>1045</v>
      </c>
      <c r="DN868" s="4">
        <v>9405</v>
      </c>
      <c r="DO868" s="4">
        <v>48767</v>
      </c>
      <c r="DP868" s="4">
        <v>65835</v>
      </c>
      <c r="DS868" s="3" t="s">
        <v>12498</v>
      </c>
      <c r="DU868" s="33" t="s">
        <v>31891</v>
      </c>
      <c r="DV868" s="33"/>
      <c r="DW868" s="33"/>
    </row>
    <row r="869" spans="1:127">
      <c r="A869" s="61">
        <v>2902316</v>
      </c>
      <c r="B869" s="4" t="s">
        <v>12514</v>
      </c>
      <c r="E869" s="4" t="s">
        <v>12521</v>
      </c>
      <c r="F869" s="4" t="s">
        <v>12370</v>
      </c>
      <c r="G869" s="4" t="s">
        <v>12520</v>
      </c>
      <c r="H869" s="4" t="s">
        <v>16766</v>
      </c>
      <c r="I869" s="4" t="s">
        <v>11764</v>
      </c>
      <c r="J869" s="4" t="s">
        <v>11764</v>
      </c>
      <c r="L869" s="4" t="s">
        <v>12097</v>
      </c>
      <c r="M869" s="4"/>
      <c r="N869" s="33" t="s">
        <v>12144</v>
      </c>
      <c r="O869" s="33"/>
      <c r="P869" s="4" t="s">
        <v>12746</v>
      </c>
      <c r="V869" s="3" t="s">
        <v>12746</v>
      </c>
      <c r="X869" s="3" t="s">
        <v>11911</v>
      </c>
      <c r="Y869" s="3" t="s">
        <v>12983</v>
      </c>
      <c r="Z869" s="3">
        <v>300</v>
      </c>
      <c r="AA869" s="3">
        <v>8</v>
      </c>
      <c r="AB869" s="3">
        <v>48</v>
      </c>
      <c r="AC869" s="3">
        <v>1</v>
      </c>
      <c r="AD869" s="3">
        <v>48</v>
      </c>
      <c r="AE869" s="3">
        <v>6</v>
      </c>
      <c r="AH869" s="3">
        <v>1</v>
      </c>
      <c r="AL869" s="4">
        <f t="shared" si="81"/>
        <v>1</v>
      </c>
      <c r="AM869" s="4">
        <f t="shared" si="82"/>
        <v>0</v>
      </c>
      <c r="AN869" s="4">
        <v>1</v>
      </c>
      <c r="AO869" s="3">
        <v>1</v>
      </c>
      <c r="AP869" s="3">
        <v>1</v>
      </c>
      <c r="AQ869" s="3">
        <v>1</v>
      </c>
      <c r="AR869" s="3">
        <v>1</v>
      </c>
      <c r="AS869" s="3">
        <v>1</v>
      </c>
      <c r="AT869" s="3">
        <v>1</v>
      </c>
      <c r="AU869" s="3">
        <v>1</v>
      </c>
      <c r="AV869" s="3">
        <v>1</v>
      </c>
      <c r="AW869" s="3">
        <v>1</v>
      </c>
      <c r="AX869" s="3">
        <v>1</v>
      </c>
      <c r="AY869" s="3">
        <v>1</v>
      </c>
      <c r="AZ869" s="3">
        <v>1</v>
      </c>
      <c r="BA869" s="3">
        <f t="shared" si="84"/>
        <v>12</v>
      </c>
      <c r="BB869" s="3">
        <v>2080</v>
      </c>
      <c r="BC869" s="3"/>
      <c r="BD869" s="4">
        <v>1500</v>
      </c>
      <c r="BE869" s="63">
        <f t="shared" si="85"/>
        <v>3580</v>
      </c>
      <c r="BG869" s="4">
        <v>1759</v>
      </c>
      <c r="BI869" s="50">
        <v>205</v>
      </c>
      <c r="BJ869" s="4">
        <f t="shared" si="83"/>
        <v>1964</v>
      </c>
      <c r="BK869" s="3">
        <v>167</v>
      </c>
      <c r="BL869" s="3">
        <v>5502</v>
      </c>
      <c r="BM869" s="3" t="s">
        <v>12824</v>
      </c>
      <c r="BN869" s="4">
        <v>107</v>
      </c>
      <c r="BO869" s="3">
        <v>4270</v>
      </c>
      <c r="BP869" s="3" t="s">
        <v>12374</v>
      </c>
      <c r="CB869" s="16"/>
      <c r="CL869" s="4">
        <v>2</v>
      </c>
      <c r="CM869" s="4">
        <v>10</v>
      </c>
      <c r="CR869" s="4">
        <v>7808</v>
      </c>
      <c r="DK869" s="50">
        <v>1726</v>
      </c>
      <c r="DL869" s="50">
        <v>204</v>
      </c>
      <c r="DM869" s="4">
        <v>80</v>
      </c>
      <c r="DN869" s="4">
        <v>800</v>
      </c>
      <c r="DO869" s="4">
        <v>200</v>
      </c>
      <c r="DP869" s="4">
        <v>400</v>
      </c>
      <c r="DS869" s="3" t="s">
        <v>12498</v>
      </c>
      <c r="DU869" s="33" t="s">
        <v>31892</v>
      </c>
      <c r="DV869" s="33" t="s">
        <v>31893</v>
      </c>
      <c r="DW869" s="33"/>
    </row>
    <row r="870" spans="1:127">
      <c r="A870" s="61">
        <v>2902317</v>
      </c>
      <c r="B870" s="4" t="s">
        <v>12681</v>
      </c>
      <c r="D870" s="4" t="s">
        <v>13180</v>
      </c>
      <c r="E870" s="4" t="s">
        <v>13191</v>
      </c>
      <c r="F870" s="4" t="s">
        <v>13180</v>
      </c>
      <c r="G870" s="4" t="s">
        <v>12144</v>
      </c>
      <c r="H870" s="4" t="s">
        <v>16766</v>
      </c>
      <c r="I870" s="4" t="s">
        <v>11764</v>
      </c>
      <c r="J870" s="4" t="s">
        <v>11764</v>
      </c>
      <c r="L870" s="4" t="s">
        <v>12097</v>
      </c>
      <c r="M870" s="4"/>
      <c r="N870" s="33" t="s">
        <v>12144</v>
      </c>
      <c r="O870" s="33"/>
      <c r="P870" s="4" t="s">
        <v>12144</v>
      </c>
      <c r="U870" s="4" t="s">
        <v>13192</v>
      </c>
      <c r="V870" s="3" t="s">
        <v>12746</v>
      </c>
      <c r="X870" s="3" t="s">
        <v>11911</v>
      </c>
      <c r="Y870" s="3" t="s">
        <v>12062</v>
      </c>
      <c r="Z870" s="3">
        <v>255</v>
      </c>
      <c r="AA870" s="3">
        <v>10</v>
      </c>
      <c r="AB870" s="3">
        <v>60</v>
      </c>
      <c r="AC870" s="3">
        <v>1</v>
      </c>
      <c r="AD870" s="3">
        <v>60</v>
      </c>
      <c r="AE870" s="5">
        <v>6</v>
      </c>
      <c r="AH870" s="3">
        <v>2</v>
      </c>
      <c r="AL870" s="4">
        <f t="shared" si="81"/>
        <v>2</v>
      </c>
      <c r="AM870" s="4">
        <f t="shared" si="82"/>
        <v>0</v>
      </c>
      <c r="AN870" s="4">
        <v>5</v>
      </c>
      <c r="AO870" s="3">
        <v>2</v>
      </c>
      <c r="AP870" s="3">
        <v>2</v>
      </c>
      <c r="AQ870" s="3">
        <v>2</v>
      </c>
      <c r="AR870" s="3">
        <v>4</v>
      </c>
      <c r="AS870" s="3">
        <v>4</v>
      </c>
      <c r="AT870" s="3">
        <v>4</v>
      </c>
      <c r="AU870" s="3">
        <v>3</v>
      </c>
      <c r="AV870" s="3">
        <v>3</v>
      </c>
      <c r="AW870" s="3">
        <v>3</v>
      </c>
      <c r="AX870" s="3">
        <v>3</v>
      </c>
      <c r="AY870" s="3">
        <v>3</v>
      </c>
      <c r="AZ870" s="3">
        <v>3</v>
      </c>
      <c r="BA870" s="3">
        <f t="shared" si="84"/>
        <v>36</v>
      </c>
      <c r="BB870" s="3">
        <v>3800</v>
      </c>
      <c r="BC870" s="3"/>
      <c r="BD870" s="4">
        <v>5526</v>
      </c>
      <c r="BE870" s="63">
        <f t="shared" si="85"/>
        <v>9326</v>
      </c>
      <c r="BF870" s="4" t="s">
        <v>11693</v>
      </c>
      <c r="BG870" s="4">
        <v>17653</v>
      </c>
      <c r="BH870" s="4">
        <v>333</v>
      </c>
      <c r="BI870" s="50">
        <v>537</v>
      </c>
      <c r="BJ870" s="4">
        <f t="shared" si="83"/>
        <v>18523</v>
      </c>
      <c r="BK870" s="4">
        <v>2950</v>
      </c>
      <c r="BL870" s="4">
        <v>36659</v>
      </c>
      <c r="BM870" s="3" t="s">
        <v>13435</v>
      </c>
      <c r="CB870" s="16"/>
      <c r="CL870" s="4">
        <v>5</v>
      </c>
      <c r="CM870" s="4">
        <v>36</v>
      </c>
      <c r="CR870" s="4">
        <v>18136</v>
      </c>
      <c r="CS870" s="4">
        <v>83</v>
      </c>
      <c r="CT870" s="4">
        <v>333</v>
      </c>
      <c r="CU870" s="4" t="s">
        <v>11986</v>
      </c>
      <c r="CV870" s="4" t="s">
        <v>12328</v>
      </c>
      <c r="DK870" s="50">
        <v>10980</v>
      </c>
      <c r="DL870" s="50">
        <v>537</v>
      </c>
      <c r="DM870" s="4">
        <v>470</v>
      </c>
      <c r="DN870" s="4">
        <v>4688</v>
      </c>
      <c r="DO870" s="4">
        <v>875</v>
      </c>
      <c r="DP870" s="4">
        <v>1486</v>
      </c>
      <c r="DS870" s="3" t="s">
        <v>12498</v>
      </c>
      <c r="DU870" s="124" t="s">
        <v>12636</v>
      </c>
      <c r="DV870" s="33" t="s">
        <v>13191</v>
      </c>
      <c r="DW870" s="33"/>
    </row>
    <row r="871" spans="1:127">
      <c r="A871" s="61">
        <v>2902318</v>
      </c>
      <c r="B871" s="4" t="s">
        <v>13802</v>
      </c>
      <c r="D871" s="4" t="s">
        <v>13803</v>
      </c>
      <c r="E871" s="4" t="s">
        <v>14046</v>
      </c>
      <c r="F871" s="4" t="s">
        <v>13804</v>
      </c>
      <c r="G871" s="4" t="s">
        <v>12746</v>
      </c>
      <c r="H871" s="4" t="s">
        <v>16766</v>
      </c>
      <c r="I871" s="4" t="s">
        <v>11764</v>
      </c>
      <c r="J871" s="4" t="s">
        <v>11764</v>
      </c>
      <c r="L871" s="4" t="s">
        <v>12097</v>
      </c>
      <c r="N871" s="33" t="s">
        <v>12144</v>
      </c>
      <c r="O871" s="33"/>
      <c r="P871" s="4" t="s">
        <v>12746</v>
      </c>
      <c r="V871" s="3" t="s">
        <v>12746</v>
      </c>
      <c r="X871" s="3" t="s">
        <v>11911</v>
      </c>
      <c r="Y871" s="3" t="s">
        <v>12062</v>
      </c>
      <c r="Z871" s="3">
        <v>280</v>
      </c>
      <c r="AA871" s="3">
        <v>10</v>
      </c>
      <c r="AB871" s="3">
        <v>55</v>
      </c>
      <c r="AC871" s="3">
        <v>1</v>
      </c>
      <c r="AD871" s="3">
        <v>55</v>
      </c>
      <c r="AE871" s="5">
        <v>5.5</v>
      </c>
      <c r="AF871" s="3">
        <v>1</v>
      </c>
      <c r="AJ871" s="3">
        <v>1</v>
      </c>
      <c r="AL871" s="4">
        <f t="shared" si="81"/>
        <v>1</v>
      </c>
      <c r="AM871" s="4">
        <f t="shared" si="82"/>
        <v>0</v>
      </c>
      <c r="AN871" s="4">
        <v>9</v>
      </c>
      <c r="AO871" s="3">
        <v>9</v>
      </c>
      <c r="AP871" s="3">
        <v>8</v>
      </c>
      <c r="AQ871" s="3">
        <v>8</v>
      </c>
      <c r="AR871" s="3">
        <v>10</v>
      </c>
      <c r="AS871" s="3">
        <v>10</v>
      </c>
      <c r="AT871" s="3">
        <v>12</v>
      </c>
      <c r="AU871" s="3">
        <v>10</v>
      </c>
      <c r="AV871" s="3">
        <v>11</v>
      </c>
      <c r="AW871" s="3">
        <v>10</v>
      </c>
      <c r="AX871" s="3">
        <v>10</v>
      </c>
      <c r="AY871" s="3">
        <v>9</v>
      </c>
      <c r="AZ871" s="3">
        <v>9</v>
      </c>
      <c r="BA871" s="3">
        <f t="shared" si="84"/>
        <v>116</v>
      </c>
      <c r="BC871" s="3">
        <v>5000</v>
      </c>
      <c r="BD871" s="4">
        <v>19989</v>
      </c>
      <c r="BE871" s="63">
        <f t="shared" si="85"/>
        <v>24989</v>
      </c>
      <c r="BF871" s="4" t="s">
        <v>11693</v>
      </c>
      <c r="BG871" s="4">
        <v>24455</v>
      </c>
      <c r="BH871" s="4">
        <v>325</v>
      </c>
      <c r="BI871" s="50">
        <v>389</v>
      </c>
      <c r="BJ871" s="4">
        <f t="shared" si="83"/>
        <v>25169</v>
      </c>
      <c r="BK871" s="4">
        <v>10000</v>
      </c>
      <c r="BL871" s="4">
        <v>60000</v>
      </c>
      <c r="BM871" s="3" t="s">
        <v>13435</v>
      </c>
      <c r="CB871" s="16"/>
      <c r="CC871" s="4">
        <v>60000</v>
      </c>
      <c r="CL871" s="4">
        <v>2</v>
      </c>
      <c r="CM871" s="4">
        <v>18</v>
      </c>
      <c r="CR871" s="4">
        <v>34831</v>
      </c>
      <c r="CS871" s="4">
        <v>50</v>
      </c>
      <c r="CT871" s="4">
        <v>325</v>
      </c>
      <c r="CU871" s="4" t="s">
        <v>11986</v>
      </c>
      <c r="CV871" s="4" t="s">
        <v>12328</v>
      </c>
      <c r="DK871" s="50">
        <v>8209</v>
      </c>
      <c r="DL871" s="50">
        <v>389</v>
      </c>
      <c r="DM871" s="4">
        <v>1175</v>
      </c>
      <c r="DN871" s="4">
        <v>12455</v>
      </c>
      <c r="DO871" s="4">
        <v>6000</v>
      </c>
      <c r="DP871" s="4">
        <v>12000</v>
      </c>
      <c r="DS871" s="3" t="s">
        <v>12498</v>
      </c>
      <c r="DU871" s="33" t="s">
        <v>13804</v>
      </c>
      <c r="DV871" s="33" t="s">
        <v>32014</v>
      </c>
      <c r="DW871" s="33"/>
    </row>
    <row r="872" spans="1:127">
      <c r="A872" s="61">
        <v>2902319</v>
      </c>
      <c r="B872" s="4" t="s">
        <v>13689</v>
      </c>
      <c r="D872" s="4" t="s">
        <v>13690</v>
      </c>
      <c r="E872" s="4" t="s">
        <v>13693</v>
      </c>
      <c r="F872" s="4" t="s">
        <v>13692</v>
      </c>
      <c r="G872" s="4" t="s">
        <v>12746</v>
      </c>
      <c r="H872" s="4" t="s">
        <v>16766</v>
      </c>
      <c r="I872" s="4" t="s">
        <v>11764</v>
      </c>
      <c r="J872" s="4" t="s">
        <v>11764</v>
      </c>
      <c r="L872" s="4" t="s">
        <v>12097</v>
      </c>
      <c r="M872" s="4" t="s">
        <v>13809</v>
      </c>
      <c r="N872" s="33" t="s">
        <v>12144</v>
      </c>
      <c r="O872" s="33"/>
      <c r="P872" s="4" t="s">
        <v>12746</v>
      </c>
      <c r="Q872" s="4" t="s">
        <v>12746</v>
      </c>
      <c r="R872" s="4" t="s">
        <v>12746</v>
      </c>
      <c r="S872" s="4" t="s">
        <v>12746</v>
      </c>
      <c r="T872" s="4" t="s">
        <v>12746</v>
      </c>
      <c r="U872" s="4" t="s">
        <v>12746</v>
      </c>
      <c r="V872" s="3" t="s">
        <v>12746</v>
      </c>
      <c r="W872" s="3" t="s">
        <v>12746</v>
      </c>
      <c r="X872" s="3" t="s">
        <v>11911</v>
      </c>
      <c r="Y872" s="3" t="s">
        <v>12062</v>
      </c>
      <c r="Z872" s="3">
        <v>312</v>
      </c>
      <c r="AA872" s="3">
        <v>10</v>
      </c>
      <c r="AB872" s="3">
        <v>60</v>
      </c>
      <c r="AC872" s="3">
        <v>1</v>
      </c>
      <c r="AD872" s="3">
        <v>60</v>
      </c>
      <c r="AE872" s="5">
        <v>6</v>
      </c>
      <c r="AF872" s="3">
        <v>1</v>
      </c>
      <c r="AK872" s="3">
        <v>1</v>
      </c>
      <c r="AL872" s="4">
        <f t="shared" si="81"/>
        <v>0</v>
      </c>
      <c r="AM872" s="4">
        <f t="shared" si="82"/>
        <v>1</v>
      </c>
      <c r="AN872" s="4">
        <v>4</v>
      </c>
      <c r="AO872" s="3">
        <v>5</v>
      </c>
      <c r="AP872" s="3">
        <v>3</v>
      </c>
      <c r="AQ872" s="3">
        <v>3</v>
      </c>
      <c r="AR872" s="3">
        <v>4</v>
      </c>
      <c r="AS872" s="3">
        <v>5</v>
      </c>
      <c r="AT872" s="3">
        <v>5</v>
      </c>
      <c r="AU872" s="3">
        <v>6</v>
      </c>
      <c r="AV872" s="3">
        <v>6</v>
      </c>
      <c r="AW872" s="3">
        <v>4</v>
      </c>
      <c r="AX872" s="3">
        <v>4</v>
      </c>
      <c r="AY872" s="3">
        <v>4</v>
      </c>
      <c r="AZ872" s="3">
        <v>4</v>
      </c>
      <c r="BA872" s="3">
        <f t="shared" si="84"/>
        <v>53</v>
      </c>
      <c r="BB872" s="3"/>
      <c r="BC872" s="3">
        <v>360</v>
      </c>
      <c r="BD872" s="4">
        <v>6530</v>
      </c>
      <c r="BE872" s="63">
        <f t="shared" si="85"/>
        <v>6890</v>
      </c>
      <c r="BF872" s="4" t="s">
        <v>11693</v>
      </c>
      <c r="BG872" s="4">
        <v>2587</v>
      </c>
      <c r="BH872" s="4">
        <v>75</v>
      </c>
      <c r="BI872" s="50">
        <v>96</v>
      </c>
      <c r="BJ872" s="4">
        <f t="shared" si="83"/>
        <v>2758</v>
      </c>
      <c r="BK872" s="4">
        <v>921</v>
      </c>
      <c r="BL872" s="4">
        <v>21227</v>
      </c>
      <c r="BM872" s="3" t="s">
        <v>13571</v>
      </c>
      <c r="CB872" s="16"/>
      <c r="CC872" s="4">
        <v>21227</v>
      </c>
      <c r="CL872" s="4">
        <v>1</v>
      </c>
      <c r="CM872" s="4">
        <v>5</v>
      </c>
      <c r="CR872" s="4">
        <v>18469</v>
      </c>
      <c r="CS872" s="4">
        <v>10</v>
      </c>
      <c r="CT872" s="4">
        <v>75</v>
      </c>
      <c r="CU872" s="4" t="s">
        <v>11986</v>
      </c>
      <c r="CV872" s="4" t="s">
        <v>12328</v>
      </c>
      <c r="DK872" s="50">
        <v>514</v>
      </c>
      <c r="DL872" s="50">
        <v>96</v>
      </c>
      <c r="DM872" s="4">
        <v>160</v>
      </c>
      <c r="DN872" s="4">
        <v>960</v>
      </c>
      <c r="DO872" s="4">
        <v>220</v>
      </c>
      <c r="DP872" s="4">
        <v>1064</v>
      </c>
      <c r="DS872" s="3" t="s">
        <v>12498</v>
      </c>
      <c r="DU872" s="33" t="s">
        <v>13692</v>
      </c>
      <c r="DV872" s="33" t="s">
        <v>32015</v>
      </c>
      <c r="DW872" s="33"/>
    </row>
    <row r="873" spans="1:127">
      <c r="A873" s="61">
        <v>2902320</v>
      </c>
      <c r="B873" s="4" t="s">
        <v>13572</v>
      </c>
      <c r="D873" s="4" t="s">
        <v>13573</v>
      </c>
      <c r="E873" s="4" t="s">
        <v>13938</v>
      </c>
      <c r="F873" s="4" t="s">
        <v>13694</v>
      </c>
      <c r="G873" s="4" t="s">
        <v>13510</v>
      </c>
      <c r="H873" s="4" t="s">
        <v>16766</v>
      </c>
      <c r="I873" s="4" t="s">
        <v>11764</v>
      </c>
      <c r="J873" s="4" t="s">
        <v>11764</v>
      </c>
      <c r="L873" s="4" t="s">
        <v>12097</v>
      </c>
      <c r="N873" s="33" t="s">
        <v>12144</v>
      </c>
      <c r="O873" s="33"/>
      <c r="P873" s="4" t="s">
        <v>12746</v>
      </c>
      <c r="V873" s="3" t="s">
        <v>12746</v>
      </c>
      <c r="X873" s="3" t="s">
        <v>11911</v>
      </c>
      <c r="Y873" s="3" t="s">
        <v>12062</v>
      </c>
      <c r="Z873" s="3">
        <v>168</v>
      </c>
      <c r="AA873" s="3">
        <v>9</v>
      </c>
      <c r="AB873" s="3">
        <v>54</v>
      </c>
      <c r="AC873" s="3">
        <v>1</v>
      </c>
      <c r="AD873" s="3">
        <v>54</v>
      </c>
      <c r="AE873" s="5">
        <v>6</v>
      </c>
      <c r="AH873" s="3">
        <v>1</v>
      </c>
      <c r="AL873" s="4">
        <f t="shared" si="81"/>
        <v>1</v>
      </c>
      <c r="AM873" s="4">
        <f t="shared" si="82"/>
        <v>0</v>
      </c>
      <c r="AN873" s="4">
        <v>5</v>
      </c>
      <c r="AQ873" s="3">
        <v>5</v>
      </c>
      <c r="AR873" s="3">
        <v>5</v>
      </c>
      <c r="AS873" s="3">
        <v>5</v>
      </c>
      <c r="AT873" s="3">
        <v>5</v>
      </c>
      <c r="AW873" s="3">
        <v>5</v>
      </c>
      <c r="AX873" s="3">
        <v>5</v>
      </c>
      <c r="BA873" s="3">
        <f t="shared" si="84"/>
        <v>30</v>
      </c>
      <c r="BB873" s="3">
        <v>3992</v>
      </c>
      <c r="BC873" s="3"/>
      <c r="BD873" s="4">
        <v>3240</v>
      </c>
      <c r="BE873" s="63">
        <f t="shared" si="85"/>
        <v>7232</v>
      </c>
      <c r="BF873" s="4" t="s">
        <v>12060</v>
      </c>
      <c r="BG873" s="4">
        <v>9330</v>
      </c>
      <c r="BH873" s="4">
        <v>88</v>
      </c>
      <c r="BJ873" s="4">
        <f t="shared" si="83"/>
        <v>9418</v>
      </c>
      <c r="BK873" s="4">
        <v>325</v>
      </c>
      <c r="BL873" s="4">
        <v>17181</v>
      </c>
      <c r="BM873" s="3" t="s">
        <v>13697</v>
      </c>
      <c r="CB873" s="16"/>
      <c r="CR873" s="4">
        <v>7763</v>
      </c>
      <c r="CS873" s="4">
        <v>8</v>
      </c>
      <c r="CT873" s="4">
        <v>88</v>
      </c>
      <c r="CU873" s="4" t="s">
        <v>11986</v>
      </c>
      <c r="CV873" s="4" t="s">
        <v>12444</v>
      </c>
      <c r="DM873" s="4">
        <v>73</v>
      </c>
      <c r="DN873" s="4">
        <v>739</v>
      </c>
      <c r="DO873" s="4">
        <v>150</v>
      </c>
      <c r="DP873" s="4">
        <v>450</v>
      </c>
      <c r="DS873" s="3" t="s">
        <v>12498</v>
      </c>
      <c r="DU873" s="33" t="s">
        <v>32101</v>
      </c>
      <c r="DV873" s="33" t="s">
        <v>32102</v>
      </c>
      <c r="DW873" s="33"/>
    </row>
    <row r="874" spans="1:127">
      <c r="A874" s="61">
        <v>2902321</v>
      </c>
      <c r="B874" s="4" t="s">
        <v>13716</v>
      </c>
      <c r="D874" s="4" t="s">
        <v>13606</v>
      </c>
      <c r="E874" s="4" t="s">
        <v>13608</v>
      </c>
      <c r="F874" s="4" t="s">
        <v>13607</v>
      </c>
      <c r="G874" s="4" t="s">
        <v>12746</v>
      </c>
      <c r="H874" s="4" t="s">
        <v>16766</v>
      </c>
      <c r="I874" s="4" t="s">
        <v>11764</v>
      </c>
      <c r="J874" s="4" t="s">
        <v>11764</v>
      </c>
      <c r="L874" s="4" t="s">
        <v>12097</v>
      </c>
      <c r="M874" s="4"/>
      <c r="N874" s="33" t="s">
        <v>12144</v>
      </c>
      <c r="O874" s="33"/>
      <c r="P874" s="4" t="s">
        <v>12746</v>
      </c>
      <c r="V874" s="3" t="s">
        <v>12746</v>
      </c>
      <c r="X874" s="3" t="s">
        <v>11911</v>
      </c>
      <c r="Y874" s="3" t="s">
        <v>12062</v>
      </c>
      <c r="Z874" s="3">
        <v>150</v>
      </c>
      <c r="AA874" s="3">
        <v>9</v>
      </c>
      <c r="AB874" s="3">
        <v>27</v>
      </c>
      <c r="AC874" s="3">
        <v>1</v>
      </c>
      <c r="AD874" s="3">
        <v>27</v>
      </c>
      <c r="AE874" s="5">
        <v>3</v>
      </c>
      <c r="AF874" s="3">
        <v>1</v>
      </c>
      <c r="AL874" s="4">
        <f t="shared" si="81"/>
        <v>0</v>
      </c>
      <c r="AM874" s="4">
        <f t="shared" si="82"/>
        <v>0</v>
      </c>
      <c r="AN874" s="4">
        <v>4</v>
      </c>
      <c r="AR874" s="3">
        <v>4</v>
      </c>
      <c r="AS874" s="3">
        <v>4</v>
      </c>
      <c r="AT874" s="3">
        <v>4</v>
      </c>
      <c r="AU874" s="3">
        <v>4</v>
      </c>
      <c r="AV874" s="3">
        <v>4</v>
      </c>
      <c r="AW874" s="3">
        <v>4</v>
      </c>
      <c r="AX874" s="3">
        <v>4</v>
      </c>
      <c r="BA874" s="3">
        <f t="shared" si="84"/>
        <v>28</v>
      </c>
      <c r="BB874" s="3"/>
      <c r="BC874" s="3"/>
      <c r="BD874" s="4">
        <v>2084</v>
      </c>
      <c r="BE874" s="63">
        <f t="shared" si="85"/>
        <v>2084</v>
      </c>
      <c r="BG874" s="4">
        <v>4000</v>
      </c>
      <c r="BH874" s="4">
        <v>320</v>
      </c>
      <c r="BI874" s="50">
        <v>160</v>
      </c>
      <c r="BJ874" s="4">
        <f t="shared" si="83"/>
        <v>4480</v>
      </c>
      <c r="BK874" s="4">
        <v>1756</v>
      </c>
      <c r="BL874" s="4">
        <v>13000</v>
      </c>
      <c r="BM874" s="3" t="s">
        <v>13435</v>
      </c>
      <c r="CB874" s="16"/>
      <c r="CL874" s="4">
        <v>2</v>
      </c>
      <c r="CM874" s="4">
        <v>20</v>
      </c>
      <c r="CR874" s="4">
        <v>8520</v>
      </c>
      <c r="CS874" s="4">
        <v>50</v>
      </c>
      <c r="CT874" s="4">
        <v>320</v>
      </c>
      <c r="CU874" s="4" t="s">
        <v>11986</v>
      </c>
      <c r="CV874" s="4" t="s">
        <v>12328</v>
      </c>
      <c r="DK874" s="50">
        <v>4120</v>
      </c>
      <c r="DL874" s="50">
        <v>160</v>
      </c>
      <c r="DM874" s="4">
        <v>250</v>
      </c>
      <c r="DN874" s="4">
        <v>2500</v>
      </c>
      <c r="DO874" s="4">
        <v>1500</v>
      </c>
      <c r="DP874" s="4">
        <v>1500</v>
      </c>
      <c r="DS874" s="3" t="s">
        <v>12498</v>
      </c>
      <c r="DU874" s="124" t="s">
        <v>32103</v>
      </c>
      <c r="DV874" s="33"/>
      <c r="DW874" s="33"/>
    </row>
    <row r="875" spans="1:127">
      <c r="A875" s="61">
        <v>2902322</v>
      </c>
      <c r="B875" s="4" t="s">
        <v>13604</v>
      </c>
      <c r="D875" s="4" t="s">
        <v>13601</v>
      </c>
      <c r="E875" s="4" t="s">
        <v>13825</v>
      </c>
      <c r="F875" s="4" t="s">
        <v>13601</v>
      </c>
      <c r="G875" s="4" t="s">
        <v>12144</v>
      </c>
      <c r="H875" s="4" t="s">
        <v>16766</v>
      </c>
      <c r="I875" s="4" t="s">
        <v>11764</v>
      </c>
      <c r="J875" s="4" t="s">
        <v>11764</v>
      </c>
      <c r="L875" s="4" t="s">
        <v>12097</v>
      </c>
      <c r="M875" s="4"/>
      <c r="N875" s="33" t="s">
        <v>12144</v>
      </c>
      <c r="O875" s="33"/>
      <c r="P875" s="4" t="s">
        <v>12746</v>
      </c>
      <c r="V875" s="3" t="s">
        <v>12746</v>
      </c>
      <c r="X875" s="3" t="s">
        <v>11911</v>
      </c>
      <c r="Y875" s="3" t="s">
        <v>12062</v>
      </c>
      <c r="Z875" s="3">
        <v>250</v>
      </c>
      <c r="AA875" s="3">
        <v>9</v>
      </c>
      <c r="AB875" s="3">
        <v>45</v>
      </c>
      <c r="AC875" s="3">
        <v>1</v>
      </c>
      <c r="AD875" s="3">
        <v>45</v>
      </c>
      <c r="AE875" s="5">
        <v>5</v>
      </c>
      <c r="AH875" s="3">
        <v>3</v>
      </c>
      <c r="AJ875" s="3">
        <v>7</v>
      </c>
      <c r="AL875" s="4">
        <f t="shared" ref="AL875:AL938" si="86">SUM(AH875,AJ875)</f>
        <v>10</v>
      </c>
      <c r="AM875" s="4">
        <f t="shared" si="82"/>
        <v>0</v>
      </c>
      <c r="AN875" s="4">
        <v>35</v>
      </c>
      <c r="AO875" s="4">
        <v>27</v>
      </c>
      <c r="AP875" s="4">
        <v>28</v>
      </c>
      <c r="AQ875" s="4">
        <v>33</v>
      </c>
      <c r="AR875" s="4">
        <v>40</v>
      </c>
      <c r="AS875" s="4">
        <v>45</v>
      </c>
      <c r="AT875" s="4">
        <v>47</v>
      </c>
      <c r="AU875" s="4">
        <v>47</v>
      </c>
      <c r="AV875" s="4">
        <v>45</v>
      </c>
      <c r="AW875" s="4">
        <v>45</v>
      </c>
      <c r="AX875" s="4">
        <v>43</v>
      </c>
      <c r="AY875" s="4">
        <v>40</v>
      </c>
      <c r="AZ875" s="4">
        <v>35</v>
      </c>
      <c r="BA875" s="3">
        <f t="shared" si="84"/>
        <v>475</v>
      </c>
      <c r="BB875" s="4">
        <v>24000</v>
      </c>
      <c r="BC875" s="4">
        <v>31050</v>
      </c>
      <c r="BD875" s="4">
        <v>73097</v>
      </c>
      <c r="BE875" s="63">
        <f t="shared" si="85"/>
        <v>128147</v>
      </c>
      <c r="BF875" s="4" t="s">
        <v>12060</v>
      </c>
      <c r="BG875" s="4">
        <v>83640</v>
      </c>
      <c r="BH875" s="4">
        <v>1935</v>
      </c>
      <c r="BI875" s="50">
        <v>855</v>
      </c>
      <c r="BJ875" s="4">
        <f t="shared" si="83"/>
        <v>86430</v>
      </c>
      <c r="BK875" s="4">
        <v>5600</v>
      </c>
      <c r="BL875" s="4">
        <v>238802</v>
      </c>
      <c r="BM875" s="3" t="s">
        <v>12000</v>
      </c>
      <c r="CB875" s="16"/>
      <c r="CL875" s="26">
        <v>12</v>
      </c>
      <c r="CM875" s="4">
        <v>110</v>
      </c>
      <c r="CR875" s="4">
        <v>152372</v>
      </c>
      <c r="CS875" s="4">
        <v>290</v>
      </c>
      <c r="CT875" s="4">
        <v>1935</v>
      </c>
      <c r="CU875" s="4" t="s">
        <v>11986</v>
      </c>
      <c r="CV875" s="4" t="s">
        <v>12328</v>
      </c>
      <c r="DK875" s="50">
        <v>13000</v>
      </c>
      <c r="DL875" s="50">
        <v>855</v>
      </c>
      <c r="DM875" s="4">
        <v>3000</v>
      </c>
      <c r="DN875" s="4">
        <v>30640</v>
      </c>
      <c r="DO875" s="4">
        <v>2000</v>
      </c>
      <c r="DP875" s="4">
        <v>2100</v>
      </c>
      <c r="DS875" s="3" t="s">
        <v>12498</v>
      </c>
      <c r="DU875" s="124" t="s">
        <v>32104</v>
      </c>
      <c r="DV875" s="33" t="s">
        <v>13825</v>
      </c>
      <c r="DW875" s="33"/>
    </row>
    <row r="876" spans="1:127">
      <c r="A876" s="61">
        <v>2902323</v>
      </c>
      <c r="B876" s="4" t="s">
        <v>13602</v>
      </c>
      <c r="D876" s="4" t="s">
        <v>13369</v>
      </c>
      <c r="E876" s="4" t="s">
        <v>13709</v>
      </c>
      <c r="F876" s="4" t="s">
        <v>13708</v>
      </c>
      <c r="G876" s="4" t="s">
        <v>12746</v>
      </c>
      <c r="H876" s="4" t="s">
        <v>16766</v>
      </c>
      <c r="I876" s="4" t="s">
        <v>11764</v>
      </c>
      <c r="J876" s="4" t="s">
        <v>11764</v>
      </c>
      <c r="L876" s="4" t="s">
        <v>12097</v>
      </c>
      <c r="M876" s="4" t="s">
        <v>13709</v>
      </c>
      <c r="N876" s="33" t="s">
        <v>12144</v>
      </c>
      <c r="O876" s="33"/>
      <c r="P876" s="4" t="s">
        <v>12144</v>
      </c>
      <c r="Q876" s="4"/>
      <c r="V876" s="3" t="s">
        <v>12746</v>
      </c>
      <c r="X876" s="3" t="s">
        <v>11911</v>
      </c>
      <c r="Y876" s="3" t="s">
        <v>12074</v>
      </c>
      <c r="Z876" s="3">
        <v>300</v>
      </c>
      <c r="AA876" s="3">
        <v>8</v>
      </c>
      <c r="AB876" s="3">
        <v>48</v>
      </c>
      <c r="AC876" s="3">
        <v>1</v>
      </c>
      <c r="AD876" s="3">
        <v>48</v>
      </c>
      <c r="AE876" s="5">
        <v>6</v>
      </c>
      <c r="AF876" s="3">
        <v>2</v>
      </c>
      <c r="AL876" s="4">
        <f t="shared" si="86"/>
        <v>0</v>
      </c>
      <c r="AM876" s="4">
        <f t="shared" si="82"/>
        <v>0</v>
      </c>
      <c r="AN876" s="4">
        <v>1</v>
      </c>
      <c r="AO876" s="4">
        <v>2</v>
      </c>
      <c r="AP876" s="4">
        <v>2</v>
      </c>
      <c r="AQ876" s="4">
        <v>2</v>
      </c>
      <c r="AR876" s="4">
        <v>2</v>
      </c>
      <c r="AS876" s="4">
        <v>3</v>
      </c>
      <c r="AT876" s="4">
        <v>3</v>
      </c>
      <c r="AU876" s="4">
        <v>2</v>
      </c>
      <c r="AV876" s="4">
        <v>2</v>
      </c>
      <c r="AW876" s="4">
        <v>2</v>
      </c>
      <c r="AX876" s="4">
        <v>2</v>
      </c>
      <c r="AY876" s="4">
        <v>1</v>
      </c>
      <c r="AZ876" s="4">
        <v>1</v>
      </c>
      <c r="BA876" s="3">
        <f t="shared" si="84"/>
        <v>24</v>
      </c>
      <c r="BB876" s="3"/>
      <c r="BC876" s="3"/>
      <c r="BD876" s="4">
        <v>2000</v>
      </c>
      <c r="BE876" s="63">
        <f t="shared" si="85"/>
        <v>2000</v>
      </c>
      <c r="BF876" s="4" t="s">
        <v>11693</v>
      </c>
      <c r="BG876" s="4">
        <v>5000</v>
      </c>
      <c r="BH876" s="4">
        <v>75</v>
      </c>
      <c r="BJ876" s="4">
        <f t="shared" si="83"/>
        <v>5075</v>
      </c>
      <c r="BK876" s="4">
        <v>30</v>
      </c>
      <c r="BL876" s="4">
        <v>11500</v>
      </c>
      <c r="BM876" s="3" t="s">
        <v>13714</v>
      </c>
      <c r="CB876" s="16"/>
      <c r="CR876" s="4">
        <v>6425</v>
      </c>
      <c r="CS876" s="4">
        <v>6</v>
      </c>
      <c r="CT876" s="4">
        <v>25</v>
      </c>
      <c r="CU876" s="4" t="s">
        <v>11905</v>
      </c>
      <c r="CV876" s="4" t="s">
        <v>12152</v>
      </c>
      <c r="DM876" s="4">
        <v>32</v>
      </c>
      <c r="DN876" s="4">
        <v>325</v>
      </c>
      <c r="DO876" s="4">
        <v>25</v>
      </c>
      <c r="DP876" s="4">
        <v>68</v>
      </c>
      <c r="DS876" s="3" t="s">
        <v>12498</v>
      </c>
      <c r="DU876" s="33" t="s">
        <v>32105</v>
      </c>
      <c r="DV876" s="33" t="s">
        <v>32106</v>
      </c>
      <c r="DW876" s="33"/>
    </row>
    <row r="877" spans="1:127">
      <c r="A877" s="61">
        <v>2902324</v>
      </c>
      <c r="B877" s="4" t="s">
        <v>13596</v>
      </c>
      <c r="D877" s="4" t="s">
        <v>13367</v>
      </c>
      <c r="E877" s="4" t="s">
        <v>12887</v>
      </c>
      <c r="F877" s="4" t="s">
        <v>13368</v>
      </c>
      <c r="G877" s="4" t="s">
        <v>12746</v>
      </c>
      <c r="H877" s="4" t="s">
        <v>16766</v>
      </c>
      <c r="I877" s="4" t="s">
        <v>11764</v>
      </c>
      <c r="J877" s="4" t="s">
        <v>11764</v>
      </c>
      <c r="L877" s="4" t="s">
        <v>12097</v>
      </c>
      <c r="M877" s="4" t="s">
        <v>12887</v>
      </c>
      <c r="N877" s="33" t="s">
        <v>12144</v>
      </c>
      <c r="O877" s="33"/>
      <c r="P877" s="4" t="s">
        <v>12746</v>
      </c>
      <c r="V877" s="3" t="s">
        <v>12746</v>
      </c>
      <c r="X877" s="3" t="s">
        <v>11911</v>
      </c>
      <c r="Y877" s="3" t="s">
        <v>12062</v>
      </c>
      <c r="Z877" s="3">
        <v>272</v>
      </c>
      <c r="AA877" s="3">
        <v>9</v>
      </c>
      <c r="AB877" s="3">
        <v>50</v>
      </c>
      <c r="AC877" s="3">
        <v>1</v>
      </c>
      <c r="AD877" s="3">
        <v>50</v>
      </c>
      <c r="AE877" s="5">
        <v>5.5</v>
      </c>
      <c r="AF877" s="3">
        <v>1</v>
      </c>
      <c r="AK877" s="3">
        <v>1</v>
      </c>
      <c r="AL877" s="4">
        <f t="shared" si="86"/>
        <v>0</v>
      </c>
      <c r="AM877" s="4">
        <f t="shared" si="82"/>
        <v>1</v>
      </c>
      <c r="AN877" s="4">
        <v>6</v>
      </c>
      <c r="AO877" s="4">
        <v>7</v>
      </c>
      <c r="AP877" s="4">
        <v>6</v>
      </c>
      <c r="AQ877" s="4">
        <v>6</v>
      </c>
      <c r="AR877" s="4">
        <v>7</v>
      </c>
      <c r="AS877" s="4">
        <v>7</v>
      </c>
      <c r="AT877" s="4">
        <v>7</v>
      </c>
      <c r="AU877" s="4">
        <v>6</v>
      </c>
      <c r="AV877" s="4">
        <v>6</v>
      </c>
      <c r="AW877" s="4">
        <v>6</v>
      </c>
      <c r="AX877" s="4">
        <v>6</v>
      </c>
      <c r="AY877" s="4">
        <v>6</v>
      </c>
      <c r="AZ877" s="4">
        <v>6</v>
      </c>
      <c r="BA877" s="3">
        <f t="shared" si="84"/>
        <v>76</v>
      </c>
      <c r="BB877" s="3"/>
      <c r="BC877" s="3">
        <v>1785</v>
      </c>
      <c r="BD877" s="4">
        <v>11063</v>
      </c>
      <c r="BE877" s="63">
        <f t="shared" si="85"/>
        <v>12848</v>
      </c>
      <c r="BF877" s="4" t="s">
        <v>12060</v>
      </c>
      <c r="BG877" s="4">
        <v>23666</v>
      </c>
      <c r="BH877" s="4">
        <v>521</v>
      </c>
      <c r="BI877" s="50">
        <v>730</v>
      </c>
      <c r="BJ877" s="4">
        <f t="shared" si="83"/>
        <v>24917</v>
      </c>
      <c r="BK877" s="4">
        <v>8000</v>
      </c>
      <c r="BL877" s="4">
        <v>65888</v>
      </c>
      <c r="BM877" s="3" t="s">
        <v>13435</v>
      </c>
      <c r="CB877" s="16"/>
      <c r="CC877" s="4">
        <v>65888</v>
      </c>
      <c r="CL877" s="4">
        <v>4</v>
      </c>
      <c r="CM877" s="4">
        <v>37</v>
      </c>
      <c r="CR877" s="4">
        <v>40971</v>
      </c>
      <c r="CS877" s="4">
        <v>80</v>
      </c>
      <c r="CT877" s="4">
        <v>521</v>
      </c>
      <c r="CU877" s="4" t="s">
        <v>11986</v>
      </c>
      <c r="CV877" s="4" t="s">
        <v>12328</v>
      </c>
      <c r="DK877" s="50">
        <v>18250</v>
      </c>
      <c r="DL877" s="50">
        <v>730</v>
      </c>
      <c r="DM877" s="26">
        <v>1092</v>
      </c>
      <c r="DN877" s="4">
        <v>10460</v>
      </c>
      <c r="DO877" s="4">
        <v>4553</v>
      </c>
      <c r="DP877" s="4">
        <v>8493</v>
      </c>
      <c r="DQ877" s="4">
        <v>2110</v>
      </c>
      <c r="DR877" s="4">
        <v>4220</v>
      </c>
      <c r="DS877" s="3" t="s">
        <v>12498</v>
      </c>
      <c r="DU877" s="33" t="s">
        <v>13368</v>
      </c>
      <c r="DV877" s="33" t="s">
        <v>12887</v>
      </c>
      <c r="DW877" s="33"/>
    </row>
    <row r="878" spans="1:127">
      <c r="A878" s="61">
        <v>2902325</v>
      </c>
      <c r="B878" s="4" t="s">
        <v>13243</v>
      </c>
      <c r="D878" s="4" t="s">
        <v>13248</v>
      </c>
      <c r="E878" s="4" t="s">
        <v>13249</v>
      </c>
      <c r="G878" s="4" t="s">
        <v>12144</v>
      </c>
      <c r="H878" s="4" t="s">
        <v>16766</v>
      </c>
      <c r="I878" s="4" t="s">
        <v>12470</v>
      </c>
      <c r="J878" s="4" t="s">
        <v>12470</v>
      </c>
      <c r="L878" s="4" t="s">
        <v>12097</v>
      </c>
      <c r="M878" s="4"/>
      <c r="N878" s="33" t="s">
        <v>12144</v>
      </c>
      <c r="O878" s="33"/>
      <c r="P878" s="4" t="s">
        <v>12144</v>
      </c>
      <c r="Q878" s="4"/>
      <c r="V878" s="3" t="s">
        <v>12746</v>
      </c>
      <c r="X878" s="3" t="s">
        <v>11911</v>
      </c>
      <c r="Y878" s="3" t="s">
        <v>12062</v>
      </c>
      <c r="Z878" s="3">
        <v>300</v>
      </c>
      <c r="AA878" s="3">
        <v>10</v>
      </c>
      <c r="AB878" s="3">
        <v>60</v>
      </c>
      <c r="AC878" s="3">
        <v>1</v>
      </c>
      <c r="AD878" s="3">
        <v>60</v>
      </c>
      <c r="AE878" s="5">
        <v>6</v>
      </c>
      <c r="AH878" s="3">
        <v>2</v>
      </c>
      <c r="AL878" s="4">
        <f t="shared" si="86"/>
        <v>2</v>
      </c>
      <c r="AM878" s="4">
        <f t="shared" si="82"/>
        <v>0</v>
      </c>
      <c r="AN878" s="4">
        <v>22</v>
      </c>
      <c r="AO878" s="4">
        <v>22</v>
      </c>
      <c r="AP878" s="4">
        <v>22</v>
      </c>
      <c r="AQ878" s="4">
        <v>22</v>
      </c>
      <c r="AR878" s="4">
        <v>22</v>
      </c>
      <c r="AS878" s="4">
        <v>22</v>
      </c>
      <c r="AT878" s="4">
        <v>22</v>
      </c>
      <c r="AU878" s="4">
        <v>22</v>
      </c>
      <c r="AV878" s="4">
        <v>34</v>
      </c>
      <c r="AW878" s="4">
        <v>34</v>
      </c>
      <c r="AX878" s="4">
        <v>34</v>
      </c>
      <c r="AY878" s="4">
        <v>22</v>
      </c>
      <c r="AZ878" s="4">
        <v>22</v>
      </c>
      <c r="BA878" s="3">
        <f t="shared" si="84"/>
        <v>300</v>
      </c>
      <c r="BB878" s="4">
        <v>10275</v>
      </c>
      <c r="BC878" s="3"/>
      <c r="BD878" s="4">
        <v>50468</v>
      </c>
      <c r="BE878" s="63">
        <f t="shared" si="85"/>
        <v>60743</v>
      </c>
      <c r="BF878" s="4" t="s">
        <v>11693</v>
      </c>
      <c r="BG878" s="4">
        <v>77128</v>
      </c>
      <c r="BH878" s="4">
        <v>1813</v>
      </c>
      <c r="BI878" s="50">
        <v>2032</v>
      </c>
      <c r="BJ878" s="4">
        <f t="shared" si="83"/>
        <v>80973</v>
      </c>
      <c r="BK878" s="4">
        <v>18569</v>
      </c>
      <c r="BL878" s="4">
        <v>231667</v>
      </c>
      <c r="BM878" s="3" t="s">
        <v>35862</v>
      </c>
      <c r="BN878" s="4">
        <v>3712</v>
      </c>
      <c r="BO878" s="3">
        <v>59392</v>
      </c>
      <c r="BP878" s="3" t="s">
        <v>35863</v>
      </c>
      <c r="CB878" s="16"/>
      <c r="CL878" s="4">
        <v>7</v>
      </c>
      <c r="CM878" s="4">
        <v>100</v>
      </c>
      <c r="CR878" s="4">
        <v>210086</v>
      </c>
      <c r="CS878" s="4">
        <v>325</v>
      </c>
      <c r="CT878" s="4">
        <v>1811</v>
      </c>
      <c r="CU878" s="4" t="s">
        <v>11986</v>
      </c>
      <c r="CV878" s="4" t="s">
        <v>12328</v>
      </c>
      <c r="DK878" s="50">
        <v>84000</v>
      </c>
      <c r="DL878" s="50">
        <v>2032</v>
      </c>
      <c r="DM878" s="4">
        <v>4300</v>
      </c>
      <c r="DN878" s="4">
        <v>45068</v>
      </c>
      <c r="DO878" s="4">
        <v>16230</v>
      </c>
      <c r="DP878" s="4">
        <v>25484</v>
      </c>
      <c r="DS878" s="3" t="s">
        <v>12498</v>
      </c>
      <c r="DU878" s="33" t="s">
        <v>31273</v>
      </c>
      <c r="DV878" s="33" t="s">
        <v>32107</v>
      </c>
      <c r="DW878" s="33"/>
    </row>
    <row r="879" spans="1:127">
      <c r="A879" s="61">
        <v>2902326</v>
      </c>
      <c r="B879" s="4" t="s">
        <v>13592</v>
      </c>
      <c r="D879" s="4" t="s">
        <v>13465</v>
      </c>
      <c r="E879" s="4" t="s">
        <v>13353</v>
      </c>
      <c r="F879" s="4" t="s">
        <v>13352</v>
      </c>
      <c r="G879" s="4" t="s">
        <v>12746</v>
      </c>
      <c r="H879" s="4" t="s">
        <v>16766</v>
      </c>
      <c r="I879" s="4" t="s">
        <v>11764</v>
      </c>
      <c r="J879" s="4" t="s">
        <v>11764</v>
      </c>
      <c r="L879" s="4" t="s">
        <v>12097</v>
      </c>
      <c r="M879" s="4" t="s">
        <v>12746</v>
      </c>
      <c r="N879" s="33" t="s">
        <v>12144</v>
      </c>
      <c r="O879" s="33"/>
      <c r="P879" s="4" t="s">
        <v>12746</v>
      </c>
      <c r="Q879" s="4" t="s">
        <v>13510</v>
      </c>
      <c r="S879" s="3" t="s">
        <v>13510</v>
      </c>
      <c r="U879" s="4" t="s">
        <v>13361</v>
      </c>
      <c r="V879" s="3" t="s">
        <v>12144</v>
      </c>
      <c r="W879" s="3" t="s">
        <v>13362</v>
      </c>
      <c r="X879" s="3" t="s">
        <v>11911</v>
      </c>
      <c r="Y879" s="3" t="s">
        <v>12062</v>
      </c>
      <c r="Z879" s="3">
        <v>300</v>
      </c>
      <c r="AA879" s="5">
        <v>9</v>
      </c>
      <c r="AB879" s="3">
        <v>57</v>
      </c>
      <c r="AC879" s="3">
        <v>1</v>
      </c>
      <c r="AD879" s="3">
        <v>57</v>
      </c>
      <c r="AE879" s="5">
        <v>6</v>
      </c>
      <c r="AF879" s="3">
        <v>1</v>
      </c>
      <c r="AL879" s="4">
        <f t="shared" si="86"/>
        <v>0</v>
      </c>
      <c r="AM879" s="4">
        <f t="shared" ref="AM879:AM942" si="87">SUM(AI879,AK879)</f>
        <v>0</v>
      </c>
      <c r="AN879" s="4">
        <v>2</v>
      </c>
      <c r="AO879" s="4">
        <v>2</v>
      </c>
      <c r="AP879" s="4">
        <v>2</v>
      </c>
      <c r="AQ879" s="4">
        <v>2</v>
      </c>
      <c r="AR879" s="4">
        <v>2</v>
      </c>
      <c r="AS879" s="4">
        <v>2</v>
      </c>
      <c r="AT879" s="4">
        <v>2</v>
      </c>
      <c r="AU879" s="4">
        <v>2</v>
      </c>
      <c r="AV879" s="4">
        <v>2</v>
      </c>
      <c r="AW879" s="4">
        <v>2</v>
      </c>
      <c r="AX879" s="4">
        <v>2</v>
      </c>
      <c r="AY879" s="4">
        <v>2</v>
      </c>
      <c r="AZ879" s="4">
        <v>2</v>
      </c>
      <c r="BA879" s="3">
        <f t="shared" si="84"/>
        <v>24</v>
      </c>
      <c r="BB879" s="3"/>
      <c r="BC879" s="3"/>
      <c r="BD879" s="4">
        <v>3960</v>
      </c>
      <c r="BE879" s="63">
        <f t="shared" si="85"/>
        <v>3960</v>
      </c>
      <c r="BG879" s="4">
        <v>4500</v>
      </c>
      <c r="BH879" s="4">
        <v>180</v>
      </c>
      <c r="BI879" s="50">
        <v>50</v>
      </c>
      <c r="BJ879" s="4">
        <f t="shared" si="83"/>
        <v>4730</v>
      </c>
      <c r="BK879" s="4"/>
      <c r="BL879" s="4">
        <v>4000</v>
      </c>
      <c r="BM879" s="3" t="s">
        <v>13363</v>
      </c>
      <c r="BN879" s="4">
        <v>812</v>
      </c>
      <c r="BO879" s="3">
        <v>24500</v>
      </c>
      <c r="BP879" s="3" t="s">
        <v>12374</v>
      </c>
      <c r="CB879" s="16"/>
      <c r="CL879" s="4">
        <v>2</v>
      </c>
      <c r="CM879" s="4">
        <v>5</v>
      </c>
      <c r="CR879" s="4">
        <v>23770</v>
      </c>
      <c r="CS879" s="4">
        <v>30</v>
      </c>
      <c r="CT879" s="4">
        <v>180</v>
      </c>
      <c r="CU879" s="4" t="s">
        <v>11986</v>
      </c>
      <c r="CV879" s="4" t="s">
        <v>12328</v>
      </c>
      <c r="DK879" s="50">
        <v>825</v>
      </c>
      <c r="DL879" s="50">
        <v>50</v>
      </c>
      <c r="DM879" s="4">
        <v>225</v>
      </c>
      <c r="DN879" s="4">
        <v>2250</v>
      </c>
      <c r="DO879" s="4">
        <v>480</v>
      </c>
      <c r="DP879" s="4">
        <v>2250</v>
      </c>
      <c r="DS879" s="3" t="s">
        <v>12498</v>
      </c>
      <c r="DU879" s="33" t="s">
        <v>13352</v>
      </c>
      <c r="DV879" s="33" t="s">
        <v>32108</v>
      </c>
      <c r="DW879" s="33"/>
    </row>
    <row r="880" spans="1:127">
      <c r="A880" s="61">
        <v>2902327</v>
      </c>
      <c r="B880" s="4" t="s">
        <v>13364</v>
      </c>
      <c r="D880" s="4" t="s">
        <v>13365</v>
      </c>
      <c r="E880" s="4" t="s">
        <v>13350</v>
      </c>
      <c r="F880" s="4" t="s">
        <v>13366</v>
      </c>
      <c r="G880" s="4" t="s">
        <v>12746</v>
      </c>
      <c r="H880" s="4" t="s">
        <v>16766</v>
      </c>
      <c r="I880" s="4" t="s">
        <v>11764</v>
      </c>
      <c r="J880" s="4" t="s">
        <v>11764</v>
      </c>
      <c r="L880" s="4" t="s">
        <v>12097</v>
      </c>
      <c r="N880" s="33" t="s">
        <v>12144</v>
      </c>
      <c r="O880" s="33"/>
      <c r="P880" s="4" t="s">
        <v>12144</v>
      </c>
      <c r="Q880" s="4" t="s">
        <v>12144</v>
      </c>
      <c r="R880" s="4" t="s">
        <v>12746</v>
      </c>
      <c r="S880" s="4" t="s">
        <v>13510</v>
      </c>
      <c r="T880" s="4" t="s">
        <v>12746</v>
      </c>
      <c r="U880" s="4" t="s">
        <v>13233</v>
      </c>
      <c r="V880" s="3" t="s">
        <v>12746</v>
      </c>
      <c r="X880" s="3" t="s">
        <v>11911</v>
      </c>
      <c r="Y880" s="3" t="s">
        <v>12983</v>
      </c>
      <c r="Z880" s="3">
        <v>280</v>
      </c>
      <c r="AA880" s="3">
        <v>8</v>
      </c>
      <c r="AB880" s="3">
        <v>44</v>
      </c>
      <c r="AC880" s="3">
        <v>1</v>
      </c>
      <c r="AD880" s="3">
        <v>44</v>
      </c>
      <c r="AE880" s="5">
        <v>5.5</v>
      </c>
      <c r="AF880" s="3">
        <v>1</v>
      </c>
      <c r="AL880" s="4">
        <f t="shared" si="86"/>
        <v>0</v>
      </c>
      <c r="AM880" s="4">
        <f t="shared" si="87"/>
        <v>0</v>
      </c>
      <c r="AN880" s="4">
        <v>3</v>
      </c>
      <c r="AO880" s="4">
        <v>2</v>
      </c>
      <c r="AP880" s="4">
        <v>2</v>
      </c>
      <c r="AQ880" s="4">
        <v>3</v>
      </c>
      <c r="AR880" s="4">
        <v>3</v>
      </c>
      <c r="AS880" s="4">
        <v>3</v>
      </c>
      <c r="AT880" s="4">
        <v>3</v>
      </c>
      <c r="AU880" s="4">
        <v>4</v>
      </c>
      <c r="AV880" s="4">
        <v>4</v>
      </c>
      <c r="AW880" s="4">
        <v>4</v>
      </c>
      <c r="AX880" s="4">
        <v>3</v>
      </c>
      <c r="AY880" s="4">
        <v>2</v>
      </c>
      <c r="AZ880" s="4"/>
      <c r="BA880" s="3">
        <f t="shared" si="84"/>
        <v>33</v>
      </c>
      <c r="BB880" s="3"/>
      <c r="BC880" s="3"/>
      <c r="BD880" s="4">
        <v>3100</v>
      </c>
      <c r="BE880" s="63">
        <f t="shared" si="85"/>
        <v>3100</v>
      </c>
      <c r="BF880" s="4" t="s">
        <v>13121</v>
      </c>
      <c r="BG880" s="4">
        <v>6000</v>
      </c>
      <c r="BH880" s="4">
        <v>33</v>
      </c>
      <c r="BI880" s="50">
        <v>150</v>
      </c>
      <c r="BJ880" s="4">
        <f t="shared" si="83"/>
        <v>6183</v>
      </c>
      <c r="BK880" s="4">
        <v>1757</v>
      </c>
      <c r="BL880" s="4">
        <v>13000</v>
      </c>
      <c r="BM880" s="3" t="s">
        <v>13435</v>
      </c>
      <c r="CB880" s="16"/>
      <c r="CL880" s="4">
        <v>1</v>
      </c>
      <c r="CM880" s="4">
        <v>10</v>
      </c>
      <c r="CR880" s="4">
        <v>6817</v>
      </c>
      <c r="CS880" s="4">
        <v>3</v>
      </c>
      <c r="CT880" s="4">
        <v>33</v>
      </c>
      <c r="CU880" s="4" t="s">
        <v>11986</v>
      </c>
      <c r="CV880" s="4" t="s">
        <v>13234</v>
      </c>
      <c r="DK880" s="50">
        <v>3000</v>
      </c>
      <c r="DL880" s="50">
        <v>150</v>
      </c>
      <c r="DM880" s="4">
        <v>278</v>
      </c>
      <c r="DN880" s="4">
        <v>2999</v>
      </c>
      <c r="DO880" s="4">
        <v>1421</v>
      </c>
      <c r="DP880" s="4">
        <v>2984</v>
      </c>
      <c r="DQ880" s="4">
        <v>50</v>
      </c>
      <c r="DR880" s="4">
        <v>67</v>
      </c>
      <c r="DS880" s="3" t="s">
        <v>12498</v>
      </c>
      <c r="DU880" s="33" t="s">
        <v>13366</v>
      </c>
      <c r="DV880" s="33" t="s">
        <v>13350</v>
      </c>
      <c r="DW880" s="33"/>
    </row>
    <row r="881" spans="1:130">
      <c r="A881" s="61">
        <v>2902328</v>
      </c>
      <c r="B881" s="4" t="s">
        <v>13235</v>
      </c>
      <c r="E881" s="4" t="s">
        <v>13357</v>
      </c>
      <c r="F881" s="4" t="s">
        <v>13356</v>
      </c>
      <c r="G881" s="4" t="s">
        <v>12746</v>
      </c>
      <c r="H881" s="4" t="s">
        <v>16766</v>
      </c>
      <c r="I881" s="4" t="s">
        <v>11764</v>
      </c>
      <c r="J881" s="4" t="s">
        <v>11764</v>
      </c>
      <c r="L881" s="4" t="s">
        <v>12097</v>
      </c>
      <c r="M881" s="3" t="s">
        <v>11764</v>
      </c>
      <c r="N881" s="33" t="s">
        <v>12144</v>
      </c>
      <c r="O881" s="33"/>
      <c r="P881" s="4" t="s">
        <v>12746</v>
      </c>
      <c r="V881" s="3" t="s">
        <v>12746</v>
      </c>
      <c r="X881" s="3" t="s">
        <v>11911</v>
      </c>
      <c r="Y881" s="3" t="s">
        <v>12062</v>
      </c>
      <c r="Z881" s="3">
        <v>286</v>
      </c>
      <c r="AA881" s="3">
        <v>10</v>
      </c>
      <c r="AB881" s="3">
        <v>55</v>
      </c>
      <c r="AC881" s="3">
        <v>1</v>
      </c>
      <c r="AD881" s="3">
        <v>55</v>
      </c>
      <c r="AE881" s="5">
        <v>5.5</v>
      </c>
      <c r="AF881" s="3">
        <v>1</v>
      </c>
      <c r="AJ881" s="3">
        <v>1</v>
      </c>
      <c r="AK881" s="3">
        <v>1</v>
      </c>
      <c r="AL881" s="4">
        <f t="shared" si="86"/>
        <v>1</v>
      </c>
      <c r="AM881" s="4">
        <f t="shared" si="87"/>
        <v>1</v>
      </c>
      <c r="AN881" s="4">
        <v>6</v>
      </c>
      <c r="AO881" s="4">
        <v>2</v>
      </c>
      <c r="AP881" s="4">
        <v>1</v>
      </c>
      <c r="AQ881" s="4">
        <v>3</v>
      </c>
      <c r="AR881" s="4">
        <v>6</v>
      </c>
      <c r="AS881" s="4">
        <v>6</v>
      </c>
      <c r="AT881" s="4">
        <v>6</v>
      </c>
      <c r="AU881" s="4">
        <v>6</v>
      </c>
      <c r="AV881" s="4">
        <v>6</v>
      </c>
      <c r="AW881" s="4">
        <v>6</v>
      </c>
      <c r="AX881" s="4">
        <v>6</v>
      </c>
      <c r="AY881" s="4">
        <v>6</v>
      </c>
      <c r="AZ881" s="4">
        <v>6</v>
      </c>
      <c r="BA881" s="3">
        <f t="shared" si="84"/>
        <v>60</v>
      </c>
      <c r="BB881" s="3"/>
      <c r="BC881" s="3">
        <v>2548</v>
      </c>
      <c r="BD881" s="4">
        <v>7430</v>
      </c>
      <c r="BE881" s="63">
        <f t="shared" si="85"/>
        <v>9978</v>
      </c>
      <c r="BF881" s="4" t="s">
        <v>11693</v>
      </c>
      <c r="BG881" s="4">
        <v>5839</v>
      </c>
      <c r="BH881" s="4">
        <v>196</v>
      </c>
      <c r="BI881" s="50">
        <v>315</v>
      </c>
      <c r="BJ881" s="4">
        <f t="shared" si="83"/>
        <v>6350</v>
      </c>
      <c r="BK881" s="4">
        <v>1242</v>
      </c>
      <c r="BL881" s="4">
        <v>8695</v>
      </c>
      <c r="BM881" s="3" t="s">
        <v>13435</v>
      </c>
      <c r="BN881" s="4">
        <v>1298</v>
      </c>
      <c r="BO881" s="3">
        <v>11689</v>
      </c>
      <c r="BP881" s="3" t="s">
        <v>12922</v>
      </c>
      <c r="BQ881" s="4">
        <v>262</v>
      </c>
      <c r="BR881" s="3">
        <v>4190</v>
      </c>
      <c r="BS881" s="3" t="s">
        <v>13227</v>
      </c>
      <c r="CB881" s="16"/>
      <c r="CL881" s="4">
        <v>3</v>
      </c>
      <c r="CM881" s="4">
        <v>11</v>
      </c>
      <c r="CR881" s="4">
        <v>18224</v>
      </c>
      <c r="CS881" s="4">
        <v>17</v>
      </c>
      <c r="CT881" s="4">
        <v>196</v>
      </c>
      <c r="CU881" s="4" t="s">
        <v>11986</v>
      </c>
      <c r="CV881" s="4" t="s">
        <v>13234</v>
      </c>
      <c r="DK881" s="50">
        <v>3480</v>
      </c>
      <c r="DL881" s="50">
        <v>315</v>
      </c>
      <c r="DM881" s="4">
        <v>412</v>
      </c>
      <c r="DN881" s="4">
        <v>2401</v>
      </c>
      <c r="DO881" s="4">
        <v>1285</v>
      </c>
      <c r="DP881" s="4">
        <v>3438</v>
      </c>
      <c r="DS881" s="3" t="s">
        <v>12498</v>
      </c>
      <c r="DU881" s="33" t="s">
        <v>13356</v>
      </c>
      <c r="DV881" s="33" t="s">
        <v>13357</v>
      </c>
      <c r="DW881" s="33"/>
    </row>
    <row r="882" spans="1:130">
      <c r="A882" s="61">
        <v>2902329</v>
      </c>
      <c r="B882" s="4" t="s">
        <v>12451</v>
      </c>
      <c r="D882" s="4" t="s">
        <v>12882</v>
      </c>
      <c r="E882" s="4" t="s">
        <v>13241</v>
      </c>
      <c r="F882" s="4" t="s">
        <v>12882</v>
      </c>
      <c r="G882" s="4" t="s">
        <v>12144</v>
      </c>
      <c r="H882" s="4" t="s">
        <v>16766</v>
      </c>
      <c r="I882" s="4" t="s">
        <v>11764</v>
      </c>
      <c r="J882" s="4" t="s">
        <v>11764</v>
      </c>
      <c r="L882" s="4" t="s">
        <v>12097</v>
      </c>
      <c r="N882" s="33" t="s">
        <v>12144</v>
      </c>
      <c r="O882" s="33"/>
      <c r="P882" s="4" t="s">
        <v>12746</v>
      </c>
      <c r="U882" s="4" t="s">
        <v>12746</v>
      </c>
      <c r="X882" s="3" t="s">
        <v>11911</v>
      </c>
      <c r="Y882" s="3" t="s">
        <v>12062</v>
      </c>
      <c r="Z882" s="3">
        <v>234</v>
      </c>
      <c r="AA882" s="3">
        <v>10</v>
      </c>
      <c r="AB882" s="3">
        <v>45</v>
      </c>
      <c r="AC882" s="3">
        <v>1</v>
      </c>
      <c r="AD882" s="3">
        <v>45</v>
      </c>
      <c r="AE882" s="5">
        <v>4.5</v>
      </c>
      <c r="AH882" s="3">
        <v>1</v>
      </c>
      <c r="AJ882" s="3">
        <v>1</v>
      </c>
      <c r="AL882" s="4">
        <f t="shared" si="86"/>
        <v>2</v>
      </c>
      <c r="AM882" s="4">
        <f t="shared" si="87"/>
        <v>0</v>
      </c>
      <c r="AN882" s="4">
        <v>5</v>
      </c>
      <c r="AO882" s="4">
        <v>5</v>
      </c>
      <c r="AP882" s="4">
        <v>5</v>
      </c>
      <c r="AQ882" s="4">
        <v>5</v>
      </c>
      <c r="AR882" s="4">
        <v>5</v>
      </c>
      <c r="AS882" s="4">
        <v>5</v>
      </c>
      <c r="AT882" s="4">
        <v>5</v>
      </c>
      <c r="AU882" s="4">
        <v>5</v>
      </c>
      <c r="AV882" s="4">
        <v>5</v>
      </c>
      <c r="AW882" s="4">
        <v>5</v>
      </c>
      <c r="AX882" s="4">
        <v>5</v>
      </c>
      <c r="AY882" s="4">
        <v>5</v>
      </c>
      <c r="AZ882" s="4">
        <v>5</v>
      </c>
      <c r="BA882" s="3">
        <f t="shared" si="84"/>
        <v>60</v>
      </c>
      <c r="BB882" s="4">
        <v>3440</v>
      </c>
      <c r="BC882" s="4">
        <v>600</v>
      </c>
      <c r="BD882" s="4">
        <v>6883</v>
      </c>
      <c r="BE882" s="63">
        <f t="shared" si="85"/>
        <v>10923</v>
      </c>
      <c r="BF882" s="4" t="s">
        <v>12060</v>
      </c>
      <c r="BG882" s="4">
        <v>4475</v>
      </c>
      <c r="BH882" s="4">
        <v>106</v>
      </c>
      <c r="BI882" s="50">
        <v>159</v>
      </c>
      <c r="BJ882" s="4">
        <f t="shared" si="83"/>
        <v>4740</v>
      </c>
      <c r="BK882" s="4">
        <v>274</v>
      </c>
      <c r="BL882" s="4">
        <v>20321</v>
      </c>
      <c r="BM882" s="3" t="s">
        <v>13435</v>
      </c>
      <c r="CB882" s="16"/>
      <c r="CL882" s="4">
        <v>2</v>
      </c>
      <c r="CM882" s="4">
        <v>8</v>
      </c>
      <c r="CR882" s="4">
        <v>15581</v>
      </c>
      <c r="CS882" s="4">
        <v>10</v>
      </c>
      <c r="CT882" s="4">
        <v>106</v>
      </c>
      <c r="CU882" s="4" t="s">
        <v>11986</v>
      </c>
      <c r="CV882" s="4" t="s">
        <v>13234</v>
      </c>
      <c r="DK882" s="50">
        <v>2560</v>
      </c>
      <c r="DL882" s="50">
        <v>159</v>
      </c>
      <c r="DM882" s="4">
        <v>165</v>
      </c>
      <c r="DN882" s="4">
        <v>1652</v>
      </c>
      <c r="DO882" s="4">
        <v>1170</v>
      </c>
      <c r="DP882" s="4">
        <v>2725</v>
      </c>
      <c r="DS882" s="3" t="s">
        <v>12498</v>
      </c>
      <c r="DU882" s="33" t="s">
        <v>32023</v>
      </c>
      <c r="DV882" s="33" t="s">
        <v>13241</v>
      </c>
      <c r="DW882" s="33"/>
    </row>
    <row r="883" spans="1:130">
      <c r="A883" s="61">
        <v>2902330</v>
      </c>
      <c r="B883" s="4" t="s">
        <v>1236</v>
      </c>
      <c r="D883" s="59" t="s">
        <v>29637</v>
      </c>
      <c r="E883" s="59" t="s">
        <v>29638</v>
      </c>
      <c r="F883" s="59" t="s">
        <v>29637</v>
      </c>
      <c r="G883" s="4" t="s">
        <v>12144</v>
      </c>
      <c r="H883" s="4" t="s">
        <v>16766</v>
      </c>
      <c r="I883" s="4" t="s">
        <v>11764</v>
      </c>
      <c r="J883" s="4" t="s">
        <v>11764</v>
      </c>
      <c r="L883" s="4" t="s">
        <v>12097</v>
      </c>
      <c r="M883" s="59" t="s">
        <v>29638</v>
      </c>
      <c r="N883" s="33" t="s">
        <v>12144</v>
      </c>
      <c r="O883" s="33"/>
      <c r="P883" s="4" t="s">
        <v>12144</v>
      </c>
      <c r="Q883" s="4" t="s">
        <v>12746</v>
      </c>
      <c r="R883" s="4" t="s">
        <v>12746</v>
      </c>
      <c r="S883" s="4" t="s">
        <v>12746</v>
      </c>
      <c r="T883" s="4" t="s">
        <v>12746</v>
      </c>
      <c r="V883" s="3" t="s">
        <v>12746</v>
      </c>
      <c r="X883" s="3" t="s">
        <v>12836</v>
      </c>
      <c r="Y883" s="3" t="s">
        <v>13264</v>
      </c>
      <c r="Z883" s="3">
        <v>310</v>
      </c>
      <c r="AA883" s="3">
        <v>10</v>
      </c>
      <c r="AB883" s="3">
        <v>60</v>
      </c>
      <c r="AC883" s="3">
        <v>1</v>
      </c>
      <c r="AD883" s="3">
        <v>60</v>
      </c>
      <c r="AE883" s="5">
        <v>6</v>
      </c>
      <c r="AH883" s="3">
        <v>1</v>
      </c>
      <c r="AL883" s="4">
        <f t="shared" si="86"/>
        <v>1</v>
      </c>
      <c r="AM883" s="4">
        <f t="shared" si="87"/>
        <v>0</v>
      </c>
      <c r="AN883" s="4">
        <v>10</v>
      </c>
      <c r="AO883" s="4">
        <v>4</v>
      </c>
      <c r="AP883" s="4">
        <v>4</v>
      </c>
      <c r="AQ883" s="4">
        <v>8</v>
      </c>
      <c r="AR883" s="4">
        <v>10</v>
      </c>
      <c r="AS883" s="4">
        <v>10</v>
      </c>
      <c r="AT883" s="4">
        <v>10</v>
      </c>
      <c r="AU883" s="4">
        <v>10</v>
      </c>
      <c r="AV883" s="4">
        <v>11</v>
      </c>
      <c r="AW883" s="4">
        <v>10</v>
      </c>
      <c r="AX883" s="4">
        <v>10</v>
      </c>
      <c r="AY883" s="4">
        <v>10</v>
      </c>
      <c r="AZ883" s="4">
        <v>10</v>
      </c>
      <c r="BA883" s="3">
        <f t="shared" si="84"/>
        <v>107</v>
      </c>
      <c r="BB883" s="4">
        <v>4420</v>
      </c>
      <c r="BC883" s="3"/>
      <c r="BD883" s="4">
        <v>18261</v>
      </c>
      <c r="BE883" s="63">
        <f t="shared" si="85"/>
        <v>22681</v>
      </c>
      <c r="BF883" s="4" t="s">
        <v>12060</v>
      </c>
      <c r="BG883" s="4">
        <v>22893</v>
      </c>
      <c r="BH883" s="4">
        <v>95</v>
      </c>
      <c r="BI883" s="50">
        <v>188</v>
      </c>
      <c r="BJ883" s="4">
        <f t="shared" si="83"/>
        <v>23176</v>
      </c>
      <c r="BK883" s="4">
        <v>5748</v>
      </c>
      <c r="BL883" s="4">
        <v>42536</v>
      </c>
      <c r="BM883" s="3" t="s">
        <v>13435</v>
      </c>
      <c r="BN883" s="4">
        <v>331</v>
      </c>
      <c r="BO883" s="3">
        <v>13911</v>
      </c>
      <c r="BP883" s="3" t="s">
        <v>12814</v>
      </c>
      <c r="CB883" s="16"/>
      <c r="CL883" s="4">
        <v>2</v>
      </c>
      <c r="CM883" s="4">
        <v>20</v>
      </c>
      <c r="CR883" s="4">
        <v>33271</v>
      </c>
      <c r="CS883" s="4">
        <v>10</v>
      </c>
      <c r="CT883" s="4">
        <v>95</v>
      </c>
      <c r="CU883" s="4" t="s">
        <v>11986</v>
      </c>
      <c r="CV883" s="4" t="s">
        <v>12328</v>
      </c>
      <c r="DK883" s="50">
        <v>3760</v>
      </c>
      <c r="DL883" s="50">
        <v>182</v>
      </c>
      <c r="DM883" s="4">
        <v>1170</v>
      </c>
      <c r="DN883" s="4">
        <v>11700</v>
      </c>
      <c r="DO883" s="4">
        <v>3950</v>
      </c>
      <c r="DP883" s="4">
        <v>9873</v>
      </c>
      <c r="DS883" s="3" t="s">
        <v>12498</v>
      </c>
      <c r="DU883" s="33" t="s">
        <v>32024</v>
      </c>
      <c r="DV883" s="33" t="s">
        <v>32025</v>
      </c>
      <c r="DW883" s="33"/>
    </row>
    <row r="884" spans="1:130">
      <c r="A884" s="61">
        <v>2902331</v>
      </c>
      <c r="B884" s="4" t="s">
        <v>13734</v>
      </c>
      <c r="D884" s="4" t="s">
        <v>12890</v>
      </c>
      <c r="E884" s="3" t="s">
        <v>13862</v>
      </c>
      <c r="F884" s="4" t="s">
        <v>13735</v>
      </c>
      <c r="G884" s="4" t="s">
        <v>12144</v>
      </c>
      <c r="H884" s="4" t="s">
        <v>16766</v>
      </c>
      <c r="I884" s="4" t="s">
        <v>11764</v>
      </c>
      <c r="J884" s="4" t="s">
        <v>11764</v>
      </c>
      <c r="L884" s="4" t="s">
        <v>12097</v>
      </c>
      <c r="M884" s="3" t="s">
        <v>13862</v>
      </c>
      <c r="N884" s="33" t="s">
        <v>12144</v>
      </c>
      <c r="O884" s="33"/>
      <c r="P884" s="4" t="s">
        <v>12746</v>
      </c>
      <c r="V884" s="3" t="s">
        <v>12144</v>
      </c>
      <c r="W884" s="3" t="s">
        <v>13631</v>
      </c>
      <c r="X884" s="3" t="s">
        <v>11911</v>
      </c>
      <c r="Y884" s="3" t="s">
        <v>12062</v>
      </c>
      <c r="Z884" s="3">
        <v>313</v>
      </c>
      <c r="AA884" s="3">
        <v>10</v>
      </c>
      <c r="AB884" s="3">
        <v>55</v>
      </c>
      <c r="AC884" s="3">
        <v>1</v>
      </c>
      <c r="AD884" s="3">
        <v>55</v>
      </c>
      <c r="AE884" s="5">
        <v>5.5</v>
      </c>
      <c r="AJ884" s="3">
        <v>4</v>
      </c>
      <c r="AK884" s="3">
        <v>1</v>
      </c>
      <c r="AL884" s="4">
        <f t="shared" si="86"/>
        <v>4</v>
      </c>
      <c r="AM884" s="4">
        <f t="shared" si="87"/>
        <v>1</v>
      </c>
      <c r="AN884" s="4">
        <v>30</v>
      </c>
      <c r="AO884" s="4">
        <v>25</v>
      </c>
      <c r="AP884" s="4">
        <v>27</v>
      </c>
      <c r="AQ884" s="4">
        <v>30</v>
      </c>
      <c r="AR884" s="4">
        <v>30</v>
      </c>
      <c r="AS884" s="4">
        <v>30</v>
      </c>
      <c r="AT884" s="4">
        <v>30</v>
      </c>
      <c r="AU884" s="4">
        <v>30</v>
      </c>
      <c r="AV884" s="4">
        <v>30</v>
      </c>
      <c r="AW884" s="4">
        <v>30</v>
      </c>
      <c r="AX884" s="4">
        <v>30</v>
      </c>
      <c r="AY884" s="4">
        <v>30</v>
      </c>
      <c r="AZ884" s="4">
        <v>30</v>
      </c>
      <c r="BA884" s="3">
        <f t="shared" si="84"/>
        <v>352</v>
      </c>
      <c r="BB884" s="3"/>
      <c r="BC884" s="3">
        <v>15000</v>
      </c>
      <c r="BD884" s="4">
        <v>37700</v>
      </c>
      <c r="BE884" s="63">
        <f t="shared" si="85"/>
        <v>52700</v>
      </c>
      <c r="BF884" s="4" t="s">
        <v>11693</v>
      </c>
      <c r="BG884" s="4">
        <v>98092</v>
      </c>
      <c r="BH884" s="4">
        <v>2000</v>
      </c>
      <c r="BI884" s="50">
        <v>2536</v>
      </c>
      <c r="BJ884" s="4">
        <f t="shared" si="83"/>
        <v>102628</v>
      </c>
      <c r="BK884" s="4">
        <v>44000</v>
      </c>
      <c r="BL884" s="4">
        <v>266236</v>
      </c>
      <c r="BM884" s="3" t="s">
        <v>13435</v>
      </c>
      <c r="BV884" s="3"/>
      <c r="CB884" s="16"/>
      <c r="CC884" s="4">
        <v>266236</v>
      </c>
      <c r="CL884" s="4">
        <v>12</v>
      </c>
      <c r="CM884" s="4">
        <v>90</v>
      </c>
      <c r="CR884" s="4">
        <v>163608</v>
      </c>
      <c r="CS884" s="4">
        <v>400</v>
      </c>
      <c r="CT884" s="4">
        <v>2000</v>
      </c>
      <c r="CU884" s="4" t="s">
        <v>11986</v>
      </c>
      <c r="CV884" s="4" t="s">
        <v>12328</v>
      </c>
      <c r="DK884" s="50">
        <v>55130</v>
      </c>
      <c r="DL884" s="50">
        <v>2536</v>
      </c>
      <c r="DM884" s="4">
        <v>5500</v>
      </c>
      <c r="DN884" s="4">
        <v>51000</v>
      </c>
      <c r="DO884" s="4">
        <v>30000</v>
      </c>
      <c r="DP884" s="4">
        <v>39000</v>
      </c>
      <c r="DS884" s="3" t="s">
        <v>12498</v>
      </c>
      <c r="DU884" s="33" t="s">
        <v>32026</v>
      </c>
      <c r="DV884" s="123" t="s">
        <v>32027</v>
      </c>
      <c r="DW884" s="33" t="s">
        <v>32028</v>
      </c>
    </row>
    <row r="885" spans="1:130">
      <c r="A885" s="61">
        <v>2902332</v>
      </c>
      <c r="B885" s="4" t="s">
        <v>13753</v>
      </c>
      <c r="D885" s="4" t="s">
        <v>13637</v>
      </c>
      <c r="E885" s="4" t="s">
        <v>13991</v>
      </c>
      <c r="F885" s="4" t="s">
        <v>13742</v>
      </c>
      <c r="G885" s="4" t="s">
        <v>12746</v>
      </c>
      <c r="H885" s="4" t="s">
        <v>16766</v>
      </c>
      <c r="I885" s="4" t="s">
        <v>11764</v>
      </c>
      <c r="J885" s="4" t="s">
        <v>11764</v>
      </c>
      <c r="L885" s="4" t="s">
        <v>12097</v>
      </c>
      <c r="M885" s="4" t="s">
        <v>13991</v>
      </c>
      <c r="N885" s="33" t="s">
        <v>12144</v>
      </c>
      <c r="O885" s="33"/>
      <c r="P885" s="4" t="s">
        <v>12746</v>
      </c>
      <c r="V885" s="3" t="s">
        <v>12746</v>
      </c>
      <c r="X885" s="3" t="s">
        <v>11911</v>
      </c>
      <c r="Y885" s="3" t="s">
        <v>12062</v>
      </c>
      <c r="Z885" s="3">
        <v>132</v>
      </c>
      <c r="AA885" s="3">
        <v>9</v>
      </c>
      <c r="AB885" s="3">
        <v>50</v>
      </c>
      <c r="AC885" s="3">
        <v>1</v>
      </c>
      <c r="AD885" s="3">
        <v>50</v>
      </c>
      <c r="AE885" s="5">
        <v>5.5</v>
      </c>
      <c r="AF885" s="3">
        <v>3</v>
      </c>
      <c r="AL885" s="4">
        <f t="shared" si="86"/>
        <v>0</v>
      </c>
      <c r="AM885" s="4">
        <f t="shared" si="87"/>
        <v>0</v>
      </c>
      <c r="AN885" s="4">
        <v>2</v>
      </c>
      <c r="AR885" s="4"/>
      <c r="AS885" s="4">
        <v>2</v>
      </c>
      <c r="AT885" s="4">
        <v>2</v>
      </c>
      <c r="AU885" s="4">
        <v>2</v>
      </c>
      <c r="AV885" s="4">
        <v>2</v>
      </c>
      <c r="AW885" s="4">
        <v>2</v>
      </c>
      <c r="AX885" s="4"/>
      <c r="BA885" s="3">
        <f t="shared" si="84"/>
        <v>10</v>
      </c>
      <c r="BB885" s="3"/>
      <c r="BC885" s="3"/>
      <c r="BD885" s="4">
        <v>1999</v>
      </c>
      <c r="BE885" s="63">
        <f t="shared" si="85"/>
        <v>1999</v>
      </c>
      <c r="BF885" s="4" t="s">
        <v>12060</v>
      </c>
      <c r="BG885" s="4">
        <v>3440</v>
      </c>
      <c r="BI885" s="50">
        <v>21</v>
      </c>
      <c r="BJ885" s="4">
        <f t="shared" si="83"/>
        <v>3461</v>
      </c>
      <c r="BK885" s="4">
        <v>1139</v>
      </c>
      <c r="BL885" s="4">
        <v>8428</v>
      </c>
      <c r="BM885" s="3" t="s">
        <v>13435</v>
      </c>
      <c r="CB885" s="16"/>
      <c r="CL885" s="4">
        <v>1</v>
      </c>
      <c r="CM885" s="4">
        <v>5</v>
      </c>
      <c r="CR885" s="4">
        <v>4967</v>
      </c>
      <c r="DK885" s="50">
        <v>366</v>
      </c>
      <c r="DL885" s="50">
        <v>21</v>
      </c>
      <c r="DM885" s="4">
        <v>420</v>
      </c>
      <c r="DN885" s="4">
        <v>4420</v>
      </c>
      <c r="DO885" s="4">
        <v>500</v>
      </c>
      <c r="DP885" s="4">
        <v>1000</v>
      </c>
      <c r="DS885" s="3" t="s">
        <v>12498</v>
      </c>
      <c r="DU885" s="33" t="s">
        <v>32029</v>
      </c>
      <c r="DV885" s="33"/>
      <c r="DW885" s="33" t="s">
        <v>32030</v>
      </c>
    </row>
    <row r="886" spans="1:130">
      <c r="A886" s="61">
        <v>2902333</v>
      </c>
      <c r="B886" s="4" t="s">
        <v>13755</v>
      </c>
      <c r="C886" s="4"/>
      <c r="D886" s="4" t="s">
        <v>13756</v>
      </c>
      <c r="E886" s="3" t="s">
        <v>13873</v>
      </c>
      <c r="F886" s="4" t="s">
        <v>13756</v>
      </c>
      <c r="G886" s="4" t="s">
        <v>12144</v>
      </c>
      <c r="H886" s="4" t="s">
        <v>16766</v>
      </c>
      <c r="I886" s="4" t="s">
        <v>11764</v>
      </c>
      <c r="J886" s="4" t="s">
        <v>11764</v>
      </c>
      <c r="K886" s="4"/>
      <c r="L886" s="4" t="s">
        <v>12097</v>
      </c>
      <c r="M886" s="3" t="s">
        <v>13873</v>
      </c>
      <c r="N886" s="33" t="s">
        <v>12144</v>
      </c>
      <c r="O886" s="33"/>
      <c r="P886" s="4" t="s">
        <v>12746</v>
      </c>
      <c r="Q886" s="4" t="s">
        <v>13510</v>
      </c>
      <c r="S886" s="3" t="s">
        <v>13510</v>
      </c>
      <c r="T886" s="4"/>
      <c r="U886" s="4" t="s">
        <v>13874</v>
      </c>
      <c r="V886" s="3" t="s">
        <v>12746</v>
      </c>
      <c r="X886" s="3" t="s">
        <v>13875</v>
      </c>
      <c r="Y886" s="3" t="s">
        <v>11749</v>
      </c>
      <c r="Z886" s="3">
        <v>251</v>
      </c>
      <c r="AA886" s="3">
        <v>9</v>
      </c>
      <c r="AB886" s="3">
        <v>49</v>
      </c>
      <c r="AC886" s="3">
        <v>1</v>
      </c>
      <c r="AD886" s="3">
        <v>49</v>
      </c>
      <c r="AE886" s="5">
        <v>5.5</v>
      </c>
      <c r="AH886" s="3">
        <v>1</v>
      </c>
      <c r="AJ886" s="3">
        <v>1</v>
      </c>
      <c r="AK886" s="3">
        <v>1</v>
      </c>
      <c r="AL886" s="4">
        <f t="shared" si="86"/>
        <v>2</v>
      </c>
      <c r="AM886" s="4">
        <f t="shared" si="87"/>
        <v>1</v>
      </c>
      <c r="AN886" s="4">
        <v>4</v>
      </c>
      <c r="AO886" s="4"/>
      <c r="AP886" s="4"/>
      <c r="AQ886" s="3">
        <v>4</v>
      </c>
      <c r="AR886" s="4">
        <v>4</v>
      </c>
      <c r="AS886" s="4">
        <v>4</v>
      </c>
      <c r="AT886" s="4">
        <v>4</v>
      </c>
      <c r="AU886" s="4">
        <v>4</v>
      </c>
      <c r="AV886" s="4">
        <v>4</v>
      </c>
      <c r="AW886" s="4">
        <v>4</v>
      </c>
      <c r="AX886" s="4">
        <v>4</v>
      </c>
      <c r="AY886" s="4">
        <v>4</v>
      </c>
      <c r="AZ886" s="4">
        <v>4</v>
      </c>
      <c r="BA886" s="3">
        <f t="shared" si="84"/>
        <v>40</v>
      </c>
      <c r="BB886" s="4">
        <v>395</v>
      </c>
      <c r="BC886" s="4">
        <v>2629</v>
      </c>
      <c r="BD886" s="4">
        <v>8993</v>
      </c>
      <c r="BE886" s="63">
        <f t="shared" si="85"/>
        <v>12017</v>
      </c>
      <c r="BG886" s="4">
        <v>15844</v>
      </c>
      <c r="BH886" s="4">
        <v>67</v>
      </c>
      <c r="BI886" s="50">
        <v>388</v>
      </c>
      <c r="BJ886" s="4">
        <f t="shared" si="83"/>
        <v>16299</v>
      </c>
      <c r="BK886" s="4">
        <v>4572</v>
      </c>
      <c r="BL886" s="4">
        <v>34836</v>
      </c>
      <c r="BM886" s="3" t="s">
        <v>13435</v>
      </c>
      <c r="CB886" s="16"/>
      <c r="CC886" s="4"/>
      <c r="CL886" s="4">
        <v>1</v>
      </c>
      <c r="CM886" s="4">
        <v>10</v>
      </c>
      <c r="CN886" s="4"/>
      <c r="CO886" s="4"/>
      <c r="CP886" s="4"/>
      <c r="CQ886" s="4"/>
      <c r="CR886" s="4">
        <v>18537</v>
      </c>
      <c r="CS886" s="4">
        <v>12</v>
      </c>
      <c r="CT886" s="4">
        <v>66</v>
      </c>
      <c r="CU886" s="4" t="s">
        <v>11986</v>
      </c>
      <c r="CV886" s="4" t="s">
        <v>12328</v>
      </c>
      <c r="CW886" s="4"/>
      <c r="CX886" s="4"/>
      <c r="CY886" s="4"/>
      <c r="CZ886" s="4"/>
      <c r="DA886" s="4"/>
      <c r="DB886" s="4"/>
      <c r="DC886" s="4"/>
      <c r="DD886" s="4"/>
      <c r="DE886" s="4"/>
      <c r="DF886" s="4"/>
      <c r="DG886" s="4"/>
      <c r="DH886" s="4"/>
      <c r="DI886" s="4"/>
      <c r="DJ886" s="4"/>
      <c r="DK886" s="50">
        <v>7936</v>
      </c>
      <c r="DL886" s="50">
        <v>388</v>
      </c>
      <c r="DM886" s="4">
        <v>971</v>
      </c>
      <c r="DN886" s="4">
        <v>10687</v>
      </c>
      <c r="DO886" s="4">
        <v>2267</v>
      </c>
      <c r="DP886" s="4">
        <v>5103</v>
      </c>
      <c r="DQ886" s="4"/>
      <c r="DR886" s="4"/>
      <c r="DS886" s="3" t="s">
        <v>12498</v>
      </c>
      <c r="DT886" s="4"/>
      <c r="DU886" s="33" t="s">
        <v>32031</v>
      </c>
      <c r="DV886" s="123" t="s">
        <v>13873</v>
      </c>
      <c r="DW886" s="33"/>
      <c r="DX886" s="4"/>
      <c r="DY886" s="4"/>
      <c r="DZ886" s="4"/>
    </row>
    <row r="887" spans="1:130">
      <c r="A887" s="61">
        <v>2902334</v>
      </c>
      <c r="B887" s="4" t="s">
        <v>13885</v>
      </c>
      <c r="D887" s="4" t="s">
        <v>13886</v>
      </c>
      <c r="E887" s="4" t="s">
        <v>13887</v>
      </c>
      <c r="F887" s="4" t="s">
        <v>13886</v>
      </c>
      <c r="G887" s="4" t="s">
        <v>12446</v>
      </c>
      <c r="H887" s="4" t="s">
        <v>16766</v>
      </c>
      <c r="I887" s="4" t="s">
        <v>11764</v>
      </c>
      <c r="J887" s="4" t="s">
        <v>11764</v>
      </c>
      <c r="L887" s="4" t="s">
        <v>12097</v>
      </c>
      <c r="M887" s="4" t="s">
        <v>11764</v>
      </c>
      <c r="N887" s="33" t="s">
        <v>12144</v>
      </c>
      <c r="O887" s="33"/>
      <c r="P887" s="4" t="s">
        <v>12746</v>
      </c>
      <c r="V887" s="3" t="s">
        <v>12144</v>
      </c>
      <c r="X887" s="3" t="s">
        <v>11911</v>
      </c>
      <c r="Y887" s="3" t="s">
        <v>12074</v>
      </c>
      <c r="Z887" s="3">
        <v>303</v>
      </c>
      <c r="AA887" s="3">
        <v>8</v>
      </c>
      <c r="AB887" s="3">
        <v>44</v>
      </c>
      <c r="AC887" s="3">
        <v>1</v>
      </c>
      <c r="AD887" s="3">
        <v>44</v>
      </c>
      <c r="AE887" s="5">
        <v>5.5</v>
      </c>
      <c r="AH887" s="3">
        <v>1</v>
      </c>
      <c r="AJ887" s="3">
        <v>6</v>
      </c>
      <c r="AL887" s="4">
        <f t="shared" si="86"/>
        <v>7</v>
      </c>
      <c r="AM887" s="4">
        <f t="shared" si="87"/>
        <v>0</v>
      </c>
      <c r="AN887" s="4">
        <v>75</v>
      </c>
      <c r="AO887" s="4">
        <v>75</v>
      </c>
      <c r="AP887" s="4">
        <v>75</v>
      </c>
      <c r="AQ887" s="4">
        <v>75</v>
      </c>
      <c r="AR887" s="4">
        <v>75</v>
      </c>
      <c r="AS887" s="4">
        <v>75</v>
      </c>
      <c r="AT887" s="4">
        <v>75</v>
      </c>
      <c r="AU887" s="4">
        <v>75</v>
      </c>
      <c r="AV887" s="4">
        <v>75</v>
      </c>
      <c r="AW887" s="4">
        <v>75</v>
      </c>
      <c r="AX887" s="4">
        <v>75</v>
      </c>
      <c r="AY887" s="4">
        <v>75</v>
      </c>
      <c r="AZ887" s="4">
        <v>75</v>
      </c>
      <c r="BA887" s="3">
        <f t="shared" si="84"/>
        <v>900</v>
      </c>
      <c r="BB887" s="4">
        <v>8400</v>
      </c>
      <c r="BC887" s="4">
        <v>6000</v>
      </c>
      <c r="BD887" s="4">
        <v>134000</v>
      </c>
      <c r="BE887" s="63">
        <f t="shared" si="85"/>
        <v>148400</v>
      </c>
      <c r="BG887" s="4">
        <v>175000</v>
      </c>
      <c r="BH887" s="4">
        <v>5000</v>
      </c>
      <c r="BI887" s="50">
        <v>5000</v>
      </c>
      <c r="BJ887" s="4">
        <f t="shared" si="83"/>
        <v>185000</v>
      </c>
      <c r="BK887" s="4">
        <v>30357</v>
      </c>
      <c r="BL887" s="4">
        <v>212500</v>
      </c>
      <c r="BM887" s="3" t="s">
        <v>13435</v>
      </c>
      <c r="BN887" s="4">
        <v>33333</v>
      </c>
      <c r="BO887" s="3">
        <v>400000</v>
      </c>
      <c r="BP887" s="3" t="s">
        <v>35862</v>
      </c>
      <c r="BQ887" s="4">
        <v>18269</v>
      </c>
      <c r="BR887" s="3">
        <v>237500</v>
      </c>
      <c r="BS887" s="3" t="s">
        <v>35863</v>
      </c>
      <c r="CB887" s="16"/>
      <c r="CL887" s="4">
        <v>26</v>
      </c>
      <c r="CM887" s="4">
        <v>265</v>
      </c>
      <c r="CR887" s="4">
        <v>665000</v>
      </c>
      <c r="CS887" s="4">
        <v>1000</v>
      </c>
      <c r="CT887" s="4">
        <v>5000</v>
      </c>
      <c r="CU887" s="4" t="s">
        <v>11986</v>
      </c>
      <c r="CV887" s="4" t="s">
        <v>12328</v>
      </c>
      <c r="DK887" s="50">
        <v>90050</v>
      </c>
      <c r="DL887" s="50">
        <v>5000</v>
      </c>
      <c r="DM887" s="4">
        <v>10000</v>
      </c>
      <c r="DN887" s="4">
        <v>100000</v>
      </c>
      <c r="DO887" s="4">
        <v>20000</v>
      </c>
      <c r="DP887" s="4">
        <v>20000</v>
      </c>
      <c r="DS887" s="3" t="s">
        <v>12498</v>
      </c>
      <c r="DU887" s="33" t="s">
        <v>32032</v>
      </c>
      <c r="DV887" s="33"/>
      <c r="DW887" s="33"/>
    </row>
    <row r="888" spans="1:130">
      <c r="A888" s="61">
        <v>2902335</v>
      </c>
      <c r="B888" s="4" t="s">
        <v>13661</v>
      </c>
      <c r="D888" s="4" t="s">
        <v>13536</v>
      </c>
      <c r="E888" s="4" t="s">
        <v>13548</v>
      </c>
      <c r="F888" s="4" t="s">
        <v>13536</v>
      </c>
      <c r="G888" s="4" t="s">
        <v>12746</v>
      </c>
      <c r="H888" s="4" t="s">
        <v>16766</v>
      </c>
      <c r="I888" s="4" t="s">
        <v>11764</v>
      </c>
      <c r="J888" s="4" t="s">
        <v>11764</v>
      </c>
      <c r="L888" s="4" t="s">
        <v>12097</v>
      </c>
      <c r="M888" s="4" t="s">
        <v>13537</v>
      </c>
      <c r="N888" s="33" t="s">
        <v>12144</v>
      </c>
      <c r="O888" s="33"/>
      <c r="P888" s="4" t="s">
        <v>12746</v>
      </c>
      <c r="V888" s="3" t="s">
        <v>12746</v>
      </c>
      <c r="X888" s="3" t="s">
        <v>11911</v>
      </c>
      <c r="Y888" s="3" t="s">
        <v>12062</v>
      </c>
      <c r="Z888" s="3">
        <v>307</v>
      </c>
      <c r="AA888" s="3">
        <v>9</v>
      </c>
      <c r="AB888" s="3">
        <v>54</v>
      </c>
      <c r="AC888" s="3">
        <v>1</v>
      </c>
      <c r="AD888" s="3">
        <v>54</v>
      </c>
      <c r="AE888" s="5">
        <v>6</v>
      </c>
      <c r="AF888" s="3">
        <v>1</v>
      </c>
      <c r="AL888" s="4">
        <f t="shared" si="86"/>
        <v>0</v>
      </c>
      <c r="AM888" s="4">
        <f t="shared" si="87"/>
        <v>0</v>
      </c>
      <c r="AN888" s="4">
        <v>4</v>
      </c>
      <c r="AO888" s="4">
        <v>3</v>
      </c>
      <c r="AP888" s="4">
        <v>1</v>
      </c>
      <c r="AQ888" s="4">
        <v>2</v>
      </c>
      <c r="AR888" s="4">
        <v>4</v>
      </c>
      <c r="AS888" s="4">
        <v>4</v>
      </c>
      <c r="AT888" s="4">
        <v>6</v>
      </c>
      <c r="AU888" s="4">
        <v>3</v>
      </c>
      <c r="AV888" s="4">
        <v>4</v>
      </c>
      <c r="AW888" s="4">
        <v>4</v>
      </c>
      <c r="AX888" s="4">
        <v>4</v>
      </c>
      <c r="AY888" s="4">
        <v>4</v>
      </c>
      <c r="AZ888" s="4">
        <v>4</v>
      </c>
      <c r="BA888" s="3">
        <f t="shared" si="84"/>
        <v>43</v>
      </c>
      <c r="BB888" s="3"/>
      <c r="BC888" s="3"/>
      <c r="BD888" s="4">
        <v>7176</v>
      </c>
      <c r="BE888" s="63">
        <f t="shared" si="85"/>
        <v>7176</v>
      </c>
      <c r="BF888" s="4" t="s">
        <v>11693</v>
      </c>
      <c r="BG888" s="4">
        <v>11317</v>
      </c>
      <c r="BH888" s="4">
        <v>130</v>
      </c>
      <c r="BI888" s="50">
        <v>256</v>
      </c>
      <c r="BJ888" s="4">
        <f t="shared" si="83"/>
        <v>11703</v>
      </c>
      <c r="BK888" s="4">
        <v>4689</v>
      </c>
      <c r="BL888" s="4">
        <v>30262</v>
      </c>
      <c r="BM888" s="3" t="s">
        <v>13435</v>
      </c>
      <c r="CB888" s="16"/>
      <c r="CL888" s="4">
        <v>2</v>
      </c>
      <c r="CM888" s="4">
        <v>5</v>
      </c>
      <c r="CR888" s="4">
        <v>18559</v>
      </c>
      <c r="CS888" s="4">
        <v>6</v>
      </c>
      <c r="CT888" s="4">
        <v>34</v>
      </c>
      <c r="CU888" s="4" t="s">
        <v>11986</v>
      </c>
      <c r="CV888" s="4" t="s">
        <v>12328</v>
      </c>
      <c r="CW888" s="4">
        <v>9</v>
      </c>
      <c r="CX888" s="4">
        <v>96</v>
      </c>
      <c r="CY888" s="4" t="s">
        <v>11986</v>
      </c>
      <c r="CZ888" s="4" t="s">
        <v>12444</v>
      </c>
      <c r="DK888" s="50">
        <v>5100</v>
      </c>
      <c r="DL888" s="50">
        <v>256</v>
      </c>
      <c r="DM888" s="4">
        <v>500</v>
      </c>
      <c r="DN888" s="4">
        <v>6004</v>
      </c>
      <c r="DO888" s="4">
        <v>2656</v>
      </c>
      <c r="DP888" s="4">
        <v>5313</v>
      </c>
      <c r="DS888" s="3" t="s">
        <v>12498</v>
      </c>
      <c r="DU888" s="33" t="s">
        <v>32033</v>
      </c>
      <c r="DV888" s="33" t="s">
        <v>13548</v>
      </c>
      <c r="DW888" s="124" t="s">
        <v>32034</v>
      </c>
    </row>
    <row r="889" spans="1:130">
      <c r="A889" s="61">
        <v>2902336</v>
      </c>
      <c r="B889" s="4" t="s">
        <v>13556</v>
      </c>
      <c r="D889" s="59" t="s">
        <v>54</v>
      </c>
      <c r="E889" s="4" t="s">
        <v>13653</v>
      </c>
      <c r="F889" s="4" t="s">
        <v>13763</v>
      </c>
      <c r="G889" s="4" t="s">
        <v>12746</v>
      </c>
      <c r="H889" s="4" t="s">
        <v>16766</v>
      </c>
      <c r="I889" s="4" t="s">
        <v>11764</v>
      </c>
      <c r="J889" s="4" t="s">
        <v>11764</v>
      </c>
      <c r="L889" s="4" t="s">
        <v>12097</v>
      </c>
      <c r="M889" s="4" t="s">
        <v>13653</v>
      </c>
      <c r="N889" s="33" t="s">
        <v>12144</v>
      </c>
      <c r="O889" s="33"/>
      <c r="P889" s="4" t="s">
        <v>12746</v>
      </c>
      <c r="V889" s="3" t="s">
        <v>12746</v>
      </c>
      <c r="Z889" s="3">
        <v>150</v>
      </c>
      <c r="AA889" s="3">
        <v>9</v>
      </c>
      <c r="AB889" s="3">
        <v>36</v>
      </c>
      <c r="AC889" s="3">
        <v>1</v>
      </c>
      <c r="AD889" s="3">
        <v>36</v>
      </c>
      <c r="AE889" s="5">
        <v>4</v>
      </c>
      <c r="AF889" s="3">
        <v>2</v>
      </c>
      <c r="AL889" s="4">
        <f t="shared" si="86"/>
        <v>0</v>
      </c>
      <c r="AM889" s="4">
        <f t="shared" si="87"/>
        <v>0</v>
      </c>
      <c r="AN889" s="4">
        <v>4</v>
      </c>
      <c r="AO889" s="4"/>
      <c r="AP889" s="4"/>
      <c r="AQ889" s="4"/>
      <c r="AR889" s="4">
        <v>4</v>
      </c>
      <c r="AS889" s="4">
        <v>4</v>
      </c>
      <c r="AT889" s="4">
        <v>4</v>
      </c>
      <c r="AU889" s="4">
        <v>4</v>
      </c>
      <c r="AV889" s="4">
        <v>4</v>
      </c>
      <c r="AW889" s="4">
        <v>4</v>
      </c>
      <c r="AX889" s="4"/>
      <c r="AY889" s="4"/>
      <c r="AZ889" s="4"/>
      <c r="BA889" s="3">
        <f t="shared" si="84"/>
        <v>24</v>
      </c>
      <c r="BB889" s="3"/>
      <c r="BC889" s="3"/>
      <c r="BD889" s="4">
        <v>2800</v>
      </c>
      <c r="BE889" s="63">
        <f t="shared" si="85"/>
        <v>2800</v>
      </c>
      <c r="BF889" s="4" t="s">
        <v>11693</v>
      </c>
      <c r="BG889" s="4">
        <v>6000</v>
      </c>
      <c r="BI889" s="50">
        <v>240</v>
      </c>
      <c r="BJ889" s="4">
        <f t="shared" si="83"/>
        <v>6240</v>
      </c>
      <c r="BK889" s="4">
        <v>2500</v>
      </c>
      <c r="BL889" s="4">
        <v>12000</v>
      </c>
      <c r="BM889" s="3" t="s">
        <v>13435</v>
      </c>
      <c r="CB889" s="16"/>
      <c r="CL889" s="4">
        <v>4</v>
      </c>
      <c r="CM889" s="4">
        <v>30</v>
      </c>
      <c r="CR889" s="4">
        <v>5760</v>
      </c>
      <c r="DK889" s="50">
        <v>6000</v>
      </c>
      <c r="DL889" s="50">
        <v>240</v>
      </c>
      <c r="DM889" s="4">
        <v>300</v>
      </c>
      <c r="DN889" s="4">
        <v>3000</v>
      </c>
      <c r="DO889" s="4">
        <v>1500</v>
      </c>
      <c r="DP889" s="4">
        <v>3000</v>
      </c>
      <c r="DS889" s="3" t="s">
        <v>12498</v>
      </c>
      <c r="DU889" s="33" t="s">
        <v>32035</v>
      </c>
      <c r="DV889" s="33"/>
      <c r="DW889" s="33"/>
    </row>
    <row r="890" spans="1:130">
      <c r="A890" s="61">
        <v>2902337</v>
      </c>
      <c r="B890" s="4" t="s">
        <v>13662</v>
      </c>
      <c r="D890" s="4" t="s">
        <v>13767</v>
      </c>
      <c r="E890" s="4" t="s">
        <v>13534</v>
      </c>
      <c r="F890" s="4" t="s">
        <v>13533</v>
      </c>
      <c r="G890" s="4" t="s">
        <v>12746</v>
      </c>
      <c r="H890" s="4" t="s">
        <v>16766</v>
      </c>
      <c r="I890" s="4" t="s">
        <v>11764</v>
      </c>
      <c r="J890" s="4" t="s">
        <v>11764</v>
      </c>
      <c r="L890" s="4" t="s">
        <v>12097</v>
      </c>
      <c r="M890" s="4"/>
      <c r="N890" s="33" t="s">
        <v>12144</v>
      </c>
      <c r="O890" s="33"/>
      <c r="P890" s="4" t="s">
        <v>12746</v>
      </c>
      <c r="V890" s="3" t="s">
        <v>12746</v>
      </c>
      <c r="X890" s="3" t="s">
        <v>11911</v>
      </c>
      <c r="Y890" s="3" t="s">
        <v>12062</v>
      </c>
      <c r="Z890" s="3">
        <v>285</v>
      </c>
      <c r="AA890" s="3">
        <v>9</v>
      </c>
      <c r="AB890" s="3">
        <v>59</v>
      </c>
      <c r="AC890" s="3">
        <v>1</v>
      </c>
      <c r="AD890" s="3">
        <v>59</v>
      </c>
      <c r="AE890" s="5">
        <v>6</v>
      </c>
      <c r="AF890" s="3">
        <v>1</v>
      </c>
      <c r="AL890" s="4">
        <f t="shared" si="86"/>
        <v>0</v>
      </c>
      <c r="AM890" s="4">
        <f t="shared" si="87"/>
        <v>0</v>
      </c>
      <c r="AN890" s="4">
        <v>2</v>
      </c>
      <c r="AO890" s="4">
        <v>2</v>
      </c>
      <c r="AP890" s="4">
        <v>2</v>
      </c>
      <c r="AQ890" s="4">
        <v>2</v>
      </c>
      <c r="AR890" s="4">
        <v>2</v>
      </c>
      <c r="AS890" s="4">
        <v>2</v>
      </c>
      <c r="AT890" s="4">
        <v>2</v>
      </c>
      <c r="AU890" s="4">
        <v>2</v>
      </c>
      <c r="AV890" s="4">
        <v>2</v>
      </c>
      <c r="AW890" s="4">
        <v>2</v>
      </c>
      <c r="AX890" s="4">
        <v>2</v>
      </c>
      <c r="AY890" s="4">
        <v>2</v>
      </c>
      <c r="AZ890" s="4">
        <v>2</v>
      </c>
      <c r="BA890" s="3">
        <f t="shared" si="84"/>
        <v>24</v>
      </c>
      <c r="BB890" s="3"/>
      <c r="BC890" s="3"/>
      <c r="BD890" s="4">
        <v>1440</v>
      </c>
      <c r="BE890" s="63">
        <f t="shared" si="85"/>
        <v>1440</v>
      </c>
      <c r="BF890" s="4" t="s">
        <v>12060</v>
      </c>
      <c r="BG890" s="4">
        <v>2760</v>
      </c>
      <c r="BH890" s="4">
        <v>860</v>
      </c>
      <c r="BI890" s="50">
        <v>120</v>
      </c>
      <c r="BJ890" s="4">
        <f t="shared" ref="BJ890:BJ953" si="88">SUM(BG890:BI890)</f>
        <v>3740</v>
      </c>
      <c r="BK890" s="4">
        <v>132</v>
      </c>
      <c r="BL890" s="4">
        <v>5260</v>
      </c>
      <c r="BM890" s="3" t="s">
        <v>12824</v>
      </c>
      <c r="CB890" s="16"/>
      <c r="CL890" s="4">
        <v>1</v>
      </c>
      <c r="CM890" s="4">
        <v>3</v>
      </c>
      <c r="CR890" s="4">
        <v>1520</v>
      </c>
      <c r="CS890" s="4">
        <v>106</v>
      </c>
      <c r="CT890" s="4">
        <v>860</v>
      </c>
      <c r="CU890" s="4" t="s">
        <v>11986</v>
      </c>
      <c r="CV890" s="4" t="s">
        <v>12328</v>
      </c>
      <c r="DK890" s="50">
        <v>1341</v>
      </c>
      <c r="DL890" s="50">
        <v>120</v>
      </c>
      <c r="DM890" s="4">
        <v>65</v>
      </c>
      <c r="DN890" s="4">
        <v>650</v>
      </c>
      <c r="DO890" s="4">
        <v>100</v>
      </c>
      <c r="DP890" s="4">
        <v>300</v>
      </c>
      <c r="DQ890" s="4">
        <v>50</v>
      </c>
      <c r="DR890" s="4">
        <v>230</v>
      </c>
      <c r="DS890" s="3" t="s">
        <v>12498</v>
      </c>
      <c r="DU890" s="33" t="s">
        <v>13533</v>
      </c>
      <c r="DV890" s="33"/>
      <c r="DW890" s="33"/>
    </row>
    <row r="891" spans="1:130">
      <c r="A891" s="61">
        <v>2902338</v>
      </c>
      <c r="B891" s="4" t="s">
        <v>13422</v>
      </c>
      <c r="D891" s="4" t="s">
        <v>13427</v>
      </c>
      <c r="E891" s="4" t="s">
        <v>12949</v>
      </c>
      <c r="F891" s="4" t="s">
        <v>13424</v>
      </c>
      <c r="G891" s="4" t="s">
        <v>12144</v>
      </c>
      <c r="H891" s="4" t="s">
        <v>16766</v>
      </c>
      <c r="I891" s="59" t="s">
        <v>639</v>
      </c>
      <c r="J891" s="59" t="s">
        <v>639</v>
      </c>
      <c r="K891" s="59"/>
      <c r="L891" s="4" t="s">
        <v>12097</v>
      </c>
      <c r="M891" s="4"/>
      <c r="N891" s="33" t="s">
        <v>12144</v>
      </c>
      <c r="O891" s="33"/>
      <c r="P891" s="4" t="s">
        <v>12144</v>
      </c>
      <c r="Q891" s="4" t="s">
        <v>13510</v>
      </c>
      <c r="R891" s="4"/>
      <c r="S891" s="4"/>
      <c r="U891" s="4" t="s">
        <v>13063</v>
      </c>
      <c r="V891" s="3" t="s">
        <v>12746</v>
      </c>
      <c r="X891" s="3" t="s">
        <v>12948</v>
      </c>
      <c r="Y891" s="3" t="s">
        <v>12062</v>
      </c>
      <c r="Z891" s="3">
        <v>66</v>
      </c>
      <c r="AA891" s="3">
        <v>3</v>
      </c>
      <c r="AB891" s="3">
        <v>18</v>
      </c>
      <c r="AC891" s="3">
        <v>1</v>
      </c>
      <c r="AD891" s="3">
        <v>18</v>
      </c>
      <c r="AE891" s="5">
        <v>6</v>
      </c>
      <c r="AL891" s="4">
        <f t="shared" si="86"/>
        <v>0</v>
      </c>
      <c r="AM891" s="4">
        <f t="shared" si="87"/>
        <v>0</v>
      </c>
      <c r="AN891" s="4">
        <v>2</v>
      </c>
      <c r="AO891" s="4">
        <v>2</v>
      </c>
      <c r="AP891" s="4">
        <v>2</v>
      </c>
      <c r="AQ891" s="4">
        <v>2</v>
      </c>
      <c r="AR891" s="4">
        <v>2</v>
      </c>
      <c r="AS891" s="4">
        <v>2</v>
      </c>
      <c r="AT891" s="4">
        <v>2</v>
      </c>
      <c r="AU891" s="4">
        <v>2</v>
      </c>
      <c r="AV891" s="4">
        <v>2</v>
      </c>
      <c r="AW891" s="4">
        <v>2</v>
      </c>
      <c r="AX891" s="4">
        <v>2</v>
      </c>
      <c r="AY891" s="4">
        <v>2</v>
      </c>
      <c r="AZ891" s="4">
        <v>2</v>
      </c>
      <c r="BA891" s="3">
        <f t="shared" si="84"/>
        <v>24</v>
      </c>
      <c r="BB891" s="3"/>
      <c r="BC891" s="3"/>
      <c r="BD891" s="4">
        <v>1976</v>
      </c>
      <c r="BE891" s="63">
        <f t="shared" si="85"/>
        <v>1976</v>
      </c>
      <c r="BF891" s="4" t="s">
        <v>11693</v>
      </c>
      <c r="BG891" s="4">
        <v>2400</v>
      </c>
      <c r="BI891" s="50">
        <v>113</v>
      </c>
      <c r="BJ891" s="4">
        <f t="shared" si="88"/>
        <v>2513</v>
      </c>
      <c r="BK891" s="4">
        <v>872</v>
      </c>
      <c r="BL891" s="4">
        <v>6455</v>
      </c>
      <c r="BM891" s="3" t="s">
        <v>13435</v>
      </c>
      <c r="CB891" s="16"/>
      <c r="CL891" s="4">
        <v>2</v>
      </c>
      <c r="CM891" s="4">
        <v>15</v>
      </c>
      <c r="CR891" s="4">
        <v>3942</v>
      </c>
      <c r="DK891" s="50">
        <v>2820</v>
      </c>
      <c r="DL891" s="50">
        <v>113</v>
      </c>
      <c r="DM891" s="4">
        <v>120</v>
      </c>
      <c r="DN891" s="4">
        <v>1200</v>
      </c>
      <c r="DO891" s="4">
        <v>215</v>
      </c>
      <c r="DP891" s="4">
        <v>1200</v>
      </c>
      <c r="DS891" s="3" t="s">
        <v>12498</v>
      </c>
      <c r="DU891" s="33" t="s">
        <v>31911</v>
      </c>
      <c r="DV891" s="33" t="s">
        <v>12949</v>
      </c>
      <c r="DW891" s="33"/>
    </row>
    <row r="892" spans="1:130">
      <c r="A892" s="61">
        <v>2902339</v>
      </c>
      <c r="B892" s="4" t="s">
        <v>13298</v>
      </c>
      <c r="D892" s="4" t="s">
        <v>13528</v>
      </c>
      <c r="E892" s="4" t="s">
        <v>13291</v>
      </c>
      <c r="F892" s="4" t="s">
        <v>15707</v>
      </c>
      <c r="G892" s="4" t="s">
        <v>12926</v>
      </c>
      <c r="H892" s="4" t="s">
        <v>16766</v>
      </c>
      <c r="I892" s="4" t="s">
        <v>11764</v>
      </c>
      <c r="J892" s="4" t="s">
        <v>11764</v>
      </c>
      <c r="L892" s="4" t="s">
        <v>12097</v>
      </c>
      <c r="N892" s="33" t="s">
        <v>12144</v>
      </c>
      <c r="O892" s="33"/>
      <c r="P892" s="4" t="s">
        <v>12144</v>
      </c>
      <c r="Q892" s="4"/>
      <c r="V892" s="3" t="s">
        <v>12746</v>
      </c>
      <c r="X892" s="15">
        <v>9132</v>
      </c>
      <c r="Y892" s="15">
        <v>9496</v>
      </c>
      <c r="Z892" s="3">
        <v>275</v>
      </c>
      <c r="AA892" s="3">
        <v>9</v>
      </c>
      <c r="AB892" s="3">
        <v>54</v>
      </c>
      <c r="AC892" s="3">
        <v>1</v>
      </c>
      <c r="AD892" s="3">
        <v>54</v>
      </c>
      <c r="AE892" s="5">
        <v>6</v>
      </c>
      <c r="AF892" s="3">
        <v>2</v>
      </c>
      <c r="AL892" s="4">
        <f t="shared" si="86"/>
        <v>0</v>
      </c>
      <c r="AM892" s="4">
        <f t="shared" si="87"/>
        <v>0</v>
      </c>
      <c r="AN892" s="4">
        <v>7</v>
      </c>
      <c r="AO892" s="4">
        <v>7</v>
      </c>
      <c r="AP892" s="4">
        <v>7</v>
      </c>
      <c r="AQ892" s="4">
        <v>7</v>
      </c>
      <c r="AR892" s="4">
        <v>7</v>
      </c>
      <c r="AS892" s="4">
        <v>7</v>
      </c>
      <c r="AT892" s="4">
        <v>7</v>
      </c>
      <c r="AU892" s="4">
        <v>7</v>
      </c>
      <c r="AV892" s="4">
        <v>7</v>
      </c>
      <c r="AW892" s="4">
        <v>7</v>
      </c>
      <c r="AX892" s="4">
        <v>7</v>
      </c>
      <c r="AY892" s="4">
        <v>7</v>
      </c>
      <c r="AZ892" s="4">
        <v>7</v>
      </c>
      <c r="BA892" s="3">
        <f t="shared" si="84"/>
        <v>84</v>
      </c>
      <c r="BD892" s="4">
        <v>10920</v>
      </c>
      <c r="BE892" s="63">
        <f t="shared" si="85"/>
        <v>10920</v>
      </c>
      <c r="BG892" s="4">
        <v>21800</v>
      </c>
      <c r="BH892" s="4">
        <v>200</v>
      </c>
      <c r="BI892" s="50">
        <v>182</v>
      </c>
      <c r="BJ892" s="4">
        <f t="shared" si="88"/>
        <v>22182</v>
      </c>
      <c r="BK892" s="4">
        <v>7854</v>
      </c>
      <c r="BL892" s="4">
        <v>58125</v>
      </c>
      <c r="BM892" s="3" t="s">
        <v>13435</v>
      </c>
      <c r="CB892" s="16"/>
      <c r="CL892" s="4">
        <v>1</v>
      </c>
      <c r="CM892" s="4">
        <v>5</v>
      </c>
      <c r="CR892" s="4">
        <v>35943</v>
      </c>
      <c r="CS892" s="4">
        <v>10</v>
      </c>
      <c r="CT892" s="4">
        <v>200</v>
      </c>
      <c r="CU892" s="4" t="s">
        <v>11986</v>
      </c>
      <c r="CV892" s="4" t="s">
        <v>12444</v>
      </c>
      <c r="DK892" s="50">
        <v>3640</v>
      </c>
      <c r="DL892" s="50">
        <v>182</v>
      </c>
      <c r="DM892" s="4">
        <v>1320</v>
      </c>
      <c r="DN892" s="4">
        <v>13200</v>
      </c>
      <c r="DO892" s="4">
        <v>5500</v>
      </c>
      <c r="DP892" s="4">
        <v>8600</v>
      </c>
      <c r="DS892" s="3" t="s">
        <v>12498</v>
      </c>
      <c r="DU892" s="33" t="s">
        <v>31912</v>
      </c>
      <c r="DV892" s="33" t="s">
        <v>13291</v>
      </c>
      <c r="DW892" s="33"/>
    </row>
    <row r="893" spans="1:130">
      <c r="A893" s="61">
        <v>2902340</v>
      </c>
      <c r="B893" s="4" t="s">
        <v>13292</v>
      </c>
      <c r="D893" s="4" t="s">
        <v>13409</v>
      </c>
      <c r="E893" s="4" t="s">
        <v>13293</v>
      </c>
      <c r="G893" s="4" t="s">
        <v>12144</v>
      </c>
      <c r="H893" s="4" t="s">
        <v>16766</v>
      </c>
      <c r="I893" s="4" t="s">
        <v>11764</v>
      </c>
      <c r="J893" s="4" t="s">
        <v>11764</v>
      </c>
      <c r="L893" s="4" t="s">
        <v>12097</v>
      </c>
      <c r="N893" s="33" t="s">
        <v>12144</v>
      </c>
      <c r="O893" s="33"/>
      <c r="P893" s="4" t="s">
        <v>12746</v>
      </c>
      <c r="V893" s="3" t="s">
        <v>12746</v>
      </c>
      <c r="X893" s="3" t="s">
        <v>11911</v>
      </c>
      <c r="Y893" s="3" t="s">
        <v>12062</v>
      </c>
      <c r="Z893" s="3">
        <v>266</v>
      </c>
      <c r="AA893" s="3">
        <v>10</v>
      </c>
      <c r="AB893" s="26">
        <v>60</v>
      </c>
      <c r="AC893" s="3">
        <v>1</v>
      </c>
      <c r="AD893" s="26">
        <v>60</v>
      </c>
      <c r="AE893" s="5">
        <v>6</v>
      </c>
      <c r="AJ893" s="3">
        <v>1</v>
      </c>
      <c r="AL893" s="4">
        <f t="shared" si="86"/>
        <v>1</v>
      </c>
      <c r="AM893" s="4">
        <f t="shared" si="87"/>
        <v>0</v>
      </c>
      <c r="AN893" s="4">
        <v>12</v>
      </c>
      <c r="AO893" s="4">
        <v>7</v>
      </c>
      <c r="AP893" s="4">
        <v>6</v>
      </c>
      <c r="AQ893" s="4">
        <v>6</v>
      </c>
      <c r="AR893" s="4">
        <v>12</v>
      </c>
      <c r="AS893" s="4">
        <v>12</v>
      </c>
      <c r="AT893" s="4">
        <v>12</v>
      </c>
      <c r="AU893" s="4">
        <v>12</v>
      </c>
      <c r="AV893" s="4">
        <v>13</v>
      </c>
      <c r="AW893" s="4">
        <v>9</v>
      </c>
      <c r="AX893" s="4">
        <v>9</v>
      </c>
      <c r="AY893" s="4">
        <v>10</v>
      </c>
      <c r="AZ893" s="4"/>
      <c r="BA893" s="3">
        <f t="shared" si="84"/>
        <v>108</v>
      </c>
      <c r="BB893" s="3"/>
      <c r="BC893" s="4">
        <v>3600</v>
      </c>
      <c r="BD893" s="4">
        <v>15490</v>
      </c>
      <c r="BE893" s="63">
        <f t="shared" si="85"/>
        <v>19090</v>
      </c>
      <c r="BG893" s="4">
        <v>18700</v>
      </c>
      <c r="BI893" s="50">
        <v>120</v>
      </c>
      <c r="BJ893" s="4">
        <f t="shared" si="88"/>
        <v>18820</v>
      </c>
      <c r="BK893" s="4">
        <v>6000</v>
      </c>
      <c r="BL893" s="4">
        <v>43000</v>
      </c>
      <c r="BM893" s="3" t="s">
        <v>13435</v>
      </c>
      <c r="CB893" s="16"/>
      <c r="CL893" s="4">
        <v>2</v>
      </c>
      <c r="CM893" s="4">
        <v>20</v>
      </c>
      <c r="CR893" s="4">
        <v>24180</v>
      </c>
      <c r="DK893" s="50">
        <v>2400</v>
      </c>
      <c r="DL893" s="50">
        <v>120</v>
      </c>
      <c r="DM893" s="4">
        <v>1000</v>
      </c>
      <c r="DN893" s="4">
        <v>10000</v>
      </c>
      <c r="DO893" s="4">
        <v>3000</v>
      </c>
      <c r="DP893" s="4">
        <v>6000</v>
      </c>
      <c r="DS893" s="3" t="s">
        <v>12498</v>
      </c>
      <c r="DU893" s="33"/>
      <c r="DV893" s="33"/>
      <c r="DW893" s="33"/>
    </row>
    <row r="894" spans="1:130">
      <c r="A894" s="61">
        <v>2902341</v>
      </c>
      <c r="B894" s="4" t="s">
        <v>13300</v>
      </c>
      <c r="D894" s="4" t="s">
        <v>13167</v>
      </c>
      <c r="E894" s="26" t="s">
        <v>11769</v>
      </c>
      <c r="F894" s="4" t="s">
        <v>13168</v>
      </c>
      <c r="G894" s="4" t="s">
        <v>12144</v>
      </c>
      <c r="H894" s="4" t="s">
        <v>16766</v>
      </c>
      <c r="I894" s="4" t="s">
        <v>11764</v>
      </c>
      <c r="J894" s="4" t="s">
        <v>11764</v>
      </c>
      <c r="L894" s="4" t="s">
        <v>12097</v>
      </c>
      <c r="N894" s="33" t="s">
        <v>12144</v>
      </c>
      <c r="O894" s="33"/>
      <c r="P894" s="4" t="s">
        <v>12746</v>
      </c>
      <c r="U894" s="4" t="s">
        <v>12746</v>
      </c>
      <c r="V894" s="3" t="s">
        <v>12746</v>
      </c>
      <c r="X894" s="3" t="s">
        <v>11911</v>
      </c>
      <c r="Y894" s="3" t="s">
        <v>12062</v>
      </c>
      <c r="Z894" s="3">
        <v>235</v>
      </c>
      <c r="AA894" s="3">
        <v>10</v>
      </c>
      <c r="AB894" s="3">
        <v>60</v>
      </c>
      <c r="AC894" s="3">
        <v>1</v>
      </c>
      <c r="AD894" s="3">
        <v>60</v>
      </c>
      <c r="AE894" s="5">
        <v>6</v>
      </c>
      <c r="AH894" s="3">
        <v>1</v>
      </c>
      <c r="AJ894" s="3">
        <v>2</v>
      </c>
      <c r="AL894" s="4">
        <f t="shared" si="86"/>
        <v>3</v>
      </c>
      <c r="AM894" s="4">
        <f t="shared" si="87"/>
        <v>0</v>
      </c>
      <c r="AN894" s="4">
        <v>15</v>
      </c>
      <c r="AQ894" s="4">
        <v>15</v>
      </c>
      <c r="AR894" s="4">
        <v>15</v>
      </c>
      <c r="AS894" s="4">
        <v>15</v>
      </c>
      <c r="AT894" s="4">
        <v>16</v>
      </c>
      <c r="AU894" s="4">
        <v>14</v>
      </c>
      <c r="AV894" s="4">
        <v>13</v>
      </c>
      <c r="AW894" s="4">
        <v>14</v>
      </c>
      <c r="AX894" s="4">
        <v>15</v>
      </c>
      <c r="AY894" s="4">
        <v>14</v>
      </c>
      <c r="AZ894" s="4">
        <v>14</v>
      </c>
      <c r="BA894" s="3">
        <f t="shared" si="84"/>
        <v>145</v>
      </c>
      <c r="BB894" s="4">
        <v>3500</v>
      </c>
      <c r="BC894" s="4">
        <v>4290</v>
      </c>
      <c r="BD894" s="4">
        <v>16779</v>
      </c>
      <c r="BE894" s="63">
        <f t="shared" si="85"/>
        <v>24569</v>
      </c>
      <c r="BF894" s="4" t="s">
        <v>12060</v>
      </c>
      <c r="BG894" s="4">
        <v>33410</v>
      </c>
      <c r="BH894" s="4">
        <v>2280</v>
      </c>
      <c r="BI894" s="50">
        <v>247</v>
      </c>
      <c r="BJ894" s="4">
        <f t="shared" si="88"/>
        <v>35937</v>
      </c>
      <c r="BK894" s="4">
        <v>14624</v>
      </c>
      <c r="BL894" s="4">
        <v>93599</v>
      </c>
      <c r="BM894" s="3" t="s">
        <v>13435</v>
      </c>
      <c r="CB894" s="16"/>
      <c r="CC894" s="4">
        <v>93599</v>
      </c>
      <c r="CL894" s="4">
        <v>2</v>
      </c>
      <c r="CM894" s="4">
        <v>12</v>
      </c>
      <c r="CR894" s="4">
        <v>57662</v>
      </c>
      <c r="CS894" s="4">
        <v>215</v>
      </c>
      <c r="CT894" s="4">
        <v>1500</v>
      </c>
      <c r="CU894" s="4" t="s">
        <v>11986</v>
      </c>
      <c r="CV894" s="4" t="s">
        <v>12444</v>
      </c>
      <c r="CW894" s="4">
        <v>6500</v>
      </c>
      <c r="CX894" s="4">
        <v>780</v>
      </c>
      <c r="CY894" s="4" t="s">
        <v>11869</v>
      </c>
      <c r="CZ894" s="4" t="s">
        <v>98</v>
      </c>
      <c r="DK894" s="50">
        <v>5069</v>
      </c>
      <c r="DL894" s="50">
        <v>247</v>
      </c>
      <c r="DM894" s="4">
        <v>1369</v>
      </c>
      <c r="DN894" s="4">
        <v>14719</v>
      </c>
      <c r="DO894" s="4">
        <v>7981</v>
      </c>
      <c r="DP894" s="4">
        <v>15165</v>
      </c>
      <c r="DS894" s="3" t="s">
        <v>12498</v>
      </c>
      <c r="DU894" s="124" t="s">
        <v>31913</v>
      </c>
      <c r="DV894" s="33" t="s">
        <v>31914</v>
      </c>
      <c r="DW894" s="33"/>
    </row>
    <row r="895" spans="1:130">
      <c r="A895" s="61">
        <v>2902342</v>
      </c>
      <c r="B895" s="4" t="s">
        <v>13056</v>
      </c>
      <c r="D895" s="4" t="s">
        <v>12944</v>
      </c>
      <c r="E895" s="4" t="s">
        <v>13413</v>
      </c>
      <c r="F895" s="4" t="s">
        <v>12811</v>
      </c>
      <c r="G895" s="4" t="s">
        <v>12746</v>
      </c>
      <c r="H895" s="4" t="s">
        <v>16766</v>
      </c>
      <c r="I895" s="3" t="s">
        <v>11766</v>
      </c>
      <c r="J895" s="3" t="s">
        <v>11766</v>
      </c>
      <c r="L895" s="4" t="s">
        <v>12097</v>
      </c>
      <c r="N895" s="33" t="s">
        <v>12144</v>
      </c>
      <c r="O895" s="33"/>
      <c r="P895" s="4" t="s">
        <v>12746</v>
      </c>
      <c r="V895" s="3" t="s">
        <v>12746</v>
      </c>
      <c r="X895" s="3" t="s">
        <v>11911</v>
      </c>
      <c r="Y895" s="3" t="s">
        <v>12062</v>
      </c>
      <c r="Z895" s="3">
        <v>248</v>
      </c>
      <c r="AA895" s="3">
        <v>9</v>
      </c>
      <c r="AB895" s="3">
        <v>54</v>
      </c>
      <c r="AC895" s="3">
        <v>1</v>
      </c>
      <c r="AD895" s="5">
        <v>54</v>
      </c>
      <c r="AE895" s="5">
        <v>6</v>
      </c>
      <c r="AF895" s="3">
        <v>1</v>
      </c>
      <c r="AL895" s="4">
        <f t="shared" si="86"/>
        <v>0</v>
      </c>
      <c r="AM895" s="4">
        <f t="shared" si="87"/>
        <v>0</v>
      </c>
      <c r="AN895" s="4">
        <v>8</v>
      </c>
      <c r="AO895" s="3">
        <v>1</v>
      </c>
      <c r="AP895" s="3">
        <v>2</v>
      </c>
      <c r="AQ895" s="4">
        <v>5</v>
      </c>
      <c r="AR895" s="4">
        <v>6</v>
      </c>
      <c r="AS895" s="4">
        <v>7</v>
      </c>
      <c r="AT895" s="4">
        <v>8</v>
      </c>
      <c r="AU895" s="4">
        <v>8</v>
      </c>
      <c r="AV895" s="4">
        <v>7</v>
      </c>
      <c r="AW895" s="4">
        <v>7</v>
      </c>
      <c r="AX895" s="4">
        <v>5</v>
      </c>
      <c r="AY895" s="4">
        <v>4</v>
      </c>
      <c r="AZ895" s="4">
        <v>3</v>
      </c>
      <c r="BA895" s="3">
        <f t="shared" si="84"/>
        <v>63</v>
      </c>
      <c r="BB895" s="3"/>
      <c r="BC895" s="3"/>
      <c r="BD895" s="4">
        <v>9111</v>
      </c>
      <c r="BE895" s="63">
        <f t="shared" si="85"/>
        <v>9111</v>
      </c>
      <c r="BF895" s="4" t="s">
        <v>11693</v>
      </c>
      <c r="BG895" s="4">
        <v>11622</v>
      </c>
      <c r="BH895" s="4">
        <v>101</v>
      </c>
      <c r="BI895" s="50">
        <v>191</v>
      </c>
      <c r="BJ895" s="4">
        <f t="shared" si="88"/>
        <v>11914</v>
      </c>
      <c r="BK895" s="4">
        <v>2640</v>
      </c>
      <c r="BL895" s="4">
        <v>18500</v>
      </c>
      <c r="BM895" s="3" t="s">
        <v>13435</v>
      </c>
      <c r="BN895" s="4">
        <v>200</v>
      </c>
      <c r="BO895" s="3">
        <v>6000</v>
      </c>
      <c r="BP895" s="3" t="s">
        <v>13626</v>
      </c>
      <c r="CB895" s="16"/>
      <c r="CL895" s="4">
        <v>1</v>
      </c>
      <c r="CM895" s="4">
        <v>5</v>
      </c>
      <c r="CR895" s="4">
        <v>12586</v>
      </c>
      <c r="CS895" s="4">
        <v>6</v>
      </c>
      <c r="CT895" s="4">
        <v>46</v>
      </c>
      <c r="CU895" s="4" t="s">
        <v>11905</v>
      </c>
      <c r="CV895" s="4" t="s">
        <v>13414</v>
      </c>
      <c r="CW895" s="4">
        <v>5</v>
      </c>
      <c r="CX895" s="4">
        <v>55</v>
      </c>
      <c r="CY895" s="4" t="s">
        <v>11986</v>
      </c>
      <c r="CZ895" s="4" t="s">
        <v>12444</v>
      </c>
      <c r="DK895" s="50">
        <v>4838</v>
      </c>
      <c r="DL895" s="50">
        <v>191</v>
      </c>
      <c r="DM895" s="4">
        <v>370</v>
      </c>
      <c r="DN895" s="4">
        <v>3701</v>
      </c>
      <c r="DO895" s="4">
        <v>1822</v>
      </c>
      <c r="DP895" s="4">
        <v>3655</v>
      </c>
      <c r="DS895" s="3" t="s">
        <v>12498</v>
      </c>
      <c r="DU895" s="33" t="s">
        <v>12811</v>
      </c>
      <c r="DV895" s="33" t="s">
        <v>31915</v>
      </c>
      <c r="DW895" s="33"/>
    </row>
    <row r="896" spans="1:130">
      <c r="A896" s="61">
        <v>2902343</v>
      </c>
      <c r="B896" s="4" t="s">
        <v>12684</v>
      </c>
      <c r="D896" s="4" t="s">
        <v>13436</v>
      </c>
      <c r="E896" s="4" t="s">
        <v>13437</v>
      </c>
      <c r="F896" s="4" t="s">
        <v>15708</v>
      </c>
      <c r="G896" s="4" t="s">
        <v>12746</v>
      </c>
      <c r="H896" s="4" t="s">
        <v>16766</v>
      </c>
      <c r="I896" s="4" t="s">
        <v>12405</v>
      </c>
      <c r="J896" s="4" t="s">
        <v>12405</v>
      </c>
      <c r="L896" s="4" t="s">
        <v>12097</v>
      </c>
      <c r="M896" s="4" t="s">
        <v>12405</v>
      </c>
      <c r="N896" s="33" t="s">
        <v>12144</v>
      </c>
      <c r="O896" s="33"/>
      <c r="P896" s="4" t="s">
        <v>12746</v>
      </c>
      <c r="V896" s="3" t="s">
        <v>12746</v>
      </c>
      <c r="X896" s="3" t="s">
        <v>11911</v>
      </c>
      <c r="Y896" s="3" t="s">
        <v>12062</v>
      </c>
      <c r="Z896" s="3">
        <v>250</v>
      </c>
      <c r="AA896" s="3">
        <v>10</v>
      </c>
      <c r="AB896" s="3">
        <v>40</v>
      </c>
      <c r="AC896" s="3">
        <v>1</v>
      </c>
      <c r="AD896" s="3">
        <v>60</v>
      </c>
      <c r="AE896" s="5">
        <v>6</v>
      </c>
      <c r="AF896" s="3">
        <v>2</v>
      </c>
      <c r="AL896" s="4">
        <f t="shared" si="86"/>
        <v>0</v>
      </c>
      <c r="AM896" s="4">
        <f t="shared" si="87"/>
        <v>0</v>
      </c>
      <c r="AN896" s="4">
        <v>1</v>
      </c>
      <c r="AO896" s="3">
        <v>1</v>
      </c>
      <c r="AP896" s="3">
        <v>1</v>
      </c>
      <c r="AQ896" s="4">
        <v>1</v>
      </c>
      <c r="AR896" s="4">
        <v>1</v>
      </c>
      <c r="AS896" s="4">
        <v>1</v>
      </c>
      <c r="AT896" s="4">
        <v>1</v>
      </c>
      <c r="AU896" s="4">
        <v>1</v>
      </c>
      <c r="AV896" s="4">
        <v>1</v>
      </c>
      <c r="AW896" s="4">
        <v>1</v>
      </c>
      <c r="AX896" s="4">
        <v>1</v>
      </c>
      <c r="AY896" s="4"/>
      <c r="BA896" s="3">
        <f t="shared" si="84"/>
        <v>10</v>
      </c>
      <c r="BB896" s="3"/>
      <c r="BC896" s="3"/>
      <c r="BD896" s="4">
        <v>912</v>
      </c>
      <c r="BE896" s="63">
        <f t="shared" si="85"/>
        <v>912</v>
      </c>
      <c r="BF896" s="4" t="s">
        <v>11693</v>
      </c>
      <c r="BG896" s="4">
        <v>5232</v>
      </c>
      <c r="BH896" s="4">
        <v>24</v>
      </c>
      <c r="BI896" s="50">
        <v>95</v>
      </c>
      <c r="BJ896" s="4">
        <f t="shared" si="88"/>
        <v>5351</v>
      </c>
      <c r="BK896" s="4">
        <v>1125</v>
      </c>
      <c r="BL896" s="4">
        <v>11161</v>
      </c>
      <c r="BM896" s="3" t="s">
        <v>13435</v>
      </c>
      <c r="CB896" s="16"/>
      <c r="CC896" s="4">
        <v>11161</v>
      </c>
      <c r="CL896" s="4">
        <v>1</v>
      </c>
      <c r="CM896" s="4">
        <v>10</v>
      </c>
      <c r="CR896" s="4">
        <v>5810</v>
      </c>
      <c r="CS896" s="4">
        <v>3</v>
      </c>
      <c r="CT896" s="4">
        <v>24</v>
      </c>
      <c r="CU896" s="4" t="s">
        <v>11986</v>
      </c>
      <c r="CV896" s="4" t="s">
        <v>12328</v>
      </c>
      <c r="DK896" s="50">
        <v>190</v>
      </c>
      <c r="DL896" s="50">
        <v>95</v>
      </c>
      <c r="DM896" s="26">
        <v>225</v>
      </c>
      <c r="DN896" s="4">
        <v>3137</v>
      </c>
      <c r="DO896" s="4">
        <v>1000</v>
      </c>
      <c r="DP896" s="4">
        <v>2099</v>
      </c>
      <c r="DS896" s="3" t="s">
        <v>12498</v>
      </c>
      <c r="DU896" s="33" t="s">
        <v>31917</v>
      </c>
      <c r="DV896" s="33"/>
      <c r="DW896" s="33"/>
    </row>
    <row r="897" spans="1:127">
      <c r="A897" s="61">
        <v>2902344</v>
      </c>
      <c r="B897" s="4" t="s">
        <v>13320</v>
      </c>
      <c r="D897" s="4" t="s">
        <v>13321</v>
      </c>
      <c r="E897" s="4" t="s">
        <v>13687</v>
      </c>
      <c r="F897" s="4" t="s">
        <v>13930</v>
      </c>
      <c r="G897" s="4" t="s">
        <v>12746</v>
      </c>
      <c r="H897" s="4" t="s">
        <v>16766</v>
      </c>
      <c r="L897" s="4" t="s">
        <v>12097</v>
      </c>
      <c r="N897" s="33" t="s">
        <v>12746</v>
      </c>
      <c r="O897" s="33" t="s">
        <v>9894</v>
      </c>
      <c r="P897" s="4" t="s">
        <v>12746</v>
      </c>
      <c r="V897" s="3" t="s">
        <v>12746</v>
      </c>
      <c r="X897" s="3" t="s">
        <v>11911</v>
      </c>
      <c r="Y897" s="3" t="s">
        <v>12062</v>
      </c>
      <c r="Z897" s="3">
        <v>160</v>
      </c>
      <c r="AA897" s="3">
        <v>10</v>
      </c>
      <c r="AB897" s="3">
        <v>55</v>
      </c>
      <c r="AC897" s="3">
        <v>1</v>
      </c>
      <c r="AD897" s="3">
        <v>55</v>
      </c>
      <c r="AE897" s="5">
        <v>5.5</v>
      </c>
      <c r="AF897" s="3">
        <v>1</v>
      </c>
      <c r="AL897" s="4">
        <f t="shared" si="86"/>
        <v>0</v>
      </c>
      <c r="AM897" s="4">
        <f t="shared" si="87"/>
        <v>0</v>
      </c>
      <c r="AN897" s="4">
        <v>2</v>
      </c>
      <c r="AO897" s="3">
        <v>3</v>
      </c>
      <c r="AP897" s="3">
        <v>3</v>
      </c>
      <c r="AU897" s="4">
        <v>6</v>
      </c>
      <c r="AY897" s="4">
        <v>2</v>
      </c>
      <c r="AZ897" s="3">
        <v>2</v>
      </c>
      <c r="BA897" s="3">
        <f t="shared" si="84"/>
        <v>16</v>
      </c>
      <c r="BB897" s="3"/>
      <c r="BC897" s="3"/>
      <c r="BD897" s="4">
        <v>1040</v>
      </c>
      <c r="BE897" s="63">
        <f t="shared" si="85"/>
        <v>1040</v>
      </c>
      <c r="BG897" s="4">
        <v>1499</v>
      </c>
      <c r="BH897" s="4">
        <v>131</v>
      </c>
      <c r="BI897" s="50">
        <v>119</v>
      </c>
      <c r="BJ897" s="4">
        <f t="shared" si="88"/>
        <v>1749</v>
      </c>
      <c r="BK897" s="4">
        <v>1000</v>
      </c>
      <c r="BL897" s="4">
        <v>7496</v>
      </c>
      <c r="BM897" s="3" t="s">
        <v>13435</v>
      </c>
      <c r="CB897" s="16"/>
      <c r="CL897" s="4">
        <v>1</v>
      </c>
      <c r="CM897" s="4">
        <v>10</v>
      </c>
      <c r="CR897" s="4">
        <v>5747</v>
      </c>
      <c r="CS897" s="9">
        <v>16</v>
      </c>
      <c r="CT897" s="4">
        <v>131</v>
      </c>
      <c r="CU897" s="4" t="s">
        <v>11986</v>
      </c>
      <c r="CV897" s="4" t="s">
        <v>12328</v>
      </c>
      <c r="DK897" s="50">
        <v>2989</v>
      </c>
      <c r="DL897" s="50">
        <v>119</v>
      </c>
      <c r="DM897" s="4">
        <v>149</v>
      </c>
      <c r="DN897" s="4">
        <v>1499</v>
      </c>
      <c r="DS897" s="3" t="s">
        <v>12498</v>
      </c>
      <c r="DU897" s="33" t="s">
        <v>13930</v>
      </c>
      <c r="DV897" s="33"/>
      <c r="DW897" s="33"/>
    </row>
    <row r="898" spans="1:127">
      <c r="A898" s="61">
        <v>2902345</v>
      </c>
      <c r="B898" s="4" t="s">
        <v>13681</v>
      </c>
      <c r="D898" s="4" t="s">
        <v>14037</v>
      </c>
      <c r="E898" s="4" t="s">
        <v>13688</v>
      </c>
      <c r="F898" s="4" t="s">
        <v>13923</v>
      </c>
      <c r="G898" s="4" t="s">
        <v>12144</v>
      </c>
      <c r="H898" s="4" t="s">
        <v>16766</v>
      </c>
      <c r="I898" s="4" t="s">
        <v>13577</v>
      </c>
      <c r="J898" s="4" t="s">
        <v>16641</v>
      </c>
      <c r="L898" s="4" t="s">
        <v>12097</v>
      </c>
      <c r="N898" s="33" t="s">
        <v>12144</v>
      </c>
      <c r="O898" s="33"/>
      <c r="P898" s="4" t="s">
        <v>12746</v>
      </c>
      <c r="V898" s="3" t="s">
        <v>12746</v>
      </c>
      <c r="X898" s="3" t="s">
        <v>13806</v>
      </c>
      <c r="Y898" s="3" t="s">
        <v>13799</v>
      </c>
      <c r="Z898" s="3">
        <v>200</v>
      </c>
      <c r="AA898" s="3">
        <v>9</v>
      </c>
      <c r="AB898" s="3">
        <v>54</v>
      </c>
      <c r="AC898" s="3">
        <v>1</v>
      </c>
      <c r="AD898" s="3">
        <v>54</v>
      </c>
      <c r="AE898" s="5">
        <v>6</v>
      </c>
      <c r="AL898" s="4">
        <f t="shared" si="86"/>
        <v>0</v>
      </c>
      <c r="AM898" s="4">
        <f t="shared" si="87"/>
        <v>0</v>
      </c>
      <c r="AN898" s="4">
        <v>5</v>
      </c>
      <c r="AR898" s="3">
        <v>5</v>
      </c>
      <c r="AS898" s="3">
        <v>5</v>
      </c>
      <c r="AT898" s="3">
        <v>5</v>
      </c>
      <c r="AU898" s="4">
        <v>5</v>
      </c>
      <c r="AV898" s="4">
        <v>5</v>
      </c>
      <c r="AW898" s="4">
        <v>5</v>
      </c>
      <c r="AX898" s="4">
        <v>5</v>
      </c>
      <c r="BA898" s="3">
        <f t="shared" si="84"/>
        <v>35</v>
      </c>
      <c r="BB898" s="3"/>
      <c r="BC898" s="3"/>
      <c r="BD898" s="4">
        <v>8265</v>
      </c>
      <c r="BE898" s="63">
        <f t="shared" si="85"/>
        <v>8265</v>
      </c>
      <c r="BG898" s="4">
        <v>9457</v>
      </c>
      <c r="BH898" s="4">
        <v>250</v>
      </c>
      <c r="BI898" s="50">
        <v>650</v>
      </c>
      <c r="BJ898" s="4">
        <f t="shared" si="88"/>
        <v>10357</v>
      </c>
      <c r="BK898" s="4">
        <v>6081</v>
      </c>
      <c r="BL898" s="4">
        <v>45000</v>
      </c>
      <c r="BM898" s="3" t="s">
        <v>13435</v>
      </c>
      <c r="CB898" s="16"/>
      <c r="CC898" s="4">
        <v>45000</v>
      </c>
      <c r="CL898" s="4">
        <v>3</v>
      </c>
      <c r="CM898" s="4">
        <v>4</v>
      </c>
      <c r="CR898" s="4">
        <v>34643</v>
      </c>
      <c r="CS898" s="4">
        <v>65</v>
      </c>
      <c r="CT898" s="4">
        <v>250</v>
      </c>
      <c r="CU898" s="4" t="s">
        <v>11986</v>
      </c>
      <c r="CV898" s="4" t="s">
        <v>12328</v>
      </c>
      <c r="DK898" s="50">
        <v>13000</v>
      </c>
      <c r="DL898" s="50">
        <v>650</v>
      </c>
      <c r="DM898" s="4">
        <v>600</v>
      </c>
      <c r="DN898" s="4">
        <v>6000</v>
      </c>
      <c r="DO898" s="4">
        <v>1728</v>
      </c>
      <c r="DP898" s="4">
        <v>3457</v>
      </c>
      <c r="DS898" s="3" t="s">
        <v>12498</v>
      </c>
      <c r="DU898" s="33" t="s">
        <v>31918</v>
      </c>
      <c r="DV898" s="33"/>
      <c r="DW898" s="33"/>
    </row>
    <row r="899" spans="1:127">
      <c r="A899" s="61">
        <v>2902346</v>
      </c>
      <c r="B899" s="4" t="s">
        <v>13800</v>
      </c>
      <c r="E899" s="4" t="s">
        <v>13814</v>
      </c>
      <c r="F899" s="4" t="s">
        <v>13801</v>
      </c>
      <c r="G899" s="4" t="s">
        <v>12144</v>
      </c>
      <c r="H899" s="4" t="s">
        <v>16766</v>
      </c>
      <c r="I899" s="4" t="s">
        <v>12462</v>
      </c>
      <c r="J899" s="4" t="s">
        <v>12462</v>
      </c>
      <c r="L899" s="4" t="s">
        <v>12097</v>
      </c>
      <c r="N899" s="33" t="s">
        <v>12144</v>
      </c>
      <c r="O899" s="33"/>
      <c r="P899" s="4" t="s">
        <v>12746</v>
      </c>
      <c r="V899" s="3" t="s">
        <v>12746</v>
      </c>
      <c r="X899" s="3" t="s">
        <v>11911</v>
      </c>
      <c r="Y899" s="3" t="s">
        <v>12062</v>
      </c>
      <c r="Z899" s="3">
        <v>215</v>
      </c>
      <c r="AA899" s="3">
        <v>9</v>
      </c>
      <c r="AB899" s="3">
        <v>54</v>
      </c>
      <c r="AC899" s="3">
        <v>1</v>
      </c>
      <c r="AD899" s="3">
        <v>54</v>
      </c>
      <c r="AE899" s="5">
        <v>6</v>
      </c>
      <c r="AH899" s="3">
        <v>2</v>
      </c>
      <c r="AL899" s="4">
        <f t="shared" si="86"/>
        <v>2</v>
      </c>
      <c r="AM899" s="4">
        <f t="shared" si="87"/>
        <v>0</v>
      </c>
      <c r="AN899" s="4">
        <v>6</v>
      </c>
      <c r="AO899" s="3">
        <v>3</v>
      </c>
      <c r="AP899" s="3">
        <v>3</v>
      </c>
      <c r="AQ899" s="3">
        <v>3</v>
      </c>
      <c r="AR899" s="3">
        <v>5</v>
      </c>
      <c r="AS899" s="3">
        <v>6</v>
      </c>
      <c r="AT899" s="3">
        <v>6</v>
      </c>
      <c r="AU899" s="4">
        <v>6</v>
      </c>
      <c r="AV899" s="4">
        <v>6</v>
      </c>
      <c r="AW899" s="4">
        <v>6</v>
      </c>
      <c r="AX899" s="4">
        <v>4</v>
      </c>
      <c r="AY899" s="4">
        <v>5</v>
      </c>
      <c r="AZ899" s="4">
        <v>1</v>
      </c>
      <c r="BA899" s="3">
        <f t="shared" si="84"/>
        <v>54</v>
      </c>
      <c r="BB899" s="4">
        <v>4800</v>
      </c>
      <c r="BC899" s="3"/>
      <c r="BD899" s="4">
        <v>5500</v>
      </c>
      <c r="BE899" s="63">
        <f t="shared" si="85"/>
        <v>10300</v>
      </c>
      <c r="BG899" s="4">
        <v>6168</v>
      </c>
      <c r="BH899" s="4">
        <v>436</v>
      </c>
      <c r="BI899" s="50">
        <v>293</v>
      </c>
      <c r="BJ899" s="4">
        <f t="shared" si="88"/>
        <v>6897</v>
      </c>
      <c r="BK899" s="4">
        <v>2815</v>
      </c>
      <c r="BL899" s="4">
        <v>19137</v>
      </c>
      <c r="BM899" s="3" t="s">
        <v>13435</v>
      </c>
      <c r="CB899" s="16"/>
      <c r="CC899" s="4">
        <v>19137</v>
      </c>
      <c r="CL899" s="26">
        <v>2</v>
      </c>
      <c r="CM899" s="4">
        <v>35</v>
      </c>
      <c r="CR899" s="4">
        <v>12240</v>
      </c>
      <c r="CS899" s="4">
        <v>80</v>
      </c>
      <c r="CT899" s="4">
        <v>430</v>
      </c>
      <c r="CU899" s="4" t="s">
        <v>11986</v>
      </c>
      <c r="CV899" s="4" t="s">
        <v>12328</v>
      </c>
      <c r="CW899" s="4">
        <v>30</v>
      </c>
      <c r="CX899" s="4">
        <v>6</v>
      </c>
      <c r="CY899" s="4" t="s">
        <v>11869</v>
      </c>
      <c r="CZ899" s="4" t="s">
        <v>13475</v>
      </c>
      <c r="DK899" s="50">
        <v>5860</v>
      </c>
      <c r="DL899" s="50">
        <v>293</v>
      </c>
      <c r="DM899" s="4">
        <v>356</v>
      </c>
      <c r="DN899" s="4">
        <v>3678</v>
      </c>
      <c r="DO899" s="4">
        <v>450</v>
      </c>
      <c r="DP899" s="4">
        <v>2340</v>
      </c>
      <c r="DQ899" s="4">
        <v>150</v>
      </c>
      <c r="DR899" s="4">
        <v>150</v>
      </c>
      <c r="DS899" s="3" t="s">
        <v>12498</v>
      </c>
      <c r="DU899" s="33" t="s">
        <v>31919</v>
      </c>
      <c r="DV899" s="33" t="s">
        <v>31296</v>
      </c>
      <c r="DW899" s="33" t="s">
        <v>31920</v>
      </c>
    </row>
    <row r="900" spans="1:127">
      <c r="A900" s="61">
        <v>2902347</v>
      </c>
      <c r="B900" s="4" t="s">
        <v>13932</v>
      </c>
      <c r="D900" s="4" t="s">
        <v>13820</v>
      </c>
      <c r="E900" s="4" t="s">
        <v>13939</v>
      </c>
      <c r="F900" s="4" t="s">
        <v>13822</v>
      </c>
      <c r="G900" s="4" t="s">
        <v>13823</v>
      </c>
      <c r="H900" s="4" t="s">
        <v>16766</v>
      </c>
      <c r="I900" s="3" t="s">
        <v>12850</v>
      </c>
      <c r="J900" s="3" t="s">
        <v>12850</v>
      </c>
      <c r="L900" s="4" t="s">
        <v>12097</v>
      </c>
      <c r="M900" s="4" t="s">
        <v>13939</v>
      </c>
      <c r="N900" s="33" t="s">
        <v>12144</v>
      </c>
      <c r="O900" s="33"/>
      <c r="P900" s="4" t="s">
        <v>12746</v>
      </c>
      <c r="V900" s="3" t="s">
        <v>12746</v>
      </c>
      <c r="X900" s="3" t="s">
        <v>11911</v>
      </c>
      <c r="Y900" s="3" t="s">
        <v>12062</v>
      </c>
      <c r="Z900" s="3">
        <v>275</v>
      </c>
      <c r="AA900" s="3">
        <v>8</v>
      </c>
      <c r="AB900" s="3">
        <v>44</v>
      </c>
      <c r="AC900" s="3">
        <v>1</v>
      </c>
      <c r="AD900" s="3">
        <v>44</v>
      </c>
      <c r="AE900" s="5">
        <v>5.5</v>
      </c>
      <c r="AF900" s="3">
        <v>2</v>
      </c>
      <c r="AK900" s="3">
        <v>2</v>
      </c>
      <c r="AL900" s="4">
        <f t="shared" si="86"/>
        <v>0</v>
      </c>
      <c r="AM900" s="4">
        <f t="shared" si="87"/>
        <v>2</v>
      </c>
      <c r="AN900" s="4">
        <v>4</v>
      </c>
      <c r="AO900" s="3">
        <v>3</v>
      </c>
      <c r="AP900" s="3">
        <v>3</v>
      </c>
      <c r="AQ900" s="3">
        <v>3</v>
      </c>
      <c r="AR900" s="3">
        <v>4</v>
      </c>
      <c r="AS900" s="3">
        <v>4</v>
      </c>
      <c r="AT900" s="3">
        <v>4</v>
      </c>
      <c r="AU900" s="4">
        <v>4</v>
      </c>
      <c r="AV900" s="4">
        <v>4</v>
      </c>
      <c r="AW900" s="4">
        <v>4</v>
      </c>
      <c r="AX900" s="4">
        <v>4</v>
      </c>
      <c r="AY900" s="4">
        <v>4</v>
      </c>
      <c r="AZ900" s="4">
        <v>4</v>
      </c>
      <c r="BA900" s="3">
        <f t="shared" si="84"/>
        <v>45</v>
      </c>
      <c r="BC900" s="4">
        <v>3500</v>
      </c>
      <c r="BD900" s="4">
        <v>12390</v>
      </c>
      <c r="BE900" s="63">
        <f t="shared" si="85"/>
        <v>15890</v>
      </c>
      <c r="BF900" s="4" t="s">
        <v>11693</v>
      </c>
      <c r="BG900" s="4">
        <v>14055</v>
      </c>
      <c r="BH900" s="4">
        <v>88</v>
      </c>
      <c r="BI900" s="50">
        <v>481</v>
      </c>
      <c r="BJ900" s="4">
        <f t="shared" si="88"/>
        <v>14624</v>
      </c>
      <c r="BK900" s="4">
        <v>4403</v>
      </c>
      <c r="BL900" s="4">
        <v>32585</v>
      </c>
      <c r="BM900" s="3" t="s">
        <v>13435</v>
      </c>
      <c r="CB900" s="16"/>
      <c r="CL900" s="4">
        <v>3</v>
      </c>
      <c r="CM900" s="4">
        <v>8</v>
      </c>
      <c r="CR900" s="4">
        <v>17961</v>
      </c>
      <c r="CS900" s="4">
        <v>15</v>
      </c>
      <c r="CT900" s="4">
        <v>88</v>
      </c>
      <c r="CU900" s="4" t="s">
        <v>11986</v>
      </c>
      <c r="CV900" s="4" t="s">
        <v>12328</v>
      </c>
      <c r="DK900" s="50">
        <v>9604</v>
      </c>
      <c r="DL900" s="50">
        <v>480</v>
      </c>
      <c r="DM900" s="4">
        <v>800</v>
      </c>
      <c r="DN900" s="4">
        <v>8000</v>
      </c>
      <c r="DO900" s="4">
        <v>2100</v>
      </c>
      <c r="DP900" s="4">
        <v>8055</v>
      </c>
      <c r="DS900" s="3" t="s">
        <v>12498</v>
      </c>
      <c r="DU900" s="33" t="s">
        <v>31921</v>
      </c>
      <c r="DV900" s="33"/>
      <c r="DW900" s="33"/>
    </row>
    <row r="901" spans="1:127">
      <c r="A901" s="61">
        <v>2902348</v>
      </c>
      <c r="B901" s="4" t="s">
        <v>14285</v>
      </c>
      <c r="D901" s="4" t="s">
        <v>13942</v>
      </c>
      <c r="E901" s="4" t="s">
        <v>13944</v>
      </c>
      <c r="F901" s="4" t="s">
        <v>13943</v>
      </c>
      <c r="G901" s="4" t="s">
        <v>12746</v>
      </c>
      <c r="H901" s="4" t="s">
        <v>16766</v>
      </c>
      <c r="I901" s="3" t="s">
        <v>12850</v>
      </c>
      <c r="J901" s="3" t="s">
        <v>12850</v>
      </c>
      <c r="L901" s="4" t="s">
        <v>12097</v>
      </c>
      <c r="M901" s="4"/>
      <c r="N901" s="33" t="s">
        <v>12144</v>
      </c>
      <c r="O901" s="33"/>
      <c r="P901" s="4" t="s">
        <v>12746</v>
      </c>
      <c r="X901" s="3" t="s">
        <v>14282</v>
      </c>
      <c r="Y901" s="3" t="s">
        <v>14396</v>
      </c>
      <c r="Z901" s="3">
        <v>162</v>
      </c>
      <c r="AA901" s="3">
        <v>8</v>
      </c>
      <c r="AB901" s="3">
        <v>48</v>
      </c>
      <c r="AC901" s="3">
        <v>1</v>
      </c>
      <c r="AD901" s="3">
        <v>48</v>
      </c>
      <c r="AE901" s="5">
        <v>6</v>
      </c>
      <c r="AF901" s="3">
        <v>1</v>
      </c>
      <c r="AL901" s="4">
        <f t="shared" si="86"/>
        <v>0</v>
      </c>
      <c r="AM901" s="4">
        <f t="shared" si="87"/>
        <v>0</v>
      </c>
      <c r="AN901" s="4">
        <v>2</v>
      </c>
      <c r="AR901" s="3">
        <v>2</v>
      </c>
      <c r="AS901" s="3">
        <v>2</v>
      </c>
      <c r="AT901" s="3">
        <v>2</v>
      </c>
      <c r="AU901" s="4">
        <v>2</v>
      </c>
      <c r="AV901" s="4">
        <v>2</v>
      </c>
      <c r="AW901" s="4">
        <v>2</v>
      </c>
      <c r="AX901" s="4">
        <v>2</v>
      </c>
      <c r="BA901" s="3">
        <f t="shared" si="84"/>
        <v>14</v>
      </c>
      <c r="BB901" s="3"/>
      <c r="BC901" s="3"/>
      <c r="BD901" s="4">
        <v>1458</v>
      </c>
      <c r="BE901" s="63">
        <f t="shared" si="85"/>
        <v>1458</v>
      </c>
      <c r="BG901" s="4">
        <v>4575</v>
      </c>
      <c r="BI901" s="50">
        <v>55</v>
      </c>
      <c r="BJ901" s="4">
        <f t="shared" si="88"/>
        <v>4630</v>
      </c>
      <c r="BK901" s="4">
        <v>1200</v>
      </c>
      <c r="BL901" s="4">
        <v>7800</v>
      </c>
      <c r="BM901" s="3" t="s">
        <v>13435</v>
      </c>
      <c r="CB901" s="16"/>
      <c r="CL901" s="4">
        <v>2</v>
      </c>
      <c r="CM901" s="4">
        <v>10</v>
      </c>
      <c r="CR901" s="4">
        <v>3170</v>
      </c>
      <c r="DK901" s="50">
        <v>927</v>
      </c>
      <c r="DL901" s="50">
        <v>55</v>
      </c>
      <c r="DM901" s="4">
        <v>225</v>
      </c>
      <c r="DN901" s="4">
        <v>2700</v>
      </c>
      <c r="DO901" s="4">
        <v>750</v>
      </c>
      <c r="DP901" s="4">
        <v>1875</v>
      </c>
      <c r="DS901" s="3" t="s">
        <v>12498</v>
      </c>
      <c r="DU901" s="33" t="s">
        <v>13943</v>
      </c>
      <c r="DV901" s="33" t="s">
        <v>31922</v>
      </c>
      <c r="DW901" s="33" t="s">
        <v>32046</v>
      </c>
    </row>
    <row r="902" spans="1:127">
      <c r="A902" s="61">
        <v>2902349</v>
      </c>
      <c r="B902" s="4" t="s">
        <v>13610</v>
      </c>
      <c r="D902" s="4" t="s">
        <v>13615</v>
      </c>
      <c r="G902" s="4" t="s">
        <v>12144</v>
      </c>
      <c r="H902" s="4" t="s">
        <v>16767</v>
      </c>
      <c r="I902" s="4" t="s">
        <v>12712</v>
      </c>
      <c r="J902" s="4" t="s">
        <v>12712</v>
      </c>
      <c r="L902" s="4" t="s">
        <v>11983</v>
      </c>
      <c r="M902" s="3" t="s">
        <v>13605</v>
      </c>
      <c r="N902" s="33" t="s">
        <v>12746</v>
      </c>
      <c r="O902" s="33"/>
      <c r="P902" s="4" t="s">
        <v>12746</v>
      </c>
      <c r="V902" s="3" t="s">
        <v>12144</v>
      </c>
      <c r="W902" s="3" t="s">
        <v>13371</v>
      </c>
      <c r="X902" s="3" t="s">
        <v>11911</v>
      </c>
      <c r="Y902" s="3" t="s">
        <v>12062</v>
      </c>
      <c r="Z902" s="3">
        <v>117</v>
      </c>
      <c r="AA902" s="3">
        <v>9</v>
      </c>
      <c r="AB902" s="3">
        <v>54</v>
      </c>
      <c r="AC902" s="3">
        <v>1</v>
      </c>
      <c r="AD902" s="3">
        <v>54</v>
      </c>
      <c r="AE902" s="5">
        <v>6</v>
      </c>
      <c r="AJ902" s="3">
        <v>1</v>
      </c>
      <c r="AL902" s="4">
        <f t="shared" si="86"/>
        <v>1</v>
      </c>
      <c r="AM902" s="4">
        <f t="shared" si="87"/>
        <v>0</v>
      </c>
      <c r="AN902" s="4">
        <v>6</v>
      </c>
      <c r="AO902" s="3">
        <v>3</v>
      </c>
      <c r="AP902" s="3">
        <v>3</v>
      </c>
      <c r="AQ902" s="3">
        <v>5</v>
      </c>
      <c r="AR902" s="3">
        <v>5</v>
      </c>
      <c r="AS902" s="3">
        <v>5</v>
      </c>
      <c r="AT902" s="3">
        <v>6</v>
      </c>
      <c r="AU902" s="4">
        <v>6</v>
      </c>
      <c r="AV902" s="4">
        <v>2</v>
      </c>
      <c r="AW902" s="4">
        <v>2</v>
      </c>
      <c r="AX902" s="4">
        <v>1</v>
      </c>
      <c r="AY902" s="4">
        <v>1</v>
      </c>
      <c r="AZ902" s="4">
        <v>1</v>
      </c>
      <c r="BA902" s="3">
        <f t="shared" si="84"/>
        <v>40</v>
      </c>
      <c r="BB902" s="3"/>
      <c r="BC902" s="3">
        <v>3061</v>
      </c>
      <c r="BD902" s="4">
        <v>2721</v>
      </c>
      <c r="BE902" s="63">
        <f t="shared" si="85"/>
        <v>5782</v>
      </c>
      <c r="BF902" s="4" t="s">
        <v>12060</v>
      </c>
      <c r="BG902" s="4">
        <v>2431</v>
      </c>
      <c r="BH902" s="4">
        <v>75</v>
      </c>
      <c r="BI902" s="50">
        <v>168</v>
      </c>
      <c r="BJ902" s="4">
        <f t="shared" si="88"/>
        <v>2674</v>
      </c>
      <c r="BK902" s="4">
        <v>1217</v>
      </c>
      <c r="BL902" s="4">
        <v>11363</v>
      </c>
      <c r="BM902" s="3" t="s">
        <v>13483</v>
      </c>
      <c r="CB902" s="16"/>
      <c r="CL902" s="4">
        <v>3</v>
      </c>
      <c r="CM902" s="4">
        <v>20</v>
      </c>
      <c r="CR902" s="4">
        <v>8689</v>
      </c>
      <c r="CS902" s="4">
        <v>15</v>
      </c>
      <c r="CT902" s="4">
        <v>75</v>
      </c>
      <c r="CU902" s="4" t="s">
        <v>11986</v>
      </c>
      <c r="CV902" s="4" t="s">
        <v>12328</v>
      </c>
      <c r="DK902" s="50">
        <v>2800</v>
      </c>
      <c r="DL902" s="50">
        <v>168</v>
      </c>
      <c r="DM902" s="4">
        <v>210</v>
      </c>
      <c r="DN902" s="4">
        <v>2100</v>
      </c>
      <c r="DO902" s="4">
        <v>165</v>
      </c>
      <c r="DP902" s="4">
        <v>331</v>
      </c>
      <c r="DS902" s="3" t="s">
        <v>12498</v>
      </c>
      <c r="DU902" s="33" t="s">
        <v>30556</v>
      </c>
      <c r="DV902" s="33"/>
      <c r="DW902" s="33" t="s">
        <v>32047</v>
      </c>
    </row>
    <row r="903" spans="1:127">
      <c r="A903" s="61">
        <v>2902350</v>
      </c>
      <c r="B903" s="4" t="s">
        <v>13597</v>
      </c>
      <c r="D903" s="4" t="s">
        <v>13706</v>
      </c>
      <c r="E903" s="59" t="s">
        <v>295</v>
      </c>
      <c r="F903" s="4" t="s">
        <v>13706</v>
      </c>
      <c r="G903" s="4" t="s">
        <v>12144</v>
      </c>
      <c r="H903" s="4" t="s">
        <v>16767</v>
      </c>
      <c r="I903" s="3" t="s">
        <v>12195</v>
      </c>
      <c r="J903" s="3" t="s">
        <v>12195</v>
      </c>
      <c r="L903" s="3" t="s">
        <v>11984</v>
      </c>
      <c r="M903" s="4" t="s">
        <v>13490</v>
      </c>
      <c r="N903" s="33" t="s">
        <v>12144</v>
      </c>
      <c r="O903" s="33"/>
      <c r="P903" s="4" t="s">
        <v>12746</v>
      </c>
      <c r="V903" s="3" t="s">
        <v>12746</v>
      </c>
      <c r="X903" s="3" t="s">
        <v>11911</v>
      </c>
      <c r="Y903" s="3" t="s">
        <v>12062</v>
      </c>
      <c r="Z903" s="3">
        <v>280</v>
      </c>
      <c r="AA903" s="3">
        <v>10</v>
      </c>
      <c r="AB903" s="3">
        <v>60</v>
      </c>
      <c r="AC903" s="3">
        <v>1</v>
      </c>
      <c r="AD903" s="3">
        <v>60</v>
      </c>
      <c r="AE903" s="5">
        <v>6</v>
      </c>
      <c r="AH903" s="3">
        <v>1</v>
      </c>
      <c r="AI903" s="3">
        <v>1</v>
      </c>
      <c r="AJ903" s="3">
        <v>4</v>
      </c>
      <c r="AL903" s="4">
        <f t="shared" si="86"/>
        <v>5</v>
      </c>
      <c r="AM903" s="4">
        <f t="shared" si="87"/>
        <v>1</v>
      </c>
      <c r="AN903" s="4">
        <v>20</v>
      </c>
      <c r="AQ903" s="3">
        <v>20</v>
      </c>
      <c r="AR903" s="3">
        <v>20</v>
      </c>
      <c r="AS903" s="3">
        <v>20</v>
      </c>
      <c r="AT903" s="3">
        <v>20</v>
      </c>
      <c r="AU903" s="4">
        <v>20</v>
      </c>
      <c r="AV903" s="4">
        <v>20</v>
      </c>
      <c r="AW903" s="4">
        <v>20</v>
      </c>
      <c r="AX903" s="4">
        <v>20</v>
      </c>
      <c r="AY903" s="4">
        <v>20</v>
      </c>
      <c r="AZ903" s="4">
        <v>20</v>
      </c>
      <c r="BA903" s="3">
        <f t="shared" si="84"/>
        <v>200</v>
      </c>
      <c r="BB903" s="4">
        <v>4850</v>
      </c>
      <c r="BC903" s="4">
        <v>6900</v>
      </c>
      <c r="BD903" s="4">
        <v>14052</v>
      </c>
      <c r="BE903" s="63">
        <f t="shared" si="85"/>
        <v>25802</v>
      </c>
      <c r="BF903" s="4" t="s">
        <v>11693</v>
      </c>
      <c r="BG903" s="4">
        <v>10122</v>
      </c>
      <c r="BH903" s="4">
        <v>1162</v>
      </c>
      <c r="BI903" s="50">
        <v>4511</v>
      </c>
      <c r="BJ903" s="4">
        <f t="shared" si="88"/>
        <v>15795</v>
      </c>
      <c r="BK903" s="4">
        <v>3900</v>
      </c>
      <c r="BL903" s="4">
        <v>25632</v>
      </c>
      <c r="BM903" s="3" t="s">
        <v>13435</v>
      </c>
      <c r="BN903" s="4">
        <v>1500</v>
      </c>
      <c r="BO903" s="3">
        <v>15008</v>
      </c>
      <c r="BP903" s="3" t="s">
        <v>12019</v>
      </c>
      <c r="CB903" s="16"/>
      <c r="CD903" s="3">
        <v>1</v>
      </c>
      <c r="CE903" s="3">
        <v>30</v>
      </c>
      <c r="CL903" s="4">
        <v>20</v>
      </c>
      <c r="CM903" s="4">
        <v>300</v>
      </c>
      <c r="CR903" s="4">
        <v>24845</v>
      </c>
      <c r="CS903" s="4">
        <v>200</v>
      </c>
      <c r="CT903" s="4">
        <v>1162</v>
      </c>
      <c r="CU903" s="4" t="s">
        <v>11986</v>
      </c>
      <c r="CV903" s="4" t="s">
        <v>12328</v>
      </c>
      <c r="DK903" s="50">
        <v>184000</v>
      </c>
      <c r="DL903" s="50">
        <v>4511</v>
      </c>
      <c r="DM903" s="4">
        <v>850</v>
      </c>
      <c r="DN903" s="4">
        <v>10122</v>
      </c>
      <c r="DO903" s="4">
        <v>1700</v>
      </c>
      <c r="DP903" s="4">
        <v>2550</v>
      </c>
      <c r="DS903" s="3" t="s">
        <v>12498</v>
      </c>
      <c r="DU903" s="33" t="s">
        <v>32048</v>
      </c>
      <c r="DV903" s="33" t="s">
        <v>32049</v>
      </c>
      <c r="DW903" s="33" t="s">
        <v>32050</v>
      </c>
    </row>
    <row r="904" spans="1:127">
      <c r="A904" s="61">
        <v>2902351</v>
      </c>
      <c r="B904" s="4" t="s">
        <v>13599</v>
      </c>
      <c r="D904" s="4" t="s">
        <v>13481</v>
      </c>
      <c r="F904" s="4" t="s">
        <v>13481</v>
      </c>
      <c r="G904" s="4" t="s">
        <v>12144</v>
      </c>
      <c r="H904" s="4" t="s">
        <v>16767</v>
      </c>
      <c r="I904" s="4" t="s">
        <v>13482</v>
      </c>
      <c r="J904" s="59" t="s">
        <v>30329</v>
      </c>
      <c r="L904" s="3" t="s">
        <v>11984</v>
      </c>
      <c r="M904" s="4" t="s">
        <v>13247</v>
      </c>
      <c r="N904" s="33" t="s">
        <v>12746</v>
      </c>
      <c r="O904" s="33" t="s">
        <v>32051</v>
      </c>
      <c r="P904" s="4" t="s">
        <v>12746</v>
      </c>
      <c r="Q904" s="4"/>
      <c r="R904" s="4"/>
      <c r="S904" s="4"/>
      <c r="V904" s="3" t="s">
        <v>12746</v>
      </c>
      <c r="X904" s="3" t="s">
        <v>11911</v>
      </c>
      <c r="Y904" s="3" t="s">
        <v>12062</v>
      </c>
      <c r="Z904" s="3">
        <v>307</v>
      </c>
      <c r="AA904" s="3">
        <v>10</v>
      </c>
      <c r="AB904" s="3">
        <v>60</v>
      </c>
      <c r="AC904" s="3">
        <v>1</v>
      </c>
      <c r="AD904" s="3">
        <v>60</v>
      </c>
      <c r="AE904" s="5">
        <v>6</v>
      </c>
      <c r="AH904" s="3">
        <v>2</v>
      </c>
      <c r="AL904" s="4">
        <f t="shared" si="86"/>
        <v>2</v>
      </c>
      <c r="AM904" s="4">
        <f t="shared" si="87"/>
        <v>0</v>
      </c>
      <c r="AN904" s="4">
        <v>7</v>
      </c>
      <c r="AO904" s="3">
        <v>3</v>
      </c>
      <c r="AP904" s="3">
        <v>4</v>
      </c>
      <c r="AQ904" s="3">
        <v>5</v>
      </c>
      <c r="AR904" s="3">
        <v>5</v>
      </c>
      <c r="AS904" s="3">
        <v>7</v>
      </c>
      <c r="AT904" s="3">
        <v>10</v>
      </c>
      <c r="AU904" s="4">
        <v>10</v>
      </c>
      <c r="AV904" s="4">
        <v>10</v>
      </c>
      <c r="AW904" s="4">
        <v>10</v>
      </c>
      <c r="AX904" s="4">
        <v>10</v>
      </c>
      <c r="AY904" s="4">
        <v>5</v>
      </c>
      <c r="AZ904" s="4">
        <v>5</v>
      </c>
      <c r="BA904" s="3">
        <f t="shared" si="84"/>
        <v>84</v>
      </c>
      <c r="BB904" s="4">
        <v>3000</v>
      </c>
      <c r="BC904" s="3"/>
      <c r="BD904" s="4">
        <v>9000</v>
      </c>
      <c r="BE904" s="63">
        <f t="shared" si="85"/>
        <v>12000</v>
      </c>
      <c r="BF904" s="4" t="s">
        <v>11693</v>
      </c>
      <c r="BG904" s="4">
        <v>12722</v>
      </c>
      <c r="BH904" s="4">
        <v>180</v>
      </c>
      <c r="BI904" s="50">
        <v>364</v>
      </c>
      <c r="BJ904" s="4">
        <f t="shared" si="88"/>
        <v>13266</v>
      </c>
      <c r="BK904" s="4">
        <v>3000</v>
      </c>
      <c r="BL904" s="4">
        <v>11408</v>
      </c>
      <c r="BM904" s="3" t="s">
        <v>13435</v>
      </c>
      <c r="BN904" s="4">
        <v>3200</v>
      </c>
      <c r="BO904" s="3">
        <v>30626</v>
      </c>
      <c r="BP904" s="3" t="s">
        <v>12061</v>
      </c>
      <c r="CB904" s="16"/>
      <c r="CH904" s="3">
        <v>5</v>
      </c>
      <c r="CI904" s="3">
        <v>10</v>
      </c>
      <c r="CL904" s="4">
        <v>5</v>
      </c>
      <c r="CM904" s="4">
        <v>10</v>
      </c>
      <c r="CR904" s="4">
        <v>28768</v>
      </c>
      <c r="CS904" s="4">
        <v>30</v>
      </c>
      <c r="CT904" s="4">
        <v>180</v>
      </c>
      <c r="CU904" s="4" t="s">
        <v>11986</v>
      </c>
      <c r="CV904" s="4" t="s">
        <v>12328</v>
      </c>
      <c r="DK904" s="50">
        <v>6000</v>
      </c>
      <c r="DL904" s="50">
        <v>364</v>
      </c>
      <c r="DM904" s="4">
        <v>1040</v>
      </c>
      <c r="DN904" s="4">
        <v>10400</v>
      </c>
      <c r="DO904" s="4">
        <v>5160</v>
      </c>
      <c r="DP904" s="4">
        <v>2322</v>
      </c>
      <c r="DS904" s="3" t="s">
        <v>12498</v>
      </c>
      <c r="DU904" s="33" t="s">
        <v>32052</v>
      </c>
      <c r="DV904" s="33" t="s">
        <v>13247</v>
      </c>
      <c r="DW904" s="33" t="s">
        <v>32053</v>
      </c>
    </row>
    <row r="905" spans="1:127">
      <c r="A905" s="61">
        <v>2902352</v>
      </c>
      <c r="B905" s="4" t="s">
        <v>13373</v>
      </c>
      <c r="D905" s="4" t="s">
        <v>13124</v>
      </c>
      <c r="E905" s="4" t="s">
        <v>13246</v>
      </c>
      <c r="F905" s="4" t="s">
        <v>13245</v>
      </c>
      <c r="G905" s="4" t="s">
        <v>12746</v>
      </c>
      <c r="H905" s="4" t="s">
        <v>16767</v>
      </c>
      <c r="I905" s="4" t="s">
        <v>12551</v>
      </c>
      <c r="J905" s="4" t="s">
        <v>12551</v>
      </c>
      <c r="L905" s="4" t="s">
        <v>12248</v>
      </c>
      <c r="N905" s="33" t="s">
        <v>12144</v>
      </c>
      <c r="O905" s="33"/>
      <c r="P905" s="4" t="s">
        <v>12746</v>
      </c>
      <c r="V905" s="3" t="s">
        <v>12746</v>
      </c>
      <c r="X905" s="3" t="s">
        <v>11911</v>
      </c>
      <c r="Y905" s="3" t="s">
        <v>12062</v>
      </c>
      <c r="Z905" s="3">
        <v>139</v>
      </c>
      <c r="AA905" s="3">
        <v>9</v>
      </c>
      <c r="AB905" s="3">
        <v>54</v>
      </c>
      <c r="AC905" s="3">
        <v>1</v>
      </c>
      <c r="AD905" s="3">
        <v>54</v>
      </c>
      <c r="AE905" s="5">
        <v>6</v>
      </c>
      <c r="AF905" s="3">
        <v>2</v>
      </c>
      <c r="AJ905" s="3">
        <v>2</v>
      </c>
      <c r="AL905" s="4">
        <f t="shared" si="86"/>
        <v>2</v>
      </c>
      <c r="AM905" s="4">
        <f t="shared" si="87"/>
        <v>0</v>
      </c>
      <c r="AN905" s="4">
        <v>6</v>
      </c>
      <c r="AO905" s="3">
        <v>35</v>
      </c>
      <c r="AP905" s="3">
        <v>36</v>
      </c>
      <c r="AR905" s="3">
        <v>18</v>
      </c>
      <c r="AS905" s="3">
        <v>20</v>
      </c>
      <c r="AT905" s="3">
        <v>13</v>
      </c>
      <c r="AU905" s="4">
        <v>12</v>
      </c>
      <c r="AV905" s="4">
        <v>13</v>
      </c>
      <c r="AW905" s="4">
        <v>16</v>
      </c>
      <c r="AX905" s="4">
        <v>21</v>
      </c>
      <c r="AY905" s="4">
        <v>6</v>
      </c>
      <c r="BA905" s="3">
        <f t="shared" ref="BA905:BA968" si="89">SUM(AO905:AZ905)</f>
        <v>190</v>
      </c>
      <c r="BB905" s="3"/>
      <c r="BC905" s="3">
        <v>1300</v>
      </c>
      <c r="BD905" s="4">
        <v>6507</v>
      </c>
      <c r="BE905" s="63">
        <f t="shared" ref="BE905:BE968" si="90">SUM(BB905:BD905)</f>
        <v>7807</v>
      </c>
      <c r="BF905" s="4" t="s">
        <v>11693</v>
      </c>
      <c r="BG905" s="4">
        <v>6397</v>
      </c>
      <c r="BH905" s="4">
        <v>1577</v>
      </c>
      <c r="BI905" s="50">
        <v>320</v>
      </c>
      <c r="BJ905" s="4">
        <f t="shared" si="88"/>
        <v>8294</v>
      </c>
      <c r="BK905" s="4">
        <v>130</v>
      </c>
      <c r="BL905" s="4">
        <v>910</v>
      </c>
      <c r="BM905" s="3" t="s">
        <v>13435</v>
      </c>
      <c r="BN905" s="4">
        <v>1361</v>
      </c>
      <c r="BO905" s="3">
        <v>8847</v>
      </c>
      <c r="BP905" s="3" t="s">
        <v>12922</v>
      </c>
      <c r="BQ905" s="4">
        <v>1057</v>
      </c>
      <c r="BR905" s="3">
        <v>10570</v>
      </c>
      <c r="BS905" s="3" t="s">
        <v>35863</v>
      </c>
      <c r="CB905" s="16"/>
      <c r="CL905" s="4">
        <v>10</v>
      </c>
      <c r="CM905" s="4">
        <v>80</v>
      </c>
      <c r="CR905" s="4">
        <v>12033</v>
      </c>
      <c r="CS905" s="4">
        <v>190</v>
      </c>
      <c r="CT905" s="4">
        <v>1577</v>
      </c>
      <c r="CU905" s="4" t="s">
        <v>11986</v>
      </c>
      <c r="CV905" s="4" t="s">
        <v>12328</v>
      </c>
      <c r="DK905" s="50">
        <v>5300</v>
      </c>
      <c r="DL905" s="50">
        <v>320</v>
      </c>
      <c r="DM905" s="4">
        <v>568</v>
      </c>
      <c r="DN905" s="4">
        <v>5682</v>
      </c>
      <c r="DO905" s="4">
        <v>143</v>
      </c>
      <c r="DP905" s="4">
        <v>715</v>
      </c>
      <c r="DS905" s="3" t="s">
        <v>12498</v>
      </c>
      <c r="DU905" s="33" t="s">
        <v>32054</v>
      </c>
      <c r="DV905" s="33" t="s">
        <v>32055</v>
      </c>
      <c r="DW905" s="33"/>
    </row>
    <row r="906" spans="1:127">
      <c r="A906" s="61">
        <v>2902353</v>
      </c>
      <c r="B906" s="4" t="s">
        <v>12614</v>
      </c>
      <c r="D906" s="4" t="s">
        <v>13236</v>
      </c>
      <c r="E906" s="4" t="s">
        <v>13354</v>
      </c>
      <c r="F906" s="4" t="s">
        <v>13236</v>
      </c>
      <c r="G906" s="4" t="s">
        <v>12144</v>
      </c>
      <c r="H906" s="4" t="s">
        <v>16767</v>
      </c>
      <c r="I906" s="4" t="s">
        <v>12551</v>
      </c>
      <c r="J906" s="4" t="s">
        <v>12551</v>
      </c>
      <c r="L906" s="4" t="s">
        <v>12248</v>
      </c>
      <c r="N906" s="33" t="s">
        <v>12144</v>
      </c>
      <c r="O906" s="33"/>
      <c r="P906" s="4" t="s">
        <v>12746</v>
      </c>
      <c r="Q906" s="4"/>
      <c r="V906" s="3" t="s">
        <v>12746</v>
      </c>
      <c r="X906" s="3" t="s">
        <v>13467</v>
      </c>
      <c r="Y906" s="3" t="s">
        <v>12062</v>
      </c>
      <c r="Z906" s="3">
        <v>300</v>
      </c>
      <c r="AA906" s="3">
        <v>9</v>
      </c>
      <c r="AB906" s="3">
        <v>54</v>
      </c>
      <c r="AC906" s="3">
        <v>1</v>
      </c>
      <c r="AD906" s="3">
        <v>54</v>
      </c>
      <c r="AE906" s="5">
        <v>6</v>
      </c>
      <c r="AJ906" s="3">
        <v>5</v>
      </c>
      <c r="AK906" s="3">
        <v>1</v>
      </c>
      <c r="AL906" s="4">
        <f t="shared" si="86"/>
        <v>5</v>
      </c>
      <c r="AM906" s="4">
        <f t="shared" si="87"/>
        <v>1</v>
      </c>
      <c r="AN906" s="4">
        <v>40</v>
      </c>
      <c r="AO906" s="4">
        <v>18</v>
      </c>
      <c r="AP906" s="4">
        <v>22</v>
      </c>
      <c r="AQ906" s="4">
        <v>28</v>
      </c>
      <c r="AR906" s="4">
        <v>35</v>
      </c>
      <c r="AS906" s="4">
        <v>40</v>
      </c>
      <c r="AT906" s="4">
        <v>42</v>
      </c>
      <c r="AU906" s="4">
        <v>44</v>
      </c>
      <c r="AV906" s="4">
        <v>48</v>
      </c>
      <c r="AW906" s="4">
        <v>53</v>
      </c>
      <c r="AX906" s="4">
        <v>52</v>
      </c>
      <c r="AY906" s="4">
        <v>45</v>
      </c>
      <c r="AZ906" s="4">
        <v>30</v>
      </c>
      <c r="BA906" s="3">
        <f t="shared" si="89"/>
        <v>457</v>
      </c>
      <c r="BC906" s="4">
        <v>15097</v>
      </c>
      <c r="BD906" s="4">
        <v>40076</v>
      </c>
      <c r="BE906" s="63">
        <f t="shared" si="90"/>
        <v>55173</v>
      </c>
      <c r="BF906" s="4" t="s">
        <v>12060</v>
      </c>
      <c r="BG906" s="4">
        <v>15670</v>
      </c>
      <c r="BH906" s="4">
        <v>1187</v>
      </c>
      <c r="BI906" s="50">
        <v>1167</v>
      </c>
      <c r="BJ906" s="4">
        <f t="shared" si="88"/>
        <v>18024</v>
      </c>
      <c r="BK906" s="4">
        <v>4382</v>
      </c>
      <c r="BL906" s="4">
        <v>32474</v>
      </c>
      <c r="BM906" s="3" t="s">
        <v>13435</v>
      </c>
      <c r="BN906" s="4">
        <v>495</v>
      </c>
      <c r="BO906" s="3">
        <v>21290</v>
      </c>
      <c r="BP906" s="3" t="s">
        <v>13626</v>
      </c>
      <c r="BQ906" s="4">
        <v>810</v>
      </c>
      <c r="BR906" s="3">
        <v>10122</v>
      </c>
      <c r="BS906" s="3" t="s">
        <v>13239</v>
      </c>
      <c r="BT906" s="4">
        <v>509</v>
      </c>
      <c r="BU906" s="4">
        <v>4462</v>
      </c>
      <c r="BV906" s="4" t="s">
        <v>12922</v>
      </c>
      <c r="BW906" s="4">
        <v>87</v>
      </c>
      <c r="BX906" s="4">
        <v>631</v>
      </c>
      <c r="BY906" s="4" t="s">
        <v>13240</v>
      </c>
      <c r="BZ906" s="3" t="s">
        <v>13359</v>
      </c>
      <c r="CB906" s="99">
        <v>69134</v>
      </c>
      <c r="CL906" s="4">
        <v>9</v>
      </c>
      <c r="CM906" s="4">
        <v>83</v>
      </c>
      <c r="CR906" s="4">
        <v>51410</v>
      </c>
      <c r="CS906" s="4">
        <v>146</v>
      </c>
      <c r="CT906" s="4">
        <v>1187</v>
      </c>
      <c r="CU906" s="4" t="s">
        <v>11986</v>
      </c>
      <c r="CV906" s="4" t="s">
        <v>12328</v>
      </c>
      <c r="DK906" s="50">
        <v>31700</v>
      </c>
      <c r="DL906" s="50">
        <v>1167</v>
      </c>
      <c r="DM906" s="4">
        <v>1060</v>
      </c>
      <c r="DN906" s="4">
        <v>10264</v>
      </c>
      <c r="DO906" s="4">
        <v>2960</v>
      </c>
      <c r="DP906" s="4">
        <v>3712</v>
      </c>
      <c r="DQ906" s="4">
        <v>117</v>
      </c>
      <c r="DR906" s="4">
        <v>1524</v>
      </c>
      <c r="DS906" s="3" t="s">
        <v>12498</v>
      </c>
      <c r="DU906" s="33" t="s">
        <v>32056</v>
      </c>
      <c r="DV906" s="33" t="s">
        <v>32055</v>
      </c>
      <c r="DW906" s="33" t="s">
        <v>31939</v>
      </c>
    </row>
    <row r="907" spans="1:127">
      <c r="A907" s="61">
        <v>2902354</v>
      </c>
      <c r="B907" s="4" t="s">
        <v>13242</v>
      </c>
      <c r="D907" s="4" t="s">
        <v>13358</v>
      </c>
      <c r="F907" s="4" t="s">
        <v>13254</v>
      </c>
      <c r="G907" s="4" t="s">
        <v>12746</v>
      </c>
      <c r="H907" s="4" t="s">
        <v>16767</v>
      </c>
      <c r="I907" s="4" t="s">
        <v>13255</v>
      </c>
      <c r="J907" s="4" t="s">
        <v>13255</v>
      </c>
      <c r="L907" s="4" t="s">
        <v>11908</v>
      </c>
      <c r="M907" s="4" t="s">
        <v>13256</v>
      </c>
      <c r="N907" s="33" t="s">
        <v>12746</v>
      </c>
      <c r="O907" s="33" t="s">
        <v>31940</v>
      </c>
      <c r="P907" s="4" t="s">
        <v>12746</v>
      </c>
      <c r="V907" s="3" t="s">
        <v>12746</v>
      </c>
      <c r="W907" s="4"/>
      <c r="X907" s="3" t="s">
        <v>11911</v>
      </c>
      <c r="Y907" s="3" t="s">
        <v>12062</v>
      </c>
      <c r="Z907" s="3">
        <v>230</v>
      </c>
      <c r="AA907" s="3">
        <v>8</v>
      </c>
      <c r="AB907" s="3">
        <v>48</v>
      </c>
      <c r="AC907" s="3">
        <v>1</v>
      </c>
      <c r="AD907" s="3">
        <v>48</v>
      </c>
      <c r="AE907" s="5">
        <v>6</v>
      </c>
      <c r="AF907" s="3">
        <v>3</v>
      </c>
      <c r="AJ907" s="3">
        <v>1</v>
      </c>
      <c r="AL907" s="4">
        <f t="shared" si="86"/>
        <v>1</v>
      </c>
      <c r="AM907" s="4">
        <f t="shared" si="87"/>
        <v>0</v>
      </c>
      <c r="AN907" s="4">
        <v>6</v>
      </c>
      <c r="AO907" s="4">
        <v>0</v>
      </c>
      <c r="AP907" s="4">
        <v>0</v>
      </c>
      <c r="AQ907" s="4">
        <v>0</v>
      </c>
      <c r="AR907" s="4">
        <v>6</v>
      </c>
      <c r="AS907" s="4">
        <v>6</v>
      </c>
      <c r="AT907" s="4">
        <v>6</v>
      </c>
      <c r="AU907" s="4">
        <v>6</v>
      </c>
      <c r="AV907" s="4">
        <v>6</v>
      </c>
      <c r="AW907" s="4">
        <v>6</v>
      </c>
      <c r="AX907" s="4">
        <v>6</v>
      </c>
      <c r="AY907" s="4">
        <v>0</v>
      </c>
      <c r="AZ907" s="4">
        <v>0</v>
      </c>
      <c r="BA907" s="3">
        <f t="shared" si="89"/>
        <v>42</v>
      </c>
      <c r="BB907" s="3"/>
      <c r="BC907" s="4">
        <v>1200</v>
      </c>
      <c r="BD907" s="4">
        <v>5000</v>
      </c>
      <c r="BE907" s="63">
        <f t="shared" si="90"/>
        <v>6200</v>
      </c>
      <c r="BF907" s="4" t="s">
        <v>11693</v>
      </c>
      <c r="BG907" s="4">
        <v>4000</v>
      </c>
      <c r="BH907" s="4">
        <v>760</v>
      </c>
      <c r="BJ907" s="4">
        <f t="shared" si="88"/>
        <v>4760</v>
      </c>
      <c r="BK907" s="4">
        <v>2680</v>
      </c>
      <c r="BL907" s="4">
        <v>18800</v>
      </c>
      <c r="BM907" s="3" t="s">
        <v>13435</v>
      </c>
      <c r="BN907" s="4">
        <v>16</v>
      </c>
      <c r="BO907" s="3">
        <v>200</v>
      </c>
      <c r="BP907" s="3" t="s">
        <v>12731</v>
      </c>
      <c r="BQ907" s="4">
        <v>80</v>
      </c>
      <c r="BR907" s="3">
        <v>1000</v>
      </c>
      <c r="BS907" s="3" t="s">
        <v>12922</v>
      </c>
      <c r="CB907" s="16"/>
      <c r="CH907" s="3">
        <v>6</v>
      </c>
      <c r="CI907" s="3">
        <v>40</v>
      </c>
      <c r="CR907" s="4">
        <v>15240</v>
      </c>
      <c r="CS907" s="4">
        <v>40</v>
      </c>
      <c r="CT907" s="4">
        <v>360</v>
      </c>
      <c r="CU907" s="4" t="s">
        <v>11986</v>
      </c>
      <c r="CV907" s="4" t="s">
        <v>12328</v>
      </c>
      <c r="CW907" s="4">
        <v>2000</v>
      </c>
      <c r="CX907" s="4">
        <v>400</v>
      </c>
      <c r="CY907" s="4" t="s">
        <v>11869</v>
      </c>
      <c r="CZ907" s="4" t="s">
        <v>13475</v>
      </c>
      <c r="DM907" s="4">
        <v>240</v>
      </c>
      <c r="DN907" s="4">
        <v>2700</v>
      </c>
      <c r="DO907" s="4">
        <v>1200</v>
      </c>
      <c r="DP907" s="4">
        <v>300</v>
      </c>
      <c r="DS907" s="3" t="s">
        <v>12498</v>
      </c>
      <c r="DU907" s="33" t="s">
        <v>31941</v>
      </c>
      <c r="DV907" s="33" t="s">
        <v>31940</v>
      </c>
      <c r="DW907" s="33"/>
    </row>
    <row r="908" spans="1:127">
      <c r="A908" s="61">
        <v>2902355</v>
      </c>
      <c r="B908" s="4" t="s">
        <v>13257</v>
      </c>
      <c r="D908" s="4" t="s">
        <v>13005</v>
      </c>
      <c r="E908" s="4" t="s">
        <v>13262</v>
      </c>
      <c r="F908" s="4" t="s">
        <v>13867</v>
      </c>
      <c r="G908" s="4" t="s">
        <v>12746</v>
      </c>
      <c r="H908" s="4" t="s">
        <v>16767</v>
      </c>
      <c r="I908" s="4" t="s">
        <v>601</v>
      </c>
      <c r="J908" s="4" t="s">
        <v>312</v>
      </c>
      <c r="L908" s="4" t="s">
        <v>11683</v>
      </c>
      <c r="M908" s="4" t="s">
        <v>13263</v>
      </c>
      <c r="N908" s="33" t="s">
        <v>12144</v>
      </c>
      <c r="O908" s="33"/>
      <c r="P908" s="4" t="s">
        <v>12746</v>
      </c>
      <c r="V908" s="3" t="s">
        <v>12746</v>
      </c>
      <c r="X908" s="3" t="s">
        <v>11911</v>
      </c>
      <c r="Y908" s="3" t="s">
        <v>13986</v>
      </c>
      <c r="Z908" s="3">
        <v>307</v>
      </c>
      <c r="AA908" s="3">
        <v>9</v>
      </c>
      <c r="AB908" s="3">
        <v>54</v>
      </c>
      <c r="AC908" s="3">
        <v>1</v>
      </c>
      <c r="AD908" s="3">
        <v>54</v>
      </c>
      <c r="AE908" s="5">
        <v>6</v>
      </c>
      <c r="AF908" s="3">
        <v>1</v>
      </c>
      <c r="AL908" s="4">
        <f t="shared" si="86"/>
        <v>0</v>
      </c>
      <c r="AM908" s="4">
        <f t="shared" si="87"/>
        <v>0</v>
      </c>
      <c r="AN908" s="4">
        <v>3</v>
      </c>
      <c r="AO908" s="4">
        <v>3</v>
      </c>
      <c r="AP908" s="4">
        <v>3</v>
      </c>
      <c r="AQ908" s="4">
        <v>3</v>
      </c>
      <c r="AR908" s="4">
        <v>3</v>
      </c>
      <c r="AS908" s="4">
        <v>3</v>
      </c>
      <c r="AT908" s="4">
        <v>3</v>
      </c>
      <c r="AU908" s="4">
        <v>3</v>
      </c>
      <c r="AV908" s="4">
        <v>3</v>
      </c>
      <c r="AW908" s="4">
        <v>3</v>
      </c>
      <c r="AX908" s="4">
        <v>3</v>
      </c>
      <c r="AY908" s="4">
        <v>3</v>
      </c>
      <c r="AZ908" s="4">
        <v>3</v>
      </c>
      <c r="BA908" s="3">
        <f t="shared" si="89"/>
        <v>36</v>
      </c>
      <c r="BB908" s="3"/>
      <c r="BD908" s="4">
        <v>3600</v>
      </c>
      <c r="BE908" s="63">
        <f t="shared" si="90"/>
        <v>3600</v>
      </c>
      <c r="BG908" s="4">
        <v>14468</v>
      </c>
      <c r="BH908" s="4">
        <v>257</v>
      </c>
      <c r="BI908" s="50">
        <v>828</v>
      </c>
      <c r="BJ908" s="4">
        <f t="shared" si="88"/>
        <v>15553</v>
      </c>
      <c r="BK908" s="4">
        <v>6642</v>
      </c>
      <c r="BL908" s="4">
        <v>28513</v>
      </c>
      <c r="BM908" s="3" t="s">
        <v>13435</v>
      </c>
      <c r="CB908" s="16"/>
      <c r="CL908" s="4">
        <v>5</v>
      </c>
      <c r="CM908" s="4">
        <v>77</v>
      </c>
      <c r="CR908" s="4">
        <v>12960</v>
      </c>
      <c r="CS908" s="4">
        <v>20</v>
      </c>
      <c r="CT908" s="4">
        <v>257</v>
      </c>
      <c r="CU908" s="4" t="s">
        <v>11905</v>
      </c>
      <c r="CV908" s="4" t="s">
        <v>12152</v>
      </c>
      <c r="DK908" s="50">
        <v>13818</v>
      </c>
      <c r="DL908" s="50">
        <v>828</v>
      </c>
      <c r="DM908" s="4">
        <v>1013</v>
      </c>
      <c r="DN908" s="4">
        <v>10134</v>
      </c>
      <c r="DO908" s="4">
        <v>2160</v>
      </c>
      <c r="DP908" s="4">
        <v>4333</v>
      </c>
      <c r="DS908" s="3" t="s">
        <v>12498</v>
      </c>
      <c r="DU908" s="33" t="s">
        <v>31942</v>
      </c>
      <c r="DV908" s="33" t="s">
        <v>13262</v>
      </c>
      <c r="DW908" s="33"/>
    </row>
    <row r="909" spans="1:127">
      <c r="A909" s="61">
        <v>2902356</v>
      </c>
      <c r="B909" s="4" t="s">
        <v>13868</v>
      </c>
      <c r="D909" s="4" t="s">
        <v>13869</v>
      </c>
      <c r="F909" s="4" t="s">
        <v>13869</v>
      </c>
      <c r="G909" s="4" t="s">
        <v>12144</v>
      </c>
      <c r="H909" s="4" t="s">
        <v>16767</v>
      </c>
      <c r="I909" s="3" t="s">
        <v>12386</v>
      </c>
      <c r="J909" s="3" t="s">
        <v>12386</v>
      </c>
      <c r="L909" s="4" t="s">
        <v>12361</v>
      </c>
      <c r="N909" s="33" t="s">
        <v>12144</v>
      </c>
      <c r="O909" s="33"/>
      <c r="P909" s="4" t="s">
        <v>12746</v>
      </c>
      <c r="V909" s="3" t="s">
        <v>12746</v>
      </c>
      <c r="X909" s="3" t="s">
        <v>13591</v>
      </c>
      <c r="Y909" s="3" t="s">
        <v>13870</v>
      </c>
      <c r="Z909" s="3">
        <v>120</v>
      </c>
      <c r="AA909" s="3">
        <v>10</v>
      </c>
      <c r="AB909" s="3">
        <v>60</v>
      </c>
      <c r="AC909" s="3">
        <v>1</v>
      </c>
      <c r="AD909" s="3">
        <v>60</v>
      </c>
      <c r="AE909" s="5">
        <v>6</v>
      </c>
      <c r="AH909" s="3">
        <v>1</v>
      </c>
      <c r="AJ909" s="3">
        <v>1</v>
      </c>
      <c r="AL909" s="4">
        <f t="shared" si="86"/>
        <v>2</v>
      </c>
      <c r="AM909" s="4">
        <f t="shared" si="87"/>
        <v>0</v>
      </c>
      <c r="AN909" s="4">
        <v>5</v>
      </c>
      <c r="AO909" s="4"/>
      <c r="AP909" s="4"/>
      <c r="AQ909" s="4"/>
      <c r="AR909" s="4">
        <v>6</v>
      </c>
      <c r="AS909" s="4">
        <v>8</v>
      </c>
      <c r="AT909" s="4">
        <v>8</v>
      </c>
      <c r="AU909" s="4">
        <v>12</v>
      </c>
      <c r="AV909" s="4">
        <v>12</v>
      </c>
      <c r="AW909" s="4">
        <v>4</v>
      </c>
      <c r="AX909" s="4">
        <v>4</v>
      </c>
      <c r="AY909" s="4"/>
      <c r="AZ909" s="4"/>
      <c r="BA909" s="3">
        <f t="shared" si="89"/>
        <v>54</v>
      </c>
      <c r="BB909" s="3">
        <v>1200</v>
      </c>
      <c r="BC909" s="4">
        <v>270</v>
      </c>
      <c r="BD909" s="4">
        <v>4500</v>
      </c>
      <c r="BE909" s="63">
        <f t="shared" si="90"/>
        <v>5970</v>
      </c>
      <c r="BG909" s="4">
        <v>5440</v>
      </c>
      <c r="BH909" s="4">
        <v>15</v>
      </c>
      <c r="BI909" s="50">
        <v>200</v>
      </c>
      <c r="BJ909" s="4">
        <f t="shared" si="88"/>
        <v>5655</v>
      </c>
      <c r="BK909" s="26">
        <v>991</v>
      </c>
      <c r="BL909" s="4">
        <v>3325</v>
      </c>
      <c r="BM909" s="3" t="s">
        <v>13435</v>
      </c>
      <c r="BN909" s="4">
        <v>2</v>
      </c>
      <c r="BO909" s="3">
        <v>75</v>
      </c>
      <c r="BP909" s="3" t="s">
        <v>13626</v>
      </c>
      <c r="BQ909" s="4">
        <v>423</v>
      </c>
      <c r="BR909" s="3">
        <v>5500</v>
      </c>
      <c r="BS909" s="3" t="s">
        <v>11979</v>
      </c>
      <c r="BT909" s="4">
        <v>640</v>
      </c>
      <c r="BU909" s="4">
        <v>8000</v>
      </c>
      <c r="BV909" s="4" t="s">
        <v>12061</v>
      </c>
      <c r="CB909" s="16"/>
      <c r="CL909" s="4">
        <v>2</v>
      </c>
      <c r="CM909" s="4">
        <v>11</v>
      </c>
      <c r="CR909" s="4">
        <v>11245</v>
      </c>
      <c r="CS909" s="4">
        <v>1</v>
      </c>
      <c r="CT909" s="4">
        <v>15</v>
      </c>
      <c r="CU909" s="4" t="s">
        <v>11905</v>
      </c>
      <c r="CV909" s="4" t="s">
        <v>12152</v>
      </c>
      <c r="DK909" s="50">
        <v>3340</v>
      </c>
      <c r="DL909" s="50">
        <v>200</v>
      </c>
      <c r="DM909" s="4">
        <v>300</v>
      </c>
      <c r="DN909" s="4">
        <v>3240</v>
      </c>
      <c r="DO909" s="4">
        <v>1500</v>
      </c>
      <c r="DP909" s="4">
        <v>1834</v>
      </c>
      <c r="DQ909" s="4">
        <v>300</v>
      </c>
      <c r="DR909" s="4">
        <v>366</v>
      </c>
      <c r="DS909" s="3" t="s">
        <v>12498</v>
      </c>
      <c r="DU909" s="33" t="s">
        <v>31943</v>
      </c>
      <c r="DV909" s="33"/>
      <c r="DW909" s="33"/>
    </row>
    <row r="910" spans="1:127">
      <c r="A910" s="61">
        <v>2902357</v>
      </c>
      <c r="B910" s="4" t="s">
        <v>13747</v>
      </c>
      <c r="D910" s="4" t="s">
        <v>13858</v>
      </c>
      <c r="F910" s="4" t="s">
        <v>13859</v>
      </c>
      <c r="G910" s="4" t="s">
        <v>12746</v>
      </c>
      <c r="H910" s="4" t="s">
        <v>16767</v>
      </c>
      <c r="I910" s="4" t="s">
        <v>12056</v>
      </c>
      <c r="J910" s="4" t="s">
        <v>12056</v>
      </c>
      <c r="L910" s="4" t="s">
        <v>11685</v>
      </c>
      <c r="M910" s="4" t="s">
        <v>13861</v>
      </c>
      <c r="N910" s="33" t="s">
        <v>12144</v>
      </c>
      <c r="O910" s="33"/>
      <c r="P910" s="4" t="s">
        <v>12746</v>
      </c>
      <c r="V910" s="3" t="s">
        <v>12746</v>
      </c>
      <c r="X910" s="3" t="s">
        <v>13591</v>
      </c>
      <c r="Y910" s="7" t="s">
        <v>13872</v>
      </c>
      <c r="Z910" s="3">
        <v>149</v>
      </c>
      <c r="AA910" s="3">
        <v>10</v>
      </c>
      <c r="AB910" s="3">
        <v>60</v>
      </c>
      <c r="AC910" s="3">
        <v>1</v>
      </c>
      <c r="AD910" s="3">
        <v>60</v>
      </c>
      <c r="AE910" s="5">
        <v>6</v>
      </c>
      <c r="AF910" s="3">
        <v>1</v>
      </c>
      <c r="AJ910" s="3">
        <v>1</v>
      </c>
      <c r="AL910" s="4">
        <f t="shared" si="86"/>
        <v>1</v>
      </c>
      <c r="AM910" s="4">
        <f t="shared" si="87"/>
        <v>0</v>
      </c>
      <c r="AN910" s="4">
        <v>5</v>
      </c>
      <c r="AO910" s="4"/>
      <c r="AP910" s="4"/>
      <c r="AQ910" s="4"/>
      <c r="AR910" s="4">
        <v>5</v>
      </c>
      <c r="AS910" s="4">
        <v>5</v>
      </c>
      <c r="AT910" s="4">
        <v>6</v>
      </c>
      <c r="AU910" s="4">
        <v>5</v>
      </c>
      <c r="AV910" s="4">
        <v>5</v>
      </c>
      <c r="AW910" s="4">
        <v>5</v>
      </c>
      <c r="AX910" s="4">
        <v>5</v>
      </c>
      <c r="AY910" s="4"/>
      <c r="AZ910" s="4"/>
      <c r="BA910" s="3">
        <f t="shared" si="89"/>
        <v>36</v>
      </c>
      <c r="BB910" s="3"/>
      <c r="BC910" s="4">
        <v>704</v>
      </c>
      <c r="BD910" s="4">
        <v>3306</v>
      </c>
      <c r="BE910" s="63">
        <f t="shared" si="90"/>
        <v>4010</v>
      </c>
      <c r="BG910" s="4">
        <v>5200</v>
      </c>
      <c r="BI910" s="50">
        <v>50</v>
      </c>
      <c r="BJ910" s="4">
        <f t="shared" si="88"/>
        <v>5250</v>
      </c>
      <c r="BK910" s="59">
        <v>60</v>
      </c>
      <c r="BL910" s="4">
        <v>360</v>
      </c>
      <c r="BM910" s="3" t="s">
        <v>12539</v>
      </c>
      <c r="BN910" s="4">
        <v>24</v>
      </c>
      <c r="BO910" s="3">
        <v>1000</v>
      </c>
      <c r="BP910" s="3" t="s">
        <v>13626</v>
      </c>
      <c r="BQ910" s="4">
        <v>1332</v>
      </c>
      <c r="BR910" s="3">
        <v>11256</v>
      </c>
      <c r="BS910" s="3" t="s">
        <v>12731</v>
      </c>
      <c r="BT910" s="4">
        <v>47</v>
      </c>
      <c r="BU910" s="4">
        <v>600</v>
      </c>
      <c r="BV910" s="4" t="s">
        <v>11979</v>
      </c>
      <c r="CB910" s="16"/>
      <c r="CC910" s="4">
        <v>13216</v>
      </c>
      <c r="CL910" s="4">
        <v>4</v>
      </c>
      <c r="CM910" s="4">
        <v>53</v>
      </c>
      <c r="CR910" s="4">
        <v>7966</v>
      </c>
      <c r="DK910" s="50">
        <v>830</v>
      </c>
      <c r="DL910" s="50">
        <v>50</v>
      </c>
      <c r="DM910" s="4">
        <v>210</v>
      </c>
      <c r="DN910" s="4">
        <v>2590</v>
      </c>
      <c r="DO910" s="4">
        <v>494</v>
      </c>
      <c r="DP910" s="4">
        <v>493</v>
      </c>
      <c r="DQ910" s="4">
        <v>192</v>
      </c>
      <c r="DR910" s="4">
        <v>384</v>
      </c>
      <c r="DS910" s="3" t="s">
        <v>12498</v>
      </c>
      <c r="DU910" s="33" t="s">
        <v>31944</v>
      </c>
      <c r="DV910" s="33" t="s">
        <v>13861</v>
      </c>
      <c r="DW910" s="33"/>
    </row>
    <row r="911" spans="1:127">
      <c r="A911" s="61">
        <v>2902358</v>
      </c>
      <c r="B911" s="4" t="s">
        <v>13990</v>
      </c>
      <c r="F911" s="4" t="s">
        <v>13632</v>
      </c>
      <c r="G911" s="4" t="s">
        <v>12746</v>
      </c>
      <c r="H911" s="4" t="s">
        <v>16767</v>
      </c>
      <c r="I911" s="3" t="s">
        <v>12535</v>
      </c>
      <c r="J911" s="3" t="s">
        <v>12535</v>
      </c>
      <c r="L911" s="3" t="s">
        <v>12592</v>
      </c>
      <c r="M911" s="4"/>
      <c r="N911" s="33" t="s">
        <v>12144</v>
      </c>
      <c r="O911" s="33"/>
      <c r="P911" s="4" t="s">
        <v>12746</v>
      </c>
      <c r="V911" s="3" t="s">
        <v>12746</v>
      </c>
      <c r="X911" s="3" t="s">
        <v>11911</v>
      </c>
      <c r="Y911" s="3" t="s">
        <v>12074</v>
      </c>
      <c r="Z911" s="3">
        <v>306</v>
      </c>
      <c r="AA911" s="3">
        <v>8</v>
      </c>
      <c r="AB911" s="3">
        <v>44</v>
      </c>
      <c r="AC911" s="3">
        <v>1</v>
      </c>
      <c r="AD911" s="3">
        <v>44</v>
      </c>
      <c r="AE911" s="5">
        <v>5.5</v>
      </c>
      <c r="AF911" s="3">
        <v>1</v>
      </c>
      <c r="AL911" s="4">
        <f t="shared" si="86"/>
        <v>0</v>
      </c>
      <c r="AM911" s="4">
        <f t="shared" si="87"/>
        <v>0</v>
      </c>
      <c r="AN911" s="4">
        <v>2</v>
      </c>
      <c r="AO911" s="4">
        <v>2</v>
      </c>
      <c r="AP911" s="4">
        <v>2</v>
      </c>
      <c r="AQ911" s="4">
        <v>2</v>
      </c>
      <c r="AR911" s="4">
        <v>2</v>
      </c>
      <c r="AS911" s="4">
        <v>2</v>
      </c>
      <c r="AT911" s="4">
        <v>2</v>
      </c>
      <c r="AU911" s="4">
        <v>2</v>
      </c>
      <c r="AV911" s="4">
        <v>2</v>
      </c>
      <c r="AW911" s="4">
        <v>2</v>
      </c>
      <c r="AX911" s="4">
        <v>2</v>
      </c>
      <c r="AY911" s="4">
        <v>2</v>
      </c>
      <c r="AZ911" s="4">
        <v>2</v>
      </c>
      <c r="BA911" s="3">
        <f t="shared" si="89"/>
        <v>24</v>
      </c>
      <c r="BB911" s="3"/>
      <c r="BC911" s="3"/>
      <c r="BD911" s="4">
        <v>2928</v>
      </c>
      <c r="BE911" s="63">
        <f t="shared" si="90"/>
        <v>2928</v>
      </c>
      <c r="BF911" s="4" t="s">
        <v>11693</v>
      </c>
      <c r="BG911" s="4">
        <v>1000</v>
      </c>
      <c r="BH911" s="4">
        <v>352</v>
      </c>
      <c r="BI911" s="50">
        <v>170</v>
      </c>
      <c r="BJ911" s="4">
        <f t="shared" si="88"/>
        <v>1522</v>
      </c>
      <c r="BK911" s="4">
        <v>687</v>
      </c>
      <c r="BL911" s="4">
        <v>4642</v>
      </c>
      <c r="BM911" s="3" t="s">
        <v>13435</v>
      </c>
      <c r="BN911" s="4">
        <v>20</v>
      </c>
      <c r="BO911" s="3">
        <v>145</v>
      </c>
      <c r="BP911" s="3" t="s">
        <v>12539</v>
      </c>
      <c r="BQ911" s="4">
        <v>88</v>
      </c>
      <c r="BR911" s="3">
        <v>879</v>
      </c>
      <c r="BS911" s="3" t="s">
        <v>11979</v>
      </c>
      <c r="BT911" s="4">
        <v>183</v>
      </c>
      <c r="BU911" s="4">
        <v>1098</v>
      </c>
      <c r="BV911" s="4" t="s">
        <v>12061</v>
      </c>
      <c r="BW911" s="4">
        <v>102</v>
      </c>
      <c r="BX911" s="4">
        <v>949</v>
      </c>
      <c r="BY911" s="4" t="s">
        <v>12922</v>
      </c>
      <c r="CB911" s="16"/>
      <c r="CD911" s="3">
        <v>1</v>
      </c>
      <c r="CE911" s="3">
        <v>25</v>
      </c>
      <c r="CL911" s="4">
        <v>4</v>
      </c>
      <c r="CM911" s="4">
        <v>15</v>
      </c>
      <c r="CR911" s="4">
        <v>6191</v>
      </c>
      <c r="CS911" s="4">
        <v>70</v>
      </c>
      <c r="CT911" s="4">
        <v>352</v>
      </c>
      <c r="CU911" s="4" t="s">
        <v>11986</v>
      </c>
      <c r="CV911" s="4" t="s">
        <v>12328</v>
      </c>
      <c r="DK911" s="50">
        <v>2830</v>
      </c>
      <c r="DL911" s="50">
        <v>170</v>
      </c>
      <c r="DM911" s="4">
        <v>80</v>
      </c>
      <c r="DN911" s="4">
        <v>800</v>
      </c>
      <c r="DO911" s="4">
        <v>200</v>
      </c>
      <c r="DP911" s="4">
        <v>200</v>
      </c>
      <c r="DS911" s="3" t="s">
        <v>12498</v>
      </c>
      <c r="DU911" s="33" t="s">
        <v>32063</v>
      </c>
      <c r="DV911" s="33"/>
      <c r="DW911" s="33"/>
    </row>
    <row r="912" spans="1:127">
      <c r="A912" s="61">
        <v>2902359</v>
      </c>
      <c r="B912" s="4" t="s">
        <v>13754</v>
      </c>
      <c r="D912" s="4" t="s">
        <v>14230</v>
      </c>
      <c r="E912" s="4" t="s">
        <v>14109</v>
      </c>
      <c r="G912" s="4" t="s">
        <v>12144</v>
      </c>
      <c r="H912" s="4" t="s">
        <v>16767</v>
      </c>
      <c r="I912" s="3" t="s">
        <v>13208</v>
      </c>
      <c r="J912" s="59" t="s">
        <v>12346</v>
      </c>
      <c r="K912" s="59" t="s">
        <v>13208</v>
      </c>
      <c r="L912" s="3" t="s">
        <v>12593</v>
      </c>
      <c r="M912" s="4" t="s">
        <v>14110</v>
      </c>
      <c r="N912" s="33" t="s">
        <v>12746</v>
      </c>
      <c r="O912" s="33" t="s">
        <v>32064</v>
      </c>
      <c r="P912" s="4" t="s">
        <v>12746</v>
      </c>
      <c r="V912" s="3" t="s">
        <v>12746</v>
      </c>
      <c r="X912" s="7" t="s">
        <v>11911</v>
      </c>
      <c r="Y912" s="3" t="s">
        <v>12691</v>
      </c>
      <c r="Z912" s="3">
        <v>250</v>
      </c>
      <c r="AA912" s="3">
        <v>8</v>
      </c>
      <c r="AB912" s="3">
        <v>44</v>
      </c>
      <c r="AC912" s="3">
        <v>1</v>
      </c>
      <c r="AD912" s="3">
        <v>44</v>
      </c>
      <c r="AE912" s="5">
        <v>5.5</v>
      </c>
      <c r="AJ912" s="3">
        <v>1</v>
      </c>
      <c r="AL912" s="4">
        <f t="shared" si="86"/>
        <v>1</v>
      </c>
      <c r="AM912" s="4">
        <f t="shared" si="87"/>
        <v>0</v>
      </c>
      <c r="AN912" s="4">
        <v>3</v>
      </c>
      <c r="AO912" s="4"/>
      <c r="AP912" s="4"/>
      <c r="AQ912" s="4"/>
      <c r="AR912" s="4">
        <v>3</v>
      </c>
      <c r="AS912" s="4">
        <v>3</v>
      </c>
      <c r="AT912" s="4">
        <v>3</v>
      </c>
      <c r="AU912" s="4">
        <v>3</v>
      </c>
      <c r="AV912" s="4">
        <v>3</v>
      </c>
      <c r="AW912" s="4">
        <v>3</v>
      </c>
      <c r="AX912" s="4">
        <v>3</v>
      </c>
      <c r="AY912" s="4">
        <v>2</v>
      </c>
      <c r="AZ912" s="4">
        <v>0</v>
      </c>
      <c r="BA912" s="3">
        <f t="shared" si="89"/>
        <v>23</v>
      </c>
      <c r="BC912" s="4">
        <v>100</v>
      </c>
      <c r="BD912" s="4">
        <v>2724</v>
      </c>
      <c r="BE912" s="63">
        <f t="shared" si="90"/>
        <v>2824</v>
      </c>
      <c r="BF912" s="4" t="s">
        <v>11693</v>
      </c>
      <c r="BG912" s="4">
        <v>2486</v>
      </c>
      <c r="BH912" s="4">
        <v>14</v>
      </c>
      <c r="BI912" s="50">
        <v>346</v>
      </c>
      <c r="BJ912" s="4">
        <f t="shared" si="88"/>
        <v>2846</v>
      </c>
      <c r="BK912" s="4">
        <v>629</v>
      </c>
      <c r="BL912" s="4">
        <v>5035</v>
      </c>
      <c r="BM912" s="3" t="s">
        <v>13435</v>
      </c>
      <c r="CB912" s="16"/>
      <c r="CC912" s="4">
        <v>5035</v>
      </c>
      <c r="CL912" s="4">
        <v>4</v>
      </c>
      <c r="CM912" s="4">
        <v>45</v>
      </c>
      <c r="CR912" s="4">
        <v>2189</v>
      </c>
      <c r="CS912" s="4">
        <v>1</v>
      </c>
      <c r="CT912" s="4">
        <v>13</v>
      </c>
      <c r="CU912" s="4" t="s">
        <v>11986</v>
      </c>
      <c r="CV912" s="4" t="s">
        <v>12444</v>
      </c>
      <c r="DK912" s="50">
        <v>5766</v>
      </c>
      <c r="DL912" s="50">
        <v>346</v>
      </c>
      <c r="DM912" s="4">
        <v>180</v>
      </c>
      <c r="DN912" s="4">
        <v>1800</v>
      </c>
      <c r="DO912" s="4">
        <v>343</v>
      </c>
      <c r="DP912" s="4">
        <v>686</v>
      </c>
      <c r="DS912" s="3" t="s">
        <v>12498</v>
      </c>
      <c r="DU912" s="33" t="s">
        <v>32145</v>
      </c>
      <c r="DV912" s="33" t="s">
        <v>32146</v>
      </c>
      <c r="DW912" s="33"/>
    </row>
    <row r="913" spans="1:130">
      <c r="A913" s="61">
        <v>2902360</v>
      </c>
      <c r="B913" s="4" t="s">
        <v>13877</v>
      </c>
      <c r="D913" s="4" t="s">
        <v>13878</v>
      </c>
      <c r="E913" s="4" t="s">
        <v>14345</v>
      </c>
      <c r="F913" s="4" t="s">
        <v>13995</v>
      </c>
      <c r="G913" s="4" t="s">
        <v>12746</v>
      </c>
      <c r="H913" s="4" t="s">
        <v>16767</v>
      </c>
      <c r="I913" s="56" t="s">
        <v>17748</v>
      </c>
      <c r="J913" s="59" t="s">
        <v>12346</v>
      </c>
      <c r="K913" s="59" t="s">
        <v>13208</v>
      </c>
      <c r="L913" s="4" t="s">
        <v>12593</v>
      </c>
      <c r="M913" s="4"/>
      <c r="N913" s="33" t="s">
        <v>12144</v>
      </c>
      <c r="O913" s="33"/>
      <c r="P913" s="4" t="s">
        <v>12746</v>
      </c>
      <c r="T913" s="4" t="s">
        <v>13510</v>
      </c>
      <c r="U913" s="4" t="s">
        <v>14346</v>
      </c>
      <c r="X913" s="3" t="s">
        <v>13806</v>
      </c>
      <c r="Y913" s="7" t="s">
        <v>13746</v>
      </c>
      <c r="Z913" s="3">
        <v>200</v>
      </c>
      <c r="AA913" s="3">
        <v>2</v>
      </c>
      <c r="AB913" s="3">
        <v>50</v>
      </c>
      <c r="AC913" s="3">
        <v>1</v>
      </c>
      <c r="AD913" s="3">
        <v>50</v>
      </c>
      <c r="AE913" s="5">
        <v>6</v>
      </c>
      <c r="AF913" s="3">
        <v>1</v>
      </c>
      <c r="AJ913" s="3">
        <v>1</v>
      </c>
      <c r="AL913" s="4">
        <f t="shared" si="86"/>
        <v>1</v>
      </c>
      <c r="AM913" s="4">
        <f t="shared" si="87"/>
        <v>0</v>
      </c>
      <c r="AN913" s="4">
        <v>3</v>
      </c>
      <c r="AO913" s="4"/>
      <c r="AP913" s="4"/>
      <c r="AQ913" s="4"/>
      <c r="AR913" s="4">
        <v>3</v>
      </c>
      <c r="AS913" s="4">
        <v>3</v>
      </c>
      <c r="AT913" s="4">
        <v>3</v>
      </c>
      <c r="AU913" s="4">
        <v>3</v>
      </c>
      <c r="AV913" s="4">
        <v>3</v>
      </c>
      <c r="AW913" s="4">
        <v>3</v>
      </c>
      <c r="AX913" s="4">
        <v>3</v>
      </c>
      <c r="AY913" s="4"/>
      <c r="AZ913" s="4"/>
      <c r="BA913" s="3">
        <f t="shared" si="89"/>
        <v>21</v>
      </c>
      <c r="BB913" s="3"/>
      <c r="BC913" s="4">
        <v>700</v>
      </c>
      <c r="BD913" s="4">
        <v>1960</v>
      </c>
      <c r="BE913" s="63">
        <f t="shared" si="90"/>
        <v>2660</v>
      </c>
      <c r="BF913" s="4" t="s">
        <v>11693</v>
      </c>
      <c r="BG913" s="4">
        <v>3100</v>
      </c>
      <c r="BH913" s="4">
        <v>152</v>
      </c>
      <c r="BJ913" s="4">
        <f t="shared" si="88"/>
        <v>3252</v>
      </c>
      <c r="BK913" s="4">
        <v>2000</v>
      </c>
      <c r="BL913" s="4">
        <v>8750</v>
      </c>
      <c r="BM913" s="3" t="s">
        <v>13435</v>
      </c>
      <c r="CB913" s="16"/>
      <c r="CC913" s="4">
        <v>8750</v>
      </c>
      <c r="CH913" s="3">
        <v>1</v>
      </c>
      <c r="CI913" s="3">
        <v>8</v>
      </c>
      <c r="CR913" s="4">
        <v>5498</v>
      </c>
      <c r="CS913" s="4">
        <v>800</v>
      </c>
      <c r="CT913" s="4">
        <v>152</v>
      </c>
      <c r="CU913" s="4" t="s">
        <v>11869</v>
      </c>
      <c r="CV913" s="4" t="s">
        <v>13475</v>
      </c>
      <c r="DM913" s="4">
        <v>130</v>
      </c>
      <c r="DN913" s="4">
        <v>1550</v>
      </c>
      <c r="DO913" s="4">
        <v>1650</v>
      </c>
      <c r="DP913" s="4">
        <v>1500</v>
      </c>
      <c r="DS913" s="3" t="s">
        <v>12498</v>
      </c>
      <c r="DU913" s="33" t="s">
        <v>32147</v>
      </c>
      <c r="DV913" s="33" t="s">
        <v>32148</v>
      </c>
      <c r="DW913" s="33" t="s">
        <v>32066</v>
      </c>
    </row>
    <row r="914" spans="1:130">
      <c r="A914" s="61">
        <v>2902361</v>
      </c>
      <c r="B914" s="4" t="s">
        <v>14228</v>
      </c>
      <c r="D914" s="4" t="s">
        <v>14233</v>
      </c>
      <c r="F914" s="4" t="s">
        <v>14233</v>
      </c>
      <c r="G914" s="4" t="s">
        <v>12144</v>
      </c>
      <c r="H914" s="4" t="s">
        <v>16767</v>
      </c>
      <c r="I914" s="4" t="s">
        <v>12346</v>
      </c>
      <c r="J914" s="4" t="s">
        <v>12346</v>
      </c>
      <c r="L914" s="4" t="s">
        <v>12593</v>
      </c>
      <c r="M914" s="4" t="s">
        <v>13876</v>
      </c>
      <c r="N914" s="33" t="s">
        <v>12144</v>
      </c>
      <c r="O914" s="33"/>
      <c r="P914" s="4" t="s">
        <v>12746</v>
      </c>
      <c r="V914" s="3" t="s">
        <v>12746</v>
      </c>
      <c r="X914" s="3" t="s">
        <v>11911</v>
      </c>
      <c r="Y914" s="7" t="s">
        <v>12062</v>
      </c>
      <c r="Z914" s="3">
        <v>307</v>
      </c>
      <c r="AA914" s="3">
        <v>9</v>
      </c>
      <c r="AB914" s="3">
        <v>50</v>
      </c>
      <c r="AC914" s="3">
        <v>1</v>
      </c>
      <c r="AD914" s="3">
        <v>50</v>
      </c>
      <c r="AE914" s="5">
        <v>5.5</v>
      </c>
      <c r="AH914" s="3">
        <v>2</v>
      </c>
      <c r="AJ914" s="3">
        <v>1</v>
      </c>
      <c r="AL914" s="4">
        <f t="shared" si="86"/>
        <v>3</v>
      </c>
      <c r="AM914" s="4">
        <f t="shared" si="87"/>
        <v>0</v>
      </c>
      <c r="AN914" s="4">
        <v>8</v>
      </c>
      <c r="AO914" s="4">
        <v>4</v>
      </c>
      <c r="AP914" s="4">
        <v>4</v>
      </c>
      <c r="AQ914" s="4">
        <v>4</v>
      </c>
      <c r="AR914" s="4">
        <v>4</v>
      </c>
      <c r="AS914" s="4">
        <v>4</v>
      </c>
      <c r="AT914" s="4">
        <v>8</v>
      </c>
      <c r="AU914" s="4">
        <v>8</v>
      </c>
      <c r="AV914" s="4">
        <v>8</v>
      </c>
      <c r="AW914" s="4">
        <v>8</v>
      </c>
      <c r="AX914" s="4">
        <v>8</v>
      </c>
      <c r="AY914" s="4">
        <v>2</v>
      </c>
      <c r="AZ914" s="4">
        <v>2</v>
      </c>
      <c r="BA914" s="3">
        <f t="shared" si="89"/>
        <v>64</v>
      </c>
      <c r="BB914" s="4">
        <v>5400</v>
      </c>
      <c r="BC914" s="4">
        <v>1800</v>
      </c>
      <c r="BD914" s="4">
        <v>7369</v>
      </c>
      <c r="BE914" s="63">
        <f t="shared" si="90"/>
        <v>14569</v>
      </c>
      <c r="BF914" s="4" t="s">
        <v>11693</v>
      </c>
      <c r="BG914" s="4">
        <v>9000</v>
      </c>
      <c r="BH914" s="4">
        <v>707</v>
      </c>
      <c r="BI914" s="50">
        <v>592</v>
      </c>
      <c r="BJ914" s="4">
        <f t="shared" si="88"/>
        <v>10299</v>
      </c>
      <c r="BK914" s="4">
        <v>2170</v>
      </c>
      <c r="BL914" s="4">
        <v>14032</v>
      </c>
      <c r="BM914" s="3" t="s">
        <v>13435</v>
      </c>
      <c r="BN914" s="4">
        <v>85</v>
      </c>
      <c r="BO914" s="3">
        <v>5125</v>
      </c>
      <c r="BP914" s="3" t="s">
        <v>13880</v>
      </c>
      <c r="BQ914" s="4">
        <v>272</v>
      </c>
      <c r="BR914" s="3">
        <v>8170</v>
      </c>
      <c r="BS914" s="3" t="s">
        <v>12824</v>
      </c>
      <c r="BT914" s="4">
        <v>24</v>
      </c>
      <c r="BU914" s="4">
        <v>617</v>
      </c>
      <c r="BV914" s="4" t="s">
        <v>13667</v>
      </c>
      <c r="CB914" s="16"/>
      <c r="CL914" s="4">
        <v>4</v>
      </c>
      <c r="CM914" s="4">
        <v>43</v>
      </c>
      <c r="CR914" s="4">
        <v>17645</v>
      </c>
      <c r="CS914" s="4">
        <v>83</v>
      </c>
      <c r="CT914" s="4">
        <v>707</v>
      </c>
      <c r="CU914" s="4" t="s">
        <v>11986</v>
      </c>
      <c r="CV914" s="4" t="s">
        <v>12328</v>
      </c>
      <c r="DK914" s="50">
        <v>11856</v>
      </c>
      <c r="DL914" s="50">
        <v>592</v>
      </c>
      <c r="DM914" s="4">
        <v>878</v>
      </c>
      <c r="DN914" s="4">
        <v>9657</v>
      </c>
      <c r="DO914" s="4">
        <v>60</v>
      </c>
      <c r="DP914" s="4">
        <v>130</v>
      </c>
      <c r="DQ914" s="4">
        <v>200</v>
      </c>
      <c r="DR914" s="4">
        <v>467</v>
      </c>
      <c r="DS914" s="3" t="s">
        <v>12498</v>
      </c>
      <c r="DU914" s="33" t="s">
        <v>32067</v>
      </c>
      <c r="DV914" s="33" t="s">
        <v>32068</v>
      </c>
      <c r="DW914" s="33"/>
    </row>
    <row r="915" spans="1:130">
      <c r="A915" s="61">
        <v>2902362</v>
      </c>
      <c r="B915" s="4" t="s">
        <v>13773</v>
      </c>
      <c r="D915" s="4" t="s">
        <v>13542</v>
      </c>
      <c r="E915" s="4" t="s">
        <v>13550</v>
      </c>
      <c r="F915" s="4" t="s">
        <v>13542</v>
      </c>
      <c r="G915" s="4" t="s">
        <v>12746</v>
      </c>
      <c r="H915" s="4" t="s">
        <v>16767</v>
      </c>
      <c r="I915" s="4" t="s">
        <v>12346</v>
      </c>
      <c r="J915" s="4" t="s">
        <v>12346</v>
      </c>
      <c r="L915" s="4" t="s">
        <v>12593</v>
      </c>
      <c r="N915" s="33" t="s">
        <v>12144</v>
      </c>
      <c r="O915" s="33"/>
      <c r="P915" s="4" t="s">
        <v>12746</v>
      </c>
      <c r="V915" s="3" t="s">
        <v>12746</v>
      </c>
      <c r="X915" s="3" t="s">
        <v>11911</v>
      </c>
      <c r="Y915" s="7" t="s">
        <v>12062</v>
      </c>
      <c r="Z915" s="3">
        <v>300</v>
      </c>
      <c r="AA915" s="3">
        <v>8</v>
      </c>
      <c r="AB915" s="3">
        <v>48</v>
      </c>
      <c r="AC915" s="3">
        <v>1</v>
      </c>
      <c r="AD915" s="3">
        <v>48</v>
      </c>
      <c r="AE915" s="5">
        <v>6</v>
      </c>
      <c r="AF915" s="3">
        <v>1</v>
      </c>
      <c r="AL915" s="4">
        <f t="shared" si="86"/>
        <v>0</v>
      </c>
      <c r="AM915" s="4">
        <f t="shared" si="87"/>
        <v>0</v>
      </c>
      <c r="AN915" s="4">
        <v>3</v>
      </c>
      <c r="AO915" s="4">
        <v>3</v>
      </c>
      <c r="AP915" s="4">
        <v>3</v>
      </c>
      <c r="AQ915" s="4">
        <v>3</v>
      </c>
      <c r="AR915" s="4">
        <v>3</v>
      </c>
      <c r="AS915" s="4">
        <v>3</v>
      </c>
      <c r="AT915" s="4">
        <v>3</v>
      </c>
      <c r="AU915" s="4">
        <v>3</v>
      </c>
      <c r="AV915" s="4">
        <v>3</v>
      </c>
      <c r="AW915" s="4">
        <v>3</v>
      </c>
      <c r="AX915" s="4">
        <v>3</v>
      </c>
      <c r="AY915" s="4">
        <v>3</v>
      </c>
      <c r="AZ915" s="4">
        <v>3</v>
      </c>
      <c r="BA915" s="3">
        <f t="shared" si="89"/>
        <v>36</v>
      </c>
      <c r="BB915" s="3"/>
      <c r="BC915" s="3"/>
      <c r="BD915" s="4">
        <v>5000</v>
      </c>
      <c r="BE915" s="63">
        <f t="shared" si="90"/>
        <v>5000</v>
      </c>
      <c r="BF915" s="4" t="s">
        <v>11693</v>
      </c>
      <c r="BG915" s="4">
        <v>13950</v>
      </c>
      <c r="BH915" s="4">
        <v>260</v>
      </c>
      <c r="BI915" s="50">
        <v>200</v>
      </c>
      <c r="BJ915" s="4">
        <f t="shared" si="88"/>
        <v>14410</v>
      </c>
      <c r="BK915" s="4">
        <v>5625</v>
      </c>
      <c r="BL915" s="4">
        <v>22000</v>
      </c>
      <c r="BM915" s="3" t="s">
        <v>12731</v>
      </c>
      <c r="BV915" s="3"/>
      <c r="CB915" s="16"/>
      <c r="CL915" s="4">
        <v>1</v>
      </c>
      <c r="CM915" s="4">
        <v>5</v>
      </c>
      <c r="CR915" s="4">
        <v>7590</v>
      </c>
      <c r="CS915" s="4">
        <v>20</v>
      </c>
      <c r="CT915" s="4">
        <v>260</v>
      </c>
      <c r="CU915" s="4" t="s">
        <v>11986</v>
      </c>
      <c r="CV915" s="4" t="s">
        <v>12444</v>
      </c>
      <c r="DK915" s="50">
        <v>3330</v>
      </c>
      <c r="DL915" s="50">
        <v>200</v>
      </c>
      <c r="DM915" s="4">
        <v>825</v>
      </c>
      <c r="DN915" s="4">
        <v>9000</v>
      </c>
      <c r="DO915" s="4">
        <v>4500</v>
      </c>
      <c r="DP915" s="4">
        <v>4950</v>
      </c>
      <c r="DS915" s="3" t="s">
        <v>12498</v>
      </c>
      <c r="DU915" s="33" t="s">
        <v>13542</v>
      </c>
      <c r="DV915" s="33"/>
      <c r="DW915" s="33"/>
    </row>
    <row r="916" spans="1:130">
      <c r="A916" s="61">
        <v>2902363</v>
      </c>
      <c r="B916" s="4" t="s">
        <v>13659</v>
      </c>
      <c r="D916" s="4" t="s">
        <v>13430</v>
      </c>
      <c r="E916" s="4" t="s">
        <v>13305</v>
      </c>
      <c r="F916" s="4" t="s">
        <v>13541</v>
      </c>
      <c r="G916" s="4" t="s">
        <v>12746</v>
      </c>
      <c r="H916" s="4" t="s">
        <v>16767</v>
      </c>
      <c r="I916" s="4" t="s">
        <v>12346</v>
      </c>
      <c r="J916" s="4" t="s">
        <v>12346</v>
      </c>
      <c r="L916" s="4" t="s">
        <v>12593</v>
      </c>
      <c r="N916" s="33" t="s">
        <v>12144</v>
      </c>
      <c r="O916" s="33"/>
      <c r="P916" s="4" t="s">
        <v>12746</v>
      </c>
      <c r="U916" s="4" t="s">
        <v>13423</v>
      </c>
      <c r="V916" s="3" t="s">
        <v>12746</v>
      </c>
      <c r="X916" s="3" t="s">
        <v>12819</v>
      </c>
      <c r="Y916" s="3" t="s">
        <v>13170</v>
      </c>
      <c r="Z916" s="3">
        <v>145</v>
      </c>
      <c r="AA916" s="3">
        <v>8</v>
      </c>
      <c r="AB916" s="3">
        <v>48</v>
      </c>
      <c r="AC916" s="3">
        <v>1</v>
      </c>
      <c r="AD916" s="3">
        <v>48</v>
      </c>
      <c r="AE916" s="5">
        <v>6</v>
      </c>
      <c r="AF916" s="3">
        <v>1</v>
      </c>
      <c r="AL916" s="4">
        <f t="shared" si="86"/>
        <v>0</v>
      </c>
      <c r="AM916" s="4">
        <f t="shared" si="87"/>
        <v>0</v>
      </c>
      <c r="AN916" s="4">
        <v>2</v>
      </c>
      <c r="AQ916" s="4">
        <v>2</v>
      </c>
      <c r="AR916" s="4">
        <v>3</v>
      </c>
      <c r="AS916" s="4">
        <v>2</v>
      </c>
      <c r="AT916" s="4">
        <v>2</v>
      </c>
      <c r="AU916" s="4">
        <v>4</v>
      </c>
      <c r="AV916" s="4">
        <v>3</v>
      </c>
      <c r="AW916" s="4">
        <v>2</v>
      </c>
      <c r="AX916" s="4">
        <v>2</v>
      </c>
      <c r="AY916" s="4">
        <v>2</v>
      </c>
      <c r="AZ916" s="4">
        <v>2</v>
      </c>
      <c r="BA916" s="3">
        <f t="shared" si="89"/>
        <v>24</v>
      </c>
      <c r="BD916" s="4">
        <v>2000</v>
      </c>
      <c r="BE916" s="63">
        <f t="shared" si="90"/>
        <v>2000</v>
      </c>
      <c r="BG916" s="4">
        <v>2410</v>
      </c>
      <c r="BH916" s="4">
        <v>50</v>
      </c>
      <c r="BI916" s="50">
        <v>150</v>
      </c>
      <c r="BJ916" s="4">
        <f t="shared" si="88"/>
        <v>2610</v>
      </c>
      <c r="BK916" s="4">
        <v>650</v>
      </c>
      <c r="BL916" s="4">
        <v>5200</v>
      </c>
      <c r="BM916" s="3" t="s">
        <v>13435</v>
      </c>
      <c r="CB916" s="16"/>
      <c r="CL916" s="4">
        <v>1</v>
      </c>
      <c r="CM916" s="4">
        <v>5</v>
      </c>
      <c r="CR916" s="4">
        <v>2590</v>
      </c>
      <c r="CS916" s="4">
        <v>4</v>
      </c>
      <c r="CT916" s="4">
        <v>50</v>
      </c>
      <c r="CU916" s="4" t="s">
        <v>11986</v>
      </c>
      <c r="CV916" s="4" t="s">
        <v>12328</v>
      </c>
      <c r="DK916" s="50">
        <v>2500</v>
      </c>
      <c r="DL916" s="50">
        <v>150</v>
      </c>
      <c r="DM916" s="4">
        <v>200</v>
      </c>
      <c r="DN916" s="4">
        <v>2450</v>
      </c>
      <c r="DO916" s="4">
        <v>1250</v>
      </c>
      <c r="DP916" s="4">
        <v>620</v>
      </c>
      <c r="DS916" s="3" t="s">
        <v>12498</v>
      </c>
      <c r="DU916" s="33" t="s">
        <v>32069</v>
      </c>
      <c r="DV916" s="33" t="s">
        <v>13305</v>
      </c>
      <c r="DW916" s="33"/>
    </row>
    <row r="917" spans="1:130">
      <c r="A917" s="61">
        <v>2902364</v>
      </c>
      <c r="B917" s="4" t="s">
        <v>13660</v>
      </c>
      <c r="D917" s="4" t="s">
        <v>13306</v>
      </c>
      <c r="E917" s="4" t="s">
        <v>13539</v>
      </c>
      <c r="F917" s="4" t="s">
        <v>13306</v>
      </c>
      <c r="G917" s="4" t="s">
        <v>12144</v>
      </c>
      <c r="H917" s="4" t="s">
        <v>16767</v>
      </c>
      <c r="I917" s="4" t="s">
        <v>12346</v>
      </c>
      <c r="J917" s="4" t="s">
        <v>12346</v>
      </c>
      <c r="L917" s="4" t="s">
        <v>12593</v>
      </c>
      <c r="M917" s="4" t="s">
        <v>12950</v>
      </c>
      <c r="N917" s="33" t="s">
        <v>12144</v>
      </c>
      <c r="O917" s="33"/>
      <c r="P917" s="4" t="s">
        <v>12746</v>
      </c>
      <c r="Q917" s="4" t="s">
        <v>13510</v>
      </c>
      <c r="U917" s="4" t="s">
        <v>12951</v>
      </c>
      <c r="V917" s="3" t="s">
        <v>12746</v>
      </c>
      <c r="X917" s="3" t="s">
        <v>11911</v>
      </c>
      <c r="Y917" s="3" t="s">
        <v>12074</v>
      </c>
      <c r="Z917" s="3">
        <v>204</v>
      </c>
      <c r="AA917" s="3">
        <v>10</v>
      </c>
      <c r="AB917" s="3">
        <v>60</v>
      </c>
      <c r="AC917" s="3">
        <v>1</v>
      </c>
      <c r="AD917" s="3">
        <v>60</v>
      </c>
      <c r="AE917" s="5">
        <v>6</v>
      </c>
      <c r="AH917" s="3">
        <v>3</v>
      </c>
      <c r="AL917" s="4">
        <f t="shared" si="86"/>
        <v>3</v>
      </c>
      <c r="AM917" s="4">
        <f t="shared" si="87"/>
        <v>0</v>
      </c>
      <c r="AN917" s="4">
        <v>13</v>
      </c>
      <c r="AO917" s="4">
        <v>0</v>
      </c>
      <c r="AP917" s="4">
        <v>0</v>
      </c>
      <c r="AQ917" s="4">
        <v>0</v>
      </c>
      <c r="AR917" s="4">
        <v>6</v>
      </c>
      <c r="AS917" s="4">
        <v>10</v>
      </c>
      <c r="AT917" s="4">
        <v>13</v>
      </c>
      <c r="AU917" s="4">
        <v>20</v>
      </c>
      <c r="AV917" s="4">
        <v>12</v>
      </c>
      <c r="AW917" s="4">
        <v>13</v>
      </c>
      <c r="AX917" s="4">
        <v>7</v>
      </c>
      <c r="AY917" s="4">
        <v>6</v>
      </c>
      <c r="AZ917" s="4">
        <v>0</v>
      </c>
      <c r="BA917" s="3">
        <f t="shared" si="89"/>
        <v>87</v>
      </c>
      <c r="BB917" s="4">
        <v>2500</v>
      </c>
      <c r="BD917" s="4">
        <v>13103</v>
      </c>
      <c r="BE917" s="63">
        <f t="shared" si="90"/>
        <v>15603</v>
      </c>
      <c r="BF917" s="4" t="s">
        <v>11693</v>
      </c>
      <c r="BG917" s="4">
        <v>15000</v>
      </c>
      <c r="BH917" s="4">
        <v>31</v>
      </c>
      <c r="BI917" s="50">
        <v>300</v>
      </c>
      <c r="BJ917" s="4">
        <f t="shared" si="88"/>
        <v>15331</v>
      </c>
      <c r="BK917" s="4">
        <v>920</v>
      </c>
      <c r="BL917" s="4">
        <v>12500</v>
      </c>
      <c r="BM917" s="3" t="s">
        <v>12019</v>
      </c>
      <c r="BN917" s="4">
        <v>40</v>
      </c>
      <c r="BO917" s="3">
        <v>1600</v>
      </c>
      <c r="BP917" s="3" t="s">
        <v>12374</v>
      </c>
      <c r="BQ917" s="4">
        <v>3000</v>
      </c>
      <c r="BR917" s="3">
        <v>39000</v>
      </c>
      <c r="BS917" s="3" t="s">
        <v>12952</v>
      </c>
      <c r="CB917" s="16"/>
      <c r="CL917" s="4">
        <v>3</v>
      </c>
      <c r="CM917" s="4">
        <v>25</v>
      </c>
      <c r="CR917" s="4">
        <v>37769</v>
      </c>
      <c r="CS917" s="4">
        <v>3</v>
      </c>
      <c r="CT917" s="4">
        <v>31</v>
      </c>
      <c r="CU917" s="4" t="s">
        <v>11986</v>
      </c>
      <c r="CV917" s="4" t="s">
        <v>12328</v>
      </c>
      <c r="DK917" s="50">
        <v>3500</v>
      </c>
      <c r="DL917" s="50">
        <v>300</v>
      </c>
      <c r="DM917" s="4">
        <v>376</v>
      </c>
      <c r="DN917" s="4">
        <v>4865</v>
      </c>
      <c r="DO917" s="4">
        <v>730</v>
      </c>
      <c r="DP917" s="4">
        <v>1575</v>
      </c>
      <c r="DS917" s="3" t="s">
        <v>12498</v>
      </c>
      <c r="DU917" s="124" t="s">
        <v>32070</v>
      </c>
      <c r="DV917" s="33"/>
      <c r="DW917" s="33"/>
    </row>
    <row r="918" spans="1:130">
      <c r="A918" s="104">
        <v>2902365</v>
      </c>
      <c r="B918" s="59" t="s">
        <v>13069</v>
      </c>
      <c r="C918" s="59"/>
      <c r="D918" s="59" t="s">
        <v>13301</v>
      </c>
      <c r="E918" s="59" t="s">
        <v>13059</v>
      </c>
      <c r="F918" s="59" t="s">
        <v>13058</v>
      </c>
      <c r="G918" s="59" t="s">
        <v>12746</v>
      </c>
      <c r="H918" s="59" t="s">
        <v>16767</v>
      </c>
      <c r="I918" s="59" t="s">
        <v>12346</v>
      </c>
      <c r="J918" s="59" t="s">
        <v>12346</v>
      </c>
      <c r="K918" s="59"/>
      <c r="L918" s="59" t="s">
        <v>12593</v>
      </c>
      <c r="M918" s="59" t="s">
        <v>13059</v>
      </c>
      <c r="N918" s="33" t="s">
        <v>12144</v>
      </c>
      <c r="O918" s="33"/>
      <c r="P918" s="59" t="s">
        <v>12746</v>
      </c>
      <c r="Q918" s="59"/>
      <c r="R918" s="59"/>
      <c r="S918" s="59"/>
      <c r="T918" s="59"/>
      <c r="U918" s="59"/>
      <c r="V918" s="59" t="s">
        <v>12746</v>
      </c>
      <c r="W918" s="59"/>
      <c r="X918" s="59" t="s">
        <v>11911</v>
      </c>
      <c r="Y918" s="105" t="s">
        <v>12062</v>
      </c>
      <c r="Z918" s="59">
        <v>140</v>
      </c>
      <c r="AA918" s="59">
        <v>8</v>
      </c>
      <c r="AB918" s="59">
        <v>44</v>
      </c>
      <c r="AC918" s="59">
        <v>1</v>
      </c>
      <c r="AD918" s="59">
        <v>44</v>
      </c>
      <c r="AE918" s="98">
        <v>5.5</v>
      </c>
      <c r="AF918" s="59">
        <v>2</v>
      </c>
      <c r="AG918" s="59"/>
      <c r="AH918" s="59"/>
      <c r="AI918" s="59"/>
      <c r="AJ918" s="59">
        <v>1</v>
      </c>
      <c r="AK918" s="59"/>
      <c r="AL918" s="59">
        <f t="shared" si="86"/>
        <v>1</v>
      </c>
      <c r="AM918" s="59">
        <f t="shared" si="87"/>
        <v>0</v>
      </c>
      <c r="AN918" s="59">
        <v>5</v>
      </c>
      <c r="AO918" s="59">
        <v>1</v>
      </c>
      <c r="AP918" s="59">
        <v>1</v>
      </c>
      <c r="AQ918" s="59">
        <v>1</v>
      </c>
      <c r="AR918" s="59">
        <v>5</v>
      </c>
      <c r="AS918" s="59">
        <v>5</v>
      </c>
      <c r="AT918" s="59">
        <v>5</v>
      </c>
      <c r="AU918" s="59">
        <v>1</v>
      </c>
      <c r="AV918" s="59">
        <v>1</v>
      </c>
      <c r="AW918" s="59">
        <v>1</v>
      </c>
      <c r="AX918" s="59">
        <v>5</v>
      </c>
      <c r="AY918" s="59">
        <v>5</v>
      </c>
      <c r="AZ918" s="59">
        <v>5</v>
      </c>
      <c r="BA918" s="59">
        <f t="shared" si="89"/>
        <v>36</v>
      </c>
      <c r="BB918" s="59"/>
      <c r="BC918" s="59">
        <v>360</v>
      </c>
      <c r="BD918" s="59">
        <v>5080</v>
      </c>
      <c r="BE918" s="101">
        <f t="shared" si="90"/>
        <v>5440</v>
      </c>
      <c r="BF918" s="59" t="s">
        <v>12060</v>
      </c>
      <c r="BG918" s="59">
        <v>9295</v>
      </c>
      <c r="BH918" s="59">
        <v>247</v>
      </c>
      <c r="BI918" s="59">
        <v>574</v>
      </c>
      <c r="BJ918" s="59">
        <f t="shared" si="88"/>
        <v>10116</v>
      </c>
      <c r="BK918" s="59">
        <v>5560</v>
      </c>
      <c r="BL918" s="59">
        <v>24000</v>
      </c>
      <c r="BM918" s="59" t="s">
        <v>13435</v>
      </c>
      <c r="BN918" s="59"/>
      <c r="BO918" s="59"/>
      <c r="BP918" s="59"/>
      <c r="BQ918" s="59"/>
      <c r="BR918" s="59"/>
      <c r="BS918" s="59"/>
      <c r="BT918" s="59"/>
      <c r="BU918" s="59"/>
      <c r="BV918" s="59"/>
      <c r="BW918" s="59"/>
      <c r="BX918" s="59"/>
      <c r="BY918" s="59"/>
      <c r="BZ918" s="59"/>
      <c r="CA918" s="59"/>
      <c r="CB918" s="99"/>
      <c r="CC918" s="59">
        <v>24000</v>
      </c>
      <c r="CD918" s="59"/>
      <c r="CE918" s="59"/>
      <c r="CF918" s="59"/>
      <c r="CG918" s="59"/>
      <c r="CH918" s="59"/>
      <c r="CI918" s="59"/>
      <c r="CJ918" s="59"/>
      <c r="CK918" s="59"/>
      <c r="CL918" s="59">
        <v>4</v>
      </c>
      <c r="CM918" s="59">
        <v>38</v>
      </c>
      <c r="CN918" s="59"/>
      <c r="CO918" s="59"/>
      <c r="CP918" s="59"/>
      <c r="CQ918" s="59"/>
      <c r="CR918" s="59">
        <v>13884</v>
      </c>
      <c r="CS918" s="59">
        <v>19</v>
      </c>
      <c r="CT918" s="59">
        <v>247</v>
      </c>
      <c r="CU918" s="59" t="s">
        <v>11986</v>
      </c>
      <c r="CV918" s="59" t="s">
        <v>12328</v>
      </c>
      <c r="CW918" s="59"/>
      <c r="CX918" s="59"/>
      <c r="CY918" s="59"/>
      <c r="CZ918" s="59"/>
      <c r="DA918" s="59"/>
      <c r="DB918" s="59"/>
      <c r="DC918" s="59"/>
      <c r="DD918" s="59"/>
      <c r="DE918" s="59"/>
      <c r="DF918" s="59"/>
      <c r="DG918" s="59"/>
      <c r="DH918" s="59"/>
      <c r="DI918" s="59"/>
      <c r="DJ918" s="59"/>
      <c r="DK918" s="59">
        <v>11600</v>
      </c>
      <c r="DL918" s="59">
        <v>574</v>
      </c>
      <c r="DM918" s="59">
        <v>635</v>
      </c>
      <c r="DN918" s="59">
        <v>7940</v>
      </c>
      <c r="DO918" s="59">
        <v>5421</v>
      </c>
      <c r="DP918" s="59">
        <v>1355</v>
      </c>
      <c r="DQ918" s="59"/>
      <c r="DR918" s="59"/>
      <c r="DS918" s="59" t="s">
        <v>12498</v>
      </c>
      <c r="DT918" s="59"/>
      <c r="DU918" s="33" t="s">
        <v>32071</v>
      </c>
      <c r="DV918" s="33" t="s">
        <v>31296</v>
      </c>
      <c r="DW918" s="33"/>
      <c r="DX918" s="59" t="s">
        <v>29709</v>
      </c>
      <c r="DY918" s="59" t="s">
        <v>29826</v>
      </c>
      <c r="DZ918" s="59" t="s">
        <v>29755</v>
      </c>
    </row>
    <row r="919" spans="1:130">
      <c r="A919" s="61">
        <v>2902366</v>
      </c>
      <c r="B919" s="4" t="s">
        <v>13412</v>
      </c>
      <c r="D919" s="4" t="s">
        <v>13175</v>
      </c>
      <c r="E919" s="4" t="s">
        <v>13297</v>
      </c>
      <c r="F919" s="4" t="s">
        <v>12685</v>
      </c>
      <c r="G919" s="4" t="s">
        <v>12746</v>
      </c>
      <c r="H919" s="4" t="s">
        <v>16767</v>
      </c>
      <c r="I919" s="4" t="s">
        <v>12346</v>
      </c>
      <c r="J919" s="4" t="s">
        <v>12346</v>
      </c>
      <c r="L919" s="4" t="s">
        <v>12593</v>
      </c>
      <c r="M919" s="4" t="s">
        <v>13318</v>
      </c>
      <c r="N919" s="33" t="s">
        <v>12144</v>
      </c>
      <c r="O919" s="33"/>
      <c r="P919" s="4" t="s">
        <v>12746</v>
      </c>
      <c r="V919" s="3" t="s">
        <v>12746</v>
      </c>
      <c r="X919" s="3" t="s">
        <v>11911</v>
      </c>
      <c r="Y919" s="7" t="s">
        <v>12062</v>
      </c>
      <c r="Z919" s="3">
        <v>130</v>
      </c>
      <c r="AA919" s="3">
        <v>9</v>
      </c>
      <c r="AB919" s="3">
        <v>50</v>
      </c>
      <c r="AC919" s="3">
        <v>1</v>
      </c>
      <c r="AD919" s="3">
        <v>50</v>
      </c>
      <c r="AE919" s="5">
        <v>5.5</v>
      </c>
      <c r="AF919" s="3">
        <v>2</v>
      </c>
      <c r="AL919" s="4">
        <f t="shared" si="86"/>
        <v>0</v>
      </c>
      <c r="AM919" s="4">
        <f t="shared" si="87"/>
        <v>0</v>
      </c>
      <c r="AN919" s="4">
        <v>2</v>
      </c>
      <c r="AO919" s="4"/>
      <c r="AP919" s="4"/>
      <c r="AQ919" s="4"/>
      <c r="AR919" s="4">
        <v>2</v>
      </c>
      <c r="AS919" s="4">
        <v>2</v>
      </c>
      <c r="AT919" s="4">
        <v>2</v>
      </c>
      <c r="AU919" s="4">
        <v>2</v>
      </c>
      <c r="AV919" s="4">
        <v>1</v>
      </c>
      <c r="AW919" s="4">
        <v>1</v>
      </c>
      <c r="AX919" s="4"/>
      <c r="AY919" s="4">
        <v>1</v>
      </c>
      <c r="AZ919" s="4">
        <v>1</v>
      </c>
      <c r="BA919" s="3">
        <f t="shared" si="89"/>
        <v>12</v>
      </c>
      <c r="BB919" s="3"/>
      <c r="BD919" s="4">
        <v>1275</v>
      </c>
      <c r="BE919" s="63">
        <f t="shared" si="90"/>
        <v>1275</v>
      </c>
      <c r="BG919" s="4">
        <v>6143</v>
      </c>
      <c r="BI919" s="50">
        <v>60</v>
      </c>
      <c r="BJ919" s="4">
        <f t="shared" si="88"/>
        <v>6203</v>
      </c>
      <c r="BK919" s="4">
        <v>1416</v>
      </c>
      <c r="BL919" s="4">
        <v>17000</v>
      </c>
      <c r="BM919" s="3" t="s">
        <v>13483</v>
      </c>
      <c r="CB919" s="16"/>
      <c r="CC919" s="4">
        <v>17000</v>
      </c>
      <c r="CL919" s="4">
        <v>1</v>
      </c>
      <c r="CM919" s="4">
        <v>5</v>
      </c>
      <c r="CR919" s="4">
        <v>10797</v>
      </c>
      <c r="DK919" s="50">
        <v>1200</v>
      </c>
      <c r="DL919" s="50">
        <v>60</v>
      </c>
      <c r="DM919" s="4">
        <v>92</v>
      </c>
      <c r="DN919" s="4">
        <v>1200</v>
      </c>
      <c r="DO919" s="4">
        <v>320</v>
      </c>
      <c r="DP919" s="4">
        <v>320</v>
      </c>
      <c r="DS919" s="3" t="s">
        <v>12498</v>
      </c>
      <c r="DU919" s="33" t="s">
        <v>32072</v>
      </c>
      <c r="DV919" s="33"/>
      <c r="DW919" s="33"/>
    </row>
    <row r="920" spans="1:130">
      <c r="A920" s="61">
        <v>2902367</v>
      </c>
      <c r="B920" s="4" t="s">
        <v>13319</v>
      </c>
      <c r="D920" s="4" t="s">
        <v>13194</v>
      </c>
      <c r="E920" s="4" t="s">
        <v>13317</v>
      </c>
      <c r="F920" s="4" t="s">
        <v>13190</v>
      </c>
      <c r="G920" s="4" t="s">
        <v>12746</v>
      </c>
      <c r="H920" s="4" t="s">
        <v>16767</v>
      </c>
      <c r="I920" s="4" t="s">
        <v>12346</v>
      </c>
      <c r="J920" s="4" t="s">
        <v>12346</v>
      </c>
      <c r="L920" s="4" t="s">
        <v>12593</v>
      </c>
      <c r="M920" s="4" t="s">
        <v>13317</v>
      </c>
      <c r="N920" s="33" t="s">
        <v>12144</v>
      </c>
      <c r="O920" s="33"/>
      <c r="P920" s="4" t="s">
        <v>12746</v>
      </c>
      <c r="V920" s="3" t="s">
        <v>12746</v>
      </c>
      <c r="X920" s="3" t="s">
        <v>11911</v>
      </c>
      <c r="Y920" s="7" t="s">
        <v>12062</v>
      </c>
      <c r="Z920" s="3">
        <v>307</v>
      </c>
      <c r="AA920" s="3">
        <v>8</v>
      </c>
      <c r="AB920" s="3">
        <v>44</v>
      </c>
      <c r="AC920" s="3">
        <v>1</v>
      </c>
      <c r="AD920" s="3">
        <v>44</v>
      </c>
      <c r="AE920" s="5">
        <v>5.5</v>
      </c>
      <c r="AL920" s="4">
        <f t="shared" si="86"/>
        <v>0</v>
      </c>
      <c r="AM920" s="4">
        <f t="shared" si="87"/>
        <v>0</v>
      </c>
      <c r="AN920" s="4">
        <v>5</v>
      </c>
      <c r="AO920" s="4">
        <v>2</v>
      </c>
      <c r="AP920" s="4">
        <v>2</v>
      </c>
      <c r="AQ920" s="4">
        <v>2</v>
      </c>
      <c r="AR920" s="4">
        <v>4</v>
      </c>
      <c r="AS920" s="4">
        <v>5</v>
      </c>
      <c r="AT920" s="4">
        <v>5</v>
      </c>
      <c r="AU920" s="4">
        <v>6</v>
      </c>
      <c r="AV920" s="4">
        <v>6</v>
      </c>
      <c r="AW920" s="4">
        <v>5</v>
      </c>
      <c r="AX920" s="4">
        <v>5</v>
      </c>
      <c r="AY920" s="4">
        <v>2</v>
      </c>
      <c r="AZ920" s="4">
        <v>7</v>
      </c>
      <c r="BA920" s="3">
        <f t="shared" si="89"/>
        <v>51</v>
      </c>
      <c r="BB920" s="3"/>
      <c r="BD920" s="4">
        <v>3600</v>
      </c>
      <c r="BE920" s="63">
        <f t="shared" si="90"/>
        <v>3600</v>
      </c>
      <c r="BG920" s="4">
        <v>6300</v>
      </c>
      <c r="BJ920" s="4">
        <f t="shared" si="88"/>
        <v>6300</v>
      </c>
      <c r="BK920" s="4">
        <v>1090</v>
      </c>
      <c r="BL920" s="4">
        <v>12000</v>
      </c>
      <c r="BM920" s="3" t="s">
        <v>13283</v>
      </c>
      <c r="CB920" s="16"/>
      <c r="CR920" s="4">
        <v>5700</v>
      </c>
      <c r="DM920" s="4">
        <v>400</v>
      </c>
      <c r="DN920" s="4">
        <v>9000</v>
      </c>
      <c r="DO920" s="4">
        <v>1000</v>
      </c>
      <c r="DP920" s="4">
        <v>2000</v>
      </c>
      <c r="DS920" s="3" t="s">
        <v>12498</v>
      </c>
      <c r="DU920" s="33"/>
      <c r="DV920" s="33"/>
      <c r="DW920" s="124" t="s">
        <v>32073</v>
      </c>
    </row>
    <row r="921" spans="1:130">
      <c r="A921" s="61">
        <v>2902368</v>
      </c>
      <c r="B921" s="4" t="s">
        <v>13928</v>
      </c>
      <c r="D921" s="4" t="s">
        <v>13807</v>
      </c>
      <c r="E921" s="4" t="s">
        <v>13813</v>
      </c>
      <c r="G921" s="4" t="s">
        <v>12144</v>
      </c>
      <c r="H921" s="4" t="s">
        <v>16767</v>
      </c>
      <c r="I921" s="4" t="s">
        <v>12346</v>
      </c>
      <c r="J921" s="4" t="s">
        <v>12346</v>
      </c>
      <c r="L921" s="4" t="s">
        <v>12593</v>
      </c>
      <c r="M921" s="4" t="s">
        <v>13813</v>
      </c>
      <c r="N921" s="33" t="s">
        <v>12144</v>
      </c>
      <c r="O921" s="33"/>
      <c r="P921" s="4" t="s">
        <v>12746</v>
      </c>
      <c r="V921" s="3" t="s">
        <v>12746</v>
      </c>
      <c r="X921" s="3" t="s">
        <v>11911</v>
      </c>
      <c r="Y921" s="7" t="s">
        <v>12062</v>
      </c>
      <c r="Z921" s="3">
        <v>300</v>
      </c>
      <c r="AA921" s="3">
        <v>8</v>
      </c>
      <c r="AB921" s="3">
        <v>48</v>
      </c>
      <c r="AC921" s="3">
        <v>1</v>
      </c>
      <c r="AD921" s="3">
        <v>48</v>
      </c>
      <c r="AE921" s="5">
        <v>5.5</v>
      </c>
      <c r="AH921" s="3">
        <v>2</v>
      </c>
      <c r="AJ921" s="3">
        <v>2</v>
      </c>
      <c r="AL921" s="4">
        <f t="shared" si="86"/>
        <v>4</v>
      </c>
      <c r="AM921" s="4">
        <f t="shared" si="87"/>
        <v>0</v>
      </c>
      <c r="AN921" s="4">
        <v>7</v>
      </c>
      <c r="AO921" s="4">
        <v>5</v>
      </c>
      <c r="AP921" s="4">
        <v>5</v>
      </c>
      <c r="AQ921" s="4">
        <v>5</v>
      </c>
      <c r="AR921" s="4">
        <v>6</v>
      </c>
      <c r="AS921" s="4">
        <v>7</v>
      </c>
      <c r="AT921" s="4">
        <v>8</v>
      </c>
      <c r="AU921" s="4">
        <v>9</v>
      </c>
      <c r="AV921" s="4">
        <v>9</v>
      </c>
      <c r="AW921" s="4">
        <v>8</v>
      </c>
      <c r="AX921" s="4">
        <v>7</v>
      </c>
      <c r="AY921" s="4">
        <v>6</v>
      </c>
      <c r="AZ921" s="4">
        <v>5</v>
      </c>
      <c r="BA921" s="3">
        <f t="shared" si="89"/>
        <v>80</v>
      </c>
      <c r="BB921" s="4">
        <v>2060</v>
      </c>
      <c r="BC921" s="4">
        <v>2760</v>
      </c>
      <c r="BD921" s="4">
        <v>7000</v>
      </c>
      <c r="BE921" s="63">
        <f t="shared" si="90"/>
        <v>11820</v>
      </c>
      <c r="BF921" s="4" t="s">
        <v>11693</v>
      </c>
      <c r="BG921" s="4">
        <v>10000</v>
      </c>
      <c r="BH921" s="4">
        <v>950</v>
      </c>
      <c r="BI921" s="50">
        <v>526</v>
      </c>
      <c r="BJ921" s="4">
        <f t="shared" si="88"/>
        <v>11476</v>
      </c>
      <c r="BK921" s="4">
        <v>3446</v>
      </c>
      <c r="BL921" s="60">
        <v>25500</v>
      </c>
      <c r="BM921" s="3" t="s">
        <v>13435</v>
      </c>
      <c r="BN921" s="4">
        <v>400</v>
      </c>
      <c r="BO921" s="61">
        <v>4500</v>
      </c>
      <c r="BP921" s="3" t="s">
        <v>13283</v>
      </c>
      <c r="BV921" s="3"/>
      <c r="BY921" s="3"/>
      <c r="CB921" s="16"/>
      <c r="CL921" s="4">
        <v>4</v>
      </c>
      <c r="CM921" s="4">
        <v>33</v>
      </c>
      <c r="CR921" s="4">
        <v>18524</v>
      </c>
      <c r="CS921" s="4">
        <v>17270</v>
      </c>
      <c r="CT921" s="4">
        <v>950</v>
      </c>
      <c r="CU921" s="4" t="s">
        <v>11869</v>
      </c>
      <c r="CV921" s="4" t="s">
        <v>98</v>
      </c>
      <c r="DK921" s="50">
        <v>7500</v>
      </c>
      <c r="DL921" s="50">
        <v>526</v>
      </c>
      <c r="DM921" s="4">
        <v>520</v>
      </c>
      <c r="DN921" s="4">
        <v>6000</v>
      </c>
      <c r="DO921" s="4">
        <v>4000</v>
      </c>
      <c r="DP921" s="4">
        <v>4000</v>
      </c>
      <c r="DS921" s="3" t="s">
        <v>12498</v>
      </c>
      <c r="DU921" s="33" t="s">
        <v>32074</v>
      </c>
      <c r="DV921" s="33"/>
      <c r="DW921" s="33" t="s">
        <v>32075</v>
      </c>
    </row>
    <row r="922" spans="1:130">
      <c r="A922" s="61">
        <v>2902369</v>
      </c>
      <c r="B922" s="4" t="s">
        <v>13691</v>
      </c>
      <c r="E922" s="4" t="s">
        <v>13929</v>
      </c>
      <c r="F922" s="4" t="s">
        <v>13817</v>
      </c>
      <c r="G922" s="4" t="s">
        <v>12746</v>
      </c>
      <c r="H922" s="4" t="s">
        <v>16767</v>
      </c>
      <c r="I922" s="4" t="s">
        <v>12346</v>
      </c>
      <c r="J922" s="4" t="s">
        <v>12346</v>
      </c>
      <c r="L922" s="4" t="s">
        <v>12593</v>
      </c>
      <c r="M922" s="4" t="s">
        <v>13929</v>
      </c>
      <c r="N922" s="33" t="s">
        <v>12144</v>
      </c>
      <c r="O922" s="33"/>
      <c r="P922" s="4" t="s">
        <v>12746</v>
      </c>
      <c r="V922" s="3" t="s">
        <v>12746</v>
      </c>
      <c r="X922" s="3" t="s">
        <v>11911</v>
      </c>
      <c r="Y922" s="7" t="s">
        <v>12062</v>
      </c>
      <c r="Z922" s="3">
        <v>150</v>
      </c>
      <c r="AA922" s="3">
        <v>9</v>
      </c>
      <c r="AB922" s="3">
        <v>54</v>
      </c>
      <c r="AC922" s="3">
        <v>1</v>
      </c>
      <c r="AD922" s="3">
        <v>54</v>
      </c>
      <c r="AE922" s="5">
        <v>6</v>
      </c>
      <c r="AF922" s="3">
        <v>1</v>
      </c>
      <c r="AL922" s="4">
        <f t="shared" si="86"/>
        <v>0</v>
      </c>
      <c r="AM922" s="4">
        <f t="shared" si="87"/>
        <v>0</v>
      </c>
      <c r="AN922" s="4">
        <v>4</v>
      </c>
      <c r="AO922" s="4">
        <v>0</v>
      </c>
      <c r="AP922" s="4">
        <v>0</v>
      </c>
      <c r="AQ922" s="4">
        <v>0</v>
      </c>
      <c r="AR922" s="4">
        <v>3</v>
      </c>
      <c r="AS922" s="4">
        <v>4</v>
      </c>
      <c r="AT922" s="4">
        <v>4</v>
      </c>
      <c r="AU922" s="4">
        <v>4</v>
      </c>
      <c r="AV922" s="4">
        <v>0</v>
      </c>
      <c r="AW922" s="4">
        <v>4</v>
      </c>
      <c r="AX922" s="4">
        <v>0</v>
      </c>
      <c r="AY922" s="4">
        <v>0</v>
      </c>
      <c r="AZ922" s="4">
        <v>3</v>
      </c>
      <c r="BA922" s="3">
        <f t="shared" si="89"/>
        <v>22</v>
      </c>
      <c r="BB922" s="3"/>
      <c r="BD922" s="4">
        <v>2500</v>
      </c>
      <c r="BE922" s="63">
        <f t="shared" si="90"/>
        <v>2500</v>
      </c>
      <c r="BF922" s="4" t="s">
        <v>12060</v>
      </c>
      <c r="BG922" s="4">
        <v>3500</v>
      </c>
      <c r="BH922" s="4">
        <v>250</v>
      </c>
      <c r="BI922" s="50">
        <v>225</v>
      </c>
      <c r="BJ922" s="4">
        <f t="shared" si="88"/>
        <v>3975</v>
      </c>
      <c r="BK922" s="4">
        <v>1251</v>
      </c>
      <c r="BL922" s="4">
        <v>10000</v>
      </c>
      <c r="BM922" s="3" t="s">
        <v>13435</v>
      </c>
      <c r="CB922" s="16"/>
      <c r="CL922" s="4">
        <v>3</v>
      </c>
      <c r="CM922" s="4">
        <v>38</v>
      </c>
      <c r="CR922" s="4">
        <v>6025</v>
      </c>
      <c r="CS922" s="4">
        <v>25</v>
      </c>
      <c r="CT922" s="4">
        <v>250</v>
      </c>
      <c r="CU922" s="4" t="s">
        <v>11905</v>
      </c>
      <c r="CV922" s="4" t="s">
        <v>12152</v>
      </c>
      <c r="DK922" s="50">
        <v>5625</v>
      </c>
      <c r="DL922" s="50">
        <v>225</v>
      </c>
      <c r="DM922" s="4">
        <v>250</v>
      </c>
      <c r="DN922" s="4">
        <v>2500</v>
      </c>
      <c r="DO922" s="4">
        <v>500</v>
      </c>
      <c r="DP922" s="4">
        <v>1000</v>
      </c>
      <c r="DS922" s="3" t="s">
        <v>12498</v>
      </c>
      <c r="DU922" s="33"/>
      <c r="DV922" s="33" t="s">
        <v>31986</v>
      </c>
      <c r="DW922" s="33"/>
    </row>
    <row r="923" spans="1:130">
      <c r="A923" s="61">
        <v>2902370</v>
      </c>
      <c r="B923" s="4" t="s">
        <v>14042</v>
      </c>
      <c r="D923" s="4" t="s">
        <v>14043</v>
      </c>
      <c r="E923" s="4" t="s">
        <v>14045</v>
      </c>
      <c r="F923" s="4" t="s">
        <v>14044</v>
      </c>
      <c r="G923" s="4" t="s">
        <v>12746</v>
      </c>
      <c r="H923" s="4" t="s">
        <v>16767</v>
      </c>
      <c r="I923" s="4" t="s">
        <v>12346</v>
      </c>
      <c r="J923" s="4" t="s">
        <v>12346</v>
      </c>
      <c r="L923" s="4" t="s">
        <v>12593</v>
      </c>
      <c r="M923" s="4"/>
      <c r="N923" s="33" t="s">
        <v>12144</v>
      </c>
      <c r="O923" s="33"/>
      <c r="P923" s="4" t="s">
        <v>12746</v>
      </c>
      <c r="V923" s="3" t="s">
        <v>12746</v>
      </c>
      <c r="X923" s="3" t="s">
        <v>11911</v>
      </c>
      <c r="Y923" s="7" t="s">
        <v>12062</v>
      </c>
      <c r="Z923" s="3">
        <v>125</v>
      </c>
      <c r="AA923" s="3">
        <v>8</v>
      </c>
      <c r="AB923" s="26">
        <v>47</v>
      </c>
      <c r="AC923" s="3">
        <v>1</v>
      </c>
      <c r="AD923" s="26">
        <v>47</v>
      </c>
      <c r="AE923" s="5">
        <v>5.5</v>
      </c>
      <c r="AF923" s="3">
        <v>2</v>
      </c>
      <c r="AL923" s="4">
        <f t="shared" si="86"/>
        <v>0</v>
      </c>
      <c r="AM923" s="4">
        <f t="shared" si="87"/>
        <v>0</v>
      </c>
      <c r="AN923" s="4">
        <v>3</v>
      </c>
      <c r="AO923" s="4">
        <v>2</v>
      </c>
      <c r="AP923" s="4">
        <v>2</v>
      </c>
      <c r="AQ923" s="4">
        <v>3</v>
      </c>
      <c r="AR923" s="4">
        <v>3</v>
      </c>
      <c r="AS923" s="4">
        <v>3</v>
      </c>
      <c r="AT923" s="4">
        <v>3</v>
      </c>
      <c r="AU923" s="4">
        <v>2</v>
      </c>
      <c r="AV923" s="4">
        <v>0</v>
      </c>
      <c r="AW923" s="4">
        <v>0</v>
      </c>
      <c r="AX923" s="4">
        <v>0</v>
      </c>
      <c r="AY923" s="4">
        <v>0</v>
      </c>
      <c r="AZ923" s="4">
        <v>0</v>
      </c>
      <c r="BA923" s="3">
        <f t="shared" si="89"/>
        <v>18</v>
      </c>
      <c r="BB923" s="3"/>
      <c r="BC923" s="3"/>
      <c r="BD923" s="4">
        <v>1556</v>
      </c>
      <c r="BE923" s="63">
        <f t="shared" si="90"/>
        <v>1556</v>
      </c>
      <c r="BG923" s="4">
        <v>6360</v>
      </c>
      <c r="BH923" s="4">
        <v>126</v>
      </c>
      <c r="BI923" s="50">
        <v>75</v>
      </c>
      <c r="BJ923" s="4">
        <f t="shared" si="88"/>
        <v>6561</v>
      </c>
      <c r="BK923" s="4">
        <v>1763</v>
      </c>
      <c r="BL923" s="4">
        <v>13050</v>
      </c>
      <c r="BM923" s="3" t="s">
        <v>13435</v>
      </c>
      <c r="CB923" s="16"/>
      <c r="CL923" s="4">
        <v>1</v>
      </c>
      <c r="CM923" s="4">
        <v>5</v>
      </c>
      <c r="CR923" s="4">
        <v>6489</v>
      </c>
      <c r="CS923" s="4">
        <v>9</v>
      </c>
      <c r="CT923" s="4">
        <v>126</v>
      </c>
      <c r="CU923" s="4" t="s">
        <v>11986</v>
      </c>
      <c r="CV923" s="4" t="s">
        <v>12328</v>
      </c>
      <c r="DK923" s="50">
        <v>1250</v>
      </c>
      <c r="DL923" s="50">
        <v>75</v>
      </c>
      <c r="DM923" s="4">
        <v>320</v>
      </c>
      <c r="DN923" s="4">
        <v>3200</v>
      </c>
      <c r="DO923" s="4">
        <v>1225</v>
      </c>
      <c r="DP923" s="4">
        <v>1725</v>
      </c>
      <c r="DS923" s="3" t="s">
        <v>12498</v>
      </c>
      <c r="DU923" s="33"/>
      <c r="DV923" s="33" t="s">
        <v>31987</v>
      </c>
      <c r="DW923" s="33"/>
    </row>
    <row r="924" spans="1:130">
      <c r="A924" s="61">
        <v>2902371</v>
      </c>
      <c r="B924" s="4" t="s">
        <v>14283</v>
      </c>
      <c r="D924" s="4" t="s">
        <v>12921</v>
      </c>
      <c r="E924" s="4" t="s">
        <v>13798</v>
      </c>
      <c r="F924" s="4" t="s">
        <v>12921</v>
      </c>
      <c r="G924" s="4" t="s">
        <v>12144</v>
      </c>
      <c r="H924" s="4" t="s">
        <v>16767</v>
      </c>
      <c r="I924" s="4" t="s">
        <v>12346</v>
      </c>
      <c r="J924" s="4" t="s">
        <v>12346</v>
      </c>
      <c r="L924" s="4" t="s">
        <v>12593</v>
      </c>
      <c r="M924" s="4"/>
      <c r="N924" s="33" t="s">
        <v>12144</v>
      </c>
      <c r="O924" s="33"/>
      <c r="P924" s="4" t="s">
        <v>12746</v>
      </c>
      <c r="V924" s="3" t="s">
        <v>12746</v>
      </c>
      <c r="X924" s="3" t="s">
        <v>11911</v>
      </c>
      <c r="Y924" s="7" t="s">
        <v>12062</v>
      </c>
      <c r="Z924" s="3">
        <v>255</v>
      </c>
      <c r="AA924" s="3">
        <v>8</v>
      </c>
      <c r="AB924" s="3">
        <v>48</v>
      </c>
      <c r="AC924" s="3">
        <v>1</v>
      </c>
      <c r="AD924" s="3">
        <v>48</v>
      </c>
      <c r="AE924" s="5">
        <v>6</v>
      </c>
      <c r="AJ924" s="3">
        <v>2</v>
      </c>
      <c r="AK924" s="3">
        <v>1</v>
      </c>
      <c r="AL924" s="4">
        <f t="shared" si="86"/>
        <v>2</v>
      </c>
      <c r="AM924" s="4">
        <f t="shared" si="87"/>
        <v>1</v>
      </c>
      <c r="AN924" s="4">
        <v>13</v>
      </c>
      <c r="AO924" s="4">
        <v>9</v>
      </c>
      <c r="AP924" s="4">
        <v>11</v>
      </c>
      <c r="AQ924" s="4">
        <v>11</v>
      </c>
      <c r="AR924" s="4">
        <v>13</v>
      </c>
      <c r="AS924" s="4">
        <v>14</v>
      </c>
      <c r="AT924" s="4">
        <v>15</v>
      </c>
      <c r="AU924" s="4">
        <v>15</v>
      </c>
      <c r="AV924" s="4">
        <v>15</v>
      </c>
      <c r="AW924" s="4">
        <v>16</v>
      </c>
      <c r="AX924" s="4">
        <v>16</v>
      </c>
      <c r="AY924" s="4">
        <v>12</v>
      </c>
      <c r="AZ924" s="4">
        <v>12</v>
      </c>
      <c r="BA924" s="3">
        <f t="shared" si="89"/>
        <v>159</v>
      </c>
      <c r="BC924" s="4">
        <v>6280</v>
      </c>
      <c r="BD924" s="4">
        <v>22224</v>
      </c>
      <c r="BE924" s="63">
        <f t="shared" si="90"/>
        <v>28504</v>
      </c>
      <c r="BF924" s="4" t="s">
        <v>12060</v>
      </c>
      <c r="BG924" s="4">
        <v>55622</v>
      </c>
      <c r="BH924" s="4">
        <v>5456</v>
      </c>
      <c r="BI924" s="50">
        <v>1469</v>
      </c>
      <c r="BJ924" s="4">
        <f t="shared" si="88"/>
        <v>62547</v>
      </c>
      <c r="BK924" s="4">
        <v>13075</v>
      </c>
      <c r="BL924" s="4">
        <v>134268</v>
      </c>
      <c r="BM924" s="3" t="s">
        <v>12019</v>
      </c>
      <c r="BO924" s="3">
        <v>1665</v>
      </c>
      <c r="BP924" s="3" t="s">
        <v>14284</v>
      </c>
      <c r="BV924" s="3"/>
      <c r="BY924" s="3"/>
      <c r="CB924" s="16"/>
      <c r="CC924" s="4">
        <v>131947</v>
      </c>
      <c r="CD924" s="3">
        <v>1</v>
      </c>
      <c r="CE924" s="3">
        <v>30</v>
      </c>
      <c r="CL924" s="4">
        <v>17</v>
      </c>
      <c r="CM924" s="4">
        <v>158</v>
      </c>
      <c r="CR924" s="4">
        <v>73386</v>
      </c>
      <c r="CS924" s="4">
        <v>577</v>
      </c>
      <c r="CT924" s="4">
        <v>5456</v>
      </c>
      <c r="CU924" s="4" t="s">
        <v>11986</v>
      </c>
      <c r="CV924" s="4" t="s">
        <v>12328</v>
      </c>
      <c r="DK924" s="50">
        <v>33780</v>
      </c>
      <c r="DL924" s="50">
        <v>1469</v>
      </c>
      <c r="DM924" s="4">
        <v>2368</v>
      </c>
      <c r="DN924" s="4">
        <v>25381</v>
      </c>
      <c r="DO924" s="4">
        <v>8446</v>
      </c>
      <c r="DP924" s="4">
        <v>9788</v>
      </c>
      <c r="DS924" s="3" t="s">
        <v>12498</v>
      </c>
      <c r="DU924" s="124" t="s">
        <v>30405</v>
      </c>
      <c r="DV924" s="33" t="s">
        <v>31681</v>
      </c>
      <c r="DW924" s="33"/>
    </row>
    <row r="925" spans="1:130">
      <c r="A925" s="61">
        <v>2902372</v>
      </c>
      <c r="B925" s="4" t="s">
        <v>14164</v>
      </c>
      <c r="D925" s="4" t="s">
        <v>14165</v>
      </c>
      <c r="E925" s="4" t="s">
        <v>14281</v>
      </c>
      <c r="F925" s="4" t="s">
        <v>14047</v>
      </c>
      <c r="G925" s="4" t="s">
        <v>12746</v>
      </c>
      <c r="H925" s="4" t="s">
        <v>16767</v>
      </c>
      <c r="I925" s="4" t="s">
        <v>12346</v>
      </c>
      <c r="J925" s="4" t="s">
        <v>12346</v>
      </c>
      <c r="L925" s="4" t="s">
        <v>12593</v>
      </c>
      <c r="M925" s="4"/>
      <c r="N925" s="33" t="s">
        <v>12144</v>
      </c>
      <c r="O925" s="33"/>
      <c r="P925" s="4" t="s">
        <v>12746</v>
      </c>
      <c r="S925" s="3" t="s">
        <v>13510</v>
      </c>
      <c r="U925" s="4" t="s">
        <v>14167</v>
      </c>
      <c r="V925" s="3" t="s">
        <v>12746</v>
      </c>
      <c r="X925" s="3" t="s">
        <v>14168</v>
      </c>
      <c r="Y925" s="7" t="s">
        <v>14292</v>
      </c>
      <c r="Z925" s="3">
        <v>225</v>
      </c>
      <c r="AA925" s="3">
        <v>9</v>
      </c>
      <c r="AB925" s="3">
        <v>50</v>
      </c>
      <c r="AC925" s="3">
        <v>1</v>
      </c>
      <c r="AD925" s="3">
        <v>50</v>
      </c>
      <c r="AE925" s="5">
        <v>5.5</v>
      </c>
      <c r="AF925" s="3">
        <v>1</v>
      </c>
      <c r="AJ925" s="3">
        <v>1</v>
      </c>
      <c r="AL925" s="4">
        <f t="shared" si="86"/>
        <v>1</v>
      </c>
      <c r="AM925" s="4">
        <f t="shared" si="87"/>
        <v>0</v>
      </c>
      <c r="AN925" s="4">
        <v>4</v>
      </c>
      <c r="AO925" s="4"/>
      <c r="AP925" s="4"/>
      <c r="AQ925" s="4"/>
      <c r="AR925" s="4">
        <v>4</v>
      </c>
      <c r="AS925" s="4">
        <v>5</v>
      </c>
      <c r="AT925" s="4">
        <v>4</v>
      </c>
      <c r="AU925" s="4">
        <v>4</v>
      </c>
      <c r="AV925" s="4">
        <v>4</v>
      </c>
      <c r="AW925" s="4">
        <v>5</v>
      </c>
      <c r="AX925" s="4">
        <v>5</v>
      </c>
      <c r="AY925" s="4">
        <v>4</v>
      </c>
      <c r="AZ925" s="4">
        <v>4</v>
      </c>
      <c r="BA925" s="3">
        <f t="shared" si="89"/>
        <v>39</v>
      </c>
      <c r="BC925" s="4">
        <v>2000</v>
      </c>
      <c r="BD925" s="4">
        <v>4100</v>
      </c>
      <c r="BE925" s="63">
        <f t="shared" si="90"/>
        <v>6100</v>
      </c>
      <c r="BF925" s="4" t="s">
        <v>11693</v>
      </c>
      <c r="BG925" s="4">
        <v>5000</v>
      </c>
      <c r="BH925" s="4">
        <v>100</v>
      </c>
      <c r="BI925" s="50">
        <v>280</v>
      </c>
      <c r="BJ925" s="4">
        <f t="shared" si="88"/>
        <v>5380</v>
      </c>
      <c r="BK925" s="4">
        <v>3111</v>
      </c>
      <c r="BL925" s="4">
        <v>12000</v>
      </c>
      <c r="BM925" s="3" t="s">
        <v>13435</v>
      </c>
      <c r="CB925" s="16"/>
      <c r="CL925" s="4">
        <v>3</v>
      </c>
      <c r="CM925" s="4">
        <v>18</v>
      </c>
      <c r="CR925" s="4">
        <v>6620</v>
      </c>
      <c r="CS925" s="4">
        <v>12</v>
      </c>
      <c r="CT925" s="4">
        <v>100</v>
      </c>
      <c r="CU925" s="4" t="s">
        <v>11986</v>
      </c>
      <c r="CV925" s="4" t="s">
        <v>12328</v>
      </c>
      <c r="DK925" s="50">
        <v>5000</v>
      </c>
      <c r="DL925" s="50">
        <v>280</v>
      </c>
      <c r="DM925" s="4">
        <v>310</v>
      </c>
      <c r="DN925" s="4">
        <v>4000</v>
      </c>
      <c r="DO925" s="4">
        <v>2800</v>
      </c>
      <c r="DP925" s="4">
        <v>1000</v>
      </c>
      <c r="DS925" s="3" t="s">
        <v>12498</v>
      </c>
      <c r="DU925" s="33"/>
      <c r="DV925" s="33" t="s">
        <v>31988</v>
      </c>
      <c r="DW925" s="33"/>
    </row>
    <row r="926" spans="1:130">
      <c r="A926" s="61">
        <v>2902373</v>
      </c>
      <c r="B926" s="4" t="s">
        <v>14049</v>
      </c>
      <c r="D926" s="4" t="s">
        <v>14050</v>
      </c>
      <c r="E926" s="4" t="s">
        <v>14406</v>
      </c>
      <c r="F926" s="4" t="s">
        <v>14405</v>
      </c>
      <c r="G926" s="4" t="s">
        <v>12746</v>
      </c>
      <c r="H926" s="4" t="s">
        <v>16767</v>
      </c>
      <c r="I926" s="4" t="s">
        <v>12346</v>
      </c>
      <c r="J926" s="4" t="s">
        <v>12346</v>
      </c>
      <c r="L926" s="4" t="s">
        <v>12593</v>
      </c>
      <c r="M926" s="4" t="s">
        <v>14286</v>
      </c>
      <c r="N926" s="33" t="s">
        <v>12144</v>
      </c>
      <c r="O926" s="33"/>
      <c r="P926" s="4" t="s">
        <v>12746</v>
      </c>
      <c r="V926" s="3" t="s">
        <v>12746</v>
      </c>
      <c r="X926" s="7" t="s">
        <v>14168</v>
      </c>
      <c r="Y926" s="7" t="s">
        <v>14290</v>
      </c>
      <c r="Z926" s="3">
        <v>220</v>
      </c>
      <c r="AA926" s="3">
        <v>9</v>
      </c>
      <c r="AB926" s="3">
        <v>50</v>
      </c>
      <c r="AC926" s="3">
        <v>1</v>
      </c>
      <c r="AD926" s="3">
        <v>50</v>
      </c>
      <c r="AE926" s="5">
        <v>6</v>
      </c>
      <c r="AF926" s="3">
        <v>1</v>
      </c>
      <c r="AJ926" s="3">
        <v>1</v>
      </c>
      <c r="AK926" s="3">
        <v>1</v>
      </c>
      <c r="AL926" s="4">
        <f t="shared" si="86"/>
        <v>1</v>
      </c>
      <c r="AM926" s="4">
        <f t="shared" si="87"/>
        <v>1</v>
      </c>
      <c r="AN926" s="4">
        <v>3</v>
      </c>
      <c r="AO926" s="4"/>
      <c r="AP926" s="4"/>
      <c r="AQ926" s="4">
        <v>4</v>
      </c>
      <c r="AR926" s="4">
        <v>4</v>
      </c>
      <c r="AS926" s="4">
        <v>4</v>
      </c>
      <c r="AT926" s="4">
        <v>4</v>
      </c>
      <c r="AU926" s="4">
        <v>4</v>
      </c>
      <c r="AV926" s="4">
        <v>4</v>
      </c>
      <c r="AW926" s="4">
        <v>3</v>
      </c>
      <c r="AX926" s="4">
        <v>3</v>
      </c>
      <c r="AY926" s="4">
        <v>3</v>
      </c>
      <c r="AZ926" s="4">
        <v>3</v>
      </c>
      <c r="BA926" s="3">
        <f t="shared" si="89"/>
        <v>36</v>
      </c>
      <c r="BC926" s="4">
        <v>2700</v>
      </c>
      <c r="BD926" s="4">
        <v>4135</v>
      </c>
      <c r="BE926" s="63">
        <f t="shared" si="90"/>
        <v>6835</v>
      </c>
      <c r="BG926" s="4">
        <v>6196</v>
      </c>
      <c r="BH926" s="4">
        <v>96</v>
      </c>
      <c r="BI926" s="50">
        <v>500</v>
      </c>
      <c r="BJ926" s="4">
        <f t="shared" si="88"/>
        <v>6792</v>
      </c>
      <c r="BK926" s="4">
        <v>1860</v>
      </c>
      <c r="BL926" s="4">
        <v>13763</v>
      </c>
      <c r="BM926" s="3" t="s">
        <v>13435</v>
      </c>
      <c r="BV926" s="3"/>
      <c r="CB926" s="16"/>
      <c r="CL926" s="4">
        <v>3</v>
      </c>
      <c r="CM926" s="4">
        <v>27</v>
      </c>
      <c r="CR926" s="4">
        <v>6971</v>
      </c>
      <c r="CS926" s="4">
        <v>14</v>
      </c>
      <c r="CT926" s="4">
        <v>96</v>
      </c>
      <c r="CU926" s="4" t="s">
        <v>11986</v>
      </c>
      <c r="CV926" s="4" t="s">
        <v>12328</v>
      </c>
      <c r="DK926" s="50">
        <v>10000</v>
      </c>
      <c r="DL926" s="50">
        <v>500</v>
      </c>
      <c r="DM926" s="4">
        <v>500</v>
      </c>
      <c r="DN926" s="4">
        <v>5467</v>
      </c>
      <c r="DO926" s="4">
        <v>729</v>
      </c>
      <c r="DP926" s="4">
        <v>729</v>
      </c>
      <c r="DS926" s="3" t="s">
        <v>12498</v>
      </c>
      <c r="DU926" s="33"/>
      <c r="DV926" s="33"/>
      <c r="DW926" s="33"/>
    </row>
    <row r="927" spans="1:130">
      <c r="A927" s="61">
        <v>2902374</v>
      </c>
      <c r="B927" s="4" t="s">
        <v>13718</v>
      </c>
      <c r="D927" s="4" t="s">
        <v>13609</v>
      </c>
      <c r="E927" s="4" t="s">
        <v>14166</v>
      </c>
      <c r="F927" s="4" t="s">
        <v>13044</v>
      </c>
      <c r="G927" s="4" t="s">
        <v>12144</v>
      </c>
      <c r="H927" s="4" t="s">
        <v>16767</v>
      </c>
      <c r="I927" s="4" t="s">
        <v>12346</v>
      </c>
      <c r="J927" s="4" t="s">
        <v>12346</v>
      </c>
      <c r="L927" s="4" t="s">
        <v>12593</v>
      </c>
      <c r="M927" s="4"/>
      <c r="N927" s="33" t="s">
        <v>12144</v>
      </c>
      <c r="O927" s="33"/>
      <c r="P927" s="4" t="s">
        <v>12746</v>
      </c>
      <c r="V927" s="3" t="s">
        <v>12746</v>
      </c>
      <c r="X927" s="7" t="s">
        <v>11911</v>
      </c>
      <c r="Y927" s="7" t="s">
        <v>12062</v>
      </c>
      <c r="Z927" s="3">
        <v>180</v>
      </c>
      <c r="AA927" s="3">
        <v>9</v>
      </c>
      <c r="AB927" s="3">
        <v>54</v>
      </c>
      <c r="AC927" s="3">
        <v>1</v>
      </c>
      <c r="AD927" s="3">
        <v>54</v>
      </c>
      <c r="AE927" s="5">
        <v>6</v>
      </c>
      <c r="AH927" s="3">
        <v>1</v>
      </c>
      <c r="AI927" s="3">
        <v>1</v>
      </c>
      <c r="AL927" s="4">
        <f t="shared" si="86"/>
        <v>1</v>
      </c>
      <c r="AM927" s="4">
        <f t="shared" si="87"/>
        <v>1</v>
      </c>
      <c r="AN927" s="4">
        <v>6</v>
      </c>
      <c r="AO927" s="4"/>
      <c r="AP927" s="4"/>
      <c r="AQ927" s="4"/>
      <c r="AR927" s="4">
        <v>6</v>
      </c>
      <c r="AS927" s="4">
        <v>6</v>
      </c>
      <c r="AT927" s="4">
        <v>6</v>
      </c>
      <c r="AU927" s="4">
        <v>6</v>
      </c>
      <c r="AV927" s="4">
        <v>6</v>
      </c>
      <c r="AW927" s="4">
        <v>6</v>
      </c>
      <c r="AX927" s="4">
        <v>6</v>
      </c>
      <c r="AY927" s="4">
        <v>6</v>
      </c>
      <c r="AZ927" s="4">
        <v>6</v>
      </c>
      <c r="BA927" s="3">
        <f t="shared" si="89"/>
        <v>54</v>
      </c>
      <c r="BB927" s="4">
        <v>3000</v>
      </c>
      <c r="BD927" s="4">
        <v>6727</v>
      </c>
      <c r="BE927" s="63">
        <f t="shared" si="90"/>
        <v>9727</v>
      </c>
      <c r="BF927" s="4" t="s">
        <v>11693</v>
      </c>
      <c r="BG927" s="4">
        <v>6786</v>
      </c>
      <c r="BH927" s="4">
        <v>48</v>
      </c>
      <c r="BI927" s="50">
        <v>107</v>
      </c>
      <c r="BJ927" s="4">
        <f t="shared" si="88"/>
        <v>6941</v>
      </c>
      <c r="BK927" s="4">
        <v>1175</v>
      </c>
      <c r="BL927" s="4">
        <v>9401</v>
      </c>
      <c r="BM927" s="3" t="s">
        <v>13435</v>
      </c>
      <c r="CA927" s="4">
        <v>12068</v>
      </c>
      <c r="CB927" s="12"/>
      <c r="CL927" s="4">
        <v>1</v>
      </c>
      <c r="CM927" s="4">
        <v>1</v>
      </c>
      <c r="CR927" s="4">
        <v>14528</v>
      </c>
      <c r="CS927" s="4">
        <v>7</v>
      </c>
      <c r="CT927" s="4">
        <v>48</v>
      </c>
      <c r="CU927" s="4" t="s">
        <v>11986</v>
      </c>
      <c r="CV927" s="4" t="s">
        <v>12328</v>
      </c>
      <c r="DK927" s="50">
        <v>1340</v>
      </c>
      <c r="DL927" s="50">
        <v>107</v>
      </c>
      <c r="DM927" s="4">
        <v>405</v>
      </c>
      <c r="DN927" s="4">
        <v>5731</v>
      </c>
      <c r="DO927" s="4">
        <v>1757</v>
      </c>
      <c r="DP927" s="4">
        <v>2021</v>
      </c>
      <c r="DS927" s="3" t="s">
        <v>12498</v>
      </c>
      <c r="DU927" s="33" t="s">
        <v>31963</v>
      </c>
      <c r="DV927" s="33"/>
      <c r="DW927" s="33"/>
    </row>
    <row r="928" spans="1:130">
      <c r="A928" s="61">
        <v>2902375</v>
      </c>
      <c r="B928" s="4" t="s">
        <v>13478</v>
      </c>
      <c r="D928" s="59" t="s">
        <v>331</v>
      </c>
      <c r="E928" s="4" t="s">
        <v>13723</v>
      </c>
      <c r="F928" s="59" t="s">
        <v>331</v>
      </c>
      <c r="G928" s="4" t="s">
        <v>12144</v>
      </c>
      <c r="H928" s="4" t="s">
        <v>16767</v>
      </c>
      <c r="I928" s="4" t="s">
        <v>12346</v>
      </c>
      <c r="J928" s="4" t="s">
        <v>12346</v>
      </c>
      <c r="L928" s="4" t="s">
        <v>12593</v>
      </c>
      <c r="M928" s="4" t="s">
        <v>13617</v>
      </c>
      <c r="N928" s="33" t="s">
        <v>12144</v>
      </c>
      <c r="O928" s="33"/>
      <c r="P928" s="4" t="s">
        <v>12144</v>
      </c>
      <c r="V928" s="3" t="s">
        <v>12746</v>
      </c>
      <c r="X928" s="7" t="s">
        <v>11911</v>
      </c>
      <c r="Y928" s="7" t="s">
        <v>12062</v>
      </c>
      <c r="Z928" s="3">
        <v>306</v>
      </c>
      <c r="AA928" s="3">
        <v>10</v>
      </c>
      <c r="AB928" s="3">
        <v>60</v>
      </c>
      <c r="AC928" s="3">
        <v>1</v>
      </c>
      <c r="AD928" s="3">
        <v>60</v>
      </c>
      <c r="AE928" s="5">
        <v>6</v>
      </c>
      <c r="AH928" s="3">
        <v>3</v>
      </c>
      <c r="AJ928" s="3">
        <v>5</v>
      </c>
      <c r="AK928" s="3">
        <v>2</v>
      </c>
      <c r="AL928" s="4">
        <f t="shared" si="86"/>
        <v>8</v>
      </c>
      <c r="AM928" s="4">
        <f t="shared" si="87"/>
        <v>2</v>
      </c>
      <c r="AN928" s="4">
        <v>40</v>
      </c>
      <c r="AO928" s="4">
        <v>36</v>
      </c>
      <c r="AP928" s="4">
        <v>30</v>
      </c>
      <c r="AQ928" s="4">
        <v>16</v>
      </c>
      <c r="AR928" s="4">
        <v>16</v>
      </c>
      <c r="AS928" s="4">
        <v>36</v>
      </c>
      <c r="AT928" s="4">
        <v>36</v>
      </c>
      <c r="AU928" s="4">
        <v>35</v>
      </c>
      <c r="AV928" s="4">
        <v>36</v>
      </c>
      <c r="AW928" s="4">
        <v>36</v>
      </c>
      <c r="AX928" s="4">
        <v>30</v>
      </c>
      <c r="AY928" s="4">
        <v>36</v>
      </c>
      <c r="AZ928" s="4">
        <v>40</v>
      </c>
      <c r="BA928" s="3">
        <f t="shared" si="89"/>
        <v>383</v>
      </c>
      <c r="BB928" s="4">
        <v>19521</v>
      </c>
      <c r="BC928" s="4">
        <v>2897</v>
      </c>
      <c r="BD928" s="4">
        <v>37274</v>
      </c>
      <c r="BE928" s="63">
        <f t="shared" si="90"/>
        <v>59692</v>
      </c>
      <c r="BF928" s="4" t="s">
        <v>11693</v>
      </c>
      <c r="BG928" s="4">
        <v>471219</v>
      </c>
      <c r="BH928" s="4">
        <v>1622</v>
      </c>
      <c r="BI928" s="50">
        <v>3026</v>
      </c>
      <c r="BJ928" s="4">
        <f t="shared" si="88"/>
        <v>475867</v>
      </c>
      <c r="BK928" s="4"/>
      <c r="BL928" s="4">
        <v>572160</v>
      </c>
      <c r="BM928" s="26"/>
      <c r="CB928" s="16"/>
      <c r="CL928" s="4">
        <v>13</v>
      </c>
      <c r="CM928" s="4">
        <v>203</v>
      </c>
      <c r="CR928" s="4">
        <v>96293</v>
      </c>
      <c r="CS928" s="4">
        <v>211</v>
      </c>
      <c r="CT928" s="4">
        <v>1622</v>
      </c>
      <c r="CU928" s="4" t="s">
        <v>11986</v>
      </c>
      <c r="CV928" s="4" t="s">
        <v>12328</v>
      </c>
      <c r="DK928" s="50">
        <v>48000</v>
      </c>
      <c r="DL928" s="50">
        <v>3026</v>
      </c>
      <c r="DM928" s="4">
        <v>28156</v>
      </c>
      <c r="DN928" s="4">
        <v>281563</v>
      </c>
      <c r="DO928" s="26">
        <v>120000</v>
      </c>
      <c r="DP928" s="4">
        <v>190200</v>
      </c>
      <c r="DS928" s="3" t="s">
        <v>12498</v>
      </c>
      <c r="DU928" s="33" t="s">
        <v>31964</v>
      </c>
      <c r="DV928" s="33"/>
      <c r="DW928" s="33"/>
    </row>
    <row r="929" spans="1:130">
      <c r="A929" s="61">
        <v>2902376</v>
      </c>
      <c r="B929" s="4" t="s">
        <v>13491</v>
      </c>
      <c r="D929" s="4" t="s">
        <v>13492</v>
      </c>
      <c r="E929" s="59" t="s">
        <v>30026</v>
      </c>
      <c r="F929" s="4" t="s">
        <v>13492</v>
      </c>
      <c r="G929" s="4" t="s">
        <v>12746</v>
      </c>
      <c r="H929" s="4" t="s">
        <v>16767</v>
      </c>
      <c r="I929" s="4" t="s">
        <v>12346</v>
      </c>
      <c r="J929" s="4" t="s">
        <v>12346</v>
      </c>
      <c r="L929" s="4" t="s">
        <v>12593</v>
      </c>
      <c r="N929" s="33" t="s">
        <v>12144</v>
      </c>
      <c r="O929" s="33"/>
      <c r="P929" s="4" t="s">
        <v>12746</v>
      </c>
      <c r="V929" s="3" t="s">
        <v>12746</v>
      </c>
      <c r="X929" s="7" t="s">
        <v>11911</v>
      </c>
      <c r="Y929" s="7" t="s">
        <v>13986</v>
      </c>
      <c r="Z929" s="3">
        <v>306</v>
      </c>
      <c r="AA929" s="3">
        <v>9</v>
      </c>
      <c r="AB929" s="3">
        <v>49</v>
      </c>
      <c r="AC929" s="3">
        <v>1</v>
      </c>
      <c r="AD929" s="3">
        <v>49</v>
      </c>
      <c r="AE929" s="5">
        <v>5.5</v>
      </c>
      <c r="AF929" s="3">
        <v>1</v>
      </c>
      <c r="AL929" s="4">
        <f t="shared" si="86"/>
        <v>0</v>
      </c>
      <c r="AM929" s="4">
        <f t="shared" si="87"/>
        <v>0</v>
      </c>
      <c r="AN929" s="4">
        <v>4</v>
      </c>
      <c r="AO929" s="4">
        <v>4</v>
      </c>
      <c r="AP929" s="4">
        <v>4</v>
      </c>
      <c r="AQ929" s="4">
        <v>4</v>
      </c>
      <c r="AR929" s="4">
        <v>4</v>
      </c>
      <c r="AS929" s="4">
        <v>4</v>
      </c>
      <c r="AT929" s="4">
        <v>4</v>
      </c>
      <c r="AU929" s="4">
        <v>4</v>
      </c>
      <c r="AV929" s="4">
        <v>4</v>
      </c>
      <c r="AW929" s="4">
        <v>4</v>
      </c>
      <c r="AX929" s="4">
        <v>4</v>
      </c>
      <c r="AY929" s="4">
        <v>4</v>
      </c>
      <c r="AZ929" s="4">
        <v>4</v>
      </c>
      <c r="BA929" s="3">
        <f t="shared" si="89"/>
        <v>48</v>
      </c>
      <c r="BB929" s="3"/>
      <c r="BC929" s="3"/>
      <c r="BD929" s="4">
        <v>4662</v>
      </c>
      <c r="BE929" s="63">
        <f t="shared" si="90"/>
        <v>4662</v>
      </c>
      <c r="BF929" s="4" t="s">
        <v>12060</v>
      </c>
      <c r="BG929" s="4">
        <v>10448</v>
      </c>
      <c r="BH929" s="4">
        <v>64</v>
      </c>
      <c r="BI929" s="50">
        <v>864</v>
      </c>
      <c r="BJ929" s="4">
        <f t="shared" si="88"/>
        <v>11376</v>
      </c>
      <c r="BK929" s="4">
        <v>3053</v>
      </c>
      <c r="BL929" s="4">
        <v>22595</v>
      </c>
      <c r="BM929" s="3" t="s">
        <v>13435</v>
      </c>
      <c r="CB929" s="16"/>
      <c r="CL929" s="4">
        <v>4</v>
      </c>
      <c r="CM929" s="4">
        <v>43</v>
      </c>
      <c r="CR929" s="4">
        <v>11219</v>
      </c>
      <c r="CS929" s="4">
        <v>9</v>
      </c>
      <c r="CT929" s="4">
        <v>63</v>
      </c>
      <c r="CU929" s="4" t="s">
        <v>11986</v>
      </c>
      <c r="CV929" s="4" t="s">
        <v>12328</v>
      </c>
      <c r="DK929" s="50">
        <v>21600</v>
      </c>
      <c r="DL929" s="50">
        <v>864</v>
      </c>
      <c r="DM929" s="4">
        <v>937</v>
      </c>
      <c r="DN929" s="4">
        <v>9379</v>
      </c>
      <c r="DO929" s="4">
        <v>3737</v>
      </c>
      <c r="DP929" s="4">
        <v>1868</v>
      </c>
      <c r="DS929" s="3" t="s">
        <v>12498</v>
      </c>
      <c r="DU929" s="33" t="s">
        <v>27612</v>
      </c>
      <c r="DV929" s="33" t="s">
        <v>31989</v>
      </c>
      <c r="DW929" s="33"/>
    </row>
    <row r="930" spans="1:130">
      <c r="A930" s="61">
        <v>2902377</v>
      </c>
      <c r="B930" s="4" t="s">
        <v>13008</v>
      </c>
      <c r="D930" s="4" t="s">
        <v>13479</v>
      </c>
      <c r="E930" s="4" t="s">
        <v>13012</v>
      </c>
      <c r="F930" s="4" t="s">
        <v>13479</v>
      </c>
      <c r="G930" s="4" t="s">
        <v>12144</v>
      </c>
      <c r="H930" s="4" t="s">
        <v>16767</v>
      </c>
      <c r="I930" s="4" t="s">
        <v>12346</v>
      </c>
      <c r="J930" s="4" t="s">
        <v>12346</v>
      </c>
      <c r="L930" s="4" t="s">
        <v>12593</v>
      </c>
      <c r="N930" s="33" t="s">
        <v>12144</v>
      </c>
      <c r="O930" s="33"/>
      <c r="P930" s="4" t="s">
        <v>12746</v>
      </c>
      <c r="V930" s="3" t="s">
        <v>12746</v>
      </c>
      <c r="X930" s="7" t="s">
        <v>11911</v>
      </c>
      <c r="Y930" s="7" t="s">
        <v>12062</v>
      </c>
      <c r="Z930" s="3">
        <v>307</v>
      </c>
      <c r="AA930" s="3">
        <v>9</v>
      </c>
      <c r="AB930" s="3">
        <v>50</v>
      </c>
      <c r="AC930" s="3">
        <v>1</v>
      </c>
      <c r="AD930" s="3">
        <v>50</v>
      </c>
      <c r="AE930" s="5">
        <v>5.5</v>
      </c>
      <c r="AH930" s="3">
        <v>1</v>
      </c>
      <c r="AL930" s="4">
        <f t="shared" si="86"/>
        <v>1</v>
      </c>
      <c r="AM930" s="4">
        <f t="shared" si="87"/>
        <v>0</v>
      </c>
      <c r="AN930" s="4">
        <v>3</v>
      </c>
      <c r="AO930" s="4">
        <v>3</v>
      </c>
      <c r="AP930" s="4">
        <v>3</v>
      </c>
      <c r="AQ930" s="4">
        <v>3</v>
      </c>
      <c r="AR930" s="4">
        <v>3</v>
      </c>
      <c r="AS930" s="4">
        <v>3</v>
      </c>
      <c r="AT930" s="4">
        <v>3</v>
      </c>
      <c r="AU930" s="4">
        <v>3</v>
      </c>
      <c r="AV930" s="4">
        <v>3</v>
      </c>
      <c r="AW930" s="4">
        <v>3</v>
      </c>
      <c r="AX930" s="4">
        <v>3</v>
      </c>
      <c r="AY930" s="4">
        <v>3</v>
      </c>
      <c r="AZ930" s="4">
        <v>3</v>
      </c>
      <c r="BA930" s="3">
        <f t="shared" si="89"/>
        <v>36</v>
      </c>
      <c r="BB930" s="4">
        <v>1300</v>
      </c>
      <c r="BD930" s="4">
        <v>2325</v>
      </c>
      <c r="BE930" s="63">
        <f t="shared" si="90"/>
        <v>3625</v>
      </c>
      <c r="BF930" s="4" t="s">
        <v>11693</v>
      </c>
      <c r="BG930" s="4">
        <v>5467</v>
      </c>
      <c r="BH930" s="4">
        <v>174</v>
      </c>
      <c r="BI930" s="50">
        <v>108</v>
      </c>
      <c r="BJ930" s="4">
        <f t="shared" si="88"/>
        <v>5749</v>
      </c>
      <c r="BK930" s="4">
        <v>596</v>
      </c>
      <c r="BL930" s="59">
        <v>17897</v>
      </c>
      <c r="BM930" s="3" t="s">
        <v>35781</v>
      </c>
      <c r="CB930" s="16"/>
      <c r="CL930" s="4">
        <v>1</v>
      </c>
      <c r="CM930" s="4">
        <v>8</v>
      </c>
      <c r="CR930" s="4">
        <v>12148</v>
      </c>
      <c r="CS930" s="4">
        <v>21</v>
      </c>
      <c r="CT930" s="4">
        <v>172</v>
      </c>
      <c r="CU930" s="4" t="s">
        <v>11986</v>
      </c>
      <c r="CV930" s="4" t="s">
        <v>12328</v>
      </c>
      <c r="DK930" s="50">
        <v>2200</v>
      </c>
      <c r="DL930" s="50">
        <v>108</v>
      </c>
      <c r="DM930" s="4">
        <v>106</v>
      </c>
      <c r="DN930" s="4">
        <v>1165</v>
      </c>
      <c r="DO930" s="4">
        <v>85</v>
      </c>
      <c r="DP930" s="4">
        <v>168</v>
      </c>
      <c r="DS930" s="3" t="s">
        <v>12498</v>
      </c>
      <c r="DU930" s="124" t="s">
        <v>31990</v>
      </c>
      <c r="DV930" s="33"/>
      <c r="DW930" s="33" t="s">
        <v>31991</v>
      </c>
    </row>
    <row r="931" spans="1:130">
      <c r="A931" s="61">
        <v>2902378</v>
      </c>
      <c r="B931" s="4" t="s">
        <v>13251</v>
      </c>
      <c r="D931" s="4" t="s">
        <v>13123</v>
      </c>
      <c r="E931" s="4" t="s">
        <v>13010</v>
      </c>
      <c r="F931" s="4" t="s">
        <v>13123</v>
      </c>
      <c r="G931" s="4" t="s">
        <v>12144</v>
      </c>
      <c r="H931" s="4" t="s">
        <v>16767</v>
      </c>
      <c r="I931" s="4" t="s">
        <v>12346</v>
      </c>
      <c r="J931" s="4" t="s">
        <v>12346</v>
      </c>
      <c r="K931" s="59" t="s">
        <v>26</v>
      </c>
      <c r="L931" s="4" t="s">
        <v>12593</v>
      </c>
      <c r="N931" s="33" t="s">
        <v>12746</v>
      </c>
      <c r="O931" s="33" t="s">
        <v>31992</v>
      </c>
      <c r="P931" s="4" t="s">
        <v>12746</v>
      </c>
      <c r="Q931" s="4"/>
      <c r="R931" s="4"/>
      <c r="V931" s="3" t="s">
        <v>12746</v>
      </c>
      <c r="X931" s="7" t="s">
        <v>11911</v>
      </c>
      <c r="Y931" s="7" t="s">
        <v>12074</v>
      </c>
      <c r="Z931" s="3">
        <v>310</v>
      </c>
      <c r="AA931" s="3">
        <v>10</v>
      </c>
      <c r="AB931" s="3">
        <v>55</v>
      </c>
      <c r="AC931" s="3">
        <v>1</v>
      </c>
      <c r="AD931" s="3">
        <v>55</v>
      </c>
      <c r="AE931" s="5">
        <v>5.5</v>
      </c>
      <c r="AH931" s="3">
        <v>1</v>
      </c>
      <c r="AJ931" s="3">
        <v>1</v>
      </c>
      <c r="AK931" s="3">
        <v>1</v>
      </c>
      <c r="AL931" s="4">
        <f t="shared" si="86"/>
        <v>2</v>
      </c>
      <c r="AM931" s="4">
        <f t="shared" si="87"/>
        <v>1</v>
      </c>
      <c r="AN931" s="4">
        <v>3</v>
      </c>
      <c r="AO931" s="4">
        <v>3</v>
      </c>
      <c r="AP931" s="4">
        <v>3</v>
      </c>
      <c r="AQ931" s="4">
        <v>3</v>
      </c>
      <c r="AR931" s="4">
        <v>3</v>
      </c>
      <c r="AS931" s="4">
        <v>3</v>
      </c>
      <c r="AT931" s="4">
        <v>3</v>
      </c>
      <c r="AU931" s="4">
        <v>3</v>
      </c>
      <c r="AV931" s="4">
        <v>3</v>
      </c>
      <c r="AW931" s="4">
        <v>3</v>
      </c>
      <c r="AX931" s="4">
        <v>3</v>
      </c>
      <c r="AY931" s="4">
        <v>3</v>
      </c>
      <c r="AZ931" s="4">
        <v>3</v>
      </c>
      <c r="BA931" s="3">
        <f t="shared" si="89"/>
        <v>36</v>
      </c>
      <c r="BB931" s="4">
        <v>1212</v>
      </c>
      <c r="BC931" s="4">
        <v>3888</v>
      </c>
      <c r="BD931" s="4">
        <v>3600</v>
      </c>
      <c r="BE931" s="63">
        <f t="shared" si="90"/>
        <v>8700</v>
      </c>
      <c r="BF931" s="4" t="s">
        <v>12060</v>
      </c>
      <c r="BG931" s="4">
        <v>7916</v>
      </c>
      <c r="BH931" s="4">
        <v>106</v>
      </c>
      <c r="BI931" s="50">
        <v>1199</v>
      </c>
      <c r="BJ931" s="4">
        <f t="shared" si="88"/>
        <v>9221</v>
      </c>
      <c r="BK931" s="4">
        <v>2641</v>
      </c>
      <c r="BL931" s="4">
        <v>18487</v>
      </c>
      <c r="BM931" s="3" t="s">
        <v>13435</v>
      </c>
      <c r="CB931" s="16"/>
      <c r="CL931" s="4">
        <v>6</v>
      </c>
      <c r="CM931" s="4">
        <v>53</v>
      </c>
      <c r="CR931" s="4">
        <v>9266</v>
      </c>
      <c r="CS931" s="4">
        <v>22</v>
      </c>
      <c r="CT931" s="4">
        <v>106</v>
      </c>
      <c r="CU931" s="4" t="s">
        <v>11986</v>
      </c>
      <c r="CV931" s="4" t="s">
        <v>12328</v>
      </c>
      <c r="DK931" s="50">
        <v>23304</v>
      </c>
      <c r="DL931" s="50">
        <v>1199</v>
      </c>
      <c r="DM931" s="4">
        <v>533</v>
      </c>
      <c r="DN931" s="4">
        <v>6398</v>
      </c>
      <c r="DO931" s="4">
        <v>3033</v>
      </c>
      <c r="DP931" s="4">
        <v>1516</v>
      </c>
      <c r="DS931" s="3" t="s">
        <v>12498</v>
      </c>
      <c r="DU931" s="33" t="s">
        <v>32091</v>
      </c>
      <c r="DV931" s="33"/>
      <c r="DW931" s="33" t="s">
        <v>32092</v>
      </c>
    </row>
    <row r="932" spans="1:130">
      <c r="A932" s="61">
        <v>2902379</v>
      </c>
      <c r="B932" s="3" t="s">
        <v>13122</v>
      </c>
      <c r="D932" s="4" t="s">
        <v>13244</v>
      </c>
      <c r="E932" s="59" t="s">
        <v>459</v>
      </c>
      <c r="F932" s="4" t="s">
        <v>13244</v>
      </c>
      <c r="G932" s="4" t="s">
        <v>12746</v>
      </c>
      <c r="H932" s="4" t="s">
        <v>16767</v>
      </c>
      <c r="I932" s="4" t="s">
        <v>11823</v>
      </c>
      <c r="J932" s="4" t="s">
        <v>29765</v>
      </c>
      <c r="K932" s="4" t="s">
        <v>11823</v>
      </c>
      <c r="L932" s="4" t="s">
        <v>12593</v>
      </c>
      <c r="M932" s="4"/>
      <c r="N932" s="33" t="s">
        <v>12144</v>
      </c>
      <c r="O932" s="33"/>
      <c r="P932" s="4" t="s">
        <v>12746</v>
      </c>
      <c r="Q932" s="4" t="s">
        <v>13510</v>
      </c>
      <c r="U932" s="4" t="s">
        <v>13011</v>
      </c>
      <c r="V932" s="3" t="s">
        <v>12746</v>
      </c>
      <c r="X932" s="7" t="s">
        <v>11911</v>
      </c>
      <c r="Y932" s="7" t="s">
        <v>12062</v>
      </c>
      <c r="Z932" s="3">
        <v>305</v>
      </c>
      <c r="AA932" s="3">
        <v>8</v>
      </c>
      <c r="AB932" s="3">
        <v>45</v>
      </c>
      <c r="AC932" s="3">
        <v>1</v>
      </c>
      <c r="AD932" s="3">
        <v>45</v>
      </c>
      <c r="AE932" s="5">
        <v>5.5</v>
      </c>
      <c r="AF932" s="3">
        <v>1</v>
      </c>
      <c r="AL932" s="4">
        <f t="shared" si="86"/>
        <v>0</v>
      </c>
      <c r="AM932" s="4">
        <f t="shared" si="87"/>
        <v>0</v>
      </c>
      <c r="AN932" s="4">
        <v>4</v>
      </c>
      <c r="AO932" s="4">
        <v>4</v>
      </c>
      <c r="AP932" s="4">
        <v>4</v>
      </c>
      <c r="AQ932" s="4">
        <v>4</v>
      </c>
      <c r="AR932" s="4">
        <v>4</v>
      </c>
      <c r="AS932" s="4">
        <v>4</v>
      </c>
      <c r="AT932" s="4">
        <v>4</v>
      </c>
      <c r="AU932" s="4">
        <v>4</v>
      </c>
      <c r="AV932" s="4">
        <v>4</v>
      </c>
      <c r="AW932" s="4">
        <v>4</v>
      </c>
      <c r="AX932" s="4">
        <v>4</v>
      </c>
      <c r="AY932" s="4">
        <v>4</v>
      </c>
      <c r="AZ932" s="4">
        <v>4</v>
      </c>
      <c r="BA932" s="3">
        <f t="shared" si="89"/>
        <v>48</v>
      </c>
      <c r="BD932" s="4">
        <v>6000</v>
      </c>
      <c r="BE932" s="63">
        <f t="shared" si="90"/>
        <v>6000</v>
      </c>
      <c r="BG932" s="4">
        <v>8500</v>
      </c>
      <c r="BH932" s="4">
        <v>300</v>
      </c>
      <c r="BI932" s="50">
        <v>300</v>
      </c>
      <c r="BJ932" s="4">
        <f t="shared" si="88"/>
        <v>9100</v>
      </c>
      <c r="BK932" s="26">
        <v>2702</v>
      </c>
      <c r="BL932" s="4">
        <v>20000</v>
      </c>
      <c r="BM932" s="3" t="s">
        <v>13435</v>
      </c>
      <c r="CB932" s="16"/>
      <c r="CL932" s="4">
        <v>4</v>
      </c>
      <c r="CM932" s="4">
        <v>10</v>
      </c>
      <c r="CR932" s="4">
        <v>10900</v>
      </c>
      <c r="CS932" s="4">
        <v>35</v>
      </c>
      <c r="CT932" s="4">
        <v>300</v>
      </c>
      <c r="CU932" s="4" t="s">
        <v>11986</v>
      </c>
      <c r="CV932" s="4" t="s">
        <v>12328</v>
      </c>
      <c r="DK932" s="50">
        <v>6000</v>
      </c>
      <c r="DL932" s="50">
        <v>300</v>
      </c>
      <c r="DM932" s="4">
        <v>500</v>
      </c>
      <c r="DN932" s="4">
        <v>5000</v>
      </c>
      <c r="DO932" s="4">
        <v>1500</v>
      </c>
      <c r="DP932" s="4">
        <v>3000</v>
      </c>
      <c r="DS932" s="3" t="s">
        <v>12498</v>
      </c>
      <c r="DU932" s="33"/>
      <c r="DV932" s="33"/>
      <c r="DW932" s="33"/>
    </row>
    <row r="933" spans="1:130">
      <c r="A933" s="61">
        <v>2902380</v>
      </c>
      <c r="B933" s="4" t="s">
        <v>13013</v>
      </c>
      <c r="D933" s="4" t="s">
        <v>13014</v>
      </c>
      <c r="E933" s="4" t="s">
        <v>12888</v>
      </c>
      <c r="F933" s="4" t="s">
        <v>12615</v>
      </c>
      <c r="G933" s="4" t="s">
        <v>12746</v>
      </c>
      <c r="H933" s="4" t="s">
        <v>16767</v>
      </c>
      <c r="I933" s="4" t="s">
        <v>12616</v>
      </c>
      <c r="J933" s="4" t="s">
        <v>29870</v>
      </c>
      <c r="K933" s="4" t="s">
        <v>463</v>
      </c>
      <c r="L933" s="4" t="s">
        <v>12593</v>
      </c>
      <c r="M933" s="4"/>
      <c r="N933" s="33" t="s">
        <v>12144</v>
      </c>
      <c r="O933" s="33"/>
      <c r="P933" s="4" t="s">
        <v>12746</v>
      </c>
      <c r="V933" s="3" t="s">
        <v>12746</v>
      </c>
      <c r="X933" s="7" t="s">
        <v>11911</v>
      </c>
      <c r="Y933" s="7" t="s">
        <v>12062</v>
      </c>
      <c r="Z933" s="3">
        <v>306</v>
      </c>
      <c r="AA933" s="3">
        <v>10</v>
      </c>
      <c r="AB933" s="3">
        <v>60</v>
      </c>
      <c r="AC933" s="3">
        <v>1</v>
      </c>
      <c r="AD933" s="3">
        <v>60</v>
      </c>
      <c r="AE933" s="5">
        <v>6</v>
      </c>
      <c r="AF933" s="3">
        <v>1</v>
      </c>
      <c r="AL933" s="4">
        <f t="shared" si="86"/>
        <v>0</v>
      </c>
      <c r="AM933" s="4">
        <f t="shared" si="87"/>
        <v>0</v>
      </c>
      <c r="AN933" s="4">
        <v>2</v>
      </c>
      <c r="AO933" s="4">
        <v>2</v>
      </c>
      <c r="AP933" s="4">
        <v>2</v>
      </c>
      <c r="AQ933" s="4">
        <v>2</v>
      </c>
      <c r="AR933" s="4">
        <v>2</v>
      </c>
      <c r="AS933" s="4">
        <v>2</v>
      </c>
      <c r="AT933" s="4">
        <v>2</v>
      </c>
      <c r="AU933" s="4">
        <v>2</v>
      </c>
      <c r="AV933" s="4">
        <v>2</v>
      </c>
      <c r="AW933" s="4">
        <v>2</v>
      </c>
      <c r="AX933" s="4">
        <v>2</v>
      </c>
      <c r="AY933" s="4">
        <v>2</v>
      </c>
      <c r="AZ933" s="4">
        <v>2</v>
      </c>
      <c r="BA933" s="3">
        <f t="shared" si="89"/>
        <v>24</v>
      </c>
      <c r="BB933" s="3"/>
      <c r="BC933" s="3"/>
      <c r="BD933" s="4">
        <v>1734</v>
      </c>
      <c r="BE933" s="63">
        <f t="shared" si="90"/>
        <v>1734</v>
      </c>
      <c r="BG933" s="4">
        <v>3192</v>
      </c>
      <c r="BH933" s="4">
        <v>185</v>
      </c>
      <c r="BI933" s="50">
        <v>246</v>
      </c>
      <c r="BJ933" s="4">
        <f t="shared" si="88"/>
        <v>3623</v>
      </c>
      <c r="BK933" s="4">
        <v>1072</v>
      </c>
      <c r="BL933" s="4">
        <v>8579</v>
      </c>
      <c r="BM933" s="3" t="s">
        <v>13435</v>
      </c>
      <c r="CB933" s="16"/>
      <c r="CL933" s="4">
        <v>1</v>
      </c>
      <c r="CM933" s="4">
        <v>5</v>
      </c>
      <c r="CR933" s="4">
        <v>4956</v>
      </c>
      <c r="CS933" s="4">
        <v>10</v>
      </c>
      <c r="CT933" s="4">
        <v>185</v>
      </c>
      <c r="CU933" s="4" t="s">
        <v>11986</v>
      </c>
      <c r="CV933" s="4" t="s">
        <v>12328</v>
      </c>
      <c r="DK933" s="50">
        <v>5000</v>
      </c>
      <c r="DL933" s="50">
        <v>246</v>
      </c>
      <c r="DM933" s="4">
        <v>298</v>
      </c>
      <c r="DN933" s="4">
        <v>3574</v>
      </c>
      <c r="DO933" s="4">
        <v>2617</v>
      </c>
      <c r="DP933" s="4">
        <v>2617</v>
      </c>
      <c r="DS933" s="3" t="s">
        <v>12498</v>
      </c>
      <c r="DU933" s="33"/>
      <c r="DV933" s="33"/>
      <c r="DW933" s="33"/>
    </row>
    <row r="934" spans="1:130">
      <c r="A934" s="61">
        <v>2902381</v>
      </c>
      <c r="B934" s="4" t="s">
        <v>13468</v>
      </c>
      <c r="D934" s="4" t="s">
        <v>12889</v>
      </c>
      <c r="F934" s="4" t="s">
        <v>13855</v>
      </c>
      <c r="G934" s="4" t="s">
        <v>12746</v>
      </c>
      <c r="H934" s="4" t="s">
        <v>16767</v>
      </c>
      <c r="I934" s="4" t="s">
        <v>12616</v>
      </c>
      <c r="J934" s="4" t="s">
        <v>29870</v>
      </c>
      <c r="K934" s="4" t="s">
        <v>463</v>
      </c>
      <c r="L934" s="4" t="s">
        <v>12593</v>
      </c>
      <c r="M934" s="4" t="s">
        <v>12637</v>
      </c>
      <c r="N934" s="33" t="s">
        <v>12144</v>
      </c>
      <c r="O934" s="33"/>
      <c r="P934" s="4" t="s">
        <v>12746</v>
      </c>
      <c r="V934" s="3" t="s">
        <v>12746</v>
      </c>
      <c r="X934" s="7" t="s">
        <v>11911</v>
      </c>
      <c r="Y934" s="7" t="s">
        <v>12062</v>
      </c>
      <c r="Z934" s="3">
        <v>300</v>
      </c>
      <c r="AA934" s="3">
        <v>9</v>
      </c>
      <c r="AB934" s="3">
        <v>49</v>
      </c>
      <c r="AC934" s="3">
        <v>1</v>
      </c>
      <c r="AD934" s="3">
        <v>49</v>
      </c>
      <c r="AE934" s="5">
        <v>5.5</v>
      </c>
      <c r="AF934" s="3">
        <v>2</v>
      </c>
      <c r="AL934" s="4">
        <f t="shared" si="86"/>
        <v>0</v>
      </c>
      <c r="AM934" s="4">
        <f t="shared" si="87"/>
        <v>0</v>
      </c>
      <c r="AN934" s="4">
        <v>6</v>
      </c>
      <c r="AO934" s="4">
        <v>6</v>
      </c>
      <c r="AP934" s="4">
        <v>6</v>
      </c>
      <c r="AQ934" s="4">
        <v>6</v>
      </c>
      <c r="AR934" s="4">
        <v>6</v>
      </c>
      <c r="AS934" s="4">
        <v>6</v>
      </c>
      <c r="AT934" s="4">
        <v>6</v>
      </c>
      <c r="AU934" s="4">
        <v>6</v>
      </c>
      <c r="AV934" s="4">
        <v>6</v>
      </c>
      <c r="AW934" s="4">
        <v>6</v>
      </c>
      <c r="AX934" s="4">
        <v>6</v>
      </c>
      <c r="AY934" s="4">
        <v>6</v>
      </c>
      <c r="AZ934" s="4">
        <v>6</v>
      </c>
      <c r="BA934" s="3">
        <f t="shared" si="89"/>
        <v>72</v>
      </c>
      <c r="BD934" s="4">
        <v>17337</v>
      </c>
      <c r="BE934" s="63">
        <f t="shared" si="90"/>
        <v>17337</v>
      </c>
      <c r="BG934" s="4">
        <v>14949</v>
      </c>
      <c r="BH934" s="4">
        <v>300</v>
      </c>
      <c r="BI934" s="50">
        <v>1200</v>
      </c>
      <c r="BJ934" s="4">
        <f t="shared" si="88"/>
        <v>16449</v>
      </c>
      <c r="BK934" s="4">
        <v>6640</v>
      </c>
      <c r="BL934" s="4">
        <v>36754</v>
      </c>
      <c r="BM934" s="3" t="s">
        <v>13435</v>
      </c>
      <c r="BN934" s="4">
        <v>300</v>
      </c>
      <c r="BO934" s="3">
        <v>10111</v>
      </c>
      <c r="BP934" s="3" t="s">
        <v>13626</v>
      </c>
      <c r="CB934" s="16"/>
      <c r="CL934" s="4">
        <v>8</v>
      </c>
      <c r="CM934" s="4">
        <v>91</v>
      </c>
      <c r="CR934" s="4">
        <v>30416</v>
      </c>
      <c r="CS934" s="4">
        <v>50</v>
      </c>
      <c r="CT934" s="4">
        <v>300</v>
      </c>
      <c r="CU934" s="4" t="s">
        <v>11986</v>
      </c>
      <c r="CV934" s="4" t="s">
        <v>12328</v>
      </c>
      <c r="DK934" s="50">
        <v>30000</v>
      </c>
      <c r="DL934" s="50">
        <v>1200</v>
      </c>
      <c r="DM934" s="4">
        <v>400</v>
      </c>
      <c r="DN934" s="4">
        <v>4000</v>
      </c>
      <c r="DO934" s="4">
        <v>7000</v>
      </c>
      <c r="DP934" s="4">
        <v>7000</v>
      </c>
      <c r="DS934" s="3" t="s">
        <v>12498</v>
      </c>
      <c r="DU934" s="33"/>
      <c r="DV934" s="33" t="s">
        <v>32093</v>
      </c>
      <c r="DW934" s="33"/>
    </row>
    <row r="935" spans="1:130">
      <c r="A935" s="61">
        <v>2902382</v>
      </c>
      <c r="B935" s="4" t="s">
        <v>13866</v>
      </c>
      <c r="D935" s="4" t="s">
        <v>13982</v>
      </c>
      <c r="F935" s="4" t="s">
        <v>13982</v>
      </c>
      <c r="G935" s="4" t="s">
        <v>12144</v>
      </c>
      <c r="H935" s="4" t="s">
        <v>16767</v>
      </c>
      <c r="I935" s="4" t="s">
        <v>29369</v>
      </c>
      <c r="J935" s="4" t="s">
        <v>29369</v>
      </c>
      <c r="L935" s="3" t="s">
        <v>12283</v>
      </c>
      <c r="M935" s="4"/>
      <c r="N935" s="33" t="s">
        <v>12746</v>
      </c>
      <c r="O935" s="33" t="s">
        <v>32094</v>
      </c>
      <c r="P935" s="4" t="s">
        <v>12746</v>
      </c>
      <c r="U935" s="26" t="s">
        <v>12636</v>
      </c>
      <c r="V935" s="3" t="s">
        <v>12746</v>
      </c>
      <c r="W935" s="4"/>
      <c r="X935" s="7" t="s">
        <v>11911</v>
      </c>
      <c r="Y935" s="7" t="s">
        <v>13987</v>
      </c>
      <c r="Z935" s="3">
        <v>200</v>
      </c>
      <c r="AA935" s="3">
        <v>9</v>
      </c>
      <c r="AB935" s="3">
        <v>50</v>
      </c>
      <c r="AC935" s="3">
        <v>1</v>
      </c>
      <c r="AD935" s="3">
        <v>50</v>
      </c>
      <c r="AE935" s="5">
        <v>5.5</v>
      </c>
      <c r="AH935" s="3">
        <v>2</v>
      </c>
      <c r="AJ935" s="3">
        <v>2</v>
      </c>
      <c r="AL935" s="4">
        <f t="shared" si="86"/>
        <v>4</v>
      </c>
      <c r="AM935" s="4">
        <f t="shared" si="87"/>
        <v>0</v>
      </c>
      <c r="AN935" s="4">
        <v>2</v>
      </c>
      <c r="AO935" s="4">
        <v>2</v>
      </c>
      <c r="AP935" s="4">
        <v>2</v>
      </c>
      <c r="AQ935" s="4">
        <v>2</v>
      </c>
      <c r="AR935" s="4">
        <v>1</v>
      </c>
      <c r="AS935" s="4">
        <v>1</v>
      </c>
      <c r="AT935" s="4">
        <v>1</v>
      </c>
      <c r="AU935" s="4">
        <v>1</v>
      </c>
      <c r="AV935" s="4">
        <v>1</v>
      </c>
      <c r="AW935" s="4">
        <v>1</v>
      </c>
      <c r="AX935" s="4"/>
      <c r="AY935" s="4"/>
      <c r="AZ935" s="4"/>
      <c r="BA935" s="3">
        <f t="shared" si="89"/>
        <v>12</v>
      </c>
      <c r="BB935" s="4">
        <v>3775</v>
      </c>
      <c r="BC935" s="4">
        <v>3750</v>
      </c>
      <c r="BD935" s="4">
        <v>1703</v>
      </c>
      <c r="BE935" s="63">
        <f t="shared" si="90"/>
        <v>9228</v>
      </c>
      <c r="BG935" s="4">
        <v>1104</v>
      </c>
      <c r="BH935" s="4">
        <v>397</v>
      </c>
      <c r="BJ935" s="4">
        <f t="shared" si="88"/>
        <v>1501</v>
      </c>
      <c r="BK935" s="4"/>
      <c r="BL935" s="4">
        <v>11979</v>
      </c>
      <c r="BM935" s="3" t="s">
        <v>16048</v>
      </c>
      <c r="CB935" s="16"/>
      <c r="CC935" s="4">
        <v>11979</v>
      </c>
      <c r="CH935" s="3">
        <v>1</v>
      </c>
      <c r="CI935" s="3">
        <v>15</v>
      </c>
      <c r="CL935" s="4">
        <v>1</v>
      </c>
      <c r="CM935" s="4">
        <v>2</v>
      </c>
      <c r="CP935" s="4">
        <v>1</v>
      </c>
      <c r="CQ935" s="4">
        <v>5</v>
      </c>
      <c r="CR935" s="4">
        <v>10478</v>
      </c>
      <c r="CS935" s="4">
        <v>58</v>
      </c>
      <c r="CT935" s="4">
        <v>90</v>
      </c>
      <c r="CU935" s="4" t="s">
        <v>11986</v>
      </c>
      <c r="CV935" s="4" t="s">
        <v>12328</v>
      </c>
      <c r="CW935" s="4">
        <v>600</v>
      </c>
      <c r="CX935" s="4">
        <v>107</v>
      </c>
      <c r="CY935" s="4" t="s">
        <v>11869</v>
      </c>
      <c r="CZ935" s="4" t="s">
        <v>13475</v>
      </c>
      <c r="DM935" s="4">
        <v>84</v>
      </c>
      <c r="DN935" s="4">
        <v>841</v>
      </c>
      <c r="DO935" s="4">
        <v>150</v>
      </c>
      <c r="DP935" s="4">
        <v>300</v>
      </c>
      <c r="DS935" s="3" t="s">
        <v>12498</v>
      </c>
      <c r="DU935" s="33" t="s">
        <v>32095</v>
      </c>
      <c r="DV935" s="33" t="s">
        <v>32096</v>
      </c>
      <c r="DW935" s="33" t="s">
        <v>32097</v>
      </c>
    </row>
    <row r="936" spans="1:130">
      <c r="A936" s="61">
        <v>2902383</v>
      </c>
      <c r="B936" s="4" t="s">
        <v>13749</v>
      </c>
      <c r="D936" s="4" t="s">
        <v>13633</v>
      </c>
      <c r="F936" s="4" t="s">
        <v>13634</v>
      </c>
      <c r="G936" s="4" t="s">
        <v>12746</v>
      </c>
      <c r="H936" s="4" t="s">
        <v>16767</v>
      </c>
      <c r="I936" s="59" t="s">
        <v>332</v>
      </c>
      <c r="J936" s="59" t="s">
        <v>129</v>
      </c>
      <c r="K936" s="59"/>
      <c r="L936" s="4" t="s">
        <v>12284</v>
      </c>
      <c r="M936" s="4"/>
      <c r="N936" s="33" t="s">
        <v>12746</v>
      </c>
      <c r="O936" s="35" t="s">
        <v>32098</v>
      </c>
      <c r="P936" s="4" t="s">
        <v>12746</v>
      </c>
      <c r="V936" s="3" t="s">
        <v>12746</v>
      </c>
      <c r="X936" s="7" t="s">
        <v>11911</v>
      </c>
      <c r="Y936" s="7" t="s">
        <v>12074</v>
      </c>
      <c r="Z936" s="3">
        <v>120</v>
      </c>
      <c r="AA936" s="3">
        <v>9</v>
      </c>
      <c r="AB936" s="3">
        <v>50</v>
      </c>
      <c r="AC936" s="3">
        <v>1</v>
      </c>
      <c r="AD936" s="3">
        <v>50</v>
      </c>
      <c r="AE936" s="5">
        <v>6</v>
      </c>
      <c r="AF936" s="3">
        <v>1</v>
      </c>
      <c r="AL936" s="4">
        <f t="shared" si="86"/>
        <v>0</v>
      </c>
      <c r="AM936" s="4">
        <f t="shared" si="87"/>
        <v>0</v>
      </c>
      <c r="AN936" s="4">
        <v>5</v>
      </c>
      <c r="AO936" s="4"/>
      <c r="AP936" s="4"/>
      <c r="AQ936" s="4"/>
      <c r="AR936" s="4"/>
      <c r="AS936" s="4"/>
      <c r="AT936" s="4">
        <v>5</v>
      </c>
      <c r="AU936" s="4">
        <v>5</v>
      </c>
      <c r="AV936" s="4">
        <v>5</v>
      </c>
      <c r="AW936" s="4">
        <v>5</v>
      </c>
      <c r="AX936" s="4">
        <v>3</v>
      </c>
      <c r="AY936" s="4"/>
      <c r="AZ936" s="4"/>
      <c r="BA936" s="3">
        <f t="shared" si="89"/>
        <v>23</v>
      </c>
      <c r="BB936" s="3"/>
      <c r="BD936" s="4">
        <v>1670</v>
      </c>
      <c r="BE936" s="63">
        <f t="shared" si="90"/>
        <v>1670</v>
      </c>
      <c r="BF936" s="4" t="s">
        <v>12060</v>
      </c>
      <c r="BG936" s="4">
        <v>4910</v>
      </c>
      <c r="BH936" s="4">
        <v>45</v>
      </c>
      <c r="BJ936" s="4">
        <f t="shared" si="88"/>
        <v>4955</v>
      </c>
      <c r="BK936" s="4">
        <v>632</v>
      </c>
      <c r="BL936" s="4">
        <v>7000</v>
      </c>
      <c r="BM936" s="3" t="s">
        <v>13239</v>
      </c>
      <c r="CB936" s="16"/>
      <c r="CH936" s="3">
        <v>2</v>
      </c>
      <c r="CI936" s="3">
        <v>7</v>
      </c>
      <c r="CR936" s="4">
        <v>2045</v>
      </c>
      <c r="CS936" s="4">
        <v>270</v>
      </c>
      <c r="CT936" s="4">
        <v>45</v>
      </c>
      <c r="CU936" s="4" t="s">
        <v>11869</v>
      </c>
      <c r="CV936" s="4" t="s">
        <v>98</v>
      </c>
      <c r="DM936" s="4">
        <v>154</v>
      </c>
      <c r="DN936" s="4">
        <v>2080</v>
      </c>
      <c r="DO936" s="4">
        <v>400</v>
      </c>
      <c r="DP936" s="4">
        <v>330</v>
      </c>
      <c r="DS936" s="3" t="s">
        <v>12498</v>
      </c>
      <c r="DU936" s="33"/>
      <c r="DV936" s="33"/>
      <c r="DW936" s="124" t="s">
        <v>32099</v>
      </c>
    </row>
    <row r="937" spans="1:130">
      <c r="A937" s="61">
        <v>2902384</v>
      </c>
      <c r="B937" s="4" t="s">
        <v>14095</v>
      </c>
      <c r="D937" s="4" t="s">
        <v>14096</v>
      </c>
      <c r="E937" s="4" t="s">
        <v>14215</v>
      </c>
      <c r="F937" s="4" t="s">
        <v>14214</v>
      </c>
      <c r="G937" s="4" t="s">
        <v>12746</v>
      </c>
      <c r="H937" s="4" t="s">
        <v>16767</v>
      </c>
      <c r="I937" s="4" t="s">
        <v>12534</v>
      </c>
      <c r="J937" s="4" t="s">
        <v>12534</v>
      </c>
      <c r="L937" s="3" t="s">
        <v>12284</v>
      </c>
      <c r="N937" s="33" t="s">
        <v>12144</v>
      </c>
      <c r="O937" s="33"/>
      <c r="P937" s="4" t="s">
        <v>12746</v>
      </c>
      <c r="Q937" s="4"/>
      <c r="R937" s="4"/>
      <c r="V937" s="4" t="s">
        <v>12746</v>
      </c>
      <c r="X937" s="7" t="s">
        <v>11911</v>
      </c>
      <c r="Y937" s="7" t="s">
        <v>12062</v>
      </c>
      <c r="Z937" s="3">
        <v>307</v>
      </c>
      <c r="AA937" s="3">
        <v>8</v>
      </c>
      <c r="AB937" s="3">
        <v>48</v>
      </c>
      <c r="AC937" s="3">
        <v>1</v>
      </c>
      <c r="AD937" s="3">
        <v>48</v>
      </c>
      <c r="AE937" s="5">
        <v>6</v>
      </c>
      <c r="AF937" s="3">
        <v>1</v>
      </c>
      <c r="AL937" s="4">
        <f t="shared" si="86"/>
        <v>0</v>
      </c>
      <c r="AM937" s="4">
        <f t="shared" si="87"/>
        <v>0</v>
      </c>
      <c r="AN937" s="4">
        <v>2</v>
      </c>
      <c r="AO937" s="4"/>
      <c r="AP937" s="4"/>
      <c r="AQ937" s="4"/>
      <c r="AR937" s="4">
        <v>2</v>
      </c>
      <c r="AS937" s="4">
        <v>2</v>
      </c>
      <c r="AT937" s="4">
        <v>2</v>
      </c>
      <c r="AU937" s="4">
        <v>2</v>
      </c>
      <c r="AV937" s="4">
        <v>2</v>
      </c>
      <c r="AW937" s="4">
        <v>2</v>
      </c>
      <c r="AX937" s="4">
        <v>2</v>
      </c>
      <c r="AY937" s="4">
        <v>2</v>
      </c>
      <c r="AZ937" s="4"/>
      <c r="BA937" s="3">
        <f t="shared" si="89"/>
        <v>16</v>
      </c>
      <c r="BD937" s="4">
        <v>1330</v>
      </c>
      <c r="BE937" s="63">
        <f t="shared" si="90"/>
        <v>1330</v>
      </c>
      <c r="BG937" s="4">
        <v>2752</v>
      </c>
      <c r="BH937" s="4">
        <v>102</v>
      </c>
      <c r="BI937" s="50">
        <v>93</v>
      </c>
      <c r="BJ937" s="4">
        <f t="shared" si="88"/>
        <v>2947</v>
      </c>
      <c r="BK937" s="4">
        <v>544</v>
      </c>
      <c r="BL937" s="4">
        <v>4684</v>
      </c>
      <c r="BM937" s="3" t="s">
        <v>13435</v>
      </c>
      <c r="BN937" s="4">
        <v>76</v>
      </c>
      <c r="BO937" s="3">
        <v>621</v>
      </c>
      <c r="BP937" s="3" t="s">
        <v>12731</v>
      </c>
      <c r="BQ937" s="4">
        <v>253</v>
      </c>
      <c r="BR937" s="3">
        <v>2405</v>
      </c>
      <c r="BS937" s="3" t="s">
        <v>12922</v>
      </c>
      <c r="CB937" s="16"/>
      <c r="CL937" s="4">
        <v>1</v>
      </c>
      <c r="CM937" s="4">
        <v>8</v>
      </c>
      <c r="CR937" s="4">
        <v>4763</v>
      </c>
      <c r="CS937" s="4">
        <v>15</v>
      </c>
      <c r="CT937" s="4">
        <v>102</v>
      </c>
      <c r="CU937" s="4" t="s">
        <v>14216</v>
      </c>
      <c r="CV937" s="4" t="s">
        <v>12328</v>
      </c>
      <c r="DK937" s="50">
        <v>1500</v>
      </c>
      <c r="DL937" s="50">
        <v>93</v>
      </c>
      <c r="DM937" s="4">
        <v>161</v>
      </c>
      <c r="DN937" s="4">
        <v>2108</v>
      </c>
      <c r="DO937" s="4">
        <v>558</v>
      </c>
      <c r="DP937" s="4">
        <v>643</v>
      </c>
      <c r="DS937" s="3" t="s">
        <v>12498</v>
      </c>
      <c r="DU937" s="33"/>
      <c r="DV937" s="33" t="s">
        <v>32100</v>
      </c>
      <c r="DW937" s="33"/>
    </row>
    <row r="938" spans="1:130">
      <c r="A938" s="61">
        <v>2902385</v>
      </c>
      <c r="B938" s="4" t="s">
        <v>14102</v>
      </c>
      <c r="D938" s="4" t="s">
        <v>14103</v>
      </c>
      <c r="F938" s="4" t="s">
        <v>14104</v>
      </c>
      <c r="G938" s="4" t="s">
        <v>12746</v>
      </c>
      <c r="H938" s="4" t="s">
        <v>16767</v>
      </c>
      <c r="I938" s="3" t="s">
        <v>12285</v>
      </c>
      <c r="J938" s="3" t="s">
        <v>12285</v>
      </c>
      <c r="L938" s="3" t="s">
        <v>12285</v>
      </c>
      <c r="N938" s="33" t="s">
        <v>12144</v>
      </c>
      <c r="O938" s="33"/>
      <c r="P938" s="4" t="s">
        <v>12746</v>
      </c>
      <c r="Q938" s="4" t="s">
        <v>13510</v>
      </c>
      <c r="V938" s="4" t="s">
        <v>12746</v>
      </c>
      <c r="X938" s="7" t="s">
        <v>11911</v>
      </c>
      <c r="Y938" s="7" t="s">
        <v>12062</v>
      </c>
      <c r="Z938" s="3">
        <v>175</v>
      </c>
      <c r="AA938" s="3">
        <v>9</v>
      </c>
      <c r="AB938" s="3">
        <v>54</v>
      </c>
      <c r="AC938" s="3">
        <v>1</v>
      </c>
      <c r="AD938" s="3">
        <v>54</v>
      </c>
      <c r="AE938" s="5">
        <v>6</v>
      </c>
      <c r="AF938" s="3">
        <v>2</v>
      </c>
      <c r="AL938" s="4">
        <f t="shared" si="86"/>
        <v>0</v>
      </c>
      <c r="AM938" s="4">
        <f t="shared" si="87"/>
        <v>0</v>
      </c>
      <c r="AN938" s="4">
        <v>1</v>
      </c>
      <c r="AS938" s="4">
        <v>1</v>
      </c>
      <c r="AT938" s="4">
        <v>1</v>
      </c>
      <c r="AU938" s="4">
        <v>1</v>
      </c>
      <c r="AX938" s="4">
        <v>1</v>
      </c>
      <c r="BA938" s="3">
        <f t="shared" si="89"/>
        <v>4</v>
      </c>
      <c r="BB938" s="3"/>
      <c r="BC938" s="3"/>
      <c r="BD938" s="4">
        <v>700</v>
      </c>
      <c r="BE938" s="63">
        <f t="shared" si="90"/>
        <v>700</v>
      </c>
      <c r="BG938" s="4">
        <v>3339</v>
      </c>
      <c r="BH938" s="4">
        <v>205</v>
      </c>
      <c r="BI938" s="50">
        <v>101</v>
      </c>
      <c r="BJ938" s="4">
        <f t="shared" si="88"/>
        <v>3645</v>
      </c>
      <c r="BK938" s="4">
        <v>64</v>
      </c>
      <c r="BL938" s="4">
        <v>472</v>
      </c>
      <c r="BM938" s="3" t="s">
        <v>12731</v>
      </c>
      <c r="BN938" s="4">
        <v>856</v>
      </c>
      <c r="BO938" s="3">
        <v>7754</v>
      </c>
      <c r="BP938" s="3" t="s">
        <v>14105</v>
      </c>
      <c r="BZ938" s="4"/>
      <c r="CB938" s="16"/>
      <c r="CL938" s="4">
        <v>2</v>
      </c>
      <c r="CM938" s="4">
        <v>16</v>
      </c>
      <c r="CR938" s="4">
        <v>4581</v>
      </c>
      <c r="CS938" s="4">
        <v>20</v>
      </c>
      <c r="CT938" s="4">
        <v>205</v>
      </c>
      <c r="CU938" s="4" t="s">
        <v>11986</v>
      </c>
      <c r="CV938" s="4" t="s">
        <v>12328</v>
      </c>
      <c r="DK938" s="50">
        <v>2000</v>
      </c>
      <c r="DL938" s="50">
        <v>101</v>
      </c>
      <c r="DM938" s="4">
        <v>248</v>
      </c>
      <c r="DN938" s="4">
        <v>2890</v>
      </c>
      <c r="DO938" s="4">
        <v>480</v>
      </c>
      <c r="DP938" s="4">
        <v>449</v>
      </c>
      <c r="DS938" s="3" t="s">
        <v>12498</v>
      </c>
      <c r="DU938" s="33"/>
      <c r="DV938" s="33"/>
      <c r="DW938" s="33" t="s">
        <v>32186</v>
      </c>
    </row>
    <row r="939" spans="1:130">
      <c r="A939" s="61">
        <v>2902386</v>
      </c>
      <c r="B939" s="4" t="s">
        <v>14225</v>
      </c>
      <c r="D939" s="4" t="s">
        <v>14466</v>
      </c>
      <c r="F939" s="4" t="s">
        <v>14229</v>
      </c>
      <c r="G939" s="4" t="s">
        <v>12746</v>
      </c>
      <c r="H939" s="4" t="s">
        <v>16767</v>
      </c>
      <c r="I939" s="4" t="s">
        <v>12140</v>
      </c>
      <c r="J939" s="4" t="s">
        <v>12140</v>
      </c>
      <c r="L939" s="4" t="s">
        <v>11924</v>
      </c>
      <c r="N939" s="33" t="s">
        <v>12144</v>
      </c>
      <c r="O939" s="33"/>
      <c r="P939" s="4" t="s">
        <v>12746</v>
      </c>
      <c r="V939" s="4" t="s">
        <v>12746</v>
      </c>
      <c r="X939" s="7" t="s">
        <v>11911</v>
      </c>
      <c r="Y939" s="7" t="s">
        <v>12062</v>
      </c>
      <c r="Z939" s="3">
        <v>300</v>
      </c>
      <c r="AA939" s="3">
        <v>10</v>
      </c>
      <c r="AB939" s="3">
        <v>60</v>
      </c>
      <c r="AC939" s="3">
        <v>1</v>
      </c>
      <c r="AD939" s="3">
        <v>60</v>
      </c>
      <c r="AE939" s="5">
        <v>6</v>
      </c>
      <c r="AF939" s="3">
        <v>1</v>
      </c>
      <c r="AL939" s="4">
        <f t="shared" ref="AL939:AL1002" si="91">SUM(AH939,AJ939)</f>
        <v>0</v>
      </c>
      <c r="AM939" s="4">
        <f t="shared" si="87"/>
        <v>0</v>
      </c>
      <c r="AN939" s="4">
        <v>3</v>
      </c>
      <c r="AO939" s="4">
        <v>2</v>
      </c>
      <c r="AP939" s="4">
        <v>2</v>
      </c>
      <c r="AQ939" s="4">
        <v>2</v>
      </c>
      <c r="AR939" s="4">
        <v>3</v>
      </c>
      <c r="AS939" s="4">
        <v>6</v>
      </c>
      <c r="AT939" s="4">
        <v>6</v>
      </c>
      <c r="AU939" s="4">
        <v>6</v>
      </c>
      <c r="AV939" s="4">
        <v>6</v>
      </c>
      <c r="AW939" s="4">
        <v>5</v>
      </c>
      <c r="AX939" s="4">
        <v>4</v>
      </c>
      <c r="AY939" s="4">
        <v>3</v>
      </c>
      <c r="AZ939" s="4">
        <v>3</v>
      </c>
      <c r="BA939" s="3">
        <f t="shared" si="89"/>
        <v>48</v>
      </c>
      <c r="BB939" s="3"/>
      <c r="BC939" s="3"/>
      <c r="BD939" s="4">
        <v>3108</v>
      </c>
      <c r="BE939" s="63">
        <f t="shared" si="90"/>
        <v>3108</v>
      </c>
      <c r="BF939" s="4" t="s">
        <v>11693</v>
      </c>
      <c r="BG939" s="4">
        <v>4171</v>
      </c>
      <c r="BH939" s="4">
        <v>101</v>
      </c>
      <c r="BI939" s="50">
        <v>229</v>
      </c>
      <c r="BJ939" s="4">
        <f t="shared" si="88"/>
        <v>4501</v>
      </c>
      <c r="BK939" s="4">
        <v>122</v>
      </c>
      <c r="BL939" s="4">
        <v>976</v>
      </c>
      <c r="BM939" s="3" t="s">
        <v>13435</v>
      </c>
      <c r="BN939" s="4">
        <v>155</v>
      </c>
      <c r="BO939" s="3">
        <v>1240</v>
      </c>
      <c r="BP939" s="3" t="s">
        <v>12270</v>
      </c>
      <c r="BQ939" s="4">
        <v>294</v>
      </c>
      <c r="BR939" s="3">
        <v>2352</v>
      </c>
      <c r="BS939" s="3" t="s">
        <v>12061</v>
      </c>
      <c r="BT939" s="4">
        <v>92</v>
      </c>
      <c r="BU939" s="4">
        <v>1190</v>
      </c>
      <c r="BV939" s="4" t="s">
        <v>12019</v>
      </c>
      <c r="BW939" s="4">
        <v>220</v>
      </c>
      <c r="BX939" s="4">
        <v>1760</v>
      </c>
      <c r="BY939" s="4" t="s">
        <v>12922</v>
      </c>
      <c r="BZ939" s="3" t="s">
        <v>13510</v>
      </c>
      <c r="CB939" s="16">
        <v>7770</v>
      </c>
      <c r="CL939" s="4">
        <v>1</v>
      </c>
      <c r="CM939" s="4">
        <v>6</v>
      </c>
      <c r="CR939" s="4">
        <v>3269</v>
      </c>
      <c r="CS939" s="4">
        <v>9</v>
      </c>
      <c r="CT939" s="4">
        <v>101</v>
      </c>
      <c r="CU939" s="4" t="s">
        <v>11905</v>
      </c>
      <c r="CV939" s="4" t="s">
        <v>12152</v>
      </c>
      <c r="DK939" s="50">
        <v>3281</v>
      </c>
      <c r="DL939" s="50">
        <v>229</v>
      </c>
      <c r="DM939" s="4">
        <v>212</v>
      </c>
      <c r="DN939" s="4">
        <v>2970</v>
      </c>
      <c r="DO939" s="4">
        <v>604</v>
      </c>
      <c r="DP939" s="4">
        <v>1208</v>
      </c>
      <c r="DS939" s="3" t="s">
        <v>12498</v>
      </c>
      <c r="DU939" s="33"/>
      <c r="DV939" s="33" t="s">
        <v>32005</v>
      </c>
      <c r="DW939" s="33"/>
    </row>
    <row r="940" spans="1:130">
      <c r="A940" s="61">
        <v>2902387</v>
      </c>
      <c r="B940" s="4" t="s">
        <v>14111</v>
      </c>
      <c r="D940" s="4" t="s">
        <v>14112</v>
      </c>
      <c r="E940" s="4" t="s">
        <v>14107</v>
      </c>
      <c r="F940" s="4" t="s">
        <v>14106</v>
      </c>
      <c r="G940" s="4" t="s">
        <v>12746</v>
      </c>
      <c r="H940" s="4" t="s">
        <v>16767</v>
      </c>
      <c r="I940" s="4" t="s">
        <v>12071</v>
      </c>
      <c r="J940" s="4" t="s">
        <v>12071</v>
      </c>
      <c r="L940" s="4" t="s">
        <v>12715</v>
      </c>
      <c r="N940" s="33" t="s">
        <v>12144</v>
      </c>
      <c r="O940" s="33"/>
      <c r="P940" s="4" t="s">
        <v>12746</v>
      </c>
      <c r="U940" s="4" t="s">
        <v>14108</v>
      </c>
      <c r="V940" s="4" t="s">
        <v>12746</v>
      </c>
      <c r="X940" s="7" t="s">
        <v>11911</v>
      </c>
      <c r="Y940" s="7" t="s">
        <v>12062</v>
      </c>
      <c r="Z940" s="3">
        <v>154</v>
      </c>
      <c r="AA940" s="3">
        <v>10</v>
      </c>
      <c r="AB940" s="3">
        <v>60</v>
      </c>
      <c r="AC940" s="3">
        <v>1</v>
      </c>
      <c r="AD940" s="3">
        <v>60</v>
      </c>
      <c r="AE940" s="5">
        <v>6</v>
      </c>
      <c r="AF940" s="3">
        <v>2</v>
      </c>
      <c r="AJ940" s="3">
        <v>1</v>
      </c>
      <c r="AL940" s="4">
        <f t="shared" si="91"/>
        <v>1</v>
      </c>
      <c r="AM940" s="4">
        <f t="shared" si="87"/>
        <v>0</v>
      </c>
      <c r="AN940" s="4">
        <v>4</v>
      </c>
      <c r="AO940" s="4"/>
      <c r="AP940" s="4"/>
      <c r="AQ940" s="4"/>
      <c r="AR940" s="4">
        <v>3</v>
      </c>
      <c r="AS940" s="4">
        <v>3</v>
      </c>
      <c r="AT940" s="4">
        <v>3</v>
      </c>
      <c r="AU940" s="4">
        <v>3</v>
      </c>
      <c r="AV940" s="4">
        <v>3</v>
      </c>
      <c r="AW940" s="4">
        <v>4</v>
      </c>
      <c r="AX940" s="4">
        <v>4</v>
      </c>
      <c r="AY940" s="4"/>
      <c r="AZ940" s="4"/>
      <c r="BA940" s="3">
        <f t="shared" si="89"/>
        <v>23</v>
      </c>
      <c r="BB940" s="3"/>
      <c r="BC940" s="3">
        <v>200</v>
      </c>
      <c r="BD940" s="4">
        <v>2056</v>
      </c>
      <c r="BE940" s="63">
        <f t="shared" si="90"/>
        <v>2256</v>
      </c>
      <c r="BF940" s="4" t="s">
        <v>12060</v>
      </c>
      <c r="BG940" s="4">
        <v>3804</v>
      </c>
      <c r="BI940" s="50">
        <v>37</v>
      </c>
      <c r="BJ940" s="4">
        <f t="shared" si="88"/>
        <v>3841</v>
      </c>
      <c r="BK940" s="4">
        <v>640</v>
      </c>
      <c r="BL940" s="4">
        <v>8324</v>
      </c>
      <c r="BM940" s="3" t="s">
        <v>12019</v>
      </c>
      <c r="CB940" s="16"/>
      <c r="CC940" s="4">
        <v>8324</v>
      </c>
      <c r="CL940" s="4">
        <v>2</v>
      </c>
      <c r="CM940" s="4">
        <v>4</v>
      </c>
      <c r="CR940" s="4">
        <v>4483</v>
      </c>
      <c r="DK940" s="50">
        <v>455</v>
      </c>
      <c r="DL940" s="50">
        <v>37</v>
      </c>
      <c r="DM940" s="4">
        <v>168</v>
      </c>
      <c r="DN940" s="4">
        <v>1925</v>
      </c>
      <c r="DO940" s="4">
        <v>434</v>
      </c>
      <c r="DP940" s="4">
        <v>844</v>
      </c>
      <c r="DS940" s="3" t="s">
        <v>12498</v>
      </c>
      <c r="DU940" s="33"/>
      <c r="DV940" s="33" t="s">
        <v>12071</v>
      </c>
      <c r="DW940" s="33"/>
    </row>
    <row r="941" spans="1:130">
      <c r="A941" s="61">
        <v>2902388</v>
      </c>
      <c r="B941" s="4" t="s">
        <v>13879</v>
      </c>
      <c r="D941" s="4" t="s">
        <v>15355</v>
      </c>
      <c r="F941" s="4" t="s">
        <v>15355</v>
      </c>
      <c r="G941" s="4" t="s">
        <v>12144</v>
      </c>
      <c r="H941" s="4" t="s">
        <v>16767</v>
      </c>
      <c r="I941" s="4" t="s">
        <v>12469</v>
      </c>
      <c r="J941" s="4" t="s">
        <v>12469</v>
      </c>
      <c r="L941" s="3" t="s">
        <v>12286</v>
      </c>
      <c r="M941" s="4" t="s">
        <v>13884</v>
      </c>
      <c r="N941" s="33" t="s">
        <v>12144</v>
      </c>
      <c r="O941" s="33"/>
      <c r="P941" s="4" t="s">
        <v>12746</v>
      </c>
      <c r="V941" s="4" t="s">
        <v>12746</v>
      </c>
      <c r="X941" s="7" t="s">
        <v>11911</v>
      </c>
      <c r="Y941" s="7" t="s">
        <v>12062</v>
      </c>
      <c r="Z941" s="3">
        <v>74</v>
      </c>
      <c r="AA941" s="3">
        <v>10</v>
      </c>
      <c r="AB941" s="3">
        <v>59</v>
      </c>
      <c r="AC941" s="3">
        <v>1</v>
      </c>
      <c r="AD941" s="3">
        <v>59</v>
      </c>
      <c r="AE941" s="5">
        <v>6</v>
      </c>
      <c r="AH941" s="3">
        <v>3</v>
      </c>
      <c r="AL941" s="4">
        <f t="shared" si="91"/>
        <v>3</v>
      </c>
      <c r="AM941" s="4">
        <f t="shared" si="87"/>
        <v>0</v>
      </c>
      <c r="AN941" s="4">
        <v>3</v>
      </c>
      <c r="AO941" s="4"/>
      <c r="AP941" s="4"/>
      <c r="AQ941" s="4"/>
      <c r="AR941" s="4">
        <v>12</v>
      </c>
      <c r="AS941" s="4">
        <v>9</v>
      </c>
      <c r="AT941" s="4">
        <v>8</v>
      </c>
      <c r="AU941" s="4"/>
      <c r="AV941" s="4"/>
      <c r="AW941" s="4"/>
      <c r="AX941" s="4">
        <v>6</v>
      </c>
      <c r="AY941" s="4"/>
      <c r="AZ941" s="4"/>
      <c r="BA941" s="3">
        <f t="shared" si="89"/>
        <v>35</v>
      </c>
      <c r="BB941" s="3">
        <v>4302</v>
      </c>
      <c r="BC941" s="3"/>
      <c r="BD941" s="4">
        <v>2051</v>
      </c>
      <c r="BE941" s="63">
        <f t="shared" si="90"/>
        <v>6353</v>
      </c>
      <c r="BG941" s="4">
        <v>7056</v>
      </c>
      <c r="BH941" s="4">
        <v>400</v>
      </c>
      <c r="BI941" s="50">
        <v>171</v>
      </c>
      <c r="BJ941" s="4">
        <f t="shared" si="88"/>
        <v>7627</v>
      </c>
      <c r="BK941" s="4">
        <v>40</v>
      </c>
      <c r="BL941" s="4">
        <v>281</v>
      </c>
      <c r="BM941" s="3" t="s">
        <v>13435</v>
      </c>
      <c r="BN941" s="4">
        <v>590</v>
      </c>
      <c r="BO941" s="3">
        <v>7771</v>
      </c>
      <c r="BP941" s="3" t="s">
        <v>13549</v>
      </c>
      <c r="BQ941" s="4">
        <v>889</v>
      </c>
      <c r="BR941" s="3">
        <v>7771</v>
      </c>
      <c r="BS941" s="3" t="s">
        <v>12922</v>
      </c>
      <c r="CB941" s="16"/>
      <c r="CL941" s="4">
        <v>5</v>
      </c>
      <c r="CM941" s="4">
        <v>35</v>
      </c>
      <c r="CR941" s="4">
        <v>8196</v>
      </c>
      <c r="CS941" s="4">
        <v>80</v>
      </c>
      <c r="CT941" s="4">
        <v>400</v>
      </c>
      <c r="CU941" s="4" t="s">
        <v>11986</v>
      </c>
      <c r="CV941" s="4" t="s">
        <v>12328</v>
      </c>
      <c r="DK941" s="50">
        <v>3700</v>
      </c>
      <c r="DL941" s="50">
        <v>171</v>
      </c>
      <c r="DM941" s="4">
        <v>480</v>
      </c>
      <c r="DN941" s="4">
        <v>4816</v>
      </c>
      <c r="DO941" s="4">
        <v>1260</v>
      </c>
      <c r="DP941" s="4">
        <v>1890</v>
      </c>
      <c r="DS941" s="3" t="s">
        <v>12498</v>
      </c>
      <c r="DU941" s="33" t="s">
        <v>32006</v>
      </c>
      <c r="DV941" s="33"/>
      <c r="DW941" s="33"/>
    </row>
    <row r="942" spans="1:130">
      <c r="A942" s="61">
        <v>2902389</v>
      </c>
      <c r="B942" s="4" t="s">
        <v>13552</v>
      </c>
      <c r="D942" s="4" t="s">
        <v>13553</v>
      </c>
      <c r="F942" s="4" t="s">
        <v>13554</v>
      </c>
      <c r="G942" s="4" t="s">
        <v>12746</v>
      </c>
      <c r="H942" s="4" t="s">
        <v>16767</v>
      </c>
      <c r="I942" s="4" t="s">
        <v>12442</v>
      </c>
      <c r="J942" s="4" t="s">
        <v>12442</v>
      </c>
      <c r="L942" s="4" t="s">
        <v>12286</v>
      </c>
      <c r="N942" s="33" t="s">
        <v>12746</v>
      </c>
      <c r="O942" s="33" t="s">
        <v>22094</v>
      </c>
      <c r="P942" s="4" t="s">
        <v>12746</v>
      </c>
      <c r="V942" s="4" t="s">
        <v>12746</v>
      </c>
      <c r="X942" s="7" t="s">
        <v>11911</v>
      </c>
      <c r="Y942" s="7" t="s">
        <v>12074</v>
      </c>
      <c r="Z942" s="3">
        <v>204</v>
      </c>
      <c r="AA942" s="3">
        <v>10</v>
      </c>
      <c r="AB942" s="3">
        <v>60</v>
      </c>
      <c r="AC942" s="3">
        <v>1</v>
      </c>
      <c r="AD942" s="3">
        <v>60</v>
      </c>
      <c r="AE942" s="5">
        <v>6</v>
      </c>
      <c r="AF942" s="3">
        <v>1</v>
      </c>
      <c r="AL942" s="4">
        <f t="shared" si="91"/>
        <v>0</v>
      </c>
      <c r="AM942" s="4">
        <f t="shared" si="87"/>
        <v>0</v>
      </c>
      <c r="AN942" s="4">
        <v>6</v>
      </c>
      <c r="AO942" s="4"/>
      <c r="AP942" s="4"/>
      <c r="AQ942" s="4"/>
      <c r="AR942" s="4">
        <v>6</v>
      </c>
      <c r="AS942" s="4">
        <v>9</v>
      </c>
      <c r="AT942" s="4">
        <v>10</v>
      </c>
      <c r="AU942" s="4">
        <v>9</v>
      </c>
      <c r="AV942" s="4">
        <v>9</v>
      </c>
      <c r="AW942" s="4">
        <v>7</v>
      </c>
      <c r="AX942" s="4">
        <v>6</v>
      </c>
      <c r="AY942" s="4">
        <v>6</v>
      </c>
      <c r="AZ942" s="4"/>
      <c r="BA942" s="3">
        <f t="shared" si="89"/>
        <v>62</v>
      </c>
      <c r="BB942" s="3"/>
      <c r="BC942" s="3"/>
      <c r="BD942" s="4">
        <v>6308</v>
      </c>
      <c r="BE942" s="63">
        <f t="shared" si="90"/>
        <v>6308</v>
      </c>
      <c r="BG942" s="4">
        <v>7877</v>
      </c>
      <c r="BI942" s="50">
        <v>399</v>
      </c>
      <c r="BJ942" s="4">
        <f t="shared" si="88"/>
        <v>8276</v>
      </c>
      <c r="BK942" s="4">
        <v>257</v>
      </c>
      <c r="BL942" s="4">
        <v>1905</v>
      </c>
      <c r="BM942" s="3" t="s">
        <v>13435</v>
      </c>
      <c r="BN942" s="4">
        <v>600</v>
      </c>
      <c r="BO942" s="3">
        <v>7199</v>
      </c>
      <c r="BP942" s="3" t="s">
        <v>12061</v>
      </c>
      <c r="BQ942" s="4">
        <v>1080</v>
      </c>
      <c r="BR942" s="3">
        <v>9508</v>
      </c>
      <c r="BS942" s="3" t="s">
        <v>12922</v>
      </c>
      <c r="CB942" s="16"/>
      <c r="CC942" s="4">
        <v>21650.69</v>
      </c>
      <c r="CL942" s="4">
        <v>1</v>
      </c>
      <c r="CM942" s="4">
        <v>16</v>
      </c>
      <c r="CR942" s="4">
        <v>10336</v>
      </c>
      <c r="DK942" s="50">
        <v>6650</v>
      </c>
      <c r="DL942" s="50">
        <v>399</v>
      </c>
      <c r="DM942" s="4">
        <v>550</v>
      </c>
      <c r="DN942" s="4">
        <v>5508</v>
      </c>
      <c r="DO942" s="4">
        <v>1500</v>
      </c>
      <c r="DP942" s="4">
        <v>2369</v>
      </c>
      <c r="DS942" s="3" t="s">
        <v>12498</v>
      </c>
      <c r="DU942" s="33" t="s">
        <v>32007</v>
      </c>
      <c r="DV942" s="33" t="s">
        <v>32008</v>
      </c>
      <c r="DW942" s="33" t="s">
        <v>32009</v>
      </c>
    </row>
    <row r="943" spans="1:130" s="59" customFormat="1">
      <c r="A943" s="61">
        <v>2902390</v>
      </c>
      <c r="B943" s="4" t="s">
        <v>13776</v>
      </c>
      <c r="C943" s="3"/>
      <c r="D943" s="4" t="s">
        <v>13555</v>
      </c>
      <c r="E943" s="4" t="s">
        <v>13674</v>
      </c>
      <c r="F943" s="4" t="s">
        <v>13555</v>
      </c>
      <c r="G943" s="4" t="s">
        <v>12746</v>
      </c>
      <c r="H943" s="4" t="s">
        <v>16767</v>
      </c>
      <c r="I943" s="4" t="s">
        <v>12390</v>
      </c>
      <c r="J943" s="4" t="s">
        <v>12390</v>
      </c>
      <c r="K943" s="3"/>
      <c r="L943" s="4" t="s">
        <v>12231</v>
      </c>
      <c r="M943" s="4"/>
      <c r="N943" s="33" t="s">
        <v>12144</v>
      </c>
      <c r="O943" s="33"/>
      <c r="P943" s="4" t="s">
        <v>12746</v>
      </c>
      <c r="Q943" s="3"/>
      <c r="R943" s="3"/>
      <c r="S943" s="3"/>
      <c r="T943" s="3"/>
      <c r="U943" s="3"/>
      <c r="V943" s="4" t="s">
        <v>12746</v>
      </c>
      <c r="W943" s="3"/>
      <c r="X943" s="7" t="s">
        <v>11911</v>
      </c>
      <c r="Y943" s="7" t="s">
        <v>12074</v>
      </c>
      <c r="Z943" s="3">
        <v>300</v>
      </c>
      <c r="AA943" s="3">
        <v>10</v>
      </c>
      <c r="AB943" s="3">
        <v>60</v>
      </c>
      <c r="AC943" s="3">
        <v>1</v>
      </c>
      <c r="AD943" s="3">
        <v>60</v>
      </c>
      <c r="AE943" s="5">
        <v>6</v>
      </c>
      <c r="AF943" s="3">
        <v>1</v>
      </c>
      <c r="AG943" s="3"/>
      <c r="AH943" s="3"/>
      <c r="AI943" s="3"/>
      <c r="AJ943" s="3"/>
      <c r="AK943" s="3"/>
      <c r="AL943" s="4">
        <f t="shared" si="91"/>
        <v>0</v>
      </c>
      <c r="AM943" s="4">
        <f t="shared" ref="AM943:AM1006" si="92">SUM(AI943,AK943)</f>
        <v>0</v>
      </c>
      <c r="AN943" s="4">
        <v>1</v>
      </c>
      <c r="AO943" s="4">
        <v>1</v>
      </c>
      <c r="AP943" s="4">
        <v>1</v>
      </c>
      <c r="AQ943" s="4">
        <v>1</v>
      </c>
      <c r="AR943" s="4">
        <v>2</v>
      </c>
      <c r="AS943" s="4">
        <v>2</v>
      </c>
      <c r="AT943" s="4">
        <v>2</v>
      </c>
      <c r="AU943" s="4">
        <v>2</v>
      </c>
      <c r="AV943" s="4">
        <v>1</v>
      </c>
      <c r="AW943" s="4">
        <v>1</v>
      </c>
      <c r="AX943" s="4">
        <v>1</v>
      </c>
      <c r="AY943" s="4">
        <v>1</v>
      </c>
      <c r="AZ943" s="4">
        <v>1</v>
      </c>
      <c r="BA943" s="3">
        <f t="shared" si="89"/>
        <v>16</v>
      </c>
      <c r="BB943" s="4"/>
      <c r="BC943" s="3"/>
      <c r="BD943" s="4">
        <v>2288</v>
      </c>
      <c r="BE943" s="63">
        <f t="shared" si="90"/>
        <v>2288</v>
      </c>
      <c r="BF943" s="4"/>
      <c r="BG943" s="4">
        <v>1925</v>
      </c>
      <c r="BH943" s="4">
        <v>320</v>
      </c>
      <c r="BI943" s="50">
        <v>140</v>
      </c>
      <c r="BJ943" s="4">
        <f t="shared" si="88"/>
        <v>2385</v>
      </c>
      <c r="BK943" s="4">
        <v>1260</v>
      </c>
      <c r="BL943" s="4">
        <v>6300</v>
      </c>
      <c r="BM943" s="3" t="s">
        <v>12005</v>
      </c>
      <c r="BN943" s="4"/>
      <c r="BO943" s="3"/>
      <c r="BP943" s="3"/>
      <c r="BQ943" s="4"/>
      <c r="BR943" s="3"/>
      <c r="BS943" s="3"/>
      <c r="BT943" s="4"/>
      <c r="BU943" s="4"/>
      <c r="BV943" s="4"/>
      <c r="BW943" s="4"/>
      <c r="BX943" s="4"/>
      <c r="BY943" s="4"/>
      <c r="BZ943" s="3"/>
      <c r="CA943" s="4"/>
      <c r="CB943" s="16"/>
      <c r="CC943" s="3"/>
      <c r="CD943" s="3"/>
      <c r="CE943" s="3"/>
      <c r="CF943" s="3"/>
      <c r="CG943" s="3"/>
      <c r="CH943" s="3"/>
      <c r="CI943" s="3"/>
      <c r="CJ943" s="3"/>
      <c r="CK943" s="3"/>
      <c r="CL943" s="4">
        <v>1</v>
      </c>
      <c r="CM943" s="4">
        <v>4</v>
      </c>
      <c r="CN943" s="3"/>
      <c r="CO943" s="3"/>
      <c r="CP943" s="3"/>
      <c r="CQ943" s="3"/>
      <c r="CR943" s="4">
        <v>3915</v>
      </c>
      <c r="CS943" s="4">
        <v>40</v>
      </c>
      <c r="CT943" s="4">
        <v>320</v>
      </c>
      <c r="CU943" s="4" t="s">
        <v>11986</v>
      </c>
      <c r="CV943" s="4" t="s">
        <v>12328</v>
      </c>
      <c r="CW943" s="3"/>
      <c r="CX943" s="3"/>
      <c r="CY943" s="3"/>
      <c r="CZ943" s="3"/>
      <c r="DA943" s="3"/>
      <c r="DB943" s="3"/>
      <c r="DC943" s="3"/>
      <c r="DD943" s="3"/>
      <c r="DE943" s="3"/>
      <c r="DF943" s="3"/>
      <c r="DG943" s="3"/>
      <c r="DH943" s="3"/>
      <c r="DI943" s="3"/>
      <c r="DJ943" s="3"/>
      <c r="DK943" s="50">
        <v>3500</v>
      </c>
      <c r="DL943" s="50">
        <v>140</v>
      </c>
      <c r="DM943" s="4">
        <v>112</v>
      </c>
      <c r="DN943" s="4">
        <v>1125</v>
      </c>
      <c r="DO943" s="4">
        <v>750</v>
      </c>
      <c r="DP943" s="4">
        <v>937</v>
      </c>
      <c r="DQ943" s="3"/>
      <c r="DR943" s="3"/>
      <c r="DS943" s="3" t="s">
        <v>12498</v>
      </c>
      <c r="DT943" s="3"/>
      <c r="DU943" s="33"/>
      <c r="DV943" s="33" t="s">
        <v>22088</v>
      </c>
      <c r="DW943" s="124" t="s">
        <v>32010</v>
      </c>
      <c r="DX943" s="3"/>
      <c r="DY943" s="3"/>
      <c r="DZ943" s="3"/>
    </row>
    <row r="944" spans="1:130">
      <c r="A944" s="61">
        <v>2902391</v>
      </c>
      <c r="B944" s="4" t="s">
        <v>13675</v>
      </c>
      <c r="D944" s="4" t="s">
        <v>13557</v>
      </c>
      <c r="F944" s="4" t="s">
        <v>13557</v>
      </c>
      <c r="G944" s="4" t="s">
        <v>12746</v>
      </c>
      <c r="H944" s="4" t="s">
        <v>16767</v>
      </c>
      <c r="I944" s="4" t="s">
        <v>12319</v>
      </c>
      <c r="J944" s="4" t="s">
        <v>12319</v>
      </c>
      <c r="L944" s="3" t="s">
        <v>12288</v>
      </c>
      <c r="N944" s="33" t="s">
        <v>12144</v>
      </c>
      <c r="O944" s="33"/>
      <c r="P944" s="4" t="s">
        <v>12746</v>
      </c>
      <c r="V944" s="4" t="s">
        <v>12746</v>
      </c>
      <c r="X944" s="7" t="s">
        <v>11911</v>
      </c>
      <c r="Y944" s="7" t="s">
        <v>12062</v>
      </c>
      <c r="Z944" s="3">
        <v>61</v>
      </c>
      <c r="AA944" s="3">
        <v>10</v>
      </c>
      <c r="AB944" s="3">
        <v>60</v>
      </c>
      <c r="AC944" s="3">
        <v>1</v>
      </c>
      <c r="AD944" s="3">
        <v>60</v>
      </c>
      <c r="AE944" s="5">
        <v>6</v>
      </c>
      <c r="AL944" s="4">
        <f t="shared" si="91"/>
        <v>0</v>
      </c>
      <c r="AM944" s="4">
        <f t="shared" si="92"/>
        <v>0</v>
      </c>
      <c r="AN944" s="4">
        <v>2</v>
      </c>
      <c r="AO944" s="4">
        <v>2</v>
      </c>
      <c r="AP944" s="4">
        <v>2</v>
      </c>
      <c r="AQ944" s="4">
        <v>2</v>
      </c>
      <c r="AR944" s="4">
        <v>2</v>
      </c>
      <c r="AS944" s="4">
        <v>2</v>
      </c>
      <c r="AT944" s="4">
        <v>2</v>
      </c>
      <c r="AU944" s="4">
        <v>2</v>
      </c>
      <c r="AV944" s="4">
        <v>2</v>
      </c>
      <c r="AW944" s="4">
        <v>2</v>
      </c>
      <c r="AX944" s="4">
        <v>2</v>
      </c>
      <c r="AY944" s="4">
        <v>2</v>
      </c>
      <c r="AZ944" s="4">
        <v>2</v>
      </c>
      <c r="BA944" s="3">
        <f t="shared" si="89"/>
        <v>24</v>
      </c>
      <c r="BD944" s="4">
        <v>2000</v>
      </c>
      <c r="BE944" s="63">
        <f t="shared" si="90"/>
        <v>2000</v>
      </c>
      <c r="BG944" s="4">
        <v>1703</v>
      </c>
      <c r="BI944" s="50">
        <v>48</v>
      </c>
      <c r="BJ944" s="4">
        <f t="shared" si="88"/>
        <v>1751</v>
      </c>
      <c r="BK944" s="4">
        <v>500</v>
      </c>
      <c r="BL944" s="4">
        <v>6000</v>
      </c>
      <c r="BM944" s="3" t="s">
        <v>11979</v>
      </c>
      <c r="CB944" s="16"/>
      <c r="CL944" s="4">
        <v>1</v>
      </c>
      <c r="CM944" s="4">
        <v>2</v>
      </c>
      <c r="CR944" s="4">
        <v>4249</v>
      </c>
      <c r="DK944" s="50">
        <v>900</v>
      </c>
      <c r="DL944" s="50">
        <v>48</v>
      </c>
      <c r="DM944" s="4">
        <v>142</v>
      </c>
      <c r="DN944" s="4">
        <v>1565</v>
      </c>
      <c r="DO944" s="4">
        <v>60</v>
      </c>
      <c r="DP944" s="4">
        <v>137</v>
      </c>
      <c r="DS944" s="3" t="s">
        <v>12498</v>
      </c>
      <c r="DU944" s="33"/>
      <c r="DV944" s="33"/>
      <c r="DW944" s="33"/>
    </row>
    <row r="945" spans="1:130">
      <c r="A945" s="61">
        <v>2902392</v>
      </c>
      <c r="B945" s="4" t="s">
        <v>13678</v>
      </c>
      <c r="D945" s="4" t="s">
        <v>13679</v>
      </c>
      <c r="E945" s="4" t="s">
        <v>13672</v>
      </c>
      <c r="F945" s="4" t="s">
        <v>13679</v>
      </c>
      <c r="G945" s="4" t="s">
        <v>12746</v>
      </c>
      <c r="H945" s="4" t="s">
        <v>16767</v>
      </c>
      <c r="I945" s="4" t="s">
        <v>12443</v>
      </c>
      <c r="J945" s="4" t="s">
        <v>12443</v>
      </c>
      <c r="L945" s="4" t="s">
        <v>11999</v>
      </c>
      <c r="M945" s="4"/>
      <c r="N945" s="33" t="s">
        <v>12144</v>
      </c>
      <c r="O945" s="33"/>
      <c r="P945" s="4" t="s">
        <v>12746</v>
      </c>
      <c r="V945" s="4" t="s">
        <v>12746</v>
      </c>
      <c r="X945" s="7" t="s">
        <v>11911</v>
      </c>
      <c r="Y945" s="7" t="s">
        <v>12691</v>
      </c>
      <c r="Z945" s="3">
        <v>200</v>
      </c>
      <c r="AA945" s="3">
        <v>8</v>
      </c>
      <c r="AB945" s="3">
        <v>48</v>
      </c>
      <c r="AC945" s="3">
        <v>1</v>
      </c>
      <c r="AD945" s="3">
        <v>48</v>
      </c>
      <c r="AE945" s="5">
        <v>6</v>
      </c>
      <c r="AF945" s="3">
        <v>1</v>
      </c>
      <c r="AL945" s="4">
        <f t="shared" si="91"/>
        <v>0</v>
      </c>
      <c r="AM945" s="4">
        <f t="shared" si="92"/>
        <v>0</v>
      </c>
      <c r="AN945" s="4">
        <v>2</v>
      </c>
      <c r="AO945" s="4">
        <v>2</v>
      </c>
      <c r="AP945" s="4">
        <v>2</v>
      </c>
      <c r="AQ945" s="4">
        <v>2</v>
      </c>
      <c r="AR945" s="4">
        <v>2</v>
      </c>
      <c r="AS945" s="4">
        <v>2</v>
      </c>
      <c r="AT945" s="4">
        <v>2</v>
      </c>
      <c r="AU945" s="4">
        <v>2</v>
      </c>
      <c r="AV945" s="4">
        <v>2</v>
      </c>
      <c r="AW945" s="4">
        <v>2</v>
      </c>
      <c r="AX945" s="4">
        <v>2</v>
      </c>
      <c r="AY945" s="4">
        <v>2</v>
      </c>
      <c r="AZ945" s="4">
        <v>2</v>
      </c>
      <c r="BA945" s="3">
        <f t="shared" si="89"/>
        <v>24</v>
      </c>
      <c r="BC945" s="3"/>
      <c r="BD945" s="4">
        <v>2356</v>
      </c>
      <c r="BE945" s="63">
        <f t="shared" si="90"/>
        <v>2356</v>
      </c>
      <c r="BF945" s="4" t="s">
        <v>11693</v>
      </c>
      <c r="BG945" s="4">
        <v>2628</v>
      </c>
      <c r="BH945" s="4">
        <v>150</v>
      </c>
      <c r="BI945" s="50">
        <v>120</v>
      </c>
      <c r="BJ945" s="4">
        <f t="shared" si="88"/>
        <v>2898</v>
      </c>
      <c r="BK945" s="4">
        <v>550</v>
      </c>
      <c r="BL945" s="4">
        <v>2850</v>
      </c>
      <c r="BM945" s="3" t="s">
        <v>13307</v>
      </c>
      <c r="BN945" s="4">
        <v>23</v>
      </c>
      <c r="BO945" s="3">
        <v>160</v>
      </c>
      <c r="BP945" s="3" t="s">
        <v>13240</v>
      </c>
      <c r="BQ945" s="4">
        <v>391</v>
      </c>
      <c r="BR945" s="3">
        <v>2800</v>
      </c>
      <c r="BS945" s="3" t="s">
        <v>14105</v>
      </c>
      <c r="CB945" s="16"/>
      <c r="CL945" s="4">
        <v>2</v>
      </c>
      <c r="CM945" s="4">
        <v>5</v>
      </c>
      <c r="CR945" s="4">
        <v>2912</v>
      </c>
      <c r="CS945" s="4">
        <v>16</v>
      </c>
      <c r="CT945" s="4">
        <v>150</v>
      </c>
      <c r="CU945" s="4" t="s">
        <v>11986</v>
      </c>
      <c r="CV945" s="4" t="s">
        <v>12328</v>
      </c>
      <c r="DK945" s="50">
        <v>2000</v>
      </c>
      <c r="DL945" s="50">
        <v>120</v>
      </c>
      <c r="DM945" s="4">
        <v>123</v>
      </c>
      <c r="DN945" s="4">
        <v>1638</v>
      </c>
      <c r="DO945" s="4">
        <v>660</v>
      </c>
      <c r="DP945" s="4">
        <v>990</v>
      </c>
      <c r="DS945" s="3" t="s">
        <v>12498</v>
      </c>
      <c r="DU945" s="33" t="s">
        <v>32011</v>
      </c>
      <c r="DV945" s="33"/>
      <c r="DW945" s="33"/>
    </row>
    <row r="946" spans="1:130">
      <c r="A946" s="61">
        <v>2902393</v>
      </c>
      <c r="B946" s="4" t="s">
        <v>13431</v>
      </c>
      <c r="D946" s="4" t="s">
        <v>473</v>
      </c>
      <c r="F946" s="4" t="s">
        <v>13425</v>
      </c>
      <c r="G946" s="4" t="s">
        <v>12746</v>
      </c>
      <c r="H946" s="4" t="s">
        <v>16767</v>
      </c>
      <c r="I946" s="4" t="s">
        <v>13426</v>
      </c>
      <c r="J946" s="59" t="s">
        <v>333</v>
      </c>
      <c r="K946" s="59"/>
      <c r="L946" s="3" t="s">
        <v>12093</v>
      </c>
      <c r="M946" s="4" t="s">
        <v>13309</v>
      </c>
      <c r="N946" s="33" t="s">
        <v>12746</v>
      </c>
      <c r="O946" s="33" t="s">
        <v>32012</v>
      </c>
      <c r="P946" s="4" t="s">
        <v>12746</v>
      </c>
      <c r="Q946" s="4" t="s">
        <v>12746</v>
      </c>
      <c r="R946" s="4" t="s">
        <v>12746</v>
      </c>
      <c r="S946" s="4" t="s">
        <v>12746</v>
      </c>
      <c r="T946" s="4" t="s">
        <v>12746</v>
      </c>
      <c r="V946" s="4"/>
      <c r="X946" s="7" t="s">
        <v>14168</v>
      </c>
      <c r="Y946" s="7" t="s">
        <v>14292</v>
      </c>
      <c r="Z946" s="3">
        <v>180</v>
      </c>
      <c r="AA946" s="3">
        <v>10</v>
      </c>
      <c r="AB946" s="3">
        <v>59</v>
      </c>
      <c r="AC946" s="3">
        <v>1</v>
      </c>
      <c r="AD946" s="3">
        <v>59</v>
      </c>
      <c r="AE946" s="5">
        <v>6</v>
      </c>
      <c r="AF946" s="3">
        <v>2</v>
      </c>
      <c r="AL946" s="4">
        <f t="shared" si="91"/>
        <v>0</v>
      </c>
      <c r="AM946" s="4">
        <f t="shared" si="92"/>
        <v>0</v>
      </c>
      <c r="AN946" s="4">
        <v>5</v>
      </c>
      <c r="AO946" s="4"/>
      <c r="AP946" s="4"/>
      <c r="AQ946" s="4"/>
      <c r="AR946" s="4">
        <v>5</v>
      </c>
      <c r="AS946" s="4">
        <v>5</v>
      </c>
      <c r="AT946" s="4">
        <v>5</v>
      </c>
      <c r="AU946" s="4">
        <v>5</v>
      </c>
      <c r="AV946" s="4">
        <v>5</v>
      </c>
      <c r="AW946" s="4">
        <v>5</v>
      </c>
      <c r="AX946" s="4">
        <v>5</v>
      </c>
      <c r="AY946" s="4"/>
      <c r="AZ946" s="4"/>
      <c r="BA946" s="3">
        <f t="shared" si="89"/>
        <v>35</v>
      </c>
      <c r="BB946" s="3"/>
      <c r="BC946" s="3"/>
      <c r="BD946" s="4">
        <v>3150</v>
      </c>
      <c r="BE946" s="63">
        <f t="shared" si="90"/>
        <v>3150</v>
      </c>
      <c r="BF946" s="4" t="s">
        <v>12060</v>
      </c>
      <c r="BG946" s="4">
        <v>2623</v>
      </c>
      <c r="BH946" s="4">
        <v>744</v>
      </c>
      <c r="BJ946" s="4">
        <f t="shared" si="88"/>
        <v>3367</v>
      </c>
      <c r="BK946" s="4">
        <v>30</v>
      </c>
      <c r="BL946" s="4">
        <v>240</v>
      </c>
      <c r="BM946" s="3" t="s">
        <v>13435</v>
      </c>
      <c r="BN946" s="4">
        <v>10</v>
      </c>
      <c r="BO946" s="3">
        <v>100</v>
      </c>
      <c r="BP946" s="3" t="s">
        <v>12731</v>
      </c>
      <c r="BQ946" s="4">
        <v>400</v>
      </c>
      <c r="BR946" s="3">
        <v>5000</v>
      </c>
      <c r="BS946" s="3" t="s">
        <v>13549</v>
      </c>
      <c r="BT946" s="4">
        <v>300</v>
      </c>
      <c r="BU946" s="4">
        <v>2400</v>
      </c>
      <c r="BV946" s="4" t="s">
        <v>12922</v>
      </c>
      <c r="BX946" s="4">
        <v>264</v>
      </c>
      <c r="BY946" s="26" t="s">
        <v>12636</v>
      </c>
      <c r="CB946" s="16"/>
      <c r="CC946" s="4">
        <v>8500</v>
      </c>
      <c r="CH946" s="3">
        <v>2</v>
      </c>
      <c r="CI946" s="3">
        <v>40</v>
      </c>
      <c r="CR946" s="4">
        <v>4637</v>
      </c>
      <c r="CS946" s="4">
        <v>6</v>
      </c>
      <c r="CT946" s="4">
        <v>72</v>
      </c>
      <c r="CU946" s="4" t="s">
        <v>11986</v>
      </c>
      <c r="CV946" s="4" t="s">
        <v>12328</v>
      </c>
      <c r="CW946" s="4">
        <v>4200</v>
      </c>
      <c r="CX946" s="4">
        <v>672</v>
      </c>
      <c r="DM946" s="4">
        <v>210</v>
      </c>
      <c r="DN946" s="4">
        <v>2623</v>
      </c>
      <c r="DO946" s="4">
        <v>900</v>
      </c>
      <c r="DP946" s="4">
        <v>900</v>
      </c>
      <c r="DS946" s="3" t="s">
        <v>12498</v>
      </c>
      <c r="DU946" s="33"/>
      <c r="DV946" s="33"/>
      <c r="DW946" s="33"/>
    </row>
    <row r="947" spans="1:130">
      <c r="A947" s="61">
        <v>2902394</v>
      </c>
      <c r="B947" s="4" t="s">
        <v>13066</v>
      </c>
      <c r="D947" s="4" t="s">
        <v>13067</v>
      </c>
      <c r="E947" s="59" t="s">
        <v>413</v>
      </c>
      <c r="F947" s="4" t="s">
        <v>13067</v>
      </c>
      <c r="G947" s="4" t="s">
        <v>12144</v>
      </c>
      <c r="H947" s="4" t="s">
        <v>16767</v>
      </c>
      <c r="I947" s="4" t="s">
        <v>29368</v>
      </c>
      <c r="J947" s="59" t="s">
        <v>22</v>
      </c>
      <c r="K947" s="59"/>
      <c r="L947" s="3" t="s">
        <v>11855</v>
      </c>
      <c r="M947" s="4" t="s">
        <v>13068</v>
      </c>
      <c r="N947" s="33" t="s">
        <v>12144</v>
      </c>
      <c r="O947" s="33"/>
      <c r="P947" s="4" t="s">
        <v>12746</v>
      </c>
      <c r="V947" s="4" t="s">
        <v>12746</v>
      </c>
      <c r="X947" s="7" t="s">
        <v>11911</v>
      </c>
      <c r="Y947" s="7" t="s">
        <v>12062</v>
      </c>
      <c r="Z947" s="3">
        <v>100</v>
      </c>
      <c r="AA947" s="3">
        <v>10</v>
      </c>
      <c r="AB947" s="3">
        <v>60</v>
      </c>
      <c r="AC947" s="3">
        <v>1</v>
      </c>
      <c r="AD947" s="3">
        <v>60</v>
      </c>
      <c r="AE947" s="5">
        <v>6</v>
      </c>
      <c r="AH947" s="3">
        <v>1</v>
      </c>
      <c r="AJ947" s="3">
        <v>1</v>
      </c>
      <c r="AL947" s="4">
        <f t="shared" si="91"/>
        <v>2</v>
      </c>
      <c r="AM947" s="4">
        <f t="shared" si="92"/>
        <v>0</v>
      </c>
      <c r="AN947" s="4">
        <v>2</v>
      </c>
      <c r="AO947" s="4">
        <v>1</v>
      </c>
      <c r="AP947" s="4">
        <v>1</v>
      </c>
      <c r="AQ947" s="4">
        <v>2</v>
      </c>
      <c r="AR947" s="4">
        <v>2</v>
      </c>
      <c r="AS947" s="4">
        <v>2</v>
      </c>
      <c r="AT947" s="4">
        <v>2</v>
      </c>
      <c r="AU947" s="4">
        <v>2</v>
      </c>
      <c r="AV947" s="4">
        <v>2</v>
      </c>
      <c r="AW947" s="4">
        <v>2</v>
      </c>
      <c r="AX947" s="4">
        <v>3</v>
      </c>
      <c r="AY947" s="4">
        <v>2</v>
      </c>
      <c r="AZ947" s="4">
        <v>1</v>
      </c>
      <c r="BA947" s="3">
        <f t="shared" si="89"/>
        <v>22</v>
      </c>
      <c r="BB947" s="4">
        <v>1500</v>
      </c>
      <c r="BC947" s="4">
        <v>1000</v>
      </c>
      <c r="BD947" s="4">
        <v>1605</v>
      </c>
      <c r="BE947" s="63">
        <f t="shared" si="90"/>
        <v>4105</v>
      </c>
      <c r="BF947" s="4" t="s">
        <v>11693</v>
      </c>
      <c r="BG947" s="4">
        <v>3604</v>
      </c>
      <c r="BH947" s="4">
        <v>60</v>
      </c>
      <c r="BI947" s="50">
        <v>94</v>
      </c>
      <c r="BJ947" s="4">
        <f t="shared" si="88"/>
        <v>3758</v>
      </c>
      <c r="BK947" s="4">
        <v>450</v>
      </c>
      <c r="BL947" s="4">
        <v>4500</v>
      </c>
      <c r="BM947" s="3" t="s">
        <v>13435</v>
      </c>
      <c r="BN947" s="4">
        <v>25</v>
      </c>
      <c r="BO947" s="3">
        <v>760</v>
      </c>
      <c r="BP947" s="3" t="s">
        <v>13626</v>
      </c>
      <c r="BQ947" s="4">
        <v>453</v>
      </c>
      <c r="BR947" s="3">
        <v>8575</v>
      </c>
      <c r="BS947" s="3" t="s">
        <v>13549</v>
      </c>
      <c r="CB947" s="16"/>
      <c r="CL947" s="4">
        <v>3</v>
      </c>
      <c r="CM947" s="4">
        <v>40</v>
      </c>
      <c r="CR947" s="4">
        <v>10077</v>
      </c>
      <c r="CS947" s="4">
        <v>6</v>
      </c>
      <c r="CT947" s="4">
        <v>60</v>
      </c>
      <c r="CU947" s="4" t="s">
        <v>11986</v>
      </c>
      <c r="CV947" s="4" t="s">
        <v>12328</v>
      </c>
      <c r="DK947" s="50">
        <v>1700</v>
      </c>
      <c r="DL947" s="50">
        <v>94</v>
      </c>
      <c r="DM947" s="4">
        <v>215</v>
      </c>
      <c r="DN947" s="4">
        <v>2494</v>
      </c>
      <c r="DO947" s="4">
        <v>568</v>
      </c>
      <c r="DP947" s="4">
        <v>1150</v>
      </c>
      <c r="DS947" s="3" t="s">
        <v>12498</v>
      </c>
      <c r="DU947" s="33" t="s">
        <v>32013</v>
      </c>
      <c r="DV947" s="33"/>
      <c r="DW947" s="33" t="s">
        <v>32109</v>
      </c>
    </row>
    <row r="948" spans="1:130">
      <c r="A948" s="61">
        <v>2902395</v>
      </c>
      <c r="B948" s="3" t="s">
        <v>13184</v>
      </c>
      <c r="D948" s="4" t="s">
        <v>13185</v>
      </c>
      <c r="E948" s="59" t="s">
        <v>343</v>
      </c>
      <c r="F948" s="4" t="s">
        <v>13186</v>
      </c>
      <c r="G948" s="4" t="s">
        <v>12746</v>
      </c>
      <c r="H948" s="4" t="s">
        <v>16767</v>
      </c>
      <c r="I948" s="4" t="s">
        <v>14155</v>
      </c>
      <c r="J948" s="4" t="s">
        <v>14294</v>
      </c>
      <c r="L948" s="3" t="s">
        <v>11719</v>
      </c>
      <c r="N948" s="33" t="s">
        <v>12144</v>
      </c>
      <c r="O948" s="33"/>
      <c r="P948" s="4" t="s">
        <v>12746</v>
      </c>
      <c r="V948" s="4" t="s">
        <v>12746</v>
      </c>
      <c r="X948" s="7" t="s">
        <v>11911</v>
      </c>
      <c r="Y948" s="7" t="s">
        <v>12062</v>
      </c>
      <c r="Z948" s="3">
        <v>170</v>
      </c>
      <c r="AA948" s="3">
        <v>10</v>
      </c>
      <c r="AB948" s="3">
        <v>60</v>
      </c>
      <c r="AC948" s="3">
        <v>1</v>
      </c>
      <c r="AD948" s="3">
        <v>60</v>
      </c>
      <c r="AE948" s="5">
        <v>6</v>
      </c>
      <c r="AF948" s="3">
        <v>1</v>
      </c>
      <c r="AK948" s="3">
        <v>1</v>
      </c>
      <c r="AL948" s="4">
        <f t="shared" si="91"/>
        <v>0</v>
      </c>
      <c r="AM948" s="4">
        <f t="shared" si="92"/>
        <v>1</v>
      </c>
      <c r="AN948" s="4">
        <v>5</v>
      </c>
      <c r="AO948" s="4"/>
      <c r="AP948" s="4"/>
      <c r="AQ948" s="4">
        <v>3</v>
      </c>
      <c r="AR948" s="4">
        <v>4</v>
      </c>
      <c r="AS948" s="4">
        <v>4</v>
      </c>
      <c r="AT948" s="4">
        <v>4</v>
      </c>
      <c r="AU948" s="4">
        <v>5</v>
      </c>
      <c r="AV948" s="4">
        <v>5</v>
      </c>
      <c r="AW948" s="4">
        <v>12</v>
      </c>
      <c r="AX948" s="4">
        <v>10</v>
      </c>
      <c r="AY948" s="4">
        <v>8</v>
      </c>
      <c r="AZ948" s="4">
        <v>5</v>
      </c>
      <c r="BA948" s="3">
        <f t="shared" si="89"/>
        <v>60</v>
      </c>
      <c r="BB948" s="3"/>
      <c r="BC948" s="3">
        <v>1200</v>
      </c>
      <c r="BD948" s="4">
        <v>6300</v>
      </c>
      <c r="BE948" s="63">
        <f t="shared" si="90"/>
        <v>7500</v>
      </c>
      <c r="BF948" s="4" t="s">
        <v>13070</v>
      </c>
      <c r="BG948" s="4">
        <v>13900</v>
      </c>
      <c r="BH948" s="4">
        <v>957</v>
      </c>
      <c r="BI948" s="50">
        <v>549</v>
      </c>
      <c r="BJ948" s="4">
        <f t="shared" si="88"/>
        <v>15406</v>
      </c>
      <c r="BK948" s="4">
        <v>6000</v>
      </c>
      <c r="BL948" s="4">
        <v>32000</v>
      </c>
      <c r="BM948" s="3" t="s">
        <v>13435</v>
      </c>
      <c r="CB948" s="16"/>
      <c r="CL948" s="4">
        <v>2</v>
      </c>
      <c r="CM948" s="4">
        <v>20</v>
      </c>
      <c r="CR948" s="4">
        <v>16594</v>
      </c>
      <c r="CS948" s="4">
        <v>134</v>
      </c>
      <c r="CT948" s="4">
        <v>957</v>
      </c>
      <c r="CU948" s="4" t="s">
        <v>11986</v>
      </c>
      <c r="CV948" s="4" t="s">
        <v>12328</v>
      </c>
      <c r="DK948" s="50">
        <v>9150</v>
      </c>
      <c r="DL948" s="50">
        <v>549</v>
      </c>
      <c r="DM948" s="4">
        <v>710</v>
      </c>
      <c r="DN948" s="4">
        <v>9950</v>
      </c>
      <c r="DO948" s="4">
        <v>3290</v>
      </c>
      <c r="DP948" s="4">
        <v>3950</v>
      </c>
      <c r="DS948" s="3" t="s">
        <v>12498</v>
      </c>
      <c r="DU948" s="33"/>
      <c r="DV948" s="33" t="s">
        <v>32110</v>
      </c>
      <c r="DW948" s="33"/>
    </row>
    <row r="949" spans="1:130">
      <c r="A949" s="61">
        <v>2902396</v>
      </c>
      <c r="B949" s="4" t="s">
        <v>13071</v>
      </c>
      <c r="D949" s="4" t="s">
        <v>13189</v>
      </c>
      <c r="E949" s="4" t="s">
        <v>13415</v>
      </c>
      <c r="F949" s="4" t="s">
        <v>13189</v>
      </c>
      <c r="G949" s="4" t="s">
        <v>12144</v>
      </c>
      <c r="H949" s="4" t="s">
        <v>16767</v>
      </c>
      <c r="I949" s="4" t="s">
        <v>29367</v>
      </c>
      <c r="J949" s="4" t="s">
        <v>14294</v>
      </c>
      <c r="L949" s="3" t="s">
        <v>11719</v>
      </c>
      <c r="M949" s="4"/>
      <c r="N949" s="33" t="s">
        <v>12144</v>
      </c>
      <c r="O949" s="33"/>
      <c r="P949" s="4" t="s">
        <v>12746</v>
      </c>
      <c r="V949" s="4" t="s">
        <v>12746</v>
      </c>
      <c r="X949" s="7" t="s">
        <v>11911</v>
      </c>
      <c r="Y949" s="7" t="s">
        <v>12062</v>
      </c>
      <c r="Z949" s="3">
        <v>218</v>
      </c>
      <c r="AA949" s="3">
        <v>9</v>
      </c>
      <c r="AB949" s="3">
        <v>54</v>
      </c>
      <c r="AC949" s="3">
        <v>1</v>
      </c>
      <c r="AD949" s="3">
        <v>54</v>
      </c>
      <c r="AE949" s="5">
        <v>6</v>
      </c>
      <c r="AH949" s="3">
        <v>2</v>
      </c>
      <c r="AJ949" s="3">
        <v>3</v>
      </c>
      <c r="AL949" s="4">
        <f t="shared" si="91"/>
        <v>5</v>
      </c>
      <c r="AM949" s="4">
        <f t="shared" si="92"/>
        <v>0</v>
      </c>
      <c r="AN949" s="4">
        <v>5</v>
      </c>
      <c r="AO949" s="4"/>
      <c r="AP949" s="4"/>
      <c r="AQ949" s="4"/>
      <c r="AR949" s="4">
        <v>10</v>
      </c>
      <c r="AS949" s="4">
        <v>5</v>
      </c>
      <c r="AT949" s="4">
        <v>5</v>
      </c>
      <c r="AU949" s="4">
        <v>10</v>
      </c>
      <c r="AV949" s="4">
        <v>10</v>
      </c>
      <c r="AW949" s="4">
        <v>10</v>
      </c>
      <c r="AX949" s="4">
        <v>10</v>
      </c>
      <c r="AY949" s="4">
        <v>5</v>
      </c>
      <c r="AZ949" s="4">
        <v>1</v>
      </c>
      <c r="BA949" s="3">
        <f t="shared" si="89"/>
        <v>66</v>
      </c>
      <c r="BB949" s="4">
        <v>3600</v>
      </c>
      <c r="BC949" s="4">
        <v>4540</v>
      </c>
      <c r="BD949" s="4">
        <v>4749</v>
      </c>
      <c r="BE949" s="63">
        <f t="shared" si="90"/>
        <v>12889</v>
      </c>
      <c r="BF949" s="4" t="s">
        <v>12060</v>
      </c>
      <c r="BG949" s="4">
        <v>5359</v>
      </c>
      <c r="BI949" s="50">
        <v>694</v>
      </c>
      <c r="BJ949" s="4">
        <f t="shared" si="88"/>
        <v>6053</v>
      </c>
      <c r="BK949" s="4">
        <v>3672</v>
      </c>
      <c r="BL949" s="4">
        <v>27179</v>
      </c>
      <c r="BM949" s="3" t="s">
        <v>13435</v>
      </c>
      <c r="CB949" s="16"/>
      <c r="CL949" s="4">
        <v>4</v>
      </c>
      <c r="CM949" s="4">
        <v>7</v>
      </c>
      <c r="CR949" s="4">
        <v>21126</v>
      </c>
      <c r="DK949" s="50">
        <v>13900</v>
      </c>
      <c r="DL949" s="50">
        <v>694</v>
      </c>
      <c r="DM949" s="4">
        <v>185</v>
      </c>
      <c r="DN949" s="4">
        <v>2216</v>
      </c>
      <c r="DO949" s="4">
        <v>900</v>
      </c>
      <c r="DP949" s="4">
        <v>1800</v>
      </c>
      <c r="DS949" s="3" t="s">
        <v>12498</v>
      </c>
      <c r="DU949" s="33" t="s">
        <v>32111</v>
      </c>
      <c r="DV949" s="33"/>
      <c r="DW949" s="33" t="s">
        <v>32112</v>
      </c>
    </row>
    <row r="950" spans="1:130">
      <c r="A950" s="61">
        <v>2902397</v>
      </c>
      <c r="B950" s="4" t="s">
        <v>14153</v>
      </c>
      <c r="D950" s="4" t="s">
        <v>14154</v>
      </c>
      <c r="E950" s="4" t="s">
        <v>14156</v>
      </c>
      <c r="F950" s="4" t="s">
        <v>14154</v>
      </c>
      <c r="G950" s="4" t="s">
        <v>12144</v>
      </c>
      <c r="H950" s="4" t="s">
        <v>16767</v>
      </c>
      <c r="I950" s="4" t="s">
        <v>14155</v>
      </c>
      <c r="J950" s="4" t="s">
        <v>14294</v>
      </c>
      <c r="L950" s="4" t="s">
        <v>11719</v>
      </c>
      <c r="M950" s="4" t="s">
        <v>12746</v>
      </c>
      <c r="N950" s="33" t="s">
        <v>12144</v>
      </c>
      <c r="O950" s="33"/>
      <c r="P950" s="4" t="s">
        <v>12746</v>
      </c>
      <c r="V950" s="4" t="s">
        <v>12746</v>
      </c>
      <c r="X950" s="7" t="s">
        <v>11911</v>
      </c>
      <c r="Y950" s="7" t="s">
        <v>12062</v>
      </c>
      <c r="Z950" s="3">
        <v>162</v>
      </c>
      <c r="AA950" s="3">
        <v>9</v>
      </c>
      <c r="AB950" s="3">
        <v>54</v>
      </c>
      <c r="AC950" s="3">
        <v>1</v>
      </c>
      <c r="AD950" s="3">
        <v>54</v>
      </c>
      <c r="AE950" s="5">
        <v>6</v>
      </c>
      <c r="AH950" s="3">
        <v>2</v>
      </c>
      <c r="AL950" s="4">
        <f t="shared" si="91"/>
        <v>2</v>
      </c>
      <c r="AM950" s="4">
        <f t="shared" si="92"/>
        <v>0</v>
      </c>
      <c r="AN950" s="4">
        <v>4</v>
      </c>
      <c r="AO950" s="4"/>
      <c r="AP950" s="4"/>
      <c r="AQ950" s="4">
        <v>3</v>
      </c>
      <c r="AR950" s="4">
        <v>4</v>
      </c>
      <c r="AS950" s="4">
        <v>4</v>
      </c>
      <c r="AT950" s="4">
        <v>4</v>
      </c>
      <c r="AU950" s="4">
        <v>4</v>
      </c>
      <c r="AV950" s="4">
        <v>4</v>
      </c>
      <c r="AW950" s="4">
        <v>4</v>
      </c>
      <c r="AX950" s="4">
        <v>4</v>
      </c>
      <c r="AY950" s="4">
        <v>4</v>
      </c>
      <c r="AZ950" s="4">
        <v>4</v>
      </c>
      <c r="BA950" s="3">
        <f t="shared" si="89"/>
        <v>39</v>
      </c>
      <c r="BB950" s="4">
        <v>4800</v>
      </c>
      <c r="BD950" s="4">
        <v>4009</v>
      </c>
      <c r="BE950" s="63">
        <f t="shared" si="90"/>
        <v>8809</v>
      </c>
      <c r="BF950" s="4" t="s">
        <v>12060</v>
      </c>
      <c r="BG950" s="4">
        <v>8860</v>
      </c>
      <c r="BH950" s="4">
        <v>315</v>
      </c>
      <c r="BI950" s="50">
        <v>420</v>
      </c>
      <c r="BJ950" s="4">
        <f t="shared" si="88"/>
        <v>9595</v>
      </c>
      <c r="BK950" s="4">
        <v>5100</v>
      </c>
      <c r="BL950" s="4">
        <v>24180</v>
      </c>
      <c r="BM950" s="3" t="s">
        <v>13435</v>
      </c>
      <c r="CB950" s="16"/>
      <c r="CL950" s="4">
        <v>2</v>
      </c>
      <c r="CM950" s="4">
        <v>25</v>
      </c>
      <c r="CR950" s="4">
        <v>14585</v>
      </c>
      <c r="CS950" s="26">
        <v>40</v>
      </c>
      <c r="CT950" s="4">
        <v>315</v>
      </c>
      <c r="CU950" s="4" t="s">
        <v>11986</v>
      </c>
      <c r="CV950" s="4" t="s">
        <v>12328</v>
      </c>
      <c r="DK950" s="50">
        <v>7000</v>
      </c>
      <c r="DL950" s="50">
        <v>420</v>
      </c>
      <c r="DM950" s="4">
        <v>396</v>
      </c>
      <c r="DN950" s="4">
        <v>4657</v>
      </c>
      <c r="DO950" s="4">
        <v>3400</v>
      </c>
      <c r="DP950" s="4">
        <v>3850</v>
      </c>
      <c r="DS950" s="3" t="s">
        <v>12498</v>
      </c>
      <c r="DU950" s="124" t="s">
        <v>32113</v>
      </c>
      <c r="DV950" s="33"/>
      <c r="DW950" s="33"/>
    </row>
    <row r="951" spans="1:130">
      <c r="A951" s="61">
        <v>2902398</v>
      </c>
      <c r="B951" s="4" t="s">
        <v>13815</v>
      </c>
      <c r="D951" s="4" t="s">
        <v>13816</v>
      </c>
      <c r="E951" s="59" t="s">
        <v>620</v>
      </c>
      <c r="F951" s="4" t="s">
        <v>14145</v>
      </c>
      <c r="G951" s="4" t="s">
        <v>12746</v>
      </c>
      <c r="H951" s="4" t="s">
        <v>16767</v>
      </c>
      <c r="I951" s="4" t="s">
        <v>14155</v>
      </c>
      <c r="J951" s="4" t="s">
        <v>14294</v>
      </c>
      <c r="L951" s="4" t="s">
        <v>11719</v>
      </c>
      <c r="M951" s="4" t="s">
        <v>14146</v>
      </c>
      <c r="N951" s="33" t="s">
        <v>12144</v>
      </c>
      <c r="O951" s="33"/>
      <c r="P951" s="4" t="s">
        <v>12746</v>
      </c>
      <c r="V951" s="4" t="s">
        <v>12746</v>
      </c>
      <c r="X951" s="7" t="s">
        <v>11911</v>
      </c>
      <c r="Y951" s="7" t="s">
        <v>12062</v>
      </c>
      <c r="Z951" s="3">
        <v>307</v>
      </c>
      <c r="AA951" s="3">
        <v>8</v>
      </c>
      <c r="AB951" s="3">
        <v>48</v>
      </c>
      <c r="AC951" s="3">
        <v>1</v>
      </c>
      <c r="AD951" s="3">
        <v>48</v>
      </c>
      <c r="AE951" s="5">
        <v>6</v>
      </c>
      <c r="AF951" s="3">
        <v>1</v>
      </c>
      <c r="AJ951" s="3">
        <v>1</v>
      </c>
      <c r="AL951" s="4">
        <f t="shared" si="91"/>
        <v>1</v>
      </c>
      <c r="AM951" s="4">
        <f t="shared" si="92"/>
        <v>0</v>
      </c>
      <c r="AN951" s="4">
        <v>11</v>
      </c>
      <c r="AO951" s="4">
        <v>12</v>
      </c>
      <c r="AP951" s="4">
        <v>12</v>
      </c>
      <c r="AQ951" s="4">
        <v>12</v>
      </c>
      <c r="AR951" s="4">
        <v>12</v>
      </c>
      <c r="AS951" s="4">
        <v>12</v>
      </c>
      <c r="AT951" s="4">
        <v>12</v>
      </c>
      <c r="AU951" s="4">
        <v>12</v>
      </c>
      <c r="AV951" s="4">
        <v>12</v>
      </c>
      <c r="AW951" s="4">
        <v>12</v>
      </c>
      <c r="AX951" s="4">
        <v>8</v>
      </c>
      <c r="AY951" s="4">
        <v>8</v>
      </c>
      <c r="AZ951" s="4">
        <v>8</v>
      </c>
      <c r="BA951" s="3">
        <f t="shared" si="89"/>
        <v>132</v>
      </c>
      <c r="BB951" s="3"/>
      <c r="BC951" s="4">
        <v>1000</v>
      </c>
      <c r="BD951" s="4">
        <v>13113</v>
      </c>
      <c r="BE951" s="63">
        <f t="shared" si="90"/>
        <v>14113</v>
      </c>
      <c r="BG951" s="4">
        <v>11316</v>
      </c>
      <c r="BH951" s="4">
        <v>144</v>
      </c>
      <c r="BI951" s="50">
        <v>720</v>
      </c>
      <c r="BJ951" s="4">
        <f t="shared" si="88"/>
        <v>12180</v>
      </c>
      <c r="BK951" s="4">
        <v>4984</v>
      </c>
      <c r="BL951" s="4">
        <v>39871</v>
      </c>
      <c r="BM951" s="3" t="s">
        <v>12005</v>
      </c>
      <c r="CB951" s="16"/>
      <c r="CL951" s="4">
        <v>7</v>
      </c>
      <c r="CM951" s="4">
        <v>23</v>
      </c>
      <c r="CR951" s="4">
        <v>27691</v>
      </c>
      <c r="CS951" s="4">
        <v>18</v>
      </c>
      <c r="CT951" s="4">
        <v>144</v>
      </c>
      <c r="CU951" s="4" t="s">
        <v>11986</v>
      </c>
      <c r="CV951" s="4" t="s">
        <v>12328</v>
      </c>
      <c r="DK951" s="50">
        <v>18000</v>
      </c>
      <c r="DL951" s="50">
        <v>720</v>
      </c>
      <c r="DS951" s="3" t="s">
        <v>12498</v>
      </c>
      <c r="DU951" s="33"/>
      <c r="DV951" s="33"/>
      <c r="DW951" s="33"/>
    </row>
    <row r="952" spans="1:130">
      <c r="A952" s="61">
        <v>2902399</v>
      </c>
      <c r="B952" s="4" t="s">
        <v>14031</v>
      </c>
      <c r="D952" s="4" t="s">
        <v>14032</v>
      </c>
      <c r="E952" s="4" t="s">
        <v>14040</v>
      </c>
      <c r="F952" s="4" t="s">
        <v>14150</v>
      </c>
      <c r="G952" s="4" t="s">
        <v>12746</v>
      </c>
      <c r="H952" s="4" t="s">
        <v>16767</v>
      </c>
      <c r="I952" s="4" t="s">
        <v>14155</v>
      </c>
      <c r="J952" s="4" t="s">
        <v>14294</v>
      </c>
      <c r="L952" s="4" t="s">
        <v>11719</v>
      </c>
      <c r="M952" s="4" t="s">
        <v>14041</v>
      </c>
      <c r="N952" s="33" t="s">
        <v>12144</v>
      </c>
      <c r="O952" s="33"/>
      <c r="P952" s="4" t="s">
        <v>12746</v>
      </c>
      <c r="V952" s="4" t="s">
        <v>12746</v>
      </c>
      <c r="X952" s="7" t="s">
        <v>14152</v>
      </c>
      <c r="Y952" s="7" t="s">
        <v>12074</v>
      </c>
      <c r="Z952" s="3">
        <v>365</v>
      </c>
      <c r="AA952" s="3">
        <v>9</v>
      </c>
      <c r="AB952" s="3">
        <v>54</v>
      </c>
      <c r="AC952" s="3">
        <v>1</v>
      </c>
      <c r="AD952" s="3">
        <v>54</v>
      </c>
      <c r="AE952" s="5">
        <v>6</v>
      </c>
      <c r="AF952" s="3">
        <v>2</v>
      </c>
      <c r="AK952" s="3">
        <v>1</v>
      </c>
      <c r="AL952" s="4">
        <f t="shared" si="91"/>
        <v>0</v>
      </c>
      <c r="AM952" s="4">
        <f t="shared" si="92"/>
        <v>1</v>
      </c>
      <c r="AN952" s="4">
        <v>4</v>
      </c>
      <c r="AO952" s="4">
        <v>4</v>
      </c>
      <c r="AP952" s="4">
        <v>4</v>
      </c>
      <c r="AQ952" s="4">
        <v>4</v>
      </c>
      <c r="AR952" s="4">
        <v>4</v>
      </c>
      <c r="AS952" s="4">
        <v>4</v>
      </c>
      <c r="AT952" s="4">
        <v>4</v>
      </c>
      <c r="AU952" s="4">
        <v>4</v>
      </c>
      <c r="AV952" s="4">
        <v>4</v>
      </c>
      <c r="AW952" s="4">
        <v>4</v>
      </c>
      <c r="AX952" s="4">
        <v>4</v>
      </c>
      <c r="AY952" s="4">
        <v>4</v>
      </c>
      <c r="AZ952" s="4">
        <v>4</v>
      </c>
      <c r="BA952" s="4">
        <f t="shared" si="89"/>
        <v>48</v>
      </c>
      <c r="BB952" s="3"/>
      <c r="BC952" s="4">
        <v>1000</v>
      </c>
      <c r="BD952" s="4">
        <v>5299</v>
      </c>
      <c r="BE952" s="63">
        <f t="shared" si="90"/>
        <v>6299</v>
      </c>
      <c r="BG952" s="4">
        <v>5084</v>
      </c>
      <c r="BH952" s="4">
        <v>107</v>
      </c>
      <c r="BI952" s="50">
        <v>543</v>
      </c>
      <c r="BJ952" s="4">
        <f t="shared" si="88"/>
        <v>5734</v>
      </c>
      <c r="BK952" s="4">
        <v>655</v>
      </c>
      <c r="BL952" s="4">
        <v>26230</v>
      </c>
      <c r="BM952" s="3" t="s">
        <v>12374</v>
      </c>
      <c r="CB952" s="16"/>
      <c r="CL952" s="4">
        <v>2</v>
      </c>
      <c r="CM952" s="4">
        <v>35</v>
      </c>
      <c r="CR952" s="4">
        <v>20496</v>
      </c>
      <c r="CS952" s="4">
        <v>10</v>
      </c>
      <c r="CT952" s="4">
        <v>107</v>
      </c>
      <c r="CU952" s="4" t="s">
        <v>11905</v>
      </c>
      <c r="CV952" s="4" t="s">
        <v>12152</v>
      </c>
      <c r="DK952" s="50">
        <v>10800</v>
      </c>
      <c r="DL952" s="50">
        <v>542</v>
      </c>
      <c r="DM952" s="4">
        <v>272</v>
      </c>
      <c r="DN952" s="4">
        <v>3000</v>
      </c>
      <c r="DO952" s="4">
        <v>1000</v>
      </c>
      <c r="DP952" s="4">
        <v>2084</v>
      </c>
      <c r="DS952" s="3" t="s">
        <v>12498</v>
      </c>
      <c r="DU952" s="33"/>
      <c r="DV952" s="33"/>
      <c r="DW952" s="33"/>
    </row>
    <row r="953" spans="1:130">
      <c r="A953" s="61">
        <v>2902400</v>
      </c>
      <c r="B953" s="4" t="s">
        <v>14161</v>
      </c>
      <c r="D953" s="4" t="s">
        <v>13931</v>
      </c>
      <c r="E953" s="4" t="s">
        <v>14280</v>
      </c>
      <c r="F953" s="4" t="s">
        <v>14279</v>
      </c>
      <c r="G953" s="4" t="s">
        <v>12144</v>
      </c>
      <c r="H953" s="4" t="s">
        <v>16767</v>
      </c>
      <c r="I953" s="4" t="s">
        <v>14155</v>
      </c>
      <c r="J953" s="4" t="s">
        <v>14294</v>
      </c>
      <c r="L953" s="4" t="s">
        <v>11719</v>
      </c>
      <c r="M953" s="4" t="s">
        <v>14280</v>
      </c>
      <c r="N953" s="33" t="s">
        <v>12144</v>
      </c>
      <c r="O953" s="33"/>
      <c r="P953" s="4" t="s">
        <v>12746</v>
      </c>
      <c r="V953" s="4" t="s">
        <v>12746</v>
      </c>
      <c r="X953" s="7" t="s">
        <v>11911</v>
      </c>
      <c r="Y953" s="7" t="s">
        <v>12062</v>
      </c>
      <c r="Z953" s="3">
        <v>242</v>
      </c>
      <c r="AA953" s="3">
        <v>9</v>
      </c>
      <c r="AB953" s="3">
        <v>50</v>
      </c>
      <c r="AC953" s="3">
        <v>1</v>
      </c>
      <c r="AD953" s="3">
        <v>50</v>
      </c>
      <c r="AE953" s="5">
        <v>5.5</v>
      </c>
      <c r="AH953" s="3">
        <v>2</v>
      </c>
      <c r="AJ953" s="3">
        <v>1</v>
      </c>
      <c r="AK953" s="3">
        <v>1</v>
      </c>
      <c r="AL953" s="4">
        <f t="shared" si="91"/>
        <v>3</v>
      </c>
      <c r="AM953" s="4">
        <f t="shared" si="92"/>
        <v>1</v>
      </c>
      <c r="AN953" s="4">
        <v>14</v>
      </c>
      <c r="AO953" s="4">
        <v>4</v>
      </c>
      <c r="AP953" s="4">
        <v>4</v>
      </c>
      <c r="AQ953" s="4">
        <v>2</v>
      </c>
      <c r="AR953" s="4">
        <v>14</v>
      </c>
      <c r="AS953" s="4">
        <v>13</v>
      </c>
      <c r="AT953" s="4">
        <v>14</v>
      </c>
      <c r="AU953" s="4">
        <v>11</v>
      </c>
      <c r="AV953" s="4">
        <v>11</v>
      </c>
      <c r="AW953" s="4">
        <v>10</v>
      </c>
      <c r="AX953" s="4">
        <v>11</v>
      </c>
      <c r="AY953" s="4">
        <v>13</v>
      </c>
      <c r="AZ953" s="4">
        <v>11</v>
      </c>
      <c r="BA953" s="4">
        <f t="shared" si="89"/>
        <v>118</v>
      </c>
      <c r="BB953" s="4">
        <v>8641</v>
      </c>
      <c r="BC953" s="4">
        <v>3239</v>
      </c>
      <c r="BD953" s="4">
        <v>9744</v>
      </c>
      <c r="BE953" s="63">
        <f t="shared" si="90"/>
        <v>21624</v>
      </c>
      <c r="BF953" s="4" t="s">
        <v>11693</v>
      </c>
      <c r="BG953" s="4">
        <v>17074</v>
      </c>
      <c r="BH953" s="4">
        <v>691</v>
      </c>
      <c r="BI953" s="50">
        <v>859</v>
      </c>
      <c r="BJ953" s="4">
        <f t="shared" si="88"/>
        <v>18624</v>
      </c>
      <c r="BK953" s="4">
        <v>4735</v>
      </c>
      <c r="BL953" s="4">
        <v>19782</v>
      </c>
      <c r="BM953" s="3" t="s">
        <v>13435</v>
      </c>
      <c r="BN953" s="4">
        <v>224</v>
      </c>
      <c r="BO953" s="3">
        <v>10150</v>
      </c>
      <c r="BP953" s="3" t="s">
        <v>13626</v>
      </c>
      <c r="BQ953" s="4">
        <v>469</v>
      </c>
      <c r="BR953" s="3">
        <v>5166</v>
      </c>
      <c r="BS953" s="3" t="s">
        <v>13283</v>
      </c>
      <c r="BT953" s="4">
        <v>41</v>
      </c>
      <c r="BU953" s="4">
        <v>1958</v>
      </c>
      <c r="BV953" s="4" t="s">
        <v>13667</v>
      </c>
      <c r="BW953" s="4">
        <v>13</v>
      </c>
      <c r="BX953" s="4">
        <v>847</v>
      </c>
      <c r="BY953" s="4" t="s">
        <v>13363</v>
      </c>
      <c r="BZ953" s="3" t="s">
        <v>12144</v>
      </c>
      <c r="CB953" s="16">
        <v>38612</v>
      </c>
      <c r="CC953" s="3">
        <v>38612</v>
      </c>
      <c r="CL953" s="4">
        <v>7</v>
      </c>
      <c r="CM953" s="4">
        <v>33</v>
      </c>
      <c r="CR953" s="4">
        <v>19988</v>
      </c>
      <c r="CS953" s="4">
        <v>90</v>
      </c>
      <c r="CT953" s="4">
        <v>690</v>
      </c>
      <c r="CU953" s="4" t="s">
        <v>11986</v>
      </c>
      <c r="CV953" s="4" t="s">
        <v>12328</v>
      </c>
      <c r="DK953" s="50">
        <v>15869</v>
      </c>
      <c r="DL953" s="50">
        <v>859</v>
      </c>
      <c r="DM953" s="4">
        <v>1068</v>
      </c>
      <c r="DN953" s="4">
        <v>14156</v>
      </c>
      <c r="DO953" s="4">
        <v>5000</v>
      </c>
      <c r="DP953" s="4">
        <v>5000</v>
      </c>
      <c r="DS953" s="3" t="s">
        <v>12498</v>
      </c>
      <c r="DU953" s="124" t="s">
        <v>32114</v>
      </c>
      <c r="DV953" s="33"/>
      <c r="DW953" s="33" t="s">
        <v>32115</v>
      </c>
    </row>
    <row r="954" spans="1:130" s="59" customFormat="1">
      <c r="A954" s="61">
        <v>2902401</v>
      </c>
      <c r="B954" s="4" t="s">
        <v>14293</v>
      </c>
      <c r="C954" s="3"/>
      <c r="D954" s="59" t="s">
        <v>614</v>
      </c>
      <c r="E954" s="4" t="s">
        <v>14169</v>
      </c>
      <c r="G954" s="4" t="s">
        <v>12144</v>
      </c>
      <c r="H954" s="4" t="s">
        <v>16767</v>
      </c>
      <c r="I954" s="4" t="s">
        <v>14294</v>
      </c>
      <c r="J954" s="4" t="s">
        <v>14294</v>
      </c>
      <c r="K954" s="3"/>
      <c r="L954" s="4" t="s">
        <v>11719</v>
      </c>
      <c r="M954" s="4"/>
      <c r="N954" s="33" t="s">
        <v>12144</v>
      </c>
      <c r="O954" s="33"/>
      <c r="P954" s="4" t="s">
        <v>12746</v>
      </c>
      <c r="Q954" s="4" t="s">
        <v>12746</v>
      </c>
      <c r="R954" s="4" t="s">
        <v>12746</v>
      </c>
      <c r="S954" s="4" t="s">
        <v>12746</v>
      </c>
      <c r="T954" s="4" t="s">
        <v>12746</v>
      </c>
      <c r="U954" s="3"/>
      <c r="V954" s="4" t="s">
        <v>12746</v>
      </c>
      <c r="W954" s="3"/>
      <c r="X954" s="7" t="s">
        <v>11911</v>
      </c>
      <c r="Y954" s="7" t="s">
        <v>12062</v>
      </c>
      <c r="Z954" s="3">
        <v>309</v>
      </c>
      <c r="AA954" s="3">
        <v>9</v>
      </c>
      <c r="AB954" s="3">
        <v>49</v>
      </c>
      <c r="AC954" s="3">
        <v>1</v>
      </c>
      <c r="AD954" s="3">
        <v>49</v>
      </c>
      <c r="AE954" s="5">
        <v>5.5</v>
      </c>
      <c r="AF954" s="3"/>
      <c r="AG954" s="3"/>
      <c r="AH954" s="3">
        <v>1</v>
      </c>
      <c r="AI954" s="3"/>
      <c r="AJ954" s="3"/>
      <c r="AK954" s="3"/>
      <c r="AL954" s="4">
        <f t="shared" si="91"/>
        <v>1</v>
      </c>
      <c r="AM954" s="4">
        <f t="shared" si="92"/>
        <v>0</v>
      </c>
      <c r="AN954" s="4">
        <v>2</v>
      </c>
      <c r="AO954" s="4">
        <v>2</v>
      </c>
      <c r="AP954" s="4">
        <v>2</v>
      </c>
      <c r="AQ954" s="4">
        <v>2</v>
      </c>
      <c r="AR954" s="4">
        <v>2</v>
      </c>
      <c r="AS954" s="4">
        <v>2</v>
      </c>
      <c r="AT954" s="4">
        <v>2</v>
      </c>
      <c r="AU954" s="4">
        <v>1</v>
      </c>
      <c r="AV954" s="4">
        <v>2</v>
      </c>
      <c r="AW954" s="4">
        <v>1</v>
      </c>
      <c r="AX954" s="4">
        <v>2</v>
      </c>
      <c r="AY954" s="4">
        <v>2</v>
      </c>
      <c r="AZ954" s="4">
        <v>2</v>
      </c>
      <c r="BA954" s="4">
        <f t="shared" si="89"/>
        <v>22</v>
      </c>
      <c r="BB954" s="4">
        <v>3900</v>
      </c>
      <c r="BC954" s="4"/>
      <c r="BD954" s="4">
        <v>2291</v>
      </c>
      <c r="BE954" s="63">
        <f t="shared" si="90"/>
        <v>6191</v>
      </c>
      <c r="BF954" s="4" t="s">
        <v>12060</v>
      </c>
      <c r="BG954" s="4">
        <v>3933</v>
      </c>
      <c r="BH954" s="4">
        <v>279</v>
      </c>
      <c r="BI954" s="50">
        <v>90</v>
      </c>
      <c r="BJ954" s="4">
        <f t="shared" ref="BJ954:BJ1017" si="93">SUM(BG954:BI954)</f>
        <v>4302</v>
      </c>
      <c r="BK954" s="4">
        <v>1</v>
      </c>
      <c r="BL954" s="4">
        <v>96</v>
      </c>
      <c r="BM954" s="3" t="s">
        <v>13571</v>
      </c>
      <c r="BN954" s="4">
        <v>500</v>
      </c>
      <c r="BO954" s="3">
        <v>15900</v>
      </c>
      <c r="BP954" s="3" t="s">
        <v>12824</v>
      </c>
      <c r="BQ954" s="4"/>
      <c r="BR954" s="3"/>
      <c r="BS954" s="3"/>
      <c r="BT954" s="4"/>
      <c r="BU954" s="4"/>
      <c r="BV954" s="4"/>
      <c r="BW954" s="4"/>
      <c r="BX954" s="4"/>
      <c r="BY954" s="4"/>
      <c r="BZ954" s="3"/>
      <c r="CA954" s="4"/>
      <c r="CB954" s="16"/>
      <c r="CC954" s="3"/>
      <c r="CD954" s="3"/>
      <c r="CE954" s="3"/>
      <c r="CF954" s="3"/>
      <c r="CG954" s="3"/>
      <c r="CH954" s="3"/>
      <c r="CI954" s="3"/>
      <c r="CJ954" s="3"/>
      <c r="CK954" s="3"/>
      <c r="CL954" s="4">
        <v>1</v>
      </c>
      <c r="CM954" s="4">
        <v>8</v>
      </c>
      <c r="CN954" s="3"/>
      <c r="CO954" s="3"/>
      <c r="CP954" s="3"/>
      <c r="CQ954" s="3"/>
      <c r="CR954" s="4">
        <v>11694</v>
      </c>
      <c r="CS954" s="4">
        <v>32</v>
      </c>
      <c r="CT954" s="4">
        <v>279</v>
      </c>
      <c r="CU954" s="4" t="s">
        <v>11986</v>
      </c>
      <c r="CV954" s="4" t="s">
        <v>12328</v>
      </c>
      <c r="CW954" s="3"/>
      <c r="CX954" s="3"/>
      <c r="CY954" s="3"/>
      <c r="CZ954" s="3"/>
      <c r="DA954" s="3"/>
      <c r="DB954" s="3"/>
      <c r="DC954" s="3"/>
      <c r="DD954" s="3"/>
      <c r="DE954" s="3"/>
      <c r="DF954" s="3"/>
      <c r="DG954" s="3"/>
      <c r="DH954" s="3"/>
      <c r="DI954" s="3"/>
      <c r="DJ954" s="3"/>
      <c r="DK954" s="50">
        <v>568</v>
      </c>
      <c r="DL954" s="50">
        <v>90</v>
      </c>
      <c r="DM954" s="4">
        <v>145</v>
      </c>
      <c r="DN954" s="4">
        <v>1781</v>
      </c>
      <c r="DO954" s="4">
        <v>135</v>
      </c>
      <c r="DP954" s="4">
        <v>189</v>
      </c>
      <c r="DQ954" s="4">
        <v>108</v>
      </c>
      <c r="DR954" s="4">
        <v>375</v>
      </c>
      <c r="DS954" s="3" t="s">
        <v>12498</v>
      </c>
      <c r="DT954" s="3"/>
      <c r="DU954" s="33" t="s">
        <v>32116</v>
      </c>
      <c r="DV954" s="33" t="s">
        <v>32117</v>
      </c>
      <c r="DW954" s="33"/>
      <c r="DX954" s="3"/>
      <c r="DY954" s="3"/>
      <c r="DZ954" s="3"/>
    </row>
    <row r="955" spans="1:130">
      <c r="A955" s="61">
        <v>2902402</v>
      </c>
      <c r="B955" s="4" t="s">
        <v>14048</v>
      </c>
      <c r="D955" s="4" t="s">
        <v>13934</v>
      </c>
      <c r="E955" s="59" t="s">
        <v>30102</v>
      </c>
      <c r="G955" s="4" t="s">
        <v>12144</v>
      </c>
      <c r="H955" s="4" t="s">
        <v>16767</v>
      </c>
      <c r="I955" s="4" t="s">
        <v>14155</v>
      </c>
      <c r="J955" s="4" t="s">
        <v>14294</v>
      </c>
      <c r="L955" s="4" t="s">
        <v>11719</v>
      </c>
      <c r="N955" s="33" t="s">
        <v>12144</v>
      </c>
      <c r="O955" s="33"/>
      <c r="P955" s="4" t="s">
        <v>12746</v>
      </c>
      <c r="V955" s="4"/>
      <c r="X955" s="7" t="s">
        <v>11911</v>
      </c>
      <c r="Y955" s="7" t="s">
        <v>12062</v>
      </c>
      <c r="Z955" s="3">
        <v>275</v>
      </c>
      <c r="AA955" s="5">
        <v>10</v>
      </c>
      <c r="AB955" s="3">
        <v>57</v>
      </c>
      <c r="AC955" s="3">
        <v>1</v>
      </c>
      <c r="AD955" s="3">
        <v>57</v>
      </c>
      <c r="AE955" s="5">
        <v>5.5</v>
      </c>
      <c r="AJ955" s="3">
        <v>3</v>
      </c>
      <c r="AL955" s="4">
        <f t="shared" si="91"/>
        <v>3</v>
      </c>
      <c r="AM955" s="4">
        <f t="shared" si="92"/>
        <v>0</v>
      </c>
      <c r="AN955" s="4">
        <v>4</v>
      </c>
      <c r="AO955" s="4">
        <v>8</v>
      </c>
      <c r="AP955" s="4">
        <v>6</v>
      </c>
      <c r="AQ955" s="4">
        <v>6</v>
      </c>
      <c r="AR955" s="4">
        <v>8</v>
      </c>
      <c r="AS955" s="4">
        <v>8</v>
      </c>
      <c r="AT955" s="4">
        <v>11</v>
      </c>
      <c r="AU955" s="4">
        <v>6</v>
      </c>
      <c r="AV955" s="4">
        <v>7</v>
      </c>
      <c r="AW955" s="4">
        <v>6</v>
      </c>
      <c r="AX955" s="4">
        <v>8</v>
      </c>
      <c r="AY955" s="4">
        <v>7</v>
      </c>
      <c r="AZ955" s="4">
        <v>4</v>
      </c>
      <c r="BA955" s="4">
        <f t="shared" si="89"/>
        <v>85</v>
      </c>
      <c r="BC955" s="4">
        <v>3300</v>
      </c>
      <c r="BD955" s="4">
        <v>11142</v>
      </c>
      <c r="BE955" s="63">
        <f t="shared" si="90"/>
        <v>14442</v>
      </c>
      <c r="BG955" s="4">
        <v>28373</v>
      </c>
      <c r="BH955" s="4">
        <v>1214</v>
      </c>
      <c r="BJ955" s="4">
        <f t="shared" si="93"/>
        <v>29587</v>
      </c>
      <c r="BK955" s="4">
        <v>4932</v>
      </c>
      <c r="BL955" s="4">
        <v>52029</v>
      </c>
      <c r="BM955" s="3" t="s">
        <v>13719</v>
      </c>
      <c r="CB955" s="16"/>
      <c r="CD955" s="3">
        <v>1</v>
      </c>
      <c r="CE955" s="3">
        <v>32</v>
      </c>
      <c r="CR955" s="4">
        <v>22442</v>
      </c>
      <c r="CS955" s="4">
        <v>191</v>
      </c>
      <c r="CT955" s="4">
        <v>1214</v>
      </c>
      <c r="CU955" s="4" t="s">
        <v>11986</v>
      </c>
      <c r="CV955" s="4" t="s">
        <v>12328</v>
      </c>
      <c r="DM955" s="4">
        <v>1700</v>
      </c>
      <c r="DN955" s="4">
        <v>17000</v>
      </c>
      <c r="DO955" s="26">
        <v>3000</v>
      </c>
      <c r="DP955" s="4">
        <v>7000</v>
      </c>
      <c r="DS955" s="3" t="s">
        <v>12498</v>
      </c>
      <c r="DU955" s="33"/>
      <c r="DV955" s="33"/>
      <c r="DW955" s="33" t="s">
        <v>32118</v>
      </c>
    </row>
    <row r="956" spans="1:130">
      <c r="A956" s="61">
        <v>2902403</v>
      </c>
      <c r="B956" s="4" t="s">
        <v>13834</v>
      </c>
      <c r="D956" s="4" t="s">
        <v>13611</v>
      </c>
      <c r="F956" s="4" t="s">
        <v>13612</v>
      </c>
      <c r="G956" s="4" t="s">
        <v>12746</v>
      </c>
      <c r="H956" s="4" t="s">
        <v>16767</v>
      </c>
      <c r="I956" s="4" t="s">
        <v>13613</v>
      </c>
      <c r="J956" s="4" t="s">
        <v>13613</v>
      </c>
      <c r="L956" s="4" t="s">
        <v>11719</v>
      </c>
      <c r="M956" s="4"/>
      <c r="N956" s="33" t="s">
        <v>12144</v>
      </c>
      <c r="O956" s="33"/>
      <c r="P956" s="4" t="s">
        <v>12746</v>
      </c>
      <c r="V956" s="4" t="s">
        <v>12746</v>
      </c>
      <c r="X956" s="7" t="s">
        <v>11911</v>
      </c>
      <c r="Y956" s="7" t="s">
        <v>12062</v>
      </c>
      <c r="Z956" s="3">
        <v>160</v>
      </c>
      <c r="AA956" s="3">
        <v>8</v>
      </c>
      <c r="AB956" s="3">
        <v>44</v>
      </c>
      <c r="AC956" s="3">
        <v>1</v>
      </c>
      <c r="AD956" s="3">
        <v>44</v>
      </c>
      <c r="AE956" s="5">
        <v>5.5</v>
      </c>
      <c r="AF956" s="3">
        <v>1</v>
      </c>
      <c r="AL956" s="4">
        <f t="shared" si="91"/>
        <v>0</v>
      </c>
      <c r="AM956" s="4">
        <f t="shared" si="92"/>
        <v>0</v>
      </c>
      <c r="AN956" s="4">
        <v>3</v>
      </c>
      <c r="AO956" s="4">
        <v>6</v>
      </c>
      <c r="AP956" s="4">
        <v>6</v>
      </c>
      <c r="AQ956" s="4">
        <v>6</v>
      </c>
      <c r="AR956" s="4">
        <v>6</v>
      </c>
      <c r="AS956" s="4"/>
      <c r="AT956" s="4"/>
      <c r="AU956" s="4"/>
      <c r="AV956" s="4"/>
      <c r="AW956" s="4"/>
      <c r="AX956" s="4"/>
      <c r="AY956" s="4">
        <v>6</v>
      </c>
      <c r="AZ956" s="4">
        <v>6</v>
      </c>
      <c r="BA956" s="4">
        <f t="shared" si="89"/>
        <v>36</v>
      </c>
      <c r="BD956" s="4">
        <v>4896</v>
      </c>
      <c r="BE956" s="63">
        <f t="shared" si="90"/>
        <v>4896</v>
      </c>
      <c r="BF956" s="4" t="s">
        <v>11693</v>
      </c>
      <c r="BG956" s="4">
        <v>9000</v>
      </c>
      <c r="BI956" s="50">
        <v>60</v>
      </c>
      <c r="BJ956" s="4">
        <f t="shared" si="93"/>
        <v>9060</v>
      </c>
      <c r="BK956" s="4">
        <v>4054</v>
      </c>
      <c r="BL956" s="4">
        <v>30000</v>
      </c>
      <c r="BM956" s="3" t="s">
        <v>13435</v>
      </c>
      <c r="CB956" s="16"/>
      <c r="CL956" s="4">
        <v>2</v>
      </c>
      <c r="CM956" s="4">
        <v>8</v>
      </c>
      <c r="CR956" s="4">
        <v>20940</v>
      </c>
      <c r="DK956" s="50">
        <v>1000</v>
      </c>
      <c r="DL956" s="50">
        <v>60</v>
      </c>
      <c r="DM956" s="4">
        <v>600</v>
      </c>
      <c r="DN956" s="4">
        <v>6000</v>
      </c>
      <c r="DO956" s="4">
        <v>3000</v>
      </c>
      <c r="DP956" s="4">
        <v>3000</v>
      </c>
      <c r="DS956" s="3" t="s">
        <v>12498</v>
      </c>
      <c r="DU956" s="33"/>
      <c r="DV956" s="33"/>
      <c r="DW956" s="33" t="s">
        <v>32119</v>
      </c>
    </row>
    <row r="957" spans="1:130">
      <c r="A957" s="61">
        <v>2902404</v>
      </c>
      <c r="B957" s="3" t="s">
        <v>13614</v>
      </c>
      <c r="D957" s="4" t="s">
        <v>13951</v>
      </c>
      <c r="E957" s="4" t="s">
        <v>13616</v>
      </c>
      <c r="F957" s="4" t="s">
        <v>13372</v>
      </c>
      <c r="G957" s="4" t="s">
        <v>12746</v>
      </c>
      <c r="H957" s="4" t="s">
        <v>16767</v>
      </c>
      <c r="I957" s="4" t="s">
        <v>11684</v>
      </c>
      <c r="J957" s="4" t="s">
        <v>11684</v>
      </c>
      <c r="L957" s="4" t="s">
        <v>12562</v>
      </c>
      <c r="M957" s="4"/>
      <c r="N957" s="33" t="s">
        <v>12144</v>
      </c>
      <c r="O957" s="33"/>
      <c r="P957" s="4" t="s">
        <v>12746</v>
      </c>
      <c r="V957" s="4" t="s">
        <v>12746</v>
      </c>
      <c r="X957" s="7" t="s">
        <v>11911</v>
      </c>
      <c r="Y957" s="7" t="s">
        <v>12074</v>
      </c>
      <c r="Z957" s="3">
        <v>182</v>
      </c>
      <c r="AA957" s="3">
        <v>9</v>
      </c>
      <c r="AB957" s="3">
        <v>54</v>
      </c>
      <c r="AC957" s="3">
        <v>1</v>
      </c>
      <c r="AD957" s="3">
        <v>54</v>
      </c>
      <c r="AE957" s="5">
        <v>6</v>
      </c>
      <c r="AF957" s="3">
        <v>1</v>
      </c>
      <c r="AL957" s="4">
        <f t="shared" si="91"/>
        <v>0</v>
      </c>
      <c r="AM957" s="4">
        <f t="shared" si="92"/>
        <v>0</v>
      </c>
      <c r="AN957" s="4">
        <v>3</v>
      </c>
      <c r="AO957" s="4"/>
      <c r="AP957" s="4"/>
      <c r="AQ957" s="4"/>
      <c r="AR957" s="4">
        <v>3</v>
      </c>
      <c r="AS957" s="4">
        <v>3</v>
      </c>
      <c r="AT957" s="4">
        <v>3</v>
      </c>
      <c r="AU957" s="4">
        <v>4</v>
      </c>
      <c r="AV957" s="4">
        <v>3</v>
      </c>
      <c r="AW957" s="4">
        <v>2</v>
      </c>
      <c r="AX957" s="4">
        <v>2</v>
      </c>
      <c r="AY957" s="4"/>
      <c r="AZ957" s="4"/>
      <c r="BA957" s="4">
        <f t="shared" si="89"/>
        <v>20</v>
      </c>
      <c r="BD957" s="4">
        <v>2370</v>
      </c>
      <c r="BE957" s="63">
        <f t="shared" si="90"/>
        <v>2370</v>
      </c>
      <c r="BG957" s="4">
        <v>2988</v>
      </c>
      <c r="BH957" s="4">
        <v>120</v>
      </c>
      <c r="BI957" s="50">
        <v>88</v>
      </c>
      <c r="BJ957" s="4">
        <f t="shared" si="93"/>
        <v>3196</v>
      </c>
      <c r="BK957" s="4">
        <v>750</v>
      </c>
      <c r="BL957" s="4">
        <v>5250</v>
      </c>
      <c r="BM957" s="3" t="s">
        <v>13435</v>
      </c>
      <c r="BN957" s="4">
        <v>20</v>
      </c>
      <c r="BO957" s="3">
        <v>200</v>
      </c>
      <c r="BP957" s="3" t="s">
        <v>12539</v>
      </c>
      <c r="BQ957" s="4">
        <v>280</v>
      </c>
      <c r="BR957" s="3">
        <v>2520</v>
      </c>
      <c r="BS957" s="3" t="s">
        <v>13239</v>
      </c>
      <c r="CB957" s="16"/>
      <c r="CL957" s="4">
        <v>5</v>
      </c>
      <c r="CM957" s="4">
        <v>8</v>
      </c>
      <c r="CR957" s="4">
        <v>4774</v>
      </c>
      <c r="CS957" s="4">
        <v>15</v>
      </c>
      <c r="CT957" s="4">
        <v>120</v>
      </c>
      <c r="CU957" s="4" t="s">
        <v>11986</v>
      </c>
      <c r="CV957" s="4" t="s">
        <v>12328</v>
      </c>
      <c r="DK957" s="50">
        <v>1800</v>
      </c>
      <c r="DL957" s="50">
        <v>88</v>
      </c>
      <c r="DM957" s="4">
        <v>184</v>
      </c>
      <c r="DN957" s="4">
        <v>2238</v>
      </c>
      <c r="DO957" s="4">
        <v>325</v>
      </c>
      <c r="DP957" s="4">
        <v>750</v>
      </c>
      <c r="DS957" s="3" t="s">
        <v>12498</v>
      </c>
      <c r="DU957" s="33" t="s">
        <v>32120</v>
      </c>
      <c r="DV957" s="33"/>
      <c r="DW957" s="33" t="s">
        <v>32121</v>
      </c>
    </row>
    <row r="958" spans="1:130">
      <c r="A958" s="61">
        <v>2902405</v>
      </c>
      <c r="B958" s="4" t="s">
        <v>13722</v>
      </c>
      <c r="D958" s="4" t="s">
        <v>13830</v>
      </c>
      <c r="E958" s="4" t="s">
        <v>13835</v>
      </c>
      <c r="F958" s="4" t="s">
        <v>13831</v>
      </c>
      <c r="G958" s="4" t="s">
        <v>12144</v>
      </c>
      <c r="H958" s="4" t="s">
        <v>16767</v>
      </c>
      <c r="I958" s="4" t="s">
        <v>12635</v>
      </c>
      <c r="J958" s="4" t="s">
        <v>12635</v>
      </c>
      <c r="L958" s="4" t="s">
        <v>16039</v>
      </c>
      <c r="M958" s="4" t="s">
        <v>13835</v>
      </c>
      <c r="N958" s="33" t="s">
        <v>12144</v>
      </c>
      <c r="O958" s="33"/>
      <c r="P958" s="4" t="s">
        <v>12746</v>
      </c>
      <c r="V958" s="4" t="s">
        <v>12746</v>
      </c>
      <c r="X958" s="7" t="s">
        <v>13875</v>
      </c>
      <c r="Y958" s="7" t="s">
        <v>13726</v>
      </c>
      <c r="Z958" s="3">
        <v>82</v>
      </c>
      <c r="AA958" s="3">
        <v>8</v>
      </c>
      <c r="AB958" s="3">
        <v>48</v>
      </c>
      <c r="AC958" s="3">
        <v>1</v>
      </c>
      <c r="AD958" s="3">
        <v>48</v>
      </c>
      <c r="AE958" s="5">
        <v>6</v>
      </c>
      <c r="AH958" s="3">
        <v>1</v>
      </c>
      <c r="AL958" s="4">
        <f t="shared" si="91"/>
        <v>1</v>
      </c>
      <c r="AM958" s="4">
        <f t="shared" si="92"/>
        <v>0</v>
      </c>
      <c r="AN958" s="4">
        <v>1</v>
      </c>
      <c r="AO958" s="4">
        <v>1</v>
      </c>
      <c r="AP958" s="4">
        <v>1</v>
      </c>
      <c r="AQ958" s="4">
        <v>1</v>
      </c>
      <c r="AR958" s="4">
        <v>1</v>
      </c>
      <c r="AS958" s="4">
        <v>1</v>
      </c>
      <c r="AT958" s="4">
        <v>1</v>
      </c>
      <c r="AU958" s="4">
        <v>1</v>
      </c>
      <c r="AV958" s="4">
        <v>1</v>
      </c>
      <c r="AW958" s="4">
        <v>1</v>
      </c>
      <c r="AX958" s="4">
        <v>1</v>
      </c>
      <c r="AY958" s="4">
        <v>1</v>
      </c>
      <c r="AZ958" s="4">
        <v>1</v>
      </c>
      <c r="BA958" s="4">
        <f t="shared" si="89"/>
        <v>12</v>
      </c>
      <c r="BB958" s="4">
        <v>1581</v>
      </c>
      <c r="BC958" s="3"/>
      <c r="BD958" s="4">
        <v>1347</v>
      </c>
      <c r="BE958" s="63">
        <f t="shared" si="90"/>
        <v>2928</v>
      </c>
      <c r="BF958" s="4" t="s">
        <v>11693</v>
      </c>
      <c r="BG958" s="4">
        <v>1982</v>
      </c>
      <c r="BI958" s="50">
        <v>136</v>
      </c>
      <c r="BJ958" s="4">
        <f t="shared" si="93"/>
        <v>2118</v>
      </c>
      <c r="BK958" s="4">
        <v>759</v>
      </c>
      <c r="BL958" s="4">
        <v>5644</v>
      </c>
      <c r="BM958" s="3" t="s">
        <v>13435</v>
      </c>
      <c r="BN958" s="4">
        <v>17</v>
      </c>
      <c r="BO958" s="3">
        <v>151</v>
      </c>
      <c r="BP958" s="3" t="s">
        <v>12539</v>
      </c>
      <c r="BQ958" s="4">
        <v>3</v>
      </c>
      <c r="BR958" s="3">
        <v>48</v>
      </c>
      <c r="BS958" s="3" t="s">
        <v>13727</v>
      </c>
      <c r="CB958" s="16"/>
      <c r="CL958" s="4">
        <v>2</v>
      </c>
      <c r="CM958" s="4">
        <v>15</v>
      </c>
      <c r="CR958" s="4">
        <v>3725</v>
      </c>
      <c r="DK958" s="50">
        <v>645</v>
      </c>
      <c r="DL958" s="50">
        <v>136</v>
      </c>
      <c r="DM958" s="4">
        <v>140</v>
      </c>
      <c r="DN958" s="4">
        <v>1369</v>
      </c>
      <c r="DO958" s="4">
        <v>383</v>
      </c>
      <c r="DP958" s="4">
        <v>613</v>
      </c>
      <c r="DS958" s="3" t="s">
        <v>12498</v>
      </c>
      <c r="DU958" s="33" t="s">
        <v>32122</v>
      </c>
      <c r="DV958" s="33"/>
      <c r="DW958" s="33"/>
    </row>
    <row r="959" spans="1:130">
      <c r="A959" s="61">
        <v>2902406</v>
      </c>
      <c r="B959" s="4" t="s">
        <v>13838</v>
      </c>
      <c r="D959" s="4" t="s">
        <v>13724</v>
      </c>
      <c r="E959" s="4" t="s">
        <v>13725</v>
      </c>
      <c r="G959" s="4" t="s">
        <v>12746</v>
      </c>
      <c r="H959" s="4" t="s">
        <v>16767</v>
      </c>
      <c r="I959" s="4" t="s">
        <v>12635</v>
      </c>
      <c r="J959" s="4" t="s">
        <v>12635</v>
      </c>
      <c r="L959" s="4" t="s">
        <v>16039</v>
      </c>
      <c r="N959" s="33" t="s">
        <v>12144</v>
      </c>
      <c r="O959" s="33"/>
      <c r="P959" s="4" t="s">
        <v>12746</v>
      </c>
      <c r="V959" s="4" t="s">
        <v>12746</v>
      </c>
      <c r="X959" s="7" t="s">
        <v>11911</v>
      </c>
      <c r="Y959" s="7" t="s">
        <v>12062</v>
      </c>
      <c r="Z959" s="3">
        <v>258</v>
      </c>
      <c r="AA959" s="3">
        <v>9</v>
      </c>
      <c r="AB959" s="3">
        <v>54</v>
      </c>
      <c r="AC959" s="3">
        <v>1</v>
      </c>
      <c r="AD959" s="3">
        <v>54</v>
      </c>
      <c r="AE959" s="5">
        <v>6</v>
      </c>
      <c r="AF959" s="3">
        <v>2</v>
      </c>
      <c r="AL959" s="4">
        <f t="shared" si="91"/>
        <v>0</v>
      </c>
      <c r="AM959" s="4">
        <f t="shared" si="92"/>
        <v>0</v>
      </c>
      <c r="AN959" s="4">
        <v>4</v>
      </c>
      <c r="AO959" s="4">
        <v>4</v>
      </c>
      <c r="AP959" s="4">
        <v>4</v>
      </c>
      <c r="AQ959" s="4">
        <v>4</v>
      </c>
      <c r="AR959" s="4">
        <v>4</v>
      </c>
      <c r="AS959" s="4">
        <v>4</v>
      </c>
      <c r="AT959" s="4">
        <v>4</v>
      </c>
      <c r="AU959" s="4">
        <v>4</v>
      </c>
      <c r="AV959" s="4">
        <v>4</v>
      </c>
      <c r="AW959" s="4">
        <v>4</v>
      </c>
      <c r="AX959" s="4">
        <v>4</v>
      </c>
      <c r="AY959" s="4">
        <v>4</v>
      </c>
      <c r="AZ959" s="4"/>
      <c r="BA959" s="4">
        <f t="shared" si="89"/>
        <v>44</v>
      </c>
      <c r="BD959" s="4">
        <v>3520</v>
      </c>
      <c r="BE959" s="63">
        <f t="shared" si="90"/>
        <v>3520</v>
      </c>
      <c r="BG959" s="4">
        <v>8384</v>
      </c>
      <c r="BI959" s="50">
        <v>177</v>
      </c>
      <c r="BJ959" s="4">
        <f t="shared" si="93"/>
        <v>8561</v>
      </c>
      <c r="BK959" s="4">
        <v>2500</v>
      </c>
      <c r="BL959" s="4">
        <v>20000</v>
      </c>
      <c r="BM959" s="3" t="s">
        <v>13435</v>
      </c>
      <c r="CB959" s="16"/>
      <c r="CL959" s="4">
        <v>2</v>
      </c>
      <c r="CM959" s="4">
        <v>12</v>
      </c>
      <c r="CR959" s="4">
        <v>11439</v>
      </c>
      <c r="DK959" s="50">
        <v>3700</v>
      </c>
      <c r="DL959" s="50">
        <v>177</v>
      </c>
      <c r="DM959" s="4">
        <v>500</v>
      </c>
      <c r="DN959" s="4">
        <v>5000</v>
      </c>
      <c r="DO959" s="4">
        <v>1500</v>
      </c>
      <c r="DP959" s="4">
        <v>3000</v>
      </c>
      <c r="DS959" s="3" t="s">
        <v>12498</v>
      </c>
      <c r="DU959" s="33"/>
      <c r="DV959" s="33"/>
      <c r="DW959" s="33"/>
    </row>
    <row r="960" spans="1:130">
      <c r="A960" s="61">
        <v>2902407</v>
      </c>
      <c r="B960" s="4" t="s">
        <v>13374</v>
      </c>
      <c r="D960" s="4" t="s">
        <v>13375</v>
      </c>
      <c r="E960" s="59" t="s">
        <v>30042</v>
      </c>
      <c r="F960" s="4" t="s">
        <v>13252</v>
      </c>
      <c r="G960" s="4" t="s">
        <v>12144</v>
      </c>
      <c r="H960" s="4" t="s">
        <v>16767</v>
      </c>
      <c r="I960" s="4" t="s">
        <v>12635</v>
      </c>
      <c r="J960" s="4" t="s">
        <v>12635</v>
      </c>
      <c r="L960" s="4" t="s">
        <v>16039</v>
      </c>
      <c r="N960" s="33" t="s">
        <v>12144</v>
      </c>
      <c r="O960" s="33"/>
      <c r="P960" s="4" t="s">
        <v>12746</v>
      </c>
      <c r="U960" s="4" t="s">
        <v>12746</v>
      </c>
      <c r="V960" s="4" t="s">
        <v>13510</v>
      </c>
      <c r="W960" s="3" t="s">
        <v>13253</v>
      </c>
      <c r="X960" s="7" t="s">
        <v>11911</v>
      </c>
      <c r="Y960" s="7" t="s">
        <v>12062</v>
      </c>
      <c r="Z960" s="3">
        <v>158</v>
      </c>
      <c r="AA960" s="3">
        <v>8</v>
      </c>
      <c r="AB960" s="3">
        <v>48</v>
      </c>
      <c r="AC960" s="3">
        <v>1</v>
      </c>
      <c r="AD960" s="3">
        <v>48</v>
      </c>
      <c r="AE960" s="5">
        <v>6</v>
      </c>
      <c r="AJ960" s="3">
        <v>1</v>
      </c>
      <c r="AL960" s="4">
        <f t="shared" si="91"/>
        <v>1</v>
      </c>
      <c r="AM960" s="4">
        <f t="shared" si="92"/>
        <v>0</v>
      </c>
      <c r="AN960" s="4">
        <v>3</v>
      </c>
      <c r="AO960" s="4">
        <v>3</v>
      </c>
      <c r="AP960" s="4">
        <v>3</v>
      </c>
      <c r="AQ960" s="4">
        <v>3</v>
      </c>
      <c r="AR960" s="4">
        <v>3</v>
      </c>
      <c r="AS960" s="4">
        <v>3</v>
      </c>
      <c r="AT960" s="4">
        <v>3</v>
      </c>
      <c r="AU960" s="4">
        <v>3</v>
      </c>
      <c r="AV960" s="4">
        <v>3</v>
      </c>
      <c r="AW960" s="4">
        <v>3</v>
      </c>
      <c r="AX960" s="4">
        <v>3</v>
      </c>
      <c r="AY960" s="4">
        <v>3</v>
      </c>
      <c r="AZ960" s="4">
        <v>3</v>
      </c>
      <c r="BA960" s="4">
        <f t="shared" si="89"/>
        <v>36</v>
      </c>
      <c r="BC960" s="4">
        <v>2400</v>
      </c>
      <c r="BD960" s="4">
        <v>3892</v>
      </c>
      <c r="BE960" s="63">
        <f t="shared" si="90"/>
        <v>6292</v>
      </c>
      <c r="BG960" s="4">
        <v>6110</v>
      </c>
      <c r="BI960" s="50">
        <v>110</v>
      </c>
      <c r="BJ960" s="4">
        <f t="shared" si="93"/>
        <v>6220</v>
      </c>
      <c r="BK960" s="4">
        <v>2286</v>
      </c>
      <c r="BL960" s="4">
        <v>16000</v>
      </c>
      <c r="BM960" s="3" t="s">
        <v>13435</v>
      </c>
      <c r="CB960" s="16"/>
      <c r="CC960" s="3">
        <v>16000</v>
      </c>
      <c r="CL960" s="4">
        <v>2</v>
      </c>
      <c r="CM960" s="4">
        <v>4</v>
      </c>
      <c r="CR960" s="4">
        <v>9780</v>
      </c>
      <c r="DK960" s="50">
        <v>2000</v>
      </c>
      <c r="DL960" s="50">
        <v>110</v>
      </c>
      <c r="DM960" s="4">
        <v>400</v>
      </c>
      <c r="DN960" s="4">
        <v>4000</v>
      </c>
      <c r="DO960" s="4">
        <v>2000</v>
      </c>
      <c r="DP960" s="4">
        <v>2000</v>
      </c>
      <c r="DS960" s="3" t="s">
        <v>12498</v>
      </c>
      <c r="DU960" s="33" t="s">
        <v>32123</v>
      </c>
      <c r="DV960" s="33" t="s">
        <v>32124</v>
      </c>
      <c r="DW960" s="33"/>
    </row>
    <row r="961" spans="1:127">
      <c r="A961" s="61">
        <v>2902408</v>
      </c>
      <c r="B961" s="4" t="s">
        <v>13259</v>
      </c>
      <c r="D961" s="4" t="s">
        <v>13260</v>
      </c>
      <c r="E961" s="4" t="s">
        <v>13376</v>
      </c>
      <c r="F961" s="4" t="s">
        <v>13261</v>
      </c>
      <c r="G961" s="4" t="s">
        <v>12746</v>
      </c>
      <c r="H961" s="4" t="s">
        <v>16767</v>
      </c>
      <c r="I961" s="4" t="s">
        <v>12635</v>
      </c>
      <c r="J961" s="4" t="s">
        <v>12635</v>
      </c>
      <c r="L961" s="4" t="s">
        <v>16039</v>
      </c>
      <c r="N961" s="33" t="s">
        <v>12144</v>
      </c>
      <c r="O961" s="33"/>
      <c r="P961" s="4" t="s">
        <v>12746</v>
      </c>
      <c r="V961" s="4" t="s">
        <v>12746</v>
      </c>
      <c r="X961" s="7" t="s">
        <v>11911</v>
      </c>
      <c r="Y961" s="7" t="s">
        <v>12062</v>
      </c>
      <c r="Z961" s="3">
        <v>189</v>
      </c>
      <c r="AA961" s="3">
        <v>9</v>
      </c>
      <c r="AB961" s="3">
        <v>54</v>
      </c>
      <c r="AC961" s="3">
        <v>1</v>
      </c>
      <c r="AD961" s="3">
        <v>54</v>
      </c>
      <c r="AE961" s="5">
        <v>6</v>
      </c>
      <c r="AF961" s="3">
        <v>2</v>
      </c>
      <c r="AL961" s="4">
        <f t="shared" si="91"/>
        <v>0</v>
      </c>
      <c r="AM961" s="4">
        <f t="shared" si="92"/>
        <v>0</v>
      </c>
      <c r="AN961" s="4">
        <v>2</v>
      </c>
      <c r="AO961" s="4"/>
      <c r="AP961" s="4"/>
      <c r="AQ961" s="4"/>
      <c r="AR961" s="4">
        <v>3</v>
      </c>
      <c r="AS961" s="4">
        <v>3</v>
      </c>
      <c r="AT961" s="4">
        <v>3</v>
      </c>
      <c r="AU961" s="4">
        <v>3</v>
      </c>
      <c r="AV961" s="4">
        <v>3</v>
      </c>
      <c r="AW961" s="4">
        <v>3</v>
      </c>
      <c r="AX961" s="4">
        <v>3</v>
      </c>
      <c r="AY961" s="4"/>
      <c r="AZ961" s="4"/>
      <c r="BA961" s="4">
        <f t="shared" si="89"/>
        <v>21</v>
      </c>
      <c r="BB961" s="3"/>
      <c r="BC961" s="3"/>
      <c r="BD961" s="4">
        <v>2520</v>
      </c>
      <c r="BE961" s="63">
        <f t="shared" si="90"/>
        <v>2520</v>
      </c>
      <c r="BG961" s="4">
        <v>7770</v>
      </c>
      <c r="BI961" s="50">
        <v>84</v>
      </c>
      <c r="BJ961" s="4">
        <f t="shared" si="93"/>
        <v>7854</v>
      </c>
      <c r="BK961" s="4">
        <v>2311</v>
      </c>
      <c r="BL961" s="4">
        <v>20800</v>
      </c>
      <c r="BM961" s="3" t="s">
        <v>12005</v>
      </c>
      <c r="CB961" s="16"/>
      <c r="CL961" s="4">
        <v>1</v>
      </c>
      <c r="CM961" s="4">
        <v>5</v>
      </c>
      <c r="CR961" s="4">
        <v>12946</v>
      </c>
      <c r="DK961" s="50">
        <v>1700</v>
      </c>
      <c r="DL961" s="50">
        <v>84</v>
      </c>
      <c r="DM961" s="4">
        <v>420</v>
      </c>
      <c r="DN961" s="4">
        <v>4620</v>
      </c>
      <c r="DO961" s="4">
        <v>1150</v>
      </c>
      <c r="DP961" s="4">
        <v>2100</v>
      </c>
      <c r="DQ961" s="4">
        <v>1300</v>
      </c>
      <c r="DR961" s="4">
        <v>1050</v>
      </c>
      <c r="DS961" s="3" t="s">
        <v>12498</v>
      </c>
      <c r="DU961" s="33" t="s">
        <v>32125</v>
      </c>
      <c r="DV961" s="33" t="s">
        <v>32126</v>
      </c>
      <c r="DW961" s="33" t="s">
        <v>32036</v>
      </c>
    </row>
    <row r="962" spans="1:127">
      <c r="A962" s="61">
        <v>2902409</v>
      </c>
      <c r="B962" s="4" t="s">
        <v>13125</v>
      </c>
      <c r="D962" s="4" t="s">
        <v>13126</v>
      </c>
      <c r="E962" s="4" t="s">
        <v>13128</v>
      </c>
      <c r="F962" s="4" t="s">
        <v>13127</v>
      </c>
      <c r="G962" s="4" t="s">
        <v>12446</v>
      </c>
      <c r="H962" s="4" t="s">
        <v>16767</v>
      </c>
      <c r="I962" s="4" t="s">
        <v>12635</v>
      </c>
      <c r="J962" s="4" t="s">
        <v>12635</v>
      </c>
      <c r="L962" s="4" t="s">
        <v>16039</v>
      </c>
      <c r="M962" s="4" t="s">
        <v>13128</v>
      </c>
      <c r="N962" s="33" t="s">
        <v>12144</v>
      </c>
      <c r="O962" s="33"/>
      <c r="P962" s="4" t="s">
        <v>12746</v>
      </c>
      <c r="V962" s="4" t="s">
        <v>12746</v>
      </c>
      <c r="X962" s="7" t="s">
        <v>11911</v>
      </c>
      <c r="Y962" s="7" t="s">
        <v>12062</v>
      </c>
      <c r="Z962" s="3">
        <v>270</v>
      </c>
      <c r="AA962" s="3">
        <v>9</v>
      </c>
      <c r="AB962" s="3">
        <v>57</v>
      </c>
      <c r="AC962" s="3">
        <v>1</v>
      </c>
      <c r="AD962" s="3">
        <v>57</v>
      </c>
      <c r="AE962" s="5">
        <v>6</v>
      </c>
      <c r="AH962" s="3">
        <v>3</v>
      </c>
      <c r="AL962" s="4">
        <f t="shared" si="91"/>
        <v>3</v>
      </c>
      <c r="AM962" s="4">
        <f t="shared" si="92"/>
        <v>0</v>
      </c>
      <c r="AN962" s="4">
        <v>23</v>
      </c>
      <c r="AO962" s="4">
        <v>23</v>
      </c>
      <c r="AP962" s="4">
        <v>23</v>
      </c>
      <c r="AQ962" s="4">
        <v>23</v>
      </c>
      <c r="AR962" s="4">
        <v>23</v>
      </c>
      <c r="AS962" s="4">
        <v>23</v>
      </c>
      <c r="AT962" s="4">
        <v>23</v>
      </c>
      <c r="AU962" s="4">
        <v>23</v>
      </c>
      <c r="AV962" s="4">
        <v>23</v>
      </c>
      <c r="AW962" s="4">
        <v>23</v>
      </c>
      <c r="AX962" s="4">
        <v>23</v>
      </c>
      <c r="AY962" s="4">
        <v>23</v>
      </c>
      <c r="AZ962" s="4">
        <v>23</v>
      </c>
      <c r="BA962" s="4">
        <f t="shared" si="89"/>
        <v>276</v>
      </c>
      <c r="BB962" s="4">
        <v>13130</v>
      </c>
      <c r="BC962" s="3"/>
      <c r="BD962" s="4">
        <v>28139</v>
      </c>
      <c r="BE962" s="63">
        <f t="shared" si="90"/>
        <v>41269</v>
      </c>
      <c r="BG962" s="4">
        <v>68156</v>
      </c>
      <c r="BH962" s="4">
        <v>2688</v>
      </c>
      <c r="BJ962" s="4">
        <f t="shared" si="93"/>
        <v>70844</v>
      </c>
      <c r="BK962" s="4">
        <v>228</v>
      </c>
      <c r="BL962" s="4">
        <v>4500</v>
      </c>
      <c r="BM962" s="3" t="s">
        <v>35865</v>
      </c>
      <c r="BN962" s="59">
        <v>8622</v>
      </c>
      <c r="BO962" s="3">
        <v>124878</v>
      </c>
      <c r="BP962" s="3" t="s">
        <v>35863</v>
      </c>
      <c r="BR962" s="3">
        <v>12300</v>
      </c>
      <c r="BS962" s="3" t="s">
        <v>13129</v>
      </c>
      <c r="BV962" s="3"/>
      <c r="CB962" s="16"/>
      <c r="CD962" s="3">
        <v>5</v>
      </c>
      <c r="CE962" s="3">
        <v>40</v>
      </c>
      <c r="CR962" s="4">
        <v>70834</v>
      </c>
      <c r="CS962" s="4">
        <v>512</v>
      </c>
      <c r="CT962" s="4">
        <v>2688</v>
      </c>
      <c r="CU962" s="4" t="s">
        <v>11986</v>
      </c>
      <c r="CV962" s="4" t="s">
        <v>12328</v>
      </c>
      <c r="DM962" s="4">
        <v>1700</v>
      </c>
      <c r="DN962" s="4">
        <v>29792</v>
      </c>
      <c r="DO962" s="4">
        <v>4118</v>
      </c>
      <c r="DP962" s="4">
        <v>7111</v>
      </c>
      <c r="DS962" s="3" t="s">
        <v>12498</v>
      </c>
      <c r="DU962" s="124" t="s">
        <v>32037</v>
      </c>
      <c r="DV962" s="33" t="s">
        <v>31916</v>
      </c>
      <c r="DW962" s="33" t="s">
        <v>32039</v>
      </c>
    </row>
    <row r="963" spans="1:127">
      <c r="A963" s="61">
        <v>2902410</v>
      </c>
      <c r="B963" s="4" t="s">
        <v>13969</v>
      </c>
      <c r="D963" s="4" t="s">
        <v>14088</v>
      </c>
      <c r="E963" s="4" t="s">
        <v>14090</v>
      </c>
      <c r="F963" s="4" t="s">
        <v>14089</v>
      </c>
      <c r="G963" s="4" t="s">
        <v>12746</v>
      </c>
      <c r="H963" s="4" t="s">
        <v>16767</v>
      </c>
      <c r="I963" s="4" t="s">
        <v>12447</v>
      </c>
      <c r="J963" s="4" t="s">
        <v>12447</v>
      </c>
      <c r="L963" s="4" t="s">
        <v>16039</v>
      </c>
      <c r="M963" s="4"/>
      <c r="N963" s="33" t="s">
        <v>12144</v>
      </c>
      <c r="O963" s="33"/>
      <c r="P963" s="4" t="s">
        <v>12746</v>
      </c>
      <c r="U963" s="4" t="s">
        <v>14108</v>
      </c>
      <c r="V963" s="4" t="s">
        <v>12746</v>
      </c>
      <c r="X963" s="7" t="s">
        <v>11911</v>
      </c>
      <c r="Y963" s="7" t="s">
        <v>12062</v>
      </c>
      <c r="Z963" s="3">
        <v>155</v>
      </c>
      <c r="AA963" s="3">
        <v>9</v>
      </c>
      <c r="AB963" s="3">
        <v>54</v>
      </c>
      <c r="AC963" s="3">
        <v>1</v>
      </c>
      <c r="AD963" s="3">
        <v>54</v>
      </c>
      <c r="AE963" s="5">
        <v>6</v>
      </c>
      <c r="AF963" s="3">
        <v>1</v>
      </c>
      <c r="AL963" s="4">
        <f t="shared" si="91"/>
        <v>0</v>
      </c>
      <c r="AM963" s="4">
        <f t="shared" si="92"/>
        <v>0</v>
      </c>
      <c r="AN963" s="4">
        <v>3</v>
      </c>
      <c r="AO963" s="4"/>
      <c r="AP963" s="4"/>
      <c r="AQ963" s="4"/>
      <c r="AR963" s="4"/>
      <c r="AS963" s="4"/>
      <c r="AT963" s="4">
        <v>3</v>
      </c>
      <c r="AU963" s="4">
        <v>3</v>
      </c>
      <c r="AV963" s="4">
        <v>3</v>
      </c>
      <c r="AW963" s="4">
        <v>3</v>
      </c>
      <c r="AX963" s="4">
        <v>3</v>
      </c>
      <c r="AY963" s="4"/>
      <c r="AZ963" s="4"/>
      <c r="BA963" s="4">
        <f t="shared" si="89"/>
        <v>15</v>
      </c>
      <c r="BB963" s="3"/>
      <c r="BC963" s="3"/>
      <c r="BD963" s="4">
        <v>1211</v>
      </c>
      <c r="BE963" s="63">
        <f t="shared" si="90"/>
        <v>1211</v>
      </c>
      <c r="BF963" s="4" t="s">
        <v>11693</v>
      </c>
      <c r="BG963" s="4">
        <v>2545</v>
      </c>
      <c r="BI963" s="50">
        <v>75</v>
      </c>
      <c r="BJ963" s="4">
        <f t="shared" si="93"/>
        <v>2620</v>
      </c>
      <c r="BK963" s="4">
        <v>954</v>
      </c>
      <c r="BL963" s="4">
        <v>6996</v>
      </c>
      <c r="BM963" s="3" t="s">
        <v>13435</v>
      </c>
      <c r="CB963" s="16"/>
      <c r="CL963" s="4">
        <v>2</v>
      </c>
      <c r="CM963" s="4">
        <v>8</v>
      </c>
      <c r="CR963" s="4">
        <v>4376</v>
      </c>
      <c r="DK963" s="50">
        <v>1875</v>
      </c>
      <c r="DL963" s="50">
        <v>75</v>
      </c>
      <c r="DM963" s="4">
        <v>154</v>
      </c>
      <c r="DN963" s="4">
        <v>2009</v>
      </c>
      <c r="DO963" s="4">
        <v>566</v>
      </c>
      <c r="DP963" s="4">
        <v>536</v>
      </c>
      <c r="DS963" s="3" t="s">
        <v>12498</v>
      </c>
      <c r="DU963" s="33" t="s">
        <v>32040</v>
      </c>
      <c r="DV963" s="33" t="s">
        <v>32041</v>
      </c>
      <c r="DW963" s="33"/>
    </row>
    <row r="964" spans="1:127">
      <c r="A964" s="61">
        <v>2902411</v>
      </c>
      <c r="B964" s="4" t="s">
        <v>14213</v>
      </c>
      <c r="D964" s="4" t="s">
        <v>14331</v>
      </c>
      <c r="F964" s="4" t="s">
        <v>14331</v>
      </c>
      <c r="G964" s="4" t="s">
        <v>12144</v>
      </c>
      <c r="H964" s="4" t="s">
        <v>16767</v>
      </c>
      <c r="I964" s="4" t="s">
        <v>12389</v>
      </c>
      <c r="J964" s="4" t="s">
        <v>12389</v>
      </c>
      <c r="L964" s="4" t="s">
        <v>12006</v>
      </c>
      <c r="N964" s="33" t="s">
        <v>12144</v>
      </c>
      <c r="O964" s="33"/>
      <c r="P964" s="4" t="s">
        <v>12746</v>
      </c>
      <c r="V964" s="4" t="s">
        <v>12746</v>
      </c>
      <c r="X964" s="7" t="s">
        <v>11911</v>
      </c>
      <c r="Y964" s="7" t="s">
        <v>12062</v>
      </c>
      <c r="Z964" s="3">
        <v>175</v>
      </c>
      <c r="AA964" s="3">
        <v>10</v>
      </c>
      <c r="AB964" s="3">
        <v>60</v>
      </c>
      <c r="AC964" s="3">
        <v>1</v>
      </c>
      <c r="AD964" s="3">
        <v>60</v>
      </c>
      <c r="AE964" s="5">
        <v>6</v>
      </c>
      <c r="AH964" s="3">
        <v>3</v>
      </c>
      <c r="AJ964" s="3">
        <v>3</v>
      </c>
      <c r="AK964" s="3">
        <v>2</v>
      </c>
      <c r="AL964" s="4">
        <f t="shared" si="91"/>
        <v>6</v>
      </c>
      <c r="AM964" s="4">
        <f t="shared" si="92"/>
        <v>2</v>
      </c>
      <c r="AN964" s="4">
        <v>25</v>
      </c>
      <c r="AO964" s="4">
        <v>1</v>
      </c>
      <c r="AP964" s="4">
        <v>1</v>
      </c>
      <c r="AQ964" s="4">
        <v>1</v>
      </c>
      <c r="AR964" s="4">
        <v>10</v>
      </c>
      <c r="AS964" s="4">
        <v>10</v>
      </c>
      <c r="AT964" s="4">
        <v>25</v>
      </c>
      <c r="AU964" s="4">
        <v>30</v>
      </c>
      <c r="AV964" s="4">
        <v>30</v>
      </c>
      <c r="AW964" s="4">
        <v>30</v>
      </c>
      <c r="AX964" s="4">
        <v>25</v>
      </c>
      <c r="AY964" s="4">
        <v>5</v>
      </c>
      <c r="AZ964" s="4">
        <v>1</v>
      </c>
      <c r="BA964" s="4">
        <f t="shared" si="89"/>
        <v>169</v>
      </c>
      <c r="BB964" s="4">
        <v>9600</v>
      </c>
      <c r="BC964" s="4">
        <v>8464</v>
      </c>
      <c r="BD964" s="4">
        <v>17330</v>
      </c>
      <c r="BE964" s="63">
        <f t="shared" si="90"/>
        <v>35394</v>
      </c>
      <c r="BF964" s="4" t="s">
        <v>13070</v>
      </c>
      <c r="BG964" s="4">
        <v>46180</v>
      </c>
      <c r="BH964" s="4">
        <v>120</v>
      </c>
      <c r="BI964" s="50">
        <v>700</v>
      </c>
      <c r="BJ964" s="4">
        <f t="shared" si="93"/>
        <v>47000</v>
      </c>
      <c r="BK964" s="4">
        <v>10000</v>
      </c>
      <c r="BL964" s="4">
        <v>125000</v>
      </c>
      <c r="BM964" s="3" t="s">
        <v>13549</v>
      </c>
      <c r="CB964" s="16"/>
      <c r="CL964" s="4">
        <v>8</v>
      </c>
      <c r="CM964" s="4">
        <v>35</v>
      </c>
      <c r="CR964" s="4">
        <v>78000</v>
      </c>
      <c r="CS964" s="4">
        <v>15</v>
      </c>
      <c r="CT964" s="4">
        <v>195</v>
      </c>
      <c r="CU964" s="4" t="s">
        <v>11986</v>
      </c>
      <c r="CV964" s="4" t="s">
        <v>12328</v>
      </c>
      <c r="DK964" s="50">
        <v>12000</v>
      </c>
      <c r="DL964" s="50">
        <v>700</v>
      </c>
      <c r="DM964" s="4">
        <v>1824</v>
      </c>
      <c r="DN964" s="4">
        <v>15320</v>
      </c>
      <c r="DO964" s="4">
        <v>5977</v>
      </c>
      <c r="DP964" s="4">
        <v>6723</v>
      </c>
      <c r="DS964" s="3" t="s">
        <v>12498</v>
      </c>
      <c r="DU964" s="33" t="s">
        <v>32042</v>
      </c>
      <c r="DV964" s="33"/>
      <c r="DW964" s="33"/>
    </row>
    <row r="965" spans="1:127">
      <c r="A965" s="61">
        <v>2902412</v>
      </c>
      <c r="B965" s="4" t="s">
        <v>13985</v>
      </c>
      <c r="D965" s="4" t="s">
        <v>14221</v>
      </c>
      <c r="F965" s="59" t="s">
        <v>373</v>
      </c>
      <c r="G965" s="4" t="s">
        <v>12746</v>
      </c>
      <c r="H965" s="4" t="s">
        <v>16767</v>
      </c>
      <c r="I965" s="4" t="s">
        <v>12290</v>
      </c>
      <c r="J965" s="4" t="s">
        <v>12290</v>
      </c>
      <c r="L965" s="3" t="s">
        <v>11727</v>
      </c>
      <c r="M965" s="4"/>
      <c r="N965" s="33" t="s">
        <v>12144</v>
      </c>
      <c r="O965" s="33" t="s">
        <v>32043</v>
      </c>
      <c r="P965" s="4" t="s">
        <v>12746</v>
      </c>
      <c r="V965" s="4" t="s">
        <v>12746</v>
      </c>
      <c r="X965" s="7" t="s">
        <v>11911</v>
      </c>
      <c r="Y965" s="7" t="s">
        <v>12074</v>
      </c>
      <c r="Z965" s="3">
        <v>200</v>
      </c>
      <c r="AA965" s="3">
        <v>10</v>
      </c>
      <c r="AB965" s="3">
        <v>60</v>
      </c>
      <c r="AC965" s="3">
        <v>1</v>
      </c>
      <c r="AD965" s="3">
        <v>60</v>
      </c>
      <c r="AE965" s="5">
        <v>6</v>
      </c>
      <c r="AF965" s="3">
        <v>2</v>
      </c>
      <c r="AL965" s="4">
        <f t="shared" si="91"/>
        <v>0</v>
      </c>
      <c r="AM965" s="4">
        <f t="shared" si="92"/>
        <v>0</v>
      </c>
      <c r="AN965" s="4">
        <v>3</v>
      </c>
      <c r="AO965" s="4">
        <v>3</v>
      </c>
      <c r="AP965" s="4">
        <v>3</v>
      </c>
      <c r="AQ965" s="4">
        <v>3</v>
      </c>
      <c r="AR965" s="4">
        <v>3</v>
      </c>
      <c r="AS965" s="4">
        <v>3</v>
      </c>
      <c r="AT965" s="4">
        <v>3</v>
      </c>
      <c r="AU965" s="4">
        <v>3</v>
      </c>
      <c r="AV965" s="4">
        <v>3</v>
      </c>
      <c r="AW965" s="4">
        <v>3</v>
      </c>
      <c r="AX965" s="4">
        <v>3</v>
      </c>
      <c r="AY965" s="4">
        <v>3</v>
      </c>
      <c r="AZ965" s="4">
        <v>3</v>
      </c>
      <c r="BA965" s="4">
        <f t="shared" si="89"/>
        <v>36</v>
      </c>
      <c r="BB965" s="3"/>
      <c r="BD965" s="4">
        <v>5000</v>
      </c>
      <c r="BE965" s="63">
        <f t="shared" si="90"/>
        <v>5000</v>
      </c>
      <c r="BG965" s="4">
        <v>5000</v>
      </c>
      <c r="BH965" s="4">
        <v>650</v>
      </c>
      <c r="BI965" s="50">
        <v>100</v>
      </c>
      <c r="BJ965" s="4">
        <f t="shared" si="93"/>
        <v>5750</v>
      </c>
      <c r="BK965" s="4">
        <v>920</v>
      </c>
      <c r="BL965" s="4">
        <v>8400</v>
      </c>
      <c r="BM965" s="3" t="s">
        <v>13435</v>
      </c>
      <c r="BN965" s="4">
        <v>918</v>
      </c>
      <c r="BO965" s="3">
        <v>8266</v>
      </c>
      <c r="BP965" s="3" t="s">
        <v>12922</v>
      </c>
      <c r="CB965" s="16"/>
      <c r="CD965" s="3">
        <v>1</v>
      </c>
      <c r="CE965" s="3">
        <v>16</v>
      </c>
      <c r="CL965" s="4">
        <v>3</v>
      </c>
      <c r="CM965" s="4">
        <v>26</v>
      </c>
      <c r="CR965" s="4">
        <v>10916</v>
      </c>
      <c r="CS965" s="4">
        <v>100</v>
      </c>
      <c r="CT965" s="4">
        <v>650</v>
      </c>
      <c r="CU965" s="4" t="s">
        <v>11905</v>
      </c>
      <c r="CV965" s="4" t="s">
        <v>12152</v>
      </c>
      <c r="DK965" s="50">
        <v>2100</v>
      </c>
      <c r="DL965" s="50">
        <v>100</v>
      </c>
      <c r="DM965" s="4">
        <v>320</v>
      </c>
      <c r="DN965" s="4">
        <v>3200</v>
      </c>
      <c r="DO965" s="4">
        <v>900</v>
      </c>
      <c r="DP965" s="26">
        <v>1800</v>
      </c>
      <c r="DS965" s="3" t="s">
        <v>12498</v>
      </c>
      <c r="DU965" s="33"/>
      <c r="DV965" s="33"/>
      <c r="DW965" s="33"/>
    </row>
    <row r="966" spans="1:127">
      <c r="A966" s="61">
        <v>2902413</v>
      </c>
      <c r="B966" s="4" t="s">
        <v>14470</v>
      </c>
      <c r="D966" s="4" t="s">
        <v>14451</v>
      </c>
      <c r="E966" s="4" t="s">
        <v>14569</v>
      </c>
      <c r="F966" s="4" t="s">
        <v>14468</v>
      </c>
      <c r="G966" s="4" t="s">
        <v>12746</v>
      </c>
      <c r="H966" s="4" t="s">
        <v>16767</v>
      </c>
      <c r="I966" s="4" t="s">
        <v>14469</v>
      </c>
      <c r="J966" s="4" t="s">
        <v>599</v>
      </c>
      <c r="L966" s="3" t="s">
        <v>11728</v>
      </c>
      <c r="M966" s="4" t="s">
        <v>14456</v>
      </c>
      <c r="N966" s="33" t="s">
        <v>12144</v>
      </c>
      <c r="O966" s="33"/>
      <c r="P966" s="4" t="s">
        <v>12746</v>
      </c>
      <c r="V966" s="4" t="s">
        <v>12746</v>
      </c>
      <c r="X966" s="7" t="s">
        <v>11911</v>
      </c>
      <c r="Y966" s="7" t="s">
        <v>12062</v>
      </c>
      <c r="Z966" s="3">
        <v>220</v>
      </c>
      <c r="AA966" s="3">
        <v>9</v>
      </c>
      <c r="AB966" s="3">
        <v>54</v>
      </c>
      <c r="AC966" s="3">
        <v>1</v>
      </c>
      <c r="AD966" s="3">
        <v>54</v>
      </c>
      <c r="AE966" s="5">
        <v>6</v>
      </c>
      <c r="AF966" s="3">
        <v>1</v>
      </c>
      <c r="AL966" s="4">
        <f t="shared" si="91"/>
        <v>0</v>
      </c>
      <c r="AM966" s="4">
        <f t="shared" si="92"/>
        <v>0</v>
      </c>
      <c r="AN966" s="4">
        <v>3</v>
      </c>
      <c r="AQ966" s="4">
        <v>3</v>
      </c>
      <c r="AR966" s="4">
        <v>3</v>
      </c>
      <c r="AS966" s="4">
        <v>4</v>
      </c>
      <c r="AT966" s="4">
        <v>4</v>
      </c>
      <c r="AU966" s="4">
        <v>4</v>
      </c>
      <c r="AV966" s="4">
        <v>4</v>
      </c>
      <c r="AW966" s="4">
        <v>4</v>
      </c>
      <c r="AX966" s="4">
        <v>4</v>
      </c>
      <c r="AY966" s="4">
        <v>4</v>
      </c>
      <c r="AZ966" s="4"/>
      <c r="BA966" s="4">
        <f t="shared" si="89"/>
        <v>34</v>
      </c>
      <c r="BD966" s="4">
        <v>2000</v>
      </c>
      <c r="BE966" s="63">
        <f t="shared" si="90"/>
        <v>2000</v>
      </c>
      <c r="BF966" s="4" t="s">
        <v>12060</v>
      </c>
      <c r="BG966" s="4">
        <v>2600</v>
      </c>
      <c r="BH966" s="4">
        <v>62</v>
      </c>
      <c r="BI966" s="50">
        <v>42</v>
      </c>
      <c r="BJ966" s="4">
        <f t="shared" si="93"/>
        <v>2704</v>
      </c>
      <c r="BK966" s="4">
        <v>1500</v>
      </c>
      <c r="BL966" s="4">
        <v>7310</v>
      </c>
      <c r="BM966" s="3" t="s">
        <v>13435</v>
      </c>
      <c r="BN966" s="4">
        <v>61</v>
      </c>
      <c r="BO966" s="3">
        <v>384</v>
      </c>
      <c r="BP966" s="3" t="s">
        <v>12731</v>
      </c>
      <c r="CB966" s="16"/>
      <c r="CL966" s="4">
        <v>1</v>
      </c>
      <c r="CM966" s="4">
        <v>8</v>
      </c>
      <c r="CR966" s="4">
        <v>4990</v>
      </c>
      <c r="CS966" s="4">
        <v>310</v>
      </c>
      <c r="CT966" s="4">
        <v>62</v>
      </c>
      <c r="CU966" s="4" t="s">
        <v>11869</v>
      </c>
      <c r="CV966" s="4" t="s">
        <v>98</v>
      </c>
      <c r="DK966" s="50">
        <v>613</v>
      </c>
      <c r="DL966" s="50">
        <v>42</v>
      </c>
      <c r="DM966" s="4">
        <v>180</v>
      </c>
      <c r="DN966" s="4">
        <v>2155</v>
      </c>
      <c r="DO966" s="4">
        <v>896</v>
      </c>
      <c r="DP966" s="4">
        <v>440</v>
      </c>
      <c r="DS966" s="3" t="s">
        <v>12498</v>
      </c>
      <c r="DU966" s="33"/>
      <c r="DV966" s="33"/>
      <c r="DW966" s="33" t="s">
        <v>32044</v>
      </c>
    </row>
    <row r="967" spans="1:127">
      <c r="A967" s="61">
        <v>2902414</v>
      </c>
      <c r="B967" s="4" t="s">
        <v>14457</v>
      </c>
      <c r="D967" s="4" t="s">
        <v>14467</v>
      </c>
      <c r="E967" s="4" t="s">
        <v>14113</v>
      </c>
      <c r="F967" s="4" t="s">
        <v>14578</v>
      </c>
      <c r="G967" s="4" t="s">
        <v>12746</v>
      </c>
      <c r="H967" s="4" t="s">
        <v>16767</v>
      </c>
      <c r="I967" s="4" t="s">
        <v>12531</v>
      </c>
      <c r="J967" s="4" t="s">
        <v>12531</v>
      </c>
      <c r="L967" s="3" t="s">
        <v>11690</v>
      </c>
      <c r="M967" s="4" t="s">
        <v>12531</v>
      </c>
      <c r="N967" s="33" t="s">
        <v>12144</v>
      </c>
      <c r="O967" s="33"/>
      <c r="P967" s="4" t="s">
        <v>12746</v>
      </c>
      <c r="V967" s="4" t="s">
        <v>12746</v>
      </c>
      <c r="X967" s="7" t="s">
        <v>11911</v>
      </c>
      <c r="Y967" s="7" t="s">
        <v>12062</v>
      </c>
      <c r="Z967" s="3">
        <v>174</v>
      </c>
      <c r="AA967" s="3">
        <v>8</v>
      </c>
      <c r="AB967" s="3">
        <v>48</v>
      </c>
      <c r="AC967" s="3">
        <v>1</v>
      </c>
      <c r="AD967" s="3">
        <v>48</v>
      </c>
      <c r="AE967" s="5">
        <v>6</v>
      </c>
      <c r="AF967" s="3">
        <v>2</v>
      </c>
      <c r="AL967" s="4">
        <f t="shared" si="91"/>
        <v>0</v>
      </c>
      <c r="AM967" s="4">
        <f t="shared" si="92"/>
        <v>0</v>
      </c>
      <c r="AN967" s="4">
        <v>11</v>
      </c>
      <c r="AR967" s="4">
        <v>11</v>
      </c>
      <c r="AS967" s="4">
        <v>11</v>
      </c>
      <c r="AT967" s="4">
        <v>11</v>
      </c>
      <c r="AU967" s="4">
        <v>11</v>
      </c>
      <c r="AV967" s="4">
        <v>11</v>
      </c>
      <c r="AW967" s="4">
        <v>11</v>
      </c>
      <c r="AX967" s="4">
        <v>11</v>
      </c>
      <c r="AY967" s="4"/>
      <c r="AZ967" s="4"/>
      <c r="BA967" s="4">
        <f t="shared" si="89"/>
        <v>77</v>
      </c>
      <c r="BB967" s="3"/>
      <c r="BD967" s="4">
        <v>6200</v>
      </c>
      <c r="BE967" s="63">
        <f t="shared" si="90"/>
        <v>6200</v>
      </c>
      <c r="BG967" s="4">
        <v>13350</v>
      </c>
      <c r="BI967" s="50">
        <v>1091</v>
      </c>
      <c r="BJ967" s="4">
        <f t="shared" si="93"/>
        <v>14441</v>
      </c>
      <c r="BK967" s="4">
        <v>3667</v>
      </c>
      <c r="BL967" s="4">
        <v>18350</v>
      </c>
      <c r="BM967" s="3" t="s">
        <v>13435</v>
      </c>
      <c r="BN967" s="4">
        <v>1347</v>
      </c>
      <c r="BO967" s="3">
        <v>12124</v>
      </c>
      <c r="BP967" s="3" t="s">
        <v>12922</v>
      </c>
      <c r="CB967" s="16"/>
      <c r="CL967" s="4">
        <v>14</v>
      </c>
      <c r="CM967" s="4">
        <v>120</v>
      </c>
      <c r="CR967" s="4">
        <v>16033</v>
      </c>
      <c r="DK967" s="50">
        <v>22000</v>
      </c>
      <c r="DL967" s="50">
        <v>1091</v>
      </c>
      <c r="DM967" s="4">
        <v>771</v>
      </c>
      <c r="DN967" s="4">
        <v>8135</v>
      </c>
      <c r="DO967" s="4">
        <v>2100</v>
      </c>
      <c r="DP967" s="4">
        <v>3150</v>
      </c>
      <c r="DQ967" s="4">
        <v>1200</v>
      </c>
      <c r="DR967" s="4">
        <v>2160</v>
      </c>
      <c r="DS967" s="3" t="s">
        <v>12498</v>
      </c>
      <c r="DU967" s="33"/>
      <c r="DV967" s="33"/>
      <c r="DW967" s="33"/>
    </row>
    <row r="968" spans="1:127">
      <c r="A968" s="61">
        <v>2902415</v>
      </c>
      <c r="B968" s="4" t="s">
        <v>14226</v>
      </c>
      <c r="D968" s="4" t="s">
        <v>13883</v>
      </c>
      <c r="F968" s="4" t="s">
        <v>14002</v>
      </c>
      <c r="G968" s="4" t="s">
        <v>12746</v>
      </c>
      <c r="H968" s="4" t="s">
        <v>16767</v>
      </c>
      <c r="I968" s="4" t="s">
        <v>12394</v>
      </c>
      <c r="J968" s="4" t="s">
        <v>12394</v>
      </c>
      <c r="L968" s="3" t="s">
        <v>22128</v>
      </c>
      <c r="M968" s="4"/>
      <c r="N968" s="33" t="s">
        <v>12144</v>
      </c>
      <c r="O968" s="33"/>
      <c r="P968" s="4" t="s">
        <v>12746</v>
      </c>
      <c r="V968" s="4" t="s">
        <v>12746</v>
      </c>
      <c r="X968" s="7" t="s">
        <v>12819</v>
      </c>
      <c r="Y968" s="7" t="s">
        <v>13170</v>
      </c>
      <c r="Z968" s="3">
        <v>175</v>
      </c>
      <c r="AA968" s="3">
        <v>10</v>
      </c>
      <c r="AB968" s="3">
        <v>60</v>
      </c>
      <c r="AC968" s="3">
        <v>1</v>
      </c>
      <c r="AD968" s="3">
        <v>60</v>
      </c>
      <c r="AE968" s="5">
        <v>6</v>
      </c>
      <c r="AF968" s="3">
        <v>1</v>
      </c>
      <c r="AL968" s="4">
        <f t="shared" si="91"/>
        <v>0</v>
      </c>
      <c r="AM968" s="4">
        <f t="shared" si="92"/>
        <v>0</v>
      </c>
      <c r="AN968" s="4">
        <v>3</v>
      </c>
      <c r="AR968" s="4">
        <v>3</v>
      </c>
      <c r="AS968" s="4">
        <v>3</v>
      </c>
      <c r="AT968" s="4">
        <v>3</v>
      </c>
      <c r="AU968" s="4">
        <v>3</v>
      </c>
      <c r="AV968" s="4">
        <v>3</v>
      </c>
      <c r="AW968" s="4">
        <v>3</v>
      </c>
      <c r="AX968" s="4">
        <v>3</v>
      </c>
      <c r="AY968" s="4"/>
      <c r="AZ968" s="4"/>
      <c r="BA968" s="4">
        <f t="shared" si="89"/>
        <v>21</v>
      </c>
      <c r="BB968" s="3"/>
      <c r="BC968" s="3"/>
      <c r="BD968" s="4">
        <v>2500</v>
      </c>
      <c r="BE968" s="63">
        <f t="shared" si="90"/>
        <v>2500</v>
      </c>
      <c r="BF968" s="4" t="s">
        <v>12060</v>
      </c>
      <c r="BG968" s="4">
        <v>7000</v>
      </c>
      <c r="BH968" s="4">
        <v>300</v>
      </c>
      <c r="BI968" s="50">
        <v>125</v>
      </c>
      <c r="BJ968" s="4">
        <f t="shared" si="93"/>
        <v>7425</v>
      </c>
      <c r="BK968" s="4">
        <v>75</v>
      </c>
      <c r="BL968" s="4">
        <v>500</v>
      </c>
      <c r="BM968" s="3" t="s">
        <v>13435</v>
      </c>
      <c r="BN968" s="4">
        <v>120</v>
      </c>
      <c r="BO968" s="3">
        <v>1000</v>
      </c>
      <c r="BP968" s="3" t="s">
        <v>12061</v>
      </c>
      <c r="BQ968" s="4">
        <v>1000</v>
      </c>
      <c r="BR968" s="3">
        <v>10000</v>
      </c>
      <c r="BS968" s="3" t="s">
        <v>13549</v>
      </c>
      <c r="BT968" s="4">
        <v>225</v>
      </c>
      <c r="BU968" s="4">
        <v>2250</v>
      </c>
      <c r="BV968" s="3" t="s">
        <v>12922</v>
      </c>
      <c r="BW968" s="4">
        <v>10</v>
      </c>
      <c r="BX968" s="4">
        <v>200</v>
      </c>
      <c r="BY968" s="4" t="s">
        <v>13087</v>
      </c>
      <c r="BZ968" s="3" t="s">
        <v>12144</v>
      </c>
      <c r="CB968" s="16">
        <v>14025</v>
      </c>
      <c r="CL968" s="4">
        <v>3</v>
      </c>
      <c r="CM968" s="4">
        <v>9</v>
      </c>
      <c r="CR968" s="4">
        <v>6600</v>
      </c>
      <c r="CS968" s="4">
        <v>30</v>
      </c>
      <c r="CT968" s="4">
        <v>300</v>
      </c>
      <c r="CU968" s="4" t="s">
        <v>11986</v>
      </c>
      <c r="CV968" s="4" t="s">
        <v>12328</v>
      </c>
      <c r="DK968" s="50">
        <v>3085</v>
      </c>
      <c r="DL968" s="50">
        <v>125</v>
      </c>
      <c r="DM968" s="4">
        <v>250</v>
      </c>
      <c r="DN968" s="4">
        <v>4000</v>
      </c>
      <c r="DO968" s="4">
        <v>1500</v>
      </c>
      <c r="DP968" s="4">
        <v>3000</v>
      </c>
      <c r="DS968" s="3" t="s">
        <v>12498</v>
      </c>
      <c r="DU968" s="33"/>
      <c r="DV968" s="33"/>
      <c r="DW968" s="33"/>
    </row>
    <row r="969" spans="1:127">
      <c r="A969" s="61">
        <v>2902416</v>
      </c>
      <c r="B969" s="4" t="s">
        <v>13772</v>
      </c>
      <c r="D969" s="4" t="s">
        <v>13894</v>
      </c>
      <c r="F969" s="4" t="s">
        <v>13669</v>
      </c>
      <c r="G969" s="4" t="s">
        <v>12144</v>
      </c>
      <c r="H969" s="4" t="s">
        <v>16767</v>
      </c>
      <c r="I969" s="4" t="s">
        <v>12546</v>
      </c>
      <c r="J969" s="4" t="s">
        <v>12546</v>
      </c>
      <c r="L969" s="3" t="s">
        <v>11849</v>
      </c>
      <c r="M969" s="4"/>
      <c r="N969" s="33" t="s">
        <v>12746</v>
      </c>
      <c r="O969" s="33" t="s">
        <v>12546</v>
      </c>
      <c r="P969" s="4" t="s">
        <v>12746</v>
      </c>
      <c r="V969" s="4" t="s">
        <v>12746</v>
      </c>
      <c r="X969" s="7" t="s">
        <v>11911</v>
      </c>
      <c r="Y969" s="7" t="s">
        <v>12062</v>
      </c>
      <c r="Z969" s="3">
        <v>128</v>
      </c>
      <c r="AA969" s="3">
        <v>9</v>
      </c>
      <c r="AB969" s="3">
        <v>54</v>
      </c>
      <c r="AC969" s="3">
        <v>1</v>
      </c>
      <c r="AD969" s="3">
        <v>54</v>
      </c>
      <c r="AE969" s="5">
        <v>6</v>
      </c>
      <c r="AH969" s="3">
        <v>1</v>
      </c>
      <c r="AL969" s="4">
        <f t="shared" si="91"/>
        <v>1</v>
      </c>
      <c r="AM969" s="4">
        <f t="shared" si="92"/>
        <v>0</v>
      </c>
      <c r="AN969" s="4">
        <v>2</v>
      </c>
      <c r="AO969" s="3">
        <v>2</v>
      </c>
      <c r="AP969" s="3">
        <v>2</v>
      </c>
      <c r="AQ969" s="3">
        <v>2</v>
      </c>
      <c r="AR969" s="4">
        <v>2</v>
      </c>
      <c r="AS969" s="4">
        <v>2</v>
      </c>
      <c r="AT969" s="4">
        <v>2</v>
      </c>
      <c r="AU969" s="4">
        <v>2</v>
      </c>
      <c r="AV969" s="4">
        <v>2</v>
      </c>
      <c r="AW969" s="4">
        <v>2</v>
      </c>
      <c r="AX969" s="4">
        <v>2</v>
      </c>
      <c r="AY969" s="4">
        <v>2</v>
      </c>
      <c r="AZ969" s="4">
        <v>2</v>
      </c>
      <c r="BA969" s="4">
        <f t="shared" ref="BA969:BA991" si="94">SUM(AO969:AZ969)</f>
        <v>24</v>
      </c>
      <c r="BB969" s="4">
        <v>1100</v>
      </c>
      <c r="BC969" s="3"/>
      <c r="BD969" s="4">
        <v>2483</v>
      </c>
      <c r="BE969" s="63">
        <f t="shared" ref="BE969:BE1032" si="95">SUM(BB969:BD969)</f>
        <v>3583</v>
      </c>
      <c r="BF969" s="4" t="s">
        <v>11693</v>
      </c>
      <c r="BG969" s="4">
        <v>3268</v>
      </c>
      <c r="BI969" s="50">
        <v>215</v>
      </c>
      <c r="BJ969" s="4">
        <f t="shared" si="93"/>
        <v>3483</v>
      </c>
      <c r="BK969" s="4">
        <v>407</v>
      </c>
      <c r="BL969" s="4">
        <v>3300</v>
      </c>
      <c r="BM969" s="3" t="s">
        <v>12731</v>
      </c>
      <c r="BN969" s="4">
        <v>675</v>
      </c>
      <c r="BO969" s="3">
        <v>4720</v>
      </c>
      <c r="BP969" s="3" t="s">
        <v>12061</v>
      </c>
      <c r="CB969" s="16"/>
      <c r="CL969" s="4">
        <v>3</v>
      </c>
      <c r="CM969" s="4">
        <v>11</v>
      </c>
      <c r="CR969" s="4">
        <v>4537</v>
      </c>
      <c r="DK969" s="50">
        <v>4300</v>
      </c>
      <c r="DL969" s="50">
        <v>215</v>
      </c>
      <c r="DM969" s="4">
        <v>212</v>
      </c>
      <c r="DN969" s="4">
        <v>2640</v>
      </c>
      <c r="DO969" s="4">
        <v>280</v>
      </c>
      <c r="DP969" s="4">
        <v>208</v>
      </c>
      <c r="DQ969" s="4">
        <v>145</v>
      </c>
      <c r="DR969" s="4">
        <v>420</v>
      </c>
      <c r="DS969" s="3" t="s">
        <v>12498</v>
      </c>
      <c r="DU969" s="33" t="s">
        <v>32045</v>
      </c>
      <c r="DV969" s="33"/>
      <c r="DW969" s="33" t="s">
        <v>32143</v>
      </c>
    </row>
    <row r="970" spans="1:127">
      <c r="A970" s="61">
        <v>2902417</v>
      </c>
      <c r="B970" s="3" t="s">
        <v>14007</v>
      </c>
      <c r="D970" s="4" t="s">
        <v>13670</v>
      </c>
      <c r="F970" s="4" t="s">
        <v>13774</v>
      </c>
      <c r="G970" s="4" t="s">
        <v>12746</v>
      </c>
      <c r="H970" s="4" t="s">
        <v>16767</v>
      </c>
      <c r="I970" s="4" t="s">
        <v>11995</v>
      </c>
      <c r="J970" s="4" t="s">
        <v>11995</v>
      </c>
      <c r="L970" s="4" t="s">
        <v>11995</v>
      </c>
      <c r="M970" s="3" t="s">
        <v>13775</v>
      </c>
      <c r="N970" s="33" t="s">
        <v>12144</v>
      </c>
      <c r="O970" s="33"/>
      <c r="P970" s="4" t="s">
        <v>12746</v>
      </c>
      <c r="Q970" s="4" t="s">
        <v>12746</v>
      </c>
      <c r="R970" s="4" t="s">
        <v>12746</v>
      </c>
      <c r="S970" s="4" t="s">
        <v>12746</v>
      </c>
      <c r="T970" s="4" t="s">
        <v>12746</v>
      </c>
      <c r="V970" s="4" t="s">
        <v>12746</v>
      </c>
      <c r="X970" s="7" t="s">
        <v>11911</v>
      </c>
      <c r="Y970" s="7" t="s">
        <v>12074</v>
      </c>
      <c r="Z970" s="3">
        <v>167</v>
      </c>
      <c r="AA970" s="3">
        <v>10</v>
      </c>
      <c r="AB970" s="3">
        <v>60</v>
      </c>
      <c r="AC970" s="3">
        <v>1</v>
      </c>
      <c r="AD970" s="3">
        <v>60</v>
      </c>
      <c r="AE970" s="5">
        <v>6</v>
      </c>
      <c r="AF970" s="3">
        <v>2</v>
      </c>
      <c r="AL970" s="4">
        <f t="shared" si="91"/>
        <v>0</v>
      </c>
      <c r="AM970" s="4">
        <f t="shared" si="92"/>
        <v>0</v>
      </c>
      <c r="AN970" s="4">
        <v>4</v>
      </c>
      <c r="AR970" s="4">
        <v>4</v>
      </c>
      <c r="AS970" s="4">
        <v>4</v>
      </c>
      <c r="AT970" s="4">
        <v>4</v>
      </c>
      <c r="AU970" s="4">
        <v>4</v>
      </c>
      <c r="AV970" s="4">
        <v>4</v>
      </c>
      <c r="AW970" s="4">
        <v>4</v>
      </c>
      <c r="AX970" s="4">
        <v>4</v>
      </c>
      <c r="AY970" s="4">
        <v>4</v>
      </c>
      <c r="AZ970" s="4"/>
      <c r="BA970" s="4">
        <f t="shared" si="94"/>
        <v>32</v>
      </c>
      <c r="BB970" s="3"/>
      <c r="BC970" s="3"/>
      <c r="BD970" s="4">
        <v>2672</v>
      </c>
      <c r="BE970" s="63">
        <f t="shared" si="95"/>
        <v>2672</v>
      </c>
      <c r="BF970" s="4" t="s">
        <v>12060</v>
      </c>
      <c r="BG970" s="4">
        <v>4001</v>
      </c>
      <c r="BH970" s="4">
        <v>332</v>
      </c>
      <c r="BJ970" s="4">
        <f t="shared" si="93"/>
        <v>4333</v>
      </c>
      <c r="BK970" s="4">
        <v>246</v>
      </c>
      <c r="BL970" s="4">
        <v>1775</v>
      </c>
      <c r="BM970" s="3" t="s">
        <v>13435</v>
      </c>
      <c r="BN970" s="4">
        <v>58</v>
      </c>
      <c r="BO970" s="3">
        <v>344</v>
      </c>
      <c r="BP970" s="3" t="s">
        <v>12539</v>
      </c>
      <c r="BQ970" s="4">
        <v>842</v>
      </c>
      <c r="BR970" s="3">
        <v>7519</v>
      </c>
      <c r="BS970" s="3" t="s">
        <v>12922</v>
      </c>
      <c r="CB970" s="16"/>
      <c r="CH970" s="3">
        <v>1</v>
      </c>
      <c r="CI970" s="3">
        <v>20</v>
      </c>
      <c r="CR970" s="4">
        <v>5305</v>
      </c>
      <c r="CS970" s="4">
        <v>8</v>
      </c>
      <c r="CT970" s="4">
        <v>84</v>
      </c>
      <c r="CU970" s="4" t="s">
        <v>11905</v>
      </c>
      <c r="CV970" s="4" t="s">
        <v>12152</v>
      </c>
      <c r="CW970" s="4">
        <v>1300</v>
      </c>
      <c r="CX970" s="4">
        <v>248</v>
      </c>
      <c r="CY970" s="4" t="s">
        <v>11869</v>
      </c>
      <c r="CZ970" s="4" t="s">
        <v>13092</v>
      </c>
      <c r="DM970" s="4">
        <v>182</v>
      </c>
      <c r="DN970" s="4">
        <v>2397</v>
      </c>
      <c r="DO970" s="4">
        <v>926</v>
      </c>
      <c r="DP970" s="4">
        <v>1604</v>
      </c>
      <c r="DS970" s="3" t="s">
        <v>12498</v>
      </c>
      <c r="DU970" s="33" t="s">
        <v>32144</v>
      </c>
      <c r="DV970" s="33"/>
      <c r="DW970" s="33" t="s">
        <v>32149</v>
      </c>
    </row>
    <row r="971" spans="1:127">
      <c r="A971" s="61">
        <v>2902418</v>
      </c>
      <c r="B971" s="4" t="s">
        <v>13888</v>
      </c>
      <c r="D971" s="4" t="s">
        <v>13889</v>
      </c>
      <c r="G971" s="4" t="s">
        <v>12144</v>
      </c>
      <c r="H971" s="4" t="s">
        <v>16767</v>
      </c>
      <c r="I971" s="4" t="s">
        <v>12391</v>
      </c>
      <c r="J971" s="4" t="s">
        <v>12391</v>
      </c>
      <c r="L971" s="4" t="s">
        <v>11996</v>
      </c>
      <c r="M971" s="3" t="s">
        <v>13890</v>
      </c>
      <c r="N971" s="33" t="s">
        <v>12746</v>
      </c>
      <c r="O971" s="33" t="s">
        <v>32150</v>
      </c>
      <c r="P971" s="4" t="s">
        <v>12746</v>
      </c>
      <c r="Q971" s="4"/>
      <c r="V971" s="4" t="s">
        <v>12746</v>
      </c>
      <c r="X971" s="7" t="s">
        <v>11911</v>
      </c>
      <c r="Y971" s="7" t="s">
        <v>12062</v>
      </c>
      <c r="Z971" s="3">
        <v>264</v>
      </c>
      <c r="AA971" s="3">
        <v>10</v>
      </c>
      <c r="AB971" s="3">
        <v>60</v>
      </c>
      <c r="AC971" s="3">
        <v>1</v>
      </c>
      <c r="AD971" s="3">
        <v>60</v>
      </c>
      <c r="AE971" s="5">
        <v>6</v>
      </c>
      <c r="AJ971" s="3">
        <v>1</v>
      </c>
      <c r="AL971" s="4">
        <f t="shared" si="91"/>
        <v>1</v>
      </c>
      <c r="AM971" s="4">
        <f t="shared" si="92"/>
        <v>0</v>
      </c>
      <c r="AN971" s="4">
        <v>5</v>
      </c>
      <c r="AQ971" s="3">
        <v>5</v>
      </c>
      <c r="AR971" s="4">
        <v>5</v>
      </c>
      <c r="AS971" s="4">
        <v>5</v>
      </c>
      <c r="AT971" s="4">
        <v>5</v>
      </c>
      <c r="AU971" s="4">
        <v>5</v>
      </c>
      <c r="AV971" s="4">
        <v>5</v>
      </c>
      <c r="AW971" s="4">
        <v>5</v>
      </c>
      <c r="AX971" s="4">
        <v>5</v>
      </c>
      <c r="AY971" s="4">
        <v>5</v>
      </c>
      <c r="AZ971" s="4">
        <v>5</v>
      </c>
      <c r="BA971" s="4">
        <f t="shared" si="94"/>
        <v>50</v>
      </c>
      <c r="BB971" s="3"/>
      <c r="BC971" s="3">
        <v>2400</v>
      </c>
      <c r="BD971" s="4">
        <v>4959</v>
      </c>
      <c r="BE971" s="63">
        <f t="shared" si="95"/>
        <v>7359</v>
      </c>
      <c r="BG971" s="4">
        <v>9897</v>
      </c>
      <c r="BH971" s="4">
        <v>347</v>
      </c>
      <c r="BI971" s="50">
        <v>434</v>
      </c>
      <c r="BJ971" s="4">
        <f t="shared" si="93"/>
        <v>10678</v>
      </c>
      <c r="BK971" s="4">
        <v>30</v>
      </c>
      <c r="BL971" s="4">
        <v>350</v>
      </c>
      <c r="BM971" s="3" t="s">
        <v>13435</v>
      </c>
      <c r="BN971" s="4">
        <v>3000</v>
      </c>
      <c r="BO971" s="3">
        <v>24000</v>
      </c>
      <c r="BP971" s="3" t="s">
        <v>12922</v>
      </c>
      <c r="CB971" s="16"/>
      <c r="CL971" s="4">
        <v>3</v>
      </c>
      <c r="CM971" s="4">
        <v>33</v>
      </c>
      <c r="CR971" s="4">
        <v>13672</v>
      </c>
      <c r="CS971" s="4">
        <v>68</v>
      </c>
      <c r="CT971" s="4">
        <v>347</v>
      </c>
      <c r="CU971" s="4" t="s">
        <v>11905</v>
      </c>
      <c r="CV971" s="4" t="s">
        <v>14119</v>
      </c>
      <c r="DK971" s="50">
        <v>8500</v>
      </c>
      <c r="DL971" s="50">
        <v>434</v>
      </c>
      <c r="DM971" s="4">
        <v>700</v>
      </c>
      <c r="DN971" s="4">
        <v>7095</v>
      </c>
      <c r="DO971" s="4">
        <v>1800</v>
      </c>
      <c r="DP971" s="4">
        <v>2801</v>
      </c>
      <c r="DS971" s="3" t="s">
        <v>12498</v>
      </c>
      <c r="DU971" s="33" t="s">
        <v>32151</v>
      </c>
      <c r="DV971" s="33" t="s">
        <v>32152</v>
      </c>
      <c r="DW971" s="33"/>
    </row>
    <row r="972" spans="1:127">
      <c r="A972" s="61">
        <v>2902419</v>
      </c>
      <c r="B972" s="4" t="s">
        <v>13897</v>
      </c>
      <c r="D972" s="4" t="s">
        <v>13615</v>
      </c>
      <c r="G972" s="4" t="s">
        <v>12144</v>
      </c>
      <c r="H972" s="4" t="s">
        <v>16767</v>
      </c>
      <c r="I972" s="4" t="s">
        <v>11997</v>
      </c>
      <c r="J972" s="4" t="s">
        <v>11997</v>
      </c>
      <c r="L972" s="4" t="s">
        <v>11997</v>
      </c>
      <c r="M972" s="4" t="s">
        <v>13673</v>
      </c>
      <c r="N972" s="33" t="s">
        <v>12746</v>
      </c>
      <c r="O972" s="33"/>
      <c r="P972" s="4" t="s">
        <v>12746</v>
      </c>
      <c r="V972" s="4" t="s">
        <v>13510</v>
      </c>
      <c r="W972" s="3" t="s">
        <v>13371</v>
      </c>
      <c r="X972" s="7" t="s">
        <v>11911</v>
      </c>
      <c r="Y972" s="7" t="s">
        <v>12062</v>
      </c>
      <c r="Z972" s="3">
        <v>209</v>
      </c>
      <c r="AA972" s="3">
        <v>9</v>
      </c>
      <c r="AB972" s="3">
        <v>54</v>
      </c>
      <c r="AC972" s="3">
        <v>1</v>
      </c>
      <c r="AD972" s="3">
        <v>54</v>
      </c>
      <c r="AE972" s="5">
        <v>6</v>
      </c>
      <c r="AJ972" s="3">
        <v>1</v>
      </c>
      <c r="AK972" s="3">
        <v>1</v>
      </c>
      <c r="AL972" s="4">
        <f t="shared" si="91"/>
        <v>1</v>
      </c>
      <c r="AM972" s="4">
        <f t="shared" si="92"/>
        <v>1</v>
      </c>
      <c r="AN972" s="4">
        <v>10</v>
      </c>
      <c r="AO972" s="4">
        <v>2</v>
      </c>
      <c r="AP972" s="4">
        <v>3</v>
      </c>
      <c r="AQ972" s="4">
        <v>3</v>
      </c>
      <c r="AR972" s="4">
        <v>14</v>
      </c>
      <c r="AS972" s="4">
        <v>16</v>
      </c>
      <c r="AT972" s="4">
        <v>24</v>
      </c>
      <c r="AU972" s="4">
        <v>15</v>
      </c>
      <c r="AV972" s="4">
        <v>12</v>
      </c>
      <c r="AW972" s="4">
        <v>10</v>
      </c>
      <c r="AX972" s="4">
        <v>10</v>
      </c>
      <c r="AY972" s="4">
        <v>14</v>
      </c>
      <c r="AZ972" s="4">
        <v>1</v>
      </c>
      <c r="BA972" s="4">
        <f t="shared" si="94"/>
        <v>124</v>
      </c>
      <c r="BC972" s="4">
        <v>7637</v>
      </c>
      <c r="BD972" s="4">
        <v>10096</v>
      </c>
      <c r="BE972" s="63">
        <f t="shared" si="95"/>
        <v>17733</v>
      </c>
      <c r="BF972" s="4" t="s">
        <v>12060</v>
      </c>
      <c r="BG972" s="4">
        <v>11857</v>
      </c>
      <c r="BH972" s="4">
        <v>300</v>
      </c>
      <c r="BI972" s="50">
        <v>860</v>
      </c>
      <c r="BJ972" s="4">
        <f t="shared" si="93"/>
        <v>13017</v>
      </c>
      <c r="BK972" s="4">
        <v>4351</v>
      </c>
      <c r="BL972" s="4">
        <v>40612</v>
      </c>
      <c r="BM972" s="3" t="s">
        <v>13239</v>
      </c>
      <c r="BV972" s="3"/>
      <c r="CB972" s="16"/>
      <c r="CL972" s="4">
        <v>6</v>
      </c>
      <c r="CM972" s="4">
        <v>25</v>
      </c>
      <c r="CR972" s="4">
        <v>27595</v>
      </c>
      <c r="CS972" s="4">
        <v>60</v>
      </c>
      <c r="CT972" s="4">
        <v>300</v>
      </c>
      <c r="CU972" s="4" t="s">
        <v>11986</v>
      </c>
      <c r="CV972" s="4" t="s">
        <v>12328</v>
      </c>
      <c r="DK972" s="50">
        <v>17200</v>
      </c>
      <c r="DL972" s="50">
        <v>860</v>
      </c>
      <c r="DM972" s="4">
        <v>948</v>
      </c>
      <c r="DN972" s="4">
        <v>9486</v>
      </c>
      <c r="DO972" s="4">
        <v>1185</v>
      </c>
      <c r="DP972" s="4">
        <v>2371</v>
      </c>
      <c r="DS972" s="3" t="s">
        <v>12498</v>
      </c>
      <c r="DU972" s="33" t="s">
        <v>32153</v>
      </c>
      <c r="DV972" s="33"/>
      <c r="DW972" s="33" t="s">
        <v>32154</v>
      </c>
    </row>
    <row r="973" spans="1:127">
      <c r="A973" s="61">
        <v>2902420</v>
      </c>
      <c r="B973" s="4" t="s">
        <v>13671</v>
      </c>
      <c r="D973" s="4" t="s">
        <v>13308</v>
      </c>
      <c r="F973" s="4" t="s">
        <v>13432</v>
      </c>
      <c r="G973" s="4" t="s">
        <v>12746</v>
      </c>
      <c r="H973" s="4" t="s">
        <v>16767</v>
      </c>
      <c r="I973" s="4" t="s">
        <v>11873</v>
      </c>
      <c r="J973" s="4" t="s">
        <v>11873</v>
      </c>
      <c r="L973" s="3" t="s">
        <v>12554</v>
      </c>
      <c r="N973" s="33" t="s">
        <v>12144</v>
      </c>
      <c r="O973" s="33"/>
      <c r="P973" s="4" t="s">
        <v>12746</v>
      </c>
      <c r="V973" s="4" t="s">
        <v>12746</v>
      </c>
      <c r="X973" s="7" t="s">
        <v>11911</v>
      </c>
      <c r="Y973" s="7" t="s">
        <v>12062</v>
      </c>
      <c r="Z973" s="3">
        <v>276</v>
      </c>
      <c r="AA973" s="3">
        <v>10</v>
      </c>
      <c r="AB973" s="3">
        <v>58</v>
      </c>
      <c r="AC973" s="3">
        <v>1</v>
      </c>
      <c r="AD973" s="3">
        <v>58</v>
      </c>
      <c r="AE973" s="5">
        <v>6</v>
      </c>
      <c r="AF973" s="3">
        <v>2</v>
      </c>
      <c r="AL973" s="4">
        <f t="shared" si="91"/>
        <v>0</v>
      </c>
      <c r="AM973" s="4">
        <f t="shared" si="92"/>
        <v>0</v>
      </c>
      <c r="AN973" s="4">
        <v>2</v>
      </c>
      <c r="AO973" s="3">
        <v>2</v>
      </c>
      <c r="AQ973" s="4">
        <v>2</v>
      </c>
      <c r="AR973" s="4">
        <v>2</v>
      </c>
      <c r="AS973" s="4">
        <v>2</v>
      </c>
      <c r="AT973" s="4">
        <v>3</v>
      </c>
      <c r="AU973" s="4">
        <v>2</v>
      </c>
      <c r="AV973" s="4">
        <v>2</v>
      </c>
      <c r="AW973" s="4">
        <v>2</v>
      </c>
      <c r="AX973" s="4">
        <v>2</v>
      </c>
      <c r="AY973" s="4">
        <v>2</v>
      </c>
      <c r="AZ973" s="4">
        <v>2</v>
      </c>
      <c r="BA973" s="4">
        <f t="shared" si="94"/>
        <v>23</v>
      </c>
      <c r="BB973" s="3"/>
      <c r="BC973" s="3"/>
      <c r="BD973" s="4">
        <v>4383</v>
      </c>
      <c r="BE973" s="63">
        <f t="shared" si="95"/>
        <v>4383</v>
      </c>
      <c r="BF973" s="4" t="s">
        <v>11693</v>
      </c>
      <c r="BG973" s="4">
        <v>4513</v>
      </c>
      <c r="BH973" s="4">
        <v>730</v>
      </c>
      <c r="BJ973" s="4">
        <f t="shared" si="93"/>
        <v>5243</v>
      </c>
      <c r="BK973" s="4">
        <v>970</v>
      </c>
      <c r="BL973" s="4">
        <v>5708</v>
      </c>
      <c r="BM973" s="3" t="s">
        <v>13435</v>
      </c>
      <c r="BN973" s="4">
        <v>910</v>
      </c>
      <c r="BO973" s="3">
        <v>8085</v>
      </c>
      <c r="BP973" s="3" t="s">
        <v>12922</v>
      </c>
      <c r="BR973" s="3">
        <v>203</v>
      </c>
      <c r="BS973" s="3" t="s">
        <v>13310</v>
      </c>
      <c r="CB973" s="16"/>
      <c r="CC973" s="3">
        <v>13996</v>
      </c>
      <c r="CD973" s="3">
        <v>1</v>
      </c>
      <c r="CE973" s="3">
        <v>25</v>
      </c>
      <c r="CR973" s="4">
        <v>8753</v>
      </c>
      <c r="CS973" s="4">
        <v>77</v>
      </c>
      <c r="CT973" s="4">
        <v>730</v>
      </c>
      <c r="CU973" s="4" t="s">
        <v>11986</v>
      </c>
      <c r="CV973" s="4" t="s">
        <v>12328</v>
      </c>
      <c r="DM973" s="4">
        <v>290</v>
      </c>
      <c r="DN973" s="4">
        <v>3310</v>
      </c>
      <c r="DO973" s="4">
        <v>941</v>
      </c>
      <c r="DP973" s="4">
        <v>878</v>
      </c>
      <c r="DQ973" s="4">
        <v>223</v>
      </c>
      <c r="DR973" s="4">
        <v>325</v>
      </c>
      <c r="DS973" s="3" t="s">
        <v>12498</v>
      </c>
      <c r="DU973" s="33"/>
      <c r="DV973" s="33"/>
      <c r="DW973" s="33"/>
    </row>
    <row r="974" spans="1:127">
      <c r="A974" s="61">
        <v>2902421</v>
      </c>
      <c r="B974" s="4" t="s">
        <v>15036</v>
      </c>
      <c r="D974" s="4" t="s">
        <v>15037</v>
      </c>
      <c r="F974" s="4" t="s">
        <v>15037</v>
      </c>
      <c r="G974" s="4" t="s">
        <v>12144</v>
      </c>
      <c r="H974" s="4" t="s">
        <v>17535</v>
      </c>
      <c r="I974" s="4" t="s">
        <v>12385</v>
      </c>
      <c r="J974" s="4" t="s">
        <v>12385</v>
      </c>
      <c r="L974" s="4" t="s">
        <v>11998</v>
      </c>
      <c r="M974" s="4"/>
      <c r="N974" s="33" t="s">
        <v>12144</v>
      </c>
      <c r="O974" s="33"/>
      <c r="P974" s="4" t="s">
        <v>12746</v>
      </c>
      <c r="Q974" s="4"/>
      <c r="R974" s="4"/>
      <c r="S974" s="4"/>
      <c r="V974" s="4" t="s">
        <v>12746</v>
      </c>
      <c r="W974" s="4"/>
      <c r="X974" s="4" t="s">
        <v>11911</v>
      </c>
      <c r="Y974" s="13" t="s">
        <v>12062</v>
      </c>
      <c r="Z974" s="4">
        <v>307</v>
      </c>
      <c r="AA974" s="4">
        <v>10</v>
      </c>
      <c r="AB974" s="4">
        <v>55</v>
      </c>
      <c r="AC974" s="4">
        <v>1</v>
      </c>
      <c r="AD974" s="4">
        <v>55</v>
      </c>
      <c r="AE974" s="9">
        <v>5.5</v>
      </c>
      <c r="AF974" s="4"/>
      <c r="AG974" s="4"/>
      <c r="AH974" s="4"/>
      <c r="AI974" s="4"/>
      <c r="AJ974" s="4">
        <v>1</v>
      </c>
      <c r="AK974" s="4"/>
      <c r="AL974" s="4">
        <f t="shared" si="91"/>
        <v>1</v>
      </c>
      <c r="AM974" s="4">
        <f t="shared" si="92"/>
        <v>0</v>
      </c>
      <c r="AN974" s="4">
        <v>13</v>
      </c>
      <c r="AO974" s="4">
        <v>5</v>
      </c>
      <c r="AP974" s="4">
        <v>5</v>
      </c>
      <c r="AQ974" s="4">
        <v>5</v>
      </c>
      <c r="AR974" s="4">
        <v>5</v>
      </c>
      <c r="AS974" s="4">
        <v>5</v>
      </c>
      <c r="AT974" s="4">
        <v>5</v>
      </c>
      <c r="AU974" s="4">
        <v>5</v>
      </c>
      <c r="AV974" s="4">
        <v>5</v>
      </c>
      <c r="AW974" s="4">
        <v>10</v>
      </c>
      <c r="AX974" s="4">
        <v>16</v>
      </c>
      <c r="AY974" s="4">
        <v>13</v>
      </c>
      <c r="AZ974" s="4">
        <v>13</v>
      </c>
      <c r="BA974" s="3">
        <f t="shared" si="94"/>
        <v>92</v>
      </c>
      <c r="BC974" s="4">
        <v>2044</v>
      </c>
      <c r="BD974" s="4">
        <v>5330</v>
      </c>
      <c r="BE974" s="63">
        <f t="shared" si="95"/>
        <v>7374</v>
      </c>
      <c r="BG974" s="4">
        <v>8672</v>
      </c>
      <c r="BI974" s="50">
        <v>268</v>
      </c>
      <c r="BJ974" s="4">
        <f t="shared" si="93"/>
        <v>8940</v>
      </c>
      <c r="BK974" s="4">
        <v>3473</v>
      </c>
      <c r="BL974" s="4">
        <v>27281</v>
      </c>
      <c r="BM974" s="4" t="s">
        <v>35862</v>
      </c>
      <c r="BO974" s="4"/>
      <c r="BP974" s="4"/>
      <c r="BR974" s="4"/>
      <c r="BS974" s="4"/>
      <c r="BZ974" s="4"/>
      <c r="CB974" s="16"/>
      <c r="CC974" s="4">
        <v>27281</v>
      </c>
      <c r="CL974" s="4">
        <v>2</v>
      </c>
      <c r="CM974" s="4">
        <v>30</v>
      </c>
      <c r="CR974" s="4">
        <v>18341</v>
      </c>
      <c r="DK974" s="50">
        <v>5320</v>
      </c>
      <c r="DL974" s="50">
        <v>268</v>
      </c>
      <c r="DM974" s="4">
        <v>545</v>
      </c>
      <c r="DN974" s="4">
        <v>5456</v>
      </c>
      <c r="DO974" s="4">
        <v>1730</v>
      </c>
      <c r="DP974" s="4">
        <v>1920</v>
      </c>
      <c r="DS974" s="3" t="s">
        <v>12498</v>
      </c>
      <c r="DU974" s="33" t="s">
        <v>32155</v>
      </c>
      <c r="DV974" s="33"/>
      <c r="DW974" s="33" t="s">
        <v>32057</v>
      </c>
    </row>
    <row r="975" spans="1:127">
      <c r="A975" s="61">
        <v>2902422</v>
      </c>
      <c r="B975" s="4" t="s">
        <v>14564</v>
      </c>
      <c r="D975" s="4" t="s">
        <v>15038</v>
      </c>
      <c r="E975" s="4" t="s">
        <v>14678</v>
      </c>
      <c r="F975" s="4" t="s">
        <v>14677</v>
      </c>
      <c r="G975" s="4" t="s">
        <v>12746</v>
      </c>
      <c r="H975" s="4" t="s">
        <v>17535</v>
      </c>
      <c r="I975" s="4" t="s">
        <v>12385</v>
      </c>
      <c r="J975" s="4" t="s">
        <v>12385</v>
      </c>
      <c r="L975" s="4" t="s">
        <v>11998</v>
      </c>
      <c r="M975" s="4"/>
      <c r="N975" s="33" t="s">
        <v>12144</v>
      </c>
      <c r="O975" s="33"/>
      <c r="P975" s="4" t="s">
        <v>12746</v>
      </c>
      <c r="Q975" s="4"/>
      <c r="R975" s="4"/>
      <c r="S975" s="4"/>
      <c r="U975" s="4" t="s">
        <v>14793</v>
      </c>
      <c r="V975" s="4" t="s">
        <v>12746</v>
      </c>
      <c r="W975" s="4"/>
      <c r="X975" s="4" t="s">
        <v>11911</v>
      </c>
      <c r="Y975" s="4" t="s">
        <v>12062</v>
      </c>
      <c r="Z975" s="4">
        <v>307</v>
      </c>
      <c r="AA975" s="4">
        <v>10</v>
      </c>
      <c r="AB975" s="4">
        <v>55</v>
      </c>
      <c r="AC975" s="4">
        <v>1</v>
      </c>
      <c r="AD975" s="4">
        <v>55</v>
      </c>
      <c r="AE975" s="9">
        <v>5.5</v>
      </c>
      <c r="AF975" s="4">
        <v>1</v>
      </c>
      <c r="AG975" s="4"/>
      <c r="AH975" s="4"/>
      <c r="AI975" s="4"/>
      <c r="AJ975" s="4">
        <v>1</v>
      </c>
      <c r="AK975" s="4"/>
      <c r="AL975" s="4">
        <f t="shared" si="91"/>
        <v>1</v>
      </c>
      <c r="AM975" s="4">
        <f t="shared" si="92"/>
        <v>0</v>
      </c>
      <c r="AN975" s="4">
        <v>6</v>
      </c>
      <c r="AO975" s="4">
        <v>5</v>
      </c>
      <c r="AP975" s="4">
        <v>4</v>
      </c>
      <c r="AQ975" s="4">
        <v>4</v>
      </c>
      <c r="AR975" s="4">
        <v>4</v>
      </c>
      <c r="AS975" s="4">
        <v>5</v>
      </c>
      <c r="AT975" s="4">
        <v>6</v>
      </c>
      <c r="AU975" s="4">
        <v>7</v>
      </c>
      <c r="AV975" s="4">
        <v>5</v>
      </c>
      <c r="AW975" s="4">
        <v>9</v>
      </c>
      <c r="AX975" s="4">
        <v>6</v>
      </c>
      <c r="AY975" s="4">
        <v>5</v>
      </c>
      <c r="AZ975" s="4">
        <v>3</v>
      </c>
      <c r="BA975" s="3">
        <f t="shared" si="94"/>
        <v>63</v>
      </c>
      <c r="BC975" s="4">
        <v>2400</v>
      </c>
      <c r="BD975" s="4">
        <v>4400</v>
      </c>
      <c r="BE975" s="63">
        <f t="shared" si="95"/>
        <v>6800</v>
      </c>
      <c r="BG975" s="4">
        <v>5000</v>
      </c>
      <c r="BI975" s="50">
        <v>100</v>
      </c>
      <c r="BJ975" s="4">
        <f t="shared" si="93"/>
        <v>5100</v>
      </c>
      <c r="BK975" s="4">
        <v>1148</v>
      </c>
      <c r="BL975" s="4">
        <v>8500</v>
      </c>
      <c r="BM975" s="4" t="s">
        <v>12005</v>
      </c>
      <c r="BN975" s="4">
        <v>274</v>
      </c>
      <c r="BO975" s="4">
        <v>3500</v>
      </c>
      <c r="BP975" s="4" t="s">
        <v>12019</v>
      </c>
      <c r="BQ975" s="4">
        <v>16</v>
      </c>
      <c r="BR975" s="4">
        <v>550</v>
      </c>
      <c r="BS975" s="4" t="s">
        <v>13087</v>
      </c>
      <c r="BT975" s="4">
        <v>37</v>
      </c>
      <c r="BU975" s="4">
        <v>1500</v>
      </c>
      <c r="BV975" s="4" t="s">
        <v>13212</v>
      </c>
      <c r="BZ975" s="4"/>
      <c r="CB975" s="16"/>
      <c r="CL975" s="4">
        <v>1</v>
      </c>
      <c r="CM975" s="4">
        <v>5</v>
      </c>
      <c r="CR975" s="4">
        <v>8950</v>
      </c>
      <c r="DK975" s="50">
        <v>2000</v>
      </c>
      <c r="DL975" s="50">
        <v>100</v>
      </c>
      <c r="DM975" s="4">
        <v>300</v>
      </c>
      <c r="DN975" s="4">
        <v>3000</v>
      </c>
      <c r="DO975" s="4">
        <v>600</v>
      </c>
      <c r="DP975" s="4">
        <v>1200</v>
      </c>
      <c r="DQ975" s="4">
        <v>300</v>
      </c>
      <c r="DR975" s="4">
        <v>600</v>
      </c>
      <c r="DS975" s="3" t="s">
        <v>12498</v>
      </c>
      <c r="DU975" s="33"/>
      <c r="DV975" s="33"/>
      <c r="DW975" s="33"/>
    </row>
    <row r="976" spans="1:127">
      <c r="A976" s="61">
        <v>2902423</v>
      </c>
      <c r="B976" s="4" t="s">
        <v>14908</v>
      </c>
      <c r="D976" s="4" t="s">
        <v>14909</v>
      </c>
      <c r="E976" s="4" t="s">
        <v>12619</v>
      </c>
      <c r="F976" s="4" t="s">
        <v>14910</v>
      </c>
      <c r="G976" s="4" t="s">
        <v>12746</v>
      </c>
      <c r="H976" s="4" t="s">
        <v>17535</v>
      </c>
      <c r="I976" s="4" t="s">
        <v>12385</v>
      </c>
      <c r="J976" s="4" t="s">
        <v>12385</v>
      </c>
      <c r="L976" s="4" t="s">
        <v>11998</v>
      </c>
      <c r="M976" s="4"/>
      <c r="N976" s="33" t="s">
        <v>12144</v>
      </c>
      <c r="O976" s="33"/>
      <c r="P976" s="4" t="s">
        <v>12746</v>
      </c>
      <c r="Q976" s="4"/>
      <c r="R976" s="4"/>
      <c r="S976" s="4"/>
      <c r="V976" s="4" t="s">
        <v>12746</v>
      </c>
      <c r="W976" s="4"/>
      <c r="X976" s="4" t="s">
        <v>11911</v>
      </c>
      <c r="Y976" s="4" t="s">
        <v>12062</v>
      </c>
      <c r="Z976" s="4">
        <v>180</v>
      </c>
      <c r="AA976" s="4">
        <v>8</v>
      </c>
      <c r="AB976" s="4">
        <v>48</v>
      </c>
      <c r="AC976" s="4">
        <v>1</v>
      </c>
      <c r="AD976" s="4">
        <v>48</v>
      </c>
      <c r="AE976" s="9">
        <v>6</v>
      </c>
      <c r="AF976" s="4">
        <v>1</v>
      </c>
      <c r="AG976" s="4"/>
      <c r="AH976" s="4"/>
      <c r="AI976" s="4"/>
      <c r="AJ976" s="4"/>
      <c r="AK976" s="4"/>
      <c r="AL976" s="4">
        <f t="shared" si="91"/>
        <v>0</v>
      </c>
      <c r="AM976" s="4">
        <f t="shared" si="92"/>
        <v>0</v>
      </c>
      <c r="AN976" s="4">
        <v>7</v>
      </c>
      <c r="AO976" s="4">
        <v>7</v>
      </c>
      <c r="AP976" s="4">
        <v>7</v>
      </c>
      <c r="AQ976" s="4">
        <v>7</v>
      </c>
      <c r="AR976" s="4">
        <v>7</v>
      </c>
      <c r="AS976" s="4">
        <v>7</v>
      </c>
      <c r="AT976" s="4">
        <v>7</v>
      </c>
      <c r="AU976" s="4">
        <v>7</v>
      </c>
      <c r="AV976" s="4">
        <v>7</v>
      </c>
      <c r="AW976" s="4">
        <v>7</v>
      </c>
      <c r="AX976" s="4">
        <v>7</v>
      </c>
      <c r="AY976" s="4">
        <v>7</v>
      </c>
      <c r="AZ976" s="4">
        <v>7</v>
      </c>
      <c r="BA976" s="3">
        <f t="shared" si="94"/>
        <v>84</v>
      </c>
      <c r="BD976" s="4">
        <v>9000</v>
      </c>
      <c r="BE976" s="63">
        <f t="shared" si="95"/>
        <v>9000</v>
      </c>
      <c r="BG976" s="4">
        <v>7500</v>
      </c>
      <c r="BI976" s="50">
        <v>120</v>
      </c>
      <c r="BJ976" s="4">
        <f t="shared" si="93"/>
        <v>7620</v>
      </c>
      <c r="BK976" s="4">
        <v>1290</v>
      </c>
      <c r="BL976" s="4">
        <v>16500</v>
      </c>
      <c r="BM976" s="4" t="s">
        <v>13549</v>
      </c>
      <c r="BO976" s="4"/>
      <c r="BP976" s="4"/>
      <c r="BR976" s="4"/>
      <c r="BS976" s="4"/>
      <c r="BZ976" s="4"/>
      <c r="CB976" s="16"/>
      <c r="CC976" s="4">
        <v>16500</v>
      </c>
      <c r="CL976" s="4">
        <v>1</v>
      </c>
      <c r="CM976" s="4">
        <v>5</v>
      </c>
      <c r="CR976" s="4">
        <v>8880</v>
      </c>
      <c r="DK976" s="50">
        <v>2200</v>
      </c>
      <c r="DL976" s="50">
        <v>120</v>
      </c>
      <c r="DM976" s="4">
        <v>600</v>
      </c>
      <c r="DN976" s="4">
        <v>6000</v>
      </c>
      <c r="DO976" s="4">
        <v>750</v>
      </c>
      <c r="DP976" s="4">
        <v>1500</v>
      </c>
      <c r="DS976" s="3" t="s">
        <v>12498</v>
      </c>
      <c r="DU976" s="33"/>
      <c r="DV976" s="33"/>
      <c r="DW976" s="33"/>
    </row>
    <row r="977" spans="1:127">
      <c r="A977" s="61">
        <v>2902424</v>
      </c>
      <c r="B977" s="4" t="s">
        <v>15034</v>
      </c>
      <c r="D977" s="4" t="s">
        <v>14916</v>
      </c>
      <c r="E977" s="4" t="s">
        <v>14919</v>
      </c>
      <c r="F977" s="4" t="s">
        <v>14796</v>
      </c>
      <c r="G977" s="4" t="s">
        <v>12144</v>
      </c>
      <c r="H977" s="4" t="s">
        <v>17535</v>
      </c>
      <c r="I977" s="4" t="s">
        <v>11932</v>
      </c>
      <c r="J977" s="4" t="s">
        <v>11932</v>
      </c>
      <c r="L977" s="4" t="s">
        <v>11691</v>
      </c>
      <c r="M977" s="4" t="s">
        <v>14920</v>
      </c>
      <c r="N977" s="33" t="s">
        <v>12144</v>
      </c>
      <c r="O977" s="33"/>
      <c r="P977" s="4" t="s">
        <v>12746</v>
      </c>
      <c r="Q977" s="4"/>
      <c r="R977" s="4"/>
      <c r="S977" s="4"/>
      <c r="V977" s="4" t="s">
        <v>12746</v>
      </c>
      <c r="W977" s="4"/>
      <c r="X977" s="4" t="s">
        <v>11911</v>
      </c>
      <c r="Y977" s="4" t="s">
        <v>12062</v>
      </c>
      <c r="Z977" s="4">
        <v>300</v>
      </c>
      <c r="AA977" s="4">
        <v>10</v>
      </c>
      <c r="AB977" s="4">
        <v>60</v>
      </c>
      <c r="AC977" s="4">
        <v>1</v>
      </c>
      <c r="AD977" s="4">
        <v>60</v>
      </c>
      <c r="AE977" s="9">
        <v>6</v>
      </c>
      <c r="AF977" s="4"/>
      <c r="AG977" s="4"/>
      <c r="AH977" s="4"/>
      <c r="AI977" s="4"/>
      <c r="AJ977" s="4">
        <v>3</v>
      </c>
      <c r="AK977" s="4">
        <v>1</v>
      </c>
      <c r="AL977" s="4">
        <f t="shared" si="91"/>
        <v>3</v>
      </c>
      <c r="AM977" s="4">
        <f t="shared" si="92"/>
        <v>1</v>
      </c>
      <c r="AN977" s="4">
        <v>13</v>
      </c>
      <c r="AO977" s="4">
        <v>13</v>
      </c>
      <c r="AP977" s="4">
        <v>13</v>
      </c>
      <c r="AQ977" s="4">
        <v>13</v>
      </c>
      <c r="AR977" s="4">
        <v>13</v>
      </c>
      <c r="AS977" s="4">
        <v>13</v>
      </c>
      <c r="AT977" s="4">
        <v>13</v>
      </c>
      <c r="AU977" s="4">
        <v>13</v>
      </c>
      <c r="AV977" s="4">
        <v>13</v>
      </c>
      <c r="AW977" s="4">
        <v>13</v>
      </c>
      <c r="AX977" s="4">
        <v>13</v>
      </c>
      <c r="AY977" s="4">
        <v>13</v>
      </c>
      <c r="AZ977" s="4">
        <v>13</v>
      </c>
      <c r="BA977" s="3">
        <f t="shared" si="94"/>
        <v>156</v>
      </c>
      <c r="BC977" s="4">
        <v>5560</v>
      </c>
      <c r="BD977" s="4">
        <v>7751</v>
      </c>
      <c r="BE977" s="63">
        <f t="shared" si="95"/>
        <v>13311</v>
      </c>
      <c r="BF977" s="4" t="s">
        <v>11693</v>
      </c>
      <c r="BG977" s="4">
        <v>60000</v>
      </c>
      <c r="BI977" s="50">
        <v>526</v>
      </c>
      <c r="BJ977" s="4">
        <f t="shared" si="93"/>
        <v>60526</v>
      </c>
      <c r="BK977" s="4">
        <v>13285</v>
      </c>
      <c r="BL977" s="4">
        <v>94959</v>
      </c>
      <c r="BM977" s="4" t="s">
        <v>14921</v>
      </c>
      <c r="BO977" s="4"/>
      <c r="BP977" s="4"/>
      <c r="BR977" s="4"/>
      <c r="BS977" s="4"/>
      <c r="BZ977" s="4"/>
      <c r="CB977" s="16"/>
      <c r="CL977" s="4">
        <v>3</v>
      </c>
      <c r="CM977" s="4">
        <v>26</v>
      </c>
      <c r="CR977" s="4">
        <v>34433</v>
      </c>
      <c r="DK977" s="50">
        <v>6410</v>
      </c>
      <c r="DL977" s="50">
        <v>526</v>
      </c>
      <c r="DM977" s="4">
        <v>4000</v>
      </c>
      <c r="DN977" s="4">
        <v>35000</v>
      </c>
      <c r="DO977" s="4">
        <v>1500</v>
      </c>
      <c r="DP977" s="4">
        <v>15000</v>
      </c>
      <c r="DQ977" s="4">
        <v>3300</v>
      </c>
      <c r="DR977" s="4">
        <v>10000</v>
      </c>
      <c r="DS977" s="3" t="s">
        <v>12498</v>
      </c>
      <c r="DU977" s="124" t="s">
        <v>32058</v>
      </c>
      <c r="DV977" s="33" t="s">
        <v>32059</v>
      </c>
      <c r="DW977" s="33"/>
    </row>
    <row r="978" spans="1:127">
      <c r="A978" s="61">
        <v>2902425</v>
      </c>
      <c r="B978" s="4" t="s">
        <v>15051</v>
      </c>
      <c r="D978" s="4" t="s">
        <v>15037</v>
      </c>
      <c r="F978" s="4" t="s">
        <v>15037</v>
      </c>
      <c r="G978" s="4" t="s">
        <v>12144</v>
      </c>
      <c r="H978" s="4" t="s">
        <v>17535</v>
      </c>
      <c r="I978" s="4" t="s">
        <v>11932</v>
      </c>
      <c r="J978" s="4" t="s">
        <v>11932</v>
      </c>
      <c r="L978" s="4" t="s">
        <v>11691</v>
      </c>
      <c r="M978" s="4"/>
      <c r="N978" s="33" t="s">
        <v>12144</v>
      </c>
      <c r="O978" s="33"/>
      <c r="P978" s="4" t="s">
        <v>12746</v>
      </c>
      <c r="Q978" s="4"/>
      <c r="R978" s="4"/>
      <c r="S978" s="4"/>
      <c r="V978" s="4" t="s">
        <v>12746</v>
      </c>
      <c r="W978" s="4"/>
      <c r="X978" s="4" t="s">
        <v>11911</v>
      </c>
      <c r="Y978" s="4" t="s">
        <v>12062</v>
      </c>
      <c r="Z978" s="4">
        <v>240</v>
      </c>
      <c r="AA978" s="4">
        <v>10</v>
      </c>
      <c r="AB978" s="4">
        <v>55</v>
      </c>
      <c r="AC978" s="4">
        <v>1</v>
      </c>
      <c r="AD978" s="4">
        <v>55</v>
      </c>
      <c r="AE978" s="9">
        <v>5.5</v>
      </c>
      <c r="AF978" s="4"/>
      <c r="AG978" s="4"/>
      <c r="AH978" s="4"/>
      <c r="AI978" s="4"/>
      <c r="AJ978" s="4">
        <v>2</v>
      </c>
      <c r="AK978" s="4"/>
      <c r="AL978" s="4">
        <f t="shared" si="91"/>
        <v>2</v>
      </c>
      <c r="AM978" s="4">
        <f t="shared" si="92"/>
        <v>0</v>
      </c>
      <c r="AN978" s="4">
        <v>15</v>
      </c>
      <c r="AO978" s="4"/>
      <c r="AP978" s="4"/>
      <c r="AQ978" s="4">
        <v>14</v>
      </c>
      <c r="AR978" s="4">
        <v>17</v>
      </c>
      <c r="AS978" s="4">
        <v>15</v>
      </c>
      <c r="AT978" s="4">
        <v>24</v>
      </c>
      <c r="AU978" s="4">
        <v>18</v>
      </c>
      <c r="AV978" s="4">
        <v>22</v>
      </c>
      <c r="AW978" s="4">
        <v>24</v>
      </c>
      <c r="AX978" s="4">
        <v>21</v>
      </c>
      <c r="AY978" s="4">
        <v>19</v>
      </c>
      <c r="AZ978" s="4"/>
      <c r="BA978" s="3">
        <f t="shared" si="94"/>
        <v>174</v>
      </c>
      <c r="BC978" s="4">
        <v>4133</v>
      </c>
      <c r="BD978" s="4">
        <v>12891</v>
      </c>
      <c r="BE978" s="63">
        <f t="shared" si="95"/>
        <v>17024</v>
      </c>
      <c r="BG978" s="4">
        <v>30764</v>
      </c>
      <c r="BI978" s="50">
        <v>1013</v>
      </c>
      <c r="BJ978" s="4">
        <f t="shared" si="93"/>
        <v>31777</v>
      </c>
      <c r="BK978" s="4">
        <v>5271</v>
      </c>
      <c r="BL978" s="4">
        <v>63255</v>
      </c>
      <c r="BM978" s="4" t="s">
        <v>35862</v>
      </c>
      <c r="BN978" s="4">
        <v>980</v>
      </c>
      <c r="BO978" s="4">
        <v>11759</v>
      </c>
      <c r="BP978" s="4" t="s">
        <v>35863</v>
      </c>
      <c r="BR978" s="4"/>
      <c r="BS978" s="4"/>
      <c r="BZ978" s="4"/>
      <c r="CB978" s="16"/>
      <c r="CC978" s="4">
        <v>75014</v>
      </c>
      <c r="CL978" s="4">
        <v>4</v>
      </c>
      <c r="CM978" s="4">
        <v>50</v>
      </c>
      <c r="CR978" s="4">
        <v>43237</v>
      </c>
      <c r="DK978" s="50">
        <v>20300</v>
      </c>
      <c r="DL978" s="50">
        <v>1013</v>
      </c>
      <c r="DM978" s="4">
        <v>1713</v>
      </c>
      <c r="DN978" s="4">
        <v>17133</v>
      </c>
      <c r="DO978" s="4">
        <v>5895</v>
      </c>
      <c r="DP978" s="4">
        <v>11790</v>
      </c>
      <c r="DS978" s="3" t="s">
        <v>12498</v>
      </c>
      <c r="DU978" s="33" t="s">
        <v>32155</v>
      </c>
      <c r="DV978" s="33"/>
      <c r="DW978" s="33" t="s">
        <v>32057</v>
      </c>
    </row>
    <row r="979" spans="1:127">
      <c r="A979" s="61">
        <v>2902426</v>
      </c>
      <c r="B979" s="4" t="s">
        <v>14702</v>
      </c>
      <c r="D979" s="4" t="s">
        <v>14808</v>
      </c>
      <c r="E979" s="59" t="s">
        <v>571</v>
      </c>
      <c r="F979" s="4" t="s">
        <v>14813</v>
      </c>
      <c r="G979" s="4" t="s">
        <v>12746</v>
      </c>
      <c r="H979" s="4" t="s">
        <v>17535</v>
      </c>
      <c r="I979" s="4" t="s">
        <v>11932</v>
      </c>
      <c r="J979" s="4" t="s">
        <v>11932</v>
      </c>
      <c r="L979" s="4" t="s">
        <v>11691</v>
      </c>
      <c r="M979" s="4" t="s">
        <v>15045</v>
      </c>
      <c r="N979" s="33" t="s">
        <v>12144</v>
      </c>
      <c r="O979" s="33"/>
      <c r="P979" s="4" t="s">
        <v>12746</v>
      </c>
      <c r="Q979" s="4" t="s">
        <v>12144</v>
      </c>
      <c r="R979" s="4"/>
      <c r="S979" s="4" t="s">
        <v>12144</v>
      </c>
      <c r="U979" s="4" t="s">
        <v>14707</v>
      </c>
      <c r="V979" s="4" t="s">
        <v>12746</v>
      </c>
      <c r="W979" s="4"/>
      <c r="X979" s="4" t="s">
        <v>11911</v>
      </c>
      <c r="Y979" s="4" t="s">
        <v>12062</v>
      </c>
      <c r="Z979" s="4">
        <v>310</v>
      </c>
      <c r="AA979" s="4">
        <v>10</v>
      </c>
      <c r="AB979" s="4">
        <v>55</v>
      </c>
      <c r="AC979" s="4">
        <v>1</v>
      </c>
      <c r="AD979" s="4">
        <v>55</v>
      </c>
      <c r="AE979" s="9">
        <v>5.5</v>
      </c>
      <c r="AF979" s="4"/>
      <c r="AG979" s="4"/>
      <c r="AH979" s="4">
        <v>3</v>
      </c>
      <c r="AI979" s="4"/>
      <c r="AJ979" s="4">
        <v>5</v>
      </c>
      <c r="AK979" s="4"/>
      <c r="AL979" s="4">
        <f t="shared" si="91"/>
        <v>8</v>
      </c>
      <c r="AM979" s="4">
        <f t="shared" si="92"/>
        <v>0</v>
      </c>
      <c r="AN979" s="4">
        <v>21</v>
      </c>
      <c r="AO979" s="4">
        <v>17</v>
      </c>
      <c r="AP979" s="4">
        <v>20</v>
      </c>
      <c r="AQ979" s="4">
        <v>17</v>
      </c>
      <c r="AR979" s="4">
        <v>21</v>
      </c>
      <c r="AS979" s="4">
        <v>23</v>
      </c>
      <c r="AT979" s="4">
        <v>20</v>
      </c>
      <c r="AU979" s="4">
        <v>28</v>
      </c>
      <c r="AV979" s="4">
        <v>33</v>
      </c>
      <c r="AW979" s="4">
        <v>30</v>
      </c>
      <c r="AX979" s="4">
        <v>23</v>
      </c>
      <c r="AY979" s="4">
        <v>21</v>
      </c>
      <c r="AZ979" s="4">
        <v>21</v>
      </c>
      <c r="BA979" s="3">
        <f t="shared" si="94"/>
        <v>274</v>
      </c>
      <c r="BB979" s="4">
        <v>10920</v>
      </c>
      <c r="BC979" s="4">
        <v>7800</v>
      </c>
      <c r="BD979" s="4">
        <v>22841</v>
      </c>
      <c r="BE979" s="63">
        <f t="shared" si="95"/>
        <v>41561</v>
      </c>
      <c r="BF979" s="4" t="s">
        <v>11693</v>
      </c>
      <c r="BG979" s="4">
        <v>13503</v>
      </c>
      <c r="BH979" s="4">
        <v>267</v>
      </c>
      <c r="BI979" s="50">
        <v>242</v>
      </c>
      <c r="BJ979" s="4">
        <f t="shared" si="93"/>
        <v>14012</v>
      </c>
      <c r="BK979" s="4">
        <v>2378</v>
      </c>
      <c r="BL979" s="4">
        <v>71325</v>
      </c>
      <c r="BM979" s="4" t="s">
        <v>13626</v>
      </c>
      <c r="BO979" s="4">
        <v>1000</v>
      </c>
      <c r="BP979" s="4" t="s">
        <v>14708</v>
      </c>
      <c r="BR979" s="4"/>
      <c r="BS979" s="4"/>
      <c r="BZ979" s="4"/>
      <c r="CB979" s="16"/>
      <c r="CL979" s="4">
        <v>3</v>
      </c>
      <c r="CM979" s="4">
        <v>11</v>
      </c>
      <c r="CR979" s="4">
        <v>58313</v>
      </c>
      <c r="CS979" s="4">
        <v>36</v>
      </c>
      <c r="CT979" s="4">
        <v>267</v>
      </c>
      <c r="CU979" s="4" t="s">
        <v>11986</v>
      </c>
      <c r="CV979" s="4" t="s">
        <v>12328</v>
      </c>
      <c r="DK979" s="50">
        <v>5000</v>
      </c>
      <c r="DL979" s="50">
        <v>242</v>
      </c>
      <c r="DM979" s="4">
        <v>224</v>
      </c>
      <c r="DN979" s="4">
        <v>8398</v>
      </c>
      <c r="DO979" s="4">
        <v>1952</v>
      </c>
      <c r="DP979" s="4">
        <v>5561</v>
      </c>
      <c r="DQ979" s="4">
        <v>55</v>
      </c>
      <c r="DR979" s="4">
        <v>110</v>
      </c>
      <c r="DS979" s="3" t="s">
        <v>12498</v>
      </c>
      <c r="DU979" s="33" t="s">
        <v>32060</v>
      </c>
      <c r="DV979" s="33" t="s">
        <v>32061</v>
      </c>
      <c r="DW979" s="33"/>
    </row>
    <row r="980" spans="1:127">
      <c r="A980" s="61">
        <v>2902427</v>
      </c>
      <c r="B980" s="4" t="s">
        <v>14704</v>
      </c>
      <c r="D980" s="4" t="s">
        <v>14705</v>
      </c>
      <c r="E980" s="4" t="s">
        <v>14474</v>
      </c>
      <c r="F980" s="4" t="s">
        <v>14705</v>
      </c>
      <c r="G980" s="4" t="s">
        <v>12144</v>
      </c>
      <c r="H980" s="4" t="s">
        <v>17535</v>
      </c>
      <c r="I980" s="4" t="s">
        <v>11932</v>
      </c>
      <c r="J980" s="4" t="s">
        <v>11932</v>
      </c>
      <c r="L980" s="4" t="s">
        <v>11691</v>
      </c>
      <c r="M980" s="4"/>
      <c r="N980" s="33" t="s">
        <v>12144</v>
      </c>
      <c r="O980" s="33"/>
      <c r="P980" s="4" t="s">
        <v>12746</v>
      </c>
      <c r="Q980" s="4"/>
      <c r="R980" s="4"/>
      <c r="S980" s="4"/>
      <c r="V980" s="4" t="s">
        <v>12746</v>
      </c>
      <c r="W980" s="4"/>
      <c r="X980" s="4" t="s">
        <v>11911</v>
      </c>
      <c r="Y980" s="4" t="s">
        <v>12062</v>
      </c>
      <c r="Z980" s="4">
        <v>100</v>
      </c>
      <c r="AA980" s="4">
        <v>8</v>
      </c>
      <c r="AB980" s="4">
        <v>44</v>
      </c>
      <c r="AC980" s="4">
        <v>1</v>
      </c>
      <c r="AD980" s="4">
        <v>44</v>
      </c>
      <c r="AE980" s="9">
        <v>5.5</v>
      </c>
      <c r="AF980" s="4"/>
      <c r="AG980" s="4"/>
      <c r="AH980" s="4"/>
      <c r="AI980" s="4"/>
      <c r="AJ980" s="4">
        <v>1</v>
      </c>
      <c r="AK980" s="4"/>
      <c r="AL980" s="4">
        <f t="shared" si="91"/>
        <v>1</v>
      </c>
      <c r="AM980" s="4">
        <f t="shared" si="92"/>
        <v>0</v>
      </c>
      <c r="AN980" s="4">
        <v>4</v>
      </c>
      <c r="AO980" s="4"/>
      <c r="AP980" s="4"/>
      <c r="AQ980" s="4">
        <v>5</v>
      </c>
      <c r="AR980" s="4">
        <v>5</v>
      </c>
      <c r="AS980" s="4">
        <v>5</v>
      </c>
      <c r="AT980" s="4">
        <v>5</v>
      </c>
      <c r="AU980" s="4">
        <v>5</v>
      </c>
      <c r="AV980" s="4">
        <v>5</v>
      </c>
      <c r="AW980" s="4">
        <v>4</v>
      </c>
      <c r="AX980" s="4">
        <v>4</v>
      </c>
      <c r="AY980" s="4"/>
      <c r="AZ980" s="4">
        <v>2</v>
      </c>
      <c r="BA980" s="3">
        <f t="shared" si="94"/>
        <v>40</v>
      </c>
      <c r="BC980" s="59">
        <v>1200</v>
      </c>
      <c r="BD980" s="59">
        <v>3343</v>
      </c>
      <c r="BE980" s="63">
        <f t="shared" si="95"/>
        <v>4543</v>
      </c>
      <c r="BG980" s="4">
        <v>1500</v>
      </c>
      <c r="BI980" s="50">
        <v>60</v>
      </c>
      <c r="BJ980" s="4">
        <f t="shared" si="93"/>
        <v>1560</v>
      </c>
      <c r="BK980" s="4">
        <v>140</v>
      </c>
      <c r="BL980" s="4">
        <v>6250</v>
      </c>
      <c r="BM980" s="4" t="s">
        <v>35781</v>
      </c>
      <c r="BO980" s="4"/>
      <c r="BP980" s="4"/>
      <c r="BR980" s="4"/>
      <c r="BS980" s="4"/>
      <c r="BZ980" s="4"/>
      <c r="CB980" s="16"/>
      <c r="CL980" s="4">
        <v>1</v>
      </c>
      <c r="CM980" s="4">
        <v>5</v>
      </c>
      <c r="CR980" s="4">
        <v>4690</v>
      </c>
      <c r="DK980" s="50">
        <v>1000</v>
      </c>
      <c r="DL980" s="50">
        <v>60</v>
      </c>
      <c r="DM980" s="4">
        <v>60</v>
      </c>
      <c r="DN980" s="4">
        <v>750</v>
      </c>
      <c r="DO980" s="4">
        <v>150</v>
      </c>
      <c r="DP980" s="4">
        <v>350</v>
      </c>
      <c r="DS980" s="3" t="s">
        <v>12498</v>
      </c>
      <c r="DU980" s="33" t="s">
        <v>32062</v>
      </c>
      <c r="DV980" s="33" t="s">
        <v>32156</v>
      </c>
      <c r="DW980" s="33"/>
    </row>
    <row r="981" spans="1:127">
      <c r="A981" s="61">
        <v>2902428</v>
      </c>
      <c r="B981" s="4" t="s">
        <v>14363</v>
      </c>
      <c r="D981" s="4" t="s">
        <v>14362</v>
      </c>
      <c r="F981" s="4" t="s">
        <v>14246</v>
      </c>
      <c r="G981" s="4" t="s">
        <v>12746</v>
      </c>
      <c r="H981" s="4" t="s">
        <v>17535</v>
      </c>
      <c r="I981" s="4" t="s">
        <v>12854</v>
      </c>
      <c r="J981" s="4" t="s">
        <v>12854</v>
      </c>
      <c r="L981" s="4" t="s">
        <v>12243</v>
      </c>
      <c r="M981" s="4" t="s">
        <v>14014</v>
      </c>
      <c r="N981" s="33" t="s">
        <v>12144</v>
      </c>
      <c r="O981" s="33"/>
      <c r="P981" s="4" t="s">
        <v>12746</v>
      </c>
      <c r="Q981" s="4"/>
      <c r="R981" s="4"/>
      <c r="S981" s="4"/>
      <c r="V981" s="4" t="s">
        <v>12746</v>
      </c>
      <c r="W981" s="4"/>
      <c r="X981" s="4" t="s">
        <v>11911</v>
      </c>
      <c r="Y981" s="13" t="s">
        <v>12074</v>
      </c>
      <c r="Z981" s="4">
        <v>307</v>
      </c>
      <c r="AA981" s="4">
        <v>9</v>
      </c>
      <c r="AB981" s="4">
        <v>50</v>
      </c>
      <c r="AC981" s="4">
        <v>1</v>
      </c>
      <c r="AD981" s="4">
        <v>50</v>
      </c>
      <c r="AE981" s="9">
        <v>5.5</v>
      </c>
      <c r="AF981" s="4">
        <v>2</v>
      </c>
      <c r="AG981" s="4"/>
      <c r="AH981" s="4"/>
      <c r="AI981" s="4"/>
      <c r="AJ981" s="4"/>
      <c r="AK981" s="4"/>
      <c r="AL981" s="4">
        <f t="shared" si="91"/>
        <v>0</v>
      </c>
      <c r="AM981" s="4">
        <f t="shared" si="92"/>
        <v>0</v>
      </c>
      <c r="AN981" s="4">
        <v>7</v>
      </c>
      <c r="AO981" s="4">
        <v>7</v>
      </c>
      <c r="AP981" s="4">
        <v>7</v>
      </c>
      <c r="AQ981" s="4">
        <v>7</v>
      </c>
      <c r="AR981" s="4">
        <v>7</v>
      </c>
      <c r="AS981" s="4">
        <v>7</v>
      </c>
      <c r="AT981" s="4">
        <v>7</v>
      </c>
      <c r="AU981" s="4">
        <v>7</v>
      </c>
      <c r="AV981" s="4">
        <v>7</v>
      </c>
      <c r="AW981" s="4">
        <v>7</v>
      </c>
      <c r="AX981" s="4">
        <v>7</v>
      </c>
      <c r="AY981" s="4">
        <v>7</v>
      </c>
      <c r="AZ981" s="4">
        <v>7</v>
      </c>
      <c r="BA981" s="3">
        <f t="shared" si="94"/>
        <v>84</v>
      </c>
      <c r="BD981" s="4">
        <v>8191</v>
      </c>
      <c r="BE981" s="63">
        <f t="shared" si="95"/>
        <v>8191</v>
      </c>
      <c r="BG981" s="4">
        <v>7214</v>
      </c>
      <c r="BH981" s="4">
        <v>200</v>
      </c>
      <c r="BJ981" s="4">
        <f t="shared" si="93"/>
        <v>7414</v>
      </c>
      <c r="BK981" s="4">
        <v>1506</v>
      </c>
      <c r="BL981" s="4">
        <v>19205</v>
      </c>
      <c r="BM981" s="4" t="s">
        <v>12019</v>
      </c>
      <c r="BO981" s="4"/>
      <c r="BP981" s="4"/>
      <c r="BR981" s="4"/>
      <c r="BS981" s="4"/>
      <c r="BZ981" s="4"/>
      <c r="CB981" s="16"/>
      <c r="CH981" s="4">
        <v>1</v>
      </c>
      <c r="CI981" s="4">
        <v>8</v>
      </c>
      <c r="CR981" s="4">
        <v>11791</v>
      </c>
      <c r="CS981" s="4">
        <v>1333</v>
      </c>
      <c r="CT981" s="4">
        <v>200</v>
      </c>
      <c r="CU981" s="4" t="s">
        <v>11869</v>
      </c>
      <c r="CV981" s="4" t="s">
        <v>98</v>
      </c>
      <c r="DM981" s="4">
        <v>400</v>
      </c>
      <c r="DN981" s="4">
        <v>4000</v>
      </c>
      <c r="DO981" s="4">
        <v>1000</v>
      </c>
      <c r="DP981" s="4">
        <v>2000</v>
      </c>
      <c r="DS981" s="3" t="s">
        <v>12498</v>
      </c>
      <c r="DU981" s="33"/>
      <c r="DV981" s="33"/>
      <c r="DW981" s="33"/>
    </row>
    <row r="982" spans="1:127">
      <c r="A982" s="61">
        <v>2902429</v>
      </c>
      <c r="B982" s="4" t="s">
        <v>14015</v>
      </c>
      <c r="D982" s="4" t="s">
        <v>14016</v>
      </c>
      <c r="E982" s="4" t="s">
        <v>14268</v>
      </c>
      <c r="F982" s="4" t="s">
        <v>14137</v>
      </c>
      <c r="G982" s="4" t="s">
        <v>12746</v>
      </c>
      <c r="H982" s="4" t="s">
        <v>17535</v>
      </c>
      <c r="I982" s="4" t="s">
        <v>12479</v>
      </c>
      <c r="J982" s="4" t="s">
        <v>12479</v>
      </c>
      <c r="L982" s="4" t="s">
        <v>12068</v>
      </c>
      <c r="M982" s="4"/>
      <c r="N982" s="33" t="s">
        <v>12144</v>
      </c>
      <c r="O982" s="33"/>
      <c r="P982" s="4" t="s">
        <v>12746</v>
      </c>
      <c r="Q982" s="4"/>
      <c r="R982" s="4"/>
      <c r="S982" s="4"/>
      <c r="V982" s="4" t="s">
        <v>12746</v>
      </c>
      <c r="W982" s="4"/>
      <c r="X982" s="4" t="s">
        <v>11911</v>
      </c>
      <c r="Y982" s="13" t="s">
        <v>12062</v>
      </c>
      <c r="Z982" s="4">
        <v>190</v>
      </c>
      <c r="AA982" s="4">
        <v>10</v>
      </c>
      <c r="AB982" s="4">
        <v>55</v>
      </c>
      <c r="AC982" s="4">
        <v>1</v>
      </c>
      <c r="AD982" s="4">
        <v>55</v>
      </c>
      <c r="AE982" s="9">
        <v>5.5</v>
      </c>
      <c r="AF982" s="4">
        <v>2</v>
      </c>
      <c r="AG982" s="4"/>
      <c r="AH982" s="4"/>
      <c r="AI982" s="4"/>
      <c r="AJ982" s="4"/>
      <c r="AK982" s="4"/>
      <c r="AL982" s="4">
        <f t="shared" si="91"/>
        <v>0</v>
      </c>
      <c r="AM982" s="4">
        <f t="shared" si="92"/>
        <v>0</v>
      </c>
      <c r="AN982" s="4">
        <v>10</v>
      </c>
      <c r="AO982" s="4"/>
      <c r="AP982" s="4"/>
      <c r="AQ982" s="4">
        <v>10</v>
      </c>
      <c r="AR982" s="4">
        <v>10</v>
      </c>
      <c r="AS982" s="4">
        <v>10</v>
      </c>
      <c r="AT982" s="4">
        <v>10</v>
      </c>
      <c r="AU982" s="4">
        <v>10</v>
      </c>
      <c r="AV982" s="4">
        <v>10</v>
      </c>
      <c r="AW982" s="4">
        <v>10</v>
      </c>
      <c r="AX982" s="4">
        <v>10</v>
      </c>
      <c r="AY982" s="4"/>
      <c r="AZ982" s="4"/>
      <c r="BA982" s="3">
        <f t="shared" si="94"/>
        <v>80</v>
      </c>
      <c r="BD982" s="4">
        <v>8102</v>
      </c>
      <c r="BE982" s="63">
        <f t="shared" si="95"/>
        <v>8102</v>
      </c>
      <c r="BF982" s="4" t="s">
        <v>11693</v>
      </c>
      <c r="BG982" s="4">
        <v>23312</v>
      </c>
      <c r="BI982" s="50">
        <v>216</v>
      </c>
      <c r="BJ982" s="4">
        <f t="shared" si="93"/>
        <v>23528</v>
      </c>
      <c r="BK982" s="4">
        <v>2900</v>
      </c>
      <c r="BL982" s="4">
        <v>40000</v>
      </c>
      <c r="BM982" s="4" t="s">
        <v>14603</v>
      </c>
      <c r="BN982" s="4">
        <v>187</v>
      </c>
      <c r="BO982" s="4">
        <v>3000</v>
      </c>
      <c r="BP982" s="4" t="s">
        <v>13227</v>
      </c>
      <c r="BR982" s="4"/>
      <c r="BS982" s="4"/>
      <c r="BZ982" s="4"/>
      <c r="CA982" s="4">
        <v>5000</v>
      </c>
      <c r="CB982" s="12"/>
      <c r="CL982" s="4">
        <v>1</v>
      </c>
      <c r="CM982" s="4">
        <v>10</v>
      </c>
      <c r="CR982" s="4">
        <v>24472</v>
      </c>
      <c r="DK982" s="50">
        <v>4300</v>
      </c>
      <c r="DL982" s="50">
        <v>216</v>
      </c>
      <c r="DM982" s="4">
        <v>1000</v>
      </c>
      <c r="DN982" s="4">
        <v>9500</v>
      </c>
      <c r="DO982" s="4">
        <v>2400</v>
      </c>
      <c r="DP982" s="4">
        <v>6000</v>
      </c>
      <c r="DS982" s="3" t="s">
        <v>12498</v>
      </c>
      <c r="DU982" s="33"/>
      <c r="DV982" s="33"/>
      <c r="DW982" s="33"/>
    </row>
    <row r="983" spans="1:127">
      <c r="A983" s="61">
        <v>2902430</v>
      </c>
      <c r="B983" s="4" t="s">
        <v>14267</v>
      </c>
      <c r="D983" s="4" t="s">
        <v>14275</v>
      </c>
      <c r="F983" s="4" t="s">
        <v>14275</v>
      </c>
      <c r="G983" s="4" t="s">
        <v>12746</v>
      </c>
      <c r="H983" s="4" t="s">
        <v>17535</v>
      </c>
      <c r="I983" s="4" t="s">
        <v>11774</v>
      </c>
      <c r="J983" s="4" t="s">
        <v>11774</v>
      </c>
      <c r="L983" s="4" t="s">
        <v>10542</v>
      </c>
      <c r="M983" s="4"/>
      <c r="N983" s="33" t="s">
        <v>12144</v>
      </c>
      <c r="O983" s="33"/>
      <c r="P983" s="4"/>
      <c r="Q983" s="4"/>
      <c r="R983" s="4"/>
      <c r="S983" s="4"/>
      <c r="V983" s="4"/>
      <c r="W983" s="4"/>
      <c r="X983" s="4" t="s">
        <v>11911</v>
      </c>
      <c r="Y983" s="13" t="s">
        <v>12062</v>
      </c>
      <c r="Z983" s="4">
        <v>307</v>
      </c>
      <c r="AA983" s="4">
        <v>9</v>
      </c>
      <c r="AB983" s="4">
        <v>54</v>
      </c>
      <c r="AC983" s="4">
        <v>1</v>
      </c>
      <c r="AD983" s="4">
        <v>54</v>
      </c>
      <c r="AE983" s="9">
        <v>6</v>
      </c>
      <c r="AF983" s="4">
        <v>1</v>
      </c>
      <c r="AG983" s="4"/>
      <c r="AH983" s="4"/>
      <c r="AI983" s="4"/>
      <c r="AJ983" s="4"/>
      <c r="AK983" s="4"/>
      <c r="AL983" s="4">
        <f t="shared" si="91"/>
        <v>0</v>
      </c>
      <c r="AM983" s="4">
        <f t="shared" si="92"/>
        <v>0</v>
      </c>
      <c r="AN983" s="4">
        <v>3</v>
      </c>
      <c r="AO983" s="4">
        <v>3</v>
      </c>
      <c r="AP983" s="4">
        <v>3</v>
      </c>
      <c r="AQ983" s="4">
        <v>3</v>
      </c>
      <c r="AR983" s="4">
        <v>3</v>
      </c>
      <c r="AS983" s="4">
        <v>3</v>
      </c>
      <c r="AT983" s="4">
        <v>3</v>
      </c>
      <c r="AU983" s="4">
        <v>3</v>
      </c>
      <c r="AV983" s="4">
        <v>3</v>
      </c>
      <c r="AW983" s="4">
        <v>3</v>
      </c>
      <c r="AX983" s="4">
        <v>3</v>
      </c>
      <c r="AY983" s="4">
        <v>3</v>
      </c>
      <c r="AZ983" s="4">
        <v>3</v>
      </c>
      <c r="BA983" s="3">
        <f t="shared" si="94"/>
        <v>36</v>
      </c>
      <c r="BD983" s="4">
        <v>2000</v>
      </c>
      <c r="BE983" s="63">
        <f t="shared" si="95"/>
        <v>2000</v>
      </c>
      <c r="BG983" s="4">
        <v>6000</v>
      </c>
      <c r="BJ983" s="4">
        <f t="shared" si="93"/>
        <v>6000</v>
      </c>
      <c r="BK983" s="4">
        <v>1250</v>
      </c>
      <c r="BL983" s="4">
        <v>10000</v>
      </c>
      <c r="BM983" s="4" t="s">
        <v>12005</v>
      </c>
      <c r="BO983" s="4"/>
      <c r="BP983" s="4"/>
      <c r="BR983" s="4"/>
      <c r="BS983" s="4"/>
      <c r="BZ983" s="4"/>
      <c r="CB983" s="16"/>
      <c r="CR983" s="4">
        <v>4000</v>
      </c>
      <c r="DM983" s="4">
        <v>400</v>
      </c>
      <c r="DN983" s="4">
        <v>4000</v>
      </c>
      <c r="DO983" s="4">
        <v>1000</v>
      </c>
      <c r="DP983" s="4">
        <v>2000</v>
      </c>
      <c r="DS983" s="3" t="s">
        <v>12498</v>
      </c>
      <c r="DU983" s="33"/>
      <c r="DV983" s="33"/>
      <c r="DW983" s="33"/>
    </row>
    <row r="984" spans="1:127">
      <c r="A984" s="61">
        <v>2902431</v>
      </c>
      <c r="B984" s="4" t="s">
        <v>14505</v>
      </c>
      <c r="D984" s="4" t="s">
        <v>14380</v>
      </c>
      <c r="E984" s="4" t="s">
        <v>14274</v>
      </c>
      <c r="F984" s="4" t="s">
        <v>14381</v>
      </c>
      <c r="G984" s="4" t="s">
        <v>12144</v>
      </c>
      <c r="H984" s="4" t="s">
        <v>16768</v>
      </c>
      <c r="I984" s="4" t="s">
        <v>14269</v>
      </c>
      <c r="J984" s="4" t="s">
        <v>466</v>
      </c>
      <c r="L984" s="4" t="s">
        <v>12232</v>
      </c>
      <c r="M984" s="4"/>
      <c r="N984" s="33" t="s">
        <v>12144</v>
      </c>
      <c r="O984" s="33"/>
      <c r="P984" s="4" t="s">
        <v>12746</v>
      </c>
      <c r="Q984" s="4"/>
      <c r="R984" s="4"/>
      <c r="S984" s="4"/>
      <c r="V984" s="4" t="s">
        <v>12746</v>
      </c>
      <c r="W984" s="4"/>
      <c r="X984" s="4" t="s">
        <v>11911</v>
      </c>
      <c r="Y984" s="13" t="s">
        <v>12062</v>
      </c>
      <c r="Z984" s="4">
        <v>307</v>
      </c>
      <c r="AA984" s="4">
        <v>8</v>
      </c>
      <c r="AB984" s="4">
        <v>45</v>
      </c>
      <c r="AC984" s="4">
        <v>1</v>
      </c>
      <c r="AD984" s="4">
        <v>45</v>
      </c>
      <c r="AE984" s="9">
        <v>5.5</v>
      </c>
      <c r="AF984" s="4"/>
      <c r="AG984" s="4"/>
      <c r="AH984" s="4"/>
      <c r="AI984" s="4"/>
      <c r="AJ984" s="4">
        <v>1</v>
      </c>
      <c r="AK984" s="4"/>
      <c r="AL984" s="4">
        <f t="shared" si="91"/>
        <v>1</v>
      </c>
      <c r="AM984" s="4">
        <f t="shared" si="92"/>
        <v>0</v>
      </c>
      <c r="AN984" s="4">
        <v>2</v>
      </c>
      <c r="AO984" s="4">
        <v>1</v>
      </c>
      <c r="AP984" s="4">
        <v>1</v>
      </c>
      <c r="AQ984" s="4">
        <v>1</v>
      </c>
      <c r="AR984" s="4">
        <v>2</v>
      </c>
      <c r="AS984" s="4">
        <v>3</v>
      </c>
      <c r="AT984" s="4">
        <v>3</v>
      </c>
      <c r="AU984" s="4">
        <v>3</v>
      </c>
      <c r="AV984" s="4">
        <v>3</v>
      </c>
      <c r="AW984" s="4">
        <v>3</v>
      </c>
      <c r="AX984" s="4">
        <v>2</v>
      </c>
      <c r="AY984" s="4">
        <v>1</v>
      </c>
      <c r="AZ984" s="4">
        <v>1</v>
      </c>
      <c r="BA984" s="3">
        <f t="shared" si="94"/>
        <v>24</v>
      </c>
      <c r="BC984" s="4">
        <v>2400</v>
      </c>
      <c r="BD984" s="4">
        <v>4400</v>
      </c>
      <c r="BE984" s="63">
        <f t="shared" si="95"/>
        <v>6800</v>
      </c>
      <c r="BF984" s="4" t="s">
        <v>11693</v>
      </c>
      <c r="BG984" s="4">
        <v>6490</v>
      </c>
      <c r="BH984" s="4">
        <v>200</v>
      </c>
      <c r="BI984" s="50">
        <v>423</v>
      </c>
      <c r="BJ984" s="4">
        <f t="shared" si="93"/>
        <v>7113</v>
      </c>
      <c r="BK984" s="4">
        <v>1430</v>
      </c>
      <c r="BL984" s="4">
        <v>14300</v>
      </c>
      <c r="BM984" s="4" t="s">
        <v>12005</v>
      </c>
      <c r="BN984" s="4">
        <v>212</v>
      </c>
      <c r="BO984" s="4">
        <v>2120</v>
      </c>
      <c r="BP984" s="4" t="s">
        <v>12539</v>
      </c>
      <c r="BR984" s="4"/>
      <c r="BS984" s="4"/>
      <c r="BZ984" s="4"/>
      <c r="CB984" s="16"/>
      <c r="CC984" s="4">
        <v>16420</v>
      </c>
      <c r="CL984" s="4">
        <v>4</v>
      </c>
      <c r="CM984" s="4">
        <v>18</v>
      </c>
      <c r="CR984" s="4">
        <v>9307</v>
      </c>
      <c r="CS984" s="4">
        <v>20</v>
      </c>
      <c r="CT984" s="4">
        <v>200</v>
      </c>
      <c r="CU984" s="4" t="s">
        <v>11905</v>
      </c>
      <c r="CV984" s="4" t="s">
        <v>12152</v>
      </c>
      <c r="DK984" s="50">
        <v>2100</v>
      </c>
      <c r="DL984" s="50">
        <v>423</v>
      </c>
      <c r="DM984" s="4">
        <v>499</v>
      </c>
      <c r="DN984" s="4">
        <v>4990</v>
      </c>
      <c r="DS984" s="3" t="s">
        <v>12498</v>
      </c>
      <c r="DU984" s="33"/>
      <c r="DV984" s="33"/>
      <c r="DW984" s="33"/>
    </row>
    <row r="985" spans="1:127">
      <c r="A985" s="61">
        <v>2902432</v>
      </c>
      <c r="B985" s="4" t="s">
        <v>14276</v>
      </c>
      <c r="D985" s="4" t="s">
        <v>14506</v>
      </c>
      <c r="E985" s="4" t="s">
        <v>14257</v>
      </c>
      <c r="F985" s="4" t="s">
        <v>14384</v>
      </c>
      <c r="G985" s="4" t="s">
        <v>12746</v>
      </c>
      <c r="H985" s="4" t="s">
        <v>16768</v>
      </c>
      <c r="I985" s="4" t="s">
        <v>14269</v>
      </c>
      <c r="J985" s="4" t="s">
        <v>466</v>
      </c>
      <c r="L985" s="4" t="s">
        <v>12232</v>
      </c>
      <c r="M985" s="4" t="s">
        <v>14138</v>
      </c>
      <c r="N985" s="33" t="s">
        <v>12144</v>
      </c>
      <c r="O985" s="33"/>
      <c r="P985" s="4" t="s">
        <v>12746</v>
      </c>
      <c r="Q985" s="4"/>
      <c r="R985" s="4"/>
      <c r="S985" s="4"/>
      <c r="V985" s="4"/>
      <c r="W985" s="4"/>
      <c r="X985" s="4" t="s">
        <v>11911</v>
      </c>
      <c r="Y985" s="13" t="s">
        <v>12062</v>
      </c>
      <c r="Z985" s="4">
        <v>307</v>
      </c>
      <c r="AA985" s="4">
        <v>8</v>
      </c>
      <c r="AB985" s="4">
        <v>48</v>
      </c>
      <c r="AC985" s="4">
        <v>1</v>
      </c>
      <c r="AD985" s="4">
        <v>48</v>
      </c>
      <c r="AE985" s="9">
        <v>6</v>
      </c>
      <c r="AF985" s="4">
        <v>2</v>
      </c>
      <c r="AG985" s="4"/>
      <c r="AH985" s="4"/>
      <c r="AI985" s="4"/>
      <c r="AJ985" s="4"/>
      <c r="AK985" s="4">
        <v>1</v>
      </c>
      <c r="AL985" s="4">
        <f t="shared" si="91"/>
        <v>0</v>
      </c>
      <c r="AM985" s="4">
        <f t="shared" si="92"/>
        <v>1</v>
      </c>
      <c r="AN985" s="4">
        <v>5</v>
      </c>
      <c r="AO985" s="4">
        <v>8</v>
      </c>
      <c r="AP985" s="4">
        <v>7</v>
      </c>
      <c r="AQ985" s="4">
        <v>7</v>
      </c>
      <c r="AR985" s="4">
        <v>6</v>
      </c>
      <c r="AS985" s="4">
        <v>6</v>
      </c>
      <c r="AT985" s="4">
        <v>6</v>
      </c>
      <c r="AU985" s="4">
        <v>6</v>
      </c>
      <c r="AV985" s="4">
        <v>6</v>
      </c>
      <c r="AW985" s="4">
        <v>5</v>
      </c>
      <c r="AX985" s="4">
        <v>5</v>
      </c>
      <c r="AY985" s="4">
        <v>5</v>
      </c>
      <c r="AZ985" s="4">
        <v>3</v>
      </c>
      <c r="BA985" s="3">
        <f t="shared" si="94"/>
        <v>70</v>
      </c>
      <c r="BC985" s="4">
        <v>390</v>
      </c>
      <c r="BD985" s="4">
        <v>7422</v>
      </c>
      <c r="BE985" s="63">
        <f t="shared" si="95"/>
        <v>7812</v>
      </c>
      <c r="BF985" s="4" t="s">
        <v>12060</v>
      </c>
      <c r="BG985" s="4">
        <v>14963</v>
      </c>
      <c r="BH985" s="4">
        <v>98</v>
      </c>
      <c r="BI985" s="50">
        <v>188</v>
      </c>
      <c r="BJ985" s="4">
        <f t="shared" si="93"/>
        <v>15249</v>
      </c>
      <c r="BK985" s="4">
        <v>565</v>
      </c>
      <c r="BL985" s="4">
        <v>7201</v>
      </c>
      <c r="BM985" s="4" t="s">
        <v>13549</v>
      </c>
      <c r="BN985" s="4">
        <v>1180</v>
      </c>
      <c r="BO985" s="4">
        <v>15385</v>
      </c>
      <c r="BP985" s="4" t="s">
        <v>35863</v>
      </c>
      <c r="BR985" s="4"/>
      <c r="BS985" s="4"/>
      <c r="BZ985" s="4"/>
      <c r="CB985" s="16"/>
      <c r="CC985" s="4">
        <v>22586</v>
      </c>
      <c r="CH985" s="4">
        <v>2</v>
      </c>
      <c r="CI985" s="4">
        <v>6</v>
      </c>
      <c r="CL985" s="4">
        <v>3</v>
      </c>
      <c r="CM985" s="4">
        <v>20</v>
      </c>
      <c r="CR985" s="4">
        <v>7337</v>
      </c>
      <c r="CS985" s="4">
        <v>12</v>
      </c>
      <c r="CT985" s="4">
        <v>98</v>
      </c>
      <c r="CU985" s="4" t="s">
        <v>11905</v>
      </c>
      <c r="CV985" s="4" t="s">
        <v>12152</v>
      </c>
      <c r="DK985" s="50">
        <v>4500</v>
      </c>
      <c r="DL985" s="50">
        <v>188</v>
      </c>
      <c r="DM985" s="4">
        <v>800</v>
      </c>
      <c r="DN985" s="4">
        <v>8000</v>
      </c>
      <c r="DO985" s="4">
        <v>4000</v>
      </c>
      <c r="DP985" s="4">
        <v>4000</v>
      </c>
      <c r="DS985" s="3" t="s">
        <v>12498</v>
      </c>
      <c r="DU985" s="33" t="s">
        <v>32157</v>
      </c>
      <c r="DV985" s="33"/>
      <c r="DW985" s="33"/>
    </row>
    <row r="986" spans="1:127">
      <c r="A986" s="61">
        <v>2902433</v>
      </c>
      <c r="B986" s="4" t="s">
        <v>14627</v>
      </c>
      <c r="D986" s="4" t="s">
        <v>14727</v>
      </c>
      <c r="F986" s="4" t="s">
        <v>14732</v>
      </c>
      <c r="H986" s="4" t="s">
        <v>16768</v>
      </c>
      <c r="I986" s="4" t="s">
        <v>12478</v>
      </c>
      <c r="J986" s="4" t="s">
        <v>12478</v>
      </c>
      <c r="L986" s="4" t="s">
        <v>1178</v>
      </c>
      <c r="M986" s="4"/>
      <c r="N986" s="33" t="s">
        <v>12144</v>
      </c>
      <c r="O986" s="33"/>
      <c r="P986" s="4" t="s">
        <v>12746</v>
      </c>
      <c r="Q986" s="4"/>
      <c r="R986" s="4"/>
      <c r="S986" s="4"/>
      <c r="U986" s="4" t="s">
        <v>14623</v>
      </c>
      <c r="V986" s="4" t="s">
        <v>12746</v>
      </c>
      <c r="W986" s="4"/>
      <c r="X986" s="4" t="s">
        <v>11911</v>
      </c>
      <c r="Y986" s="13" t="s">
        <v>12062</v>
      </c>
      <c r="Z986" s="4">
        <v>216</v>
      </c>
      <c r="AA986" s="4">
        <v>10</v>
      </c>
      <c r="AB986" s="4">
        <v>60</v>
      </c>
      <c r="AC986" s="4">
        <v>1</v>
      </c>
      <c r="AD986" s="4">
        <v>60</v>
      </c>
      <c r="AE986" s="9">
        <v>6</v>
      </c>
      <c r="AF986" s="4">
        <v>2</v>
      </c>
      <c r="AG986" s="4"/>
      <c r="AH986" s="4"/>
      <c r="AI986" s="4"/>
      <c r="AJ986" s="4"/>
      <c r="AK986" s="4"/>
      <c r="AL986" s="4">
        <f t="shared" si="91"/>
        <v>0</v>
      </c>
      <c r="AM986" s="4">
        <f t="shared" si="92"/>
        <v>0</v>
      </c>
      <c r="AN986" s="4">
        <v>2</v>
      </c>
      <c r="AO986" s="4"/>
      <c r="AP986" s="4"/>
      <c r="AQ986" s="4">
        <v>3</v>
      </c>
      <c r="AR986" s="4">
        <v>3</v>
      </c>
      <c r="AS986" s="4">
        <v>3</v>
      </c>
      <c r="AT986" s="4">
        <v>3</v>
      </c>
      <c r="AU986" s="4">
        <v>3</v>
      </c>
      <c r="AV986" s="4">
        <v>3</v>
      </c>
      <c r="AW986" s="4">
        <v>3</v>
      </c>
      <c r="AX986" s="4">
        <v>3</v>
      </c>
      <c r="AY986" s="4"/>
      <c r="AZ986" s="4"/>
      <c r="BA986" s="3">
        <f t="shared" si="94"/>
        <v>24</v>
      </c>
      <c r="BD986" s="4">
        <v>2304</v>
      </c>
      <c r="BE986" s="63">
        <f t="shared" si="95"/>
        <v>2304</v>
      </c>
      <c r="BG986" s="4">
        <v>8926</v>
      </c>
      <c r="BI986" s="50">
        <v>150</v>
      </c>
      <c r="BJ986" s="4">
        <f t="shared" si="93"/>
        <v>9076</v>
      </c>
      <c r="BK986" s="4">
        <v>920</v>
      </c>
      <c r="BL986" s="4">
        <v>6802</v>
      </c>
      <c r="BM986" s="4" t="s">
        <v>12005</v>
      </c>
      <c r="BN986" s="4">
        <v>24</v>
      </c>
      <c r="BO986" s="4">
        <v>200</v>
      </c>
      <c r="BP986" s="4" t="s">
        <v>12731</v>
      </c>
      <c r="BQ986" s="4">
        <v>207</v>
      </c>
      <c r="BR986" s="4">
        <v>2640</v>
      </c>
      <c r="BS986" s="4" t="s">
        <v>12019</v>
      </c>
      <c r="BT986" s="4">
        <v>365</v>
      </c>
      <c r="BU986" s="4">
        <v>3200</v>
      </c>
      <c r="BV986" s="4" t="s">
        <v>12922</v>
      </c>
      <c r="BZ986" s="4"/>
      <c r="CB986" s="16"/>
      <c r="CC986" s="4">
        <v>12842</v>
      </c>
      <c r="CL986" s="4">
        <v>1</v>
      </c>
      <c r="CM986" s="4">
        <v>12</v>
      </c>
      <c r="CR986" s="4">
        <v>3766</v>
      </c>
      <c r="DK986" s="50">
        <v>3000</v>
      </c>
      <c r="DL986" s="50">
        <v>150</v>
      </c>
      <c r="DM986" s="4">
        <v>500</v>
      </c>
      <c r="DN986" s="4">
        <v>5000</v>
      </c>
      <c r="DO986" s="4">
        <v>1500</v>
      </c>
      <c r="DP986" s="4">
        <v>3000</v>
      </c>
      <c r="DS986" s="3" t="s">
        <v>12498</v>
      </c>
      <c r="DU986" s="33" t="s">
        <v>32158</v>
      </c>
      <c r="DV986" s="33"/>
      <c r="DW986" s="33" t="s">
        <v>32159</v>
      </c>
    </row>
    <row r="987" spans="1:127">
      <c r="A987" s="61">
        <v>2902434</v>
      </c>
      <c r="B987" s="4" t="s">
        <v>14728</v>
      </c>
      <c r="D987" s="4" t="s">
        <v>14729</v>
      </c>
      <c r="E987" s="4" t="s">
        <v>14849</v>
      </c>
      <c r="F987" s="4" t="s">
        <v>14971</v>
      </c>
      <c r="G987" s="4" t="s">
        <v>12144</v>
      </c>
      <c r="H987" s="4" t="s">
        <v>16768</v>
      </c>
      <c r="I987" s="4" t="s">
        <v>14976</v>
      </c>
      <c r="J987" s="4" t="s">
        <v>14976</v>
      </c>
      <c r="L987" s="4" t="s">
        <v>11908</v>
      </c>
      <c r="M987" s="4"/>
      <c r="N987" s="33" t="s">
        <v>12144</v>
      </c>
      <c r="O987" s="33"/>
      <c r="P987" s="4" t="s">
        <v>12144</v>
      </c>
      <c r="Q987" s="4" t="s">
        <v>13510</v>
      </c>
      <c r="R987" s="4" t="s">
        <v>13510</v>
      </c>
      <c r="S987" s="4" t="s">
        <v>13510</v>
      </c>
      <c r="T987" s="4" t="s">
        <v>13510</v>
      </c>
      <c r="V987" s="4" t="s">
        <v>12746</v>
      </c>
      <c r="W987" s="4"/>
      <c r="X987" s="4" t="s">
        <v>13806</v>
      </c>
      <c r="Y987" s="13" t="s">
        <v>12074</v>
      </c>
      <c r="Z987" s="4">
        <v>230</v>
      </c>
      <c r="AA987" s="4">
        <v>10</v>
      </c>
      <c r="AB987" s="4">
        <v>60</v>
      </c>
      <c r="AC987" s="4">
        <v>1</v>
      </c>
      <c r="AD987" s="4">
        <v>60</v>
      </c>
      <c r="AE987" s="9">
        <v>6</v>
      </c>
      <c r="AF987" s="4">
        <v>1</v>
      </c>
      <c r="AG987" s="4"/>
      <c r="AH987" s="4">
        <v>1</v>
      </c>
      <c r="AI987" s="4"/>
      <c r="AJ987" s="4">
        <v>2</v>
      </c>
      <c r="AK987" s="4"/>
      <c r="AL987" s="4">
        <f t="shared" si="91"/>
        <v>3</v>
      </c>
      <c r="AM987" s="4">
        <f t="shared" si="92"/>
        <v>0</v>
      </c>
      <c r="AN987" s="4">
        <v>10</v>
      </c>
      <c r="AO987" s="4"/>
      <c r="AP987" s="4"/>
      <c r="AQ987" s="4"/>
      <c r="AR987" s="4">
        <v>10</v>
      </c>
      <c r="AS987" s="4">
        <v>15</v>
      </c>
      <c r="AT987" s="4">
        <v>8</v>
      </c>
      <c r="AU987" s="4">
        <v>15</v>
      </c>
      <c r="AV987" s="4">
        <v>5</v>
      </c>
      <c r="AW987" s="4">
        <v>10</v>
      </c>
      <c r="AX987" s="4">
        <v>5</v>
      </c>
      <c r="AY987" s="4">
        <v>10</v>
      </c>
      <c r="AZ987" s="4">
        <v>5</v>
      </c>
      <c r="BA987" s="3">
        <f t="shared" si="94"/>
        <v>83</v>
      </c>
      <c r="BB987" s="4">
        <v>1800</v>
      </c>
      <c r="BC987" s="4">
        <v>1200</v>
      </c>
      <c r="BD987" s="4">
        <v>9263</v>
      </c>
      <c r="BE987" s="63">
        <f t="shared" si="95"/>
        <v>12263</v>
      </c>
      <c r="BG987" s="4">
        <v>8456</v>
      </c>
      <c r="BH987" s="4">
        <v>170</v>
      </c>
      <c r="BI987" s="50">
        <v>901</v>
      </c>
      <c r="BJ987" s="4">
        <f t="shared" si="93"/>
        <v>9527</v>
      </c>
      <c r="BK987" s="4">
        <v>604</v>
      </c>
      <c r="BL987" s="4">
        <v>7845</v>
      </c>
      <c r="BM987" s="4" t="s">
        <v>12019</v>
      </c>
      <c r="BN987" s="4">
        <v>4701</v>
      </c>
      <c r="BO987" s="4">
        <v>61114</v>
      </c>
      <c r="BP987" s="4" t="s">
        <v>35862</v>
      </c>
      <c r="BR987" s="4"/>
      <c r="BS987" s="4"/>
      <c r="BZ987" s="4"/>
      <c r="CB987" s="16"/>
      <c r="CL987" s="4">
        <v>3</v>
      </c>
      <c r="CM987" s="26">
        <v>90</v>
      </c>
      <c r="CR987" s="4">
        <v>59432</v>
      </c>
      <c r="CS987" s="4">
        <v>54</v>
      </c>
      <c r="CT987" s="4">
        <v>170</v>
      </c>
      <c r="CU987" s="4" t="s">
        <v>11986</v>
      </c>
      <c r="CV987" s="4" t="s">
        <v>12328</v>
      </c>
      <c r="DK987" s="50">
        <v>13023</v>
      </c>
      <c r="DL987" s="50">
        <v>901</v>
      </c>
      <c r="DM987" s="4">
        <v>108</v>
      </c>
      <c r="DN987" s="4">
        <v>5082</v>
      </c>
      <c r="DO987" s="4">
        <v>1200</v>
      </c>
      <c r="DP987" s="4">
        <v>1200</v>
      </c>
      <c r="DQ987" s="4">
        <v>900</v>
      </c>
      <c r="DR987" s="4">
        <v>900</v>
      </c>
      <c r="DS987" s="3" t="s">
        <v>12498</v>
      </c>
      <c r="DU987" s="33" t="s">
        <v>32160</v>
      </c>
      <c r="DV987" s="33"/>
      <c r="DW987" s="33"/>
    </row>
    <row r="988" spans="1:127">
      <c r="A988" s="61">
        <v>2902435</v>
      </c>
      <c r="B988" s="4" t="s">
        <v>14846</v>
      </c>
      <c r="D988" s="4" t="s">
        <v>14847</v>
      </c>
      <c r="E988" s="59" t="s">
        <v>116</v>
      </c>
      <c r="F988" s="4" t="s">
        <v>12650</v>
      </c>
      <c r="G988" s="4" t="s">
        <v>12144</v>
      </c>
      <c r="H988" s="4" t="s">
        <v>16768</v>
      </c>
      <c r="I988" s="4" t="s">
        <v>14976</v>
      </c>
      <c r="J988" s="4" t="s">
        <v>14976</v>
      </c>
      <c r="L988" s="4" t="s">
        <v>11908</v>
      </c>
      <c r="M988" s="4" t="s">
        <v>29571</v>
      </c>
      <c r="N988" s="33" t="s">
        <v>12144</v>
      </c>
      <c r="O988" s="33"/>
      <c r="P988" s="4" t="s">
        <v>12746</v>
      </c>
      <c r="Q988" s="4"/>
      <c r="R988" s="4"/>
      <c r="S988" s="4"/>
      <c r="V988" s="4" t="s">
        <v>12144</v>
      </c>
      <c r="W988" s="4" t="s">
        <v>14848</v>
      </c>
      <c r="X988" s="4" t="s">
        <v>11911</v>
      </c>
      <c r="Y988" s="13" t="s">
        <v>12062</v>
      </c>
      <c r="Z988" s="4">
        <v>304</v>
      </c>
      <c r="AA988" s="4">
        <v>10</v>
      </c>
      <c r="AB988" s="4">
        <v>55</v>
      </c>
      <c r="AC988" s="4">
        <v>1</v>
      </c>
      <c r="AD988" s="4">
        <v>55</v>
      </c>
      <c r="AE988" s="9">
        <v>5.5</v>
      </c>
      <c r="AF988" s="4"/>
      <c r="AG988" s="4"/>
      <c r="AH988" s="4"/>
      <c r="AI988" s="4"/>
      <c r="AJ988" s="4">
        <v>5</v>
      </c>
      <c r="AK988" s="4"/>
      <c r="AL988" s="4">
        <f t="shared" si="91"/>
        <v>5</v>
      </c>
      <c r="AM988" s="4">
        <f t="shared" si="92"/>
        <v>0</v>
      </c>
      <c r="AN988" s="4">
        <v>12</v>
      </c>
      <c r="AO988" s="4">
        <v>13</v>
      </c>
      <c r="AP988" s="4">
        <v>16</v>
      </c>
      <c r="AQ988" s="4">
        <v>15</v>
      </c>
      <c r="AR988" s="4">
        <v>12</v>
      </c>
      <c r="AS988" s="4">
        <v>12</v>
      </c>
      <c r="AT988" s="4">
        <v>10</v>
      </c>
      <c r="AU988" s="4">
        <v>9</v>
      </c>
      <c r="AV988" s="4">
        <v>8</v>
      </c>
      <c r="AW988" s="4">
        <v>12</v>
      </c>
      <c r="AX988" s="4">
        <v>13</v>
      </c>
      <c r="AY988" s="4">
        <v>13</v>
      </c>
      <c r="AZ988" s="4">
        <v>8</v>
      </c>
      <c r="BA988" s="3">
        <f t="shared" si="94"/>
        <v>141</v>
      </c>
      <c r="BC988" s="4">
        <v>12588</v>
      </c>
      <c r="BD988" s="4">
        <v>15927</v>
      </c>
      <c r="BE988" s="63">
        <f t="shared" si="95"/>
        <v>28515</v>
      </c>
      <c r="BF988" s="4" t="s">
        <v>12060</v>
      </c>
      <c r="BG988" s="4">
        <v>22854</v>
      </c>
      <c r="BH988" s="4">
        <v>817</v>
      </c>
      <c r="BI988" s="50">
        <v>255</v>
      </c>
      <c r="BJ988" s="4">
        <f t="shared" si="93"/>
        <v>23926</v>
      </c>
      <c r="BK988" s="4">
        <v>1919</v>
      </c>
      <c r="BL988" s="4">
        <v>40045</v>
      </c>
      <c r="BM988" s="4" t="s">
        <v>13549</v>
      </c>
      <c r="BN988" s="4">
        <v>2943</v>
      </c>
      <c r="BO988" s="4">
        <v>28316</v>
      </c>
      <c r="BP988" s="4" t="s">
        <v>35863</v>
      </c>
      <c r="BQ988" s="4">
        <v>80</v>
      </c>
      <c r="BR988" s="4">
        <v>247</v>
      </c>
      <c r="BS988" s="4" t="s">
        <v>13087</v>
      </c>
      <c r="BZ988" s="4"/>
      <c r="CB988" s="16"/>
      <c r="CC988" s="4">
        <v>69427</v>
      </c>
      <c r="CL988" s="4">
        <v>1</v>
      </c>
      <c r="CM988" s="4">
        <v>5</v>
      </c>
      <c r="CR988" s="4">
        <v>44682</v>
      </c>
      <c r="CS988" s="4">
        <v>203</v>
      </c>
      <c r="CT988" s="4">
        <v>807</v>
      </c>
      <c r="CU988" s="4" t="s">
        <v>11986</v>
      </c>
      <c r="CV988" s="4" t="s">
        <v>12328</v>
      </c>
      <c r="DK988" s="50">
        <v>4230</v>
      </c>
      <c r="DL988" s="50">
        <v>254</v>
      </c>
      <c r="DM988" s="4">
        <v>863</v>
      </c>
      <c r="DN988" s="4">
        <v>8939</v>
      </c>
      <c r="DO988" s="4">
        <v>1689</v>
      </c>
      <c r="DP988" s="4">
        <v>3040</v>
      </c>
      <c r="DQ988" s="4">
        <v>1502</v>
      </c>
      <c r="DR988" s="4">
        <v>3380</v>
      </c>
      <c r="DS988" s="3" t="s">
        <v>12498</v>
      </c>
      <c r="DU988" s="33" t="s">
        <v>31648</v>
      </c>
      <c r="DV988" s="33"/>
      <c r="DW988" s="33"/>
    </row>
    <row r="989" spans="1:127">
      <c r="A989" s="61">
        <v>2902436</v>
      </c>
      <c r="B989" s="4" t="s">
        <v>14502</v>
      </c>
      <c r="D989" s="4" t="s">
        <v>14618</v>
      </c>
      <c r="E989" s="59" t="s">
        <v>155</v>
      </c>
      <c r="F989" s="4" t="s">
        <v>14619</v>
      </c>
      <c r="G989" s="4" t="s">
        <v>12144</v>
      </c>
      <c r="H989" s="4" t="s">
        <v>16768</v>
      </c>
      <c r="I989" s="4" t="s">
        <v>13210</v>
      </c>
      <c r="J989" s="4" t="s">
        <v>13210</v>
      </c>
      <c r="L989" s="4" t="s">
        <v>11846</v>
      </c>
      <c r="M989" s="4"/>
      <c r="N989" s="33" t="s">
        <v>12746</v>
      </c>
      <c r="O989" s="33"/>
      <c r="P989" s="4" t="s">
        <v>12746</v>
      </c>
      <c r="Q989" s="4"/>
      <c r="R989" s="4"/>
      <c r="S989" s="4"/>
      <c r="V989" s="4" t="s">
        <v>12746</v>
      </c>
      <c r="W989" s="4"/>
      <c r="X989" s="4" t="s">
        <v>11911</v>
      </c>
      <c r="Y989" s="13" t="s">
        <v>12062</v>
      </c>
      <c r="Z989" s="4">
        <v>309</v>
      </c>
      <c r="AA989" s="4">
        <v>8</v>
      </c>
      <c r="AB989" s="4">
        <v>48</v>
      </c>
      <c r="AC989" s="4">
        <v>1</v>
      </c>
      <c r="AD989" s="4">
        <v>48</v>
      </c>
      <c r="AE989" s="9">
        <v>6</v>
      </c>
      <c r="AF989" s="4"/>
      <c r="AG989" s="4"/>
      <c r="AH989" s="4"/>
      <c r="AI989" s="4"/>
      <c r="AJ989" s="4"/>
      <c r="AK989" s="4"/>
      <c r="AL989" s="4">
        <f t="shared" si="91"/>
        <v>0</v>
      </c>
      <c r="AM989" s="4">
        <f t="shared" si="92"/>
        <v>0</v>
      </c>
      <c r="AN989" s="4">
        <v>5</v>
      </c>
      <c r="AO989" s="4">
        <v>5</v>
      </c>
      <c r="AP989" s="4">
        <v>5</v>
      </c>
      <c r="AQ989" s="4">
        <v>5</v>
      </c>
      <c r="AR989" s="4">
        <v>5</v>
      </c>
      <c r="AS989" s="4">
        <v>5</v>
      </c>
      <c r="AT989" s="4">
        <v>5</v>
      </c>
      <c r="AU989" s="4">
        <v>5</v>
      </c>
      <c r="AV989" s="4">
        <v>5</v>
      </c>
      <c r="AW989" s="4">
        <v>5</v>
      </c>
      <c r="AX989" s="4">
        <v>5</v>
      </c>
      <c r="AY989" s="4">
        <v>5</v>
      </c>
      <c r="AZ989" s="4">
        <v>5</v>
      </c>
      <c r="BA989" s="3">
        <f t="shared" si="94"/>
        <v>60</v>
      </c>
      <c r="BD989" s="4">
        <v>9850</v>
      </c>
      <c r="BE989" s="63">
        <f t="shared" si="95"/>
        <v>9850</v>
      </c>
      <c r="BG989" s="4">
        <v>6000</v>
      </c>
      <c r="BI989" s="50">
        <v>240</v>
      </c>
      <c r="BJ989" s="4">
        <f t="shared" si="93"/>
        <v>6240</v>
      </c>
      <c r="BK989" s="4">
        <v>3143</v>
      </c>
      <c r="BL989" s="4">
        <v>22000</v>
      </c>
      <c r="BM989" s="4" t="s">
        <v>12539</v>
      </c>
      <c r="BO989" s="4"/>
      <c r="BP989" s="4"/>
      <c r="BR989" s="4"/>
      <c r="BS989" s="4"/>
      <c r="BZ989" s="4"/>
      <c r="CB989" s="16"/>
      <c r="CL989" s="4">
        <v>1</v>
      </c>
      <c r="CM989" s="4">
        <v>10</v>
      </c>
      <c r="CR989" s="4">
        <v>15760</v>
      </c>
      <c r="DK989" s="50">
        <v>4800</v>
      </c>
      <c r="DL989" s="50">
        <v>240</v>
      </c>
      <c r="DM989" s="4">
        <v>400</v>
      </c>
      <c r="DN989" s="4">
        <v>4000</v>
      </c>
      <c r="DO989" s="4">
        <v>500</v>
      </c>
      <c r="DP989" s="4">
        <v>1000</v>
      </c>
      <c r="DS989" s="3" t="s">
        <v>12498</v>
      </c>
      <c r="DU989" s="33"/>
      <c r="DV989" s="33" t="s">
        <v>32161</v>
      </c>
      <c r="DW989" s="33"/>
    </row>
    <row r="990" spans="1:127">
      <c r="A990" s="61">
        <v>2902437</v>
      </c>
      <c r="B990" s="4" t="s">
        <v>14973</v>
      </c>
      <c r="D990" s="4" t="s">
        <v>15099</v>
      </c>
      <c r="E990" s="4" t="s">
        <v>30045</v>
      </c>
      <c r="G990" s="4" t="s">
        <v>12144</v>
      </c>
      <c r="H990" s="4" t="s">
        <v>16768</v>
      </c>
      <c r="I990" s="4" t="s">
        <v>12194</v>
      </c>
      <c r="J990" s="4" t="s">
        <v>12194</v>
      </c>
      <c r="L990" s="4" t="s">
        <v>11932</v>
      </c>
      <c r="M990" s="4"/>
      <c r="N990" s="33" t="s">
        <v>12144</v>
      </c>
      <c r="O990" s="33"/>
      <c r="P990" s="4" t="s">
        <v>12746</v>
      </c>
      <c r="Q990" s="4"/>
      <c r="R990" s="4"/>
      <c r="S990" s="4"/>
      <c r="V990" s="4" t="s">
        <v>12746</v>
      </c>
      <c r="W990" s="4"/>
      <c r="X990" s="4" t="s">
        <v>11911</v>
      </c>
      <c r="Y990" s="13" t="s">
        <v>12062</v>
      </c>
      <c r="Z990" s="4">
        <v>156</v>
      </c>
      <c r="AA990" s="4">
        <v>9</v>
      </c>
      <c r="AB990" s="4">
        <v>50</v>
      </c>
      <c r="AC990" s="4">
        <v>1</v>
      </c>
      <c r="AD990" s="4">
        <v>50</v>
      </c>
      <c r="AE990" s="9">
        <v>5.5</v>
      </c>
      <c r="AF990" s="4"/>
      <c r="AG990" s="4"/>
      <c r="AH990" s="4"/>
      <c r="AI990" s="4"/>
      <c r="AJ990" s="4">
        <v>1</v>
      </c>
      <c r="AK990" s="4">
        <v>1</v>
      </c>
      <c r="AL990" s="4">
        <f t="shared" si="91"/>
        <v>1</v>
      </c>
      <c r="AM990" s="4">
        <f t="shared" si="92"/>
        <v>1</v>
      </c>
      <c r="AN990" s="4">
        <v>10</v>
      </c>
      <c r="AO990" s="4"/>
      <c r="AP990" s="4"/>
      <c r="AQ990" s="4"/>
      <c r="AR990" s="4">
        <v>10</v>
      </c>
      <c r="AS990" s="4">
        <v>10</v>
      </c>
      <c r="AT990" s="4">
        <v>10</v>
      </c>
      <c r="AU990" s="4"/>
      <c r="AV990" s="4"/>
      <c r="AW990" s="4">
        <v>10</v>
      </c>
      <c r="AX990" s="4">
        <v>10</v>
      </c>
      <c r="AY990" s="4">
        <v>10</v>
      </c>
      <c r="AZ990" s="4">
        <v>10</v>
      </c>
      <c r="BA990" s="3">
        <f t="shared" si="94"/>
        <v>70</v>
      </c>
      <c r="BB990" s="4">
        <v>8000</v>
      </c>
      <c r="BC990" s="4">
        <v>5580</v>
      </c>
      <c r="BD990" s="4">
        <v>5200</v>
      </c>
      <c r="BE990" s="63">
        <f t="shared" si="95"/>
        <v>18780</v>
      </c>
      <c r="BF990" s="4" t="s">
        <v>12060</v>
      </c>
      <c r="BG990" s="4">
        <v>16032</v>
      </c>
      <c r="BH990" s="4">
        <v>551</v>
      </c>
      <c r="BI990" s="50">
        <v>1133</v>
      </c>
      <c r="BJ990" s="4">
        <f t="shared" si="93"/>
        <v>17716</v>
      </c>
      <c r="BK990" s="59">
        <v>5361</v>
      </c>
      <c r="BL990" s="4">
        <v>52500</v>
      </c>
      <c r="BM990" s="4" t="s">
        <v>12005</v>
      </c>
      <c r="BO990" s="4"/>
      <c r="BP990" s="4"/>
      <c r="BR990" s="4"/>
      <c r="BS990" s="4"/>
      <c r="BZ990" s="4"/>
      <c r="CB990" s="16"/>
      <c r="CL990" s="4">
        <v>10</v>
      </c>
      <c r="CM990" s="4">
        <v>70</v>
      </c>
      <c r="CR990" s="4">
        <v>34784</v>
      </c>
      <c r="CS990" s="4">
        <v>100</v>
      </c>
      <c r="CT990" s="4">
        <v>550</v>
      </c>
      <c r="CU990" s="4" t="s">
        <v>11986</v>
      </c>
      <c r="CV990" s="4" t="s">
        <v>12328</v>
      </c>
      <c r="DK990" s="50">
        <v>28342</v>
      </c>
      <c r="DL990" s="50">
        <v>1133</v>
      </c>
      <c r="DM990" s="4">
        <v>788</v>
      </c>
      <c r="DN990" s="4">
        <v>7881</v>
      </c>
      <c r="DS990" s="3" t="s">
        <v>12498</v>
      </c>
      <c r="DU990" s="124" t="s">
        <v>32162</v>
      </c>
      <c r="DV990" s="33"/>
      <c r="DW990" s="33"/>
    </row>
    <row r="991" spans="1:127">
      <c r="A991" s="61">
        <v>2902438</v>
      </c>
      <c r="B991" s="4" t="s">
        <v>14977</v>
      </c>
      <c r="D991" s="4" t="s">
        <v>14978</v>
      </c>
      <c r="E991" s="4" t="s">
        <v>14982</v>
      </c>
      <c r="F991" s="4" t="s">
        <v>14857</v>
      </c>
      <c r="G991" s="4" t="s">
        <v>12746</v>
      </c>
      <c r="H991" s="4" t="s">
        <v>16768</v>
      </c>
      <c r="I991" s="4" t="s">
        <v>12194</v>
      </c>
      <c r="J991" s="4" t="s">
        <v>12194</v>
      </c>
      <c r="L991" s="4" t="s">
        <v>11932</v>
      </c>
      <c r="M991" s="4"/>
      <c r="N991" s="33" t="s">
        <v>12144</v>
      </c>
      <c r="O991" s="33"/>
      <c r="P991" s="4" t="s">
        <v>12746</v>
      </c>
      <c r="Q991" s="4"/>
      <c r="R991" s="4"/>
      <c r="S991" s="4"/>
      <c r="V991" s="4" t="s">
        <v>12746</v>
      </c>
      <c r="W991" s="4"/>
      <c r="X991" s="4" t="s">
        <v>11911</v>
      </c>
      <c r="Y991" s="13" t="s">
        <v>12062</v>
      </c>
      <c r="Z991" s="4">
        <v>253</v>
      </c>
      <c r="AA991" s="4">
        <v>9</v>
      </c>
      <c r="AB991" s="4">
        <v>54</v>
      </c>
      <c r="AC991" s="4">
        <v>1</v>
      </c>
      <c r="AD991" s="4">
        <v>54</v>
      </c>
      <c r="AE991" s="9">
        <v>6</v>
      </c>
      <c r="AF991" s="4">
        <v>1</v>
      </c>
      <c r="AG991" s="4"/>
      <c r="AH991" s="4"/>
      <c r="AI991" s="4"/>
      <c r="AJ991" s="4">
        <v>1</v>
      </c>
      <c r="AK991" s="4"/>
      <c r="AL991" s="4">
        <f t="shared" si="91"/>
        <v>1</v>
      </c>
      <c r="AM991" s="4">
        <f t="shared" si="92"/>
        <v>0</v>
      </c>
      <c r="AN991" s="4">
        <v>10</v>
      </c>
      <c r="AO991" s="4"/>
      <c r="AP991" s="4"/>
      <c r="AQ991" s="4">
        <v>10</v>
      </c>
      <c r="AR991" s="4">
        <v>10</v>
      </c>
      <c r="AS991" s="4">
        <v>10</v>
      </c>
      <c r="AT991" s="4">
        <v>10</v>
      </c>
      <c r="AU991" s="4">
        <v>10</v>
      </c>
      <c r="AV991" s="4">
        <v>10</v>
      </c>
      <c r="AW991" s="4">
        <v>10</v>
      </c>
      <c r="AX991" s="4">
        <v>10</v>
      </c>
      <c r="AY991" s="4">
        <v>10</v>
      </c>
      <c r="AZ991" s="4">
        <v>10</v>
      </c>
      <c r="BA991" s="3">
        <f t="shared" si="94"/>
        <v>100</v>
      </c>
      <c r="BC991" s="4">
        <v>8900</v>
      </c>
      <c r="BD991" s="4">
        <v>7800</v>
      </c>
      <c r="BE991" s="63">
        <f t="shared" si="95"/>
        <v>16700</v>
      </c>
      <c r="BF991" s="4" t="s">
        <v>12060</v>
      </c>
      <c r="BG991" s="4">
        <v>6762</v>
      </c>
      <c r="BH991" s="4">
        <v>200</v>
      </c>
      <c r="BI991" s="50">
        <v>204</v>
      </c>
      <c r="BJ991" s="4">
        <f t="shared" si="93"/>
        <v>7166</v>
      </c>
      <c r="BK991" s="4">
        <v>1100</v>
      </c>
      <c r="BL991" s="4">
        <v>30000</v>
      </c>
      <c r="BM991" s="4" t="s">
        <v>13626</v>
      </c>
      <c r="BO991" s="4"/>
      <c r="BP991" s="4"/>
      <c r="BR991" s="4"/>
      <c r="BS991" s="4"/>
      <c r="BZ991" s="4"/>
      <c r="CB991" s="16"/>
      <c r="CL991" s="4">
        <v>5</v>
      </c>
      <c r="CM991" s="4">
        <v>27</v>
      </c>
      <c r="CR991" s="4">
        <v>22834</v>
      </c>
      <c r="CS991" s="4">
        <v>33</v>
      </c>
      <c r="CT991" s="4">
        <v>200</v>
      </c>
      <c r="CU991" s="4" t="s">
        <v>11986</v>
      </c>
      <c r="CV991" s="4" t="s">
        <v>12328</v>
      </c>
      <c r="DK991" s="50">
        <v>4180</v>
      </c>
      <c r="DL991" s="50">
        <v>204</v>
      </c>
      <c r="DM991" s="4">
        <v>400</v>
      </c>
      <c r="DN991" s="4">
        <v>4000</v>
      </c>
      <c r="DO991" s="4">
        <v>500</v>
      </c>
      <c r="DP991" s="4">
        <v>1500</v>
      </c>
      <c r="DQ991" s="4">
        <v>440</v>
      </c>
      <c r="DR991" s="4">
        <v>1200</v>
      </c>
      <c r="DS991" s="3" t="s">
        <v>12498</v>
      </c>
      <c r="DU991" s="33"/>
      <c r="DV991" s="33"/>
      <c r="DW991" s="33"/>
    </row>
    <row r="992" spans="1:127">
      <c r="A992" s="61">
        <v>2902439</v>
      </c>
      <c r="B992" s="4" t="s">
        <v>14861</v>
      </c>
      <c r="D992" s="4" t="s">
        <v>14862</v>
      </c>
      <c r="E992" s="4" t="s">
        <v>14759</v>
      </c>
      <c r="F992" s="4" t="s">
        <v>14862</v>
      </c>
      <c r="G992" s="4" t="s">
        <v>12144</v>
      </c>
      <c r="H992" s="4" t="s">
        <v>16768</v>
      </c>
      <c r="I992" s="4" t="s">
        <v>12194</v>
      </c>
      <c r="J992" s="4" t="s">
        <v>12194</v>
      </c>
      <c r="L992" s="4" t="s">
        <v>11932</v>
      </c>
      <c r="M992" s="4" t="s">
        <v>14997</v>
      </c>
      <c r="N992" s="33" t="s">
        <v>12144</v>
      </c>
      <c r="O992" s="33"/>
      <c r="P992" s="4" t="s">
        <v>12746</v>
      </c>
      <c r="Q992" s="4"/>
      <c r="R992" s="4"/>
      <c r="S992" s="4"/>
      <c r="U992" s="4" t="s">
        <v>12638</v>
      </c>
      <c r="V992" s="4" t="s">
        <v>12746</v>
      </c>
      <c r="W992" s="4"/>
      <c r="X992" s="4" t="s">
        <v>11911</v>
      </c>
      <c r="Y992" s="13" t="s">
        <v>12062</v>
      </c>
      <c r="Z992" s="4">
        <v>220</v>
      </c>
      <c r="AA992" s="4">
        <v>10</v>
      </c>
      <c r="AB992" s="4">
        <v>60</v>
      </c>
      <c r="AC992" s="4">
        <v>1</v>
      </c>
      <c r="AD992" s="4">
        <v>60</v>
      </c>
      <c r="AE992" s="9">
        <v>6</v>
      </c>
      <c r="AF992" s="4"/>
      <c r="AG992" s="4"/>
      <c r="AH992" s="4">
        <v>2</v>
      </c>
      <c r="AI992" s="4"/>
      <c r="AJ992" s="4">
        <v>4</v>
      </c>
      <c r="AK992" s="4"/>
      <c r="AL992" s="4">
        <f t="shared" si="91"/>
        <v>6</v>
      </c>
      <c r="AM992" s="4">
        <f t="shared" si="92"/>
        <v>0</v>
      </c>
      <c r="AN992" s="59">
        <v>26</v>
      </c>
      <c r="AO992" s="59">
        <v>5</v>
      </c>
      <c r="AP992" s="59">
        <v>6</v>
      </c>
      <c r="AQ992" s="59">
        <v>26</v>
      </c>
      <c r="AR992" s="59">
        <v>25</v>
      </c>
      <c r="AS992" s="59">
        <v>18</v>
      </c>
      <c r="AT992" s="59">
        <v>26</v>
      </c>
      <c r="AU992" s="59">
        <v>28</v>
      </c>
      <c r="AV992" s="59">
        <v>25</v>
      </c>
      <c r="AW992" s="59">
        <v>28</v>
      </c>
      <c r="AX992" s="59">
        <v>26</v>
      </c>
      <c r="AY992" s="59">
        <v>26</v>
      </c>
      <c r="AZ992" s="59">
        <v>28</v>
      </c>
      <c r="BA992" s="26">
        <v>267</v>
      </c>
      <c r="BB992" s="4">
        <v>6100</v>
      </c>
      <c r="BC992" s="4">
        <v>8972.7900000000009</v>
      </c>
      <c r="BD992" s="4">
        <v>28336.59</v>
      </c>
      <c r="BE992" s="63">
        <f t="shared" si="95"/>
        <v>43409.380000000005</v>
      </c>
      <c r="BF992" s="4" t="s">
        <v>11693</v>
      </c>
      <c r="BG992" s="4">
        <v>25000</v>
      </c>
      <c r="BH992" s="4">
        <v>8610</v>
      </c>
      <c r="BI992" s="50">
        <v>3790</v>
      </c>
      <c r="BJ992" s="4">
        <f t="shared" si="93"/>
        <v>37400</v>
      </c>
      <c r="BK992" s="4">
        <v>7210</v>
      </c>
      <c r="BL992" s="4">
        <v>71594</v>
      </c>
      <c r="BM992" s="4" t="s">
        <v>12005</v>
      </c>
      <c r="BN992" s="4">
        <v>460</v>
      </c>
      <c r="BO992" s="4">
        <v>3697</v>
      </c>
      <c r="BP992" s="4" t="s">
        <v>12539</v>
      </c>
      <c r="BQ992" s="4">
        <v>51</v>
      </c>
      <c r="BR992" s="4">
        <v>2054</v>
      </c>
      <c r="BS992" s="4" t="s">
        <v>14756</v>
      </c>
      <c r="BT992" s="4">
        <v>18207</v>
      </c>
      <c r="BU992" s="4">
        <v>79500</v>
      </c>
      <c r="BV992" s="4" t="s">
        <v>14870</v>
      </c>
      <c r="BZ992" s="4"/>
      <c r="CB992" s="16"/>
      <c r="CC992" s="4">
        <v>119328</v>
      </c>
      <c r="CL992" s="4">
        <v>10</v>
      </c>
      <c r="CM992" s="4">
        <v>115</v>
      </c>
      <c r="CR992" s="4">
        <v>119445</v>
      </c>
      <c r="CS992" s="4">
        <v>371000</v>
      </c>
      <c r="CT992" s="4">
        <v>8610</v>
      </c>
      <c r="CU992" s="4" t="s">
        <v>11869</v>
      </c>
      <c r="CV992" s="4" t="s">
        <v>98</v>
      </c>
      <c r="DK992" s="50">
        <v>126300</v>
      </c>
      <c r="DL992" s="50">
        <v>3790</v>
      </c>
      <c r="DM992" s="4">
        <v>1100</v>
      </c>
      <c r="DN992" s="4">
        <v>11073</v>
      </c>
      <c r="DS992" s="3" t="s">
        <v>12498</v>
      </c>
      <c r="DU992" s="33" t="s">
        <v>14862</v>
      </c>
      <c r="DV992" s="33"/>
      <c r="DW992" s="33" t="s">
        <v>32163</v>
      </c>
    </row>
    <row r="993" spans="1:127">
      <c r="A993" s="61">
        <v>2902440</v>
      </c>
      <c r="B993" s="4" t="s">
        <v>15002</v>
      </c>
      <c r="D993" s="4" t="s">
        <v>14873</v>
      </c>
      <c r="E993" s="4" t="s">
        <v>15105</v>
      </c>
      <c r="G993" s="4" t="s">
        <v>12144</v>
      </c>
      <c r="H993" s="4" t="s">
        <v>16768</v>
      </c>
      <c r="I993" s="4" t="s">
        <v>12194</v>
      </c>
      <c r="J993" s="4" t="s">
        <v>12194</v>
      </c>
      <c r="L993" s="4" t="s">
        <v>11932</v>
      </c>
      <c r="M993" s="4"/>
      <c r="N993" s="33" t="s">
        <v>12144</v>
      </c>
      <c r="O993" s="33"/>
      <c r="P993" s="4" t="s">
        <v>12746</v>
      </c>
      <c r="Q993" s="4"/>
      <c r="R993" s="4"/>
      <c r="S993" s="4"/>
      <c r="V993" s="4" t="s">
        <v>12746</v>
      </c>
      <c r="W993" s="4"/>
      <c r="X993" s="4" t="s">
        <v>11911</v>
      </c>
      <c r="Y993" s="13" t="s">
        <v>12062</v>
      </c>
      <c r="Z993" s="4">
        <v>250</v>
      </c>
      <c r="AA993" s="4">
        <v>8</v>
      </c>
      <c r="AB993" s="4">
        <v>46</v>
      </c>
      <c r="AC993" s="4">
        <v>1</v>
      </c>
      <c r="AD993" s="4">
        <v>46</v>
      </c>
      <c r="AE993" s="9">
        <v>5.5</v>
      </c>
      <c r="AF993" s="4"/>
      <c r="AG993" s="4"/>
      <c r="AH993" s="4"/>
      <c r="AI993" s="4"/>
      <c r="AJ993" s="4">
        <v>2</v>
      </c>
      <c r="AK993" s="4"/>
      <c r="AL993" s="4">
        <f t="shared" si="91"/>
        <v>2</v>
      </c>
      <c r="AM993" s="4">
        <f t="shared" si="92"/>
        <v>0</v>
      </c>
      <c r="AN993" s="4">
        <v>10</v>
      </c>
      <c r="AO993" s="4">
        <v>5</v>
      </c>
      <c r="AP993" s="4">
        <v>5</v>
      </c>
      <c r="AQ993" s="4">
        <v>14</v>
      </c>
      <c r="AR993" s="4">
        <v>16</v>
      </c>
      <c r="AS993" s="4">
        <v>13</v>
      </c>
      <c r="AT993" s="4">
        <v>9</v>
      </c>
      <c r="AU993" s="4">
        <v>10</v>
      </c>
      <c r="AV993" s="4">
        <v>12</v>
      </c>
      <c r="AW993" s="4">
        <v>13</v>
      </c>
      <c r="AX993" s="4">
        <v>11</v>
      </c>
      <c r="AY993" s="4">
        <v>7</v>
      </c>
      <c r="AZ993" s="4">
        <v>5</v>
      </c>
      <c r="BA993" s="4">
        <f t="shared" ref="BA993:BA1056" si="96">SUM(AO993:AZ993)</f>
        <v>120</v>
      </c>
      <c r="BC993" s="4">
        <v>3211</v>
      </c>
      <c r="BD993" s="4">
        <v>11603</v>
      </c>
      <c r="BE993" s="63">
        <f t="shared" si="95"/>
        <v>14814</v>
      </c>
      <c r="BF993" s="4" t="s">
        <v>11693</v>
      </c>
      <c r="BG993" s="4">
        <v>24323</v>
      </c>
      <c r="BH993" s="4">
        <v>80</v>
      </c>
      <c r="BI993" s="50">
        <v>899</v>
      </c>
      <c r="BJ993" s="4">
        <f t="shared" si="93"/>
        <v>25302</v>
      </c>
      <c r="BK993" s="4">
        <v>9088</v>
      </c>
      <c r="BL993" s="4">
        <v>68160</v>
      </c>
      <c r="BM993" s="4" t="s">
        <v>12005</v>
      </c>
      <c r="BN993" s="4">
        <v>112</v>
      </c>
      <c r="BO993" s="4">
        <v>2700</v>
      </c>
      <c r="BP993" s="4" t="s">
        <v>35781</v>
      </c>
      <c r="BR993" s="4"/>
      <c r="BS993" s="4"/>
      <c r="BZ993" s="4"/>
      <c r="CB993" s="16"/>
      <c r="CC993" s="4">
        <v>73593</v>
      </c>
      <c r="CL993" s="4">
        <v>7</v>
      </c>
      <c r="CM993" s="4">
        <v>37</v>
      </c>
      <c r="CR993" s="4">
        <v>45558</v>
      </c>
      <c r="CS993" s="4">
        <v>13</v>
      </c>
      <c r="CT993" s="4">
        <v>80</v>
      </c>
      <c r="CU993" s="4" t="s">
        <v>11986</v>
      </c>
      <c r="CV993" s="4" t="s">
        <v>12328</v>
      </c>
      <c r="DK993" s="50">
        <v>17980</v>
      </c>
      <c r="DL993" s="50">
        <v>899</v>
      </c>
      <c r="DM993" s="4">
        <v>1164</v>
      </c>
      <c r="DN993" s="4">
        <v>12322</v>
      </c>
      <c r="DO993" s="4">
        <v>4465</v>
      </c>
      <c r="DP993" s="4">
        <v>5358</v>
      </c>
      <c r="DQ993" s="4">
        <v>4300</v>
      </c>
      <c r="DR993" s="4">
        <v>5745</v>
      </c>
      <c r="DS993" s="3" t="s">
        <v>12498</v>
      </c>
      <c r="DU993" s="33" t="s">
        <v>32164</v>
      </c>
      <c r="DV993" s="33"/>
      <c r="DW993" s="33" t="s">
        <v>32079</v>
      </c>
    </row>
    <row r="994" spans="1:127">
      <c r="A994" s="61">
        <v>2902441</v>
      </c>
      <c r="B994" s="4" t="s">
        <v>14986</v>
      </c>
      <c r="D994" s="4" t="s">
        <v>15121</v>
      </c>
      <c r="E994" s="4" t="s">
        <v>14998</v>
      </c>
      <c r="G994" s="4" t="s">
        <v>12446</v>
      </c>
      <c r="H994" s="4" t="s">
        <v>16768</v>
      </c>
      <c r="I994" s="4" t="s">
        <v>12194</v>
      </c>
      <c r="J994" s="4" t="s">
        <v>12194</v>
      </c>
      <c r="L994" s="4" t="s">
        <v>11932</v>
      </c>
      <c r="M994" s="4"/>
      <c r="N994" s="33" t="s">
        <v>12144</v>
      </c>
      <c r="O994" s="33"/>
      <c r="P994" s="4" t="s">
        <v>12746</v>
      </c>
      <c r="Q994" s="4"/>
      <c r="R994" s="4"/>
      <c r="S994" s="4"/>
      <c r="V994" s="4" t="s">
        <v>12746</v>
      </c>
      <c r="W994" s="4"/>
      <c r="X994" s="4" t="s">
        <v>11911</v>
      </c>
      <c r="Y994" s="13" t="s">
        <v>12074</v>
      </c>
      <c r="Z994" s="4">
        <v>307</v>
      </c>
      <c r="AA994" s="4">
        <v>10</v>
      </c>
      <c r="AB994" s="4">
        <v>60</v>
      </c>
      <c r="AC994" s="4">
        <v>1</v>
      </c>
      <c r="AD994" s="4">
        <v>60</v>
      </c>
      <c r="AE994" s="9">
        <v>6</v>
      </c>
      <c r="AF994" s="4"/>
      <c r="AG994" s="4"/>
      <c r="AH994" s="4">
        <v>3</v>
      </c>
      <c r="AI994" s="4"/>
      <c r="AJ994" s="4">
        <v>17</v>
      </c>
      <c r="AK994" s="4">
        <v>3</v>
      </c>
      <c r="AL994" s="4">
        <f t="shared" si="91"/>
        <v>20</v>
      </c>
      <c r="AM994" s="4">
        <f t="shared" si="92"/>
        <v>3</v>
      </c>
      <c r="AN994" s="4">
        <v>63</v>
      </c>
      <c r="AO994" s="4">
        <v>26</v>
      </c>
      <c r="AP994" s="4">
        <v>53</v>
      </c>
      <c r="AQ994" s="4">
        <v>69</v>
      </c>
      <c r="AR994" s="4">
        <v>62</v>
      </c>
      <c r="AS994" s="4">
        <v>53</v>
      </c>
      <c r="AT994" s="4">
        <v>66</v>
      </c>
      <c r="AU994" s="4">
        <v>69</v>
      </c>
      <c r="AV994" s="4">
        <v>78</v>
      </c>
      <c r="AW994" s="4">
        <v>70</v>
      </c>
      <c r="AX994" s="4">
        <v>69</v>
      </c>
      <c r="AY994" s="4">
        <v>70</v>
      </c>
      <c r="AZ994" s="4">
        <v>65</v>
      </c>
      <c r="BA994" s="4">
        <f t="shared" si="96"/>
        <v>750</v>
      </c>
      <c r="BB994" s="4">
        <v>70001</v>
      </c>
      <c r="BC994" s="4">
        <v>43033</v>
      </c>
      <c r="BD994" s="4">
        <v>93923</v>
      </c>
      <c r="BE994" s="63">
        <f t="shared" si="95"/>
        <v>206957</v>
      </c>
      <c r="BF994" s="4" t="s">
        <v>12060</v>
      </c>
      <c r="BG994" s="4">
        <v>1016124</v>
      </c>
      <c r="BH994" s="4">
        <v>1062</v>
      </c>
      <c r="BI994" s="50">
        <v>4560</v>
      </c>
      <c r="BJ994" s="4">
        <f t="shared" si="93"/>
        <v>1021746</v>
      </c>
      <c r="BK994" s="4"/>
      <c r="BL994" s="4">
        <v>1567351</v>
      </c>
      <c r="BM994" s="4" t="s">
        <v>12313</v>
      </c>
      <c r="BO994" s="4"/>
      <c r="BP994" s="4"/>
      <c r="BR994" s="4"/>
      <c r="BS994" s="4"/>
      <c r="BZ994" s="4"/>
      <c r="CB994" s="16"/>
      <c r="CL994" s="4">
        <v>18</v>
      </c>
      <c r="CM994" s="4">
        <v>320</v>
      </c>
      <c r="CR994" s="4">
        <v>545605</v>
      </c>
      <c r="CS994" s="4">
        <v>250</v>
      </c>
      <c r="CT994" s="4">
        <v>1062</v>
      </c>
      <c r="CU994" s="4" t="s">
        <v>11986</v>
      </c>
      <c r="CV994" s="4" t="s">
        <v>12328</v>
      </c>
      <c r="DK994" s="50">
        <v>288002</v>
      </c>
      <c r="DL994" s="50">
        <v>4560</v>
      </c>
      <c r="DM994" s="4">
        <v>56340</v>
      </c>
      <c r="DN994" s="4">
        <v>512694</v>
      </c>
      <c r="DO994" s="4">
        <v>159431</v>
      </c>
      <c r="DP994" s="4">
        <v>159431</v>
      </c>
      <c r="DQ994" s="4">
        <v>171998</v>
      </c>
      <c r="DR994" s="4">
        <v>343996</v>
      </c>
      <c r="DS994" s="3" t="s">
        <v>12498</v>
      </c>
      <c r="DU994" s="33" t="s">
        <v>32080</v>
      </c>
      <c r="DV994" s="33"/>
      <c r="DW994" s="33"/>
    </row>
    <row r="995" spans="1:127">
      <c r="A995" s="61">
        <v>2902442</v>
      </c>
      <c r="B995" s="4" t="s">
        <v>13957</v>
      </c>
      <c r="D995" s="4" t="s">
        <v>14073</v>
      </c>
      <c r="E995" s="4" t="s">
        <v>14074</v>
      </c>
      <c r="F995" s="4" t="s">
        <v>12650</v>
      </c>
      <c r="G995" s="4" t="s">
        <v>12144</v>
      </c>
      <c r="H995" s="4" t="s">
        <v>16768</v>
      </c>
      <c r="I995" s="4" t="s">
        <v>12194</v>
      </c>
      <c r="J995" s="4" t="s">
        <v>12194</v>
      </c>
      <c r="L995" s="4" t="s">
        <v>11932</v>
      </c>
      <c r="M995" s="4" t="s">
        <v>14340</v>
      </c>
      <c r="N995" s="33" t="s">
        <v>12144</v>
      </c>
      <c r="O995" s="33"/>
      <c r="P995" s="4" t="s">
        <v>12144</v>
      </c>
      <c r="Q995" s="4"/>
      <c r="R995" s="4"/>
      <c r="S995" s="4"/>
      <c r="V995" s="4" t="s">
        <v>12144</v>
      </c>
      <c r="W995" s="4" t="s">
        <v>14455</v>
      </c>
      <c r="X995" s="4" t="s">
        <v>11911</v>
      </c>
      <c r="Y995" s="13" t="s">
        <v>12062</v>
      </c>
      <c r="Z995" s="4">
        <v>76</v>
      </c>
      <c r="AA995" s="4">
        <v>10</v>
      </c>
      <c r="AB995" s="4">
        <v>60</v>
      </c>
      <c r="AC995" s="4">
        <v>1</v>
      </c>
      <c r="AD995" s="4">
        <v>60</v>
      </c>
      <c r="AE995" s="9">
        <v>6</v>
      </c>
      <c r="AF995" s="4"/>
      <c r="AG995" s="4"/>
      <c r="AH995" s="4"/>
      <c r="AI995" s="4"/>
      <c r="AJ995" s="4">
        <v>2</v>
      </c>
      <c r="AK995" s="4"/>
      <c r="AL995" s="4">
        <f t="shared" si="91"/>
        <v>2</v>
      </c>
      <c r="AM995" s="4">
        <f t="shared" si="92"/>
        <v>0</v>
      </c>
      <c r="AN995" s="4">
        <v>16</v>
      </c>
      <c r="AO995" s="4"/>
      <c r="AP995" s="4"/>
      <c r="AQ995" s="4"/>
      <c r="AR995" s="4"/>
      <c r="AS995" s="4"/>
      <c r="AT995" s="4"/>
      <c r="AU995" s="4"/>
      <c r="AV995" s="4"/>
      <c r="AW995" s="4">
        <v>16</v>
      </c>
      <c r="AX995" s="4">
        <v>12</v>
      </c>
      <c r="AY995" s="4">
        <v>8</v>
      </c>
      <c r="AZ995" s="4">
        <v>6</v>
      </c>
      <c r="BA995" s="4">
        <f t="shared" si="96"/>
        <v>42</v>
      </c>
      <c r="BC995" s="4">
        <v>1210</v>
      </c>
      <c r="BD995" s="4">
        <v>3011</v>
      </c>
      <c r="BE995" s="63">
        <f t="shared" si="95"/>
        <v>4221</v>
      </c>
      <c r="BF995" s="4" t="s">
        <v>12060</v>
      </c>
      <c r="BG995" s="4">
        <v>14987</v>
      </c>
      <c r="BH995" s="4">
        <v>164</v>
      </c>
      <c r="BJ995" s="4">
        <f t="shared" si="93"/>
        <v>15151</v>
      </c>
      <c r="BK995" s="4">
        <v>2578</v>
      </c>
      <c r="BL995" s="4">
        <v>33548</v>
      </c>
      <c r="BM995" s="4" t="s">
        <v>35863</v>
      </c>
      <c r="BO995" s="4"/>
      <c r="BP995" s="4"/>
      <c r="BR995" s="4"/>
      <c r="BS995" s="4"/>
      <c r="BZ995" s="4"/>
      <c r="CB995" s="16"/>
      <c r="CR995" s="4">
        <v>18397</v>
      </c>
      <c r="CS995" s="4">
        <v>2050</v>
      </c>
      <c r="CT995" s="4">
        <v>164</v>
      </c>
      <c r="CU995" s="4" t="s">
        <v>11869</v>
      </c>
      <c r="CV995" s="4" t="s">
        <v>98</v>
      </c>
      <c r="DM995" s="4">
        <v>500</v>
      </c>
      <c r="DN995" s="4">
        <v>6000</v>
      </c>
      <c r="DO995" s="4">
        <v>200</v>
      </c>
      <c r="DP995" s="4">
        <v>4556</v>
      </c>
      <c r="DS995" s="3" t="s">
        <v>12498</v>
      </c>
      <c r="DU995" s="33" t="s">
        <v>31648</v>
      </c>
      <c r="DV995" s="33"/>
      <c r="DW995" s="33"/>
    </row>
    <row r="996" spans="1:127">
      <c r="A996" s="61">
        <v>2902443</v>
      </c>
      <c r="B996" s="4" t="s">
        <v>14565</v>
      </c>
      <c r="D996" s="4" t="s">
        <v>14446</v>
      </c>
      <c r="E996" s="4" t="s">
        <v>14459</v>
      </c>
      <c r="F996" s="4" t="s">
        <v>12650</v>
      </c>
      <c r="G996" s="4" t="s">
        <v>12144</v>
      </c>
      <c r="H996" s="4" t="s">
        <v>16768</v>
      </c>
      <c r="I996" s="4" t="s">
        <v>12194</v>
      </c>
      <c r="J996" s="4" t="s">
        <v>12194</v>
      </c>
      <c r="L996" s="4" t="s">
        <v>11932</v>
      </c>
      <c r="M996" s="4" t="s">
        <v>14336</v>
      </c>
      <c r="N996" s="33" t="s">
        <v>12144</v>
      </c>
      <c r="O996" s="33"/>
      <c r="P996" s="4" t="s">
        <v>12144</v>
      </c>
      <c r="Q996" s="4"/>
      <c r="R996" s="4"/>
      <c r="S996" s="4"/>
      <c r="V996" s="4" t="s">
        <v>12144</v>
      </c>
      <c r="W996" s="4" t="s">
        <v>14455</v>
      </c>
      <c r="X996" s="4" t="s">
        <v>11911</v>
      </c>
      <c r="Y996" s="13" t="s">
        <v>12062</v>
      </c>
      <c r="Z996" s="4">
        <v>42</v>
      </c>
      <c r="AA996" s="4">
        <v>10</v>
      </c>
      <c r="AB996" s="4">
        <v>60</v>
      </c>
      <c r="AC996" s="4">
        <v>1</v>
      </c>
      <c r="AD996" s="4">
        <v>60</v>
      </c>
      <c r="AE996" s="9">
        <v>6</v>
      </c>
      <c r="AF996" s="4"/>
      <c r="AG996" s="4"/>
      <c r="AH996" s="4"/>
      <c r="AI996" s="4"/>
      <c r="AJ996" s="4">
        <v>3</v>
      </c>
      <c r="AK996" s="4"/>
      <c r="AL996" s="4">
        <f t="shared" si="91"/>
        <v>3</v>
      </c>
      <c r="AM996" s="4">
        <f t="shared" si="92"/>
        <v>0</v>
      </c>
      <c r="AN996" s="4">
        <v>29</v>
      </c>
      <c r="AO996" s="4"/>
      <c r="AP996" s="4"/>
      <c r="AQ996" s="4"/>
      <c r="AR996" s="4"/>
      <c r="AS996" s="4"/>
      <c r="AT996" s="4"/>
      <c r="AU996" s="4"/>
      <c r="AV996" s="4"/>
      <c r="AW996" s="4"/>
      <c r="AX996" s="4"/>
      <c r="AY996" s="4">
        <v>20</v>
      </c>
      <c r="AZ996" s="4">
        <v>29</v>
      </c>
      <c r="BA996" s="4">
        <f t="shared" si="96"/>
        <v>49</v>
      </c>
      <c r="BC996" s="4">
        <v>760</v>
      </c>
      <c r="BD996" s="4">
        <v>3163</v>
      </c>
      <c r="BE996" s="63">
        <f t="shared" si="95"/>
        <v>3923</v>
      </c>
      <c r="BF996" s="4" t="s">
        <v>12060</v>
      </c>
      <c r="BG996" s="4">
        <v>10474</v>
      </c>
      <c r="BH996" s="4">
        <v>438</v>
      </c>
      <c r="BJ996" s="4">
        <f t="shared" si="93"/>
        <v>10912</v>
      </c>
      <c r="BK996" s="4">
        <v>1945</v>
      </c>
      <c r="BL996" s="4">
        <v>26932</v>
      </c>
      <c r="BM996" s="4" t="s">
        <v>35863</v>
      </c>
      <c r="BO996" s="4"/>
      <c r="BP996" s="4"/>
      <c r="BR996" s="4"/>
      <c r="BS996" s="4"/>
      <c r="BZ996" s="4"/>
      <c r="CB996" s="16"/>
      <c r="CR996" s="4">
        <v>16020</v>
      </c>
      <c r="CS996" s="4">
        <v>97</v>
      </c>
      <c r="CT996" s="4">
        <v>438</v>
      </c>
      <c r="CU996" s="4" t="s">
        <v>11986</v>
      </c>
      <c r="CV996" s="4" t="s">
        <v>12328</v>
      </c>
      <c r="DM996" s="4">
        <v>259</v>
      </c>
      <c r="DN996" s="4">
        <v>2784</v>
      </c>
      <c r="DO996" s="4">
        <v>619</v>
      </c>
      <c r="DP996" s="4">
        <v>1454</v>
      </c>
      <c r="DQ996" s="4">
        <v>731</v>
      </c>
      <c r="DR996" s="4">
        <v>1536</v>
      </c>
      <c r="DS996" s="3" t="s">
        <v>12498</v>
      </c>
      <c r="DU996" s="33" t="s">
        <v>31648</v>
      </c>
      <c r="DV996" s="33"/>
      <c r="DW996" s="33"/>
    </row>
    <row r="997" spans="1:127">
      <c r="A997" s="61">
        <v>2902444</v>
      </c>
      <c r="B997" s="4" t="s">
        <v>14338</v>
      </c>
      <c r="D997" s="4" t="s">
        <v>14447</v>
      </c>
      <c r="E997" s="4" t="s">
        <v>14076</v>
      </c>
      <c r="F997" s="4" t="s">
        <v>14075</v>
      </c>
      <c r="G997" s="4" t="s">
        <v>12746</v>
      </c>
      <c r="H997" s="4" t="s">
        <v>16768</v>
      </c>
      <c r="I997" s="4" t="s">
        <v>12194</v>
      </c>
      <c r="J997" s="4" t="s">
        <v>12194</v>
      </c>
      <c r="L997" s="4" t="s">
        <v>11932</v>
      </c>
      <c r="M997" s="4"/>
      <c r="N997" s="33" t="s">
        <v>12144</v>
      </c>
      <c r="O997" s="33"/>
      <c r="P997" s="4" t="s">
        <v>12746</v>
      </c>
      <c r="Q997" s="4"/>
      <c r="R997" s="4"/>
      <c r="S997" s="4"/>
      <c r="V997" s="4" t="s">
        <v>12746</v>
      </c>
      <c r="W997" s="4"/>
      <c r="X997" s="4" t="s">
        <v>11911</v>
      </c>
      <c r="Y997" s="13" t="s">
        <v>12062</v>
      </c>
      <c r="Z997" s="4">
        <v>307</v>
      </c>
      <c r="AA997" s="4">
        <v>84</v>
      </c>
      <c r="AB997" s="4">
        <v>48</v>
      </c>
      <c r="AC997" s="4">
        <v>1</v>
      </c>
      <c r="AD997" s="4">
        <v>48</v>
      </c>
      <c r="AE997" s="9">
        <v>6</v>
      </c>
      <c r="AF997" s="4">
        <v>2</v>
      </c>
      <c r="AG997" s="4"/>
      <c r="AH997" s="4"/>
      <c r="AI997" s="4"/>
      <c r="AJ997" s="4"/>
      <c r="AK997" s="4"/>
      <c r="AL997" s="4">
        <f t="shared" si="91"/>
        <v>0</v>
      </c>
      <c r="AM997" s="4">
        <f t="shared" si="92"/>
        <v>0</v>
      </c>
      <c r="AN997" s="4">
        <v>4</v>
      </c>
      <c r="AO997" s="4">
        <v>4</v>
      </c>
      <c r="AP997" s="4">
        <v>4</v>
      </c>
      <c r="AQ997" s="4">
        <v>4</v>
      </c>
      <c r="AR997" s="4">
        <v>4</v>
      </c>
      <c r="AS997" s="4">
        <v>4</v>
      </c>
      <c r="AT997" s="4">
        <v>4</v>
      </c>
      <c r="AU997" s="4">
        <v>4</v>
      </c>
      <c r="AV997" s="4">
        <v>4</v>
      </c>
      <c r="AW997" s="4">
        <v>4</v>
      </c>
      <c r="AX997" s="4">
        <v>4</v>
      </c>
      <c r="AY997" s="4">
        <v>4</v>
      </c>
      <c r="AZ997" s="4">
        <v>4</v>
      </c>
      <c r="BA997" s="4">
        <f t="shared" si="96"/>
        <v>48</v>
      </c>
      <c r="BD997" s="4">
        <v>3900</v>
      </c>
      <c r="BE997" s="63">
        <f t="shared" si="95"/>
        <v>3900</v>
      </c>
      <c r="BF997" s="4" t="s">
        <v>12060</v>
      </c>
      <c r="BG997" s="4">
        <v>7700</v>
      </c>
      <c r="BI997" s="50">
        <v>105</v>
      </c>
      <c r="BJ997" s="4">
        <f t="shared" si="93"/>
        <v>7805</v>
      </c>
      <c r="BK997" s="4">
        <v>195</v>
      </c>
      <c r="BL997" s="4">
        <v>7800</v>
      </c>
      <c r="BM997" s="4" t="s">
        <v>13212</v>
      </c>
      <c r="BO997" s="4">
        <v>8000</v>
      </c>
      <c r="BP997" s="26"/>
      <c r="BR997" s="4"/>
      <c r="BS997" s="4"/>
      <c r="BZ997" s="4"/>
      <c r="CB997" s="16"/>
      <c r="CL997" s="4">
        <v>2</v>
      </c>
      <c r="CM997" s="4">
        <v>7</v>
      </c>
      <c r="CR997" s="4">
        <v>7995</v>
      </c>
      <c r="DK997" s="50">
        <v>1650</v>
      </c>
      <c r="DL997" s="50">
        <v>105</v>
      </c>
      <c r="DM997" s="4">
        <v>350</v>
      </c>
      <c r="DN997" s="4">
        <v>3500</v>
      </c>
      <c r="DO997" s="4">
        <v>500</v>
      </c>
      <c r="DP997" s="4">
        <v>1500</v>
      </c>
      <c r="DS997" s="3" t="s">
        <v>12498</v>
      </c>
      <c r="DU997" s="33" t="s">
        <v>32076</v>
      </c>
      <c r="DV997" s="33"/>
      <c r="DW997" s="124" t="s">
        <v>12636</v>
      </c>
    </row>
    <row r="998" spans="1:127">
      <c r="A998" s="61">
        <v>2902445</v>
      </c>
      <c r="B998" s="4" t="s">
        <v>14077</v>
      </c>
      <c r="D998" s="59" t="s">
        <v>420</v>
      </c>
      <c r="F998" s="4" t="s">
        <v>14563</v>
      </c>
      <c r="H998" s="4" t="s">
        <v>16768</v>
      </c>
      <c r="I998" s="4" t="s">
        <v>12777</v>
      </c>
      <c r="J998" s="4" t="s">
        <v>12777</v>
      </c>
      <c r="L998" s="4" t="s">
        <v>12395</v>
      </c>
      <c r="M998" s="4" t="s">
        <v>14912</v>
      </c>
      <c r="N998" s="33" t="s">
        <v>12144</v>
      </c>
      <c r="O998" s="33"/>
      <c r="P998" s="4"/>
      <c r="Q998" s="4"/>
      <c r="R998" s="4"/>
      <c r="S998" s="4"/>
      <c r="V998" s="4"/>
      <c r="W998" s="4"/>
      <c r="X998" s="4" t="s">
        <v>11911</v>
      </c>
      <c r="Y998" s="13" t="s">
        <v>12062</v>
      </c>
      <c r="Z998" s="4">
        <v>307</v>
      </c>
      <c r="AA998" s="4">
        <v>9</v>
      </c>
      <c r="AB998" s="4">
        <v>50</v>
      </c>
      <c r="AC998" s="4">
        <v>1</v>
      </c>
      <c r="AD998" s="4">
        <v>50</v>
      </c>
      <c r="AE998" s="9">
        <v>5.5</v>
      </c>
      <c r="AF998" s="4">
        <v>2</v>
      </c>
      <c r="AG998" s="4"/>
      <c r="AH998" s="4"/>
      <c r="AI998" s="4"/>
      <c r="AJ998" s="4"/>
      <c r="AK998" s="4"/>
      <c r="AL998" s="4">
        <f t="shared" si="91"/>
        <v>0</v>
      </c>
      <c r="AM998" s="4">
        <f t="shared" si="92"/>
        <v>0</v>
      </c>
      <c r="AN998" s="4">
        <v>11</v>
      </c>
      <c r="AO998" s="4">
        <v>11</v>
      </c>
      <c r="AP998" s="4">
        <v>11</v>
      </c>
      <c r="AQ998" s="4">
        <v>11</v>
      </c>
      <c r="AR998" s="4">
        <v>11</v>
      </c>
      <c r="AS998" s="4">
        <v>11</v>
      </c>
      <c r="AT998" s="4">
        <v>11</v>
      </c>
      <c r="AU998" s="4">
        <v>11</v>
      </c>
      <c r="AV998" s="4">
        <v>11</v>
      </c>
      <c r="AW998" s="4">
        <v>11</v>
      </c>
      <c r="AX998" s="4">
        <v>11</v>
      </c>
      <c r="AY998" s="4">
        <v>11</v>
      </c>
      <c r="AZ998" s="4">
        <v>11</v>
      </c>
      <c r="BA998" s="4">
        <f t="shared" si="96"/>
        <v>132</v>
      </c>
      <c r="BD998" s="4">
        <v>11000</v>
      </c>
      <c r="BE998" s="63">
        <f t="shared" si="95"/>
        <v>11000</v>
      </c>
      <c r="BG998" s="4">
        <v>4500</v>
      </c>
      <c r="BH998" s="4">
        <v>1200</v>
      </c>
      <c r="BI998" s="50">
        <v>600</v>
      </c>
      <c r="BJ998" s="4">
        <f t="shared" si="93"/>
        <v>6300</v>
      </c>
      <c r="BK998" s="4">
        <v>418</v>
      </c>
      <c r="BL998" s="4">
        <v>18000</v>
      </c>
      <c r="BM998" s="4" t="s">
        <v>13626</v>
      </c>
      <c r="BO998" s="4"/>
      <c r="BP998" s="4"/>
      <c r="BR998" s="4"/>
      <c r="BS998" s="4"/>
      <c r="BZ998" s="4"/>
      <c r="CB998" s="16"/>
      <c r="CL998" s="4">
        <v>5</v>
      </c>
      <c r="CM998" s="4">
        <v>25</v>
      </c>
      <c r="CR998" s="4">
        <v>11700</v>
      </c>
      <c r="CS998" s="4">
        <v>2400</v>
      </c>
      <c r="CT998" s="4">
        <v>1200</v>
      </c>
      <c r="CU998" s="4" t="s">
        <v>14674</v>
      </c>
      <c r="CV998" s="4" t="s">
        <v>14675</v>
      </c>
      <c r="DK998" s="50">
        <v>1200</v>
      </c>
      <c r="DL998" s="50">
        <v>600</v>
      </c>
      <c r="DM998" s="4">
        <v>300</v>
      </c>
      <c r="DN998" s="4">
        <v>3000</v>
      </c>
      <c r="DO998" s="4">
        <v>1500</v>
      </c>
      <c r="DP998" s="4">
        <v>1500</v>
      </c>
      <c r="DS998" s="3" t="s">
        <v>12498</v>
      </c>
      <c r="DU998" s="33"/>
      <c r="DV998" s="33"/>
      <c r="DW998" s="33"/>
    </row>
    <row r="999" spans="1:127">
      <c r="A999" s="61">
        <v>2902446</v>
      </c>
      <c r="B999" s="4" t="s">
        <v>14676</v>
      </c>
      <c r="D999" s="4" t="s">
        <v>14426</v>
      </c>
      <c r="E999" s="4" t="s">
        <v>14317</v>
      </c>
      <c r="F999" s="4" t="s">
        <v>14427</v>
      </c>
      <c r="G999" s="4" t="s">
        <v>12746</v>
      </c>
      <c r="H999" s="4" t="s">
        <v>16768</v>
      </c>
      <c r="I999" s="4" t="s">
        <v>13199</v>
      </c>
      <c r="J999" s="4" t="s">
        <v>13199</v>
      </c>
      <c r="L999" s="4" t="s">
        <v>12395</v>
      </c>
      <c r="M999" s="4"/>
      <c r="N999" s="33" t="s">
        <v>12144</v>
      </c>
      <c r="O999" s="33"/>
      <c r="P999" s="4" t="s">
        <v>12746</v>
      </c>
      <c r="Q999" s="4"/>
      <c r="R999" s="4"/>
      <c r="S999" s="4"/>
      <c r="V999" s="4" t="s">
        <v>12746</v>
      </c>
      <c r="W999" s="4"/>
      <c r="X999" s="4" t="s">
        <v>11911</v>
      </c>
      <c r="Y999" s="13" t="s">
        <v>12062</v>
      </c>
      <c r="Z999" s="4">
        <v>360</v>
      </c>
      <c r="AA999" s="4">
        <v>8</v>
      </c>
      <c r="AB999" s="4">
        <v>48</v>
      </c>
      <c r="AC999" s="4">
        <v>1</v>
      </c>
      <c r="AD999" s="4">
        <v>48</v>
      </c>
      <c r="AE999" s="9">
        <v>6</v>
      </c>
      <c r="AF999" s="4">
        <v>1</v>
      </c>
      <c r="AG999" s="4"/>
      <c r="AH999" s="4"/>
      <c r="AI999" s="4"/>
      <c r="AJ999" s="4"/>
      <c r="AK999" s="4"/>
      <c r="AL999" s="4">
        <f t="shared" si="91"/>
        <v>0</v>
      </c>
      <c r="AM999" s="4">
        <f t="shared" si="92"/>
        <v>0</v>
      </c>
      <c r="AN999" s="4">
        <v>1</v>
      </c>
      <c r="AO999" s="4"/>
      <c r="AP999" s="4"/>
      <c r="AQ999" s="4"/>
      <c r="AR999" s="4">
        <v>1</v>
      </c>
      <c r="AS999" s="4">
        <v>1</v>
      </c>
      <c r="AT999" s="4">
        <v>1</v>
      </c>
      <c r="AU999" s="4">
        <v>1</v>
      </c>
      <c r="AV999" s="4">
        <v>1</v>
      </c>
      <c r="AW999" s="4">
        <v>1</v>
      </c>
      <c r="AX999" s="4"/>
      <c r="AY999" s="4"/>
      <c r="AZ999" s="4"/>
      <c r="BA999" s="4">
        <f t="shared" si="96"/>
        <v>6</v>
      </c>
      <c r="BD999" s="4">
        <v>500</v>
      </c>
      <c r="BE999" s="63">
        <f t="shared" si="95"/>
        <v>500</v>
      </c>
      <c r="BG999" s="4">
        <v>1225</v>
      </c>
      <c r="BJ999" s="4">
        <f t="shared" si="93"/>
        <v>1225</v>
      </c>
      <c r="BK999" s="4">
        <v>45</v>
      </c>
      <c r="BL999" s="4">
        <v>5677</v>
      </c>
      <c r="BM999" s="4" t="s">
        <v>13212</v>
      </c>
      <c r="BO999" s="4"/>
      <c r="BP999" s="4"/>
      <c r="BR999" s="4"/>
      <c r="BS999" s="4"/>
      <c r="BZ999" s="4"/>
      <c r="CB999" s="16"/>
      <c r="CC999" s="4">
        <v>5677</v>
      </c>
      <c r="CR999" s="4">
        <v>4452</v>
      </c>
      <c r="DM999" s="4">
        <v>25</v>
      </c>
      <c r="DN999" s="4">
        <v>425</v>
      </c>
      <c r="DO999" s="4">
        <v>50</v>
      </c>
      <c r="DP999" s="4">
        <v>400</v>
      </c>
      <c r="DS999" s="3" t="s">
        <v>12498</v>
      </c>
      <c r="DU999" s="33" t="s">
        <v>14426</v>
      </c>
      <c r="DV999" s="33"/>
      <c r="DW999" s="33"/>
    </row>
    <row r="1000" spans="1:127">
      <c r="A1000" s="61">
        <v>2902447</v>
      </c>
      <c r="B1000" s="4" t="s">
        <v>14441</v>
      </c>
      <c r="D1000" s="4" t="s">
        <v>14684</v>
      </c>
      <c r="E1000" s="4" t="s">
        <v>14792</v>
      </c>
      <c r="F1000" s="4" t="s">
        <v>14791</v>
      </c>
      <c r="G1000" s="4" t="s">
        <v>12746</v>
      </c>
      <c r="H1000" s="4" t="s">
        <v>16768</v>
      </c>
      <c r="I1000" s="4" t="s">
        <v>13199</v>
      </c>
      <c r="J1000" s="4" t="s">
        <v>13199</v>
      </c>
      <c r="L1000" s="4" t="s">
        <v>12395</v>
      </c>
      <c r="M1000" s="4" t="s">
        <v>14789</v>
      </c>
      <c r="N1000" s="33" t="s">
        <v>12746</v>
      </c>
      <c r="O1000" s="33" t="s">
        <v>32077</v>
      </c>
      <c r="P1000" s="4" t="s">
        <v>12746</v>
      </c>
      <c r="Q1000" s="4"/>
      <c r="R1000" s="4"/>
      <c r="S1000" s="4"/>
      <c r="V1000" s="4" t="s">
        <v>12746</v>
      </c>
      <c r="W1000" s="4" t="s">
        <v>14790</v>
      </c>
      <c r="X1000" s="4" t="s">
        <v>11911</v>
      </c>
      <c r="Y1000" s="17" t="s">
        <v>12062</v>
      </c>
      <c r="Z1000" s="4">
        <v>143</v>
      </c>
      <c r="AA1000" s="4">
        <v>9</v>
      </c>
      <c r="AB1000" s="4">
        <v>54</v>
      </c>
      <c r="AC1000" s="4">
        <v>1</v>
      </c>
      <c r="AD1000" s="4">
        <v>54</v>
      </c>
      <c r="AE1000" s="9">
        <v>6</v>
      </c>
      <c r="AF1000" s="4">
        <v>1</v>
      </c>
      <c r="AG1000" s="4"/>
      <c r="AH1000" s="4"/>
      <c r="AI1000" s="4"/>
      <c r="AJ1000" s="4">
        <v>1</v>
      </c>
      <c r="AK1000" s="4"/>
      <c r="AL1000" s="4">
        <f t="shared" si="91"/>
        <v>1</v>
      </c>
      <c r="AM1000" s="4">
        <f t="shared" si="92"/>
        <v>0</v>
      </c>
      <c r="AN1000" s="4">
        <v>2</v>
      </c>
      <c r="AO1000" s="4"/>
      <c r="AP1000" s="4">
        <v>3</v>
      </c>
      <c r="AQ1000" s="4">
        <v>2</v>
      </c>
      <c r="AR1000" s="4">
        <v>3</v>
      </c>
      <c r="AS1000" s="4">
        <v>3</v>
      </c>
      <c r="AT1000" s="4">
        <v>8</v>
      </c>
      <c r="AU1000" s="4">
        <v>7</v>
      </c>
      <c r="AV1000" s="4">
        <v>1</v>
      </c>
      <c r="AW1000" s="4"/>
      <c r="AX1000" s="4"/>
      <c r="AY1000" s="4"/>
      <c r="AZ1000" s="4"/>
      <c r="BA1000" s="4">
        <f t="shared" si="96"/>
        <v>27</v>
      </c>
      <c r="BC1000" s="4">
        <v>2100</v>
      </c>
      <c r="BD1000" s="4">
        <v>1799</v>
      </c>
      <c r="BE1000" s="63">
        <f t="shared" si="95"/>
        <v>3899</v>
      </c>
      <c r="BF1000" s="4" t="s">
        <v>12060</v>
      </c>
      <c r="BG1000" s="4">
        <v>2262</v>
      </c>
      <c r="BI1000" s="50">
        <v>142</v>
      </c>
      <c r="BJ1000" s="4">
        <f t="shared" si="93"/>
        <v>2404</v>
      </c>
      <c r="BK1000" s="4">
        <v>1030</v>
      </c>
      <c r="BL1000" s="4">
        <v>13400</v>
      </c>
      <c r="BM1000" s="4" t="s">
        <v>35862</v>
      </c>
      <c r="BO1000" s="4"/>
      <c r="BP1000" s="4"/>
      <c r="BR1000" s="4"/>
      <c r="BS1000" s="4"/>
      <c r="BZ1000" s="4"/>
      <c r="CB1000" s="16"/>
      <c r="CC1000" s="4">
        <v>13400</v>
      </c>
      <c r="CL1000" s="4">
        <v>5</v>
      </c>
      <c r="CM1000" s="4">
        <v>58</v>
      </c>
      <c r="CR1000" s="4">
        <v>10996</v>
      </c>
      <c r="DK1000" s="50">
        <v>710</v>
      </c>
      <c r="DL1000" s="50">
        <v>142</v>
      </c>
      <c r="DM1000" s="4">
        <v>149</v>
      </c>
      <c r="DN1000" s="4">
        <v>1629</v>
      </c>
      <c r="DO1000" s="4">
        <v>632</v>
      </c>
      <c r="DP1000" s="4">
        <v>632</v>
      </c>
      <c r="DS1000" s="3" t="s">
        <v>12498</v>
      </c>
      <c r="DU1000" s="33"/>
      <c r="DV1000" s="33" t="s">
        <v>32078</v>
      </c>
      <c r="DW1000" s="33" t="s">
        <v>32084</v>
      </c>
    </row>
    <row r="1001" spans="1:127">
      <c r="A1001" s="61">
        <v>2902448</v>
      </c>
      <c r="B1001" s="3" t="s">
        <v>14561</v>
      </c>
      <c r="D1001" s="4" t="s">
        <v>14671</v>
      </c>
      <c r="E1001" s="4" t="s">
        <v>14788</v>
      </c>
      <c r="F1001" s="4" t="s">
        <v>14671</v>
      </c>
      <c r="G1001" s="4" t="s">
        <v>12144</v>
      </c>
      <c r="H1001" s="4" t="s">
        <v>16768</v>
      </c>
      <c r="I1001" s="4" t="s">
        <v>12227</v>
      </c>
      <c r="J1001" s="4" t="s">
        <v>12227</v>
      </c>
      <c r="L1001" s="4" t="s">
        <v>16039</v>
      </c>
      <c r="M1001" s="4"/>
      <c r="N1001" s="33" t="s">
        <v>12144</v>
      </c>
      <c r="O1001" s="33"/>
      <c r="P1001" s="4" t="s">
        <v>12746</v>
      </c>
      <c r="Q1001" s="4"/>
      <c r="R1001" s="4"/>
      <c r="S1001" s="4"/>
      <c r="V1001" s="4" t="s">
        <v>12144</v>
      </c>
      <c r="W1001" s="4" t="s">
        <v>14558</v>
      </c>
      <c r="X1001" s="4" t="s">
        <v>11911</v>
      </c>
      <c r="Y1001" s="13" t="s">
        <v>12062</v>
      </c>
      <c r="Z1001" s="4">
        <v>131</v>
      </c>
      <c r="AA1001" s="4">
        <v>9</v>
      </c>
      <c r="AB1001" s="4">
        <v>50</v>
      </c>
      <c r="AC1001" s="4">
        <v>1</v>
      </c>
      <c r="AD1001" s="4">
        <v>50</v>
      </c>
      <c r="AE1001" s="9">
        <v>5.5</v>
      </c>
      <c r="AF1001" s="4"/>
      <c r="AG1001" s="4"/>
      <c r="AH1001" s="4"/>
      <c r="AI1001" s="4"/>
      <c r="AJ1001" s="4">
        <v>3</v>
      </c>
      <c r="AK1001" s="4"/>
      <c r="AL1001" s="4">
        <f t="shared" si="91"/>
        <v>3</v>
      </c>
      <c r="AM1001" s="4">
        <f t="shared" si="92"/>
        <v>0</v>
      </c>
      <c r="AN1001" s="4">
        <v>11</v>
      </c>
      <c r="AO1001" s="4"/>
      <c r="AP1001" s="4"/>
      <c r="AQ1001" s="4">
        <v>11</v>
      </c>
      <c r="AR1001" s="4">
        <v>11</v>
      </c>
      <c r="AS1001" s="4">
        <v>11</v>
      </c>
      <c r="AT1001" s="4">
        <v>11</v>
      </c>
      <c r="AU1001" s="4"/>
      <c r="AV1001" s="4"/>
      <c r="AW1001" s="4"/>
      <c r="AX1001" s="4">
        <v>6</v>
      </c>
      <c r="AY1001" s="4">
        <v>6</v>
      </c>
      <c r="AZ1001" s="4">
        <v>6</v>
      </c>
      <c r="BA1001" s="4">
        <f t="shared" si="96"/>
        <v>62</v>
      </c>
      <c r="BC1001" s="4">
        <v>6600</v>
      </c>
      <c r="BD1001" s="4">
        <v>7000</v>
      </c>
      <c r="BE1001" s="63">
        <f t="shared" si="95"/>
        <v>13600</v>
      </c>
      <c r="BF1001" s="4" t="s">
        <v>12060</v>
      </c>
      <c r="BG1001" s="4">
        <v>10129</v>
      </c>
      <c r="BH1001" s="4">
        <v>252</v>
      </c>
      <c r="BI1001" s="50">
        <v>846</v>
      </c>
      <c r="BJ1001" s="4">
        <f t="shared" si="93"/>
        <v>11227</v>
      </c>
      <c r="BK1001" s="4">
        <v>4605</v>
      </c>
      <c r="BL1001" s="4">
        <v>43318</v>
      </c>
      <c r="BM1001" s="4" t="s">
        <v>12005</v>
      </c>
      <c r="BO1001" s="4"/>
      <c r="BP1001" s="4"/>
      <c r="BR1001" s="4"/>
      <c r="BS1001" s="4"/>
      <c r="BZ1001" s="4"/>
      <c r="CB1001" s="16"/>
      <c r="CL1001" s="4">
        <v>5</v>
      </c>
      <c r="CM1001" s="4">
        <v>53</v>
      </c>
      <c r="CR1001" s="4">
        <v>32091</v>
      </c>
      <c r="CS1001" s="4">
        <v>42</v>
      </c>
      <c r="CT1001" s="4">
        <v>2519</v>
      </c>
      <c r="CU1001" s="4" t="s">
        <v>11986</v>
      </c>
      <c r="CV1001" s="4" t="s">
        <v>12328</v>
      </c>
      <c r="DK1001" s="50">
        <v>24194</v>
      </c>
      <c r="DL1001" s="50">
        <v>846</v>
      </c>
      <c r="DM1001" s="4">
        <v>718</v>
      </c>
      <c r="DN1001" s="4">
        <v>7179</v>
      </c>
      <c r="DS1001" s="3" t="s">
        <v>12498</v>
      </c>
      <c r="DU1001" s="124" t="s">
        <v>32085</v>
      </c>
      <c r="DV1001" s="33" t="s">
        <v>32086</v>
      </c>
      <c r="DW1001" s="33"/>
    </row>
    <row r="1002" spans="1:127">
      <c r="A1002" s="61">
        <v>2902449</v>
      </c>
      <c r="B1002" s="4" t="s">
        <v>14664</v>
      </c>
      <c r="D1002" s="4" t="s">
        <v>14911</v>
      </c>
      <c r="E1002" s="4" t="s">
        <v>15039</v>
      </c>
      <c r="F1002" s="4" t="s">
        <v>14911</v>
      </c>
      <c r="G1002" s="4" t="s">
        <v>12144</v>
      </c>
      <c r="H1002" s="4" t="s">
        <v>16768</v>
      </c>
      <c r="I1002" s="4" t="s">
        <v>12227</v>
      </c>
      <c r="J1002" s="4" t="s">
        <v>12227</v>
      </c>
      <c r="L1002" s="4" t="s">
        <v>16039</v>
      </c>
      <c r="M1002" s="4" t="s">
        <v>14559</v>
      </c>
      <c r="N1002" s="33" t="s">
        <v>12746</v>
      </c>
      <c r="O1002" s="33" t="s">
        <v>32087</v>
      </c>
      <c r="P1002" s="4" t="s">
        <v>12746</v>
      </c>
      <c r="Q1002" s="4"/>
      <c r="R1002" s="4"/>
      <c r="S1002" s="4"/>
      <c r="V1002" s="4" t="s">
        <v>12746</v>
      </c>
      <c r="W1002" s="4"/>
      <c r="X1002" s="4" t="s">
        <v>11911</v>
      </c>
      <c r="Y1002" s="13" t="s">
        <v>12062</v>
      </c>
      <c r="Z1002" s="4">
        <v>210</v>
      </c>
      <c r="AA1002" s="4">
        <v>10</v>
      </c>
      <c r="AB1002" s="4">
        <v>60</v>
      </c>
      <c r="AC1002" s="4">
        <v>1</v>
      </c>
      <c r="AD1002" s="4">
        <v>60</v>
      </c>
      <c r="AE1002" s="9">
        <v>6</v>
      </c>
      <c r="AF1002" s="4"/>
      <c r="AG1002" s="4"/>
      <c r="AH1002" s="4">
        <v>1</v>
      </c>
      <c r="AI1002" s="4"/>
      <c r="AJ1002" s="4">
        <v>1</v>
      </c>
      <c r="AK1002" s="4"/>
      <c r="AL1002" s="4">
        <f t="shared" si="91"/>
        <v>2</v>
      </c>
      <c r="AM1002" s="4">
        <f t="shared" si="92"/>
        <v>0</v>
      </c>
      <c r="AN1002" s="4">
        <v>30</v>
      </c>
      <c r="AO1002" s="4"/>
      <c r="AP1002" s="4"/>
      <c r="AQ1002" s="4">
        <v>30</v>
      </c>
      <c r="AR1002" s="4">
        <v>30</v>
      </c>
      <c r="AS1002" s="4">
        <v>30</v>
      </c>
      <c r="AT1002" s="4">
        <v>30</v>
      </c>
      <c r="AU1002" s="4">
        <v>30</v>
      </c>
      <c r="AV1002" s="4">
        <v>30</v>
      </c>
      <c r="AW1002" s="4">
        <v>30</v>
      </c>
      <c r="AX1002" s="4">
        <v>30</v>
      </c>
      <c r="AY1002" s="4">
        <v>30</v>
      </c>
      <c r="AZ1002" s="4"/>
      <c r="BA1002" s="4">
        <f t="shared" si="96"/>
        <v>270</v>
      </c>
      <c r="BB1002" s="4">
        <v>3400</v>
      </c>
      <c r="BC1002" s="4">
        <v>3400</v>
      </c>
      <c r="BD1002" s="4">
        <v>28773</v>
      </c>
      <c r="BE1002" s="63">
        <f t="shared" si="95"/>
        <v>35573</v>
      </c>
      <c r="BG1002" s="4">
        <v>21750</v>
      </c>
      <c r="BI1002" s="50">
        <v>708</v>
      </c>
      <c r="BJ1002" s="4">
        <f t="shared" si="93"/>
        <v>22458</v>
      </c>
      <c r="BK1002" s="4">
        <v>10000</v>
      </c>
      <c r="BL1002" s="4">
        <v>64000</v>
      </c>
      <c r="BM1002" s="4" t="s">
        <v>12005</v>
      </c>
      <c r="BO1002" s="4"/>
      <c r="BP1002" s="4"/>
      <c r="BR1002" s="4"/>
      <c r="BS1002" s="4"/>
      <c r="BZ1002" s="4"/>
      <c r="CB1002" s="16"/>
      <c r="CL1002" s="4">
        <v>2</v>
      </c>
      <c r="CM1002" s="4">
        <v>40</v>
      </c>
      <c r="CR1002" s="4">
        <v>41542</v>
      </c>
      <c r="DK1002" s="50">
        <v>14100</v>
      </c>
      <c r="DL1002" s="50">
        <v>708</v>
      </c>
      <c r="DM1002" s="4">
        <v>1000</v>
      </c>
      <c r="DN1002" s="4">
        <v>39250</v>
      </c>
      <c r="DO1002" s="4">
        <v>7408</v>
      </c>
      <c r="DP1002" s="4">
        <v>12300</v>
      </c>
      <c r="DS1002" s="3" t="s">
        <v>12498</v>
      </c>
      <c r="DU1002" s="33" t="s">
        <v>32088</v>
      </c>
      <c r="DV1002" s="33"/>
      <c r="DW1002" s="33"/>
    </row>
    <row r="1003" spans="1:127">
      <c r="A1003" s="61">
        <v>2902450</v>
      </c>
      <c r="B1003" s="4" t="s">
        <v>14670</v>
      </c>
      <c r="D1003" s="4" t="s">
        <v>15035</v>
      </c>
      <c r="E1003" s="4" t="s">
        <v>15146</v>
      </c>
      <c r="F1003" s="4" t="s">
        <v>15145</v>
      </c>
      <c r="G1003" s="4" t="s">
        <v>12144</v>
      </c>
      <c r="H1003" s="4" t="s">
        <v>16768</v>
      </c>
      <c r="I1003" s="4" t="s">
        <v>12387</v>
      </c>
      <c r="J1003" s="4" t="s">
        <v>12387</v>
      </c>
      <c r="L1003" s="4" t="s">
        <v>16039</v>
      </c>
      <c r="M1003" s="4" t="s">
        <v>14923</v>
      </c>
      <c r="N1003" s="33" t="s">
        <v>12746</v>
      </c>
      <c r="O1003" s="35" t="s">
        <v>32089</v>
      </c>
      <c r="P1003" s="4" t="s">
        <v>12746</v>
      </c>
      <c r="Q1003" s="4"/>
      <c r="R1003" s="4"/>
      <c r="S1003" s="4"/>
      <c r="U1003" s="4" t="s">
        <v>12746</v>
      </c>
      <c r="V1003" s="4" t="s">
        <v>12746</v>
      </c>
      <c r="W1003" s="4"/>
      <c r="X1003" s="4" t="s">
        <v>11911</v>
      </c>
      <c r="Y1003" s="13" t="s">
        <v>12062</v>
      </c>
      <c r="Z1003" s="4">
        <v>143</v>
      </c>
      <c r="AA1003" s="4">
        <v>6</v>
      </c>
      <c r="AB1003" s="4">
        <v>36</v>
      </c>
      <c r="AC1003" s="4">
        <v>1</v>
      </c>
      <c r="AD1003" s="4">
        <v>36</v>
      </c>
      <c r="AE1003" s="9">
        <v>6</v>
      </c>
      <c r="AF1003" s="4"/>
      <c r="AG1003" s="4"/>
      <c r="AH1003" s="4">
        <v>1</v>
      </c>
      <c r="AI1003" s="4"/>
      <c r="AJ1003" s="4">
        <v>1</v>
      </c>
      <c r="AK1003" s="4"/>
      <c r="AL1003" s="4">
        <f t="shared" ref="AL1003:AL1066" si="97">SUM(AH1003,AJ1003)</f>
        <v>2</v>
      </c>
      <c r="AM1003" s="4">
        <f t="shared" si="92"/>
        <v>0</v>
      </c>
      <c r="AN1003" s="4">
        <v>2</v>
      </c>
      <c r="AO1003" s="4">
        <v>2</v>
      </c>
      <c r="AP1003" s="4">
        <v>1</v>
      </c>
      <c r="AQ1003" s="4">
        <v>1</v>
      </c>
      <c r="AR1003" s="4">
        <v>3</v>
      </c>
      <c r="AS1003" s="4">
        <v>2</v>
      </c>
      <c r="AT1003" s="4">
        <v>3</v>
      </c>
      <c r="AU1003" s="4">
        <v>3</v>
      </c>
      <c r="AV1003" s="4">
        <v>3</v>
      </c>
      <c r="AW1003" s="4">
        <v>2</v>
      </c>
      <c r="AX1003" s="4">
        <v>2</v>
      </c>
      <c r="AY1003" s="4">
        <v>1</v>
      </c>
      <c r="AZ1003" s="4">
        <v>1</v>
      </c>
      <c r="BA1003" s="4">
        <f t="shared" si="96"/>
        <v>24</v>
      </c>
      <c r="BB1003" s="4">
        <v>2419</v>
      </c>
      <c r="BC1003" s="4">
        <v>388</v>
      </c>
      <c r="BD1003" s="4">
        <v>6855</v>
      </c>
      <c r="BE1003" s="63">
        <f t="shared" si="95"/>
        <v>9662</v>
      </c>
      <c r="BF1003" s="4" t="s">
        <v>11693</v>
      </c>
      <c r="BG1003" s="4">
        <v>3267</v>
      </c>
      <c r="BJ1003" s="4">
        <f t="shared" si="93"/>
        <v>3267</v>
      </c>
      <c r="BK1003" s="4">
        <v>413</v>
      </c>
      <c r="BL1003" s="4">
        <v>13621</v>
      </c>
      <c r="BM1003" s="4" t="s">
        <v>13087</v>
      </c>
      <c r="BO1003" s="4"/>
      <c r="BP1003" s="4"/>
      <c r="BR1003" s="4"/>
      <c r="BS1003" s="4"/>
      <c r="BZ1003" s="4"/>
      <c r="CB1003" s="12"/>
      <c r="CR1003" s="4">
        <v>10345</v>
      </c>
      <c r="CS1003" s="4">
        <v>1</v>
      </c>
      <c r="CT1003" s="4">
        <v>9</v>
      </c>
      <c r="CU1003" s="4" t="s">
        <v>11986</v>
      </c>
      <c r="CV1003" s="4" t="s">
        <v>12328</v>
      </c>
      <c r="DM1003" s="4">
        <v>121</v>
      </c>
      <c r="DN1003" s="4">
        <v>1575</v>
      </c>
      <c r="DO1003" s="4">
        <v>252</v>
      </c>
      <c r="DP1003" s="4">
        <v>1040</v>
      </c>
      <c r="DS1003" s="3" t="s">
        <v>12498</v>
      </c>
      <c r="DU1003" s="33" t="s">
        <v>32090</v>
      </c>
      <c r="DV1003" s="33"/>
      <c r="DW1003" s="33"/>
    </row>
    <row r="1004" spans="1:127">
      <c r="A1004" s="61">
        <v>2902451</v>
      </c>
      <c r="B1004" s="4" t="s">
        <v>15042</v>
      </c>
      <c r="D1004" s="4" t="s">
        <v>15154</v>
      </c>
      <c r="E1004" s="59" t="s">
        <v>281</v>
      </c>
      <c r="G1004" s="4" t="s">
        <v>15155</v>
      </c>
      <c r="H1004" s="4" t="s">
        <v>16768</v>
      </c>
      <c r="I1004" s="4" t="s">
        <v>14917</v>
      </c>
      <c r="J1004" s="4" t="s">
        <v>14917</v>
      </c>
      <c r="K1004" s="59" t="s">
        <v>409</v>
      </c>
      <c r="L1004" s="4" t="s">
        <v>16039</v>
      </c>
      <c r="N1004" s="33" t="s">
        <v>12746</v>
      </c>
      <c r="O1004" s="33" t="s">
        <v>32180</v>
      </c>
      <c r="P1004" s="4" t="s">
        <v>12746</v>
      </c>
      <c r="Q1004" s="4"/>
      <c r="R1004" s="4"/>
      <c r="S1004" s="4"/>
      <c r="V1004" s="4" t="s">
        <v>12746</v>
      </c>
      <c r="W1004" s="4"/>
      <c r="X1004" s="4" t="s">
        <v>11911</v>
      </c>
      <c r="Y1004" s="13" t="s">
        <v>12074</v>
      </c>
      <c r="Z1004" s="4">
        <v>160</v>
      </c>
      <c r="AA1004" s="4">
        <v>8</v>
      </c>
      <c r="AB1004" s="4">
        <v>48</v>
      </c>
      <c r="AC1004" s="4">
        <v>1</v>
      </c>
      <c r="AD1004" s="4">
        <v>48</v>
      </c>
      <c r="AE1004" s="9">
        <v>6</v>
      </c>
      <c r="AF1004" s="4"/>
      <c r="AG1004" s="4"/>
      <c r="AH1004" s="4">
        <v>1</v>
      </c>
      <c r="AI1004" s="4"/>
      <c r="AJ1004" s="4">
        <v>1</v>
      </c>
      <c r="AK1004" s="4"/>
      <c r="AL1004" s="4">
        <f t="shared" si="97"/>
        <v>2</v>
      </c>
      <c r="AM1004" s="4">
        <f t="shared" si="92"/>
        <v>0</v>
      </c>
      <c r="AN1004" s="4">
        <v>2</v>
      </c>
      <c r="AO1004" s="4">
        <v>2</v>
      </c>
      <c r="AP1004" s="4">
        <v>2</v>
      </c>
      <c r="AQ1004" s="4">
        <v>2</v>
      </c>
      <c r="AR1004" s="4">
        <v>2</v>
      </c>
      <c r="AS1004" s="4">
        <v>2</v>
      </c>
      <c r="AT1004" s="4">
        <v>2</v>
      </c>
      <c r="AU1004" s="4">
        <v>2</v>
      </c>
      <c r="AV1004" s="4">
        <v>2</v>
      </c>
      <c r="AW1004" s="4">
        <v>2</v>
      </c>
      <c r="AX1004" s="4">
        <v>2</v>
      </c>
      <c r="AY1004" s="4">
        <v>2</v>
      </c>
      <c r="AZ1004" s="4">
        <v>2</v>
      </c>
      <c r="BA1004" s="4">
        <f t="shared" si="96"/>
        <v>24</v>
      </c>
      <c r="BB1004" s="4">
        <v>1200</v>
      </c>
      <c r="BC1004" s="4">
        <v>900</v>
      </c>
      <c r="BD1004" s="4">
        <v>2000</v>
      </c>
      <c r="BE1004" s="63">
        <f t="shared" si="95"/>
        <v>4100</v>
      </c>
      <c r="BG1004" s="4">
        <v>4000</v>
      </c>
      <c r="BH1004" s="4">
        <v>250</v>
      </c>
      <c r="BI1004" s="50">
        <v>400</v>
      </c>
      <c r="BJ1004" s="4">
        <f t="shared" si="93"/>
        <v>4650</v>
      </c>
      <c r="BK1004" s="4">
        <v>600</v>
      </c>
      <c r="BL1004" s="4">
        <v>7500</v>
      </c>
      <c r="BM1004" s="4" t="s">
        <v>12005</v>
      </c>
      <c r="BN1004" s="4">
        <v>50</v>
      </c>
      <c r="BO1004" s="4">
        <v>1080</v>
      </c>
      <c r="BP1004" s="4" t="s">
        <v>353</v>
      </c>
      <c r="BR1004" s="4"/>
      <c r="BS1004" s="4"/>
      <c r="BZ1004" s="4"/>
      <c r="CB1004" s="12"/>
      <c r="CC1004" s="4">
        <v>12000</v>
      </c>
      <c r="CL1004" s="4">
        <v>2</v>
      </c>
      <c r="CM1004" s="4">
        <v>7</v>
      </c>
      <c r="CR1004" s="4">
        <v>3930</v>
      </c>
      <c r="CS1004" s="4">
        <v>50</v>
      </c>
      <c r="CT1004" s="4">
        <v>250</v>
      </c>
      <c r="CU1004" s="4" t="s">
        <v>11986</v>
      </c>
      <c r="CV1004" s="4" t="s">
        <v>12328</v>
      </c>
      <c r="DK1004" s="50">
        <v>8000</v>
      </c>
      <c r="DL1004" s="50">
        <v>400</v>
      </c>
      <c r="DM1004" s="4">
        <v>300</v>
      </c>
      <c r="DN1004" s="4">
        <v>3000</v>
      </c>
      <c r="DO1004" s="4">
        <v>500</v>
      </c>
      <c r="DP1004" s="4">
        <v>1000</v>
      </c>
      <c r="DS1004" s="3" t="s">
        <v>12498</v>
      </c>
      <c r="DU1004" s="33" t="s">
        <v>32181</v>
      </c>
      <c r="DV1004" s="33" t="s">
        <v>32182</v>
      </c>
      <c r="DW1004" s="33"/>
    </row>
    <row r="1005" spans="1:127">
      <c r="A1005" s="61">
        <v>2902452</v>
      </c>
      <c r="B1005" s="4" t="s">
        <v>14938</v>
      </c>
      <c r="D1005" s="4" t="s">
        <v>14939</v>
      </c>
      <c r="E1005" s="4" t="s">
        <v>15053</v>
      </c>
      <c r="F1005" s="4" t="s">
        <v>14939</v>
      </c>
      <c r="G1005" s="4" t="s">
        <v>12144</v>
      </c>
      <c r="H1005" s="4" t="s">
        <v>16768</v>
      </c>
      <c r="I1005" s="4" t="s">
        <v>14940</v>
      </c>
      <c r="J1005" s="4" t="s">
        <v>14940</v>
      </c>
      <c r="L1005" s="4" t="s">
        <v>16039</v>
      </c>
      <c r="M1005" s="4" t="s">
        <v>15053</v>
      </c>
      <c r="N1005" s="33" t="s">
        <v>12144</v>
      </c>
      <c r="O1005" s="33"/>
      <c r="P1005" s="4" t="s">
        <v>12746</v>
      </c>
      <c r="Q1005" s="4"/>
      <c r="R1005" s="4"/>
      <c r="S1005" s="4"/>
      <c r="V1005" s="4" t="s">
        <v>12746</v>
      </c>
      <c r="W1005" s="4"/>
      <c r="X1005" s="4" t="s">
        <v>11911</v>
      </c>
      <c r="Y1005" s="13" t="s">
        <v>12062</v>
      </c>
      <c r="Z1005" s="4">
        <v>225</v>
      </c>
      <c r="AA1005" s="4">
        <v>8</v>
      </c>
      <c r="AB1005" s="4">
        <v>44</v>
      </c>
      <c r="AC1005" s="4">
        <v>1</v>
      </c>
      <c r="AD1005" s="4">
        <v>44</v>
      </c>
      <c r="AE1005" s="9">
        <v>5</v>
      </c>
      <c r="AF1005" s="4"/>
      <c r="AG1005" s="4"/>
      <c r="AH1005" s="4">
        <v>2</v>
      </c>
      <c r="AI1005" s="4"/>
      <c r="AJ1005" s="4">
        <v>1</v>
      </c>
      <c r="AK1005" s="4"/>
      <c r="AL1005" s="4">
        <f t="shared" si="97"/>
        <v>3</v>
      </c>
      <c r="AM1005" s="4">
        <f t="shared" si="92"/>
        <v>0</v>
      </c>
      <c r="AN1005" s="4">
        <v>15</v>
      </c>
      <c r="AO1005" s="4">
        <v>13</v>
      </c>
      <c r="AP1005" s="4">
        <v>14</v>
      </c>
      <c r="AQ1005" s="4">
        <v>24</v>
      </c>
      <c r="AR1005" s="4">
        <v>30</v>
      </c>
      <c r="AS1005" s="4">
        <v>30</v>
      </c>
      <c r="AT1005" s="4">
        <v>25</v>
      </c>
      <c r="AU1005" s="4">
        <v>21</v>
      </c>
      <c r="AV1005" s="4">
        <v>21</v>
      </c>
      <c r="AW1005" s="4">
        <v>19</v>
      </c>
      <c r="AX1005" s="4">
        <v>19</v>
      </c>
      <c r="AY1005" s="4">
        <v>15</v>
      </c>
      <c r="AZ1005" s="4">
        <v>18</v>
      </c>
      <c r="BA1005" s="4">
        <f t="shared" si="96"/>
        <v>249</v>
      </c>
      <c r="BB1005" s="4">
        <v>7800</v>
      </c>
      <c r="BC1005" s="4">
        <v>4420</v>
      </c>
      <c r="BD1005" s="4">
        <v>41000</v>
      </c>
      <c r="BE1005" s="63">
        <f t="shared" si="95"/>
        <v>53220</v>
      </c>
      <c r="BG1005" s="4">
        <v>33703</v>
      </c>
      <c r="BI1005" s="50">
        <v>681</v>
      </c>
      <c r="BJ1005" s="4">
        <f t="shared" si="93"/>
        <v>34384</v>
      </c>
      <c r="BK1005" s="4">
        <v>15000</v>
      </c>
      <c r="BL1005" s="4">
        <v>90000</v>
      </c>
      <c r="BM1005" s="4" t="s">
        <v>12005</v>
      </c>
      <c r="BN1005" s="4">
        <v>35</v>
      </c>
      <c r="BO1005" s="4">
        <v>1500</v>
      </c>
      <c r="BP1005" s="4" t="s">
        <v>12814</v>
      </c>
      <c r="BR1005" s="4"/>
      <c r="BS1005" s="4"/>
      <c r="BZ1005" s="4"/>
      <c r="CB1005" s="12"/>
      <c r="CC1005" s="4">
        <v>91500</v>
      </c>
      <c r="CL1005" s="4">
        <v>2</v>
      </c>
      <c r="CM1005" s="4">
        <v>23</v>
      </c>
      <c r="CR1005" s="4">
        <v>57116</v>
      </c>
      <c r="DK1005" s="50">
        <v>15133</v>
      </c>
      <c r="DL1005" s="50">
        <v>681</v>
      </c>
      <c r="DM1005" s="4">
        <v>1700</v>
      </c>
      <c r="DN1005" s="26">
        <v>18500</v>
      </c>
      <c r="DO1005" s="4">
        <v>6250</v>
      </c>
      <c r="DP1005" s="4">
        <v>8750</v>
      </c>
      <c r="DQ1005" s="4">
        <v>6250</v>
      </c>
      <c r="DR1005" s="4">
        <v>8750</v>
      </c>
      <c r="DS1005" s="3" t="s">
        <v>12498</v>
      </c>
      <c r="DU1005" s="33" t="s">
        <v>32183</v>
      </c>
      <c r="DV1005" s="33"/>
      <c r="DW1005" s="33"/>
    </row>
    <row r="1006" spans="1:127">
      <c r="A1006" s="61">
        <v>2902453</v>
      </c>
      <c r="B1006" s="4" t="s">
        <v>15060</v>
      </c>
      <c r="D1006" s="4" t="s">
        <v>14937</v>
      </c>
      <c r="E1006" s="4" t="s">
        <v>14925</v>
      </c>
      <c r="F1006" s="4" t="s">
        <v>15046</v>
      </c>
      <c r="G1006" s="4" t="s">
        <v>12144</v>
      </c>
      <c r="H1006" s="4" t="s">
        <v>16768</v>
      </c>
      <c r="I1006" s="4" t="s">
        <v>13832</v>
      </c>
      <c r="J1006" s="4" t="s">
        <v>465</v>
      </c>
      <c r="L1006" s="4" t="s">
        <v>942</v>
      </c>
      <c r="M1006" s="4"/>
      <c r="N1006" s="33" t="s">
        <v>12144</v>
      </c>
      <c r="O1006" s="33"/>
      <c r="P1006" s="4" t="s">
        <v>12746</v>
      </c>
      <c r="Q1006" s="4"/>
      <c r="R1006" s="4"/>
      <c r="S1006" s="4"/>
      <c r="V1006" s="4" t="s">
        <v>12746</v>
      </c>
      <c r="W1006" s="4"/>
      <c r="X1006" s="4" t="s">
        <v>11911</v>
      </c>
      <c r="Y1006" s="13" t="s">
        <v>12062</v>
      </c>
      <c r="Z1006" s="4">
        <v>295</v>
      </c>
      <c r="AA1006" s="4">
        <v>9</v>
      </c>
      <c r="AB1006" s="4">
        <v>50</v>
      </c>
      <c r="AC1006" s="4">
        <v>1</v>
      </c>
      <c r="AD1006" s="4">
        <v>50</v>
      </c>
      <c r="AE1006" s="9">
        <v>5.5</v>
      </c>
      <c r="AF1006" s="4"/>
      <c r="AG1006" s="4"/>
      <c r="AH1006" s="4">
        <v>4</v>
      </c>
      <c r="AI1006" s="4"/>
      <c r="AJ1006" s="4">
        <v>11</v>
      </c>
      <c r="AK1006" s="4">
        <v>3</v>
      </c>
      <c r="AL1006" s="4">
        <f t="shared" si="97"/>
        <v>15</v>
      </c>
      <c r="AM1006" s="4">
        <f t="shared" si="92"/>
        <v>3</v>
      </c>
      <c r="AN1006" s="4">
        <v>88</v>
      </c>
      <c r="AO1006" s="4">
        <v>79</v>
      </c>
      <c r="AP1006" s="4">
        <v>79</v>
      </c>
      <c r="AQ1006" s="4">
        <v>78</v>
      </c>
      <c r="AR1006" s="4">
        <v>82</v>
      </c>
      <c r="AS1006" s="4">
        <v>82</v>
      </c>
      <c r="AT1006" s="4">
        <v>91</v>
      </c>
      <c r="AU1006" s="4">
        <v>100</v>
      </c>
      <c r="AV1006" s="4">
        <v>103</v>
      </c>
      <c r="AW1006" s="4">
        <v>94</v>
      </c>
      <c r="AX1006" s="4">
        <v>95</v>
      </c>
      <c r="AY1006" s="4">
        <v>89</v>
      </c>
      <c r="AZ1006" s="4">
        <v>88</v>
      </c>
      <c r="BA1006" s="4">
        <f t="shared" si="96"/>
        <v>1060</v>
      </c>
      <c r="BB1006" s="4">
        <v>28920</v>
      </c>
      <c r="BC1006" s="4">
        <v>31964</v>
      </c>
      <c r="BD1006" s="4">
        <v>134956</v>
      </c>
      <c r="BE1006" s="63">
        <f t="shared" si="95"/>
        <v>195840</v>
      </c>
      <c r="BF1006" s="4" t="s">
        <v>11693</v>
      </c>
      <c r="BG1006" s="4">
        <v>52688</v>
      </c>
      <c r="BH1006" s="4">
        <v>960</v>
      </c>
      <c r="BI1006" s="50">
        <v>1225</v>
      </c>
      <c r="BJ1006" s="4">
        <f t="shared" si="93"/>
        <v>54873</v>
      </c>
      <c r="BK1006" s="4">
        <v>5540</v>
      </c>
      <c r="BL1006" s="4">
        <v>265800</v>
      </c>
      <c r="BM1006" s="4" t="s">
        <v>13626</v>
      </c>
      <c r="BO1006" s="4"/>
      <c r="BP1006" s="4"/>
      <c r="BR1006" s="4"/>
      <c r="BS1006" s="4"/>
      <c r="BZ1006" s="4"/>
      <c r="CB1006" s="12"/>
      <c r="CC1006" s="4">
        <v>265800</v>
      </c>
      <c r="CH1006" s="4">
        <v>1</v>
      </c>
      <c r="CI1006" s="4">
        <v>2</v>
      </c>
      <c r="CL1006" s="4">
        <v>50</v>
      </c>
      <c r="CM1006" s="4">
        <v>200</v>
      </c>
      <c r="CR1006" s="4">
        <v>210927</v>
      </c>
      <c r="CS1006" s="4">
        <v>240</v>
      </c>
      <c r="CT1006" s="4">
        <v>757</v>
      </c>
      <c r="CU1006" s="4" t="s">
        <v>11986</v>
      </c>
      <c r="CV1006" s="4" t="s">
        <v>12328</v>
      </c>
      <c r="CW1006" s="4">
        <v>260</v>
      </c>
      <c r="CX1006" s="4">
        <v>203</v>
      </c>
      <c r="CY1006" s="4" t="s">
        <v>11869</v>
      </c>
      <c r="CZ1006" s="4" t="s">
        <v>98</v>
      </c>
      <c r="DK1006" s="50">
        <v>32210</v>
      </c>
      <c r="DL1006" s="50">
        <v>1225</v>
      </c>
      <c r="DM1006" s="4">
        <v>1370</v>
      </c>
      <c r="DN1006" s="4">
        <v>24555</v>
      </c>
      <c r="DQ1006" s="4">
        <v>5360</v>
      </c>
      <c r="DR1006" s="4">
        <v>13606</v>
      </c>
      <c r="DS1006" s="3" t="s">
        <v>12498</v>
      </c>
      <c r="DU1006" s="33" t="s">
        <v>32184</v>
      </c>
      <c r="DV1006" s="33"/>
      <c r="DW1006" s="33" t="s">
        <v>32185</v>
      </c>
    </row>
    <row r="1007" spans="1:127">
      <c r="A1007" s="61">
        <v>2902454</v>
      </c>
      <c r="B1007" s="4" t="s">
        <v>15059</v>
      </c>
      <c r="D1007" s="4" t="s">
        <v>14130</v>
      </c>
      <c r="E1007" s="4" t="s">
        <v>14131</v>
      </c>
      <c r="F1007" s="4" t="s">
        <v>14130</v>
      </c>
      <c r="G1007" s="4" t="s">
        <v>12144</v>
      </c>
      <c r="H1007" s="4" t="s">
        <v>16768</v>
      </c>
      <c r="I1007" s="4" t="s">
        <v>13832</v>
      </c>
      <c r="J1007" s="4" t="s">
        <v>465</v>
      </c>
      <c r="L1007" s="4" t="s">
        <v>942</v>
      </c>
      <c r="M1007" s="4"/>
      <c r="N1007" s="33" t="s">
        <v>12144</v>
      </c>
      <c r="O1007" s="33"/>
      <c r="P1007" s="4" t="s">
        <v>12746</v>
      </c>
      <c r="Q1007" s="4" t="s">
        <v>12746</v>
      </c>
      <c r="R1007" s="4"/>
      <c r="S1007" s="4"/>
      <c r="U1007" s="4" t="s">
        <v>14010</v>
      </c>
      <c r="V1007" s="4" t="s">
        <v>12746</v>
      </c>
      <c r="W1007" s="4"/>
      <c r="X1007" s="4" t="s">
        <v>11911</v>
      </c>
      <c r="Y1007" s="13" t="s">
        <v>12062</v>
      </c>
      <c r="Z1007" s="4">
        <v>300</v>
      </c>
      <c r="AA1007" s="4">
        <v>8</v>
      </c>
      <c r="AB1007" s="4">
        <v>49</v>
      </c>
      <c r="AC1007" s="4">
        <v>1</v>
      </c>
      <c r="AD1007" s="4">
        <v>49</v>
      </c>
      <c r="AE1007" s="9">
        <v>5.5</v>
      </c>
      <c r="AF1007" s="4"/>
      <c r="AG1007" s="4"/>
      <c r="AH1007" s="4">
        <v>1</v>
      </c>
      <c r="AI1007" s="4"/>
      <c r="AJ1007" s="4"/>
      <c r="AK1007" s="4">
        <v>1</v>
      </c>
      <c r="AL1007" s="4">
        <f t="shared" si="97"/>
        <v>1</v>
      </c>
      <c r="AM1007" s="4">
        <f t="shared" ref="AM1007:AM1070" si="98">SUM(AI1007,AK1007)</f>
        <v>1</v>
      </c>
      <c r="AN1007" s="4">
        <v>9</v>
      </c>
      <c r="AO1007" s="4">
        <v>5</v>
      </c>
      <c r="AP1007" s="4">
        <v>2</v>
      </c>
      <c r="AQ1007" s="4">
        <v>3</v>
      </c>
      <c r="AR1007" s="4">
        <v>6</v>
      </c>
      <c r="AS1007" s="4">
        <v>4</v>
      </c>
      <c r="AT1007" s="4">
        <v>3</v>
      </c>
      <c r="AU1007" s="4">
        <v>7</v>
      </c>
      <c r="AV1007" s="4">
        <v>6</v>
      </c>
      <c r="AW1007" s="4">
        <v>11</v>
      </c>
      <c r="AX1007" s="4">
        <v>13</v>
      </c>
      <c r="AY1007" s="4">
        <v>10</v>
      </c>
      <c r="AZ1007" s="4">
        <v>9</v>
      </c>
      <c r="BA1007" s="4">
        <f t="shared" si="96"/>
        <v>79</v>
      </c>
      <c r="BB1007" s="4">
        <v>2637</v>
      </c>
      <c r="BC1007" s="4">
        <v>235</v>
      </c>
      <c r="BD1007" s="4">
        <v>10140</v>
      </c>
      <c r="BE1007" s="63">
        <f t="shared" si="95"/>
        <v>13012</v>
      </c>
      <c r="BF1007" s="4" t="s">
        <v>12060</v>
      </c>
      <c r="BG1007" s="4">
        <v>5000</v>
      </c>
      <c r="BH1007" s="4">
        <v>489</v>
      </c>
      <c r="BI1007" s="50">
        <v>693</v>
      </c>
      <c r="BJ1007" s="4">
        <f t="shared" si="93"/>
        <v>6182</v>
      </c>
      <c r="BK1007" s="4"/>
      <c r="BL1007" s="4">
        <v>22100</v>
      </c>
      <c r="BM1007" s="4" t="s">
        <v>16048</v>
      </c>
      <c r="BO1007" s="4"/>
      <c r="BP1007" s="4"/>
      <c r="BR1007" s="4"/>
      <c r="BS1007" s="4"/>
      <c r="BZ1007" s="4"/>
      <c r="CB1007" s="12"/>
      <c r="CL1007" s="4">
        <v>8</v>
      </c>
      <c r="CM1007" s="4">
        <v>57</v>
      </c>
      <c r="CR1007" s="4">
        <v>15918</v>
      </c>
      <c r="CS1007" s="4">
        <v>110</v>
      </c>
      <c r="CT1007" s="4">
        <v>489</v>
      </c>
      <c r="CU1007" s="4" t="s">
        <v>11986</v>
      </c>
      <c r="CV1007" s="4" t="s">
        <v>12328</v>
      </c>
      <c r="DK1007" s="50">
        <v>15700</v>
      </c>
      <c r="DL1007" s="50">
        <v>693</v>
      </c>
      <c r="DM1007" s="4">
        <v>94</v>
      </c>
      <c r="DN1007" s="4">
        <v>1147</v>
      </c>
      <c r="DO1007" s="4">
        <v>54</v>
      </c>
      <c r="DP1007" s="4">
        <v>197</v>
      </c>
      <c r="DS1007" s="3" t="s">
        <v>12498</v>
      </c>
      <c r="DU1007" s="33"/>
      <c r="DV1007" s="33"/>
      <c r="DW1007" s="33" t="s">
        <v>32187</v>
      </c>
    </row>
    <row r="1008" spans="1:127">
      <c r="A1008" s="61">
        <v>2902455</v>
      </c>
      <c r="B1008" s="4" t="s">
        <v>14273</v>
      </c>
      <c r="E1008" s="4" t="s">
        <v>14401</v>
      </c>
      <c r="F1008" s="4" t="s">
        <v>14400</v>
      </c>
      <c r="G1008" s="4" t="s">
        <v>12144</v>
      </c>
      <c r="H1008" s="4" t="s">
        <v>16768</v>
      </c>
      <c r="I1008" s="4" t="s">
        <v>13832</v>
      </c>
      <c r="J1008" s="4" t="s">
        <v>465</v>
      </c>
      <c r="L1008" s="4" t="s">
        <v>942</v>
      </c>
      <c r="M1008" s="4"/>
      <c r="N1008" s="33" t="s">
        <v>12144</v>
      </c>
      <c r="O1008" s="33"/>
      <c r="P1008" s="4" t="s">
        <v>14629</v>
      </c>
      <c r="Q1008" s="4"/>
      <c r="R1008" s="4"/>
      <c r="S1008" s="4"/>
      <c r="V1008" s="4" t="s">
        <v>12746</v>
      </c>
      <c r="W1008" s="4"/>
      <c r="X1008" s="4" t="s">
        <v>11911</v>
      </c>
      <c r="Y1008" s="13" t="s">
        <v>12062</v>
      </c>
      <c r="Z1008" s="4">
        <v>265</v>
      </c>
      <c r="AA1008" s="4">
        <v>8</v>
      </c>
      <c r="AB1008" s="4">
        <v>44</v>
      </c>
      <c r="AC1008" s="4">
        <v>1</v>
      </c>
      <c r="AD1008" s="4">
        <v>44</v>
      </c>
      <c r="AE1008" s="9">
        <v>5.5</v>
      </c>
      <c r="AF1008" s="4"/>
      <c r="AG1008" s="4"/>
      <c r="AH1008" s="4">
        <v>2</v>
      </c>
      <c r="AI1008" s="4"/>
      <c r="AJ1008" s="4">
        <v>12</v>
      </c>
      <c r="AK1008" s="4"/>
      <c r="AL1008" s="4">
        <f t="shared" si="97"/>
        <v>14</v>
      </c>
      <c r="AM1008" s="4">
        <f t="shared" si="98"/>
        <v>0</v>
      </c>
      <c r="AN1008" s="4">
        <v>132</v>
      </c>
      <c r="AO1008" s="4">
        <v>75</v>
      </c>
      <c r="AP1008" s="4">
        <v>68</v>
      </c>
      <c r="AQ1008" s="4">
        <v>69</v>
      </c>
      <c r="AR1008" s="4">
        <v>70</v>
      </c>
      <c r="AS1008" s="4">
        <v>126</v>
      </c>
      <c r="AT1008" s="4">
        <v>137</v>
      </c>
      <c r="AU1008" s="4">
        <v>182</v>
      </c>
      <c r="AV1008" s="4">
        <v>200</v>
      </c>
      <c r="AW1008" s="4">
        <v>211</v>
      </c>
      <c r="AX1008" s="4">
        <v>176</v>
      </c>
      <c r="AY1008" s="4">
        <v>102</v>
      </c>
      <c r="AZ1008" s="4">
        <v>79</v>
      </c>
      <c r="BA1008" s="4">
        <f t="shared" si="96"/>
        <v>1495</v>
      </c>
      <c r="BB1008" s="4">
        <v>18600</v>
      </c>
      <c r="BC1008" s="4">
        <v>20960</v>
      </c>
      <c r="BD1008" s="4">
        <v>190011</v>
      </c>
      <c r="BE1008" s="63">
        <f t="shared" si="95"/>
        <v>229571</v>
      </c>
      <c r="BG1008" s="4">
        <v>683937</v>
      </c>
      <c r="BH1008" s="4">
        <v>1229</v>
      </c>
      <c r="BI1008" s="50">
        <v>3692</v>
      </c>
      <c r="BJ1008" s="4">
        <f t="shared" si="93"/>
        <v>688858</v>
      </c>
      <c r="BK1008" s="4"/>
      <c r="BL1008" s="4">
        <v>1218416</v>
      </c>
      <c r="BM1008" s="4" t="s">
        <v>12313</v>
      </c>
      <c r="BO1008" s="4"/>
      <c r="BP1008" s="4"/>
      <c r="BR1008" s="4"/>
      <c r="BS1008" s="4"/>
      <c r="BZ1008" s="4"/>
      <c r="CB1008" s="12"/>
      <c r="CD1008" s="4">
        <v>2</v>
      </c>
      <c r="CE1008" s="4">
        <v>200</v>
      </c>
      <c r="CL1008" s="4">
        <v>12</v>
      </c>
      <c r="CM1008" s="4">
        <v>500</v>
      </c>
      <c r="CR1008" s="4">
        <v>529558</v>
      </c>
      <c r="CS1008" s="4">
        <v>574</v>
      </c>
      <c r="CT1008" s="4">
        <v>1229</v>
      </c>
      <c r="CU1008" s="4" t="s">
        <v>11986</v>
      </c>
      <c r="CV1008" s="4" t="s">
        <v>12328</v>
      </c>
      <c r="DK1008" s="50">
        <v>73800</v>
      </c>
      <c r="DL1008" s="50">
        <v>3692</v>
      </c>
      <c r="DM1008" s="4">
        <v>43329</v>
      </c>
      <c r="DN1008" s="4">
        <v>389966</v>
      </c>
      <c r="DO1008" s="4">
        <v>158300</v>
      </c>
      <c r="DP1008" s="4">
        <v>307397</v>
      </c>
      <c r="DQ1008" s="4">
        <v>15230</v>
      </c>
      <c r="DR1008" s="4">
        <v>23605</v>
      </c>
      <c r="DS1008" s="3" t="s">
        <v>12498</v>
      </c>
      <c r="DU1008" s="33" t="s">
        <v>32188</v>
      </c>
      <c r="DV1008" s="33"/>
      <c r="DW1008" s="33" t="s">
        <v>32192</v>
      </c>
    </row>
    <row r="1009" spans="1:127">
      <c r="A1009" s="61">
        <v>2902456</v>
      </c>
      <c r="B1009" s="4" t="s">
        <v>14260</v>
      </c>
      <c r="D1009" s="4" t="s">
        <v>14259</v>
      </c>
      <c r="F1009" s="4" t="s">
        <v>14259</v>
      </c>
      <c r="G1009" s="4" t="s">
        <v>12144</v>
      </c>
      <c r="H1009" s="4" t="s">
        <v>16768</v>
      </c>
      <c r="I1009" s="4" t="s">
        <v>13832</v>
      </c>
      <c r="J1009" s="4" t="s">
        <v>465</v>
      </c>
      <c r="L1009" s="4" t="s">
        <v>942</v>
      </c>
      <c r="M1009" s="4" t="s">
        <v>14512</v>
      </c>
      <c r="N1009" s="33" t="s">
        <v>12144</v>
      </c>
      <c r="O1009" s="33"/>
      <c r="P1009" s="4" t="s">
        <v>12746</v>
      </c>
      <c r="Q1009" s="4"/>
      <c r="R1009" s="4"/>
      <c r="S1009" s="4"/>
      <c r="V1009" s="4" t="s">
        <v>12746</v>
      </c>
      <c r="W1009" s="4"/>
      <c r="X1009" s="4" t="s">
        <v>11911</v>
      </c>
      <c r="Y1009" s="13" t="s">
        <v>12062</v>
      </c>
      <c r="Z1009" s="4">
        <v>307</v>
      </c>
      <c r="AA1009" s="4">
        <v>9</v>
      </c>
      <c r="AB1009" s="4">
        <v>50</v>
      </c>
      <c r="AC1009" s="4">
        <v>1</v>
      </c>
      <c r="AD1009" s="4">
        <v>50</v>
      </c>
      <c r="AE1009" s="9">
        <v>5.5</v>
      </c>
      <c r="AF1009" s="4"/>
      <c r="AG1009" s="4"/>
      <c r="AH1009" s="4"/>
      <c r="AI1009" s="4"/>
      <c r="AJ1009" s="4"/>
      <c r="AK1009" s="4"/>
      <c r="AL1009" s="4">
        <f t="shared" si="97"/>
        <v>0</v>
      </c>
      <c r="AM1009" s="4">
        <f t="shared" si="98"/>
        <v>0</v>
      </c>
      <c r="AN1009" s="4">
        <v>7</v>
      </c>
      <c r="AO1009" s="4">
        <v>1</v>
      </c>
      <c r="AP1009" s="4">
        <v>1</v>
      </c>
      <c r="AQ1009" s="4">
        <v>1</v>
      </c>
      <c r="AR1009" s="4">
        <v>1</v>
      </c>
      <c r="AS1009" s="4">
        <v>7</v>
      </c>
      <c r="AT1009" s="4">
        <v>2</v>
      </c>
      <c r="AU1009" s="4">
        <v>7</v>
      </c>
      <c r="AV1009" s="4">
        <v>7</v>
      </c>
      <c r="AW1009" s="4">
        <v>7</v>
      </c>
      <c r="AX1009" s="4">
        <v>3</v>
      </c>
      <c r="AY1009" s="4">
        <v>1</v>
      </c>
      <c r="AZ1009" s="4">
        <v>1</v>
      </c>
      <c r="BA1009" s="4">
        <f t="shared" si="96"/>
        <v>39</v>
      </c>
      <c r="BD1009" s="4">
        <v>3900</v>
      </c>
      <c r="BE1009" s="63">
        <f t="shared" si="95"/>
        <v>3900</v>
      </c>
      <c r="BG1009" s="4">
        <v>7000</v>
      </c>
      <c r="BH1009" s="4">
        <v>24</v>
      </c>
      <c r="BJ1009" s="4">
        <f t="shared" si="93"/>
        <v>7024</v>
      </c>
      <c r="BK1009" s="4">
        <v>567</v>
      </c>
      <c r="BL1009" s="4">
        <v>10504</v>
      </c>
      <c r="BM1009" s="4" t="s">
        <v>13283</v>
      </c>
      <c r="BN1009" s="4">
        <v>25</v>
      </c>
      <c r="BO1009" s="4">
        <v>2375</v>
      </c>
      <c r="BP1009" s="4" t="s">
        <v>14737</v>
      </c>
      <c r="BR1009" s="4"/>
      <c r="BS1009" s="4"/>
      <c r="BZ1009" s="4"/>
      <c r="CB1009" s="12"/>
      <c r="CI1009" s="4">
        <v>2</v>
      </c>
      <c r="CJ1009" s="4">
        <v>8</v>
      </c>
      <c r="CR1009" s="4">
        <v>5855</v>
      </c>
      <c r="CS1009" s="4">
        <v>133</v>
      </c>
      <c r="CT1009" s="4">
        <v>24</v>
      </c>
      <c r="CU1009" s="4" t="s">
        <v>11869</v>
      </c>
      <c r="CV1009" s="4" t="s">
        <v>13092</v>
      </c>
      <c r="DM1009" s="4">
        <v>200</v>
      </c>
      <c r="DN1009" s="4">
        <v>2000</v>
      </c>
      <c r="DO1009" s="4">
        <v>840</v>
      </c>
      <c r="DP1009" s="4">
        <v>2500</v>
      </c>
      <c r="DQ1009" s="4">
        <v>840</v>
      </c>
      <c r="DR1009" s="4">
        <v>2500</v>
      </c>
      <c r="DS1009" s="3" t="s">
        <v>12498</v>
      </c>
      <c r="DU1009" s="124" t="s">
        <v>12636</v>
      </c>
      <c r="DV1009" s="33"/>
      <c r="DW1009" s="33"/>
    </row>
    <row r="1010" spans="1:127">
      <c r="A1010" s="61">
        <v>2902457</v>
      </c>
      <c r="B1010" s="4" t="s">
        <v>14134</v>
      </c>
      <c r="D1010" s="4" t="s">
        <v>14135</v>
      </c>
      <c r="E1010" s="4" t="s">
        <v>14730</v>
      </c>
      <c r="F1010" s="4" t="s">
        <v>14136</v>
      </c>
      <c r="G1010" s="4" t="s">
        <v>12746</v>
      </c>
      <c r="H1010" s="4" t="s">
        <v>16768</v>
      </c>
      <c r="I1010" s="4" t="s">
        <v>13832</v>
      </c>
      <c r="J1010" s="4" t="s">
        <v>465</v>
      </c>
      <c r="L1010" s="4" t="s">
        <v>942</v>
      </c>
      <c r="M1010" s="4" t="s">
        <v>14730</v>
      </c>
      <c r="N1010" s="33" t="s">
        <v>12144</v>
      </c>
      <c r="O1010" s="33"/>
      <c r="P1010" s="4" t="s">
        <v>12746</v>
      </c>
      <c r="Q1010" s="4"/>
      <c r="R1010" s="4"/>
      <c r="S1010" s="4"/>
      <c r="V1010" s="4" t="s">
        <v>12746</v>
      </c>
      <c r="W1010" s="4"/>
      <c r="X1010" s="13" t="s">
        <v>11911</v>
      </c>
      <c r="Y1010" s="13" t="s">
        <v>12062</v>
      </c>
      <c r="Z1010" s="4">
        <v>300</v>
      </c>
      <c r="AA1010" s="4">
        <v>8</v>
      </c>
      <c r="AB1010" s="4">
        <v>44</v>
      </c>
      <c r="AC1010" s="4">
        <v>1</v>
      </c>
      <c r="AD1010" s="4">
        <v>44</v>
      </c>
      <c r="AE1010" s="9">
        <v>5.5</v>
      </c>
      <c r="AF1010" s="4">
        <v>1</v>
      </c>
      <c r="AG1010" s="4"/>
      <c r="AH1010" s="4"/>
      <c r="AI1010" s="4"/>
      <c r="AJ1010" s="4"/>
      <c r="AK1010" s="4"/>
      <c r="AL1010" s="4">
        <f t="shared" si="97"/>
        <v>0</v>
      </c>
      <c r="AM1010" s="4">
        <f t="shared" si="98"/>
        <v>0</v>
      </c>
      <c r="AN1010" s="4">
        <v>2</v>
      </c>
      <c r="AO1010" s="4">
        <v>2</v>
      </c>
      <c r="AP1010" s="4">
        <v>2</v>
      </c>
      <c r="AQ1010" s="4">
        <v>2</v>
      </c>
      <c r="AR1010" s="4">
        <v>2</v>
      </c>
      <c r="AS1010" s="4">
        <v>2</v>
      </c>
      <c r="AT1010" s="4">
        <v>2</v>
      </c>
      <c r="AU1010" s="4">
        <v>2</v>
      </c>
      <c r="AV1010" s="4">
        <v>2</v>
      </c>
      <c r="AW1010" s="4">
        <v>2</v>
      </c>
      <c r="AX1010" s="4">
        <v>2</v>
      </c>
      <c r="AY1010" s="4">
        <v>2</v>
      </c>
      <c r="AZ1010" s="4">
        <v>2</v>
      </c>
      <c r="BA1010" s="4">
        <f t="shared" si="96"/>
        <v>24</v>
      </c>
      <c r="BD1010" s="4">
        <v>3231</v>
      </c>
      <c r="BE1010" s="63">
        <f t="shared" si="95"/>
        <v>3231</v>
      </c>
      <c r="BF1010" s="4" t="s">
        <v>12060</v>
      </c>
      <c r="BG1010" s="4">
        <v>2056</v>
      </c>
      <c r="BJ1010" s="4">
        <f t="shared" si="93"/>
        <v>2056</v>
      </c>
      <c r="BK1010" s="4">
        <v>232</v>
      </c>
      <c r="BL1010" s="4">
        <v>9281</v>
      </c>
      <c r="BM1010" s="4" t="s">
        <v>13212</v>
      </c>
      <c r="BO1010" s="4"/>
      <c r="BP1010" s="4"/>
      <c r="BR1010" s="4"/>
      <c r="BS1010" s="4"/>
      <c r="BZ1010" s="4"/>
      <c r="CB1010" s="12"/>
      <c r="CR1010" s="4">
        <v>7225</v>
      </c>
      <c r="DM1010" s="4">
        <v>164</v>
      </c>
      <c r="DN1010" s="4">
        <v>1644</v>
      </c>
      <c r="DO1010" s="4">
        <v>210</v>
      </c>
      <c r="DP1010" s="4">
        <v>210</v>
      </c>
      <c r="DQ1010" s="4">
        <v>101</v>
      </c>
      <c r="DR1010" s="4">
        <v>202</v>
      </c>
      <c r="DS1010" s="3" t="s">
        <v>12498</v>
      </c>
      <c r="DU1010" s="33"/>
      <c r="DV1010" s="33"/>
      <c r="DW1010" s="33"/>
    </row>
    <row r="1011" spans="1:127">
      <c r="A1011" s="61">
        <v>2902458</v>
      </c>
      <c r="B1011" s="4" t="s">
        <v>14368</v>
      </c>
      <c r="D1011" s="4" t="s">
        <v>14369</v>
      </c>
      <c r="E1011" s="4" t="s">
        <v>14371</v>
      </c>
      <c r="F1011" s="4" t="s">
        <v>14370</v>
      </c>
      <c r="G1011" s="4" t="s">
        <v>12746</v>
      </c>
      <c r="H1011" s="4" t="s">
        <v>16768</v>
      </c>
      <c r="I1011" s="4" t="s">
        <v>13832</v>
      </c>
      <c r="J1011" s="4" t="s">
        <v>465</v>
      </c>
      <c r="L1011" s="4" t="s">
        <v>942</v>
      </c>
      <c r="M1011" s="4"/>
      <c r="N1011" s="33" t="s">
        <v>12144</v>
      </c>
      <c r="O1011" s="33"/>
      <c r="P1011" s="4" t="s">
        <v>12746</v>
      </c>
      <c r="Q1011" s="4"/>
      <c r="R1011" s="4"/>
      <c r="S1011" s="4"/>
      <c r="V1011" s="4" t="s">
        <v>12746</v>
      </c>
      <c r="W1011" s="4"/>
      <c r="X1011" s="13" t="s">
        <v>11911</v>
      </c>
      <c r="Y1011" s="13" t="s">
        <v>14375</v>
      </c>
      <c r="Z1011" s="4">
        <v>236</v>
      </c>
      <c r="AA1011" s="4">
        <v>9</v>
      </c>
      <c r="AB1011" s="4">
        <v>50</v>
      </c>
      <c r="AC1011" s="4">
        <v>1</v>
      </c>
      <c r="AD1011" s="4">
        <v>50</v>
      </c>
      <c r="AE1011" s="9">
        <v>5.5</v>
      </c>
      <c r="AF1011" s="4">
        <v>1</v>
      </c>
      <c r="AG1011" s="4"/>
      <c r="AH1011" s="4"/>
      <c r="AI1011" s="4"/>
      <c r="AJ1011" s="4">
        <v>1</v>
      </c>
      <c r="AK1011" s="4"/>
      <c r="AL1011" s="4">
        <f t="shared" si="97"/>
        <v>1</v>
      </c>
      <c r="AM1011" s="4">
        <f t="shared" si="98"/>
        <v>0</v>
      </c>
      <c r="AN1011" s="4">
        <v>3</v>
      </c>
      <c r="AO1011" s="4">
        <v>3</v>
      </c>
      <c r="AP1011" s="4">
        <v>3</v>
      </c>
      <c r="AQ1011" s="4">
        <v>3</v>
      </c>
      <c r="AR1011" s="4">
        <v>3</v>
      </c>
      <c r="AS1011" s="4">
        <v>3</v>
      </c>
      <c r="AT1011" s="4">
        <v>3</v>
      </c>
      <c r="AU1011" s="4">
        <v>3</v>
      </c>
      <c r="AV1011" s="4">
        <v>3</v>
      </c>
      <c r="AW1011" s="4">
        <v>3</v>
      </c>
      <c r="AX1011" s="4"/>
      <c r="AY1011" s="4"/>
      <c r="AZ1011" s="4"/>
      <c r="BA1011" s="4">
        <f t="shared" si="96"/>
        <v>27</v>
      </c>
      <c r="BC1011" s="4">
        <v>1422</v>
      </c>
      <c r="BD1011" s="4">
        <v>2961</v>
      </c>
      <c r="BE1011" s="63">
        <f t="shared" si="95"/>
        <v>4383</v>
      </c>
      <c r="BF1011" s="4" t="s">
        <v>12060</v>
      </c>
      <c r="BG1011" s="4">
        <v>3600</v>
      </c>
      <c r="BH1011" s="4">
        <v>50</v>
      </c>
      <c r="BI1011" s="50">
        <v>40</v>
      </c>
      <c r="BJ1011" s="4">
        <f t="shared" si="93"/>
        <v>3690</v>
      </c>
      <c r="BK1011" s="4">
        <v>508</v>
      </c>
      <c r="BL1011" s="4">
        <v>10261</v>
      </c>
      <c r="BM1011" s="4" t="s">
        <v>35781</v>
      </c>
      <c r="BO1011" s="4"/>
      <c r="BP1011" s="4"/>
      <c r="BR1011" s="4"/>
      <c r="BS1011" s="4"/>
      <c r="BZ1011" s="4"/>
      <c r="CB1011" s="12"/>
      <c r="CL1011" s="4">
        <v>1</v>
      </c>
      <c r="CM1011" s="4">
        <v>7</v>
      </c>
      <c r="CR1011" s="4">
        <v>6571</v>
      </c>
      <c r="CS1011" s="4">
        <v>8</v>
      </c>
      <c r="CT1011" s="4">
        <v>50</v>
      </c>
      <c r="CU1011" s="4" t="s">
        <v>11905</v>
      </c>
      <c r="CV1011" s="4" t="s">
        <v>12152</v>
      </c>
      <c r="DK1011" s="50">
        <v>800</v>
      </c>
      <c r="DL1011" s="50">
        <v>40</v>
      </c>
      <c r="DM1011" s="4">
        <v>135</v>
      </c>
      <c r="DN1011" s="4">
        <v>1670</v>
      </c>
      <c r="DO1011" s="4">
        <v>450</v>
      </c>
      <c r="DP1011" s="4">
        <v>900</v>
      </c>
      <c r="DS1011" s="3" t="s">
        <v>12498</v>
      </c>
      <c r="DU1011" s="33" t="s">
        <v>32193</v>
      </c>
      <c r="DV1011" s="33" t="s">
        <v>32194</v>
      </c>
      <c r="DW1011" s="33" t="s">
        <v>32195</v>
      </c>
    </row>
    <row r="1012" spans="1:127">
      <c r="A1012" s="61">
        <v>2902459</v>
      </c>
      <c r="B1012" s="4" t="s">
        <v>14630</v>
      </c>
      <c r="D1012" s="4" t="s">
        <v>14621</v>
      </c>
      <c r="E1012" s="4" t="s">
        <v>14717</v>
      </c>
      <c r="G1012" s="4" t="s">
        <v>12144</v>
      </c>
      <c r="H1012" s="4" t="s">
        <v>16768</v>
      </c>
      <c r="I1012" s="4" t="s">
        <v>13832</v>
      </c>
      <c r="J1012" s="4" t="s">
        <v>465</v>
      </c>
      <c r="L1012" s="4" t="s">
        <v>942</v>
      </c>
      <c r="M1012" s="4"/>
      <c r="N1012" s="33" t="s">
        <v>12144</v>
      </c>
      <c r="O1012" s="33"/>
      <c r="P1012" s="4" t="s">
        <v>12746</v>
      </c>
      <c r="Q1012" s="4"/>
      <c r="R1012" s="4"/>
      <c r="S1012" s="4"/>
      <c r="V1012" s="4" t="s">
        <v>12746</v>
      </c>
      <c r="W1012" s="4"/>
      <c r="X1012" s="4" t="s">
        <v>15453</v>
      </c>
      <c r="Y1012" s="13" t="s">
        <v>13987</v>
      </c>
      <c r="Z1012" s="4">
        <v>306</v>
      </c>
      <c r="AA1012" s="4">
        <v>9</v>
      </c>
      <c r="AB1012" s="4">
        <v>49</v>
      </c>
      <c r="AC1012" s="4">
        <v>1</v>
      </c>
      <c r="AD1012" s="9">
        <v>49</v>
      </c>
      <c r="AE1012" s="9">
        <v>5.5</v>
      </c>
      <c r="AF1012" s="4"/>
      <c r="AG1012" s="4"/>
      <c r="AH1012" s="4">
        <v>2</v>
      </c>
      <c r="AI1012" s="4"/>
      <c r="AJ1012" s="4">
        <v>1</v>
      </c>
      <c r="AK1012" s="4"/>
      <c r="AL1012" s="4">
        <f t="shared" si="97"/>
        <v>3</v>
      </c>
      <c r="AM1012" s="4">
        <f t="shared" si="98"/>
        <v>0</v>
      </c>
      <c r="AN1012" s="4">
        <v>4</v>
      </c>
      <c r="AO1012" s="4">
        <v>5</v>
      </c>
      <c r="AP1012" s="4">
        <v>4</v>
      </c>
      <c r="AQ1012" s="4">
        <v>6</v>
      </c>
      <c r="AR1012" s="4">
        <v>8</v>
      </c>
      <c r="AS1012" s="4">
        <v>9</v>
      </c>
      <c r="AT1012" s="4">
        <v>9</v>
      </c>
      <c r="AU1012" s="4">
        <v>9</v>
      </c>
      <c r="AV1012" s="4">
        <v>7</v>
      </c>
      <c r="AW1012" s="4">
        <v>5</v>
      </c>
      <c r="AX1012" s="4">
        <v>5</v>
      </c>
      <c r="AY1012" s="4">
        <v>4</v>
      </c>
      <c r="AZ1012" s="4">
        <v>4</v>
      </c>
      <c r="BA1012" s="4">
        <f t="shared" si="96"/>
        <v>75</v>
      </c>
      <c r="BB1012" s="4">
        <v>3900</v>
      </c>
      <c r="BC1012" s="4">
        <v>1080</v>
      </c>
      <c r="BD1012" s="4">
        <v>7216</v>
      </c>
      <c r="BE1012" s="63">
        <f t="shared" si="95"/>
        <v>12196</v>
      </c>
      <c r="BF1012" s="4" t="s">
        <v>12060</v>
      </c>
      <c r="BG1012" s="4">
        <v>13320</v>
      </c>
      <c r="BI1012" s="50">
        <v>349</v>
      </c>
      <c r="BJ1012" s="4">
        <f t="shared" si="93"/>
        <v>13669</v>
      </c>
      <c r="BK1012" s="4">
        <v>1975</v>
      </c>
      <c r="BL1012" s="4">
        <v>26358</v>
      </c>
      <c r="BM1012" s="4" t="s">
        <v>35781</v>
      </c>
      <c r="BO1012" s="4"/>
      <c r="BP1012" s="4"/>
      <c r="BR1012" s="4"/>
      <c r="BS1012" s="4"/>
      <c r="BZ1012" s="4"/>
      <c r="CB1012" s="12"/>
      <c r="CL1012" s="4">
        <v>3</v>
      </c>
      <c r="CM1012" s="4">
        <v>12</v>
      </c>
      <c r="CR1012" s="4">
        <v>12689</v>
      </c>
      <c r="DK1012" s="50">
        <v>6990</v>
      </c>
      <c r="DL1012" s="50">
        <v>349</v>
      </c>
      <c r="DM1012" s="4">
        <v>549</v>
      </c>
      <c r="DN1012" s="4">
        <v>6300</v>
      </c>
      <c r="DO1012" s="4">
        <v>610</v>
      </c>
      <c r="DP1012" s="4">
        <v>1320</v>
      </c>
      <c r="DS1012" s="3" t="s">
        <v>12498</v>
      </c>
      <c r="DU1012" s="33" t="s">
        <v>32196</v>
      </c>
      <c r="DV1012" s="124" t="s">
        <v>32197</v>
      </c>
      <c r="DW1012" s="33"/>
    </row>
    <row r="1013" spans="1:127">
      <c r="A1013" s="61">
        <v>2902460</v>
      </c>
      <c r="B1013" s="4" t="s">
        <v>14503</v>
      </c>
      <c r="D1013" s="4" t="s">
        <v>14615</v>
      </c>
      <c r="E1013" s="4" t="s">
        <v>14499</v>
      </c>
      <c r="G1013" s="4" t="s">
        <v>12144</v>
      </c>
      <c r="H1013" s="4" t="s">
        <v>16768</v>
      </c>
      <c r="I1013" s="4" t="s">
        <v>12486</v>
      </c>
      <c r="J1013" s="4" t="s">
        <v>12486</v>
      </c>
      <c r="L1013" s="4" t="s">
        <v>16039</v>
      </c>
      <c r="M1013" s="4" t="s">
        <v>14500</v>
      </c>
      <c r="N1013" s="33" t="s">
        <v>12144</v>
      </c>
      <c r="O1013" s="33"/>
      <c r="P1013" s="4" t="s">
        <v>12746</v>
      </c>
      <c r="Q1013" s="4"/>
      <c r="R1013" s="4"/>
      <c r="S1013" s="4"/>
      <c r="V1013" s="4" t="s">
        <v>12746</v>
      </c>
      <c r="W1013" s="4"/>
      <c r="X1013" s="4" t="s">
        <v>11911</v>
      </c>
      <c r="Y1013" s="13" t="s">
        <v>12062</v>
      </c>
      <c r="Z1013" s="4">
        <v>235</v>
      </c>
      <c r="AA1013" s="4">
        <v>9</v>
      </c>
      <c r="AB1013" s="4">
        <v>57</v>
      </c>
      <c r="AC1013" s="4">
        <v>1</v>
      </c>
      <c r="AD1013" s="4">
        <v>57</v>
      </c>
      <c r="AE1013" s="9">
        <v>6</v>
      </c>
      <c r="AF1013" s="4"/>
      <c r="AG1013" s="4"/>
      <c r="AH1013" s="4">
        <v>2</v>
      </c>
      <c r="AI1013" s="4"/>
      <c r="AJ1013" s="4">
        <v>2</v>
      </c>
      <c r="AK1013" s="4"/>
      <c r="AL1013" s="4">
        <f t="shared" si="97"/>
        <v>4</v>
      </c>
      <c r="AM1013" s="4">
        <f t="shared" si="98"/>
        <v>0</v>
      </c>
      <c r="AN1013" s="4">
        <v>17</v>
      </c>
      <c r="AO1013" s="4">
        <v>16</v>
      </c>
      <c r="AP1013" s="4">
        <v>9</v>
      </c>
      <c r="AQ1013" s="4">
        <v>18</v>
      </c>
      <c r="AR1013" s="4">
        <v>19</v>
      </c>
      <c r="AS1013" s="4">
        <v>16</v>
      </c>
      <c r="AT1013" s="4">
        <v>14</v>
      </c>
      <c r="AU1013" s="4">
        <v>4</v>
      </c>
      <c r="AV1013" s="4">
        <v>4</v>
      </c>
      <c r="AW1013" s="4">
        <v>9</v>
      </c>
      <c r="AX1013" s="4">
        <v>12</v>
      </c>
      <c r="AY1013" s="4">
        <v>14</v>
      </c>
      <c r="AZ1013" s="4">
        <v>17</v>
      </c>
      <c r="BA1013" s="4">
        <f t="shared" si="96"/>
        <v>152</v>
      </c>
      <c r="BB1013" s="4">
        <v>6600</v>
      </c>
      <c r="BC1013" s="4">
        <v>4700</v>
      </c>
      <c r="BD1013" s="4">
        <v>25243</v>
      </c>
      <c r="BE1013" s="63">
        <f t="shared" si="95"/>
        <v>36543</v>
      </c>
      <c r="BF1013" s="4" t="s">
        <v>12060</v>
      </c>
      <c r="BG1013" s="4">
        <v>38500</v>
      </c>
      <c r="BH1013" s="4">
        <v>920</v>
      </c>
      <c r="BI1013" s="50">
        <v>950</v>
      </c>
      <c r="BJ1013" s="4">
        <f t="shared" si="93"/>
        <v>40370</v>
      </c>
      <c r="BK1013" s="4">
        <v>13437</v>
      </c>
      <c r="BL1013" s="4">
        <v>107500</v>
      </c>
      <c r="BM1013" s="4" t="s">
        <v>12005</v>
      </c>
      <c r="BN1013" s="4">
        <v>300</v>
      </c>
      <c r="BO1013" s="4">
        <v>6500</v>
      </c>
      <c r="BP1013" s="4" t="s">
        <v>12814</v>
      </c>
      <c r="BQ1013" s="4">
        <v>14</v>
      </c>
      <c r="BR1013" s="4">
        <v>250</v>
      </c>
      <c r="BS1013" s="4" t="s">
        <v>14501</v>
      </c>
      <c r="BT1013" s="4">
        <v>5</v>
      </c>
      <c r="BU1013" s="4">
        <v>150</v>
      </c>
      <c r="BV1013" s="4" t="s">
        <v>14616</v>
      </c>
      <c r="BW1013" s="4">
        <v>175</v>
      </c>
      <c r="BX1013" s="4">
        <v>4500</v>
      </c>
      <c r="BY1013" s="4" t="s">
        <v>14373</v>
      </c>
      <c r="BZ1013" s="4"/>
      <c r="CB1013" s="12"/>
      <c r="CL1013" s="4">
        <v>2</v>
      </c>
      <c r="CM1013" s="4">
        <v>45</v>
      </c>
      <c r="CR1013" s="4">
        <v>78530</v>
      </c>
      <c r="CS1013" s="4">
        <v>400</v>
      </c>
      <c r="CT1013" s="4">
        <v>920</v>
      </c>
      <c r="CU1013" s="4" t="s">
        <v>11986</v>
      </c>
      <c r="CV1013" s="4" t="s">
        <v>12328</v>
      </c>
      <c r="DK1013" s="50">
        <v>19000</v>
      </c>
      <c r="DL1013" s="50">
        <v>950</v>
      </c>
      <c r="DM1013" s="4">
        <v>1720</v>
      </c>
      <c r="DN1013" s="4">
        <v>16082</v>
      </c>
      <c r="DO1013" s="4">
        <v>3350</v>
      </c>
      <c r="DP1013" s="4">
        <v>6700</v>
      </c>
      <c r="DQ1013" s="4">
        <v>1800</v>
      </c>
      <c r="DR1013" s="4">
        <v>5400</v>
      </c>
      <c r="DS1013" s="3" t="s">
        <v>12498</v>
      </c>
      <c r="DU1013" s="33" t="s">
        <v>32198</v>
      </c>
      <c r="DV1013" s="33"/>
      <c r="DW1013" s="33"/>
    </row>
    <row r="1014" spans="1:127">
      <c r="A1014" s="61">
        <v>2902461</v>
      </c>
      <c r="B1014" s="4" t="s">
        <v>14614</v>
      </c>
      <c r="D1014" s="4" t="s">
        <v>14620</v>
      </c>
      <c r="E1014" s="4" t="s">
        <v>15335</v>
      </c>
      <c r="F1014" s="4" t="s">
        <v>14617</v>
      </c>
      <c r="G1014" s="4" t="s">
        <v>12144</v>
      </c>
      <c r="H1014" s="4" t="s">
        <v>16768</v>
      </c>
      <c r="I1014" s="4" t="s">
        <v>13832</v>
      </c>
      <c r="J1014" s="4" t="s">
        <v>465</v>
      </c>
      <c r="L1014" s="4" t="s">
        <v>942</v>
      </c>
      <c r="M1014" s="4" t="s">
        <v>15335</v>
      </c>
      <c r="N1014" s="33" t="s">
        <v>12144</v>
      </c>
      <c r="O1014" s="33"/>
      <c r="P1014" s="4" t="s">
        <v>12746</v>
      </c>
      <c r="Q1014" s="4"/>
      <c r="R1014" s="4"/>
      <c r="S1014" s="4"/>
      <c r="V1014" s="4" t="s">
        <v>12746</v>
      </c>
      <c r="W1014" s="4"/>
      <c r="X1014" s="4" t="s">
        <v>11911</v>
      </c>
      <c r="Y1014" s="13" t="s">
        <v>12062</v>
      </c>
      <c r="Z1014" s="4">
        <v>267</v>
      </c>
      <c r="AA1014" s="4">
        <v>2</v>
      </c>
      <c r="AB1014" s="4">
        <v>42</v>
      </c>
      <c r="AC1014" s="4">
        <v>1</v>
      </c>
      <c r="AD1014" s="4">
        <v>42</v>
      </c>
      <c r="AE1014" s="9">
        <v>5</v>
      </c>
      <c r="AF1014" s="4"/>
      <c r="AG1014" s="4"/>
      <c r="AH1014" s="4">
        <v>2</v>
      </c>
      <c r="AI1014" s="4"/>
      <c r="AJ1014" s="4"/>
      <c r="AK1014" s="4">
        <v>1</v>
      </c>
      <c r="AL1014" s="4">
        <f t="shared" si="97"/>
        <v>2</v>
      </c>
      <c r="AM1014" s="4">
        <f t="shared" si="98"/>
        <v>1</v>
      </c>
      <c r="AN1014" s="4">
        <v>5</v>
      </c>
      <c r="AO1014" s="4">
        <v>5</v>
      </c>
      <c r="AP1014" s="4">
        <v>5</v>
      </c>
      <c r="AQ1014" s="4">
        <v>5</v>
      </c>
      <c r="AR1014" s="4">
        <v>5</v>
      </c>
      <c r="AS1014" s="4">
        <v>5</v>
      </c>
      <c r="AT1014" s="4">
        <v>5</v>
      </c>
      <c r="AU1014" s="4">
        <v>5</v>
      </c>
      <c r="AV1014" s="4">
        <v>5</v>
      </c>
      <c r="AW1014" s="4">
        <v>5</v>
      </c>
      <c r="AX1014" s="4">
        <v>5</v>
      </c>
      <c r="AY1014" s="4">
        <v>5</v>
      </c>
      <c r="AZ1014" s="4">
        <v>5</v>
      </c>
      <c r="BA1014" s="4">
        <f t="shared" si="96"/>
        <v>60</v>
      </c>
      <c r="BB1014" s="4">
        <v>3765</v>
      </c>
      <c r="BC1014" s="4">
        <v>791</v>
      </c>
      <c r="BD1014" s="4">
        <v>7752</v>
      </c>
      <c r="BE1014" s="63">
        <f t="shared" si="95"/>
        <v>12308</v>
      </c>
      <c r="BG1014" s="4">
        <v>5064</v>
      </c>
      <c r="BH1014" s="4">
        <v>124</v>
      </c>
      <c r="BI1014" s="50">
        <v>54</v>
      </c>
      <c r="BJ1014" s="4">
        <f t="shared" si="93"/>
        <v>5242</v>
      </c>
      <c r="BK1014" s="4">
        <v>239</v>
      </c>
      <c r="BL1014" s="4">
        <v>14357</v>
      </c>
      <c r="BM1014" s="4" t="s">
        <v>14501</v>
      </c>
      <c r="BO1014" s="4">
        <v>8560</v>
      </c>
      <c r="BP1014" s="3" t="s">
        <v>3581</v>
      </c>
      <c r="BR1014" s="4"/>
      <c r="BS1014" s="4"/>
      <c r="BZ1014" s="4"/>
      <c r="CB1014" s="12"/>
      <c r="CL1014" s="4">
        <v>2</v>
      </c>
      <c r="CM1014" s="4">
        <v>5</v>
      </c>
      <c r="CR1014" s="4">
        <v>17675</v>
      </c>
      <c r="CS1014" s="4">
        <v>31</v>
      </c>
      <c r="CT1014" s="4">
        <v>124</v>
      </c>
      <c r="CU1014" s="4" t="s">
        <v>11986</v>
      </c>
      <c r="CV1014" s="4" t="s">
        <v>12328</v>
      </c>
      <c r="DK1014" s="50">
        <v>1080</v>
      </c>
      <c r="DL1014" s="50">
        <v>54</v>
      </c>
      <c r="DM1014" s="4">
        <v>330</v>
      </c>
      <c r="DN1014" s="4">
        <v>4000</v>
      </c>
      <c r="DO1014" s="4">
        <v>500</v>
      </c>
      <c r="DP1014" s="4">
        <v>1063</v>
      </c>
      <c r="DS1014" s="3" t="s">
        <v>12498</v>
      </c>
      <c r="DU1014" s="33"/>
      <c r="DV1014" s="33"/>
      <c r="DW1014" s="33"/>
    </row>
    <row r="1015" spans="1:127">
      <c r="A1015" s="61">
        <v>2902462</v>
      </c>
      <c r="B1015" s="4" t="s">
        <v>14725</v>
      </c>
      <c r="D1015" s="4" t="s">
        <v>15094</v>
      </c>
      <c r="E1015" s="4" t="s">
        <v>15095</v>
      </c>
      <c r="G1015" s="4" t="s">
        <v>15100</v>
      </c>
      <c r="H1015" s="4" t="s">
        <v>16768</v>
      </c>
      <c r="I1015" s="4" t="s">
        <v>13832</v>
      </c>
      <c r="J1015" s="4" t="s">
        <v>465</v>
      </c>
      <c r="L1015" s="4" t="s">
        <v>942</v>
      </c>
      <c r="M1015" s="4"/>
      <c r="N1015" s="33" t="s">
        <v>12144</v>
      </c>
      <c r="O1015" s="33"/>
      <c r="P1015" s="4" t="s">
        <v>12746</v>
      </c>
      <c r="Q1015" s="4"/>
      <c r="R1015" s="4"/>
      <c r="S1015" s="4"/>
      <c r="V1015" s="4" t="s">
        <v>12746</v>
      </c>
      <c r="W1015" s="4"/>
      <c r="X1015" s="4" t="s">
        <v>11911</v>
      </c>
      <c r="Y1015" s="13" t="s">
        <v>12062</v>
      </c>
      <c r="Z1015" s="4">
        <v>130</v>
      </c>
      <c r="AA1015" s="4">
        <v>8</v>
      </c>
      <c r="AB1015" s="4">
        <v>44</v>
      </c>
      <c r="AC1015" s="4">
        <v>1</v>
      </c>
      <c r="AD1015" s="4">
        <v>44</v>
      </c>
      <c r="AE1015" s="9">
        <v>5.5</v>
      </c>
      <c r="AF1015" s="4"/>
      <c r="AG1015" s="4"/>
      <c r="AH1015" s="4">
        <v>3</v>
      </c>
      <c r="AI1015" s="4"/>
      <c r="AJ1015" s="4">
        <v>2</v>
      </c>
      <c r="AK1015" s="4"/>
      <c r="AL1015" s="4">
        <f t="shared" si="97"/>
        <v>5</v>
      </c>
      <c r="AM1015" s="4">
        <f t="shared" si="98"/>
        <v>0</v>
      </c>
      <c r="AN1015" s="4">
        <v>5</v>
      </c>
      <c r="AO1015" s="4">
        <v>4</v>
      </c>
      <c r="AP1015" s="4">
        <v>5</v>
      </c>
      <c r="AQ1015" s="4">
        <v>5</v>
      </c>
      <c r="AR1015" s="4">
        <v>3</v>
      </c>
      <c r="AS1015" s="4"/>
      <c r="AT1015" s="4"/>
      <c r="AU1015" s="4">
        <v>4</v>
      </c>
      <c r="AV1015" s="4">
        <v>8</v>
      </c>
      <c r="AW1015" s="4">
        <v>8</v>
      </c>
      <c r="AX1015" s="4">
        <v>9</v>
      </c>
      <c r="AY1015" s="4">
        <v>9</v>
      </c>
      <c r="AZ1015" s="4">
        <v>5</v>
      </c>
      <c r="BA1015" s="4">
        <f t="shared" si="96"/>
        <v>60</v>
      </c>
      <c r="BB1015" s="4">
        <v>18000</v>
      </c>
      <c r="BC1015" s="4">
        <v>5800</v>
      </c>
      <c r="BD1015" s="4">
        <v>6676</v>
      </c>
      <c r="BE1015" s="63">
        <f t="shared" si="95"/>
        <v>30476</v>
      </c>
      <c r="BG1015" s="4">
        <v>20865</v>
      </c>
      <c r="BH1015" s="4">
        <v>353</v>
      </c>
      <c r="BJ1015" s="4">
        <f t="shared" si="93"/>
        <v>21218</v>
      </c>
      <c r="BK1015" s="4"/>
      <c r="BL1015" s="4">
        <v>84784</v>
      </c>
      <c r="BM1015" s="4" t="s">
        <v>15096</v>
      </c>
      <c r="BO1015" s="4"/>
      <c r="BP1015" s="4"/>
      <c r="BR1015" s="4"/>
      <c r="BS1015" s="4"/>
      <c r="BZ1015" s="4"/>
      <c r="CB1015" s="12"/>
      <c r="CD1015" s="4">
        <v>2</v>
      </c>
      <c r="CE1015" s="4">
        <v>300</v>
      </c>
      <c r="CR1015" s="4">
        <v>63566</v>
      </c>
      <c r="CS1015" s="4">
        <v>35</v>
      </c>
      <c r="CT1015" s="4">
        <v>353</v>
      </c>
      <c r="CU1015" s="4" t="s">
        <v>11986</v>
      </c>
      <c r="CV1015" s="4" t="s">
        <v>12328</v>
      </c>
      <c r="DM1015" s="4">
        <v>482</v>
      </c>
      <c r="DN1015" s="4">
        <v>6000</v>
      </c>
      <c r="DO1015" s="4">
        <v>2815</v>
      </c>
      <c r="DP1015" s="4">
        <v>4073</v>
      </c>
      <c r="DS1015" s="3" t="s">
        <v>12498</v>
      </c>
      <c r="DU1015" s="33" t="s">
        <v>32199</v>
      </c>
      <c r="DV1015" s="33"/>
      <c r="DW1015" s="33" t="s">
        <v>32130</v>
      </c>
    </row>
    <row r="1016" spans="1:127">
      <c r="A1016" s="61">
        <v>2902463</v>
      </c>
      <c r="B1016" s="4" t="s">
        <v>15102</v>
      </c>
      <c r="D1016" s="4" t="s">
        <v>14988</v>
      </c>
      <c r="E1016" s="4" t="s">
        <v>14758</v>
      </c>
      <c r="F1016" s="4" t="s">
        <v>14757</v>
      </c>
      <c r="G1016" s="4" t="s">
        <v>12144</v>
      </c>
      <c r="H1016" s="4" t="s">
        <v>16768</v>
      </c>
      <c r="I1016" s="4" t="s">
        <v>13832</v>
      </c>
      <c r="J1016" s="4" t="s">
        <v>465</v>
      </c>
      <c r="L1016" s="4" t="s">
        <v>942</v>
      </c>
      <c r="M1016" s="4"/>
      <c r="N1016" s="33" t="s">
        <v>12746</v>
      </c>
      <c r="O1016" s="33" t="s">
        <v>32180</v>
      </c>
      <c r="P1016" s="4" t="s">
        <v>12746</v>
      </c>
      <c r="Q1016" s="4"/>
      <c r="R1016" s="4"/>
      <c r="S1016" s="4"/>
      <c r="V1016" s="4" t="s">
        <v>12144</v>
      </c>
      <c r="W1016" s="4" t="s">
        <v>14755</v>
      </c>
      <c r="X1016" s="4" t="s">
        <v>11911</v>
      </c>
      <c r="Y1016" s="13" t="s">
        <v>12062</v>
      </c>
      <c r="Z1016" s="4">
        <v>240</v>
      </c>
      <c r="AA1016" s="4">
        <v>10</v>
      </c>
      <c r="AB1016" s="4">
        <v>50</v>
      </c>
      <c r="AC1016" s="4">
        <v>1</v>
      </c>
      <c r="AD1016" s="4">
        <v>50</v>
      </c>
      <c r="AE1016" s="9">
        <v>5</v>
      </c>
      <c r="AF1016" s="4"/>
      <c r="AG1016" s="4"/>
      <c r="AH1016" s="4"/>
      <c r="AI1016" s="4"/>
      <c r="AJ1016" s="4"/>
      <c r="AK1016" s="4"/>
      <c r="AL1016" s="4">
        <f t="shared" si="97"/>
        <v>0</v>
      </c>
      <c r="AM1016" s="4">
        <f t="shared" si="98"/>
        <v>0</v>
      </c>
      <c r="AN1016" s="4">
        <v>6</v>
      </c>
      <c r="AO1016" s="4">
        <v>6</v>
      </c>
      <c r="AP1016" s="4">
        <v>6</v>
      </c>
      <c r="AQ1016" s="4">
        <v>6</v>
      </c>
      <c r="AR1016" s="4">
        <v>6</v>
      </c>
      <c r="AS1016" s="4">
        <v>6</v>
      </c>
      <c r="AT1016" s="4">
        <v>6</v>
      </c>
      <c r="AU1016" s="4">
        <v>6</v>
      </c>
      <c r="AV1016" s="4">
        <v>6</v>
      </c>
      <c r="AW1016" s="4">
        <v>6</v>
      </c>
      <c r="AX1016" s="4">
        <v>6</v>
      </c>
      <c r="AY1016" s="4">
        <v>6</v>
      </c>
      <c r="AZ1016" s="4">
        <v>6</v>
      </c>
      <c r="BA1016" s="4">
        <f t="shared" si="96"/>
        <v>72</v>
      </c>
      <c r="BD1016" s="4">
        <v>6186</v>
      </c>
      <c r="BE1016" s="63">
        <f t="shared" si="95"/>
        <v>6186</v>
      </c>
      <c r="BF1016" s="4" t="s">
        <v>11693</v>
      </c>
      <c r="BG1016" s="4">
        <v>10145</v>
      </c>
      <c r="BH1016" s="4">
        <v>250</v>
      </c>
      <c r="BI1016" s="50">
        <v>300</v>
      </c>
      <c r="BJ1016" s="4">
        <f t="shared" si="93"/>
        <v>10695</v>
      </c>
      <c r="BK1016" s="4">
        <v>5500</v>
      </c>
      <c r="BL1016" s="4">
        <v>37395</v>
      </c>
      <c r="BM1016" s="4" t="s">
        <v>12005</v>
      </c>
      <c r="BO1016" s="4"/>
      <c r="BP1016" s="4"/>
      <c r="BR1016" s="4"/>
      <c r="BS1016" s="4"/>
      <c r="BZ1016" s="4"/>
      <c r="CB1016" s="12"/>
      <c r="CC1016" s="4">
        <v>37395</v>
      </c>
      <c r="CL1016" s="4">
        <v>2</v>
      </c>
      <c r="CM1016" s="4">
        <v>13</v>
      </c>
      <c r="CR1016" s="4">
        <v>26700</v>
      </c>
      <c r="CS1016" s="4">
        <v>25</v>
      </c>
      <c r="CT1016" s="4">
        <v>250</v>
      </c>
      <c r="CU1016" s="4" t="s">
        <v>11986</v>
      </c>
      <c r="CV1016" s="4" t="s">
        <v>12328</v>
      </c>
      <c r="DK1016" s="50">
        <v>6000</v>
      </c>
      <c r="DL1016" s="50">
        <v>300</v>
      </c>
      <c r="DM1016" s="4">
        <v>487</v>
      </c>
      <c r="DN1016" s="4">
        <v>4775</v>
      </c>
      <c r="DO1016" s="4">
        <v>3115</v>
      </c>
      <c r="DP1016" s="4">
        <v>5370</v>
      </c>
      <c r="DS1016" s="3" t="s">
        <v>12498</v>
      </c>
      <c r="DU1016" s="124" t="s">
        <v>32070</v>
      </c>
      <c r="DV1016" s="33"/>
      <c r="DW1016" s="33"/>
    </row>
    <row r="1017" spans="1:127">
      <c r="A1017" s="61">
        <v>2902464</v>
      </c>
      <c r="B1017" s="4" t="s">
        <v>15103</v>
      </c>
      <c r="D1017" s="4" t="s">
        <v>15104</v>
      </c>
      <c r="E1017" s="59" t="s">
        <v>30038</v>
      </c>
      <c r="F1017" s="4" t="s">
        <v>15115</v>
      </c>
      <c r="G1017" s="4" t="s">
        <v>12144</v>
      </c>
      <c r="H1017" s="4" t="s">
        <v>16768</v>
      </c>
      <c r="I1017" s="4" t="s">
        <v>13832</v>
      </c>
      <c r="J1017" s="4" t="s">
        <v>465</v>
      </c>
      <c r="L1017" s="4" t="s">
        <v>942</v>
      </c>
      <c r="M1017" s="4"/>
      <c r="N1017" s="33" t="s">
        <v>12144</v>
      </c>
      <c r="O1017" s="33"/>
      <c r="P1017" s="4" t="s">
        <v>12746</v>
      </c>
      <c r="Q1017" s="4"/>
      <c r="R1017" s="4"/>
      <c r="S1017" s="4"/>
      <c r="V1017" s="4" t="s">
        <v>12144</v>
      </c>
      <c r="W1017" s="4" t="s">
        <v>15123</v>
      </c>
      <c r="X1017" s="4" t="s">
        <v>11911</v>
      </c>
      <c r="Y1017" s="13" t="s">
        <v>12062</v>
      </c>
      <c r="Z1017" s="4">
        <v>305</v>
      </c>
      <c r="AA1017" s="4">
        <v>20</v>
      </c>
      <c r="AB1017" s="4">
        <v>110</v>
      </c>
      <c r="AC1017" s="4">
        <v>2</v>
      </c>
      <c r="AD1017" s="4">
        <v>55</v>
      </c>
      <c r="AE1017" s="9">
        <v>5.5</v>
      </c>
      <c r="AF1017" s="4"/>
      <c r="AG1017" s="4"/>
      <c r="AH1017" s="4"/>
      <c r="AI1017" s="4"/>
      <c r="AJ1017" s="4">
        <v>9</v>
      </c>
      <c r="AK1017" s="4"/>
      <c r="AL1017" s="4">
        <f t="shared" si="97"/>
        <v>9</v>
      </c>
      <c r="AM1017" s="4">
        <f t="shared" si="98"/>
        <v>0</v>
      </c>
      <c r="AN1017" s="4">
        <v>63</v>
      </c>
      <c r="AO1017" s="4">
        <v>63</v>
      </c>
      <c r="AP1017" s="4">
        <v>59</v>
      </c>
      <c r="AQ1017" s="4">
        <v>42</v>
      </c>
      <c r="AR1017" s="4">
        <v>42</v>
      </c>
      <c r="AS1017" s="4">
        <v>40</v>
      </c>
      <c r="AT1017" s="4">
        <v>44</v>
      </c>
      <c r="AU1017" s="4">
        <v>44</v>
      </c>
      <c r="AV1017" s="4">
        <v>63</v>
      </c>
      <c r="AW1017" s="4">
        <v>70</v>
      </c>
      <c r="AX1017" s="4">
        <v>82</v>
      </c>
      <c r="AY1017" s="4">
        <v>104</v>
      </c>
      <c r="AZ1017" s="4">
        <v>98</v>
      </c>
      <c r="BA1017" s="4">
        <f t="shared" si="96"/>
        <v>751</v>
      </c>
      <c r="BC1017" s="4">
        <v>16005</v>
      </c>
      <c r="BD1017" s="4">
        <v>77856</v>
      </c>
      <c r="BE1017" s="63">
        <f t="shared" si="95"/>
        <v>93861</v>
      </c>
      <c r="BF1017" s="4" t="s">
        <v>12060</v>
      </c>
      <c r="BG1017" s="4">
        <v>56908</v>
      </c>
      <c r="BH1017" s="4">
        <v>6461</v>
      </c>
      <c r="BI1017" s="50">
        <v>4697</v>
      </c>
      <c r="BJ1017" s="4">
        <f t="shared" si="93"/>
        <v>68066</v>
      </c>
      <c r="BK1017" s="4">
        <v>7000</v>
      </c>
      <c r="BL1017" s="4">
        <v>528462</v>
      </c>
      <c r="BM1017" s="4" t="s">
        <v>15003</v>
      </c>
      <c r="BN1017" s="4">
        <v>450</v>
      </c>
      <c r="BO1017" s="4">
        <v>17920</v>
      </c>
      <c r="BP1017" s="4" t="s">
        <v>14999</v>
      </c>
      <c r="BQ1017" s="4">
        <v>1220</v>
      </c>
      <c r="BR1017" s="4">
        <v>39000</v>
      </c>
      <c r="BS1017" s="4" t="s">
        <v>15004</v>
      </c>
      <c r="BZ1017" s="4"/>
      <c r="CB1017" s="12"/>
      <c r="CL1017" s="4">
        <v>27</v>
      </c>
      <c r="CM1017" s="4">
        <v>203</v>
      </c>
      <c r="CR1017" s="4">
        <v>517316</v>
      </c>
      <c r="CS1017" s="4">
        <v>1820</v>
      </c>
      <c r="CT1017" s="4">
        <v>6461</v>
      </c>
      <c r="CU1017" s="4" t="s">
        <v>11986</v>
      </c>
      <c r="CV1017" s="4" t="s">
        <v>12328</v>
      </c>
      <c r="DK1017" s="50">
        <v>258400</v>
      </c>
      <c r="DL1017" s="50">
        <v>4697</v>
      </c>
      <c r="DM1017" s="4">
        <v>2274</v>
      </c>
      <c r="DN1017" s="4">
        <v>25611</v>
      </c>
      <c r="DO1017" s="4">
        <v>1200</v>
      </c>
      <c r="DP1017" s="4">
        <v>877</v>
      </c>
      <c r="DQ1017" s="4">
        <v>4343</v>
      </c>
      <c r="DR1017" s="4">
        <v>30419</v>
      </c>
      <c r="DS1017" s="3" t="s">
        <v>12498</v>
      </c>
      <c r="DU1017" s="33" t="s">
        <v>32131</v>
      </c>
      <c r="DV1017" s="33"/>
      <c r="DW1017" s="33"/>
    </row>
    <row r="1018" spans="1:127">
      <c r="A1018" s="61">
        <v>2902465</v>
      </c>
      <c r="B1018" s="4" t="s">
        <v>14655</v>
      </c>
      <c r="D1018" s="4" t="s">
        <v>12650</v>
      </c>
      <c r="F1018" s="4" t="s">
        <v>12650</v>
      </c>
      <c r="G1018" s="4" t="s">
        <v>12144</v>
      </c>
      <c r="H1018" s="4" t="s">
        <v>17536</v>
      </c>
      <c r="I1018" s="4" t="s">
        <v>12838</v>
      </c>
      <c r="J1018" s="4" t="s">
        <v>12838</v>
      </c>
      <c r="L1018" s="4" t="s">
        <v>11920</v>
      </c>
      <c r="M1018" s="4" t="s">
        <v>14656</v>
      </c>
      <c r="N1018" s="33" t="s">
        <v>12144</v>
      </c>
      <c r="O1018" s="33"/>
      <c r="P1018" s="4" t="s">
        <v>12144</v>
      </c>
      <c r="Q1018" s="4"/>
      <c r="R1018" s="4"/>
      <c r="S1018" s="4"/>
      <c r="V1018" s="4" t="s">
        <v>12144</v>
      </c>
      <c r="W1018" s="4" t="s">
        <v>14652</v>
      </c>
      <c r="X1018" s="4" t="s">
        <v>11911</v>
      </c>
      <c r="Y1018" s="13" t="s">
        <v>13746</v>
      </c>
      <c r="Z1018" s="4">
        <v>81</v>
      </c>
      <c r="AA1018" s="4">
        <v>9</v>
      </c>
      <c r="AB1018" s="4">
        <v>54</v>
      </c>
      <c r="AC1018" s="4">
        <v>1</v>
      </c>
      <c r="AD1018" s="4">
        <v>54</v>
      </c>
      <c r="AE1018" s="9">
        <v>6</v>
      </c>
      <c r="AF1018" s="4"/>
      <c r="AG1018" s="4"/>
      <c r="AH1018" s="4"/>
      <c r="AI1018" s="4"/>
      <c r="AJ1018" s="4">
        <v>1</v>
      </c>
      <c r="AK1018" s="4"/>
      <c r="AL1018" s="4">
        <f t="shared" si="97"/>
        <v>1</v>
      </c>
      <c r="AM1018" s="4">
        <f t="shared" si="98"/>
        <v>0</v>
      </c>
      <c r="AN1018" s="4">
        <v>9</v>
      </c>
      <c r="AO1018" s="4">
        <v>9</v>
      </c>
      <c r="AP1018" s="4">
        <v>9</v>
      </c>
      <c r="AQ1018" s="4">
        <v>9</v>
      </c>
      <c r="AR1018" s="4">
        <v>9</v>
      </c>
      <c r="AS1018" s="4">
        <v>9</v>
      </c>
      <c r="AT1018" s="4">
        <v>9</v>
      </c>
      <c r="AU1018" s="4">
        <v>9</v>
      </c>
      <c r="AV1018" s="4">
        <v>9</v>
      </c>
      <c r="AW1018" s="4"/>
      <c r="AX1018" s="4"/>
      <c r="AY1018" s="4"/>
      <c r="AZ1018" s="4"/>
      <c r="BA1018" s="4">
        <f t="shared" si="96"/>
        <v>72</v>
      </c>
      <c r="BC1018" s="4">
        <v>2500</v>
      </c>
      <c r="BD1018" s="4">
        <v>6373</v>
      </c>
      <c r="BE1018" s="63">
        <f t="shared" si="95"/>
        <v>8873</v>
      </c>
      <c r="BG1018" s="4">
        <v>14567</v>
      </c>
      <c r="BH1018" s="4">
        <v>559</v>
      </c>
      <c r="BJ1018" s="4">
        <f t="shared" ref="BJ1018:BJ1081" si="99">SUM(BG1018:BI1018)</f>
        <v>15126</v>
      </c>
      <c r="BK1018" s="4">
        <v>397</v>
      </c>
      <c r="BL1018" s="4">
        <v>4770</v>
      </c>
      <c r="BM1018" s="4" t="s">
        <v>13549</v>
      </c>
      <c r="BN1018" s="4">
        <v>2629</v>
      </c>
      <c r="BO1018" s="4">
        <v>28917</v>
      </c>
      <c r="BP1018" s="4" t="s">
        <v>35863</v>
      </c>
      <c r="BR1018" s="4"/>
      <c r="BS1018" s="4"/>
      <c r="BZ1018" s="4"/>
      <c r="CB1018" s="12"/>
      <c r="CC1018" s="4">
        <v>33687</v>
      </c>
      <c r="CH1018" s="4">
        <v>1</v>
      </c>
      <c r="CI1018" s="4">
        <v>10</v>
      </c>
      <c r="CR1018" s="4">
        <v>18561</v>
      </c>
      <c r="CS1018" s="4">
        <v>2800</v>
      </c>
      <c r="CT1018" s="4">
        <v>559</v>
      </c>
      <c r="CU1018" s="4" t="s">
        <v>11869</v>
      </c>
      <c r="CV1018" s="4" t="s">
        <v>13092</v>
      </c>
      <c r="DM1018" s="4">
        <v>416</v>
      </c>
      <c r="DN1018" s="4">
        <v>7904</v>
      </c>
      <c r="DO1018" s="4">
        <v>1720</v>
      </c>
      <c r="DP1018" s="4">
        <v>2604</v>
      </c>
      <c r="DS1018" s="3" t="s">
        <v>12498</v>
      </c>
      <c r="DU1018" s="33" t="s">
        <v>32201</v>
      </c>
      <c r="DV1018" s="33"/>
      <c r="DW1018" s="33"/>
    </row>
    <row r="1019" spans="1:127">
      <c r="A1019" s="61">
        <v>2902466</v>
      </c>
      <c r="B1019" s="4" t="s">
        <v>14420</v>
      </c>
      <c r="D1019" s="4" t="s">
        <v>14307</v>
      </c>
      <c r="E1019" s="4" t="s">
        <v>14189</v>
      </c>
      <c r="F1019" s="4" t="s">
        <v>14305</v>
      </c>
      <c r="G1019" s="4" t="s">
        <v>12746</v>
      </c>
      <c r="H1019" s="4" t="s">
        <v>17028</v>
      </c>
      <c r="I1019" s="4" t="s">
        <v>12362</v>
      </c>
      <c r="J1019" s="4" t="s">
        <v>12362</v>
      </c>
      <c r="L1019" s="4" t="s">
        <v>12228</v>
      </c>
      <c r="M1019" s="4"/>
      <c r="N1019" s="33" t="s">
        <v>12144</v>
      </c>
      <c r="O1019" s="33"/>
      <c r="P1019" s="4" t="s">
        <v>12746</v>
      </c>
      <c r="Q1019" s="4"/>
      <c r="R1019" s="4"/>
      <c r="S1019" s="4"/>
      <c r="V1019" s="4" t="s">
        <v>12746</v>
      </c>
      <c r="W1019" s="4"/>
      <c r="X1019" s="4" t="s">
        <v>14152</v>
      </c>
      <c r="Y1019" s="13" t="s">
        <v>12062</v>
      </c>
      <c r="Z1019" s="4">
        <v>225</v>
      </c>
      <c r="AA1019" s="4">
        <v>8</v>
      </c>
      <c r="AB1019" s="4">
        <v>48</v>
      </c>
      <c r="AC1019" s="4">
        <v>1</v>
      </c>
      <c r="AD1019" s="4">
        <v>48</v>
      </c>
      <c r="AE1019" s="9">
        <v>6</v>
      </c>
      <c r="AF1019" s="4">
        <v>2</v>
      </c>
      <c r="AG1019" s="4"/>
      <c r="AH1019" s="4"/>
      <c r="AI1019" s="4"/>
      <c r="AJ1019" s="4"/>
      <c r="AK1019" s="4"/>
      <c r="AL1019" s="4">
        <f t="shared" si="97"/>
        <v>0</v>
      </c>
      <c r="AM1019" s="4">
        <f t="shared" si="98"/>
        <v>0</v>
      </c>
      <c r="AN1019" s="4">
        <v>3</v>
      </c>
      <c r="AO1019" s="4"/>
      <c r="AP1019" s="4"/>
      <c r="AQ1019" s="4"/>
      <c r="AR1019" s="4">
        <v>3</v>
      </c>
      <c r="AS1019" s="4">
        <v>3</v>
      </c>
      <c r="AT1019" s="4">
        <v>3</v>
      </c>
      <c r="AU1019" s="4">
        <v>3</v>
      </c>
      <c r="AV1019" s="4">
        <v>3</v>
      </c>
      <c r="AW1019" s="4">
        <v>3</v>
      </c>
      <c r="AX1019" s="4">
        <v>3</v>
      </c>
      <c r="AY1019" s="4"/>
      <c r="AZ1019" s="4"/>
      <c r="BA1019" s="4">
        <f t="shared" si="96"/>
        <v>21</v>
      </c>
      <c r="BD1019" s="4">
        <v>2100</v>
      </c>
      <c r="BE1019" s="63">
        <f t="shared" si="95"/>
        <v>2100</v>
      </c>
      <c r="BG1019" s="4">
        <v>5042</v>
      </c>
      <c r="BI1019" s="50">
        <v>50</v>
      </c>
      <c r="BJ1019" s="4">
        <f t="shared" si="99"/>
        <v>5092</v>
      </c>
      <c r="BK1019" s="4">
        <v>950</v>
      </c>
      <c r="BL1019" s="4">
        <v>7600</v>
      </c>
      <c r="BM1019" s="4" t="s">
        <v>12731</v>
      </c>
      <c r="BN1019" s="4">
        <v>10</v>
      </c>
      <c r="BO1019" s="4">
        <v>400</v>
      </c>
      <c r="BP1019" s="4" t="s">
        <v>13087</v>
      </c>
      <c r="BQ1019" s="4">
        <v>50</v>
      </c>
      <c r="BR1019" s="4">
        <v>2000</v>
      </c>
      <c r="BS1019" s="4" t="s">
        <v>13212</v>
      </c>
      <c r="BZ1019" s="4"/>
      <c r="CB1019" s="12"/>
      <c r="CL1019" s="4">
        <v>1</v>
      </c>
      <c r="CM1019" s="4">
        <v>5</v>
      </c>
      <c r="CR1019" s="4">
        <v>4908</v>
      </c>
      <c r="DK1019" s="50">
        <v>1000</v>
      </c>
      <c r="DL1019" s="50">
        <v>50</v>
      </c>
      <c r="DM1019" s="4">
        <v>300</v>
      </c>
      <c r="DN1019" s="4">
        <v>3000</v>
      </c>
      <c r="DO1019" s="4">
        <v>1500</v>
      </c>
      <c r="DP1019" s="4">
        <v>2000</v>
      </c>
      <c r="DS1019" s="3" t="s">
        <v>12498</v>
      </c>
      <c r="DU1019" s="33"/>
      <c r="DV1019" s="33"/>
      <c r="DW1019" s="33"/>
    </row>
    <row r="1020" spans="1:127">
      <c r="A1020" s="61">
        <v>2902467</v>
      </c>
      <c r="B1020" s="4" t="s">
        <v>14190</v>
      </c>
      <c r="D1020" s="4" t="s">
        <v>13958</v>
      </c>
      <c r="E1020" s="4" t="s">
        <v>13960</v>
      </c>
      <c r="F1020" s="4" t="s">
        <v>13958</v>
      </c>
      <c r="G1020" s="4" t="s">
        <v>12746</v>
      </c>
      <c r="H1020" s="4" t="s">
        <v>17028</v>
      </c>
      <c r="I1020" s="4" t="s">
        <v>13959</v>
      </c>
      <c r="J1020" s="4" t="s">
        <v>400</v>
      </c>
      <c r="L1020" s="4" t="s">
        <v>12228</v>
      </c>
      <c r="M1020" s="4"/>
      <c r="N1020" s="33" t="s">
        <v>12746</v>
      </c>
      <c r="O1020" s="33" t="s">
        <v>15973</v>
      </c>
      <c r="P1020" s="4" t="s">
        <v>12746</v>
      </c>
      <c r="Q1020" s="4"/>
      <c r="R1020" s="4"/>
      <c r="S1020" s="4"/>
      <c r="V1020" s="4" t="s">
        <v>12746</v>
      </c>
      <c r="W1020" s="4"/>
      <c r="X1020" s="4" t="s">
        <v>11911</v>
      </c>
      <c r="Y1020" s="13" t="s">
        <v>12062</v>
      </c>
      <c r="Z1020" s="4">
        <v>289</v>
      </c>
      <c r="AA1020" s="4">
        <v>10</v>
      </c>
      <c r="AB1020" s="4">
        <v>60</v>
      </c>
      <c r="AC1020" s="4">
        <v>1</v>
      </c>
      <c r="AD1020" s="4">
        <v>60</v>
      </c>
      <c r="AE1020" s="9">
        <v>6</v>
      </c>
      <c r="AF1020" s="4">
        <v>1</v>
      </c>
      <c r="AG1020" s="4"/>
      <c r="AH1020" s="4"/>
      <c r="AI1020" s="4"/>
      <c r="AJ1020" s="4">
        <v>3</v>
      </c>
      <c r="AK1020" s="4">
        <v>1</v>
      </c>
      <c r="AL1020" s="4">
        <f t="shared" si="97"/>
        <v>3</v>
      </c>
      <c r="AM1020" s="4">
        <f t="shared" si="98"/>
        <v>1</v>
      </c>
      <c r="AN1020" s="4">
        <v>6</v>
      </c>
      <c r="AO1020" s="4">
        <v>5</v>
      </c>
      <c r="AP1020" s="4">
        <v>5</v>
      </c>
      <c r="AQ1020" s="4">
        <v>5</v>
      </c>
      <c r="AR1020" s="4">
        <v>6</v>
      </c>
      <c r="AS1020" s="4">
        <v>6</v>
      </c>
      <c r="AT1020" s="4">
        <v>6</v>
      </c>
      <c r="AU1020" s="4">
        <v>7</v>
      </c>
      <c r="AV1020" s="4">
        <v>9</v>
      </c>
      <c r="AW1020" s="4">
        <v>9</v>
      </c>
      <c r="AX1020" s="4">
        <v>7</v>
      </c>
      <c r="AY1020" s="4">
        <v>7</v>
      </c>
      <c r="AZ1020" s="4">
        <v>6</v>
      </c>
      <c r="BA1020" s="4">
        <f t="shared" si="96"/>
        <v>78</v>
      </c>
      <c r="BC1020" s="4">
        <v>6521</v>
      </c>
      <c r="BD1020" s="4">
        <v>7020</v>
      </c>
      <c r="BE1020" s="63">
        <f t="shared" si="95"/>
        <v>13541</v>
      </c>
      <c r="BG1020" s="4">
        <v>7618</v>
      </c>
      <c r="BH1020" s="4">
        <v>567</v>
      </c>
      <c r="BI1020" s="50">
        <v>307</v>
      </c>
      <c r="BJ1020" s="4">
        <f t="shared" si="99"/>
        <v>8492</v>
      </c>
      <c r="BK1020" s="4">
        <v>185</v>
      </c>
      <c r="BL1020" s="4">
        <v>1634</v>
      </c>
      <c r="BM1020" s="4" t="s">
        <v>12922</v>
      </c>
      <c r="BN1020" s="4">
        <v>2385</v>
      </c>
      <c r="BO1020" s="4">
        <v>35775</v>
      </c>
      <c r="BP1020" s="4" t="s">
        <v>35862</v>
      </c>
      <c r="BR1020" s="4"/>
      <c r="BS1020" s="4"/>
      <c r="BZ1020" s="4"/>
      <c r="CB1020" s="12"/>
      <c r="CL1020" s="4">
        <v>5</v>
      </c>
      <c r="CM1020" s="4">
        <v>56</v>
      </c>
      <c r="CR1020" s="4">
        <v>28917</v>
      </c>
      <c r="CS1020" s="4">
        <v>117</v>
      </c>
      <c r="CT1020" s="4">
        <v>567</v>
      </c>
      <c r="CU1020" s="4" t="s">
        <v>11986</v>
      </c>
      <c r="CV1020" s="4" t="s">
        <v>12328</v>
      </c>
      <c r="DK1020" s="50">
        <v>8428</v>
      </c>
      <c r="DL1020" s="50">
        <v>306</v>
      </c>
      <c r="DM1020" s="4">
        <v>570</v>
      </c>
      <c r="DN1020" s="4">
        <v>6103</v>
      </c>
      <c r="DO1020" s="4">
        <v>547</v>
      </c>
      <c r="DP1020" s="4">
        <v>1814</v>
      </c>
      <c r="DS1020" s="3" t="s">
        <v>12498</v>
      </c>
      <c r="DU1020" s="33" t="s">
        <v>32202</v>
      </c>
      <c r="DV1020" s="33"/>
      <c r="DW1020" s="33"/>
    </row>
    <row r="1021" spans="1:127">
      <c r="A1021" s="61">
        <v>2902468</v>
      </c>
      <c r="B1021" s="4" t="s">
        <v>14319</v>
      </c>
      <c r="D1021" s="4" t="s">
        <v>14320</v>
      </c>
      <c r="E1021" s="4" t="s">
        <v>14673</v>
      </c>
      <c r="F1021" s="4" t="s">
        <v>14321</v>
      </c>
      <c r="G1021" s="4" t="s">
        <v>12746</v>
      </c>
      <c r="H1021" s="4" t="s">
        <v>17028</v>
      </c>
      <c r="I1021" s="4" t="s">
        <v>12699</v>
      </c>
      <c r="J1021" s="4" t="s">
        <v>12699</v>
      </c>
      <c r="L1021" s="4" t="s">
        <v>12361</v>
      </c>
      <c r="M1021" s="4"/>
      <c r="N1021" s="33" t="s">
        <v>12144</v>
      </c>
      <c r="O1021" s="33"/>
      <c r="P1021" s="4" t="s">
        <v>12746</v>
      </c>
      <c r="Q1021" s="4"/>
      <c r="R1021" s="4"/>
      <c r="S1021" s="4"/>
      <c r="V1021" s="4" t="s">
        <v>12746</v>
      </c>
      <c r="W1021" s="4"/>
      <c r="X1021" s="4" t="s">
        <v>11911</v>
      </c>
      <c r="Y1021" s="13" t="s">
        <v>12062</v>
      </c>
      <c r="Z1021" s="4">
        <v>180</v>
      </c>
      <c r="AA1021" s="4">
        <v>8</v>
      </c>
      <c r="AB1021" s="4">
        <v>44</v>
      </c>
      <c r="AC1021" s="4">
        <v>1</v>
      </c>
      <c r="AD1021" s="4">
        <v>44</v>
      </c>
      <c r="AE1021" s="9">
        <v>5.5</v>
      </c>
      <c r="AF1021" s="4">
        <v>1</v>
      </c>
      <c r="AG1021" s="4"/>
      <c r="AH1021" s="4"/>
      <c r="AI1021" s="4"/>
      <c r="AJ1021" s="4">
        <v>1</v>
      </c>
      <c r="AK1021" s="4"/>
      <c r="AL1021" s="4">
        <f t="shared" si="97"/>
        <v>1</v>
      </c>
      <c r="AM1021" s="4">
        <f t="shared" si="98"/>
        <v>0</v>
      </c>
      <c r="AN1021" s="4">
        <v>3</v>
      </c>
      <c r="AO1021" s="4"/>
      <c r="AP1021" s="4"/>
      <c r="AQ1021" s="4"/>
      <c r="AR1021" s="4">
        <v>3</v>
      </c>
      <c r="AS1021" s="4">
        <v>3</v>
      </c>
      <c r="AT1021" s="4">
        <v>3</v>
      </c>
      <c r="AU1021" s="4">
        <v>3</v>
      </c>
      <c r="AV1021" s="4">
        <v>3</v>
      </c>
      <c r="AW1021" s="4">
        <v>3</v>
      </c>
      <c r="AX1021" s="4"/>
      <c r="AY1021" s="4"/>
      <c r="AZ1021" s="4"/>
      <c r="BA1021" s="4">
        <f t="shared" si="96"/>
        <v>18</v>
      </c>
      <c r="BC1021" s="4">
        <v>2400</v>
      </c>
      <c r="BD1021" s="4">
        <v>3744</v>
      </c>
      <c r="BE1021" s="63">
        <f t="shared" si="95"/>
        <v>6144</v>
      </c>
      <c r="BF1021" s="4" t="s">
        <v>12060</v>
      </c>
      <c r="BG1021" s="4">
        <v>6750</v>
      </c>
      <c r="BI1021" s="50">
        <v>180</v>
      </c>
      <c r="BJ1021" s="4">
        <f t="shared" si="99"/>
        <v>6930</v>
      </c>
      <c r="BK1021" s="4">
        <v>1140</v>
      </c>
      <c r="BL1021" s="4">
        <v>9120</v>
      </c>
      <c r="BM1021" s="4" t="s">
        <v>12005</v>
      </c>
      <c r="BO1021" s="4"/>
      <c r="BP1021" s="4"/>
      <c r="BR1021" s="4"/>
      <c r="BS1021" s="4"/>
      <c r="BZ1021" s="4"/>
      <c r="CB1021" s="12"/>
      <c r="CC1021" s="4">
        <v>9120</v>
      </c>
      <c r="CL1021" s="4">
        <v>1</v>
      </c>
      <c r="CM1021" s="4">
        <v>10</v>
      </c>
      <c r="CR1021" s="4">
        <v>2190</v>
      </c>
      <c r="DK1021" s="50">
        <v>4500</v>
      </c>
      <c r="DL1021" s="50">
        <v>180</v>
      </c>
      <c r="DM1021" s="4">
        <v>260</v>
      </c>
      <c r="DN1021" s="4">
        <v>2600</v>
      </c>
      <c r="DO1021" s="4">
        <v>575</v>
      </c>
      <c r="DP1021" s="4">
        <v>1750</v>
      </c>
      <c r="DS1021" s="3" t="s">
        <v>12498</v>
      </c>
      <c r="DU1021" s="33"/>
      <c r="DV1021" s="33"/>
      <c r="DW1021" s="33" t="s">
        <v>32203</v>
      </c>
    </row>
    <row r="1022" spans="1:127">
      <c r="A1022" s="61">
        <v>2902469</v>
      </c>
      <c r="B1022" s="4" t="s">
        <v>14314</v>
      </c>
      <c r="D1022" s="4" t="s">
        <v>14312</v>
      </c>
      <c r="E1022" s="4" t="s">
        <v>14315</v>
      </c>
      <c r="F1022" s="4" t="s">
        <v>13143</v>
      </c>
      <c r="G1022" s="4" t="s">
        <v>12144</v>
      </c>
      <c r="H1022" s="4" t="s">
        <v>17028</v>
      </c>
      <c r="I1022" s="4" t="s">
        <v>12699</v>
      </c>
      <c r="J1022" s="4" t="s">
        <v>12699</v>
      </c>
      <c r="L1022" s="4" t="s">
        <v>12361</v>
      </c>
      <c r="M1022" s="4" t="s">
        <v>14315</v>
      </c>
      <c r="N1022" s="33" t="s">
        <v>12144</v>
      </c>
      <c r="O1022" s="33"/>
      <c r="P1022" s="4" t="s">
        <v>12746</v>
      </c>
      <c r="Q1022" s="4"/>
      <c r="R1022" s="4"/>
      <c r="S1022" s="4"/>
      <c r="V1022" s="4" t="s">
        <v>12746</v>
      </c>
      <c r="W1022" s="4"/>
      <c r="X1022" s="4" t="s">
        <v>11911</v>
      </c>
      <c r="Y1022" s="13" t="s">
        <v>12062</v>
      </c>
      <c r="Z1022" s="4">
        <v>307</v>
      </c>
      <c r="AA1022" s="4">
        <v>8</v>
      </c>
      <c r="AB1022" s="4">
        <v>44</v>
      </c>
      <c r="AC1022" s="4">
        <v>1</v>
      </c>
      <c r="AD1022" s="4">
        <v>44</v>
      </c>
      <c r="AE1022" s="9">
        <v>5.5</v>
      </c>
      <c r="AF1022" s="4"/>
      <c r="AG1022" s="4"/>
      <c r="AH1022" s="4"/>
      <c r="AI1022" s="4"/>
      <c r="AJ1022" s="4"/>
      <c r="AK1022" s="4"/>
      <c r="AL1022" s="4">
        <f t="shared" si="97"/>
        <v>0</v>
      </c>
      <c r="AM1022" s="4">
        <f t="shared" si="98"/>
        <v>0</v>
      </c>
      <c r="AN1022" s="4">
        <v>5</v>
      </c>
      <c r="AO1022" s="4">
        <v>5</v>
      </c>
      <c r="AP1022" s="4">
        <v>5</v>
      </c>
      <c r="AQ1022" s="4">
        <v>6</v>
      </c>
      <c r="AR1022" s="4">
        <v>6</v>
      </c>
      <c r="AS1022" s="4">
        <v>5</v>
      </c>
      <c r="AT1022" s="4">
        <v>5</v>
      </c>
      <c r="AU1022" s="4">
        <v>5</v>
      </c>
      <c r="AV1022" s="4">
        <v>6</v>
      </c>
      <c r="AW1022" s="4">
        <v>6</v>
      </c>
      <c r="AX1022" s="4">
        <v>5</v>
      </c>
      <c r="AY1022" s="4">
        <v>5</v>
      </c>
      <c r="AZ1022" s="4">
        <v>5</v>
      </c>
      <c r="BA1022" s="4">
        <f t="shared" si="96"/>
        <v>64</v>
      </c>
      <c r="BD1022" s="4">
        <v>11000</v>
      </c>
      <c r="BE1022" s="63">
        <f t="shared" si="95"/>
        <v>11000</v>
      </c>
      <c r="BG1022" s="4">
        <v>4800</v>
      </c>
      <c r="BH1022" s="4">
        <v>750</v>
      </c>
      <c r="BJ1022" s="4">
        <f t="shared" si="99"/>
        <v>5550</v>
      </c>
      <c r="BK1022" s="4">
        <v>400</v>
      </c>
      <c r="BL1022" s="4">
        <v>20000</v>
      </c>
      <c r="BM1022" s="4" t="s">
        <v>13212</v>
      </c>
      <c r="BO1022" s="4"/>
      <c r="BP1022" s="4"/>
      <c r="BR1022" s="4"/>
      <c r="BS1022" s="4"/>
      <c r="BZ1022" s="4"/>
      <c r="CB1022" s="12"/>
      <c r="CH1022" s="4">
        <v>1</v>
      </c>
      <c r="CI1022" s="4">
        <v>25</v>
      </c>
      <c r="CR1022" s="4">
        <v>14450</v>
      </c>
      <c r="CS1022" s="4">
        <v>250</v>
      </c>
      <c r="CT1022" s="4">
        <v>150</v>
      </c>
      <c r="CU1022" s="4" t="s">
        <v>11869</v>
      </c>
      <c r="CV1022" s="4" t="s">
        <v>98</v>
      </c>
      <c r="CW1022" s="4">
        <v>2600</v>
      </c>
      <c r="CX1022" s="4">
        <v>600</v>
      </c>
      <c r="CY1022" s="4" t="s">
        <v>11869</v>
      </c>
      <c r="CZ1022" s="4" t="s">
        <v>13092</v>
      </c>
      <c r="DM1022" s="4">
        <v>320</v>
      </c>
      <c r="DN1022" s="4">
        <v>3200</v>
      </c>
      <c r="DO1022" s="4">
        <v>800</v>
      </c>
      <c r="DP1022" s="4">
        <v>1600</v>
      </c>
      <c r="DS1022" s="3" t="s">
        <v>12498</v>
      </c>
      <c r="DU1022" s="33" t="s">
        <v>32132</v>
      </c>
      <c r="DV1022" s="33"/>
      <c r="DW1022" s="33"/>
    </row>
    <row r="1023" spans="1:127">
      <c r="A1023" s="61">
        <v>2902470</v>
      </c>
      <c r="B1023" s="4" t="s">
        <v>14555</v>
      </c>
      <c r="D1023" s="4" t="s">
        <v>14436</v>
      </c>
      <c r="E1023" s="4" t="s">
        <v>84</v>
      </c>
      <c r="F1023" s="4" t="s">
        <v>14318</v>
      </c>
      <c r="G1023" s="4" t="s">
        <v>12746</v>
      </c>
      <c r="H1023" s="4" t="s">
        <v>17028</v>
      </c>
      <c r="I1023" s="4" t="s">
        <v>12699</v>
      </c>
      <c r="J1023" s="4" t="s">
        <v>12699</v>
      </c>
      <c r="L1023" s="4" t="s">
        <v>12361</v>
      </c>
      <c r="M1023" s="4"/>
      <c r="N1023" s="33" t="s">
        <v>12144</v>
      </c>
      <c r="O1023" s="33"/>
      <c r="P1023" s="4" t="s">
        <v>12746</v>
      </c>
      <c r="Q1023" s="4" t="s">
        <v>13510</v>
      </c>
      <c r="R1023" s="4" t="s">
        <v>13510</v>
      </c>
      <c r="S1023" s="4" t="s">
        <v>13510</v>
      </c>
      <c r="T1023" s="4" t="s">
        <v>13510</v>
      </c>
      <c r="V1023" s="4" t="s">
        <v>12746</v>
      </c>
      <c r="W1023" s="4"/>
      <c r="X1023" s="4" t="s">
        <v>11911</v>
      </c>
      <c r="Y1023" s="13" t="s">
        <v>12062</v>
      </c>
      <c r="Z1023" s="4">
        <v>171</v>
      </c>
      <c r="AA1023" s="4">
        <v>9</v>
      </c>
      <c r="AB1023" s="4">
        <v>54</v>
      </c>
      <c r="AC1023" s="4">
        <v>1</v>
      </c>
      <c r="AD1023" s="4">
        <v>54</v>
      </c>
      <c r="AE1023" s="9">
        <v>6</v>
      </c>
      <c r="AF1023" s="4">
        <v>1</v>
      </c>
      <c r="AG1023" s="4"/>
      <c r="AH1023" s="4"/>
      <c r="AI1023" s="4"/>
      <c r="AJ1023" s="4">
        <v>1</v>
      </c>
      <c r="AK1023" s="4"/>
      <c r="AL1023" s="4">
        <f t="shared" si="97"/>
        <v>1</v>
      </c>
      <c r="AM1023" s="4">
        <f t="shared" si="98"/>
        <v>0</v>
      </c>
      <c r="AN1023" s="4">
        <v>4</v>
      </c>
      <c r="AO1023" s="4"/>
      <c r="AP1023" s="4"/>
      <c r="AQ1023" s="4"/>
      <c r="AR1023" s="4">
        <v>4</v>
      </c>
      <c r="AS1023" s="4">
        <v>4</v>
      </c>
      <c r="AT1023" s="4">
        <v>4</v>
      </c>
      <c r="AU1023" s="4">
        <v>4</v>
      </c>
      <c r="AV1023" s="4">
        <v>4</v>
      </c>
      <c r="AW1023" s="4">
        <v>4</v>
      </c>
      <c r="AX1023" s="4">
        <v>2</v>
      </c>
      <c r="AY1023" s="4">
        <v>2</v>
      </c>
      <c r="AZ1023" s="4">
        <v>2</v>
      </c>
      <c r="BA1023" s="4">
        <f t="shared" si="96"/>
        <v>30</v>
      </c>
      <c r="BC1023" s="4">
        <v>1200</v>
      </c>
      <c r="BD1023" s="4">
        <v>2400</v>
      </c>
      <c r="BE1023" s="63">
        <f t="shared" si="95"/>
        <v>3600</v>
      </c>
      <c r="BF1023" s="4" t="s">
        <v>11693</v>
      </c>
      <c r="BG1023" s="4">
        <v>3125</v>
      </c>
      <c r="BH1023" s="4">
        <v>112</v>
      </c>
      <c r="BI1023" s="50">
        <v>184</v>
      </c>
      <c r="BJ1023" s="4">
        <f t="shared" si="99"/>
        <v>3421</v>
      </c>
      <c r="BK1023" s="4">
        <v>1200</v>
      </c>
      <c r="BL1023" s="4">
        <v>9546</v>
      </c>
      <c r="BM1023" s="4" t="s">
        <v>12005</v>
      </c>
      <c r="BO1023" s="4">
        <v>1</v>
      </c>
      <c r="BP1023" s="4" t="s">
        <v>13087</v>
      </c>
      <c r="BR1023" s="4"/>
      <c r="BS1023" s="4"/>
      <c r="BZ1023" s="4"/>
      <c r="CB1023" s="12"/>
      <c r="CC1023" s="4">
        <v>9546</v>
      </c>
      <c r="CL1023" s="4">
        <v>1</v>
      </c>
      <c r="CM1023" s="4">
        <v>8</v>
      </c>
      <c r="CR1023" s="4">
        <v>6125</v>
      </c>
      <c r="CS1023" s="4">
        <v>16</v>
      </c>
      <c r="CT1023" s="4">
        <v>112</v>
      </c>
      <c r="CU1023" s="4" t="s">
        <v>11986</v>
      </c>
      <c r="CV1023" s="4" t="s">
        <v>12328</v>
      </c>
      <c r="DK1023" s="50">
        <v>3650</v>
      </c>
      <c r="DL1023" s="50">
        <v>184</v>
      </c>
      <c r="DM1023" s="4">
        <v>186</v>
      </c>
      <c r="DN1023" s="4">
        <v>1860</v>
      </c>
      <c r="DO1023" s="4">
        <v>1459</v>
      </c>
      <c r="DP1023" s="4">
        <v>1265</v>
      </c>
      <c r="DS1023" s="3" t="s">
        <v>12498</v>
      </c>
      <c r="DU1023" s="33" t="s">
        <v>14436</v>
      </c>
      <c r="DV1023" s="33"/>
      <c r="DW1023" s="33"/>
    </row>
    <row r="1024" spans="1:127">
      <c r="A1024" s="61">
        <v>2902471</v>
      </c>
      <c r="B1024" s="4" t="s">
        <v>15274</v>
      </c>
      <c r="C1024" s="3">
        <v>2</v>
      </c>
      <c r="D1024" s="4" t="s">
        <v>15275</v>
      </c>
      <c r="E1024" s="4" t="s">
        <v>15395</v>
      </c>
      <c r="F1024" s="4" t="s">
        <v>15275</v>
      </c>
      <c r="G1024" s="4" t="s">
        <v>12144</v>
      </c>
      <c r="H1024" s="4" t="s">
        <v>17028</v>
      </c>
      <c r="I1024" s="4" t="s">
        <v>12699</v>
      </c>
      <c r="J1024" s="4" t="s">
        <v>12699</v>
      </c>
      <c r="L1024" s="4" t="s">
        <v>12361</v>
      </c>
      <c r="M1024" s="4" t="s">
        <v>14316</v>
      </c>
      <c r="N1024" s="33" t="s">
        <v>12144</v>
      </c>
      <c r="O1024" s="33"/>
      <c r="P1024" s="4" t="s">
        <v>12746</v>
      </c>
      <c r="Q1024" s="4"/>
      <c r="R1024" s="4"/>
      <c r="S1024" s="4"/>
      <c r="V1024" s="4" t="s">
        <v>12746</v>
      </c>
      <c r="W1024" s="4"/>
      <c r="X1024" s="4" t="s">
        <v>11911</v>
      </c>
      <c r="Y1024" s="13" t="s">
        <v>12062</v>
      </c>
      <c r="Z1024" s="4">
        <v>313</v>
      </c>
      <c r="AA1024" s="9">
        <v>9</v>
      </c>
      <c r="AB1024" s="4">
        <v>54</v>
      </c>
      <c r="AC1024" s="4">
        <v>1</v>
      </c>
      <c r="AD1024" s="4">
        <v>54</v>
      </c>
      <c r="AE1024" s="9">
        <v>6</v>
      </c>
      <c r="AF1024" s="4"/>
      <c r="AG1024" s="4"/>
      <c r="AH1024" s="4">
        <v>3</v>
      </c>
      <c r="AI1024" s="4">
        <v>1</v>
      </c>
      <c r="AJ1024" s="4">
        <v>1</v>
      </c>
      <c r="AK1024" s="4"/>
      <c r="AL1024" s="4">
        <f t="shared" si="97"/>
        <v>4</v>
      </c>
      <c r="AM1024" s="4">
        <f t="shared" si="98"/>
        <v>1</v>
      </c>
      <c r="AN1024" s="4">
        <v>30</v>
      </c>
      <c r="AO1024" s="4">
        <v>20</v>
      </c>
      <c r="AP1024" s="4">
        <v>20</v>
      </c>
      <c r="AQ1024" s="4">
        <v>20</v>
      </c>
      <c r="AR1024" s="4">
        <v>30</v>
      </c>
      <c r="AS1024" s="4">
        <v>30</v>
      </c>
      <c r="AT1024" s="4">
        <v>30</v>
      </c>
      <c r="AU1024" s="4">
        <v>30</v>
      </c>
      <c r="AV1024" s="4">
        <v>30</v>
      </c>
      <c r="AW1024" s="4">
        <v>30</v>
      </c>
      <c r="AX1024" s="4">
        <v>30</v>
      </c>
      <c r="AY1024" s="4">
        <v>30</v>
      </c>
      <c r="AZ1024" s="4">
        <v>15</v>
      </c>
      <c r="BA1024" s="4">
        <f t="shared" si="96"/>
        <v>315</v>
      </c>
      <c r="BB1024" s="4">
        <v>15798</v>
      </c>
      <c r="BC1024" s="4">
        <v>2535</v>
      </c>
      <c r="BD1024" s="4">
        <v>30000</v>
      </c>
      <c r="BE1024" s="63">
        <f t="shared" si="95"/>
        <v>48333</v>
      </c>
      <c r="BG1024" s="4">
        <v>35000</v>
      </c>
      <c r="BH1024" s="4">
        <v>589</v>
      </c>
      <c r="BI1024" s="50">
        <v>1748</v>
      </c>
      <c r="BJ1024" s="4">
        <f t="shared" si="99"/>
        <v>37337</v>
      </c>
      <c r="BK1024" s="4">
        <v>22555</v>
      </c>
      <c r="BL1024" s="4">
        <v>112775</v>
      </c>
      <c r="BM1024" s="4" t="s">
        <v>12005</v>
      </c>
      <c r="BN1024" s="4">
        <v>4622</v>
      </c>
      <c r="BO1024" s="4">
        <v>2885</v>
      </c>
      <c r="BP1024" s="4" t="s">
        <v>13226</v>
      </c>
      <c r="BR1024" s="4"/>
      <c r="BS1024" s="4"/>
      <c r="BZ1024" s="4"/>
      <c r="CB1024" s="12"/>
      <c r="CC1024" s="4">
        <v>115660</v>
      </c>
      <c r="CH1024" s="4">
        <v>1</v>
      </c>
      <c r="CI1024" s="4">
        <v>20</v>
      </c>
      <c r="CL1024" s="4">
        <v>8</v>
      </c>
      <c r="CM1024" s="4">
        <v>80</v>
      </c>
      <c r="CR1024" s="4">
        <v>78323</v>
      </c>
      <c r="CS1024" s="4">
        <v>245</v>
      </c>
      <c r="CT1024" s="4">
        <v>589</v>
      </c>
      <c r="CU1024" s="4" t="s">
        <v>11986</v>
      </c>
      <c r="CV1024" s="4" t="s">
        <v>12328</v>
      </c>
      <c r="DK1024" s="50">
        <v>70000</v>
      </c>
      <c r="DL1024" s="50">
        <v>1748</v>
      </c>
      <c r="DM1024" s="4">
        <v>2000</v>
      </c>
      <c r="DN1024" s="4">
        <v>20000</v>
      </c>
      <c r="DO1024" s="4">
        <v>750</v>
      </c>
      <c r="DP1024" s="4">
        <v>15000</v>
      </c>
      <c r="DS1024" s="3" t="s">
        <v>12498</v>
      </c>
      <c r="DU1024" s="33" t="s">
        <v>32133</v>
      </c>
      <c r="DV1024" s="33"/>
      <c r="DW1024" s="33" t="s">
        <v>32134</v>
      </c>
    </row>
    <row r="1025" spans="1:127">
      <c r="A1025" s="61">
        <v>2902472</v>
      </c>
      <c r="B1025" s="4" t="s">
        <v>14440</v>
      </c>
      <c r="D1025" s="4" t="s">
        <v>14439</v>
      </c>
      <c r="E1025" s="4" t="s">
        <v>14663</v>
      </c>
      <c r="F1025" s="4" t="s">
        <v>14560</v>
      </c>
      <c r="G1025" s="4" t="s">
        <v>12746</v>
      </c>
      <c r="H1025" s="4" t="s">
        <v>17028</v>
      </c>
      <c r="I1025" s="4" t="s">
        <v>12699</v>
      </c>
      <c r="J1025" s="4" t="s">
        <v>12699</v>
      </c>
      <c r="L1025" s="4" t="s">
        <v>12361</v>
      </c>
      <c r="M1025" s="4" t="s">
        <v>14663</v>
      </c>
      <c r="N1025" s="33" t="s">
        <v>12144</v>
      </c>
      <c r="O1025" s="33"/>
      <c r="P1025" s="4" t="s">
        <v>12746</v>
      </c>
      <c r="Q1025" s="4" t="s">
        <v>12144</v>
      </c>
      <c r="R1025" s="4"/>
      <c r="S1025" s="4" t="s">
        <v>12144</v>
      </c>
      <c r="U1025" s="4" t="s">
        <v>15278</v>
      </c>
      <c r="V1025" s="4" t="s">
        <v>12746</v>
      </c>
      <c r="W1025" s="4"/>
      <c r="X1025" s="4" t="s">
        <v>15392</v>
      </c>
      <c r="Y1025" s="13" t="s">
        <v>12062</v>
      </c>
      <c r="Z1025" s="4">
        <v>306</v>
      </c>
      <c r="AA1025" s="4">
        <v>8</v>
      </c>
      <c r="AB1025" s="4">
        <v>40</v>
      </c>
      <c r="AC1025" s="4">
        <v>1</v>
      </c>
      <c r="AD1025" s="4">
        <v>40</v>
      </c>
      <c r="AE1025" s="9">
        <v>5</v>
      </c>
      <c r="AF1025" s="4">
        <v>1</v>
      </c>
      <c r="AG1025" s="4"/>
      <c r="AH1025" s="4"/>
      <c r="AI1025" s="4"/>
      <c r="AJ1025" s="4">
        <v>1</v>
      </c>
      <c r="AK1025" s="4"/>
      <c r="AL1025" s="4">
        <f t="shared" si="97"/>
        <v>1</v>
      </c>
      <c r="AM1025" s="4">
        <f t="shared" si="98"/>
        <v>0</v>
      </c>
      <c r="AN1025" s="4">
        <v>5</v>
      </c>
      <c r="AO1025" s="4">
        <v>5</v>
      </c>
      <c r="AP1025" s="4">
        <v>5</v>
      </c>
      <c r="AQ1025" s="4">
        <v>5</v>
      </c>
      <c r="AR1025" s="4">
        <v>5</v>
      </c>
      <c r="AS1025" s="4">
        <v>5</v>
      </c>
      <c r="AT1025" s="4">
        <v>5</v>
      </c>
      <c r="AU1025" s="4">
        <v>5</v>
      </c>
      <c r="AV1025" s="4">
        <v>5</v>
      </c>
      <c r="AW1025" s="4">
        <v>5</v>
      </c>
      <c r="AX1025" s="4">
        <v>5</v>
      </c>
      <c r="AY1025" s="4">
        <v>5</v>
      </c>
      <c r="AZ1025" s="4">
        <v>5</v>
      </c>
      <c r="BA1025" s="4">
        <f t="shared" si="96"/>
        <v>60</v>
      </c>
      <c r="BC1025" s="4">
        <v>2500</v>
      </c>
      <c r="BD1025" s="4">
        <v>7600</v>
      </c>
      <c r="BE1025" s="63">
        <f t="shared" si="95"/>
        <v>10100</v>
      </c>
      <c r="BF1025" s="4" t="s">
        <v>11693</v>
      </c>
      <c r="BG1025" s="4">
        <v>10800</v>
      </c>
      <c r="BH1025" s="4">
        <v>500</v>
      </c>
      <c r="BI1025" s="50">
        <v>125</v>
      </c>
      <c r="BJ1025" s="4">
        <f t="shared" si="99"/>
        <v>11425</v>
      </c>
      <c r="BK1025" s="59">
        <v>600</v>
      </c>
      <c r="BL1025" s="4">
        <v>25000</v>
      </c>
      <c r="BM1025" s="4" t="s">
        <v>13626</v>
      </c>
      <c r="BO1025" s="4"/>
      <c r="BP1025" s="4"/>
      <c r="BR1025" s="4"/>
      <c r="BS1025" s="4"/>
      <c r="BZ1025" s="4"/>
      <c r="CB1025" s="12"/>
      <c r="CC1025" s="4">
        <v>25000</v>
      </c>
      <c r="CL1025" s="4">
        <v>2</v>
      </c>
      <c r="CM1025" s="4">
        <v>22</v>
      </c>
      <c r="CR1025" s="4">
        <v>13575</v>
      </c>
      <c r="CS1025" s="4">
        <v>100</v>
      </c>
      <c r="CT1025" s="4">
        <v>500</v>
      </c>
      <c r="CU1025" s="4" t="s">
        <v>11986</v>
      </c>
      <c r="CV1025" s="4" t="s">
        <v>12328</v>
      </c>
      <c r="DK1025" s="50">
        <v>6010</v>
      </c>
      <c r="DL1025" s="50">
        <v>125</v>
      </c>
      <c r="DM1025" s="4">
        <v>768</v>
      </c>
      <c r="DN1025" s="4">
        <v>7680</v>
      </c>
      <c r="DO1025" s="4">
        <v>1500</v>
      </c>
      <c r="DP1025" s="4">
        <v>3820</v>
      </c>
      <c r="DS1025" s="3" t="s">
        <v>12498</v>
      </c>
      <c r="DU1025" s="33" t="s">
        <v>32135</v>
      </c>
      <c r="DV1025" s="33"/>
      <c r="DW1025" s="33" t="s">
        <v>32136</v>
      </c>
    </row>
    <row r="1026" spans="1:127">
      <c r="A1026" s="61">
        <v>2902473</v>
      </c>
      <c r="B1026" s="4" t="s">
        <v>15276</v>
      </c>
      <c r="D1026" s="4" t="s">
        <v>14665</v>
      </c>
      <c r="E1026" s="4" t="s">
        <v>14557</v>
      </c>
      <c r="F1026" s="4" t="s">
        <v>14556</v>
      </c>
      <c r="G1026" s="4" t="s">
        <v>12746</v>
      </c>
      <c r="H1026" s="4" t="s">
        <v>17028</v>
      </c>
      <c r="I1026" s="4" t="s">
        <v>12699</v>
      </c>
      <c r="J1026" s="4" t="s">
        <v>12699</v>
      </c>
      <c r="L1026" s="4" t="s">
        <v>12361</v>
      </c>
      <c r="M1026" s="4"/>
      <c r="N1026" s="33" t="s">
        <v>12144</v>
      </c>
      <c r="O1026" s="33"/>
      <c r="P1026" s="4" t="s">
        <v>12746</v>
      </c>
      <c r="Q1026" s="4"/>
      <c r="R1026" s="4"/>
      <c r="S1026" s="4"/>
      <c r="V1026" s="4" t="s">
        <v>12746</v>
      </c>
      <c r="W1026" s="4"/>
      <c r="X1026" s="4" t="s">
        <v>15392</v>
      </c>
      <c r="Y1026" s="13" t="s">
        <v>12062</v>
      </c>
      <c r="Z1026" s="4">
        <v>307</v>
      </c>
      <c r="AA1026" s="4">
        <v>9</v>
      </c>
      <c r="AB1026" s="4">
        <v>54</v>
      </c>
      <c r="AC1026" s="4">
        <v>1</v>
      </c>
      <c r="AD1026" s="4">
        <v>54</v>
      </c>
      <c r="AE1026" s="9">
        <v>6</v>
      </c>
      <c r="AF1026" s="4">
        <v>1</v>
      </c>
      <c r="AG1026" s="4"/>
      <c r="AH1026" s="4"/>
      <c r="AI1026" s="4"/>
      <c r="AJ1026" s="4"/>
      <c r="AK1026" s="4"/>
      <c r="AL1026" s="4">
        <f t="shared" si="97"/>
        <v>0</v>
      </c>
      <c r="AM1026" s="4">
        <f t="shared" si="98"/>
        <v>0</v>
      </c>
      <c r="AN1026" s="4">
        <v>5</v>
      </c>
      <c r="AO1026" s="4">
        <v>5</v>
      </c>
      <c r="AP1026" s="4">
        <v>5</v>
      </c>
      <c r="AQ1026" s="4">
        <v>5</v>
      </c>
      <c r="AR1026" s="4">
        <v>5</v>
      </c>
      <c r="AS1026" s="4">
        <v>5</v>
      </c>
      <c r="AT1026" s="4">
        <v>5</v>
      </c>
      <c r="AU1026" s="4">
        <v>5</v>
      </c>
      <c r="AV1026" s="4">
        <v>5</v>
      </c>
      <c r="AW1026" s="4">
        <v>5</v>
      </c>
      <c r="AX1026" s="4">
        <v>5</v>
      </c>
      <c r="AY1026" s="4">
        <v>5</v>
      </c>
      <c r="AZ1026" s="4">
        <v>5</v>
      </c>
      <c r="BA1026" s="4">
        <f t="shared" si="96"/>
        <v>60</v>
      </c>
      <c r="BD1026" s="4">
        <v>6167</v>
      </c>
      <c r="BE1026" s="63">
        <f t="shared" si="95"/>
        <v>6167</v>
      </c>
      <c r="BF1026" s="4" t="s">
        <v>12060</v>
      </c>
      <c r="BG1026" s="4">
        <v>3965</v>
      </c>
      <c r="BJ1026" s="4">
        <f t="shared" si="99"/>
        <v>3965</v>
      </c>
      <c r="BK1026" s="4">
        <v>354</v>
      </c>
      <c r="BL1026" s="4">
        <v>15830</v>
      </c>
      <c r="BM1026" s="4" t="s">
        <v>13212</v>
      </c>
      <c r="BO1026" s="4"/>
      <c r="BP1026" s="4"/>
      <c r="BR1026" s="4"/>
      <c r="BS1026" s="4"/>
      <c r="BZ1026" s="4"/>
      <c r="CB1026" s="12"/>
      <c r="CC1026" s="4">
        <v>15830</v>
      </c>
      <c r="CR1026" s="4">
        <v>11865</v>
      </c>
      <c r="DM1026" s="4">
        <v>299</v>
      </c>
      <c r="DN1026" s="4">
        <v>991</v>
      </c>
      <c r="DO1026" s="4">
        <v>170</v>
      </c>
      <c r="DP1026" s="4">
        <v>402</v>
      </c>
      <c r="DS1026" s="3" t="s">
        <v>12498</v>
      </c>
      <c r="DU1026" s="33"/>
      <c r="DV1026" s="33"/>
      <c r="DW1026" s="33"/>
    </row>
    <row r="1027" spans="1:127">
      <c r="A1027" s="61">
        <v>2902474</v>
      </c>
      <c r="B1027" s="4" t="s">
        <v>14667</v>
      </c>
      <c r="D1027" s="4" t="s">
        <v>15279</v>
      </c>
      <c r="E1027" s="59" t="s">
        <v>555</v>
      </c>
      <c r="F1027" s="4" t="s">
        <v>15279</v>
      </c>
      <c r="G1027" s="4" t="s">
        <v>12144</v>
      </c>
      <c r="H1027" s="4" t="s">
        <v>17028</v>
      </c>
      <c r="I1027" s="4" t="s">
        <v>12699</v>
      </c>
      <c r="J1027" s="4" t="s">
        <v>12699</v>
      </c>
      <c r="L1027" s="4" t="s">
        <v>12361</v>
      </c>
      <c r="M1027" s="4" t="s">
        <v>15280</v>
      </c>
      <c r="N1027" s="33" t="s">
        <v>12144</v>
      </c>
      <c r="O1027" s="33"/>
      <c r="P1027" s="4" t="s">
        <v>12746</v>
      </c>
      <c r="Q1027" s="4" t="s">
        <v>12746</v>
      </c>
      <c r="R1027" s="4" t="s">
        <v>12746</v>
      </c>
      <c r="S1027" s="4" t="s">
        <v>12746</v>
      </c>
      <c r="T1027" s="4" t="s">
        <v>12746</v>
      </c>
      <c r="V1027" s="4" t="s">
        <v>12746</v>
      </c>
      <c r="W1027" s="4"/>
      <c r="X1027" s="4" t="s">
        <v>12074</v>
      </c>
      <c r="Y1027" s="13" t="s">
        <v>12983</v>
      </c>
      <c r="Z1027" s="4">
        <v>283</v>
      </c>
      <c r="AA1027" s="4">
        <v>9</v>
      </c>
      <c r="AB1027" s="4">
        <v>50</v>
      </c>
      <c r="AC1027" s="4">
        <v>1</v>
      </c>
      <c r="AD1027" s="4">
        <v>50</v>
      </c>
      <c r="AE1027" s="9">
        <v>5.5</v>
      </c>
      <c r="AF1027" s="4"/>
      <c r="AG1027" s="4"/>
      <c r="AH1027" s="4">
        <v>2</v>
      </c>
      <c r="AI1027" s="4"/>
      <c r="AJ1027" s="4">
        <v>2</v>
      </c>
      <c r="AK1027" s="4">
        <v>1</v>
      </c>
      <c r="AL1027" s="4">
        <f t="shared" si="97"/>
        <v>4</v>
      </c>
      <c r="AM1027" s="4">
        <f t="shared" si="98"/>
        <v>1</v>
      </c>
      <c r="AN1027" s="4">
        <v>12</v>
      </c>
      <c r="AO1027" s="4">
        <v>11</v>
      </c>
      <c r="AP1027" s="4">
        <v>13</v>
      </c>
      <c r="AQ1027" s="4">
        <v>13</v>
      </c>
      <c r="AR1027" s="4">
        <v>13</v>
      </c>
      <c r="AS1027" s="4">
        <v>12</v>
      </c>
      <c r="AT1027" s="4">
        <v>13</v>
      </c>
      <c r="AU1027" s="4">
        <v>13</v>
      </c>
      <c r="AV1027" s="4">
        <v>15</v>
      </c>
      <c r="AW1027" s="4">
        <v>12</v>
      </c>
      <c r="AX1027" s="4">
        <v>13</v>
      </c>
      <c r="AY1027" s="4">
        <v>12</v>
      </c>
      <c r="AZ1027" s="4">
        <v>12</v>
      </c>
      <c r="BA1027" s="4">
        <f t="shared" si="96"/>
        <v>152</v>
      </c>
      <c r="BB1027" s="4">
        <v>6600</v>
      </c>
      <c r="BC1027" s="4">
        <v>2860</v>
      </c>
      <c r="BD1027" s="4">
        <v>12996</v>
      </c>
      <c r="BE1027" s="63">
        <f t="shared" si="95"/>
        <v>22456</v>
      </c>
      <c r="BF1027" s="4" t="s">
        <v>12060</v>
      </c>
      <c r="BG1027" s="4">
        <v>18791</v>
      </c>
      <c r="BH1027" s="4">
        <v>598</v>
      </c>
      <c r="BI1027" s="50">
        <v>708</v>
      </c>
      <c r="BJ1027" s="4">
        <f t="shared" si="99"/>
        <v>20097</v>
      </c>
      <c r="BK1027" s="4">
        <v>10143</v>
      </c>
      <c r="BL1027" s="4">
        <v>36520</v>
      </c>
      <c r="BM1027" s="4" t="s">
        <v>12005</v>
      </c>
      <c r="BN1027" s="4">
        <v>80</v>
      </c>
      <c r="BO1027" s="4">
        <v>2400</v>
      </c>
      <c r="BP1027" s="4" t="s">
        <v>12814</v>
      </c>
      <c r="BQ1027" s="4">
        <v>6</v>
      </c>
      <c r="BR1027" s="4">
        <v>720</v>
      </c>
      <c r="BS1027" s="4" t="s">
        <v>13226</v>
      </c>
      <c r="BT1027" s="4">
        <v>5</v>
      </c>
      <c r="BU1027" s="4">
        <v>332</v>
      </c>
      <c r="BV1027" s="4" t="s">
        <v>15281</v>
      </c>
      <c r="BZ1027" s="4"/>
      <c r="CB1027" s="12"/>
      <c r="CC1027" s="4">
        <v>39972</v>
      </c>
      <c r="CL1027" s="4">
        <v>3</v>
      </c>
      <c r="CM1027" s="4">
        <v>45</v>
      </c>
      <c r="CR1027" s="4">
        <v>19875</v>
      </c>
      <c r="CS1027" s="4">
        <v>120</v>
      </c>
      <c r="CT1027" s="4">
        <v>598</v>
      </c>
      <c r="CU1027" s="4" t="s">
        <v>11986</v>
      </c>
      <c r="CV1027" s="4" t="s">
        <v>12328</v>
      </c>
      <c r="DK1027" s="50">
        <v>12880</v>
      </c>
      <c r="DL1027" s="50">
        <v>708</v>
      </c>
      <c r="DM1027" s="4">
        <v>916</v>
      </c>
      <c r="DN1027" s="4">
        <v>9953</v>
      </c>
      <c r="DO1027" s="4">
        <v>5892</v>
      </c>
      <c r="DP1027" s="4">
        <v>8838</v>
      </c>
      <c r="DQ1027" s="4">
        <v>355</v>
      </c>
      <c r="DR1027" s="4">
        <v>552</v>
      </c>
      <c r="DS1027" s="3" t="s">
        <v>12498</v>
      </c>
      <c r="DU1027" s="33" t="s">
        <v>32127</v>
      </c>
      <c r="DV1027" s="33"/>
      <c r="DW1027" s="33"/>
    </row>
    <row r="1028" spans="1:127">
      <c r="A1028" s="61">
        <v>2902475</v>
      </c>
      <c r="B1028" s="4" t="s">
        <v>15148</v>
      </c>
      <c r="D1028" s="4" t="s">
        <v>15153</v>
      </c>
      <c r="E1028" s="4" t="s">
        <v>15163</v>
      </c>
      <c r="F1028" s="4" t="s">
        <v>15153</v>
      </c>
      <c r="G1028" s="4" t="s">
        <v>12144</v>
      </c>
      <c r="H1028" s="4" t="s">
        <v>17028</v>
      </c>
      <c r="I1028" s="4" t="s">
        <v>12699</v>
      </c>
      <c r="J1028" s="4" t="s">
        <v>12699</v>
      </c>
      <c r="L1028" s="4" t="s">
        <v>12361</v>
      </c>
      <c r="M1028" s="4" t="s">
        <v>15289</v>
      </c>
      <c r="N1028" s="33" t="s">
        <v>12144</v>
      </c>
      <c r="O1028" s="33"/>
      <c r="P1028" s="4" t="s">
        <v>12746</v>
      </c>
      <c r="Q1028" s="4"/>
      <c r="R1028" s="4"/>
      <c r="S1028" s="4"/>
      <c r="U1028" s="4" t="s">
        <v>15043</v>
      </c>
      <c r="V1028" s="4" t="s">
        <v>12746</v>
      </c>
      <c r="W1028" s="4"/>
      <c r="X1028" s="4" t="s">
        <v>11911</v>
      </c>
      <c r="Y1028" s="13" t="s">
        <v>12062</v>
      </c>
      <c r="Z1028" s="4">
        <v>240</v>
      </c>
      <c r="AA1028" s="4">
        <v>8</v>
      </c>
      <c r="AB1028" s="4">
        <v>44</v>
      </c>
      <c r="AC1028" s="4">
        <v>1</v>
      </c>
      <c r="AD1028" s="4">
        <v>44</v>
      </c>
      <c r="AE1028" s="9">
        <v>5.5</v>
      </c>
      <c r="AF1028" s="4"/>
      <c r="AG1028" s="4"/>
      <c r="AH1028" s="4">
        <v>1</v>
      </c>
      <c r="AI1028" s="4"/>
      <c r="AJ1028" s="4"/>
      <c r="AK1028" s="4"/>
      <c r="AL1028" s="4">
        <f t="shared" si="97"/>
        <v>1</v>
      </c>
      <c r="AM1028" s="4">
        <f t="shared" si="98"/>
        <v>0</v>
      </c>
      <c r="AN1028" s="4">
        <v>3</v>
      </c>
      <c r="AO1028" s="4"/>
      <c r="AP1028" s="4"/>
      <c r="AQ1028" s="4">
        <v>2</v>
      </c>
      <c r="AR1028" s="4">
        <v>3</v>
      </c>
      <c r="AS1028" s="4">
        <v>4</v>
      </c>
      <c r="AT1028" s="4">
        <v>3</v>
      </c>
      <c r="AU1028" s="4">
        <v>2</v>
      </c>
      <c r="AV1028" s="4">
        <v>2</v>
      </c>
      <c r="AW1028" s="4">
        <v>6</v>
      </c>
      <c r="AX1028" s="4">
        <v>7</v>
      </c>
      <c r="AY1028" s="4">
        <v>7</v>
      </c>
      <c r="AZ1028" s="4">
        <v>3</v>
      </c>
      <c r="BA1028" s="4">
        <f t="shared" si="96"/>
        <v>39</v>
      </c>
      <c r="BB1028" s="4">
        <v>2600</v>
      </c>
      <c r="BD1028" s="4">
        <v>3200</v>
      </c>
      <c r="BE1028" s="63">
        <f t="shared" si="95"/>
        <v>5800</v>
      </c>
      <c r="BF1028" s="4" t="s">
        <v>11693</v>
      </c>
      <c r="BG1028" s="4">
        <v>2356</v>
      </c>
      <c r="BH1028" s="4">
        <v>25</v>
      </c>
      <c r="BJ1028" s="4">
        <f t="shared" si="99"/>
        <v>2381</v>
      </c>
      <c r="BK1028" s="4">
        <v>175</v>
      </c>
      <c r="BL1028" s="4">
        <v>5800</v>
      </c>
      <c r="BM1028" s="4" t="s">
        <v>13626</v>
      </c>
      <c r="BN1028" s="4">
        <v>60</v>
      </c>
      <c r="BO1028" s="4">
        <v>3656</v>
      </c>
      <c r="BP1028" s="4" t="s">
        <v>13226</v>
      </c>
      <c r="BR1028" s="4"/>
      <c r="BS1028" s="4"/>
      <c r="BZ1028" s="4"/>
      <c r="CB1028" s="12"/>
      <c r="CC1028" s="4">
        <v>9456</v>
      </c>
      <c r="CR1028" s="4">
        <v>7075</v>
      </c>
      <c r="CS1028" s="4">
        <v>3</v>
      </c>
      <c r="CT1028" s="4">
        <v>25</v>
      </c>
      <c r="CU1028" s="4" t="s">
        <v>11986</v>
      </c>
      <c r="CV1028" s="4" t="s">
        <v>12328</v>
      </c>
      <c r="DM1028" s="4">
        <v>49</v>
      </c>
      <c r="DN1028" s="4">
        <v>987</v>
      </c>
      <c r="DO1028" s="4">
        <v>125</v>
      </c>
      <c r="DP1028" s="4">
        <v>250</v>
      </c>
      <c r="DS1028" s="3" t="s">
        <v>12498</v>
      </c>
      <c r="DU1028" s="33" t="s">
        <v>32128</v>
      </c>
      <c r="DV1028" s="33"/>
      <c r="DW1028" s="124" t="s">
        <v>32129</v>
      </c>
    </row>
    <row r="1029" spans="1:127">
      <c r="A1029" s="61">
        <v>2902476</v>
      </c>
      <c r="B1029" s="4" t="s">
        <v>14926</v>
      </c>
      <c r="D1029" s="4" t="s">
        <v>14803</v>
      </c>
      <c r="E1029" s="4" t="s">
        <v>15160</v>
      </c>
      <c r="F1029" s="4" t="s">
        <v>14927</v>
      </c>
      <c r="G1029" s="4" t="s">
        <v>12746</v>
      </c>
      <c r="H1029" s="4" t="s">
        <v>17028</v>
      </c>
      <c r="I1029" s="4" t="s">
        <v>12699</v>
      </c>
      <c r="J1029" s="4" t="s">
        <v>12699</v>
      </c>
      <c r="L1029" s="4" t="s">
        <v>12361</v>
      </c>
      <c r="M1029" s="4"/>
      <c r="N1029" s="33" t="s">
        <v>12144</v>
      </c>
      <c r="O1029" s="33"/>
      <c r="P1029" s="4" t="s">
        <v>12746</v>
      </c>
      <c r="Q1029" s="4"/>
      <c r="R1029" s="4"/>
      <c r="S1029" s="4"/>
      <c r="U1029" s="4" t="s">
        <v>12638</v>
      </c>
      <c r="V1029" s="4" t="s">
        <v>12746</v>
      </c>
      <c r="W1029" s="4"/>
      <c r="X1029" s="4" t="s">
        <v>11911</v>
      </c>
      <c r="Y1029" s="4" t="s">
        <v>12074</v>
      </c>
      <c r="Z1029" s="4">
        <v>307</v>
      </c>
      <c r="AA1029" s="4">
        <v>10</v>
      </c>
      <c r="AB1029" s="4">
        <v>60</v>
      </c>
      <c r="AC1029" s="4">
        <v>1</v>
      </c>
      <c r="AD1029" s="4">
        <v>60</v>
      </c>
      <c r="AE1029" s="9">
        <v>6</v>
      </c>
      <c r="AF1029" s="4">
        <v>1</v>
      </c>
      <c r="AG1029" s="4"/>
      <c r="AH1029" s="4"/>
      <c r="AI1029" s="4"/>
      <c r="AJ1029" s="4"/>
      <c r="AK1029" s="4"/>
      <c r="AL1029" s="4">
        <f t="shared" si="97"/>
        <v>0</v>
      </c>
      <c r="AM1029" s="4">
        <f t="shared" si="98"/>
        <v>0</v>
      </c>
      <c r="AN1029" s="4">
        <v>4</v>
      </c>
      <c r="AO1029" s="4">
        <v>4</v>
      </c>
      <c r="AP1029" s="4">
        <v>4</v>
      </c>
      <c r="AQ1029" s="4">
        <v>4</v>
      </c>
      <c r="AR1029" s="4">
        <v>4</v>
      </c>
      <c r="AS1029" s="4">
        <v>4</v>
      </c>
      <c r="AT1029" s="4">
        <v>4</v>
      </c>
      <c r="AU1029" s="4">
        <v>4</v>
      </c>
      <c r="AV1029" s="4">
        <v>4</v>
      </c>
      <c r="AW1029" s="4">
        <v>4</v>
      </c>
      <c r="AX1029" s="4">
        <v>4</v>
      </c>
      <c r="AY1029" s="4">
        <v>4</v>
      </c>
      <c r="AZ1029" s="4">
        <v>4</v>
      </c>
      <c r="BA1029" s="4">
        <f t="shared" si="96"/>
        <v>48</v>
      </c>
      <c r="BD1029" s="4">
        <v>2563</v>
      </c>
      <c r="BE1029" s="63">
        <f t="shared" si="95"/>
        <v>2563</v>
      </c>
      <c r="BF1029" s="4" t="s">
        <v>12060</v>
      </c>
      <c r="BG1029" s="4">
        <v>10000</v>
      </c>
      <c r="BH1029" s="4">
        <v>225</v>
      </c>
      <c r="BI1029" s="50">
        <v>200</v>
      </c>
      <c r="BJ1029" s="4">
        <f t="shared" si="99"/>
        <v>10425</v>
      </c>
      <c r="BK1029" s="4">
        <v>5000</v>
      </c>
      <c r="BL1029" s="4">
        <v>15000</v>
      </c>
      <c r="BM1029" s="4" t="s">
        <v>12005</v>
      </c>
      <c r="BO1029" s="4"/>
      <c r="BP1029" s="4"/>
      <c r="BR1029" s="4"/>
      <c r="BS1029" s="4"/>
      <c r="BZ1029" s="4"/>
      <c r="CB1029" s="12"/>
      <c r="CC1029" s="4">
        <v>15000</v>
      </c>
      <c r="CL1029" s="4">
        <v>2</v>
      </c>
      <c r="CM1029" s="4">
        <v>10</v>
      </c>
      <c r="CR1029" s="4">
        <v>4575</v>
      </c>
      <c r="CS1029" s="4">
        <v>45</v>
      </c>
      <c r="CT1029" s="4">
        <v>25</v>
      </c>
      <c r="CU1029" s="4" t="s">
        <v>11986</v>
      </c>
      <c r="CV1029" s="4" t="s">
        <v>12328</v>
      </c>
      <c r="DK1029" s="50">
        <v>5000</v>
      </c>
      <c r="DL1029" s="50">
        <v>200</v>
      </c>
      <c r="DM1029" s="4">
        <v>500</v>
      </c>
      <c r="DN1029" s="4">
        <v>5500</v>
      </c>
      <c r="DO1029" s="4">
        <v>4500</v>
      </c>
      <c r="DP1029" s="4">
        <v>4500</v>
      </c>
      <c r="DS1029" s="3" t="s">
        <v>12498</v>
      </c>
      <c r="DU1029" s="33"/>
      <c r="DV1029" s="33"/>
      <c r="DW1029" s="33" t="s">
        <v>32038</v>
      </c>
    </row>
    <row r="1030" spans="1:127">
      <c r="A1030" s="61">
        <v>2902477</v>
      </c>
      <c r="B1030" s="4" t="s">
        <v>15164</v>
      </c>
      <c r="D1030" s="4" t="s">
        <v>15121</v>
      </c>
      <c r="E1030" s="4" t="s">
        <v>15170</v>
      </c>
      <c r="F1030" s="4" t="s">
        <v>15169</v>
      </c>
      <c r="G1030" s="4" t="s">
        <v>12144</v>
      </c>
      <c r="H1030" s="4" t="s">
        <v>17028</v>
      </c>
      <c r="I1030" s="4" t="s">
        <v>12699</v>
      </c>
      <c r="J1030" s="4" t="s">
        <v>12699</v>
      </c>
      <c r="L1030" s="4" t="s">
        <v>12361</v>
      </c>
      <c r="M1030" s="4"/>
      <c r="N1030" s="33" t="s">
        <v>12144</v>
      </c>
      <c r="O1030" s="33"/>
      <c r="P1030" s="4" t="s">
        <v>12144</v>
      </c>
      <c r="Q1030" s="4"/>
      <c r="R1030" s="4"/>
      <c r="S1030" s="4" t="s">
        <v>13510</v>
      </c>
      <c r="V1030" s="4" t="s">
        <v>12746</v>
      </c>
      <c r="W1030" s="4"/>
      <c r="X1030" s="17" t="s">
        <v>13955</v>
      </c>
      <c r="Y1030" s="17" t="s">
        <v>13956</v>
      </c>
      <c r="Z1030" s="4">
        <v>140</v>
      </c>
      <c r="AA1030" s="4">
        <v>10</v>
      </c>
      <c r="AB1030" s="4">
        <v>60</v>
      </c>
      <c r="AC1030" s="4">
        <v>1</v>
      </c>
      <c r="AD1030" s="4">
        <v>60</v>
      </c>
      <c r="AE1030" s="9">
        <v>6</v>
      </c>
      <c r="AF1030" s="4"/>
      <c r="AG1030" s="4"/>
      <c r="AH1030" s="4"/>
      <c r="AI1030" s="4"/>
      <c r="AJ1030" s="4">
        <v>5</v>
      </c>
      <c r="AK1030" s="4"/>
      <c r="AL1030" s="4">
        <f t="shared" si="97"/>
        <v>5</v>
      </c>
      <c r="AM1030" s="4">
        <f t="shared" si="98"/>
        <v>0</v>
      </c>
      <c r="AN1030" s="4">
        <v>7</v>
      </c>
      <c r="AO1030" s="4">
        <v>4</v>
      </c>
      <c r="AP1030" s="4">
        <v>4</v>
      </c>
      <c r="AQ1030" s="4">
        <v>4</v>
      </c>
      <c r="AR1030" s="4">
        <v>7</v>
      </c>
      <c r="AS1030" s="4">
        <v>7</v>
      </c>
      <c r="AT1030" s="4">
        <v>7</v>
      </c>
      <c r="AU1030" s="4">
        <v>7</v>
      </c>
      <c r="AV1030" s="4">
        <v>7</v>
      </c>
      <c r="AW1030" s="4">
        <v>7</v>
      </c>
      <c r="AX1030" s="4">
        <v>7</v>
      </c>
      <c r="AY1030" s="4">
        <v>7</v>
      </c>
      <c r="AZ1030" s="4">
        <v>7</v>
      </c>
      <c r="BA1030" s="4">
        <f t="shared" si="96"/>
        <v>75</v>
      </c>
      <c r="BC1030" s="4">
        <v>7900</v>
      </c>
      <c r="BD1030" s="4">
        <v>9000</v>
      </c>
      <c r="BE1030" s="63">
        <f t="shared" si="95"/>
        <v>16900</v>
      </c>
      <c r="BF1030" s="4" t="s">
        <v>12060</v>
      </c>
      <c r="BG1030" s="4">
        <v>85500</v>
      </c>
      <c r="BH1030" s="4">
        <v>649</v>
      </c>
      <c r="BI1030" s="50">
        <v>350</v>
      </c>
      <c r="BJ1030" s="4">
        <f t="shared" si="99"/>
        <v>86499</v>
      </c>
      <c r="BK1030" s="4">
        <v>5170</v>
      </c>
      <c r="BL1030" s="4">
        <v>145000</v>
      </c>
      <c r="BM1030" s="4" t="s">
        <v>3581</v>
      </c>
      <c r="BO1030" s="4"/>
      <c r="BP1030" s="4"/>
      <c r="BR1030" s="4"/>
      <c r="BS1030" s="4"/>
      <c r="BZ1030" s="4"/>
      <c r="CB1030" s="12"/>
      <c r="CL1030" s="4">
        <v>3</v>
      </c>
      <c r="CM1030" s="4">
        <v>45</v>
      </c>
      <c r="CR1030" s="4">
        <v>58501</v>
      </c>
      <c r="CS1030" s="4">
        <v>2190</v>
      </c>
      <c r="CT1030" s="4">
        <v>219</v>
      </c>
      <c r="CU1030" s="4" t="s">
        <v>11869</v>
      </c>
      <c r="CV1030" s="4" t="s">
        <v>98</v>
      </c>
      <c r="CW1030" s="4">
        <v>2150</v>
      </c>
      <c r="CX1030" s="4">
        <v>430</v>
      </c>
      <c r="CY1030" s="4" t="s">
        <v>11869</v>
      </c>
      <c r="CZ1030" s="4" t="s">
        <v>13092</v>
      </c>
      <c r="DK1030" s="50">
        <v>7000</v>
      </c>
      <c r="DL1030" s="50">
        <v>350</v>
      </c>
      <c r="DM1030" s="4">
        <v>5170</v>
      </c>
      <c r="DN1030" s="4">
        <v>51700</v>
      </c>
      <c r="DO1030" s="4">
        <v>25000</v>
      </c>
      <c r="DP1030" s="4">
        <v>31000</v>
      </c>
      <c r="DQ1030" s="4">
        <v>2000</v>
      </c>
      <c r="DR1030" s="4">
        <v>2800</v>
      </c>
      <c r="DS1030" s="3" t="s">
        <v>12498</v>
      </c>
      <c r="DU1030" s="33"/>
      <c r="DV1030" s="33" t="s">
        <v>32140</v>
      </c>
      <c r="DW1030" s="33" t="s">
        <v>32141</v>
      </c>
    </row>
    <row r="1031" spans="1:127">
      <c r="A1031" s="61">
        <v>2902478</v>
      </c>
      <c r="B1031" s="4" t="s">
        <v>15175</v>
      </c>
      <c r="D1031" s="4" t="s">
        <v>14701</v>
      </c>
      <c r="E1031" s="4" t="s">
        <v>14706</v>
      </c>
      <c r="F1031" s="4" t="s">
        <v>14703</v>
      </c>
      <c r="G1031" s="4" t="s">
        <v>12746</v>
      </c>
      <c r="H1031" s="4" t="s">
        <v>17028</v>
      </c>
      <c r="I1031" s="4" t="s">
        <v>12699</v>
      </c>
      <c r="J1031" s="4" t="s">
        <v>12699</v>
      </c>
      <c r="L1031" s="4" t="s">
        <v>12361</v>
      </c>
      <c r="M1031" s="4" t="s">
        <v>14706</v>
      </c>
      <c r="N1031" s="33" t="s">
        <v>12144</v>
      </c>
      <c r="O1031" s="33"/>
      <c r="P1031" s="4"/>
      <c r="Q1031" s="4"/>
      <c r="R1031" s="4"/>
      <c r="S1031" s="4"/>
      <c r="V1031" s="4" t="s">
        <v>12746</v>
      </c>
      <c r="W1031" s="4"/>
      <c r="X1031" s="4" t="s">
        <v>14591</v>
      </c>
      <c r="Y1031" s="13" t="s">
        <v>14472</v>
      </c>
      <c r="Z1031" s="4">
        <v>300</v>
      </c>
      <c r="AA1031" s="4">
        <v>8</v>
      </c>
      <c r="AB1031" s="4">
        <v>44</v>
      </c>
      <c r="AC1031" s="4">
        <v>1</v>
      </c>
      <c r="AD1031" s="4">
        <v>44</v>
      </c>
      <c r="AE1031" s="9">
        <v>5.5</v>
      </c>
      <c r="AF1031" s="4">
        <v>2</v>
      </c>
      <c r="AG1031" s="4"/>
      <c r="AH1031" s="4"/>
      <c r="AI1031" s="4"/>
      <c r="AJ1031" s="4"/>
      <c r="AK1031" s="4"/>
      <c r="AL1031" s="4">
        <f t="shared" si="97"/>
        <v>0</v>
      </c>
      <c r="AM1031" s="4">
        <f t="shared" si="98"/>
        <v>0</v>
      </c>
      <c r="AN1031" s="4">
        <v>1</v>
      </c>
      <c r="AO1031" s="4">
        <v>1</v>
      </c>
      <c r="AP1031" s="4">
        <v>1</v>
      </c>
      <c r="AQ1031" s="4">
        <v>1</v>
      </c>
      <c r="AR1031" s="4">
        <v>1</v>
      </c>
      <c r="AS1031" s="4">
        <v>1</v>
      </c>
      <c r="AT1031" s="4">
        <v>1</v>
      </c>
      <c r="AU1031" s="4">
        <v>1</v>
      </c>
      <c r="AV1031" s="4">
        <v>1</v>
      </c>
      <c r="AW1031" s="4">
        <v>1</v>
      </c>
      <c r="AX1031" s="4">
        <v>1</v>
      </c>
      <c r="AY1031" s="4">
        <v>1</v>
      </c>
      <c r="AZ1031" s="4">
        <v>1</v>
      </c>
      <c r="BA1031" s="4">
        <f t="shared" si="96"/>
        <v>12</v>
      </c>
      <c r="BD1031" s="4">
        <v>1200</v>
      </c>
      <c r="BE1031" s="63">
        <f t="shared" si="95"/>
        <v>1200</v>
      </c>
      <c r="BG1031" s="4">
        <v>2200</v>
      </c>
      <c r="BJ1031" s="4">
        <f t="shared" si="99"/>
        <v>2200</v>
      </c>
      <c r="BK1031" s="4">
        <v>300</v>
      </c>
      <c r="BL1031" s="4">
        <v>12000</v>
      </c>
      <c r="BM1031" s="4" t="s">
        <v>13212</v>
      </c>
      <c r="BO1031" s="4"/>
      <c r="BP1031" s="4"/>
      <c r="BR1031" s="4"/>
      <c r="BS1031" s="4"/>
      <c r="BZ1031" s="4"/>
      <c r="CB1031" s="12"/>
      <c r="CR1031" s="4">
        <v>9800</v>
      </c>
      <c r="DM1031" s="4">
        <v>80</v>
      </c>
      <c r="DN1031" s="4">
        <v>800</v>
      </c>
      <c r="DO1031" s="4">
        <v>300</v>
      </c>
      <c r="DP1031" s="4">
        <v>600</v>
      </c>
      <c r="DS1031" s="3" t="s">
        <v>12498</v>
      </c>
      <c r="DU1031" s="33"/>
      <c r="DV1031" s="33"/>
      <c r="DW1031" s="33"/>
    </row>
    <row r="1032" spans="1:127">
      <c r="A1032" s="61">
        <v>2902479</v>
      </c>
      <c r="B1032" s="4" t="s">
        <v>14593</v>
      </c>
      <c r="D1032" s="4" t="s">
        <v>14477</v>
      </c>
      <c r="E1032" s="4" t="s">
        <v>14479</v>
      </c>
      <c r="F1032" s="4" t="s">
        <v>14478</v>
      </c>
      <c r="G1032" s="4" t="s">
        <v>12746</v>
      </c>
      <c r="H1032" s="4" t="s">
        <v>17028</v>
      </c>
      <c r="I1032" s="4" t="s">
        <v>12697</v>
      </c>
      <c r="J1032" s="4" t="s">
        <v>12697</v>
      </c>
      <c r="L1032" s="4" t="s">
        <v>12229</v>
      </c>
      <c r="M1032" s="4" t="s">
        <v>14479</v>
      </c>
      <c r="N1032" s="33" t="s">
        <v>12144</v>
      </c>
      <c r="O1032" s="33"/>
      <c r="P1032" s="4" t="s">
        <v>12746</v>
      </c>
      <c r="Q1032" s="4"/>
      <c r="R1032" s="4"/>
      <c r="S1032" s="4"/>
      <c r="V1032" s="4" t="s">
        <v>12746</v>
      </c>
      <c r="W1032" s="4"/>
      <c r="X1032" s="4" t="s">
        <v>11911</v>
      </c>
      <c r="Y1032" s="13" t="s">
        <v>12074</v>
      </c>
      <c r="Z1032" s="4">
        <v>234</v>
      </c>
      <c r="AA1032" s="4">
        <v>8</v>
      </c>
      <c r="AB1032" s="4">
        <v>48</v>
      </c>
      <c r="AC1032" s="4">
        <v>1</v>
      </c>
      <c r="AD1032" s="4">
        <v>48</v>
      </c>
      <c r="AE1032" s="9">
        <v>6</v>
      </c>
      <c r="AF1032" s="4">
        <v>1</v>
      </c>
      <c r="AG1032" s="4"/>
      <c r="AH1032" s="4"/>
      <c r="AI1032" s="4"/>
      <c r="AJ1032" s="4">
        <v>1</v>
      </c>
      <c r="AK1032" s="4"/>
      <c r="AL1032" s="4">
        <f t="shared" si="97"/>
        <v>1</v>
      </c>
      <c r="AM1032" s="4">
        <f t="shared" si="98"/>
        <v>0</v>
      </c>
      <c r="AN1032" s="4">
        <v>3</v>
      </c>
      <c r="AO1032" s="4">
        <v>3</v>
      </c>
      <c r="AP1032" s="4">
        <v>2</v>
      </c>
      <c r="AQ1032" s="4">
        <v>4</v>
      </c>
      <c r="AR1032" s="4">
        <v>2</v>
      </c>
      <c r="AS1032" s="4">
        <v>4</v>
      </c>
      <c r="AT1032" s="4">
        <v>4</v>
      </c>
      <c r="AU1032" s="4">
        <v>2</v>
      </c>
      <c r="AV1032" s="4">
        <v>2</v>
      </c>
      <c r="AW1032" s="4">
        <v>1</v>
      </c>
      <c r="AX1032" s="4">
        <v>2</v>
      </c>
      <c r="AY1032" s="4">
        <v>3</v>
      </c>
      <c r="AZ1032" s="4">
        <v>2</v>
      </c>
      <c r="BA1032" s="4">
        <f t="shared" si="96"/>
        <v>31</v>
      </c>
      <c r="BC1032" s="4">
        <v>408</v>
      </c>
      <c r="BD1032" s="4">
        <v>2642</v>
      </c>
      <c r="BE1032" s="63">
        <f t="shared" si="95"/>
        <v>3050</v>
      </c>
      <c r="BF1032" s="4" t="s">
        <v>12060</v>
      </c>
      <c r="BG1032" s="4">
        <v>3028</v>
      </c>
      <c r="BH1032" s="4">
        <v>75</v>
      </c>
      <c r="BI1032" s="50">
        <v>59</v>
      </c>
      <c r="BJ1032" s="4">
        <f t="shared" si="99"/>
        <v>3162</v>
      </c>
      <c r="BK1032" s="4">
        <v>505</v>
      </c>
      <c r="BL1032" s="4">
        <v>7255</v>
      </c>
      <c r="BM1032" s="4" t="s">
        <v>12005</v>
      </c>
      <c r="BN1032" s="4">
        <v>12</v>
      </c>
      <c r="BO1032" s="4">
        <v>308</v>
      </c>
      <c r="BP1032" s="4" t="s">
        <v>12000</v>
      </c>
      <c r="BQ1032" s="4">
        <v>23</v>
      </c>
      <c r="BR1032" s="4">
        <v>1106</v>
      </c>
      <c r="BS1032" s="4" t="s">
        <v>13226</v>
      </c>
      <c r="BT1032" s="4">
        <v>3</v>
      </c>
      <c r="BU1032" s="4">
        <v>195</v>
      </c>
      <c r="BV1032" s="4" t="s">
        <v>13212</v>
      </c>
      <c r="BW1032" s="4">
        <v>50</v>
      </c>
      <c r="BX1032" s="4">
        <v>798</v>
      </c>
      <c r="BY1032" s="4" t="s">
        <v>14480</v>
      </c>
      <c r="BZ1032" s="4"/>
      <c r="CB1032" s="12"/>
      <c r="CC1032" s="4">
        <v>9662</v>
      </c>
      <c r="CL1032" s="4">
        <v>5</v>
      </c>
      <c r="CM1032" s="4">
        <v>12</v>
      </c>
      <c r="CR1032" s="4">
        <v>6500</v>
      </c>
      <c r="CS1032" s="4">
        <v>8</v>
      </c>
      <c r="CT1032" s="4">
        <v>75</v>
      </c>
      <c r="CU1032" s="4" t="s">
        <v>11986</v>
      </c>
      <c r="CV1032" s="4" t="s">
        <v>12328</v>
      </c>
      <c r="DK1032" s="50">
        <v>1066</v>
      </c>
      <c r="DL1032" s="50">
        <v>59</v>
      </c>
      <c r="DM1032" s="4">
        <v>164</v>
      </c>
      <c r="DN1032" s="4">
        <v>2021</v>
      </c>
      <c r="DO1032" s="4">
        <v>621</v>
      </c>
      <c r="DP1032" s="4">
        <v>757</v>
      </c>
      <c r="DS1032" s="3" t="s">
        <v>12498</v>
      </c>
      <c r="DU1032" s="33"/>
      <c r="DV1032" s="33"/>
      <c r="DW1032" s="33" t="s">
        <v>32142</v>
      </c>
    </row>
    <row r="1033" spans="1:127">
      <c r="A1033" s="61">
        <v>2902480</v>
      </c>
      <c r="B1033" s="4" t="s">
        <v>14250</v>
      </c>
      <c r="D1033" s="4" t="s">
        <v>14251</v>
      </c>
      <c r="E1033" s="4" t="s">
        <v>14011</v>
      </c>
      <c r="F1033" s="4" t="s">
        <v>14251</v>
      </c>
      <c r="G1033" s="4" t="s">
        <v>12144</v>
      </c>
      <c r="H1033" s="4" t="s">
        <v>17028</v>
      </c>
      <c r="I1033" s="4" t="s">
        <v>12697</v>
      </c>
      <c r="J1033" s="4" t="s">
        <v>12697</v>
      </c>
      <c r="L1033" s="4" t="s">
        <v>12229</v>
      </c>
      <c r="M1033" s="4"/>
      <c r="N1033" s="33" t="s">
        <v>12144</v>
      </c>
      <c r="O1033" s="33"/>
      <c r="P1033" s="4" t="s">
        <v>12746</v>
      </c>
      <c r="Q1033" s="4"/>
      <c r="R1033" s="4"/>
      <c r="S1033" s="4"/>
      <c r="V1033" s="4" t="s">
        <v>12746</v>
      </c>
      <c r="W1033" s="4"/>
      <c r="X1033" s="4" t="s">
        <v>12836</v>
      </c>
      <c r="Y1033" s="13" t="s">
        <v>13264</v>
      </c>
      <c r="Z1033" s="4">
        <v>286</v>
      </c>
      <c r="AA1033" s="4">
        <v>10</v>
      </c>
      <c r="AB1033" s="4">
        <v>60</v>
      </c>
      <c r="AC1033" s="4">
        <v>1</v>
      </c>
      <c r="AD1033" s="4">
        <v>60</v>
      </c>
      <c r="AE1033" s="9">
        <v>6</v>
      </c>
      <c r="AF1033" s="4"/>
      <c r="AG1033" s="4"/>
      <c r="AH1033" s="4">
        <v>3</v>
      </c>
      <c r="AI1033" s="4"/>
      <c r="AJ1033" s="4"/>
      <c r="AK1033" s="4">
        <v>1</v>
      </c>
      <c r="AL1033" s="4">
        <f t="shared" si="97"/>
        <v>3</v>
      </c>
      <c r="AM1033" s="4">
        <f t="shared" si="98"/>
        <v>1</v>
      </c>
      <c r="AN1033" s="59">
        <v>3</v>
      </c>
      <c r="AO1033" s="4">
        <v>3</v>
      </c>
      <c r="AP1033" s="4">
        <v>4</v>
      </c>
      <c r="AQ1033" s="4">
        <v>1</v>
      </c>
      <c r="AR1033" s="4">
        <v>2</v>
      </c>
      <c r="AS1033" s="4">
        <v>0</v>
      </c>
      <c r="AT1033" s="4">
        <v>3</v>
      </c>
      <c r="AU1033" s="4">
        <v>3</v>
      </c>
      <c r="AV1033" s="4">
        <v>3</v>
      </c>
      <c r="AW1033" s="4">
        <v>3</v>
      </c>
      <c r="AX1033" s="4">
        <v>2</v>
      </c>
      <c r="AY1033" s="4">
        <v>1</v>
      </c>
      <c r="AZ1033" s="4">
        <v>2</v>
      </c>
      <c r="BA1033" s="4">
        <f t="shared" si="96"/>
        <v>27</v>
      </c>
      <c r="BB1033" s="4">
        <v>2000</v>
      </c>
      <c r="BC1033" s="4">
        <v>1384</v>
      </c>
      <c r="BD1033" s="4">
        <v>3733</v>
      </c>
      <c r="BE1033" s="63">
        <f t="shared" ref="BE1033:BE1096" si="100">SUM(BB1033:BD1033)</f>
        <v>7117</v>
      </c>
      <c r="BF1033" s="4" t="s">
        <v>12060</v>
      </c>
      <c r="BG1033" s="4">
        <v>6725</v>
      </c>
      <c r="BH1033" s="4">
        <v>266</v>
      </c>
      <c r="BI1033" s="50">
        <v>43</v>
      </c>
      <c r="BJ1033" s="4">
        <f t="shared" si="99"/>
        <v>7034</v>
      </c>
      <c r="BK1033" s="4"/>
      <c r="BL1033" s="4">
        <v>22313</v>
      </c>
      <c r="BM1033" s="4" t="s">
        <v>14012</v>
      </c>
      <c r="BO1033" s="4"/>
      <c r="BP1033" s="4"/>
      <c r="BR1033" s="4"/>
      <c r="BS1033" s="4"/>
      <c r="BZ1033" s="4"/>
      <c r="CB1033" s="12"/>
      <c r="CC1033" s="4">
        <v>22131</v>
      </c>
      <c r="CL1033" s="4">
        <v>1</v>
      </c>
      <c r="CM1033" s="4">
        <v>5</v>
      </c>
      <c r="CR1033" s="4">
        <v>15279</v>
      </c>
      <c r="CS1033" s="4">
        <v>19</v>
      </c>
      <c r="CT1033" s="4">
        <v>266</v>
      </c>
      <c r="CU1033" s="4" t="s">
        <v>11986</v>
      </c>
      <c r="CV1033" s="4" t="s">
        <v>12328</v>
      </c>
      <c r="DK1033" s="50">
        <v>625</v>
      </c>
      <c r="DL1033" s="50">
        <v>43</v>
      </c>
      <c r="DM1033" s="4">
        <v>97</v>
      </c>
      <c r="DN1033" s="4">
        <v>971</v>
      </c>
      <c r="DO1033" s="4">
        <v>268</v>
      </c>
      <c r="DP1033" s="4">
        <v>321</v>
      </c>
      <c r="DS1033" s="3" t="s">
        <v>12498</v>
      </c>
      <c r="DU1033" s="33" t="s">
        <v>32210</v>
      </c>
      <c r="DV1033" s="33"/>
      <c r="DW1033" s="33"/>
    </row>
    <row r="1034" spans="1:127">
      <c r="A1034" s="61">
        <v>2902481</v>
      </c>
      <c r="B1034" s="4" t="s">
        <v>14624</v>
      </c>
      <c r="D1034" s="4" t="s">
        <v>14625</v>
      </c>
      <c r="E1034" s="4" t="s">
        <v>14626</v>
      </c>
      <c r="F1034" s="4" t="s">
        <v>14625</v>
      </c>
      <c r="G1034" s="4" t="s">
        <v>12746</v>
      </c>
      <c r="H1034" s="4" t="s">
        <v>17028</v>
      </c>
      <c r="I1034" s="4" t="s">
        <v>12697</v>
      </c>
      <c r="J1034" s="4" t="s">
        <v>12697</v>
      </c>
      <c r="L1034" s="4" t="s">
        <v>12229</v>
      </c>
      <c r="M1034" s="4"/>
      <c r="N1034" s="33" t="s">
        <v>12144</v>
      </c>
      <c r="O1034" s="33"/>
      <c r="P1034" s="4" t="s">
        <v>12746</v>
      </c>
      <c r="Q1034" s="4"/>
      <c r="R1034" s="4"/>
      <c r="S1034" s="4"/>
      <c r="V1034" s="4" t="s">
        <v>12746</v>
      </c>
      <c r="W1034" s="4"/>
      <c r="X1034" s="4" t="s">
        <v>11911</v>
      </c>
      <c r="Y1034" s="13" t="s">
        <v>12062</v>
      </c>
      <c r="Z1034" s="4">
        <v>120</v>
      </c>
      <c r="AA1034" s="4">
        <v>8</v>
      </c>
      <c r="AB1034" s="4">
        <v>48</v>
      </c>
      <c r="AC1034" s="4">
        <v>1</v>
      </c>
      <c r="AD1034" s="4">
        <v>48</v>
      </c>
      <c r="AE1034" s="9">
        <v>6</v>
      </c>
      <c r="AF1034" s="4">
        <v>1</v>
      </c>
      <c r="AG1034" s="4"/>
      <c r="AH1034" s="4"/>
      <c r="AI1034" s="4"/>
      <c r="AJ1034" s="4"/>
      <c r="AK1034" s="4"/>
      <c r="AL1034" s="4">
        <f t="shared" si="97"/>
        <v>0</v>
      </c>
      <c r="AM1034" s="4">
        <f t="shared" si="98"/>
        <v>0</v>
      </c>
      <c r="AN1034" s="4">
        <v>1</v>
      </c>
      <c r="AO1034" s="4"/>
      <c r="AP1034" s="4"/>
      <c r="AQ1034" s="4">
        <v>1</v>
      </c>
      <c r="AR1034" s="4">
        <v>1</v>
      </c>
      <c r="AS1034" s="4">
        <v>1</v>
      </c>
      <c r="AT1034" s="4">
        <v>1</v>
      </c>
      <c r="AU1034" s="4">
        <v>1</v>
      </c>
      <c r="AV1034" s="4">
        <v>1</v>
      </c>
      <c r="AW1034" s="4">
        <v>1</v>
      </c>
      <c r="AX1034" s="4"/>
      <c r="AY1034" s="4"/>
      <c r="AZ1034" s="4">
        <v>1</v>
      </c>
      <c r="BA1034" s="4">
        <f t="shared" si="96"/>
        <v>8</v>
      </c>
      <c r="BD1034" s="4">
        <v>750</v>
      </c>
      <c r="BE1034" s="63">
        <f t="shared" si="100"/>
        <v>750</v>
      </c>
      <c r="BF1034" s="4" t="s">
        <v>12060</v>
      </c>
      <c r="BG1034" s="4">
        <v>2500</v>
      </c>
      <c r="BJ1034" s="4">
        <f t="shared" si="99"/>
        <v>2500</v>
      </c>
      <c r="BK1034" s="4">
        <v>650</v>
      </c>
      <c r="BL1034" s="4">
        <v>5600</v>
      </c>
      <c r="BM1034" s="4" t="s">
        <v>12005</v>
      </c>
      <c r="BO1034" s="4"/>
      <c r="BP1034" s="4"/>
      <c r="BR1034" s="4"/>
      <c r="BS1034" s="4"/>
      <c r="BZ1034" s="4"/>
      <c r="CB1034" s="12"/>
      <c r="CC1034" s="4">
        <v>5600</v>
      </c>
      <c r="CR1034" s="4">
        <v>3100</v>
      </c>
      <c r="DM1034" s="4">
        <v>200</v>
      </c>
      <c r="DN1034" s="4">
        <v>2000</v>
      </c>
      <c r="DO1034" s="4">
        <v>100</v>
      </c>
      <c r="DP1034" s="4">
        <v>500</v>
      </c>
      <c r="DS1034" s="3" t="s">
        <v>12498</v>
      </c>
      <c r="DU1034" s="33" t="s">
        <v>32211</v>
      </c>
      <c r="DV1034" s="33"/>
      <c r="DW1034" s="33" t="s">
        <v>32212</v>
      </c>
    </row>
    <row r="1035" spans="1:127">
      <c r="A1035" s="61">
        <v>2902482</v>
      </c>
      <c r="B1035" s="4" t="s">
        <v>14622</v>
      </c>
      <c r="D1035" s="4" t="s">
        <v>14366</v>
      </c>
      <c r="E1035" s="26" t="s">
        <v>14609</v>
      </c>
      <c r="F1035" s="4" t="s">
        <v>14608</v>
      </c>
      <c r="G1035" s="4" t="s">
        <v>12746</v>
      </c>
      <c r="H1035" s="4" t="s">
        <v>17028</v>
      </c>
      <c r="I1035" s="4" t="s">
        <v>11924</v>
      </c>
      <c r="J1035" s="4" t="s">
        <v>11924</v>
      </c>
      <c r="L1035" s="4" t="s">
        <v>12131</v>
      </c>
      <c r="M1035" s="4" t="s">
        <v>12637</v>
      </c>
      <c r="N1035" s="33" t="s">
        <v>12144</v>
      </c>
      <c r="O1035" s="33"/>
      <c r="P1035" s="4" t="s">
        <v>12746</v>
      </c>
      <c r="Q1035" s="4"/>
      <c r="R1035" s="4"/>
      <c r="S1035" s="4"/>
      <c r="V1035" s="4" t="s">
        <v>12746</v>
      </c>
      <c r="W1035" s="4"/>
      <c r="X1035" s="4" t="s">
        <v>11911</v>
      </c>
      <c r="Y1035" s="13" t="s">
        <v>12678</v>
      </c>
      <c r="Z1035" s="4">
        <v>226</v>
      </c>
      <c r="AA1035" s="4">
        <v>8</v>
      </c>
      <c r="AB1035" s="4">
        <v>48</v>
      </c>
      <c r="AC1035" s="4">
        <v>1</v>
      </c>
      <c r="AD1035" s="4">
        <v>48</v>
      </c>
      <c r="AE1035" s="9">
        <v>6</v>
      </c>
      <c r="AF1035" s="4">
        <v>1</v>
      </c>
      <c r="AG1035" s="4"/>
      <c r="AH1035" s="4"/>
      <c r="AI1035" s="4"/>
      <c r="AJ1035" s="4"/>
      <c r="AK1035" s="4"/>
      <c r="AL1035" s="4">
        <f t="shared" si="97"/>
        <v>0</v>
      </c>
      <c r="AM1035" s="4">
        <f t="shared" si="98"/>
        <v>0</v>
      </c>
      <c r="AN1035" s="4">
        <v>3</v>
      </c>
      <c r="AO1035" s="4"/>
      <c r="AP1035" s="4"/>
      <c r="AQ1035" s="4">
        <v>1</v>
      </c>
      <c r="AR1035" s="4">
        <v>3</v>
      </c>
      <c r="AS1035" s="4">
        <v>4</v>
      </c>
      <c r="AT1035" s="4">
        <v>4</v>
      </c>
      <c r="AU1035" s="4">
        <v>4</v>
      </c>
      <c r="AV1035" s="4">
        <v>5</v>
      </c>
      <c r="AW1035" s="4">
        <v>5</v>
      </c>
      <c r="AX1035" s="4">
        <v>4</v>
      </c>
      <c r="AY1035" s="4">
        <v>3</v>
      </c>
      <c r="AZ1035" s="4"/>
      <c r="BA1035" s="4">
        <f t="shared" si="96"/>
        <v>33</v>
      </c>
      <c r="BD1035" s="4">
        <v>2288</v>
      </c>
      <c r="BE1035" s="63">
        <f t="shared" si="100"/>
        <v>2288</v>
      </c>
      <c r="BF1035" s="4" t="s">
        <v>11693</v>
      </c>
      <c r="BG1035" s="4">
        <v>7764</v>
      </c>
      <c r="BI1035" s="50">
        <v>45</v>
      </c>
      <c r="BJ1035" s="4">
        <f t="shared" si="99"/>
        <v>7809</v>
      </c>
      <c r="BK1035" s="4">
        <v>1000</v>
      </c>
      <c r="BL1035" s="4">
        <v>5040</v>
      </c>
      <c r="BM1035" s="4" t="s">
        <v>12005</v>
      </c>
      <c r="BN1035" s="4">
        <v>60</v>
      </c>
      <c r="BO1035" s="4">
        <v>720</v>
      </c>
      <c r="BP1035" s="4" t="s">
        <v>12539</v>
      </c>
      <c r="BQ1035" s="4">
        <v>60</v>
      </c>
      <c r="BR1035" s="4">
        <v>610</v>
      </c>
      <c r="BS1035" s="4" t="s">
        <v>35781</v>
      </c>
      <c r="BU1035" s="4">
        <v>6830</v>
      </c>
      <c r="BV1035" s="4" t="s">
        <v>14610</v>
      </c>
      <c r="BZ1035" s="4"/>
      <c r="CB1035" s="12"/>
      <c r="CC1035" s="4">
        <v>20640</v>
      </c>
      <c r="CL1035" s="4">
        <v>2</v>
      </c>
      <c r="CM1035" s="4">
        <v>3</v>
      </c>
      <c r="CR1035" s="4">
        <v>5391</v>
      </c>
      <c r="DK1035" s="50">
        <v>900</v>
      </c>
      <c r="DL1035" s="50">
        <v>45</v>
      </c>
      <c r="DM1035" s="4">
        <v>554</v>
      </c>
      <c r="DN1035" s="4">
        <v>5544</v>
      </c>
      <c r="DO1035" s="4">
        <v>1110</v>
      </c>
      <c r="DP1035" s="4">
        <v>2220</v>
      </c>
      <c r="DS1035" s="3" t="s">
        <v>12498</v>
      </c>
      <c r="DU1035" s="33"/>
      <c r="DV1035" s="33"/>
      <c r="DW1035" s="33"/>
    </row>
    <row r="1036" spans="1:127">
      <c r="A1036" s="61">
        <v>2902483</v>
      </c>
      <c r="B1036" s="4" t="s">
        <v>14498</v>
      </c>
      <c r="D1036" s="4" t="s">
        <v>14714</v>
      </c>
      <c r="E1036" s="4" t="s">
        <v>14715</v>
      </c>
      <c r="F1036" s="4" t="s">
        <v>14712</v>
      </c>
      <c r="G1036" s="4" t="s">
        <v>12746</v>
      </c>
      <c r="H1036" s="4" t="s">
        <v>17028</v>
      </c>
      <c r="I1036" s="4" t="s">
        <v>11924</v>
      </c>
      <c r="J1036" s="4" t="s">
        <v>11924</v>
      </c>
      <c r="L1036" s="4" t="s">
        <v>12131</v>
      </c>
      <c r="M1036" s="4"/>
      <c r="N1036" s="33" t="s">
        <v>12144</v>
      </c>
      <c r="O1036" s="33"/>
      <c r="P1036" s="4" t="s">
        <v>12746</v>
      </c>
      <c r="Q1036" s="4"/>
      <c r="R1036" s="4"/>
      <c r="S1036" s="4"/>
      <c r="V1036" s="4" t="s">
        <v>12746</v>
      </c>
      <c r="W1036" s="4"/>
      <c r="X1036" s="4" t="s">
        <v>12819</v>
      </c>
      <c r="Y1036" s="13" t="s">
        <v>14716</v>
      </c>
      <c r="Z1036" s="4">
        <v>250</v>
      </c>
      <c r="AA1036" s="4">
        <v>10</v>
      </c>
      <c r="AB1036" s="4">
        <v>60</v>
      </c>
      <c r="AC1036" s="4">
        <v>1</v>
      </c>
      <c r="AD1036" s="4">
        <v>60</v>
      </c>
      <c r="AE1036" s="9">
        <v>6</v>
      </c>
      <c r="AF1036" s="4">
        <v>1</v>
      </c>
      <c r="AG1036" s="4"/>
      <c r="AH1036" s="4"/>
      <c r="AI1036" s="4"/>
      <c r="AJ1036" s="4">
        <v>1</v>
      </c>
      <c r="AK1036" s="4"/>
      <c r="AL1036" s="4">
        <f t="shared" si="97"/>
        <v>1</v>
      </c>
      <c r="AM1036" s="4">
        <f t="shared" si="98"/>
        <v>0</v>
      </c>
      <c r="AN1036" s="4">
        <v>10</v>
      </c>
      <c r="AO1036" s="4">
        <v>10</v>
      </c>
      <c r="AP1036" s="4">
        <v>10</v>
      </c>
      <c r="AQ1036" s="4">
        <v>10</v>
      </c>
      <c r="AR1036" s="4">
        <v>10</v>
      </c>
      <c r="AS1036" s="4">
        <v>10</v>
      </c>
      <c r="AT1036" s="4">
        <v>10</v>
      </c>
      <c r="AU1036" s="4">
        <v>10</v>
      </c>
      <c r="AV1036" s="4">
        <v>10</v>
      </c>
      <c r="AW1036" s="4">
        <v>10</v>
      </c>
      <c r="AX1036" s="4">
        <v>10</v>
      </c>
      <c r="AY1036" s="4">
        <v>10</v>
      </c>
      <c r="AZ1036" s="4">
        <v>10</v>
      </c>
      <c r="BA1036" s="4">
        <f t="shared" si="96"/>
        <v>120</v>
      </c>
      <c r="BC1036" s="4">
        <v>300</v>
      </c>
      <c r="BD1036" s="4">
        <v>10000</v>
      </c>
      <c r="BE1036" s="63">
        <f t="shared" si="100"/>
        <v>10300</v>
      </c>
      <c r="BF1036" s="4" t="s">
        <v>12060</v>
      </c>
      <c r="BG1036" s="4">
        <v>16250</v>
      </c>
      <c r="BI1036" s="50">
        <v>36</v>
      </c>
      <c r="BJ1036" s="4">
        <f t="shared" si="99"/>
        <v>16286</v>
      </c>
      <c r="BK1036" s="4">
        <v>4230</v>
      </c>
      <c r="BL1036" s="4">
        <v>55000</v>
      </c>
      <c r="BM1036" s="4" t="s">
        <v>12019</v>
      </c>
      <c r="BO1036" s="4"/>
      <c r="BP1036" s="4"/>
      <c r="BR1036" s="4"/>
      <c r="BS1036" s="4"/>
      <c r="BZ1036" s="4"/>
      <c r="CB1036" s="12"/>
      <c r="CC1036" s="4">
        <v>55000</v>
      </c>
      <c r="CL1036" s="4">
        <v>1</v>
      </c>
      <c r="CM1036" s="4">
        <v>3</v>
      </c>
      <c r="CR1036" s="4">
        <v>38714</v>
      </c>
      <c r="DK1036" s="50">
        <v>1509</v>
      </c>
      <c r="DL1036" s="50">
        <v>36</v>
      </c>
      <c r="DM1036" s="4">
        <v>800</v>
      </c>
      <c r="DN1036" s="4">
        <v>8000</v>
      </c>
      <c r="DO1036" s="4">
        <v>2000</v>
      </c>
      <c r="DP1036" s="4">
        <v>4000</v>
      </c>
      <c r="DS1036" s="3" t="s">
        <v>12498</v>
      </c>
      <c r="DU1036" s="33"/>
      <c r="DV1036" s="33"/>
      <c r="DW1036" s="33" t="s">
        <v>32213</v>
      </c>
    </row>
    <row r="1037" spans="1:127">
      <c r="A1037" s="61">
        <v>2902484</v>
      </c>
      <c r="B1037" s="4" t="s">
        <v>15329</v>
      </c>
      <c r="D1037" s="4" t="s">
        <v>15088</v>
      </c>
      <c r="E1037" s="4" t="s">
        <v>14724</v>
      </c>
      <c r="F1037" s="4" t="s">
        <v>14723</v>
      </c>
      <c r="G1037" s="4" t="s">
        <v>12746</v>
      </c>
      <c r="H1037" s="4" t="s">
        <v>17028</v>
      </c>
      <c r="I1037" s="4" t="s">
        <v>11924</v>
      </c>
      <c r="J1037" s="4" t="s">
        <v>11924</v>
      </c>
      <c r="L1037" s="4" t="s">
        <v>12131</v>
      </c>
      <c r="M1037" s="4"/>
      <c r="N1037" s="33" t="s">
        <v>12144</v>
      </c>
      <c r="O1037" s="33"/>
      <c r="P1037" s="4" t="s">
        <v>12746</v>
      </c>
      <c r="Q1037" s="4"/>
      <c r="R1037" s="4"/>
      <c r="S1037" s="4"/>
      <c r="V1037" s="4" t="s">
        <v>12746</v>
      </c>
      <c r="W1037" s="4"/>
      <c r="X1037" s="4" t="s">
        <v>11911</v>
      </c>
      <c r="Y1037" s="13" t="s">
        <v>12062</v>
      </c>
      <c r="Z1037" s="4">
        <v>261</v>
      </c>
      <c r="AA1037" s="4">
        <v>8</v>
      </c>
      <c r="AB1037" s="4">
        <v>48</v>
      </c>
      <c r="AC1037" s="4">
        <v>1</v>
      </c>
      <c r="AD1037" s="4">
        <v>48</v>
      </c>
      <c r="AE1037" s="9">
        <v>6</v>
      </c>
      <c r="AF1037" s="4">
        <v>2</v>
      </c>
      <c r="AG1037" s="4"/>
      <c r="AH1037" s="4"/>
      <c r="AI1037" s="4"/>
      <c r="AJ1037" s="4">
        <v>1</v>
      </c>
      <c r="AK1037" s="4"/>
      <c r="AL1037" s="4">
        <f t="shared" si="97"/>
        <v>1</v>
      </c>
      <c r="AM1037" s="4">
        <f t="shared" si="98"/>
        <v>0</v>
      </c>
      <c r="AN1037" s="4">
        <v>7</v>
      </c>
      <c r="AO1037" s="4">
        <v>4</v>
      </c>
      <c r="AP1037" s="4">
        <v>4</v>
      </c>
      <c r="AQ1037" s="4">
        <v>5</v>
      </c>
      <c r="AR1037" s="4">
        <v>5</v>
      </c>
      <c r="AS1037" s="4">
        <v>7</v>
      </c>
      <c r="AT1037" s="4">
        <v>7</v>
      </c>
      <c r="AU1037" s="4">
        <v>5</v>
      </c>
      <c r="AV1037" s="4">
        <v>7</v>
      </c>
      <c r="AW1037" s="4">
        <v>7</v>
      </c>
      <c r="AX1037" s="4">
        <v>7</v>
      </c>
      <c r="AY1037" s="4">
        <v>8</v>
      </c>
      <c r="AZ1037" s="4">
        <v>4</v>
      </c>
      <c r="BA1037" s="4">
        <f t="shared" si="96"/>
        <v>70</v>
      </c>
      <c r="BC1037" s="4">
        <v>1700</v>
      </c>
      <c r="BD1037" s="4">
        <v>7451</v>
      </c>
      <c r="BE1037" s="63">
        <f t="shared" si="100"/>
        <v>9151</v>
      </c>
      <c r="BF1037" s="4" t="s">
        <v>12060</v>
      </c>
      <c r="BG1037" s="4">
        <v>8900</v>
      </c>
      <c r="BI1037" s="50">
        <v>259</v>
      </c>
      <c r="BJ1037" s="4">
        <f t="shared" si="99"/>
        <v>9159</v>
      </c>
      <c r="BK1037" s="4">
        <v>4670</v>
      </c>
      <c r="BL1037" s="4">
        <v>25625</v>
      </c>
      <c r="BM1037" s="4" t="s">
        <v>12005</v>
      </c>
      <c r="BN1037" s="4">
        <v>150</v>
      </c>
      <c r="BO1037" s="4">
        <v>900</v>
      </c>
      <c r="BP1037" s="4" t="s">
        <v>12539</v>
      </c>
      <c r="BR1037" s="4"/>
      <c r="BS1037" s="4"/>
      <c r="BZ1037" s="4"/>
      <c r="CB1037" s="12"/>
      <c r="CC1037" s="4">
        <v>26525</v>
      </c>
      <c r="CL1037" s="4">
        <v>2</v>
      </c>
      <c r="CM1037" s="4">
        <v>22</v>
      </c>
      <c r="CR1037" s="4">
        <v>17366</v>
      </c>
      <c r="DK1037" s="50">
        <v>8652</v>
      </c>
      <c r="DL1037" s="50">
        <v>259</v>
      </c>
      <c r="DM1037" s="4">
        <v>450</v>
      </c>
      <c r="DN1037" s="4">
        <v>5400</v>
      </c>
      <c r="DO1037" s="4">
        <v>2800</v>
      </c>
      <c r="DP1037" s="4">
        <v>3500</v>
      </c>
      <c r="DS1037" s="3" t="s">
        <v>12498</v>
      </c>
      <c r="DU1037" s="33" t="s">
        <v>32257</v>
      </c>
      <c r="DV1037" s="33"/>
      <c r="DW1037" s="33" t="s">
        <v>32258</v>
      </c>
    </row>
    <row r="1038" spans="1:127">
      <c r="A1038" s="61">
        <v>2902485</v>
      </c>
      <c r="B1038" s="4" t="s">
        <v>14374</v>
      </c>
      <c r="D1038" s="4" t="s">
        <v>14492</v>
      </c>
      <c r="E1038" s="4" t="s">
        <v>14493</v>
      </c>
      <c r="F1038" s="4" t="s">
        <v>14492</v>
      </c>
      <c r="G1038" s="4" t="s">
        <v>12446</v>
      </c>
      <c r="H1038" s="4" t="s">
        <v>17028</v>
      </c>
      <c r="I1038" s="4" t="s">
        <v>11924</v>
      </c>
      <c r="J1038" s="4" t="s">
        <v>11924</v>
      </c>
      <c r="L1038" s="4" t="s">
        <v>12131</v>
      </c>
      <c r="M1038" s="4" t="s">
        <v>14372</v>
      </c>
      <c r="N1038" s="33" t="s">
        <v>12144</v>
      </c>
      <c r="O1038" s="33"/>
      <c r="P1038" s="4" t="s">
        <v>12746</v>
      </c>
      <c r="Q1038" s="4"/>
      <c r="R1038" s="4"/>
      <c r="S1038" s="4"/>
      <c r="U1038" s="4" t="s">
        <v>12638</v>
      </c>
      <c r="V1038" s="4" t="s">
        <v>12746</v>
      </c>
      <c r="W1038" s="4"/>
      <c r="X1038" s="4" t="s">
        <v>11911</v>
      </c>
      <c r="Y1038" s="13" t="s">
        <v>12062</v>
      </c>
      <c r="Z1038" s="4">
        <v>190</v>
      </c>
      <c r="AA1038" s="4">
        <v>9</v>
      </c>
      <c r="AB1038" s="4">
        <v>54</v>
      </c>
      <c r="AC1038" s="4">
        <v>1</v>
      </c>
      <c r="AD1038" s="4">
        <v>54</v>
      </c>
      <c r="AE1038" s="9">
        <v>6</v>
      </c>
      <c r="AF1038" s="4"/>
      <c r="AG1038" s="4"/>
      <c r="AH1038" s="4">
        <v>3</v>
      </c>
      <c r="AI1038" s="4"/>
      <c r="AJ1038" s="4">
        <v>3</v>
      </c>
      <c r="AK1038" s="4"/>
      <c r="AL1038" s="4">
        <f t="shared" si="97"/>
        <v>6</v>
      </c>
      <c r="AM1038" s="4">
        <f t="shared" si="98"/>
        <v>0</v>
      </c>
      <c r="AN1038" s="4">
        <v>13</v>
      </c>
      <c r="AO1038" s="4">
        <v>13</v>
      </c>
      <c r="AP1038" s="4">
        <v>13</v>
      </c>
      <c r="AQ1038" s="4">
        <v>13</v>
      </c>
      <c r="AR1038" s="4">
        <v>4</v>
      </c>
      <c r="AS1038" s="4">
        <v>4</v>
      </c>
      <c r="AT1038" s="4">
        <v>4</v>
      </c>
      <c r="AU1038" s="4">
        <v>4</v>
      </c>
      <c r="AV1038" s="4">
        <v>4</v>
      </c>
      <c r="AW1038" s="4">
        <v>4</v>
      </c>
      <c r="AX1038" s="4">
        <v>4</v>
      </c>
      <c r="AY1038" s="4">
        <v>13</v>
      </c>
      <c r="AZ1038" s="4">
        <v>13</v>
      </c>
      <c r="BA1038" s="4">
        <f t="shared" si="96"/>
        <v>93</v>
      </c>
      <c r="BB1038" s="4">
        <v>9000</v>
      </c>
      <c r="BC1038" s="4">
        <v>5340</v>
      </c>
      <c r="BD1038" s="4">
        <v>10847</v>
      </c>
      <c r="BE1038" s="63">
        <f t="shared" si="100"/>
        <v>25187</v>
      </c>
      <c r="BF1038" s="4" t="s">
        <v>12060</v>
      </c>
      <c r="BG1038" s="4">
        <v>7350</v>
      </c>
      <c r="BH1038" s="4">
        <v>200</v>
      </c>
      <c r="BI1038" s="50">
        <v>200</v>
      </c>
      <c r="BJ1038" s="4">
        <f t="shared" si="99"/>
        <v>7750</v>
      </c>
      <c r="BK1038" s="4">
        <v>8500</v>
      </c>
      <c r="BL1038" s="4">
        <v>30000</v>
      </c>
      <c r="BM1038" s="4" t="s">
        <v>12005</v>
      </c>
      <c r="BN1038" s="4">
        <v>418</v>
      </c>
      <c r="BO1038" s="4">
        <v>3000</v>
      </c>
      <c r="BP1038" s="4" t="s">
        <v>12539</v>
      </c>
      <c r="BQ1038" s="4">
        <v>50</v>
      </c>
      <c r="BR1038" s="4">
        <v>1000</v>
      </c>
      <c r="BS1038" s="4" t="s">
        <v>13626</v>
      </c>
      <c r="BT1038" s="4">
        <v>10</v>
      </c>
      <c r="BU1038" s="4">
        <v>500</v>
      </c>
      <c r="BV1038" s="4" t="s">
        <v>13226</v>
      </c>
      <c r="BW1038" s="4">
        <v>300</v>
      </c>
      <c r="BX1038" s="4">
        <v>2000</v>
      </c>
      <c r="BY1038" s="4" t="s">
        <v>14603</v>
      </c>
      <c r="BZ1038" s="4" t="s">
        <v>12144</v>
      </c>
      <c r="CB1038" s="12">
        <v>37000</v>
      </c>
      <c r="CC1038" s="4">
        <v>37000</v>
      </c>
      <c r="CL1038" s="4">
        <v>3</v>
      </c>
      <c r="CM1038" s="4">
        <v>17</v>
      </c>
      <c r="CR1038" s="4">
        <v>29250</v>
      </c>
      <c r="CS1038" s="4">
        <v>18</v>
      </c>
      <c r="CT1038" s="4">
        <v>200</v>
      </c>
      <c r="CU1038" s="4" t="s">
        <v>11905</v>
      </c>
      <c r="CV1038" s="4" t="s">
        <v>12152</v>
      </c>
      <c r="DK1038" s="50">
        <v>5325</v>
      </c>
      <c r="DL1038" s="50">
        <v>200</v>
      </c>
      <c r="DM1038" s="4">
        <v>396</v>
      </c>
      <c r="DN1038" s="4">
        <v>3750</v>
      </c>
      <c r="DO1038" s="4">
        <v>2400</v>
      </c>
      <c r="DP1038" s="4">
        <v>3600</v>
      </c>
      <c r="DS1038" s="3" t="s">
        <v>12498</v>
      </c>
      <c r="DU1038" s="33" t="s">
        <v>32259</v>
      </c>
      <c r="DV1038" s="33"/>
      <c r="DW1038" s="33" t="s">
        <v>32260</v>
      </c>
    </row>
    <row r="1039" spans="1:127">
      <c r="A1039" s="61">
        <v>2902486</v>
      </c>
      <c r="B1039" s="4" t="s">
        <v>15338</v>
      </c>
      <c r="D1039" s="4" t="s">
        <v>15221</v>
      </c>
      <c r="E1039" s="4" t="s">
        <v>15222</v>
      </c>
      <c r="G1039" s="4" t="s">
        <v>12144</v>
      </c>
      <c r="H1039" s="4" t="s">
        <v>17028</v>
      </c>
      <c r="I1039" s="4" t="s">
        <v>12704</v>
      </c>
      <c r="J1039" s="4" t="s">
        <v>12704</v>
      </c>
      <c r="L1039" s="4" t="s">
        <v>12070</v>
      </c>
      <c r="M1039" s="4"/>
      <c r="N1039" s="33" t="s">
        <v>12144</v>
      </c>
      <c r="O1039" s="33"/>
      <c r="P1039" s="4" t="s">
        <v>12746</v>
      </c>
      <c r="Q1039" s="4"/>
      <c r="R1039" s="4"/>
      <c r="S1039" s="4"/>
      <c r="V1039" s="4" t="s">
        <v>12746</v>
      </c>
      <c r="W1039" s="4"/>
      <c r="X1039" s="4" t="s">
        <v>11911</v>
      </c>
      <c r="Y1039" s="13" t="s">
        <v>12062</v>
      </c>
      <c r="Z1039" s="4">
        <v>175</v>
      </c>
      <c r="AA1039" s="4">
        <v>10</v>
      </c>
      <c r="AB1039" s="4">
        <v>60</v>
      </c>
      <c r="AC1039" s="4">
        <v>1</v>
      </c>
      <c r="AD1039" s="4">
        <v>60</v>
      </c>
      <c r="AE1039" s="9">
        <v>6</v>
      </c>
      <c r="AF1039" s="4"/>
      <c r="AG1039" s="4"/>
      <c r="AH1039" s="4">
        <v>1</v>
      </c>
      <c r="AI1039" s="4"/>
      <c r="AJ1039" s="4"/>
      <c r="AK1039" s="4"/>
      <c r="AL1039" s="4">
        <f t="shared" si="97"/>
        <v>1</v>
      </c>
      <c r="AM1039" s="4">
        <f t="shared" si="98"/>
        <v>0</v>
      </c>
      <c r="AN1039" s="4">
        <v>3</v>
      </c>
      <c r="AO1039" s="4"/>
      <c r="AP1039" s="4"/>
      <c r="AQ1039" s="4"/>
      <c r="AR1039" s="4">
        <v>3</v>
      </c>
      <c r="AS1039" s="4">
        <v>3</v>
      </c>
      <c r="AT1039" s="4">
        <v>3</v>
      </c>
      <c r="AU1039" s="4">
        <v>3</v>
      </c>
      <c r="AV1039" s="4">
        <v>3</v>
      </c>
      <c r="AW1039" s="4">
        <v>3</v>
      </c>
      <c r="AX1039" s="4">
        <v>3</v>
      </c>
      <c r="AY1039" s="4"/>
      <c r="AZ1039" s="4"/>
      <c r="BA1039" s="4">
        <f t="shared" si="96"/>
        <v>21</v>
      </c>
      <c r="BB1039" s="4">
        <v>500</v>
      </c>
      <c r="BD1039" s="4">
        <v>1884</v>
      </c>
      <c r="BE1039" s="63">
        <f t="shared" si="100"/>
        <v>2384</v>
      </c>
      <c r="BG1039" s="4">
        <v>3281</v>
      </c>
      <c r="BJ1039" s="4">
        <f t="shared" si="99"/>
        <v>3281</v>
      </c>
      <c r="BK1039" s="4">
        <v>500</v>
      </c>
      <c r="BL1039" s="4">
        <v>6332</v>
      </c>
      <c r="BM1039" s="4" t="s">
        <v>12019</v>
      </c>
      <c r="BO1039" s="4"/>
      <c r="BP1039" s="4"/>
      <c r="BR1039" s="4"/>
      <c r="BS1039" s="4"/>
      <c r="BZ1039" s="4"/>
      <c r="CB1039" s="12"/>
      <c r="CR1039" s="4">
        <v>3051</v>
      </c>
      <c r="DM1039" s="4">
        <v>200</v>
      </c>
      <c r="DN1039" s="4">
        <v>2000</v>
      </c>
      <c r="DO1039" s="4">
        <v>500</v>
      </c>
      <c r="DP1039" s="4">
        <v>500</v>
      </c>
      <c r="DS1039" s="3" t="s">
        <v>12498</v>
      </c>
      <c r="DU1039" s="33"/>
      <c r="DV1039" s="33"/>
      <c r="DW1039" s="33"/>
    </row>
    <row r="1040" spans="1:127">
      <c r="A1040" s="61">
        <v>2902487</v>
      </c>
      <c r="B1040" s="4" t="s">
        <v>15211</v>
      </c>
      <c r="D1040" s="4" t="s">
        <v>15212</v>
      </c>
      <c r="F1040" s="4" t="s">
        <v>14726</v>
      </c>
      <c r="G1040" s="4" t="s">
        <v>12746</v>
      </c>
      <c r="H1040" s="4" t="s">
        <v>17028</v>
      </c>
      <c r="I1040" s="4" t="s">
        <v>12698</v>
      </c>
      <c r="J1040" s="4" t="s">
        <v>12698</v>
      </c>
      <c r="L1040" s="4" t="s">
        <v>12133</v>
      </c>
      <c r="M1040" s="4" t="s">
        <v>15218</v>
      </c>
      <c r="N1040" s="33" t="s">
        <v>12144</v>
      </c>
      <c r="O1040" s="33"/>
      <c r="P1040" s="4" t="s">
        <v>12746</v>
      </c>
      <c r="Q1040" s="4" t="s">
        <v>12746</v>
      </c>
      <c r="R1040" s="4" t="s">
        <v>12746</v>
      </c>
      <c r="S1040" s="4" t="s">
        <v>12144</v>
      </c>
      <c r="T1040" s="4" t="s">
        <v>12746</v>
      </c>
      <c r="U1040" s="4" t="s">
        <v>15219</v>
      </c>
      <c r="V1040" s="4" t="s">
        <v>12144</v>
      </c>
      <c r="W1040" s="4" t="s">
        <v>15220</v>
      </c>
      <c r="X1040" s="4" t="s">
        <v>13993</v>
      </c>
      <c r="Y1040" s="13" t="s">
        <v>13998</v>
      </c>
      <c r="Z1040" s="4">
        <v>100</v>
      </c>
      <c r="AA1040" s="4">
        <v>10</v>
      </c>
      <c r="AB1040" s="4">
        <v>60</v>
      </c>
      <c r="AC1040" s="4">
        <v>1</v>
      </c>
      <c r="AD1040" s="4">
        <v>60</v>
      </c>
      <c r="AE1040" s="9">
        <v>6</v>
      </c>
      <c r="AF1040" s="4">
        <v>1</v>
      </c>
      <c r="AG1040" s="4"/>
      <c r="AH1040" s="4"/>
      <c r="AI1040" s="4"/>
      <c r="AJ1040" s="4">
        <v>2</v>
      </c>
      <c r="AK1040" s="4"/>
      <c r="AL1040" s="4">
        <f t="shared" si="97"/>
        <v>2</v>
      </c>
      <c r="AM1040" s="4">
        <f t="shared" si="98"/>
        <v>0</v>
      </c>
      <c r="AN1040" s="4">
        <v>3</v>
      </c>
      <c r="AO1040" s="4">
        <v>3</v>
      </c>
      <c r="AP1040" s="4">
        <v>3</v>
      </c>
      <c r="AQ1040" s="4">
        <v>3</v>
      </c>
      <c r="AR1040" s="4">
        <v>3</v>
      </c>
      <c r="AS1040" s="4">
        <v>3</v>
      </c>
      <c r="AT1040" s="4">
        <v>3</v>
      </c>
      <c r="AU1040" s="4">
        <v>3</v>
      </c>
      <c r="AV1040" s="4">
        <v>3</v>
      </c>
      <c r="AW1040" s="4">
        <v>3</v>
      </c>
      <c r="AX1040" s="4">
        <v>3</v>
      </c>
      <c r="AY1040" s="4">
        <v>3</v>
      </c>
      <c r="AZ1040" s="4">
        <v>3</v>
      </c>
      <c r="BA1040" s="4">
        <f t="shared" si="96"/>
        <v>36</v>
      </c>
      <c r="BC1040" s="4">
        <v>3600</v>
      </c>
      <c r="BD1040" s="4">
        <v>3300</v>
      </c>
      <c r="BE1040" s="63">
        <f t="shared" si="100"/>
        <v>6900</v>
      </c>
      <c r="BG1040" s="4">
        <v>14000</v>
      </c>
      <c r="BH1040" s="4">
        <v>120</v>
      </c>
      <c r="BJ1040" s="4">
        <f t="shared" si="99"/>
        <v>14120</v>
      </c>
      <c r="BK1040" s="4">
        <v>1702</v>
      </c>
      <c r="BL1040" s="4">
        <v>21700</v>
      </c>
      <c r="BM1040" s="4" t="s">
        <v>12019</v>
      </c>
      <c r="BO1040" s="4"/>
      <c r="BP1040" s="4"/>
      <c r="BR1040" s="4"/>
      <c r="BS1040" s="4"/>
      <c r="BZ1040" s="4"/>
      <c r="CB1040" s="12"/>
      <c r="CH1040" s="4">
        <v>1</v>
      </c>
      <c r="CI1040" s="4">
        <v>20</v>
      </c>
      <c r="CR1040" s="4">
        <v>7580</v>
      </c>
      <c r="CS1040" s="4">
        <v>600</v>
      </c>
      <c r="CT1040" s="4">
        <v>120</v>
      </c>
      <c r="CU1040" s="4" t="s">
        <v>11869</v>
      </c>
      <c r="CV1040" s="4" t="s">
        <v>13092</v>
      </c>
      <c r="DM1040" s="4">
        <v>600</v>
      </c>
      <c r="DN1040" s="4">
        <v>8100</v>
      </c>
      <c r="DO1040" s="4">
        <v>1800</v>
      </c>
      <c r="DP1040" s="4">
        <v>3024</v>
      </c>
      <c r="DS1040" s="3" t="s">
        <v>12498</v>
      </c>
      <c r="DU1040" s="33" t="s">
        <v>15212</v>
      </c>
      <c r="DV1040" s="33" t="s">
        <v>32261</v>
      </c>
      <c r="DW1040" s="33"/>
    </row>
    <row r="1041" spans="1:127">
      <c r="A1041" s="61">
        <v>2902488</v>
      </c>
      <c r="B1041" s="4" t="s">
        <v>15101</v>
      </c>
      <c r="D1041" s="4" t="s">
        <v>15111</v>
      </c>
      <c r="E1041" s="4" t="s">
        <v>15228</v>
      </c>
      <c r="F1041" s="4" t="s">
        <v>15235</v>
      </c>
      <c r="G1041" s="4" t="s">
        <v>12746</v>
      </c>
      <c r="H1041" s="4" t="s">
        <v>17028</v>
      </c>
      <c r="I1041" s="4" t="s">
        <v>461</v>
      </c>
      <c r="J1041" s="59" t="s">
        <v>461</v>
      </c>
      <c r="K1041" s="59"/>
      <c r="L1041" s="4" t="s">
        <v>11847</v>
      </c>
      <c r="M1041" s="4"/>
      <c r="N1041" s="33" t="s">
        <v>12144</v>
      </c>
      <c r="O1041" s="33"/>
      <c r="P1041" s="4" t="s">
        <v>12746</v>
      </c>
      <c r="Q1041" s="4"/>
      <c r="R1041" s="4"/>
      <c r="S1041" s="4"/>
      <c r="V1041" s="4" t="s">
        <v>12746</v>
      </c>
      <c r="W1041" s="4"/>
      <c r="X1041" s="4" t="s">
        <v>11911</v>
      </c>
      <c r="Y1041" s="13" t="s">
        <v>12074</v>
      </c>
      <c r="Z1041" s="4">
        <v>216</v>
      </c>
      <c r="AA1041" s="4">
        <v>8</v>
      </c>
      <c r="AB1041" s="4">
        <v>48</v>
      </c>
      <c r="AC1041" s="4">
        <v>1</v>
      </c>
      <c r="AD1041" s="4">
        <v>48</v>
      </c>
      <c r="AE1041" s="9">
        <v>6</v>
      </c>
      <c r="AF1041" s="4">
        <v>1</v>
      </c>
      <c r="AG1041" s="4">
        <v>1</v>
      </c>
      <c r="AH1041" s="4"/>
      <c r="AI1041" s="4"/>
      <c r="AJ1041" s="4"/>
      <c r="AK1041" s="4"/>
      <c r="AL1041" s="4">
        <f t="shared" si="97"/>
        <v>0</v>
      </c>
      <c r="AM1041" s="4">
        <f t="shared" si="98"/>
        <v>0</v>
      </c>
      <c r="AN1041" s="4">
        <v>3</v>
      </c>
      <c r="AO1041" s="4">
        <v>2</v>
      </c>
      <c r="AP1041" s="4">
        <v>2</v>
      </c>
      <c r="AQ1041" s="4">
        <v>3</v>
      </c>
      <c r="AR1041" s="4">
        <v>3</v>
      </c>
      <c r="AS1041" s="4">
        <v>3</v>
      </c>
      <c r="AT1041" s="4">
        <v>3</v>
      </c>
      <c r="AU1041" s="4">
        <v>3</v>
      </c>
      <c r="AV1041" s="4">
        <v>3</v>
      </c>
      <c r="AW1041" s="4">
        <v>3</v>
      </c>
      <c r="AX1041" s="4">
        <v>3</v>
      </c>
      <c r="AY1041" s="4">
        <v>3</v>
      </c>
      <c r="AZ1041" s="4">
        <v>2</v>
      </c>
      <c r="BA1041" s="4">
        <f t="shared" si="96"/>
        <v>33</v>
      </c>
      <c r="BD1041" s="4">
        <v>2800</v>
      </c>
      <c r="BE1041" s="63">
        <f t="shared" si="100"/>
        <v>2800</v>
      </c>
      <c r="BF1041" s="4" t="s">
        <v>11693</v>
      </c>
      <c r="BG1041" s="4">
        <v>3800</v>
      </c>
      <c r="BH1041" s="4">
        <v>125</v>
      </c>
      <c r="BI1041" s="50">
        <v>180</v>
      </c>
      <c r="BJ1041" s="4">
        <f t="shared" si="99"/>
        <v>4105</v>
      </c>
      <c r="BK1041" s="4">
        <v>1500</v>
      </c>
      <c r="BL1041" s="4">
        <v>9000</v>
      </c>
      <c r="BM1041" s="4" t="s">
        <v>12005</v>
      </c>
      <c r="BO1041" s="4"/>
      <c r="BP1041" s="4"/>
      <c r="BR1041" s="4"/>
      <c r="BS1041" s="4"/>
      <c r="BZ1041" s="4"/>
      <c r="CB1041" s="12"/>
      <c r="CL1041" s="4">
        <v>4</v>
      </c>
      <c r="CM1041" s="4">
        <v>20</v>
      </c>
      <c r="CR1041" s="4">
        <v>4895</v>
      </c>
      <c r="CS1041" s="4">
        <v>13</v>
      </c>
      <c r="CT1041" s="4">
        <v>125</v>
      </c>
      <c r="CU1041" s="4" t="s">
        <v>11986</v>
      </c>
      <c r="CV1041" s="4" t="s">
        <v>12328</v>
      </c>
      <c r="DK1041" s="50">
        <v>3600</v>
      </c>
      <c r="DL1041" s="50">
        <v>180</v>
      </c>
      <c r="DM1041" s="4">
        <v>240</v>
      </c>
      <c r="DN1041" s="4">
        <v>2560</v>
      </c>
      <c r="DO1041" s="4">
        <v>620</v>
      </c>
      <c r="DP1041" s="4">
        <v>620</v>
      </c>
      <c r="DS1041" s="3" t="s">
        <v>12498</v>
      </c>
      <c r="DU1041" s="33" t="s">
        <v>32262</v>
      </c>
      <c r="DV1041" s="33"/>
      <c r="DW1041" s="33"/>
    </row>
    <row r="1042" spans="1:127">
      <c r="A1042" s="61">
        <v>2902489</v>
      </c>
      <c r="B1042" s="4" t="s">
        <v>15226</v>
      </c>
      <c r="D1042" s="4" t="s">
        <v>12700</v>
      </c>
      <c r="E1042" s="4" t="s">
        <v>14856</v>
      </c>
      <c r="F1042" s="4" t="s">
        <v>15227</v>
      </c>
      <c r="G1042" s="4" t="s">
        <v>12144</v>
      </c>
      <c r="H1042" s="4" t="s">
        <v>17028</v>
      </c>
      <c r="I1042" s="4" t="s">
        <v>12700</v>
      </c>
      <c r="J1042" s="4" t="s">
        <v>12700</v>
      </c>
      <c r="L1042" s="4" t="s">
        <v>12134</v>
      </c>
      <c r="M1042" s="4"/>
      <c r="N1042" s="33" t="s">
        <v>12144</v>
      </c>
      <c r="O1042" s="33"/>
      <c r="P1042" s="4" t="s">
        <v>12746</v>
      </c>
      <c r="Q1042" s="4"/>
      <c r="R1042" s="4"/>
      <c r="S1042" s="4"/>
      <c r="V1042" s="4" t="s">
        <v>12746</v>
      </c>
      <c r="W1042" s="4"/>
      <c r="X1042" s="4" t="s">
        <v>13455</v>
      </c>
      <c r="Y1042" s="13" t="s">
        <v>12691</v>
      </c>
      <c r="Z1042" s="4">
        <v>200</v>
      </c>
      <c r="AA1042" s="4">
        <v>9</v>
      </c>
      <c r="AB1042" s="4">
        <v>54</v>
      </c>
      <c r="AC1042" s="4">
        <v>1</v>
      </c>
      <c r="AD1042" s="4">
        <v>54</v>
      </c>
      <c r="AE1042" s="9">
        <v>6</v>
      </c>
      <c r="AF1042" s="4"/>
      <c r="AG1042" s="4"/>
      <c r="AH1042" s="4"/>
      <c r="AI1042" s="4"/>
      <c r="AJ1042" s="4"/>
      <c r="AK1042" s="4"/>
      <c r="AL1042" s="4">
        <f t="shared" si="97"/>
        <v>0</v>
      </c>
      <c r="AM1042" s="4">
        <f t="shared" si="98"/>
        <v>0</v>
      </c>
      <c r="AN1042" s="4">
        <v>5</v>
      </c>
      <c r="AO1042" s="4">
        <v>1</v>
      </c>
      <c r="AP1042" s="4">
        <v>1</v>
      </c>
      <c r="AQ1042" s="4">
        <v>5</v>
      </c>
      <c r="AR1042" s="4">
        <v>5</v>
      </c>
      <c r="AS1042" s="4">
        <v>5</v>
      </c>
      <c r="AT1042" s="4">
        <v>5</v>
      </c>
      <c r="AU1042" s="4">
        <v>5</v>
      </c>
      <c r="AV1042" s="4">
        <v>5</v>
      </c>
      <c r="AW1042" s="4">
        <v>5</v>
      </c>
      <c r="AX1042" s="4">
        <v>5</v>
      </c>
      <c r="AY1042" s="4">
        <v>5</v>
      </c>
      <c r="AZ1042" s="4">
        <v>1</v>
      </c>
      <c r="BA1042" s="4">
        <f t="shared" si="96"/>
        <v>48</v>
      </c>
      <c r="BD1042" s="4">
        <v>6028</v>
      </c>
      <c r="BE1042" s="63">
        <f t="shared" si="100"/>
        <v>6028</v>
      </c>
      <c r="BG1042" s="4">
        <v>6650</v>
      </c>
      <c r="BH1042" s="4">
        <v>95</v>
      </c>
      <c r="BI1042" s="50">
        <v>50</v>
      </c>
      <c r="BJ1042" s="4">
        <f t="shared" si="99"/>
        <v>6795</v>
      </c>
      <c r="BK1042" s="4">
        <v>1300</v>
      </c>
      <c r="BL1042" s="4">
        <v>18252</v>
      </c>
      <c r="BM1042" s="4" t="s">
        <v>12019</v>
      </c>
      <c r="BO1042" s="4"/>
      <c r="BP1042" s="4"/>
      <c r="BR1042" s="4"/>
      <c r="BS1042" s="4"/>
      <c r="BZ1042" s="4"/>
      <c r="CB1042" s="12"/>
      <c r="CH1042" s="4">
        <v>1</v>
      </c>
      <c r="CI1042" s="4">
        <v>10</v>
      </c>
      <c r="CL1042" s="4">
        <v>2</v>
      </c>
      <c r="CM1042" s="4">
        <v>10</v>
      </c>
      <c r="CR1042" s="4">
        <v>11457</v>
      </c>
      <c r="CS1042" s="4">
        <v>500</v>
      </c>
      <c r="CT1042" s="4">
        <v>95</v>
      </c>
      <c r="CU1042" s="4" t="s">
        <v>11869</v>
      </c>
      <c r="CV1042" s="4" t="s">
        <v>13092</v>
      </c>
      <c r="DK1042" s="50">
        <v>1000</v>
      </c>
      <c r="DL1042" s="50">
        <v>50</v>
      </c>
      <c r="DM1042" s="4">
        <v>292</v>
      </c>
      <c r="DN1042" s="4">
        <v>3380</v>
      </c>
      <c r="DO1042" s="4">
        <v>1560</v>
      </c>
      <c r="DP1042" s="4">
        <v>3270</v>
      </c>
      <c r="DS1042" s="3" t="s">
        <v>12498</v>
      </c>
      <c r="DU1042" s="33" t="s">
        <v>32263</v>
      </c>
      <c r="DV1042" s="33"/>
      <c r="DW1042" s="33" t="s">
        <v>32268</v>
      </c>
    </row>
    <row r="1043" spans="1:127">
      <c r="A1043" s="61">
        <v>2902490</v>
      </c>
      <c r="B1043" s="4" t="s">
        <v>15234</v>
      </c>
      <c r="D1043" s="4" t="s">
        <v>15112</v>
      </c>
      <c r="E1043" s="4" t="s">
        <v>15113</v>
      </c>
      <c r="G1043" s="4" t="s">
        <v>12144</v>
      </c>
      <c r="H1043" s="4" t="s">
        <v>862</v>
      </c>
      <c r="I1043" s="3" t="s">
        <v>12701</v>
      </c>
      <c r="J1043" s="3" t="s">
        <v>12701</v>
      </c>
      <c r="L1043" s="4" t="s">
        <v>12214</v>
      </c>
      <c r="N1043" s="33" t="s">
        <v>12144</v>
      </c>
      <c r="O1043" s="33"/>
      <c r="P1043" s="4" t="s">
        <v>12144</v>
      </c>
      <c r="V1043" s="3" t="s">
        <v>12746</v>
      </c>
      <c r="X1043" s="3" t="s">
        <v>12819</v>
      </c>
      <c r="Y1043" s="7" t="s">
        <v>12062</v>
      </c>
      <c r="Z1043" s="3">
        <v>275</v>
      </c>
      <c r="AA1043" s="3">
        <v>8</v>
      </c>
      <c r="AB1043" s="3">
        <v>44</v>
      </c>
      <c r="AC1043" s="3">
        <v>1</v>
      </c>
      <c r="AD1043" s="3">
        <v>44</v>
      </c>
      <c r="AE1043" s="5">
        <v>5.5</v>
      </c>
      <c r="AK1043" s="3">
        <v>1</v>
      </c>
      <c r="AL1043" s="4">
        <f t="shared" si="97"/>
        <v>0</v>
      </c>
      <c r="AM1043" s="4">
        <f t="shared" si="98"/>
        <v>1</v>
      </c>
      <c r="AN1043" s="4">
        <v>1</v>
      </c>
      <c r="AO1043" s="4"/>
      <c r="AP1043" s="4">
        <v>1</v>
      </c>
      <c r="AQ1043" s="4">
        <v>1</v>
      </c>
      <c r="AR1043" s="4">
        <v>1</v>
      </c>
      <c r="AS1043" s="4">
        <v>1</v>
      </c>
      <c r="AT1043" s="4">
        <v>2</v>
      </c>
      <c r="AU1043" s="4">
        <v>1</v>
      </c>
      <c r="AV1043" s="4">
        <v>1</v>
      </c>
      <c r="AW1043" s="4">
        <v>1</v>
      </c>
      <c r="AX1043" s="4">
        <v>1</v>
      </c>
      <c r="AY1043" s="4">
        <v>1</v>
      </c>
      <c r="AZ1043" s="4">
        <v>1</v>
      </c>
      <c r="BA1043" s="3">
        <f t="shared" si="96"/>
        <v>12</v>
      </c>
      <c r="BB1043" s="3"/>
      <c r="BC1043" s="3">
        <v>600</v>
      </c>
      <c r="BD1043" s="4">
        <v>1200</v>
      </c>
      <c r="BE1043" s="63">
        <f t="shared" si="100"/>
        <v>1800</v>
      </c>
      <c r="BG1043" s="4">
        <v>2000</v>
      </c>
      <c r="BH1043" s="4">
        <v>63</v>
      </c>
      <c r="BI1043" s="50">
        <v>60</v>
      </c>
      <c r="BJ1043" s="4">
        <f t="shared" si="99"/>
        <v>2123</v>
      </c>
      <c r="BK1043" s="4">
        <v>810</v>
      </c>
      <c r="BL1043" s="4">
        <v>6000</v>
      </c>
      <c r="BM1043" s="3" t="s">
        <v>13435</v>
      </c>
      <c r="BS1043" s="4"/>
      <c r="CB1043" s="16"/>
      <c r="CH1043" s="3">
        <v>1</v>
      </c>
      <c r="CI1043" s="3">
        <v>2</v>
      </c>
      <c r="CL1043" s="4">
        <v>1</v>
      </c>
      <c r="CM1043" s="4">
        <v>2</v>
      </c>
      <c r="CR1043" s="4">
        <v>3877</v>
      </c>
      <c r="CS1043" s="4">
        <v>300</v>
      </c>
      <c r="CT1043" s="4">
        <v>63</v>
      </c>
      <c r="CU1043" s="4" t="s">
        <v>11869</v>
      </c>
      <c r="CV1043" s="4" t="s">
        <v>13475</v>
      </c>
      <c r="DK1043" s="50">
        <v>1200</v>
      </c>
      <c r="DL1043" s="50">
        <v>60</v>
      </c>
      <c r="DM1043" s="4">
        <v>150</v>
      </c>
      <c r="DN1043" s="4">
        <v>1500</v>
      </c>
      <c r="DO1043" s="4">
        <v>500</v>
      </c>
      <c r="DP1043" s="4">
        <v>500</v>
      </c>
      <c r="DS1043" s="3" t="s">
        <v>12498</v>
      </c>
      <c r="DU1043" s="33"/>
      <c r="DV1043" s="33"/>
      <c r="DW1043" s="33"/>
    </row>
    <row r="1044" spans="1:127">
      <c r="A1044" s="61">
        <v>2902491</v>
      </c>
      <c r="B1044" s="4" t="s">
        <v>15585</v>
      </c>
      <c r="D1044" s="4" t="s">
        <v>15586</v>
      </c>
      <c r="E1044" s="26" t="s">
        <v>15006</v>
      </c>
      <c r="F1044" s="4" t="s">
        <v>15005</v>
      </c>
      <c r="G1044" s="4" t="s">
        <v>12746</v>
      </c>
      <c r="H1044" s="4" t="s">
        <v>862</v>
      </c>
      <c r="I1044" s="3" t="s">
        <v>12560</v>
      </c>
      <c r="J1044" s="3" t="s">
        <v>12560</v>
      </c>
      <c r="L1044" s="3" t="s">
        <v>12135</v>
      </c>
      <c r="M1044" s="4"/>
      <c r="N1044" s="33" t="s">
        <v>12144</v>
      </c>
      <c r="O1044" s="33"/>
      <c r="P1044" s="4" t="s">
        <v>12144</v>
      </c>
      <c r="U1044" s="4" t="s">
        <v>12638</v>
      </c>
      <c r="V1044" s="3" t="s">
        <v>12746</v>
      </c>
      <c r="X1044" s="3" t="s">
        <v>11911</v>
      </c>
      <c r="Y1044" s="7" t="s">
        <v>12062</v>
      </c>
      <c r="Z1044" s="3">
        <v>250</v>
      </c>
      <c r="AA1044" s="3">
        <v>8</v>
      </c>
      <c r="AB1044" s="3">
        <v>48</v>
      </c>
      <c r="AC1044" s="3">
        <v>1</v>
      </c>
      <c r="AD1044" s="3">
        <v>48</v>
      </c>
      <c r="AE1044" s="5">
        <v>6</v>
      </c>
      <c r="AF1044" s="3">
        <v>1</v>
      </c>
      <c r="AL1044" s="4">
        <f t="shared" si="97"/>
        <v>0</v>
      </c>
      <c r="AM1044" s="4">
        <f t="shared" si="98"/>
        <v>0</v>
      </c>
      <c r="AN1044" s="4">
        <v>2</v>
      </c>
      <c r="AO1044" s="4">
        <v>1</v>
      </c>
      <c r="AP1044" s="4">
        <v>1</v>
      </c>
      <c r="AQ1044" s="4">
        <v>2</v>
      </c>
      <c r="AR1044" s="4">
        <v>2</v>
      </c>
      <c r="AS1044" s="4">
        <v>2</v>
      </c>
      <c r="AT1044" s="4">
        <v>2</v>
      </c>
      <c r="AU1044" s="4">
        <v>2</v>
      </c>
      <c r="AV1044" s="4">
        <v>2</v>
      </c>
      <c r="AW1044" s="4">
        <v>2</v>
      </c>
      <c r="AX1044" s="4">
        <v>2</v>
      </c>
      <c r="AY1044" s="4">
        <v>1</v>
      </c>
      <c r="AZ1044" s="4">
        <v>1</v>
      </c>
      <c r="BA1044" s="3">
        <f t="shared" si="96"/>
        <v>20</v>
      </c>
      <c r="BD1044" s="4">
        <v>1980</v>
      </c>
      <c r="BE1044" s="63">
        <f t="shared" si="100"/>
        <v>1980</v>
      </c>
      <c r="BF1044" s="4" t="s">
        <v>12236</v>
      </c>
      <c r="BG1044" s="4">
        <v>2782</v>
      </c>
      <c r="BH1044" s="4">
        <v>15</v>
      </c>
      <c r="BI1044" s="50">
        <v>104</v>
      </c>
      <c r="BJ1044" s="4">
        <f t="shared" si="99"/>
        <v>2901</v>
      </c>
      <c r="BK1044" s="4">
        <v>929</v>
      </c>
      <c r="BL1044" s="4">
        <v>6871</v>
      </c>
      <c r="BM1044" s="3" t="s">
        <v>13435</v>
      </c>
      <c r="BN1044" s="4">
        <v>15</v>
      </c>
      <c r="BO1044" s="3">
        <v>180</v>
      </c>
      <c r="BP1044" s="3" t="s">
        <v>12019</v>
      </c>
      <c r="BQ1044" s="4">
        <v>10</v>
      </c>
      <c r="BR1044" s="3">
        <v>80</v>
      </c>
      <c r="BS1044" s="4" t="s">
        <v>12922</v>
      </c>
      <c r="BT1044" s="4">
        <v>2</v>
      </c>
      <c r="BU1044" s="4">
        <v>150</v>
      </c>
      <c r="BV1044" s="4" t="s">
        <v>13226</v>
      </c>
      <c r="CB1044" s="16"/>
      <c r="CC1044" s="18"/>
      <c r="CL1044" s="4">
        <v>1</v>
      </c>
      <c r="CM1044" s="4">
        <v>3</v>
      </c>
      <c r="CR1044" s="4">
        <v>4380</v>
      </c>
      <c r="CS1044" s="4">
        <v>100</v>
      </c>
      <c r="CT1044" s="4">
        <v>15</v>
      </c>
      <c r="CU1044" s="4" t="s">
        <v>11869</v>
      </c>
      <c r="CV1044" s="4" t="s">
        <v>13475</v>
      </c>
      <c r="DK1044" s="50">
        <v>2080</v>
      </c>
      <c r="DL1044" s="50">
        <v>104</v>
      </c>
      <c r="DM1044" s="4">
        <v>1321</v>
      </c>
      <c r="DN1044" s="4">
        <v>2112</v>
      </c>
      <c r="DO1044" s="4">
        <v>670</v>
      </c>
      <c r="DP1044" s="4">
        <v>670</v>
      </c>
      <c r="DS1044" s="3" t="s">
        <v>12498</v>
      </c>
      <c r="DU1044" s="33"/>
      <c r="DV1044" s="33"/>
      <c r="DW1044" s="33"/>
    </row>
    <row r="1045" spans="1:127">
      <c r="A1045" s="60">
        <v>2903001</v>
      </c>
      <c r="B1045" s="4" t="s">
        <v>9897</v>
      </c>
      <c r="D1045" s="4" t="s">
        <v>9898</v>
      </c>
      <c r="E1045" s="4" t="s">
        <v>9779</v>
      </c>
      <c r="F1045" s="4" t="s">
        <v>9899</v>
      </c>
      <c r="G1045" s="4" t="s">
        <v>12746</v>
      </c>
      <c r="H1045" s="4" t="s">
        <v>998</v>
      </c>
      <c r="I1045" s="4" t="s">
        <v>9900</v>
      </c>
      <c r="J1045" s="4" t="s">
        <v>9900</v>
      </c>
      <c r="L1045" s="4" t="s">
        <v>10012</v>
      </c>
      <c r="M1045" s="4" t="s">
        <v>12637</v>
      </c>
      <c r="N1045" s="4" t="s">
        <v>12144</v>
      </c>
      <c r="O1045" s="4"/>
      <c r="P1045" s="4" t="s">
        <v>12746</v>
      </c>
      <c r="Q1045" s="4"/>
      <c r="R1045" s="4"/>
      <c r="S1045" s="4"/>
      <c r="V1045" s="3" t="s">
        <v>12746</v>
      </c>
      <c r="W1045" s="4"/>
      <c r="X1045" s="4" t="s">
        <v>12050</v>
      </c>
      <c r="Y1045" s="4" t="s">
        <v>11749</v>
      </c>
      <c r="Z1045" s="4">
        <v>307</v>
      </c>
      <c r="AA1045" s="4">
        <v>9</v>
      </c>
      <c r="AB1045" s="4">
        <v>54</v>
      </c>
      <c r="AC1045" s="4">
        <v>1</v>
      </c>
      <c r="AD1045" s="4">
        <v>54</v>
      </c>
      <c r="AE1045" s="4">
        <v>6</v>
      </c>
      <c r="AF1045" s="4">
        <v>1</v>
      </c>
      <c r="AG1045" s="4"/>
      <c r="AH1045" s="4"/>
      <c r="AI1045" s="4"/>
      <c r="AJ1045" s="4"/>
      <c r="AK1045" s="4"/>
      <c r="AL1045" s="4">
        <f t="shared" si="97"/>
        <v>0</v>
      </c>
      <c r="AM1045" s="4">
        <f t="shared" si="98"/>
        <v>0</v>
      </c>
      <c r="AN1045" s="4">
        <v>1</v>
      </c>
      <c r="AO1045" s="4">
        <v>1</v>
      </c>
      <c r="AP1045" s="4">
        <v>1</v>
      </c>
      <c r="AQ1045" s="4">
        <v>1</v>
      </c>
      <c r="AR1045" s="4">
        <v>1</v>
      </c>
      <c r="AS1045" s="4">
        <v>1</v>
      </c>
      <c r="AT1045" s="4">
        <v>1</v>
      </c>
      <c r="AU1045" s="4">
        <v>1</v>
      </c>
      <c r="AV1045" s="4">
        <v>1</v>
      </c>
      <c r="AW1045" s="4">
        <v>1</v>
      </c>
      <c r="AX1045" s="4">
        <v>1</v>
      </c>
      <c r="AY1045" s="4">
        <v>1</v>
      </c>
      <c r="AZ1045" s="4">
        <v>1</v>
      </c>
      <c r="BA1045" s="3">
        <f t="shared" si="96"/>
        <v>12</v>
      </c>
      <c r="BD1045" s="4">
        <v>1350</v>
      </c>
      <c r="BE1045" s="63">
        <f t="shared" si="100"/>
        <v>1350</v>
      </c>
      <c r="BG1045" s="4">
        <v>4050</v>
      </c>
      <c r="BJ1045" s="4">
        <f t="shared" si="99"/>
        <v>4050</v>
      </c>
      <c r="BK1045" s="4">
        <v>625</v>
      </c>
      <c r="BL1045" s="4">
        <v>5400</v>
      </c>
      <c r="BM1045" s="4" t="s">
        <v>13435</v>
      </c>
      <c r="BO1045" s="4"/>
      <c r="BP1045" s="4"/>
      <c r="BR1045" s="4"/>
      <c r="BS1045" s="4"/>
      <c r="BZ1045" s="4"/>
      <c r="CB1045" s="16"/>
      <c r="CR1045" s="4">
        <v>1350</v>
      </c>
      <c r="DM1045" s="4">
        <v>150</v>
      </c>
      <c r="DN1045" s="4">
        <v>3150</v>
      </c>
      <c r="DO1045" s="4">
        <v>900</v>
      </c>
      <c r="DP1045" s="4">
        <v>1125</v>
      </c>
      <c r="DS1045" s="4" t="s">
        <v>12498</v>
      </c>
      <c r="DU1045" s="4"/>
      <c r="DV1045" s="4"/>
      <c r="DW1045" s="4" t="s">
        <v>33765</v>
      </c>
    </row>
    <row r="1046" spans="1:127">
      <c r="A1046" s="60">
        <v>2903002</v>
      </c>
      <c r="B1046" s="4" t="s">
        <v>9811</v>
      </c>
      <c r="D1046" s="59" t="s">
        <v>29822</v>
      </c>
      <c r="E1046" s="4" t="s">
        <v>9039</v>
      </c>
      <c r="F1046" s="4" t="s">
        <v>9041</v>
      </c>
      <c r="G1046" s="4" t="s">
        <v>12144</v>
      </c>
      <c r="H1046" s="4" t="s">
        <v>17031</v>
      </c>
      <c r="I1046" s="4" t="s">
        <v>11199</v>
      </c>
      <c r="J1046" s="4" t="s">
        <v>11199</v>
      </c>
      <c r="L1046" s="4" t="s">
        <v>11199</v>
      </c>
      <c r="M1046" s="4" t="s">
        <v>9040</v>
      </c>
      <c r="N1046" s="4" t="s">
        <v>12144</v>
      </c>
      <c r="O1046" s="4"/>
      <c r="P1046" s="4" t="s">
        <v>12144</v>
      </c>
      <c r="Q1046" s="4" t="s">
        <v>12144</v>
      </c>
      <c r="R1046" s="4"/>
      <c r="S1046" s="4"/>
      <c r="U1046" s="4" t="s">
        <v>9045</v>
      </c>
      <c r="V1046" s="4" t="s">
        <v>12746</v>
      </c>
      <c r="W1046" s="4"/>
      <c r="X1046" s="4" t="s">
        <v>13591</v>
      </c>
      <c r="Y1046" s="4" t="s">
        <v>13231</v>
      </c>
      <c r="Z1046" s="4">
        <v>308</v>
      </c>
      <c r="AA1046" s="4">
        <v>8</v>
      </c>
      <c r="AB1046" s="4">
        <v>48</v>
      </c>
      <c r="AC1046" s="4">
        <v>1</v>
      </c>
      <c r="AD1046" s="4">
        <v>48</v>
      </c>
      <c r="AE1046" s="9">
        <v>6</v>
      </c>
      <c r="AF1046" s="4"/>
      <c r="AG1046" s="4"/>
      <c r="AH1046" s="4">
        <v>2</v>
      </c>
      <c r="AI1046" s="4"/>
      <c r="AJ1046" s="4">
        <v>2</v>
      </c>
      <c r="AK1046" s="4"/>
      <c r="AL1046" s="4">
        <f t="shared" si="97"/>
        <v>4</v>
      </c>
      <c r="AM1046" s="4">
        <f t="shared" si="98"/>
        <v>0</v>
      </c>
      <c r="AN1046" s="4">
        <v>14</v>
      </c>
      <c r="AO1046" s="4">
        <v>6</v>
      </c>
      <c r="AP1046" s="4">
        <v>6</v>
      </c>
      <c r="AQ1046" s="4">
        <v>18</v>
      </c>
      <c r="AR1046" s="4">
        <v>18</v>
      </c>
      <c r="AS1046" s="4">
        <v>21</v>
      </c>
      <c r="AT1046" s="4">
        <v>23</v>
      </c>
      <c r="AU1046" s="4">
        <v>18</v>
      </c>
      <c r="AV1046" s="4">
        <v>20</v>
      </c>
      <c r="AW1046" s="4">
        <v>19</v>
      </c>
      <c r="AX1046" s="4">
        <v>23</v>
      </c>
      <c r="AY1046" s="4">
        <v>21</v>
      </c>
      <c r="AZ1046" s="4">
        <v>17</v>
      </c>
      <c r="BA1046" s="3">
        <f t="shared" si="96"/>
        <v>210</v>
      </c>
      <c r="BB1046" s="4">
        <v>9000</v>
      </c>
      <c r="BC1046" s="4">
        <v>5096</v>
      </c>
      <c r="BD1046" s="4">
        <v>27616</v>
      </c>
      <c r="BE1046" s="63">
        <f t="shared" si="100"/>
        <v>41712</v>
      </c>
      <c r="BF1046" s="4" t="s">
        <v>12060</v>
      </c>
      <c r="BG1046" s="4">
        <v>141111</v>
      </c>
      <c r="BH1046" s="4">
        <v>168</v>
      </c>
      <c r="BI1046" s="50">
        <v>1366</v>
      </c>
      <c r="BJ1046" s="4">
        <f t="shared" si="99"/>
        <v>142645</v>
      </c>
      <c r="BK1046" s="4">
        <v>34136</v>
      </c>
      <c r="BL1046" s="4">
        <v>260883</v>
      </c>
      <c r="BM1046" s="4" t="s">
        <v>9048</v>
      </c>
      <c r="BO1046" s="4"/>
      <c r="BP1046" s="4"/>
      <c r="BR1046" s="4"/>
      <c r="BS1046" s="4"/>
      <c r="BZ1046" s="4"/>
      <c r="CB1046" s="16"/>
      <c r="CC1046" s="4">
        <v>260883</v>
      </c>
      <c r="CL1046" s="4">
        <v>10</v>
      </c>
      <c r="CM1046" s="4">
        <v>196</v>
      </c>
      <c r="CR1046" s="4">
        <v>118238</v>
      </c>
      <c r="CS1046" s="4">
        <v>29</v>
      </c>
      <c r="CT1046" s="4">
        <v>167</v>
      </c>
      <c r="CU1046" s="4" t="s">
        <v>11986</v>
      </c>
      <c r="CV1046" s="4" t="s">
        <v>12328</v>
      </c>
      <c r="DK1046" s="50">
        <v>51412</v>
      </c>
      <c r="DL1046" s="50">
        <v>1366</v>
      </c>
      <c r="DM1046" s="4">
        <v>8070</v>
      </c>
      <c r="DN1046" s="4">
        <v>76494</v>
      </c>
      <c r="DO1046" s="4">
        <v>47106</v>
      </c>
      <c r="DP1046" s="4">
        <v>44171</v>
      </c>
      <c r="DQ1046" s="4">
        <v>7218</v>
      </c>
      <c r="DR1046" s="4">
        <v>14098</v>
      </c>
      <c r="DS1046" s="4" t="s">
        <v>12498</v>
      </c>
      <c r="DU1046" s="4" t="s">
        <v>33766</v>
      </c>
      <c r="DV1046" s="4"/>
      <c r="DW1046" s="4" t="s">
        <v>33767</v>
      </c>
    </row>
    <row r="1047" spans="1:127">
      <c r="A1047" s="60">
        <v>2903003</v>
      </c>
      <c r="B1047" s="4" t="s">
        <v>9826</v>
      </c>
      <c r="D1047" s="4" t="s">
        <v>9281</v>
      </c>
      <c r="E1047" s="4" t="s">
        <v>9271</v>
      </c>
      <c r="F1047" s="4" t="s">
        <v>9282</v>
      </c>
      <c r="G1047" s="4" t="s">
        <v>12746</v>
      </c>
      <c r="H1047" s="4" t="s">
        <v>17031</v>
      </c>
      <c r="I1047" s="4" t="s">
        <v>11199</v>
      </c>
      <c r="J1047" s="4" t="s">
        <v>11199</v>
      </c>
      <c r="L1047" s="4" t="s">
        <v>11199</v>
      </c>
      <c r="M1047" s="4"/>
      <c r="N1047" s="4" t="s">
        <v>12144</v>
      </c>
      <c r="O1047" s="4"/>
      <c r="P1047" s="4" t="s">
        <v>12746</v>
      </c>
      <c r="Q1047" s="4" t="s">
        <v>12144</v>
      </c>
      <c r="R1047" s="4"/>
      <c r="S1047" s="4"/>
      <c r="U1047" s="4" t="s">
        <v>9282</v>
      </c>
      <c r="V1047" s="4" t="s">
        <v>12746</v>
      </c>
      <c r="W1047" s="4"/>
      <c r="X1047" s="4" t="s">
        <v>11911</v>
      </c>
      <c r="Y1047" s="4" t="s">
        <v>12074</v>
      </c>
      <c r="Z1047" s="4">
        <v>245</v>
      </c>
      <c r="AA1047" s="4">
        <v>9</v>
      </c>
      <c r="AB1047" s="4">
        <v>54</v>
      </c>
      <c r="AC1047" s="4">
        <v>1</v>
      </c>
      <c r="AD1047" s="4">
        <v>54</v>
      </c>
      <c r="AE1047" s="9">
        <v>6</v>
      </c>
      <c r="AF1047" s="4">
        <v>1</v>
      </c>
      <c r="AG1047" s="4"/>
      <c r="AH1047" s="4"/>
      <c r="AI1047" s="4"/>
      <c r="AJ1047" s="4">
        <v>1</v>
      </c>
      <c r="AK1047" s="4"/>
      <c r="AL1047" s="4">
        <f t="shared" si="97"/>
        <v>1</v>
      </c>
      <c r="AM1047" s="4">
        <f t="shared" si="98"/>
        <v>0</v>
      </c>
      <c r="AN1047" s="4">
        <v>2</v>
      </c>
      <c r="AO1047" s="4"/>
      <c r="AP1047" s="4"/>
      <c r="AQ1047" s="4">
        <v>2</v>
      </c>
      <c r="AR1047" s="4">
        <v>3</v>
      </c>
      <c r="AS1047" s="4">
        <v>4</v>
      </c>
      <c r="AT1047" s="4">
        <v>3</v>
      </c>
      <c r="AU1047" s="4">
        <v>3</v>
      </c>
      <c r="AV1047" s="4">
        <v>2</v>
      </c>
      <c r="AW1047" s="4">
        <v>2</v>
      </c>
      <c r="AX1047" s="4">
        <v>2</v>
      </c>
      <c r="AY1047" s="4">
        <v>2</v>
      </c>
      <c r="AZ1047" s="4">
        <v>2</v>
      </c>
      <c r="BA1047" s="3">
        <f t="shared" si="96"/>
        <v>25</v>
      </c>
      <c r="BC1047" s="4">
        <v>1200</v>
      </c>
      <c r="BD1047" s="4">
        <v>2460</v>
      </c>
      <c r="BE1047" s="63">
        <f t="shared" si="100"/>
        <v>3660</v>
      </c>
      <c r="BF1047" s="4" t="s">
        <v>12060</v>
      </c>
      <c r="BG1047" s="4">
        <v>8000</v>
      </c>
      <c r="BH1047" s="4">
        <v>124</v>
      </c>
      <c r="BI1047" s="50">
        <v>250</v>
      </c>
      <c r="BJ1047" s="4">
        <f t="shared" si="99"/>
        <v>8374</v>
      </c>
      <c r="BK1047" s="4">
        <v>2070</v>
      </c>
      <c r="BL1047" s="4">
        <v>15000</v>
      </c>
      <c r="BM1047" s="4" t="s">
        <v>13435</v>
      </c>
      <c r="BO1047" s="4"/>
      <c r="BP1047" s="4"/>
      <c r="BR1047" s="4"/>
      <c r="BS1047" s="4"/>
      <c r="BZ1047" s="4"/>
      <c r="CB1047" s="16"/>
      <c r="CL1047" s="4">
        <v>1</v>
      </c>
      <c r="CM1047" s="4">
        <v>10</v>
      </c>
      <c r="CR1047" s="4">
        <v>6626</v>
      </c>
      <c r="CS1047" s="4">
        <v>9</v>
      </c>
      <c r="CT1047" s="4">
        <v>67</v>
      </c>
      <c r="CU1047" s="4" t="s">
        <v>11905</v>
      </c>
      <c r="CV1047" s="4" t="s">
        <v>12152</v>
      </c>
      <c r="CW1047" s="4">
        <v>9</v>
      </c>
      <c r="CX1047" s="4">
        <v>57</v>
      </c>
      <c r="CY1047" s="4" t="s">
        <v>11986</v>
      </c>
      <c r="CZ1047" s="4" t="s">
        <v>12328</v>
      </c>
      <c r="DK1047" s="50">
        <v>5000</v>
      </c>
      <c r="DL1047" s="50">
        <v>250</v>
      </c>
      <c r="DM1047" s="4">
        <v>398</v>
      </c>
      <c r="DN1047" s="4">
        <v>3900</v>
      </c>
      <c r="DO1047" s="4">
        <v>2400</v>
      </c>
      <c r="DP1047" s="4">
        <v>3000</v>
      </c>
      <c r="DS1047" s="4" t="s">
        <v>12498</v>
      </c>
      <c r="DU1047" s="4" t="s">
        <v>33768</v>
      </c>
      <c r="DV1047" s="4"/>
      <c r="DW1047" s="4"/>
    </row>
    <row r="1048" spans="1:127">
      <c r="A1048" s="60">
        <v>2903004</v>
      </c>
      <c r="B1048" s="4" t="s">
        <v>9283</v>
      </c>
      <c r="E1048" s="4" t="s">
        <v>9634</v>
      </c>
      <c r="F1048" s="4" t="s">
        <v>9636</v>
      </c>
      <c r="G1048" s="4" t="s">
        <v>12746</v>
      </c>
      <c r="H1048" s="4" t="s">
        <v>17031</v>
      </c>
      <c r="I1048" s="4" t="s">
        <v>11199</v>
      </c>
      <c r="J1048" s="4" t="s">
        <v>11199</v>
      </c>
      <c r="L1048" s="4" t="s">
        <v>11199</v>
      </c>
      <c r="M1048" s="4" t="s">
        <v>9284</v>
      </c>
      <c r="N1048" s="4" t="s">
        <v>12144</v>
      </c>
      <c r="O1048" s="4"/>
      <c r="P1048" s="4" t="s">
        <v>12144</v>
      </c>
      <c r="Q1048" s="4"/>
      <c r="R1048" s="4"/>
      <c r="S1048" s="4"/>
      <c r="V1048" s="4" t="s">
        <v>12144</v>
      </c>
      <c r="W1048" s="4" t="s">
        <v>9399</v>
      </c>
      <c r="X1048" s="4" t="s">
        <v>12050</v>
      </c>
      <c r="Y1048" s="4" t="s">
        <v>11749</v>
      </c>
      <c r="Z1048" s="4">
        <v>292</v>
      </c>
      <c r="AA1048" s="4">
        <v>10</v>
      </c>
      <c r="AB1048" s="4">
        <v>60</v>
      </c>
      <c r="AC1048" s="4">
        <v>1</v>
      </c>
      <c r="AD1048" s="4">
        <v>60</v>
      </c>
      <c r="AE1048" s="9">
        <v>6</v>
      </c>
      <c r="AF1048" s="4">
        <v>1</v>
      </c>
      <c r="AG1048" s="4"/>
      <c r="AH1048" s="4"/>
      <c r="AI1048" s="4"/>
      <c r="AJ1048" s="4">
        <v>1</v>
      </c>
      <c r="AK1048" s="4"/>
      <c r="AL1048" s="4">
        <f t="shared" si="97"/>
        <v>1</v>
      </c>
      <c r="AM1048" s="4">
        <f t="shared" si="98"/>
        <v>0</v>
      </c>
      <c r="AN1048" s="4">
        <v>4</v>
      </c>
      <c r="AO1048" s="4">
        <v>3</v>
      </c>
      <c r="AP1048" s="4">
        <v>3</v>
      </c>
      <c r="AQ1048" s="4">
        <v>3</v>
      </c>
      <c r="AR1048" s="4">
        <v>4</v>
      </c>
      <c r="AS1048" s="4">
        <v>4</v>
      </c>
      <c r="AT1048" s="4">
        <v>4</v>
      </c>
      <c r="AU1048" s="4">
        <v>4</v>
      </c>
      <c r="AV1048" s="4">
        <v>4</v>
      </c>
      <c r="AW1048" s="4">
        <v>4</v>
      </c>
      <c r="AX1048" s="4">
        <v>4</v>
      </c>
      <c r="AY1048" s="4">
        <v>4</v>
      </c>
      <c r="AZ1048" s="4">
        <v>4</v>
      </c>
      <c r="BA1048" s="3">
        <f t="shared" si="96"/>
        <v>45</v>
      </c>
      <c r="BC1048" s="4">
        <v>2250</v>
      </c>
      <c r="BD1048" s="4">
        <v>6261</v>
      </c>
      <c r="BE1048" s="63">
        <f t="shared" si="100"/>
        <v>8511</v>
      </c>
      <c r="BF1048" s="4" t="s">
        <v>11693</v>
      </c>
      <c r="BG1048" s="4">
        <v>4786</v>
      </c>
      <c r="BH1048" s="4">
        <v>36</v>
      </c>
      <c r="BI1048" s="50">
        <v>129</v>
      </c>
      <c r="BJ1048" s="4">
        <f t="shared" si="99"/>
        <v>4951</v>
      </c>
      <c r="BK1048" s="4">
        <v>2246</v>
      </c>
      <c r="BL1048" s="4">
        <v>16617</v>
      </c>
      <c r="BM1048" s="4" t="s">
        <v>13435</v>
      </c>
      <c r="BO1048" s="4"/>
      <c r="BP1048" s="4"/>
      <c r="BR1048" s="4"/>
      <c r="BS1048" s="4"/>
      <c r="BZ1048" s="4"/>
      <c r="CB1048" s="16"/>
      <c r="CL1048" s="4">
        <v>1</v>
      </c>
      <c r="CM1048" s="4">
        <v>8</v>
      </c>
      <c r="CR1048" s="4">
        <v>11666</v>
      </c>
      <c r="CS1048" s="4">
        <v>3</v>
      </c>
      <c r="CT1048" s="4">
        <v>36</v>
      </c>
      <c r="CU1048" s="4" t="s">
        <v>11986</v>
      </c>
      <c r="CV1048" s="4" t="s">
        <v>12444</v>
      </c>
      <c r="DK1048" s="50">
        <v>2600</v>
      </c>
      <c r="DL1048" s="50">
        <v>129</v>
      </c>
      <c r="DM1048" s="4">
        <v>347</v>
      </c>
      <c r="DN1048" s="4">
        <v>3469</v>
      </c>
      <c r="DO1048" s="4">
        <v>1453</v>
      </c>
      <c r="DP1048" s="4">
        <v>1316</v>
      </c>
      <c r="DS1048" s="4" t="s">
        <v>12498</v>
      </c>
      <c r="DU1048" s="4"/>
      <c r="DV1048" s="4"/>
      <c r="DW1048" s="4"/>
    </row>
    <row r="1049" spans="1:127">
      <c r="A1049" s="60">
        <v>2903005</v>
      </c>
      <c r="B1049" s="4" t="s">
        <v>9400</v>
      </c>
      <c r="D1049" s="4" t="s">
        <v>9401</v>
      </c>
      <c r="F1049" s="4" t="s">
        <v>9402</v>
      </c>
      <c r="G1049" s="4" t="s">
        <v>12144</v>
      </c>
      <c r="H1049" s="4" t="s">
        <v>17031</v>
      </c>
      <c r="I1049" s="4" t="s">
        <v>11199</v>
      </c>
      <c r="J1049" s="4" t="s">
        <v>11199</v>
      </c>
      <c r="L1049" s="4" t="s">
        <v>11199</v>
      </c>
      <c r="M1049" s="4"/>
      <c r="N1049" s="4" t="s">
        <v>12144</v>
      </c>
      <c r="O1049" s="4"/>
      <c r="P1049" s="4" t="s">
        <v>12746</v>
      </c>
      <c r="Q1049" s="4"/>
      <c r="R1049" s="4"/>
      <c r="S1049" s="4"/>
      <c r="V1049" s="4" t="s">
        <v>12746</v>
      </c>
      <c r="W1049" s="4"/>
      <c r="X1049" s="4" t="s">
        <v>11911</v>
      </c>
      <c r="Y1049" s="4" t="s">
        <v>12062</v>
      </c>
      <c r="Z1049" s="4">
        <v>307</v>
      </c>
      <c r="AA1049" s="4">
        <v>9</v>
      </c>
      <c r="AB1049" s="4">
        <v>53</v>
      </c>
      <c r="AC1049" s="4">
        <v>1</v>
      </c>
      <c r="AD1049" s="4">
        <v>53</v>
      </c>
      <c r="AE1049" s="9">
        <v>5.5</v>
      </c>
      <c r="AF1049" s="4"/>
      <c r="AG1049" s="4"/>
      <c r="AH1049" s="4"/>
      <c r="AI1049" s="4"/>
      <c r="AJ1049" s="4">
        <v>2</v>
      </c>
      <c r="AK1049" s="4"/>
      <c r="AL1049" s="4">
        <f t="shared" si="97"/>
        <v>2</v>
      </c>
      <c r="AM1049" s="4">
        <f t="shared" si="98"/>
        <v>0</v>
      </c>
      <c r="AN1049" s="4">
        <v>9</v>
      </c>
      <c r="AO1049" s="4">
        <v>7</v>
      </c>
      <c r="AP1049" s="4">
        <v>7</v>
      </c>
      <c r="AQ1049" s="4">
        <v>7</v>
      </c>
      <c r="AR1049" s="4">
        <v>7</v>
      </c>
      <c r="AS1049" s="4">
        <v>8</v>
      </c>
      <c r="AT1049" s="4">
        <v>8</v>
      </c>
      <c r="AU1049" s="4">
        <v>9</v>
      </c>
      <c r="AV1049" s="4">
        <v>12</v>
      </c>
      <c r="AW1049" s="4">
        <v>11</v>
      </c>
      <c r="AX1049" s="4">
        <v>10</v>
      </c>
      <c r="AY1049" s="4">
        <v>10</v>
      </c>
      <c r="AZ1049" s="4">
        <v>9</v>
      </c>
      <c r="BA1049" s="3">
        <f t="shared" si="96"/>
        <v>105</v>
      </c>
      <c r="BC1049" s="4">
        <v>4600</v>
      </c>
      <c r="BD1049" s="4">
        <v>12296</v>
      </c>
      <c r="BE1049" s="63">
        <f t="shared" si="100"/>
        <v>16896</v>
      </c>
      <c r="BF1049" s="4" t="s">
        <v>12060</v>
      </c>
      <c r="BG1049" s="4">
        <v>17197</v>
      </c>
      <c r="BH1049" s="4">
        <v>142</v>
      </c>
      <c r="BI1049" s="50">
        <v>385</v>
      </c>
      <c r="BJ1049" s="4">
        <f t="shared" si="99"/>
        <v>17724</v>
      </c>
      <c r="BK1049" s="4">
        <v>4655</v>
      </c>
      <c r="BL1049" s="4">
        <v>52856</v>
      </c>
      <c r="BM1049" s="4" t="s">
        <v>13435</v>
      </c>
      <c r="BO1049" s="4"/>
      <c r="BP1049" s="4"/>
      <c r="BR1049" s="4"/>
      <c r="BS1049" s="4"/>
      <c r="BZ1049" s="4"/>
      <c r="CB1049" s="16"/>
      <c r="CL1049" s="4">
        <v>7</v>
      </c>
      <c r="CM1049" s="4">
        <v>50</v>
      </c>
      <c r="CR1049" s="4">
        <v>35132</v>
      </c>
      <c r="CS1049" s="4">
        <v>30</v>
      </c>
      <c r="CT1049" s="4">
        <v>141</v>
      </c>
      <c r="CU1049" s="4" t="s">
        <v>11986</v>
      </c>
      <c r="CV1049" s="4" t="s">
        <v>12328</v>
      </c>
      <c r="DK1049" s="50">
        <v>7700</v>
      </c>
      <c r="DL1049" s="50">
        <v>385</v>
      </c>
      <c r="DM1049" s="4">
        <v>690</v>
      </c>
      <c r="DN1049" s="4">
        <v>8166</v>
      </c>
      <c r="DS1049" s="4" t="s">
        <v>12498</v>
      </c>
      <c r="DU1049" s="4" t="s">
        <v>33769</v>
      </c>
      <c r="DV1049" s="4"/>
      <c r="DW1049" s="4"/>
    </row>
    <row r="1050" spans="1:127">
      <c r="A1050" s="60">
        <v>2903006</v>
      </c>
      <c r="B1050" s="4" t="s">
        <v>9919</v>
      </c>
      <c r="D1050" s="4" t="s">
        <v>10276</v>
      </c>
      <c r="E1050" s="4" t="s">
        <v>10394</v>
      </c>
      <c r="F1050" s="4" t="s">
        <v>10392</v>
      </c>
      <c r="G1050" s="4" t="s">
        <v>12746</v>
      </c>
      <c r="H1050" s="4" t="s">
        <v>17031</v>
      </c>
      <c r="I1050" s="3" t="s">
        <v>6493</v>
      </c>
      <c r="J1050" s="3" t="s">
        <v>6493</v>
      </c>
      <c r="L1050" s="4" t="s">
        <v>11199</v>
      </c>
      <c r="M1050" s="4"/>
      <c r="N1050" s="4" t="s">
        <v>12144</v>
      </c>
      <c r="O1050" s="4"/>
      <c r="P1050" s="4" t="s">
        <v>12746</v>
      </c>
      <c r="Q1050" s="4"/>
      <c r="R1050" s="4"/>
      <c r="S1050" s="4"/>
      <c r="V1050" s="4" t="s">
        <v>12746</v>
      </c>
      <c r="W1050" s="4"/>
      <c r="X1050" s="4" t="s">
        <v>11911</v>
      </c>
      <c r="Y1050" s="4" t="s">
        <v>12062</v>
      </c>
      <c r="Z1050" s="4">
        <v>307</v>
      </c>
      <c r="AA1050" s="4">
        <v>9</v>
      </c>
      <c r="AB1050" s="4">
        <v>50</v>
      </c>
      <c r="AC1050" s="4">
        <v>1</v>
      </c>
      <c r="AD1050" s="4">
        <v>50</v>
      </c>
      <c r="AE1050" s="9">
        <v>6</v>
      </c>
      <c r="AF1050" s="4">
        <v>3</v>
      </c>
      <c r="AG1050" s="4"/>
      <c r="AH1050" s="4"/>
      <c r="AI1050" s="4"/>
      <c r="AJ1050" s="4"/>
      <c r="AK1050" s="4"/>
      <c r="AL1050" s="4">
        <f t="shared" si="97"/>
        <v>0</v>
      </c>
      <c r="AM1050" s="4">
        <f t="shared" si="98"/>
        <v>0</v>
      </c>
      <c r="AN1050" s="4">
        <v>2</v>
      </c>
      <c r="AO1050" s="4">
        <v>2</v>
      </c>
      <c r="AP1050" s="4">
        <v>2</v>
      </c>
      <c r="AQ1050" s="4">
        <v>2</v>
      </c>
      <c r="AR1050" s="4">
        <v>2</v>
      </c>
      <c r="AS1050" s="4">
        <v>2</v>
      </c>
      <c r="AT1050" s="4">
        <v>2</v>
      </c>
      <c r="AU1050" s="4">
        <v>2</v>
      </c>
      <c r="AV1050" s="4">
        <v>2</v>
      </c>
      <c r="AW1050" s="4">
        <v>2</v>
      </c>
      <c r="AX1050" s="4">
        <v>2</v>
      </c>
      <c r="AY1050" s="4">
        <v>2</v>
      </c>
      <c r="AZ1050" s="4">
        <v>2</v>
      </c>
      <c r="BA1050" s="3">
        <f t="shared" si="96"/>
        <v>24</v>
      </c>
      <c r="BD1050" s="4">
        <v>3980</v>
      </c>
      <c r="BE1050" s="63">
        <f t="shared" si="100"/>
        <v>3980</v>
      </c>
      <c r="BF1050" s="4" t="s">
        <v>11693</v>
      </c>
      <c r="BG1050" s="4">
        <v>11943</v>
      </c>
      <c r="BH1050" s="4">
        <v>239</v>
      </c>
      <c r="BI1050" s="50">
        <v>221</v>
      </c>
      <c r="BJ1050" s="4">
        <f t="shared" si="99"/>
        <v>12403</v>
      </c>
      <c r="BK1050" s="4">
        <v>4125</v>
      </c>
      <c r="BL1050" s="4">
        <v>29850</v>
      </c>
      <c r="BM1050" s="4" t="s">
        <v>17138</v>
      </c>
      <c r="BO1050" s="4"/>
      <c r="BP1050" s="4"/>
      <c r="BR1050" s="4"/>
      <c r="BS1050" s="4"/>
      <c r="BZ1050" s="4"/>
      <c r="CB1050" s="16"/>
      <c r="CL1050" s="4">
        <v>2</v>
      </c>
      <c r="CM1050" s="4">
        <v>13</v>
      </c>
      <c r="CR1050" s="4">
        <v>17447</v>
      </c>
      <c r="CS1050" s="4">
        <v>21</v>
      </c>
      <c r="CT1050" s="4">
        <v>239</v>
      </c>
      <c r="CU1050" s="4" t="s">
        <v>11986</v>
      </c>
      <c r="CV1050" s="4" t="s">
        <v>12444</v>
      </c>
      <c r="DK1050" s="50">
        <v>3100</v>
      </c>
      <c r="DL1050" s="50">
        <v>220</v>
      </c>
      <c r="DM1050" s="4">
        <v>788</v>
      </c>
      <c r="DN1050" s="4">
        <v>7884</v>
      </c>
      <c r="DO1050" s="4">
        <v>1500</v>
      </c>
      <c r="DP1050" s="4">
        <v>3059</v>
      </c>
      <c r="DS1050" s="4" t="s">
        <v>12498</v>
      </c>
      <c r="DU1050" s="4"/>
      <c r="DV1050" s="4" t="s">
        <v>33770</v>
      </c>
      <c r="DW1050" s="4"/>
    </row>
    <row r="1051" spans="1:127">
      <c r="A1051" s="60">
        <v>2903007</v>
      </c>
      <c r="B1051" s="4" t="s">
        <v>9831</v>
      </c>
      <c r="D1051" s="4" t="s">
        <v>10163</v>
      </c>
      <c r="E1051" s="4" t="s">
        <v>9834</v>
      </c>
      <c r="F1051" s="4" t="s">
        <v>9832</v>
      </c>
      <c r="G1051" s="4" t="s">
        <v>12746</v>
      </c>
      <c r="H1051" s="4" t="s">
        <v>17031</v>
      </c>
      <c r="I1051" s="4" t="s">
        <v>9833</v>
      </c>
      <c r="J1051" s="4" t="s">
        <v>9833</v>
      </c>
      <c r="L1051" s="4" t="s">
        <v>11199</v>
      </c>
      <c r="M1051" s="4"/>
      <c r="N1051" s="4" t="s">
        <v>12144</v>
      </c>
      <c r="O1051" s="4"/>
      <c r="P1051" s="4" t="s">
        <v>12746</v>
      </c>
      <c r="Q1051" s="4" t="s">
        <v>12144</v>
      </c>
      <c r="R1051" s="4" t="s">
        <v>12144</v>
      </c>
      <c r="S1051" s="4"/>
      <c r="U1051" s="4" t="s">
        <v>9951</v>
      </c>
      <c r="V1051" s="4" t="s">
        <v>12746</v>
      </c>
      <c r="W1051" s="4"/>
      <c r="X1051" s="4" t="s">
        <v>11911</v>
      </c>
      <c r="Y1051" s="4" t="s">
        <v>12062</v>
      </c>
      <c r="Z1051" s="4">
        <v>307</v>
      </c>
      <c r="AA1051" s="4">
        <v>8</v>
      </c>
      <c r="AB1051" s="4">
        <v>48</v>
      </c>
      <c r="AC1051" s="4">
        <v>1</v>
      </c>
      <c r="AD1051" s="4">
        <v>48</v>
      </c>
      <c r="AE1051" s="9">
        <v>6</v>
      </c>
      <c r="AF1051" s="4">
        <v>1</v>
      </c>
      <c r="AG1051" s="4"/>
      <c r="AH1051" s="4"/>
      <c r="AI1051" s="4"/>
      <c r="AJ1051" s="4"/>
      <c r="AK1051" s="4"/>
      <c r="AL1051" s="4">
        <f t="shared" si="97"/>
        <v>0</v>
      </c>
      <c r="AM1051" s="4">
        <f t="shared" si="98"/>
        <v>0</v>
      </c>
      <c r="AN1051" s="4">
        <v>1</v>
      </c>
      <c r="AO1051" s="4">
        <v>1</v>
      </c>
      <c r="AP1051" s="4">
        <v>1</v>
      </c>
      <c r="AQ1051" s="4">
        <v>1</v>
      </c>
      <c r="AR1051" s="4">
        <v>1</v>
      </c>
      <c r="AS1051" s="4">
        <v>1</v>
      </c>
      <c r="AT1051" s="4">
        <v>1</v>
      </c>
      <c r="AU1051" s="4">
        <v>1</v>
      </c>
      <c r="AV1051" s="4">
        <v>1</v>
      </c>
      <c r="AW1051" s="4">
        <v>1</v>
      </c>
      <c r="AX1051" s="4">
        <v>1</v>
      </c>
      <c r="AY1051" s="4">
        <v>1</v>
      </c>
      <c r="AZ1051" s="4">
        <v>1</v>
      </c>
      <c r="BA1051" s="3">
        <f t="shared" si="96"/>
        <v>12</v>
      </c>
      <c r="BD1051" s="4">
        <v>1560</v>
      </c>
      <c r="BE1051" s="63">
        <f t="shared" si="100"/>
        <v>1560</v>
      </c>
      <c r="BF1051" s="4" t="s">
        <v>12060</v>
      </c>
      <c r="BG1051" s="4">
        <v>435</v>
      </c>
      <c r="BH1051" s="4">
        <v>15</v>
      </c>
      <c r="BJ1051" s="4">
        <f t="shared" si="99"/>
        <v>450</v>
      </c>
      <c r="BK1051" s="4">
        <v>149</v>
      </c>
      <c r="BL1051" s="4">
        <v>5960</v>
      </c>
      <c r="BM1051" s="4" t="s">
        <v>12374</v>
      </c>
      <c r="BO1051" s="4"/>
      <c r="BP1051" s="4"/>
      <c r="BR1051" s="4"/>
      <c r="BS1051" s="4"/>
      <c r="BZ1051" s="4"/>
      <c r="CB1051" s="16"/>
      <c r="CR1051" s="4">
        <v>5510</v>
      </c>
      <c r="CS1051" s="4">
        <v>2</v>
      </c>
      <c r="CT1051" s="4">
        <v>15</v>
      </c>
      <c r="CU1051" s="4" t="s">
        <v>11905</v>
      </c>
      <c r="CV1051" s="4" t="s">
        <v>12152</v>
      </c>
      <c r="DM1051" s="4">
        <v>40</v>
      </c>
      <c r="DN1051" s="4">
        <v>400</v>
      </c>
      <c r="DO1051" s="4">
        <v>37</v>
      </c>
      <c r="DP1051" s="4">
        <v>35</v>
      </c>
      <c r="DS1051" s="4" t="s">
        <v>12498</v>
      </c>
      <c r="DU1051" s="4"/>
      <c r="DV1051" s="4"/>
      <c r="DW1051" s="4"/>
    </row>
    <row r="1052" spans="1:127">
      <c r="A1052" s="60">
        <v>2903008</v>
      </c>
      <c r="B1052" s="4" t="s">
        <v>9952</v>
      </c>
      <c r="E1052" s="4" t="s">
        <v>10035</v>
      </c>
      <c r="F1052" s="4" t="s">
        <v>9673</v>
      </c>
      <c r="G1052" s="4" t="s">
        <v>12144</v>
      </c>
      <c r="H1052" s="4" t="s">
        <v>17031</v>
      </c>
      <c r="I1052" s="4" t="s">
        <v>9806</v>
      </c>
      <c r="J1052" s="4" t="s">
        <v>11199</v>
      </c>
      <c r="L1052" s="4" t="s">
        <v>11199</v>
      </c>
      <c r="M1052" s="4"/>
      <c r="N1052" s="4" t="s">
        <v>12144</v>
      </c>
      <c r="O1052" s="4"/>
      <c r="P1052" s="4" t="s">
        <v>12746</v>
      </c>
      <c r="Q1052" s="4"/>
      <c r="R1052" s="4"/>
      <c r="S1052" s="4"/>
      <c r="V1052" s="4" t="s">
        <v>12746</v>
      </c>
      <c r="W1052" s="4"/>
      <c r="X1052" s="4" t="s">
        <v>13917</v>
      </c>
      <c r="Y1052" s="4" t="s">
        <v>11749</v>
      </c>
      <c r="Z1052" s="4">
        <v>306</v>
      </c>
      <c r="AA1052" s="4">
        <v>8</v>
      </c>
      <c r="AB1052" s="4">
        <v>46</v>
      </c>
      <c r="AC1052" s="4">
        <v>1</v>
      </c>
      <c r="AD1052" s="4">
        <v>46</v>
      </c>
      <c r="AE1052" s="9">
        <v>5.5</v>
      </c>
      <c r="AF1052" s="4"/>
      <c r="AG1052" s="4"/>
      <c r="AH1052" s="4"/>
      <c r="AI1052" s="4"/>
      <c r="AJ1052" s="4">
        <v>1</v>
      </c>
      <c r="AK1052" s="4"/>
      <c r="AL1052" s="4">
        <f t="shared" si="97"/>
        <v>1</v>
      </c>
      <c r="AM1052" s="4">
        <f t="shared" si="98"/>
        <v>0</v>
      </c>
      <c r="AN1052" s="4">
        <v>8</v>
      </c>
      <c r="AO1052" s="4">
        <v>8</v>
      </c>
      <c r="AP1052" s="4">
        <v>8</v>
      </c>
      <c r="AQ1052" s="4">
        <v>8</v>
      </c>
      <c r="AR1052" s="4">
        <v>8</v>
      </c>
      <c r="AS1052" s="4">
        <v>8</v>
      </c>
      <c r="AT1052" s="4">
        <v>8</v>
      </c>
      <c r="AU1052" s="4">
        <v>8</v>
      </c>
      <c r="AV1052" s="4">
        <v>8</v>
      </c>
      <c r="AW1052" s="4">
        <v>8</v>
      </c>
      <c r="AX1052" s="4">
        <v>8</v>
      </c>
      <c r="AY1052" s="4">
        <v>8</v>
      </c>
      <c r="AZ1052" s="4">
        <v>8</v>
      </c>
      <c r="BA1052" s="3">
        <f t="shared" si="96"/>
        <v>96</v>
      </c>
      <c r="BC1052" s="4">
        <v>3500</v>
      </c>
      <c r="BD1052" s="4">
        <v>11780</v>
      </c>
      <c r="BE1052" s="63">
        <f t="shared" si="100"/>
        <v>15280</v>
      </c>
      <c r="BG1052" s="4">
        <v>12000</v>
      </c>
      <c r="BH1052" s="4">
        <v>71</v>
      </c>
      <c r="BI1052" s="50">
        <v>100</v>
      </c>
      <c r="BJ1052" s="4">
        <f t="shared" si="99"/>
        <v>12171</v>
      </c>
      <c r="BK1052" s="4">
        <v>3041</v>
      </c>
      <c r="BL1052" s="4">
        <v>39540</v>
      </c>
      <c r="BM1052" s="4" t="s">
        <v>12952</v>
      </c>
      <c r="BO1052" s="4"/>
      <c r="BP1052" s="4"/>
      <c r="BR1052" s="4"/>
      <c r="BS1052" s="4"/>
      <c r="BZ1052" s="4"/>
      <c r="CB1052" s="16"/>
      <c r="CH1052" s="4">
        <v>1</v>
      </c>
      <c r="CI1052" s="4">
        <v>2</v>
      </c>
      <c r="CL1052" s="4">
        <v>2</v>
      </c>
      <c r="CM1052" s="4">
        <v>8</v>
      </c>
      <c r="CR1052" s="4">
        <v>27369</v>
      </c>
      <c r="CS1052" s="4">
        <v>10</v>
      </c>
      <c r="CT1052" s="4">
        <v>50</v>
      </c>
      <c r="CU1052" s="4" t="s">
        <v>11986</v>
      </c>
      <c r="CV1052" s="4" t="s">
        <v>12328</v>
      </c>
      <c r="CW1052" s="4">
        <v>140</v>
      </c>
      <c r="CX1052" s="4">
        <v>21</v>
      </c>
      <c r="CY1052" s="4" t="s">
        <v>11869</v>
      </c>
      <c r="CZ1052" s="4" t="s">
        <v>98</v>
      </c>
      <c r="DK1052" s="50">
        <v>2000</v>
      </c>
      <c r="DL1052" s="50">
        <v>100</v>
      </c>
      <c r="DM1052" s="4">
        <v>267</v>
      </c>
      <c r="DN1052" s="4">
        <v>2874</v>
      </c>
      <c r="DO1052" s="4">
        <v>374</v>
      </c>
      <c r="DP1052" s="4">
        <v>808</v>
      </c>
      <c r="DQ1052" s="4">
        <v>494</v>
      </c>
      <c r="DR1052" s="4">
        <v>1200</v>
      </c>
      <c r="DS1052" s="4" t="s">
        <v>12498</v>
      </c>
      <c r="DU1052" s="4" t="s">
        <v>33771</v>
      </c>
      <c r="DV1052" s="4" t="s">
        <v>33772</v>
      </c>
      <c r="DW1052" s="4"/>
    </row>
    <row r="1053" spans="1:127">
      <c r="A1053" s="60">
        <v>2903009</v>
      </c>
      <c r="B1053" s="4" t="s">
        <v>9801</v>
      </c>
      <c r="D1053" s="4" t="s">
        <v>10060</v>
      </c>
      <c r="E1053" s="4" t="s">
        <v>9829</v>
      </c>
      <c r="F1053" s="4" t="s">
        <v>9828</v>
      </c>
      <c r="G1053" s="4" t="s">
        <v>12144</v>
      </c>
      <c r="H1053" s="4" t="s">
        <v>17031</v>
      </c>
      <c r="I1053" s="4" t="s">
        <v>11199</v>
      </c>
      <c r="J1053" s="4" t="s">
        <v>11199</v>
      </c>
      <c r="L1053" s="4" t="s">
        <v>11199</v>
      </c>
      <c r="M1053" s="4" t="s">
        <v>9830</v>
      </c>
      <c r="N1053" s="4" t="s">
        <v>12144</v>
      </c>
      <c r="O1053" s="4"/>
      <c r="P1053" s="4" t="s">
        <v>12746</v>
      </c>
      <c r="Q1053" s="4"/>
      <c r="R1053" s="4"/>
      <c r="S1053" s="4"/>
      <c r="V1053" s="4" t="s">
        <v>12746</v>
      </c>
      <c r="W1053" s="4"/>
      <c r="X1053" s="4" t="s">
        <v>9706</v>
      </c>
      <c r="Y1053" s="4" t="s">
        <v>9707</v>
      </c>
      <c r="Z1053" s="4">
        <v>208</v>
      </c>
      <c r="AA1053" s="4">
        <v>9</v>
      </c>
      <c r="AB1053" s="4">
        <v>50</v>
      </c>
      <c r="AC1053" s="4">
        <v>1</v>
      </c>
      <c r="AD1053" s="4">
        <v>50</v>
      </c>
      <c r="AE1053" s="9">
        <v>5.5</v>
      </c>
      <c r="AF1053" s="4"/>
      <c r="AG1053" s="4"/>
      <c r="AH1053" s="4">
        <v>2</v>
      </c>
      <c r="AI1053" s="4"/>
      <c r="AJ1053" s="4">
        <v>1</v>
      </c>
      <c r="AK1053" s="4">
        <v>1</v>
      </c>
      <c r="AL1053" s="4">
        <f t="shared" si="97"/>
        <v>3</v>
      </c>
      <c r="AM1053" s="4">
        <f t="shared" si="98"/>
        <v>1</v>
      </c>
      <c r="AN1053" s="4">
        <v>9</v>
      </c>
      <c r="AO1053" s="4"/>
      <c r="AP1053" s="4"/>
      <c r="AQ1053" s="4">
        <v>12</v>
      </c>
      <c r="AR1053" s="4">
        <v>13</v>
      </c>
      <c r="AS1053" s="4">
        <v>9</v>
      </c>
      <c r="AT1053" s="4">
        <v>8</v>
      </c>
      <c r="AU1053" s="4">
        <v>6</v>
      </c>
      <c r="AV1053" s="4">
        <v>9</v>
      </c>
      <c r="AW1053" s="4">
        <v>12</v>
      </c>
      <c r="AX1053" s="4">
        <v>12</v>
      </c>
      <c r="AY1053" s="4">
        <v>12</v>
      </c>
      <c r="AZ1053" s="4"/>
      <c r="BA1053" s="3">
        <f t="shared" si="96"/>
        <v>93</v>
      </c>
      <c r="BB1053" s="4">
        <v>5250</v>
      </c>
      <c r="BC1053" s="4">
        <v>840</v>
      </c>
      <c r="BD1053" s="4">
        <v>8503</v>
      </c>
      <c r="BE1053" s="63">
        <f t="shared" si="100"/>
        <v>14593</v>
      </c>
      <c r="BF1053" s="4" t="s">
        <v>11693</v>
      </c>
      <c r="BG1053" s="4">
        <v>11911</v>
      </c>
      <c r="BH1053" s="4">
        <v>167</v>
      </c>
      <c r="BI1053" s="50">
        <v>709</v>
      </c>
      <c r="BJ1053" s="4">
        <f t="shared" si="99"/>
        <v>12787</v>
      </c>
      <c r="BK1053" s="4">
        <v>5712</v>
      </c>
      <c r="BL1053" s="4">
        <v>40147</v>
      </c>
      <c r="BM1053" s="4" t="s">
        <v>13435</v>
      </c>
      <c r="BN1053" s="4">
        <v>35</v>
      </c>
      <c r="BO1053" s="4">
        <v>1398</v>
      </c>
      <c r="BP1053" s="4" t="s">
        <v>12000</v>
      </c>
      <c r="BR1053" s="4"/>
      <c r="BS1053" s="4"/>
      <c r="BZ1053" s="4"/>
      <c r="CB1053" s="16"/>
      <c r="CL1053" s="4">
        <v>2</v>
      </c>
      <c r="CM1053" s="4">
        <v>28</v>
      </c>
      <c r="CR1053" s="4">
        <v>28758</v>
      </c>
      <c r="CS1053" s="4">
        <v>12</v>
      </c>
      <c r="CT1053" s="4">
        <v>66</v>
      </c>
      <c r="CU1053" s="4" t="s">
        <v>11986</v>
      </c>
      <c r="CV1053" s="4" t="s">
        <v>12328</v>
      </c>
      <c r="CW1053" s="4">
        <v>6</v>
      </c>
      <c r="CX1053" s="4">
        <v>67</v>
      </c>
      <c r="CY1053" s="4" t="s">
        <v>11986</v>
      </c>
      <c r="CZ1053" s="4" t="s">
        <v>12444</v>
      </c>
      <c r="DK1053" s="50">
        <v>10200</v>
      </c>
      <c r="DL1053" s="50">
        <v>709</v>
      </c>
      <c r="DM1053" s="4">
        <v>890</v>
      </c>
      <c r="DN1053" s="4">
        <v>8898</v>
      </c>
      <c r="DO1053" s="4">
        <v>3429</v>
      </c>
      <c r="DP1053" s="4">
        <v>3013</v>
      </c>
      <c r="DS1053" s="4" t="s">
        <v>12498</v>
      </c>
      <c r="DU1053" s="4" t="s">
        <v>33692</v>
      </c>
      <c r="DV1053" s="4"/>
      <c r="DW1053" s="4"/>
    </row>
    <row r="1054" spans="1:127">
      <c r="A1054" s="60">
        <v>2903010</v>
      </c>
      <c r="B1054" s="4" t="s">
        <v>9839</v>
      </c>
      <c r="D1054" s="4" t="s">
        <v>9840</v>
      </c>
      <c r="G1054" s="4" t="s">
        <v>12144</v>
      </c>
      <c r="H1054" s="4" t="s">
        <v>17031</v>
      </c>
      <c r="I1054" s="4" t="s">
        <v>11685</v>
      </c>
      <c r="J1054" s="4" t="s">
        <v>11685</v>
      </c>
      <c r="L1054" s="4" t="s">
        <v>12844</v>
      </c>
      <c r="M1054" s="4"/>
      <c r="N1054" s="4" t="s">
        <v>12144</v>
      </c>
      <c r="O1054" s="4"/>
      <c r="P1054" s="4" t="s">
        <v>12746</v>
      </c>
      <c r="Q1054" s="4"/>
      <c r="R1054" s="4"/>
      <c r="S1054" s="4"/>
      <c r="V1054" s="4" t="s">
        <v>12746</v>
      </c>
      <c r="W1054" s="4"/>
      <c r="X1054" s="4" t="s">
        <v>11911</v>
      </c>
      <c r="Y1054" s="4" t="s">
        <v>12074</v>
      </c>
      <c r="Z1054" s="4">
        <v>300</v>
      </c>
      <c r="AA1054" s="4">
        <v>9</v>
      </c>
      <c r="AB1054" s="4">
        <v>54</v>
      </c>
      <c r="AC1054" s="4">
        <v>1</v>
      </c>
      <c r="AD1054" s="4">
        <v>54</v>
      </c>
      <c r="AE1054" s="9">
        <v>6</v>
      </c>
      <c r="AF1054" s="4"/>
      <c r="AG1054" s="4"/>
      <c r="AH1054" s="4"/>
      <c r="AI1054" s="4"/>
      <c r="AJ1054" s="4">
        <v>2</v>
      </c>
      <c r="AK1054" s="4"/>
      <c r="AL1054" s="4">
        <f t="shared" si="97"/>
        <v>2</v>
      </c>
      <c r="AM1054" s="4">
        <f t="shared" si="98"/>
        <v>0</v>
      </c>
      <c r="AN1054" s="4">
        <v>7</v>
      </c>
      <c r="AO1054" s="4">
        <v>7</v>
      </c>
      <c r="AP1054" s="4">
        <v>6</v>
      </c>
      <c r="AQ1054" s="4">
        <v>6</v>
      </c>
      <c r="AR1054" s="4">
        <v>8</v>
      </c>
      <c r="AS1054" s="4">
        <v>8</v>
      </c>
      <c r="AT1054" s="4">
        <v>7</v>
      </c>
      <c r="AU1054" s="4">
        <v>7</v>
      </c>
      <c r="AV1054" s="4">
        <v>7</v>
      </c>
      <c r="AW1054" s="4">
        <v>7</v>
      </c>
      <c r="AX1054" s="4">
        <v>9</v>
      </c>
      <c r="AY1054" s="4">
        <v>9</v>
      </c>
      <c r="AZ1054" s="4">
        <v>7</v>
      </c>
      <c r="BA1054" s="3">
        <f t="shared" si="96"/>
        <v>88</v>
      </c>
      <c r="BC1054" s="4">
        <v>4000</v>
      </c>
      <c r="BD1054" s="4">
        <v>8840</v>
      </c>
      <c r="BE1054" s="63">
        <f t="shared" si="100"/>
        <v>12840</v>
      </c>
      <c r="BF1054" s="4" t="s">
        <v>11693</v>
      </c>
      <c r="BG1054" s="4">
        <v>27327</v>
      </c>
      <c r="BH1054" s="4">
        <v>120</v>
      </c>
      <c r="BI1054" s="50">
        <v>1010</v>
      </c>
      <c r="BJ1054" s="4">
        <f t="shared" si="99"/>
        <v>28457</v>
      </c>
      <c r="BK1054" s="4">
        <v>4000</v>
      </c>
      <c r="BL1054" s="4">
        <v>40000</v>
      </c>
      <c r="BM1054" s="4" t="s">
        <v>12019</v>
      </c>
      <c r="BO1054" s="4"/>
      <c r="BP1054" s="4"/>
      <c r="BR1054" s="4"/>
      <c r="BS1054" s="4"/>
      <c r="BZ1054" s="4"/>
      <c r="CB1054" s="16"/>
      <c r="CL1054" s="4">
        <v>10</v>
      </c>
      <c r="CM1054" s="4">
        <v>95</v>
      </c>
      <c r="CR1054" s="4">
        <v>11543</v>
      </c>
      <c r="CS1054" s="4">
        <v>20</v>
      </c>
      <c r="CT1054" s="4">
        <v>120</v>
      </c>
      <c r="CU1054" s="4" t="s">
        <v>11986</v>
      </c>
      <c r="CV1054" s="4" t="s">
        <v>12328</v>
      </c>
      <c r="DK1054" s="50">
        <v>25522</v>
      </c>
      <c r="DL1054" s="50">
        <v>1010</v>
      </c>
      <c r="DM1054" s="4">
        <v>1000</v>
      </c>
      <c r="DN1054" s="4">
        <v>11000</v>
      </c>
      <c r="DO1054" s="4">
        <v>3000</v>
      </c>
      <c r="DP1054" s="4">
        <v>4500</v>
      </c>
      <c r="DS1054" s="4" t="s">
        <v>12498</v>
      </c>
      <c r="DU1054" s="4" t="s">
        <v>33693</v>
      </c>
      <c r="DV1054" s="4"/>
      <c r="DW1054" s="4"/>
    </row>
    <row r="1055" spans="1:127">
      <c r="A1055" s="60">
        <v>2903011</v>
      </c>
      <c r="B1055" s="4" t="s">
        <v>9841</v>
      </c>
      <c r="D1055" s="4" t="s">
        <v>9584</v>
      </c>
      <c r="E1055" s="59" t="s">
        <v>381</v>
      </c>
      <c r="F1055" s="4" t="s">
        <v>9584</v>
      </c>
      <c r="G1055" s="4" t="s">
        <v>12446</v>
      </c>
      <c r="H1055" s="4" t="s">
        <v>17031</v>
      </c>
      <c r="I1055" s="4" t="s">
        <v>9711</v>
      </c>
      <c r="J1055" s="4" t="s">
        <v>9711</v>
      </c>
      <c r="L1055" s="4" t="s">
        <v>9457</v>
      </c>
      <c r="M1055" s="4"/>
      <c r="N1055" s="4" t="s">
        <v>12144</v>
      </c>
      <c r="O1055" s="4"/>
      <c r="P1055" s="4" t="s">
        <v>12746</v>
      </c>
      <c r="Q1055" s="4"/>
      <c r="R1055" s="4"/>
      <c r="S1055" s="4"/>
      <c r="V1055" s="4" t="s">
        <v>12746</v>
      </c>
      <c r="W1055" s="4"/>
      <c r="X1055" s="4" t="s">
        <v>11911</v>
      </c>
      <c r="Y1055" s="4" t="s">
        <v>12062</v>
      </c>
      <c r="Z1055" s="4">
        <v>260</v>
      </c>
      <c r="AA1055" s="4">
        <v>9</v>
      </c>
      <c r="AB1055" s="4">
        <v>50</v>
      </c>
      <c r="AC1055" s="4">
        <v>1</v>
      </c>
      <c r="AD1055" s="4">
        <v>50</v>
      </c>
      <c r="AE1055" s="9">
        <v>5.5</v>
      </c>
      <c r="AF1055" s="4"/>
      <c r="AG1055" s="4"/>
      <c r="AH1055" s="4">
        <v>1</v>
      </c>
      <c r="AI1055" s="4"/>
      <c r="AJ1055" s="4"/>
      <c r="AK1055" s="4"/>
      <c r="AL1055" s="4">
        <f t="shared" si="97"/>
        <v>1</v>
      </c>
      <c r="AM1055" s="4">
        <f t="shared" si="98"/>
        <v>0</v>
      </c>
      <c r="AN1055" s="4">
        <v>8</v>
      </c>
      <c r="AO1055" s="4"/>
      <c r="AP1055" s="4">
        <v>1</v>
      </c>
      <c r="AQ1055" s="4">
        <v>3</v>
      </c>
      <c r="AR1055" s="4">
        <v>6</v>
      </c>
      <c r="AS1055" s="4">
        <v>8</v>
      </c>
      <c r="AT1055" s="4">
        <v>8</v>
      </c>
      <c r="AU1055" s="4">
        <v>7</v>
      </c>
      <c r="AV1055" s="4">
        <v>5</v>
      </c>
      <c r="AW1055" s="4">
        <v>6</v>
      </c>
      <c r="AX1055" s="4">
        <v>6</v>
      </c>
      <c r="AY1055" s="4">
        <v>9</v>
      </c>
      <c r="AZ1055" s="4">
        <v>9</v>
      </c>
      <c r="BA1055" s="3">
        <f t="shared" si="96"/>
        <v>68</v>
      </c>
      <c r="BB1055" s="4">
        <v>3000</v>
      </c>
      <c r="BD1055" s="4">
        <v>10941</v>
      </c>
      <c r="BE1055" s="63">
        <f t="shared" si="100"/>
        <v>13941</v>
      </c>
      <c r="BF1055" s="4" t="s">
        <v>12060</v>
      </c>
      <c r="BG1055" s="4">
        <v>7196</v>
      </c>
      <c r="BH1055" s="4">
        <v>410</v>
      </c>
      <c r="BI1055" s="50">
        <v>600</v>
      </c>
      <c r="BJ1055" s="4">
        <f t="shared" si="99"/>
        <v>8206</v>
      </c>
      <c r="BK1055" s="4">
        <v>3187</v>
      </c>
      <c r="BL1055" s="4">
        <v>25500</v>
      </c>
      <c r="BM1055" s="4" t="s">
        <v>13435</v>
      </c>
      <c r="BO1055" s="4"/>
      <c r="BP1055" s="4"/>
      <c r="BR1055" s="4"/>
      <c r="BS1055" s="4"/>
      <c r="BZ1055" s="4"/>
      <c r="CB1055" s="16"/>
      <c r="CC1055" s="4">
        <v>25500</v>
      </c>
      <c r="CL1055" s="4">
        <v>2</v>
      </c>
      <c r="CM1055" s="4">
        <v>30</v>
      </c>
      <c r="CR1055" s="4">
        <v>17294</v>
      </c>
      <c r="CS1055" s="4">
        <v>27</v>
      </c>
      <c r="CT1055" s="4">
        <v>410</v>
      </c>
      <c r="CU1055" s="4" t="s">
        <v>11905</v>
      </c>
      <c r="CV1055" s="4" t="s">
        <v>12152</v>
      </c>
      <c r="DK1055" s="50">
        <v>8600</v>
      </c>
      <c r="DL1055" s="50">
        <v>600</v>
      </c>
      <c r="DM1055" s="4">
        <v>330</v>
      </c>
      <c r="DN1055" s="4">
        <v>88</v>
      </c>
      <c r="DS1055" s="4" t="s">
        <v>12498</v>
      </c>
      <c r="DU1055" s="4" t="s">
        <v>33694</v>
      </c>
      <c r="DV1055" s="4"/>
      <c r="DW1055" s="4" t="s">
        <v>33695</v>
      </c>
    </row>
    <row r="1056" spans="1:127">
      <c r="A1056" s="60">
        <v>2903012</v>
      </c>
      <c r="B1056" s="4" t="s">
        <v>9529</v>
      </c>
      <c r="D1056" s="4" t="s">
        <v>9530</v>
      </c>
      <c r="E1056" s="4" t="s">
        <v>9531</v>
      </c>
      <c r="F1056" s="4" t="s">
        <v>9530</v>
      </c>
      <c r="G1056" s="4" t="s">
        <v>12746</v>
      </c>
      <c r="H1056" s="4" t="s">
        <v>17031</v>
      </c>
      <c r="I1056" s="4" t="s">
        <v>9711</v>
      </c>
      <c r="J1056" s="4" t="s">
        <v>9711</v>
      </c>
      <c r="L1056" s="4" t="s">
        <v>9457</v>
      </c>
      <c r="M1056" s="4"/>
      <c r="N1056" s="4" t="s">
        <v>12144</v>
      </c>
      <c r="O1056" s="4"/>
      <c r="P1056" s="4" t="s">
        <v>12746</v>
      </c>
      <c r="Q1056" s="4"/>
      <c r="R1056" s="4"/>
      <c r="S1056" s="4"/>
      <c r="V1056" s="4" t="s">
        <v>12746</v>
      </c>
      <c r="W1056" s="4"/>
      <c r="X1056" s="4" t="s">
        <v>11911</v>
      </c>
      <c r="Y1056" s="4" t="s">
        <v>12062</v>
      </c>
      <c r="Z1056" s="4">
        <v>100</v>
      </c>
      <c r="AA1056" s="4">
        <v>8</v>
      </c>
      <c r="AB1056" s="4">
        <v>44</v>
      </c>
      <c r="AC1056" s="4">
        <v>1</v>
      </c>
      <c r="AD1056" s="4">
        <v>44</v>
      </c>
      <c r="AE1056" s="9">
        <v>5.5</v>
      </c>
      <c r="AF1056" s="4">
        <v>2</v>
      </c>
      <c r="AG1056" s="4"/>
      <c r="AH1056" s="4"/>
      <c r="AI1056" s="4"/>
      <c r="AJ1056" s="4"/>
      <c r="AK1056" s="4"/>
      <c r="AL1056" s="4">
        <f t="shared" si="97"/>
        <v>0</v>
      </c>
      <c r="AM1056" s="4">
        <f t="shared" si="98"/>
        <v>0</v>
      </c>
      <c r="AO1056" s="4"/>
      <c r="AP1056" s="4"/>
      <c r="AQ1056" s="4"/>
      <c r="AR1056" s="4"/>
      <c r="AS1056" s="4"/>
      <c r="AT1056" s="4"/>
      <c r="AU1056" s="4"/>
      <c r="AV1056" s="4"/>
      <c r="AW1056" s="4"/>
      <c r="AX1056" s="4"/>
      <c r="AY1056" s="4"/>
      <c r="AZ1056" s="4"/>
      <c r="BA1056" s="3">
        <f t="shared" si="96"/>
        <v>0</v>
      </c>
      <c r="BE1056" s="63">
        <f t="shared" si="100"/>
        <v>0</v>
      </c>
      <c r="BG1056" s="4">
        <v>2000</v>
      </c>
      <c r="BJ1056" s="4">
        <f t="shared" si="99"/>
        <v>2000</v>
      </c>
      <c r="BK1056" s="4">
        <v>625</v>
      </c>
      <c r="BL1056" s="4">
        <v>5000</v>
      </c>
      <c r="BM1056" s="4" t="s">
        <v>13435</v>
      </c>
      <c r="BO1056" s="4"/>
      <c r="BP1056" s="4"/>
      <c r="BR1056" s="4"/>
      <c r="BS1056" s="4"/>
      <c r="BZ1056" s="4"/>
      <c r="CB1056" s="16"/>
      <c r="CR1056" s="4">
        <v>3000</v>
      </c>
      <c r="DM1056" s="4">
        <v>200</v>
      </c>
      <c r="DN1056" s="4">
        <v>2000</v>
      </c>
      <c r="DS1056" s="4" t="s">
        <v>12498</v>
      </c>
      <c r="DU1056" s="4"/>
      <c r="DV1056" s="4"/>
      <c r="DW1056" s="4" t="s">
        <v>33778</v>
      </c>
    </row>
    <row r="1057" spans="1:127">
      <c r="A1057" s="60">
        <v>2903013</v>
      </c>
      <c r="B1057" s="4" t="s">
        <v>9532</v>
      </c>
      <c r="D1057" s="4" t="s">
        <v>9657</v>
      </c>
      <c r="E1057" s="4" t="s">
        <v>9658</v>
      </c>
      <c r="G1057" s="4" t="s">
        <v>12144</v>
      </c>
      <c r="H1057" s="4" t="s">
        <v>17031</v>
      </c>
      <c r="I1057" s="4" t="s">
        <v>9711</v>
      </c>
      <c r="J1057" s="4" t="s">
        <v>9711</v>
      </c>
      <c r="L1057" s="4" t="s">
        <v>9457</v>
      </c>
      <c r="M1057" s="4"/>
      <c r="N1057" s="4" t="s">
        <v>12144</v>
      </c>
      <c r="O1057" s="4"/>
      <c r="P1057" s="4" t="s">
        <v>12746</v>
      </c>
      <c r="Q1057" s="4"/>
      <c r="R1057" s="4"/>
      <c r="S1057" s="4"/>
      <c r="V1057" s="4" t="s">
        <v>12746</v>
      </c>
      <c r="W1057" s="4"/>
      <c r="X1057" s="4" t="s">
        <v>11911</v>
      </c>
      <c r="Y1057" s="4" t="s">
        <v>12062</v>
      </c>
      <c r="Z1057" s="4">
        <v>305</v>
      </c>
      <c r="AA1057" s="4">
        <v>9</v>
      </c>
      <c r="AB1057" s="4">
        <v>49</v>
      </c>
      <c r="AC1057" s="4">
        <v>1</v>
      </c>
      <c r="AD1057" s="4">
        <v>49</v>
      </c>
      <c r="AE1057" s="9">
        <v>5.5</v>
      </c>
      <c r="AF1057" s="4"/>
      <c r="AG1057" s="4"/>
      <c r="AH1057" s="4">
        <v>2</v>
      </c>
      <c r="AI1057" s="4"/>
      <c r="AJ1057" s="4"/>
      <c r="AK1057" s="4"/>
      <c r="AL1057" s="4">
        <f t="shared" si="97"/>
        <v>2</v>
      </c>
      <c r="AM1057" s="4">
        <f t="shared" si="98"/>
        <v>0</v>
      </c>
      <c r="AN1057" s="4">
        <v>14</v>
      </c>
      <c r="AO1057" s="4">
        <v>14</v>
      </c>
      <c r="AP1057" s="4">
        <v>14</v>
      </c>
      <c r="AQ1057" s="4">
        <v>14</v>
      </c>
      <c r="AR1057" s="4">
        <v>13</v>
      </c>
      <c r="AS1057" s="4">
        <v>14</v>
      </c>
      <c r="AT1057" s="4">
        <v>14</v>
      </c>
      <c r="AU1057" s="4">
        <v>14</v>
      </c>
      <c r="AV1057" s="4">
        <v>14</v>
      </c>
      <c r="AW1057" s="4">
        <v>14</v>
      </c>
      <c r="AX1057" s="4">
        <v>13</v>
      </c>
      <c r="AY1057" s="4">
        <v>14</v>
      </c>
      <c r="AZ1057" s="4">
        <v>14</v>
      </c>
      <c r="BA1057" s="3">
        <f t="shared" ref="BA1057:BA1120" si="101">SUM(AO1057:AZ1057)</f>
        <v>166</v>
      </c>
      <c r="BB1057" s="4">
        <v>15820</v>
      </c>
      <c r="BD1057" s="4">
        <v>18037</v>
      </c>
      <c r="BE1057" s="63">
        <f t="shared" si="100"/>
        <v>33857</v>
      </c>
      <c r="BF1057" s="4" t="s">
        <v>11693</v>
      </c>
      <c r="BG1057" s="4">
        <v>24192</v>
      </c>
      <c r="BH1057" s="4">
        <v>244</v>
      </c>
      <c r="BI1057" s="50">
        <v>967</v>
      </c>
      <c r="BJ1057" s="4">
        <f t="shared" si="99"/>
        <v>25403</v>
      </c>
      <c r="BK1057" s="4">
        <v>10224</v>
      </c>
      <c r="BL1057" s="4">
        <v>95937</v>
      </c>
      <c r="BM1057" s="4" t="s">
        <v>13435</v>
      </c>
      <c r="BO1057" s="4"/>
      <c r="BP1057" s="4"/>
      <c r="BR1057" s="4"/>
      <c r="BS1057" s="4"/>
      <c r="BZ1057" s="4"/>
      <c r="CB1057" s="16"/>
      <c r="CL1057" s="4">
        <v>9</v>
      </c>
      <c r="CM1057" s="4">
        <v>62</v>
      </c>
      <c r="CR1057" s="4">
        <v>70534</v>
      </c>
      <c r="CS1057" s="4">
        <v>50</v>
      </c>
      <c r="CT1057" s="4">
        <v>244</v>
      </c>
      <c r="CU1057" s="4" t="s">
        <v>11986</v>
      </c>
      <c r="CV1057" s="4" t="s">
        <v>12328</v>
      </c>
      <c r="DK1057" s="50">
        <v>13000</v>
      </c>
      <c r="DL1057" s="50">
        <v>967</v>
      </c>
      <c r="DM1057" s="4">
        <v>1710</v>
      </c>
      <c r="DN1057" s="4">
        <v>20009</v>
      </c>
      <c r="DS1057" s="4" t="s">
        <v>12498</v>
      </c>
      <c r="DU1057" s="4" t="s">
        <v>33779</v>
      </c>
      <c r="DV1057" s="4"/>
      <c r="DW1057" s="4"/>
    </row>
    <row r="1058" spans="1:127">
      <c r="A1058" s="60">
        <v>2903014</v>
      </c>
      <c r="B1058" s="4" t="s">
        <v>10169</v>
      </c>
      <c r="D1058" s="4" t="s">
        <v>10046</v>
      </c>
      <c r="E1058" s="4" t="s">
        <v>10039</v>
      </c>
      <c r="F1058" s="4" t="s">
        <v>9927</v>
      </c>
      <c r="G1058" s="4" t="s">
        <v>12746</v>
      </c>
      <c r="H1058" s="4" t="s">
        <v>17031</v>
      </c>
      <c r="I1058" s="4" t="s">
        <v>12145</v>
      </c>
      <c r="J1058" s="4" t="s">
        <v>12145</v>
      </c>
      <c r="L1058" s="4" t="s">
        <v>9928</v>
      </c>
      <c r="M1058" s="4" t="s">
        <v>12637</v>
      </c>
      <c r="N1058" s="4" t="s">
        <v>12144</v>
      </c>
      <c r="O1058" s="4"/>
      <c r="P1058" s="4" t="s">
        <v>12746</v>
      </c>
      <c r="Q1058" s="4" t="s">
        <v>12746</v>
      </c>
      <c r="R1058" s="4" t="s">
        <v>12746</v>
      </c>
      <c r="S1058" s="4" t="s">
        <v>12746</v>
      </c>
      <c r="T1058" s="4" t="s">
        <v>12746</v>
      </c>
      <c r="U1058" s="4" t="s">
        <v>12638</v>
      </c>
      <c r="V1058" s="4" t="s">
        <v>12746</v>
      </c>
      <c r="W1058" s="4"/>
      <c r="X1058" s="4" t="s">
        <v>12050</v>
      </c>
      <c r="Y1058" s="4" t="s">
        <v>11749</v>
      </c>
      <c r="Z1058" s="4">
        <v>307</v>
      </c>
      <c r="AA1058" s="4">
        <v>9</v>
      </c>
      <c r="AB1058" s="4">
        <v>50</v>
      </c>
      <c r="AC1058" s="4">
        <v>1</v>
      </c>
      <c r="AD1058" s="4">
        <v>50</v>
      </c>
      <c r="AE1058" s="9">
        <v>5.5</v>
      </c>
      <c r="AF1058" s="4">
        <v>1</v>
      </c>
      <c r="AG1058" s="4"/>
      <c r="AH1058" s="4"/>
      <c r="AI1058" s="4"/>
      <c r="AJ1058" s="4"/>
      <c r="AK1058" s="4"/>
      <c r="AL1058" s="4">
        <f t="shared" si="97"/>
        <v>0</v>
      </c>
      <c r="AM1058" s="4">
        <f t="shared" si="98"/>
        <v>0</v>
      </c>
      <c r="AN1058" s="4">
        <v>7</v>
      </c>
      <c r="AO1058" s="4">
        <v>3</v>
      </c>
      <c r="AP1058" s="4">
        <v>3</v>
      </c>
      <c r="AQ1058" s="4">
        <v>3</v>
      </c>
      <c r="AR1058" s="4">
        <v>5</v>
      </c>
      <c r="AS1058" s="4">
        <v>10</v>
      </c>
      <c r="AT1058" s="4">
        <v>9</v>
      </c>
      <c r="AU1058" s="4">
        <v>8</v>
      </c>
      <c r="AV1058" s="4">
        <v>6</v>
      </c>
      <c r="AW1058" s="4">
        <v>8</v>
      </c>
      <c r="AX1058" s="4">
        <v>7</v>
      </c>
      <c r="AY1058" s="4">
        <v>8</v>
      </c>
      <c r="AZ1058" s="4">
        <v>8</v>
      </c>
      <c r="BA1058" s="3">
        <f t="shared" si="101"/>
        <v>78</v>
      </c>
      <c r="BD1058" s="4">
        <v>7545</v>
      </c>
      <c r="BE1058" s="63">
        <f t="shared" si="100"/>
        <v>7545</v>
      </c>
      <c r="BG1058" s="4">
        <v>6524</v>
      </c>
      <c r="BH1058" s="4">
        <v>75</v>
      </c>
      <c r="BI1058" s="50">
        <v>504</v>
      </c>
      <c r="BJ1058" s="4">
        <f t="shared" si="99"/>
        <v>7103</v>
      </c>
      <c r="BK1058" s="4">
        <v>3750</v>
      </c>
      <c r="BL1058" s="4">
        <v>14000</v>
      </c>
      <c r="BM1058" s="4" t="s">
        <v>13435</v>
      </c>
      <c r="BN1058" s="4">
        <v>19</v>
      </c>
      <c r="BO1058" s="4">
        <v>260</v>
      </c>
      <c r="BP1058" s="4" t="s">
        <v>12539</v>
      </c>
      <c r="BQ1058" s="4">
        <v>360</v>
      </c>
      <c r="BR1058" s="4">
        <v>2520</v>
      </c>
      <c r="BS1058" s="4" t="s">
        <v>10161</v>
      </c>
      <c r="BT1058" s="4">
        <v>300</v>
      </c>
      <c r="BU1058" s="4">
        <v>4000</v>
      </c>
      <c r="BV1058" s="4" t="s">
        <v>12922</v>
      </c>
      <c r="BZ1058" s="4"/>
      <c r="CB1058" s="16"/>
      <c r="CL1058" s="4">
        <v>3</v>
      </c>
      <c r="CM1058" s="4">
        <v>16</v>
      </c>
      <c r="CR1058" s="4">
        <v>13677</v>
      </c>
      <c r="CS1058" s="4">
        <v>10</v>
      </c>
      <c r="CT1058" s="4">
        <v>75</v>
      </c>
      <c r="CU1058" s="4" t="s">
        <v>11986</v>
      </c>
      <c r="CV1058" s="4" t="s">
        <v>12328</v>
      </c>
      <c r="DK1058" s="50">
        <v>6720</v>
      </c>
      <c r="DL1058" s="50">
        <v>504</v>
      </c>
      <c r="DM1058" s="4">
        <v>306</v>
      </c>
      <c r="DN1058" s="4">
        <v>2758</v>
      </c>
      <c r="DO1058" s="4">
        <v>566</v>
      </c>
      <c r="DP1058" s="4">
        <v>566</v>
      </c>
      <c r="DQ1058" s="4">
        <v>3200</v>
      </c>
      <c r="DR1058" s="4">
        <v>3200</v>
      </c>
      <c r="DS1058" s="4" t="s">
        <v>12498</v>
      </c>
      <c r="DU1058" s="4"/>
      <c r="DV1058" s="4"/>
      <c r="DW1058" s="4"/>
    </row>
    <row r="1059" spans="1:127">
      <c r="A1059" s="60">
        <v>2903015</v>
      </c>
      <c r="B1059" s="4" t="s">
        <v>10047</v>
      </c>
      <c r="D1059" s="4" t="s">
        <v>10102</v>
      </c>
      <c r="E1059" s="4" t="s">
        <v>10457</v>
      </c>
      <c r="F1059" s="4" t="s">
        <v>10456</v>
      </c>
      <c r="G1059" s="4" t="s">
        <v>12746</v>
      </c>
      <c r="H1059" s="4" t="s">
        <v>17031</v>
      </c>
      <c r="I1059" s="4" t="s">
        <v>12145</v>
      </c>
      <c r="J1059" s="4" t="s">
        <v>12145</v>
      </c>
      <c r="L1059" s="4" t="s">
        <v>9928</v>
      </c>
      <c r="M1059" s="4" t="s">
        <v>10458</v>
      </c>
      <c r="N1059" s="4" t="s">
        <v>12144</v>
      </c>
      <c r="O1059" s="4"/>
      <c r="P1059" s="4" t="s">
        <v>12746</v>
      </c>
      <c r="Q1059" s="4"/>
      <c r="R1059" s="4"/>
      <c r="S1059" s="4"/>
      <c r="V1059" s="4" t="s">
        <v>12746</v>
      </c>
      <c r="W1059" s="4"/>
      <c r="X1059" s="4" t="s">
        <v>11911</v>
      </c>
      <c r="Y1059" s="4" t="s">
        <v>12074</v>
      </c>
      <c r="Z1059" s="4">
        <v>178</v>
      </c>
      <c r="AA1059" s="4">
        <v>8</v>
      </c>
      <c r="AB1059" s="4">
        <v>45</v>
      </c>
      <c r="AC1059" s="4">
        <v>1</v>
      </c>
      <c r="AD1059" s="4">
        <v>45</v>
      </c>
      <c r="AE1059" s="9">
        <v>5.5</v>
      </c>
      <c r="AF1059" s="4">
        <v>1</v>
      </c>
      <c r="AG1059" s="4"/>
      <c r="AH1059" s="4"/>
      <c r="AI1059" s="4"/>
      <c r="AJ1059" s="4"/>
      <c r="AK1059" s="4"/>
      <c r="AL1059" s="4">
        <f t="shared" si="97"/>
        <v>0</v>
      </c>
      <c r="AM1059" s="4">
        <f t="shared" si="98"/>
        <v>0</v>
      </c>
      <c r="AN1059" s="4">
        <v>4</v>
      </c>
      <c r="AO1059" s="4"/>
      <c r="AP1059" s="4"/>
      <c r="AQ1059" s="4"/>
      <c r="AR1059" s="4">
        <v>4</v>
      </c>
      <c r="AS1059" s="4">
        <v>4</v>
      </c>
      <c r="AT1059" s="4">
        <v>5</v>
      </c>
      <c r="AU1059" s="4">
        <v>4</v>
      </c>
      <c r="AV1059" s="4">
        <v>4</v>
      </c>
      <c r="AW1059" s="4">
        <v>4</v>
      </c>
      <c r="AX1059" s="4">
        <v>5</v>
      </c>
      <c r="AY1059" s="4">
        <v>2</v>
      </c>
      <c r="AZ1059" s="4">
        <v>2</v>
      </c>
      <c r="BA1059" s="3">
        <f t="shared" si="101"/>
        <v>34</v>
      </c>
      <c r="BD1059" s="4">
        <v>2697</v>
      </c>
      <c r="BE1059" s="63">
        <f t="shared" si="100"/>
        <v>2697</v>
      </c>
      <c r="BF1059" s="4" t="s">
        <v>12060</v>
      </c>
      <c r="BG1059" s="4">
        <v>4022</v>
      </c>
      <c r="BH1059" s="4">
        <v>151</v>
      </c>
      <c r="BJ1059" s="4">
        <f t="shared" si="99"/>
        <v>4173</v>
      </c>
      <c r="BK1059" s="4">
        <v>763</v>
      </c>
      <c r="BL1059" s="4">
        <v>11418</v>
      </c>
      <c r="BM1059" s="4" t="s">
        <v>13435</v>
      </c>
      <c r="BO1059" s="4"/>
      <c r="BP1059" s="4"/>
      <c r="BR1059" s="4"/>
      <c r="BS1059" s="4"/>
      <c r="BZ1059" s="4"/>
      <c r="CB1059" s="16"/>
      <c r="CH1059" s="4">
        <v>1</v>
      </c>
      <c r="CI1059" s="4">
        <v>6</v>
      </c>
      <c r="CR1059" s="4">
        <v>7245</v>
      </c>
      <c r="CS1059" s="4">
        <v>1000</v>
      </c>
      <c r="CT1059" s="4">
        <v>151</v>
      </c>
      <c r="CU1059" s="4" t="s">
        <v>11869</v>
      </c>
      <c r="CV1059" s="4" t="s">
        <v>13092</v>
      </c>
      <c r="DM1059" s="4">
        <v>420</v>
      </c>
      <c r="DN1059" s="4">
        <v>2578</v>
      </c>
      <c r="DO1059" s="4">
        <v>350</v>
      </c>
      <c r="DP1059" s="4">
        <v>685</v>
      </c>
      <c r="DQ1059" s="4">
        <v>500</v>
      </c>
      <c r="DR1059" s="4">
        <v>758</v>
      </c>
      <c r="DS1059" s="4" t="s">
        <v>12498</v>
      </c>
      <c r="DU1059" s="4"/>
      <c r="DV1059" s="4"/>
      <c r="DW1059" s="4"/>
    </row>
    <row r="1060" spans="1:127">
      <c r="A1060" s="60">
        <v>2903016</v>
      </c>
      <c r="B1060" s="4" t="s">
        <v>10340</v>
      </c>
      <c r="D1060" s="4" t="s">
        <v>10220</v>
      </c>
      <c r="E1060" s="4" t="s">
        <v>9574</v>
      </c>
      <c r="F1060" s="4" t="s">
        <v>10094</v>
      </c>
      <c r="G1060" s="4" t="s">
        <v>12144</v>
      </c>
      <c r="H1060" s="4" t="s">
        <v>17031</v>
      </c>
      <c r="I1060" s="59" t="s">
        <v>10103</v>
      </c>
      <c r="J1060" s="59" t="s">
        <v>10103</v>
      </c>
      <c r="K1060" s="59"/>
      <c r="L1060" s="4" t="s">
        <v>10223</v>
      </c>
      <c r="M1060" s="4" t="s">
        <v>9204</v>
      </c>
      <c r="N1060" s="4" t="s">
        <v>12746</v>
      </c>
      <c r="O1060" s="4"/>
      <c r="P1060" s="4" t="s">
        <v>12746</v>
      </c>
      <c r="Q1060" s="4"/>
      <c r="R1060" s="4"/>
      <c r="S1060" s="4"/>
      <c r="V1060" s="4" t="s">
        <v>12144</v>
      </c>
      <c r="W1060" s="4" t="s">
        <v>9441</v>
      </c>
      <c r="X1060" s="4" t="s">
        <v>13917</v>
      </c>
      <c r="Y1060" s="4" t="s">
        <v>13434</v>
      </c>
      <c r="Z1060" s="4">
        <v>250</v>
      </c>
      <c r="AA1060" s="4">
        <v>9</v>
      </c>
      <c r="AB1060" s="4">
        <v>50</v>
      </c>
      <c r="AC1060" s="4">
        <v>1</v>
      </c>
      <c r="AD1060" s="4">
        <v>50</v>
      </c>
      <c r="AE1060" s="9">
        <v>5.5</v>
      </c>
      <c r="AF1060" s="4"/>
      <c r="AG1060" s="4"/>
      <c r="AH1060" s="4">
        <v>1</v>
      </c>
      <c r="AI1060" s="4"/>
      <c r="AJ1060" s="4">
        <v>1</v>
      </c>
      <c r="AK1060" s="4">
        <v>1</v>
      </c>
      <c r="AL1060" s="4">
        <f t="shared" si="97"/>
        <v>2</v>
      </c>
      <c r="AM1060" s="4">
        <f t="shared" si="98"/>
        <v>1</v>
      </c>
      <c r="AN1060" s="4">
        <v>8</v>
      </c>
      <c r="AO1060" s="4">
        <v>8</v>
      </c>
      <c r="AP1060" s="4">
        <v>9</v>
      </c>
      <c r="AQ1060" s="4">
        <v>11</v>
      </c>
      <c r="AR1060" s="4">
        <v>9</v>
      </c>
      <c r="AS1060" s="4">
        <v>7</v>
      </c>
      <c r="AT1060" s="4">
        <v>11</v>
      </c>
      <c r="AU1060" s="4">
        <v>9</v>
      </c>
      <c r="AV1060" s="4">
        <v>5</v>
      </c>
      <c r="AW1060" s="4">
        <v>5</v>
      </c>
      <c r="AX1060" s="4">
        <v>7</v>
      </c>
      <c r="AY1060" s="4">
        <v>8</v>
      </c>
      <c r="AZ1060" s="4">
        <v>3</v>
      </c>
      <c r="BA1060" s="3">
        <f t="shared" si="101"/>
        <v>92</v>
      </c>
      <c r="BB1060" s="4">
        <v>1800</v>
      </c>
      <c r="BC1060" s="4">
        <v>3625</v>
      </c>
      <c r="BD1060" s="4">
        <v>6755</v>
      </c>
      <c r="BE1060" s="63">
        <f t="shared" si="100"/>
        <v>12180</v>
      </c>
      <c r="BF1060" s="4" t="s">
        <v>12060</v>
      </c>
      <c r="BG1060" s="4">
        <v>10886</v>
      </c>
      <c r="BH1060" s="4">
        <v>233</v>
      </c>
      <c r="BI1060" s="50">
        <v>224</v>
      </c>
      <c r="BJ1060" s="4">
        <f t="shared" si="99"/>
        <v>11343</v>
      </c>
      <c r="BK1060" s="4">
        <v>3065</v>
      </c>
      <c r="BL1060" s="4">
        <v>38304</v>
      </c>
      <c r="BM1060" s="4" t="s">
        <v>13435</v>
      </c>
      <c r="BO1060" s="4"/>
      <c r="BP1060" s="4"/>
      <c r="BR1060" s="4"/>
      <c r="BS1060" s="4"/>
      <c r="BZ1060" s="4"/>
      <c r="CB1060" s="16"/>
      <c r="CL1060" s="4">
        <v>4</v>
      </c>
      <c r="CM1060" s="4">
        <v>40</v>
      </c>
      <c r="CR1060" s="4">
        <v>26961</v>
      </c>
      <c r="CS1060" s="4">
        <v>5</v>
      </c>
      <c r="CT1060" s="4">
        <v>72</v>
      </c>
      <c r="CU1060" s="4" t="s">
        <v>11905</v>
      </c>
      <c r="CV1060" s="4" t="s">
        <v>12152</v>
      </c>
      <c r="CW1060" s="4">
        <v>29</v>
      </c>
      <c r="CX1060" s="4">
        <v>121</v>
      </c>
      <c r="CY1060" s="4" t="s">
        <v>11986</v>
      </c>
      <c r="CZ1060" s="4" t="s">
        <v>12328</v>
      </c>
      <c r="DA1060" s="4">
        <v>50</v>
      </c>
      <c r="DB1060" s="4">
        <v>24</v>
      </c>
      <c r="DC1060" s="4" t="s">
        <v>11869</v>
      </c>
      <c r="DD1060" s="4" t="s">
        <v>98</v>
      </c>
      <c r="DE1060" s="4">
        <v>120</v>
      </c>
      <c r="DF1060" s="4">
        <v>16</v>
      </c>
      <c r="DG1060" s="4" t="s">
        <v>13092</v>
      </c>
      <c r="DK1060" s="50">
        <v>4960</v>
      </c>
      <c r="DL1060" s="50">
        <v>224</v>
      </c>
      <c r="DM1060" s="4">
        <v>747</v>
      </c>
      <c r="DN1060" s="4">
        <v>8348</v>
      </c>
      <c r="DS1060" s="4" t="s">
        <v>12498</v>
      </c>
      <c r="DU1060" s="4" t="s">
        <v>33780</v>
      </c>
      <c r="DV1060" s="4"/>
      <c r="DW1060" s="4"/>
    </row>
    <row r="1061" spans="1:127">
      <c r="A1061" s="60">
        <v>2903017</v>
      </c>
      <c r="B1061" s="4" t="s">
        <v>9340</v>
      </c>
      <c r="D1061" s="4" t="s">
        <v>9341</v>
      </c>
      <c r="E1061" s="4" t="s">
        <v>9451</v>
      </c>
      <c r="F1061" s="4" t="s">
        <v>9339</v>
      </c>
      <c r="G1061" s="4" t="s">
        <v>12144</v>
      </c>
      <c r="H1061" s="4" t="s">
        <v>17031</v>
      </c>
      <c r="I1061" s="4" t="s">
        <v>10103</v>
      </c>
      <c r="J1061" s="4" t="s">
        <v>10103</v>
      </c>
      <c r="L1061" s="4" t="s">
        <v>10223</v>
      </c>
      <c r="M1061" s="4" t="s">
        <v>9452</v>
      </c>
      <c r="N1061" s="4" t="s">
        <v>12144</v>
      </c>
      <c r="O1061" s="4"/>
      <c r="P1061" s="4" t="s">
        <v>12144</v>
      </c>
      <c r="Q1061" s="4"/>
      <c r="R1061" s="4"/>
      <c r="S1061" s="4" t="s">
        <v>12144</v>
      </c>
      <c r="U1061" s="4" t="s">
        <v>9221</v>
      </c>
      <c r="V1061" s="4" t="s">
        <v>12746</v>
      </c>
      <c r="W1061" s="4"/>
      <c r="X1061" s="4" t="s">
        <v>13993</v>
      </c>
      <c r="Y1061" s="4" t="s">
        <v>12062</v>
      </c>
      <c r="Z1061" s="4">
        <v>225</v>
      </c>
      <c r="AA1061" s="4">
        <v>10</v>
      </c>
      <c r="AB1061" s="4">
        <v>60</v>
      </c>
      <c r="AC1061" s="4">
        <v>1</v>
      </c>
      <c r="AD1061" s="4">
        <v>60</v>
      </c>
      <c r="AE1061" s="9">
        <v>6</v>
      </c>
      <c r="AF1061" s="4"/>
      <c r="AG1061" s="4"/>
      <c r="AH1061" s="4">
        <v>1</v>
      </c>
      <c r="AI1061" s="4"/>
      <c r="AJ1061" s="4">
        <v>2</v>
      </c>
      <c r="AK1061" s="4">
        <v>1</v>
      </c>
      <c r="AL1061" s="4">
        <f t="shared" si="97"/>
        <v>3</v>
      </c>
      <c r="AM1061" s="4">
        <f t="shared" si="98"/>
        <v>1</v>
      </c>
      <c r="AN1061" s="4">
        <v>2</v>
      </c>
      <c r="AO1061" s="4"/>
      <c r="AP1061" s="4"/>
      <c r="AQ1061" s="4"/>
      <c r="AR1061" s="4">
        <v>2</v>
      </c>
      <c r="AS1061" s="4">
        <v>2</v>
      </c>
      <c r="AT1061" s="4">
        <v>2</v>
      </c>
      <c r="AU1061" s="4">
        <v>2</v>
      </c>
      <c r="AV1061" s="4">
        <v>2</v>
      </c>
      <c r="AW1061" s="4">
        <v>2</v>
      </c>
      <c r="AX1061" s="4">
        <v>2</v>
      </c>
      <c r="AY1061" s="4">
        <v>2</v>
      </c>
      <c r="AZ1061" s="4">
        <v>2</v>
      </c>
      <c r="BA1061" s="3">
        <f t="shared" si="101"/>
        <v>18</v>
      </c>
      <c r="BB1061" s="4">
        <v>7150</v>
      </c>
      <c r="BC1061" s="4">
        <v>3738</v>
      </c>
      <c r="BD1061" s="4">
        <v>2396</v>
      </c>
      <c r="BE1061" s="63">
        <f t="shared" si="100"/>
        <v>13284</v>
      </c>
      <c r="BF1061" s="4" t="s">
        <v>12060</v>
      </c>
      <c r="BG1061" s="4">
        <v>49522</v>
      </c>
      <c r="BH1061" s="4">
        <v>689</v>
      </c>
      <c r="BI1061" s="50">
        <v>352</v>
      </c>
      <c r="BJ1061" s="4">
        <f t="shared" si="99"/>
        <v>50563</v>
      </c>
      <c r="BK1061" s="4">
        <v>102</v>
      </c>
      <c r="BL1061" s="4">
        <v>78725</v>
      </c>
      <c r="BM1061" s="4" t="s">
        <v>9222</v>
      </c>
      <c r="BO1061" s="4"/>
      <c r="BP1061" s="4"/>
      <c r="BR1061" s="4"/>
      <c r="BS1061" s="4"/>
      <c r="BZ1061" s="4"/>
      <c r="CB1061" s="16"/>
      <c r="CD1061" s="4">
        <v>2</v>
      </c>
      <c r="CE1061" s="4">
        <v>45</v>
      </c>
      <c r="CL1061" s="4">
        <v>3</v>
      </c>
      <c r="CM1061" s="4">
        <v>30</v>
      </c>
      <c r="CR1061" s="4">
        <v>28162</v>
      </c>
      <c r="CS1061" s="4">
        <v>116</v>
      </c>
      <c r="CT1061" s="4">
        <v>689</v>
      </c>
      <c r="CU1061" s="4" t="s">
        <v>11986</v>
      </c>
      <c r="CV1061" s="4" t="s">
        <v>12328</v>
      </c>
      <c r="DK1061" s="50">
        <v>10062</v>
      </c>
      <c r="DL1061" s="50">
        <v>352</v>
      </c>
      <c r="DM1061" s="4">
        <v>2450</v>
      </c>
      <c r="DN1061" s="4">
        <v>262</v>
      </c>
      <c r="DO1061" s="4">
        <v>13706</v>
      </c>
      <c r="DP1061" s="26">
        <v>22694</v>
      </c>
      <c r="DS1061" s="4" t="s">
        <v>12498</v>
      </c>
      <c r="DU1061" s="4" t="s">
        <v>33781</v>
      </c>
      <c r="DV1061" s="4"/>
      <c r="DW1061" s="4" t="s">
        <v>33702</v>
      </c>
    </row>
    <row r="1062" spans="1:127">
      <c r="A1062" s="60">
        <v>2903018</v>
      </c>
      <c r="B1062" s="4" t="s">
        <v>9467</v>
      </c>
      <c r="D1062" s="4" t="s">
        <v>10337</v>
      </c>
      <c r="E1062" s="4" t="s">
        <v>10226</v>
      </c>
      <c r="F1062" s="4" t="s">
        <v>10341</v>
      </c>
      <c r="G1062" s="4" t="s">
        <v>12144</v>
      </c>
      <c r="H1062" s="4" t="s">
        <v>17031</v>
      </c>
      <c r="I1062" s="4" t="s">
        <v>10224</v>
      </c>
      <c r="J1062" s="4" t="s">
        <v>10224</v>
      </c>
      <c r="L1062" s="4" t="s">
        <v>10225</v>
      </c>
      <c r="M1062" s="4" t="s">
        <v>10227</v>
      </c>
      <c r="N1062" s="4" t="s">
        <v>12144</v>
      </c>
      <c r="O1062" s="4"/>
      <c r="P1062" s="4" t="s">
        <v>12746</v>
      </c>
      <c r="Q1062" s="4"/>
      <c r="R1062" s="4"/>
      <c r="S1062" s="4"/>
      <c r="V1062" s="4" t="s">
        <v>12144</v>
      </c>
      <c r="W1062" s="4" t="s">
        <v>9617</v>
      </c>
      <c r="X1062" s="4" t="s">
        <v>11911</v>
      </c>
      <c r="Y1062" s="4" t="s">
        <v>12062</v>
      </c>
      <c r="Z1062" s="4">
        <v>307</v>
      </c>
      <c r="AA1062" s="4">
        <v>8</v>
      </c>
      <c r="AB1062" s="4">
        <v>44</v>
      </c>
      <c r="AC1062" s="4">
        <v>1</v>
      </c>
      <c r="AD1062" s="4">
        <v>44</v>
      </c>
      <c r="AE1062" s="9">
        <v>5.5</v>
      </c>
      <c r="AF1062" s="4"/>
      <c r="AG1062" s="4"/>
      <c r="AH1062" s="4"/>
      <c r="AI1062" s="4"/>
      <c r="AJ1062" s="4">
        <v>4</v>
      </c>
      <c r="AK1062" s="4"/>
      <c r="AL1062" s="4">
        <f t="shared" si="97"/>
        <v>4</v>
      </c>
      <c r="AM1062" s="4">
        <f t="shared" si="98"/>
        <v>0</v>
      </c>
      <c r="AN1062" s="4">
        <v>9</v>
      </c>
      <c r="AO1062" s="4">
        <v>10</v>
      </c>
      <c r="AP1062" s="4">
        <v>8</v>
      </c>
      <c r="AQ1062" s="4">
        <v>6</v>
      </c>
      <c r="AR1062" s="4">
        <v>10</v>
      </c>
      <c r="AS1062" s="4">
        <v>10</v>
      </c>
      <c r="AT1062" s="4">
        <v>11</v>
      </c>
      <c r="AU1062" s="4">
        <v>11</v>
      </c>
      <c r="AV1062" s="4">
        <v>7</v>
      </c>
      <c r="AW1062" s="4">
        <v>8</v>
      </c>
      <c r="AX1062" s="4">
        <v>7</v>
      </c>
      <c r="AY1062" s="4">
        <v>9</v>
      </c>
      <c r="AZ1062" s="4">
        <v>9</v>
      </c>
      <c r="BA1062" s="3">
        <f t="shared" si="101"/>
        <v>106</v>
      </c>
      <c r="BC1062" s="4">
        <v>8908</v>
      </c>
      <c r="BD1062" s="4">
        <v>10642</v>
      </c>
      <c r="BE1062" s="63">
        <f t="shared" si="100"/>
        <v>19550</v>
      </c>
      <c r="BG1062" s="4">
        <v>12606</v>
      </c>
      <c r="BH1062" s="4">
        <v>300</v>
      </c>
      <c r="BI1062" s="50">
        <v>443</v>
      </c>
      <c r="BJ1062" s="4">
        <f t="shared" si="99"/>
        <v>13349</v>
      </c>
      <c r="BK1062" s="4">
        <v>4800</v>
      </c>
      <c r="BL1062" s="4">
        <v>63420</v>
      </c>
      <c r="BM1062" s="4" t="s">
        <v>13435</v>
      </c>
      <c r="BN1062" s="4">
        <v>35</v>
      </c>
      <c r="BO1062" s="4">
        <v>380</v>
      </c>
      <c r="BP1062" s="4" t="s">
        <v>12270</v>
      </c>
      <c r="BR1062" s="4"/>
      <c r="BS1062" s="4"/>
      <c r="BZ1062" s="4"/>
      <c r="CB1062" s="16"/>
      <c r="CL1062" s="4">
        <v>8</v>
      </c>
      <c r="CM1062" s="4">
        <v>46</v>
      </c>
      <c r="CR1062" s="4">
        <v>50451</v>
      </c>
      <c r="CS1062" s="4">
        <v>51</v>
      </c>
      <c r="CT1062" s="4">
        <v>300</v>
      </c>
      <c r="CU1062" s="4" t="s">
        <v>11986</v>
      </c>
      <c r="CV1062" s="4" t="s">
        <v>12328</v>
      </c>
      <c r="DK1062" s="50">
        <v>8900</v>
      </c>
      <c r="DL1062" s="50">
        <v>443</v>
      </c>
      <c r="DM1062" s="4">
        <v>600</v>
      </c>
      <c r="DN1062" s="4">
        <v>9000</v>
      </c>
      <c r="DO1062" s="4">
        <v>1500</v>
      </c>
      <c r="DP1062" s="4">
        <v>2000</v>
      </c>
      <c r="DS1062" s="4" t="s">
        <v>12498</v>
      </c>
      <c r="DU1062" s="4" t="s">
        <v>33621</v>
      </c>
      <c r="DV1062" s="4"/>
      <c r="DW1062" s="4"/>
    </row>
    <row r="1063" spans="1:127">
      <c r="A1063" s="60">
        <v>2903019</v>
      </c>
      <c r="B1063" s="4" t="s">
        <v>9866</v>
      </c>
      <c r="F1063" s="4" t="s">
        <v>9481</v>
      </c>
      <c r="G1063" s="4" t="s">
        <v>12746</v>
      </c>
      <c r="H1063" s="4" t="s">
        <v>17031</v>
      </c>
      <c r="I1063" s="4" t="s">
        <v>9602</v>
      </c>
      <c r="J1063" s="4" t="s">
        <v>9602</v>
      </c>
      <c r="L1063" s="3" t="s">
        <v>9618</v>
      </c>
      <c r="M1063" s="4"/>
      <c r="N1063" s="4" t="s">
        <v>12144</v>
      </c>
      <c r="O1063" s="4"/>
      <c r="P1063" s="4" t="s">
        <v>12746</v>
      </c>
      <c r="Q1063" s="4"/>
      <c r="R1063" s="4"/>
      <c r="S1063" s="4"/>
      <c r="V1063" s="4" t="s">
        <v>12746</v>
      </c>
      <c r="W1063" s="4"/>
      <c r="X1063" s="4" t="s">
        <v>13993</v>
      </c>
      <c r="Y1063" s="4" t="s">
        <v>13998</v>
      </c>
      <c r="Z1063" s="4">
        <v>308</v>
      </c>
      <c r="AA1063" s="4">
        <v>10</v>
      </c>
      <c r="AB1063" s="4">
        <v>60</v>
      </c>
      <c r="AC1063" s="4">
        <v>1</v>
      </c>
      <c r="AD1063" s="4">
        <v>60</v>
      </c>
      <c r="AE1063" s="9">
        <v>6</v>
      </c>
      <c r="AF1063" s="4">
        <v>1</v>
      </c>
      <c r="AG1063" s="4"/>
      <c r="AH1063" s="4"/>
      <c r="AI1063" s="4"/>
      <c r="AJ1063" s="4"/>
      <c r="AK1063" s="4"/>
      <c r="AL1063" s="4">
        <f t="shared" si="97"/>
        <v>0</v>
      </c>
      <c r="AM1063" s="4">
        <f t="shared" si="98"/>
        <v>0</v>
      </c>
      <c r="AN1063" s="4">
        <v>3</v>
      </c>
      <c r="AO1063" s="4">
        <v>3</v>
      </c>
      <c r="AP1063" s="4">
        <v>3</v>
      </c>
      <c r="AQ1063" s="4">
        <v>3</v>
      </c>
      <c r="AR1063" s="4">
        <v>3</v>
      </c>
      <c r="AS1063" s="4">
        <v>3</v>
      </c>
      <c r="AT1063" s="4">
        <v>3</v>
      </c>
      <c r="AU1063" s="4">
        <v>3</v>
      </c>
      <c r="AV1063" s="4">
        <v>3</v>
      </c>
      <c r="AW1063" s="4">
        <v>3</v>
      </c>
      <c r="AX1063" s="4">
        <v>3</v>
      </c>
      <c r="AY1063" s="4">
        <v>3</v>
      </c>
      <c r="AZ1063" s="4">
        <v>3</v>
      </c>
      <c r="BA1063" s="3">
        <f t="shared" si="101"/>
        <v>36</v>
      </c>
      <c r="BD1063" s="4">
        <v>3153</v>
      </c>
      <c r="BE1063" s="63">
        <f t="shared" si="100"/>
        <v>3153</v>
      </c>
      <c r="BF1063" s="4" t="s">
        <v>12060</v>
      </c>
      <c r="BG1063" s="4">
        <v>3922</v>
      </c>
      <c r="BI1063" s="50">
        <v>51</v>
      </c>
      <c r="BJ1063" s="4">
        <f t="shared" si="99"/>
        <v>3973</v>
      </c>
      <c r="BK1063" s="4">
        <v>333</v>
      </c>
      <c r="BL1063" s="4">
        <v>2000</v>
      </c>
      <c r="BM1063" s="4" t="s">
        <v>13435</v>
      </c>
      <c r="BN1063" s="4">
        <v>402</v>
      </c>
      <c r="BO1063" s="4">
        <v>5150</v>
      </c>
      <c r="BP1063" s="4" t="s">
        <v>12019</v>
      </c>
      <c r="BQ1063" s="4">
        <v>9</v>
      </c>
      <c r="BR1063" s="4">
        <v>300</v>
      </c>
      <c r="BS1063" s="4" t="s">
        <v>13087</v>
      </c>
      <c r="BT1063" s="4">
        <v>39</v>
      </c>
      <c r="BU1063" s="4">
        <v>1950</v>
      </c>
      <c r="BV1063" s="4" t="s">
        <v>12374</v>
      </c>
      <c r="BZ1063" s="4"/>
      <c r="CB1063" s="16"/>
      <c r="CL1063" s="4">
        <v>1</v>
      </c>
      <c r="CM1063" s="4">
        <v>7</v>
      </c>
      <c r="CR1063" s="4">
        <v>5427</v>
      </c>
      <c r="DK1063" s="50">
        <v>340</v>
      </c>
      <c r="DL1063" s="50">
        <v>51</v>
      </c>
      <c r="DM1063" s="4">
        <v>150</v>
      </c>
      <c r="DN1063" s="4">
        <v>1800</v>
      </c>
      <c r="DO1063" s="4">
        <v>645</v>
      </c>
      <c r="DP1063" s="4">
        <v>1612</v>
      </c>
      <c r="DS1063" s="4" t="s">
        <v>12498</v>
      </c>
      <c r="DU1063" s="4" t="s">
        <v>33622</v>
      </c>
      <c r="DV1063" s="4"/>
      <c r="DW1063" s="4"/>
    </row>
    <row r="1064" spans="1:127">
      <c r="A1064" s="60">
        <v>2903020</v>
      </c>
      <c r="B1064" s="4" t="s">
        <v>9732</v>
      </c>
      <c r="D1064" s="4" t="s">
        <v>9746</v>
      </c>
      <c r="E1064" s="4" t="s">
        <v>9860</v>
      </c>
      <c r="F1064" s="4" t="s">
        <v>9724</v>
      </c>
      <c r="G1064" s="4" t="s">
        <v>12746</v>
      </c>
      <c r="H1064" s="4" t="s">
        <v>17031</v>
      </c>
      <c r="I1064" s="4" t="s">
        <v>9978</v>
      </c>
      <c r="J1064" s="4" t="s">
        <v>9978</v>
      </c>
      <c r="L1064" s="4" t="s">
        <v>9618</v>
      </c>
      <c r="M1064" s="4" t="s">
        <v>9862</v>
      </c>
      <c r="N1064" s="4" t="s">
        <v>12144</v>
      </c>
      <c r="O1064" s="4"/>
      <c r="P1064" s="4" t="s">
        <v>12746</v>
      </c>
      <c r="Q1064" s="4"/>
      <c r="R1064" s="4"/>
      <c r="S1064" s="4"/>
      <c r="V1064" s="4" t="s">
        <v>12746</v>
      </c>
      <c r="W1064" s="4"/>
      <c r="X1064" s="4" t="s">
        <v>9734</v>
      </c>
      <c r="Y1064" s="4" t="s">
        <v>9733</v>
      </c>
      <c r="Z1064" s="4">
        <v>147</v>
      </c>
      <c r="AA1064" s="4">
        <v>10</v>
      </c>
      <c r="AB1064" s="4">
        <v>60</v>
      </c>
      <c r="AC1064" s="4">
        <v>1</v>
      </c>
      <c r="AD1064" s="4">
        <v>60</v>
      </c>
      <c r="AE1064" s="9">
        <v>6</v>
      </c>
      <c r="AF1064" s="4">
        <v>1</v>
      </c>
      <c r="AG1064" s="4"/>
      <c r="AH1064" s="4"/>
      <c r="AI1064" s="4"/>
      <c r="AJ1064" s="4">
        <v>1</v>
      </c>
      <c r="AK1064" s="4"/>
      <c r="AL1064" s="4">
        <f t="shared" si="97"/>
        <v>1</v>
      </c>
      <c r="AM1064" s="4">
        <f t="shared" si="98"/>
        <v>0</v>
      </c>
      <c r="AN1064" s="4">
        <v>3</v>
      </c>
      <c r="AO1064" s="4">
        <v>3</v>
      </c>
      <c r="AP1064" s="4">
        <v>3</v>
      </c>
      <c r="AQ1064" s="4">
        <v>3</v>
      </c>
      <c r="AR1064" s="4">
        <v>3</v>
      </c>
      <c r="AS1064" s="4">
        <v>3</v>
      </c>
      <c r="AT1064" s="4">
        <v>3</v>
      </c>
      <c r="AU1064" s="4">
        <v>3</v>
      </c>
      <c r="AV1064" s="4">
        <v>3</v>
      </c>
      <c r="AW1064" s="4">
        <v>3</v>
      </c>
      <c r="AX1064" s="4">
        <v>3</v>
      </c>
      <c r="AY1064" s="4">
        <v>3</v>
      </c>
      <c r="AZ1064" s="4">
        <v>3</v>
      </c>
      <c r="BA1064" s="3">
        <f t="shared" si="101"/>
        <v>36</v>
      </c>
      <c r="BC1064" s="4">
        <v>1552</v>
      </c>
      <c r="BD1064" s="4">
        <v>3382</v>
      </c>
      <c r="BE1064" s="63">
        <f t="shared" si="100"/>
        <v>4934</v>
      </c>
      <c r="BF1064" s="4" t="s">
        <v>11693</v>
      </c>
      <c r="BG1064" s="4">
        <v>13640</v>
      </c>
      <c r="BH1064" s="4">
        <v>73</v>
      </c>
      <c r="BJ1064" s="4">
        <f t="shared" si="99"/>
        <v>13713</v>
      </c>
      <c r="BK1064" s="4">
        <v>2308</v>
      </c>
      <c r="BL1064" s="4">
        <v>27700</v>
      </c>
      <c r="BM1064" s="4" t="s">
        <v>13227</v>
      </c>
      <c r="BO1064" s="4"/>
      <c r="BP1064" s="4"/>
      <c r="BR1064" s="4"/>
      <c r="BS1064" s="4"/>
      <c r="BZ1064" s="4"/>
      <c r="CB1064" s="16"/>
      <c r="CC1064" s="4">
        <v>34625</v>
      </c>
      <c r="CR1064" s="4">
        <v>13987</v>
      </c>
      <c r="CS1064" s="4">
        <v>400</v>
      </c>
      <c r="CT1064" s="4">
        <v>73</v>
      </c>
      <c r="CU1064" s="4" t="s">
        <v>11869</v>
      </c>
      <c r="CV1064" s="4" t="s">
        <v>98</v>
      </c>
      <c r="DM1064" s="4">
        <v>810</v>
      </c>
      <c r="DN1064" s="4">
        <v>8100</v>
      </c>
      <c r="DO1064" s="4">
        <v>3080</v>
      </c>
      <c r="DP1064" s="4">
        <v>5540</v>
      </c>
      <c r="DS1064" s="4" t="s">
        <v>12498</v>
      </c>
      <c r="DU1064" s="4"/>
      <c r="DV1064" s="4"/>
      <c r="DW1064" s="4"/>
    </row>
    <row r="1065" spans="1:127">
      <c r="A1065" s="60">
        <v>2903021</v>
      </c>
      <c r="B1065" s="4" t="s">
        <v>9753</v>
      </c>
      <c r="D1065" s="4" t="s">
        <v>9738</v>
      </c>
      <c r="F1065" s="4" t="s">
        <v>9739</v>
      </c>
      <c r="G1065" s="4" t="s">
        <v>12746</v>
      </c>
      <c r="H1065" s="4" t="s">
        <v>17031</v>
      </c>
      <c r="I1065" s="4" t="s">
        <v>12006</v>
      </c>
      <c r="J1065" s="4" t="s">
        <v>12006</v>
      </c>
      <c r="L1065" s="3" t="s">
        <v>9618</v>
      </c>
      <c r="M1065" s="4"/>
      <c r="N1065" s="4" t="s">
        <v>12746</v>
      </c>
      <c r="O1065" s="4" t="s">
        <v>12006</v>
      </c>
      <c r="P1065" s="4" t="s">
        <v>12144</v>
      </c>
      <c r="Q1065" s="4"/>
      <c r="R1065" s="4"/>
      <c r="S1065" s="4"/>
      <c r="V1065" s="4" t="s">
        <v>12746</v>
      </c>
      <c r="W1065" s="4"/>
      <c r="X1065" s="4" t="s">
        <v>13993</v>
      </c>
      <c r="Y1065" s="4" t="s">
        <v>13998</v>
      </c>
      <c r="Z1065" s="4">
        <v>300</v>
      </c>
      <c r="AA1065" s="4">
        <v>10</v>
      </c>
      <c r="AB1065" s="4">
        <v>60</v>
      </c>
      <c r="AC1065" s="4">
        <v>1</v>
      </c>
      <c r="AD1065" s="4">
        <v>60</v>
      </c>
      <c r="AE1065" s="9">
        <v>6</v>
      </c>
      <c r="AF1065" s="4">
        <v>1</v>
      </c>
      <c r="AG1065" s="4"/>
      <c r="AH1065" s="4"/>
      <c r="AI1065" s="4"/>
      <c r="AJ1065" s="4"/>
      <c r="AK1065" s="4"/>
      <c r="AL1065" s="4">
        <f t="shared" si="97"/>
        <v>0</v>
      </c>
      <c r="AM1065" s="4">
        <f t="shared" si="98"/>
        <v>0</v>
      </c>
      <c r="AN1065" s="4">
        <v>5</v>
      </c>
      <c r="AO1065" s="4">
        <v>5</v>
      </c>
      <c r="AP1065" s="4">
        <v>5</v>
      </c>
      <c r="AQ1065" s="4">
        <v>5</v>
      </c>
      <c r="AR1065" s="4">
        <v>5</v>
      </c>
      <c r="AS1065" s="4">
        <v>5</v>
      </c>
      <c r="AT1065" s="4">
        <v>5</v>
      </c>
      <c r="AU1065" s="4">
        <v>5</v>
      </c>
      <c r="AV1065" s="4">
        <v>5</v>
      </c>
      <c r="AW1065" s="4">
        <v>5</v>
      </c>
      <c r="AX1065" s="4">
        <v>5</v>
      </c>
      <c r="AY1065" s="4">
        <v>5</v>
      </c>
      <c r="AZ1065" s="4">
        <v>5</v>
      </c>
      <c r="BA1065" s="3">
        <f t="shared" si="101"/>
        <v>60</v>
      </c>
      <c r="BD1065" s="4">
        <v>8572</v>
      </c>
      <c r="BE1065" s="63">
        <f t="shared" si="100"/>
        <v>8572</v>
      </c>
      <c r="BG1065" s="4">
        <v>10598</v>
      </c>
      <c r="BH1065" s="4">
        <v>200</v>
      </c>
      <c r="BI1065" s="50">
        <v>45</v>
      </c>
      <c r="BJ1065" s="4">
        <f t="shared" si="99"/>
        <v>10843</v>
      </c>
      <c r="BK1065" s="4">
        <v>2082</v>
      </c>
      <c r="BL1065" s="4">
        <v>23592</v>
      </c>
      <c r="BM1065" s="4" t="s">
        <v>13435</v>
      </c>
      <c r="BO1065" s="4"/>
      <c r="BP1065" s="4"/>
      <c r="BR1065" s="4"/>
      <c r="BS1065" s="4"/>
      <c r="BZ1065" s="4"/>
      <c r="CB1065" s="16"/>
      <c r="CC1065" s="4">
        <v>19384</v>
      </c>
      <c r="CH1065" s="4">
        <v>1</v>
      </c>
      <c r="CI1065" s="4">
        <v>2</v>
      </c>
      <c r="CL1065" s="4">
        <v>1</v>
      </c>
      <c r="CM1065" s="4">
        <v>2</v>
      </c>
      <c r="CR1065" s="4">
        <v>12749</v>
      </c>
      <c r="CS1065" s="4">
        <v>10</v>
      </c>
      <c r="CT1065" s="4">
        <v>70</v>
      </c>
      <c r="CU1065" s="4" t="s">
        <v>11986</v>
      </c>
      <c r="CV1065" s="4" t="s">
        <v>12328</v>
      </c>
      <c r="CW1065" s="4">
        <v>1000</v>
      </c>
      <c r="CX1065" s="4">
        <v>130</v>
      </c>
      <c r="CY1065" s="4" t="s">
        <v>11869</v>
      </c>
      <c r="CZ1065" s="4" t="s">
        <v>13092</v>
      </c>
      <c r="DK1065" s="50">
        <v>600</v>
      </c>
      <c r="DL1065" s="50">
        <v>45</v>
      </c>
      <c r="DM1065" s="4">
        <v>710</v>
      </c>
      <c r="DN1065" s="4">
        <v>9387</v>
      </c>
      <c r="DO1065" s="4">
        <v>1137</v>
      </c>
      <c r="DP1065" s="4">
        <v>1211</v>
      </c>
      <c r="DS1065" s="4" t="s">
        <v>12498</v>
      </c>
      <c r="DU1065" s="4"/>
      <c r="DV1065" s="4"/>
      <c r="DW1065" s="4"/>
    </row>
    <row r="1066" spans="1:127">
      <c r="A1066" s="60">
        <v>2903022</v>
      </c>
      <c r="B1066" s="4" t="s">
        <v>8873</v>
      </c>
      <c r="D1066" s="4" t="s">
        <v>9095</v>
      </c>
      <c r="E1066" s="4" t="s">
        <v>9100</v>
      </c>
      <c r="F1066" s="4" t="s">
        <v>8872</v>
      </c>
      <c r="H1066" s="4" t="s">
        <v>17031</v>
      </c>
      <c r="I1066" s="4" t="s">
        <v>9099</v>
      </c>
      <c r="J1066" s="4" t="s">
        <v>20479</v>
      </c>
      <c r="L1066" s="4" t="s">
        <v>12249</v>
      </c>
      <c r="M1066" s="4" t="s">
        <v>9100</v>
      </c>
      <c r="N1066" s="4" t="s">
        <v>12746</v>
      </c>
      <c r="O1066" s="4"/>
      <c r="P1066" s="4" t="s">
        <v>12746</v>
      </c>
      <c r="Q1066" s="4"/>
      <c r="R1066" s="4"/>
      <c r="S1066" s="4"/>
      <c r="V1066" s="4" t="s">
        <v>12746</v>
      </c>
      <c r="W1066" s="4"/>
      <c r="X1066" s="4" t="s">
        <v>11911</v>
      </c>
      <c r="Y1066" s="4" t="s">
        <v>9101</v>
      </c>
      <c r="Z1066" s="4">
        <v>100</v>
      </c>
      <c r="AA1066" s="4">
        <v>9</v>
      </c>
      <c r="AB1066" s="4">
        <v>54</v>
      </c>
      <c r="AC1066" s="4">
        <v>1</v>
      </c>
      <c r="AD1066" s="4">
        <v>54</v>
      </c>
      <c r="AE1066" s="9">
        <v>6</v>
      </c>
      <c r="AF1066" s="4">
        <v>1</v>
      </c>
      <c r="AG1066" s="4"/>
      <c r="AH1066" s="4"/>
      <c r="AI1066" s="4"/>
      <c r="AJ1066" s="4"/>
      <c r="AK1066" s="4"/>
      <c r="AL1066" s="4">
        <f t="shared" si="97"/>
        <v>0</v>
      </c>
      <c r="AM1066" s="4">
        <f t="shared" si="98"/>
        <v>0</v>
      </c>
      <c r="AN1066" s="4">
        <v>3</v>
      </c>
      <c r="AO1066" s="4">
        <v>1</v>
      </c>
      <c r="AP1066" s="4">
        <v>1</v>
      </c>
      <c r="AQ1066" s="4">
        <v>2</v>
      </c>
      <c r="AR1066" s="4">
        <v>2</v>
      </c>
      <c r="AS1066" s="4">
        <v>2</v>
      </c>
      <c r="AT1066" s="4">
        <v>3</v>
      </c>
      <c r="AU1066" s="4">
        <v>3</v>
      </c>
      <c r="AV1066" s="4">
        <v>3</v>
      </c>
      <c r="AW1066" s="4">
        <v>3</v>
      </c>
      <c r="AX1066" s="4">
        <v>3</v>
      </c>
      <c r="AY1066" s="4">
        <v>3</v>
      </c>
      <c r="AZ1066" s="4">
        <v>3</v>
      </c>
      <c r="BA1066" s="3">
        <f t="shared" si="101"/>
        <v>29</v>
      </c>
      <c r="BD1066" s="4">
        <v>1525</v>
      </c>
      <c r="BE1066" s="63">
        <f t="shared" si="100"/>
        <v>1525</v>
      </c>
      <c r="BF1066" s="4" t="s">
        <v>11693</v>
      </c>
      <c r="BG1066" s="4">
        <v>5810</v>
      </c>
      <c r="BI1066" s="50">
        <v>80</v>
      </c>
      <c r="BJ1066" s="4">
        <f t="shared" si="99"/>
        <v>5890</v>
      </c>
      <c r="BK1066" s="4">
        <v>800</v>
      </c>
      <c r="BL1066" s="4">
        <v>8000</v>
      </c>
      <c r="BM1066" s="4" t="s">
        <v>13435</v>
      </c>
      <c r="BO1066" s="4">
        <v>600</v>
      </c>
      <c r="BP1066" s="4" t="s">
        <v>9102</v>
      </c>
      <c r="BR1066" s="4">
        <v>2000</v>
      </c>
      <c r="BS1066" s="4" t="s">
        <v>5039</v>
      </c>
      <c r="BZ1066" s="4"/>
      <c r="CB1066" s="16"/>
      <c r="CL1066" s="4">
        <v>2</v>
      </c>
      <c r="CM1066" s="4">
        <v>7</v>
      </c>
      <c r="CR1066" s="4">
        <v>4710</v>
      </c>
      <c r="DK1066" s="50">
        <v>900</v>
      </c>
      <c r="DL1066" s="50">
        <v>80</v>
      </c>
      <c r="DM1066" s="4">
        <v>325</v>
      </c>
      <c r="DN1066" s="4">
        <v>3800</v>
      </c>
      <c r="DO1066" s="4">
        <v>900</v>
      </c>
      <c r="DP1066" s="4">
        <v>2000</v>
      </c>
      <c r="DQ1066" s="4">
        <v>25</v>
      </c>
      <c r="DR1066" s="4">
        <v>65</v>
      </c>
      <c r="DS1066" s="4" t="s">
        <v>12498</v>
      </c>
      <c r="DU1066" s="4"/>
      <c r="DV1066" s="4"/>
      <c r="DW1066" s="4" t="s">
        <v>33616</v>
      </c>
    </row>
    <row r="1067" spans="1:127">
      <c r="A1067" s="60">
        <v>2903023</v>
      </c>
      <c r="B1067" s="4" t="s">
        <v>9689</v>
      </c>
      <c r="D1067" s="4" t="s">
        <v>9666</v>
      </c>
      <c r="E1067" s="4" t="s">
        <v>9538</v>
      </c>
      <c r="F1067" s="4" t="s">
        <v>9667</v>
      </c>
      <c r="G1067" s="4" t="s">
        <v>12746</v>
      </c>
      <c r="H1067" s="4" t="s">
        <v>17031</v>
      </c>
      <c r="I1067" s="4" t="s">
        <v>12436</v>
      </c>
      <c r="J1067" s="4" t="s">
        <v>12436</v>
      </c>
      <c r="L1067" s="4" t="s">
        <v>11774</v>
      </c>
      <c r="M1067" s="4"/>
      <c r="N1067" s="4" t="s">
        <v>12144</v>
      </c>
      <c r="O1067" s="4"/>
      <c r="P1067" s="4" t="s">
        <v>12746</v>
      </c>
      <c r="Q1067" s="4"/>
      <c r="R1067" s="4"/>
      <c r="S1067" s="4"/>
      <c r="V1067" s="4" t="s">
        <v>12746</v>
      </c>
      <c r="W1067" s="4"/>
      <c r="X1067" s="4" t="s">
        <v>11911</v>
      </c>
      <c r="Y1067" s="4" t="s">
        <v>12062</v>
      </c>
      <c r="Z1067" s="4">
        <v>307</v>
      </c>
      <c r="AA1067" s="4">
        <v>9</v>
      </c>
      <c r="AB1067" s="4">
        <v>54</v>
      </c>
      <c r="AC1067" s="4">
        <v>1</v>
      </c>
      <c r="AD1067" s="4">
        <v>54</v>
      </c>
      <c r="AE1067" s="9">
        <v>6</v>
      </c>
      <c r="AF1067" s="4">
        <v>1</v>
      </c>
      <c r="AG1067" s="4"/>
      <c r="AH1067" s="4"/>
      <c r="AI1067" s="4"/>
      <c r="AJ1067" s="4"/>
      <c r="AK1067" s="4"/>
      <c r="AL1067" s="4">
        <f t="shared" ref="AL1067:AL1130" si="102">SUM(AH1067,AJ1067)</f>
        <v>0</v>
      </c>
      <c r="AM1067" s="4">
        <f t="shared" si="98"/>
        <v>0</v>
      </c>
      <c r="AN1067" s="4">
        <v>2</v>
      </c>
      <c r="AO1067" s="4">
        <v>3</v>
      </c>
      <c r="AP1067" s="4">
        <v>3</v>
      </c>
      <c r="AQ1067" s="4">
        <v>2</v>
      </c>
      <c r="AR1067" s="4">
        <v>2</v>
      </c>
      <c r="AS1067" s="4">
        <v>2</v>
      </c>
      <c r="AT1067" s="4">
        <v>2</v>
      </c>
      <c r="AU1067" s="4">
        <v>3</v>
      </c>
      <c r="AV1067" s="4">
        <v>2</v>
      </c>
      <c r="AW1067" s="4">
        <v>2</v>
      </c>
      <c r="AX1067" s="4">
        <v>2</v>
      </c>
      <c r="AY1067" s="4">
        <v>2</v>
      </c>
      <c r="AZ1067" s="4">
        <v>2</v>
      </c>
      <c r="BA1067" s="3">
        <f t="shared" si="101"/>
        <v>27</v>
      </c>
      <c r="BD1067" s="4">
        <v>3180</v>
      </c>
      <c r="BE1067" s="63">
        <f t="shared" si="100"/>
        <v>3180</v>
      </c>
      <c r="BF1067" s="4" t="s">
        <v>11693</v>
      </c>
      <c r="BG1067" s="4">
        <v>2304</v>
      </c>
      <c r="BH1067" s="4">
        <v>148</v>
      </c>
      <c r="BI1067" s="50">
        <v>36</v>
      </c>
      <c r="BJ1067" s="4">
        <f t="shared" si="99"/>
        <v>2488</v>
      </c>
      <c r="BK1067" s="59">
        <v>338</v>
      </c>
      <c r="BL1067" s="4">
        <v>13553</v>
      </c>
      <c r="BM1067" s="4" t="s">
        <v>12374</v>
      </c>
      <c r="BO1067" s="4"/>
      <c r="BP1067" s="4"/>
      <c r="BR1067" s="4"/>
      <c r="BS1067" s="4"/>
      <c r="BZ1067" s="4"/>
      <c r="CB1067" s="16"/>
      <c r="CC1067" s="4">
        <v>9408</v>
      </c>
      <c r="CL1067" s="4">
        <v>1</v>
      </c>
      <c r="CM1067" s="4">
        <v>2</v>
      </c>
      <c r="CR1067" s="4">
        <v>11065</v>
      </c>
      <c r="CS1067" s="4">
        <v>10</v>
      </c>
      <c r="CT1067" s="4">
        <v>147</v>
      </c>
      <c r="CU1067" s="4" t="s">
        <v>11905</v>
      </c>
      <c r="CV1067" s="4" t="s">
        <v>12152</v>
      </c>
      <c r="DK1067" s="50">
        <v>240</v>
      </c>
      <c r="DL1067" s="50">
        <v>36</v>
      </c>
      <c r="DM1067" s="4">
        <v>490</v>
      </c>
      <c r="DN1067" s="4">
        <v>857</v>
      </c>
      <c r="DO1067" s="4">
        <v>115</v>
      </c>
      <c r="DP1067" s="4">
        <v>258</v>
      </c>
      <c r="DS1067" s="4" t="s">
        <v>12498</v>
      </c>
      <c r="DU1067" s="4"/>
      <c r="DV1067" s="4"/>
      <c r="DW1067" s="4"/>
    </row>
    <row r="1068" spans="1:127">
      <c r="A1068" s="60">
        <v>2903024</v>
      </c>
      <c r="B1068" s="4" t="s">
        <v>9539</v>
      </c>
      <c r="D1068" s="4" t="s">
        <v>9785</v>
      </c>
      <c r="E1068" s="4" t="s">
        <v>9665</v>
      </c>
      <c r="G1068" s="4" t="s">
        <v>12144</v>
      </c>
      <c r="H1068" s="4" t="s">
        <v>17031</v>
      </c>
      <c r="I1068" s="4" t="s">
        <v>9664</v>
      </c>
      <c r="J1068" s="4" t="s">
        <v>9664</v>
      </c>
      <c r="L1068" s="4" t="s">
        <v>9664</v>
      </c>
      <c r="M1068" s="4"/>
      <c r="N1068" s="4" t="s">
        <v>12144</v>
      </c>
      <c r="O1068" s="4"/>
      <c r="P1068" s="4" t="s">
        <v>12746</v>
      </c>
      <c r="Q1068" s="4"/>
      <c r="R1068" s="4"/>
      <c r="S1068" s="4"/>
      <c r="V1068" s="4" t="s">
        <v>12746</v>
      </c>
      <c r="W1068" s="4"/>
      <c r="X1068" s="4" t="s">
        <v>12050</v>
      </c>
      <c r="Y1068" s="4" t="s">
        <v>13393</v>
      </c>
      <c r="Z1068" s="4">
        <v>310</v>
      </c>
      <c r="AA1068" s="4">
        <v>10</v>
      </c>
      <c r="AB1068" s="4">
        <v>60</v>
      </c>
      <c r="AC1068" s="4">
        <v>1</v>
      </c>
      <c r="AD1068" s="4">
        <v>60</v>
      </c>
      <c r="AE1068" s="9">
        <v>6</v>
      </c>
      <c r="AF1068" s="4"/>
      <c r="AG1068" s="4"/>
      <c r="AH1068" s="4">
        <v>3</v>
      </c>
      <c r="AI1068" s="4"/>
      <c r="AJ1068" s="4"/>
      <c r="AK1068" s="4"/>
      <c r="AL1068" s="4">
        <f t="shared" si="102"/>
        <v>3</v>
      </c>
      <c r="AM1068" s="4">
        <f t="shared" si="98"/>
        <v>0</v>
      </c>
      <c r="AN1068" s="4">
        <v>4</v>
      </c>
      <c r="AO1068" s="4">
        <v>4</v>
      </c>
      <c r="AP1068" s="4">
        <v>4</v>
      </c>
      <c r="AQ1068" s="4">
        <v>4</v>
      </c>
      <c r="AR1068" s="4">
        <v>4</v>
      </c>
      <c r="AS1068" s="4">
        <v>4</v>
      </c>
      <c r="AT1068" s="4">
        <v>4</v>
      </c>
      <c r="AU1068" s="4">
        <v>4</v>
      </c>
      <c r="AV1068" s="4">
        <v>4</v>
      </c>
      <c r="AW1068" s="4">
        <v>4</v>
      </c>
      <c r="AX1068" s="4">
        <v>4</v>
      </c>
      <c r="AY1068" s="4">
        <v>1</v>
      </c>
      <c r="AZ1068" s="4">
        <v>4</v>
      </c>
      <c r="BA1068" s="3">
        <f t="shared" si="101"/>
        <v>45</v>
      </c>
      <c r="BB1068" s="4">
        <v>7800</v>
      </c>
      <c r="BD1068" s="4">
        <v>5635</v>
      </c>
      <c r="BE1068" s="63">
        <f t="shared" si="100"/>
        <v>13435</v>
      </c>
      <c r="BF1068" s="4" t="s">
        <v>12060</v>
      </c>
      <c r="BG1068" s="4">
        <v>2558</v>
      </c>
      <c r="BI1068" s="50">
        <v>310</v>
      </c>
      <c r="BJ1068" s="4">
        <f t="shared" si="99"/>
        <v>2868</v>
      </c>
      <c r="BK1068" s="4">
        <v>880</v>
      </c>
      <c r="BL1068" s="4">
        <v>25652</v>
      </c>
      <c r="BM1068" s="4" t="s">
        <v>12374</v>
      </c>
      <c r="BO1068" s="4"/>
      <c r="BP1068" s="4"/>
      <c r="BR1068" s="4"/>
      <c r="BS1068" s="4"/>
      <c r="BZ1068" s="4"/>
      <c r="CB1068" s="16"/>
      <c r="CL1068" s="4">
        <v>5</v>
      </c>
      <c r="CM1068" s="4">
        <v>21</v>
      </c>
      <c r="CR1068" s="4">
        <v>22784</v>
      </c>
      <c r="DK1068" s="50">
        <v>4400</v>
      </c>
      <c r="DL1068" s="50">
        <v>310</v>
      </c>
      <c r="DM1068" s="4">
        <v>235</v>
      </c>
      <c r="DN1068" s="4">
        <v>2395</v>
      </c>
      <c r="DS1068" s="4" t="s">
        <v>12498</v>
      </c>
      <c r="DU1068" s="4" t="s">
        <v>33617</v>
      </c>
      <c r="DV1068" s="4"/>
      <c r="DW1068" s="4"/>
    </row>
    <row r="1069" spans="1:127">
      <c r="A1069" s="60">
        <v>2903025</v>
      </c>
      <c r="B1069" s="4" t="s">
        <v>9939</v>
      </c>
      <c r="E1069" s="4" t="s">
        <v>9944</v>
      </c>
      <c r="F1069" s="4" t="s">
        <v>9943</v>
      </c>
      <c r="G1069" s="4" t="s">
        <v>12746</v>
      </c>
      <c r="H1069" s="4" t="s">
        <v>17031</v>
      </c>
      <c r="I1069" s="4" t="s">
        <v>9664</v>
      </c>
      <c r="J1069" s="4" t="s">
        <v>9664</v>
      </c>
      <c r="L1069" s="4" t="s">
        <v>9664</v>
      </c>
      <c r="M1069" s="4" t="s">
        <v>9765</v>
      </c>
      <c r="N1069" s="4" t="s">
        <v>12746</v>
      </c>
      <c r="O1069" s="4" t="s">
        <v>20342</v>
      </c>
      <c r="P1069" s="4" t="s">
        <v>12746</v>
      </c>
      <c r="Q1069" s="4"/>
      <c r="R1069" s="4"/>
      <c r="S1069" s="4"/>
      <c r="U1069" s="59" t="s">
        <v>214</v>
      </c>
      <c r="V1069" s="4" t="s">
        <v>12746</v>
      </c>
      <c r="W1069" s="4"/>
      <c r="X1069" s="4" t="s">
        <v>12050</v>
      </c>
      <c r="Y1069" s="4" t="s">
        <v>11749</v>
      </c>
      <c r="Z1069" s="4">
        <v>216</v>
      </c>
      <c r="AA1069" s="4">
        <v>9</v>
      </c>
      <c r="AB1069" s="4">
        <v>54</v>
      </c>
      <c r="AC1069" s="4">
        <v>1</v>
      </c>
      <c r="AD1069" s="4">
        <v>54</v>
      </c>
      <c r="AE1069" s="9">
        <v>6</v>
      </c>
      <c r="AF1069" s="4">
        <v>1</v>
      </c>
      <c r="AG1069" s="4"/>
      <c r="AH1069" s="4"/>
      <c r="AI1069" s="4"/>
      <c r="AJ1069" s="4"/>
      <c r="AK1069" s="4"/>
      <c r="AL1069" s="4">
        <f t="shared" si="102"/>
        <v>0</v>
      </c>
      <c r="AM1069" s="4">
        <f t="shared" si="98"/>
        <v>0</v>
      </c>
      <c r="AN1069" s="4">
        <v>3</v>
      </c>
      <c r="AO1069" s="4"/>
      <c r="AP1069" s="4"/>
      <c r="AQ1069" s="4">
        <v>3</v>
      </c>
      <c r="AR1069" s="4">
        <v>3</v>
      </c>
      <c r="AS1069" s="4">
        <v>3</v>
      </c>
      <c r="AT1069" s="4">
        <v>3</v>
      </c>
      <c r="AU1069" s="4">
        <v>3</v>
      </c>
      <c r="AV1069" s="4">
        <v>3</v>
      </c>
      <c r="AW1069" s="4">
        <v>3</v>
      </c>
      <c r="AX1069" s="4">
        <v>3</v>
      </c>
      <c r="AY1069" s="4">
        <v>3</v>
      </c>
      <c r="AZ1069" s="4"/>
      <c r="BA1069" s="3">
        <f t="shared" si="101"/>
        <v>27</v>
      </c>
      <c r="BD1069" s="4">
        <v>2916</v>
      </c>
      <c r="BE1069" s="63">
        <f t="shared" si="100"/>
        <v>2916</v>
      </c>
      <c r="BF1069" s="4" t="s">
        <v>11693</v>
      </c>
      <c r="BG1069" s="4">
        <v>3085</v>
      </c>
      <c r="BI1069" s="50">
        <v>63</v>
      </c>
      <c r="BJ1069" s="4">
        <f t="shared" si="99"/>
        <v>3148</v>
      </c>
      <c r="BK1069" s="4">
        <v>994</v>
      </c>
      <c r="BL1069" s="4">
        <v>7954</v>
      </c>
      <c r="BM1069" s="4" t="s">
        <v>13435</v>
      </c>
      <c r="BO1069" s="4"/>
      <c r="BP1069" s="4"/>
      <c r="BR1069" s="4"/>
      <c r="BS1069" s="4"/>
      <c r="BZ1069" s="4"/>
      <c r="CB1069" s="16"/>
      <c r="CL1069" s="4">
        <v>2</v>
      </c>
      <c r="CM1069" s="4">
        <v>5</v>
      </c>
      <c r="CR1069" s="26">
        <v>4806</v>
      </c>
      <c r="DK1069" s="50">
        <v>900</v>
      </c>
      <c r="DL1069" s="50">
        <v>63</v>
      </c>
      <c r="DM1069" s="4">
        <v>127</v>
      </c>
      <c r="DN1069" s="4">
        <v>1593</v>
      </c>
      <c r="DQ1069" s="4">
        <v>1000</v>
      </c>
      <c r="DR1069" s="4">
        <v>1491</v>
      </c>
      <c r="DS1069" s="4" t="s">
        <v>12498</v>
      </c>
      <c r="DU1069" s="4"/>
      <c r="DV1069" s="4"/>
      <c r="DW1069" s="4" t="s">
        <v>33620</v>
      </c>
    </row>
    <row r="1070" spans="1:127">
      <c r="A1070" s="60">
        <v>2903026</v>
      </c>
      <c r="B1070" s="4" t="s">
        <v>9773</v>
      </c>
      <c r="D1070" s="4" t="s">
        <v>9637</v>
      </c>
      <c r="E1070" s="4" t="s">
        <v>9771</v>
      </c>
      <c r="F1070" s="4" t="s">
        <v>9637</v>
      </c>
      <c r="G1070" s="4" t="s">
        <v>12746</v>
      </c>
      <c r="H1070" s="4" t="s">
        <v>17031</v>
      </c>
      <c r="I1070" s="4" t="s">
        <v>9769</v>
      </c>
      <c r="J1070" s="4" t="s">
        <v>12290</v>
      </c>
      <c r="L1070" s="4" t="s">
        <v>9770</v>
      </c>
      <c r="M1070" s="4" t="s">
        <v>9772</v>
      </c>
      <c r="N1070" s="4" t="s">
        <v>12144</v>
      </c>
      <c r="O1070" s="4"/>
      <c r="P1070" s="4" t="s">
        <v>12746</v>
      </c>
      <c r="Q1070" s="4"/>
      <c r="R1070" s="4"/>
      <c r="S1070" s="4"/>
      <c r="V1070" s="4" t="s">
        <v>12746</v>
      </c>
      <c r="W1070" s="4"/>
      <c r="X1070" s="4" t="s">
        <v>11911</v>
      </c>
      <c r="Y1070" s="4" t="s">
        <v>12062</v>
      </c>
      <c r="Z1070" s="4">
        <v>276</v>
      </c>
      <c r="AA1070" s="4">
        <v>8</v>
      </c>
      <c r="AB1070" s="4">
        <v>41</v>
      </c>
      <c r="AC1070" s="4">
        <v>1</v>
      </c>
      <c r="AD1070" s="4">
        <v>41</v>
      </c>
      <c r="AE1070" s="9">
        <v>5</v>
      </c>
      <c r="AF1070" s="4"/>
      <c r="AG1070" s="4"/>
      <c r="AH1070" s="4"/>
      <c r="AI1070" s="4"/>
      <c r="AJ1070" s="4">
        <v>1</v>
      </c>
      <c r="AK1070" s="4"/>
      <c r="AL1070" s="4">
        <f t="shared" si="102"/>
        <v>1</v>
      </c>
      <c r="AM1070" s="4">
        <f t="shared" si="98"/>
        <v>0</v>
      </c>
      <c r="AN1070" s="4">
        <v>2</v>
      </c>
      <c r="AO1070" s="4">
        <v>2</v>
      </c>
      <c r="AP1070" s="4">
        <v>2</v>
      </c>
      <c r="AQ1070" s="4">
        <v>2</v>
      </c>
      <c r="AR1070" s="4">
        <v>2</v>
      </c>
      <c r="AS1070" s="4">
        <v>2</v>
      </c>
      <c r="AT1070" s="4">
        <v>2</v>
      </c>
      <c r="AU1070" s="4">
        <v>2</v>
      </c>
      <c r="AV1070" s="4">
        <v>2</v>
      </c>
      <c r="AW1070" s="4">
        <v>2</v>
      </c>
      <c r="AX1070" s="4">
        <v>2</v>
      </c>
      <c r="AY1070" s="4">
        <v>2</v>
      </c>
      <c r="AZ1070" s="4">
        <v>2</v>
      </c>
      <c r="BA1070" s="3">
        <f t="shared" si="101"/>
        <v>24</v>
      </c>
      <c r="BC1070" s="4">
        <v>1500</v>
      </c>
      <c r="BD1070" s="4">
        <v>3380</v>
      </c>
      <c r="BE1070" s="63">
        <f t="shared" si="100"/>
        <v>4880</v>
      </c>
      <c r="BF1070" s="4" t="s">
        <v>11693</v>
      </c>
      <c r="BG1070" s="4">
        <v>5078</v>
      </c>
      <c r="BH1070" s="4">
        <v>194</v>
      </c>
      <c r="BI1070" s="50">
        <v>169</v>
      </c>
      <c r="BJ1070" s="4">
        <f t="shared" si="99"/>
        <v>5441</v>
      </c>
      <c r="BK1070" s="4">
        <v>1290</v>
      </c>
      <c r="BL1070" s="4">
        <v>10327</v>
      </c>
      <c r="BM1070" s="4" t="s">
        <v>13435</v>
      </c>
      <c r="BO1070" s="4"/>
      <c r="BP1070" s="4"/>
      <c r="BR1070" s="4"/>
      <c r="BS1070" s="4"/>
      <c r="BZ1070" s="4"/>
      <c r="CB1070" s="16"/>
      <c r="CL1070" s="4">
        <v>1</v>
      </c>
      <c r="CM1070" s="4">
        <v>8</v>
      </c>
      <c r="CR1070" s="4">
        <v>4886</v>
      </c>
      <c r="CS1070" s="4">
        <v>13</v>
      </c>
      <c r="CT1070" s="4">
        <v>194</v>
      </c>
      <c r="CU1070" s="4" t="s">
        <v>11905</v>
      </c>
      <c r="CV1070" s="4" t="s">
        <v>12152</v>
      </c>
      <c r="DK1070" s="50">
        <v>1575</v>
      </c>
      <c r="DL1070" s="50">
        <v>169</v>
      </c>
      <c r="DM1070" s="4">
        <v>242</v>
      </c>
      <c r="DN1070" s="4">
        <v>2710</v>
      </c>
      <c r="DQ1070" s="4">
        <v>1053</v>
      </c>
      <c r="DR1070" s="4">
        <v>2368</v>
      </c>
      <c r="DS1070" s="4" t="s">
        <v>12498</v>
      </c>
      <c r="DU1070" s="4" t="s">
        <v>33623</v>
      </c>
      <c r="DV1070" s="4" t="s">
        <v>33542</v>
      </c>
      <c r="DW1070" s="4" t="s">
        <v>33543</v>
      </c>
    </row>
    <row r="1071" spans="1:127">
      <c r="A1071" s="60">
        <v>2903027</v>
      </c>
      <c r="B1071" s="4" t="s">
        <v>9776</v>
      </c>
      <c r="D1071" s="4" t="s">
        <v>9759</v>
      </c>
      <c r="E1071" s="4" t="s">
        <v>9761</v>
      </c>
      <c r="F1071" s="4" t="s">
        <v>9759</v>
      </c>
      <c r="G1071" s="4" t="s">
        <v>12144</v>
      </c>
      <c r="H1071" s="4" t="s">
        <v>17031</v>
      </c>
      <c r="I1071" s="4" t="s">
        <v>9760</v>
      </c>
      <c r="J1071" s="4" t="s">
        <v>9760</v>
      </c>
      <c r="L1071" s="4" t="s">
        <v>9770</v>
      </c>
      <c r="M1071" s="4" t="s">
        <v>9762</v>
      </c>
      <c r="N1071" s="4" t="s">
        <v>12144</v>
      </c>
      <c r="O1071" s="4"/>
      <c r="P1071" s="4" t="s">
        <v>12746</v>
      </c>
      <c r="Q1071" s="4"/>
      <c r="R1071" s="4"/>
      <c r="S1071" s="4"/>
      <c r="V1071" s="4" t="s">
        <v>12746</v>
      </c>
      <c r="W1071" s="4"/>
      <c r="X1071" s="4" t="s">
        <v>11911</v>
      </c>
      <c r="Y1071" s="4" t="s">
        <v>12062</v>
      </c>
      <c r="Z1071" s="4">
        <v>306</v>
      </c>
      <c r="AA1071" s="4">
        <v>8</v>
      </c>
      <c r="AB1071" s="4">
        <v>44</v>
      </c>
      <c r="AC1071" s="4">
        <v>1</v>
      </c>
      <c r="AD1071" s="4">
        <v>44</v>
      </c>
      <c r="AE1071" s="9">
        <v>5.5</v>
      </c>
      <c r="AF1071" s="4"/>
      <c r="AG1071" s="4"/>
      <c r="AH1071" s="4"/>
      <c r="AI1071" s="4"/>
      <c r="AJ1071" s="4">
        <v>1</v>
      </c>
      <c r="AK1071" s="4"/>
      <c r="AL1071" s="4">
        <f t="shared" si="102"/>
        <v>1</v>
      </c>
      <c r="AM1071" s="4">
        <f t="shared" ref="AM1071:AM1090" si="103">SUM(AI1071,AK1071)</f>
        <v>0</v>
      </c>
      <c r="AN1071" s="4">
        <v>3</v>
      </c>
      <c r="AO1071" s="4">
        <v>3</v>
      </c>
      <c r="AP1071" s="4">
        <v>3</v>
      </c>
      <c r="AQ1071" s="4">
        <v>3</v>
      </c>
      <c r="AR1071" s="4">
        <v>3</v>
      </c>
      <c r="AS1071" s="4">
        <v>3</v>
      </c>
      <c r="AT1071" s="4">
        <v>3</v>
      </c>
      <c r="AU1071" s="4">
        <v>3</v>
      </c>
      <c r="AV1071" s="4">
        <v>3</v>
      </c>
      <c r="AW1071" s="4">
        <v>3</v>
      </c>
      <c r="AX1071" s="4">
        <v>3</v>
      </c>
      <c r="AY1071" s="4">
        <v>3</v>
      </c>
      <c r="AZ1071" s="4">
        <v>3</v>
      </c>
      <c r="BA1071" s="3">
        <f t="shared" si="101"/>
        <v>36</v>
      </c>
      <c r="BC1071" s="4">
        <v>2000</v>
      </c>
      <c r="BD1071" s="4">
        <v>4500</v>
      </c>
      <c r="BE1071" s="63">
        <f t="shared" si="100"/>
        <v>6500</v>
      </c>
      <c r="BF1071" s="4" t="s">
        <v>12060</v>
      </c>
      <c r="BG1071" s="4">
        <v>7383</v>
      </c>
      <c r="BH1071" s="4">
        <v>400</v>
      </c>
      <c r="BJ1071" s="4">
        <f t="shared" si="99"/>
        <v>7783</v>
      </c>
      <c r="BK1071" s="4">
        <v>370</v>
      </c>
      <c r="BL1071" s="4">
        <v>14901</v>
      </c>
      <c r="BM1071" s="4" t="s">
        <v>12000</v>
      </c>
      <c r="BO1071" s="4"/>
      <c r="BP1071" s="4"/>
      <c r="BR1071" s="4"/>
      <c r="BS1071" s="4"/>
      <c r="BZ1071" s="4"/>
      <c r="CB1071" s="16"/>
      <c r="CH1071" s="4">
        <v>2</v>
      </c>
      <c r="CI1071" s="4">
        <v>13</v>
      </c>
      <c r="CR1071" s="58">
        <v>7118</v>
      </c>
      <c r="CS1071" s="4">
        <v>20</v>
      </c>
      <c r="CT1071" s="4">
        <v>280</v>
      </c>
      <c r="CU1071" s="4" t="s">
        <v>11905</v>
      </c>
      <c r="CV1071" s="4" t="s">
        <v>12152</v>
      </c>
      <c r="CW1071" s="4">
        <v>600</v>
      </c>
      <c r="CX1071" s="4">
        <v>120</v>
      </c>
      <c r="CY1071" s="4" t="s">
        <v>11869</v>
      </c>
      <c r="CZ1071" s="4" t="s">
        <v>13092</v>
      </c>
      <c r="DM1071" s="4">
        <v>45</v>
      </c>
      <c r="DN1071" s="4">
        <v>360</v>
      </c>
      <c r="DO1071" s="4">
        <v>75</v>
      </c>
      <c r="DP1071" s="4">
        <v>187</v>
      </c>
      <c r="DQ1071" s="4">
        <v>100</v>
      </c>
      <c r="DR1071" s="4">
        <v>300</v>
      </c>
      <c r="DS1071" s="4" t="s">
        <v>12498</v>
      </c>
      <c r="DU1071" s="84" t="s">
        <v>33544</v>
      </c>
      <c r="DV1071" s="4" t="s">
        <v>33545</v>
      </c>
      <c r="DW1071" s="4"/>
    </row>
    <row r="1072" spans="1:127">
      <c r="A1072" s="60">
        <v>2903028</v>
      </c>
      <c r="B1072" s="4" t="s">
        <v>9521</v>
      </c>
      <c r="D1072" s="4" t="s">
        <v>9272</v>
      </c>
      <c r="E1072" s="4" t="s">
        <v>9395</v>
      </c>
      <c r="F1072" s="4" t="s">
        <v>13143</v>
      </c>
      <c r="G1072" s="4" t="s">
        <v>12144</v>
      </c>
      <c r="H1072" s="4" t="s">
        <v>17031</v>
      </c>
      <c r="I1072" s="4" t="s">
        <v>11873</v>
      </c>
      <c r="J1072" s="4" t="s">
        <v>11873</v>
      </c>
      <c r="L1072" s="4" t="s">
        <v>9273</v>
      </c>
      <c r="M1072" s="4" t="s">
        <v>12637</v>
      </c>
      <c r="N1072" s="4" t="s">
        <v>12144</v>
      </c>
      <c r="O1072" s="4"/>
      <c r="P1072" s="4" t="s">
        <v>12746</v>
      </c>
      <c r="Q1072" s="4" t="s">
        <v>12746</v>
      </c>
      <c r="R1072" s="4" t="s">
        <v>12746</v>
      </c>
      <c r="S1072" s="4" t="s">
        <v>12746</v>
      </c>
      <c r="T1072" s="4" t="s">
        <v>12746</v>
      </c>
      <c r="V1072" s="4" t="s">
        <v>12746</v>
      </c>
      <c r="W1072" s="4"/>
      <c r="X1072" s="4" t="s">
        <v>12050</v>
      </c>
      <c r="Y1072" s="4" t="s">
        <v>13223</v>
      </c>
      <c r="Z1072" s="4">
        <v>150</v>
      </c>
      <c r="AA1072" s="4">
        <v>9</v>
      </c>
      <c r="AB1072" s="4">
        <v>57</v>
      </c>
      <c r="AC1072" s="4">
        <v>1</v>
      </c>
      <c r="AD1072" s="4">
        <v>57</v>
      </c>
      <c r="AE1072" s="9">
        <v>6</v>
      </c>
      <c r="AF1072" s="4"/>
      <c r="AG1072" s="4"/>
      <c r="AH1072" s="4">
        <v>2</v>
      </c>
      <c r="AI1072" s="4"/>
      <c r="AJ1072" s="4"/>
      <c r="AK1072" s="4">
        <v>1</v>
      </c>
      <c r="AL1072" s="4">
        <f t="shared" si="102"/>
        <v>2</v>
      </c>
      <c r="AM1072" s="4">
        <f t="shared" si="103"/>
        <v>1</v>
      </c>
      <c r="AN1072" s="4">
        <v>5</v>
      </c>
      <c r="AO1072" s="4">
        <v>2</v>
      </c>
      <c r="AP1072" s="4">
        <v>2</v>
      </c>
      <c r="AQ1072" s="4">
        <v>2</v>
      </c>
      <c r="AR1072" s="4">
        <v>8</v>
      </c>
      <c r="AS1072" s="4">
        <v>5</v>
      </c>
      <c r="AT1072" s="4">
        <v>5</v>
      </c>
      <c r="AU1072" s="4">
        <v>10</v>
      </c>
      <c r="AV1072" s="4">
        <v>3</v>
      </c>
      <c r="AW1072" s="4">
        <v>8</v>
      </c>
      <c r="AX1072" s="4">
        <v>10</v>
      </c>
      <c r="AY1072" s="4">
        <v>2</v>
      </c>
      <c r="AZ1072" s="4">
        <v>1</v>
      </c>
      <c r="BA1072" s="3">
        <f t="shared" si="101"/>
        <v>58</v>
      </c>
      <c r="BB1072" s="4">
        <v>5700</v>
      </c>
      <c r="BC1072" s="4">
        <v>780</v>
      </c>
      <c r="BD1072" s="4">
        <v>6549</v>
      </c>
      <c r="BE1072" s="63">
        <f t="shared" si="100"/>
        <v>13029</v>
      </c>
      <c r="BF1072" s="4" t="s">
        <v>11693</v>
      </c>
      <c r="BG1072" s="4">
        <v>21852</v>
      </c>
      <c r="BH1072" s="4">
        <v>254</v>
      </c>
      <c r="BI1072" s="50">
        <v>250</v>
      </c>
      <c r="BJ1072" s="4">
        <f t="shared" si="99"/>
        <v>22356</v>
      </c>
      <c r="BK1072" s="4">
        <v>3750</v>
      </c>
      <c r="BL1072" s="4">
        <v>22500</v>
      </c>
      <c r="BM1072" s="4" t="s">
        <v>13435</v>
      </c>
      <c r="BN1072" s="4">
        <v>390</v>
      </c>
      <c r="BO1072" s="4">
        <v>16500</v>
      </c>
      <c r="BP1072" s="4" t="s">
        <v>12374</v>
      </c>
      <c r="BR1072" s="4"/>
      <c r="BS1072" s="4"/>
      <c r="BZ1072" s="4"/>
      <c r="CB1072" s="16"/>
      <c r="CL1072" s="4">
        <v>4</v>
      </c>
      <c r="CM1072" s="4">
        <v>22</v>
      </c>
      <c r="CR1072" s="4">
        <v>16644</v>
      </c>
      <c r="CS1072" s="4">
        <v>5</v>
      </c>
      <c r="CT1072" s="4">
        <v>65</v>
      </c>
      <c r="CU1072" s="4" t="s">
        <v>11905</v>
      </c>
      <c r="CV1072" s="4" t="s">
        <v>12152</v>
      </c>
      <c r="CW1072" s="4">
        <v>40</v>
      </c>
      <c r="CX1072" s="4">
        <v>188</v>
      </c>
      <c r="CY1072" s="4" t="s">
        <v>11986</v>
      </c>
      <c r="CZ1072" s="4" t="s">
        <v>12328</v>
      </c>
      <c r="DK1072" s="50">
        <v>24200</v>
      </c>
      <c r="DL1072" s="50">
        <v>250</v>
      </c>
      <c r="DM1072" s="4">
        <v>1935</v>
      </c>
      <c r="DN1072" s="4">
        <v>19352</v>
      </c>
      <c r="DO1072" s="4">
        <v>2577</v>
      </c>
      <c r="DP1072" s="4">
        <v>2500</v>
      </c>
      <c r="DS1072" s="4" t="s">
        <v>12498</v>
      </c>
      <c r="DU1072" s="4" t="s">
        <v>33546</v>
      </c>
      <c r="DV1072" s="4" t="s">
        <v>20628</v>
      </c>
      <c r="DW1072" s="4" t="s">
        <v>33547</v>
      </c>
    </row>
    <row r="1073" spans="1:130">
      <c r="A1073" s="104">
        <v>2903029</v>
      </c>
      <c r="B1073" s="59" t="s">
        <v>9520</v>
      </c>
      <c r="C1073" s="59"/>
      <c r="D1073" s="101" t="s">
        <v>9279</v>
      </c>
      <c r="E1073" s="59"/>
      <c r="F1073" s="59" t="s">
        <v>9279</v>
      </c>
      <c r="G1073" s="59" t="s">
        <v>12144</v>
      </c>
      <c r="H1073" s="59" t="s">
        <v>17031</v>
      </c>
      <c r="I1073" s="59" t="s">
        <v>11873</v>
      </c>
      <c r="J1073" s="59" t="s">
        <v>11873</v>
      </c>
      <c r="K1073" s="59"/>
      <c r="L1073" s="59" t="s">
        <v>9273</v>
      </c>
      <c r="M1073" s="59" t="s">
        <v>9385</v>
      </c>
      <c r="N1073" s="4" t="s">
        <v>12144</v>
      </c>
      <c r="O1073" s="59" t="s">
        <v>29463</v>
      </c>
      <c r="P1073" s="59" t="s">
        <v>12746</v>
      </c>
      <c r="Q1073" s="59"/>
      <c r="R1073" s="59"/>
      <c r="S1073" s="59"/>
      <c r="T1073" s="59"/>
      <c r="U1073" s="59"/>
      <c r="V1073" s="59" t="s">
        <v>12746</v>
      </c>
      <c r="W1073" s="59"/>
      <c r="X1073" s="59" t="s">
        <v>12050</v>
      </c>
      <c r="Y1073" s="59" t="s">
        <v>11749</v>
      </c>
      <c r="Z1073" s="59">
        <v>202</v>
      </c>
      <c r="AA1073" s="59">
        <v>9</v>
      </c>
      <c r="AB1073" s="59">
        <v>54</v>
      </c>
      <c r="AC1073" s="59">
        <v>1</v>
      </c>
      <c r="AD1073" s="59">
        <v>54</v>
      </c>
      <c r="AE1073" s="98">
        <v>6</v>
      </c>
      <c r="AF1073" s="59"/>
      <c r="AG1073" s="59"/>
      <c r="AH1073" s="59"/>
      <c r="AI1073" s="59">
        <v>1</v>
      </c>
      <c r="AJ1073" s="59">
        <v>2</v>
      </c>
      <c r="AK1073" s="59"/>
      <c r="AL1073" s="59">
        <f t="shared" si="102"/>
        <v>2</v>
      </c>
      <c r="AM1073" s="59">
        <f t="shared" si="103"/>
        <v>1</v>
      </c>
      <c r="AN1073" s="59">
        <v>4</v>
      </c>
      <c r="AO1073" s="59">
        <v>5</v>
      </c>
      <c r="AP1073" s="59">
        <v>2</v>
      </c>
      <c r="AQ1073" s="59"/>
      <c r="AR1073" s="59">
        <v>5</v>
      </c>
      <c r="AS1073" s="59">
        <v>8</v>
      </c>
      <c r="AT1073" s="59">
        <v>9</v>
      </c>
      <c r="AU1073" s="59">
        <v>4</v>
      </c>
      <c r="AV1073" s="59">
        <v>14</v>
      </c>
      <c r="AW1073" s="59">
        <v>5</v>
      </c>
      <c r="AX1073" s="59">
        <v>7</v>
      </c>
      <c r="AY1073" s="59">
        <v>9</v>
      </c>
      <c r="AZ1073" s="59">
        <v>6</v>
      </c>
      <c r="BA1073" s="59">
        <f t="shared" si="101"/>
        <v>74</v>
      </c>
      <c r="BB1073" s="59">
        <v>6192</v>
      </c>
      <c r="BC1073" s="59">
        <v>5052</v>
      </c>
      <c r="BD1073" s="59">
        <v>10859</v>
      </c>
      <c r="BE1073" s="101">
        <f t="shared" si="100"/>
        <v>22103</v>
      </c>
      <c r="BF1073" s="59" t="s">
        <v>11693</v>
      </c>
      <c r="BG1073" s="59">
        <v>11203</v>
      </c>
      <c r="BH1073" s="59">
        <v>134</v>
      </c>
      <c r="BI1073" s="59">
        <v>143</v>
      </c>
      <c r="BJ1073" s="59">
        <f t="shared" si="99"/>
        <v>11480</v>
      </c>
      <c r="BK1073" s="59">
        <v>2597</v>
      </c>
      <c r="BL1073" s="59">
        <v>71149</v>
      </c>
      <c r="BM1073" s="59" t="s">
        <v>12610</v>
      </c>
      <c r="BN1073" s="59"/>
      <c r="BO1073" s="59"/>
      <c r="BP1073" s="59"/>
      <c r="BQ1073" s="59"/>
      <c r="BR1073" s="59"/>
      <c r="BS1073" s="59"/>
      <c r="BT1073" s="59"/>
      <c r="BU1073" s="59"/>
      <c r="BV1073" s="59"/>
      <c r="BW1073" s="59"/>
      <c r="BX1073" s="59"/>
      <c r="BY1073" s="59"/>
      <c r="BZ1073" s="59"/>
      <c r="CA1073" s="59"/>
      <c r="CB1073" s="99"/>
      <c r="CC1073" s="59"/>
      <c r="CD1073" s="59"/>
      <c r="CE1073" s="59"/>
      <c r="CF1073" s="59"/>
      <c r="CG1073" s="59"/>
      <c r="CH1073" s="59"/>
      <c r="CI1073" s="59"/>
      <c r="CJ1073" s="59"/>
      <c r="CK1073" s="59"/>
      <c r="CL1073" s="59">
        <v>2</v>
      </c>
      <c r="CM1073" s="59">
        <v>25</v>
      </c>
      <c r="CN1073" s="59"/>
      <c r="CO1073" s="59"/>
      <c r="CP1073" s="59"/>
      <c r="CQ1073" s="59"/>
      <c r="CR1073" s="59">
        <v>59669</v>
      </c>
      <c r="CS1073" s="59">
        <v>30</v>
      </c>
      <c r="CT1073" s="59">
        <v>134</v>
      </c>
      <c r="CU1073" s="59" t="s">
        <v>11986</v>
      </c>
      <c r="CV1073" s="59" t="s">
        <v>12328</v>
      </c>
      <c r="CW1073" s="59"/>
      <c r="CX1073" s="59"/>
      <c r="CY1073" s="59"/>
      <c r="CZ1073" s="59"/>
      <c r="DA1073" s="59"/>
      <c r="DB1073" s="59"/>
      <c r="DC1073" s="59"/>
      <c r="DD1073" s="59"/>
      <c r="DE1073" s="59"/>
      <c r="DF1073" s="59"/>
      <c r="DG1073" s="59"/>
      <c r="DH1073" s="59"/>
      <c r="DI1073" s="59"/>
      <c r="DJ1073" s="59"/>
      <c r="DK1073" s="59">
        <v>6706</v>
      </c>
      <c r="DL1073" s="59">
        <v>142</v>
      </c>
      <c r="DM1073" s="59">
        <v>448</v>
      </c>
      <c r="DN1073" s="59">
        <v>5191</v>
      </c>
      <c r="DO1073" s="59">
        <v>571</v>
      </c>
      <c r="DP1073" s="59">
        <v>489</v>
      </c>
      <c r="DQ1073" s="59">
        <v>447</v>
      </c>
      <c r="DR1073" s="59">
        <v>1325</v>
      </c>
      <c r="DS1073" s="59" t="s">
        <v>12498</v>
      </c>
      <c r="DT1073" s="59"/>
      <c r="DU1073" s="4" t="s">
        <v>33383</v>
      </c>
      <c r="DV1073" s="4"/>
      <c r="DW1073" s="4"/>
      <c r="DX1073" s="59" t="s">
        <v>29575</v>
      </c>
      <c r="DY1073" s="59" t="s">
        <v>29468</v>
      </c>
      <c r="DZ1073" s="59"/>
    </row>
    <row r="1074" spans="1:130">
      <c r="A1074" s="60">
        <v>2903030</v>
      </c>
      <c r="B1074" s="4" t="s">
        <v>9386</v>
      </c>
      <c r="D1074" s="4" t="s">
        <v>9387</v>
      </c>
      <c r="E1074" s="4" t="s">
        <v>9525</v>
      </c>
      <c r="F1074" s="4" t="s">
        <v>9387</v>
      </c>
      <c r="G1074" s="4" t="s">
        <v>12144</v>
      </c>
      <c r="H1074" s="4" t="s">
        <v>17031</v>
      </c>
      <c r="I1074" s="4" t="s">
        <v>11873</v>
      </c>
      <c r="J1074" s="4" t="s">
        <v>11873</v>
      </c>
      <c r="L1074" s="4" t="s">
        <v>9273</v>
      </c>
      <c r="M1074" s="4"/>
      <c r="N1074" s="4" t="s">
        <v>12144</v>
      </c>
      <c r="O1074" s="4"/>
      <c r="P1074" s="4" t="s">
        <v>12746</v>
      </c>
      <c r="Q1074" s="4"/>
      <c r="R1074" s="4"/>
      <c r="S1074" s="4"/>
      <c r="V1074" s="4" t="s">
        <v>12746</v>
      </c>
      <c r="W1074" s="4"/>
      <c r="X1074" s="4" t="s">
        <v>11911</v>
      </c>
      <c r="Y1074" s="4" t="s">
        <v>12062</v>
      </c>
      <c r="Z1074" s="4">
        <v>307</v>
      </c>
      <c r="AA1074" s="4">
        <v>9</v>
      </c>
      <c r="AB1074" s="4">
        <v>50</v>
      </c>
      <c r="AC1074" s="4">
        <v>1</v>
      </c>
      <c r="AD1074" s="4">
        <v>50</v>
      </c>
      <c r="AE1074" s="9">
        <v>6</v>
      </c>
      <c r="AF1074" s="4"/>
      <c r="AG1074" s="4"/>
      <c r="AH1074" s="4">
        <v>2</v>
      </c>
      <c r="AI1074" s="4"/>
      <c r="AJ1074" s="4">
        <v>6</v>
      </c>
      <c r="AK1074" s="4">
        <v>1</v>
      </c>
      <c r="AL1074" s="4">
        <f t="shared" si="102"/>
        <v>8</v>
      </c>
      <c r="AM1074" s="4">
        <f t="shared" si="103"/>
        <v>1</v>
      </c>
      <c r="AN1074" s="4">
        <v>44</v>
      </c>
      <c r="AO1074" s="4">
        <v>60</v>
      </c>
      <c r="AP1074" s="4">
        <v>70</v>
      </c>
      <c r="AQ1074" s="4">
        <v>63</v>
      </c>
      <c r="AR1074" s="4">
        <v>83</v>
      </c>
      <c r="AS1074" s="4">
        <v>80</v>
      </c>
      <c r="AT1074" s="4">
        <v>84</v>
      </c>
      <c r="AU1074" s="4">
        <v>90</v>
      </c>
      <c r="AV1074" s="4">
        <v>79</v>
      </c>
      <c r="AW1074" s="4">
        <v>71</v>
      </c>
      <c r="AX1074" s="4">
        <v>62</v>
      </c>
      <c r="AY1074" s="4">
        <v>51</v>
      </c>
      <c r="AZ1074" s="4">
        <v>53</v>
      </c>
      <c r="BA1074" s="3">
        <f t="shared" si="101"/>
        <v>846</v>
      </c>
      <c r="BB1074" s="4">
        <v>9640</v>
      </c>
      <c r="BC1074" s="4">
        <v>15730</v>
      </c>
      <c r="BD1074" s="4">
        <v>59016</v>
      </c>
      <c r="BE1074" s="63">
        <f t="shared" si="100"/>
        <v>84386</v>
      </c>
      <c r="BF1074" s="4" t="s">
        <v>12060</v>
      </c>
      <c r="BG1074" s="4">
        <v>78061</v>
      </c>
      <c r="BH1074" s="4">
        <v>6180</v>
      </c>
      <c r="BI1074" s="50">
        <v>2095</v>
      </c>
      <c r="BJ1074" s="4">
        <f t="shared" si="99"/>
        <v>86336</v>
      </c>
      <c r="BK1074" s="4">
        <v>9020</v>
      </c>
      <c r="BL1074" s="4">
        <v>66758</v>
      </c>
      <c r="BM1074" s="4" t="s">
        <v>13435</v>
      </c>
      <c r="BN1074" s="4">
        <v>925</v>
      </c>
      <c r="BO1074" s="4">
        <v>26820</v>
      </c>
      <c r="BP1074" s="4" t="s">
        <v>35781</v>
      </c>
      <c r="BQ1074" s="4">
        <v>1979</v>
      </c>
      <c r="BR1074" s="4">
        <v>23742</v>
      </c>
      <c r="BS1074" s="4" t="s">
        <v>12061</v>
      </c>
      <c r="BT1074" s="4">
        <v>66027</v>
      </c>
      <c r="BU1074" s="4">
        <v>83198</v>
      </c>
      <c r="BV1074" s="4" t="s">
        <v>9403</v>
      </c>
      <c r="BZ1074" s="4"/>
      <c r="CB1074" s="16"/>
      <c r="CL1074" s="4">
        <v>22</v>
      </c>
      <c r="CM1074" s="4">
        <v>133</v>
      </c>
      <c r="CR1074" s="4">
        <v>114182</v>
      </c>
      <c r="CS1074" s="4">
        <v>300</v>
      </c>
      <c r="CT1074" s="4">
        <v>1800</v>
      </c>
      <c r="CU1074" s="4" t="s">
        <v>11986</v>
      </c>
      <c r="CV1074" s="4" t="s">
        <v>12328</v>
      </c>
      <c r="CW1074" s="4">
        <v>54753</v>
      </c>
      <c r="CX1074" s="4">
        <v>4380</v>
      </c>
      <c r="CY1074" s="4" t="s">
        <v>11869</v>
      </c>
      <c r="CZ1074" s="4" t="s">
        <v>98</v>
      </c>
      <c r="DK1074" s="50">
        <v>139000</v>
      </c>
      <c r="DL1074" s="50">
        <v>2095</v>
      </c>
      <c r="DM1074" s="4">
        <v>3868</v>
      </c>
      <c r="DN1074" s="4">
        <v>38684</v>
      </c>
      <c r="DO1074" s="4">
        <v>7255</v>
      </c>
      <c r="DP1074" s="4">
        <v>7255</v>
      </c>
      <c r="DS1074" s="4" t="s">
        <v>12498</v>
      </c>
      <c r="DU1074" s="4" t="s">
        <v>33639</v>
      </c>
      <c r="DV1074" s="4"/>
      <c r="DW1074" s="4"/>
    </row>
    <row r="1075" spans="1:130">
      <c r="A1075" s="60">
        <v>2903031</v>
      </c>
      <c r="B1075" s="4" t="s">
        <v>10281</v>
      </c>
      <c r="D1075" s="4" t="s">
        <v>10052</v>
      </c>
      <c r="E1075" s="4" t="s">
        <v>10171</v>
      </c>
      <c r="F1075" s="4" t="s">
        <v>10052</v>
      </c>
      <c r="G1075" s="4" t="s">
        <v>12144</v>
      </c>
      <c r="H1075" s="4" t="s">
        <v>17031</v>
      </c>
      <c r="I1075" s="4" t="s">
        <v>11873</v>
      </c>
      <c r="J1075" s="4" t="s">
        <v>11873</v>
      </c>
      <c r="L1075" s="4" t="s">
        <v>9273</v>
      </c>
      <c r="M1075" s="4" t="s">
        <v>12637</v>
      </c>
      <c r="N1075" s="4" t="s">
        <v>12144</v>
      </c>
      <c r="O1075" s="4"/>
      <c r="P1075" s="4" t="s">
        <v>12746</v>
      </c>
      <c r="Q1075" s="4" t="s">
        <v>12144</v>
      </c>
      <c r="R1075" s="4"/>
      <c r="S1075" s="4"/>
      <c r="U1075" s="4" t="s">
        <v>10277</v>
      </c>
      <c r="V1075" s="4" t="s">
        <v>12746</v>
      </c>
      <c r="W1075" s="4"/>
      <c r="X1075" s="4" t="s">
        <v>12050</v>
      </c>
      <c r="Y1075" s="4" t="s">
        <v>11749</v>
      </c>
      <c r="Z1075" s="4">
        <v>300</v>
      </c>
      <c r="AA1075" s="4">
        <v>9</v>
      </c>
      <c r="AB1075" s="4">
        <v>49</v>
      </c>
      <c r="AC1075" s="4">
        <v>1</v>
      </c>
      <c r="AD1075" s="4">
        <v>49</v>
      </c>
      <c r="AE1075" s="9">
        <v>5.5</v>
      </c>
      <c r="AF1075" s="4"/>
      <c r="AG1075" s="4"/>
      <c r="AH1075" s="4">
        <v>1</v>
      </c>
      <c r="AI1075" s="4"/>
      <c r="AJ1075" s="4"/>
      <c r="AK1075" s="4"/>
      <c r="AL1075" s="4">
        <f t="shared" si="102"/>
        <v>1</v>
      </c>
      <c r="AM1075" s="4">
        <f t="shared" si="103"/>
        <v>0</v>
      </c>
      <c r="AN1075" s="4">
        <v>7</v>
      </c>
      <c r="AO1075" s="4">
        <v>7</v>
      </c>
      <c r="AP1075" s="4">
        <v>7</v>
      </c>
      <c r="AQ1075" s="4">
        <v>7</v>
      </c>
      <c r="AR1075" s="4">
        <v>7</v>
      </c>
      <c r="AS1075" s="4">
        <v>7</v>
      </c>
      <c r="AT1075" s="4">
        <v>7</v>
      </c>
      <c r="AU1075" s="4">
        <v>7</v>
      </c>
      <c r="AV1075" s="4">
        <v>7</v>
      </c>
      <c r="AW1075" s="4">
        <v>7</v>
      </c>
      <c r="AX1075" s="4">
        <v>7</v>
      </c>
      <c r="AY1075" s="4">
        <v>7</v>
      </c>
      <c r="AZ1075" s="4">
        <v>7</v>
      </c>
      <c r="BA1075" s="3">
        <f t="shared" si="101"/>
        <v>84</v>
      </c>
      <c r="BC1075" s="4">
        <v>2300</v>
      </c>
      <c r="BD1075" s="4">
        <v>5000</v>
      </c>
      <c r="BE1075" s="63">
        <f t="shared" si="100"/>
        <v>7300</v>
      </c>
      <c r="BF1075" s="4" t="s">
        <v>11693</v>
      </c>
      <c r="BG1075" s="4">
        <v>8000</v>
      </c>
      <c r="BH1075" s="4">
        <v>120</v>
      </c>
      <c r="BI1075" s="50">
        <v>245</v>
      </c>
      <c r="BJ1075" s="4">
        <f t="shared" si="99"/>
        <v>8365</v>
      </c>
      <c r="BK1075" s="4">
        <v>4300</v>
      </c>
      <c r="BL1075" s="4">
        <v>30272</v>
      </c>
      <c r="BM1075" s="4" t="s">
        <v>13435</v>
      </c>
      <c r="BO1075" s="4"/>
      <c r="BP1075" s="4"/>
      <c r="BR1075" s="4"/>
      <c r="BS1075" s="4"/>
      <c r="BZ1075" s="4"/>
      <c r="CB1075" s="16"/>
      <c r="CL1075" s="4">
        <v>2</v>
      </c>
      <c r="CM1075" s="4">
        <v>12</v>
      </c>
      <c r="CR1075" s="4">
        <v>21907</v>
      </c>
      <c r="CS1075" s="4">
        <v>24</v>
      </c>
      <c r="CT1075" s="4">
        <v>120</v>
      </c>
      <c r="CU1075" s="4" t="s">
        <v>11986</v>
      </c>
      <c r="CV1075" s="4" t="s">
        <v>12328</v>
      </c>
      <c r="DK1075" s="50">
        <v>8100</v>
      </c>
      <c r="DL1075" s="50">
        <v>245</v>
      </c>
      <c r="DM1075" s="4">
        <v>400</v>
      </c>
      <c r="DN1075" s="4">
        <v>4200</v>
      </c>
      <c r="DO1075" s="4">
        <v>2600</v>
      </c>
      <c r="DP1075" s="4">
        <v>3800</v>
      </c>
      <c r="DS1075" s="4" t="s">
        <v>12498</v>
      </c>
      <c r="DU1075" s="4" t="s">
        <v>33640</v>
      </c>
      <c r="DV1075" s="4"/>
      <c r="DW1075" s="4"/>
    </row>
    <row r="1076" spans="1:130">
      <c r="A1076" s="60">
        <v>2903032</v>
      </c>
      <c r="B1076" s="4" t="s">
        <v>10278</v>
      </c>
      <c r="D1076" s="4" t="s">
        <v>10038</v>
      </c>
      <c r="E1076" s="4" t="s">
        <v>9669</v>
      </c>
      <c r="F1076" s="4" t="s">
        <v>10037</v>
      </c>
      <c r="G1076" s="4" t="s">
        <v>12746</v>
      </c>
      <c r="H1076" s="4" t="s">
        <v>17031</v>
      </c>
      <c r="I1076" s="4" t="s">
        <v>11873</v>
      </c>
      <c r="J1076" s="4" t="s">
        <v>11873</v>
      </c>
      <c r="L1076" s="4" t="s">
        <v>9273</v>
      </c>
      <c r="M1076" s="4" t="s">
        <v>11873</v>
      </c>
      <c r="N1076" s="4" t="s">
        <v>12144</v>
      </c>
      <c r="O1076" s="4"/>
      <c r="P1076" s="4" t="s">
        <v>12746</v>
      </c>
      <c r="Q1076" s="4"/>
      <c r="R1076" s="4"/>
      <c r="S1076" s="4"/>
      <c r="V1076" s="4" t="s">
        <v>12746</v>
      </c>
      <c r="W1076" s="4"/>
      <c r="X1076" s="13" t="s">
        <v>11911</v>
      </c>
      <c r="Y1076" s="4" t="s">
        <v>12062</v>
      </c>
      <c r="Z1076" s="4">
        <v>150</v>
      </c>
      <c r="AA1076" s="4">
        <v>9</v>
      </c>
      <c r="AB1076" s="4">
        <v>49</v>
      </c>
      <c r="AC1076" s="4">
        <v>1</v>
      </c>
      <c r="AD1076" s="4">
        <v>49</v>
      </c>
      <c r="AE1076" s="9">
        <v>5.5</v>
      </c>
      <c r="AF1076" s="4">
        <v>2</v>
      </c>
      <c r="AG1076" s="4"/>
      <c r="AH1076" s="4"/>
      <c r="AI1076" s="4"/>
      <c r="AJ1076" s="4"/>
      <c r="AK1076" s="4"/>
      <c r="AL1076" s="4">
        <f t="shared" si="102"/>
        <v>0</v>
      </c>
      <c r="AM1076" s="4">
        <f t="shared" si="103"/>
        <v>0</v>
      </c>
      <c r="AN1076" s="4">
        <v>1</v>
      </c>
      <c r="AO1076" s="4">
        <v>1</v>
      </c>
      <c r="AP1076" s="4">
        <v>1</v>
      </c>
      <c r="AQ1076" s="4">
        <v>1</v>
      </c>
      <c r="AR1076" s="4">
        <v>1</v>
      </c>
      <c r="AS1076" s="4">
        <v>1</v>
      </c>
      <c r="AT1076" s="4">
        <v>1</v>
      </c>
      <c r="AU1076" s="4">
        <v>1</v>
      </c>
      <c r="AV1076" s="4"/>
      <c r="AW1076" s="4"/>
      <c r="AX1076" s="4">
        <v>1</v>
      </c>
      <c r="AY1076" s="4"/>
      <c r="AZ1076" s="4"/>
      <c r="BA1076" s="3">
        <f t="shared" si="101"/>
        <v>8</v>
      </c>
      <c r="BD1076" s="4">
        <v>537</v>
      </c>
      <c r="BE1076" s="63">
        <f t="shared" si="100"/>
        <v>537</v>
      </c>
      <c r="BF1076" s="4" t="s">
        <v>11693</v>
      </c>
      <c r="BG1076" s="4">
        <v>5379</v>
      </c>
      <c r="BH1076" s="4">
        <v>54</v>
      </c>
      <c r="BI1076" s="50">
        <v>141</v>
      </c>
      <c r="BJ1076" s="4">
        <f t="shared" si="99"/>
        <v>5574</v>
      </c>
      <c r="BK1076" s="4">
        <v>818</v>
      </c>
      <c r="BL1076" s="4">
        <v>13646</v>
      </c>
      <c r="BM1076" s="4" t="s">
        <v>13435</v>
      </c>
      <c r="BO1076" s="4"/>
      <c r="BP1076" s="4"/>
      <c r="BR1076" s="4"/>
      <c r="BS1076" s="4"/>
      <c r="BZ1076" s="4"/>
      <c r="CB1076" s="16"/>
      <c r="CC1076" s="4">
        <v>13646</v>
      </c>
      <c r="CL1076" s="4">
        <v>1</v>
      </c>
      <c r="CM1076" s="4">
        <v>15</v>
      </c>
      <c r="CR1076" s="4">
        <v>8072</v>
      </c>
      <c r="CS1076" s="4">
        <v>5</v>
      </c>
      <c r="CT1076" s="4">
        <v>54</v>
      </c>
      <c r="CU1076" s="4" t="s">
        <v>11986</v>
      </c>
      <c r="CV1076" s="4" t="s">
        <v>12444</v>
      </c>
      <c r="DK1076" s="50">
        <v>4682</v>
      </c>
      <c r="DL1076" s="50">
        <v>140</v>
      </c>
      <c r="DM1076" s="4">
        <v>131</v>
      </c>
      <c r="DN1076" s="4">
        <v>2367</v>
      </c>
      <c r="DO1076" s="4">
        <v>580</v>
      </c>
      <c r="DP1076" s="4">
        <v>1160</v>
      </c>
      <c r="DQ1076" s="4">
        <v>926</v>
      </c>
      <c r="DR1076" s="4">
        <v>1852</v>
      </c>
      <c r="DS1076" s="4" t="s">
        <v>12498</v>
      </c>
      <c r="DU1076" s="4"/>
      <c r="DV1076" s="4"/>
      <c r="DW1076" s="4"/>
    </row>
    <row r="1077" spans="1:130">
      <c r="A1077" s="60">
        <v>2903033</v>
      </c>
      <c r="B1077" s="4" t="s">
        <v>9807</v>
      </c>
      <c r="E1077" s="4" t="s">
        <v>9668</v>
      </c>
      <c r="F1077" s="4" t="s">
        <v>9810</v>
      </c>
      <c r="G1077" s="4" t="s">
        <v>12746</v>
      </c>
      <c r="H1077" s="4" t="s">
        <v>17031</v>
      </c>
      <c r="I1077" s="4" t="s">
        <v>11873</v>
      </c>
      <c r="J1077" s="4" t="s">
        <v>11873</v>
      </c>
      <c r="L1077" s="4" t="s">
        <v>9273</v>
      </c>
      <c r="M1077" s="4" t="s">
        <v>12637</v>
      </c>
      <c r="N1077" s="4" t="s">
        <v>12144</v>
      </c>
      <c r="O1077" s="4"/>
      <c r="P1077" s="4" t="s">
        <v>12746</v>
      </c>
      <c r="Q1077" s="4"/>
      <c r="R1077" s="4"/>
      <c r="S1077" s="4"/>
      <c r="V1077" s="4" t="s">
        <v>12746</v>
      </c>
      <c r="W1077" s="4"/>
      <c r="X1077" s="4" t="s">
        <v>11911</v>
      </c>
      <c r="Y1077" s="4" t="s">
        <v>12074</v>
      </c>
      <c r="Z1077" s="4">
        <v>225</v>
      </c>
      <c r="AA1077" s="4">
        <v>10</v>
      </c>
      <c r="AB1077" s="4">
        <v>60</v>
      </c>
      <c r="AC1077" s="4">
        <v>1</v>
      </c>
      <c r="AD1077" s="4">
        <v>60</v>
      </c>
      <c r="AE1077" s="9">
        <v>6</v>
      </c>
      <c r="AF1077" s="4">
        <v>1</v>
      </c>
      <c r="AG1077" s="4"/>
      <c r="AH1077" s="4"/>
      <c r="AI1077" s="4"/>
      <c r="AJ1077" s="4"/>
      <c r="AK1077" s="4"/>
      <c r="AL1077" s="4">
        <f t="shared" si="102"/>
        <v>0</v>
      </c>
      <c r="AM1077" s="4">
        <f t="shared" si="103"/>
        <v>0</v>
      </c>
      <c r="AN1077" s="4">
        <v>4</v>
      </c>
      <c r="AO1077" s="4"/>
      <c r="AP1077" s="4"/>
      <c r="AQ1077" s="4">
        <v>5</v>
      </c>
      <c r="AR1077" s="4">
        <v>5</v>
      </c>
      <c r="AS1077" s="4">
        <v>5</v>
      </c>
      <c r="AT1077" s="4">
        <v>6</v>
      </c>
      <c r="AU1077" s="4">
        <v>6</v>
      </c>
      <c r="AV1077" s="4">
        <v>5</v>
      </c>
      <c r="AW1077" s="4">
        <v>5</v>
      </c>
      <c r="AX1077" s="4">
        <v>5</v>
      </c>
      <c r="AY1077" s="4">
        <v>5</v>
      </c>
      <c r="AZ1077" s="4"/>
      <c r="BA1077" s="3">
        <f t="shared" si="101"/>
        <v>47</v>
      </c>
      <c r="BD1077" s="4">
        <v>5400</v>
      </c>
      <c r="BE1077" s="63">
        <f t="shared" si="100"/>
        <v>5400</v>
      </c>
      <c r="BG1077" s="4">
        <v>5967</v>
      </c>
      <c r="BH1077" s="4">
        <v>427</v>
      </c>
      <c r="BI1077" s="50">
        <v>134</v>
      </c>
      <c r="BJ1077" s="4">
        <f t="shared" si="99"/>
        <v>6528</v>
      </c>
      <c r="BK1077" s="4">
        <v>2432</v>
      </c>
      <c r="BL1077" s="4">
        <v>18000</v>
      </c>
      <c r="BM1077" s="4" t="s">
        <v>13435</v>
      </c>
      <c r="BO1077" s="4"/>
      <c r="BP1077" s="4"/>
      <c r="BR1077" s="4"/>
      <c r="BS1077" s="4"/>
      <c r="BZ1077" s="4"/>
      <c r="CB1077" s="16"/>
      <c r="CL1077" s="4">
        <v>1</v>
      </c>
      <c r="CM1077" s="4">
        <v>5</v>
      </c>
      <c r="CR1077" s="4">
        <v>11472</v>
      </c>
      <c r="CS1077" s="4">
        <v>43</v>
      </c>
      <c r="CT1077" s="4">
        <v>427</v>
      </c>
      <c r="CU1077" s="4" t="s">
        <v>11986</v>
      </c>
      <c r="CV1077" s="4" t="s">
        <v>12444</v>
      </c>
      <c r="DK1077" s="50">
        <v>2000</v>
      </c>
      <c r="DL1077" s="50">
        <v>134</v>
      </c>
      <c r="DM1077" s="4">
        <v>237</v>
      </c>
      <c r="DN1077" s="4">
        <v>3267</v>
      </c>
      <c r="DO1077" s="4">
        <v>1350</v>
      </c>
      <c r="DP1077" s="4">
        <v>2700</v>
      </c>
      <c r="DS1077" s="4" t="s">
        <v>12498</v>
      </c>
      <c r="DU1077" s="4"/>
      <c r="DV1077" s="4"/>
      <c r="DW1077" s="4"/>
    </row>
    <row r="1078" spans="1:130">
      <c r="A1078" s="60">
        <v>2903034</v>
      </c>
      <c r="B1078" s="4" t="s">
        <v>9920</v>
      </c>
      <c r="D1078" s="4" t="s">
        <v>9798</v>
      </c>
      <c r="E1078" s="4" t="s">
        <v>9804</v>
      </c>
      <c r="F1078" s="4" t="s">
        <v>9798</v>
      </c>
      <c r="G1078" s="4" t="s">
        <v>12746</v>
      </c>
      <c r="H1078" s="4" t="s">
        <v>17031</v>
      </c>
      <c r="I1078" s="4" t="s">
        <v>9690</v>
      </c>
      <c r="J1078" s="4" t="s">
        <v>9690</v>
      </c>
      <c r="L1078" s="4" t="s">
        <v>9273</v>
      </c>
      <c r="M1078" s="4" t="s">
        <v>9163</v>
      </c>
      <c r="N1078" s="4" t="s">
        <v>12746</v>
      </c>
      <c r="O1078" s="4" t="s">
        <v>33641</v>
      </c>
      <c r="P1078" s="4" t="s">
        <v>12746</v>
      </c>
      <c r="Q1078" s="4"/>
      <c r="R1078" s="4"/>
      <c r="S1078" s="4"/>
      <c r="V1078" s="4" t="s">
        <v>12746</v>
      </c>
      <c r="W1078" s="4"/>
      <c r="X1078" s="13" t="s">
        <v>11911</v>
      </c>
      <c r="Y1078" s="4" t="s">
        <v>12062</v>
      </c>
      <c r="Z1078" s="4">
        <v>140</v>
      </c>
      <c r="AA1078" s="4">
        <v>8</v>
      </c>
      <c r="AB1078" s="4">
        <v>44</v>
      </c>
      <c r="AC1078" s="4">
        <v>1</v>
      </c>
      <c r="AD1078" s="4">
        <v>44</v>
      </c>
      <c r="AE1078" s="9">
        <v>5.5</v>
      </c>
      <c r="AF1078" s="4">
        <v>1</v>
      </c>
      <c r="AG1078" s="4"/>
      <c r="AH1078" s="4"/>
      <c r="AI1078" s="4"/>
      <c r="AJ1078" s="4"/>
      <c r="AK1078" s="4"/>
      <c r="AL1078" s="4">
        <f t="shared" si="102"/>
        <v>0</v>
      </c>
      <c r="AM1078" s="4">
        <f t="shared" si="103"/>
        <v>0</v>
      </c>
      <c r="AN1078" s="4">
        <v>1</v>
      </c>
      <c r="AO1078" s="4"/>
      <c r="AP1078" s="4"/>
      <c r="AQ1078" s="4"/>
      <c r="AR1078" s="4"/>
      <c r="AS1078" s="4">
        <v>1</v>
      </c>
      <c r="AT1078" s="4">
        <v>1</v>
      </c>
      <c r="AU1078" s="4">
        <v>1</v>
      </c>
      <c r="AV1078" s="4">
        <v>1</v>
      </c>
      <c r="AW1078" s="4">
        <v>1</v>
      </c>
      <c r="AX1078" s="4"/>
      <c r="AY1078" s="4"/>
      <c r="AZ1078" s="4"/>
      <c r="BA1078" s="3">
        <f t="shared" si="101"/>
        <v>5</v>
      </c>
      <c r="BD1078" s="4">
        <v>528</v>
      </c>
      <c r="BE1078" s="63">
        <f t="shared" si="100"/>
        <v>528</v>
      </c>
      <c r="BF1078" s="4" t="s">
        <v>11693</v>
      </c>
      <c r="BG1078" s="4">
        <v>4868</v>
      </c>
      <c r="BI1078" s="50">
        <v>125</v>
      </c>
      <c r="BJ1078" s="4">
        <f t="shared" si="99"/>
        <v>4993</v>
      </c>
      <c r="BK1078" s="4">
        <v>1224</v>
      </c>
      <c r="BL1078" s="4">
        <v>9058</v>
      </c>
      <c r="BM1078" s="4" t="s">
        <v>13435</v>
      </c>
      <c r="BO1078" s="4"/>
      <c r="BP1078" s="4"/>
      <c r="BR1078" s="4"/>
      <c r="BS1078" s="4"/>
      <c r="BZ1078" s="4"/>
      <c r="CB1078" s="16"/>
      <c r="CC1078" s="4">
        <v>9058</v>
      </c>
      <c r="CL1078" s="4">
        <v>1</v>
      </c>
      <c r="CM1078" s="4">
        <v>3</v>
      </c>
      <c r="CR1078" s="4">
        <v>4065</v>
      </c>
      <c r="DK1078" s="50">
        <v>1400</v>
      </c>
      <c r="DL1078" s="50">
        <v>125</v>
      </c>
      <c r="DM1078" s="4">
        <v>175</v>
      </c>
      <c r="DN1078" s="4">
        <v>2520</v>
      </c>
      <c r="DO1078" s="4">
        <v>112</v>
      </c>
      <c r="DP1078" s="4">
        <v>2348</v>
      </c>
      <c r="DS1078" s="4" t="s">
        <v>12498</v>
      </c>
      <c r="DU1078" s="4"/>
      <c r="DV1078" s="4"/>
      <c r="DW1078" s="4"/>
    </row>
    <row r="1079" spans="1:130">
      <c r="A1079" s="60">
        <v>2903035</v>
      </c>
      <c r="B1079" s="4" t="s">
        <v>9537</v>
      </c>
      <c r="D1079" s="4" t="s">
        <v>9044</v>
      </c>
      <c r="G1079" s="4" t="s">
        <v>12144</v>
      </c>
      <c r="H1079" s="4" t="s">
        <v>17031</v>
      </c>
      <c r="I1079" s="4" t="s">
        <v>8932</v>
      </c>
      <c r="J1079" s="4" t="s">
        <v>8932</v>
      </c>
      <c r="L1079" s="4" t="s">
        <v>9273</v>
      </c>
      <c r="M1079" s="4" t="s">
        <v>8811</v>
      </c>
      <c r="N1079" s="4"/>
      <c r="O1079" s="4"/>
      <c r="P1079" s="4" t="s">
        <v>12144</v>
      </c>
      <c r="Q1079" s="4" t="s">
        <v>12144</v>
      </c>
      <c r="R1079" s="4"/>
      <c r="S1079" s="4"/>
      <c r="U1079" s="4" t="s">
        <v>8931</v>
      </c>
      <c r="V1079" s="4"/>
      <c r="W1079" s="4"/>
      <c r="X1079" s="4" t="s">
        <v>15190</v>
      </c>
      <c r="Y1079" s="4" t="s">
        <v>10911</v>
      </c>
      <c r="Z1079" s="4">
        <v>210</v>
      </c>
      <c r="AA1079" s="4">
        <v>9</v>
      </c>
      <c r="AB1079" s="4">
        <v>54</v>
      </c>
      <c r="AC1079" s="4">
        <v>1</v>
      </c>
      <c r="AD1079" s="4">
        <v>54</v>
      </c>
      <c r="AE1079" s="9">
        <v>6</v>
      </c>
      <c r="AF1079" s="4"/>
      <c r="AG1079" s="4"/>
      <c r="AH1079" s="4">
        <v>2</v>
      </c>
      <c r="AI1079" s="4"/>
      <c r="AJ1079" s="4">
        <v>2</v>
      </c>
      <c r="AK1079" s="4">
        <v>1</v>
      </c>
      <c r="AL1079" s="4">
        <f t="shared" si="102"/>
        <v>4</v>
      </c>
      <c r="AM1079" s="4">
        <f t="shared" si="103"/>
        <v>1</v>
      </c>
      <c r="AN1079" s="4">
        <v>19</v>
      </c>
      <c r="AO1079" s="4"/>
      <c r="AP1079" s="4"/>
      <c r="AQ1079" s="4"/>
      <c r="AR1079" s="4">
        <v>12</v>
      </c>
      <c r="AS1079" s="4">
        <v>12</v>
      </c>
      <c r="AT1079" s="4">
        <v>12</v>
      </c>
      <c r="AU1079" s="4">
        <v>12</v>
      </c>
      <c r="AV1079" s="4">
        <v>19</v>
      </c>
      <c r="AW1079" s="4">
        <v>19</v>
      </c>
      <c r="AX1079" s="4">
        <v>12</v>
      </c>
      <c r="AY1079" s="4"/>
      <c r="AZ1079" s="4"/>
      <c r="BA1079" s="3">
        <f t="shared" si="101"/>
        <v>98</v>
      </c>
      <c r="BB1079" s="4">
        <v>5000</v>
      </c>
      <c r="BC1079" s="4">
        <v>12000</v>
      </c>
      <c r="BD1079" s="4">
        <v>11000</v>
      </c>
      <c r="BE1079" s="63">
        <f t="shared" si="100"/>
        <v>28000</v>
      </c>
      <c r="BF1079" s="4" t="s">
        <v>12060</v>
      </c>
      <c r="BG1079" s="4">
        <v>29073</v>
      </c>
      <c r="BH1079" s="4">
        <v>840</v>
      </c>
      <c r="BI1079" s="50">
        <v>224</v>
      </c>
      <c r="BJ1079" s="4">
        <f t="shared" si="99"/>
        <v>30137</v>
      </c>
      <c r="BK1079" s="4">
        <v>604</v>
      </c>
      <c r="BL1079" s="4">
        <v>2450</v>
      </c>
      <c r="BM1079" s="4" t="s">
        <v>35862</v>
      </c>
      <c r="BN1079" s="59">
        <v>7072</v>
      </c>
      <c r="BO1079" s="4">
        <v>74500</v>
      </c>
      <c r="BP1079" s="3" t="s">
        <v>35863</v>
      </c>
      <c r="BR1079" s="4"/>
      <c r="BS1079" s="4"/>
      <c r="BZ1079" s="4"/>
      <c r="CB1079" s="16"/>
      <c r="CL1079" s="4">
        <v>5</v>
      </c>
      <c r="CM1079" s="4">
        <v>14</v>
      </c>
      <c r="CR1079" s="4">
        <v>46813</v>
      </c>
      <c r="CS1079" s="4">
        <v>4666</v>
      </c>
      <c r="CT1079" s="4">
        <v>840</v>
      </c>
      <c r="CU1079" s="4" t="s">
        <v>11869</v>
      </c>
      <c r="CV1079" s="4" t="s">
        <v>13092</v>
      </c>
      <c r="DK1079" s="50">
        <v>8960</v>
      </c>
      <c r="DL1079" s="50">
        <v>224</v>
      </c>
      <c r="DM1079" s="4">
        <v>1200</v>
      </c>
      <c r="DN1079" s="4">
        <v>14730</v>
      </c>
      <c r="DO1079" s="4">
        <v>7500</v>
      </c>
      <c r="DP1079" s="4">
        <v>7070</v>
      </c>
      <c r="DS1079" s="4" t="s">
        <v>12498</v>
      </c>
      <c r="DU1079" s="4" t="s">
        <v>33642</v>
      </c>
      <c r="DV1079" s="4"/>
      <c r="DW1079" s="4"/>
    </row>
    <row r="1080" spans="1:130">
      <c r="A1080" s="60">
        <v>2903036</v>
      </c>
      <c r="B1080" s="4" t="s">
        <v>9540</v>
      </c>
      <c r="D1080" s="4" t="s">
        <v>9582</v>
      </c>
      <c r="E1080" s="4" t="s">
        <v>9460</v>
      </c>
      <c r="F1080" s="4" t="s">
        <v>9582</v>
      </c>
      <c r="G1080" s="4" t="s">
        <v>12144</v>
      </c>
      <c r="H1080" s="4" t="s">
        <v>17031</v>
      </c>
      <c r="I1080" s="4" t="s">
        <v>9583</v>
      </c>
      <c r="J1080" s="4" t="s">
        <v>9583</v>
      </c>
      <c r="L1080" s="4" t="s">
        <v>9273</v>
      </c>
      <c r="M1080" s="4"/>
      <c r="N1080" s="4" t="s">
        <v>12144</v>
      </c>
      <c r="O1080" s="4"/>
      <c r="P1080" s="4" t="s">
        <v>12746</v>
      </c>
      <c r="Q1080" s="4"/>
      <c r="R1080" s="4"/>
      <c r="S1080" s="4"/>
      <c r="V1080" s="4" t="s">
        <v>12746</v>
      </c>
      <c r="W1080" s="4"/>
      <c r="X1080" s="13" t="s">
        <v>11911</v>
      </c>
      <c r="Y1080" s="4" t="s">
        <v>12074</v>
      </c>
      <c r="Z1080" s="4">
        <v>300</v>
      </c>
      <c r="AA1080" s="4">
        <v>8</v>
      </c>
      <c r="AB1080" s="4">
        <v>48</v>
      </c>
      <c r="AC1080" s="4">
        <v>1</v>
      </c>
      <c r="AD1080" s="4">
        <v>48</v>
      </c>
      <c r="AE1080" s="9">
        <v>6</v>
      </c>
      <c r="AF1080" s="4"/>
      <c r="AG1080" s="4"/>
      <c r="AH1080" s="4">
        <v>3</v>
      </c>
      <c r="AI1080" s="4"/>
      <c r="AJ1080" s="4">
        <v>2</v>
      </c>
      <c r="AK1080" s="4"/>
      <c r="AL1080" s="4">
        <f t="shared" si="102"/>
        <v>5</v>
      </c>
      <c r="AM1080" s="4">
        <f t="shared" si="103"/>
        <v>0</v>
      </c>
      <c r="AN1080" s="4">
        <v>10</v>
      </c>
      <c r="AO1080" s="4">
        <v>7</v>
      </c>
      <c r="AP1080" s="4">
        <v>7</v>
      </c>
      <c r="AQ1080" s="4">
        <v>8</v>
      </c>
      <c r="AR1080" s="4">
        <v>7</v>
      </c>
      <c r="AS1080" s="4">
        <v>8</v>
      </c>
      <c r="AT1080" s="4">
        <v>11</v>
      </c>
      <c r="AU1080" s="4">
        <v>13</v>
      </c>
      <c r="AV1080" s="4">
        <v>12</v>
      </c>
      <c r="AW1080" s="4">
        <v>11</v>
      </c>
      <c r="AX1080" s="4">
        <v>10</v>
      </c>
      <c r="AY1080" s="4">
        <v>8</v>
      </c>
      <c r="AZ1080" s="4">
        <v>3</v>
      </c>
      <c r="BA1080" s="3">
        <f t="shared" si="101"/>
        <v>105</v>
      </c>
      <c r="BB1080" s="4">
        <v>9000</v>
      </c>
      <c r="BC1080" s="4">
        <v>5070</v>
      </c>
      <c r="BD1080" s="4">
        <v>12572</v>
      </c>
      <c r="BE1080" s="63">
        <f t="shared" si="100"/>
        <v>26642</v>
      </c>
      <c r="BF1080" s="4" t="s">
        <v>11693</v>
      </c>
      <c r="BG1080" s="4">
        <v>11632</v>
      </c>
      <c r="BH1080" s="4">
        <v>276</v>
      </c>
      <c r="BI1080" s="50">
        <v>282</v>
      </c>
      <c r="BJ1080" s="4">
        <f t="shared" si="99"/>
        <v>12190</v>
      </c>
      <c r="BK1080" s="4">
        <v>1728</v>
      </c>
      <c r="BL1080" s="4">
        <v>54264</v>
      </c>
      <c r="BM1080" s="4" t="s">
        <v>12000</v>
      </c>
      <c r="BO1080" s="4"/>
      <c r="BP1080" s="4"/>
      <c r="BR1080" s="4"/>
      <c r="BS1080" s="4"/>
      <c r="BZ1080" s="4"/>
      <c r="CB1080" s="16"/>
      <c r="CL1080" s="4">
        <v>5</v>
      </c>
      <c r="CM1080" s="4">
        <v>24</v>
      </c>
      <c r="CR1080" s="4">
        <v>42074</v>
      </c>
      <c r="CS1080" s="4">
        <v>2</v>
      </c>
      <c r="CT1080" s="4">
        <v>26</v>
      </c>
      <c r="CU1080" s="4" t="s">
        <v>11905</v>
      </c>
      <c r="CV1080" s="4" t="s">
        <v>12152</v>
      </c>
      <c r="CW1080" s="4">
        <v>50</v>
      </c>
      <c r="CX1080" s="4">
        <v>250</v>
      </c>
      <c r="CY1080" s="4" t="s">
        <v>11986</v>
      </c>
      <c r="CZ1080" s="4" t="s">
        <v>12328</v>
      </c>
      <c r="DK1080" s="50">
        <v>7218</v>
      </c>
      <c r="DL1080" s="50">
        <v>282</v>
      </c>
      <c r="DM1080" s="4">
        <v>571</v>
      </c>
      <c r="DN1080" s="4">
        <v>5713</v>
      </c>
      <c r="DO1080" s="4">
        <v>1043</v>
      </c>
      <c r="DP1080" s="4">
        <v>2135</v>
      </c>
      <c r="DQ1080" s="4">
        <v>120</v>
      </c>
      <c r="DR1080" s="4">
        <v>1080</v>
      </c>
      <c r="DS1080" s="4" t="s">
        <v>12498</v>
      </c>
      <c r="DU1080" s="4" t="s">
        <v>33643</v>
      </c>
      <c r="DV1080" s="4"/>
      <c r="DW1080" s="4"/>
    </row>
    <row r="1081" spans="1:130">
      <c r="A1081" s="60">
        <v>2903037</v>
      </c>
      <c r="B1081" s="4" t="s">
        <v>9697</v>
      </c>
      <c r="D1081" s="4" t="s">
        <v>9455</v>
      </c>
      <c r="E1081" s="4" t="s">
        <v>9458</v>
      </c>
      <c r="G1081" s="4" t="s">
        <v>12144</v>
      </c>
      <c r="H1081" s="4" t="s">
        <v>17031</v>
      </c>
      <c r="I1081" s="4" t="s">
        <v>9583</v>
      </c>
      <c r="J1081" s="4" t="s">
        <v>9583</v>
      </c>
      <c r="L1081" s="4" t="s">
        <v>9273</v>
      </c>
      <c r="M1081" s="4" t="s">
        <v>9459</v>
      </c>
      <c r="N1081" s="4" t="s">
        <v>12144</v>
      </c>
      <c r="O1081" s="4"/>
      <c r="P1081" s="4" t="s">
        <v>12746</v>
      </c>
      <c r="Q1081" s="4"/>
      <c r="R1081" s="4"/>
      <c r="S1081" s="4"/>
      <c r="V1081" s="4" t="s">
        <v>12746</v>
      </c>
      <c r="W1081" s="4"/>
      <c r="X1081" s="4" t="s">
        <v>11911</v>
      </c>
      <c r="Y1081" s="4" t="s">
        <v>12062</v>
      </c>
      <c r="Z1081" s="4">
        <v>307</v>
      </c>
      <c r="AA1081" s="4">
        <v>10</v>
      </c>
      <c r="AB1081" s="4">
        <v>60</v>
      </c>
      <c r="AC1081" s="4">
        <v>1</v>
      </c>
      <c r="AD1081" s="4">
        <v>60</v>
      </c>
      <c r="AE1081" s="9">
        <v>6</v>
      </c>
      <c r="AF1081" s="4"/>
      <c r="AG1081" s="4"/>
      <c r="AH1081" s="4">
        <v>2</v>
      </c>
      <c r="AI1081" s="4"/>
      <c r="AJ1081" s="4">
        <v>2</v>
      </c>
      <c r="AK1081" s="4"/>
      <c r="AL1081" s="4">
        <f t="shared" si="102"/>
        <v>4</v>
      </c>
      <c r="AM1081" s="4">
        <f t="shared" si="103"/>
        <v>0</v>
      </c>
      <c r="AN1081" s="4">
        <v>32</v>
      </c>
      <c r="AO1081" s="4">
        <v>27</v>
      </c>
      <c r="AP1081" s="4">
        <v>27</v>
      </c>
      <c r="AQ1081" s="4">
        <v>23</v>
      </c>
      <c r="AR1081" s="4">
        <v>19</v>
      </c>
      <c r="AS1081" s="4">
        <v>19</v>
      </c>
      <c r="AT1081" s="4">
        <v>19</v>
      </c>
      <c r="AU1081" s="4">
        <v>24</v>
      </c>
      <c r="AV1081" s="4">
        <v>34</v>
      </c>
      <c r="AW1081" s="4">
        <v>35</v>
      </c>
      <c r="AX1081" s="4">
        <v>35</v>
      </c>
      <c r="AY1081" s="4">
        <v>35</v>
      </c>
      <c r="AZ1081" s="4">
        <v>32</v>
      </c>
      <c r="BA1081" s="3">
        <f t="shared" si="101"/>
        <v>329</v>
      </c>
      <c r="BB1081" s="4">
        <v>5360</v>
      </c>
      <c r="BC1081" s="4">
        <v>5200</v>
      </c>
      <c r="BD1081" s="4">
        <v>39953</v>
      </c>
      <c r="BE1081" s="63">
        <f t="shared" si="100"/>
        <v>50513</v>
      </c>
      <c r="BF1081" s="4" t="s">
        <v>11693</v>
      </c>
      <c r="BG1081" s="4">
        <v>19657</v>
      </c>
      <c r="BH1081" s="4">
        <v>700</v>
      </c>
      <c r="BI1081" s="50">
        <v>962</v>
      </c>
      <c r="BJ1081" s="4">
        <f t="shared" si="99"/>
        <v>21319</v>
      </c>
      <c r="BK1081" s="4">
        <v>2220</v>
      </c>
      <c r="BL1081" s="4">
        <v>83404</v>
      </c>
      <c r="BM1081" s="4" t="s">
        <v>12000</v>
      </c>
      <c r="BO1081" s="4"/>
      <c r="BP1081" s="4"/>
      <c r="BR1081" s="4"/>
      <c r="BS1081" s="4"/>
      <c r="BZ1081" s="4"/>
      <c r="CB1081" s="16"/>
      <c r="CL1081" s="4">
        <v>26</v>
      </c>
      <c r="CM1081" s="4">
        <v>250</v>
      </c>
      <c r="CR1081" s="4">
        <v>62085</v>
      </c>
      <c r="CS1081" s="4">
        <v>130</v>
      </c>
      <c r="CT1081" s="4">
        <v>700</v>
      </c>
      <c r="CU1081" s="4" t="s">
        <v>11986</v>
      </c>
      <c r="CV1081" s="4" t="s">
        <v>12328</v>
      </c>
      <c r="DK1081" s="50">
        <v>48100</v>
      </c>
      <c r="DL1081" s="50">
        <v>962</v>
      </c>
      <c r="DM1081" s="4">
        <v>803</v>
      </c>
      <c r="DN1081" s="4">
        <v>9438</v>
      </c>
      <c r="DO1081" s="4">
        <v>370</v>
      </c>
      <c r="DP1081" s="4">
        <v>1009</v>
      </c>
      <c r="DQ1081" s="4">
        <v>900</v>
      </c>
      <c r="DR1081" s="4">
        <v>5771</v>
      </c>
      <c r="DS1081" s="4" t="s">
        <v>12498</v>
      </c>
      <c r="DU1081" s="84" t="s">
        <v>33644</v>
      </c>
      <c r="DV1081" s="4"/>
      <c r="DW1081" s="4"/>
    </row>
    <row r="1082" spans="1:130">
      <c r="A1082" s="60">
        <v>2903038</v>
      </c>
      <c r="B1082" s="4" t="s">
        <v>9573</v>
      </c>
      <c r="E1082" s="4" t="s">
        <v>9581</v>
      </c>
      <c r="F1082" s="4" t="s">
        <v>9462</v>
      </c>
      <c r="G1082" s="4" t="s">
        <v>12746</v>
      </c>
      <c r="H1082" s="4" t="s">
        <v>17031</v>
      </c>
      <c r="I1082" s="4" t="s">
        <v>12131</v>
      </c>
      <c r="J1082" s="4" t="s">
        <v>12131</v>
      </c>
      <c r="L1082" s="4" t="s">
        <v>9273</v>
      </c>
      <c r="M1082" s="4"/>
      <c r="N1082" s="4" t="s">
        <v>12144</v>
      </c>
      <c r="O1082" s="4"/>
      <c r="P1082" s="4" t="s">
        <v>12746</v>
      </c>
      <c r="Q1082" s="4" t="s">
        <v>12144</v>
      </c>
      <c r="R1082" s="4" t="s">
        <v>12144</v>
      </c>
      <c r="S1082" s="4" t="s">
        <v>12144</v>
      </c>
      <c r="T1082" s="4" t="s">
        <v>12144</v>
      </c>
      <c r="V1082" s="4" t="s">
        <v>12746</v>
      </c>
      <c r="W1082" s="4"/>
      <c r="X1082" s="13" t="s">
        <v>11911</v>
      </c>
      <c r="Y1082" s="4" t="s">
        <v>12678</v>
      </c>
      <c r="Z1082" s="4">
        <v>161</v>
      </c>
      <c r="AA1082" s="4">
        <v>10</v>
      </c>
      <c r="AB1082" s="4">
        <v>55</v>
      </c>
      <c r="AC1082" s="4">
        <v>1</v>
      </c>
      <c r="AD1082" s="4">
        <v>55</v>
      </c>
      <c r="AE1082" s="9">
        <v>5.5</v>
      </c>
      <c r="AF1082" s="4">
        <v>1</v>
      </c>
      <c r="AG1082" s="4"/>
      <c r="AH1082" s="4"/>
      <c r="AI1082" s="4"/>
      <c r="AJ1082" s="4"/>
      <c r="AK1082" s="4"/>
      <c r="AL1082" s="4">
        <f t="shared" si="102"/>
        <v>0</v>
      </c>
      <c r="AM1082" s="4">
        <f t="shared" si="103"/>
        <v>0</v>
      </c>
      <c r="AN1082" s="4">
        <v>2</v>
      </c>
      <c r="AO1082" s="4">
        <v>2</v>
      </c>
      <c r="AP1082" s="4">
        <v>2</v>
      </c>
      <c r="AQ1082" s="4">
        <v>2</v>
      </c>
      <c r="AR1082" s="4">
        <v>2</v>
      </c>
      <c r="AS1082" s="4">
        <v>2</v>
      </c>
      <c r="AT1082" s="4">
        <v>2</v>
      </c>
      <c r="AU1082" s="4">
        <v>2</v>
      </c>
      <c r="AV1082" s="4">
        <v>2</v>
      </c>
      <c r="AW1082" s="4">
        <v>2</v>
      </c>
      <c r="AX1082" s="4">
        <v>2</v>
      </c>
      <c r="AY1082" s="4">
        <v>2</v>
      </c>
      <c r="AZ1082" s="4">
        <v>2</v>
      </c>
      <c r="BA1082" s="3">
        <f t="shared" si="101"/>
        <v>24</v>
      </c>
      <c r="BD1082" s="4">
        <v>1878</v>
      </c>
      <c r="BE1082" s="63">
        <f t="shared" si="100"/>
        <v>1878</v>
      </c>
      <c r="BF1082" s="4" t="s">
        <v>13391</v>
      </c>
      <c r="BG1082" s="4">
        <v>2486</v>
      </c>
      <c r="BH1082" s="4">
        <v>27</v>
      </c>
      <c r="BJ1082" s="4">
        <f t="shared" ref="BJ1082:BJ1145" si="104">SUM(BG1082:BI1082)</f>
        <v>2513</v>
      </c>
      <c r="BK1082" s="4">
        <v>833</v>
      </c>
      <c r="BL1082" s="4">
        <v>5829</v>
      </c>
      <c r="BM1082" s="4" t="s">
        <v>13435</v>
      </c>
      <c r="BO1082" s="4"/>
      <c r="BP1082" s="4"/>
      <c r="BR1082" s="4"/>
      <c r="BS1082" s="4"/>
      <c r="BZ1082" s="4"/>
      <c r="CB1082" s="16"/>
      <c r="CH1082" s="4">
        <v>1</v>
      </c>
      <c r="CI1082" s="4">
        <v>7</v>
      </c>
      <c r="CR1082" s="4">
        <v>3316</v>
      </c>
      <c r="CS1082" s="4">
        <v>27</v>
      </c>
      <c r="CT1082" s="4">
        <v>27</v>
      </c>
      <c r="CU1082" s="3" t="s">
        <v>12305</v>
      </c>
      <c r="CV1082" s="4" t="s">
        <v>12859</v>
      </c>
      <c r="DM1082" s="4">
        <v>161</v>
      </c>
      <c r="DN1082" s="4">
        <v>1710</v>
      </c>
      <c r="DO1082" s="4">
        <v>776</v>
      </c>
      <c r="DP1082" s="4">
        <v>776</v>
      </c>
      <c r="DS1082" s="4" t="s">
        <v>12498</v>
      </c>
      <c r="DU1082" s="4"/>
      <c r="DV1082" s="4"/>
      <c r="DW1082" s="4"/>
    </row>
    <row r="1083" spans="1:130">
      <c r="A1083" s="60">
        <v>2903039</v>
      </c>
      <c r="B1083" s="4" t="s">
        <v>9350</v>
      </c>
      <c r="D1083" s="4" t="s">
        <v>9351</v>
      </c>
      <c r="E1083" s="4" t="s">
        <v>9354</v>
      </c>
      <c r="F1083" s="4" t="s">
        <v>9352</v>
      </c>
      <c r="G1083" s="4" t="s">
        <v>12746</v>
      </c>
      <c r="H1083" s="4" t="s">
        <v>17031</v>
      </c>
      <c r="I1083" s="4" t="s">
        <v>9353</v>
      </c>
      <c r="J1083" s="4" t="s">
        <v>9353</v>
      </c>
      <c r="L1083" s="4" t="s">
        <v>9273</v>
      </c>
      <c r="M1083" s="4" t="s">
        <v>9353</v>
      </c>
      <c r="N1083" s="4" t="s">
        <v>12746</v>
      </c>
      <c r="O1083" s="4" t="s">
        <v>33645</v>
      </c>
      <c r="P1083" s="4" t="s">
        <v>12746</v>
      </c>
      <c r="Q1083" s="4"/>
      <c r="R1083" s="4"/>
      <c r="S1083" s="4"/>
      <c r="V1083" s="4" t="s">
        <v>12746</v>
      </c>
      <c r="W1083" s="4"/>
      <c r="X1083" s="4" t="s">
        <v>11911</v>
      </c>
      <c r="Y1083" s="4" t="s">
        <v>12062</v>
      </c>
      <c r="Z1083" s="4">
        <v>306</v>
      </c>
      <c r="AA1083" s="4">
        <v>8</v>
      </c>
      <c r="AB1083" s="4">
        <v>48</v>
      </c>
      <c r="AC1083" s="4">
        <v>1</v>
      </c>
      <c r="AD1083" s="4">
        <v>48</v>
      </c>
      <c r="AE1083" s="9">
        <v>6</v>
      </c>
      <c r="AF1083" s="4">
        <v>1</v>
      </c>
      <c r="AG1083" s="4"/>
      <c r="AH1083" s="4"/>
      <c r="AI1083" s="4"/>
      <c r="AJ1083" s="4">
        <v>1</v>
      </c>
      <c r="AK1083" s="4"/>
      <c r="AL1083" s="4">
        <f t="shared" si="102"/>
        <v>1</v>
      </c>
      <c r="AM1083" s="4">
        <f t="shared" si="103"/>
        <v>0</v>
      </c>
      <c r="AN1083" s="4">
        <v>1</v>
      </c>
      <c r="AO1083" s="4">
        <v>1</v>
      </c>
      <c r="AP1083" s="4">
        <v>1</v>
      </c>
      <c r="AQ1083" s="4">
        <v>1</v>
      </c>
      <c r="AR1083" s="4">
        <v>1</v>
      </c>
      <c r="AS1083" s="4">
        <v>1</v>
      </c>
      <c r="AT1083" s="4">
        <v>1</v>
      </c>
      <c r="AU1083" s="4">
        <v>1</v>
      </c>
      <c r="AV1083" s="4">
        <v>1</v>
      </c>
      <c r="AW1083" s="4">
        <v>1</v>
      </c>
      <c r="AX1083" s="4">
        <v>1</v>
      </c>
      <c r="AY1083" s="4">
        <v>1</v>
      </c>
      <c r="AZ1083" s="4">
        <v>1</v>
      </c>
      <c r="BA1083" s="3">
        <f t="shared" si="101"/>
        <v>12</v>
      </c>
      <c r="BC1083" s="4">
        <v>701</v>
      </c>
      <c r="BD1083" s="4">
        <v>946</v>
      </c>
      <c r="BE1083" s="63">
        <f t="shared" si="100"/>
        <v>1647</v>
      </c>
      <c r="BG1083" s="4">
        <v>2766</v>
      </c>
      <c r="BI1083" s="50">
        <v>76</v>
      </c>
      <c r="BJ1083" s="4">
        <f t="shared" si="104"/>
        <v>2842</v>
      </c>
      <c r="BK1083" s="4">
        <v>976</v>
      </c>
      <c r="BL1083" s="4">
        <v>6250</v>
      </c>
      <c r="BM1083" s="4" t="s">
        <v>12731</v>
      </c>
      <c r="BO1083" s="4"/>
      <c r="BP1083" s="4"/>
      <c r="BR1083" s="4"/>
      <c r="BS1083" s="4"/>
      <c r="BZ1083" s="4"/>
      <c r="CB1083" s="16"/>
      <c r="CC1083" s="4">
        <v>6250</v>
      </c>
      <c r="CL1083" s="4">
        <v>1</v>
      </c>
      <c r="CM1083" s="4">
        <v>5</v>
      </c>
      <c r="CR1083" s="4">
        <v>3408</v>
      </c>
      <c r="DK1083" s="50">
        <v>1000</v>
      </c>
      <c r="DL1083" s="50">
        <v>76</v>
      </c>
      <c r="DM1083" s="4">
        <v>124</v>
      </c>
      <c r="DN1083" s="4">
        <v>1614</v>
      </c>
      <c r="DO1083" s="4">
        <v>618</v>
      </c>
      <c r="DP1083" s="4">
        <v>1152</v>
      </c>
      <c r="DS1083" s="4" t="s">
        <v>12498</v>
      </c>
      <c r="DU1083" s="4"/>
      <c r="DV1083" s="4"/>
      <c r="DW1083" s="4" t="s">
        <v>33646</v>
      </c>
    </row>
    <row r="1084" spans="1:130">
      <c r="A1084" s="104">
        <v>2903040</v>
      </c>
      <c r="B1084" s="59" t="s">
        <v>9578</v>
      </c>
      <c r="C1084" s="59"/>
      <c r="D1084" s="101" t="s">
        <v>9279</v>
      </c>
      <c r="E1084" s="59" t="s">
        <v>9580</v>
      </c>
      <c r="F1084" s="59"/>
      <c r="G1084" s="59" t="s">
        <v>12144</v>
      </c>
      <c r="H1084" s="59" t="s">
        <v>17031</v>
      </c>
      <c r="I1084" s="59" t="s">
        <v>9579</v>
      </c>
      <c r="J1084" s="59" t="s">
        <v>11873</v>
      </c>
      <c r="K1084" s="59"/>
      <c r="L1084" s="59" t="s">
        <v>9273</v>
      </c>
      <c r="M1084" s="59" t="s">
        <v>9709</v>
      </c>
      <c r="N1084" s="4" t="s">
        <v>12144</v>
      </c>
      <c r="O1084" s="59" t="s">
        <v>303</v>
      </c>
      <c r="P1084" s="59"/>
      <c r="Q1084" s="59"/>
      <c r="R1084" s="59"/>
      <c r="S1084" s="59"/>
      <c r="T1084" s="59"/>
      <c r="U1084" s="59"/>
      <c r="V1084" s="59" t="s">
        <v>12746</v>
      </c>
      <c r="W1084" s="59"/>
      <c r="X1084" s="105" t="s">
        <v>12050</v>
      </c>
      <c r="Y1084" s="59" t="s">
        <v>11749</v>
      </c>
      <c r="Z1084" s="59">
        <v>202</v>
      </c>
      <c r="AA1084" s="59">
        <v>9</v>
      </c>
      <c r="AB1084" s="59">
        <v>54</v>
      </c>
      <c r="AC1084" s="59">
        <v>1</v>
      </c>
      <c r="AD1084" s="59">
        <v>54</v>
      </c>
      <c r="AE1084" s="98">
        <v>6</v>
      </c>
      <c r="AF1084" s="59"/>
      <c r="AG1084" s="59"/>
      <c r="AH1084" s="59">
        <v>1</v>
      </c>
      <c r="AI1084" s="59"/>
      <c r="AJ1084" s="59">
        <v>1</v>
      </c>
      <c r="AK1084" s="59">
        <v>1</v>
      </c>
      <c r="AL1084" s="59">
        <f t="shared" si="102"/>
        <v>2</v>
      </c>
      <c r="AM1084" s="59">
        <f t="shared" si="103"/>
        <v>1</v>
      </c>
      <c r="AN1084" s="59">
        <v>6</v>
      </c>
      <c r="AO1084" s="59">
        <v>4</v>
      </c>
      <c r="AP1084" s="59">
        <v>10</v>
      </c>
      <c r="AQ1084" s="59">
        <v>13</v>
      </c>
      <c r="AR1084" s="59">
        <v>6</v>
      </c>
      <c r="AS1084" s="59">
        <v>16</v>
      </c>
      <c r="AT1084" s="59">
        <v>11</v>
      </c>
      <c r="AU1084" s="59">
        <v>15</v>
      </c>
      <c r="AV1084" s="59">
        <v>10</v>
      </c>
      <c r="AW1084" s="59">
        <v>10</v>
      </c>
      <c r="AX1084" s="59">
        <v>10</v>
      </c>
      <c r="AY1084" s="59">
        <v>8</v>
      </c>
      <c r="AZ1084" s="59">
        <v>4</v>
      </c>
      <c r="BA1084" s="59">
        <f t="shared" si="101"/>
        <v>117</v>
      </c>
      <c r="BB1084" s="59">
        <v>5808</v>
      </c>
      <c r="BC1084" s="59">
        <v>4739</v>
      </c>
      <c r="BD1084" s="59">
        <v>10185</v>
      </c>
      <c r="BE1084" s="101">
        <f t="shared" si="100"/>
        <v>20732</v>
      </c>
      <c r="BF1084" s="59"/>
      <c r="BG1084" s="59">
        <v>24137</v>
      </c>
      <c r="BH1084" s="59">
        <v>291</v>
      </c>
      <c r="BI1084" s="59">
        <v>306</v>
      </c>
      <c r="BJ1084" s="59">
        <f t="shared" si="104"/>
        <v>24734</v>
      </c>
      <c r="BK1084" s="59">
        <v>5594</v>
      </c>
      <c r="BL1084" s="59">
        <v>66666</v>
      </c>
      <c r="BM1084" s="59" t="s">
        <v>13283</v>
      </c>
      <c r="BN1084" s="59"/>
      <c r="BO1084" s="59"/>
      <c r="BP1084" s="59"/>
      <c r="BQ1084" s="59"/>
      <c r="BR1084" s="59"/>
      <c r="BS1084" s="59"/>
      <c r="BT1084" s="59"/>
      <c r="BU1084" s="59"/>
      <c r="BV1084" s="59"/>
      <c r="BW1084" s="59"/>
      <c r="BX1084" s="59"/>
      <c r="BY1084" s="59"/>
      <c r="BZ1084" s="59"/>
      <c r="CA1084" s="59"/>
      <c r="CB1084" s="99"/>
      <c r="CC1084" s="59"/>
      <c r="CD1084" s="59"/>
      <c r="CE1084" s="59"/>
      <c r="CF1084" s="59"/>
      <c r="CG1084" s="59"/>
      <c r="CH1084" s="59">
        <v>1</v>
      </c>
      <c r="CI1084" s="59">
        <v>5</v>
      </c>
      <c r="CJ1084" s="59"/>
      <c r="CK1084" s="59"/>
      <c r="CL1084" s="59">
        <v>6</v>
      </c>
      <c r="CM1084" s="59">
        <v>60</v>
      </c>
      <c r="CN1084" s="59"/>
      <c r="CO1084" s="59"/>
      <c r="CP1084" s="59"/>
      <c r="CQ1084" s="59"/>
      <c r="CR1084" s="59">
        <v>41932</v>
      </c>
      <c r="CS1084" s="59">
        <v>65</v>
      </c>
      <c r="CT1084" s="59">
        <v>290</v>
      </c>
      <c r="CU1084" s="59" t="s">
        <v>11986</v>
      </c>
      <c r="CV1084" s="59" t="s">
        <v>12328</v>
      </c>
      <c r="CW1084" s="59"/>
      <c r="CX1084" s="59"/>
      <c r="CY1084" s="59"/>
      <c r="CZ1084" s="59"/>
      <c r="DA1084" s="59"/>
      <c r="DB1084" s="59"/>
      <c r="DC1084" s="59"/>
      <c r="DD1084" s="59"/>
      <c r="DE1084" s="59"/>
      <c r="DF1084" s="59"/>
      <c r="DG1084" s="59"/>
      <c r="DH1084" s="59"/>
      <c r="DI1084" s="59"/>
      <c r="DJ1084" s="59"/>
      <c r="DK1084" s="59">
        <v>14449</v>
      </c>
      <c r="DL1084" s="59">
        <v>306</v>
      </c>
      <c r="DM1084" s="59">
        <v>964</v>
      </c>
      <c r="DN1084" s="59">
        <v>11185</v>
      </c>
      <c r="DO1084" s="59">
        <v>1231</v>
      </c>
      <c r="DP1084" s="59">
        <v>1054</v>
      </c>
      <c r="DQ1084" s="59">
        <v>963</v>
      </c>
      <c r="DR1084" s="59">
        <v>2856</v>
      </c>
      <c r="DS1084" s="59" t="s">
        <v>12498</v>
      </c>
      <c r="DT1084" s="59"/>
      <c r="DU1084" s="4" t="s">
        <v>33383</v>
      </c>
      <c r="DV1084" s="4"/>
      <c r="DW1084" s="4"/>
      <c r="DX1084" s="59" t="s">
        <v>29465</v>
      </c>
      <c r="DY1084" s="59" t="s">
        <v>29469</v>
      </c>
      <c r="DZ1084" s="59"/>
    </row>
    <row r="1085" spans="1:130">
      <c r="A1085" s="60">
        <v>2903041</v>
      </c>
      <c r="B1085" s="4" t="s">
        <v>9710</v>
      </c>
      <c r="D1085" s="4" t="s">
        <v>9456</v>
      </c>
      <c r="E1085" s="4" t="s">
        <v>9702</v>
      </c>
      <c r="F1085" s="4" t="s">
        <v>9701</v>
      </c>
      <c r="G1085" s="4" t="s">
        <v>12746</v>
      </c>
      <c r="H1085" s="4" t="s">
        <v>17031</v>
      </c>
      <c r="I1085" s="4" t="s">
        <v>11873</v>
      </c>
      <c r="J1085" s="4" t="s">
        <v>11873</v>
      </c>
      <c r="L1085" s="4" t="s">
        <v>9273</v>
      </c>
      <c r="M1085" s="4" t="s">
        <v>9938</v>
      </c>
      <c r="N1085" s="4" t="s">
        <v>12746</v>
      </c>
      <c r="O1085" s="4" t="s">
        <v>20552</v>
      </c>
      <c r="P1085" s="4" t="s">
        <v>12746</v>
      </c>
      <c r="Q1085" s="4"/>
      <c r="R1085" s="4"/>
      <c r="S1085" s="4"/>
      <c r="V1085" s="4" t="s">
        <v>12746</v>
      </c>
      <c r="W1085" s="4"/>
      <c r="X1085" s="4" t="s">
        <v>11911</v>
      </c>
      <c r="Y1085" s="4" t="s">
        <v>12062</v>
      </c>
      <c r="Z1085" s="4">
        <v>285</v>
      </c>
      <c r="AA1085" s="4">
        <v>10</v>
      </c>
      <c r="AB1085" s="4">
        <v>60</v>
      </c>
      <c r="AC1085" s="4">
        <v>1</v>
      </c>
      <c r="AD1085" s="4">
        <v>60</v>
      </c>
      <c r="AE1085" s="9">
        <v>6</v>
      </c>
      <c r="AF1085" s="4">
        <v>1</v>
      </c>
      <c r="AG1085" s="4">
        <v>1</v>
      </c>
      <c r="AH1085" s="4"/>
      <c r="AI1085" s="4"/>
      <c r="AJ1085" s="4"/>
      <c r="AK1085" s="4"/>
      <c r="AL1085" s="4">
        <f t="shared" si="102"/>
        <v>0</v>
      </c>
      <c r="AM1085" s="4">
        <f t="shared" si="103"/>
        <v>0</v>
      </c>
      <c r="AN1085" s="4">
        <v>3</v>
      </c>
      <c r="AO1085" s="4">
        <v>2</v>
      </c>
      <c r="AP1085" s="4">
        <v>2</v>
      </c>
      <c r="AQ1085" s="4">
        <v>2</v>
      </c>
      <c r="AR1085" s="4">
        <v>2</v>
      </c>
      <c r="AS1085" s="4">
        <v>2</v>
      </c>
      <c r="AT1085" s="4">
        <v>2</v>
      </c>
      <c r="AU1085" s="4">
        <v>6</v>
      </c>
      <c r="AV1085" s="4">
        <v>8</v>
      </c>
      <c r="AW1085" s="4">
        <v>8</v>
      </c>
      <c r="AX1085" s="4">
        <v>3</v>
      </c>
      <c r="AY1085" s="4">
        <v>3</v>
      </c>
      <c r="AZ1085" s="4">
        <v>2</v>
      </c>
      <c r="BA1085" s="3">
        <f t="shared" si="101"/>
        <v>42</v>
      </c>
      <c r="BD1085" s="4">
        <v>5506</v>
      </c>
      <c r="BE1085" s="63">
        <f t="shared" si="100"/>
        <v>5506</v>
      </c>
      <c r="BF1085" s="4" t="s">
        <v>12060</v>
      </c>
      <c r="BG1085" s="4">
        <v>10595</v>
      </c>
      <c r="BH1085" s="4">
        <v>126</v>
      </c>
      <c r="BI1085" s="50">
        <v>114</v>
      </c>
      <c r="BJ1085" s="4">
        <f t="shared" si="104"/>
        <v>10835</v>
      </c>
      <c r="BK1085" s="4">
        <v>8</v>
      </c>
      <c r="BL1085" s="4">
        <v>60</v>
      </c>
      <c r="BM1085" s="4" t="s">
        <v>13435</v>
      </c>
      <c r="BN1085" s="4">
        <v>213</v>
      </c>
      <c r="BO1085" s="4">
        <v>7031</v>
      </c>
      <c r="BP1085" s="4" t="s">
        <v>12610</v>
      </c>
      <c r="BQ1085" s="4">
        <v>1594</v>
      </c>
      <c r="BR1085" s="4">
        <v>12752</v>
      </c>
      <c r="BS1085" s="4" t="s">
        <v>13283</v>
      </c>
      <c r="BZ1085" s="4"/>
      <c r="CB1085" s="16"/>
      <c r="CC1085" s="4">
        <v>21672</v>
      </c>
      <c r="CH1085" s="4">
        <v>1</v>
      </c>
      <c r="CI1085" s="4">
        <v>3</v>
      </c>
      <c r="CL1085" s="4">
        <v>1</v>
      </c>
      <c r="CM1085" s="4">
        <v>5</v>
      </c>
      <c r="CR1085" s="4">
        <v>9008</v>
      </c>
      <c r="CS1085" s="4">
        <v>28</v>
      </c>
      <c r="CT1085" s="4">
        <v>126</v>
      </c>
      <c r="CU1085" s="4" t="s">
        <v>11986</v>
      </c>
      <c r="CV1085" s="4" t="s">
        <v>12328</v>
      </c>
      <c r="DK1085" s="50">
        <v>2300</v>
      </c>
      <c r="DL1085" s="50">
        <v>114</v>
      </c>
      <c r="DM1085" s="4">
        <v>445</v>
      </c>
      <c r="DN1085" s="4">
        <v>5680</v>
      </c>
      <c r="DO1085" s="4">
        <v>745</v>
      </c>
      <c r="DP1085" s="4">
        <v>1621</v>
      </c>
      <c r="DQ1085" s="4">
        <v>870</v>
      </c>
      <c r="DR1085" s="4">
        <v>1499</v>
      </c>
      <c r="DS1085" s="4" t="s">
        <v>12498</v>
      </c>
      <c r="DU1085" s="4" t="s">
        <v>33647</v>
      </c>
      <c r="DV1085" s="4"/>
      <c r="DW1085" s="4"/>
    </row>
    <row r="1086" spans="1:130">
      <c r="A1086" s="60">
        <v>2903042</v>
      </c>
      <c r="B1086" s="4" t="s">
        <v>9699</v>
      </c>
      <c r="D1086" s="4" t="s">
        <v>9818</v>
      </c>
      <c r="E1086" s="4" t="s">
        <v>9936</v>
      </c>
      <c r="G1086" s="4" t="s">
        <v>12144</v>
      </c>
      <c r="H1086" s="4" t="s">
        <v>17031</v>
      </c>
      <c r="I1086" s="4" t="s">
        <v>9819</v>
      </c>
      <c r="J1086" s="4" t="s">
        <v>11873</v>
      </c>
      <c r="L1086" s="4" t="s">
        <v>9273</v>
      </c>
      <c r="M1086" s="26" t="s">
        <v>9937</v>
      </c>
      <c r="N1086" s="4" t="s">
        <v>12144</v>
      </c>
      <c r="O1086" s="59" t="s">
        <v>9819</v>
      </c>
      <c r="P1086" s="4" t="s">
        <v>12746</v>
      </c>
      <c r="Q1086" s="4"/>
      <c r="R1086" s="4"/>
      <c r="S1086" s="4"/>
      <c r="V1086" s="4" t="s">
        <v>12746</v>
      </c>
      <c r="W1086" s="4"/>
      <c r="X1086" s="13" t="s">
        <v>12050</v>
      </c>
      <c r="Y1086" s="13" t="s">
        <v>11749</v>
      </c>
      <c r="Z1086" s="4">
        <v>105</v>
      </c>
      <c r="AA1086" s="4">
        <v>8</v>
      </c>
      <c r="AB1086" s="4">
        <v>48</v>
      </c>
      <c r="AC1086" s="4">
        <v>1</v>
      </c>
      <c r="AD1086" s="4">
        <v>8</v>
      </c>
      <c r="AE1086" s="9">
        <v>6</v>
      </c>
      <c r="AF1086" s="4"/>
      <c r="AG1086" s="4"/>
      <c r="AH1086" s="4">
        <v>1</v>
      </c>
      <c r="AI1086" s="4"/>
      <c r="AJ1086" s="4"/>
      <c r="AK1086" s="4"/>
      <c r="AL1086" s="4">
        <f t="shared" si="102"/>
        <v>1</v>
      </c>
      <c r="AM1086" s="4">
        <f t="shared" si="103"/>
        <v>0</v>
      </c>
      <c r="AN1086" s="4">
        <v>30</v>
      </c>
      <c r="AO1086" s="4"/>
      <c r="AP1086" s="4"/>
      <c r="AQ1086" s="4"/>
      <c r="AR1086" s="4"/>
      <c r="AS1086" s="4">
        <v>30</v>
      </c>
      <c r="AT1086" s="4">
        <v>30</v>
      </c>
      <c r="AU1086" s="4">
        <v>30</v>
      </c>
      <c r="AV1086" s="4">
        <v>30</v>
      </c>
      <c r="AW1086" s="4"/>
      <c r="AX1086" s="4"/>
      <c r="AY1086" s="4"/>
      <c r="AZ1086" s="4"/>
      <c r="BA1086" s="3">
        <f t="shared" si="101"/>
        <v>120</v>
      </c>
      <c r="BB1086" s="4">
        <v>2340</v>
      </c>
      <c r="BD1086" s="4">
        <v>13439</v>
      </c>
      <c r="BE1086" s="63">
        <f t="shared" si="100"/>
        <v>15779</v>
      </c>
      <c r="BF1086" s="4" t="s">
        <v>11693</v>
      </c>
      <c r="BG1086" s="4">
        <v>17688</v>
      </c>
      <c r="BH1086" s="4">
        <v>658</v>
      </c>
      <c r="BI1086" s="50">
        <v>1038</v>
      </c>
      <c r="BJ1086" s="4">
        <f t="shared" si="104"/>
        <v>19384</v>
      </c>
      <c r="BK1086" s="4">
        <v>10746</v>
      </c>
      <c r="BL1086" s="4">
        <v>79521</v>
      </c>
      <c r="BM1086" s="4" t="s">
        <v>13435</v>
      </c>
      <c r="BO1086" s="4"/>
      <c r="BP1086" s="4"/>
      <c r="BR1086" s="4"/>
      <c r="BS1086" s="4"/>
      <c r="BZ1086" s="4"/>
      <c r="CB1086" s="16"/>
      <c r="CL1086" s="4">
        <v>14</v>
      </c>
      <c r="CM1086" s="4">
        <v>28</v>
      </c>
      <c r="CR1086" s="4">
        <v>60137</v>
      </c>
      <c r="CS1086" s="4">
        <v>80</v>
      </c>
      <c r="CT1086" s="4">
        <v>657</v>
      </c>
      <c r="CU1086" s="4" t="s">
        <v>11986</v>
      </c>
      <c r="CV1086" s="4" t="s">
        <v>12328</v>
      </c>
      <c r="DK1086" s="50">
        <v>6924</v>
      </c>
      <c r="DL1086" s="50">
        <v>1038</v>
      </c>
      <c r="DM1086" s="4">
        <v>1061</v>
      </c>
      <c r="DN1086" s="4">
        <v>10614</v>
      </c>
      <c r="DO1086" s="4">
        <v>3370</v>
      </c>
      <c r="DP1086" s="4">
        <v>6750</v>
      </c>
      <c r="DQ1086" s="4">
        <v>150</v>
      </c>
      <c r="DR1086" s="4">
        <v>324</v>
      </c>
      <c r="DS1086" s="4" t="s">
        <v>12498</v>
      </c>
      <c r="DU1086" s="4" t="s">
        <v>33648</v>
      </c>
      <c r="DV1086" s="4"/>
      <c r="DW1086" s="4"/>
    </row>
    <row r="1087" spans="1:130">
      <c r="A1087" s="60">
        <v>2903043</v>
      </c>
      <c r="B1087" s="4" t="s">
        <v>9695</v>
      </c>
      <c r="D1087" s="4" t="s">
        <v>9696</v>
      </c>
      <c r="E1087" s="4" t="s">
        <v>9206</v>
      </c>
      <c r="F1087" s="4" t="s">
        <v>9450</v>
      </c>
      <c r="G1087" s="4" t="s">
        <v>12746</v>
      </c>
      <c r="H1087" s="4" t="s">
        <v>17031</v>
      </c>
      <c r="I1087" s="4" t="s">
        <v>9205</v>
      </c>
      <c r="J1087" s="4" t="s">
        <v>9205</v>
      </c>
      <c r="L1087" s="4" t="s">
        <v>9273</v>
      </c>
      <c r="M1087" s="4"/>
      <c r="N1087" s="4" t="s">
        <v>12144</v>
      </c>
      <c r="O1087" s="4"/>
      <c r="P1087" s="4" t="s">
        <v>12746</v>
      </c>
      <c r="Q1087" s="4"/>
      <c r="R1087" s="4"/>
      <c r="S1087" s="4"/>
      <c r="V1087" s="4" t="s">
        <v>12746</v>
      </c>
      <c r="W1087" s="4"/>
      <c r="X1087" s="4" t="s">
        <v>14152</v>
      </c>
      <c r="Y1087" s="13" t="s">
        <v>11911</v>
      </c>
      <c r="Z1087" s="4">
        <v>120</v>
      </c>
      <c r="AA1087" s="4">
        <v>8</v>
      </c>
      <c r="AB1087" s="4">
        <v>48</v>
      </c>
      <c r="AC1087" s="4">
        <v>1</v>
      </c>
      <c r="AD1087" s="4">
        <v>48</v>
      </c>
      <c r="AE1087" s="9">
        <v>6</v>
      </c>
      <c r="AF1087" s="4">
        <v>1</v>
      </c>
      <c r="AG1087" s="4"/>
      <c r="AH1087" s="4"/>
      <c r="AI1087" s="4"/>
      <c r="AJ1087" s="4"/>
      <c r="AK1087" s="4"/>
      <c r="AL1087" s="4">
        <f t="shared" si="102"/>
        <v>0</v>
      </c>
      <c r="AM1087" s="4">
        <f t="shared" si="103"/>
        <v>0</v>
      </c>
      <c r="AN1087" s="4">
        <v>3</v>
      </c>
      <c r="AO1087" s="4"/>
      <c r="AP1087" s="4"/>
      <c r="AQ1087" s="4"/>
      <c r="AR1087" s="4">
        <v>3</v>
      </c>
      <c r="AS1087" s="4">
        <v>3</v>
      </c>
      <c r="AT1087" s="4">
        <v>3</v>
      </c>
      <c r="AU1087" s="4">
        <v>3</v>
      </c>
      <c r="AV1087" s="4">
        <v>3</v>
      </c>
      <c r="AW1087" s="4">
        <v>3</v>
      </c>
      <c r="AX1087" s="4"/>
      <c r="AY1087" s="4"/>
      <c r="AZ1087" s="4"/>
      <c r="BA1087" s="3">
        <f t="shared" si="101"/>
        <v>18</v>
      </c>
      <c r="BD1087" s="4">
        <v>2160</v>
      </c>
      <c r="BE1087" s="63">
        <f t="shared" si="100"/>
        <v>2160</v>
      </c>
      <c r="BG1087" s="4">
        <v>6000</v>
      </c>
      <c r="BH1087" s="4">
        <v>130</v>
      </c>
      <c r="BI1087" s="50">
        <v>60</v>
      </c>
      <c r="BJ1087" s="4">
        <f t="shared" si="104"/>
        <v>6190</v>
      </c>
      <c r="BK1087" s="4">
        <v>1286</v>
      </c>
      <c r="BL1087" s="4">
        <v>9000</v>
      </c>
      <c r="BM1087" s="4" t="s">
        <v>13435</v>
      </c>
      <c r="BN1087" s="4">
        <v>143</v>
      </c>
      <c r="BO1087" s="4">
        <v>1000</v>
      </c>
      <c r="BP1087" s="4" t="s">
        <v>12539</v>
      </c>
      <c r="BR1087" s="4"/>
      <c r="BS1087" s="4"/>
      <c r="BZ1087" s="4"/>
      <c r="CB1087" s="16"/>
      <c r="CC1087" s="4">
        <v>10000</v>
      </c>
      <c r="CL1087" s="4">
        <v>2</v>
      </c>
      <c r="CM1087" s="4">
        <v>10</v>
      </c>
      <c r="CR1087" s="4">
        <v>3810</v>
      </c>
      <c r="CS1087" s="4">
        <v>10</v>
      </c>
      <c r="CT1087" s="4">
        <v>130</v>
      </c>
      <c r="CU1087" s="4" t="s">
        <v>11905</v>
      </c>
      <c r="CV1087" s="4" t="s">
        <v>12152</v>
      </c>
      <c r="DK1087" s="50">
        <v>900</v>
      </c>
      <c r="DL1087" s="50">
        <v>60</v>
      </c>
      <c r="DM1087" s="4">
        <v>250</v>
      </c>
      <c r="DN1087" s="4">
        <v>2500</v>
      </c>
      <c r="DO1087" s="4">
        <v>2000</v>
      </c>
      <c r="DP1087" s="4">
        <v>3500</v>
      </c>
      <c r="DS1087" s="4" t="s">
        <v>12498</v>
      </c>
      <c r="DU1087" s="4"/>
      <c r="DV1087" s="4"/>
      <c r="DW1087" s="4" t="s">
        <v>33803</v>
      </c>
    </row>
    <row r="1088" spans="1:130">
      <c r="A1088" s="60">
        <v>2903044</v>
      </c>
      <c r="B1088" s="4" t="s">
        <v>9330</v>
      </c>
      <c r="D1088" s="4" t="s">
        <v>9331</v>
      </c>
      <c r="E1088" s="4" t="s">
        <v>9333</v>
      </c>
      <c r="F1088" s="4" t="s">
        <v>9332</v>
      </c>
      <c r="G1088" s="4" t="s">
        <v>12746</v>
      </c>
      <c r="H1088" s="4" t="s">
        <v>17031</v>
      </c>
      <c r="I1088" s="4" t="s">
        <v>9205</v>
      </c>
      <c r="J1088" s="4" t="s">
        <v>9205</v>
      </c>
      <c r="L1088" s="4" t="s">
        <v>9273</v>
      </c>
      <c r="M1088" s="4"/>
      <c r="N1088" s="4" t="s">
        <v>12144</v>
      </c>
      <c r="O1088" s="4"/>
      <c r="P1088" s="4" t="s">
        <v>12746</v>
      </c>
      <c r="Q1088" s="4"/>
      <c r="R1088" s="4"/>
      <c r="S1088" s="4"/>
      <c r="V1088" s="4"/>
      <c r="W1088" s="4" t="s">
        <v>9334</v>
      </c>
      <c r="X1088" s="13" t="s">
        <v>11911</v>
      </c>
      <c r="Y1088" s="13" t="s">
        <v>12062</v>
      </c>
      <c r="Z1088" s="4">
        <v>307</v>
      </c>
      <c r="AA1088" s="4">
        <v>10</v>
      </c>
      <c r="AB1088" s="4">
        <v>60</v>
      </c>
      <c r="AC1088" s="4">
        <v>1</v>
      </c>
      <c r="AD1088" s="4">
        <v>60</v>
      </c>
      <c r="AE1088" s="9">
        <v>6</v>
      </c>
      <c r="AF1088" s="4">
        <v>1</v>
      </c>
      <c r="AG1088" s="4"/>
      <c r="AH1088" s="4"/>
      <c r="AI1088" s="4"/>
      <c r="AJ1088" s="4"/>
      <c r="AK1088" s="4"/>
      <c r="AL1088" s="4">
        <f t="shared" si="102"/>
        <v>0</v>
      </c>
      <c r="AM1088" s="4">
        <f t="shared" si="103"/>
        <v>0</v>
      </c>
      <c r="AN1088" s="4">
        <v>5</v>
      </c>
      <c r="AO1088" s="4">
        <v>5</v>
      </c>
      <c r="AP1088" s="4">
        <v>5</v>
      </c>
      <c r="AQ1088" s="4">
        <v>5</v>
      </c>
      <c r="AR1088" s="4">
        <v>5</v>
      </c>
      <c r="AS1088" s="4">
        <v>5</v>
      </c>
      <c r="AT1088" s="4">
        <v>5</v>
      </c>
      <c r="AU1088" s="4">
        <v>5</v>
      </c>
      <c r="AV1088" s="4">
        <v>5</v>
      </c>
      <c r="AW1088" s="4">
        <v>5</v>
      </c>
      <c r="AX1088" s="4">
        <v>5</v>
      </c>
      <c r="AY1088" s="4">
        <v>5</v>
      </c>
      <c r="AZ1088" s="4">
        <v>5</v>
      </c>
      <c r="BA1088" s="3">
        <f t="shared" si="101"/>
        <v>60</v>
      </c>
      <c r="BD1088" s="4">
        <v>6187</v>
      </c>
      <c r="BE1088" s="63">
        <f t="shared" si="100"/>
        <v>6187</v>
      </c>
      <c r="BF1088" s="4" t="s">
        <v>12060</v>
      </c>
      <c r="BG1088" s="4">
        <v>7833</v>
      </c>
      <c r="BH1088" s="4">
        <v>218</v>
      </c>
      <c r="BI1088" s="50">
        <v>132</v>
      </c>
      <c r="BJ1088" s="4">
        <f t="shared" si="104"/>
        <v>8183</v>
      </c>
      <c r="BK1088" s="4">
        <v>586</v>
      </c>
      <c r="BL1088" s="4">
        <v>23464</v>
      </c>
      <c r="BM1088" s="4" t="s">
        <v>12374</v>
      </c>
      <c r="BO1088" s="4"/>
      <c r="BP1088" s="4"/>
      <c r="BR1088" s="4"/>
      <c r="BS1088" s="4"/>
      <c r="BZ1088" s="4"/>
      <c r="CB1088" s="16"/>
      <c r="CL1088" s="4">
        <v>2</v>
      </c>
      <c r="CM1088" s="4">
        <v>20</v>
      </c>
      <c r="CR1088" s="4">
        <v>15281</v>
      </c>
      <c r="CS1088" s="4">
        <v>34</v>
      </c>
      <c r="CT1088" s="4">
        <v>218</v>
      </c>
      <c r="CU1088" s="4" t="s">
        <v>11986</v>
      </c>
      <c r="CV1088" s="4" t="s">
        <v>12444</v>
      </c>
      <c r="DK1088" s="50">
        <v>2600</v>
      </c>
      <c r="DL1088" s="50">
        <v>131</v>
      </c>
      <c r="DM1088" s="4">
        <v>243</v>
      </c>
      <c r="DN1088" s="4">
        <v>3362</v>
      </c>
      <c r="DS1088" s="4" t="s">
        <v>12498</v>
      </c>
      <c r="DU1088" s="4"/>
      <c r="DV1088" s="4"/>
      <c r="DW1088" s="4"/>
    </row>
    <row r="1089" spans="1:129">
      <c r="A1089" s="60">
        <v>2903045</v>
      </c>
      <c r="B1089" s="4" t="s">
        <v>10228</v>
      </c>
      <c r="D1089" s="4" t="s">
        <v>10113</v>
      </c>
      <c r="E1089" s="59" t="s">
        <v>66</v>
      </c>
      <c r="F1089" s="4" t="s">
        <v>10105</v>
      </c>
      <c r="G1089" s="4" t="s">
        <v>12746</v>
      </c>
      <c r="H1089" s="4" t="s">
        <v>17031</v>
      </c>
      <c r="I1089" s="4" t="s">
        <v>9205</v>
      </c>
      <c r="J1089" s="4" t="s">
        <v>9205</v>
      </c>
      <c r="L1089" s="4" t="s">
        <v>9273</v>
      </c>
      <c r="M1089" s="4" t="s">
        <v>12637</v>
      </c>
      <c r="N1089" s="4" t="s">
        <v>12144</v>
      </c>
      <c r="O1089" s="4"/>
      <c r="P1089" s="4" t="s">
        <v>12746</v>
      </c>
      <c r="Q1089" s="4"/>
      <c r="R1089" s="4"/>
      <c r="S1089" s="4"/>
      <c r="V1089" s="4" t="s">
        <v>12746</v>
      </c>
      <c r="W1089" s="4"/>
      <c r="X1089" s="4" t="s">
        <v>11911</v>
      </c>
      <c r="Y1089" s="13" t="s">
        <v>12074</v>
      </c>
      <c r="Z1089" s="4">
        <v>120</v>
      </c>
      <c r="AA1089" s="4">
        <v>10</v>
      </c>
      <c r="AB1089" s="4">
        <v>60</v>
      </c>
      <c r="AC1089" s="4">
        <v>1</v>
      </c>
      <c r="AD1089" s="4">
        <v>60</v>
      </c>
      <c r="AE1089" s="9">
        <v>6</v>
      </c>
      <c r="AF1089" s="4">
        <v>1</v>
      </c>
      <c r="AG1089" s="4"/>
      <c r="AH1089" s="4"/>
      <c r="AI1089" s="4"/>
      <c r="AJ1089" s="4"/>
      <c r="AK1089" s="4">
        <v>1</v>
      </c>
      <c r="AL1089" s="4">
        <f t="shared" si="102"/>
        <v>0</v>
      </c>
      <c r="AM1089" s="4">
        <f t="shared" si="103"/>
        <v>1</v>
      </c>
      <c r="AN1089" s="4">
        <v>3</v>
      </c>
      <c r="AO1089" s="4">
        <v>3</v>
      </c>
      <c r="AP1089" s="4">
        <v>3</v>
      </c>
      <c r="AQ1089" s="4">
        <v>3</v>
      </c>
      <c r="AR1089" s="4">
        <v>3</v>
      </c>
      <c r="AS1089" s="4"/>
      <c r="AT1089" s="4"/>
      <c r="AU1089" s="4"/>
      <c r="AV1089" s="4"/>
      <c r="AW1089" s="4"/>
      <c r="AX1089" s="4"/>
      <c r="AY1089" s="4"/>
      <c r="AZ1089" s="4"/>
      <c r="BA1089" s="3">
        <f t="shared" si="101"/>
        <v>12</v>
      </c>
      <c r="BC1089" s="4">
        <v>720</v>
      </c>
      <c r="BD1089" s="4">
        <v>838</v>
      </c>
      <c r="BE1089" s="63">
        <f t="shared" si="100"/>
        <v>1558</v>
      </c>
      <c r="BG1089" s="4">
        <v>4613</v>
      </c>
      <c r="BH1089" s="4">
        <v>200</v>
      </c>
      <c r="BI1089" s="50">
        <v>80</v>
      </c>
      <c r="BJ1089" s="4">
        <f t="shared" si="104"/>
        <v>4893</v>
      </c>
      <c r="BK1089" s="4">
        <v>1647</v>
      </c>
      <c r="BL1089" s="4">
        <v>11203</v>
      </c>
      <c r="BM1089" s="4" t="s">
        <v>13435</v>
      </c>
      <c r="BO1089" s="4"/>
      <c r="BP1089" s="4"/>
      <c r="BR1089" s="4"/>
      <c r="BS1089" s="4"/>
      <c r="BZ1089" s="4"/>
      <c r="CB1089" s="16"/>
      <c r="CL1089" s="4">
        <v>3</v>
      </c>
      <c r="CM1089" s="4">
        <v>20</v>
      </c>
      <c r="CR1089" s="4">
        <v>6310</v>
      </c>
      <c r="CS1089" s="4">
        <v>300</v>
      </c>
      <c r="CT1089" s="4">
        <v>200</v>
      </c>
      <c r="CU1089" s="3" t="s">
        <v>12305</v>
      </c>
      <c r="CV1089" s="4" t="s">
        <v>12859</v>
      </c>
      <c r="DK1089" s="50">
        <v>1160</v>
      </c>
      <c r="DL1089" s="50">
        <v>80</v>
      </c>
      <c r="DM1089" s="4">
        <v>280</v>
      </c>
      <c r="DN1089" s="4">
        <v>2636</v>
      </c>
      <c r="DO1089" s="4">
        <v>800</v>
      </c>
      <c r="DP1089" s="4">
        <v>1977</v>
      </c>
      <c r="DS1089" s="4" t="s">
        <v>12498</v>
      </c>
      <c r="DU1089" s="4" t="s">
        <v>33804</v>
      </c>
      <c r="DV1089" s="4"/>
      <c r="DW1089" s="4"/>
    </row>
    <row r="1090" spans="1:129">
      <c r="A1090" s="60">
        <v>2903046</v>
      </c>
      <c r="B1090" s="4" t="s">
        <v>10219</v>
      </c>
      <c r="D1090" s="4" t="s">
        <v>9868</v>
      </c>
      <c r="E1090" s="4" t="s">
        <v>9748</v>
      </c>
      <c r="F1090" s="4" t="s">
        <v>9747</v>
      </c>
      <c r="G1090" s="4" t="s">
        <v>12746</v>
      </c>
      <c r="H1090" s="4" t="s">
        <v>17031</v>
      </c>
      <c r="I1090" s="4" t="s">
        <v>12177</v>
      </c>
      <c r="J1090" s="59" t="s">
        <v>573</v>
      </c>
      <c r="K1090" s="59" t="s">
        <v>29868</v>
      </c>
      <c r="L1090" s="4" t="s">
        <v>9273</v>
      </c>
      <c r="M1090" s="59" t="s">
        <v>402</v>
      </c>
      <c r="N1090" s="4" t="s">
        <v>12746</v>
      </c>
      <c r="O1090" s="4" t="s">
        <v>33805</v>
      </c>
      <c r="P1090" s="4" t="s">
        <v>12746</v>
      </c>
      <c r="Q1090" s="4" t="s">
        <v>12746</v>
      </c>
      <c r="R1090" s="4" t="s">
        <v>12746</v>
      </c>
      <c r="S1090" s="4" t="s">
        <v>12746</v>
      </c>
      <c r="T1090" s="4" t="s">
        <v>12746</v>
      </c>
      <c r="V1090" s="4" t="s">
        <v>12746</v>
      </c>
      <c r="W1090" s="4"/>
      <c r="X1090" s="13" t="s">
        <v>11911</v>
      </c>
      <c r="Y1090" s="13" t="s">
        <v>12074</v>
      </c>
      <c r="Z1090" s="4">
        <v>150</v>
      </c>
      <c r="AA1090" s="4">
        <v>8</v>
      </c>
      <c r="AB1090" s="4">
        <v>48</v>
      </c>
      <c r="AC1090" s="4">
        <v>1</v>
      </c>
      <c r="AD1090" s="4">
        <v>48</v>
      </c>
      <c r="AE1090" s="9">
        <v>6</v>
      </c>
      <c r="AF1090" s="4">
        <v>1</v>
      </c>
      <c r="AG1090" s="4"/>
      <c r="AH1090" s="4"/>
      <c r="AI1090" s="4"/>
      <c r="AJ1090" s="4"/>
      <c r="AK1090" s="4"/>
      <c r="AL1090" s="4">
        <f t="shared" si="102"/>
        <v>0</v>
      </c>
      <c r="AM1090" s="4">
        <f t="shared" si="103"/>
        <v>0</v>
      </c>
      <c r="AN1090" s="4">
        <v>1</v>
      </c>
      <c r="AO1090" s="4"/>
      <c r="AP1090" s="4"/>
      <c r="AQ1090" s="4"/>
      <c r="AR1090" s="4"/>
      <c r="AS1090" s="4">
        <v>1</v>
      </c>
      <c r="AT1090" s="4">
        <v>1</v>
      </c>
      <c r="AU1090" s="4">
        <v>1</v>
      </c>
      <c r="AV1090" s="4">
        <v>1</v>
      </c>
      <c r="AW1090" s="4">
        <v>1</v>
      </c>
      <c r="AX1090" s="4">
        <v>1</v>
      </c>
      <c r="AY1090" s="4"/>
      <c r="AZ1090" s="4"/>
      <c r="BA1090" s="3">
        <f t="shared" si="101"/>
        <v>6</v>
      </c>
      <c r="BD1090" s="4">
        <v>672</v>
      </c>
      <c r="BE1090" s="63">
        <f t="shared" si="100"/>
        <v>672</v>
      </c>
      <c r="BG1090" s="4">
        <v>3500</v>
      </c>
      <c r="BH1090" s="4">
        <v>35</v>
      </c>
      <c r="BJ1090" s="4">
        <f t="shared" si="104"/>
        <v>3535</v>
      </c>
      <c r="BK1090" s="4">
        <v>635</v>
      </c>
      <c r="BL1090" s="4">
        <v>5100</v>
      </c>
      <c r="BM1090" s="4" t="s">
        <v>13435</v>
      </c>
      <c r="BO1090" s="4"/>
      <c r="BP1090" s="4"/>
      <c r="BR1090" s="4"/>
      <c r="BS1090" s="4"/>
      <c r="BZ1090" s="4"/>
      <c r="CB1090" s="16"/>
      <c r="CR1090" s="4">
        <v>1565</v>
      </c>
      <c r="CS1090" s="4">
        <v>6</v>
      </c>
      <c r="CT1090" s="4">
        <v>35</v>
      </c>
      <c r="CU1090" s="4" t="s">
        <v>11986</v>
      </c>
      <c r="CV1090" s="4" t="s">
        <v>12328</v>
      </c>
      <c r="DM1090" s="4">
        <v>190</v>
      </c>
      <c r="DN1090" s="4">
        <v>2000</v>
      </c>
      <c r="DO1090" s="4">
        <v>800</v>
      </c>
      <c r="DP1090" s="4">
        <v>1800</v>
      </c>
      <c r="DS1090" s="4" t="s">
        <v>12498</v>
      </c>
      <c r="DU1090" s="4"/>
      <c r="DV1090" s="4"/>
      <c r="DW1090" s="4"/>
      <c r="DY1090" t="s">
        <v>29698</v>
      </c>
    </row>
    <row r="1091" spans="1:129">
      <c r="A1091" s="60">
        <v>2903047</v>
      </c>
      <c r="B1091" s="4" t="s">
        <v>9869</v>
      </c>
      <c r="D1091" s="4" t="s">
        <v>9865</v>
      </c>
      <c r="F1091" s="4" t="s">
        <v>9735</v>
      </c>
      <c r="G1091" s="4" t="s">
        <v>12746</v>
      </c>
      <c r="H1091" s="4" t="s">
        <v>17031</v>
      </c>
      <c r="I1091" s="4" t="s">
        <v>9736</v>
      </c>
      <c r="J1091" s="4" t="s">
        <v>5915</v>
      </c>
      <c r="L1091" s="4" t="s">
        <v>11931</v>
      </c>
      <c r="M1091" s="4" t="s">
        <v>9736</v>
      </c>
      <c r="N1091" s="4" t="s">
        <v>12746</v>
      </c>
      <c r="O1091" s="4" t="s">
        <v>33806</v>
      </c>
      <c r="P1091" s="4" t="s">
        <v>12746</v>
      </c>
      <c r="Q1091" s="4"/>
      <c r="R1091" s="4"/>
      <c r="S1091" s="4"/>
      <c r="V1091" s="4" t="s">
        <v>12746</v>
      </c>
      <c r="W1091" s="4"/>
      <c r="X1091" s="4" t="s">
        <v>11911</v>
      </c>
      <c r="Y1091" s="4" t="s">
        <v>12074</v>
      </c>
      <c r="Z1091" s="4">
        <v>240</v>
      </c>
      <c r="AA1091" s="4">
        <v>9</v>
      </c>
      <c r="AB1091" s="4">
        <v>54</v>
      </c>
      <c r="AC1091" s="4">
        <v>1</v>
      </c>
      <c r="AD1091" s="4">
        <v>54</v>
      </c>
      <c r="AE1091" s="4">
        <v>6</v>
      </c>
      <c r="AF1091" s="4">
        <v>1</v>
      </c>
      <c r="AG1091" s="4"/>
      <c r="AH1091" s="4"/>
      <c r="AI1091" s="4"/>
      <c r="AJ1091" s="4"/>
      <c r="AK1091" s="4"/>
      <c r="AL1091" s="4">
        <f t="shared" si="102"/>
        <v>0</v>
      </c>
      <c r="AM1091" s="4">
        <f t="shared" ref="AM1091:AM1122" si="105">SUM(AK1091,AI1091)</f>
        <v>0</v>
      </c>
      <c r="AN1091" s="4">
        <v>7</v>
      </c>
      <c r="AO1091" s="4"/>
      <c r="AP1091" s="4"/>
      <c r="AQ1091" s="4"/>
      <c r="AR1091" s="4">
        <v>7</v>
      </c>
      <c r="AS1091" s="4">
        <v>7</v>
      </c>
      <c r="AT1091" s="4">
        <v>9</v>
      </c>
      <c r="AU1091" s="4">
        <v>11</v>
      </c>
      <c r="AV1091" s="4">
        <v>11</v>
      </c>
      <c r="AW1091" s="4">
        <v>10</v>
      </c>
      <c r="AX1091" s="4">
        <v>8</v>
      </c>
      <c r="AY1091" s="4">
        <v>7</v>
      </c>
      <c r="AZ1091" s="4"/>
      <c r="BA1091" s="4">
        <f t="shared" si="101"/>
        <v>70</v>
      </c>
      <c r="BD1091" s="4">
        <v>5924</v>
      </c>
      <c r="BE1091" s="63">
        <f t="shared" si="100"/>
        <v>5924</v>
      </c>
      <c r="BG1091" s="4">
        <v>9176</v>
      </c>
      <c r="BH1091" s="4">
        <v>169</v>
      </c>
      <c r="BI1091" s="50">
        <v>127</v>
      </c>
      <c r="BJ1091" s="4">
        <f t="shared" si="104"/>
        <v>9472</v>
      </c>
      <c r="BK1091" s="4">
        <v>750</v>
      </c>
      <c r="BL1091" s="4">
        <v>4800</v>
      </c>
      <c r="BM1091" s="4" t="s">
        <v>12005</v>
      </c>
      <c r="BN1091" s="4">
        <v>50</v>
      </c>
      <c r="BO1091" s="4">
        <v>500</v>
      </c>
      <c r="BP1091" s="4" t="s">
        <v>12539</v>
      </c>
      <c r="BQ1091" s="4">
        <v>742</v>
      </c>
      <c r="BR1091" s="4">
        <v>14000</v>
      </c>
      <c r="BS1091" s="4" t="s">
        <v>13549</v>
      </c>
      <c r="BT1091" s="4">
        <v>112</v>
      </c>
      <c r="BU1091" s="4">
        <v>1800</v>
      </c>
      <c r="BV1091" s="4" t="s">
        <v>14537</v>
      </c>
      <c r="BZ1091" s="4"/>
      <c r="CB1091" s="12"/>
      <c r="CC1091" s="4">
        <v>21000</v>
      </c>
      <c r="CL1091" s="4">
        <v>1</v>
      </c>
      <c r="CM1091" s="4">
        <v>8</v>
      </c>
      <c r="CR1091" s="4">
        <v>11628</v>
      </c>
      <c r="CS1091" s="4">
        <v>4</v>
      </c>
      <c r="CT1091" s="4">
        <v>60</v>
      </c>
      <c r="CU1091" s="4" t="s">
        <v>9737</v>
      </c>
      <c r="CV1091" s="4" t="s">
        <v>15645</v>
      </c>
      <c r="CW1091" s="4">
        <v>13</v>
      </c>
      <c r="CX1091" s="4">
        <v>109</v>
      </c>
      <c r="CY1091" s="4" t="s">
        <v>15026</v>
      </c>
      <c r="CZ1091" s="4" t="s">
        <v>15120</v>
      </c>
      <c r="DK1091" s="50">
        <v>1800</v>
      </c>
      <c r="DL1091" s="50">
        <v>127</v>
      </c>
      <c r="DM1091" s="4">
        <v>462</v>
      </c>
      <c r="DN1091" s="4">
        <v>5520</v>
      </c>
      <c r="DO1091" s="4">
        <v>1420</v>
      </c>
      <c r="DP1091" s="4">
        <v>1420</v>
      </c>
      <c r="DQ1091" s="4">
        <v>144</v>
      </c>
      <c r="DR1091" s="4">
        <v>154</v>
      </c>
      <c r="DS1091" s="4" t="s">
        <v>12498</v>
      </c>
      <c r="DU1091" s="4"/>
      <c r="DV1091" s="4"/>
      <c r="DW1091" s="4"/>
    </row>
    <row r="1092" spans="1:129">
      <c r="A1092" s="60">
        <v>2903048</v>
      </c>
      <c r="B1092" s="4" t="s">
        <v>9355</v>
      </c>
      <c r="D1092" s="4" t="s">
        <v>9094</v>
      </c>
      <c r="E1092" s="4" t="s">
        <v>9731</v>
      </c>
      <c r="F1092" s="4" t="s">
        <v>9104</v>
      </c>
      <c r="G1092" s="4" t="s">
        <v>12746</v>
      </c>
      <c r="H1092" s="4" t="s">
        <v>17031</v>
      </c>
      <c r="I1092" s="4" t="s">
        <v>9105</v>
      </c>
      <c r="J1092" s="4" t="s">
        <v>9105</v>
      </c>
      <c r="L1092" s="4" t="s">
        <v>9200</v>
      </c>
      <c r="M1092" s="4"/>
      <c r="N1092" s="4" t="s">
        <v>12144</v>
      </c>
      <c r="O1092" s="4"/>
      <c r="P1092" s="4" t="s">
        <v>12746</v>
      </c>
      <c r="Q1092" s="4"/>
      <c r="R1092" s="4"/>
      <c r="S1092" s="4"/>
      <c r="V1092" s="4" t="s">
        <v>12746</v>
      </c>
      <c r="W1092" s="4"/>
      <c r="X1092" s="4" t="s">
        <v>11911</v>
      </c>
      <c r="Y1092" s="4" t="s">
        <v>12062</v>
      </c>
      <c r="Z1092" s="4">
        <v>281</v>
      </c>
      <c r="AA1092" s="4">
        <v>9</v>
      </c>
      <c r="AB1092" s="4">
        <v>50</v>
      </c>
      <c r="AC1092" s="4">
        <v>1</v>
      </c>
      <c r="AD1092" s="4">
        <v>50</v>
      </c>
      <c r="AE1092" s="5">
        <v>5.5</v>
      </c>
      <c r="AF1092" s="4">
        <v>2</v>
      </c>
      <c r="AJ1092" s="3">
        <v>1</v>
      </c>
      <c r="AL1092" s="4">
        <f t="shared" si="102"/>
        <v>1</v>
      </c>
      <c r="AM1092" s="4">
        <f t="shared" si="105"/>
        <v>0</v>
      </c>
      <c r="AN1092" s="4">
        <v>6</v>
      </c>
      <c r="AO1092" s="3">
        <v>2</v>
      </c>
      <c r="AP1092" s="3">
        <v>2</v>
      </c>
      <c r="AQ1092" s="3">
        <v>3</v>
      </c>
      <c r="AR1092" s="3">
        <v>7</v>
      </c>
      <c r="AS1092" s="3">
        <v>7</v>
      </c>
      <c r="AT1092" s="3">
        <v>7</v>
      </c>
      <c r="AU1092" s="3">
        <v>6</v>
      </c>
      <c r="AV1092" s="3">
        <v>6</v>
      </c>
      <c r="AW1092" s="3">
        <v>4</v>
      </c>
      <c r="AX1092" s="3">
        <v>4</v>
      </c>
      <c r="AY1092" s="3">
        <v>4</v>
      </c>
      <c r="AZ1092" s="3">
        <v>4</v>
      </c>
      <c r="BA1092" s="4">
        <f t="shared" si="101"/>
        <v>56</v>
      </c>
      <c r="BB1092" s="3"/>
      <c r="BC1092" s="3">
        <v>1560</v>
      </c>
      <c r="BD1092" s="4">
        <v>6000</v>
      </c>
      <c r="BE1092" s="63">
        <f t="shared" si="100"/>
        <v>7560</v>
      </c>
      <c r="BF1092" s="4" t="s">
        <v>12060</v>
      </c>
      <c r="BG1092" s="4">
        <v>8000</v>
      </c>
      <c r="BH1092" s="4">
        <v>397</v>
      </c>
      <c r="BI1092" s="50">
        <v>388</v>
      </c>
      <c r="BJ1092" s="4">
        <f t="shared" si="104"/>
        <v>8785</v>
      </c>
      <c r="BK1092" s="4">
        <v>2250</v>
      </c>
      <c r="BL1092" s="4">
        <v>17250</v>
      </c>
      <c r="BM1092" s="4" t="s">
        <v>12005</v>
      </c>
      <c r="BN1092" s="4">
        <v>250</v>
      </c>
      <c r="BO1092" s="4">
        <v>1950</v>
      </c>
      <c r="BP1092" s="4" t="s">
        <v>12539</v>
      </c>
      <c r="BQ1092" s="4">
        <v>100</v>
      </c>
      <c r="BR1092" s="4">
        <v>1300</v>
      </c>
      <c r="BS1092" s="3" t="s">
        <v>35862</v>
      </c>
      <c r="CB1092" s="12"/>
      <c r="CL1092" s="4">
        <v>12</v>
      </c>
      <c r="CM1092" s="4">
        <v>98</v>
      </c>
      <c r="CR1092" s="4">
        <v>11715</v>
      </c>
      <c r="CS1092" s="4">
        <v>50</v>
      </c>
      <c r="CT1092" s="4">
        <v>397</v>
      </c>
      <c r="CU1092" s="4" t="s">
        <v>11986</v>
      </c>
      <c r="CV1092" s="4" t="s">
        <v>15120</v>
      </c>
      <c r="DK1092" s="50">
        <v>7760</v>
      </c>
      <c r="DL1092" s="50">
        <v>388</v>
      </c>
      <c r="DM1092" s="4">
        <v>500</v>
      </c>
      <c r="DN1092" s="4">
        <v>6750</v>
      </c>
      <c r="DO1092" s="4">
        <v>1700</v>
      </c>
      <c r="DP1092" s="4">
        <v>850</v>
      </c>
      <c r="DQ1092" s="4">
        <v>300</v>
      </c>
      <c r="DR1092" s="4">
        <v>900</v>
      </c>
      <c r="DS1092" s="4" t="s">
        <v>12498</v>
      </c>
      <c r="DU1092" s="4"/>
      <c r="DV1092" s="4" t="s">
        <v>33807</v>
      </c>
      <c r="DW1092" s="4"/>
    </row>
    <row r="1093" spans="1:129">
      <c r="A1093" s="60">
        <v>2903049</v>
      </c>
      <c r="B1093" s="4" t="s">
        <v>9725</v>
      </c>
      <c r="D1093" s="4" t="s">
        <v>9477</v>
      </c>
      <c r="E1093" s="4" t="s">
        <v>9751</v>
      </c>
      <c r="F1093" s="4" t="s">
        <v>9484</v>
      </c>
      <c r="G1093" s="4" t="s">
        <v>12926</v>
      </c>
      <c r="H1093" s="4" t="s">
        <v>17031</v>
      </c>
      <c r="I1093" s="4" t="s">
        <v>29616</v>
      </c>
      <c r="J1093" s="4" t="s">
        <v>29616</v>
      </c>
      <c r="L1093" s="3" t="s">
        <v>12711</v>
      </c>
      <c r="M1093" s="4"/>
      <c r="N1093" s="4" t="s">
        <v>12144</v>
      </c>
      <c r="O1093" s="4"/>
      <c r="P1093" s="4" t="s">
        <v>12746</v>
      </c>
      <c r="Q1093" s="4"/>
      <c r="R1093" s="4"/>
      <c r="S1093" s="4"/>
      <c r="V1093" s="4" t="s">
        <v>12746</v>
      </c>
      <c r="W1093" s="4"/>
      <c r="X1093" s="4" t="s">
        <v>11911</v>
      </c>
      <c r="Y1093" s="4" t="s">
        <v>12983</v>
      </c>
      <c r="Z1093" s="4">
        <v>175</v>
      </c>
      <c r="AA1093" s="4">
        <v>10</v>
      </c>
      <c r="AB1093" s="4">
        <v>60</v>
      </c>
      <c r="AC1093" s="4">
        <v>1</v>
      </c>
      <c r="AD1093" s="4">
        <v>60</v>
      </c>
      <c r="AE1093" s="5">
        <v>6</v>
      </c>
      <c r="AF1093" s="4">
        <v>2</v>
      </c>
      <c r="AL1093" s="4">
        <f t="shared" si="102"/>
        <v>0</v>
      </c>
      <c r="AM1093" s="4">
        <f t="shared" si="105"/>
        <v>0</v>
      </c>
      <c r="AN1093" s="4">
        <v>1</v>
      </c>
      <c r="AT1093" s="3">
        <v>1</v>
      </c>
      <c r="AU1093" s="3">
        <v>1</v>
      </c>
      <c r="AV1093" s="3">
        <v>1</v>
      </c>
      <c r="AW1093" s="3">
        <v>1</v>
      </c>
      <c r="AX1093" s="3">
        <v>1</v>
      </c>
      <c r="AY1093" s="3">
        <v>1</v>
      </c>
      <c r="BA1093" s="4">
        <f t="shared" si="101"/>
        <v>6</v>
      </c>
      <c r="BB1093" s="3"/>
      <c r="BC1093" s="3"/>
      <c r="BD1093" s="4">
        <v>479</v>
      </c>
      <c r="BE1093" s="63">
        <f t="shared" si="100"/>
        <v>479</v>
      </c>
      <c r="BF1093" s="4" t="s">
        <v>12060</v>
      </c>
      <c r="BG1093" s="4">
        <v>1540</v>
      </c>
      <c r="BH1093" s="4">
        <v>26</v>
      </c>
      <c r="BJ1093" s="4">
        <f t="shared" si="104"/>
        <v>1566</v>
      </c>
      <c r="BK1093" s="4">
        <v>570</v>
      </c>
      <c r="BL1093" s="4">
        <v>5451</v>
      </c>
      <c r="BM1093" s="4" t="s">
        <v>12005</v>
      </c>
      <c r="CB1093" s="12"/>
      <c r="CR1093" s="4">
        <v>3885</v>
      </c>
      <c r="CS1093" s="4">
        <v>2</v>
      </c>
      <c r="CT1093" s="4">
        <v>26</v>
      </c>
      <c r="CU1093" s="4" t="s">
        <v>11986</v>
      </c>
      <c r="CV1093" s="4" t="s">
        <v>12444</v>
      </c>
      <c r="DM1093" s="4">
        <v>94</v>
      </c>
      <c r="DN1093" s="4">
        <v>940</v>
      </c>
      <c r="DO1093" s="4">
        <v>300</v>
      </c>
      <c r="DP1093" s="4">
        <v>600</v>
      </c>
      <c r="DS1093" s="4" t="s">
        <v>12498</v>
      </c>
      <c r="DU1093" s="4"/>
      <c r="DV1093" s="4"/>
      <c r="DW1093" s="4"/>
    </row>
    <row r="1094" spans="1:129">
      <c r="A1094" s="60">
        <v>2903050</v>
      </c>
      <c r="B1094" s="4" t="s">
        <v>9877</v>
      </c>
      <c r="D1094" s="4" t="s">
        <v>9989</v>
      </c>
      <c r="E1094" s="4" t="s">
        <v>9884</v>
      </c>
      <c r="F1094" s="4" t="s">
        <v>9989</v>
      </c>
      <c r="H1094" s="4" t="s">
        <v>17031</v>
      </c>
      <c r="I1094" s="4" t="s">
        <v>9990</v>
      </c>
      <c r="J1094" s="4" t="s">
        <v>20397</v>
      </c>
      <c r="L1094" s="3" t="s">
        <v>12711</v>
      </c>
      <c r="M1094" s="4"/>
      <c r="N1094" s="4" t="s">
        <v>12746</v>
      </c>
      <c r="O1094" s="4"/>
      <c r="P1094" s="4" t="s">
        <v>12746</v>
      </c>
      <c r="Q1094" s="4"/>
      <c r="R1094" s="4"/>
      <c r="S1094" s="4"/>
      <c r="V1094" s="4"/>
      <c r="W1094" s="4"/>
      <c r="X1094" s="4" t="s">
        <v>11911</v>
      </c>
      <c r="Y1094" s="4" t="s">
        <v>12062</v>
      </c>
      <c r="Z1094" s="4">
        <v>123</v>
      </c>
      <c r="AA1094" s="4">
        <v>10</v>
      </c>
      <c r="AB1094" s="4">
        <v>59</v>
      </c>
      <c r="AC1094" s="4">
        <v>1</v>
      </c>
      <c r="AD1094" s="4">
        <v>59</v>
      </c>
      <c r="AE1094" s="5">
        <v>6</v>
      </c>
      <c r="AJ1094" s="3">
        <v>5</v>
      </c>
      <c r="AL1094" s="4">
        <f t="shared" si="102"/>
        <v>5</v>
      </c>
      <c r="AM1094" s="4">
        <f t="shared" si="105"/>
        <v>0</v>
      </c>
      <c r="AN1094" s="4">
        <v>3</v>
      </c>
      <c r="AO1094" s="3">
        <v>3</v>
      </c>
      <c r="AP1094" s="3">
        <v>3</v>
      </c>
      <c r="AQ1094" s="3">
        <v>3</v>
      </c>
      <c r="AR1094" s="3">
        <v>3</v>
      </c>
      <c r="AS1094" s="3">
        <v>3</v>
      </c>
      <c r="AT1094" s="3">
        <v>3</v>
      </c>
      <c r="AU1094" s="3">
        <v>3</v>
      </c>
      <c r="AV1094" s="3">
        <v>3</v>
      </c>
      <c r="AW1094" s="3">
        <v>3</v>
      </c>
      <c r="AX1094" s="3">
        <v>3</v>
      </c>
      <c r="AY1094" s="3">
        <v>3</v>
      </c>
      <c r="AZ1094" s="3">
        <v>3</v>
      </c>
      <c r="BA1094" s="4">
        <f t="shared" si="101"/>
        <v>36</v>
      </c>
      <c r="BB1094" s="3"/>
      <c r="BC1094" s="3">
        <v>8000</v>
      </c>
      <c r="BD1094" s="4">
        <v>3607</v>
      </c>
      <c r="BE1094" s="63">
        <f t="shared" si="100"/>
        <v>11607</v>
      </c>
      <c r="BG1094" s="4">
        <v>10707</v>
      </c>
      <c r="BH1094" s="4">
        <v>500</v>
      </c>
      <c r="BI1094" s="50">
        <v>790</v>
      </c>
      <c r="BJ1094" s="4">
        <f t="shared" si="104"/>
        <v>11997</v>
      </c>
      <c r="BK1094" s="4">
        <v>4562</v>
      </c>
      <c r="BL1094" s="4">
        <v>14811</v>
      </c>
      <c r="BM1094" s="4" t="s">
        <v>12005</v>
      </c>
      <c r="BN1094" s="4">
        <v>801</v>
      </c>
      <c r="BO1094" s="4">
        <v>10138</v>
      </c>
      <c r="BP1094" s="3" t="s">
        <v>13239</v>
      </c>
      <c r="CB1094" s="12"/>
      <c r="CL1094" s="4">
        <v>8</v>
      </c>
      <c r="CM1094" s="4">
        <v>32</v>
      </c>
      <c r="CR1094" s="4">
        <v>12952</v>
      </c>
      <c r="CS1094" s="4">
        <v>86</v>
      </c>
      <c r="CT1094" s="4">
        <v>500</v>
      </c>
      <c r="CU1094" s="4" t="s">
        <v>11986</v>
      </c>
      <c r="CV1094" s="4" t="s">
        <v>15120</v>
      </c>
      <c r="DK1094" s="50">
        <v>15800</v>
      </c>
      <c r="DL1094" s="50">
        <v>790</v>
      </c>
      <c r="DM1094" s="4">
        <v>600</v>
      </c>
      <c r="DN1094" s="4">
        <v>6000</v>
      </c>
      <c r="DO1094" s="4">
        <v>1500</v>
      </c>
      <c r="DP1094" s="4">
        <v>3000</v>
      </c>
      <c r="DQ1094" s="4">
        <v>500</v>
      </c>
      <c r="DR1094" s="4">
        <v>1000</v>
      </c>
      <c r="DS1094" s="4" t="s">
        <v>12498</v>
      </c>
      <c r="DU1094" s="4" t="s">
        <v>33808</v>
      </c>
      <c r="DV1094" s="4"/>
      <c r="DW1094" s="4"/>
    </row>
    <row r="1095" spans="1:129">
      <c r="A1095" s="60">
        <v>2903051</v>
      </c>
      <c r="B1095" s="4" t="s">
        <v>9886</v>
      </c>
      <c r="D1095" s="4" t="s">
        <v>9887</v>
      </c>
      <c r="F1095" s="4" t="s">
        <v>9893</v>
      </c>
      <c r="G1095" s="4" t="s">
        <v>12746</v>
      </c>
      <c r="H1095" s="4" t="s">
        <v>17031</v>
      </c>
      <c r="I1095" s="4" t="s">
        <v>9894</v>
      </c>
      <c r="J1095" s="4" t="s">
        <v>9894</v>
      </c>
      <c r="L1095" s="56" t="s">
        <v>16950</v>
      </c>
      <c r="M1095" s="4"/>
      <c r="N1095" s="4" t="s">
        <v>12144</v>
      </c>
      <c r="O1095" s="4"/>
      <c r="P1095" s="4" t="s">
        <v>12746</v>
      </c>
      <c r="Q1095" s="4"/>
      <c r="R1095" s="4"/>
      <c r="S1095" s="4" t="s">
        <v>12144</v>
      </c>
      <c r="U1095" s="4" t="s">
        <v>9774</v>
      </c>
      <c r="V1095" s="4" t="s">
        <v>12746</v>
      </c>
      <c r="W1095" s="4"/>
      <c r="X1095" s="4" t="s">
        <v>13467</v>
      </c>
      <c r="Y1095" s="4" t="s">
        <v>12062</v>
      </c>
      <c r="Z1095" s="4">
        <v>306</v>
      </c>
      <c r="AA1095" s="4">
        <v>9</v>
      </c>
      <c r="AB1095" s="4">
        <v>54</v>
      </c>
      <c r="AC1095" s="4">
        <v>1</v>
      </c>
      <c r="AD1095" s="4">
        <v>54</v>
      </c>
      <c r="AE1095" s="5">
        <v>6</v>
      </c>
      <c r="AF1095" s="4">
        <v>1</v>
      </c>
      <c r="AG1095" s="4">
        <v>1</v>
      </c>
      <c r="AL1095" s="4">
        <f t="shared" si="102"/>
        <v>0</v>
      </c>
      <c r="AM1095" s="4">
        <f t="shared" si="105"/>
        <v>0</v>
      </c>
      <c r="AN1095" s="4">
        <v>2</v>
      </c>
      <c r="AO1095" s="3">
        <v>4</v>
      </c>
      <c r="AP1095" s="3">
        <v>4</v>
      </c>
      <c r="AQ1095" s="3">
        <v>4</v>
      </c>
      <c r="AR1095" s="3">
        <v>4</v>
      </c>
      <c r="AS1095" s="3">
        <v>5</v>
      </c>
      <c r="AT1095" s="3">
        <v>3</v>
      </c>
      <c r="AU1095" s="3">
        <v>4</v>
      </c>
      <c r="AV1095" s="3">
        <v>3</v>
      </c>
      <c r="AW1095" s="3">
        <v>2</v>
      </c>
      <c r="AX1095" s="3">
        <v>2</v>
      </c>
      <c r="AY1095" s="3">
        <v>2</v>
      </c>
      <c r="AZ1095" s="3">
        <v>2</v>
      </c>
      <c r="BA1095" s="4">
        <f t="shared" si="101"/>
        <v>39</v>
      </c>
      <c r="BB1095" s="3"/>
      <c r="BC1095" s="3"/>
      <c r="BD1095" s="4">
        <v>4144</v>
      </c>
      <c r="BE1095" s="63">
        <f t="shared" si="100"/>
        <v>4144</v>
      </c>
      <c r="BF1095" s="4" t="s">
        <v>12060</v>
      </c>
      <c r="BG1095" s="4">
        <v>3601</v>
      </c>
      <c r="BH1095" s="4">
        <v>289</v>
      </c>
      <c r="BI1095" s="50">
        <v>119</v>
      </c>
      <c r="BJ1095" s="4">
        <f t="shared" si="104"/>
        <v>4009</v>
      </c>
      <c r="BK1095" s="4">
        <v>837</v>
      </c>
      <c r="BL1095" s="4">
        <v>5862</v>
      </c>
      <c r="BM1095" s="4" t="s">
        <v>12005</v>
      </c>
      <c r="BN1095" s="4">
        <v>67</v>
      </c>
      <c r="BO1095" s="4">
        <v>467</v>
      </c>
      <c r="BP1095" s="3" t="s">
        <v>12539</v>
      </c>
      <c r="BQ1095" s="4">
        <v>7</v>
      </c>
      <c r="BR1095" s="4">
        <v>133</v>
      </c>
      <c r="BS1095" s="3" t="s">
        <v>12922</v>
      </c>
      <c r="BT1095" s="4">
        <v>34</v>
      </c>
      <c r="BU1095" s="4">
        <v>1004</v>
      </c>
      <c r="BV1095" s="4" t="s">
        <v>13880</v>
      </c>
      <c r="BW1095" s="4">
        <v>3</v>
      </c>
      <c r="BX1095" s="4">
        <v>78</v>
      </c>
      <c r="BY1095" s="4" t="s">
        <v>9775</v>
      </c>
      <c r="BZ1095" s="3" t="s">
        <v>12144</v>
      </c>
      <c r="CA1095" s="4">
        <v>3243</v>
      </c>
      <c r="CB1095" s="99">
        <v>10835</v>
      </c>
      <c r="CD1095" s="3">
        <v>2</v>
      </c>
      <c r="CE1095" s="3">
        <v>9</v>
      </c>
      <c r="CH1095" s="3">
        <v>3</v>
      </c>
      <c r="CI1095" s="3">
        <v>8</v>
      </c>
      <c r="CL1095" s="4">
        <v>2</v>
      </c>
      <c r="CM1095" s="4">
        <v>4</v>
      </c>
      <c r="CR1095" s="4">
        <v>6826</v>
      </c>
      <c r="CS1095" s="4">
        <v>50</v>
      </c>
      <c r="CT1095" s="4">
        <v>289</v>
      </c>
      <c r="CU1095" s="4" t="s">
        <v>11986</v>
      </c>
      <c r="CV1095" s="4" t="s">
        <v>15120</v>
      </c>
      <c r="DK1095" s="50">
        <v>1700</v>
      </c>
      <c r="DL1095" s="50">
        <v>119</v>
      </c>
      <c r="DM1095" s="4">
        <v>258</v>
      </c>
      <c r="DN1095" s="4">
        <v>2581</v>
      </c>
      <c r="DO1095" s="4">
        <v>316</v>
      </c>
      <c r="DP1095" s="4">
        <v>316</v>
      </c>
      <c r="DS1095" s="4" t="s">
        <v>12498</v>
      </c>
      <c r="DU1095" s="4"/>
      <c r="DV1095" s="4"/>
      <c r="DW1095" s="4"/>
    </row>
    <row r="1096" spans="1:129">
      <c r="A1096" s="60">
        <v>2903052</v>
      </c>
      <c r="B1096" s="4" t="s">
        <v>9895</v>
      </c>
      <c r="D1096" s="4" t="s">
        <v>9641</v>
      </c>
      <c r="F1096" s="4" t="s">
        <v>9641</v>
      </c>
      <c r="G1096" s="4" t="s">
        <v>12144</v>
      </c>
      <c r="H1096" s="4" t="s">
        <v>17031</v>
      </c>
      <c r="I1096" s="4" t="s">
        <v>9766</v>
      </c>
      <c r="J1096" s="4" t="s">
        <v>9766</v>
      </c>
      <c r="L1096" s="4" t="s">
        <v>12070</v>
      </c>
      <c r="M1096" s="4"/>
      <c r="N1096" s="4" t="s">
        <v>12144</v>
      </c>
      <c r="O1096" s="4"/>
      <c r="P1096" s="4" t="s">
        <v>12746</v>
      </c>
      <c r="Q1096" s="4"/>
      <c r="R1096" s="4"/>
      <c r="S1096" s="4"/>
      <c r="U1096" s="4" t="s">
        <v>12638</v>
      </c>
      <c r="V1096" s="4" t="s">
        <v>12746</v>
      </c>
      <c r="W1096" s="4"/>
      <c r="X1096" s="4" t="s">
        <v>15453</v>
      </c>
      <c r="Y1096" s="4" t="s">
        <v>13987</v>
      </c>
      <c r="Z1096" s="4">
        <v>255</v>
      </c>
      <c r="AA1096" s="4">
        <v>9</v>
      </c>
      <c r="AB1096" s="4">
        <v>54</v>
      </c>
      <c r="AC1096" s="4">
        <v>1</v>
      </c>
      <c r="AD1096" s="4">
        <v>54</v>
      </c>
      <c r="AE1096" s="5">
        <v>6</v>
      </c>
      <c r="AH1096" s="3">
        <v>2</v>
      </c>
      <c r="AK1096" s="3">
        <v>1</v>
      </c>
      <c r="AL1096" s="4">
        <f t="shared" si="102"/>
        <v>2</v>
      </c>
      <c r="AM1096" s="4">
        <f t="shared" si="105"/>
        <v>1</v>
      </c>
      <c r="AN1096" s="4">
        <v>7</v>
      </c>
      <c r="AQ1096" s="3">
        <v>7</v>
      </c>
      <c r="AR1096" s="3">
        <v>7</v>
      </c>
      <c r="AS1096" s="3">
        <v>7</v>
      </c>
      <c r="AT1096" s="3">
        <v>7</v>
      </c>
      <c r="AU1096" s="3">
        <v>7</v>
      </c>
      <c r="AV1096" s="3">
        <v>7</v>
      </c>
      <c r="AW1096" s="3">
        <v>7</v>
      </c>
      <c r="AX1096" s="3">
        <v>7</v>
      </c>
      <c r="AY1096" s="3">
        <v>7</v>
      </c>
      <c r="AZ1096" s="3">
        <v>7</v>
      </c>
      <c r="BA1096" s="4">
        <f t="shared" si="101"/>
        <v>70</v>
      </c>
      <c r="BB1096" s="3">
        <v>1200</v>
      </c>
      <c r="BC1096" s="3">
        <v>411</v>
      </c>
      <c r="BD1096" s="4">
        <v>7173</v>
      </c>
      <c r="BE1096" s="63">
        <f t="shared" si="100"/>
        <v>8784</v>
      </c>
      <c r="BF1096" s="4" t="s">
        <v>11693</v>
      </c>
      <c r="BG1096" s="4">
        <v>7593</v>
      </c>
      <c r="BH1096" s="4">
        <v>319</v>
      </c>
      <c r="BI1096" s="50">
        <v>641</v>
      </c>
      <c r="BJ1096" s="4">
        <f t="shared" si="104"/>
        <v>8553</v>
      </c>
      <c r="BK1096" s="4">
        <v>1117</v>
      </c>
      <c r="BL1096" s="4">
        <v>16549</v>
      </c>
      <c r="BM1096" s="4" t="s">
        <v>13549</v>
      </c>
      <c r="BN1096" s="4">
        <v>19</v>
      </c>
      <c r="BO1096" s="4">
        <v>327</v>
      </c>
      <c r="BP1096" s="3" t="s">
        <v>35862</v>
      </c>
      <c r="BQ1096" s="4">
        <v>660</v>
      </c>
      <c r="BR1096" s="4">
        <v>9505</v>
      </c>
      <c r="BS1096" s="3" t="s">
        <v>35863</v>
      </c>
      <c r="CB1096" s="12"/>
      <c r="CL1096" s="4">
        <v>4</v>
      </c>
      <c r="CM1096" s="4">
        <v>42</v>
      </c>
      <c r="CR1096" s="4">
        <v>17828</v>
      </c>
      <c r="CS1096" s="4">
        <v>40</v>
      </c>
      <c r="CT1096" s="4">
        <v>319</v>
      </c>
      <c r="CU1096" s="4" t="s">
        <v>11986</v>
      </c>
      <c r="CV1096" s="4" t="s">
        <v>15120</v>
      </c>
      <c r="DK1096" s="50">
        <v>7200</v>
      </c>
      <c r="DL1096" s="50">
        <v>641</v>
      </c>
      <c r="DM1096" s="4">
        <v>453</v>
      </c>
      <c r="DN1096" s="4">
        <v>5445</v>
      </c>
      <c r="DQ1096" s="4">
        <v>900</v>
      </c>
      <c r="DR1096" s="4">
        <v>900</v>
      </c>
      <c r="DS1096" s="4" t="s">
        <v>12498</v>
      </c>
      <c r="DU1096" s="4" t="s">
        <v>33809</v>
      </c>
      <c r="DV1096" s="4"/>
      <c r="DW1096" s="4" t="s">
        <v>33810</v>
      </c>
    </row>
    <row r="1097" spans="1:129">
      <c r="A1097" s="60">
        <v>2903053</v>
      </c>
      <c r="B1097" s="4" t="s">
        <v>9522</v>
      </c>
      <c r="D1097" s="4" t="s">
        <v>9523</v>
      </c>
      <c r="F1097" s="4" t="s">
        <v>15512</v>
      </c>
      <c r="G1097" s="4" t="s">
        <v>12144</v>
      </c>
      <c r="H1097" s="4" t="s">
        <v>17031</v>
      </c>
      <c r="I1097" s="4" t="s">
        <v>9280</v>
      </c>
      <c r="J1097" s="4" t="s">
        <v>9280</v>
      </c>
      <c r="L1097" s="4" t="s">
        <v>12369</v>
      </c>
      <c r="M1097" s="4" t="s">
        <v>9398</v>
      </c>
      <c r="N1097" s="4" t="s">
        <v>12144</v>
      </c>
      <c r="O1097" s="4"/>
      <c r="P1097" s="4" t="s">
        <v>12746</v>
      </c>
      <c r="Q1097" s="4"/>
      <c r="R1097" s="4"/>
      <c r="S1097" s="4"/>
      <c r="V1097" s="4" t="s">
        <v>13510</v>
      </c>
      <c r="W1097" s="4" t="s">
        <v>9270</v>
      </c>
      <c r="X1097" s="4" t="s">
        <v>11911</v>
      </c>
      <c r="Y1097" s="4" t="s">
        <v>12062</v>
      </c>
      <c r="Z1097" s="4">
        <v>262</v>
      </c>
      <c r="AA1097" s="4">
        <v>9</v>
      </c>
      <c r="AB1097" s="4">
        <v>54</v>
      </c>
      <c r="AC1097" s="4">
        <v>1</v>
      </c>
      <c r="AD1097" s="4">
        <v>54</v>
      </c>
      <c r="AE1097" s="5">
        <v>6</v>
      </c>
      <c r="AL1097" s="4">
        <f t="shared" si="102"/>
        <v>0</v>
      </c>
      <c r="AM1097" s="4">
        <f t="shared" si="105"/>
        <v>0</v>
      </c>
      <c r="AN1097" s="4">
        <v>5</v>
      </c>
      <c r="AO1097" s="4">
        <v>7</v>
      </c>
      <c r="AP1097" s="4">
        <v>4</v>
      </c>
      <c r="AQ1097" s="4">
        <v>5</v>
      </c>
      <c r="AR1097" s="4">
        <v>4</v>
      </c>
      <c r="AS1097" s="4">
        <v>5</v>
      </c>
      <c r="AT1097" s="4">
        <v>7</v>
      </c>
      <c r="AU1097" s="4">
        <v>6</v>
      </c>
      <c r="AV1097" s="4">
        <v>1</v>
      </c>
      <c r="AW1097" s="4">
        <v>3</v>
      </c>
      <c r="AX1097" s="4">
        <v>3</v>
      </c>
      <c r="AY1097" s="4">
        <v>4</v>
      </c>
      <c r="AZ1097" s="4">
        <v>5</v>
      </c>
      <c r="BA1097" s="4">
        <f t="shared" si="101"/>
        <v>54</v>
      </c>
      <c r="BB1097" s="3"/>
      <c r="BC1097" s="3"/>
      <c r="BD1097" s="4">
        <v>8384</v>
      </c>
      <c r="BE1097" s="63">
        <f t="shared" ref="BE1097:BE1160" si="106">SUM(BB1097:BD1097)</f>
        <v>8384</v>
      </c>
      <c r="BF1097" s="4" t="s">
        <v>11693</v>
      </c>
      <c r="BG1097" s="4">
        <v>11926</v>
      </c>
      <c r="BH1097" s="4">
        <v>895</v>
      </c>
      <c r="BI1097" s="50">
        <v>822</v>
      </c>
      <c r="BJ1097" s="4">
        <f t="shared" si="104"/>
        <v>13643</v>
      </c>
      <c r="BK1097" s="4">
        <v>2454</v>
      </c>
      <c r="BL1097" s="4">
        <v>30606</v>
      </c>
      <c r="BM1097" s="3" t="s">
        <v>35863</v>
      </c>
      <c r="CB1097" s="12"/>
      <c r="CH1097" s="3">
        <v>1</v>
      </c>
      <c r="CI1097" s="3">
        <v>10</v>
      </c>
      <c r="CL1097" s="4">
        <v>5</v>
      </c>
      <c r="CM1097" s="4">
        <v>20</v>
      </c>
      <c r="CR1097" s="4">
        <v>16963</v>
      </c>
      <c r="CS1097" s="4">
        <v>119</v>
      </c>
      <c r="CT1097" s="4">
        <v>717</v>
      </c>
      <c r="CU1097" s="4" t="s">
        <v>11986</v>
      </c>
      <c r="CV1097" s="4" t="s">
        <v>15120</v>
      </c>
      <c r="CW1097" s="4">
        <v>893</v>
      </c>
      <c r="CX1097" s="4">
        <v>178</v>
      </c>
      <c r="CY1097" s="4" t="s">
        <v>11869</v>
      </c>
      <c r="CZ1097" s="4" t="s">
        <v>15071</v>
      </c>
      <c r="DK1097" s="50">
        <v>6731</v>
      </c>
      <c r="DL1097" s="50">
        <v>821</v>
      </c>
      <c r="DM1097" s="4">
        <v>462</v>
      </c>
      <c r="DN1097" s="4">
        <v>5324</v>
      </c>
      <c r="DO1097" s="4">
        <v>2550</v>
      </c>
      <c r="DP1097" s="4">
        <v>4739</v>
      </c>
      <c r="DS1097" s="4" t="s">
        <v>12498</v>
      </c>
      <c r="DU1097" s="84" t="s">
        <v>12636</v>
      </c>
      <c r="DV1097" s="4" t="s">
        <v>32335</v>
      </c>
      <c r="DW1097" s="4" t="s">
        <v>33811</v>
      </c>
    </row>
    <row r="1098" spans="1:129">
      <c r="A1098" s="60">
        <v>2903054</v>
      </c>
      <c r="B1098" s="4" t="s">
        <v>9396</v>
      </c>
      <c r="D1098" s="4" t="s">
        <v>9397</v>
      </c>
      <c r="G1098" s="4" t="s">
        <v>12144</v>
      </c>
      <c r="H1098" s="4" t="s">
        <v>17031</v>
      </c>
      <c r="I1098" s="4" t="s">
        <v>9994</v>
      </c>
      <c r="J1098" s="4" t="s">
        <v>9994</v>
      </c>
      <c r="L1098" s="4" t="s">
        <v>12369</v>
      </c>
      <c r="M1098" s="4"/>
      <c r="N1098" s="4" t="s">
        <v>12144</v>
      </c>
      <c r="O1098" s="4"/>
      <c r="P1098" s="4" t="s">
        <v>12746</v>
      </c>
      <c r="Q1098" s="4"/>
      <c r="R1098" s="4"/>
      <c r="S1098" s="4"/>
      <c r="V1098" s="4" t="s">
        <v>12746</v>
      </c>
      <c r="W1098" s="4"/>
      <c r="X1098" s="4" t="s">
        <v>11911</v>
      </c>
      <c r="Y1098" s="4" t="s">
        <v>12074</v>
      </c>
      <c r="Z1098" s="4">
        <v>200</v>
      </c>
      <c r="AA1098" s="4">
        <v>9</v>
      </c>
      <c r="AB1098" s="4">
        <v>54</v>
      </c>
      <c r="AC1098" s="4">
        <v>1</v>
      </c>
      <c r="AD1098" s="4">
        <v>54</v>
      </c>
      <c r="AE1098" s="5">
        <v>6</v>
      </c>
      <c r="AH1098" s="3">
        <v>2</v>
      </c>
      <c r="AL1098" s="4">
        <f t="shared" si="102"/>
        <v>2</v>
      </c>
      <c r="AM1098" s="4">
        <f t="shared" si="105"/>
        <v>0</v>
      </c>
      <c r="AN1098" s="4">
        <v>2</v>
      </c>
      <c r="AO1098" s="4">
        <v>2</v>
      </c>
      <c r="AP1098" s="4">
        <v>2</v>
      </c>
      <c r="AQ1098" s="4">
        <v>2</v>
      </c>
      <c r="AR1098" s="4">
        <v>2</v>
      </c>
      <c r="AS1098" s="4">
        <v>2</v>
      </c>
      <c r="AT1098" s="4">
        <v>2</v>
      </c>
      <c r="AU1098" s="4">
        <v>2</v>
      </c>
      <c r="AV1098" s="4">
        <v>2</v>
      </c>
      <c r="AW1098" s="4">
        <v>2</v>
      </c>
      <c r="AX1098" s="4">
        <v>2</v>
      </c>
      <c r="AY1098" s="4">
        <v>2</v>
      </c>
      <c r="AZ1098" s="4">
        <v>2</v>
      </c>
      <c r="BA1098" s="4">
        <f t="shared" si="101"/>
        <v>24</v>
      </c>
      <c r="BB1098" s="4">
        <v>3000</v>
      </c>
      <c r="BC1098" s="3"/>
      <c r="BD1098" s="4">
        <v>3224</v>
      </c>
      <c r="BE1098" s="63">
        <f t="shared" si="106"/>
        <v>6224</v>
      </c>
      <c r="BF1098" s="4" t="s">
        <v>12060</v>
      </c>
      <c r="BG1098" s="4">
        <v>7000</v>
      </c>
      <c r="BI1098" s="50">
        <v>48</v>
      </c>
      <c r="BJ1098" s="4">
        <f t="shared" si="104"/>
        <v>7048</v>
      </c>
      <c r="BK1098" s="4">
        <v>2200</v>
      </c>
      <c r="BL1098" s="4">
        <v>15000</v>
      </c>
      <c r="BM1098" s="4" t="s">
        <v>12788</v>
      </c>
      <c r="CB1098" s="12"/>
      <c r="CL1098" s="4">
        <v>2</v>
      </c>
      <c r="CM1098" s="4">
        <v>25</v>
      </c>
      <c r="CR1098" s="4">
        <v>7952</v>
      </c>
      <c r="DK1098" s="50">
        <v>6857</v>
      </c>
      <c r="DL1098" s="50">
        <v>48</v>
      </c>
      <c r="DS1098" s="4" t="s">
        <v>17656</v>
      </c>
      <c r="DU1098" s="4" t="s">
        <v>33812</v>
      </c>
      <c r="DV1098" s="4"/>
      <c r="DW1098" s="84" t="s">
        <v>12636</v>
      </c>
    </row>
    <row r="1099" spans="1:129">
      <c r="A1099" s="60">
        <v>2903055</v>
      </c>
      <c r="B1099" s="4" t="s">
        <v>9758</v>
      </c>
      <c r="D1099" s="4" t="s">
        <v>9630</v>
      </c>
      <c r="E1099" s="4" t="s">
        <v>9633</v>
      </c>
      <c r="F1099" s="4" t="s">
        <v>9631</v>
      </c>
      <c r="G1099" s="4" t="s">
        <v>12144</v>
      </c>
      <c r="H1099" s="4" t="s">
        <v>17031</v>
      </c>
      <c r="I1099" s="4" t="s">
        <v>9632</v>
      </c>
      <c r="J1099" s="4" t="s">
        <v>9632</v>
      </c>
      <c r="L1099" s="4" t="s">
        <v>12369</v>
      </c>
      <c r="M1099" s="4"/>
      <c r="N1099" s="4" t="s">
        <v>12144</v>
      </c>
      <c r="O1099" s="4"/>
      <c r="P1099" s="4" t="s">
        <v>12746</v>
      </c>
      <c r="Q1099" s="4"/>
      <c r="R1099" s="4"/>
      <c r="S1099" s="4"/>
      <c r="V1099" s="4" t="s">
        <v>12746</v>
      </c>
      <c r="W1099" s="4"/>
      <c r="X1099" s="4" t="s">
        <v>11911</v>
      </c>
      <c r="Y1099" s="4" t="s">
        <v>12062</v>
      </c>
      <c r="Z1099" s="4">
        <v>307</v>
      </c>
      <c r="AA1099" s="4">
        <v>10</v>
      </c>
      <c r="AB1099" s="4">
        <v>60</v>
      </c>
      <c r="AC1099" s="4">
        <v>1</v>
      </c>
      <c r="AD1099" s="4">
        <v>60</v>
      </c>
      <c r="AE1099" s="5">
        <v>6</v>
      </c>
      <c r="AH1099" s="3">
        <v>2</v>
      </c>
      <c r="AJ1099" s="3">
        <v>1</v>
      </c>
      <c r="AK1099" s="3">
        <v>1</v>
      </c>
      <c r="AL1099" s="4">
        <f t="shared" si="102"/>
        <v>3</v>
      </c>
      <c r="AM1099" s="4">
        <f t="shared" si="105"/>
        <v>1</v>
      </c>
      <c r="AN1099" s="4">
        <v>3</v>
      </c>
      <c r="AO1099" s="4">
        <v>3</v>
      </c>
      <c r="AP1099" s="4">
        <v>3</v>
      </c>
      <c r="AQ1099" s="4">
        <v>4</v>
      </c>
      <c r="AR1099" s="4">
        <v>4</v>
      </c>
      <c r="AS1099" s="4">
        <v>4</v>
      </c>
      <c r="AT1099" s="4">
        <v>4</v>
      </c>
      <c r="AU1099" s="4">
        <v>3</v>
      </c>
      <c r="AV1099" s="4">
        <v>3</v>
      </c>
      <c r="AW1099" s="4">
        <v>3</v>
      </c>
      <c r="AX1099" s="4">
        <v>3</v>
      </c>
      <c r="AY1099" s="4">
        <v>3</v>
      </c>
      <c r="AZ1099" s="4">
        <v>3</v>
      </c>
      <c r="BA1099" s="4">
        <f t="shared" si="101"/>
        <v>40</v>
      </c>
      <c r="BB1099" s="4">
        <v>1000</v>
      </c>
      <c r="BC1099" s="4">
        <v>2000</v>
      </c>
      <c r="BD1099" s="4">
        <v>4992</v>
      </c>
      <c r="BE1099" s="63">
        <f t="shared" si="106"/>
        <v>7992</v>
      </c>
      <c r="BF1099" s="4" t="s">
        <v>12060</v>
      </c>
      <c r="BG1099" s="4">
        <v>6344</v>
      </c>
      <c r="BH1099" s="4">
        <v>552</v>
      </c>
      <c r="BI1099" s="50">
        <v>322</v>
      </c>
      <c r="BJ1099" s="4">
        <f t="shared" si="104"/>
        <v>7218</v>
      </c>
      <c r="BK1099" s="4">
        <v>2608</v>
      </c>
      <c r="BL1099" s="4">
        <v>19336</v>
      </c>
      <c r="BM1099" s="4" t="s">
        <v>9506</v>
      </c>
      <c r="BN1099" s="4">
        <v>342</v>
      </c>
      <c r="BO1099" s="4">
        <v>2393</v>
      </c>
      <c r="BP1099" s="3" t="s">
        <v>12539</v>
      </c>
      <c r="CB1099" s="12"/>
      <c r="CL1099" s="4">
        <v>3</v>
      </c>
      <c r="CM1099" s="4">
        <v>7</v>
      </c>
      <c r="CR1099" s="4">
        <v>14511</v>
      </c>
      <c r="CS1099" s="4">
        <v>110</v>
      </c>
      <c r="CT1099" s="4">
        <v>552</v>
      </c>
      <c r="CU1099" s="4" t="s">
        <v>11986</v>
      </c>
      <c r="CV1099" s="4" t="s">
        <v>15120</v>
      </c>
      <c r="DK1099" s="50">
        <v>6400</v>
      </c>
      <c r="DL1099" s="50">
        <v>322</v>
      </c>
      <c r="DM1099" s="4">
        <v>535</v>
      </c>
      <c r="DN1099" s="4">
        <v>5351</v>
      </c>
      <c r="DO1099" s="4">
        <v>993</v>
      </c>
      <c r="DP1099" s="4">
        <v>993</v>
      </c>
      <c r="DS1099" s="4" t="s">
        <v>12498</v>
      </c>
      <c r="DU1099" s="4" t="s">
        <v>33813</v>
      </c>
      <c r="DV1099" s="4" t="s">
        <v>33814</v>
      </c>
      <c r="DW1099" s="4"/>
    </row>
    <row r="1100" spans="1:129">
      <c r="A1100" s="60">
        <v>2903056</v>
      </c>
      <c r="B1100" s="4" t="s">
        <v>9268</v>
      </c>
      <c r="D1100" s="4" t="s">
        <v>9382</v>
      </c>
      <c r="E1100" s="4" t="s">
        <v>9269</v>
      </c>
      <c r="G1100" s="4" t="s">
        <v>12144</v>
      </c>
      <c r="H1100" s="4" t="s">
        <v>17031</v>
      </c>
      <c r="I1100" s="4" t="s">
        <v>12792</v>
      </c>
      <c r="J1100" s="4" t="s">
        <v>12792</v>
      </c>
      <c r="L1100" s="4" t="s">
        <v>12369</v>
      </c>
      <c r="M1100" s="4" t="s">
        <v>9507</v>
      </c>
      <c r="N1100" s="4" t="s">
        <v>12144</v>
      </c>
      <c r="O1100" s="4"/>
      <c r="P1100" s="4" t="s">
        <v>12746</v>
      </c>
      <c r="Q1100" s="4"/>
      <c r="R1100" s="4"/>
      <c r="S1100" s="4" t="s">
        <v>12144</v>
      </c>
      <c r="U1100" s="4" t="s">
        <v>9274</v>
      </c>
      <c r="V1100" s="4" t="s">
        <v>12144</v>
      </c>
      <c r="W1100" s="4" t="s">
        <v>9275</v>
      </c>
      <c r="X1100" s="4" t="s">
        <v>11911</v>
      </c>
      <c r="Y1100" s="4" t="s">
        <v>12062</v>
      </c>
      <c r="Z1100" s="4">
        <v>307</v>
      </c>
      <c r="AA1100" s="4">
        <v>8</v>
      </c>
      <c r="AB1100" s="4">
        <v>30</v>
      </c>
      <c r="AC1100" s="4">
        <v>1</v>
      </c>
      <c r="AD1100" s="4">
        <v>30</v>
      </c>
      <c r="AE1100" s="5">
        <v>4</v>
      </c>
      <c r="AH1100" s="3">
        <v>2</v>
      </c>
      <c r="AJ1100" s="3">
        <v>3</v>
      </c>
      <c r="AL1100" s="4">
        <f t="shared" si="102"/>
        <v>5</v>
      </c>
      <c r="AM1100" s="4">
        <f t="shared" si="105"/>
        <v>0</v>
      </c>
      <c r="AN1100" s="4">
        <v>15</v>
      </c>
      <c r="AO1100" s="4">
        <v>15</v>
      </c>
      <c r="AP1100" s="4">
        <v>15</v>
      </c>
      <c r="AQ1100" s="4">
        <v>16</v>
      </c>
      <c r="AR1100" s="4">
        <v>31</v>
      </c>
      <c r="AS1100" s="4">
        <v>23</v>
      </c>
      <c r="AT1100" s="4">
        <v>20</v>
      </c>
      <c r="AU1100" s="4">
        <v>15</v>
      </c>
      <c r="AV1100" s="4">
        <v>17</v>
      </c>
      <c r="AW1100" s="4">
        <v>14</v>
      </c>
      <c r="AX1100" s="4">
        <v>14</v>
      </c>
      <c r="AY1100" s="4">
        <v>17</v>
      </c>
      <c r="AZ1100" s="4">
        <v>14</v>
      </c>
      <c r="BA1100" s="4">
        <f t="shared" si="101"/>
        <v>211</v>
      </c>
      <c r="BB1100" s="4">
        <v>9900</v>
      </c>
      <c r="BC1100" s="4">
        <v>5720</v>
      </c>
      <c r="BD1100" s="4">
        <v>25346</v>
      </c>
      <c r="BE1100" s="63">
        <f t="shared" si="106"/>
        <v>40966</v>
      </c>
      <c r="BF1100" s="4" t="s">
        <v>12060</v>
      </c>
      <c r="BG1100" s="4">
        <v>28500</v>
      </c>
      <c r="BH1100" s="4">
        <v>309</v>
      </c>
      <c r="BI1100" s="50">
        <v>1071</v>
      </c>
      <c r="BJ1100" s="4">
        <f t="shared" si="104"/>
        <v>29880</v>
      </c>
      <c r="BK1100" s="4">
        <v>10700</v>
      </c>
      <c r="BL1100" s="4">
        <v>104750</v>
      </c>
      <c r="BM1100" s="4" t="s">
        <v>9506</v>
      </c>
      <c r="CB1100" s="12"/>
      <c r="CL1100" s="4">
        <v>7</v>
      </c>
      <c r="CM1100" s="4">
        <v>51</v>
      </c>
      <c r="CR1100" s="4">
        <v>74870</v>
      </c>
      <c r="CS1100" s="4">
        <v>44</v>
      </c>
      <c r="CT1100" s="4">
        <v>299</v>
      </c>
      <c r="CU1100" s="4" t="s">
        <v>11986</v>
      </c>
      <c r="CV1100" s="4" t="s">
        <v>15120</v>
      </c>
      <c r="CW1100" s="4">
        <v>1</v>
      </c>
      <c r="CX1100" s="4">
        <v>9</v>
      </c>
      <c r="CY1100" s="4" t="s">
        <v>15026</v>
      </c>
      <c r="CZ1100" s="4" t="s">
        <v>12444</v>
      </c>
      <c r="DK1100" s="50">
        <v>30340</v>
      </c>
      <c r="DL1100" s="50">
        <v>1071</v>
      </c>
      <c r="DM1100" s="4">
        <v>1853</v>
      </c>
      <c r="DN1100" s="4">
        <v>20169</v>
      </c>
      <c r="DS1100" s="4" t="s">
        <v>12498</v>
      </c>
      <c r="DU1100" s="4" t="s">
        <v>33815</v>
      </c>
      <c r="DV1100" s="4"/>
      <c r="DW1100" s="4"/>
    </row>
    <row r="1101" spans="1:129">
      <c r="A1101" s="60">
        <v>2903057</v>
      </c>
      <c r="B1101" s="4" t="s">
        <v>9276</v>
      </c>
      <c r="D1101" s="4" t="s">
        <v>9409</v>
      </c>
      <c r="E1101" s="4" t="s">
        <v>9922</v>
      </c>
      <c r="F1101" s="4" t="s">
        <v>9409</v>
      </c>
      <c r="G1101" s="4" t="s">
        <v>12746</v>
      </c>
      <c r="H1101" s="4" t="s">
        <v>17031</v>
      </c>
      <c r="I1101" s="4" t="s">
        <v>12792</v>
      </c>
      <c r="J1101" s="4" t="s">
        <v>12792</v>
      </c>
      <c r="L1101" s="4" t="s">
        <v>12369</v>
      </c>
      <c r="M1101" s="4" t="s">
        <v>9922</v>
      </c>
      <c r="N1101" s="4" t="s">
        <v>12144</v>
      </c>
      <c r="O1101" s="4"/>
      <c r="P1101" s="4" t="s">
        <v>12746</v>
      </c>
      <c r="Q1101" s="4" t="s">
        <v>12746</v>
      </c>
      <c r="R1101" s="4" t="s">
        <v>12746</v>
      </c>
      <c r="S1101" s="4" t="s">
        <v>12746</v>
      </c>
      <c r="T1101" s="4" t="s">
        <v>12746</v>
      </c>
      <c r="V1101" s="4" t="s">
        <v>12746</v>
      </c>
      <c r="W1101" s="4"/>
      <c r="X1101" s="4" t="s">
        <v>11911</v>
      </c>
      <c r="Y1101" s="4" t="s">
        <v>12062</v>
      </c>
      <c r="Z1101" s="4">
        <v>307</v>
      </c>
      <c r="AA1101" s="4">
        <v>8</v>
      </c>
      <c r="AB1101" s="4">
        <v>44</v>
      </c>
      <c r="AC1101" s="4">
        <v>1</v>
      </c>
      <c r="AD1101" s="4">
        <v>44</v>
      </c>
      <c r="AE1101" s="5">
        <v>5.5</v>
      </c>
      <c r="AF1101" s="4">
        <v>5</v>
      </c>
      <c r="AJ1101" s="3">
        <v>3</v>
      </c>
      <c r="AL1101" s="4">
        <f t="shared" si="102"/>
        <v>3</v>
      </c>
      <c r="AM1101" s="4">
        <f t="shared" si="105"/>
        <v>0</v>
      </c>
      <c r="AN1101" s="4">
        <v>15</v>
      </c>
      <c r="AO1101" s="4">
        <v>14</v>
      </c>
      <c r="AP1101" s="4">
        <v>14</v>
      </c>
      <c r="AQ1101" s="4">
        <v>14</v>
      </c>
      <c r="AR1101" s="4">
        <v>8</v>
      </c>
      <c r="AS1101" s="4">
        <v>9</v>
      </c>
      <c r="AT1101" s="4">
        <v>16</v>
      </c>
      <c r="AU1101" s="4">
        <v>18</v>
      </c>
      <c r="AV1101" s="4">
        <v>19</v>
      </c>
      <c r="AW1101" s="4">
        <v>16</v>
      </c>
      <c r="AX1101" s="4">
        <v>15</v>
      </c>
      <c r="AY1101" s="4">
        <v>5</v>
      </c>
      <c r="AZ1101" s="4">
        <v>4</v>
      </c>
      <c r="BA1101" s="4">
        <f t="shared" si="101"/>
        <v>152</v>
      </c>
      <c r="BB1101" s="3"/>
      <c r="BC1101" s="4">
        <v>10000</v>
      </c>
      <c r="BD1101" s="4">
        <v>21715</v>
      </c>
      <c r="BE1101" s="63">
        <f t="shared" si="106"/>
        <v>31715</v>
      </c>
      <c r="BF1101" s="4" t="s">
        <v>12060</v>
      </c>
      <c r="BG1101" s="4">
        <v>20000</v>
      </c>
      <c r="BH1101" s="4">
        <v>400</v>
      </c>
      <c r="BI1101" s="50">
        <v>525</v>
      </c>
      <c r="BJ1101" s="4">
        <f t="shared" si="104"/>
        <v>20925</v>
      </c>
      <c r="BK1101" s="4">
        <v>1625</v>
      </c>
      <c r="BL1101" s="4">
        <v>65000</v>
      </c>
      <c r="BM1101" s="4" t="s">
        <v>13626</v>
      </c>
      <c r="CB1101" s="12"/>
      <c r="CL1101" s="4">
        <v>13</v>
      </c>
      <c r="CM1101" s="4">
        <v>38</v>
      </c>
      <c r="CR1101" s="4">
        <v>44075</v>
      </c>
      <c r="CS1101" s="4">
        <v>87</v>
      </c>
      <c r="CT1101" s="4">
        <v>400</v>
      </c>
      <c r="CU1101" s="4" t="s">
        <v>11986</v>
      </c>
      <c r="CV1101" s="4" t="s">
        <v>15120</v>
      </c>
      <c r="DK1101" s="50">
        <v>10760</v>
      </c>
      <c r="DL1101" s="50">
        <v>525</v>
      </c>
      <c r="DM1101" s="4">
        <v>1000</v>
      </c>
      <c r="DN1101" s="4">
        <v>11800</v>
      </c>
      <c r="DO1101" s="4">
        <v>3433</v>
      </c>
      <c r="DP1101" s="4">
        <v>2575</v>
      </c>
      <c r="DS1101" s="4" t="s">
        <v>12498</v>
      </c>
      <c r="DU1101" s="4" t="s">
        <v>33816</v>
      </c>
      <c r="DV1101" s="4"/>
      <c r="DW1101" s="4"/>
    </row>
    <row r="1102" spans="1:129">
      <c r="A1102" s="60">
        <v>2903058</v>
      </c>
      <c r="B1102" s="4" t="s">
        <v>9941</v>
      </c>
      <c r="D1102" s="4" t="s">
        <v>10282</v>
      </c>
      <c r="E1102" s="4" t="s">
        <v>10286</v>
      </c>
      <c r="F1102" s="4" t="s">
        <v>10282</v>
      </c>
      <c r="G1102" s="4" t="s">
        <v>12144</v>
      </c>
      <c r="H1102" s="4" t="s">
        <v>17031</v>
      </c>
      <c r="I1102" s="4" t="s">
        <v>12792</v>
      </c>
      <c r="J1102" s="4" t="s">
        <v>12792</v>
      </c>
      <c r="L1102" s="4" t="s">
        <v>12369</v>
      </c>
      <c r="M1102" s="4" t="s">
        <v>10286</v>
      </c>
      <c r="N1102" s="4" t="s">
        <v>12144</v>
      </c>
      <c r="O1102" s="4"/>
      <c r="P1102" s="4" t="s">
        <v>12746</v>
      </c>
      <c r="Q1102" s="4"/>
      <c r="R1102" s="4"/>
      <c r="S1102" s="4"/>
      <c r="V1102" s="4" t="s">
        <v>12746</v>
      </c>
      <c r="W1102" s="4"/>
      <c r="X1102" s="4" t="s">
        <v>11911</v>
      </c>
      <c r="Y1102" s="4" t="s">
        <v>12062</v>
      </c>
      <c r="Z1102" s="4">
        <v>273</v>
      </c>
      <c r="AA1102" s="4">
        <v>9</v>
      </c>
      <c r="AB1102" s="4">
        <v>50</v>
      </c>
      <c r="AC1102" s="4">
        <v>1</v>
      </c>
      <c r="AD1102" s="4">
        <v>50</v>
      </c>
      <c r="AE1102" s="5">
        <v>5.5</v>
      </c>
      <c r="AH1102" s="3">
        <v>1</v>
      </c>
      <c r="AJ1102" s="3">
        <v>2</v>
      </c>
      <c r="AL1102" s="4">
        <f t="shared" si="102"/>
        <v>3</v>
      </c>
      <c r="AM1102" s="4">
        <f t="shared" si="105"/>
        <v>0</v>
      </c>
      <c r="AN1102" s="4">
        <v>6</v>
      </c>
      <c r="AO1102" s="4">
        <v>6</v>
      </c>
      <c r="AP1102" s="4">
        <v>6</v>
      </c>
      <c r="AQ1102" s="4">
        <v>6</v>
      </c>
      <c r="AR1102" s="4">
        <v>6</v>
      </c>
      <c r="AS1102" s="4">
        <v>6</v>
      </c>
      <c r="AT1102" s="4">
        <v>6</v>
      </c>
      <c r="AU1102" s="4">
        <v>6</v>
      </c>
      <c r="AV1102" s="4">
        <v>6</v>
      </c>
      <c r="AW1102" s="4">
        <v>6</v>
      </c>
      <c r="AX1102" s="4">
        <v>6</v>
      </c>
      <c r="AY1102" s="4">
        <v>6</v>
      </c>
      <c r="AZ1102" s="4">
        <v>6</v>
      </c>
      <c r="BA1102" s="4">
        <f t="shared" si="101"/>
        <v>72</v>
      </c>
      <c r="BB1102" s="4">
        <v>1820</v>
      </c>
      <c r="BC1102" s="4">
        <v>3588</v>
      </c>
      <c r="BD1102" s="4">
        <v>11062</v>
      </c>
      <c r="BE1102" s="63">
        <f t="shared" si="106"/>
        <v>16470</v>
      </c>
      <c r="BG1102" s="4">
        <v>40379</v>
      </c>
      <c r="BH1102" s="4">
        <v>151</v>
      </c>
      <c r="BI1102" s="50">
        <v>230</v>
      </c>
      <c r="BJ1102" s="4">
        <f t="shared" si="104"/>
        <v>40760</v>
      </c>
      <c r="BK1102" s="4">
        <v>10090</v>
      </c>
      <c r="BL1102" s="4">
        <v>74518</v>
      </c>
      <c r="BM1102" s="4" t="s">
        <v>9506</v>
      </c>
      <c r="CB1102" s="12"/>
      <c r="CL1102" s="4">
        <v>2</v>
      </c>
      <c r="CM1102" s="4">
        <v>5</v>
      </c>
      <c r="CR1102" s="4">
        <v>33757</v>
      </c>
      <c r="CS1102" s="4">
        <v>10</v>
      </c>
      <c r="CT1102" s="4">
        <v>150</v>
      </c>
      <c r="CU1102" s="4" t="s">
        <v>9737</v>
      </c>
      <c r="CV1102" s="4" t="s">
        <v>15645</v>
      </c>
      <c r="DK1102" s="50">
        <v>2850</v>
      </c>
      <c r="DL1102" s="50">
        <v>230</v>
      </c>
      <c r="DM1102" s="4">
        <v>2422</v>
      </c>
      <c r="DN1102" s="4">
        <v>24227</v>
      </c>
      <c r="DO1102" s="4">
        <v>8000</v>
      </c>
      <c r="DP1102" s="4">
        <v>16151</v>
      </c>
      <c r="DS1102" s="4" t="s">
        <v>12498</v>
      </c>
      <c r="DU1102" s="4" t="s">
        <v>33817</v>
      </c>
      <c r="DV1102" s="4"/>
      <c r="DW1102" s="4"/>
    </row>
    <row r="1103" spans="1:129">
      <c r="A1103" s="60">
        <v>2903059</v>
      </c>
      <c r="B1103" s="4" t="s">
        <v>10283</v>
      </c>
      <c r="D1103" s="4" t="s">
        <v>10284</v>
      </c>
      <c r="E1103" s="4" t="s">
        <v>10285</v>
      </c>
      <c r="F1103" s="4" t="s">
        <v>10284</v>
      </c>
      <c r="G1103" s="4" t="s">
        <v>12746</v>
      </c>
      <c r="H1103" s="4" t="s">
        <v>17031</v>
      </c>
      <c r="I1103" s="4" t="s">
        <v>12792</v>
      </c>
      <c r="J1103" s="4" t="s">
        <v>12792</v>
      </c>
      <c r="L1103" s="4" t="s">
        <v>12369</v>
      </c>
      <c r="M1103" s="4" t="s">
        <v>10285</v>
      </c>
      <c r="N1103" s="4" t="s">
        <v>12144</v>
      </c>
      <c r="O1103" s="4"/>
      <c r="P1103" s="4" t="s">
        <v>12746</v>
      </c>
      <c r="Q1103" s="4"/>
      <c r="R1103" s="4"/>
      <c r="S1103" s="4"/>
      <c r="U1103" s="4" t="s">
        <v>12638</v>
      </c>
      <c r="V1103" s="4" t="s">
        <v>12746</v>
      </c>
      <c r="W1103" s="4"/>
      <c r="X1103" s="4" t="s">
        <v>13467</v>
      </c>
      <c r="Y1103" s="4" t="s">
        <v>12062</v>
      </c>
      <c r="Z1103" s="4">
        <v>300</v>
      </c>
      <c r="AA1103" s="4">
        <v>9</v>
      </c>
      <c r="AB1103" s="4">
        <v>50</v>
      </c>
      <c r="AC1103" s="4">
        <v>1</v>
      </c>
      <c r="AD1103" s="4">
        <v>50</v>
      </c>
      <c r="AE1103" s="5">
        <v>5.5</v>
      </c>
      <c r="AF1103" s="4">
        <v>1</v>
      </c>
      <c r="AJ1103" s="3">
        <v>8</v>
      </c>
      <c r="AK1103" s="3">
        <v>1</v>
      </c>
      <c r="AL1103" s="4">
        <f t="shared" si="102"/>
        <v>8</v>
      </c>
      <c r="AM1103" s="4">
        <f t="shared" si="105"/>
        <v>1</v>
      </c>
      <c r="AN1103" s="4">
        <v>60</v>
      </c>
      <c r="AO1103" s="4">
        <v>21</v>
      </c>
      <c r="AP1103" s="4">
        <v>15</v>
      </c>
      <c r="AQ1103" s="4">
        <v>26</v>
      </c>
      <c r="AR1103" s="4">
        <v>41</v>
      </c>
      <c r="AS1103" s="4">
        <v>48</v>
      </c>
      <c r="AT1103" s="4">
        <v>60</v>
      </c>
      <c r="AU1103" s="4">
        <v>83</v>
      </c>
      <c r="AV1103" s="4">
        <v>63</v>
      </c>
      <c r="AW1103" s="4">
        <v>55</v>
      </c>
      <c r="AX1103" s="4">
        <v>60</v>
      </c>
      <c r="AY1103" s="4">
        <v>54</v>
      </c>
      <c r="AZ1103" s="4">
        <v>54</v>
      </c>
      <c r="BA1103" s="4">
        <f t="shared" si="101"/>
        <v>580</v>
      </c>
      <c r="BB1103" s="3"/>
      <c r="BC1103" s="4">
        <v>24435</v>
      </c>
      <c r="BD1103" s="4">
        <v>85843</v>
      </c>
      <c r="BE1103" s="63">
        <f t="shared" si="106"/>
        <v>110278</v>
      </c>
      <c r="BF1103" s="4" t="s">
        <v>11693</v>
      </c>
      <c r="BG1103" s="4">
        <v>43030</v>
      </c>
      <c r="BH1103" s="4">
        <v>2486</v>
      </c>
      <c r="BI1103" s="50">
        <v>1090</v>
      </c>
      <c r="BJ1103" s="4">
        <f t="shared" si="104"/>
        <v>46606</v>
      </c>
      <c r="BK1103" s="4">
        <v>4025</v>
      </c>
      <c r="BL1103" s="4">
        <v>161000</v>
      </c>
      <c r="BM1103" s="4" t="s">
        <v>13626</v>
      </c>
      <c r="BN1103" s="4">
        <v>7</v>
      </c>
      <c r="BO1103" s="4">
        <v>1100</v>
      </c>
      <c r="BP1103" s="3" t="s">
        <v>10036</v>
      </c>
      <c r="BQ1103" s="4">
        <v>81</v>
      </c>
      <c r="BR1103" s="4">
        <v>5062</v>
      </c>
      <c r="BS1103" s="3" t="s">
        <v>13226</v>
      </c>
      <c r="BT1103" s="4">
        <v>509</v>
      </c>
      <c r="BU1103" s="4">
        <v>5600</v>
      </c>
      <c r="BV1103" s="4" t="s">
        <v>10033</v>
      </c>
      <c r="BW1103" s="4">
        <v>1923</v>
      </c>
      <c r="BX1103" s="38">
        <v>25000</v>
      </c>
      <c r="BY1103" s="4" t="s">
        <v>9925</v>
      </c>
      <c r="BZ1103" s="3" t="s">
        <v>12144</v>
      </c>
      <c r="CB1103" s="99">
        <v>199862</v>
      </c>
      <c r="CL1103" s="4">
        <v>8</v>
      </c>
      <c r="CM1103" s="4">
        <v>40</v>
      </c>
      <c r="CR1103" s="4">
        <v>153256</v>
      </c>
      <c r="CS1103" s="4">
        <v>250</v>
      </c>
      <c r="CT1103" s="4">
        <v>1425</v>
      </c>
      <c r="CU1103" s="4" t="s">
        <v>9737</v>
      </c>
      <c r="CV1103" s="4" t="s">
        <v>15645</v>
      </c>
      <c r="CW1103" s="4">
        <v>787</v>
      </c>
      <c r="CX1103" s="4">
        <v>353</v>
      </c>
      <c r="CY1103" s="4" t="s">
        <v>11869</v>
      </c>
      <c r="CZ1103" s="4" t="s">
        <v>98</v>
      </c>
      <c r="DA1103" s="4">
        <v>4700</v>
      </c>
      <c r="DB1103" s="4">
        <v>708</v>
      </c>
      <c r="DC1103" s="4" t="s">
        <v>11869</v>
      </c>
      <c r="DD1103" s="4" t="s">
        <v>13475</v>
      </c>
      <c r="DK1103" s="50">
        <v>20580</v>
      </c>
      <c r="DL1103" s="50">
        <v>1090</v>
      </c>
      <c r="DM1103" s="4">
        <v>1787</v>
      </c>
      <c r="DN1103" s="4">
        <v>17871</v>
      </c>
      <c r="DO1103" s="4">
        <v>2100</v>
      </c>
      <c r="DP1103" s="4">
        <v>4200</v>
      </c>
      <c r="DQ1103" s="4">
        <v>2713</v>
      </c>
      <c r="DR1103" s="4">
        <v>5426</v>
      </c>
      <c r="DS1103" s="4" t="s">
        <v>12498</v>
      </c>
      <c r="DU1103" s="4" t="s">
        <v>33818</v>
      </c>
      <c r="DV1103" s="4"/>
      <c r="DW1103" s="4"/>
    </row>
    <row r="1104" spans="1:129">
      <c r="A1104" s="60">
        <v>2903060</v>
      </c>
      <c r="B1104" s="4" t="s">
        <v>9805</v>
      </c>
      <c r="D1104" s="4" t="s">
        <v>9535</v>
      </c>
      <c r="E1104" s="4" t="s">
        <v>9167</v>
      </c>
      <c r="F1104" s="4" t="s">
        <v>9630</v>
      </c>
      <c r="G1104" s="4" t="s">
        <v>12144</v>
      </c>
      <c r="H1104" s="4" t="s">
        <v>17031</v>
      </c>
      <c r="I1104" s="56" t="s">
        <v>17691</v>
      </c>
      <c r="J1104" s="56" t="s">
        <v>17691</v>
      </c>
      <c r="K1104" s="56"/>
      <c r="L1104" s="4" t="s">
        <v>12369</v>
      </c>
      <c r="M1104" s="4"/>
      <c r="N1104" s="4" t="s">
        <v>12144</v>
      </c>
      <c r="O1104" s="4"/>
      <c r="P1104" s="4" t="s">
        <v>12746</v>
      </c>
      <c r="Q1104" s="4"/>
      <c r="R1104" s="4"/>
      <c r="S1104" s="4"/>
      <c r="U1104" s="4" t="s">
        <v>12638</v>
      </c>
      <c r="V1104" s="4" t="s">
        <v>12746</v>
      </c>
      <c r="W1104" s="4"/>
      <c r="X1104" s="4" t="s">
        <v>11911</v>
      </c>
      <c r="Y1104" s="4" t="s">
        <v>12062</v>
      </c>
      <c r="Z1104" s="4">
        <v>307</v>
      </c>
      <c r="AA1104" s="4">
        <v>8</v>
      </c>
      <c r="AB1104" s="4">
        <v>44</v>
      </c>
      <c r="AC1104" s="4">
        <v>1</v>
      </c>
      <c r="AD1104" s="4">
        <v>44</v>
      </c>
      <c r="AE1104" s="5">
        <v>5.5</v>
      </c>
      <c r="AL1104" s="4">
        <f t="shared" si="102"/>
        <v>0</v>
      </c>
      <c r="AM1104" s="4">
        <f t="shared" si="105"/>
        <v>0</v>
      </c>
      <c r="AN1104" s="4">
        <v>5</v>
      </c>
      <c r="AO1104" s="4">
        <v>4</v>
      </c>
      <c r="AP1104" s="4">
        <v>4</v>
      </c>
      <c r="AQ1104" s="4">
        <v>4</v>
      </c>
      <c r="AR1104" s="4">
        <v>7</v>
      </c>
      <c r="AS1104" s="4">
        <v>7</v>
      </c>
      <c r="AT1104" s="4">
        <v>7</v>
      </c>
      <c r="AU1104" s="4">
        <v>6</v>
      </c>
      <c r="AV1104" s="4">
        <v>4</v>
      </c>
      <c r="AW1104" s="4">
        <v>4</v>
      </c>
      <c r="AX1104" s="4">
        <v>3</v>
      </c>
      <c r="AY1104" s="4">
        <v>3</v>
      </c>
      <c r="AZ1104" s="4">
        <v>3</v>
      </c>
      <c r="BA1104" s="4">
        <f t="shared" si="101"/>
        <v>56</v>
      </c>
      <c r="BB1104" s="3"/>
      <c r="BC1104" s="3"/>
      <c r="BD1104" s="4">
        <v>7992</v>
      </c>
      <c r="BE1104" s="63">
        <f t="shared" si="106"/>
        <v>7992</v>
      </c>
      <c r="BF1104" s="4" t="s">
        <v>12060</v>
      </c>
      <c r="BG1104" s="4">
        <v>6344</v>
      </c>
      <c r="BH1104" s="4">
        <v>517</v>
      </c>
      <c r="BI1104" s="50">
        <v>322</v>
      </c>
      <c r="BJ1104" s="4">
        <f t="shared" si="104"/>
        <v>7183</v>
      </c>
      <c r="BK1104" s="4">
        <v>2198</v>
      </c>
      <c r="BL1104" s="4">
        <v>17586</v>
      </c>
      <c r="BM1104" s="4" t="s">
        <v>9506</v>
      </c>
      <c r="BN1104" s="4">
        <v>267</v>
      </c>
      <c r="BO1104" s="4">
        <v>2138</v>
      </c>
      <c r="BP1104" s="3" t="s">
        <v>12539</v>
      </c>
      <c r="CB1104" s="12"/>
      <c r="CL1104" s="4">
        <v>4</v>
      </c>
      <c r="CM1104" s="4">
        <v>27</v>
      </c>
      <c r="CR1104" s="4">
        <v>12540</v>
      </c>
      <c r="CS1104" s="4">
        <v>100</v>
      </c>
      <c r="CT1104" s="4">
        <v>517</v>
      </c>
      <c r="CU1104" s="4" t="s">
        <v>11986</v>
      </c>
      <c r="CV1104" s="4" t="s">
        <v>15120</v>
      </c>
      <c r="DK1104" s="50">
        <v>4600</v>
      </c>
      <c r="DL1104" s="50">
        <v>322</v>
      </c>
      <c r="DM1104" s="4">
        <v>364</v>
      </c>
      <c r="DN1104" s="4">
        <v>5351</v>
      </c>
      <c r="DO1104" s="4">
        <v>3310</v>
      </c>
      <c r="DP1104" s="4">
        <v>993</v>
      </c>
      <c r="DS1104" s="4" t="s">
        <v>12498</v>
      </c>
      <c r="DU1104" s="84" t="s">
        <v>33819</v>
      </c>
      <c r="DV1104" s="4"/>
      <c r="DW1104" s="4" t="s">
        <v>33731</v>
      </c>
    </row>
    <row r="1105" spans="1:127">
      <c r="A1105" s="60">
        <v>2903061</v>
      </c>
      <c r="B1105" s="4" t="s">
        <v>9800</v>
      </c>
      <c r="D1105" s="4" t="s">
        <v>9293</v>
      </c>
      <c r="E1105" s="4" t="s">
        <v>9294</v>
      </c>
      <c r="F1105" s="4" t="s">
        <v>9293</v>
      </c>
      <c r="G1105" s="4" t="s">
        <v>12144</v>
      </c>
      <c r="H1105" s="4" t="s">
        <v>17031</v>
      </c>
      <c r="I1105" s="4" t="s">
        <v>12792</v>
      </c>
      <c r="J1105" s="4" t="s">
        <v>12792</v>
      </c>
      <c r="L1105" s="4" t="s">
        <v>12369</v>
      </c>
      <c r="M1105" s="4" t="s">
        <v>9533</v>
      </c>
      <c r="N1105" s="4" t="s">
        <v>12144</v>
      </c>
      <c r="O1105" s="4"/>
      <c r="P1105" s="4" t="s">
        <v>12144</v>
      </c>
      <c r="Q1105" s="4"/>
      <c r="R1105" s="4"/>
      <c r="S1105" s="4"/>
      <c r="V1105" s="4" t="s">
        <v>12746</v>
      </c>
      <c r="W1105" s="4"/>
      <c r="X1105" s="4" t="s">
        <v>11911</v>
      </c>
      <c r="Y1105" s="4" t="s">
        <v>12062</v>
      </c>
      <c r="Z1105" s="4">
        <v>25</v>
      </c>
      <c r="AA1105" s="4">
        <v>8</v>
      </c>
      <c r="AB1105" s="4">
        <v>44</v>
      </c>
      <c r="AC1105" s="4">
        <v>1</v>
      </c>
      <c r="AD1105" s="4">
        <v>44</v>
      </c>
      <c r="AE1105" s="5">
        <v>5.5</v>
      </c>
      <c r="AJ1105" s="3">
        <v>1</v>
      </c>
      <c r="AK1105" s="3">
        <v>1</v>
      </c>
      <c r="AL1105" s="4">
        <f t="shared" si="102"/>
        <v>1</v>
      </c>
      <c r="AM1105" s="4">
        <f t="shared" si="105"/>
        <v>1</v>
      </c>
      <c r="AN1105" s="4">
        <v>3</v>
      </c>
      <c r="AO1105" s="4"/>
      <c r="AP1105" s="4"/>
      <c r="AQ1105" s="4"/>
      <c r="AR1105" s="4"/>
      <c r="AV1105" s="4">
        <v>3</v>
      </c>
      <c r="AW1105" s="4">
        <v>3</v>
      </c>
      <c r="BA1105" s="4">
        <f t="shared" si="101"/>
        <v>6</v>
      </c>
      <c r="BB1105" s="3"/>
      <c r="BC1105" s="3">
        <v>2000</v>
      </c>
      <c r="BD1105" s="4">
        <v>240</v>
      </c>
      <c r="BE1105" s="63">
        <f t="shared" si="106"/>
        <v>2240</v>
      </c>
      <c r="BF1105" s="4" t="s">
        <v>11693</v>
      </c>
      <c r="BG1105" s="4">
        <v>8058</v>
      </c>
      <c r="BJ1105" s="4">
        <f t="shared" si="104"/>
        <v>8058</v>
      </c>
      <c r="BK1105" s="4"/>
      <c r="BL1105" s="4">
        <v>10488</v>
      </c>
      <c r="BM1105" s="3" t="s">
        <v>9173</v>
      </c>
      <c r="CB1105" s="12"/>
      <c r="CR1105" s="4">
        <v>2430</v>
      </c>
      <c r="DM1105" s="4">
        <v>344</v>
      </c>
      <c r="DN1105" s="4">
        <v>4126</v>
      </c>
      <c r="DO1105" s="4">
        <v>1825</v>
      </c>
      <c r="DP1105" s="4">
        <v>3012</v>
      </c>
      <c r="DQ1105" s="4">
        <v>1470</v>
      </c>
      <c r="DR1105" s="4">
        <v>2416</v>
      </c>
      <c r="DS1105" s="4" t="s">
        <v>12498</v>
      </c>
      <c r="DU1105" s="4" t="s">
        <v>33732</v>
      </c>
      <c r="DV1105" s="4"/>
      <c r="DW1105" s="4" t="s">
        <v>33825</v>
      </c>
    </row>
    <row r="1106" spans="1:127">
      <c r="A1106" s="60">
        <v>2903062</v>
      </c>
      <c r="B1106" s="4" t="s">
        <v>9298</v>
      </c>
      <c r="D1106" s="4" t="s">
        <v>9820</v>
      </c>
      <c r="E1106" s="4" t="s">
        <v>9821</v>
      </c>
      <c r="F1106" s="4" t="s">
        <v>9820</v>
      </c>
      <c r="G1106" s="4" t="s">
        <v>12144</v>
      </c>
      <c r="H1106" s="4" t="s">
        <v>17031</v>
      </c>
      <c r="I1106" s="4" t="s">
        <v>12792</v>
      </c>
      <c r="J1106" s="4" t="s">
        <v>12792</v>
      </c>
      <c r="L1106" s="4" t="s">
        <v>12369</v>
      </c>
      <c r="M1106" s="4" t="s">
        <v>9684</v>
      </c>
      <c r="N1106" s="4" t="s">
        <v>12144</v>
      </c>
      <c r="O1106" s="4"/>
      <c r="P1106" s="4" t="s">
        <v>12746</v>
      </c>
      <c r="Q1106" s="4"/>
      <c r="R1106" s="4"/>
      <c r="S1106" s="4"/>
      <c r="U1106" s="4" t="s">
        <v>12638</v>
      </c>
      <c r="V1106" s="4" t="s">
        <v>12746</v>
      </c>
      <c r="W1106" s="4"/>
      <c r="X1106" s="4" t="s">
        <v>11911</v>
      </c>
      <c r="Y1106" s="4" t="s">
        <v>12062</v>
      </c>
      <c r="Z1106" s="4">
        <v>266</v>
      </c>
      <c r="AA1106" s="4">
        <v>9</v>
      </c>
      <c r="AB1106" s="4">
        <v>50</v>
      </c>
      <c r="AC1106" s="4">
        <v>1</v>
      </c>
      <c r="AD1106" s="4">
        <v>50</v>
      </c>
      <c r="AE1106" s="5">
        <v>5.5</v>
      </c>
      <c r="AH1106" s="3">
        <v>4</v>
      </c>
      <c r="AJ1106" s="3">
        <v>3</v>
      </c>
      <c r="AL1106" s="4">
        <f t="shared" si="102"/>
        <v>7</v>
      </c>
      <c r="AM1106" s="4">
        <f t="shared" si="105"/>
        <v>0</v>
      </c>
      <c r="AN1106" s="4">
        <v>18</v>
      </c>
      <c r="AO1106" s="4">
        <v>17</v>
      </c>
      <c r="AP1106" s="4">
        <v>17</v>
      </c>
      <c r="AQ1106" s="4">
        <v>17</v>
      </c>
      <c r="AR1106" s="4">
        <v>15</v>
      </c>
      <c r="AS1106" s="4">
        <v>16</v>
      </c>
      <c r="AT1106" s="4">
        <v>16</v>
      </c>
      <c r="AU1106" s="4">
        <v>16</v>
      </c>
      <c r="AV1106" s="4">
        <v>14</v>
      </c>
      <c r="AW1106" s="4">
        <v>16</v>
      </c>
      <c r="AX1106" s="4">
        <v>15</v>
      </c>
      <c r="AY1106" s="4">
        <v>17</v>
      </c>
      <c r="AZ1106" s="4">
        <v>17</v>
      </c>
      <c r="BA1106" s="4">
        <f t="shared" si="101"/>
        <v>193</v>
      </c>
      <c r="BB1106" s="4">
        <v>13990</v>
      </c>
      <c r="BC1106" s="4">
        <v>7838</v>
      </c>
      <c r="BD1106" s="4">
        <v>23135</v>
      </c>
      <c r="BE1106" s="63">
        <f t="shared" si="106"/>
        <v>44963</v>
      </c>
      <c r="BF1106" s="4" t="s">
        <v>11693</v>
      </c>
      <c r="BG1106" s="4">
        <v>36793</v>
      </c>
      <c r="BH1106" s="4">
        <v>1749</v>
      </c>
      <c r="BI1106" s="50">
        <v>2000</v>
      </c>
      <c r="BJ1106" s="4">
        <f t="shared" si="104"/>
        <v>40542</v>
      </c>
      <c r="BK1106" s="4">
        <v>13050</v>
      </c>
      <c r="BL1106" s="4">
        <v>102375</v>
      </c>
      <c r="BM1106" s="4" t="s">
        <v>9506</v>
      </c>
      <c r="BN1106" s="4">
        <v>850</v>
      </c>
      <c r="BO1106" s="4">
        <v>6593</v>
      </c>
      <c r="BP1106" s="3" t="s">
        <v>12539</v>
      </c>
      <c r="BV1106" s="3"/>
      <c r="CB1106" s="12"/>
      <c r="CL1106" s="4">
        <v>20</v>
      </c>
      <c r="CM1106" s="4">
        <v>198</v>
      </c>
      <c r="CR1106" s="4">
        <v>68426</v>
      </c>
      <c r="CS1106" s="4">
        <v>410</v>
      </c>
      <c r="CT1106" s="4">
        <v>1749</v>
      </c>
      <c r="CU1106" s="4" t="s">
        <v>11986</v>
      </c>
      <c r="CV1106" s="4" t="s">
        <v>15120</v>
      </c>
      <c r="DK1106" s="50">
        <v>51850</v>
      </c>
      <c r="DL1106" s="50">
        <v>2000</v>
      </c>
      <c r="DM1106" s="4">
        <v>1726</v>
      </c>
      <c r="DN1106" s="4">
        <v>17004</v>
      </c>
      <c r="DS1106" s="4" t="s">
        <v>12498</v>
      </c>
      <c r="DU1106" s="4" t="s">
        <v>33826</v>
      </c>
      <c r="DV1106" s="4"/>
      <c r="DW1106" s="4" t="s">
        <v>33827</v>
      </c>
    </row>
    <row r="1107" spans="1:127">
      <c r="A1107" s="60">
        <v>2903063</v>
      </c>
      <c r="B1107" s="4" t="s">
        <v>9835</v>
      </c>
      <c r="D1107" s="4" t="s">
        <v>9836</v>
      </c>
      <c r="E1107" s="4" t="s">
        <v>9838</v>
      </c>
      <c r="F1107" s="4" t="s">
        <v>10059</v>
      </c>
      <c r="G1107" s="4" t="s">
        <v>12144</v>
      </c>
      <c r="H1107" s="4" t="s">
        <v>17031</v>
      </c>
      <c r="I1107" s="4" t="s">
        <v>12792</v>
      </c>
      <c r="J1107" s="4" t="s">
        <v>12792</v>
      </c>
      <c r="L1107" s="4" t="s">
        <v>12369</v>
      </c>
      <c r="M1107" s="4" t="s">
        <v>9838</v>
      </c>
      <c r="N1107" s="4" t="s">
        <v>12144</v>
      </c>
      <c r="O1107" s="4"/>
      <c r="P1107" s="4" t="s">
        <v>12746</v>
      </c>
      <c r="Q1107" s="4"/>
      <c r="R1107" s="4"/>
      <c r="S1107" s="4"/>
      <c r="U1107" s="4" t="s">
        <v>12638</v>
      </c>
      <c r="V1107" s="4" t="s">
        <v>12746</v>
      </c>
      <c r="W1107" s="4"/>
      <c r="X1107" s="4" t="s">
        <v>11911</v>
      </c>
      <c r="Y1107" s="4" t="s">
        <v>12062</v>
      </c>
      <c r="Z1107" s="4">
        <v>301</v>
      </c>
      <c r="AA1107" s="4">
        <v>8</v>
      </c>
      <c r="AB1107" s="4">
        <v>48</v>
      </c>
      <c r="AC1107" s="4">
        <v>1</v>
      </c>
      <c r="AD1107" s="4">
        <v>48</v>
      </c>
      <c r="AE1107" s="5">
        <v>6</v>
      </c>
      <c r="AH1107" s="3">
        <v>1</v>
      </c>
      <c r="AL1107" s="4">
        <f t="shared" si="102"/>
        <v>1</v>
      </c>
      <c r="AM1107" s="4">
        <f t="shared" si="105"/>
        <v>0</v>
      </c>
      <c r="AN1107" s="4">
        <v>3</v>
      </c>
      <c r="AO1107" s="4">
        <v>3</v>
      </c>
      <c r="AP1107" s="4">
        <v>3</v>
      </c>
      <c r="AQ1107" s="4">
        <v>3</v>
      </c>
      <c r="AR1107" s="4">
        <v>3</v>
      </c>
      <c r="AS1107" s="4">
        <v>4</v>
      </c>
      <c r="AT1107" s="4">
        <v>5</v>
      </c>
      <c r="AU1107" s="4">
        <v>5</v>
      </c>
      <c r="AV1107" s="4">
        <v>5</v>
      </c>
      <c r="AW1107" s="4">
        <v>5</v>
      </c>
      <c r="AX1107" s="4">
        <v>4</v>
      </c>
      <c r="AY1107" s="4">
        <v>3</v>
      </c>
      <c r="AZ1107" s="4">
        <v>3</v>
      </c>
      <c r="BA1107" s="4">
        <f t="shared" si="101"/>
        <v>46</v>
      </c>
      <c r="BB1107" s="4">
        <v>3500</v>
      </c>
      <c r="BC1107" s="3"/>
      <c r="BD1107" s="4">
        <v>7201</v>
      </c>
      <c r="BE1107" s="63">
        <f t="shared" si="106"/>
        <v>10701</v>
      </c>
      <c r="BF1107" s="4" t="s">
        <v>12060</v>
      </c>
      <c r="BG1107" s="4">
        <v>5000</v>
      </c>
      <c r="BH1107" s="4">
        <v>300</v>
      </c>
      <c r="BJ1107" s="4">
        <f t="shared" si="104"/>
        <v>5300</v>
      </c>
      <c r="BK1107" s="4">
        <v>2153</v>
      </c>
      <c r="BL1107" s="4">
        <v>17224</v>
      </c>
      <c r="BM1107" s="4" t="s">
        <v>9506</v>
      </c>
      <c r="CB1107" s="12"/>
      <c r="CH1107" s="3">
        <v>1</v>
      </c>
      <c r="CI1107" s="3">
        <v>20</v>
      </c>
      <c r="CR1107" s="4">
        <v>11944</v>
      </c>
      <c r="CS1107" s="4">
        <v>1500</v>
      </c>
      <c r="CT1107" s="4">
        <v>300</v>
      </c>
      <c r="CU1107" s="4" t="s">
        <v>11869</v>
      </c>
      <c r="CV1107" s="4" t="s">
        <v>15071</v>
      </c>
      <c r="DM1107" s="4">
        <v>350</v>
      </c>
      <c r="DN1107" s="4">
        <v>3500</v>
      </c>
      <c r="DO1107" s="4">
        <v>1500</v>
      </c>
      <c r="DP1107" s="4">
        <v>1500</v>
      </c>
      <c r="DS1107" s="4" t="s">
        <v>12498</v>
      </c>
      <c r="DU1107" s="4" t="s">
        <v>33828</v>
      </c>
      <c r="DV1107" s="4" t="s">
        <v>33829</v>
      </c>
      <c r="DW1107" s="4"/>
    </row>
    <row r="1108" spans="1:127">
      <c r="A1108" s="60">
        <v>2903064</v>
      </c>
      <c r="B1108" s="4" t="s">
        <v>9703</v>
      </c>
      <c r="D1108" s="4" t="s">
        <v>9827</v>
      </c>
      <c r="E1108" s="4" t="s">
        <v>9837</v>
      </c>
      <c r="F1108" s="4" t="s">
        <v>9823</v>
      </c>
      <c r="G1108" s="4" t="s">
        <v>12746</v>
      </c>
      <c r="H1108" s="4" t="s">
        <v>17031</v>
      </c>
      <c r="I1108" s="4" t="s">
        <v>29617</v>
      </c>
      <c r="J1108" s="4" t="s">
        <v>29617</v>
      </c>
      <c r="L1108" s="3" t="s">
        <v>12211</v>
      </c>
      <c r="M1108" s="4" t="s">
        <v>9824</v>
      </c>
      <c r="N1108" s="4" t="s">
        <v>12144</v>
      </c>
      <c r="O1108" s="4"/>
      <c r="P1108" s="4" t="s">
        <v>12746</v>
      </c>
      <c r="Q1108" s="4"/>
      <c r="R1108" s="4"/>
      <c r="S1108" s="4"/>
      <c r="V1108" s="4" t="s">
        <v>12746</v>
      </c>
      <c r="W1108" s="4"/>
      <c r="X1108" s="32">
        <v>9252</v>
      </c>
      <c r="Y1108" s="32">
        <v>9375</v>
      </c>
      <c r="Z1108" s="4">
        <v>120</v>
      </c>
      <c r="AA1108" s="38">
        <v>10</v>
      </c>
      <c r="AB1108" s="4">
        <v>54</v>
      </c>
      <c r="AC1108" s="4">
        <v>1</v>
      </c>
      <c r="AD1108" s="4">
        <v>54</v>
      </c>
      <c r="AE1108" s="5">
        <v>5.5</v>
      </c>
      <c r="AL1108" s="4">
        <f t="shared" si="102"/>
        <v>0</v>
      </c>
      <c r="AM1108" s="4">
        <f t="shared" si="105"/>
        <v>0</v>
      </c>
      <c r="AR1108" s="4"/>
      <c r="AS1108" s="4"/>
      <c r="AT1108" s="4"/>
      <c r="AU1108" s="4"/>
      <c r="AV1108" s="4"/>
      <c r="AW1108" s="4"/>
      <c r="AX1108" s="4"/>
      <c r="AY1108" s="4"/>
      <c r="AZ1108" s="4"/>
      <c r="BA1108" s="4">
        <f t="shared" si="101"/>
        <v>0</v>
      </c>
      <c r="BB1108" s="3"/>
      <c r="BC1108" s="3"/>
      <c r="BE1108" s="63">
        <f t="shared" si="106"/>
        <v>0</v>
      </c>
      <c r="BF1108" s="4" t="s">
        <v>12060</v>
      </c>
      <c r="BG1108" s="4">
        <v>4000</v>
      </c>
      <c r="BI1108" s="50">
        <v>15</v>
      </c>
      <c r="BJ1108" s="4">
        <f t="shared" si="104"/>
        <v>4015</v>
      </c>
      <c r="BK1108" s="4">
        <v>638</v>
      </c>
      <c r="BL1108" s="4">
        <v>760</v>
      </c>
      <c r="BM1108" s="4" t="s">
        <v>9506</v>
      </c>
      <c r="BN1108" s="4">
        <v>873</v>
      </c>
      <c r="BO1108" s="4">
        <v>9600</v>
      </c>
      <c r="BP1108" s="3" t="s">
        <v>13283</v>
      </c>
      <c r="CB1108" s="12"/>
      <c r="CL1108" s="4">
        <v>1</v>
      </c>
      <c r="CM1108" s="4">
        <v>3</v>
      </c>
      <c r="CR1108" s="4">
        <v>6345</v>
      </c>
      <c r="DK1108" s="50">
        <v>200</v>
      </c>
      <c r="DL1108" s="50">
        <v>15</v>
      </c>
      <c r="DM1108" s="4">
        <v>300</v>
      </c>
      <c r="DN1108" s="4">
        <v>3000</v>
      </c>
      <c r="DO1108" s="4">
        <v>1000</v>
      </c>
      <c r="DP1108" s="4">
        <v>1000</v>
      </c>
      <c r="DS1108" s="4" t="s">
        <v>12498</v>
      </c>
      <c r="DU1108" s="4"/>
      <c r="DV1108" s="4"/>
      <c r="DW1108" s="4" t="s">
        <v>33739</v>
      </c>
    </row>
    <row r="1109" spans="1:127">
      <c r="A1109" s="60">
        <v>2903065</v>
      </c>
      <c r="B1109" s="4" t="s">
        <v>9802</v>
      </c>
      <c r="D1109" s="4" t="s">
        <v>15864</v>
      </c>
      <c r="E1109" s="4" t="s">
        <v>9704</v>
      </c>
      <c r="F1109" s="4" t="s">
        <v>9691</v>
      </c>
      <c r="G1109" s="4" t="s">
        <v>12144</v>
      </c>
      <c r="H1109" s="4" t="s">
        <v>17031</v>
      </c>
      <c r="I1109" s="4" t="s">
        <v>9575</v>
      </c>
      <c r="J1109" s="4" t="s">
        <v>9575</v>
      </c>
      <c r="L1109" s="4" t="s">
        <v>9576</v>
      </c>
      <c r="M1109" s="4"/>
      <c r="N1109" s="4" t="s">
        <v>12746</v>
      </c>
      <c r="O1109" s="4" t="s">
        <v>33733</v>
      </c>
      <c r="P1109" s="4" t="s">
        <v>12746</v>
      </c>
      <c r="Q1109" s="4"/>
      <c r="R1109" s="4"/>
      <c r="S1109" s="4"/>
      <c r="V1109" s="4" t="s">
        <v>12746</v>
      </c>
      <c r="W1109" s="4"/>
      <c r="X1109" s="4" t="s">
        <v>14631</v>
      </c>
      <c r="Y1109" s="4" t="s">
        <v>9705</v>
      </c>
      <c r="Z1109" s="4">
        <v>150</v>
      </c>
      <c r="AA1109" s="4">
        <v>8</v>
      </c>
      <c r="AB1109" s="4">
        <v>44</v>
      </c>
      <c r="AC1109" s="4">
        <v>1</v>
      </c>
      <c r="AD1109" s="4">
        <v>44</v>
      </c>
      <c r="AE1109" s="5">
        <v>5.5</v>
      </c>
      <c r="AJ1109" s="3">
        <v>1</v>
      </c>
      <c r="AL1109" s="4">
        <f t="shared" si="102"/>
        <v>1</v>
      </c>
      <c r="AM1109" s="4">
        <f t="shared" si="105"/>
        <v>0</v>
      </c>
      <c r="AN1109" s="4">
        <v>5</v>
      </c>
      <c r="AO1109" s="4">
        <v>1</v>
      </c>
      <c r="AP1109" s="4">
        <v>1</v>
      </c>
      <c r="AQ1109" s="4">
        <v>5</v>
      </c>
      <c r="AR1109" s="4">
        <v>5</v>
      </c>
      <c r="AS1109" s="4">
        <v>5</v>
      </c>
      <c r="AT1109" s="4">
        <v>5</v>
      </c>
      <c r="AU1109" s="4">
        <v>5</v>
      </c>
      <c r="AV1109" s="4">
        <v>5</v>
      </c>
      <c r="AW1109" s="4">
        <v>5</v>
      </c>
      <c r="AX1109" s="4">
        <v>5</v>
      </c>
      <c r="AY1109" s="4">
        <v>1</v>
      </c>
      <c r="AZ1109" s="4">
        <v>1</v>
      </c>
      <c r="BA1109" s="4">
        <f t="shared" si="101"/>
        <v>44</v>
      </c>
      <c r="BC1109" s="4">
        <v>2750</v>
      </c>
      <c r="BD1109" s="4">
        <v>3374</v>
      </c>
      <c r="BE1109" s="63">
        <f t="shared" si="106"/>
        <v>6124</v>
      </c>
      <c r="BG1109" s="4">
        <v>17505</v>
      </c>
      <c r="BH1109" s="4">
        <v>173</v>
      </c>
      <c r="BI1109" s="50">
        <v>190</v>
      </c>
      <c r="BJ1109" s="4">
        <f t="shared" si="104"/>
        <v>17868</v>
      </c>
      <c r="BK1109" s="4">
        <v>2776</v>
      </c>
      <c r="BL1109" s="4">
        <v>21830</v>
      </c>
      <c r="BM1109" s="4" t="s">
        <v>9506</v>
      </c>
      <c r="BN1109" s="4">
        <v>521</v>
      </c>
      <c r="BO1109" s="4">
        <v>2610</v>
      </c>
      <c r="BP1109" s="3" t="s">
        <v>12539</v>
      </c>
      <c r="CB1109" s="12"/>
      <c r="CL1109" s="4">
        <v>9</v>
      </c>
      <c r="CM1109" s="4">
        <v>31</v>
      </c>
      <c r="CR1109" s="4">
        <v>6572</v>
      </c>
      <c r="CS1109" s="4">
        <v>12</v>
      </c>
      <c r="CT1109" s="4">
        <v>173</v>
      </c>
      <c r="CU1109" s="4" t="s">
        <v>11986</v>
      </c>
      <c r="CV1109" s="4" t="s">
        <v>15120</v>
      </c>
      <c r="DK1109" s="50">
        <v>4000</v>
      </c>
      <c r="DL1109" s="50">
        <v>190</v>
      </c>
      <c r="DM1109" s="4">
        <v>306</v>
      </c>
      <c r="DN1109" s="4">
        <v>4279</v>
      </c>
      <c r="DO1109" s="4">
        <v>1530</v>
      </c>
      <c r="DP1109" s="4">
        <v>1224</v>
      </c>
      <c r="DS1109" s="4" t="s">
        <v>12498</v>
      </c>
      <c r="DU1109" s="4" t="s">
        <v>33734</v>
      </c>
      <c r="DV1109" s="4"/>
      <c r="DW1109" s="4"/>
    </row>
    <row r="1110" spans="1:127">
      <c r="A1110" s="60">
        <v>2903066</v>
      </c>
      <c r="B1110" s="4" t="s">
        <v>9342</v>
      </c>
      <c r="D1110" s="4" t="s">
        <v>9577</v>
      </c>
      <c r="E1110" s="4" t="s">
        <v>9700</v>
      </c>
      <c r="F1110" s="4" t="s">
        <v>9577</v>
      </c>
      <c r="G1110" s="4" t="s">
        <v>12746</v>
      </c>
      <c r="H1110" s="4" t="s">
        <v>17031</v>
      </c>
      <c r="I1110" s="4" t="s">
        <v>9575</v>
      </c>
      <c r="J1110" s="4" t="s">
        <v>9575</v>
      </c>
      <c r="L1110" s="4" t="s">
        <v>9576</v>
      </c>
      <c r="M1110" s="4"/>
      <c r="N1110" s="4" t="s">
        <v>12746</v>
      </c>
      <c r="O1110" s="4" t="s">
        <v>9307</v>
      </c>
      <c r="P1110" s="4" t="s">
        <v>12746</v>
      </c>
      <c r="Q1110" s="4"/>
      <c r="R1110" s="4"/>
      <c r="S1110" s="4"/>
      <c r="V1110" s="4" t="s">
        <v>12746</v>
      </c>
      <c r="W1110" s="4"/>
      <c r="X1110" s="4" t="s">
        <v>11911</v>
      </c>
      <c r="Y1110" s="4" t="s">
        <v>12062</v>
      </c>
      <c r="Z1110" s="4">
        <v>304</v>
      </c>
      <c r="AA1110" s="4">
        <v>9</v>
      </c>
      <c r="AB1110" s="4">
        <v>50</v>
      </c>
      <c r="AC1110" s="4">
        <v>1</v>
      </c>
      <c r="AD1110" s="4">
        <v>50</v>
      </c>
      <c r="AE1110" s="5">
        <v>5.5</v>
      </c>
      <c r="AJ1110" s="3">
        <v>1</v>
      </c>
      <c r="AK1110" s="3">
        <v>1</v>
      </c>
      <c r="AL1110" s="4">
        <f t="shared" si="102"/>
        <v>1</v>
      </c>
      <c r="AM1110" s="4">
        <f t="shared" si="105"/>
        <v>1</v>
      </c>
      <c r="AN1110" s="4">
        <v>14</v>
      </c>
      <c r="AO1110" s="4">
        <v>10</v>
      </c>
      <c r="AP1110" s="4">
        <v>10</v>
      </c>
      <c r="AQ1110" s="4">
        <v>12</v>
      </c>
      <c r="AR1110" s="4">
        <v>13</v>
      </c>
      <c r="AS1110" s="4">
        <v>14</v>
      </c>
      <c r="AT1110" s="4">
        <v>14</v>
      </c>
      <c r="AU1110" s="4">
        <v>14</v>
      </c>
      <c r="AV1110" s="4">
        <v>14</v>
      </c>
      <c r="AW1110" s="4">
        <v>14</v>
      </c>
      <c r="AX1110" s="4">
        <v>14</v>
      </c>
      <c r="AY1110" s="4">
        <v>14</v>
      </c>
      <c r="AZ1110" s="4">
        <v>5</v>
      </c>
      <c r="BA1110" s="4">
        <f t="shared" si="101"/>
        <v>148</v>
      </c>
      <c r="BB1110" s="3"/>
      <c r="BC1110" s="4">
        <v>8600</v>
      </c>
      <c r="BD1110" s="4">
        <v>20113</v>
      </c>
      <c r="BE1110" s="63">
        <f t="shared" si="106"/>
        <v>28713</v>
      </c>
      <c r="BF1110" s="4" t="s">
        <v>12060</v>
      </c>
      <c r="BG1110" s="4">
        <v>8657</v>
      </c>
      <c r="BH1110" s="4">
        <v>381</v>
      </c>
      <c r="BI1110" s="50">
        <v>2952</v>
      </c>
      <c r="BJ1110" s="4">
        <f t="shared" si="104"/>
        <v>11990</v>
      </c>
      <c r="BK1110" s="4">
        <v>2452</v>
      </c>
      <c r="BL1110" s="4">
        <v>16435</v>
      </c>
      <c r="BM1110" s="4" t="s">
        <v>9506</v>
      </c>
      <c r="BN1110" s="4">
        <v>890</v>
      </c>
      <c r="BO1110" s="4">
        <v>5340</v>
      </c>
      <c r="BP1110" s="3" t="s">
        <v>12539</v>
      </c>
      <c r="BQ1110" s="4">
        <v>7</v>
      </c>
      <c r="BR1110" s="4">
        <v>135</v>
      </c>
      <c r="BS1110" s="3" t="s">
        <v>14537</v>
      </c>
      <c r="BT1110" s="4">
        <v>5</v>
      </c>
      <c r="BU1110" s="4">
        <v>80</v>
      </c>
      <c r="BV1110" s="4" t="s">
        <v>15281</v>
      </c>
      <c r="BW1110" s="4">
        <v>1400</v>
      </c>
      <c r="BX1110" s="4">
        <v>11257</v>
      </c>
      <c r="BY1110" s="4" t="s">
        <v>9692</v>
      </c>
      <c r="BZ1110" s="3" t="s">
        <v>13510</v>
      </c>
      <c r="CB1110" s="99">
        <v>34063</v>
      </c>
      <c r="CL1110" s="4">
        <v>21</v>
      </c>
      <c r="CM1110" s="4">
        <v>212</v>
      </c>
      <c r="CR1110" s="4">
        <v>22073</v>
      </c>
      <c r="CS1110" s="4">
        <v>2150</v>
      </c>
      <c r="CT1110" s="4">
        <v>381</v>
      </c>
      <c r="CU1110" s="4" t="s">
        <v>11869</v>
      </c>
      <c r="CV1110" s="4" t="s">
        <v>15071</v>
      </c>
      <c r="DK1110" s="50">
        <v>73809</v>
      </c>
      <c r="DL1110" s="50">
        <v>2952</v>
      </c>
      <c r="DM1110" s="4">
        <v>418</v>
      </c>
      <c r="DN1110" s="4">
        <v>6520</v>
      </c>
      <c r="DO1110" s="4">
        <v>2340</v>
      </c>
      <c r="DP1110" s="4">
        <v>1755</v>
      </c>
      <c r="DS1110" s="4" t="s">
        <v>12498</v>
      </c>
      <c r="DU1110" s="4" t="s">
        <v>33735</v>
      </c>
      <c r="DV1110" s="4"/>
      <c r="DW1110" s="4"/>
    </row>
    <row r="1111" spans="1:127">
      <c r="A1111" s="60">
        <v>2903067</v>
      </c>
      <c r="B1111" s="4" t="s">
        <v>9816</v>
      </c>
      <c r="D1111" s="4" t="s">
        <v>9817</v>
      </c>
      <c r="F1111" s="4" t="s">
        <v>9817</v>
      </c>
      <c r="G1111" s="4" t="s">
        <v>12746</v>
      </c>
      <c r="H1111" s="4" t="s">
        <v>17031</v>
      </c>
      <c r="I1111" s="4" t="s">
        <v>9449</v>
      </c>
      <c r="J1111" s="4" t="s">
        <v>9449</v>
      </c>
      <c r="L1111" s="4" t="s">
        <v>9576</v>
      </c>
      <c r="M1111" s="4" t="s">
        <v>9698</v>
      </c>
      <c r="N1111" s="4" t="s">
        <v>12746</v>
      </c>
      <c r="O1111" s="4" t="s">
        <v>9504</v>
      </c>
      <c r="P1111" s="4" t="s">
        <v>12746</v>
      </c>
      <c r="Q1111" s="4" t="s">
        <v>12144</v>
      </c>
      <c r="R1111" s="4" t="s">
        <v>12144</v>
      </c>
      <c r="S1111" s="4" t="s">
        <v>12144</v>
      </c>
      <c r="T1111" s="4" t="s">
        <v>12144</v>
      </c>
      <c r="V1111" s="4" t="s">
        <v>12746</v>
      </c>
      <c r="W1111" s="4"/>
      <c r="X1111" s="4" t="s">
        <v>11911</v>
      </c>
      <c r="Y1111" s="4" t="s">
        <v>12062</v>
      </c>
      <c r="Z1111" s="4">
        <v>275</v>
      </c>
      <c r="AA1111" s="4">
        <v>8</v>
      </c>
      <c r="AB1111" s="4">
        <v>44</v>
      </c>
      <c r="AC1111" s="4">
        <v>1</v>
      </c>
      <c r="AD1111" s="4">
        <v>44</v>
      </c>
      <c r="AE1111" s="5">
        <v>5.5</v>
      </c>
      <c r="AF1111" s="4">
        <v>1</v>
      </c>
      <c r="AL1111" s="4">
        <f t="shared" si="102"/>
        <v>0</v>
      </c>
      <c r="AM1111" s="4">
        <f t="shared" si="105"/>
        <v>0</v>
      </c>
      <c r="AN1111" s="4">
        <v>3</v>
      </c>
      <c r="AO1111" s="4">
        <v>4</v>
      </c>
      <c r="AP1111" s="4">
        <v>4</v>
      </c>
      <c r="AQ1111" s="4">
        <v>4</v>
      </c>
      <c r="AR1111" s="4">
        <v>5</v>
      </c>
      <c r="AS1111" s="4">
        <v>4</v>
      </c>
      <c r="AT1111" s="4">
        <v>4</v>
      </c>
      <c r="AU1111" s="4">
        <v>4</v>
      </c>
      <c r="AV1111" s="4">
        <v>4</v>
      </c>
      <c r="AW1111" s="4">
        <v>4</v>
      </c>
      <c r="AX1111" s="4">
        <v>4</v>
      </c>
      <c r="AY1111" s="4">
        <v>3</v>
      </c>
      <c r="AZ1111" s="4">
        <v>3</v>
      </c>
      <c r="BA1111" s="4">
        <f t="shared" si="101"/>
        <v>47</v>
      </c>
      <c r="BB1111" s="3"/>
      <c r="BC1111" s="3"/>
      <c r="BD1111" s="4">
        <v>3200</v>
      </c>
      <c r="BE1111" s="63">
        <f t="shared" si="106"/>
        <v>3200</v>
      </c>
      <c r="BG1111" s="4">
        <v>8450</v>
      </c>
      <c r="BH1111" s="4">
        <v>60</v>
      </c>
      <c r="BI1111" s="50">
        <v>1060</v>
      </c>
      <c r="BJ1111" s="4">
        <f t="shared" si="104"/>
        <v>9570</v>
      </c>
      <c r="BK1111" s="4">
        <v>3875</v>
      </c>
      <c r="BL1111" s="4">
        <v>15500</v>
      </c>
      <c r="BM1111" s="4" t="s">
        <v>9506</v>
      </c>
      <c r="BN1111" s="4">
        <v>271</v>
      </c>
      <c r="BO1111" s="4">
        <v>1900</v>
      </c>
      <c r="BP1111" s="3" t="s">
        <v>12539</v>
      </c>
      <c r="CB1111" s="12"/>
      <c r="CL1111" s="4">
        <v>6</v>
      </c>
      <c r="CM1111" s="4">
        <v>60</v>
      </c>
      <c r="CR1111" s="4">
        <v>7830</v>
      </c>
      <c r="CS1111" s="4">
        <v>4</v>
      </c>
      <c r="CT1111" s="4">
        <v>80</v>
      </c>
      <c r="CU1111" s="4" t="s">
        <v>9737</v>
      </c>
      <c r="CV1111" s="4" t="s">
        <v>15120</v>
      </c>
      <c r="DK1111" s="50">
        <v>15000</v>
      </c>
      <c r="DL1111" s="50">
        <v>1060</v>
      </c>
      <c r="DM1111" s="4">
        <v>700</v>
      </c>
      <c r="DN1111" s="4">
        <v>6250</v>
      </c>
      <c r="DO1111" s="4">
        <v>2200</v>
      </c>
      <c r="DP1111" s="4">
        <v>2200</v>
      </c>
      <c r="DS1111" s="4" t="s">
        <v>12498</v>
      </c>
      <c r="DU1111" s="4"/>
      <c r="DV1111" s="4"/>
      <c r="DW1111" s="4"/>
    </row>
    <row r="1112" spans="1:127">
      <c r="A1112" s="60">
        <v>2903068</v>
      </c>
      <c r="B1112" s="4" t="s">
        <v>9446</v>
      </c>
      <c r="D1112" s="4" t="s">
        <v>9442</v>
      </c>
      <c r="E1112" s="4" t="s">
        <v>9445</v>
      </c>
      <c r="F1112" s="4" t="s">
        <v>9443</v>
      </c>
      <c r="G1112" s="4" t="s">
        <v>12144</v>
      </c>
      <c r="H1112" s="4" t="s">
        <v>17031</v>
      </c>
      <c r="I1112" s="4" t="s">
        <v>9444</v>
      </c>
      <c r="J1112" s="4" t="s">
        <v>9444</v>
      </c>
      <c r="L1112" s="4" t="s">
        <v>9576</v>
      </c>
      <c r="M1112" s="4"/>
      <c r="N1112" s="4" t="s">
        <v>12144</v>
      </c>
      <c r="O1112" s="4"/>
      <c r="P1112" s="4" t="s">
        <v>12746</v>
      </c>
      <c r="Q1112" s="4"/>
      <c r="R1112" s="4"/>
      <c r="S1112" s="4"/>
      <c r="V1112" s="4"/>
      <c r="W1112" s="4"/>
      <c r="X1112" s="4" t="s">
        <v>11911</v>
      </c>
      <c r="Y1112" s="4" t="s">
        <v>12062</v>
      </c>
      <c r="Z1112" s="4">
        <v>307</v>
      </c>
      <c r="AA1112" s="4">
        <v>9</v>
      </c>
      <c r="AB1112" s="4">
        <v>54</v>
      </c>
      <c r="AC1112" s="4">
        <v>1</v>
      </c>
      <c r="AD1112" s="4">
        <v>54</v>
      </c>
      <c r="AE1112" s="5">
        <v>6</v>
      </c>
      <c r="AL1112" s="4">
        <f t="shared" si="102"/>
        <v>0</v>
      </c>
      <c r="AM1112" s="4">
        <f t="shared" si="105"/>
        <v>0</v>
      </c>
      <c r="AN1112" s="4">
        <v>2</v>
      </c>
      <c r="AO1112" s="4">
        <v>2</v>
      </c>
      <c r="AP1112" s="4">
        <v>2</v>
      </c>
      <c r="AQ1112" s="4">
        <v>2</v>
      </c>
      <c r="AR1112" s="4">
        <v>2</v>
      </c>
      <c r="AS1112" s="4">
        <v>2</v>
      </c>
      <c r="AT1112" s="4">
        <v>2</v>
      </c>
      <c r="AU1112" s="4">
        <v>2</v>
      </c>
      <c r="AV1112" s="4">
        <v>2</v>
      </c>
      <c r="AW1112" s="4">
        <v>2</v>
      </c>
      <c r="AX1112" s="4">
        <v>2</v>
      </c>
      <c r="AY1112" s="4">
        <v>2</v>
      </c>
      <c r="AZ1112" s="4">
        <v>2</v>
      </c>
      <c r="BA1112" s="4">
        <f t="shared" si="101"/>
        <v>24</v>
      </c>
      <c r="BB1112" s="3"/>
      <c r="BC1112" s="3"/>
      <c r="BD1112" s="4">
        <v>2592</v>
      </c>
      <c r="BE1112" s="63">
        <f t="shared" si="106"/>
        <v>2592</v>
      </c>
      <c r="BG1112" s="4">
        <v>11500</v>
      </c>
      <c r="BI1112" s="50">
        <v>300</v>
      </c>
      <c r="BJ1112" s="4">
        <f t="shared" si="104"/>
        <v>11800</v>
      </c>
      <c r="BK1112" s="4">
        <v>2000</v>
      </c>
      <c r="BL1112" s="4">
        <v>26252</v>
      </c>
      <c r="BM1112" s="4" t="s">
        <v>12539</v>
      </c>
      <c r="CB1112" s="12"/>
      <c r="CL1112" s="4">
        <v>1</v>
      </c>
      <c r="CM1112" s="4">
        <v>10</v>
      </c>
      <c r="CR1112" s="4">
        <v>14452</v>
      </c>
      <c r="DK1112" s="50">
        <v>6000</v>
      </c>
      <c r="DL1112" s="50">
        <v>300</v>
      </c>
      <c r="DM1112" s="4">
        <v>500</v>
      </c>
      <c r="DN1112" s="4">
        <v>7000</v>
      </c>
      <c r="DO1112" s="4">
        <v>1500</v>
      </c>
      <c r="DP1112" s="4">
        <v>3000</v>
      </c>
      <c r="DS1112" s="4" t="s">
        <v>12498</v>
      </c>
      <c r="DU1112" s="4" t="s">
        <v>33736</v>
      </c>
      <c r="DV1112" s="4"/>
      <c r="DW1112" s="4" t="s">
        <v>33737</v>
      </c>
    </row>
    <row r="1113" spans="1:127">
      <c r="A1113" s="60">
        <v>2903069</v>
      </c>
      <c r="B1113" s="4" t="s">
        <v>9077</v>
      </c>
      <c r="D1113" s="4" t="s">
        <v>9564</v>
      </c>
      <c r="G1113" s="4" t="s">
        <v>12746</v>
      </c>
      <c r="H1113" s="4" t="s">
        <v>17031</v>
      </c>
      <c r="I1113" s="4" t="s">
        <v>9440</v>
      </c>
      <c r="J1113" s="59" t="s">
        <v>30331</v>
      </c>
      <c r="L1113" s="4" t="s">
        <v>9576</v>
      </c>
      <c r="M1113" s="4" t="s">
        <v>9453</v>
      </c>
      <c r="N1113" s="4" t="s">
        <v>12746</v>
      </c>
      <c r="O1113" s="4" t="s">
        <v>9440</v>
      </c>
      <c r="P1113" s="4" t="s">
        <v>12746</v>
      </c>
      <c r="Q1113" s="4"/>
      <c r="R1113" s="4"/>
      <c r="S1113" s="4"/>
      <c r="V1113" s="4" t="s">
        <v>12746</v>
      </c>
      <c r="W1113" s="4"/>
      <c r="X1113" s="4" t="s">
        <v>11911</v>
      </c>
      <c r="Y1113" s="4" t="s">
        <v>12062</v>
      </c>
      <c r="Z1113" s="4">
        <v>250</v>
      </c>
      <c r="AA1113" s="4">
        <v>8</v>
      </c>
      <c r="AB1113" s="4">
        <v>44</v>
      </c>
      <c r="AC1113" s="4">
        <v>1</v>
      </c>
      <c r="AD1113" s="4">
        <v>44</v>
      </c>
      <c r="AE1113" s="5">
        <v>5.5</v>
      </c>
      <c r="AF1113" s="4">
        <v>1</v>
      </c>
      <c r="AL1113" s="4">
        <f t="shared" si="102"/>
        <v>0</v>
      </c>
      <c r="AM1113" s="4">
        <f t="shared" si="105"/>
        <v>0</v>
      </c>
      <c r="AN1113" s="4">
        <v>4</v>
      </c>
      <c r="AO1113" s="4">
        <v>4</v>
      </c>
      <c r="AP1113" s="4">
        <v>4</v>
      </c>
      <c r="AQ1113" s="4">
        <v>4</v>
      </c>
      <c r="AR1113" s="4">
        <v>5</v>
      </c>
      <c r="AS1113" s="4">
        <v>5</v>
      </c>
      <c r="AT1113" s="4">
        <v>5</v>
      </c>
      <c r="AU1113" s="4">
        <v>5</v>
      </c>
      <c r="AV1113" s="4">
        <v>4</v>
      </c>
      <c r="AW1113" s="4">
        <v>4</v>
      </c>
      <c r="AX1113" s="4">
        <v>4</v>
      </c>
      <c r="AY1113" s="4">
        <v>2</v>
      </c>
      <c r="AZ1113" s="4">
        <v>2</v>
      </c>
      <c r="BA1113" s="4">
        <f t="shared" si="101"/>
        <v>48</v>
      </c>
      <c r="BB1113" s="3"/>
      <c r="BC1113" s="3"/>
      <c r="BD1113" s="4">
        <v>6603</v>
      </c>
      <c r="BE1113" s="63">
        <f t="shared" si="106"/>
        <v>6603</v>
      </c>
      <c r="BF1113" s="4" t="s">
        <v>12060</v>
      </c>
      <c r="BG1113" s="4">
        <v>9003</v>
      </c>
      <c r="BH1113" s="4">
        <v>255</v>
      </c>
      <c r="BI1113" s="50">
        <v>399</v>
      </c>
      <c r="BJ1113" s="4">
        <f t="shared" si="104"/>
        <v>9657</v>
      </c>
      <c r="BK1113" s="4">
        <v>2150</v>
      </c>
      <c r="BL1113" s="4">
        <v>15050</v>
      </c>
      <c r="BM1113" s="4" t="s">
        <v>9506</v>
      </c>
      <c r="BN1113" s="4">
        <v>400</v>
      </c>
      <c r="BO1113" s="4">
        <v>3600</v>
      </c>
      <c r="BP1113" s="3" t="s">
        <v>12539</v>
      </c>
      <c r="BQ1113" s="4">
        <v>900</v>
      </c>
      <c r="BR1113" s="4">
        <v>9000</v>
      </c>
      <c r="BS1113" s="3" t="s">
        <v>9207</v>
      </c>
      <c r="CB1113" s="12"/>
      <c r="CL1113" s="4">
        <v>2</v>
      </c>
      <c r="CM1113" s="4">
        <v>15</v>
      </c>
      <c r="CR1113" s="4">
        <v>17993</v>
      </c>
      <c r="CS1113" s="4">
        <v>17</v>
      </c>
      <c r="CT1113" s="4">
        <v>255</v>
      </c>
      <c r="CU1113" s="4" t="s">
        <v>11986</v>
      </c>
      <c r="CV1113" s="4" t="s">
        <v>15645</v>
      </c>
      <c r="DK1113" s="50">
        <v>5330</v>
      </c>
      <c r="DL1113" s="50">
        <v>399</v>
      </c>
      <c r="DM1113" s="4">
        <v>450</v>
      </c>
      <c r="DN1113" s="4">
        <v>5400</v>
      </c>
      <c r="DO1113" s="4">
        <v>2000</v>
      </c>
      <c r="DP1113" s="4">
        <v>3600</v>
      </c>
      <c r="DS1113" s="4" t="s">
        <v>12498</v>
      </c>
      <c r="DU1113" s="4"/>
      <c r="DV1113" s="4"/>
      <c r="DW1113" s="4"/>
    </row>
    <row r="1114" spans="1:127">
      <c r="A1114" s="60">
        <v>2903070</v>
      </c>
      <c r="B1114" s="4" t="s">
        <v>9208</v>
      </c>
      <c r="D1114" s="59" t="s">
        <v>149</v>
      </c>
      <c r="E1114" s="4" t="s">
        <v>9335</v>
      </c>
      <c r="G1114" s="4" t="s">
        <v>12144</v>
      </c>
      <c r="H1114" s="4" t="s">
        <v>17031</v>
      </c>
      <c r="I1114" s="4" t="s">
        <v>9209</v>
      </c>
      <c r="J1114" s="4" t="s">
        <v>9209</v>
      </c>
      <c r="L1114" s="4" t="s">
        <v>9576</v>
      </c>
      <c r="M1114" s="4" t="s">
        <v>9223</v>
      </c>
      <c r="N1114" s="4" t="s">
        <v>12144</v>
      </c>
      <c r="O1114" s="4"/>
      <c r="P1114" s="4" t="s">
        <v>12746</v>
      </c>
      <c r="Q1114" s="4"/>
      <c r="R1114" s="4"/>
      <c r="S1114" s="4"/>
      <c r="V1114" s="4"/>
      <c r="W1114" s="4"/>
      <c r="X1114" s="4" t="s">
        <v>11911</v>
      </c>
      <c r="Y1114" s="4" t="s">
        <v>12062</v>
      </c>
      <c r="Z1114" s="4">
        <v>280</v>
      </c>
      <c r="AA1114" s="4">
        <v>8</v>
      </c>
      <c r="AB1114" s="4">
        <v>44</v>
      </c>
      <c r="AC1114" s="4">
        <v>1</v>
      </c>
      <c r="AD1114" s="4">
        <v>44</v>
      </c>
      <c r="AE1114" s="5">
        <v>5.5</v>
      </c>
      <c r="AJ1114" s="3">
        <v>2</v>
      </c>
      <c r="AL1114" s="4">
        <f t="shared" si="102"/>
        <v>2</v>
      </c>
      <c r="AM1114" s="4">
        <f t="shared" si="105"/>
        <v>0</v>
      </c>
      <c r="AN1114" s="4">
        <v>7</v>
      </c>
      <c r="AO1114" s="4">
        <v>5</v>
      </c>
      <c r="AP1114" s="4">
        <v>6</v>
      </c>
      <c r="AQ1114" s="4">
        <v>7</v>
      </c>
      <c r="AR1114" s="4">
        <v>9</v>
      </c>
      <c r="AS1114" s="4">
        <v>9</v>
      </c>
      <c r="AT1114" s="4">
        <v>11</v>
      </c>
      <c r="AU1114" s="4">
        <v>8</v>
      </c>
      <c r="AV1114" s="4">
        <v>6</v>
      </c>
      <c r="AW1114" s="4">
        <v>6</v>
      </c>
      <c r="AX1114" s="4">
        <v>5</v>
      </c>
      <c r="AY1114" s="4">
        <v>6</v>
      </c>
      <c r="AZ1114" s="4">
        <v>3</v>
      </c>
      <c r="BA1114" s="4">
        <f t="shared" si="101"/>
        <v>81</v>
      </c>
      <c r="BC1114" s="4">
        <v>7800</v>
      </c>
      <c r="BD1114" s="4">
        <v>8600</v>
      </c>
      <c r="BE1114" s="63">
        <f t="shared" si="106"/>
        <v>16400</v>
      </c>
      <c r="BG1114" s="4">
        <v>11500</v>
      </c>
      <c r="BH1114" s="4">
        <v>458</v>
      </c>
      <c r="BI1114" s="50">
        <v>729</v>
      </c>
      <c r="BJ1114" s="4">
        <f t="shared" si="104"/>
        <v>12687</v>
      </c>
      <c r="BK1114" s="4">
        <v>6267</v>
      </c>
      <c r="BL1114" s="4">
        <v>48500</v>
      </c>
      <c r="BM1114" s="4" t="s">
        <v>9506</v>
      </c>
      <c r="CB1114" s="12"/>
      <c r="CL1114" s="4">
        <v>3</v>
      </c>
      <c r="CM1114" s="4">
        <v>28</v>
      </c>
      <c r="CR1114" s="4">
        <v>35813</v>
      </c>
      <c r="CS1114" s="4">
        <v>92</v>
      </c>
      <c r="CT1114" s="4">
        <v>458</v>
      </c>
      <c r="CU1114" s="4" t="s">
        <v>11986</v>
      </c>
      <c r="CV1114" s="4" t="s">
        <v>15120</v>
      </c>
      <c r="DK1114" s="50">
        <v>14500</v>
      </c>
      <c r="DL1114" s="50">
        <v>729</v>
      </c>
      <c r="DM1114" s="4">
        <v>510</v>
      </c>
      <c r="DN1114" s="4">
        <v>7700</v>
      </c>
      <c r="DO1114" s="4">
        <v>1650</v>
      </c>
      <c r="DP1114" s="4">
        <v>3300</v>
      </c>
      <c r="DS1114" s="4" t="s">
        <v>12498</v>
      </c>
      <c r="DU1114" s="4" t="s">
        <v>33738</v>
      </c>
      <c r="DV1114" s="4" t="s">
        <v>33743</v>
      </c>
      <c r="DW1114" s="4"/>
    </row>
    <row r="1115" spans="1:127">
      <c r="A1115" s="60">
        <v>2903071</v>
      </c>
      <c r="B1115" s="4" t="s">
        <v>9468</v>
      </c>
      <c r="D1115" s="4" t="s">
        <v>9469</v>
      </c>
      <c r="E1115" s="4" t="s">
        <v>9726</v>
      </c>
      <c r="G1115" s="4" t="s">
        <v>12746</v>
      </c>
      <c r="H1115" s="4" t="s">
        <v>17031</v>
      </c>
      <c r="I1115" s="4" t="s">
        <v>9470</v>
      </c>
      <c r="J1115" s="4" t="s">
        <v>198</v>
      </c>
      <c r="L1115" s="4" t="s">
        <v>9576</v>
      </c>
      <c r="M1115" s="4"/>
      <c r="N1115" s="4" t="s">
        <v>12144</v>
      </c>
      <c r="O1115" s="4"/>
      <c r="P1115" s="4" t="s">
        <v>12746</v>
      </c>
      <c r="Q1115" s="4"/>
      <c r="R1115" s="4"/>
      <c r="S1115" s="4"/>
      <c r="V1115" s="4"/>
      <c r="W1115" s="4"/>
      <c r="X1115" s="4" t="s">
        <v>11911</v>
      </c>
      <c r="Y1115" s="4" t="s">
        <v>12062</v>
      </c>
      <c r="Z1115" s="4">
        <v>250</v>
      </c>
      <c r="AA1115" s="4">
        <v>8</v>
      </c>
      <c r="AB1115" s="4">
        <v>44</v>
      </c>
      <c r="AC1115" s="4">
        <v>1</v>
      </c>
      <c r="AD1115" s="4">
        <v>44</v>
      </c>
      <c r="AE1115" s="5">
        <v>5.5</v>
      </c>
      <c r="AF1115" s="4">
        <v>1</v>
      </c>
      <c r="AL1115" s="4">
        <f t="shared" si="102"/>
        <v>0</v>
      </c>
      <c r="AM1115" s="4">
        <f t="shared" si="105"/>
        <v>0</v>
      </c>
      <c r="AN1115" s="4">
        <v>8</v>
      </c>
      <c r="AQ1115" s="4">
        <v>8</v>
      </c>
      <c r="AR1115" s="4">
        <v>8</v>
      </c>
      <c r="AS1115" s="4">
        <v>8</v>
      </c>
      <c r="AT1115" s="4">
        <v>8</v>
      </c>
      <c r="AU1115" s="4">
        <v>8</v>
      </c>
      <c r="AV1115" s="4">
        <v>8</v>
      </c>
      <c r="AW1115" s="4">
        <v>8</v>
      </c>
      <c r="AX1115" s="4">
        <v>8</v>
      </c>
      <c r="AY1115" s="4">
        <v>8</v>
      </c>
      <c r="AZ1115" s="4">
        <v>8</v>
      </c>
      <c r="BA1115" s="4">
        <f t="shared" si="101"/>
        <v>80</v>
      </c>
      <c r="BB1115" s="3"/>
      <c r="BD1115" s="4">
        <v>9700</v>
      </c>
      <c r="BE1115" s="63">
        <f t="shared" si="106"/>
        <v>9700</v>
      </c>
      <c r="BG1115" s="4">
        <v>27500</v>
      </c>
      <c r="BI1115" s="50">
        <v>1000</v>
      </c>
      <c r="BJ1115" s="4">
        <f t="shared" si="104"/>
        <v>28500</v>
      </c>
      <c r="BK1115" s="4">
        <v>11400</v>
      </c>
      <c r="BL1115" s="4">
        <v>68000</v>
      </c>
      <c r="BM1115" s="4" t="s">
        <v>9506</v>
      </c>
      <c r="CB1115" s="12"/>
      <c r="CL1115" s="4">
        <v>3</v>
      </c>
      <c r="CM1115" s="4">
        <v>51</v>
      </c>
      <c r="CR1115" s="4">
        <v>39500</v>
      </c>
      <c r="DK1115" s="50">
        <v>10000</v>
      </c>
      <c r="DL1115" s="50">
        <v>1000</v>
      </c>
      <c r="DM1115" s="4">
        <v>1200</v>
      </c>
      <c r="DN1115" s="4">
        <v>18000</v>
      </c>
      <c r="DO1115" s="4">
        <v>4500</v>
      </c>
      <c r="DP1115" s="4">
        <v>9000</v>
      </c>
      <c r="DS1115" s="4" t="s">
        <v>12498</v>
      </c>
      <c r="DU1115" s="4" t="s">
        <v>33744</v>
      </c>
      <c r="DV1115" s="4"/>
      <c r="DW1115" s="4" t="s">
        <v>33745</v>
      </c>
    </row>
    <row r="1116" spans="1:127">
      <c r="A1116" s="60">
        <v>2903072</v>
      </c>
      <c r="B1116" s="4" t="s">
        <v>10221</v>
      </c>
      <c r="D1116" s="4" t="s">
        <v>10222</v>
      </c>
      <c r="E1116" s="4" t="s">
        <v>9998</v>
      </c>
      <c r="F1116" s="4" t="s">
        <v>9997</v>
      </c>
      <c r="G1116" s="4" t="s">
        <v>12144</v>
      </c>
      <c r="H1116" s="4" t="s">
        <v>17031</v>
      </c>
      <c r="I1116" s="4" t="s">
        <v>9209</v>
      </c>
      <c r="J1116" s="4" t="s">
        <v>9209</v>
      </c>
      <c r="L1116" s="4" t="s">
        <v>9576</v>
      </c>
      <c r="M1116" s="4" t="s">
        <v>9979</v>
      </c>
      <c r="N1116" s="4" t="s">
        <v>12746</v>
      </c>
      <c r="O1116" s="4" t="s">
        <v>33746</v>
      </c>
      <c r="P1116" s="4" t="s">
        <v>12746</v>
      </c>
      <c r="Q1116" s="4"/>
      <c r="R1116" s="4"/>
      <c r="S1116" s="4"/>
      <c r="V1116" s="4" t="s">
        <v>12746</v>
      </c>
      <c r="W1116" s="4"/>
      <c r="X1116" s="4" t="s">
        <v>11911</v>
      </c>
      <c r="Y1116" s="4" t="s">
        <v>12062</v>
      </c>
      <c r="Z1116" s="4">
        <v>290</v>
      </c>
      <c r="AA1116" s="4">
        <v>9</v>
      </c>
      <c r="AB1116" s="4">
        <v>50</v>
      </c>
      <c r="AC1116" s="4">
        <v>1</v>
      </c>
      <c r="AD1116" s="4">
        <v>50</v>
      </c>
      <c r="AE1116" s="5">
        <v>5.5</v>
      </c>
      <c r="AL1116" s="4">
        <f t="shared" si="102"/>
        <v>0</v>
      </c>
      <c r="AM1116" s="4">
        <f t="shared" si="105"/>
        <v>0</v>
      </c>
      <c r="AN1116" s="4">
        <v>5</v>
      </c>
      <c r="AO1116" s="3">
        <v>5</v>
      </c>
      <c r="AP1116" s="3">
        <v>5</v>
      </c>
      <c r="AQ1116" s="4">
        <v>6</v>
      </c>
      <c r="AR1116" s="4">
        <v>6</v>
      </c>
      <c r="AS1116" s="4">
        <v>6</v>
      </c>
      <c r="AT1116" s="4">
        <v>6</v>
      </c>
      <c r="AU1116" s="4">
        <v>6</v>
      </c>
      <c r="AV1116" s="4">
        <v>6</v>
      </c>
      <c r="AW1116" s="4">
        <v>6</v>
      </c>
      <c r="AX1116" s="4">
        <v>3</v>
      </c>
      <c r="AY1116" s="4">
        <v>3</v>
      </c>
      <c r="AZ1116" s="4">
        <v>3</v>
      </c>
      <c r="BA1116" s="4">
        <f t="shared" si="101"/>
        <v>61</v>
      </c>
      <c r="BB1116" s="3"/>
      <c r="BC1116" s="3"/>
      <c r="BD1116" s="4">
        <v>6948</v>
      </c>
      <c r="BE1116" s="63">
        <f t="shared" si="106"/>
        <v>6948</v>
      </c>
      <c r="BF1116" s="4" t="s">
        <v>11693</v>
      </c>
      <c r="BG1116" s="4">
        <v>5982</v>
      </c>
      <c r="BH1116" s="4">
        <v>1089</v>
      </c>
      <c r="BJ1116" s="4">
        <f t="shared" si="104"/>
        <v>7071</v>
      </c>
      <c r="BK1116" s="4">
        <v>3650</v>
      </c>
      <c r="BL1116" s="4">
        <v>26660</v>
      </c>
      <c r="BM1116" s="4" t="s">
        <v>9506</v>
      </c>
      <c r="CB1116" s="12"/>
      <c r="CC1116" s="3">
        <v>26660</v>
      </c>
      <c r="CH1116" s="3">
        <v>1</v>
      </c>
      <c r="CI1116" s="3">
        <v>12</v>
      </c>
      <c r="CR1116" s="4">
        <v>19578</v>
      </c>
      <c r="CS1116" s="4">
        <v>7</v>
      </c>
      <c r="CT1116" s="4">
        <v>79</v>
      </c>
      <c r="CU1116" s="4" t="s">
        <v>9737</v>
      </c>
      <c r="CV1116" s="4" t="s">
        <v>15645</v>
      </c>
      <c r="CW1116" s="4">
        <v>1000</v>
      </c>
      <c r="CX1116" s="4">
        <v>50</v>
      </c>
      <c r="CY1116" s="4" t="s">
        <v>11869</v>
      </c>
      <c r="CZ1116" s="4" t="s">
        <v>98</v>
      </c>
      <c r="DA1116" s="4">
        <v>9600</v>
      </c>
      <c r="DB1116" s="4">
        <v>960</v>
      </c>
      <c r="DC1116" s="4" t="s">
        <v>11869</v>
      </c>
      <c r="DD1116" s="4" t="s">
        <v>13475</v>
      </c>
      <c r="DM1116" s="4">
        <v>598</v>
      </c>
      <c r="DN1116" s="4">
        <v>5982</v>
      </c>
      <c r="DS1116" s="4" t="s">
        <v>12498</v>
      </c>
      <c r="DU1116" s="4" t="s">
        <v>10222</v>
      </c>
      <c r="DV1116" s="4"/>
      <c r="DW1116" s="4"/>
    </row>
    <row r="1117" spans="1:127">
      <c r="A1117" s="60">
        <v>2903073</v>
      </c>
      <c r="B1117" s="4" t="s">
        <v>9867</v>
      </c>
      <c r="D1117" s="4" t="s">
        <v>9730</v>
      </c>
      <c r="E1117" s="59" t="s">
        <v>522</v>
      </c>
      <c r="F1117" s="4" t="s">
        <v>9859</v>
      </c>
      <c r="G1117" s="4" t="s">
        <v>12144</v>
      </c>
      <c r="H1117" s="4" t="s">
        <v>17031</v>
      </c>
      <c r="I1117" s="4" t="s">
        <v>9863</v>
      </c>
      <c r="J1117" s="4" t="s">
        <v>9863</v>
      </c>
      <c r="L1117" s="4" t="s">
        <v>9576</v>
      </c>
      <c r="M1117" s="4" t="s">
        <v>9864</v>
      </c>
      <c r="N1117" s="4" t="s">
        <v>12144</v>
      </c>
      <c r="O1117" s="4" t="s">
        <v>33665</v>
      </c>
      <c r="P1117" s="4" t="s">
        <v>12144</v>
      </c>
      <c r="Q1117" s="4"/>
      <c r="R1117" s="4"/>
      <c r="S1117" s="4"/>
      <c r="V1117" s="4" t="s">
        <v>12746</v>
      </c>
      <c r="W1117" s="4"/>
      <c r="X1117" s="4" t="s">
        <v>11911</v>
      </c>
      <c r="Y1117" s="4" t="s">
        <v>12062</v>
      </c>
      <c r="Z1117" s="4">
        <v>200</v>
      </c>
      <c r="AA1117" s="4">
        <v>8</v>
      </c>
      <c r="AB1117" s="4">
        <v>40</v>
      </c>
      <c r="AC1117" s="4">
        <v>1</v>
      </c>
      <c r="AD1117" s="4">
        <v>40</v>
      </c>
      <c r="AE1117" s="5">
        <v>5</v>
      </c>
      <c r="AH1117" s="3">
        <v>1</v>
      </c>
      <c r="AJ1117" s="3">
        <v>2</v>
      </c>
      <c r="AL1117" s="4">
        <f t="shared" si="102"/>
        <v>3</v>
      </c>
      <c r="AM1117" s="4">
        <f t="shared" si="105"/>
        <v>0</v>
      </c>
      <c r="AN1117" s="4">
        <v>16</v>
      </c>
      <c r="AO1117" s="3">
        <v>17</v>
      </c>
      <c r="AP1117" s="3">
        <v>17</v>
      </c>
      <c r="AQ1117" s="4">
        <v>16</v>
      </c>
      <c r="AR1117" s="4">
        <v>25</v>
      </c>
      <c r="AS1117" s="4">
        <v>42</v>
      </c>
      <c r="AT1117" s="4">
        <v>30</v>
      </c>
      <c r="AU1117" s="4">
        <v>31</v>
      </c>
      <c r="AV1117" s="4">
        <v>21</v>
      </c>
      <c r="AW1117" s="4">
        <v>24</v>
      </c>
      <c r="AX1117" s="4">
        <v>30</v>
      </c>
      <c r="AY1117" s="4">
        <v>24</v>
      </c>
      <c r="AZ1117" s="4">
        <v>16</v>
      </c>
      <c r="BA1117" s="4">
        <f t="shared" si="101"/>
        <v>293</v>
      </c>
      <c r="BB1117" s="4">
        <v>6250</v>
      </c>
      <c r="BC1117" s="4">
        <v>5620</v>
      </c>
      <c r="BD1117" s="4">
        <v>48420</v>
      </c>
      <c r="BE1117" s="63">
        <f t="shared" si="106"/>
        <v>60290</v>
      </c>
      <c r="BG1117" s="4">
        <v>49502</v>
      </c>
      <c r="BH1117" s="4">
        <v>5026</v>
      </c>
      <c r="BI1117" s="50">
        <v>2712</v>
      </c>
      <c r="BJ1117" s="4">
        <f t="shared" si="104"/>
        <v>57240</v>
      </c>
      <c r="BK1117" s="4">
        <v>3500</v>
      </c>
      <c r="BL1117" s="4">
        <v>52500</v>
      </c>
      <c r="BM1117" s="4" t="s">
        <v>35862</v>
      </c>
      <c r="BN1117" s="4">
        <v>5000</v>
      </c>
      <c r="BO1117" s="4">
        <v>75000</v>
      </c>
      <c r="BP1117" s="3" t="s">
        <v>35863</v>
      </c>
      <c r="CB1117" s="12"/>
      <c r="CL1117" s="4">
        <v>28</v>
      </c>
      <c r="CM1117" s="4">
        <v>500</v>
      </c>
      <c r="CR1117" s="4">
        <v>70260</v>
      </c>
      <c r="CS1117" s="4">
        <v>87409</v>
      </c>
      <c r="CT1117" s="4">
        <v>5026</v>
      </c>
      <c r="CU1117" s="4" t="s">
        <v>11869</v>
      </c>
      <c r="CV1117" s="4" t="s">
        <v>98</v>
      </c>
      <c r="DK1117" s="50">
        <v>54250</v>
      </c>
      <c r="DL1117" s="50">
        <v>2712</v>
      </c>
      <c r="DM1117" s="4">
        <v>2394</v>
      </c>
      <c r="DN1117" s="4">
        <v>23942</v>
      </c>
      <c r="DO1117" s="4">
        <v>4143</v>
      </c>
      <c r="DP1117" s="4">
        <v>8286</v>
      </c>
      <c r="DS1117" s="4" t="s">
        <v>12498</v>
      </c>
      <c r="DU1117" s="4"/>
      <c r="DV1117" s="4"/>
      <c r="DW1117" s="4"/>
    </row>
    <row r="1118" spans="1:127">
      <c r="A1118" s="60">
        <v>2903074</v>
      </c>
      <c r="B1118" s="4" t="s">
        <v>9597</v>
      </c>
      <c r="D1118" s="4" t="s">
        <v>9236</v>
      </c>
      <c r="G1118" s="4" t="s">
        <v>12144</v>
      </c>
      <c r="H1118" s="4" t="s">
        <v>17031</v>
      </c>
      <c r="I1118" s="4" t="s">
        <v>9863</v>
      </c>
      <c r="J1118" s="4" t="s">
        <v>9863</v>
      </c>
      <c r="L1118" s="4" t="s">
        <v>9576</v>
      </c>
      <c r="M1118" s="4" t="s">
        <v>9863</v>
      </c>
      <c r="N1118" s="4"/>
      <c r="O1118" s="4"/>
      <c r="P1118" s="4" t="s">
        <v>12144</v>
      </c>
      <c r="Q1118" s="4" t="s">
        <v>12144</v>
      </c>
      <c r="R1118" s="4" t="s">
        <v>12746</v>
      </c>
      <c r="S1118" s="4" t="s">
        <v>12144</v>
      </c>
      <c r="T1118" s="4" t="s">
        <v>12746</v>
      </c>
      <c r="U1118" s="4" t="s">
        <v>9237</v>
      </c>
      <c r="V1118" s="4"/>
      <c r="W1118" s="4"/>
      <c r="X1118" s="4" t="s">
        <v>11911</v>
      </c>
      <c r="Y1118" s="4" t="s">
        <v>12983</v>
      </c>
      <c r="Z1118" s="4">
        <v>306</v>
      </c>
      <c r="AA1118" s="4">
        <v>9</v>
      </c>
      <c r="AB1118" s="4">
        <v>50</v>
      </c>
      <c r="AC1118" s="4">
        <v>1</v>
      </c>
      <c r="AD1118" s="4">
        <v>50</v>
      </c>
      <c r="AE1118" s="5">
        <v>5.5</v>
      </c>
      <c r="AH1118" s="3">
        <v>1</v>
      </c>
      <c r="AJ1118" s="3">
        <v>1</v>
      </c>
      <c r="AL1118" s="4">
        <f t="shared" si="102"/>
        <v>2</v>
      </c>
      <c r="AM1118" s="4">
        <f t="shared" si="105"/>
        <v>0</v>
      </c>
      <c r="AN1118" s="4">
        <v>8</v>
      </c>
      <c r="AO1118" s="3">
        <v>4</v>
      </c>
      <c r="AP1118" s="3">
        <v>4</v>
      </c>
      <c r="AQ1118" s="4">
        <v>5</v>
      </c>
      <c r="AR1118" s="4">
        <v>7</v>
      </c>
      <c r="AS1118" s="4">
        <v>8</v>
      </c>
      <c r="AT1118" s="4">
        <v>8</v>
      </c>
      <c r="AU1118" s="4">
        <v>8</v>
      </c>
      <c r="AV1118" s="4">
        <v>8</v>
      </c>
      <c r="AW1118" s="4">
        <v>8</v>
      </c>
      <c r="AX1118" s="4">
        <v>8</v>
      </c>
      <c r="AY1118" s="4">
        <v>7</v>
      </c>
      <c r="AZ1118" s="4">
        <v>7</v>
      </c>
      <c r="BA1118" s="4">
        <f t="shared" si="101"/>
        <v>82</v>
      </c>
      <c r="BB1118" s="4">
        <v>3833</v>
      </c>
      <c r="BC1118" s="4">
        <v>2538</v>
      </c>
      <c r="BD1118" s="4">
        <v>9905</v>
      </c>
      <c r="BE1118" s="63">
        <f t="shared" si="106"/>
        <v>16276</v>
      </c>
      <c r="BG1118" s="4">
        <v>18017</v>
      </c>
      <c r="BH1118" s="4">
        <v>230</v>
      </c>
      <c r="BI1118" s="50">
        <v>33</v>
      </c>
      <c r="BJ1118" s="4">
        <f t="shared" si="104"/>
        <v>18280</v>
      </c>
      <c r="BK1118" s="4">
        <v>133</v>
      </c>
      <c r="BL1118" s="4">
        <v>4401</v>
      </c>
      <c r="BM1118" s="3" t="s">
        <v>12824</v>
      </c>
      <c r="BN1118" s="4">
        <v>806</v>
      </c>
      <c r="BO1118" s="4">
        <v>26601</v>
      </c>
      <c r="BP1118" s="3" t="s">
        <v>13087</v>
      </c>
      <c r="CB1118" s="12"/>
      <c r="CL1118" s="4">
        <v>2</v>
      </c>
      <c r="CM1118" s="4">
        <v>8</v>
      </c>
      <c r="CR1118" s="4">
        <v>12722</v>
      </c>
      <c r="CS1118" s="4">
        <v>17</v>
      </c>
      <c r="CT1118" s="4">
        <v>230</v>
      </c>
      <c r="CU1118" s="4" t="s">
        <v>9737</v>
      </c>
      <c r="CV1118" s="4" t="s">
        <v>15645</v>
      </c>
      <c r="DK1118" s="50">
        <v>500</v>
      </c>
      <c r="DL1118" s="50">
        <v>33</v>
      </c>
      <c r="DM1118" s="4">
        <v>52</v>
      </c>
      <c r="DN1118" s="4">
        <v>529</v>
      </c>
      <c r="DO1118" s="4">
        <v>218</v>
      </c>
      <c r="DP1118" s="4">
        <v>218</v>
      </c>
      <c r="DS1118" s="4" t="s">
        <v>12498</v>
      </c>
      <c r="DU1118" s="4" t="s">
        <v>33666</v>
      </c>
      <c r="DV1118" s="4"/>
      <c r="DW1118" s="4" t="s">
        <v>33589</v>
      </c>
    </row>
    <row r="1119" spans="1:127">
      <c r="A1119" s="60">
        <v>2903075</v>
      </c>
      <c r="B1119" s="4" t="s">
        <v>8986</v>
      </c>
      <c r="D1119" s="4" t="s">
        <v>8987</v>
      </c>
      <c r="G1119" s="4" t="s">
        <v>12144</v>
      </c>
      <c r="H1119" s="4" t="s">
        <v>17031</v>
      </c>
      <c r="I1119" s="4" t="s">
        <v>9863</v>
      </c>
      <c r="J1119" s="4" t="s">
        <v>9863</v>
      </c>
      <c r="L1119" s="4" t="s">
        <v>9576</v>
      </c>
      <c r="M1119" s="4" t="s">
        <v>9863</v>
      </c>
      <c r="N1119" s="4"/>
      <c r="O1119" s="4"/>
      <c r="P1119" s="4" t="s">
        <v>12144</v>
      </c>
      <c r="Q1119" s="4" t="s">
        <v>12144</v>
      </c>
      <c r="R1119" s="4" t="s">
        <v>12144</v>
      </c>
      <c r="S1119" s="4" t="s">
        <v>12144</v>
      </c>
      <c r="T1119" s="4" t="s">
        <v>12746</v>
      </c>
      <c r="U1119" s="4" t="s">
        <v>9752</v>
      </c>
      <c r="V1119" s="4"/>
      <c r="W1119" s="4"/>
      <c r="X1119" s="4" t="s">
        <v>11911</v>
      </c>
      <c r="Y1119" s="4" t="s">
        <v>12983</v>
      </c>
      <c r="Z1119" s="4">
        <v>306</v>
      </c>
      <c r="AA1119" s="4">
        <v>9</v>
      </c>
      <c r="AB1119" s="4">
        <v>50</v>
      </c>
      <c r="AC1119" s="4">
        <v>1</v>
      </c>
      <c r="AD1119" s="4">
        <v>50</v>
      </c>
      <c r="AE1119" s="5">
        <v>5.5</v>
      </c>
      <c r="AJ1119" s="3">
        <v>1</v>
      </c>
      <c r="AL1119" s="4">
        <f t="shared" si="102"/>
        <v>1</v>
      </c>
      <c r="AM1119" s="4">
        <f t="shared" si="105"/>
        <v>0</v>
      </c>
      <c r="AN1119" s="4">
        <v>1</v>
      </c>
      <c r="AO1119" s="3">
        <v>1</v>
      </c>
      <c r="AP1119" s="3">
        <v>2</v>
      </c>
      <c r="AQ1119" s="4">
        <v>2</v>
      </c>
      <c r="AR1119" s="4">
        <v>2</v>
      </c>
      <c r="AS1119" s="4">
        <v>2</v>
      </c>
      <c r="AT1119" s="4">
        <v>2</v>
      </c>
      <c r="AU1119" s="4">
        <v>2</v>
      </c>
      <c r="AV1119" s="4">
        <v>1</v>
      </c>
      <c r="AW1119" s="4">
        <v>1</v>
      </c>
      <c r="AX1119" s="4">
        <v>1</v>
      </c>
      <c r="AY1119" s="4">
        <v>1</v>
      </c>
      <c r="AZ1119" s="4">
        <v>1</v>
      </c>
      <c r="BA1119" s="4">
        <f t="shared" si="101"/>
        <v>18</v>
      </c>
      <c r="BB1119" s="3"/>
      <c r="BC1119" s="4">
        <v>1872</v>
      </c>
      <c r="BD1119" s="4">
        <v>1152</v>
      </c>
      <c r="BE1119" s="63">
        <f t="shared" si="106"/>
        <v>3024</v>
      </c>
      <c r="BG1119" s="4">
        <v>1912</v>
      </c>
      <c r="BH1119" s="4">
        <v>411</v>
      </c>
      <c r="BI1119" s="50">
        <v>70</v>
      </c>
      <c r="BJ1119" s="4">
        <f t="shared" si="104"/>
        <v>2393</v>
      </c>
      <c r="BK1119" s="4">
        <v>376</v>
      </c>
      <c r="BL1119" s="4">
        <v>12401</v>
      </c>
      <c r="BM1119" s="3" t="s">
        <v>12824</v>
      </c>
      <c r="CB1119" s="12"/>
      <c r="CL1119" s="4">
        <v>1</v>
      </c>
      <c r="CM1119" s="4">
        <v>5</v>
      </c>
      <c r="CR1119" s="4">
        <v>10008</v>
      </c>
      <c r="CS1119" s="4">
        <v>30</v>
      </c>
      <c r="CT1119" s="4">
        <v>410</v>
      </c>
      <c r="CU1119" s="4" t="s">
        <v>9737</v>
      </c>
      <c r="CV1119" s="4" t="s">
        <v>15645</v>
      </c>
      <c r="DK1119" s="50">
        <v>1000</v>
      </c>
      <c r="DL1119" s="50">
        <v>70</v>
      </c>
      <c r="DM1119" s="4">
        <v>72</v>
      </c>
      <c r="DN1119" s="4">
        <v>728</v>
      </c>
      <c r="DO1119" s="4">
        <v>547</v>
      </c>
      <c r="DP1119" s="4">
        <v>1184</v>
      </c>
      <c r="DS1119" s="4" t="s">
        <v>12498</v>
      </c>
      <c r="DU1119" s="4" t="s">
        <v>33666</v>
      </c>
      <c r="DV1119" s="4"/>
      <c r="DW1119" s="4" t="s">
        <v>33590</v>
      </c>
    </row>
    <row r="1120" spans="1:127">
      <c r="A1120" s="60">
        <v>2903076</v>
      </c>
      <c r="B1120" s="4" t="s">
        <v>9621</v>
      </c>
      <c r="D1120" s="4" t="s">
        <v>9991</v>
      </c>
      <c r="E1120" s="4" t="s">
        <v>9635</v>
      </c>
      <c r="F1120" s="4" t="s">
        <v>9881</v>
      </c>
      <c r="G1120" s="4" t="s">
        <v>12746</v>
      </c>
      <c r="H1120" s="4" t="s">
        <v>17031</v>
      </c>
      <c r="I1120" s="4" t="s">
        <v>29741</v>
      </c>
      <c r="J1120" s="4" t="s">
        <v>29741</v>
      </c>
      <c r="L1120" s="4" t="s">
        <v>9576</v>
      </c>
      <c r="M1120" s="4"/>
      <c r="N1120" s="4" t="s">
        <v>12144</v>
      </c>
      <c r="O1120" s="4"/>
      <c r="P1120" s="4" t="s">
        <v>12746</v>
      </c>
      <c r="Q1120" s="4"/>
      <c r="R1120" s="4"/>
      <c r="S1120" s="4"/>
      <c r="V1120" s="4" t="s">
        <v>12746</v>
      </c>
      <c r="W1120" s="4"/>
      <c r="X1120" s="4" t="s">
        <v>11911</v>
      </c>
      <c r="Y1120" s="4" t="s">
        <v>12062</v>
      </c>
      <c r="Z1120" s="4">
        <v>306</v>
      </c>
      <c r="AA1120" s="4">
        <v>8</v>
      </c>
      <c r="AB1120" s="4">
        <v>44</v>
      </c>
      <c r="AC1120" s="4">
        <v>1</v>
      </c>
      <c r="AD1120" s="4">
        <v>44</v>
      </c>
      <c r="AE1120" s="5">
        <v>5</v>
      </c>
      <c r="AF1120" s="4">
        <v>2</v>
      </c>
      <c r="AL1120" s="4">
        <f t="shared" si="102"/>
        <v>0</v>
      </c>
      <c r="AM1120" s="4">
        <f t="shared" si="105"/>
        <v>0</v>
      </c>
      <c r="AN1120" s="4">
        <v>1</v>
      </c>
      <c r="AO1120" s="3">
        <v>1</v>
      </c>
      <c r="AP1120" s="3">
        <v>1</v>
      </c>
      <c r="AQ1120" s="4">
        <v>1</v>
      </c>
      <c r="AR1120" s="4">
        <v>2</v>
      </c>
      <c r="AS1120" s="4">
        <v>2</v>
      </c>
      <c r="AT1120" s="4">
        <v>2</v>
      </c>
      <c r="AU1120" s="4">
        <v>1</v>
      </c>
      <c r="AV1120" s="4">
        <v>1</v>
      </c>
      <c r="AW1120" s="4">
        <v>2</v>
      </c>
      <c r="AX1120" s="4">
        <v>1</v>
      </c>
      <c r="AY1120" s="4">
        <v>1</v>
      </c>
      <c r="AZ1120" s="4">
        <v>1</v>
      </c>
      <c r="BA1120" s="4">
        <f t="shared" si="101"/>
        <v>16</v>
      </c>
      <c r="BB1120" s="3"/>
      <c r="BD1120" s="4">
        <v>1792</v>
      </c>
      <c r="BE1120" s="63">
        <f t="shared" si="106"/>
        <v>1792</v>
      </c>
      <c r="BG1120" s="4">
        <v>8500</v>
      </c>
      <c r="BH1120" s="4">
        <v>500</v>
      </c>
      <c r="BJ1120" s="4">
        <f t="shared" si="104"/>
        <v>9000</v>
      </c>
      <c r="BK1120" s="4">
        <v>2270</v>
      </c>
      <c r="BL1120" s="4">
        <v>16800</v>
      </c>
      <c r="BM1120" s="4" t="s">
        <v>9506</v>
      </c>
      <c r="CB1120" s="12"/>
      <c r="CH1120" s="3">
        <v>1</v>
      </c>
      <c r="CI1120" s="3">
        <v>10</v>
      </c>
      <c r="CR1120" s="4">
        <v>7800</v>
      </c>
      <c r="CS1120" s="4">
        <v>2500</v>
      </c>
      <c r="CT1120" s="4">
        <v>500</v>
      </c>
      <c r="CU1120" s="4" t="s">
        <v>11869</v>
      </c>
      <c r="CV1120" s="4" t="s">
        <v>13475</v>
      </c>
      <c r="DM1120" s="4">
        <v>450</v>
      </c>
      <c r="DN1120" s="4">
        <v>4500</v>
      </c>
      <c r="DO1120" s="4">
        <v>1500</v>
      </c>
      <c r="DP1120" s="4">
        <v>3000</v>
      </c>
      <c r="DS1120" s="4" t="s">
        <v>12498</v>
      </c>
      <c r="DU1120" s="4" t="s">
        <v>33591</v>
      </c>
      <c r="DV1120" s="4"/>
      <c r="DW1120" s="4" t="s">
        <v>33592</v>
      </c>
    </row>
    <row r="1121" spans="1:127">
      <c r="A1121" s="60">
        <v>2903077</v>
      </c>
      <c r="B1121" s="4" t="s">
        <v>9625</v>
      </c>
      <c r="D1121" s="4" t="s">
        <v>9992</v>
      </c>
      <c r="E1121" s="4" t="s">
        <v>9640</v>
      </c>
      <c r="F1121" s="4" t="s">
        <v>9638</v>
      </c>
      <c r="G1121" s="4" t="s">
        <v>12746</v>
      </c>
      <c r="H1121" s="4" t="s">
        <v>17031</v>
      </c>
      <c r="I1121" s="4" t="s">
        <v>9639</v>
      </c>
      <c r="J1121" s="4" t="s">
        <v>9639</v>
      </c>
      <c r="L1121" s="4" t="s">
        <v>9576</v>
      </c>
      <c r="M1121" s="4"/>
      <c r="N1121" s="4" t="s">
        <v>12144</v>
      </c>
      <c r="O1121" s="4"/>
      <c r="P1121" s="4" t="s">
        <v>12746</v>
      </c>
      <c r="Q1121" s="4"/>
      <c r="R1121" s="4"/>
      <c r="S1121" s="4"/>
      <c r="V1121" s="4" t="s">
        <v>12746</v>
      </c>
      <c r="W1121" s="4"/>
      <c r="X1121" s="4" t="s">
        <v>11911</v>
      </c>
      <c r="Y1121" s="4" t="s">
        <v>12062</v>
      </c>
      <c r="Z1121" s="4">
        <v>300</v>
      </c>
      <c r="AA1121" s="4">
        <v>8</v>
      </c>
      <c r="AB1121" s="4">
        <v>44</v>
      </c>
      <c r="AC1121" s="4">
        <v>1</v>
      </c>
      <c r="AD1121" s="4">
        <v>44</v>
      </c>
      <c r="AE1121" s="5">
        <v>5.5</v>
      </c>
      <c r="AF1121" s="4">
        <v>1</v>
      </c>
      <c r="AL1121" s="4">
        <f t="shared" si="102"/>
        <v>0</v>
      </c>
      <c r="AM1121" s="4">
        <f t="shared" si="105"/>
        <v>0</v>
      </c>
      <c r="AN1121" s="4">
        <v>4</v>
      </c>
      <c r="AO1121" s="3">
        <v>5</v>
      </c>
      <c r="AP1121" s="3">
        <v>4</v>
      </c>
      <c r="AQ1121" s="4">
        <v>3</v>
      </c>
      <c r="AR1121" s="4">
        <v>5</v>
      </c>
      <c r="AS1121" s="4">
        <v>5</v>
      </c>
      <c r="AT1121" s="4">
        <v>5</v>
      </c>
      <c r="AU1121" s="4">
        <v>4</v>
      </c>
      <c r="AV1121" s="4">
        <v>4</v>
      </c>
      <c r="AW1121" s="4">
        <v>4</v>
      </c>
      <c r="AX1121" s="4">
        <v>4</v>
      </c>
      <c r="AY1121" s="4">
        <v>4</v>
      </c>
      <c r="AZ1121" s="4">
        <v>4</v>
      </c>
      <c r="BA1121" s="4">
        <f t="shared" ref="BA1121:BA1184" si="107">SUM(AO1121:AZ1121)</f>
        <v>51</v>
      </c>
      <c r="BB1121" s="3"/>
      <c r="BC1121" s="3"/>
      <c r="BD1121" s="4">
        <v>6324</v>
      </c>
      <c r="BE1121" s="63">
        <f t="shared" si="106"/>
        <v>6324</v>
      </c>
      <c r="BF1121" s="4" t="s">
        <v>13121</v>
      </c>
      <c r="BG1121" s="4">
        <v>5821</v>
      </c>
      <c r="BH1121" s="4">
        <v>142</v>
      </c>
      <c r="BJ1121" s="4">
        <f t="shared" si="104"/>
        <v>5963</v>
      </c>
      <c r="BK1121" s="4">
        <v>2750</v>
      </c>
      <c r="BL1121" s="4">
        <v>19411</v>
      </c>
      <c r="BM1121" s="3" t="s">
        <v>12005</v>
      </c>
      <c r="CB1121" s="12"/>
      <c r="CR1121" s="4">
        <v>13448</v>
      </c>
      <c r="CS1121" s="4">
        <v>2</v>
      </c>
      <c r="CT1121" s="4">
        <v>29</v>
      </c>
      <c r="CU1121" s="4" t="s">
        <v>9737</v>
      </c>
      <c r="CV1121" s="4" t="s">
        <v>15645</v>
      </c>
      <c r="CW1121" s="4">
        <v>630</v>
      </c>
      <c r="CX1121" s="4">
        <v>113</v>
      </c>
      <c r="CY1121" s="4" t="s">
        <v>11869</v>
      </c>
      <c r="CZ1121" s="4" t="s">
        <v>13092</v>
      </c>
      <c r="DM1121" s="4">
        <v>208</v>
      </c>
      <c r="DN1121" s="4">
        <v>2905</v>
      </c>
      <c r="DO1121" s="4">
        <v>1360</v>
      </c>
      <c r="DP1121" s="4">
        <v>2032</v>
      </c>
      <c r="DS1121" s="4" t="s">
        <v>12498</v>
      </c>
      <c r="DU1121" s="4"/>
      <c r="DV1121" s="4"/>
      <c r="DW1121" s="4"/>
    </row>
    <row r="1122" spans="1:127">
      <c r="A1122" s="60">
        <v>2903078</v>
      </c>
      <c r="B1122" s="4" t="s">
        <v>9601</v>
      </c>
      <c r="D1122" s="4" t="s">
        <v>9611</v>
      </c>
      <c r="E1122" s="4" t="s">
        <v>9623</v>
      </c>
      <c r="F1122" s="4" t="s">
        <v>9612</v>
      </c>
      <c r="G1122" s="4" t="s">
        <v>12144</v>
      </c>
      <c r="H1122" s="4" t="s">
        <v>17031</v>
      </c>
      <c r="I1122" s="4" t="s">
        <v>9622</v>
      </c>
      <c r="J1122" s="4" t="s">
        <v>9622</v>
      </c>
      <c r="L1122" s="4" t="s">
        <v>9576</v>
      </c>
      <c r="M1122" s="4"/>
      <c r="N1122" s="4" t="s">
        <v>12746</v>
      </c>
      <c r="O1122" s="4" t="s">
        <v>51</v>
      </c>
      <c r="P1122" s="4" t="s">
        <v>12746</v>
      </c>
      <c r="Q1122" s="4"/>
      <c r="R1122" s="4"/>
      <c r="S1122" s="4"/>
      <c r="V1122" s="4" t="s">
        <v>12746</v>
      </c>
      <c r="W1122" s="4"/>
      <c r="X1122" s="4" t="s">
        <v>11911</v>
      </c>
      <c r="Y1122" s="4" t="s">
        <v>12062</v>
      </c>
      <c r="Z1122" s="4">
        <v>252</v>
      </c>
      <c r="AA1122" s="4">
        <v>8</v>
      </c>
      <c r="AB1122" s="4">
        <v>48</v>
      </c>
      <c r="AC1122" s="4">
        <v>1</v>
      </c>
      <c r="AD1122" s="4">
        <v>48</v>
      </c>
      <c r="AE1122" s="5">
        <v>6</v>
      </c>
      <c r="AH1122" s="3">
        <v>1</v>
      </c>
      <c r="AL1122" s="4">
        <f t="shared" si="102"/>
        <v>1</v>
      </c>
      <c r="AM1122" s="4">
        <f t="shared" si="105"/>
        <v>0</v>
      </c>
      <c r="AN1122" s="4">
        <v>5</v>
      </c>
      <c r="AQ1122" s="4">
        <v>6</v>
      </c>
      <c r="AR1122" s="4">
        <v>7</v>
      </c>
      <c r="AS1122" s="4">
        <v>7</v>
      </c>
      <c r="AT1122" s="4">
        <v>5</v>
      </c>
      <c r="AU1122" s="4">
        <v>5</v>
      </c>
      <c r="AV1122" s="4">
        <v>7</v>
      </c>
      <c r="AW1122" s="4">
        <v>7</v>
      </c>
      <c r="AX1122" s="4">
        <v>10</v>
      </c>
      <c r="AY1122" s="4">
        <v>9</v>
      </c>
      <c r="BA1122" s="4">
        <f t="shared" si="107"/>
        <v>63</v>
      </c>
      <c r="BB1122" s="3">
        <v>3665</v>
      </c>
      <c r="BC1122" s="3"/>
      <c r="BD1122" s="4">
        <v>6000</v>
      </c>
      <c r="BE1122" s="63">
        <f t="shared" si="106"/>
        <v>9665</v>
      </c>
      <c r="BF1122" s="4" t="s">
        <v>12060</v>
      </c>
      <c r="BG1122" s="4">
        <v>6000</v>
      </c>
      <c r="BH1122" s="4">
        <v>300</v>
      </c>
      <c r="BI1122" s="50">
        <v>135</v>
      </c>
      <c r="BJ1122" s="4">
        <f t="shared" si="104"/>
        <v>6435</v>
      </c>
      <c r="BK1122" s="4">
        <v>3240</v>
      </c>
      <c r="BL1122" s="4">
        <v>18440</v>
      </c>
      <c r="BM1122" s="3" t="s">
        <v>12539</v>
      </c>
      <c r="CB1122" s="12"/>
      <c r="CH1122" s="3">
        <v>2</v>
      </c>
      <c r="CI1122" s="3">
        <v>24</v>
      </c>
      <c r="CL1122" s="4">
        <v>2</v>
      </c>
      <c r="CM1122" s="4">
        <v>13</v>
      </c>
      <c r="CR1122" s="4">
        <v>12005</v>
      </c>
      <c r="CS1122" s="4">
        <v>2000</v>
      </c>
      <c r="CT1122" s="4">
        <v>300</v>
      </c>
      <c r="CU1122" s="4" t="s">
        <v>11869</v>
      </c>
      <c r="CV1122" s="4" t="s">
        <v>13475</v>
      </c>
      <c r="DK1122" s="50">
        <v>2100</v>
      </c>
      <c r="DL1122" s="50">
        <v>135</v>
      </c>
      <c r="DM1122" s="4">
        <v>5000</v>
      </c>
      <c r="DN1122" s="4">
        <v>12586</v>
      </c>
      <c r="DO1122" s="4">
        <v>6250</v>
      </c>
      <c r="DP1122" s="4">
        <v>12300</v>
      </c>
      <c r="DQ1122" s="4">
        <v>200</v>
      </c>
      <c r="DR1122" s="4">
        <v>700</v>
      </c>
      <c r="DS1122" s="4" t="s">
        <v>12498</v>
      </c>
      <c r="DU1122" s="4"/>
      <c r="DV1122" s="4"/>
      <c r="DW1122" s="4"/>
    </row>
    <row r="1123" spans="1:127">
      <c r="A1123" s="60">
        <v>2903079</v>
      </c>
      <c r="B1123" s="4" t="s">
        <v>9763</v>
      </c>
      <c r="D1123" s="4" t="s">
        <v>9764</v>
      </c>
      <c r="E1123" s="4" t="s">
        <v>9628</v>
      </c>
      <c r="F1123" s="4" t="s">
        <v>9876</v>
      </c>
      <c r="G1123" s="4" t="s">
        <v>12746</v>
      </c>
      <c r="H1123" s="4" t="s">
        <v>17031</v>
      </c>
      <c r="I1123" s="4" t="s">
        <v>9993</v>
      </c>
      <c r="J1123" s="4" t="s">
        <v>9993</v>
      </c>
      <c r="L1123" s="4" t="s">
        <v>9576</v>
      </c>
      <c r="M1123" s="4"/>
      <c r="N1123" s="4" t="s">
        <v>12746</v>
      </c>
      <c r="O1123" s="4" t="s">
        <v>33593</v>
      </c>
      <c r="P1123" s="4" t="s">
        <v>12746</v>
      </c>
      <c r="Q1123" s="4"/>
      <c r="R1123" s="4"/>
      <c r="S1123" s="4"/>
      <c r="V1123" s="4" t="s">
        <v>12746</v>
      </c>
      <c r="W1123" s="4"/>
      <c r="X1123" s="4" t="s">
        <v>13467</v>
      </c>
      <c r="Y1123" s="4" t="s">
        <v>12062</v>
      </c>
      <c r="Z1123" s="4">
        <v>182</v>
      </c>
      <c r="AA1123" s="4">
        <v>9</v>
      </c>
      <c r="AB1123" s="4">
        <v>54</v>
      </c>
      <c r="AC1123" s="4">
        <v>1</v>
      </c>
      <c r="AD1123" s="4">
        <v>54</v>
      </c>
      <c r="AE1123" s="5">
        <v>6</v>
      </c>
      <c r="AF1123" s="4">
        <v>1</v>
      </c>
      <c r="AJ1123" s="3">
        <v>1</v>
      </c>
      <c r="AL1123" s="4">
        <f t="shared" si="102"/>
        <v>1</v>
      </c>
      <c r="AM1123" s="4">
        <f t="shared" ref="AM1123:AM1154" si="108">SUM(AK1123,AI1123)</f>
        <v>0</v>
      </c>
      <c r="AN1123" s="4">
        <v>7</v>
      </c>
      <c r="AQ1123" s="4">
        <v>6</v>
      </c>
      <c r="AR1123" s="4">
        <v>6</v>
      </c>
      <c r="AS1123" s="4">
        <v>6</v>
      </c>
      <c r="AT1123" s="4">
        <v>7</v>
      </c>
      <c r="AU1123" s="4">
        <v>8</v>
      </c>
      <c r="AV1123" s="4">
        <v>7</v>
      </c>
      <c r="AW1123" s="4">
        <v>7</v>
      </c>
      <c r="AX1123" s="4">
        <v>6</v>
      </c>
      <c r="AY1123" s="4">
        <v>6</v>
      </c>
      <c r="BA1123" s="4">
        <f t="shared" si="107"/>
        <v>59</v>
      </c>
      <c r="BB1123" s="3"/>
      <c r="BC1123" s="3">
        <v>700</v>
      </c>
      <c r="BD1123" s="4">
        <v>5677</v>
      </c>
      <c r="BE1123" s="63">
        <f t="shared" si="106"/>
        <v>6377</v>
      </c>
      <c r="BF1123" s="4" t="s">
        <v>12060</v>
      </c>
      <c r="BG1123" s="4">
        <v>10052</v>
      </c>
      <c r="BH1123" s="4">
        <v>29</v>
      </c>
      <c r="BI1123" s="50">
        <v>586</v>
      </c>
      <c r="BJ1123" s="4">
        <f t="shared" si="104"/>
        <v>10667</v>
      </c>
      <c r="BK1123" s="4">
        <v>5237</v>
      </c>
      <c r="BL1123" s="4">
        <v>27924</v>
      </c>
      <c r="BM1123" s="3" t="s">
        <v>12005</v>
      </c>
      <c r="CB1123" s="12"/>
      <c r="CL1123" s="4">
        <v>3</v>
      </c>
      <c r="CM1123" s="4">
        <v>15</v>
      </c>
      <c r="CR1123" s="4">
        <v>17257</v>
      </c>
      <c r="CS1123" s="4">
        <v>2</v>
      </c>
      <c r="CT1123" s="4">
        <v>29</v>
      </c>
      <c r="CU1123" s="4" t="s">
        <v>9737</v>
      </c>
      <c r="CV1123" s="4" t="s">
        <v>15645</v>
      </c>
      <c r="DK1123" s="50">
        <v>6520</v>
      </c>
      <c r="DL1123" s="50">
        <v>586</v>
      </c>
      <c r="DM1123" s="4">
        <v>714</v>
      </c>
      <c r="DN1123" s="4">
        <v>9468</v>
      </c>
      <c r="DO1123" s="4">
        <v>2332</v>
      </c>
      <c r="DP1123" s="4">
        <v>583</v>
      </c>
      <c r="DS1123" s="4" t="s">
        <v>12498</v>
      </c>
      <c r="DU1123" s="4"/>
      <c r="DV1123" s="4"/>
      <c r="DW1123" s="4"/>
    </row>
    <row r="1124" spans="1:127">
      <c r="A1124" s="60">
        <v>2903080</v>
      </c>
      <c r="B1124" s="4" t="s">
        <v>9629</v>
      </c>
      <c r="D1124" s="4" t="s">
        <v>9515</v>
      </c>
      <c r="E1124" s="4" t="s">
        <v>9518</v>
      </c>
      <c r="F1124" s="4" t="s">
        <v>9516</v>
      </c>
      <c r="G1124" s="4" t="s">
        <v>12144</v>
      </c>
      <c r="H1124" s="4" t="s">
        <v>17031</v>
      </c>
      <c r="I1124" s="4" t="s">
        <v>9517</v>
      </c>
      <c r="J1124" s="4" t="s">
        <v>6551</v>
      </c>
      <c r="L1124" s="4" t="s">
        <v>9576</v>
      </c>
      <c r="M1124" s="4"/>
      <c r="N1124" s="4" t="s">
        <v>12144</v>
      </c>
      <c r="O1124" s="4"/>
      <c r="P1124" s="4" t="s">
        <v>12746</v>
      </c>
      <c r="Q1124" s="4" t="s">
        <v>12746</v>
      </c>
      <c r="R1124" s="4"/>
      <c r="S1124" s="4"/>
      <c r="V1124" s="4" t="s">
        <v>12746</v>
      </c>
      <c r="W1124" s="4"/>
      <c r="X1124" s="4" t="s">
        <v>11911</v>
      </c>
      <c r="Y1124" s="4" t="s">
        <v>12062</v>
      </c>
      <c r="Z1124" s="4">
        <v>306</v>
      </c>
      <c r="AA1124" s="4">
        <v>8</v>
      </c>
      <c r="AB1124" s="4">
        <v>48</v>
      </c>
      <c r="AC1124" s="4">
        <v>1</v>
      </c>
      <c r="AD1124" s="4">
        <v>48</v>
      </c>
      <c r="AE1124" s="5">
        <v>6</v>
      </c>
      <c r="AL1124" s="4">
        <f t="shared" si="102"/>
        <v>0</v>
      </c>
      <c r="AM1124" s="4">
        <f t="shared" si="108"/>
        <v>0</v>
      </c>
      <c r="AN1124" s="4">
        <v>2</v>
      </c>
      <c r="AO1124" s="4">
        <v>2</v>
      </c>
      <c r="AP1124" s="4">
        <v>2</v>
      </c>
      <c r="AQ1124" s="4">
        <v>2</v>
      </c>
      <c r="AR1124" s="4">
        <v>2</v>
      </c>
      <c r="AS1124" s="4">
        <v>2</v>
      </c>
      <c r="AT1124" s="4">
        <v>2</v>
      </c>
      <c r="AU1124" s="4">
        <v>2</v>
      </c>
      <c r="AV1124" s="4">
        <v>2</v>
      </c>
      <c r="AW1124" s="4">
        <v>2</v>
      </c>
      <c r="AX1124" s="4">
        <v>2</v>
      </c>
      <c r="AY1124" s="4">
        <v>2</v>
      </c>
      <c r="AZ1124" s="4">
        <v>2</v>
      </c>
      <c r="BA1124" s="4">
        <f t="shared" si="107"/>
        <v>24</v>
      </c>
      <c r="BB1124" s="3"/>
      <c r="BC1124" s="3"/>
      <c r="BD1124" s="4">
        <v>2800</v>
      </c>
      <c r="BE1124" s="63">
        <f t="shared" si="106"/>
        <v>2800</v>
      </c>
      <c r="BG1124" s="4">
        <v>4500</v>
      </c>
      <c r="BI1124" s="50">
        <v>125</v>
      </c>
      <c r="BJ1124" s="4">
        <f t="shared" si="104"/>
        <v>4625</v>
      </c>
      <c r="BK1124" s="4">
        <v>2145</v>
      </c>
      <c r="BL1124" s="4">
        <v>15000</v>
      </c>
      <c r="BM1124" s="4" t="s">
        <v>9506</v>
      </c>
      <c r="CB1124" s="12"/>
      <c r="CL1124" s="4">
        <v>1</v>
      </c>
      <c r="CM1124" s="4">
        <v>3</v>
      </c>
      <c r="CR1124" s="4">
        <v>10375</v>
      </c>
      <c r="DK1124" s="50">
        <v>1800</v>
      </c>
      <c r="DL1124" s="50">
        <v>125</v>
      </c>
      <c r="DM1124" s="4">
        <v>300</v>
      </c>
      <c r="DN1124" s="4">
        <v>3000</v>
      </c>
      <c r="DO1124" s="4">
        <v>1509</v>
      </c>
      <c r="DP1124" s="4">
        <v>1509</v>
      </c>
      <c r="DS1124" s="4" t="s">
        <v>12498</v>
      </c>
      <c r="DU1124" s="4"/>
      <c r="DV1124" s="4"/>
      <c r="DW1124" s="4" t="s">
        <v>33676</v>
      </c>
    </row>
    <row r="1125" spans="1:127">
      <c r="A1125" s="60">
        <v>2903081</v>
      </c>
      <c r="B1125" s="4" t="s">
        <v>9519</v>
      </c>
      <c r="D1125" s="4" t="s">
        <v>9384</v>
      </c>
      <c r="E1125" s="4" t="s">
        <v>9505</v>
      </c>
      <c r="F1125" s="4" t="s">
        <v>9503</v>
      </c>
      <c r="H1125" s="4" t="s">
        <v>17031</v>
      </c>
      <c r="I1125" s="4" t="s">
        <v>9504</v>
      </c>
      <c r="J1125" s="4" t="s">
        <v>9504</v>
      </c>
      <c r="L1125" s="4" t="s">
        <v>9576</v>
      </c>
      <c r="M1125" s="4"/>
      <c r="N1125" s="4" t="s">
        <v>12746</v>
      </c>
      <c r="O1125" s="4" t="s">
        <v>9440</v>
      </c>
      <c r="P1125" s="4" t="s">
        <v>12746</v>
      </c>
      <c r="Q1125" s="4" t="s">
        <v>12144</v>
      </c>
      <c r="R1125" s="4"/>
      <c r="S1125" s="4"/>
      <c r="U1125" s="4" t="s">
        <v>8915</v>
      </c>
      <c r="V1125" s="4" t="s">
        <v>12746</v>
      </c>
      <c r="W1125" s="4"/>
      <c r="X1125" s="4" t="s">
        <v>11911</v>
      </c>
      <c r="Y1125" s="4" t="s">
        <v>11374</v>
      </c>
      <c r="Z1125" s="4">
        <v>313</v>
      </c>
      <c r="AA1125" s="4">
        <v>8</v>
      </c>
      <c r="AB1125" s="4">
        <v>48</v>
      </c>
      <c r="AC1125" s="4">
        <v>1</v>
      </c>
      <c r="AD1125" s="4">
        <v>48</v>
      </c>
      <c r="AE1125" s="5">
        <v>6</v>
      </c>
      <c r="AF1125" s="4">
        <v>1</v>
      </c>
      <c r="AJ1125" s="3">
        <v>1</v>
      </c>
      <c r="AL1125" s="4">
        <f t="shared" si="102"/>
        <v>1</v>
      </c>
      <c r="AM1125" s="4">
        <f t="shared" si="108"/>
        <v>0</v>
      </c>
      <c r="AN1125" s="4">
        <v>3</v>
      </c>
      <c r="AO1125" s="4">
        <v>3</v>
      </c>
      <c r="AP1125" s="4">
        <v>3</v>
      </c>
      <c r="AQ1125" s="4">
        <v>3</v>
      </c>
      <c r="AR1125" s="4">
        <v>3</v>
      </c>
      <c r="AS1125" s="4">
        <v>3</v>
      </c>
      <c r="AT1125" s="4">
        <v>3</v>
      </c>
      <c r="AU1125" s="4">
        <v>3</v>
      </c>
      <c r="AV1125" s="4">
        <v>3</v>
      </c>
      <c r="AW1125" s="4">
        <v>3</v>
      </c>
      <c r="AX1125" s="4">
        <v>3</v>
      </c>
      <c r="AY1125" s="4">
        <v>3</v>
      </c>
      <c r="AZ1125" s="4">
        <v>3</v>
      </c>
      <c r="BA1125" s="4">
        <f t="shared" si="107"/>
        <v>36</v>
      </c>
      <c r="BB1125" s="3"/>
      <c r="BC1125" s="3">
        <v>1300</v>
      </c>
      <c r="BD1125" s="4">
        <v>3700</v>
      </c>
      <c r="BE1125" s="63">
        <f t="shared" si="106"/>
        <v>5000</v>
      </c>
      <c r="BG1125" s="4">
        <v>4269</v>
      </c>
      <c r="BI1125" s="50">
        <v>60</v>
      </c>
      <c r="BJ1125" s="4">
        <f t="shared" si="104"/>
        <v>4329</v>
      </c>
      <c r="BK1125" s="4">
        <v>2422</v>
      </c>
      <c r="BL1125" s="4">
        <v>18000</v>
      </c>
      <c r="BM1125" s="4" t="s">
        <v>9506</v>
      </c>
      <c r="CB1125" s="12"/>
      <c r="CL1125" s="4">
        <v>1</v>
      </c>
      <c r="CM1125" s="4">
        <v>5</v>
      </c>
      <c r="CR1125" s="4">
        <v>13671</v>
      </c>
      <c r="DK1125" s="50">
        <v>1000</v>
      </c>
      <c r="DL1125" s="50">
        <v>60</v>
      </c>
      <c r="DM1125" s="4">
        <v>300</v>
      </c>
      <c r="DN1125" s="4">
        <v>3000</v>
      </c>
      <c r="DO1125" s="4">
        <v>1200</v>
      </c>
      <c r="DP1125" s="4">
        <v>1200</v>
      </c>
      <c r="DS1125" s="4" t="s">
        <v>12498</v>
      </c>
      <c r="DU1125" s="4" t="s">
        <v>33677</v>
      </c>
      <c r="DV1125" s="4"/>
      <c r="DW1125" s="4" t="s">
        <v>33854</v>
      </c>
    </row>
    <row r="1126" spans="1:127">
      <c r="A1126" s="60">
        <v>2903082</v>
      </c>
      <c r="B1126" s="4" t="s">
        <v>9383</v>
      </c>
      <c r="D1126" s="4" t="s">
        <v>9508</v>
      </c>
      <c r="E1126" s="4" t="s">
        <v>9511</v>
      </c>
      <c r="F1126" s="4" t="s">
        <v>9509</v>
      </c>
      <c r="G1126" s="4" t="s">
        <v>12746</v>
      </c>
      <c r="H1126" s="4" t="s">
        <v>17031</v>
      </c>
      <c r="I1126" s="4" t="s">
        <v>9510</v>
      </c>
      <c r="J1126" s="4" t="s">
        <v>9510</v>
      </c>
      <c r="L1126" s="4" t="s">
        <v>9576</v>
      </c>
      <c r="M1126" s="4"/>
      <c r="N1126" s="4" t="s">
        <v>12144</v>
      </c>
      <c r="O1126" s="4"/>
      <c r="P1126" s="4" t="s">
        <v>12746</v>
      </c>
      <c r="Q1126" s="4"/>
      <c r="R1126" s="4"/>
      <c r="S1126" s="4"/>
      <c r="V1126" s="4"/>
      <c r="W1126" s="4"/>
      <c r="X1126" s="4" t="s">
        <v>11911</v>
      </c>
      <c r="Y1126" s="4" t="s">
        <v>12062</v>
      </c>
      <c r="Z1126" s="4">
        <v>306</v>
      </c>
      <c r="AA1126" s="4">
        <v>8</v>
      </c>
      <c r="AB1126" s="4">
        <v>48</v>
      </c>
      <c r="AC1126" s="4">
        <v>1</v>
      </c>
      <c r="AD1126" s="4">
        <v>48</v>
      </c>
      <c r="AE1126" s="5">
        <v>6</v>
      </c>
      <c r="AF1126" s="4">
        <v>2</v>
      </c>
      <c r="AL1126" s="4">
        <f t="shared" si="102"/>
        <v>0</v>
      </c>
      <c r="AM1126" s="4">
        <f t="shared" si="108"/>
        <v>0</v>
      </c>
      <c r="AN1126" s="4">
        <v>1</v>
      </c>
      <c r="AO1126" s="4">
        <v>1</v>
      </c>
      <c r="AP1126" s="4">
        <v>1</v>
      </c>
      <c r="AQ1126" s="4">
        <v>1</v>
      </c>
      <c r="AR1126" s="4">
        <v>1</v>
      </c>
      <c r="AS1126" s="4">
        <v>1</v>
      </c>
      <c r="AT1126" s="4">
        <v>1</v>
      </c>
      <c r="AU1126" s="4">
        <v>1</v>
      </c>
      <c r="AV1126" s="4">
        <v>1</v>
      </c>
      <c r="AW1126" s="4">
        <v>1</v>
      </c>
      <c r="AX1126" s="4">
        <v>1</v>
      </c>
      <c r="AY1126" s="4">
        <v>1</v>
      </c>
      <c r="AZ1126" s="4">
        <v>1</v>
      </c>
      <c r="BA1126" s="4">
        <f t="shared" si="107"/>
        <v>12</v>
      </c>
      <c r="BB1126" s="3"/>
      <c r="BC1126" s="3"/>
      <c r="BD1126" s="4">
        <v>1372</v>
      </c>
      <c r="BE1126" s="63">
        <f t="shared" si="106"/>
        <v>1372</v>
      </c>
      <c r="BG1126" s="4">
        <v>2930</v>
      </c>
      <c r="BI1126" s="50">
        <v>147</v>
      </c>
      <c r="BJ1126" s="4">
        <f t="shared" si="104"/>
        <v>3077</v>
      </c>
      <c r="BK1126" s="4">
        <v>910</v>
      </c>
      <c r="BL1126" s="4">
        <v>8788</v>
      </c>
      <c r="BM1126" s="4" t="s">
        <v>9506</v>
      </c>
      <c r="CB1126" s="12"/>
      <c r="CL1126" s="4">
        <v>2</v>
      </c>
      <c r="CM1126" s="4">
        <v>5</v>
      </c>
      <c r="CR1126" s="4">
        <v>5711</v>
      </c>
      <c r="DK1126" s="50">
        <v>210</v>
      </c>
      <c r="DL1126" s="50">
        <v>147</v>
      </c>
      <c r="DM1126" s="4">
        <v>110</v>
      </c>
      <c r="DN1126" s="4">
        <v>1270</v>
      </c>
      <c r="DO1126" s="4">
        <v>960</v>
      </c>
      <c r="DP1126" s="4">
        <v>1660</v>
      </c>
      <c r="DS1126" s="4" t="s">
        <v>12498</v>
      </c>
      <c r="DU1126" s="4"/>
      <c r="DV1126" s="4"/>
      <c r="DW1126" s="4" t="s">
        <v>33855</v>
      </c>
    </row>
    <row r="1127" spans="1:127">
      <c r="A1127" s="60">
        <v>2903083</v>
      </c>
      <c r="B1127" s="4" t="s">
        <v>9412</v>
      </c>
      <c r="C1127" s="3">
        <v>2</v>
      </c>
      <c r="D1127" s="4" t="s">
        <v>9655</v>
      </c>
      <c r="E1127" s="4" t="s">
        <v>9792</v>
      </c>
      <c r="F1127" s="4" t="s">
        <v>9656</v>
      </c>
      <c r="G1127" s="4" t="s">
        <v>12144</v>
      </c>
      <c r="H1127" s="4" t="s">
        <v>17031</v>
      </c>
      <c r="I1127" s="4" t="s">
        <v>9510</v>
      </c>
      <c r="J1127" s="4" t="s">
        <v>9510</v>
      </c>
      <c r="L1127" s="4" t="s">
        <v>9576</v>
      </c>
      <c r="M1127" s="4"/>
      <c r="N1127" s="4" t="s">
        <v>12144</v>
      </c>
      <c r="O1127" s="4"/>
      <c r="P1127" s="4" t="s">
        <v>12746</v>
      </c>
      <c r="Q1127" s="4"/>
      <c r="R1127" s="4"/>
      <c r="S1127" s="4"/>
      <c r="V1127" s="4" t="s">
        <v>12746</v>
      </c>
      <c r="W1127" s="4"/>
      <c r="X1127" s="4" t="s">
        <v>15442</v>
      </c>
      <c r="Y1127" s="4" t="s">
        <v>12983</v>
      </c>
      <c r="Z1127" s="4">
        <v>120</v>
      </c>
      <c r="AA1127" s="4">
        <v>8</v>
      </c>
      <c r="AB1127" s="4">
        <v>40</v>
      </c>
      <c r="AC1127" s="4">
        <v>1</v>
      </c>
      <c r="AD1127" s="4">
        <v>40</v>
      </c>
      <c r="AE1127" s="5">
        <v>5</v>
      </c>
      <c r="AH1127" s="3">
        <v>1</v>
      </c>
      <c r="AL1127" s="4">
        <f t="shared" si="102"/>
        <v>1</v>
      </c>
      <c r="AM1127" s="4">
        <f t="shared" si="108"/>
        <v>0</v>
      </c>
      <c r="AN1127" s="4">
        <v>2</v>
      </c>
      <c r="AO1127" s="4">
        <v>2</v>
      </c>
      <c r="AP1127" s="4">
        <v>2</v>
      </c>
      <c r="AQ1127" s="4">
        <v>2</v>
      </c>
      <c r="AR1127" s="4">
        <v>2</v>
      </c>
      <c r="AS1127" s="4">
        <v>2</v>
      </c>
      <c r="AT1127" s="4">
        <v>2</v>
      </c>
      <c r="AU1127" s="4">
        <v>2</v>
      </c>
      <c r="AV1127" s="4">
        <v>2</v>
      </c>
      <c r="AW1127" s="4">
        <v>2</v>
      </c>
      <c r="AX1127" s="4">
        <v>2</v>
      </c>
      <c r="AY1127" s="4">
        <v>2</v>
      </c>
      <c r="AZ1127" s="4">
        <v>2</v>
      </c>
      <c r="BA1127" s="4">
        <f t="shared" si="107"/>
        <v>24</v>
      </c>
      <c r="BB1127" s="4">
        <v>1200</v>
      </c>
      <c r="BC1127" s="3"/>
      <c r="BD1127" s="4">
        <v>1800</v>
      </c>
      <c r="BE1127" s="63">
        <f t="shared" si="106"/>
        <v>3000</v>
      </c>
      <c r="BG1127" s="4">
        <v>2913</v>
      </c>
      <c r="BI1127" s="50">
        <v>180</v>
      </c>
      <c r="BJ1127" s="4">
        <f t="shared" si="104"/>
        <v>3093</v>
      </c>
      <c r="BK1127" s="59">
        <v>1131</v>
      </c>
      <c r="BL1127" s="4">
        <v>9103</v>
      </c>
      <c r="BM1127" s="4" t="s">
        <v>12005</v>
      </c>
      <c r="CB1127" s="12"/>
      <c r="CL1127" s="4">
        <v>2</v>
      </c>
      <c r="CM1127" s="4">
        <v>4</v>
      </c>
      <c r="CR1127" s="4">
        <v>6010</v>
      </c>
      <c r="DK1127" s="50">
        <v>2600</v>
      </c>
      <c r="DL1127" s="50">
        <v>180</v>
      </c>
      <c r="DM1127" s="4">
        <v>135</v>
      </c>
      <c r="DN1127" s="4">
        <v>1810</v>
      </c>
      <c r="DO1127" s="4">
        <v>650</v>
      </c>
      <c r="DP1127" s="4">
        <v>1102</v>
      </c>
      <c r="DS1127" s="4" t="s">
        <v>12498</v>
      </c>
      <c r="DU1127" s="4"/>
      <c r="DV1127" s="4" t="s">
        <v>33856</v>
      </c>
      <c r="DW1127" s="4" t="s">
        <v>33857</v>
      </c>
    </row>
    <row r="1128" spans="1:127">
      <c r="A1128" s="60">
        <v>2903085</v>
      </c>
      <c r="B1128" s="4" t="s">
        <v>9923</v>
      </c>
      <c r="D1128" s="4" t="s">
        <v>10040</v>
      </c>
      <c r="E1128" s="4" t="s">
        <v>10159</v>
      </c>
      <c r="F1128" s="4" t="s">
        <v>10041</v>
      </c>
      <c r="G1128" s="4" t="s">
        <v>12746</v>
      </c>
      <c r="H1128" s="4" t="s">
        <v>17031</v>
      </c>
      <c r="I1128" s="4" t="s">
        <v>10042</v>
      </c>
      <c r="J1128" s="4" t="s">
        <v>10042</v>
      </c>
      <c r="L1128" s="4" t="s">
        <v>9576</v>
      </c>
      <c r="M1128" s="4" t="s">
        <v>9924</v>
      </c>
      <c r="N1128" s="4" t="s">
        <v>12144</v>
      </c>
      <c r="O1128" s="4"/>
      <c r="P1128" s="4" t="s">
        <v>12746</v>
      </c>
      <c r="Q1128" s="4"/>
      <c r="R1128" s="4"/>
      <c r="S1128" s="4"/>
      <c r="V1128" s="4" t="s">
        <v>12746</v>
      </c>
      <c r="W1128" s="4"/>
      <c r="X1128" s="4" t="s">
        <v>11911</v>
      </c>
      <c r="Y1128" s="4" t="s">
        <v>12062</v>
      </c>
      <c r="Z1128" s="4">
        <v>154</v>
      </c>
      <c r="AA1128" s="4">
        <v>8</v>
      </c>
      <c r="AB1128" s="4">
        <v>48</v>
      </c>
      <c r="AC1128" s="4">
        <v>1</v>
      </c>
      <c r="AD1128" s="4">
        <v>48</v>
      </c>
      <c r="AE1128" s="5">
        <v>6</v>
      </c>
      <c r="AF1128" s="4">
        <v>1</v>
      </c>
      <c r="AL1128" s="4">
        <f t="shared" si="102"/>
        <v>0</v>
      </c>
      <c r="AM1128" s="4">
        <f t="shared" si="108"/>
        <v>0</v>
      </c>
      <c r="AN1128" s="4">
        <v>1</v>
      </c>
      <c r="AO1128" s="4">
        <v>1</v>
      </c>
      <c r="AP1128" s="4">
        <v>1</v>
      </c>
      <c r="AQ1128" s="4">
        <v>1</v>
      </c>
      <c r="AR1128" s="4">
        <v>1</v>
      </c>
      <c r="AS1128" s="4">
        <v>1</v>
      </c>
      <c r="AT1128" s="4"/>
      <c r="AU1128" s="4"/>
      <c r="AV1128" s="4"/>
      <c r="AW1128" s="4"/>
      <c r="AX1128" s="4"/>
      <c r="AY1128" s="4">
        <v>1</v>
      </c>
      <c r="AZ1128" s="4"/>
      <c r="BA1128" s="4">
        <f t="shared" si="107"/>
        <v>6</v>
      </c>
      <c r="BD1128" s="4">
        <v>900</v>
      </c>
      <c r="BE1128" s="63">
        <f t="shared" si="106"/>
        <v>900</v>
      </c>
      <c r="BF1128" s="4" t="s">
        <v>10034</v>
      </c>
      <c r="BG1128" s="4">
        <v>4550</v>
      </c>
      <c r="BI1128" s="50">
        <v>150</v>
      </c>
      <c r="BJ1128" s="4">
        <f t="shared" si="104"/>
        <v>4700</v>
      </c>
      <c r="BK1128" s="4">
        <v>946</v>
      </c>
      <c r="BL1128" s="4">
        <v>7000</v>
      </c>
      <c r="BM1128" s="4" t="s">
        <v>9506</v>
      </c>
      <c r="CB1128" s="12"/>
      <c r="CL1128" s="4">
        <v>1</v>
      </c>
      <c r="CM1128" s="4">
        <v>10</v>
      </c>
      <c r="CR1128" s="4">
        <v>2300</v>
      </c>
      <c r="DK1128" s="50">
        <v>1700</v>
      </c>
      <c r="DL1128" s="50">
        <v>150</v>
      </c>
      <c r="DM1128" s="4">
        <v>90</v>
      </c>
      <c r="DN1128" s="4">
        <v>1200</v>
      </c>
      <c r="DO1128" s="4">
        <v>1675</v>
      </c>
      <c r="DP1128" s="4">
        <v>3350</v>
      </c>
      <c r="DS1128" s="4" t="s">
        <v>12498</v>
      </c>
      <c r="DU1128" s="4"/>
      <c r="DV1128" s="4"/>
      <c r="DW1128" s="4" t="s">
        <v>33858</v>
      </c>
    </row>
    <row r="1129" spans="1:127">
      <c r="A1129" s="60">
        <v>2903086</v>
      </c>
      <c r="B1129" s="4" t="s">
        <v>9292</v>
      </c>
      <c r="D1129" s="4" t="s">
        <v>9036</v>
      </c>
      <c r="E1129" s="4" t="s">
        <v>9295</v>
      </c>
      <c r="F1129" s="4" t="s">
        <v>9036</v>
      </c>
      <c r="G1129" s="4" t="s">
        <v>12144</v>
      </c>
      <c r="H1129" s="4" t="s">
        <v>17031</v>
      </c>
      <c r="I1129" s="4" t="s">
        <v>9037</v>
      </c>
      <c r="J1129" s="4" t="s">
        <v>9037</v>
      </c>
      <c r="L1129" s="4" t="s">
        <v>9164</v>
      </c>
      <c r="M1129" s="4"/>
      <c r="N1129" s="4"/>
      <c r="O1129" s="4"/>
      <c r="P1129" s="4" t="s">
        <v>12746</v>
      </c>
      <c r="Q1129" s="4"/>
      <c r="R1129" s="4"/>
      <c r="S1129" s="4"/>
      <c r="V1129" s="4" t="s">
        <v>12746</v>
      </c>
      <c r="W1129" s="4"/>
      <c r="X1129" s="4" t="s">
        <v>11911</v>
      </c>
      <c r="Y1129" s="4" t="s">
        <v>12062</v>
      </c>
      <c r="Z1129" s="4">
        <v>281</v>
      </c>
      <c r="AA1129" s="4">
        <v>9</v>
      </c>
      <c r="AB1129" s="4">
        <v>50</v>
      </c>
      <c r="AC1129" s="4">
        <v>1</v>
      </c>
      <c r="AD1129" s="4">
        <v>50</v>
      </c>
      <c r="AE1129" s="5">
        <v>5.5</v>
      </c>
      <c r="AJ1129" s="3">
        <v>1</v>
      </c>
      <c r="AL1129" s="4">
        <f t="shared" si="102"/>
        <v>1</v>
      </c>
      <c r="AM1129" s="4">
        <f t="shared" si="108"/>
        <v>0</v>
      </c>
      <c r="AN1129" s="4">
        <v>1</v>
      </c>
      <c r="AO1129" s="4">
        <v>1</v>
      </c>
      <c r="AP1129" s="4">
        <v>1</v>
      </c>
      <c r="AQ1129" s="4">
        <v>1</v>
      </c>
      <c r="AR1129" s="4">
        <v>1</v>
      </c>
      <c r="AS1129" s="4">
        <v>1</v>
      </c>
      <c r="AT1129" s="4">
        <v>1</v>
      </c>
      <c r="AU1129" s="4">
        <v>1</v>
      </c>
      <c r="AV1129" s="4">
        <v>1</v>
      </c>
      <c r="AW1129" s="4">
        <v>1</v>
      </c>
      <c r="AX1129" s="4">
        <v>1</v>
      </c>
      <c r="AY1129" s="4">
        <v>1</v>
      </c>
      <c r="AZ1129" s="4">
        <v>1</v>
      </c>
      <c r="BA1129" s="4">
        <f t="shared" si="107"/>
        <v>12</v>
      </c>
      <c r="BB1129" s="3"/>
      <c r="BC1129" s="4">
        <v>1500</v>
      </c>
      <c r="BD1129" s="4">
        <v>1000</v>
      </c>
      <c r="BE1129" s="63">
        <f t="shared" si="106"/>
        <v>2500</v>
      </c>
      <c r="BF1129" s="4" t="s">
        <v>11693</v>
      </c>
      <c r="BG1129" s="4">
        <v>6500</v>
      </c>
      <c r="BH1129" s="4">
        <v>50</v>
      </c>
      <c r="BI1129" s="50">
        <v>100</v>
      </c>
      <c r="BJ1129" s="4">
        <f t="shared" si="104"/>
        <v>6650</v>
      </c>
      <c r="BK1129" s="4">
        <v>1500</v>
      </c>
      <c r="BL1129" s="4">
        <v>12000</v>
      </c>
      <c r="BM1129" s="4" t="s">
        <v>9506</v>
      </c>
      <c r="CB1129" s="12"/>
      <c r="CL1129" s="4">
        <v>1</v>
      </c>
      <c r="CM1129" s="4">
        <v>8</v>
      </c>
      <c r="CR1129" s="4">
        <v>5350</v>
      </c>
      <c r="CS1129" s="4">
        <v>4</v>
      </c>
      <c r="CT1129" s="4">
        <v>50</v>
      </c>
      <c r="CU1129" s="4" t="s">
        <v>9737</v>
      </c>
      <c r="CV1129" s="4" t="s">
        <v>15645</v>
      </c>
      <c r="DK1129" s="50">
        <v>2500</v>
      </c>
      <c r="DL1129" s="50">
        <v>100</v>
      </c>
      <c r="DM1129" s="4">
        <v>325</v>
      </c>
      <c r="DN1129" s="4">
        <v>4530</v>
      </c>
      <c r="DS1129" s="4" t="s">
        <v>12498</v>
      </c>
      <c r="DU1129" s="4" t="s">
        <v>9036</v>
      </c>
      <c r="DV1129" s="4"/>
      <c r="DW1129" s="4"/>
    </row>
    <row r="1130" spans="1:127">
      <c r="A1130" s="60">
        <v>2903087</v>
      </c>
      <c r="B1130" s="4" t="s">
        <v>9296</v>
      </c>
      <c r="D1130" s="4" t="s">
        <v>9165</v>
      </c>
      <c r="E1130" s="4" t="s">
        <v>12617</v>
      </c>
      <c r="G1130" s="4" t="s">
        <v>12144</v>
      </c>
      <c r="H1130" s="4" t="s">
        <v>17031</v>
      </c>
      <c r="I1130" s="4" t="s">
        <v>6117</v>
      </c>
      <c r="J1130" s="4" t="s">
        <v>6117</v>
      </c>
      <c r="L1130" s="4" t="s">
        <v>9164</v>
      </c>
      <c r="M1130" s="4"/>
      <c r="N1130" s="4" t="s">
        <v>12144</v>
      </c>
      <c r="O1130" s="4"/>
      <c r="P1130" s="4" t="s">
        <v>12746</v>
      </c>
      <c r="Q1130" s="4"/>
      <c r="R1130" s="4"/>
      <c r="S1130" s="4"/>
      <c r="V1130" s="4" t="s">
        <v>12746</v>
      </c>
      <c r="W1130" s="4"/>
      <c r="X1130" s="4" t="s">
        <v>11911</v>
      </c>
      <c r="Y1130" s="4" t="s">
        <v>12062</v>
      </c>
      <c r="Z1130" s="4">
        <v>296</v>
      </c>
      <c r="AA1130" s="4">
        <v>10</v>
      </c>
      <c r="AB1130" s="4">
        <v>60</v>
      </c>
      <c r="AC1130" s="4">
        <v>1</v>
      </c>
      <c r="AD1130" s="4">
        <v>60</v>
      </c>
      <c r="AE1130" s="5">
        <v>6</v>
      </c>
      <c r="AH1130" s="3">
        <v>1</v>
      </c>
      <c r="AL1130" s="4">
        <f t="shared" si="102"/>
        <v>1</v>
      </c>
      <c r="AM1130" s="4">
        <f t="shared" si="108"/>
        <v>0</v>
      </c>
      <c r="AN1130" s="4">
        <v>5</v>
      </c>
      <c r="AO1130" s="4">
        <v>5</v>
      </c>
      <c r="AP1130" s="4">
        <v>5</v>
      </c>
      <c r="AQ1130" s="4">
        <v>5</v>
      </c>
      <c r="AR1130" s="4">
        <v>5</v>
      </c>
      <c r="AS1130" s="4">
        <v>5</v>
      </c>
      <c r="AT1130" s="4">
        <v>5</v>
      </c>
      <c r="AU1130" s="4">
        <v>5</v>
      </c>
      <c r="AV1130" s="4">
        <v>5</v>
      </c>
      <c r="AW1130" s="4">
        <v>5</v>
      </c>
      <c r="AX1130" s="4">
        <v>5</v>
      </c>
      <c r="AY1130" s="4">
        <v>5</v>
      </c>
      <c r="AZ1130" s="4">
        <v>5</v>
      </c>
      <c r="BA1130" s="4">
        <f t="shared" si="107"/>
        <v>60</v>
      </c>
      <c r="BB1130" s="4">
        <v>5800</v>
      </c>
      <c r="BD1130" s="4">
        <v>11482</v>
      </c>
      <c r="BE1130" s="63">
        <f t="shared" si="106"/>
        <v>17282</v>
      </c>
      <c r="BG1130" s="4">
        <v>7314</v>
      </c>
      <c r="BI1130" s="50">
        <v>120</v>
      </c>
      <c r="BJ1130" s="4">
        <f t="shared" si="104"/>
        <v>7434</v>
      </c>
      <c r="BK1130" s="4">
        <v>1340</v>
      </c>
      <c r="BL1130" s="4">
        <v>26260</v>
      </c>
      <c r="BM1130" s="3" t="s">
        <v>12374</v>
      </c>
      <c r="CB1130" s="12"/>
      <c r="CC1130" s="3">
        <v>38084</v>
      </c>
      <c r="CL1130" s="4">
        <v>2</v>
      </c>
      <c r="CM1130" s="4">
        <v>10</v>
      </c>
      <c r="CR1130" s="4">
        <v>18826</v>
      </c>
      <c r="DK1130" s="50">
        <v>1700</v>
      </c>
      <c r="DL1130" s="50">
        <v>120</v>
      </c>
      <c r="DM1130" s="4">
        <v>245</v>
      </c>
      <c r="DN1130" s="4">
        <v>3984</v>
      </c>
      <c r="DO1130" s="4">
        <v>1000</v>
      </c>
      <c r="DP1130" s="4">
        <v>1510</v>
      </c>
      <c r="DS1130" s="4" t="s">
        <v>12498</v>
      </c>
      <c r="DU1130" s="4" t="s">
        <v>33859</v>
      </c>
      <c r="DV1130" s="4"/>
      <c r="DW1130" s="4"/>
    </row>
    <row r="1131" spans="1:127">
      <c r="A1131" s="60">
        <v>2903088</v>
      </c>
      <c r="B1131" s="4" t="s">
        <v>9420</v>
      </c>
      <c r="D1131" s="4" t="s">
        <v>9419</v>
      </c>
      <c r="E1131" s="4" t="s">
        <v>9534</v>
      </c>
      <c r="G1131" s="4" t="s">
        <v>12144</v>
      </c>
      <c r="H1131" s="4" t="s">
        <v>17031</v>
      </c>
      <c r="I1131" s="4" t="s">
        <v>9166</v>
      </c>
      <c r="J1131" s="4" t="s">
        <v>9166</v>
      </c>
      <c r="L1131" s="3" t="s">
        <v>20696</v>
      </c>
      <c r="M1131" s="4"/>
      <c r="N1131" s="4" t="s">
        <v>12144</v>
      </c>
      <c r="O1131" s="4"/>
      <c r="P1131" s="4" t="s">
        <v>12746</v>
      </c>
      <c r="Q1131" s="4"/>
      <c r="R1131" s="4"/>
      <c r="S1131" s="4"/>
      <c r="V1131" s="4" t="s">
        <v>12746</v>
      </c>
      <c r="W1131" s="4"/>
      <c r="X1131" s="4" t="s">
        <v>11911</v>
      </c>
      <c r="Y1131" s="4" t="s">
        <v>12062</v>
      </c>
      <c r="Z1131" s="4">
        <v>210</v>
      </c>
      <c r="AA1131" s="4">
        <v>9</v>
      </c>
      <c r="AB1131" s="4">
        <v>49</v>
      </c>
      <c r="AC1131" s="4">
        <v>1</v>
      </c>
      <c r="AD1131" s="4">
        <v>49</v>
      </c>
      <c r="AE1131" s="5">
        <v>5.5</v>
      </c>
      <c r="AF1131" s="4"/>
      <c r="AH1131" s="3">
        <v>1</v>
      </c>
      <c r="AI1131" s="3">
        <v>1</v>
      </c>
      <c r="AL1131" s="4">
        <f t="shared" ref="AL1131:AL1194" si="109">SUM(AH1131,AJ1131)</f>
        <v>1</v>
      </c>
      <c r="AM1131" s="4">
        <f t="shared" si="108"/>
        <v>1</v>
      </c>
      <c r="AN1131" s="4">
        <v>3</v>
      </c>
      <c r="AO1131" s="4">
        <v>4</v>
      </c>
      <c r="AP1131" s="4">
        <v>4</v>
      </c>
      <c r="AQ1131" s="4">
        <v>4</v>
      </c>
      <c r="AR1131" s="4">
        <v>8</v>
      </c>
      <c r="AS1131" s="4">
        <v>7</v>
      </c>
      <c r="AT1131" s="4">
        <v>7</v>
      </c>
      <c r="AU1131" s="4">
        <v>7</v>
      </c>
      <c r="AV1131" s="4">
        <v>7</v>
      </c>
      <c r="AW1131" s="4">
        <v>7</v>
      </c>
      <c r="AX1131" s="4">
        <v>5</v>
      </c>
      <c r="AY1131" s="4">
        <v>4</v>
      </c>
      <c r="AZ1131" s="4">
        <v>4</v>
      </c>
      <c r="BA1131" s="4">
        <f t="shared" si="107"/>
        <v>68</v>
      </c>
      <c r="BB1131" s="4">
        <v>2160</v>
      </c>
      <c r="BD1131" s="4">
        <v>4658</v>
      </c>
      <c r="BE1131" s="63">
        <f t="shared" si="106"/>
        <v>6818</v>
      </c>
      <c r="BF1131" s="4" t="s">
        <v>11693</v>
      </c>
      <c r="BG1131" s="4">
        <v>6000</v>
      </c>
      <c r="BI1131" s="50">
        <v>156</v>
      </c>
      <c r="BJ1131" s="4">
        <f t="shared" si="104"/>
        <v>6156</v>
      </c>
      <c r="BK1131" s="4">
        <v>1803</v>
      </c>
      <c r="BL1131" s="4">
        <v>11739</v>
      </c>
      <c r="BM1131" s="4" t="s">
        <v>9506</v>
      </c>
      <c r="CB1131" s="12"/>
      <c r="CL1131" s="4">
        <v>2</v>
      </c>
      <c r="CM1131" s="4">
        <v>40</v>
      </c>
      <c r="CR1131" s="4">
        <v>5583</v>
      </c>
      <c r="CS1131" s="26">
        <v>36</v>
      </c>
      <c r="CT1131" s="26">
        <v>158</v>
      </c>
      <c r="CU1131" s="4" t="s">
        <v>9737</v>
      </c>
      <c r="CV1131" s="4" t="s">
        <v>15645</v>
      </c>
      <c r="DK1131" s="50">
        <v>3100</v>
      </c>
      <c r="DL1131" s="50">
        <v>156</v>
      </c>
      <c r="DM1131" s="4">
        <v>300</v>
      </c>
      <c r="DN1131" s="4">
        <v>3000</v>
      </c>
      <c r="DO1131" s="4">
        <v>750</v>
      </c>
      <c r="DP1131" s="4">
        <v>1500</v>
      </c>
      <c r="DQ1131" s="4">
        <v>750</v>
      </c>
      <c r="DR1131" s="4">
        <v>1500</v>
      </c>
      <c r="DS1131" s="4" t="s">
        <v>12498</v>
      </c>
      <c r="DU1131" s="4" t="s">
        <v>33860</v>
      </c>
      <c r="DV1131" s="4"/>
      <c r="DW1131" s="4" t="s">
        <v>33773</v>
      </c>
    </row>
    <row r="1132" spans="1:127">
      <c r="A1132" s="60">
        <v>2903089</v>
      </c>
      <c r="B1132" s="4" t="s">
        <v>9416</v>
      </c>
      <c r="D1132" s="4" t="s">
        <v>9417</v>
      </c>
      <c r="E1132" s="4" t="s">
        <v>9688</v>
      </c>
      <c r="F1132" s="4" t="s">
        <v>9687</v>
      </c>
      <c r="G1132" s="4" t="s">
        <v>12144</v>
      </c>
      <c r="H1132" s="4" t="s">
        <v>17031</v>
      </c>
      <c r="I1132" s="4" t="s">
        <v>9809</v>
      </c>
      <c r="J1132" s="4" t="s">
        <v>9809</v>
      </c>
      <c r="L1132" s="3" t="s">
        <v>20696</v>
      </c>
      <c r="M1132" s="4"/>
      <c r="N1132" s="4" t="s">
        <v>12144</v>
      </c>
      <c r="O1132" s="4"/>
      <c r="P1132" s="4" t="s">
        <v>12746</v>
      </c>
      <c r="Q1132" s="4"/>
      <c r="R1132" s="4"/>
      <c r="S1132" s="4"/>
      <c r="V1132" s="4"/>
      <c r="W1132" s="4"/>
      <c r="X1132" s="4" t="s">
        <v>11911</v>
      </c>
      <c r="Y1132" s="4" t="s">
        <v>12074</v>
      </c>
      <c r="Z1132" s="4">
        <v>302</v>
      </c>
      <c r="AA1132" s="4">
        <v>8</v>
      </c>
      <c r="AB1132" s="4">
        <v>44</v>
      </c>
      <c r="AC1132" s="4">
        <v>1</v>
      </c>
      <c r="AD1132" s="4">
        <v>44</v>
      </c>
      <c r="AE1132" s="5">
        <v>5.5</v>
      </c>
      <c r="AH1132" s="3">
        <v>1</v>
      </c>
      <c r="AL1132" s="4">
        <f t="shared" si="109"/>
        <v>1</v>
      </c>
      <c r="AM1132" s="4">
        <f t="shared" si="108"/>
        <v>0</v>
      </c>
      <c r="AN1132" s="4">
        <v>4</v>
      </c>
      <c r="AO1132" s="4">
        <v>4</v>
      </c>
      <c r="AP1132" s="4">
        <v>4</v>
      </c>
      <c r="AQ1132" s="4">
        <v>4</v>
      </c>
      <c r="AR1132" s="4">
        <v>4</v>
      </c>
      <c r="AS1132" s="4">
        <v>4</v>
      </c>
      <c r="AT1132" s="4">
        <v>4</v>
      </c>
      <c r="AU1132" s="4">
        <v>4</v>
      </c>
      <c r="AV1132" s="4">
        <v>4</v>
      </c>
      <c r="AW1132" s="4">
        <v>4</v>
      </c>
      <c r="AX1132" s="4">
        <v>4</v>
      </c>
      <c r="AY1132" s="4">
        <v>4</v>
      </c>
      <c r="AZ1132" s="4">
        <v>4</v>
      </c>
      <c r="BA1132" s="4">
        <f t="shared" si="107"/>
        <v>48</v>
      </c>
      <c r="BB1132" s="4">
        <v>2064</v>
      </c>
      <c r="BC1132" s="3"/>
      <c r="BD1132" s="4">
        <v>4254</v>
      </c>
      <c r="BE1132" s="63">
        <f t="shared" si="106"/>
        <v>6318</v>
      </c>
      <c r="BF1132" s="4" t="s">
        <v>11693</v>
      </c>
      <c r="BG1132" s="4">
        <v>3685</v>
      </c>
      <c r="BI1132" s="50">
        <v>30</v>
      </c>
      <c r="BJ1132" s="4">
        <f t="shared" si="104"/>
        <v>3715</v>
      </c>
      <c r="BK1132" s="4">
        <v>1491</v>
      </c>
      <c r="BL1132" s="4">
        <v>11036</v>
      </c>
      <c r="BM1132" s="4" t="s">
        <v>9506</v>
      </c>
      <c r="CB1132" s="12"/>
      <c r="CL1132" s="4">
        <v>1</v>
      </c>
      <c r="CM1132" s="4">
        <v>3</v>
      </c>
      <c r="CR1132" s="4">
        <v>7321</v>
      </c>
      <c r="DK1132" s="50">
        <v>600</v>
      </c>
      <c r="DL1132" s="50">
        <v>30</v>
      </c>
      <c r="DM1132" s="4">
        <v>211</v>
      </c>
      <c r="DN1132" s="4">
        <v>2117</v>
      </c>
      <c r="DO1132" s="4">
        <v>1147</v>
      </c>
      <c r="DP1132" s="4">
        <v>1567</v>
      </c>
      <c r="DS1132" s="4" t="s">
        <v>12498</v>
      </c>
      <c r="DU1132" s="4" t="s">
        <v>20697</v>
      </c>
      <c r="DV1132" s="4"/>
      <c r="DW1132" s="4" t="s">
        <v>33774</v>
      </c>
    </row>
    <row r="1133" spans="1:127">
      <c r="A1133" s="60">
        <v>2903090</v>
      </c>
      <c r="B1133" s="4" t="s">
        <v>9663</v>
      </c>
      <c r="D1133" s="4" t="s">
        <v>9680</v>
      </c>
      <c r="E1133" s="4" t="s">
        <v>9682</v>
      </c>
      <c r="F1133" s="4" t="s">
        <v>9681</v>
      </c>
      <c r="G1133" s="4" t="s">
        <v>12746</v>
      </c>
      <c r="H1133" s="4" t="s">
        <v>17031</v>
      </c>
      <c r="I1133" s="4" t="s">
        <v>9809</v>
      </c>
      <c r="J1133" s="4" t="s">
        <v>9809</v>
      </c>
      <c r="L1133" s="3" t="s">
        <v>20696</v>
      </c>
      <c r="M1133" s="4" t="s">
        <v>9682</v>
      </c>
      <c r="N1133" s="4" t="s">
        <v>12144</v>
      </c>
      <c r="O1133" s="4"/>
      <c r="P1133" s="4" t="s">
        <v>12746</v>
      </c>
      <c r="Q1133" s="4"/>
      <c r="R1133" s="4"/>
      <c r="S1133" s="4"/>
      <c r="V1133" s="4" t="s">
        <v>12746</v>
      </c>
      <c r="W1133" s="4"/>
      <c r="X1133" s="4" t="s">
        <v>11911</v>
      </c>
      <c r="Y1133" s="4" t="s">
        <v>12062</v>
      </c>
      <c r="Z1133" s="4">
        <v>155</v>
      </c>
      <c r="AA1133" s="4">
        <v>8</v>
      </c>
      <c r="AB1133" s="4">
        <v>44</v>
      </c>
      <c r="AC1133" s="4">
        <v>1</v>
      </c>
      <c r="AD1133" s="4">
        <v>44</v>
      </c>
      <c r="AE1133" s="5">
        <v>5.5</v>
      </c>
      <c r="AF1133" s="4">
        <v>1</v>
      </c>
      <c r="AJ1133" s="3">
        <v>1</v>
      </c>
      <c r="AL1133" s="4">
        <f t="shared" si="109"/>
        <v>1</v>
      </c>
      <c r="AM1133" s="4">
        <f t="shared" si="108"/>
        <v>0</v>
      </c>
      <c r="AN1133" s="4">
        <v>2</v>
      </c>
      <c r="AO1133" s="4">
        <v>2</v>
      </c>
      <c r="AP1133" s="4">
        <v>2</v>
      </c>
      <c r="AQ1133" s="4">
        <v>2</v>
      </c>
      <c r="AR1133" s="4"/>
      <c r="AS1133" s="4"/>
      <c r="AT1133" s="4"/>
      <c r="AU1133" s="4"/>
      <c r="AV1133" s="4"/>
      <c r="AW1133" s="4"/>
      <c r="AX1133" s="4"/>
      <c r="AY1133" s="4">
        <v>2</v>
      </c>
      <c r="AZ1133" s="4">
        <v>2</v>
      </c>
      <c r="BA1133" s="4">
        <f t="shared" si="107"/>
        <v>10</v>
      </c>
      <c r="BB1133" s="3"/>
      <c r="BC1133" s="3">
        <v>700</v>
      </c>
      <c r="BD1133" s="4">
        <v>1300</v>
      </c>
      <c r="BE1133" s="63">
        <f t="shared" si="106"/>
        <v>2000</v>
      </c>
      <c r="BF1133" s="4" t="s">
        <v>11693</v>
      </c>
      <c r="BG1133" s="4">
        <v>1512</v>
      </c>
      <c r="BH1133" s="4">
        <v>365</v>
      </c>
      <c r="BJ1133" s="4">
        <f t="shared" si="104"/>
        <v>1877</v>
      </c>
      <c r="BK1133" s="4">
        <v>218</v>
      </c>
      <c r="BL1133" s="4">
        <v>6540</v>
      </c>
      <c r="BM1133" s="3" t="s">
        <v>12374</v>
      </c>
      <c r="CB1133" s="12"/>
      <c r="CC1133" s="3">
        <v>6540</v>
      </c>
      <c r="CR1133" s="4">
        <v>4663</v>
      </c>
      <c r="CS1133" s="4">
        <v>26</v>
      </c>
      <c r="CT1133" s="4">
        <v>365</v>
      </c>
      <c r="CU1133" s="4" t="s">
        <v>9737</v>
      </c>
      <c r="CV1133" s="4" t="s">
        <v>15645</v>
      </c>
      <c r="DM1133" s="4">
        <v>65</v>
      </c>
      <c r="DN1133" s="4">
        <v>812</v>
      </c>
      <c r="DO1133" s="4">
        <v>104</v>
      </c>
      <c r="DP1133" s="4">
        <v>260</v>
      </c>
      <c r="DS1133" s="4" t="s">
        <v>12498</v>
      </c>
      <c r="DU1133" s="4" t="s">
        <v>33775</v>
      </c>
      <c r="DV1133" s="4"/>
      <c r="DW1133" s="4"/>
    </row>
    <row r="1134" spans="1:127">
      <c r="A1134" s="60">
        <v>2903091</v>
      </c>
      <c r="B1134" s="4" t="s">
        <v>9935</v>
      </c>
      <c r="D1134" s="4" t="s">
        <v>9822</v>
      </c>
      <c r="E1134" s="4" t="s">
        <v>9546</v>
      </c>
      <c r="F1134" s="4" t="s">
        <v>13143</v>
      </c>
      <c r="H1134" s="4" t="s">
        <v>17031</v>
      </c>
      <c r="I1134" s="3" t="s">
        <v>20610</v>
      </c>
      <c r="J1134" s="3" t="s">
        <v>20610</v>
      </c>
      <c r="L1134" s="3" t="s">
        <v>20696</v>
      </c>
      <c r="M1134" s="4"/>
      <c r="N1134" s="4" t="s">
        <v>12144</v>
      </c>
      <c r="O1134" s="4"/>
      <c r="P1134" s="4" t="s">
        <v>12746</v>
      </c>
      <c r="Q1134" s="4"/>
      <c r="R1134" s="4"/>
      <c r="S1134" s="4"/>
      <c r="V1134" s="4" t="s">
        <v>12746</v>
      </c>
      <c r="W1134" s="4"/>
      <c r="X1134" s="4" t="s">
        <v>11911</v>
      </c>
      <c r="Y1134" s="4" t="s">
        <v>12062</v>
      </c>
      <c r="Z1134" s="4">
        <v>308</v>
      </c>
      <c r="AA1134" s="4">
        <v>9</v>
      </c>
      <c r="AB1134" s="4">
        <v>49</v>
      </c>
      <c r="AC1134" s="4">
        <v>1</v>
      </c>
      <c r="AD1134" s="4">
        <v>49</v>
      </c>
      <c r="AE1134" s="5">
        <v>5.5</v>
      </c>
      <c r="AJ1134" s="3">
        <v>2</v>
      </c>
      <c r="AL1134" s="4">
        <f t="shared" si="109"/>
        <v>2</v>
      </c>
      <c r="AM1134" s="4">
        <f t="shared" si="108"/>
        <v>0</v>
      </c>
      <c r="AN1134" s="4">
        <v>3</v>
      </c>
      <c r="AO1134" s="4">
        <v>3</v>
      </c>
      <c r="AP1134" s="4">
        <v>3</v>
      </c>
      <c r="AQ1134" s="4">
        <v>3</v>
      </c>
      <c r="AR1134" s="4">
        <v>3</v>
      </c>
      <c r="AS1134" s="4">
        <v>3</v>
      </c>
      <c r="AT1134" s="4">
        <v>2</v>
      </c>
      <c r="AU1134" s="4">
        <v>2</v>
      </c>
      <c r="AV1134" s="4">
        <v>2</v>
      </c>
      <c r="AW1134" s="4">
        <v>2</v>
      </c>
      <c r="AX1134" s="4">
        <v>2</v>
      </c>
      <c r="AY1134" s="4">
        <v>1</v>
      </c>
      <c r="AZ1134" s="4">
        <v>1</v>
      </c>
      <c r="BA1134" s="4">
        <f t="shared" si="107"/>
        <v>27</v>
      </c>
      <c r="BC1134" s="4">
        <v>4600</v>
      </c>
      <c r="BD1134" s="4">
        <v>3017</v>
      </c>
      <c r="BE1134" s="63">
        <f t="shared" si="106"/>
        <v>7617</v>
      </c>
      <c r="BF1134" s="4" t="s">
        <v>12060</v>
      </c>
      <c r="BG1134" s="4">
        <v>2920</v>
      </c>
      <c r="BH1134" s="4">
        <v>168</v>
      </c>
      <c r="BI1134" s="50">
        <v>91</v>
      </c>
      <c r="BJ1134" s="4">
        <f t="shared" si="104"/>
        <v>3179</v>
      </c>
      <c r="BK1134" s="4">
        <v>93</v>
      </c>
      <c r="BL1134" s="4">
        <v>4000</v>
      </c>
      <c r="BM1134" s="3" t="s">
        <v>13626</v>
      </c>
      <c r="BN1134" s="4">
        <v>2</v>
      </c>
      <c r="BO1134" s="4">
        <v>150</v>
      </c>
      <c r="BP1134" s="3" t="s">
        <v>13880</v>
      </c>
      <c r="BQ1134" s="4">
        <v>236</v>
      </c>
      <c r="BR1134" s="4">
        <v>9468</v>
      </c>
      <c r="BS1134" s="3" t="s">
        <v>12374</v>
      </c>
      <c r="CB1134" s="12"/>
      <c r="CL1134" s="4">
        <v>1</v>
      </c>
      <c r="CM1134" s="4">
        <v>5</v>
      </c>
      <c r="CR1134" s="4">
        <v>10439</v>
      </c>
      <c r="CS1134" s="4">
        <v>24</v>
      </c>
      <c r="CT1134" s="4">
        <v>168</v>
      </c>
      <c r="CU1134" s="4" t="s">
        <v>11986</v>
      </c>
      <c r="CV1134" s="4" t="s">
        <v>15120</v>
      </c>
      <c r="DK1134" s="50">
        <v>1300</v>
      </c>
      <c r="DL1134" s="50">
        <v>91</v>
      </c>
      <c r="DM1134" s="4">
        <v>108</v>
      </c>
      <c r="DN1134" s="4">
        <v>1536</v>
      </c>
      <c r="DQ1134" s="4">
        <v>280</v>
      </c>
      <c r="DR1134" s="4">
        <v>560</v>
      </c>
      <c r="DS1134" s="4" t="s">
        <v>12498</v>
      </c>
      <c r="DU1134" s="4" t="s">
        <v>33776</v>
      </c>
      <c r="DV1134" s="4"/>
      <c r="DW1134" s="4"/>
    </row>
    <row r="1135" spans="1:127">
      <c r="A1135" s="60">
        <v>2903092</v>
      </c>
      <c r="B1135" s="4" t="s">
        <v>9427</v>
      </c>
      <c r="D1135" s="4" t="s">
        <v>9547</v>
      </c>
      <c r="E1135" s="4" t="s">
        <v>9803</v>
      </c>
      <c r="G1135" s="4" t="s">
        <v>12446</v>
      </c>
      <c r="H1135" s="4" t="s">
        <v>17031</v>
      </c>
      <c r="I1135" s="3" t="s">
        <v>20610</v>
      </c>
      <c r="J1135" s="3" t="s">
        <v>20610</v>
      </c>
      <c r="L1135" s="3" t="s">
        <v>20696</v>
      </c>
      <c r="M1135" s="4"/>
      <c r="N1135" s="4" t="s">
        <v>12144</v>
      </c>
      <c r="O1135" s="4"/>
      <c r="P1135" s="4" t="s">
        <v>12746</v>
      </c>
      <c r="Q1135" s="4"/>
      <c r="R1135" s="4"/>
      <c r="S1135" s="4"/>
      <c r="V1135" s="4" t="s">
        <v>12746</v>
      </c>
      <c r="W1135" s="4"/>
      <c r="X1135" s="4" t="s">
        <v>11911</v>
      </c>
      <c r="Y1135" s="4" t="s">
        <v>12062</v>
      </c>
      <c r="Z1135" s="4">
        <v>312</v>
      </c>
      <c r="AA1135" s="4">
        <v>9</v>
      </c>
      <c r="AB1135" s="4">
        <v>54</v>
      </c>
      <c r="AC1135" s="4">
        <v>1</v>
      </c>
      <c r="AD1135" s="4">
        <v>54</v>
      </c>
      <c r="AE1135" s="5">
        <v>6</v>
      </c>
      <c r="AL1135" s="4">
        <f t="shared" si="109"/>
        <v>0</v>
      </c>
      <c r="AM1135" s="4">
        <f t="shared" si="108"/>
        <v>0</v>
      </c>
      <c r="AN1135" s="4">
        <v>1</v>
      </c>
      <c r="AO1135" s="4">
        <v>1</v>
      </c>
      <c r="AP1135" s="4">
        <v>1</v>
      </c>
      <c r="AQ1135" s="4">
        <v>1</v>
      </c>
      <c r="AR1135" s="4">
        <v>1</v>
      </c>
      <c r="AS1135" s="4">
        <v>1</v>
      </c>
      <c r="AT1135" s="4">
        <v>1</v>
      </c>
      <c r="AU1135" s="4">
        <v>1</v>
      </c>
      <c r="AV1135" s="4">
        <v>1</v>
      </c>
      <c r="AW1135" s="4">
        <v>1</v>
      </c>
      <c r="AX1135" s="4">
        <v>1</v>
      </c>
      <c r="AY1135" s="4">
        <v>1</v>
      </c>
      <c r="AZ1135" s="4">
        <v>1</v>
      </c>
      <c r="BA1135" s="4">
        <f t="shared" si="107"/>
        <v>12</v>
      </c>
      <c r="BB1135" s="3"/>
      <c r="BD1135" s="4">
        <v>1347</v>
      </c>
      <c r="BE1135" s="63">
        <f t="shared" si="106"/>
        <v>1347</v>
      </c>
      <c r="BF1135" s="4" t="s">
        <v>11693</v>
      </c>
      <c r="BG1135" s="4">
        <v>1301</v>
      </c>
      <c r="BI1135" s="50">
        <v>120</v>
      </c>
      <c r="BJ1135" s="4">
        <f t="shared" si="104"/>
        <v>1421</v>
      </c>
      <c r="BK1135" s="4">
        <v>144</v>
      </c>
      <c r="BL1135" s="4">
        <v>5776</v>
      </c>
      <c r="BM1135" s="3" t="s">
        <v>12374</v>
      </c>
      <c r="CB1135" s="12"/>
      <c r="CC1135" s="3">
        <v>5776</v>
      </c>
      <c r="CL1135" s="4">
        <v>2</v>
      </c>
      <c r="CM1135" s="4">
        <v>15</v>
      </c>
      <c r="CR1135" s="4">
        <v>4355</v>
      </c>
      <c r="DK1135" s="50">
        <v>3000</v>
      </c>
      <c r="DL1135" s="50">
        <v>120</v>
      </c>
      <c r="DM1135" s="4">
        <v>32</v>
      </c>
      <c r="DN1135" s="4">
        <v>421</v>
      </c>
      <c r="DQ1135" s="4">
        <v>93</v>
      </c>
      <c r="DR1135" s="4">
        <v>294</v>
      </c>
      <c r="DS1135" s="4" t="s">
        <v>12498</v>
      </c>
      <c r="DU1135" s="84" t="s">
        <v>33777</v>
      </c>
      <c r="DV1135" s="4"/>
      <c r="DW1135" s="4" t="s">
        <v>33863</v>
      </c>
    </row>
    <row r="1136" spans="1:127">
      <c r="A1136" s="60">
        <v>2903093</v>
      </c>
      <c r="B1136" s="4" t="s">
        <v>9544</v>
      </c>
      <c r="D1136" s="4" t="s">
        <v>9683</v>
      </c>
      <c r="E1136" s="4" t="s">
        <v>9674</v>
      </c>
      <c r="F1136" s="4" t="s">
        <v>9815</v>
      </c>
      <c r="G1136" s="4" t="s">
        <v>12746</v>
      </c>
      <c r="H1136" s="4" t="s">
        <v>17031</v>
      </c>
      <c r="I1136" s="3" t="s">
        <v>20610</v>
      </c>
      <c r="J1136" s="3" t="s">
        <v>20610</v>
      </c>
      <c r="L1136" s="3" t="s">
        <v>20696</v>
      </c>
      <c r="M1136" s="4"/>
      <c r="N1136" s="4" t="s">
        <v>12144</v>
      </c>
      <c r="O1136" s="4"/>
      <c r="P1136" s="4" t="s">
        <v>12144</v>
      </c>
      <c r="Q1136" s="4"/>
      <c r="R1136" s="4"/>
      <c r="S1136" s="4"/>
      <c r="V1136" s="4" t="s">
        <v>12746</v>
      </c>
      <c r="W1136" s="4"/>
      <c r="X1136" s="4" t="s">
        <v>11911</v>
      </c>
      <c r="Y1136" s="4" t="s">
        <v>12062</v>
      </c>
      <c r="Z1136" s="4">
        <v>150</v>
      </c>
      <c r="AA1136" s="4">
        <v>8</v>
      </c>
      <c r="AB1136" s="4">
        <v>40</v>
      </c>
      <c r="AC1136" s="4">
        <v>1</v>
      </c>
      <c r="AD1136" s="4">
        <v>40</v>
      </c>
      <c r="AE1136" s="5">
        <v>5</v>
      </c>
      <c r="AF1136" s="4">
        <v>1</v>
      </c>
      <c r="AL1136" s="4">
        <f t="shared" si="109"/>
        <v>0</v>
      </c>
      <c r="AM1136" s="4">
        <f t="shared" si="108"/>
        <v>0</v>
      </c>
      <c r="AN1136" s="4">
        <v>2</v>
      </c>
      <c r="AO1136" s="4">
        <v>2</v>
      </c>
      <c r="AP1136" s="4">
        <v>2</v>
      </c>
      <c r="AQ1136" s="4">
        <v>2</v>
      </c>
      <c r="AR1136" s="4">
        <v>2</v>
      </c>
      <c r="AS1136" s="4">
        <v>2</v>
      </c>
      <c r="AT1136" s="4">
        <v>2</v>
      </c>
      <c r="AU1136" s="4">
        <v>2</v>
      </c>
      <c r="AV1136" s="4">
        <v>2</v>
      </c>
      <c r="AW1136" s="4">
        <v>2</v>
      </c>
      <c r="AX1136" s="4">
        <v>2</v>
      </c>
      <c r="AY1136" s="4">
        <v>2</v>
      </c>
      <c r="AZ1136" s="4">
        <v>2</v>
      </c>
      <c r="BA1136" s="4">
        <f t="shared" si="107"/>
        <v>24</v>
      </c>
      <c r="BD1136" s="4">
        <v>2778</v>
      </c>
      <c r="BE1136" s="63">
        <f t="shared" si="106"/>
        <v>2778</v>
      </c>
      <c r="BG1136" s="4">
        <v>4500</v>
      </c>
      <c r="BJ1136" s="4">
        <f t="shared" si="104"/>
        <v>4500</v>
      </c>
      <c r="BK1136" s="4">
        <v>435</v>
      </c>
      <c r="BL1136" s="4">
        <v>27000</v>
      </c>
      <c r="BM1136" s="3" t="s">
        <v>13880</v>
      </c>
      <c r="CB1136" s="12"/>
      <c r="CR1136" s="4">
        <v>22500</v>
      </c>
      <c r="DM1136" s="4">
        <v>300</v>
      </c>
      <c r="DN1136" s="4">
        <v>3000</v>
      </c>
      <c r="DO1136" s="4">
        <v>750</v>
      </c>
      <c r="DP1136" s="4">
        <v>1500</v>
      </c>
      <c r="DS1136" s="4" t="s">
        <v>12498</v>
      </c>
      <c r="DU1136" s="4"/>
      <c r="DV1136" s="4"/>
      <c r="DW1136" s="4"/>
    </row>
    <row r="1137" spans="1:129">
      <c r="A1137" s="60">
        <v>2903094</v>
      </c>
      <c r="B1137" s="4" t="s">
        <v>9572</v>
      </c>
      <c r="D1137" s="4" t="s">
        <v>9454</v>
      </c>
      <c r="F1137" s="4" t="s">
        <v>9454</v>
      </c>
      <c r="G1137" s="4" t="s">
        <v>12746</v>
      </c>
      <c r="H1137" s="4" t="s">
        <v>17031</v>
      </c>
      <c r="I1137" s="4" t="s">
        <v>9448</v>
      </c>
      <c r="J1137" s="4" t="s">
        <v>9448</v>
      </c>
      <c r="L1137" s="3" t="s">
        <v>20696</v>
      </c>
      <c r="M1137" s="4"/>
      <c r="N1137" s="4" t="s">
        <v>12746</v>
      </c>
      <c r="O1137" s="4" t="s">
        <v>33864</v>
      </c>
      <c r="P1137" s="4" t="s">
        <v>12746</v>
      </c>
      <c r="Q1137" s="4"/>
      <c r="R1137" s="4"/>
      <c r="S1137" s="4"/>
      <c r="V1137" s="4" t="s">
        <v>12746</v>
      </c>
      <c r="W1137" s="4"/>
      <c r="X1137" s="4" t="s">
        <v>11911</v>
      </c>
      <c r="Y1137" s="4" t="s">
        <v>12062</v>
      </c>
      <c r="Z1137" s="4">
        <v>150</v>
      </c>
      <c r="AA1137" s="4">
        <v>9</v>
      </c>
      <c r="AB1137" s="4">
        <v>54</v>
      </c>
      <c r="AC1137" s="4">
        <v>1</v>
      </c>
      <c r="AD1137" s="4">
        <v>54</v>
      </c>
      <c r="AE1137" s="5">
        <v>6</v>
      </c>
      <c r="AF1137" s="4">
        <v>1</v>
      </c>
      <c r="AL1137" s="4">
        <f t="shared" si="109"/>
        <v>0</v>
      </c>
      <c r="AM1137" s="4">
        <f t="shared" si="108"/>
        <v>0</v>
      </c>
      <c r="AN1137" s="4">
        <v>3</v>
      </c>
      <c r="AO1137" s="4"/>
      <c r="AP1137" s="4"/>
      <c r="AQ1137" s="4"/>
      <c r="AR1137" s="4">
        <v>3</v>
      </c>
      <c r="AS1137" s="4">
        <v>3</v>
      </c>
      <c r="AT1137" s="4">
        <v>3</v>
      </c>
      <c r="AU1137" s="4">
        <v>3</v>
      </c>
      <c r="AV1137" s="4">
        <v>3</v>
      </c>
      <c r="AW1137" s="4">
        <v>3</v>
      </c>
      <c r="AX1137" s="4">
        <v>4</v>
      </c>
      <c r="AY1137" s="4">
        <v>4</v>
      </c>
      <c r="AZ1137" s="4"/>
      <c r="BA1137" s="4">
        <f t="shared" si="107"/>
        <v>26</v>
      </c>
      <c r="BB1137" s="3"/>
      <c r="BC1137" s="3"/>
      <c r="BD1137" s="4">
        <v>1800</v>
      </c>
      <c r="BE1137" s="63">
        <f t="shared" si="106"/>
        <v>1800</v>
      </c>
      <c r="BF1137" s="4" t="s">
        <v>12060</v>
      </c>
      <c r="BG1137" s="4">
        <v>1836</v>
      </c>
      <c r="BH1137" s="4">
        <v>150</v>
      </c>
      <c r="BJ1137" s="4">
        <f t="shared" si="104"/>
        <v>1986</v>
      </c>
      <c r="BK1137" s="4">
        <v>625</v>
      </c>
      <c r="BL1137" s="4">
        <v>5000</v>
      </c>
      <c r="BM1137" s="4" t="s">
        <v>9506</v>
      </c>
      <c r="BV1137" s="3"/>
      <c r="CB1137" s="12"/>
      <c r="CH1137" s="3">
        <v>2</v>
      </c>
      <c r="CI1137" s="3">
        <v>42</v>
      </c>
      <c r="CR1137" s="4">
        <v>3014</v>
      </c>
      <c r="CS1137" s="4">
        <v>1000</v>
      </c>
      <c r="CT1137" s="4">
        <v>150</v>
      </c>
      <c r="CU1137" s="4" t="s">
        <v>11869</v>
      </c>
      <c r="CV1137" s="4" t="s">
        <v>13475</v>
      </c>
      <c r="DM1137" s="4">
        <v>114</v>
      </c>
      <c r="DN1137" s="4">
        <v>1550</v>
      </c>
      <c r="DO1137" s="4">
        <v>550</v>
      </c>
      <c r="DP1137" s="4">
        <v>286</v>
      </c>
      <c r="DS1137" s="4" t="s">
        <v>12498</v>
      </c>
      <c r="DU1137" s="4"/>
      <c r="DV1137" s="4"/>
      <c r="DW1137" s="4" t="s">
        <v>33865</v>
      </c>
    </row>
    <row r="1138" spans="1:129">
      <c r="A1138" s="60">
        <v>2903095</v>
      </c>
      <c r="B1138" s="4" t="s">
        <v>9559</v>
      </c>
      <c r="D1138" s="4" t="s">
        <v>9560</v>
      </c>
      <c r="E1138" s="4" t="s">
        <v>9562</v>
      </c>
      <c r="F1138" s="4" t="s">
        <v>9561</v>
      </c>
      <c r="G1138" s="4" t="s">
        <v>12746</v>
      </c>
      <c r="H1138" s="4" t="s">
        <v>17031</v>
      </c>
      <c r="I1138" s="3" t="s">
        <v>20747</v>
      </c>
      <c r="J1138" s="3" t="s">
        <v>20747</v>
      </c>
      <c r="L1138" s="3" t="s">
        <v>6249</v>
      </c>
      <c r="M1138" s="4" t="s">
        <v>9562</v>
      </c>
      <c r="N1138" s="4" t="s">
        <v>12144</v>
      </c>
      <c r="O1138" s="4"/>
      <c r="P1138" s="4" t="s">
        <v>12746</v>
      </c>
      <c r="Q1138" s="4"/>
      <c r="R1138" s="4"/>
      <c r="S1138" s="4"/>
      <c r="V1138" s="4" t="s">
        <v>12746</v>
      </c>
      <c r="W1138" s="4"/>
      <c r="X1138" s="4" t="s">
        <v>11911</v>
      </c>
      <c r="Y1138" s="4" t="s">
        <v>12062</v>
      </c>
      <c r="Z1138" s="4">
        <v>75</v>
      </c>
      <c r="AA1138" s="4">
        <v>8</v>
      </c>
      <c r="AB1138" s="4">
        <v>48</v>
      </c>
      <c r="AC1138" s="4"/>
      <c r="AD1138" s="4">
        <v>48</v>
      </c>
      <c r="AE1138" s="5">
        <v>6</v>
      </c>
      <c r="AF1138" s="4">
        <v>3</v>
      </c>
      <c r="AL1138" s="4">
        <f t="shared" si="109"/>
        <v>0</v>
      </c>
      <c r="AM1138" s="4">
        <f t="shared" si="108"/>
        <v>0</v>
      </c>
      <c r="AR1138" s="4"/>
      <c r="AS1138" s="4"/>
      <c r="AT1138" s="4"/>
      <c r="AU1138" s="4"/>
      <c r="AV1138" s="4"/>
      <c r="AW1138" s="4"/>
      <c r="AX1138" s="4"/>
      <c r="AY1138" s="4"/>
      <c r="AZ1138" s="4"/>
      <c r="BA1138" s="4">
        <f t="shared" si="107"/>
        <v>0</v>
      </c>
      <c r="BE1138" s="63">
        <f t="shared" si="106"/>
        <v>0</v>
      </c>
      <c r="BF1138" s="4" t="s">
        <v>12060</v>
      </c>
      <c r="BG1138" s="4">
        <v>3278</v>
      </c>
      <c r="BH1138" s="4">
        <v>22</v>
      </c>
      <c r="BJ1138" s="4">
        <f t="shared" si="104"/>
        <v>3300</v>
      </c>
      <c r="BK1138" s="4">
        <v>110</v>
      </c>
      <c r="BL1138" s="4">
        <v>8577</v>
      </c>
      <c r="BM1138" s="4" t="s">
        <v>9506</v>
      </c>
      <c r="CB1138" s="12"/>
      <c r="CI1138" s="3">
        <v>1</v>
      </c>
      <c r="CJ1138" s="3">
        <v>5</v>
      </c>
      <c r="CR1138" s="4">
        <v>5277</v>
      </c>
      <c r="CS1138" s="4">
        <v>106</v>
      </c>
      <c r="CT1138" s="4">
        <v>21</v>
      </c>
      <c r="CU1138" s="4" t="s">
        <v>11869</v>
      </c>
      <c r="CV1138" s="4" t="s">
        <v>13475</v>
      </c>
      <c r="DM1138" s="4">
        <v>185</v>
      </c>
      <c r="DN1138" s="4">
        <v>1878</v>
      </c>
      <c r="DO1138" s="4">
        <v>800</v>
      </c>
      <c r="DP1138" s="4">
        <v>1400</v>
      </c>
      <c r="DS1138" s="4" t="s">
        <v>12498</v>
      </c>
      <c r="DU1138" s="4"/>
      <c r="DV1138" s="4"/>
      <c r="DW1138" s="84" t="s">
        <v>33783</v>
      </c>
    </row>
    <row r="1139" spans="1:129">
      <c r="A1139" s="60">
        <v>2903096</v>
      </c>
      <c r="B1139" s="4" t="s">
        <v>9565</v>
      </c>
      <c r="D1139" s="4" t="s">
        <v>9438</v>
      </c>
      <c r="E1139" s="4" t="s">
        <v>9563</v>
      </c>
      <c r="F1139" s="4" t="s">
        <v>9438</v>
      </c>
      <c r="G1139" s="4" t="s">
        <v>12746</v>
      </c>
      <c r="H1139" s="4" t="s">
        <v>17031</v>
      </c>
      <c r="I1139" s="3" t="s">
        <v>20747</v>
      </c>
      <c r="J1139" s="3" t="s">
        <v>20747</v>
      </c>
      <c r="L1139" s="3" t="s">
        <v>6249</v>
      </c>
      <c r="M1139" s="4" t="s">
        <v>9563</v>
      </c>
      <c r="N1139" s="4" t="s">
        <v>12144</v>
      </c>
      <c r="O1139" s="4"/>
      <c r="P1139" s="4" t="s">
        <v>12746</v>
      </c>
      <c r="Q1139" s="4"/>
      <c r="R1139" s="4"/>
      <c r="S1139" s="4"/>
      <c r="V1139" s="4" t="s">
        <v>12746</v>
      </c>
      <c r="W1139" s="4"/>
      <c r="X1139" s="4" t="s">
        <v>11911</v>
      </c>
      <c r="Y1139" s="4" t="s">
        <v>12062</v>
      </c>
      <c r="Z1139" s="4">
        <v>180</v>
      </c>
      <c r="AA1139" s="4">
        <v>9</v>
      </c>
      <c r="AB1139" s="4">
        <v>54</v>
      </c>
      <c r="AC1139" s="4">
        <v>1</v>
      </c>
      <c r="AD1139" s="4">
        <v>54</v>
      </c>
      <c r="AE1139" s="5">
        <v>6</v>
      </c>
      <c r="AF1139" s="4">
        <v>1</v>
      </c>
      <c r="AL1139" s="4">
        <f t="shared" si="109"/>
        <v>0</v>
      </c>
      <c r="AM1139" s="4">
        <f t="shared" si="108"/>
        <v>0</v>
      </c>
      <c r="AN1139" s="4">
        <v>1</v>
      </c>
      <c r="AO1139" s="4">
        <v>1</v>
      </c>
      <c r="AP1139" s="4">
        <v>1</v>
      </c>
      <c r="AQ1139" s="4">
        <v>1</v>
      </c>
      <c r="AR1139" s="4">
        <v>1</v>
      </c>
      <c r="AS1139" s="4">
        <v>1</v>
      </c>
      <c r="AT1139" s="4">
        <v>1</v>
      </c>
      <c r="AU1139" s="4">
        <v>1</v>
      </c>
      <c r="AV1139" s="4">
        <v>1</v>
      </c>
      <c r="AW1139" s="4">
        <v>1</v>
      </c>
      <c r="AX1139" s="4">
        <v>1</v>
      </c>
      <c r="AY1139" s="4">
        <v>1</v>
      </c>
      <c r="AZ1139" s="4">
        <v>1</v>
      </c>
      <c r="BA1139" s="4">
        <f t="shared" si="107"/>
        <v>12</v>
      </c>
      <c r="BD1139" s="4">
        <v>1214</v>
      </c>
      <c r="BE1139" s="63">
        <f t="shared" si="106"/>
        <v>1214</v>
      </c>
      <c r="BF1139" s="4" t="s">
        <v>12060</v>
      </c>
      <c r="BG1139" s="4">
        <v>2294</v>
      </c>
      <c r="BH1139" s="4">
        <v>40</v>
      </c>
      <c r="BI1139" s="50">
        <v>40</v>
      </c>
      <c r="BJ1139" s="4">
        <f t="shared" si="104"/>
        <v>2374</v>
      </c>
      <c r="BK1139" s="4">
        <v>700</v>
      </c>
      <c r="BL1139" s="4">
        <v>5620</v>
      </c>
      <c r="BM1139" s="4" t="s">
        <v>9506</v>
      </c>
      <c r="CB1139" s="12"/>
      <c r="CL1139" s="4">
        <v>1</v>
      </c>
      <c r="CM1139" s="4">
        <v>5</v>
      </c>
      <c r="CR1139" s="4">
        <v>3246</v>
      </c>
      <c r="CS1139" s="4">
        <v>3</v>
      </c>
      <c r="CT1139" s="4">
        <v>40</v>
      </c>
      <c r="CU1139" s="4" t="s">
        <v>9737</v>
      </c>
      <c r="CV1139" s="4" t="s">
        <v>15645</v>
      </c>
      <c r="DK1139" s="50">
        <v>800</v>
      </c>
      <c r="DL1139" s="50">
        <v>40</v>
      </c>
      <c r="DM1139" s="4">
        <v>108</v>
      </c>
      <c r="DN1139" s="4">
        <v>1754</v>
      </c>
      <c r="DO1139" s="4">
        <v>540</v>
      </c>
      <c r="DP1139" s="4">
        <v>540</v>
      </c>
      <c r="DS1139" s="4" t="s">
        <v>12498</v>
      </c>
      <c r="DU1139" s="4" t="s">
        <v>33782</v>
      </c>
      <c r="DV1139" s="4"/>
      <c r="DW1139" s="4"/>
    </row>
    <row r="1140" spans="1:129">
      <c r="A1140" s="60">
        <v>2903097</v>
      </c>
      <c r="B1140" s="4" t="s">
        <v>9201</v>
      </c>
      <c r="D1140" s="4" t="s">
        <v>9084</v>
      </c>
      <c r="E1140" s="4" t="s">
        <v>9447</v>
      </c>
      <c r="F1140" s="4" t="s">
        <v>9084</v>
      </c>
      <c r="G1140" s="4" t="s">
        <v>12144</v>
      </c>
      <c r="H1140" s="4" t="s">
        <v>17031</v>
      </c>
      <c r="I1140" s="4" t="s">
        <v>9085</v>
      </c>
      <c r="J1140" s="4" t="s">
        <v>9085</v>
      </c>
      <c r="L1140" s="3" t="s">
        <v>6249</v>
      </c>
      <c r="M1140" s="4"/>
      <c r="N1140" s="4" t="s">
        <v>12144</v>
      </c>
      <c r="O1140" s="4"/>
      <c r="P1140" s="4" t="s">
        <v>12746</v>
      </c>
      <c r="Q1140" s="4"/>
      <c r="R1140" s="4"/>
      <c r="S1140" s="4"/>
      <c r="V1140" s="4" t="s">
        <v>12746</v>
      </c>
      <c r="W1140" s="4"/>
      <c r="X1140" s="4" t="s">
        <v>11911</v>
      </c>
      <c r="Y1140" s="4" t="s">
        <v>12062</v>
      </c>
      <c r="Z1140" s="4">
        <v>278</v>
      </c>
      <c r="AA1140" s="4">
        <v>8</v>
      </c>
      <c r="AB1140" s="4">
        <v>44</v>
      </c>
      <c r="AC1140" s="4">
        <v>1</v>
      </c>
      <c r="AD1140" s="4">
        <v>44</v>
      </c>
      <c r="AE1140" s="5">
        <v>5.5</v>
      </c>
      <c r="AH1140" s="3">
        <v>1</v>
      </c>
      <c r="AJ1140" s="3">
        <v>1</v>
      </c>
      <c r="AL1140" s="4">
        <f t="shared" si="109"/>
        <v>2</v>
      </c>
      <c r="AM1140" s="4">
        <f t="shared" si="108"/>
        <v>0</v>
      </c>
      <c r="AN1140" s="4">
        <v>3</v>
      </c>
      <c r="AO1140" s="4">
        <v>3</v>
      </c>
      <c r="AP1140" s="4">
        <v>3</v>
      </c>
      <c r="AQ1140" s="4">
        <v>3</v>
      </c>
      <c r="AR1140" s="4">
        <v>3</v>
      </c>
      <c r="AS1140" s="4">
        <v>3</v>
      </c>
      <c r="AT1140" s="4">
        <v>3</v>
      </c>
      <c r="AU1140" s="4">
        <v>3</v>
      </c>
      <c r="AV1140" s="4">
        <v>3</v>
      </c>
      <c r="AW1140" s="4">
        <v>3</v>
      </c>
      <c r="AX1140" s="4">
        <v>3</v>
      </c>
      <c r="AY1140" s="4">
        <v>3</v>
      </c>
      <c r="AZ1140" s="4">
        <v>3</v>
      </c>
      <c r="BA1140" s="4">
        <f t="shared" si="107"/>
        <v>36</v>
      </c>
      <c r="BB1140" s="4">
        <v>3400</v>
      </c>
      <c r="BC1140" s="4">
        <v>2600</v>
      </c>
      <c r="BD1140" s="4">
        <v>4580</v>
      </c>
      <c r="BE1140" s="63">
        <f t="shared" si="106"/>
        <v>10580</v>
      </c>
      <c r="BF1140" s="4" t="s">
        <v>12060</v>
      </c>
      <c r="BG1140" s="4">
        <v>8974</v>
      </c>
      <c r="BH1140" s="4">
        <v>326</v>
      </c>
      <c r="BI1140" s="50">
        <v>584</v>
      </c>
      <c r="BJ1140" s="4">
        <f t="shared" si="104"/>
        <v>9884</v>
      </c>
      <c r="BK1140" s="4">
        <v>5008</v>
      </c>
      <c r="BL1140" s="4">
        <v>30047</v>
      </c>
      <c r="BM1140" s="4" t="s">
        <v>9506</v>
      </c>
      <c r="CB1140" s="12"/>
      <c r="CL1140" s="4">
        <v>3</v>
      </c>
      <c r="CM1140" s="4">
        <v>30</v>
      </c>
      <c r="CR1140" s="58">
        <v>20163</v>
      </c>
      <c r="CS1140" s="4">
        <v>50</v>
      </c>
      <c r="CT1140" s="4">
        <v>326</v>
      </c>
      <c r="CU1140" s="4" t="s">
        <v>11986</v>
      </c>
      <c r="CV1140" s="4" t="s">
        <v>15120</v>
      </c>
      <c r="DK1140" s="50">
        <v>8200</v>
      </c>
      <c r="DL1140" s="50">
        <v>584</v>
      </c>
      <c r="DM1140" s="4">
        <v>500</v>
      </c>
      <c r="DN1140" s="4">
        <v>5000</v>
      </c>
      <c r="DO1140" s="4">
        <v>3974</v>
      </c>
      <c r="DP1140" s="4">
        <v>3974</v>
      </c>
      <c r="DS1140" s="4" t="s">
        <v>12498</v>
      </c>
      <c r="DU1140" s="4" t="s">
        <v>33696</v>
      </c>
      <c r="DV1140" s="4"/>
      <c r="DW1140" s="4"/>
    </row>
    <row r="1141" spans="1:129">
      <c r="A1141" s="60">
        <v>2903098</v>
      </c>
      <c r="B1141" s="4" t="s">
        <v>9343</v>
      </c>
      <c r="D1141" s="4" t="s">
        <v>9478</v>
      </c>
      <c r="G1141" s="4" t="s">
        <v>12144</v>
      </c>
      <c r="H1141" s="4" t="s">
        <v>17031</v>
      </c>
      <c r="I1141" s="4" t="s">
        <v>9474</v>
      </c>
      <c r="J1141" s="4" t="s">
        <v>9474</v>
      </c>
      <c r="L1141" s="3" t="s">
        <v>6249</v>
      </c>
      <c r="M1141" s="4" t="s">
        <v>9598</v>
      </c>
      <c r="N1141" s="4" t="s">
        <v>12144</v>
      </c>
      <c r="O1141" s="4"/>
      <c r="P1141" s="4" t="s">
        <v>12144</v>
      </c>
      <c r="Q1141" s="4"/>
      <c r="R1141" s="4"/>
      <c r="S1141" s="4"/>
      <c r="U1141" s="4" t="s">
        <v>9857</v>
      </c>
      <c r="V1141" s="4"/>
      <c r="W1141" s="4"/>
      <c r="X1141" s="4" t="s">
        <v>9858</v>
      </c>
      <c r="Y1141" s="13" t="s">
        <v>13746</v>
      </c>
      <c r="Z1141" s="4">
        <v>119</v>
      </c>
      <c r="AA1141" s="4">
        <v>10</v>
      </c>
      <c r="AB1141" s="4">
        <v>60</v>
      </c>
      <c r="AC1141" s="4">
        <v>1</v>
      </c>
      <c r="AD1141" s="4">
        <v>60</v>
      </c>
      <c r="AE1141" s="5">
        <v>6</v>
      </c>
      <c r="AJ1141" s="3">
        <v>1</v>
      </c>
      <c r="AL1141" s="4">
        <f t="shared" si="109"/>
        <v>1</v>
      </c>
      <c r="AM1141" s="4">
        <f t="shared" si="108"/>
        <v>0</v>
      </c>
      <c r="AN1141" s="4">
        <v>12</v>
      </c>
      <c r="AO1141" s="4"/>
      <c r="AP1141" s="4"/>
      <c r="AQ1141" s="4"/>
      <c r="AR1141" s="4"/>
      <c r="AS1141" s="4"/>
      <c r="AT1141" s="4"/>
      <c r="AU1141" s="4">
        <v>12</v>
      </c>
      <c r="AV1141" s="4">
        <v>13</v>
      </c>
      <c r="AW1141" s="4">
        <v>12</v>
      </c>
      <c r="AX1141" s="4">
        <v>12</v>
      </c>
      <c r="AY1141" s="4"/>
      <c r="AZ1141" s="4"/>
      <c r="BA1141" s="4">
        <f t="shared" si="107"/>
        <v>49</v>
      </c>
      <c r="BB1141" s="3"/>
      <c r="BC1141" s="4">
        <v>2160</v>
      </c>
      <c r="BD1141" s="4">
        <v>8300</v>
      </c>
      <c r="BE1141" s="63">
        <f t="shared" si="106"/>
        <v>10460</v>
      </c>
      <c r="BF1141" s="4" t="s">
        <v>12060</v>
      </c>
      <c r="BG1141" s="4">
        <v>26500</v>
      </c>
      <c r="BI1141" s="50">
        <v>267</v>
      </c>
      <c r="BJ1141" s="4">
        <f t="shared" si="104"/>
        <v>26767</v>
      </c>
      <c r="BK1141" s="4">
        <v>5290</v>
      </c>
      <c r="BL1141" s="4">
        <v>59050</v>
      </c>
      <c r="BM1141" s="3" t="s">
        <v>35863</v>
      </c>
      <c r="CB1141" s="12"/>
      <c r="CL1141" s="4">
        <v>1</v>
      </c>
      <c r="CM1141" s="4">
        <v>5</v>
      </c>
      <c r="CR1141" s="4">
        <v>32283</v>
      </c>
      <c r="CS1141" s="4">
        <v>55</v>
      </c>
      <c r="CT1141" s="4">
        <v>460</v>
      </c>
      <c r="CU1141" s="4" t="s">
        <v>11869</v>
      </c>
      <c r="CV1141" s="4" t="s">
        <v>13475</v>
      </c>
      <c r="DK1141" s="50">
        <v>8900</v>
      </c>
      <c r="DL1141" s="50">
        <v>267</v>
      </c>
      <c r="DM1141" s="4">
        <v>890</v>
      </c>
      <c r="DN1141" s="4">
        <v>11135</v>
      </c>
      <c r="DO1141" s="4">
        <v>3080</v>
      </c>
      <c r="DP1141" s="4">
        <v>9240</v>
      </c>
      <c r="DS1141" s="4" t="s">
        <v>12498</v>
      </c>
      <c r="DU1141" s="4" t="s">
        <v>33697</v>
      </c>
      <c r="DV1141" s="4"/>
      <c r="DW1141" s="4"/>
    </row>
    <row r="1142" spans="1:129">
      <c r="A1142" s="60">
        <v>2903099</v>
      </c>
      <c r="B1142" s="4" t="s">
        <v>9861</v>
      </c>
      <c r="D1142" s="4" t="s">
        <v>9977</v>
      </c>
      <c r="E1142" s="4" t="s">
        <v>10095</v>
      </c>
      <c r="F1142" s="4" t="s">
        <v>9977</v>
      </c>
      <c r="G1142" s="4" t="s">
        <v>12746</v>
      </c>
      <c r="H1142" s="4" t="s">
        <v>17031</v>
      </c>
      <c r="I1142" s="4" t="s">
        <v>9085</v>
      </c>
      <c r="J1142" s="4" t="s">
        <v>9085</v>
      </c>
      <c r="L1142" s="3" t="s">
        <v>6249</v>
      </c>
      <c r="M1142" s="4"/>
      <c r="N1142" s="4" t="s">
        <v>12144</v>
      </c>
      <c r="O1142" s="4"/>
      <c r="P1142" s="4" t="s">
        <v>12746</v>
      </c>
      <c r="Q1142" s="4" t="s">
        <v>12746</v>
      </c>
      <c r="R1142" s="4" t="s">
        <v>12746</v>
      </c>
      <c r="S1142" s="4" t="s">
        <v>12746</v>
      </c>
      <c r="V1142" s="4" t="s">
        <v>12746</v>
      </c>
      <c r="W1142" s="4"/>
      <c r="X1142" s="4" t="s">
        <v>11911</v>
      </c>
      <c r="Y1142" s="4" t="s">
        <v>12062</v>
      </c>
      <c r="Z1142" s="4">
        <v>195</v>
      </c>
      <c r="AA1142" s="4">
        <v>8</v>
      </c>
      <c r="AB1142" s="4">
        <v>48</v>
      </c>
      <c r="AC1142" s="4">
        <v>1</v>
      </c>
      <c r="AD1142" s="4">
        <v>48</v>
      </c>
      <c r="AE1142" s="5">
        <v>6</v>
      </c>
      <c r="AF1142" s="4">
        <v>1</v>
      </c>
      <c r="AL1142" s="4">
        <f t="shared" si="109"/>
        <v>0</v>
      </c>
      <c r="AM1142" s="4">
        <f t="shared" si="108"/>
        <v>0</v>
      </c>
      <c r="AN1142" s="4">
        <v>2</v>
      </c>
      <c r="AO1142" s="4">
        <v>1</v>
      </c>
      <c r="AP1142" s="4"/>
      <c r="AQ1142" s="4"/>
      <c r="AR1142" s="4">
        <v>1</v>
      </c>
      <c r="AS1142" s="4">
        <v>2</v>
      </c>
      <c r="AT1142" s="4">
        <v>2</v>
      </c>
      <c r="AU1142" s="4">
        <v>2</v>
      </c>
      <c r="AV1142" s="4">
        <v>2</v>
      </c>
      <c r="AW1142" s="4">
        <v>2</v>
      </c>
      <c r="AX1142" s="4">
        <v>1</v>
      </c>
      <c r="AY1142" s="4">
        <v>1</v>
      </c>
      <c r="AZ1142" s="4">
        <v>1</v>
      </c>
      <c r="BA1142" s="4">
        <f t="shared" si="107"/>
        <v>15</v>
      </c>
      <c r="BB1142" s="3"/>
      <c r="BD1142" s="4">
        <v>1881</v>
      </c>
      <c r="BE1142" s="63">
        <f t="shared" si="106"/>
        <v>1881</v>
      </c>
      <c r="BF1142" s="4" t="s">
        <v>12060</v>
      </c>
      <c r="BG1142" s="4">
        <v>3175</v>
      </c>
      <c r="BI1142" s="50">
        <v>48</v>
      </c>
      <c r="BJ1142" s="4">
        <f t="shared" si="104"/>
        <v>3223</v>
      </c>
      <c r="BK1142" s="4">
        <v>1004</v>
      </c>
      <c r="BL1142" s="4">
        <v>8034</v>
      </c>
      <c r="BM1142" s="4" t="s">
        <v>12005</v>
      </c>
      <c r="CB1142" s="12"/>
      <c r="CL1142" s="4">
        <v>3</v>
      </c>
      <c r="CM1142" s="4">
        <v>8</v>
      </c>
      <c r="CR1142" s="4">
        <v>4811</v>
      </c>
      <c r="DK1142" s="50">
        <v>1070</v>
      </c>
      <c r="DL1142" s="50">
        <v>48</v>
      </c>
      <c r="DM1142" s="4">
        <v>130</v>
      </c>
      <c r="DN1142" s="4">
        <v>1311</v>
      </c>
      <c r="DO1142" s="4">
        <v>862</v>
      </c>
      <c r="DP1142" s="4">
        <v>1864</v>
      </c>
      <c r="DS1142" s="4" t="s">
        <v>12498</v>
      </c>
      <c r="DU1142" s="4"/>
      <c r="DV1142" s="84" t="s">
        <v>33698</v>
      </c>
      <c r="DW1142" s="4"/>
    </row>
    <row r="1143" spans="1:129">
      <c r="A1143" s="60">
        <v>2903100</v>
      </c>
      <c r="B1143" s="4" t="s">
        <v>8983</v>
      </c>
      <c r="D1143" s="4" t="s">
        <v>8984</v>
      </c>
      <c r="E1143" s="4" t="s">
        <v>8871</v>
      </c>
      <c r="F1143" s="4" t="s">
        <v>8984</v>
      </c>
      <c r="G1143" s="4" t="s">
        <v>12746</v>
      </c>
      <c r="H1143" s="4" t="s">
        <v>17031</v>
      </c>
      <c r="I1143" s="4" t="s">
        <v>9085</v>
      </c>
      <c r="J1143" s="4" t="s">
        <v>9085</v>
      </c>
      <c r="L1143" s="3" t="s">
        <v>6249</v>
      </c>
      <c r="M1143" s="4" t="s">
        <v>8871</v>
      </c>
      <c r="N1143" s="4" t="s">
        <v>12144</v>
      </c>
      <c r="O1143" s="4"/>
      <c r="P1143" s="4" t="s">
        <v>12746</v>
      </c>
      <c r="Q1143" s="4"/>
      <c r="R1143" s="4"/>
      <c r="S1143" s="4"/>
      <c r="V1143" s="4" t="s">
        <v>12746</v>
      </c>
      <c r="W1143" s="4"/>
      <c r="X1143" s="4" t="s">
        <v>11911</v>
      </c>
      <c r="Y1143" s="4" t="s">
        <v>12062</v>
      </c>
      <c r="Z1143" s="4">
        <v>234</v>
      </c>
      <c r="AA1143" s="4">
        <v>8</v>
      </c>
      <c r="AB1143" s="4">
        <v>48</v>
      </c>
      <c r="AC1143" s="4">
        <v>1</v>
      </c>
      <c r="AD1143" s="4">
        <v>48</v>
      </c>
      <c r="AE1143" s="5">
        <v>6</v>
      </c>
      <c r="AF1143" s="4">
        <v>1</v>
      </c>
      <c r="AL1143" s="4">
        <f t="shared" si="109"/>
        <v>0</v>
      </c>
      <c r="AM1143" s="4">
        <f t="shared" si="108"/>
        <v>0</v>
      </c>
      <c r="AN1143" s="4">
        <v>2</v>
      </c>
      <c r="AO1143" s="4">
        <v>2</v>
      </c>
      <c r="AP1143" s="4">
        <v>2</v>
      </c>
      <c r="AQ1143" s="4">
        <v>2</v>
      </c>
      <c r="AR1143" s="4">
        <v>2</v>
      </c>
      <c r="AS1143" s="4">
        <v>2</v>
      </c>
      <c r="AT1143" s="4">
        <v>2</v>
      </c>
      <c r="AU1143" s="4">
        <v>2</v>
      </c>
      <c r="AV1143" s="4">
        <v>2</v>
      </c>
      <c r="AW1143" s="4">
        <v>2</v>
      </c>
      <c r="AX1143" s="4">
        <v>2</v>
      </c>
      <c r="AY1143" s="4">
        <v>1</v>
      </c>
      <c r="AZ1143" s="4">
        <v>1</v>
      </c>
      <c r="BA1143" s="4">
        <f t="shared" si="107"/>
        <v>22</v>
      </c>
      <c r="BB1143" s="3"/>
      <c r="BD1143" s="4">
        <v>2100</v>
      </c>
      <c r="BE1143" s="63">
        <f t="shared" si="106"/>
        <v>2100</v>
      </c>
      <c r="BF1143" s="4" t="s">
        <v>12060</v>
      </c>
      <c r="BG1143" s="4">
        <v>7230</v>
      </c>
      <c r="BI1143" s="50">
        <v>200</v>
      </c>
      <c r="BJ1143" s="4">
        <f t="shared" si="104"/>
        <v>7430</v>
      </c>
      <c r="BK1143" s="4">
        <v>1702</v>
      </c>
      <c r="BL1143" s="4">
        <v>12600</v>
      </c>
      <c r="BM1143" s="4" t="s">
        <v>9506</v>
      </c>
      <c r="BV1143" s="3"/>
      <c r="BY1143" s="3"/>
      <c r="CB1143" s="12"/>
      <c r="CL1143" s="4">
        <v>1</v>
      </c>
      <c r="CM1143" s="4">
        <v>8</v>
      </c>
      <c r="CR1143" s="4">
        <v>5170</v>
      </c>
      <c r="DK1143" s="50">
        <v>3000</v>
      </c>
      <c r="DL1143" s="50">
        <v>200</v>
      </c>
      <c r="DM1143" s="4">
        <v>350</v>
      </c>
      <c r="DN1143" s="4">
        <v>3500</v>
      </c>
      <c r="DO1143" s="4">
        <v>1865</v>
      </c>
      <c r="DP1143" s="4">
        <v>3730</v>
      </c>
      <c r="DS1143" s="4" t="s">
        <v>12498</v>
      </c>
      <c r="DU1143" s="4"/>
      <c r="DV1143" s="4"/>
      <c r="DW1143" s="4"/>
    </row>
    <row r="1144" spans="1:129">
      <c r="A1144" s="60">
        <v>2903101</v>
      </c>
      <c r="B1144" s="4" t="s">
        <v>8874</v>
      </c>
      <c r="D1144" s="4" t="s">
        <v>8875</v>
      </c>
      <c r="E1144" s="4" t="s">
        <v>8988</v>
      </c>
      <c r="F1144" s="4" t="s">
        <v>8875</v>
      </c>
      <c r="G1144" s="4" t="s">
        <v>12144</v>
      </c>
      <c r="H1144" s="4" t="s">
        <v>17031</v>
      </c>
      <c r="I1144" s="4" t="s">
        <v>9085</v>
      </c>
      <c r="J1144" s="4" t="s">
        <v>9085</v>
      </c>
      <c r="L1144" s="3" t="s">
        <v>6249</v>
      </c>
      <c r="M1144" s="4"/>
      <c r="N1144" s="4" t="s">
        <v>12144</v>
      </c>
      <c r="O1144" s="4"/>
      <c r="P1144" s="4" t="s">
        <v>12746</v>
      </c>
      <c r="Q1144" s="4"/>
      <c r="R1144" s="4"/>
      <c r="S1144" s="4"/>
      <c r="U1144" s="4" t="s">
        <v>12638</v>
      </c>
      <c r="V1144" s="4" t="s">
        <v>12746</v>
      </c>
      <c r="W1144" s="4"/>
      <c r="X1144" s="4" t="s">
        <v>12819</v>
      </c>
      <c r="Y1144" s="13" t="s">
        <v>12820</v>
      </c>
      <c r="Z1144" s="4">
        <v>306</v>
      </c>
      <c r="AA1144" s="4">
        <v>9</v>
      </c>
      <c r="AB1144" s="4">
        <v>50</v>
      </c>
      <c r="AC1144" s="4">
        <v>1</v>
      </c>
      <c r="AD1144" s="4">
        <v>50</v>
      </c>
      <c r="AE1144" s="5">
        <v>5.5</v>
      </c>
      <c r="AH1144" s="3">
        <v>5</v>
      </c>
      <c r="AJ1144" s="3">
        <v>34</v>
      </c>
      <c r="AK1144" s="3">
        <v>3</v>
      </c>
      <c r="AL1144" s="4">
        <f t="shared" si="109"/>
        <v>39</v>
      </c>
      <c r="AM1144" s="4">
        <f t="shared" si="108"/>
        <v>3</v>
      </c>
      <c r="AN1144" s="4">
        <v>228</v>
      </c>
      <c r="AO1144" s="4">
        <v>205</v>
      </c>
      <c r="AP1144" s="4">
        <v>157</v>
      </c>
      <c r="AQ1144" s="4">
        <v>145</v>
      </c>
      <c r="AR1144" s="4">
        <v>154</v>
      </c>
      <c r="AS1144" s="4">
        <v>160</v>
      </c>
      <c r="AT1144" s="4">
        <v>211</v>
      </c>
      <c r="AU1144" s="4">
        <v>209</v>
      </c>
      <c r="AV1144" s="4">
        <v>208</v>
      </c>
      <c r="AW1144" s="4">
        <v>197</v>
      </c>
      <c r="AX1144" s="4">
        <v>230</v>
      </c>
      <c r="AY1144" s="4">
        <v>206</v>
      </c>
      <c r="AZ1144" s="4">
        <v>228</v>
      </c>
      <c r="BA1144" s="4">
        <f t="shared" si="107"/>
        <v>2310</v>
      </c>
      <c r="BB1144" s="4">
        <v>58800</v>
      </c>
      <c r="BC1144" s="4">
        <v>61090</v>
      </c>
      <c r="BD1144" s="4">
        <v>315453</v>
      </c>
      <c r="BE1144" s="63">
        <f t="shared" si="106"/>
        <v>435343</v>
      </c>
      <c r="BF1144" s="4" t="s">
        <v>12060</v>
      </c>
      <c r="BG1144" s="4">
        <v>115045</v>
      </c>
      <c r="BH1144" s="4">
        <v>5150</v>
      </c>
      <c r="BI1144" s="50">
        <v>7751</v>
      </c>
      <c r="BJ1144" s="4">
        <f t="shared" si="104"/>
        <v>127946</v>
      </c>
      <c r="BK1144" s="4">
        <v>16100</v>
      </c>
      <c r="BL1144" s="4">
        <v>658000</v>
      </c>
      <c r="BM1144" s="4" t="s">
        <v>13626</v>
      </c>
      <c r="CB1144" s="12"/>
      <c r="CL1144" s="4">
        <v>53</v>
      </c>
      <c r="CM1144" s="4">
        <v>489</v>
      </c>
      <c r="CR1144" s="4">
        <v>530054</v>
      </c>
      <c r="CS1144" s="4">
        <v>125</v>
      </c>
      <c r="CT1144" s="4">
        <v>5150</v>
      </c>
      <c r="CU1144" s="4" t="s">
        <v>11986</v>
      </c>
      <c r="CV1144" s="4" t="s">
        <v>15120</v>
      </c>
      <c r="DK1144" s="50">
        <v>360500</v>
      </c>
      <c r="DL1144" s="50">
        <v>7751</v>
      </c>
      <c r="DM1144" s="4">
        <v>2941</v>
      </c>
      <c r="DN1144" s="4">
        <v>29295</v>
      </c>
      <c r="DO1144" s="4">
        <v>10000</v>
      </c>
      <c r="DP1144" s="4">
        <v>20000</v>
      </c>
      <c r="DQ1144" s="4">
        <v>5000</v>
      </c>
      <c r="DR1144" s="4">
        <v>10000</v>
      </c>
      <c r="DS1144" s="4" t="s">
        <v>12498</v>
      </c>
      <c r="DU1144" s="84" t="s">
        <v>33699</v>
      </c>
      <c r="DV1144" s="4"/>
      <c r="DW1144" s="4" t="s">
        <v>33624</v>
      </c>
    </row>
    <row r="1145" spans="1:129">
      <c r="A1145" s="60">
        <v>2903102</v>
      </c>
      <c r="B1145" s="4" t="s">
        <v>9359</v>
      </c>
      <c r="D1145" s="4" t="s">
        <v>9110</v>
      </c>
      <c r="E1145" s="4" t="s">
        <v>9600</v>
      </c>
      <c r="F1145" s="4" t="s">
        <v>9362</v>
      </c>
      <c r="G1145" s="4" t="s">
        <v>12144</v>
      </c>
      <c r="H1145" s="4" t="s">
        <v>17031</v>
      </c>
      <c r="I1145" s="4" t="s">
        <v>9085</v>
      </c>
      <c r="J1145" s="4" t="s">
        <v>9085</v>
      </c>
      <c r="L1145" s="3" t="s">
        <v>6249</v>
      </c>
      <c r="M1145" s="4"/>
      <c r="N1145" s="4" t="s">
        <v>12144</v>
      </c>
      <c r="O1145" s="4"/>
      <c r="P1145" s="4" t="s">
        <v>12746</v>
      </c>
      <c r="Q1145" s="4"/>
      <c r="R1145" s="4"/>
      <c r="S1145" s="4"/>
      <c r="V1145" s="4" t="s">
        <v>12746</v>
      </c>
      <c r="W1145" s="4"/>
      <c r="X1145" s="4" t="s">
        <v>11911</v>
      </c>
      <c r="Y1145" s="4" t="s">
        <v>12062</v>
      </c>
      <c r="Z1145" s="4">
        <v>257</v>
      </c>
      <c r="AA1145" s="4">
        <v>8</v>
      </c>
      <c r="AB1145" s="4">
        <v>44</v>
      </c>
      <c r="AC1145" s="4">
        <v>1</v>
      </c>
      <c r="AD1145" s="4">
        <v>44</v>
      </c>
      <c r="AE1145" s="5">
        <v>5.5</v>
      </c>
      <c r="AJ1145" s="3">
        <v>1</v>
      </c>
      <c r="AL1145" s="4">
        <f t="shared" si="109"/>
        <v>1</v>
      </c>
      <c r="AM1145" s="4">
        <f t="shared" si="108"/>
        <v>0</v>
      </c>
      <c r="AN1145" s="4">
        <v>4</v>
      </c>
      <c r="AO1145" s="4">
        <v>4</v>
      </c>
      <c r="AP1145" s="4">
        <v>4</v>
      </c>
      <c r="AQ1145" s="4">
        <v>4</v>
      </c>
      <c r="AR1145" s="4">
        <v>4</v>
      </c>
      <c r="AS1145" s="4">
        <v>4</v>
      </c>
      <c r="AT1145" s="4">
        <v>4</v>
      </c>
      <c r="AU1145" s="4">
        <v>4</v>
      </c>
      <c r="AV1145" s="4">
        <v>4</v>
      </c>
      <c r="AW1145" s="4">
        <v>4</v>
      </c>
      <c r="AX1145" s="4">
        <v>4</v>
      </c>
      <c r="AY1145" s="4">
        <v>4</v>
      </c>
      <c r="AZ1145" s="4">
        <v>4</v>
      </c>
      <c r="BA1145" s="4">
        <f t="shared" si="107"/>
        <v>48</v>
      </c>
      <c r="BB1145" s="3"/>
      <c r="BC1145" s="4">
        <v>1820</v>
      </c>
      <c r="BD1145" s="4">
        <v>4000</v>
      </c>
      <c r="BE1145" s="63">
        <f t="shared" si="106"/>
        <v>5820</v>
      </c>
      <c r="BG1145" s="4">
        <v>5209</v>
      </c>
      <c r="BH1145" s="4">
        <v>75</v>
      </c>
      <c r="BI1145" s="50">
        <v>252</v>
      </c>
      <c r="BJ1145" s="4">
        <f t="shared" si="104"/>
        <v>5536</v>
      </c>
      <c r="BK1145" s="26">
        <v>1836</v>
      </c>
      <c r="BL1145" s="4">
        <v>14679</v>
      </c>
      <c r="BM1145" s="4" t="s">
        <v>9506</v>
      </c>
      <c r="CB1145" s="12"/>
      <c r="CC1145" s="3">
        <v>14679</v>
      </c>
      <c r="CL1145" s="4">
        <v>1</v>
      </c>
      <c r="CM1145" s="4">
        <v>5</v>
      </c>
      <c r="CR1145" s="4">
        <v>9143</v>
      </c>
      <c r="CS1145" s="4">
        <v>7</v>
      </c>
      <c r="CT1145" s="4">
        <v>75</v>
      </c>
      <c r="CU1145" s="4" t="s">
        <v>11986</v>
      </c>
      <c r="CV1145" s="4" t="s">
        <v>12444</v>
      </c>
      <c r="DK1145" s="50">
        <v>3600</v>
      </c>
      <c r="DL1145" s="50">
        <v>252</v>
      </c>
      <c r="DM1145" s="4">
        <v>353</v>
      </c>
      <c r="DN1145" s="4">
        <v>3032</v>
      </c>
      <c r="DO1145" s="4">
        <v>1555</v>
      </c>
      <c r="DP1145" s="4">
        <v>2177</v>
      </c>
      <c r="DS1145" s="4" t="s">
        <v>12498</v>
      </c>
      <c r="DU1145" s="4" t="s">
        <v>33625</v>
      </c>
      <c r="DV1145" s="4"/>
      <c r="DW1145" s="4"/>
    </row>
    <row r="1146" spans="1:129">
      <c r="A1146" s="60">
        <v>2903103</v>
      </c>
      <c r="B1146" s="4" t="s">
        <v>9242</v>
      </c>
      <c r="D1146" s="4" t="s">
        <v>9363</v>
      </c>
      <c r="E1146" s="59" t="s">
        <v>30037</v>
      </c>
      <c r="F1146" s="4" t="s">
        <v>9238</v>
      </c>
      <c r="G1146" s="4" t="s">
        <v>12746</v>
      </c>
      <c r="H1146" s="4" t="s">
        <v>17031</v>
      </c>
      <c r="I1146" s="4" t="s">
        <v>9085</v>
      </c>
      <c r="J1146" s="4" t="s">
        <v>9085</v>
      </c>
      <c r="L1146" s="3" t="s">
        <v>6249</v>
      </c>
      <c r="M1146" s="4" t="s">
        <v>9356</v>
      </c>
      <c r="N1146" s="4" t="s">
        <v>12144</v>
      </c>
      <c r="O1146" s="4"/>
      <c r="P1146" s="4" t="s">
        <v>12746</v>
      </c>
      <c r="Q1146" s="4"/>
      <c r="R1146" s="4"/>
      <c r="S1146" s="4"/>
      <c r="V1146" s="4" t="s">
        <v>12746</v>
      </c>
      <c r="W1146" s="4"/>
      <c r="X1146" s="4" t="s">
        <v>11911</v>
      </c>
      <c r="Y1146" s="4" t="s">
        <v>12062</v>
      </c>
      <c r="Z1146" s="4">
        <v>192</v>
      </c>
      <c r="AA1146" s="4">
        <v>8</v>
      </c>
      <c r="AB1146" s="4">
        <v>44</v>
      </c>
      <c r="AC1146" s="4">
        <v>1</v>
      </c>
      <c r="AD1146" s="4">
        <v>44</v>
      </c>
      <c r="AE1146" s="5">
        <v>5.5</v>
      </c>
      <c r="AF1146" s="4">
        <v>1</v>
      </c>
      <c r="AL1146" s="4">
        <f t="shared" si="109"/>
        <v>0</v>
      </c>
      <c r="AM1146" s="4">
        <f t="shared" si="108"/>
        <v>0</v>
      </c>
      <c r="AN1146" s="4">
        <v>1</v>
      </c>
      <c r="AO1146" s="4"/>
      <c r="AP1146" s="4"/>
      <c r="AQ1146" s="4"/>
      <c r="AR1146" s="4">
        <v>1</v>
      </c>
      <c r="AS1146" s="4">
        <v>1</v>
      </c>
      <c r="AT1146" s="4">
        <v>1</v>
      </c>
      <c r="AU1146" s="4">
        <v>1</v>
      </c>
      <c r="AV1146" s="4">
        <v>1</v>
      </c>
      <c r="AW1146" s="4">
        <v>1</v>
      </c>
      <c r="AX1146" s="4">
        <v>1</v>
      </c>
      <c r="AY1146" s="4">
        <v>1</v>
      </c>
      <c r="AZ1146" s="4"/>
      <c r="BA1146" s="4">
        <f t="shared" si="107"/>
        <v>8</v>
      </c>
      <c r="BD1146" s="4">
        <v>764</v>
      </c>
      <c r="BE1146" s="63">
        <f t="shared" si="106"/>
        <v>764</v>
      </c>
      <c r="BF1146" s="4" t="s">
        <v>12060</v>
      </c>
      <c r="BG1146" s="4">
        <v>2947</v>
      </c>
      <c r="BI1146" s="50">
        <v>40</v>
      </c>
      <c r="BJ1146" s="4">
        <f t="shared" ref="BJ1146:BJ1209" si="110">SUM(BG1146:BI1146)</f>
        <v>2987</v>
      </c>
      <c r="BK1146" s="4">
        <v>689</v>
      </c>
      <c r="BL1146" s="4">
        <v>5100</v>
      </c>
      <c r="BM1146" s="4" t="s">
        <v>9506</v>
      </c>
      <c r="BV1146" s="3"/>
      <c r="BY1146" s="3"/>
      <c r="CB1146" s="12"/>
      <c r="CL1146" s="4">
        <v>1</v>
      </c>
      <c r="CM1146" s="4">
        <v>3</v>
      </c>
      <c r="CR1146" s="4">
        <v>2113</v>
      </c>
      <c r="DK1146" s="50">
        <v>500</v>
      </c>
      <c r="DL1146" s="50">
        <v>40</v>
      </c>
      <c r="DM1146" s="4">
        <v>105</v>
      </c>
      <c r="DN1146" s="4">
        <v>1417</v>
      </c>
      <c r="DO1146" s="4">
        <v>960</v>
      </c>
      <c r="DP1146" s="4">
        <v>1530</v>
      </c>
      <c r="DS1146" s="4" t="s">
        <v>12498</v>
      </c>
      <c r="DU1146" s="4"/>
      <c r="DV1146" s="4"/>
      <c r="DW1146" s="4"/>
    </row>
    <row r="1147" spans="1:129">
      <c r="A1147" s="60">
        <v>2903104</v>
      </c>
      <c r="B1147" s="4" t="s">
        <v>9371</v>
      </c>
      <c r="D1147" s="4" t="s">
        <v>9489</v>
      </c>
      <c r="E1147" s="4" t="s">
        <v>215</v>
      </c>
      <c r="H1147" s="4" t="s">
        <v>17031</v>
      </c>
      <c r="I1147" s="4" t="s">
        <v>9490</v>
      </c>
      <c r="J1147" s="4" t="s">
        <v>9085</v>
      </c>
      <c r="L1147" s="3" t="s">
        <v>6249</v>
      </c>
      <c r="M1147" s="4" t="s">
        <v>9603</v>
      </c>
      <c r="N1147" s="4" t="s">
        <v>12746</v>
      </c>
      <c r="O1147" s="4" t="s">
        <v>33626</v>
      </c>
      <c r="P1147" s="4" t="s">
        <v>12746</v>
      </c>
      <c r="Q1147" s="4"/>
      <c r="R1147" s="4"/>
      <c r="S1147" s="4"/>
      <c r="U1147" s="4" t="s">
        <v>12638</v>
      </c>
      <c r="V1147" s="4" t="s">
        <v>12746</v>
      </c>
      <c r="W1147" s="4"/>
      <c r="X1147" s="4" t="s">
        <v>11911</v>
      </c>
      <c r="Y1147" s="4" t="s">
        <v>12062</v>
      </c>
      <c r="Z1147" s="4">
        <v>250</v>
      </c>
      <c r="AA1147" s="4">
        <v>8</v>
      </c>
      <c r="AB1147" s="4">
        <v>44</v>
      </c>
      <c r="AC1147" s="4">
        <v>1</v>
      </c>
      <c r="AD1147" s="4">
        <v>44</v>
      </c>
      <c r="AE1147" s="5">
        <v>5.5</v>
      </c>
      <c r="AH1147" s="3">
        <v>2</v>
      </c>
      <c r="AJ1147" s="3">
        <v>1</v>
      </c>
      <c r="AL1147" s="4">
        <f t="shared" si="109"/>
        <v>3</v>
      </c>
      <c r="AM1147" s="4">
        <f t="shared" si="108"/>
        <v>0</v>
      </c>
      <c r="AN1147" s="4">
        <v>2</v>
      </c>
      <c r="AO1147" s="4">
        <v>2</v>
      </c>
      <c r="AP1147" s="4">
        <v>2</v>
      </c>
      <c r="AQ1147" s="4">
        <v>2</v>
      </c>
      <c r="AR1147" s="4">
        <v>2</v>
      </c>
      <c r="AS1147" s="4">
        <v>2</v>
      </c>
      <c r="AT1147" s="4">
        <v>2</v>
      </c>
      <c r="AU1147" s="4">
        <v>2</v>
      </c>
      <c r="AV1147" s="4">
        <v>2</v>
      </c>
      <c r="AW1147" s="4">
        <v>2</v>
      </c>
      <c r="AX1147" s="4">
        <v>2</v>
      </c>
      <c r="AY1147" s="4">
        <v>2</v>
      </c>
      <c r="AZ1147" s="4">
        <v>2</v>
      </c>
      <c r="BA1147" s="4">
        <f t="shared" si="107"/>
        <v>24</v>
      </c>
      <c r="BB1147" s="4">
        <v>7000</v>
      </c>
      <c r="BC1147" s="4">
        <v>2348</v>
      </c>
      <c r="BD1147" s="4">
        <v>3428</v>
      </c>
      <c r="BE1147" s="63">
        <f t="shared" si="106"/>
        <v>12776</v>
      </c>
      <c r="BF1147" s="4" t="s">
        <v>11693</v>
      </c>
      <c r="BG1147" s="4">
        <v>7892</v>
      </c>
      <c r="BH1147" s="4">
        <v>153</v>
      </c>
      <c r="BI1147" s="50">
        <v>577</v>
      </c>
      <c r="BJ1147" s="4">
        <f t="shared" si="110"/>
        <v>8622</v>
      </c>
      <c r="BK1147" s="4">
        <v>2252</v>
      </c>
      <c r="BL1147" s="4">
        <v>22637</v>
      </c>
      <c r="BM1147" s="4" t="s">
        <v>9506</v>
      </c>
      <c r="CB1147" s="12"/>
      <c r="CL1147" s="4">
        <v>8</v>
      </c>
      <c r="CM1147" s="4">
        <v>56</v>
      </c>
      <c r="CR1147" s="4">
        <v>14015</v>
      </c>
      <c r="CS1147" s="4">
        <v>1</v>
      </c>
      <c r="CT1147" s="4">
        <v>20</v>
      </c>
      <c r="CU1147" s="4" t="s">
        <v>11986</v>
      </c>
      <c r="CV1147" s="4" t="s">
        <v>15645</v>
      </c>
      <c r="CW1147" s="4">
        <v>17</v>
      </c>
      <c r="CX1147" s="4">
        <v>130</v>
      </c>
      <c r="CY1147" s="4" t="s">
        <v>15026</v>
      </c>
      <c r="CZ1147" s="4" t="s">
        <v>15120</v>
      </c>
      <c r="DA1147" s="4">
        <v>4</v>
      </c>
      <c r="DB1147" s="4">
        <v>3</v>
      </c>
      <c r="DC1147" s="4" t="s">
        <v>11869</v>
      </c>
      <c r="DD1147" s="4" t="s">
        <v>9604</v>
      </c>
      <c r="DK1147" s="50">
        <v>8200</v>
      </c>
      <c r="DL1147" s="50">
        <v>577</v>
      </c>
      <c r="DM1147" s="4">
        <v>3556</v>
      </c>
      <c r="DN1147" s="4">
        <v>4265</v>
      </c>
      <c r="DO1147" s="4">
        <v>25</v>
      </c>
      <c r="DP1147" s="4">
        <v>45</v>
      </c>
      <c r="DQ1147" s="4">
        <v>255</v>
      </c>
      <c r="DR1147" s="4">
        <v>457</v>
      </c>
      <c r="DS1147" s="4" t="s">
        <v>12498</v>
      </c>
      <c r="DU1147" s="4" t="s">
        <v>33627</v>
      </c>
      <c r="DV1147" s="4" t="s">
        <v>33628</v>
      </c>
      <c r="DW1147" s="4"/>
    </row>
    <row r="1148" spans="1:129">
      <c r="A1148" s="60">
        <v>2903105</v>
      </c>
      <c r="B1148" s="4" t="s">
        <v>9606</v>
      </c>
      <c r="D1148" s="4" t="s">
        <v>9607</v>
      </c>
      <c r="F1148" s="4" t="s">
        <v>9609</v>
      </c>
      <c r="G1148" s="4" t="s">
        <v>12446</v>
      </c>
      <c r="H1148" s="4" t="s">
        <v>17031</v>
      </c>
      <c r="I1148" s="4" t="s">
        <v>9610</v>
      </c>
      <c r="J1148" s="4" t="s">
        <v>9610</v>
      </c>
      <c r="L1148" s="4" t="s">
        <v>7837</v>
      </c>
      <c r="M1148" s="4" t="s">
        <v>9488</v>
      </c>
      <c r="N1148" s="4" t="s">
        <v>12144</v>
      </c>
      <c r="O1148" s="4"/>
      <c r="P1148" s="4" t="s">
        <v>12746</v>
      </c>
      <c r="Q1148" s="4"/>
      <c r="R1148" s="4"/>
      <c r="S1148" s="4"/>
      <c r="V1148" s="4" t="s">
        <v>12144</v>
      </c>
      <c r="W1148" s="4" t="s">
        <v>9740</v>
      </c>
      <c r="X1148" s="4" t="s">
        <v>11911</v>
      </c>
      <c r="Y1148" s="4"/>
      <c r="Z1148" s="4">
        <v>276</v>
      </c>
      <c r="AA1148" s="4">
        <v>8</v>
      </c>
      <c r="AB1148" s="4">
        <v>44</v>
      </c>
      <c r="AC1148" s="4">
        <v>1</v>
      </c>
      <c r="AD1148" s="4">
        <v>44</v>
      </c>
      <c r="AE1148" s="5">
        <v>5.5</v>
      </c>
      <c r="AJ1148" s="3">
        <v>1</v>
      </c>
      <c r="AL1148" s="4">
        <f t="shared" si="109"/>
        <v>1</v>
      </c>
      <c r="AM1148" s="4">
        <f t="shared" si="108"/>
        <v>0</v>
      </c>
      <c r="AN1148" s="4">
        <v>3</v>
      </c>
      <c r="AO1148" s="4">
        <v>3</v>
      </c>
      <c r="AP1148" s="4">
        <v>3</v>
      </c>
      <c r="AQ1148" s="4">
        <v>3</v>
      </c>
      <c r="AR1148" s="4">
        <v>3</v>
      </c>
      <c r="AS1148" s="4">
        <v>3</v>
      </c>
      <c r="AT1148" s="4">
        <v>3</v>
      </c>
      <c r="AU1148" s="4">
        <v>3</v>
      </c>
      <c r="AV1148" s="4">
        <v>3</v>
      </c>
      <c r="AW1148" s="4">
        <v>3</v>
      </c>
      <c r="AX1148" s="4">
        <v>3</v>
      </c>
      <c r="AY1148" s="4">
        <v>3</v>
      </c>
      <c r="AZ1148" s="4">
        <v>3</v>
      </c>
      <c r="BA1148" s="4">
        <f t="shared" si="107"/>
        <v>36</v>
      </c>
      <c r="BC1148" s="4">
        <v>2400</v>
      </c>
      <c r="BD1148" s="4">
        <v>4916</v>
      </c>
      <c r="BE1148" s="63">
        <f t="shared" si="106"/>
        <v>7316</v>
      </c>
      <c r="BF1148" s="4" t="s">
        <v>12060</v>
      </c>
      <c r="BG1148" s="4">
        <v>8499</v>
      </c>
      <c r="BH1148" s="4">
        <v>138</v>
      </c>
      <c r="BI1148" s="50">
        <v>645</v>
      </c>
      <c r="BJ1148" s="4">
        <f t="shared" si="110"/>
        <v>9282</v>
      </c>
      <c r="BK1148" s="4">
        <v>2054</v>
      </c>
      <c r="BL1148" s="4">
        <v>20881</v>
      </c>
      <c r="BM1148" s="4" t="s">
        <v>9506</v>
      </c>
      <c r="BV1148" s="3"/>
      <c r="CB1148" s="12"/>
      <c r="CL1148" s="4">
        <v>2</v>
      </c>
      <c r="CM1148" s="4">
        <v>38</v>
      </c>
      <c r="CR1148" s="4">
        <v>11599</v>
      </c>
      <c r="CS1148" s="4">
        <v>18</v>
      </c>
      <c r="CT1148" s="4">
        <v>138</v>
      </c>
      <c r="CU1148" s="4" t="s">
        <v>11986</v>
      </c>
      <c r="CV1148" s="4" t="s">
        <v>15120</v>
      </c>
      <c r="DK1148" s="50">
        <v>7580</v>
      </c>
      <c r="DL1148" s="50">
        <v>644</v>
      </c>
      <c r="DM1148" s="4">
        <v>606</v>
      </c>
      <c r="DN1148" s="4">
        <v>5582</v>
      </c>
      <c r="DS1148" s="4" t="s">
        <v>12498</v>
      </c>
      <c r="DU1148" s="4" t="s">
        <v>33629</v>
      </c>
      <c r="DV1148" s="4"/>
      <c r="DW1148" s="4"/>
    </row>
    <row r="1149" spans="1:129">
      <c r="A1149" s="60">
        <v>2903106</v>
      </c>
      <c r="B1149" s="4" t="s">
        <v>9756</v>
      </c>
      <c r="D1149" s="4" t="s">
        <v>9624</v>
      </c>
      <c r="F1149" s="4" t="s">
        <v>9757</v>
      </c>
      <c r="G1149" s="4" t="s">
        <v>12746</v>
      </c>
      <c r="H1149" s="4" t="s">
        <v>17031</v>
      </c>
      <c r="J1149" s="59" t="s">
        <v>70</v>
      </c>
      <c r="K1149" s="59"/>
      <c r="L1149" s="4" t="s">
        <v>7837</v>
      </c>
      <c r="M1149" s="4" t="s">
        <v>9627</v>
      </c>
      <c r="N1149" s="4" t="s">
        <v>12746</v>
      </c>
      <c r="O1149" s="4" t="s">
        <v>33630</v>
      </c>
      <c r="P1149" s="4" t="s">
        <v>12746</v>
      </c>
      <c r="Q1149" s="4"/>
      <c r="R1149" s="4"/>
      <c r="S1149" s="4"/>
      <c r="V1149" s="4" t="s">
        <v>12746</v>
      </c>
      <c r="W1149" s="4"/>
      <c r="X1149" s="4" t="s">
        <v>11911</v>
      </c>
      <c r="Y1149" s="4" t="s">
        <v>12062</v>
      </c>
      <c r="Z1149" s="4">
        <v>270</v>
      </c>
      <c r="AA1149" s="4">
        <v>8</v>
      </c>
      <c r="AB1149" s="4">
        <v>44</v>
      </c>
      <c r="AC1149" s="4">
        <v>1</v>
      </c>
      <c r="AD1149" s="4">
        <v>44</v>
      </c>
      <c r="AE1149" s="5">
        <v>5.5</v>
      </c>
      <c r="AF1149" s="4">
        <v>2</v>
      </c>
      <c r="AL1149" s="4">
        <f t="shared" si="109"/>
        <v>0</v>
      </c>
      <c r="AM1149" s="4">
        <f t="shared" si="108"/>
        <v>0</v>
      </c>
      <c r="AN1149" s="4">
        <v>2</v>
      </c>
      <c r="AO1149" s="4">
        <v>2</v>
      </c>
      <c r="AP1149" s="4">
        <v>2</v>
      </c>
      <c r="AQ1149" s="4">
        <v>2</v>
      </c>
      <c r="AR1149" s="4">
        <v>2</v>
      </c>
      <c r="AS1149" s="4">
        <v>3</v>
      </c>
      <c r="AT1149" s="4">
        <v>3</v>
      </c>
      <c r="AU1149" s="4">
        <v>3</v>
      </c>
      <c r="AV1149" s="4">
        <v>3</v>
      </c>
      <c r="AW1149" s="4">
        <v>2</v>
      </c>
      <c r="AX1149" s="4">
        <v>2</v>
      </c>
      <c r="AY1149" s="4">
        <v>2</v>
      </c>
      <c r="AZ1149" s="4">
        <v>2</v>
      </c>
      <c r="BA1149" s="4">
        <f t="shared" si="107"/>
        <v>28</v>
      </c>
      <c r="BB1149" s="3"/>
      <c r="BD1149" s="4">
        <v>2548</v>
      </c>
      <c r="BE1149" s="63">
        <f t="shared" si="106"/>
        <v>2548</v>
      </c>
      <c r="BF1149" s="4" t="s">
        <v>11693</v>
      </c>
      <c r="BG1149" s="4">
        <v>1465</v>
      </c>
      <c r="BH1149" s="4">
        <v>330</v>
      </c>
      <c r="BJ1149" s="4">
        <f t="shared" si="110"/>
        <v>1795</v>
      </c>
      <c r="BK1149" s="4">
        <v>500</v>
      </c>
      <c r="BL1149" s="4">
        <v>4000</v>
      </c>
      <c r="BM1149" s="4" t="s">
        <v>9506</v>
      </c>
      <c r="BN1149" s="4">
        <v>100</v>
      </c>
      <c r="BO1149" s="4">
        <v>2250</v>
      </c>
      <c r="BP1149" s="3" t="s">
        <v>13549</v>
      </c>
      <c r="CB1149" s="12"/>
      <c r="CC1149" s="3">
        <v>6250</v>
      </c>
      <c r="CD1149" s="3">
        <v>1</v>
      </c>
      <c r="CE1149" s="3">
        <v>9</v>
      </c>
      <c r="CH1149" s="3">
        <v>2</v>
      </c>
      <c r="CI1149" s="3">
        <v>65</v>
      </c>
      <c r="CR1149" s="4">
        <v>4455</v>
      </c>
      <c r="CS1149" s="4">
        <v>30</v>
      </c>
      <c r="CT1149" s="4">
        <v>150</v>
      </c>
      <c r="CU1149" s="4" t="s">
        <v>11986</v>
      </c>
      <c r="CV1149" s="4" t="s">
        <v>15120</v>
      </c>
      <c r="CW1149" s="4">
        <v>1000</v>
      </c>
      <c r="CX1149" s="4">
        <v>180</v>
      </c>
      <c r="CY1149" s="4" t="s">
        <v>11869</v>
      </c>
      <c r="CZ1149" s="4" t="s">
        <v>13092</v>
      </c>
      <c r="DM1149" s="4">
        <v>108</v>
      </c>
      <c r="DN1149" s="4">
        <v>1299</v>
      </c>
      <c r="DO1149" s="4">
        <v>50</v>
      </c>
      <c r="DP1149" s="4">
        <v>166</v>
      </c>
      <c r="DS1149" s="4" t="s">
        <v>12498</v>
      </c>
      <c r="DU1149" s="4" t="s">
        <v>33631</v>
      </c>
      <c r="DV1149" s="4"/>
      <c r="DW1149" s="4" t="s">
        <v>33632</v>
      </c>
    </row>
    <row r="1150" spans="1:129">
      <c r="A1150" s="60">
        <v>2903107</v>
      </c>
      <c r="B1150" s="4" t="s">
        <v>9492</v>
      </c>
      <c r="D1150" s="4" t="s">
        <v>9743</v>
      </c>
      <c r="E1150" s="4" t="s">
        <v>9514</v>
      </c>
      <c r="F1150" s="4" t="s">
        <v>9743</v>
      </c>
      <c r="G1150" s="4" t="s">
        <v>12144</v>
      </c>
      <c r="H1150" s="4" t="s">
        <v>17031</v>
      </c>
      <c r="I1150" s="4" t="s">
        <v>9744</v>
      </c>
      <c r="J1150" s="4" t="s">
        <v>9744</v>
      </c>
      <c r="L1150" s="3" t="s">
        <v>11919</v>
      </c>
      <c r="M1150" s="4" t="s">
        <v>9614</v>
      </c>
      <c r="N1150" s="4" t="s">
        <v>12746</v>
      </c>
      <c r="O1150" s="4"/>
      <c r="P1150" s="4" t="s">
        <v>12746</v>
      </c>
      <c r="Q1150" s="4"/>
      <c r="R1150" s="4"/>
      <c r="S1150" s="4"/>
      <c r="V1150" s="4" t="s">
        <v>12746</v>
      </c>
      <c r="W1150" s="4"/>
      <c r="X1150" s="4" t="s">
        <v>11911</v>
      </c>
      <c r="Y1150" s="4" t="s">
        <v>12062</v>
      </c>
      <c r="Z1150" s="4">
        <v>237</v>
      </c>
      <c r="AA1150" s="4">
        <v>9</v>
      </c>
      <c r="AB1150" s="4">
        <v>49</v>
      </c>
      <c r="AC1150" s="4">
        <v>1</v>
      </c>
      <c r="AD1150" s="4">
        <v>49</v>
      </c>
      <c r="AE1150" s="5">
        <v>5.5</v>
      </c>
      <c r="AL1150" s="4">
        <f t="shared" si="109"/>
        <v>0</v>
      </c>
      <c r="AM1150" s="4">
        <f t="shared" si="108"/>
        <v>0</v>
      </c>
      <c r="AN1150" s="4">
        <v>2</v>
      </c>
      <c r="AO1150" s="4">
        <v>4</v>
      </c>
      <c r="AP1150" s="4">
        <v>2</v>
      </c>
      <c r="AQ1150" s="4">
        <v>3</v>
      </c>
      <c r="AR1150" s="4">
        <v>2</v>
      </c>
      <c r="AS1150" s="4">
        <v>4</v>
      </c>
      <c r="AT1150" s="4">
        <v>3</v>
      </c>
      <c r="AU1150" s="4">
        <v>2</v>
      </c>
      <c r="AV1150" s="4">
        <v>2</v>
      </c>
      <c r="AW1150" s="4">
        <v>2</v>
      </c>
      <c r="AX1150" s="4">
        <v>3</v>
      </c>
      <c r="AY1150" s="4">
        <v>2</v>
      </c>
      <c r="AZ1150" s="4">
        <v>2</v>
      </c>
      <c r="BA1150" s="4">
        <f t="shared" si="107"/>
        <v>31</v>
      </c>
      <c r="BB1150" s="3"/>
      <c r="BC1150" s="3"/>
      <c r="BD1150" s="4">
        <v>2547</v>
      </c>
      <c r="BE1150" s="63">
        <f t="shared" si="106"/>
        <v>2547</v>
      </c>
      <c r="BF1150" s="4" t="s">
        <v>11693</v>
      </c>
      <c r="BG1150" s="4">
        <v>2000</v>
      </c>
      <c r="BH1150" s="4">
        <v>100</v>
      </c>
      <c r="BJ1150" s="4">
        <f t="shared" si="110"/>
        <v>2100</v>
      </c>
      <c r="BK1150" s="4">
        <v>141</v>
      </c>
      <c r="BL1150" s="4">
        <v>7500</v>
      </c>
      <c r="BM1150" s="3" t="s">
        <v>9615</v>
      </c>
      <c r="CB1150" s="12"/>
      <c r="CH1150" s="3">
        <v>1</v>
      </c>
      <c r="CI1150" s="3">
        <v>15</v>
      </c>
      <c r="CR1150" s="26">
        <v>5400</v>
      </c>
      <c r="CS1150" s="4">
        <v>500</v>
      </c>
      <c r="CT1150" s="4">
        <v>100</v>
      </c>
      <c r="CU1150" s="4" t="s">
        <v>11869</v>
      </c>
      <c r="CV1150" s="4" t="s">
        <v>13475</v>
      </c>
      <c r="DS1150" s="4" t="s">
        <v>17656</v>
      </c>
      <c r="DU1150" s="84" t="s">
        <v>33633</v>
      </c>
      <c r="DV1150" s="4" t="s">
        <v>33634</v>
      </c>
      <c r="DW1150" s="4"/>
    </row>
    <row r="1151" spans="1:129">
      <c r="A1151" s="60">
        <v>2903108</v>
      </c>
      <c r="B1151" s="4" t="s">
        <v>9616</v>
      </c>
      <c r="D1151" s="4" t="s">
        <v>9499</v>
      </c>
      <c r="E1151" s="4" t="s">
        <v>9502</v>
      </c>
      <c r="F1151" s="4" t="s">
        <v>9500</v>
      </c>
      <c r="G1151" s="4" t="s">
        <v>12746</v>
      </c>
      <c r="H1151" s="4" t="s">
        <v>17031</v>
      </c>
      <c r="I1151" s="4" t="s">
        <v>9501</v>
      </c>
      <c r="J1151" s="4" t="s">
        <v>9501</v>
      </c>
      <c r="L1151" s="3" t="s">
        <v>5804</v>
      </c>
      <c r="M1151" s="4"/>
      <c r="N1151" s="4" t="s">
        <v>12144</v>
      </c>
      <c r="O1151" s="4"/>
      <c r="P1151" s="4" t="s">
        <v>12746</v>
      </c>
      <c r="Q1151" s="4"/>
      <c r="R1151" s="4"/>
      <c r="S1151" s="4"/>
      <c r="V1151" s="4" t="s">
        <v>12746</v>
      </c>
      <c r="W1151" s="4"/>
      <c r="X1151" s="4" t="s">
        <v>11911</v>
      </c>
      <c r="Y1151" s="4" t="s">
        <v>12062</v>
      </c>
      <c r="Z1151" s="4">
        <v>283</v>
      </c>
      <c r="AA1151" s="4">
        <v>9</v>
      </c>
      <c r="AB1151" s="4">
        <v>50</v>
      </c>
      <c r="AC1151" s="4">
        <v>1</v>
      </c>
      <c r="AD1151" s="4">
        <v>50</v>
      </c>
      <c r="AE1151" s="5">
        <v>5.5</v>
      </c>
      <c r="AF1151" s="4">
        <v>3</v>
      </c>
      <c r="AJ1151" s="3">
        <v>1</v>
      </c>
      <c r="AL1151" s="4">
        <f t="shared" si="109"/>
        <v>1</v>
      </c>
      <c r="AM1151" s="4">
        <f t="shared" si="108"/>
        <v>0</v>
      </c>
      <c r="AN1151" s="4">
        <v>2</v>
      </c>
      <c r="AO1151" s="4">
        <v>2</v>
      </c>
      <c r="AP1151" s="4">
        <v>2</v>
      </c>
      <c r="AQ1151" s="4">
        <v>2</v>
      </c>
      <c r="AR1151" s="4">
        <v>2</v>
      </c>
      <c r="AS1151" s="4">
        <v>2</v>
      </c>
      <c r="AT1151" s="4">
        <v>2</v>
      </c>
      <c r="AU1151" s="4">
        <v>2</v>
      </c>
      <c r="AV1151" s="4">
        <v>2</v>
      </c>
      <c r="AW1151" s="4">
        <v>2</v>
      </c>
      <c r="AX1151" s="4">
        <v>2</v>
      </c>
      <c r="AY1151" s="4">
        <v>2</v>
      </c>
      <c r="AZ1151" s="4">
        <v>2</v>
      </c>
      <c r="BA1151" s="4">
        <f t="shared" si="107"/>
        <v>24</v>
      </c>
      <c r="BB1151" s="3"/>
      <c r="BC1151" s="3">
        <v>1350</v>
      </c>
      <c r="BD1151" s="4">
        <v>2727</v>
      </c>
      <c r="BE1151" s="63">
        <f t="shared" si="106"/>
        <v>4077</v>
      </c>
      <c r="BF1151" s="4" t="s">
        <v>11693</v>
      </c>
      <c r="BG1151" s="4">
        <v>2291</v>
      </c>
      <c r="BH1151" s="4">
        <v>29</v>
      </c>
      <c r="BI1151" s="50">
        <v>61</v>
      </c>
      <c r="BJ1151" s="4">
        <f t="shared" si="110"/>
        <v>2381</v>
      </c>
      <c r="BK1151" s="4">
        <v>193</v>
      </c>
      <c r="BL1151" s="4">
        <v>1354</v>
      </c>
      <c r="BM1151" s="3" t="s">
        <v>12005</v>
      </c>
      <c r="BN1151" s="4">
        <v>866</v>
      </c>
      <c r="BO1151" s="4">
        <v>11040</v>
      </c>
      <c r="BP1151" s="3" t="s">
        <v>13549</v>
      </c>
      <c r="CB1151" s="12"/>
      <c r="CL1151" s="4">
        <v>1</v>
      </c>
      <c r="CM1151" s="4">
        <v>2</v>
      </c>
      <c r="CR1151" s="4">
        <v>10013</v>
      </c>
      <c r="CS1151" s="4">
        <v>6</v>
      </c>
      <c r="CT1151" s="4">
        <v>29</v>
      </c>
      <c r="CU1151" s="4" t="s">
        <v>11986</v>
      </c>
      <c r="CV1151" s="4" t="s">
        <v>15120</v>
      </c>
      <c r="DK1151" s="50">
        <v>800</v>
      </c>
      <c r="DL1151" s="50">
        <v>60</v>
      </c>
      <c r="DM1151" s="4">
        <v>60</v>
      </c>
      <c r="DN1151" s="4">
        <v>137</v>
      </c>
      <c r="DO1151" s="4">
        <v>1376</v>
      </c>
      <c r="DP1151" s="4">
        <v>603</v>
      </c>
      <c r="DS1151" s="4" t="s">
        <v>12498</v>
      </c>
      <c r="DU1151" s="4"/>
      <c r="DV1151" s="4"/>
      <c r="DW1151" s="4" t="s">
        <v>33635</v>
      </c>
    </row>
    <row r="1152" spans="1:129">
      <c r="A1152" s="60">
        <v>2903109</v>
      </c>
      <c r="B1152" s="4" t="s">
        <v>9378</v>
      </c>
      <c r="D1152" s="4" t="s">
        <v>9379</v>
      </c>
      <c r="E1152" s="4" t="s">
        <v>9277</v>
      </c>
      <c r="F1152" s="4" t="s">
        <v>9379</v>
      </c>
      <c r="G1152" s="4" t="s">
        <v>12746</v>
      </c>
      <c r="H1152" s="4" t="s">
        <v>17031</v>
      </c>
      <c r="I1152" s="4" t="s">
        <v>26898</v>
      </c>
      <c r="J1152" s="4" t="s">
        <v>26898</v>
      </c>
      <c r="L1152" s="4" t="s">
        <v>26898</v>
      </c>
      <c r="M1152" s="4"/>
      <c r="N1152" s="4" t="s">
        <v>12144</v>
      </c>
      <c r="O1152" s="59" t="s">
        <v>29619</v>
      </c>
      <c r="P1152" s="4" t="s">
        <v>12746</v>
      </c>
      <c r="Q1152" s="4" t="s">
        <v>13510</v>
      </c>
      <c r="R1152" s="4"/>
      <c r="S1152" s="4" t="s">
        <v>13510</v>
      </c>
      <c r="U1152" s="4" t="s">
        <v>9388</v>
      </c>
      <c r="V1152" s="4" t="s">
        <v>12746</v>
      </c>
      <c r="W1152" s="4"/>
      <c r="X1152" s="4" t="s">
        <v>11911</v>
      </c>
      <c r="Y1152" s="4" t="s">
        <v>12062</v>
      </c>
      <c r="Z1152" s="4">
        <v>175</v>
      </c>
      <c r="AA1152" s="4">
        <v>9</v>
      </c>
      <c r="AB1152" s="4">
        <v>50</v>
      </c>
      <c r="AC1152" s="4">
        <v>1</v>
      </c>
      <c r="AD1152" s="4">
        <v>36</v>
      </c>
      <c r="AE1152" s="5"/>
      <c r="AF1152" s="4">
        <v>1</v>
      </c>
      <c r="AL1152" s="4">
        <f t="shared" si="109"/>
        <v>0</v>
      </c>
      <c r="AM1152" s="4">
        <f t="shared" si="108"/>
        <v>0</v>
      </c>
      <c r="AN1152" s="4">
        <v>3</v>
      </c>
      <c r="AO1152" s="4"/>
      <c r="AP1152" s="4"/>
      <c r="AQ1152" s="4">
        <v>1</v>
      </c>
      <c r="AR1152" s="4">
        <v>1</v>
      </c>
      <c r="AS1152" s="4">
        <v>3</v>
      </c>
      <c r="AT1152" s="4">
        <v>3</v>
      </c>
      <c r="AU1152" s="4">
        <v>3</v>
      </c>
      <c r="AV1152" s="4">
        <v>2</v>
      </c>
      <c r="AW1152" s="4">
        <v>4</v>
      </c>
      <c r="AX1152" s="4">
        <v>2</v>
      </c>
      <c r="AY1152" s="4"/>
      <c r="AZ1152" s="4"/>
      <c r="BA1152" s="4">
        <f t="shared" si="107"/>
        <v>19</v>
      </c>
      <c r="BD1152" s="4">
        <v>3445</v>
      </c>
      <c r="BE1152" s="63">
        <f t="shared" si="106"/>
        <v>3445</v>
      </c>
      <c r="BF1152" s="4" t="s">
        <v>12060</v>
      </c>
      <c r="BG1152" s="4">
        <v>2800</v>
      </c>
      <c r="BH1152" s="4">
        <v>1350</v>
      </c>
      <c r="BI1152" s="50">
        <v>280</v>
      </c>
      <c r="BJ1152" s="4">
        <f t="shared" si="110"/>
        <v>4430</v>
      </c>
      <c r="BK1152" s="4">
        <v>1817</v>
      </c>
      <c r="BL1152" s="4">
        <v>13450</v>
      </c>
      <c r="BM1152" s="4" t="s">
        <v>9506</v>
      </c>
      <c r="CB1152" s="12"/>
      <c r="CL1152" s="4">
        <v>2</v>
      </c>
      <c r="CM1152" s="4">
        <v>9</v>
      </c>
      <c r="CR1152" s="4">
        <v>9020</v>
      </c>
      <c r="CS1152" s="4">
        <v>20</v>
      </c>
      <c r="CT1152" s="4">
        <v>300</v>
      </c>
      <c r="CU1152" s="4" t="s">
        <v>11986</v>
      </c>
      <c r="CV1152" s="4" t="s">
        <v>15120</v>
      </c>
      <c r="CW1152" s="4">
        <v>5000</v>
      </c>
      <c r="CX1152" s="4">
        <v>1050</v>
      </c>
      <c r="CY1152" s="4" t="s">
        <v>11869</v>
      </c>
      <c r="CZ1152" s="4" t="s">
        <v>13475</v>
      </c>
      <c r="DK1152" s="50">
        <v>3000</v>
      </c>
      <c r="DL1152" s="50">
        <v>280</v>
      </c>
      <c r="DM1152" s="4">
        <v>140</v>
      </c>
      <c r="DN1152" s="4">
        <v>1400</v>
      </c>
      <c r="DO1152" s="4">
        <v>700</v>
      </c>
      <c r="DP1152" s="4">
        <v>1400</v>
      </c>
      <c r="DS1152" s="4" t="s">
        <v>12498</v>
      </c>
      <c r="DU1152" s="4"/>
      <c r="DV1152" s="4"/>
      <c r="DW1152" s="4"/>
      <c r="DY1152" s="4" t="s">
        <v>30180</v>
      </c>
    </row>
    <row r="1153" spans="1:127">
      <c r="A1153" s="60">
        <v>2903110</v>
      </c>
      <c r="B1153" s="4" t="s">
        <v>9389</v>
      </c>
      <c r="D1153" s="4" t="s">
        <v>9536</v>
      </c>
      <c r="E1153" s="4" t="s">
        <v>9413</v>
      </c>
      <c r="F1153" s="4" t="s">
        <v>9659</v>
      </c>
      <c r="G1153" s="4" t="s">
        <v>12746</v>
      </c>
      <c r="H1153" s="4" t="s">
        <v>17031</v>
      </c>
      <c r="I1153" s="4" t="s">
        <v>26898</v>
      </c>
      <c r="J1153" s="4" t="s">
        <v>26898</v>
      </c>
      <c r="L1153" s="4" t="s">
        <v>26898</v>
      </c>
      <c r="M1153" s="4"/>
      <c r="N1153" s="4" t="s">
        <v>12144</v>
      </c>
      <c r="O1153" s="4"/>
      <c r="P1153" s="4" t="s">
        <v>12746</v>
      </c>
      <c r="Q1153" s="4"/>
      <c r="R1153" s="4"/>
      <c r="S1153" s="4"/>
      <c r="V1153" s="4" t="s">
        <v>12746</v>
      </c>
      <c r="W1153" s="4"/>
      <c r="X1153" s="4" t="s">
        <v>11911</v>
      </c>
      <c r="Y1153" s="4" t="s">
        <v>12062</v>
      </c>
      <c r="Z1153" s="4">
        <v>200</v>
      </c>
      <c r="AA1153" s="4">
        <v>8</v>
      </c>
      <c r="AB1153" s="4">
        <v>44</v>
      </c>
      <c r="AC1153" s="4">
        <v>1</v>
      </c>
      <c r="AD1153" s="4">
        <v>44</v>
      </c>
      <c r="AE1153" s="5">
        <v>5.5</v>
      </c>
      <c r="AF1153" s="4">
        <v>1</v>
      </c>
      <c r="AL1153" s="4">
        <f t="shared" si="109"/>
        <v>0</v>
      </c>
      <c r="AM1153" s="4">
        <f t="shared" si="108"/>
        <v>0</v>
      </c>
      <c r="AN1153" s="4">
        <v>2</v>
      </c>
      <c r="AO1153" s="4">
        <v>1</v>
      </c>
      <c r="AP1153" s="4"/>
      <c r="AQ1153" s="4"/>
      <c r="AR1153" s="4"/>
      <c r="AS1153" s="4">
        <v>2</v>
      </c>
      <c r="AT1153" s="4">
        <v>2</v>
      </c>
      <c r="AU1153" s="4">
        <v>3</v>
      </c>
      <c r="AV1153" s="4">
        <v>3</v>
      </c>
      <c r="AW1153" s="4">
        <v>3</v>
      </c>
      <c r="AX1153" s="4">
        <v>2</v>
      </c>
      <c r="AY1153" s="4">
        <v>2</v>
      </c>
      <c r="AZ1153" s="4"/>
      <c r="BA1153" s="4">
        <f t="shared" si="107"/>
        <v>18</v>
      </c>
      <c r="BB1153" s="3"/>
      <c r="BC1153" s="3"/>
      <c r="BD1153" s="4">
        <v>1125</v>
      </c>
      <c r="BE1153" s="63">
        <f t="shared" si="106"/>
        <v>1125</v>
      </c>
      <c r="BF1153" s="4" t="s">
        <v>11693</v>
      </c>
      <c r="BG1153" s="4">
        <v>3034</v>
      </c>
      <c r="BI1153" s="50">
        <v>112</v>
      </c>
      <c r="BJ1153" s="4">
        <f t="shared" si="110"/>
        <v>3146</v>
      </c>
      <c r="BK1153" s="4">
        <v>978</v>
      </c>
      <c r="BL1153" s="4">
        <v>7827</v>
      </c>
      <c r="BM1153" s="4" t="s">
        <v>9506</v>
      </c>
      <c r="CB1153" s="12"/>
      <c r="CL1153" s="4">
        <v>1</v>
      </c>
      <c r="CM1153" s="4">
        <v>6</v>
      </c>
      <c r="CR1153" s="4">
        <v>4681</v>
      </c>
      <c r="DK1153" s="50">
        <v>2600</v>
      </c>
      <c r="DL1153" s="50">
        <v>112</v>
      </c>
      <c r="DM1153" s="4">
        <v>32</v>
      </c>
      <c r="DN1153" s="4">
        <v>537</v>
      </c>
      <c r="DO1153" s="4">
        <v>150</v>
      </c>
      <c r="DP1153" s="4">
        <v>300</v>
      </c>
      <c r="DS1153" s="4" t="s">
        <v>12498</v>
      </c>
      <c r="DU1153" s="4" t="s">
        <v>33636</v>
      </c>
      <c r="DV1153" s="4"/>
      <c r="DW1153" s="4"/>
    </row>
    <row r="1154" spans="1:127">
      <c r="A1154" s="60">
        <v>2903111</v>
      </c>
      <c r="B1154" s="4" t="s">
        <v>9793</v>
      </c>
      <c r="D1154" s="4" t="s">
        <v>9794</v>
      </c>
      <c r="E1154" s="4" t="s">
        <v>9797</v>
      </c>
      <c r="F1154" s="4" t="s">
        <v>9795</v>
      </c>
      <c r="G1154" s="4" t="s">
        <v>12746</v>
      </c>
      <c r="H1154" s="4" t="s">
        <v>17031</v>
      </c>
      <c r="I1154" s="4" t="s">
        <v>9796</v>
      </c>
      <c r="J1154" s="4" t="s">
        <v>9796</v>
      </c>
      <c r="L1154" s="4" t="s">
        <v>26898</v>
      </c>
      <c r="M1154" s="4"/>
      <c r="N1154" s="4" t="s">
        <v>12144</v>
      </c>
      <c r="O1154" s="4"/>
      <c r="P1154" s="4" t="s">
        <v>12746</v>
      </c>
      <c r="Q1154" s="4"/>
      <c r="R1154" s="4"/>
      <c r="S1154" s="4"/>
      <c r="V1154" s="4" t="s">
        <v>12746</v>
      </c>
      <c r="W1154" s="4"/>
      <c r="X1154" s="4" t="s">
        <v>11911</v>
      </c>
      <c r="Y1154" s="4" t="s">
        <v>12074</v>
      </c>
      <c r="Z1154" s="4">
        <v>113</v>
      </c>
      <c r="AA1154" s="4">
        <v>9</v>
      </c>
      <c r="AB1154" s="4">
        <v>54</v>
      </c>
      <c r="AC1154" s="4">
        <v>1</v>
      </c>
      <c r="AD1154" s="4">
        <v>54</v>
      </c>
      <c r="AE1154" s="5">
        <v>6</v>
      </c>
      <c r="AF1154" s="4">
        <v>1</v>
      </c>
      <c r="AL1154" s="4">
        <f t="shared" si="109"/>
        <v>0</v>
      </c>
      <c r="AM1154" s="4">
        <f t="shared" si="108"/>
        <v>0</v>
      </c>
      <c r="AN1154" s="4">
        <v>4</v>
      </c>
      <c r="AO1154" s="4"/>
      <c r="AP1154" s="4"/>
      <c r="AQ1154" s="4">
        <v>3</v>
      </c>
      <c r="AR1154" s="4">
        <v>3</v>
      </c>
      <c r="AS1154" s="4">
        <v>3</v>
      </c>
      <c r="AT1154" s="4">
        <v>4</v>
      </c>
      <c r="AU1154" s="4">
        <v>4</v>
      </c>
      <c r="AV1154" s="4">
        <v>4</v>
      </c>
      <c r="AW1154" s="4">
        <v>4</v>
      </c>
      <c r="AX1154" s="4">
        <v>4</v>
      </c>
      <c r="AY1154" s="4">
        <v>4</v>
      </c>
      <c r="AZ1154" s="4">
        <v>4</v>
      </c>
      <c r="BA1154" s="4">
        <f t="shared" si="107"/>
        <v>37</v>
      </c>
      <c r="BD1154" s="4">
        <v>3132</v>
      </c>
      <c r="BE1154" s="63">
        <f t="shared" si="106"/>
        <v>3132</v>
      </c>
      <c r="BF1154" s="4" t="s">
        <v>13121</v>
      </c>
      <c r="BG1154" s="4">
        <v>4800</v>
      </c>
      <c r="BH1154" s="4">
        <v>40</v>
      </c>
      <c r="BI1154" s="50">
        <v>145</v>
      </c>
      <c r="BJ1154" s="4">
        <f t="shared" si="110"/>
        <v>4985</v>
      </c>
      <c r="BK1154" s="4">
        <v>1470</v>
      </c>
      <c r="BL1154" s="4">
        <v>10880</v>
      </c>
      <c r="BM1154" s="4" t="s">
        <v>9506</v>
      </c>
      <c r="CB1154" s="12"/>
      <c r="CL1154" s="4">
        <v>2</v>
      </c>
      <c r="CM1154" s="4">
        <v>11</v>
      </c>
      <c r="CR1154" s="4">
        <v>5895</v>
      </c>
      <c r="CS1154" s="4">
        <v>2</v>
      </c>
      <c r="CT1154" s="4">
        <v>40</v>
      </c>
      <c r="CU1154" s="4" t="s">
        <v>9737</v>
      </c>
      <c r="CV1154" s="4" t="s">
        <v>15645</v>
      </c>
      <c r="DK1154" s="50">
        <v>2000</v>
      </c>
      <c r="DL1154" s="50">
        <v>145</v>
      </c>
      <c r="DM1154" s="4">
        <v>267</v>
      </c>
      <c r="DN1154" s="4">
        <v>3200</v>
      </c>
      <c r="DO1154" s="4">
        <v>1150</v>
      </c>
      <c r="DP1154" s="4">
        <v>1600</v>
      </c>
      <c r="DS1154" s="4" t="s">
        <v>12498</v>
      </c>
      <c r="DU1154" s="4"/>
      <c r="DV1154" s="4" t="s">
        <v>33637</v>
      </c>
      <c r="DW1154" s="4"/>
    </row>
    <row r="1155" spans="1:127">
      <c r="A1155" s="60">
        <v>2903112</v>
      </c>
      <c r="B1155" s="4" t="s">
        <v>9297</v>
      </c>
      <c r="D1155" s="4" t="s">
        <v>9414</v>
      </c>
      <c r="G1155" s="4" t="s">
        <v>12746</v>
      </c>
      <c r="H1155" s="4" t="s">
        <v>17031</v>
      </c>
      <c r="I1155" s="4" t="s">
        <v>9404</v>
      </c>
      <c r="J1155" s="4" t="s">
        <v>9404</v>
      </c>
      <c r="L1155" s="4" t="s">
        <v>20354</v>
      </c>
      <c r="M1155" s="4"/>
      <c r="N1155" s="4"/>
      <c r="O1155" s="4"/>
      <c r="P1155" s="4"/>
      <c r="Q1155" s="4"/>
      <c r="R1155" s="4"/>
      <c r="S1155" s="4"/>
      <c r="V1155" s="4"/>
      <c r="W1155" s="4"/>
      <c r="X1155" s="4" t="s">
        <v>11911</v>
      </c>
      <c r="Y1155" s="4" t="s">
        <v>12062</v>
      </c>
      <c r="Z1155" s="4">
        <v>300</v>
      </c>
      <c r="AA1155" s="4">
        <v>9</v>
      </c>
      <c r="AB1155" s="4">
        <v>54</v>
      </c>
      <c r="AC1155" s="4">
        <v>1</v>
      </c>
      <c r="AD1155" s="4">
        <v>54</v>
      </c>
      <c r="AE1155" s="5">
        <v>6</v>
      </c>
      <c r="AF1155" s="4">
        <v>1</v>
      </c>
      <c r="AL1155" s="4">
        <f t="shared" si="109"/>
        <v>0</v>
      </c>
      <c r="AM1155" s="4">
        <f t="shared" ref="AM1155:AM1160" si="111">SUM(AK1155,AI1155)</f>
        <v>0</v>
      </c>
      <c r="AN1155" s="4">
        <v>5</v>
      </c>
      <c r="AO1155" s="4">
        <v>5</v>
      </c>
      <c r="AP1155" s="4">
        <v>5</v>
      </c>
      <c r="AQ1155" s="4">
        <v>5</v>
      </c>
      <c r="AR1155" s="4">
        <v>6</v>
      </c>
      <c r="AS1155" s="4">
        <v>7</v>
      </c>
      <c r="AT1155" s="4">
        <v>7</v>
      </c>
      <c r="AU1155" s="4">
        <v>7</v>
      </c>
      <c r="AV1155" s="4">
        <v>7</v>
      </c>
      <c r="AW1155" s="4">
        <v>5</v>
      </c>
      <c r="AX1155" s="4">
        <v>5</v>
      </c>
      <c r="AY1155" s="4">
        <v>5</v>
      </c>
      <c r="AZ1155" s="4">
        <v>5</v>
      </c>
      <c r="BA1155" s="4">
        <f t="shared" si="107"/>
        <v>69</v>
      </c>
      <c r="BB1155" s="3"/>
      <c r="BC1155" s="3"/>
      <c r="BD1155" s="4">
        <v>5000</v>
      </c>
      <c r="BE1155" s="63">
        <f t="shared" si="106"/>
        <v>5000</v>
      </c>
      <c r="BF1155" s="4" t="s">
        <v>12060</v>
      </c>
      <c r="BG1155" s="4">
        <v>10050</v>
      </c>
      <c r="BH1155" s="4">
        <v>390</v>
      </c>
      <c r="BI1155" s="50">
        <v>120</v>
      </c>
      <c r="BJ1155" s="4">
        <f t="shared" si="110"/>
        <v>10560</v>
      </c>
      <c r="BK1155" s="4">
        <v>300</v>
      </c>
      <c r="BL1155" s="4">
        <v>2400</v>
      </c>
      <c r="BM1155" s="4" t="s">
        <v>9506</v>
      </c>
      <c r="BN1155" s="4">
        <v>750</v>
      </c>
      <c r="BO1155" s="4">
        <v>9000</v>
      </c>
      <c r="BP1155" s="3" t="s">
        <v>13549</v>
      </c>
      <c r="BQ1155" s="4">
        <v>250</v>
      </c>
      <c r="BR1155" s="4">
        <v>4100</v>
      </c>
      <c r="BS1155" s="3" t="s">
        <v>14537</v>
      </c>
      <c r="CB1155" s="12"/>
      <c r="CL1155" s="4">
        <v>1</v>
      </c>
      <c r="CM1155" s="4">
        <v>5</v>
      </c>
      <c r="CR1155" s="4">
        <v>4940</v>
      </c>
      <c r="CS1155" s="4">
        <v>30</v>
      </c>
      <c r="CT1155" s="4">
        <v>390</v>
      </c>
      <c r="CU1155" s="4" t="s">
        <v>11986</v>
      </c>
      <c r="CV1155" s="4" t="s">
        <v>12444</v>
      </c>
      <c r="DK1155" s="50">
        <v>2400</v>
      </c>
      <c r="DL1155" s="50">
        <v>120</v>
      </c>
      <c r="DM1155" s="4">
        <v>540</v>
      </c>
      <c r="DN1155" s="4">
        <v>7900</v>
      </c>
      <c r="DO1155" s="4">
        <v>500</v>
      </c>
      <c r="DP1155" s="4">
        <v>500</v>
      </c>
      <c r="DQ1155" s="4">
        <v>800</v>
      </c>
      <c r="DR1155" s="4">
        <v>1600</v>
      </c>
      <c r="DS1155" s="4" t="s">
        <v>12498</v>
      </c>
      <c r="DU1155" s="4" t="s">
        <v>33638</v>
      </c>
      <c r="DV1155" s="4"/>
      <c r="DW1155" s="4" t="s">
        <v>33897</v>
      </c>
    </row>
    <row r="1156" spans="1:127">
      <c r="A1156" s="60">
        <v>2903113</v>
      </c>
      <c r="B1156" s="4" t="s">
        <v>8806</v>
      </c>
      <c r="D1156" s="4" t="s">
        <v>8807</v>
      </c>
      <c r="E1156" s="59" t="s">
        <v>29834</v>
      </c>
      <c r="F1156" s="4" t="s">
        <v>8808</v>
      </c>
      <c r="G1156" s="4" t="s">
        <v>12746</v>
      </c>
      <c r="H1156" s="4" t="s">
        <v>17031</v>
      </c>
      <c r="I1156" s="4" t="s">
        <v>8809</v>
      </c>
      <c r="J1156" s="4" t="s">
        <v>8809</v>
      </c>
      <c r="L1156" s="4" t="s">
        <v>8810</v>
      </c>
      <c r="M1156" s="4" t="s">
        <v>8934</v>
      </c>
      <c r="N1156" s="4" t="s">
        <v>12144</v>
      </c>
      <c r="O1156" s="4"/>
      <c r="P1156" s="4" t="s">
        <v>12746</v>
      </c>
      <c r="Q1156" s="4"/>
      <c r="R1156" s="4"/>
      <c r="S1156" s="4"/>
      <c r="V1156" s="4" t="s">
        <v>12746</v>
      </c>
      <c r="W1156" s="4"/>
      <c r="X1156" s="4" t="s">
        <v>9178</v>
      </c>
      <c r="Y1156" s="4" t="s">
        <v>12062</v>
      </c>
      <c r="Z1156" s="4">
        <v>200</v>
      </c>
      <c r="AA1156" s="4">
        <v>9</v>
      </c>
      <c r="AB1156" s="4">
        <v>45</v>
      </c>
      <c r="AC1156" s="4">
        <v>1</v>
      </c>
      <c r="AD1156" s="4">
        <v>45</v>
      </c>
      <c r="AE1156" s="5">
        <v>5</v>
      </c>
      <c r="AF1156" s="4">
        <v>1</v>
      </c>
      <c r="AL1156" s="4">
        <f t="shared" si="109"/>
        <v>0</v>
      </c>
      <c r="AM1156" s="4">
        <f t="shared" si="111"/>
        <v>0</v>
      </c>
      <c r="AN1156" s="4">
        <v>3</v>
      </c>
      <c r="AO1156" s="4"/>
      <c r="AP1156" s="4"/>
      <c r="AQ1156" s="4"/>
      <c r="AR1156" s="4">
        <v>3</v>
      </c>
      <c r="AS1156" s="4">
        <v>3</v>
      </c>
      <c r="AT1156" s="4">
        <v>3</v>
      </c>
      <c r="AU1156" s="4">
        <v>3</v>
      </c>
      <c r="AV1156" s="4">
        <v>3</v>
      </c>
      <c r="AW1156" s="4">
        <v>3</v>
      </c>
      <c r="AX1156" s="4">
        <v>3</v>
      </c>
      <c r="AY1156" s="4">
        <v>3</v>
      </c>
      <c r="AZ1156" s="4">
        <v>3</v>
      </c>
      <c r="BA1156" s="4">
        <f t="shared" si="107"/>
        <v>27</v>
      </c>
      <c r="BD1156" s="4">
        <v>3000</v>
      </c>
      <c r="BE1156" s="63">
        <f t="shared" si="106"/>
        <v>3000</v>
      </c>
      <c r="BF1156" s="4" t="s">
        <v>11693</v>
      </c>
      <c r="BG1156" s="4">
        <v>6200</v>
      </c>
      <c r="BH1156" s="4">
        <v>28</v>
      </c>
      <c r="BI1156" s="50">
        <v>180</v>
      </c>
      <c r="BJ1156" s="4">
        <f t="shared" si="110"/>
        <v>6408</v>
      </c>
      <c r="BK1156" s="4">
        <v>1714</v>
      </c>
      <c r="BL1156" s="4">
        <v>12000</v>
      </c>
      <c r="BM1156" s="4" t="s">
        <v>13507</v>
      </c>
      <c r="CB1156" s="12"/>
      <c r="CL1156" s="4">
        <v>1</v>
      </c>
      <c r="CM1156" s="4">
        <v>8</v>
      </c>
      <c r="CR1156" s="4">
        <v>5592</v>
      </c>
      <c r="CS1156" s="4">
        <v>2</v>
      </c>
      <c r="CT1156" s="4">
        <v>28</v>
      </c>
      <c r="CU1156" s="4" t="s">
        <v>9737</v>
      </c>
      <c r="CV1156" s="4" t="s">
        <v>15645</v>
      </c>
      <c r="DK1156" s="50">
        <v>3600</v>
      </c>
      <c r="DL1156" s="50">
        <v>180</v>
      </c>
      <c r="DS1156" s="4" t="s">
        <v>17656</v>
      </c>
      <c r="DU1156" s="4"/>
      <c r="DV1156" s="4" t="s">
        <v>33898</v>
      </c>
      <c r="DW1156" s="4"/>
    </row>
    <row r="1157" spans="1:127">
      <c r="A1157" s="60">
        <v>2903114</v>
      </c>
      <c r="B1157" s="4" t="s">
        <v>9179</v>
      </c>
      <c r="D1157" s="4" t="s">
        <v>9042</v>
      </c>
      <c r="E1157" s="4" t="s">
        <v>8929</v>
      </c>
      <c r="F1157" s="4" t="s">
        <v>9043</v>
      </c>
      <c r="G1157" s="4" t="s">
        <v>13150</v>
      </c>
      <c r="H1157" s="4" t="s">
        <v>17031</v>
      </c>
      <c r="I1157" s="4" t="s">
        <v>8810</v>
      </c>
      <c r="J1157" s="4" t="s">
        <v>8810</v>
      </c>
      <c r="L1157" s="4" t="s">
        <v>8810</v>
      </c>
      <c r="M1157" s="4" t="s">
        <v>8930</v>
      </c>
      <c r="N1157" s="4" t="s">
        <v>12144</v>
      </c>
      <c r="O1157" s="4"/>
      <c r="P1157" s="4" t="s">
        <v>12746</v>
      </c>
      <c r="Q1157" s="4"/>
      <c r="R1157" s="4"/>
      <c r="S1157" s="4"/>
      <c r="V1157" s="4" t="s">
        <v>12746</v>
      </c>
      <c r="W1157" s="4"/>
      <c r="X1157" s="4" t="s">
        <v>11911</v>
      </c>
      <c r="Y1157" s="4" t="s">
        <v>12062</v>
      </c>
      <c r="Z1157" s="4">
        <v>300</v>
      </c>
      <c r="AA1157" s="4">
        <v>8</v>
      </c>
      <c r="AB1157" s="4">
        <v>44</v>
      </c>
      <c r="AC1157" s="4">
        <v>1</v>
      </c>
      <c r="AD1157" s="4">
        <v>44</v>
      </c>
      <c r="AE1157" s="5">
        <v>5.5</v>
      </c>
      <c r="AH1157" s="3">
        <v>1</v>
      </c>
      <c r="AJ1157" s="3">
        <v>4</v>
      </c>
      <c r="AL1157" s="4">
        <f t="shared" si="109"/>
        <v>5</v>
      </c>
      <c r="AM1157" s="4">
        <f t="shared" si="111"/>
        <v>0</v>
      </c>
      <c r="AN1157" s="4">
        <v>21</v>
      </c>
      <c r="AO1157" s="4">
        <v>21</v>
      </c>
      <c r="AP1157" s="4">
        <v>14</v>
      </c>
      <c r="AQ1157" s="4">
        <v>19</v>
      </c>
      <c r="AR1157" s="4">
        <v>21</v>
      </c>
      <c r="AS1157" s="4">
        <v>21</v>
      </c>
      <c r="AT1157" s="4">
        <v>21</v>
      </c>
      <c r="AU1157" s="4">
        <v>21</v>
      </c>
      <c r="AV1157" s="4">
        <v>21</v>
      </c>
      <c r="AW1157" s="4">
        <v>21</v>
      </c>
      <c r="AX1157" s="4">
        <v>21</v>
      </c>
      <c r="AY1157" s="4">
        <v>21</v>
      </c>
      <c r="AZ1157" s="4">
        <v>21</v>
      </c>
      <c r="BA1157" s="4">
        <f t="shared" si="107"/>
        <v>243</v>
      </c>
      <c r="BB1157" s="4">
        <v>3380</v>
      </c>
      <c r="BC1157" s="4">
        <v>5970</v>
      </c>
      <c r="BD1157" s="4">
        <v>29132</v>
      </c>
      <c r="BE1157" s="63">
        <f t="shared" si="106"/>
        <v>38482</v>
      </c>
      <c r="BF1157" s="4" t="s">
        <v>12060</v>
      </c>
      <c r="BG1157" s="4">
        <v>34492</v>
      </c>
      <c r="BH1157" s="4">
        <v>1305</v>
      </c>
      <c r="BI1157" s="50">
        <v>442</v>
      </c>
      <c r="BJ1157" s="4">
        <f t="shared" si="110"/>
        <v>36239</v>
      </c>
      <c r="BK1157" s="4">
        <v>12000</v>
      </c>
      <c r="BL1157" s="4">
        <v>117362</v>
      </c>
      <c r="BM1157" s="4" t="s">
        <v>17476</v>
      </c>
      <c r="CB1157" s="12"/>
      <c r="CC1157" s="3">
        <v>117362</v>
      </c>
      <c r="CL1157" s="4">
        <v>5</v>
      </c>
      <c r="CM1157" s="4">
        <v>14</v>
      </c>
      <c r="CR1157" s="4">
        <v>81123</v>
      </c>
      <c r="CS1157" s="4">
        <v>10</v>
      </c>
      <c r="CT1157" s="4">
        <v>140</v>
      </c>
      <c r="CU1157" s="4" t="s">
        <v>9737</v>
      </c>
      <c r="CV1157" s="4" t="s">
        <v>15645</v>
      </c>
      <c r="CW1157" s="4">
        <v>200</v>
      </c>
      <c r="CX1157" s="4">
        <v>1110</v>
      </c>
      <c r="CY1157" s="4" t="s">
        <v>15026</v>
      </c>
      <c r="CZ1157" s="4" t="s">
        <v>15120</v>
      </c>
      <c r="DA1157" s="4">
        <v>5</v>
      </c>
      <c r="DB1157" s="4">
        <v>55</v>
      </c>
      <c r="DC1157" s="4" t="s">
        <v>15026</v>
      </c>
      <c r="DD1157" s="4" t="s">
        <v>12444</v>
      </c>
      <c r="DK1157" s="50">
        <v>14700</v>
      </c>
      <c r="DL1157" s="50">
        <v>442</v>
      </c>
      <c r="DM1157" s="4">
        <v>1800</v>
      </c>
      <c r="DN1157" s="4">
        <v>18692</v>
      </c>
      <c r="DO1157" s="4">
        <v>3950</v>
      </c>
      <c r="DP1157" s="4">
        <v>7900</v>
      </c>
      <c r="DQ1157" s="4">
        <v>3950</v>
      </c>
      <c r="DR1157" s="4">
        <v>7900</v>
      </c>
      <c r="DS1157" s="4" t="s">
        <v>12498</v>
      </c>
      <c r="DU1157" s="4" t="s">
        <v>33899</v>
      </c>
      <c r="DV1157" s="4" t="s">
        <v>33900</v>
      </c>
      <c r="DW1157" s="4"/>
    </row>
    <row r="1158" spans="1:127">
      <c r="A1158" s="60">
        <v>2903115</v>
      </c>
      <c r="B1158" s="4" t="s">
        <v>9306</v>
      </c>
      <c r="D1158" s="4" t="s">
        <v>9655</v>
      </c>
      <c r="E1158" s="4" t="s">
        <v>9063</v>
      </c>
      <c r="F1158" s="4" t="s">
        <v>9656</v>
      </c>
      <c r="G1158" s="4" t="s">
        <v>12144</v>
      </c>
      <c r="H1158" s="4" t="s">
        <v>17031</v>
      </c>
      <c r="I1158" s="4" t="s">
        <v>9307</v>
      </c>
      <c r="J1158" s="4" t="s">
        <v>9307</v>
      </c>
      <c r="L1158" s="3" t="s">
        <v>12543</v>
      </c>
      <c r="M1158" s="4"/>
      <c r="N1158" s="4" t="s">
        <v>12144</v>
      </c>
      <c r="O1158" s="4"/>
      <c r="P1158" s="4" t="s">
        <v>12746</v>
      </c>
      <c r="Q1158" s="4"/>
      <c r="R1158" s="4"/>
      <c r="S1158" s="4"/>
      <c r="V1158" s="4" t="s">
        <v>12746</v>
      </c>
      <c r="W1158" s="4"/>
      <c r="X1158" s="4" t="s">
        <v>11911</v>
      </c>
      <c r="Y1158" s="4" t="s">
        <v>12983</v>
      </c>
      <c r="Z1158" s="4">
        <v>120</v>
      </c>
      <c r="AA1158" s="4">
        <v>8</v>
      </c>
      <c r="AB1158" s="4">
        <v>40</v>
      </c>
      <c r="AC1158" s="4">
        <v>1</v>
      </c>
      <c r="AD1158" s="4">
        <v>40</v>
      </c>
      <c r="AE1158" s="5">
        <v>5</v>
      </c>
      <c r="AH1158" s="3">
        <v>1</v>
      </c>
      <c r="AL1158" s="4">
        <f t="shared" si="109"/>
        <v>1</v>
      </c>
      <c r="AM1158" s="4">
        <f t="shared" si="111"/>
        <v>0</v>
      </c>
      <c r="AN1158" s="4">
        <v>2</v>
      </c>
      <c r="AO1158" s="4">
        <v>2</v>
      </c>
      <c r="AP1158" s="4">
        <v>2</v>
      </c>
      <c r="AQ1158" s="4">
        <v>2</v>
      </c>
      <c r="AR1158" s="4">
        <v>2</v>
      </c>
      <c r="AS1158" s="4">
        <v>2</v>
      </c>
      <c r="AT1158" s="4">
        <v>2</v>
      </c>
      <c r="AU1158" s="4">
        <v>2</v>
      </c>
      <c r="AV1158" s="4">
        <v>2</v>
      </c>
      <c r="AW1158" s="4">
        <v>2</v>
      </c>
      <c r="AX1158" s="4">
        <v>2</v>
      </c>
      <c r="AY1158" s="4">
        <v>2</v>
      </c>
      <c r="AZ1158" s="4">
        <v>2</v>
      </c>
      <c r="BA1158" s="4">
        <f t="shared" si="107"/>
        <v>24</v>
      </c>
      <c r="BB1158" s="4">
        <v>1200</v>
      </c>
      <c r="BD1158" s="4">
        <v>1800</v>
      </c>
      <c r="BE1158" s="63">
        <f t="shared" si="106"/>
        <v>3000</v>
      </c>
      <c r="BG1158" s="4">
        <v>2913</v>
      </c>
      <c r="BI1158" s="50">
        <v>180</v>
      </c>
      <c r="BJ1158" s="4">
        <f t="shared" si="110"/>
        <v>3093</v>
      </c>
      <c r="BK1158" s="4">
        <v>1230</v>
      </c>
      <c r="BL1158" s="4">
        <v>9103</v>
      </c>
      <c r="BM1158" s="4" t="s">
        <v>9506</v>
      </c>
      <c r="CB1158" s="12"/>
      <c r="CL1158" s="4">
        <v>1</v>
      </c>
      <c r="CM1158" s="4">
        <v>20</v>
      </c>
      <c r="CR1158" s="4">
        <v>6010</v>
      </c>
      <c r="DK1158" s="50">
        <v>2100</v>
      </c>
      <c r="DL1158" s="50">
        <v>180</v>
      </c>
      <c r="DM1158" s="4">
        <v>212</v>
      </c>
      <c r="DN1158" s="4">
        <v>1810</v>
      </c>
      <c r="DO1158" s="4">
        <v>650</v>
      </c>
      <c r="DP1158" s="4">
        <v>1102</v>
      </c>
      <c r="DS1158" s="4" t="s">
        <v>12498</v>
      </c>
      <c r="DU1158" s="4"/>
      <c r="DV1158" s="4" t="s">
        <v>33856</v>
      </c>
      <c r="DW1158" s="4" t="s">
        <v>33901</v>
      </c>
    </row>
    <row r="1159" spans="1:127">
      <c r="A1159" s="60">
        <v>2903116</v>
      </c>
      <c r="B1159" s="4" t="s">
        <v>9308</v>
      </c>
      <c r="D1159" s="4" t="s">
        <v>9309</v>
      </c>
      <c r="E1159" s="4" t="s">
        <v>9299</v>
      </c>
      <c r="G1159" s="4" t="s">
        <v>12746</v>
      </c>
      <c r="H1159" s="4" t="s">
        <v>17031</v>
      </c>
      <c r="I1159" s="4" t="s">
        <v>9302</v>
      </c>
      <c r="J1159" s="4" t="s">
        <v>9302</v>
      </c>
      <c r="L1159" s="3" t="s">
        <v>12543</v>
      </c>
      <c r="M1159" s="4"/>
      <c r="N1159" s="4" t="s">
        <v>12746</v>
      </c>
      <c r="O1159" s="4"/>
      <c r="P1159" s="4" t="s">
        <v>12746</v>
      </c>
      <c r="Q1159" s="4"/>
      <c r="R1159" s="4"/>
      <c r="S1159" s="4"/>
      <c r="V1159" s="4" t="s">
        <v>12746</v>
      </c>
      <c r="W1159" s="4"/>
      <c r="X1159" s="4" t="s">
        <v>11911</v>
      </c>
      <c r="Y1159" s="4" t="s">
        <v>12074</v>
      </c>
      <c r="Z1159" s="4">
        <v>152</v>
      </c>
      <c r="AA1159" s="26">
        <v>9</v>
      </c>
      <c r="AB1159" s="4">
        <v>48</v>
      </c>
      <c r="AC1159" s="4">
        <v>1</v>
      </c>
      <c r="AD1159" s="4">
        <v>48</v>
      </c>
      <c r="AE1159" s="5">
        <v>6</v>
      </c>
      <c r="AF1159" s="4">
        <v>2</v>
      </c>
      <c r="AL1159" s="4">
        <f t="shared" si="109"/>
        <v>0</v>
      </c>
      <c r="AM1159" s="4">
        <f t="shared" si="111"/>
        <v>0</v>
      </c>
      <c r="AO1159" s="4"/>
      <c r="AP1159" s="4"/>
      <c r="AQ1159" s="4"/>
      <c r="AR1159" s="4"/>
      <c r="AS1159" s="4"/>
      <c r="AT1159" s="4"/>
      <c r="AU1159" s="4"/>
      <c r="AV1159" s="4"/>
      <c r="AW1159" s="4"/>
      <c r="AX1159" s="4"/>
      <c r="AY1159" s="4"/>
      <c r="AZ1159" s="4"/>
      <c r="BA1159" s="4">
        <f t="shared" si="107"/>
        <v>0</v>
      </c>
      <c r="BE1159" s="63">
        <f t="shared" si="106"/>
        <v>0</v>
      </c>
      <c r="BG1159" s="4">
        <v>4833</v>
      </c>
      <c r="BI1159" s="50">
        <v>212</v>
      </c>
      <c r="BJ1159" s="4">
        <f t="shared" si="110"/>
        <v>5045</v>
      </c>
      <c r="BK1159" s="4">
        <v>944</v>
      </c>
      <c r="BL1159" s="4">
        <v>6612</v>
      </c>
      <c r="BM1159" s="4" t="s">
        <v>9506</v>
      </c>
      <c r="CB1159" s="12"/>
      <c r="CL1159" s="4">
        <v>1</v>
      </c>
      <c r="CM1159" s="4">
        <v>8</v>
      </c>
      <c r="CR1159" s="4">
        <v>1567</v>
      </c>
      <c r="DK1159" s="50">
        <v>3000</v>
      </c>
      <c r="DL1159" s="50">
        <v>212</v>
      </c>
      <c r="DM1159" s="4">
        <v>278</v>
      </c>
      <c r="DN1159" s="4">
        <v>4451</v>
      </c>
      <c r="DO1159" s="4">
        <v>823</v>
      </c>
      <c r="DP1159" s="4">
        <v>382</v>
      </c>
      <c r="DS1159" s="4" t="s">
        <v>12498</v>
      </c>
      <c r="DU1159" s="4" t="s">
        <v>33902</v>
      </c>
      <c r="DV1159" s="4" t="s">
        <v>33903</v>
      </c>
      <c r="DW1159" s="4"/>
    </row>
    <row r="1160" spans="1:127">
      <c r="A1160" s="60">
        <v>2903117</v>
      </c>
      <c r="B1160" s="4" t="s">
        <v>9543</v>
      </c>
      <c r="D1160" s="4" t="s">
        <v>9541</v>
      </c>
      <c r="E1160" s="4" t="s">
        <v>9545</v>
      </c>
      <c r="G1160" s="4" t="s">
        <v>12746</v>
      </c>
      <c r="H1160" s="4" t="s">
        <v>17031</v>
      </c>
      <c r="I1160" s="3" t="s">
        <v>9542</v>
      </c>
      <c r="J1160" s="3" t="s">
        <v>9542</v>
      </c>
      <c r="L1160" s="3" t="s">
        <v>12543</v>
      </c>
      <c r="M1160" s="4"/>
      <c r="N1160" s="4" t="s">
        <v>12746</v>
      </c>
      <c r="O1160" s="59" t="s">
        <v>12636</v>
      </c>
      <c r="P1160" s="4" t="s">
        <v>12746</v>
      </c>
      <c r="Q1160" s="4"/>
      <c r="R1160" s="4"/>
      <c r="S1160" s="4"/>
      <c r="V1160" s="4" t="s">
        <v>12746</v>
      </c>
      <c r="W1160" s="4"/>
      <c r="X1160" s="4" t="s">
        <v>11911</v>
      </c>
      <c r="Y1160" s="4" t="s">
        <v>11911</v>
      </c>
      <c r="Z1160" s="4">
        <v>272</v>
      </c>
      <c r="AA1160" s="4">
        <v>8</v>
      </c>
      <c r="AB1160" s="4">
        <v>48</v>
      </c>
      <c r="AC1160" s="4">
        <v>1</v>
      </c>
      <c r="AD1160" s="4">
        <v>48</v>
      </c>
      <c r="AE1160" s="5">
        <v>6</v>
      </c>
      <c r="AL1160" s="4">
        <f t="shared" si="109"/>
        <v>0</v>
      </c>
      <c r="AM1160" s="4">
        <f t="shared" si="111"/>
        <v>0</v>
      </c>
      <c r="BA1160" s="4">
        <f t="shared" si="107"/>
        <v>0</v>
      </c>
      <c r="BB1160" s="3"/>
      <c r="BC1160" s="3"/>
      <c r="BE1160" s="63">
        <f t="shared" si="106"/>
        <v>0</v>
      </c>
      <c r="BG1160" s="4">
        <v>2550</v>
      </c>
      <c r="BI1160" s="58">
        <v>173</v>
      </c>
      <c r="BJ1160" s="4">
        <f t="shared" si="110"/>
        <v>2723</v>
      </c>
      <c r="BK1160" s="4">
        <v>1211</v>
      </c>
      <c r="BL1160" s="4">
        <v>8500</v>
      </c>
      <c r="BM1160" s="4" t="s">
        <v>9506</v>
      </c>
      <c r="BZ1160" s="4"/>
      <c r="CB1160" s="12"/>
      <c r="CL1160" s="4">
        <v>3</v>
      </c>
      <c r="CM1160" s="4">
        <v>14</v>
      </c>
      <c r="CR1160" s="4">
        <v>5777</v>
      </c>
      <c r="DK1160" s="50">
        <v>2500</v>
      </c>
      <c r="DL1160" s="50">
        <v>173</v>
      </c>
      <c r="DM1160" s="4">
        <v>160</v>
      </c>
      <c r="DN1160" s="4">
        <v>1600</v>
      </c>
      <c r="DO1160" s="4">
        <v>412</v>
      </c>
      <c r="DP1160" s="4">
        <v>925</v>
      </c>
      <c r="DS1160" s="4" t="s">
        <v>12498</v>
      </c>
      <c r="DU1160" s="4" t="s">
        <v>33904</v>
      </c>
      <c r="DV1160" s="4" t="s">
        <v>33905</v>
      </c>
      <c r="DW1160" s="4" t="s">
        <v>33906</v>
      </c>
    </row>
    <row r="1161" spans="1:127">
      <c r="A1161" s="60">
        <v>2903118</v>
      </c>
      <c r="B1161" s="4" t="s">
        <v>9568</v>
      </c>
      <c r="D1161" s="4" t="s">
        <v>9569</v>
      </c>
      <c r="E1161" s="4" t="s">
        <v>9558</v>
      </c>
      <c r="F1161" s="4" t="s">
        <v>9570</v>
      </c>
      <c r="G1161" s="4" t="s">
        <v>12746</v>
      </c>
      <c r="H1161" s="4" t="s">
        <v>17031</v>
      </c>
      <c r="I1161" s="4" t="s">
        <v>9557</v>
      </c>
      <c r="J1161" s="4" t="s">
        <v>9557</v>
      </c>
      <c r="L1161" s="3" t="s">
        <v>12543</v>
      </c>
      <c r="M1161" s="4" t="s">
        <v>9677</v>
      </c>
      <c r="N1161" s="4" t="s">
        <v>12144</v>
      </c>
      <c r="O1161" s="4"/>
      <c r="P1161" s="4" t="s">
        <v>12746</v>
      </c>
      <c r="V1161" s="3" t="s">
        <v>12746</v>
      </c>
      <c r="X1161" s="3" t="s">
        <v>11911</v>
      </c>
      <c r="Y1161" s="3" t="s">
        <v>12062</v>
      </c>
      <c r="Z1161" s="3">
        <v>260</v>
      </c>
      <c r="AA1161" s="3">
        <v>8</v>
      </c>
      <c r="AB1161" s="3">
        <v>44</v>
      </c>
      <c r="AC1161" s="3">
        <v>1</v>
      </c>
      <c r="AD1161" s="3">
        <v>44</v>
      </c>
      <c r="AE1161" s="5">
        <v>5.5</v>
      </c>
      <c r="AF1161" s="3">
        <v>2</v>
      </c>
      <c r="AG1161" s="3">
        <v>1</v>
      </c>
      <c r="AJ1161" s="3">
        <v>2</v>
      </c>
      <c r="AL1161" s="4">
        <f t="shared" si="109"/>
        <v>2</v>
      </c>
      <c r="AM1161" s="4">
        <f t="shared" ref="AM1161:AM1224" si="112">SUM(AI1161,AK1161)</f>
        <v>0</v>
      </c>
      <c r="AN1161" s="4">
        <v>9</v>
      </c>
      <c r="AO1161" s="3">
        <v>9</v>
      </c>
      <c r="AP1161" s="3">
        <v>9</v>
      </c>
      <c r="AQ1161" s="3">
        <v>9</v>
      </c>
      <c r="AR1161" s="3">
        <v>9</v>
      </c>
      <c r="AS1161" s="3">
        <v>9</v>
      </c>
      <c r="AT1161" s="3">
        <v>9</v>
      </c>
      <c r="AU1161" s="3">
        <v>9</v>
      </c>
      <c r="AV1161" s="3">
        <v>9</v>
      </c>
      <c r="AW1161" s="3">
        <v>9</v>
      </c>
      <c r="AX1161" s="3">
        <v>9</v>
      </c>
      <c r="AY1161" s="3">
        <v>9</v>
      </c>
      <c r="AZ1161" s="3">
        <v>9</v>
      </c>
      <c r="BA1161" s="4">
        <f t="shared" si="107"/>
        <v>108</v>
      </c>
      <c r="BB1161" s="3"/>
      <c r="BC1161" s="3">
        <v>2560</v>
      </c>
      <c r="BD1161" s="4">
        <v>8134</v>
      </c>
      <c r="BE1161" s="63">
        <f t="shared" ref="BE1161:BE1224" si="113">SUM(BB1161:BD1161)</f>
        <v>10694</v>
      </c>
      <c r="BF1161" s="4" t="s">
        <v>9678</v>
      </c>
      <c r="BG1161" s="4">
        <v>5716</v>
      </c>
      <c r="BH1161" s="4">
        <v>237</v>
      </c>
      <c r="BI1161" s="50">
        <v>205</v>
      </c>
      <c r="BJ1161" s="4">
        <f t="shared" si="110"/>
        <v>6158</v>
      </c>
      <c r="BK1161" s="59">
        <v>2180</v>
      </c>
      <c r="BL1161" s="4">
        <v>16137</v>
      </c>
      <c r="BM1161" s="3" t="s">
        <v>13435</v>
      </c>
      <c r="BN1161" s="4">
        <v>11</v>
      </c>
      <c r="BO1161" s="4">
        <v>924</v>
      </c>
      <c r="BP1161" s="59" t="s">
        <v>118</v>
      </c>
      <c r="BQ1161" s="4">
        <v>5</v>
      </c>
      <c r="BR1161" s="4">
        <v>201</v>
      </c>
      <c r="BS1161" s="4" t="s">
        <v>13682</v>
      </c>
      <c r="CB1161" s="16"/>
      <c r="CL1161" s="4">
        <v>14</v>
      </c>
      <c r="CM1161" s="4">
        <v>75</v>
      </c>
      <c r="CR1161" s="4">
        <v>11104</v>
      </c>
      <c r="CS1161" s="4">
        <v>6</v>
      </c>
      <c r="CT1161" s="4">
        <v>93</v>
      </c>
      <c r="CU1161" s="4" t="s">
        <v>11905</v>
      </c>
      <c r="CV1161" s="4" t="s">
        <v>12152</v>
      </c>
      <c r="CW1161" s="4">
        <v>1600</v>
      </c>
      <c r="CX1161" s="4">
        <v>144</v>
      </c>
      <c r="CY1161" s="4" t="s">
        <v>11869</v>
      </c>
      <c r="CZ1161" s="4" t="s">
        <v>98</v>
      </c>
      <c r="DK1161" s="50">
        <v>4100</v>
      </c>
      <c r="DL1161" s="50">
        <v>205</v>
      </c>
      <c r="DM1161" s="4">
        <v>604</v>
      </c>
      <c r="DN1161" s="4">
        <v>6046</v>
      </c>
      <c r="DS1161" s="4" t="s">
        <v>12498</v>
      </c>
      <c r="DU1161" s="4" t="s">
        <v>33907</v>
      </c>
      <c r="DV1161" s="4"/>
      <c r="DW1161" s="4" t="s">
        <v>33908</v>
      </c>
    </row>
    <row r="1162" spans="1:127">
      <c r="A1162" s="60">
        <v>2903119</v>
      </c>
      <c r="B1162" s="4" t="s">
        <v>9679</v>
      </c>
      <c r="D1162" s="4" t="s">
        <v>9554</v>
      </c>
      <c r="E1162" s="4" t="s">
        <v>9423</v>
      </c>
      <c r="F1162" s="4" t="s">
        <v>9554</v>
      </c>
      <c r="G1162" s="4" t="s">
        <v>12144</v>
      </c>
      <c r="H1162" s="4" t="s">
        <v>17031</v>
      </c>
      <c r="I1162" s="4" t="s">
        <v>9557</v>
      </c>
      <c r="J1162" s="4" t="s">
        <v>9557</v>
      </c>
      <c r="L1162" s="3" t="s">
        <v>12543</v>
      </c>
      <c r="N1162" s="4" t="s">
        <v>12144</v>
      </c>
      <c r="O1162" s="4"/>
      <c r="P1162" s="4" t="s">
        <v>12746</v>
      </c>
      <c r="V1162" s="3" t="s">
        <v>12746</v>
      </c>
      <c r="X1162" s="3" t="s">
        <v>11911</v>
      </c>
      <c r="Y1162" s="3" t="s">
        <v>12062</v>
      </c>
      <c r="Z1162" s="3">
        <v>305</v>
      </c>
      <c r="AA1162" s="3">
        <v>8</v>
      </c>
      <c r="AB1162" s="3">
        <v>44</v>
      </c>
      <c r="AC1162" s="3">
        <v>1</v>
      </c>
      <c r="AD1162" s="3">
        <v>44</v>
      </c>
      <c r="AE1162" s="5">
        <v>5.5</v>
      </c>
      <c r="AH1162" s="3">
        <v>2</v>
      </c>
      <c r="AI1162" s="3">
        <v>1</v>
      </c>
      <c r="AL1162" s="4">
        <f t="shared" si="109"/>
        <v>2</v>
      </c>
      <c r="AM1162" s="4">
        <f t="shared" si="112"/>
        <v>1</v>
      </c>
      <c r="AN1162" s="4">
        <v>2</v>
      </c>
      <c r="AO1162" s="3">
        <v>1</v>
      </c>
      <c r="AP1162" s="3">
        <v>1</v>
      </c>
      <c r="AQ1162" s="3">
        <v>1</v>
      </c>
      <c r="AR1162" s="3">
        <v>2</v>
      </c>
      <c r="AS1162" s="3">
        <v>2</v>
      </c>
      <c r="AT1162" s="3">
        <v>2</v>
      </c>
      <c r="AU1162" s="3">
        <v>2</v>
      </c>
      <c r="AV1162" s="3">
        <v>2</v>
      </c>
      <c r="AW1162" s="3">
        <v>1</v>
      </c>
      <c r="AX1162" s="3">
        <v>1</v>
      </c>
      <c r="AY1162" s="3">
        <v>1</v>
      </c>
      <c r="AZ1162" s="3">
        <v>1</v>
      </c>
      <c r="BA1162" s="4">
        <f t="shared" si="107"/>
        <v>17</v>
      </c>
      <c r="BB1162" s="3">
        <v>3120</v>
      </c>
      <c r="BC1162" s="3"/>
      <c r="BD1162" s="4">
        <v>3060</v>
      </c>
      <c r="BE1162" s="63">
        <f t="shared" si="113"/>
        <v>6180</v>
      </c>
      <c r="BF1162" s="4" t="s">
        <v>11693</v>
      </c>
      <c r="BG1162" s="4">
        <v>4455</v>
      </c>
      <c r="BI1162" s="50">
        <v>240</v>
      </c>
      <c r="BJ1162" s="4">
        <f t="shared" si="110"/>
        <v>4695</v>
      </c>
      <c r="BK1162" s="3">
        <v>1783</v>
      </c>
      <c r="BL1162" s="3">
        <v>13200</v>
      </c>
      <c r="BM1162" s="3" t="s">
        <v>9424</v>
      </c>
      <c r="BO1162" s="4"/>
      <c r="BP1162" s="4"/>
      <c r="BR1162" s="4"/>
      <c r="BS1162" s="4"/>
      <c r="CB1162" s="16"/>
      <c r="CL1162" s="4">
        <v>1</v>
      </c>
      <c r="CM1162" s="4">
        <v>10</v>
      </c>
      <c r="CR1162" s="4">
        <v>8505</v>
      </c>
      <c r="DK1162" s="50">
        <v>5000</v>
      </c>
      <c r="DL1162" s="50">
        <v>240</v>
      </c>
      <c r="DS1162" s="4" t="s">
        <v>17656</v>
      </c>
      <c r="DU1162" s="4" t="s">
        <v>33820</v>
      </c>
      <c r="DV1162" s="4"/>
      <c r="DW1162" s="4" t="s">
        <v>33821</v>
      </c>
    </row>
    <row r="1163" spans="1:127">
      <c r="A1163" s="60">
        <v>2903120</v>
      </c>
      <c r="B1163" s="4" t="s">
        <v>9552</v>
      </c>
      <c r="D1163" s="4" t="s">
        <v>9553</v>
      </c>
      <c r="E1163" s="4" t="s">
        <v>9434</v>
      </c>
      <c r="F1163" s="4" t="s">
        <v>9555</v>
      </c>
      <c r="G1163" s="4" t="s">
        <v>12746</v>
      </c>
      <c r="H1163" s="4" t="s">
        <v>17031</v>
      </c>
      <c r="I1163" s="3" t="s">
        <v>9556</v>
      </c>
      <c r="J1163" s="3" t="s">
        <v>9556</v>
      </c>
      <c r="L1163" s="4" t="s">
        <v>12543</v>
      </c>
      <c r="M1163" s="4" t="s">
        <v>9435</v>
      </c>
      <c r="N1163" s="4" t="s">
        <v>12746</v>
      </c>
      <c r="O1163" s="4" t="s">
        <v>33822</v>
      </c>
      <c r="P1163" s="4" t="s">
        <v>12746</v>
      </c>
      <c r="Q1163" s="4"/>
      <c r="V1163" s="3" t="s">
        <v>12746</v>
      </c>
      <c r="X1163" s="3" t="s">
        <v>12050</v>
      </c>
      <c r="Y1163" s="3" t="s">
        <v>11749</v>
      </c>
      <c r="Z1163" s="3">
        <v>307</v>
      </c>
      <c r="AA1163" s="3">
        <v>8</v>
      </c>
      <c r="AB1163" s="3">
        <v>52</v>
      </c>
      <c r="AC1163" s="3">
        <v>1</v>
      </c>
      <c r="AD1163" s="3">
        <v>52</v>
      </c>
      <c r="AE1163" s="5">
        <v>6</v>
      </c>
      <c r="AF1163" s="3">
        <v>1</v>
      </c>
      <c r="AL1163" s="4">
        <f t="shared" si="109"/>
        <v>0</v>
      </c>
      <c r="AM1163" s="4">
        <f t="shared" si="112"/>
        <v>0</v>
      </c>
      <c r="AN1163" s="4">
        <v>6</v>
      </c>
      <c r="AO1163" s="3">
        <v>3</v>
      </c>
      <c r="AP1163" s="3">
        <v>3</v>
      </c>
      <c r="AQ1163" s="3">
        <v>4</v>
      </c>
      <c r="AR1163" s="3">
        <v>6</v>
      </c>
      <c r="AS1163" s="3">
        <v>5</v>
      </c>
      <c r="AT1163" s="3">
        <v>4</v>
      </c>
      <c r="AU1163" s="3">
        <v>5</v>
      </c>
      <c r="AV1163" s="3">
        <v>6</v>
      </c>
      <c r="AW1163" s="3">
        <v>7</v>
      </c>
      <c r="AX1163" s="3">
        <v>7</v>
      </c>
      <c r="AY1163" s="3">
        <v>6</v>
      </c>
      <c r="AZ1163" s="3">
        <v>4</v>
      </c>
      <c r="BA1163" s="4">
        <f t="shared" si="107"/>
        <v>60</v>
      </c>
      <c r="BB1163" s="3"/>
      <c r="BC1163" s="3"/>
      <c r="BD1163" s="4">
        <v>7000</v>
      </c>
      <c r="BE1163" s="63">
        <f t="shared" si="113"/>
        <v>7000</v>
      </c>
      <c r="BF1163" s="4" t="s">
        <v>11693</v>
      </c>
      <c r="BG1163" s="4">
        <v>7267</v>
      </c>
      <c r="BH1163" s="4">
        <v>522</v>
      </c>
      <c r="BI1163" s="50">
        <v>408</v>
      </c>
      <c r="BJ1163" s="4">
        <f t="shared" si="110"/>
        <v>8197</v>
      </c>
      <c r="BK1163" s="4">
        <v>2592</v>
      </c>
      <c r="BL1163" s="4">
        <v>20738</v>
      </c>
      <c r="BM1163" s="3" t="s">
        <v>13435</v>
      </c>
      <c r="BO1163" s="4"/>
      <c r="BP1163" s="4"/>
      <c r="BR1163" s="4"/>
      <c r="BS1163" s="4"/>
      <c r="CB1163" s="16"/>
      <c r="CL1163" s="4">
        <v>6</v>
      </c>
      <c r="CM1163" s="4">
        <v>23</v>
      </c>
      <c r="CR1163" s="4">
        <v>12541</v>
      </c>
      <c r="CS1163" s="4">
        <v>33</v>
      </c>
      <c r="CT1163" s="4">
        <v>522</v>
      </c>
      <c r="CU1163" s="4" t="s">
        <v>11905</v>
      </c>
      <c r="CV1163" s="4" t="s">
        <v>12152</v>
      </c>
      <c r="DK1163" s="50">
        <v>5800</v>
      </c>
      <c r="DL1163" s="50">
        <v>408</v>
      </c>
      <c r="DM1163" s="4">
        <v>400</v>
      </c>
      <c r="DN1163" s="4">
        <v>4000</v>
      </c>
      <c r="DO1163" s="4">
        <v>1500</v>
      </c>
      <c r="DP1163" s="4">
        <v>3000</v>
      </c>
      <c r="DS1163" s="4" t="s">
        <v>12498</v>
      </c>
      <c r="DU1163" s="4"/>
      <c r="DV1163" s="4"/>
      <c r="DW1163" s="4" t="s">
        <v>33823</v>
      </c>
    </row>
    <row r="1164" spans="1:127">
      <c r="A1164" s="60">
        <v>2903121</v>
      </c>
      <c r="B1164" s="4" t="s">
        <v>9436</v>
      </c>
      <c r="D1164" s="4" t="s">
        <v>9437</v>
      </c>
      <c r="E1164" s="4" t="s">
        <v>9328</v>
      </c>
      <c r="F1164" s="4" t="s">
        <v>9326</v>
      </c>
      <c r="G1164" s="4" t="s">
        <v>12746</v>
      </c>
      <c r="H1164" s="4" t="s">
        <v>17031</v>
      </c>
      <c r="I1164" s="4" t="s">
        <v>9327</v>
      </c>
      <c r="J1164" s="4" t="s">
        <v>9327</v>
      </c>
      <c r="L1164" s="4" t="s">
        <v>12543</v>
      </c>
      <c r="M1164" s="4" t="s">
        <v>9327</v>
      </c>
      <c r="N1164" s="4" t="s">
        <v>12144</v>
      </c>
      <c r="O1164" s="4"/>
      <c r="V1164" s="3" t="s">
        <v>12746</v>
      </c>
      <c r="X1164" s="3" t="s">
        <v>11911</v>
      </c>
      <c r="Y1164" s="3" t="s">
        <v>12062</v>
      </c>
      <c r="Z1164" s="3">
        <v>300</v>
      </c>
      <c r="AA1164" s="3">
        <v>8</v>
      </c>
      <c r="AB1164" s="3">
        <v>44</v>
      </c>
      <c r="AC1164" s="3">
        <v>1</v>
      </c>
      <c r="AD1164" s="3">
        <v>44</v>
      </c>
      <c r="AE1164" s="5">
        <v>5.5</v>
      </c>
      <c r="AF1164" s="3">
        <v>1</v>
      </c>
      <c r="AL1164" s="4">
        <f t="shared" si="109"/>
        <v>0</v>
      </c>
      <c r="AM1164" s="4">
        <f t="shared" si="112"/>
        <v>0</v>
      </c>
      <c r="AN1164" s="4">
        <v>3</v>
      </c>
      <c r="AO1164" s="3">
        <v>3</v>
      </c>
      <c r="AP1164" s="3">
        <v>3</v>
      </c>
      <c r="AQ1164" s="3">
        <v>3</v>
      </c>
      <c r="AR1164" s="3">
        <v>3</v>
      </c>
      <c r="AS1164" s="3">
        <v>3</v>
      </c>
      <c r="AT1164" s="3">
        <v>3</v>
      </c>
      <c r="AU1164" s="3">
        <v>3</v>
      </c>
      <c r="AV1164" s="3">
        <v>3</v>
      </c>
      <c r="AW1164" s="3">
        <v>3</v>
      </c>
      <c r="AX1164" s="3">
        <v>3</v>
      </c>
      <c r="AY1164" s="3">
        <v>3</v>
      </c>
      <c r="AZ1164" s="3">
        <v>3</v>
      </c>
      <c r="BA1164" s="4">
        <f t="shared" si="107"/>
        <v>36</v>
      </c>
      <c r="BB1164" s="3"/>
      <c r="BC1164" s="3"/>
      <c r="BD1164" s="4">
        <v>2700</v>
      </c>
      <c r="BE1164" s="63">
        <f t="shared" si="113"/>
        <v>2700</v>
      </c>
      <c r="BG1164" s="4">
        <v>2000</v>
      </c>
      <c r="BH1164" s="4">
        <v>75</v>
      </c>
      <c r="BI1164" s="50">
        <v>72</v>
      </c>
      <c r="BJ1164" s="4">
        <f t="shared" si="110"/>
        <v>2147</v>
      </c>
      <c r="BK1164" s="4">
        <v>283</v>
      </c>
      <c r="BL1164" s="4">
        <v>2100</v>
      </c>
      <c r="BM1164" s="3" t="s">
        <v>13435</v>
      </c>
      <c r="BN1164" s="4">
        <v>77</v>
      </c>
      <c r="BO1164" s="4">
        <v>650</v>
      </c>
      <c r="BP1164" s="4" t="s">
        <v>12731</v>
      </c>
      <c r="BQ1164" s="4">
        <v>235</v>
      </c>
      <c r="BR1164" s="4">
        <v>3060</v>
      </c>
      <c r="BS1164" s="4" t="s">
        <v>35862</v>
      </c>
      <c r="BT1164" s="4">
        <v>3</v>
      </c>
      <c r="BU1164" s="4">
        <v>200</v>
      </c>
      <c r="BV1164" s="4" t="s">
        <v>13226</v>
      </c>
      <c r="BW1164" s="4">
        <v>4</v>
      </c>
      <c r="BX1164" s="3">
        <v>240</v>
      </c>
      <c r="BY1164" s="3" t="s">
        <v>13682</v>
      </c>
      <c r="BZ1164" s="3" t="s">
        <v>12144</v>
      </c>
      <c r="CB1164" s="16">
        <v>6580</v>
      </c>
      <c r="CC1164" s="3">
        <v>6580</v>
      </c>
      <c r="CL1164" s="4">
        <v>1</v>
      </c>
      <c r="CM1164" s="4">
        <v>8</v>
      </c>
      <c r="CR1164" s="4">
        <v>4433</v>
      </c>
      <c r="CS1164" s="4">
        <v>5</v>
      </c>
      <c r="CT1164" s="4">
        <v>75</v>
      </c>
      <c r="CU1164" s="4" t="s">
        <v>11905</v>
      </c>
      <c r="CV1164" s="4" t="s">
        <v>12152</v>
      </c>
      <c r="DK1164" s="50">
        <v>1000</v>
      </c>
      <c r="DL1164" s="50">
        <v>72</v>
      </c>
      <c r="DM1164" s="4">
        <v>140</v>
      </c>
      <c r="DN1164" s="4">
        <v>1400</v>
      </c>
      <c r="DO1164" s="4">
        <v>300</v>
      </c>
      <c r="DP1164" s="4">
        <v>600</v>
      </c>
      <c r="DS1164" s="4" t="s">
        <v>12498</v>
      </c>
      <c r="DU1164" s="4"/>
      <c r="DV1164" s="4"/>
      <c r="DW1164" s="4"/>
    </row>
    <row r="1165" spans="1:127">
      <c r="A1165" s="60">
        <v>2903122</v>
      </c>
      <c r="B1165" s="4" t="s">
        <v>9078</v>
      </c>
      <c r="D1165" s="59" t="s">
        <v>29491</v>
      </c>
      <c r="E1165" s="4" t="s">
        <v>9211</v>
      </c>
      <c r="G1165" s="4" t="s">
        <v>13143</v>
      </c>
      <c r="H1165" s="4" t="s">
        <v>17031</v>
      </c>
      <c r="I1165" s="4" t="s">
        <v>9210</v>
      </c>
      <c r="J1165" s="4" t="s">
        <v>9210</v>
      </c>
      <c r="L1165" s="4" t="s">
        <v>12543</v>
      </c>
      <c r="N1165" s="4" t="s">
        <v>12144</v>
      </c>
      <c r="O1165" s="4"/>
      <c r="P1165" s="3" t="s">
        <v>12144</v>
      </c>
      <c r="V1165" s="3" t="s">
        <v>12746</v>
      </c>
      <c r="X1165" s="3" t="s">
        <v>12050</v>
      </c>
      <c r="Y1165" s="3" t="s">
        <v>11749</v>
      </c>
      <c r="Z1165" s="3">
        <v>286</v>
      </c>
      <c r="AA1165" s="3">
        <v>8</v>
      </c>
      <c r="AB1165" s="3">
        <v>50</v>
      </c>
      <c r="AC1165" s="3">
        <v>1</v>
      </c>
      <c r="AD1165" s="3">
        <v>50</v>
      </c>
      <c r="AE1165" s="5">
        <v>5.5</v>
      </c>
      <c r="AH1165" s="3">
        <v>1</v>
      </c>
      <c r="AJ1165" s="3">
        <v>2</v>
      </c>
      <c r="AL1165" s="4">
        <f t="shared" si="109"/>
        <v>3</v>
      </c>
      <c r="AM1165" s="4">
        <f t="shared" si="112"/>
        <v>0</v>
      </c>
      <c r="AN1165" s="4">
        <v>4</v>
      </c>
      <c r="AO1165" s="3">
        <v>1</v>
      </c>
      <c r="AP1165" s="3">
        <v>1</v>
      </c>
      <c r="AQ1165" s="3">
        <v>4</v>
      </c>
      <c r="AR1165" s="3">
        <v>4</v>
      </c>
      <c r="AS1165" s="3">
        <v>5</v>
      </c>
      <c r="AT1165" s="3">
        <v>5</v>
      </c>
      <c r="AU1165" s="3">
        <v>5</v>
      </c>
      <c r="AV1165" s="3">
        <v>4</v>
      </c>
      <c r="AW1165" s="3">
        <v>4</v>
      </c>
      <c r="AX1165" s="3">
        <v>4</v>
      </c>
      <c r="AY1165" s="3">
        <v>4</v>
      </c>
      <c r="AZ1165" s="3">
        <v>4</v>
      </c>
      <c r="BA1165" s="4">
        <f t="shared" si="107"/>
        <v>45</v>
      </c>
      <c r="BB1165" s="3">
        <v>1300</v>
      </c>
      <c r="BC1165" s="3">
        <v>7800</v>
      </c>
      <c r="BD1165" s="4">
        <v>5512</v>
      </c>
      <c r="BE1165" s="63">
        <f t="shared" si="113"/>
        <v>14612</v>
      </c>
      <c r="BG1165" s="4">
        <v>5061</v>
      </c>
      <c r="BH1165" s="4">
        <v>105</v>
      </c>
      <c r="BI1165" s="50">
        <v>323</v>
      </c>
      <c r="BJ1165" s="4">
        <f t="shared" si="110"/>
        <v>5489</v>
      </c>
      <c r="BK1165" s="4">
        <v>2500</v>
      </c>
      <c r="BL1165" s="4">
        <v>26596</v>
      </c>
      <c r="BM1165" s="3" t="s">
        <v>13435</v>
      </c>
      <c r="BO1165" s="4"/>
      <c r="BP1165" s="4"/>
      <c r="BR1165" s="4"/>
      <c r="BS1165" s="4"/>
      <c r="CB1165" s="16"/>
      <c r="CL1165" s="4">
        <v>5</v>
      </c>
      <c r="CM1165" s="4">
        <v>23</v>
      </c>
      <c r="CR1165" s="4">
        <v>21107</v>
      </c>
      <c r="CS1165" s="4">
        <v>7</v>
      </c>
      <c r="CT1165" s="4">
        <v>105</v>
      </c>
      <c r="CU1165" s="4" t="s">
        <v>11905</v>
      </c>
      <c r="CV1165" s="4" t="s">
        <v>12152</v>
      </c>
      <c r="DK1165" s="50">
        <v>4600</v>
      </c>
      <c r="DL1165" s="50">
        <v>323</v>
      </c>
      <c r="DM1165" s="4">
        <v>420</v>
      </c>
      <c r="DN1165" s="4">
        <v>5000</v>
      </c>
      <c r="DO1165" s="4">
        <v>300</v>
      </c>
      <c r="DP1165" s="4">
        <v>300</v>
      </c>
      <c r="DS1165" s="4" t="s">
        <v>12498</v>
      </c>
      <c r="DU1165" s="4" t="s">
        <v>33824</v>
      </c>
      <c r="DV1165" s="4"/>
      <c r="DW1165" s="4"/>
    </row>
    <row r="1166" spans="1:127">
      <c r="A1166" s="60">
        <v>2903123</v>
      </c>
      <c r="B1166" s="4" t="s">
        <v>9336</v>
      </c>
      <c r="D1166" s="4" t="s">
        <v>12502</v>
      </c>
      <c r="F1166" s="26" t="s">
        <v>9224</v>
      </c>
      <c r="G1166" s="4" t="s">
        <v>12746</v>
      </c>
      <c r="H1166" s="4" t="s">
        <v>17031</v>
      </c>
      <c r="I1166" s="4" t="s">
        <v>9225</v>
      </c>
      <c r="J1166" s="4" t="s">
        <v>9225</v>
      </c>
      <c r="L1166" s="4" t="s">
        <v>12543</v>
      </c>
      <c r="N1166" s="4" t="s">
        <v>12144</v>
      </c>
      <c r="O1166" s="59" t="s">
        <v>33909</v>
      </c>
      <c r="P1166" s="3" t="s">
        <v>12746</v>
      </c>
      <c r="V1166" s="3" t="s">
        <v>12746</v>
      </c>
      <c r="X1166" s="3" t="s">
        <v>11911</v>
      </c>
      <c r="Y1166" s="3" t="s">
        <v>12691</v>
      </c>
      <c r="Z1166" s="3">
        <v>181</v>
      </c>
      <c r="AA1166" s="3">
        <v>8</v>
      </c>
      <c r="AB1166" s="3">
        <v>48</v>
      </c>
      <c r="AC1166" s="3">
        <v>1</v>
      </c>
      <c r="AD1166" s="3">
        <v>48</v>
      </c>
      <c r="AE1166" s="5">
        <v>6</v>
      </c>
      <c r="AF1166" s="3">
        <v>2</v>
      </c>
      <c r="AL1166" s="4">
        <f t="shared" si="109"/>
        <v>0</v>
      </c>
      <c r="AM1166" s="4">
        <f t="shared" si="112"/>
        <v>0</v>
      </c>
      <c r="AN1166" s="4">
        <v>2</v>
      </c>
      <c r="AQ1166" s="3">
        <v>2</v>
      </c>
      <c r="AR1166" s="3">
        <v>2</v>
      </c>
      <c r="AS1166" s="3">
        <v>2</v>
      </c>
      <c r="AT1166" s="3">
        <v>2</v>
      </c>
      <c r="AU1166" s="3">
        <v>2</v>
      </c>
      <c r="AV1166" s="3">
        <v>2</v>
      </c>
      <c r="AW1166" s="3">
        <v>2</v>
      </c>
      <c r="AX1166" s="3">
        <v>2</v>
      </c>
      <c r="AY1166" s="3">
        <v>2</v>
      </c>
      <c r="AZ1166" s="3">
        <v>2</v>
      </c>
      <c r="BA1166" s="4">
        <f t="shared" si="107"/>
        <v>20</v>
      </c>
      <c r="BB1166" s="3"/>
      <c r="BC1166" s="3"/>
      <c r="BD1166" s="4">
        <v>2681</v>
      </c>
      <c r="BE1166" s="63">
        <f t="shared" si="113"/>
        <v>2681</v>
      </c>
      <c r="BG1166" s="4">
        <v>5773</v>
      </c>
      <c r="BH1166" s="4">
        <v>871</v>
      </c>
      <c r="BJ1166" s="4">
        <f t="shared" si="110"/>
        <v>6644</v>
      </c>
      <c r="BK1166" s="4">
        <v>1956</v>
      </c>
      <c r="BL1166" s="4">
        <v>15647</v>
      </c>
      <c r="BM1166" s="3" t="s">
        <v>13435</v>
      </c>
      <c r="BO1166" s="4"/>
      <c r="BP1166" s="4"/>
      <c r="BR1166" s="4"/>
      <c r="BS1166" s="4"/>
      <c r="CB1166" s="16"/>
      <c r="CH1166" s="3">
        <v>2</v>
      </c>
      <c r="CI1166" s="3">
        <v>20</v>
      </c>
      <c r="CR1166" s="4">
        <v>9003</v>
      </c>
      <c r="CS1166" s="4">
        <v>50</v>
      </c>
      <c r="CT1166" s="4">
        <v>350</v>
      </c>
      <c r="CU1166" s="4" t="s">
        <v>11905</v>
      </c>
      <c r="CV1166" s="4" t="s">
        <v>12152</v>
      </c>
      <c r="CW1166" s="4">
        <v>10420</v>
      </c>
      <c r="CX1166" s="4">
        <v>521</v>
      </c>
      <c r="CY1166" s="4" t="s">
        <v>11869</v>
      </c>
      <c r="CZ1166" s="4" t="s">
        <v>9228</v>
      </c>
      <c r="DM1166" s="4">
        <v>500</v>
      </c>
      <c r="DN1166" s="4">
        <v>5028</v>
      </c>
      <c r="DS1166" s="4" t="s">
        <v>12498</v>
      </c>
      <c r="DU1166" s="4" t="s">
        <v>33910</v>
      </c>
      <c r="DV1166" s="4"/>
      <c r="DW1166" s="4" t="s">
        <v>33830</v>
      </c>
    </row>
    <row r="1167" spans="1:127">
      <c r="A1167" s="60">
        <v>2903124</v>
      </c>
      <c r="B1167" s="4" t="s">
        <v>9344</v>
      </c>
      <c r="D1167" s="4" t="s">
        <v>9345</v>
      </c>
      <c r="E1167" s="4" t="s">
        <v>9466</v>
      </c>
      <c r="F1167" s="4" t="s">
        <v>9346</v>
      </c>
      <c r="G1167" s="4" t="s">
        <v>12746</v>
      </c>
      <c r="H1167" s="4" t="s">
        <v>17031</v>
      </c>
      <c r="I1167" s="4" t="s">
        <v>9465</v>
      </c>
      <c r="J1167" s="4" t="s">
        <v>525</v>
      </c>
      <c r="L1167" s="4" t="s">
        <v>12543</v>
      </c>
      <c r="M1167" s="4" t="s">
        <v>10096</v>
      </c>
      <c r="N1167" s="4" t="s">
        <v>12746</v>
      </c>
      <c r="O1167" s="4" t="s">
        <v>33911</v>
      </c>
      <c r="P1167" s="3" t="s">
        <v>12746</v>
      </c>
      <c r="V1167" s="3" t="s">
        <v>12746</v>
      </c>
      <c r="X1167" s="3" t="s">
        <v>11911</v>
      </c>
      <c r="Y1167" s="3" t="s">
        <v>12074</v>
      </c>
      <c r="Z1167" s="3">
        <v>265</v>
      </c>
      <c r="AA1167" s="3">
        <v>8</v>
      </c>
      <c r="AB1167" s="3">
        <v>48</v>
      </c>
      <c r="AC1167" s="3">
        <v>1</v>
      </c>
      <c r="AD1167" s="3">
        <v>48</v>
      </c>
      <c r="AE1167" s="5">
        <v>6</v>
      </c>
      <c r="AF1167" s="3">
        <v>1</v>
      </c>
      <c r="AL1167" s="4">
        <f t="shared" si="109"/>
        <v>0</v>
      </c>
      <c r="AM1167" s="4">
        <f t="shared" si="112"/>
        <v>0</v>
      </c>
      <c r="AN1167" s="4">
        <v>3</v>
      </c>
      <c r="AO1167" s="3">
        <v>3</v>
      </c>
      <c r="AQ1167" s="3">
        <v>2</v>
      </c>
      <c r="AR1167" s="3">
        <v>2</v>
      </c>
      <c r="AS1167" s="3">
        <v>3</v>
      </c>
      <c r="AT1167" s="3">
        <v>3</v>
      </c>
      <c r="AU1167" s="3">
        <v>3</v>
      </c>
      <c r="AV1167" s="3">
        <v>3</v>
      </c>
      <c r="AW1167" s="3">
        <v>3</v>
      </c>
      <c r="AX1167" s="3">
        <v>3</v>
      </c>
      <c r="AY1167" s="3">
        <v>3</v>
      </c>
      <c r="BA1167" s="4">
        <f t="shared" si="107"/>
        <v>28</v>
      </c>
      <c r="BB1167" s="3"/>
      <c r="BC1167" s="3"/>
      <c r="BD1167" s="4">
        <v>3476</v>
      </c>
      <c r="BE1167" s="63">
        <f t="shared" si="113"/>
        <v>3476</v>
      </c>
      <c r="BG1167" s="4">
        <v>2208</v>
      </c>
      <c r="BI1167" s="50">
        <v>125</v>
      </c>
      <c r="BJ1167" s="4">
        <f t="shared" si="110"/>
        <v>2333</v>
      </c>
      <c r="BK1167" s="4">
        <v>865</v>
      </c>
      <c r="BL1167" s="4">
        <v>6414</v>
      </c>
      <c r="BM1167" s="3" t="s">
        <v>13435</v>
      </c>
      <c r="BN1167" s="4">
        <v>168</v>
      </c>
      <c r="BO1167" s="4">
        <v>1353</v>
      </c>
      <c r="BP1167" s="4" t="s">
        <v>12731</v>
      </c>
      <c r="BR1167" s="4"/>
      <c r="BS1167" s="4"/>
      <c r="CB1167" s="16"/>
      <c r="CC1167" s="3">
        <v>7767</v>
      </c>
      <c r="CL1167" s="4">
        <v>2</v>
      </c>
      <c r="CM1167" s="4">
        <v>7</v>
      </c>
      <c r="CR1167" s="4">
        <v>5434</v>
      </c>
      <c r="DK1167" s="50">
        <v>1780</v>
      </c>
      <c r="DL1167" s="50">
        <v>125</v>
      </c>
      <c r="DM1167" s="4">
        <v>124</v>
      </c>
      <c r="DN1167" s="4">
        <v>1708</v>
      </c>
      <c r="DO1167" s="4">
        <v>500</v>
      </c>
      <c r="DP1167" s="4">
        <v>500</v>
      </c>
      <c r="DS1167" s="4" t="s">
        <v>12498</v>
      </c>
      <c r="DU1167" s="4"/>
      <c r="DV1167" s="4"/>
      <c r="DW1167" s="4"/>
    </row>
    <row r="1168" spans="1:127">
      <c r="A1168" s="60">
        <v>2903125</v>
      </c>
      <c r="B1168" s="4" t="s">
        <v>9723</v>
      </c>
      <c r="D1168" s="4" t="s">
        <v>9729</v>
      </c>
      <c r="E1168" s="4" t="s">
        <v>9235</v>
      </c>
      <c r="F1168" s="4" t="s">
        <v>9596</v>
      </c>
      <c r="G1168" s="4" t="s">
        <v>12746</v>
      </c>
      <c r="H1168" s="4" t="s">
        <v>17031</v>
      </c>
      <c r="I1168" s="4" t="s">
        <v>9234</v>
      </c>
      <c r="J1168" s="4" t="s">
        <v>9234</v>
      </c>
      <c r="L1168" s="4" t="s">
        <v>12543</v>
      </c>
      <c r="N1168" s="4" t="s">
        <v>12144</v>
      </c>
      <c r="O1168" s="4"/>
      <c r="P1168" s="3" t="s">
        <v>12746</v>
      </c>
      <c r="V1168" s="3" t="s">
        <v>12746</v>
      </c>
      <c r="X1168" s="3" t="s">
        <v>12050</v>
      </c>
      <c r="Y1168" s="3" t="s">
        <v>11749</v>
      </c>
      <c r="Z1168" s="3">
        <v>302</v>
      </c>
      <c r="AA1168" s="3">
        <v>8</v>
      </c>
      <c r="AB1168" s="3">
        <v>44</v>
      </c>
      <c r="AC1168" s="3">
        <v>1</v>
      </c>
      <c r="AD1168" s="3">
        <v>44</v>
      </c>
      <c r="AE1168" s="5">
        <v>5.5</v>
      </c>
      <c r="AF1168" s="3">
        <v>3</v>
      </c>
      <c r="AJ1168" s="3">
        <v>1</v>
      </c>
      <c r="AL1168" s="4">
        <f t="shared" si="109"/>
        <v>1</v>
      </c>
      <c r="AM1168" s="4">
        <f t="shared" si="112"/>
        <v>0</v>
      </c>
      <c r="AN1168" s="4">
        <v>5</v>
      </c>
      <c r="AO1168" s="3">
        <v>5</v>
      </c>
      <c r="AP1168" s="3">
        <v>5</v>
      </c>
      <c r="AQ1168" s="3">
        <v>5</v>
      </c>
      <c r="AR1168" s="3">
        <v>5</v>
      </c>
      <c r="AS1168" s="3">
        <v>5</v>
      </c>
      <c r="AT1168" s="3">
        <v>5</v>
      </c>
      <c r="AU1168" s="3">
        <v>5</v>
      </c>
      <c r="AV1168" s="3">
        <v>5</v>
      </c>
      <c r="AW1168" s="3">
        <v>5</v>
      </c>
      <c r="AX1168" s="3">
        <v>5</v>
      </c>
      <c r="AY1168" s="3">
        <v>5</v>
      </c>
      <c r="AZ1168" s="3">
        <v>5</v>
      </c>
      <c r="BA1168" s="4">
        <f t="shared" si="107"/>
        <v>60</v>
      </c>
      <c r="BB1168" s="3"/>
      <c r="BC1168" s="3">
        <v>3120</v>
      </c>
      <c r="BD1168" s="4">
        <v>7508</v>
      </c>
      <c r="BE1168" s="63">
        <f t="shared" si="113"/>
        <v>10628</v>
      </c>
      <c r="BG1168" s="4">
        <v>15690</v>
      </c>
      <c r="BH1168" s="4">
        <v>578</v>
      </c>
      <c r="BI1168" s="50">
        <v>283</v>
      </c>
      <c r="BJ1168" s="4">
        <f t="shared" si="110"/>
        <v>16551</v>
      </c>
      <c r="BK1168" s="4">
        <v>7080</v>
      </c>
      <c r="BL1168" s="4">
        <v>52394</v>
      </c>
      <c r="BM1168" s="3" t="s">
        <v>13435</v>
      </c>
      <c r="BO1168" s="4"/>
      <c r="BP1168" s="4"/>
      <c r="BR1168" s="4"/>
      <c r="BS1168" s="4"/>
      <c r="CB1168" s="16"/>
      <c r="CL1168" s="4">
        <v>3</v>
      </c>
      <c r="CM1168" s="4">
        <v>23</v>
      </c>
      <c r="CR1168" s="4">
        <v>35843</v>
      </c>
      <c r="CS1168" s="4">
        <v>115</v>
      </c>
      <c r="CT1168" s="4">
        <v>578</v>
      </c>
      <c r="CU1168" s="4" t="s">
        <v>11986</v>
      </c>
      <c r="CV1168" s="4" t="s">
        <v>12328</v>
      </c>
      <c r="DK1168" s="50">
        <v>4000</v>
      </c>
      <c r="DL1168" s="50">
        <v>283</v>
      </c>
      <c r="DM1168" s="4">
        <v>900</v>
      </c>
      <c r="DN1168" s="4">
        <v>9000</v>
      </c>
      <c r="DO1168" s="4">
        <v>3000</v>
      </c>
      <c r="DP1168" s="4">
        <v>6000</v>
      </c>
      <c r="DS1168" s="4" t="s">
        <v>12498</v>
      </c>
      <c r="DU1168" s="4" t="s">
        <v>33835</v>
      </c>
      <c r="DV1168" s="4"/>
      <c r="DW1168" s="84" t="s">
        <v>33836</v>
      </c>
    </row>
    <row r="1169" spans="1:127">
      <c r="A1169" s="60">
        <v>2903126</v>
      </c>
      <c r="B1169" s="4" t="s">
        <v>8982</v>
      </c>
      <c r="D1169" s="4" t="s">
        <v>9096</v>
      </c>
      <c r="E1169" s="4" t="s">
        <v>9112</v>
      </c>
      <c r="G1169" s="4" t="s">
        <v>12746</v>
      </c>
      <c r="H1169" s="4" t="s">
        <v>17031</v>
      </c>
      <c r="I1169" s="4" t="s">
        <v>9357</v>
      </c>
      <c r="J1169" s="4" t="s">
        <v>9357</v>
      </c>
      <c r="L1169" s="4" t="s">
        <v>9358</v>
      </c>
      <c r="M1169" s="4" t="s">
        <v>9111</v>
      </c>
      <c r="N1169" s="4" t="s">
        <v>12144</v>
      </c>
      <c r="O1169" s="4"/>
      <c r="P1169" s="3" t="s">
        <v>12746</v>
      </c>
      <c r="V1169" s="3" t="s">
        <v>12746</v>
      </c>
      <c r="X1169" s="3" t="s">
        <v>11911</v>
      </c>
      <c r="Y1169" s="3" t="s">
        <v>12062</v>
      </c>
      <c r="Z1169" s="3">
        <v>307</v>
      </c>
      <c r="AA1169" s="3">
        <v>8</v>
      </c>
      <c r="AB1169" s="3">
        <v>44</v>
      </c>
      <c r="AC1169" s="3">
        <v>1</v>
      </c>
      <c r="AD1169" s="3">
        <v>44</v>
      </c>
      <c r="AE1169" s="5">
        <v>5.5</v>
      </c>
      <c r="AF1169" s="3">
        <v>1</v>
      </c>
      <c r="AL1169" s="4">
        <f t="shared" si="109"/>
        <v>0</v>
      </c>
      <c r="AM1169" s="4">
        <f t="shared" si="112"/>
        <v>0</v>
      </c>
      <c r="AN1169" s="4">
        <v>3</v>
      </c>
      <c r="AO1169" s="3">
        <v>3</v>
      </c>
      <c r="AP1169" s="3">
        <v>3</v>
      </c>
      <c r="AQ1169" s="3">
        <v>3</v>
      </c>
      <c r="AR1169" s="3">
        <v>3</v>
      </c>
      <c r="AS1169" s="3">
        <v>3</v>
      </c>
      <c r="AT1169" s="3">
        <v>3</v>
      </c>
      <c r="AU1169" s="3">
        <v>3</v>
      </c>
      <c r="AV1169" s="3">
        <v>3</v>
      </c>
      <c r="AW1169" s="3">
        <v>3</v>
      </c>
      <c r="AX1169" s="3">
        <v>3</v>
      </c>
      <c r="AY1169" s="3">
        <v>3</v>
      </c>
      <c r="AZ1169" s="3">
        <v>3</v>
      </c>
      <c r="BA1169" s="4">
        <f t="shared" si="107"/>
        <v>36</v>
      </c>
      <c r="BB1169" s="3"/>
      <c r="BC1169" s="3"/>
      <c r="BD1169" s="4">
        <v>2435</v>
      </c>
      <c r="BE1169" s="63">
        <f t="shared" si="113"/>
        <v>2435</v>
      </c>
      <c r="BG1169" s="4">
        <v>5925</v>
      </c>
      <c r="BI1169" s="50">
        <v>170</v>
      </c>
      <c r="BJ1169" s="4">
        <f t="shared" si="110"/>
        <v>6095</v>
      </c>
      <c r="BK1169" s="4">
        <v>1383</v>
      </c>
      <c r="BL1169" s="4">
        <v>10239</v>
      </c>
      <c r="BM1169" s="3" t="s">
        <v>13435</v>
      </c>
      <c r="BO1169" s="4"/>
      <c r="BP1169" s="4"/>
      <c r="BR1169" s="4"/>
      <c r="BS1169" s="4"/>
      <c r="CB1169" s="16"/>
      <c r="CL1169" s="4">
        <v>3</v>
      </c>
      <c r="CM1169" s="4">
        <v>24</v>
      </c>
      <c r="CR1169" s="4">
        <v>4144</v>
      </c>
      <c r="DK1169" s="50">
        <v>2400</v>
      </c>
      <c r="DL1169" s="50">
        <v>170</v>
      </c>
      <c r="DM1169" s="4">
        <v>300</v>
      </c>
      <c r="DN1169" s="4">
        <v>3000</v>
      </c>
      <c r="DO1169" s="4">
        <v>1450</v>
      </c>
      <c r="DP1169" s="4">
        <v>2900</v>
      </c>
      <c r="DS1169" s="4" t="s">
        <v>12498</v>
      </c>
      <c r="DU1169" s="4"/>
      <c r="DV1169" s="4"/>
      <c r="DW1169" s="4"/>
    </row>
    <row r="1170" spans="1:127">
      <c r="A1170" s="60">
        <v>2903127</v>
      </c>
      <c r="B1170" s="4" t="s">
        <v>9241</v>
      </c>
      <c r="D1170" s="4" t="s">
        <v>29059</v>
      </c>
      <c r="E1170" s="4" t="s">
        <v>9244</v>
      </c>
      <c r="G1170" s="4" t="s">
        <v>12144</v>
      </c>
      <c r="H1170" s="4" t="s">
        <v>17031</v>
      </c>
      <c r="I1170" s="4" t="s">
        <v>9118</v>
      </c>
      <c r="J1170" s="4" t="s">
        <v>9357</v>
      </c>
      <c r="L1170" s="4" t="s">
        <v>9358</v>
      </c>
      <c r="M1170" s="4" t="s">
        <v>9357</v>
      </c>
      <c r="N1170" s="4" t="s">
        <v>12144</v>
      </c>
      <c r="O1170" s="4"/>
      <c r="P1170" s="4" t="s">
        <v>12144</v>
      </c>
      <c r="Q1170" s="4" t="s">
        <v>12144</v>
      </c>
      <c r="R1170" s="4" t="s">
        <v>12746</v>
      </c>
      <c r="S1170" s="4" t="s">
        <v>12144</v>
      </c>
      <c r="T1170" s="4" t="s">
        <v>12746</v>
      </c>
      <c r="U1170" s="4" t="s">
        <v>9483</v>
      </c>
      <c r="X1170" s="3" t="s">
        <v>11911</v>
      </c>
      <c r="Y1170" s="3" t="s">
        <v>12062</v>
      </c>
      <c r="Z1170" s="3">
        <v>306</v>
      </c>
      <c r="AA1170" s="3">
        <v>9</v>
      </c>
      <c r="AB1170" s="3">
        <v>50</v>
      </c>
      <c r="AC1170" s="3">
        <v>1</v>
      </c>
      <c r="AD1170" s="3">
        <v>50</v>
      </c>
      <c r="AE1170" s="5">
        <v>5.5</v>
      </c>
      <c r="AJ1170" s="3">
        <v>1</v>
      </c>
      <c r="AL1170" s="4">
        <f t="shared" si="109"/>
        <v>1</v>
      </c>
      <c r="AM1170" s="4">
        <f t="shared" si="112"/>
        <v>0</v>
      </c>
      <c r="AN1170" s="4">
        <v>5</v>
      </c>
      <c r="AO1170" s="3">
        <v>5</v>
      </c>
      <c r="AP1170" s="3">
        <v>5</v>
      </c>
      <c r="AQ1170" s="3">
        <v>6</v>
      </c>
      <c r="AR1170" s="3">
        <v>6</v>
      </c>
      <c r="AS1170" s="3">
        <v>6</v>
      </c>
      <c r="AT1170" s="3">
        <v>6</v>
      </c>
      <c r="AU1170" s="3">
        <v>6</v>
      </c>
      <c r="AV1170" s="3">
        <v>6</v>
      </c>
      <c r="AW1170" s="3">
        <v>7</v>
      </c>
      <c r="AX1170" s="3">
        <v>6</v>
      </c>
      <c r="AY1170" s="3">
        <v>5</v>
      </c>
      <c r="AZ1170" s="3">
        <v>5</v>
      </c>
      <c r="BA1170" s="4">
        <f t="shared" si="107"/>
        <v>69</v>
      </c>
      <c r="BB1170" s="3"/>
      <c r="BC1170" s="3">
        <v>2467</v>
      </c>
      <c r="BD1170" s="4">
        <v>5514</v>
      </c>
      <c r="BE1170" s="63">
        <f t="shared" si="113"/>
        <v>7981</v>
      </c>
      <c r="BG1170" s="4">
        <v>12639</v>
      </c>
      <c r="BH1170" s="4">
        <v>786</v>
      </c>
      <c r="BI1170" s="50">
        <v>205</v>
      </c>
      <c r="BJ1170" s="4">
        <f t="shared" si="110"/>
        <v>13630</v>
      </c>
      <c r="BK1170" s="4">
        <v>468</v>
      </c>
      <c r="BL1170" s="4">
        <v>15460</v>
      </c>
      <c r="BM1170" s="3" t="s">
        <v>12610</v>
      </c>
      <c r="BN1170" s="4">
        <v>301</v>
      </c>
      <c r="BO1170" s="4">
        <v>9937</v>
      </c>
      <c r="BP1170" s="4" t="s">
        <v>13087</v>
      </c>
      <c r="BR1170" s="4"/>
      <c r="BS1170" s="4"/>
      <c r="CB1170" s="16"/>
      <c r="CL1170" s="4">
        <v>2</v>
      </c>
      <c r="CM1170" s="4">
        <v>5</v>
      </c>
      <c r="CR1170" s="4">
        <v>11777</v>
      </c>
      <c r="CS1170" s="4">
        <v>99</v>
      </c>
      <c r="CT1170" s="4">
        <v>785</v>
      </c>
      <c r="CU1170" s="4" t="s">
        <v>11986</v>
      </c>
      <c r="CV1170" s="4" t="s">
        <v>12328</v>
      </c>
      <c r="DK1170" s="50">
        <v>2900</v>
      </c>
      <c r="DL1170" s="50">
        <v>205</v>
      </c>
      <c r="DM1170" s="4">
        <v>161</v>
      </c>
      <c r="DN1170" s="4">
        <v>1610</v>
      </c>
      <c r="DQ1170" s="4">
        <v>1056</v>
      </c>
      <c r="DR1170" s="4">
        <v>2112</v>
      </c>
      <c r="DS1170" s="4" t="s">
        <v>12498</v>
      </c>
      <c r="DU1170" s="4" t="s">
        <v>33740</v>
      </c>
      <c r="DV1170" s="4"/>
      <c r="DW1170" s="4"/>
    </row>
    <row r="1171" spans="1:127">
      <c r="A1171" s="60">
        <v>2903128</v>
      </c>
      <c r="B1171" s="4" t="s">
        <v>9243</v>
      </c>
      <c r="D1171" s="4" t="s">
        <v>9124</v>
      </c>
      <c r="E1171" s="4" t="s">
        <v>9360</v>
      </c>
      <c r="F1171" s="4" t="s">
        <v>9741</v>
      </c>
      <c r="G1171" s="4" t="s">
        <v>12746</v>
      </c>
      <c r="H1171" s="4" t="s">
        <v>17031</v>
      </c>
      <c r="I1171" s="4" t="s">
        <v>9358</v>
      </c>
      <c r="J1171" s="59" t="s">
        <v>30299</v>
      </c>
      <c r="L1171" s="4" t="s">
        <v>9358</v>
      </c>
      <c r="M1171" s="4" t="s">
        <v>9599</v>
      </c>
      <c r="N1171" s="4" t="s">
        <v>12746</v>
      </c>
      <c r="O1171" s="59" t="s">
        <v>9358</v>
      </c>
      <c r="P1171" s="4" t="s">
        <v>12746</v>
      </c>
      <c r="V1171" s="3" t="s">
        <v>12746</v>
      </c>
      <c r="X1171" s="3" t="s">
        <v>13875</v>
      </c>
      <c r="Y1171" s="3" t="s">
        <v>12062</v>
      </c>
      <c r="Z1171" s="3">
        <v>208</v>
      </c>
      <c r="AA1171" s="3">
        <v>8</v>
      </c>
      <c r="AB1171" s="3">
        <v>48</v>
      </c>
      <c r="AC1171" s="3">
        <v>1</v>
      </c>
      <c r="AD1171" s="3">
        <v>48</v>
      </c>
      <c r="AE1171" s="5">
        <v>6</v>
      </c>
      <c r="AF1171" s="3">
        <v>1</v>
      </c>
      <c r="AL1171" s="4">
        <f t="shared" si="109"/>
        <v>0</v>
      </c>
      <c r="AM1171" s="4">
        <f t="shared" si="112"/>
        <v>0</v>
      </c>
      <c r="AN1171" s="4">
        <v>1</v>
      </c>
      <c r="AR1171" s="3">
        <v>1</v>
      </c>
      <c r="AS1171" s="3">
        <v>1</v>
      </c>
      <c r="AT1171" s="3">
        <v>1</v>
      </c>
      <c r="AW1171" s="3">
        <v>1</v>
      </c>
      <c r="BA1171" s="4">
        <f t="shared" si="107"/>
        <v>4</v>
      </c>
      <c r="BB1171" s="3"/>
      <c r="BC1171" s="3"/>
      <c r="BD1171" s="4">
        <v>200</v>
      </c>
      <c r="BE1171" s="63">
        <f t="shared" si="113"/>
        <v>200</v>
      </c>
      <c r="BF1171" s="4" t="s">
        <v>11693</v>
      </c>
      <c r="BG1171" s="4">
        <v>2527</v>
      </c>
      <c r="BI1171" s="50">
        <v>60</v>
      </c>
      <c r="BJ1171" s="4">
        <f t="shared" si="110"/>
        <v>2587</v>
      </c>
      <c r="BK1171" s="4">
        <v>800</v>
      </c>
      <c r="BL1171" s="4">
        <v>5600</v>
      </c>
      <c r="BM1171" s="3" t="s">
        <v>13435</v>
      </c>
      <c r="BO1171" s="4"/>
      <c r="BP1171" s="4"/>
      <c r="BR1171" s="4"/>
      <c r="BS1171" s="4"/>
      <c r="CB1171" s="16"/>
      <c r="CL1171" s="4">
        <v>1</v>
      </c>
      <c r="CM1171" s="4">
        <v>3</v>
      </c>
      <c r="CR1171" s="4">
        <v>3073</v>
      </c>
      <c r="DK1171" s="50">
        <v>850</v>
      </c>
      <c r="DL1171" s="50">
        <v>60</v>
      </c>
      <c r="DM1171" s="4">
        <v>208</v>
      </c>
      <c r="DN1171" s="4">
        <v>2402</v>
      </c>
      <c r="DO1171" s="4">
        <v>500</v>
      </c>
      <c r="DP1171" s="4">
        <v>125</v>
      </c>
      <c r="DS1171" s="4" t="s">
        <v>12498</v>
      </c>
      <c r="DU1171" s="4"/>
      <c r="DV1171" s="4"/>
      <c r="DW1171" s="4" t="s">
        <v>33741</v>
      </c>
    </row>
    <row r="1172" spans="1:127">
      <c r="A1172" s="60">
        <v>2903129</v>
      </c>
      <c r="B1172" s="4" t="s">
        <v>9485</v>
      </c>
      <c r="D1172" s="4" t="s">
        <v>9486</v>
      </c>
      <c r="E1172" s="4" t="s">
        <v>9246</v>
      </c>
      <c r="F1172" s="4" t="s">
        <v>9486</v>
      </c>
      <c r="G1172" s="4" t="s">
        <v>12746</v>
      </c>
      <c r="H1172" s="4" t="s">
        <v>17031</v>
      </c>
      <c r="I1172" s="4" t="s">
        <v>9487</v>
      </c>
      <c r="J1172" s="4" t="s">
        <v>9487</v>
      </c>
      <c r="L1172" s="4" t="s">
        <v>12096</v>
      </c>
      <c r="N1172" s="4" t="s">
        <v>12144</v>
      </c>
      <c r="O1172" s="4"/>
      <c r="P1172" s="4" t="s">
        <v>12746</v>
      </c>
      <c r="V1172" s="3" t="s">
        <v>12746</v>
      </c>
      <c r="X1172" s="3" t="s">
        <v>11911</v>
      </c>
      <c r="Y1172" s="3" t="s">
        <v>9247</v>
      </c>
      <c r="Z1172" s="3">
        <v>257</v>
      </c>
      <c r="AA1172" s="3">
        <v>8</v>
      </c>
      <c r="AB1172" s="3">
        <v>48</v>
      </c>
      <c r="AC1172" s="3">
        <v>1</v>
      </c>
      <c r="AD1172" s="3">
        <v>48</v>
      </c>
      <c r="AE1172" s="5">
        <v>6</v>
      </c>
      <c r="AF1172" s="3">
        <v>1</v>
      </c>
      <c r="AL1172" s="4">
        <f t="shared" si="109"/>
        <v>0</v>
      </c>
      <c r="AM1172" s="4">
        <f t="shared" si="112"/>
        <v>0</v>
      </c>
      <c r="AN1172" s="4">
        <v>3</v>
      </c>
      <c r="AP1172" s="3">
        <v>3</v>
      </c>
      <c r="AQ1172" s="3">
        <v>3</v>
      </c>
      <c r="AR1172" s="3">
        <v>3</v>
      </c>
      <c r="AS1172" s="3">
        <v>3</v>
      </c>
      <c r="AT1172" s="3">
        <v>3</v>
      </c>
      <c r="AU1172" s="3">
        <v>3</v>
      </c>
      <c r="AV1172" s="3">
        <v>3</v>
      </c>
      <c r="AW1172" s="3">
        <v>3</v>
      </c>
      <c r="AX1172" s="3">
        <v>3</v>
      </c>
      <c r="AY1172" s="3">
        <v>3</v>
      </c>
      <c r="BA1172" s="4">
        <f t="shared" si="107"/>
        <v>30</v>
      </c>
      <c r="BB1172" s="3"/>
      <c r="BC1172" s="3"/>
      <c r="BD1172" s="4">
        <v>3248</v>
      </c>
      <c r="BE1172" s="63">
        <f t="shared" si="113"/>
        <v>3248</v>
      </c>
      <c r="BF1172" s="4" t="s">
        <v>11693</v>
      </c>
      <c r="BG1172" s="4">
        <v>5390</v>
      </c>
      <c r="BI1172" s="50">
        <v>110</v>
      </c>
      <c r="BJ1172" s="4">
        <f t="shared" si="110"/>
        <v>5500</v>
      </c>
      <c r="BK1172" s="4">
        <v>2115</v>
      </c>
      <c r="BL1172" s="4">
        <v>10800</v>
      </c>
      <c r="BM1172" s="3" t="s">
        <v>13435</v>
      </c>
      <c r="BO1172" s="4"/>
      <c r="BP1172" s="4"/>
      <c r="BR1172" s="4"/>
      <c r="BS1172" s="4"/>
      <c r="CB1172" s="16"/>
      <c r="CL1172" s="4">
        <v>1</v>
      </c>
      <c r="CM1172" s="4">
        <v>5</v>
      </c>
      <c r="CR1172" s="4">
        <v>5300</v>
      </c>
      <c r="DK1172" s="50">
        <v>2100</v>
      </c>
      <c r="DL1172" s="50">
        <v>110</v>
      </c>
      <c r="DM1172" s="4">
        <v>334</v>
      </c>
      <c r="DN1172" s="4">
        <v>4740</v>
      </c>
      <c r="DO1172" s="4">
        <v>2000</v>
      </c>
      <c r="DP1172" s="4">
        <v>650</v>
      </c>
      <c r="DS1172" s="4" t="s">
        <v>12498</v>
      </c>
      <c r="DU1172" s="4"/>
      <c r="DV1172" s="4"/>
      <c r="DW1172" s="4"/>
    </row>
    <row r="1173" spans="1:127">
      <c r="A1173" s="60">
        <v>2903130</v>
      </c>
      <c r="B1173" s="4" t="s">
        <v>9512</v>
      </c>
      <c r="D1173" s="59" t="s">
        <v>29423</v>
      </c>
      <c r="E1173" s="4" t="s">
        <v>9879</v>
      </c>
      <c r="F1173" s="4" t="s">
        <v>9513</v>
      </c>
      <c r="G1173" s="4" t="s">
        <v>12746</v>
      </c>
      <c r="H1173" s="4" t="s">
        <v>17031</v>
      </c>
      <c r="I1173" s="4" t="s">
        <v>9878</v>
      </c>
      <c r="J1173" s="4" t="s">
        <v>9878</v>
      </c>
      <c r="L1173" s="4" t="s">
        <v>12212</v>
      </c>
      <c r="M1173" s="4" t="s">
        <v>8751</v>
      </c>
      <c r="N1173" s="4" t="s">
        <v>12144</v>
      </c>
      <c r="O1173" s="4"/>
      <c r="P1173" s="4" t="s">
        <v>12746</v>
      </c>
      <c r="V1173" s="3" t="s">
        <v>12746</v>
      </c>
      <c r="X1173" s="3" t="s">
        <v>11911</v>
      </c>
      <c r="Y1173" s="3" t="s">
        <v>12074</v>
      </c>
      <c r="Z1173" s="3">
        <v>313</v>
      </c>
      <c r="AA1173" s="3">
        <v>9</v>
      </c>
      <c r="AB1173" s="3">
        <v>54</v>
      </c>
      <c r="AC1173" s="3">
        <v>1</v>
      </c>
      <c r="AD1173" s="3">
        <v>54</v>
      </c>
      <c r="AE1173" s="5">
        <v>6</v>
      </c>
      <c r="AF1173" s="3">
        <v>1</v>
      </c>
      <c r="AL1173" s="4">
        <f t="shared" si="109"/>
        <v>0</v>
      </c>
      <c r="AM1173" s="4">
        <f t="shared" si="112"/>
        <v>0</v>
      </c>
      <c r="AN1173" s="4">
        <v>4</v>
      </c>
      <c r="AO1173" s="3">
        <v>4</v>
      </c>
      <c r="AP1173" s="3">
        <v>4</v>
      </c>
      <c r="AQ1173" s="3">
        <v>4</v>
      </c>
      <c r="AR1173" s="3">
        <v>4</v>
      </c>
      <c r="AS1173" s="3">
        <v>4</v>
      </c>
      <c r="AT1173" s="3">
        <v>4</v>
      </c>
      <c r="AU1173" s="3">
        <v>4</v>
      </c>
      <c r="AV1173" s="3">
        <v>4</v>
      </c>
      <c r="AW1173" s="3">
        <v>4</v>
      </c>
      <c r="AX1173" s="3">
        <v>4</v>
      </c>
      <c r="AY1173" s="3">
        <v>4</v>
      </c>
      <c r="AZ1173" s="3">
        <v>4</v>
      </c>
      <c r="BA1173" s="4">
        <f t="shared" si="107"/>
        <v>48</v>
      </c>
      <c r="BB1173" s="3"/>
      <c r="BC1173" s="3"/>
      <c r="BD1173" s="4">
        <v>4500</v>
      </c>
      <c r="BE1173" s="63">
        <f t="shared" si="113"/>
        <v>4500</v>
      </c>
      <c r="BF1173" s="4" t="s">
        <v>12060</v>
      </c>
      <c r="BG1173" s="4">
        <v>10300</v>
      </c>
      <c r="BH1173" s="4">
        <v>130</v>
      </c>
      <c r="BI1173" s="50">
        <v>324</v>
      </c>
      <c r="BJ1173" s="4">
        <f t="shared" si="110"/>
        <v>10754</v>
      </c>
      <c r="BK1173" s="4">
        <v>6333</v>
      </c>
      <c r="BL1173" s="4">
        <v>20000</v>
      </c>
      <c r="BM1173" s="3" t="s">
        <v>13435</v>
      </c>
      <c r="BO1173" s="4">
        <v>500</v>
      </c>
      <c r="BP1173" s="4" t="s">
        <v>13283</v>
      </c>
      <c r="BR1173" s="4"/>
      <c r="BS1173" s="4"/>
      <c r="CB1173" s="16"/>
      <c r="CC1173" s="3">
        <v>20500</v>
      </c>
      <c r="CL1173" s="4">
        <v>1</v>
      </c>
      <c r="CM1173" s="4">
        <v>8</v>
      </c>
      <c r="CR1173" s="4">
        <v>9746</v>
      </c>
      <c r="CS1173" s="4">
        <v>10</v>
      </c>
      <c r="CT1173" s="4">
        <v>130</v>
      </c>
      <c r="CU1173" s="4" t="s">
        <v>11986</v>
      </c>
      <c r="CV1173" s="4" t="s">
        <v>12328</v>
      </c>
      <c r="DK1173" s="50">
        <v>4630</v>
      </c>
      <c r="DL1173" s="50">
        <v>324</v>
      </c>
      <c r="DM1173" s="4">
        <v>509</v>
      </c>
      <c r="DN1173" s="4">
        <v>5500</v>
      </c>
      <c r="DO1173" s="4">
        <v>2400</v>
      </c>
      <c r="DP1173" s="4">
        <v>4800</v>
      </c>
      <c r="DS1173" s="4" t="s">
        <v>12498</v>
      </c>
      <c r="DU1173" s="4"/>
      <c r="DV1173" s="4"/>
      <c r="DW1173" s="4" t="s">
        <v>33742</v>
      </c>
    </row>
    <row r="1174" spans="1:127">
      <c r="A1174" s="60">
        <v>2903131</v>
      </c>
      <c r="B1174" s="4" t="s">
        <v>9129</v>
      </c>
      <c r="D1174" s="4" t="s">
        <v>9130</v>
      </c>
      <c r="E1174" s="4" t="s">
        <v>9131</v>
      </c>
      <c r="F1174" s="4" t="s">
        <v>9130</v>
      </c>
      <c r="G1174" s="4" t="s">
        <v>12746</v>
      </c>
      <c r="H1174" s="4" t="s">
        <v>17031</v>
      </c>
      <c r="I1174" s="4" t="s">
        <v>9878</v>
      </c>
      <c r="J1174" s="4" t="s">
        <v>9878</v>
      </c>
      <c r="L1174" s="4" t="s">
        <v>12212</v>
      </c>
      <c r="M1174" s="4" t="s">
        <v>9256</v>
      </c>
      <c r="N1174" s="4" t="s">
        <v>12144</v>
      </c>
      <c r="O1174" s="4"/>
      <c r="P1174" s="4" t="s">
        <v>12746</v>
      </c>
      <c r="V1174" s="3" t="s">
        <v>12746</v>
      </c>
      <c r="X1174" s="3" t="s">
        <v>11911</v>
      </c>
      <c r="Y1174" s="3" t="s">
        <v>12062</v>
      </c>
      <c r="Z1174" s="3">
        <v>150</v>
      </c>
      <c r="AA1174" s="3">
        <v>8</v>
      </c>
      <c r="AB1174" s="3">
        <v>48</v>
      </c>
      <c r="AC1174" s="3">
        <v>1</v>
      </c>
      <c r="AD1174" s="3">
        <v>48</v>
      </c>
      <c r="AE1174" s="5">
        <v>6</v>
      </c>
      <c r="AF1174" s="3">
        <v>1</v>
      </c>
      <c r="AL1174" s="4">
        <f t="shared" si="109"/>
        <v>0</v>
      </c>
      <c r="AM1174" s="4">
        <f t="shared" si="112"/>
        <v>0</v>
      </c>
      <c r="AN1174" s="4">
        <v>2</v>
      </c>
      <c r="AS1174" s="3">
        <v>2</v>
      </c>
      <c r="AT1174" s="3">
        <v>2</v>
      </c>
      <c r="AU1174" s="3">
        <v>2</v>
      </c>
      <c r="AV1174" s="3">
        <v>2</v>
      </c>
      <c r="AW1174" s="3">
        <v>2</v>
      </c>
      <c r="AX1174" s="3">
        <v>2</v>
      </c>
      <c r="BA1174" s="4">
        <f t="shared" si="107"/>
        <v>12</v>
      </c>
      <c r="BB1174" s="3"/>
      <c r="BC1174" s="3"/>
      <c r="BD1174" s="4">
        <v>1300</v>
      </c>
      <c r="BE1174" s="63">
        <f t="shared" si="113"/>
        <v>1300</v>
      </c>
      <c r="BF1174" s="4" t="s">
        <v>11693</v>
      </c>
      <c r="BG1174" s="4">
        <v>5000</v>
      </c>
      <c r="BI1174" s="50">
        <v>72</v>
      </c>
      <c r="BJ1174" s="4">
        <f t="shared" si="110"/>
        <v>5072</v>
      </c>
      <c r="BK1174" s="4">
        <v>1300</v>
      </c>
      <c r="BL1174" s="4">
        <v>9000</v>
      </c>
      <c r="BM1174" s="3" t="s">
        <v>12783</v>
      </c>
      <c r="BO1174" s="4"/>
      <c r="BP1174" s="4"/>
      <c r="BR1174" s="4"/>
      <c r="BS1174" s="4"/>
      <c r="CB1174" s="16"/>
      <c r="CL1174" s="4">
        <v>2</v>
      </c>
      <c r="CM1174" s="4">
        <v>8</v>
      </c>
      <c r="CR1174" s="59">
        <v>3928</v>
      </c>
      <c r="DK1174" s="50">
        <v>1440</v>
      </c>
      <c r="DL1174" s="50">
        <v>72</v>
      </c>
      <c r="DS1174" s="4" t="s">
        <v>17656</v>
      </c>
      <c r="DU1174" s="4"/>
      <c r="DV1174" s="4"/>
      <c r="DW1174" s="4" t="s">
        <v>33747</v>
      </c>
    </row>
    <row r="1175" spans="1:127">
      <c r="A1175" s="60">
        <v>2903132</v>
      </c>
      <c r="B1175" s="4" t="s">
        <v>9496</v>
      </c>
      <c r="D1175" s="4" t="s">
        <v>9497</v>
      </c>
      <c r="E1175" s="4" t="s">
        <v>9377</v>
      </c>
      <c r="F1175" s="4" t="s">
        <v>9497</v>
      </c>
      <c r="G1175" s="4" t="s">
        <v>12746</v>
      </c>
      <c r="H1175" s="4" t="s">
        <v>17031</v>
      </c>
      <c r="I1175" s="4" t="s">
        <v>9498</v>
      </c>
      <c r="J1175" s="4" t="s">
        <v>9498</v>
      </c>
      <c r="L1175" s="3" t="s">
        <v>12097</v>
      </c>
      <c r="M1175" s="4"/>
      <c r="N1175" s="4" t="s">
        <v>12144</v>
      </c>
      <c r="O1175" s="4"/>
      <c r="P1175" s="4" t="s">
        <v>12144</v>
      </c>
      <c r="V1175" s="3" t="s">
        <v>12746</v>
      </c>
      <c r="X1175" s="3" t="s">
        <v>11911</v>
      </c>
      <c r="Y1175" s="3" t="s">
        <v>12074</v>
      </c>
      <c r="Z1175" s="3">
        <v>127</v>
      </c>
      <c r="AA1175" s="3">
        <v>8</v>
      </c>
      <c r="AB1175" s="3">
        <v>48</v>
      </c>
      <c r="AC1175" s="3">
        <v>1</v>
      </c>
      <c r="AD1175" s="3">
        <v>48</v>
      </c>
      <c r="AE1175" s="5">
        <v>6</v>
      </c>
      <c r="AF1175" s="3">
        <v>2</v>
      </c>
      <c r="AL1175" s="4">
        <f t="shared" si="109"/>
        <v>0</v>
      </c>
      <c r="AM1175" s="4">
        <f t="shared" si="112"/>
        <v>0</v>
      </c>
      <c r="AN1175" s="4">
        <v>2</v>
      </c>
      <c r="AO1175" s="3">
        <v>2</v>
      </c>
      <c r="AP1175" s="3">
        <v>4</v>
      </c>
      <c r="AQ1175" s="3">
        <v>5</v>
      </c>
      <c r="AR1175" s="3">
        <v>3</v>
      </c>
      <c r="AW1175" s="3">
        <v>5</v>
      </c>
      <c r="AX1175" s="3">
        <v>4</v>
      </c>
      <c r="AY1175" s="3">
        <v>1</v>
      </c>
      <c r="BA1175" s="4">
        <f t="shared" si="107"/>
        <v>24</v>
      </c>
      <c r="BB1175" s="3"/>
      <c r="BC1175" s="3"/>
      <c r="BD1175" s="4">
        <v>1847</v>
      </c>
      <c r="BE1175" s="63">
        <f t="shared" si="113"/>
        <v>1847</v>
      </c>
      <c r="BG1175" s="4">
        <v>1924</v>
      </c>
      <c r="BH1175" s="4">
        <v>471</v>
      </c>
      <c r="BI1175" s="50">
        <v>108</v>
      </c>
      <c r="BJ1175" s="4">
        <f t="shared" si="110"/>
        <v>2503</v>
      </c>
      <c r="BK1175" s="4">
        <v>563</v>
      </c>
      <c r="BL1175" s="4">
        <v>4175</v>
      </c>
      <c r="BM1175" s="4" t="s">
        <v>12005</v>
      </c>
      <c r="BN1175" s="4">
        <v>87</v>
      </c>
      <c r="BO1175" s="4">
        <v>627</v>
      </c>
      <c r="BP1175" s="4" t="s">
        <v>12539</v>
      </c>
      <c r="BQ1175" s="4">
        <v>180</v>
      </c>
      <c r="BR1175" s="4">
        <v>2200</v>
      </c>
      <c r="BS1175" s="4" t="s">
        <v>11979</v>
      </c>
      <c r="BT1175" s="4">
        <v>26</v>
      </c>
      <c r="BU1175" s="4">
        <v>228</v>
      </c>
      <c r="BV1175" s="4" t="s">
        <v>12922</v>
      </c>
      <c r="BX1175" s="4">
        <v>180</v>
      </c>
      <c r="BY1175" s="4" t="s">
        <v>3581</v>
      </c>
      <c r="BZ1175" s="3" t="s">
        <v>12144</v>
      </c>
      <c r="CB1175" s="16">
        <v>7505</v>
      </c>
      <c r="CH1175" s="3">
        <v>1</v>
      </c>
      <c r="CI1175" s="3">
        <v>36</v>
      </c>
      <c r="CL1175" s="4">
        <v>1</v>
      </c>
      <c r="CM1175" s="4">
        <v>60</v>
      </c>
      <c r="CR1175" s="4">
        <v>5002</v>
      </c>
      <c r="CS1175" s="4">
        <v>100</v>
      </c>
      <c r="CT1175" s="4">
        <v>65</v>
      </c>
      <c r="CU1175" s="4" t="s">
        <v>11869</v>
      </c>
      <c r="CV1175" s="4" t="s">
        <v>98</v>
      </c>
      <c r="CW1175" s="4">
        <v>2540</v>
      </c>
      <c r="CX1175" s="4">
        <v>406</v>
      </c>
      <c r="CY1175" s="4" t="s">
        <v>11869</v>
      </c>
      <c r="CZ1175" s="4" t="s">
        <v>13092</v>
      </c>
      <c r="DK1175" s="50">
        <v>1540</v>
      </c>
      <c r="DL1175" s="50">
        <v>108</v>
      </c>
      <c r="DM1175" s="4">
        <v>88</v>
      </c>
      <c r="DN1175" s="4">
        <v>889</v>
      </c>
      <c r="DS1175" s="4" t="s">
        <v>12498</v>
      </c>
      <c r="DU1175" s="4" t="s">
        <v>33748</v>
      </c>
      <c r="DV1175" s="4"/>
      <c r="DW1175" s="4" t="s">
        <v>33667</v>
      </c>
    </row>
    <row r="1176" spans="1:127">
      <c r="A1176" s="60">
        <v>2903133</v>
      </c>
      <c r="B1176" s="4" t="s">
        <v>9023</v>
      </c>
      <c r="D1176" s="4" t="s">
        <v>9024</v>
      </c>
      <c r="F1176" s="4" t="s">
        <v>9025</v>
      </c>
      <c r="G1176" s="4" t="s">
        <v>12746</v>
      </c>
      <c r="H1176" s="4" t="s">
        <v>17031</v>
      </c>
      <c r="I1176" s="4" t="s">
        <v>11821</v>
      </c>
      <c r="J1176" s="4" t="s">
        <v>11821</v>
      </c>
      <c r="L1176" s="3" t="s">
        <v>12097</v>
      </c>
      <c r="N1176" s="4" t="s">
        <v>12144</v>
      </c>
      <c r="O1176" s="4"/>
      <c r="P1176" s="4" t="s">
        <v>12746</v>
      </c>
      <c r="V1176" s="3" t="s">
        <v>12746</v>
      </c>
      <c r="X1176" s="3" t="s">
        <v>11911</v>
      </c>
      <c r="Y1176" s="3" t="s">
        <v>12062</v>
      </c>
      <c r="Z1176" s="3">
        <v>307</v>
      </c>
      <c r="AA1176" s="3">
        <v>9</v>
      </c>
      <c r="AB1176" s="3">
        <v>54</v>
      </c>
      <c r="AC1176" s="3">
        <v>1</v>
      </c>
      <c r="AD1176" s="3">
        <v>54</v>
      </c>
      <c r="AE1176" s="5">
        <v>6</v>
      </c>
      <c r="AF1176" s="3">
        <v>2</v>
      </c>
      <c r="AL1176" s="4">
        <f t="shared" si="109"/>
        <v>0</v>
      </c>
      <c r="AM1176" s="4">
        <f t="shared" si="112"/>
        <v>0</v>
      </c>
      <c r="AN1176" s="4">
        <v>2</v>
      </c>
      <c r="AO1176" s="3">
        <v>2</v>
      </c>
      <c r="AP1176" s="3">
        <v>2</v>
      </c>
      <c r="AQ1176" s="3">
        <v>2</v>
      </c>
      <c r="AR1176" s="3">
        <v>2</v>
      </c>
      <c r="AS1176" s="3">
        <v>2</v>
      </c>
      <c r="AT1176" s="3">
        <v>2</v>
      </c>
      <c r="AU1176" s="3">
        <v>2</v>
      </c>
      <c r="AV1176" s="3">
        <v>2</v>
      </c>
      <c r="AW1176" s="3">
        <v>2</v>
      </c>
      <c r="AX1176" s="3">
        <v>2</v>
      </c>
      <c r="AY1176" s="3">
        <v>2</v>
      </c>
      <c r="AZ1176" s="3">
        <v>2</v>
      </c>
      <c r="BA1176" s="4">
        <f t="shared" si="107"/>
        <v>24</v>
      </c>
      <c r="BB1176" s="3"/>
      <c r="BC1176" s="3"/>
      <c r="BD1176" s="4">
        <v>2726</v>
      </c>
      <c r="BE1176" s="63">
        <f t="shared" si="113"/>
        <v>2726</v>
      </c>
      <c r="BG1176" s="4">
        <v>3000</v>
      </c>
      <c r="BH1176" s="4">
        <v>60</v>
      </c>
      <c r="BI1176" s="50">
        <v>289</v>
      </c>
      <c r="BJ1176" s="4">
        <f t="shared" si="110"/>
        <v>3349</v>
      </c>
      <c r="BK1176" s="4">
        <v>300</v>
      </c>
      <c r="BL1176" s="4">
        <v>2572</v>
      </c>
      <c r="BM1176" s="4" t="s">
        <v>13435</v>
      </c>
      <c r="BN1176" s="4">
        <v>46</v>
      </c>
      <c r="BO1176" s="4">
        <v>588</v>
      </c>
      <c r="BP1176" s="4" t="s">
        <v>12539</v>
      </c>
      <c r="BQ1176" s="4">
        <v>66</v>
      </c>
      <c r="BR1176" s="4">
        <v>862</v>
      </c>
      <c r="BS1176" s="4" t="s">
        <v>12019</v>
      </c>
      <c r="BT1176" s="4">
        <v>335</v>
      </c>
      <c r="BU1176" s="4">
        <v>3010</v>
      </c>
      <c r="BV1176" s="4" t="s">
        <v>12922</v>
      </c>
      <c r="BW1176" s="4">
        <v>95</v>
      </c>
      <c r="BX1176" s="4">
        <v>1241</v>
      </c>
      <c r="BY1176" s="4" t="s">
        <v>8</v>
      </c>
      <c r="CB1176" s="16"/>
      <c r="CL1176" s="4">
        <v>1</v>
      </c>
      <c r="CM1176" s="4">
        <v>15</v>
      </c>
      <c r="CR1176" s="4">
        <v>4924</v>
      </c>
      <c r="CS1176" s="4">
        <v>12</v>
      </c>
      <c r="CT1176" s="4">
        <v>60</v>
      </c>
      <c r="CU1176" s="4" t="s">
        <v>11986</v>
      </c>
      <c r="CV1176" s="4" t="s">
        <v>12328</v>
      </c>
      <c r="DK1176" s="50">
        <v>4100</v>
      </c>
      <c r="DL1176" s="50">
        <v>289</v>
      </c>
      <c r="DM1176" s="4">
        <v>200</v>
      </c>
      <c r="DN1176" s="4">
        <v>2270</v>
      </c>
      <c r="DQ1176" s="4">
        <v>300</v>
      </c>
      <c r="DR1176" s="4">
        <v>600</v>
      </c>
      <c r="DS1176" s="4" t="s">
        <v>12498</v>
      </c>
      <c r="DU1176" s="4" t="s">
        <v>33668</v>
      </c>
      <c r="DV1176" s="4"/>
      <c r="DW1176" s="4" t="s">
        <v>33669</v>
      </c>
    </row>
    <row r="1177" spans="1:127">
      <c r="A1177" s="60">
        <v>2903134</v>
      </c>
      <c r="B1177" s="4" t="s">
        <v>4839</v>
      </c>
      <c r="D1177" s="4" t="s">
        <v>9020</v>
      </c>
      <c r="E1177" s="4" t="s">
        <v>9147</v>
      </c>
      <c r="F1177" s="4" t="s">
        <v>9380</v>
      </c>
      <c r="G1177" s="4" t="s">
        <v>12746</v>
      </c>
      <c r="H1177" s="4" t="s">
        <v>17031</v>
      </c>
      <c r="I1177" s="4" t="s">
        <v>9026</v>
      </c>
      <c r="J1177" s="59" t="s">
        <v>579</v>
      </c>
      <c r="K1177" s="59" t="s">
        <v>404</v>
      </c>
      <c r="L1177" s="4" t="s">
        <v>9027</v>
      </c>
      <c r="M1177" s="4" t="s">
        <v>541</v>
      </c>
      <c r="N1177" s="4" t="s">
        <v>12746</v>
      </c>
      <c r="O1177" s="4" t="s">
        <v>33670</v>
      </c>
      <c r="P1177" s="4" t="s">
        <v>12746</v>
      </c>
      <c r="V1177" s="3" t="s">
        <v>12746</v>
      </c>
      <c r="X1177" s="3" t="s">
        <v>12050</v>
      </c>
      <c r="Y1177" s="3" t="s">
        <v>12272</v>
      </c>
      <c r="Z1177" s="3">
        <v>304</v>
      </c>
      <c r="AA1177" s="3">
        <v>8</v>
      </c>
      <c r="AB1177" s="3">
        <v>48</v>
      </c>
      <c r="AC1177" s="3">
        <v>1</v>
      </c>
      <c r="AD1177" s="3">
        <v>48</v>
      </c>
      <c r="AE1177" s="5">
        <v>6</v>
      </c>
      <c r="AF1177" s="3">
        <v>1</v>
      </c>
      <c r="AJ1177" s="3">
        <v>1</v>
      </c>
      <c r="AL1177" s="4">
        <f t="shared" si="109"/>
        <v>1</v>
      </c>
      <c r="AM1177" s="4">
        <f t="shared" si="112"/>
        <v>0</v>
      </c>
      <c r="AN1177" s="4">
        <v>10</v>
      </c>
      <c r="AO1177" s="3">
        <v>10</v>
      </c>
      <c r="AP1177" s="3">
        <v>11</v>
      </c>
      <c r="AQ1177" s="3">
        <v>11</v>
      </c>
      <c r="AR1177" s="3">
        <v>11</v>
      </c>
      <c r="AS1177" s="3">
        <v>8</v>
      </c>
      <c r="AT1177" s="3">
        <v>8</v>
      </c>
      <c r="AU1177" s="3">
        <v>11</v>
      </c>
      <c r="AV1177" s="3">
        <v>10</v>
      </c>
      <c r="AW1177" s="3">
        <v>11</v>
      </c>
      <c r="AX1177" s="3">
        <v>12</v>
      </c>
      <c r="AY1177" s="3">
        <v>12</v>
      </c>
      <c r="AZ1177" s="3">
        <v>10</v>
      </c>
      <c r="BA1177" s="4">
        <f t="shared" si="107"/>
        <v>125</v>
      </c>
      <c r="BB1177" s="3"/>
      <c r="BC1177" s="3">
        <v>1706</v>
      </c>
      <c r="BD1177" s="4">
        <v>15990</v>
      </c>
      <c r="BE1177" s="63">
        <f t="shared" si="113"/>
        <v>17696</v>
      </c>
      <c r="BF1177" s="4" t="s">
        <v>11693</v>
      </c>
      <c r="BG1177" s="4">
        <v>17000</v>
      </c>
      <c r="BH1177" s="4">
        <v>337</v>
      </c>
      <c r="BI1177" s="50">
        <v>561</v>
      </c>
      <c r="BJ1177" s="4">
        <f t="shared" si="110"/>
        <v>17898</v>
      </c>
      <c r="BK1177" s="4">
        <v>4782</v>
      </c>
      <c r="BL1177" s="4">
        <v>38414</v>
      </c>
      <c r="BM1177" s="4" t="s">
        <v>13435</v>
      </c>
      <c r="BN1177" s="4">
        <v>743</v>
      </c>
      <c r="BO1177" s="4">
        <v>14728</v>
      </c>
      <c r="BP1177" s="4" t="s">
        <v>13549</v>
      </c>
      <c r="BQ1177" s="4">
        <v>76</v>
      </c>
      <c r="BR1177" s="4">
        <v>2068</v>
      </c>
      <c r="BS1177" s="4" t="s">
        <v>9149</v>
      </c>
      <c r="BT1177" s="4">
        <v>57</v>
      </c>
      <c r="BU1177" s="4">
        <v>684</v>
      </c>
      <c r="BV1177" s="4" t="s">
        <v>14537</v>
      </c>
      <c r="BX1177" s="4">
        <v>348</v>
      </c>
      <c r="BY1177" s="3" t="s">
        <v>9150</v>
      </c>
      <c r="BZ1177" s="3" t="s">
        <v>12144</v>
      </c>
      <c r="CB1177" s="16">
        <v>56624</v>
      </c>
      <c r="CL1177" s="4">
        <v>3</v>
      </c>
      <c r="CM1177" s="4">
        <v>13</v>
      </c>
      <c r="CR1177" s="4">
        <v>38726</v>
      </c>
      <c r="CS1177" s="4">
        <v>45</v>
      </c>
      <c r="CT1177" s="4">
        <v>337</v>
      </c>
      <c r="CU1177" s="4" t="s">
        <v>11905</v>
      </c>
      <c r="CV1177" s="4" t="s">
        <v>12152</v>
      </c>
      <c r="DK1177" s="50">
        <v>6104</v>
      </c>
      <c r="DL1177" s="50">
        <v>560</v>
      </c>
      <c r="DM1177" s="4">
        <v>875</v>
      </c>
      <c r="DN1177" s="4">
        <v>11375</v>
      </c>
      <c r="DO1177" s="4">
        <v>4300</v>
      </c>
      <c r="DP1177" s="4">
        <v>3225</v>
      </c>
      <c r="DS1177" s="4" t="s">
        <v>12498</v>
      </c>
      <c r="DU1177" s="4"/>
      <c r="DV1177" s="4"/>
      <c r="DW1177" s="4"/>
    </row>
    <row r="1178" spans="1:127">
      <c r="A1178" s="60">
        <v>2903135</v>
      </c>
      <c r="B1178" s="4" t="s">
        <v>9138</v>
      </c>
      <c r="D1178" s="4" t="s">
        <v>9139</v>
      </c>
      <c r="E1178" s="4" t="s">
        <v>9390</v>
      </c>
      <c r="F1178" s="4" t="s">
        <v>9140</v>
      </c>
      <c r="G1178" s="4" t="s">
        <v>12746</v>
      </c>
      <c r="H1178" s="4" t="s">
        <v>17031</v>
      </c>
      <c r="I1178" s="4" t="s">
        <v>9141</v>
      </c>
      <c r="J1178" s="4" t="s">
        <v>9141</v>
      </c>
      <c r="L1178" s="4" t="s">
        <v>9027</v>
      </c>
      <c r="N1178" s="4" t="s">
        <v>12746</v>
      </c>
      <c r="O1178" s="4" t="s">
        <v>33671</v>
      </c>
      <c r="P1178" s="4" t="s">
        <v>12746</v>
      </c>
      <c r="V1178" s="3" t="s">
        <v>12746</v>
      </c>
      <c r="X1178" s="3" t="s">
        <v>11911</v>
      </c>
      <c r="Y1178" s="3" t="s">
        <v>12062</v>
      </c>
      <c r="Z1178" s="3">
        <v>159</v>
      </c>
      <c r="AA1178" s="3">
        <v>8</v>
      </c>
      <c r="AB1178" s="3">
        <v>48</v>
      </c>
      <c r="AC1178" s="3">
        <v>1</v>
      </c>
      <c r="AD1178" s="3">
        <v>48</v>
      </c>
      <c r="AE1178" s="5">
        <v>6</v>
      </c>
      <c r="AF1178" s="3">
        <v>1</v>
      </c>
      <c r="AL1178" s="4">
        <f t="shared" si="109"/>
        <v>0</v>
      </c>
      <c r="AM1178" s="4">
        <f t="shared" si="112"/>
        <v>0</v>
      </c>
      <c r="AN1178" s="4">
        <v>4</v>
      </c>
      <c r="AP1178" s="3">
        <v>2</v>
      </c>
      <c r="AQ1178" s="3">
        <v>3</v>
      </c>
      <c r="AR1178" s="3">
        <v>3</v>
      </c>
      <c r="AS1178" s="3">
        <v>3</v>
      </c>
      <c r="AT1178" s="3">
        <v>4</v>
      </c>
      <c r="AU1178" s="3">
        <v>4</v>
      </c>
      <c r="AV1178" s="3">
        <v>2</v>
      </c>
      <c r="AW1178" s="3">
        <v>1</v>
      </c>
      <c r="AX1178" s="3">
        <v>3</v>
      </c>
      <c r="AY1178" s="3">
        <v>4</v>
      </c>
      <c r="AZ1178" s="3">
        <v>4</v>
      </c>
      <c r="BA1178" s="4">
        <f t="shared" si="107"/>
        <v>33</v>
      </c>
      <c r="BB1178" s="3"/>
      <c r="BC1178" s="3"/>
      <c r="BD1178" s="4">
        <v>3660</v>
      </c>
      <c r="BE1178" s="63">
        <f t="shared" si="113"/>
        <v>3660</v>
      </c>
      <c r="BF1178" s="4" t="s">
        <v>12060</v>
      </c>
      <c r="BG1178" s="4">
        <v>5860</v>
      </c>
      <c r="BH1178" s="4">
        <v>113</v>
      </c>
      <c r="BI1178" s="50">
        <v>158</v>
      </c>
      <c r="BJ1178" s="4">
        <f t="shared" si="110"/>
        <v>6131</v>
      </c>
      <c r="BK1178" s="4">
        <v>1400</v>
      </c>
      <c r="BL1178" s="4">
        <v>15118</v>
      </c>
      <c r="BM1178" s="4" t="s">
        <v>13435</v>
      </c>
      <c r="BO1178" s="4"/>
      <c r="BP1178" s="4"/>
      <c r="BR1178" s="4"/>
      <c r="BS1178" s="4"/>
      <c r="CB1178" s="16"/>
      <c r="CL1178" s="4">
        <v>1</v>
      </c>
      <c r="CM1178" s="4">
        <v>15</v>
      </c>
      <c r="CR1178" s="4">
        <v>8987</v>
      </c>
      <c r="CS1178" s="4">
        <v>13</v>
      </c>
      <c r="CT1178" s="4">
        <v>113</v>
      </c>
      <c r="CU1178" s="4" t="s">
        <v>11905</v>
      </c>
      <c r="CV1178" s="4" t="s">
        <v>12152</v>
      </c>
      <c r="DK1178" s="50">
        <v>4000</v>
      </c>
      <c r="DL1178" s="50">
        <v>158</v>
      </c>
      <c r="DM1178" s="4">
        <v>227</v>
      </c>
      <c r="DN1178" s="4">
        <v>3140</v>
      </c>
      <c r="DO1178" s="4">
        <v>1360</v>
      </c>
      <c r="DP1178" s="4">
        <v>2720</v>
      </c>
      <c r="DS1178" s="4" t="s">
        <v>12498</v>
      </c>
      <c r="DU1178" s="4" t="s">
        <v>33672</v>
      </c>
      <c r="DV1178" s="4"/>
      <c r="DW1178" s="4"/>
    </row>
    <row r="1179" spans="1:127">
      <c r="A1179" s="60">
        <v>2903136</v>
      </c>
      <c r="B1179" s="4" t="s">
        <v>9285</v>
      </c>
      <c r="D1179" s="4" t="s">
        <v>9286</v>
      </c>
      <c r="E1179" s="59" t="s">
        <v>30326</v>
      </c>
      <c r="F1179" s="4" t="s">
        <v>9286</v>
      </c>
      <c r="G1179" s="4" t="s">
        <v>12746</v>
      </c>
      <c r="H1179" s="4" t="s">
        <v>17031</v>
      </c>
      <c r="I1179" s="26" t="s">
        <v>6728</v>
      </c>
      <c r="J1179" s="26" t="s">
        <v>6728</v>
      </c>
      <c r="K1179" s="26"/>
      <c r="L1179" s="4" t="s">
        <v>9027</v>
      </c>
      <c r="N1179" s="4" t="s">
        <v>12144</v>
      </c>
      <c r="O1179" s="4"/>
      <c r="P1179" s="4" t="s">
        <v>12144</v>
      </c>
      <c r="V1179" s="3" t="s">
        <v>12746</v>
      </c>
      <c r="X1179" s="3" t="s">
        <v>11911</v>
      </c>
      <c r="Y1179" s="3" t="s">
        <v>12062</v>
      </c>
      <c r="Z1179" s="3">
        <v>305</v>
      </c>
      <c r="AA1179" s="3">
        <v>8</v>
      </c>
      <c r="AB1179" s="3">
        <v>44</v>
      </c>
      <c r="AC1179" s="3">
        <v>1</v>
      </c>
      <c r="AD1179" s="3">
        <v>44</v>
      </c>
      <c r="AE1179" s="5">
        <v>5.5</v>
      </c>
      <c r="AF1179" s="3">
        <v>2</v>
      </c>
      <c r="AL1179" s="4">
        <f t="shared" si="109"/>
        <v>0</v>
      </c>
      <c r="AM1179" s="4">
        <f t="shared" si="112"/>
        <v>0</v>
      </c>
      <c r="BA1179" s="4">
        <f t="shared" si="107"/>
        <v>0</v>
      </c>
      <c r="BB1179" s="3"/>
      <c r="BC1179" s="3"/>
      <c r="BE1179" s="63">
        <f t="shared" si="113"/>
        <v>0</v>
      </c>
      <c r="BG1179" s="4">
        <v>3145</v>
      </c>
      <c r="BI1179" s="50">
        <v>360</v>
      </c>
      <c r="BJ1179" s="4">
        <f t="shared" si="110"/>
        <v>3505</v>
      </c>
      <c r="BK1179" s="4">
        <v>1250</v>
      </c>
      <c r="BL1179" s="4">
        <v>8500</v>
      </c>
      <c r="BM1179" s="4" t="s">
        <v>13435</v>
      </c>
      <c r="BO1179" s="4"/>
      <c r="BP1179" s="4"/>
      <c r="BR1179" s="4"/>
      <c r="BS1179" s="4"/>
      <c r="CB1179" s="16"/>
      <c r="CL1179" s="4">
        <v>2</v>
      </c>
      <c r="CM1179" s="4">
        <v>8</v>
      </c>
      <c r="CR1179" s="4">
        <v>4995</v>
      </c>
      <c r="DK1179" s="50">
        <v>7200</v>
      </c>
      <c r="DL1179" s="50">
        <v>360</v>
      </c>
      <c r="DM1179" s="4">
        <v>100</v>
      </c>
      <c r="DN1179" s="4">
        <v>1500</v>
      </c>
      <c r="DO1179" s="4">
        <v>615</v>
      </c>
      <c r="DP1179" s="4">
        <v>1600</v>
      </c>
      <c r="DS1179" s="4" t="s">
        <v>12498</v>
      </c>
      <c r="DU1179" s="4" t="s">
        <v>33673</v>
      </c>
      <c r="DV1179" s="4"/>
      <c r="DW1179" s="4" t="s">
        <v>33674</v>
      </c>
    </row>
    <row r="1180" spans="1:127">
      <c r="A1180" s="60">
        <v>2903137</v>
      </c>
      <c r="B1180" s="4" t="s">
        <v>9159</v>
      </c>
      <c r="D1180" s="4" t="s">
        <v>9288</v>
      </c>
      <c r="E1180" s="4" t="s">
        <v>9290</v>
      </c>
      <c r="F1180" s="4" t="s">
        <v>9288</v>
      </c>
      <c r="G1180" s="4" t="s">
        <v>12144</v>
      </c>
      <c r="H1180" s="4" t="s">
        <v>17031</v>
      </c>
      <c r="I1180" s="4" t="s">
        <v>9289</v>
      </c>
      <c r="J1180" s="4" t="s">
        <v>9289</v>
      </c>
      <c r="L1180" s="4" t="s">
        <v>9027</v>
      </c>
      <c r="M1180" s="4" t="s">
        <v>9291</v>
      </c>
      <c r="N1180" s="4" t="s">
        <v>12144</v>
      </c>
      <c r="O1180" s="4"/>
      <c r="P1180" s="4" t="s">
        <v>12144</v>
      </c>
      <c r="V1180" s="3" t="s">
        <v>12746</v>
      </c>
      <c r="X1180" s="3" t="s">
        <v>11911</v>
      </c>
      <c r="Y1180" s="3" t="s">
        <v>12062</v>
      </c>
      <c r="Z1180" s="3">
        <v>300</v>
      </c>
      <c r="AA1180" s="3">
        <v>8</v>
      </c>
      <c r="AB1180" s="3">
        <v>51</v>
      </c>
      <c r="AC1180" s="3">
        <v>1</v>
      </c>
      <c r="AD1180" s="3">
        <v>51</v>
      </c>
      <c r="AE1180" s="5">
        <v>6</v>
      </c>
      <c r="AL1180" s="4">
        <f t="shared" si="109"/>
        <v>0</v>
      </c>
      <c r="AM1180" s="4">
        <f t="shared" si="112"/>
        <v>0</v>
      </c>
      <c r="AN1180" s="4">
        <v>1</v>
      </c>
      <c r="AO1180" s="3">
        <v>1</v>
      </c>
      <c r="AP1180" s="3">
        <v>1</v>
      </c>
      <c r="AQ1180" s="3">
        <v>1</v>
      </c>
      <c r="AR1180" s="3">
        <v>1</v>
      </c>
      <c r="AS1180" s="3">
        <v>1</v>
      </c>
      <c r="AT1180" s="3">
        <v>1</v>
      </c>
      <c r="AU1180" s="3">
        <v>1</v>
      </c>
      <c r="AV1180" s="3">
        <v>1</v>
      </c>
      <c r="AW1180" s="3">
        <v>1</v>
      </c>
      <c r="AX1180" s="3">
        <v>1</v>
      </c>
      <c r="AY1180" s="3">
        <v>1</v>
      </c>
      <c r="AZ1180" s="3">
        <v>1</v>
      </c>
      <c r="BA1180" s="4">
        <f t="shared" si="107"/>
        <v>12</v>
      </c>
      <c r="BB1180" s="3"/>
      <c r="BC1180" s="3"/>
      <c r="BD1180" s="4">
        <v>1300</v>
      </c>
      <c r="BE1180" s="63">
        <f t="shared" si="113"/>
        <v>1300</v>
      </c>
      <c r="BG1180" s="4">
        <v>3686</v>
      </c>
      <c r="BH1180" s="4">
        <v>60</v>
      </c>
      <c r="BJ1180" s="4">
        <f t="shared" si="110"/>
        <v>3746</v>
      </c>
      <c r="BK1180" s="4">
        <v>670</v>
      </c>
      <c r="BL1180" s="4">
        <v>5366</v>
      </c>
      <c r="BM1180" s="4" t="s">
        <v>12005</v>
      </c>
      <c r="BO1180" s="4"/>
      <c r="BP1180" s="4"/>
      <c r="BR1180" s="4"/>
      <c r="BS1180" s="4"/>
      <c r="CB1180" s="16"/>
      <c r="CR1180" s="4">
        <v>1620</v>
      </c>
      <c r="CS1180" s="4">
        <v>5</v>
      </c>
      <c r="CT1180" s="4">
        <v>60</v>
      </c>
      <c r="CU1180" s="4" t="s">
        <v>11905</v>
      </c>
      <c r="CV1180" s="4" t="s">
        <v>12152</v>
      </c>
      <c r="DM1180" s="4">
        <v>225</v>
      </c>
      <c r="DN1180" s="4">
        <v>2252</v>
      </c>
      <c r="DO1180" s="4">
        <v>275</v>
      </c>
      <c r="DP1180" s="4">
        <v>1429</v>
      </c>
      <c r="DS1180" s="4" t="s">
        <v>12498</v>
      </c>
      <c r="DU1180" s="4"/>
      <c r="DV1180" s="4"/>
      <c r="DW1180" s="4"/>
    </row>
    <row r="1181" spans="1:127">
      <c r="A1181" s="60">
        <v>2903138</v>
      </c>
      <c r="B1181" s="4" t="s">
        <v>9411</v>
      </c>
      <c r="D1181" s="4" t="s">
        <v>9660</v>
      </c>
      <c r="E1181" s="4" t="s">
        <v>9172</v>
      </c>
      <c r="F1181" s="4" t="s">
        <v>9661</v>
      </c>
      <c r="G1181" s="4" t="s">
        <v>12746</v>
      </c>
      <c r="H1181" s="4" t="s">
        <v>17031</v>
      </c>
      <c r="I1181" s="4" t="s">
        <v>9171</v>
      </c>
      <c r="J1181" s="4" t="s">
        <v>9171</v>
      </c>
      <c r="L1181" s="4" t="s">
        <v>9027</v>
      </c>
      <c r="M1181" s="4" t="s">
        <v>12637</v>
      </c>
      <c r="N1181" s="4" t="s">
        <v>12144</v>
      </c>
      <c r="O1181" s="4" t="s">
        <v>33675</v>
      </c>
      <c r="P1181" s="4" t="s">
        <v>12746</v>
      </c>
      <c r="V1181" s="3" t="s">
        <v>12746</v>
      </c>
      <c r="X1181" s="3" t="s">
        <v>11911</v>
      </c>
      <c r="Y1181" s="3" t="s">
        <v>12062</v>
      </c>
      <c r="Z1181" s="3">
        <v>300</v>
      </c>
      <c r="AA1181" s="3">
        <v>8</v>
      </c>
      <c r="AB1181" s="3">
        <v>48</v>
      </c>
      <c r="AC1181" s="3">
        <v>1</v>
      </c>
      <c r="AD1181" s="3">
        <v>48</v>
      </c>
      <c r="AE1181" s="5">
        <v>6</v>
      </c>
      <c r="AL1181" s="4">
        <f t="shared" si="109"/>
        <v>0</v>
      </c>
      <c r="AM1181" s="4">
        <f t="shared" si="112"/>
        <v>0</v>
      </c>
      <c r="AN1181" s="4">
        <v>3</v>
      </c>
      <c r="AO1181" s="3">
        <v>3</v>
      </c>
      <c r="AP1181" s="3">
        <v>3</v>
      </c>
      <c r="AQ1181" s="3">
        <v>3</v>
      </c>
      <c r="AR1181" s="3">
        <v>3</v>
      </c>
      <c r="AS1181" s="3">
        <v>3</v>
      </c>
      <c r="AT1181" s="3">
        <v>3</v>
      </c>
      <c r="AU1181" s="3">
        <v>3</v>
      </c>
      <c r="AV1181" s="3">
        <v>3</v>
      </c>
      <c r="AW1181" s="3">
        <v>3</v>
      </c>
      <c r="AX1181" s="3">
        <v>3</v>
      </c>
      <c r="AY1181" s="3">
        <v>3</v>
      </c>
      <c r="AZ1181" s="3">
        <v>3</v>
      </c>
      <c r="BA1181" s="4">
        <f t="shared" si="107"/>
        <v>36</v>
      </c>
      <c r="BB1181" s="3"/>
      <c r="BC1181" s="3"/>
      <c r="BD1181" s="4">
        <v>4320</v>
      </c>
      <c r="BE1181" s="63">
        <f t="shared" si="113"/>
        <v>4320</v>
      </c>
      <c r="BG1181" s="4">
        <v>6000</v>
      </c>
      <c r="BI1181" s="50">
        <v>481</v>
      </c>
      <c r="BJ1181" s="4">
        <f t="shared" si="110"/>
        <v>6481</v>
      </c>
      <c r="BK1181" s="4">
        <v>2700</v>
      </c>
      <c r="BL1181" s="4">
        <v>21600</v>
      </c>
      <c r="BM1181" s="4" t="s">
        <v>13435</v>
      </c>
      <c r="BO1181" s="4"/>
      <c r="BP1181" s="4"/>
      <c r="BR1181" s="4"/>
      <c r="BS1181" s="4"/>
      <c r="CB1181" s="16"/>
      <c r="CL1181" s="4">
        <v>1</v>
      </c>
      <c r="CM1181" s="4">
        <v>10</v>
      </c>
      <c r="CN1181" s="4">
        <v>15119</v>
      </c>
      <c r="DK1181" s="50">
        <v>9620</v>
      </c>
      <c r="DL1181" s="50">
        <v>481</v>
      </c>
      <c r="DM1181" s="4">
        <v>300</v>
      </c>
      <c r="DN1181" s="4">
        <v>3000</v>
      </c>
      <c r="DO1181" s="4">
        <v>1000</v>
      </c>
      <c r="DP1181" s="4">
        <v>2000</v>
      </c>
      <c r="DQ1181" s="4">
        <v>500</v>
      </c>
      <c r="DR1181" s="4">
        <v>1000</v>
      </c>
      <c r="DS1181" s="4" t="s">
        <v>12498</v>
      </c>
      <c r="DU1181" s="4"/>
      <c r="DV1181" s="4"/>
      <c r="DW1181" s="4" t="s">
        <v>33937</v>
      </c>
    </row>
    <row r="1182" spans="1:127">
      <c r="A1182" s="60">
        <v>2903139</v>
      </c>
      <c r="B1182" s="4" t="s">
        <v>9035</v>
      </c>
      <c r="D1182" s="4" t="s">
        <v>9050</v>
      </c>
      <c r="E1182" s="4" t="s">
        <v>9300</v>
      </c>
      <c r="F1182" s="4" t="s">
        <v>15512</v>
      </c>
      <c r="G1182" s="4" t="s">
        <v>12144</v>
      </c>
      <c r="H1182" s="4" t="s">
        <v>17031</v>
      </c>
      <c r="I1182" s="4" t="s">
        <v>9051</v>
      </c>
      <c r="J1182" s="4" t="s">
        <v>596</v>
      </c>
      <c r="L1182" s="4" t="s">
        <v>9027</v>
      </c>
      <c r="M1182" s="4" t="s">
        <v>9051</v>
      </c>
      <c r="N1182" s="4" t="s">
        <v>12144</v>
      </c>
      <c r="O1182" s="4"/>
      <c r="P1182" s="4" t="s">
        <v>12746</v>
      </c>
      <c r="U1182" s="4" t="s">
        <v>12746</v>
      </c>
      <c r="V1182" s="3" t="s">
        <v>12144</v>
      </c>
      <c r="W1182" s="3" t="s">
        <v>8933</v>
      </c>
      <c r="X1182" s="3" t="s">
        <v>11911</v>
      </c>
      <c r="Y1182" s="3" t="s">
        <v>12062</v>
      </c>
      <c r="Z1182" s="3">
        <v>309</v>
      </c>
      <c r="AA1182" s="3">
        <v>9</v>
      </c>
      <c r="AB1182" s="3">
        <v>54</v>
      </c>
      <c r="AC1182" s="3">
        <v>1</v>
      </c>
      <c r="AD1182" s="3">
        <v>54</v>
      </c>
      <c r="AE1182" s="5">
        <v>6</v>
      </c>
      <c r="AJ1182" s="3">
        <v>2</v>
      </c>
      <c r="AL1182" s="4">
        <f t="shared" si="109"/>
        <v>2</v>
      </c>
      <c r="AM1182" s="4">
        <f t="shared" si="112"/>
        <v>0</v>
      </c>
      <c r="AN1182" s="4">
        <v>18</v>
      </c>
      <c r="AO1182" s="3">
        <v>7</v>
      </c>
      <c r="AP1182" s="3">
        <v>18</v>
      </c>
      <c r="AQ1182" s="3">
        <v>24</v>
      </c>
      <c r="AR1182" s="3">
        <v>28</v>
      </c>
      <c r="AS1182" s="3">
        <v>19</v>
      </c>
      <c r="AT1182" s="3">
        <v>18</v>
      </c>
      <c r="AU1182" s="3">
        <v>16</v>
      </c>
      <c r="AV1182" s="3">
        <v>16</v>
      </c>
      <c r="AW1182" s="3">
        <v>20</v>
      </c>
      <c r="AX1182" s="3">
        <v>21</v>
      </c>
      <c r="AY1182" s="3">
        <v>14</v>
      </c>
      <c r="AZ1182" s="3">
        <v>6</v>
      </c>
      <c r="BA1182" s="4">
        <f t="shared" si="107"/>
        <v>207</v>
      </c>
      <c r="BB1182" s="3"/>
      <c r="BC1182" s="3">
        <v>5679</v>
      </c>
      <c r="BD1182" s="4">
        <v>35092</v>
      </c>
      <c r="BE1182" s="63">
        <f t="shared" si="113"/>
        <v>40771</v>
      </c>
      <c r="BF1182" s="4" t="s">
        <v>11693</v>
      </c>
      <c r="BG1182" s="4">
        <v>55626</v>
      </c>
      <c r="BH1182" s="4">
        <v>629</v>
      </c>
      <c r="BI1182" s="50">
        <v>334</v>
      </c>
      <c r="BJ1182" s="4">
        <f t="shared" si="110"/>
        <v>56589</v>
      </c>
      <c r="BK1182" s="4">
        <v>10794</v>
      </c>
      <c r="BL1182" s="4">
        <v>124922</v>
      </c>
      <c r="BM1182" s="4" t="s">
        <v>35862</v>
      </c>
      <c r="BO1182" s="4"/>
      <c r="BP1182" s="4"/>
      <c r="BR1182" s="4"/>
      <c r="BS1182" s="4"/>
      <c r="CB1182" s="16"/>
      <c r="CH1182" s="3">
        <v>2</v>
      </c>
      <c r="CI1182" s="3">
        <v>25</v>
      </c>
      <c r="CL1182" s="4">
        <v>2</v>
      </c>
      <c r="CM1182" s="4">
        <v>20</v>
      </c>
      <c r="CR1182" s="4">
        <v>68333</v>
      </c>
      <c r="CS1182" s="4">
        <v>2970</v>
      </c>
      <c r="CT1182" s="4">
        <v>629</v>
      </c>
      <c r="CU1182" s="4" t="s">
        <v>11869</v>
      </c>
      <c r="CV1182" s="4" t="s">
        <v>13475</v>
      </c>
      <c r="DK1182" s="50">
        <v>2570</v>
      </c>
      <c r="DL1182" s="50">
        <v>334</v>
      </c>
      <c r="DM1182" s="4">
        <v>2040</v>
      </c>
      <c r="DN1182" s="4">
        <v>23604</v>
      </c>
      <c r="DO1182" s="4">
        <v>8124</v>
      </c>
      <c r="DP1182" s="4">
        <v>18570</v>
      </c>
      <c r="DS1182" s="4" t="s">
        <v>12498</v>
      </c>
      <c r="DU1182" s="84" t="s">
        <v>33938</v>
      </c>
      <c r="DV1182" s="4" t="s">
        <v>32335</v>
      </c>
      <c r="DW1182" s="84" t="s">
        <v>33939</v>
      </c>
    </row>
    <row r="1183" spans="1:127">
      <c r="A1183" s="60">
        <v>2903140</v>
      </c>
      <c r="B1183" s="4" t="s">
        <v>9175</v>
      </c>
      <c r="D1183" s="4" t="s">
        <v>9176</v>
      </c>
      <c r="E1183" s="59" t="s">
        <v>679</v>
      </c>
      <c r="F1183" s="4" t="s">
        <v>9176</v>
      </c>
      <c r="G1183" s="4" t="s">
        <v>12144</v>
      </c>
      <c r="H1183" s="4" t="s">
        <v>17031</v>
      </c>
      <c r="I1183" s="4" t="s">
        <v>8697</v>
      </c>
      <c r="J1183" s="4" t="s">
        <v>8697</v>
      </c>
      <c r="L1183" s="4" t="s">
        <v>9027</v>
      </c>
      <c r="N1183" s="4" t="s">
        <v>12144</v>
      </c>
      <c r="O1183" s="4"/>
      <c r="P1183" s="4" t="s">
        <v>12746</v>
      </c>
      <c r="U1183" s="4" t="s">
        <v>12638</v>
      </c>
      <c r="V1183" s="3" t="s">
        <v>12746</v>
      </c>
      <c r="X1183" s="3" t="s">
        <v>11911</v>
      </c>
      <c r="Y1183" s="3" t="s">
        <v>12062</v>
      </c>
      <c r="Z1183" s="3">
        <v>260</v>
      </c>
      <c r="AA1183" s="3">
        <v>8</v>
      </c>
      <c r="AB1183" s="3">
        <v>40</v>
      </c>
      <c r="AC1183" s="3">
        <v>1</v>
      </c>
      <c r="AD1183" s="3">
        <v>40</v>
      </c>
      <c r="AE1183" s="5">
        <v>5</v>
      </c>
      <c r="AH1183" s="3">
        <v>2</v>
      </c>
      <c r="AL1183" s="4">
        <f t="shared" si="109"/>
        <v>2</v>
      </c>
      <c r="AM1183" s="4">
        <f t="shared" si="112"/>
        <v>0</v>
      </c>
      <c r="AN1183" s="4">
        <v>8</v>
      </c>
      <c r="AO1183" s="3">
        <v>8</v>
      </c>
      <c r="AP1183" s="3">
        <v>8</v>
      </c>
      <c r="AQ1183" s="3">
        <v>8</v>
      </c>
      <c r="AR1183" s="3">
        <v>8</v>
      </c>
      <c r="AS1183" s="3">
        <v>8</v>
      </c>
      <c r="AT1183" s="3">
        <v>8</v>
      </c>
      <c r="AU1183" s="3">
        <v>8</v>
      </c>
      <c r="AV1183" s="3">
        <v>8</v>
      </c>
      <c r="AW1183" s="3">
        <v>8</v>
      </c>
      <c r="AX1183" s="3">
        <v>8</v>
      </c>
      <c r="AY1183" s="3">
        <v>8</v>
      </c>
      <c r="AZ1183" s="3">
        <v>8</v>
      </c>
      <c r="BA1183" s="4">
        <f t="shared" si="107"/>
        <v>96</v>
      </c>
      <c r="BB1183" s="3">
        <v>5200</v>
      </c>
      <c r="BC1183" s="3"/>
      <c r="BD1183" s="4">
        <v>28600</v>
      </c>
      <c r="BE1183" s="63">
        <f t="shared" si="113"/>
        <v>33800</v>
      </c>
      <c r="BF1183" s="4" t="s">
        <v>11693</v>
      </c>
      <c r="BG1183" s="4">
        <v>44200</v>
      </c>
      <c r="BH1183" s="4">
        <v>180</v>
      </c>
      <c r="BI1183" s="50">
        <v>360</v>
      </c>
      <c r="BJ1183" s="4">
        <f t="shared" si="110"/>
        <v>44740</v>
      </c>
      <c r="BK1183" s="4">
        <v>26427</v>
      </c>
      <c r="BL1183" s="4">
        <v>185000</v>
      </c>
      <c r="BM1183" s="4" t="s">
        <v>13435</v>
      </c>
      <c r="BO1183" s="4"/>
      <c r="BP1183" s="4"/>
      <c r="BR1183" s="4"/>
      <c r="BS1183" s="4"/>
      <c r="CB1183" s="16"/>
      <c r="CH1183" s="3">
        <v>1</v>
      </c>
      <c r="CI1183" s="3">
        <v>15</v>
      </c>
      <c r="CL1183" s="4">
        <v>1</v>
      </c>
      <c r="CM1183" s="4">
        <v>10</v>
      </c>
      <c r="CR1183" s="4">
        <v>140260</v>
      </c>
      <c r="CS1183" s="4">
        <v>200</v>
      </c>
      <c r="CT1183" s="4">
        <v>180</v>
      </c>
      <c r="CU1183" s="4" t="s">
        <v>11869</v>
      </c>
      <c r="CV1183" s="4" t="s">
        <v>98</v>
      </c>
      <c r="DK1183" s="50">
        <v>4300</v>
      </c>
      <c r="DL1183" s="50">
        <v>360</v>
      </c>
      <c r="DM1183" s="4">
        <v>1300</v>
      </c>
      <c r="DN1183" s="4">
        <v>40400</v>
      </c>
      <c r="DO1183" s="4">
        <v>13000</v>
      </c>
      <c r="DP1183" s="4">
        <v>26000</v>
      </c>
      <c r="DQ1183" s="4">
        <v>3900</v>
      </c>
      <c r="DR1183" s="4">
        <v>7800</v>
      </c>
      <c r="DS1183" s="4" t="s">
        <v>12498</v>
      </c>
      <c r="DU1183" s="4" t="s">
        <v>33940</v>
      </c>
      <c r="DV1183" s="4"/>
      <c r="DW1183" s="4"/>
    </row>
    <row r="1184" spans="1:127">
      <c r="A1184" s="60">
        <v>2903141</v>
      </c>
      <c r="B1184" s="4" t="s">
        <v>9186</v>
      </c>
      <c r="D1184" s="4" t="s">
        <v>9182</v>
      </c>
      <c r="F1184" s="4" t="s">
        <v>9182</v>
      </c>
      <c r="G1184" s="4" t="s">
        <v>12144</v>
      </c>
      <c r="H1184" s="4" t="s">
        <v>17031</v>
      </c>
      <c r="I1184" s="4" t="s">
        <v>9062</v>
      </c>
      <c r="J1184" s="4" t="s">
        <v>527</v>
      </c>
      <c r="L1184" s="4" t="s">
        <v>9027</v>
      </c>
      <c r="N1184" s="4" t="s">
        <v>12144</v>
      </c>
      <c r="O1184" s="4"/>
      <c r="P1184" s="4" t="s">
        <v>12746</v>
      </c>
      <c r="V1184" s="3" t="s">
        <v>12746</v>
      </c>
      <c r="X1184" s="3" t="s">
        <v>12050</v>
      </c>
      <c r="Y1184" s="3" t="s">
        <v>12272</v>
      </c>
      <c r="Z1184" s="3">
        <v>250</v>
      </c>
      <c r="AA1184" s="3">
        <v>8</v>
      </c>
      <c r="AB1184" s="3">
        <v>40</v>
      </c>
      <c r="AC1184" s="3">
        <v>1</v>
      </c>
      <c r="AD1184" s="3">
        <v>40</v>
      </c>
      <c r="AE1184" s="5">
        <v>5</v>
      </c>
      <c r="AH1184" s="3">
        <v>2</v>
      </c>
      <c r="AJ1184" s="3">
        <v>25</v>
      </c>
      <c r="AK1184" s="3">
        <v>7</v>
      </c>
      <c r="AL1184" s="4">
        <f t="shared" si="109"/>
        <v>27</v>
      </c>
      <c r="AM1184" s="4">
        <f t="shared" si="112"/>
        <v>7</v>
      </c>
      <c r="AN1184" s="4">
        <v>75</v>
      </c>
      <c r="AO1184" s="4">
        <v>75</v>
      </c>
      <c r="AP1184" s="4">
        <v>75</v>
      </c>
      <c r="AQ1184" s="4">
        <v>75</v>
      </c>
      <c r="AR1184" s="4">
        <v>75</v>
      </c>
      <c r="AS1184" s="4">
        <v>75</v>
      </c>
      <c r="AT1184" s="4">
        <v>75</v>
      </c>
      <c r="AU1184" s="4">
        <v>75</v>
      </c>
      <c r="AV1184" s="4">
        <v>75</v>
      </c>
      <c r="AW1184" s="4">
        <v>75</v>
      </c>
      <c r="AX1184" s="4">
        <v>75</v>
      </c>
      <c r="AY1184" s="4">
        <v>75</v>
      </c>
      <c r="AZ1184" s="4">
        <v>75</v>
      </c>
      <c r="BA1184" s="4">
        <f t="shared" si="107"/>
        <v>900</v>
      </c>
      <c r="BB1184" s="4">
        <v>20000</v>
      </c>
      <c r="BC1184" s="4">
        <v>60000</v>
      </c>
      <c r="BD1184" s="4">
        <v>150000</v>
      </c>
      <c r="BE1184" s="63">
        <f t="shared" si="113"/>
        <v>230000</v>
      </c>
      <c r="BF1184" s="4" t="s">
        <v>12060</v>
      </c>
      <c r="BG1184" s="4">
        <v>87303</v>
      </c>
      <c r="BH1184" s="4">
        <v>2171</v>
      </c>
      <c r="BI1184" s="50">
        <v>16494</v>
      </c>
      <c r="BJ1184" s="4">
        <f t="shared" si="110"/>
        <v>105968</v>
      </c>
      <c r="BK1184" s="4">
        <v>9478</v>
      </c>
      <c r="BL1184" s="4">
        <v>505842</v>
      </c>
      <c r="BM1184" s="4" t="s">
        <v>9177</v>
      </c>
      <c r="BO1184" s="4"/>
      <c r="BP1184" s="4"/>
      <c r="BR1184" s="4"/>
      <c r="BS1184" s="4"/>
      <c r="CB1184" s="16"/>
      <c r="CL1184" s="4">
        <v>96</v>
      </c>
      <c r="CM1184" s="4">
        <v>1844</v>
      </c>
      <c r="CR1184" s="4">
        <v>399874</v>
      </c>
      <c r="CS1184" s="4">
        <v>411</v>
      </c>
      <c r="CT1184" s="4">
        <v>1997</v>
      </c>
      <c r="CU1184" s="4" t="s">
        <v>17482</v>
      </c>
      <c r="CV1184" s="4" t="s">
        <v>12328</v>
      </c>
      <c r="CW1184" s="4">
        <v>18</v>
      </c>
      <c r="CX1184" s="4">
        <v>174</v>
      </c>
      <c r="CY1184" s="4" t="s">
        <v>17482</v>
      </c>
      <c r="CZ1184" s="4" t="s">
        <v>12328</v>
      </c>
      <c r="DK1184" s="50">
        <v>338100</v>
      </c>
      <c r="DL1184" s="50">
        <v>16494</v>
      </c>
      <c r="DM1184" s="4">
        <v>1377</v>
      </c>
      <c r="DN1184" s="4">
        <v>26559</v>
      </c>
      <c r="DO1184" s="4">
        <v>2335</v>
      </c>
      <c r="DP1184" s="4">
        <v>6905</v>
      </c>
      <c r="DQ1184" s="4">
        <v>1943</v>
      </c>
      <c r="DR1184" s="4">
        <v>20984</v>
      </c>
      <c r="DS1184" s="4" t="s">
        <v>12498</v>
      </c>
      <c r="DU1184" s="4" t="s">
        <v>33861</v>
      </c>
      <c r="DV1184" s="4" t="s">
        <v>33862</v>
      </c>
      <c r="DW1184" s="4" t="s">
        <v>33869</v>
      </c>
    </row>
    <row r="1185" spans="1:127">
      <c r="A1185" s="60">
        <v>2903142</v>
      </c>
      <c r="B1185" s="4" t="s">
        <v>9181</v>
      </c>
      <c r="D1185" s="4" t="s">
        <v>9187</v>
      </c>
      <c r="E1185" s="4" t="s">
        <v>9421</v>
      </c>
      <c r="F1185" s="4" t="s">
        <v>9188</v>
      </c>
      <c r="G1185" s="4" t="s">
        <v>12144</v>
      </c>
      <c r="H1185" s="4" t="s">
        <v>17031</v>
      </c>
      <c r="I1185" s="4" t="s">
        <v>9291</v>
      </c>
      <c r="J1185" s="4" t="s">
        <v>9291</v>
      </c>
      <c r="L1185" s="4" t="s">
        <v>9027</v>
      </c>
      <c r="M1185" s="4" t="s">
        <v>9291</v>
      </c>
      <c r="N1185" s="4" t="s">
        <v>12144</v>
      </c>
      <c r="O1185" s="4"/>
      <c r="P1185" s="4" t="s">
        <v>12746</v>
      </c>
      <c r="V1185" s="3" t="s">
        <v>12746</v>
      </c>
      <c r="X1185" s="3" t="s">
        <v>11911</v>
      </c>
      <c r="Y1185" s="3" t="s">
        <v>12691</v>
      </c>
      <c r="Z1185" s="3">
        <v>210</v>
      </c>
      <c r="AA1185" s="3">
        <v>8</v>
      </c>
      <c r="AB1185" s="3">
        <v>44</v>
      </c>
      <c r="AC1185" s="3">
        <v>1</v>
      </c>
      <c r="AD1185" s="3">
        <v>44</v>
      </c>
      <c r="AE1185" s="5">
        <v>5.5</v>
      </c>
      <c r="AH1185" s="3">
        <v>1</v>
      </c>
      <c r="AL1185" s="4">
        <f t="shared" si="109"/>
        <v>1</v>
      </c>
      <c r="AM1185" s="4">
        <f t="shared" si="112"/>
        <v>0</v>
      </c>
      <c r="AN1185" s="4">
        <v>2</v>
      </c>
      <c r="AQ1185" s="4">
        <v>2</v>
      </c>
      <c r="AR1185" s="4">
        <v>2</v>
      </c>
      <c r="AS1185" s="4">
        <v>2</v>
      </c>
      <c r="AT1185" s="4">
        <v>2</v>
      </c>
      <c r="AU1185" s="4">
        <v>2</v>
      </c>
      <c r="AV1185" s="4">
        <v>2</v>
      </c>
      <c r="AW1185" s="4">
        <v>2</v>
      </c>
      <c r="AX1185" s="4">
        <v>1</v>
      </c>
      <c r="BA1185" s="4">
        <f t="shared" ref="BA1185:BA1248" si="114">SUM(AO1185:AZ1185)</f>
        <v>15</v>
      </c>
      <c r="BB1185" s="3">
        <v>1500</v>
      </c>
      <c r="BC1185" s="3"/>
      <c r="BD1185" s="4">
        <v>2150</v>
      </c>
      <c r="BE1185" s="63">
        <f t="shared" si="113"/>
        <v>3650</v>
      </c>
      <c r="BF1185" s="4" t="s">
        <v>11693</v>
      </c>
      <c r="BG1185" s="4">
        <v>6699</v>
      </c>
      <c r="BI1185" s="50">
        <v>126</v>
      </c>
      <c r="BJ1185" s="4">
        <f t="shared" si="110"/>
        <v>6825</v>
      </c>
      <c r="BK1185" s="4">
        <v>1357</v>
      </c>
      <c r="BL1185" s="4">
        <v>10000</v>
      </c>
      <c r="BM1185" s="4" t="s">
        <v>13435</v>
      </c>
      <c r="BO1185" s="4"/>
      <c r="BP1185" s="4"/>
      <c r="BR1185" s="4"/>
      <c r="BS1185" s="4"/>
      <c r="CB1185" s="16"/>
      <c r="CC1185" s="3">
        <v>10000</v>
      </c>
      <c r="CL1185" s="4">
        <v>1</v>
      </c>
      <c r="CM1185" s="4">
        <v>6</v>
      </c>
      <c r="CR1185" s="4">
        <v>3175</v>
      </c>
      <c r="DK1185" s="50">
        <v>1800</v>
      </c>
      <c r="DL1185" s="50">
        <v>126</v>
      </c>
      <c r="DM1185" s="4">
        <v>244</v>
      </c>
      <c r="DN1185" s="4">
        <v>2447</v>
      </c>
      <c r="DO1185" s="4">
        <v>1890</v>
      </c>
      <c r="DP1185" s="4">
        <v>4252</v>
      </c>
      <c r="DS1185" s="4" t="s">
        <v>12498</v>
      </c>
      <c r="DU1185" s="4" t="s">
        <v>33870</v>
      </c>
      <c r="DV1185" s="4"/>
      <c r="DW1185" s="4"/>
    </row>
    <row r="1186" spans="1:127">
      <c r="A1186" s="60">
        <v>2903143</v>
      </c>
      <c r="B1186" s="4" t="s">
        <v>9422</v>
      </c>
      <c r="D1186" s="4" t="s">
        <v>12650</v>
      </c>
      <c r="E1186" s="4" t="s">
        <v>9694</v>
      </c>
      <c r="F1186" s="4" t="s">
        <v>12650</v>
      </c>
      <c r="G1186" s="4" t="s">
        <v>12144</v>
      </c>
      <c r="H1186" s="4" t="s">
        <v>17031</v>
      </c>
      <c r="I1186" s="4" t="s">
        <v>9291</v>
      </c>
      <c r="J1186" s="4" t="s">
        <v>9291</v>
      </c>
      <c r="L1186" s="4" t="s">
        <v>9027</v>
      </c>
      <c r="N1186" s="4" t="s">
        <v>12144</v>
      </c>
      <c r="O1186" s="4"/>
      <c r="P1186" s="4" t="s">
        <v>12144</v>
      </c>
      <c r="V1186" s="3" t="s">
        <v>12144</v>
      </c>
      <c r="W1186" s="3" t="s">
        <v>9566</v>
      </c>
      <c r="X1186" s="3" t="s">
        <v>12050</v>
      </c>
      <c r="Y1186" s="3" t="s">
        <v>11749</v>
      </c>
      <c r="Z1186" s="3">
        <v>276</v>
      </c>
      <c r="AA1186" s="3">
        <v>10</v>
      </c>
      <c r="AB1186" s="3">
        <v>55</v>
      </c>
      <c r="AC1186" s="3">
        <v>1</v>
      </c>
      <c r="AD1186" s="3">
        <v>55</v>
      </c>
      <c r="AE1186" s="5">
        <v>5.5</v>
      </c>
      <c r="AJ1186" s="3">
        <v>2</v>
      </c>
      <c r="AL1186" s="4">
        <f t="shared" si="109"/>
        <v>2</v>
      </c>
      <c r="AM1186" s="4">
        <f t="shared" si="112"/>
        <v>0</v>
      </c>
      <c r="AN1186" s="4">
        <v>17</v>
      </c>
      <c r="AO1186" s="3">
        <v>18</v>
      </c>
      <c r="AP1186" s="3">
        <v>10</v>
      </c>
      <c r="AQ1186" s="4">
        <v>12</v>
      </c>
      <c r="AR1186" s="4">
        <v>15</v>
      </c>
      <c r="AS1186" s="4">
        <v>20</v>
      </c>
      <c r="AT1186" s="4">
        <v>20</v>
      </c>
      <c r="AU1186" s="4">
        <v>17</v>
      </c>
      <c r="AV1186" s="4">
        <v>14</v>
      </c>
      <c r="AW1186" s="4">
        <v>18</v>
      </c>
      <c r="AX1186" s="4">
        <v>18</v>
      </c>
      <c r="AY1186" s="4">
        <v>23</v>
      </c>
      <c r="AZ1186" s="4">
        <v>22</v>
      </c>
      <c r="BA1186" s="4">
        <f t="shared" si="114"/>
        <v>207</v>
      </c>
      <c r="BB1186" s="3"/>
      <c r="BC1186" s="3">
        <v>4000</v>
      </c>
      <c r="BD1186" s="4">
        <v>26215</v>
      </c>
      <c r="BE1186" s="63">
        <f t="shared" si="113"/>
        <v>30215</v>
      </c>
      <c r="BF1186" s="4" t="s">
        <v>12060</v>
      </c>
      <c r="BG1186" s="4">
        <v>43954</v>
      </c>
      <c r="BH1186" s="4">
        <v>401</v>
      </c>
      <c r="BJ1186" s="4">
        <f t="shared" si="110"/>
        <v>44355</v>
      </c>
      <c r="BK1186" s="4">
        <v>3336</v>
      </c>
      <c r="BL1186" s="4">
        <v>40601</v>
      </c>
      <c r="BM1186" s="4" t="s">
        <v>35862</v>
      </c>
      <c r="BN1186" s="4">
        <v>4251</v>
      </c>
      <c r="BO1186" s="4">
        <v>52494</v>
      </c>
      <c r="BP1186" s="4" t="s">
        <v>35863</v>
      </c>
      <c r="BR1186" s="4"/>
      <c r="BS1186" s="4"/>
      <c r="CB1186" s="16"/>
      <c r="CH1186" s="3">
        <v>5</v>
      </c>
      <c r="CI1186" s="3">
        <v>35</v>
      </c>
      <c r="CR1186" s="4">
        <v>48740</v>
      </c>
      <c r="CS1186" s="4">
        <v>36</v>
      </c>
      <c r="CT1186" s="4">
        <v>259</v>
      </c>
      <c r="CU1186" s="4" t="s">
        <v>17482</v>
      </c>
      <c r="CV1186" s="4" t="s">
        <v>12328</v>
      </c>
      <c r="CW1186" s="4">
        <v>850</v>
      </c>
      <c r="CX1186" s="4">
        <v>142</v>
      </c>
      <c r="CY1186" s="4" t="s">
        <v>11869</v>
      </c>
      <c r="CZ1186" s="4" t="s">
        <v>98</v>
      </c>
      <c r="DM1186" s="4">
        <v>1326</v>
      </c>
      <c r="DN1186" s="4">
        <v>16239</v>
      </c>
      <c r="DO1186" s="4">
        <v>4762</v>
      </c>
      <c r="DP1186" s="4">
        <v>11936</v>
      </c>
      <c r="DS1186" s="4" t="s">
        <v>12498</v>
      </c>
      <c r="DU1186" s="4" t="s">
        <v>30414</v>
      </c>
      <c r="DV1186" s="4" t="s">
        <v>2406</v>
      </c>
      <c r="DW1186" s="4"/>
    </row>
    <row r="1187" spans="1:127">
      <c r="A1187" s="60">
        <v>2903144</v>
      </c>
      <c r="B1187" s="4" t="s">
        <v>9567</v>
      </c>
      <c r="D1187" s="4" t="s">
        <v>9549</v>
      </c>
      <c r="E1187" s="4" t="s">
        <v>9551</v>
      </c>
      <c r="G1187" s="4" t="s">
        <v>12144</v>
      </c>
      <c r="H1187" s="4" t="s">
        <v>17031</v>
      </c>
      <c r="I1187" s="4" t="s">
        <v>9550</v>
      </c>
      <c r="J1187" s="4" t="s">
        <v>9550</v>
      </c>
      <c r="L1187" s="4" t="s">
        <v>9027</v>
      </c>
      <c r="M1187" s="4" t="s">
        <v>12637</v>
      </c>
      <c r="N1187" s="4" t="s">
        <v>12144</v>
      </c>
      <c r="O1187" s="4"/>
      <c r="P1187" s="4" t="s">
        <v>12746</v>
      </c>
      <c r="V1187" s="3" t="s">
        <v>12746</v>
      </c>
      <c r="X1187" s="3" t="s">
        <v>11911</v>
      </c>
      <c r="Y1187" s="3" t="s">
        <v>12062</v>
      </c>
      <c r="Z1187" s="3">
        <v>255</v>
      </c>
      <c r="AA1187" s="3">
        <v>8</v>
      </c>
      <c r="AB1187" s="3">
        <v>40</v>
      </c>
      <c r="AC1187" s="3">
        <v>1</v>
      </c>
      <c r="AD1187" s="3">
        <v>40</v>
      </c>
      <c r="AE1187" s="5">
        <v>5</v>
      </c>
      <c r="AH1187" s="3">
        <v>3</v>
      </c>
      <c r="AJ1187" s="3">
        <v>3</v>
      </c>
      <c r="AL1187" s="4">
        <f t="shared" si="109"/>
        <v>6</v>
      </c>
      <c r="AM1187" s="4">
        <f t="shared" si="112"/>
        <v>0</v>
      </c>
      <c r="AN1187" s="4">
        <v>24</v>
      </c>
      <c r="AO1187" s="3">
        <v>24</v>
      </c>
      <c r="AP1187" s="3">
        <v>24</v>
      </c>
      <c r="AQ1187" s="4">
        <v>24</v>
      </c>
      <c r="AR1187" s="4">
        <v>24</v>
      </c>
      <c r="AS1187" s="4">
        <v>24</v>
      </c>
      <c r="AT1187" s="4">
        <v>24</v>
      </c>
      <c r="AU1187" s="4">
        <v>24</v>
      </c>
      <c r="AV1187" s="4">
        <v>24</v>
      </c>
      <c r="AW1187" s="4">
        <v>24</v>
      </c>
      <c r="AX1187" s="4">
        <v>24</v>
      </c>
      <c r="AY1187" s="4">
        <v>24</v>
      </c>
      <c r="AZ1187" s="4">
        <v>24</v>
      </c>
      <c r="BA1187" s="4">
        <f t="shared" si="114"/>
        <v>288</v>
      </c>
      <c r="BB1187" s="4">
        <v>19240</v>
      </c>
      <c r="BC1187" s="4">
        <v>9360</v>
      </c>
      <c r="BD1187" s="4">
        <v>52000</v>
      </c>
      <c r="BE1187" s="63">
        <f t="shared" si="113"/>
        <v>80600</v>
      </c>
      <c r="BF1187" s="4" t="s">
        <v>11693</v>
      </c>
      <c r="BG1187" s="4">
        <v>16544</v>
      </c>
      <c r="BH1187" s="4">
        <v>500</v>
      </c>
      <c r="BI1187" s="50">
        <v>2000</v>
      </c>
      <c r="BJ1187" s="4">
        <f t="shared" si="110"/>
        <v>19044</v>
      </c>
      <c r="BK1187" s="4">
        <v>3500</v>
      </c>
      <c r="BL1187" s="4">
        <v>149777</v>
      </c>
      <c r="BM1187" s="4" t="s">
        <v>9177</v>
      </c>
      <c r="BO1187" s="4"/>
      <c r="BP1187" s="4"/>
      <c r="BR1187" s="4"/>
      <c r="BS1187" s="4"/>
      <c r="CB1187" s="16"/>
      <c r="CL1187" s="4">
        <v>12</v>
      </c>
      <c r="CM1187" s="4">
        <v>125</v>
      </c>
      <c r="CR1187" s="4">
        <v>130723</v>
      </c>
      <c r="CS1187" s="4">
        <v>40</v>
      </c>
      <c r="CT1187" s="4">
        <v>500</v>
      </c>
      <c r="CU1187" s="4" t="s">
        <v>11905</v>
      </c>
      <c r="CV1187" s="4" t="s">
        <v>12152</v>
      </c>
      <c r="DK1187" s="50">
        <v>30000</v>
      </c>
      <c r="DL1187" s="50">
        <v>2000</v>
      </c>
      <c r="DM1187" s="4">
        <v>451</v>
      </c>
      <c r="DN1187" s="4">
        <v>5765</v>
      </c>
      <c r="DO1187" s="4">
        <v>187</v>
      </c>
      <c r="DP1187" s="4">
        <v>392</v>
      </c>
      <c r="DQ1187" s="4">
        <v>385</v>
      </c>
      <c r="DR1187" s="4">
        <v>6214</v>
      </c>
      <c r="DS1187" s="4" t="s">
        <v>12498</v>
      </c>
      <c r="DU1187" s="4" t="s">
        <v>33871</v>
      </c>
      <c r="DV1187" s="4"/>
      <c r="DW1187" s="4"/>
    </row>
    <row r="1188" spans="1:127">
      <c r="A1188" s="60">
        <v>2903145</v>
      </c>
      <c r="B1188" s="4" t="s">
        <v>9192</v>
      </c>
      <c r="D1188" s="4" t="s">
        <v>8561</v>
      </c>
      <c r="E1188" s="4" t="s">
        <v>8562</v>
      </c>
      <c r="F1188" s="4" t="s">
        <v>8561</v>
      </c>
      <c r="G1188" s="4" t="s">
        <v>12144</v>
      </c>
      <c r="H1188" s="4" t="s">
        <v>17031</v>
      </c>
      <c r="I1188" s="4" t="s">
        <v>9550</v>
      </c>
      <c r="J1188" s="4" t="s">
        <v>9550</v>
      </c>
      <c r="L1188" s="4" t="s">
        <v>9027</v>
      </c>
      <c r="N1188" s="4" t="s">
        <v>12144</v>
      </c>
      <c r="O1188" s="4"/>
      <c r="P1188" s="4" t="s">
        <v>12746</v>
      </c>
      <c r="V1188" s="3" t="s">
        <v>12746</v>
      </c>
      <c r="X1188" s="3" t="s">
        <v>12050</v>
      </c>
      <c r="Y1188" s="3" t="s">
        <v>11749</v>
      </c>
      <c r="Z1188" s="3">
        <v>305</v>
      </c>
      <c r="AA1188" s="3">
        <v>8</v>
      </c>
      <c r="AB1188" s="3">
        <v>44</v>
      </c>
      <c r="AC1188" s="3">
        <v>1</v>
      </c>
      <c r="AD1188" s="3">
        <v>44</v>
      </c>
      <c r="AE1188" s="5">
        <v>5.5</v>
      </c>
      <c r="AH1188" s="3">
        <v>3</v>
      </c>
      <c r="AJ1188" s="3">
        <v>1</v>
      </c>
      <c r="AL1188" s="4">
        <f t="shared" si="109"/>
        <v>4</v>
      </c>
      <c r="AM1188" s="4">
        <f t="shared" si="112"/>
        <v>0</v>
      </c>
      <c r="AN1188" s="4">
        <v>5</v>
      </c>
      <c r="AO1188" s="3">
        <v>8</v>
      </c>
      <c r="AP1188" s="3">
        <v>8</v>
      </c>
      <c r="AQ1188" s="4">
        <v>9</v>
      </c>
      <c r="AR1188" s="4">
        <v>9</v>
      </c>
      <c r="AS1188" s="4">
        <v>10</v>
      </c>
      <c r="AT1188" s="4">
        <v>10</v>
      </c>
      <c r="AU1188" s="4">
        <v>10</v>
      </c>
      <c r="AV1188" s="4">
        <v>9</v>
      </c>
      <c r="AW1188" s="4">
        <v>7</v>
      </c>
      <c r="AX1188" s="4">
        <v>5</v>
      </c>
      <c r="AY1188" s="4">
        <v>5</v>
      </c>
      <c r="AZ1188" s="4">
        <v>5</v>
      </c>
      <c r="BA1188" s="4">
        <f t="shared" si="114"/>
        <v>95</v>
      </c>
      <c r="BB1188" s="4">
        <v>11022</v>
      </c>
      <c r="BC1188" s="4">
        <v>1489</v>
      </c>
      <c r="BD1188" s="4">
        <v>16909</v>
      </c>
      <c r="BE1188" s="63">
        <f t="shared" si="113"/>
        <v>29420</v>
      </c>
      <c r="BF1188" s="4" t="s">
        <v>11693</v>
      </c>
      <c r="BG1188" s="4">
        <v>18549</v>
      </c>
      <c r="BH1188" s="4">
        <v>480</v>
      </c>
      <c r="BI1188" s="50">
        <v>860</v>
      </c>
      <c r="BJ1188" s="4">
        <f t="shared" si="110"/>
        <v>19889</v>
      </c>
      <c r="BK1188" s="4">
        <v>6785</v>
      </c>
      <c r="BL1188" s="4">
        <v>45152</v>
      </c>
      <c r="BM1188" s="4" t="s">
        <v>13435</v>
      </c>
      <c r="BO1188" s="4"/>
      <c r="BP1188" s="4"/>
      <c r="BR1188" s="4"/>
      <c r="BS1188" s="4"/>
      <c r="CB1188" s="16"/>
      <c r="CL1188" s="4">
        <v>4</v>
      </c>
      <c r="CM1188" s="4">
        <v>38</v>
      </c>
      <c r="CR1188" s="4">
        <v>25263</v>
      </c>
      <c r="CS1188" s="4">
        <v>62</v>
      </c>
      <c r="CT1188" s="4">
        <v>480</v>
      </c>
      <c r="CU1188" s="4" t="s">
        <v>17482</v>
      </c>
      <c r="CV1188" s="4" t="s">
        <v>12328</v>
      </c>
      <c r="DK1188" s="50">
        <v>13527</v>
      </c>
      <c r="DL1188" s="50">
        <v>860</v>
      </c>
      <c r="DM1188" s="4">
        <v>884</v>
      </c>
      <c r="DN1188" s="4">
        <v>11725</v>
      </c>
      <c r="DO1188" s="4">
        <v>4550</v>
      </c>
      <c r="DP1188" s="4">
        <v>6824</v>
      </c>
      <c r="DS1188" s="4" t="s">
        <v>12498</v>
      </c>
      <c r="DU1188" s="4" t="s">
        <v>33872</v>
      </c>
      <c r="DV1188" s="4"/>
      <c r="DW1188" s="4" t="s">
        <v>33873</v>
      </c>
    </row>
    <row r="1189" spans="1:127">
      <c r="A1189" s="60">
        <v>2903146</v>
      </c>
      <c r="B1189" s="4" t="s">
        <v>9429</v>
      </c>
      <c r="D1189" s="4" t="s">
        <v>9430</v>
      </c>
      <c r="E1189" s="4" t="s">
        <v>9433</v>
      </c>
      <c r="F1189" s="4" t="s">
        <v>9431</v>
      </c>
      <c r="G1189" s="4" t="s">
        <v>12144</v>
      </c>
      <c r="H1189" s="4" t="s">
        <v>17031</v>
      </c>
      <c r="I1189" s="4" t="s">
        <v>9432</v>
      </c>
      <c r="J1189" s="4" t="s">
        <v>9432</v>
      </c>
      <c r="L1189" s="4" t="s">
        <v>11197</v>
      </c>
      <c r="N1189" s="4" t="s">
        <v>12144</v>
      </c>
      <c r="O1189" s="4"/>
      <c r="P1189" s="4" t="s">
        <v>12746</v>
      </c>
      <c r="X1189" s="3" t="s">
        <v>12050</v>
      </c>
      <c r="Y1189" s="10" t="s">
        <v>13393</v>
      </c>
      <c r="Z1189" s="3">
        <v>250</v>
      </c>
      <c r="AA1189" s="3">
        <v>10</v>
      </c>
      <c r="AB1189" s="3">
        <v>55</v>
      </c>
      <c r="AC1189" s="3">
        <v>1</v>
      </c>
      <c r="AD1189" s="3">
        <v>55</v>
      </c>
      <c r="AE1189" s="5">
        <v>5.5</v>
      </c>
      <c r="AJ1189" s="3">
        <v>2</v>
      </c>
      <c r="AK1189" s="3">
        <v>1</v>
      </c>
      <c r="AL1189" s="4">
        <f t="shared" si="109"/>
        <v>2</v>
      </c>
      <c r="AM1189" s="4">
        <f t="shared" si="112"/>
        <v>1</v>
      </c>
      <c r="AN1189" s="4">
        <v>8</v>
      </c>
      <c r="AO1189" s="4">
        <v>2</v>
      </c>
      <c r="AP1189" s="4">
        <v>4</v>
      </c>
      <c r="AQ1189" s="4">
        <v>10</v>
      </c>
      <c r="AR1189" s="4">
        <v>10</v>
      </c>
      <c r="AS1189" s="4">
        <v>11</v>
      </c>
      <c r="AT1189" s="4">
        <v>9</v>
      </c>
      <c r="AU1189" s="4">
        <v>10</v>
      </c>
      <c r="AV1189" s="4">
        <v>8</v>
      </c>
      <c r="AW1189" s="4">
        <v>5</v>
      </c>
      <c r="AX1189" s="4">
        <v>8</v>
      </c>
      <c r="AY1189" s="4">
        <v>8</v>
      </c>
      <c r="AZ1189" s="4">
        <v>1</v>
      </c>
      <c r="BA1189" s="4">
        <f t="shared" si="114"/>
        <v>86</v>
      </c>
      <c r="BC1189" s="4">
        <v>6708</v>
      </c>
      <c r="BD1189" s="4">
        <v>12000</v>
      </c>
      <c r="BE1189" s="63">
        <f t="shared" si="113"/>
        <v>18708</v>
      </c>
      <c r="BF1189" s="4" t="s">
        <v>11693</v>
      </c>
      <c r="BG1189" s="4">
        <v>23249</v>
      </c>
      <c r="BH1189" s="4">
        <v>198</v>
      </c>
      <c r="BI1189" s="50">
        <v>1037</v>
      </c>
      <c r="BJ1189" s="4">
        <f t="shared" si="110"/>
        <v>24484</v>
      </c>
      <c r="BK1189" s="4">
        <v>4171</v>
      </c>
      <c r="BL1189" s="4">
        <v>54515</v>
      </c>
      <c r="BM1189" s="4" t="s">
        <v>13549</v>
      </c>
      <c r="BN1189" s="4">
        <v>192</v>
      </c>
      <c r="BO1189" s="4">
        <v>2517</v>
      </c>
      <c r="BP1189" s="4" t="s">
        <v>35863</v>
      </c>
      <c r="BR1189" s="4"/>
      <c r="BS1189" s="4"/>
      <c r="CB1189" s="16"/>
      <c r="CL1189" s="4">
        <v>8</v>
      </c>
      <c r="CM1189" s="4">
        <v>97</v>
      </c>
      <c r="CR1189" s="4">
        <v>32548</v>
      </c>
      <c r="CS1189" s="4">
        <v>50</v>
      </c>
      <c r="CT1189" s="4">
        <v>198</v>
      </c>
      <c r="CU1189" s="4" t="s">
        <v>17482</v>
      </c>
      <c r="CV1189" s="4" t="s">
        <v>12328</v>
      </c>
      <c r="DK1189" s="50">
        <v>11495</v>
      </c>
      <c r="DL1189" s="50">
        <v>1037</v>
      </c>
      <c r="DM1189" s="4">
        <v>808</v>
      </c>
      <c r="DN1189" s="4">
        <v>9454</v>
      </c>
      <c r="DO1189" s="4">
        <v>2600</v>
      </c>
      <c r="DP1189" s="4">
        <v>5252</v>
      </c>
      <c r="DS1189" s="4" t="s">
        <v>12498</v>
      </c>
      <c r="DU1189" s="4" t="s">
        <v>33786</v>
      </c>
      <c r="DV1189" s="4"/>
      <c r="DW1189" s="4"/>
    </row>
    <row r="1190" spans="1:127">
      <c r="A1190" s="60">
        <v>2903147</v>
      </c>
      <c r="B1190" s="4" t="s">
        <v>9324</v>
      </c>
      <c r="D1190" s="4" t="s">
        <v>9325</v>
      </c>
      <c r="E1190" s="59" t="s">
        <v>172</v>
      </c>
      <c r="F1190" s="4" t="s">
        <v>8972</v>
      </c>
      <c r="G1190" s="4" t="s">
        <v>12144</v>
      </c>
      <c r="H1190" s="4" t="s">
        <v>17031</v>
      </c>
      <c r="I1190" s="4" t="s">
        <v>9038</v>
      </c>
      <c r="J1190" s="4" t="s">
        <v>9038</v>
      </c>
      <c r="L1190" s="4" t="s">
        <v>8973</v>
      </c>
      <c r="N1190" s="4" t="s">
        <v>12144</v>
      </c>
      <c r="O1190" s="4"/>
      <c r="P1190" s="4" t="s">
        <v>12144</v>
      </c>
      <c r="V1190" s="3" t="s">
        <v>12746</v>
      </c>
      <c r="X1190" s="3" t="s">
        <v>11911</v>
      </c>
      <c r="Y1190" s="10" t="s">
        <v>12074</v>
      </c>
      <c r="Z1190" s="3">
        <v>260</v>
      </c>
      <c r="AA1190" s="3">
        <v>8</v>
      </c>
      <c r="AB1190" s="3">
        <v>44</v>
      </c>
      <c r="AC1190" s="3">
        <v>1</v>
      </c>
      <c r="AD1190" s="3">
        <v>44</v>
      </c>
      <c r="AE1190" s="5">
        <v>5.5</v>
      </c>
      <c r="AH1190" s="3">
        <v>2</v>
      </c>
      <c r="AJ1190" s="3">
        <v>2</v>
      </c>
      <c r="AL1190" s="4">
        <f t="shared" si="109"/>
        <v>4</v>
      </c>
      <c r="AM1190" s="4">
        <f t="shared" si="112"/>
        <v>0</v>
      </c>
      <c r="AN1190" s="4">
        <v>2</v>
      </c>
      <c r="AO1190" s="4">
        <v>9</v>
      </c>
      <c r="AP1190" s="4">
        <v>9</v>
      </c>
      <c r="AQ1190" s="4">
        <v>4</v>
      </c>
      <c r="AR1190" s="4">
        <v>5</v>
      </c>
      <c r="AS1190" s="4">
        <v>6</v>
      </c>
      <c r="AT1190" s="4">
        <v>3</v>
      </c>
      <c r="AU1190" s="4">
        <v>3</v>
      </c>
      <c r="AV1190" s="4">
        <v>6</v>
      </c>
      <c r="AW1190" s="4">
        <v>5</v>
      </c>
      <c r="AX1190" s="4">
        <v>6</v>
      </c>
      <c r="AY1190" s="4">
        <v>2</v>
      </c>
      <c r="AZ1190" s="4">
        <v>2</v>
      </c>
      <c r="BA1190" s="4">
        <f t="shared" si="114"/>
        <v>60</v>
      </c>
      <c r="BB1190" s="4">
        <v>8000</v>
      </c>
      <c r="BC1190" s="4">
        <v>3440</v>
      </c>
      <c r="BD1190" s="4">
        <v>11975</v>
      </c>
      <c r="BE1190" s="63">
        <f t="shared" si="113"/>
        <v>23415</v>
      </c>
      <c r="BF1190" s="4" t="s">
        <v>12060</v>
      </c>
      <c r="BG1190" s="4">
        <v>3863</v>
      </c>
      <c r="BH1190" s="4">
        <v>55</v>
      </c>
      <c r="BI1190" s="50">
        <v>624</v>
      </c>
      <c r="BJ1190" s="4">
        <f t="shared" si="110"/>
        <v>4542</v>
      </c>
      <c r="BK1190" s="4">
        <v>700</v>
      </c>
      <c r="BL1190" s="4">
        <v>29307</v>
      </c>
      <c r="BM1190" s="4" t="s">
        <v>9177</v>
      </c>
      <c r="BO1190" s="4"/>
      <c r="BP1190" s="4"/>
      <c r="BR1190" s="4"/>
      <c r="BS1190" s="4"/>
      <c r="CB1190" s="16"/>
      <c r="CH1190" s="3">
        <v>1</v>
      </c>
      <c r="CI1190" s="3">
        <v>3</v>
      </c>
      <c r="CL1190" s="4">
        <v>2</v>
      </c>
      <c r="CM1190" s="4">
        <v>6</v>
      </c>
      <c r="CR1190" s="4">
        <v>24765</v>
      </c>
      <c r="CS1190" s="4">
        <v>2</v>
      </c>
      <c r="CT1190" s="4">
        <v>20</v>
      </c>
      <c r="CU1190" s="4" t="s">
        <v>17482</v>
      </c>
      <c r="CV1190" s="4" t="s">
        <v>12444</v>
      </c>
      <c r="CW1190" s="4">
        <v>500</v>
      </c>
      <c r="CX1190" s="4">
        <v>35</v>
      </c>
      <c r="CY1190" s="4" t="s">
        <v>11869</v>
      </c>
      <c r="CZ1190" s="4" t="s">
        <v>98</v>
      </c>
      <c r="DK1190" s="50">
        <v>8920</v>
      </c>
      <c r="DL1190" s="50">
        <v>624</v>
      </c>
      <c r="DM1190" s="4">
        <v>251</v>
      </c>
      <c r="DN1190" s="4">
        <v>2513</v>
      </c>
      <c r="DO1190" s="4">
        <v>425</v>
      </c>
      <c r="DP1190" s="4">
        <v>850</v>
      </c>
      <c r="DQ1190" s="4">
        <v>63</v>
      </c>
      <c r="DR1190" s="4">
        <v>500</v>
      </c>
      <c r="DS1190" s="4" t="s">
        <v>12498</v>
      </c>
      <c r="DU1190" s="4"/>
      <c r="DV1190" s="4"/>
      <c r="DW1190" s="4" t="s">
        <v>33784</v>
      </c>
    </row>
    <row r="1191" spans="1:127">
      <c r="A1191" s="60">
        <v>2903148</v>
      </c>
      <c r="B1191" s="4" t="s">
        <v>9439</v>
      </c>
      <c r="D1191" s="4" t="s">
        <v>9082</v>
      </c>
      <c r="E1191" s="4" t="s">
        <v>9090</v>
      </c>
      <c r="F1191" s="4" t="s">
        <v>9089</v>
      </c>
      <c r="G1191" s="4" t="s">
        <v>12746</v>
      </c>
      <c r="H1191" s="4" t="s">
        <v>17031</v>
      </c>
      <c r="I1191" s="4" t="s">
        <v>9571</v>
      </c>
      <c r="J1191" s="4" t="s">
        <v>9038</v>
      </c>
      <c r="L1191" s="4" t="s">
        <v>8973</v>
      </c>
      <c r="N1191" s="4" t="s">
        <v>12144</v>
      </c>
      <c r="O1191" s="4"/>
      <c r="P1191" s="4" t="s">
        <v>12746</v>
      </c>
      <c r="Q1191" s="4" t="s">
        <v>12746</v>
      </c>
      <c r="R1191" s="4" t="s">
        <v>12746</v>
      </c>
      <c r="S1191" s="4" t="s">
        <v>12746</v>
      </c>
      <c r="T1191" s="4" t="s">
        <v>12746</v>
      </c>
      <c r="V1191" s="3" t="s">
        <v>12746</v>
      </c>
      <c r="X1191" s="3" t="s">
        <v>14591</v>
      </c>
      <c r="Y1191" s="3" t="s">
        <v>12062</v>
      </c>
      <c r="Z1191" s="3">
        <v>300</v>
      </c>
      <c r="AA1191" s="5">
        <v>9.5</v>
      </c>
      <c r="AB1191" s="5">
        <v>47.5</v>
      </c>
      <c r="AC1191" s="3">
        <v>1</v>
      </c>
      <c r="AD1191" s="5">
        <v>47.5</v>
      </c>
      <c r="AE1191" s="5">
        <v>5</v>
      </c>
      <c r="AF1191" s="5">
        <v>1</v>
      </c>
      <c r="AL1191" s="4">
        <f t="shared" si="109"/>
        <v>0</v>
      </c>
      <c r="AM1191" s="4">
        <f t="shared" si="112"/>
        <v>0</v>
      </c>
      <c r="AN1191" s="4">
        <v>1</v>
      </c>
      <c r="AO1191" s="4">
        <v>1</v>
      </c>
      <c r="AP1191" s="4">
        <v>1</v>
      </c>
      <c r="AQ1191" s="4">
        <v>1</v>
      </c>
      <c r="AR1191" s="4">
        <v>1</v>
      </c>
      <c r="AS1191" s="4">
        <v>1</v>
      </c>
      <c r="AT1191" s="4">
        <v>1</v>
      </c>
      <c r="AU1191" s="4">
        <v>1</v>
      </c>
      <c r="AV1191" s="4">
        <v>1</v>
      </c>
      <c r="AW1191" s="4">
        <v>1</v>
      </c>
      <c r="AX1191" s="4">
        <v>1</v>
      </c>
      <c r="AY1191" s="4">
        <v>1</v>
      </c>
      <c r="AZ1191" s="4">
        <v>1</v>
      </c>
      <c r="BA1191" s="4">
        <f t="shared" si="114"/>
        <v>12</v>
      </c>
      <c r="BB1191" s="3"/>
      <c r="BD1191" s="4">
        <v>2000</v>
      </c>
      <c r="BE1191" s="63">
        <f t="shared" si="113"/>
        <v>2000</v>
      </c>
      <c r="BG1191" s="4">
        <v>2000</v>
      </c>
      <c r="BH1191" s="4">
        <v>28</v>
      </c>
      <c r="BI1191" s="50">
        <v>30</v>
      </c>
      <c r="BJ1191" s="4">
        <f t="shared" si="110"/>
        <v>2058</v>
      </c>
      <c r="BK1191" s="4">
        <v>178</v>
      </c>
      <c r="BL1191" s="4">
        <v>7500</v>
      </c>
      <c r="BM1191" s="4" t="s">
        <v>12814</v>
      </c>
      <c r="BO1191" s="4"/>
      <c r="BP1191" s="4"/>
      <c r="BR1191" s="4"/>
      <c r="BS1191" s="4"/>
      <c r="CB1191" s="16"/>
      <c r="CL1191" s="4">
        <v>3</v>
      </c>
      <c r="CM1191" s="4">
        <v>3</v>
      </c>
      <c r="CR1191" s="4">
        <v>5442</v>
      </c>
      <c r="CS1191" s="4">
        <v>2</v>
      </c>
      <c r="CT1191" s="4">
        <v>28</v>
      </c>
      <c r="CU1191" s="4" t="s">
        <v>11905</v>
      </c>
      <c r="CV1191" s="4" t="s">
        <v>12152</v>
      </c>
      <c r="DK1191" s="50">
        <v>600</v>
      </c>
      <c r="DL1191" s="50">
        <v>30</v>
      </c>
      <c r="DS1191" s="4" t="s">
        <v>17656</v>
      </c>
      <c r="DU1191" s="4"/>
      <c r="DV1191" s="4"/>
      <c r="DW1191" s="4"/>
    </row>
    <row r="1192" spans="1:127">
      <c r="A1192" s="60">
        <v>2903149</v>
      </c>
      <c r="B1192" s="4" t="s">
        <v>9079</v>
      </c>
      <c r="D1192" s="4" t="s">
        <v>9080</v>
      </c>
      <c r="E1192" s="4" t="s">
        <v>9212</v>
      </c>
      <c r="F1192" s="4" t="s">
        <v>9089</v>
      </c>
      <c r="G1192" s="4" t="s">
        <v>12746</v>
      </c>
      <c r="H1192" s="4" t="s">
        <v>17031</v>
      </c>
      <c r="I1192" s="4" t="s">
        <v>9571</v>
      </c>
      <c r="J1192" s="4" t="s">
        <v>9038</v>
      </c>
      <c r="L1192" s="4" t="s">
        <v>8973</v>
      </c>
      <c r="M1192" s="4" t="s">
        <v>9229</v>
      </c>
      <c r="N1192" s="4" t="s">
        <v>12144</v>
      </c>
      <c r="O1192" s="4"/>
      <c r="P1192" s="4" t="s">
        <v>12746</v>
      </c>
      <c r="V1192" s="3" t="s">
        <v>12746</v>
      </c>
      <c r="X1192" s="3" t="s">
        <v>13591</v>
      </c>
      <c r="Y1192" s="3" t="s">
        <v>11413</v>
      </c>
      <c r="Z1192" s="3">
        <v>150</v>
      </c>
      <c r="AA1192" s="3">
        <v>9</v>
      </c>
      <c r="AB1192" s="3">
        <v>54</v>
      </c>
      <c r="AC1192" s="3">
        <v>1</v>
      </c>
      <c r="AD1192" s="3">
        <v>54</v>
      </c>
      <c r="AE1192" s="5">
        <v>6</v>
      </c>
      <c r="AF1192" s="3">
        <v>1</v>
      </c>
      <c r="AL1192" s="4">
        <f t="shared" si="109"/>
        <v>0</v>
      </c>
      <c r="AM1192" s="4">
        <f t="shared" si="112"/>
        <v>0</v>
      </c>
      <c r="AN1192" s="4">
        <v>2</v>
      </c>
      <c r="AR1192" s="4">
        <v>2</v>
      </c>
      <c r="AS1192" s="4">
        <v>2</v>
      </c>
      <c r="AT1192" s="4">
        <v>2</v>
      </c>
      <c r="AU1192" s="4">
        <v>2</v>
      </c>
      <c r="AV1192" s="4">
        <v>2</v>
      </c>
      <c r="AW1192" s="4">
        <v>2</v>
      </c>
      <c r="AX1192" s="4">
        <v>2</v>
      </c>
      <c r="BA1192" s="4">
        <f t="shared" si="114"/>
        <v>14</v>
      </c>
      <c r="BB1192" s="3"/>
      <c r="BC1192" s="3"/>
      <c r="BD1192" s="4">
        <v>1800</v>
      </c>
      <c r="BE1192" s="63">
        <f t="shared" si="113"/>
        <v>1800</v>
      </c>
      <c r="BG1192" s="4">
        <v>5000</v>
      </c>
      <c r="BH1192" s="4">
        <v>50</v>
      </c>
      <c r="BJ1192" s="4">
        <f t="shared" si="110"/>
        <v>5050</v>
      </c>
      <c r="BK1192" s="4">
        <v>2027</v>
      </c>
      <c r="BL1192" s="4">
        <v>15000</v>
      </c>
      <c r="BM1192" s="3" t="s">
        <v>13435</v>
      </c>
      <c r="BO1192" s="4"/>
      <c r="BP1192" s="4"/>
      <c r="BR1192" s="4"/>
      <c r="BS1192" s="4"/>
      <c r="CB1192" s="16"/>
      <c r="CH1192" s="3">
        <v>1</v>
      </c>
      <c r="CI1192" s="3">
        <v>16</v>
      </c>
      <c r="CR1192" s="4">
        <v>9950</v>
      </c>
      <c r="CS1192" s="4">
        <v>300</v>
      </c>
      <c r="CT1192" s="4">
        <v>50</v>
      </c>
      <c r="CU1192" s="4" t="s">
        <v>11869</v>
      </c>
      <c r="CV1192" s="4" t="s">
        <v>13475</v>
      </c>
      <c r="DM1192" s="4">
        <v>300</v>
      </c>
      <c r="DN1192" s="4">
        <v>3000</v>
      </c>
      <c r="DO1192" s="4">
        <v>1200</v>
      </c>
      <c r="DP1192" s="4">
        <v>2000</v>
      </c>
      <c r="DS1192" s="4" t="s">
        <v>12498</v>
      </c>
      <c r="DU1192" s="4" t="s">
        <v>33785</v>
      </c>
      <c r="DV1192" s="4"/>
      <c r="DW1192" s="4"/>
    </row>
    <row r="1193" spans="1:127">
      <c r="A1193" s="60">
        <v>2903150</v>
      </c>
      <c r="B1193" s="4" t="s">
        <v>9230</v>
      </c>
      <c r="D1193" s="4" t="s">
        <v>9348</v>
      </c>
      <c r="E1193" s="4" t="s">
        <v>9087</v>
      </c>
      <c r="G1193" s="4" t="s">
        <v>12144</v>
      </c>
      <c r="H1193" s="4" t="s">
        <v>17031</v>
      </c>
      <c r="I1193" s="4" t="s">
        <v>9349</v>
      </c>
      <c r="J1193" s="59" t="s">
        <v>815</v>
      </c>
      <c r="K1193" s="59"/>
      <c r="L1193" s="4" t="s">
        <v>8973</v>
      </c>
      <c r="N1193" s="4" t="s">
        <v>12144</v>
      </c>
      <c r="O1193" s="4"/>
      <c r="P1193" s="4" t="s">
        <v>12746</v>
      </c>
      <c r="V1193" s="3" t="s">
        <v>12746</v>
      </c>
      <c r="X1193" s="3" t="s">
        <v>12050</v>
      </c>
      <c r="Y1193" s="3" t="s">
        <v>12272</v>
      </c>
      <c r="Z1193" s="3">
        <v>306</v>
      </c>
      <c r="AA1193" s="3">
        <v>8</v>
      </c>
      <c r="AB1193" s="3">
        <v>40</v>
      </c>
      <c r="AC1193" s="3">
        <v>1</v>
      </c>
      <c r="AD1193" s="3">
        <v>40</v>
      </c>
      <c r="AE1193" s="5">
        <v>5</v>
      </c>
      <c r="AH1193" s="3">
        <v>3</v>
      </c>
      <c r="AJ1193" s="3">
        <v>6</v>
      </c>
      <c r="AL1193" s="4">
        <f t="shared" si="109"/>
        <v>9</v>
      </c>
      <c r="AM1193" s="4">
        <f t="shared" si="112"/>
        <v>0</v>
      </c>
      <c r="AN1193" s="4">
        <v>25</v>
      </c>
      <c r="AO1193" s="3">
        <v>25</v>
      </c>
      <c r="AP1193" s="3">
        <v>25</v>
      </c>
      <c r="AQ1193" s="3">
        <v>25</v>
      </c>
      <c r="AR1193" s="4">
        <v>25</v>
      </c>
      <c r="AS1193" s="4">
        <v>25</v>
      </c>
      <c r="AT1193" s="4">
        <v>25</v>
      </c>
      <c r="AU1193" s="4">
        <v>25</v>
      </c>
      <c r="AV1193" s="4">
        <v>25</v>
      </c>
      <c r="AW1193" s="4">
        <v>25</v>
      </c>
      <c r="AX1193" s="4">
        <v>25</v>
      </c>
      <c r="AY1193" s="4">
        <v>25</v>
      </c>
      <c r="AZ1193" s="4">
        <v>25</v>
      </c>
      <c r="BA1193" s="4">
        <f t="shared" si="114"/>
        <v>300</v>
      </c>
      <c r="BB1193" s="4">
        <v>9001</v>
      </c>
      <c r="BC1193" s="4">
        <v>12432</v>
      </c>
      <c r="BD1193" s="4">
        <v>65690</v>
      </c>
      <c r="BE1193" s="63">
        <f t="shared" si="113"/>
        <v>87123</v>
      </c>
      <c r="BG1193" s="4">
        <v>16599</v>
      </c>
      <c r="BH1193" s="4">
        <v>920</v>
      </c>
      <c r="BI1193" s="50">
        <v>2500</v>
      </c>
      <c r="BJ1193" s="4">
        <f t="shared" si="110"/>
        <v>20019</v>
      </c>
      <c r="BK1193" s="4">
        <v>2230</v>
      </c>
      <c r="BL1193" s="4">
        <v>93674</v>
      </c>
      <c r="BM1193" s="3" t="s">
        <v>9177</v>
      </c>
      <c r="BO1193" s="4"/>
      <c r="BP1193" s="4"/>
      <c r="BR1193" s="4"/>
      <c r="BS1193" s="4"/>
      <c r="CB1193" s="16"/>
      <c r="CL1193" s="4">
        <v>10</v>
      </c>
      <c r="CM1193" s="4">
        <v>40</v>
      </c>
      <c r="CR1193" s="4">
        <v>73655</v>
      </c>
      <c r="CS1193" s="4">
        <v>20</v>
      </c>
      <c r="CT1193" s="4">
        <v>200</v>
      </c>
      <c r="CU1193" s="4" t="s">
        <v>17482</v>
      </c>
      <c r="CV1193" s="4" t="s">
        <v>12444</v>
      </c>
      <c r="CW1193" s="4">
        <v>4500</v>
      </c>
      <c r="CX1193" s="4">
        <v>720</v>
      </c>
      <c r="CY1193" s="4" t="s">
        <v>11869</v>
      </c>
      <c r="CZ1193" s="4" t="s">
        <v>98</v>
      </c>
      <c r="DK1193" s="50">
        <v>62500</v>
      </c>
      <c r="DL1193" s="50">
        <v>2500</v>
      </c>
      <c r="DM1193" s="4">
        <v>800</v>
      </c>
      <c r="DN1193" s="4">
        <v>8000</v>
      </c>
      <c r="DO1193" s="4">
        <v>1500</v>
      </c>
      <c r="DP1193" s="4">
        <v>3000</v>
      </c>
      <c r="DQ1193" s="4">
        <v>350</v>
      </c>
      <c r="DR1193" s="4">
        <v>1000</v>
      </c>
      <c r="DS1193" s="4" t="s">
        <v>12498</v>
      </c>
      <c r="DU1193" s="4" t="s">
        <v>33700</v>
      </c>
      <c r="DV1193" s="4"/>
      <c r="DW1193" s="4"/>
    </row>
    <row r="1194" spans="1:127">
      <c r="A1194" s="60">
        <v>2903151</v>
      </c>
      <c r="B1194" s="4" t="s">
        <v>9213</v>
      </c>
      <c r="D1194" s="4" t="s">
        <v>9347</v>
      </c>
      <c r="E1194" s="59" t="s">
        <v>481</v>
      </c>
      <c r="F1194" s="4" t="s">
        <v>9233</v>
      </c>
      <c r="G1194" s="4" t="s">
        <v>12144</v>
      </c>
      <c r="H1194" s="4" t="s">
        <v>17031</v>
      </c>
      <c r="I1194" s="4" t="s">
        <v>9038</v>
      </c>
      <c r="J1194" s="4" t="s">
        <v>9038</v>
      </c>
      <c r="L1194" s="4" t="s">
        <v>8973</v>
      </c>
      <c r="N1194" s="4" t="s">
        <v>12144</v>
      </c>
      <c r="O1194" s="4"/>
      <c r="P1194" s="4" t="s">
        <v>12746</v>
      </c>
      <c r="Q1194" s="4" t="s">
        <v>12144</v>
      </c>
      <c r="U1194" s="4" t="s">
        <v>8979</v>
      </c>
      <c r="V1194" s="3" t="s">
        <v>12746</v>
      </c>
      <c r="X1194" s="3" t="s">
        <v>11911</v>
      </c>
      <c r="Y1194" s="3" t="s">
        <v>12062</v>
      </c>
      <c r="Z1194" s="3">
        <v>135</v>
      </c>
      <c r="AA1194" s="3">
        <v>8</v>
      </c>
      <c r="AB1194" s="3">
        <v>40</v>
      </c>
      <c r="AC1194" s="3">
        <v>1</v>
      </c>
      <c r="AD1194" s="3">
        <v>40</v>
      </c>
      <c r="AE1194" s="5">
        <v>5</v>
      </c>
      <c r="AH1194" s="3">
        <v>2</v>
      </c>
      <c r="AL1194" s="4">
        <f t="shared" si="109"/>
        <v>2</v>
      </c>
      <c r="AM1194" s="4">
        <f t="shared" si="112"/>
        <v>0</v>
      </c>
      <c r="AN1194" s="4">
        <v>4</v>
      </c>
      <c r="AQ1194" s="3">
        <v>4</v>
      </c>
      <c r="AR1194" s="4">
        <v>4</v>
      </c>
      <c r="AS1194" s="4">
        <v>4</v>
      </c>
      <c r="AT1194" s="4">
        <v>4</v>
      </c>
      <c r="AU1194" s="4">
        <v>4</v>
      </c>
      <c r="AV1194" s="4">
        <v>4</v>
      </c>
      <c r="AW1194" s="4">
        <v>4</v>
      </c>
      <c r="AX1194" s="4">
        <v>4</v>
      </c>
      <c r="AY1194" s="4">
        <v>4</v>
      </c>
      <c r="BA1194" s="4">
        <f t="shared" si="114"/>
        <v>36</v>
      </c>
      <c r="BB1194" s="4">
        <v>2500</v>
      </c>
      <c r="BC1194" s="3"/>
      <c r="BD1194" s="4">
        <v>2258</v>
      </c>
      <c r="BE1194" s="63">
        <f t="shared" si="113"/>
        <v>4758</v>
      </c>
      <c r="BG1194" s="4">
        <v>5500</v>
      </c>
      <c r="BI1194" s="50">
        <v>120</v>
      </c>
      <c r="BJ1194" s="4">
        <f t="shared" si="110"/>
        <v>5620</v>
      </c>
      <c r="BK1194" s="4">
        <v>24</v>
      </c>
      <c r="BL1194" s="4">
        <v>225</v>
      </c>
      <c r="BM1194" s="3" t="s">
        <v>13435</v>
      </c>
      <c r="BN1194" s="4">
        <v>937</v>
      </c>
      <c r="BO1194" s="4">
        <v>8387</v>
      </c>
      <c r="BP1194" s="4" t="s">
        <v>14959</v>
      </c>
      <c r="BR1194" s="4"/>
      <c r="BS1194" s="4"/>
      <c r="CB1194" s="16"/>
      <c r="CL1194" s="4">
        <v>1</v>
      </c>
      <c r="CM1194" s="4">
        <v>10</v>
      </c>
      <c r="CR1194" s="4">
        <v>2992</v>
      </c>
      <c r="DK1194" s="50">
        <v>2400</v>
      </c>
      <c r="DL1194" s="50">
        <v>120</v>
      </c>
      <c r="DM1194" s="4">
        <v>140</v>
      </c>
      <c r="DN1194" s="4">
        <v>1400</v>
      </c>
      <c r="DO1194" s="4">
        <v>3500</v>
      </c>
      <c r="DP1194" s="4">
        <v>7000</v>
      </c>
      <c r="DS1194" s="4" t="s">
        <v>12498</v>
      </c>
      <c r="DU1194" s="4"/>
      <c r="DV1194" s="4"/>
      <c r="DW1194" s="4" t="s">
        <v>33701</v>
      </c>
    </row>
    <row r="1195" spans="1:127">
      <c r="A1195" s="60">
        <v>2903152</v>
      </c>
      <c r="B1195" s="4" t="s">
        <v>9593</v>
      </c>
      <c r="D1195" s="4" t="s">
        <v>9594</v>
      </c>
      <c r="E1195" s="4" t="s">
        <v>9097</v>
      </c>
      <c r="F1195" s="4" t="s">
        <v>9594</v>
      </c>
      <c r="G1195" s="4" t="s">
        <v>12746</v>
      </c>
      <c r="H1195" s="4" t="s">
        <v>17031</v>
      </c>
      <c r="I1195" s="4" t="s">
        <v>9595</v>
      </c>
      <c r="J1195" s="59" t="s">
        <v>815</v>
      </c>
      <c r="K1195" s="59"/>
      <c r="L1195" s="4" t="s">
        <v>8973</v>
      </c>
      <c r="M1195" s="4" t="s">
        <v>8876</v>
      </c>
      <c r="N1195" s="4" t="s">
        <v>12144</v>
      </c>
      <c r="O1195" s="4"/>
      <c r="P1195" s="4" t="s">
        <v>12144</v>
      </c>
      <c r="R1195" s="3" t="s">
        <v>12144</v>
      </c>
      <c r="U1195" s="4" t="s">
        <v>8989</v>
      </c>
      <c r="V1195" s="3" t="s">
        <v>12746</v>
      </c>
      <c r="X1195" s="3" t="s">
        <v>12050</v>
      </c>
      <c r="Y1195" s="3" t="s">
        <v>8992</v>
      </c>
      <c r="Z1195" s="3">
        <v>175</v>
      </c>
      <c r="AA1195" s="3">
        <v>8</v>
      </c>
      <c r="AB1195" s="3">
        <v>44</v>
      </c>
      <c r="AC1195" s="3">
        <v>1</v>
      </c>
      <c r="AD1195" s="3">
        <v>44</v>
      </c>
      <c r="AE1195" s="5">
        <v>5.5</v>
      </c>
      <c r="AF1195" s="3">
        <v>1</v>
      </c>
      <c r="AL1195" s="4">
        <f t="shared" ref="AL1195:AL1258" si="115">SUM(AH1195,AJ1195)</f>
        <v>0</v>
      </c>
      <c r="AM1195" s="4">
        <f t="shared" si="112"/>
        <v>0</v>
      </c>
      <c r="AN1195" s="4">
        <v>2</v>
      </c>
      <c r="AQ1195" s="3">
        <v>1</v>
      </c>
      <c r="AR1195" s="4">
        <v>3</v>
      </c>
      <c r="AS1195" s="4">
        <v>3</v>
      </c>
      <c r="AT1195" s="4">
        <v>3</v>
      </c>
      <c r="AU1195" s="4">
        <v>2</v>
      </c>
      <c r="AV1195" s="4">
        <v>2</v>
      </c>
      <c r="AW1195" s="4">
        <v>3</v>
      </c>
      <c r="AX1195" s="4">
        <v>3</v>
      </c>
      <c r="AY1195" s="4">
        <v>1</v>
      </c>
      <c r="AZ1195" s="4">
        <v>1</v>
      </c>
      <c r="BA1195" s="4">
        <f t="shared" si="114"/>
        <v>22</v>
      </c>
      <c r="BB1195" s="3"/>
      <c r="BC1195" s="3"/>
      <c r="BD1195" s="4">
        <v>4650</v>
      </c>
      <c r="BE1195" s="63">
        <f t="shared" si="113"/>
        <v>4650</v>
      </c>
      <c r="BF1195" s="4" t="s">
        <v>12060</v>
      </c>
      <c r="BG1195" s="4">
        <v>5998</v>
      </c>
      <c r="BH1195" s="4">
        <v>65</v>
      </c>
      <c r="BI1195" s="50">
        <v>478</v>
      </c>
      <c r="BJ1195" s="4">
        <f t="shared" si="110"/>
        <v>6541</v>
      </c>
      <c r="BK1195" s="4">
        <v>2000</v>
      </c>
      <c r="BL1195" s="4">
        <v>14490</v>
      </c>
      <c r="BM1195" s="3" t="s">
        <v>12005</v>
      </c>
      <c r="BO1195" s="4"/>
      <c r="BP1195" s="4"/>
      <c r="BR1195" s="4"/>
      <c r="BS1195" s="4"/>
      <c r="CB1195" s="16"/>
      <c r="CL1195" s="4">
        <v>5</v>
      </c>
      <c r="CM1195" s="4">
        <v>29</v>
      </c>
      <c r="CR1195" s="4">
        <v>7949</v>
      </c>
      <c r="CS1195" s="4">
        <v>6</v>
      </c>
      <c r="CT1195" s="4">
        <v>65</v>
      </c>
      <c r="CU1195" s="4" t="s">
        <v>17482</v>
      </c>
      <c r="CV1195" s="4" t="s">
        <v>12444</v>
      </c>
      <c r="DK1195" s="50">
        <v>5300</v>
      </c>
      <c r="DL1195" s="50">
        <v>478</v>
      </c>
      <c r="DM1195" s="4">
        <v>208</v>
      </c>
      <c r="DN1195" s="4">
        <v>2525</v>
      </c>
      <c r="DO1195" s="4">
        <v>1500</v>
      </c>
      <c r="DP1195" s="4">
        <v>3000</v>
      </c>
      <c r="DQ1195" s="4">
        <v>100</v>
      </c>
      <c r="DR1195" s="4">
        <v>300</v>
      </c>
      <c r="DS1195" s="4" t="s">
        <v>12498</v>
      </c>
      <c r="DU1195" s="4"/>
      <c r="DV1195" s="4"/>
      <c r="DW1195" s="4" t="s">
        <v>33787</v>
      </c>
    </row>
    <row r="1196" spans="1:127">
      <c r="A1196" s="60">
        <v>2903153</v>
      </c>
      <c r="B1196" s="4" t="s">
        <v>9240</v>
      </c>
      <c r="D1196" s="4" t="s">
        <v>9116</v>
      </c>
      <c r="E1196" s="4" t="s">
        <v>9117</v>
      </c>
      <c r="F1196" s="4" t="s">
        <v>13143</v>
      </c>
      <c r="G1196" s="4" t="s">
        <v>12144</v>
      </c>
      <c r="H1196" s="4" t="s">
        <v>17031</v>
      </c>
      <c r="I1196" s="4" t="s">
        <v>9038</v>
      </c>
      <c r="J1196" s="4" t="s">
        <v>9038</v>
      </c>
      <c r="L1196" s="4" t="s">
        <v>8973</v>
      </c>
      <c r="N1196" s="4" t="s">
        <v>12144</v>
      </c>
      <c r="O1196" s="4"/>
      <c r="P1196" s="4" t="s">
        <v>12746</v>
      </c>
      <c r="V1196" s="3" t="s">
        <v>12746</v>
      </c>
      <c r="X1196" s="3" t="s">
        <v>11911</v>
      </c>
      <c r="Y1196" s="3" t="s">
        <v>12062</v>
      </c>
      <c r="Z1196" s="3">
        <v>160</v>
      </c>
      <c r="AA1196" s="3">
        <v>8</v>
      </c>
      <c r="AB1196" s="3">
        <v>40</v>
      </c>
      <c r="AC1196" s="3">
        <v>1</v>
      </c>
      <c r="AD1196" s="3">
        <v>40</v>
      </c>
      <c r="AE1196" s="5">
        <v>5</v>
      </c>
      <c r="AJ1196" s="3">
        <v>1</v>
      </c>
      <c r="AK1196" s="3">
        <v>1</v>
      </c>
      <c r="AL1196" s="4">
        <f t="shared" si="115"/>
        <v>1</v>
      </c>
      <c r="AM1196" s="4">
        <f t="shared" si="112"/>
        <v>1</v>
      </c>
      <c r="AN1196" s="4">
        <v>11</v>
      </c>
      <c r="AO1196" s="4">
        <v>5</v>
      </c>
      <c r="AP1196" s="4">
        <v>5</v>
      </c>
      <c r="AQ1196" s="4">
        <v>7</v>
      </c>
      <c r="AR1196" s="4">
        <v>8</v>
      </c>
      <c r="AS1196" s="4">
        <v>10</v>
      </c>
      <c r="AT1196" s="4">
        <v>15</v>
      </c>
      <c r="AU1196" s="4">
        <v>20</v>
      </c>
      <c r="AV1196" s="4">
        <v>18</v>
      </c>
      <c r="AW1196" s="4">
        <v>18</v>
      </c>
      <c r="AX1196" s="4">
        <v>14</v>
      </c>
      <c r="AY1196" s="4">
        <v>8</v>
      </c>
      <c r="AZ1196" s="4">
        <v>6</v>
      </c>
      <c r="BA1196" s="4">
        <f t="shared" si="114"/>
        <v>134</v>
      </c>
      <c r="BB1196" s="3"/>
      <c r="BC1196" s="3">
        <v>4170</v>
      </c>
      <c r="BD1196" s="4">
        <v>22000</v>
      </c>
      <c r="BE1196" s="63">
        <f t="shared" si="113"/>
        <v>26170</v>
      </c>
      <c r="BG1196" s="4">
        <v>11800</v>
      </c>
      <c r="BH1196" s="4">
        <v>1993</v>
      </c>
      <c r="BI1196" s="50">
        <v>1080</v>
      </c>
      <c r="BJ1196" s="4">
        <f t="shared" si="110"/>
        <v>14873</v>
      </c>
      <c r="BK1196" s="59">
        <v>2103</v>
      </c>
      <c r="BL1196" s="4">
        <v>88356</v>
      </c>
      <c r="BM1196" s="3" t="s">
        <v>12814</v>
      </c>
      <c r="BO1196" s="4"/>
      <c r="BP1196" s="4"/>
      <c r="BR1196" s="4"/>
      <c r="BS1196" s="4"/>
      <c r="CB1196" s="16"/>
      <c r="CL1196" s="4">
        <v>3</v>
      </c>
      <c r="CM1196" s="4">
        <v>6</v>
      </c>
      <c r="CR1196" s="4">
        <v>73483</v>
      </c>
      <c r="CS1196" s="4">
        <v>398</v>
      </c>
      <c r="CT1196" s="4">
        <v>1993</v>
      </c>
      <c r="CU1196" s="4" t="s">
        <v>17482</v>
      </c>
      <c r="CV1196" s="4" t="s">
        <v>12328</v>
      </c>
      <c r="DK1196" s="50">
        <v>21600</v>
      </c>
      <c r="DL1196" s="50">
        <v>1080</v>
      </c>
      <c r="DM1196" s="4">
        <v>200</v>
      </c>
      <c r="DN1196" s="4">
        <v>7000</v>
      </c>
      <c r="DO1196" s="4">
        <v>2400</v>
      </c>
      <c r="DP1196" s="4">
        <v>4800</v>
      </c>
      <c r="DS1196" s="4" t="s">
        <v>12498</v>
      </c>
      <c r="DU1196" s="4" t="s">
        <v>33788</v>
      </c>
      <c r="DV1196" s="4"/>
      <c r="DW1196" s="4"/>
    </row>
    <row r="1197" spans="1:127">
      <c r="A1197" s="60">
        <v>2903154</v>
      </c>
      <c r="B1197" s="4" t="s">
        <v>8634</v>
      </c>
      <c r="D1197" s="4" t="s">
        <v>9119</v>
      </c>
      <c r="E1197" s="4" t="s">
        <v>9121</v>
      </c>
      <c r="F1197" s="4" t="s">
        <v>9120</v>
      </c>
      <c r="G1197" s="4" t="s">
        <v>12144</v>
      </c>
      <c r="H1197" s="4" t="s">
        <v>17031</v>
      </c>
      <c r="I1197" s="4" t="s">
        <v>9595</v>
      </c>
      <c r="J1197" s="59" t="s">
        <v>815</v>
      </c>
      <c r="K1197" s="59"/>
      <c r="L1197" s="4" t="s">
        <v>8973</v>
      </c>
      <c r="N1197" s="4" t="s">
        <v>12144</v>
      </c>
      <c r="O1197" s="4"/>
      <c r="P1197" s="4" t="s">
        <v>12746</v>
      </c>
      <c r="V1197" s="3" t="s">
        <v>12746</v>
      </c>
      <c r="X1197" s="3" t="s">
        <v>11911</v>
      </c>
      <c r="Y1197" s="3" t="s">
        <v>12062</v>
      </c>
      <c r="Z1197" s="3">
        <v>307</v>
      </c>
      <c r="AA1197" s="3">
        <v>8</v>
      </c>
      <c r="AB1197" s="3">
        <v>40</v>
      </c>
      <c r="AC1197" s="3">
        <v>1</v>
      </c>
      <c r="AD1197" s="3">
        <v>40</v>
      </c>
      <c r="AE1197" s="5">
        <v>5</v>
      </c>
      <c r="AH1197" s="3">
        <v>1</v>
      </c>
      <c r="AK1197" s="3">
        <v>1</v>
      </c>
      <c r="AL1197" s="4">
        <f t="shared" si="115"/>
        <v>1</v>
      </c>
      <c r="AM1197" s="4">
        <f t="shared" si="112"/>
        <v>1</v>
      </c>
      <c r="AN1197" s="4">
        <v>9</v>
      </c>
      <c r="AO1197" s="3">
        <v>8</v>
      </c>
      <c r="AP1197" s="3">
        <v>6</v>
      </c>
      <c r="AQ1197" s="4">
        <v>6</v>
      </c>
      <c r="AR1197" s="4">
        <v>9</v>
      </c>
      <c r="AS1197" s="4">
        <v>9</v>
      </c>
      <c r="AT1197" s="4">
        <v>5</v>
      </c>
      <c r="AU1197" s="4">
        <v>6</v>
      </c>
      <c r="AV1197" s="4">
        <v>7</v>
      </c>
      <c r="AW1197" s="4">
        <v>7</v>
      </c>
      <c r="AX1197" s="4">
        <v>6</v>
      </c>
      <c r="AY1197" s="4">
        <v>8</v>
      </c>
      <c r="AZ1197" s="4">
        <v>10</v>
      </c>
      <c r="BA1197" s="4">
        <f t="shared" si="114"/>
        <v>87</v>
      </c>
      <c r="BB1197" s="4">
        <v>4590</v>
      </c>
      <c r="BC1197" s="4">
        <v>1144</v>
      </c>
      <c r="BD1197" s="4">
        <v>14000</v>
      </c>
      <c r="BE1197" s="63">
        <f t="shared" si="113"/>
        <v>19734</v>
      </c>
      <c r="BF1197" s="4" t="s">
        <v>11693</v>
      </c>
      <c r="BG1197" s="4">
        <v>8000</v>
      </c>
      <c r="BH1197" s="4">
        <v>157</v>
      </c>
      <c r="BI1197" s="50">
        <v>169</v>
      </c>
      <c r="BJ1197" s="4">
        <f t="shared" si="110"/>
        <v>8326</v>
      </c>
      <c r="BK1197" s="4">
        <v>313</v>
      </c>
      <c r="BL1197" s="4">
        <v>22310</v>
      </c>
      <c r="BM1197" s="3" t="s">
        <v>12814</v>
      </c>
      <c r="BN1197" s="4">
        <v>30</v>
      </c>
      <c r="BO1197" s="4">
        <v>4300</v>
      </c>
      <c r="BP1197" s="4" t="s">
        <v>13714</v>
      </c>
      <c r="BQ1197" s="4">
        <v>156</v>
      </c>
      <c r="BR1197" s="4">
        <v>9656</v>
      </c>
      <c r="BS1197" s="4" t="s">
        <v>13880</v>
      </c>
      <c r="CB1197" s="16"/>
      <c r="CC1197" s="3">
        <v>36266</v>
      </c>
      <c r="CL1197" s="4">
        <v>1</v>
      </c>
      <c r="CM1197" s="4">
        <v>5</v>
      </c>
      <c r="CR1197" s="4">
        <v>27940</v>
      </c>
      <c r="CS1197" s="4">
        <v>11</v>
      </c>
      <c r="CT1197" s="4">
        <v>157</v>
      </c>
      <c r="CU1197" s="4" t="s">
        <v>11905</v>
      </c>
      <c r="CV1197" s="4" t="s">
        <v>12152</v>
      </c>
      <c r="DK1197" s="50">
        <v>3140</v>
      </c>
      <c r="DL1197" s="50">
        <v>169</v>
      </c>
      <c r="DM1197" s="4">
        <v>116</v>
      </c>
      <c r="DN1197" s="4">
        <v>1743</v>
      </c>
      <c r="DO1197" s="4">
        <v>908</v>
      </c>
      <c r="DP1197" s="4">
        <v>2540</v>
      </c>
      <c r="DS1197" s="4" t="s">
        <v>12498</v>
      </c>
      <c r="DU1197" s="4" t="s">
        <v>33789</v>
      </c>
      <c r="DV1197" s="4"/>
      <c r="DW1197" s="4"/>
    </row>
    <row r="1198" spans="1:127">
      <c r="A1198" s="60">
        <v>2903155</v>
      </c>
      <c r="B1198" s="4" t="s">
        <v>9128</v>
      </c>
      <c r="D1198" s="4" t="s">
        <v>9245</v>
      </c>
      <c r="E1198" s="4" t="s">
        <v>9253</v>
      </c>
      <c r="F1198" s="4" t="s">
        <v>9252</v>
      </c>
      <c r="G1198" s="4" t="s">
        <v>12746</v>
      </c>
      <c r="H1198" s="4" t="s">
        <v>17031</v>
      </c>
      <c r="I1198" s="4" t="s">
        <v>9038</v>
      </c>
      <c r="J1198" s="4" t="s">
        <v>9038</v>
      </c>
      <c r="L1198" s="4" t="s">
        <v>8973</v>
      </c>
      <c r="M1198" s="4"/>
      <c r="N1198" s="4" t="s">
        <v>12144</v>
      </c>
      <c r="O1198" s="4"/>
      <c r="P1198" s="4" t="s">
        <v>12746</v>
      </c>
      <c r="Q1198" s="4" t="s">
        <v>12746</v>
      </c>
      <c r="R1198" s="4" t="s">
        <v>12746</v>
      </c>
      <c r="S1198" s="4" t="s">
        <v>12746</v>
      </c>
      <c r="T1198" s="4" t="s">
        <v>12746</v>
      </c>
      <c r="V1198" s="3" t="s">
        <v>12746</v>
      </c>
      <c r="X1198" s="3" t="s">
        <v>11911</v>
      </c>
      <c r="Y1198" s="3" t="s">
        <v>12062</v>
      </c>
      <c r="Z1198" s="3">
        <v>123</v>
      </c>
      <c r="AA1198" s="3">
        <v>9</v>
      </c>
      <c r="AB1198" s="3">
        <v>54</v>
      </c>
      <c r="AC1198" s="3">
        <v>1</v>
      </c>
      <c r="AD1198" s="3">
        <v>54</v>
      </c>
      <c r="AE1198" s="5">
        <v>6</v>
      </c>
      <c r="AF1198" s="3">
        <v>2</v>
      </c>
      <c r="AJ1198" s="3">
        <v>2</v>
      </c>
      <c r="AL1198" s="4">
        <f t="shared" si="115"/>
        <v>2</v>
      </c>
      <c r="AM1198" s="4">
        <f t="shared" si="112"/>
        <v>0</v>
      </c>
      <c r="AN1198" s="4">
        <v>5</v>
      </c>
      <c r="AO1198" s="3">
        <v>6</v>
      </c>
      <c r="AP1198" s="3">
        <v>6</v>
      </c>
      <c r="AQ1198" s="4">
        <v>6</v>
      </c>
      <c r="AR1198" s="4">
        <v>6</v>
      </c>
      <c r="AS1198" s="4">
        <v>6</v>
      </c>
      <c r="AT1198" s="4">
        <v>6</v>
      </c>
      <c r="AU1198" s="4">
        <v>6</v>
      </c>
      <c r="AV1198" s="4">
        <v>3</v>
      </c>
      <c r="AW1198" s="4">
        <v>5</v>
      </c>
      <c r="AX1198" s="4">
        <v>5</v>
      </c>
      <c r="AY1198" s="4">
        <v>2</v>
      </c>
      <c r="AZ1198" s="4">
        <v>2</v>
      </c>
      <c r="BA1198" s="4">
        <f t="shared" si="114"/>
        <v>59</v>
      </c>
      <c r="BB1198" s="3"/>
      <c r="BC1198" s="4">
        <v>3840</v>
      </c>
      <c r="BD1198" s="4">
        <v>3920</v>
      </c>
      <c r="BE1198" s="63">
        <f t="shared" si="113"/>
        <v>7760</v>
      </c>
      <c r="BG1198" s="4">
        <v>11884</v>
      </c>
      <c r="BH1198" s="4">
        <v>155</v>
      </c>
      <c r="BI1198" s="50">
        <v>357</v>
      </c>
      <c r="BJ1198" s="4">
        <f t="shared" si="110"/>
        <v>12396</v>
      </c>
      <c r="BK1198" s="4">
        <v>3139</v>
      </c>
      <c r="BL1198" s="4">
        <v>21950</v>
      </c>
      <c r="BM1198" s="3" t="s">
        <v>13435</v>
      </c>
      <c r="BO1198" s="4"/>
      <c r="BP1198" s="4"/>
      <c r="BR1198" s="4"/>
      <c r="BS1198" s="4"/>
      <c r="CB1198" s="16"/>
      <c r="CC1198" s="3">
        <v>21950</v>
      </c>
      <c r="CL1198" s="4">
        <v>1</v>
      </c>
      <c r="CM1198" s="4">
        <v>15</v>
      </c>
      <c r="CR1198" s="4">
        <v>9554</v>
      </c>
      <c r="CS1198" s="4">
        <v>10</v>
      </c>
      <c r="CT1198" s="4">
        <v>155</v>
      </c>
      <c r="CU1198" s="4" t="s">
        <v>11905</v>
      </c>
      <c r="CV1198" s="4" t="s">
        <v>12152</v>
      </c>
      <c r="DK1198" s="50">
        <v>4285</v>
      </c>
      <c r="DL1198" s="50">
        <v>357</v>
      </c>
      <c r="DM1198" s="4">
        <v>406</v>
      </c>
      <c r="DN1198" s="4">
        <v>5233</v>
      </c>
      <c r="DO1198" s="4">
        <v>2733</v>
      </c>
      <c r="DP1198" s="4">
        <v>6657</v>
      </c>
      <c r="DS1198" s="4" t="s">
        <v>12498</v>
      </c>
      <c r="DU1198" s="4"/>
      <c r="DV1198" s="4"/>
      <c r="DW1198" s="4"/>
    </row>
    <row r="1199" spans="1:127">
      <c r="A1199" s="60">
        <v>2903156</v>
      </c>
      <c r="B1199" s="4" t="s">
        <v>9372</v>
      </c>
      <c r="D1199" s="4" t="s">
        <v>9248</v>
      </c>
      <c r="E1199" s="4" t="s">
        <v>9742</v>
      </c>
      <c r="F1199" s="4" t="s">
        <v>9364</v>
      </c>
      <c r="G1199" s="4" t="s">
        <v>12144</v>
      </c>
      <c r="H1199" s="4" t="s">
        <v>17031</v>
      </c>
      <c r="I1199" s="4" t="s">
        <v>9595</v>
      </c>
      <c r="J1199" s="59" t="s">
        <v>815</v>
      </c>
      <c r="K1199" s="59"/>
      <c r="L1199" s="4" t="s">
        <v>8973</v>
      </c>
      <c r="M1199" s="4" t="s">
        <v>9626</v>
      </c>
      <c r="N1199" s="4" t="s">
        <v>12144</v>
      </c>
      <c r="O1199" s="4"/>
      <c r="P1199" s="4" t="s">
        <v>12144</v>
      </c>
      <c r="Q1199" s="4" t="s">
        <v>12746</v>
      </c>
      <c r="R1199" s="4" t="s">
        <v>12746</v>
      </c>
      <c r="S1199" s="4" t="s">
        <v>12746</v>
      </c>
      <c r="T1199" s="4" t="s">
        <v>12746</v>
      </c>
      <c r="V1199" s="3" t="s">
        <v>12144</v>
      </c>
      <c r="W1199" s="3" t="s">
        <v>9613</v>
      </c>
      <c r="X1199" s="3" t="s">
        <v>12577</v>
      </c>
      <c r="Y1199" s="3" t="s">
        <v>11749</v>
      </c>
      <c r="Z1199" s="3">
        <v>189</v>
      </c>
      <c r="AA1199" s="3">
        <v>9</v>
      </c>
      <c r="AB1199" s="3">
        <v>49</v>
      </c>
      <c r="AC1199" s="3">
        <v>1</v>
      </c>
      <c r="AD1199" s="3">
        <v>49</v>
      </c>
      <c r="AE1199" s="5">
        <v>5.5</v>
      </c>
      <c r="AJ1199" s="3">
        <v>1</v>
      </c>
      <c r="AL1199" s="4">
        <f t="shared" si="115"/>
        <v>1</v>
      </c>
      <c r="AM1199" s="4">
        <f t="shared" si="112"/>
        <v>0</v>
      </c>
      <c r="AN1199" s="4">
        <v>17</v>
      </c>
      <c r="AS1199" s="4">
        <v>17</v>
      </c>
      <c r="AT1199" s="4">
        <v>24</v>
      </c>
      <c r="AU1199" s="4">
        <v>17</v>
      </c>
      <c r="AV1199" s="4">
        <v>15</v>
      </c>
      <c r="AW1199" s="4">
        <v>3</v>
      </c>
      <c r="AX1199" s="4">
        <v>15</v>
      </c>
      <c r="AY1199" s="4">
        <v>15</v>
      </c>
      <c r="AZ1199" s="4">
        <v>17</v>
      </c>
      <c r="BA1199" s="4">
        <f t="shared" si="114"/>
        <v>123</v>
      </c>
      <c r="BC1199" s="4">
        <v>2253</v>
      </c>
      <c r="BD1199" s="4">
        <v>16846</v>
      </c>
      <c r="BE1199" s="63">
        <f t="shared" si="113"/>
        <v>19099</v>
      </c>
      <c r="BF1199" s="4" t="s">
        <v>11693</v>
      </c>
      <c r="BG1199" s="4">
        <v>29219</v>
      </c>
      <c r="BH1199" s="4">
        <v>1627</v>
      </c>
      <c r="BI1199" s="50">
        <v>2739</v>
      </c>
      <c r="BJ1199" s="4">
        <f t="shared" si="110"/>
        <v>33585</v>
      </c>
      <c r="BK1199" s="4">
        <v>11425</v>
      </c>
      <c r="BL1199" s="4">
        <v>79979</v>
      </c>
      <c r="BM1199" s="3" t="s">
        <v>13435</v>
      </c>
      <c r="BO1199" s="4"/>
      <c r="BP1199" s="4"/>
      <c r="BR1199" s="4"/>
      <c r="BS1199" s="4"/>
      <c r="CB1199" s="16"/>
      <c r="CC1199" s="3">
        <v>97371</v>
      </c>
      <c r="CL1199" s="4">
        <v>8</v>
      </c>
      <c r="CM1199" s="4">
        <v>161</v>
      </c>
      <c r="CR1199" s="4">
        <v>46394</v>
      </c>
      <c r="CS1199" s="4">
        <v>232</v>
      </c>
      <c r="CT1199" s="4">
        <v>1627</v>
      </c>
      <c r="CU1199" s="4" t="s">
        <v>17482</v>
      </c>
      <c r="CV1199" s="4" t="s">
        <v>12328</v>
      </c>
      <c r="DK1199" s="50">
        <v>136949</v>
      </c>
      <c r="DL1199" s="50">
        <v>2738</v>
      </c>
      <c r="DM1199" s="4">
        <v>1800</v>
      </c>
      <c r="DN1199" s="4">
        <v>16921</v>
      </c>
      <c r="DO1199" s="4">
        <v>5000</v>
      </c>
      <c r="DP1199" s="4">
        <v>7341</v>
      </c>
      <c r="DQ1199" s="4">
        <v>2900</v>
      </c>
      <c r="DR1199" s="4">
        <v>4956</v>
      </c>
      <c r="DS1199" s="4" t="s">
        <v>12498</v>
      </c>
      <c r="DU1199" s="4" t="s">
        <v>33790</v>
      </c>
      <c r="DV1199" s="4"/>
      <c r="DW1199" s="4" t="s">
        <v>33703</v>
      </c>
    </row>
    <row r="1200" spans="1:127">
      <c r="A1200" s="60">
        <v>2903157</v>
      </c>
      <c r="B1200" s="4" t="s">
        <v>8616</v>
      </c>
      <c r="D1200" s="4" t="s">
        <v>8507</v>
      </c>
      <c r="E1200" s="59" t="s">
        <v>224</v>
      </c>
      <c r="G1200" s="4" t="s">
        <v>8508</v>
      </c>
      <c r="H1200" s="4" t="s">
        <v>17031</v>
      </c>
      <c r="I1200" s="4" t="s">
        <v>8509</v>
      </c>
      <c r="J1200" s="4" t="s">
        <v>9038</v>
      </c>
      <c r="L1200" s="4" t="s">
        <v>8973</v>
      </c>
      <c r="M1200" s="4" t="s">
        <v>12637</v>
      </c>
      <c r="N1200" s="4" t="s">
        <v>12144</v>
      </c>
      <c r="O1200" s="4"/>
      <c r="P1200" s="4" t="s">
        <v>12746</v>
      </c>
      <c r="V1200" s="3" t="s">
        <v>12746</v>
      </c>
      <c r="X1200" s="3" t="s">
        <v>11911</v>
      </c>
      <c r="Y1200" s="3" t="s">
        <v>12062</v>
      </c>
      <c r="Z1200" s="3">
        <v>290</v>
      </c>
      <c r="AA1200" s="3">
        <v>9</v>
      </c>
      <c r="AB1200" s="3">
        <v>45</v>
      </c>
      <c r="AC1200" s="3">
        <v>1</v>
      </c>
      <c r="AD1200" s="3">
        <v>45</v>
      </c>
      <c r="AE1200" s="5">
        <v>5</v>
      </c>
      <c r="AH1200" s="3">
        <v>2</v>
      </c>
      <c r="AJ1200" s="3">
        <v>3</v>
      </c>
      <c r="AL1200" s="4">
        <f t="shared" si="115"/>
        <v>5</v>
      </c>
      <c r="AM1200" s="4">
        <f t="shared" si="112"/>
        <v>0</v>
      </c>
      <c r="AN1200" s="4">
        <v>5</v>
      </c>
      <c r="AO1200" s="3">
        <v>5</v>
      </c>
      <c r="AP1200" s="3">
        <v>6</v>
      </c>
      <c r="AQ1200" s="3">
        <v>7</v>
      </c>
      <c r="AR1200" s="3">
        <v>7</v>
      </c>
      <c r="AS1200" s="4">
        <v>6</v>
      </c>
      <c r="AT1200" s="4">
        <v>6</v>
      </c>
      <c r="AU1200" s="4">
        <v>6</v>
      </c>
      <c r="AV1200" s="4">
        <v>5</v>
      </c>
      <c r="AW1200" s="4">
        <v>5</v>
      </c>
      <c r="AX1200" s="4">
        <v>5</v>
      </c>
      <c r="AY1200" s="4">
        <v>5</v>
      </c>
      <c r="AZ1200" s="4">
        <v>5</v>
      </c>
      <c r="BA1200" s="4">
        <f t="shared" si="114"/>
        <v>68</v>
      </c>
      <c r="BB1200" s="4">
        <v>5720</v>
      </c>
      <c r="BC1200" s="4">
        <v>15819</v>
      </c>
      <c r="BD1200" s="4">
        <v>20166</v>
      </c>
      <c r="BE1200" s="63">
        <f t="shared" si="113"/>
        <v>41705</v>
      </c>
      <c r="BF1200" s="4" t="s">
        <v>12060</v>
      </c>
      <c r="BG1200" s="4">
        <v>24235</v>
      </c>
      <c r="BH1200" s="4">
        <v>602</v>
      </c>
      <c r="BI1200" s="50">
        <v>723</v>
      </c>
      <c r="BJ1200" s="4">
        <f t="shared" si="110"/>
        <v>25560</v>
      </c>
      <c r="BK1200" s="4">
        <v>2750</v>
      </c>
      <c r="BL1200" s="4">
        <v>96024</v>
      </c>
      <c r="BM1200" s="3" t="s">
        <v>12814</v>
      </c>
      <c r="BO1200" s="4"/>
      <c r="BP1200" s="4"/>
      <c r="BR1200" s="4"/>
      <c r="BS1200" s="4"/>
      <c r="CB1200" s="16"/>
      <c r="CL1200" s="4">
        <v>6</v>
      </c>
      <c r="CM1200" s="4">
        <v>50</v>
      </c>
      <c r="CR1200" s="4">
        <v>70464</v>
      </c>
      <c r="CS1200" s="4">
        <v>6042</v>
      </c>
      <c r="CT1200" s="4">
        <v>453</v>
      </c>
      <c r="CU1200" s="4" t="s">
        <v>11869</v>
      </c>
      <c r="CV1200" s="4" t="s">
        <v>98</v>
      </c>
      <c r="CW1200" s="4">
        <v>129</v>
      </c>
      <c r="CX1200" s="4">
        <v>149</v>
      </c>
      <c r="CY1200" s="4" t="s">
        <v>12305</v>
      </c>
      <c r="CZ1200" s="4" t="s">
        <v>15144</v>
      </c>
      <c r="DK1200" s="50">
        <v>10336</v>
      </c>
      <c r="DL1200" s="50">
        <v>723</v>
      </c>
      <c r="DM1200" s="4">
        <v>655</v>
      </c>
      <c r="DN1200" s="4">
        <v>8482</v>
      </c>
      <c r="DO1200" s="4">
        <v>1328</v>
      </c>
      <c r="DP1200" s="4">
        <v>2451</v>
      </c>
      <c r="DS1200" s="4" t="s">
        <v>12498</v>
      </c>
      <c r="DU1200" s="4" t="s">
        <v>33704</v>
      </c>
      <c r="DV1200" s="4"/>
      <c r="DW1200" s="4"/>
    </row>
    <row r="1201" spans="1:127">
      <c r="A1201" s="60">
        <v>2903158</v>
      </c>
      <c r="B1201" s="4" t="s">
        <v>8618</v>
      </c>
      <c r="D1201" s="4" t="s">
        <v>8495</v>
      </c>
      <c r="E1201" s="4" t="s">
        <v>9365</v>
      </c>
      <c r="F1201" s="4" t="s">
        <v>9370</v>
      </c>
      <c r="G1201" s="4" t="s">
        <v>12746</v>
      </c>
      <c r="H1201" s="4" t="s">
        <v>17031</v>
      </c>
      <c r="I1201" s="4" t="s">
        <v>9106</v>
      </c>
      <c r="J1201" s="4" t="s">
        <v>9038</v>
      </c>
      <c r="L1201" s="4" t="s">
        <v>8973</v>
      </c>
      <c r="N1201" s="4" t="s">
        <v>12144</v>
      </c>
      <c r="O1201" s="4"/>
      <c r="P1201" s="4" t="s">
        <v>12746</v>
      </c>
      <c r="V1201" s="3" t="s">
        <v>12746</v>
      </c>
      <c r="X1201" s="3" t="s">
        <v>13591</v>
      </c>
      <c r="Y1201" s="3" t="s">
        <v>13231</v>
      </c>
      <c r="Z1201" s="3">
        <v>250</v>
      </c>
      <c r="AA1201" s="3">
        <v>8</v>
      </c>
      <c r="AB1201" s="3">
        <v>40</v>
      </c>
      <c r="AC1201" s="3">
        <v>1</v>
      </c>
      <c r="AD1201" s="3">
        <v>40</v>
      </c>
      <c r="AE1201" s="5">
        <v>5</v>
      </c>
      <c r="AF1201" s="3">
        <v>2</v>
      </c>
      <c r="AJ1201" s="3">
        <v>3</v>
      </c>
      <c r="AL1201" s="4">
        <f t="shared" si="115"/>
        <v>3</v>
      </c>
      <c r="AM1201" s="4">
        <f t="shared" si="112"/>
        <v>0</v>
      </c>
      <c r="AN1201" s="4">
        <v>12</v>
      </c>
      <c r="AO1201" s="3">
        <v>10</v>
      </c>
      <c r="AP1201" s="3">
        <v>10</v>
      </c>
      <c r="AQ1201" s="3">
        <v>10</v>
      </c>
      <c r="AR1201" s="3">
        <v>12</v>
      </c>
      <c r="AS1201" s="4">
        <v>12</v>
      </c>
      <c r="AT1201" s="4">
        <v>12</v>
      </c>
      <c r="AU1201" s="4">
        <v>10</v>
      </c>
      <c r="AV1201" s="4">
        <v>10</v>
      </c>
      <c r="AW1201" s="4">
        <v>10</v>
      </c>
      <c r="AX1201" s="4">
        <v>10</v>
      </c>
      <c r="AY1201" s="4">
        <v>10</v>
      </c>
      <c r="AZ1201" s="4">
        <v>11</v>
      </c>
      <c r="BA1201" s="4">
        <f t="shared" si="114"/>
        <v>127</v>
      </c>
      <c r="BB1201" s="3"/>
      <c r="BC1201" s="4">
        <v>8645</v>
      </c>
      <c r="BD1201" s="4">
        <v>33159</v>
      </c>
      <c r="BE1201" s="63">
        <f t="shared" si="113"/>
        <v>41804</v>
      </c>
      <c r="BG1201" s="4">
        <v>56621</v>
      </c>
      <c r="BH1201" s="4">
        <v>465</v>
      </c>
      <c r="BI1201" s="50">
        <v>1992</v>
      </c>
      <c r="BJ1201" s="4">
        <f t="shared" si="110"/>
        <v>59078</v>
      </c>
      <c r="BK1201" s="4">
        <v>3459</v>
      </c>
      <c r="BL1201" s="4">
        <v>138395</v>
      </c>
      <c r="BM1201" s="3" t="s">
        <v>12814</v>
      </c>
      <c r="BO1201" s="4"/>
      <c r="BP1201" s="4"/>
      <c r="BR1201" s="4"/>
      <c r="BS1201" s="4"/>
      <c r="CB1201" s="16"/>
      <c r="CL1201" s="4">
        <v>2</v>
      </c>
      <c r="CM1201" s="4">
        <v>60</v>
      </c>
      <c r="CR1201" s="4">
        <v>79317</v>
      </c>
      <c r="CS1201" s="4">
        <v>35</v>
      </c>
      <c r="CT1201" s="4">
        <v>455</v>
      </c>
      <c r="CU1201" s="4" t="s">
        <v>17482</v>
      </c>
      <c r="CV1201" s="4" t="s">
        <v>12328</v>
      </c>
      <c r="CW1201" s="4">
        <v>50</v>
      </c>
      <c r="CX1201" s="4">
        <v>10</v>
      </c>
      <c r="CY1201" s="4" t="s">
        <v>11869</v>
      </c>
      <c r="CZ1201" s="4" t="s">
        <v>13092</v>
      </c>
      <c r="DK1201" s="50">
        <v>39849</v>
      </c>
      <c r="DL1201" s="50">
        <v>1992</v>
      </c>
      <c r="DM1201" s="4">
        <v>3500</v>
      </c>
      <c r="DN1201" s="4">
        <v>35000</v>
      </c>
      <c r="DO1201" s="4">
        <v>2500</v>
      </c>
      <c r="DP1201" s="4">
        <v>15000</v>
      </c>
      <c r="DS1201" s="4" t="s">
        <v>12498</v>
      </c>
      <c r="DU1201" s="4"/>
      <c r="DV1201" s="4"/>
      <c r="DW1201" s="4"/>
    </row>
    <row r="1202" spans="1:127">
      <c r="A1202" s="60">
        <v>2903159</v>
      </c>
      <c r="B1202" s="4" t="s">
        <v>9373</v>
      </c>
      <c r="D1202" s="4" t="s">
        <v>9374</v>
      </c>
      <c r="E1202" s="4" t="s">
        <v>9375</v>
      </c>
      <c r="G1202" s="4" t="s">
        <v>12144</v>
      </c>
      <c r="H1202" s="4" t="s">
        <v>17031</v>
      </c>
      <c r="I1202" s="4" t="s">
        <v>9349</v>
      </c>
      <c r="J1202" s="59" t="s">
        <v>815</v>
      </c>
      <c r="K1202" s="59"/>
      <c r="L1202" s="4" t="s">
        <v>8973</v>
      </c>
      <c r="N1202" s="4" t="s">
        <v>12144</v>
      </c>
      <c r="O1202" s="4"/>
      <c r="V1202" s="3" t="s">
        <v>12746</v>
      </c>
      <c r="X1202" s="3" t="s">
        <v>11911</v>
      </c>
      <c r="Y1202" s="3" t="s">
        <v>12691</v>
      </c>
      <c r="Z1202" s="3">
        <v>307</v>
      </c>
      <c r="AA1202" s="3">
        <v>8</v>
      </c>
      <c r="AB1202" s="3">
        <v>40</v>
      </c>
      <c r="AC1202" s="3">
        <v>1</v>
      </c>
      <c r="AD1202" s="3">
        <v>40</v>
      </c>
      <c r="AE1202" s="5">
        <v>5</v>
      </c>
      <c r="AH1202" s="3">
        <v>2</v>
      </c>
      <c r="AJ1202" s="3">
        <v>2</v>
      </c>
      <c r="AK1202" s="3">
        <v>1</v>
      </c>
      <c r="AL1202" s="4">
        <f t="shared" si="115"/>
        <v>4</v>
      </c>
      <c r="AM1202" s="4">
        <f t="shared" si="112"/>
        <v>1</v>
      </c>
      <c r="AN1202" s="4">
        <v>32</v>
      </c>
      <c r="AO1202" s="3">
        <v>32</v>
      </c>
      <c r="AP1202" s="3">
        <v>30</v>
      </c>
      <c r="AQ1202" s="3">
        <v>30</v>
      </c>
      <c r="AR1202" s="3">
        <v>36</v>
      </c>
      <c r="AS1202" s="4">
        <v>28</v>
      </c>
      <c r="AT1202" s="4">
        <v>24</v>
      </c>
      <c r="AU1202" s="4">
        <v>32</v>
      </c>
      <c r="AV1202" s="4">
        <v>30</v>
      </c>
      <c r="AW1202" s="4">
        <v>9</v>
      </c>
      <c r="AX1202" s="4">
        <v>5</v>
      </c>
      <c r="AY1202" s="4">
        <v>13</v>
      </c>
      <c r="AZ1202" s="4">
        <v>16</v>
      </c>
      <c r="BA1202" s="4">
        <f t="shared" si="114"/>
        <v>285</v>
      </c>
      <c r="BB1202" s="4">
        <v>7800</v>
      </c>
      <c r="BC1202" s="4">
        <v>6767</v>
      </c>
      <c r="BD1202" s="4">
        <v>53839</v>
      </c>
      <c r="BE1202" s="63">
        <f t="shared" si="113"/>
        <v>68406</v>
      </c>
      <c r="BG1202" s="4">
        <v>15545</v>
      </c>
      <c r="BH1202" s="4">
        <v>980</v>
      </c>
      <c r="BI1202" s="50">
        <v>1985</v>
      </c>
      <c r="BJ1202" s="4">
        <f t="shared" si="110"/>
        <v>18510</v>
      </c>
      <c r="BK1202" s="4">
        <v>2365</v>
      </c>
      <c r="BL1202" s="4">
        <v>99344</v>
      </c>
      <c r="BM1202" s="3" t="s">
        <v>12814</v>
      </c>
      <c r="BO1202" s="4"/>
      <c r="BP1202" s="4"/>
      <c r="BR1202" s="4"/>
      <c r="BS1202" s="4"/>
      <c r="CB1202" s="16"/>
      <c r="CH1202" s="3">
        <v>1</v>
      </c>
      <c r="CI1202" s="3">
        <v>10</v>
      </c>
      <c r="CL1202" s="4">
        <v>24</v>
      </c>
      <c r="CM1202" s="4">
        <v>400</v>
      </c>
      <c r="CR1202" s="4">
        <v>80834</v>
      </c>
      <c r="CS1202" s="4">
        <v>70</v>
      </c>
      <c r="CT1202" s="4">
        <v>980</v>
      </c>
      <c r="CU1202" s="4" t="s">
        <v>11905</v>
      </c>
      <c r="CV1202" s="4" t="s">
        <v>12152</v>
      </c>
      <c r="DK1202" s="50">
        <v>39700</v>
      </c>
      <c r="DL1202" s="50">
        <v>1985</v>
      </c>
      <c r="DM1202" s="4">
        <v>800</v>
      </c>
      <c r="DN1202" s="4">
        <v>8000</v>
      </c>
      <c r="DO1202" s="4">
        <v>3500</v>
      </c>
      <c r="DP1202" s="4">
        <v>7000</v>
      </c>
      <c r="DS1202" s="4" t="s">
        <v>12498</v>
      </c>
      <c r="DU1202" s="4" t="s">
        <v>33705</v>
      </c>
      <c r="DV1202" s="4"/>
      <c r="DW1202" s="4"/>
    </row>
    <row r="1203" spans="1:127">
      <c r="A1203" s="60">
        <v>2903160</v>
      </c>
      <c r="B1203" s="4" t="s">
        <v>9376</v>
      </c>
      <c r="D1203" s="4" t="s">
        <v>9021</v>
      </c>
      <c r="E1203" s="4" t="s">
        <v>9022</v>
      </c>
      <c r="F1203" s="4" t="s">
        <v>9381</v>
      </c>
      <c r="G1203" s="4" t="s">
        <v>12144</v>
      </c>
      <c r="H1203" s="4" t="s">
        <v>17031</v>
      </c>
      <c r="I1203" s="4" t="s">
        <v>9349</v>
      </c>
      <c r="J1203" s="59" t="s">
        <v>815</v>
      </c>
      <c r="K1203" s="59"/>
      <c r="L1203" s="4" t="s">
        <v>8973</v>
      </c>
      <c r="N1203" s="4" t="s">
        <v>12144</v>
      </c>
      <c r="O1203" s="4"/>
      <c r="V1203" s="3" t="s">
        <v>12746</v>
      </c>
      <c r="X1203" s="3" t="s">
        <v>11911</v>
      </c>
      <c r="Y1203" s="3" t="s">
        <v>12062</v>
      </c>
      <c r="Z1203" s="3">
        <v>125</v>
      </c>
      <c r="AA1203" s="3">
        <v>8</v>
      </c>
      <c r="AB1203" s="3">
        <v>40</v>
      </c>
      <c r="AC1203" s="3">
        <v>1</v>
      </c>
      <c r="AD1203" s="3">
        <v>40</v>
      </c>
      <c r="AE1203" s="5">
        <v>5</v>
      </c>
      <c r="AJ1203" s="3">
        <v>2</v>
      </c>
      <c r="AL1203" s="4">
        <f t="shared" si="115"/>
        <v>2</v>
      </c>
      <c r="AM1203" s="4">
        <f t="shared" si="112"/>
        <v>0</v>
      </c>
      <c r="AN1203" s="4">
        <v>8</v>
      </c>
      <c r="AO1203" s="3">
        <v>4</v>
      </c>
      <c r="AP1203" s="3">
        <v>4</v>
      </c>
      <c r="AQ1203" s="3">
        <v>6</v>
      </c>
      <c r="AR1203" s="3">
        <v>6</v>
      </c>
      <c r="AS1203" s="4">
        <v>4</v>
      </c>
      <c r="AT1203" s="4">
        <v>4</v>
      </c>
      <c r="AU1203" s="4">
        <v>4</v>
      </c>
      <c r="AV1203" s="4">
        <v>4</v>
      </c>
      <c r="AW1203" s="4">
        <v>2</v>
      </c>
      <c r="AX1203" s="4">
        <v>2</v>
      </c>
      <c r="AY1203" s="4">
        <v>8</v>
      </c>
      <c r="AZ1203" s="4">
        <v>8</v>
      </c>
      <c r="BA1203" s="4">
        <f t="shared" si="114"/>
        <v>56</v>
      </c>
      <c r="BB1203" s="3"/>
      <c r="BC1203" s="4">
        <v>7000</v>
      </c>
      <c r="BD1203" s="4">
        <v>9000</v>
      </c>
      <c r="BE1203" s="63">
        <f t="shared" si="113"/>
        <v>16000</v>
      </c>
      <c r="BG1203" s="4">
        <v>5000</v>
      </c>
      <c r="BH1203" s="4">
        <v>260</v>
      </c>
      <c r="BI1203" s="50">
        <v>180</v>
      </c>
      <c r="BJ1203" s="4">
        <f t="shared" si="110"/>
        <v>5440</v>
      </c>
      <c r="BK1203" s="4">
        <v>700</v>
      </c>
      <c r="BL1203" s="4">
        <v>30000</v>
      </c>
      <c r="BM1203" s="3" t="s">
        <v>12814</v>
      </c>
      <c r="BO1203" s="4"/>
      <c r="BP1203" s="4"/>
      <c r="BR1203" s="4"/>
      <c r="BS1203" s="4"/>
      <c r="CB1203" s="16"/>
      <c r="CC1203" s="3">
        <v>48000</v>
      </c>
      <c r="CL1203" s="4">
        <v>10</v>
      </c>
      <c r="CM1203" s="4">
        <v>80</v>
      </c>
      <c r="CN1203" s="4">
        <v>24560</v>
      </c>
      <c r="CS1203" s="4">
        <v>11</v>
      </c>
      <c r="CT1203" s="4">
        <v>150</v>
      </c>
      <c r="CU1203" s="4" t="s">
        <v>11905</v>
      </c>
      <c r="CV1203" s="4" t="s">
        <v>12152</v>
      </c>
      <c r="CW1203" s="4">
        <v>500</v>
      </c>
      <c r="CX1203" s="4">
        <v>110</v>
      </c>
      <c r="CY1203" s="4" t="s">
        <v>11869</v>
      </c>
      <c r="CZ1203" s="4" t="s">
        <v>98</v>
      </c>
      <c r="DK1203" s="50">
        <v>2600</v>
      </c>
      <c r="DL1203" s="50">
        <v>180</v>
      </c>
      <c r="DM1203" s="4">
        <v>250</v>
      </c>
      <c r="DN1203" s="4">
        <v>3000</v>
      </c>
      <c r="DQ1203" s="4">
        <v>666</v>
      </c>
      <c r="DR1203" s="4">
        <v>2000</v>
      </c>
      <c r="DS1203" s="4" t="s">
        <v>12498</v>
      </c>
      <c r="DU1203" s="4"/>
      <c r="DV1203" s="4"/>
      <c r="DW1203" s="4"/>
    </row>
    <row r="1204" spans="1:127">
      <c r="A1204" s="60">
        <v>2903161</v>
      </c>
      <c r="B1204" s="4" t="s">
        <v>8917</v>
      </c>
      <c r="D1204" s="4" t="s">
        <v>8918</v>
      </c>
      <c r="E1204" s="26" t="s">
        <v>9142</v>
      </c>
      <c r="F1204" s="4" t="s">
        <v>8919</v>
      </c>
      <c r="G1204" s="4" t="s">
        <v>12746</v>
      </c>
      <c r="H1204" s="4" t="s">
        <v>17031</v>
      </c>
      <c r="I1204" s="4" t="s">
        <v>9595</v>
      </c>
      <c r="J1204" s="59" t="s">
        <v>815</v>
      </c>
      <c r="K1204" s="59"/>
      <c r="L1204" s="4" t="s">
        <v>8973</v>
      </c>
      <c r="N1204" s="4" t="s">
        <v>12144</v>
      </c>
      <c r="O1204" s="4"/>
      <c r="P1204" s="3" t="s">
        <v>12746</v>
      </c>
      <c r="V1204" s="3" t="s">
        <v>12746</v>
      </c>
      <c r="X1204" s="3" t="s">
        <v>11911</v>
      </c>
      <c r="Y1204" s="3" t="s">
        <v>12062</v>
      </c>
      <c r="Z1204" s="3">
        <v>313</v>
      </c>
      <c r="AA1204" s="3">
        <v>9</v>
      </c>
      <c r="AB1204" s="3">
        <v>54</v>
      </c>
      <c r="AC1204" s="3">
        <v>1</v>
      </c>
      <c r="AD1204" s="3">
        <v>54</v>
      </c>
      <c r="AE1204" s="5">
        <v>6</v>
      </c>
      <c r="AG1204" s="3">
        <v>1</v>
      </c>
      <c r="AJ1204" s="3">
        <v>6</v>
      </c>
      <c r="AL1204" s="4">
        <f t="shared" si="115"/>
        <v>6</v>
      </c>
      <c r="AM1204" s="4">
        <f t="shared" si="112"/>
        <v>0</v>
      </c>
      <c r="AN1204" s="4">
        <v>8</v>
      </c>
      <c r="AO1204" s="3">
        <v>8</v>
      </c>
      <c r="AP1204" s="3">
        <v>8</v>
      </c>
      <c r="AQ1204" s="3">
        <v>8</v>
      </c>
      <c r="AR1204" s="3">
        <v>8</v>
      </c>
      <c r="AS1204" s="4">
        <v>8</v>
      </c>
      <c r="AT1204" s="4">
        <v>8</v>
      </c>
      <c r="AU1204" s="4">
        <v>8</v>
      </c>
      <c r="AV1204" s="4">
        <v>9</v>
      </c>
      <c r="AW1204" s="4">
        <v>8</v>
      </c>
      <c r="AX1204" s="4">
        <v>8</v>
      </c>
      <c r="AY1204" s="4">
        <v>7</v>
      </c>
      <c r="AZ1204" s="4">
        <v>7</v>
      </c>
      <c r="BA1204" s="4">
        <f t="shared" si="114"/>
        <v>95</v>
      </c>
      <c r="BB1204" s="3"/>
      <c r="BC1204" s="4">
        <v>11690</v>
      </c>
      <c r="BD1204" s="4">
        <v>10665</v>
      </c>
      <c r="BE1204" s="63">
        <f t="shared" si="113"/>
        <v>22355</v>
      </c>
      <c r="BG1204" s="4">
        <v>9478</v>
      </c>
      <c r="BI1204" s="50">
        <v>1666</v>
      </c>
      <c r="BJ1204" s="4">
        <f t="shared" si="110"/>
        <v>11144</v>
      </c>
      <c r="BK1204" s="4">
        <v>9528</v>
      </c>
      <c r="BL1204" s="4">
        <v>70510</v>
      </c>
      <c r="BM1204" s="3" t="s">
        <v>13435</v>
      </c>
      <c r="BN1204" s="4">
        <v>1</v>
      </c>
      <c r="BO1204" s="4">
        <v>37</v>
      </c>
      <c r="BP1204" s="4" t="s">
        <v>13626</v>
      </c>
      <c r="BR1204" s="4"/>
      <c r="BS1204" s="4"/>
      <c r="CB1204" s="16"/>
      <c r="CL1204" s="4">
        <v>11</v>
      </c>
      <c r="CM1204" s="4">
        <v>237</v>
      </c>
      <c r="CR1204" s="4">
        <v>59403</v>
      </c>
      <c r="DK1204" s="50">
        <v>42201</v>
      </c>
      <c r="DL1204" s="50">
        <v>1665</v>
      </c>
      <c r="DM1204" s="4">
        <v>1004</v>
      </c>
      <c r="DN1204" s="4">
        <v>11298</v>
      </c>
      <c r="DO1204" s="4">
        <v>3762</v>
      </c>
      <c r="DP1204" s="4">
        <v>3762</v>
      </c>
      <c r="DQ1204" s="4">
        <v>3252</v>
      </c>
      <c r="DR1204" s="4">
        <v>3252</v>
      </c>
      <c r="DS1204" s="4" t="s">
        <v>12498</v>
      </c>
      <c r="DU1204" s="84" t="s">
        <v>33706</v>
      </c>
      <c r="DV1204" s="4"/>
      <c r="DW1204" s="4"/>
    </row>
    <row r="1205" spans="1:127">
      <c r="A1205" s="60">
        <v>2903162</v>
      </c>
      <c r="B1205" s="4" t="s">
        <v>9143</v>
      </c>
      <c r="D1205" s="4" t="s">
        <v>9287</v>
      </c>
      <c r="E1205" s="4" t="s">
        <v>9152</v>
      </c>
      <c r="F1205" s="4" t="s">
        <v>9287</v>
      </c>
      <c r="G1205" s="4" t="s">
        <v>12144</v>
      </c>
      <c r="H1205" s="4" t="s">
        <v>17031</v>
      </c>
      <c r="I1205" s="4" t="s">
        <v>9393</v>
      </c>
      <c r="J1205" s="4" t="s">
        <v>9038</v>
      </c>
      <c r="L1205" s="4" t="s">
        <v>9394</v>
      </c>
      <c r="N1205" s="4" t="s">
        <v>12144</v>
      </c>
      <c r="O1205" s="4"/>
      <c r="P1205" s="3" t="s">
        <v>12746</v>
      </c>
      <c r="V1205" s="3" t="s">
        <v>12746</v>
      </c>
      <c r="X1205" s="3" t="s">
        <v>11911</v>
      </c>
      <c r="Y1205" s="3" t="s">
        <v>12062</v>
      </c>
      <c r="Z1205" s="3">
        <v>273</v>
      </c>
      <c r="AA1205" s="3">
        <v>8</v>
      </c>
      <c r="AB1205" s="3">
        <v>44</v>
      </c>
      <c r="AC1205" s="3">
        <v>1</v>
      </c>
      <c r="AD1205" s="3">
        <v>44</v>
      </c>
      <c r="AE1205" s="5">
        <v>6</v>
      </c>
      <c r="AJ1205" s="3">
        <v>2</v>
      </c>
      <c r="AL1205" s="4">
        <f t="shared" si="115"/>
        <v>2</v>
      </c>
      <c r="AM1205" s="4">
        <f t="shared" si="112"/>
        <v>0</v>
      </c>
      <c r="AN1205" s="4">
        <v>10</v>
      </c>
      <c r="AO1205" s="3">
        <v>7</v>
      </c>
      <c r="AP1205" s="3">
        <v>7</v>
      </c>
      <c r="AQ1205" s="3">
        <v>8</v>
      </c>
      <c r="AR1205" s="3">
        <v>10</v>
      </c>
      <c r="AS1205" s="4">
        <v>10</v>
      </c>
      <c r="AT1205" s="4">
        <v>10</v>
      </c>
      <c r="AU1205" s="4">
        <v>10</v>
      </c>
      <c r="AV1205" s="4">
        <v>10</v>
      </c>
      <c r="AW1205" s="4">
        <v>10</v>
      </c>
      <c r="AX1205" s="4">
        <v>10</v>
      </c>
      <c r="AY1205" s="4">
        <v>10</v>
      </c>
      <c r="AZ1205" s="4">
        <v>10</v>
      </c>
      <c r="BA1205" s="4">
        <f t="shared" si="114"/>
        <v>112</v>
      </c>
      <c r="BB1205" s="3"/>
      <c r="BC1205" s="4">
        <v>3646</v>
      </c>
      <c r="BD1205" s="4">
        <v>14139</v>
      </c>
      <c r="BE1205" s="63">
        <f t="shared" si="113"/>
        <v>17785</v>
      </c>
      <c r="BF1205" s="4" t="s">
        <v>12060</v>
      </c>
      <c r="BG1205" s="4">
        <v>8832</v>
      </c>
      <c r="BI1205" s="50">
        <v>506</v>
      </c>
      <c r="BJ1205" s="4">
        <f t="shared" si="110"/>
        <v>9338</v>
      </c>
      <c r="BL1205" s="4">
        <v>3451</v>
      </c>
      <c r="BM1205" s="3" t="s">
        <v>16048</v>
      </c>
      <c r="BN1205" s="4">
        <v>867</v>
      </c>
      <c r="BO1205" s="4">
        <v>36428</v>
      </c>
      <c r="BP1205" s="4" t="s">
        <v>12814</v>
      </c>
      <c r="BR1205" s="4"/>
      <c r="BS1205" s="4"/>
      <c r="CB1205" s="16"/>
      <c r="CL1205" s="4">
        <v>3</v>
      </c>
      <c r="CM1205" s="4">
        <v>10</v>
      </c>
      <c r="CR1205" s="4">
        <v>30541</v>
      </c>
      <c r="CS1205" s="4">
        <v>5</v>
      </c>
      <c r="CT1205" s="4">
        <v>132</v>
      </c>
      <c r="CU1205" s="4" t="s">
        <v>17482</v>
      </c>
      <c r="CV1205" s="4" t="s">
        <v>12328</v>
      </c>
      <c r="DK1205" s="50">
        <v>8435</v>
      </c>
      <c r="DL1205" s="50">
        <v>506</v>
      </c>
      <c r="DM1205" s="4">
        <v>280</v>
      </c>
      <c r="DN1205" s="4">
        <v>2801</v>
      </c>
      <c r="DO1205" s="4">
        <v>320</v>
      </c>
      <c r="DP1205" s="4">
        <v>641</v>
      </c>
      <c r="DQ1205" s="4">
        <v>2000</v>
      </c>
      <c r="DR1205" s="4">
        <v>4389</v>
      </c>
      <c r="DS1205" s="4" t="s">
        <v>12498</v>
      </c>
      <c r="DU1205" s="4" t="s">
        <v>33707</v>
      </c>
      <c r="DV1205" s="4" t="s">
        <v>33708</v>
      </c>
      <c r="DW1205" s="4"/>
    </row>
    <row r="1206" spans="1:127">
      <c r="A1206" s="60">
        <v>2903163</v>
      </c>
      <c r="B1206" s="4" t="s">
        <v>9144</v>
      </c>
      <c r="D1206" s="4" t="s">
        <v>9146</v>
      </c>
      <c r="E1206" s="4" t="s">
        <v>9156</v>
      </c>
      <c r="F1206" s="4" t="s">
        <v>14902</v>
      </c>
      <c r="G1206" s="4" t="s">
        <v>12144</v>
      </c>
      <c r="H1206" s="4" t="s">
        <v>17031</v>
      </c>
      <c r="I1206" s="4" t="s">
        <v>9393</v>
      </c>
      <c r="J1206" s="4" t="s">
        <v>9038</v>
      </c>
      <c r="L1206" s="4" t="s">
        <v>9394</v>
      </c>
      <c r="N1206" s="4" t="s">
        <v>12144</v>
      </c>
      <c r="O1206" s="4"/>
      <c r="P1206" s="3" t="s">
        <v>12746</v>
      </c>
      <c r="V1206" s="3" t="s">
        <v>12746</v>
      </c>
      <c r="X1206" s="3" t="s">
        <v>11911</v>
      </c>
      <c r="Y1206" s="3" t="s">
        <v>12062</v>
      </c>
      <c r="Z1206" s="3">
        <v>300</v>
      </c>
      <c r="AA1206" s="3">
        <v>8</v>
      </c>
      <c r="AB1206" s="3">
        <v>48</v>
      </c>
      <c r="AC1206" s="3">
        <v>1</v>
      </c>
      <c r="AD1206" s="3">
        <v>48</v>
      </c>
      <c r="AE1206" s="5">
        <v>6</v>
      </c>
      <c r="AH1206" s="3">
        <v>1</v>
      </c>
      <c r="AJ1206" s="3">
        <v>3</v>
      </c>
      <c r="AK1206" s="3">
        <v>1</v>
      </c>
      <c r="AL1206" s="4">
        <f t="shared" si="115"/>
        <v>4</v>
      </c>
      <c r="AM1206" s="4">
        <f t="shared" si="112"/>
        <v>1</v>
      </c>
      <c r="AN1206" s="4">
        <v>25</v>
      </c>
      <c r="AO1206" s="4">
        <v>30</v>
      </c>
      <c r="AP1206" s="4">
        <v>30</v>
      </c>
      <c r="AQ1206" s="4">
        <v>30</v>
      </c>
      <c r="AR1206" s="4">
        <v>25</v>
      </c>
      <c r="AS1206" s="4">
        <v>25</v>
      </c>
      <c r="AT1206" s="4">
        <v>20</v>
      </c>
      <c r="AU1206" s="4">
        <v>20</v>
      </c>
      <c r="AV1206" s="4">
        <v>20</v>
      </c>
      <c r="AW1206" s="4">
        <v>20</v>
      </c>
      <c r="AX1206" s="4">
        <v>25</v>
      </c>
      <c r="AY1206" s="4">
        <v>25</v>
      </c>
      <c r="AZ1206" s="4">
        <v>25</v>
      </c>
      <c r="BA1206" s="4">
        <f t="shared" si="114"/>
        <v>295</v>
      </c>
      <c r="BB1206" s="4">
        <v>17625</v>
      </c>
      <c r="BC1206" s="4">
        <v>12500</v>
      </c>
      <c r="BD1206" s="4">
        <v>68256</v>
      </c>
      <c r="BE1206" s="63">
        <f t="shared" si="113"/>
        <v>98381</v>
      </c>
      <c r="BF1206" s="4" t="s">
        <v>11693</v>
      </c>
      <c r="BG1206" s="4">
        <v>25590</v>
      </c>
      <c r="BH1206" s="4">
        <v>450</v>
      </c>
      <c r="BI1206" s="50">
        <v>120</v>
      </c>
      <c r="BJ1206" s="4">
        <f t="shared" si="110"/>
        <v>26160</v>
      </c>
      <c r="BK1206" s="4">
        <v>2144</v>
      </c>
      <c r="BL1206" s="4">
        <v>184279</v>
      </c>
      <c r="BM1206" s="3" t="s">
        <v>13212</v>
      </c>
      <c r="BO1206" s="4"/>
      <c r="BP1206" s="4"/>
      <c r="BR1206" s="4"/>
      <c r="BS1206" s="4"/>
      <c r="CB1206" s="16"/>
      <c r="CL1206" s="4">
        <v>1</v>
      </c>
      <c r="CM1206" s="4">
        <v>5</v>
      </c>
      <c r="CR1206" s="4">
        <v>158119</v>
      </c>
      <c r="CS1206" s="4">
        <v>30</v>
      </c>
      <c r="CT1206" s="4">
        <v>448</v>
      </c>
      <c r="CU1206" s="4" t="s">
        <v>11905</v>
      </c>
      <c r="CV1206" s="4" t="s">
        <v>12152</v>
      </c>
      <c r="CW1206" s="4">
        <v>41</v>
      </c>
      <c r="CX1206" s="4">
        <v>2</v>
      </c>
      <c r="CY1206" s="3" t="s">
        <v>12305</v>
      </c>
      <c r="CZ1206" s="4" t="s">
        <v>15144</v>
      </c>
      <c r="DK1206" s="50">
        <v>1800</v>
      </c>
      <c r="DL1206" s="50">
        <v>120</v>
      </c>
      <c r="DM1206" s="4">
        <v>815</v>
      </c>
      <c r="DN1206" s="4">
        <v>9780</v>
      </c>
      <c r="DO1206" s="4">
        <v>1080</v>
      </c>
      <c r="DP1206" s="4">
        <v>2160</v>
      </c>
      <c r="DS1206" s="4" t="s">
        <v>12498</v>
      </c>
      <c r="DU1206" s="4" t="s">
        <v>33709</v>
      </c>
      <c r="DV1206" s="4"/>
      <c r="DW1206" s="4"/>
    </row>
    <row r="1207" spans="1:127">
      <c r="A1207" s="60">
        <v>2903164</v>
      </c>
      <c r="B1207" s="4" t="s">
        <v>9160</v>
      </c>
      <c r="D1207" s="4" t="s">
        <v>9161</v>
      </c>
      <c r="E1207" s="4" t="s">
        <v>9162</v>
      </c>
      <c r="F1207" s="4" t="s">
        <v>9161</v>
      </c>
      <c r="G1207" s="4" t="s">
        <v>12144</v>
      </c>
      <c r="H1207" s="4" t="s">
        <v>17031</v>
      </c>
      <c r="I1207" s="4" t="s">
        <v>9393</v>
      </c>
      <c r="J1207" s="4" t="s">
        <v>9038</v>
      </c>
      <c r="L1207" s="4" t="s">
        <v>9394</v>
      </c>
      <c r="M1207" s="4" t="s">
        <v>12637</v>
      </c>
      <c r="N1207" s="4" t="s">
        <v>12144</v>
      </c>
      <c r="O1207" s="4"/>
      <c r="P1207" s="4" t="s">
        <v>12746</v>
      </c>
      <c r="X1207" s="3" t="s">
        <v>11911</v>
      </c>
      <c r="Y1207" s="3" t="s">
        <v>12062</v>
      </c>
      <c r="Z1207" s="3">
        <v>300</v>
      </c>
      <c r="AA1207" s="3">
        <v>8</v>
      </c>
      <c r="AB1207" s="3">
        <v>44</v>
      </c>
      <c r="AC1207" s="3">
        <v>1</v>
      </c>
      <c r="AD1207" s="3">
        <v>44</v>
      </c>
      <c r="AE1207" s="5">
        <v>5.5</v>
      </c>
      <c r="AH1207" s="3">
        <v>2</v>
      </c>
      <c r="AI1207" s="3">
        <v>1</v>
      </c>
      <c r="AL1207" s="4">
        <f t="shared" si="115"/>
        <v>2</v>
      </c>
      <c r="AM1207" s="4">
        <f t="shared" si="112"/>
        <v>1</v>
      </c>
      <c r="AN1207" s="4">
        <v>5</v>
      </c>
      <c r="AO1207" s="4">
        <v>5</v>
      </c>
      <c r="AP1207" s="4">
        <v>5</v>
      </c>
      <c r="AQ1207" s="4">
        <v>5</v>
      </c>
      <c r="AR1207" s="4">
        <v>5</v>
      </c>
      <c r="AS1207" s="4">
        <v>5</v>
      </c>
      <c r="AT1207" s="4">
        <v>5</v>
      </c>
      <c r="AU1207" s="4">
        <v>5</v>
      </c>
      <c r="AV1207" s="4">
        <v>5</v>
      </c>
      <c r="AW1207" s="4">
        <v>5</v>
      </c>
      <c r="AX1207" s="4">
        <v>5</v>
      </c>
      <c r="AY1207" s="4">
        <v>5</v>
      </c>
      <c r="AZ1207" s="4">
        <v>5</v>
      </c>
      <c r="BA1207" s="4">
        <f t="shared" si="114"/>
        <v>60</v>
      </c>
      <c r="BB1207" s="4">
        <v>5000</v>
      </c>
      <c r="BD1207" s="4">
        <v>5000</v>
      </c>
      <c r="BE1207" s="63">
        <f t="shared" si="113"/>
        <v>10000</v>
      </c>
      <c r="BG1207" s="4">
        <v>14000</v>
      </c>
      <c r="BI1207" s="50">
        <v>550</v>
      </c>
      <c r="BJ1207" s="4">
        <f t="shared" si="110"/>
        <v>14550</v>
      </c>
      <c r="BK1207" s="4">
        <v>1563</v>
      </c>
      <c r="BL1207" s="4">
        <v>67219</v>
      </c>
      <c r="BM1207" s="3" t="s">
        <v>12814</v>
      </c>
      <c r="BO1207" s="4"/>
      <c r="BP1207" s="4"/>
      <c r="BR1207" s="4"/>
      <c r="BS1207" s="4"/>
      <c r="CB1207" s="16"/>
      <c r="CL1207" s="4">
        <v>4</v>
      </c>
      <c r="CM1207" s="4">
        <v>61</v>
      </c>
      <c r="CR1207" s="4">
        <v>52669</v>
      </c>
      <c r="DK1207" s="50">
        <v>9166</v>
      </c>
      <c r="DL1207" s="50">
        <v>550</v>
      </c>
      <c r="DM1207" s="4">
        <v>500</v>
      </c>
      <c r="DN1207" s="4">
        <v>5000</v>
      </c>
      <c r="DO1207" s="4">
        <v>1350</v>
      </c>
      <c r="DP1207" s="26">
        <v>2780</v>
      </c>
      <c r="DS1207" s="4" t="s">
        <v>12498</v>
      </c>
      <c r="DU1207" s="84" t="s">
        <v>33710</v>
      </c>
      <c r="DV1207" s="4"/>
      <c r="DW1207" s="4"/>
    </row>
    <row r="1208" spans="1:127">
      <c r="A1208" s="60">
        <v>2903165</v>
      </c>
      <c r="B1208" s="4" t="s">
        <v>9157</v>
      </c>
      <c r="D1208" s="4" t="s">
        <v>8928</v>
      </c>
      <c r="E1208" s="4" t="s">
        <v>8924</v>
      </c>
      <c r="F1208" s="4" t="s">
        <v>8923</v>
      </c>
      <c r="H1208" s="4" t="s">
        <v>17031</v>
      </c>
      <c r="I1208" s="4" t="s">
        <v>9393</v>
      </c>
      <c r="J1208" s="4" t="s">
        <v>9038</v>
      </c>
      <c r="L1208" s="4" t="s">
        <v>9394</v>
      </c>
      <c r="N1208" s="4" t="s">
        <v>12144</v>
      </c>
      <c r="O1208" s="4"/>
      <c r="P1208" s="4" t="s">
        <v>12746</v>
      </c>
      <c r="V1208" s="3" t="s">
        <v>12746</v>
      </c>
      <c r="X1208" s="3" t="s">
        <v>11911</v>
      </c>
      <c r="Y1208" s="3" t="s">
        <v>12062</v>
      </c>
      <c r="Z1208" s="3">
        <v>260</v>
      </c>
      <c r="AA1208" s="3">
        <v>8</v>
      </c>
      <c r="AB1208" s="3">
        <v>48</v>
      </c>
      <c r="AC1208" s="3">
        <v>1</v>
      </c>
      <c r="AD1208" s="3">
        <v>48</v>
      </c>
      <c r="AE1208" s="5">
        <v>6</v>
      </c>
      <c r="AF1208" s="3">
        <v>2</v>
      </c>
      <c r="AL1208" s="4">
        <f t="shared" si="115"/>
        <v>0</v>
      </c>
      <c r="AM1208" s="4">
        <f t="shared" si="112"/>
        <v>0</v>
      </c>
      <c r="AN1208" s="4">
        <v>3</v>
      </c>
      <c r="AO1208" s="4">
        <v>1</v>
      </c>
      <c r="AP1208" s="4">
        <v>1</v>
      </c>
      <c r="AQ1208" s="4">
        <v>2</v>
      </c>
      <c r="AR1208" s="4">
        <v>3</v>
      </c>
      <c r="AS1208" s="4">
        <v>3</v>
      </c>
      <c r="AT1208" s="4">
        <v>3</v>
      </c>
      <c r="AU1208" s="4">
        <v>2</v>
      </c>
      <c r="AV1208" s="4">
        <v>2</v>
      </c>
      <c r="AW1208" s="4">
        <v>1</v>
      </c>
      <c r="AX1208" s="4">
        <v>1</v>
      </c>
      <c r="AY1208" s="4">
        <v>1</v>
      </c>
      <c r="AZ1208" s="4">
        <v>1</v>
      </c>
      <c r="BA1208" s="4">
        <f t="shared" si="114"/>
        <v>21</v>
      </c>
      <c r="BB1208" s="3"/>
      <c r="BC1208" s="3"/>
      <c r="BD1208" s="4">
        <v>3554</v>
      </c>
      <c r="BE1208" s="63">
        <f t="shared" si="113"/>
        <v>3554</v>
      </c>
      <c r="BG1208" s="4">
        <v>2100</v>
      </c>
      <c r="BI1208" s="50">
        <v>69</v>
      </c>
      <c r="BJ1208" s="4">
        <f t="shared" si="110"/>
        <v>2169</v>
      </c>
      <c r="BK1208" s="4">
        <v>189</v>
      </c>
      <c r="BL1208" s="4">
        <v>11617</v>
      </c>
      <c r="BM1208" s="3" t="s">
        <v>13880</v>
      </c>
      <c r="BO1208" s="4"/>
      <c r="BP1208" s="4"/>
      <c r="BR1208" s="4"/>
      <c r="BS1208" s="4"/>
      <c r="CB1208" s="16"/>
      <c r="CL1208" s="4">
        <v>1</v>
      </c>
      <c r="CM1208" s="4">
        <v>1</v>
      </c>
      <c r="CR1208" s="4">
        <v>9448</v>
      </c>
      <c r="DK1208" s="50">
        <v>1400</v>
      </c>
      <c r="DL1208" s="50">
        <v>69</v>
      </c>
      <c r="DM1208" s="4">
        <v>100</v>
      </c>
      <c r="DN1208" s="4">
        <v>1204</v>
      </c>
      <c r="DO1208" s="4">
        <v>200</v>
      </c>
      <c r="DP1208" s="4">
        <v>413</v>
      </c>
      <c r="DS1208" s="4" t="s">
        <v>12498</v>
      </c>
      <c r="DU1208" s="4"/>
      <c r="DV1208" s="4"/>
      <c r="DW1208" s="4"/>
    </row>
    <row r="1209" spans="1:127">
      <c r="A1209" s="60">
        <v>2903166</v>
      </c>
      <c r="B1209" s="4" t="s">
        <v>9053</v>
      </c>
      <c r="D1209" s="4" t="s">
        <v>9049</v>
      </c>
      <c r="E1209" s="4" t="s">
        <v>9174</v>
      </c>
      <c r="F1209" s="4" t="s">
        <v>9049</v>
      </c>
      <c r="G1209" s="4" t="s">
        <v>12746</v>
      </c>
      <c r="H1209" s="4" t="s">
        <v>17031</v>
      </c>
      <c r="I1209" s="4" t="s">
        <v>9393</v>
      </c>
      <c r="J1209" s="4" t="s">
        <v>9038</v>
      </c>
      <c r="L1209" s="4" t="s">
        <v>9394</v>
      </c>
      <c r="N1209" s="4" t="s">
        <v>12144</v>
      </c>
      <c r="O1209" s="4" t="s">
        <v>9393</v>
      </c>
      <c r="P1209" s="4" t="s">
        <v>12746</v>
      </c>
      <c r="V1209" s="3" t="s">
        <v>12746</v>
      </c>
      <c r="X1209" s="3" t="s">
        <v>11911</v>
      </c>
      <c r="Y1209" s="3" t="s">
        <v>12062</v>
      </c>
      <c r="Z1209" s="3">
        <v>240</v>
      </c>
      <c r="AA1209" s="3">
        <v>9</v>
      </c>
      <c r="AB1209" s="3">
        <v>50</v>
      </c>
      <c r="AC1209" s="3">
        <v>1</v>
      </c>
      <c r="AD1209" s="3">
        <v>50</v>
      </c>
      <c r="AE1209" s="5">
        <v>5.5</v>
      </c>
      <c r="AF1209" s="3">
        <v>1</v>
      </c>
      <c r="AJ1209" s="3">
        <v>2</v>
      </c>
      <c r="AL1209" s="4">
        <f t="shared" si="115"/>
        <v>2</v>
      </c>
      <c r="AM1209" s="4">
        <f t="shared" si="112"/>
        <v>0</v>
      </c>
      <c r="AN1209" s="4">
        <v>8</v>
      </c>
      <c r="AO1209" s="4">
        <v>10</v>
      </c>
      <c r="AQ1209" s="4">
        <v>10</v>
      </c>
      <c r="AR1209" s="4">
        <v>11</v>
      </c>
      <c r="AS1209" s="4">
        <v>12</v>
      </c>
      <c r="AT1209" s="4">
        <v>12</v>
      </c>
      <c r="AU1209" s="4">
        <v>6</v>
      </c>
      <c r="AV1209" s="4">
        <v>11</v>
      </c>
      <c r="AW1209" s="4">
        <v>16</v>
      </c>
      <c r="AX1209" s="4">
        <v>6</v>
      </c>
      <c r="AY1209" s="4">
        <v>6</v>
      </c>
      <c r="BA1209" s="4">
        <f t="shared" si="114"/>
        <v>100</v>
      </c>
      <c r="BB1209" s="3"/>
      <c r="BC1209" s="3">
        <v>4500</v>
      </c>
      <c r="BD1209" s="4">
        <v>12720</v>
      </c>
      <c r="BE1209" s="63">
        <f t="shared" si="113"/>
        <v>17220</v>
      </c>
      <c r="BF1209" s="4" t="s">
        <v>12060</v>
      </c>
      <c r="BG1209" s="4">
        <v>17290</v>
      </c>
      <c r="BH1209" s="4">
        <v>690</v>
      </c>
      <c r="BI1209" s="50">
        <v>803</v>
      </c>
      <c r="BJ1209" s="4">
        <f t="shared" si="110"/>
        <v>18783</v>
      </c>
      <c r="BK1209" s="4">
        <v>7059</v>
      </c>
      <c r="BL1209" s="4">
        <v>52237</v>
      </c>
      <c r="BM1209" s="3" t="s">
        <v>13435</v>
      </c>
      <c r="BO1209" s="4"/>
      <c r="BP1209" s="4"/>
      <c r="BR1209" s="4"/>
      <c r="BS1209" s="4"/>
      <c r="CB1209" s="16"/>
      <c r="CC1209" s="3">
        <v>52237</v>
      </c>
      <c r="CL1209" s="4">
        <v>9</v>
      </c>
      <c r="CM1209" s="4">
        <v>72</v>
      </c>
      <c r="CR1209" s="4">
        <v>33454</v>
      </c>
      <c r="CS1209" s="4">
        <v>13807</v>
      </c>
      <c r="CT1209" s="4">
        <v>690</v>
      </c>
      <c r="CU1209" s="4" t="s">
        <v>11869</v>
      </c>
      <c r="CV1209" s="4" t="s">
        <v>98</v>
      </c>
      <c r="DK1209" s="50">
        <v>13401</v>
      </c>
      <c r="DL1209" s="50">
        <v>803</v>
      </c>
      <c r="DM1209" s="4">
        <v>1465</v>
      </c>
      <c r="DN1209" s="4">
        <v>14657</v>
      </c>
      <c r="DS1209" s="4" t="s">
        <v>12498</v>
      </c>
      <c r="DU1209" s="4"/>
      <c r="DV1209" s="4"/>
      <c r="DW1209" s="4" t="s">
        <v>33711</v>
      </c>
    </row>
    <row r="1210" spans="1:127">
      <c r="A1210" s="60">
        <v>2903167</v>
      </c>
      <c r="B1210" s="4" t="s">
        <v>9301</v>
      </c>
      <c r="D1210" s="4" t="s">
        <v>9313</v>
      </c>
      <c r="E1210" s="4" t="s">
        <v>8688</v>
      </c>
      <c r="G1210" s="4" t="s">
        <v>12746</v>
      </c>
      <c r="H1210" s="4" t="s">
        <v>17031</v>
      </c>
      <c r="I1210" s="4" t="s">
        <v>9393</v>
      </c>
      <c r="J1210" s="4" t="s">
        <v>9038</v>
      </c>
      <c r="L1210" s="4" t="s">
        <v>9394</v>
      </c>
      <c r="N1210" s="4" t="s">
        <v>12144</v>
      </c>
      <c r="O1210" s="4"/>
      <c r="P1210" s="4"/>
      <c r="V1210" s="3" t="s">
        <v>12746</v>
      </c>
      <c r="X1210" s="3" t="s">
        <v>11911</v>
      </c>
      <c r="Y1210" s="3" t="s">
        <v>12062</v>
      </c>
      <c r="Z1210" s="3">
        <v>300</v>
      </c>
      <c r="AA1210" s="3">
        <v>8</v>
      </c>
      <c r="AB1210" s="3">
        <v>44</v>
      </c>
      <c r="AC1210" s="3">
        <v>1</v>
      </c>
      <c r="AD1210" s="3">
        <v>44</v>
      </c>
      <c r="AE1210" s="5">
        <v>5.5</v>
      </c>
      <c r="AF1210" s="3">
        <v>2</v>
      </c>
      <c r="AL1210" s="4">
        <f t="shared" si="115"/>
        <v>0</v>
      </c>
      <c r="AM1210" s="4">
        <f t="shared" si="112"/>
        <v>0</v>
      </c>
      <c r="AN1210" s="4">
        <v>1</v>
      </c>
      <c r="AO1210" s="4">
        <v>1</v>
      </c>
      <c r="AP1210" s="3">
        <v>1</v>
      </c>
      <c r="AQ1210" s="4">
        <v>1</v>
      </c>
      <c r="AR1210" s="4">
        <v>1</v>
      </c>
      <c r="AS1210" s="4">
        <v>1</v>
      </c>
      <c r="AT1210" s="4">
        <v>1</v>
      </c>
      <c r="AU1210" s="4">
        <v>1</v>
      </c>
      <c r="AV1210" s="4">
        <v>1</v>
      </c>
      <c r="AW1210" s="4">
        <v>1</v>
      </c>
      <c r="AX1210" s="4">
        <v>1</v>
      </c>
      <c r="AY1210" s="4">
        <v>1</v>
      </c>
      <c r="AZ1210" s="4">
        <v>1</v>
      </c>
      <c r="BA1210" s="4">
        <f t="shared" si="114"/>
        <v>12</v>
      </c>
      <c r="BB1210" s="3"/>
      <c r="BC1210" s="3"/>
      <c r="BD1210" s="4">
        <v>860</v>
      </c>
      <c r="BE1210" s="63">
        <f t="shared" si="113"/>
        <v>860</v>
      </c>
      <c r="BG1210" s="4">
        <v>5000</v>
      </c>
      <c r="BH1210" s="4">
        <v>84</v>
      </c>
      <c r="BI1210" s="50">
        <v>264</v>
      </c>
      <c r="BJ1210" s="3">
        <f t="shared" ref="BJ1210:BJ1273" si="116">SUM(BG1210:BI1210)</f>
        <v>5348</v>
      </c>
      <c r="BK1210" s="4"/>
      <c r="BL1210" s="4">
        <v>11000</v>
      </c>
      <c r="BM1210" s="3" t="s">
        <v>8936</v>
      </c>
      <c r="BO1210" s="4"/>
      <c r="BP1210" s="4"/>
      <c r="BR1210" s="4"/>
      <c r="BS1210" s="4"/>
      <c r="CB1210" s="16"/>
      <c r="CL1210" s="4">
        <v>2</v>
      </c>
      <c r="CM1210" s="4">
        <v>3</v>
      </c>
      <c r="CR1210" s="4">
        <v>5652</v>
      </c>
      <c r="CS1210" s="4">
        <v>6</v>
      </c>
      <c r="CT1210" s="4">
        <v>84</v>
      </c>
      <c r="CU1210" s="4" t="s">
        <v>11905</v>
      </c>
      <c r="CV1210" s="4" t="s">
        <v>12152</v>
      </c>
      <c r="DK1210" s="50">
        <v>5280</v>
      </c>
      <c r="DL1210" s="50">
        <v>264</v>
      </c>
      <c r="DM1210" s="4">
        <v>100</v>
      </c>
      <c r="DN1210" s="4">
        <v>1000</v>
      </c>
      <c r="DO1210" s="4">
        <v>500</v>
      </c>
      <c r="DP1210" s="4">
        <v>1000</v>
      </c>
      <c r="DS1210" s="4" t="s">
        <v>12498</v>
      </c>
      <c r="DU1210" s="4" t="s">
        <v>33712</v>
      </c>
      <c r="DV1210" s="4"/>
      <c r="DW1210" s="84" t="s">
        <v>33713</v>
      </c>
    </row>
    <row r="1211" spans="1:127">
      <c r="A1211" s="60">
        <v>2903168</v>
      </c>
      <c r="B1211" s="4" t="s">
        <v>9065</v>
      </c>
      <c r="D1211" s="4" t="s">
        <v>9305</v>
      </c>
      <c r="E1211" s="4" t="s">
        <v>9190</v>
      </c>
      <c r="F1211" s="4" t="s">
        <v>15512</v>
      </c>
      <c r="G1211" s="4" t="s">
        <v>12144</v>
      </c>
      <c r="H1211" s="4" t="s">
        <v>17031</v>
      </c>
      <c r="I1211" s="4" t="s">
        <v>9189</v>
      </c>
      <c r="J1211" s="4" t="s">
        <v>9038</v>
      </c>
      <c r="L1211" s="4" t="s">
        <v>9394</v>
      </c>
      <c r="M1211" s="4" t="s">
        <v>9303</v>
      </c>
      <c r="N1211" s="4" t="s">
        <v>12144</v>
      </c>
      <c r="O1211" s="4"/>
      <c r="P1211" s="4" t="s">
        <v>12746</v>
      </c>
      <c r="U1211" s="4" t="s">
        <v>12746</v>
      </c>
      <c r="V1211" s="3" t="s">
        <v>12144</v>
      </c>
      <c r="W1211" s="3" t="s">
        <v>9058</v>
      </c>
      <c r="X1211" s="3" t="s">
        <v>11911</v>
      </c>
      <c r="Y1211" s="3" t="s">
        <v>12062</v>
      </c>
      <c r="Z1211" s="3">
        <v>280</v>
      </c>
      <c r="AA1211" s="3">
        <v>9</v>
      </c>
      <c r="AB1211" s="3">
        <v>54</v>
      </c>
      <c r="AC1211" s="3">
        <v>1</v>
      </c>
      <c r="AD1211" s="3">
        <v>54</v>
      </c>
      <c r="AE1211" s="5">
        <v>6</v>
      </c>
      <c r="AJ1211" s="3">
        <v>1</v>
      </c>
      <c r="AL1211" s="4">
        <f t="shared" si="115"/>
        <v>1</v>
      </c>
      <c r="AM1211" s="4">
        <f t="shared" si="112"/>
        <v>0</v>
      </c>
      <c r="AN1211" s="4">
        <v>17</v>
      </c>
      <c r="AO1211" s="4">
        <v>2</v>
      </c>
      <c r="AP1211" s="3">
        <v>10</v>
      </c>
      <c r="AQ1211" s="4">
        <v>9</v>
      </c>
      <c r="AR1211" s="4">
        <v>4</v>
      </c>
      <c r="AS1211" s="4">
        <v>21</v>
      </c>
      <c r="AT1211" s="4">
        <v>4</v>
      </c>
      <c r="AU1211" s="4">
        <v>18</v>
      </c>
      <c r="AV1211" s="4">
        <v>7</v>
      </c>
      <c r="AW1211" s="4">
        <v>13</v>
      </c>
      <c r="AX1211" s="4">
        <v>21</v>
      </c>
      <c r="AY1211" s="4">
        <v>17</v>
      </c>
      <c r="AZ1211" s="4">
        <v>5</v>
      </c>
      <c r="BA1211" s="4">
        <f t="shared" si="114"/>
        <v>131</v>
      </c>
      <c r="BB1211" s="3"/>
      <c r="BC1211" s="3">
        <v>2075</v>
      </c>
      <c r="BD1211" s="4">
        <v>15409</v>
      </c>
      <c r="BE1211" s="63">
        <f t="shared" si="113"/>
        <v>17484</v>
      </c>
      <c r="BF1211" s="4" t="s">
        <v>11693</v>
      </c>
      <c r="BG1211" s="4">
        <v>28119</v>
      </c>
      <c r="BI1211" s="50">
        <v>334</v>
      </c>
      <c r="BJ1211" s="3">
        <f t="shared" si="116"/>
        <v>28453</v>
      </c>
      <c r="BK1211" s="4">
        <v>5538</v>
      </c>
      <c r="BL1211" s="4">
        <v>80616</v>
      </c>
      <c r="BM1211" s="3" t="s">
        <v>35863</v>
      </c>
      <c r="BO1211" s="4"/>
      <c r="BP1211" s="4"/>
      <c r="BR1211" s="4"/>
      <c r="BS1211" s="4"/>
      <c r="CB1211" s="16"/>
      <c r="CL1211" s="4">
        <v>1</v>
      </c>
      <c r="CM1211" s="4">
        <v>15</v>
      </c>
      <c r="CR1211" s="4">
        <v>52163</v>
      </c>
      <c r="DK1211" s="50">
        <v>6300</v>
      </c>
      <c r="DL1211" s="50">
        <v>334</v>
      </c>
      <c r="DM1211" s="4">
        <v>864</v>
      </c>
      <c r="DN1211" s="4">
        <v>12157</v>
      </c>
      <c r="DO1211" s="4">
        <v>5674</v>
      </c>
      <c r="DP1211" s="4">
        <v>7281</v>
      </c>
      <c r="DS1211" s="4" t="s">
        <v>12498</v>
      </c>
      <c r="DU1211" s="84" t="s">
        <v>33714</v>
      </c>
      <c r="DV1211" s="4" t="s">
        <v>32335</v>
      </c>
      <c r="DW1211" s="4" t="s">
        <v>32350</v>
      </c>
    </row>
    <row r="1212" spans="1:127">
      <c r="A1212" s="60">
        <v>2903169</v>
      </c>
      <c r="B1212" s="4" t="s">
        <v>8443</v>
      </c>
      <c r="D1212" s="4" t="s">
        <v>9191</v>
      </c>
      <c r="E1212" s="4" t="s">
        <v>9304</v>
      </c>
      <c r="F1212" s="4" t="s">
        <v>9191</v>
      </c>
      <c r="G1212" s="4" t="s">
        <v>12746</v>
      </c>
      <c r="H1212" s="4" t="s">
        <v>17031</v>
      </c>
      <c r="I1212" s="4" t="s">
        <v>9393</v>
      </c>
      <c r="J1212" s="4" t="s">
        <v>9038</v>
      </c>
      <c r="L1212" s="4" t="s">
        <v>9394</v>
      </c>
      <c r="N1212" s="4" t="s">
        <v>12144</v>
      </c>
      <c r="O1212" s="4"/>
      <c r="P1212" s="4" t="s">
        <v>12746</v>
      </c>
      <c r="V1212" s="3" t="s">
        <v>12746</v>
      </c>
      <c r="Z1212" s="3">
        <v>306</v>
      </c>
      <c r="AA1212" s="3">
        <v>4</v>
      </c>
      <c r="AB1212" s="3">
        <v>44</v>
      </c>
      <c r="AC1212" s="3">
        <v>1</v>
      </c>
      <c r="AD1212" s="3">
        <v>44</v>
      </c>
      <c r="AE1212" s="5">
        <v>5.5</v>
      </c>
      <c r="AF1212" s="3">
        <v>1</v>
      </c>
      <c r="AL1212" s="4">
        <f t="shared" si="115"/>
        <v>0</v>
      </c>
      <c r="AM1212" s="4">
        <f t="shared" si="112"/>
        <v>0</v>
      </c>
      <c r="AN1212" s="4">
        <v>1</v>
      </c>
      <c r="AO1212" s="4">
        <v>1</v>
      </c>
      <c r="AP1212" s="3">
        <v>1</v>
      </c>
      <c r="AQ1212" s="4">
        <v>1</v>
      </c>
      <c r="AR1212" s="4">
        <v>1</v>
      </c>
      <c r="AS1212" s="4">
        <v>1</v>
      </c>
      <c r="AT1212" s="4">
        <v>1</v>
      </c>
      <c r="AU1212" s="4">
        <v>1</v>
      </c>
      <c r="AV1212" s="4">
        <v>1</v>
      </c>
      <c r="AW1212" s="4">
        <v>1</v>
      </c>
      <c r="AX1212" s="4">
        <v>1</v>
      </c>
      <c r="AY1212" s="4">
        <v>1</v>
      </c>
      <c r="AZ1212" s="4">
        <v>1</v>
      </c>
      <c r="BA1212" s="4">
        <f t="shared" si="114"/>
        <v>12</v>
      </c>
      <c r="BB1212" s="3"/>
      <c r="BC1212" s="3"/>
      <c r="BD1212" s="4">
        <v>1350</v>
      </c>
      <c r="BE1212" s="63">
        <f t="shared" si="113"/>
        <v>1350</v>
      </c>
      <c r="BG1212" s="4">
        <v>11700</v>
      </c>
      <c r="BI1212" s="50">
        <v>300</v>
      </c>
      <c r="BJ1212" s="3">
        <f t="shared" si="116"/>
        <v>12000</v>
      </c>
      <c r="BK1212" s="4">
        <v>2432</v>
      </c>
      <c r="BL1212" s="4">
        <v>18000</v>
      </c>
      <c r="BM1212" s="3" t="s">
        <v>13435</v>
      </c>
      <c r="BO1212" s="4"/>
      <c r="BP1212" s="4"/>
      <c r="BR1212" s="4"/>
      <c r="BS1212" s="4"/>
      <c r="CB1212" s="16"/>
      <c r="CL1212" s="4">
        <v>3</v>
      </c>
      <c r="CM1212" s="4">
        <v>5</v>
      </c>
      <c r="CR1212" s="4">
        <v>6000</v>
      </c>
      <c r="DK1212" s="50">
        <v>6000</v>
      </c>
      <c r="DL1212" s="50">
        <v>300</v>
      </c>
      <c r="DM1212" s="4">
        <v>700</v>
      </c>
      <c r="DN1212" s="4">
        <v>7000</v>
      </c>
      <c r="DO1212" s="4">
        <v>2000</v>
      </c>
      <c r="DP1212" s="4">
        <v>4000</v>
      </c>
      <c r="DS1212" s="4" t="s">
        <v>12498</v>
      </c>
      <c r="DU1212" s="4"/>
      <c r="DV1212" s="4" t="s">
        <v>33715</v>
      </c>
      <c r="DW1212" s="4"/>
    </row>
    <row r="1213" spans="1:127">
      <c r="A1213" s="60">
        <v>2903170</v>
      </c>
      <c r="B1213" s="4" t="s">
        <v>9311</v>
      </c>
      <c r="D1213" s="4" t="s">
        <v>9548</v>
      </c>
      <c r="E1213" s="4" t="s">
        <v>9676</v>
      </c>
      <c r="F1213" s="4" t="s">
        <v>9675</v>
      </c>
      <c r="G1213" s="4" t="s">
        <v>12144</v>
      </c>
      <c r="H1213" s="4" t="s">
        <v>17031</v>
      </c>
      <c r="I1213" s="4" t="s">
        <v>9393</v>
      </c>
      <c r="J1213" s="4" t="s">
        <v>9038</v>
      </c>
      <c r="L1213" s="4" t="s">
        <v>9394</v>
      </c>
      <c r="N1213" s="4" t="s">
        <v>12144</v>
      </c>
      <c r="O1213" s="4"/>
      <c r="P1213" s="4" t="s">
        <v>12746</v>
      </c>
      <c r="V1213" s="3" t="s">
        <v>12746</v>
      </c>
      <c r="X1213" s="3" t="s">
        <v>11911</v>
      </c>
      <c r="Y1213" s="3" t="s">
        <v>12678</v>
      </c>
      <c r="Z1213" s="3">
        <v>230</v>
      </c>
      <c r="AA1213" s="3">
        <v>9</v>
      </c>
      <c r="AB1213" s="3">
        <v>54</v>
      </c>
      <c r="AC1213" s="3">
        <v>1</v>
      </c>
      <c r="AD1213" s="3">
        <v>54</v>
      </c>
      <c r="AE1213" s="5">
        <v>6</v>
      </c>
      <c r="AJ1213" s="3">
        <v>1</v>
      </c>
      <c r="AL1213" s="4">
        <f t="shared" si="115"/>
        <v>1</v>
      </c>
      <c r="AM1213" s="4">
        <f t="shared" si="112"/>
        <v>0</v>
      </c>
      <c r="AN1213" s="4">
        <v>4</v>
      </c>
      <c r="AO1213" s="4">
        <v>2</v>
      </c>
      <c r="AP1213" s="3">
        <v>2</v>
      </c>
      <c r="AQ1213" s="4">
        <v>4</v>
      </c>
      <c r="AR1213" s="4">
        <v>4</v>
      </c>
      <c r="AS1213" s="4">
        <v>4</v>
      </c>
      <c r="AT1213" s="4">
        <v>4</v>
      </c>
      <c r="AU1213" s="4">
        <v>4</v>
      </c>
      <c r="AV1213" s="4">
        <v>4</v>
      </c>
      <c r="AW1213" s="4">
        <v>4</v>
      </c>
      <c r="BA1213" s="4">
        <f t="shared" si="114"/>
        <v>32</v>
      </c>
      <c r="BB1213" s="3"/>
      <c r="BC1213" s="3">
        <v>1820</v>
      </c>
      <c r="BD1213" s="4">
        <v>3930</v>
      </c>
      <c r="BE1213" s="63">
        <f t="shared" si="113"/>
        <v>5750</v>
      </c>
      <c r="BF1213" s="4" t="s">
        <v>12060</v>
      </c>
      <c r="BG1213" s="4">
        <v>2223</v>
      </c>
      <c r="BH1213" s="4">
        <v>168</v>
      </c>
      <c r="BI1213" s="50">
        <v>180</v>
      </c>
      <c r="BJ1213" s="3">
        <f t="shared" si="116"/>
        <v>2571</v>
      </c>
      <c r="BK1213" s="4">
        <v>2043</v>
      </c>
      <c r="BL1213" s="4">
        <v>15000</v>
      </c>
      <c r="BM1213" s="3" t="s">
        <v>13435</v>
      </c>
      <c r="BO1213" s="4"/>
      <c r="BP1213" s="4"/>
      <c r="BR1213" s="4"/>
      <c r="BS1213" s="4"/>
      <c r="CB1213" s="16"/>
      <c r="CL1213" s="4">
        <v>3</v>
      </c>
      <c r="CM1213" s="4">
        <v>22</v>
      </c>
      <c r="CR1213" s="4">
        <v>12429</v>
      </c>
      <c r="CS1213" s="4">
        <v>36</v>
      </c>
      <c r="CT1213" s="4">
        <v>168</v>
      </c>
      <c r="CU1213" s="4" t="s">
        <v>17482</v>
      </c>
      <c r="CV1213" s="4" t="s">
        <v>12328</v>
      </c>
      <c r="DK1213" s="50">
        <v>3000</v>
      </c>
      <c r="DL1213" s="50">
        <v>180</v>
      </c>
      <c r="DM1213" s="4">
        <v>149</v>
      </c>
      <c r="DN1213" s="4">
        <v>1498</v>
      </c>
      <c r="DO1213" s="4">
        <v>225</v>
      </c>
      <c r="DP1213" s="4">
        <v>725</v>
      </c>
      <c r="DS1213" s="4" t="s">
        <v>12498</v>
      </c>
      <c r="DU1213" s="4" t="s">
        <v>33716</v>
      </c>
      <c r="DV1213" s="4" t="s">
        <v>33717</v>
      </c>
      <c r="DW1213" s="4"/>
    </row>
    <row r="1214" spans="1:127">
      <c r="A1214" s="60">
        <v>2903171</v>
      </c>
      <c r="B1214" s="4" t="s">
        <v>9059</v>
      </c>
      <c r="D1214" s="4" t="s">
        <v>9060</v>
      </c>
      <c r="E1214" s="4" t="s">
        <v>8695</v>
      </c>
      <c r="F1214" s="4" t="s">
        <v>9060</v>
      </c>
      <c r="G1214" s="4" t="s">
        <v>12144</v>
      </c>
      <c r="H1214" s="4" t="s">
        <v>17031</v>
      </c>
      <c r="I1214" s="4" t="s">
        <v>9393</v>
      </c>
      <c r="J1214" s="4" t="s">
        <v>9038</v>
      </c>
      <c r="L1214" s="4" t="s">
        <v>9394</v>
      </c>
      <c r="M1214" s="4" t="s">
        <v>8696</v>
      </c>
      <c r="N1214" s="4" t="s">
        <v>12144</v>
      </c>
      <c r="O1214" s="4"/>
      <c r="P1214" s="4" t="s">
        <v>12746</v>
      </c>
      <c r="V1214" s="3" t="s">
        <v>12746</v>
      </c>
      <c r="X1214" s="3" t="s">
        <v>11911</v>
      </c>
      <c r="Y1214" s="3" t="s">
        <v>12062</v>
      </c>
      <c r="Z1214" s="3">
        <v>200</v>
      </c>
      <c r="AA1214" s="3">
        <v>8</v>
      </c>
      <c r="AB1214" s="3">
        <v>48</v>
      </c>
      <c r="AC1214" s="3">
        <v>1</v>
      </c>
      <c r="AD1214" s="3">
        <v>48</v>
      </c>
      <c r="AE1214" s="5">
        <v>6</v>
      </c>
      <c r="AL1214" s="4">
        <f t="shared" si="115"/>
        <v>0</v>
      </c>
      <c r="AM1214" s="4">
        <f t="shared" si="112"/>
        <v>0</v>
      </c>
      <c r="AN1214" s="4">
        <v>7</v>
      </c>
      <c r="AO1214" s="4">
        <v>7</v>
      </c>
      <c r="AP1214" s="3">
        <v>7</v>
      </c>
      <c r="AQ1214" s="4">
        <v>7</v>
      </c>
      <c r="AR1214" s="4">
        <v>7</v>
      </c>
      <c r="AS1214" s="4">
        <v>7</v>
      </c>
      <c r="AT1214" s="4">
        <v>7</v>
      </c>
      <c r="AU1214" s="4">
        <v>7</v>
      </c>
      <c r="AV1214" s="4">
        <v>7</v>
      </c>
      <c r="AW1214" s="4">
        <v>7</v>
      </c>
      <c r="AX1214" s="4">
        <v>7</v>
      </c>
      <c r="AY1214" s="4">
        <v>7</v>
      </c>
      <c r="AZ1214" s="4">
        <v>7</v>
      </c>
      <c r="BA1214" s="4">
        <f t="shared" si="114"/>
        <v>84</v>
      </c>
      <c r="BB1214" s="3"/>
      <c r="BC1214" s="3"/>
      <c r="BD1214" s="4">
        <v>14000</v>
      </c>
      <c r="BE1214" s="63">
        <f t="shared" si="113"/>
        <v>14000</v>
      </c>
      <c r="BF1214" s="4" t="s">
        <v>11693</v>
      </c>
      <c r="BG1214" s="4">
        <v>15320</v>
      </c>
      <c r="BI1214" s="50">
        <v>625</v>
      </c>
      <c r="BJ1214" s="3">
        <f t="shared" si="116"/>
        <v>15945</v>
      </c>
      <c r="BK1214" s="4">
        <v>164</v>
      </c>
      <c r="BL1214" s="4">
        <v>70000</v>
      </c>
      <c r="BM1214" s="3" t="s">
        <v>9177</v>
      </c>
      <c r="BO1214" s="4"/>
      <c r="BP1214" s="4"/>
      <c r="BR1214" s="4"/>
      <c r="BS1214" s="4"/>
      <c r="CB1214" s="16"/>
      <c r="CL1214" s="4">
        <v>3</v>
      </c>
      <c r="CM1214" s="4">
        <v>15</v>
      </c>
      <c r="CR1214" s="4">
        <v>54055</v>
      </c>
      <c r="DK1214" s="50">
        <v>14160</v>
      </c>
      <c r="DL1214" s="50">
        <v>625</v>
      </c>
      <c r="DM1214" s="4">
        <v>1200</v>
      </c>
      <c r="DN1214" s="4">
        <v>12000</v>
      </c>
      <c r="DO1214" s="4">
        <v>624</v>
      </c>
      <c r="DP1214" s="4">
        <v>3120</v>
      </c>
      <c r="DQ1214" s="4">
        <v>50</v>
      </c>
      <c r="DR1214" s="4">
        <v>200</v>
      </c>
      <c r="DS1214" s="4" t="s">
        <v>12498</v>
      </c>
      <c r="DU1214" s="84" t="s">
        <v>33718</v>
      </c>
      <c r="DV1214" s="4"/>
      <c r="DW1214" s="4"/>
    </row>
    <row r="1215" spans="1:127">
      <c r="A1215" s="60">
        <v>2903172</v>
      </c>
      <c r="B1215" s="4" t="s">
        <v>8668</v>
      </c>
      <c r="D1215" s="4" t="s">
        <v>8669</v>
      </c>
      <c r="E1215" s="4" t="s">
        <v>8437</v>
      </c>
      <c r="G1215" s="4" t="s">
        <v>12144</v>
      </c>
      <c r="H1215" s="4" t="s">
        <v>17031</v>
      </c>
      <c r="I1215" s="4" t="s">
        <v>9393</v>
      </c>
      <c r="J1215" s="4" t="s">
        <v>9038</v>
      </c>
      <c r="L1215" s="4" t="s">
        <v>9394</v>
      </c>
      <c r="N1215" s="4" t="s">
        <v>12144</v>
      </c>
      <c r="O1215" s="4"/>
      <c r="P1215" s="4" t="s">
        <v>12746</v>
      </c>
      <c r="V1215" s="3" t="s">
        <v>12746</v>
      </c>
      <c r="X1215" s="3" t="s">
        <v>11911</v>
      </c>
      <c r="Y1215" s="3" t="s">
        <v>12983</v>
      </c>
      <c r="Z1215" s="3">
        <v>178</v>
      </c>
      <c r="AA1215" s="3">
        <v>10</v>
      </c>
      <c r="AB1215" s="3">
        <v>60</v>
      </c>
      <c r="AC1215" s="3">
        <v>1</v>
      </c>
      <c r="AD1215" s="3">
        <v>60</v>
      </c>
      <c r="AE1215" s="5">
        <v>6</v>
      </c>
      <c r="AH1215" s="3">
        <v>3</v>
      </c>
      <c r="AJ1215" s="3">
        <v>1</v>
      </c>
      <c r="AL1215" s="4">
        <f t="shared" si="115"/>
        <v>4</v>
      </c>
      <c r="AM1215" s="4">
        <f t="shared" si="112"/>
        <v>0</v>
      </c>
      <c r="AN1215" s="4">
        <v>21</v>
      </c>
      <c r="AO1215" s="4">
        <v>9</v>
      </c>
      <c r="AP1215" s="3">
        <v>10</v>
      </c>
      <c r="AQ1215" s="4">
        <v>11</v>
      </c>
      <c r="AR1215" s="4">
        <v>21</v>
      </c>
      <c r="AS1215" s="4">
        <v>22</v>
      </c>
      <c r="AT1215" s="4">
        <v>21</v>
      </c>
      <c r="AU1215" s="4">
        <v>10</v>
      </c>
      <c r="AV1215" s="4">
        <v>10</v>
      </c>
      <c r="AW1215" s="4">
        <v>10</v>
      </c>
      <c r="AX1215" s="4">
        <v>10</v>
      </c>
      <c r="AY1215" s="4">
        <v>11</v>
      </c>
      <c r="AZ1215" s="4">
        <v>2</v>
      </c>
      <c r="BA1215" s="4">
        <f t="shared" si="114"/>
        <v>147</v>
      </c>
      <c r="BB1215" s="4">
        <v>17000</v>
      </c>
      <c r="BC1215" s="4">
        <v>2340</v>
      </c>
      <c r="BD1215" s="4">
        <v>17316</v>
      </c>
      <c r="BE1215" s="63">
        <f t="shared" si="113"/>
        <v>36656</v>
      </c>
      <c r="BF1215" s="4" t="s">
        <v>9678</v>
      </c>
      <c r="BG1215" s="4">
        <v>37738</v>
      </c>
      <c r="BH1215" s="4">
        <v>1335</v>
      </c>
      <c r="BI1215" s="50">
        <v>1661</v>
      </c>
      <c r="BJ1215" s="3">
        <f t="shared" si="116"/>
        <v>40734</v>
      </c>
      <c r="BK1215" s="4">
        <v>23343</v>
      </c>
      <c r="BL1215" s="4">
        <v>103044</v>
      </c>
      <c r="BM1215" s="3" t="s">
        <v>13435</v>
      </c>
      <c r="BO1215" s="4"/>
      <c r="BP1215" s="4"/>
      <c r="BR1215" s="4"/>
      <c r="BS1215" s="4"/>
      <c r="CB1215" s="16"/>
      <c r="CL1215" s="4">
        <v>5</v>
      </c>
      <c r="CM1215" s="4">
        <v>70</v>
      </c>
      <c r="CR1215" s="4">
        <v>62310</v>
      </c>
      <c r="CS1215" s="4">
        <v>190</v>
      </c>
      <c r="CT1215" s="4">
        <v>1335</v>
      </c>
      <c r="CU1215" s="4" t="s">
        <v>17482</v>
      </c>
      <c r="CV1215" s="4" t="s">
        <v>12328</v>
      </c>
      <c r="DK1215" s="50">
        <v>33206</v>
      </c>
      <c r="DL1215" s="50">
        <v>1660</v>
      </c>
      <c r="DM1215" s="4">
        <v>2296</v>
      </c>
      <c r="DN1215" s="4">
        <v>26432</v>
      </c>
      <c r="DO1215" s="4">
        <v>9124</v>
      </c>
      <c r="DP1215" s="4">
        <v>9124</v>
      </c>
      <c r="DS1215" s="4" t="s">
        <v>12498</v>
      </c>
      <c r="DU1215" s="4" t="s">
        <v>33719</v>
      </c>
      <c r="DV1215" s="4"/>
      <c r="DW1215" s="4" t="s">
        <v>33949</v>
      </c>
    </row>
    <row r="1216" spans="1:127">
      <c r="A1216" s="60">
        <v>2903173</v>
      </c>
      <c r="B1216" s="4" t="s">
        <v>8298</v>
      </c>
      <c r="D1216" s="4" t="s">
        <v>8442</v>
      </c>
      <c r="E1216" s="4" t="s">
        <v>9064</v>
      </c>
      <c r="F1216" s="4" t="s">
        <v>8556</v>
      </c>
      <c r="G1216" s="4" t="s">
        <v>12746</v>
      </c>
      <c r="H1216" s="4" t="s">
        <v>17031</v>
      </c>
      <c r="I1216" s="4" t="s">
        <v>9393</v>
      </c>
      <c r="J1216" s="4" t="s">
        <v>9038</v>
      </c>
      <c r="L1216" s="4" t="s">
        <v>9394</v>
      </c>
      <c r="N1216" s="4" t="s">
        <v>12144</v>
      </c>
      <c r="O1216" s="4"/>
      <c r="P1216" s="4" t="s">
        <v>12746</v>
      </c>
      <c r="U1216" s="4" t="s">
        <v>12638</v>
      </c>
      <c r="V1216" s="3" t="s">
        <v>12746</v>
      </c>
      <c r="X1216" s="3" t="s">
        <v>12050</v>
      </c>
      <c r="Y1216" s="3" t="s">
        <v>11749</v>
      </c>
      <c r="Z1216" s="3">
        <v>288</v>
      </c>
      <c r="AA1216" s="3">
        <v>8</v>
      </c>
      <c r="AB1216" s="3">
        <v>48</v>
      </c>
      <c r="AC1216" s="3">
        <v>1</v>
      </c>
      <c r="AD1216" s="3">
        <v>48</v>
      </c>
      <c r="AE1216" s="5">
        <v>6</v>
      </c>
      <c r="AF1216" s="3">
        <v>1</v>
      </c>
      <c r="AL1216" s="4">
        <f t="shared" si="115"/>
        <v>0</v>
      </c>
      <c r="AM1216" s="4">
        <f t="shared" si="112"/>
        <v>0</v>
      </c>
      <c r="AN1216" s="4">
        <v>9</v>
      </c>
      <c r="AO1216" s="4">
        <v>11</v>
      </c>
      <c r="AP1216" s="3">
        <v>12</v>
      </c>
      <c r="AQ1216" s="4">
        <v>14</v>
      </c>
      <c r="AR1216" s="4">
        <v>14</v>
      </c>
      <c r="AS1216" s="4">
        <v>13</v>
      </c>
      <c r="AT1216" s="4">
        <v>8</v>
      </c>
      <c r="AU1216" s="4">
        <v>9</v>
      </c>
      <c r="AV1216" s="4">
        <v>5</v>
      </c>
      <c r="AW1216" s="4">
        <v>6</v>
      </c>
      <c r="AX1216" s="4">
        <v>7</v>
      </c>
      <c r="AY1216" s="4">
        <v>8</v>
      </c>
      <c r="AZ1216" s="4">
        <v>6</v>
      </c>
      <c r="BA1216" s="4">
        <f t="shared" si="114"/>
        <v>113</v>
      </c>
      <c r="BB1216" s="3"/>
      <c r="BD1216" s="4">
        <v>18000</v>
      </c>
      <c r="BE1216" s="63">
        <f t="shared" si="113"/>
        <v>18000</v>
      </c>
      <c r="BG1216" s="4">
        <v>18116</v>
      </c>
      <c r="BH1216" s="4">
        <v>510</v>
      </c>
      <c r="BI1216" s="50">
        <v>612</v>
      </c>
      <c r="BJ1216" s="3">
        <f t="shared" si="116"/>
        <v>19238</v>
      </c>
      <c r="BK1216" s="4">
        <v>874</v>
      </c>
      <c r="BL1216" s="4">
        <v>64729</v>
      </c>
      <c r="BM1216" s="3" t="s">
        <v>13435</v>
      </c>
      <c r="BO1216" s="4"/>
      <c r="BP1216" s="4"/>
      <c r="BR1216" s="4"/>
      <c r="BS1216" s="4"/>
      <c r="CB1216" s="16"/>
      <c r="CL1216" s="4">
        <v>4</v>
      </c>
      <c r="CM1216" s="4">
        <v>26</v>
      </c>
      <c r="CR1216" s="4">
        <v>45491</v>
      </c>
      <c r="CS1216" s="4">
        <v>36</v>
      </c>
      <c r="CT1216" s="4">
        <v>510</v>
      </c>
      <c r="CU1216" s="4" t="s">
        <v>11905</v>
      </c>
      <c r="CV1216" s="4" t="s">
        <v>12152</v>
      </c>
      <c r="DK1216" s="50">
        <v>12220</v>
      </c>
      <c r="DL1216" s="50">
        <v>612</v>
      </c>
      <c r="DM1216" s="4">
        <v>1400</v>
      </c>
      <c r="DN1216" s="4">
        <v>14000</v>
      </c>
      <c r="DO1216" s="4">
        <v>3600</v>
      </c>
      <c r="DP1216" s="4">
        <v>4116</v>
      </c>
      <c r="DS1216" s="4" t="s">
        <v>12498</v>
      </c>
      <c r="DU1216" s="4"/>
      <c r="DV1216" s="4"/>
      <c r="DW1216" s="4"/>
    </row>
    <row r="1217" spans="1:127">
      <c r="A1217" s="60">
        <v>2903174</v>
      </c>
      <c r="B1217" s="4" t="s">
        <v>9315</v>
      </c>
      <c r="D1217" s="4" t="s">
        <v>9314</v>
      </c>
      <c r="E1217" s="4" t="s">
        <v>9426</v>
      </c>
      <c r="F1217" s="4" t="s">
        <v>9314</v>
      </c>
      <c r="G1217" s="4" t="s">
        <v>12144</v>
      </c>
      <c r="H1217" s="4" t="s">
        <v>17031</v>
      </c>
      <c r="I1217" s="4" t="s">
        <v>9393</v>
      </c>
      <c r="J1217" s="4" t="s">
        <v>9038</v>
      </c>
      <c r="L1217" s="4" t="s">
        <v>9394</v>
      </c>
      <c r="M1217" s="4" t="s">
        <v>9318</v>
      </c>
      <c r="N1217" s="4" t="s">
        <v>12144</v>
      </c>
      <c r="O1217" s="4"/>
      <c r="P1217" s="4" t="s">
        <v>12746</v>
      </c>
      <c r="Q1217" s="4" t="s">
        <v>12746</v>
      </c>
      <c r="R1217" s="4" t="s">
        <v>12746</v>
      </c>
      <c r="S1217" s="4" t="s">
        <v>12746</v>
      </c>
      <c r="T1217" s="4" t="s">
        <v>12746</v>
      </c>
      <c r="V1217" s="3" t="s">
        <v>12746</v>
      </c>
      <c r="X1217" s="3" t="s">
        <v>11911</v>
      </c>
      <c r="Y1217" s="3" t="s">
        <v>12062</v>
      </c>
      <c r="Z1217" s="3">
        <v>207</v>
      </c>
      <c r="AA1217" s="3">
        <v>9</v>
      </c>
      <c r="AB1217" s="3">
        <v>54</v>
      </c>
      <c r="AC1217" s="3">
        <v>1</v>
      </c>
      <c r="AD1217" s="3">
        <v>54</v>
      </c>
      <c r="AE1217" s="5">
        <v>6</v>
      </c>
      <c r="AH1217" s="3">
        <v>3</v>
      </c>
      <c r="AJ1217" s="3">
        <v>1</v>
      </c>
      <c r="AL1217" s="4">
        <f t="shared" si="115"/>
        <v>4</v>
      </c>
      <c r="AM1217" s="4">
        <f t="shared" si="112"/>
        <v>0</v>
      </c>
      <c r="AN1217" s="4">
        <v>17</v>
      </c>
      <c r="AO1217" s="4">
        <v>13</v>
      </c>
      <c r="AP1217" s="3">
        <v>18</v>
      </c>
      <c r="AQ1217" s="4">
        <v>24</v>
      </c>
      <c r="AR1217" s="4">
        <v>17</v>
      </c>
      <c r="AS1217" s="4">
        <v>24</v>
      </c>
      <c r="AT1217" s="4">
        <v>22</v>
      </c>
      <c r="AU1217" s="4">
        <v>18</v>
      </c>
      <c r="AV1217" s="4">
        <v>17</v>
      </c>
      <c r="AW1217" s="4">
        <v>12</v>
      </c>
      <c r="AX1217" s="4">
        <v>10</v>
      </c>
      <c r="AY1217" s="4">
        <v>11</v>
      </c>
      <c r="AZ1217" s="4">
        <v>10</v>
      </c>
      <c r="BA1217" s="4">
        <f t="shared" si="114"/>
        <v>196</v>
      </c>
      <c r="BB1217" s="4">
        <v>17360</v>
      </c>
      <c r="BC1217" s="4">
        <v>2500</v>
      </c>
      <c r="BD1217" s="4">
        <v>31021</v>
      </c>
      <c r="BE1217" s="63">
        <f t="shared" si="113"/>
        <v>50881</v>
      </c>
      <c r="BG1217" s="4">
        <v>41198</v>
      </c>
      <c r="BH1217" s="4">
        <v>1708</v>
      </c>
      <c r="BI1217" s="50">
        <v>3462</v>
      </c>
      <c r="BJ1217" s="3">
        <f t="shared" si="116"/>
        <v>46368</v>
      </c>
      <c r="BK1217" s="4">
        <v>30000</v>
      </c>
      <c r="BL1217" s="4">
        <v>157931</v>
      </c>
      <c r="BM1217" s="3" t="s">
        <v>13435</v>
      </c>
      <c r="BO1217" s="4"/>
      <c r="BP1217" s="4"/>
      <c r="BR1217" s="4"/>
      <c r="BS1217" s="4"/>
      <c r="CB1217" s="16"/>
      <c r="CL1217" s="4">
        <v>7</v>
      </c>
      <c r="CM1217" s="4">
        <v>75</v>
      </c>
      <c r="CR1217" s="4">
        <v>111563</v>
      </c>
      <c r="CS1217" s="4">
        <v>300</v>
      </c>
      <c r="CT1217" s="4">
        <v>1708</v>
      </c>
      <c r="CU1217" s="4" t="s">
        <v>17482</v>
      </c>
      <c r="CV1217" s="4" t="s">
        <v>12328</v>
      </c>
      <c r="DK1217" s="50">
        <v>77000</v>
      </c>
      <c r="DL1217" s="50">
        <v>3462</v>
      </c>
      <c r="DM1217" s="4">
        <v>2000</v>
      </c>
      <c r="DN1217" s="4">
        <v>23142</v>
      </c>
      <c r="DO1217" s="4">
        <v>20000</v>
      </c>
      <c r="DP1217" s="4">
        <v>18055</v>
      </c>
      <c r="DS1217" s="4" t="s">
        <v>12498</v>
      </c>
      <c r="DU1217" s="84" t="s">
        <v>33950</v>
      </c>
      <c r="DV1217" s="4"/>
      <c r="DW1217" s="4"/>
    </row>
    <row r="1218" spans="1:127">
      <c r="A1218" s="60">
        <v>2903175</v>
      </c>
      <c r="B1218" s="4" t="s">
        <v>9319</v>
      </c>
      <c r="D1218" s="4" t="s">
        <v>9198</v>
      </c>
      <c r="E1218" s="4" t="s">
        <v>8976</v>
      </c>
      <c r="F1218" s="4" t="s">
        <v>9198</v>
      </c>
      <c r="G1218" s="4" t="s">
        <v>12144</v>
      </c>
      <c r="H1218" s="4" t="s">
        <v>17031</v>
      </c>
      <c r="I1218" s="4" t="s">
        <v>9393</v>
      </c>
      <c r="J1218" s="4" t="s">
        <v>9038</v>
      </c>
      <c r="L1218" s="4" t="s">
        <v>9394</v>
      </c>
      <c r="M1218" s="4" t="s">
        <v>12637</v>
      </c>
      <c r="N1218" s="4" t="s">
        <v>12144</v>
      </c>
      <c r="O1218" s="4"/>
      <c r="P1218" s="4" t="s">
        <v>12746</v>
      </c>
      <c r="V1218" s="3" t="s">
        <v>12746</v>
      </c>
      <c r="X1218" s="3" t="s">
        <v>12050</v>
      </c>
      <c r="Y1218" s="3" t="s">
        <v>11749</v>
      </c>
      <c r="Z1218" s="3">
        <v>200</v>
      </c>
      <c r="AA1218" s="3">
        <v>8</v>
      </c>
      <c r="AB1218" s="3">
        <v>48</v>
      </c>
      <c r="AC1218" s="3">
        <v>1</v>
      </c>
      <c r="AD1218" s="3">
        <v>48</v>
      </c>
      <c r="AE1218" s="5">
        <v>6</v>
      </c>
      <c r="AH1218" s="3">
        <v>1</v>
      </c>
      <c r="AL1218" s="4">
        <f t="shared" si="115"/>
        <v>1</v>
      </c>
      <c r="AM1218" s="4">
        <f t="shared" si="112"/>
        <v>0</v>
      </c>
      <c r="AN1218" s="4">
        <v>2</v>
      </c>
      <c r="AO1218" s="4">
        <v>1</v>
      </c>
      <c r="AP1218" s="3">
        <v>1</v>
      </c>
      <c r="AQ1218" s="4">
        <v>1</v>
      </c>
      <c r="AR1218" s="4">
        <v>1</v>
      </c>
      <c r="AS1218" s="4">
        <v>1</v>
      </c>
      <c r="AT1218" s="4">
        <v>1</v>
      </c>
      <c r="AU1218" s="4">
        <v>1</v>
      </c>
      <c r="AV1218" s="4">
        <v>1</v>
      </c>
      <c r="AW1218" s="4">
        <v>1</v>
      </c>
      <c r="AX1218" s="4">
        <v>1</v>
      </c>
      <c r="AY1218" s="4">
        <v>1</v>
      </c>
      <c r="AZ1218" s="4">
        <v>1</v>
      </c>
      <c r="BA1218" s="4">
        <f t="shared" si="114"/>
        <v>12</v>
      </c>
      <c r="BB1218" s="4">
        <v>2600</v>
      </c>
      <c r="BC1218" s="3"/>
      <c r="BD1218" s="4">
        <v>1267</v>
      </c>
      <c r="BE1218" s="63">
        <f t="shared" si="113"/>
        <v>3867</v>
      </c>
      <c r="BF1218" s="4" t="s">
        <v>11693</v>
      </c>
      <c r="BG1218" s="4">
        <v>18819</v>
      </c>
      <c r="BJ1218" s="3">
        <f t="shared" si="116"/>
        <v>18819</v>
      </c>
      <c r="BK1218" s="4">
        <v>1910</v>
      </c>
      <c r="BL1218" s="4">
        <v>35425</v>
      </c>
      <c r="BM1218" s="3" t="s">
        <v>353</v>
      </c>
      <c r="BO1218" s="4"/>
      <c r="BP1218" s="4"/>
      <c r="BR1218" s="4"/>
      <c r="BS1218" s="4"/>
      <c r="CB1218" s="16"/>
      <c r="CR1218" s="4">
        <v>16606</v>
      </c>
      <c r="DM1218" s="4">
        <v>475</v>
      </c>
      <c r="DN1218" s="4">
        <v>10000</v>
      </c>
      <c r="DO1218" s="4">
        <v>1278</v>
      </c>
      <c r="DP1218" s="4">
        <v>5000</v>
      </c>
      <c r="DQ1218" s="4">
        <v>2000</v>
      </c>
      <c r="DR1218" s="4">
        <v>3819</v>
      </c>
      <c r="DS1218" s="4" t="s">
        <v>12498</v>
      </c>
      <c r="DU1218" s="4" t="s">
        <v>33951</v>
      </c>
      <c r="DV1218" s="4" t="s">
        <v>33952</v>
      </c>
      <c r="DW1218" s="4"/>
    </row>
    <row r="1219" spans="1:127">
      <c r="A1219" s="60">
        <v>2903176</v>
      </c>
      <c r="B1219" s="4" t="s">
        <v>8733</v>
      </c>
      <c r="D1219" s="4" t="s">
        <v>8734</v>
      </c>
      <c r="E1219" s="4" t="s">
        <v>8736</v>
      </c>
      <c r="F1219" s="4" t="s">
        <v>8734</v>
      </c>
      <c r="G1219" s="4" t="s">
        <v>12746</v>
      </c>
      <c r="H1219" s="4" t="s">
        <v>17031</v>
      </c>
      <c r="I1219" s="4" t="s">
        <v>8735</v>
      </c>
      <c r="J1219" s="59" t="s">
        <v>815</v>
      </c>
      <c r="K1219" s="59"/>
      <c r="L1219" s="4" t="s">
        <v>9038</v>
      </c>
      <c r="M1219" s="4" t="s">
        <v>12637</v>
      </c>
      <c r="N1219" s="4" t="s">
        <v>12144</v>
      </c>
      <c r="O1219" s="4"/>
      <c r="P1219" s="4" t="s">
        <v>12746</v>
      </c>
      <c r="V1219" s="3" t="s">
        <v>12746</v>
      </c>
      <c r="X1219" s="3" t="s">
        <v>11911</v>
      </c>
      <c r="Y1219" s="3" t="s">
        <v>12062</v>
      </c>
      <c r="Z1219" s="3">
        <v>200</v>
      </c>
      <c r="AA1219" s="3">
        <v>8</v>
      </c>
      <c r="AB1219" s="3">
        <v>44</v>
      </c>
      <c r="AC1219" s="3">
        <v>1</v>
      </c>
      <c r="AD1219" s="3">
        <v>44</v>
      </c>
      <c r="AE1219" s="5">
        <v>5.5</v>
      </c>
      <c r="AF1219" s="3">
        <v>1</v>
      </c>
      <c r="AL1219" s="4">
        <f t="shared" si="115"/>
        <v>0</v>
      </c>
      <c r="AM1219" s="4">
        <f t="shared" si="112"/>
        <v>0</v>
      </c>
      <c r="BA1219" s="4">
        <f t="shared" si="114"/>
        <v>0</v>
      </c>
      <c r="BB1219" s="3"/>
      <c r="BC1219" s="3"/>
      <c r="BE1219" s="63">
        <f t="shared" si="113"/>
        <v>0</v>
      </c>
      <c r="BF1219" s="4" t="s">
        <v>11693</v>
      </c>
      <c r="BG1219" s="4">
        <v>3266</v>
      </c>
      <c r="BI1219" s="50">
        <v>54</v>
      </c>
      <c r="BJ1219" s="3">
        <f t="shared" si="116"/>
        <v>3320</v>
      </c>
      <c r="BK1219" s="4">
        <v>1249</v>
      </c>
      <c r="BL1219" s="4">
        <v>9968</v>
      </c>
      <c r="BM1219" s="3" t="s">
        <v>13435</v>
      </c>
      <c r="BO1219" s="4"/>
      <c r="BP1219" s="4"/>
      <c r="BR1219" s="4"/>
      <c r="BS1219" s="4"/>
      <c r="CB1219" s="16"/>
      <c r="CL1219" s="4">
        <v>3</v>
      </c>
      <c r="CM1219" s="4">
        <v>11</v>
      </c>
      <c r="CR1219" s="4">
        <v>6648</v>
      </c>
      <c r="DK1219" s="50">
        <v>772</v>
      </c>
      <c r="DL1219" s="50">
        <v>54</v>
      </c>
      <c r="DM1219" s="4">
        <v>152</v>
      </c>
      <c r="DN1219" s="4">
        <v>2288</v>
      </c>
      <c r="DO1219" s="4">
        <v>489</v>
      </c>
      <c r="DP1219" s="4">
        <v>978</v>
      </c>
      <c r="DS1219" s="4" t="s">
        <v>12498</v>
      </c>
      <c r="DU1219" s="4"/>
      <c r="DV1219" s="4"/>
      <c r="DW1219" s="4" t="s">
        <v>33956</v>
      </c>
    </row>
    <row r="1220" spans="1:127">
      <c r="A1220" s="60">
        <v>2903177</v>
      </c>
      <c r="B1220" s="4" t="s">
        <v>8974</v>
      </c>
      <c r="D1220" s="4" t="s">
        <v>8975</v>
      </c>
      <c r="E1220" s="4" t="s">
        <v>8860</v>
      </c>
      <c r="F1220" s="4" t="s">
        <v>8859</v>
      </c>
      <c r="G1220" s="4" t="s">
        <v>12144</v>
      </c>
      <c r="H1220" s="4" t="s">
        <v>17031</v>
      </c>
      <c r="I1220" s="4" t="s">
        <v>9038</v>
      </c>
      <c r="J1220" s="4" t="s">
        <v>9038</v>
      </c>
      <c r="L1220" s="4" t="s">
        <v>9038</v>
      </c>
      <c r="M1220" s="4" t="s">
        <v>9081</v>
      </c>
      <c r="N1220" s="4" t="s">
        <v>12144</v>
      </c>
      <c r="O1220" s="4"/>
      <c r="P1220" s="4" t="s">
        <v>12746</v>
      </c>
      <c r="R1220" s="3" t="s">
        <v>12144</v>
      </c>
      <c r="U1220" s="4" t="s">
        <v>9086</v>
      </c>
      <c r="V1220" s="3" t="s">
        <v>12746</v>
      </c>
      <c r="X1220" s="3" t="s">
        <v>11911</v>
      </c>
      <c r="Y1220" s="3" t="s">
        <v>12062</v>
      </c>
      <c r="Z1220" s="3">
        <v>285</v>
      </c>
      <c r="AA1220" s="3">
        <v>8</v>
      </c>
      <c r="AB1220" s="3">
        <v>40</v>
      </c>
      <c r="AC1220" s="3">
        <v>1</v>
      </c>
      <c r="AD1220" s="3">
        <v>40</v>
      </c>
      <c r="AE1220" s="5">
        <v>5</v>
      </c>
      <c r="AH1220" s="3">
        <v>1</v>
      </c>
      <c r="AK1220" s="3">
        <v>1</v>
      </c>
      <c r="AL1220" s="4">
        <f t="shared" si="115"/>
        <v>1</v>
      </c>
      <c r="AM1220" s="4">
        <f t="shared" si="112"/>
        <v>1</v>
      </c>
      <c r="AN1220" s="4">
        <v>7</v>
      </c>
      <c r="AO1220" s="3">
        <v>7</v>
      </c>
      <c r="AP1220" s="3">
        <v>7</v>
      </c>
      <c r="AQ1220" s="3">
        <v>7</v>
      </c>
      <c r="AR1220" s="3">
        <v>7</v>
      </c>
      <c r="AS1220" s="3">
        <v>7</v>
      </c>
      <c r="AT1220" s="3">
        <v>7</v>
      </c>
      <c r="AU1220" s="3">
        <v>7</v>
      </c>
      <c r="AV1220" s="3">
        <v>7</v>
      </c>
      <c r="AW1220" s="3">
        <v>7</v>
      </c>
      <c r="AX1220" s="3">
        <v>7</v>
      </c>
      <c r="AY1220" s="3">
        <v>2</v>
      </c>
      <c r="AZ1220" s="3">
        <v>2</v>
      </c>
      <c r="BA1220" s="4">
        <f t="shared" si="114"/>
        <v>74</v>
      </c>
      <c r="BB1220" s="3">
        <v>5925</v>
      </c>
      <c r="BC1220" s="3">
        <v>780</v>
      </c>
      <c r="BD1220" s="4">
        <v>22965</v>
      </c>
      <c r="BE1220" s="63">
        <f t="shared" si="113"/>
        <v>29670</v>
      </c>
      <c r="BF1220" s="4" t="s">
        <v>11693</v>
      </c>
      <c r="BG1220" s="4">
        <v>9394</v>
      </c>
      <c r="BJ1220" s="3">
        <f t="shared" si="116"/>
        <v>9394</v>
      </c>
      <c r="BL1220" s="4">
        <v>45300</v>
      </c>
      <c r="BM1220" s="26" t="s">
        <v>9337</v>
      </c>
      <c r="BO1220" s="4"/>
      <c r="BP1220" s="4"/>
      <c r="BR1220" s="4"/>
      <c r="BS1220" s="4"/>
      <c r="CB1220" s="16"/>
      <c r="CR1220" s="4">
        <v>35906</v>
      </c>
      <c r="DM1220" s="4">
        <v>500</v>
      </c>
      <c r="DN1220" s="4">
        <v>5000</v>
      </c>
      <c r="DO1220" s="4">
        <v>2000</v>
      </c>
      <c r="DP1220" s="4">
        <v>4374</v>
      </c>
      <c r="DS1220" s="4" t="s">
        <v>12498</v>
      </c>
      <c r="DU1220" s="4"/>
      <c r="DV1220" s="4"/>
      <c r="DW1220" s="4" t="s">
        <v>33957</v>
      </c>
    </row>
    <row r="1221" spans="1:127">
      <c r="A1221" s="60">
        <v>2903178</v>
      </c>
      <c r="B1221" s="4" t="s">
        <v>9220</v>
      </c>
      <c r="D1221" s="4" t="s">
        <v>9214</v>
      </c>
      <c r="E1221" s="4" t="s">
        <v>9226</v>
      </c>
      <c r="F1221" s="4" t="s">
        <v>9215</v>
      </c>
      <c r="G1221" s="4" t="s">
        <v>12144</v>
      </c>
      <c r="H1221" s="4" t="s">
        <v>17031</v>
      </c>
      <c r="I1221" s="4" t="s">
        <v>9595</v>
      </c>
      <c r="J1221" s="59" t="s">
        <v>815</v>
      </c>
      <c r="K1221" s="59"/>
      <c r="L1221" s="4" t="s">
        <v>9216</v>
      </c>
      <c r="M1221" s="4" t="s">
        <v>9227</v>
      </c>
      <c r="N1221" s="4" t="s">
        <v>12144</v>
      </c>
      <c r="O1221" s="4"/>
      <c r="P1221" s="4" t="s">
        <v>12144</v>
      </c>
      <c r="V1221" s="3" t="s">
        <v>12746</v>
      </c>
      <c r="X1221" s="3" t="s">
        <v>14168</v>
      </c>
      <c r="Y1221" s="3" t="s">
        <v>12062</v>
      </c>
      <c r="Z1221" s="3">
        <v>175</v>
      </c>
      <c r="AA1221" s="3">
        <v>8</v>
      </c>
      <c r="AB1221" s="3">
        <v>40</v>
      </c>
      <c r="AC1221" s="3">
        <v>1</v>
      </c>
      <c r="AD1221" s="3">
        <v>40</v>
      </c>
      <c r="AE1221" s="5">
        <v>5</v>
      </c>
      <c r="AH1221" s="3">
        <v>2</v>
      </c>
      <c r="AL1221" s="4">
        <f t="shared" si="115"/>
        <v>2</v>
      </c>
      <c r="AM1221" s="4">
        <f t="shared" si="112"/>
        <v>0</v>
      </c>
      <c r="AN1221" s="4">
        <v>10</v>
      </c>
      <c r="AQ1221" s="3">
        <v>10</v>
      </c>
      <c r="AR1221" s="3">
        <v>10</v>
      </c>
      <c r="AS1221" s="3">
        <v>10</v>
      </c>
      <c r="AT1221" s="3">
        <v>10</v>
      </c>
      <c r="AU1221" s="3">
        <v>10</v>
      </c>
      <c r="AV1221" s="3">
        <v>10</v>
      </c>
      <c r="AW1221" s="3">
        <v>10</v>
      </c>
      <c r="AX1221" s="3">
        <v>10</v>
      </c>
      <c r="AY1221" s="3">
        <v>10</v>
      </c>
      <c r="AZ1221" s="3">
        <v>10</v>
      </c>
      <c r="BA1221" s="4">
        <f t="shared" si="114"/>
        <v>100</v>
      </c>
      <c r="BB1221" s="3">
        <v>10400</v>
      </c>
      <c r="BC1221" s="3"/>
      <c r="BD1221" s="4">
        <v>16468</v>
      </c>
      <c r="BE1221" s="63">
        <f t="shared" si="113"/>
        <v>26868</v>
      </c>
      <c r="BF1221" s="4" t="s">
        <v>11693</v>
      </c>
      <c r="BG1221" s="4">
        <v>9700</v>
      </c>
      <c r="BI1221" s="50">
        <v>245</v>
      </c>
      <c r="BJ1221" s="3">
        <f t="shared" si="116"/>
        <v>9945</v>
      </c>
      <c r="BK1221" s="3">
        <v>840</v>
      </c>
      <c r="BL1221" s="4">
        <v>42108</v>
      </c>
      <c r="BM1221" s="3" t="s">
        <v>12814</v>
      </c>
      <c r="BO1221" s="4"/>
      <c r="BP1221" s="4"/>
      <c r="BR1221" s="4"/>
      <c r="BS1221" s="4"/>
      <c r="CB1221" s="16"/>
      <c r="CL1221" s="4">
        <v>1</v>
      </c>
      <c r="CM1221" s="4">
        <v>2</v>
      </c>
      <c r="CR1221" s="4">
        <v>32163</v>
      </c>
      <c r="DK1221" s="50">
        <v>3506</v>
      </c>
      <c r="DL1221" s="50">
        <v>245</v>
      </c>
      <c r="DM1221" s="4">
        <v>600</v>
      </c>
      <c r="DN1221" s="4">
        <v>6000</v>
      </c>
      <c r="DO1221" s="4">
        <v>500</v>
      </c>
      <c r="DP1221" s="4">
        <v>1500</v>
      </c>
      <c r="DS1221" s="4" t="s">
        <v>12498</v>
      </c>
      <c r="DU1221" s="4" t="s">
        <v>33958</v>
      </c>
      <c r="DV1221" s="4"/>
      <c r="DW1221" s="4"/>
    </row>
    <row r="1222" spans="1:127">
      <c r="A1222" s="60">
        <v>2903179</v>
      </c>
      <c r="B1222" s="4" t="s">
        <v>8980</v>
      </c>
      <c r="D1222" s="4" t="s">
        <v>9092</v>
      </c>
      <c r="E1222" s="4" t="s">
        <v>8866</v>
      </c>
      <c r="F1222" s="4" t="s">
        <v>9092</v>
      </c>
      <c r="G1222" s="4" t="s">
        <v>12144</v>
      </c>
      <c r="H1222" s="4" t="s">
        <v>17031</v>
      </c>
      <c r="I1222" s="4" t="s">
        <v>29734</v>
      </c>
      <c r="J1222" s="59" t="s">
        <v>815</v>
      </c>
      <c r="K1222" s="59"/>
      <c r="L1222" s="4" t="s">
        <v>9216</v>
      </c>
      <c r="N1222" s="4" t="s">
        <v>12144</v>
      </c>
      <c r="O1222" s="4"/>
      <c r="P1222" s="4"/>
      <c r="V1222" s="3" t="s">
        <v>12746</v>
      </c>
      <c r="X1222" s="3" t="s">
        <v>11911</v>
      </c>
      <c r="Y1222" s="3" t="s">
        <v>12062</v>
      </c>
      <c r="Z1222" s="3">
        <v>245</v>
      </c>
      <c r="AA1222" s="3">
        <v>8</v>
      </c>
      <c r="AB1222" s="3">
        <v>40</v>
      </c>
      <c r="AC1222" s="3">
        <v>1</v>
      </c>
      <c r="AD1222" s="3">
        <v>40</v>
      </c>
      <c r="AE1222" s="5">
        <v>5</v>
      </c>
      <c r="AH1222" s="3">
        <v>1</v>
      </c>
      <c r="AJ1222" s="3">
        <v>2</v>
      </c>
      <c r="AK1222" s="3">
        <v>1</v>
      </c>
      <c r="AL1222" s="4">
        <f t="shared" si="115"/>
        <v>3</v>
      </c>
      <c r="AM1222" s="4">
        <f t="shared" si="112"/>
        <v>1</v>
      </c>
      <c r="AN1222" s="4">
        <v>23</v>
      </c>
      <c r="AO1222" s="4">
        <v>22</v>
      </c>
      <c r="AP1222" s="4">
        <v>24</v>
      </c>
      <c r="AQ1222" s="4">
        <v>24</v>
      </c>
      <c r="AR1222" s="4">
        <v>24</v>
      </c>
      <c r="AS1222" s="4">
        <v>29</v>
      </c>
      <c r="AT1222" s="4">
        <v>25</v>
      </c>
      <c r="AU1222" s="4">
        <v>25</v>
      </c>
      <c r="AV1222" s="4">
        <v>18</v>
      </c>
      <c r="AW1222" s="4">
        <v>18</v>
      </c>
      <c r="AX1222" s="4">
        <v>19</v>
      </c>
      <c r="AY1222" s="4">
        <v>21</v>
      </c>
      <c r="AZ1222" s="4">
        <v>23</v>
      </c>
      <c r="BA1222" s="4">
        <f t="shared" si="114"/>
        <v>272</v>
      </c>
      <c r="BB1222" s="4">
        <v>5000</v>
      </c>
      <c r="BC1222" s="4">
        <v>9620</v>
      </c>
      <c r="BD1222" s="4">
        <v>69710</v>
      </c>
      <c r="BE1222" s="63">
        <f t="shared" si="113"/>
        <v>84330</v>
      </c>
      <c r="BF1222" s="4" t="s">
        <v>12060</v>
      </c>
      <c r="BG1222" s="4">
        <v>11930</v>
      </c>
      <c r="BH1222" s="4">
        <v>233</v>
      </c>
      <c r="BI1222" s="50">
        <v>1998</v>
      </c>
      <c r="BJ1222" s="3">
        <f t="shared" si="116"/>
        <v>14161</v>
      </c>
      <c r="BK1222" s="4">
        <v>1300</v>
      </c>
      <c r="BL1222" s="4">
        <v>136798</v>
      </c>
      <c r="BM1222" s="3" t="s">
        <v>12814</v>
      </c>
      <c r="BO1222" s="4"/>
      <c r="BP1222" s="4"/>
      <c r="BR1222" s="4"/>
      <c r="BS1222" s="4"/>
      <c r="CB1222" s="16"/>
      <c r="CC1222" s="3">
        <v>117990</v>
      </c>
      <c r="CL1222" s="4">
        <v>20</v>
      </c>
      <c r="CM1222" s="4">
        <v>140</v>
      </c>
      <c r="CR1222" s="4">
        <v>122637</v>
      </c>
      <c r="CS1222" s="4">
        <v>16</v>
      </c>
      <c r="CT1222" s="4">
        <v>233</v>
      </c>
      <c r="CU1222" s="4" t="s">
        <v>11905</v>
      </c>
      <c r="CV1222" s="4" t="s">
        <v>12152</v>
      </c>
      <c r="DK1222" s="50">
        <v>33300</v>
      </c>
      <c r="DL1222" s="50">
        <v>1998</v>
      </c>
      <c r="DM1222" s="4">
        <v>765</v>
      </c>
      <c r="DN1222" s="4">
        <v>7650</v>
      </c>
      <c r="DO1222" s="4">
        <v>316</v>
      </c>
      <c r="DP1222" s="4">
        <v>625</v>
      </c>
      <c r="DQ1222" s="4">
        <v>1314</v>
      </c>
      <c r="DR1222" s="4">
        <v>2500</v>
      </c>
      <c r="DS1222" s="4" t="s">
        <v>12498</v>
      </c>
      <c r="DU1222" s="4" t="s">
        <v>33959</v>
      </c>
      <c r="DV1222" s="4"/>
      <c r="DW1222" s="4"/>
    </row>
    <row r="1223" spans="1:127">
      <c r="A1223" s="60">
        <v>2903180</v>
      </c>
      <c r="B1223" s="4" t="s">
        <v>9113</v>
      </c>
      <c r="D1223" s="4" t="s">
        <v>9115</v>
      </c>
      <c r="E1223" s="4" t="s">
        <v>8750</v>
      </c>
      <c r="F1223" s="4" t="s">
        <v>9115</v>
      </c>
      <c r="G1223" s="4" t="s">
        <v>12144</v>
      </c>
      <c r="H1223" s="4" t="s">
        <v>17031</v>
      </c>
      <c r="I1223" s="4" t="s">
        <v>29734</v>
      </c>
      <c r="J1223" s="59" t="s">
        <v>815</v>
      </c>
      <c r="K1223" s="59"/>
      <c r="L1223" s="4" t="s">
        <v>9216</v>
      </c>
      <c r="N1223" s="4" t="s">
        <v>12144</v>
      </c>
      <c r="O1223" s="4"/>
      <c r="V1223" s="3" t="s">
        <v>12746</v>
      </c>
      <c r="X1223" s="3" t="s">
        <v>11911</v>
      </c>
      <c r="Y1223" s="3" t="s">
        <v>12062</v>
      </c>
      <c r="Z1223" s="3">
        <v>274</v>
      </c>
      <c r="AA1223" s="3">
        <v>8</v>
      </c>
      <c r="AB1223" s="3">
        <v>40</v>
      </c>
      <c r="AC1223" s="3">
        <v>1</v>
      </c>
      <c r="AD1223" s="3">
        <v>40</v>
      </c>
      <c r="AE1223" s="5">
        <v>5</v>
      </c>
      <c r="AH1223" s="3">
        <v>1</v>
      </c>
      <c r="AI1223" s="3">
        <v>3</v>
      </c>
      <c r="AJ1223" s="3">
        <v>1</v>
      </c>
      <c r="AK1223" s="3">
        <v>1</v>
      </c>
      <c r="AL1223" s="4">
        <f t="shared" si="115"/>
        <v>2</v>
      </c>
      <c r="AM1223" s="4">
        <f t="shared" si="112"/>
        <v>4</v>
      </c>
      <c r="AN1223" s="4">
        <v>22</v>
      </c>
      <c r="AO1223" s="4">
        <v>31</v>
      </c>
      <c r="AP1223" s="4">
        <v>24</v>
      </c>
      <c r="AQ1223" s="4">
        <v>28</v>
      </c>
      <c r="AR1223" s="4">
        <v>36</v>
      </c>
      <c r="AS1223" s="4">
        <v>35</v>
      </c>
      <c r="AT1223" s="4">
        <v>32</v>
      </c>
      <c r="AU1223" s="4">
        <v>38</v>
      </c>
      <c r="AV1223" s="4">
        <v>28</v>
      </c>
      <c r="AW1223" s="4">
        <v>30</v>
      </c>
      <c r="AX1223" s="4">
        <v>35</v>
      </c>
      <c r="AY1223" s="4">
        <v>22</v>
      </c>
      <c r="AZ1223" s="4">
        <v>22</v>
      </c>
      <c r="BA1223" s="4">
        <f t="shared" si="114"/>
        <v>361</v>
      </c>
      <c r="BB1223" s="4">
        <v>31201</v>
      </c>
      <c r="BC1223" s="4">
        <v>6466</v>
      </c>
      <c r="BD1223" s="4">
        <v>86794</v>
      </c>
      <c r="BE1223" s="63">
        <f t="shared" si="113"/>
        <v>124461</v>
      </c>
      <c r="BF1223" s="4" t="s">
        <v>11693</v>
      </c>
      <c r="BG1223" s="4">
        <v>23153</v>
      </c>
      <c r="BH1223" s="4">
        <v>487</v>
      </c>
      <c r="BI1223" s="50">
        <v>1062</v>
      </c>
      <c r="BJ1223" s="3">
        <f t="shared" si="116"/>
        <v>24702</v>
      </c>
      <c r="BK1223" s="4">
        <v>4920</v>
      </c>
      <c r="BL1223" s="4">
        <v>214887</v>
      </c>
      <c r="BM1223" s="3" t="s">
        <v>12814</v>
      </c>
      <c r="BO1223" s="4"/>
      <c r="BP1223" s="4"/>
      <c r="BR1223" s="4"/>
      <c r="BS1223" s="4"/>
      <c r="CB1223" s="16"/>
      <c r="CL1223" s="4">
        <v>17</v>
      </c>
      <c r="CM1223" s="4">
        <v>222</v>
      </c>
      <c r="CR1223" s="4">
        <v>190185</v>
      </c>
      <c r="CS1223" s="4">
        <v>17</v>
      </c>
      <c r="CT1223" s="4">
        <v>245</v>
      </c>
      <c r="CU1223" s="4" t="s">
        <v>11905</v>
      </c>
      <c r="CV1223" s="4" t="s">
        <v>12152</v>
      </c>
      <c r="CW1223" s="4">
        <v>21</v>
      </c>
      <c r="CX1223" s="4">
        <v>242</v>
      </c>
      <c r="CY1223" s="4" t="s">
        <v>11986</v>
      </c>
      <c r="CZ1223" s="4" t="s">
        <v>12444</v>
      </c>
      <c r="DK1223" s="59"/>
      <c r="DL1223" s="50">
        <v>1062</v>
      </c>
      <c r="DM1223" s="4">
        <v>550</v>
      </c>
      <c r="DN1223" s="4">
        <v>5505</v>
      </c>
      <c r="DO1223" s="4">
        <v>700</v>
      </c>
      <c r="DP1223" s="4">
        <v>1402</v>
      </c>
      <c r="DQ1223" s="4">
        <v>2672</v>
      </c>
      <c r="DR1223" s="4">
        <v>5344</v>
      </c>
      <c r="DS1223" s="4" t="s">
        <v>12498</v>
      </c>
      <c r="DU1223" s="4" t="s">
        <v>33960</v>
      </c>
      <c r="DV1223" s="4"/>
      <c r="DW1223" s="4"/>
    </row>
    <row r="1224" spans="1:127">
      <c r="A1224" s="60">
        <v>2903181</v>
      </c>
      <c r="B1224" s="4" t="s">
        <v>8881</v>
      </c>
      <c r="D1224" s="26" t="s">
        <v>9125</v>
      </c>
      <c r="E1224" s="4" t="s">
        <v>9250</v>
      </c>
      <c r="F1224" s="26" t="s">
        <v>9249</v>
      </c>
      <c r="G1224" s="4" t="s">
        <v>12746</v>
      </c>
      <c r="H1224" s="4" t="s">
        <v>17031</v>
      </c>
      <c r="I1224" s="4" t="s">
        <v>29961</v>
      </c>
      <c r="J1224" s="59" t="s">
        <v>815</v>
      </c>
      <c r="K1224" s="59"/>
      <c r="L1224" s="4" t="s">
        <v>9216</v>
      </c>
      <c r="N1224" s="4" t="s">
        <v>12144</v>
      </c>
      <c r="O1224" s="4"/>
      <c r="P1224" s="3" t="s">
        <v>12746</v>
      </c>
      <c r="V1224" s="3" t="s">
        <v>12746</v>
      </c>
      <c r="X1224" s="3" t="s">
        <v>11911</v>
      </c>
      <c r="Y1224" s="3" t="s">
        <v>12074</v>
      </c>
      <c r="Z1224" s="3">
        <v>276</v>
      </c>
      <c r="AA1224" s="3">
        <v>8</v>
      </c>
      <c r="AB1224" s="3">
        <v>48</v>
      </c>
      <c r="AC1224" s="3">
        <v>1</v>
      </c>
      <c r="AD1224" s="3">
        <v>48</v>
      </c>
      <c r="AE1224" s="5">
        <v>6</v>
      </c>
      <c r="AF1224" s="3">
        <v>1</v>
      </c>
      <c r="AL1224" s="4">
        <f t="shared" si="115"/>
        <v>0</v>
      </c>
      <c r="AM1224" s="4">
        <f t="shared" si="112"/>
        <v>0</v>
      </c>
      <c r="AN1224" s="4">
        <v>8</v>
      </c>
      <c r="AO1224" s="4">
        <v>1</v>
      </c>
      <c r="AP1224" s="4">
        <v>1</v>
      </c>
      <c r="AQ1224" s="4">
        <v>3</v>
      </c>
      <c r="AR1224" s="4">
        <v>8</v>
      </c>
      <c r="AS1224" s="4">
        <v>8</v>
      </c>
      <c r="AT1224" s="4">
        <v>8</v>
      </c>
      <c r="AU1224" s="4">
        <v>8</v>
      </c>
      <c r="AV1224" s="4">
        <v>8</v>
      </c>
      <c r="AW1224" s="4">
        <v>8</v>
      </c>
      <c r="AX1224" s="4">
        <v>8</v>
      </c>
      <c r="AY1224" s="4">
        <v>8</v>
      </c>
      <c r="AZ1224" s="4">
        <v>2</v>
      </c>
      <c r="BA1224" s="4">
        <f t="shared" si="114"/>
        <v>71</v>
      </c>
      <c r="BB1224" s="3"/>
      <c r="BD1224" s="4">
        <v>8016</v>
      </c>
      <c r="BE1224" s="63">
        <f t="shared" si="113"/>
        <v>8016</v>
      </c>
      <c r="BG1224" s="4">
        <v>11750</v>
      </c>
      <c r="BH1224" s="4">
        <v>600</v>
      </c>
      <c r="BI1224" s="50">
        <v>480</v>
      </c>
      <c r="BJ1224" s="3">
        <f t="shared" si="116"/>
        <v>12830</v>
      </c>
      <c r="BK1224" s="4">
        <v>3250</v>
      </c>
      <c r="BL1224" s="4">
        <v>27750</v>
      </c>
      <c r="BM1224" s="3" t="s">
        <v>13435</v>
      </c>
      <c r="BO1224" s="4"/>
      <c r="BP1224" s="4"/>
      <c r="BR1224" s="4"/>
      <c r="BS1224" s="4"/>
      <c r="CB1224" s="16"/>
      <c r="CL1224" s="4">
        <v>2</v>
      </c>
      <c r="CM1224" s="4">
        <v>22</v>
      </c>
      <c r="CR1224" s="4">
        <v>14920</v>
      </c>
      <c r="CS1224" s="4">
        <v>41</v>
      </c>
      <c r="CT1224" s="4">
        <v>600</v>
      </c>
      <c r="CU1224" s="4" t="s">
        <v>11905</v>
      </c>
      <c r="CV1224" s="4" t="s">
        <v>12152</v>
      </c>
      <c r="DK1224" s="50">
        <v>6875</v>
      </c>
      <c r="DL1224" s="50">
        <v>480</v>
      </c>
      <c r="DM1224" s="4">
        <v>650</v>
      </c>
      <c r="DN1224" s="4">
        <v>6500</v>
      </c>
      <c r="DO1224" s="4">
        <v>5000</v>
      </c>
      <c r="DP1224" s="4">
        <v>4000</v>
      </c>
      <c r="DS1224" s="4" t="s">
        <v>12498</v>
      </c>
      <c r="DU1224" s="84" t="s">
        <v>9249</v>
      </c>
      <c r="DV1224" s="4"/>
      <c r="DW1224" s="4"/>
    </row>
    <row r="1225" spans="1:127">
      <c r="A1225" s="60">
        <v>2903182</v>
      </c>
      <c r="B1225" s="4" t="s">
        <v>9251</v>
      </c>
      <c r="D1225" s="4" t="s">
        <v>8612</v>
      </c>
      <c r="E1225" s="4" t="s">
        <v>8727</v>
      </c>
      <c r="F1225" s="4" t="s">
        <v>8612</v>
      </c>
      <c r="G1225" s="4" t="s">
        <v>12144</v>
      </c>
      <c r="H1225" s="4" t="s">
        <v>17031</v>
      </c>
      <c r="I1225" s="4" t="s">
        <v>8726</v>
      </c>
      <c r="J1225" s="59" t="s">
        <v>815</v>
      </c>
      <c r="K1225" s="59"/>
      <c r="L1225" s="4" t="s">
        <v>9216</v>
      </c>
      <c r="M1225" s="4" t="s">
        <v>8846</v>
      </c>
      <c r="N1225" s="4" t="s">
        <v>12144</v>
      </c>
      <c r="O1225" s="4"/>
      <c r="P1225" s="4" t="s">
        <v>12746</v>
      </c>
      <c r="V1225" s="3" t="s">
        <v>12746</v>
      </c>
      <c r="X1225" s="3" t="s">
        <v>11911</v>
      </c>
      <c r="Y1225" s="3" t="s">
        <v>11749</v>
      </c>
      <c r="Z1225" s="3">
        <v>306</v>
      </c>
      <c r="AA1225" s="3">
        <v>8</v>
      </c>
      <c r="AB1225" s="3">
        <v>44</v>
      </c>
      <c r="AC1225" s="3">
        <v>1</v>
      </c>
      <c r="AD1225" s="3">
        <v>44</v>
      </c>
      <c r="AE1225" s="5">
        <v>5</v>
      </c>
      <c r="AJ1225" s="3">
        <v>4</v>
      </c>
      <c r="AL1225" s="4">
        <f t="shared" si="115"/>
        <v>4</v>
      </c>
      <c r="AM1225" s="4">
        <f t="shared" ref="AM1225:AM1288" si="117">SUM(AI1225,AK1225)</f>
        <v>0</v>
      </c>
      <c r="AN1225" s="4">
        <v>6</v>
      </c>
      <c r="AO1225" s="4">
        <v>6</v>
      </c>
      <c r="AP1225" s="4">
        <v>6</v>
      </c>
      <c r="AQ1225" s="4">
        <v>6</v>
      </c>
      <c r="AR1225" s="4">
        <v>6</v>
      </c>
      <c r="AS1225" s="4">
        <v>6</v>
      </c>
      <c r="AT1225" s="4">
        <v>6</v>
      </c>
      <c r="AU1225" s="4">
        <v>6</v>
      </c>
      <c r="AV1225" s="4">
        <v>6</v>
      </c>
      <c r="AW1225" s="4">
        <v>6</v>
      </c>
      <c r="AX1225" s="4">
        <v>6</v>
      </c>
      <c r="AY1225" s="4">
        <v>6</v>
      </c>
      <c r="AZ1225" s="4">
        <v>6</v>
      </c>
      <c r="BA1225" s="4">
        <f t="shared" si="114"/>
        <v>72</v>
      </c>
      <c r="BB1225" s="3"/>
      <c r="BC1225" s="4">
        <v>9800</v>
      </c>
      <c r="BD1225" s="4">
        <v>11000</v>
      </c>
      <c r="BE1225" s="63">
        <f t="shared" ref="BE1225:BE1288" si="118">SUM(BB1225:BD1225)</f>
        <v>20800</v>
      </c>
      <c r="BF1225" s="4" t="s">
        <v>11693</v>
      </c>
      <c r="BG1225" s="4">
        <v>15000</v>
      </c>
      <c r="BI1225" s="50">
        <v>678</v>
      </c>
      <c r="BJ1225" s="3">
        <f t="shared" si="116"/>
        <v>15678</v>
      </c>
      <c r="BK1225" s="4">
        <v>863</v>
      </c>
      <c r="BL1225" s="4">
        <v>49316</v>
      </c>
      <c r="BM1225" s="3" t="s">
        <v>12814</v>
      </c>
      <c r="BO1225" s="4"/>
      <c r="BP1225" s="4"/>
      <c r="BR1225" s="4"/>
      <c r="BS1225" s="4"/>
      <c r="CB1225" s="16"/>
      <c r="CL1225" s="4">
        <v>6</v>
      </c>
      <c r="CM1225" s="4">
        <v>35</v>
      </c>
      <c r="CR1225" s="4">
        <v>33638</v>
      </c>
      <c r="DK1225" s="50">
        <v>15055</v>
      </c>
      <c r="DL1225" s="50">
        <v>678</v>
      </c>
      <c r="DM1225" s="4">
        <v>800</v>
      </c>
      <c r="DN1225" s="4">
        <v>8000</v>
      </c>
      <c r="DO1225" s="4">
        <v>1000</v>
      </c>
      <c r="DP1225" s="4">
        <v>2000</v>
      </c>
      <c r="DQ1225" s="4">
        <v>1500</v>
      </c>
      <c r="DR1225" s="4">
        <v>4000</v>
      </c>
      <c r="DS1225" s="4" t="s">
        <v>12498</v>
      </c>
      <c r="DU1225" s="4" t="s">
        <v>33961</v>
      </c>
      <c r="DV1225" s="4"/>
      <c r="DW1225" s="4" t="s">
        <v>33912</v>
      </c>
    </row>
    <row r="1226" spans="1:127">
      <c r="A1226" s="60">
        <v>2903183</v>
      </c>
      <c r="B1226" s="4" t="s">
        <v>8511</v>
      </c>
      <c r="D1226" s="4" t="s">
        <v>8496</v>
      </c>
      <c r="E1226" s="4" t="s">
        <v>8995</v>
      </c>
      <c r="F1226" s="4" t="s">
        <v>8497</v>
      </c>
      <c r="G1226" s="4" t="s">
        <v>12746</v>
      </c>
      <c r="H1226" s="4" t="s">
        <v>17031</v>
      </c>
      <c r="I1226" s="4" t="s">
        <v>9393</v>
      </c>
      <c r="J1226" s="4" t="s">
        <v>9038</v>
      </c>
      <c r="L1226" s="4" t="s">
        <v>9216</v>
      </c>
      <c r="M1226" s="4" t="s">
        <v>8995</v>
      </c>
      <c r="N1226" s="4" t="s">
        <v>12144</v>
      </c>
      <c r="O1226" s="4"/>
      <c r="P1226" s="4" t="s">
        <v>12746</v>
      </c>
      <c r="V1226" s="3" t="s">
        <v>12746</v>
      </c>
      <c r="X1226" s="3" t="s">
        <v>12050</v>
      </c>
      <c r="Y1226" s="3" t="s">
        <v>11749</v>
      </c>
      <c r="Z1226" s="3">
        <v>130</v>
      </c>
      <c r="AA1226" s="3">
        <v>8</v>
      </c>
      <c r="AB1226" s="3">
        <v>40</v>
      </c>
      <c r="AC1226" s="3">
        <v>1</v>
      </c>
      <c r="AD1226" s="3">
        <v>40</v>
      </c>
      <c r="AE1226" s="5">
        <v>5</v>
      </c>
      <c r="AF1226" s="3">
        <v>1</v>
      </c>
      <c r="AL1226" s="4">
        <f t="shared" si="115"/>
        <v>0</v>
      </c>
      <c r="AM1226" s="4">
        <f t="shared" si="117"/>
        <v>0</v>
      </c>
      <c r="AN1226" s="4">
        <v>2</v>
      </c>
      <c r="AO1226" s="4">
        <v>3</v>
      </c>
      <c r="AP1226" s="4">
        <v>3</v>
      </c>
      <c r="AQ1226" s="4">
        <v>3</v>
      </c>
      <c r="AR1226" s="4">
        <v>1</v>
      </c>
      <c r="AS1226" s="4">
        <v>2</v>
      </c>
      <c r="AT1226" s="4">
        <v>4</v>
      </c>
      <c r="AU1226" s="4">
        <v>4</v>
      </c>
      <c r="AV1226" s="4">
        <v>3</v>
      </c>
      <c r="AW1226" s="4">
        <v>2</v>
      </c>
      <c r="AX1226" s="4">
        <v>0</v>
      </c>
      <c r="AY1226" s="4">
        <v>2</v>
      </c>
      <c r="AZ1226" s="4">
        <v>3</v>
      </c>
      <c r="BA1226" s="4">
        <f t="shared" si="114"/>
        <v>30</v>
      </c>
      <c r="BB1226" s="3"/>
      <c r="BC1226" s="3"/>
      <c r="BD1226" s="4">
        <v>10400</v>
      </c>
      <c r="BE1226" s="63">
        <f t="shared" si="118"/>
        <v>10400</v>
      </c>
      <c r="BG1226" s="4">
        <v>5000</v>
      </c>
      <c r="BJ1226" s="3">
        <f t="shared" si="116"/>
        <v>5000</v>
      </c>
      <c r="BL1226" s="4">
        <v>26000</v>
      </c>
      <c r="BM1226" s="3" t="s">
        <v>9254</v>
      </c>
      <c r="BO1226" s="4"/>
      <c r="BP1226" s="4"/>
      <c r="BR1226" s="4"/>
      <c r="BS1226" s="4"/>
      <c r="CB1226" s="16"/>
      <c r="CR1226" s="4">
        <v>20880</v>
      </c>
      <c r="CS1226" s="4">
        <v>8</v>
      </c>
      <c r="CT1226" s="4">
        <v>120</v>
      </c>
      <c r="CU1226" s="4" t="s">
        <v>11905</v>
      </c>
      <c r="CV1226" s="4" t="s">
        <v>12152</v>
      </c>
      <c r="DM1226" s="4">
        <v>180</v>
      </c>
      <c r="DN1226" s="4">
        <v>4000</v>
      </c>
      <c r="DO1226" s="4">
        <v>6</v>
      </c>
      <c r="DP1226" s="4">
        <v>18</v>
      </c>
      <c r="DS1226" s="4" t="s">
        <v>12498</v>
      </c>
      <c r="DU1226" s="4"/>
      <c r="DV1226" s="4"/>
      <c r="DW1226" s="4"/>
    </row>
    <row r="1227" spans="1:127">
      <c r="A1227" s="60">
        <v>2903184</v>
      </c>
      <c r="B1227" s="4" t="s">
        <v>9491</v>
      </c>
      <c r="D1227" s="4" t="s">
        <v>9366</v>
      </c>
      <c r="E1227" s="4" t="s">
        <v>9369</v>
      </c>
      <c r="F1227" s="4" t="s">
        <v>9367</v>
      </c>
      <c r="G1227" s="4" t="s">
        <v>12746</v>
      </c>
      <c r="H1227" s="4" t="s">
        <v>17031</v>
      </c>
      <c r="I1227" s="4" t="s">
        <v>9368</v>
      </c>
      <c r="J1227" s="59" t="s">
        <v>815</v>
      </c>
      <c r="K1227" s="59"/>
      <c r="L1227" s="4" t="s">
        <v>9216</v>
      </c>
      <c r="M1227" s="4" t="s">
        <v>12637</v>
      </c>
      <c r="N1227" s="4" t="s">
        <v>12144</v>
      </c>
      <c r="O1227" s="4"/>
      <c r="P1227" s="4" t="s">
        <v>12746</v>
      </c>
      <c r="V1227" s="3" t="s">
        <v>12746</v>
      </c>
      <c r="X1227" s="3" t="s">
        <v>13591</v>
      </c>
      <c r="Y1227" s="3" t="s">
        <v>11413</v>
      </c>
      <c r="Z1227" s="3">
        <v>165</v>
      </c>
      <c r="AA1227" s="3">
        <v>8</v>
      </c>
      <c r="AB1227" s="3">
        <v>44</v>
      </c>
      <c r="AC1227" s="3">
        <v>1</v>
      </c>
      <c r="AD1227" s="3">
        <v>44</v>
      </c>
      <c r="AE1227" s="5">
        <v>5.5</v>
      </c>
      <c r="AF1227" s="3">
        <v>1</v>
      </c>
      <c r="AJ1227" s="3">
        <v>1</v>
      </c>
      <c r="AL1227" s="4">
        <f t="shared" si="115"/>
        <v>1</v>
      </c>
      <c r="AM1227" s="4">
        <f t="shared" si="117"/>
        <v>0</v>
      </c>
      <c r="AN1227" s="4">
        <v>1</v>
      </c>
      <c r="AO1227" s="4">
        <v>1</v>
      </c>
      <c r="AP1227" s="4">
        <v>1</v>
      </c>
      <c r="AQ1227" s="4">
        <v>1</v>
      </c>
      <c r="AR1227" s="4">
        <v>1</v>
      </c>
      <c r="AS1227" s="4">
        <v>1</v>
      </c>
      <c r="AT1227" s="4">
        <v>1</v>
      </c>
      <c r="AU1227" s="4">
        <v>1</v>
      </c>
      <c r="AV1227" s="4">
        <v>1</v>
      </c>
      <c r="AW1227" s="4">
        <v>1</v>
      </c>
      <c r="AX1227" s="4">
        <v>1</v>
      </c>
      <c r="AY1227" s="4">
        <v>1</v>
      </c>
      <c r="AZ1227" s="4">
        <v>1</v>
      </c>
      <c r="BA1227" s="4">
        <f t="shared" si="114"/>
        <v>12</v>
      </c>
      <c r="BB1227" s="3"/>
      <c r="BC1227" s="3">
        <v>1580</v>
      </c>
      <c r="BD1227" s="4">
        <v>2560</v>
      </c>
      <c r="BE1227" s="63">
        <f t="shared" si="118"/>
        <v>4140</v>
      </c>
      <c r="BF1227" s="4" t="s">
        <v>11693</v>
      </c>
      <c r="BG1227" s="4">
        <v>3080</v>
      </c>
      <c r="BJ1227" s="3">
        <f t="shared" si="116"/>
        <v>3080</v>
      </c>
      <c r="BK1227" s="3">
        <v>250</v>
      </c>
      <c r="BL1227" s="4">
        <v>2800</v>
      </c>
      <c r="BM1227" s="3" t="s">
        <v>12731</v>
      </c>
      <c r="BN1227" s="4">
        <v>500</v>
      </c>
      <c r="BO1227" s="4">
        <v>7000</v>
      </c>
      <c r="BP1227" s="4" t="s">
        <v>13283</v>
      </c>
      <c r="BR1227" s="4"/>
      <c r="BS1227" s="4"/>
      <c r="CB1227" s="16"/>
      <c r="CR1227" s="4">
        <v>6720</v>
      </c>
      <c r="DM1227" s="4">
        <v>200</v>
      </c>
      <c r="DN1227" s="4">
        <v>1800</v>
      </c>
      <c r="DO1227" s="4">
        <v>571</v>
      </c>
      <c r="DP1227" s="4">
        <v>1280</v>
      </c>
      <c r="DS1227" s="4" t="s">
        <v>12498</v>
      </c>
      <c r="DU1227" s="4"/>
      <c r="DV1227" s="4"/>
      <c r="DW1227" s="4" t="s">
        <v>33913</v>
      </c>
    </row>
    <row r="1228" spans="1:127">
      <c r="A1228" s="60">
        <v>2903185</v>
      </c>
      <c r="B1228" s="4" t="s">
        <v>8613</v>
      </c>
      <c r="D1228" s="4" t="s">
        <v>8486</v>
      </c>
      <c r="F1228" s="4" t="s">
        <v>8486</v>
      </c>
      <c r="G1228" s="4" t="s">
        <v>12144</v>
      </c>
      <c r="H1228" s="4" t="s">
        <v>17031</v>
      </c>
      <c r="I1228" s="4" t="s">
        <v>29962</v>
      </c>
      <c r="J1228" s="59" t="s">
        <v>815</v>
      </c>
      <c r="K1228" s="59"/>
      <c r="L1228" s="4" t="s">
        <v>9216</v>
      </c>
      <c r="N1228" s="4" t="s">
        <v>12144</v>
      </c>
      <c r="O1228" s="4"/>
      <c r="P1228" s="4" t="s">
        <v>12746</v>
      </c>
      <c r="V1228" s="3" t="s">
        <v>12746</v>
      </c>
      <c r="X1228" s="3" t="s">
        <v>11911</v>
      </c>
      <c r="Y1228" s="3" t="s">
        <v>12983</v>
      </c>
      <c r="Z1228" s="3">
        <v>306</v>
      </c>
      <c r="AA1228" s="3">
        <v>8</v>
      </c>
      <c r="AB1228" s="3">
        <v>48</v>
      </c>
      <c r="AC1228" s="3">
        <v>1</v>
      </c>
      <c r="AD1228" s="3">
        <v>48</v>
      </c>
      <c r="AE1228" s="5">
        <v>6</v>
      </c>
      <c r="AL1228" s="4">
        <f t="shared" si="115"/>
        <v>0</v>
      </c>
      <c r="AM1228" s="4">
        <f t="shared" si="117"/>
        <v>0</v>
      </c>
      <c r="AN1228" s="4">
        <v>12</v>
      </c>
      <c r="AO1228" s="4">
        <v>12</v>
      </c>
      <c r="AP1228" s="4">
        <v>12</v>
      </c>
      <c r="AQ1228" s="4">
        <v>12</v>
      </c>
      <c r="AR1228" s="4">
        <v>12</v>
      </c>
      <c r="AS1228" s="4">
        <v>12</v>
      </c>
      <c r="AT1228" s="4">
        <v>12</v>
      </c>
      <c r="AU1228" s="4">
        <v>12</v>
      </c>
      <c r="AV1228" s="4">
        <v>12</v>
      </c>
      <c r="AW1228" s="4">
        <v>12</v>
      </c>
      <c r="AX1228" s="4">
        <v>12</v>
      </c>
      <c r="AY1228" s="4">
        <v>12</v>
      </c>
      <c r="AZ1228" s="4">
        <v>12</v>
      </c>
      <c r="BA1228" s="4">
        <f t="shared" si="114"/>
        <v>144</v>
      </c>
      <c r="BB1228" s="3"/>
      <c r="BC1228" s="3"/>
      <c r="BD1228" s="4">
        <v>18000</v>
      </c>
      <c r="BE1228" s="63">
        <f t="shared" si="118"/>
        <v>18000</v>
      </c>
      <c r="BG1228" s="4">
        <v>16905</v>
      </c>
      <c r="BI1228" s="50">
        <v>1063</v>
      </c>
      <c r="BJ1228" s="3">
        <f t="shared" si="116"/>
        <v>17968</v>
      </c>
      <c r="BK1228" s="3">
        <v>11200</v>
      </c>
      <c r="BL1228" s="4">
        <v>78360</v>
      </c>
      <c r="BM1228" s="3" t="s">
        <v>13435</v>
      </c>
      <c r="BO1228" s="4"/>
      <c r="BP1228" s="4"/>
      <c r="BR1228" s="4"/>
      <c r="BS1228" s="4"/>
      <c r="CB1228" s="16"/>
      <c r="CL1228" s="4">
        <v>2</v>
      </c>
      <c r="CM1228" s="4">
        <v>23</v>
      </c>
      <c r="CR1228" s="4">
        <v>60392</v>
      </c>
      <c r="DK1228" s="50">
        <v>23150</v>
      </c>
      <c r="DL1228" s="50">
        <v>1063</v>
      </c>
      <c r="DM1228" s="4">
        <v>700</v>
      </c>
      <c r="DN1228" s="4">
        <v>11300</v>
      </c>
      <c r="DO1228" s="4">
        <v>2800</v>
      </c>
      <c r="DP1228" s="4">
        <v>5600</v>
      </c>
      <c r="DS1228" s="4" t="s">
        <v>12498</v>
      </c>
      <c r="DU1228" s="4"/>
      <c r="DV1228" s="4"/>
      <c r="DW1228" s="4"/>
    </row>
    <row r="1229" spans="1:127">
      <c r="A1229" s="60">
        <v>2903186</v>
      </c>
      <c r="B1229" s="4" t="s">
        <v>8505</v>
      </c>
      <c r="D1229" s="4" t="s">
        <v>8506</v>
      </c>
      <c r="E1229" s="4" t="s">
        <v>8238</v>
      </c>
      <c r="F1229" s="4" t="s">
        <v>8506</v>
      </c>
      <c r="G1229" s="4" t="s">
        <v>12746</v>
      </c>
      <c r="H1229" s="4" t="s">
        <v>17031</v>
      </c>
      <c r="I1229" s="4" t="s">
        <v>29846</v>
      </c>
      <c r="J1229" s="59" t="s">
        <v>815</v>
      </c>
      <c r="K1229" s="59"/>
      <c r="L1229" s="4" t="s">
        <v>9216</v>
      </c>
      <c r="M1229" s="4" t="s">
        <v>9257</v>
      </c>
      <c r="N1229" s="4" t="s">
        <v>12144</v>
      </c>
      <c r="O1229" s="4"/>
      <c r="P1229" s="4" t="s">
        <v>12746</v>
      </c>
      <c r="U1229" s="4" t="s">
        <v>14642</v>
      </c>
      <c r="V1229" s="3" t="s">
        <v>12746</v>
      </c>
      <c r="X1229" s="3" t="s">
        <v>11911</v>
      </c>
      <c r="Y1229" s="3" t="s">
        <v>12062</v>
      </c>
      <c r="Z1229" s="3">
        <v>300</v>
      </c>
      <c r="AA1229" s="3">
        <v>8</v>
      </c>
      <c r="AB1229" s="3">
        <v>48</v>
      </c>
      <c r="AC1229" s="3">
        <v>1</v>
      </c>
      <c r="AD1229" s="3">
        <v>48</v>
      </c>
      <c r="AE1229" s="5">
        <v>6</v>
      </c>
      <c r="AF1229" s="3">
        <v>1</v>
      </c>
      <c r="AL1229" s="4">
        <f t="shared" si="115"/>
        <v>0</v>
      </c>
      <c r="AM1229" s="4">
        <f t="shared" si="117"/>
        <v>0</v>
      </c>
      <c r="AN1229" s="4">
        <v>2</v>
      </c>
      <c r="AO1229" s="4">
        <v>2</v>
      </c>
      <c r="AP1229" s="4">
        <v>2</v>
      </c>
      <c r="AQ1229" s="4">
        <v>2</v>
      </c>
      <c r="AR1229" s="4">
        <v>2</v>
      </c>
      <c r="AS1229" s="4">
        <v>2</v>
      </c>
      <c r="AT1229" s="4">
        <v>2</v>
      </c>
      <c r="AU1229" s="4">
        <v>2</v>
      </c>
      <c r="AV1229" s="4">
        <v>2</v>
      </c>
      <c r="AW1229" s="4">
        <v>2</v>
      </c>
      <c r="AX1229" s="4">
        <v>2</v>
      </c>
      <c r="AY1229" s="4">
        <v>2</v>
      </c>
      <c r="AZ1229" s="4">
        <v>2</v>
      </c>
      <c r="BA1229" s="4">
        <f t="shared" si="114"/>
        <v>24</v>
      </c>
      <c r="BB1229" s="3"/>
      <c r="BC1229" s="3"/>
      <c r="BD1229" s="4">
        <v>2709</v>
      </c>
      <c r="BE1229" s="63">
        <f t="shared" si="118"/>
        <v>2709</v>
      </c>
      <c r="BF1229" s="4" t="s">
        <v>11693</v>
      </c>
      <c r="BG1229" s="4">
        <v>3444</v>
      </c>
      <c r="BH1229" s="4">
        <v>308</v>
      </c>
      <c r="BJ1229" s="3">
        <f t="shared" si="116"/>
        <v>3752</v>
      </c>
      <c r="BK1229" s="3">
        <v>1215</v>
      </c>
      <c r="BL1229" s="4">
        <v>8996</v>
      </c>
      <c r="BM1229" s="3" t="s">
        <v>13435</v>
      </c>
      <c r="BO1229" s="4"/>
      <c r="BP1229" s="4"/>
      <c r="BR1229" s="4"/>
      <c r="BS1229" s="4"/>
      <c r="CB1229" s="16"/>
      <c r="CR1229" s="4">
        <v>5244</v>
      </c>
      <c r="CS1229" s="4">
        <v>20</v>
      </c>
      <c r="CT1229" s="4">
        <v>308</v>
      </c>
      <c r="CU1229" s="4" t="s">
        <v>17482</v>
      </c>
      <c r="CV1229" s="4" t="s">
        <v>12328</v>
      </c>
      <c r="DM1229" s="4">
        <v>225</v>
      </c>
      <c r="DN1229" s="4">
        <v>2709</v>
      </c>
      <c r="DO1229" s="4">
        <v>1160</v>
      </c>
      <c r="DP1229" s="4">
        <v>735</v>
      </c>
      <c r="DS1229" s="4" t="s">
        <v>12498</v>
      </c>
      <c r="DU1229" s="4"/>
      <c r="DV1229" s="4"/>
      <c r="DW1229" s="4"/>
    </row>
    <row r="1230" spans="1:127">
      <c r="A1230" s="60">
        <v>2903187</v>
      </c>
      <c r="B1230" s="4" t="s">
        <v>9493</v>
      </c>
      <c r="D1230" s="4" t="s">
        <v>9494</v>
      </c>
      <c r="E1230" s="4" t="s">
        <v>9259</v>
      </c>
      <c r="F1230" s="4" t="s">
        <v>9495</v>
      </c>
      <c r="G1230" s="4" t="s">
        <v>12746</v>
      </c>
      <c r="H1230" s="4" t="s">
        <v>17031</v>
      </c>
      <c r="I1230" s="4" t="s">
        <v>9258</v>
      </c>
      <c r="J1230" s="59" t="s">
        <v>815</v>
      </c>
      <c r="K1230" s="59"/>
      <c r="L1230" s="4" t="s">
        <v>9216</v>
      </c>
      <c r="M1230" s="4" t="s">
        <v>9260</v>
      </c>
      <c r="N1230" s="4" t="s">
        <v>12144</v>
      </c>
      <c r="O1230" s="4"/>
      <c r="P1230" s="4" t="s">
        <v>12746</v>
      </c>
      <c r="V1230" s="3" t="s">
        <v>12746</v>
      </c>
      <c r="X1230" s="3" t="s">
        <v>13875</v>
      </c>
      <c r="Y1230" s="3" t="s">
        <v>11283</v>
      </c>
      <c r="Z1230" s="3">
        <v>270</v>
      </c>
      <c r="AA1230" s="3">
        <v>8</v>
      </c>
      <c r="AB1230" s="3">
        <v>48</v>
      </c>
      <c r="AC1230" s="3">
        <v>1</v>
      </c>
      <c r="AD1230" s="3">
        <v>48</v>
      </c>
      <c r="AE1230" s="5">
        <v>6</v>
      </c>
      <c r="AF1230" s="3">
        <v>1</v>
      </c>
      <c r="AL1230" s="4">
        <f t="shared" si="115"/>
        <v>0</v>
      </c>
      <c r="AM1230" s="4">
        <f t="shared" si="117"/>
        <v>0</v>
      </c>
      <c r="AN1230" s="4">
        <v>2</v>
      </c>
      <c r="AQ1230" s="4">
        <v>1</v>
      </c>
      <c r="AR1230" s="4">
        <v>2</v>
      </c>
      <c r="AS1230" s="4">
        <v>2</v>
      </c>
      <c r="AT1230" s="4">
        <v>1</v>
      </c>
      <c r="AU1230" s="4">
        <v>1</v>
      </c>
      <c r="AV1230" s="4">
        <v>1</v>
      </c>
      <c r="AW1230" s="4">
        <v>2</v>
      </c>
      <c r="AX1230" s="4">
        <v>1</v>
      </c>
      <c r="AY1230" s="4">
        <v>1</v>
      </c>
      <c r="BA1230" s="4">
        <f t="shared" si="114"/>
        <v>12</v>
      </c>
      <c r="BB1230" s="3"/>
      <c r="BC1230" s="3"/>
      <c r="BD1230" s="4">
        <v>1200</v>
      </c>
      <c r="BE1230" s="63">
        <f t="shared" si="118"/>
        <v>1200</v>
      </c>
      <c r="BG1230" s="4">
        <v>2600</v>
      </c>
      <c r="BI1230" s="50">
        <v>50</v>
      </c>
      <c r="BJ1230" s="3">
        <f t="shared" si="116"/>
        <v>2650</v>
      </c>
      <c r="BK1230" s="3">
        <v>810</v>
      </c>
      <c r="BL1230" s="4">
        <v>6000</v>
      </c>
      <c r="BM1230" s="3" t="s">
        <v>13435</v>
      </c>
      <c r="BO1230" s="4"/>
      <c r="BP1230" s="4"/>
      <c r="BR1230" s="4"/>
      <c r="BS1230" s="4"/>
      <c r="CB1230" s="16"/>
      <c r="CL1230" s="4">
        <v>1</v>
      </c>
      <c r="CM1230" s="4">
        <v>5</v>
      </c>
      <c r="CR1230" s="4">
        <v>3350</v>
      </c>
      <c r="DK1230" s="50">
        <v>713</v>
      </c>
      <c r="DL1230" s="50">
        <v>50</v>
      </c>
      <c r="DM1230" s="4">
        <v>160</v>
      </c>
      <c r="DN1230" s="4">
        <v>1600</v>
      </c>
      <c r="DO1230" s="4">
        <v>400</v>
      </c>
      <c r="DP1230" s="4">
        <v>800</v>
      </c>
      <c r="DS1230" s="4" t="s">
        <v>12498</v>
      </c>
      <c r="DU1230" s="4"/>
      <c r="DV1230" s="4"/>
      <c r="DW1230" s="4" t="s">
        <v>33831</v>
      </c>
    </row>
    <row r="1231" spans="1:127">
      <c r="A1231" s="60">
        <v>2903188</v>
      </c>
      <c r="B1231" s="4" t="s">
        <v>9262</v>
      </c>
      <c r="D1231" s="4" t="s">
        <v>9263</v>
      </c>
      <c r="E1231" s="4" t="s">
        <v>9019</v>
      </c>
      <c r="F1231" s="4" t="s">
        <v>9263</v>
      </c>
      <c r="G1231" s="4" t="s">
        <v>12746</v>
      </c>
      <c r="H1231" s="4" t="s">
        <v>17031</v>
      </c>
      <c r="I1231" s="4" t="s">
        <v>12477</v>
      </c>
      <c r="J1231" s="59" t="s">
        <v>815</v>
      </c>
      <c r="K1231" s="59"/>
      <c r="L1231" s="4" t="s">
        <v>9216</v>
      </c>
      <c r="M1231" s="4" t="s">
        <v>9265</v>
      </c>
      <c r="N1231" s="4" t="s">
        <v>12144</v>
      </c>
      <c r="O1231" s="4" t="s">
        <v>9595</v>
      </c>
      <c r="P1231" s="4" t="s">
        <v>12746</v>
      </c>
      <c r="V1231" s="3" t="s">
        <v>12746</v>
      </c>
      <c r="X1231" s="3" t="s">
        <v>12050</v>
      </c>
      <c r="Y1231" s="3" t="s">
        <v>13393</v>
      </c>
      <c r="Z1231" s="3">
        <v>200</v>
      </c>
      <c r="AA1231" s="3">
        <v>8</v>
      </c>
      <c r="AB1231" s="3">
        <v>48</v>
      </c>
      <c r="AC1231" s="3">
        <v>1</v>
      </c>
      <c r="AD1231" s="3">
        <v>48</v>
      </c>
      <c r="AE1231" s="5">
        <v>6</v>
      </c>
      <c r="AF1231" s="3">
        <v>1</v>
      </c>
      <c r="AL1231" s="4">
        <f t="shared" si="115"/>
        <v>0</v>
      </c>
      <c r="AM1231" s="4">
        <f t="shared" si="117"/>
        <v>0</v>
      </c>
      <c r="AN1231" s="4">
        <v>1</v>
      </c>
      <c r="AQ1231" s="4">
        <v>1</v>
      </c>
      <c r="AR1231" s="4">
        <v>1</v>
      </c>
      <c r="AS1231" s="4">
        <v>1</v>
      </c>
      <c r="AT1231" s="4">
        <v>1</v>
      </c>
      <c r="AU1231" s="4">
        <v>1</v>
      </c>
      <c r="AV1231" s="4">
        <v>1</v>
      </c>
      <c r="AW1231" s="4">
        <v>1</v>
      </c>
      <c r="AX1231" s="4">
        <v>1</v>
      </c>
      <c r="AY1231" s="4"/>
      <c r="AZ1231" s="4"/>
      <c r="BA1231" s="4">
        <f t="shared" si="114"/>
        <v>8</v>
      </c>
      <c r="BB1231" s="3"/>
      <c r="BC1231" s="3"/>
      <c r="BD1231" s="4">
        <v>1600</v>
      </c>
      <c r="BE1231" s="63">
        <f t="shared" si="118"/>
        <v>1600</v>
      </c>
      <c r="BF1231" s="4" t="s">
        <v>11693</v>
      </c>
      <c r="BG1231" s="4">
        <v>1800</v>
      </c>
      <c r="BH1231" s="4">
        <v>300</v>
      </c>
      <c r="BJ1231" s="3">
        <f t="shared" si="116"/>
        <v>2100</v>
      </c>
      <c r="BK1231" s="3">
        <v>1000</v>
      </c>
      <c r="BL1231" s="4">
        <v>5800</v>
      </c>
      <c r="BM1231" s="3" t="s">
        <v>13435</v>
      </c>
      <c r="BO1231" s="4"/>
      <c r="BP1231" s="4"/>
      <c r="BR1231" s="4"/>
      <c r="BS1231" s="4"/>
      <c r="CB1231" s="16"/>
      <c r="CL1231" s="4">
        <v>1</v>
      </c>
      <c r="CM1231" s="4">
        <v>4</v>
      </c>
      <c r="CR1231" s="4">
        <v>3700</v>
      </c>
      <c r="CS1231" s="4">
        <v>1500</v>
      </c>
      <c r="CT1231" s="4">
        <v>300</v>
      </c>
      <c r="CU1231" s="4" t="s">
        <v>11869</v>
      </c>
      <c r="CV1231" s="4" t="s">
        <v>13092</v>
      </c>
      <c r="DM1231" s="4">
        <v>100</v>
      </c>
      <c r="DN1231" s="4">
        <v>1200</v>
      </c>
      <c r="DO1231" s="4">
        <v>500</v>
      </c>
      <c r="DP1231" s="4">
        <v>600</v>
      </c>
      <c r="DS1231" s="4" t="s">
        <v>12498</v>
      </c>
      <c r="DU1231" s="4"/>
      <c r="DV1231" s="4"/>
      <c r="DW1231" s="4" t="s">
        <v>33832</v>
      </c>
    </row>
    <row r="1232" spans="1:127">
      <c r="A1232" s="60">
        <v>2903189</v>
      </c>
      <c r="B1232" s="4" t="s">
        <v>8907</v>
      </c>
      <c r="D1232" s="4" t="s">
        <v>8908</v>
      </c>
      <c r="E1232" s="4" t="s">
        <v>8911</v>
      </c>
      <c r="F1232" s="4" t="s">
        <v>8909</v>
      </c>
      <c r="G1232" s="4" t="s">
        <v>12746</v>
      </c>
      <c r="H1232" s="4" t="s">
        <v>17031</v>
      </c>
      <c r="I1232" s="4" t="s">
        <v>8910</v>
      </c>
      <c r="J1232" s="59" t="s">
        <v>815</v>
      </c>
      <c r="K1232" s="59"/>
      <c r="L1232" s="4" t="s">
        <v>9216</v>
      </c>
      <c r="N1232" s="4"/>
      <c r="O1232" s="4"/>
      <c r="P1232" s="4" t="s">
        <v>12746</v>
      </c>
      <c r="V1232" s="3" t="s">
        <v>12746</v>
      </c>
      <c r="X1232" s="3" t="s">
        <v>15392</v>
      </c>
      <c r="Y1232" s="3" t="s">
        <v>8916</v>
      </c>
      <c r="Z1232" s="3">
        <v>125</v>
      </c>
      <c r="AA1232" s="3">
        <v>8</v>
      </c>
      <c r="AB1232" s="3">
        <v>40</v>
      </c>
      <c r="AC1232" s="3">
        <v>1</v>
      </c>
      <c r="AD1232" s="3">
        <v>40</v>
      </c>
      <c r="AE1232" s="5">
        <v>5</v>
      </c>
      <c r="AF1232" s="3">
        <v>1</v>
      </c>
      <c r="AK1232" s="3">
        <v>1</v>
      </c>
      <c r="AL1232" s="4">
        <f t="shared" si="115"/>
        <v>0</v>
      </c>
      <c r="AM1232" s="4">
        <f t="shared" si="117"/>
        <v>1</v>
      </c>
      <c r="AN1232" s="4">
        <v>3</v>
      </c>
      <c r="AO1232" s="3">
        <v>5</v>
      </c>
      <c r="AP1232" s="3">
        <v>5</v>
      </c>
      <c r="AQ1232" s="4">
        <v>5</v>
      </c>
      <c r="AR1232" s="4">
        <v>5</v>
      </c>
      <c r="AS1232" s="4">
        <v>5</v>
      </c>
      <c r="AT1232" s="4">
        <v>5</v>
      </c>
      <c r="AU1232" s="4">
        <v>5</v>
      </c>
      <c r="AV1232" s="4">
        <v>5</v>
      </c>
      <c r="AW1232" s="4">
        <v>5</v>
      </c>
      <c r="AX1232" s="4">
        <v>5</v>
      </c>
      <c r="AY1232" s="4">
        <v>5</v>
      </c>
      <c r="AZ1232" s="4">
        <v>5</v>
      </c>
      <c r="BA1232" s="4">
        <f t="shared" si="114"/>
        <v>60</v>
      </c>
      <c r="BB1232" s="3"/>
      <c r="BC1232" s="3">
        <v>936</v>
      </c>
      <c r="BD1232" s="4">
        <v>13210</v>
      </c>
      <c r="BE1232" s="63">
        <f t="shared" si="118"/>
        <v>14146</v>
      </c>
      <c r="BF1232" s="4" t="s">
        <v>12060</v>
      </c>
      <c r="BG1232" s="4">
        <v>4468</v>
      </c>
      <c r="BI1232" s="50">
        <v>232</v>
      </c>
      <c r="BJ1232" s="3">
        <f t="shared" si="116"/>
        <v>4700</v>
      </c>
      <c r="BK1232" s="3">
        <v>720</v>
      </c>
      <c r="BL1232" s="4">
        <v>22690</v>
      </c>
      <c r="BM1232" s="3" t="s">
        <v>9177</v>
      </c>
      <c r="BO1232" s="4"/>
      <c r="BP1232" s="4"/>
      <c r="BR1232" s="4"/>
      <c r="BS1232" s="4"/>
      <c r="CB1232" s="16"/>
      <c r="CL1232" s="4">
        <v>5</v>
      </c>
      <c r="CM1232" s="4">
        <v>16</v>
      </c>
      <c r="CR1232" s="4">
        <v>17990</v>
      </c>
      <c r="DK1232" s="50">
        <v>3315</v>
      </c>
      <c r="DL1232" s="50">
        <v>232</v>
      </c>
      <c r="DM1232" s="4">
        <v>91</v>
      </c>
      <c r="DN1232" s="4">
        <v>1370</v>
      </c>
      <c r="DO1232" s="4">
        <v>75</v>
      </c>
      <c r="DP1232" s="4">
        <v>160</v>
      </c>
      <c r="DS1232" s="4" t="s">
        <v>12498</v>
      </c>
      <c r="DU1232" s="4"/>
      <c r="DV1232" s="4"/>
      <c r="DW1232" s="4" t="s">
        <v>33833</v>
      </c>
    </row>
    <row r="1233" spans="1:127">
      <c r="A1233" s="60">
        <v>2903190</v>
      </c>
      <c r="B1233" s="4" t="s">
        <v>8796</v>
      </c>
      <c r="D1233" s="4" t="s">
        <v>8797</v>
      </c>
      <c r="E1233" s="56" t="s">
        <v>9145</v>
      </c>
      <c r="F1233" s="4" t="s">
        <v>8797</v>
      </c>
      <c r="G1233" s="4" t="s">
        <v>12144</v>
      </c>
      <c r="H1233" s="4" t="s">
        <v>17031</v>
      </c>
      <c r="I1233" s="4" t="s">
        <v>8567</v>
      </c>
      <c r="J1233" s="4" t="s">
        <v>9038</v>
      </c>
      <c r="L1233" s="56" t="s">
        <v>16831</v>
      </c>
      <c r="M1233" s="4" t="s">
        <v>8567</v>
      </c>
      <c r="N1233" s="4" t="s">
        <v>12144</v>
      </c>
      <c r="O1233" s="4"/>
      <c r="P1233" s="4" t="s">
        <v>12746</v>
      </c>
      <c r="V1233" s="3" t="s">
        <v>12746</v>
      </c>
      <c r="X1233" s="3" t="s">
        <v>15392</v>
      </c>
      <c r="Y1233" s="3" t="s">
        <v>12062</v>
      </c>
      <c r="Z1233" s="3">
        <v>312</v>
      </c>
      <c r="AA1233" s="3">
        <v>8</v>
      </c>
      <c r="AB1233" s="3">
        <v>48</v>
      </c>
      <c r="AC1233" s="3">
        <v>1</v>
      </c>
      <c r="AD1233" s="3">
        <v>48</v>
      </c>
      <c r="AE1233" s="5">
        <v>6</v>
      </c>
      <c r="AH1233" s="3">
        <v>4</v>
      </c>
      <c r="AL1233" s="4">
        <f t="shared" si="115"/>
        <v>4</v>
      </c>
      <c r="AM1233" s="4">
        <f t="shared" si="117"/>
        <v>0</v>
      </c>
      <c r="AN1233" s="4">
        <v>7</v>
      </c>
      <c r="AO1233" s="3">
        <v>7</v>
      </c>
      <c r="AP1233" s="3">
        <v>7</v>
      </c>
      <c r="AQ1233" s="4">
        <v>7</v>
      </c>
      <c r="AR1233" s="4">
        <v>7</v>
      </c>
      <c r="AS1233" s="4">
        <v>7</v>
      </c>
      <c r="AT1233" s="4">
        <v>7</v>
      </c>
      <c r="AU1233" s="4">
        <v>7</v>
      </c>
      <c r="AV1233" s="4">
        <v>7</v>
      </c>
      <c r="AW1233" s="4">
        <v>7</v>
      </c>
      <c r="AX1233" s="4">
        <v>7</v>
      </c>
      <c r="AY1233" s="4">
        <v>7</v>
      </c>
      <c r="AZ1233" s="4">
        <v>7</v>
      </c>
      <c r="BA1233" s="4">
        <f t="shared" si="114"/>
        <v>84</v>
      </c>
      <c r="BB1233" s="4">
        <v>10990</v>
      </c>
      <c r="BC1233" s="3"/>
      <c r="BD1233" s="4">
        <v>10911</v>
      </c>
      <c r="BE1233" s="63">
        <f t="shared" si="118"/>
        <v>21901</v>
      </c>
      <c r="BG1233" s="4">
        <v>5478</v>
      </c>
      <c r="BH1233" s="4">
        <v>224</v>
      </c>
      <c r="BI1233" s="50">
        <v>37</v>
      </c>
      <c r="BJ1233" s="3">
        <f t="shared" si="116"/>
        <v>5739</v>
      </c>
      <c r="BK1233" s="4">
        <v>513</v>
      </c>
      <c r="BL1233" s="4">
        <v>38370</v>
      </c>
      <c r="BM1233" s="3" t="s">
        <v>12374</v>
      </c>
      <c r="BO1233" s="4"/>
      <c r="BP1233" s="4"/>
      <c r="BR1233" s="4"/>
      <c r="BS1233" s="4"/>
      <c r="CB1233" s="16"/>
      <c r="CL1233" s="4">
        <v>1</v>
      </c>
      <c r="CM1233" s="4">
        <v>5</v>
      </c>
      <c r="CR1233" s="4">
        <v>32631</v>
      </c>
      <c r="CS1233" s="4">
        <v>15</v>
      </c>
      <c r="CT1233" s="4">
        <v>223</v>
      </c>
      <c r="CU1233" s="4" t="s">
        <v>11905</v>
      </c>
      <c r="CV1233" s="4" t="s">
        <v>12152</v>
      </c>
      <c r="DK1233" s="50">
        <v>534</v>
      </c>
      <c r="DL1233" s="50">
        <v>37</v>
      </c>
      <c r="DM1233" s="4">
        <v>200</v>
      </c>
      <c r="DN1233" s="4">
        <v>3000</v>
      </c>
      <c r="DO1233" s="4">
        <v>500</v>
      </c>
      <c r="DP1233" s="4">
        <v>1000</v>
      </c>
      <c r="DS1233" s="4" t="s">
        <v>12498</v>
      </c>
      <c r="DU1233" s="4" t="s">
        <v>33834</v>
      </c>
      <c r="DV1233" s="4" t="s">
        <v>33749</v>
      </c>
      <c r="DW1233" s="4"/>
    </row>
    <row r="1234" spans="1:127">
      <c r="A1234" s="60">
        <v>2903191</v>
      </c>
      <c r="B1234" s="4" t="s">
        <v>4958</v>
      </c>
      <c r="D1234" s="4" t="s">
        <v>8679</v>
      </c>
      <c r="E1234" s="4" t="s">
        <v>9392</v>
      </c>
      <c r="F1234" s="4" t="s">
        <v>9278</v>
      </c>
      <c r="G1234" s="4" t="s">
        <v>12746</v>
      </c>
      <c r="H1234" s="4" t="s">
        <v>17031</v>
      </c>
      <c r="I1234" s="4" t="s">
        <v>671</v>
      </c>
      <c r="J1234" s="59" t="s">
        <v>815</v>
      </c>
      <c r="K1234" s="59"/>
      <c r="L1234" s="4" t="s">
        <v>12094</v>
      </c>
      <c r="M1234" s="4" t="s">
        <v>9391</v>
      </c>
      <c r="N1234" s="4" t="s">
        <v>12144</v>
      </c>
      <c r="O1234" s="4"/>
      <c r="P1234" s="4" t="s">
        <v>12746</v>
      </c>
      <c r="V1234" s="3" t="s">
        <v>12746</v>
      </c>
      <c r="X1234" s="3" t="s">
        <v>11911</v>
      </c>
      <c r="Y1234" s="3" t="s">
        <v>12062</v>
      </c>
      <c r="Z1234" s="3">
        <v>307</v>
      </c>
      <c r="AA1234" s="3">
        <v>8</v>
      </c>
      <c r="AB1234" s="3">
        <v>44</v>
      </c>
      <c r="AC1234" s="3">
        <v>1</v>
      </c>
      <c r="AD1234" s="3">
        <v>44</v>
      </c>
      <c r="AE1234" s="5">
        <v>5.5</v>
      </c>
      <c r="AF1234" s="3">
        <v>2</v>
      </c>
      <c r="AL1234" s="4">
        <f t="shared" si="115"/>
        <v>0</v>
      </c>
      <c r="AM1234" s="4">
        <f t="shared" si="117"/>
        <v>0</v>
      </c>
      <c r="AN1234" s="4">
        <v>2</v>
      </c>
      <c r="AO1234" s="3">
        <v>2</v>
      </c>
      <c r="AP1234" s="3">
        <v>2</v>
      </c>
      <c r="AQ1234" s="4">
        <v>2</v>
      </c>
      <c r="AR1234" s="4">
        <v>2</v>
      </c>
      <c r="AS1234" s="4">
        <v>2</v>
      </c>
      <c r="AT1234" s="4">
        <v>2</v>
      </c>
      <c r="AU1234" s="4">
        <v>2</v>
      </c>
      <c r="AV1234" s="4">
        <v>2</v>
      </c>
      <c r="AW1234" s="4">
        <v>2</v>
      </c>
      <c r="AX1234" s="4">
        <v>2</v>
      </c>
      <c r="AY1234" s="4">
        <v>2</v>
      </c>
      <c r="AZ1234" s="4">
        <v>2</v>
      </c>
      <c r="BA1234" s="4">
        <f t="shared" si="114"/>
        <v>24</v>
      </c>
      <c r="BB1234" s="3"/>
      <c r="BC1234" s="3"/>
      <c r="BD1234" s="4">
        <v>3380</v>
      </c>
      <c r="BE1234" s="63">
        <f t="shared" si="118"/>
        <v>3380</v>
      </c>
      <c r="BF1234" s="4" t="s">
        <v>11693</v>
      </c>
      <c r="BG1234" s="4">
        <v>2355</v>
      </c>
      <c r="BH1234" s="4">
        <v>60</v>
      </c>
      <c r="BI1234" s="50">
        <v>120</v>
      </c>
      <c r="BJ1234" s="3">
        <f t="shared" si="116"/>
        <v>2535</v>
      </c>
      <c r="BK1234" s="4">
        <v>875</v>
      </c>
      <c r="BL1234" s="4">
        <v>7000</v>
      </c>
      <c r="BM1234" s="3" t="s">
        <v>13435</v>
      </c>
      <c r="BO1234" s="4"/>
      <c r="BP1234" s="4"/>
      <c r="BR1234" s="4"/>
      <c r="BS1234" s="4"/>
      <c r="CB1234" s="16"/>
      <c r="CL1234" s="4">
        <v>1</v>
      </c>
      <c r="CM1234" s="4">
        <v>8</v>
      </c>
      <c r="CR1234" s="4">
        <v>4465</v>
      </c>
      <c r="CS1234" s="4">
        <v>5</v>
      </c>
      <c r="CT1234" s="4">
        <v>60</v>
      </c>
      <c r="CU1234" s="4" t="s">
        <v>11905</v>
      </c>
      <c r="CV1234" s="4" t="s">
        <v>12152</v>
      </c>
      <c r="DK1234" s="50">
        <v>1700</v>
      </c>
      <c r="DL1234" s="50">
        <v>120</v>
      </c>
      <c r="DM1234" s="4">
        <v>78</v>
      </c>
      <c r="DN1234" s="4">
        <v>780</v>
      </c>
      <c r="DO1234" s="4">
        <v>780</v>
      </c>
      <c r="DP1234" s="4">
        <v>1560</v>
      </c>
      <c r="DS1234" s="4" t="s">
        <v>12498</v>
      </c>
      <c r="DU1234" s="4" t="s">
        <v>33750</v>
      </c>
      <c r="DV1234" s="4" t="s">
        <v>33751</v>
      </c>
      <c r="DW1234" s="4" t="s">
        <v>33752</v>
      </c>
    </row>
    <row r="1235" spans="1:127">
      <c r="A1235" s="60">
        <v>2903192</v>
      </c>
      <c r="B1235" s="4" t="s">
        <v>9153</v>
      </c>
      <c r="D1235" s="4" t="s">
        <v>9154</v>
      </c>
      <c r="E1235" s="4" t="s">
        <v>9033</v>
      </c>
      <c r="F1235" s="4" t="s">
        <v>9155</v>
      </c>
      <c r="G1235" s="4" t="s">
        <v>12746</v>
      </c>
      <c r="H1235" s="4" t="s">
        <v>17031</v>
      </c>
      <c r="I1235" s="4" t="s">
        <v>29847</v>
      </c>
      <c r="J1235" s="59" t="s">
        <v>815</v>
      </c>
      <c r="K1235" s="59"/>
      <c r="L1235" s="4" t="s">
        <v>12094</v>
      </c>
      <c r="M1235" s="4" t="s">
        <v>9158</v>
      </c>
      <c r="N1235" s="4" t="s">
        <v>12144</v>
      </c>
      <c r="O1235" s="4"/>
      <c r="P1235" s="4" t="s">
        <v>12746</v>
      </c>
      <c r="V1235" s="3" t="s">
        <v>12746</v>
      </c>
      <c r="X1235" s="3" t="s">
        <v>11911</v>
      </c>
      <c r="Y1235" s="3" t="s">
        <v>12062</v>
      </c>
      <c r="Z1235" s="3">
        <v>300</v>
      </c>
      <c r="AA1235" s="3">
        <v>8</v>
      </c>
      <c r="AB1235" s="3">
        <v>48</v>
      </c>
      <c r="AC1235" s="3">
        <v>1</v>
      </c>
      <c r="AD1235" s="3">
        <v>48</v>
      </c>
      <c r="AE1235" s="5">
        <v>6</v>
      </c>
      <c r="AF1235" s="3">
        <v>3</v>
      </c>
      <c r="AL1235" s="4">
        <f t="shared" si="115"/>
        <v>0</v>
      </c>
      <c r="AM1235" s="4">
        <f t="shared" si="117"/>
        <v>0</v>
      </c>
      <c r="BA1235" s="4">
        <f t="shared" si="114"/>
        <v>0</v>
      </c>
      <c r="BB1235" s="3"/>
      <c r="BC1235" s="3"/>
      <c r="BE1235" s="63">
        <f t="shared" si="118"/>
        <v>0</v>
      </c>
      <c r="BF1235" s="4" t="s">
        <v>11693</v>
      </c>
      <c r="BG1235" s="4">
        <v>1681</v>
      </c>
      <c r="BJ1235" s="3">
        <f t="shared" si="116"/>
        <v>1681</v>
      </c>
      <c r="BK1235" s="4">
        <v>696</v>
      </c>
      <c r="BL1235" s="4">
        <v>5150</v>
      </c>
      <c r="BM1235" s="3" t="s">
        <v>13435</v>
      </c>
      <c r="BO1235" s="4"/>
      <c r="BP1235" s="4"/>
      <c r="BR1235" s="4"/>
      <c r="BS1235" s="4"/>
      <c r="CB1235" s="16"/>
      <c r="CC1235" s="3">
        <v>5150</v>
      </c>
      <c r="CR1235" s="4">
        <v>3469</v>
      </c>
      <c r="DM1235" s="4">
        <v>142</v>
      </c>
      <c r="DN1235" s="4">
        <v>1524</v>
      </c>
      <c r="DO1235" s="4">
        <v>79</v>
      </c>
      <c r="DP1235" s="4">
        <v>157</v>
      </c>
      <c r="DS1235" s="4" t="s">
        <v>12498</v>
      </c>
      <c r="DU1235" s="4"/>
      <c r="DV1235" s="4"/>
      <c r="DW1235" s="4" t="s">
        <v>33753</v>
      </c>
    </row>
    <row r="1236" spans="1:127">
      <c r="A1236" s="60">
        <v>2903193</v>
      </c>
      <c r="B1236" s="4" t="s">
        <v>8926</v>
      </c>
      <c r="D1236" s="4" t="s">
        <v>8927</v>
      </c>
      <c r="E1236" s="4" t="s">
        <v>9312</v>
      </c>
      <c r="F1236" s="4" t="s">
        <v>8812</v>
      </c>
      <c r="G1236" s="4" t="s">
        <v>12746</v>
      </c>
      <c r="H1236" s="4" t="s">
        <v>17031</v>
      </c>
      <c r="I1236" s="4" t="s">
        <v>8941</v>
      </c>
      <c r="J1236" s="59" t="s">
        <v>815</v>
      </c>
      <c r="K1236" s="59"/>
      <c r="L1236" s="4" t="s">
        <v>12094</v>
      </c>
      <c r="M1236" s="4" t="s">
        <v>8941</v>
      </c>
      <c r="N1236" s="4" t="s">
        <v>12144</v>
      </c>
      <c r="O1236" s="4"/>
      <c r="P1236" s="4" t="s">
        <v>12746</v>
      </c>
      <c r="Q1236" s="4" t="s">
        <v>12746</v>
      </c>
      <c r="R1236" s="4" t="s">
        <v>12746</v>
      </c>
      <c r="S1236" s="4" t="s">
        <v>12746</v>
      </c>
      <c r="T1236" s="4" t="s">
        <v>12746</v>
      </c>
      <c r="V1236" s="3" t="s">
        <v>12746</v>
      </c>
      <c r="X1236" s="3" t="s">
        <v>11911</v>
      </c>
      <c r="Y1236" s="10" t="s">
        <v>12062</v>
      </c>
      <c r="Z1236" s="3">
        <v>150</v>
      </c>
      <c r="AA1236" s="3">
        <v>8</v>
      </c>
      <c r="AB1236" s="3">
        <v>48</v>
      </c>
      <c r="AC1236" s="3">
        <v>1</v>
      </c>
      <c r="AD1236" s="3">
        <v>48</v>
      </c>
      <c r="AE1236" s="5">
        <v>6</v>
      </c>
      <c r="AF1236" s="3">
        <v>1</v>
      </c>
      <c r="AL1236" s="4">
        <f t="shared" si="115"/>
        <v>0</v>
      </c>
      <c r="AM1236" s="4">
        <f t="shared" si="117"/>
        <v>0</v>
      </c>
      <c r="AN1236" s="4">
        <v>2</v>
      </c>
      <c r="AQ1236" s="3">
        <v>2</v>
      </c>
      <c r="AR1236" s="3">
        <v>2</v>
      </c>
      <c r="AS1236" s="3">
        <v>2</v>
      </c>
      <c r="AT1236" s="3">
        <v>2</v>
      </c>
      <c r="AU1236" s="3">
        <v>2</v>
      </c>
      <c r="AV1236" s="3">
        <v>2</v>
      </c>
      <c r="BA1236" s="4">
        <f t="shared" si="114"/>
        <v>12</v>
      </c>
      <c r="BB1236" s="3"/>
      <c r="BC1236" s="3"/>
      <c r="BD1236" s="4">
        <v>2464</v>
      </c>
      <c r="BE1236" s="63">
        <f t="shared" si="118"/>
        <v>2464</v>
      </c>
      <c r="BF1236" s="4" t="s">
        <v>12060</v>
      </c>
      <c r="BG1236" s="4">
        <v>2300</v>
      </c>
      <c r="BH1236" s="4">
        <v>165</v>
      </c>
      <c r="BI1236" s="50">
        <v>20</v>
      </c>
      <c r="BJ1236" s="3">
        <f t="shared" si="116"/>
        <v>2485</v>
      </c>
      <c r="BK1236" s="4">
        <v>1405</v>
      </c>
      <c r="BL1236" s="4">
        <v>10400</v>
      </c>
      <c r="BM1236" s="3" t="s">
        <v>13435</v>
      </c>
      <c r="BO1236" s="4"/>
      <c r="BP1236" s="4"/>
      <c r="BR1236" s="4"/>
      <c r="BS1236" s="4"/>
      <c r="CB1236" s="16"/>
      <c r="CL1236" s="4">
        <v>1</v>
      </c>
      <c r="CM1236" s="4">
        <v>10</v>
      </c>
      <c r="CR1236" s="4">
        <v>7915</v>
      </c>
      <c r="CS1236" s="4">
        <v>900</v>
      </c>
      <c r="CT1236" s="4">
        <v>165</v>
      </c>
      <c r="CU1236" s="4" t="s">
        <v>11869</v>
      </c>
      <c r="CV1236" s="4" t="s">
        <v>13092</v>
      </c>
      <c r="DL1236" s="50">
        <v>20</v>
      </c>
      <c r="DM1236" s="4">
        <v>100</v>
      </c>
      <c r="DN1236" s="4">
        <v>2000</v>
      </c>
      <c r="DO1236" s="4">
        <v>60</v>
      </c>
      <c r="DP1236" s="4">
        <v>780</v>
      </c>
      <c r="DQ1236" s="4">
        <v>40</v>
      </c>
      <c r="DR1236" s="4">
        <v>120</v>
      </c>
      <c r="DS1236" s="4" t="s">
        <v>12498</v>
      </c>
      <c r="DU1236" s="4"/>
      <c r="DV1236" s="4"/>
      <c r="DW1236" s="4" t="s">
        <v>33754</v>
      </c>
    </row>
    <row r="1237" spans="1:127">
      <c r="A1237" s="60">
        <v>2903194</v>
      </c>
      <c r="B1237" s="4" t="s">
        <v>8573</v>
      </c>
      <c r="D1237" s="4" t="s">
        <v>8937</v>
      </c>
      <c r="E1237" s="4" t="s">
        <v>8662</v>
      </c>
      <c r="F1237" s="4" t="s">
        <v>8935</v>
      </c>
      <c r="G1237" s="4" t="s">
        <v>12746</v>
      </c>
      <c r="H1237" s="4" t="s">
        <v>17031</v>
      </c>
      <c r="I1237" s="4" t="s">
        <v>8672</v>
      </c>
      <c r="J1237" s="59" t="s">
        <v>815</v>
      </c>
      <c r="K1237" s="59"/>
      <c r="L1237" s="4" t="s">
        <v>12094</v>
      </c>
      <c r="M1237" s="4" t="s">
        <v>8546</v>
      </c>
      <c r="N1237" s="4" t="s">
        <v>12144</v>
      </c>
      <c r="O1237" s="4"/>
      <c r="P1237" s="4" t="s">
        <v>12144</v>
      </c>
      <c r="Q1237" s="4" t="s">
        <v>12746</v>
      </c>
      <c r="R1237" s="4" t="s">
        <v>12746</v>
      </c>
      <c r="S1237" s="4" t="s">
        <v>12746</v>
      </c>
      <c r="T1237" s="4" t="s">
        <v>12746</v>
      </c>
      <c r="V1237" s="3" t="s">
        <v>12746</v>
      </c>
      <c r="X1237" s="3" t="s">
        <v>11911</v>
      </c>
      <c r="Y1237" s="10" t="s">
        <v>12062</v>
      </c>
      <c r="Z1237" s="3">
        <v>300</v>
      </c>
      <c r="AA1237" s="3">
        <v>8</v>
      </c>
      <c r="AB1237" s="3">
        <v>48</v>
      </c>
      <c r="AC1237" s="3">
        <v>1</v>
      </c>
      <c r="AD1237" s="3">
        <v>48</v>
      </c>
      <c r="AE1237" s="5">
        <v>6</v>
      </c>
      <c r="AF1237" s="3">
        <v>2</v>
      </c>
      <c r="AL1237" s="4">
        <f t="shared" si="115"/>
        <v>0</v>
      </c>
      <c r="AM1237" s="4">
        <f t="shared" si="117"/>
        <v>0</v>
      </c>
      <c r="AN1237" s="4">
        <v>3</v>
      </c>
      <c r="AO1237" s="3">
        <v>3</v>
      </c>
      <c r="AP1237" s="3">
        <v>3</v>
      </c>
      <c r="AQ1237" s="3">
        <v>3</v>
      </c>
      <c r="AR1237" s="3">
        <v>3</v>
      </c>
      <c r="AS1237" s="3">
        <v>3</v>
      </c>
      <c r="AT1237" s="3">
        <v>3</v>
      </c>
      <c r="AU1237" s="3">
        <v>3</v>
      </c>
      <c r="AV1237" s="3">
        <v>3</v>
      </c>
      <c r="AW1237" s="3">
        <v>3</v>
      </c>
      <c r="AX1237" s="3">
        <v>3</v>
      </c>
      <c r="AY1237" s="3">
        <v>3</v>
      </c>
      <c r="AZ1237" s="3">
        <v>3</v>
      </c>
      <c r="BA1237" s="4">
        <f t="shared" si="114"/>
        <v>36</v>
      </c>
      <c r="BB1237" s="3"/>
      <c r="BC1237" s="3"/>
      <c r="BD1237" s="4">
        <v>5616</v>
      </c>
      <c r="BE1237" s="63">
        <f t="shared" si="118"/>
        <v>5616</v>
      </c>
      <c r="BG1237" s="4">
        <v>5730</v>
      </c>
      <c r="BH1237" s="4">
        <v>300</v>
      </c>
      <c r="BJ1237" s="3">
        <f t="shared" si="116"/>
        <v>6030</v>
      </c>
      <c r="BK1237" s="4">
        <v>680</v>
      </c>
      <c r="BL1237" s="4">
        <v>17664</v>
      </c>
      <c r="BM1237" s="3" t="s">
        <v>353</v>
      </c>
      <c r="BO1237" s="4"/>
      <c r="BP1237" s="4"/>
      <c r="BR1237" s="4"/>
      <c r="BS1237" s="4"/>
      <c r="CB1237" s="16"/>
      <c r="CH1237" s="3">
        <v>2</v>
      </c>
      <c r="CI1237" s="3">
        <v>9</v>
      </c>
      <c r="CR1237" s="4">
        <v>11634</v>
      </c>
      <c r="CS1237" s="4">
        <v>1500</v>
      </c>
      <c r="CT1237" s="4">
        <v>300</v>
      </c>
      <c r="CU1237" s="4" t="s">
        <v>11869</v>
      </c>
      <c r="CV1237" s="4" t="s">
        <v>13092</v>
      </c>
      <c r="DM1237" s="4">
        <v>273</v>
      </c>
      <c r="DN1237" s="4">
        <v>2730</v>
      </c>
      <c r="DO1237" s="4">
        <v>1500</v>
      </c>
      <c r="DP1237" s="4">
        <v>1500</v>
      </c>
      <c r="DS1237" s="4" t="s">
        <v>12498</v>
      </c>
      <c r="DU1237" s="4" t="s">
        <v>33755</v>
      </c>
      <c r="DV1237" s="4"/>
      <c r="DW1237" s="4"/>
    </row>
    <row r="1238" spans="1:127">
      <c r="A1238" s="61">
        <v>2902492</v>
      </c>
      <c r="B1238" s="4" t="s">
        <v>14534</v>
      </c>
      <c r="D1238" s="4" t="s">
        <v>14535</v>
      </c>
      <c r="E1238" s="4" t="s">
        <v>14536</v>
      </c>
      <c r="F1238" s="4" t="s">
        <v>14535</v>
      </c>
      <c r="G1238" s="4" t="s">
        <v>12144</v>
      </c>
      <c r="H1238" s="3" t="s">
        <v>17029</v>
      </c>
      <c r="I1238" s="3" t="s">
        <v>12625</v>
      </c>
      <c r="J1238" s="3" t="s">
        <v>12625</v>
      </c>
      <c r="L1238" s="3" t="s">
        <v>12668</v>
      </c>
      <c r="N1238" s="33" t="s">
        <v>12144</v>
      </c>
      <c r="O1238" s="33"/>
      <c r="P1238" s="4" t="s">
        <v>12746</v>
      </c>
      <c r="Q1238" s="4"/>
      <c r="R1238" s="4"/>
      <c r="V1238" s="3" t="s">
        <v>12746</v>
      </c>
      <c r="X1238" s="3" t="s">
        <v>11911</v>
      </c>
      <c r="Y1238" s="8" t="s">
        <v>12062</v>
      </c>
      <c r="Z1238" s="3">
        <v>303</v>
      </c>
      <c r="AA1238" s="3">
        <v>9</v>
      </c>
      <c r="AB1238" s="3">
        <v>50</v>
      </c>
      <c r="AC1238" s="3">
        <v>1</v>
      </c>
      <c r="AD1238" s="3">
        <v>50</v>
      </c>
      <c r="AE1238" s="5">
        <v>5.5</v>
      </c>
      <c r="AJ1238" s="3">
        <v>2</v>
      </c>
      <c r="AK1238" s="3">
        <v>1</v>
      </c>
      <c r="AL1238" s="4">
        <f t="shared" si="115"/>
        <v>2</v>
      </c>
      <c r="AM1238" s="4">
        <f t="shared" si="117"/>
        <v>1</v>
      </c>
      <c r="AN1238" s="4">
        <v>3</v>
      </c>
      <c r="AO1238" s="4">
        <v>3</v>
      </c>
      <c r="AP1238" s="4">
        <v>3</v>
      </c>
      <c r="AQ1238" s="4">
        <v>3</v>
      </c>
      <c r="AR1238" s="4">
        <v>3</v>
      </c>
      <c r="AS1238" s="4">
        <v>3</v>
      </c>
      <c r="AT1238" s="4">
        <v>3</v>
      </c>
      <c r="AU1238" s="4">
        <v>3</v>
      </c>
      <c r="AV1238" s="4">
        <v>3</v>
      </c>
      <c r="AW1238" s="4">
        <v>3</v>
      </c>
      <c r="AX1238" s="4">
        <v>3</v>
      </c>
      <c r="AY1238" s="4">
        <v>3</v>
      </c>
      <c r="AZ1238" s="4">
        <v>3</v>
      </c>
      <c r="BA1238" s="3">
        <f t="shared" si="114"/>
        <v>36</v>
      </c>
      <c r="BB1238" s="3"/>
      <c r="BC1238" s="3">
        <v>3420</v>
      </c>
      <c r="BD1238" s="4">
        <v>3000</v>
      </c>
      <c r="BE1238" s="63">
        <f t="shared" si="118"/>
        <v>6420</v>
      </c>
      <c r="BF1238" s="4" t="s">
        <v>12236</v>
      </c>
      <c r="BG1238" s="4">
        <v>5000</v>
      </c>
      <c r="BH1238" s="4">
        <v>250</v>
      </c>
      <c r="BI1238" s="50">
        <v>333</v>
      </c>
      <c r="BJ1238" s="4">
        <f t="shared" si="116"/>
        <v>5583</v>
      </c>
      <c r="BK1238" s="4">
        <v>103</v>
      </c>
      <c r="BL1238" s="4">
        <v>937</v>
      </c>
      <c r="BM1238" s="3" t="s">
        <v>13435</v>
      </c>
      <c r="BN1238" s="4">
        <v>24</v>
      </c>
      <c r="BO1238" s="3">
        <v>314</v>
      </c>
      <c r="BP1238" s="3" t="s">
        <v>35863</v>
      </c>
      <c r="BQ1238" s="4">
        <v>15</v>
      </c>
      <c r="BR1238" s="3">
        <v>937</v>
      </c>
      <c r="BS1238" s="4" t="s">
        <v>13226</v>
      </c>
      <c r="BT1238" s="4">
        <v>200</v>
      </c>
      <c r="BU1238" s="4">
        <v>8475</v>
      </c>
      <c r="BV1238" s="4" t="s">
        <v>12374</v>
      </c>
      <c r="BW1238" s="4">
        <v>65</v>
      </c>
      <c r="BX1238" s="4">
        <v>937</v>
      </c>
      <c r="BY1238" s="4" t="s">
        <v>14537</v>
      </c>
      <c r="CB1238" s="16"/>
      <c r="CC1238" s="3">
        <v>15000</v>
      </c>
      <c r="CL1238" s="4">
        <v>2</v>
      </c>
      <c r="CM1238" s="4">
        <v>9</v>
      </c>
      <c r="CR1238" s="4">
        <v>6017</v>
      </c>
      <c r="CS1238" s="4">
        <v>3600</v>
      </c>
      <c r="CT1238" s="4">
        <v>250</v>
      </c>
      <c r="CU1238" s="4" t="s">
        <v>11869</v>
      </c>
      <c r="CV1238" s="4" t="s">
        <v>98</v>
      </c>
      <c r="DK1238" s="50">
        <v>14200</v>
      </c>
      <c r="DL1238" s="50">
        <v>333</v>
      </c>
      <c r="DM1238" s="4">
        <v>200</v>
      </c>
      <c r="DN1238" s="4">
        <v>2600</v>
      </c>
      <c r="DO1238" s="4">
        <v>1200</v>
      </c>
      <c r="DP1238" s="4">
        <v>1600</v>
      </c>
      <c r="DQ1238" s="4">
        <v>1200</v>
      </c>
      <c r="DR1238" s="4">
        <v>1200</v>
      </c>
      <c r="DS1238" s="3" t="s">
        <v>12498</v>
      </c>
      <c r="DU1238" s="33" t="s">
        <v>32269</v>
      </c>
      <c r="DV1238" s="33"/>
      <c r="DW1238" s="33"/>
    </row>
    <row r="1239" spans="1:127">
      <c r="A1239" s="61">
        <v>2902493</v>
      </c>
      <c r="B1239" s="4" t="s">
        <v>14310</v>
      </c>
      <c r="D1239" s="4" t="s">
        <v>14311</v>
      </c>
      <c r="E1239" s="59" t="s">
        <v>743</v>
      </c>
      <c r="F1239" s="4" t="s">
        <v>14311</v>
      </c>
      <c r="G1239" s="4" t="s">
        <v>12746</v>
      </c>
      <c r="H1239" s="3" t="s">
        <v>17029</v>
      </c>
      <c r="I1239" s="3" t="s">
        <v>14194</v>
      </c>
      <c r="J1239" s="3" t="s">
        <v>21718</v>
      </c>
      <c r="L1239" s="3" t="s">
        <v>12668</v>
      </c>
      <c r="M1239" s="4"/>
      <c r="N1239" s="33" t="s">
        <v>12746</v>
      </c>
      <c r="O1239" s="33"/>
      <c r="P1239" s="4" t="s">
        <v>12746</v>
      </c>
      <c r="V1239" s="3" t="s">
        <v>12746</v>
      </c>
      <c r="X1239" s="3" t="s">
        <v>11911</v>
      </c>
      <c r="Y1239" s="8" t="s">
        <v>12074</v>
      </c>
      <c r="Z1239" s="3">
        <v>255</v>
      </c>
      <c r="AA1239" s="3">
        <v>9</v>
      </c>
      <c r="AB1239" s="3">
        <v>54</v>
      </c>
      <c r="AC1239" s="3">
        <v>1</v>
      </c>
      <c r="AD1239" s="3">
        <v>54</v>
      </c>
      <c r="AE1239" s="5">
        <v>6</v>
      </c>
      <c r="AF1239" s="3">
        <v>1</v>
      </c>
      <c r="AJ1239" s="3">
        <v>2</v>
      </c>
      <c r="AK1239" s="3">
        <v>1</v>
      </c>
      <c r="AL1239" s="4">
        <f t="shared" si="115"/>
        <v>2</v>
      </c>
      <c r="AM1239" s="4">
        <f t="shared" si="117"/>
        <v>1</v>
      </c>
      <c r="AN1239" s="4">
        <v>16</v>
      </c>
      <c r="AO1239" s="4">
        <v>1</v>
      </c>
      <c r="AP1239" s="4">
        <v>1</v>
      </c>
      <c r="AQ1239" s="4">
        <v>14</v>
      </c>
      <c r="AR1239" s="4">
        <v>22</v>
      </c>
      <c r="AS1239" s="4">
        <v>22</v>
      </c>
      <c r="AT1239" s="4">
        <v>22</v>
      </c>
      <c r="AU1239" s="4">
        <v>21</v>
      </c>
      <c r="AV1239" s="4">
        <v>20</v>
      </c>
      <c r="AW1239" s="4">
        <v>20</v>
      </c>
      <c r="AX1239" s="4">
        <v>16</v>
      </c>
      <c r="AY1239" s="4"/>
      <c r="AZ1239" s="4"/>
      <c r="BA1239" s="3">
        <f t="shared" si="114"/>
        <v>159</v>
      </c>
      <c r="BC1239" s="4">
        <v>4575</v>
      </c>
      <c r="BD1239" s="4">
        <v>13250</v>
      </c>
      <c r="BE1239" s="63">
        <f t="shared" si="118"/>
        <v>17825</v>
      </c>
      <c r="BF1239" s="4" t="s">
        <v>12236</v>
      </c>
      <c r="BG1239" s="4">
        <v>39427</v>
      </c>
      <c r="BI1239" s="50">
        <v>977</v>
      </c>
      <c r="BJ1239" s="4">
        <f t="shared" si="116"/>
        <v>40404</v>
      </c>
      <c r="BK1239" s="4">
        <v>6350</v>
      </c>
      <c r="BL1239" s="4">
        <v>72500</v>
      </c>
      <c r="BM1239" s="3" t="s">
        <v>35863</v>
      </c>
      <c r="BS1239" s="4"/>
      <c r="CB1239" s="16"/>
      <c r="CL1239" s="4">
        <v>7</v>
      </c>
      <c r="CM1239" s="4">
        <v>108</v>
      </c>
      <c r="CR1239" s="4">
        <v>32096</v>
      </c>
      <c r="DK1239" s="50">
        <v>16243</v>
      </c>
      <c r="DL1239" s="50">
        <v>977</v>
      </c>
      <c r="DM1239" s="4">
        <v>1320</v>
      </c>
      <c r="DN1239" s="4">
        <v>19224</v>
      </c>
      <c r="DO1239" s="4">
        <v>1760</v>
      </c>
      <c r="DP1239" s="4">
        <v>1554</v>
      </c>
      <c r="DQ1239" s="4">
        <v>3365</v>
      </c>
      <c r="DR1239" s="4">
        <v>5047</v>
      </c>
      <c r="DS1239" s="3" t="s">
        <v>12498</v>
      </c>
      <c r="DU1239" s="33"/>
      <c r="DV1239" s="33"/>
      <c r="DW1239" s="33"/>
    </row>
    <row r="1240" spans="1:127">
      <c r="A1240" s="61">
        <v>2902494</v>
      </c>
      <c r="B1240" s="4" t="s">
        <v>14191</v>
      </c>
      <c r="D1240" s="4" t="s">
        <v>14192</v>
      </c>
      <c r="E1240" s="4" t="s">
        <v>14071</v>
      </c>
      <c r="F1240" s="4" t="s">
        <v>14193</v>
      </c>
      <c r="G1240" s="4" t="s">
        <v>12746</v>
      </c>
      <c r="H1240" s="4" t="s">
        <v>17029</v>
      </c>
      <c r="I1240" s="3" t="s">
        <v>13156</v>
      </c>
      <c r="J1240" s="3" t="s">
        <v>13156</v>
      </c>
      <c r="L1240" s="4" t="s">
        <v>12668</v>
      </c>
      <c r="M1240" s="4"/>
      <c r="N1240" s="33" t="s">
        <v>12144</v>
      </c>
      <c r="O1240" s="33"/>
      <c r="P1240" s="4" t="s">
        <v>12746</v>
      </c>
      <c r="V1240" s="3" t="s">
        <v>12746</v>
      </c>
      <c r="X1240" s="8" t="s">
        <v>14198</v>
      </c>
      <c r="Y1240" s="8" t="s">
        <v>14199</v>
      </c>
      <c r="Z1240" s="3">
        <v>307</v>
      </c>
      <c r="AA1240" s="3">
        <v>9</v>
      </c>
      <c r="AB1240" s="3">
        <v>50</v>
      </c>
      <c r="AC1240" s="3">
        <v>1</v>
      </c>
      <c r="AD1240" s="3">
        <v>50</v>
      </c>
      <c r="AE1240" s="5">
        <v>5.5</v>
      </c>
      <c r="AF1240" s="3">
        <v>1</v>
      </c>
      <c r="AL1240" s="4">
        <f t="shared" si="115"/>
        <v>0</v>
      </c>
      <c r="AM1240" s="4">
        <f t="shared" si="117"/>
        <v>0</v>
      </c>
      <c r="AN1240" s="4">
        <v>1</v>
      </c>
      <c r="AO1240" s="4">
        <v>1</v>
      </c>
      <c r="AP1240" s="4">
        <v>1</v>
      </c>
      <c r="AQ1240" s="4">
        <v>1</v>
      </c>
      <c r="AR1240" s="4">
        <v>1</v>
      </c>
      <c r="AS1240" s="4">
        <v>1</v>
      </c>
      <c r="AT1240" s="4">
        <v>1</v>
      </c>
      <c r="AU1240" s="4">
        <v>1</v>
      </c>
      <c r="AV1240" s="4">
        <v>1</v>
      </c>
      <c r="AW1240" s="4">
        <v>1</v>
      </c>
      <c r="AX1240" s="4">
        <v>1</v>
      </c>
      <c r="AY1240" s="4">
        <v>1</v>
      </c>
      <c r="AZ1240" s="4">
        <v>1</v>
      </c>
      <c r="BA1240" s="3">
        <f t="shared" si="114"/>
        <v>12</v>
      </c>
      <c r="BB1240" s="3"/>
      <c r="BC1240" s="3"/>
      <c r="BD1240" s="4">
        <v>1123</v>
      </c>
      <c r="BE1240" s="63">
        <f t="shared" si="118"/>
        <v>1123</v>
      </c>
      <c r="BF1240" s="4" t="s">
        <v>12236</v>
      </c>
      <c r="BG1240" s="4">
        <v>2427</v>
      </c>
      <c r="BH1240" s="4">
        <v>155</v>
      </c>
      <c r="BJ1240" s="4">
        <f t="shared" si="116"/>
        <v>2582</v>
      </c>
      <c r="BK1240" s="4">
        <v>776</v>
      </c>
      <c r="BL1240" s="4">
        <v>5300</v>
      </c>
      <c r="BM1240" s="3" t="s">
        <v>13435</v>
      </c>
      <c r="BS1240" s="4"/>
      <c r="CB1240" s="16"/>
      <c r="CH1240" s="3">
        <v>1</v>
      </c>
      <c r="CI1240" s="3">
        <v>5</v>
      </c>
      <c r="CR1240" s="4">
        <v>2718</v>
      </c>
      <c r="CS1240" s="4">
        <v>1</v>
      </c>
      <c r="CT1240" s="4">
        <v>16</v>
      </c>
      <c r="CU1240" s="4" t="s">
        <v>11905</v>
      </c>
      <c r="CV1240" s="4" t="s">
        <v>12152</v>
      </c>
      <c r="CW1240" s="4">
        <v>782</v>
      </c>
      <c r="CX1240" s="4">
        <v>139</v>
      </c>
      <c r="CY1240" s="4" t="s">
        <v>11869</v>
      </c>
      <c r="CZ1240" s="4" t="s">
        <v>98</v>
      </c>
      <c r="DM1240" s="4">
        <v>150</v>
      </c>
      <c r="DN1240" s="4">
        <v>2089</v>
      </c>
      <c r="DO1240" s="4">
        <v>340</v>
      </c>
      <c r="DP1240" s="4">
        <v>348</v>
      </c>
      <c r="DS1240" s="3" t="s">
        <v>12498</v>
      </c>
      <c r="DU1240" s="33"/>
      <c r="DV1240" s="33"/>
      <c r="DW1240" s="33"/>
    </row>
    <row r="1241" spans="1:127">
      <c r="A1241" s="61">
        <v>2902495</v>
      </c>
      <c r="B1241" s="4" t="s">
        <v>14672</v>
      </c>
      <c r="D1241" s="4" t="s">
        <v>14546</v>
      </c>
      <c r="E1241" s="4" t="s">
        <v>14432</v>
      </c>
      <c r="F1241" s="4" t="s">
        <v>14545</v>
      </c>
      <c r="G1241" s="4" t="s">
        <v>12746</v>
      </c>
      <c r="H1241" s="4" t="s">
        <v>17029</v>
      </c>
      <c r="I1241" s="3" t="s">
        <v>12781</v>
      </c>
      <c r="J1241" s="3" t="s">
        <v>12781</v>
      </c>
      <c r="L1241" s="4" t="s">
        <v>21718</v>
      </c>
      <c r="N1241" s="33" t="s">
        <v>12144</v>
      </c>
      <c r="O1241" s="33"/>
      <c r="P1241" s="4" t="s">
        <v>12746</v>
      </c>
      <c r="Q1241" s="4" t="s">
        <v>12746</v>
      </c>
      <c r="R1241" s="4" t="s">
        <v>12746</v>
      </c>
      <c r="S1241" s="4" t="s">
        <v>12746</v>
      </c>
      <c r="T1241" s="4" t="s">
        <v>12746</v>
      </c>
      <c r="V1241" s="3" t="s">
        <v>12746</v>
      </c>
      <c r="X1241" s="3" t="s">
        <v>11911</v>
      </c>
      <c r="Y1241" s="7" t="s">
        <v>12062</v>
      </c>
      <c r="Z1241" s="3">
        <v>300</v>
      </c>
      <c r="AA1241" s="3">
        <v>8</v>
      </c>
      <c r="AB1241" s="3">
        <v>48</v>
      </c>
      <c r="AC1241" s="3">
        <v>1</v>
      </c>
      <c r="AD1241" s="3">
        <v>48</v>
      </c>
      <c r="AE1241" s="5">
        <v>6</v>
      </c>
      <c r="AF1241" s="3">
        <v>1</v>
      </c>
      <c r="AL1241" s="4">
        <f t="shared" si="115"/>
        <v>0</v>
      </c>
      <c r="AM1241" s="4">
        <f t="shared" si="117"/>
        <v>0</v>
      </c>
      <c r="AN1241" s="4">
        <v>1</v>
      </c>
      <c r="AO1241" s="4">
        <v>1</v>
      </c>
      <c r="AP1241" s="4">
        <v>1</v>
      </c>
      <c r="AQ1241" s="4">
        <v>1</v>
      </c>
      <c r="AR1241" s="4">
        <v>1</v>
      </c>
      <c r="AS1241" s="4">
        <v>1</v>
      </c>
      <c r="AT1241" s="4">
        <v>1</v>
      </c>
      <c r="AU1241" s="4">
        <v>1</v>
      </c>
      <c r="AV1241" s="4">
        <v>1</v>
      </c>
      <c r="AW1241" s="4">
        <v>1</v>
      </c>
      <c r="AX1241" s="4">
        <v>1</v>
      </c>
      <c r="AY1241" s="4">
        <v>1</v>
      </c>
      <c r="AZ1241" s="4">
        <v>1</v>
      </c>
      <c r="BA1241" s="3">
        <f t="shared" si="114"/>
        <v>12</v>
      </c>
      <c r="BD1241" s="4">
        <v>780</v>
      </c>
      <c r="BE1241" s="63">
        <f t="shared" si="118"/>
        <v>780</v>
      </c>
      <c r="BF1241" s="4" t="s">
        <v>11693</v>
      </c>
      <c r="BG1241" s="4">
        <v>1000</v>
      </c>
      <c r="BH1241" s="4">
        <v>35</v>
      </c>
      <c r="BJ1241" s="4">
        <f t="shared" si="116"/>
        <v>1035</v>
      </c>
      <c r="BK1241" s="4">
        <v>125</v>
      </c>
      <c r="BL1241" s="4">
        <v>5010</v>
      </c>
      <c r="BM1241" s="3" t="s">
        <v>13212</v>
      </c>
      <c r="BS1241" s="4"/>
      <c r="CB1241" s="16"/>
      <c r="CR1241" s="4">
        <v>3975</v>
      </c>
      <c r="CS1241" s="4">
        <v>2</v>
      </c>
      <c r="CT1241" s="4">
        <v>35</v>
      </c>
      <c r="CU1241" s="4" t="s">
        <v>11905</v>
      </c>
      <c r="CV1241" s="4" t="s">
        <v>12152</v>
      </c>
      <c r="DM1241" s="4">
        <v>28</v>
      </c>
      <c r="DN1241" s="4">
        <v>352</v>
      </c>
      <c r="DO1241" s="4">
        <v>30</v>
      </c>
      <c r="DP1241" s="4">
        <v>15</v>
      </c>
      <c r="DS1241" s="3" t="s">
        <v>12498</v>
      </c>
      <c r="DU1241" s="33" t="s">
        <v>32270</v>
      </c>
      <c r="DV1241" s="33"/>
      <c r="DW1241" s="33"/>
    </row>
    <row r="1242" spans="1:127">
      <c r="A1242" s="61">
        <v>2902496</v>
      </c>
      <c r="B1242" s="4" t="s">
        <v>14435</v>
      </c>
      <c r="D1242" s="4" t="s">
        <v>14553</v>
      </c>
      <c r="E1242" s="4" t="s">
        <v>14773</v>
      </c>
      <c r="F1242" s="4" t="s">
        <v>14553</v>
      </c>
      <c r="G1242" s="4" t="s">
        <v>12144</v>
      </c>
      <c r="H1242" s="4" t="s">
        <v>17030</v>
      </c>
      <c r="I1242" s="4" t="s">
        <v>13157</v>
      </c>
      <c r="J1242" s="4" t="s">
        <v>13157</v>
      </c>
      <c r="L1242" s="4" t="s">
        <v>12587</v>
      </c>
      <c r="N1242" s="33" t="s">
        <v>12144</v>
      </c>
      <c r="O1242" s="33"/>
      <c r="P1242" s="4" t="s">
        <v>12746</v>
      </c>
      <c r="V1242" s="3" t="s">
        <v>12746</v>
      </c>
      <c r="X1242" s="3" t="s">
        <v>11911</v>
      </c>
      <c r="Y1242" s="7" t="s">
        <v>12062</v>
      </c>
      <c r="Z1242" s="3">
        <v>300</v>
      </c>
      <c r="AA1242" s="3">
        <v>8</v>
      </c>
      <c r="AB1242" s="3">
        <v>44</v>
      </c>
      <c r="AC1242" s="3">
        <v>1</v>
      </c>
      <c r="AD1242" s="3">
        <v>44</v>
      </c>
      <c r="AE1242" s="5">
        <v>5.5</v>
      </c>
      <c r="AH1242" s="3">
        <v>2</v>
      </c>
      <c r="AL1242" s="4">
        <f t="shared" si="115"/>
        <v>2</v>
      </c>
      <c r="AM1242" s="4">
        <f t="shared" si="117"/>
        <v>0</v>
      </c>
      <c r="AN1242" s="4">
        <v>4</v>
      </c>
      <c r="AO1242" s="4">
        <v>3</v>
      </c>
      <c r="AP1242" s="4">
        <v>4</v>
      </c>
      <c r="AQ1242" s="4">
        <v>4</v>
      </c>
      <c r="AR1242" s="4">
        <v>3</v>
      </c>
      <c r="AS1242" s="4">
        <v>3</v>
      </c>
      <c r="AT1242" s="4">
        <v>5</v>
      </c>
      <c r="AU1242" s="4">
        <v>3</v>
      </c>
      <c r="AV1242" s="4">
        <v>3</v>
      </c>
      <c r="AW1242" s="4">
        <v>3</v>
      </c>
      <c r="AX1242" s="4">
        <v>4</v>
      </c>
      <c r="AY1242" s="4">
        <v>4</v>
      </c>
      <c r="AZ1242" s="4">
        <v>4</v>
      </c>
      <c r="BA1242" s="3">
        <f t="shared" si="114"/>
        <v>43</v>
      </c>
      <c r="BB1242" s="4">
        <v>2700</v>
      </c>
      <c r="BD1242" s="4">
        <v>3268</v>
      </c>
      <c r="BE1242" s="63">
        <f t="shared" si="118"/>
        <v>5968</v>
      </c>
      <c r="BG1242" s="4">
        <v>6258</v>
      </c>
      <c r="BH1242" s="4">
        <v>75</v>
      </c>
      <c r="BI1242" s="50">
        <v>218</v>
      </c>
      <c r="BJ1242" s="4">
        <f t="shared" si="116"/>
        <v>6551</v>
      </c>
      <c r="BK1242" s="4">
        <v>2871</v>
      </c>
      <c r="BL1242" s="4">
        <v>13781</v>
      </c>
      <c r="BM1242" s="3" t="s">
        <v>13435</v>
      </c>
      <c r="BS1242" s="4"/>
      <c r="CB1242" s="16"/>
      <c r="CL1242" s="4">
        <v>4</v>
      </c>
      <c r="CM1242" s="4">
        <v>10</v>
      </c>
      <c r="CR1242" s="4">
        <v>7230</v>
      </c>
      <c r="CS1242" s="4">
        <v>5</v>
      </c>
      <c r="CT1242" s="4">
        <v>75</v>
      </c>
      <c r="CU1242" s="4" t="s">
        <v>11905</v>
      </c>
      <c r="CV1242" s="4" t="s">
        <v>12152</v>
      </c>
      <c r="DK1242" s="50">
        <v>4300</v>
      </c>
      <c r="DL1242" s="50">
        <v>218</v>
      </c>
      <c r="DM1242" s="4">
        <v>360</v>
      </c>
      <c r="DN1242" s="4">
        <v>3960</v>
      </c>
      <c r="DO1242" s="4">
        <v>1531</v>
      </c>
      <c r="DP1242" s="4">
        <v>2296</v>
      </c>
      <c r="DS1242" s="3" t="s">
        <v>12498</v>
      </c>
      <c r="DU1242" s="33" t="s">
        <v>32271</v>
      </c>
      <c r="DV1242" s="33"/>
      <c r="DW1242" s="33"/>
    </row>
    <row r="1243" spans="1:127">
      <c r="A1243" s="61">
        <v>2902497</v>
      </c>
      <c r="B1243" s="4" t="s">
        <v>14771</v>
      </c>
      <c r="D1243" s="4" t="s">
        <v>14772</v>
      </c>
      <c r="E1243" s="4" t="s">
        <v>14552</v>
      </c>
      <c r="F1243" s="4" t="s">
        <v>14772</v>
      </c>
      <c r="G1243" s="4" t="s">
        <v>12746</v>
      </c>
      <c r="H1243" s="4" t="s">
        <v>17030</v>
      </c>
      <c r="I1243" s="3" t="s">
        <v>12631</v>
      </c>
      <c r="J1243" s="59" t="s">
        <v>146</v>
      </c>
      <c r="K1243" s="59"/>
      <c r="L1243" s="4" t="s">
        <v>12587</v>
      </c>
      <c r="N1243" s="33" t="s">
        <v>12746</v>
      </c>
      <c r="O1243" s="33" t="s">
        <v>32272</v>
      </c>
      <c r="P1243" s="4" t="s">
        <v>12746</v>
      </c>
      <c r="V1243" s="3" t="s">
        <v>12746</v>
      </c>
      <c r="X1243" s="3" t="s">
        <v>13467</v>
      </c>
      <c r="Y1243" s="7" t="s">
        <v>14437</v>
      </c>
      <c r="Z1243" s="26" t="s">
        <v>12636</v>
      </c>
      <c r="AA1243" s="3">
        <v>9</v>
      </c>
      <c r="AB1243" s="3">
        <v>45</v>
      </c>
      <c r="AC1243" s="3">
        <v>1</v>
      </c>
      <c r="AD1243" s="3">
        <v>45</v>
      </c>
      <c r="AE1243" s="5">
        <v>5</v>
      </c>
      <c r="AG1243" s="3">
        <v>1</v>
      </c>
      <c r="AJ1243" s="3">
        <v>1</v>
      </c>
      <c r="AL1243" s="4">
        <f t="shared" si="115"/>
        <v>1</v>
      </c>
      <c r="AM1243" s="4">
        <f t="shared" si="117"/>
        <v>0</v>
      </c>
      <c r="AN1243" s="4">
        <v>3</v>
      </c>
      <c r="AO1243" s="4">
        <v>3</v>
      </c>
      <c r="AP1243" s="4">
        <v>3</v>
      </c>
      <c r="AQ1243" s="4">
        <v>3</v>
      </c>
      <c r="AR1243" s="4">
        <v>3</v>
      </c>
      <c r="AS1243" s="4">
        <v>3</v>
      </c>
      <c r="AT1243" s="4">
        <v>3</v>
      </c>
      <c r="AU1243" s="4">
        <v>3</v>
      </c>
      <c r="AV1243" s="4">
        <v>3</v>
      </c>
      <c r="AW1243" s="4">
        <v>3</v>
      </c>
      <c r="AX1243" s="4">
        <v>3</v>
      </c>
      <c r="AY1243" s="4">
        <v>3</v>
      </c>
      <c r="AZ1243" s="4">
        <v>3</v>
      </c>
      <c r="BA1243" s="3">
        <f t="shared" si="114"/>
        <v>36</v>
      </c>
      <c r="BC1243" s="4">
        <v>1000</v>
      </c>
      <c r="BD1243" s="4">
        <v>2400</v>
      </c>
      <c r="BE1243" s="63">
        <f t="shared" si="118"/>
        <v>3400</v>
      </c>
      <c r="BF1243" s="4" t="s">
        <v>11693</v>
      </c>
      <c r="BG1243" s="4">
        <v>5300</v>
      </c>
      <c r="BH1243" s="4">
        <v>250</v>
      </c>
      <c r="BI1243" s="50">
        <v>650</v>
      </c>
      <c r="BJ1243" s="4">
        <f t="shared" si="116"/>
        <v>6200</v>
      </c>
      <c r="BK1243" s="4">
        <v>1189</v>
      </c>
      <c r="BL1243" s="4">
        <v>8800</v>
      </c>
      <c r="BM1243" s="3" t="s">
        <v>13435</v>
      </c>
      <c r="BN1243" s="4">
        <v>160</v>
      </c>
      <c r="BO1243" s="3">
        <v>1120</v>
      </c>
      <c r="BP1243" s="3" t="s">
        <v>12539</v>
      </c>
      <c r="BQ1243" s="4">
        <v>3</v>
      </c>
      <c r="BR1243" s="3">
        <v>200</v>
      </c>
      <c r="BS1243" s="4" t="s">
        <v>13880</v>
      </c>
      <c r="CB1243" s="16"/>
      <c r="CH1243" s="3">
        <v>2</v>
      </c>
      <c r="CI1243" s="3">
        <v>25</v>
      </c>
      <c r="CL1243" s="4">
        <v>4</v>
      </c>
      <c r="CM1243" s="4">
        <v>40</v>
      </c>
      <c r="CR1243" s="4">
        <v>3920</v>
      </c>
      <c r="CS1243" s="4">
        <v>3</v>
      </c>
      <c r="CT1243" s="4">
        <v>42</v>
      </c>
      <c r="CU1243" s="4" t="s">
        <v>11905</v>
      </c>
      <c r="CV1243" s="4" t="s">
        <v>12152</v>
      </c>
      <c r="CW1243" s="4">
        <v>500</v>
      </c>
      <c r="CX1243" s="4">
        <v>25</v>
      </c>
      <c r="CY1243" s="4" t="s">
        <v>11869</v>
      </c>
      <c r="CZ1243" s="4" t="s">
        <v>98</v>
      </c>
      <c r="DA1243" s="4">
        <v>1000</v>
      </c>
      <c r="DB1243" s="4">
        <v>150</v>
      </c>
      <c r="DC1243" s="4" t="s">
        <v>11869</v>
      </c>
      <c r="DD1243" s="4" t="s">
        <v>13475</v>
      </c>
      <c r="DE1243" s="4">
        <v>7</v>
      </c>
      <c r="DF1243" s="4">
        <v>33</v>
      </c>
      <c r="DG1243" s="4" t="s">
        <v>14776</v>
      </c>
      <c r="DH1243" s="4" t="s">
        <v>15144</v>
      </c>
      <c r="DK1243" s="50">
        <v>13000</v>
      </c>
      <c r="DL1243" s="50">
        <v>650</v>
      </c>
      <c r="DM1243" s="4">
        <v>460</v>
      </c>
      <c r="DN1243" s="4">
        <v>4600</v>
      </c>
      <c r="DO1243" s="4">
        <v>700</v>
      </c>
      <c r="DP1243" s="4">
        <v>700</v>
      </c>
      <c r="DS1243" s="3" t="s">
        <v>12498</v>
      </c>
      <c r="DU1243" s="33"/>
      <c r="DV1243" s="33"/>
      <c r="DW1243" s="33"/>
    </row>
    <row r="1244" spans="1:127">
      <c r="A1244" s="61">
        <v>2902498</v>
      </c>
      <c r="B1244" s="4" t="s">
        <v>1007</v>
      </c>
      <c r="D1244" s="4" t="s">
        <v>15152</v>
      </c>
      <c r="E1244" s="4" t="s">
        <v>14779</v>
      </c>
      <c r="F1244" s="4" t="s">
        <v>14778</v>
      </c>
      <c r="G1244" s="4" t="s">
        <v>12746</v>
      </c>
      <c r="H1244" s="4" t="s">
        <v>17030</v>
      </c>
      <c r="I1244" s="4" t="s">
        <v>12720</v>
      </c>
      <c r="J1244" s="4" t="s">
        <v>12720</v>
      </c>
      <c r="L1244" s="3" t="s">
        <v>12588</v>
      </c>
      <c r="M1244" s="4" t="s">
        <v>12720</v>
      </c>
      <c r="N1244" s="33" t="s">
        <v>12144</v>
      </c>
      <c r="O1244" s="33"/>
      <c r="P1244" s="4" t="s">
        <v>12746</v>
      </c>
      <c r="V1244" s="3" t="s">
        <v>12746</v>
      </c>
      <c r="W1244" s="4"/>
      <c r="X1244" s="8" t="s">
        <v>14666</v>
      </c>
      <c r="Y1244" s="8" t="s">
        <v>14554</v>
      </c>
      <c r="Z1244" s="3">
        <v>307</v>
      </c>
      <c r="AA1244" s="3">
        <v>8</v>
      </c>
      <c r="AB1244" s="3">
        <v>40</v>
      </c>
      <c r="AC1244" s="3">
        <v>1</v>
      </c>
      <c r="AD1244" s="3">
        <v>40</v>
      </c>
      <c r="AE1244" s="5">
        <v>5</v>
      </c>
      <c r="AF1244" s="3">
        <v>1</v>
      </c>
      <c r="AL1244" s="4">
        <f t="shared" si="115"/>
        <v>0</v>
      </c>
      <c r="AM1244" s="4">
        <f t="shared" si="117"/>
        <v>0</v>
      </c>
      <c r="AN1244" s="4">
        <v>2</v>
      </c>
      <c r="AO1244" s="4">
        <v>2</v>
      </c>
      <c r="AP1244" s="4">
        <v>2</v>
      </c>
      <c r="AQ1244" s="4">
        <v>2</v>
      </c>
      <c r="AR1244" s="4">
        <v>2</v>
      </c>
      <c r="AS1244" s="4">
        <v>2</v>
      </c>
      <c r="AT1244" s="4">
        <v>2</v>
      </c>
      <c r="AU1244" s="4">
        <v>2</v>
      </c>
      <c r="AV1244" s="4">
        <v>2</v>
      </c>
      <c r="AW1244" s="4">
        <v>2</v>
      </c>
      <c r="AX1244" s="4">
        <v>2</v>
      </c>
      <c r="AY1244" s="4">
        <v>2</v>
      </c>
      <c r="AZ1244" s="4">
        <v>2</v>
      </c>
      <c r="BA1244" s="3">
        <f t="shared" si="114"/>
        <v>24</v>
      </c>
      <c r="BD1244" s="4">
        <v>1850</v>
      </c>
      <c r="BE1244" s="63">
        <f t="shared" si="118"/>
        <v>1850</v>
      </c>
      <c r="BG1244" s="4">
        <v>2575</v>
      </c>
      <c r="BI1244" s="50">
        <v>220</v>
      </c>
      <c r="BJ1244" s="4">
        <f t="shared" si="116"/>
        <v>2795</v>
      </c>
      <c r="BK1244" s="4">
        <v>839</v>
      </c>
      <c r="BL1244" s="4">
        <v>6711</v>
      </c>
      <c r="BM1244" s="3" t="s">
        <v>13435</v>
      </c>
      <c r="BS1244" s="4"/>
      <c r="CB1244" s="16"/>
      <c r="CC1244" s="3">
        <v>6711</v>
      </c>
      <c r="CL1244" s="4">
        <v>1</v>
      </c>
      <c r="CM1244" s="4">
        <v>20</v>
      </c>
      <c r="CR1244" s="4">
        <v>3916</v>
      </c>
      <c r="DK1244" s="50">
        <v>450</v>
      </c>
      <c r="DL1244" s="50">
        <v>220</v>
      </c>
      <c r="DM1244" s="4">
        <v>120</v>
      </c>
      <c r="DN1244" s="4">
        <v>1340</v>
      </c>
      <c r="DO1244" s="4">
        <v>400</v>
      </c>
      <c r="DP1244" s="4">
        <v>805</v>
      </c>
      <c r="DS1244" s="3" t="s">
        <v>12498</v>
      </c>
      <c r="DU1244" s="33"/>
      <c r="DV1244" s="33"/>
      <c r="DW1244" s="33"/>
    </row>
    <row r="1245" spans="1:127">
      <c r="A1245" s="61">
        <v>2902499</v>
      </c>
      <c r="B1245" s="4" t="s">
        <v>14661</v>
      </c>
      <c r="D1245" s="4" t="s">
        <v>14777</v>
      </c>
      <c r="E1245" s="26" t="s">
        <v>17378</v>
      </c>
      <c r="F1245" s="4" t="s">
        <v>14777</v>
      </c>
      <c r="G1245" s="4" t="s">
        <v>12144</v>
      </c>
      <c r="H1245" s="4" t="s">
        <v>17030</v>
      </c>
      <c r="I1245" s="57" t="s">
        <v>12570</v>
      </c>
      <c r="J1245" s="57" t="s">
        <v>12570</v>
      </c>
      <c r="K1245" s="57"/>
      <c r="L1245" s="3" t="s">
        <v>12588</v>
      </c>
      <c r="M1245" s="3" t="s">
        <v>12570</v>
      </c>
      <c r="N1245" s="33" t="s">
        <v>12144</v>
      </c>
      <c r="O1245" s="33"/>
      <c r="P1245" s="4" t="s">
        <v>12746</v>
      </c>
      <c r="V1245" s="3" t="s">
        <v>12746</v>
      </c>
      <c r="X1245" s="3" t="s">
        <v>11911</v>
      </c>
      <c r="Y1245" s="7" t="s">
        <v>12074</v>
      </c>
      <c r="Z1245" s="3">
        <v>221</v>
      </c>
      <c r="AA1245" s="3">
        <v>9</v>
      </c>
      <c r="AB1245" s="3">
        <v>50</v>
      </c>
      <c r="AC1245" s="3">
        <v>1</v>
      </c>
      <c r="AD1245" s="3">
        <v>50</v>
      </c>
      <c r="AE1245" s="5">
        <v>5.5</v>
      </c>
      <c r="AH1245" s="3">
        <v>1</v>
      </c>
      <c r="AL1245" s="4">
        <f t="shared" si="115"/>
        <v>1</v>
      </c>
      <c r="AM1245" s="4">
        <f t="shared" si="117"/>
        <v>0</v>
      </c>
      <c r="AN1245" s="4">
        <v>5</v>
      </c>
      <c r="AO1245" s="4"/>
      <c r="AP1245" s="4"/>
      <c r="AQ1245" s="4"/>
      <c r="AR1245" s="4">
        <v>5</v>
      </c>
      <c r="AS1245" s="4">
        <v>5</v>
      </c>
      <c r="AT1245" s="4">
        <v>5</v>
      </c>
      <c r="AU1245" s="4">
        <v>5</v>
      </c>
      <c r="AV1245" s="4">
        <v>5</v>
      </c>
      <c r="AW1245" s="4">
        <v>5</v>
      </c>
      <c r="AX1245" s="4">
        <v>5</v>
      </c>
      <c r="AY1245" s="4">
        <v>5</v>
      </c>
      <c r="AZ1245" s="4">
        <v>5</v>
      </c>
      <c r="BA1245" s="3">
        <f t="shared" si="114"/>
        <v>45</v>
      </c>
      <c r="BB1245" s="4">
        <v>4800</v>
      </c>
      <c r="BD1245" s="4">
        <v>6795</v>
      </c>
      <c r="BE1245" s="63">
        <f t="shared" si="118"/>
        <v>11595</v>
      </c>
      <c r="BG1245" s="4">
        <v>8599</v>
      </c>
      <c r="BI1245" s="50">
        <v>400</v>
      </c>
      <c r="BJ1245" s="4">
        <f t="shared" si="116"/>
        <v>8999</v>
      </c>
      <c r="BK1245" s="4">
        <v>4393</v>
      </c>
      <c r="BL1245" s="4">
        <v>26360</v>
      </c>
      <c r="BM1245" s="3" t="s">
        <v>13435</v>
      </c>
      <c r="BS1245" s="4"/>
      <c r="CB1245" s="16"/>
      <c r="CL1245" s="4">
        <v>2</v>
      </c>
      <c r="CM1245" s="4">
        <v>8</v>
      </c>
      <c r="CR1245" s="4">
        <v>17361</v>
      </c>
      <c r="DK1245" s="50">
        <v>800</v>
      </c>
      <c r="DL1245" s="50">
        <v>400</v>
      </c>
      <c r="DM1245" s="4">
        <v>7000</v>
      </c>
      <c r="DN1245" s="4">
        <v>8599</v>
      </c>
      <c r="DO1245" s="4">
        <v>2910</v>
      </c>
      <c r="DP1245" s="4">
        <v>2910</v>
      </c>
      <c r="DS1245" s="3" t="s">
        <v>12498</v>
      </c>
      <c r="DU1245" s="33"/>
      <c r="DV1245" s="33"/>
      <c r="DW1245" s="33" t="s">
        <v>32273</v>
      </c>
    </row>
    <row r="1246" spans="1:127">
      <c r="A1246" s="61">
        <v>2902500</v>
      </c>
      <c r="B1246" s="4" t="s">
        <v>14662</v>
      </c>
      <c r="D1246" s="4" t="s">
        <v>14668</v>
      </c>
      <c r="E1246" s="4" t="s">
        <v>15157</v>
      </c>
      <c r="F1246" s="4" t="s">
        <v>14669</v>
      </c>
      <c r="G1246" s="4" t="s">
        <v>12746</v>
      </c>
      <c r="H1246" s="4" t="s">
        <v>17030</v>
      </c>
      <c r="I1246" s="4" t="s">
        <v>15156</v>
      </c>
      <c r="J1246" s="4" t="s">
        <v>655</v>
      </c>
      <c r="L1246" s="4" t="s">
        <v>12588</v>
      </c>
      <c r="M1246" s="4" t="s">
        <v>12637</v>
      </c>
      <c r="N1246" s="33" t="s">
        <v>12144</v>
      </c>
      <c r="O1246" s="33"/>
      <c r="P1246" s="4" t="s">
        <v>12746</v>
      </c>
      <c r="V1246" s="3" t="s">
        <v>12746</v>
      </c>
      <c r="X1246" s="3" t="s">
        <v>11911</v>
      </c>
      <c r="Y1246" s="7" t="s">
        <v>12062</v>
      </c>
      <c r="Z1246" s="3">
        <v>261</v>
      </c>
      <c r="AA1246" s="3">
        <v>9</v>
      </c>
      <c r="AB1246" s="3">
        <v>50</v>
      </c>
      <c r="AC1246" s="3">
        <v>1</v>
      </c>
      <c r="AD1246" s="3">
        <v>50</v>
      </c>
      <c r="AE1246" s="5">
        <v>5.5</v>
      </c>
      <c r="AF1246" s="3">
        <v>1</v>
      </c>
      <c r="AJ1246" s="3">
        <v>1</v>
      </c>
      <c r="AK1246" s="3">
        <v>1</v>
      </c>
      <c r="AL1246" s="4">
        <f t="shared" si="115"/>
        <v>1</v>
      </c>
      <c r="AM1246" s="4">
        <f t="shared" si="117"/>
        <v>1</v>
      </c>
      <c r="AN1246" s="4">
        <v>12</v>
      </c>
      <c r="AO1246" s="4">
        <v>9</v>
      </c>
      <c r="AP1246" s="4">
        <v>10</v>
      </c>
      <c r="AQ1246" s="4">
        <v>10</v>
      </c>
      <c r="AR1246" s="4">
        <v>11</v>
      </c>
      <c r="AS1246" s="4">
        <v>12</v>
      </c>
      <c r="AT1246" s="4">
        <v>12</v>
      </c>
      <c r="AU1246" s="4">
        <v>12</v>
      </c>
      <c r="AV1246" s="4">
        <v>12</v>
      </c>
      <c r="AW1246" s="4">
        <v>12</v>
      </c>
      <c r="AX1246" s="4">
        <v>12</v>
      </c>
      <c r="AY1246" s="4">
        <v>11</v>
      </c>
      <c r="AZ1246" s="4">
        <v>10</v>
      </c>
      <c r="BA1246" s="3">
        <f t="shared" si="114"/>
        <v>133</v>
      </c>
      <c r="BC1246" s="4">
        <v>3100</v>
      </c>
      <c r="BD1246" s="4">
        <v>27950</v>
      </c>
      <c r="BE1246" s="63">
        <f t="shared" si="118"/>
        <v>31050</v>
      </c>
      <c r="BG1246" s="4">
        <v>49550</v>
      </c>
      <c r="BH1246" s="4">
        <v>364</v>
      </c>
      <c r="BI1246" s="50">
        <v>1831</v>
      </c>
      <c r="BJ1246" s="4">
        <f t="shared" si="116"/>
        <v>51745</v>
      </c>
      <c r="BK1246" s="4">
        <v>11680</v>
      </c>
      <c r="BL1246" s="4">
        <v>109500</v>
      </c>
      <c r="BM1246" s="3" t="s">
        <v>13435</v>
      </c>
      <c r="BS1246" s="4"/>
      <c r="CB1246" s="16"/>
      <c r="CL1246" s="4">
        <v>5</v>
      </c>
      <c r="CM1246" s="4">
        <v>30</v>
      </c>
      <c r="CR1246" s="4">
        <v>57755</v>
      </c>
      <c r="CS1246" s="4">
        <v>30</v>
      </c>
      <c r="CT1246" s="4">
        <v>364</v>
      </c>
      <c r="CU1246" s="4" t="s">
        <v>11905</v>
      </c>
      <c r="CV1246" s="4" t="s">
        <v>12152</v>
      </c>
      <c r="DK1246" s="50">
        <v>36600</v>
      </c>
      <c r="DL1246" s="50">
        <v>1831</v>
      </c>
      <c r="DM1246" s="4">
        <v>2440</v>
      </c>
      <c r="DN1246" s="4">
        <v>28334</v>
      </c>
      <c r="DS1246" s="3" t="s">
        <v>12498</v>
      </c>
      <c r="DU1246" s="33"/>
      <c r="DV1246" s="33"/>
      <c r="DW1246" s="33"/>
    </row>
    <row r="1247" spans="1:127">
      <c r="A1247" s="61">
        <v>2902501</v>
      </c>
      <c r="B1247" s="4" t="s">
        <v>15158</v>
      </c>
      <c r="D1247" s="4" t="s">
        <v>15159</v>
      </c>
      <c r="E1247" s="4" t="s">
        <v>15149</v>
      </c>
      <c r="F1247" s="4" t="s">
        <v>14787</v>
      </c>
      <c r="G1247" s="4" t="s">
        <v>12144</v>
      </c>
      <c r="H1247" s="4" t="s">
        <v>17030</v>
      </c>
      <c r="I1247" s="4" t="s">
        <v>12572</v>
      </c>
      <c r="J1247" s="4" t="s">
        <v>12572</v>
      </c>
      <c r="L1247" s="4" t="s">
        <v>12588</v>
      </c>
      <c r="M1247" s="4" t="s">
        <v>15041</v>
      </c>
      <c r="N1247" s="33" t="s">
        <v>12144</v>
      </c>
      <c r="O1247" s="33"/>
      <c r="P1247" s="4" t="s">
        <v>12144</v>
      </c>
      <c r="V1247" s="3" t="s">
        <v>12746</v>
      </c>
      <c r="X1247" s="3" t="s">
        <v>12050</v>
      </c>
      <c r="Y1247" s="7" t="s">
        <v>11749</v>
      </c>
      <c r="Z1247" s="3">
        <v>260</v>
      </c>
      <c r="AA1247" s="3">
        <v>9</v>
      </c>
      <c r="AB1247" s="3">
        <v>45</v>
      </c>
      <c r="AC1247" s="3">
        <v>1</v>
      </c>
      <c r="AD1247" s="3">
        <v>45</v>
      </c>
      <c r="AE1247" s="5">
        <v>5.5</v>
      </c>
      <c r="AH1247" s="3">
        <v>1</v>
      </c>
      <c r="AJ1247" s="3">
        <v>1</v>
      </c>
      <c r="AL1247" s="4">
        <f t="shared" si="115"/>
        <v>2</v>
      </c>
      <c r="AM1247" s="4">
        <f t="shared" si="117"/>
        <v>0</v>
      </c>
      <c r="AN1247" s="4">
        <v>10</v>
      </c>
      <c r="AO1247" s="4">
        <v>11</v>
      </c>
      <c r="AP1247" s="4">
        <v>6</v>
      </c>
      <c r="AQ1247" s="4">
        <v>10</v>
      </c>
      <c r="AR1247" s="4">
        <v>10</v>
      </c>
      <c r="AS1247" s="4">
        <v>11</v>
      </c>
      <c r="AT1247" s="4">
        <v>13</v>
      </c>
      <c r="AU1247" s="4">
        <v>10</v>
      </c>
      <c r="AV1247" s="4">
        <v>10</v>
      </c>
      <c r="AW1247" s="4">
        <v>10</v>
      </c>
      <c r="AX1247" s="4">
        <v>10</v>
      </c>
      <c r="AY1247" s="4">
        <v>9</v>
      </c>
      <c r="AZ1247" s="4">
        <v>10</v>
      </c>
      <c r="BA1247" s="3">
        <f t="shared" si="114"/>
        <v>120</v>
      </c>
      <c r="BB1247" s="4">
        <v>2876</v>
      </c>
      <c r="BC1247" s="4">
        <v>2300</v>
      </c>
      <c r="BD1247" s="4">
        <v>14000</v>
      </c>
      <c r="BE1247" s="63">
        <f t="shared" si="118"/>
        <v>19176</v>
      </c>
      <c r="BF1247" s="4" t="s">
        <v>12060</v>
      </c>
      <c r="BG1247" s="4">
        <v>14821</v>
      </c>
      <c r="BH1247" s="4">
        <v>3185</v>
      </c>
      <c r="BI1247" s="50">
        <v>3944</v>
      </c>
      <c r="BJ1247" s="4">
        <f t="shared" si="116"/>
        <v>21950</v>
      </c>
      <c r="BK1247" s="4">
        <v>531</v>
      </c>
      <c r="BL1247" s="4">
        <v>39308</v>
      </c>
      <c r="BM1247" s="3" t="s">
        <v>13435</v>
      </c>
      <c r="BN1247" s="4">
        <v>33</v>
      </c>
      <c r="BO1247" s="3">
        <v>1307</v>
      </c>
      <c r="BP1247" s="3" t="s">
        <v>14907</v>
      </c>
      <c r="BR1247" s="3">
        <v>758</v>
      </c>
      <c r="BS1247" s="4" t="s">
        <v>12731</v>
      </c>
      <c r="CB1247" s="16"/>
      <c r="CL1247" s="4">
        <v>14</v>
      </c>
      <c r="CM1247" s="4">
        <v>324</v>
      </c>
      <c r="CR1247" s="4">
        <v>19423</v>
      </c>
      <c r="CS1247" s="4">
        <v>104</v>
      </c>
      <c r="CT1247" s="4">
        <v>679</v>
      </c>
      <c r="CU1247" s="4" t="s">
        <v>11905</v>
      </c>
      <c r="CV1247" s="4" t="s">
        <v>12152</v>
      </c>
      <c r="CW1247" s="4">
        <v>15000</v>
      </c>
      <c r="CX1247" s="4">
        <v>2505</v>
      </c>
      <c r="CY1247" s="4" t="s">
        <v>11869</v>
      </c>
      <c r="CZ1247" s="4" t="s">
        <v>98</v>
      </c>
      <c r="DK1247" s="50">
        <v>94400</v>
      </c>
      <c r="DL1247" s="50">
        <v>3944</v>
      </c>
      <c r="DM1247" s="4">
        <v>1107</v>
      </c>
      <c r="DN1247" s="4">
        <v>11071</v>
      </c>
      <c r="DO1247" s="4">
        <v>3000</v>
      </c>
      <c r="DP1247" s="4">
        <v>3750</v>
      </c>
      <c r="DS1247" s="3" t="s">
        <v>12498</v>
      </c>
      <c r="DU1247" s="33"/>
      <c r="DV1247" s="33"/>
      <c r="DW1247" s="33"/>
    </row>
    <row r="1248" spans="1:127">
      <c r="A1248" s="61">
        <v>2902502</v>
      </c>
      <c r="B1248" s="4" t="s">
        <v>15162</v>
      </c>
      <c r="D1248" s="4" t="s">
        <v>15286</v>
      </c>
      <c r="E1248" s="4" t="s">
        <v>15287</v>
      </c>
      <c r="F1248" s="4" t="s">
        <v>15286</v>
      </c>
      <c r="G1248" s="4" t="s">
        <v>12144</v>
      </c>
      <c r="H1248" s="4" t="s">
        <v>17030</v>
      </c>
      <c r="I1248" s="4" t="s">
        <v>12862</v>
      </c>
      <c r="J1248" s="4" t="s">
        <v>12862</v>
      </c>
      <c r="L1248" s="4" t="s">
        <v>12588</v>
      </c>
      <c r="N1248" s="33" t="s">
        <v>12144</v>
      </c>
      <c r="O1248" s="33"/>
      <c r="P1248" s="4" t="s">
        <v>12746</v>
      </c>
      <c r="V1248" s="3" t="s">
        <v>12746</v>
      </c>
      <c r="X1248" s="3" t="s">
        <v>11911</v>
      </c>
      <c r="Y1248" s="7" t="s">
        <v>12062</v>
      </c>
      <c r="Z1248" s="3">
        <v>250</v>
      </c>
      <c r="AA1248" s="5">
        <v>8</v>
      </c>
      <c r="AB1248" s="5">
        <v>42</v>
      </c>
      <c r="AC1248" s="3">
        <v>1</v>
      </c>
      <c r="AD1248" s="5">
        <v>42</v>
      </c>
      <c r="AE1248" s="5">
        <v>5</v>
      </c>
      <c r="AH1248" s="3">
        <v>3</v>
      </c>
      <c r="AK1248" s="3">
        <v>1</v>
      </c>
      <c r="AL1248" s="4">
        <f t="shared" si="115"/>
        <v>3</v>
      </c>
      <c r="AM1248" s="4">
        <f t="shared" si="117"/>
        <v>1</v>
      </c>
      <c r="AN1248" s="4">
        <v>7</v>
      </c>
      <c r="AO1248" s="4">
        <v>4</v>
      </c>
      <c r="AP1248" s="4">
        <v>4</v>
      </c>
      <c r="AQ1248" s="4">
        <v>4</v>
      </c>
      <c r="AR1248" s="4">
        <v>7</v>
      </c>
      <c r="AS1248" s="4">
        <v>7</v>
      </c>
      <c r="AT1248" s="4">
        <v>11</v>
      </c>
      <c r="AU1248" s="4">
        <v>10</v>
      </c>
      <c r="AV1248" s="4">
        <v>10</v>
      </c>
      <c r="AW1248" s="4">
        <v>8</v>
      </c>
      <c r="AX1248" s="4">
        <v>8</v>
      </c>
      <c r="AY1248" s="4">
        <v>7</v>
      </c>
      <c r="AZ1248" s="4">
        <v>5</v>
      </c>
      <c r="BA1248" s="3">
        <f t="shared" si="114"/>
        <v>85</v>
      </c>
      <c r="BB1248" s="4">
        <v>8130</v>
      </c>
      <c r="BC1248" s="4">
        <v>390</v>
      </c>
      <c r="BD1248" s="4">
        <v>9632</v>
      </c>
      <c r="BE1248" s="63">
        <f t="shared" si="118"/>
        <v>18152</v>
      </c>
      <c r="BF1248" s="4" t="s">
        <v>12060</v>
      </c>
      <c r="BG1248" s="4">
        <v>10963</v>
      </c>
      <c r="BH1248" s="4">
        <v>250</v>
      </c>
      <c r="BI1248" s="50">
        <v>619</v>
      </c>
      <c r="BJ1248" s="4">
        <f t="shared" si="116"/>
        <v>11832</v>
      </c>
      <c r="BK1248" s="4">
        <v>5375</v>
      </c>
      <c r="BL1248" s="4">
        <v>37574</v>
      </c>
      <c r="BM1248" s="3" t="s">
        <v>13435</v>
      </c>
      <c r="BS1248" s="4"/>
      <c r="CB1248" s="16"/>
      <c r="CC1248" s="3">
        <v>37574</v>
      </c>
      <c r="CL1248" s="4">
        <v>4</v>
      </c>
      <c r="CM1248" s="4">
        <v>33</v>
      </c>
      <c r="CR1248" s="4">
        <v>25742</v>
      </c>
      <c r="CS1248" s="4">
        <v>11</v>
      </c>
      <c r="CT1248" s="4">
        <v>160</v>
      </c>
      <c r="CU1248" s="4" t="s">
        <v>11905</v>
      </c>
      <c r="CV1248" s="4" t="s">
        <v>12152</v>
      </c>
      <c r="CW1248" s="4">
        <v>11</v>
      </c>
      <c r="CX1248" s="4">
        <v>90</v>
      </c>
      <c r="CY1248" s="4" t="s">
        <v>11869</v>
      </c>
      <c r="CZ1248" s="4" t="s">
        <v>12328</v>
      </c>
      <c r="DK1248" s="50">
        <v>12400</v>
      </c>
      <c r="DL1248" s="50">
        <v>619</v>
      </c>
      <c r="DM1248" s="4">
        <v>870</v>
      </c>
      <c r="DN1248" s="4">
        <v>9860</v>
      </c>
      <c r="DO1248" s="4">
        <v>4200</v>
      </c>
      <c r="DP1248" s="4">
        <v>900</v>
      </c>
      <c r="DS1248" s="3" t="s">
        <v>12498</v>
      </c>
      <c r="DU1248" s="33" t="s">
        <v>32274</v>
      </c>
      <c r="DV1248" s="33"/>
      <c r="DW1248" s="33"/>
    </row>
    <row r="1249" spans="1:127">
      <c r="A1249" s="61">
        <v>2902503</v>
      </c>
      <c r="B1249" s="4" t="s">
        <v>15168</v>
      </c>
      <c r="D1249" s="4" t="s">
        <v>15406</v>
      </c>
      <c r="E1249" s="4" t="s">
        <v>15407</v>
      </c>
      <c r="F1249" s="4" t="s">
        <v>15406</v>
      </c>
      <c r="G1249" s="4" t="s">
        <v>12144</v>
      </c>
      <c r="H1249" s="4" t="s">
        <v>17030</v>
      </c>
      <c r="I1249" s="4" t="s">
        <v>12862</v>
      </c>
      <c r="J1249" s="4" t="s">
        <v>12862</v>
      </c>
      <c r="L1249" s="4" t="s">
        <v>12588</v>
      </c>
      <c r="M1249" s="4" t="s">
        <v>12637</v>
      </c>
      <c r="N1249" s="33" t="s">
        <v>12144</v>
      </c>
      <c r="O1249" s="33"/>
      <c r="P1249" s="4" t="s">
        <v>12746</v>
      </c>
      <c r="X1249" s="3" t="s">
        <v>11911</v>
      </c>
      <c r="Y1249" s="7" t="s">
        <v>12062</v>
      </c>
      <c r="Z1249" s="3">
        <v>300</v>
      </c>
      <c r="AA1249" s="3">
        <v>8</v>
      </c>
      <c r="AB1249" s="3">
        <v>48</v>
      </c>
      <c r="AC1249" s="3">
        <v>1</v>
      </c>
      <c r="AD1249" s="3">
        <v>48</v>
      </c>
      <c r="AE1249" s="5">
        <v>6</v>
      </c>
      <c r="AJ1249" s="3">
        <v>2</v>
      </c>
      <c r="AL1249" s="4">
        <f t="shared" si="115"/>
        <v>2</v>
      </c>
      <c r="AM1249" s="4">
        <f t="shared" si="117"/>
        <v>0</v>
      </c>
      <c r="AN1249" s="4">
        <v>6</v>
      </c>
      <c r="AO1249" s="4">
        <v>6</v>
      </c>
      <c r="AP1249" s="4">
        <v>6</v>
      </c>
      <c r="AQ1249" s="4">
        <v>6</v>
      </c>
      <c r="AR1249" s="4">
        <v>6</v>
      </c>
      <c r="AS1249" s="4">
        <v>6</v>
      </c>
      <c r="AT1249" s="4">
        <v>6</v>
      </c>
      <c r="AU1249" s="4">
        <v>7</v>
      </c>
      <c r="AV1249" s="4">
        <v>6</v>
      </c>
      <c r="AW1249" s="4">
        <v>6</v>
      </c>
      <c r="AX1249" s="4">
        <v>6</v>
      </c>
      <c r="AY1249" s="4">
        <v>6</v>
      </c>
      <c r="AZ1249" s="4">
        <v>6</v>
      </c>
      <c r="BA1249" s="3">
        <f t="shared" ref="BA1249:BA1312" si="119">SUM(AO1249:AZ1249)</f>
        <v>73</v>
      </c>
      <c r="BC1249" s="4">
        <v>2500</v>
      </c>
      <c r="BD1249" s="4">
        <v>9000</v>
      </c>
      <c r="BE1249" s="63">
        <f t="shared" si="118"/>
        <v>11500</v>
      </c>
      <c r="BG1249" s="4">
        <v>5650</v>
      </c>
      <c r="BH1249" s="4">
        <v>100</v>
      </c>
      <c r="BI1249" s="50">
        <v>326</v>
      </c>
      <c r="BJ1249" s="4">
        <f t="shared" si="116"/>
        <v>6076</v>
      </c>
      <c r="BK1249" s="4">
        <v>3747</v>
      </c>
      <c r="BL1249" s="4">
        <v>27976</v>
      </c>
      <c r="BM1249" s="3" t="s">
        <v>13435</v>
      </c>
      <c r="BS1249" s="4"/>
      <c r="CB1249" s="16"/>
      <c r="CL1249" s="4">
        <v>2</v>
      </c>
      <c r="CM1249" s="4">
        <v>10</v>
      </c>
      <c r="CR1249" s="4">
        <v>21900</v>
      </c>
      <c r="CS1249" s="4">
        <v>10</v>
      </c>
      <c r="CT1249" s="4">
        <v>100</v>
      </c>
      <c r="CU1249" s="4" t="s">
        <v>11905</v>
      </c>
      <c r="CV1249" s="4" t="s">
        <v>12152</v>
      </c>
      <c r="DK1249" s="50">
        <v>6500</v>
      </c>
      <c r="DL1249" s="50">
        <v>326</v>
      </c>
      <c r="DM1249" s="4">
        <v>250</v>
      </c>
      <c r="DN1249" s="4">
        <v>3800</v>
      </c>
      <c r="DO1249" s="4">
        <v>900</v>
      </c>
      <c r="DP1249" s="4">
        <v>1800</v>
      </c>
      <c r="DS1249" s="3" t="s">
        <v>12498</v>
      </c>
      <c r="DU1249" s="33" t="s">
        <v>32275</v>
      </c>
      <c r="DV1249" s="33"/>
      <c r="DW1249" s="33"/>
    </row>
    <row r="1250" spans="1:127">
      <c r="A1250" s="61">
        <v>2902504</v>
      </c>
      <c r="B1250" s="4" t="s">
        <v>15513</v>
      </c>
      <c r="D1250" s="4" t="s">
        <v>15050</v>
      </c>
      <c r="E1250" s="4" t="s">
        <v>14918</v>
      </c>
      <c r="F1250" s="4" t="s">
        <v>15052</v>
      </c>
      <c r="G1250" s="4" t="s">
        <v>12746</v>
      </c>
      <c r="H1250" s="4" t="s">
        <v>17030</v>
      </c>
      <c r="I1250" s="4" t="s">
        <v>13086</v>
      </c>
      <c r="J1250" s="4" t="s">
        <v>13086</v>
      </c>
      <c r="L1250" s="4" t="s">
        <v>12588</v>
      </c>
      <c r="N1250" s="33" t="s">
        <v>12144</v>
      </c>
      <c r="O1250" s="33"/>
      <c r="P1250" s="4" t="s">
        <v>12746</v>
      </c>
      <c r="Q1250" s="4" t="s">
        <v>12746</v>
      </c>
      <c r="R1250" s="4" t="s">
        <v>12746</v>
      </c>
      <c r="S1250" s="4" t="s">
        <v>12746</v>
      </c>
      <c r="T1250" s="4" t="s">
        <v>12746</v>
      </c>
      <c r="U1250" s="4" t="s">
        <v>12746</v>
      </c>
      <c r="V1250" s="3" t="s">
        <v>12746</v>
      </c>
      <c r="X1250" s="3" t="s">
        <v>11911</v>
      </c>
      <c r="Y1250" s="7" t="s">
        <v>12062</v>
      </c>
      <c r="Z1250" s="3">
        <v>300</v>
      </c>
      <c r="AA1250" s="3">
        <v>9</v>
      </c>
      <c r="AB1250" s="3">
        <v>54</v>
      </c>
      <c r="AC1250" s="3">
        <v>1</v>
      </c>
      <c r="AD1250" s="3">
        <v>54</v>
      </c>
      <c r="AE1250" s="5">
        <v>6</v>
      </c>
      <c r="AF1250" s="3">
        <v>1</v>
      </c>
      <c r="AJ1250" s="3">
        <v>1</v>
      </c>
      <c r="AL1250" s="4">
        <f t="shared" si="115"/>
        <v>1</v>
      </c>
      <c r="AM1250" s="4">
        <f t="shared" si="117"/>
        <v>0</v>
      </c>
      <c r="AN1250" s="4">
        <v>9</v>
      </c>
      <c r="AO1250" s="4">
        <v>5</v>
      </c>
      <c r="AP1250" s="4">
        <v>5</v>
      </c>
      <c r="AQ1250" s="4">
        <v>7</v>
      </c>
      <c r="AR1250" s="4">
        <v>9</v>
      </c>
      <c r="AS1250" s="4">
        <v>9</v>
      </c>
      <c r="AT1250" s="4">
        <v>8</v>
      </c>
      <c r="AU1250" s="4">
        <v>9</v>
      </c>
      <c r="AV1250" s="4">
        <v>9</v>
      </c>
      <c r="AW1250" s="4">
        <v>8</v>
      </c>
      <c r="AX1250" s="4">
        <v>10</v>
      </c>
      <c r="AY1250" s="4">
        <v>10</v>
      </c>
      <c r="AZ1250" s="4">
        <v>7</v>
      </c>
      <c r="BA1250" s="3">
        <f t="shared" si="119"/>
        <v>96</v>
      </c>
      <c r="BC1250" s="4">
        <v>1600</v>
      </c>
      <c r="BD1250" s="4">
        <v>14000</v>
      </c>
      <c r="BE1250" s="63">
        <f t="shared" si="118"/>
        <v>15600</v>
      </c>
      <c r="BF1250" s="4" t="s">
        <v>12060</v>
      </c>
      <c r="BG1250" s="4">
        <v>26000</v>
      </c>
      <c r="BH1250" s="4">
        <v>140</v>
      </c>
      <c r="BI1250" s="50">
        <v>510</v>
      </c>
      <c r="BJ1250" s="4">
        <f t="shared" si="116"/>
        <v>26650</v>
      </c>
      <c r="BK1250" s="4">
        <v>10000</v>
      </c>
      <c r="BL1250" s="4">
        <v>60000</v>
      </c>
      <c r="BM1250" s="3" t="s">
        <v>13435</v>
      </c>
      <c r="BS1250" s="4"/>
      <c r="CB1250" s="16"/>
      <c r="CC1250" s="3">
        <v>60000</v>
      </c>
      <c r="CL1250" s="4">
        <v>4</v>
      </c>
      <c r="CM1250" s="4">
        <v>16</v>
      </c>
      <c r="CR1250" s="4">
        <v>33350</v>
      </c>
      <c r="CS1250" s="4">
        <v>10</v>
      </c>
      <c r="CT1250" s="4">
        <v>140</v>
      </c>
      <c r="CU1250" s="4" t="s">
        <v>11905</v>
      </c>
      <c r="CV1250" s="4" t="s">
        <v>12152</v>
      </c>
      <c r="DK1250" s="50">
        <v>10200</v>
      </c>
      <c r="DL1250" s="50">
        <v>510</v>
      </c>
      <c r="DM1250" s="4">
        <v>1260</v>
      </c>
      <c r="DN1250" s="4">
        <v>14000</v>
      </c>
      <c r="DO1250" s="4">
        <v>7000</v>
      </c>
      <c r="DP1250" s="4">
        <v>12000</v>
      </c>
      <c r="DS1250" s="3" t="s">
        <v>12498</v>
      </c>
      <c r="DU1250" s="33" t="s">
        <v>11977</v>
      </c>
      <c r="DV1250" s="33"/>
      <c r="DW1250" s="33"/>
    </row>
    <row r="1251" spans="1:127">
      <c r="A1251" s="61">
        <v>2902505</v>
      </c>
      <c r="B1251" s="4" t="s">
        <v>15049</v>
      </c>
      <c r="D1251" s="4" t="s">
        <v>14604</v>
      </c>
      <c r="E1251" s="4" t="s">
        <v>14605</v>
      </c>
      <c r="F1251" s="4" t="s">
        <v>14604</v>
      </c>
      <c r="G1251" s="4" t="s">
        <v>12144</v>
      </c>
      <c r="H1251" s="4" t="s">
        <v>17030</v>
      </c>
      <c r="I1251" s="4" t="s">
        <v>13086</v>
      </c>
      <c r="J1251" s="4" t="s">
        <v>13086</v>
      </c>
      <c r="L1251" s="4" t="s">
        <v>12588</v>
      </c>
      <c r="M1251" s="4" t="s">
        <v>12637</v>
      </c>
      <c r="N1251" s="33" t="s">
        <v>12746</v>
      </c>
      <c r="O1251" s="33" t="s">
        <v>32165</v>
      </c>
      <c r="P1251" s="4" t="s">
        <v>12746</v>
      </c>
      <c r="V1251" s="3" t="s">
        <v>12144</v>
      </c>
      <c r="W1251" s="3" t="s">
        <v>14606</v>
      </c>
      <c r="X1251" s="3" t="s">
        <v>11911</v>
      </c>
      <c r="Y1251" s="7" t="s">
        <v>12062</v>
      </c>
      <c r="Z1251" s="3">
        <v>307</v>
      </c>
      <c r="AA1251" s="3">
        <v>9</v>
      </c>
      <c r="AB1251" s="3">
        <v>49</v>
      </c>
      <c r="AC1251" s="3">
        <v>1</v>
      </c>
      <c r="AD1251" s="3">
        <v>49</v>
      </c>
      <c r="AE1251" s="5">
        <v>5.5</v>
      </c>
      <c r="AJ1251" s="3">
        <v>5</v>
      </c>
      <c r="AL1251" s="4">
        <f t="shared" si="115"/>
        <v>5</v>
      </c>
      <c r="AM1251" s="4">
        <f t="shared" si="117"/>
        <v>0</v>
      </c>
      <c r="AN1251" s="4">
        <v>20</v>
      </c>
      <c r="AO1251" s="4">
        <v>24</v>
      </c>
      <c r="AP1251" s="4">
        <v>24</v>
      </c>
      <c r="AQ1251" s="4">
        <v>22</v>
      </c>
      <c r="AR1251" s="4">
        <v>22</v>
      </c>
      <c r="AS1251" s="4">
        <v>21</v>
      </c>
      <c r="AT1251" s="4">
        <v>21</v>
      </c>
      <c r="AU1251" s="4">
        <v>22</v>
      </c>
      <c r="AV1251" s="4">
        <v>17</v>
      </c>
      <c r="AW1251" s="4">
        <v>16</v>
      </c>
      <c r="AX1251" s="4">
        <v>16</v>
      </c>
      <c r="AY1251" s="4">
        <v>16</v>
      </c>
      <c r="AZ1251" s="4">
        <v>15</v>
      </c>
      <c r="BA1251" s="3">
        <f t="shared" si="119"/>
        <v>236</v>
      </c>
      <c r="BB1251" s="3"/>
      <c r="BC1251" s="4">
        <v>8200</v>
      </c>
      <c r="BD1251" s="4">
        <v>37313</v>
      </c>
      <c r="BE1251" s="63">
        <f t="shared" si="118"/>
        <v>45513</v>
      </c>
      <c r="BF1251" s="4" t="s">
        <v>12060</v>
      </c>
      <c r="BG1251" s="4">
        <v>39593</v>
      </c>
      <c r="BH1251" s="4">
        <v>883</v>
      </c>
      <c r="BI1251" s="50">
        <v>929</v>
      </c>
      <c r="BJ1251" s="3">
        <f t="shared" si="116"/>
        <v>41405</v>
      </c>
      <c r="BK1251" s="4">
        <v>5637</v>
      </c>
      <c r="BL1251" s="4">
        <v>41719</v>
      </c>
      <c r="BM1251" s="3" t="s">
        <v>13435</v>
      </c>
      <c r="BN1251" s="4">
        <v>500</v>
      </c>
      <c r="BO1251" s="3">
        <v>3610</v>
      </c>
      <c r="BP1251" s="3" t="s">
        <v>12539</v>
      </c>
      <c r="BQ1251" s="4">
        <v>834</v>
      </c>
      <c r="BR1251" s="3">
        <v>21686</v>
      </c>
      <c r="BS1251" s="4" t="s">
        <v>353</v>
      </c>
      <c r="BT1251" s="4">
        <v>2938</v>
      </c>
      <c r="BU1251" s="4">
        <v>26442</v>
      </c>
      <c r="BV1251" s="4" t="s">
        <v>12922</v>
      </c>
      <c r="BX1251" s="4">
        <v>5104</v>
      </c>
      <c r="BY1251" s="4" t="s">
        <v>3581</v>
      </c>
      <c r="CB1251" s="16"/>
      <c r="CL1251" s="4">
        <v>15</v>
      </c>
      <c r="CM1251" s="4">
        <v>50</v>
      </c>
      <c r="CR1251" s="4">
        <v>57156</v>
      </c>
      <c r="CS1251" s="4">
        <v>176</v>
      </c>
      <c r="CT1251" s="4">
        <v>882</v>
      </c>
      <c r="CU1251" s="4" t="s">
        <v>11986</v>
      </c>
      <c r="CV1251" s="4" t="s">
        <v>12328</v>
      </c>
      <c r="DK1251" s="50">
        <v>18600</v>
      </c>
      <c r="DL1251" s="50">
        <v>929</v>
      </c>
      <c r="DM1251" s="4">
        <v>1457</v>
      </c>
      <c r="DN1251" s="4">
        <v>14571</v>
      </c>
      <c r="DO1251" s="4">
        <v>5695</v>
      </c>
      <c r="DP1251" s="4">
        <v>5695</v>
      </c>
      <c r="DQ1251" s="4">
        <v>3300</v>
      </c>
      <c r="DR1251" s="4">
        <v>6600</v>
      </c>
      <c r="DS1251" s="3" t="s">
        <v>12498</v>
      </c>
      <c r="DU1251" s="33" t="s">
        <v>32166</v>
      </c>
      <c r="DV1251" s="33"/>
      <c r="DW1251" s="33"/>
    </row>
    <row r="1252" spans="1:127">
      <c r="A1252" s="61">
        <v>2902506</v>
      </c>
      <c r="B1252" s="4" t="s">
        <v>14247</v>
      </c>
      <c r="D1252" s="4" t="s">
        <v>14248</v>
      </c>
      <c r="E1252" s="4" t="s">
        <v>14249</v>
      </c>
      <c r="G1252" s="4" t="s">
        <v>12746</v>
      </c>
      <c r="H1252" s="4" t="s">
        <v>17030</v>
      </c>
      <c r="I1252" s="4" t="s">
        <v>13098</v>
      </c>
      <c r="J1252" s="4" t="s">
        <v>13098</v>
      </c>
      <c r="L1252" s="4" t="s">
        <v>12588</v>
      </c>
      <c r="M1252" s="4" t="s">
        <v>14132</v>
      </c>
      <c r="N1252" s="33" t="s">
        <v>12144</v>
      </c>
      <c r="O1252" s="33"/>
      <c r="P1252" s="4" t="s">
        <v>12746</v>
      </c>
      <c r="X1252" s="3" t="s">
        <v>11911</v>
      </c>
      <c r="Y1252" s="7" t="s">
        <v>12062</v>
      </c>
      <c r="Z1252" s="3">
        <v>236</v>
      </c>
      <c r="AA1252" s="3">
        <v>8</v>
      </c>
      <c r="AB1252" s="3">
        <v>48</v>
      </c>
      <c r="AC1252" s="3">
        <v>1</v>
      </c>
      <c r="AD1252" s="3">
        <v>48</v>
      </c>
      <c r="AE1252" s="5">
        <v>6</v>
      </c>
      <c r="AF1252" s="3">
        <v>1</v>
      </c>
      <c r="AL1252" s="4">
        <f t="shared" si="115"/>
        <v>0</v>
      </c>
      <c r="AM1252" s="4">
        <f t="shared" si="117"/>
        <v>0</v>
      </c>
      <c r="AN1252" s="4">
        <v>3</v>
      </c>
      <c r="AO1252" s="4"/>
      <c r="AP1252" s="4">
        <v>3</v>
      </c>
      <c r="AQ1252" s="4">
        <v>3</v>
      </c>
      <c r="AR1252" s="4">
        <v>3</v>
      </c>
      <c r="AS1252" s="4">
        <v>3</v>
      </c>
      <c r="AT1252" s="4">
        <v>4</v>
      </c>
      <c r="AU1252" s="4">
        <v>4</v>
      </c>
      <c r="AV1252" s="4">
        <v>4</v>
      </c>
      <c r="AW1252" s="4">
        <v>4</v>
      </c>
      <c r="AX1252" s="4">
        <v>3</v>
      </c>
      <c r="AY1252" s="4">
        <v>3</v>
      </c>
      <c r="AZ1252" s="4">
        <v>3</v>
      </c>
      <c r="BA1252" s="3">
        <f t="shared" si="119"/>
        <v>37</v>
      </c>
      <c r="BB1252" s="3"/>
      <c r="BD1252" s="4">
        <v>4485</v>
      </c>
      <c r="BE1252" s="63">
        <f t="shared" si="118"/>
        <v>4485</v>
      </c>
      <c r="BG1252" s="4">
        <v>10472</v>
      </c>
      <c r="BH1252" s="4">
        <v>100</v>
      </c>
      <c r="BI1252" s="50">
        <v>344</v>
      </c>
      <c r="BJ1252" s="4">
        <f t="shared" si="116"/>
        <v>10916</v>
      </c>
      <c r="BK1252" s="4">
        <v>2722</v>
      </c>
      <c r="BL1252" s="4">
        <v>22751</v>
      </c>
      <c r="BM1252" s="3" t="s">
        <v>13435</v>
      </c>
      <c r="BS1252" s="4"/>
      <c r="CB1252" s="16"/>
      <c r="CL1252" s="4">
        <v>1</v>
      </c>
      <c r="CM1252" s="4">
        <v>6</v>
      </c>
      <c r="CR1252" s="4">
        <v>11835</v>
      </c>
      <c r="CS1252" s="4">
        <v>14</v>
      </c>
      <c r="CT1252" s="4">
        <v>100</v>
      </c>
      <c r="CU1252" s="4" t="s">
        <v>11986</v>
      </c>
      <c r="CV1252" s="4" t="s">
        <v>12328</v>
      </c>
      <c r="DK1252" s="50">
        <v>6880</v>
      </c>
      <c r="DL1252" s="50">
        <v>344</v>
      </c>
      <c r="DM1252" s="4">
        <v>500</v>
      </c>
      <c r="DN1252" s="4">
        <v>7000</v>
      </c>
      <c r="DO1252" s="4">
        <v>1500</v>
      </c>
      <c r="DP1252" s="4">
        <v>3000</v>
      </c>
      <c r="DS1252" s="3" t="s">
        <v>12498</v>
      </c>
      <c r="DU1252" s="33"/>
      <c r="DV1252" s="33"/>
      <c r="DW1252" s="33"/>
    </row>
    <row r="1253" spans="1:127">
      <c r="A1253" s="61">
        <v>2902507</v>
      </c>
      <c r="B1253" s="4" t="s">
        <v>14133</v>
      </c>
      <c r="D1253" s="4" t="s">
        <v>14376</v>
      </c>
      <c r="E1253" s="4" t="s">
        <v>14377</v>
      </c>
      <c r="F1253" s="4" t="s">
        <v>14376</v>
      </c>
      <c r="G1253" s="4" t="s">
        <v>12446</v>
      </c>
      <c r="H1253" s="4" t="s">
        <v>17030</v>
      </c>
      <c r="I1253" s="4" t="s">
        <v>13098</v>
      </c>
      <c r="J1253" s="4" t="s">
        <v>13098</v>
      </c>
      <c r="L1253" s="4" t="s">
        <v>12588</v>
      </c>
      <c r="M1253" s="4" t="s">
        <v>12637</v>
      </c>
      <c r="N1253" s="33" t="s">
        <v>12144</v>
      </c>
      <c r="O1253" s="33"/>
      <c r="P1253" s="4" t="s">
        <v>12746</v>
      </c>
      <c r="Q1253" s="4"/>
      <c r="R1253" s="4"/>
      <c r="V1253" s="3" t="s">
        <v>12746</v>
      </c>
      <c r="X1253" s="3" t="s">
        <v>11911</v>
      </c>
      <c r="Y1253" s="7" t="s">
        <v>12062</v>
      </c>
      <c r="Z1253" s="3">
        <v>290</v>
      </c>
      <c r="AA1253" s="3">
        <v>10</v>
      </c>
      <c r="AB1253" s="3">
        <v>50</v>
      </c>
      <c r="AC1253" s="3">
        <v>1</v>
      </c>
      <c r="AD1253" s="3">
        <v>50</v>
      </c>
      <c r="AE1253" s="5">
        <v>5</v>
      </c>
      <c r="AH1253" s="3">
        <v>2</v>
      </c>
      <c r="AJ1253" s="3">
        <v>3</v>
      </c>
      <c r="AL1253" s="4">
        <f t="shared" si="115"/>
        <v>5</v>
      </c>
      <c r="AM1253" s="4">
        <f t="shared" si="117"/>
        <v>0</v>
      </c>
      <c r="AN1253" s="4">
        <v>15</v>
      </c>
      <c r="AO1253" s="4">
        <v>14</v>
      </c>
      <c r="AP1253" s="4">
        <v>12</v>
      </c>
      <c r="AQ1253" s="4">
        <v>11</v>
      </c>
      <c r="AR1253" s="4">
        <v>20</v>
      </c>
      <c r="AS1253" s="4">
        <v>18</v>
      </c>
      <c r="AT1253" s="4">
        <v>17</v>
      </c>
      <c r="AU1253" s="4">
        <v>16</v>
      </c>
      <c r="AV1253" s="4">
        <v>16</v>
      </c>
      <c r="AW1253" s="4">
        <v>14</v>
      </c>
      <c r="AX1253" s="4">
        <v>10</v>
      </c>
      <c r="AY1253" s="4">
        <v>17</v>
      </c>
      <c r="AZ1253" s="4">
        <v>15</v>
      </c>
      <c r="BA1253" s="3">
        <f t="shared" si="119"/>
        <v>180</v>
      </c>
      <c r="BB1253" s="4">
        <v>6138</v>
      </c>
      <c r="BC1253" s="4">
        <v>8972</v>
      </c>
      <c r="BD1253" s="4">
        <v>16358</v>
      </c>
      <c r="BE1253" s="63">
        <f t="shared" si="118"/>
        <v>31468</v>
      </c>
      <c r="BG1253" s="4">
        <v>33510</v>
      </c>
      <c r="BH1253" s="4">
        <v>1115</v>
      </c>
      <c r="BI1253" s="50">
        <v>1148</v>
      </c>
      <c r="BJ1253" s="4">
        <f t="shared" si="116"/>
        <v>35773</v>
      </c>
      <c r="BK1253" s="4">
        <v>17500</v>
      </c>
      <c r="BL1253" s="4">
        <v>106985</v>
      </c>
      <c r="BM1253" s="3" t="s">
        <v>13435</v>
      </c>
      <c r="BS1253" s="4"/>
      <c r="CB1253" s="16"/>
      <c r="CL1253" s="4">
        <v>3</v>
      </c>
      <c r="CM1253" s="4">
        <v>20</v>
      </c>
      <c r="CR1253" s="4">
        <v>71212</v>
      </c>
      <c r="CS1253" s="4">
        <v>125</v>
      </c>
      <c r="CT1253" s="4">
        <v>1115</v>
      </c>
      <c r="CU1253" s="4" t="s">
        <v>11986</v>
      </c>
      <c r="CV1253" s="4" t="s">
        <v>12328</v>
      </c>
      <c r="DK1253" s="50">
        <v>23000</v>
      </c>
      <c r="DL1253" s="50">
        <v>1148</v>
      </c>
      <c r="DM1253" s="4">
        <v>1539</v>
      </c>
      <c r="DN1253" s="4">
        <v>15399</v>
      </c>
      <c r="DO1253" s="4">
        <v>9055</v>
      </c>
      <c r="DP1253" s="4">
        <v>18110</v>
      </c>
      <c r="DS1253" s="3" t="s">
        <v>12498</v>
      </c>
      <c r="DU1253" s="33" t="s">
        <v>22128</v>
      </c>
      <c r="DV1253" s="33"/>
      <c r="DW1253" s="33" t="s">
        <v>32167</v>
      </c>
    </row>
    <row r="1254" spans="1:127">
      <c r="A1254" s="61">
        <v>2902508</v>
      </c>
      <c r="B1254" s="4" t="s">
        <v>14378</v>
      </c>
      <c r="D1254" s="4" t="s">
        <v>14256</v>
      </c>
      <c r="E1254" s="4" t="s">
        <v>14504</v>
      </c>
      <c r="F1254" s="4" t="s">
        <v>14256</v>
      </c>
      <c r="G1254" s="4" t="s">
        <v>12746</v>
      </c>
      <c r="H1254" s="4" t="s">
        <v>17030</v>
      </c>
      <c r="I1254" s="4" t="s">
        <v>12264</v>
      </c>
      <c r="J1254" s="4" t="s">
        <v>12264</v>
      </c>
      <c r="L1254" s="4" t="s">
        <v>12588</v>
      </c>
      <c r="M1254" s="4" t="s">
        <v>12290</v>
      </c>
      <c r="N1254" s="33" t="s">
        <v>12144</v>
      </c>
      <c r="O1254" s="33"/>
      <c r="P1254" s="4" t="s">
        <v>12746</v>
      </c>
      <c r="X1254" s="3" t="s">
        <v>11911</v>
      </c>
      <c r="Y1254" s="7" t="s">
        <v>12062</v>
      </c>
      <c r="Z1254" s="3">
        <v>285</v>
      </c>
      <c r="AA1254" s="3">
        <v>9</v>
      </c>
      <c r="AB1254" s="3">
        <v>50</v>
      </c>
      <c r="AC1254" s="3">
        <v>1</v>
      </c>
      <c r="AD1254" s="3">
        <v>50</v>
      </c>
      <c r="AE1254" s="5">
        <v>5.5</v>
      </c>
      <c r="AF1254" s="3">
        <v>1</v>
      </c>
      <c r="AL1254" s="4">
        <f t="shared" si="115"/>
        <v>0</v>
      </c>
      <c r="AM1254" s="4">
        <f t="shared" si="117"/>
        <v>0</v>
      </c>
      <c r="AN1254" s="4">
        <v>4</v>
      </c>
      <c r="AO1254" s="4">
        <v>3</v>
      </c>
      <c r="AP1254" s="4">
        <v>3</v>
      </c>
      <c r="AQ1254" s="4">
        <v>4</v>
      </c>
      <c r="AR1254" s="4">
        <v>4</v>
      </c>
      <c r="AS1254" s="4">
        <v>4</v>
      </c>
      <c r="AT1254" s="4">
        <v>4</v>
      </c>
      <c r="AU1254" s="4">
        <v>4</v>
      </c>
      <c r="AV1254" s="4">
        <v>4</v>
      </c>
      <c r="AW1254" s="4">
        <v>4</v>
      </c>
      <c r="AX1254" s="4">
        <v>4</v>
      </c>
      <c r="AY1254" s="4">
        <v>4</v>
      </c>
      <c r="AZ1254" s="4">
        <v>4</v>
      </c>
      <c r="BA1254" s="3">
        <f t="shared" si="119"/>
        <v>46</v>
      </c>
      <c r="BB1254" s="3"/>
      <c r="BC1254" s="3"/>
      <c r="BD1254" s="4">
        <v>4985</v>
      </c>
      <c r="BE1254" s="63">
        <f t="shared" si="118"/>
        <v>4985</v>
      </c>
      <c r="BG1254" s="4">
        <v>14923</v>
      </c>
      <c r="BH1254" s="4">
        <v>450</v>
      </c>
      <c r="BI1254" s="50">
        <v>335</v>
      </c>
      <c r="BJ1254" s="4">
        <f t="shared" si="116"/>
        <v>15708</v>
      </c>
      <c r="BK1254" s="4">
        <v>4178</v>
      </c>
      <c r="BL1254" s="4">
        <v>29248</v>
      </c>
      <c r="BM1254" s="3" t="s">
        <v>13435</v>
      </c>
      <c r="BS1254" s="4"/>
      <c r="BZ1254" s="4"/>
      <c r="CB1254" s="16"/>
      <c r="CL1254" s="4">
        <v>1</v>
      </c>
      <c r="CM1254" s="4">
        <v>8</v>
      </c>
      <c r="CR1254" s="4">
        <v>13540</v>
      </c>
      <c r="CS1254" s="4">
        <v>45</v>
      </c>
      <c r="CT1254" s="4">
        <v>450</v>
      </c>
      <c r="CU1254" s="4" t="s">
        <v>11905</v>
      </c>
      <c r="CV1254" s="4" t="s">
        <v>12152</v>
      </c>
      <c r="DK1254" s="50">
        <v>6700</v>
      </c>
      <c r="DL1254" s="50">
        <v>335</v>
      </c>
      <c r="DM1254" s="4">
        <v>666</v>
      </c>
      <c r="DN1254" s="4">
        <v>10000</v>
      </c>
      <c r="DO1254" s="4">
        <v>2000</v>
      </c>
      <c r="DP1254" s="4">
        <v>4000</v>
      </c>
      <c r="DS1254" s="3" t="s">
        <v>12498</v>
      </c>
      <c r="DU1254" s="33"/>
      <c r="DV1254" s="33"/>
      <c r="DW1254" s="33"/>
    </row>
    <row r="1255" spans="1:127">
      <c r="A1255" s="61">
        <v>2902509</v>
      </c>
      <c r="B1255" s="4" t="s">
        <v>14490</v>
      </c>
      <c r="D1255" s="4" t="s">
        <v>14613</v>
      </c>
      <c r="E1255" s="4" t="s">
        <v>14711</v>
      </c>
      <c r="F1255" s="4" t="s">
        <v>12446</v>
      </c>
      <c r="G1255" s="4" t="s">
        <v>12144</v>
      </c>
      <c r="H1255" s="4" t="s">
        <v>17030</v>
      </c>
      <c r="I1255" s="4" t="s">
        <v>12392</v>
      </c>
      <c r="J1255" s="59" t="s">
        <v>147</v>
      </c>
      <c r="K1255" s="59"/>
      <c r="L1255" s="4" t="s">
        <v>12588</v>
      </c>
      <c r="M1255" s="4" t="s">
        <v>14821</v>
      </c>
      <c r="N1255" s="33" t="s">
        <v>12144</v>
      </c>
      <c r="O1255" s="33"/>
      <c r="P1255" s="4" t="s">
        <v>14721</v>
      </c>
      <c r="Q1255" s="4" t="s">
        <v>12746</v>
      </c>
      <c r="R1255" s="4" t="s">
        <v>12746</v>
      </c>
      <c r="S1255" s="4" t="s">
        <v>12746</v>
      </c>
      <c r="T1255" s="4" t="s">
        <v>12746</v>
      </c>
      <c r="V1255" s="3" t="s">
        <v>12746</v>
      </c>
      <c r="X1255" s="3" t="s">
        <v>11911</v>
      </c>
      <c r="Y1255" s="7" t="s">
        <v>12062</v>
      </c>
      <c r="Z1255" s="3">
        <v>307</v>
      </c>
      <c r="AA1255" s="3">
        <v>8</v>
      </c>
      <c r="AB1255" s="3">
        <v>44</v>
      </c>
      <c r="AC1255" s="3">
        <v>1</v>
      </c>
      <c r="AD1255" s="3">
        <v>44</v>
      </c>
      <c r="AE1255" s="5">
        <v>5.5</v>
      </c>
      <c r="AL1255" s="4">
        <f t="shared" si="115"/>
        <v>0</v>
      </c>
      <c r="AM1255" s="4">
        <f t="shared" si="117"/>
        <v>0</v>
      </c>
      <c r="AN1255" s="4">
        <v>8</v>
      </c>
      <c r="AO1255" s="4">
        <v>8</v>
      </c>
      <c r="AP1255" s="4">
        <v>8</v>
      </c>
      <c r="AQ1255" s="4">
        <v>8</v>
      </c>
      <c r="AR1255" s="4">
        <v>8</v>
      </c>
      <c r="AS1255" s="4">
        <v>8</v>
      </c>
      <c r="AT1255" s="4">
        <v>8</v>
      </c>
      <c r="AU1255" s="4">
        <v>8</v>
      </c>
      <c r="AV1255" s="4">
        <v>8</v>
      </c>
      <c r="AW1255" s="4">
        <v>8</v>
      </c>
      <c r="AX1255" s="4">
        <v>8</v>
      </c>
      <c r="AY1255" s="4">
        <v>8</v>
      </c>
      <c r="AZ1255" s="4">
        <v>8</v>
      </c>
      <c r="BA1255" s="3">
        <f t="shared" si="119"/>
        <v>96</v>
      </c>
      <c r="BC1255" s="3"/>
      <c r="BD1255" s="4">
        <v>18829</v>
      </c>
      <c r="BE1255" s="63">
        <f t="shared" si="118"/>
        <v>18829</v>
      </c>
      <c r="BG1255" s="4">
        <v>14920</v>
      </c>
      <c r="BH1255" s="4">
        <v>700</v>
      </c>
      <c r="BI1255" s="50">
        <v>382</v>
      </c>
      <c r="BJ1255" s="4">
        <f t="shared" si="116"/>
        <v>16002</v>
      </c>
      <c r="BK1255" s="4">
        <v>6340</v>
      </c>
      <c r="BL1255" s="4">
        <v>46920</v>
      </c>
      <c r="BM1255" s="3" t="s">
        <v>13435</v>
      </c>
      <c r="BS1255" s="4"/>
      <c r="CB1255" s="16"/>
      <c r="CL1255" s="4">
        <v>2</v>
      </c>
      <c r="CM1255" s="4">
        <v>13</v>
      </c>
      <c r="CR1255" s="4">
        <v>30918</v>
      </c>
      <c r="CS1255" s="4">
        <v>54</v>
      </c>
      <c r="CT1255" s="4">
        <v>700</v>
      </c>
      <c r="CU1255" s="4" t="s">
        <v>11905</v>
      </c>
      <c r="CV1255" s="4" t="s">
        <v>12152</v>
      </c>
      <c r="DK1255" s="50">
        <v>7640</v>
      </c>
      <c r="DL1255" s="50">
        <v>382</v>
      </c>
      <c r="DM1255" s="4">
        <v>1080</v>
      </c>
      <c r="DN1255" s="4">
        <v>11970</v>
      </c>
      <c r="DO1255" s="4">
        <v>6270</v>
      </c>
      <c r="DP1255" s="4">
        <v>3000</v>
      </c>
      <c r="DS1255" s="3" t="s">
        <v>12498</v>
      </c>
      <c r="DU1255" s="33" t="s">
        <v>32168</v>
      </c>
      <c r="DV1255" s="33" t="s">
        <v>32276</v>
      </c>
      <c r="DW1255" s="33" t="s">
        <v>32169</v>
      </c>
    </row>
    <row r="1256" spans="1:127">
      <c r="A1256" s="61">
        <v>2902510</v>
      </c>
      <c r="B1256" s="4" t="s">
        <v>14713</v>
      </c>
      <c r="D1256" s="4" t="s">
        <v>15091</v>
      </c>
      <c r="E1256" s="4" t="s">
        <v>14722</v>
      </c>
      <c r="F1256" s="4" t="s">
        <v>15091</v>
      </c>
      <c r="G1256" s="4" t="s">
        <v>12144</v>
      </c>
      <c r="H1256" s="4" t="s">
        <v>17030</v>
      </c>
      <c r="I1256" s="4" t="s">
        <v>12117</v>
      </c>
      <c r="J1256" s="4" t="s">
        <v>12117</v>
      </c>
      <c r="L1256" s="4" t="s">
        <v>12588</v>
      </c>
      <c r="M1256" s="4" t="s">
        <v>15214</v>
      </c>
      <c r="N1256" s="33" t="s">
        <v>12144</v>
      </c>
      <c r="O1256" s="33"/>
      <c r="P1256" s="4" t="s">
        <v>12746</v>
      </c>
      <c r="V1256" s="3" t="s">
        <v>12746</v>
      </c>
      <c r="X1256" s="3" t="s">
        <v>11911</v>
      </c>
      <c r="Y1256" s="7" t="s">
        <v>12062</v>
      </c>
      <c r="Z1256" s="3">
        <v>223</v>
      </c>
      <c r="AA1256" s="3">
        <v>9</v>
      </c>
      <c r="AB1256" s="3">
        <v>45</v>
      </c>
      <c r="AC1256" s="3">
        <v>1</v>
      </c>
      <c r="AD1256" s="3">
        <v>45</v>
      </c>
      <c r="AE1256" s="5">
        <v>5</v>
      </c>
      <c r="AH1256" s="3">
        <v>2</v>
      </c>
      <c r="AJ1256" s="3">
        <v>7</v>
      </c>
      <c r="AK1256" s="3">
        <v>1</v>
      </c>
      <c r="AL1256" s="4">
        <f t="shared" si="115"/>
        <v>9</v>
      </c>
      <c r="AM1256" s="4">
        <f t="shared" si="117"/>
        <v>1</v>
      </c>
      <c r="AN1256" s="4">
        <v>43</v>
      </c>
      <c r="AO1256" s="4">
        <v>45</v>
      </c>
      <c r="AP1256" s="4">
        <v>50</v>
      </c>
      <c r="AQ1256" s="4">
        <v>47</v>
      </c>
      <c r="AR1256" s="4">
        <v>48</v>
      </c>
      <c r="AS1256" s="4">
        <v>43</v>
      </c>
      <c r="AT1256" s="4">
        <v>49</v>
      </c>
      <c r="AU1256" s="4">
        <v>42</v>
      </c>
      <c r="AV1256" s="4">
        <v>41</v>
      </c>
      <c r="AW1256" s="4">
        <v>36</v>
      </c>
      <c r="AX1256" s="4">
        <v>33</v>
      </c>
      <c r="AY1256" s="4">
        <v>6</v>
      </c>
      <c r="AZ1256" s="4">
        <v>5</v>
      </c>
      <c r="BA1256" s="3">
        <f t="shared" si="119"/>
        <v>445</v>
      </c>
      <c r="BB1256" s="4">
        <v>18311</v>
      </c>
      <c r="BC1256" s="4">
        <v>12576</v>
      </c>
      <c r="BD1256" s="4">
        <v>60323</v>
      </c>
      <c r="BE1256" s="63">
        <f t="shared" si="118"/>
        <v>91210</v>
      </c>
      <c r="BF1256" s="4" t="s">
        <v>12060</v>
      </c>
      <c r="BG1256" s="4">
        <v>77102</v>
      </c>
      <c r="BH1256" s="4">
        <v>278</v>
      </c>
      <c r="BI1256" s="50">
        <v>3896</v>
      </c>
      <c r="BJ1256" s="4">
        <f t="shared" si="116"/>
        <v>81276</v>
      </c>
      <c r="BK1256" s="4">
        <v>21906</v>
      </c>
      <c r="BL1256" s="4">
        <v>176342</v>
      </c>
      <c r="BM1256" s="3" t="s">
        <v>13435</v>
      </c>
      <c r="BS1256" s="4"/>
      <c r="CB1256" s="16"/>
      <c r="CC1256" s="3">
        <v>253541</v>
      </c>
      <c r="CL1256" s="4">
        <v>35</v>
      </c>
      <c r="CM1256" s="4">
        <v>140</v>
      </c>
      <c r="CR1256" s="4">
        <v>95066</v>
      </c>
      <c r="CS1256" s="4">
        <v>103</v>
      </c>
      <c r="CT1256" s="4">
        <v>278</v>
      </c>
      <c r="CU1256" s="4" t="s">
        <v>11986</v>
      </c>
      <c r="CV1256" s="4" t="s">
        <v>12328</v>
      </c>
      <c r="DK1256" s="50">
        <v>98000</v>
      </c>
      <c r="DL1256" s="50">
        <v>3896</v>
      </c>
      <c r="DM1256" s="4">
        <v>4168</v>
      </c>
      <c r="DN1256" s="4">
        <v>46473</v>
      </c>
      <c r="DS1256" s="3" t="s">
        <v>12498</v>
      </c>
      <c r="DU1256" s="33" t="s">
        <v>32170</v>
      </c>
      <c r="DV1256" s="33"/>
      <c r="DW1256" s="33"/>
    </row>
    <row r="1257" spans="1:127">
      <c r="A1257" s="61">
        <v>2902511</v>
      </c>
      <c r="B1257" s="4" t="s">
        <v>15215</v>
      </c>
      <c r="E1257" s="4" t="s">
        <v>15328</v>
      </c>
      <c r="F1257" s="4" t="s">
        <v>15452</v>
      </c>
      <c r="G1257" s="4" t="s">
        <v>12746</v>
      </c>
      <c r="H1257" s="4" t="s">
        <v>17030</v>
      </c>
      <c r="I1257" s="4" t="s">
        <v>12118</v>
      </c>
      <c r="J1257" s="4" t="s">
        <v>12118</v>
      </c>
      <c r="L1257" s="4" t="s">
        <v>12588</v>
      </c>
      <c r="N1257" s="33" t="s">
        <v>12144</v>
      </c>
      <c r="O1257" s="33"/>
      <c r="P1257" s="4" t="s">
        <v>12746</v>
      </c>
      <c r="S1257" s="3" t="s">
        <v>12144</v>
      </c>
      <c r="U1257" s="4" t="s">
        <v>15086</v>
      </c>
      <c r="V1257" s="3" t="s">
        <v>12746</v>
      </c>
      <c r="X1257" s="3" t="s">
        <v>12050</v>
      </c>
      <c r="Y1257" s="7" t="s">
        <v>15190</v>
      </c>
      <c r="Z1257" s="3">
        <v>300</v>
      </c>
      <c r="AA1257" s="3">
        <v>9</v>
      </c>
      <c r="AB1257" s="3">
        <v>50</v>
      </c>
      <c r="AC1257" s="3">
        <v>1</v>
      </c>
      <c r="AD1257" s="3">
        <v>50</v>
      </c>
      <c r="AE1257" s="5">
        <v>5.5</v>
      </c>
      <c r="AF1257" s="3">
        <v>1</v>
      </c>
      <c r="AL1257" s="4">
        <f t="shared" si="115"/>
        <v>0</v>
      </c>
      <c r="AM1257" s="4">
        <f t="shared" si="117"/>
        <v>0</v>
      </c>
      <c r="AN1257" s="4">
        <v>3</v>
      </c>
      <c r="AO1257" s="4">
        <v>4</v>
      </c>
      <c r="AP1257" s="4">
        <v>4</v>
      </c>
      <c r="AQ1257" s="4">
        <v>2</v>
      </c>
      <c r="AR1257" s="4">
        <v>3</v>
      </c>
      <c r="AS1257" s="4">
        <v>3</v>
      </c>
      <c r="AT1257" s="4">
        <v>3</v>
      </c>
      <c r="AU1257" s="4">
        <v>3</v>
      </c>
      <c r="AV1257" s="4">
        <v>3</v>
      </c>
      <c r="AW1257" s="4">
        <v>3</v>
      </c>
      <c r="AX1257" s="4">
        <v>3</v>
      </c>
      <c r="AY1257" s="4">
        <v>3</v>
      </c>
      <c r="AZ1257" s="4">
        <v>3</v>
      </c>
      <c r="BA1257" s="3">
        <f t="shared" si="119"/>
        <v>37</v>
      </c>
      <c r="BC1257" s="3"/>
      <c r="BD1257" s="4">
        <v>5000</v>
      </c>
      <c r="BE1257" s="63">
        <f t="shared" si="118"/>
        <v>5000</v>
      </c>
      <c r="BF1257" s="4" t="s">
        <v>12060</v>
      </c>
      <c r="BG1257" s="4">
        <v>8000</v>
      </c>
      <c r="BH1257" s="4">
        <v>240</v>
      </c>
      <c r="BI1257" s="50">
        <v>120</v>
      </c>
      <c r="BJ1257" s="4">
        <f t="shared" si="116"/>
        <v>8360</v>
      </c>
      <c r="BK1257" s="4">
        <v>2000</v>
      </c>
      <c r="BL1257" s="4">
        <v>16000</v>
      </c>
      <c r="BM1257" s="3" t="s">
        <v>13435</v>
      </c>
      <c r="BN1257" s="4">
        <v>10</v>
      </c>
      <c r="BO1257" s="3">
        <v>72</v>
      </c>
      <c r="BP1257" s="3" t="s">
        <v>12539</v>
      </c>
      <c r="BQ1257" s="4">
        <v>15</v>
      </c>
      <c r="BR1257" s="3">
        <v>75</v>
      </c>
      <c r="BS1257" s="4" t="s">
        <v>11979</v>
      </c>
      <c r="CB1257" s="16"/>
      <c r="CL1257" s="4">
        <v>2</v>
      </c>
      <c r="CM1257" s="4">
        <v>7</v>
      </c>
      <c r="CR1257" s="4">
        <v>7787</v>
      </c>
      <c r="CS1257" s="4">
        <v>40</v>
      </c>
      <c r="CT1257" s="4">
        <v>240</v>
      </c>
      <c r="CU1257" s="4" t="s">
        <v>11905</v>
      </c>
      <c r="CV1257" s="4" t="s">
        <v>12152</v>
      </c>
      <c r="DK1257" s="50">
        <v>20000</v>
      </c>
      <c r="DL1257" s="50">
        <v>120</v>
      </c>
      <c r="DM1257" s="4">
        <v>453</v>
      </c>
      <c r="DN1257" s="4">
        <v>6800</v>
      </c>
      <c r="DO1257" s="4">
        <v>1400</v>
      </c>
      <c r="DP1257" s="4">
        <v>1400</v>
      </c>
      <c r="DS1257" s="3" t="s">
        <v>12498</v>
      </c>
      <c r="DU1257" s="33"/>
      <c r="DV1257" s="33"/>
      <c r="DW1257" s="33" t="s">
        <v>32083</v>
      </c>
    </row>
    <row r="1258" spans="1:127">
      <c r="A1258" s="61">
        <v>2902512</v>
      </c>
      <c r="B1258" s="4" t="s">
        <v>15327</v>
      </c>
      <c r="D1258" s="4" t="s">
        <v>14718</v>
      </c>
      <c r="E1258" s="4" t="s">
        <v>15337</v>
      </c>
      <c r="F1258" s="4" t="s">
        <v>15330</v>
      </c>
      <c r="G1258" s="4" t="s">
        <v>12144</v>
      </c>
      <c r="H1258" s="4" t="s">
        <v>17030</v>
      </c>
      <c r="I1258" s="4" t="s">
        <v>12118</v>
      </c>
      <c r="J1258" s="4" t="s">
        <v>12118</v>
      </c>
      <c r="L1258" s="4" t="s">
        <v>12588</v>
      </c>
      <c r="N1258" s="33" t="s">
        <v>12144</v>
      </c>
      <c r="O1258" s="33"/>
      <c r="P1258" s="4" t="s">
        <v>12746</v>
      </c>
      <c r="V1258" s="3" t="s">
        <v>12746</v>
      </c>
      <c r="X1258" s="3" t="s">
        <v>12050</v>
      </c>
      <c r="Y1258" s="7" t="s">
        <v>11749</v>
      </c>
      <c r="Z1258" s="3">
        <v>254</v>
      </c>
      <c r="AA1258" s="5">
        <v>8.5</v>
      </c>
      <c r="AB1258" s="3">
        <v>44</v>
      </c>
      <c r="AC1258" s="3">
        <v>1</v>
      </c>
      <c r="AD1258" s="3">
        <v>44</v>
      </c>
      <c r="AE1258" s="5">
        <v>5.5</v>
      </c>
      <c r="AH1258" s="3">
        <v>3</v>
      </c>
      <c r="AI1258" s="3">
        <v>1</v>
      </c>
      <c r="AL1258" s="4">
        <f t="shared" si="115"/>
        <v>3</v>
      </c>
      <c r="AM1258" s="4">
        <f t="shared" si="117"/>
        <v>1</v>
      </c>
      <c r="AN1258" s="4">
        <v>7</v>
      </c>
      <c r="AO1258" s="4">
        <v>7</v>
      </c>
      <c r="AP1258" s="4">
        <v>7</v>
      </c>
      <c r="AQ1258" s="4">
        <v>7</v>
      </c>
      <c r="AR1258" s="4">
        <v>7</v>
      </c>
      <c r="AS1258" s="4">
        <v>7</v>
      </c>
      <c r="AT1258" s="4">
        <v>7</v>
      </c>
      <c r="AU1258" s="4">
        <v>7</v>
      </c>
      <c r="AV1258" s="4">
        <v>7</v>
      </c>
      <c r="AW1258" s="4">
        <v>7</v>
      </c>
      <c r="AX1258" s="4">
        <v>7</v>
      </c>
      <c r="AY1258" s="4">
        <v>7</v>
      </c>
      <c r="AZ1258" s="4">
        <v>7</v>
      </c>
      <c r="BA1258" s="3">
        <f t="shared" si="119"/>
        <v>84</v>
      </c>
      <c r="BB1258" s="4">
        <v>11654</v>
      </c>
      <c r="BD1258" s="4">
        <v>14747</v>
      </c>
      <c r="BE1258" s="63">
        <f>SUM(BB1258:BD1258)</f>
        <v>26401</v>
      </c>
      <c r="BG1258" s="4">
        <v>27995</v>
      </c>
      <c r="BH1258" s="4">
        <v>897</v>
      </c>
      <c r="BI1258" s="50">
        <v>544</v>
      </c>
      <c r="BJ1258" s="4">
        <f t="shared" si="116"/>
        <v>29436</v>
      </c>
      <c r="BK1258" s="4">
        <v>9963</v>
      </c>
      <c r="BL1258" s="4">
        <v>62866</v>
      </c>
      <c r="BM1258" s="3" t="s">
        <v>12005</v>
      </c>
      <c r="BS1258" s="4"/>
      <c r="CB1258" s="16"/>
      <c r="CL1258" s="4">
        <v>6</v>
      </c>
      <c r="CM1258" s="4">
        <v>31</v>
      </c>
      <c r="CR1258" s="4">
        <v>33430</v>
      </c>
      <c r="CS1258" s="4">
        <v>92</v>
      </c>
      <c r="CT1258" s="4">
        <v>897</v>
      </c>
      <c r="CU1258" s="4" t="s">
        <v>11905</v>
      </c>
      <c r="CV1258" s="4" t="s">
        <v>12152</v>
      </c>
      <c r="DK1258" s="50">
        <v>10850</v>
      </c>
      <c r="DL1258" s="50">
        <v>544</v>
      </c>
      <c r="DM1258" s="4">
        <v>2628</v>
      </c>
      <c r="DN1258" s="4">
        <v>12745</v>
      </c>
      <c r="DO1258" s="4">
        <v>7900</v>
      </c>
      <c r="DP1258" s="4">
        <v>18250</v>
      </c>
      <c r="DS1258" s="3" t="s">
        <v>12498</v>
      </c>
      <c r="DU1258" s="33"/>
      <c r="DV1258" s="33"/>
      <c r="DW1258" s="33"/>
    </row>
    <row r="1259" spans="1:127">
      <c r="A1259" s="61">
        <v>2902513</v>
      </c>
      <c r="B1259" s="4" t="s">
        <v>15445</v>
      </c>
      <c r="E1259" s="4" t="s">
        <v>15213</v>
      </c>
      <c r="F1259" s="4" t="s">
        <v>15446</v>
      </c>
      <c r="G1259" s="4" t="s">
        <v>12144</v>
      </c>
      <c r="H1259" s="4" t="s">
        <v>17030</v>
      </c>
      <c r="I1259" s="4" t="s">
        <v>11815</v>
      </c>
      <c r="J1259" s="4" t="s">
        <v>11815</v>
      </c>
      <c r="L1259" s="4" t="s">
        <v>12588</v>
      </c>
      <c r="M1259" s="4"/>
      <c r="N1259" s="33" t="s">
        <v>12144</v>
      </c>
      <c r="O1259" s="33"/>
      <c r="P1259" s="4" t="s">
        <v>12746</v>
      </c>
      <c r="U1259" s="4" t="s">
        <v>15097</v>
      </c>
      <c r="V1259" s="3" t="s">
        <v>12746</v>
      </c>
      <c r="X1259" s="3" t="s">
        <v>11911</v>
      </c>
      <c r="Y1259" s="7" t="s">
        <v>12062</v>
      </c>
      <c r="Z1259" s="3">
        <v>306</v>
      </c>
      <c r="AA1259" s="3">
        <v>9</v>
      </c>
      <c r="AB1259" s="3">
        <v>52</v>
      </c>
      <c r="AC1259" s="3">
        <v>1</v>
      </c>
      <c r="AD1259" s="5">
        <v>52</v>
      </c>
      <c r="AE1259" s="5">
        <v>6</v>
      </c>
      <c r="AH1259" s="3">
        <v>1</v>
      </c>
      <c r="AJ1259" s="3">
        <v>1</v>
      </c>
      <c r="AK1259" s="3">
        <v>1</v>
      </c>
      <c r="AL1259" s="4">
        <f t="shared" ref="AL1259:AL1322" si="120">SUM(AH1259,AJ1259)</f>
        <v>2</v>
      </c>
      <c r="AM1259" s="4">
        <f t="shared" si="117"/>
        <v>1</v>
      </c>
      <c r="AN1259" s="4">
        <v>7</v>
      </c>
      <c r="AO1259" s="4">
        <v>12</v>
      </c>
      <c r="AP1259" s="4">
        <v>4</v>
      </c>
      <c r="AQ1259" s="4">
        <v>8</v>
      </c>
      <c r="AR1259" s="4">
        <v>12</v>
      </c>
      <c r="AS1259" s="4">
        <v>11</v>
      </c>
      <c r="AT1259" s="4">
        <v>11</v>
      </c>
      <c r="AU1259" s="4">
        <v>11</v>
      </c>
      <c r="AV1259" s="4">
        <v>6</v>
      </c>
      <c r="AW1259" s="4">
        <v>7</v>
      </c>
      <c r="AX1259" s="4">
        <v>5</v>
      </c>
      <c r="AY1259" s="4">
        <v>4</v>
      </c>
      <c r="AZ1259" s="4">
        <v>2</v>
      </c>
      <c r="BA1259" s="3">
        <f t="shared" si="119"/>
        <v>93</v>
      </c>
      <c r="BB1259" s="4">
        <v>3850</v>
      </c>
      <c r="BC1259" s="4">
        <v>4695</v>
      </c>
      <c r="BD1259" s="4">
        <v>11255</v>
      </c>
      <c r="BE1259" s="63">
        <f t="shared" si="118"/>
        <v>19800</v>
      </c>
      <c r="BF1259" s="4" t="s">
        <v>12060</v>
      </c>
      <c r="BG1259" s="4">
        <v>40279</v>
      </c>
      <c r="BH1259" s="4">
        <v>588</v>
      </c>
      <c r="BI1259" s="50">
        <v>1077</v>
      </c>
      <c r="BJ1259" s="4">
        <f t="shared" si="116"/>
        <v>41944</v>
      </c>
      <c r="BK1259" s="4">
        <v>8070</v>
      </c>
      <c r="BL1259" s="4">
        <v>69928</v>
      </c>
      <c r="BM1259" s="3" t="s">
        <v>13435</v>
      </c>
      <c r="BN1259" s="4">
        <v>406</v>
      </c>
      <c r="BO1259" s="3">
        <v>11440</v>
      </c>
      <c r="BP1259" s="3" t="s">
        <v>15098</v>
      </c>
      <c r="BS1259" s="4"/>
      <c r="CB1259" s="16"/>
      <c r="CC1259" s="3">
        <v>81312</v>
      </c>
      <c r="CL1259" s="4">
        <v>8</v>
      </c>
      <c r="CM1259" s="4">
        <v>30</v>
      </c>
      <c r="CR1259" s="4">
        <v>39424</v>
      </c>
      <c r="CS1259" s="4">
        <v>93</v>
      </c>
      <c r="CT1259" s="4">
        <v>588</v>
      </c>
      <c r="CU1259" s="4" t="s">
        <v>11986</v>
      </c>
      <c r="CV1259" s="4" t="s">
        <v>12328</v>
      </c>
      <c r="DK1259" s="50">
        <v>12230</v>
      </c>
      <c r="DL1259" s="50">
        <v>1077</v>
      </c>
      <c r="DM1259" s="4">
        <v>1504</v>
      </c>
      <c r="DN1259" s="4">
        <v>19244</v>
      </c>
      <c r="DO1259" s="4">
        <v>11320</v>
      </c>
      <c r="DP1259" s="4">
        <v>18675</v>
      </c>
      <c r="DQ1259" s="4">
        <v>136</v>
      </c>
      <c r="DR1259" s="4">
        <v>374</v>
      </c>
      <c r="DS1259" s="3" t="s">
        <v>12498</v>
      </c>
      <c r="DU1259" s="33" t="s">
        <v>32174</v>
      </c>
      <c r="DV1259" s="33" t="s">
        <v>32175</v>
      </c>
      <c r="DW1259" s="33"/>
    </row>
    <row r="1260" spans="1:127">
      <c r="A1260" s="61">
        <v>2902516</v>
      </c>
      <c r="B1260" s="4" t="s">
        <v>15334</v>
      </c>
      <c r="D1260" s="4" t="s">
        <v>15224</v>
      </c>
      <c r="G1260" s="4" t="s">
        <v>12144</v>
      </c>
      <c r="H1260" s="4" t="s">
        <v>17030</v>
      </c>
      <c r="I1260" s="4" t="s">
        <v>12209</v>
      </c>
      <c r="J1260" s="4" t="s">
        <v>12209</v>
      </c>
      <c r="L1260" s="4" t="s">
        <v>12137</v>
      </c>
      <c r="N1260" s="33" t="s">
        <v>12746</v>
      </c>
      <c r="O1260" s="33"/>
      <c r="P1260" s="4" t="s">
        <v>12746</v>
      </c>
      <c r="V1260" s="3" t="s">
        <v>12746</v>
      </c>
      <c r="X1260" s="3" t="s">
        <v>11911</v>
      </c>
      <c r="Y1260" s="7" t="s">
        <v>12062</v>
      </c>
      <c r="Z1260" s="3">
        <v>300</v>
      </c>
      <c r="AA1260" s="3">
        <v>9</v>
      </c>
      <c r="AB1260" s="3">
        <v>50</v>
      </c>
      <c r="AC1260" s="3">
        <v>1</v>
      </c>
      <c r="AD1260" s="3">
        <v>50</v>
      </c>
      <c r="AE1260" s="5">
        <v>5.5</v>
      </c>
      <c r="AH1260" s="3">
        <v>2</v>
      </c>
      <c r="AJ1260" s="3">
        <v>1</v>
      </c>
      <c r="AL1260" s="4">
        <f t="shared" si="120"/>
        <v>3</v>
      </c>
      <c r="AM1260" s="4">
        <f t="shared" si="117"/>
        <v>0</v>
      </c>
      <c r="AN1260" s="4">
        <v>10</v>
      </c>
      <c r="AO1260" s="4">
        <v>10</v>
      </c>
      <c r="AP1260" s="4">
        <v>10</v>
      </c>
      <c r="AQ1260" s="4">
        <v>10</v>
      </c>
      <c r="AR1260" s="4">
        <v>10</v>
      </c>
      <c r="AS1260" s="4">
        <v>10</v>
      </c>
      <c r="AT1260" s="4">
        <v>10</v>
      </c>
      <c r="AU1260" s="4">
        <v>10</v>
      </c>
      <c r="AV1260" s="4">
        <v>10</v>
      </c>
      <c r="AW1260" s="4">
        <v>10</v>
      </c>
      <c r="AX1260" s="4">
        <v>10</v>
      </c>
      <c r="AY1260" s="4">
        <v>10</v>
      </c>
      <c r="AZ1260" s="4">
        <v>10</v>
      </c>
      <c r="BA1260" s="3">
        <f t="shared" si="119"/>
        <v>120</v>
      </c>
      <c r="BB1260" s="4">
        <v>3640</v>
      </c>
      <c r="BC1260" s="4">
        <v>1170</v>
      </c>
      <c r="BD1260" s="4">
        <v>12150</v>
      </c>
      <c r="BE1260" s="63">
        <f t="shared" si="118"/>
        <v>16960</v>
      </c>
      <c r="BG1260" s="4">
        <v>13267</v>
      </c>
      <c r="BH1260" s="4">
        <v>240</v>
      </c>
      <c r="BI1260" s="50">
        <v>140</v>
      </c>
      <c r="BJ1260" s="4">
        <f t="shared" si="116"/>
        <v>13647</v>
      </c>
      <c r="BK1260" s="4">
        <v>1250</v>
      </c>
      <c r="BL1260" s="4">
        <v>11250</v>
      </c>
      <c r="BM1260" s="3" t="s">
        <v>13435</v>
      </c>
      <c r="BN1260" s="4">
        <v>1060</v>
      </c>
      <c r="BO1260" s="3">
        <v>16000</v>
      </c>
      <c r="BP1260" s="3" t="s">
        <v>35863</v>
      </c>
      <c r="BQ1260" s="4">
        <v>90</v>
      </c>
      <c r="BR1260" s="3">
        <v>1000</v>
      </c>
      <c r="BS1260" s="4" t="s">
        <v>13283</v>
      </c>
      <c r="BT1260" s="4">
        <v>190</v>
      </c>
      <c r="BU1260" s="4">
        <v>4000</v>
      </c>
      <c r="BV1260" s="4" t="s">
        <v>8343</v>
      </c>
      <c r="BX1260" s="4">
        <v>1000</v>
      </c>
      <c r="BY1260" s="4" t="s">
        <v>3581</v>
      </c>
      <c r="CB1260" s="16"/>
      <c r="CL1260" s="4">
        <v>4</v>
      </c>
      <c r="CM1260" s="4">
        <v>16</v>
      </c>
      <c r="CR1260" s="4">
        <v>19603</v>
      </c>
      <c r="CS1260" s="4">
        <v>60</v>
      </c>
      <c r="CT1260" s="4">
        <v>240</v>
      </c>
      <c r="CU1260" s="4" t="s">
        <v>11986</v>
      </c>
      <c r="CV1260" s="4" t="s">
        <v>12328</v>
      </c>
      <c r="DK1260" s="50">
        <v>1680</v>
      </c>
      <c r="DL1260" s="50">
        <v>140</v>
      </c>
      <c r="DM1260" s="4">
        <v>26</v>
      </c>
      <c r="DN1260" s="4">
        <v>700</v>
      </c>
      <c r="DO1260" s="4">
        <v>2500</v>
      </c>
      <c r="DP1260" s="4">
        <v>6267</v>
      </c>
      <c r="DS1260" s="3" t="s">
        <v>12498</v>
      </c>
      <c r="DU1260" s="33" t="s">
        <v>32176</v>
      </c>
      <c r="DV1260" s="33"/>
      <c r="DW1260" s="33"/>
    </row>
    <row r="1261" spans="1:127">
      <c r="A1261" s="61">
        <v>2902517</v>
      </c>
      <c r="B1261" s="4" t="s">
        <v>14970</v>
      </c>
      <c r="D1261" s="4" t="s">
        <v>15225</v>
      </c>
      <c r="E1261" s="4" t="s">
        <v>15336</v>
      </c>
      <c r="F1261" s="4" t="s">
        <v>15344</v>
      </c>
      <c r="G1261" s="4" t="s">
        <v>12144</v>
      </c>
      <c r="H1261" s="4" t="s">
        <v>17030</v>
      </c>
      <c r="I1261" s="4" t="s">
        <v>15229</v>
      </c>
      <c r="J1261" s="4" t="s">
        <v>390</v>
      </c>
      <c r="L1261" s="4" t="s">
        <v>12137</v>
      </c>
      <c r="N1261" s="33" t="s">
        <v>12144</v>
      </c>
      <c r="O1261" s="33"/>
      <c r="P1261" s="4" t="s">
        <v>12746</v>
      </c>
      <c r="V1261" s="3" t="s">
        <v>12746</v>
      </c>
      <c r="X1261" s="3" t="s">
        <v>11911</v>
      </c>
      <c r="Y1261" s="7" t="s">
        <v>12062</v>
      </c>
      <c r="Z1261" s="3">
        <v>307</v>
      </c>
      <c r="AA1261" s="3">
        <v>9</v>
      </c>
      <c r="AB1261" s="3">
        <v>47</v>
      </c>
      <c r="AC1261" s="3">
        <v>1</v>
      </c>
      <c r="AD1261" s="3">
        <v>47</v>
      </c>
      <c r="AE1261" s="5">
        <v>5.5</v>
      </c>
      <c r="AH1261" s="3">
        <v>1</v>
      </c>
      <c r="AL1261" s="4">
        <f t="shared" si="120"/>
        <v>1</v>
      </c>
      <c r="AM1261" s="4">
        <f t="shared" si="117"/>
        <v>0</v>
      </c>
      <c r="AN1261" s="4">
        <v>5</v>
      </c>
      <c r="AO1261" s="4">
        <v>2</v>
      </c>
      <c r="AP1261" s="4">
        <v>2</v>
      </c>
      <c r="AQ1261" s="4">
        <v>2</v>
      </c>
      <c r="AR1261" s="4">
        <v>5</v>
      </c>
      <c r="AS1261" s="4">
        <v>5</v>
      </c>
      <c r="AT1261" s="4">
        <v>5</v>
      </c>
      <c r="AU1261" s="4">
        <v>5</v>
      </c>
      <c r="AV1261" s="4">
        <v>5</v>
      </c>
      <c r="AW1261" s="4">
        <v>5</v>
      </c>
      <c r="AX1261" s="4">
        <v>5</v>
      </c>
      <c r="AY1261" s="4">
        <v>3</v>
      </c>
      <c r="AZ1261" s="4">
        <v>21</v>
      </c>
      <c r="BA1261" s="3">
        <f t="shared" si="119"/>
        <v>65</v>
      </c>
      <c r="BB1261" s="4">
        <v>1300</v>
      </c>
      <c r="BD1261" s="4">
        <v>4180</v>
      </c>
      <c r="BE1261" s="63">
        <f t="shared" si="118"/>
        <v>5480</v>
      </c>
      <c r="BG1261" s="4">
        <v>4106</v>
      </c>
      <c r="BI1261" s="50">
        <v>78</v>
      </c>
      <c r="BJ1261" s="4">
        <f t="shared" si="116"/>
        <v>4184</v>
      </c>
      <c r="BK1261" s="4">
        <v>1540</v>
      </c>
      <c r="BL1261" s="4">
        <v>11400</v>
      </c>
      <c r="BM1261" s="3" t="s">
        <v>13435</v>
      </c>
      <c r="BN1261" s="4">
        <v>389</v>
      </c>
      <c r="BO1261" s="3">
        <v>3800</v>
      </c>
      <c r="BP1261" s="3" t="s">
        <v>12539</v>
      </c>
      <c r="BS1261" s="4"/>
      <c r="CB1261" s="16"/>
      <c r="CL1261" s="4">
        <v>1</v>
      </c>
      <c r="CM1261" s="4">
        <v>15</v>
      </c>
      <c r="CR1261" s="4">
        <v>11016</v>
      </c>
      <c r="DK1261" s="50">
        <v>1060</v>
      </c>
      <c r="DL1261" s="50">
        <v>78</v>
      </c>
      <c r="DM1261" s="4">
        <v>301</v>
      </c>
      <c r="DN1261" s="4">
        <v>2807</v>
      </c>
      <c r="DO1261" s="4">
        <v>298</v>
      </c>
      <c r="DP1261" s="4">
        <v>298</v>
      </c>
      <c r="DS1261" s="3" t="s">
        <v>12498</v>
      </c>
      <c r="DU1261" s="33"/>
      <c r="DV1261" s="33" t="s">
        <v>32177</v>
      </c>
      <c r="DW1261" s="33"/>
    </row>
    <row r="1262" spans="1:127">
      <c r="A1262" s="61">
        <v>2902518</v>
      </c>
      <c r="B1262" s="4" t="s">
        <v>15458</v>
      </c>
      <c r="D1262" s="4" t="s">
        <v>15579</v>
      </c>
      <c r="E1262" s="4" t="s">
        <v>15459</v>
      </c>
      <c r="F1262" s="4" t="s">
        <v>15579</v>
      </c>
      <c r="G1262" s="4" t="s">
        <v>12144</v>
      </c>
      <c r="H1262" s="4" t="s">
        <v>17030</v>
      </c>
      <c r="I1262" s="4" t="s">
        <v>12154</v>
      </c>
      <c r="J1262" s="4" t="s">
        <v>12154</v>
      </c>
      <c r="L1262" s="4" t="s">
        <v>12670</v>
      </c>
      <c r="M1262" s="4" t="s">
        <v>15460</v>
      </c>
      <c r="N1262" s="33" t="s">
        <v>12746</v>
      </c>
      <c r="O1262" s="33" t="s">
        <v>32178</v>
      </c>
      <c r="P1262" s="4" t="s">
        <v>12144</v>
      </c>
      <c r="Q1262" s="4" t="s">
        <v>12746</v>
      </c>
      <c r="V1262" s="3" t="s">
        <v>12746</v>
      </c>
      <c r="X1262" s="3" t="s">
        <v>11911</v>
      </c>
      <c r="Y1262" s="7" t="s">
        <v>12062</v>
      </c>
      <c r="Z1262" s="3">
        <v>301</v>
      </c>
      <c r="AA1262" s="3">
        <v>8</v>
      </c>
      <c r="AB1262" s="3">
        <v>44</v>
      </c>
      <c r="AC1262" s="3">
        <v>1</v>
      </c>
      <c r="AD1262" s="3">
        <v>44</v>
      </c>
      <c r="AE1262" s="5">
        <v>5.5</v>
      </c>
      <c r="AL1262" s="4">
        <f t="shared" si="120"/>
        <v>0</v>
      </c>
      <c r="AM1262" s="4">
        <f t="shared" si="117"/>
        <v>0</v>
      </c>
      <c r="AN1262" s="4">
        <v>2</v>
      </c>
      <c r="AO1262" s="4">
        <v>2</v>
      </c>
      <c r="AP1262" s="4">
        <v>2</v>
      </c>
      <c r="AQ1262" s="4">
        <v>2</v>
      </c>
      <c r="AR1262" s="4">
        <v>2</v>
      </c>
      <c r="AS1262" s="4">
        <v>2</v>
      </c>
      <c r="AT1262" s="4">
        <v>2</v>
      </c>
      <c r="AU1262" s="4">
        <v>2</v>
      </c>
      <c r="AV1262" s="4">
        <v>2</v>
      </c>
      <c r="AW1262" s="4">
        <v>2</v>
      </c>
      <c r="AX1262" s="4">
        <v>2</v>
      </c>
      <c r="AY1262" s="4">
        <v>2</v>
      </c>
      <c r="AZ1262" s="4">
        <v>2</v>
      </c>
      <c r="BA1262" s="3">
        <f t="shared" si="119"/>
        <v>24</v>
      </c>
      <c r="BB1262" s="3"/>
      <c r="BC1262" s="3"/>
      <c r="BD1262" s="4">
        <v>2169</v>
      </c>
      <c r="BE1262" s="63">
        <f t="shared" si="118"/>
        <v>2169</v>
      </c>
      <c r="BG1262" s="4">
        <v>2232</v>
      </c>
      <c r="BI1262" s="50">
        <v>230</v>
      </c>
      <c r="BJ1262" s="4">
        <f t="shared" si="116"/>
        <v>2462</v>
      </c>
      <c r="BK1262" s="4">
        <v>515</v>
      </c>
      <c r="BL1262" s="4">
        <v>3603</v>
      </c>
      <c r="BM1262" s="3" t="s">
        <v>13435</v>
      </c>
      <c r="BN1262" s="4">
        <v>217</v>
      </c>
      <c r="BO1262" s="3">
        <v>1518</v>
      </c>
      <c r="BP1262" s="3" t="s">
        <v>12539</v>
      </c>
      <c r="BS1262" s="4"/>
      <c r="CB1262" s="16"/>
      <c r="CL1262" s="4">
        <v>2</v>
      </c>
      <c r="CM1262" s="4">
        <v>18</v>
      </c>
      <c r="CR1262" s="4">
        <v>2659</v>
      </c>
      <c r="DK1262" s="50">
        <v>4600</v>
      </c>
      <c r="DL1262" s="50">
        <v>230</v>
      </c>
      <c r="DM1262" s="4">
        <v>119</v>
      </c>
      <c r="DN1262" s="4">
        <v>1190</v>
      </c>
      <c r="DO1262" s="4">
        <v>260</v>
      </c>
      <c r="DP1262" s="4">
        <v>563</v>
      </c>
      <c r="DS1262" s="3" t="s">
        <v>12498</v>
      </c>
      <c r="DU1262" s="33" t="s">
        <v>32179</v>
      </c>
      <c r="DV1262" s="33" t="s">
        <v>32216</v>
      </c>
      <c r="DW1262" s="33"/>
    </row>
    <row r="1263" spans="1:127">
      <c r="A1263" s="61">
        <v>2902519</v>
      </c>
      <c r="B1263" s="4" t="s">
        <v>15349</v>
      </c>
      <c r="D1263" s="4" t="s">
        <v>15348</v>
      </c>
      <c r="E1263" s="4" t="s">
        <v>15108</v>
      </c>
      <c r="F1263" s="4" t="s">
        <v>15348</v>
      </c>
      <c r="G1263" s="4" t="s">
        <v>12746</v>
      </c>
      <c r="H1263" s="4" t="s">
        <v>17030</v>
      </c>
      <c r="I1263" s="4" t="s">
        <v>12703</v>
      </c>
      <c r="J1263" s="4" t="s">
        <v>12703</v>
      </c>
      <c r="L1263" s="4" t="s">
        <v>12670</v>
      </c>
      <c r="M1263" s="4"/>
      <c r="N1263" s="33" t="s">
        <v>12746</v>
      </c>
      <c r="O1263" s="33" t="s">
        <v>31933</v>
      </c>
      <c r="P1263" s="4" t="s">
        <v>12746</v>
      </c>
      <c r="V1263" s="3" t="s">
        <v>12746</v>
      </c>
      <c r="X1263" s="3" t="s">
        <v>11911</v>
      </c>
      <c r="Y1263" s="7" t="s">
        <v>12062</v>
      </c>
      <c r="Z1263" s="3">
        <v>310</v>
      </c>
      <c r="AA1263" s="3">
        <v>9</v>
      </c>
      <c r="AB1263" s="3">
        <v>54</v>
      </c>
      <c r="AC1263" s="3">
        <v>1</v>
      </c>
      <c r="AD1263" s="3">
        <v>54</v>
      </c>
      <c r="AE1263" s="5">
        <v>6</v>
      </c>
      <c r="AF1263" s="3">
        <v>1</v>
      </c>
      <c r="AL1263" s="4">
        <f t="shared" si="120"/>
        <v>0</v>
      </c>
      <c r="AM1263" s="4">
        <f t="shared" si="117"/>
        <v>0</v>
      </c>
      <c r="AN1263" s="4">
        <v>3</v>
      </c>
      <c r="AO1263" s="4">
        <v>2</v>
      </c>
      <c r="AP1263" s="4">
        <v>2</v>
      </c>
      <c r="AQ1263" s="4">
        <v>2</v>
      </c>
      <c r="AR1263" s="4">
        <v>3</v>
      </c>
      <c r="AS1263" s="4">
        <v>3</v>
      </c>
      <c r="AT1263" s="4">
        <v>3</v>
      </c>
      <c r="AU1263" s="4">
        <v>3</v>
      </c>
      <c r="AV1263" s="4">
        <v>3</v>
      </c>
      <c r="AW1263" s="4">
        <v>2</v>
      </c>
      <c r="AX1263" s="4">
        <v>2</v>
      </c>
      <c r="AY1263" s="4">
        <v>2</v>
      </c>
      <c r="AZ1263" s="4">
        <v>2</v>
      </c>
      <c r="BA1263" s="3">
        <f t="shared" si="119"/>
        <v>29</v>
      </c>
      <c r="BB1263" s="3"/>
      <c r="BC1263" s="3"/>
      <c r="BD1263" s="4">
        <v>3670</v>
      </c>
      <c r="BE1263" s="63">
        <f t="shared" si="118"/>
        <v>3670</v>
      </c>
      <c r="BF1263" s="4" t="s">
        <v>11693</v>
      </c>
      <c r="BG1263" s="4">
        <v>2297</v>
      </c>
      <c r="BH1263" s="4">
        <v>150</v>
      </c>
      <c r="BJ1263" s="4">
        <f t="shared" si="116"/>
        <v>2447</v>
      </c>
      <c r="BK1263" s="4">
        <v>70</v>
      </c>
      <c r="BL1263" s="4">
        <v>8000</v>
      </c>
      <c r="BM1263" s="3" t="s">
        <v>13880</v>
      </c>
      <c r="BS1263" s="4"/>
      <c r="CB1263" s="16"/>
      <c r="CR1263" s="4">
        <v>5553</v>
      </c>
      <c r="CS1263" s="4">
        <v>10</v>
      </c>
      <c r="CT1263" s="4">
        <v>150</v>
      </c>
      <c r="CU1263" s="4" t="s">
        <v>11986</v>
      </c>
      <c r="CV1263" s="4" t="s">
        <v>12328</v>
      </c>
      <c r="DM1263" s="4">
        <v>22</v>
      </c>
      <c r="DN1263" s="4">
        <v>580</v>
      </c>
      <c r="DO1263" s="4">
        <v>27</v>
      </c>
      <c r="DP1263" s="4">
        <v>54</v>
      </c>
      <c r="DQ1263" s="4">
        <v>27</v>
      </c>
      <c r="DR1263" s="4">
        <v>135</v>
      </c>
      <c r="DS1263" s="3" t="s">
        <v>12498</v>
      </c>
      <c r="DU1263" s="33" t="s">
        <v>32217</v>
      </c>
      <c r="DV1263" s="33"/>
      <c r="DW1263" s="33"/>
    </row>
    <row r="1264" spans="1:127">
      <c r="A1264" s="61">
        <v>2902520</v>
      </c>
      <c r="B1264" s="4" t="s">
        <v>14874</v>
      </c>
      <c r="D1264" s="4" t="s">
        <v>14875</v>
      </c>
      <c r="E1264" s="4" t="s">
        <v>14761</v>
      </c>
      <c r="F1264" s="4" t="s">
        <v>14875</v>
      </c>
      <c r="G1264" s="4" t="s">
        <v>12144</v>
      </c>
      <c r="H1264" s="4" t="s">
        <v>17030</v>
      </c>
      <c r="I1264" s="4" t="s">
        <v>12670</v>
      </c>
      <c r="J1264" s="4" t="s">
        <v>12670</v>
      </c>
      <c r="L1264" s="4" t="s">
        <v>12670</v>
      </c>
      <c r="M1264" s="4"/>
      <c r="N1264" s="33" t="s">
        <v>12144</v>
      </c>
      <c r="O1264" s="33"/>
      <c r="P1264" s="4" t="s">
        <v>12746</v>
      </c>
      <c r="V1264" s="3" t="s">
        <v>12144</v>
      </c>
      <c r="W1264" s="3" t="s">
        <v>14659</v>
      </c>
      <c r="X1264" s="3" t="s">
        <v>11911</v>
      </c>
      <c r="Y1264" s="7" t="s">
        <v>12062</v>
      </c>
      <c r="Z1264" s="3">
        <v>307</v>
      </c>
      <c r="AA1264" s="3">
        <v>9</v>
      </c>
      <c r="AB1264" s="3">
        <v>50</v>
      </c>
      <c r="AC1264" s="3">
        <v>1</v>
      </c>
      <c r="AD1264" s="3">
        <v>50</v>
      </c>
      <c r="AE1264" s="5">
        <v>5.5</v>
      </c>
      <c r="AJ1264" s="3">
        <v>3</v>
      </c>
      <c r="AK1264" s="3">
        <v>1</v>
      </c>
      <c r="AL1264" s="4">
        <f t="shared" si="120"/>
        <v>3</v>
      </c>
      <c r="AM1264" s="4">
        <f t="shared" si="117"/>
        <v>1</v>
      </c>
      <c r="AN1264" s="4">
        <v>32</v>
      </c>
      <c r="AO1264" s="4">
        <v>29</v>
      </c>
      <c r="AP1264" s="4">
        <v>30</v>
      </c>
      <c r="AQ1264" s="4">
        <v>32</v>
      </c>
      <c r="AR1264" s="4">
        <v>41</v>
      </c>
      <c r="AS1264" s="4">
        <v>44</v>
      </c>
      <c r="AT1264" s="4">
        <v>42</v>
      </c>
      <c r="AU1264" s="4">
        <v>41</v>
      </c>
      <c r="AV1264" s="4">
        <v>34</v>
      </c>
      <c r="AW1264" s="4">
        <v>21</v>
      </c>
      <c r="AX1264" s="4">
        <v>22</v>
      </c>
      <c r="AY1264" s="4">
        <v>14</v>
      </c>
      <c r="AZ1264" s="4">
        <v>14</v>
      </c>
      <c r="BA1264" s="3">
        <f t="shared" si="119"/>
        <v>364</v>
      </c>
      <c r="BC1264" s="4">
        <v>14356</v>
      </c>
      <c r="BD1264" s="4">
        <v>29613</v>
      </c>
      <c r="BE1264" s="63">
        <f t="shared" si="118"/>
        <v>43969</v>
      </c>
      <c r="BG1264" s="4">
        <v>50014</v>
      </c>
      <c r="BI1264" s="50">
        <v>5212</v>
      </c>
      <c r="BJ1264" s="4">
        <f t="shared" si="116"/>
        <v>55226</v>
      </c>
      <c r="BK1264" s="4">
        <v>10192</v>
      </c>
      <c r="BL1264" s="4">
        <v>132500</v>
      </c>
      <c r="BM1264" s="3" t="s">
        <v>13435</v>
      </c>
      <c r="BS1264" s="4"/>
      <c r="CB1264" s="16"/>
      <c r="CL1264" s="4">
        <v>12</v>
      </c>
      <c r="CM1264" s="4">
        <v>60</v>
      </c>
      <c r="CR1264" s="4">
        <v>77274</v>
      </c>
      <c r="DK1264" s="50">
        <v>104200</v>
      </c>
      <c r="DL1264" s="50">
        <v>5212</v>
      </c>
      <c r="DM1264" s="4">
        <v>3575</v>
      </c>
      <c r="DN1264" s="4">
        <v>37511</v>
      </c>
      <c r="DS1264" s="3" t="s">
        <v>12498</v>
      </c>
      <c r="DU1264" s="33" t="s">
        <v>32218</v>
      </c>
      <c r="DV1264" s="33" t="s">
        <v>32219</v>
      </c>
      <c r="DW1264" s="33"/>
    </row>
    <row r="1265" spans="1:130">
      <c r="A1265" s="61">
        <v>2902521</v>
      </c>
      <c r="B1265" s="4" t="s">
        <v>14547</v>
      </c>
      <c r="D1265" s="4" t="s">
        <v>14548</v>
      </c>
      <c r="E1265" s="4" t="s">
        <v>14549</v>
      </c>
      <c r="F1265" s="4" t="s">
        <v>14548</v>
      </c>
      <c r="G1265" s="4" t="s">
        <v>12144</v>
      </c>
      <c r="H1265" s="4" t="s">
        <v>17030</v>
      </c>
      <c r="I1265" s="4" t="s">
        <v>12670</v>
      </c>
      <c r="J1265" s="4" t="s">
        <v>12670</v>
      </c>
      <c r="L1265" s="4" t="s">
        <v>12670</v>
      </c>
      <c r="M1265" s="4" t="s">
        <v>14538</v>
      </c>
      <c r="N1265" s="33" t="s">
        <v>12144</v>
      </c>
      <c r="O1265" s="33"/>
      <c r="P1265" s="4" t="s">
        <v>12746</v>
      </c>
      <c r="V1265" s="3" t="s">
        <v>12144</v>
      </c>
      <c r="W1265" s="3" t="s">
        <v>14195</v>
      </c>
      <c r="X1265" s="3" t="s">
        <v>12050</v>
      </c>
      <c r="Y1265" s="7" t="s">
        <v>11749</v>
      </c>
      <c r="Z1265" s="3">
        <v>126</v>
      </c>
      <c r="AA1265" s="3">
        <v>10</v>
      </c>
      <c r="AB1265" s="3">
        <v>55</v>
      </c>
      <c r="AC1265" s="3">
        <v>1</v>
      </c>
      <c r="AD1265" s="3">
        <v>55</v>
      </c>
      <c r="AE1265" s="5">
        <v>5.5</v>
      </c>
      <c r="AJ1265" s="3">
        <v>3</v>
      </c>
      <c r="AL1265" s="4">
        <f t="shared" si="120"/>
        <v>3</v>
      </c>
      <c r="AM1265" s="4">
        <f t="shared" si="117"/>
        <v>0</v>
      </c>
      <c r="AN1265" s="4">
        <v>8</v>
      </c>
      <c r="AO1265" s="4">
        <v>12</v>
      </c>
      <c r="AP1265" s="4">
        <v>7</v>
      </c>
      <c r="AQ1265" s="4">
        <v>5</v>
      </c>
      <c r="AR1265" s="4">
        <v>6</v>
      </c>
      <c r="AS1265" s="4">
        <v>9</v>
      </c>
      <c r="AT1265" s="4">
        <v>8</v>
      </c>
      <c r="AU1265" s="4">
        <v>7</v>
      </c>
      <c r="AV1265" s="4">
        <v>6</v>
      </c>
      <c r="AW1265" s="4">
        <v>6</v>
      </c>
      <c r="AX1265" s="4">
        <v>5</v>
      </c>
      <c r="AY1265" s="4">
        <v>4</v>
      </c>
      <c r="AZ1265" s="4">
        <v>4</v>
      </c>
      <c r="BA1265" s="3">
        <f t="shared" si="119"/>
        <v>79</v>
      </c>
      <c r="BB1265" s="3"/>
      <c r="BC1265" s="3">
        <v>4966</v>
      </c>
      <c r="BD1265" s="4">
        <v>6434</v>
      </c>
      <c r="BE1265" s="63">
        <f t="shared" si="118"/>
        <v>11400</v>
      </c>
      <c r="BF1265" s="4" t="s">
        <v>12060</v>
      </c>
      <c r="BG1265" s="4">
        <v>4736</v>
      </c>
      <c r="BH1265" s="4">
        <v>388</v>
      </c>
      <c r="BI1265" s="50">
        <v>343</v>
      </c>
      <c r="BJ1265" s="4">
        <f t="shared" si="116"/>
        <v>5467</v>
      </c>
      <c r="BK1265" s="4">
        <v>216</v>
      </c>
      <c r="BL1265" s="4">
        <v>2821</v>
      </c>
      <c r="BM1265" s="3" t="s">
        <v>35862</v>
      </c>
      <c r="BN1265" s="4">
        <v>606</v>
      </c>
      <c r="BO1265" s="3">
        <v>8907</v>
      </c>
      <c r="BP1265" s="3" t="s">
        <v>35863</v>
      </c>
      <c r="BS1265" s="4"/>
      <c r="CB1265" s="16"/>
      <c r="CL1265" s="4">
        <v>6</v>
      </c>
      <c r="CM1265" s="4">
        <v>60</v>
      </c>
      <c r="CR1265" s="4">
        <v>6261</v>
      </c>
      <c r="CS1265" s="4">
        <v>70</v>
      </c>
      <c r="CT1265" s="4">
        <v>388</v>
      </c>
      <c r="CU1265" s="4" t="s">
        <v>11986</v>
      </c>
      <c r="CV1265" s="4" t="s">
        <v>12328</v>
      </c>
      <c r="DK1265" s="50">
        <v>12000</v>
      </c>
      <c r="DL1265" s="50">
        <v>343</v>
      </c>
      <c r="DM1265" s="4">
        <v>156</v>
      </c>
      <c r="DN1265" s="4">
        <v>2136</v>
      </c>
      <c r="DO1265" s="4">
        <v>141</v>
      </c>
      <c r="DP1265" s="4">
        <v>1003</v>
      </c>
      <c r="DS1265" s="3" t="s">
        <v>12498</v>
      </c>
      <c r="DU1265" s="33" t="s">
        <v>32220</v>
      </c>
      <c r="DV1265" s="33" t="s">
        <v>2406</v>
      </c>
      <c r="DW1265" s="33" t="s">
        <v>32221</v>
      </c>
    </row>
    <row r="1266" spans="1:130">
      <c r="A1266" s="61">
        <v>2902522</v>
      </c>
      <c r="B1266" s="4" t="s">
        <v>14196</v>
      </c>
      <c r="D1266" s="4" t="s">
        <v>14197</v>
      </c>
      <c r="E1266" s="4" t="s">
        <v>15108</v>
      </c>
      <c r="F1266" s="4" t="s">
        <v>14442</v>
      </c>
      <c r="G1266" s="4" t="s">
        <v>12746</v>
      </c>
      <c r="H1266" s="4" t="s">
        <v>17030</v>
      </c>
      <c r="I1266" s="4" t="s">
        <v>14443</v>
      </c>
      <c r="J1266" s="4" t="s">
        <v>14443</v>
      </c>
      <c r="L1266" s="4" t="s">
        <v>12670</v>
      </c>
      <c r="M1266" s="4" t="s">
        <v>14444</v>
      </c>
      <c r="N1266" s="33" t="s">
        <v>12746</v>
      </c>
      <c r="O1266" s="33" t="s">
        <v>32222</v>
      </c>
      <c r="P1266" s="4" t="s">
        <v>12746</v>
      </c>
      <c r="V1266" s="3" t="s">
        <v>12746</v>
      </c>
      <c r="X1266" s="3" t="s">
        <v>11911</v>
      </c>
      <c r="Y1266" s="7" t="s">
        <v>12062</v>
      </c>
      <c r="Z1266" s="3">
        <v>307</v>
      </c>
      <c r="AA1266" s="3">
        <v>8</v>
      </c>
      <c r="AB1266" s="3">
        <v>44</v>
      </c>
      <c r="AC1266" s="3">
        <v>1</v>
      </c>
      <c r="AD1266" s="3">
        <v>44</v>
      </c>
      <c r="AE1266" s="5">
        <v>5.5</v>
      </c>
      <c r="AF1266" s="3">
        <v>1</v>
      </c>
      <c r="AL1266" s="4">
        <f t="shared" si="120"/>
        <v>0</v>
      </c>
      <c r="AM1266" s="4">
        <f t="shared" si="117"/>
        <v>0</v>
      </c>
      <c r="AN1266" s="4">
        <v>1</v>
      </c>
      <c r="AO1266" s="4">
        <v>1</v>
      </c>
      <c r="AP1266" s="4">
        <v>1</v>
      </c>
      <c r="AQ1266" s="4">
        <v>1</v>
      </c>
      <c r="AR1266" s="4">
        <v>1</v>
      </c>
      <c r="AS1266" s="4">
        <v>1</v>
      </c>
      <c r="AT1266" s="4">
        <v>1</v>
      </c>
      <c r="AU1266" s="4">
        <v>1</v>
      </c>
      <c r="AV1266" s="4">
        <v>1</v>
      </c>
      <c r="AW1266" s="4">
        <v>1</v>
      </c>
      <c r="AX1266" s="4">
        <v>1</v>
      </c>
      <c r="AY1266" s="4">
        <v>1</v>
      </c>
      <c r="AZ1266" s="4">
        <v>1</v>
      </c>
      <c r="BA1266" s="3">
        <f t="shared" si="119"/>
        <v>12</v>
      </c>
      <c r="BD1266" s="4">
        <v>1104</v>
      </c>
      <c r="BE1266" s="63">
        <f t="shared" si="118"/>
        <v>1104</v>
      </c>
      <c r="BF1266" s="4" t="s">
        <v>11693</v>
      </c>
      <c r="BG1266" s="4">
        <v>1260</v>
      </c>
      <c r="BH1266" s="4">
        <v>99</v>
      </c>
      <c r="BJ1266" s="4">
        <f t="shared" si="116"/>
        <v>1359</v>
      </c>
      <c r="BK1266" s="4">
        <v>808</v>
      </c>
      <c r="BL1266" s="4">
        <v>5980</v>
      </c>
      <c r="BM1266" s="3" t="s">
        <v>13435</v>
      </c>
      <c r="BS1266" s="4"/>
      <c r="CB1266" s="16"/>
      <c r="CR1266" s="4">
        <v>4621</v>
      </c>
      <c r="CS1266" s="4">
        <v>552</v>
      </c>
      <c r="CT1266" s="4">
        <v>99</v>
      </c>
      <c r="CU1266" s="4" t="s">
        <v>11869</v>
      </c>
      <c r="CV1266" s="4" t="s">
        <v>13475</v>
      </c>
      <c r="DM1266" s="4">
        <v>90</v>
      </c>
      <c r="DN1266" s="4">
        <v>900</v>
      </c>
      <c r="DO1266" s="4">
        <v>150</v>
      </c>
      <c r="DP1266" s="4">
        <v>300</v>
      </c>
      <c r="DS1266" s="3" t="s">
        <v>12498</v>
      </c>
      <c r="DU1266" s="33"/>
      <c r="DV1266" s="33"/>
      <c r="DW1266" s="33"/>
    </row>
    <row r="1267" spans="1:130">
      <c r="A1267" s="61">
        <v>2902523</v>
      </c>
      <c r="B1267" s="4" t="s">
        <v>14562</v>
      </c>
      <c r="D1267" s="4" t="s">
        <v>14543</v>
      </c>
      <c r="E1267" s="4" t="s">
        <v>14431</v>
      </c>
      <c r="F1267" s="4" t="s">
        <v>14544</v>
      </c>
      <c r="G1267" s="4" t="s">
        <v>12144</v>
      </c>
      <c r="H1267" s="4" t="s">
        <v>17030</v>
      </c>
      <c r="I1267" s="4" t="s">
        <v>12728</v>
      </c>
      <c r="J1267" s="4" t="s">
        <v>12728</v>
      </c>
      <c r="L1267" s="4" t="s">
        <v>12670</v>
      </c>
      <c r="M1267" s="4"/>
      <c r="N1267" s="33" t="s">
        <v>12144</v>
      </c>
      <c r="O1267" s="33"/>
      <c r="P1267" s="4" t="s">
        <v>12746</v>
      </c>
      <c r="U1267" s="4" t="s">
        <v>14889</v>
      </c>
      <c r="V1267" s="3" t="s">
        <v>12746</v>
      </c>
      <c r="X1267" s="3" t="s">
        <v>14890</v>
      </c>
      <c r="Y1267" s="7" t="s">
        <v>12062</v>
      </c>
      <c r="Z1267" s="3">
        <v>153</v>
      </c>
      <c r="AA1267" s="3">
        <v>9</v>
      </c>
      <c r="AB1267" s="3">
        <v>50</v>
      </c>
      <c r="AC1267" s="3">
        <v>1</v>
      </c>
      <c r="AD1267" s="3">
        <v>50</v>
      </c>
      <c r="AE1267" s="5">
        <v>5.5</v>
      </c>
      <c r="AH1267" s="3">
        <v>2</v>
      </c>
      <c r="AL1267" s="4">
        <f t="shared" si="120"/>
        <v>2</v>
      </c>
      <c r="AM1267" s="4">
        <f t="shared" si="117"/>
        <v>0</v>
      </c>
      <c r="AN1267" s="4">
        <v>6</v>
      </c>
      <c r="AO1267" s="4"/>
      <c r="AP1267" s="4"/>
      <c r="AQ1267" s="4"/>
      <c r="AR1267" s="4"/>
      <c r="AS1267" s="4"/>
      <c r="AT1267" s="4"/>
      <c r="AU1267" s="4">
        <v>6</v>
      </c>
      <c r="AV1267" s="4">
        <v>6</v>
      </c>
      <c r="AW1267" s="4">
        <v>6</v>
      </c>
      <c r="AX1267" s="4">
        <v>6</v>
      </c>
      <c r="AY1267" s="4">
        <v>6</v>
      </c>
      <c r="AZ1267" s="4">
        <v>3</v>
      </c>
      <c r="BA1267" s="3">
        <f t="shared" si="119"/>
        <v>33</v>
      </c>
      <c r="BB1267" s="4">
        <v>1583</v>
      </c>
      <c r="BD1267" s="4">
        <v>2778</v>
      </c>
      <c r="BE1267" s="63">
        <f t="shared" si="118"/>
        <v>4361</v>
      </c>
      <c r="BG1267" s="4">
        <v>2873</v>
      </c>
      <c r="BH1267" s="4">
        <v>25</v>
      </c>
      <c r="BI1267" s="50">
        <v>106</v>
      </c>
      <c r="BJ1267" s="4">
        <f t="shared" si="116"/>
        <v>3004</v>
      </c>
      <c r="BK1267" s="4">
        <v>1551</v>
      </c>
      <c r="BL1267" s="4">
        <v>11479</v>
      </c>
      <c r="BM1267" s="3" t="s">
        <v>13435</v>
      </c>
      <c r="BS1267" s="4"/>
      <c r="CB1267" s="16"/>
      <c r="CL1267" s="4">
        <v>4</v>
      </c>
      <c r="CM1267" s="4">
        <v>11</v>
      </c>
      <c r="CR1267" s="4">
        <v>8475</v>
      </c>
      <c r="CS1267" s="4">
        <v>3</v>
      </c>
      <c r="CT1267" s="4">
        <v>25</v>
      </c>
      <c r="CU1267" s="4" t="s">
        <v>11986</v>
      </c>
      <c r="CV1267" s="4" t="s">
        <v>12444</v>
      </c>
      <c r="DK1267" s="50">
        <v>1718</v>
      </c>
      <c r="DL1267" s="50">
        <v>106</v>
      </c>
      <c r="DM1267" s="4">
        <v>216</v>
      </c>
      <c r="DN1267" s="4">
        <v>2162</v>
      </c>
      <c r="DO1267" s="4">
        <v>709</v>
      </c>
      <c r="DP1267" s="4">
        <v>709</v>
      </c>
      <c r="DS1267" s="3" t="s">
        <v>12498</v>
      </c>
      <c r="DU1267" s="33" t="s">
        <v>32223</v>
      </c>
      <c r="DV1267" s="33" t="s">
        <v>32224</v>
      </c>
      <c r="DW1267" s="33" t="s">
        <v>32225</v>
      </c>
    </row>
    <row r="1268" spans="1:130">
      <c r="A1268" s="61">
        <v>2902524</v>
      </c>
      <c r="B1268" s="4" t="s">
        <v>14660</v>
      </c>
      <c r="D1268" s="4" t="s">
        <v>14775</v>
      </c>
      <c r="E1268" s="4" t="s">
        <v>15387</v>
      </c>
      <c r="F1268" s="4" t="s">
        <v>15269</v>
      </c>
      <c r="G1268" s="4" t="s">
        <v>12144</v>
      </c>
      <c r="H1268" s="4" t="s">
        <v>17030</v>
      </c>
      <c r="I1268" s="4" t="s">
        <v>15386</v>
      </c>
      <c r="J1268" s="4" t="s">
        <v>458</v>
      </c>
      <c r="L1268" s="4" t="s">
        <v>12670</v>
      </c>
      <c r="M1268" s="4" t="s">
        <v>15027</v>
      </c>
      <c r="N1268" s="33" t="s">
        <v>12746</v>
      </c>
      <c r="O1268" s="33" t="s">
        <v>32226</v>
      </c>
      <c r="P1268" s="4" t="s">
        <v>12746</v>
      </c>
      <c r="Q1268" s="4" t="s">
        <v>12144</v>
      </c>
      <c r="U1268" s="4" t="s">
        <v>15150</v>
      </c>
      <c r="V1268" s="3" t="s">
        <v>12746</v>
      </c>
      <c r="X1268" s="3" t="s">
        <v>15133</v>
      </c>
      <c r="Y1268" s="7" t="s">
        <v>11749</v>
      </c>
      <c r="Z1268" s="3">
        <v>255</v>
      </c>
      <c r="AA1268" s="3">
        <v>9</v>
      </c>
      <c r="AB1268" s="3">
        <v>45</v>
      </c>
      <c r="AC1268" s="3">
        <v>1</v>
      </c>
      <c r="AD1268" s="3">
        <v>45</v>
      </c>
      <c r="AE1268" s="5">
        <v>5</v>
      </c>
      <c r="AH1268" s="3">
        <v>1</v>
      </c>
      <c r="AJ1268" s="3">
        <v>1</v>
      </c>
      <c r="AK1268" s="3">
        <v>1</v>
      </c>
      <c r="AL1268" s="4">
        <f t="shared" si="120"/>
        <v>2</v>
      </c>
      <c r="AM1268" s="4">
        <f t="shared" si="117"/>
        <v>1</v>
      </c>
      <c r="AN1268" s="4">
        <v>9</v>
      </c>
      <c r="AO1268" s="4">
        <v>9</v>
      </c>
      <c r="AP1268" s="4">
        <v>9</v>
      </c>
      <c r="AQ1268" s="4">
        <v>11</v>
      </c>
      <c r="AR1268" s="4">
        <v>11</v>
      </c>
      <c r="AS1268" s="4">
        <v>11</v>
      </c>
      <c r="AT1268" s="4">
        <v>11</v>
      </c>
      <c r="AU1268" s="4">
        <v>9</v>
      </c>
      <c r="AV1268" s="4">
        <v>8</v>
      </c>
      <c r="AW1268" s="4">
        <v>8</v>
      </c>
      <c r="AX1268" s="4">
        <v>8</v>
      </c>
      <c r="AY1268" s="4">
        <v>9</v>
      </c>
      <c r="AZ1268" s="4">
        <v>9</v>
      </c>
      <c r="BA1268" s="3">
        <f t="shared" si="119"/>
        <v>113</v>
      </c>
      <c r="BB1268" s="4">
        <v>3303</v>
      </c>
      <c r="BC1268" s="4">
        <v>1880</v>
      </c>
      <c r="BD1268" s="4">
        <v>12743</v>
      </c>
      <c r="BE1268" s="63">
        <f t="shared" si="118"/>
        <v>17926</v>
      </c>
      <c r="BG1268" s="4">
        <v>26974</v>
      </c>
      <c r="BH1268" s="4">
        <v>270</v>
      </c>
      <c r="BI1268" s="50">
        <v>333</v>
      </c>
      <c r="BJ1268" s="4">
        <f t="shared" si="116"/>
        <v>27577</v>
      </c>
      <c r="BK1268" s="4">
        <v>8698</v>
      </c>
      <c r="BL1268" s="4">
        <v>73930</v>
      </c>
      <c r="BM1268" s="3" t="s">
        <v>13435</v>
      </c>
      <c r="BN1268" s="4">
        <v>350</v>
      </c>
      <c r="BO1268" s="3">
        <v>2098</v>
      </c>
      <c r="BP1268" s="3" t="s">
        <v>12539</v>
      </c>
      <c r="BQ1268" s="4">
        <v>30</v>
      </c>
      <c r="BR1268" s="3">
        <v>815</v>
      </c>
      <c r="BS1268" s="4" t="s">
        <v>12000</v>
      </c>
      <c r="BT1268" s="4">
        <v>5</v>
      </c>
      <c r="BU1268" s="4">
        <v>115</v>
      </c>
      <c r="BV1268" s="4" t="s">
        <v>15151</v>
      </c>
      <c r="CB1268" s="16"/>
      <c r="CL1268" s="4">
        <v>2</v>
      </c>
      <c r="CM1268" s="4">
        <v>15</v>
      </c>
      <c r="CR1268" s="4">
        <v>49381</v>
      </c>
      <c r="CS1268" s="4">
        <v>44</v>
      </c>
      <c r="CT1268" s="4">
        <v>269</v>
      </c>
      <c r="CU1268" s="4" t="s">
        <v>11986</v>
      </c>
      <c r="CV1268" s="4" t="s">
        <v>12328</v>
      </c>
      <c r="DK1268" s="50">
        <v>6560</v>
      </c>
      <c r="DL1268" s="50">
        <v>333</v>
      </c>
      <c r="DM1268" s="4">
        <v>16</v>
      </c>
      <c r="DN1268" s="4">
        <v>16344</v>
      </c>
      <c r="DO1268" s="4">
        <v>3342</v>
      </c>
      <c r="DP1268" s="4">
        <v>5013</v>
      </c>
      <c r="DQ1268" s="4">
        <v>5617</v>
      </c>
      <c r="DR1268" s="4">
        <v>5617</v>
      </c>
      <c r="DS1268" s="3" t="s">
        <v>12498</v>
      </c>
      <c r="DU1268" s="33" t="s">
        <v>32227</v>
      </c>
      <c r="DV1268" s="33"/>
      <c r="DW1268" s="33"/>
    </row>
    <row r="1269" spans="1:130">
      <c r="A1269" s="61">
        <v>2902525</v>
      </c>
      <c r="B1269" s="4" t="s">
        <v>15132</v>
      </c>
      <c r="D1269" s="4" t="s">
        <v>15134</v>
      </c>
      <c r="F1269" s="4" t="s">
        <v>15134</v>
      </c>
      <c r="G1269" s="4" t="s">
        <v>12144</v>
      </c>
      <c r="H1269" s="4" t="s">
        <v>17030</v>
      </c>
      <c r="I1269" s="4" t="s">
        <v>15135</v>
      </c>
      <c r="J1269" s="4" t="s">
        <v>21474</v>
      </c>
      <c r="L1269" s="4" t="s">
        <v>12670</v>
      </c>
      <c r="N1269" s="33" t="s">
        <v>12144</v>
      </c>
      <c r="O1269" s="33"/>
      <c r="P1269" s="4" t="s">
        <v>12746</v>
      </c>
      <c r="V1269" s="3" t="s">
        <v>12746</v>
      </c>
      <c r="X1269" s="3" t="s">
        <v>11911</v>
      </c>
      <c r="Y1269" s="7" t="s">
        <v>12062</v>
      </c>
      <c r="Z1269" s="3">
        <v>210</v>
      </c>
      <c r="AA1269" s="3">
        <v>9</v>
      </c>
      <c r="AB1269" s="3">
        <v>45</v>
      </c>
      <c r="AC1269" s="3">
        <v>1</v>
      </c>
      <c r="AD1269" s="3">
        <v>45</v>
      </c>
      <c r="AE1269" s="5">
        <v>5</v>
      </c>
      <c r="AH1269" s="3">
        <v>1</v>
      </c>
      <c r="AJ1269" s="3">
        <v>2</v>
      </c>
      <c r="AL1269" s="4">
        <f t="shared" si="120"/>
        <v>3</v>
      </c>
      <c r="AM1269" s="4">
        <f t="shared" si="117"/>
        <v>0</v>
      </c>
      <c r="AN1269" s="4">
        <v>7</v>
      </c>
      <c r="AO1269" s="4">
        <v>5</v>
      </c>
      <c r="AP1269" s="4">
        <v>5</v>
      </c>
      <c r="AQ1269" s="4">
        <v>7</v>
      </c>
      <c r="AR1269" s="4">
        <v>9</v>
      </c>
      <c r="AS1269" s="4">
        <v>10</v>
      </c>
      <c r="AT1269" s="4">
        <v>10</v>
      </c>
      <c r="AU1269" s="4">
        <v>10</v>
      </c>
      <c r="AV1269" s="4">
        <v>6</v>
      </c>
      <c r="AW1269" s="4">
        <v>8</v>
      </c>
      <c r="AX1269" s="4">
        <v>8</v>
      </c>
      <c r="AY1269" s="4">
        <v>5</v>
      </c>
      <c r="AZ1269" s="4">
        <v>5</v>
      </c>
      <c r="BA1269" s="3">
        <f t="shared" si="119"/>
        <v>88</v>
      </c>
      <c r="BB1269" s="4">
        <v>6000</v>
      </c>
      <c r="BC1269" s="4">
        <v>2500</v>
      </c>
      <c r="BD1269" s="4">
        <v>5500</v>
      </c>
      <c r="BE1269" s="63">
        <f t="shared" si="118"/>
        <v>14000</v>
      </c>
      <c r="BF1269" s="4" t="s">
        <v>13121</v>
      </c>
      <c r="BG1269" s="4">
        <v>17100</v>
      </c>
      <c r="BH1269" s="4">
        <v>2800</v>
      </c>
      <c r="BI1269" s="50">
        <v>1100</v>
      </c>
      <c r="BJ1269" s="4">
        <f t="shared" si="116"/>
        <v>21000</v>
      </c>
      <c r="BK1269" s="4">
        <v>6422</v>
      </c>
      <c r="BL1269" s="4">
        <v>45000</v>
      </c>
      <c r="BM1269" s="3" t="s">
        <v>13435</v>
      </c>
      <c r="BS1269" s="4"/>
      <c r="CB1269" s="16"/>
      <c r="CL1269" s="4">
        <v>8</v>
      </c>
      <c r="CM1269" s="4">
        <v>60</v>
      </c>
      <c r="CR1269" s="4">
        <v>24000</v>
      </c>
      <c r="CS1269" s="4">
        <v>560</v>
      </c>
      <c r="CT1269" s="4">
        <v>2800</v>
      </c>
      <c r="CU1269" s="4" t="s">
        <v>11986</v>
      </c>
      <c r="CV1269" s="4" t="s">
        <v>12328</v>
      </c>
      <c r="DK1269" s="50">
        <v>22000</v>
      </c>
      <c r="DL1269" s="50">
        <v>1100</v>
      </c>
      <c r="DM1269" s="4">
        <v>220</v>
      </c>
      <c r="DN1269" s="4">
        <v>9600</v>
      </c>
      <c r="DO1269" s="4">
        <v>1000</v>
      </c>
      <c r="DP1269" s="4">
        <v>400</v>
      </c>
      <c r="DS1269" s="3" t="s">
        <v>12498</v>
      </c>
      <c r="DU1269" s="33" t="s">
        <v>32228</v>
      </c>
      <c r="DV1269" s="33"/>
      <c r="DW1269" s="33"/>
    </row>
    <row r="1270" spans="1:130">
      <c r="A1270" s="61">
        <v>2902526</v>
      </c>
      <c r="B1270" s="4" t="s">
        <v>15396</v>
      </c>
      <c r="D1270" s="4" t="s">
        <v>15397</v>
      </c>
      <c r="E1270" s="59" t="s">
        <v>30138</v>
      </c>
      <c r="F1270" s="4" t="s">
        <v>15398</v>
      </c>
      <c r="G1270" s="4" t="s">
        <v>12746</v>
      </c>
      <c r="H1270" s="4" t="s">
        <v>17030</v>
      </c>
      <c r="I1270" s="4" t="s">
        <v>12789</v>
      </c>
      <c r="J1270" s="4" t="s">
        <v>12789</v>
      </c>
      <c r="L1270" s="4" t="s">
        <v>12670</v>
      </c>
      <c r="M1270" s="4"/>
      <c r="N1270" s="33" t="s">
        <v>12144</v>
      </c>
      <c r="O1270" s="33"/>
      <c r="P1270" s="4" t="s">
        <v>12746</v>
      </c>
      <c r="Q1270" s="4" t="s">
        <v>12144</v>
      </c>
      <c r="R1270" s="4" t="s">
        <v>12144</v>
      </c>
      <c r="S1270" s="4" t="s">
        <v>12144</v>
      </c>
      <c r="T1270" s="4" t="s">
        <v>12144</v>
      </c>
      <c r="U1270" s="4" t="s">
        <v>12638</v>
      </c>
      <c r="V1270" s="3" t="s">
        <v>12746</v>
      </c>
      <c r="X1270" s="3" t="s">
        <v>13806</v>
      </c>
      <c r="Y1270" s="7" t="s">
        <v>15190</v>
      </c>
      <c r="Z1270" s="3">
        <v>313</v>
      </c>
      <c r="AA1270" s="3">
        <v>9</v>
      </c>
      <c r="AB1270" s="3">
        <v>50</v>
      </c>
      <c r="AC1270" s="3">
        <v>1</v>
      </c>
      <c r="AD1270" s="3">
        <v>50</v>
      </c>
      <c r="AE1270" s="5">
        <v>5.5</v>
      </c>
      <c r="AF1270" s="3">
        <v>2</v>
      </c>
      <c r="AJ1270" s="3">
        <v>5</v>
      </c>
      <c r="AL1270" s="4">
        <f t="shared" si="120"/>
        <v>5</v>
      </c>
      <c r="AM1270" s="4">
        <f t="shared" si="117"/>
        <v>0</v>
      </c>
      <c r="AN1270" s="4">
        <v>27</v>
      </c>
      <c r="AO1270" s="4">
        <v>32</v>
      </c>
      <c r="AP1270" s="4">
        <v>32</v>
      </c>
      <c r="AQ1270" s="4">
        <v>30</v>
      </c>
      <c r="AR1270" s="4">
        <v>38</v>
      </c>
      <c r="AS1270" s="4">
        <v>42</v>
      </c>
      <c r="AT1270" s="4">
        <v>36</v>
      </c>
      <c r="AU1270" s="4">
        <v>27</v>
      </c>
      <c r="AV1270" s="4">
        <v>35</v>
      </c>
      <c r="AW1270" s="4">
        <v>34</v>
      </c>
      <c r="AX1270" s="4">
        <v>29</v>
      </c>
      <c r="AY1270" s="4">
        <v>28</v>
      </c>
      <c r="AZ1270" s="4">
        <v>27</v>
      </c>
      <c r="BA1270" s="3">
        <f t="shared" si="119"/>
        <v>390</v>
      </c>
      <c r="BC1270" s="4">
        <v>4880</v>
      </c>
      <c r="BD1270" s="4">
        <v>30127</v>
      </c>
      <c r="BE1270" s="63">
        <f t="shared" si="118"/>
        <v>35007</v>
      </c>
      <c r="BG1270" s="4">
        <v>18000</v>
      </c>
      <c r="BH1270" s="4">
        <v>304</v>
      </c>
      <c r="BI1270" s="50">
        <v>738</v>
      </c>
      <c r="BJ1270" s="4">
        <f t="shared" si="116"/>
        <v>19042</v>
      </c>
      <c r="BK1270" s="4">
        <v>2030</v>
      </c>
      <c r="BL1270" s="4">
        <v>85223</v>
      </c>
      <c r="BM1270" s="3" t="s">
        <v>13626</v>
      </c>
      <c r="BS1270" s="4"/>
      <c r="CB1270" s="16"/>
      <c r="CL1270" s="4">
        <v>3</v>
      </c>
      <c r="CM1270" s="4">
        <v>30</v>
      </c>
      <c r="CR1270" s="4">
        <v>66181</v>
      </c>
      <c r="CS1270" s="4">
        <v>120</v>
      </c>
      <c r="CT1270" s="4">
        <v>304</v>
      </c>
      <c r="CU1270" s="4" t="s">
        <v>11986</v>
      </c>
      <c r="CV1270" s="4" t="s">
        <v>12328</v>
      </c>
      <c r="DK1270" s="50">
        <v>12700</v>
      </c>
      <c r="DL1270" s="50">
        <v>738</v>
      </c>
      <c r="DM1270" s="4">
        <v>980</v>
      </c>
      <c r="DN1270" s="4">
        <v>9800</v>
      </c>
      <c r="DO1270" s="4">
        <v>8000</v>
      </c>
      <c r="DP1270" s="4">
        <v>8000</v>
      </c>
      <c r="DQ1270" s="4">
        <v>8000</v>
      </c>
      <c r="DR1270" s="4">
        <v>6200</v>
      </c>
      <c r="DS1270" s="3" t="s">
        <v>12498</v>
      </c>
      <c r="DU1270" s="33"/>
      <c r="DV1270" s="33"/>
      <c r="DW1270" s="124" t="s">
        <v>12636</v>
      </c>
    </row>
    <row r="1271" spans="1:130">
      <c r="A1271" s="61">
        <v>2902527</v>
      </c>
      <c r="B1271" s="4" t="s">
        <v>15503</v>
      </c>
      <c r="D1271" s="4" t="s">
        <v>15375</v>
      </c>
      <c r="E1271" s="4" t="s">
        <v>29584</v>
      </c>
      <c r="F1271" s="4" t="s">
        <v>15375</v>
      </c>
      <c r="G1271" s="4" t="s">
        <v>12144</v>
      </c>
      <c r="H1271" s="4" t="s">
        <v>17030</v>
      </c>
      <c r="I1271" s="4" t="s">
        <v>15403</v>
      </c>
      <c r="J1271" s="59" t="s">
        <v>29585</v>
      </c>
      <c r="K1271" s="59"/>
      <c r="L1271" s="4" t="s">
        <v>12670</v>
      </c>
      <c r="M1271" s="4" t="s">
        <v>15399</v>
      </c>
      <c r="N1271" s="33" t="s">
        <v>12746</v>
      </c>
      <c r="O1271" s="33" t="s">
        <v>32222</v>
      </c>
      <c r="P1271" s="4" t="s">
        <v>12746</v>
      </c>
      <c r="V1271" s="3" t="s">
        <v>12746</v>
      </c>
      <c r="X1271" s="3" t="s">
        <v>12050</v>
      </c>
      <c r="Y1271" s="7" t="s">
        <v>15277</v>
      </c>
      <c r="Z1271" s="3">
        <v>280</v>
      </c>
      <c r="AA1271" s="3">
        <v>9</v>
      </c>
      <c r="AB1271" s="3">
        <v>49</v>
      </c>
      <c r="AC1271" s="3">
        <v>1</v>
      </c>
      <c r="AD1271" s="3">
        <v>49</v>
      </c>
      <c r="AE1271" s="5">
        <v>5.5</v>
      </c>
      <c r="AF1271" s="5"/>
      <c r="AH1271" s="3">
        <v>3</v>
      </c>
      <c r="AJ1271" s="3">
        <v>2</v>
      </c>
      <c r="AK1271" s="3">
        <v>1</v>
      </c>
      <c r="AL1271" s="4">
        <f t="shared" si="120"/>
        <v>5</v>
      </c>
      <c r="AM1271" s="4">
        <f t="shared" si="117"/>
        <v>1</v>
      </c>
      <c r="AN1271" s="4">
        <v>80</v>
      </c>
      <c r="AO1271" s="4">
        <v>81</v>
      </c>
      <c r="AP1271" s="4">
        <v>80</v>
      </c>
      <c r="AQ1271" s="4">
        <v>80</v>
      </c>
      <c r="AR1271" s="4">
        <v>82</v>
      </c>
      <c r="AS1271" s="4">
        <v>82</v>
      </c>
      <c r="AT1271" s="4">
        <v>82</v>
      </c>
      <c r="AU1271" s="4">
        <v>84</v>
      </c>
      <c r="AV1271" s="4">
        <v>87</v>
      </c>
      <c r="AW1271" s="4">
        <v>84</v>
      </c>
      <c r="AX1271" s="4">
        <v>83</v>
      </c>
      <c r="AY1271" s="4">
        <v>85</v>
      </c>
      <c r="AZ1271" s="4">
        <v>80</v>
      </c>
      <c r="BA1271" s="3">
        <f t="shared" si="119"/>
        <v>990</v>
      </c>
      <c r="BB1271" s="4">
        <v>13240</v>
      </c>
      <c r="BC1271" s="4">
        <v>4370</v>
      </c>
      <c r="BD1271" s="4">
        <v>103851</v>
      </c>
      <c r="BE1271" s="63">
        <f t="shared" si="118"/>
        <v>121461</v>
      </c>
      <c r="BF1271" s="4" t="s">
        <v>12060</v>
      </c>
      <c r="BG1271" s="4">
        <v>27098</v>
      </c>
      <c r="BH1271" s="4">
        <v>4500</v>
      </c>
      <c r="BI1271" s="50">
        <v>1200</v>
      </c>
      <c r="BJ1271" s="4">
        <f t="shared" si="116"/>
        <v>32798</v>
      </c>
      <c r="BK1271" s="4">
        <v>3750</v>
      </c>
      <c r="BL1271" s="4">
        <v>198602</v>
      </c>
      <c r="BM1271" s="3" t="s">
        <v>13626</v>
      </c>
      <c r="BS1271" s="4"/>
      <c r="CB1271" s="16"/>
      <c r="CH1271" s="3">
        <v>2</v>
      </c>
      <c r="CI1271" s="3">
        <v>61</v>
      </c>
      <c r="CL1271" s="4">
        <v>4</v>
      </c>
      <c r="CM1271" s="4">
        <v>38</v>
      </c>
      <c r="CR1271" s="4">
        <v>165804</v>
      </c>
      <c r="CS1271" s="4">
        <v>100</v>
      </c>
      <c r="CT1271" s="4">
        <v>700</v>
      </c>
      <c r="CU1271" s="4" t="s">
        <v>11986</v>
      </c>
      <c r="CV1271" s="4" t="s">
        <v>12328</v>
      </c>
      <c r="CW1271" s="4">
        <v>9500</v>
      </c>
      <c r="CX1271" s="4">
        <v>600</v>
      </c>
      <c r="CY1271" s="4" t="s">
        <v>11869</v>
      </c>
      <c r="CZ1271" s="4" t="s">
        <v>98</v>
      </c>
      <c r="DA1271" s="4">
        <v>20000</v>
      </c>
      <c r="DB1271" s="4">
        <v>3200</v>
      </c>
      <c r="DC1271" s="4" t="s">
        <v>11869</v>
      </c>
      <c r="DD1271" s="4" t="s">
        <v>13475</v>
      </c>
      <c r="DK1271" s="50">
        <v>24000</v>
      </c>
      <c r="DL1271" s="50">
        <v>1200</v>
      </c>
      <c r="DM1271" s="4">
        <v>713</v>
      </c>
      <c r="DN1271" s="4">
        <v>12528</v>
      </c>
      <c r="DO1271" s="4">
        <v>1480</v>
      </c>
      <c r="DP1271" s="4">
        <v>8434</v>
      </c>
      <c r="DQ1271" s="4">
        <v>1000</v>
      </c>
      <c r="DR1271" s="4">
        <v>1574</v>
      </c>
      <c r="DS1271" s="3" t="s">
        <v>12498</v>
      </c>
      <c r="DU1271" s="33" t="s">
        <v>32229</v>
      </c>
      <c r="DV1271" s="33"/>
      <c r="DW1271" s="33" t="s">
        <v>32230</v>
      </c>
    </row>
    <row r="1272" spans="1:130">
      <c r="A1272" s="61">
        <v>2902528</v>
      </c>
      <c r="B1272" s="4" t="s">
        <v>15282</v>
      </c>
      <c r="E1272" s="4" t="s">
        <v>15283</v>
      </c>
      <c r="F1272" s="4" t="s">
        <v>15400</v>
      </c>
      <c r="G1272" s="4" t="s">
        <v>12144</v>
      </c>
      <c r="H1272" s="4" t="s">
        <v>17030</v>
      </c>
      <c r="I1272" s="4" t="s">
        <v>11970</v>
      </c>
      <c r="J1272" s="4" t="s">
        <v>11970</v>
      </c>
      <c r="L1272" s="3" t="s">
        <v>12084</v>
      </c>
      <c r="N1272" s="33" t="s">
        <v>12144</v>
      </c>
      <c r="O1272" s="33"/>
      <c r="P1272" s="4" t="s">
        <v>12746</v>
      </c>
      <c r="Q1272" s="4" t="s">
        <v>12144</v>
      </c>
      <c r="S1272" s="3" t="s">
        <v>12144</v>
      </c>
      <c r="U1272" s="4" t="s">
        <v>15284</v>
      </c>
      <c r="V1272" s="3" t="s">
        <v>12746</v>
      </c>
      <c r="X1272" s="3" t="s">
        <v>15285</v>
      </c>
      <c r="Y1272" s="7" t="s">
        <v>12062</v>
      </c>
      <c r="Z1272" s="3">
        <v>307</v>
      </c>
      <c r="AA1272" s="3">
        <v>9</v>
      </c>
      <c r="AB1272" s="3">
        <v>54</v>
      </c>
      <c r="AC1272" s="3">
        <v>1</v>
      </c>
      <c r="AD1272" s="3">
        <v>54</v>
      </c>
      <c r="AE1272" s="5">
        <v>6</v>
      </c>
      <c r="AH1272" s="3">
        <v>2</v>
      </c>
      <c r="AL1272" s="4">
        <f t="shared" si="120"/>
        <v>2</v>
      </c>
      <c r="AM1272" s="4">
        <f t="shared" si="117"/>
        <v>0</v>
      </c>
      <c r="AN1272" s="4">
        <v>2</v>
      </c>
      <c r="AO1272" s="4">
        <v>2</v>
      </c>
      <c r="AP1272" s="4">
        <v>2</v>
      </c>
      <c r="AQ1272" s="4">
        <v>2</v>
      </c>
      <c r="AR1272" s="4">
        <v>2</v>
      </c>
      <c r="AS1272" s="4">
        <v>2</v>
      </c>
      <c r="AT1272" s="4">
        <v>2</v>
      </c>
      <c r="AU1272" s="4">
        <v>2</v>
      </c>
      <c r="AV1272" s="4">
        <v>2</v>
      </c>
      <c r="AW1272" s="4">
        <v>2</v>
      </c>
      <c r="AX1272" s="4">
        <v>2</v>
      </c>
      <c r="AY1272" s="4">
        <v>2</v>
      </c>
      <c r="AZ1272" s="4">
        <v>2</v>
      </c>
      <c r="BA1272" s="3">
        <f t="shared" si="119"/>
        <v>24</v>
      </c>
      <c r="BB1272" s="4">
        <v>2092</v>
      </c>
      <c r="BC1272" s="3"/>
      <c r="BD1272" s="4">
        <v>3110</v>
      </c>
      <c r="BE1272" s="63">
        <f t="shared" si="118"/>
        <v>5202</v>
      </c>
      <c r="BF1272" s="4" t="s">
        <v>11693</v>
      </c>
      <c r="BG1272" s="4">
        <v>6528</v>
      </c>
      <c r="BI1272" s="50">
        <v>121</v>
      </c>
      <c r="BJ1272" s="4">
        <f t="shared" si="116"/>
        <v>6649</v>
      </c>
      <c r="BK1272" s="4">
        <v>2065</v>
      </c>
      <c r="BL1272" s="4">
        <v>16524</v>
      </c>
      <c r="BM1272" s="3" t="s">
        <v>13435</v>
      </c>
      <c r="BS1272" s="4"/>
      <c r="CB1272" s="16"/>
      <c r="CL1272" s="4">
        <v>1</v>
      </c>
      <c r="CM1272" s="4">
        <v>8</v>
      </c>
      <c r="CR1272" s="4">
        <v>9875</v>
      </c>
      <c r="DK1272" s="50">
        <v>2400</v>
      </c>
      <c r="DL1272" s="50">
        <v>120</v>
      </c>
      <c r="DM1272" s="4">
        <v>416</v>
      </c>
      <c r="DN1272" s="4">
        <v>5000</v>
      </c>
      <c r="DO1272" s="4">
        <v>900</v>
      </c>
      <c r="DP1272" s="4">
        <v>2000</v>
      </c>
      <c r="DS1272" s="3" t="s">
        <v>12498</v>
      </c>
      <c r="DU1272" s="33" t="s">
        <v>32231</v>
      </c>
      <c r="DV1272" s="33" t="s">
        <v>32189</v>
      </c>
      <c r="DW1272" s="33"/>
    </row>
    <row r="1273" spans="1:130">
      <c r="A1273" s="61">
        <v>2902529</v>
      </c>
      <c r="B1273" s="4" t="s">
        <v>15401</v>
      </c>
      <c r="D1273" s="4" t="s">
        <v>15290</v>
      </c>
      <c r="E1273" s="4" t="s">
        <v>15165</v>
      </c>
      <c r="F1273" s="4" t="s">
        <v>15291</v>
      </c>
      <c r="G1273" s="4" t="s">
        <v>12144</v>
      </c>
      <c r="H1273" s="4" t="s">
        <v>17030</v>
      </c>
      <c r="I1273" s="4" t="s">
        <v>12028</v>
      </c>
      <c r="J1273" s="4" t="s">
        <v>12028</v>
      </c>
      <c r="L1273" s="4" t="s">
        <v>12670</v>
      </c>
      <c r="M1273" s="4"/>
      <c r="N1273" s="33" t="s">
        <v>12144</v>
      </c>
      <c r="O1273" s="33"/>
      <c r="P1273" s="4" t="s">
        <v>12746</v>
      </c>
      <c r="V1273" s="3" t="s">
        <v>12746</v>
      </c>
      <c r="X1273" s="3" t="s">
        <v>11911</v>
      </c>
      <c r="Y1273" s="7" t="s">
        <v>12062</v>
      </c>
      <c r="Z1273" s="3">
        <v>150</v>
      </c>
      <c r="AA1273" s="3">
        <v>9</v>
      </c>
      <c r="AB1273" s="3">
        <v>49</v>
      </c>
      <c r="AC1273" s="3">
        <v>1</v>
      </c>
      <c r="AD1273" s="3">
        <v>49</v>
      </c>
      <c r="AE1273" s="5">
        <v>5.5</v>
      </c>
      <c r="AH1273" s="3">
        <v>1</v>
      </c>
      <c r="AL1273" s="4">
        <f t="shared" si="120"/>
        <v>1</v>
      </c>
      <c r="AM1273" s="4">
        <f t="shared" si="117"/>
        <v>0</v>
      </c>
      <c r="AN1273" s="4">
        <v>2</v>
      </c>
      <c r="AO1273" s="4"/>
      <c r="AP1273" s="4"/>
      <c r="AQ1273" s="4">
        <v>1</v>
      </c>
      <c r="AR1273" s="4">
        <v>2</v>
      </c>
      <c r="AS1273" s="4">
        <v>2</v>
      </c>
      <c r="AT1273" s="4">
        <v>2</v>
      </c>
      <c r="AU1273" s="4"/>
      <c r="AV1273" s="4">
        <v>2</v>
      </c>
      <c r="AW1273" s="4">
        <v>1</v>
      </c>
      <c r="AX1273" s="4"/>
      <c r="AY1273" s="4"/>
      <c r="AZ1273" s="4"/>
      <c r="BA1273" s="3">
        <f t="shared" si="119"/>
        <v>10</v>
      </c>
      <c r="BB1273" s="4">
        <v>2500</v>
      </c>
      <c r="BD1273" s="4">
        <v>1120</v>
      </c>
      <c r="BE1273" s="63">
        <f t="shared" si="118"/>
        <v>3620</v>
      </c>
      <c r="BF1273" s="4" t="s">
        <v>11693</v>
      </c>
      <c r="BG1273" s="4">
        <v>2920</v>
      </c>
      <c r="BH1273" s="4">
        <v>20</v>
      </c>
      <c r="BI1273" s="50">
        <v>280</v>
      </c>
      <c r="BJ1273" s="4">
        <f t="shared" si="116"/>
        <v>3220</v>
      </c>
      <c r="BK1273" s="4">
        <v>2000</v>
      </c>
      <c r="BL1273" s="4">
        <v>12000</v>
      </c>
      <c r="BM1273" s="3" t="s">
        <v>15288</v>
      </c>
      <c r="BS1273" s="4"/>
      <c r="CB1273" s="16"/>
      <c r="CC1273" s="3">
        <v>8780</v>
      </c>
      <c r="CL1273" s="4">
        <v>2</v>
      </c>
      <c r="CM1273" s="4">
        <v>11</v>
      </c>
      <c r="CS1273" s="4">
        <v>2</v>
      </c>
      <c r="CT1273" s="4">
        <v>20</v>
      </c>
      <c r="CU1273" s="4" t="s">
        <v>11986</v>
      </c>
      <c r="CV1273" s="4" t="s">
        <v>12328</v>
      </c>
      <c r="DK1273" s="50">
        <v>5600</v>
      </c>
      <c r="DL1273" s="50">
        <v>280</v>
      </c>
      <c r="DS1273" s="3" t="s">
        <v>12498</v>
      </c>
      <c r="DU1273" s="124" t="s">
        <v>31535</v>
      </c>
      <c r="DV1273" s="33"/>
      <c r="DW1273" s="33" t="s">
        <v>32190</v>
      </c>
    </row>
    <row r="1274" spans="1:130">
      <c r="A1274" s="61">
        <v>2902530</v>
      </c>
      <c r="B1274" s="4" t="s">
        <v>15405</v>
      </c>
      <c r="F1274" s="4" t="s">
        <v>15514</v>
      </c>
      <c r="G1274" s="4" t="s">
        <v>12746</v>
      </c>
      <c r="H1274" s="4" t="s">
        <v>17030</v>
      </c>
      <c r="I1274" s="3" t="s">
        <v>15641</v>
      </c>
      <c r="J1274" s="59" t="s">
        <v>777</v>
      </c>
      <c r="K1274" s="59"/>
      <c r="L1274" s="3" t="s">
        <v>12138</v>
      </c>
      <c r="M1274" s="59" t="s">
        <v>777</v>
      </c>
      <c r="N1274" s="33"/>
      <c r="O1274" s="33"/>
      <c r="P1274" s="4" t="s">
        <v>12746</v>
      </c>
      <c r="V1274" s="3" t="s">
        <v>12746</v>
      </c>
      <c r="X1274" s="3" t="s">
        <v>11911</v>
      </c>
      <c r="Y1274" s="7" t="s">
        <v>12062</v>
      </c>
      <c r="Z1274" s="3">
        <v>275</v>
      </c>
      <c r="AA1274" s="3">
        <v>9</v>
      </c>
      <c r="AB1274" s="3">
        <v>54</v>
      </c>
      <c r="AC1274" s="3">
        <v>1</v>
      </c>
      <c r="AD1274" s="3">
        <v>54</v>
      </c>
      <c r="AE1274" s="5">
        <v>6</v>
      </c>
      <c r="AF1274" s="3">
        <v>1</v>
      </c>
      <c r="AL1274" s="4">
        <f t="shared" si="120"/>
        <v>0</v>
      </c>
      <c r="AM1274" s="4">
        <f t="shared" si="117"/>
        <v>0</v>
      </c>
      <c r="AN1274" s="4">
        <v>2</v>
      </c>
      <c r="AO1274" s="4">
        <v>2</v>
      </c>
      <c r="AP1274" s="4">
        <v>2</v>
      </c>
      <c r="AQ1274" s="4">
        <v>2</v>
      </c>
      <c r="AR1274" s="4">
        <v>2</v>
      </c>
      <c r="AS1274" s="4">
        <v>2</v>
      </c>
      <c r="AT1274" s="4">
        <v>2</v>
      </c>
      <c r="AU1274" s="4">
        <v>2</v>
      </c>
      <c r="AV1274" s="4">
        <v>2</v>
      </c>
      <c r="AW1274" s="4">
        <v>2</v>
      </c>
      <c r="AX1274" s="4">
        <v>2</v>
      </c>
      <c r="AY1274" s="4">
        <v>2</v>
      </c>
      <c r="AZ1274" s="4">
        <v>2</v>
      </c>
      <c r="BA1274" s="3">
        <f t="shared" si="119"/>
        <v>24</v>
      </c>
      <c r="BD1274" s="4">
        <v>4416</v>
      </c>
      <c r="BE1274" s="63">
        <f t="shared" si="118"/>
        <v>4416</v>
      </c>
      <c r="BG1274" s="4">
        <v>8800</v>
      </c>
      <c r="BH1274" s="4">
        <v>145</v>
      </c>
      <c r="BI1274" s="50">
        <v>175</v>
      </c>
      <c r="BJ1274" s="4">
        <f t="shared" ref="BJ1274:BJ1337" si="121">SUM(BG1274:BI1274)</f>
        <v>9120</v>
      </c>
      <c r="BK1274" s="4">
        <v>2676</v>
      </c>
      <c r="BL1274" s="4">
        <v>19800</v>
      </c>
      <c r="BM1274" s="3" t="s">
        <v>13435</v>
      </c>
      <c r="BS1274" s="4"/>
      <c r="CB1274" s="16"/>
      <c r="CC1274" s="3">
        <v>19800</v>
      </c>
      <c r="CL1274" s="4">
        <v>1</v>
      </c>
      <c r="CM1274" s="4">
        <v>5</v>
      </c>
      <c r="CR1274" s="4">
        <v>10680</v>
      </c>
      <c r="CS1274" s="4">
        <v>10</v>
      </c>
      <c r="CT1274" s="4">
        <v>145</v>
      </c>
      <c r="CU1274" s="4" t="s">
        <v>11986</v>
      </c>
      <c r="CV1274" s="4" t="s">
        <v>12328</v>
      </c>
      <c r="DK1274" s="50">
        <v>3700</v>
      </c>
      <c r="DL1274" s="50">
        <v>175</v>
      </c>
      <c r="DM1274" s="4">
        <v>300</v>
      </c>
      <c r="DN1274" s="4">
        <v>3000</v>
      </c>
      <c r="DO1274" s="4">
        <v>1000</v>
      </c>
      <c r="DP1274" s="4">
        <v>1000</v>
      </c>
      <c r="DQ1274" s="4">
        <v>2000</v>
      </c>
      <c r="DR1274" s="4">
        <v>4000</v>
      </c>
      <c r="DS1274" s="3" t="s">
        <v>12498</v>
      </c>
      <c r="DU1274" s="33"/>
      <c r="DV1274" s="33" t="s">
        <v>32191</v>
      </c>
      <c r="DW1274" s="124" t="s">
        <v>32234</v>
      </c>
    </row>
    <row r="1275" spans="1:130">
      <c r="A1275" s="61">
        <v>2902531</v>
      </c>
      <c r="B1275" s="4" t="s">
        <v>15298</v>
      </c>
      <c r="D1275" s="4" t="s">
        <v>15292</v>
      </c>
      <c r="E1275" s="59" t="s">
        <v>15293</v>
      </c>
      <c r="F1275" s="4" t="s">
        <v>15292</v>
      </c>
      <c r="H1275" s="4" t="s">
        <v>17030</v>
      </c>
      <c r="I1275" s="4" t="s">
        <v>15293</v>
      </c>
      <c r="J1275" s="59" t="s">
        <v>777</v>
      </c>
      <c r="K1275" s="59"/>
      <c r="L1275" s="4" t="s">
        <v>12138</v>
      </c>
      <c r="M1275" s="4" t="s">
        <v>12719</v>
      </c>
      <c r="N1275" s="33" t="s">
        <v>12746</v>
      </c>
      <c r="O1275" s="33"/>
      <c r="P1275" s="4"/>
      <c r="V1275" s="4" t="s">
        <v>12746</v>
      </c>
      <c r="X1275" s="3" t="s">
        <v>11911</v>
      </c>
      <c r="Y1275" s="7" t="s">
        <v>12062</v>
      </c>
      <c r="Z1275" s="3">
        <v>120</v>
      </c>
      <c r="AA1275" s="3">
        <v>8</v>
      </c>
      <c r="AB1275" s="3">
        <v>48</v>
      </c>
      <c r="AC1275" s="3">
        <v>1</v>
      </c>
      <c r="AD1275" s="3">
        <v>48</v>
      </c>
      <c r="AE1275" s="5"/>
      <c r="AF1275" s="3">
        <v>1</v>
      </c>
      <c r="AL1275" s="4">
        <f t="shared" si="120"/>
        <v>0</v>
      </c>
      <c r="AM1275" s="4">
        <f t="shared" si="117"/>
        <v>0</v>
      </c>
      <c r="AN1275" s="4">
        <v>1</v>
      </c>
      <c r="AO1275" s="4">
        <v>1</v>
      </c>
      <c r="AP1275" s="4">
        <v>1</v>
      </c>
      <c r="AQ1275" s="4">
        <v>1</v>
      </c>
      <c r="AR1275" s="4">
        <v>1</v>
      </c>
      <c r="AS1275" s="4">
        <v>1</v>
      </c>
      <c r="AT1275" s="4">
        <v>1</v>
      </c>
      <c r="AU1275" s="4">
        <v>1</v>
      </c>
      <c r="AV1275" s="4">
        <v>1</v>
      </c>
      <c r="AW1275" s="4">
        <v>1</v>
      </c>
      <c r="AX1275" s="4">
        <v>1</v>
      </c>
      <c r="AY1275" s="4">
        <v>1</v>
      </c>
      <c r="AZ1275" s="4">
        <v>1</v>
      </c>
      <c r="BA1275" s="3">
        <f t="shared" si="119"/>
        <v>12</v>
      </c>
      <c r="BB1275" s="3"/>
      <c r="BC1275" s="3"/>
      <c r="BD1275" s="4">
        <v>1040</v>
      </c>
      <c r="BE1275" s="63">
        <f t="shared" si="118"/>
        <v>1040</v>
      </c>
      <c r="BF1275" s="4" t="s">
        <v>11693</v>
      </c>
      <c r="BG1275" s="4">
        <v>1600</v>
      </c>
      <c r="BI1275" s="50">
        <v>60</v>
      </c>
      <c r="BJ1275" s="4">
        <f t="shared" si="121"/>
        <v>1660</v>
      </c>
      <c r="BK1275" s="4">
        <v>750</v>
      </c>
      <c r="BL1275" s="4">
        <v>6000</v>
      </c>
      <c r="BM1275" s="3" t="s">
        <v>13435</v>
      </c>
      <c r="BS1275" s="4"/>
      <c r="CB1275" s="16"/>
      <c r="CL1275" s="4">
        <v>1</v>
      </c>
      <c r="CM1275" s="4">
        <v>5</v>
      </c>
      <c r="CR1275" s="4">
        <v>4340</v>
      </c>
      <c r="DK1275" s="50">
        <v>1000</v>
      </c>
      <c r="DL1275" s="50">
        <v>60</v>
      </c>
      <c r="DM1275" s="4">
        <v>140</v>
      </c>
      <c r="DN1275" s="4">
        <v>1400</v>
      </c>
      <c r="DO1275" s="4">
        <v>600</v>
      </c>
      <c r="DP1275" s="4">
        <v>100</v>
      </c>
      <c r="DS1275" s="3" t="s">
        <v>12498</v>
      </c>
      <c r="DU1275" s="33"/>
      <c r="DV1275" s="33"/>
      <c r="DW1275" s="33"/>
    </row>
    <row r="1276" spans="1:130">
      <c r="A1276" s="61">
        <v>2902532</v>
      </c>
      <c r="B1276" s="4" t="s">
        <v>14941</v>
      </c>
      <c r="D1276" s="4" t="s">
        <v>14942</v>
      </c>
      <c r="E1276" s="59" t="s">
        <v>103</v>
      </c>
      <c r="F1276" s="4" t="s">
        <v>14942</v>
      </c>
      <c r="G1276" s="4" t="s">
        <v>12144</v>
      </c>
      <c r="H1276" s="4" t="s">
        <v>17030</v>
      </c>
      <c r="I1276" s="4" t="s">
        <v>15058</v>
      </c>
      <c r="J1276" s="59" t="s">
        <v>249</v>
      </c>
      <c r="K1276" s="59"/>
      <c r="L1276" s="4" t="s">
        <v>12087</v>
      </c>
      <c r="M1276" s="4"/>
      <c r="N1276" s="33" t="s">
        <v>12144</v>
      </c>
      <c r="O1276" s="33"/>
      <c r="P1276" s="4" t="s">
        <v>12746</v>
      </c>
      <c r="V1276" s="4" t="s">
        <v>12746</v>
      </c>
      <c r="X1276" s="3" t="s">
        <v>11911</v>
      </c>
      <c r="Y1276" s="7" t="s">
        <v>12062</v>
      </c>
      <c r="Z1276" s="3">
        <v>275</v>
      </c>
      <c r="AA1276" s="3">
        <v>8</v>
      </c>
      <c r="AB1276" s="3">
        <v>44</v>
      </c>
      <c r="AC1276" s="3">
        <v>1</v>
      </c>
      <c r="AD1276" s="3">
        <v>44</v>
      </c>
      <c r="AE1276" s="5">
        <v>5.5</v>
      </c>
      <c r="AL1276" s="4">
        <f t="shared" si="120"/>
        <v>0</v>
      </c>
      <c r="AM1276" s="4">
        <f t="shared" si="117"/>
        <v>0</v>
      </c>
      <c r="AN1276" s="4">
        <v>3</v>
      </c>
      <c r="AO1276" s="4">
        <v>2</v>
      </c>
      <c r="AP1276" s="4">
        <v>2</v>
      </c>
      <c r="AQ1276" s="4">
        <v>2</v>
      </c>
      <c r="AR1276" s="4">
        <v>3</v>
      </c>
      <c r="AS1276" s="4">
        <v>3</v>
      </c>
      <c r="AT1276" s="4">
        <v>3</v>
      </c>
      <c r="AU1276" s="4">
        <v>3</v>
      </c>
      <c r="AV1276" s="4">
        <v>3</v>
      </c>
      <c r="AW1276" s="4">
        <v>3</v>
      </c>
      <c r="AX1276" s="4">
        <v>3</v>
      </c>
      <c r="AY1276" s="4">
        <v>3</v>
      </c>
      <c r="AZ1276" s="4">
        <v>3</v>
      </c>
      <c r="BA1276" s="3">
        <f t="shared" si="119"/>
        <v>33</v>
      </c>
      <c r="BB1276" s="3"/>
      <c r="BC1276" s="3"/>
      <c r="BD1276" s="4">
        <v>3300</v>
      </c>
      <c r="BE1276" s="63">
        <f t="shared" si="118"/>
        <v>3300</v>
      </c>
      <c r="BG1276" s="4">
        <v>3299</v>
      </c>
      <c r="BI1276" s="50">
        <v>144</v>
      </c>
      <c r="BJ1276" s="4">
        <f t="shared" si="121"/>
        <v>3443</v>
      </c>
      <c r="BK1276" s="4">
        <v>1020</v>
      </c>
      <c r="BL1276" s="4">
        <v>8160</v>
      </c>
      <c r="BM1276" s="3" t="s">
        <v>13435</v>
      </c>
      <c r="BS1276" s="4"/>
      <c r="CB1276" s="16"/>
      <c r="CL1276" s="4">
        <v>2</v>
      </c>
      <c r="CM1276" s="4">
        <v>10</v>
      </c>
      <c r="CR1276" s="4">
        <v>4717</v>
      </c>
      <c r="DK1276" s="50">
        <v>2900</v>
      </c>
      <c r="DL1276" s="50">
        <v>143</v>
      </c>
      <c r="DM1276" s="4">
        <v>257</v>
      </c>
      <c r="DN1276" s="4">
        <v>2571</v>
      </c>
      <c r="DO1276" s="4">
        <v>728</v>
      </c>
      <c r="DP1276" s="4">
        <v>728</v>
      </c>
      <c r="DS1276" s="3" t="s">
        <v>12498</v>
      </c>
      <c r="DU1276" s="33" t="s">
        <v>32235</v>
      </c>
      <c r="DV1276" s="33"/>
      <c r="DW1276" s="33"/>
    </row>
    <row r="1277" spans="1:130">
      <c r="A1277" s="61">
        <v>2902533</v>
      </c>
      <c r="B1277" s="4" t="s">
        <v>14709</v>
      </c>
      <c r="E1277" s="4" t="s">
        <v>14491</v>
      </c>
      <c r="F1277" s="4" t="s">
        <v>14710</v>
      </c>
      <c r="G1277" s="4" t="s">
        <v>12746</v>
      </c>
      <c r="H1277" s="4" t="s">
        <v>17030</v>
      </c>
      <c r="I1277" s="4" t="s">
        <v>11817</v>
      </c>
      <c r="J1277" s="4" t="s">
        <v>11817</v>
      </c>
      <c r="L1277" s="4" t="s">
        <v>12087</v>
      </c>
      <c r="M1277" s="4"/>
      <c r="N1277" s="33" t="s">
        <v>12746</v>
      </c>
      <c r="O1277" s="33" t="s">
        <v>32236</v>
      </c>
      <c r="P1277" s="4" t="s">
        <v>12746</v>
      </c>
      <c r="V1277" s="4" t="s">
        <v>12746</v>
      </c>
      <c r="X1277" s="3" t="s">
        <v>11911</v>
      </c>
      <c r="Y1277" s="7" t="s">
        <v>12062</v>
      </c>
      <c r="Z1277" s="3">
        <v>306</v>
      </c>
      <c r="AA1277" s="3">
        <v>2</v>
      </c>
      <c r="AB1277" s="3">
        <v>48</v>
      </c>
      <c r="AC1277" s="3">
        <v>1</v>
      </c>
      <c r="AD1277" s="3">
        <v>48</v>
      </c>
      <c r="AE1277" s="5">
        <v>6</v>
      </c>
      <c r="AF1277" s="3">
        <v>1</v>
      </c>
      <c r="AG1277" s="3">
        <v>1</v>
      </c>
      <c r="AL1277" s="4">
        <f t="shared" si="120"/>
        <v>0</v>
      </c>
      <c r="AM1277" s="4">
        <f t="shared" si="117"/>
        <v>0</v>
      </c>
      <c r="AN1277" s="4">
        <v>2</v>
      </c>
      <c r="AO1277" s="4">
        <v>1</v>
      </c>
      <c r="AP1277" s="4">
        <v>2</v>
      </c>
      <c r="AQ1277" s="4">
        <v>2</v>
      </c>
      <c r="AR1277" s="4">
        <v>2</v>
      </c>
      <c r="AS1277" s="4">
        <v>2</v>
      </c>
      <c r="AT1277" s="4">
        <v>1</v>
      </c>
      <c r="AU1277" s="4">
        <v>2</v>
      </c>
      <c r="AV1277" s="4">
        <v>2</v>
      </c>
      <c r="AW1277" s="4">
        <v>2</v>
      </c>
      <c r="AX1277" s="4">
        <v>2</v>
      </c>
      <c r="AY1277" s="4">
        <v>2</v>
      </c>
      <c r="AZ1277" s="4">
        <v>2</v>
      </c>
      <c r="BA1277" s="3">
        <f t="shared" si="119"/>
        <v>22</v>
      </c>
      <c r="BC1277" s="3"/>
      <c r="BD1277" s="4">
        <v>1800</v>
      </c>
      <c r="BE1277" s="63">
        <f t="shared" si="118"/>
        <v>1800</v>
      </c>
      <c r="BF1277" s="4" t="s">
        <v>11693</v>
      </c>
      <c r="BG1277" s="4">
        <v>3375</v>
      </c>
      <c r="BH1277" s="4">
        <v>630</v>
      </c>
      <c r="BJ1277" s="4">
        <f t="shared" si="121"/>
        <v>4005</v>
      </c>
      <c r="BK1277" s="4">
        <v>2500</v>
      </c>
      <c r="BL1277" s="4">
        <v>12000</v>
      </c>
      <c r="BM1277" s="3" t="s">
        <v>13435</v>
      </c>
      <c r="BN1277" s="4">
        <v>200</v>
      </c>
      <c r="BO1277" s="3">
        <v>1000</v>
      </c>
      <c r="BP1277" s="26" t="s">
        <v>12539</v>
      </c>
      <c r="BS1277" s="4"/>
      <c r="CB1277" s="16"/>
      <c r="CH1277" s="3">
        <v>2</v>
      </c>
      <c r="CI1277" s="3">
        <v>12</v>
      </c>
      <c r="CR1277" s="4">
        <v>8995</v>
      </c>
      <c r="CS1277" s="4">
        <v>2</v>
      </c>
      <c r="CT1277" s="4">
        <v>30</v>
      </c>
      <c r="CU1277" s="4" t="s">
        <v>11905</v>
      </c>
      <c r="CV1277" s="4" t="s">
        <v>12152</v>
      </c>
      <c r="CW1277" s="4">
        <v>3000</v>
      </c>
      <c r="CX1277" s="4">
        <v>600</v>
      </c>
      <c r="CY1277" s="4" t="s">
        <v>11869</v>
      </c>
      <c r="CZ1277" s="4" t="s">
        <v>98</v>
      </c>
      <c r="DM1277" s="4">
        <v>200</v>
      </c>
      <c r="DN1277" s="4">
        <v>2400</v>
      </c>
      <c r="DO1277" s="4">
        <v>1300</v>
      </c>
      <c r="DP1277" s="4">
        <v>975</v>
      </c>
      <c r="DS1277" s="3" t="s">
        <v>12498</v>
      </c>
      <c r="DU1277" s="33"/>
      <c r="DV1277" s="33"/>
      <c r="DW1277" s="33"/>
    </row>
    <row r="1278" spans="1:130">
      <c r="A1278" s="104">
        <v>2902534</v>
      </c>
      <c r="B1278" s="59" t="s">
        <v>14484</v>
      </c>
      <c r="C1278" s="59"/>
      <c r="D1278" s="59" t="s">
        <v>14548</v>
      </c>
      <c r="E1278" s="59" t="s">
        <v>14485</v>
      </c>
      <c r="F1278" s="59" t="s">
        <v>14548</v>
      </c>
      <c r="G1278" s="59" t="s">
        <v>12144</v>
      </c>
      <c r="H1278" s="59" t="s">
        <v>17030</v>
      </c>
      <c r="I1278" s="59" t="s">
        <v>12309</v>
      </c>
      <c r="J1278" s="59" t="s">
        <v>12309</v>
      </c>
      <c r="K1278" s="59"/>
      <c r="L1278" s="59" t="s">
        <v>12549</v>
      </c>
      <c r="M1278" s="59"/>
      <c r="N1278" s="33" t="s">
        <v>12144</v>
      </c>
      <c r="O1278" s="33"/>
      <c r="P1278" s="59" t="s">
        <v>12746</v>
      </c>
      <c r="Q1278" s="59"/>
      <c r="R1278" s="59"/>
      <c r="S1278" s="59"/>
      <c r="T1278" s="59"/>
      <c r="U1278" s="59"/>
      <c r="V1278" s="59" t="s">
        <v>12144</v>
      </c>
      <c r="W1278" s="59" t="s">
        <v>14195</v>
      </c>
      <c r="X1278" s="59" t="s">
        <v>11911</v>
      </c>
      <c r="Y1278" s="105" t="s">
        <v>14486</v>
      </c>
      <c r="Z1278" s="59">
        <v>70</v>
      </c>
      <c r="AA1278" s="59">
        <v>10</v>
      </c>
      <c r="AB1278" s="59">
        <v>55</v>
      </c>
      <c r="AC1278" s="59">
        <v>1</v>
      </c>
      <c r="AD1278" s="59">
        <v>55</v>
      </c>
      <c r="AE1278" s="98">
        <v>5.5</v>
      </c>
      <c r="AF1278" s="59"/>
      <c r="AG1278" s="59"/>
      <c r="AH1278" s="59"/>
      <c r="AI1278" s="59"/>
      <c r="AJ1278" s="59">
        <v>1</v>
      </c>
      <c r="AK1278" s="59"/>
      <c r="AL1278" s="59">
        <f t="shared" si="120"/>
        <v>1</v>
      </c>
      <c r="AM1278" s="59">
        <f t="shared" si="117"/>
        <v>0</v>
      </c>
      <c r="AN1278" s="59">
        <v>28</v>
      </c>
      <c r="AO1278" s="59">
        <v>28</v>
      </c>
      <c r="AP1278" s="59">
        <v>28</v>
      </c>
      <c r="AQ1278" s="59">
        <v>26</v>
      </c>
      <c r="AR1278" s="59"/>
      <c r="AS1278" s="59"/>
      <c r="AT1278" s="59"/>
      <c r="AU1278" s="59"/>
      <c r="AV1278" s="59"/>
      <c r="AW1278" s="59"/>
      <c r="AX1278" s="59"/>
      <c r="AY1278" s="59"/>
      <c r="AZ1278" s="59"/>
      <c r="BA1278" s="59">
        <f t="shared" si="119"/>
        <v>82</v>
      </c>
      <c r="BB1278" s="59"/>
      <c r="BC1278" s="59">
        <v>1304</v>
      </c>
      <c r="BD1278" s="59">
        <v>9685</v>
      </c>
      <c r="BE1278" s="101">
        <f t="shared" si="118"/>
        <v>10989</v>
      </c>
      <c r="BF1278" s="59" t="s">
        <v>11693</v>
      </c>
      <c r="BG1278" s="59">
        <v>23521</v>
      </c>
      <c r="BH1278" s="59">
        <v>1019</v>
      </c>
      <c r="BI1278" s="59">
        <v>220</v>
      </c>
      <c r="BJ1278" s="59">
        <f t="shared" si="121"/>
        <v>24760</v>
      </c>
      <c r="BK1278" s="59">
        <v>4453</v>
      </c>
      <c r="BL1278" s="59">
        <v>49640</v>
      </c>
      <c r="BM1278" s="59" t="s">
        <v>35863</v>
      </c>
      <c r="BN1278" s="59"/>
      <c r="BO1278" s="59"/>
      <c r="BP1278" s="59"/>
      <c r="BQ1278" s="59"/>
      <c r="BR1278" s="59"/>
      <c r="BS1278" s="59"/>
      <c r="BT1278" s="59"/>
      <c r="BU1278" s="59"/>
      <c r="BV1278" s="59"/>
      <c r="BW1278" s="59"/>
      <c r="BX1278" s="59"/>
      <c r="BY1278" s="59"/>
      <c r="BZ1278" s="59"/>
      <c r="CA1278" s="59"/>
      <c r="CB1278" s="99"/>
      <c r="CC1278" s="59"/>
      <c r="CD1278" s="59"/>
      <c r="CE1278" s="59"/>
      <c r="CF1278" s="59"/>
      <c r="CG1278" s="59"/>
      <c r="CH1278" s="59"/>
      <c r="CI1278" s="59"/>
      <c r="CJ1278" s="59"/>
      <c r="CK1278" s="59"/>
      <c r="CL1278" s="59">
        <v>4</v>
      </c>
      <c r="CM1278" s="59">
        <v>22</v>
      </c>
      <c r="CN1278" s="59"/>
      <c r="CO1278" s="59"/>
      <c r="CP1278" s="59"/>
      <c r="CQ1278" s="59"/>
      <c r="CR1278" s="59">
        <v>24880</v>
      </c>
      <c r="CS1278" s="59">
        <v>120</v>
      </c>
      <c r="CT1278" s="59">
        <v>1019</v>
      </c>
      <c r="CU1278" s="59" t="s">
        <v>11986</v>
      </c>
      <c r="CV1278" s="59" t="s">
        <v>12328</v>
      </c>
      <c r="CW1278" s="59"/>
      <c r="CX1278" s="59"/>
      <c r="CY1278" s="59"/>
      <c r="CZ1278" s="59"/>
      <c r="DA1278" s="59"/>
      <c r="DB1278" s="59"/>
      <c r="DC1278" s="59"/>
      <c r="DD1278" s="59"/>
      <c r="DE1278" s="59"/>
      <c r="DF1278" s="59"/>
      <c r="DG1278" s="59"/>
      <c r="DH1278" s="59"/>
      <c r="DI1278" s="59"/>
      <c r="DJ1278" s="59"/>
      <c r="DK1278" s="59">
        <v>6350</v>
      </c>
      <c r="DL1278" s="59">
        <v>220</v>
      </c>
      <c r="DM1278" s="59">
        <v>853</v>
      </c>
      <c r="DN1278" s="59">
        <v>9609</v>
      </c>
      <c r="DO1278" s="59">
        <v>2726</v>
      </c>
      <c r="DP1278" s="59">
        <v>6738</v>
      </c>
      <c r="DQ1278" s="59"/>
      <c r="DR1278" s="59"/>
      <c r="DS1278" s="59" t="s">
        <v>12498</v>
      </c>
      <c r="DT1278" s="59"/>
      <c r="DU1278" s="33" t="s">
        <v>32220</v>
      </c>
      <c r="DV1278" s="33" t="s">
        <v>2406</v>
      </c>
      <c r="DW1278" s="33"/>
      <c r="DX1278" s="59" t="s">
        <v>29465</v>
      </c>
      <c r="DY1278" s="59" t="s">
        <v>29461</v>
      </c>
      <c r="DZ1278" s="59"/>
    </row>
    <row r="1279" spans="1:130">
      <c r="A1279" s="61">
        <v>2902535</v>
      </c>
      <c r="B1279" s="4" t="s">
        <v>14252</v>
      </c>
      <c r="C1279" s="59"/>
      <c r="D1279" s="4" t="s">
        <v>14548</v>
      </c>
      <c r="E1279" s="4" t="s">
        <v>14253</v>
      </c>
      <c r="F1279" s="4" t="s">
        <v>14548</v>
      </c>
      <c r="G1279" s="4" t="s">
        <v>12144</v>
      </c>
      <c r="H1279" s="4" t="s">
        <v>17030</v>
      </c>
      <c r="I1279" s="4" t="s">
        <v>12309</v>
      </c>
      <c r="J1279" s="4" t="s">
        <v>12309</v>
      </c>
      <c r="L1279" s="4" t="s">
        <v>12549</v>
      </c>
      <c r="M1279" s="4"/>
      <c r="N1279" s="33" t="s">
        <v>12144</v>
      </c>
      <c r="O1279" s="33"/>
      <c r="P1279" s="4" t="s">
        <v>12746</v>
      </c>
      <c r="V1279" s="4" t="s">
        <v>12144</v>
      </c>
      <c r="W1279" s="3" t="s">
        <v>14195</v>
      </c>
      <c r="X1279" s="3" t="s">
        <v>12050</v>
      </c>
      <c r="Y1279" s="7" t="s">
        <v>11749</v>
      </c>
      <c r="Z1279" s="3">
        <v>250</v>
      </c>
      <c r="AA1279" s="3">
        <v>10</v>
      </c>
      <c r="AB1279" s="3">
        <v>55</v>
      </c>
      <c r="AC1279" s="3">
        <v>1</v>
      </c>
      <c r="AD1279" s="3">
        <v>55</v>
      </c>
      <c r="AE1279" s="5">
        <v>5.5</v>
      </c>
      <c r="AJ1279" s="3">
        <v>2</v>
      </c>
      <c r="AL1279" s="4">
        <f t="shared" si="120"/>
        <v>2</v>
      </c>
      <c r="AM1279" s="4">
        <f t="shared" si="117"/>
        <v>0</v>
      </c>
      <c r="AN1279" s="4">
        <v>31</v>
      </c>
      <c r="AO1279" s="4">
        <v>38</v>
      </c>
      <c r="AP1279" s="4">
        <v>16</v>
      </c>
      <c r="AQ1279" s="4">
        <v>25</v>
      </c>
      <c r="AR1279" s="4">
        <v>26</v>
      </c>
      <c r="AS1279" s="4">
        <v>28</v>
      </c>
      <c r="AT1279" s="4">
        <v>35</v>
      </c>
      <c r="AU1279" s="4">
        <v>37</v>
      </c>
      <c r="AV1279" s="4">
        <v>35</v>
      </c>
      <c r="AW1279" s="4">
        <v>31</v>
      </c>
      <c r="AX1279" s="4">
        <v>20</v>
      </c>
      <c r="AY1279" s="4">
        <v>14</v>
      </c>
      <c r="AZ1279" s="4">
        <v>13</v>
      </c>
      <c r="BA1279" s="3">
        <f t="shared" si="119"/>
        <v>318</v>
      </c>
      <c r="BC1279" s="4">
        <v>5356</v>
      </c>
      <c r="BD1279" s="4">
        <v>35501</v>
      </c>
      <c r="BE1279" s="63">
        <f t="shared" si="118"/>
        <v>40857</v>
      </c>
      <c r="BF1279" s="4" t="s">
        <v>12060</v>
      </c>
      <c r="BG1279" s="4">
        <v>70318</v>
      </c>
      <c r="BH1279" s="4">
        <v>1022</v>
      </c>
      <c r="BI1279" s="50">
        <v>1072</v>
      </c>
      <c r="BJ1279" s="4">
        <f t="shared" si="121"/>
        <v>72412</v>
      </c>
      <c r="BK1279" s="4">
        <v>2395</v>
      </c>
      <c r="BL1279" s="4">
        <v>27120</v>
      </c>
      <c r="BM1279" s="3" t="s">
        <v>35862</v>
      </c>
      <c r="BN1279" s="4">
        <v>11274</v>
      </c>
      <c r="BO1279" s="3">
        <v>117236</v>
      </c>
      <c r="BP1279" s="3" t="s">
        <v>35863</v>
      </c>
      <c r="BS1279" s="4"/>
      <c r="CB1279" s="16"/>
      <c r="CL1279" s="4">
        <v>7</v>
      </c>
      <c r="CM1279" s="4">
        <v>35</v>
      </c>
      <c r="CR1279" s="4">
        <v>71944</v>
      </c>
      <c r="CS1279" s="4">
        <v>203</v>
      </c>
      <c r="CT1279" s="4">
        <v>1022</v>
      </c>
      <c r="CU1279" s="4" t="s">
        <v>11986</v>
      </c>
      <c r="CV1279" s="4" t="s">
        <v>12328</v>
      </c>
      <c r="DK1279" s="50">
        <v>31760</v>
      </c>
      <c r="DL1279" s="50">
        <v>1072</v>
      </c>
      <c r="DM1279" s="4">
        <v>2376</v>
      </c>
      <c r="DN1279" s="4">
        <v>27656</v>
      </c>
      <c r="DO1279" s="4">
        <v>8875</v>
      </c>
      <c r="DP1279" s="4">
        <v>20555</v>
      </c>
      <c r="DS1279" s="3" t="s">
        <v>12498</v>
      </c>
      <c r="DU1279" s="33" t="s">
        <v>32220</v>
      </c>
      <c r="DV1279" s="33" t="s">
        <v>2406</v>
      </c>
      <c r="DW1279" s="33"/>
      <c r="DX1279" s="59" t="s">
        <v>29465</v>
      </c>
      <c r="DY1279" s="3" t="s">
        <v>29573</v>
      </c>
    </row>
    <row r="1280" spans="1:130">
      <c r="A1280" s="104">
        <v>2902536</v>
      </c>
      <c r="B1280" s="59" t="s">
        <v>14254</v>
      </c>
      <c r="C1280" s="59"/>
      <c r="D1280" s="59" t="s">
        <v>14548</v>
      </c>
      <c r="E1280" s="59" t="s">
        <v>14255</v>
      </c>
      <c r="F1280" s="59" t="s">
        <v>14548</v>
      </c>
      <c r="G1280" s="59" t="s">
        <v>12144</v>
      </c>
      <c r="H1280" s="59" t="s">
        <v>17030</v>
      </c>
      <c r="I1280" s="59" t="s">
        <v>12309</v>
      </c>
      <c r="J1280" s="59" t="s">
        <v>12309</v>
      </c>
      <c r="K1280" s="59"/>
      <c r="L1280" s="59" t="s">
        <v>12549</v>
      </c>
      <c r="M1280" s="59"/>
      <c r="N1280" s="33" t="s">
        <v>12144</v>
      </c>
      <c r="O1280" s="33"/>
      <c r="P1280" s="59" t="s">
        <v>12746</v>
      </c>
      <c r="Q1280" s="59"/>
      <c r="R1280" s="59"/>
      <c r="S1280" s="59"/>
      <c r="T1280" s="59"/>
      <c r="U1280" s="59"/>
      <c r="V1280" s="59" t="s">
        <v>12144</v>
      </c>
      <c r="W1280" s="59" t="s">
        <v>14195</v>
      </c>
      <c r="X1280" s="59" t="s">
        <v>12577</v>
      </c>
      <c r="Y1280" s="105" t="s">
        <v>12062</v>
      </c>
      <c r="Z1280" s="59">
        <v>44</v>
      </c>
      <c r="AA1280" s="59">
        <v>10</v>
      </c>
      <c r="AB1280" s="59">
        <v>55</v>
      </c>
      <c r="AC1280" s="59">
        <v>1</v>
      </c>
      <c r="AD1280" s="59">
        <v>55</v>
      </c>
      <c r="AE1280" s="98">
        <v>5.5</v>
      </c>
      <c r="AF1280" s="59"/>
      <c r="AG1280" s="59"/>
      <c r="AH1280" s="59"/>
      <c r="AI1280" s="59"/>
      <c r="AJ1280" s="59">
        <v>1</v>
      </c>
      <c r="AK1280" s="59"/>
      <c r="AL1280" s="59">
        <f t="shared" si="120"/>
        <v>1</v>
      </c>
      <c r="AM1280" s="59">
        <f t="shared" si="117"/>
        <v>0</v>
      </c>
      <c r="AN1280" s="59">
        <v>30</v>
      </c>
      <c r="AO1280" s="59"/>
      <c r="AP1280" s="59"/>
      <c r="AQ1280" s="59"/>
      <c r="AR1280" s="59"/>
      <c r="AS1280" s="59">
        <v>28</v>
      </c>
      <c r="AT1280" s="59">
        <v>30</v>
      </c>
      <c r="AU1280" s="59"/>
      <c r="AV1280" s="59"/>
      <c r="AW1280" s="59"/>
      <c r="AX1280" s="59"/>
      <c r="AY1280" s="59">
        <v>45</v>
      </c>
      <c r="AZ1280" s="59">
        <v>15</v>
      </c>
      <c r="BA1280" s="59">
        <f t="shared" si="119"/>
        <v>118</v>
      </c>
      <c r="BB1280" s="59"/>
      <c r="BC1280" s="59">
        <v>500</v>
      </c>
      <c r="BD1280" s="59">
        <v>11825</v>
      </c>
      <c r="BE1280" s="101">
        <f t="shared" si="118"/>
        <v>12325</v>
      </c>
      <c r="BF1280" s="59" t="s">
        <v>12060</v>
      </c>
      <c r="BG1280" s="59">
        <v>36353</v>
      </c>
      <c r="BH1280" s="59">
        <v>1024</v>
      </c>
      <c r="BI1280" s="59">
        <v>220</v>
      </c>
      <c r="BJ1280" s="59">
        <f t="shared" si="121"/>
        <v>37597</v>
      </c>
      <c r="BK1280" s="59">
        <v>3041</v>
      </c>
      <c r="BL1280" s="59">
        <v>117766</v>
      </c>
      <c r="BM1280" s="59" t="s">
        <v>14607</v>
      </c>
      <c r="BN1280" s="59"/>
      <c r="BO1280" s="59"/>
      <c r="BP1280" s="59"/>
      <c r="BQ1280" s="59"/>
      <c r="BR1280" s="59"/>
      <c r="BS1280" s="59"/>
      <c r="BT1280" s="59"/>
      <c r="BU1280" s="59"/>
      <c r="BV1280" s="59"/>
      <c r="BW1280" s="59"/>
      <c r="BX1280" s="59"/>
      <c r="BY1280" s="59"/>
      <c r="BZ1280" s="59"/>
      <c r="CA1280" s="59"/>
      <c r="CB1280" s="99"/>
      <c r="CC1280" s="59"/>
      <c r="CD1280" s="59"/>
      <c r="CE1280" s="59"/>
      <c r="CF1280" s="59"/>
      <c r="CG1280" s="59"/>
      <c r="CH1280" s="59"/>
      <c r="CI1280" s="59"/>
      <c r="CJ1280" s="59"/>
      <c r="CK1280" s="59"/>
      <c r="CL1280" s="59">
        <v>4</v>
      </c>
      <c r="CM1280" s="98">
        <v>22</v>
      </c>
      <c r="CN1280" s="59"/>
      <c r="CO1280" s="59"/>
      <c r="CP1280" s="59"/>
      <c r="CQ1280" s="59"/>
      <c r="CR1280" s="59">
        <v>80169</v>
      </c>
      <c r="CS1280" s="59">
        <v>195</v>
      </c>
      <c r="CT1280" s="59">
        <v>1024</v>
      </c>
      <c r="CU1280" s="59" t="s">
        <v>11986</v>
      </c>
      <c r="CV1280" s="59" t="s">
        <v>12328</v>
      </c>
      <c r="CW1280" s="59"/>
      <c r="CX1280" s="59"/>
      <c r="CY1280" s="59"/>
      <c r="CZ1280" s="59"/>
      <c r="DA1280" s="59"/>
      <c r="DB1280" s="59"/>
      <c r="DC1280" s="59"/>
      <c r="DD1280" s="59"/>
      <c r="DE1280" s="59"/>
      <c r="DF1280" s="59"/>
      <c r="DG1280" s="59"/>
      <c r="DH1280" s="59"/>
      <c r="DI1280" s="59"/>
      <c r="DJ1280" s="59"/>
      <c r="DK1280" s="59">
        <v>6350</v>
      </c>
      <c r="DL1280" s="59">
        <v>220</v>
      </c>
      <c r="DM1280" s="59">
        <v>133</v>
      </c>
      <c r="DN1280" s="59">
        <v>7554</v>
      </c>
      <c r="DO1280" s="59">
        <v>1957</v>
      </c>
      <c r="DP1280" s="59">
        <v>4861</v>
      </c>
      <c r="DQ1280" s="59"/>
      <c r="DR1280" s="59"/>
      <c r="DS1280" s="59" t="s">
        <v>12498</v>
      </c>
      <c r="DT1280" s="59"/>
      <c r="DU1280" s="33" t="s">
        <v>32220</v>
      </c>
      <c r="DV1280" s="33" t="s">
        <v>2406</v>
      </c>
      <c r="DW1280" s="33"/>
      <c r="DX1280" s="59" t="s">
        <v>29465</v>
      </c>
      <c r="DY1280" s="59" t="s">
        <v>29462</v>
      </c>
      <c r="DZ1280" s="59" t="s">
        <v>29781</v>
      </c>
    </row>
    <row r="1281" spans="1:127">
      <c r="A1281" s="61">
        <v>2902537</v>
      </c>
      <c r="B1281" s="4" t="s">
        <v>14720</v>
      </c>
      <c r="D1281" s="4" t="s">
        <v>14835</v>
      </c>
      <c r="E1281" s="4" t="s">
        <v>14838</v>
      </c>
      <c r="F1281" s="4" t="s">
        <v>14836</v>
      </c>
      <c r="G1281" s="4" t="s">
        <v>14837</v>
      </c>
      <c r="H1281" s="4" t="s">
        <v>17030</v>
      </c>
      <c r="I1281" s="4" t="s">
        <v>12309</v>
      </c>
      <c r="J1281" s="4" t="s">
        <v>12309</v>
      </c>
      <c r="L1281" s="4" t="s">
        <v>12549</v>
      </c>
      <c r="M1281" s="3" t="s">
        <v>14834</v>
      </c>
      <c r="N1281" s="33" t="s">
        <v>12144</v>
      </c>
      <c r="O1281" s="33"/>
      <c r="P1281" s="4" t="s">
        <v>12746</v>
      </c>
      <c r="U1281" s="4" t="s">
        <v>14836</v>
      </c>
      <c r="V1281" s="4" t="s">
        <v>12144</v>
      </c>
      <c r="W1281" s="3" t="s">
        <v>14719</v>
      </c>
      <c r="X1281" s="3" t="s">
        <v>12050</v>
      </c>
      <c r="Y1281" s="7" t="s">
        <v>11749</v>
      </c>
      <c r="Z1281" s="3">
        <v>205</v>
      </c>
      <c r="AA1281" s="3">
        <v>9</v>
      </c>
      <c r="AB1281" s="3">
        <v>50</v>
      </c>
      <c r="AC1281" s="3">
        <v>1</v>
      </c>
      <c r="AD1281" s="3">
        <v>50</v>
      </c>
      <c r="AE1281" s="5">
        <v>5.5</v>
      </c>
      <c r="AJ1281" s="3">
        <v>1</v>
      </c>
      <c r="AL1281" s="4">
        <f t="shared" si="120"/>
        <v>1</v>
      </c>
      <c r="AM1281" s="4">
        <f t="shared" si="117"/>
        <v>0</v>
      </c>
      <c r="AN1281" s="4">
        <v>8</v>
      </c>
      <c r="AO1281" s="3">
        <v>4</v>
      </c>
      <c r="AP1281" s="3">
        <v>4</v>
      </c>
      <c r="AQ1281" s="3">
        <v>8</v>
      </c>
      <c r="AR1281" s="3">
        <v>13</v>
      </c>
      <c r="AS1281" s="4">
        <v>13</v>
      </c>
      <c r="AT1281" s="4">
        <v>10</v>
      </c>
      <c r="AU1281" s="4">
        <v>5</v>
      </c>
      <c r="AV1281" s="4">
        <v>11</v>
      </c>
      <c r="AW1281" s="4">
        <v>12</v>
      </c>
      <c r="AX1281" s="4">
        <v>12</v>
      </c>
      <c r="AY1281" s="4">
        <v>9</v>
      </c>
      <c r="AZ1281" s="4">
        <v>4</v>
      </c>
      <c r="BA1281" s="3">
        <f t="shared" si="119"/>
        <v>105</v>
      </c>
      <c r="BB1281" s="3"/>
      <c r="BC1281" s="4">
        <v>2340</v>
      </c>
      <c r="BD1281" s="4">
        <v>11641</v>
      </c>
      <c r="BE1281" s="63">
        <f t="shared" si="118"/>
        <v>13981</v>
      </c>
      <c r="BG1281" s="4">
        <v>17079</v>
      </c>
      <c r="BH1281" s="4">
        <v>1314</v>
      </c>
      <c r="BI1281" s="50">
        <v>628</v>
      </c>
      <c r="BJ1281" s="4">
        <f t="shared" si="121"/>
        <v>19021</v>
      </c>
      <c r="BK1281" s="4">
        <v>5799</v>
      </c>
      <c r="BL1281" s="4">
        <v>31982</v>
      </c>
      <c r="BM1281" s="3" t="s">
        <v>13435</v>
      </c>
      <c r="BS1281" s="4"/>
      <c r="CB1281" s="16"/>
      <c r="CC1281" s="3">
        <v>39941</v>
      </c>
      <c r="CL1281" s="4">
        <v>4</v>
      </c>
      <c r="CM1281" s="4">
        <v>34</v>
      </c>
      <c r="CR1281" s="4">
        <v>12961</v>
      </c>
      <c r="CS1281" s="4">
        <v>131</v>
      </c>
      <c r="CT1281" s="4">
        <v>1314</v>
      </c>
      <c r="CU1281" s="4" t="s">
        <v>11905</v>
      </c>
      <c r="CV1281" s="4" t="s">
        <v>12152</v>
      </c>
      <c r="DK1281" s="50">
        <v>12560</v>
      </c>
      <c r="DL1281" s="50">
        <v>628</v>
      </c>
      <c r="DM1281" s="4">
        <v>755</v>
      </c>
      <c r="DN1281" s="4">
        <v>8694</v>
      </c>
      <c r="DO1281" s="4">
        <v>3488</v>
      </c>
      <c r="DP1281" s="4">
        <v>4952</v>
      </c>
      <c r="DQ1281" s="4">
        <v>1828</v>
      </c>
      <c r="DR1281" s="4">
        <v>3431</v>
      </c>
      <c r="DS1281" s="3" t="s">
        <v>12498</v>
      </c>
      <c r="DU1281" s="33" t="s">
        <v>32237</v>
      </c>
      <c r="DV1281" s="33"/>
      <c r="DW1281" s="33" t="s">
        <v>32238</v>
      </c>
    </row>
    <row r="1282" spans="1:127">
      <c r="A1282" s="61">
        <v>2902538</v>
      </c>
      <c r="B1282" s="4" t="s">
        <v>15331</v>
      </c>
      <c r="E1282" s="4" t="s">
        <v>15207</v>
      </c>
      <c r="F1282" s="4" t="s">
        <v>15206</v>
      </c>
      <c r="G1282" s="4" t="s">
        <v>12746</v>
      </c>
      <c r="H1282" s="4" t="s">
        <v>17030</v>
      </c>
      <c r="I1282" s="4" t="s">
        <v>12571</v>
      </c>
      <c r="J1282" s="4" t="s">
        <v>12571</v>
      </c>
      <c r="L1282" s="4" t="s">
        <v>12549</v>
      </c>
      <c r="M1282" s="4"/>
      <c r="N1282" s="33" t="s">
        <v>12144</v>
      </c>
      <c r="O1282" s="33"/>
      <c r="P1282" s="4" t="s">
        <v>12746</v>
      </c>
      <c r="V1282" s="4" t="s">
        <v>12746</v>
      </c>
      <c r="X1282" s="3" t="s">
        <v>11911</v>
      </c>
      <c r="Y1282" s="7" t="s">
        <v>12062</v>
      </c>
      <c r="Z1282" s="3">
        <v>350</v>
      </c>
      <c r="AA1282" s="3">
        <v>8</v>
      </c>
      <c r="AB1282" s="3">
        <v>44</v>
      </c>
      <c r="AC1282" s="3">
        <v>1</v>
      </c>
      <c r="AD1282" s="3">
        <v>44</v>
      </c>
      <c r="AE1282" s="5">
        <v>5.5</v>
      </c>
      <c r="AF1282" s="3">
        <v>1</v>
      </c>
      <c r="AL1282" s="4">
        <f t="shared" si="120"/>
        <v>0</v>
      </c>
      <c r="AM1282" s="4">
        <f t="shared" si="117"/>
        <v>0</v>
      </c>
      <c r="AN1282" s="4">
        <v>5</v>
      </c>
      <c r="AO1282" s="3">
        <v>3</v>
      </c>
      <c r="AP1282" s="3">
        <v>3</v>
      </c>
      <c r="AQ1282" s="3">
        <v>3</v>
      </c>
      <c r="AR1282" s="3">
        <v>3</v>
      </c>
      <c r="AS1282" s="4">
        <v>6</v>
      </c>
      <c r="AT1282" s="4">
        <v>6</v>
      </c>
      <c r="AU1282" s="4">
        <v>8</v>
      </c>
      <c r="AV1282" s="4">
        <v>8</v>
      </c>
      <c r="AW1282" s="4">
        <v>8</v>
      </c>
      <c r="AX1282" s="4">
        <v>8</v>
      </c>
      <c r="AY1282" s="4">
        <v>6</v>
      </c>
      <c r="AZ1282" s="4">
        <v>3</v>
      </c>
      <c r="BA1282" s="3">
        <f t="shared" si="119"/>
        <v>65</v>
      </c>
      <c r="BB1282" s="3"/>
      <c r="BC1282" s="3"/>
      <c r="BD1282" s="4">
        <v>6091</v>
      </c>
      <c r="BE1282" s="63">
        <f t="shared" si="118"/>
        <v>6091</v>
      </c>
      <c r="BF1282" s="4" t="s">
        <v>12060</v>
      </c>
      <c r="BG1282" s="4">
        <v>9600</v>
      </c>
      <c r="BH1282" s="4">
        <v>125</v>
      </c>
      <c r="BI1282" s="50">
        <v>84</v>
      </c>
      <c r="BJ1282" s="4">
        <f t="shared" si="121"/>
        <v>9809</v>
      </c>
      <c r="BK1282" s="4">
        <v>560</v>
      </c>
      <c r="BL1282" s="4">
        <v>22400</v>
      </c>
      <c r="BM1282" s="3" t="s">
        <v>13626</v>
      </c>
      <c r="BN1282" s="4">
        <v>363</v>
      </c>
      <c r="BO1282" s="3">
        <v>4000</v>
      </c>
      <c r="BP1282" s="3" t="s">
        <v>15208</v>
      </c>
      <c r="BR1282" s="3">
        <v>1800</v>
      </c>
      <c r="BS1282" s="4" t="s">
        <v>3581</v>
      </c>
      <c r="CB1282" s="16"/>
      <c r="CL1282" s="4">
        <v>2</v>
      </c>
      <c r="CM1282" s="59"/>
      <c r="CR1282" s="4">
        <v>18391</v>
      </c>
      <c r="CS1282" s="4">
        <v>10</v>
      </c>
      <c r="CT1282" s="4">
        <v>125</v>
      </c>
      <c r="CU1282" s="4" t="s">
        <v>11986</v>
      </c>
      <c r="CV1282" s="4" t="s">
        <v>12328</v>
      </c>
      <c r="DK1282" s="50">
        <v>1700</v>
      </c>
      <c r="DL1282" s="50">
        <v>84</v>
      </c>
      <c r="DM1282" s="4">
        <v>450</v>
      </c>
      <c r="DN1282" s="4">
        <v>4500</v>
      </c>
      <c r="DO1282" s="4">
        <v>2750</v>
      </c>
      <c r="DP1282" s="4">
        <v>4500</v>
      </c>
      <c r="DS1282" s="3" t="s">
        <v>12498</v>
      </c>
      <c r="DU1282" s="33"/>
      <c r="DV1282" s="33"/>
      <c r="DW1282" s="33"/>
    </row>
    <row r="1283" spans="1:127">
      <c r="A1283" s="61">
        <v>2902539</v>
      </c>
      <c r="B1283" s="4" t="s">
        <v>14968</v>
      </c>
      <c r="D1283" s="26" t="s">
        <v>11921</v>
      </c>
      <c r="E1283" s="4" t="s">
        <v>14969</v>
      </c>
      <c r="G1283" s="4" t="s">
        <v>12144</v>
      </c>
      <c r="H1283" s="4" t="s">
        <v>17030</v>
      </c>
      <c r="I1283" s="4" t="s">
        <v>12571</v>
      </c>
      <c r="J1283" s="4" t="s">
        <v>12571</v>
      </c>
      <c r="L1283" s="4" t="s">
        <v>12549</v>
      </c>
      <c r="M1283" s="4"/>
      <c r="N1283" s="33" t="s">
        <v>12144</v>
      </c>
      <c r="O1283" s="33"/>
      <c r="P1283" s="4" t="s">
        <v>12746</v>
      </c>
      <c r="V1283" s="4" t="s">
        <v>12746</v>
      </c>
      <c r="X1283" s="3" t="s">
        <v>13745</v>
      </c>
      <c r="Y1283" s="7" t="s">
        <v>13746</v>
      </c>
      <c r="Z1283" s="3">
        <v>286</v>
      </c>
      <c r="AA1283" s="3">
        <v>8</v>
      </c>
      <c r="AB1283" s="3">
        <v>44</v>
      </c>
      <c r="AC1283" s="3">
        <v>1</v>
      </c>
      <c r="AD1283" s="3">
        <v>8</v>
      </c>
      <c r="AE1283" s="5">
        <v>5.5</v>
      </c>
      <c r="AH1283" s="3">
        <v>3</v>
      </c>
      <c r="AI1283" s="3">
        <v>1</v>
      </c>
      <c r="AL1283" s="4">
        <f t="shared" si="120"/>
        <v>3</v>
      </c>
      <c r="AM1283" s="4">
        <f t="shared" si="117"/>
        <v>1</v>
      </c>
      <c r="AN1283" s="4">
        <v>20</v>
      </c>
      <c r="AO1283" s="3">
        <v>20</v>
      </c>
      <c r="AP1283" s="3">
        <v>20</v>
      </c>
      <c r="AQ1283" s="3">
        <v>20</v>
      </c>
      <c r="AR1283" s="3">
        <v>20</v>
      </c>
      <c r="AS1283" s="4">
        <v>20</v>
      </c>
      <c r="AT1283" s="4">
        <v>20</v>
      </c>
      <c r="AU1283" s="4">
        <v>20</v>
      </c>
      <c r="AV1283" s="4">
        <v>20</v>
      </c>
      <c r="AW1283" s="4">
        <v>20</v>
      </c>
      <c r="AX1283" s="4">
        <v>20</v>
      </c>
      <c r="AY1283" s="4">
        <v>20</v>
      </c>
      <c r="AZ1283" s="4">
        <v>20</v>
      </c>
      <c r="BA1283" s="3">
        <f t="shared" si="119"/>
        <v>240</v>
      </c>
      <c r="BB1283" s="4">
        <v>3660</v>
      </c>
      <c r="BD1283" s="4">
        <v>42487</v>
      </c>
      <c r="BE1283" s="63">
        <f t="shared" si="118"/>
        <v>46147</v>
      </c>
      <c r="BF1283" s="4" t="s">
        <v>12060</v>
      </c>
      <c r="BG1283" s="4">
        <v>67689</v>
      </c>
      <c r="BH1283" s="4">
        <v>2029</v>
      </c>
      <c r="BI1283" s="50">
        <v>1500</v>
      </c>
      <c r="BJ1283" s="4">
        <f t="shared" si="121"/>
        <v>71218</v>
      </c>
      <c r="BK1283" s="4">
        <v>24000</v>
      </c>
      <c r="BL1283" s="4">
        <v>177239</v>
      </c>
      <c r="BM1283" s="3" t="s">
        <v>12005</v>
      </c>
      <c r="BS1283" s="4"/>
      <c r="CB1283" s="16"/>
      <c r="CL1283" s="4">
        <v>15</v>
      </c>
      <c r="CM1283" s="4">
        <v>160</v>
      </c>
      <c r="CR1283" s="4">
        <v>106020</v>
      </c>
      <c r="CS1283" s="4">
        <v>406</v>
      </c>
      <c r="CT1283" s="4">
        <v>2029</v>
      </c>
      <c r="CU1283" s="4" t="s">
        <v>11986</v>
      </c>
      <c r="CV1283" s="4" t="s">
        <v>12328</v>
      </c>
      <c r="DK1283" s="50">
        <v>30000</v>
      </c>
      <c r="DL1283" s="50">
        <v>1500</v>
      </c>
      <c r="DM1283" s="4">
        <v>2658</v>
      </c>
      <c r="DN1283" s="4">
        <v>26585</v>
      </c>
      <c r="DO1283" s="4">
        <v>20500</v>
      </c>
      <c r="DP1283" s="4">
        <v>41103</v>
      </c>
      <c r="DS1283" s="3" t="s">
        <v>12498</v>
      </c>
      <c r="DU1283" s="33" t="s">
        <v>32239</v>
      </c>
      <c r="DV1283" s="124" t="s">
        <v>32240</v>
      </c>
      <c r="DW1283" s="33"/>
    </row>
    <row r="1284" spans="1:127">
      <c r="A1284" s="61">
        <v>2902540</v>
      </c>
      <c r="B1284" s="4" t="s">
        <v>15454</v>
      </c>
      <c r="D1284" s="4" t="s">
        <v>15455</v>
      </c>
      <c r="E1284" s="4" t="s">
        <v>15200</v>
      </c>
      <c r="F1284" s="4" t="s">
        <v>15333</v>
      </c>
      <c r="G1284" s="4" t="s">
        <v>12746</v>
      </c>
      <c r="H1284" s="4" t="s">
        <v>17030</v>
      </c>
      <c r="I1284" s="4" t="s">
        <v>12471</v>
      </c>
      <c r="J1284" s="4" t="s">
        <v>12471</v>
      </c>
      <c r="L1284" s="4" t="s">
        <v>12549</v>
      </c>
      <c r="M1284" s="4"/>
      <c r="N1284" s="33" t="s">
        <v>12144</v>
      </c>
      <c r="O1284" s="33"/>
      <c r="P1284" s="4" t="s">
        <v>12746</v>
      </c>
      <c r="V1284" s="4" t="s">
        <v>12746</v>
      </c>
      <c r="X1284" s="3" t="s">
        <v>11911</v>
      </c>
      <c r="Y1284" s="7" t="s">
        <v>12062</v>
      </c>
      <c r="Z1284" s="3">
        <v>150</v>
      </c>
      <c r="AA1284" s="3">
        <v>9</v>
      </c>
      <c r="AB1284" s="3">
        <v>54</v>
      </c>
      <c r="AC1284" s="3">
        <v>1</v>
      </c>
      <c r="AD1284" s="3">
        <v>54</v>
      </c>
      <c r="AE1284" s="5">
        <v>6</v>
      </c>
      <c r="AK1284" s="3">
        <v>1</v>
      </c>
      <c r="AL1284" s="4">
        <f t="shared" si="120"/>
        <v>0</v>
      </c>
      <c r="AM1284" s="4">
        <f t="shared" si="117"/>
        <v>1</v>
      </c>
      <c r="AN1284" s="4">
        <v>5</v>
      </c>
      <c r="AO1284" s="3">
        <v>5</v>
      </c>
      <c r="AP1284" s="3">
        <v>5</v>
      </c>
      <c r="AQ1284" s="3">
        <v>5</v>
      </c>
      <c r="AR1284" s="3">
        <v>5</v>
      </c>
      <c r="AS1284" s="4">
        <v>5</v>
      </c>
      <c r="AT1284" s="4">
        <v>5</v>
      </c>
      <c r="AU1284" s="4">
        <v>5</v>
      </c>
      <c r="AV1284" s="4">
        <v>5</v>
      </c>
      <c r="AW1284" s="4">
        <v>5</v>
      </c>
      <c r="AX1284" s="4">
        <v>5</v>
      </c>
      <c r="AY1284" s="4">
        <v>5</v>
      </c>
      <c r="AZ1284" s="4">
        <v>5</v>
      </c>
      <c r="BA1284" s="3">
        <f t="shared" si="119"/>
        <v>60</v>
      </c>
      <c r="BC1284" s="4">
        <v>840</v>
      </c>
      <c r="BD1284" s="4">
        <v>5700</v>
      </c>
      <c r="BE1284" s="63">
        <f t="shared" si="118"/>
        <v>6540</v>
      </c>
      <c r="BG1284" s="4">
        <v>9500</v>
      </c>
      <c r="BH1284" s="4">
        <v>84</v>
      </c>
      <c r="BI1284" s="50">
        <v>489</v>
      </c>
      <c r="BJ1284" s="4">
        <f t="shared" si="121"/>
        <v>10073</v>
      </c>
      <c r="BK1284" s="4">
        <v>4624</v>
      </c>
      <c r="BL1284" s="4">
        <v>32368</v>
      </c>
      <c r="BM1284" s="3" t="s">
        <v>13435</v>
      </c>
      <c r="BS1284" s="4"/>
      <c r="CB1284" s="16"/>
      <c r="CC1284" s="3">
        <v>32368</v>
      </c>
      <c r="CL1284" s="4">
        <v>2</v>
      </c>
      <c r="CM1284" s="4">
        <v>9</v>
      </c>
      <c r="CR1284" s="4">
        <v>22295</v>
      </c>
      <c r="CS1284" s="4">
        <v>6</v>
      </c>
      <c r="CT1284" s="4">
        <v>84</v>
      </c>
      <c r="CU1284" s="4" t="s">
        <v>11986</v>
      </c>
      <c r="CV1284" s="4" t="s">
        <v>12328</v>
      </c>
      <c r="DK1284" s="50">
        <v>12220</v>
      </c>
      <c r="DL1284" s="50">
        <v>489</v>
      </c>
      <c r="DM1284" s="4">
        <v>660</v>
      </c>
      <c r="DN1284" s="4">
        <v>6600</v>
      </c>
      <c r="DO1284" s="4">
        <v>800</v>
      </c>
      <c r="DP1284" s="4">
        <v>1600</v>
      </c>
      <c r="DS1284" s="3" t="s">
        <v>12498</v>
      </c>
      <c r="DU1284" s="33"/>
      <c r="DV1284" s="33"/>
      <c r="DW1284" s="33"/>
    </row>
    <row r="1285" spans="1:127">
      <c r="A1285" s="61">
        <v>2902541</v>
      </c>
      <c r="B1285" s="4" t="s">
        <v>15318</v>
      </c>
      <c r="D1285" s="4" t="s">
        <v>15447</v>
      </c>
      <c r="E1285" s="4" t="s">
        <v>15223</v>
      </c>
      <c r="F1285" s="4" t="s">
        <v>15447</v>
      </c>
      <c r="G1285" s="4" t="s">
        <v>12144</v>
      </c>
      <c r="H1285" s="4" t="s">
        <v>17030</v>
      </c>
      <c r="I1285" s="4" t="s">
        <v>12471</v>
      </c>
      <c r="J1285" s="4" t="s">
        <v>12471</v>
      </c>
      <c r="L1285" s="4" t="s">
        <v>12549</v>
      </c>
      <c r="N1285" s="33" t="s">
        <v>12144</v>
      </c>
      <c r="O1285" s="33"/>
      <c r="P1285" s="4" t="s">
        <v>12746</v>
      </c>
      <c r="Q1285" s="4" t="s">
        <v>12144</v>
      </c>
      <c r="R1285" s="4" t="s">
        <v>12144</v>
      </c>
      <c r="S1285" s="4" t="s">
        <v>12144</v>
      </c>
      <c r="T1285" s="4" t="s">
        <v>12144</v>
      </c>
      <c r="V1285" s="4" t="s">
        <v>12746</v>
      </c>
      <c r="X1285" s="3" t="s">
        <v>11911</v>
      </c>
      <c r="Y1285" s="7" t="s">
        <v>12062</v>
      </c>
      <c r="Z1285" s="3">
        <v>300</v>
      </c>
      <c r="AA1285" s="3">
        <v>8</v>
      </c>
      <c r="AB1285" s="3">
        <v>40</v>
      </c>
      <c r="AC1285" s="3">
        <v>1</v>
      </c>
      <c r="AD1285" s="3">
        <v>40</v>
      </c>
      <c r="AE1285" s="5">
        <v>5</v>
      </c>
      <c r="AL1285" s="4">
        <f t="shared" si="120"/>
        <v>0</v>
      </c>
      <c r="AM1285" s="4">
        <f t="shared" si="117"/>
        <v>0</v>
      </c>
      <c r="AN1285" s="4">
        <v>3</v>
      </c>
      <c r="AO1285" s="3">
        <v>3</v>
      </c>
      <c r="AP1285" s="3">
        <v>3</v>
      </c>
      <c r="AQ1285" s="3">
        <v>3</v>
      </c>
      <c r="AR1285" s="3">
        <v>3</v>
      </c>
      <c r="AS1285" s="4">
        <v>3</v>
      </c>
      <c r="AT1285" s="4">
        <v>3</v>
      </c>
      <c r="AU1285" s="4">
        <v>3</v>
      </c>
      <c r="AV1285" s="4">
        <v>3</v>
      </c>
      <c r="AW1285" s="4">
        <v>3</v>
      </c>
      <c r="AX1285" s="4">
        <v>3</v>
      </c>
      <c r="AY1285" s="4">
        <v>3</v>
      </c>
      <c r="AZ1285" s="4">
        <v>3</v>
      </c>
      <c r="BA1285" s="3">
        <f t="shared" si="119"/>
        <v>36</v>
      </c>
      <c r="BB1285" s="3"/>
      <c r="BC1285" s="3"/>
      <c r="BD1285" s="4">
        <v>5600</v>
      </c>
      <c r="BE1285" s="63">
        <f t="shared" si="118"/>
        <v>5600</v>
      </c>
      <c r="BG1285" s="4">
        <v>9200</v>
      </c>
      <c r="BH1285" s="4">
        <v>200</v>
      </c>
      <c r="BI1285" s="50">
        <v>200</v>
      </c>
      <c r="BJ1285" s="4">
        <f t="shared" si="121"/>
        <v>9600</v>
      </c>
      <c r="BK1285" s="4">
        <v>4000</v>
      </c>
      <c r="BL1285" s="4">
        <v>29080</v>
      </c>
      <c r="BM1285" s="3" t="s">
        <v>13435</v>
      </c>
      <c r="BS1285" s="4"/>
      <c r="CB1285" s="16"/>
      <c r="CC1285" s="3">
        <v>27797</v>
      </c>
      <c r="CL1285" s="4">
        <v>1</v>
      </c>
      <c r="CM1285" s="4">
        <v>8</v>
      </c>
      <c r="CR1285" s="4">
        <v>19680</v>
      </c>
      <c r="DK1285" s="50">
        <v>4000</v>
      </c>
      <c r="DL1285" s="50">
        <v>200</v>
      </c>
      <c r="DM1285" s="4">
        <v>561</v>
      </c>
      <c r="DN1285" s="4">
        <v>5616</v>
      </c>
      <c r="DO1285" s="4">
        <v>2417</v>
      </c>
      <c r="DP1285" s="4">
        <v>3384</v>
      </c>
      <c r="DS1285" s="3" t="s">
        <v>12498</v>
      </c>
      <c r="DU1285" s="33" t="s">
        <v>32241</v>
      </c>
      <c r="DV1285" s="33"/>
      <c r="DW1285" s="33" t="s">
        <v>32242</v>
      </c>
    </row>
    <row r="1286" spans="1:127">
      <c r="A1286" s="61">
        <v>2902542</v>
      </c>
      <c r="B1286" s="4" t="s">
        <v>15456</v>
      </c>
      <c r="D1286" s="4" t="s">
        <v>15457</v>
      </c>
      <c r="E1286" s="4" t="s">
        <v>15343</v>
      </c>
      <c r="F1286" s="4" t="s">
        <v>15339</v>
      </c>
      <c r="G1286" s="4" t="s">
        <v>12746</v>
      </c>
      <c r="H1286" s="4" t="s">
        <v>17030</v>
      </c>
      <c r="I1286" s="4" t="s">
        <v>12471</v>
      </c>
      <c r="J1286" s="4" t="s">
        <v>12471</v>
      </c>
      <c r="L1286" s="4" t="s">
        <v>12549</v>
      </c>
      <c r="M1286" s="4"/>
      <c r="N1286" s="33" t="s">
        <v>12144</v>
      </c>
      <c r="O1286" s="33"/>
      <c r="P1286" s="4" t="s">
        <v>12746</v>
      </c>
      <c r="V1286" s="4"/>
      <c r="X1286" s="3" t="s">
        <v>11911</v>
      </c>
      <c r="Y1286" s="7" t="s">
        <v>12062</v>
      </c>
      <c r="Z1286" s="3">
        <v>307</v>
      </c>
      <c r="AA1286" s="3">
        <v>8</v>
      </c>
      <c r="AB1286" s="3">
        <v>40</v>
      </c>
      <c r="AC1286" s="3">
        <v>1</v>
      </c>
      <c r="AD1286" s="3">
        <v>40</v>
      </c>
      <c r="AE1286" s="5">
        <v>5</v>
      </c>
      <c r="AG1286" s="3">
        <v>2</v>
      </c>
      <c r="AL1286" s="4">
        <f t="shared" si="120"/>
        <v>0</v>
      </c>
      <c r="AM1286" s="4">
        <f t="shared" si="117"/>
        <v>0</v>
      </c>
      <c r="AN1286" s="4">
        <v>2</v>
      </c>
      <c r="AO1286" s="3">
        <v>2</v>
      </c>
      <c r="AP1286" s="3">
        <v>2</v>
      </c>
      <c r="AQ1286" s="3">
        <v>2</v>
      </c>
      <c r="AR1286" s="3">
        <v>2</v>
      </c>
      <c r="AS1286" s="4">
        <v>2</v>
      </c>
      <c r="AT1286" s="4">
        <v>2</v>
      </c>
      <c r="AU1286" s="4">
        <v>2</v>
      </c>
      <c r="AV1286" s="4">
        <v>2</v>
      </c>
      <c r="AW1286" s="4">
        <v>2</v>
      </c>
      <c r="AX1286" s="4">
        <v>2</v>
      </c>
      <c r="AY1286" s="4">
        <v>2</v>
      </c>
      <c r="AZ1286" s="4">
        <v>2</v>
      </c>
      <c r="BA1286" s="3">
        <f t="shared" si="119"/>
        <v>24</v>
      </c>
      <c r="BC1286" s="3"/>
      <c r="BD1286" s="4">
        <v>1500</v>
      </c>
      <c r="BE1286" s="63">
        <f t="shared" si="118"/>
        <v>1500</v>
      </c>
      <c r="BG1286" s="4">
        <v>6688</v>
      </c>
      <c r="BH1286" s="4">
        <v>72</v>
      </c>
      <c r="BI1286" s="50">
        <v>240</v>
      </c>
      <c r="BJ1286" s="4">
        <f t="shared" si="121"/>
        <v>7000</v>
      </c>
      <c r="BK1286" s="4">
        <v>2486</v>
      </c>
      <c r="BL1286" s="4">
        <v>18400</v>
      </c>
      <c r="BM1286" s="3" t="s">
        <v>13435</v>
      </c>
      <c r="BS1286" s="4"/>
      <c r="CB1286" s="16"/>
      <c r="CC1286" s="3">
        <v>18400</v>
      </c>
      <c r="CL1286" s="4">
        <v>2</v>
      </c>
      <c r="CM1286" s="4">
        <v>10</v>
      </c>
      <c r="CR1286" s="4">
        <v>11400</v>
      </c>
      <c r="CS1286" s="4">
        <v>6</v>
      </c>
      <c r="CT1286" s="4">
        <v>72</v>
      </c>
      <c r="CU1286" s="4" t="s">
        <v>11986</v>
      </c>
      <c r="CV1286" s="4" t="s">
        <v>12444</v>
      </c>
      <c r="DK1286" s="50">
        <v>4000</v>
      </c>
      <c r="DL1286" s="50">
        <v>240</v>
      </c>
      <c r="DM1286" s="4">
        <v>152</v>
      </c>
      <c r="DN1286" s="4">
        <v>1525</v>
      </c>
      <c r="DO1286" s="4">
        <v>1150</v>
      </c>
      <c r="DP1286" s="4">
        <v>885</v>
      </c>
      <c r="DS1286" s="3" t="s">
        <v>12498</v>
      </c>
      <c r="DU1286" s="33"/>
      <c r="DV1286" s="33"/>
      <c r="DW1286" s="33" t="s">
        <v>32200</v>
      </c>
    </row>
    <row r="1287" spans="1:127">
      <c r="A1287" s="61">
        <v>2902543</v>
      </c>
      <c r="B1287" s="4" t="s">
        <v>15345</v>
      </c>
      <c r="D1287" s="4" t="s">
        <v>15346</v>
      </c>
      <c r="E1287" s="4" t="s">
        <v>15567</v>
      </c>
      <c r="F1287" s="4" t="s">
        <v>15342</v>
      </c>
      <c r="G1287" s="4" t="s">
        <v>12746</v>
      </c>
      <c r="H1287" s="4" t="s">
        <v>17030</v>
      </c>
      <c r="I1287" s="4" t="s">
        <v>12471</v>
      </c>
      <c r="J1287" s="4" t="s">
        <v>12471</v>
      </c>
      <c r="L1287" s="4" t="s">
        <v>12549</v>
      </c>
      <c r="N1287" s="33" t="s">
        <v>12144</v>
      </c>
      <c r="O1287" s="33"/>
      <c r="P1287" s="4" t="s">
        <v>12746</v>
      </c>
      <c r="V1287" s="4" t="s">
        <v>12746</v>
      </c>
      <c r="X1287" s="3" t="s">
        <v>14152</v>
      </c>
      <c r="Y1287" s="7" t="s">
        <v>11911</v>
      </c>
      <c r="Z1287" s="3">
        <v>225</v>
      </c>
      <c r="AA1287" s="3">
        <v>9</v>
      </c>
      <c r="AB1287" s="3">
        <v>50</v>
      </c>
      <c r="AC1287" s="3">
        <v>1</v>
      </c>
      <c r="AD1287" s="3">
        <v>50</v>
      </c>
      <c r="AE1287" s="5">
        <v>5.5</v>
      </c>
      <c r="AF1287" s="3">
        <v>2</v>
      </c>
      <c r="AJ1287" s="3">
        <v>1</v>
      </c>
      <c r="AL1287" s="4">
        <f t="shared" si="120"/>
        <v>1</v>
      </c>
      <c r="AM1287" s="4">
        <f t="shared" si="117"/>
        <v>0</v>
      </c>
      <c r="AN1287" s="4">
        <v>6</v>
      </c>
      <c r="AO1287" s="3">
        <v>2</v>
      </c>
      <c r="AP1287" s="3">
        <v>3</v>
      </c>
      <c r="AQ1287" s="3">
        <v>3</v>
      </c>
      <c r="AR1287" s="3">
        <v>3</v>
      </c>
      <c r="AS1287" s="4">
        <v>7</v>
      </c>
      <c r="AT1287" s="4">
        <v>7</v>
      </c>
      <c r="AU1287" s="4">
        <v>6</v>
      </c>
      <c r="AV1287" s="4">
        <v>5</v>
      </c>
      <c r="AW1287" s="4">
        <v>4</v>
      </c>
      <c r="AX1287" s="4">
        <v>5</v>
      </c>
      <c r="AY1287" s="4">
        <v>5</v>
      </c>
      <c r="AZ1287" s="4">
        <v>4</v>
      </c>
      <c r="BA1287" s="3">
        <f t="shared" si="119"/>
        <v>54</v>
      </c>
      <c r="BB1287" s="3"/>
      <c r="BC1287" s="3">
        <v>1500</v>
      </c>
      <c r="BD1287" s="4">
        <v>7000</v>
      </c>
      <c r="BE1287" s="63">
        <f t="shared" si="118"/>
        <v>8500</v>
      </c>
      <c r="BG1287" s="4">
        <v>12000</v>
      </c>
      <c r="BH1287" s="4">
        <v>285</v>
      </c>
      <c r="BI1287" s="50">
        <v>337</v>
      </c>
      <c r="BJ1287" s="4">
        <f t="shared" si="121"/>
        <v>12622</v>
      </c>
      <c r="BK1287" s="4">
        <v>9575</v>
      </c>
      <c r="BL1287" s="4">
        <v>32000</v>
      </c>
      <c r="BM1287" s="3" t="s">
        <v>13435</v>
      </c>
      <c r="BS1287" s="4"/>
      <c r="CB1287" s="16"/>
      <c r="CC1287" s="3">
        <v>32000</v>
      </c>
      <c r="CL1287" s="4">
        <v>3</v>
      </c>
      <c r="CM1287" s="4">
        <v>23</v>
      </c>
      <c r="CR1287" s="4">
        <v>19378</v>
      </c>
      <c r="CS1287" s="4">
        <v>10</v>
      </c>
      <c r="CT1287" s="4">
        <v>135</v>
      </c>
      <c r="CU1287" s="4" t="s">
        <v>11905</v>
      </c>
      <c r="CV1287" s="4" t="s">
        <v>12152</v>
      </c>
      <c r="CW1287" s="4">
        <v>2000</v>
      </c>
      <c r="CX1287" s="4">
        <v>150</v>
      </c>
      <c r="CY1287" s="4" t="s">
        <v>11869</v>
      </c>
      <c r="CZ1287" s="4" t="s">
        <v>98</v>
      </c>
      <c r="DK1287" s="50">
        <v>6700</v>
      </c>
      <c r="DL1287" s="50">
        <v>337</v>
      </c>
      <c r="DM1287" s="4">
        <v>400</v>
      </c>
      <c r="DN1287" s="4">
        <v>4000</v>
      </c>
      <c r="DO1287" s="4">
        <v>2850</v>
      </c>
      <c r="DP1287" s="4">
        <v>4000</v>
      </c>
      <c r="DS1287" s="3" t="s">
        <v>12498</v>
      </c>
      <c r="DU1287" s="33"/>
      <c r="DV1287" s="33"/>
      <c r="DW1287" s="33" t="s">
        <v>32137</v>
      </c>
    </row>
    <row r="1288" spans="1:127">
      <c r="A1288" s="61">
        <v>2902544</v>
      </c>
      <c r="B1288" s="4" t="s">
        <v>15578</v>
      </c>
      <c r="D1288" s="4" t="s">
        <v>15464</v>
      </c>
      <c r="E1288" s="4" t="s">
        <v>15583</v>
      </c>
      <c r="F1288" s="4" t="s">
        <v>15464</v>
      </c>
      <c r="G1288" s="4" t="s">
        <v>12144</v>
      </c>
      <c r="H1288" s="4" t="s">
        <v>17030</v>
      </c>
      <c r="I1288" s="4" t="s">
        <v>12471</v>
      </c>
      <c r="J1288" s="4" t="s">
        <v>12471</v>
      </c>
      <c r="L1288" s="4" t="s">
        <v>12549</v>
      </c>
      <c r="N1288" s="33" t="s">
        <v>12144</v>
      </c>
      <c r="O1288" s="33"/>
      <c r="P1288" s="4" t="s">
        <v>12746</v>
      </c>
      <c r="Q1288" s="4"/>
      <c r="V1288" s="4" t="s">
        <v>12746</v>
      </c>
      <c r="X1288" s="3" t="s">
        <v>11911</v>
      </c>
      <c r="Y1288" s="7" t="s">
        <v>12062</v>
      </c>
      <c r="Z1288" s="3">
        <v>154</v>
      </c>
      <c r="AA1288" s="3">
        <v>9</v>
      </c>
      <c r="AB1288" s="3">
        <v>45</v>
      </c>
      <c r="AC1288" s="3">
        <v>1</v>
      </c>
      <c r="AD1288" s="3">
        <v>45</v>
      </c>
      <c r="AE1288" s="5">
        <v>5</v>
      </c>
      <c r="AH1288" s="3">
        <v>2</v>
      </c>
      <c r="AJ1288" s="3">
        <v>1</v>
      </c>
      <c r="AL1288" s="4">
        <f t="shared" si="120"/>
        <v>3</v>
      </c>
      <c r="AM1288" s="4">
        <f t="shared" si="117"/>
        <v>0</v>
      </c>
      <c r="AN1288" s="4">
        <v>20</v>
      </c>
      <c r="AO1288" s="3">
        <v>9</v>
      </c>
      <c r="AP1288" s="3">
        <v>3</v>
      </c>
      <c r="AQ1288" s="3">
        <v>3</v>
      </c>
      <c r="AR1288" s="3">
        <v>19</v>
      </c>
      <c r="AS1288" s="4">
        <v>19</v>
      </c>
      <c r="AT1288" s="4">
        <v>19</v>
      </c>
      <c r="AU1288" s="4">
        <v>21</v>
      </c>
      <c r="AV1288" s="4">
        <v>20</v>
      </c>
      <c r="AW1288" s="4">
        <v>20</v>
      </c>
      <c r="AX1288" s="4">
        <v>21</v>
      </c>
      <c r="AY1288" s="4">
        <v>20</v>
      </c>
      <c r="AZ1288" s="4">
        <v>19</v>
      </c>
      <c r="BA1288" s="3">
        <f t="shared" si="119"/>
        <v>193</v>
      </c>
      <c r="BB1288" s="4">
        <v>2900</v>
      </c>
      <c r="BC1288" s="4">
        <v>1947</v>
      </c>
      <c r="BD1288" s="4">
        <v>13257</v>
      </c>
      <c r="BE1288" s="63">
        <f t="shared" si="118"/>
        <v>18104</v>
      </c>
      <c r="BG1288" s="4">
        <v>35874</v>
      </c>
      <c r="BH1288" s="4">
        <v>1502</v>
      </c>
      <c r="BI1288" s="50">
        <v>1197</v>
      </c>
      <c r="BJ1288" s="4">
        <f t="shared" si="121"/>
        <v>38573</v>
      </c>
      <c r="BK1288" s="4">
        <v>12041</v>
      </c>
      <c r="BL1288" s="4">
        <v>85401</v>
      </c>
      <c r="BM1288" s="3" t="s">
        <v>13435</v>
      </c>
      <c r="BS1288" s="4"/>
      <c r="CB1288" s="16"/>
      <c r="CC1288" s="3">
        <v>85401</v>
      </c>
      <c r="CL1288" s="4">
        <v>9</v>
      </c>
      <c r="CM1288" s="4">
        <v>73</v>
      </c>
      <c r="CR1288" s="4">
        <v>46828</v>
      </c>
      <c r="CS1288" s="4">
        <v>193</v>
      </c>
      <c r="CT1288" s="4">
        <v>1501</v>
      </c>
      <c r="CU1288" s="4" t="s">
        <v>11986</v>
      </c>
      <c r="CV1288" s="4" t="s">
        <v>99</v>
      </c>
      <c r="DK1288" s="50">
        <v>25000</v>
      </c>
      <c r="DL1288" s="50">
        <v>1197</v>
      </c>
      <c r="DM1288" s="4">
        <v>1302</v>
      </c>
      <c r="DN1288" s="4">
        <v>14268</v>
      </c>
      <c r="DO1288" s="4">
        <v>5114</v>
      </c>
      <c r="DP1288" s="4">
        <v>8374</v>
      </c>
      <c r="DS1288" s="3" t="s">
        <v>12498</v>
      </c>
      <c r="DU1288" s="33" t="s">
        <v>32138</v>
      </c>
      <c r="DV1288" s="33"/>
      <c r="DW1288" s="33"/>
    </row>
    <row r="1289" spans="1:127">
      <c r="A1289" s="61">
        <v>2902545</v>
      </c>
      <c r="B1289" s="4" t="s">
        <v>15323</v>
      </c>
      <c r="D1289" s="4" t="s">
        <v>15704</v>
      </c>
      <c r="E1289" s="4" t="s">
        <v>15705</v>
      </c>
      <c r="F1289" s="4" t="s">
        <v>15704</v>
      </c>
      <c r="G1289" s="4" t="s">
        <v>12144</v>
      </c>
      <c r="H1289" s="4" t="s">
        <v>17030</v>
      </c>
      <c r="I1289" s="4" t="s">
        <v>12471</v>
      </c>
      <c r="J1289" s="4" t="s">
        <v>12471</v>
      </c>
      <c r="L1289" s="4" t="s">
        <v>12549</v>
      </c>
      <c r="N1289" s="33" t="s">
        <v>12144</v>
      </c>
      <c r="O1289" s="33"/>
      <c r="P1289" s="4" t="s">
        <v>12746</v>
      </c>
      <c r="V1289" s="4" t="s">
        <v>12746</v>
      </c>
      <c r="X1289" s="3" t="s">
        <v>11911</v>
      </c>
      <c r="Y1289" s="7" t="s">
        <v>12062</v>
      </c>
      <c r="Z1289" s="3">
        <v>307</v>
      </c>
      <c r="AA1289" s="3">
        <v>8</v>
      </c>
      <c r="AB1289" s="3">
        <v>40</v>
      </c>
      <c r="AC1289" s="3">
        <v>1</v>
      </c>
      <c r="AD1289" s="3">
        <v>40</v>
      </c>
      <c r="AE1289" s="5">
        <v>5</v>
      </c>
      <c r="AJ1289" s="3">
        <v>2</v>
      </c>
      <c r="AK1289" s="3">
        <v>1</v>
      </c>
      <c r="AL1289" s="4">
        <f t="shared" si="120"/>
        <v>2</v>
      </c>
      <c r="AM1289" s="4">
        <f t="shared" ref="AM1289:AM1352" si="122">SUM(AI1289,AK1289)</f>
        <v>1</v>
      </c>
      <c r="AN1289" s="4">
        <v>4</v>
      </c>
      <c r="AO1289" s="4">
        <v>4</v>
      </c>
      <c r="AP1289" s="4">
        <v>4</v>
      </c>
      <c r="AQ1289" s="4">
        <v>4</v>
      </c>
      <c r="AR1289" s="4">
        <v>4</v>
      </c>
      <c r="AS1289" s="4">
        <v>4</v>
      </c>
      <c r="AT1289" s="4">
        <v>4</v>
      </c>
      <c r="AU1289" s="4">
        <v>4</v>
      </c>
      <c r="AV1289" s="4">
        <v>4</v>
      </c>
      <c r="AW1289" s="4">
        <v>4</v>
      </c>
      <c r="AX1289" s="4">
        <v>4</v>
      </c>
      <c r="AY1289" s="4">
        <v>4</v>
      </c>
      <c r="AZ1289" s="4">
        <v>4</v>
      </c>
      <c r="BA1289" s="3">
        <f t="shared" si="119"/>
        <v>48</v>
      </c>
      <c r="BB1289" s="3"/>
      <c r="BC1289" s="4">
        <v>5200</v>
      </c>
      <c r="BD1289" s="4">
        <v>10987</v>
      </c>
      <c r="BE1289" s="63">
        <f t="shared" ref="BE1289:BE1352" si="123">SUM(BB1289:BD1289)</f>
        <v>16187</v>
      </c>
      <c r="BG1289" s="4">
        <v>13785</v>
      </c>
      <c r="BI1289" s="50">
        <v>453</v>
      </c>
      <c r="BJ1289" s="4">
        <f t="shared" si="121"/>
        <v>14238</v>
      </c>
      <c r="BK1289" s="4">
        <v>5180</v>
      </c>
      <c r="BL1289" s="4">
        <v>38321</v>
      </c>
      <c r="BM1289" s="3" t="s">
        <v>13435</v>
      </c>
      <c r="BS1289" s="4"/>
      <c r="CB1289" s="16"/>
      <c r="CC1289" s="3">
        <v>38321</v>
      </c>
      <c r="CL1289" s="4">
        <v>1</v>
      </c>
      <c r="CM1289" s="4">
        <v>5</v>
      </c>
      <c r="CR1289" s="4">
        <v>24083</v>
      </c>
      <c r="DK1289" s="50">
        <v>9060</v>
      </c>
      <c r="DL1289" s="50">
        <v>453</v>
      </c>
      <c r="DM1289" s="4">
        <v>900</v>
      </c>
      <c r="DN1289" s="4">
        <v>9000</v>
      </c>
      <c r="DO1289" s="4">
        <v>2877</v>
      </c>
      <c r="DP1289" s="4">
        <v>5785</v>
      </c>
      <c r="DS1289" s="3" t="s">
        <v>12498</v>
      </c>
      <c r="DU1289" s="33" t="s">
        <v>32139</v>
      </c>
      <c r="DV1289" s="33"/>
      <c r="DW1289" s="33"/>
    </row>
    <row r="1290" spans="1:127">
      <c r="A1290" s="61">
        <v>2902546</v>
      </c>
      <c r="B1290" s="4" t="s">
        <v>15236</v>
      </c>
      <c r="D1290" s="4" t="s">
        <v>15237</v>
      </c>
      <c r="E1290" s="4" t="s">
        <v>15116</v>
      </c>
      <c r="F1290" s="4" t="s">
        <v>15237</v>
      </c>
      <c r="G1290" s="4" t="s">
        <v>12746</v>
      </c>
      <c r="H1290" s="4" t="s">
        <v>17030</v>
      </c>
      <c r="I1290" s="4" t="s">
        <v>12485</v>
      </c>
      <c r="J1290" s="4" t="s">
        <v>12485</v>
      </c>
      <c r="L1290" s="4" t="s">
        <v>12549</v>
      </c>
      <c r="M1290" s="4"/>
      <c r="N1290" s="33" t="s">
        <v>12144</v>
      </c>
      <c r="O1290" s="33"/>
      <c r="P1290" s="4" t="s">
        <v>12746</v>
      </c>
      <c r="V1290" s="4" t="s">
        <v>12746</v>
      </c>
      <c r="X1290" s="3" t="s">
        <v>11911</v>
      </c>
      <c r="Y1290" s="7" t="s">
        <v>12062</v>
      </c>
      <c r="Z1290" s="3">
        <v>230</v>
      </c>
      <c r="AA1290" s="3">
        <v>9</v>
      </c>
      <c r="AB1290" s="3">
        <v>45</v>
      </c>
      <c r="AC1290" s="3">
        <v>1</v>
      </c>
      <c r="AD1290" s="3">
        <v>45</v>
      </c>
      <c r="AE1290" s="5">
        <v>5</v>
      </c>
      <c r="AF1290" s="3">
        <v>1</v>
      </c>
      <c r="AL1290" s="4">
        <f t="shared" si="120"/>
        <v>0</v>
      </c>
      <c r="AM1290" s="4">
        <f t="shared" si="122"/>
        <v>0</v>
      </c>
      <c r="AN1290" s="4">
        <v>3</v>
      </c>
      <c r="AO1290" s="4">
        <v>3</v>
      </c>
      <c r="AP1290" s="4">
        <v>2</v>
      </c>
      <c r="AQ1290" s="4">
        <v>3</v>
      </c>
      <c r="AR1290" s="4">
        <v>3</v>
      </c>
      <c r="AS1290" s="4">
        <v>4</v>
      </c>
      <c r="AT1290" s="4">
        <v>3</v>
      </c>
      <c r="AU1290" s="4">
        <v>3</v>
      </c>
      <c r="AV1290" s="4">
        <v>4</v>
      </c>
      <c r="AW1290" s="4">
        <v>3</v>
      </c>
      <c r="AX1290" s="4">
        <v>3</v>
      </c>
      <c r="AY1290" s="4">
        <v>2</v>
      </c>
      <c r="AZ1290" s="4">
        <v>3</v>
      </c>
      <c r="BA1290" s="3">
        <f t="shared" si="119"/>
        <v>36</v>
      </c>
      <c r="BB1290" s="3"/>
      <c r="BD1290" s="4">
        <v>2000</v>
      </c>
      <c r="BE1290" s="63">
        <f t="shared" si="123"/>
        <v>2000</v>
      </c>
      <c r="BF1290" s="4" t="s">
        <v>11693</v>
      </c>
      <c r="BG1290" s="4">
        <v>5000</v>
      </c>
      <c r="BH1290" s="4">
        <v>280</v>
      </c>
      <c r="BI1290" s="50">
        <v>373</v>
      </c>
      <c r="BJ1290" s="4">
        <f t="shared" si="121"/>
        <v>5653</v>
      </c>
      <c r="BK1290" s="4">
        <v>1351</v>
      </c>
      <c r="BL1290" s="4">
        <v>10000</v>
      </c>
      <c r="BM1290" s="3" t="s">
        <v>13435</v>
      </c>
      <c r="BS1290" s="4"/>
      <c r="CB1290" s="16"/>
      <c r="CL1290" s="4">
        <v>1</v>
      </c>
      <c r="CM1290" s="4">
        <v>5</v>
      </c>
      <c r="CR1290" s="4">
        <v>4347</v>
      </c>
      <c r="CS1290" s="4">
        <v>20</v>
      </c>
      <c r="CT1290" s="4">
        <v>280</v>
      </c>
      <c r="CU1290" s="4" t="s">
        <v>11905</v>
      </c>
      <c r="CV1290" s="4" t="s">
        <v>12152</v>
      </c>
      <c r="DK1290" s="50">
        <v>7460</v>
      </c>
      <c r="DL1290" s="50">
        <v>373</v>
      </c>
      <c r="DM1290" s="4">
        <v>310</v>
      </c>
      <c r="DN1290" s="4">
        <v>3114</v>
      </c>
      <c r="DO1290" s="4">
        <v>1886</v>
      </c>
      <c r="DP1290" s="4">
        <v>1886</v>
      </c>
      <c r="DS1290" s="3" t="s">
        <v>12498</v>
      </c>
      <c r="DU1290" s="33"/>
      <c r="DV1290" s="33"/>
      <c r="DW1290" s="33" t="s">
        <v>32208</v>
      </c>
    </row>
    <row r="1291" spans="1:127">
      <c r="A1291" s="61">
        <v>2902547</v>
      </c>
      <c r="B1291" s="4" t="s">
        <v>15109</v>
      </c>
      <c r="D1291" s="4" t="s">
        <v>15007</v>
      </c>
      <c r="E1291" s="4" t="s">
        <v>14764</v>
      </c>
      <c r="F1291" s="4" t="s">
        <v>14763</v>
      </c>
      <c r="G1291" s="4" t="s">
        <v>12144</v>
      </c>
      <c r="H1291" s="4" t="s">
        <v>17030</v>
      </c>
      <c r="I1291" s="4" t="s">
        <v>12485</v>
      </c>
      <c r="J1291" s="4" t="s">
        <v>12485</v>
      </c>
      <c r="L1291" s="4" t="s">
        <v>12549</v>
      </c>
      <c r="M1291" s="4"/>
      <c r="N1291" s="33" t="s">
        <v>12144</v>
      </c>
      <c r="O1291" s="33"/>
      <c r="P1291" s="4" t="s">
        <v>12746</v>
      </c>
      <c r="V1291" s="4" t="s">
        <v>12746</v>
      </c>
      <c r="X1291" s="3" t="s">
        <v>11911</v>
      </c>
      <c r="Y1291" s="7" t="s">
        <v>12062</v>
      </c>
      <c r="Z1291" s="3">
        <v>245</v>
      </c>
      <c r="AA1291" s="5">
        <v>9</v>
      </c>
      <c r="AB1291" s="5">
        <v>53</v>
      </c>
      <c r="AC1291" s="3">
        <v>1</v>
      </c>
      <c r="AD1291" s="5">
        <v>53.75</v>
      </c>
      <c r="AE1291" s="5">
        <v>5.5</v>
      </c>
      <c r="AH1291" s="3">
        <v>1</v>
      </c>
      <c r="AJ1291" s="3">
        <v>1</v>
      </c>
      <c r="AL1291" s="4">
        <f t="shared" si="120"/>
        <v>2</v>
      </c>
      <c r="AM1291" s="4">
        <f t="shared" si="122"/>
        <v>0</v>
      </c>
      <c r="AN1291" s="4">
        <v>5</v>
      </c>
      <c r="AO1291" s="4">
        <v>7</v>
      </c>
      <c r="AP1291" s="4">
        <v>4</v>
      </c>
      <c r="AQ1291" s="4">
        <v>6</v>
      </c>
      <c r="AR1291" s="4">
        <v>5</v>
      </c>
      <c r="AS1291" s="4">
        <v>6</v>
      </c>
      <c r="AT1291" s="4">
        <v>6</v>
      </c>
      <c r="AU1291" s="4">
        <v>7</v>
      </c>
      <c r="AV1291" s="4">
        <v>8</v>
      </c>
      <c r="AW1291" s="4">
        <v>7</v>
      </c>
      <c r="AX1291" s="4">
        <v>2</v>
      </c>
      <c r="AY1291" s="4">
        <v>1</v>
      </c>
      <c r="AZ1291" s="4">
        <v>1</v>
      </c>
      <c r="BA1291" s="3">
        <f t="shared" si="119"/>
        <v>60</v>
      </c>
      <c r="BB1291" s="4">
        <v>2230</v>
      </c>
      <c r="BC1291" s="4">
        <v>2247</v>
      </c>
      <c r="BD1291" s="4">
        <v>7430</v>
      </c>
      <c r="BE1291" s="63">
        <f t="shared" si="123"/>
        <v>11907</v>
      </c>
      <c r="BG1291" s="4">
        <v>15168</v>
      </c>
      <c r="BH1291" s="4">
        <v>283</v>
      </c>
      <c r="BI1291" s="50">
        <v>730</v>
      </c>
      <c r="BJ1291" s="4">
        <f t="shared" si="121"/>
        <v>16181</v>
      </c>
      <c r="BK1291" s="4">
        <v>4748</v>
      </c>
      <c r="BL1291" s="4">
        <v>36139</v>
      </c>
      <c r="BM1291" s="3" t="s">
        <v>13435</v>
      </c>
      <c r="BS1291" s="4"/>
      <c r="CB1291" s="16"/>
      <c r="CC1291" s="3">
        <v>44162</v>
      </c>
      <c r="CL1291" s="4">
        <v>4</v>
      </c>
      <c r="CM1291" s="4">
        <v>27</v>
      </c>
      <c r="CR1291" s="4">
        <v>19958</v>
      </c>
      <c r="CS1291" s="4">
        <v>1</v>
      </c>
      <c r="CT1291" s="4">
        <v>15</v>
      </c>
      <c r="CU1291" s="4" t="s">
        <v>11905</v>
      </c>
      <c r="CV1291" s="4" t="s">
        <v>12152</v>
      </c>
      <c r="CW1291" s="4">
        <v>38</v>
      </c>
      <c r="CX1291" s="4">
        <v>268</v>
      </c>
      <c r="CY1291" s="4" t="s">
        <v>11986</v>
      </c>
      <c r="CZ1291" s="4" t="s">
        <v>12328</v>
      </c>
      <c r="DK1291" s="50">
        <v>11750</v>
      </c>
      <c r="DL1291" s="50">
        <v>730</v>
      </c>
      <c r="DM1291" s="4">
        <v>700</v>
      </c>
      <c r="DN1291" s="4">
        <v>7983</v>
      </c>
      <c r="DO1291" s="4">
        <v>1096</v>
      </c>
      <c r="DP1291" s="4">
        <v>2293</v>
      </c>
      <c r="DS1291" s="3" t="s">
        <v>12498</v>
      </c>
      <c r="DU1291" s="33" t="s">
        <v>32209</v>
      </c>
      <c r="DV1291" s="33"/>
      <c r="DW1291" s="33"/>
    </row>
    <row r="1292" spans="1:127">
      <c r="A1292" s="61">
        <v>2902548</v>
      </c>
      <c r="B1292" s="4" t="s">
        <v>14765</v>
      </c>
      <c r="D1292" s="4" t="s">
        <v>14548</v>
      </c>
      <c r="E1292" s="4" t="s">
        <v>14766</v>
      </c>
      <c r="F1292" s="4" t="s">
        <v>14548</v>
      </c>
      <c r="G1292" s="4" t="s">
        <v>12144</v>
      </c>
      <c r="H1292" s="4" t="s">
        <v>17030</v>
      </c>
      <c r="I1292" s="4" t="s">
        <v>12485</v>
      </c>
      <c r="J1292" s="4" t="s">
        <v>12485</v>
      </c>
      <c r="L1292" s="4" t="s">
        <v>12549</v>
      </c>
      <c r="M1292" s="4"/>
      <c r="N1292" s="33" t="s">
        <v>12144</v>
      </c>
      <c r="O1292" s="33"/>
      <c r="P1292" s="4" t="s">
        <v>12746</v>
      </c>
      <c r="V1292" s="4" t="s">
        <v>12144</v>
      </c>
      <c r="W1292" s="3" t="s">
        <v>14195</v>
      </c>
      <c r="X1292" s="3" t="s">
        <v>14767</v>
      </c>
      <c r="Y1292" s="7" t="s">
        <v>14768</v>
      </c>
      <c r="Z1292" s="3">
        <v>160</v>
      </c>
      <c r="AA1292" s="3">
        <v>10</v>
      </c>
      <c r="AB1292" s="3">
        <v>55</v>
      </c>
      <c r="AC1292" s="3">
        <v>1</v>
      </c>
      <c r="AD1292" s="3">
        <v>55</v>
      </c>
      <c r="AE1292" s="5">
        <v>5.5</v>
      </c>
      <c r="AF1292" s="3">
        <v>2</v>
      </c>
      <c r="AJ1292" s="3">
        <v>2</v>
      </c>
      <c r="AL1292" s="4">
        <f t="shared" si="120"/>
        <v>2</v>
      </c>
      <c r="AM1292" s="4">
        <f t="shared" si="122"/>
        <v>0</v>
      </c>
      <c r="AN1292" s="4">
        <v>25</v>
      </c>
      <c r="AR1292" s="4">
        <v>22</v>
      </c>
      <c r="AS1292" s="4">
        <v>26</v>
      </c>
      <c r="AT1292" s="4">
        <v>24</v>
      </c>
      <c r="AU1292" s="4">
        <v>24</v>
      </c>
      <c r="AV1292" s="4">
        <v>35</v>
      </c>
      <c r="AW1292" s="4">
        <v>33</v>
      </c>
      <c r="AX1292" s="4">
        <v>17</v>
      </c>
      <c r="BA1292" s="3">
        <f t="shared" si="119"/>
        <v>181</v>
      </c>
      <c r="BB1292" s="3"/>
      <c r="BC1292" s="4">
        <v>3382</v>
      </c>
      <c r="BD1292" s="4">
        <v>21751</v>
      </c>
      <c r="BE1292" s="63">
        <f t="shared" si="123"/>
        <v>25133</v>
      </c>
      <c r="BF1292" s="4" t="s">
        <v>12060</v>
      </c>
      <c r="BG1292" s="4">
        <v>36477</v>
      </c>
      <c r="BH1292" s="4">
        <v>65</v>
      </c>
      <c r="BI1292" s="50">
        <v>225</v>
      </c>
      <c r="BJ1292" s="4">
        <f t="shared" si="121"/>
        <v>36767</v>
      </c>
      <c r="BK1292" s="4">
        <v>1731</v>
      </c>
      <c r="BL1292" s="4">
        <v>19191</v>
      </c>
      <c r="BM1292" s="3" t="s">
        <v>35862</v>
      </c>
      <c r="BN1292" s="4">
        <v>5726</v>
      </c>
      <c r="BO1292" s="3">
        <v>59402</v>
      </c>
      <c r="BP1292" s="3" t="s">
        <v>35863</v>
      </c>
      <c r="BS1292" s="4"/>
      <c r="CB1292" s="16"/>
      <c r="CL1292" s="4">
        <v>5</v>
      </c>
      <c r="CM1292" s="4">
        <v>50</v>
      </c>
      <c r="CR1292" s="4">
        <v>41826</v>
      </c>
      <c r="CS1292" s="4">
        <v>10</v>
      </c>
      <c r="CT1292" s="4">
        <v>65</v>
      </c>
      <c r="CU1292" s="4" t="s">
        <v>11986</v>
      </c>
      <c r="CV1292" s="4" t="s">
        <v>12328</v>
      </c>
      <c r="DK1292" s="50">
        <v>3260</v>
      </c>
      <c r="DL1292" s="50">
        <v>225</v>
      </c>
      <c r="DM1292" s="4">
        <v>1290</v>
      </c>
      <c r="DN1292" s="4">
        <v>15559</v>
      </c>
      <c r="DO1292" s="4">
        <v>4572</v>
      </c>
      <c r="DP1292" s="4">
        <v>10072</v>
      </c>
      <c r="DS1292" s="3" t="s">
        <v>12498</v>
      </c>
      <c r="DU1292" s="33" t="s">
        <v>32220</v>
      </c>
      <c r="DV1292" s="33" t="s">
        <v>2406</v>
      </c>
      <c r="DW1292" s="33"/>
    </row>
    <row r="1293" spans="1:127">
      <c r="A1293" s="61">
        <v>2902549</v>
      </c>
      <c r="B1293" s="4" t="s">
        <v>14419</v>
      </c>
      <c r="D1293" s="4" t="s">
        <v>14428</v>
      </c>
      <c r="E1293" s="4" t="s">
        <v>14313</v>
      </c>
      <c r="F1293" s="4" t="s">
        <v>14428</v>
      </c>
      <c r="G1293" s="4" t="s">
        <v>12144</v>
      </c>
      <c r="H1293" s="4" t="s">
        <v>17030</v>
      </c>
      <c r="I1293" s="4" t="s">
        <v>12485</v>
      </c>
      <c r="J1293" s="4" t="s">
        <v>12485</v>
      </c>
      <c r="L1293" s="4" t="s">
        <v>12549</v>
      </c>
      <c r="N1293" s="33" t="s">
        <v>12144</v>
      </c>
      <c r="O1293" s="33"/>
      <c r="P1293" s="4" t="s">
        <v>12746</v>
      </c>
      <c r="V1293" s="4" t="s">
        <v>12746</v>
      </c>
      <c r="X1293" s="3" t="s">
        <v>12050</v>
      </c>
      <c r="Y1293" s="7" t="s">
        <v>11749</v>
      </c>
      <c r="Z1293" s="3">
        <v>301</v>
      </c>
      <c r="AA1293" s="3">
        <v>10</v>
      </c>
      <c r="AB1293" s="3">
        <v>60</v>
      </c>
      <c r="AC1293" s="3">
        <v>1</v>
      </c>
      <c r="AD1293" s="3">
        <v>60</v>
      </c>
      <c r="AE1293" s="5">
        <v>6</v>
      </c>
      <c r="AJ1293" s="3">
        <v>2</v>
      </c>
      <c r="AL1293" s="4">
        <f t="shared" si="120"/>
        <v>2</v>
      </c>
      <c r="AM1293" s="4">
        <f t="shared" si="122"/>
        <v>0</v>
      </c>
      <c r="AN1293" s="4">
        <v>38</v>
      </c>
      <c r="AO1293" s="3">
        <v>25</v>
      </c>
      <c r="AP1293" s="3">
        <v>27</v>
      </c>
      <c r="AQ1293" s="3">
        <v>30</v>
      </c>
      <c r="AR1293" s="4">
        <v>24</v>
      </c>
      <c r="AS1293" s="4">
        <v>42</v>
      </c>
      <c r="AT1293" s="4">
        <v>47</v>
      </c>
      <c r="AU1293" s="4">
        <v>42</v>
      </c>
      <c r="AV1293" s="4">
        <v>42</v>
      </c>
      <c r="AW1293" s="4">
        <v>43</v>
      </c>
      <c r="AX1293" s="4">
        <v>43</v>
      </c>
      <c r="AY1293" s="4">
        <v>42</v>
      </c>
      <c r="AZ1293" s="4">
        <v>38</v>
      </c>
      <c r="BA1293" s="3">
        <f t="shared" si="119"/>
        <v>445</v>
      </c>
      <c r="BB1293" s="3"/>
      <c r="BC1293" s="4">
        <v>5273</v>
      </c>
      <c r="BD1293" s="4">
        <v>66209</v>
      </c>
      <c r="BE1293" s="63">
        <f t="shared" si="123"/>
        <v>71482</v>
      </c>
      <c r="BF1293" s="4" t="s">
        <v>12060</v>
      </c>
      <c r="BG1293" s="4">
        <v>148537</v>
      </c>
      <c r="BH1293" s="4">
        <v>3966</v>
      </c>
      <c r="BI1293" s="50">
        <v>1119</v>
      </c>
      <c r="BJ1293" s="4">
        <f t="shared" si="121"/>
        <v>153622</v>
      </c>
      <c r="BK1293" s="4">
        <v>13268</v>
      </c>
      <c r="BL1293" s="4">
        <v>195174</v>
      </c>
      <c r="BM1293" s="3" t="s">
        <v>13549</v>
      </c>
      <c r="BN1293" s="4">
        <v>219</v>
      </c>
      <c r="BO1293" s="3">
        <v>3174</v>
      </c>
      <c r="BP1293" s="3" t="s">
        <v>14603</v>
      </c>
      <c r="BR1293" s="3">
        <v>260552</v>
      </c>
      <c r="BS1293" s="4" t="s">
        <v>3581</v>
      </c>
      <c r="CB1293" s="16"/>
      <c r="CC1293" s="3">
        <v>462396</v>
      </c>
      <c r="CD1293" s="3">
        <v>3</v>
      </c>
      <c r="CE1293" s="3">
        <v>70</v>
      </c>
      <c r="CH1293" s="3">
        <v>1</v>
      </c>
      <c r="CI1293" s="3">
        <v>3</v>
      </c>
      <c r="CL1293" s="4">
        <v>5</v>
      </c>
      <c r="CM1293" s="4">
        <v>43</v>
      </c>
      <c r="CR1293" s="4">
        <v>305278</v>
      </c>
      <c r="CS1293" s="4">
        <v>862</v>
      </c>
      <c r="CT1293" s="4">
        <v>3966</v>
      </c>
      <c r="CU1293" s="4" t="s">
        <v>11986</v>
      </c>
      <c r="CV1293" s="4" t="s">
        <v>12328</v>
      </c>
      <c r="DK1293" s="50">
        <v>27285</v>
      </c>
      <c r="DL1293" s="50">
        <v>1119</v>
      </c>
      <c r="DM1293" s="4">
        <v>4398</v>
      </c>
      <c r="DN1293" s="4">
        <v>45119</v>
      </c>
      <c r="DO1293" s="4">
        <v>16284</v>
      </c>
      <c r="DP1293" s="4">
        <v>38545</v>
      </c>
      <c r="DS1293" s="3" t="s">
        <v>12498</v>
      </c>
      <c r="DU1293" s="124" t="s">
        <v>30405</v>
      </c>
      <c r="DV1293" s="33" t="s">
        <v>31681</v>
      </c>
      <c r="DW1293" s="33"/>
    </row>
    <row r="1294" spans="1:127">
      <c r="A1294" s="61">
        <v>2902550</v>
      </c>
      <c r="B1294" s="4" t="s">
        <v>14539</v>
      </c>
      <c r="D1294" s="4" t="s">
        <v>14540</v>
      </c>
      <c r="E1294" s="4" t="s">
        <v>14542</v>
      </c>
      <c r="F1294" s="4" t="s">
        <v>14541</v>
      </c>
      <c r="G1294" s="4" t="s">
        <v>12144</v>
      </c>
      <c r="H1294" s="4" t="s">
        <v>17030</v>
      </c>
      <c r="I1294" s="4" t="s">
        <v>12485</v>
      </c>
      <c r="J1294" s="4" t="s">
        <v>12485</v>
      </c>
      <c r="L1294" s="4" t="s">
        <v>12549</v>
      </c>
      <c r="M1294" s="4" t="s">
        <v>14430</v>
      </c>
      <c r="N1294" s="33" t="s">
        <v>12144</v>
      </c>
      <c r="O1294" s="33"/>
      <c r="P1294" s="4" t="s">
        <v>12746</v>
      </c>
      <c r="V1294" s="4" t="s">
        <v>12746</v>
      </c>
      <c r="X1294" s="3" t="s">
        <v>11911</v>
      </c>
      <c r="Y1294" s="7" t="s">
        <v>12062</v>
      </c>
      <c r="Z1294" s="3">
        <v>250</v>
      </c>
      <c r="AA1294" s="3">
        <v>9</v>
      </c>
      <c r="AB1294" s="3">
        <v>52</v>
      </c>
      <c r="AC1294" s="3">
        <v>1</v>
      </c>
      <c r="AD1294" s="3">
        <v>52</v>
      </c>
      <c r="AE1294" s="5">
        <v>5.5</v>
      </c>
      <c r="AH1294" s="3">
        <v>3</v>
      </c>
      <c r="AJ1294" s="3">
        <v>4</v>
      </c>
      <c r="AK1294" s="3">
        <v>3</v>
      </c>
      <c r="AL1294" s="4">
        <f t="shared" si="120"/>
        <v>7</v>
      </c>
      <c r="AM1294" s="4">
        <f t="shared" si="122"/>
        <v>3</v>
      </c>
      <c r="AN1294" s="4">
        <v>8</v>
      </c>
      <c r="AO1294" s="4">
        <v>5</v>
      </c>
      <c r="AP1294" s="4">
        <v>9</v>
      </c>
      <c r="AQ1294" s="4">
        <v>9</v>
      </c>
      <c r="AR1294" s="4">
        <v>10</v>
      </c>
      <c r="AS1294" s="4">
        <v>11</v>
      </c>
      <c r="AT1294" s="4">
        <v>9</v>
      </c>
      <c r="AU1294" s="4">
        <v>9</v>
      </c>
      <c r="AV1294" s="4">
        <v>3</v>
      </c>
      <c r="AW1294" s="4">
        <v>3</v>
      </c>
      <c r="AX1294" s="4">
        <v>9</v>
      </c>
      <c r="AY1294" s="4">
        <v>8</v>
      </c>
      <c r="AZ1294" s="4">
        <v>8</v>
      </c>
      <c r="BA1294" s="3">
        <f t="shared" si="119"/>
        <v>93</v>
      </c>
      <c r="BB1294" s="4">
        <v>20000</v>
      </c>
      <c r="BC1294" s="4">
        <v>12000</v>
      </c>
      <c r="BD1294" s="4">
        <v>13703</v>
      </c>
      <c r="BE1294" s="63">
        <f t="shared" si="123"/>
        <v>45703</v>
      </c>
      <c r="BF1294" s="4" t="s">
        <v>13070</v>
      </c>
      <c r="BG1294" s="4">
        <v>36067</v>
      </c>
      <c r="BH1294" s="4">
        <v>1163</v>
      </c>
      <c r="BI1294" s="50">
        <v>1802</v>
      </c>
      <c r="BJ1294" s="4">
        <f t="shared" si="121"/>
        <v>39032</v>
      </c>
      <c r="BK1294" s="4">
        <v>13922</v>
      </c>
      <c r="BL1294" s="4">
        <v>100857</v>
      </c>
      <c r="BM1294" s="3" t="s">
        <v>13435</v>
      </c>
      <c r="BS1294" s="4"/>
      <c r="CB1294" s="16"/>
      <c r="CL1294" s="4">
        <v>4</v>
      </c>
      <c r="CM1294" s="4">
        <v>67</v>
      </c>
      <c r="CR1294" s="4">
        <v>61825</v>
      </c>
      <c r="CS1294" s="4">
        <v>30891</v>
      </c>
      <c r="CT1294" s="4">
        <v>1162</v>
      </c>
      <c r="CU1294" s="4" t="s">
        <v>11869</v>
      </c>
      <c r="CV1294" s="4" t="s">
        <v>98</v>
      </c>
      <c r="DK1294" s="50">
        <v>45960</v>
      </c>
      <c r="DL1294" s="50">
        <v>1802</v>
      </c>
      <c r="DM1294" s="4">
        <v>1313</v>
      </c>
      <c r="DN1294" s="4">
        <v>16110</v>
      </c>
      <c r="DO1294" s="4">
        <v>9282</v>
      </c>
      <c r="DP1294" s="4">
        <v>12530</v>
      </c>
      <c r="DQ1294" s="4">
        <v>4641</v>
      </c>
      <c r="DR1294" s="4">
        <v>7425</v>
      </c>
      <c r="DS1294" s="3" t="s">
        <v>12498</v>
      </c>
      <c r="DU1294" s="33" t="s">
        <v>14540</v>
      </c>
      <c r="DV1294" s="33"/>
      <c r="DW1294" s="33"/>
    </row>
    <row r="1295" spans="1:127">
      <c r="A1295" s="61">
        <v>2902551</v>
      </c>
      <c r="B1295" s="4" t="s">
        <v>14900</v>
      </c>
      <c r="D1295" s="4" t="s">
        <v>14901</v>
      </c>
      <c r="E1295" s="4" t="s">
        <v>15031</v>
      </c>
      <c r="F1295" s="4" t="s">
        <v>14902</v>
      </c>
      <c r="G1295" s="4" t="s">
        <v>12144</v>
      </c>
      <c r="H1295" s="4" t="s">
        <v>17030</v>
      </c>
      <c r="I1295" s="4" t="s">
        <v>12485</v>
      </c>
      <c r="J1295" s="4" t="s">
        <v>12485</v>
      </c>
      <c r="L1295" s="4" t="s">
        <v>12549</v>
      </c>
      <c r="N1295" s="33" t="s">
        <v>12144</v>
      </c>
      <c r="O1295" s="33"/>
      <c r="P1295" s="4" t="s">
        <v>12746</v>
      </c>
      <c r="V1295" s="4" t="s">
        <v>12746</v>
      </c>
      <c r="X1295" s="3" t="s">
        <v>11911</v>
      </c>
      <c r="Y1295" s="7" t="s">
        <v>12062</v>
      </c>
      <c r="Z1295" s="3">
        <v>300</v>
      </c>
      <c r="AA1295" s="3">
        <v>9</v>
      </c>
      <c r="AB1295" s="3">
        <v>49</v>
      </c>
      <c r="AC1295" s="3">
        <v>1</v>
      </c>
      <c r="AD1295" s="3">
        <v>49</v>
      </c>
      <c r="AE1295" s="5">
        <v>5.5</v>
      </c>
      <c r="AH1295" s="3">
        <v>1</v>
      </c>
      <c r="AJ1295" s="3">
        <v>2</v>
      </c>
      <c r="AK1295" s="3">
        <v>3</v>
      </c>
      <c r="AL1295" s="4">
        <f t="shared" si="120"/>
        <v>3</v>
      </c>
      <c r="AM1295" s="4">
        <f t="shared" si="122"/>
        <v>3</v>
      </c>
      <c r="AN1295" s="4">
        <v>16</v>
      </c>
      <c r="AO1295" s="4">
        <v>16</v>
      </c>
      <c r="AP1295" s="4">
        <v>16</v>
      </c>
      <c r="AQ1295" s="4">
        <v>16</v>
      </c>
      <c r="AR1295" s="4">
        <v>16</v>
      </c>
      <c r="AS1295" s="4">
        <v>16</v>
      </c>
      <c r="AT1295" s="4">
        <v>16</v>
      </c>
      <c r="AU1295" s="4">
        <v>16</v>
      </c>
      <c r="AV1295" s="4">
        <v>16</v>
      </c>
      <c r="AW1295" s="4">
        <v>16</v>
      </c>
      <c r="AX1295" s="4">
        <v>16</v>
      </c>
      <c r="AY1295" s="4">
        <v>16</v>
      </c>
      <c r="AZ1295" s="4">
        <v>16</v>
      </c>
      <c r="BA1295" s="3">
        <f t="shared" si="119"/>
        <v>192</v>
      </c>
      <c r="BB1295" s="4">
        <v>3120</v>
      </c>
      <c r="BC1295" s="4">
        <v>9615</v>
      </c>
      <c r="BD1295" s="4">
        <v>21127</v>
      </c>
      <c r="BE1295" s="63">
        <f t="shared" si="123"/>
        <v>33862</v>
      </c>
      <c r="BF1295" s="4" t="s">
        <v>13070</v>
      </c>
      <c r="BG1295" s="4">
        <v>31835</v>
      </c>
      <c r="BH1295" s="4">
        <v>326</v>
      </c>
      <c r="BI1295" s="50">
        <v>755</v>
      </c>
      <c r="BJ1295" s="4">
        <f t="shared" si="121"/>
        <v>32916</v>
      </c>
      <c r="BK1295" s="4">
        <v>15988</v>
      </c>
      <c r="BL1295" s="4">
        <v>89496</v>
      </c>
      <c r="BM1295" s="3" t="s">
        <v>15692</v>
      </c>
      <c r="BS1295" s="4"/>
      <c r="CB1295" s="16"/>
      <c r="CL1295" s="4">
        <v>16</v>
      </c>
      <c r="CM1295" s="4">
        <v>69</v>
      </c>
      <c r="CR1295" s="4">
        <v>56580</v>
      </c>
      <c r="CS1295" s="4">
        <v>55</v>
      </c>
      <c r="CT1295" s="4">
        <v>326</v>
      </c>
      <c r="CU1295" s="4" t="s">
        <v>11986</v>
      </c>
      <c r="CV1295" s="4" t="s">
        <v>12328</v>
      </c>
      <c r="DK1295" s="50">
        <v>8520</v>
      </c>
      <c r="DL1295" s="50">
        <v>755</v>
      </c>
      <c r="DS1295" s="3" t="s">
        <v>12498</v>
      </c>
      <c r="DU1295" s="33"/>
      <c r="DV1295" s="33"/>
      <c r="DW1295" s="33" t="s">
        <v>32279</v>
      </c>
    </row>
    <row r="1296" spans="1:127">
      <c r="A1296" s="61">
        <v>2902552</v>
      </c>
      <c r="B1296" s="4" t="s">
        <v>14774</v>
      </c>
      <c r="D1296" s="4" t="s">
        <v>15033</v>
      </c>
      <c r="E1296" s="4" t="s">
        <v>15143</v>
      </c>
      <c r="F1296" s="4" t="s">
        <v>15391</v>
      </c>
      <c r="G1296" s="4" t="s">
        <v>12144</v>
      </c>
      <c r="H1296" s="4" t="s">
        <v>17030</v>
      </c>
      <c r="I1296" s="4" t="s">
        <v>12485</v>
      </c>
      <c r="J1296" s="4" t="s">
        <v>12485</v>
      </c>
      <c r="L1296" s="4" t="s">
        <v>12549</v>
      </c>
      <c r="N1296" s="33" t="s">
        <v>12144</v>
      </c>
      <c r="O1296" s="33"/>
      <c r="P1296" s="4" t="s">
        <v>12746</v>
      </c>
      <c r="V1296" s="4" t="s">
        <v>12746</v>
      </c>
      <c r="X1296" s="3" t="s">
        <v>12050</v>
      </c>
      <c r="Y1296" s="7" t="s">
        <v>11749</v>
      </c>
      <c r="Z1296" s="3">
        <v>296</v>
      </c>
      <c r="AA1296" s="3">
        <v>8</v>
      </c>
      <c r="AB1296" s="3">
        <v>48</v>
      </c>
      <c r="AC1296" s="3">
        <v>1</v>
      </c>
      <c r="AD1296" s="3">
        <v>48</v>
      </c>
      <c r="AE1296" s="5">
        <v>6</v>
      </c>
      <c r="AH1296" s="3">
        <v>2</v>
      </c>
      <c r="AJ1296" s="3">
        <v>3</v>
      </c>
      <c r="AK1296" s="3">
        <v>2</v>
      </c>
      <c r="AL1296" s="4">
        <f t="shared" si="120"/>
        <v>5</v>
      </c>
      <c r="AM1296" s="4">
        <f t="shared" si="122"/>
        <v>2</v>
      </c>
      <c r="AN1296" s="4">
        <v>20</v>
      </c>
      <c r="AO1296" s="4">
        <v>15</v>
      </c>
      <c r="AP1296" s="4">
        <v>17</v>
      </c>
      <c r="AQ1296" s="4">
        <v>19</v>
      </c>
      <c r="AR1296" s="4">
        <v>19</v>
      </c>
      <c r="AS1296" s="4">
        <v>16</v>
      </c>
      <c r="AT1296" s="4">
        <v>17</v>
      </c>
      <c r="AU1296" s="4">
        <v>20</v>
      </c>
      <c r="AV1296" s="4">
        <v>19</v>
      </c>
      <c r="AW1296" s="4">
        <v>19</v>
      </c>
      <c r="AX1296" s="4">
        <v>19</v>
      </c>
      <c r="AY1296" s="4">
        <v>30</v>
      </c>
      <c r="AZ1296" s="4">
        <v>33</v>
      </c>
      <c r="BA1296" s="3">
        <f t="shared" si="119"/>
        <v>243</v>
      </c>
      <c r="BB1296" s="4">
        <v>16146</v>
      </c>
      <c r="BC1296" s="4">
        <v>12012</v>
      </c>
      <c r="BD1296" s="4">
        <v>24871</v>
      </c>
      <c r="BE1296" s="63">
        <f t="shared" si="123"/>
        <v>53029</v>
      </c>
      <c r="BF1296" s="4" t="s">
        <v>11693</v>
      </c>
      <c r="BG1296" s="4">
        <v>39178</v>
      </c>
      <c r="BH1296" s="4">
        <v>1158</v>
      </c>
      <c r="BI1296" s="50">
        <v>866</v>
      </c>
      <c r="BJ1296" s="4">
        <f t="shared" si="121"/>
        <v>41202</v>
      </c>
      <c r="BK1296" s="4">
        <v>2631</v>
      </c>
      <c r="BL1296" s="4">
        <v>124738</v>
      </c>
      <c r="BM1296" s="3" t="s">
        <v>353</v>
      </c>
      <c r="BO1296" s="3">
        <v>17738</v>
      </c>
      <c r="BP1296" s="3" t="s">
        <v>15032</v>
      </c>
      <c r="BS1296" s="4"/>
      <c r="CB1296" s="16"/>
      <c r="CL1296" s="4">
        <v>7</v>
      </c>
      <c r="CM1296" s="4">
        <v>20</v>
      </c>
      <c r="CR1296" s="4">
        <v>101274</v>
      </c>
      <c r="CS1296" s="4">
        <v>12</v>
      </c>
      <c r="CT1296" s="4">
        <v>120</v>
      </c>
      <c r="CU1296" s="4" t="s">
        <v>11905</v>
      </c>
      <c r="CV1296" s="4" t="s">
        <v>12152</v>
      </c>
      <c r="CW1296" s="4">
        <v>116</v>
      </c>
      <c r="CX1296" s="4">
        <v>690</v>
      </c>
      <c r="CY1296" s="4" t="s">
        <v>11986</v>
      </c>
      <c r="CZ1296" s="4" t="s">
        <v>12328</v>
      </c>
      <c r="DA1296" s="4">
        <v>11</v>
      </c>
      <c r="DB1296" s="4">
        <v>137</v>
      </c>
      <c r="DC1296" s="4" t="s">
        <v>15026</v>
      </c>
      <c r="DD1296" s="4" t="s">
        <v>12444</v>
      </c>
      <c r="DE1296" s="4">
        <v>2908</v>
      </c>
      <c r="DF1296" s="4">
        <v>189</v>
      </c>
      <c r="DG1296" s="4" t="s">
        <v>11869</v>
      </c>
      <c r="DH1296" s="4" t="s">
        <v>98</v>
      </c>
      <c r="DI1296" s="4" t="s">
        <v>12144</v>
      </c>
      <c r="DK1296" s="50">
        <v>17335</v>
      </c>
      <c r="DL1296" s="50">
        <v>866</v>
      </c>
      <c r="DM1296" s="4">
        <v>1088</v>
      </c>
      <c r="DN1296" s="4">
        <v>14218</v>
      </c>
      <c r="DO1296" s="4">
        <v>425</v>
      </c>
      <c r="DP1296" s="4">
        <v>1579</v>
      </c>
      <c r="DS1296" s="3" t="s">
        <v>12498</v>
      </c>
      <c r="DU1296" s="33" t="s">
        <v>32280</v>
      </c>
      <c r="DV1296" s="33"/>
      <c r="DW1296" s="33"/>
    </row>
    <row r="1297" spans="1:130" s="64" customFormat="1">
      <c r="A1297" s="61">
        <v>2902553</v>
      </c>
      <c r="B1297" s="4" t="s">
        <v>15136</v>
      </c>
      <c r="C1297" s="3"/>
      <c r="D1297" s="4" t="s">
        <v>15028</v>
      </c>
      <c r="E1297" s="4" t="s">
        <v>15140</v>
      </c>
      <c r="F1297" s="4" t="s">
        <v>15268</v>
      </c>
      <c r="G1297" s="4" t="s">
        <v>12144</v>
      </c>
      <c r="H1297" s="4" t="s">
        <v>17030</v>
      </c>
      <c r="I1297" s="4" t="s">
        <v>11919</v>
      </c>
      <c r="J1297" s="4" t="s">
        <v>11919</v>
      </c>
      <c r="K1297" s="3"/>
      <c r="L1297" s="4" t="s">
        <v>12549</v>
      </c>
      <c r="M1297" s="4"/>
      <c r="N1297" s="33" t="s">
        <v>12144</v>
      </c>
      <c r="O1297" s="33"/>
      <c r="P1297" s="4" t="s">
        <v>12746</v>
      </c>
      <c r="Q1297" s="4" t="s">
        <v>12746</v>
      </c>
      <c r="R1297" s="4" t="s">
        <v>12746</v>
      </c>
      <c r="S1297" s="4" t="s">
        <v>12746</v>
      </c>
      <c r="T1297" s="4" t="s">
        <v>12746</v>
      </c>
      <c r="U1297" s="3"/>
      <c r="V1297" s="4" t="s">
        <v>12746</v>
      </c>
      <c r="W1297" s="3"/>
      <c r="X1297" s="3" t="s">
        <v>11911</v>
      </c>
      <c r="Y1297" s="7" t="s">
        <v>12062</v>
      </c>
      <c r="Z1297" s="3">
        <v>250</v>
      </c>
      <c r="AA1297" s="3">
        <v>2</v>
      </c>
      <c r="AB1297" s="26" t="s">
        <v>12636</v>
      </c>
      <c r="AC1297" s="3">
        <v>1</v>
      </c>
      <c r="AD1297" s="3">
        <v>14</v>
      </c>
      <c r="AE1297" s="29">
        <v>5</v>
      </c>
      <c r="AF1297" s="3"/>
      <c r="AG1297" s="3"/>
      <c r="AH1297" s="3"/>
      <c r="AI1297" s="3"/>
      <c r="AJ1297" s="3">
        <v>2</v>
      </c>
      <c r="AK1297" s="3"/>
      <c r="AL1297" s="4">
        <f t="shared" si="120"/>
        <v>2</v>
      </c>
      <c r="AM1297" s="4">
        <f t="shared" si="122"/>
        <v>0</v>
      </c>
      <c r="AN1297" s="4">
        <v>6</v>
      </c>
      <c r="AO1297" s="3"/>
      <c r="AP1297" s="3"/>
      <c r="AQ1297" s="4">
        <v>6</v>
      </c>
      <c r="AR1297" s="4">
        <v>6</v>
      </c>
      <c r="AS1297" s="4">
        <v>6</v>
      </c>
      <c r="AT1297" s="4">
        <v>6</v>
      </c>
      <c r="AU1297" s="4">
        <v>6</v>
      </c>
      <c r="AV1297" s="4">
        <v>6</v>
      </c>
      <c r="AW1297" s="4">
        <v>6</v>
      </c>
      <c r="AX1297" s="4">
        <v>6</v>
      </c>
      <c r="AY1297" s="4">
        <v>6</v>
      </c>
      <c r="AZ1297" s="4">
        <v>6</v>
      </c>
      <c r="BA1297" s="3">
        <f t="shared" si="119"/>
        <v>60</v>
      </c>
      <c r="BB1297" s="4"/>
      <c r="BC1297" s="4">
        <v>4000</v>
      </c>
      <c r="BD1297" s="4">
        <v>5262</v>
      </c>
      <c r="BE1297" s="63">
        <f t="shared" si="123"/>
        <v>9262</v>
      </c>
      <c r="BF1297" s="4" t="s">
        <v>12060</v>
      </c>
      <c r="BG1297" s="4">
        <v>9832</v>
      </c>
      <c r="BH1297" s="4">
        <v>261</v>
      </c>
      <c r="BI1297" s="50">
        <v>185</v>
      </c>
      <c r="BJ1297" s="4">
        <f t="shared" si="121"/>
        <v>10278</v>
      </c>
      <c r="BK1297" s="4">
        <v>1680</v>
      </c>
      <c r="BL1297" s="4">
        <v>16809</v>
      </c>
      <c r="BM1297" s="3" t="s">
        <v>13435</v>
      </c>
      <c r="BN1297" s="4"/>
      <c r="BO1297" s="3"/>
      <c r="BP1297" s="3"/>
      <c r="BQ1297" s="4"/>
      <c r="BR1297" s="3"/>
      <c r="BS1297" s="4"/>
      <c r="BT1297" s="4"/>
      <c r="BU1297" s="4"/>
      <c r="BV1297" s="4"/>
      <c r="BW1297" s="4"/>
      <c r="BX1297" s="4"/>
      <c r="BY1297" s="4"/>
      <c r="BZ1297" s="3"/>
      <c r="CA1297" s="4"/>
      <c r="CB1297" s="16"/>
      <c r="CC1297" s="3"/>
      <c r="CD1297" s="3"/>
      <c r="CE1297" s="3"/>
      <c r="CF1297" s="3"/>
      <c r="CG1297" s="3"/>
      <c r="CH1297" s="3"/>
      <c r="CI1297" s="3"/>
      <c r="CJ1297" s="3"/>
      <c r="CK1297" s="3"/>
      <c r="CL1297" s="4">
        <v>2</v>
      </c>
      <c r="CM1297" s="4">
        <v>13</v>
      </c>
      <c r="CN1297" s="3"/>
      <c r="CO1297" s="3"/>
      <c r="CP1297" s="3"/>
      <c r="CQ1297" s="3"/>
      <c r="CR1297" s="4">
        <v>6531</v>
      </c>
      <c r="CS1297" s="4">
        <v>23</v>
      </c>
      <c r="CT1297" s="4">
        <v>261</v>
      </c>
      <c r="CU1297" s="4" t="s">
        <v>11986</v>
      </c>
      <c r="CV1297" s="4" t="s">
        <v>12328</v>
      </c>
      <c r="CW1297" s="3"/>
      <c r="CX1297" s="3"/>
      <c r="CY1297" s="3"/>
      <c r="CZ1297" s="3"/>
      <c r="DA1297" s="3"/>
      <c r="DB1297" s="3"/>
      <c r="DC1297" s="3"/>
      <c r="DD1297" s="3"/>
      <c r="DE1297" s="3"/>
      <c r="DF1297" s="3"/>
      <c r="DG1297" s="3"/>
      <c r="DH1297" s="3"/>
      <c r="DI1297" s="3"/>
      <c r="DJ1297" s="3"/>
      <c r="DK1297" s="50">
        <v>3700</v>
      </c>
      <c r="DL1297" s="50">
        <v>185</v>
      </c>
      <c r="DM1297" s="4">
        <v>600</v>
      </c>
      <c r="DN1297" s="4">
        <v>6000</v>
      </c>
      <c r="DO1297" s="4">
        <v>1530</v>
      </c>
      <c r="DP1297" s="4">
        <v>3000</v>
      </c>
      <c r="DQ1297" s="3"/>
      <c r="DR1297" s="3"/>
      <c r="DS1297" s="3" t="s">
        <v>12498</v>
      </c>
      <c r="DT1297" s="3"/>
      <c r="DU1297" s="33" t="s">
        <v>32281</v>
      </c>
      <c r="DV1297" s="33"/>
      <c r="DW1297" s="33" t="s">
        <v>32264</v>
      </c>
      <c r="DX1297" s="3"/>
      <c r="DY1297" s="3"/>
      <c r="DZ1297" s="3"/>
    </row>
    <row r="1298" spans="1:130">
      <c r="A1298" s="61">
        <v>2902554</v>
      </c>
      <c r="B1298" s="4" t="s">
        <v>15141</v>
      </c>
      <c r="D1298" s="4" t="s">
        <v>15266</v>
      </c>
      <c r="E1298" s="4" t="s">
        <v>15383</v>
      </c>
      <c r="F1298" s="4" t="s">
        <v>15267</v>
      </c>
      <c r="G1298" s="4" t="s">
        <v>12144</v>
      </c>
      <c r="H1298" s="4" t="s">
        <v>17030</v>
      </c>
      <c r="I1298" s="4" t="s">
        <v>11919</v>
      </c>
      <c r="J1298" s="4" t="s">
        <v>11919</v>
      </c>
      <c r="L1298" s="4" t="s">
        <v>12549</v>
      </c>
      <c r="M1298" s="4"/>
      <c r="N1298" s="33" t="s">
        <v>12144</v>
      </c>
      <c r="O1298" s="33"/>
      <c r="P1298" s="4" t="s">
        <v>12746</v>
      </c>
      <c r="V1298" s="4" t="s">
        <v>12746</v>
      </c>
      <c r="X1298" s="3" t="s">
        <v>11911</v>
      </c>
      <c r="Y1298" s="7" t="s">
        <v>11749</v>
      </c>
      <c r="Z1298" s="3">
        <v>307</v>
      </c>
      <c r="AA1298" s="3">
        <v>9</v>
      </c>
      <c r="AB1298" s="3">
        <v>50</v>
      </c>
      <c r="AC1298" s="3">
        <v>1</v>
      </c>
      <c r="AD1298" s="3">
        <v>50</v>
      </c>
      <c r="AE1298" s="5">
        <v>5.5</v>
      </c>
      <c r="AH1298" s="3">
        <v>2</v>
      </c>
      <c r="AJ1298" s="3">
        <v>2</v>
      </c>
      <c r="AK1298" s="3">
        <v>2</v>
      </c>
      <c r="AL1298" s="4">
        <f t="shared" si="120"/>
        <v>4</v>
      </c>
      <c r="AM1298" s="4">
        <f t="shared" si="122"/>
        <v>2</v>
      </c>
      <c r="AN1298" s="4">
        <v>19</v>
      </c>
      <c r="AO1298" s="4">
        <v>19</v>
      </c>
      <c r="AP1298" s="4">
        <v>19</v>
      </c>
      <c r="AQ1298" s="4">
        <v>19</v>
      </c>
      <c r="AR1298" s="4">
        <v>19</v>
      </c>
      <c r="AS1298" s="4">
        <v>19</v>
      </c>
      <c r="AT1298" s="4">
        <v>19</v>
      </c>
      <c r="AU1298" s="4">
        <v>19</v>
      </c>
      <c r="AV1298" s="4">
        <v>19</v>
      </c>
      <c r="AW1298" s="4">
        <v>19</v>
      </c>
      <c r="AX1298" s="4">
        <v>19</v>
      </c>
      <c r="AY1298" s="4">
        <v>19</v>
      </c>
      <c r="AZ1298" s="4">
        <v>19</v>
      </c>
      <c r="BA1298" s="3">
        <f t="shared" si="119"/>
        <v>228</v>
      </c>
      <c r="BB1298" s="4">
        <v>32000</v>
      </c>
      <c r="BC1298" s="4">
        <v>12800</v>
      </c>
      <c r="BD1298" s="4">
        <v>44371</v>
      </c>
      <c r="BE1298" s="63">
        <f t="shared" si="123"/>
        <v>89171</v>
      </c>
      <c r="BF1298" s="4" t="s">
        <v>12060</v>
      </c>
      <c r="BG1298" s="4">
        <v>23263</v>
      </c>
      <c r="BH1298" s="4">
        <v>163</v>
      </c>
      <c r="BI1298" s="50">
        <v>548</v>
      </c>
      <c r="BJ1298" s="4">
        <f t="shared" si="121"/>
        <v>23974</v>
      </c>
      <c r="BK1298" s="4">
        <v>223</v>
      </c>
      <c r="BL1298" s="4">
        <v>13830</v>
      </c>
      <c r="BM1298" s="3" t="s">
        <v>13880</v>
      </c>
      <c r="BN1298" s="4">
        <v>2000</v>
      </c>
      <c r="BO1298" s="3">
        <v>168248</v>
      </c>
      <c r="BP1298" s="3" t="s">
        <v>13212</v>
      </c>
      <c r="BS1298" s="4"/>
      <c r="CB1298" s="16"/>
      <c r="CL1298" s="4">
        <v>5</v>
      </c>
      <c r="CM1298" s="4">
        <v>16</v>
      </c>
      <c r="CR1298" s="4">
        <v>158104</v>
      </c>
      <c r="CS1298" s="4">
        <v>15</v>
      </c>
      <c r="CT1298" s="4">
        <v>93</v>
      </c>
      <c r="CU1298" s="4" t="s">
        <v>11986</v>
      </c>
      <c r="CV1298" s="4" t="s">
        <v>12328</v>
      </c>
      <c r="CW1298" s="4">
        <v>60</v>
      </c>
      <c r="CX1298" s="4">
        <v>70</v>
      </c>
      <c r="CY1298" s="4" t="s">
        <v>15384</v>
      </c>
      <c r="CZ1298" s="4" t="s">
        <v>13652</v>
      </c>
      <c r="DK1298" s="50">
        <v>8854</v>
      </c>
      <c r="DL1298" s="50">
        <v>548</v>
      </c>
      <c r="DM1298" s="4">
        <v>890</v>
      </c>
      <c r="DN1298" s="4">
        <v>8906</v>
      </c>
      <c r="DS1298" s="3" t="s">
        <v>12498</v>
      </c>
      <c r="DU1298" s="33" t="s">
        <v>32265</v>
      </c>
      <c r="DV1298" s="33"/>
      <c r="DW1298" s="33"/>
    </row>
    <row r="1299" spans="1:130">
      <c r="A1299" s="61">
        <v>2902555</v>
      </c>
      <c r="B1299" s="4" t="s">
        <v>15388</v>
      </c>
      <c r="D1299" s="4" t="s">
        <v>15389</v>
      </c>
      <c r="E1299" s="4" t="s">
        <v>15390</v>
      </c>
      <c r="G1299" s="4" t="s">
        <v>12144</v>
      </c>
      <c r="H1299" s="4" t="s">
        <v>17030</v>
      </c>
      <c r="I1299" s="4" t="s">
        <v>11919</v>
      </c>
      <c r="J1299" s="4" t="s">
        <v>11919</v>
      </c>
      <c r="L1299" s="4" t="s">
        <v>12549</v>
      </c>
      <c r="N1299" s="33" t="s">
        <v>12144</v>
      </c>
      <c r="O1299" s="33"/>
      <c r="P1299" s="4" t="s">
        <v>12746</v>
      </c>
      <c r="V1299" s="4" t="s">
        <v>12746</v>
      </c>
      <c r="X1299" s="3" t="s">
        <v>11911</v>
      </c>
      <c r="Y1299" s="7" t="s">
        <v>12062</v>
      </c>
      <c r="Z1299" s="3">
        <v>265</v>
      </c>
      <c r="AA1299" s="3">
        <v>8</v>
      </c>
      <c r="AB1299" s="3">
        <v>44</v>
      </c>
      <c r="AC1299" s="3">
        <v>1</v>
      </c>
      <c r="AD1299" s="3">
        <v>44</v>
      </c>
      <c r="AE1299" s="5">
        <v>5.5</v>
      </c>
      <c r="AH1299" s="3">
        <v>3</v>
      </c>
      <c r="AK1299" s="3">
        <v>1</v>
      </c>
      <c r="AL1299" s="4">
        <f t="shared" si="120"/>
        <v>3</v>
      </c>
      <c r="AM1299" s="4">
        <f t="shared" si="122"/>
        <v>1</v>
      </c>
      <c r="AN1299" s="4">
        <v>7</v>
      </c>
      <c r="AO1299" s="4">
        <v>7</v>
      </c>
      <c r="AP1299" s="4">
        <v>7</v>
      </c>
      <c r="AQ1299" s="4">
        <v>7</v>
      </c>
      <c r="AR1299" s="4">
        <v>7</v>
      </c>
      <c r="AS1299" s="4">
        <v>7</v>
      </c>
      <c r="AT1299" s="4">
        <v>7</v>
      </c>
      <c r="AU1299" s="4">
        <v>7</v>
      </c>
      <c r="AV1299" s="4">
        <v>7</v>
      </c>
      <c r="AW1299" s="4">
        <v>7</v>
      </c>
      <c r="AX1299" s="4">
        <v>7</v>
      </c>
      <c r="AY1299" s="4">
        <v>7</v>
      </c>
      <c r="AZ1299" s="4"/>
      <c r="BA1299" s="3">
        <f t="shared" si="119"/>
        <v>77</v>
      </c>
      <c r="BB1299" s="4">
        <v>7175</v>
      </c>
      <c r="BC1299" s="4">
        <v>780</v>
      </c>
      <c r="BD1299" s="4">
        <v>11181</v>
      </c>
      <c r="BE1299" s="63">
        <f t="shared" si="123"/>
        <v>19136</v>
      </c>
      <c r="BG1299" s="4">
        <v>27020</v>
      </c>
      <c r="BH1299" s="4">
        <v>468</v>
      </c>
      <c r="BI1299" s="50">
        <v>1127</v>
      </c>
      <c r="BJ1299" s="4">
        <f t="shared" si="121"/>
        <v>28615</v>
      </c>
      <c r="BK1299" s="4">
        <v>8423</v>
      </c>
      <c r="BL1299" s="4">
        <v>62329</v>
      </c>
      <c r="BM1299" s="3" t="s">
        <v>13435</v>
      </c>
      <c r="BS1299" s="4"/>
      <c r="CB1299" s="16"/>
      <c r="CL1299" s="4">
        <v>1</v>
      </c>
      <c r="CM1299" s="4">
        <v>8</v>
      </c>
      <c r="CR1299" s="4">
        <v>33714</v>
      </c>
      <c r="CS1299" s="4">
        <v>72</v>
      </c>
      <c r="CT1299" s="4">
        <v>468</v>
      </c>
      <c r="CU1299" s="4" t="s">
        <v>11905</v>
      </c>
      <c r="CV1299" s="4" t="s">
        <v>12152</v>
      </c>
      <c r="DK1299" s="50">
        <v>22500</v>
      </c>
      <c r="DL1299" s="50">
        <v>1127</v>
      </c>
      <c r="DM1299" s="4">
        <v>1212</v>
      </c>
      <c r="DN1299" s="4">
        <v>12120</v>
      </c>
      <c r="DO1299" s="4">
        <v>6625</v>
      </c>
      <c r="DP1299" s="4">
        <v>14900</v>
      </c>
      <c r="DS1299" s="3" t="s">
        <v>12498</v>
      </c>
      <c r="DU1299" s="33" t="s">
        <v>32266</v>
      </c>
      <c r="DV1299" s="33"/>
      <c r="DW1299" s="33" t="s">
        <v>32267</v>
      </c>
    </row>
    <row r="1300" spans="1:130">
      <c r="A1300" s="61">
        <v>2902556</v>
      </c>
      <c r="B1300" s="4" t="s">
        <v>15393</v>
      </c>
      <c r="D1300" s="4" t="s">
        <v>15394</v>
      </c>
      <c r="E1300" s="4" t="s">
        <v>15509</v>
      </c>
      <c r="F1300" s="4" t="s">
        <v>15394</v>
      </c>
      <c r="G1300" s="4" t="s">
        <v>12144</v>
      </c>
      <c r="H1300" s="4" t="s">
        <v>17030</v>
      </c>
      <c r="I1300" s="4" t="s">
        <v>15508</v>
      </c>
      <c r="J1300" s="4" t="s">
        <v>21449</v>
      </c>
      <c r="L1300" s="4" t="s">
        <v>12549</v>
      </c>
      <c r="M1300" s="4" t="s">
        <v>12637</v>
      </c>
      <c r="N1300" s="33" t="s">
        <v>12746</v>
      </c>
      <c r="O1300" s="33"/>
      <c r="P1300" s="4" t="s">
        <v>12746</v>
      </c>
      <c r="Q1300" s="4" t="s">
        <v>12746</v>
      </c>
      <c r="R1300" s="4" t="s">
        <v>12746</v>
      </c>
      <c r="S1300" s="4" t="s">
        <v>12746</v>
      </c>
      <c r="V1300" s="4" t="s">
        <v>12746</v>
      </c>
      <c r="X1300" s="3" t="s">
        <v>15402</v>
      </c>
      <c r="Y1300" s="7" t="s">
        <v>14860</v>
      </c>
      <c r="Z1300" s="3">
        <v>270</v>
      </c>
      <c r="AA1300" s="3">
        <v>9</v>
      </c>
      <c r="AB1300" s="3">
        <v>54</v>
      </c>
      <c r="AC1300" s="3">
        <v>1</v>
      </c>
      <c r="AD1300" s="3">
        <v>54</v>
      </c>
      <c r="AE1300" s="5">
        <v>6</v>
      </c>
      <c r="AL1300" s="4">
        <f t="shared" si="120"/>
        <v>0</v>
      </c>
      <c r="AM1300" s="4">
        <f t="shared" si="122"/>
        <v>0</v>
      </c>
      <c r="AN1300" s="4">
        <v>6</v>
      </c>
      <c r="AO1300" s="4">
        <v>6</v>
      </c>
      <c r="AP1300" s="4">
        <v>6</v>
      </c>
      <c r="AQ1300" s="4">
        <v>6</v>
      </c>
      <c r="AR1300" s="4">
        <v>6</v>
      </c>
      <c r="AS1300" s="4">
        <v>6</v>
      </c>
      <c r="AT1300" s="4">
        <v>6</v>
      </c>
      <c r="AU1300" s="4">
        <v>6</v>
      </c>
      <c r="AV1300" s="4">
        <v>6</v>
      </c>
      <c r="AW1300" s="4">
        <v>6</v>
      </c>
      <c r="AX1300" s="4">
        <v>6</v>
      </c>
      <c r="AY1300" s="4">
        <v>6</v>
      </c>
      <c r="AZ1300" s="4">
        <v>6</v>
      </c>
      <c r="BA1300" s="3">
        <f t="shared" si="119"/>
        <v>72</v>
      </c>
      <c r="BB1300" s="3"/>
      <c r="BD1300" s="4">
        <v>9000</v>
      </c>
      <c r="BE1300" s="63">
        <f t="shared" si="123"/>
        <v>9000</v>
      </c>
      <c r="BF1300" s="4" t="s">
        <v>12060</v>
      </c>
      <c r="BG1300" s="4">
        <v>27638</v>
      </c>
      <c r="BH1300" s="4">
        <v>325</v>
      </c>
      <c r="BI1300" s="50">
        <v>60</v>
      </c>
      <c r="BJ1300" s="4">
        <f t="shared" si="121"/>
        <v>28023</v>
      </c>
      <c r="BK1300" s="4">
        <v>6000</v>
      </c>
      <c r="BL1300" s="4">
        <v>43490</v>
      </c>
      <c r="BM1300" s="3" t="s">
        <v>13435</v>
      </c>
      <c r="BS1300" s="4"/>
      <c r="CB1300" s="16"/>
      <c r="CL1300" s="4">
        <v>1</v>
      </c>
      <c r="CM1300" s="4">
        <v>15</v>
      </c>
      <c r="CR1300" s="4">
        <v>15467</v>
      </c>
      <c r="CS1300" s="4">
        <v>54</v>
      </c>
      <c r="CT1300" s="4">
        <v>325</v>
      </c>
      <c r="CU1300" s="4" t="s">
        <v>11986</v>
      </c>
      <c r="CV1300" s="4" t="s">
        <v>12328</v>
      </c>
      <c r="DK1300" s="50">
        <v>1200</v>
      </c>
      <c r="DL1300" s="50">
        <v>60</v>
      </c>
      <c r="DM1300" s="4">
        <v>1820</v>
      </c>
      <c r="DN1300" s="4">
        <v>21484</v>
      </c>
      <c r="DO1300" s="4">
        <v>4492</v>
      </c>
      <c r="DP1300" s="4">
        <v>6154</v>
      </c>
      <c r="DS1300" s="3" t="s">
        <v>12498</v>
      </c>
      <c r="DU1300" s="33" t="s">
        <v>32284</v>
      </c>
      <c r="DV1300" s="33"/>
      <c r="DW1300" s="33"/>
    </row>
    <row r="1301" spans="1:130">
      <c r="A1301" s="61">
        <v>2902557</v>
      </c>
      <c r="B1301" s="4" t="s">
        <v>15505</v>
      </c>
      <c r="D1301" s="4" t="s">
        <v>15382</v>
      </c>
      <c r="E1301" s="4" t="s">
        <v>15376</v>
      </c>
      <c r="G1301" s="4" t="s">
        <v>12144</v>
      </c>
      <c r="H1301" s="4" t="s">
        <v>17030</v>
      </c>
      <c r="I1301" s="4" t="s">
        <v>15295</v>
      </c>
      <c r="J1301" s="4" t="s">
        <v>21519</v>
      </c>
      <c r="L1301" s="4" t="s">
        <v>12549</v>
      </c>
      <c r="N1301" s="33" t="s">
        <v>12144</v>
      </c>
      <c r="O1301" s="33"/>
      <c r="P1301" s="4" t="s">
        <v>12746</v>
      </c>
      <c r="V1301" s="4" t="s">
        <v>12746</v>
      </c>
      <c r="X1301" s="3" t="s">
        <v>11911</v>
      </c>
      <c r="Y1301" s="7" t="s">
        <v>12062</v>
      </c>
      <c r="Z1301" s="3">
        <v>262</v>
      </c>
      <c r="AA1301" s="3">
        <v>2</v>
      </c>
      <c r="AB1301" s="3">
        <v>54</v>
      </c>
      <c r="AC1301" s="3">
        <v>1</v>
      </c>
      <c r="AD1301" s="3">
        <v>54</v>
      </c>
      <c r="AE1301" s="5">
        <v>6</v>
      </c>
      <c r="AJ1301" s="3">
        <v>1</v>
      </c>
      <c r="AL1301" s="4">
        <f t="shared" si="120"/>
        <v>1</v>
      </c>
      <c r="AM1301" s="4">
        <f t="shared" si="122"/>
        <v>0</v>
      </c>
      <c r="AN1301" s="4">
        <v>3</v>
      </c>
      <c r="AO1301" s="4">
        <v>4</v>
      </c>
      <c r="AP1301" s="4">
        <v>4</v>
      </c>
      <c r="AQ1301" s="4">
        <v>4</v>
      </c>
      <c r="AR1301" s="4">
        <v>4</v>
      </c>
      <c r="AS1301" s="4">
        <v>4</v>
      </c>
      <c r="AT1301" s="4">
        <v>4</v>
      </c>
      <c r="AU1301" s="4">
        <v>4</v>
      </c>
      <c r="AV1301" s="4">
        <v>4</v>
      </c>
      <c r="AW1301" s="4">
        <v>4</v>
      </c>
      <c r="AX1301" s="4"/>
      <c r="AY1301" s="4"/>
      <c r="AZ1301" s="4">
        <v>3</v>
      </c>
      <c r="BA1301" s="3">
        <f t="shared" si="119"/>
        <v>39</v>
      </c>
      <c r="BB1301" s="3"/>
      <c r="BC1301" s="4">
        <v>1500</v>
      </c>
      <c r="BD1301" s="4">
        <v>6000</v>
      </c>
      <c r="BE1301" s="63">
        <f t="shared" si="123"/>
        <v>7500</v>
      </c>
      <c r="BF1301" s="4" t="s">
        <v>11693</v>
      </c>
      <c r="BG1301" s="4">
        <v>6080</v>
      </c>
      <c r="BH1301" s="4">
        <v>232</v>
      </c>
      <c r="BI1301" s="50">
        <v>336</v>
      </c>
      <c r="BJ1301" s="4">
        <f t="shared" si="121"/>
        <v>6648</v>
      </c>
      <c r="BK1301" s="4">
        <v>3890</v>
      </c>
      <c r="BL1301" s="4">
        <v>20670</v>
      </c>
      <c r="BM1301" s="3" t="s">
        <v>13435</v>
      </c>
      <c r="BS1301" s="4"/>
      <c r="CB1301" s="16"/>
      <c r="CL1301" s="4">
        <v>1</v>
      </c>
      <c r="CM1301" s="4">
        <v>15</v>
      </c>
      <c r="CR1301" s="4">
        <v>14022</v>
      </c>
      <c r="CS1301" s="4">
        <v>29</v>
      </c>
      <c r="CT1301" s="4">
        <v>232</v>
      </c>
      <c r="CU1301" s="4" t="s">
        <v>11986</v>
      </c>
      <c r="CV1301" s="4" t="s">
        <v>12328</v>
      </c>
      <c r="DK1301" s="50">
        <v>5040</v>
      </c>
      <c r="DL1301" s="50">
        <v>336</v>
      </c>
      <c r="DM1301" s="4">
        <v>342</v>
      </c>
      <c r="DN1301" s="4">
        <v>3422</v>
      </c>
      <c r="DO1301" s="4">
        <v>592</v>
      </c>
      <c r="DP1301" s="4">
        <v>592</v>
      </c>
      <c r="DS1301" s="3" t="s">
        <v>12498</v>
      </c>
      <c r="DU1301" s="33" t="s">
        <v>32285</v>
      </c>
      <c r="DV1301" s="33"/>
      <c r="DW1301" s="33"/>
    </row>
    <row r="1302" spans="1:130">
      <c r="A1302" s="61">
        <v>2902558</v>
      </c>
      <c r="B1302" s="4" t="s">
        <v>15377</v>
      </c>
      <c r="D1302" s="4" t="s">
        <v>15501</v>
      </c>
      <c r="E1302" s="4" t="s">
        <v>15411</v>
      </c>
      <c r="F1302" s="4" t="s">
        <v>15410</v>
      </c>
      <c r="G1302" s="4" t="s">
        <v>12144</v>
      </c>
      <c r="H1302" s="4" t="s">
        <v>17030</v>
      </c>
      <c r="I1302" s="4" t="s">
        <v>12420</v>
      </c>
      <c r="J1302" s="4" t="s">
        <v>12420</v>
      </c>
      <c r="L1302" s="4" t="s">
        <v>12549</v>
      </c>
      <c r="M1302" s="4"/>
      <c r="N1302" s="33" t="s">
        <v>12144</v>
      </c>
      <c r="O1302" s="33"/>
      <c r="P1302" s="4" t="s">
        <v>12746</v>
      </c>
      <c r="V1302" s="4" t="s">
        <v>12746</v>
      </c>
      <c r="X1302" s="3" t="s">
        <v>11911</v>
      </c>
      <c r="Y1302" s="7" t="s">
        <v>12062</v>
      </c>
      <c r="Z1302" s="3">
        <v>160</v>
      </c>
      <c r="AA1302" s="3">
        <v>9</v>
      </c>
      <c r="AB1302" s="3">
        <v>45</v>
      </c>
      <c r="AC1302" s="3">
        <v>1</v>
      </c>
      <c r="AD1302" s="3">
        <v>45</v>
      </c>
      <c r="AE1302" s="5">
        <v>5.5</v>
      </c>
      <c r="AL1302" s="4">
        <f t="shared" si="120"/>
        <v>0</v>
      </c>
      <c r="AM1302" s="4">
        <f t="shared" si="122"/>
        <v>0</v>
      </c>
      <c r="AN1302" s="4">
        <v>2</v>
      </c>
      <c r="AO1302" s="4">
        <v>2</v>
      </c>
      <c r="AP1302" s="4">
        <v>2</v>
      </c>
      <c r="AQ1302" s="4">
        <v>2</v>
      </c>
      <c r="AR1302" s="4">
        <v>2</v>
      </c>
      <c r="AS1302" s="4">
        <v>2</v>
      </c>
      <c r="AT1302" s="4">
        <v>2</v>
      </c>
      <c r="AU1302" s="4">
        <v>2</v>
      </c>
      <c r="AV1302" s="4"/>
      <c r="AW1302" s="4"/>
      <c r="AZ1302" s="4">
        <v>1</v>
      </c>
      <c r="BA1302" s="3">
        <f t="shared" si="119"/>
        <v>15</v>
      </c>
      <c r="BB1302" s="3"/>
      <c r="BD1302" s="4">
        <v>1950</v>
      </c>
      <c r="BE1302" s="63">
        <f t="shared" si="123"/>
        <v>1950</v>
      </c>
      <c r="BF1302" s="4" t="s">
        <v>12060</v>
      </c>
      <c r="BG1302" s="4">
        <v>5400</v>
      </c>
      <c r="BI1302" s="50">
        <v>130</v>
      </c>
      <c r="BJ1302" s="4">
        <f t="shared" si="121"/>
        <v>5530</v>
      </c>
      <c r="BK1302" s="4">
        <v>1623</v>
      </c>
      <c r="BL1302" s="4">
        <v>13000</v>
      </c>
      <c r="BM1302" s="3" t="s">
        <v>13435</v>
      </c>
      <c r="BS1302" s="4"/>
      <c r="CB1302" s="16"/>
      <c r="CL1302" s="4">
        <v>2</v>
      </c>
      <c r="CM1302" s="4">
        <v>8</v>
      </c>
      <c r="CR1302" s="4">
        <v>7470</v>
      </c>
      <c r="DK1302" s="50">
        <v>2600</v>
      </c>
      <c r="DL1302" s="50">
        <v>130</v>
      </c>
      <c r="DM1302" s="4">
        <v>244</v>
      </c>
      <c r="DN1302" s="4">
        <v>2550</v>
      </c>
      <c r="DO1302" s="4">
        <v>1425</v>
      </c>
      <c r="DP1302" s="4">
        <v>2850</v>
      </c>
      <c r="DS1302" s="3" t="s">
        <v>12498</v>
      </c>
      <c r="DU1302" s="33" t="s">
        <v>32286</v>
      </c>
      <c r="DV1302" s="33"/>
      <c r="DW1302" s="33" t="s">
        <v>32287</v>
      </c>
    </row>
    <row r="1303" spans="1:130">
      <c r="A1303" s="61">
        <v>2902559</v>
      </c>
      <c r="B1303" s="4" t="s">
        <v>15518</v>
      </c>
      <c r="D1303" s="4" t="s">
        <v>15172</v>
      </c>
      <c r="E1303" s="59" t="s">
        <v>35</v>
      </c>
      <c r="F1303" s="4" t="s">
        <v>15499</v>
      </c>
      <c r="G1303" s="4" t="s">
        <v>12144</v>
      </c>
      <c r="H1303" s="4" t="s">
        <v>17030</v>
      </c>
      <c r="I1303" s="4" t="s">
        <v>11966</v>
      </c>
      <c r="J1303" s="4" t="s">
        <v>11966</v>
      </c>
      <c r="L1303" s="4" t="s">
        <v>12549</v>
      </c>
      <c r="N1303" s="33" t="s">
        <v>12144</v>
      </c>
      <c r="O1303" s="33"/>
      <c r="P1303" s="4" t="s">
        <v>12746</v>
      </c>
      <c r="V1303" s="4" t="s">
        <v>12746</v>
      </c>
      <c r="X1303" s="3" t="s">
        <v>11911</v>
      </c>
      <c r="Y1303" s="7" t="s">
        <v>12074</v>
      </c>
      <c r="Z1303" s="3">
        <v>200</v>
      </c>
      <c r="AA1303" s="3">
        <v>8</v>
      </c>
      <c r="AB1303" s="3">
        <v>44</v>
      </c>
      <c r="AC1303" s="3">
        <v>1</v>
      </c>
      <c r="AD1303" s="3">
        <v>44</v>
      </c>
      <c r="AE1303" s="5">
        <v>5.5</v>
      </c>
      <c r="AH1303" s="3">
        <v>2</v>
      </c>
      <c r="AL1303" s="4">
        <f t="shared" si="120"/>
        <v>2</v>
      </c>
      <c r="AM1303" s="4">
        <f t="shared" si="122"/>
        <v>0</v>
      </c>
      <c r="AN1303" s="4">
        <v>2</v>
      </c>
      <c r="AO1303" s="4">
        <v>2</v>
      </c>
      <c r="AP1303" s="4">
        <v>2</v>
      </c>
      <c r="AQ1303" s="4">
        <v>2</v>
      </c>
      <c r="AR1303" s="4">
        <v>2</v>
      </c>
      <c r="AS1303" s="4">
        <v>2</v>
      </c>
      <c r="AT1303" s="4">
        <v>2</v>
      </c>
      <c r="AU1303" s="4">
        <v>2</v>
      </c>
      <c r="AV1303" s="4">
        <v>2</v>
      </c>
      <c r="AW1303" s="4">
        <v>2</v>
      </c>
      <c r="AX1303" s="4">
        <v>2</v>
      </c>
      <c r="AY1303" s="4">
        <v>2</v>
      </c>
      <c r="AZ1303" s="4">
        <v>2</v>
      </c>
      <c r="BA1303" s="3">
        <f t="shared" si="119"/>
        <v>24</v>
      </c>
      <c r="BB1303" s="4">
        <v>2886</v>
      </c>
      <c r="BD1303" s="4">
        <v>2130</v>
      </c>
      <c r="BE1303" s="63">
        <f t="shared" si="123"/>
        <v>5016</v>
      </c>
      <c r="BF1303" s="4" t="s">
        <v>12060</v>
      </c>
      <c r="BG1303" s="4">
        <v>4778</v>
      </c>
      <c r="BH1303" s="4">
        <v>51</v>
      </c>
      <c r="BI1303" s="50">
        <v>229</v>
      </c>
      <c r="BJ1303" s="4">
        <f t="shared" si="121"/>
        <v>5058</v>
      </c>
      <c r="BK1303" s="26">
        <v>1507</v>
      </c>
      <c r="BL1303" s="4">
        <v>13100</v>
      </c>
      <c r="BM1303" s="3" t="s">
        <v>13435</v>
      </c>
      <c r="BS1303" s="4"/>
      <c r="CB1303" s="16"/>
      <c r="CL1303" s="4">
        <v>1</v>
      </c>
      <c r="CM1303" s="4">
        <v>10</v>
      </c>
      <c r="CR1303" s="4">
        <v>8042</v>
      </c>
      <c r="CS1303" s="4">
        <v>5</v>
      </c>
      <c r="CT1303" s="4">
        <v>80</v>
      </c>
      <c r="CU1303" s="4" t="s">
        <v>11986</v>
      </c>
      <c r="CV1303" s="4" t="s">
        <v>12328</v>
      </c>
      <c r="DK1303" s="50">
        <v>3326</v>
      </c>
      <c r="DL1303" s="50">
        <v>229</v>
      </c>
      <c r="DM1303" s="4">
        <v>300</v>
      </c>
      <c r="DN1303" s="4">
        <v>3416</v>
      </c>
      <c r="DO1303" s="4">
        <v>600</v>
      </c>
      <c r="DP1303" s="4">
        <v>1204</v>
      </c>
      <c r="DS1303" s="3" t="s">
        <v>12498</v>
      </c>
      <c r="DU1303" s="33"/>
      <c r="DV1303" s="33" t="s">
        <v>32288</v>
      </c>
      <c r="DW1303" s="33"/>
    </row>
    <row r="1304" spans="1:130">
      <c r="A1304" s="61">
        <v>2902560</v>
      </c>
      <c r="B1304" s="4" t="s">
        <v>15061</v>
      </c>
      <c r="D1304" s="4" t="s">
        <v>15062</v>
      </c>
      <c r="E1304" s="4" t="s">
        <v>15176</v>
      </c>
      <c r="F1304" s="4" t="s">
        <v>15062</v>
      </c>
      <c r="G1304" s="4" t="s">
        <v>12144</v>
      </c>
      <c r="H1304" s="4" t="s">
        <v>17030</v>
      </c>
      <c r="I1304" s="4" t="s">
        <v>13200</v>
      </c>
      <c r="J1304" s="4" t="s">
        <v>13200</v>
      </c>
      <c r="L1304" s="4" t="s">
        <v>12549</v>
      </c>
      <c r="N1304" s="33" t="s">
        <v>12144</v>
      </c>
      <c r="O1304" s="33"/>
      <c r="P1304" s="4" t="s">
        <v>12746</v>
      </c>
      <c r="V1304" s="4" t="s">
        <v>12746</v>
      </c>
      <c r="X1304" s="3" t="s">
        <v>11911</v>
      </c>
      <c r="Y1304" s="7" t="s">
        <v>12062</v>
      </c>
      <c r="Z1304" s="26">
        <v>313</v>
      </c>
      <c r="AA1304" s="3">
        <v>9</v>
      </c>
      <c r="AB1304" s="3">
        <v>52</v>
      </c>
      <c r="AC1304" s="3">
        <v>1</v>
      </c>
      <c r="AD1304" s="5">
        <v>52.5</v>
      </c>
      <c r="AE1304" s="5">
        <v>5.5</v>
      </c>
      <c r="AH1304" s="3">
        <v>3</v>
      </c>
      <c r="AJ1304" s="3">
        <v>1</v>
      </c>
      <c r="AK1304" s="3">
        <v>2</v>
      </c>
      <c r="AL1304" s="4">
        <f t="shared" si="120"/>
        <v>4</v>
      </c>
      <c r="AM1304" s="4">
        <f t="shared" si="122"/>
        <v>2</v>
      </c>
      <c r="AN1304" s="4">
        <v>9</v>
      </c>
      <c r="AO1304" s="4">
        <v>7</v>
      </c>
      <c r="AP1304" s="4">
        <v>10</v>
      </c>
      <c r="AQ1304" s="4">
        <v>11</v>
      </c>
      <c r="AR1304" s="4">
        <v>9</v>
      </c>
      <c r="AS1304" s="4">
        <v>9</v>
      </c>
      <c r="AT1304" s="4">
        <v>9</v>
      </c>
      <c r="AU1304" s="4">
        <v>10</v>
      </c>
      <c r="AV1304" s="4">
        <v>9</v>
      </c>
      <c r="AW1304" s="4">
        <v>9</v>
      </c>
      <c r="AX1304" s="4">
        <v>9</v>
      </c>
      <c r="AY1304" s="4">
        <v>9</v>
      </c>
      <c r="AZ1304" s="4">
        <v>9</v>
      </c>
      <c r="BA1304" s="3">
        <f t="shared" si="119"/>
        <v>110</v>
      </c>
      <c r="BB1304" s="4">
        <v>3432</v>
      </c>
      <c r="BC1304" s="4">
        <v>3252</v>
      </c>
      <c r="BD1304" s="4">
        <v>11547</v>
      </c>
      <c r="BE1304" s="63">
        <f t="shared" si="123"/>
        <v>18231</v>
      </c>
      <c r="BF1304" s="4" t="s">
        <v>11693</v>
      </c>
      <c r="BG1304" s="4">
        <v>15459</v>
      </c>
      <c r="BH1304" s="4">
        <v>280</v>
      </c>
      <c r="BI1304" s="50">
        <v>631</v>
      </c>
      <c r="BJ1304" s="4">
        <f t="shared" si="121"/>
        <v>16370</v>
      </c>
      <c r="BK1304" s="4">
        <v>4562</v>
      </c>
      <c r="BL1304" s="4">
        <v>36544</v>
      </c>
      <c r="BM1304" s="3" t="s">
        <v>13435</v>
      </c>
      <c r="BS1304" s="4"/>
      <c r="CB1304" s="16"/>
      <c r="CL1304" s="4">
        <v>4</v>
      </c>
      <c r="CM1304" s="4">
        <v>31</v>
      </c>
      <c r="CR1304" s="4">
        <v>20174</v>
      </c>
      <c r="CS1304" s="4">
        <v>60</v>
      </c>
      <c r="CT1304" s="4">
        <v>280</v>
      </c>
      <c r="CU1304" s="4" t="s">
        <v>11986</v>
      </c>
      <c r="CV1304" s="4" t="s">
        <v>12328</v>
      </c>
      <c r="DK1304" s="50">
        <v>12600</v>
      </c>
      <c r="DL1304" s="50">
        <v>631</v>
      </c>
      <c r="DM1304" s="4">
        <v>80</v>
      </c>
      <c r="DN1304" s="4">
        <v>8000</v>
      </c>
      <c r="DO1304" s="4">
        <v>2000</v>
      </c>
      <c r="DP1304" s="4">
        <v>4000</v>
      </c>
      <c r="DS1304" s="3" t="s">
        <v>12498</v>
      </c>
      <c r="DU1304" s="33" t="s">
        <v>32289</v>
      </c>
      <c r="DV1304" s="33"/>
      <c r="DW1304" s="33" t="s">
        <v>32290</v>
      </c>
    </row>
    <row r="1305" spans="1:130">
      <c r="A1305" s="61">
        <v>2902561</v>
      </c>
      <c r="B1305" s="4" t="s">
        <v>15068</v>
      </c>
      <c r="D1305" s="4" t="s">
        <v>15069</v>
      </c>
      <c r="E1305" s="4" t="s">
        <v>15070</v>
      </c>
      <c r="G1305" s="4" t="s">
        <v>12746</v>
      </c>
      <c r="H1305" s="4" t="s">
        <v>17030</v>
      </c>
      <c r="I1305" s="4" t="s">
        <v>12727</v>
      </c>
      <c r="J1305" s="4" t="s">
        <v>12727</v>
      </c>
      <c r="L1305" s="4" t="s">
        <v>12438</v>
      </c>
      <c r="N1305" s="33" t="s">
        <v>12144</v>
      </c>
      <c r="O1305" s="33"/>
      <c r="P1305" s="4" t="s">
        <v>12746</v>
      </c>
      <c r="V1305" s="4" t="s">
        <v>12746</v>
      </c>
      <c r="X1305" s="3" t="s">
        <v>11911</v>
      </c>
      <c r="Y1305" s="7" t="s">
        <v>12074</v>
      </c>
      <c r="Z1305" s="26">
        <v>300</v>
      </c>
      <c r="AA1305" s="3">
        <v>8</v>
      </c>
      <c r="AB1305" s="3">
        <v>48</v>
      </c>
      <c r="AC1305" s="3">
        <v>1</v>
      </c>
      <c r="AD1305" s="3">
        <v>48</v>
      </c>
      <c r="AE1305" s="5">
        <v>6</v>
      </c>
      <c r="AF1305" s="3">
        <v>2</v>
      </c>
      <c r="AK1305" s="3">
        <v>1</v>
      </c>
      <c r="AL1305" s="4">
        <f t="shared" si="120"/>
        <v>0</v>
      </c>
      <c r="AM1305" s="4">
        <f t="shared" si="122"/>
        <v>1</v>
      </c>
      <c r="AN1305" s="4">
        <v>6</v>
      </c>
      <c r="AO1305" s="4">
        <v>16</v>
      </c>
      <c r="AP1305" s="4">
        <v>16</v>
      </c>
      <c r="AQ1305" s="4">
        <v>16</v>
      </c>
      <c r="AR1305" s="4">
        <v>16</v>
      </c>
      <c r="AS1305" s="4">
        <v>16</v>
      </c>
      <c r="AT1305" s="4">
        <v>16</v>
      </c>
      <c r="AU1305" s="4">
        <v>16</v>
      </c>
      <c r="AV1305" s="4">
        <v>16</v>
      </c>
      <c r="AW1305" s="4">
        <v>16</v>
      </c>
      <c r="AX1305" s="4">
        <v>16</v>
      </c>
      <c r="AY1305" s="4">
        <v>16</v>
      </c>
      <c r="AZ1305" s="4">
        <v>16</v>
      </c>
      <c r="BA1305" s="3">
        <f t="shared" si="119"/>
        <v>192</v>
      </c>
      <c r="BC1305" s="4">
        <v>1000</v>
      </c>
      <c r="BD1305" s="4">
        <v>26293</v>
      </c>
      <c r="BE1305" s="63">
        <f t="shared" si="123"/>
        <v>27293</v>
      </c>
      <c r="BG1305" s="4">
        <v>21224</v>
      </c>
      <c r="BI1305" s="50">
        <v>760</v>
      </c>
      <c r="BJ1305" s="4">
        <f t="shared" si="121"/>
        <v>21984</v>
      </c>
      <c r="BK1305" s="4">
        <v>9172</v>
      </c>
      <c r="BL1305" s="4">
        <v>64206</v>
      </c>
      <c r="BM1305" s="3" t="s">
        <v>13435</v>
      </c>
      <c r="BN1305" s="4">
        <v>5714</v>
      </c>
      <c r="BO1305" s="3">
        <v>40000</v>
      </c>
      <c r="BP1305" s="3" t="s">
        <v>12539</v>
      </c>
      <c r="BS1305" s="4"/>
      <c r="CB1305" s="16"/>
      <c r="CL1305" s="4">
        <v>5</v>
      </c>
      <c r="CM1305" s="4">
        <v>30</v>
      </c>
      <c r="CR1305" s="4">
        <v>82222</v>
      </c>
      <c r="DK1305" s="50">
        <v>25000</v>
      </c>
      <c r="DL1305" s="50">
        <v>760</v>
      </c>
      <c r="DM1305" s="4">
        <v>1000</v>
      </c>
      <c r="DN1305" s="4">
        <v>10000</v>
      </c>
      <c r="DO1305" s="4">
        <v>2500</v>
      </c>
      <c r="DP1305" s="4">
        <v>5000</v>
      </c>
      <c r="DQ1305" s="4">
        <v>5000</v>
      </c>
      <c r="DR1305" s="4">
        <v>5000</v>
      </c>
      <c r="DS1305" s="3" t="s">
        <v>12498</v>
      </c>
      <c r="DU1305" s="33" t="s">
        <v>32171</v>
      </c>
      <c r="DV1305" s="33"/>
      <c r="DW1305" s="33" t="s">
        <v>32172</v>
      </c>
    </row>
    <row r="1306" spans="1:130">
      <c r="A1306" s="61">
        <v>2902562</v>
      </c>
      <c r="B1306" s="4" t="s">
        <v>14700</v>
      </c>
      <c r="D1306" s="4" t="s">
        <v>14943</v>
      </c>
      <c r="E1306" s="4" t="s">
        <v>14944</v>
      </c>
      <c r="F1306" s="4" t="s">
        <v>14943</v>
      </c>
      <c r="G1306" s="4" t="s">
        <v>12746</v>
      </c>
      <c r="H1306" s="4" t="s">
        <v>17030</v>
      </c>
      <c r="I1306" s="4" t="s">
        <v>12268</v>
      </c>
      <c r="J1306" s="4" t="s">
        <v>12268</v>
      </c>
      <c r="L1306" s="4" t="s">
        <v>12438</v>
      </c>
      <c r="N1306" s="33" t="s">
        <v>12144</v>
      </c>
      <c r="O1306" s="33"/>
      <c r="P1306" s="4" t="s">
        <v>12746</v>
      </c>
      <c r="V1306" s="4" t="s">
        <v>12746</v>
      </c>
      <c r="X1306" s="3" t="s">
        <v>12819</v>
      </c>
      <c r="Y1306" s="7" t="s">
        <v>12820</v>
      </c>
      <c r="Z1306" s="3">
        <v>280</v>
      </c>
      <c r="AA1306" s="3">
        <v>9</v>
      </c>
      <c r="AB1306" s="3">
        <v>50</v>
      </c>
      <c r="AC1306" s="3">
        <v>1</v>
      </c>
      <c r="AD1306" s="3">
        <v>50</v>
      </c>
      <c r="AE1306" s="5">
        <v>5.5</v>
      </c>
      <c r="AF1306" s="3">
        <v>1</v>
      </c>
      <c r="AL1306" s="4">
        <f t="shared" si="120"/>
        <v>0</v>
      </c>
      <c r="AM1306" s="4">
        <f t="shared" si="122"/>
        <v>0</v>
      </c>
      <c r="AN1306" s="4">
        <v>3</v>
      </c>
      <c r="AO1306" s="4">
        <v>3</v>
      </c>
      <c r="AP1306" s="4">
        <v>3</v>
      </c>
      <c r="AQ1306" s="4">
        <v>3</v>
      </c>
      <c r="AR1306" s="4">
        <v>3</v>
      </c>
      <c r="AS1306" s="4">
        <v>3</v>
      </c>
      <c r="AT1306" s="4">
        <v>3</v>
      </c>
      <c r="AU1306" s="4">
        <v>3</v>
      </c>
      <c r="AV1306" s="4">
        <v>3</v>
      </c>
      <c r="AW1306" s="4">
        <v>3</v>
      </c>
      <c r="AX1306" s="4">
        <v>3</v>
      </c>
      <c r="AY1306" s="4">
        <v>3</v>
      </c>
      <c r="AZ1306" s="4">
        <v>3</v>
      </c>
      <c r="BA1306" s="3">
        <f t="shared" si="119"/>
        <v>36</v>
      </c>
      <c r="BD1306" s="4">
        <v>5580</v>
      </c>
      <c r="BE1306" s="63">
        <f t="shared" si="123"/>
        <v>5580</v>
      </c>
      <c r="BF1306" s="4" t="s">
        <v>11693</v>
      </c>
      <c r="BG1306" s="4">
        <v>4295</v>
      </c>
      <c r="BI1306" s="50">
        <v>92</v>
      </c>
      <c r="BJ1306" s="4">
        <f t="shared" si="121"/>
        <v>4387</v>
      </c>
      <c r="BK1306" s="4">
        <v>2416</v>
      </c>
      <c r="BL1306" s="4">
        <v>13989</v>
      </c>
      <c r="BM1306" s="3" t="s">
        <v>13435</v>
      </c>
      <c r="BN1306" s="4">
        <v>4</v>
      </c>
      <c r="BO1306" s="3">
        <v>300</v>
      </c>
      <c r="BP1306" s="3" t="s">
        <v>13880</v>
      </c>
      <c r="BS1306" s="4"/>
      <c r="CB1306" s="16"/>
      <c r="CC1306" s="3">
        <v>6169</v>
      </c>
      <c r="CL1306" s="4">
        <v>4</v>
      </c>
      <c r="CM1306" s="4">
        <v>30</v>
      </c>
      <c r="CR1306" s="4">
        <v>9902</v>
      </c>
      <c r="DK1306" s="50">
        <v>1545</v>
      </c>
      <c r="DL1306" s="50">
        <v>92</v>
      </c>
      <c r="DM1306" s="4">
        <v>268</v>
      </c>
      <c r="DN1306" s="4">
        <v>3216</v>
      </c>
      <c r="DO1306" s="4">
        <v>2148</v>
      </c>
      <c r="DP1306" s="4">
        <v>1079</v>
      </c>
      <c r="DS1306" s="3" t="s">
        <v>12498</v>
      </c>
      <c r="DU1306" s="33"/>
      <c r="DV1306" s="33"/>
      <c r="DW1306" s="33"/>
    </row>
    <row r="1307" spans="1:130">
      <c r="A1307" s="61">
        <v>2902563</v>
      </c>
      <c r="B1307" s="4" t="s">
        <v>14476</v>
      </c>
      <c r="D1307" s="4" t="s">
        <v>14596</v>
      </c>
      <c r="E1307" s="59" t="s">
        <v>29903</v>
      </c>
      <c r="G1307" s="4" t="s">
        <v>12144</v>
      </c>
      <c r="H1307" s="4" t="s">
        <v>17030</v>
      </c>
      <c r="I1307" s="4" t="s">
        <v>14597</v>
      </c>
      <c r="J1307" s="4" t="s">
        <v>14597</v>
      </c>
      <c r="L1307" s="4" t="s">
        <v>12438</v>
      </c>
      <c r="M1307" s="4" t="s">
        <v>14598</v>
      </c>
      <c r="N1307" s="33" t="s">
        <v>12746</v>
      </c>
      <c r="O1307" s="33" t="s">
        <v>15428</v>
      </c>
      <c r="P1307" s="4" t="s">
        <v>12746</v>
      </c>
      <c r="V1307" s="4" t="s">
        <v>12746</v>
      </c>
      <c r="X1307" s="3" t="s">
        <v>12050</v>
      </c>
      <c r="Y1307" s="19" t="s">
        <v>11749</v>
      </c>
      <c r="Z1307" s="3">
        <v>300</v>
      </c>
      <c r="AA1307" s="3">
        <v>9</v>
      </c>
      <c r="AB1307" s="3">
        <v>50</v>
      </c>
      <c r="AC1307" s="3">
        <v>1</v>
      </c>
      <c r="AD1307" s="3">
        <v>50</v>
      </c>
      <c r="AE1307" s="5">
        <v>5.5</v>
      </c>
      <c r="AH1307" s="3">
        <v>1</v>
      </c>
      <c r="AL1307" s="4">
        <f t="shared" si="120"/>
        <v>1</v>
      </c>
      <c r="AM1307" s="4">
        <f t="shared" si="122"/>
        <v>0</v>
      </c>
      <c r="AN1307" s="4">
        <v>2</v>
      </c>
      <c r="AO1307" s="4">
        <v>2</v>
      </c>
      <c r="AP1307" s="4">
        <v>2</v>
      </c>
      <c r="AQ1307" s="4">
        <v>2</v>
      </c>
      <c r="AR1307" s="4">
        <v>2</v>
      </c>
      <c r="AS1307" s="4">
        <v>2</v>
      </c>
      <c r="AT1307" s="4">
        <v>2</v>
      </c>
      <c r="AU1307" s="4">
        <v>2</v>
      </c>
      <c r="AV1307" s="4">
        <v>2</v>
      </c>
      <c r="AW1307" s="4">
        <v>2</v>
      </c>
      <c r="AX1307" s="4">
        <v>2</v>
      </c>
      <c r="AY1307" s="4">
        <v>2</v>
      </c>
      <c r="AZ1307" s="4">
        <v>2</v>
      </c>
      <c r="BA1307" s="3">
        <f t="shared" si="119"/>
        <v>24</v>
      </c>
      <c r="BB1307" s="4">
        <v>2000</v>
      </c>
      <c r="BD1307" s="4">
        <v>2664</v>
      </c>
      <c r="BE1307" s="63">
        <f t="shared" si="123"/>
        <v>4664</v>
      </c>
      <c r="BF1307" s="4" t="s">
        <v>12060</v>
      </c>
      <c r="BG1307" s="4">
        <v>4400</v>
      </c>
      <c r="BH1307" s="4">
        <v>626</v>
      </c>
      <c r="BI1307" s="50">
        <v>1066</v>
      </c>
      <c r="BJ1307" s="4">
        <f t="shared" si="121"/>
        <v>6092</v>
      </c>
      <c r="BK1307" s="4">
        <v>1800</v>
      </c>
      <c r="BL1307" s="4">
        <v>11468</v>
      </c>
      <c r="BM1307" s="3" t="s">
        <v>13435</v>
      </c>
      <c r="BN1307" s="4">
        <v>50</v>
      </c>
      <c r="BO1307" s="3">
        <v>300</v>
      </c>
      <c r="BP1307" s="3" t="s">
        <v>12539</v>
      </c>
      <c r="BS1307" s="4"/>
      <c r="CB1307" s="16"/>
      <c r="CD1307" s="3">
        <v>1</v>
      </c>
      <c r="CE1307" s="3">
        <v>20</v>
      </c>
      <c r="CH1307" s="3">
        <v>1</v>
      </c>
      <c r="CI1307" s="3">
        <v>35</v>
      </c>
      <c r="CL1307" s="4">
        <v>6</v>
      </c>
      <c r="CM1307" s="4">
        <v>52</v>
      </c>
      <c r="CR1307" s="4">
        <v>5676</v>
      </c>
      <c r="CS1307" s="4">
        <v>4</v>
      </c>
      <c r="CT1307" s="4">
        <v>56</v>
      </c>
      <c r="CU1307" s="4" t="s">
        <v>11905</v>
      </c>
      <c r="CV1307" s="4" t="s">
        <v>12152</v>
      </c>
      <c r="CW1307" s="4">
        <v>114</v>
      </c>
      <c r="CX1307" s="4">
        <v>570</v>
      </c>
      <c r="CY1307" s="4" t="s">
        <v>11986</v>
      </c>
      <c r="CZ1307" s="4" t="s">
        <v>12328</v>
      </c>
      <c r="DK1307" s="50">
        <v>19281</v>
      </c>
      <c r="DL1307" s="50">
        <v>1066</v>
      </c>
      <c r="DM1307" s="4">
        <v>257</v>
      </c>
      <c r="DN1307" s="4">
        <v>2963</v>
      </c>
      <c r="DO1307" s="4">
        <v>1150</v>
      </c>
      <c r="DP1307" s="4">
        <v>1437</v>
      </c>
      <c r="DS1307" s="3" t="s">
        <v>12498</v>
      </c>
      <c r="DU1307" s="33" t="s">
        <v>32173</v>
      </c>
      <c r="DV1307" s="33"/>
      <c r="DW1307" s="33" t="s">
        <v>32214</v>
      </c>
    </row>
    <row r="1308" spans="1:130" s="64" customFormat="1">
      <c r="A1308" s="61">
        <v>2902564</v>
      </c>
      <c r="B1308" s="4" t="s">
        <v>14367</v>
      </c>
      <c r="C1308" s="3"/>
      <c r="D1308" s="4" t="s">
        <v>14495</v>
      </c>
      <c r="E1308" s="4" t="s">
        <v>14497</v>
      </c>
      <c r="F1308" s="4" t="s">
        <v>14496</v>
      </c>
      <c r="G1308" s="4" t="s">
        <v>12746</v>
      </c>
      <c r="H1308" s="4" t="s">
        <v>17030</v>
      </c>
      <c r="I1308" s="4" t="s">
        <v>12553</v>
      </c>
      <c r="J1308" s="4" t="s">
        <v>12553</v>
      </c>
      <c r="K1308" s="3"/>
      <c r="L1308" s="4" t="s">
        <v>12438</v>
      </c>
      <c r="M1308" s="3"/>
      <c r="N1308" s="33" t="s">
        <v>12144</v>
      </c>
      <c r="O1308" s="33"/>
      <c r="P1308" s="4" t="s">
        <v>12746</v>
      </c>
      <c r="Q1308" s="3"/>
      <c r="R1308" s="3"/>
      <c r="S1308" s="3"/>
      <c r="T1308" s="3"/>
      <c r="U1308" s="3"/>
      <c r="V1308" s="4" t="s">
        <v>12746</v>
      </c>
      <c r="W1308" s="3"/>
      <c r="X1308" s="3" t="s">
        <v>14494</v>
      </c>
      <c r="Y1308" s="19" t="s">
        <v>15277</v>
      </c>
      <c r="Z1308" s="3">
        <v>307</v>
      </c>
      <c r="AA1308" s="3">
        <v>8</v>
      </c>
      <c r="AB1308" s="3">
        <v>44</v>
      </c>
      <c r="AC1308" s="3">
        <v>1</v>
      </c>
      <c r="AD1308" s="3">
        <v>44</v>
      </c>
      <c r="AE1308" s="5">
        <v>5.5</v>
      </c>
      <c r="AF1308" s="3">
        <v>2</v>
      </c>
      <c r="AG1308" s="3"/>
      <c r="AH1308" s="3"/>
      <c r="AI1308" s="3"/>
      <c r="AJ1308" s="3">
        <v>2</v>
      </c>
      <c r="AK1308" s="3"/>
      <c r="AL1308" s="4">
        <f t="shared" si="120"/>
        <v>2</v>
      </c>
      <c r="AM1308" s="4">
        <f t="shared" si="122"/>
        <v>0</v>
      </c>
      <c r="AN1308" s="4">
        <v>15</v>
      </c>
      <c r="AO1308" s="4">
        <v>18</v>
      </c>
      <c r="AP1308" s="4">
        <v>16</v>
      </c>
      <c r="AQ1308" s="4">
        <v>17</v>
      </c>
      <c r="AR1308" s="4">
        <v>11</v>
      </c>
      <c r="AS1308" s="4">
        <v>11</v>
      </c>
      <c r="AT1308" s="4">
        <v>14</v>
      </c>
      <c r="AU1308" s="4">
        <v>14</v>
      </c>
      <c r="AV1308" s="4">
        <v>15</v>
      </c>
      <c r="AW1308" s="4">
        <v>13</v>
      </c>
      <c r="AX1308" s="4">
        <v>21</v>
      </c>
      <c r="AY1308" s="4">
        <v>18</v>
      </c>
      <c r="AZ1308" s="4">
        <v>17</v>
      </c>
      <c r="BA1308" s="3">
        <f t="shared" si="119"/>
        <v>185</v>
      </c>
      <c r="BB1308" s="4"/>
      <c r="BC1308" s="4">
        <v>3522</v>
      </c>
      <c r="BD1308" s="4">
        <v>18274</v>
      </c>
      <c r="BE1308" s="63">
        <f t="shared" si="123"/>
        <v>21796</v>
      </c>
      <c r="BF1308" s="4" t="s">
        <v>11693</v>
      </c>
      <c r="BG1308" s="4">
        <v>22411</v>
      </c>
      <c r="BH1308" s="4">
        <v>311</v>
      </c>
      <c r="BI1308" s="50">
        <v>1871</v>
      </c>
      <c r="BJ1308" s="4">
        <f t="shared" si="121"/>
        <v>24593</v>
      </c>
      <c r="BK1308" s="4">
        <v>10182</v>
      </c>
      <c r="BL1308" s="4">
        <v>50910</v>
      </c>
      <c r="BM1308" s="3" t="s">
        <v>13435</v>
      </c>
      <c r="BN1308" s="4"/>
      <c r="BO1308" s="3"/>
      <c r="BP1308" s="3"/>
      <c r="BQ1308" s="4"/>
      <c r="BR1308" s="3"/>
      <c r="BS1308" s="4"/>
      <c r="BT1308" s="4"/>
      <c r="BU1308" s="4"/>
      <c r="BV1308" s="4"/>
      <c r="BW1308" s="4"/>
      <c r="BX1308" s="4"/>
      <c r="BY1308" s="4"/>
      <c r="BZ1308" s="3"/>
      <c r="CA1308" s="4"/>
      <c r="CB1308" s="16"/>
      <c r="CC1308" s="3">
        <v>59051</v>
      </c>
      <c r="CD1308" s="3"/>
      <c r="CE1308" s="3"/>
      <c r="CF1308" s="3"/>
      <c r="CG1308" s="3"/>
      <c r="CH1308" s="3"/>
      <c r="CI1308" s="3"/>
      <c r="CJ1308" s="3"/>
      <c r="CK1308" s="3"/>
      <c r="CL1308" s="4">
        <v>10</v>
      </c>
      <c r="CM1308" s="4">
        <v>106</v>
      </c>
      <c r="CN1308" s="3"/>
      <c r="CO1308" s="3"/>
      <c r="CP1308" s="3"/>
      <c r="CQ1308" s="3"/>
      <c r="CR1308" s="4">
        <v>26317</v>
      </c>
      <c r="CS1308" s="4">
        <v>51</v>
      </c>
      <c r="CT1308" s="4">
        <v>310</v>
      </c>
      <c r="CU1308" s="4" t="s">
        <v>11986</v>
      </c>
      <c r="CV1308" s="4" t="s">
        <v>12328</v>
      </c>
      <c r="CW1308" s="3"/>
      <c r="CX1308" s="3"/>
      <c r="CY1308" s="3"/>
      <c r="CZ1308" s="3"/>
      <c r="DA1308" s="3"/>
      <c r="DB1308" s="3"/>
      <c r="DC1308" s="3"/>
      <c r="DD1308" s="3"/>
      <c r="DE1308" s="3"/>
      <c r="DF1308" s="3"/>
      <c r="DG1308" s="3"/>
      <c r="DH1308" s="3"/>
      <c r="DI1308" s="3"/>
      <c r="DJ1308" s="3"/>
      <c r="DK1308" s="50">
        <v>40887</v>
      </c>
      <c r="DL1308" s="50">
        <v>1871</v>
      </c>
      <c r="DM1308" s="4">
        <v>1225</v>
      </c>
      <c r="DN1308" s="4">
        <v>15190</v>
      </c>
      <c r="DO1308" s="4">
        <v>4375</v>
      </c>
      <c r="DP1308" s="4">
        <v>3888</v>
      </c>
      <c r="DQ1308" s="3"/>
      <c r="DR1308" s="3"/>
      <c r="DS1308" s="3" t="s">
        <v>12498</v>
      </c>
      <c r="DT1308" s="3"/>
      <c r="DU1308" s="33" t="s">
        <v>32215</v>
      </c>
      <c r="DV1308" s="33"/>
      <c r="DW1308" s="33"/>
      <c r="DX1308" s="3"/>
      <c r="DY1308" s="3"/>
      <c r="DZ1308" s="3"/>
    </row>
    <row r="1309" spans="1:130">
      <c r="A1309" s="61">
        <v>2902565</v>
      </c>
      <c r="B1309" s="4" t="s">
        <v>14826</v>
      </c>
      <c r="D1309" s="4" t="s">
        <v>14827</v>
      </c>
      <c r="E1309" s="4" t="s">
        <v>14958</v>
      </c>
      <c r="F1309" s="59" t="s">
        <v>488</v>
      </c>
      <c r="G1309" s="4" t="s">
        <v>12746</v>
      </c>
      <c r="H1309" s="4" t="s">
        <v>17030</v>
      </c>
      <c r="I1309" s="4" t="s">
        <v>12537</v>
      </c>
      <c r="J1309" s="4" t="s">
        <v>12537</v>
      </c>
      <c r="L1309" s="4" t="s">
        <v>16833</v>
      </c>
      <c r="N1309" s="33" t="s">
        <v>12144</v>
      </c>
      <c r="O1309" s="33"/>
      <c r="P1309" s="4" t="s">
        <v>12746</v>
      </c>
      <c r="V1309" s="4" t="s">
        <v>12746</v>
      </c>
      <c r="X1309" s="10" t="s">
        <v>12050</v>
      </c>
      <c r="Y1309" s="10" t="s">
        <v>11749</v>
      </c>
      <c r="Z1309" s="3">
        <v>192</v>
      </c>
      <c r="AA1309" s="3">
        <v>8</v>
      </c>
      <c r="AB1309" s="3">
        <v>48</v>
      </c>
      <c r="AC1309" s="3">
        <v>1</v>
      </c>
      <c r="AD1309" s="3">
        <v>48</v>
      </c>
      <c r="AE1309" s="5">
        <v>6</v>
      </c>
      <c r="AF1309" s="3">
        <v>2</v>
      </c>
      <c r="AL1309" s="4">
        <f t="shared" si="120"/>
        <v>0</v>
      </c>
      <c r="AM1309" s="4">
        <f t="shared" si="122"/>
        <v>0</v>
      </c>
      <c r="AN1309" s="4">
        <v>4</v>
      </c>
      <c r="AO1309" s="4">
        <v>4</v>
      </c>
      <c r="AP1309" s="4">
        <v>4</v>
      </c>
      <c r="AQ1309" s="4">
        <v>4</v>
      </c>
      <c r="AR1309" s="4">
        <v>4</v>
      </c>
      <c r="AS1309" s="4">
        <v>4</v>
      </c>
      <c r="AT1309" s="4">
        <v>4</v>
      </c>
      <c r="AU1309" s="4">
        <v>4</v>
      </c>
      <c r="AV1309" s="4">
        <v>4</v>
      </c>
      <c r="AW1309" s="4">
        <v>4</v>
      </c>
      <c r="AX1309" s="4">
        <v>4</v>
      </c>
      <c r="AY1309" s="4">
        <v>4</v>
      </c>
      <c r="AZ1309" s="4">
        <v>4</v>
      </c>
      <c r="BA1309" s="3">
        <f t="shared" si="119"/>
        <v>48</v>
      </c>
      <c r="BD1309" s="4">
        <v>4948</v>
      </c>
      <c r="BE1309" s="63">
        <f t="shared" si="123"/>
        <v>4948</v>
      </c>
      <c r="BF1309" s="4" t="s">
        <v>11693</v>
      </c>
      <c r="BG1309" s="4">
        <v>16949</v>
      </c>
      <c r="BH1309" s="4">
        <v>140</v>
      </c>
      <c r="BI1309" s="50">
        <v>200</v>
      </c>
      <c r="BJ1309" s="4">
        <f t="shared" si="121"/>
        <v>17289</v>
      </c>
      <c r="BK1309" s="4">
        <v>4363</v>
      </c>
      <c r="BL1309" s="4">
        <v>36150</v>
      </c>
      <c r="BM1309" s="3" t="s">
        <v>14959</v>
      </c>
      <c r="BS1309" s="4"/>
      <c r="BY1309" s="3"/>
      <c r="CB1309" s="16"/>
      <c r="CC1309" s="3">
        <v>36150</v>
      </c>
      <c r="CL1309" s="4">
        <v>1</v>
      </c>
      <c r="CM1309" s="4">
        <v>8</v>
      </c>
      <c r="CR1309" s="4">
        <v>18861</v>
      </c>
      <c r="CS1309" s="4">
        <v>10</v>
      </c>
      <c r="CT1309" s="4">
        <v>140</v>
      </c>
      <c r="CU1309" s="4" t="s">
        <v>11905</v>
      </c>
      <c r="CV1309" s="4" t="s">
        <v>12152</v>
      </c>
      <c r="DK1309" s="50">
        <v>4000</v>
      </c>
      <c r="DL1309" s="50">
        <v>200</v>
      </c>
      <c r="DM1309" s="4">
        <v>480</v>
      </c>
      <c r="DN1309" s="4">
        <v>6000</v>
      </c>
      <c r="DO1309" s="4">
        <v>5500</v>
      </c>
      <c r="DP1309" s="4">
        <v>11000</v>
      </c>
      <c r="DS1309" s="3" t="s">
        <v>12498</v>
      </c>
      <c r="DU1309" s="33"/>
      <c r="DV1309" s="33" t="s">
        <v>27102</v>
      </c>
      <c r="DW1309" s="33"/>
    </row>
    <row r="1310" spans="1:130">
      <c r="A1310" s="61">
        <v>2902566</v>
      </c>
      <c r="B1310" s="4" t="s">
        <v>14842</v>
      </c>
      <c r="D1310" s="4" t="s">
        <v>14843</v>
      </c>
      <c r="E1310" s="4" t="s">
        <v>14845</v>
      </c>
      <c r="F1310" s="4" t="s">
        <v>14843</v>
      </c>
      <c r="G1310" s="4" t="s">
        <v>12144</v>
      </c>
      <c r="H1310" s="4" t="s">
        <v>17030</v>
      </c>
      <c r="I1310" s="4" t="s">
        <v>14844</v>
      </c>
      <c r="J1310" s="4" t="s">
        <v>12537</v>
      </c>
      <c r="L1310" s="4" t="s">
        <v>12436</v>
      </c>
      <c r="M1310" s="4"/>
      <c r="N1310" s="33" t="s">
        <v>12144</v>
      </c>
      <c r="O1310" s="33"/>
      <c r="P1310" s="4" t="s">
        <v>12746</v>
      </c>
      <c r="V1310" s="4" t="s">
        <v>12746</v>
      </c>
      <c r="X1310" s="10" t="s">
        <v>12050</v>
      </c>
      <c r="Y1310" s="10" t="s">
        <v>11749</v>
      </c>
      <c r="Z1310" s="3">
        <v>107</v>
      </c>
      <c r="AA1310" s="3">
        <v>9</v>
      </c>
      <c r="AB1310" s="3">
        <v>45</v>
      </c>
      <c r="AC1310" s="3">
        <v>1</v>
      </c>
      <c r="AD1310" s="3">
        <v>45</v>
      </c>
      <c r="AE1310" s="5">
        <v>5</v>
      </c>
      <c r="AJ1310" s="3">
        <v>1</v>
      </c>
      <c r="AL1310" s="4">
        <f t="shared" si="120"/>
        <v>1</v>
      </c>
      <c r="AM1310" s="4">
        <f t="shared" si="122"/>
        <v>0</v>
      </c>
      <c r="AN1310" s="4">
        <v>8</v>
      </c>
      <c r="AO1310" s="4"/>
      <c r="AP1310" s="4"/>
      <c r="AQ1310" s="4">
        <v>8</v>
      </c>
      <c r="AR1310" s="4">
        <v>8</v>
      </c>
      <c r="AS1310" s="4">
        <v>8</v>
      </c>
      <c r="AT1310" s="4">
        <v>8</v>
      </c>
      <c r="AU1310" s="4">
        <v>8</v>
      </c>
      <c r="AV1310" s="4">
        <v>8</v>
      </c>
      <c r="AW1310" s="4">
        <v>8</v>
      </c>
      <c r="AX1310" s="4">
        <v>8</v>
      </c>
      <c r="AY1310" s="4">
        <v>8</v>
      </c>
      <c r="AZ1310" s="4">
        <v>8</v>
      </c>
      <c r="BA1310" s="3">
        <f t="shared" si="119"/>
        <v>80</v>
      </c>
      <c r="BC1310" s="4">
        <v>2420</v>
      </c>
      <c r="BD1310" s="4">
        <v>13024</v>
      </c>
      <c r="BE1310" s="63">
        <f t="shared" si="123"/>
        <v>15444</v>
      </c>
      <c r="BF1310" s="4" t="s">
        <v>12060</v>
      </c>
      <c r="BG1310" s="4">
        <v>8608</v>
      </c>
      <c r="BI1310" s="50">
        <v>240</v>
      </c>
      <c r="BJ1310" s="4">
        <f t="shared" si="121"/>
        <v>8848</v>
      </c>
      <c r="BK1310" s="4">
        <v>2720</v>
      </c>
      <c r="BL1310" s="4">
        <v>25260</v>
      </c>
      <c r="BM1310" s="3" t="s">
        <v>13435</v>
      </c>
      <c r="BS1310" s="4"/>
      <c r="CB1310" s="16"/>
      <c r="CL1310" s="4">
        <v>2</v>
      </c>
      <c r="CM1310" s="4">
        <v>20</v>
      </c>
      <c r="CR1310" s="4">
        <v>16412</v>
      </c>
      <c r="DK1310" s="50">
        <v>4800</v>
      </c>
      <c r="DL1310" s="50">
        <v>240</v>
      </c>
      <c r="DM1310" s="4">
        <v>635</v>
      </c>
      <c r="DN1310" s="4">
        <v>5417</v>
      </c>
      <c r="DO1310" s="4">
        <v>2548</v>
      </c>
      <c r="DP1310" s="4">
        <v>4096</v>
      </c>
      <c r="DS1310" s="3" t="s">
        <v>12498</v>
      </c>
      <c r="DU1310" s="33" t="s">
        <v>32298</v>
      </c>
      <c r="DV1310" s="33"/>
      <c r="DW1310" s="33"/>
    </row>
    <row r="1311" spans="1:130">
      <c r="A1311" s="61">
        <v>2902567</v>
      </c>
      <c r="B1311" s="4" t="s">
        <v>15788</v>
      </c>
      <c r="D1311" s="4" t="s">
        <v>12981</v>
      </c>
      <c r="E1311" s="4" t="s">
        <v>15914</v>
      </c>
      <c r="F1311" s="4" t="s">
        <v>15671</v>
      </c>
      <c r="G1311" s="4" t="s">
        <v>13510</v>
      </c>
      <c r="H1311" s="4" t="s">
        <v>17030</v>
      </c>
      <c r="I1311" s="4" t="s">
        <v>12981</v>
      </c>
      <c r="J1311" s="4" t="s">
        <v>12981</v>
      </c>
      <c r="L1311" s="4" t="s">
        <v>12436</v>
      </c>
      <c r="M1311" s="4"/>
      <c r="N1311" s="33" t="s">
        <v>12144</v>
      </c>
      <c r="O1311" s="33"/>
      <c r="P1311" s="4" t="s">
        <v>12746</v>
      </c>
      <c r="Q1311" s="4"/>
      <c r="R1311" s="4"/>
      <c r="S1311" s="4"/>
      <c r="U1311" s="4" t="s">
        <v>15324</v>
      </c>
      <c r="V1311" s="4" t="s">
        <v>12746</v>
      </c>
      <c r="W1311" s="4"/>
      <c r="X1311" s="21" t="s">
        <v>15442</v>
      </c>
      <c r="Y1311" s="21" t="s">
        <v>12062</v>
      </c>
      <c r="Z1311" s="4">
        <v>223</v>
      </c>
      <c r="AA1311" s="4">
        <v>9</v>
      </c>
      <c r="AB1311" s="9">
        <v>49</v>
      </c>
      <c r="AC1311" s="4">
        <v>1</v>
      </c>
      <c r="AD1311" s="9">
        <v>49</v>
      </c>
      <c r="AE1311" s="4">
        <v>5</v>
      </c>
      <c r="AF1311" s="4"/>
      <c r="AG1311" s="4"/>
      <c r="AH1311" s="4">
        <v>1</v>
      </c>
      <c r="AI1311" s="4"/>
      <c r="AJ1311" s="4">
        <v>2</v>
      </c>
      <c r="AK1311" s="4">
        <v>4</v>
      </c>
      <c r="AL1311" s="4">
        <f t="shared" si="120"/>
        <v>3</v>
      </c>
      <c r="AM1311" s="4">
        <f t="shared" si="122"/>
        <v>4</v>
      </c>
      <c r="AN1311" s="4">
        <v>19</v>
      </c>
      <c r="AO1311" s="4">
        <v>24</v>
      </c>
      <c r="AP1311" s="4">
        <v>23</v>
      </c>
      <c r="AQ1311" s="4">
        <v>21</v>
      </c>
      <c r="AR1311" s="4">
        <v>20</v>
      </c>
      <c r="AS1311" s="4">
        <v>19</v>
      </c>
      <c r="AT1311" s="4">
        <v>20</v>
      </c>
      <c r="AU1311" s="4">
        <v>10</v>
      </c>
      <c r="AV1311" s="4">
        <v>17</v>
      </c>
      <c r="AW1311" s="4">
        <v>20</v>
      </c>
      <c r="AX1311" s="4">
        <v>18</v>
      </c>
      <c r="AY1311" s="4">
        <v>20</v>
      </c>
      <c r="AZ1311" s="4">
        <v>19</v>
      </c>
      <c r="BA1311" s="3">
        <f t="shared" si="119"/>
        <v>231</v>
      </c>
      <c r="BB1311" s="4">
        <v>2650</v>
      </c>
      <c r="BC1311" s="4">
        <v>11046</v>
      </c>
      <c r="BD1311" s="4">
        <v>26503</v>
      </c>
      <c r="BE1311" s="63">
        <f t="shared" si="123"/>
        <v>40199</v>
      </c>
      <c r="BF1311" s="4" t="s">
        <v>12236</v>
      </c>
      <c r="BG1311" s="4">
        <v>31941</v>
      </c>
      <c r="BH1311" s="4">
        <v>3406</v>
      </c>
      <c r="BI1311" s="50">
        <v>1855</v>
      </c>
      <c r="BJ1311" s="4">
        <f t="shared" si="121"/>
        <v>37202</v>
      </c>
      <c r="BK1311" s="4">
        <v>14896</v>
      </c>
      <c r="BL1311" s="4">
        <v>138634</v>
      </c>
      <c r="BM1311" s="4" t="s">
        <v>15119</v>
      </c>
      <c r="BO1311" s="4"/>
      <c r="BP1311" s="4"/>
      <c r="BR1311" s="4"/>
      <c r="BS1311" s="4"/>
      <c r="BZ1311" s="4"/>
      <c r="CB1311" s="16"/>
      <c r="CL1311" s="4">
        <v>7</v>
      </c>
      <c r="CM1311" s="4">
        <v>103</v>
      </c>
      <c r="CR1311" s="4">
        <v>101432</v>
      </c>
      <c r="CS1311" s="4">
        <v>470</v>
      </c>
      <c r="CT1311" s="4">
        <v>3406</v>
      </c>
      <c r="CU1311" s="4" t="s">
        <v>11986</v>
      </c>
      <c r="CV1311" s="4" t="s">
        <v>15120</v>
      </c>
      <c r="DK1311" s="50">
        <v>48160</v>
      </c>
      <c r="DL1311" s="50">
        <v>1855</v>
      </c>
      <c r="DM1311" s="4">
        <v>1884</v>
      </c>
      <c r="DN1311" s="4">
        <v>18810</v>
      </c>
      <c r="DS1311" s="3" t="s">
        <v>12498</v>
      </c>
      <c r="DU1311" s="33" t="s">
        <v>32299</v>
      </c>
      <c r="DV1311" s="33" t="s">
        <v>32300</v>
      </c>
      <c r="DW1311" s="33" t="s">
        <v>32301</v>
      </c>
    </row>
    <row r="1312" spans="1:130">
      <c r="A1312" s="61">
        <v>2902568</v>
      </c>
      <c r="B1312" s="4" t="s">
        <v>14892</v>
      </c>
      <c r="D1312" s="59" t="s">
        <v>489</v>
      </c>
      <c r="E1312" s="4" t="s">
        <v>14893</v>
      </c>
      <c r="G1312" s="4" t="s">
        <v>13510</v>
      </c>
      <c r="H1312" s="4" t="s">
        <v>17030</v>
      </c>
      <c r="I1312" s="4" t="s">
        <v>12981</v>
      </c>
      <c r="J1312" s="4" t="s">
        <v>12981</v>
      </c>
      <c r="L1312" s="4" t="s">
        <v>12436</v>
      </c>
      <c r="M1312" s="4"/>
      <c r="N1312" s="33" t="s">
        <v>12144</v>
      </c>
      <c r="O1312" s="33"/>
      <c r="P1312" s="4" t="s">
        <v>12746</v>
      </c>
      <c r="Q1312" s="4"/>
      <c r="R1312" s="4"/>
      <c r="S1312" s="4"/>
      <c r="V1312" s="4" t="s">
        <v>12746</v>
      </c>
      <c r="W1312" s="4"/>
      <c r="X1312" s="21" t="s">
        <v>15442</v>
      </c>
      <c r="Y1312" s="21" t="s">
        <v>12062</v>
      </c>
      <c r="Z1312" s="4">
        <v>304</v>
      </c>
      <c r="AA1312" s="4">
        <v>9</v>
      </c>
      <c r="AB1312" s="4">
        <v>54</v>
      </c>
      <c r="AC1312" s="4">
        <v>1</v>
      </c>
      <c r="AD1312" s="4">
        <v>54</v>
      </c>
      <c r="AE1312" s="9">
        <v>6</v>
      </c>
      <c r="AF1312" s="4"/>
      <c r="AG1312" s="4"/>
      <c r="AH1312" s="4">
        <v>1</v>
      </c>
      <c r="AI1312" s="4"/>
      <c r="AJ1312" s="4">
        <v>1</v>
      </c>
      <c r="AK1312" s="4"/>
      <c r="AL1312" s="4">
        <f t="shared" si="120"/>
        <v>2</v>
      </c>
      <c r="AM1312" s="4">
        <f t="shared" si="122"/>
        <v>0</v>
      </c>
      <c r="AN1312" s="4">
        <v>2</v>
      </c>
      <c r="AO1312" s="4">
        <v>3</v>
      </c>
      <c r="AP1312" s="4">
        <v>3</v>
      </c>
      <c r="AQ1312" s="4">
        <v>3</v>
      </c>
      <c r="AR1312" s="4">
        <v>3</v>
      </c>
      <c r="AS1312" s="4">
        <v>3</v>
      </c>
      <c r="AT1312" s="4">
        <v>2</v>
      </c>
      <c r="AU1312" s="4">
        <v>2</v>
      </c>
      <c r="AV1312" s="4">
        <v>2</v>
      </c>
      <c r="AW1312" s="4">
        <v>2</v>
      </c>
      <c r="AX1312" s="4">
        <v>2</v>
      </c>
      <c r="AY1312" s="4">
        <v>2</v>
      </c>
      <c r="AZ1312" s="4">
        <v>2</v>
      </c>
      <c r="BA1312" s="3">
        <f t="shared" si="119"/>
        <v>29</v>
      </c>
      <c r="BB1312" s="4">
        <v>1300</v>
      </c>
      <c r="BC1312" s="4">
        <v>1300</v>
      </c>
      <c r="BD1312" s="4">
        <v>4680</v>
      </c>
      <c r="BE1312" s="63">
        <f t="shared" si="123"/>
        <v>7280</v>
      </c>
      <c r="BF1312" s="4" t="s">
        <v>13070</v>
      </c>
      <c r="BG1312" s="4">
        <v>4186</v>
      </c>
      <c r="BI1312" s="50">
        <v>78</v>
      </c>
      <c r="BJ1312" s="4">
        <f t="shared" si="121"/>
        <v>4264</v>
      </c>
      <c r="BK1312" s="4">
        <v>353</v>
      </c>
      <c r="BL1312" s="4">
        <v>12019</v>
      </c>
      <c r="BM1312" s="4" t="s">
        <v>14894</v>
      </c>
      <c r="BO1312" s="4"/>
      <c r="BP1312" s="4"/>
      <c r="BR1312" s="4"/>
      <c r="BS1312" s="4"/>
      <c r="BZ1312" s="4"/>
      <c r="CB1312" s="16"/>
      <c r="CL1312" s="4">
        <v>1</v>
      </c>
      <c r="CM1312" s="4">
        <v>10</v>
      </c>
      <c r="CR1312" s="4">
        <v>7755</v>
      </c>
      <c r="DK1312" s="50">
        <v>2970</v>
      </c>
      <c r="DL1312" s="50">
        <v>78</v>
      </c>
      <c r="DM1312" s="4">
        <v>74</v>
      </c>
      <c r="DN1312" s="4">
        <v>1092</v>
      </c>
      <c r="DO1312" s="4">
        <v>85</v>
      </c>
      <c r="DP1312" s="4">
        <v>191</v>
      </c>
      <c r="DQ1312" s="4">
        <v>85</v>
      </c>
      <c r="DR1312" s="4">
        <v>280</v>
      </c>
      <c r="DS1312" s="3" t="s">
        <v>12498</v>
      </c>
      <c r="DU1312" s="33" t="s">
        <v>32346</v>
      </c>
      <c r="DV1312" s="33" t="s">
        <v>32347</v>
      </c>
      <c r="DW1312" s="33"/>
    </row>
    <row r="1313" spans="1:127">
      <c r="A1313" s="61">
        <v>2902569</v>
      </c>
      <c r="B1313" s="4" t="s">
        <v>15009</v>
      </c>
      <c r="D1313" s="4" t="s">
        <v>15010</v>
      </c>
      <c r="E1313" s="4" t="s">
        <v>14891</v>
      </c>
      <c r="F1313" s="4" t="s">
        <v>15011</v>
      </c>
      <c r="G1313" s="4" t="s">
        <v>13510</v>
      </c>
      <c r="H1313" s="4" t="s">
        <v>17030</v>
      </c>
      <c r="I1313" s="4" t="s">
        <v>15012</v>
      </c>
      <c r="J1313" s="4" t="s">
        <v>12246</v>
      </c>
      <c r="L1313" s="4" t="s">
        <v>12436</v>
      </c>
      <c r="M1313" s="4" t="s">
        <v>14883</v>
      </c>
      <c r="N1313" s="33" t="s">
        <v>12144</v>
      </c>
      <c r="O1313" s="33"/>
      <c r="P1313" s="4" t="s">
        <v>12746</v>
      </c>
      <c r="Q1313" s="4"/>
      <c r="R1313" s="4"/>
      <c r="S1313" s="4"/>
      <c r="U1313" s="4" t="s">
        <v>12746</v>
      </c>
      <c r="V1313" s="4" t="s">
        <v>13510</v>
      </c>
      <c r="W1313" s="4" t="s">
        <v>14876</v>
      </c>
      <c r="X1313" s="21" t="s">
        <v>15442</v>
      </c>
      <c r="Y1313" s="21" t="s">
        <v>12062</v>
      </c>
      <c r="Z1313" s="4">
        <v>314</v>
      </c>
      <c r="AA1313" s="4">
        <v>9</v>
      </c>
      <c r="AB1313" s="4">
        <v>54</v>
      </c>
      <c r="AC1313" s="4">
        <v>1</v>
      </c>
      <c r="AD1313" s="4">
        <v>54</v>
      </c>
      <c r="AE1313" s="9">
        <v>6</v>
      </c>
      <c r="AF1313" s="4" t="s">
        <v>14877</v>
      </c>
      <c r="AG1313" s="4" t="s">
        <v>14878</v>
      </c>
      <c r="AH1313" s="4"/>
      <c r="AI1313" s="4"/>
      <c r="AJ1313" s="4">
        <v>2</v>
      </c>
      <c r="AK1313" s="4"/>
      <c r="AL1313" s="4">
        <f t="shared" si="120"/>
        <v>2</v>
      </c>
      <c r="AM1313" s="4">
        <f t="shared" si="122"/>
        <v>0</v>
      </c>
      <c r="AN1313" s="4">
        <v>34</v>
      </c>
      <c r="AO1313" s="4">
        <v>20</v>
      </c>
      <c r="AP1313" s="4">
        <v>23</v>
      </c>
      <c r="AQ1313" s="4">
        <v>32</v>
      </c>
      <c r="AR1313" s="4">
        <v>39</v>
      </c>
      <c r="AS1313" s="4">
        <v>43</v>
      </c>
      <c r="AT1313" s="4">
        <v>29</v>
      </c>
      <c r="AU1313" s="4">
        <v>35</v>
      </c>
      <c r="AV1313" s="4">
        <v>40</v>
      </c>
      <c r="AW1313" s="4">
        <v>44</v>
      </c>
      <c r="AX1313" s="4">
        <v>50</v>
      </c>
      <c r="AY1313" s="4">
        <v>38</v>
      </c>
      <c r="AZ1313" s="4">
        <v>34</v>
      </c>
      <c r="BA1313" s="3">
        <f t="shared" ref="BA1313:BA1376" si="124">SUM(AO1313:AZ1313)</f>
        <v>427</v>
      </c>
      <c r="BC1313" s="4">
        <v>5379</v>
      </c>
      <c r="BD1313" s="4">
        <v>51866</v>
      </c>
      <c r="BE1313" s="63">
        <f t="shared" si="123"/>
        <v>57245</v>
      </c>
      <c r="BF1313" s="4" t="s">
        <v>13070</v>
      </c>
      <c r="BG1313" s="4">
        <v>68217</v>
      </c>
      <c r="BH1313" s="4">
        <v>3368</v>
      </c>
      <c r="BI1313" s="50">
        <v>1899</v>
      </c>
      <c r="BJ1313" s="4">
        <f t="shared" si="121"/>
        <v>73484</v>
      </c>
      <c r="BK1313" s="4">
        <v>3132</v>
      </c>
      <c r="BL1313" s="4">
        <v>40716</v>
      </c>
      <c r="BM1313" s="4" t="s">
        <v>35862</v>
      </c>
      <c r="BN1313" s="4">
        <v>13456</v>
      </c>
      <c r="BO1313" s="4">
        <v>192174</v>
      </c>
      <c r="BP1313" s="4" t="s">
        <v>35863</v>
      </c>
      <c r="BR1313" s="4"/>
      <c r="BS1313" s="4"/>
      <c r="BZ1313" s="4"/>
      <c r="CB1313" s="16"/>
      <c r="CD1313" s="4">
        <v>4</v>
      </c>
      <c r="CE1313" s="4">
        <v>120</v>
      </c>
      <c r="CL1313" s="4">
        <v>6</v>
      </c>
      <c r="CM1313" s="4">
        <v>155</v>
      </c>
      <c r="CR1313" s="4">
        <v>159406</v>
      </c>
      <c r="CS1313" s="4">
        <v>556</v>
      </c>
      <c r="CT1313" s="4">
        <v>3368</v>
      </c>
      <c r="CU1313" s="4" t="s">
        <v>11986</v>
      </c>
      <c r="CV1313" s="4" t="s">
        <v>15120</v>
      </c>
      <c r="DK1313" s="50">
        <v>38020</v>
      </c>
      <c r="DL1313" s="50">
        <v>1899</v>
      </c>
      <c r="DM1313" s="4">
        <v>3240</v>
      </c>
      <c r="DN1313" s="4">
        <v>38583</v>
      </c>
      <c r="DO1313" s="4">
        <v>10558</v>
      </c>
      <c r="DP1313" s="4">
        <v>12746</v>
      </c>
      <c r="DS1313" s="3" t="s">
        <v>12498</v>
      </c>
      <c r="DU1313" s="124" t="s">
        <v>32348</v>
      </c>
      <c r="DV1313" s="33" t="s">
        <v>32349</v>
      </c>
      <c r="DW1313" s="33" t="s">
        <v>32350</v>
      </c>
    </row>
    <row r="1314" spans="1:127">
      <c r="A1314" s="61">
        <v>2902570</v>
      </c>
      <c r="B1314" s="4" t="s">
        <v>15030</v>
      </c>
      <c r="D1314" s="4" t="s">
        <v>14895</v>
      </c>
      <c r="E1314" s="4" t="s">
        <v>15471</v>
      </c>
      <c r="F1314" s="4" t="s">
        <v>14896</v>
      </c>
      <c r="G1314" s="4" t="s">
        <v>12746</v>
      </c>
      <c r="H1314" s="4" t="s">
        <v>17030</v>
      </c>
      <c r="I1314" s="4" t="s">
        <v>12246</v>
      </c>
      <c r="J1314" s="4" t="s">
        <v>12246</v>
      </c>
      <c r="L1314" s="4" t="s">
        <v>12436</v>
      </c>
      <c r="M1314" s="4"/>
      <c r="N1314" s="33" t="s">
        <v>12144</v>
      </c>
      <c r="O1314" s="33"/>
      <c r="P1314" s="4" t="s">
        <v>12746</v>
      </c>
      <c r="Q1314" s="4"/>
      <c r="R1314" s="4"/>
      <c r="S1314" s="4"/>
      <c r="V1314" s="4" t="s">
        <v>12746</v>
      </c>
      <c r="W1314" s="4"/>
      <c r="X1314" s="21" t="s">
        <v>15015</v>
      </c>
      <c r="Y1314" s="21" t="s">
        <v>15016</v>
      </c>
      <c r="Z1314" s="4">
        <v>275</v>
      </c>
      <c r="AA1314" s="4">
        <v>9</v>
      </c>
      <c r="AB1314" s="4">
        <v>50</v>
      </c>
      <c r="AC1314" s="4">
        <v>1</v>
      </c>
      <c r="AD1314" s="4">
        <v>50</v>
      </c>
      <c r="AE1314" s="9">
        <v>5.5</v>
      </c>
      <c r="AF1314" s="4">
        <v>1</v>
      </c>
      <c r="AG1314" s="4"/>
      <c r="AH1314" s="4"/>
      <c r="AI1314" s="4"/>
      <c r="AJ1314" s="4"/>
      <c r="AK1314" s="4"/>
      <c r="AL1314" s="4">
        <f t="shared" si="120"/>
        <v>0</v>
      </c>
      <c r="AM1314" s="4">
        <f t="shared" si="122"/>
        <v>0</v>
      </c>
      <c r="AN1314" s="4">
        <v>2</v>
      </c>
      <c r="AO1314" s="4">
        <v>2</v>
      </c>
      <c r="AP1314" s="4">
        <v>2</v>
      </c>
      <c r="AQ1314" s="4">
        <v>2</v>
      </c>
      <c r="AR1314" s="4">
        <v>3</v>
      </c>
      <c r="AS1314" s="4">
        <v>3</v>
      </c>
      <c r="AT1314" s="4">
        <v>3</v>
      </c>
      <c r="AU1314" s="4">
        <v>3</v>
      </c>
      <c r="AV1314" s="4">
        <v>3</v>
      </c>
      <c r="AW1314" s="4">
        <v>3</v>
      </c>
      <c r="AX1314" s="4">
        <v>2</v>
      </c>
      <c r="AY1314" s="4">
        <v>1</v>
      </c>
      <c r="AZ1314" s="4">
        <v>1</v>
      </c>
      <c r="BA1314" s="3">
        <f t="shared" si="124"/>
        <v>28</v>
      </c>
      <c r="BD1314" s="4">
        <v>3794</v>
      </c>
      <c r="BE1314" s="63">
        <f t="shared" si="123"/>
        <v>3794</v>
      </c>
      <c r="BF1314" s="4" t="s">
        <v>13070</v>
      </c>
      <c r="BG1314" s="4">
        <v>8020</v>
      </c>
      <c r="BH1314" s="4">
        <v>322</v>
      </c>
      <c r="BI1314" s="50">
        <v>250</v>
      </c>
      <c r="BJ1314" s="4">
        <f t="shared" si="121"/>
        <v>8592</v>
      </c>
      <c r="BK1314" s="4">
        <v>2067</v>
      </c>
      <c r="BL1314" s="4">
        <v>15295</v>
      </c>
      <c r="BM1314" s="4" t="s">
        <v>14899</v>
      </c>
      <c r="BO1314" s="4"/>
      <c r="BP1314" s="4"/>
      <c r="BR1314" s="4"/>
      <c r="BS1314" s="4"/>
      <c r="BZ1314" s="4"/>
      <c r="CB1314" s="16"/>
      <c r="CL1314" s="4">
        <v>2</v>
      </c>
      <c r="CM1314" s="4">
        <v>7</v>
      </c>
      <c r="CR1314" s="4">
        <v>6703</v>
      </c>
      <c r="CS1314" s="4">
        <v>5</v>
      </c>
      <c r="CT1314" s="4">
        <v>72</v>
      </c>
      <c r="CU1314" s="4" t="s">
        <v>11986</v>
      </c>
      <c r="CV1314" s="4" t="s">
        <v>12444</v>
      </c>
      <c r="CW1314" s="4">
        <v>100</v>
      </c>
      <c r="CX1314" s="4">
        <v>50</v>
      </c>
      <c r="CY1314" s="4" t="s">
        <v>11869</v>
      </c>
      <c r="CZ1314" s="4" t="s">
        <v>98</v>
      </c>
      <c r="DA1314" s="4">
        <v>1000</v>
      </c>
      <c r="DB1314" s="4">
        <v>200</v>
      </c>
      <c r="DC1314" s="4" t="s">
        <v>11869</v>
      </c>
      <c r="DD1314" s="4" t="s">
        <v>13092</v>
      </c>
      <c r="DK1314" s="50">
        <v>5000</v>
      </c>
      <c r="DL1314" s="50">
        <v>250</v>
      </c>
      <c r="DM1314" s="4">
        <v>390</v>
      </c>
      <c r="DN1314" s="4">
        <v>3900</v>
      </c>
      <c r="DO1314" s="4">
        <v>1760</v>
      </c>
      <c r="DP1314" s="4">
        <v>3400</v>
      </c>
      <c r="DS1314" s="3" t="s">
        <v>12498</v>
      </c>
      <c r="DU1314" s="33"/>
      <c r="DV1314" s="33"/>
      <c r="DW1314" s="33"/>
    </row>
    <row r="1315" spans="1:127">
      <c r="A1315" s="61">
        <v>2902571</v>
      </c>
      <c r="B1315" s="4" t="s">
        <v>15022</v>
      </c>
      <c r="D1315" s="4" t="s">
        <v>14903</v>
      </c>
      <c r="E1315" s="4" t="s">
        <v>15018</v>
      </c>
      <c r="F1315" s="4" t="s">
        <v>12637</v>
      </c>
      <c r="G1315" s="4" t="s">
        <v>12746</v>
      </c>
      <c r="H1315" s="4" t="s">
        <v>17030</v>
      </c>
      <c r="I1315" s="4" t="s">
        <v>15880</v>
      </c>
      <c r="J1315" s="4" t="s">
        <v>12084</v>
      </c>
      <c r="L1315" s="4" t="s">
        <v>12436</v>
      </c>
      <c r="M1315" s="4"/>
      <c r="N1315" s="33" t="s">
        <v>12144</v>
      </c>
      <c r="O1315" s="33"/>
      <c r="P1315" s="4" t="s">
        <v>12746</v>
      </c>
      <c r="Q1315" s="4"/>
      <c r="R1315" s="4"/>
      <c r="S1315" s="4"/>
      <c r="V1315" s="4" t="s">
        <v>12746</v>
      </c>
      <c r="W1315" s="4"/>
      <c r="X1315" s="21" t="s">
        <v>15442</v>
      </c>
      <c r="Y1315" s="21" t="s">
        <v>12062</v>
      </c>
      <c r="Z1315" s="4">
        <v>260</v>
      </c>
      <c r="AA1315" s="4">
        <v>8</v>
      </c>
      <c r="AB1315" s="4">
        <v>40</v>
      </c>
      <c r="AC1315" s="4">
        <v>1</v>
      </c>
      <c r="AD1315" s="4">
        <v>40</v>
      </c>
      <c r="AE1315" s="9">
        <v>5</v>
      </c>
      <c r="AF1315" s="4">
        <v>1</v>
      </c>
      <c r="AG1315" s="4"/>
      <c r="AH1315" s="4"/>
      <c r="AI1315" s="4"/>
      <c r="AJ1315" s="4"/>
      <c r="AK1315" s="4"/>
      <c r="AL1315" s="4">
        <f t="shared" si="120"/>
        <v>0</v>
      </c>
      <c r="AM1315" s="4">
        <f t="shared" si="122"/>
        <v>0</v>
      </c>
      <c r="AN1315" s="4">
        <v>5</v>
      </c>
      <c r="AO1315" s="4">
        <v>5</v>
      </c>
      <c r="AP1315" s="4">
        <v>5</v>
      </c>
      <c r="AQ1315" s="4">
        <v>5</v>
      </c>
      <c r="AR1315" s="4">
        <v>5</v>
      </c>
      <c r="AS1315" s="4">
        <v>5</v>
      </c>
      <c r="AT1315" s="4">
        <v>5</v>
      </c>
      <c r="AU1315" s="4">
        <v>5</v>
      </c>
      <c r="AV1315" s="4">
        <v>5</v>
      </c>
      <c r="AW1315" s="4">
        <v>5</v>
      </c>
      <c r="AX1315" s="4">
        <v>5</v>
      </c>
      <c r="AY1315" s="4">
        <v>5</v>
      </c>
      <c r="AZ1315" s="4">
        <v>5</v>
      </c>
      <c r="BA1315" s="4">
        <f t="shared" si="124"/>
        <v>60</v>
      </c>
      <c r="BD1315" s="4">
        <v>12850</v>
      </c>
      <c r="BE1315" s="63">
        <f t="shared" si="123"/>
        <v>12850</v>
      </c>
      <c r="BF1315" s="4" t="s">
        <v>13070</v>
      </c>
      <c r="BG1315" s="4">
        <v>5011</v>
      </c>
      <c r="BH1315" s="4">
        <v>217</v>
      </c>
      <c r="BI1315" s="50">
        <v>224</v>
      </c>
      <c r="BJ1315" s="4">
        <f t="shared" si="121"/>
        <v>5452</v>
      </c>
      <c r="BK1315" s="4">
        <v>323</v>
      </c>
      <c r="BL1315" s="4">
        <v>20000</v>
      </c>
      <c r="BM1315" s="4" t="s">
        <v>14501</v>
      </c>
      <c r="BO1315" s="4"/>
      <c r="BP1315" s="4"/>
      <c r="BR1315" s="4"/>
      <c r="BS1315" s="4"/>
      <c r="BZ1315" s="4"/>
      <c r="CB1315" s="12"/>
      <c r="CL1315" s="4">
        <v>3</v>
      </c>
      <c r="CM1315" s="4">
        <v>9</v>
      </c>
      <c r="CR1315" s="4">
        <v>14548</v>
      </c>
      <c r="CS1315" s="4">
        <v>15</v>
      </c>
      <c r="CT1315" s="4">
        <v>217</v>
      </c>
      <c r="CU1315" s="4" t="s">
        <v>11905</v>
      </c>
      <c r="CV1315" s="4" t="s">
        <v>13414</v>
      </c>
      <c r="DK1315" s="50">
        <v>3480</v>
      </c>
      <c r="DL1315" s="50">
        <v>224</v>
      </c>
      <c r="DM1315" s="4">
        <v>37</v>
      </c>
      <c r="DN1315" s="4">
        <v>525</v>
      </c>
      <c r="DO1315" s="4">
        <v>15</v>
      </c>
      <c r="DP1315" s="4">
        <v>41</v>
      </c>
      <c r="DQ1315" s="4">
        <v>10</v>
      </c>
      <c r="DR1315" s="4">
        <v>32</v>
      </c>
      <c r="DS1315" s="3" t="s">
        <v>12498</v>
      </c>
      <c r="DU1315" s="33"/>
      <c r="DV1315" s="33"/>
      <c r="DW1315" s="33" t="s">
        <v>32354</v>
      </c>
    </row>
    <row r="1316" spans="1:127">
      <c r="A1316" s="61">
        <v>2902572</v>
      </c>
      <c r="B1316" s="4" t="s">
        <v>15270</v>
      </c>
      <c r="D1316" s="4" t="s">
        <v>15271</v>
      </c>
      <c r="E1316" s="4" t="s">
        <v>15273</v>
      </c>
      <c r="G1316" s="4" t="s">
        <v>15272</v>
      </c>
      <c r="H1316" s="4" t="s">
        <v>17030</v>
      </c>
      <c r="I1316" s="4" t="s">
        <v>15880</v>
      </c>
      <c r="J1316" s="4" t="s">
        <v>12084</v>
      </c>
      <c r="L1316" s="4" t="s">
        <v>12436</v>
      </c>
      <c r="M1316" s="4"/>
      <c r="N1316" s="33" t="s">
        <v>12144</v>
      </c>
      <c r="O1316" s="33"/>
      <c r="P1316" s="4"/>
      <c r="Q1316" s="4" t="s">
        <v>13510</v>
      </c>
      <c r="R1316" s="4" t="s">
        <v>12746</v>
      </c>
      <c r="S1316" s="4" t="s">
        <v>13510</v>
      </c>
      <c r="T1316" s="4" t="s">
        <v>12746</v>
      </c>
      <c r="U1316" s="4" t="s">
        <v>15129</v>
      </c>
      <c r="V1316" s="4"/>
      <c r="W1316" s="4"/>
      <c r="X1316" s="21" t="s">
        <v>15442</v>
      </c>
      <c r="Y1316" s="21" t="s">
        <v>12062</v>
      </c>
      <c r="Z1316" s="4">
        <v>306</v>
      </c>
      <c r="AA1316" s="4">
        <v>9</v>
      </c>
      <c r="AB1316" s="4">
        <v>50</v>
      </c>
      <c r="AC1316" s="4">
        <v>1</v>
      </c>
      <c r="AD1316" s="4">
        <v>50</v>
      </c>
      <c r="AE1316" s="9">
        <v>5.5</v>
      </c>
      <c r="AF1316" s="4"/>
      <c r="AG1316" s="4"/>
      <c r="AH1316" s="4">
        <v>2</v>
      </c>
      <c r="AI1316" s="4"/>
      <c r="AJ1316" s="4">
        <v>5</v>
      </c>
      <c r="AK1316" s="4"/>
      <c r="AL1316" s="4">
        <f t="shared" si="120"/>
        <v>7</v>
      </c>
      <c r="AM1316" s="4">
        <f t="shared" si="122"/>
        <v>0</v>
      </c>
      <c r="AN1316" s="4">
        <v>14</v>
      </c>
      <c r="AO1316" s="4">
        <v>12</v>
      </c>
      <c r="AP1316" s="4">
        <v>13</v>
      </c>
      <c r="AQ1316" s="4">
        <v>15</v>
      </c>
      <c r="AR1316" s="4">
        <v>15</v>
      </c>
      <c r="AS1316" s="4">
        <v>14</v>
      </c>
      <c r="AT1316" s="4">
        <v>14</v>
      </c>
      <c r="AU1316" s="4">
        <v>16</v>
      </c>
      <c r="AV1316" s="4">
        <v>16</v>
      </c>
      <c r="AW1316" s="4">
        <v>15</v>
      </c>
      <c r="AX1316" s="4">
        <v>15</v>
      </c>
      <c r="AY1316" s="4">
        <v>15</v>
      </c>
      <c r="AZ1316" s="4">
        <v>13</v>
      </c>
      <c r="BA1316" s="4">
        <f t="shared" si="124"/>
        <v>173</v>
      </c>
      <c r="BB1316" s="4">
        <v>8001</v>
      </c>
      <c r="BC1316" s="4">
        <v>3996</v>
      </c>
      <c r="BD1316" s="4">
        <v>20185</v>
      </c>
      <c r="BE1316" s="63">
        <f t="shared" si="123"/>
        <v>32182</v>
      </c>
      <c r="BG1316" s="4">
        <v>31204</v>
      </c>
      <c r="BH1316" s="4">
        <v>1139</v>
      </c>
      <c r="BI1316" s="50">
        <v>313</v>
      </c>
      <c r="BJ1316" s="4">
        <f t="shared" si="121"/>
        <v>32656</v>
      </c>
      <c r="BK1316" s="4">
        <v>1431</v>
      </c>
      <c r="BL1316" s="4">
        <v>47238</v>
      </c>
      <c r="BM1316" s="4" t="s">
        <v>12610</v>
      </c>
      <c r="BN1316" s="4">
        <v>774</v>
      </c>
      <c r="BO1316" s="4">
        <v>25541</v>
      </c>
      <c r="BP1316" s="4" t="s">
        <v>15024</v>
      </c>
      <c r="BR1316" s="4"/>
      <c r="BS1316" s="4"/>
      <c r="BZ1316" s="4"/>
      <c r="CB1316" s="12"/>
      <c r="CL1316" s="4">
        <v>8</v>
      </c>
      <c r="CM1316" s="4">
        <v>38</v>
      </c>
      <c r="CR1316" s="4">
        <v>40123</v>
      </c>
      <c r="CS1316" s="4">
        <v>143</v>
      </c>
      <c r="CT1316" s="4">
        <v>1139</v>
      </c>
      <c r="CU1316" s="4" t="s">
        <v>11986</v>
      </c>
      <c r="CV1316" s="4" t="s">
        <v>15120</v>
      </c>
      <c r="DK1316" s="50">
        <v>6260</v>
      </c>
      <c r="DL1316" s="50">
        <v>313</v>
      </c>
      <c r="DM1316" s="4">
        <v>464</v>
      </c>
      <c r="DN1316" s="4">
        <v>4645</v>
      </c>
      <c r="DQ1316" s="4">
        <v>1200</v>
      </c>
      <c r="DR1316" s="4">
        <v>2496</v>
      </c>
      <c r="DS1316" s="3" t="s">
        <v>12498</v>
      </c>
      <c r="DU1316" s="33" t="s">
        <v>32355</v>
      </c>
      <c r="DV1316" s="33"/>
      <c r="DW1316" s="33"/>
    </row>
    <row r="1317" spans="1:127">
      <c r="A1317" s="61">
        <v>2902573</v>
      </c>
      <c r="B1317" s="4" t="s">
        <v>15023</v>
      </c>
      <c r="D1317" s="59" t="s">
        <v>490</v>
      </c>
      <c r="E1317" s="4" t="s">
        <v>15260</v>
      </c>
      <c r="F1317" s="59" t="s">
        <v>490</v>
      </c>
      <c r="G1317" s="4" t="s">
        <v>13510</v>
      </c>
      <c r="H1317" s="4" t="s">
        <v>17030</v>
      </c>
      <c r="I1317" s="4" t="s">
        <v>15880</v>
      </c>
      <c r="J1317" s="4" t="s">
        <v>12084</v>
      </c>
      <c r="L1317" s="4" t="s">
        <v>12436</v>
      </c>
      <c r="M1317" s="4"/>
      <c r="N1317" s="33" t="s">
        <v>12144</v>
      </c>
      <c r="O1317" s="33"/>
      <c r="P1317" s="4" t="s">
        <v>12746</v>
      </c>
      <c r="Q1317" s="4"/>
      <c r="R1317" s="4"/>
      <c r="S1317" s="4"/>
      <c r="V1317" s="4" t="s">
        <v>12746</v>
      </c>
      <c r="W1317" s="4"/>
      <c r="X1317" s="21" t="s">
        <v>15442</v>
      </c>
      <c r="Y1317" s="21" t="s">
        <v>12062</v>
      </c>
      <c r="Z1317" s="4">
        <v>200</v>
      </c>
      <c r="AA1317" s="4">
        <v>8</v>
      </c>
      <c r="AB1317" s="4">
        <v>40</v>
      </c>
      <c r="AC1317" s="4">
        <v>1</v>
      </c>
      <c r="AD1317" s="4">
        <v>40</v>
      </c>
      <c r="AE1317" s="9">
        <v>5</v>
      </c>
      <c r="AF1317" s="4"/>
      <c r="AG1317" s="4"/>
      <c r="AH1317" s="4">
        <v>2</v>
      </c>
      <c r="AI1317" s="4"/>
      <c r="AJ1317" s="4"/>
      <c r="AK1317" s="4"/>
      <c r="AL1317" s="4">
        <f t="shared" si="120"/>
        <v>2</v>
      </c>
      <c r="AM1317" s="4">
        <f t="shared" si="122"/>
        <v>0</v>
      </c>
      <c r="AN1317" s="4">
        <v>4</v>
      </c>
      <c r="AO1317" s="4">
        <v>4</v>
      </c>
      <c r="AP1317" s="4">
        <v>4</v>
      </c>
      <c r="AQ1317" s="4">
        <v>4</v>
      </c>
      <c r="AR1317" s="4">
        <v>4</v>
      </c>
      <c r="AS1317" s="4">
        <v>2</v>
      </c>
      <c r="AT1317" s="4">
        <v>4</v>
      </c>
      <c r="AU1317" s="4">
        <v>7</v>
      </c>
      <c r="AV1317" s="4">
        <v>8</v>
      </c>
      <c r="AW1317" s="4">
        <v>2</v>
      </c>
      <c r="AX1317" s="4">
        <v>2</v>
      </c>
      <c r="AY1317" s="4">
        <v>4</v>
      </c>
      <c r="AZ1317" s="4">
        <v>3</v>
      </c>
      <c r="BA1317" s="4">
        <f t="shared" si="124"/>
        <v>48</v>
      </c>
      <c r="BB1317" s="4">
        <v>5000</v>
      </c>
      <c r="BD1317" s="4">
        <v>9200</v>
      </c>
      <c r="BE1317" s="63">
        <f t="shared" si="123"/>
        <v>14200</v>
      </c>
      <c r="BF1317" s="4" t="s">
        <v>12236</v>
      </c>
      <c r="BG1317" s="4">
        <v>3004</v>
      </c>
      <c r="BJ1317" s="4">
        <f t="shared" si="121"/>
        <v>3004</v>
      </c>
      <c r="BK1317" s="4"/>
      <c r="BL1317" s="4">
        <v>14000</v>
      </c>
      <c r="BM1317" s="4" t="s">
        <v>16048</v>
      </c>
      <c r="BN1317" s="4">
        <v>14</v>
      </c>
      <c r="BO1317" s="4">
        <v>2000</v>
      </c>
      <c r="BP1317" s="4" t="s">
        <v>12906</v>
      </c>
      <c r="BR1317" s="4"/>
      <c r="BS1317" s="4"/>
      <c r="BZ1317" s="4"/>
      <c r="CB1317" s="12"/>
      <c r="CR1317" s="4">
        <v>12996</v>
      </c>
      <c r="DM1317" s="4">
        <v>200</v>
      </c>
      <c r="DN1317" s="4">
        <v>2000</v>
      </c>
      <c r="DO1317" s="4">
        <v>400</v>
      </c>
      <c r="DP1317" s="4">
        <v>500</v>
      </c>
      <c r="DS1317" s="3" t="s">
        <v>12498</v>
      </c>
      <c r="DU1317" s="124" t="s">
        <v>32356</v>
      </c>
      <c r="DV1317" s="33" t="s">
        <v>32357</v>
      </c>
      <c r="DW1317" s="33"/>
    </row>
    <row r="1318" spans="1:127">
      <c r="A1318" s="61">
        <v>2902574</v>
      </c>
      <c r="B1318" s="4" t="s">
        <v>15372</v>
      </c>
      <c r="D1318" s="4" t="s">
        <v>15373</v>
      </c>
      <c r="E1318" s="4" t="s">
        <v>15374</v>
      </c>
      <c r="F1318" s="4" t="s">
        <v>15671</v>
      </c>
      <c r="G1318" s="4" t="s">
        <v>13510</v>
      </c>
      <c r="H1318" s="4" t="s">
        <v>17030</v>
      </c>
      <c r="I1318" s="4" t="s">
        <v>12265</v>
      </c>
      <c r="J1318" s="4" t="s">
        <v>12265</v>
      </c>
      <c r="L1318" s="4" t="s">
        <v>12436</v>
      </c>
      <c r="M1318" s="4"/>
      <c r="N1318" s="33" t="s">
        <v>12144</v>
      </c>
      <c r="O1318" s="33"/>
      <c r="P1318" s="4" t="s">
        <v>12746</v>
      </c>
      <c r="Q1318" s="4"/>
      <c r="R1318" s="4"/>
      <c r="S1318" s="4"/>
      <c r="U1318" s="4" t="s">
        <v>15487</v>
      </c>
      <c r="V1318" s="4" t="s">
        <v>12746</v>
      </c>
      <c r="W1318" s="4"/>
      <c r="X1318" s="21" t="s">
        <v>15442</v>
      </c>
      <c r="Y1318" s="21" t="s">
        <v>12062</v>
      </c>
      <c r="Z1318" s="4">
        <v>140</v>
      </c>
      <c r="AA1318" s="4">
        <v>9</v>
      </c>
      <c r="AB1318" s="4">
        <v>49</v>
      </c>
      <c r="AC1318" s="4">
        <v>1</v>
      </c>
      <c r="AD1318" s="4">
        <v>49</v>
      </c>
      <c r="AE1318" s="9">
        <v>5.5</v>
      </c>
      <c r="AF1318" s="4"/>
      <c r="AG1318" s="4"/>
      <c r="AH1318" s="4">
        <v>1</v>
      </c>
      <c r="AI1318" s="4"/>
      <c r="AJ1318" s="4">
        <v>1</v>
      </c>
      <c r="AK1318" s="4"/>
      <c r="AL1318" s="4">
        <f t="shared" si="120"/>
        <v>2</v>
      </c>
      <c r="AM1318" s="4">
        <f t="shared" si="122"/>
        <v>0</v>
      </c>
      <c r="AN1318" s="4">
        <v>3</v>
      </c>
      <c r="AO1318" s="4">
        <v>3</v>
      </c>
      <c r="AP1318" s="4">
        <v>2</v>
      </c>
      <c r="AQ1318" s="4">
        <v>4</v>
      </c>
      <c r="AR1318" s="4">
        <v>4</v>
      </c>
      <c r="AS1318" s="4">
        <v>4</v>
      </c>
      <c r="AT1318" s="4">
        <v>2</v>
      </c>
      <c r="AU1318" s="4">
        <v>2</v>
      </c>
      <c r="AV1318" s="4">
        <v>3</v>
      </c>
      <c r="AW1318" s="4">
        <v>3</v>
      </c>
      <c r="AX1318" s="4">
        <v>3</v>
      </c>
      <c r="AY1318" s="4">
        <v>3</v>
      </c>
      <c r="AZ1318" s="4">
        <v>3</v>
      </c>
      <c r="BA1318" s="4">
        <f t="shared" si="124"/>
        <v>36</v>
      </c>
      <c r="BB1318" s="4">
        <v>3569</v>
      </c>
      <c r="BC1318" s="4">
        <v>3343</v>
      </c>
      <c r="BD1318" s="4">
        <v>5145</v>
      </c>
      <c r="BE1318" s="63">
        <f t="shared" si="123"/>
        <v>12057</v>
      </c>
      <c r="BF1318" s="4" t="s">
        <v>12060</v>
      </c>
      <c r="BG1318" s="4">
        <v>10000</v>
      </c>
      <c r="BH1318" s="4">
        <v>160</v>
      </c>
      <c r="BI1318" s="50">
        <v>464</v>
      </c>
      <c r="BJ1318" s="4">
        <f t="shared" si="121"/>
        <v>10624</v>
      </c>
      <c r="BK1318" s="4">
        <v>2968</v>
      </c>
      <c r="BL1318" s="4">
        <v>32254</v>
      </c>
      <c r="BM1318" s="4" t="s">
        <v>15360</v>
      </c>
      <c r="BO1318" s="4"/>
      <c r="BP1318" s="4"/>
      <c r="BR1318" s="4"/>
      <c r="BS1318" s="4"/>
      <c r="BZ1318" s="4"/>
      <c r="CB1318" s="12"/>
      <c r="CC1318" s="4">
        <v>10290</v>
      </c>
      <c r="CL1318" s="4">
        <v>3</v>
      </c>
      <c r="CM1318" s="4">
        <v>55</v>
      </c>
      <c r="CR1318" s="4">
        <v>21630</v>
      </c>
      <c r="CS1318" s="4">
        <v>22</v>
      </c>
      <c r="CT1318" s="4">
        <v>160</v>
      </c>
      <c r="CU1318" s="4" t="s">
        <v>11986</v>
      </c>
      <c r="CV1318" s="4" t="s">
        <v>15120</v>
      </c>
      <c r="DK1318" s="50">
        <v>5250</v>
      </c>
      <c r="DL1318" s="50">
        <v>464</v>
      </c>
      <c r="DM1318" s="4">
        <v>150</v>
      </c>
      <c r="DN1318" s="4">
        <v>1456</v>
      </c>
      <c r="DS1318" s="3" t="s">
        <v>12498</v>
      </c>
      <c r="DU1318" s="33" t="s">
        <v>32299</v>
      </c>
      <c r="DV1318" s="33" t="s">
        <v>32300</v>
      </c>
      <c r="DW1318" s="33" t="s">
        <v>32232</v>
      </c>
    </row>
    <row r="1319" spans="1:127">
      <c r="A1319" s="61">
        <v>2902575</v>
      </c>
      <c r="B1319" s="4" t="s">
        <v>15265</v>
      </c>
      <c r="D1319" s="4" t="s">
        <v>15608</v>
      </c>
      <c r="E1319" s="4" t="s">
        <v>15368</v>
      </c>
      <c r="F1319" s="4" t="s">
        <v>15609</v>
      </c>
      <c r="G1319" s="4" t="s">
        <v>13510</v>
      </c>
      <c r="H1319" s="4" t="s">
        <v>17030</v>
      </c>
      <c r="I1319" s="4" t="s">
        <v>12265</v>
      </c>
      <c r="J1319" s="4" t="s">
        <v>12265</v>
      </c>
      <c r="L1319" s="4" t="s">
        <v>12436</v>
      </c>
      <c r="M1319" s="4"/>
      <c r="N1319" s="33" t="s">
        <v>12144</v>
      </c>
      <c r="O1319" s="33"/>
      <c r="P1319" s="4" t="s">
        <v>12746</v>
      </c>
      <c r="Q1319" s="4"/>
      <c r="R1319" s="4"/>
      <c r="S1319" s="4"/>
      <c r="U1319" s="4" t="s">
        <v>15602</v>
      </c>
      <c r="V1319" s="4" t="s">
        <v>12746</v>
      </c>
      <c r="W1319" s="4"/>
      <c r="X1319" s="21" t="s">
        <v>15603</v>
      </c>
      <c r="Y1319" s="21" t="s">
        <v>15604</v>
      </c>
      <c r="Z1319" s="4">
        <v>306</v>
      </c>
      <c r="AA1319" s="4">
        <v>9</v>
      </c>
      <c r="AB1319" s="4">
        <v>54</v>
      </c>
      <c r="AC1319" s="4">
        <v>1</v>
      </c>
      <c r="AD1319" s="4">
        <v>54</v>
      </c>
      <c r="AE1319" s="9">
        <v>6</v>
      </c>
      <c r="AF1319" s="4"/>
      <c r="AG1319" s="4"/>
      <c r="AH1319" s="4">
        <v>2</v>
      </c>
      <c r="AI1319" s="4"/>
      <c r="AJ1319" s="4">
        <v>1</v>
      </c>
      <c r="AK1319" s="4"/>
      <c r="AL1319" s="4">
        <f t="shared" si="120"/>
        <v>3</v>
      </c>
      <c r="AM1319" s="4">
        <f t="shared" si="122"/>
        <v>0</v>
      </c>
      <c r="AN1319" s="4">
        <v>2</v>
      </c>
      <c r="AO1319" s="4">
        <v>2</v>
      </c>
      <c r="AP1319" s="4">
        <v>2</v>
      </c>
      <c r="AQ1319" s="4">
        <v>2</v>
      </c>
      <c r="AR1319" s="4">
        <v>2</v>
      </c>
      <c r="AS1319" s="4">
        <v>2</v>
      </c>
      <c r="AT1319" s="4">
        <v>2</v>
      </c>
      <c r="AU1319" s="4">
        <v>2</v>
      </c>
      <c r="AV1319" s="4">
        <v>2</v>
      </c>
      <c r="AW1319" s="4">
        <v>2</v>
      </c>
      <c r="AX1319" s="4">
        <v>2</v>
      </c>
      <c r="AY1319" s="4">
        <v>2</v>
      </c>
      <c r="AZ1319" s="4">
        <v>2</v>
      </c>
      <c r="BA1319" s="4">
        <f t="shared" si="124"/>
        <v>24</v>
      </c>
      <c r="BB1319" s="4">
        <v>6125</v>
      </c>
      <c r="BC1319" s="4">
        <v>1600</v>
      </c>
      <c r="BD1319" s="4">
        <v>2431</v>
      </c>
      <c r="BE1319" s="63">
        <f t="shared" si="123"/>
        <v>10156</v>
      </c>
      <c r="BF1319" s="4" t="s">
        <v>12236</v>
      </c>
      <c r="BG1319" s="4">
        <v>15052</v>
      </c>
      <c r="BI1319" s="50">
        <v>486</v>
      </c>
      <c r="BJ1319" s="4">
        <f t="shared" si="121"/>
        <v>15538</v>
      </c>
      <c r="BK1319" s="4">
        <v>4026</v>
      </c>
      <c r="BL1319" s="4">
        <v>34194</v>
      </c>
      <c r="BM1319" s="4" t="s">
        <v>15360</v>
      </c>
      <c r="BO1319" s="4"/>
      <c r="BP1319" s="4"/>
      <c r="BR1319" s="4"/>
      <c r="BS1319" s="4"/>
      <c r="BZ1319" s="4"/>
      <c r="CB1319" s="12"/>
      <c r="CL1319" s="4">
        <v>2</v>
      </c>
      <c r="CM1319" s="4">
        <v>20</v>
      </c>
      <c r="CR1319" s="4">
        <v>18656</v>
      </c>
      <c r="DK1319" s="50">
        <v>9720</v>
      </c>
      <c r="DL1319" s="50">
        <v>486</v>
      </c>
      <c r="DM1319" s="4">
        <v>755</v>
      </c>
      <c r="DN1319" s="4">
        <v>8792</v>
      </c>
      <c r="DO1319" s="4">
        <v>800</v>
      </c>
      <c r="DP1319" s="4">
        <v>1664</v>
      </c>
      <c r="DS1319" s="3" t="s">
        <v>12498</v>
      </c>
      <c r="DU1319" s="33" t="s">
        <v>32233</v>
      </c>
      <c r="DV1319" s="33"/>
      <c r="DW1319" s="33" t="s">
        <v>32305</v>
      </c>
    </row>
    <row r="1320" spans="1:127">
      <c r="A1320" s="61">
        <v>2902576</v>
      </c>
      <c r="B1320" s="4" t="s">
        <v>15849</v>
      </c>
      <c r="E1320" s="4" t="s">
        <v>15732</v>
      </c>
      <c r="F1320" s="4" t="s">
        <v>15731</v>
      </c>
      <c r="G1320" s="4" t="s">
        <v>12746</v>
      </c>
      <c r="H1320" s="4" t="s">
        <v>17030</v>
      </c>
      <c r="I1320" s="4" t="s">
        <v>12725</v>
      </c>
      <c r="J1320" s="4" t="s">
        <v>12725</v>
      </c>
      <c r="L1320" s="4" t="s">
        <v>12241</v>
      </c>
      <c r="M1320" s="4"/>
      <c r="N1320" s="33" t="s">
        <v>12144</v>
      </c>
      <c r="O1320" s="33"/>
      <c r="P1320" s="4" t="s">
        <v>12746</v>
      </c>
      <c r="Q1320" s="4"/>
      <c r="R1320" s="4"/>
      <c r="S1320" s="4"/>
      <c r="V1320" s="4" t="s">
        <v>12746</v>
      </c>
      <c r="W1320" s="4"/>
      <c r="X1320" s="21" t="s">
        <v>15442</v>
      </c>
      <c r="Y1320" s="21" t="s">
        <v>12062</v>
      </c>
      <c r="Z1320" s="4">
        <v>313</v>
      </c>
      <c r="AA1320" s="4">
        <v>8</v>
      </c>
      <c r="AB1320" s="4">
        <v>45</v>
      </c>
      <c r="AC1320" s="4">
        <v>1</v>
      </c>
      <c r="AD1320" s="4">
        <v>45</v>
      </c>
      <c r="AE1320" s="9">
        <v>5.5</v>
      </c>
      <c r="AF1320" s="4">
        <v>1</v>
      </c>
      <c r="AG1320" s="4"/>
      <c r="AH1320" s="4"/>
      <c r="AI1320" s="4"/>
      <c r="AJ1320" s="4"/>
      <c r="AK1320" s="4"/>
      <c r="AL1320" s="4">
        <f t="shared" si="120"/>
        <v>0</v>
      </c>
      <c r="AM1320" s="4">
        <f t="shared" si="122"/>
        <v>0</v>
      </c>
      <c r="AN1320" s="4">
        <v>3</v>
      </c>
      <c r="AO1320" s="4">
        <v>3</v>
      </c>
      <c r="AP1320" s="4">
        <v>3</v>
      </c>
      <c r="AQ1320" s="4">
        <v>3</v>
      </c>
      <c r="AR1320" s="4">
        <v>3</v>
      </c>
      <c r="AS1320" s="4">
        <v>3</v>
      </c>
      <c r="AT1320" s="4">
        <v>3</v>
      </c>
      <c r="AU1320" s="4">
        <v>3</v>
      </c>
      <c r="AV1320" s="4">
        <v>3</v>
      </c>
      <c r="AW1320" s="4">
        <v>3</v>
      </c>
      <c r="AX1320" s="4">
        <v>3</v>
      </c>
      <c r="AY1320" s="4">
        <v>3</v>
      </c>
      <c r="AZ1320" s="4">
        <v>3</v>
      </c>
      <c r="BA1320" s="4">
        <f t="shared" si="124"/>
        <v>36</v>
      </c>
      <c r="BD1320" s="4">
        <v>3883</v>
      </c>
      <c r="BE1320" s="63">
        <f t="shared" si="123"/>
        <v>3883</v>
      </c>
      <c r="BG1320" s="4">
        <v>2690</v>
      </c>
      <c r="BH1320" s="4">
        <v>210</v>
      </c>
      <c r="BJ1320" s="4">
        <f t="shared" si="121"/>
        <v>2900</v>
      </c>
      <c r="BK1320" s="4">
        <v>15</v>
      </c>
      <c r="BL1320" s="4">
        <v>370</v>
      </c>
      <c r="BM1320" s="4" t="s">
        <v>15851</v>
      </c>
      <c r="BN1320" s="4">
        <v>247</v>
      </c>
      <c r="BO1320" s="4">
        <v>9398</v>
      </c>
      <c r="BP1320" s="4" t="s">
        <v>12374</v>
      </c>
      <c r="BR1320" s="4"/>
      <c r="BS1320" s="4"/>
      <c r="BZ1320" s="4"/>
      <c r="CB1320" s="12"/>
      <c r="CR1320" s="4">
        <v>6868</v>
      </c>
      <c r="CS1320" s="4">
        <v>13</v>
      </c>
      <c r="CT1320" s="4">
        <v>210</v>
      </c>
      <c r="CU1320" s="4" t="s">
        <v>11905</v>
      </c>
      <c r="CV1320" s="4" t="s">
        <v>13414</v>
      </c>
      <c r="DM1320" s="4">
        <v>75</v>
      </c>
      <c r="DN1320" s="4">
        <v>1030</v>
      </c>
      <c r="DO1320" s="4">
        <v>129</v>
      </c>
      <c r="DP1320" s="4">
        <v>585</v>
      </c>
      <c r="DS1320" s="3" t="s">
        <v>12498</v>
      </c>
      <c r="DU1320" s="33"/>
      <c r="DV1320" s="33"/>
      <c r="DW1320" s="33"/>
    </row>
    <row r="1321" spans="1:127">
      <c r="A1321" s="61">
        <v>2902577</v>
      </c>
      <c r="B1321" s="4" t="s">
        <v>15489</v>
      </c>
      <c r="D1321" s="4" t="s">
        <v>14875</v>
      </c>
      <c r="E1321" s="4" t="s">
        <v>15733</v>
      </c>
      <c r="F1321" s="4" t="s">
        <v>14875</v>
      </c>
      <c r="G1321" s="4" t="s">
        <v>13510</v>
      </c>
      <c r="H1321" s="4" t="s">
        <v>17030</v>
      </c>
      <c r="I1321" s="4" t="s">
        <v>12462</v>
      </c>
      <c r="J1321" s="4" t="s">
        <v>12462</v>
      </c>
      <c r="L1321" s="4" t="s">
        <v>12241</v>
      </c>
      <c r="M1321" s="4" t="s">
        <v>15299</v>
      </c>
      <c r="N1321" s="33" t="s">
        <v>12144</v>
      </c>
      <c r="O1321" s="33"/>
      <c r="P1321" s="4" t="s">
        <v>12746</v>
      </c>
      <c r="Q1321" s="4"/>
      <c r="R1321" s="4"/>
      <c r="S1321" s="4"/>
      <c r="V1321" s="4" t="s">
        <v>13510</v>
      </c>
      <c r="W1321" s="4" t="s">
        <v>15161</v>
      </c>
      <c r="X1321" s="21" t="s">
        <v>15442</v>
      </c>
      <c r="Y1321" s="21" t="s">
        <v>12062</v>
      </c>
      <c r="Z1321" s="4">
        <v>307</v>
      </c>
      <c r="AA1321" s="4">
        <v>9</v>
      </c>
      <c r="AB1321" s="4">
        <v>50</v>
      </c>
      <c r="AC1321" s="4">
        <v>1</v>
      </c>
      <c r="AD1321" s="4">
        <v>50</v>
      </c>
      <c r="AE1321" s="9">
        <v>5.5</v>
      </c>
      <c r="AF1321" s="4"/>
      <c r="AG1321" s="4"/>
      <c r="AH1321" s="4"/>
      <c r="AI1321" s="4"/>
      <c r="AJ1321" s="4">
        <v>3</v>
      </c>
      <c r="AK1321" s="4">
        <v>1</v>
      </c>
      <c r="AL1321" s="4">
        <f t="shared" si="120"/>
        <v>3</v>
      </c>
      <c r="AM1321" s="4">
        <f t="shared" si="122"/>
        <v>1</v>
      </c>
      <c r="AN1321" s="4">
        <v>20</v>
      </c>
      <c r="AO1321" s="4">
        <v>10</v>
      </c>
      <c r="AP1321" s="4">
        <v>16</v>
      </c>
      <c r="AQ1321" s="4">
        <v>16</v>
      </c>
      <c r="AR1321" s="4">
        <v>20</v>
      </c>
      <c r="AS1321" s="4">
        <v>20</v>
      </c>
      <c r="AT1321" s="4">
        <v>18</v>
      </c>
      <c r="AU1321" s="4">
        <v>25</v>
      </c>
      <c r="AV1321" s="4">
        <v>17</v>
      </c>
      <c r="AW1321" s="4">
        <v>9</v>
      </c>
      <c r="AX1321" s="4">
        <v>10</v>
      </c>
      <c r="AY1321" s="4">
        <v>8</v>
      </c>
      <c r="AZ1321" s="4">
        <v>7</v>
      </c>
      <c r="BA1321" s="4">
        <f t="shared" si="124"/>
        <v>176</v>
      </c>
      <c r="BC1321" s="4">
        <v>4709</v>
      </c>
      <c r="BD1321" s="4">
        <v>17536</v>
      </c>
      <c r="BE1321" s="63">
        <f t="shared" si="123"/>
        <v>22245</v>
      </c>
      <c r="BG1321" s="4">
        <v>20346</v>
      </c>
      <c r="BI1321" s="50">
        <v>1660</v>
      </c>
      <c r="BJ1321" s="4">
        <f t="shared" si="121"/>
        <v>22006</v>
      </c>
      <c r="BK1321" s="4">
        <v>3668</v>
      </c>
      <c r="BL1321" s="4">
        <v>47685</v>
      </c>
      <c r="BM1321" s="4" t="s">
        <v>12994</v>
      </c>
      <c r="BO1321" s="4"/>
      <c r="BP1321" s="4"/>
      <c r="BR1321" s="4"/>
      <c r="BS1321" s="4"/>
      <c r="BZ1321" s="4"/>
      <c r="CB1321" s="12"/>
      <c r="CL1321" s="4">
        <v>5</v>
      </c>
      <c r="CM1321" s="4">
        <v>37</v>
      </c>
      <c r="CR1321" s="4">
        <v>25679</v>
      </c>
      <c r="DK1321" s="50">
        <v>33200</v>
      </c>
      <c r="DL1321" s="50">
        <v>1660</v>
      </c>
      <c r="DM1321" s="4">
        <v>1453</v>
      </c>
      <c r="DN1321" s="4">
        <v>15259</v>
      </c>
      <c r="DS1321" s="3" t="s">
        <v>12498</v>
      </c>
      <c r="DU1321" s="33" t="s">
        <v>32306</v>
      </c>
      <c r="DV1321" s="33" t="s">
        <v>32307</v>
      </c>
      <c r="DW1321" s="33"/>
    </row>
    <row r="1322" spans="1:127">
      <c r="A1322" s="61">
        <v>2902578</v>
      </c>
      <c r="B1322" s="4" t="s">
        <v>15048</v>
      </c>
      <c r="D1322" s="4" t="s">
        <v>15056</v>
      </c>
      <c r="E1322" s="4" t="s">
        <v>14823</v>
      </c>
      <c r="F1322" s="4" t="s">
        <v>14952</v>
      </c>
      <c r="G1322" s="4" t="s">
        <v>12746</v>
      </c>
      <c r="H1322" s="4" t="s">
        <v>17030</v>
      </c>
      <c r="I1322" s="4" t="s">
        <v>12462</v>
      </c>
      <c r="J1322" s="4" t="s">
        <v>12462</v>
      </c>
      <c r="L1322" s="4" t="s">
        <v>12241</v>
      </c>
      <c r="M1322" s="4" t="s">
        <v>14824</v>
      </c>
      <c r="N1322" s="33" t="s">
        <v>12746</v>
      </c>
      <c r="O1322" s="33" t="s">
        <v>32308</v>
      </c>
      <c r="P1322" s="4" t="s">
        <v>12746</v>
      </c>
      <c r="Q1322" s="4"/>
      <c r="R1322" s="4"/>
      <c r="S1322" s="4"/>
      <c r="V1322" s="4" t="s">
        <v>12746</v>
      </c>
      <c r="W1322" s="4"/>
      <c r="X1322" s="21" t="s">
        <v>15442</v>
      </c>
      <c r="Y1322" s="21" t="s">
        <v>12062</v>
      </c>
      <c r="Z1322" s="4">
        <v>265</v>
      </c>
      <c r="AA1322" s="4">
        <v>9</v>
      </c>
      <c r="AB1322" s="4">
        <v>50</v>
      </c>
      <c r="AC1322" s="4">
        <v>1</v>
      </c>
      <c r="AD1322" s="4">
        <v>50</v>
      </c>
      <c r="AE1322" s="9">
        <v>5.5</v>
      </c>
      <c r="AF1322" s="4">
        <v>1</v>
      </c>
      <c r="AG1322" s="4"/>
      <c r="AH1322" s="4"/>
      <c r="AI1322" s="4"/>
      <c r="AJ1322" s="4"/>
      <c r="AK1322" s="4"/>
      <c r="AL1322" s="4">
        <f t="shared" si="120"/>
        <v>0</v>
      </c>
      <c r="AM1322" s="4">
        <f t="shared" si="122"/>
        <v>0</v>
      </c>
      <c r="AN1322" s="4">
        <v>4</v>
      </c>
      <c r="AO1322" s="4">
        <v>4</v>
      </c>
      <c r="AP1322" s="4">
        <v>4</v>
      </c>
      <c r="AQ1322" s="4">
        <v>4</v>
      </c>
      <c r="AR1322" s="4">
        <v>4</v>
      </c>
      <c r="AS1322" s="4">
        <v>4</v>
      </c>
      <c r="AT1322" s="4">
        <v>4</v>
      </c>
      <c r="AU1322" s="4">
        <v>4</v>
      </c>
      <c r="AV1322" s="4">
        <v>4</v>
      </c>
      <c r="AW1322" s="4">
        <v>4</v>
      </c>
      <c r="AX1322" s="4">
        <v>4</v>
      </c>
      <c r="AY1322" s="4">
        <v>4</v>
      </c>
      <c r="AZ1322" s="4">
        <v>4</v>
      </c>
      <c r="BA1322" s="4">
        <f t="shared" si="124"/>
        <v>48</v>
      </c>
      <c r="BD1322" s="4">
        <v>5912</v>
      </c>
      <c r="BE1322" s="63">
        <f t="shared" si="123"/>
        <v>5912</v>
      </c>
      <c r="BF1322" s="4" t="s">
        <v>12236</v>
      </c>
      <c r="BG1322" s="4">
        <v>21963</v>
      </c>
      <c r="BH1322" s="4">
        <v>116</v>
      </c>
      <c r="BI1322" s="50">
        <v>376</v>
      </c>
      <c r="BJ1322" s="4">
        <f t="shared" si="121"/>
        <v>22455</v>
      </c>
      <c r="BK1322" s="4">
        <v>6121</v>
      </c>
      <c r="BL1322" s="4">
        <v>34800</v>
      </c>
      <c r="BM1322" s="4" t="s">
        <v>12994</v>
      </c>
      <c r="BN1322" s="4">
        <v>5</v>
      </c>
      <c r="BO1322" s="4">
        <v>642</v>
      </c>
      <c r="BP1322" s="4" t="s">
        <v>14501</v>
      </c>
      <c r="BR1322" s="4"/>
      <c r="BS1322" s="4"/>
      <c r="BZ1322" s="4"/>
      <c r="CB1322" s="12"/>
      <c r="CL1322" s="4">
        <v>3</v>
      </c>
      <c r="CM1322" s="4">
        <v>16</v>
      </c>
      <c r="CR1322" s="4">
        <v>12987</v>
      </c>
      <c r="CS1322" s="4">
        <v>11</v>
      </c>
      <c r="CT1322" s="4">
        <v>116</v>
      </c>
      <c r="CU1322" s="4" t="s">
        <v>11986</v>
      </c>
      <c r="CV1322" s="4" t="s">
        <v>15120</v>
      </c>
      <c r="DK1322" s="50">
        <v>7500</v>
      </c>
      <c r="DL1322" s="50">
        <v>376</v>
      </c>
      <c r="DM1322" s="4">
        <v>1056</v>
      </c>
      <c r="DN1322" s="4">
        <v>12530</v>
      </c>
      <c r="DO1322" s="4">
        <v>5065</v>
      </c>
      <c r="DP1322" s="4">
        <v>9433</v>
      </c>
      <c r="DS1322" s="3" t="s">
        <v>12498</v>
      </c>
      <c r="DU1322" s="33"/>
      <c r="DV1322" s="33"/>
      <c r="DW1322" s="33"/>
    </row>
    <row r="1323" spans="1:127">
      <c r="A1323" s="61">
        <v>2902579</v>
      </c>
      <c r="B1323" s="4" t="s">
        <v>14947</v>
      </c>
      <c r="D1323" s="4" t="s">
        <v>14948</v>
      </c>
      <c r="E1323" s="4" t="s">
        <v>14825</v>
      </c>
      <c r="F1323" s="4" t="s">
        <v>14948</v>
      </c>
      <c r="G1323" s="4" t="s">
        <v>12746</v>
      </c>
      <c r="H1323" s="4" t="s">
        <v>17030</v>
      </c>
      <c r="I1323" s="4" t="s">
        <v>14949</v>
      </c>
      <c r="J1323" s="59" t="s">
        <v>947</v>
      </c>
      <c r="K1323" s="59"/>
      <c r="L1323" s="4" t="s">
        <v>12241</v>
      </c>
      <c r="M1323" s="4" t="s">
        <v>14822</v>
      </c>
      <c r="N1323" s="33" t="s">
        <v>12746</v>
      </c>
      <c r="O1323" s="33" t="s">
        <v>32308</v>
      </c>
      <c r="P1323" s="4" t="s">
        <v>13510</v>
      </c>
      <c r="Q1323" s="4"/>
      <c r="R1323" s="4"/>
      <c r="S1323" s="4"/>
      <c r="V1323" s="4" t="s">
        <v>12746</v>
      </c>
      <c r="W1323" s="4"/>
      <c r="X1323" s="21" t="s">
        <v>15442</v>
      </c>
      <c r="Y1323" s="21" t="s">
        <v>12062</v>
      </c>
      <c r="Z1323" s="4">
        <v>150</v>
      </c>
      <c r="AA1323" s="4">
        <v>8</v>
      </c>
      <c r="AB1323" s="4">
        <v>44</v>
      </c>
      <c r="AC1323" s="4">
        <v>1</v>
      </c>
      <c r="AD1323" s="4">
        <v>44</v>
      </c>
      <c r="AE1323" s="9">
        <v>5.5</v>
      </c>
      <c r="AF1323" s="4">
        <v>1</v>
      </c>
      <c r="AG1323" s="4"/>
      <c r="AH1323" s="4"/>
      <c r="AI1323" s="4"/>
      <c r="AJ1323" s="4"/>
      <c r="AK1323" s="4"/>
      <c r="AL1323" s="4">
        <f t="shared" ref="AL1323:AL1386" si="125">SUM(AH1323,AJ1323)</f>
        <v>0</v>
      </c>
      <c r="AM1323" s="4">
        <f t="shared" si="122"/>
        <v>0</v>
      </c>
      <c r="AN1323" s="4">
        <v>2</v>
      </c>
      <c r="AO1323" s="4"/>
      <c r="AP1323" s="4"/>
      <c r="AQ1323" s="4"/>
      <c r="AR1323" s="4">
        <v>2</v>
      </c>
      <c r="AS1323" s="4">
        <v>2</v>
      </c>
      <c r="AT1323" s="4">
        <v>2</v>
      </c>
      <c r="AU1323" s="4">
        <v>2</v>
      </c>
      <c r="AV1323" s="4">
        <v>2</v>
      </c>
      <c r="AW1323" s="4">
        <v>2</v>
      </c>
      <c r="AX1323" s="4"/>
      <c r="AY1323" s="4"/>
      <c r="AZ1323" s="4"/>
      <c r="BA1323" s="4">
        <f t="shared" si="124"/>
        <v>12</v>
      </c>
      <c r="BD1323" s="4">
        <v>915</v>
      </c>
      <c r="BE1323" s="63">
        <f t="shared" si="123"/>
        <v>915</v>
      </c>
      <c r="BG1323" s="4">
        <v>2592</v>
      </c>
      <c r="BH1323" s="4">
        <v>262</v>
      </c>
      <c r="BI1323" s="50">
        <v>110</v>
      </c>
      <c r="BJ1323" s="4">
        <f t="shared" si="121"/>
        <v>2964</v>
      </c>
      <c r="BK1323" s="4">
        <v>1015</v>
      </c>
      <c r="BL1323" s="4">
        <v>6091</v>
      </c>
      <c r="BM1323" s="4" t="s">
        <v>12994</v>
      </c>
      <c r="BO1323" s="4"/>
      <c r="BP1323" s="4"/>
      <c r="BR1323" s="4"/>
      <c r="BS1323" s="4"/>
      <c r="BZ1323" s="4"/>
      <c r="CB1323" s="12"/>
      <c r="CC1323" s="4">
        <v>7251</v>
      </c>
      <c r="CL1323" s="4">
        <v>3</v>
      </c>
      <c r="CM1323" s="4">
        <v>11</v>
      </c>
      <c r="CR1323" s="4">
        <v>3127</v>
      </c>
      <c r="CS1323" s="4">
        <v>1200</v>
      </c>
      <c r="CT1323" s="4">
        <v>79</v>
      </c>
      <c r="CU1323" s="4" t="s">
        <v>11869</v>
      </c>
      <c r="CV1323" s="4" t="s">
        <v>98</v>
      </c>
      <c r="CW1323" s="4">
        <v>1800</v>
      </c>
      <c r="CX1323" s="4">
        <v>183</v>
      </c>
      <c r="CY1323" s="4" t="s">
        <v>11869</v>
      </c>
      <c r="CZ1323" s="4" t="s">
        <v>15071</v>
      </c>
      <c r="DK1323" s="50">
        <v>2700</v>
      </c>
      <c r="DL1323" s="50">
        <v>110</v>
      </c>
      <c r="DM1323" s="4">
        <v>174</v>
      </c>
      <c r="DN1323" s="4">
        <v>1744</v>
      </c>
      <c r="DO1323" s="4">
        <v>564</v>
      </c>
      <c r="DP1323" s="4">
        <v>848</v>
      </c>
      <c r="DS1323" s="3" t="s">
        <v>12498</v>
      </c>
      <c r="DU1323" s="33"/>
      <c r="DV1323" s="33"/>
      <c r="DW1323" s="33"/>
    </row>
    <row r="1324" spans="1:127">
      <c r="A1324" s="61">
        <v>2902580</v>
      </c>
      <c r="B1324" s="4" t="s">
        <v>14831</v>
      </c>
      <c r="D1324" s="4" t="s">
        <v>14832</v>
      </c>
      <c r="E1324" s="4" t="s">
        <v>15769</v>
      </c>
      <c r="G1324" s="4" t="s">
        <v>13510</v>
      </c>
      <c r="H1324" s="4" t="s">
        <v>17030</v>
      </c>
      <c r="I1324" s="4" t="s">
        <v>14833</v>
      </c>
      <c r="J1324" s="4" t="s">
        <v>14833</v>
      </c>
      <c r="L1324" s="3" t="s">
        <v>12202</v>
      </c>
      <c r="M1324" s="4"/>
      <c r="N1324" s="33" t="s">
        <v>12144</v>
      </c>
      <c r="O1324" s="33"/>
      <c r="P1324" s="4" t="s">
        <v>12746</v>
      </c>
      <c r="Q1324" s="4"/>
      <c r="R1324" s="4"/>
      <c r="S1324" s="4"/>
      <c r="V1324" s="4" t="s">
        <v>12746</v>
      </c>
      <c r="W1324" s="4"/>
      <c r="X1324" s="21" t="s">
        <v>15442</v>
      </c>
      <c r="Y1324" s="21" t="s">
        <v>12062</v>
      </c>
      <c r="Z1324" s="4">
        <v>300</v>
      </c>
      <c r="AA1324" s="4">
        <v>8</v>
      </c>
      <c r="AB1324" s="4">
        <v>44</v>
      </c>
      <c r="AC1324" s="4">
        <v>1</v>
      </c>
      <c r="AD1324" s="4">
        <v>44</v>
      </c>
      <c r="AE1324" s="9">
        <v>5.5</v>
      </c>
      <c r="AF1324" s="4"/>
      <c r="AG1324" s="4"/>
      <c r="AH1324" s="4">
        <v>4</v>
      </c>
      <c r="AI1324" s="4"/>
      <c r="AJ1324" s="4">
        <v>7</v>
      </c>
      <c r="AK1324" s="4"/>
      <c r="AL1324" s="4">
        <f t="shared" si="125"/>
        <v>11</v>
      </c>
      <c r="AM1324" s="4">
        <f t="shared" si="122"/>
        <v>0</v>
      </c>
      <c r="AN1324" s="4">
        <v>43</v>
      </c>
      <c r="AO1324" s="4">
        <v>43</v>
      </c>
      <c r="AP1324" s="4">
        <v>43</v>
      </c>
      <c r="AQ1324" s="4">
        <v>43</v>
      </c>
      <c r="AR1324" s="4">
        <v>43</v>
      </c>
      <c r="AS1324" s="4">
        <v>43</v>
      </c>
      <c r="AT1324" s="4">
        <v>43</v>
      </c>
      <c r="AU1324" s="4">
        <v>43</v>
      </c>
      <c r="AV1324" s="4">
        <v>43</v>
      </c>
      <c r="AW1324" s="4">
        <v>43</v>
      </c>
      <c r="AX1324" s="4">
        <v>43</v>
      </c>
      <c r="AY1324" s="4">
        <v>43</v>
      </c>
      <c r="AZ1324" s="4">
        <v>43</v>
      </c>
      <c r="BA1324" s="4">
        <f t="shared" si="124"/>
        <v>516</v>
      </c>
      <c r="BB1324" s="4">
        <v>21295</v>
      </c>
      <c r="BC1324" s="4">
        <v>7993</v>
      </c>
      <c r="BD1324" s="4">
        <v>62483</v>
      </c>
      <c r="BE1324" s="63">
        <f t="shared" si="123"/>
        <v>91771</v>
      </c>
      <c r="BG1324" s="4">
        <v>33291</v>
      </c>
      <c r="BH1324" s="4">
        <v>1111</v>
      </c>
      <c r="BI1324" s="50">
        <v>664</v>
      </c>
      <c r="BJ1324" s="4">
        <f t="shared" si="121"/>
        <v>35066</v>
      </c>
      <c r="BK1324" s="4">
        <v>3084</v>
      </c>
      <c r="BL1324" s="4">
        <v>154215</v>
      </c>
      <c r="BM1324" s="4" t="s">
        <v>13626</v>
      </c>
      <c r="BO1324" s="4"/>
      <c r="BP1324" s="4"/>
      <c r="BR1324" s="4"/>
      <c r="BS1324" s="4"/>
      <c r="BZ1324" s="4"/>
      <c r="CB1324" s="12"/>
      <c r="CL1324" s="4">
        <v>3</v>
      </c>
      <c r="CM1324" s="4">
        <v>6</v>
      </c>
      <c r="CR1324" s="4">
        <v>119449</v>
      </c>
      <c r="CS1324" s="4">
        <v>110</v>
      </c>
      <c r="CT1324" s="4">
        <v>1111</v>
      </c>
      <c r="CU1324" s="4" t="s">
        <v>11905</v>
      </c>
      <c r="CV1324" s="4" t="s">
        <v>15645</v>
      </c>
      <c r="DK1324" s="50">
        <v>13500</v>
      </c>
      <c r="DL1324" s="50">
        <v>664</v>
      </c>
      <c r="DM1324" s="4">
        <v>1600</v>
      </c>
      <c r="DN1324" s="4">
        <v>24291</v>
      </c>
      <c r="DO1324" s="4">
        <v>4800</v>
      </c>
      <c r="DP1324" s="4">
        <v>9000</v>
      </c>
      <c r="DS1324" s="3" t="s">
        <v>12498</v>
      </c>
      <c r="DU1324" s="33"/>
      <c r="DV1324" s="33"/>
      <c r="DW1324" s="33" t="s">
        <v>32309</v>
      </c>
    </row>
    <row r="1325" spans="1:127">
      <c r="A1325" s="61">
        <v>2902581</v>
      </c>
      <c r="B1325" s="4" t="s">
        <v>15301</v>
      </c>
      <c r="D1325" s="4" t="s">
        <v>15179</v>
      </c>
      <c r="E1325" s="4" t="s">
        <v>15767</v>
      </c>
      <c r="F1325" s="4" t="s">
        <v>15179</v>
      </c>
      <c r="G1325" s="4" t="s">
        <v>13510</v>
      </c>
      <c r="H1325" s="4" t="s">
        <v>17030</v>
      </c>
      <c r="I1325" s="4" t="s">
        <v>29400</v>
      </c>
      <c r="J1325" s="4" t="s">
        <v>455</v>
      </c>
      <c r="L1325" s="4" t="s">
        <v>12202</v>
      </c>
      <c r="M1325" s="4" t="s">
        <v>13256</v>
      </c>
      <c r="N1325" s="33" t="s">
        <v>12144</v>
      </c>
      <c r="O1325" s="33"/>
      <c r="P1325" s="4" t="s">
        <v>12746</v>
      </c>
      <c r="Q1325" s="4"/>
      <c r="R1325" s="4"/>
      <c r="S1325" s="4"/>
      <c r="V1325" s="4" t="s">
        <v>12746</v>
      </c>
      <c r="W1325" s="4"/>
      <c r="X1325" s="21" t="s">
        <v>15442</v>
      </c>
      <c r="Y1325" s="21" t="s">
        <v>12062</v>
      </c>
      <c r="Z1325" s="4">
        <v>237</v>
      </c>
      <c r="AA1325" s="4">
        <v>9</v>
      </c>
      <c r="AB1325" s="4">
        <v>50</v>
      </c>
      <c r="AC1325" s="4">
        <v>1</v>
      </c>
      <c r="AD1325" s="4">
        <v>50</v>
      </c>
      <c r="AE1325" s="9">
        <v>5.5</v>
      </c>
      <c r="AF1325" s="4"/>
      <c r="AG1325" s="4"/>
      <c r="AH1325" s="4"/>
      <c r="AI1325" s="4"/>
      <c r="AJ1325" s="4">
        <v>1</v>
      </c>
      <c r="AK1325" s="4"/>
      <c r="AL1325" s="4">
        <f t="shared" si="125"/>
        <v>1</v>
      </c>
      <c r="AM1325" s="4">
        <f t="shared" si="122"/>
        <v>0</v>
      </c>
      <c r="AN1325" s="4">
        <v>3</v>
      </c>
      <c r="AO1325" s="4">
        <v>1</v>
      </c>
      <c r="AP1325" s="4">
        <v>2</v>
      </c>
      <c r="AQ1325" s="4">
        <v>4</v>
      </c>
      <c r="AR1325" s="4">
        <v>4</v>
      </c>
      <c r="AS1325" s="4">
        <v>4</v>
      </c>
      <c r="AT1325" s="4">
        <v>4</v>
      </c>
      <c r="AU1325" s="4">
        <v>3</v>
      </c>
      <c r="AV1325" s="4">
        <v>2</v>
      </c>
      <c r="AW1325" s="4">
        <v>3</v>
      </c>
      <c r="AX1325" s="4">
        <v>3</v>
      </c>
      <c r="AY1325" s="4">
        <v>3</v>
      </c>
      <c r="AZ1325" s="4">
        <v>3</v>
      </c>
      <c r="BA1325" s="4">
        <f t="shared" si="124"/>
        <v>36</v>
      </c>
      <c r="BC1325" s="4">
        <v>2000</v>
      </c>
      <c r="BD1325" s="4">
        <v>4310</v>
      </c>
      <c r="BE1325" s="63">
        <f t="shared" si="123"/>
        <v>6310</v>
      </c>
      <c r="BF1325" s="4" t="s">
        <v>12060</v>
      </c>
      <c r="BG1325" s="4">
        <v>6086</v>
      </c>
      <c r="BH1325" s="4">
        <v>150</v>
      </c>
      <c r="BI1325" s="50">
        <v>577</v>
      </c>
      <c r="BJ1325" s="4">
        <f t="shared" si="121"/>
        <v>6813</v>
      </c>
      <c r="BK1325" s="4">
        <v>2566</v>
      </c>
      <c r="BL1325" s="4">
        <v>17966</v>
      </c>
      <c r="BM1325" s="4" t="s">
        <v>12994</v>
      </c>
      <c r="BO1325" s="4"/>
      <c r="BP1325" s="4"/>
      <c r="BR1325" s="4"/>
      <c r="BS1325" s="4"/>
      <c r="BZ1325" s="4"/>
      <c r="CB1325" s="12"/>
      <c r="CL1325" s="4">
        <v>6</v>
      </c>
      <c r="CM1325" s="4">
        <v>26</v>
      </c>
      <c r="CR1325" s="4">
        <v>11153</v>
      </c>
      <c r="CS1325" s="4">
        <v>25</v>
      </c>
      <c r="CT1325" s="4">
        <v>150</v>
      </c>
      <c r="CU1325" s="4" t="s">
        <v>11986</v>
      </c>
      <c r="CV1325" s="4" t="s">
        <v>15120</v>
      </c>
      <c r="DK1325" s="50">
        <v>11500</v>
      </c>
      <c r="DL1325" s="50">
        <v>577</v>
      </c>
      <c r="DM1325" s="4">
        <v>408</v>
      </c>
      <c r="DN1325" s="4">
        <v>4896</v>
      </c>
      <c r="DO1325" s="4">
        <v>1700</v>
      </c>
      <c r="DP1325" s="4">
        <v>1190</v>
      </c>
      <c r="DS1325" s="3" t="s">
        <v>12498</v>
      </c>
      <c r="DU1325" s="33" t="s">
        <v>32310</v>
      </c>
      <c r="DV1325" s="33"/>
      <c r="DW1325" s="33"/>
    </row>
    <row r="1326" spans="1:127">
      <c r="A1326" s="61">
        <v>2902582</v>
      </c>
      <c r="B1326" s="4" t="s">
        <v>15182</v>
      </c>
      <c r="D1326" s="4" t="s">
        <v>15183</v>
      </c>
      <c r="G1326" s="4" t="s">
        <v>13510</v>
      </c>
      <c r="H1326" s="4" t="s">
        <v>17030</v>
      </c>
      <c r="I1326" s="4" t="s">
        <v>11924</v>
      </c>
      <c r="J1326" s="4" t="s">
        <v>11924</v>
      </c>
      <c r="L1326" s="4" t="s">
        <v>12202</v>
      </c>
      <c r="M1326" s="4"/>
      <c r="N1326" s="33" t="s">
        <v>12144</v>
      </c>
      <c r="O1326" s="33"/>
      <c r="P1326" s="4" t="s">
        <v>12746</v>
      </c>
      <c r="Q1326" s="4"/>
      <c r="R1326" s="4"/>
      <c r="S1326" s="4"/>
      <c r="V1326" s="4" t="s">
        <v>12746</v>
      </c>
      <c r="W1326" s="4"/>
      <c r="X1326" s="21" t="s">
        <v>15442</v>
      </c>
      <c r="Y1326" s="21" t="s">
        <v>12062</v>
      </c>
      <c r="Z1326" s="4">
        <v>304</v>
      </c>
      <c r="AA1326" s="4">
        <v>9</v>
      </c>
      <c r="AB1326" s="4">
        <v>50</v>
      </c>
      <c r="AC1326" s="4">
        <v>1</v>
      </c>
      <c r="AD1326" s="4">
        <v>50</v>
      </c>
      <c r="AE1326" s="9">
        <v>5.5</v>
      </c>
      <c r="AF1326" s="4"/>
      <c r="AG1326" s="4"/>
      <c r="AH1326" s="4">
        <v>2</v>
      </c>
      <c r="AI1326" s="4"/>
      <c r="AJ1326" s="4">
        <v>6</v>
      </c>
      <c r="AK1326" s="4">
        <v>1</v>
      </c>
      <c r="AL1326" s="4">
        <f t="shared" si="125"/>
        <v>8</v>
      </c>
      <c r="AM1326" s="4">
        <f t="shared" si="122"/>
        <v>1</v>
      </c>
      <c r="AN1326" s="4">
        <v>51</v>
      </c>
      <c r="AO1326" s="4">
        <v>38</v>
      </c>
      <c r="AP1326" s="4">
        <v>34</v>
      </c>
      <c r="AQ1326" s="4">
        <v>37</v>
      </c>
      <c r="AR1326" s="4">
        <v>35</v>
      </c>
      <c r="AS1326" s="4">
        <v>60</v>
      </c>
      <c r="AT1326" s="4">
        <v>51</v>
      </c>
      <c r="AU1326" s="4">
        <v>60</v>
      </c>
      <c r="AV1326" s="4">
        <v>48</v>
      </c>
      <c r="AW1326" s="4">
        <v>58</v>
      </c>
      <c r="AX1326" s="4">
        <v>78</v>
      </c>
      <c r="AY1326" s="4">
        <v>58</v>
      </c>
      <c r="AZ1326" s="4">
        <v>61</v>
      </c>
      <c r="BA1326" s="4">
        <f t="shared" si="124"/>
        <v>618</v>
      </c>
      <c r="BB1326" s="4">
        <v>16500</v>
      </c>
      <c r="BC1326" s="4">
        <v>14640</v>
      </c>
      <c r="BD1326" s="4">
        <v>83567</v>
      </c>
      <c r="BE1326" s="63">
        <f t="shared" si="123"/>
        <v>114707</v>
      </c>
      <c r="BG1326" s="4">
        <v>92883</v>
      </c>
      <c r="BH1326" s="4">
        <v>3312</v>
      </c>
      <c r="BI1326" s="50">
        <v>1539</v>
      </c>
      <c r="BJ1326" s="4">
        <f t="shared" si="121"/>
        <v>97734</v>
      </c>
      <c r="BK1326" s="4">
        <v>12000</v>
      </c>
      <c r="BL1326" s="4">
        <v>299115</v>
      </c>
      <c r="BM1326" s="59" t="s">
        <v>353</v>
      </c>
      <c r="BO1326" s="4"/>
      <c r="BP1326" s="4"/>
      <c r="BR1326" s="4"/>
      <c r="BS1326" s="4"/>
      <c r="BZ1326" s="4"/>
      <c r="CB1326" s="12"/>
      <c r="CL1326" s="4">
        <v>24</v>
      </c>
      <c r="CM1326" s="4">
        <v>70</v>
      </c>
      <c r="CR1326" s="4">
        <v>201381</v>
      </c>
      <c r="CS1326" s="4">
        <v>997</v>
      </c>
      <c r="CT1326" s="4">
        <v>3312</v>
      </c>
      <c r="CU1326" s="4" t="s">
        <v>11986</v>
      </c>
      <c r="CV1326" s="4" t="s">
        <v>15120</v>
      </c>
      <c r="DK1326" s="50">
        <v>39520</v>
      </c>
      <c r="DL1326" s="50">
        <v>1539</v>
      </c>
      <c r="DM1326" s="4">
        <v>6000</v>
      </c>
      <c r="DN1326" s="4">
        <v>60000</v>
      </c>
      <c r="DO1326" s="4">
        <v>12500</v>
      </c>
      <c r="DP1326" s="4">
        <v>25000</v>
      </c>
      <c r="DS1326" s="3" t="s">
        <v>12498</v>
      </c>
      <c r="DU1326" s="33" t="s">
        <v>32311</v>
      </c>
      <c r="DV1326" s="33"/>
      <c r="DW1326" s="33"/>
    </row>
    <row r="1327" spans="1:127">
      <c r="A1327" s="61">
        <v>2902583</v>
      </c>
      <c r="B1327" s="4" t="s">
        <v>15072</v>
      </c>
      <c r="D1327" s="4" t="s">
        <v>15073</v>
      </c>
      <c r="E1327" s="4" t="s">
        <v>15205</v>
      </c>
      <c r="F1327" s="4" t="s">
        <v>14967</v>
      </c>
      <c r="G1327" s="4" t="s">
        <v>12746</v>
      </c>
      <c r="H1327" s="4" t="s">
        <v>17030</v>
      </c>
      <c r="I1327" s="4" t="s">
        <v>11924</v>
      </c>
      <c r="J1327" s="4" t="s">
        <v>11924</v>
      </c>
      <c r="L1327" s="4" t="s">
        <v>12202</v>
      </c>
      <c r="M1327" s="4" t="s">
        <v>15083</v>
      </c>
      <c r="N1327" s="33" t="s">
        <v>12144</v>
      </c>
      <c r="O1327" s="33"/>
      <c r="P1327" s="4" t="s">
        <v>12746</v>
      </c>
      <c r="Q1327" s="4"/>
      <c r="R1327" s="4"/>
      <c r="S1327" s="4"/>
      <c r="V1327" s="4" t="s">
        <v>12746</v>
      </c>
      <c r="W1327" s="4"/>
      <c r="X1327" s="21" t="s">
        <v>15442</v>
      </c>
      <c r="Y1327" s="21" t="s">
        <v>12062</v>
      </c>
      <c r="Z1327" s="4">
        <v>240</v>
      </c>
      <c r="AA1327" s="4">
        <v>9</v>
      </c>
      <c r="AB1327" s="4">
        <v>44</v>
      </c>
      <c r="AC1327" s="4">
        <v>1</v>
      </c>
      <c r="AD1327" s="4">
        <v>44</v>
      </c>
      <c r="AE1327" s="9">
        <v>5.5</v>
      </c>
      <c r="AF1327" s="4">
        <v>1</v>
      </c>
      <c r="AG1327" s="4"/>
      <c r="AH1327" s="4"/>
      <c r="AI1327" s="4"/>
      <c r="AJ1327" s="4"/>
      <c r="AK1327" s="4"/>
      <c r="AL1327" s="4">
        <f t="shared" si="125"/>
        <v>0</v>
      </c>
      <c r="AM1327" s="4">
        <f t="shared" si="122"/>
        <v>0</v>
      </c>
      <c r="AN1327" s="4">
        <v>2</v>
      </c>
      <c r="AO1327" s="4">
        <v>2</v>
      </c>
      <c r="AP1327" s="4">
        <v>2</v>
      </c>
      <c r="AQ1327" s="4">
        <v>2</v>
      </c>
      <c r="AR1327" s="4">
        <v>2</v>
      </c>
      <c r="AS1327" s="4">
        <v>2</v>
      </c>
      <c r="AT1327" s="4">
        <v>2</v>
      </c>
      <c r="AU1327" s="4">
        <v>2</v>
      </c>
      <c r="AV1327" s="4">
        <v>2</v>
      </c>
      <c r="AW1327" s="4">
        <v>2</v>
      </c>
      <c r="AX1327" s="4">
        <v>2</v>
      </c>
      <c r="AY1327" s="4">
        <v>2</v>
      </c>
      <c r="AZ1327" s="4">
        <v>2</v>
      </c>
      <c r="BA1327" s="4">
        <f t="shared" si="124"/>
        <v>24</v>
      </c>
      <c r="BD1327" s="4">
        <v>2400</v>
      </c>
      <c r="BE1327" s="63">
        <f t="shared" si="123"/>
        <v>2400</v>
      </c>
      <c r="BG1327" s="4">
        <v>4000</v>
      </c>
      <c r="BI1327" s="50">
        <v>120</v>
      </c>
      <c r="BJ1327" s="4">
        <f t="shared" si="121"/>
        <v>4120</v>
      </c>
      <c r="BK1327" s="4">
        <v>1333</v>
      </c>
      <c r="BL1327" s="4">
        <v>12000</v>
      </c>
      <c r="BM1327" s="4" t="s">
        <v>12994</v>
      </c>
      <c r="BO1327" s="4"/>
      <c r="BP1327" s="4"/>
      <c r="BR1327" s="4"/>
      <c r="BS1327" s="4"/>
      <c r="BZ1327" s="4"/>
      <c r="CB1327" s="12"/>
      <c r="CL1327" s="4">
        <v>1</v>
      </c>
      <c r="CM1327" s="4">
        <v>7</v>
      </c>
      <c r="CR1327" s="4">
        <v>7880</v>
      </c>
      <c r="DK1327" s="50">
        <v>2400</v>
      </c>
      <c r="DL1327" s="50">
        <v>120</v>
      </c>
      <c r="DM1327" s="4">
        <v>250</v>
      </c>
      <c r="DN1327" s="4">
        <v>3000</v>
      </c>
      <c r="DO1327" s="4">
        <v>500</v>
      </c>
      <c r="DP1327" s="4">
        <v>1000</v>
      </c>
      <c r="DS1327" s="3" t="s">
        <v>12498</v>
      </c>
      <c r="DU1327" s="33"/>
      <c r="DV1327" s="33"/>
      <c r="DW1327" s="33"/>
    </row>
    <row r="1328" spans="1:127">
      <c r="A1328" s="61">
        <v>2902584</v>
      </c>
      <c r="B1328" s="4" t="s">
        <v>15084</v>
      </c>
      <c r="D1328" s="4" t="s">
        <v>15204</v>
      </c>
      <c r="E1328" s="4" t="s">
        <v>15184</v>
      </c>
      <c r="F1328" s="4" t="s">
        <v>15527</v>
      </c>
      <c r="G1328" s="4" t="s">
        <v>13510</v>
      </c>
      <c r="H1328" s="4" t="s">
        <v>17030</v>
      </c>
      <c r="I1328" s="56" t="s">
        <v>21553</v>
      </c>
      <c r="J1328" s="56" t="s">
        <v>12267</v>
      </c>
      <c r="K1328" s="56"/>
      <c r="L1328" s="4" t="s">
        <v>12202</v>
      </c>
      <c r="M1328" s="4" t="s">
        <v>14962</v>
      </c>
      <c r="N1328" s="33" t="s">
        <v>12746</v>
      </c>
      <c r="O1328" s="33" t="s">
        <v>15365</v>
      </c>
      <c r="P1328" s="4" t="s">
        <v>12746</v>
      </c>
      <c r="Q1328" s="4" t="s">
        <v>12746</v>
      </c>
      <c r="R1328" s="4" t="s">
        <v>12746</v>
      </c>
      <c r="S1328" s="4" t="s">
        <v>12746</v>
      </c>
      <c r="T1328" s="4" t="s">
        <v>12746</v>
      </c>
      <c r="V1328" s="4" t="s">
        <v>12746</v>
      </c>
      <c r="W1328" s="4"/>
      <c r="X1328" s="21" t="s">
        <v>15442</v>
      </c>
      <c r="Y1328" s="21" t="s">
        <v>15185</v>
      </c>
      <c r="Z1328" s="4">
        <v>205</v>
      </c>
      <c r="AA1328" s="4">
        <v>9</v>
      </c>
      <c r="AB1328" s="4">
        <v>50</v>
      </c>
      <c r="AC1328" s="4">
        <v>1</v>
      </c>
      <c r="AD1328" s="4">
        <v>50</v>
      </c>
      <c r="AE1328" s="9">
        <v>5.5</v>
      </c>
      <c r="AF1328" s="4"/>
      <c r="AG1328" s="4"/>
      <c r="AH1328" s="4">
        <v>1</v>
      </c>
      <c r="AI1328" s="4"/>
      <c r="AJ1328" s="4"/>
      <c r="AK1328" s="4"/>
      <c r="AL1328" s="4">
        <f t="shared" si="125"/>
        <v>1</v>
      </c>
      <c r="AM1328" s="4">
        <f t="shared" si="122"/>
        <v>0</v>
      </c>
      <c r="AN1328" s="4">
        <v>3</v>
      </c>
      <c r="AO1328" s="4">
        <v>3</v>
      </c>
      <c r="AP1328" s="4">
        <v>3</v>
      </c>
      <c r="AQ1328" s="4">
        <v>3</v>
      </c>
      <c r="AR1328" s="4">
        <v>3</v>
      </c>
      <c r="AS1328" s="4">
        <v>3</v>
      </c>
      <c r="AT1328" s="4">
        <v>3</v>
      </c>
      <c r="AU1328" s="4">
        <v>3</v>
      </c>
      <c r="AV1328" s="4">
        <v>3</v>
      </c>
      <c r="AW1328" s="4">
        <v>3</v>
      </c>
      <c r="AX1328" s="4">
        <v>3</v>
      </c>
      <c r="AY1328" s="4">
        <v>3</v>
      </c>
      <c r="AZ1328" s="4">
        <v>3</v>
      </c>
      <c r="BA1328" s="4">
        <f t="shared" si="124"/>
        <v>36</v>
      </c>
      <c r="BB1328" s="4">
        <v>2600</v>
      </c>
      <c r="BD1328" s="4">
        <v>6620</v>
      </c>
      <c r="BE1328" s="63">
        <f t="shared" si="123"/>
        <v>9220</v>
      </c>
      <c r="BF1328" s="4" t="s">
        <v>13070</v>
      </c>
      <c r="BG1328" s="4">
        <v>8960</v>
      </c>
      <c r="BH1328" s="4">
        <v>90</v>
      </c>
      <c r="BI1328" s="50">
        <v>546</v>
      </c>
      <c r="BJ1328" s="4">
        <f t="shared" si="121"/>
        <v>9596</v>
      </c>
      <c r="BK1328" s="4">
        <v>4216</v>
      </c>
      <c r="BL1328" s="4">
        <v>31200</v>
      </c>
      <c r="BM1328" s="4" t="s">
        <v>12005</v>
      </c>
      <c r="BN1328" s="4">
        <v>49</v>
      </c>
      <c r="BO1328" s="4">
        <v>416</v>
      </c>
      <c r="BP1328" s="4" t="s">
        <v>12731</v>
      </c>
      <c r="BQ1328" s="4">
        <v>8</v>
      </c>
      <c r="BR1328" s="4">
        <v>240</v>
      </c>
      <c r="BS1328" s="4" t="s">
        <v>13087</v>
      </c>
      <c r="BT1328" s="4">
        <v>1</v>
      </c>
      <c r="BU1328" s="4">
        <v>40</v>
      </c>
      <c r="BV1328" s="4" t="s">
        <v>14616</v>
      </c>
      <c r="BZ1328" s="4"/>
      <c r="CB1328" s="12"/>
      <c r="CC1328" s="4">
        <v>39640</v>
      </c>
      <c r="CL1328" s="4">
        <v>5</v>
      </c>
      <c r="CM1328" s="4">
        <v>28</v>
      </c>
      <c r="CR1328" s="4">
        <v>22300</v>
      </c>
      <c r="CS1328" s="4">
        <v>14</v>
      </c>
      <c r="CT1328" s="4">
        <v>90</v>
      </c>
      <c r="CU1328" s="4" t="s">
        <v>11986</v>
      </c>
      <c r="CV1328" s="4" t="s">
        <v>15195</v>
      </c>
      <c r="DK1328" s="50">
        <v>6800</v>
      </c>
      <c r="DL1328" s="50">
        <v>546</v>
      </c>
      <c r="DM1328" s="4">
        <v>450</v>
      </c>
      <c r="DN1328" s="4">
        <v>5282</v>
      </c>
      <c r="DO1328" s="4">
        <v>510</v>
      </c>
      <c r="DP1328" s="4">
        <v>3678</v>
      </c>
      <c r="DS1328" s="3" t="s">
        <v>12498</v>
      </c>
      <c r="DU1328" s="33" t="s">
        <v>32312</v>
      </c>
      <c r="DV1328" s="33"/>
      <c r="DW1328" s="33"/>
    </row>
    <row r="1329" spans="1:127">
      <c r="A1329" s="61">
        <v>2902585</v>
      </c>
      <c r="B1329" s="4" t="s">
        <v>15545</v>
      </c>
      <c r="D1329" s="63" t="s">
        <v>15198</v>
      </c>
      <c r="E1329" s="4" t="s">
        <v>15196</v>
      </c>
      <c r="F1329" s="4" t="s">
        <v>14967</v>
      </c>
      <c r="H1329" s="4" t="s">
        <v>17030</v>
      </c>
      <c r="I1329" s="4" t="s">
        <v>15199</v>
      </c>
      <c r="J1329" s="4" t="s">
        <v>12202</v>
      </c>
      <c r="L1329" s="4" t="s">
        <v>12202</v>
      </c>
      <c r="M1329" s="4" t="s">
        <v>13256</v>
      </c>
      <c r="N1329" s="33"/>
      <c r="O1329" s="33" t="s">
        <v>32313</v>
      </c>
      <c r="P1329" s="4" t="s">
        <v>12746</v>
      </c>
      <c r="Q1329" s="4"/>
      <c r="R1329" s="4"/>
      <c r="S1329" s="4"/>
      <c r="U1329" s="4" t="s">
        <v>15418</v>
      </c>
      <c r="V1329" s="4" t="s">
        <v>13510</v>
      </c>
      <c r="W1329" s="4" t="s">
        <v>15426</v>
      </c>
      <c r="X1329" s="21" t="s">
        <v>15442</v>
      </c>
      <c r="Y1329" s="21" t="s">
        <v>15185</v>
      </c>
      <c r="Z1329" s="4">
        <v>270</v>
      </c>
      <c r="AA1329" s="4">
        <v>9</v>
      </c>
      <c r="AB1329" s="4">
        <v>50</v>
      </c>
      <c r="AC1329" s="4">
        <v>1</v>
      </c>
      <c r="AD1329" s="4">
        <v>50</v>
      </c>
      <c r="AE1329" s="9">
        <v>5.5</v>
      </c>
      <c r="AF1329" s="4"/>
      <c r="AG1329" s="4"/>
      <c r="AH1329" s="4"/>
      <c r="AI1329" s="4"/>
      <c r="AJ1329" s="4"/>
      <c r="AK1329" s="4"/>
      <c r="AL1329" s="4">
        <f t="shared" si="125"/>
        <v>0</v>
      </c>
      <c r="AM1329" s="4">
        <f t="shared" si="122"/>
        <v>0</v>
      </c>
      <c r="AO1329" s="4">
        <v>1</v>
      </c>
      <c r="AP1329" s="4">
        <v>1</v>
      </c>
      <c r="AQ1329" s="4">
        <v>1</v>
      </c>
      <c r="AR1329" s="4">
        <v>2</v>
      </c>
      <c r="AS1329" s="4">
        <v>2</v>
      </c>
      <c r="AT1329" s="4">
        <v>2</v>
      </c>
      <c r="AU1329" s="4">
        <v>1</v>
      </c>
      <c r="AV1329" s="4">
        <v>2</v>
      </c>
      <c r="AW1329" s="4">
        <v>2</v>
      </c>
      <c r="AX1329" s="4">
        <v>2</v>
      </c>
      <c r="AY1329" s="4">
        <v>1</v>
      </c>
      <c r="AZ1329" s="4">
        <v>1</v>
      </c>
      <c r="BA1329" s="4">
        <f t="shared" si="124"/>
        <v>18</v>
      </c>
      <c r="BD1329" s="4">
        <v>3500</v>
      </c>
      <c r="BE1329" s="63">
        <f t="shared" si="123"/>
        <v>3500</v>
      </c>
      <c r="BF1329" s="4" t="s">
        <v>13391</v>
      </c>
      <c r="BG1329" s="4">
        <v>6000</v>
      </c>
      <c r="BH1329" s="4">
        <v>14</v>
      </c>
      <c r="BI1329" s="50">
        <v>300</v>
      </c>
      <c r="BJ1329" s="4">
        <f t="shared" si="121"/>
        <v>6314</v>
      </c>
      <c r="BK1329" s="4">
        <v>2000</v>
      </c>
      <c r="BL1329" s="4">
        <v>15000</v>
      </c>
      <c r="BM1329" s="4" t="s">
        <v>12005</v>
      </c>
      <c r="BO1329" s="4"/>
      <c r="BP1329" s="4"/>
      <c r="BR1329" s="4"/>
      <c r="BS1329" s="4"/>
      <c r="BZ1329" s="4"/>
      <c r="CB1329" s="12"/>
      <c r="CL1329" s="4">
        <v>1</v>
      </c>
      <c r="CM1329" s="4">
        <v>10</v>
      </c>
      <c r="CR1329" s="4">
        <v>8686</v>
      </c>
      <c r="CS1329" s="4">
        <v>1</v>
      </c>
      <c r="CT1329" s="4">
        <v>14</v>
      </c>
      <c r="CU1329" s="4" t="s">
        <v>11986</v>
      </c>
      <c r="CV1329" s="4" t="s">
        <v>15120</v>
      </c>
      <c r="DK1329" s="50">
        <v>4000</v>
      </c>
      <c r="DL1329" s="50">
        <v>200</v>
      </c>
      <c r="DM1329" s="4">
        <v>450</v>
      </c>
      <c r="DN1329" s="4">
        <v>4500</v>
      </c>
      <c r="DO1329" s="4">
        <v>1000</v>
      </c>
      <c r="DP1329" s="4">
        <v>1500</v>
      </c>
      <c r="DS1329" s="3" t="s">
        <v>12498</v>
      </c>
      <c r="DU1329" s="33" t="s">
        <v>32314</v>
      </c>
      <c r="DV1329" s="33"/>
      <c r="DW1329" s="33"/>
    </row>
    <row r="1330" spans="1:127">
      <c r="A1330" s="61">
        <v>2902586</v>
      </c>
      <c r="B1330" s="4" t="s">
        <v>15317</v>
      </c>
      <c r="D1330" s="59" t="s">
        <v>30048</v>
      </c>
      <c r="E1330" s="4" t="s">
        <v>15547</v>
      </c>
      <c r="F1330" s="4" t="s">
        <v>15911</v>
      </c>
      <c r="G1330" s="4" t="s">
        <v>13150</v>
      </c>
      <c r="H1330" s="4" t="s">
        <v>17030</v>
      </c>
      <c r="I1330" s="4" t="s">
        <v>12422</v>
      </c>
      <c r="J1330" s="4" t="s">
        <v>12422</v>
      </c>
      <c r="L1330" s="4" t="s">
        <v>12202</v>
      </c>
      <c r="M1330" s="4" t="s">
        <v>13256</v>
      </c>
      <c r="N1330" s="33" t="s">
        <v>12144</v>
      </c>
      <c r="O1330" s="33"/>
      <c r="P1330" s="4" t="s">
        <v>12746</v>
      </c>
      <c r="Q1330" s="4"/>
      <c r="R1330" s="4"/>
      <c r="S1330" s="4"/>
      <c r="V1330" s="4" t="s">
        <v>12746</v>
      </c>
      <c r="W1330" s="4"/>
      <c r="X1330" s="21" t="s">
        <v>15442</v>
      </c>
      <c r="Y1330" s="21" t="s">
        <v>15185</v>
      </c>
      <c r="Z1330" s="4">
        <v>306</v>
      </c>
      <c r="AA1330" s="4">
        <v>9</v>
      </c>
      <c r="AB1330" s="4">
        <v>50</v>
      </c>
      <c r="AC1330" s="4">
        <v>1</v>
      </c>
      <c r="AD1330" s="4">
        <v>50</v>
      </c>
      <c r="AE1330" s="9">
        <v>5.5</v>
      </c>
      <c r="AF1330" s="4"/>
      <c r="AG1330" s="4"/>
      <c r="AH1330" s="4"/>
      <c r="AI1330" s="4"/>
      <c r="AJ1330" s="4"/>
      <c r="AK1330" s="4"/>
      <c r="AL1330" s="4">
        <f t="shared" si="125"/>
        <v>0</v>
      </c>
      <c r="AM1330" s="4">
        <f t="shared" si="122"/>
        <v>0</v>
      </c>
      <c r="AN1330" s="4">
        <v>4</v>
      </c>
      <c r="AO1330" s="4"/>
      <c r="AP1330" s="4"/>
      <c r="AQ1330" s="4"/>
      <c r="AR1330" s="4">
        <v>4</v>
      </c>
      <c r="AS1330" s="4">
        <v>4</v>
      </c>
      <c r="AT1330" s="4">
        <v>4</v>
      </c>
      <c r="AU1330" s="4">
        <v>4</v>
      </c>
      <c r="AV1330" s="4">
        <v>4</v>
      </c>
      <c r="AW1330" s="4">
        <v>4</v>
      </c>
      <c r="AX1330" s="4">
        <v>4</v>
      </c>
      <c r="AY1330" s="4">
        <v>4</v>
      </c>
      <c r="AZ1330" s="4">
        <v>4</v>
      </c>
      <c r="BA1330" s="4">
        <f t="shared" si="124"/>
        <v>36</v>
      </c>
      <c r="BD1330" s="4">
        <v>4800</v>
      </c>
      <c r="BE1330" s="63">
        <f t="shared" si="123"/>
        <v>4800</v>
      </c>
      <c r="BG1330" s="4">
        <v>9850</v>
      </c>
      <c r="BH1330" s="4">
        <v>2100</v>
      </c>
      <c r="BI1330" s="50">
        <v>190</v>
      </c>
      <c r="BJ1330" s="4">
        <f t="shared" si="121"/>
        <v>12140</v>
      </c>
      <c r="BK1330" s="4">
        <v>3145</v>
      </c>
      <c r="BL1330" s="4">
        <v>25000</v>
      </c>
      <c r="BM1330" s="4" t="s">
        <v>12005</v>
      </c>
      <c r="BO1330" s="4"/>
      <c r="BP1330" s="4"/>
      <c r="BR1330" s="4"/>
      <c r="BS1330" s="4"/>
      <c r="BZ1330" s="4"/>
      <c r="CB1330" s="12"/>
      <c r="CL1330" s="4">
        <v>2</v>
      </c>
      <c r="CM1330" s="4">
        <v>25</v>
      </c>
      <c r="CR1330" s="4">
        <v>12860</v>
      </c>
      <c r="CS1330" s="4">
        <v>25</v>
      </c>
      <c r="CT1330" s="4">
        <v>350</v>
      </c>
      <c r="CU1330" s="4" t="s">
        <v>11905</v>
      </c>
      <c r="CV1330" s="4" t="s">
        <v>15645</v>
      </c>
      <c r="CW1330" s="4">
        <v>250</v>
      </c>
      <c r="CX1330" s="4">
        <v>1750</v>
      </c>
      <c r="CY1330" s="4" t="s">
        <v>11986</v>
      </c>
      <c r="CZ1330" s="4" t="s">
        <v>15120</v>
      </c>
      <c r="DK1330" s="50">
        <v>2700</v>
      </c>
      <c r="DL1330" s="50">
        <v>196</v>
      </c>
      <c r="DM1330" s="4">
        <v>475</v>
      </c>
      <c r="DN1330" s="4">
        <v>5850</v>
      </c>
      <c r="DO1330" s="4">
        <v>34000</v>
      </c>
      <c r="DP1330" s="4">
        <v>3000</v>
      </c>
      <c r="DS1330" s="3" t="s">
        <v>12498</v>
      </c>
      <c r="DU1330" s="33"/>
      <c r="DV1330" s="33"/>
      <c r="DW1330" s="33"/>
    </row>
    <row r="1331" spans="1:127">
      <c r="A1331" s="61">
        <v>2902587</v>
      </c>
      <c r="B1331" s="4" t="s">
        <v>15906</v>
      </c>
      <c r="D1331" s="4" t="s">
        <v>16034</v>
      </c>
      <c r="E1331" s="4" t="s">
        <v>15912</v>
      </c>
      <c r="F1331" s="4" t="s">
        <v>16035</v>
      </c>
      <c r="G1331" s="4" t="s">
        <v>12746</v>
      </c>
      <c r="H1331" s="4" t="s">
        <v>17030</v>
      </c>
      <c r="I1331" s="4" t="s">
        <v>12267</v>
      </c>
      <c r="J1331" s="4" t="s">
        <v>12267</v>
      </c>
      <c r="L1331" s="4" t="s">
        <v>12202</v>
      </c>
      <c r="M1331" s="4" t="s">
        <v>15913</v>
      </c>
      <c r="N1331" s="33" t="s">
        <v>12144</v>
      </c>
      <c r="O1331" s="33"/>
      <c r="P1331" s="4" t="s">
        <v>12746</v>
      </c>
      <c r="Q1331" s="4"/>
      <c r="R1331" s="4"/>
      <c r="S1331" s="4"/>
      <c r="V1331" s="4" t="s">
        <v>12746</v>
      </c>
      <c r="W1331" s="4"/>
      <c r="X1331" s="21" t="s">
        <v>15442</v>
      </c>
      <c r="Y1331" s="21" t="s">
        <v>15185</v>
      </c>
      <c r="Z1331" s="4">
        <v>252</v>
      </c>
      <c r="AA1331" s="4">
        <v>10</v>
      </c>
      <c r="AB1331" s="4">
        <v>55</v>
      </c>
      <c r="AC1331" s="4">
        <v>1</v>
      </c>
      <c r="AD1331" s="4">
        <v>55</v>
      </c>
      <c r="AE1331" s="9">
        <v>5.5</v>
      </c>
      <c r="AF1331" s="4">
        <v>1</v>
      </c>
      <c r="AG1331" s="4"/>
      <c r="AH1331" s="4"/>
      <c r="AI1331" s="4"/>
      <c r="AJ1331" s="4"/>
      <c r="AK1331" s="4"/>
      <c r="AL1331" s="4">
        <f t="shared" si="125"/>
        <v>0</v>
      </c>
      <c r="AM1331" s="4">
        <f t="shared" si="122"/>
        <v>0</v>
      </c>
      <c r="AN1331" s="4">
        <v>5</v>
      </c>
      <c r="AO1331" s="4">
        <v>5</v>
      </c>
      <c r="AP1331" s="4">
        <v>5</v>
      </c>
      <c r="AQ1331" s="4">
        <v>5</v>
      </c>
      <c r="AR1331" s="4">
        <v>6</v>
      </c>
      <c r="AS1331" s="4">
        <v>6</v>
      </c>
      <c r="AT1331" s="4">
        <v>6</v>
      </c>
      <c r="AU1331" s="4">
        <v>6</v>
      </c>
      <c r="AV1331" s="4">
        <v>6</v>
      </c>
      <c r="AW1331" s="4">
        <v>6</v>
      </c>
      <c r="AX1331" s="4">
        <v>6</v>
      </c>
      <c r="AY1331" s="4">
        <v>6</v>
      </c>
      <c r="AZ1331" s="4">
        <v>6</v>
      </c>
      <c r="BA1331" s="4">
        <f t="shared" si="124"/>
        <v>69</v>
      </c>
      <c r="BC1331" s="4">
        <v>3300</v>
      </c>
      <c r="BD1331" s="4">
        <v>8213</v>
      </c>
      <c r="BE1331" s="63">
        <f t="shared" si="123"/>
        <v>11513</v>
      </c>
      <c r="BF1331" s="4" t="s">
        <v>13070</v>
      </c>
      <c r="BG1331" s="4">
        <v>8749</v>
      </c>
      <c r="BH1331" s="4">
        <v>200</v>
      </c>
      <c r="BI1331" s="50">
        <v>360</v>
      </c>
      <c r="BJ1331" s="4">
        <f t="shared" si="121"/>
        <v>9309</v>
      </c>
      <c r="BK1331" s="4">
        <v>3500</v>
      </c>
      <c r="BL1331" s="4">
        <v>22750</v>
      </c>
      <c r="BM1331" s="4" t="s">
        <v>12005</v>
      </c>
      <c r="BO1331" s="4"/>
      <c r="BP1331" s="4"/>
      <c r="BR1331" s="4"/>
      <c r="BS1331" s="4"/>
      <c r="BZ1331" s="4"/>
      <c r="CB1331" s="12"/>
      <c r="CL1331" s="4">
        <v>6</v>
      </c>
      <c r="CM1331" s="4">
        <v>20</v>
      </c>
      <c r="CR1331" s="4">
        <v>13441</v>
      </c>
      <c r="CS1331" s="4">
        <v>14</v>
      </c>
      <c r="CT1331" s="4">
        <v>200</v>
      </c>
      <c r="CU1331" s="4" t="s">
        <v>11905</v>
      </c>
      <c r="CV1331" s="4" t="s">
        <v>15645</v>
      </c>
      <c r="DK1331" s="50">
        <v>7200</v>
      </c>
      <c r="DL1331" s="50">
        <v>360</v>
      </c>
      <c r="DM1331" s="4">
        <v>729</v>
      </c>
      <c r="DN1331" s="4">
        <v>8749</v>
      </c>
      <c r="DO1331" s="4">
        <v>3743</v>
      </c>
      <c r="DP1331" s="4">
        <v>1642</v>
      </c>
      <c r="DS1331" s="3" t="s">
        <v>12498</v>
      </c>
      <c r="DU1331" s="33"/>
      <c r="DV1331" s="33"/>
      <c r="DW1331" s="33" t="s">
        <v>32204</v>
      </c>
    </row>
    <row r="1332" spans="1:127">
      <c r="A1332" s="61">
        <v>2902588</v>
      </c>
      <c r="B1332" s="4" t="s">
        <v>15352</v>
      </c>
      <c r="D1332" s="4" t="s">
        <v>15353</v>
      </c>
      <c r="E1332" s="4" t="s">
        <v>15325</v>
      </c>
      <c r="F1332" s="4" t="s">
        <v>15353</v>
      </c>
      <c r="G1332" s="4" t="s">
        <v>13510</v>
      </c>
      <c r="H1332" s="4" t="s">
        <v>17030</v>
      </c>
      <c r="I1332" s="4" t="s">
        <v>29405</v>
      </c>
      <c r="J1332" s="4" t="s">
        <v>29405</v>
      </c>
      <c r="L1332" s="4" t="s">
        <v>12202</v>
      </c>
      <c r="M1332" s="4"/>
      <c r="N1332" s="33" t="s">
        <v>12144</v>
      </c>
      <c r="O1332" s="33"/>
      <c r="P1332" s="4" t="s">
        <v>12746</v>
      </c>
      <c r="Q1332" s="4"/>
      <c r="R1332" s="4"/>
      <c r="S1332" s="4"/>
      <c r="V1332" s="4" t="s">
        <v>12746</v>
      </c>
      <c r="W1332" s="4"/>
      <c r="X1332" s="21" t="s">
        <v>15442</v>
      </c>
      <c r="Y1332" s="21" t="s">
        <v>12062</v>
      </c>
      <c r="Z1332" s="4">
        <v>283</v>
      </c>
      <c r="AA1332" s="4">
        <v>9</v>
      </c>
      <c r="AB1332" s="4">
        <v>54</v>
      </c>
      <c r="AC1332" s="4">
        <v>1</v>
      </c>
      <c r="AD1332" s="4">
        <v>54</v>
      </c>
      <c r="AE1332" s="9">
        <v>6</v>
      </c>
      <c r="AF1332" s="4"/>
      <c r="AG1332" s="4"/>
      <c r="AH1332" s="4">
        <v>1</v>
      </c>
      <c r="AI1332" s="4">
        <v>1</v>
      </c>
      <c r="AJ1332" s="4"/>
      <c r="AK1332" s="4">
        <v>1</v>
      </c>
      <c r="AL1332" s="4">
        <f t="shared" si="125"/>
        <v>1</v>
      </c>
      <c r="AM1332" s="4">
        <f t="shared" si="122"/>
        <v>2</v>
      </c>
      <c r="AN1332" s="4">
        <v>6</v>
      </c>
      <c r="AO1332" s="4">
        <v>6</v>
      </c>
      <c r="AP1332" s="4">
        <v>6</v>
      </c>
      <c r="AQ1332" s="4">
        <v>6</v>
      </c>
      <c r="AR1332" s="4">
        <v>6</v>
      </c>
      <c r="AS1332" s="4">
        <v>6</v>
      </c>
      <c r="AT1332" s="4">
        <v>6</v>
      </c>
      <c r="AU1332" s="4">
        <v>6</v>
      </c>
      <c r="AV1332" s="4">
        <v>6</v>
      </c>
      <c r="AW1332" s="4">
        <v>6</v>
      </c>
      <c r="AX1332" s="4">
        <v>6</v>
      </c>
      <c r="AY1332" s="4">
        <v>6</v>
      </c>
      <c r="AZ1332" s="4">
        <v>6</v>
      </c>
      <c r="BA1332" s="4">
        <f t="shared" si="124"/>
        <v>72</v>
      </c>
      <c r="BB1332" s="4">
        <v>10000</v>
      </c>
      <c r="BC1332" s="4">
        <v>1560</v>
      </c>
      <c r="BD1332" s="4">
        <v>9270</v>
      </c>
      <c r="BE1332" s="63">
        <f t="shared" si="123"/>
        <v>20830</v>
      </c>
      <c r="BF1332" s="4" t="s">
        <v>12236</v>
      </c>
      <c r="BG1332" s="4">
        <v>12000</v>
      </c>
      <c r="BH1332" s="4">
        <v>271</v>
      </c>
      <c r="BI1332" s="50">
        <v>488</v>
      </c>
      <c r="BJ1332" s="4">
        <f t="shared" si="121"/>
        <v>12759</v>
      </c>
      <c r="BK1332" s="4">
        <v>6779</v>
      </c>
      <c r="BL1332" s="4">
        <v>40676</v>
      </c>
      <c r="BM1332" s="4" t="s">
        <v>12005</v>
      </c>
      <c r="BN1332" s="4">
        <v>1</v>
      </c>
      <c r="BO1332" s="4">
        <v>85</v>
      </c>
      <c r="BP1332" s="4" t="s">
        <v>14501</v>
      </c>
      <c r="BR1332" s="4"/>
      <c r="BS1332" s="4"/>
      <c r="BZ1332" s="4"/>
      <c r="CB1332" s="12"/>
      <c r="CL1332" s="4">
        <v>1</v>
      </c>
      <c r="CM1332" s="4">
        <v>15</v>
      </c>
      <c r="CR1332" s="4">
        <v>28002</v>
      </c>
      <c r="CS1332" s="4">
        <v>54</v>
      </c>
      <c r="CT1332" s="4">
        <v>271</v>
      </c>
      <c r="CU1332" s="4" t="s">
        <v>11986</v>
      </c>
      <c r="CV1332" s="4" t="s">
        <v>15120</v>
      </c>
      <c r="DK1332" s="50">
        <v>9760</v>
      </c>
      <c r="DL1332" s="50">
        <v>488</v>
      </c>
      <c r="DM1332" s="4">
        <v>1831</v>
      </c>
      <c r="DN1332" s="4">
        <v>16481</v>
      </c>
      <c r="DO1332" s="4">
        <v>4368</v>
      </c>
      <c r="DP1332" s="4">
        <v>7644</v>
      </c>
      <c r="DS1332" s="3" t="s">
        <v>12498</v>
      </c>
      <c r="DU1332" s="33" t="s">
        <v>32205</v>
      </c>
      <c r="DV1332" s="33"/>
      <c r="DW1332" s="33"/>
    </row>
    <row r="1333" spans="1:127">
      <c r="A1333" s="61">
        <v>2902589</v>
      </c>
      <c r="B1333" s="4" t="s">
        <v>14994</v>
      </c>
      <c r="D1333" s="4" t="s">
        <v>15117</v>
      </c>
      <c r="E1333" s="4" t="s">
        <v>15243</v>
      </c>
      <c r="G1333" s="4" t="s">
        <v>12746</v>
      </c>
      <c r="H1333" s="4" t="s">
        <v>17030</v>
      </c>
      <c r="I1333" s="4" t="s">
        <v>29600</v>
      </c>
      <c r="J1333" s="4" t="s">
        <v>524</v>
      </c>
      <c r="L1333" s="4" t="s">
        <v>12585</v>
      </c>
      <c r="M1333" s="4"/>
      <c r="N1333" s="33" t="s">
        <v>12144</v>
      </c>
      <c r="O1333" s="33"/>
      <c r="P1333" s="4" t="s">
        <v>12746</v>
      </c>
      <c r="Q1333" s="4"/>
      <c r="R1333" s="4"/>
      <c r="S1333" s="4"/>
      <c r="V1333" s="4" t="s">
        <v>12746</v>
      </c>
      <c r="W1333" s="4"/>
      <c r="X1333" s="21" t="s">
        <v>15442</v>
      </c>
      <c r="Y1333" s="21" t="s">
        <v>12062</v>
      </c>
      <c r="Z1333" s="4">
        <v>180</v>
      </c>
      <c r="AA1333" s="4">
        <v>25</v>
      </c>
      <c r="AB1333" s="4">
        <v>25</v>
      </c>
      <c r="AC1333" s="4">
        <v>1</v>
      </c>
      <c r="AD1333" s="4">
        <v>15</v>
      </c>
      <c r="AE1333" s="9">
        <v>3</v>
      </c>
      <c r="AF1333" s="4">
        <v>2</v>
      </c>
      <c r="AG1333" s="4"/>
      <c r="AH1333" s="4"/>
      <c r="AI1333" s="4"/>
      <c r="AJ1333" s="4"/>
      <c r="AK1333" s="4"/>
      <c r="AL1333" s="4">
        <f t="shared" si="125"/>
        <v>0</v>
      </c>
      <c r="AM1333" s="4">
        <f t="shared" si="122"/>
        <v>0</v>
      </c>
      <c r="AN1333" s="4">
        <v>2</v>
      </c>
      <c r="AO1333" s="4"/>
      <c r="AP1333" s="4"/>
      <c r="AQ1333" s="4"/>
      <c r="AR1333" s="4">
        <v>1</v>
      </c>
      <c r="AS1333" s="4">
        <v>2</v>
      </c>
      <c r="AT1333" s="4">
        <v>2</v>
      </c>
      <c r="AU1333" s="4">
        <v>1</v>
      </c>
      <c r="AV1333" s="4">
        <v>1</v>
      </c>
      <c r="AW1333" s="4">
        <v>2</v>
      </c>
      <c r="AX1333" s="4">
        <v>2</v>
      </c>
      <c r="AY1333" s="4"/>
      <c r="AZ1333" s="4"/>
      <c r="BA1333" s="4">
        <f t="shared" si="124"/>
        <v>11</v>
      </c>
      <c r="BD1333" s="4">
        <v>1500</v>
      </c>
      <c r="BE1333" s="63">
        <f t="shared" si="123"/>
        <v>1500</v>
      </c>
      <c r="BG1333" s="4">
        <v>2100</v>
      </c>
      <c r="BJ1333" s="4">
        <f t="shared" si="121"/>
        <v>2100</v>
      </c>
      <c r="BK1333" s="4">
        <v>637</v>
      </c>
      <c r="BL1333" s="4">
        <v>5100</v>
      </c>
      <c r="BM1333" s="4" t="s">
        <v>12005</v>
      </c>
      <c r="BO1333" s="4"/>
      <c r="BP1333" s="4"/>
      <c r="BR1333" s="4"/>
      <c r="BS1333" s="4"/>
      <c r="BZ1333" s="4"/>
      <c r="CB1333" s="12"/>
      <c r="CR1333" s="4">
        <v>3000</v>
      </c>
      <c r="DM1333" s="4">
        <v>140</v>
      </c>
      <c r="DN1333" s="4">
        <v>1400</v>
      </c>
      <c r="DO1333" s="4">
        <v>300</v>
      </c>
      <c r="DP1333" s="4">
        <v>600</v>
      </c>
      <c r="DS1333" s="3" t="s">
        <v>12498</v>
      </c>
      <c r="DU1333" s="33" t="s">
        <v>32206</v>
      </c>
      <c r="DV1333" s="33"/>
      <c r="DW1333" s="33"/>
    </row>
    <row r="1334" spans="1:127">
      <c r="A1334" s="61">
        <v>2902590</v>
      </c>
      <c r="B1334" s="4" t="s">
        <v>14884</v>
      </c>
      <c r="D1334" s="4" t="s">
        <v>14885</v>
      </c>
      <c r="E1334" s="59" t="s">
        <v>188</v>
      </c>
      <c r="F1334" s="4" t="s">
        <v>14885</v>
      </c>
      <c r="G1334" s="4" t="s">
        <v>12746</v>
      </c>
      <c r="H1334" s="4" t="s">
        <v>17030</v>
      </c>
      <c r="I1334" s="4" t="s">
        <v>29719</v>
      </c>
      <c r="J1334" t="s">
        <v>401</v>
      </c>
      <c r="K1334"/>
      <c r="L1334" s="4" t="s">
        <v>12585</v>
      </c>
      <c r="M1334" s="4"/>
      <c r="N1334" s="33" t="s">
        <v>12144</v>
      </c>
      <c r="O1334" s="33"/>
      <c r="P1334" s="4" t="s">
        <v>12746</v>
      </c>
      <c r="Q1334" s="4"/>
      <c r="R1334" s="4"/>
      <c r="S1334" s="4"/>
      <c r="V1334" s="4" t="s">
        <v>12746</v>
      </c>
      <c r="W1334" s="4"/>
      <c r="X1334" s="21" t="s">
        <v>15442</v>
      </c>
      <c r="Y1334" s="4" t="s">
        <v>12062</v>
      </c>
      <c r="Z1334" s="4">
        <v>300</v>
      </c>
      <c r="AA1334" s="4">
        <v>8</v>
      </c>
      <c r="AB1334" s="4">
        <v>44</v>
      </c>
      <c r="AC1334" s="4">
        <v>1</v>
      </c>
      <c r="AD1334" s="4">
        <v>44</v>
      </c>
      <c r="AE1334" s="9">
        <v>5.5</v>
      </c>
      <c r="AF1334" s="4">
        <v>1</v>
      </c>
      <c r="AG1334" s="4"/>
      <c r="AH1334" s="4"/>
      <c r="AI1334" s="4"/>
      <c r="AJ1334" s="4"/>
      <c r="AK1334" s="4"/>
      <c r="AL1334" s="4">
        <f t="shared" si="125"/>
        <v>0</v>
      </c>
      <c r="AM1334" s="4">
        <f t="shared" si="122"/>
        <v>0</v>
      </c>
      <c r="AN1334" s="4">
        <v>10</v>
      </c>
      <c r="AO1334" s="4">
        <v>10</v>
      </c>
      <c r="AP1334" s="4">
        <v>10</v>
      </c>
      <c r="AQ1334" s="4">
        <v>10</v>
      </c>
      <c r="AR1334" s="4">
        <v>10</v>
      </c>
      <c r="AS1334" s="4">
        <v>10</v>
      </c>
      <c r="AT1334" s="4">
        <v>10</v>
      </c>
      <c r="AU1334" s="4">
        <v>10</v>
      </c>
      <c r="AV1334" s="4">
        <v>10</v>
      </c>
      <c r="AW1334" s="4">
        <v>10</v>
      </c>
      <c r="AX1334" s="4">
        <v>10</v>
      </c>
      <c r="AY1334" s="4">
        <v>10</v>
      </c>
      <c r="AZ1334" s="4">
        <v>10</v>
      </c>
      <c r="BA1334" s="4">
        <f t="shared" si="124"/>
        <v>120</v>
      </c>
      <c r="BD1334" s="4">
        <v>14500</v>
      </c>
      <c r="BE1334" s="63">
        <f t="shared" si="123"/>
        <v>14500</v>
      </c>
      <c r="BG1334" s="4">
        <v>16410</v>
      </c>
      <c r="BI1334" s="50">
        <v>420</v>
      </c>
      <c r="BJ1334" s="4">
        <f t="shared" si="121"/>
        <v>16830</v>
      </c>
      <c r="BK1334" s="4">
        <v>6700</v>
      </c>
      <c r="BL1334" s="4">
        <v>49500</v>
      </c>
      <c r="BM1334" s="4" t="s">
        <v>12005</v>
      </c>
      <c r="BO1334" s="4"/>
      <c r="BP1334" s="4"/>
      <c r="BR1334" s="4"/>
      <c r="BS1334" s="4"/>
      <c r="BZ1334" s="4"/>
      <c r="CB1334" s="12"/>
      <c r="CL1334" s="4">
        <v>2</v>
      </c>
      <c r="CM1334" s="4">
        <v>10</v>
      </c>
      <c r="CR1334" s="4">
        <v>32670</v>
      </c>
      <c r="DK1334" s="50">
        <v>8400</v>
      </c>
      <c r="DL1334" s="50">
        <v>420</v>
      </c>
      <c r="DM1334" s="4">
        <v>900</v>
      </c>
      <c r="DN1334" s="4">
        <v>9000</v>
      </c>
      <c r="DQ1334" s="4">
        <v>2500</v>
      </c>
      <c r="DR1334" s="4">
        <v>5000</v>
      </c>
      <c r="DS1334" s="3" t="s">
        <v>12498</v>
      </c>
      <c r="DU1334" s="33"/>
      <c r="DV1334" s="33"/>
      <c r="DW1334" s="33"/>
    </row>
    <row r="1335" spans="1:127">
      <c r="A1335" s="61">
        <v>2902591</v>
      </c>
      <c r="B1335" s="4" t="s">
        <v>14879</v>
      </c>
      <c r="E1335" s="4" t="s">
        <v>14881</v>
      </c>
      <c r="F1335" s="4" t="s">
        <v>14880</v>
      </c>
      <c r="G1335" s="4" t="s">
        <v>12746</v>
      </c>
      <c r="H1335" s="4" t="s">
        <v>17030</v>
      </c>
      <c r="I1335" s="4" t="s">
        <v>15594</v>
      </c>
      <c r="J1335" s="4" t="s">
        <v>15594</v>
      </c>
      <c r="L1335" s="4" t="s">
        <v>12585</v>
      </c>
      <c r="M1335" s="4"/>
      <c r="N1335" s="33" t="s">
        <v>12746</v>
      </c>
      <c r="O1335" s="33" t="s">
        <v>21285</v>
      </c>
      <c r="P1335" s="4" t="s">
        <v>12746</v>
      </c>
      <c r="Q1335" s="4"/>
      <c r="R1335" s="4"/>
      <c r="S1335" s="4"/>
      <c r="V1335" s="4" t="s">
        <v>12746</v>
      </c>
      <c r="W1335" s="4"/>
      <c r="X1335" s="21" t="s">
        <v>15442</v>
      </c>
      <c r="Y1335" s="4" t="s">
        <v>12062</v>
      </c>
      <c r="Z1335" s="4">
        <v>306</v>
      </c>
      <c r="AA1335" s="4">
        <v>9</v>
      </c>
      <c r="AB1335" s="4">
        <v>50</v>
      </c>
      <c r="AC1335" s="4">
        <v>1</v>
      </c>
      <c r="AD1335" s="4">
        <v>50</v>
      </c>
      <c r="AE1335" s="9">
        <v>5.5</v>
      </c>
      <c r="AF1335" s="4">
        <v>1</v>
      </c>
      <c r="AG1335" s="4"/>
      <c r="AH1335" s="4"/>
      <c r="AI1335" s="4"/>
      <c r="AJ1335" s="4">
        <v>1</v>
      </c>
      <c r="AK1335" s="4"/>
      <c r="AL1335" s="4">
        <f t="shared" si="125"/>
        <v>1</v>
      </c>
      <c r="AM1335" s="4">
        <f t="shared" si="122"/>
        <v>0</v>
      </c>
      <c r="AN1335" s="4">
        <v>7</v>
      </c>
      <c r="AO1335" s="4">
        <v>7</v>
      </c>
      <c r="AP1335" s="4">
        <v>7</v>
      </c>
      <c r="AQ1335" s="4">
        <v>7</v>
      </c>
      <c r="AR1335" s="4">
        <v>7</v>
      </c>
      <c r="AS1335" s="4">
        <v>7</v>
      </c>
      <c r="AT1335" s="4">
        <v>7</v>
      </c>
      <c r="AU1335" s="4">
        <v>7</v>
      </c>
      <c r="AV1335" s="4">
        <v>7</v>
      </c>
      <c r="AW1335" s="4">
        <v>7</v>
      </c>
      <c r="AX1335" s="4">
        <v>7</v>
      </c>
      <c r="AY1335" s="4">
        <v>7</v>
      </c>
      <c r="AZ1335" s="4">
        <v>7</v>
      </c>
      <c r="BA1335" s="4">
        <f t="shared" si="124"/>
        <v>84</v>
      </c>
      <c r="BC1335" s="4">
        <v>2015</v>
      </c>
      <c r="BD1335" s="4">
        <v>9540</v>
      </c>
      <c r="BE1335" s="63">
        <f t="shared" si="123"/>
        <v>11555</v>
      </c>
      <c r="BF1335" s="4" t="s">
        <v>12236</v>
      </c>
      <c r="BG1335" s="4">
        <v>9044</v>
      </c>
      <c r="BH1335" s="4">
        <v>577</v>
      </c>
      <c r="BI1335" s="50">
        <v>1184</v>
      </c>
      <c r="BJ1335" s="4">
        <f t="shared" si="121"/>
        <v>10805</v>
      </c>
      <c r="BK1335" s="4">
        <v>4768</v>
      </c>
      <c r="BL1335" s="4">
        <v>26226</v>
      </c>
      <c r="BM1335" s="4" t="s">
        <v>12005</v>
      </c>
      <c r="BN1335" s="4">
        <v>61</v>
      </c>
      <c r="BO1335" s="4">
        <v>2433</v>
      </c>
      <c r="BP1335" s="4" t="s">
        <v>14501</v>
      </c>
      <c r="BR1335" s="4"/>
      <c r="BS1335" s="4"/>
      <c r="BZ1335" s="4"/>
      <c r="CB1335" s="12"/>
      <c r="CL1335" s="4">
        <v>11</v>
      </c>
      <c r="CM1335" s="4">
        <v>56</v>
      </c>
      <c r="CR1335" s="4">
        <v>17854</v>
      </c>
      <c r="CS1335" s="4">
        <v>82</v>
      </c>
      <c r="CT1335" s="4">
        <v>577</v>
      </c>
      <c r="CU1335" s="4" t="s">
        <v>11986</v>
      </c>
      <c r="CV1335" s="4" t="s">
        <v>14785</v>
      </c>
      <c r="DK1335" s="50">
        <v>23682</v>
      </c>
      <c r="DL1335" s="50">
        <v>1184</v>
      </c>
      <c r="DM1335" s="4">
        <v>577</v>
      </c>
      <c r="DN1335" s="4">
        <v>6344</v>
      </c>
      <c r="DO1335" s="4">
        <v>3847</v>
      </c>
      <c r="DP1335" s="4">
        <v>2700</v>
      </c>
      <c r="DS1335" s="3" t="s">
        <v>12498</v>
      </c>
      <c r="DU1335" s="33"/>
      <c r="DV1335" s="33"/>
      <c r="DW1335" s="33" t="s">
        <v>32207</v>
      </c>
    </row>
    <row r="1336" spans="1:127">
      <c r="A1336" s="61">
        <v>2902592</v>
      </c>
      <c r="B1336" s="4" t="s">
        <v>15124</v>
      </c>
      <c r="D1336" s="4" t="s">
        <v>14897</v>
      </c>
      <c r="E1336" s="59" t="s">
        <v>13</v>
      </c>
      <c r="F1336" s="4" t="s">
        <v>14898</v>
      </c>
      <c r="G1336" s="4" t="s">
        <v>12746</v>
      </c>
      <c r="H1336" s="4" t="s">
        <v>17030</v>
      </c>
      <c r="I1336" s="4" t="s">
        <v>21161</v>
      </c>
      <c r="J1336" s="4" t="s">
        <v>21161</v>
      </c>
      <c r="L1336" s="4" t="s">
        <v>12585</v>
      </c>
      <c r="M1336" s="4"/>
      <c r="N1336" s="33" t="s">
        <v>12746</v>
      </c>
      <c r="O1336" s="33" t="s">
        <v>32245</v>
      </c>
      <c r="P1336" s="4" t="s">
        <v>12746</v>
      </c>
      <c r="Q1336" s="4" t="s">
        <v>12746</v>
      </c>
      <c r="R1336" s="4" t="s">
        <v>12746</v>
      </c>
      <c r="S1336" s="4" t="s">
        <v>12746</v>
      </c>
      <c r="T1336" s="4" t="s">
        <v>12746</v>
      </c>
      <c r="V1336" s="4" t="s">
        <v>12746</v>
      </c>
      <c r="W1336" s="4"/>
      <c r="X1336" s="21" t="s">
        <v>15442</v>
      </c>
      <c r="Y1336" s="4" t="s">
        <v>12062</v>
      </c>
      <c r="Z1336" s="4">
        <v>300</v>
      </c>
      <c r="AA1336" s="4">
        <v>9</v>
      </c>
      <c r="AB1336" s="4">
        <v>48</v>
      </c>
      <c r="AC1336" s="4">
        <v>1</v>
      </c>
      <c r="AD1336" s="4">
        <v>48</v>
      </c>
      <c r="AE1336" s="9">
        <v>6</v>
      </c>
      <c r="AF1336" s="4">
        <v>1</v>
      </c>
      <c r="AG1336" s="4"/>
      <c r="AH1336" s="4"/>
      <c r="AI1336" s="4"/>
      <c r="AJ1336" s="4"/>
      <c r="AK1336" s="4"/>
      <c r="AL1336" s="4">
        <f t="shared" si="125"/>
        <v>0</v>
      </c>
      <c r="AM1336" s="4">
        <f t="shared" si="122"/>
        <v>0</v>
      </c>
      <c r="AN1336" s="4">
        <v>3</v>
      </c>
      <c r="AO1336" s="4">
        <v>3</v>
      </c>
      <c r="AP1336" s="4">
        <v>3</v>
      </c>
      <c r="AQ1336" s="4">
        <v>3</v>
      </c>
      <c r="AR1336" s="4">
        <v>3</v>
      </c>
      <c r="AS1336" s="4">
        <v>3</v>
      </c>
      <c r="AT1336" s="4">
        <v>3</v>
      </c>
      <c r="AU1336" s="4">
        <v>3</v>
      </c>
      <c r="AV1336" s="4">
        <v>3</v>
      </c>
      <c r="AW1336" s="4">
        <v>3</v>
      </c>
      <c r="AX1336" s="4">
        <v>3</v>
      </c>
      <c r="AY1336" s="4">
        <v>3</v>
      </c>
      <c r="AZ1336" s="4">
        <v>3</v>
      </c>
      <c r="BA1336" s="4">
        <f t="shared" si="124"/>
        <v>36</v>
      </c>
      <c r="BD1336" s="4">
        <v>3000</v>
      </c>
      <c r="BE1336" s="63">
        <f t="shared" si="123"/>
        <v>3000</v>
      </c>
      <c r="BG1336" s="4">
        <v>6081</v>
      </c>
      <c r="BH1336" s="4">
        <v>30</v>
      </c>
      <c r="BI1336" s="50">
        <v>164</v>
      </c>
      <c r="BJ1336" s="4">
        <f t="shared" si="121"/>
        <v>6275</v>
      </c>
      <c r="BK1336" s="4">
        <v>1863</v>
      </c>
      <c r="BL1336" s="4">
        <v>13711</v>
      </c>
      <c r="BM1336" s="4" t="s">
        <v>12005</v>
      </c>
      <c r="BO1336" s="4"/>
      <c r="BP1336" s="4"/>
      <c r="BR1336" s="4"/>
      <c r="BS1336" s="4"/>
      <c r="BZ1336" s="4"/>
      <c r="CB1336" s="12"/>
      <c r="CC1336" s="4">
        <v>13711</v>
      </c>
      <c r="CL1336" s="4">
        <v>1</v>
      </c>
      <c r="CM1336" s="4">
        <v>3</v>
      </c>
      <c r="CR1336" s="4">
        <v>7436</v>
      </c>
      <c r="CS1336" s="4">
        <v>2</v>
      </c>
      <c r="CT1336" s="4">
        <v>30</v>
      </c>
      <c r="CU1336" s="4" t="s">
        <v>11986</v>
      </c>
      <c r="CV1336" s="4" t="s">
        <v>15645</v>
      </c>
      <c r="DK1336" s="50">
        <v>5454</v>
      </c>
      <c r="DL1336" s="50">
        <v>164</v>
      </c>
      <c r="DM1336" s="4">
        <v>375</v>
      </c>
      <c r="DN1336" s="4">
        <v>4593</v>
      </c>
      <c r="DO1336" s="4">
        <v>750</v>
      </c>
      <c r="DP1336" s="4">
        <v>1488</v>
      </c>
      <c r="DS1336" s="3" t="s">
        <v>12498</v>
      </c>
      <c r="DU1336" s="33"/>
      <c r="DV1336" s="33"/>
      <c r="DW1336" s="33"/>
    </row>
    <row r="1337" spans="1:127">
      <c r="A1337" s="61">
        <v>2902593</v>
      </c>
      <c r="B1337" s="4" t="s">
        <v>15709</v>
      </c>
      <c r="D1337" s="4" t="s">
        <v>15013</v>
      </c>
      <c r="E1337" s="4" t="s">
        <v>15472</v>
      </c>
      <c r="F1337" s="4" t="s">
        <v>15014</v>
      </c>
      <c r="G1337" s="4" t="s">
        <v>12746</v>
      </c>
      <c r="H1337" s="4" t="s">
        <v>17030</v>
      </c>
      <c r="I1337" s="4" t="s">
        <v>13338</v>
      </c>
      <c r="J1337" s="4" t="s">
        <v>13338</v>
      </c>
      <c r="L1337" s="4" t="s">
        <v>12585</v>
      </c>
      <c r="M1337" s="4" t="s">
        <v>13338</v>
      </c>
      <c r="N1337" s="33" t="s">
        <v>12144</v>
      </c>
      <c r="O1337" s="33"/>
      <c r="P1337" s="4" t="s">
        <v>12746</v>
      </c>
      <c r="Q1337" s="4" t="s">
        <v>12746</v>
      </c>
      <c r="R1337" s="4" t="s">
        <v>12746</v>
      </c>
      <c r="S1337" s="4" t="s">
        <v>12746</v>
      </c>
      <c r="T1337" s="4" t="s">
        <v>12746</v>
      </c>
      <c r="V1337" s="4" t="s">
        <v>12746</v>
      </c>
      <c r="W1337" s="4"/>
      <c r="X1337" s="21" t="s">
        <v>15442</v>
      </c>
      <c r="Y1337" s="4" t="s">
        <v>12062</v>
      </c>
      <c r="Z1337" s="4">
        <v>180</v>
      </c>
      <c r="AA1337" s="4">
        <v>9</v>
      </c>
      <c r="AB1337" s="4">
        <v>48</v>
      </c>
      <c r="AC1337" s="4">
        <v>1</v>
      </c>
      <c r="AD1337" s="4">
        <v>48</v>
      </c>
      <c r="AE1337" s="9">
        <v>5.5</v>
      </c>
      <c r="AF1337" s="4">
        <v>1</v>
      </c>
      <c r="AG1337" s="4"/>
      <c r="AH1337" s="4"/>
      <c r="AI1337" s="4"/>
      <c r="AJ1337" s="4"/>
      <c r="AK1337" s="4"/>
      <c r="AL1337" s="4">
        <f t="shared" si="125"/>
        <v>0</v>
      </c>
      <c r="AM1337" s="4">
        <f t="shared" si="122"/>
        <v>0</v>
      </c>
      <c r="AN1337" s="4">
        <v>2</v>
      </c>
      <c r="AO1337" s="4"/>
      <c r="AP1337" s="4"/>
      <c r="AQ1337" s="4"/>
      <c r="AR1337" s="4"/>
      <c r="AS1337" s="4">
        <v>2</v>
      </c>
      <c r="AT1337" s="4">
        <v>2</v>
      </c>
      <c r="AU1337" s="4">
        <v>2</v>
      </c>
      <c r="AV1337" s="4">
        <v>2</v>
      </c>
      <c r="AW1337" s="4">
        <v>2</v>
      </c>
      <c r="AX1337" s="4">
        <v>2</v>
      </c>
      <c r="AY1337" s="4"/>
      <c r="AZ1337" s="4"/>
      <c r="BA1337" s="4">
        <f t="shared" si="124"/>
        <v>12</v>
      </c>
      <c r="BD1337" s="4">
        <v>1500</v>
      </c>
      <c r="BE1337" s="63">
        <f t="shared" si="123"/>
        <v>1500</v>
      </c>
      <c r="BF1337" s="4" t="s">
        <v>12236</v>
      </c>
      <c r="BG1337" s="4">
        <v>2045</v>
      </c>
      <c r="BH1337" s="4">
        <v>120</v>
      </c>
      <c r="BI1337" s="50">
        <v>180</v>
      </c>
      <c r="BJ1337" s="4">
        <f t="shared" si="121"/>
        <v>2345</v>
      </c>
      <c r="BK1337" s="4">
        <v>1500</v>
      </c>
      <c r="BL1337" s="4">
        <v>6600</v>
      </c>
      <c r="BM1337" s="4" t="s">
        <v>12005</v>
      </c>
      <c r="BO1337" s="4"/>
      <c r="BP1337" s="4"/>
      <c r="BR1337" s="4"/>
      <c r="BS1337" s="4"/>
      <c r="BZ1337" s="4"/>
      <c r="CB1337" s="12"/>
      <c r="CL1337" s="4">
        <v>1</v>
      </c>
      <c r="CM1337" s="4">
        <v>8</v>
      </c>
      <c r="CR1337" s="4">
        <v>4255</v>
      </c>
      <c r="CS1337" s="4">
        <v>8</v>
      </c>
      <c r="CT1337" s="4">
        <v>120</v>
      </c>
      <c r="CU1337" s="4" t="s">
        <v>11905</v>
      </c>
      <c r="CV1337" s="4" t="s">
        <v>15645</v>
      </c>
      <c r="DK1337" s="50">
        <v>3600</v>
      </c>
      <c r="DL1337" s="50">
        <v>180</v>
      </c>
      <c r="DM1337" s="4">
        <v>136</v>
      </c>
      <c r="DN1337" s="4">
        <v>2045</v>
      </c>
      <c r="DS1337" s="3" t="s">
        <v>12498</v>
      </c>
      <c r="DU1337" s="33"/>
      <c r="DV1337" s="33"/>
      <c r="DW1337" s="33"/>
    </row>
    <row r="1338" spans="1:127">
      <c r="A1338" s="61">
        <v>2902594</v>
      </c>
      <c r="B1338" s="4" t="s">
        <v>15473</v>
      </c>
      <c r="D1338" s="4" t="s">
        <v>15826</v>
      </c>
      <c r="E1338" s="4" t="s">
        <v>15244</v>
      </c>
      <c r="F1338" s="4" t="s">
        <v>15827</v>
      </c>
      <c r="G1338" s="4" t="s">
        <v>13510</v>
      </c>
      <c r="H1338" s="4" t="s">
        <v>17030</v>
      </c>
      <c r="I1338" s="4" t="s">
        <v>12311</v>
      </c>
      <c r="J1338" s="4" t="s">
        <v>12311</v>
      </c>
      <c r="L1338" s="4" t="s">
        <v>12585</v>
      </c>
      <c r="M1338" s="4" t="s">
        <v>15245</v>
      </c>
      <c r="N1338" s="33" t="s">
        <v>12144</v>
      </c>
      <c r="O1338" s="33"/>
      <c r="P1338" s="4" t="s">
        <v>12746</v>
      </c>
      <c r="Q1338" s="4"/>
      <c r="R1338" s="4"/>
      <c r="S1338" s="4"/>
      <c r="V1338" s="4" t="s">
        <v>12746</v>
      </c>
      <c r="W1338" s="4"/>
      <c r="X1338" s="21" t="s">
        <v>15468</v>
      </c>
      <c r="Y1338" s="21" t="s">
        <v>11749</v>
      </c>
      <c r="Z1338" s="4">
        <v>190</v>
      </c>
      <c r="AA1338" s="4">
        <v>8</v>
      </c>
      <c r="AB1338" s="4">
        <v>48</v>
      </c>
      <c r="AC1338" s="4">
        <v>1</v>
      </c>
      <c r="AD1338" s="4">
        <v>48</v>
      </c>
      <c r="AE1338" s="9">
        <v>6</v>
      </c>
      <c r="AF1338" s="4"/>
      <c r="AG1338" s="4"/>
      <c r="AH1338" s="4">
        <v>1</v>
      </c>
      <c r="AI1338" s="4"/>
      <c r="AJ1338" s="4"/>
      <c r="AK1338" s="4"/>
      <c r="AL1338" s="4">
        <f t="shared" si="125"/>
        <v>1</v>
      </c>
      <c r="AM1338" s="4">
        <f t="shared" si="122"/>
        <v>0</v>
      </c>
      <c r="AN1338" s="4">
        <v>3</v>
      </c>
      <c r="AO1338" s="4">
        <v>3</v>
      </c>
      <c r="AP1338" s="4">
        <v>3</v>
      </c>
      <c r="AQ1338" s="4">
        <v>3</v>
      </c>
      <c r="AR1338" s="4">
        <v>3</v>
      </c>
      <c r="AS1338" s="4">
        <v>3</v>
      </c>
      <c r="AT1338" s="4">
        <v>3</v>
      </c>
      <c r="AU1338" s="4">
        <v>3</v>
      </c>
      <c r="AV1338" s="4">
        <v>3</v>
      </c>
      <c r="AW1338" s="4">
        <v>3</v>
      </c>
      <c r="AX1338" s="4">
        <v>3</v>
      </c>
      <c r="AY1338" s="4">
        <v>3</v>
      </c>
      <c r="AZ1338" s="4">
        <v>3</v>
      </c>
      <c r="BA1338" s="4">
        <f t="shared" si="124"/>
        <v>36</v>
      </c>
      <c r="BB1338" s="4">
        <v>1595</v>
      </c>
      <c r="BD1338" s="4">
        <v>3165</v>
      </c>
      <c r="BE1338" s="63">
        <f t="shared" si="123"/>
        <v>4760</v>
      </c>
      <c r="BF1338" s="4" t="s">
        <v>13070</v>
      </c>
      <c r="BG1338" s="4">
        <v>8371</v>
      </c>
      <c r="BI1338" s="50">
        <v>248</v>
      </c>
      <c r="BJ1338" s="4">
        <f t="shared" ref="BJ1338:BJ1401" si="126">SUM(BG1338:BI1338)</f>
        <v>8619</v>
      </c>
      <c r="BK1338" s="4">
        <v>2309</v>
      </c>
      <c r="BL1338" s="4">
        <v>13854</v>
      </c>
      <c r="BM1338" s="4" t="s">
        <v>12005</v>
      </c>
      <c r="BO1338" s="4"/>
      <c r="BP1338" s="4"/>
      <c r="BR1338" s="4"/>
      <c r="BS1338" s="4"/>
      <c r="BZ1338" s="4"/>
      <c r="CB1338" s="12"/>
      <c r="CL1338" s="4">
        <v>1</v>
      </c>
      <c r="CM1338" s="4">
        <v>5</v>
      </c>
      <c r="CR1338" s="4">
        <v>5235</v>
      </c>
      <c r="DK1338" s="50">
        <v>5000</v>
      </c>
      <c r="DL1338" s="50">
        <v>248</v>
      </c>
      <c r="DM1338" s="4">
        <v>343</v>
      </c>
      <c r="DN1338" s="4">
        <v>3870</v>
      </c>
      <c r="DO1338" s="4">
        <v>1899</v>
      </c>
      <c r="DP1338" s="4">
        <v>4317</v>
      </c>
      <c r="DS1338" s="3" t="s">
        <v>12498</v>
      </c>
      <c r="DU1338" s="33"/>
      <c r="DV1338" s="33"/>
      <c r="DW1338" s="33"/>
    </row>
    <row r="1339" spans="1:127">
      <c r="A1339" s="61">
        <v>2902595</v>
      </c>
      <c r="B1339" s="4" t="s">
        <v>15469</v>
      </c>
      <c r="D1339" s="4" t="s">
        <v>15470</v>
      </c>
      <c r="E1339" s="4" t="s">
        <v>14904</v>
      </c>
      <c r="F1339" s="4" t="s">
        <v>15250</v>
      </c>
      <c r="G1339" s="4" t="s">
        <v>12746</v>
      </c>
      <c r="H1339" s="4" t="s">
        <v>17030</v>
      </c>
      <c r="I1339" s="4" t="s">
        <v>12311</v>
      </c>
      <c r="J1339" s="4" t="s">
        <v>12311</v>
      </c>
      <c r="L1339" s="4" t="s">
        <v>12585</v>
      </c>
      <c r="M1339" s="4"/>
      <c r="N1339" s="33" t="s">
        <v>12144</v>
      </c>
      <c r="O1339" s="33"/>
      <c r="P1339" s="4" t="s">
        <v>12746</v>
      </c>
      <c r="Q1339" s="4"/>
      <c r="R1339" s="4"/>
      <c r="S1339" s="4"/>
      <c r="V1339" s="4" t="s">
        <v>12746</v>
      </c>
      <c r="W1339" s="4"/>
      <c r="X1339" s="21" t="s">
        <v>15468</v>
      </c>
      <c r="Y1339" s="21" t="s">
        <v>11749</v>
      </c>
      <c r="Z1339" s="4">
        <v>280</v>
      </c>
      <c r="AA1339" s="4">
        <v>8</v>
      </c>
      <c r="AB1339" s="4">
        <v>48</v>
      </c>
      <c r="AC1339" s="4">
        <v>1</v>
      </c>
      <c r="AD1339" s="4">
        <v>48</v>
      </c>
      <c r="AE1339" s="9">
        <v>6</v>
      </c>
      <c r="AF1339" s="4">
        <v>1</v>
      </c>
      <c r="AG1339" s="4"/>
      <c r="AH1339" s="4"/>
      <c r="AI1339" s="4"/>
      <c r="AJ1339" s="4"/>
      <c r="AK1339" s="4"/>
      <c r="AL1339" s="4">
        <f t="shared" si="125"/>
        <v>0</v>
      </c>
      <c r="AM1339" s="4">
        <f t="shared" si="122"/>
        <v>0</v>
      </c>
      <c r="AN1339" s="4">
        <v>6</v>
      </c>
      <c r="AO1339" s="4">
        <v>6</v>
      </c>
      <c r="AP1339" s="4">
        <v>6</v>
      </c>
      <c r="AQ1339" s="4">
        <v>6</v>
      </c>
      <c r="AR1339" s="4">
        <v>6</v>
      </c>
      <c r="AS1339" s="4">
        <v>6</v>
      </c>
      <c r="AT1339" s="4">
        <v>6</v>
      </c>
      <c r="AU1339" s="4">
        <v>6</v>
      </c>
      <c r="AV1339" s="4">
        <v>6</v>
      </c>
      <c r="AW1339" s="4">
        <v>6</v>
      </c>
      <c r="AX1339" s="4">
        <v>6</v>
      </c>
      <c r="AY1339" s="4">
        <v>6</v>
      </c>
      <c r="AZ1339" s="4">
        <v>6</v>
      </c>
      <c r="BA1339" s="4">
        <f t="shared" si="124"/>
        <v>72</v>
      </c>
      <c r="BD1339" s="4">
        <v>8472</v>
      </c>
      <c r="BE1339" s="63">
        <f t="shared" si="123"/>
        <v>8472</v>
      </c>
      <c r="BF1339" s="4" t="s">
        <v>12236</v>
      </c>
      <c r="BG1339" s="4">
        <v>8985</v>
      </c>
      <c r="BI1339" s="50">
        <v>1006</v>
      </c>
      <c r="BJ1339" s="4">
        <f t="shared" si="126"/>
        <v>9991</v>
      </c>
      <c r="BK1339" s="4">
        <v>3609</v>
      </c>
      <c r="BL1339" s="4">
        <v>26708</v>
      </c>
      <c r="BM1339" s="4" t="s">
        <v>12005</v>
      </c>
      <c r="BO1339" s="4"/>
      <c r="BP1339" s="4"/>
      <c r="BR1339" s="4"/>
      <c r="BS1339" s="4"/>
      <c r="BZ1339" s="4"/>
      <c r="CB1339" s="12"/>
      <c r="CL1339" s="4">
        <v>7</v>
      </c>
      <c r="CM1339" s="4">
        <v>15</v>
      </c>
      <c r="CR1339" s="4">
        <v>16717</v>
      </c>
      <c r="DK1339" s="50">
        <v>20300</v>
      </c>
      <c r="DL1339" s="50">
        <v>1016</v>
      </c>
      <c r="DM1339" s="4">
        <v>534</v>
      </c>
      <c r="DN1339" s="4">
        <v>5346</v>
      </c>
      <c r="DO1339" s="4">
        <v>630</v>
      </c>
      <c r="DP1339" s="4">
        <v>1093</v>
      </c>
      <c r="DS1339" s="3" t="s">
        <v>12498</v>
      </c>
      <c r="DU1339" s="33"/>
      <c r="DV1339" s="33"/>
      <c r="DW1339" s="33"/>
    </row>
    <row r="1340" spans="1:127">
      <c r="A1340" s="61">
        <v>2902596</v>
      </c>
      <c r="B1340" s="4" t="s">
        <v>14905</v>
      </c>
      <c r="D1340" s="4" t="s">
        <v>15019</v>
      </c>
      <c r="E1340" s="4" t="s">
        <v>15021</v>
      </c>
      <c r="G1340" s="4" t="s">
        <v>13510</v>
      </c>
      <c r="H1340" s="4" t="s">
        <v>17030</v>
      </c>
      <c r="I1340" s="4" t="s">
        <v>12269</v>
      </c>
      <c r="J1340" s="4" t="s">
        <v>12269</v>
      </c>
      <c r="L1340" s="4" t="s">
        <v>12585</v>
      </c>
      <c r="M1340" s="4"/>
      <c r="N1340" s="33" t="s">
        <v>12144</v>
      </c>
      <c r="O1340" s="33"/>
      <c r="P1340" s="4" t="s">
        <v>12746</v>
      </c>
      <c r="Q1340" s="4"/>
      <c r="R1340" s="4"/>
      <c r="S1340" s="4"/>
      <c r="V1340" s="4"/>
      <c r="W1340" s="4"/>
      <c r="X1340" s="21" t="s">
        <v>15468</v>
      </c>
      <c r="Y1340" s="21" t="s">
        <v>11749</v>
      </c>
      <c r="Z1340" s="4">
        <v>248</v>
      </c>
      <c r="AA1340" s="4">
        <v>8</v>
      </c>
      <c r="AB1340" s="4">
        <v>48</v>
      </c>
      <c r="AC1340" s="4">
        <v>1</v>
      </c>
      <c r="AD1340" s="4">
        <v>48</v>
      </c>
      <c r="AE1340" s="9">
        <v>6</v>
      </c>
      <c r="AF1340" s="4"/>
      <c r="AG1340" s="4"/>
      <c r="AH1340" s="4"/>
      <c r="AI1340" s="4"/>
      <c r="AJ1340" s="4">
        <v>2</v>
      </c>
      <c r="AK1340" s="4"/>
      <c r="AL1340" s="4">
        <f t="shared" si="125"/>
        <v>2</v>
      </c>
      <c r="AM1340" s="4">
        <f t="shared" si="122"/>
        <v>0</v>
      </c>
      <c r="AN1340" s="4">
        <v>5</v>
      </c>
      <c r="AO1340" s="4">
        <v>3</v>
      </c>
      <c r="AP1340" s="4">
        <v>3</v>
      </c>
      <c r="AQ1340" s="4">
        <v>3</v>
      </c>
      <c r="AR1340" s="4">
        <v>5</v>
      </c>
      <c r="AS1340" s="4">
        <v>6</v>
      </c>
      <c r="AT1340" s="4">
        <v>8</v>
      </c>
      <c r="AU1340" s="4">
        <v>7</v>
      </c>
      <c r="AV1340" s="4">
        <v>7</v>
      </c>
      <c r="AW1340" s="4">
        <v>7</v>
      </c>
      <c r="AX1340" s="4">
        <v>5</v>
      </c>
      <c r="AY1340" s="4">
        <v>3</v>
      </c>
      <c r="AZ1340" s="4">
        <v>3</v>
      </c>
      <c r="BA1340" s="4">
        <f t="shared" si="124"/>
        <v>60</v>
      </c>
      <c r="BC1340" s="4">
        <v>3640</v>
      </c>
      <c r="BD1340" s="4">
        <v>9326</v>
      </c>
      <c r="BE1340" s="63">
        <f t="shared" si="123"/>
        <v>12966</v>
      </c>
      <c r="BG1340" s="4">
        <v>12430</v>
      </c>
      <c r="BI1340" s="50">
        <v>51</v>
      </c>
      <c r="BJ1340" s="4">
        <f t="shared" si="126"/>
        <v>12481</v>
      </c>
      <c r="BK1340" s="4">
        <v>1040</v>
      </c>
      <c r="BL1340" s="4">
        <v>7280</v>
      </c>
      <c r="BM1340" s="4" t="s">
        <v>12005</v>
      </c>
      <c r="BN1340" s="4">
        <v>2307</v>
      </c>
      <c r="BO1340" s="4">
        <v>30000</v>
      </c>
      <c r="BP1340" s="4" t="s">
        <v>15020</v>
      </c>
      <c r="BR1340" s="4"/>
      <c r="BS1340" s="4"/>
      <c r="BZ1340" s="4"/>
      <c r="CB1340" s="12"/>
      <c r="CL1340" s="4">
        <v>1</v>
      </c>
      <c r="CM1340" s="4">
        <v>8</v>
      </c>
      <c r="CR1340" s="4">
        <v>24799</v>
      </c>
      <c r="DK1340" s="50">
        <v>1020</v>
      </c>
      <c r="DL1340" s="50">
        <v>51</v>
      </c>
      <c r="DM1340" s="4">
        <v>600</v>
      </c>
      <c r="DN1340" s="4">
        <v>9000</v>
      </c>
      <c r="DO1340" s="4">
        <v>1500</v>
      </c>
      <c r="DP1340" s="4">
        <v>3000</v>
      </c>
      <c r="DS1340" s="3" t="s">
        <v>12498</v>
      </c>
      <c r="DU1340" s="33" t="s">
        <v>32246</v>
      </c>
      <c r="DV1340" s="33"/>
      <c r="DW1340" s="33"/>
    </row>
    <row r="1341" spans="1:127">
      <c r="A1341" s="61">
        <v>2902597</v>
      </c>
      <c r="B1341" s="4" t="s">
        <v>15588</v>
      </c>
      <c r="D1341" s="59" t="s">
        <v>30051</v>
      </c>
      <c r="E1341" s="4" t="s">
        <v>15149</v>
      </c>
      <c r="F1341" s="59" t="s">
        <v>30051</v>
      </c>
      <c r="G1341" s="4" t="s">
        <v>12746</v>
      </c>
      <c r="H1341" s="4" t="s">
        <v>17030</v>
      </c>
      <c r="I1341" s="4" t="s">
        <v>12671</v>
      </c>
      <c r="J1341" s="4" t="s">
        <v>12671</v>
      </c>
      <c r="L1341" s="4" t="s">
        <v>12404</v>
      </c>
      <c r="M1341" s="4"/>
      <c r="N1341" s="33" t="s">
        <v>12144</v>
      </c>
      <c r="O1341" s="33"/>
      <c r="P1341" s="4" t="s">
        <v>12746</v>
      </c>
      <c r="Q1341" s="4"/>
      <c r="R1341" s="4"/>
      <c r="S1341" s="4"/>
      <c r="V1341" s="4" t="s">
        <v>12746</v>
      </c>
      <c r="W1341" s="4"/>
      <c r="X1341" s="21" t="s">
        <v>15442</v>
      </c>
      <c r="Y1341" s="21" t="s">
        <v>11749</v>
      </c>
      <c r="Z1341" s="4">
        <v>210</v>
      </c>
      <c r="AA1341" s="4">
        <v>8</v>
      </c>
      <c r="AB1341" s="4">
        <v>40</v>
      </c>
      <c r="AC1341" s="4">
        <v>1</v>
      </c>
      <c r="AD1341" s="4">
        <v>40</v>
      </c>
      <c r="AE1341" s="9">
        <v>5</v>
      </c>
      <c r="AF1341" s="4">
        <v>1</v>
      </c>
      <c r="AG1341" s="4"/>
      <c r="AH1341" s="4"/>
      <c r="AI1341" s="4"/>
      <c r="AJ1341" s="4"/>
      <c r="AK1341" s="4"/>
      <c r="AL1341" s="4">
        <f t="shared" si="125"/>
        <v>0</v>
      </c>
      <c r="AM1341" s="4">
        <f t="shared" si="122"/>
        <v>0</v>
      </c>
      <c r="AN1341" s="4">
        <v>2</v>
      </c>
      <c r="AO1341" s="4">
        <v>2</v>
      </c>
      <c r="AP1341" s="4">
        <v>2</v>
      </c>
      <c r="AQ1341" s="4">
        <v>2</v>
      </c>
      <c r="AR1341" s="4">
        <v>3</v>
      </c>
      <c r="AS1341" s="4">
        <v>3</v>
      </c>
      <c r="AT1341" s="4">
        <v>3</v>
      </c>
      <c r="AU1341" s="4">
        <v>3</v>
      </c>
      <c r="AV1341" s="4">
        <v>3</v>
      </c>
      <c r="AW1341" s="4">
        <v>3</v>
      </c>
      <c r="AX1341" s="4">
        <v>2</v>
      </c>
      <c r="AY1341" s="4">
        <v>2</v>
      </c>
      <c r="AZ1341" s="4">
        <v>2</v>
      </c>
      <c r="BA1341" s="4">
        <f t="shared" si="124"/>
        <v>30</v>
      </c>
      <c r="BD1341" s="4">
        <v>4099</v>
      </c>
      <c r="BE1341" s="63">
        <f t="shared" si="123"/>
        <v>4099</v>
      </c>
      <c r="BF1341" s="4" t="s">
        <v>12060</v>
      </c>
      <c r="BG1341" s="4">
        <v>8364</v>
      </c>
      <c r="BH1341" s="4">
        <v>240</v>
      </c>
      <c r="BI1341" s="50">
        <v>264</v>
      </c>
      <c r="BJ1341" s="4">
        <f t="shared" si="126"/>
        <v>8868</v>
      </c>
      <c r="BK1341" s="4">
        <v>2804</v>
      </c>
      <c r="BL1341" s="4">
        <v>20448</v>
      </c>
      <c r="BM1341" s="4" t="s">
        <v>12005</v>
      </c>
      <c r="BO1341" s="4"/>
      <c r="BP1341" s="4"/>
      <c r="BR1341" s="4"/>
      <c r="BS1341" s="4"/>
      <c r="BZ1341" s="4"/>
      <c r="CB1341" s="12"/>
      <c r="CL1341" s="4">
        <v>1</v>
      </c>
      <c r="CM1341" s="4">
        <v>8</v>
      </c>
      <c r="CR1341" s="4">
        <v>11580</v>
      </c>
      <c r="CS1341" s="4">
        <v>30</v>
      </c>
      <c r="CT1341" s="4">
        <v>240</v>
      </c>
      <c r="CU1341" s="4" t="s">
        <v>11986</v>
      </c>
      <c r="CV1341" s="4" t="s">
        <v>14785</v>
      </c>
      <c r="DK1341" s="50">
        <v>5300</v>
      </c>
      <c r="DL1341" s="50">
        <v>264</v>
      </c>
      <c r="DM1341" s="4">
        <v>405</v>
      </c>
      <c r="DN1341" s="4">
        <v>3319</v>
      </c>
      <c r="DO1341" s="4">
        <v>1188</v>
      </c>
      <c r="DP1341" s="4">
        <v>6243</v>
      </c>
      <c r="DS1341" s="3" t="s">
        <v>12498</v>
      </c>
      <c r="DU1341" s="33"/>
      <c r="DV1341" s="33" t="s">
        <v>32247</v>
      </c>
      <c r="DW1341" s="33" t="s">
        <v>32248</v>
      </c>
    </row>
    <row r="1342" spans="1:127">
      <c r="A1342" s="61">
        <v>2902598</v>
      </c>
      <c r="B1342" s="4" t="s">
        <v>15252</v>
      </c>
      <c r="D1342" s="4" t="s">
        <v>15253</v>
      </c>
      <c r="E1342" s="4" t="s">
        <v>15484</v>
      </c>
      <c r="F1342" s="4" t="s">
        <v>15254</v>
      </c>
      <c r="G1342" s="4" t="s">
        <v>12746</v>
      </c>
      <c r="H1342" s="4" t="s">
        <v>17030</v>
      </c>
      <c r="I1342" s="4" t="s">
        <v>12321</v>
      </c>
      <c r="J1342" s="4" t="s">
        <v>12321</v>
      </c>
      <c r="L1342" s="4" t="s">
        <v>12404</v>
      </c>
      <c r="M1342" s="4" t="s">
        <v>15359</v>
      </c>
      <c r="N1342" s="33" t="s">
        <v>12144</v>
      </c>
      <c r="O1342" s="33"/>
      <c r="P1342" s="4" t="s">
        <v>12746</v>
      </c>
      <c r="Q1342" s="4"/>
      <c r="R1342" s="4"/>
      <c r="S1342" s="4"/>
      <c r="V1342" s="4" t="s">
        <v>12746</v>
      </c>
      <c r="W1342" s="4"/>
      <c r="X1342" s="21" t="s">
        <v>15442</v>
      </c>
      <c r="Y1342" s="21" t="s">
        <v>11749</v>
      </c>
      <c r="Z1342" s="4">
        <v>207</v>
      </c>
      <c r="AA1342" s="4">
        <v>9</v>
      </c>
      <c r="AB1342" s="4">
        <v>45</v>
      </c>
      <c r="AC1342" s="4">
        <v>1</v>
      </c>
      <c r="AD1342" s="4">
        <v>45</v>
      </c>
      <c r="AE1342" s="9">
        <v>5</v>
      </c>
      <c r="AF1342" s="4">
        <v>1</v>
      </c>
      <c r="AG1342" s="4"/>
      <c r="AH1342" s="4"/>
      <c r="AI1342" s="4"/>
      <c r="AJ1342" s="4">
        <v>1</v>
      </c>
      <c r="AK1342" s="4"/>
      <c r="AL1342" s="4">
        <f t="shared" si="125"/>
        <v>1</v>
      </c>
      <c r="AM1342" s="4">
        <f t="shared" si="122"/>
        <v>0</v>
      </c>
      <c r="AN1342" s="4">
        <v>8</v>
      </c>
      <c r="AO1342" s="4">
        <v>7</v>
      </c>
      <c r="AP1342" s="4">
        <v>8</v>
      </c>
      <c r="AQ1342" s="4">
        <v>8</v>
      </c>
      <c r="AR1342" s="4">
        <v>10</v>
      </c>
      <c r="AS1342" s="4">
        <v>10</v>
      </c>
      <c r="AT1342" s="4">
        <v>10</v>
      </c>
      <c r="AU1342" s="4">
        <v>9</v>
      </c>
      <c r="AV1342" s="4">
        <v>8</v>
      </c>
      <c r="AW1342" s="4">
        <v>6</v>
      </c>
      <c r="AX1342" s="4">
        <v>7</v>
      </c>
      <c r="AY1342" s="4">
        <v>2</v>
      </c>
      <c r="AZ1342" s="4">
        <v>8</v>
      </c>
      <c r="BA1342" s="4">
        <f t="shared" si="124"/>
        <v>93</v>
      </c>
      <c r="BC1342" s="4">
        <v>1437</v>
      </c>
      <c r="BD1342" s="4">
        <v>10342</v>
      </c>
      <c r="BE1342" s="63">
        <f t="shared" si="123"/>
        <v>11779</v>
      </c>
      <c r="BF1342" s="4" t="s">
        <v>13070</v>
      </c>
      <c r="BG1342" s="4">
        <v>21183</v>
      </c>
      <c r="BH1342" s="4">
        <v>464</v>
      </c>
      <c r="BI1342" s="50">
        <v>713</v>
      </c>
      <c r="BJ1342" s="4">
        <f t="shared" si="126"/>
        <v>22360</v>
      </c>
      <c r="BK1342" s="4">
        <v>5523</v>
      </c>
      <c r="BL1342" s="4">
        <v>40874</v>
      </c>
      <c r="BM1342" s="4" t="s">
        <v>12005</v>
      </c>
      <c r="BO1342" s="4"/>
      <c r="BP1342" s="4"/>
      <c r="BR1342" s="4"/>
      <c r="BS1342" s="4"/>
      <c r="BZ1342" s="4"/>
      <c r="CB1342" s="12"/>
      <c r="CL1342" s="4">
        <v>6</v>
      </c>
      <c r="CM1342" s="4">
        <v>62</v>
      </c>
      <c r="CR1342" s="4">
        <v>18514</v>
      </c>
      <c r="CS1342" s="4">
        <v>12</v>
      </c>
      <c r="CT1342" s="4">
        <v>181</v>
      </c>
      <c r="CU1342" s="4" t="s">
        <v>11986</v>
      </c>
      <c r="CV1342" s="4" t="s">
        <v>15195</v>
      </c>
      <c r="CW1342" s="4">
        <v>3650</v>
      </c>
      <c r="CX1342" s="4">
        <v>245</v>
      </c>
      <c r="CY1342" s="4" t="s">
        <v>11869</v>
      </c>
      <c r="CZ1342" s="4" t="s">
        <v>98</v>
      </c>
      <c r="DA1342" s="4">
        <v>34</v>
      </c>
      <c r="DB1342" s="4">
        <v>38</v>
      </c>
      <c r="DC1342" s="4" t="s">
        <v>15357</v>
      </c>
      <c r="DD1342" s="4" t="s">
        <v>13652</v>
      </c>
      <c r="DK1342" s="50">
        <v>15401</v>
      </c>
      <c r="DL1342" s="50">
        <v>713</v>
      </c>
      <c r="DM1342" s="4">
        <v>1300</v>
      </c>
      <c r="DN1342" s="4">
        <v>13000</v>
      </c>
      <c r="DO1342" s="4">
        <v>3500</v>
      </c>
      <c r="DP1342" s="4">
        <v>7000</v>
      </c>
      <c r="DS1342" s="3" t="s">
        <v>12498</v>
      </c>
      <c r="DU1342" s="33"/>
      <c r="DV1342" s="33" t="s">
        <v>32249</v>
      </c>
      <c r="DW1342" s="33"/>
    </row>
    <row r="1343" spans="1:127">
      <c r="A1343" s="61">
        <v>2902599</v>
      </c>
      <c r="B1343" s="4" t="s">
        <v>15362</v>
      </c>
      <c r="D1343" s="4" t="s">
        <v>15488</v>
      </c>
      <c r="E1343" s="4" t="s">
        <v>15728</v>
      </c>
      <c r="F1343" s="4" t="s">
        <v>15512</v>
      </c>
      <c r="G1343" s="4" t="s">
        <v>13510</v>
      </c>
      <c r="H1343" s="4" t="s">
        <v>17030</v>
      </c>
      <c r="I1343" s="4" t="s">
        <v>6963</v>
      </c>
      <c r="J1343" s="4" t="s">
        <v>389</v>
      </c>
      <c r="L1343" s="4" t="s">
        <v>12404</v>
      </c>
      <c r="M1343" s="4" t="s">
        <v>15366</v>
      </c>
      <c r="N1343" s="33" t="s">
        <v>12144</v>
      </c>
      <c r="O1343" s="33"/>
      <c r="P1343" s="4" t="s">
        <v>12746</v>
      </c>
      <c r="Q1343" s="4"/>
      <c r="R1343" s="4"/>
      <c r="S1343" s="4"/>
      <c r="U1343" s="4" t="s">
        <v>12746</v>
      </c>
      <c r="V1343" s="4" t="s">
        <v>13510</v>
      </c>
      <c r="W1343" s="4" t="s">
        <v>15367</v>
      </c>
      <c r="X1343" s="21" t="s">
        <v>15442</v>
      </c>
      <c r="Y1343" s="21" t="s">
        <v>11749</v>
      </c>
      <c r="Z1343" s="4">
        <v>319</v>
      </c>
      <c r="AA1343" s="4">
        <v>9</v>
      </c>
      <c r="AB1343" s="4">
        <v>54</v>
      </c>
      <c r="AC1343" s="4">
        <v>1</v>
      </c>
      <c r="AD1343" s="4">
        <v>54</v>
      </c>
      <c r="AE1343" s="9">
        <v>6</v>
      </c>
      <c r="AF1343" s="4"/>
      <c r="AG1343" s="4"/>
      <c r="AH1343" s="4"/>
      <c r="AI1343" s="4"/>
      <c r="AJ1343" s="4">
        <v>2</v>
      </c>
      <c r="AK1343" s="4"/>
      <c r="AL1343" s="4">
        <f t="shared" si="125"/>
        <v>2</v>
      </c>
      <c r="AM1343" s="4">
        <f t="shared" si="122"/>
        <v>0</v>
      </c>
      <c r="AN1343" s="4">
        <v>17</v>
      </c>
      <c r="AO1343" s="4">
        <v>11</v>
      </c>
      <c r="AP1343" s="4">
        <v>15</v>
      </c>
      <c r="AQ1343" s="4">
        <v>15</v>
      </c>
      <c r="AR1343" s="4">
        <v>13</v>
      </c>
      <c r="AS1343" s="4">
        <v>18</v>
      </c>
      <c r="AT1343" s="4">
        <v>15</v>
      </c>
      <c r="AU1343" s="4">
        <v>19</v>
      </c>
      <c r="AV1343" s="4">
        <v>17</v>
      </c>
      <c r="AW1343" s="4">
        <v>19</v>
      </c>
      <c r="AX1343" s="4">
        <v>26</v>
      </c>
      <c r="AY1343" s="4">
        <v>28</v>
      </c>
      <c r="AZ1343" s="4">
        <v>27</v>
      </c>
      <c r="BA1343" s="4">
        <f t="shared" si="124"/>
        <v>223</v>
      </c>
      <c r="BC1343" s="4">
        <v>3644</v>
      </c>
      <c r="BD1343" s="4">
        <v>23179</v>
      </c>
      <c r="BE1343" s="63">
        <f t="shared" si="123"/>
        <v>26823</v>
      </c>
      <c r="BF1343" s="4" t="s">
        <v>13070</v>
      </c>
      <c r="BG1343" s="4">
        <v>42398</v>
      </c>
      <c r="BH1343" s="4">
        <v>2477</v>
      </c>
      <c r="BI1343" s="50">
        <v>1209</v>
      </c>
      <c r="BJ1343" s="4">
        <f t="shared" si="126"/>
        <v>46084</v>
      </c>
      <c r="BK1343" s="4">
        <v>7948</v>
      </c>
      <c r="BL1343" s="4">
        <v>98065</v>
      </c>
      <c r="BM1343" s="4" t="s">
        <v>35863</v>
      </c>
      <c r="BO1343" s="4"/>
      <c r="BP1343" s="4"/>
      <c r="BR1343" s="4"/>
      <c r="BS1343" s="4"/>
      <c r="BZ1343" s="4"/>
      <c r="CB1343" s="12"/>
      <c r="CL1343" s="4">
        <v>5</v>
      </c>
      <c r="CM1343" s="4">
        <v>150</v>
      </c>
      <c r="CR1343" s="4">
        <v>51981</v>
      </c>
      <c r="CS1343" s="4">
        <v>418</v>
      </c>
      <c r="CT1343" s="4">
        <v>2477</v>
      </c>
      <c r="CU1343" s="4" t="s">
        <v>15736</v>
      </c>
      <c r="DK1343" s="50">
        <v>27600</v>
      </c>
      <c r="DL1343" s="50">
        <v>1209</v>
      </c>
      <c r="DM1343" s="4">
        <v>1500</v>
      </c>
      <c r="DN1343" s="4">
        <v>17353</v>
      </c>
      <c r="DO1343" s="4">
        <v>6458</v>
      </c>
      <c r="DP1343" s="4">
        <v>10879</v>
      </c>
      <c r="DS1343" s="3" t="s">
        <v>12498</v>
      </c>
      <c r="DU1343" s="124" t="s">
        <v>32250</v>
      </c>
      <c r="DV1343" s="33" t="s">
        <v>32251</v>
      </c>
      <c r="DW1343" s="33"/>
    </row>
    <row r="1344" spans="1:127">
      <c r="A1344" s="61">
        <v>2902600</v>
      </c>
      <c r="B1344" s="4" t="s">
        <v>15515</v>
      </c>
      <c r="D1344" s="4" t="s">
        <v>15296</v>
      </c>
      <c r="E1344" s="4" t="s">
        <v>15294</v>
      </c>
      <c r="F1344" s="4" t="s">
        <v>15519</v>
      </c>
      <c r="G1344" s="4" t="s">
        <v>12746</v>
      </c>
      <c r="H1344" s="4" t="s">
        <v>17030</v>
      </c>
      <c r="I1344" s="4" t="s">
        <v>29488</v>
      </c>
      <c r="J1344" s="4" t="s">
        <v>29488</v>
      </c>
      <c r="L1344" s="4" t="s">
        <v>12404</v>
      </c>
      <c r="M1344" s="4"/>
      <c r="N1344" s="33" t="s">
        <v>12746</v>
      </c>
      <c r="O1344" s="33"/>
      <c r="P1344" s="4" t="s">
        <v>12746</v>
      </c>
      <c r="Q1344" s="4"/>
      <c r="R1344" s="4"/>
      <c r="S1344" s="4"/>
      <c r="V1344" s="4" t="s">
        <v>12746</v>
      </c>
      <c r="W1344" s="4"/>
      <c r="X1344" s="21" t="s">
        <v>15442</v>
      </c>
      <c r="Y1344" s="21" t="s">
        <v>11749</v>
      </c>
      <c r="Z1344" s="4">
        <v>200</v>
      </c>
      <c r="AA1344" s="4">
        <v>9</v>
      </c>
      <c r="AB1344" s="4">
        <v>54</v>
      </c>
      <c r="AC1344" s="4">
        <v>1</v>
      </c>
      <c r="AD1344" s="4">
        <v>54</v>
      </c>
      <c r="AE1344" s="9">
        <v>6</v>
      </c>
      <c r="AF1344" s="4">
        <v>2</v>
      </c>
      <c r="AG1344" s="4"/>
      <c r="AH1344" s="4"/>
      <c r="AI1344" s="4"/>
      <c r="AJ1344" s="4"/>
      <c r="AK1344" s="4"/>
      <c r="AL1344" s="4">
        <f t="shared" si="125"/>
        <v>0</v>
      </c>
      <c r="AM1344" s="4">
        <f t="shared" si="122"/>
        <v>0</v>
      </c>
      <c r="AN1344" s="4">
        <v>7</v>
      </c>
      <c r="AO1344" s="4">
        <v>7</v>
      </c>
      <c r="AP1344" s="4">
        <v>7</v>
      </c>
      <c r="AQ1344" s="4">
        <v>7</v>
      </c>
      <c r="AR1344" s="4">
        <v>10</v>
      </c>
      <c r="AS1344" s="4">
        <v>10</v>
      </c>
      <c r="AT1344" s="4">
        <v>10</v>
      </c>
      <c r="AU1344" s="4">
        <v>10</v>
      </c>
      <c r="AV1344" s="4">
        <v>10</v>
      </c>
      <c r="AW1344" s="4">
        <v>7</v>
      </c>
      <c r="AX1344" s="4">
        <v>7</v>
      </c>
      <c r="AY1344" s="4">
        <v>7</v>
      </c>
      <c r="AZ1344" s="4">
        <v>7</v>
      </c>
      <c r="BA1344" s="4">
        <f t="shared" si="124"/>
        <v>99</v>
      </c>
      <c r="BD1344" s="4">
        <v>14000</v>
      </c>
      <c r="BE1344" s="63">
        <f t="shared" si="123"/>
        <v>14000</v>
      </c>
      <c r="BF1344" s="4" t="s">
        <v>12060</v>
      </c>
      <c r="BG1344" s="4">
        <v>39363</v>
      </c>
      <c r="BI1344" s="50">
        <v>1200</v>
      </c>
      <c r="BJ1344" s="4">
        <f t="shared" si="126"/>
        <v>40563</v>
      </c>
      <c r="BK1344" s="4">
        <v>16000</v>
      </c>
      <c r="BL1344" s="4">
        <v>115200</v>
      </c>
      <c r="BM1344" s="4" t="s">
        <v>12994</v>
      </c>
      <c r="BO1344" s="4"/>
      <c r="BP1344" s="4"/>
      <c r="BR1344" s="4"/>
      <c r="BS1344" s="4"/>
      <c r="BZ1344" s="4"/>
      <c r="CB1344" s="12"/>
      <c r="CL1344" s="4">
        <v>8</v>
      </c>
      <c r="CM1344" s="4">
        <v>180</v>
      </c>
      <c r="CR1344" s="4">
        <v>74637</v>
      </c>
      <c r="DK1344" s="50">
        <v>20500</v>
      </c>
      <c r="DL1344" s="50">
        <v>1200</v>
      </c>
      <c r="DM1344" s="4">
        <v>3600</v>
      </c>
      <c r="DN1344" s="4">
        <v>36000</v>
      </c>
      <c r="DO1344" s="4">
        <v>2200</v>
      </c>
      <c r="DP1344" s="4">
        <v>3363</v>
      </c>
      <c r="DS1344" s="3" t="s">
        <v>12498</v>
      </c>
      <c r="DU1344" s="33"/>
      <c r="DV1344" s="33"/>
      <c r="DW1344" s="33"/>
    </row>
    <row r="1345" spans="1:127">
      <c r="A1345" s="61">
        <v>2902601</v>
      </c>
      <c r="B1345" s="4" t="s">
        <v>15297</v>
      </c>
      <c r="D1345" s="4" t="s">
        <v>15173</v>
      </c>
      <c r="E1345" s="59" t="s">
        <v>30014</v>
      </c>
      <c r="F1345" s="4" t="s">
        <v>12637</v>
      </c>
      <c r="G1345" s="4" t="s">
        <v>13510</v>
      </c>
      <c r="H1345" s="4" t="s">
        <v>17030</v>
      </c>
      <c r="I1345" s="4" t="s">
        <v>12321</v>
      </c>
      <c r="J1345" s="4" t="s">
        <v>12321</v>
      </c>
      <c r="L1345" s="4" t="s">
        <v>12404</v>
      </c>
      <c r="M1345" s="4" t="s">
        <v>13256</v>
      </c>
      <c r="N1345" s="33" t="s">
        <v>12746</v>
      </c>
      <c r="O1345" s="33" t="s">
        <v>32252</v>
      </c>
      <c r="P1345" s="4"/>
      <c r="Q1345" s="4"/>
      <c r="R1345" s="4"/>
      <c r="S1345" s="4"/>
      <c r="U1345" s="4" t="s">
        <v>15171</v>
      </c>
      <c r="V1345" s="4" t="s">
        <v>12746</v>
      </c>
      <c r="W1345" s="4"/>
      <c r="X1345" s="21" t="s">
        <v>15442</v>
      </c>
      <c r="Y1345" s="21" t="s">
        <v>12272</v>
      </c>
      <c r="Z1345" s="4">
        <v>306</v>
      </c>
      <c r="AA1345" s="9">
        <v>8.75</v>
      </c>
      <c r="AB1345" s="4">
        <v>48</v>
      </c>
      <c r="AC1345" s="4">
        <v>1</v>
      </c>
      <c r="AD1345" s="4">
        <v>48</v>
      </c>
      <c r="AE1345" s="9">
        <v>5.5</v>
      </c>
      <c r="AF1345" s="4"/>
      <c r="AG1345" s="4"/>
      <c r="AH1345" s="4">
        <v>1</v>
      </c>
      <c r="AI1345" s="4"/>
      <c r="AJ1345" s="4">
        <v>1</v>
      </c>
      <c r="AK1345" s="4"/>
      <c r="AL1345" s="4">
        <f t="shared" si="125"/>
        <v>2</v>
      </c>
      <c r="AM1345" s="4">
        <f t="shared" si="122"/>
        <v>0</v>
      </c>
      <c r="AN1345" s="4">
        <v>6</v>
      </c>
      <c r="AO1345" s="4">
        <v>6</v>
      </c>
      <c r="AP1345" s="4">
        <v>6</v>
      </c>
      <c r="AQ1345" s="4">
        <v>6</v>
      </c>
      <c r="AR1345" s="4">
        <v>6</v>
      </c>
      <c r="AS1345" s="4">
        <v>6</v>
      </c>
      <c r="AT1345" s="4">
        <v>6</v>
      </c>
      <c r="AU1345" s="4">
        <v>6</v>
      </c>
      <c r="AV1345" s="4">
        <v>6</v>
      </c>
      <c r="AW1345" s="4">
        <v>6</v>
      </c>
      <c r="AX1345" s="4">
        <v>6</v>
      </c>
      <c r="AY1345" s="4">
        <v>6</v>
      </c>
      <c r="AZ1345" s="4">
        <v>6</v>
      </c>
      <c r="BA1345" s="4">
        <f t="shared" si="124"/>
        <v>72</v>
      </c>
      <c r="BB1345" s="4">
        <v>3900</v>
      </c>
      <c r="BC1345" s="4">
        <v>3900</v>
      </c>
      <c r="BD1345" s="4">
        <v>9152</v>
      </c>
      <c r="BE1345" s="63">
        <f t="shared" si="123"/>
        <v>16952</v>
      </c>
      <c r="BF1345" s="4" t="s">
        <v>12236</v>
      </c>
      <c r="BG1345" s="4">
        <v>20000</v>
      </c>
      <c r="BH1345" s="4">
        <v>1050</v>
      </c>
      <c r="BI1345" s="50">
        <v>360</v>
      </c>
      <c r="BJ1345" s="4">
        <f t="shared" si="126"/>
        <v>21410</v>
      </c>
      <c r="BK1345" s="4">
        <v>7432</v>
      </c>
      <c r="BL1345" s="4">
        <v>55000</v>
      </c>
      <c r="BM1345" s="4" t="s">
        <v>12994</v>
      </c>
      <c r="BO1345" s="4"/>
      <c r="BP1345" s="4"/>
      <c r="BR1345" s="4"/>
      <c r="BS1345" s="4"/>
      <c r="BZ1345" s="4"/>
      <c r="CB1345" s="12"/>
      <c r="CL1345" s="4">
        <v>5</v>
      </c>
      <c r="CM1345" s="4">
        <v>19</v>
      </c>
      <c r="CR1345" s="4">
        <v>33590</v>
      </c>
      <c r="CS1345" s="4">
        <v>150</v>
      </c>
      <c r="CT1345" s="4">
        <v>1050</v>
      </c>
      <c r="CU1345" s="4" t="s">
        <v>11986</v>
      </c>
      <c r="CV1345" s="4" t="s">
        <v>14785</v>
      </c>
      <c r="DK1345" s="50">
        <v>6000</v>
      </c>
      <c r="DL1345" s="50">
        <v>360</v>
      </c>
      <c r="DM1345" s="4">
        <v>1200</v>
      </c>
      <c r="DN1345" s="4">
        <v>14000</v>
      </c>
      <c r="DO1345" s="4">
        <v>1000</v>
      </c>
      <c r="DP1345" s="4">
        <v>500</v>
      </c>
      <c r="DQ1345" s="4">
        <v>30</v>
      </c>
      <c r="DR1345" s="4">
        <v>5</v>
      </c>
      <c r="DS1345" s="3" t="s">
        <v>12498</v>
      </c>
      <c r="DU1345" s="33" t="s">
        <v>32253</v>
      </c>
      <c r="DV1345" s="33"/>
      <c r="DW1345" s="33" t="s">
        <v>32254</v>
      </c>
    </row>
    <row r="1346" spans="1:127">
      <c r="A1346" s="61">
        <v>2902602</v>
      </c>
      <c r="B1346" s="4" t="s">
        <v>15412</v>
      </c>
      <c r="D1346" s="4" t="s">
        <v>15063</v>
      </c>
      <c r="E1346" s="4" t="s">
        <v>15067</v>
      </c>
      <c r="F1346" s="4" t="s">
        <v>15066</v>
      </c>
      <c r="G1346" s="4" t="s">
        <v>12746</v>
      </c>
      <c r="H1346" s="4" t="s">
        <v>17030</v>
      </c>
      <c r="I1346" s="3" t="s">
        <v>12141</v>
      </c>
      <c r="J1346" s="3" t="s">
        <v>12141</v>
      </c>
      <c r="L1346" s="4" t="s">
        <v>12404</v>
      </c>
      <c r="M1346" s="4"/>
      <c r="N1346" s="33" t="s">
        <v>12144</v>
      </c>
      <c r="O1346" s="33"/>
      <c r="P1346" s="4" t="s">
        <v>12746</v>
      </c>
      <c r="Q1346" s="4"/>
      <c r="R1346" s="4"/>
      <c r="S1346" s="4"/>
      <c r="V1346" s="4" t="s">
        <v>12746</v>
      </c>
      <c r="W1346" s="4"/>
      <c r="X1346" s="21" t="s">
        <v>15442</v>
      </c>
      <c r="Y1346" s="21" t="s">
        <v>11749</v>
      </c>
      <c r="Z1346" s="4">
        <v>225</v>
      </c>
      <c r="AA1346" s="4">
        <v>8</v>
      </c>
      <c r="AB1346" s="4">
        <v>44</v>
      </c>
      <c r="AC1346" s="4">
        <v>1</v>
      </c>
      <c r="AD1346" s="4">
        <v>44</v>
      </c>
      <c r="AE1346" s="9">
        <v>5.5</v>
      </c>
      <c r="AF1346" s="4">
        <v>1</v>
      </c>
      <c r="AG1346" s="4"/>
      <c r="AH1346" s="4"/>
      <c r="AI1346" s="4"/>
      <c r="AJ1346" s="4"/>
      <c r="AK1346" s="4"/>
      <c r="AL1346" s="4">
        <f t="shared" si="125"/>
        <v>0</v>
      </c>
      <c r="AM1346" s="4">
        <f t="shared" si="122"/>
        <v>0</v>
      </c>
      <c r="AN1346" s="4">
        <v>2</v>
      </c>
      <c r="AO1346" s="4">
        <v>2</v>
      </c>
      <c r="AP1346" s="4">
        <v>2</v>
      </c>
      <c r="AQ1346" s="4">
        <v>2</v>
      </c>
      <c r="AR1346" s="4">
        <v>2</v>
      </c>
      <c r="AS1346" s="4">
        <v>2</v>
      </c>
      <c r="AT1346" s="4">
        <v>3</v>
      </c>
      <c r="AU1346" s="4">
        <v>1</v>
      </c>
      <c r="AV1346" s="4">
        <v>1</v>
      </c>
      <c r="AW1346" s="4">
        <v>2</v>
      </c>
      <c r="AX1346" s="4">
        <v>2</v>
      </c>
      <c r="AY1346" s="4">
        <v>2</v>
      </c>
      <c r="AZ1346" s="4">
        <v>2</v>
      </c>
      <c r="BA1346" s="4">
        <f t="shared" si="124"/>
        <v>23</v>
      </c>
      <c r="BD1346" s="4">
        <v>2600</v>
      </c>
      <c r="BE1346" s="63">
        <f t="shared" si="123"/>
        <v>2600</v>
      </c>
      <c r="BF1346" s="4" t="s">
        <v>12236</v>
      </c>
      <c r="BG1346" s="4">
        <v>4409</v>
      </c>
      <c r="BH1346" s="4">
        <v>54</v>
      </c>
      <c r="BI1346" s="50">
        <v>138</v>
      </c>
      <c r="BJ1346" s="4">
        <f t="shared" si="126"/>
        <v>4601</v>
      </c>
      <c r="BK1346" s="4">
        <v>1777</v>
      </c>
      <c r="BL1346" s="4">
        <v>11800</v>
      </c>
      <c r="BM1346" s="4" t="s">
        <v>12994</v>
      </c>
      <c r="BO1346" s="4"/>
      <c r="BP1346" s="4"/>
      <c r="BR1346" s="4"/>
      <c r="BS1346" s="4"/>
      <c r="BZ1346" s="4"/>
      <c r="CB1346" s="12"/>
      <c r="CL1346" s="4">
        <v>1</v>
      </c>
      <c r="CM1346" s="4">
        <v>10</v>
      </c>
      <c r="CR1346" s="4">
        <v>7199</v>
      </c>
      <c r="CS1346" s="4">
        <v>4</v>
      </c>
      <c r="CT1346" s="4">
        <v>54</v>
      </c>
      <c r="CU1346" s="4" t="s">
        <v>11905</v>
      </c>
      <c r="CV1346" s="4" t="s">
        <v>15645</v>
      </c>
      <c r="DK1346" s="50">
        <v>2510</v>
      </c>
      <c r="DL1346" s="50">
        <v>138</v>
      </c>
      <c r="DM1346" s="4">
        <v>202</v>
      </c>
      <c r="DN1346" s="4">
        <v>2511</v>
      </c>
      <c r="DO1346" s="4">
        <v>1314</v>
      </c>
      <c r="DP1346" s="4">
        <v>1575</v>
      </c>
      <c r="DS1346" s="3" t="s">
        <v>12498</v>
      </c>
      <c r="DU1346" s="33"/>
      <c r="DV1346" s="33"/>
      <c r="DW1346" s="33" t="s">
        <v>32255</v>
      </c>
    </row>
    <row r="1347" spans="1:127">
      <c r="A1347" s="61">
        <v>2902603</v>
      </c>
      <c r="B1347" s="4" t="s">
        <v>15180</v>
      </c>
      <c r="D1347" s="4" t="s">
        <v>15181</v>
      </c>
      <c r="E1347" s="4" t="s">
        <v>15178</v>
      </c>
      <c r="F1347" s="4" t="s">
        <v>15055</v>
      </c>
      <c r="G1347" s="4" t="s">
        <v>12746</v>
      </c>
      <c r="H1347" s="4" t="s">
        <v>17030</v>
      </c>
      <c r="I1347" s="4" t="s">
        <v>15698</v>
      </c>
      <c r="J1347" s="4" t="s">
        <v>15698</v>
      </c>
      <c r="L1347" s="4" t="s">
        <v>12004</v>
      </c>
      <c r="M1347" s="4" t="s">
        <v>12746</v>
      </c>
      <c r="N1347" s="33" t="s">
        <v>12144</v>
      </c>
      <c r="O1347" s="33"/>
      <c r="P1347" s="4" t="s">
        <v>12746</v>
      </c>
      <c r="Q1347" s="4"/>
      <c r="R1347" s="4"/>
      <c r="S1347" s="4"/>
      <c r="V1347" s="4" t="s">
        <v>12746</v>
      </c>
      <c r="W1347" s="4"/>
      <c r="X1347" s="21" t="s">
        <v>15442</v>
      </c>
      <c r="Y1347" s="21" t="s">
        <v>11749</v>
      </c>
      <c r="Z1347" s="4">
        <v>310</v>
      </c>
      <c r="AA1347" s="4">
        <v>8</v>
      </c>
      <c r="AB1347" s="4">
        <v>44</v>
      </c>
      <c r="AC1347" s="4">
        <v>1</v>
      </c>
      <c r="AD1347" s="4">
        <v>44</v>
      </c>
      <c r="AE1347" s="9">
        <v>5.5</v>
      </c>
      <c r="AF1347" s="4">
        <v>1</v>
      </c>
      <c r="AG1347" s="4"/>
      <c r="AH1347" s="4"/>
      <c r="AI1347" s="4"/>
      <c r="AJ1347" s="4"/>
      <c r="AK1347" s="4">
        <v>1</v>
      </c>
      <c r="AL1347" s="4">
        <f t="shared" si="125"/>
        <v>0</v>
      </c>
      <c r="AM1347" s="4">
        <f t="shared" si="122"/>
        <v>1</v>
      </c>
      <c r="AN1347" s="4">
        <v>4</v>
      </c>
      <c r="AO1347" s="4">
        <v>4</v>
      </c>
      <c r="AP1347" s="4">
        <v>4</v>
      </c>
      <c r="AQ1347" s="4">
        <v>4</v>
      </c>
      <c r="AR1347" s="4">
        <v>4</v>
      </c>
      <c r="AS1347" s="4">
        <v>4</v>
      </c>
      <c r="AT1347" s="4">
        <v>4</v>
      </c>
      <c r="AU1347" s="4">
        <v>4</v>
      </c>
      <c r="AV1347" s="4">
        <v>4</v>
      </c>
      <c r="AW1347" s="4">
        <v>4</v>
      </c>
      <c r="AX1347" s="4">
        <v>4</v>
      </c>
      <c r="AY1347" s="4">
        <v>4</v>
      </c>
      <c r="AZ1347" s="4">
        <v>4</v>
      </c>
      <c r="BA1347" s="4">
        <f t="shared" si="124"/>
        <v>48</v>
      </c>
      <c r="BC1347" s="4">
        <v>740</v>
      </c>
      <c r="BD1347" s="4">
        <v>6000</v>
      </c>
      <c r="BE1347" s="63">
        <f t="shared" si="123"/>
        <v>6740</v>
      </c>
      <c r="BG1347" s="4">
        <v>4617</v>
      </c>
      <c r="BI1347" s="50">
        <v>179</v>
      </c>
      <c r="BJ1347" s="4">
        <f t="shared" si="126"/>
        <v>4796</v>
      </c>
      <c r="BK1347" s="4">
        <v>2087</v>
      </c>
      <c r="BL1347" s="4">
        <v>16698</v>
      </c>
      <c r="BM1347" s="4" t="s">
        <v>12994</v>
      </c>
      <c r="BO1347" s="4"/>
      <c r="BP1347" s="4"/>
      <c r="BR1347" s="4"/>
      <c r="BS1347" s="4"/>
      <c r="BZ1347" s="4"/>
      <c r="CB1347" s="12"/>
      <c r="CL1347" s="4">
        <v>4</v>
      </c>
      <c r="CM1347" s="4">
        <v>12</v>
      </c>
      <c r="CR1347" s="4">
        <v>11902</v>
      </c>
      <c r="DK1347" s="50">
        <v>3900</v>
      </c>
      <c r="DL1347" s="50">
        <v>178</v>
      </c>
      <c r="DM1347" s="4">
        <v>275</v>
      </c>
      <c r="DN1347" s="4">
        <v>3000</v>
      </c>
      <c r="DO1347" s="4">
        <v>500</v>
      </c>
      <c r="DP1347" s="4">
        <v>1000</v>
      </c>
      <c r="DS1347" s="3" t="s">
        <v>12498</v>
      </c>
      <c r="DU1347" s="33"/>
      <c r="DV1347" s="33"/>
      <c r="DW1347" s="33"/>
    </row>
    <row r="1348" spans="1:127">
      <c r="A1348" s="61">
        <v>2902604</v>
      </c>
      <c r="B1348" s="4" t="s">
        <v>15413</v>
      </c>
      <c r="D1348" s="4" t="s">
        <v>15414</v>
      </c>
      <c r="E1348" s="4" t="s">
        <v>15768</v>
      </c>
      <c r="F1348" s="4" t="s">
        <v>15414</v>
      </c>
      <c r="G1348" s="4" t="s">
        <v>12746</v>
      </c>
      <c r="H1348" s="4" t="s">
        <v>17030</v>
      </c>
      <c r="I1348" s="4" t="s">
        <v>11816</v>
      </c>
      <c r="J1348" s="4" t="s">
        <v>11816</v>
      </c>
      <c r="L1348" s="4" t="s">
        <v>12004</v>
      </c>
      <c r="M1348" s="4"/>
      <c r="N1348" s="33" t="s">
        <v>12144</v>
      </c>
      <c r="O1348" s="33"/>
      <c r="P1348" s="4" t="s">
        <v>12746</v>
      </c>
      <c r="Q1348" s="4"/>
      <c r="R1348" s="4"/>
      <c r="S1348" s="4"/>
      <c r="U1348" s="4" t="s">
        <v>12638</v>
      </c>
      <c r="V1348" s="4" t="s">
        <v>12746</v>
      </c>
      <c r="W1348" s="4"/>
      <c r="X1348" s="21" t="s">
        <v>15442</v>
      </c>
      <c r="Y1348" s="21" t="s">
        <v>11749</v>
      </c>
      <c r="Z1348" s="4">
        <v>308</v>
      </c>
      <c r="AA1348" s="4">
        <v>8</v>
      </c>
      <c r="AB1348" s="4">
        <v>48</v>
      </c>
      <c r="AC1348" s="4">
        <v>1</v>
      </c>
      <c r="AD1348" s="4">
        <v>48</v>
      </c>
      <c r="AE1348" s="9">
        <v>6</v>
      </c>
      <c r="AF1348" s="4">
        <v>1</v>
      </c>
      <c r="AG1348" s="4"/>
      <c r="AH1348" s="4"/>
      <c r="AI1348" s="4"/>
      <c r="AJ1348" s="4"/>
      <c r="AK1348" s="4"/>
      <c r="AL1348" s="4">
        <f t="shared" si="125"/>
        <v>0</v>
      </c>
      <c r="AM1348" s="4">
        <f t="shared" si="122"/>
        <v>0</v>
      </c>
      <c r="AN1348" s="4">
        <v>7</v>
      </c>
      <c r="AO1348" s="4">
        <v>6</v>
      </c>
      <c r="AP1348" s="4">
        <v>6</v>
      </c>
      <c r="AQ1348" s="4">
        <v>6</v>
      </c>
      <c r="AR1348" s="4">
        <v>7</v>
      </c>
      <c r="AS1348" s="4">
        <v>10</v>
      </c>
      <c r="AT1348" s="4">
        <v>10</v>
      </c>
      <c r="AU1348" s="4">
        <v>10</v>
      </c>
      <c r="AV1348" s="4">
        <v>10</v>
      </c>
      <c r="AW1348" s="4">
        <v>7</v>
      </c>
      <c r="AX1348" s="4">
        <v>6</v>
      </c>
      <c r="AY1348" s="4">
        <v>6</v>
      </c>
      <c r="AZ1348" s="4">
        <v>6</v>
      </c>
      <c r="BA1348" s="4">
        <f t="shared" si="124"/>
        <v>90</v>
      </c>
      <c r="BD1348" s="4">
        <v>9000</v>
      </c>
      <c r="BE1348" s="63">
        <f t="shared" si="123"/>
        <v>9000</v>
      </c>
      <c r="BF1348" s="4" t="s">
        <v>12060</v>
      </c>
      <c r="BG1348" s="4">
        <v>5240</v>
      </c>
      <c r="BH1348" s="4">
        <v>60</v>
      </c>
      <c r="BI1348" s="50">
        <v>60</v>
      </c>
      <c r="BJ1348" s="4">
        <f t="shared" si="126"/>
        <v>5360</v>
      </c>
      <c r="BK1348" s="4">
        <v>2804</v>
      </c>
      <c r="BL1348" s="4">
        <v>14422</v>
      </c>
      <c r="BM1348" s="4" t="s">
        <v>12994</v>
      </c>
      <c r="BO1348" s="4"/>
      <c r="BP1348" s="4"/>
      <c r="BR1348" s="4"/>
      <c r="BS1348" s="4"/>
      <c r="BZ1348" s="4"/>
      <c r="CB1348" s="12"/>
      <c r="CL1348" s="4">
        <v>1</v>
      </c>
      <c r="CM1348" s="4">
        <v>3</v>
      </c>
      <c r="CR1348" s="4">
        <v>9062</v>
      </c>
      <c r="CS1348" s="4">
        <v>4</v>
      </c>
      <c r="CT1348" s="4">
        <v>60</v>
      </c>
      <c r="CU1348" s="4" t="s">
        <v>11905</v>
      </c>
      <c r="CV1348" s="4" t="s">
        <v>15645</v>
      </c>
      <c r="DK1348" s="50">
        <v>1200</v>
      </c>
      <c r="DL1348" s="50">
        <v>60</v>
      </c>
      <c r="DM1348" s="4">
        <v>524</v>
      </c>
      <c r="DN1348" s="4">
        <v>5240</v>
      </c>
      <c r="DO1348" s="4">
        <v>95</v>
      </c>
      <c r="DP1348" s="4">
        <v>277</v>
      </c>
      <c r="DS1348" s="3" t="s">
        <v>12498</v>
      </c>
      <c r="DU1348" s="33"/>
      <c r="DV1348" s="33"/>
      <c r="DW1348" s="33"/>
    </row>
    <row r="1349" spans="1:127">
      <c r="A1349" s="61">
        <v>2902605</v>
      </c>
      <c r="B1349" s="4" t="s">
        <v>15302</v>
      </c>
      <c r="C1349" s="3">
        <v>2</v>
      </c>
      <c r="D1349" s="4" t="s">
        <v>15415</v>
      </c>
      <c r="F1349" s="4" t="s">
        <v>15416</v>
      </c>
      <c r="G1349" s="4" t="s">
        <v>13510</v>
      </c>
      <c r="H1349" s="4" t="s">
        <v>17030</v>
      </c>
      <c r="I1349" s="4" t="s">
        <v>578</v>
      </c>
      <c r="J1349" s="4" t="s">
        <v>578</v>
      </c>
      <c r="L1349" s="4" t="s">
        <v>12004</v>
      </c>
      <c r="M1349" s="4" t="s">
        <v>15064</v>
      </c>
      <c r="N1349" s="33" t="s">
        <v>12746</v>
      </c>
      <c r="O1349" s="59" t="s">
        <v>30015</v>
      </c>
      <c r="P1349" s="4" t="s">
        <v>12746</v>
      </c>
      <c r="Q1349" s="4" t="s">
        <v>12746</v>
      </c>
      <c r="R1349" s="4" t="s">
        <v>12746</v>
      </c>
      <c r="S1349" s="4" t="s">
        <v>12746</v>
      </c>
      <c r="T1349" s="4" t="s">
        <v>13563</v>
      </c>
      <c r="V1349" s="4" t="s">
        <v>12746</v>
      </c>
      <c r="W1349" s="4"/>
      <c r="X1349" s="21" t="s">
        <v>15442</v>
      </c>
      <c r="Y1349" s="21" t="s">
        <v>11749</v>
      </c>
      <c r="Z1349" s="4">
        <v>264</v>
      </c>
      <c r="AA1349" s="4">
        <v>8</v>
      </c>
      <c r="AB1349" s="4">
        <v>44</v>
      </c>
      <c r="AC1349" s="4">
        <v>1</v>
      </c>
      <c r="AD1349" s="4">
        <v>44</v>
      </c>
      <c r="AE1349" s="9">
        <v>5.5</v>
      </c>
      <c r="AF1349" s="4"/>
      <c r="AG1349" s="4"/>
      <c r="AH1349" s="4"/>
      <c r="AI1349" s="4"/>
      <c r="AJ1349" s="4">
        <v>1</v>
      </c>
      <c r="AK1349" s="4"/>
      <c r="AL1349" s="4">
        <f t="shared" si="125"/>
        <v>1</v>
      </c>
      <c r="AM1349" s="4">
        <f t="shared" si="122"/>
        <v>0</v>
      </c>
      <c r="AN1349" s="4">
        <v>5</v>
      </c>
      <c r="AO1349" s="4">
        <v>5</v>
      </c>
      <c r="AP1349" s="4">
        <v>5</v>
      </c>
      <c r="AQ1349" s="4">
        <v>5</v>
      </c>
      <c r="AR1349" s="4">
        <v>6</v>
      </c>
      <c r="AS1349" s="4">
        <v>6</v>
      </c>
      <c r="AT1349" s="4">
        <v>6</v>
      </c>
      <c r="AU1349" s="4">
        <v>7</v>
      </c>
      <c r="AV1349" s="4">
        <v>7</v>
      </c>
      <c r="AW1349" s="4">
        <v>7</v>
      </c>
      <c r="AX1349" s="4">
        <v>6</v>
      </c>
      <c r="AY1349" s="4">
        <v>6</v>
      </c>
      <c r="AZ1349" s="4">
        <v>6</v>
      </c>
      <c r="BA1349" s="4">
        <f t="shared" si="124"/>
        <v>72</v>
      </c>
      <c r="BC1349" s="4">
        <v>2600</v>
      </c>
      <c r="BD1349" s="4">
        <v>8861</v>
      </c>
      <c r="BE1349" s="63">
        <f t="shared" si="123"/>
        <v>11461</v>
      </c>
      <c r="BF1349" s="4" t="s">
        <v>13070</v>
      </c>
      <c r="BG1349" s="4">
        <v>8650</v>
      </c>
      <c r="BI1349" s="50">
        <v>282</v>
      </c>
      <c r="BJ1349" s="4">
        <f t="shared" si="126"/>
        <v>8932</v>
      </c>
      <c r="BK1349" s="4">
        <v>4817</v>
      </c>
      <c r="BL1349" s="4">
        <v>24277</v>
      </c>
      <c r="BM1349" s="4" t="s">
        <v>12994</v>
      </c>
      <c r="BO1349" s="4"/>
      <c r="BP1349" s="4"/>
      <c r="BR1349" s="4"/>
      <c r="BS1349" s="4"/>
      <c r="BZ1349" s="4"/>
      <c r="CB1349" s="12"/>
      <c r="CL1349" s="4">
        <v>4</v>
      </c>
      <c r="CM1349" s="4">
        <v>16</v>
      </c>
      <c r="CR1349" s="4">
        <v>15346</v>
      </c>
      <c r="DK1349" s="50">
        <v>5640</v>
      </c>
      <c r="DL1349" s="50">
        <v>282</v>
      </c>
      <c r="DM1349" s="4">
        <v>525</v>
      </c>
      <c r="DN1349" s="4">
        <v>5250</v>
      </c>
      <c r="DO1349" s="4">
        <v>3400</v>
      </c>
      <c r="DP1349" s="4">
        <v>3400</v>
      </c>
      <c r="DS1349" s="3" t="s">
        <v>12498</v>
      </c>
      <c r="DU1349" s="33" t="s">
        <v>32256</v>
      </c>
      <c r="DV1349" s="33"/>
      <c r="DW1349" s="33" t="s">
        <v>32325</v>
      </c>
    </row>
    <row r="1350" spans="1:127">
      <c r="A1350" s="61">
        <v>2902606</v>
      </c>
      <c r="B1350" s="4" t="s">
        <v>15632</v>
      </c>
      <c r="D1350" s="4" t="s">
        <v>15633</v>
      </c>
      <c r="E1350" s="4" t="s">
        <v>15757</v>
      </c>
      <c r="F1350" s="4" t="s">
        <v>15756</v>
      </c>
      <c r="G1350" s="4" t="s">
        <v>12746</v>
      </c>
      <c r="H1350" s="4" t="s">
        <v>17030</v>
      </c>
      <c r="I1350" s="4" t="s">
        <v>11816</v>
      </c>
      <c r="J1350" s="4" t="s">
        <v>11816</v>
      </c>
      <c r="L1350" s="4" t="s">
        <v>12004</v>
      </c>
      <c r="M1350" s="4"/>
      <c r="N1350" s="33" t="s">
        <v>12144</v>
      </c>
      <c r="O1350" s="33"/>
      <c r="P1350" s="4" t="s">
        <v>12746</v>
      </c>
      <c r="Q1350" s="4"/>
      <c r="R1350" s="4"/>
      <c r="S1350" s="4"/>
      <c r="V1350" s="4" t="s">
        <v>12746</v>
      </c>
      <c r="W1350" s="4"/>
      <c r="X1350" s="21" t="s">
        <v>15442</v>
      </c>
      <c r="Y1350" s="21" t="s">
        <v>11749</v>
      </c>
      <c r="Z1350" s="4">
        <v>250</v>
      </c>
      <c r="AA1350" s="4">
        <v>8</v>
      </c>
      <c r="AB1350" s="4">
        <v>16</v>
      </c>
      <c r="AC1350" s="4">
        <v>1</v>
      </c>
      <c r="AD1350" s="4">
        <v>16</v>
      </c>
      <c r="AE1350" s="9">
        <v>2</v>
      </c>
      <c r="AF1350" s="4">
        <v>3</v>
      </c>
      <c r="AG1350" s="4"/>
      <c r="AH1350" s="4"/>
      <c r="AI1350" s="4"/>
      <c r="AJ1350" s="4"/>
      <c r="AK1350" s="4"/>
      <c r="AL1350" s="4">
        <f t="shared" si="125"/>
        <v>0</v>
      </c>
      <c r="AM1350" s="4">
        <f t="shared" si="122"/>
        <v>0</v>
      </c>
      <c r="AN1350" s="4">
        <v>3</v>
      </c>
      <c r="AO1350" s="4">
        <v>2</v>
      </c>
      <c r="AP1350" s="4">
        <v>2</v>
      </c>
      <c r="AQ1350" s="4">
        <v>2</v>
      </c>
      <c r="AR1350" s="4">
        <v>2</v>
      </c>
      <c r="AS1350" s="4">
        <v>3</v>
      </c>
      <c r="AT1350" s="4">
        <v>3</v>
      </c>
      <c r="AU1350" s="4">
        <v>3</v>
      </c>
      <c r="AV1350" s="4">
        <v>3</v>
      </c>
      <c r="AW1350" s="4">
        <v>3</v>
      </c>
      <c r="AX1350" s="4">
        <v>3</v>
      </c>
      <c r="AY1350" s="4">
        <v>3</v>
      </c>
      <c r="AZ1350" s="4">
        <v>3</v>
      </c>
      <c r="BA1350" s="4">
        <f t="shared" si="124"/>
        <v>32</v>
      </c>
      <c r="BD1350" s="4">
        <v>4000</v>
      </c>
      <c r="BE1350" s="63">
        <f t="shared" si="123"/>
        <v>4000</v>
      </c>
      <c r="BF1350" s="4" t="s">
        <v>12236</v>
      </c>
      <c r="BG1350" s="4">
        <v>4186</v>
      </c>
      <c r="BH1350" s="4">
        <v>60</v>
      </c>
      <c r="BI1350" s="50">
        <v>90</v>
      </c>
      <c r="BJ1350" s="4">
        <f t="shared" si="126"/>
        <v>4336</v>
      </c>
      <c r="BK1350" s="4">
        <v>1440</v>
      </c>
      <c r="BL1350" s="4">
        <v>11500</v>
      </c>
      <c r="BM1350" s="4" t="s">
        <v>12994</v>
      </c>
      <c r="BO1350" s="4"/>
      <c r="BP1350" s="4"/>
      <c r="BR1350" s="4"/>
      <c r="BS1350" s="4"/>
      <c r="BZ1350" s="4"/>
      <c r="CB1350" s="12"/>
      <c r="CL1350" s="4">
        <v>1</v>
      </c>
      <c r="CM1350" s="4">
        <v>15</v>
      </c>
      <c r="CR1350" s="4">
        <v>7164</v>
      </c>
      <c r="CS1350" s="4">
        <v>4</v>
      </c>
      <c r="CT1350" s="4">
        <v>60</v>
      </c>
      <c r="CU1350" s="4" t="s">
        <v>11905</v>
      </c>
      <c r="CV1350" s="4" t="s">
        <v>15645</v>
      </c>
      <c r="DK1350" s="50">
        <v>1440</v>
      </c>
      <c r="DL1350" s="50">
        <v>90</v>
      </c>
      <c r="DS1350" s="3" t="s">
        <v>12498</v>
      </c>
      <c r="DU1350" s="33" t="s">
        <v>32326</v>
      </c>
      <c r="DV1350" s="33"/>
      <c r="DW1350" s="33" t="s">
        <v>32327</v>
      </c>
    </row>
    <row r="1351" spans="1:127">
      <c r="A1351" s="61">
        <v>2902607</v>
      </c>
      <c r="B1351" s="4" t="s">
        <v>15522</v>
      </c>
      <c r="D1351" s="4" t="s">
        <v>15523</v>
      </c>
      <c r="E1351" s="4" t="s">
        <v>15524</v>
      </c>
      <c r="G1351" s="4" t="s">
        <v>12746</v>
      </c>
      <c r="H1351" s="4" t="s">
        <v>17030</v>
      </c>
      <c r="I1351" s="4" t="s">
        <v>29403</v>
      </c>
      <c r="J1351" s="4" t="s">
        <v>29403</v>
      </c>
      <c r="L1351" s="4" t="s">
        <v>12004</v>
      </c>
      <c r="M1351" s="4"/>
      <c r="N1351" s="33" t="s">
        <v>12144</v>
      </c>
      <c r="O1351" s="33"/>
      <c r="P1351" s="4" t="s">
        <v>12746</v>
      </c>
      <c r="Q1351" s="4"/>
      <c r="R1351" s="4"/>
      <c r="S1351" s="4"/>
      <c r="V1351" s="4" t="s">
        <v>12746</v>
      </c>
      <c r="W1351" s="4"/>
      <c r="X1351" s="21" t="s">
        <v>15442</v>
      </c>
      <c r="Y1351" s="21" t="s">
        <v>11749</v>
      </c>
      <c r="Z1351" s="4">
        <v>205</v>
      </c>
      <c r="AA1351" s="4">
        <v>8</v>
      </c>
      <c r="AB1351" s="4">
        <v>44</v>
      </c>
      <c r="AC1351" s="4">
        <v>1</v>
      </c>
      <c r="AD1351" s="4">
        <v>44</v>
      </c>
      <c r="AE1351" s="9">
        <v>5.5</v>
      </c>
      <c r="AF1351" s="4">
        <v>1</v>
      </c>
      <c r="AG1351" s="4"/>
      <c r="AH1351" s="4"/>
      <c r="AI1351" s="4"/>
      <c r="AJ1351" s="4"/>
      <c r="AK1351" s="4"/>
      <c r="AL1351" s="4">
        <f t="shared" si="125"/>
        <v>0</v>
      </c>
      <c r="AM1351" s="4">
        <f t="shared" si="122"/>
        <v>0</v>
      </c>
      <c r="AN1351" s="4">
        <v>2</v>
      </c>
      <c r="AO1351" s="4"/>
      <c r="AP1351" s="4"/>
      <c r="AQ1351" s="4"/>
      <c r="AR1351" s="4">
        <v>2</v>
      </c>
      <c r="AS1351" s="4">
        <v>2</v>
      </c>
      <c r="AT1351" s="4">
        <v>2</v>
      </c>
      <c r="AU1351" s="4">
        <v>2</v>
      </c>
      <c r="AV1351" s="4">
        <v>2</v>
      </c>
      <c r="AW1351" s="4">
        <v>2</v>
      </c>
      <c r="AX1351" s="4">
        <v>2</v>
      </c>
      <c r="AY1351" s="4"/>
      <c r="AZ1351" s="4"/>
      <c r="BA1351" s="4">
        <f t="shared" si="124"/>
        <v>14</v>
      </c>
      <c r="BD1351" s="4">
        <v>1640</v>
      </c>
      <c r="BE1351" s="63">
        <f t="shared" si="123"/>
        <v>1640</v>
      </c>
      <c r="BG1351" s="4">
        <v>1515</v>
      </c>
      <c r="BI1351" s="50">
        <v>102</v>
      </c>
      <c r="BJ1351" s="4">
        <f t="shared" si="126"/>
        <v>1617</v>
      </c>
      <c r="BK1351" s="4">
        <v>990</v>
      </c>
      <c r="BL1351" s="4">
        <v>7000</v>
      </c>
      <c r="BM1351" s="4" t="s">
        <v>12994</v>
      </c>
      <c r="BO1351" s="4"/>
      <c r="BP1351" s="4"/>
      <c r="BR1351" s="4"/>
      <c r="BS1351" s="4"/>
      <c r="BZ1351" s="4"/>
      <c r="CB1351" s="12"/>
      <c r="CL1351" s="4">
        <v>1</v>
      </c>
      <c r="CM1351" s="4">
        <v>5</v>
      </c>
      <c r="CR1351" s="4">
        <v>5383</v>
      </c>
      <c r="DK1351" s="50">
        <v>2040</v>
      </c>
      <c r="DL1351" s="50">
        <v>102</v>
      </c>
      <c r="DM1351" s="4">
        <v>90</v>
      </c>
      <c r="DN1351" s="4">
        <v>900</v>
      </c>
      <c r="DO1351" s="4">
        <v>250</v>
      </c>
      <c r="DP1351" s="4">
        <v>500</v>
      </c>
      <c r="DS1351" s="3" t="s">
        <v>12498</v>
      </c>
      <c r="DU1351" s="33" t="s">
        <v>32328</v>
      </c>
      <c r="DV1351" s="33"/>
      <c r="DW1351" s="33"/>
    </row>
    <row r="1352" spans="1:127">
      <c r="A1352" s="61">
        <v>2902608</v>
      </c>
      <c r="B1352" s="4" t="s">
        <v>15188</v>
      </c>
      <c r="D1352" s="4" t="s">
        <v>15075</v>
      </c>
      <c r="E1352" s="4" t="s">
        <v>15078</v>
      </c>
      <c r="F1352" s="4" t="s">
        <v>14964</v>
      </c>
      <c r="G1352" s="4" t="s">
        <v>12746</v>
      </c>
      <c r="H1352" s="4" t="s">
        <v>17030</v>
      </c>
      <c r="I1352" s="4" t="s">
        <v>14965</v>
      </c>
      <c r="J1352" s="4" t="s">
        <v>14965</v>
      </c>
      <c r="L1352" s="4" t="s">
        <v>12004</v>
      </c>
      <c r="M1352" s="4" t="s">
        <v>12586</v>
      </c>
      <c r="N1352" s="33" t="s">
        <v>12144</v>
      </c>
      <c r="O1352" s="33"/>
      <c r="P1352" s="4" t="s">
        <v>12746</v>
      </c>
      <c r="Q1352" s="4"/>
      <c r="R1352" s="4"/>
      <c r="S1352" s="4"/>
      <c r="V1352" s="4" t="s">
        <v>12746</v>
      </c>
      <c r="W1352" s="4"/>
      <c r="X1352" s="21" t="s">
        <v>15442</v>
      </c>
      <c r="Y1352" s="21" t="s">
        <v>11749</v>
      </c>
      <c r="Z1352" s="4">
        <v>307</v>
      </c>
      <c r="AA1352" s="4">
        <v>8</v>
      </c>
      <c r="AB1352" s="4">
        <v>48</v>
      </c>
      <c r="AC1352" s="4">
        <v>1</v>
      </c>
      <c r="AD1352" s="4">
        <v>48</v>
      </c>
      <c r="AE1352" s="9">
        <v>6</v>
      </c>
      <c r="AF1352" s="4">
        <v>1</v>
      </c>
      <c r="AG1352" s="4"/>
      <c r="AH1352" s="4"/>
      <c r="AI1352" s="4"/>
      <c r="AJ1352" s="4"/>
      <c r="AK1352" s="4"/>
      <c r="AL1352" s="4">
        <f t="shared" si="125"/>
        <v>0</v>
      </c>
      <c r="AM1352" s="4">
        <f t="shared" si="122"/>
        <v>0</v>
      </c>
      <c r="AN1352" s="4">
        <v>2</v>
      </c>
      <c r="AO1352" s="4">
        <v>2</v>
      </c>
      <c r="AP1352" s="4">
        <v>2</v>
      </c>
      <c r="AQ1352" s="4">
        <v>2</v>
      </c>
      <c r="AR1352" s="4">
        <v>2</v>
      </c>
      <c r="AS1352" s="4">
        <v>2</v>
      </c>
      <c r="AT1352" s="4">
        <v>2</v>
      </c>
      <c r="AU1352" s="4">
        <v>2</v>
      </c>
      <c r="AV1352" s="4">
        <v>2</v>
      </c>
      <c r="AW1352" s="4">
        <v>2</v>
      </c>
      <c r="AX1352" s="4">
        <v>2</v>
      </c>
      <c r="AY1352" s="4">
        <v>2</v>
      </c>
      <c r="AZ1352" s="4">
        <v>2</v>
      </c>
      <c r="BA1352" s="4">
        <f t="shared" si="124"/>
        <v>24</v>
      </c>
      <c r="BD1352" s="4">
        <v>2778</v>
      </c>
      <c r="BE1352" s="63">
        <f t="shared" si="123"/>
        <v>2778</v>
      </c>
      <c r="BG1352" s="4">
        <v>3324</v>
      </c>
      <c r="BH1352" s="4">
        <v>238</v>
      </c>
      <c r="BJ1352" s="4">
        <f t="shared" si="126"/>
        <v>3562</v>
      </c>
      <c r="BK1352" s="4">
        <v>625</v>
      </c>
      <c r="BL1352" s="4">
        <v>6300</v>
      </c>
      <c r="BM1352" s="4" t="s">
        <v>12994</v>
      </c>
      <c r="BO1352" s="4"/>
      <c r="BP1352" s="4"/>
      <c r="BR1352" s="4"/>
      <c r="BS1352" s="4"/>
      <c r="BZ1352" s="4"/>
      <c r="CB1352" s="12"/>
      <c r="CH1352" s="4">
        <v>1</v>
      </c>
      <c r="CI1352" s="4">
        <v>5</v>
      </c>
      <c r="CR1352" s="4">
        <v>2738</v>
      </c>
      <c r="CS1352" s="4">
        <v>5</v>
      </c>
      <c r="CT1352" s="4">
        <v>75</v>
      </c>
      <c r="CU1352" s="4" t="s">
        <v>11905</v>
      </c>
      <c r="CV1352" s="4" t="s">
        <v>13414</v>
      </c>
      <c r="CW1352" s="4">
        <v>1260</v>
      </c>
      <c r="CX1352" s="4">
        <v>163</v>
      </c>
      <c r="CY1352" s="4" t="s">
        <v>11869</v>
      </c>
      <c r="CZ1352" s="4" t="s">
        <v>98</v>
      </c>
      <c r="DM1352" s="4">
        <v>291</v>
      </c>
      <c r="DN1352" s="4">
        <v>3324</v>
      </c>
      <c r="DO1352" s="4">
        <v>750</v>
      </c>
      <c r="DP1352" s="4">
        <v>750</v>
      </c>
      <c r="DS1352" s="3" t="s">
        <v>12498</v>
      </c>
      <c r="DU1352" s="33"/>
      <c r="DV1352" s="33"/>
      <c r="DW1352" s="33"/>
    </row>
    <row r="1353" spans="1:127">
      <c r="A1353" s="61">
        <v>2902609</v>
      </c>
      <c r="B1353" s="4" t="s">
        <v>14961</v>
      </c>
      <c r="D1353" s="4" t="s">
        <v>15089</v>
      </c>
      <c r="E1353" s="4" t="s">
        <v>15526</v>
      </c>
      <c r="F1353" s="4" t="s">
        <v>12637</v>
      </c>
      <c r="G1353" s="4" t="s">
        <v>13510</v>
      </c>
      <c r="H1353" s="4" t="s">
        <v>17030</v>
      </c>
      <c r="I1353" s="4" t="s">
        <v>12168</v>
      </c>
      <c r="J1353" s="4" t="s">
        <v>12168</v>
      </c>
      <c r="L1353" s="3" t="s">
        <v>15774</v>
      </c>
      <c r="M1353" s="4" t="s">
        <v>16015</v>
      </c>
      <c r="N1353" s="33" t="s">
        <v>12144</v>
      </c>
      <c r="O1353" s="33"/>
      <c r="P1353" s="4" t="s">
        <v>13510</v>
      </c>
      <c r="Q1353" s="4"/>
      <c r="R1353" s="4"/>
      <c r="S1353" s="4"/>
      <c r="V1353" s="4" t="s">
        <v>12746</v>
      </c>
      <c r="W1353" s="4"/>
      <c r="X1353" s="21" t="s">
        <v>15442</v>
      </c>
      <c r="Y1353" s="21" t="s">
        <v>11749</v>
      </c>
      <c r="Z1353" s="4">
        <v>180</v>
      </c>
      <c r="AA1353" s="4">
        <v>9</v>
      </c>
      <c r="AB1353" s="4">
        <v>50</v>
      </c>
      <c r="AC1353" s="4">
        <v>1</v>
      </c>
      <c r="AD1353" s="4">
        <v>50</v>
      </c>
      <c r="AE1353" s="9">
        <v>5.5</v>
      </c>
      <c r="AF1353" s="4"/>
      <c r="AG1353" s="4"/>
      <c r="AH1353" s="4"/>
      <c r="AI1353" s="4"/>
      <c r="AJ1353" s="4"/>
      <c r="AK1353" s="4"/>
      <c r="AL1353" s="4">
        <f t="shared" si="125"/>
        <v>0</v>
      </c>
      <c r="AM1353" s="4">
        <f t="shared" ref="AM1353:AM1416" si="127">SUM(AI1353,AK1353)</f>
        <v>0</v>
      </c>
      <c r="AN1353" s="4">
        <v>2</v>
      </c>
      <c r="AO1353" s="4"/>
      <c r="AP1353" s="4"/>
      <c r="AQ1353" s="4"/>
      <c r="AR1353" s="4">
        <v>8</v>
      </c>
      <c r="AS1353" s="4">
        <v>9</v>
      </c>
      <c r="AT1353" s="4">
        <v>10</v>
      </c>
      <c r="AU1353" s="4">
        <v>10</v>
      </c>
      <c r="AV1353" s="4">
        <v>20</v>
      </c>
      <c r="AW1353" s="4">
        <v>38</v>
      </c>
      <c r="AX1353" s="4">
        <v>32</v>
      </c>
      <c r="AY1353" s="4">
        <v>16</v>
      </c>
      <c r="AZ1353" s="4">
        <v>46</v>
      </c>
      <c r="BA1353" s="4">
        <f t="shared" si="124"/>
        <v>189</v>
      </c>
      <c r="BD1353" s="4">
        <v>18191</v>
      </c>
      <c r="BE1353" s="63">
        <f t="shared" ref="BE1353:BE1416" si="128">SUM(BB1353:BD1353)</f>
        <v>18191</v>
      </c>
      <c r="BG1353" s="4">
        <v>29630</v>
      </c>
      <c r="BJ1353" s="4">
        <f t="shared" si="126"/>
        <v>29630</v>
      </c>
      <c r="BK1353" s="4">
        <v>8854</v>
      </c>
      <c r="BL1353" s="4">
        <v>65513</v>
      </c>
      <c r="BM1353" s="4" t="s">
        <v>12994</v>
      </c>
      <c r="BO1353" s="4"/>
      <c r="BP1353" s="4"/>
      <c r="BR1353" s="4"/>
      <c r="BS1353" s="4"/>
      <c r="BZ1353" s="4"/>
      <c r="CB1353" s="12"/>
      <c r="CC1353" s="4">
        <v>79367</v>
      </c>
      <c r="CR1353" s="4">
        <v>35883</v>
      </c>
      <c r="DM1353" s="4">
        <v>1140</v>
      </c>
      <c r="DN1353" s="4">
        <v>14673</v>
      </c>
      <c r="DO1353" s="4">
        <v>3900</v>
      </c>
      <c r="DP1353" s="4">
        <v>7766</v>
      </c>
      <c r="DQ1353" s="4">
        <v>3400</v>
      </c>
      <c r="DR1353" s="4">
        <v>6947</v>
      </c>
      <c r="DS1353" s="3" t="s">
        <v>12498</v>
      </c>
      <c r="DU1353" s="33" t="s">
        <v>32376</v>
      </c>
      <c r="DV1353" s="33"/>
      <c r="DW1353" s="33" t="s">
        <v>32377</v>
      </c>
    </row>
    <row r="1354" spans="1:127">
      <c r="A1354" s="61">
        <v>2902610</v>
      </c>
      <c r="B1354" s="4" t="s">
        <v>15186</v>
      </c>
      <c r="D1354" s="26" t="s">
        <v>12079</v>
      </c>
      <c r="E1354" s="4" t="s">
        <v>15077</v>
      </c>
      <c r="F1354" s="4" t="s">
        <v>15187</v>
      </c>
      <c r="G1354" s="4" t="s">
        <v>12746</v>
      </c>
      <c r="H1354" s="4" t="s">
        <v>17030</v>
      </c>
      <c r="I1354" s="4" t="s">
        <v>15076</v>
      </c>
      <c r="J1354" s="4" t="s">
        <v>16142</v>
      </c>
      <c r="L1354" s="4" t="s">
        <v>15774</v>
      </c>
      <c r="M1354" s="4" t="s">
        <v>15079</v>
      </c>
      <c r="N1354" s="33" t="s">
        <v>12144</v>
      </c>
      <c r="O1354" s="33"/>
      <c r="P1354" s="4" t="s">
        <v>12746</v>
      </c>
      <c r="Q1354" s="4"/>
      <c r="R1354" s="4"/>
      <c r="S1354" s="4"/>
      <c r="V1354" s="4" t="s">
        <v>12746</v>
      </c>
      <c r="W1354" s="4"/>
      <c r="X1354" s="21" t="s">
        <v>15080</v>
      </c>
      <c r="Y1354" s="21" t="s">
        <v>15081</v>
      </c>
      <c r="Z1354" s="4">
        <v>225</v>
      </c>
      <c r="AA1354" s="4">
        <v>8</v>
      </c>
      <c r="AB1354" s="4">
        <v>44</v>
      </c>
      <c r="AC1354" s="4">
        <v>1</v>
      </c>
      <c r="AD1354" s="4">
        <v>44</v>
      </c>
      <c r="AE1354" s="9">
        <v>5.5</v>
      </c>
      <c r="AF1354" s="4">
        <v>1</v>
      </c>
      <c r="AG1354" s="4"/>
      <c r="AH1354" s="4"/>
      <c r="AI1354" s="4"/>
      <c r="AJ1354" s="4"/>
      <c r="AK1354" s="4"/>
      <c r="AL1354" s="4">
        <f t="shared" si="125"/>
        <v>0</v>
      </c>
      <c r="AM1354" s="4">
        <f t="shared" si="127"/>
        <v>0</v>
      </c>
      <c r="AN1354" s="4">
        <v>9</v>
      </c>
      <c r="AO1354" s="4"/>
      <c r="AP1354" s="4"/>
      <c r="AQ1354" s="4"/>
      <c r="AR1354" s="4">
        <v>8</v>
      </c>
      <c r="AS1354" s="4">
        <v>9</v>
      </c>
      <c r="AT1354" s="4">
        <v>9</v>
      </c>
      <c r="AU1354" s="4">
        <v>9</v>
      </c>
      <c r="AV1354" s="4">
        <v>9</v>
      </c>
      <c r="AW1354" s="4">
        <v>9</v>
      </c>
      <c r="AX1354" s="4">
        <v>9</v>
      </c>
      <c r="AY1354" s="4">
        <v>9</v>
      </c>
      <c r="AZ1354" s="4">
        <v>9</v>
      </c>
      <c r="BA1354" s="4">
        <f t="shared" si="124"/>
        <v>80</v>
      </c>
      <c r="BD1354" s="4">
        <v>8400</v>
      </c>
      <c r="BE1354" s="63">
        <f t="shared" si="128"/>
        <v>8400</v>
      </c>
      <c r="BG1354" s="4">
        <v>12800</v>
      </c>
      <c r="BH1354" s="4">
        <v>202</v>
      </c>
      <c r="BI1354" s="50">
        <v>360</v>
      </c>
      <c r="BJ1354" s="4">
        <f t="shared" si="126"/>
        <v>13362</v>
      </c>
      <c r="BK1354" s="4">
        <v>1350</v>
      </c>
      <c r="BL1354" s="4">
        <v>28000</v>
      </c>
      <c r="BM1354" s="4" t="s">
        <v>12814</v>
      </c>
      <c r="BO1354" s="4"/>
      <c r="BP1354" s="4"/>
      <c r="BR1354" s="4"/>
      <c r="BS1354" s="4"/>
      <c r="BZ1354" s="4"/>
      <c r="CB1354" s="12"/>
      <c r="CC1354" s="4">
        <v>28000</v>
      </c>
      <c r="CJ1354" s="4">
        <v>1</v>
      </c>
      <c r="CK1354" s="4">
        <v>20</v>
      </c>
      <c r="CL1354" s="4">
        <v>3</v>
      </c>
      <c r="CM1354" s="4">
        <v>30</v>
      </c>
      <c r="CR1354" s="4">
        <v>14638</v>
      </c>
      <c r="CS1354" s="4">
        <v>15</v>
      </c>
      <c r="CT1354" s="4">
        <v>202</v>
      </c>
      <c r="CU1354" s="4" t="s">
        <v>11905</v>
      </c>
      <c r="CV1354" s="4" t="s">
        <v>13414</v>
      </c>
      <c r="DK1354" s="50">
        <v>7200</v>
      </c>
      <c r="DL1354" s="50">
        <v>360</v>
      </c>
      <c r="DM1354" s="4">
        <v>150</v>
      </c>
      <c r="DN1354" s="4">
        <v>1990</v>
      </c>
      <c r="DQ1354" s="4">
        <v>350</v>
      </c>
      <c r="DR1354" s="4">
        <v>4500</v>
      </c>
      <c r="DS1354" s="3" t="s">
        <v>12498</v>
      </c>
      <c r="DU1354" s="33"/>
      <c r="DV1354" s="33"/>
      <c r="DW1354" s="33"/>
    </row>
    <row r="1355" spans="1:127">
      <c r="A1355" s="61">
        <v>2902611</v>
      </c>
      <c r="B1355" s="4" t="s">
        <v>15649</v>
      </c>
      <c r="D1355" s="4" t="s">
        <v>15650</v>
      </c>
      <c r="E1355" s="4" t="s">
        <v>15419</v>
      </c>
      <c r="F1355" s="4" t="s">
        <v>15651</v>
      </c>
      <c r="G1355" s="4" t="s">
        <v>12746</v>
      </c>
      <c r="H1355" s="4" t="s">
        <v>17030</v>
      </c>
      <c r="I1355" s="4" t="s">
        <v>15076</v>
      </c>
      <c r="J1355" s="4" t="s">
        <v>16142</v>
      </c>
      <c r="L1355" s="4" t="s">
        <v>15774</v>
      </c>
      <c r="M1355" s="4"/>
      <c r="N1355" s="33" t="s">
        <v>12144</v>
      </c>
      <c r="O1355" s="33"/>
      <c r="P1355" s="4" t="s">
        <v>12746</v>
      </c>
      <c r="Q1355" s="4"/>
      <c r="R1355" s="4"/>
      <c r="S1355" s="4"/>
      <c r="V1355" s="4" t="s">
        <v>12746</v>
      </c>
      <c r="W1355" s="4"/>
      <c r="X1355" s="21" t="s">
        <v>15420</v>
      </c>
      <c r="Y1355" s="13" t="s">
        <v>15421</v>
      </c>
      <c r="Z1355" s="4">
        <v>307</v>
      </c>
      <c r="AA1355" s="4">
        <v>9</v>
      </c>
      <c r="AB1355" s="4">
        <v>45</v>
      </c>
      <c r="AC1355" s="4">
        <v>1</v>
      </c>
      <c r="AD1355" s="4">
        <v>45</v>
      </c>
      <c r="AE1355" s="9">
        <v>5</v>
      </c>
      <c r="AF1355" s="4">
        <v>1</v>
      </c>
      <c r="AG1355" s="4"/>
      <c r="AH1355" s="4"/>
      <c r="AI1355" s="4"/>
      <c r="AJ1355" s="4"/>
      <c r="AK1355" s="4"/>
      <c r="AL1355" s="4">
        <f t="shared" si="125"/>
        <v>0</v>
      </c>
      <c r="AM1355" s="4">
        <f t="shared" si="127"/>
        <v>0</v>
      </c>
      <c r="AN1355" s="4">
        <v>2</v>
      </c>
      <c r="AO1355" s="4">
        <v>2</v>
      </c>
      <c r="AP1355" s="4">
        <v>2</v>
      </c>
      <c r="AQ1355" s="4">
        <v>2</v>
      </c>
      <c r="AR1355" s="4">
        <v>2</v>
      </c>
      <c r="AS1355" s="4">
        <v>2</v>
      </c>
      <c r="AT1355" s="4">
        <v>2</v>
      </c>
      <c r="AU1355" s="4">
        <v>2</v>
      </c>
      <c r="AV1355" s="4">
        <v>2</v>
      </c>
      <c r="AW1355" s="4">
        <v>2</v>
      </c>
      <c r="AX1355" s="4">
        <v>2</v>
      </c>
      <c r="AY1355" s="4">
        <v>2</v>
      </c>
      <c r="AZ1355" s="4">
        <v>2</v>
      </c>
      <c r="BA1355" s="4">
        <f t="shared" si="124"/>
        <v>24</v>
      </c>
      <c r="BD1355" s="4">
        <v>3250</v>
      </c>
      <c r="BE1355" s="63">
        <f t="shared" si="128"/>
        <v>3250</v>
      </c>
      <c r="BG1355" s="4">
        <v>3600</v>
      </c>
      <c r="BH1355" s="4">
        <v>200</v>
      </c>
      <c r="BI1355" s="50">
        <v>200</v>
      </c>
      <c r="BJ1355" s="4">
        <f t="shared" si="126"/>
        <v>4000</v>
      </c>
      <c r="BK1355" s="4">
        <v>1300</v>
      </c>
      <c r="BL1355" s="4">
        <v>8000</v>
      </c>
      <c r="BM1355" s="4" t="s">
        <v>12994</v>
      </c>
      <c r="BO1355" s="4"/>
      <c r="BP1355" s="4"/>
      <c r="BR1355" s="4"/>
      <c r="BS1355" s="4"/>
      <c r="BZ1355" s="4"/>
      <c r="CB1355" s="12"/>
      <c r="CC1355" s="4">
        <v>2500</v>
      </c>
      <c r="CL1355" s="4">
        <v>1</v>
      </c>
      <c r="CM1355" s="4">
        <v>10</v>
      </c>
      <c r="CR1355" s="4">
        <v>4000</v>
      </c>
      <c r="CS1355" s="4">
        <v>35</v>
      </c>
      <c r="CT1355" s="4">
        <v>200</v>
      </c>
      <c r="CU1355" s="4" t="s">
        <v>11986</v>
      </c>
      <c r="CV1355" s="4" t="s">
        <v>14785</v>
      </c>
      <c r="DK1355" s="50">
        <v>2222</v>
      </c>
      <c r="DL1355" s="50">
        <v>200</v>
      </c>
      <c r="DM1355" s="4">
        <v>140</v>
      </c>
      <c r="DN1355" s="4">
        <v>1800</v>
      </c>
      <c r="DO1355" s="4">
        <v>1100</v>
      </c>
      <c r="DP1355" s="4">
        <v>1200</v>
      </c>
      <c r="DS1355" s="3" t="s">
        <v>12498</v>
      </c>
      <c r="DU1355" s="33"/>
      <c r="DV1355" s="33"/>
      <c r="DW1355" s="33" t="s">
        <v>32378</v>
      </c>
    </row>
    <row r="1356" spans="1:127">
      <c r="A1356" s="61">
        <v>2902612</v>
      </c>
      <c r="B1356" s="4" t="s">
        <v>15427</v>
      </c>
      <c r="D1356" s="59" t="s">
        <v>160</v>
      </c>
      <c r="E1356" s="4" t="s">
        <v>15424</v>
      </c>
      <c r="G1356" s="4" t="s">
        <v>13510</v>
      </c>
      <c r="H1356" s="4" t="s">
        <v>17030</v>
      </c>
      <c r="I1356" s="4" t="s">
        <v>29718</v>
      </c>
      <c r="J1356" s="4" t="s">
        <v>29718</v>
      </c>
      <c r="L1356" s="4" t="s">
        <v>15774</v>
      </c>
      <c r="M1356" s="4" t="s">
        <v>15544</v>
      </c>
      <c r="N1356" s="33" t="s">
        <v>12144</v>
      </c>
      <c r="O1356" s="33"/>
      <c r="P1356" s="4" t="s">
        <v>12746</v>
      </c>
      <c r="Q1356" s="4"/>
      <c r="R1356" s="4"/>
      <c r="S1356" s="4"/>
      <c r="U1356" s="4" t="s">
        <v>15537</v>
      </c>
      <c r="V1356" s="4" t="s">
        <v>12746</v>
      </c>
      <c r="W1356" s="4"/>
      <c r="X1356" s="21" t="s">
        <v>15442</v>
      </c>
      <c r="Y1356" s="13" t="s">
        <v>12062</v>
      </c>
      <c r="Z1356" s="4">
        <v>285</v>
      </c>
      <c r="AA1356" s="4">
        <v>8</v>
      </c>
      <c r="AB1356" s="4">
        <v>44</v>
      </c>
      <c r="AC1356" s="4">
        <v>1</v>
      </c>
      <c r="AD1356" s="4">
        <v>44</v>
      </c>
      <c r="AE1356" s="9">
        <v>5.5</v>
      </c>
      <c r="AF1356" s="4"/>
      <c r="AG1356" s="4"/>
      <c r="AH1356" s="4"/>
      <c r="AI1356" s="4"/>
      <c r="AJ1356" s="4"/>
      <c r="AK1356" s="4"/>
      <c r="AL1356" s="4">
        <f t="shared" si="125"/>
        <v>0</v>
      </c>
      <c r="AM1356" s="4">
        <f t="shared" si="127"/>
        <v>0</v>
      </c>
      <c r="AN1356" s="4">
        <v>5</v>
      </c>
      <c r="AO1356" s="4">
        <v>5</v>
      </c>
      <c r="AP1356" s="4">
        <v>5</v>
      </c>
      <c r="AQ1356" s="4">
        <v>5</v>
      </c>
      <c r="AR1356" s="4">
        <v>5</v>
      </c>
      <c r="AS1356" s="4">
        <v>5</v>
      </c>
      <c r="AT1356" s="4">
        <v>5</v>
      </c>
      <c r="AU1356" s="4">
        <v>5</v>
      </c>
      <c r="AV1356" s="4">
        <v>5</v>
      </c>
      <c r="AW1356" s="4">
        <v>5</v>
      </c>
      <c r="AX1356" s="4">
        <v>5</v>
      </c>
      <c r="AY1356" s="4">
        <v>5</v>
      </c>
      <c r="AZ1356" s="4">
        <v>5</v>
      </c>
      <c r="BA1356" s="4">
        <f t="shared" si="124"/>
        <v>60</v>
      </c>
      <c r="BD1356" s="4">
        <v>7800</v>
      </c>
      <c r="BE1356" s="63">
        <f t="shared" si="128"/>
        <v>7800</v>
      </c>
      <c r="BG1356" s="4">
        <v>4000</v>
      </c>
      <c r="BH1356" s="4">
        <v>42</v>
      </c>
      <c r="BI1356" s="50">
        <v>240</v>
      </c>
      <c r="BJ1356" s="4">
        <f t="shared" si="126"/>
        <v>4282</v>
      </c>
      <c r="BK1356" s="4">
        <v>2500</v>
      </c>
      <c r="BL1356" s="4">
        <v>20000</v>
      </c>
      <c r="BM1356" s="4" t="s">
        <v>12994</v>
      </c>
      <c r="BO1356" s="4"/>
      <c r="BP1356" s="4"/>
      <c r="BR1356" s="4"/>
      <c r="BS1356" s="4"/>
      <c r="BZ1356" s="4"/>
      <c r="CB1356" s="12"/>
      <c r="CL1356" s="4">
        <v>2</v>
      </c>
      <c r="CM1356" s="4">
        <v>13</v>
      </c>
      <c r="CR1356" s="4">
        <v>15718</v>
      </c>
      <c r="CS1356" s="4">
        <v>3</v>
      </c>
      <c r="CT1356" s="4">
        <v>42</v>
      </c>
      <c r="CU1356" s="4" t="s">
        <v>11905</v>
      </c>
      <c r="CV1356" s="4" t="s">
        <v>15645</v>
      </c>
      <c r="DK1356" s="50">
        <v>3000</v>
      </c>
      <c r="DL1356" s="50">
        <v>246</v>
      </c>
      <c r="DM1356" s="4">
        <v>250</v>
      </c>
      <c r="DN1356" s="4">
        <v>2500</v>
      </c>
      <c r="DO1356" s="4">
        <v>250</v>
      </c>
      <c r="DP1356" s="4">
        <v>1500</v>
      </c>
      <c r="DS1356" s="3" t="s">
        <v>12498</v>
      </c>
      <c r="DU1356" s="33" t="s">
        <v>32379</v>
      </c>
      <c r="DV1356" s="33"/>
      <c r="DW1356" s="33"/>
    </row>
    <row r="1357" spans="1:127">
      <c r="A1357" s="61">
        <v>2902613</v>
      </c>
      <c r="B1357" s="4" t="s">
        <v>15580</v>
      </c>
      <c r="D1357" s="4" t="s">
        <v>15463</v>
      </c>
      <c r="E1357" s="4" t="s">
        <v>15668</v>
      </c>
      <c r="F1357" s="4" t="s">
        <v>15790</v>
      </c>
      <c r="G1357" s="4" t="s">
        <v>12746</v>
      </c>
      <c r="H1357" s="4" t="s">
        <v>17030</v>
      </c>
      <c r="I1357" s="4" t="s">
        <v>29718</v>
      </c>
      <c r="J1357" s="4" t="s">
        <v>29718</v>
      </c>
      <c r="L1357" s="4" t="s">
        <v>15774</v>
      </c>
      <c r="M1357" s="4"/>
      <c r="N1357" s="33" t="s">
        <v>12144</v>
      </c>
      <c r="O1357" s="33"/>
      <c r="P1357" s="4" t="s">
        <v>12746</v>
      </c>
      <c r="Q1357" s="4"/>
      <c r="R1357" s="4"/>
      <c r="S1357" s="4"/>
      <c r="V1357" s="4" t="s">
        <v>12746</v>
      </c>
      <c r="W1357" s="4"/>
      <c r="X1357" s="21" t="s">
        <v>15442</v>
      </c>
      <c r="Y1357" s="21" t="s">
        <v>11749</v>
      </c>
      <c r="Z1357" s="4">
        <v>132</v>
      </c>
      <c r="AA1357" s="4">
        <v>7</v>
      </c>
      <c r="AB1357" s="4">
        <v>45</v>
      </c>
      <c r="AC1357" s="4">
        <v>1</v>
      </c>
      <c r="AD1357" s="4">
        <v>45</v>
      </c>
      <c r="AE1357" s="9">
        <v>6</v>
      </c>
      <c r="AF1357" s="4">
        <v>1</v>
      </c>
      <c r="AG1357" s="4"/>
      <c r="AH1357" s="4"/>
      <c r="AI1357" s="4"/>
      <c r="AJ1357" s="4"/>
      <c r="AK1357" s="4"/>
      <c r="AL1357" s="4">
        <f t="shared" si="125"/>
        <v>0</v>
      </c>
      <c r="AM1357" s="4">
        <f t="shared" si="127"/>
        <v>0</v>
      </c>
      <c r="AN1357" s="4">
        <v>2</v>
      </c>
      <c r="AO1357" s="4"/>
      <c r="AP1357" s="4"/>
      <c r="AQ1357" s="4">
        <v>2</v>
      </c>
      <c r="AR1357" s="4">
        <v>2</v>
      </c>
      <c r="AS1357" s="4">
        <v>2</v>
      </c>
      <c r="AT1357" s="4">
        <v>2</v>
      </c>
      <c r="AU1357" s="4">
        <v>2</v>
      </c>
      <c r="AV1357" s="4">
        <v>2</v>
      </c>
      <c r="AW1357" s="4">
        <v>2</v>
      </c>
      <c r="AX1357" s="4">
        <v>2</v>
      </c>
      <c r="AY1357" s="4">
        <v>2</v>
      </c>
      <c r="AZ1357" s="4"/>
      <c r="BA1357" s="4">
        <f t="shared" si="124"/>
        <v>18</v>
      </c>
      <c r="BD1357" s="4">
        <v>2100</v>
      </c>
      <c r="BE1357" s="63">
        <f t="shared" si="128"/>
        <v>2100</v>
      </c>
      <c r="BG1357" s="4">
        <v>5616</v>
      </c>
      <c r="BH1357" s="4">
        <v>72</v>
      </c>
      <c r="BI1357" s="50">
        <v>120</v>
      </c>
      <c r="BJ1357" s="4">
        <f t="shared" si="126"/>
        <v>5808</v>
      </c>
      <c r="BK1357" s="4">
        <v>1571</v>
      </c>
      <c r="BL1357" s="4">
        <v>11000</v>
      </c>
      <c r="BM1357" s="4" t="s">
        <v>12994</v>
      </c>
      <c r="BO1357" s="4"/>
      <c r="BP1357" s="4"/>
      <c r="BR1357" s="4"/>
      <c r="BS1357" s="4"/>
      <c r="BZ1357" s="4"/>
      <c r="CB1357" s="12"/>
      <c r="CL1357" s="4">
        <v>2</v>
      </c>
      <c r="CM1357" s="4">
        <v>13</v>
      </c>
      <c r="CR1357" s="4">
        <v>5192</v>
      </c>
      <c r="CS1357" s="4">
        <v>10</v>
      </c>
      <c r="CT1357" s="4">
        <v>72</v>
      </c>
      <c r="CU1357" s="4" t="s">
        <v>11986</v>
      </c>
      <c r="CV1357" s="4" t="s">
        <v>15120</v>
      </c>
      <c r="DK1357" s="50">
        <v>2400</v>
      </c>
      <c r="DL1357" s="50">
        <v>120</v>
      </c>
      <c r="DM1357" s="4">
        <v>200</v>
      </c>
      <c r="DN1357" s="4">
        <v>4000</v>
      </c>
      <c r="DO1357" s="4">
        <v>800</v>
      </c>
      <c r="DP1357" s="4">
        <v>1600</v>
      </c>
      <c r="DS1357" s="3" t="s">
        <v>12498</v>
      </c>
      <c r="DU1357" s="33"/>
      <c r="DV1357" s="33"/>
      <c r="DW1357" s="33"/>
    </row>
    <row r="1358" spans="1:127">
      <c r="A1358" s="61">
        <v>2902614</v>
      </c>
      <c r="B1358" s="4" t="s">
        <v>15461</v>
      </c>
      <c r="D1358" s="4" t="s">
        <v>15700</v>
      </c>
      <c r="E1358" s="4" t="s">
        <v>15354</v>
      </c>
      <c r="F1358" s="4" t="s">
        <v>15700</v>
      </c>
      <c r="G1358" s="4" t="s">
        <v>12746</v>
      </c>
      <c r="H1358" s="4" t="s">
        <v>17030</v>
      </c>
      <c r="I1358" s="4" t="s">
        <v>29487</v>
      </c>
      <c r="J1358" s="4" t="s">
        <v>29487</v>
      </c>
      <c r="L1358" s="4" t="s">
        <v>11842</v>
      </c>
      <c r="M1358" s="4"/>
      <c r="N1358" s="33" t="s">
        <v>12144</v>
      </c>
      <c r="O1358" s="33"/>
      <c r="P1358" s="4" t="s">
        <v>12746</v>
      </c>
      <c r="Q1358" s="4"/>
      <c r="R1358" s="4"/>
      <c r="S1358" s="4"/>
      <c r="V1358" s="4" t="s">
        <v>12746</v>
      </c>
      <c r="W1358" s="4"/>
      <c r="X1358" s="21" t="s">
        <v>15442</v>
      </c>
      <c r="Y1358" s="21" t="s">
        <v>11749</v>
      </c>
      <c r="Z1358" s="4">
        <v>306</v>
      </c>
      <c r="AA1358" s="4">
        <v>8</v>
      </c>
      <c r="AB1358" s="4">
        <v>48</v>
      </c>
      <c r="AC1358" s="4">
        <v>1</v>
      </c>
      <c r="AD1358" s="4">
        <v>48</v>
      </c>
      <c r="AE1358" s="9">
        <v>6</v>
      </c>
      <c r="AF1358" s="4"/>
      <c r="AG1358" s="4"/>
      <c r="AH1358" s="4"/>
      <c r="AI1358" s="4"/>
      <c r="AJ1358" s="4"/>
      <c r="AK1358" s="4"/>
      <c r="AL1358" s="4">
        <f t="shared" si="125"/>
        <v>0</v>
      </c>
      <c r="AM1358" s="4">
        <f t="shared" si="127"/>
        <v>0</v>
      </c>
      <c r="AN1358" s="4">
        <v>5</v>
      </c>
      <c r="AO1358" s="4"/>
      <c r="AP1358" s="4"/>
      <c r="AQ1358" s="4"/>
      <c r="AR1358" s="4">
        <v>5</v>
      </c>
      <c r="AS1358" s="4">
        <v>5</v>
      </c>
      <c r="AT1358" s="4">
        <v>5</v>
      </c>
      <c r="AU1358" s="4">
        <v>5</v>
      </c>
      <c r="AV1358" s="4">
        <v>5</v>
      </c>
      <c r="AW1358" s="4">
        <v>5</v>
      </c>
      <c r="AX1358" s="4">
        <v>5</v>
      </c>
      <c r="AY1358" s="4">
        <v>4</v>
      </c>
      <c r="AZ1358" s="4"/>
      <c r="BA1358" s="4">
        <f t="shared" si="124"/>
        <v>39</v>
      </c>
      <c r="BD1358" s="4">
        <v>3262</v>
      </c>
      <c r="BE1358" s="63">
        <f t="shared" si="128"/>
        <v>3262</v>
      </c>
      <c r="BG1358" s="4">
        <v>5240</v>
      </c>
      <c r="BI1358" s="50">
        <v>240</v>
      </c>
      <c r="BJ1358" s="4">
        <f t="shared" si="126"/>
        <v>5480</v>
      </c>
      <c r="BK1358" s="4">
        <v>1526</v>
      </c>
      <c r="BL1358" s="4">
        <v>11302</v>
      </c>
      <c r="BM1358" s="4" t="s">
        <v>12994</v>
      </c>
      <c r="BO1358" s="4"/>
      <c r="BP1358" s="4"/>
      <c r="BR1358" s="4"/>
      <c r="BS1358" s="4"/>
      <c r="BZ1358" s="4"/>
      <c r="CB1358" s="12"/>
      <c r="CL1358" s="4">
        <v>1</v>
      </c>
      <c r="CM1358" s="4">
        <v>5</v>
      </c>
      <c r="CR1358" s="4">
        <v>5822</v>
      </c>
      <c r="DK1358" s="50">
        <v>3426</v>
      </c>
      <c r="DL1358" s="50">
        <v>240</v>
      </c>
      <c r="DM1358" s="4">
        <v>339</v>
      </c>
      <c r="DN1358" s="4">
        <v>4619</v>
      </c>
      <c r="DO1358" s="4">
        <v>600</v>
      </c>
      <c r="DP1358" s="4">
        <v>600</v>
      </c>
      <c r="DS1358" s="3" t="s">
        <v>12498</v>
      </c>
      <c r="DU1358" s="33"/>
      <c r="DV1358" s="33"/>
      <c r="DW1358" s="33" t="s">
        <v>32282</v>
      </c>
    </row>
    <row r="1359" spans="1:127">
      <c r="A1359" s="61">
        <v>2902615</v>
      </c>
      <c r="B1359" s="4" t="s">
        <v>15239</v>
      </c>
      <c r="E1359" s="4" t="s">
        <v>15241</v>
      </c>
      <c r="F1359" s="4" t="s">
        <v>15240</v>
      </c>
      <c r="G1359" s="4" t="s">
        <v>13510</v>
      </c>
      <c r="H1359" s="4" t="s">
        <v>17030</v>
      </c>
      <c r="I1359" s="4" t="s">
        <v>29721</v>
      </c>
      <c r="J1359" s="4" t="s">
        <v>11842</v>
      </c>
      <c r="L1359" s="4" t="s">
        <v>11842</v>
      </c>
      <c r="M1359" s="4"/>
      <c r="N1359" s="33" t="s">
        <v>12144</v>
      </c>
      <c r="O1359" s="33"/>
      <c r="P1359" s="4" t="s">
        <v>12746</v>
      </c>
      <c r="Q1359" s="4"/>
      <c r="R1359" s="4"/>
      <c r="S1359" s="4"/>
      <c r="V1359" s="4" t="s">
        <v>12746</v>
      </c>
      <c r="W1359" s="4"/>
      <c r="X1359" s="21" t="s">
        <v>15442</v>
      </c>
      <c r="Y1359" s="21" t="s">
        <v>11749</v>
      </c>
      <c r="Z1359" s="4">
        <v>304</v>
      </c>
      <c r="AA1359" s="4">
        <v>9</v>
      </c>
      <c r="AB1359" s="4">
        <v>50</v>
      </c>
      <c r="AC1359" s="4">
        <v>1</v>
      </c>
      <c r="AD1359" s="4">
        <v>50</v>
      </c>
      <c r="AE1359" s="9">
        <v>5.5</v>
      </c>
      <c r="AF1359" s="4"/>
      <c r="AG1359" s="4"/>
      <c r="AH1359" s="4"/>
      <c r="AI1359" s="4"/>
      <c r="AJ1359" s="4"/>
      <c r="AK1359" s="4"/>
      <c r="AL1359" s="4">
        <f t="shared" si="125"/>
        <v>0</v>
      </c>
      <c r="AM1359" s="4">
        <f t="shared" si="127"/>
        <v>0</v>
      </c>
      <c r="AN1359" s="4">
        <v>2</v>
      </c>
      <c r="AO1359" s="4">
        <v>2</v>
      </c>
      <c r="AP1359" s="4">
        <v>2</v>
      </c>
      <c r="AQ1359" s="4">
        <v>1</v>
      </c>
      <c r="AR1359" s="4">
        <v>1</v>
      </c>
      <c r="AS1359" s="4">
        <v>1</v>
      </c>
      <c r="AT1359" s="4">
        <v>2</v>
      </c>
      <c r="AU1359" s="4">
        <v>2</v>
      </c>
      <c r="AV1359" s="4">
        <v>2</v>
      </c>
      <c r="AW1359" s="4">
        <v>1</v>
      </c>
      <c r="AX1359" s="4">
        <v>1</v>
      </c>
      <c r="AY1359" s="4">
        <v>1</v>
      </c>
      <c r="AZ1359" s="4">
        <v>1</v>
      </c>
      <c r="BA1359" s="4">
        <f t="shared" si="124"/>
        <v>17</v>
      </c>
      <c r="BD1359" s="4">
        <v>2000</v>
      </c>
      <c r="BE1359" s="63">
        <f t="shared" si="128"/>
        <v>2000</v>
      </c>
      <c r="BG1359" s="4">
        <v>6000</v>
      </c>
      <c r="BH1359" s="4">
        <v>120</v>
      </c>
      <c r="BI1359" s="50">
        <v>175</v>
      </c>
      <c r="BJ1359" s="4">
        <f t="shared" si="126"/>
        <v>6295</v>
      </c>
      <c r="BK1359" s="4">
        <v>1422</v>
      </c>
      <c r="BL1359" s="4">
        <v>10500</v>
      </c>
      <c r="BM1359" s="4" t="s">
        <v>12994</v>
      </c>
      <c r="BN1359" s="4">
        <v>43</v>
      </c>
      <c r="BO1359" s="4">
        <v>300</v>
      </c>
      <c r="BP1359" s="4" t="s">
        <v>12539</v>
      </c>
      <c r="BR1359" s="4"/>
      <c r="BS1359" s="4"/>
      <c r="BZ1359" s="4"/>
      <c r="CB1359" s="12"/>
      <c r="CL1359" s="4">
        <v>1</v>
      </c>
      <c r="CM1359" s="4">
        <v>5</v>
      </c>
      <c r="CR1359" s="4">
        <v>4505</v>
      </c>
      <c r="CS1359" s="4">
        <v>20</v>
      </c>
      <c r="CT1359" s="4">
        <v>120</v>
      </c>
      <c r="CU1359" s="4" t="s">
        <v>11986</v>
      </c>
      <c r="CV1359" s="4" t="s">
        <v>15120</v>
      </c>
      <c r="DK1359" s="50">
        <v>3500</v>
      </c>
      <c r="DL1359" s="50">
        <v>175</v>
      </c>
      <c r="DM1359" s="4">
        <v>200</v>
      </c>
      <c r="DN1359" s="26">
        <v>2000</v>
      </c>
      <c r="DO1359" s="4">
        <v>200</v>
      </c>
      <c r="DP1359" s="4">
        <v>2000</v>
      </c>
      <c r="DS1359" s="3" t="s">
        <v>12498</v>
      </c>
      <c r="DU1359" s="33" t="s">
        <v>32283</v>
      </c>
      <c r="DV1359" s="33"/>
      <c r="DW1359" s="33"/>
    </row>
    <row r="1360" spans="1:127">
      <c r="A1360" s="61">
        <v>2902616</v>
      </c>
      <c r="B1360" s="4" t="s">
        <v>15126</v>
      </c>
      <c r="D1360" s="4" t="s">
        <v>15356</v>
      </c>
      <c r="E1360" s="4" t="s">
        <v>15246</v>
      </c>
      <c r="F1360" s="4" t="s">
        <v>15356</v>
      </c>
      <c r="G1360" s="4" t="s">
        <v>13510</v>
      </c>
      <c r="H1360" s="4" t="s">
        <v>17030</v>
      </c>
      <c r="I1360" s="4" t="s">
        <v>12538</v>
      </c>
      <c r="J1360" s="59" t="s">
        <v>12538</v>
      </c>
      <c r="K1360" s="59"/>
      <c r="L1360" s="4" t="s">
        <v>12400</v>
      </c>
      <c r="M1360" s="4" t="s">
        <v>15466</v>
      </c>
      <c r="N1360" s="33" t="s">
        <v>12746</v>
      </c>
      <c r="O1360" s="33"/>
      <c r="P1360" s="4" t="s">
        <v>12746</v>
      </c>
      <c r="Q1360" s="4"/>
      <c r="R1360" s="4"/>
      <c r="S1360" s="4"/>
      <c r="V1360" s="4" t="s">
        <v>12746</v>
      </c>
      <c r="W1360" s="4"/>
      <c r="X1360" s="21" t="s">
        <v>15442</v>
      </c>
      <c r="Y1360" s="21" t="s">
        <v>11749</v>
      </c>
      <c r="Z1360" s="4">
        <v>307</v>
      </c>
      <c r="AA1360" s="4">
        <v>9</v>
      </c>
      <c r="AB1360" s="4">
        <v>52</v>
      </c>
      <c r="AC1360" s="4">
        <v>1</v>
      </c>
      <c r="AD1360" s="9">
        <v>52.25</v>
      </c>
      <c r="AE1360" s="9">
        <v>5.5</v>
      </c>
      <c r="AF1360" s="4"/>
      <c r="AG1360" s="4"/>
      <c r="AH1360" s="4"/>
      <c r="AI1360" s="4"/>
      <c r="AJ1360" s="4">
        <v>1</v>
      </c>
      <c r="AK1360" s="4"/>
      <c r="AL1360" s="4">
        <f t="shared" si="125"/>
        <v>1</v>
      </c>
      <c r="AM1360" s="4">
        <f t="shared" si="127"/>
        <v>0</v>
      </c>
      <c r="AN1360" s="4">
        <v>10</v>
      </c>
      <c r="AO1360" s="4">
        <v>10</v>
      </c>
      <c r="AP1360" s="4">
        <v>10</v>
      </c>
      <c r="AQ1360" s="4">
        <v>10</v>
      </c>
      <c r="AR1360" s="4">
        <v>10</v>
      </c>
      <c r="AS1360" s="4">
        <v>10</v>
      </c>
      <c r="AT1360" s="4">
        <v>10</v>
      </c>
      <c r="AU1360" s="4">
        <v>10</v>
      </c>
      <c r="AV1360" s="4">
        <v>10</v>
      </c>
      <c r="AW1360" s="4">
        <v>10</v>
      </c>
      <c r="AX1360" s="4">
        <v>10</v>
      </c>
      <c r="AY1360" s="4">
        <v>10</v>
      </c>
      <c r="AZ1360" s="4">
        <v>10</v>
      </c>
      <c r="BA1360" s="4">
        <f t="shared" si="124"/>
        <v>120</v>
      </c>
      <c r="BC1360" s="4">
        <v>4525</v>
      </c>
      <c r="BD1360" s="4">
        <v>22000</v>
      </c>
      <c r="BE1360" s="63">
        <f t="shared" si="128"/>
        <v>26525</v>
      </c>
      <c r="BF1360" s="4" t="s">
        <v>13070</v>
      </c>
      <c r="BG1360" s="4">
        <v>28000</v>
      </c>
      <c r="BH1360" s="4">
        <v>1666</v>
      </c>
      <c r="BI1360" s="50">
        <v>2506</v>
      </c>
      <c r="BJ1360" s="4">
        <f t="shared" si="126"/>
        <v>32172</v>
      </c>
      <c r="BK1360" s="4">
        <v>11559</v>
      </c>
      <c r="BL1360" s="4">
        <v>84334</v>
      </c>
      <c r="BM1360" s="4" t="s">
        <v>353</v>
      </c>
      <c r="BO1360" s="4"/>
      <c r="BP1360" s="4"/>
      <c r="BR1360" s="4"/>
      <c r="BS1360" s="4"/>
      <c r="BZ1360" s="4"/>
      <c r="CB1360" s="12"/>
      <c r="CL1360" s="4">
        <v>8</v>
      </c>
      <c r="CM1360" s="4">
        <v>107</v>
      </c>
      <c r="CR1360" s="4">
        <v>52162</v>
      </c>
      <c r="CS1360" s="4">
        <v>376</v>
      </c>
      <c r="CT1360" s="4">
        <v>1666</v>
      </c>
      <c r="CU1360" s="4" t="s">
        <v>11986</v>
      </c>
      <c r="CV1360" s="4" t="s">
        <v>14785</v>
      </c>
      <c r="DK1360" s="50">
        <v>59058</v>
      </c>
      <c r="DL1360" s="50">
        <v>2506</v>
      </c>
      <c r="DM1360" s="4">
        <v>1220</v>
      </c>
      <c r="DN1360" s="4">
        <v>13000</v>
      </c>
      <c r="DO1360" s="4">
        <v>2600</v>
      </c>
      <c r="DP1360" s="4">
        <v>4000</v>
      </c>
      <c r="DQ1360" s="4">
        <v>2900</v>
      </c>
      <c r="DR1360" s="4">
        <v>5000</v>
      </c>
      <c r="DS1360" s="3" t="s">
        <v>12498</v>
      </c>
      <c r="DU1360" s="33" t="s">
        <v>15356</v>
      </c>
      <c r="DV1360" s="33" t="s">
        <v>32331</v>
      </c>
      <c r="DW1360" s="33" t="s">
        <v>32332</v>
      </c>
    </row>
    <row r="1361" spans="1:130" s="59" customFormat="1">
      <c r="A1361" s="61">
        <v>2902617</v>
      </c>
      <c r="B1361" s="4" t="s">
        <v>15952</v>
      </c>
      <c r="C1361" s="3"/>
      <c r="D1361" s="59" t="s">
        <v>195</v>
      </c>
      <c r="E1361" s="4" t="s">
        <v>15467</v>
      </c>
      <c r="F1361" s="4" t="s">
        <v>15242</v>
      </c>
      <c r="G1361" s="4" t="s">
        <v>12746</v>
      </c>
      <c r="H1361" s="4" t="s">
        <v>17030</v>
      </c>
      <c r="I1361" s="4" t="s">
        <v>15878</v>
      </c>
      <c r="J1361" s="4" t="s">
        <v>15878</v>
      </c>
      <c r="K1361" s="3"/>
      <c r="L1361" s="4" t="s">
        <v>12400</v>
      </c>
      <c r="M1361" s="4"/>
      <c r="N1361" s="33" t="s">
        <v>12144</v>
      </c>
      <c r="O1361" s="33" t="s">
        <v>32333</v>
      </c>
      <c r="P1361" s="4" t="s">
        <v>12746</v>
      </c>
      <c r="Q1361" s="4"/>
      <c r="R1361" s="4"/>
      <c r="S1361" s="4"/>
      <c r="T1361" s="3"/>
      <c r="U1361" s="3"/>
      <c r="V1361" s="4" t="s">
        <v>12746</v>
      </c>
      <c r="W1361" s="4"/>
      <c r="X1361" s="21" t="s">
        <v>15442</v>
      </c>
      <c r="Y1361" s="21" t="s">
        <v>15710</v>
      </c>
      <c r="Z1361" s="4">
        <v>306</v>
      </c>
      <c r="AA1361" s="4">
        <v>9</v>
      </c>
      <c r="AB1361" s="4">
        <v>49</v>
      </c>
      <c r="AC1361" s="4">
        <v>1</v>
      </c>
      <c r="AD1361" s="4">
        <v>49</v>
      </c>
      <c r="AE1361" s="9">
        <v>5.5</v>
      </c>
      <c r="AF1361" s="4">
        <v>1</v>
      </c>
      <c r="AG1361" s="4"/>
      <c r="AH1361" s="4"/>
      <c r="AI1361" s="4"/>
      <c r="AJ1361" s="4"/>
      <c r="AK1361" s="4"/>
      <c r="AL1361" s="4">
        <f t="shared" si="125"/>
        <v>0</v>
      </c>
      <c r="AM1361" s="4">
        <f t="shared" si="127"/>
        <v>0</v>
      </c>
      <c r="AN1361" s="4">
        <v>2</v>
      </c>
      <c r="AO1361" s="4">
        <v>2</v>
      </c>
      <c r="AP1361" s="4">
        <v>2</v>
      </c>
      <c r="AQ1361" s="4">
        <v>2</v>
      </c>
      <c r="AR1361" s="4">
        <v>2</v>
      </c>
      <c r="AS1361" s="4">
        <v>2</v>
      </c>
      <c r="AT1361" s="4">
        <v>2</v>
      </c>
      <c r="AU1361" s="4">
        <v>2</v>
      </c>
      <c r="AV1361" s="4">
        <v>2</v>
      </c>
      <c r="AW1361" s="4">
        <v>2</v>
      </c>
      <c r="AX1361" s="4">
        <v>2</v>
      </c>
      <c r="AY1361" s="4">
        <v>2</v>
      </c>
      <c r="AZ1361" s="4">
        <v>2</v>
      </c>
      <c r="BA1361" s="4">
        <f t="shared" si="124"/>
        <v>24</v>
      </c>
      <c r="BB1361" s="4"/>
      <c r="BC1361" s="4"/>
      <c r="BD1361" s="4">
        <v>3107</v>
      </c>
      <c r="BE1361" s="63">
        <f t="shared" si="128"/>
        <v>3107</v>
      </c>
      <c r="BF1361" s="4" t="s">
        <v>13070</v>
      </c>
      <c r="BG1361" s="4">
        <v>6956</v>
      </c>
      <c r="BH1361" s="4">
        <v>110</v>
      </c>
      <c r="BI1361" s="50">
        <v>324</v>
      </c>
      <c r="BJ1361" s="4">
        <f t="shared" si="126"/>
        <v>7390</v>
      </c>
      <c r="BK1361" s="4">
        <v>1560</v>
      </c>
      <c r="BL1361" s="4">
        <v>10920</v>
      </c>
      <c r="BM1361" s="4" t="s">
        <v>12731</v>
      </c>
      <c r="BN1361" s="4"/>
      <c r="BO1361" s="4"/>
      <c r="BP1361" s="4"/>
      <c r="BQ1361" s="4"/>
      <c r="BR1361" s="4"/>
      <c r="BS1361" s="4"/>
      <c r="BT1361" s="4"/>
      <c r="BU1361" s="4"/>
      <c r="BV1361" s="4"/>
      <c r="BW1361" s="4"/>
      <c r="BX1361" s="4"/>
      <c r="BY1361" s="4"/>
      <c r="BZ1361" s="4"/>
      <c r="CA1361" s="4"/>
      <c r="CB1361" s="12"/>
      <c r="CC1361" s="4">
        <v>10920</v>
      </c>
      <c r="CD1361" s="3"/>
      <c r="CE1361" s="3"/>
      <c r="CF1361" s="3"/>
      <c r="CG1361" s="3"/>
      <c r="CH1361" s="3"/>
      <c r="CI1361" s="3"/>
      <c r="CJ1361" s="3"/>
      <c r="CK1361" s="3"/>
      <c r="CL1361" s="4">
        <v>4</v>
      </c>
      <c r="CM1361" s="4">
        <v>20</v>
      </c>
      <c r="CN1361" s="3"/>
      <c r="CO1361" s="3"/>
      <c r="CP1361" s="3"/>
      <c r="CQ1361" s="3"/>
      <c r="CR1361" s="4">
        <v>3530</v>
      </c>
      <c r="CS1361" s="4">
        <v>10</v>
      </c>
      <c r="CT1361" s="4">
        <v>110</v>
      </c>
      <c r="CU1361" s="4" t="s">
        <v>15825</v>
      </c>
      <c r="CV1361" s="4" t="s">
        <v>14785</v>
      </c>
      <c r="CW1361" s="3"/>
      <c r="CX1361" s="3"/>
      <c r="CY1361" s="3"/>
      <c r="CZ1361" s="3"/>
      <c r="DA1361" s="3"/>
      <c r="DB1361" s="3"/>
      <c r="DC1361" s="3"/>
      <c r="DD1361" s="3"/>
      <c r="DE1361" s="3"/>
      <c r="DF1361" s="3"/>
      <c r="DG1361" s="3"/>
      <c r="DH1361" s="3"/>
      <c r="DI1361" s="3"/>
      <c r="DJ1361" s="3"/>
      <c r="DK1361" s="50">
        <v>6500</v>
      </c>
      <c r="DL1361" s="50">
        <v>324</v>
      </c>
      <c r="DM1361" s="4">
        <v>339</v>
      </c>
      <c r="DN1361" s="4">
        <v>3834</v>
      </c>
      <c r="DO1361" s="4">
        <v>1680</v>
      </c>
      <c r="DP1361" s="4">
        <v>2688</v>
      </c>
      <c r="DQ1361" s="3"/>
      <c r="DR1361" s="3"/>
      <c r="DS1361" s="3" t="s">
        <v>12498</v>
      </c>
      <c r="DT1361" s="3"/>
      <c r="DU1361" s="33"/>
      <c r="DV1361" s="33"/>
      <c r="DW1361" s="33"/>
      <c r="DX1361" s="3"/>
      <c r="DY1361" s="3"/>
      <c r="DZ1361" s="3"/>
    </row>
    <row r="1362" spans="1:130" s="59" customFormat="1">
      <c r="A1362" s="61">
        <v>2902618</v>
      </c>
      <c r="B1362" s="4" t="s">
        <v>15127</v>
      </c>
      <c r="C1362" s="3"/>
      <c r="D1362" s="4" t="s">
        <v>15832</v>
      </c>
      <c r="E1362" s="4" t="s">
        <v>15584</v>
      </c>
      <c r="F1362" s="4" t="s">
        <v>15824</v>
      </c>
      <c r="G1362" s="4" t="s">
        <v>13510</v>
      </c>
      <c r="H1362" s="4" t="s">
        <v>17030</v>
      </c>
      <c r="I1362" s="4" t="s">
        <v>12180</v>
      </c>
      <c r="J1362" s="4" t="s">
        <v>12180</v>
      </c>
      <c r="K1362" s="3"/>
      <c r="L1362" s="4" t="s">
        <v>12084</v>
      </c>
      <c r="M1362" s="4"/>
      <c r="N1362" s="33" t="s">
        <v>12144</v>
      </c>
      <c r="O1362" s="33"/>
      <c r="P1362" s="4" t="s">
        <v>12746</v>
      </c>
      <c r="Q1362" s="4"/>
      <c r="R1362" s="4"/>
      <c r="S1362" s="4"/>
      <c r="T1362" s="3"/>
      <c r="U1362" s="3"/>
      <c r="V1362" s="4" t="s">
        <v>12746</v>
      </c>
      <c r="W1362" s="4"/>
      <c r="X1362" s="21" t="s">
        <v>15442</v>
      </c>
      <c r="Y1362" s="21" t="s">
        <v>15710</v>
      </c>
      <c r="Z1362" s="4">
        <v>307</v>
      </c>
      <c r="AA1362" s="4">
        <v>9</v>
      </c>
      <c r="AB1362" s="4">
        <v>54</v>
      </c>
      <c r="AC1362" s="4">
        <v>1</v>
      </c>
      <c r="AD1362" s="4">
        <v>54</v>
      </c>
      <c r="AE1362" s="9">
        <v>6</v>
      </c>
      <c r="AF1362" s="4"/>
      <c r="AG1362" s="4"/>
      <c r="AH1362" s="4"/>
      <c r="AI1362" s="4"/>
      <c r="AJ1362" s="4"/>
      <c r="AK1362" s="4"/>
      <c r="AL1362" s="4">
        <f t="shared" si="125"/>
        <v>0</v>
      </c>
      <c r="AM1362" s="4">
        <f t="shared" si="127"/>
        <v>0</v>
      </c>
      <c r="AN1362" s="4">
        <v>2</v>
      </c>
      <c r="AO1362" s="4">
        <v>2</v>
      </c>
      <c r="AP1362" s="4">
        <v>2</v>
      </c>
      <c r="AQ1362" s="4">
        <v>2</v>
      </c>
      <c r="AR1362" s="4">
        <v>2</v>
      </c>
      <c r="AS1362" s="4">
        <v>2</v>
      </c>
      <c r="AT1362" s="4">
        <v>2</v>
      </c>
      <c r="AU1362" s="4">
        <v>2</v>
      </c>
      <c r="AV1362" s="4">
        <v>2</v>
      </c>
      <c r="AW1362" s="4">
        <v>2</v>
      </c>
      <c r="AX1362" s="4">
        <v>2</v>
      </c>
      <c r="AY1362" s="4">
        <v>2</v>
      </c>
      <c r="AZ1362" s="4">
        <v>2</v>
      </c>
      <c r="BA1362" s="4">
        <f t="shared" si="124"/>
        <v>24</v>
      </c>
      <c r="BB1362" s="4"/>
      <c r="BC1362" s="4"/>
      <c r="BD1362" s="4">
        <v>2200</v>
      </c>
      <c r="BE1362" s="63">
        <f t="shared" si="128"/>
        <v>2200</v>
      </c>
      <c r="BF1362" s="4" t="s">
        <v>13070</v>
      </c>
      <c r="BG1362" s="4">
        <v>9800</v>
      </c>
      <c r="BH1362" s="4">
        <v>110</v>
      </c>
      <c r="BI1362" s="50">
        <v>120</v>
      </c>
      <c r="BJ1362" s="4">
        <f t="shared" si="126"/>
        <v>10030</v>
      </c>
      <c r="BK1362" s="4">
        <v>505</v>
      </c>
      <c r="BL1362" s="4">
        <v>21200</v>
      </c>
      <c r="BM1362" s="4" t="s">
        <v>15829</v>
      </c>
      <c r="BN1362" s="4"/>
      <c r="BO1362" s="4"/>
      <c r="BP1362" s="4"/>
      <c r="BQ1362" s="4"/>
      <c r="BR1362" s="4"/>
      <c r="BS1362" s="4"/>
      <c r="BT1362" s="4"/>
      <c r="BU1362" s="4"/>
      <c r="BV1362" s="4"/>
      <c r="BW1362" s="4"/>
      <c r="BX1362" s="4"/>
      <c r="BY1362" s="4"/>
      <c r="BZ1362" s="4"/>
      <c r="CA1362" s="4"/>
      <c r="CB1362" s="12"/>
      <c r="CC1362" s="3"/>
      <c r="CD1362" s="3"/>
      <c r="CE1362" s="3"/>
      <c r="CF1362" s="3"/>
      <c r="CG1362" s="3"/>
      <c r="CH1362" s="3"/>
      <c r="CI1362" s="3"/>
      <c r="CJ1362" s="3"/>
      <c r="CK1362" s="3"/>
      <c r="CL1362" s="4">
        <v>1</v>
      </c>
      <c r="CM1362" s="4">
        <v>5</v>
      </c>
      <c r="CN1362" s="3"/>
      <c r="CO1362" s="3"/>
      <c r="CP1362" s="3"/>
      <c r="CQ1362" s="3"/>
      <c r="CR1362" s="4">
        <v>11170</v>
      </c>
      <c r="CS1362" s="4">
        <v>11</v>
      </c>
      <c r="CT1362" s="4">
        <v>110</v>
      </c>
      <c r="CU1362" s="4" t="s">
        <v>11905</v>
      </c>
      <c r="CV1362" s="4" t="s">
        <v>15645</v>
      </c>
      <c r="CW1362" s="3"/>
      <c r="CX1362" s="3"/>
      <c r="CY1362" s="3"/>
      <c r="CZ1362" s="3"/>
      <c r="DA1362" s="3"/>
      <c r="DB1362" s="3"/>
      <c r="DC1362" s="3"/>
      <c r="DD1362" s="3"/>
      <c r="DE1362" s="3"/>
      <c r="DF1362" s="3"/>
      <c r="DG1362" s="3"/>
      <c r="DH1362" s="3"/>
      <c r="DI1362" s="3"/>
      <c r="DJ1362" s="3"/>
      <c r="DK1362" s="50">
        <v>2400</v>
      </c>
      <c r="DL1362" s="50">
        <v>120</v>
      </c>
      <c r="DM1362" s="4">
        <v>500</v>
      </c>
      <c r="DN1362" s="4">
        <v>5000</v>
      </c>
      <c r="DO1362" s="4">
        <v>2000</v>
      </c>
      <c r="DP1362" s="4">
        <v>4000</v>
      </c>
      <c r="DQ1362" s="4">
        <v>200</v>
      </c>
      <c r="DR1362" s="4">
        <v>800</v>
      </c>
      <c r="DS1362" s="3" t="s">
        <v>12498</v>
      </c>
      <c r="DT1362" s="3"/>
      <c r="DU1362" s="33" t="s">
        <v>32334</v>
      </c>
      <c r="DV1362" s="33"/>
      <c r="DW1362" s="33"/>
      <c r="DX1362" s="3"/>
      <c r="DY1362" s="3"/>
      <c r="DZ1362" s="3"/>
    </row>
    <row r="1363" spans="1:130">
      <c r="A1363" s="61">
        <v>2902619</v>
      </c>
      <c r="B1363" s="4" t="s">
        <v>15831</v>
      </c>
      <c r="D1363" s="4" t="s">
        <v>15701</v>
      </c>
      <c r="E1363" s="4" t="s">
        <v>15699</v>
      </c>
      <c r="F1363" s="4" t="s">
        <v>15011</v>
      </c>
      <c r="G1363" s="4" t="s">
        <v>13510</v>
      </c>
      <c r="H1363" s="4" t="s">
        <v>17030</v>
      </c>
      <c r="I1363" s="4" t="s">
        <v>15702</v>
      </c>
      <c r="J1363" s="4" t="s">
        <v>12180</v>
      </c>
      <c r="L1363" s="4" t="s">
        <v>12084</v>
      </c>
      <c r="M1363" s="4"/>
      <c r="N1363" s="33" t="s">
        <v>12144</v>
      </c>
      <c r="O1363" s="33"/>
      <c r="P1363" s="4" t="s">
        <v>12746</v>
      </c>
      <c r="Q1363" s="4"/>
      <c r="R1363" s="4"/>
      <c r="S1363" s="4"/>
      <c r="V1363" s="59" t="s">
        <v>29827</v>
      </c>
      <c r="W1363" s="59" t="s">
        <v>21174</v>
      </c>
      <c r="X1363" s="21" t="s">
        <v>15442</v>
      </c>
      <c r="Y1363" s="21" t="s">
        <v>15710</v>
      </c>
      <c r="Z1363" s="4">
        <v>135</v>
      </c>
      <c r="AA1363" s="4">
        <v>9</v>
      </c>
      <c r="AB1363" s="4">
        <v>54</v>
      </c>
      <c r="AC1363" s="4">
        <v>1</v>
      </c>
      <c r="AD1363" s="4">
        <v>54</v>
      </c>
      <c r="AE1363" s="9">
        <v>6</v>
      </c>
      <c r="AF1363" s="4"/>
      <c r="AG1363" s="4"/>
      <c r="AH1363" s="4"/>
      <c r="AI1363" s="4"/>
      <c r="AJ1363" s="4"/>
      <c r="AK1363" s="4"/>
      <c r="AL1363" s="4">
        <f t="shared" si="125"/>
        <v>0</v>
      </c>
      <c r="AM1363" s="4">
        <f t="shared" si="127"/>
        <v>0</v>
      </c>
      <c r="AN1363" s="4">
        <v>6</v>
      </c>
      <c r="AO1363" s="4">
        <v>3</v>
      </c>
      <c r="AP1363" s="4">
        <v>6</v>
      </c>
      <c r="AQ1363" s="4">
        <v>7</v>
      </c>
      <c r="AR1363" s="4">
        <v>6</v>
      </c>
      <c r="AS1363" s="4">
        <v>3</v>
      </c>
      <c r="AT1363" s="4">
        <v>3</v>
      </c>
      <c r="AU1363" s="4">
        <v>2</v>
      </c>
      <c r="AV1363" s="4"/>
      <c r="AW1363" s="4"/>
      <c r="AX1363" s="4"/>
      <c r="AY1363" s="4"/>
      <c r="AZ1363" s="4"/>
      <c r="BA1363" s="4">
        <f t="shared" si="124"/>
        <v>30</v>
      </c>
      <c r="BD1363" s="4">
        <v>3575</v>
      </c>
      <c r="BE1363" s="63">
        <f t="shared" si="128"/>
        <v>3575</v>
      </c>
      <c r="BF1363" s="4" t="s">
        <v>13070</v>
      </c>
      <c r="BG1363" s="4">
        <v>3240</v>
      </c>
      <c r="BH1363" s="4">
        <v>179</v>
      </c>
      <c r="BJ1363" s="4">
        <f t="shared" si="126"/>
        <v>3419</v>
      </c>
      <c r="BK1363" s="4">
        <v>1396</v>
      </c>
      <c r="BL1363" s="4">
        <v>18047</v>
      </c>
      <c r="BM1363" s="4" t="s">
        <v>35863</v>
      </c>
      <c r="BO1363" s="4"/>
      <c r="BP1363" s="4"/>
      <c r="BR1363" s="4"/>
      <c r="BS1363" s="4"/>
      <c r="BZ1363" s="4"/>
      <c r="CB1363" s="12"/>
      <c r="CR1363" s="4">
        <v>14628</v>
      </c>
      <c r="CS1363" s="4">
        <v>30</v>
      </c>
      <c r="CT1363" s="4">
        <v>179</v>
      </c>
      <c r="CU1363" s="4" t="s">
        <v>11986</v>
      </c>
      <c r="CV1363" s="4" t="s">
        <v>12328</v>
      </c>
      <c r="DM1363" s="4">
        <v>140</v>
      </c>
      <c r="DN1363" s="4">
        <v>1700</v>
      </c>
      <c r="DO1363" s="4">
        <v>1256</v>
      </c>
      <c r="DP1363" s="4">
        <v>923</v>
      </c>
      <c r="DS1363" s="3" t="s">
        <v>12498</v>
      </c>
      <c r="DU1363" s="124" t="s">
        <v>12636</v>
      </c>
      <c r="DV1363" s="33" t="s">
        <v>32335</v>
      </c>
      <c r="DW1363" s="33" t="s">
        <v>32350</v>
      </c>
    </row>
    <row r="1364" spans="1:130">
      <c r="A1364" s="61">
        <v>2902620</v>
      </c>
      <c r="B1364" s="4" t="s">
        <v>15247</v>
      </c>
      <c r="D1364" s="4" t="s">
        <v>15248</v>
      </c>
      <c r="E1364" s="4" t="s">
        <v>15017</v>
      </c>
      <c r="F1364" s="4" t="s">
        <v>15249</v>
      </c>
      <c r="G1364" s="4" t="s">
        <v>12746</v>
      </c>
      <c r="H1364" s="4" t="s">
        <v>17030</v>
      </c>
      <c r="I1364" s="4" t="s">
        <v>29404</v>
      </c>
      <c r="J1364" s="4" t="s">
        <v>457</v>
      </c>
      <c r="L1364" s="4" t="s">
        <v>12084</v>
      </c>
      <c r="M1364" s="4"/>
      <c r="N1364" s="33" t="s">
        <v>12144</v>
      </c>
      <c r="O1364" s="33"/>
      <c r="P1364" s="4" t="s">
        <v>12746</v>
      </c>
      <c r="Q1364" s="4"/>
      <c r="R1364" s="4"/>
      <c r="S1364" s="4"/>
      <c r="U1364" s="4" t="s">
        <v>12638</v>
      </c>
      <c r="V1364" s="4" t="s">
        <v>12746</v>
      </c>
      <c r="W1364" s="4"/>
      <c r="X1364" s="21" t="s">
        <v>15442</v>
      </c>
      <c r="Y1364" s="21" t="s">
        <v>15710</v>
      </c>
      <c r="Z1364" s="4">
        <v>90</v>
      </c>
      <c r="AA1364" s="4">
        <v>10</v>
      </c>
      <c r="AB1364" s="4">
        <v>55</v>
      </c>
      <c r="AC1364" s="4">
        <v>1</v>
      </c>
      <c r="AD1364" s="4">
        <v>55</v>
      </c>
      <c r="AE1364" s="9">
        <v>5</v>
      </c>
      <c r="AF1364" s="4">
        <v>2</v>
      </c>
      <c r="AG1364" s="4"/>
      <c r="AH1364" s="4"/>
      <c r="AI1364" s="4"/>
      <c r="AJ1364" s="4"/>
      <c r="AK1364" s="4"/>
      <c r="AL1364" s="4">
        <f t="shared" si="125"/>
        <v>0</v>
      </c>
      <c r="AM1364" s="4">
        <f t="shared" si="127"/>
        <v>0</v>
      </c>
      <c r="AN1364" s="4">
        <v>2</v>
      </c>
      <c r="AO1364" s="4"/>
      <c r="AP1364" s="4"/>
      <c r="AQ1364" s="4"/>
      <c r="AR1364" s="4">
        <v>2</v>
      </c>
      <c r="AS1364" s="4">
        <v>1</v>
      </c>
      <c r="AT1364" s="4">
        <v>2</v>
      </c>
      <c r="AU1364" s="4">
        <v>2</v>
      </c>
      <c r="AV1364" s="4">
        <v>1</v>
      </c>
      <c r="AW1364" s="4"/>
      <c r="AX1364" s="4"/>
      <c r="AY1364" s="4"/>
      <c r="AZ1364" s="4"/>
      <c r="BA1364" s="4">
        <f t="shared" si="124"/>
        <v>8</v>
      </c>
      <c r="BD1364" s="4">
        <v>648</v>
      </c>
      <c r="BE1364" s="63">
        <f t="shared" si="128"/>
        <v>648</v>
      </c>
      <c r="BF1364" s="4" t="s">
        <v>13070</v>
      </c>
      <c r="BG1364" s="4">
        <v>3833</v>
      </c>
      <c r="BH1364" s="4">
        <v>16</v>
      </c>
      <c r="BI1364" s="50">
        <v>196</v>
      </c>
      <c r="BJ1364" s="4">
        <f t="shared" si="126"/>
        <v>4045</v>
      </c>
      <c r="BK1364" s="4">
        <v>996</v>
      </c>
      <c r="BL1364" s="4">
        <v>5986</v>
      </c>
      <c r="BM1364" s="4" t="s">
        <v>12994</v>
      </c>
      <c r="BO1364" s="4"/>
      <c r="BP1364" s="4"/>
      <c r="BR1364" s="4"/>
      <c r="BS1364" s="4"/>
      <c r="BZ1364" s="4"/>
      <c r="CB1364" s="12"/>
      <c r="CL1364" s="4">
        <v>2</v>
      </c>
      <c r="CM1364" s="4">
        <v>16</v>
      </c>
      <c r="CR1364" s="4">
        <v>1941</v>
      </c>
      <c r="CS1364" s="4">
        <v>1</v>
      </c>
      <c r="CT1364" s="4">
        <v>16</v>
      </c>
      <c r="CU1364" s="4" t="s">
        <v>11905</v>
      </c>
      <c r="CV1364" s="4" t="s">
        <v>15645</v>
      </c>
      <c r="DK1364" s="50">
        <v>2543</v>
      </c>
      <c r="DL1364" s="50">
        <v>196</v>
      </c>
      <c r="DM1364" s="4">
        <v>150</v>
      </c>
      <c r="DN1364" s="4">
        <v>1613</v>
      </c>
      <c r="DO1364" s="4">
        <v>720</v>
      </c>
      <c r="DP1364" s="4">
        <v>1900</v>
      </c>
      <c r="DQ1364" s="4">
        <v>160</v>
      </c>
      <c r="DR1364" s="4">
        <v>320</v>
      </c>
      <c r="DS1364" s="3" t="s">
        <v>12498</v>
      </c>
      <c r="DU1364" s="33"/>
      <c r="DV1364" s="33" t="s">
        <v>32336</v>
      </c>
      <c r="DW1364" s="33" t="s">
        <v>32337</v>
      </c>
    </row>
    <row r="1365" spans="1:130">
      <c r="A1365" s="61">
        <v>2902621</v>
      </c>
      <c r="B1365" s="4" t="s">
        <v>15130</v>
      </c>
      <c r="D1365" s="4" t="s">
        <v>15131</v>
      </c>
      <c r="E1365" s="4" t="s">
        <v>15361</v>
      </c>
      <c r="F1365" s="4" t="s">
        <v>15131</v>
      </c>
      <c r="G1365" s="4" t="s">
        <v>12746</v>
      </c>
      <c r="H1365" s="4" t="s">
        <v>17030</v>
      </c>
      <c r="I1365" s="4" t="s">
        <v>15610</v>
      </c>
      <c r="J1365" s="4" t="s">
        <v>15610</v>
      </c>
      <c r="L1365" s="4" t="s">
        <v>12084</v>
      </c>
      <c r="M1365" s="4"/>
      <c r="N1365" s="33" t="s">
        <v>12144</v>
      </c>
      <c r="O1365" s="33"/>
      <c r="P1365" s="4" t="s">
        <v>12746</v>
      </c>
      <c r="Q1365" s="4"/>
      <c r="R1365" s="4"/>
      <c r="S1365" s="4"/>
      <c r="V1365" s="4" t="s">
        <v>12746</v>
      </c>
      <c r="W1365" s="4"/>
      <c r="X1365" s="21" t="s">
        <v>15442</v>
      </c>
      <c r="Y1365" s="21" t="s">
        <v>15710</v>
      </c>
      <c r="Z1365" s="4">
        <v>235</v>
      </c>
      <c r="AA1365" s="4">
        <v>8</v>
      </c>
      <c r="AB1365" s="4">
        <v>40</v>
      </c>
      <c r="AC1365" s="4">
        <v>1</v>
      </c>
      <c r="AD1365" s="4">
        <v>40</v>
      </c>
      <c r="AE1365" s="9">
        <v>5</v>
      </c>
      <c r="AF1365" s="4">
        <v>1</v>
      </c>
      <c r="AG1365" s="4"/>
      <c r="AH1365" s="4"/>
      <c r="AI1365" s="4"/>
      <c r="AJ1365" s="4"/>
      <c r="AK1365" s="4"/>
      <c r="AL1365" s="4">
        <f t="shared" si="125"/>
        <v>0</v>
      </c>
      <c r="AM1365" s="4">
        <f t="shared" si="127"/>
        <v>0</v>
      </c>
      <c r="AN1365" s="4">
        <v>2</v>
      </c>
      <c r="AO1365" s="4"/>
      <c r="AP1365" s="4"/>
      <c r="AQ1365" s="4"/>
      <c r="AR1365" s="4">
        <v>2</v>
      </c>
      <c r="AS1365" s="4">
        <v>2</v>
      </c>
      <c r="AT1365" s="4">
        <v>2</v>
      </c>
      <c r="AU1365" s="4">
        <v>2</v>
      </c>
      <c r="AV1365" s="4">
        <v>2</v>
      </c>
      <c r="AW1365" s="4">
        <v>2</v>
      </c>
      <c r="AX1365" s="4">
        <v>2</v>
      </c>
      <c r="AY1365" s="4"/>
      <c r="AZ1365" s="4"/>
      <c r="BA1365" s="4">
        <f t="shared" si="124"/>
        <v>14</v>
      </c>
      <c r="BD1365" s="4">
        <v>1800</v>
      </c>
      <c r="BE1365" s="63">
        <f t="shared" si="128"/>
        <v>1800</v>
      </c>
      <c r="BF1365" s="4" t="s">
        <v>13070</v>
      </c>
      <c r="BG1365" s="4">
        <v>3100</v>
      </c>
      <c r="BI1365" s="50">
        <v>100</v>
      </c>
      <c r="BJ1365" s="4">
        <f t="shared" si="126"/>
        <v>3200</v>
      </c>
      <c r="BK1365" s="4">
        <v>851</v>
      </c>
      <c r="BL1365" s="4">
        <v>6300</v>
      </c>
      <c r="BM1365" s="4" t="s">
        <v>12994</v>
      </c>
      <c r="BO1365" s="4"/>
      <c r="BP1365" s="4"/>
      <c r="BR1365" s="4"/>
      <c r="BS1365" s="4"/>
      <c r="BZ1365" s="4"/>
      <c r="CB1365" s="12"/>
      <c r="CL1365" s="4">
        <v>1</v>
      </c>
      <c r="CM1365" s="4">
        <v>5</v>
      </c>
      <c r="CR1365" s="4">
        <v>3100</v>
      </c>
      <c r="DK1365" s="50">
        <v>2000</v>
      </c>
      <c r="DL1365" s="50">
        <v>100</v>
      </c>
      <c r="DM1365" s="4">
        <v>200</v>
      </c>
      <c r="DN1365" s="4">
        <v>2000</v>
      </c>
      <c r="DO1365" s="4">
        <v>575</v>
      </c>
      <c r="DP1365" s="4">
        <v>1000</v>
      </c>
      <c r="DS1365" s="3" t="s">
        <v>12498</v>
      </c>
      <c r="DU1365" s="33"/>
      <c r="DV1365" s="33"/>
      <c r="DW1365" s="33"/>
    </row>
    <row r="1366" spans="1:130">
      <c r="A1366" s="61">
        <v>2902622</v>
      </c>
      <c r="B1366" s="4" t="s">
        <v>15711</v>
      </c>
      <c r="D1366" s="4" t="s">
        <v>15953</v>
      </c>
      <c r="E1366" s="4" t="s">
        <v>15474</v>
      </c>
      <c r="F1366" s="4" t="s">
        <v>15589</v>
      </c>
      <c r="G1366" s="4" t="s">
        <v>12746</v>
      </c>
      <c r="H1366" s="4" t="s">
        <v>17030</v>
      </c>
      <c r="I1366" s="4" t="s">
        <v>15610</v>
      </c>
      <c r="J1366" s="4" t="s">
        <v>15610</v>
      </c>
      <c r="L1366" s="4" t="s">
        <v>12084</v>
      </c>
      <c r="M1366" s="4" t="s">
        <v>13256</v>
      </c>
      <c r="N1366" s="33" t="s">
        <v>12144</v>
      </c>
      <c r="O1366" s="33"/>
      <c r="P1366" s="4" t="s">
        <v>13510</v>
      </c>
      <c r="Q1366" s="4"/>
      <c r="R1366" s="4"/>
      <c r="S1366" s="4"/>
      <c r="V1366" s="4" t="s">
        <v>12746</v>
      </c>
      <c r="W1366" s="4"/>
      <c r="X1366" s="21" t="s">
        <v>15442</v>
      </c>
      <c r="Y1366" s="21" t="s">
        <v>12074</v>
      </c>
      <c r="Z1366" s="4">
        <v>260</v>
      </c>
      <c r="AA1366" s="4">
        <v>9</v>
      </c>
      <c r="AB1366" s="4">
        <v>45</v>
      </c>
      <c r="AC1366" s="4">
        <v>1</v>
      </c>
      <c r="AD1366" s="4">
        <v>45</v>
      </c>
      <c r="AE1366" s="9">
        <v>5</v>
      </c>
      <c r="AF1366" s="4">
        <v>2</v>
      </c>
      <c r="AG1366" s="4"/>
      <c r="AH1366" s="4"/>
      <c r="AI1366" s="4"/>
      <c r="AJ1366" s="4"/>
      <c r="AK1366" s="4"/>
      <c r="AL1366" s="4">
        <f t="shared" si="125"/>
        <v>0</v>
      </c>
      <c r="AM1366" s="4">
        <f t="shared" si="127"/>
        <v>0</v>
      </c>
      <c r="AN1366" s="4">
        <v>1</v>
      </c>
      <c r="AO1366" s="4">
        <v>1</v>
      </c>
      <c r="AP1366" s="4">
        <v>1</v>
      </c>
      <c r="AQ1366" s="4">
        <v>1</v>
      </c>
      <c r="AR1366" s="4">
        <v>1</v>
      </c>
      <c r="AS1366" s="4">
        <v>1</v>
      </c>
      <c r="AT1366" s="4">
        <v>1</v>
      </c>
      <c r="AU1366" s="4">
        <v>1</v>
      </c>
      <c r="AV1366" s="4">
        <v>1</v>
      </c>
      <c r="AW1366" s="4">
        <v>1</v>
      </c>
      <c r="AX1366" s="4">
        <v>1</v>
      </c>
      <c r="AY1366" s="4">
        <v>1</v>
      </c>
      <c r="AZ1366" s="4">
        <v>1</v>
      </c>
      <c r="BA1366" s="4">
        <f t="shared" si="124"/>
        <v>12</v>
      </c>
      <c r="BD1366" s="4">
        <v>1560</v>
      </c>
      <c r="BE1366" s="63">
        <f t="shared" si="128"/>
        <v>1560</v>
      </c>
      <c r="BF1366" s="4" t="s">
        <v>13070</v>
      </c>
      <c r="BG1366" s="4">
        <v>12000</v>
      </c>
      <c r="BI1366" s="50">
        <v>360</v>
      </c>
      <c r="BJ1366" s="4">
        <f t="shared" si="126"/>
        <v>12360</v>
      </c>
      <c r="BK1366" s="4">
        <v>2166</v>
      </c>
      <c r="BL1366" s="4">
        <v>19500</v>
      </c>
      <c r="BM1366" s="4" t="s">
        <v>12005</v>
      </c>
      <c r="BO1366" s="4"/>
      <c r="BP1366" s="4"/>
      <c r="BR1366" s="4"/>
      <c r="BS1366" s="4"/>
      <c r="BZ1366" s="4"/>
      <c r="CB1366" s="12"/>
      <c r="CL1366" s="4">
        <v>1</v>
      </c>
      <c r="CM1366" s="4">
        <v>10</v>
      </c>
      <c r="CR1366" s="4">
        <v>7140</v>
      </c>
      <c r="DK1366" s="50">
        <v>7200</v>
      </c>
      <c r="DL1366" s="50">
        <v>360</v>
      </c>
      <c r="DM1366" s="4">
        <v>400</v>
      </c>
      <c r="DN1366" s="4">
        <v>4000</v>
      </c>
      <c r="DO1366" s="4">
        <v>5000</v>
      </c>
      <c r="DP1366" s="4">
        <v>8000</v>
      </c>
      <c r="DS1366" s="3" t="s">
        <v>12498</v>
      </c>
      <c r="DU1366" s="33"/>
      <c r="DV1366" s="33"/>
      <c r="DW1366" s="33"/>
    </row>
    <row r="1367" spans="1:130">
      <c r="A1367" s="61">
        <v>2902623</v>
      </c>
      <c r="B1367" s="4" t="s">
        <v>15475</v>
      </c>
      <c r="D1367" s="4" t="s">
        <v>30327</v>
      </c>
      <c r="E1367" s="59" t="s">
        <v>30328</v>
      </c>
      <c r="G1367" s="4" t="s">
        <v>13510</v>
      </c>
      <c r="H1367" s="4" t="s">
        <v>17030</v>
      </c>
      <c r="I1367" s="4" t="s">
        <v>15610</v>
      </c>
      <c r="J1367" s="4" t="s">
        <v>15610</v>
      </c>
      <c r="L1367" s="4" t="s">
        <v>12084</v>
      </c>
      <c r="M1367" s="4" t="s">
        <v>15476</v>
      </c>
      <c r="N1367" s="33" t="s">
        <v>12144</v>
      </c>
      <c r="O1367" s="33"/>
      <c r="P1367" s="4" t="s">
        <v>12746</v>
      </c>
      <c r="Q1367" s="4"/>
      <c r="R1367" s="4"/>
      <c r="S1367" s="4"/>
      <c r="V1367" s="4" t="s">
        <v>12746</v>
      </c>
      <c r="W1367" s="4"/>
      <c r="X1367" s="21" t="s">
        <v>15442</v>
      </c>
      <c r="Y1367" s="21" t="s">
        <v>12074</v>
      </c>
      <c r="Z1367" s="4">
        <v>307</v>
      </c>
      <c r="AA1367" s="4">
        <v>9</v>
      </c>
      <c r="AB1367" s="4">
        <v>50</v>
      </c>
      <c r="AC1367" s="4">
        <v>1</v>
      </c>
      <c r="AD1367" s="4">
        <v>50</v>
      </c>
      <c r="AE1367" s="9">
        <v>5.5</v>
      </c>
      <c r="AF1367" s="4"/>
      <c r="AG1367" s="4"/>
      <c r="AH1367" s="4">
        <v>2</v>
      </c>
      <c r="AI1367" s="4"/>
      <c r="AJ1367" s="4"/>
      <c r="AK1367" s="4"/>
      <c r="AL1367" s="4">
        <f t="shared" si="125"/>
        <v>2</v>
      </c>
      <c r="AM1367" s="4">
        <f t="shared" si="127"/>
        <v>0</v>
      </c>
      <c r="AN1367" s="4">
        <v>8</v>
      </c>
      <c r="AO1367" s="4">
        <v>7</v>
      </c>
      <c r="AP1367" s="4">
        <v>8</v>
      </c>
      <c r="AQ1367" s="4">
        <v>7</v>
      </c>
      <c r="AR1367" s="4">
        <v>8</v>
      </c>
      <c r="AS1367" s="4">
        <v>7</v>
      </c>
      <c r="AT1367" s="4">
        <v>7</v>
      </c>
      <c r="AU1367" s="4">
        <v>6</v>
      </c>
      <c r="AV1367" s="4">
        <v>6</v>
      </c>
      <c r="AW1367" s="4">
        <v>7</v>
      </c>
      <c r="AX1367" s="4">
        <v>6</v>
      </c>
      <c r="AY1367" s="4">
        <v>7</v>
      </c>
      <c r="AZ1367" s="4">
        <v>8</v>
      </c>
      <c r="BA1367" s="4">
        <f t="shared" si="124"/>
        <v>84</v>
      </c>
      <c r="BB1367" s="4">
        <v>22200</v>
      </c>
      <c r="BD1367" s="4">
        <v>16456</v>
      </c>
      <c r="BE1367" s="63">
        <f t="shared" si="128"/>
        <v>38656</v>
      </c>
      <c r="BG1367" s="4">
        <v>5505</v>
      </c>
      <c r="BH1367" s="4">
        <v>218</v>
      </c>
      <c r="BJ1367" s="4">
        <f t="shared" si="126"/>
        <v>5723</v>
      </c>
      <c r="BK1367" s="4"/>
      <c r="BL1367" s="4">
        <v>60000</v>
      </c>
      <c r="BM1367" s="4" t="s">
        <v>14894</v>
      </c>
      <c r="BO1367" s="4"/>
      <c r="BP1367" s="4"/>
      <c r="BR1367" s="4"/>
      <c r="BS1367" s="4"/>
      <c r="BZ1367" s="4"/>
      <c r="CB1367" s="12"/>
      <c r="CR1367" s="4">
        <v>54277</v>
      </c>
      <c r="CS1367" s="4">
        <v>15</v>
      </c>
      <c r="CT1367" s="4">
        <v>218</v>
      </c>
      <c r="CU1367" s="4" t="s">
        <v>11905</v>
      </c>
      <c r="CV1367" s="4" t="s">
        <v>15645</v>
      </c>
      <c r="DM1367" s="50">
        <v>300</v>
      </c>
      <c r="DN1367" s="50">
        <v>3000</v>
      </c>
      <c r="DO1367" s="4">
        <v>400</v>
      </c>
      <c r="DP1367" s="4">
        <v>805</v>
      </c>
      <c r="DS1367" s="3" t="s">
        <v>12498</v>
      </c>
      <c r="DU1367" s="124" t="s">
        <v>32338</v>
      </c>
      <c r="DV1367" s="33"/>
      <c r="DW1367" s="33"/>
    </row>
    <row r="1368" spans="1:130">
      <c r="A1368" s="61">
        <v>2902624</v>
      </c>
      <c r="B1368" s="4" t="s">
        <v>15477</v>
      </c>
      <c r="D1368" s="4" t="s">
        <v>15358</v>
      </c>
      <c r="E1368" s="4" t="s">
        <v>15718</v>
      </c>
      <c r="F1368" s="4" t="s">
        <v>15717</v>
      </c>
      <c r="G1368" s="4" t="s">
        <v>12746</v>
      </c>
      <c r="H1368" s="4" t="s">
        <v>17030</v>
      </c>
      <c r="I1368" s="4" t="s">
        <v>15610</v>
      </c>
      <c r="J1368" s="4" t="s">
        <v>15610</v>
      </c>
      <c r="L1368" s="4" t="s">
        <v>12084</v>
      </c>
      <c r="M1368" s="4" t="s">
        <v>15719</v>
      </c>
      <c r="N1368" s="33" t="s">
        <v>12144</v>
      </c>
      <c r="O1368" s="33"/>
      <c r="P1368" s="4" t="s">
        <v>12746</v>
      </c>
      <c r="Q1368" s="4"/>
      <c r="R1368" s="4"/>
      <c r="S1368" s="4"/>
      <c r="V1368" s="4" t="s">
        <v>12746</v>
      </c>
      <c r="W1368" s="4"/>
      <c r="X1368" s="21" t="s">
        <v>15442</v>
      </c>
      <c r="Y1368" s="21" t="s">
        <v>12074</v>
      </c>
      <c r="Z1368" s="4">
        <v>230</v>
      </c>
      <c r="AA1368" s="4">
        <v>9</v>
      </c>
      <c r="AB1368" s="4">
        <v>49</v>
      </c>
      <c r="AC1368" s="4">
        <v>1</v>
      </c>
      <c r="AD1368" s="4">
        <v>49</v>
      </c>
      <c r="AE1368" s="9">
        <v>5.5</v>
      </c>
      <c r="AF1368" s="4">
        <v>2</v>
      </c>
      <c r="AG1368" s="4"/>
      <c r="AH1368" s="4"/>
      <c r="AI1368" s="4"/>
      <c r="AJ1368" s="4"/>
      <c r="AK1368" s="4"/>
      <c r="AL1368" s="4">
        <f t="shared" si="125"/>
        <v>0</v>
      </c>
      <c r="AM1368" s="4">
        <f t="shared" si="127"/>
        <v>0</v>
      </c>
      <c r="AN1368" s="4">
        <v>2</v>
      </c>
      <c r="AO1368" s="4">
        <v>2</v>
      </c>
      <c r="AP1368" s="4">
        <v>2</v>
      </c>
      <c r="AQ1368" s="4">
        <v>2</v>
      </c>
      <c r="AR1368" s="4">
        <v>2</v>
      </c>
      <c r="AS1368" s="4">
        <v>2</v>
      </c>
      <c r="AT1368" s="4">
        <v>2</v>
      </c>
      <c r="AU1368" s="4">
        <v>2</v>
      </c>
      <c r="AV1368" s="4"/>
      <c r="AW1368" s="4">
        <v>1</v>
      </c>
      <c r="AX1368" s="4">
        <v>2</v>
      </c>
      <c r="AY1368" s="4"/>
      <c r="AZ1368" s="4"/>
      <c r="BA1368" s="4">
        <f t="shared" si="124"/>
        <v>17</v>
      </c>
      <c r="BD1368" s="4">
        <v>1600</v>
      </c>
      <c r="BE1368" s="63">
        <f t="shared" si="128"/>
        <v>1600</v>
      </c>
      <c r="BG1368" s="4">
        <v>2861</v>
      </c>
      <c r="BI1368" s="50">
        <v>359</v>
      </c>
      <c r="BJ1368" s="4">
        <f t="shared" si="126"/>
        <v>3220</v>
      </c>
      <c r="BK1368" s="4">
        <v>1028</v>
      </c>
      <c r="BL1368" s="4">
        <v>7609</v>
      </c>
      <c r="BM1368" s="4" t="s">
        <v>12005</v>
      </c>
      <c r="BO1368" s="4"/>
      <c r="BP1368" s="4"/>
      <c r="BR1368" s="4"/>
      <c r="BS1368" s="4"/>
      <c r="BZ1368" s="4"/>
      <c r="CB1368" s="12"/>
      <c r="CC1368" s="4">
        <v>7609</v>
      </c>
      <c r="CL1368" s="4">
        <v>6</v>
      </c>
      <c r="CM1368" s="4">
        <v>28</v>
      </c>
      <c r="CR1368" s="4">
        <v>4389</v>
      </c>
      <c r="DK1368" s="50">
        <v>7180</v>
      </c>
      <c r="DL1368" s="50">
        <v>359</v>
      </c>
      <c r="DM1368" s="4">
        <v>167</v>
      </c>
      <c r="DN1368" s="4">
        <v>1671</v>
      </c>
      <c r="DO1368" s="4">
        <v>1190</v>
      </c>
      <c r="DP1368" s="4">
        <v>1190</v>
      </c>
      <c r="DS1368" s="3" t="s">
        <v>12498</v>
      </c>
      <c r="DU1368" s="33" t="s">
        <v>32339</v>
      </c>
      <c r="DV1368" s="33" t="s">
        <v>32401</v>
      </c>
      <c r="DW1368" s="33"/>
    </row>
    <row r="1369" spans="1:130">
      <c r="A1369" s="61">
        <v>2902625</v>
      </c>
      <c r="B1369" s="4" t="s">
        <v>15256</v>
      </c>
      <c r="D1369" s="4" t="s">
        <v>15734</v>
      </c>
      <c r="E1369" s="4" t="s">
        <v>15853</v>
      </c>
      <c r="G1369" s="4" t="s">
        <v>13510</v>
      </c>
      <c r="H1369" s="4" t="s">
        <v>17030</v>
      </c>
      <c r="I1369" s="4" t="s">
        <v>12084</v>
      </c>
      <c r="J1369" s="4" t="s">
        <v>12084</v>
      </c>
      <c r="L1369" s="4" t="s">
        <v>12084</v>
      </c>
      <c r="M1369" s="4" t="s">
        <v>15852</v>
      </c>
      <c r="N1369" s="33" t="s">
        <v>12144</v>
      </c>
      <c r="O1369" s="33"/>
      <c r="P1369" s="4" t="s">
        <v>12746</v>
      </c>
      <c r="Q1369" s="4"/>
      <c r="R1369" s="4"/>
      <c r="S1369" s="4"/>
      <c r="V1369" s="4" t="s">
        <v>12746</v>
      </c>
      <c r="W1369" s="4"/>
      <c r="X1369" s="21" t="s">
        <v>15442</v>
      </c>
      <c r="Y1369" s="21" t="s">
        <v>12062</v>
      </c>
      <c r="Z1369" s="4">
        <v>275</v>
      </c>
      <c r="AA1369" s="4">
        <v>10</v>
      </c>
      <c r="AB1369" s="4">
        <v>60</v>
      </c>
      <c r="AC1369" s="4">
        <v>1</v>
      </c>
      <c r="AD1369" s="4">
        <v>60</v>
      </c>
      <c r="AE1369" s="9">
        <v>6</v>
      </c>
      <c r="AF1369" s="4"/>
      <c r="AG1369" s="4"/>
      <c r="AH1369" s="4">
        <v>2</v>
      </c>
      <c r="AI1369" s="4"/>
      <c r="AJ1369" s="4">
        <v>6</v>
      </c>
      <c r="AK1369" s="4">
        <v>2</v>
      </c>
      <c r="AL1369" s="4">
        <f t="shared" si="125"/>
        <v>8</v>
      </c>
      <c r="AM1369" s="4">
        <f t="shared" si="127"/>
        <v>2</v>
      </c>
      <c r="AN1369" s="4">
        <v>40</v>
      </c>
      <c r="AO1369" s="4">
        <v>37</v>
      </c>
      <c r="AP1369" s="4">
        <v>44</v>
      </c>
      <c r="AQ1369" s="4">
        <v>40</v>
      </c>
      <c r="AR1369" s="4">
        <v>36</v>
      </c>
      <c r="AS1369" s="4">
        <v>37</v>
      </c>
      <c r="AT1369" s="4">
        <v>39</v>
      </c>
      <c r="AU1369" s="4">
        <v>40</v>
      </c>
      <c r="AV1369" s="4">
        <v>41</v>
      </c>
      <c r="AW1369" s="4">
        <v>41</v>
      </c>
      <c r="AX1369" s="4">
        <v>38</v>
      </c>
      <c r="AY1369" s="4">
        <v>35</v>
      </c>
      <c r="AZ1369" s="4">
        <v>37</v>
      </c>
      <c r="BA1369" s="4">
        <f t="shared" si="124"/>
        <v>465</v>
      </c>
      <c r="BB1369" s="4">
        <v>10001</v>
      </c>
      <c r="BC1369" s="4">
        <v>17096</v>
      </c>
      <c r="BD1369" s="4">
        <v>61548</v>
      </c>
      <c r="BE1369" s="63">
        <f t="shared" si="128"/>
        <v>88645</v>
      </c>
      <c r="BF1369" s="4" t="s">
        <v>13070</v>
      </c>
      <c r="BG1369" s="4">
        <v>205699</v>
      </c>
      <c r="BH1369" s="4">
        <v>2662</v>
      </c>
      <c r="BI1369" s="50">
        <v>1355</v>
      </c>
      <c r="BJ1369" s="4">
        <f t="shared" si="126"/>
        <v>209716</v>
      </c>
      <c r="BK1369" s="4">
        <v>36800</v>
      </c>
      <c r="BL1369" s="4">
        <v>522478</v>
      </c>
      <c r="BM1369" s="4" t="s">
        <v>35863</v>
      </c>
      <c r="BO1369" s="4"/>
      <c r="BP1369" s="4"/>
      <c r="BR1369" s="4"/>
      <c r="BS1369" s="4"/>
      <c r="BZ1369" s="4"/>
      <c r="CB1369" s="12"/>
      <c r="CL1369" s="4">
        <v>6</v>
      </c>
      <c r="CM1369" s="4">
        <v>30</v>
      </c>
      <c r="CR1369" s="4">
        <v>312762</v>
      </c>
      <c r="CS1369" s="4">
        <v>381</v>
      </c>
      <c r="CT1369" s="4">
        <v>2661</v>
      </c>
      <c r="CU1369" s="4" t="s">
        <v>11986</v>
      </c>
      <c r="CV1369" s="4" t="s">
        <v>14785</v>
      </c>
      <c r="DK1369" s="50">
        <v>27100</v>
      </c>
      <c r="DL1369" s="50">
        <v>1355</v>
      </c>
      <c r="DM1369" s="4">
        <v>5806</v>
      </c>
      <c r="DN1369" s="4">
        <v>63645</v>
      </c>
      <c r="DO1369" s="4">
        <v>24900</v>
      </c>
      <c r="DP1369" s="4">
        <v>46318</v>
      </c>
      <c r="DS1369" s="3" t="s">
        <v>12498</v>
      </c>
      <c r="DU1369" s="124" t="s">
        <v>32402</v>
      </c>
      <c r="DV1369" s="33"/>
      <c r="DW1369" s="33"/>
    </row>
    <row r="1370" spans="1:130">
      <c r="A1370" s="61">
        <v>2902626</v>
      </c>
      <c r="B1370" s="4" t="s">
        <v>15637</v>
      </c>
      <c r="D1370" s="4" t="s">
        <v>15644</v>
      </c>
      <c r="E1370" s="4" t="s">
        <v>15646</v>
      </c>
      <c r="F1370" s="4" t="s">
        <v>15408</v>
      </c>
      <c r="G1370" s="4" t="s">
        <v>13510</v>
      </c>
      <c r="H1370" s="4" t="s">
        <v>17030</v>
      </c>
      <c r="I1370" s="4" t="s">
        <v>12084</v>
      </c>
      <c r="J1370" s="4" t="s">
        <v>12084</v>
      </c>
      <c r="L1370" s="4" t="s">
        <v>12084</v>
      </c>
      <c r="M1370" s="4"/>
      <c r="N1370" s="33" t="s">
        <v>12144</v>
      </c>
      <c r="O1370" s="33"/>
      <c r="P1370" s="4" t="s">
        <v>12746</v>
      </c>
      <c r="Q1370" s="4"/>
      <c r="R1370" s="4"/>
      <c r="S1370" s="4"/>
      <c r="U1370" s="4" t="s">
        <v>15409</v>
      </c>
      <c r="V1370" s="4"/>
      <c r="W1370" s="4"/>
      <c r="X1370" s="21" t="s">
        <v>15442</v>
      </c>
      <c r="Y1370" s="21" t="s">
        <v>12062</v>
      </c>
      <c r="Z1370" s="4">
        <v>210</v>
      </c>
      <c r="AA1370" s="4">
        <v>8</v>
      </c>
      <c r="AB1370" s="4">
        <v>44</v>
      </c>
      <c r="AC1370" s="4">
        <v>1</v>
      </c>
      <c r="AD1370" s="4">
        <v>44</v>
      </c>
      <c r="AE1370" s="9">
        <v>5.5</v>
      </c>
      <c r="AF1370" s="4"/>
      <c r="AG1370" s="4"/>
      <c r="AH1370" s="4">
        <v>1</v>
      </c>
      <c r="AI1370" s="4"/>
      <c r="AJ1370" s="4">
        <v>1</v>
      </c>
      <c r="AK1370" s="4"/>
      <c r="AL1370" s="4">
        <f t="shared" si="125"/>
        <v>2</v>
      </c>
      <c r="AM1370" s="4">
        <f t="shared" si="127"/>
        <v>0</v>
      </c>
      <c r="AN1370" s="4">
        <v>8</v>
      </c>
      <c r="AO1370" s="4">
        <v>8</v>
      </c>
      <c r="AP1370" s="4">
        <v>8</v>
      </c>
      <c r="AQ1370" s="4">
        <v>9</v>
      </c>
      <c r="AR1370" s="4">
        <v>9</v>
      </c>
      <c r="AS1370" s="4">
        <v>9</v>
      </c>
      <c r="AT1370" s="4">
        <v>8</v>
      </c>
      <c r="AU1370" s="4">
        <v>8</v>
      </c>
      <c r="AV1370" s="4">
        <v>8</v>
      </c>
      <c r="AW1370" s="4">
        <v>7</v>
      </c>
      <c r="AX1370" s="4">
        <v>5</v>
      </c>
      <c r="AY1370" s="4">
        <v>4</v>
      </c>
      <c r="AZ1370" s="4">
        <v>4</v>
      </c>
      <c r="BA1370" s="4">
        <f t="shared" si="124"/>
        <v>87</v>
      </c>
      <c r="BB1370" s="4">
        <v>2860</v>
      </c>
      <c r="BC1370" s="4">
        <v>1417</v>
      </c>
      <c r="BD1370" s="4">
        <v>8542</v>
      </c>
      <c r="BE1370" s="63">
        <f t="shared" si="128"/>
        <v>12819</v>
      </c>
      <c r="BG1370" s="4">
        <v>13042</v>
      </c>
      <c r="BI1370" s="50">
        <v>449</v>
      </c>
      <c r="BJ1370" s="4">
        <f t="shared" si="126"/>
        <v>13491</v>
      </c>
      <c r="BK1370" s="4">
        <v>5333</v>
      </c>
      <c r="BL1370" s="4">
        <v>42654</v>
      </c>
      <c r="BM1370" s="4" t="s">
        <v>12994</v>
      </c>
      <c r="BO1370" s="4"/>
      <c r="BP1370" s="4"/>
      <c r="BR1370" s="4"/>
      <c r="BS1370" s="4"/>
      <c r="BZ1370" s="4"/>
      <c r="CB1370" s="12"/>
      <c r="CC1370" s="4">
        <v>42654</v>
      </c>
      <c r="CL1370" s="4">
        <v>1</v>
      </c>
      <c r="CM1370" s="4">
        <v>15</v>
      </c>
      <c r="CR1370" s="4">
        <v>29163</v>
      </c>
      <c r="DK1370" s="50">
        <v>5867</v>
      </c>
      <c r="DL1370" s="50">
        <v>449</v>
      </c>
      <c r="DM1370" s="4">
        <v>700</v>
      </c>
      <c r="DN1370" s="4">
        <v>7005</v>
      </c>
      <c r="DO1370" s="4">
        <v>3020</v>
      </c>
      <c r="DP1370" s="4">
        <v>6036</v>
      </c>
      <c r="DS1370" s="3" t="s">
        <v>12498</v>
      </c>
      <c r="DU1370" s="33" t="s">
        <v>32340</v>
      </c>
      <c r="DV1370" s="33"/>
      <c r="DW1370" s="33"/>
    </row>
    <row r="1371" spans="1:130">
      <c r="A1371" s="61">
        <v>2902627</v>
      </c>
      <c r="B1371" s="4" t="s">
        <v>15300</v>
      </c>
      <c r="D1371" s="4" t="s">
        <v>15177</v>
      </c>
      <c r="E1371" s="4" t="s">
        <v>15883</v>
      </c>
      <c r="F1371" s="4" t="s">
        <v>13143</v>
      </c>
      <c r="G1371" s="4" t="s">
        <v>13510</v>
      </c>
      <c r="H1371" s="4" t="s">
        <v>17030</v>
      </c>
      <c r="I1371" s="4" t="s">
        <v>1548</v>
      </c>
      <c r="J1371" s="4" t="s">
        <v>1548</v>
      </c>
      <c r="L1371" s="4" t="s">
        <v>12084</v>
      </c>
      <c r="M1371" s="4" t="s">
        <v>13256</v>
      </c>
      <c r="N1371" s="33"/>
      <c r="O1371" s="33"/>
      <c r="P1371" s="4" t="s">
        <v>12746</v>
      </c>
      <c r="Q1371" s="4"/>
      <c r="R1371" s="4"/>
      <c r="S1371" s="4"/>
      <c r="V1371" s="4" t="s">
        <v>12746</v>
      </c>
      <c r="W1371" s="4"/>
      <c r="X1371" s="21" t="s">
        <v>15884</v>
      </c>
      <c r="Y1371" s="21" t="s">
        <v>15885</v>
      </c>
      <c r="Z1371" s="4">
        <v>200</v>
      </c>
      <c r="AA1371" s="4">
        <v>9</v>
      </c>
      <c r="AB1371" s="4">
        <v>45</v>
      </c>
      <c r="AC1371" s="4">
        <v>1</v>
      </c>
      <c r="AD1371" s="4">
        <v>45</v>
      </c>
      <c r="AE1371" s="9">
        <v>5</v>
      </c>
      <c r="AF1371" s="4"/>
      <c r="AG1371" s="4"/>
      <c r="AH1371" s="4"/>
      <c r="AI1371" s="4"/>
      <c r="AJ1371" s="4"/>
      <c r="AK1371" s="4"/>
      <c r="AL1371" s="4">
        <f t="shared" si="125"/>
        <v>0</v>
      </c>
      <c r="AM1371" s="4">
        <f t="shared" si="127"/>
        <v>0</v>
      </c>
      <c r="AN1371" s="4">
        <v>8</v>
      </c>
      <c r="AO1371" s="4"/>
      <c r="AP1371" s="4"/>
      <c r="AQ1371" s="4"/>
      <c r="AR1371" s="4">
        <v>8</v>
      </c>
      <c r="AS1371" s="4">
        <v>9</v>
      </c>
      <c r="AT1371" s="4">
        <v>10</v>
      </c>
      <c r="AU1371" s="4">
        <v>9</v>
      </c>
      <c r="AV1371" s="4">
        <v>9</v>
      </c>
      <c r="AW1371" s="4">
        <v>10</v>
      </c>
      <c r="AX1371" s="4">
        <v>10</v>
      </c>
      <c r="AY1371" s="4">
        <v>10</v>
      </c>
      <c r="AZ1371" s="4">
        <v>8</v>
      </c>
      <c r="BA1371" s="26">
        <f t="shared" si="124"/>
        <v>83</v>
      </c>
      <c r="BD1371" s="4">
        <v>9000</v>
      </c>
      <c r="BE1371" s="63">
        <f t="shared" si="128"/>
        <v>9000</v>
      </c>
      <c r="BG1371" s="4">
        <v>2000</v>
      </c>
      <c r="BJ1371" s="4">
        <f t="shared" si="126"/>
        <v>2000</v>
      </c>
      <c r="BK1371" s="4"/>
      <c r="BL1371" s="4">
        <v>20000</v>
      </c>
      <c r="BM1371" s="4" t="s">
        <v>15054</v>
      </c>
      <c r="BO1371" s="4"/>
      <c r="BP1371" s="4"/>
      <c r="BR1371" s="4"/>
      <c r="BS1371" s="4"/>
      <c r="BZ1371" s="4"/>
      <c r="CB1371" s="12"/>
      <c r="CR1371" s="4">
        <v>18000</v>
      </c>
      <c r="DM1371" s="4">
        <v>150</v>
      </c>
      <c r="DN1371" s="4">
        <v>1800</v>
      </c>
      <c r="DO1371" s="4">
        <v>250</v>
      </c>
      <c r="DP1371" s="4">
        <v>400</v>
      </c>
      <c r="DS1371" s="3" t="s">
        <v>12498</v>
      </c>
      <c r="DU1371" s="33" t="s">
        <v>32341</v>
      </c>
      <c r="DV1371" s="33"/>
      <c r="DW1371" s="33" t="s">
        <v>32277</v>
      </c>
    </row>
    <row r="1372" spans="1:130">
      <c r="A1372" s="61">
        <v>2902628</v>
      </c>
      <c r="B1372" s="4" t="s">
        <v>15491</v>
      </c>
      <c r="D1372" s="4" t="s">
        <v>15379</v>
      </c>
      <c r="E1372" s="4" t="s">
        <v>15506</v>
      </c>
      <c r="F1372" s="4" t="s">
        <v>15631</v>
      </c>
      <c r="H1372" s="4" t="s">
        <v>17030</v>
      </c>
      <c r="I1372" s="4" t="s">
        <v>29377</v>
      </c>
      <c r="J1372" s="4" t="s">
        <v>1548</v>
      </c>
      <c r="L1372" s="4" t="s">
        <v>12084</v>
      </c>
      <c r="M1372" s="4" t="s">
        <v>15882</v>
      </c>
      <c r="N1372" s="33" t="s">
        <v>12144</v>
      </c>
      <c r="O1372" s="4" t="s">
        <v>1548</v>
      </c>
      <c r="P1372" s="4" t="s">
        <v>12746</v>
      </c>
      <c r="Q1372" s="4"/>
      <c r="R1372" s="4"/>
      <c r="S1372" s="4"/>
      <c r="V1372" s="4" t="s">
        <v>12746</v>
      </c>
      <c r="W1372" s="4"/>
      <c r="X1372" s="21" t="s">
        <v>15442</v>
      </c>
      <c r="Y1372" s="13" t="s">
        <v>15185</v>
      </c>
      <c r="Z1372" s="4">
        <v>150</v>
      </c>
      <c r="AA1372" s="4">
        <v>10</v>
      </c>
      <c r="AB1372" s="4">
        <v>60</v>
      </c>
      <c r="AC1372" s="4">
        <v>1</v>
      </c>
      <c r="AD1372" s="4">
        <v>60</v>
      </c>
      <c r="AE1372" s="9">
        <v>6</v>
      </c>
      <c r="AF1372" s="4">
        <v>1</v>
      </c>
      <c r="AG1372" s="4"/>
      <c r="AH1372" s="4"/>
      <c r="AI1372" s="4"/>
      <c r="AJ1372" s="4"/>
      <c r="AK1372" s="4"/>
      <c r="AL1372" s="4">
        <f t="shared" si="125"/>
        <v>0</v>
      </c>
      <c r="AM1372" s="4">
        <f t="shared" si="127"/>
        <v>0</v>
      </c>
      <c r="AN1372" s="4">
        <v>1</v>
      </c>
      <c r="AO1372" s="4"/>
      <c r="AP1372" s="4"/>
      <c r="AQ1372" s="4"/>
      <c r="AR1372" s="4">
        <v>1</v>
      </c>
      <c r="AS1372" s="4">
        <v>1</v>
      </c>
      <c r="AT1372" s="4">
        <v>1</v>
      </c>
      <c r="AU1372" s="4">
        <v>1</v>
      </c>
      <c r="AV1372" s="4">
        <v>1</v>
      </c>
      <c r="AW1372" s="4">
        <v>1</v>
      </c>
      <c r="AX1372" s="4"/>
      <c r="AY1372" s="4"/>
      <c r="AZ1372" s="4"/>
      <c r="BA1372" s="4">
        <f t="shared" si="124"/>
        <v>6</v>
      </c>
      <c r="BD1372" s="4">
        <v>1500</v>
      </c>
      <c r="BE1372" s="63">
        <f t="shared" si="128"/>
        <v>1500</v>
      </c>
      <c r="BG1372" s="4">
        <v>9830</v>
      </c>
      <c r="BH1372" s="4">
        <v>20</v>
      </c>
      <c r="BI1372" s="50">
        <v>150</v>
      </c>
      <c r="BJ1372" s="4">
        <f t="shared" si="126"/>
        <v>10000</v>
      </c>
      <c r="BK1372" s="4">
        <v>1950</v>
      </c>
      <c r="BL1372" s="4">
        <v>14000</v>
      </c>
      <c r="BM1372" s="4" t="s">
        <v>12994</v>
      </c>
      <c r="BO1372" s="4"/>
      <c r="BP1372" s="4"/>
      <c r="BR1372" s="4"/>
      <c r="BS1372" s="4"/>
      <c r="BZ1372" s="4"/>
      <c r="CB1372" s="12"/>
      <c r="CL1372" s="4">
        <v>1</v>
      </c>
      <c r="CM1372" s="4">
        <v>10</v>
      </c>
      <c r="CR1372" s="4">
        <v>4000</v>
      </c>
      <c r="CT1372" s="4">
        <v>20</v>
      </c>
      <c r="CU1372" s="4" t="s">
        <v>11905</v>
      </c>
      <c r="CV1372" s="4" t="s">
        <v>15645</v>
      </c>
      <c r="DK1372" s="50">
        <v>3000</v>
      </c>
      <c r="DL1372" s="50">
        <v>150</v>
      </c>
      <c r="DM1372" s="4">
        <v>150</v>
      </c>
      <c r="DN1372" s="4">
        <v>1500</v>
      </c>
      <c r="DO1372" s="4">
        <v>200</v>
      </c>
      <c r="DP1372" s="4">
        <v>2800</v>
      </c>
      <c r="DS1372" s="3" t="s">
        <v>12498</v>
      </c>
      <c r="DU1372" s="33"/>
      <c r="DV1372" s="124" t="s">
        <v>12636</v>
      </c>
      <c r="DW1372" s="33"/>
    </row>
    <row r="1373" spans="1:130">
      <c r="A1373" s="61">
        <v>2902629</v>
      </c>
      <c r="B1373" s="4" t="s">
        <v>15763</v>
      </c>
      <c r="D1373" s="4" t="s">
        <v>12650</v>
      </c>
      <c r="E1373" s="4" t="s">
        <v>15766</v>
      </c>
      <c r="F1373" s="4" t="s">
        <v>12650</v>
      </c>
      <c r="G1373" s="4" t="s">
        <v>13510</v>
      </c>
      <c r="H1373" s="4" t="s">
        <v>17030</v>
      </c>
      <c r="I1373" s="4" t="s">
        <v>12633</v>
      </c>
      <c r="J1373" s="4" t="s">
        <v>12633</v>
      </c>
      <c r="L1373" s="4" t="s">
        <v>12084</v>
      </c>
      <c r="M1373" s="4"/>
      <c r="N1373" s="33" t="s">
        <v>12144</v>
      </c>
      <c r="O1373" s="33"/>
      <c r="P1373" s="4" t="s">
        <v>13510</v>
      </c>
      <c r="Q1373" s="4"/>
      <c r="R1373" s="4"/>
      <c r="S1373" s="4"/>
      <c r="V1373" s="4" t="s">
        <v>13510</v>
      </c>
      <c r="W1373" s="4"/>
      <c r="X1373" s="21" t="s">
        <v>14211</v>
      </c>
      <c r="Y1373" s="17" t="s">
        <v>12062</v>
      </c>
      <c r="Z1373" s="4">
        <v>152</v>
      </c>
      <c r="AA1373" s="4">
        <v>10</v>
      </c>
      <c r="AB1373" s="4">
        <v>55</v>
      </c>
      <c r="AC1373" s="4">
        <v>1</v>
      </c>
      <c r="AD1373" s="4">
        <v>55</v>
      </c>
      <c r="AE1373" s="9">
        <v>5.5</v>
      </c>
      <c r="AF1373" s="4"/>
      <c r="AG1373" s="4"/>
      <c r="AH1373" s="4"/>
      <c r="AI1373" s="4"/>
      <c r="AJ1373" s="4">
        <v>3</v>
      </c>
      <c r="AK1373" s="4"/>
      <c r="AL1373" s="4">
        <f t="shared" si="125"/>
        <v>3</v>
      </c>
      <c r="AM1373" s="4">
        <f t="shared" si="127"/>
        <v>0</v>
      </c>
      <c r="AN1373" s="4">
        <v>58</v>
      </c>
      <c r="AO1373" s="4"/>
      <c r="AP1373" s="4"/>
      <c r="AQ1373" s="4"/>
      <c r="AR1373" s="4"/>
      <c r="AS1373" s="4">
        <v>40</v>
      </c>
      <c r="AT1373" s="4">
        <v>60</v>
      </c>
      <c r="AU1373" s="4">
        <v>110</v>
      </c>
      <c r="AV1373" s="4">
        <v>97</v>
      </c>
      <c r="AW1373" s="4">
        <v>75</v>
      </c>
      <c r="AX1373" s="4">
        <v>35</v>
      </c>
      <c r="AY1373" s="4">
        <v>22</v>
      </c>
      <c r="AZ1373" s="4">
        <v>29</v>
      </c>
      <c r="BA1373" s="4">
        <f t="shared" si="124"/>
        <v>468</v>
      </c>
      <c r="BC1373" s="4">
        <v>4620</v>
      </c>
      <c r="BD1373" s="4">
        <v>38058</v>
      </c>
      <c r="BE1373" s="63">
        <f t="shared" si="128"/>
        <v>42678</v>
      </c>
      <c r="BF1373" s="4" t="s">
        <v>12236</v>
      </c>
      <c r="BG1373" s="4">
        <v>99494</v>
      </c>
      <c r="BH1373" s="4">
        <v>822</v>
      </c>
      <c r="BI1373" s="50">
        <v>225</v>
      </c>
      <c r="BJ1373" s="4">
        <f t="shared" si="126"/>
        <v>100541</v>
      </c>
      <c r="BK1373" s="4">
        <v>20667</v>
      </c>
      <c r="BL1373" s="4">
        <v>193741</v>
      </c>
      <c r="BM1373" s="4" t="s">
        <v>35765</v>
      </c>
      <c r="BO1373" s="4"/>
      <c r="BP1373" s="4"/>
      <c r="BR1373" s="4"/>
      <c r="BS1373" s="4"/>
      <c r="BZ1373" s="4"/>
      <c r="CB1373" s="12"/>
      <c r="CL1373" s="4">
        <v>9</v>
      </c>
      <c r="CM1373" s="4">
        <v>110</v>
      </c>
      <c r="CR1373" s="4">
        <v>93200</v>
      </c>
      <c r="CS1373" s="4">
        <v>175</v>
      </c>
      <c r="CT1373" s="4">
        <v>822</v>
      </c>
      <c r="CU1373" s="4" t="s">
        <v>11986</v>
      </c>
      <c r="CV1373" s="4" t="s">
        <v>14785</v>
      </c>
      <c r="DK1373" s="50">
        <v>2305</v>
      </c>
      <c r="DL1373" s="50">
        <v>225</v>
      </c>
      <c r="DM1373" s="4">
        <v>3030</v>
      </c>
      <c r="DN1373" s="4">
        <v>36256</v>
      </c>
      <c r="DO1373" s="4">
        <v>11555</v>
      </c>
      <c r="DP1373" s="4">
        <v>23545</v>
      </c>
      <c r="DS1373" s="3" t="s">
        <v>12498</v>
      </c>
      <c r="DU1373" s="124" t="s">
        <v>32220</v>
      </c>
      <c r="DV1373" s="33" t="s">
        <v>32278</v>
      </c>
      <c r="DW1373" s="33"/>
    </row>
    <row r="1374" spans="1:130">
      <c r="A1374" s="61">
        <v>2902630</v>
      </c>
      <c r="B1374" s="4" t="s">
        <v>15888</v>
      </c>
      <c r="D1374" s="4" t="s">
        <v>15625</v>
      </c>
      <c r="E1374" s="4" t="s">
        <v>15496</v>
      </c>
      <c r="F1374" s="4" t="s">
        <v>15671</v>
      </c>
      <c r="G1374" s="4" t="s">
        <v>13510</v>
      </c>
      <c r="H1374" s="4" t="s">
        <v>17030</v>
      </c>
      <c r="I1374" s="4" t="s">
        <v>13043</v>
      </c>
      <c r="J1374" s="4" t="s">
        <v>13043</v>
      </c>
      <c r="L1374" s="4" t="s">
        <v>12084</v>
      </c>
      <c r="M1374" s="4"/>
      <c r="N1374" s="33" t="s">
        <v>12144</v>
      </c>
      <c r="O1374" s="33"/>
      <c r="P1374" s="4" t="s">
        <v>12746</v>
      </c>
      <c r="Q1374" s="4"/>
      <c r="R1374" s="4"/>
      <c r="S1374" s="4"/>
      <c r="U1374" s="4" t="s">
        <v>15487</v>
      </c>
      <c r="V1374" s="4" t="s">
        <v>12746</v>
      </c>
      <c r="W1374" s="4"/>
      <c r="X1374" s="21" t="s">
        <v>15442</v>
      </c>
      <c r="Y1374" s="13" t="s">
        <v>12062</v>
      </c>
      <c r="Z1374" s="4">
        <v>166</v>
      </c>
      <c r="AA1374" s="4">
        <v>9</v>
      </c>
      <c r="AB1374" s="4">
        <v>49</v>
      </c>
      <c r="AC1374" s="4">
        <v>1</v>
      </c>
      <c r="AD1374" s="4">
        <v>49</v>
      </c>
      <c r="AE1374" s="9">
        <v>5.5</v>
      </c>
      <c r="AF1374" s="4"/>
      <c r="AG1374" s="4"/>
      <c r="AH1374" s="4">
        <v>1</v>
      </c>
      <c r="AI1374" s="4"/>
      <c r="AJ1374" s="4">
        <v>1</v>
      </c>
      <c r="AK1374" s="4">
        <v>1</v>
      </c>
      <c r="AL1374" s="4">
        <f t="shared" si="125"/>
        <v>2</v>
      </c>
      <c r="AM1374" s="4">
        <f t="shared" si="127"/>
        <v>1</v>
      </c>
      <c r="AN1374" s="4">
        <v>15</v>
      </c>
      <c r="AO1374" s="4">
        <v>22</v>
      </c>
      <c r="AP1374" s="4">
        <v>20</v>
      </c>
      <c r="AQ1374" s="4">
        <v>20</v>
      </c>
      <c r="AR1374" s="4">
        <v>19</v>
      </c>
      <c r="AS1374" s="4">
        <v>16</v>
      </c>
      <c r="AT1374" s="4">
        <v>11</v>
      </c>
      <c r="AU1374" s="4">
        <v>18</v>
      </c>
      <c r="AV1374" s="4">
        <v>12</v>
      </c>
      <c r="AW1374" s="4">
        <v>12</v>
      </c>
      <c r="AX1374" s="4">
        <v>16</v>
      </c>
      <c r="AY1374" s="4">
        <v>12</v>
      </c>
      <c r="AZ1374" s="4">
        <v>15</v>
      </c>
      <c r="BA1374" s="4">
        <f t="shared" si="124"/>
        <v>193</v>
      </c>
      <c r="BB1374" s="4">
        <v>1998</v>
      </c>
      <c r="BC1374" s="4">
        <v>9735</v>
      </c>
      <c r="BD1374" s="4">
        <v>20636</v>
      </c>
      <c r="BE1374" s="63">
        <f t="shared" si="128"/>
        <v>32369</v>
      </c>
      <c r="BF1374" s="4" t="s">
        <v>12236</v>
      </c>
      <c r="BG1374" s="4">
        <v>25189</v>
      </c>
      <c r="BH1374" s="4">
        <v>1208</v>
      </c>
      <c r="BI1374" s="50">
        <v>1796</v>
      </c>
      <c r="BJ1374" s="4">
        <f t="shared" si="126"/>
        <v>28193</v>
      </c>
      <c r="BK1374" s="4">
        <v>11893</v>
      </c>
      <c r="BL1374" s="4">
        <v>114189</v>
      </c>
      <c r="BM1374" s="4" t="s">
        <v>12994</v>
      </c>
      <c r="BO1374" s="4"/>
      <c r="BP1374" s="4"/>
      <c r="BR1374" s="4"/>
      <c r="BS1374" s="4"/>
      <c r="BZ1374" s="4"/>
      <c r="CB1374" s="12"/>
      <c r="CC1374" s="4">
        <v>96738</v>
      </c>
      <c r="CL1374" s="4">
        <v>8</v>
      </c>
      <c r="CM1374" s="4">
        <v>132</v>
      </c>
      <c r="CR1374" s="4">
        <v>85996</v>
      </c>
      <c r="CS1374" s="4">
        <v>210</v>
      </c>
      <c r="CT1374" s="4">
        <v>1208</v>
      </c>
      <c r="CU1374" s="4" t="s">
        <v>11986</v>
      </c>
      <c r="CV1374" s="4" t="s">
        <v>14785</v>
      </c>
      <c r="DK1374" s="50">
        <v>35000</v>
      </c>
      <c r="DL1374" s="50">
        <v>1796</v>
      </c>
      <c r="DM1374" s="4">
        <v>1532</v>
      </c>
      <c r="DN1374" s="4">
        <v>15219</v>
      </c>
      <c r="DS1374" s="3" t="s">
        <v>12498</v>
      </c>
      <c r="DU1374" s="33" t="s">
        <v>32299</v>
      </c>
      <c r="DV1374" s="33" t="s">
        <v>32300</v>
      </c>
      <c r="DW1374" s="33" t="s">
        <v>32291</v>
      </c>
    </row>
    <row r="1375" spans="1:130">
      <c r="A1375" s="61">
        <v>2902631</v>
      </c>
      <c r="B1375" s="4" t="s">
        <v>15643</v>
      </c>
      <c r="D1375" s="4" t="s">
        <v>15760</v>
      </c>
      <c r="F1375" s="4" t="s">
        <v>15761</v>
      </c>
      <c r="G1375" s="4" t="s">
        <v>12746</v>
      </c>
      <c r="H1375" s="4" t="s">
        <v>17030</v>
      </c>
      <c r="I1375" s="4" t="s">
        <v>11748</v>
      </c>
      <c r="J1375" s="4" t="s">
        <v>11748</v>
      </c>
      <c r="L1375" s="4" t="s">
        <v>12096</v>
      </c>
      <c r="M1375" s="4" t="s">
        <v>15762</v>
      </c>
      <c r="N1375" s="33" t="s">
        <v>12746</v>
      </c>
      <c r="O1375" s="35" t="s">
        <v>32292</v>
      </c>
      <c r="P1375" s="4" t="s">
        <v>12746</v>
      </c>
      <c r="Q1375" s="4"/>
      <c r="R1375" s="4"/>
      <c r="S1375" s="4"/>
      <c r="V1375" s="4" t="s">
        <v>12746</v>
      </c>
      <c r="W1375" s="4"/>
      <c r="X1375" s="21" t="s">
        <v>15442</v>
      </c>
      <c r="Y1375" s="13" t="s">
        <v>12062</v>
      </c>
      <c r="Z1375" s="4">
        <v>300</v>
      </c>
      <c r="AA1375" s="4">
        <v>8</v>
      </c>
      <c r="AB1375" s="4">
        <v>48</v>
      </c>
      <c r="AC1375" s="4">
        <v>1</v>
      </c>
      <c r="AD1375" s="4">
        <v>48</v>
      </c>
      <c r="AE1375" s="9">
        <v>6</v>
      </c>
      <c r="AF1375" s="4">
        <v>2</v>
      </c>
      <c r="AG1375" s="4"/>
      <c r="AH1375" s="4"/>
      <c r="AI1375" s="4"/>
      <c r="AJ1375" s="4"/>
      <c r="AK1375" s="4"/>
      <c r="AL1375" s="4">
        <f t="shared" si="125"/>
        <v>0</v>
      </c>
      <c r="AM1375" s="4">
        <f t="shared" si="127"/>
        <v>0</v>
      </c>
      <c r="AN1375" s="4">
        <v>2</v>
      </c>
      <c r="AO1375" s="4">
        <v>2</v>
      </c>
      <c r="AP1375" s="4">
        <v>2</v>
      </c>
      <c r="AQ1375" s="4">
        <v>2</v>
      </c>
      <c r="AR1375" s="4">
        <v>2</v>
      </c>
      <c r="AS1375" s="4">
        <v>2</v>
      </c>
      <c r="AT1375" s="4">
        <v>2</v>
      </c>
      <c r="AU1375" s="4">
        <v>2</v>
      </c>
      <c r="AV1375" s="4">
        <v>2</v>
      </c>
      <c r="AW1375" s="4">
        <v>2</v>
      </c>
      <c r="AX1375" s="4">
        <v>2</v>
      </c>
      <c r="AY1375" s="4">
        <v>2</v>
      </c>
      <c r="AZ1375" s="4">
        <v>2</v>
      </c>
      <c r="BA1375" s="4">
        <f t="shared" si="124"/>
        <v>24</v>
      </c>
      <c r="BD1375" s="4">
        <v>5000</v>
      </c>
      <c r="BE1375" s="63">
        <f t="shared" si="128"/>
        <v>5000</v>
      </c>
      <c r="BG1375" s="4">
        <v>1925</v>
      </c>
      <c r="BH1375" s="4">
        <v>538</v>
      </c>
      <c r="BJ1375" s="4">
        <f t="shared" si="126"/>
        <v>2463</v>
      </c>
      <c r="BK1375" s="4">
        <v>450</v>
      </c>
      <c r="BL1375" s="4">
        <v>11250</v>
      </c>
      <c r="BM1375" s="4" t="s">
        <v>14894</v>
      </c>
      <c r="BO1375" s="4"/>
      <c r="BP1375" s="4"/>
      <c r="BR1375" s="4"/>
      <c r="BS1375" s="4"/>
      <c r="BZ1375" s="4"/>
      <c r="CB1375" s="12"/>
      <c r="CR1375" s="4">
        <v>8787</v>
      </c>
      <c r="CS1375" s="4">
        <v>5380</v>
      </c>
      <c r="CT1375" s="4">
        <v>538</v>
      </c>
      <c r="CU1375" s="4" t="s">
        <v>11869</v>
      </c>
      <c r="CV1375" s="4" t="s">
        <v>15071</v>
      </c>
      <c r="DM1375" s="4">
        <v>79</v>
      </c>
      <c r="DN1375" s="4">
        <v>790</v>
      </c>
      <c r="DO1375" s="4">
        <v>495</v>
      </c>
      <c r="DP1375" s="4">
        <v>495</v>
      </c>
      <c r="DS1375" s="3" t="s">
        <v>12498</v>
      </c>
      <c r="DU1375" s="33"/>
      <c r="DV1375" s="33" t="s">
        <v>32293</v>
      </c>
      <c r="DW1375" s="33"/>
    </row>
    <row r="1376" spans="1:130">
      <c r="A1376" s="61">
        <v>2902632</v>
      </c>
      <c r="B1376" s="4" t="s">
        <v>15759</v>
      </c>
      <c r="D1376" s="4" t="s">
        <v>15303</v>
      </c>
      <c r="E1376" s="4" t="s">
        <v>16012</v>
      </c>
      <c r="F1376" s="4" t="s">
        <v>15304</v>
      </c>
      <c r="G1376" s="4" t="s">
        <v>16011</v>
      </c>
      <c r="H1376" s="4" t="s">
        <v>17030</v>
      </c>
      <c r="I1376" s="4" t="s">
        <v>11748</v>
      </c>
      <c r="J1376" s="4" t="s">
        <v>11748</v>
      </c>
      <c r="L1376" s="4" t="s">
        <v>12096</v>
      </c>
      <c r="M1376" s="4"/>
      <c r="N1376" s="33" t="s">
        <v>12144</v>
      </c>
      <c r="O1376" s="33"/>
      <c r="P1376" s="4" t="s">
        <v>12746</v>
      </c>
      <c r="Q1376" s="4" t="s">
        <v>12746</v>
      </c>
      <c r="R1376" s="4" t="s">
        <v>12746</v>
      </c>
      <c r="S1376" s="4" t="s">
        <v>12746</v>
      </c>
      <c r="T1376" s="4" t="s">
        <v>12746</v>
      </c>
      <c r="V1376" s="4" t="s">
        <v>12746</v>
      </c>
      <c r="W1376" s="4"/>
      <c r="X1376" s="21" t="s">
        <v>15442</v>
      </c>
      <c r="Y1376" s="13" t="s">
        <v>12062</v>
      </c>
      <c r="Z1376" s="4">
        <v>307</v>
      </c>
      <c r="AA1376" s="4">
        <v>8</v>
      </c>
      <c r="AB1376" s="4">
        <v>50</v>
      </c>
      <c r="AC1376" s="4">
        <v>1</v>
      </c>
      <c r="AD1376" s="4">
        <v>50</v>
      </c>
      <c r="AE1376" s="9">
        <v>5.5</v>
      </c>
      <c r="AF1376" s="4"/>
      <c r="AG1376" s="4"/>
      <c r="AH1376" s="4">
        <v>2</v>
      </c>
      <c r="AI1376" s="4"/>
      <c r="AJ1376" s="4"/>
      <c r="AK1376" s="4"/>
      <c r="AL1376" s="4">
        <f t="shared" si="125"/>
        <v>2</v>
      </c>
      <c r="AM1376" s="4">
        <f t="shared" si="127"/>
        <v>0</v>
      </c>
      <c r="AN1376" s="4">
        <v>8</v>
      </c>
      <c r="AO1376" s="4">
        <v>7</v>
      </c>
      <c r="AP1376" s="4">
        <v>7</v>
      </c>
      <c r="AQ1376" s="4">
        <v>7</v>
      </c>
      <c r="AR1376" s="4">
        <v>7</v>
      </c>
      <c r="AS1376" s="4">
        <v>9</v>
      </c>
      <c r="AT1376" s="4">
        <v>9</v>
      </c>
      <c r="AU1376" s="4">
        <v>9</v>
      </c>
      <c r="AV1376" s="4">
        <v>11</v>
      </c>
      <c r="AW1376" s="4">
        <v>8</v>
      </c>
      <c r="AX1376" s="4">
        <v>9</v>
      </c>
      <c r="AY1376" s="4">
        <v>9</v>
      </c>
      <c r="AZ1376" s="4">
        <v>9</v>
      </c>
      <c r="BA1376" s="4">
        <f t="shared" si="124"/>
        <v>101</v>
      </c>
      <c r="BB1376" s="4">
        <v>4160</v>
      </c>
      <c r="BD1376" s="4">
        <v>10029</v>
      </c>
      <c r="BE1376" s="63">
        <f t="shared" si="128"/>
        <v>14189</v>
      </c>
      <c r="BG1376" s="4">
        <v>9205</v>
      </c>
      <c r="BH1376" s="4">
        <v>167</v>
      </c>
      <c r="BI1376" s="50">
        <v>626</v>
      </c>
      <c r="BJ1376" s="4">
        <f t="shared" si="126"/>
        <v>9998</v>
      </c>
      <c r="BK1376" s="4">
        <v>2000</v>
      </c>
      <c r="BL1376" s="4">
        <v>14721</v>
      </c>
      <c r="BM1376" s="4" t="s">
        <v>12994</v>
      </c>
      <c r="BN1376" s="4">
        <v>570</v>
      </c>
      <c r="BO1376" s="4">
        <v>4000</v>
      </c>
      <c r="BP1376" s="4" t="s">
        <v>12539</v>
      </c>
      <c r="BQ1376" s="4">
        <v>240</v>
      </c>
      <c r="BR1376" s="4">
        <v>10000</v>
      </c>
      <c r="BS1376" s="4" t="s">
        <v>16013</v>
      </c>
      <c r="BZ1376" s="4"/>
      <c r="CB1376" s="12"/>
      <c r="CL1376" s="4">
        <v>4</v>
      </c>
      <c r="CM1376" s="4">
        <v>13</v>
      </c>
      <c r="CR1376" s="4">
        <v>18723</v>
      </c>
      <c r="CS1376" s="4">
        <v>11</v>
      </c>
      <c r="CT1376" s="4">
        <v>167</v>
      </c>
      <c r="CU1376" s="4" t="s">
        <v>11905</v>
      </c>
      <c r="CV1376" s="4" t="s">
        <v>15645</v>
      </c>
      <c r="DK1376" s="50">
        <v>12500</v>
      </c>
      <c r="DL1376" s="50">
        <v>626</v>
      </c>
      <c r="DM1376" s="4">
        <v>544</v>
      </c>
      <c r="DN1376" s="4">
        <v>5479</v>
      </c>
      <c r="DO1376" s="4">
        <v>860</v>
      </c>
      <c r="DP1376" s="4">
        <v>859</v>
      </c>
      <c r="DQ1376" s="4">
        <v>2605</v>
      </c>
      <c r="DR1376" s="4">
        <v>2865</v>
      </c>
      <c r="DS1376" s="3" t="s">
        <v>12498</v>
      </c>
      <c r="DU1376" s="33" t="s">
        <v>32294</v>
      </c>
      <c r="DV1376" s="33"/>
      <c r="DW1376" s="33"/>
    </row>
    <row r="1377" spans="1:127">
      <c r="A1377" s="60">
        <v>2903195</v>
      </c>
      <c r="B1377" s="4" t="s">
        <v>8664</v>
      </c>
      <c r="D1377" s="4" t="s">
        <v>8692</v>
      </c>
      <c r="F1377" s="4" t="s">
        <v>8693</v>
      </c>
      <c r="G1377" s="4" t="s">
        <v>13510</v>
      </c>
      <c r="H1377" s="4" t="s">
        <v>16901</v>
      </c>
      <c r="I1377" s="4" t="s">
        <v>8565</v>
      </c>
      <c r="J1377" s="4" t="s">
        <v>8565</v>
      </c>
      <c r="L1377" s="4" t="s">
        <v>8566</v>
      </c>
      <c r="M1377" s="4"/>
      <c r="N1377" s="4" t="s">
        <v>12746</v>
      </c>
      <c r="O1377" s="4" t="s">
        <v>33756</v>
      </c>
      <c r="P1377" s="4" t="s">
        <v>12746</v>
      </c>
      <c r="Q1377" s="4"/>
      <c r="R1377" s="4"/>
      <c r="S1377" s="4"/>
      <c r="V1377" s="4" t="s">
        <v>13510</v>
      </c>
      <c r="W1377" s="4" t="s">
        <v>9428</v>
      </c>
      <c r="X1377" s="4" t="s">
        <v>12050</v>
      </c>
      <c r="Y1377" s="4" t="s">
        <v>11749</v>
      </c>
      <c r="Z1377" s="4">
        <v>279</v>
      </c>
      <c r="AA1377" s="4">
        <v>10</v>
      </c>
      <c r="AB1377" s="4">
        <v>55</v>
      </c>
      <c r="AC1377" s="4">
        <v>1</v>
      </c>
      <c r="AD1377" s="4">
        <v>55</v>
      </c>
      <c r="AE1377" s="9">
        <v>5.5</v>
      </c>
      <c r="AF1377" s="4"/>
      <c r="AG1377" s="4"/>
      <c r="AH1377" s="4"/>
      <c r="AI1377" s="4"/>
      <c r="AJ1377" s="4">
        <v>1</v>
      </c>
      <c r="AK1377" s="4">
        <v>1</v>
      </c>
      <c r="AL1377" s="4">
        <f t="shared" si="125"/>
        <v>1</v>
      </c>
      <c r="AM1377" s="4">
        <f t="shared" si="127"/>
        <v>1</v>
      </c>
      <c r="AN1377" s="4">
        <v>10</v>
      </c>
      <c r="AO1377" s="4">
        <v>14</v>
      </c>
      <c r="AP1377" s="4">
        <v>8</v>
      </c>
      <c r="AQ1377" s="4">
        <v>10</v>
      </c>
      <c r="AR1377" s="4">
        <v>10</v>
      </c>
      <c r="AS1377" s="4">
        <v>10</v>
      </c>
      <c r="AT1377" s="4">
        <v>9</v>
      </c>
      <c r="AU1377" s="4">
        <v>11</v>
      </c>
      <c r="AV1377" s="4">
        <v>10</v>
      </c>
      <c r="AW1377" s="4">
        <v>8</v>
      </c>
      <c r="AX1377" s="4">
        <v>14</v>
      </c>
      <c r="AY1377" s="4">
        <v>10</v>
      </c>
      <c r="AZ1377" s="4">
        <v>10</v>
      </c>
      <c r="BA1377" s="4">
        <f t="shared" ref="BA1377:BA1440" si="129">SUM(AO1377:AZ1377)</f>
        <v>124</v>
      </c>
      <c r="BC1377" s="4">
        <v>2100</v>
      </c>
      <c r="BD1377" s="4">
        <v>6880</v>
      </c>
      <c r="BE1377" s="63">
        <f t="shared" si="128"/>
        <v>8980</v>
      </c>
      <c r="BF1377" s="4" t="s">
        <v>13070</v>
      </c>
      <c r="BG1377" s="4">
        <v>14370</v>
      </c>
      <c r="BH1377" s="4">
        <v>78</v>
      </c>
      <c r="BI1377" s="50">
        <v>792</v>
      </c>
      <c r="BJ1377" s="4">
        <f t="shared" si="126"/>
        <v>15240</v>
      </c>
      <c r="BK1377" s="4">
        <v>712</v>
      </c>
      <c r="BL1377" s="4">
        <v>6500</v>
      </c>
      <c r="BM1377" s="4" t="s">
        <v>9310</v>
      </c>
      <c r="BN1377" s="4">
        <v>2094</v>
      </c>
      <c r="BO1377" s="4">
        <v>21650</v>
      </c>
      <c r="BP1377" s="4" t="s">
        <v>35862</v>
      </c>
      <c r="BR1377" s="4"/>
      <c r="BS1377" s="4"/>
      <c r="BZ1377" s="4"/>
      <c r="CB1377" s="12"/>
      <c r="CL1377" s="4">
        <v>5</v>
      </c>
      <c r="CM1377" s="4">
        <v>123</v>
      </c>
      <c r="CR1377" s="4">
        <v>12970</v>
      </c>
      <c r="CS1377" s="4">
        <v>9</v>
      </c>
      <c r="CT1377" s="4">
        <v>78</v>
      </c>
      <c r="CU1377" s="4" t="s">
        <v>11905</v>
      </c>
      <c r="CV1377" s="4" t="s">
        <v>9425</v>
      </c>
      <c r="DK1377" s="50">
        <v>21120</v>
      </c>
      <c r="DL1377" s="50">
        <v>792</v>
      </c>
      <c r="DM1377" s="4">
        <v>842</v>
      </c>
      <c r="DN1377" s="4">
        <v>9770</v>
      </c>
      <c r="DO1377" s="4">
        <v>468</v>
      </c>
      <c r="DP1377" s="4">
        <v>355</v>
      </c>
      <c r="DQ1377" s="4">
        <v>234</v>
      </c>
      <c r="DR1377" s="4">
        <v>472</v>
      </c>
      <c r="DS1377" s="4" t="s">
        <v>12498</v>
      </c>
      <c r="DU1377" s="4" t="s">
        <v>33757</v>
      </c>
      <c r="DV1377" s="4" t="s">
        <v>26707</v>
      </c>
      <c r="DW1377" s="4" t="s">
        <v>30369</v>
      </c>
    </row>
    <row r="1378" spans="1:127">
      <c r="A1378" s="60">
        <v>2903196</v>
      </c>
      <c r="B1378" s="4" t="s">
        <v>8549</v>
      </c>
      <c r="D1378" s="4" t="s">
        <v>8550</v>
      </c>
      <c r="F1378" s="4" t="s">
        <v>8691</v>
      </c>
      <c r="G1378" s="4" t="s">
        <v>13510</v>
      </c>
      <c r="H1378" s="4" t="s">
        <v>16901</v>
      </c>
      <c r="I1378" s="4" t="s">
        <v>29261</v>
      </c>
      <c r="J1378" s="4" t="s">
        <v>5123</v>
      </c>
      <c r="L1378" s="4" t="s">
        <v>8694</v>
      </c>
      <c r="M1378" s="4" t="s">
        <v>8433</v>
      </c>
      <c r="N1378" s="4" t="s">
        <v>12746</v>
      </c>
      <c r="O1378" s="4" t="s">
        <v>33758</v>
      </c>
      <c r="P1378" s="4" t="s">
        <v>12746</v>
      </c>
      <c r="Q1378" s="4"/>
      <c r="R1378" s="4"/>
      <c r="S1378" s="4"/>
      <c r="V1378" s="4" t="s">
        <v>12746</v>
      </c>
      <c r="W1378" s="4"/>
      <c r="X1378" s="4" t="s">
        <v>11911</v>
      </c>
      <c r="Y1378" s="4" t="s">
        <v>12062</v>
      </c>
      <c r="Z1378" s="4">
        <v>100</v>
      </c>
      <c r="AA1378" s="4">
        <v>10</v>
      </c>
      <c r="AB1378" s="4">
        <v>55</v>
      </c>
      <c r="AC1378" s="4">
        <v>1</v>
      </c>
      <c r="AD1378" s="4">
        <v>55</v>
      </c>
      <c r="AE1378" s="9">
        <v>5.5</v>
      </c>
      <c r="AF1378" s="4"/>
      <c r="AG1378" s="4"/>
      <c r="AH1378" s="4">
        <v>2</v>
      </c>
      <c r="AI1378" s="4"/>
      <c r="AJ1378" s="4"/>
      <c r="AK1378" s="4"/>
      <c r="AL1378" s="4">
        <f t="shared" si="125"/>
        <v>2</v>
      </c>
      <c r="AM1378" s="4">
        <f t="shared" si="127"/>
        <v>0</v>
      </c>
      <c r="AN1378" s="4">
        <v>5</v>
      </c>
      <c r="AO1378" s="4">
        <v>3</v>
      </c>
      <c r="AP1378" s="4">
        <v>3</v>
      </c>
      <c r="AQ1378" s="4">
        <v>4</v>
      </c>
      <c r="AR1378" s="4">
        <v>6</v>
      </c>
      <c r="AS1378" s="4">
        <v>6</v>
      </c>
      <c r="AT1378" s="4">
        <v>6</v>
      </c>
      <c r="AU1378" s="4">
        <v>6</v>
      </c>
      <c r="AV1378" s="4">
        <v>6</v>
      </c>
      <c r="AW1378" s="4">
        <v>6</v>
      </c>
      <c r="AX1378" s="4">
        <v>3</v>
      </c>
      <c r="AY1378" s="4">
        <v>3</v>
      </c>
      <c r="AZ1378" s="4">
        <v>3</v>
      </c>
      <c r="BA1378" s="4">
        <f t="shared" si="129"/>
        <v>55</v>
      </c>
      <c r="BB1378" s="4">
        <v>7200</v>
      </c>
      <c r="BD1378" s="4">
        <v>4290</v>
      </c>
      <c r="BE1378" s="63">
        <f t="shared" si="128"/>
        <v>11490</v>
      </c>
      <c r="BF1378" s="4" t="s">
        <v>13070</v>
      </c>
      <c r="BG1378" s="4">
        <v>12000</v>
      </c>
      <c r="BI1378" s="50">
        <v>100</v>
      </c>
      <c r="BJ1378" s="4">
        <f t="shared" si="126"/>
        <v>12100</v>
      </c>
      <c r="BK1378" s="4">
        <v>3000</v>
      </c>
      <c r="BL1378" s="4">
        <v>25000</v>
      </c>
      <c r="BM1378" s="4" t="s">
        <v>12994</v>
      </c>
      <c r="BO1378" s="4"/>
      <c r="BP1378" s="4"/>
      <c r="BR1378" s="4"/>
      <c r="BS1378" s="4"/>
      <c r="BZ1378" s="4"/>
      <c r="CB1378" s="12"/>
      <c r="CL1378" s="4">
        <v>1</v>
      </c>
      <c r="CM1378" s="4">
        <v>5</v>
      </c>
      <c r="CR1378" s="4">
        <v>12900</v>
      </c>
      <c r="DK1378" s="50">
        <v>2000</v>
      </c>
      <c r="DL1378" s="50">
        <v>100</v>
      </c>
      <c r="DM1378" s="4">
        <v>2100</v>
      </c>
      <c r="DN1378" s="4">
        <v>6000</v>
      </c>
      <c r="DO1378" s="4">
        <v>1500</v>
      </c>
      <c r="DP1378" s="4">
        <v>2500</v>
      </c>
      <c r="DQ1378" s="4">
        <v>1500</v>
      </c>
      <c r="DR1378" s="4">
        <v>3500</v>
      </c>
      <c r="DS1378" s="4" t="s">
        <v>12498</v>
      </c>
      <c r="DU1378" s="4"/>
      <c r="DV1378" s="4"/>
      <c r="DW1378" s="84" t="s">
        <v>33759</v>
      </c>
    </row>
    <row r="1379" spans="1:127">
      <c r="A1379" s="60">
        <v>2903197</v>
      </c>
      <c r="B1379" s="4" t="s">
        <v>8665</v>
      </c>
      <c r="D1379" s="4" t="s">
        <v>8666</v>
      </c>
      <c r="G1379" s="4" t="s">
        <v>13510</v>
      </c>
      <c r="H1379" s="4" t="s">
        <v>16901</v>
      </c>
      <c r="I1379" s="4" t="s">
        <v>12247</v>
      </c>
      <c r="J1379" s="4" t="s">
        <v>12247</v>
      </c>
      <c r="L1379" s="4" t="s">
        <v>9852</v>
      </c>
      <c r="M1379" s="4"/>
      <c r="N1379" s="4" t="s">
        <v>12144</v>
      </c>
      <c r="O1379" s="4"/>
      <c r="P1379" s="4" t="s">
        <v>12746</v>
      </c>
      <c r="Q1379" s="4"/>
      <c r="R1379" s="4"/>
      <c r="S1379" s="4"/>
      <c r="V1379" s="4" t="s">
        <v>12746</v>
      </c>
      <c r="W1379" s="4"/>
      <c r="X1379" s="4" t="s">
        <v>12050</v>
      </c>
      <c r="Y1379" s="4" t="s">
        <v>15710</v>
      </c>
      <c r="Z1379" s="4">
        <v>200</v>
      </c>
      <c r="AA1379" s="4">
        <v>10</v>
      </c>
      <c r="AB1379" s="4">
        <v>55</v>
      </c>
      <c r="AC1379" s="4">
        <v>1</v>
      </c>
      <c r="AD1379" s="4">
        <v>55</v>
      </c>
      <c r="AE1379" s="9">
        <v>5.5</v>
      </c>
      <c r="AF1379" s="4"/>
      <c r="AG1379" s="4"/>
      <c r="AH1379" s="4">
        <v>2</v>
      </c>
      <c r="AI1379" s="4"/>
      <c r="AJ1379" s="4">
        <v>1</v>
      </c>
      <c r="AK1379" s="4"/>
      <c r="AL1379" s="4">
        <f t="shared" si="125"/>
        <v>3</v>
      </c>
      <c r="AM1379" s="4">
        <f t="shared" si="127"/>
        <v>0</v>
      </c>
      <c r="AN1379" s="4">
        <v>2</v>
      </c>
      <c r="AO1379" s="4">
        <v>2</v>
      </c>
      <c r="AP1379" s="4">
        <v>2</v>
      </c>
      <c r="AQ1379" s="4">
        <v>2</v>
      </c>
      <c r="AR1379" s="4">
        <v>2</v>
      </c>
      <c r="AS1379" s="4">
        <v>2</v>
      </c>
      <c r="AT1379" s="4">
        <v>2</v>
      </c>
      <c r="AU1379" s="4">
        <v>2</v>
      </c>
      <c r="AV1379" s="4">
        <v>2</v>
      </c>
      <c r="AW1379" s="4">
        <v>2</v>
      </c>
      <c r="AX1379" s="4">
        <v>2</v>
      </c>
      <c r="AY1379" s="4">
        <v>2</v>
      </c>
      <c r="AZ1379" s="4">
        <v>2</v>
      </c>
      <c r="BA1379" s="4">
        <f t="shared" si="129"/>
        <v>24</v>
      </c>
      <c r="BB1379" s="4">
        <v>1000</v>
      </c>
      <c r="BC1379" s="4">
        <v>900</v>
      </c>
      <c r="BD1379" s="4">
        <v>1500</v>
      </c>
      <c r="BE1379" s="63">
        <f t="shared" si="128"/>
        <v>3400</v>
      </c>
      <c r="BG1379" s="4">
        <v>2040</v>
      </c>
      <c r="BH1379" s="4">
        <v>60</v>
      </c>
      <c r="BJ1379" s="4">
        <f t="shared" si="126"/>
        <v>2100</v>
      </c>
      <c r="BK1379" s="4">
        <v>80</v>
      </c>
      <c r="BL1379" s="4">
        <v>800</v>
      </c>
      <c r="BM1379" s="4" t="s">
        <v>12994</v>
      </c>
      <c r="BN1379" s="4">
        <v>100</v>
      </c>
      <c r="BO1379" s="4">
        <v>3000</v>
      </c>
      <c r="BP1379" s="4" t="s">
        <v>353</v>
      </c>
      <c r="BQ1379" s="4">
        <v>133</v>
      </c>
      <c r="BR1379" s="4">
        <v>2000</v>
      </c>
      <c r="BS1379" s="4" t="s">
        <v>8551</v>
      </c>
      <c r="BZ1379" s="4"/>
      <c r="CB1379" s="12"/>
      <c r="CR1379" s="4">
        <v>3700</v>
      </c>
      <c r="CS1379" s="4">
        <v>6</v>
      </c>
      <c r="CT1379" s="4">
        <v>60</v>
      </c>
      <c r="CU1379" s="4" t="s">
        <v>11905</v>
      </c>
      <c r="CV1379" s="4" t="s">
        <v>12152</v>
      </c>
      <c r="DM1379" s="4">
        <v>150</v>
      </c>
      <c r="DN1379" s="4">
        <v>1540</v>
      </c>
      <c r="DO1379" s="4">
        <v>200</v>
      </c>
      <c r="DP1379" s="4">
        <v>200</v>
      </c>
      <c r="DQ1379" s="4">
        <v>100</v>
      </c>
      <c r="DR1379" s="4">
        <v>300</v>
      </c>
      <c r="DS1379" s="4" t="s">
        <v>12498</v>
      </c>
      <c r="DU1379" s="4" t="s">
        <v>33760</v>
      </c>
      <c r="DV1379" s="4" t="s">
        <v>33761</v>
      </c>
      <c r="DW1379" s="4"/>
    </row>
    <row r="1380" spans="1:127">
      <c r="A1380" s="60">
        <v>2903198</v>
      </c>
      <c r="B1380" s="4" t="s">
        <v>8559</v>
      </c>
      <c r="D1380" s="4" t="s">
        <v>8560</v>
      </c>
      <c r="E1380" s="4" t="s">
        <v>9183</v>
      </c>
      <c r="F1380" s="4" t="s">
        <v>8560</v>
      </c>
      <c r="G1380" s="4" t="s">
        <v>12746</v>
      </c>
      <c r="H1380" s="4" t="s">
        <v>16901</v>
      </c>
      <c r="I1380" s="4" t="s">
        <v>29262</v>
      </c>
      <c r="J1380" s="4" t="s">
        <v>29262</v>
      </c>
      <c r="L1380" s="4" t="s">
        <v>272</v>
      </c>
      <c r="M1380" s="4"/>
      <c r="N1380" s="4" t="s">
        <v>12144</v>
      </c>
      <c r="O1380" s="4"/>
      <c r="P1380" s="4" t="s">
        <v>12746</v>
      </c>
      <c r="Q1380" s="4"/>
      <c r="R1380" s="4"/>
      <c r="S1380" s="4"/>
      <c r="V1380" s="4"/>
      <c r="W1380" s="4"/>
      <c r="X1380" s="4" t="s">
        <v>12050</v>
      </c>
      <c r="Y1380" s="4" t="s">
        <v>11749</v>
      </c>
      <c r="Z1380" s="4">
        <v>302</v>
      </c>
      <c r="AA1380" s="4">
        <v>9</v>
      </c>
      <c r="AB1380" s="4">
        <v>45</v>
      </c>
      <c r="AC1380" s="4">
        <v>1</v>
      </c>
      <c r="AD1380" s="4">
        <v>45</v>
      </c>
      <c r="AE1380" s="9">
        <v>5</v>
      </c>
      <c r="AF1380" s="4">
        <v>1</v>
      </c>
      <c r="AG1380" s="4"/>
      <c r="AH1380" s="4"/>
      <c r="AI1380" s="4"/>
      <c r="AJ1380" s="4">
        <v>1</v>
      </c>
      <c r="AK1380" s="4"/>
      <c r="AL1380" s="4">
        <f t="shared" si="125"/>
        <v>1</v>
      </c>
      <c r="AM1380" s="4">
        <f t="shared" si="127"/>
        <v>0</v>
      </c>
      <c r="AN1380" s="4">
        <v>4</v>
      </c>
      <c r="AO1380" s="4">
        <v>4</v>
      </c>
      <c r="AP1380" s="4">
        <v>4</v>
      </c>
      <c r="AQ1380" s="4">
        <v>4</v>
      </c>
      <c r="AR1380" s="4">
        <v>4</v>
      </c>
      <c r="AS1380" s="4">
        <v>4</v>
      </c>
      <c r="AT1380" s="4">
        <v>4</v>
      </c>
      <c r="AU1380" s="4">
        <v>4</v>
      </c>
      <c r="AV1380" s="4">
        <v>4</v>
      </c>
      <c r="AW1380" s="4">
        <v>4</v>
      </c>
      <c r="AX1380" s="4">
        <v>4</v>
      </c>
      <c r="AY1380" s="4">
        <v>4</v>
      </c>
      <c r="AZ1380" s="4">
        <v>4</v>
      </c>
      <c r="BA1380" s="4">
        <f t="shared" si="129"/>
        <v>48</v>
      </c>
      <c r="BC1380" s="4">
        <v>1500</v>
      </c>
      <c r="BD1380" s="4">
        <v>2901</v>
      </c>
      <c r="BE1380" s="63">
        <f t="shared" si="128"/>
        <v>4401</v>
      </c>
      <c r="BF1380" s="4" t="s">
        <v>12060</v>
      </c>
      <c r="BG1380" s="4">
        <v>2679</v>
      </c>
      <c r="BJ1380" s="4">
        <f t="shared" si="126"/>
        <v>2679</v>
      </c>
      <c r="BK1380" s="4">
        <v>84</v>
      </c>
      <c r="BL1380" s="4">
        <v>1060</v>
      </c>
      <c r="BM1380" s="4" t="s">
        <v>35862</v>
      </c>
      <c r="BN1380" s="4">
        <v>68</v>
      </c>
      <c r="BO1380" s="4">
        <v>865</v>
      </c>
      <c r="BP1380" s="4" t="s">
        <v>35863</v>
      </c>
      <c r="BQ1380" s="4">
        <v>44</v>
      </c>
      <c r="BR1380" s="4">
        <v>2770</v>
      </c>
      <c r="BS1380" s="4" t="s">
        <v>13226</v>
      </c>
      <c r="BT1380" s="4">
        <v>82</v>
      </c>
      <c r="BU1380" s="4">
        <v>2700</v>
      </c>
      <c r="BV1380" s="4" t="s">
        <v>9184</v>
      </c>
      <c r="BW1380" s="4">
        <v>20</v>
      </c>
      <c r="BX1380" s="4">
        <v>800</v>
      </c>
      <c r="BY1380" s="4" t="s">
        <v>9185</v>
      </c>
      <c r="BZ1380" s="4"/>
      <c r="CB1380" s="12"/>
      <c r="CC1380" s="4">
        <v>8195</v>
      </c>
      <c r="CR1380" s="4">
        <v>5516</v>
      </c>
      <c r="DM1380" s="4">
        <v>135</v>
      </c>
      <c r="DN1380" s="4">
        <v>2000</v>
      </c>
      <c r="DO1380" s="4">
        <v>679</v>
      </c>
      <c r="DP1380" s="4">
        <v>679</v>
      </c>
      <c r="DS1380" s="4" t="s">
        <v>12498</v>
      </c>
      <c r="DU1380" s="4"/>
      <c r="DV1380" s="4" t="s">
        <v>33762</v>
      </c>
      <c r="DW1380" s="4" t="s">
        <v>33763</v>
      </c>
    </row>
    <row r="1381" spans="1:127">
      <c r="A1381" s="60">
        <v>2903199</v>
      </c>
      <c r="B1381" s="4" t="s">
        <v>9069</v>
      </c>
      <c r="D1381" s="4" t="s">
        <v>9193</v>
      </c>
      <c r="E1381" s="4" t="s">
        <v>9320</v>
      </c>
      <c r="F1381" s="4" t="s">
        <v>9316</v>
      </c>
      <c r="G1381" s="4" t="s">
        <v>12746</v>
      </c>
      <c r="H1381" s="4" t="s">
        <v>16901</v>
      </c>
      <c r="I1381" s="4" t="s">
        <v>9317</v>
      </c>
      <c r="J1381" s="4" t="s">
        <v>9317</v>
      </c>
      <c r="L1381" s="4" t="s">
        <v>12261</v>
      </c>
      <c r="M1381" s="4"/>
      <c r="N1381" s="4" t="s">
        <v>12144</v>
      </c>
      <c r="O1381" s="4"/>
      <c r="P1381" s="4" t="s">
        <v>12746</v>
      </c>
      <c r="Q1381" s="4"/>
      <c r="R1381" s="4"/>
      <c r="S1381" s="4"/>
      <c r="V1381" s="4" t="s">
        <v>12746</v>
      </c>
      <c r="W1381" s="4"/>
      <c r="X1381" s="4" t="s">
        <v>11911</v>
      </c>
      <c r="Y1381" s="4" t="s">
        <v>12074</v>
      </c>
      <c r="Z1381" s="4">
        <v>305</v>
      </c>
      <c r="AA1381" s="4">
        <v>10</v>
      </c>
      <c r="AB1381" s="4">
        <v>55</v>
      </c>
      <c r="AC1381" s="4">
        <v>1</v>
      </c>
      <c r="AD1381" s="4">
        <v>55</v>
      </c>
      <c r="AE1381" s="9">
        <v>5.5</v>
      </c>
      <c r="AF1381" s="4">
        <v>2</v>
      </c>
      <c r="AG1381" s="4"/>
      <c r="AH1381" s="4"/>
      <c r="AI1381" s="4"/>
      <c r="AJ1381" s="4">
        <v>2</v>
      </c>
      <c r="AK1381" s="4"/>
      <c r="AL1381" s="4">
        <f t="shared" si="125"/>
        <v>2</v>
      </c>
      <c r="AM1381" s="4">
        <f t="shared" si="127"/>
        <v>0</v>
      </c>
      <c r="AN1381" s="4">
        <v>6</v>
      </c>
      <c r="AO1381" s="4">
        <v>6</v>
      </c>
      <c r="AP1381" s="4">
        <v>6</v>
      </c>
      <c r="AQ1381" s="4">
        <v>6</v>
      </c>
      <c r="AR1381" s="4">
        <v>6</v>
      </c>
      <c r="AS1381" s="4">
        <v>6</v>
      </c>
      <c r="AT1381" s="4">
        <v>6</v>
      </c>
      <c r="AU1381" s="4">
        <v>6</v>
      </c>
      <c r="AV1381" s="4">
        <v>6</v>
      </c>
      <c r="AW1381" s="4">
        <v>6</v>
      </c>
      <c r="AX1381" s="4">
        <v>6</v>
      </c>
      <c r="AY1381" s="4">
        <v>6</v>
      </c>
      <c r="AZ1381" s="4">
        <v>6</v>
      </c>
      <c r="BA1381" s="4">
        <f t="shared" si="129"/>
        <v>72</v>
      </c>
      <c r="BC1381" s="4">
        <v>3000</v>
      </c>
      <c r="BD1381" s="4">
        <v>6000</v>
      </c>
      <c r="BE1381" s="63">
        <f t="shared" si="128"/>
        <v>9000</v>
      </c>
      <c r="BG1381" s="4">
        <v>12000</v>
      </c>
      <c r="BH1381" s="4">
        <v>1300</v>
      </c>
      <c r="BI1381" s="50">
        <v>595</v>
      </c>
      <c r="BJ1381" s="4">
        <f t="shared" si="126"/>
        <v>13895</v>
      </c>
      <c r="BK1381" s="4">
        <v>1000</v>
      </c>
      <c r="BL1381" s="4">
        <v>10000</v>
      </c>
      <c r="BM1381" s="4" t="s">
        <v>12994</v>
      </c>
      <c r="BN1381" s="4">
        <v>60</v>
      </c>
      <c r="BO1381" s="4">
        <v>600</v>
      </c>
      <c r="BP1381" s="4" t="s">
        <v>12922</v>
      </c>
      <c r="BQ1381" s="4">
        <v>612</v>
      </c>
      <c r="BR1381" s="4">
        <v>6020</v>
      </c>
      <c r="BS1381" s="4" t="s">
        <v>35862</v>
      </c>
      <c r="BT1381" s="4">
        <v>823</v>
      </c>
      <c r="BU1381" s="4">
        <v>13256</v>
      </c>
      <c r="BV1381" s="3" t="s">
        <v>35863</v>
      </c>
      <c r="BW1381" s="4">
        <v>25</v>
      </c>
      <c r="BX1381" s="4">
        <v>510</v>
      </c>
      <c r="BY1381" s="4" t="s">
        <v>13087</v>
      </c>
      <c r="BZ1381" s="4" t="s">
        <v>13510</v>
      </c>
      <c r="CB1381" s="12">
        <v>30851</v>
      </c>
      <c r="CC1381" s="4">
        <v>138800</v>
      </c>
      <c r="CL1381" s="4">
        <v>8</v>
      </c>
      <c r="CM1381" s="4">
        <v>60</v>
      </c>
      <c r="CR1381" s="4">
        <v>16956</v>
      </c>
      <c r="CS1381" s="4">
        <v>200</v>
      </c>
      <c r="CT1381" s="4">
        <v>1000</v>
      </c>
      <c r="CU1381" s="4" t="s">
        <v>11905</v>
      </c>
      <c r="CV1381" s="4" t="s">
        <v>9425</v>
      </c>
      <c r="CW1381" s="4">
        <v>6000</v>
      </c>
      <c r="CX1381" s="4">
        <v>300</v>
      </c>
      <c r="CY1381" s="4" t="s">
        <v>9321</v>
      </c>
      <c r="CZ1381" s="4" t="s">
        <v>98</v>
      </c>
      <c r="DK1381" s="50">
        <v>11900</v>
      </c>
      <c r="DL1381" s="50">
        <v>595</v>
      </c>
      <c r="DM1381" s="4">
        <v>300</v>
      </c>
      <c r="DN1381" s="4">
        <v>3000</v>
      </c>
      <c r="DO1381" s="4">
        <v>1000</v>
      </c>
      <c r="DP1381" s="4">
        <v>2000</v>
      </c>
      <c r="DS1381" s="4" t="s">
        <v>12498</v>
      </c>
      <c r="DU1381" s="4" t="s">
        <v>33764</v>
      </c>
      <c r="DV1381" s="4"/>
      <c r="DW1381" s="4"/>
    </row>
    <row r="1382" spans="1:127">
      <c r="A1382" s="60">
        <v>2903200</v>
      </c>
      <c r="B1382" s="4" t="s">
        <v>8965</v>
      </c>
      <c r="D1382" s="4" t="s">
        <v>8966</v>
      </c>
      <c r="E1382" s="4" t="s">
        <v>8737</v>
      </c>
      <c r="G1382" s="4" t="s">
        <v>13510</v>
      </c>
      <c r="H1382" s="4" t="s">
        <v>16901</v>
      </c>
      <c r="I1382" s="4" t="s">
        <v>8967</v>
      </c>
      <c r="J1382" s="4" t="s">
        <v>8967</v>
      </c>
      <c r="L1382" s="4" t="s">
        <v>271</v>
      </c>
      <c r="M1382" s="4"/>
      <c r="N1382" s="4" t="s">
        <v>12144</v>
      </c>
      <c r="O1382" s="4"/>
      <c r="P1382" s="4" t="s">
        <v>13510</v>
      </c>
      <c r="Q1382" s="4"/>
      <c r="R1382" s="4"/>
      <c r="S1382" s="4"/>
      <c r="V1382" s="4" t="s">
        <v>12746</v>
      </c>
      <c r="W1382" s="4"/>
      <c r="X1382" s="13" t="s">
        <v>13875</v>
      </c>
      <c r="Y1382" s="4" t="s">
        <v>10911</v>
      </c>
      <c r="Z1382" s="4">
        <v>310</v>
      </c>
      <c r="AA1382" s="4">
        <v>10</v>
      </c>
      <c r="AB1382" s="4">
        <v>55</v>
      </c>
      <c r="AC1382" s="4">
        <v>1</v>
      </c>
      <c r="AD1382" s="4">
        <v>55</v>
      </c>
      <c r="AE1382" s="9">
        <v>5.5</v>
      </c>
      <c r="AF1382" s="4"/>
      <c r="AG1382" s="4"/>
      <c r="AH1382" s="4">
        <v>4</v>
      </c>
      <c r="AI1382" s="4"/>
      <c r="AJ1382" s="4"/>
      <c r="AK1382" s="4"/>
      <c r="AL1382" s="4">
        <f t="shared" si="125"/>
        <v>4</v>
      </c>
      <c r="AM1382" s="4">
        <f t="shared" si="127"/>
        <v>0</v>
      </c>
      <c r="AN1382" s="4">
        <v>12</v>
      </c>
      <c r="AO1382" s="4"/>
      <c r="AP1382" s="4"/>
      <c r="AQ1382" s="4">
        <v>12</v>
      </c>
      <c r="AR1382" s="4">
        <v>12</v>
      </c>
      <c r="AS1382" s="4">
        <v>12</v>
      </c>
      <c r="AT1382" s="4">
        <v>12</v>
      </c>
      <c r="AU1382" s="4">
        <v>12</v>
      </c>
      <c r="AV1382" s="4">
        <v>12</v>
      </c>
      <c r="AW1382" s="4">
        <v>12</v>
      </c>
      <c r="AX1382" s="4">
        <v>12</v>
      </c>
      <c r="AY1382" s="4">
        <v>12</v>
      </c>
      <c r="AZ1382" s="4">
        <v>12</v>
      </c>
      <c r="BA1382" s="4">
        <f t="shared" si="129"/>
        <v>120</v>
      </c>
      <c r="BB1382" s="4">
        <v>4200</v>
      </c>
      <c r="BD1382" s="4">
        <v>15880</v>
      </c>
      <c r="BE1382" s="63">
        <f t="shared" si="128"/>
        <v>20080</v>
      </c>
      <c r="BF1382" s="4" t="s">
        <v>12236</v>
      </c>
      <c r="BG1382" s="4">
        <v>20000</v>
      </c>
      <c r="BI1382" s="50">
        <v>327</v>
      </c>
      <c r="BJ1382" s="4">
        <f t="shared" si="126"/>
        <v>20327</v>
      </c>
      <c r="BK1382" s="4">
        <v>6685</v>
      </c>
      <c r="BL1382" s="4">
        <v>61223</v>
      </c>
      <c r="BM1382" s="4" t="s">
        <v>8740</v>
      </c>
      <c r="BO1382" s="4"/>
      <c r="BP1382" s="4"/>
      <c r="BR1382" s="4"/>
      <c r="BS1382" s="4"/>
      <c r="BZ1382" s="4"/>
      <c r="CB1382" s="12"/>
      <c r="CL1382" s="4">
        <v>2</v>
      </c>
      <c r="CM1382" s="4">
        <v>20</v>
      </c>
      <c r="CR1382" s="4">
        <v>40896</v>
      </c>
      <c r="DK1382" s="50">
        <v>4000</v>
      </c>
      <c r="DL1382" s="50">
        <v>327</v>
      </c>
      <c r="DM1382" s="4">
        <v>1400</v>
      </c>
      <c r="DN1382" s="4">
        <v>14080</v>
      </c>
      <c r="DO1382" s="4">
        <v>3000</v>
      </c>
      <c r="DP1382" s="4">
        <v>6000</v>
      </c>
      <c r="DS1382" s="4" t="s">
        <v>12498</v>
      </c>
      <c r="DU1382" s="4" t="s">
        <v>33853</v>
      </c>
      <c r="DV1382" s="4"/>
      <c r="DW1382" s="4"/>
    </row>
    <row r="1383" spans="1:127">
      <c r="A1383" s="60">
        <v>2903201</v>
      </c>
      <c r="B1383" s="4" t="s">
        <v>8977</v>
      </c>
      <c r="D1383" s="4" t="s">
        <v>9338</v>
      </c>
      <c r="E1383" s="4" t="s">
        <v>8742</v>
      </c>
      <c r="F1383" s="4" t="s">
        <v>9338</v>
      </c>
      <c r="G1383" s="4" t="s">
        <v>12746</v>
      </c>
      <c r="H1383" s="4" t="s">
        <v>16901</v>
      </c>
      <c r="I1383" s="4" t="s">
        <v>8967</v>
      </c>
      <c r="J1383" s="4" t="s">
        <v>8967</v>
      </c>
      <c r="L1383" s="4" t="s">
        <v>271</v>
      </c>
      <c r="M1383" s="4"/>
      <c r="N1383" s="4" t="s">
        <v>12144</v>
      </c>
      <c r="O1383" s="4"/>
      <c r="P1383" s="4" t="s">
        <v>12746</v>
      </c>
      <c r="Q1383" s="4"/>
      <c r="R1383" s="4"/>
      <c r="S1383" s="4"/>
      <c r="V1383" s="4" t="s">
        <v>12746</v>
      </c>
      <c r="W1383" s="4"/>
      <c r="X1383" s="4" t="s">
        <v>11911</v>
      </c>
      <c r="Y1383" s="4" t="s">
        <v>12062</v>
      </c>
      <c r="Z1383" s="4">
        <v>180</v>
      </c>
      <c r="AA1383" s="4">
        <v>10</v>
      </c>
      <c r="AB1383" s="4">
        <v>55</v>
      </c>
      <c r="AC1383" s="4">
        <v>1</v>
      </c>
      <c r="AD1383" s="4">
        <v>55</v>
      </c>
      <c r="AE1383" s="9">
        <v>5.5</v>
      </c>
      <c r="AF1383" s="4">
        <v>1</v>
      </c>
      <c r="AG1383" s="4"/>
      <c r="AH1383" s="4"/>
      <c r="AI1383" s="4"/>
      <c r="AJ1383" s="4">
        <v>1</v>
      </c>
      <c r="AK1383" s="4"/>
      <c r="AL1383" s="4">
        <f t="shared" si="125"/>
        <v>1</v>
      </c>
      <c r="AM1383" s="4">
        <f t="shared" si="127"/>
        <v>0</v>
      </c>
      <c r="AN1383" s="4">
        <v>10</v>
      </c>
      <c r="AO1383" s="4">
        <v>6</v>
      </c>
      <c r="AP1383" s="4">
        <v>6</v>
      </c>
      <c r="AQ1383" s="4">
        <v>8</v>
      </c>
      <c r="AR1383" s="4">
        <v>9</v>
      </c>
      <c r="AS1383" s="4">
        <v>12</v>
      </c>
      <c r="AT1383" s="4">
        <v>13</v>
      </c>
      <c r="AU1383" s="4">
        <v>8</v>
      </c>
      <c r="AV1383" s="4">
        <v>9</v>
      </c>
      <c r="AW1383" s="4">
        <v>12</v>
      </c>
      <c r="AX1383" s="4">
        <v>12</v>
      </c>
      <c r="AY1383" s="4">
        <v>12</v>
      </c>
      <c r="AZ1383" s="4">
        <v>11</v>
      </c>
      <c r="BA1383" s="4">
        <f t="shared" si="129"/>
        <v>118</v>
      </c>
      <c r="BC1383" s="4">
        <v>3500</v>
      </c>
      <c r="BD1383" s="4">
        <v>5850</v>
      </c>
      <c r="BE1383" s="63">
        <f t="shared" si="128"/>
        <v>9350</v>
      </c>
      <c r="BF1383" s="4" t="s">
        <v>12236</v>
      </c>
      <c r="BG1383" s="4">
        <v>7500</v>
      </c>
      <c r="BH1383" s="4">
        <v>200</v>
      </c>
      <c r="BJ1383" s="4">
        <f t="shared" si="126"/>
        <v>7700</v>
      </c>
      <c r="BK1383" s="4">
        <v>71</v>
      </c>
      <c r="BL1383" s="4">
        <v>500</v>
      </c>
      <c r="BM1383" s="4" t="s">
        <v>12994</v>
      </c>
      <c r="BN1383" s="4">
        <v>43</v>
      </c>
      <c r="BO1383" s="4">
        <v>300</v>
      </c>
      <c r="BP1383" s="4" t="s">
        <v>12539</v>
      </c>
      <c r="BQ1383" s="4">
        <v>1077</v>
      </c>
      <c r="BR1383" s="4">
        <v>14000</v>
      </c>
      <c r="BS1383" s="4" t="s">
        <v>35862</v>
      </c>
      <c r="BT1383" s="4">
        <v>615</v>
      </c>
      <c r="BU1383" s="4">
        <v>8000</v>
      </c>
      <c r="BV1383" s="3" t="s">
        <v>35863</v>
      </c>
      <c r="BZ1383" s="4"/>
      <c r="CB1383" s="12"/>
      <c r="CC1383" s="4">
        <v>27000</v>
      </c>
      <c r="CH1383" s="4">
        <v>1</v>
      </c>
      <c r="CI1383" s="4">
        <v>2</v>
      </c>
      <c r="CR1383" s="4">
        <v>15100</v>
      </c>
      <c r="CS1383" s="4">
        <v>1000</v>
      </c>
      <c r="CT1383" s="4">
        <v>200</v>
      </c>
      <c r="CU1383" s="4" t="s">
        <v>11869</v>
      </c>
      <c r="CV1383" s="4" t="s">
        <v>9217</v>
      </c>
      <c r="DM1383" s="4">
        <v>450</v>
      </c>
      <c r="DN1383" s="4">
        <v>7500</v>
      </c>
      <c r="DO1383" s="4">
        <v>2000</v>
      </c>
      <c r="DP1383" s="4">
        <v>4000</v>
      </c>
      <c r="DS1383" s="4" t="s">
        <v>12498</v>
      </c>
      <c r="DU1383" s="4"/>
      <c r="DV1383" s="4"/>
      <c r="DW1383" s="4" t="s">
        <v>33933</v>
      </c>
    </row>
    <row r="1384" spans="1:127">
      <c r="A1384" s="60">
        <v>2903202</v>
      </c>
      <c r="B1384" s="4" t="s">
        <v>8741</v>
      </c>
      <c r="D1384" s="4" t="s">
        <v>8867</v>
      </c>
      <c r="E1384" s="4" t="s">
        <v>8869</v>
      </c>
      <c r="F1384" s="4" t="s">
        <v>9231</v>
      </c>
      <c r="G1384" s="4" t="s">
        <v>9093</v>
      </c>
      <c r="H1384" s="4" t="s">
        <v>16901</v>
      </c>
      <c r="I1384" s="4" t="s">
        <v>9232</v>
      </c>
      <c r="J1384" s="4" t="s">
        <v>9232</v>
      </c>
      <c r="L1384" s="4" t="s">
        <v>6190</v>
      </c>
      <c r="M1384" s="4" t="s">
        <v>8870</v>
      </c>
      <c r="N1384" s="4" t="s">
        <v>12144</v>
      </c>
      <c r="O1384" s="4"/>
      <c r="P1384" s="4" t="s">
        <v>13510</v>
      </c>
      <c r="Q1384" s="4"/>
      <c r="R1384" s="4"/>
      <c r="S1384" s="4"/>
      <c r="V1384" s="4" t="s">
        <v>13510</v>
      </c>
      <c r="W1384" s="4" t="s">
        <v>9361</v>
      </c>
      <c r="X1384" s="4" t="s">
        <v>12856</v>
      </c>
      <c r="Y1384" s="4" t="s">
        <v>8991</v>
      </c>
      <c r="Z1384" s="4">
        <v>308</v>
      </c>
      <c r="AA1384" s="4">
        <v>9</v>
      </c>
      <c r="AB1384" s="4">
        <v>50</v>
      </c>
      <c r="AC1384" s="4">
        <v>1</v>
      </c>
      <c r="AD1384" s="4">
        <v>50</v>
      </c>
      <c r="AE1384" s="9">
        <v>5.5</v>
      </c>
      <c r="AF1384" s="4"/>
      <c r="AG1384" s="4"/>
      <c r="AH1384" s="4"/>
      <c r="AI1384" s="4"/>
      <c r="AJ1384" s="4">
        <v>1</v>
      </c>
      <c r="AK1384" s="4"/>
      <c r="AL1384" s="4">
        <f t="shared" si="125"/>
        <v>1</v>
      </c>
      <c r="AM1384" s="4">
        <f t="shared" si="127"/>
        <v>0</v>
      </c>
      <c r="AN1384" s="4">
        <v>27</v>
      </c>
      <c r="AO1384" s="4">
        <v>27</v>
      </c>
      <c r="AP1384" s="4">
        <v>27</v>
      </c>
      <c r="AQ1384" s="4">
        <v>27</v>
      </c>
      <c r="AR1384" s="4">
        <v>27</v>
      </c>
      <c r="AS1384" s="4">
        <v>27</v>
      </c>
      <c r="AT1384" s="4">
        <v>27</v>
      </c>
      <c r="AU1384" s="4">
        <v>27</v>
      </c>
      <c r="AV1384" s="4">
        <v>27</v>
      </c>
      <c r="AW1384" s="4">
        <v>27</v>
      </c>
      <c r="AX1384" s="4">
        <v>27</v>
      </c>
      <c r="AY1384" s="4">
        <v>27</v>
      </c>
      <c r="AZ1384" s="4">
        <v>27</v>
      </c>
      <c r="BA1384" s="4">
        <f t="shared" si="129"/>
        <v>324</v>
      </c>
      <c r="BC1384" s="4">
        <v>2100</v>
      </c>
      <c r="BD1384" s="4">
        <v>40656</v>
      </c>
      <c r="BE1384" s="63">
        <f t="shared" si="128"/>
        <v>42756</v>
      </c>
      <c r="BF1384" s="4" t="s">
        <v>13070</v>
      </c>
      <c r="BG1384" s="4">
        <v>17583</v>
      </c>
      <c r="BI1384" s="50">
        <v>790</v>
      </c>
      <c r="BJ1384" s="4">
        <f t="shared" si="126"/>
        <v>18373</v>
      </c>
      <c r="BK1384" s="4">
        <v>2190</v>
      </c>
      <c r="BL1384" s="4">
        <v>91619</v>
      </c>
      <c r="BM1384" s="4" t="s">
        <v>12814</v>
      </c>
      <c r="BO1384" s="4"/>
      <c r="BP1384" s="4"/>
      <c r="BR1384" s="4"/>
      <c r="BS1384" s="4"/>
      <c r="BZ1384" s="4"/>
      <c r="CB1384" s="12"/>
      <c r="CL1384" s="4">
        <v>7</v>
      </c>
      <c r="CM1384" s="4">
        <v>35</v>
      </c>
      <c r="CR1384" s="4">
        <v>73246</v>
      </c>
      <c r="DK1384" s="50">
        <v>9800</v>
      </c>
      <c r="DL1384" s="50">
        <v>790</v>
      </c>
      <c r="DM1384" s="4">
        <v>850</v>
      </c>
      <c r="DN1384" s="4">
        <v>11900</v>
      </c>
      <c r="DO1384" s="4">
        <v>250</v>
      </c>
      <c r="DP1384" s="4">
        <v>625</v>
      </c>
      <c r="DQ1384" s="4">
        <v>1500</v>
      </c>
      <c r="DR1384" s="4">
        <v>7500</v>
      </c>
      <c r="DS1384" s="4" t="s">
        <v>12498</v>
      </c>
      <c r="DU1384" s="84" t="s">
        <v>33934</v>
      </c>
      <c r="DV1384" s="4"/>
      <c r="DW1384" s="4"/>
    </row>
    <row r="1385" spans="1:127">
      <c r="A1385" s="60">
        <v>2903203</v>
      </c>
      <c r="B1385" s="4" t="s">
        <v>8993</v>
      </c>
      <c r="D1385" s="4" t="s">
        <v>8722</v>
      </c>
      <c r="E1385" s="4" t="s">
        <v>8755</v>
      </c>
      <c r="F1385" s="4" t="s">
        <v>8611</v>
      </c>
      <c r="G1385" s="4" t="s">
        <v>12746</v>
      </c>
      <c r="H1385" s="4" t="s">
        <v>16901</v>
      </c>
      <c r="I1385" s="4" t="s">
        <v>8754</v>
      </c>
      <c r="J1385" s="4" t="s">
        <v>8754</v>
      </c>
      <c r="L1385" s="4" t="s">
        <v>269</v>
      </c>
      <c r="M1385" s="4" t="s">
        <v>8756</v>
      </c>
      <c r="N1385" s="4" t="s">
        <v>12144</v>
      </c>
      <c r="O1385" s="4"/>
      <c r="P1385" s="4" t="s">
        <v>12746</v>
      </c>
      <c r="Q1385" s="4"/>
      <c r="R1385" s="4"/>
      <c r="S1385" s="4"/>
      <c r="V1385" s="4" t="s">
        <v>12746</v>
      </c>
      <c r="W1385" s="4"/>
      <c r="X1385" s="4" t="s">
        <v>11911</v>
      </c>
      <c r="Y1385" s="4" t="s">
        <v>12074</v>
      </c>
      <c r="Z1385" s="4">
        <v>307</v>
      </c>
      <c r="AA1385" s="4">
        <v>9</v>
      </c>
      <c r="AB1385" s="4">
        <v>54</v>
      </c>
      <c r="AC1385" s="4">
        <v>1</v>
      </c>
      <c r="AD1385" s="4">
        <v>54</v>
      </c>
      <c r="AE1385" s="9">
        <v>6</v>
      </c>
      <c r="AF1385" s="4">
        <v>1</v>
      </c>
      <c r="AG1385" s="4"/>
      <c r="AH1385" s="4"/>
      <c r="AI1385" s="4"/>
      <c r="AJ1385" s="4"/>
      <c r="AK1385" s="4"/>
      <c r="AL1385" s="4">
        <f t="shared" si="125"/>
        <v>0</v>
      </c>
      <c r="AM1385" s="4">
        <f t="shared" si="127"/>
        <v>0</v>
      </c>
      <c r="AN1385" s="4">
        <v>2</v>
      </c>
      <c r="AO1385" s="4">
        <v>2</v>
      </c>
      <c r="AP1385" s="4">
        <v>2</v>
      </c>
      <c r="AQ1385" s="4">
        <v>2</v>
      </c>
      <c r="AR1385" s="4">
        <v>2</v>
      </c>
      <c r="AS1385" s="4">
        <v>2</v>
      </c>
      <c r="AT1385" s="4">
        <v>2</v>
      </c>
      <c r="AU1385" s="4">
        <v>2</v>
      </c>
      <c r="AV1385" s="4">
        <v>2</v>
      </c>
      <c r="AW1385" s="4">
        <v>2</v>
      </c>
      <c r="AX1385" s="4">
        <v>2</v>
      </c>
      <c r="AY1385" s="4">
        <v>2</v>
      </c>
      <c r="AZ1385" s="4">
        <v>2</v>
      </c>
      <c r="BA1385" s="4">
        <f t="shared" si="129"/>
        <v>24</v>
      </c>
      <c r="BD1385" s="4">
        <v>2513</v>
      </c>
      <c r="BE1385" s="63">
        <f t="shared" si="128"/>
        <v>2513</v>
      </c>
      <c r="BF1385" s="4" t="s">
        <v>12236</v>
      </c>
      <c r="BG1385" s="4">
        <v>2796</v>
      </c>
      <c r="BI1385" s="50">
        <v>95</v>
      </c>
      <c r="BJ1385" s="4">
        <f t="shared" si="126"/>
        <v>2891</v>
      </c>
      <c r="BK1385" s="4">
        <v>711</v>
      </c>
      <c r="BL1385" s="4">
        <v>6407</v>
      </c>
      <c r="BM1385" s="4" t="s">
        <v>12994</v>
      </c>
      <c r="BN1385" s="4">
        <v>1</v>
      </c>
      <c r="BO1385" s="4">
        <v>25</v>
      </c>
      <c r="BP1385" s="4" t="s">
        <v>8607</v>
      </c>
      <c r="BR1385" s="4"/>
      <c r="BS1385" s="4"/>
      <c r="BZ1385" s="4"/>
      <c r="CB1385" s="12"/>
      <c r="CC1385" s="4">
        <v>6407</v>
      </c>
      <c r="CL1385" s="4">
        <v>1</v>
      </c>
      <c r="CM1385" s="4">
        <v>5</v>
      </c>
      <c r="CR1385" s="4">
        <v>3541</v>
      </c>
      <c r="DK1385" s="50">
        <v>1200</v>
      </c>
      <c r="DL1385" s="50">
        <v>95</v>
      </c>
      <c r="DM1385" s="4">
        <v>117</v>
      </c>
      <c r="DN1385" s="4">
        <v>1903</v>
      </c>
      <c r="DS1385" s="4" t="s">
        <v>12498</v>
      </c>
      <c r="DU1385" s="4"/>
      <c r="DV1385" s="4"/>
      <c r="DW1385" s="4"/>
    </row>
    <row r="1386" spans="1:127">
      <c r="A1386" s="60">
        <v>2903204</v>
      </c>
      <c r="B1386" s="4" t="s">
        <v>8604</v>
      </c>
      <c r="D1386" s="4" t="s">
        <v>8757</v>
      </c>
      <c r="E1386" s="4" t="s">
        <v>8498</v>
      </c>
      <c r="F1386" s="4" t="s">
        <v>8880</v>
      </c>
      <c r="G1386" s="4" t="s">
        <v>13510</v>
      </c>
      <c r="H1386" s="4" t="s">
        <v>16901</v>
      </c>
      <c r="I1386" s="4" t="s">
        <v>20228</v>
      </c>
      <c r="J1386" s="4" t="s">
        <v>20228</v>
      </c>
      <c r="L1386" s="4" t="s">
        <v>5844</v>
      </c>
      <c r="M1386" s="4" t="s">
        <v>8996</v>
      </c>
      <c r="N1386" s="4" t="s">
        <v>12144</v>
      </c>
      <c r="O1386" s="4"/>
      <c r="P1386" s="4" t="s">
        <v>12746</v>
      </c>
      <c r="Q1386" s="4"/>
      <c r="R1386" s="4"/>
      <c r="S1386" s="4"/>
      <c r="V1386" s="4" t="s">
        <v>12746</v>
      </c>
      <c r="W1386" s="4"/>
      <c r="X1386" s="4" t="s">
        <v>11911</v>
      </c>
      <c r="Y1386" s="4" t="s">
        <v>12983</v>
      </c>
      <c r="Z1386" s="4">
        <v>250</v>
      </c>
      <c r="AA1386" s="4">
        <v>10</v>
      </c>
      <c r="AB1386" s="4">
        <v>55</v>
      </c>
      <c r="AC1386" s="4">
        <v>1</v>
      </c>
      <c r="AD1386" s="4">
        <v>55</v>
      </c>
      <c r="AE1386" s="9">
        <v>5.5</v>
      </c>
      <c r="AF1386" s="4"/>
      <c r="AG1386" s="4"/>
      <c r="AH1386" s="4">
        <v>1</v>
      </c>
      <c r="AI1386" s="4"/>
      <c r="AJ1386" s="4"/>
      <c r="AK1386" s="4"/>
      <c r="AL1386" s="4">
        <f t="shared" si="125"/>
        <v>1</v>
      </c>
      <c r="AM1386" s="4">
        <f t="shared" si="127"/>
        <v>0</v>
      </c>
      <c r="AN1386" s="4">
        <v>3</v>
      </c>
      <c r="AO1386" s="4">
        <v>2</v>
      </c>
      <c r="AP1386" s="4">
        <v>2</v>
      </c>
      <c r="AQ1386" s="4">
        <v>2</v>
      </c>
      <c r="AR1386" s="4">
        <v>2</v>
      </c>
      <c r="AS1386" s="4">
        <v>2</v>
      </c>
      <c r="AT1386" s="4">
        <v>2</v>
      </c>
      <c r="AU1386" s="4">
        <v>4</v>
      </c>
      <c r="AV1386" s="4">
        <v>4</v>
      </c>
      <c r="AW1386" s="4">
        <v>4</v>
      </c>
      <c r="AX1386" s="4">
        <v>4</v>
      </c>
      <c r="AY1386" s="4">
        <v>2</v>
      </c>
      <c r="AZ1386" s="4">
        <v>2</v>
      </c>
      <c r="BA1386" s="4">
        <f t="shared" si="129"/>
        <v>32</v>
      </c>
      <c r="BB1386" s="4">
        <v>7000</v>
      </c>
      <c r="BD1386" s="4">
        <v>2500</v>
      </c>
      <c r="BE1386" s="63">
        <f t="shared" si="128"/>
        <v>9500</v>
      </c>
      <c r="BG1386" s="4">
        <v>3500</v>
      </c>
      <c r="BI1386" s="50">
        <v>84</v>
      </c>
      <c r="BJ1386" s="4">
        <f t="shared" si="126"/>
        <v>3584</v>
      </c>
      <c r="BK1386" s="4"/>
      <c r="BL1386" s="4">
        <v>15000</v>
      </c>
      <c r="BM1386" s="4" t="s">
        <v>16048</v>
      </c>
      <c r="BO1386" s="4"/>
      <c r="BP1386" s="4"/>
      <c r="BR1386" s="4"/>
      <c r="BS1386" s="4"/>
      <c r="BZ1386" s="4"/>
      <c r="CB1386" s="12"/>
      <c r="CL1386" s="4">
        <v>2</v>
      </c>
      <c r="CM1386" s="4">
        <v>10</v>
      </c>
      <c r="CR1386" s="4">
        <v>11416</v>
      </c>
      <c r="DK1386" s="50">
        <v>1000</v>
      </c>
      <c r="DL1386" s="50">
        <v>84</v>
      </c>
      <c r="DM1386" s="4">
        <v>200</v>
      </c>
      <c r="DN1386" s="4">
        <v>2000</v>
      </c>
      <c r="DO1386" s="4">
        <v>700</v>
      </c>
      <c r="DP1386" s="4">
        <v>1500</v>
      </c>
      <c r="DS1386" s="4" t="s">
        <v>12498</v>
      </c>
      <c r="DU1386" s="4" t="s">
        <v>33935</v>
      </c>
      <c r="DV1386" s="4" t="s">
        <v>34041</v>
      </c>
      <c r="DW1386" s="4" t="s">
        <v>33974</v>
      </c>
    </row>
    <row r="1387" spans="1:127">
      <c r="A1387" s="60">
        <v>2903205</v>
      </c>
      <c r="B1387" s="4" t="s">
        <v>9255</v>
      </c>
      <c r="D1387" s="4" t="s">
        <v>8692</v>
      </c>
      <c r="E1387" s="4" t="s">
        <v>8502</v>
      </c>
      <c r="F1387" s="4" t="s">
        <v>8693</v>
      </c>
      <c r="G1387" s="4" t="s">
        <v>13510</v>
      </c>
      <c r="H1387" s="4" t="s">
        <v>16901</v>
      </c>
      <c r="I1387" s="4" t="s">
        <v>20228</v>
      </c>
      <c r="J1387" s="4" t="s">
        <v>20228</v>
      </c>
      <c r="L1387" s="4" t="s">
        <v>5844</v>
      </c>
      <c r="M1387" s="4" t="s">
        <v>8753</v>
      </c>
      <c r="N1387" s="4" t="s">
        <v>12746</v>
      </c>
      <c r="O1387" s="4" t="s">
        <v>33975</v>
      </c>
      <c r="P1387" s="4" t="s">
        <v>12746</v>
      </c>
      <c r="Q1387" s="4"/>
      <c r="R1387" s="4"/>
      <c r="S1387" s="4"/>
      <c r="V1387" s="4" t="s">
        <v>12746</v>
      </c>
      <c r="W1387" s="4"/>
      <c r="X1387" s="4" t="s">
        <v>12050</v>
      </c>
      <c r="Y1387" s="4" t="s">
        <v>11749</v>
      </c>
      <c r="Z1387" s="4">
        <v>201</v>
      </c>
      <c r="AA1387" s="4">
        <v>10</v>
      </c>
      <c r="AB1387" s="4">
        <v>55</v>
      </c>
      <c r="AC1387" s="4">
        <v>1</v>
      </c>
      <c r="AD1387" s="4">
        <v>55</v>
      </c>
      <c r="AE1387" s="9">
        <v>5.5</v>
      </c>
      <c r="AF1387" s="4"/>
      <c r="AG1387" s="4"/>
      <c r="AH1387" s="4">
        <v>3</v>
      </c>
      <c r="AI1387" s="4"/>
      <c r="AJ1387" s="4">
        <v>2</v>
      </c>
      <c r="AK1387" s="4">
        <v>1</v>
      </c>
      <c r="AL1387" s="4">
        <f t="shared" ref="AL1387:AL1450" si="130">SUM(AH1387,AJ1387)</f>
        <v>5</v>
      </c>
      <c r="AM1387" s="4">
        <f t="shared" si="127"/>
        <v>1</v>
      </c>
      <c r="AN1387" s="4">
        <v>9</v>
      </c>
      <c r="AO1387" s="4">
        <v>10</v>
      </c>
      <c r="AP1387" s="4">
        <v>14</v>
      </c>
      <c r="AQ1387" s="4">
        <v>10</v>
      </c>
      <c r="AR1387" s="4">
        <v>12</v>
      </c>
      <c r="AS1387" s="4">
        <v>16</v>
      </c>
      <c r="AT1387" s="4">
        <v>20</v>
      </c>
      <c r="AU1387" s="4">
        <v>20</v>
      </c>
      <c r="AV1387" s="4">
        <v>8</v>
      </c>
      <c r="AW1387" s="4">
        <v>8</v>
      </c>
      <c r="AX1387" s="4">
        <v>9</v>
      </c>
      <c r="AY1387" s="4">
        <v>10</v>
      </c>
      <c r="AZ1387" s="4">
        <v>7</v>
      </c>
      <c r="BA1387" s="4">
        <f t="shared" si="129"/>
        <v>144</v>
      </c>
      <c r="BB1387" s="4">
        <v>12400</v>
      </c>
      <c r="BC1387" s="4">
        <v>4900</v>
      </c>
      <c r="BD1387" s="4">
        <v>8460</v>
      </c>
      <c r="BE1387" s="63">
        <f t="shared" si="128"/>
        <v>25760</v>
      </c>
      <c r="BF1387" s="4" t="s">
        <v>13070</v>
      </c>
      <c r="BG1387" s="4">
        <v>26049</v>
      </c>
      <c r="BH1387" s="4">
        <v>59</v>
      </c>
      <c r="BI1387" s="50">
        <v>516</v>
      </c>
      <c r="BJ1387" s="4">
        <f t="shared" si="126"/>
        <v>26624</v>
      </c>
      <c r="BK1387" s="4">
        <v>4599</v>
      </c>
      <c r="BL1387" s="4">
        <v>62135</v>
      </c>
      <c r="BM1387" s="4" t="s">
        <v>12019</v>
      </c>
      <c r="BO1387" s="4"/>
      <c r="BP1387" s="4"/>
      <c r="BR1387" s="4"/>
      <c r="BS1387" s="4"/>
      <c r="BZ1387" s="4"/>
      <c r="CB1387" s="12"/>
      <c r="CL1387" s="4">
        <v>4</v>
      </c>
      <c r="CM1387" s="4">
        <v>36</v>
      </c>
      <c r="CR1387" s="4">
        <v>35511</v>
      </c>
      <c r="CS1387" s="4">
        <v>7</v>
      </c>
      <c r="CT1387" s="4">
        <v>59</v>
      </c>
      <c r="CU1387" s="4" t="s">
        <v>11905</v>
      </c>
      <c r="CV1387" s="4" t="s">
        <v>9425</v>
      </c>
      <c r="DK1387" s="50">
        <v>13760</v>
      </c>
      <c r="DL1387" s="50">
        <v>516</v>
      </c>
      <c r="DM1387" s="4">
        <v>1380</v>
      </c>
      <c r="DN1387" s="4">
        <v>17250</v>
      </c>
      <c r="DO1387" s="4">
        <v>766</v>
      </c>
      <c r="DP1387" s="4">
        <v>1080</v>
      </c>
      <c r="DQ1387" s="4">
        <v>383</v>
      </c>
      <c r="DR1387" s="4">
        <v>1482</v>
      </c>
      <c r="DS1387" s="4" t="s">
        <v>12498</v>
      </c>
      <c r="DU1387" s="4" t="s">
        <v>33757</v>
      </c>
      <c r="DV1387" s="4"/>
      <c r="DW1387" s="4" t="s">
        <v>33976</v>
      </c>
    </row>
    <row r="1388" spans="1:127">
      <c r="A1388" s="60">
        <v>2903206</v>
      </c>
      <c r="B1388" s="4" t="s">
        <v>8715</v>
      </c>
      <c r="D1388" s="4" t="s">
        <v>8714</v>
      </c>
      <c r="E1388" s="4" t="s">
        <v>8481</v>
      </c>
      <c r="F1388" s="4" t="s">
        <v>8605</v>
      </c>
      <c r="G1388" s="4" t="s">
        <v>13510</v>
      </c>
      <c r="H1388" s="4" t="s">
        <v>16901</v>
      </c>
      <c r="I1388" s="4" t="s">
        <v>20228</v>
      </c>
      <c r="J1388" s="4" t="s">
        <v>20228</v>
      </c>
      <c r="L1388" s="4" t="s">
        <v>5844</v>
      </c>
      <c r="M1388" s="4" t="s">
        <v>8482</v>
      </c>
      <c r="N1388" s="4" t="s">
        <v>12746</v>
      </c>
      <c r="O1388" s="4" t="s">
        <v>33977</v>
      </c>
      <c r="P1388" s="4" t="s">
        <v>12746</v>
      </c>
      <c r="Q1388" s="4"/>
      <c r="R1388" s="4"/>
      <c r="S1388" s="4"/>
      <c r="V1388" s="4" t="s">
        <v>12746</v>
      </c>
      <c r="W1388" s="4" t="s">
        <v>8483</v>
      </c>
      <c r="X1388" s="4" t="s">
        <v>11911</v>
      </c>
      <c r="Y1388" s="4" t="s">
        <v>12062</v>
      </c>
      <c r="Z1388" s="4">
        <v>165</v>
      </c>
      <c r="AA1388" s="4">
        <v>10</v>
      </c>
      <c r="AB1388" s="9">
        <v>49.5</v>
      </c>
      <c r="AC1388" s="4">
        <v>1</v>
      </c>
      <c r="AD1388" s="9">
        <v>49.5</v>
      </c>
      <c r="AE1388" s="9">
        <v>5.5</v>
      </c>
      <c r="AF1388" s="4"/>
      <c r="AG1388" s="4"/>
      <c r="AH1388" s="4">
        <v>1</v>
      </c>
      <c r="AI1388" s="4"/>
      <c r="AJ1388" s="4"/>
      <c r="AK1388" s="4"/>
      <c r="AL1388" s="4">
        <f t="shared" si="130"/>
        <v>1</v>
      </c>
      <c r="AM1388" s="4">
        <f t="shared" si="127"/>
        <v>0</v>
      </c>
      <c r="AN1388" s="4">
        <v>4</v>
      </c>
      <c r="AO1388" s="4"/>
      <c r="AP1388" s="4"/>
      <c r="AQ1388" s="4">
        <v>4</v>
      </c>
      <c r="AR1388" s="4">
        <v>4</v>
      </c>
      <c r="AS1388" s="4">
        <v>4</v>
      </c>
      <c r="AT1388" s="4">
        <v>4</v>
      </c>
      <c r="AU1388" s="4">
        <v>4</v>
      </c>
      <c r="AV1388" s="4">
        <v>4</v>
      </c>
      <c r="AW1388" s="4">
        <v>4</v>
      </c>
      <c r="AX1388" s="4"/>
      <c r="AY1388" s="4"/>
      <c r="AZ1388" s="4"/>
      <c r="BA1388" s="4">
        <f t="shared" si="129"/>
        <v>28</v>
      </c>
      <c r="BB1388" s="4">
        <v>1000</v>
      </c>
      <c r="BD1388" s="4">
        <v>1950</v>
      </c>
      <c r="BE1388" s="63">
        <f t="shared" si="128"/>
        <v>2950</v>
      </c>
      <c r="BF1388" s="4" t="s">
        <v>13070</v>
      </c>
      <c r="BG1388" s="4">
        <v>3284</v>
      </c>
      <c r="BI1388" s="50">
        <v>200</v>
      </c>
      <c r="BJ1388" s="4">
        <f t="shared" si="126"/>
        <v>3484</v>
      </c>
      <c r="BK1388" s="4">
        <v>636</v>
      </c>
      <c r="BL1388" s="4">
        <v>4924</v>
      </c>
      <c r="BM1388" s="4" t="s">
        <v>12994</v>
      </c>
      <c r="BN1388" s="4">
        <v>11</v>
      </c>
      <c r="BO1388" s="4">
        <v>166</v>
      </c>
      <c r="BP1388" s="4" t="s">
        <v>35862</v>
      </c>
      <c r="BQ1388" s="4">
        <v>5</v>
      </c>
      <c r="BR1388" s="4">
        <v>500</v>
      </c>
      <c r="BS1388" s="4" t="s">
        <v>13226</v>
      </c>
      <c r="BZ1388" s="4"/>
      <c r="CB1388" s="12"/>
      <c r="CL1388" s="4">
        <v>3</v>
      </c>
      <c r="CM1388" s="4">
        <v>18</v>
      </c>
      <c r="CR1388" s="4">
        <v>2106</v>
      </c>
      <c r="DK1388" s="50">
        <v>1900</v>
      </c>
      <c r="DL1388" s="50">
        <v>200</v>
      </c>
      <c r="DM1388" s="4">
        <v>106</v>
      </c>
      <c r="DN1388" s="4">
        <v>1240</v>
      </c>
      <c r="DO1388" s="4">
        <v>120</v>
      </c>
      <c r="DP1388" s="4">
        <v>236</v>
      </c>
      <c r="DQ1388" s="4">
        <v>165</v>
      </c>
      <c r="DR1388" s="4">
        <v>419</v>
      </c>
      <c r="DS1388" s="4" t="s">
        <v>12498</v>
      </c>
      <c r="DU1388" s="4"/>
      <c r="DV1388" s="4"/>
      <c r="DW1388" s="4"/>
    </row>
    <row r="1389" spans="1:127">
      <c r="A1389" s="60">
        <v>2903207</v>
      </c>
      <c r="B1389" s="4" t="s">
        <v>8487</v>
      </c>
      <c r="D1389" s="4" t="s">
        <v>8488</v>
      </c>
      <c r="E1389" s="4" t="s">
        <v>8615</v>
      </c>
      <c r="F1389" s="4" t="s">
        <v>8488</v>
      </c>
      <c r="G1389" s="4" t="s">
        <v>13510</v>
      </c>
      <c r="H1389" s="4" t="s">
        <v>16901</v>
      </c>
      <c r="I1389" s="4" t="s">
        <v>20228</v>
      </c>
      <c r="J1389" s="4" t="s">
        <v>20228</v>
      </c>
      <c r="L1389" s="4" t="s">
        <v>5844</v>
      </c>
      <c r="M1389" s="4"/>
      <c r="N1389" s="4" t="s">
        <v>12144</v>
      </c>
      <c r="O1389" s="4"/>
      <c r="P1389" s="4" t="s">
        <v>12746</v>
      </c>
      <c r="Q1389" s="4"/>
      <c r="R1389" s="4"/>
      <c r="S1389" s="4"/>
      <c r="V1389" s="4" t="s">
        <v>12746</v>
      </c>
      <c r="W1389" s="4"/>
      <c r="X1389" s="4" t="s">
        <v>11911</v>
      </c>
      <c r="Y1389" s="4" t="s">
        <v>12074</v>
      </c>
      <c r="Z1389" s="4">
        <v>307</v>
      </c>
      <c r="AA1389" s="4">
        <v>10</v>
      </c>
      <c r="AB1389" s="4">
        <v>55</v>
      </c>
      <c r="AC1389" s="4">
        <v>1</v>
      </c>
      <c r="AD1389" s="4">
        <v>55</v>
      </c>
      <c r="AE1389" s="9">
        <v>5.5</v>
      </c>
      <c r="AF1389" s="4"/>
      <c r="AG1389" s="4"/>
      <c r="AH1389" s="4">
        <v>1</v>
      </c>
      <c r="AI1389" s="4"/>
      <c r="AJ1389" s="4">
        <v>3</v>
      </c>
      <c r="AK1389" s="4"/>
      <c r="AL1389" s="4">
        <f t="shared" si="130"/>
        <v>4</v>
      </c>
      <c r="AM1389" s="4">
        <f t="shared" si="127"/>
        <v>0</v>
      </c>
      <c r="AN1389" s="4">
        <v>25</v>
      </c>
      <c r="AO1389" s="4">
        <v>20</v>
      </c>
      <c r="AP1389" s="4">
        <v>18</v>
      </c>
      <c r="AQ1389" s="4">
        <v>25</v>
      </c>
      <c r="AR1389" s="4">
        <v>30</v>
      </c>
      <c r="AS1389" s="4">
        <v>30</v>
      </c>
      <c r="AT1389" s="4">
        <v>35</v>
      </c>
      <c r="AU1389" s="4">
        <v>35</v>
      </c>
      <c r="AV1389" s="4">
        <v>35</v>
      </c>
      <c r="AW1389" s="4">
        <v>30</v>
      </c>
      <c r="AX1389" s="4">
        <v>30</v>
      </c>
      <c r="AY1389" s="4">
        <v>25</v>
      </c>
      <c r="AZ1389" s="4">
        <v>25</v>
      </c>
      <c r="BA1389" s="4">
        <f t="shared" si="129"/>
        <v>338</v>
      </c>
      <c r="BB1389" s="4">
        <v>7200</v>
      </c>
      <c r="BC1389" s="4">
        <v>5800</v>
      </c>
      <c r="BD1389" s="4">
        <v>26780</v>
      </c>
      <c r="BE1389" s="63">
        <f t="shared" si="128"/>
        <v>39780</v>
      </c>
      <c r="BG1389" s="4">
        <v>15900</v>
      </c>
      <c r="BI1389" s="50">
        <v>850</v>
      </c>
      <c r="BJ1389" s="4">
        <f t="shared" si="126"/>
        <v>16750</v>
      </c>
      <c r="BK1389" s="4">
        <v>1178</v>
      </c>
      <c r="BL1389" s="4">
        <v>51860</v>
      </c>
      <c r="BM1389" s="4" t="s">
        <v>12814</v>
      </c>
      <c r="BN1389" s="4">
        <v>4</v>
      </c>
      <c r="BO1389" s="4">
        <v>600</v>
      </c>
      <c r="BP1389" s="4" t="s">
        <v>10036</v>
      </c>
      <c r="BQ1389" s="4">
        <v>16</v>
      </c>
      <c r="BR1389" s="4">
        <v>480</v>
      </c>
      <c r="BS1389" s="4" t="s">
        <v>35781</v>
      </c>
      <c r="BT1389" s="4">
        <v>3</v>
      </c>
      <c r="BU1389" s="4">
        <v>310</v>
      </c>
      <c r="BV1389" s="4" t="s">
        <v>14501</v>
      </c>
      <c r="BZ1389" s="4"/>
      <c r="CB1389" s="12"/>
      <c r="CL1389" s="4">
        <v>2</v>
      </c>
      <c r="CM1389" s="4">
        <v>12</v>
      </c>
      <c r="CR1389" s="4">
        <v>36500</v>
      </c>
      <c r="DK1389" s="50">
        <v>10600</v>
      </c>
      <c r="DL1389" s="50">
        <v>850</v>
      </c>
      <c r="DM1389" s="4">
        <v>700</v>
      </c>
      <c r="DN1389" s="4">
        <v>9000</v>
      </c>
      <c r="DO1389" s="4">
        <v>1000</v>
      </c>
      <c r="DP1389" s="4">
        <v>2000</v>
      </c>
      <c r="DQ1389" s="4">
        <v>500</v>
      </c>
      <c r="DR1389" s="4">
        <v>1500</v>
      </c>
      <c r="DS1389" s="4" t="s">
        <v>12498</v>
      </c>
      <c r="DU1389" s="4" t="s">
        <v>33199</v>
      </c>
      <c r="DV1389" s="4"/>
      <c r="DW1389" s="4"/>
    </row>
    <row r="1390" spans="1:127">
      <c r="A1390" s="60">
        <v>2903208</v>
      </c>
      <c r="B1390" s="4" t="s">
        <v>8728</v>
      </c>
      <c r="D1390" s="4" t="s">
        <v>13566</v>
      </c>
      <c r="E1390" s="4" t="s">
        <v>8614</v>
      </c>
      <c r="F1390" s="4" t="s">
        <v>13566</v>
      </c>
      <c r="G1390" s="4" t="s">
        <v>13510</v>
      </c>
      <c r="H1390" s="4" t="s">
        <v>16901</v>
      </c>
      <c r="I1390" s="4" t="s">
        <v>5946</v>
      </c>
      <c r="J1390" s="4" t="s">
        <v>5946</v>
      </c>
      <c r="L1390" s="4" t="s">
        <v>5947</v>
      </c>
      <c r="M1390" s="4"/>
      <c r="N1390" s="4" t="s">
        <v>12144</v>
      </c>
      <c r="O1390" s="4"/>
      <c r="P1390" s="4" t="s">
        <v>12746</v>
      </c>
      <c r="Q1390" s="4"/>
      <c r="R1390" s="4"/>
      <c r="S1390" s="4"/>
      <c r="V1390" s="4" t="s">
        <v>12746</v>
      </c>
      <c r="W1390" s="4"/>
      <c r="X1390" s="4" t="s">
        <v>12050</v>
      </c>
      <c r="Y1390" s="4" t="s">
        <v>11749</v>
      </c>
      <c r="Z1390" s="4">
        <v>250</v>
      </c>
      <c r="AA1390" s="4">
        <v>8</v>
      </c>
      <c r="AB1390" s="4">
        <v>45</v>
      </c>
      <c r="AC1390" s="4">
        <v>1</v>
      </c>
      <c r="AD1390" s="4">
        <v>45</v>
      </c>
      <c r="AE1390" s="9">
        <v>5.5</v>
      </c>
      <c r="AF1390" s="4"/>
      <c r="AG1390" s="4"/>
      <c r="AH1390" s="4">
        <v>3</v>
      </c>
      <c r="AI1390" s="4"/>
      <c r="AJ1390" s="4">
        <v>3</v>
      </c>
      <c r="AK1390" s="4"/>
      <c r="AL1390" s="4">
        <f t="shared" si="130"/>
        <v>6</v>
      </c>
      <c r="AM1390" s="4">
        <f t="shared" si="127"/>
        <v>0</v>
      </c>
      <c r="AN1390" s="4">
        <v>8</v>
      </c>
      <c r="AO1390" s="4">
        <v>16</v>
      </c>
      <c r="AP1390" s="4">
        <v>16</v>
      </c>
      <c r="AQ1390" s="4">
        <v>15</v>
      </c>
      <c r="AR1390" s="4">
        <v>14</v>
      </c>
      <c r="AS1390" s="4">
        <v>13</v>
      </c>
      <c r="AT1390" s="4">
        <v>13</v>
      </c>
      <c r="AU1390" s="4">
        <v>13</v>
      </c>
      <c r="AV1390" s="4">
        <v>11</v>
      </c>
      <c r="AW1390" s="4">
        <v>10</v>
      </c>
      <c r="AX1390" s="4">
        <v>8</v>
      </c>
      <c r="AY1390" s="4">
        <v>8</v>
      </c>
      <c r="AZ1390" s="4">
        <v>8</v>
      </c>
      <c r="BA1390" s="4">
        <f t="shared" si="129"/>
        <v>145</v>
      </c>
      <c r="BB1390" s="4">
        <v>9475</v>
      </c>
      <c r="BC1390" s="4">
        <v>4950</v>
      </c>
      <c r="BD1390" s="4">
        <v>9907</v>
      </c>
      <c r="BE1390" s="63">
        <f t="shared" si="128"/>
        <v>24332</v>
      </c>
      <c r="BF1390" s="4" t="s">
        <v>12236</v>
      </c>
      <c r="BG1390" s="4">
        <v>16424</v>
      </c>
      <c r="BH1390" s="4">
        <v>105</v>
      </c>
      <c r="BI1390" s="50">
        <v>345</v>
      </c>
      <c r="BJ1390" s="4">
        <f t="shared" si="126"/>
        <v>16874</v>
      </c>
      <c r="BK1390" s="4">
        <v>25</v>
      </c>
      <c r="BL1390" s="4">
        <v>325</v>
      </c>
      <c r="BM1390" s="4" t="s">
        <v>12994</v>
      </c>
      <c r="BN1390" s="4">
        <v>3621</v>
      </c>
      <c r="BO1390" s="4">
        <v>42225</v>
      </c>
      <c r="BP1390" s="4" t="s">
        <v>12019</v>
      </c>
      <c r="BQ1390" s="4">
        <v>50</v>
      </c>
      <c r="BR1390" s="4">
        <v>500</v>
      </c>
      <c r="BS1390" s="4" t="s">
        <v>14105</v>
      </c>
      <c r="BT1390" s="4">
        <v>100</v>
      </c>
      <c r="BU1390" s="4">
        <v>2500</v>
      </c>
      <c r="BV1390" s="4" t="s">
        <v>9184</v>
      </c>
      <c r="BZ1390" s="4"/>
      <c r="CB1390" s="12"/>
      <c r="CC1390" s="4">
        <v>38325</v>
      </c>
      <c r="CL1390" s="4">
        <v>5</v>
      </c>
      <c r="CM1390" s="4">
        <v>22</v>
      </c>
      <c r="CR1390" s="4">
        <v>28676</v>
      </c>
      <c r="CS1390" s="4">
        <v>14</v>
      </c>
      <c r="CT1390" s="4">
        <v>105</v>
      </c>
      <c r="CU1390" s="4" t="s">
        <v>11986</v>
      </c>
      <c r="CV1390" s="4" t="s">
        <v>12328</v>
      </c>
      <c r="DK1390" s="50">
        <v>2004</v>
      </c>
      <c r="DL1390" s="50">
        <v>345</v>
      </c>
      <c r="DM1390" s="4">
        <v>500</v>
      </c>
      <c r="DN1390" s="4">
        <v>6000</v>
      </c>
      <c r="DO1390" s="4">
        <v>1430</v>
      </c>
      <c r="DP1390" s="4">
        <v>2346</v>
      </c>
      <c r="DQ1390" s="4">
        <v>843</v>
      </c>
      <c r="DR1390" s="4">
        <v>2703</v>
      </c>
      <c r="DS1390" s="4" t="s">
        <v>12498</v>
      </c>
      <c r="DU1390" s="84" t="s">
        <v>31535</v>
      </c>
      <c r="DV1390" s="4"/>
      <c r="DW1390" s="4"/>
    </row>
    <row r="1391" spans="1:127">
      <c r="A1391" s="60">
        <v>2903209</v>
      </c>
      <c r="B1391" s="4" t="s">
        <v>8489</v>
      </c>
      <c r="D1391" s="4" t="s">
        <v>8369</v>
      </c>
      <c r="E1391" s="4" t="s">
        <v>8998</v>
      </c>
      <c r="F1391" s="4" t="s">
        <v>8237</v>
      </c>
      <c r="G1391" s="4" t="s">
        <v>12746</v>
      </c>
      <c r="H1391" s="4" t="s">
        <v>16901</v>
      </c>
      <c r="I1391" s="4" t="s">
        <v>29260</v>
      </c>
      <c r="J1391" s="4" t="s">
        <v>29260</v>
      </c>
      <c r="L1391" s="4" t="s">
        <v>270</v>
      </c>
      <c r="M1391" s="4" t="s">
        <v>8994</v>
      </c>
      <c r="N1391" s="4" t="s">
        <v>12144</v>
      </c>
      <c r="O1391" s="4"/>
      <c r="P1391" s="4" t="s">
        <v>12746</v>
      </c>
      <c r="Q1391" s="4" t="s">
        <v>12746</v>
      </c>
      <c r="R1391" s="4" t="s">
        <v>12746</v>
      </c>
      <c r="S1391" s="4" t="s">
        <v>12746</v>
      </c>
      <c r="T1391" s="4" t="s">
        <v>12746</v>
      </c>
      <c r="V1391" s="4" t="s">
        <v>12746</v>
      </c>
      <c r="W1391" s="4"/>
      <c r="X1391" s="4" t="s">
        <v>11911</v>
      </c>
      <c r="Y1391" s="4" t="s">
        <v>12062</v>
      </c>
      <c r="Z1391" s="4">
        <v>200</v>
      </c>
      <c r="AA1391" s="4">
        <v>9</v>
      </c>
      <c r="AB1391" s="9">
        <v>49.5</v>
      </c>
      <c r="AC1391" s="4">
        <v>1</v>
      </c>
      <c r="AD1391" s="9">
        <v>49.5</v>
      </c>
      <c r="AE1391" s="9">
        <v>5.5</v>
      </c>
      <c r="AF1391" s="9">
        <v>1</v>
      </c>
      <c r="AG1391" s="4"/>
      <c r="AH1391" s="4"/>
      <c r="AI1391" s="4"/>
      <c r="AJ1391" s="4"/>
      <c r="AK1391" s="4"/>
      <c r="AL1391" s="4">
        <f t="shared" si="130"/>
        <v>0</v>
      </c>
      <c r="AM1391" s="4">
        <f t="shared" si="127"/>
        <v>0</v>
      </c>
      <c r="AN1391" s="4">
        <v>2</v>
      </c>
      <c r="AO1391" s="4">
        <v>2</v>
      </c>
      <c r="AP1391" s="4">
        <v>2</v>
      </c>
      <c r="AQ1391" s="4">
        <v>2</v>
      </c>
      <c r="AR1391" s="4">
        <v>2</v>
      </c>
      <c r="AS1391" s="4">
        <v>2</v>
      </c>
      <c r="AT1391" s="4">
        <v>2</v>
      </c>
      <c r="AU1391" s="4">
        <v>2</v>
      </c>
      <c r="AV1391" s="4">
        <v>2</v>
      </c>
      <c r="AW1391" s="4">
        <v>2</v>
      </c>
      <c r="AX1391" s="4">
        <v>2</v>
      </c>
      <c r="AY1391" s="4">
        <v>2</v>
      </c>
      <c r="AZ1391" s="4">
        <v>2</v>
      </c>
      <c r="BA1391" s="4">
        <f t="shared" si="129"/>
        <v>24</v>
      </c>
      <c r="BD1391" s="4">
        <v>2045</v>
      </c>
      <c r="BE1391" s="63">
        <f t="shared" si="128"/>
        <v>2045</v>
      </c>
      <c r="BG1391" s="4">
        <v>2000</v>
      </c>
      <c r="BI1391" s="50">
        <v>120</v>
      </c>
      <c r="BJ1391" s="4">
        <f t="shared" si="126"/>
        <v>2120</v>
      </c>
      <c r="BK1391" s="4">
        <v>427</v>
      </c>
      <c r="BL1391" s="4">
        <v>5128</v>
      </c>
      <c r="BM1391" s="4" t="s">
        <v>9310</v>
      </c>
      <c r="BO1391" s="4"/>
      <c r="BP1391" s="4"/>
      <c r="BR1391" s="4"/>
      <c r="BS1391" s="4"/>
      <c r="BZ1391" s="4"/>
      <c r="CB1391" s="12"/>
      <c r="CC1391" s="4">
        <v>6355</v>
      </c>
      <c r="CL1391" s="4">
        <v>1</v>
      </c>
      <c r="CM1391" s="4">
        <v>5</v>
      </c>
      <c r="CR1391" s="4">
        <v>3000</v>
      </c>
      <c r="DK1391" s="50">
        <v>1500</v>
      </c>
      <c r="DL1391" s="50">
        <v>120</v>
      </c>
      <c r="DM1391" s="4">
        <v>317</v>
      </c>
      <c r="DN1391" s="4">
        <v>4940</v>
      </c>
      <c r="DO1391" s="4">
        <v>1016</v>
      </c>
      <c r="DP1391" s="4">
        <v>1016</v>
      </c>
      <c r="DQ1391" s="4">
        <v>50</v>
      </c>
      <c r="DR1391" s="4">
        <v>172</v>
      </c>
      <c r="DS1391" s="4" t="s">
        <v>12498</v>
      </c>
      <c r="DU1391" s="4"/>
      <c r="DV1391" s="4"/>
      <c r="DW1391" s="4"/>
    </row>
    <row r="1392" spans="1:127">
      <c r="A1392" s="60">
        <v>2903210</v>
      </c>
      <c r="B1392" s="4" t="s">
        <v>8637</v>
      </c>
      <c r="D1392" s="4" t="s">
        <v>8638</v>
      </c>
      <c r="E1392" s="4" t="s">
        <v>8639</v>
      </c>
      <c r="G1392" s="4" t="s">
        <v>13510</v>
      </c>
      <c r="H1392" s="4" t="s">
        <v>16902</v>
      </c>
      <c r="I1392" s="4" t="s">
        <v>5964</v>
      </c>
      <c r="J1392" s="4" t="s">
        <v>5964</v>
      </c>
      <c r="L1392" s="4" t="s">
        <v>5965</v>
      </c>
      <c r="M1392" s="59" t="s">
        <v>29843</v>
      </c>
      <c r="N1392" s="4" t="s">
        <v>12144</v>
      </c>
      <c r="O1392" s="4"/>
      <c r="P1392" s="4" t="s">
        <v>12746</v>
      </c>
      <c r="Q1392" s="4" t="s">
        <v>12746</v>
      </c>
      <c r="R1392" s="4" t="s">
        <v>12746</v>
      </c>
      <c r="S1392" s="4" t="s">
        <v>12746</v>
      </c>
      <c r="T1392" s="4" t="s">
        <v>12746</v>
      </c>
      <c r="V1392" s="4" t="s">
        <v>12746</v>
      </c>
      <c r="W1392" s="4"/>
      <c r="X1392" s="4" t="s">
        <v>11911</v>
      </c>
      <c r="Y1392" s="4" t="s">
        <v>12074</v>
      </c>
      <c r="Z1392" s="4">
        <v>128</v>
      </c>
      <c r="AA1392" s="4">
        <v>10</v>
      </c>
      <c r="AB1392" s="4">
        <v>60</v>
      </c>
      <c r="AC1392" s="4">
        <v>1</v>
      </c>
      <c r="AD1392" s="4">
        <v>60</v>
      </c>
      <c r="AE1392" s="9">
        <v>6</v>
      </c>
      <c r="AF1392" s="4"/>
      <c r="AG1392" s="4"/>
      <c r="AH1392" s="4"/>
      <c r="AI1392" s="4"/>
      <c r="AJ1392" s="4"/>
      <c r="AK1392" s="4"/>
      <c r="AL1392" s="4">
        <f t="shared" si="130"/>
        <v>0</v>
      </c>
      <c r="AM1392" s="4">
        <f t="shared" si="127"/>
        <v>0</v>
      </c>
      <c r="AN1392" s="4">
        <v>3</v>
      </c>
      <c r="AO1392" s="4"/>
      <c r="AP1392" s="4"/>
      <c r="AQ1392" s="4"/>
      <c r="AR1392" s="4">
        <v>3</v>
      </c>
      <c r="AS1392" s="4">
        <v>3</v>
      </c>
      <c r="AT1392" s="4">
        <v>3</v>
      </c>
      <c r="AU1392" s="4">
        <v>3</v>
      </c>
      <c r="AV1392" s="4">
        <v>3</v>
      </c>
      <c r="AW1392" s="4">
        <v>3</v>
      </c>
      <c r="AX1392" s="4">
        <v>3</v>
      </c>
      <c r="AY1392" s="4"/>
      <c r="AZ1392" s="4"/>
      <c r="BA1392" s="4">
        <f t="shared" si="129"/>
        <v>21</v>
      </c>
      <c r="BD1392" s="4">
        <v>2508</v>
      </c>
      <c r="BE1392" s="63">
        <f t="shared" si="128"/>
        <v>2508</v>
      </c>
      <c r="BG1392" s="4">
        <v>2866</v>
      </c>
      <c r="BI1392" s="50">
        <v>75</v>
      </c>
      <c r="BJ1392" s="4">
        <f t="shared" si="126"/>
        <v>2941</v>
      </c>
      <c r="BK1392" s="4">
        <v>529</v>
      </c>
      <c r="BL1392" s="4">
        <v>8256</v>
      </c>
      <c r="BM1392" s="4" t="s">
        <v>9310</v>
      </c>
      <c r="BO1392" s="4"/>
      <c r="BP1392" s="4"/>
      <c r="BR1392" s="4"/>
      <c r="BS1392" s="4"/>
      <c r="BZ1392" s="4"/>
      <c r="CB1392" s="12"/>
      <c r="CC1392" s="4">
        <v>10519</v>
      </c>
      <c r="CL1392" s="4">
        <v>2</v>
      </c>
      <c r="CM1392" s="4">
        <v>6</v>
      </c>
      <c r="CR1392" s="4">
        <v>5315</v>
      </c>
      <c r="DK1392" s="50">
        <v>9400</v>
      </c>
      <c r="DL1392" s="50">
        <v>75</v>
      </c>
      <c r="DM1392" s="4">
        <v>130</v>
      </c>
      <c r="DN1392" s="4">
        <v>1668</v>
      </c>
      <c r="DO1392" s="4">
        <v>500</v>
      </c>
      <c r="DP1392" s="4">
        <v>764</v>
      </c>
      <c r="DS1392" s="4" t="s">
        <v>12498</v>
      </c>
      <c r="DU1392" s="84" t="s">
        <v>33978</v>
      </c>
      <c r="DV1392" s="4"/>
      <c r="DW1392" s="4"/>
    </row>
    <row r="1393" spans="1:130">
      <c r="A1393" s="60">
        <v>2903211</v>
      </c>
      <c r="B1393" s="4" t="s">
        <v>9135</v>
      </c>
      <c r="D1393" s="4" t="s">
        <v>8778</v>
      </c>
      <c r="E1393" s="4" t="s">
        <v>8920</v>
      </c>
      <c r="F1393" s="4" t="s">
        <v>8779</v>
      </c>
      <c r="G1393" s="4" t="s">
        <v>13510</v>
      </c>
      <c r="H1393" s="4" t="s">
        <v>16902</v>
      </c>
      <c r="I1393" s="4" t="s">
        <v>5964</v>
      </c>
      <c r="J1393" s="4" t="s">
        <v>5964</v>
      </c>
      <c r="L1393" s="4" t="s">
        <v>5965</v>
      </c>
      <c r="M1393" s="4" t="s">
        <v>12637</v>
      </c>
      <c r="N1393" s="4" t="s">
        <v>12144</v>
      </c>
      <c r="O1393" s="4"/>
      <c r="P1393" s="4" t="s">
        <v>12746</v>
      </c>
      <c r="Q1393" s="4"/>
      <c r="R1393" s="4"/>
      <c r="S1393" s="4"/>
      <c r="V1393" s="4" t="s">
        <v>12746</v>
      </c>
      <c r="W1393" s="4"/>
      <c r="X1393" s="4" t="s">
        <v>11911</v>
      </c>
      <c r="Y1393" s="4" t="s">
        <v>12062</v>
      </c>
      <c r="Z1393" s="4">
        <v>200</v>
      </c>
      <c r="AA1393" s="4">
        <v>10</v>
      </c>
      <c r="AB1393" s="4">
        <v>60</v>
      </c>
      <c r="AC1393" s="4">
        <v>1</v>
      </c>
      <c r="AD1393" s="4">
        <v>60</v>
      </c>
      <c r="AE1393" s="9">
        <v>6</v>
      </c>
      <c r="AF1393" s="4"/>
      <c r="AG1393" s="4"/>
      <c r="AH1393" s="4">
        <v>1</v>
      </c>
      <c r="AI1393" s="4"/>
      <c r="AJ1393" s="4">
        <v>1</v>
      </c>
      <c r="AK1393" s="4"/>
      <c r="AL1393" s="4">
        <f t="shared" si="130"/>
        <v>2</v>
      </c>
      <c r="AM1393" s="4">
        <f t="shared" si="127"/>
        <v>0</v>
      </c>
      <c r="AN1393" s="4">
        <v>3</v>
      </c>
      <c r="AO1393" s="4"/>
      <c r="AP1393" s="4"/>
      <c r="AQ1393" s="4">
        <v>3</v>
      </c>
      <c r="AR1393" s="4">
        <v>3</v>
      </c>
      <c r="AS1393" s="4">
        <v>3</v>
      </c>
      <c r="AT1393" s="4">
        <v>3</v>
      </c>
      <c r="AU1393" s="4">
        <v>3</v>
      </c>
      <c r="AV1393" s="4">
        <v>3</v>
      </c>
      <c r="AW1393" s="4">
        <v>3</v>
      </c>
      <c r="AX1393" s="4">
        <v>3</v>
      </c>
      <c r="AY1393" s="4"/>
      <c r="AZ1393" s="4"/>
      <c r="BA1393" s="4">
        <f t="shared" si="129"/>
        <v>24</v>
      </c>
      <c r="BB1393" s="4">
        <v>1130</v>
      </c>
      <c r="BC1393" s="4">
        <v>200</v>
      </c>
      <c r="BD1393" s="4">
        <v>1304</v>
      </c>
      <c r="BE1393" s="63">
        <f t="shared" si="128"/>
        <v>2634</v>
      </c>
      <c r="BF1393" s="4" t="s">
        <v>12236</v>
      </c>
      <c r="BG1393" s="4">
        <v>4560</v>
      </c>
      <c r="BH1393" s="4">
        <v>473</v>
      </c>
      <c r="BI1393" s="50">
        <v>112</v>
      </c>
      <c r="BJ1393" s="4">
        <f t="shared" si="126"/>
        <v>5145</v>
      </c>
      <c r="BK1393" s="4">
        <v>950</v>
      </c>
      <c r="BL1393" s="4">
        <v>7602</v>
      </c>
      <c r="BM1393" s="4" t="s">
        <v>12005</v>
      </c>
      <c r="BN1393" s="4">
        <v>5</v>
      </c>
      <c r="BO1393" s="4">
        <v>305</v>
      </c>
      <c r="BP1393" s="4" t="s">
        <v>14894</v>
      </c>
      <c r="BR1393" s="4"/>
      <c r="BS1393" s="4"/>
      <c r="BZ1393" s="4"/>
      <c r="CB1393" s="12"/>
      <c r="CL1393" s="4">
        <v>4</v>
      </c>
      <c r="CM1393" s="4">
        <v>14</v>
      </c>
      <c r="CR1393" s="4">
        <v>2762</v>
      </c>
      <c r="CS1393" s="4">
        <v>50</v>
      </c>
      <c r="CT1393" s="4">
        <v>473</v>
      </c>
      <c r="CU1393" s="4" t="s">
        <v>11986</v>
      </c>
      <c r="CV1393" s="4" t="s">
        <v>12328</v>
      </c>
      <c r="DK1393" s="50">
        <v>1000</v>
      </c>
      <c r="DL1393" s="50">
        <v>112</v>
      </c>
      <c r="DM1393" s="4">
        <v>168</v>
      </c>
      <c r="DN1393" s="4">
        <v>2361</v>
      </c>
      <c r="DO1393" s="4">
        <v>929</v>
      </c>
      <c r="DP1393" s="4">
        <v>2198</v>
      </c>
      <c r="DS1393" s="4" t="s">
        <v>12498</v>
      </c>
      <c r="DU1393" s="4"/>
      <c r="DV1393" s="4"/>
      <c r="DW1393" s="4"/>
    </row>
    <row r="1394" spans="1:130">
      <c r="A1394" s="60">
        <v>2903212</v>
      </c>
      <c r="B1394" s="4" t="s">
        <v>9151</v>
      </c>
      <c r="D1394" s="4" t="s">
        <v>13567</v>
      </c>
      <c r="E1394" s="59" t="s">
        <v>29844</v>
      </c>
      <c r="F1394" s="4" t="s">
        <v>9031</v>
      </c>
      <c r="G1394" s="4" t="s">
        <v>13510</v>
      </c>
      <c r="H1394" s="4" t="s">
        <v>16902</v>
      </c>
      <c r="I1394" s="4" t="s">
        <v>5964</v>
      </c>
      <c r="J1394" s="4" t="s">
        <v>5964</v>
      </c>
      <c r="L1394" s="4" t="s">
        <v>5965</v>
      </c>
      <c r="M1394" s="4"/>
      <c r="N1394" s="4" t="s">
        <v>12144</v>
      </c>
      <c r="O1394" s="4"/>
      <c r="P1394" s="4" t="s">
        <v>12746</v>
      </c>
      <c r="Q1394" s="4"/>
      <c r="R1394" s="4"/>
      <c r="S1394" s="4"/>
      <c r="V1394" s="4" t="s">
        <v>13510</v>
      </c>
      <c r="W1394" s="4" t="s">
        <v>9032</v>
      </c>
      <c r="X1394" s="4" t="s">
        <v>11911</v>
      </c>
      <c r="Y1394" s="4" t="s">
        <v>12983</v>
      </c>
      <c r="Z1394" s="4">
        <v>306</v>
      </c>
      <c r="AA1394" s="4">
        <v>10</v>
      </c>
      <c r="AB1394" s="4">
        <v>60</v>
      </c>
      <c r="AC1394" s="4">
        <v>1</v>
      </c>
      <c r="AD1394" s="4">
        <v>60</v>
      </c>
      <c r="AE1394" s="9">
        <v>6</v>
      </c>
      <c r="AF1394" s="4"/>
      <c r="AG1394" s="4"/>
      <c r="AH1394" s="4">
        <v>1</v>
      </c>
      <c r="AI1394" s="4"/>
      <c r="AJ1394" s="4"/>
      <c r="AK1394" s="4"/>
      <c r="AL1394" s="4">
        <f t="shared" si="130"/>
        <v>1</v>
      </c>
      <c r="AM1394" s="4">
        <f t="shared" si="127"/>
        <v>0</v>
      </c>
      <c r="AN1394" s="4">
        <v>4</v>
      </c>
      <c r="AO1394" s="4">
        <v>4</v>
      </c>
      <c r="AP1394" s="4">
        <v>3</v>
      </c>
      <c r="AQ1394" s="4">
        <v>3</v>
      </c>
      <c r="AR1394" s="4">
        <v>4</v>
      </c>
      <c r="AS1394" s="4">
        <v>6</v>
      </c>
      <c r="AT1394" s="4">
        <v>6</v>
      </c>
      <c r="AU1394" s="4">
        <v>3</v>
      </c>
      <c r="AV1394" s="4">
        <v>4</v>
      </c>
      <c r="AW1394" s="4">
        <v>4</v>
      </c>
      <c r="AX1394" s="4">
        <v>3</v>
      </c>
      <c r="AY1394" s="4">
        <v>3</v>
      </c>
      <c r="AZ1394" s="4">
        <v>1</v>
      </c>
      <c r="BA1394" s="4">
        <f t="shared" si="129"/>
        <v>44</v>
      </c>
      <c r="BB1394" s="4">
        <v>2000</v>
      </c>
      <c r="BD1394" s="4">
        <v>5403</v>
      </c>
      <c r="BE1394" s="63">
        <f t="shared" si="128"/>
        <v>7403</v>
      </c>
      <c r="BG1394" s="4">
        <v>5141</v>
      </c>
      <c r="BH1394" s="4">
        <v>140</v>
      </c>
      <c r="BI1394" s="50">
        <v>110</v>
      </c>
      <c r="BJ1394" s="4">
        <f t="shared" si="126"/>
        <v>5391</v>
      </c>
      <c r="BK1394" s="4">
        <v>1088</v>
      </c>
      <c r="BL1394" s="4">
        <v>9797</v>
      </c>
      <c r="BM1394" s="4" t="s">
        <v>12994</v>
      </c>
      <c r="BN1394" s="4">
        <v>431</v>
      </c>
      <c r="BO1394" s="4">
        <v>3015</v>
      </c>
      <c r="BP1394" s="4" t="s">
        <v>12539</v>
      </c>
      <c r="BR1394" s="4"/>
      <c r="BS1394" s="4"/>
      <c r="BZ1394" s="4"/>
      <c r="CB1394" s="12"/>
      <c r="CC1394" s="4">
        <v>12812</v>
      </c>
      <c r="CL1394" s="4">
        <v>2</v>
      </c>
      <c r="CM1394" s="4">
        <v>6</v>
      </c>
      <c r="CR1394" s="4">
        <v>7421</v>
      </c>
      <c r="CS1394" s="4">
        <v>25</v>
      </c>
      <c r="CT1394" s="4">
        <v>140</v>
      </c>
      <c r="CU1394" s="4" t="s">
        <v>11986</v>
      </c>
      <c r="CV1394" s="4" t="s">
        <v>12328</v>
      </c>
      <c r="DK1394" s="50">
        <v>1400</v>
      </c>
      <c r="DL1394" s="50">
        <v>110</v>
      </c>
      <c r="DM1394" s="4">
        <v>274</v>
      </c>
      <c r="DN1394" s="4">
        <v>3132</v>
      </c>
      <c r="DO1394" s="4">
        <v>1256</v>
      </c>
      <c r="DP1394" s="4">
        <v>2009</v>
      </c>
      <c r="DS1394" s="4" t="s">
        <v>12498</v>
      </c>
      <c r="DU1394" s="4" t="s">
        <v>33979</v>
      </c>
      <c r="DV1394" s="4"/>
      <c r="DW1394" s="4"/>
    </row>
    <row r="1395" spans="1:130">
      <c r="A1395" s="60">
        <v>2903213</v>
      </c>
      <c r="B1395" s="4" t="s">
        <v>8780</v>
      </c>
      <c r="C1395" s="3">
        <v>2</v>
      </c>
      <c r="D1395" s="4" t="s">
        <v>8675</v>
      </c>
      <c r="F1395" s="4" t="s">
        <v>8675</v>
      </c>
      <c r="G1395" s="4" t="s">
        <v>13510</v>
      </c>
      <c r="H1395" s="4" t="s">
        <v>16902</v>
      </c>
      <c r="I1395" s="4" t="s">
        <v>8803</v>
      </c>
      <c r="J1395" s="4" t="s">
        <v>8803</v>
      </c>
      <c r="L1395" s="4" t="s">
        <v>9034</v>
      </c>
      <c r="M1395" s="4"/>
      <c r="N1395" s="4" t="s">
        <v>12746</v>
      </c>
      <c r="O1395" s="4" t="s">
        <v>26587</v>
      </c>
      <c r="P1395" s="4" t="s">
        <v>12746</v>
      </c>
      <c r="Q1395" s="4"/>
      <c r="R1395" s="4"/>
      <c r="S1395" s="4"/>
      <c r="V1395" s="4" t="s">
        <v>13510</v>
      </c>
      <c r="W1395" s="4" t="s">
        <v>8925</v>
      </c>
      <c r="X1395" s="4" t="s">
        <v>11911</v>
      </c>
      <c r="Y1395" s="4" t="s">
        <v>12983</v>
      </c>
      <c r="Z1395" s="4">
        <v>210</v>
      </c>
      <c r="AA1395" s="4">
        <v>10</v>
      </c>
      <c r="AB1395" s="4">
        <v>60</v>
      </c>
      <c r="AC1395" s="4">
        <v>1</v>
      </c>
      <c r="AD1395" s="4">
        <v>60</v>
      </c>
      <c r="AE1395" s="9">
        <v>6</v>
      </c>
      <c r="AF1395" s="4"/>
      <c r="AG1395" s="4"/>
      <c r="AH1395" s="4">
        <v>1</v>
      </c>
      <c r="AI1395" s="4"/>
      <c r="AJ1395" s="4">
        <v>1</v>
      </c>
      <c r="AK1395" s="4"/>
      <c r="AL1395" s="4">
        <f t="shared" si="130"/>
        <v>2</v>
      </c>
      <c r="AM1395" s="4">
        <f t="shared" si="127"/>
        <v>0</v>
      </c>
      <c r="AN1395" s="4">
        <v>6</v>
      </c>
      <c r="AO1395" s="4"/>
      <c r="AP1395" s="4"/>
      <c r="AQ1395" s="4"/>
      <c r="AR1395" s="4">
        <v>2</v>
      </c>
      <c r="AS1395" s="4">
        <v>6</v>
      </c>
      <c r="AT1395" s="4">
        <v>6</v>
      </c>
      <c r="AU1395" s="4">
        <v>6</v>
      </c>
      <c r="AV1395" s="4">
        <v>9</v>
      </c>
      <c r="AW1395" s="4">
        <v>9</v>
      </c>
      <c r="AX1395" s="4">
        <v>6</v>
      </c>
      <c r="AY1395" s="4">
        <v>6</v>
      </c>
      <c r="AZ1395" s="4"/>
      <c r="BA1395" s="4">
        <f t="shared" si="129"/>
        <v>50</v>
      </c>
      <c r="BB1395" s="4">
        <v>3000</v>
      </c>
      <c r="BC1395" s="4">
        <v>3780</v>
      </c>
      <c r="BD1395" s="4">
        <v>6115</v>
      </c>
      <c r="BE1395" s="63">
        <f t="shared" si="128"/>
        <v>12895</v>
      </c>
      <c r="BG1395" s="4">
        <v>11500</v>
      </c>
      <c r="BH1395" s="4">
        <v>580</v>
      </c>
      <c r="BJ1395" s="4">
        <f t="shared" si="126"/>
        <v>12080</v>
      </c>
      <c r="BK1395" s="4">
        <v>1921</v>
      </c>
      <c r="BL1395" s="4">
        <v>32693</v>
      </c>
      <c r="BM1395" s="4" t="s">
        <v>8551</v>
      </c>
      <c r="BO1395" s="4"/>
      <c r="BP1395" s="4"/>
      <c r="BR1395" s="4"/>
      <c r="BS1395" s="4"/>
      <c r="BZ1395" s="4"/>
      <c r="CB1395" s="12"/>
      <c r="CH1395" s="4">
        <v>2</v>
      </c>
      <c r="CI1395" s="4">
        <v>10</v>
      </c>
      <c r="CR1395" s="4">
        <v>20613</v>
      </c>
      <c r="CS1395" s="4">
        <v>10</v>
      </c>
      <c r="CT1395" s="4">
        <v>90</v>
      </c>
      <c r="CU1395" s="4" t="s">
        <v>11986</v>
      </c>
      <c r="CV1395" s="4" t="s">
        <v>12328</v>
      </c>
      <c r="CW1395" s="4">
        <v>2000</v>
      </c>
      <c r="CX1395" s="4">
        <v>490</v>
      </c>
      <c r="CY1395" s="4" t="s">
        <v>9321</v>
      </c>
      <c r="CZ1395" s="4" t="s">
        <v>15071</v>
      </c>
      <c r="DM1395" s="4">
        <v>740</v>
      </c>
      <c r="DN1395" s="4">
        <v>9416</v>
      </c>
      <c r="DO1395" s="4">
        <v>3000</v>
      </c>
      <c r="DP1395" s="4">
        <v>4090</v>
      </c>
      <c r="DS1395" s="4" t="s">
        <v>12498</v>
      </c>
      <c r="DU1395" s="4" t="s">
        <v>33980</v>
      </c>
      <c r="DV1395" s="4"/>
      <c r="DW1395" s="84" t="s">
        <v>33981</v>
      </c>
    </row>
    <row r="1396" spans="1:130">
      <c r="A1396" s="60">
        <v>2903214</v>
      </c>
      <c r="B1396" s="4" t="s">
        <v>8801</v>
      </c>
      <c r="D1396" s="4" t="s">
        <v>8675</v>
      </c>
      <c r="F1396" s="4" t="s">
        <v>8675</v>
      </c>
      <c r="G1396" s="4" t="s">
        <v>13510</v>
      </c>
      <c r="H1396" s="4" t="s">
        <v>16902</v>
      </c>
      <c r="I1396" s="4" t="s">
        <v>26602</v>
      </c>
      <c r="J1396" s="4" t="s">
        <v>26602</v>
      </c>
      <c r="L1396" s="4" t="s">
        <v>20279</v>
      </c>
      <c r="M1396" s="4"/>
      <c r="N1396" s="4" t="s">
        <v>12144</v>
      </c>
      <c r="O1396" s="4"/>
      <c r="P1396" s="4" t="s">
        <v>13510</v>
      </c>
      <c r="Q1396" s="4"/>
      <c r="R1396" s="4"/>
      <c r="S1396" s="4"/>
      <c r="V1396" s="4" t="s">
        <v>13510</v>
      </c>
      <c r="W1396" s="4" t="s">
        <v>9052</v>
      </c>
      <c r="X1396" s="4" t="s">
        <v>11911</v>
      </c>
      <c r="Y1396" s="4" t="s">
        <v>12983</v>
      </c>
      <c r="Z1396" s="4">
        <v>180</v>
      </c>
      <c r="AA1396" s="4">
        <v>10</v>
      </c>
      <c r="AB1396" s="4">
        <v>60</v>
      </c>
      <c r="AC1396" s="4">
        <v>1</v>
      </c>
      <c r="AD1396" s="4">
        <v>60</v>
      </c>
      <c r="AE1396" s="9">
        <v>6</v>
      </c>
      <c r="AF1396" s="4"/>
      <c r="AG1396" s="4"/>
      <c r="AH1396" s="4"/>
      <c r="AI1396" s="4"/>
      <c r="AJ1396" s="4"/>
      <c r="AK1396" s="4"/>
      <c r="AL1396" s="4">
        <f t="shared" si="130"/>
        <v>0</v>
      </c>
      <c r="AM1396" s="4">
        <f t="shared" si="127"/>
        <v>0</v>
      </c>
      <c r="AN1396" s="4">
        <v>5</v>
      </c>
      <c r="AO1396" s="4"/>
      <c r="AP1396" s="4"/>
      <c r="AQ1396" s="4"/>
      <c r="AR1396" s="4">
        <v>5</v>
      </c>
      <c r="AS1396" s="4">
        <v>5</v>
      </c>
      <c r="AT1396" s="4">
        <v>5</v>
      </c>
      <c r="AU1396" s="4">
        <v>6</v>
      </c>
      <c r="AV1396" s="4">
        <v>3</v>
      </c>
      <c r="AW1396" s="4">
        <v>2</v>
      </c>
      <c r="AX1396" s="4">
        <v>3</v>
      </c>
      <c r="AY1396" s="4"/>
      <c r="AZ1396" s="4"/>
      <c r="BA1396" s="4">
        <f t="shared" si="129"/>
        <v>29</v>
      </c>
      <c r="BD1396" s="4">
        <v>2094</v>
      </c>
      <c r="BE1396" s="63">
        <f t="shared" si="128"/>
        <v>2094</v>
      </c>
      <c r="BG1396" s="4">
        <v>6741</v>
      </c>
      <c r="BJ1396" s="4">
        <f t="shared" si="126"/>
        <v>6741</v>
      </c>
      <c r="BK1396" s="4">
        <v>1079</v>
      </c>
      <c r="BL1396" s="4">
        <v>19202</v>
      </c>
      <c r="BM1396" s="4" t="s">
        <v>9310</v>
      </c>
      <c r="BO1396" s="4"/>
      <c r="BP1396" s="4"/>
      <c r="BR1396" s="4"/>
      <c r="BS1396" s="4"/>
      <c r="BZ1396" s="4"/>
      <c r="CB1396" s="12"/>
      <c r="CR1396" s="4">
        <v>12461</v>
      </c>
      <c r="DM1396" s="4">
        <v>400</v>
      </c>
      <c r="DN1396" s="4">
        <v>4000</v>
      </c>
      <c r="DO1396" s="4">
        <v>1000</v>
      </c>
      <c r="DP1396" s="4">
        <v>2000</v>
      </c>
      <c r="DS1396" s="4" t="s">
        <v>12498</v>
      </c>
      <c r="DU1396" s="4" t="s">
        <v>33980</v>
      </c>
      <c r="DV1396" s="4"/>
      <c r="DW1396" s="4"/>
    </row>
    <row r="1397" spans="1:130">
      <c r="A1397" s="60">
        <v>2903215</v>
      </c>
      <c r="B1397" s="4" t="s">
        <v>9180</v>
      </c>
      <c r="D1397" s="4" t="s">
        <v>8940</v>
      </c>
      <c r="E1397" s="4" t="s">
        <v>8555</v>
      </c>
      <c r="F1397" s="4" t="s">
        <v>8689</v>
      </c>
      <c r="G1397" s="4" t="s">
        <v>12746</v>
      </c>
      <c r="H1397" s="4" t="s">
        <v>17025</v>
      </c>
      <c r="I1397" s="4" t="s">
        <v>8813</v>
      </c>
      <c r="J1397" s="4" t="s">
        <v>760</v>
      </c>
      <c r="L1397" s="4" t="s">
        <v>9433</v>
      </c>
      <c r="M1397" s="4"/>
      <c r="N1397" s="4" t="s">
        <v>12144</v>
      </c>
      <c r="O1397" s="4"/>
      <c r="P1397" s="4" t="s">
        <v>12746</v>
      </c>
      <c r="Q1397" s="4"/>
      <c r="R1397" s="4"/>
      <c r="S1397" s="4"/>
      <c r="V1397" s="4" t="s">
        <v>12746</v>
      </c>
      <c r="W1397" s="4"/>
      <c r="X1397" s="4" t="s">
        <v>11911</v>
      </c>
      <c r="Y1397" s="13" t="s">
        <v>12062</v>
      </c>
      <c r="Z1397" s="4">
        <v>305</v>
      </c>
      <c r="AA1397" s="4">
        <v>9</v>
      </c>
      <c r="AB1397" s="4">
        <v>48</v>
      </c>
      <c r="AC1397" s="4">
        <v>1</v>
      </c>
      <c r="AD1397" s="4">
        <v>48</v>
      </c>
      <c r="AE1397" s="9">
        <v>5.5</v>
      </c>
      <c r="AF1397" s="4">
        <v>2</v>
      </c>
      <c r="AG1397" s="4"/>
      <c r="AH1397" s="4"/>
      <c r="AI1397" s="4"/>
      <c r="AJ1397" s="4"/>
      <c r="AK1397" s="4"/>
      <c r="AL1397" s="4">
        <f t="shared" si="130"/>
        <v>0</v>
      </c>
      <c r="AM1397" s="4">
        <f t="shared" si="127"/>
        <v>0</v>
      </c>
      <c r="AN1397" s="4">
        <v>1</v>
      </c>
      <c r="AO1397" s="4">
        <v>1</v>
      </c>
      <c r="AP1397" s="4">
        <v>1</v>
      </c>
      <c r="AQ1397" s="4">
        <v>1</v>
      </c>
      <c r="AR1397" s="4">
        <v>1</v>
      </c>
      <c r="AS1397" s="4">
        <v>1</v>
      </c>
      <c r="AT1397" s="4">
        <v>1</v>
      </c>
      <c r="AU1397" s="4">
        <v>1</v>
      </c>
      <c r="AV1397" s="4">
        <v>1</v>
      </c>
      <c r="AW1397" s="4">
        <v>1</v>
      </c>
      <c r="AX1397" s="4">
        <v>1</v>
      </c>
      <c r="AY1397" s="4">
        <v>1</v>
      </c>
      <c r="AZ1397" s="4">
        <v>1</v>
      </c>
      <c r="BA1397" s="3">
        <f t="shared" si="129"/>
        <v>12</v>
      </c>
      <c r="BD1397" s="4">
        <v>758</v>
      </c>
      <c r="BE1397" s="63">
        <f t="shared" si="128"/>
        <v>758</v>
      </c>
      <c r="BG1397" s="4">
        <v>2200</v>
      </c>
      <c r="BH1397" s="4">
        <v>20</v>
      </c>
      <c r="BI1397" s="50">
        <v>50</v>
      </c>
      <c r="BJ1397" s="4">
        <f t="shared" si="126"/>
        <v>2270</v>
      </c>
      <c r="BK1397" s="4">
        <v>610</v>
      </c>
      <c r="BL1397" s="4">
        <v>4860</v>
      </c>
      <c r="BM1397" s="4" t="s">
        <v>12005</v>
      </c>
      <c r="BN1397" s="4">
        <v>4</v>
      </c>
      <c r="BO1397" s="4">
        <v>160</v>
      </c>
      <c r="BP1397" s="4" t="s">
        <v>12000</v>
      </c>
      <c r="BR1397" s="4"/>
      <c r="BS1397" s="4"/>
      <c r="BZ1397" s="4"/>
      <c r="CB1397" s="16"/>
      <c r="CL1397" s="4">
        <v>2</v>
      </c>
      <c r="CM1397" s="4">
        <v>5</v>
      </c>
      <c r="CR1397" s="4">
        <v>2750</v>
      </c>
      <c r="CS1397" s="4">
        <v>143</v>
      </c>
      <c r="CT1397" s="4">
        <v>20</v>
      </c>
      <c r="CU1397" s="4" t="s">
        <v>11869</v>
      </c>
      <c r="CV1397" s="4" t="s">
        <v>13092</v>
      </c>
      <c r="DK1397" s="50">
        <v>1000</v>
      </c>
      <c r="DL1397" s="50">
        <v>50</v>
      </c>
      <c r="DM1397" s="4">
        <v>118</v>
      </c>
      <c r="DN1397" s="4">
        <v>1184</v>
      </c>
      <c r="DO1397" s="4">
        <v>800</v>
      </c>
      <c r="DP1397" s="4">
        <v>1000</v>
      </c>
      <c r="DS1397" s="4" t="s">
        <v>12498</v>
      </c>
      <c r="DU1397" s="4" t="s">
        <v>33982</v>
      </c>
      <c r="DV1397" s="4"/>
      <c r="DW1397" s="4" t="s">
        <v>33866</v>
      </c>
    </row>
    <row r="1398" spans="1:130">
      <c r="A1398" s="60">
        <v>2903216</v>
      </c>
      <c r="B1398" s="4" t="s">
        <v>8794</v>
      </c>
      <c r="D1398" s="4" t="s">
        <v>8815</v>
      </c>
      <c r="E1398" s="4" t="s">
        <v>8817</v>
      </c>
      <c r="F1398" s="4" t="s">
        <v>9057</v>
      </c>
      <c r="G1398" s="4" t="s">
        <v>12746</v>
      </c>
      <c r="H1398" s="4" t="s">
        <v>17025</v>
      </c>
      <c r="I1398" s="4" t="s">
        <v>8816</v>
      </c>
      <c r="J1398" s="4" t="s">
        <v>8816</v>
      </c>
      <c r="L1398" s="4" t="s">
        <v>9433</v>
      </c>
      <c r="M1398" s="4"/>
      <c r="N1398" s="4" t="s">
        <v>12144</v>
      </c>
      <c r="O1398" s="4"/>
      <c r="P1398" s="4" t="s">
        <v>12746</v>
      </c>
      <c r="Q1398" s="4"/>
      <c r="R1398" s="4"/>
      <c r="S1398" s="4"/>
      <c r="V1398" s="4" t="s">
        <v>12746</v>
      </c>
      <c r="W1398" s="4"/>
      <c r="X1398" s="4" t="s">
        <v>11911</v>
      </c>
      <c r="Y1398" s="13" t="s">
        <v>12062</v>
      </c>
      <c r="Z1398" s="4">
        <v>250</v>
      </c>
      <c r="AA1398" s="4">
        <v>9</v>
      </c>
      <c r="AB1398" s="4">
        <v>49</v>
      </c>
      <c r="AC1398" s="4">
        <v>1</v>
      </c>
      <c r="AD1398" s="4">
        <v>49</v>
      </c>
      <c r="AE1398" s="9">
        <v>5.5</v>
      </c>
      <c r="AF1398" s="4">
        <v>1</v>
      </c>
      <c r="AG1398" s="4"/>
      <c r="AH1398" s="4"/>
      <c r="AI1398" s="4"/>
      <c r="AJ1398" s="4"/>
      <c r="AK1398" s="4"/>
      <c r="AL1398" s="4">
        <f t="shared" si="130"/>
        <v>0</v>
      </c>
      <c r="AM1398" s="4">
        <f t="shared" si="127"/>
        <v>0</v>
      </c>
      <c r="AN1398" s="4">
        <v>1</v>
      </c>
      <c r="AO1398" s="4">
        <v>1</v>
      </c>
      <c r="AP1398" s="4">
        <v>1</v>
      </c>
      <c r="AQ1398" s="4">
        <v>1</v>
      </c>
      <c r="AR1398" s="4">
        <v>1</v>
      </c>
      <c r="AS1398" s="4">
        <v>1</v>
      </c>
      <c r="AT1398" s="4">
        <v>1</v>
      </c>
      <c r="AU1398" s="4">
        <v>1</v>
      </c>
      <c r="AV1398" s="4">
        <v>1</v>
      </c>
      <c r="AW1398" s="4">
        <v>1</v>
      </c>
      <c r="AX1398" s="4">
        <v>1</v>
      </c>
      <c r="AY1398" s="4"/>
      <c r="AZ1398" s="4"/>
      <c r="BA1398" s="3">
        <f t="shared" si="129"/>
        <v>10</v>
      </c>
      <c r="BD1398" s="4">
        <v>860</v>
      </c>
      <c r="BE1398" s="63">
        <f t="shared" si="128"/>
        <v>860</v>
      </c>
      <c r="BF1398" s="4" t="s">
        <v>11693</v>
      </c>
      <c r="BG1398" s="4">
        <v>3000</v>
      </c>
      <c r="BI1398" s="50">
        <v>120</v>
      </c>
      <c r="BJ1398" s="4">
        <f t="shared" si="126"/>
        <v>3120</v>
      </c>
      <c r="BK1398" s="4">
        <v>1350</v>
      </c>
      <c r="BL1398" s="4">
        <v>6900</v>
      </c>
      <c r="BM1398" s="4" t="s">
        <v>12005</v>
      </c>
      <c r="BO1398" s="4"/>
      <c r="BP1398" s="4"/>
      <c r="BR1398" s="4"/>
      <c r="BS1398" s="4"/>
      <c r="BZ1398" s="4"/>
      <c r="CB1398" s="16"/>
      <c r="CL1398" s="4">
        <v>1</v>
      </c>
      <c r="CM1398" s="4">
        <v>5</v>
      </c>
      <c r="CR1398" s="4">
        <v>3780</v>
      </c>
      <c r="DK1398" s="50">
        <v>1500</v>
      </c>
      <c r="DL1398" s="50">
        <v>120</v>
      </c>
      <c r="DM1398" s="4">
        <v>200</v>
      </c>
      <c r="DN1398" s="4">
        <v>2000</v>
      </c>
      <c r="DO1398" s="4">
        <v>450</v>
      </c>
      <c r="DP1398" s="4">
        <v>500</v>
      </c>
      <c r="DQ1398" s="4">
        <v>333</v>
      </c>
      <c r="DR1398" s="4">
        <v>500</v>
      </c>
      <c r="DS1398" s="4" t="s">
        <v>12498</v>
      </c>
      <c r="DU1398" s="4"/>
      <c r="DV1398" s="4"/>
      <c r="DW1398" s="4" t="s">
        <v>33867</v>
      </c>
    </row>
    <row r="1399" spans="1:130">
      <c r="A1399" s="60">
        <v>2903217</v>
      </c>
      <c r="B1399" s="4" t="s">
        <v>8671</v>
      </c>
      <c r="D1399" s="4" t="s">
        <v>8896</v>
      </c>
      <c r="E1399" s="4" t="s">
        <v>8572</v>
      </c>
      <c r="F1399" s="4" t="s">
        <v>8660</v>
      </c>
      <c r="G1399" s="4" t="s">
        <v>12746</v>
      </c>
      <c r="H1399" s="4" t="s">
        <v>17025</v>
      </c>
      <c r="I1399" s="4" t="s">
        <v>8938</v>
      </c>
      <c r="J1399" s="4" t="s">
        <v>8938</v>
      </c>
      <c r="L1399" s="4" t="s">
        <v>9433</v>
      </c>
      <c r="M1399" s="4"/>
      <c r="N1399" s="4" t="s">
        <v>12144</v>
      </c>
      <c r="O1399" s="4"/>
      <c r="P1399" s="4" t="s">
        <v>12144</v>
      </c>
      <c r="Q1399" s="4"/>
      <c r="R1399" s="4"/>
      <c r="S1399" s="4"/>
      <c r="V1399" s="4" t="s">
        <v>12746</v>
      </c>
      <c r="W1399" s="4"/>
      <c r="X1399" s="4" t="s">
        <v>11911</v>
      </c>
      <c r="Y1399" s="13" t="s">
        <v>12983</v>
      </c>
      <c r="Z1399" s="4">
        <v>156</v>
      </c>
      <c r="AA1399" s="4">
        <v>9</v>
      </c>
      <c r="AB1399" s="4">
        <v>54</v>
      </c>
      <c r="AC1399" s="4">
        <v>1</v>
      </c>
      <c r="AD1399" s="4">
        <v>54</v>
      </c>
      <c r="AE1399" s="9">
        <v>6</v>
      </c>
      <c r="AF1399" s="4">
        <v>1</v>
      </c>
      <c r="AG1399" s="4"/>
      <c r="AH1399" s="4"/>
      <c r="AI1399" s="4"/>
      <c r="AJ1399" s="4">
        <v>1</v>
      </c>
      <c r="AK1399" s="4"/>
      <c r="AL1399" s="4">
        <f t="shared" si="130"/>
        <v>1</v>
      </c>
      <c r="AM1399" s="4">
        <f t="shared" si="127"/>
        <v>0</v>
      </c>
      <c r="AN1399" s="4">
        <v>2</v>
      </c>
      <c r="AO1399" s="4"/>
      <c r="AP1399" s="4"/>
      <c r="AQ1399" s="4">
        <v>2</v>
      </c>
      <c r="AR1399" s="4">
        <v>2</v>
      </c>
      <c r="AS1399" s="4">
        <v>2</v>
      </c>
      <c r="AT1399" s="4">
        <v>2</v>
      </c>
      <c r="AU1399" s="4">
        <v>2</v>
      </c>
      <c r="AV1399" s="4">
        <v>2</v>
      </c>
      <c r="AW1399" s="4"/>
      <c r="AX1399" s="4"/>
      <c r="AY1399" s="4"/>
      <c r="AZ1399" s="4"/>
      <c r="BA1399" s="3">
        <f t="shared" si="129"/>
        <v>12</v>
      </c>
      <c r="BC1399" s="4">
        <v>1250</v>
      </c>
      <c r="BD1399" s="4">
        <v>800</v>
      </c>
      <c r="BE1399" s="63">
        <f t="shared" si="128"/>
        <v>2050</v>
      </c>
      <c r="BF1399" s="4" t="s">
        <v>12060</v>
      </c>
      <c r="BG1399" s="4">
        <v>2000</v>
      </c>
      <c r="BH1399" s="4">
        <v>100</v>
      </c>
      <c r="BI1399" s="50">
        <v>105</v>
      </c>
      <c r="BJ1399" s="4">
        <f t="shared" si="126"/>
        <v>2205</v>
      </c>
      <c r="BK1399" s="4">
        <v>709</v>
      </c>
      <c r="BL1399" s="4">
        <v>6384</v>
      </c>
      <c r="BM1399" s="4" t="s">
        <v>12922</v>
      </c>
      <c r="BN1399" s="4">
        <v>25</v>
      </c>
      <c r="BO1399" s="4">
        <v>400</v>
      </c>
      <c r="BP1399" s="4" t="s">
        <v>13227</v>
      </c>
      <c r="BR1399" s="4"/>
      <c r="BS1399" s="4"/>
      <c r="BZ1399" s="4"/>
      <c r="CB1399" s="16"/>
      <c r="CL1399" s="4">
        <v>1</v>
      </c>
      <c r="CM1399" s="4">
        <v>5</v>
      </c>
      <c r="CR1399" s="4">
        <v>4579</v>
      </c>
      <c r="CS1399" s="4">
        <v>25</v>
      </c>
      <c r="CT1399" s="4">
        <v>100</v>
      </c>
      <c r="CU1399" s="4" t="s">
        <v>11986</v>
      </c>
      <c r="CV1399" s="4" t="s">
        <v>12328</v>
      </c>
      <c r="DK1399" s="50">
        <v>1167</v>
      </c>
      <c r="DL1399" s="50">
        <v>105</v>
      </c>
      <c r="DM1399" s="4">
        <v>100</v>
      </c>
      <c r="DN1399" s="4">
        <v>1500</v>
      </c>
      <c r="DO1399" s="4">
        <v>300</v>
      </c>
      <c r="DP1399" s="4">
        <v>275</v>
      </c>
      <c r="DQ1399" s="4">
        <v>190</v>
      </c>
      <c r="DR1399" s="4">
        <v>190</v>
      </c>
      <c r="DS1399" s="4" t="s">
        <v>12498</v>
      </c>
      <c r="DU1399" s="4" t="s">
        <v>33868</v>
      </c>
      <c r="DV1399" s="4" t="s">
        <v>33791</v>
      </c>
      <c r="DW1399" s="4" t="s">
        <v>33792</v>
      </c>
    </row>
    <row r="1400" spans="1:130">
      <c r="A1400" s="60">
        <v>2903218</v>
      </c>
      <c r="B1400" s="4" t="s">
        <v>8540</v>
      </c>
      <c r="D1400" s="4" t="s">
        <v>8656</v>
      </c>
      <c r="E1400" s="4" t="s">
        <v>8543</v>
      </c>
      <c r="G1400" s="4" t="s">
        <v>12144</v>
      </c>
      <c r="H1400" s="4" t="s">
        <v>17025</v>
      </c>
      <c r="I1400" s="4" t="s">
        <v>12154</v>
      </c>
      <c r="J1400" s="4" t="s">
        <v>12154</v>
      </c>
      <c r="L1400" s="4" t="s">
        <v>12154</v>
      </c>
      <c r="M1400" s="4"/>
      <c r="N1400" s="4" t="s">
        <v>12144</v>
      </c>
      <c r="O1400" s="4"/>
      <c r="P1400" s="4" t="s">
        <v>12746</v>
      </c>
      <c r="Q1400" s="4"/>
      <c r="R1400" s="4"/>
      <c r="S1400" s="4"/>
      <c r="V1400" s="4" t="s">
        <v>12746</v>
      </c>
      <c r="W1400" s="4"/>
      <c r="X1400" s="4" t="s">
        <v>11911</v>
      </c>
      <c r="Y1400" s="13" t="s">
        <v>12062</v>
      </c>
      <c r="Z1400" s="4">
        <v>300</v>
      </c>
      <c r="AA1400" s="4">
        <v>10</v>
      </c>
      <c r="AB1400" s="4">
        <v>55</v>
      </c>
      <c r="AC1400" s="4">
        <v>1</v>
      </c>
      <c r="AD1400" s="4">
        <v>55</v>
      </c>
      <c r="AE1400" s="9">
        <v>5.5</v>
      </c>
      <c r="AF1400" s="4"/>
      <c r="AG1400" s="4"/>
      <c r="AH1400" s="4"/>
      <c r="AI1400" s="4"/>
      <c r="AJ1400" s="4">
        <v>1</v>
      </c>
      <c r="AK1400" s="4">
        <v>1</v>
      </c>
      <c r="AL1400" s="4">
        <f t="shared" si="130"/>
        <v>1</v>
      </c>
      <c r="AM1400" s="4">
        <f t="shared" si="127"/>
        <v>1</v>
      </c>
      <c r="AN1400" s="4">
        <v>4</v>
      </c>
      <c r="AO1400" s="4">
        <v>4</v>
      </c>
      <c r="AP1400" s="4">
        <v>4</v>
      </c>
      <c r="AQ1400" s="4">
        <v>4</v>
      </c>
      <c r="AR1400" s="4">
        <v>4</v>
      </c>
      <c r="AS1400" s="4">
        <v>4</v>
      </c>
      <c r="AT1400" s="4">
        <v>4</v>
      </c>
      <c r="AU1400" s="4">
        <v>4</v>
      </c>
      <c r="AV1400" s="4">
        <v>4</v>
      </c>
      <c r="AW1400" s="4">
        <v>4</v>
      </c>
      <c r="AX1400" s="4">
        <v>4</v>
      </c>
      <c r="AY1400" s="4">
        <v>4</v>
      </c>
      <c r="AZ1400" s="4">
        <v>4</v>
      </c>
      <c r="BA1400" s="3">
        <f t="shared" si="129"/>
        <v>48</v>
      </c>
      <c r="BC1400" s="4">
        <v>2145</v>
      </c>
      <c r="BD1400" s="4">
        <v>3749</v>
      </c>
      <c r="BE1400" s="63">
        <f t="shared" si="128"/>
        <v>5894</v>
      </c>
      <c r="BF1400" s="4" t="s">
        <v>12060</v>
      </c>
      <c r="BG1400" s="4">
        <v>2849</v>
      </c>
      <c r="BH1400" s="4">
        <v>174</v>
      </c>
      <c r="BI1400" s="50">
        <v>95</v>
      </c>
      <c r="BJ1400" s="4">
        <f t="shared" si="126"/>
        <v>3118</v>
      </c>
      <c r="BK1400" s="4">
        <v>20</v>
      </c>
      <c r="BL1400" s="4">
        <v>667</v>
      </c>
      <c r="BM1400" s="4" t="s">
        <v>12610</v>
      </c>
      <c r="BN1400" s="4">
        <v>1</v>
      </c>
      <c r="BO1400" s="4">
        <v>50</v>
      </c>
      <c r="BP1400" s="4" t="s">
        <v>13087</v>
      </c>
      <c r="BQ1400" s="4">
        <v>121</v>
      </c>
      <c r="BR1400" s="4">
        <v>4843</v>
      </c>
      <c r="BS1400" s="4" t="s">
        <v>12374</v>
      </c>
      <c r="BU1400" s="4">
        <v>5088</v>
      </c>
      <c r="BV1400" s="4" t="s">
        <v>8541</v>
      </c>
      <c r="BZ1400" s="4"/>
      <c r="CA1400" s="4">
        <v>434</v>
      </c>
      <c r="CB1400" s="16"/>
      <c r="CL1400" s="4">
        <v>2</v>
      </c>
      <c r="CM1400" s="4">
        <v>10</v>
      </c>
      <c r="CR1400" s="4">
        <v>7964</v>
      </c>
      <c r="CS1400" s="4">
        <v>29</v>
      </c>
      <c r="CT1400" s="4">
        <v>173</v>
      </c>
      <c r="CU1400" s="4" t="s">
        <v>11986</v>
      </c>
      <c r="CV1400" s="4" t="s">
        <v>12328</v>
      </c>
      <c r="DK1400" s="50">
        <v>1200</v>
      </c>
      <c r="DL1400" s="50">
        <v>95</v>
      </c>
      <c r="DM1400" s="4">
        <v>190</v>
      </c>
      <c r="DN1400" s="4">
        <v>1900</v>
      </c>
      <c r="DO1400" s="4">
        <v>450</v>
      </c>
      <c r="DP1400" s="4">
        <v>900</v>
      </c>
      <c r="DS1400" s="4" t="s">
        <v>12498</v>
      </c>
      <c r="DU1400" s="4" t="s">
        <v>33793</v>
      </c>
      <c r="DV1400" s="4"/>
      <c r="DW1400" s="4"/>
    </row>
    <row r="1401" spans="1:130">
      <c r="A1401" s="60">
        <v>2903219</v>
      </c>
      <c r="B1401" s="4" t="s">
        <v>8670</v>
      </c>
      <c r="D1401" s="4" t="s">
        <v>8431</v>
      </c>
      <c r="E1401" s="4" t="s">
        <v>8777</v>
      </c>
      <c r="F1401" s="4" t="s">
        <v>8432</v>
      </c>
      <c r="G1401" s="4" t="s">
        <v>12746</v>
      </c>
      <c r="H1401" s="4" t="s">
        <v>17025</v>
      </c>
      <c r="I1401" s="4" t="s">
        <v>12154</v>
      </c>
      <c r="J1401" s="4" t="s">
        <v>12154</v>
      </c>
      <c r="L1401" s="4" t="s">
        <v>12154</v>
      </c>
      <c r="M1401" s="4"/>
      <c r="N1401" s="4" t="s">
        <v>12144</v>
      </c>
      <c r="O1401" s="4"/>
      <c r="P1401" s="4" t="s">
        <v>12746</v>
      </c>
      <c r="Q1401" s="4"/>
      <c r="R1401" s="4"/>
      <c r="S1401" s="4"/>
      <c r="V1401" s="4"/>
      <c r="W1401" s="4"/>
      <c r="X1401" s="4" t="s">
        <v>11911</v>
      </c>
      <c r="Y1401" s="13" t="s">
        <v>12062</v>
      </c>
      <c r="Z1401" s="4">
        <v>300</v>
      </c>
      <c r="AA1401" s="4">
        <v>10</v>
      </c>
      <c r="AB1401" s="4">
        <v>55</v>
      </c>
      <c r="AC1401" s="4">
        <v>1</v>
      </c>
      <c r="AD1401" s="4">
        <v>55</v>
      </c>
      <c r="AE1401" s="9">
        <v>5.5</v>
      </c>
      <c r="AF1401" s="4">
        <v>1</v>
      </c>
      <c r="AG1401" s="4"/>
      <c r="AH1401" s="4"/>
      <c r="AI1401" s="4"/>
      <c r="AJ1401" s="4"/>
      <c r="AK1401" s="4"/>
      <c r="AL1401" s="4">
        <f t="shared" si="130"/>
        <v>0</v>
      </c>
      <c r="AM1401" s="4">
        <f t="shared" si="127"/>
        <v>0</v>
      </c>
      <c r="AN1401" s="4">
        <v>3</v>
      </c>
      <c r="AO1401" s="4">
        <v>2</v>
      </c>
      <c r="AP1401" s="4">
        <v>2</v>
      </c>
      <c r="AQ1401" s="4">
        <v>2</v>
      </c>
      <c r="AR1401" s="4">
        <v>3</v>
      </c>
      <c r="AS1401" s="4">
        <v>3</v>
      </c>
      <c r="AT1401" s="4">
        <v>4</v>
      </c>
      <c r="AU1401" s="4">
        <v>4</v>
      </c>
      <c r="AV1401" s="4">
        <v>4</v>
      </c>
      <c r="AW1401" s="4">
        <v>3</v>
      </c>
      <c r="AX1401" s="4">
        <v>3</v>
      </c>
      <c r="AY1401" s="4">
        <v>3</v>
      </c>
      <c r="AZ1401" s="4">
        <v>3</v>
      </c>
      <c r="BA1401" s="3">
        <f t="shared" si="129"/>
        <v>36</v>
      </c>
      <c r="BD1401" s="4">
        <v>2613</v>
      </c>
      <c r="BE1401" s="63">
        <f t="shared" si="128"/>
        <v>2613</v>
      </c>
      <c r="BG1401" s="4">
        <v>2923</v>
      </c>
      <c r="BH1401" s="4">
        <v>182</v>
      </c>
      <c r="BI1401" s="50">
        <v>273</v>
      </c>
      <c r="BJ1401" s="4">
        <f t="shared" si="126"/>
        <v>3378</v>
      </c>
      <c r="BK1401" s="4">
        <v>1423</v>
      </c>
      <c r="BL1401" s="4">
        <v>9589</v>
      </c>
      <c r="BM1401" s="4" t="s">
        <v>12005</v>
      </c>
      <c r="BO1401" s="4"/>
      <c r="BP1401" s="4"/>
      <c r="BR1401" s="4"/>
      <c r="BS1401" s="4"/>
      <c r="BZ1401" s="4"/>
      <c r="CB1401" s="16"/>
      <c r="CC1401" s="4">
        <v>9589</v>
      </c>
      <c r="CL1401" s="4">
        <v>2</v>
      </c>
      <c r="CM1401" s="4">
        <v>10</v>
      </c>
      <c r="CR1401" s="4">
        <v>6211</v>
      </c>
      <c r="CS1401" s="4">
        <v>25</v>
      </c>
      <c r="CT1401" s="4">
        <v>182</v>
      </c>
      <c r="CU1401" s="4" t="s">
        <v>11986</v>
      </c>
      <c r="CV1401" s="4" t="s">
        <v>12328</v>
      </c>
      <c r="DK1401" s="50">
        <v>2209</v>
      </c>
      <c r="DL1401" s="50">
        <v>273</v>
      </c>
      <c r="DM1401" s="4">
        <v>124</v>
      </c>
      <c r="DN1401" s="4">
        <v>1247</v>
      </c>
      <c r="DQ1401" s="4">
        <v>1107</v>
      </c>
      <c r="DR1401" s="4">
        <v>1674</v>
      </c>
      <c r="DS1401" s="4" t="s">
        <v>12498</v>
      </c>
      <c r="DU1401" s="4" t="s">
        <v>33794</v>
      </c>
      <c r="DV1401" s="4" t="s">
        <v>33795</v>
      </c>
      <c r="DW1401" s="4"/>
    </row>
    <row r="1402" spans="1:130">
      <c r="A1402" s="60">
        <v>2903220</v>
      </c>
      <c r="B1402" s="4" t="s">
        <v>8284</v>
      </c>
      <c r="D1402" s="4" t="s">
        <v>8285</v>
      </c>
      <c r="E1402" s="4" t="s">
        <v>8422</v>
      </c>
      <c r="F1402" s="4" t="s">
        <v>8423</v>
      </c>
      <c r="G1402" s="4" t="s">
        <v>12746</v>
      </c>
      <c r="H1402" s="4" t="s">
        <v>17025</v>
      </c>
      <c r="I1402" s="4" t="s">
        <v>8421</v>
      </c>
      <c r="J1402" s="4" t="s">
        <v>8421</v>
      </c>
      <c r="L1402" s="4" t="s">
        <v>8421</v>
      </c>
      <c r="M1402" s="4" t="s">
        <v>8421</v>
      </c>
      <c r="N1402" s="4" t="s">
        <v>12144</v>
      </c>
      <c r="O1402" s="4"/>
      <c r="P1402" s="4" t="s">
        <v>12746</v>
      </c>
      <c r="Q1402" s="4"/>
      <c r="R1402" s="4"/>
      <c r="S1402" s="4"/>
      <c r="V1402" s="4" t="s">
        <v>12746</v>
      </c>
      <c r="W1402" s="4"/>
      <c r="X1402" s="4" t="s">
        <v>14152</v>
      </c>
      <c r="Y1402" s="13" t="s">
        <v>12062</v>
      </c>
      <c r="Z1402" s="4">
        <v>151</v>
      </c>
      <c r="AA1402" s="4">
        <v>10</v>
      </c>
      <c r="AB1402" s="4">
        <v>60</v>
      </c>
      <c r="AC1402" s="4">
        <v>1</v>
      </c>
      <c r="AD1402" s="4">
        <v>60</v>
      </c>
      <c r="AE1402" s="9">
        <v>6</v>
      </c>
      <c r="AF1402" s="4">
        <v>1</v>
      </c>
      <c r="AG1402" s="4"/>
      <c r="AH1402" s="4"/>
      <c r="AI1402" s="4"/>
      <c r="AJ1402" s="4"/>
      <c r="AK1402" s="4"/>
      <c r="AL1402" s="4">
        <f t="shared" si="130"/>
        <v>0</v>
      </c>
      <c r="AM1402" s="4">
        <f t="shared" si="127"/>
        <v>0</v>
      </c>
      <c r="AN1402" s="4">
        <v>2</v>
      </c>
      <c r="AO1402" s="4"/>
      <c r="AP1402" s="4"/>
      <c r="AQ1402" s="4">
        <v>2</v>
      </c>
      <c r="AR1402" s="4">
        <v>4</v>
      </c>
      <c r="AS1402" s="4">
        <v>4</v>
      </c>
      <c r="AT1402" s="4">
        <v>2</v>
      </c>
      <c r="AU1402" s="4"/>
      <c r="AV1402" s="4">
        <v>2</v>
      </c>
      <c r="AW1402" s="4">
        <v>3</v>
      </c>
      <c r="AX1402" s="4">
        <v>3</v>
      </c>
      <c r="AY1402" s="4">
        <v>3</v>
      </c>
      <c r="AZ1402" s="4">
        <v>1</v>
      </c>
      <c r="BA1402" s="3">
        <f t="shared" si="129"/>
        <v>24</v>
      </c>
      <c r="BD1402" s="4">
        <v>1947</v>
      </c>
      <c r="BE1402" s="63">
        <f t="shared" si="128"/>
        <v>1947</v>
      </c>
      <c r="BF1402" s="4" t="s">
        <v>12060</v>
      </c>
      <c r="BG1402" s="4">
        <v>2000</v>
      </c>
      <c r="BJ1402" s="4">
        <f t="shared" ref="BJ1402:BJ1465" si="131">SUM(BG1402:BI1402)</f>
        <v>2000</v>
      </c>
      <c r="BK1402" s="4">
        <v>761</v>
      </c>
      <c r="BL1402" s="4">
        <v>6087</v>
      </c>
      <c r="BM1402" s="4" t="s">
        <v>12005</v>
      </c>
      <c r="BO1402" s="4"/>
      <c r="BP1402" s="4"/>
      <c r="BR1402" s="4"/>
      <c r="BS1402" s="4"/>
      <c r="BZ1402" s="4"/>
      <c r="CB1402" s="16"/>
      <c r="CC1402" s="4">
        <v>6087</v>
      </c>
      <c r="CR1402" s="4">
        <v>4087</v>
      </c>
      <c r="DM1402" s="4">
        <v>197</v>
      </c>
      <c r="DN1402" s="4">
        <v>2610</v>
      </c>
      <c r="DO1402" s="4">
        <v>778</v>
      </c>
      <c r="DP1402" s="4">
        <v>1544</v>
      </c>
      <c r="DS1402" s="4" t="s">
        <v>12498</v>
      </c>
      <c r="DU1402" s="4" t="s">
        <v>33796</v>
      </c>
      <c r="DV1402" s="4" t="s">
        <v>33797</v>
      </c>
      <c r="DW1402" s="4"/>
    </row>
    <row r="1403" spans="1:130">
      <c r="A1403" s="60">
        <v>2903221</v>
      </c>
      <c r="B1403" s="4" t="s">
        <v>8434</v>
      </c>
      <c r="D1403" s="4" t="s">
        <v>8435</v>
      </c>
      <c r="E1403" s="4" t="s">
        <v>8424</v>
      </c>
      <c r="F1403" s="4" t="s">
        <v>8428</v>
      </c>
      <c r="G1403" s="4" t="s">
        <v>12144</v>
      </c>
      <c r="H1403" s="4" t="s">
        <v>17025</v>
      </c>
      <c r="I1403" s="4" t="s">
        <v>8421</v>
      </c>
      <c r="J1403" s="4" t="s">
        <v>8421</v>
      </c>
      <c r="L1403" s="4" t="s">
        <v>8421</v>
      </c>
      <c r="M1403" s="4" t="s">
        <v>8424</v>
      </c>
      <c r="N1403" s="4" t="s">
        <v>12144</v>
      </c>
      <c r="O1403" s="4"/>
      <c r="P1403" s="4" t="s">
        <v>12746</v>
      </c>
      <c r="Q1403" s="4"/>
      <c r="R1403" s="4"/>
      <c r="S1403" s="4"/>
      <c r="V1403" s="4" t="s">
        <v>12144</v>
      </c>
      <c r="W1403" s="4" t="s">
        <v>8169</v>
      </c>
      <c r="X1403" s="4" t="s">
        <v>11911</v>
      </c>
      <c r="Y1403" s="13" t="s">
        <v>12062</v>
      </c>
      <c r="Z1403" s="4">
        <v>197</v>
      </c>
      <c r="AA1403" s="4">
        <v>9</v>
      </c>
      <c r="AB1403" s="4">
        <v>53</v>
      </c>
      <c r="AC1403" s="4">
        <v>1</v>
      </c>
      <c r="AD1403" s="4">
        <v>53</v>
      </c>
      <c r="AE1403" s="9">
        <v>6</v>
      </c>
      <c r="AF1403" s="4"/>
      <c r="AG1403" s="4"/>
      <c r="AH1403" s="4"/>
      <c r="AI1403" s="4"/>
      <c r="AJ1403" s="4"/>
      <c r="AK1403" s="4"/>
      <c r="AL1403" s="4">
        <f t="shared" si="130"/>
        <v>0</v>
      </c>
      <c r="AM1403" s="4">
        <f t="shared" si="127"/>
        <v>0</v>
      </c>
      <c r="AN1403" s="4">
        <v>3</v>
      </c>
      <c r="AO1403" s="4"/>
      <c r="AP1403" s="4">
        <v>3</v>
      </c>
      <c r="AQ1403" s="4">
        <v>4</v>
      </c>
      <c r="AR1403" s="4">
        <v>3</v>
      </c>
      <c r="AS1403" s="4"/>
      <c r="AT1403" s="4">
        <v>4</v>
      </c>
      <c r="AU1403" s="4"/>
      <c r="AV1403" s="4"/>
      <c r="AW1403" s="4">
        <v>3</v>
      </c>
      <c r="AX1403" s="4"/>
      <c r="AY1403" s="4">
        <v>5</v>
      </c>
      <c r="AZ1403" s="4">
        <v>3</v>
      </c>
      <c r="BA1403" s="3">
        <f t="shared" si="129"/>
        <v>25</v>
      </c>
      <c r="BD1403" s="4">
        <v>2887</v>
      </c>
      <c r="BE1403" s="63">
        <f t="shared" si="128"/>
        <v>2887</v>
      </c>
      <c r="BF1403" s="4" t="s">
        <v>12060</v>
      </c>
      <c r="BG1403" s="4">
        <v>4226</v>
      </c>
      <c r="BH1403" s="4">
        <v>49</v>
      </c>
      <c r="BI1403" s="50">
        <v>107</v>
      </c>
      <c r="BJ1403" s="4">
        <f t="shared" si="131"/>
        <v>4382</v>
      </c>
      <c r="BK1403" s="4">
        <v>1066</v>
      </c>
      <c r="BL1403" s="4">
        <v>8533</v>
      </c>
      <c r="BM1403" s="4" t="s">
        <v>12005</v>
      </c>
      <c r="BN1403" s="4">
        <v>2</v>
      </c>
      <c r="BO1403" s="4">
        <v>108</v>
      </c>
      <c r="BP1403" s="4" t="s">
        <v>13226</v>
      </c>
      <c r="BQ1403" s="4">
        <v>16</v>
      </c>
      <c r="BR1403" s="4">
        <v>571</v>
      </c>
      <c r="BS1403" s="4" t="s">
        <v>12374</v>
      </c>
      <c r="BZ1403" s="4"/>
      <c r="CB1403" s="16"/>
      <c r="CC1403" s="4">
        <v>9311</v>
      </c>
      <c r="CL1403" s="4">
        <v>3</v>
      </c>
      <c r="CM1403" s="4">
        <v>15</v>
      </c>
      <c r="CR1403" s="4">
        <v>4830</v>
      </c>
      <c r="CS1403" s="4">
        <v>9</v>
      </c>
      <c r="CT1403" s="4">
        <v>48</v>
      </c>
      <c r="CU1403" s="4" t="s">
        <v>11986</v>
      </c>
      <c r="CV1403" s="4" t="s">
        <v>12328</v>
      </c>
      <c r="DK1403" s="50">
        <v>2480</v>
      </c>
      <c r="DL1403" s="50">
        <v>107</v>
      </c>
      <c r="DM1403" s="4">
        <v>182</v>
      </c>
      <c r="DN1403" s="4">
        <v>2200</v>
      </c>
      <c r="DO1403" s="4">
        <v>869</v>
      </c>
      <c r="DP1403" s="4">
        <v>1900</v>
      </c>
      <c r="DS1403" s="4" t="s">
        <v>12498</v>
      </c>
      <c r="DU1403" s="4"/>
      <c r="DV1403" s="4"/>
      <c r="DW1403" s="4"/>
    </row>
    <row r="1404" spans="1:130">
      <c r="A1404" s="60">
        <v>2903222</v>
      </c>
      <c r="B1404" s="4" t="s">
        <v>8552</v>
      </c>
      <c r="D1404" s="4" t="s">
        <v>8553</v>
      </c>
      <c r="E1404" s="4" t="s">
        <v>8667</v>
      </c>
      <c r="F1404" s="4" t="s">
        <v>8553</v>
      </c>
      <c r="G1404" s="4" t="s">
        <v>12746</v>
      </c>
      <c r="H1404" s="4" t="s">
        <v>17025</v>
      </c>
      <c r="I1404" s="4" t="s">
        <v>8421</v>
      </c>
      <c r="J1404" s="4" t="s">
        <v>8421</v>
      </c>
      <c r="L1404" s="4" t="s">
        <v>8421</v>
      </c>
      <c r="M1404" s="4"/>
      <c r="N1404" s="4" t="s">
        <v>12144</v>
      </c>
      <c r="O1404" s="4"/>
      <c r="P1404" s="4" t="s">
        <v>12746</v>
      </c>
      <c r="Q1404" s="4"/>
      <c r="R1404" s="4"/>
      <c r="S1404" s="4"/>
      <c r="V1404" s="4" t="s">
        <v>12746</v>
      </c>
      <c r="W1404" s="4"/>
      <c r="X1404" s="4" t="s">
        <v>11911</v>
      </c>
      <c r="Y1404" s="13" t="s">
        <v>12062</v>
      </c>
      <c r="Z1404" s="4">
        <v>273</v>
      </c>
      <c r="AA1404" s="4">
        <v>9</v>
      </c>
      <c r="AB1404" s="4">
        <v>54</v>
      </c>
      <c r="AC1404" s="4">
        <v>1</v>
      </c>
      <c r="AD1404" s="4">
        <v>54</v>
      </c>
      <c r="AE1404" s="9">
        <v>6</v>
      </c>
      <c r="AF1404" s="4">
        <v>1</v>
      </c>
      <c r="AG1404" s="4"/>
      <c r="AH1404" s="4"/>
      <c r="AI1404" s="4"/>
      <c r="AJ1404" s="4"/>
      <c r="AK1404" s="4"/>
      <c r="AL1404" s="4">
        <f t="shared" si="130"/>
        <v>0</v>
      </c>
      <c r="AM1404" s="4">
        <f t="shared" si="127"/>
        <v>0</v>
      </c>
      <c r="AN1404" s="4">
        <v>1</v>
      </c>
      <c r="AO1404" s="4">
        <v>1</v>
      </c>
      <c r="AP1404" s="4">
        <v>1</v>
      </c>
      <c r="AQ1404" s="4">
        <v>1</v>
      </c>
      <c r="AR1404" s="4">
        <v>1</v>
      </c>
      <c r="AS1404" s="4">
        <v>1</v>
      </c>
      <c r="AT1404" s="4">
        <v>1</v>
      </c>
      <c r="AU1404" s="4">
        <v>1</v>
      </c>
      <c r="AV1404" s="4">
        <v>1</v>
      </c>
      <c r="AW1404" s="4">
        <v>1</v>
      </c>
      <c r="AX1404" s="4">
        <v>1</v>
      </c>
      <c r="AY1404" s="4">
        <v>1</v>
      </c>
      <c r="AZ1404" s="4">
        <v>1</v>
      </c>
      <c r="BA1404" s="3">
        <f t="shared" si="129"/>
        <v>12</v>
      </c>
      <c r="BD1404" s="4">
        <v>1365</v>
      </c>
      <c r="BE1404" s="63">
        <f t="shared" si="128"/>
        <v>1365</v>
      </c>
      <c r="BF1404" s="4" t="s">
        <v>12060</v>
      </c>
      <c r="BG1404" s="4">
        <v>9828</v>
      </c>
      <c r="BH1404" s="4">
        <v>55</v>
      </c>
      <c r="BI1404" s="50">
        <v>26</v>
      </c>
      <c r="BJ1404" s="4">
        <f t="shared" si="131"/>
        <v>9909</v>
      </c>
      <c r="BK1404" s="4">
        <v>1843</v>
      </c>
      <c r="BL1404" s="4">
        <v>13923</v>
      </c>
      <c r="BM1404" s="4" t="s">
        <v>12005</v>
      </c>
      <c r="BO1404" s="4"/>
      <c r="BP1404" s="4"/>
      <c r="BR1404" s="4"/>
      <c r="BS1404" s="4"/>
      <c r="BZ1404" s="4"/>
      <c r="CB1404" s="16"/>
      <c r="CC1404" s="4">
        <v>13923</v>
      </c>
      <c r="CL1404" s="4">
        <v>1</v>
      </c>
      <c r="CM1404" s="4">
        <v>5</v>
      </c>
      <c r="CR1404" s="4">
        <v>4014</v>
      </c>
      <c r="CS1404" s="4">
        <v>11</v>
      </c>
      <c r="CT1404" s="4">
        <v>55</v>
      </c>
      <c r="CU1404" s="4" t="s">
        <v>11986</v>
      </c>
      <c r="CV1404" s="4" t="s">
        <v>12328</v>
      </c>
      <c r="DK1404" s="50">
        <v>300</v>
      </c>
      <c r="DL1404" s="50">
        <v>26</v>
      </c>
      <c r="DM1404" s="4">
        <v>246</v>
      </c>
      <c r="DN1404" s="4">
        <v>3097</v>
      </c>
      <c r="DO1404" s="4">
        <v>1365</v>
      </c>
      <c r="DP1404" s="4">
        <v>6730</v>
      </c>
      <c r="DS1404" s="4" t="s">
        <v>12498</v>
      </c>
      <c r="DU1404" s="4"/>
      <c r="DV1404" s="4"/>
      <c r="DW1404" s="4"/>
    </row>
    <row r="1405" spans="1:130">
      <c r="A1405" s="60">
        <v>2903223</v>
      </c>
      <c r="B1405" s="4" t="s">
        <v>8554</v>
      </c>
      <c r="D1405" s="4" t="s">
        <v>8436</v>
      </c>
      <c r="E1405" s="4" t="s">
        <v>8558</v>
      </c>
      <c r="F1405" s="4" t="s">
        <v>8436</v>
      </c>
      <c r="G1405" s="4" t="s">
        <v>12144</v>
      </c>
      <c r="H1405" s="4" t="s">
        <v>17025</v>
      </c>
      <c r="I1405" s="3" t="s">
        <v>8296</v>
      </c>
      <c r="J1405" s="3" t="s">
        <v>8296</v>
      </c>
      <c r="L1405" s="3" t="s">
        <v>8297</v>
      </c>
      <c r="M1405" s="4" t="s">
        <v>12746</v>
      </c>
      <c r="N1405" s="4" t="s">
        <v>12144</v>
      </c>
      <c r="O1405" s="4"/>
      <c r="P1405" s="4" t="s">
        <v>12746</v>
      </c>
      <c r="Q1405" s="4" t="s">
        <v>12144</v>
      </c>
      <c r="R1405" s="4" t="s">
        <v>12144</v>
      </c>
      <c r="S1405" s="4" t="s">
        <v>12144</v>
      </c>
      <c r="T1405" s="4" t="s">
        <v>12144</v>
      </c>
      <c r="V1405" s="4" t="s">
        <v>12746</v>
      </c>
      <c r="W1405" s="4"/>
      <c r="X1405" s="4" t="s">
        <v>11911</v>
      </c>
      <c r="Y1405" s="13" t="s">
        <v>12074</v>
      </c>
      <c r="Z1405" s="4">
        <v>280</v>
      </c>
      <c r="AA1405" s="4">
        <v>10</v>
      </c>
      <c r="AB1405" s="4">
        <v>55</v>
      </c>
      <c r="AC1405" s="4">
        <v>1</v>
      </c>
      <c r="AD1405" s="4">
        <v>55</v>
      </c>
      <c r="AE1405" s="9">
        <v>5.5</v>
      </c>
      <c r="AF1405" s="4"/>
      <c r="AG1405" s="4"/>
      <c r="AH1405" s="4"/>
      <c r="AI1405" s="4"/>
      <c r="AJ1405" s="4"/>
      <c r="AK1405" s="4"/>
      <c r="AL1405" s="4">
        <f t="shared" si="130"/>
        <v>0</v>
      </c>
      <c r="AM1405" s="4">
        <f t="shared" si="127"/>
        <v>0</v>
      </c>
      <c r="AN1405" s="4">
        <v>2</v>
      </c>
      <c r="AO1405" s="4">
        <v>2</v>
      </c>
      <c r="AP1405" s="4">
        <v>2</v>
      </c>
      <c r="AQ1405" s="4">
        <v>2</v>
      </c>
      <c r="AR1405" s="4">
        <v>2</v>
      </c>
      <c r="AS1405" s="4">
        <v>2</v>
      </c>
      <c r="AT1405" s="4">
        <v>2</v>
      </c>
      <c r="AU1405" s="4">
        <v>2</v>
      </c>
      <c r="AV1405" s="4">
        <v>2</v>
      </c>
      <c r="AW1405" s="4">
        <v>2</v>
      </c>
      <c r="AX1405" s="4">
        <v>2</v>
      </c>
      <c r="AY1405" s="4">
        <v>2</v>
      </c>
      <c r="AZ1405" s="4">
        <v>2</v>
      </c>
      <c r="BA1405" s="3">
        <f t="shared" si="129"/>
        <v>24</v>
      </c>
      <c r="BD1405" s="4">
        <v>2000</v>
      </c>
      <c r="BE1405" s="63">
        <f t="shared" si="128"/>
        <v>2000</v>
      </c>
      <c r="BG1405" s="4">
        <v>2400</v>
      </c>
      <c r="BH1405" s="4">
        <v>180</v>
      </c>
      <c r="BI1405" s="50">
        <v>300</v>
      </c>
      <c r="BJ1405" s="4">
        <f t="shared" si="131"/>
        <v>2880</v>
      </c>
      <c r="BK1405" s="4">
        <v>727</v>
      </c>
      <c r="BL1405" s="4">
        <v>8000</v>
      </c>
      <c r="BM1405" s="4" t="s">
        <v>12922</v>
      </c>
      <c r="BN1405" s="4">
        <v>20</v>
      </c>
      <c r="BO1405" s="4">
        <v>600</v>
      </c>
      <c r="BP1405" s="4" t="s">
        <v>13212</v>
      </c>
      <c r="BR1405" s="4"/>
      <c r="BS1405" s="4"/>
      <c r="BZ1405" s="4"/>
      <c r="CB1405" s="16"/>
      <c r="CL1405" s="4">
        <v>3</v>
      </c>
      <c r="CM1405" s="4">
        <v>11</v>
      </c>
      <c r="CR1405" s="4">
        <v>5720</v>
      </c>
      <c r="CS1405" s="4">
        <v>30</v>
      </c>
      <c r="CT1405" s="4">
        <v>150</v>
      </c>
      <c r="CU1405" s="4" t="s">
        <v>11986</v>
      </c>
      <c r="CV1405" s="4" t="s">
        <v>12328</v>
      </c>
      <c r="DK1405" s="50">
        <v>3000</v>
      </c>
      <c r="DL1405" s="50">
        <v>300</v>
      </c>
      <c r="DM1405" s="4">
        <v>160</v>
      </c>
      <c r="DN1405" s="4">
        <v>1600</v>
      </c>
      <c r="DO1405" s="4">
        <v>400</v>
      </c>
      <c r="DP1405" s="4">
        <v>800</v>
      </c>
      <c r="DS1405" s="4" t="s">
        <v>12498</v>
      </c>
      <c r="DU1405" s="4" t="s">
        <v>33798</v>
      </c>
      <c r="DV1405" s="4"/>
      <c r="DW1405" s="4" t="s">
        <v>33799</v>
      </c>
    </row>
    <row r="1406" spans="1:130" s="101" customFormat="1">
      <c r="A1406" s="60">
        <v>2903224</v>
      </c>
      <c r="B1406" s="4" t="s">
        <v>8448</v>
      </c>
      <c r="C1406" s="3"/>
      <c r="D1406" s="4" t="s">
        <v>8449</v>
      </c>
      <c r="E1406" s="3"/>
      <c r="F1406" s="4" t="s">
        <v>9329</v>
      </c>
      <c r="G1406" s="4" t="s">
        <v>12746</v>
      </c>
      <c r="H1406" s="4" t="s">
        <v>17025</v>
      </c>
      <c r="I1406" s="3" t="s">
        <v>9202</v>
      </c>
      <c r="J1406" s="3" t="s">
        <v>392</v>
      </c>
      <c r="K1406" s="3"/>
      <c r="L1406" s="3" t="s">
        <v>8297</v>
      </c>
      <c r="M1406" s="4"/>
      <c r="N1406" s="4" t="s">
        <v>12144</v>
      </c>
      <c r="O1406" s="4"/>
      <c r="P1406" s="4" t="s">
        <v>12746</v>
      </c>
      <c r="Q1406" s="4"/>
      <c r="R1406" s="4"/>
      <c r="S1406" s="4"/>
      <c r="T1406" s="3"/>
      <c r="U1406" s="3"/>
      <c r="V1406" s="4" t="s">
        <v>12746</v>
      </c>
      <c r="W1406" s="4"/>
      <c r="X1406" s="4" t="s">
        <v>9203</v>
      </c>
      <c r="Y1406" s="13" t="s">
        <v>12687</v>
      </c>
      <c r="Z1406" s="4">
        <v>250</v>
      </c>
      <c r="AA1406" s="4">
        <v>10</v>
      </c>
      <c r="AB1406" s="4">
        <v>60</v>
      </c>
      <c r="AC1406" s="4">
        <v>1</v>
      </c>
      <c r="AD1406" s="4">
        <v>60</v>
      </c>
      <c r="AE1406" s="9">
        <v>6</v>
      </c>
      <c r="AF1406" s="4">
        <v>2</v>
      </c>
      <c r="AG1406" s="4"/>
      <c r="AH1406" s="4"/>
      <c r="AI1406" s="4"/>
      <c r="AJ1406" s="4"/>
      <c r="AK1406" s="4"/>
      <c r="AL1406" s="4">
        <f t="shared" si="130"/>
        <v>0</v>
      </c>
      <c r="AM1406" s="4">
        <f t="shared" si="127"/>
        <v>0</v>
      </c>
      <c r="AN1406" s="4">
        <v>2</v>
      </c>
      <c r="AO1406" s="4"/>
      <c r="AP1406" s="4"/>
      <c r="AQ1406" s="4">
        <v>2</v>
      </c>
      <c r="AR1406" s="4">
        <v>2</v>
      </c>
      <c r="AS1406" s="4">
        <v>2</v>
      </c>
      <c r="AT1406" s="4">
        <v>2</v>
      </c>
      <c r="AU1406" s="4">
        <v>2</v>
      </c>
      <c r="AV1406" s="4">
        <v>2</v>
      </c>
      <c r="AW1406" s="4">
        <v>2</v>
      </c>
      <c r="AX1406" s="4">
        <v>2</v>
      </c>
      <c r="AY1406" s="4">
        <v>2</v>
      </c>
      <c r="AZ1406" s="4">
        <v>2</v>
      </c>
      <c r="BA1406" s="3">
        <f t="shared" si="129"/>
        <v>20</v>
      </c>
      <c r="BB1406" s="4"/>
      <c r="BC1406" s="4"/>
      <c r="BD1406" s="4">
        <v>2914</v>
      </c>
      <c r="BE1406" s="63">
        <f t="shared" si="128"/>
        <v>2914</v>
      </c>
      <c r="BF1406" s="4" t="s">
        <v>11693</v>
      </c>
      <c r="BG1406" s="4">
        <v>2040</v>
      </c>
      <c r="BH1406" s="4">
        <v>96</v>
      </c>
      <c r="BI1406" s="50"/>
      <c r="BJ1406" s="4">
        <f t="shared" si="131"/>
        <v>2136</v>
      </c>
      <c r="BK1406" s="4">
        <v>4</v>
      </c>
      <c r="BL1406" s="4">
        <v>175</v>
      </c>
      <c r="BM1406" s="4" t="s">
        <v>12000</v>
      </c>
      <c r="BN1406" s="4">
        <v>668</v>
      </c>
      <c r="BO1406" s="4">
        <v>4969</v>
      </c>
      <c r="BP1406" s="4" t="s">
        <v>12731</v>
      </c>
      <c r="BQ1406" s="4"/>
      <c r="BR1406" s="4"/>
      <c r="BS1406" s="4"/>
      <c r="BT1406" s="4"/>
      <c r="BU1406" s="4"/>
      <c r="BV1406" s="4"/>
      <c r="BW1406" s="4"/>
      <c r="BX1406" s="4"/>
      <c r="BY1406" s="4"/>
      <c r="BZ1406" s="4"/>
      <c r="CA1406" s="4"/>
      <c r="CB1406" s="16"/>
      <c r="CC1406" s="3"/>
      <c r="CD1406" s="3"/>
      <c r="CE1406" s="3"/>
      <c r="CF1406" s="3"/>
      <c r="CG1406" s="3"/>
      <c r="CH1406" s="4">
        <v>1</v>
      </c>
      <c r="CI1406" s="4">
        <v>3</v>
      </c>
      <c r="CJ1406" s="3"/>
      <c r="CK1406" s="3"/>
      <c r="CL1406" s="3"/>
      <c r="CM1406" s="3"/>
      <c r="CN1406" s="3"/>
      <c r="CO1406" s="3"/>
      <c r="CP1406" s="3"/>
      <c r="CQ1406" s="3"/>
      <c r="CR1406" s="4">
        <v>3008</v>
      </c>
      <c r="CS1406" s="4">
        <v>10</v>
      </c>
      <c r="CT1406" s="4">
        <v>69</v>
      </c>
      <c r="CU1406" s="4" t="s">
        <v>11986</v>
      </c>
      <c r="CV1406" s="4" t="s">
        <v>12444</v>
      </c>
      <c r="CW1406" s="26">
        <v>136</v>
      </c>
      <c r="CX1406" s="4">
        <v>27</v>
      </c>
      <c r="CY1406" s="4" t="s">
        <v>11869</v>
      </c>
      <c r="CZ1406" s="4" t="s">
        <v>13092</v>
      </c>
      <c r="DA1406" s="3"/>
      <c r="DB1406" s="3"/>
      <c r="DC1406" s="3"/>
      <c r="DD1406" s="3"/>
      <c r="DE1406" s="3"/>
      <c r="DF1406" s="3"/>
      <c r="DG1406" s="3"/>
      <c r="DH1406" s="3"/>
      <c r="DI1406" s="3"/>
      <c r="DJ1406" s="3"/>
      <c r="DK1406" s="3"/>
      <c r="DL1406" s="3"/>
      <c r="DM1406" s="4">
        <v>94</v>
      </c>
      <c r="DN1406" s="4">
        <v>1045</v>
      </c>
      <c r="DO1406" s="4">
        <v>700</v>
      </c>
      <c r="DP1406" s="4">
        <v>1001</v>
      </c>
      <c r="DQ1406" s="3"/>
      <c r="DR1406" s="3"/>
      <c r="DS1406" s="4" t="s">
        <v>12498</v>
      </c>
      <c r="DT1406" s="3"/>
      <c r="DU1406" s="4"/>
      <c r="DV1406" s="4"/>
      <c r="DW1406" s="4"/>
      <c r="DX1406" s="3"/>
      <c r="DY1406" s="3"/>
      <c r="DZ1406" s="3"/>
    </row>
    <row r="1407" spans="1:130">
      <c r="A1407" s="60">
        <v>2903225</v>
      </c>
      <c r="B1407" s="4" t="s">
        <v>8963</v>
      </c>
      <c r="D1407" s="3" t="s">
        <v>8738</v>
      </c>
      <c r="E1407" s="4" t="s">
        <v>8623</v>
      </c>
      <c r="F1407" s="3" t="s">
        <v>8738</v>
      </c>
      <c r="G1407" s="4" t="s">
        <v>12144</v>
      </c>
      <c r="H1407" s="4" t="s">
        <v>17025</v>
      </c>
      <c r="I1407" s="4" t="s">
        <v>11731</v>
      </c>
      <c r="J1407" s="4" t="s">
        <v>11731</v>
      </c>
      <c r="L1407" s="3" t="s">
        <v>8621</v>
      </c>
      <c r="M1407" s="4" t="s">
        <v>8861</v>
      </c>
      <c r="N1407" s="4" t="s">
        <v>12144</v>
      </c>
      <c r="O1407" s="4"/>
      <c r="P1407" s="4" t="s">
        <v>12746</v>
      </c>
      <c r="Q1407" s="4"/>
      <c r="R1407" s="4"/>
      <c r="S1407" s="4"/>
      <c r="V1407" s="4" t="s">
        <v>12746</v>
      </c>
      <c r="W1407" s="4"/>
      <c r="X1407" s="4" t="s">
        <v>11911</v>
      </c>
      <c r="Y1407" s="13" t="s">
        <v>12983</v>
      </c>
      <c r="Z1407" s="4">
        <v>307</v>
      </c>
      <c r="AA1407" s="4">
        <v>9</v>
      </c>
      <c r="AB1407" s="4">
        <v>50</v>
      </c>
      <c r="AC1407" s="4">
        <v>1</v>
      </c>
      <c r="AD1407" s="4">
        <v>50</v>
      </c>
      <c r="AE1407" s="9">
        <v>5.5</v>
      </c>
      <c r="AF1407" s="4"/>
      <c r="AG1407" s="4"/>
      <c r="AH1407" s="4"/>
      <c r="AI1407" s="4"/>
      <c r="AJ1407" s="4"/>
      <c r="AK1407" s="4">
        <v>1</v>
      </c>
      <c r="AL1407" s="4">
        <f t="shared" si="130"/>
        <v>0</v>
      </c>
      <c r="AM1407" s="4">
        <f t="shared" si="127"/>
        <v>1</v>
      </c>
      <c r="AN1407" s="4">
        <v>2</v>
      </c>
      <c r="AO1407" s="4">
        <v>2</v>
      </c>
      <c r="AP1407" s="4">
        <v>2</v>
      </c>
      <c r="AQ1407" s="4">
        <v>2</v>
      </c>
      <c r="AR1407" s="4">
        <v>2</v>
      </c>
      <c r="AS1407" s="4">
        <v>2</v>
      </c>
      <c r="AT1407" s="4">
        <v>2</v>
      </c>
      <c r="AU1407" s="4">
        <v>2</v>
      </c>
      <c r="AV1407" s="4">
        <v>2</v>
      </c>
      <c r="AW1407" s="4">
        <v>2</v>
      </c>
      <c r="AX1407" s="4">
        <v>2</v>
      </c>
      <c r="AY1407" s="4">
        <v>2</v>
      </c>
      <c r="AZ1407" s="4">
        <v>2</v>
      </c>
      <c r="BA1407" s="3">
        <f t="shared" si="129"/>
        <v>24</v>
      </c>
      <c r="BC1407" s="4">
        <v>1200</v>
      </c>
      <c r="BD1407" s="4">
        <v>2400</v>
      </c>
      <c r="BE1407" s="63">
        <f t="shared" si="128"/>
        <v>3600</v>
      </c>
      <c r="BF1407" s="4" t="s">
        <v>11693</v>
      </c>
      <c r="BG1407" s="4">
        <v>2800</v>
      </c>
      <c r="BH1407" s="4">
        <v>12</v>
      </c>
      <c r="BI1407" s="50">
        <v>150</v>
      </c>
      <c r="BJ1407" s="4">
        <f t="shared" si="131"/>
        <v>2962</v>
      </c>
      <c r="BK1407" s="4">
        <v>1246</v>
      </c>
      <c r="BL1407" s="4">
        <v>7475</v>
      </c>
      <c r="BM1407" s="4" t="s">
        <v>12005</v>
      </c>
      <c r="BO1407" s="4"/>
      <c r="BP1407" s="4"/>
      <c r="BR1407" s="4"/>
      <c r="BS1407" s="4"/>
      <c r="BZ1407" s="4"/>
      <c r="CB1407" s="16"/>
      <c r="CL1407" s="4">
        <v>1</v>
      </c>
      <c r="CM1407" s="4">
        <v>8</v>
      </c>
      <c r="CR1407" s="4">
        <v>4513</v>
      </c>
      <c r="CS1407" s="4">
        <v>2</v>
      </c>
      <c r="CT1407" s="4">
        <v>12</v>
      </c>
      <c r="CU1407" s="4" t="s">
        <v>11905</v>
      </c>
      <c r="CV1407" s="4" t="s">
        <v>12152</v>
      </c>
      <c r="DK1407" s="50">
        <v>1700</v>
      </c>
      <c r="DL1407" s="50">
        <v>150</v>
      </c>
      <c r="DM1407" s="4">
        <v>120</v>
      </c>
      <c r="DN1407" s="4">
        <v>1800</v>
      </c>
      <c r="DO1407" s="4">
        <v>500</v>
      </c>
      <c r="DP1407" s="4">
        <v>1000</v>
      </c>
      <c r="DS1407" s="4" t="s">
        <v>12498</v>
      </c>
      <c r="DU1407" s="4" t="s">
        <v>33800</v>
      </c>
      <c r="DV1407" s="4"/>
      <c r="DW1407" s="4"/>
    </row>
    <row r="1408" spans="1:130">
      <c r="A1408" s="60">
        <v>2903226</v>
      </c>
      <c r="B1408" s="4" t="s">
        <v>8739</v>
      </c>
      <c r="D1408" s="4" t="s">
        <v>9088</v>
      </c>
      <c r="E1408" s="4" t="s">
        <v>8865</v>
      </c>
      <c r="F1408" s="4" t="s">
        <v>8864</v>
      </c>
      <c r="G1408" s="4" t="s">
        <v>12746</v>
      </c>
      <c r="H1408" s="4" t="s">
        <v>17025</v>
      </c>
      <c r="I1408" s="4" t="s">
        <v>11731</v>
      </c>
      <c r="J1408" s="4" t="s">
        <v>11731</v>
      </c>
      <c r="L1408" s="3" t="s">
        <v>8621</v>
      </c>
      <c r="M1408" s="4" t="s">
        <v>8865</v>
      </c>
      <c r="N1408" s="4" t="s">
        <v>12144</v>
      </c>
      <c r="O1408" s="4"/>
      <c r="P1408" s="4" t="s">
        <v>12746</v>
      </c>
      <c r="Q1408" s="4"/>
      <c r="R1408" s="4"/>
      <c r="S1408" s="4"/>
      <c r="V1408" s="4" t="s">
        <v>12746</v>
      </c>
      <c r="W1408" s="4"/>
      <c r="X1408" s="4" t="s">
        <v>11911</v>
      </c>
      <c r="Y1408" s="13" t="s">
        <v>12062</v>
      </c>
      <c r="Z1408" s="4">
        <v>307</v>
      </c>
      <c r="AA1408" s="4">
        <v>9</v>
      </c>
      <c r="AB1408" s="4">
        <v>50</v>
      </c>
      <c r="AC1408" s="4">
        <v>1</v>
      </c>
      <c r="AD1408" s="4">
        <v>50</v>
      </c>
      <c r="AE1408" s="9">
        <v>5.5</v>
      </c>
      <c r="AF1408" s="4">
        <v>1</v>
      </c>
      <c r="AG1408" s="4"/>
      <c r="AH1408" s="4"/>
      <c r="AI1408" s="4"/>
      <c r="AJ1408" s="4"/>
      <c r="AK1408" s="4"/>
      <c r="AL1408" s="4">
        <f t="shared" si="130"/>
        <v>0</v>
      </c>
      <c r="AM1408" s="4">
        <f t="shared" si="127"/>
        <v>0</v>
      </c>
      <c r="AN1408" s="4">
        <v>2</v>
      </c>
      <c r="AO1408" s="4">
        <v>2</v>
      </c>
      <c r="AP1408" s="4">
        <v>3</v>
      </c>
      <c r="AQ1408" s="4">
        <v>3</v>
      </c>
      <c r="AR1408" s="4">
        <v>3</v>
      </c>
      <c r="AS1408" s="4">
        <v>3</v>
      </c>
      <c r="AT1408" s="4">
        <v>3</v>
      </c>
      <c r="AU1408" s="4">
        <v>3</v>
      </c>
      <c r="AV1408" s="4">
        <v>2</v>
      </c>
      <c r="AW1408" s="4">
        <v>2</v>
      </c>
      <c r="AX1408" s="4">
        <v>2</v>
      </c>
      <c r="AY1408" s="4">
        <v>2</v>
      </c>
      <c r="AZ1408" s="4">
        <v>2</v>
      </c>
      <c r="BA1408" s="3">
        <f t="shared" si="129"/>
        <v>30</v>
      </c>
      <c r="BD1408" s="4">
        <v>5359</v>
      </c>
      <c r="BE1408" s="63">
        <f t="shared" si="128"/>
        <v>5359</v>
      </c>
      <c r="BF1408" s="4" t="s">
        <v>12060</v>
      </c>
      <c r="BG1408" s="4">
        <v>2356</v>
      </c>
      <c r="BH1408" s="4">
        <v>66</v>
      </c>
      <c r="BJ1408" s="4">
        <f t="shared" si="131"/>
        <v>2422</v>
      </c>
      <c r="BK1408" s="4">
        <v>395</v>
      </c>
      <c r="BL1408" s="4">
        <v>15000</v>
      </c>
      <c r="BM1408" s="4" t="s">
        <v>13212</v>
      </c>
      <c r="BO1408" s="4">
        <v>280</v>
      </c>
      <c r="BP1408" s="4" t="s">
        <v>9102</v>
      </c>
      <c r="BR1408" s="4"/>
      <c r="BS1408" s="4"/>
      <c r="BZ1408" s="4"/>
      <c r="CB1408" s="16"/>
      <c r="CH1408" s="4">
        <v>1</v>
      </c>
      <c r="CI1408" s="4">
        <v>2</v>
      </c>
      <c r="CR1408" s="4">
        <v>12858</v>
      </c>
      <c r="CS1408" s="4">
        <v>5</v>
      </c>
      <c r="CT1408" s="4">
        <v>35</v>
      </c>
      <c r="CU1408" s="4" t="s">
        <v>11986</v>
      </c>
      <c r="CV1408" s="4" t="s">
        <v>12328</v>
      </c>
      <c r="CW1408" s="4">
        <v>62</v>
      </c>
      <c r="CX1408" s="4">
        <v>31</v>
      </c>
      <c r="CY1408" s="4" t="s">
        <v>12305</v>
      </c>
      <c r="CZ1408" s="4" t="s">
        <v>12859</v>
      </c>
      <c r="DM1408" s="4">
        <v>120</v>
      </c>
      <c r="DN1408" s="4">
        <v>1200</v>
      </c>
      <c r="DO1408" s="4">
        <v>120</v>
      </c>
      <c r="DP1408" s="4">
        <v>300</v>
      </c>
      <c r="DS1408" s="4" t="s">
        <v>12498</v>
      </c>
      <c r="DU1408" s="4"/>
      <c r="DV1408" s="4"/>
      <c r="DW1408" s="4"/>
    </row>
    <row r="1409" spans="1:130">
      <c r="A1409" s="60">
        <v>2903227</v>
      </c>
      <c r="B1409" s="4" t="s">
        <v>8624</v>
      </c>
      <c r="D1409" s="3" t="s">
        <v>8853</v>
      </c>
      <c r="E1409" s="4" t="s">
        <v>8855</v>
      </c>
      <c r="F1409" s="4" t="s">
        <v>8854</v>
      </c>
      <c r="G1409" s="4" t="s">
        <v>12746</v>
      </c>
      <c r="H1409" s="4" t="s">
        <v>17025</v>
      </c>
      <c r="I1409" s="4" t="s">
        <v>9744</v>
      </c>
      <c r="J1409" s="4" t="s">
        <v>9744</v>
      </c>
      <c r="L1409" s="3" t="s">
        <v>8621</v>
      </c>
      <c r="M1409" s="4"/>
      <c r="N1409" s="4" t="s">
        <v>12144</v>
      </c>
      <c r="O1409" s="4"/>
      <c r="P1409" s="4" t="s">
        <v>12746</v>
      </c>
      <c r="Q1409" s="4"/>
      <c r="R1409" s="4"/>
      <c r="S1409" s="4"/>
      <c r="V1409" s="4" t="s">
        <v>12746</v>
      </c>
      <c r="W1409" s="4"/>
      <c r="X1409" s="32" t="s">
        <v>11911</v>
      </c>
      <c r="Y1409" s="13" t="s">
        <v>12062</v>
      </c>
      <c r="Z1409" s="4">
        <v>200</v>
      </c>
      <c r="AA1409" s="4">
        <v>8</v>
      </c>
      <c r="AB1409" s="4">
        <v>44</v>
      </c>
      <c r="AC1409" s="4">
        <v>1</v>
      </c>
      <c r="AD1409" s="4">
        <v>44</v>
      </c>
      <c r="AE1409" s="9">
        <v>5.5</v>
      </c>
      <c r="AF1409" s="4">
        <v>1</v>
      </c>
      <c r="AG1409" s="4"/>
      <c r="AH1409" s="4"/>
      <c r="AI1409" s="4"/>
      <c r="AJ1409" s="4"/>
      <c r="AK1409" s="4"/>
      <c r="AL1409" s="4">
        <f t="shared" si="130"/>
        <v>0</v>
      </c>
      <c r="AM1409" s="4">
        <f t="shared" si="127"/>
        <v>0</v>
      </c>
      <c r="AN1409" s="4">
        <v>2</v>
      </c>
      <c r="AO1409" s="4"/>
      <c r="AP1409" s="4"/>
      <c r="AQ1409" s="4">
        <v>2</v>
      </c>
      <c r="AR1409" s="4">
        <v>2</v>
      </c>
      <c r="AS1409" s="4">
        <v>2</v>
      </c>
      <c r="AT1409" s="4">
        <v>2</v>
      </c>
      <c r="AU1409" s="4">
        <v>2</v>
      </c>
      <c r="AV1409" s="4">
        <v>2</v>
      </c>
      <c r="AW1409" s="4">
        <v>2</v>
      </c>
      <c r="AX1409" s="4">
        <v>2</v>
      </c>
      <c r="AY1409" s="4"/>
      <c r="AZ1409" s="4"/>
      <c r="BA1409" s="3">
        <f t="shared" si="129"/>
        <v>16</v>
      </c>
      <c r="BD1409" s="4">
        <v>2400</v>
      </c>
      <c r="BE1409" s="63">
        <f t="shared" si="128"/>
        <v>2400</v>
      </c>
      <c r="BF1409" s="4" t="s">
        <v>11693</v>
      </c>
      <c r="BG1409" s="4">
        <v>3200</v>
      </c>
      <c r="BI1409" s="50">
        <v>90</v>
      </c>
      <c r="BJ1409" s="4">
        <f t="shared" si="131"/>
        <v>3290</v>
      </c>
      <c r="BK1409" s="4">
        <v>1109</v>
      </c>
      <c r="BL1409" s="4">
        <v>8500</v>
      </c>
      <c r="BM1409" s="4" t="s">
        <v>12005</v>
      </c>
      <c r="BO1409" s="4"/>
      <c r="BP1409" s="4"/>
      <c r="BR1409" s="4"/>
      <c r="BS1409" s="4"/>
      <c r="BZ1409" s="4"/>
      <c r="CB1409" s="16"/>
      <c r="CC1409" s="4">
        <v>8500</v>
      </c>
      <c r="CL1409" s="4">
        <v>2</v>
      </c>
      <c r="CM1409" s="4">
        <v>10</v>
      </c>
      <c r="CR1409" s="4">
        <v>5210</v>
      </c>
      <c r="DK1409" s="50">
        <v>1200</v>
      </c>
      <c r="DL1409" s="50">
        <v>90</v>
      </c>
      <c r="DM1409" s="4">
        <v>150</v>
      </c>
      <c r="DN1409" s="4">
        <v>2000</v>
      </c>
      <c r="DO1409" s="4">
        <v>800</v>
      </c>
      <c r="DP1409" s="4">
        <v>1000</v>
      </c>
      <c r="DS1409" s="4" t="s">
        <v>12498</v>
      </c>
      <c r="DU1409" s="4"/>
      <c r="DV1409" s="4"/>
      <c r="DW1409" s="4" t="s">
        <v>33801</v>
      </c>
    </row>
    <row r="1410" spans="1:130">
      <c r="A1410" s="60">
        <v>2903228</v>
      </c>
      <c r="B1410" s="4" t="s">
        <v>8731</v>
      </c>
      <c r="D1410" s="4" t="s">
        <v>8603</v>
      </c>
      <c r="E1410" s="4" t="s">
        <v>9083</v>
      </c>
      <c r="F1410" s="4" t="s">
        <v>8622</v>
      </c>
      <c r="G1410" s="4" t="s">
        <v>12746</v>
      </c>
      <c r="H1410" s="4" t="s">
        <v>17025</v>
      </c>
      <c r="I1410" s="3" t="s">
        <v>12477</v>
      </c>
      <c r="J1410" s="3" t="s">
        <v>12477</v>
      </c>
      <c r="L1410" s="3" t="s">
        <v>12214</v>
      </c>
      <c r="M1410" s="4"/>
      <c r="N1410" s="4" t="s">
        <v>12144</v>
      </c>
      <c r="O1410" s="4"/>
      <c r="P1410" s="4" t="s">
        <v>12746</v>
      </c>
      <c r="Q1410" s="4"/>
      <c r="R1410" s="4"/>
      <c r="S1410" s="4"/>
      <c r="V1410" s="4" t="s">
        <v>12746</v>
      </c>
      <c r="W1410" s="4"/>
      <c r="X1410" s="4" t="s">
        <v>11911</v>
      </c>
      <c r="Y1410" s="17" t="s">
        <v>12062</v>
      </c>
      <c r="Z1410" s="4">
        <v>190</v>
      </c>
      <c r="AA1410" s="4">
        <v>9</v>
      </c>
      <c r="AB1410" s="4">
        <v>45</v>
      </c>
      <c r="AC1410" s="4">
        <v>1</v>
      </c>
      <c r="AD1410" s="4">
        <v>45</v>
      </c>
      <c r="AE1410" s="9">
        <v>5</v>
      </c>
      <c r="AF1410" s="4">
        <v>2</v>
      </c>
      <c r="AG1410" s="4"/>
      <c r="AH1410" s="4"/>
      <c r="AI1410" s="4"/>
      <c r="AJ1410" s="4"/>
      <c r="AK1410" s="4"/>
      <c r="AL1410" s="4">
        <f t="shared" si="130"/>
        <v>0</v>
      </c>
      <c r="AM1410" s="4">
        <f t="shared" si="127"/>
        <v>0</v>
      </c>
      <c r="AN1410" s="4">
        <v>6</v>
      </c>
      <c r="AO1410" s="4"/>
      <c r="AP1410" s="4"/>
      <c r="AQ1410" s="4"/>
      <c r="AR1410" s="4">
        <v>3</v>
      </c>
      <c r="AS1410" s="4">
        <v>3</v>
      </c>
      <c r="AT1410" s="4">
        <v>11</v>
      </c>
      <c r="AU1410" s="4">
        <v>11</v>
      </c>
      <c r="AV1410" s="4">
        <v>11</v>
      </c>
      <c r="AW1410" s="4">
        <v>11</v>
      </c>
      <c r="AX1410" s="4">
        <v>6</v>
      </c>
      <c r="AY1410" s="4">
        <v>6</v>
      </c>
      <c r="AZ1410" s="4">
        <v>3</v>
      </c>
      <c r="BA1410" s="3">
        <f t="shared" si="129"/>
        <v>65</v>
      </c>
      <c r="BD1410" s="4">
        <v>7783</v>
      </c>
      <c r="BE1410" s="63">
        <f t="shared" si="128"/>
        <v>7783</v>
      </c>
      <c r="BF1410" s="4" t="s">
        <v>11693</v>
      </c>
      <c r="BG1410" s="4">
        <v>8699</v>
      </c>
      <c r="BH1410" s="4">
        <v>236</v>
      </c>
      <c r="BI1410" s="50">
        <v>180</v>
      </c>
      <c r="BJ1410" s="4">
        <f t="shared" si="131"/>
        <v>9115</v>
      </c>
      <c r="BK1410" s="4">
        <v>3380</v>
      </c>
      <c r="BL1410" s="4">
        <v>25011</v>
      </c>
      <c r="BM1410" s="4" t="s">
        <v>12005</v>
      </c>
      <c r="BO1410" s="4"/>
      <c r="BP1410" s="4"/>
      <c r="BR1410" s="4"/>
      <c r="BS1410" s="4"/>
      <c r="BZ1410" s="4"/>
      <c r="CB1410" s="16"/>
      <c r="CL1410" s="4">
        <v>1</v>
      </c>
      <c r="CM1410" s="4">
        <v>10</v>
      </c>
      <c r="CR1410" s="4">
        <v>15896</v>
      </c>
      <c r="CS1410" s="4">
        <v>1180</v>
      </c>
      <c r="CT1410" s="4">
        <v>236</v>
      </c>
      <c r="CU1410" s="4" t="s">
        <v>11869</v>
      </c>
      <c r="CV1410" s="4" t="s">
        <v>13092</v>
      </c>
      <c r="DK1410" s="50">
        <v>3084</v>
      </c>
      <c r="DL1410" s="50">
        <v>180</v>
      </c>
      <c r="DM1410" s="4">
        <v>450</v>
      </c>
      <c r="DN1410" s="4">
        <v>5843</v>
      </c>
      <c r="DO1410" s="4">
        <v>2000</v>
      </c>
      <c r="DP1410" s="4">
        <v>2693</v>
      </c>
      <c r="DS1410" s="4" t="s">
        <v>12498</v>
      </c>
      <c r="DU1410" s="4" t="s">
        <v>33802</v>
      </c>
      <c r="DV1410" s="4"/>
      <c r="DW1410" s="4" t="s">
        <v>33894</v>
      </c>
    </row>
    <row r="1411" spans="1:130">
      <c r="A1411" s="60">
        <v>2903229</v>
      </c>
      <c r="B1411" s="4" t="s">
        <v>8732</v>
      </c>
      <c r="D1411" s="4" t="s">
        <v>8962</v>
      </c>
      <c r="E1411" s="4" t="s">
        <v>8748</v>
      </c>
      <c r="F1411" s="4" t="s">
        <v>8729</v>
      </c>
      <c r="G1411" s="4" t="s">
        <v>12144</v>
      </c>
      <c r="H1411" s="4" t="s">
        <v>17025</v>
      </c>
      <c r="I1411" s="4" t="s">
        <v>12477</v>
      </c>
      <c r="J1411" s="4" t="s">
        <v>12477</v>
      </c>
      <c r="L1411" s="4" t="s">
        <v>12214</v>
      </c>
      <c r="M1411" s="4" t="s">
        <v>8748</v>
      </c>
      <c r="N1411" s="4" t="s">
        <v>12144</v>
      </c>
      <c r="O1411" s="4"/>
      <c r="P1411" s="4" t="s">
        <v>12746</v>
      </c>
      <c r="Q1411" s="4"/>
      <c r="R1411" s="4"/>
      <c r="S1411" s="4"/>
      <c r="U1411" s="4" t="s">
        <v>12638</v>
      </c>
      <c r="V1411" s="4" t="s">
        <v>12746</v>
      </c>
      <c r="W1411" s="4"/>
      <c r="X1411" s="4" t="s">
        <v>11911</v>
      </c>
      <c r="Y1411" s="13" t="s">
        <v>12062</v>
      </c>
      <c r="Z1411" s="4">
        <v>307</v>
      </c>
      <c r="AA1411" s="4">
        <v>9</v>
      </c>
      <c r="AB1411" s="4">
        <v>54</v>
      </c>
      <c r="AC1411" s="4">
        <v>1</v>
      </c>
      <c r="AD1411" s="4">
        <v>54</v>
      </c>
      <c r="AE1411" s="9">
        <v>6</v>
      </c>
      <c r="AF1411" s="4"/>
      <c r="AG1411" s="4"/>
      <c r="AH1411" s="4"/>
      <c r="AI1411" s="4"/>
      <c r="AJ1411" s="4"/>
      <c r="AK1411" s="4"/>
      <c r="AL1411" s="4">
        <f t="shared" si="130"/>
        <v>0</v>
      </c>
      <c r="AM1411" s="4">
        <f t="shared" si="127"/>
        <v>0</v>
      </c>
      <c r="AN1411" s="4">
        <v>2</v>
      </c>
      <c r="AO1411" s="4">
        <v>2</v>
      </c>
      <c r="AP1411" s="4">
        <v>2</v>
      </c>
      <c r="AQ1411" s="4">
        <v>2</v>
      </c>
      <c r="AR1411" s="4">
        <v>2</v>
      </c>
      <c r="AS1411" s="4">
        <v>2</v>
      </c>
      <c r="AT1411" s="4">
        <v>2</v>
      </c>
      <c r="AU1411" s="4">
        <v>2</v>
      </c>
      <c r="AV1411" s="4">
        <v>2</v>
      </c>
      <c r="AW1411" s="4">
        <v>2</v>
      </c>
      <c r="AX1411" s="4">
        <v>2</v>
      </c>
      <c r="AY1411" s="4">
        <v>2</v>
      </c>
      <c r="AZ1411" s="4">
        <v>2</v>
      </c>
      <c r="BA1411" s="3">
        <f t="shared" si="129"/>
        <v>24</v>
      </c>
      <c r="BD1411" s="4">
        <v>2626</v>
      </c>
      <c r="BE1411" s="63">
        <f t="shared" si="128"/>
        <v>2626</v>
      </c>
      <c r="BF1411" s="4" t="s">
        <v>12060</v>
      </c>
      <c r="BG1411" s="4">
        <v>3886</v>
      </c>
      <c r="BJ1411" s="4">
        <f t="shared" si="131"/>
        <v>3886</v>
      </c>
      <c r="BK1411" s="4">
        <v>390</v>
      </c>
      <c r="BL1411" s="4">
        <v>9750</v>
      </c>
      <c r="BM1411" s="4" t="s">
        <v>13212</v>
      </c>
      <c r="BO1411" s="4">
        <v>2895</v>
      </c>
      <c r="BP1411" s="4" t="s">
        <v>8749</v>
      </c>
      <c r="BR1411" s="4"/>
      <c r="BS1411" s="4"/>
      <c r="BZ1411" s="4"/>
      <c r="CB1411" s="16"/>
      <c r="CR1411" s="4">
        <v>8759</v>
      </c>
      <c r="DM1411" s="4">
        <v>195</v>
      </c>
      <c r="DN1411" s="4">
        <v>2740</v>
      </c>
      <c r="DO1411" s="4">
        <v>97</v>
      </c>
      <c r="DP1411" s="4">
        <v>97</v>
      </c>
      <c r="DS1411" s="4" t="s">
        <v>12498</v>
      </c>
      <c r="DU1411" s="4" t="s">
        <v>33895</v>
      </c>
      <c r="DV1411" s="4"/>
      <c r="DW1411" s="4"/>
    </row>
    <row r="1412" spans="1:130" s="59" customFormat="1">
      <c r="A1412" s="60">
        <v>2903230</v>
      </c>
      <c r="B1412" s="4" t="s">
        <v>9114</v>
      </c>
      <c r="C1412" s="3"/>
      <c r="D1412" s="4" t="s">
        <v>8633</v>
      </c>
      <c r="E1412" s="4" t="s">
        <v>8510</v>
      </c>
      <c r="F1412" s="4" t="s">
        <v>8884</v>
      </c>
      <c r="G1412" s="4" t="s">
        <v>12746</v>
      </c>
      <c r="H1412" s="4" t="s">
        <v>17025</v>
      </c>
      <c r="I1412" s="4" t="s">
        <v>12477</v>
      </c>
      <c r="J1412" s="4" t="s">
        <v>12477</v>
      </c>
      <c r="K1412" s="3"/>
      <c r="L1412" s="4" t="s">
        <v>12214</v>
      </c>
      <c r="M1412" s="4"/>
      <c r="N1412" s="4" t="s">
        <v>12144</v>
      </c>
      <c r="O1412" s="4"/>
      <c r="P1412" s="4" t="s">
        <v>12746</v>
      </c>
      <c r="Q1412" s="4"/>
      <c r="R1412" s="4"/>
      <c r="S1412" s="4"/>
      <c r="T1412" s="3"/>
      <c r="U1412" s="3"/>
      <c r="V1412" s="4" t="s">
        <v>12746</v>
      </c>
      <c r="W1412" s="4"/>
      <c r="X1412" s="4" t="s">
        <v>11911</v>
      </c>
      <c r="Y1412" s="13" t="s">
        <v>12074</v>
      </c>
      <c r="Z1412" s="4">
        <v>238</v>
      </c>
      <c r="AA1412" s="4">
        <v>8</v>
      </c>
      <c r="AB1412" s="4">
        <v>55</v>
      </c>
      <c r="AC1412" s="4">
        <v>1</v>
      </c>
      <c r="AD1412" s="4">
        <v>55</v>
      </c>
      <c r="AE1412" s="9">
        <v>5.5</v>
      </c>
      <c r="AF1412" s="4">
        <v>1</v>
      </c>
      <c r="AG1412" s="4"/>
      <c r="AH1412" s="4"/>
      <c r="AI1412" s="4"/>
      <c r="AJ1412" s="4">
        <v>1</v>
      </c>
      <c r="AK1412" s="4"/>
      <c r="AL1412" s="4">
        <f t="shared" si="130"/>
        <v>1</v>
      </c>
      <c r="AM1412" s="4">
        <f t="shared" si="127"/>
        <v>0</v>
      </c>
      <c r="AN1412" s="4">
        <v>4</v>
      </c>
      <c r="AO1412" s="4">
        <v>4</v>
      </c>
      <c r="AP1412" s="4">
        <v>4</v>
      </c>
      <c r="AQ1412" s="4">
        <v>4</v>
      </c>
      <c r="AR1412" s="4">
        <v>4</v>
      </c>
      <c r="AS1412" s="4">
        <v>4</v>
      </c>
      <c r="AT1412" s="4">
        <v>4</v>
      </c>
      <c r="AU1412" s="4">
        <v>4</v>
      </c>
      <c r="AV1412" s="4">
        <v>4</v>
      </c>
      <c r="AW1412" s="4">
        <v>4</v>
      </c>
      <c r="AX1412" s="4">
        <v>4</v>
      </c>
      <c r="AY1412" s="4">
        <v>4</v>
      </c>
      <c r="AZ1412" s="4">
        <v>4</v>
      </c>
      <c r="BA1412" s="3">
        <f t="shared" si="129"/>
        <v>48</v>
      </c>
      <c r="BB1412" s="4"/>
      <c r="BC1412" s="4">
        <v>2500</v>
      </c>
      <c r="BD1412" s="4">
        <v>8000</v>
      </c>
      <c r="BE1412" s="63">
        <f t="shared" si="128"/>
        <v>10500</v>
      </c>
      <c r="BF1412" s="4" t="s">
        <v>11693</v>
      </c>
      <c r="BG1412" s="4">
        <v>9594</v>
      </c>
      <c r="BH1412" s="4">
        <v>105</v>
      </c>
      <c r="BI1412" s="50">
        <v>247</v>
      </c>
      <c r="BJ1412" s="4">
        <f t="shared" si="131"/>
        <v>9946</v>
      </c>
      <c r="BK1412" s="4">
        <v>3500</v>
      </c>
      <c r="BL1412" s="4">
        <v>22100</v>
      </c>
      <c r="BM1412" s="4" t="s">
        <v>12005</v>
      </c>
      <c r="BN1412" s="4"/>
      <c r="BO1412" s="4"/>
      <c r="BP1412" s="4"/>
      <c r="BQ1412" s="4"/>
      <c r="BR1412" s="4"/>
      <c r="BS1412" s="4"/>
      <c r="BT1412" s="4"/>
      <c r="BU1412" s="4"/>
      <c r="BV1412" s="4"/>
      <c r="BW1412" s="4"/>
      <c r="BX1412" s="4"/>
      <c r="BY1412" s="4"/>
      <c r="BZ1412" s="4"/>
      <c r="CA1412" s="4"/>
      <c r="CB1412" s="16"/>
      <c r="CC1412" s="3"/>
      <c r="CD1412" s="3"/>
      <c r="CE1412" s="3"/>
      <c r="CF1412" s="3"/>
      <c r="CG1412" s="3"/>
      <c r="CH1412" s="3"/>
      <c r="CI1412" s="3"/>
      <c r="CJ1412" s="3"/>
      <c r="CK1412" s="3"/>
      <c r="CL1412" s="4">
        <v>2</v>
      </c>
      <c r="CM1412" s="4">
        <v>17</v>
      </c>
      <c r="CN1412" s="3"/>
      <c r="CO1412" s="3"/>
      <c r="CP1412" s="3"/>
      <c r="CQ1412" s="3"/>
      <c r="CR1412" s="58">
        <v>12154</v>
      </c>
      <c r="CS1412" s="4">
        <v>16</v>
      </c>
      <c r="CT1412" s="4">
        <v>104</v>
      </c>
      <c r="CU1412" s="4" t="s">
        <v>11905</v>
      </c>
      <c r="CV1412" s="4" t="s">
        <v>12152</v>
      </c>
      <c r="CW1412" s="3"/>
      <c r="CX1412" s="3"/>
      <c r="CY1412" s="3"/>
      <c r="CZ1412" s="3"/>
      <c r="DA1412" s="3"/>
      <c r="DB1412" s="3"/>
      <c r="DC1412" s="3"/>
      <c r="DD1412" s="3"/>
      <c r="DE1412" s="3"/>
      <c r="DF1412" s="3"/>
      <c r="DG1412" s="3"/>
      <c r="DH1412" s="3"/>
      <c r="DI1412" s="3"/>
      <c r="DJ1412" s="3"/>
      <c r="DK1412" s="50">
        <v>3100</v>
      </c>
      <c r="DL1412" s="50">
        <v>247</v>
      </c>
      <c r="DM1412" s="4">
        <v>534</v>
      </c>
      <c r="DN1412" s="4">
        <v>5183</v>
      </c>
      <c r="DO1412" s="4">
        <v>3000</v>
      </c>
      <c r="DP1412" s="4">
        <v>4410</v>
      </c>
      <c r="DQ1412" s="3"/>
      <c r="DR1412" s="3"/>
      <c r="DS1412" s="4" t="s">
        <v>12498</v>
      </c>
      <c r="DT1412" s="3"/>
      <c r="DU1412" s="4"/>
      <c r="DV1412" s="4" t="s">
        <v>33896</v>
      </c>
      <c r="DW1412" s="4" t="s">
        <v>33893</v>
      </c>
      <c r="DX1412" s="3"/>
      <c r="DY1412" s="3"/>
      <c r="DZ1412" s="3"/>
    </row>
    <row r="1413" spans="1:130" s="59" customFormat="1">
      <c r="A1413" s="60">
        <v>2903231</v>
      </c>
      <c r="B1413" s="4" t="s">
        <v>8997</v>
      </c>
      <c r="C1413" s="3"/>
      <c r="D1413" s="4" t="s">
        <v>8512</v>
      </c>
      <c r="E1413" s="3"/>
      <c r="F1413" s="3"/>
      <c r="G1413" s="4" t="s">
        <v>12746</v>
      </c>
      <c r="H1413" s="4" t="s">
        <v>17025</v>
      </c>
      <c r="I1413" s="3" t="s">
        <v>8883</v>
      </c>
      <c r="J1413" s="3" t="s">
        <v>8883</v>
      </c>
      <c r="K1413" s="3"/>
      <c r="L1413" s="3" t="s">
        <v>12249</v>
      </c>
      <c r="M1413" s="4"/>
      <c r="N1413" s="4" t="s">
        <v>12144</v>
      </c>
      <c r="O1413" s="4"/>
      <c r="P1413" s="4" t="s">
        <v>12746</v>
      </c>
      <c r="Q1413" s="4"/>
      <c r="R1413" s="4"/>
      <c r="S1413" s="4"/>
      <c r="T1413" s="3"/>
      <c r="U1413" s="3"/>
      <c r="V1413" s="4" t="s">
        <v>12746</v>
      </c>
      <c r="W1413" s="4"/>
      <c r="X1413" s="4" t="s">
        <v>11911</v>
      </c>
      <c r="Y1413" s="13" t="s">
        <v>12074</v>
      </c>
      <c r="Z1413" s="4">
        <v>306</v>
      </c>
      <c r="AA1413" s="4">
        <v>9</v>
      </c>
      <c r="AB1413" s="4">
        <v>55</v>
      </c>
      <c r="AC1413" s="4">
        <v>1</v>
      </c>
      <c r="AD1413" s="4">
        <v>55</v>
      </c>
      <c r="AE1413" s="9">
        <v>5.5</v>
      </c>
      <c r="AF1413" s="4">
        <v>1</v>
      </c>
      <c r="AG1413" s="4"/>
      <c r="AH1413" s="4"/>
      <c r="AI1413" s="4"/>
      <c r="AJ1413" s="4"/>
      <c r="AK1413" s="4"/>
      <c r="AL1413" s="4">
        <f t="shared" si="130"/>
        <v>0</v>
      </c>
      <c r="AM1413" s="4">
        <f t="shared" si="127"/>
        <v>0</v>
      </c>
      <c r="AN1413" s="4">
        <v>3</v>
      </c>
      <c r="AO1413" s="4">
        <v>3</v>
      </c>
      <c r="AP1413" s="4">
        <v>3</v>
      </c>
      <c r="AQ1413" s="4">
        <v>3</v>
      </c>
      <c r="AR1413" s="4">
        <v>3</v>
      </c>
      <c r="AS1413" s="4">
        <v>3</v>
      </c>
      <c r="AT1413" s="4">
        <v>3</v>
      </c>
      <c r="AU1413" s="4">
        <v>3</v>
      </c>
      <c r="AV1413" s="4">
        <v>3</v>
      </c>
      <c r="AW1413" s="4">
        <v>3</v>
      </c>
      <c r="AX1413" s="4">
        <v>3</v>
      </c>
      <c r="AY1413" s="4">
        <v>3</v>
      </c>
      <c r="AZ1413" s="4">
        <v>3</v>
      </c>
      <c r="BA1413" s="3">
        <f t="shared" si="129"/>
        <v>36</v>
      </c>
      <c r="BB1413" s="4"/>
      <c r="BC1413" s="4"/>
      <c r="BD1413" s="4">
        <v>4266</v>
      </c>
      <c r="BE1413" s="63">
        <f t="shared" si="128"/>
        <v>4266</v>
      </c>
      <c r="BF1413" s="4"/>
      <c r="BG1413" s="4">
        <v>2433</v>
      </c>
      <c r="BH1413" s="4"/>
      <c r="BI1413" s="50">
        <v>100</v>
      </c>
      <c r="BJ1413" s="4">
        <f t="shared" si="131"/>
        <v>2533</v>
      </c>
      <c r="BK1413" s="4">
        <v>377</v>
      </c>
      <c r="BL1413" s="4">
        <v>3102</v>
      </c>
      <c r="BM1413" s="4" t="s">
        <v>12005</v>
      </c>
      <c r="BN1413" s="4">
        <v>315</v>
      </c>
      <c r="BO1413" s="4">
        <v>2866</v>
      </c>
      <c r="BP1413" s="4" t="s">
        <v>12922</v>
      </c>
      <c r="BQ1413" s="4">
        <v>7</v>
      </c>
      <c r="BR1413" s="4">
        <v>264</v>
      </c>
      <c r="BS1413" s="4" t="s">
        <v>13087</v>
      </c>
      <c r="BT1413" s="4">
        <v>88</v>
      </c>
      <c r="BU1413" s="4">
        <v>1236</v>
      </c>
      <c r="BV1413" s="4" t="s">
        <v>13227</v>
      </c>
      <c r="BW1413" s="4"/>
      <c r="BX1413" s="4"/>
      <c r="BY1413" s="4"/>
      <c r="BZ1413" s="4"/>
      <c r="CA1413" s="4"/>
      <c r="CB1413" s="16"/>
      <c r="CC1413" s="3"/>
      <c r="CD1413" s="3"/>
      <c r="CE1413" s="3"/>
      <c r="CF1413" s="3"/>
      <c r="CG1413" s="3"/>
      <c r="CH1413" s="3"/>
      <c r="CI1413" s="3"/>
      <c r="CJ1413" s="3"/>
      <c r="CK1413" s="3"/>
      <c r="CL1413" s="4">
        <v>2</v>
      </c>
      <c r="CM1413" s="4">
        <v>13</v>
      </c>
      <c r="CN1413" s="3"/>
      <c r="CO1413" s="3"/>
      <c r="CP1413" s="3"/>
      <c r="CQ1413" s="3"/>
      <c r="CR1413" s="4">
        <v>4935</v>
      </c>
      <c r="CS1413" s="3"/>
      <c r="CT1413" s="3"/>
      <c r="CU1413" s="3"/>
      <c r="CV1413" s="3"/>
      <c r="CW1413" s="3"/>
      <c r="CX1413" s="3"/>
      <c r="CY1413" s="3"/>
      <c r="CZ1413" s="3"/>
      <c r="DA1413" s="3"/>
      <c r="DB1413" s="3"/>
      <c r="DC1413" s="3"/>
      <c r="DD1413" s="3"/>
      <c r="DE1413" s="3"/>
      <c r="DF1413" s="3"/>
      <c r="DG1413" s="3"/>
      <c r="DH1413" s="3"/>
      <c r="DI1413" s="3"/>
      <c r="DJ1413" s="3"/>
      <c r="DK1413" s="50">
        <v>2000</v>
      </c>
      <c r="DL1413" s="50">
        <v>100</v>
      </c>
      <c r="DM1413" s="4">
        <v>115</v>
      </c>
      <c r="DN1413" s="4">
        <v>1332</v>
      </c>
      <c r="DO1413" s="3"/>
      <c r="DP1413" s="3"/>
      <c r="DQ1413" s="4">
        <v>787</v>
      </c>
      <c r="DR1413" s="4">
        <v>1101</v>
      </c>
      <c r="DS1413" s="4" t="s">
        <v>12498</v>
      </c>
      <c r="DT1413" s="3"/>
      <c r="DU1413" s="4"/>
      <c r="DV1413" s="4"/>
      <c r="DW1413" s="4" t="s">
        <v>34083</v>
      </c>
      <c r="DX1413" s="3"/>
      <c r="DY1413" s="3"/>
      <c r="DZ1413" s="3"/>
    </row>
    <row r="1414" spans="1:130">
      <c r="A1414" s="60">
        <v>2903232</v>
      </c>
      <c r="B1414" s="4" t="s">
        <v>8885</v>
      </c>
      <c r="D1414" s="4" t="s">
        <v>8882</v>
      </c>
      <c r="E1414" s="4" t="s">
        <v>8990</v>
      </c>
      <c r="F1414" s="4" t="s">
        <v>8882</v>
      </c>
      <c r="G1414" s="4" t="s">
        <v>12746</v>
      </c>
      <c r="H1414" s="4" t="s">
        <v>17025</v>
      </c>
      <c r="I1414" s="3" t="s">
        <v>8879</v>
      </c>
      <c r="J1414" s="3" t="s">
        <v>761</v>
      </c>
      <c r="L1414" s="3" t="s">
        <v>8877</v>
      </c>
      <c r="M1414" s="4" t="s">
        <v>8990</v>
      </c>
      <c r="N1414" s="4" t="s">
        <v>12144</v>
      </c>
      <c r="O1414" s="4"/>
      <c r="P1414" s="4" t="s">
        <v>12746</v>
      </c>
      <c r="Q1414" s="4"/>
      <c r="R1414" s="4"/>
      <c r="S1414" s="4"/>
      <c r="V1414" s="4" t="s">
        <v>12746</v>
      </c>
      <c r="W1414" s="4"/>
      <c r="X1414" s="4" t="s">
        <v>11911</v>
      </c>
      <c r="Y1414" s="13" t="s">
        <v>12062</v>
      </c>
      <c r="Z1414" s="4">
        <v>307</v>
      </c>
      <c r="AA1414" s="4">
        <v>9</v>
      </c>
      <c r="AB1414" s="4">
        <v>50</v>
      </c>
      <c r="AC1414" s="4">
        <v>1</v>
      </c>
      <c r="AD1414" s="4">
        <v>50</v>
      </c>
      <c r="AE1414" s="9">
        <v>5.5</v>
      </c>
      <c r="AF1414" s="4">
        <v>1</v>
      </c>
      <c r="AG1414" s="4"/>
      <c r="AH1414" s="4"/>
      <c r="AI1414" s="4"/>
      <c r="AJ1414" s="4"/>
      <c r="AK1414" s="4">
        <v>1</v>
      </c>
      <c r="AL1414" s="4">
        <f t="shared" si="130"/>
        <v>0</v>
      </c>
      <c r="AM1414" s="4">
        <f t="shared" si="127"/>
        <v>1</v>
      </c>
      <c r="AN1414" s="4">
        <v>1</v>
      </c>
      <c r="AO1414" s="4">
        <v>1</v>
      </c>
      <c r="AP1414" s="4">
        <v>1</v>
      </c>
      <c r="AQ1414" s="4">
        <v>1</v>
      </c>
      <c r="AR1414" s="4">
        <v>1</v>
      </c>
      <c r="AS1414" s="4">
        <v>1</v>
      </c>
      <c r="AT1414" s="4">
        <v>1</v>
      </c>
      <c r="AU1414" s="4">
        <v>1</v>
      </c>
      <c r="AV1414" s="4">
        <v>2</v>
      </c>
      <c r="AW1414" s="4">
        <v>1</v>
      </c>
      <c r="AX1414" s="4">
        <v>1</v>
      </c>
      <c r="AY1414" s="4">
        <v>1</v>
      </c>
      <c r="AZ1414" s="4">
        <v>1</v>
      </c>
      <c r="BA1414" s="3">
        <f t="shared" si="129"/>
        <v>13</v>
      </c>
      <c r="BC1414" s="4">
        <v>1000</v>
      </c>
      <c r="BD1414" s="4">
        <v>1400</v>
      </c>
      <c r="BE1414" s="63">
        <f t="shared" si="128"/>
        <v>2400</v>
      </c>
      <c r="BF1414" s="4" t="s">
        <v>12060</v>
      </c>
      <c r="BG1414" s="4">
        <v>2200</v>
      </c>
      <c r="BI1414" s="50">
        <v>60</v>
      </c>
      <c r="BJ1414" s="4">
        <f t="shared" si="131"/>
        <v>2260</v>
      </c>
      <c r="BK1414" s="4">
        <v>625</v>
      </c>
      <c r="BL1414" s="4">
        <v>5000</v>
      </c>
      <c r="BM1414" s="4" t="s">
        <v>12005</v>
      </c>
      <c r="BO1414" s="4"/>
      <c r="BP1414" s="4"/>
      <c r="BR1414" s="4"/>
      <c r="BS1414" s="4"/>
      <c r="BZ1414" s="4"/>
      <c r="CB1414" s="16"/>
      <c r="CL1414" s="4">
        <v>1</v>
      </c>
      <c r="CM1414" s="4">
        <v>5</v>
      </c>
      <c r="CR1414" s="4">
        <v>2740</v>
      </c>
      <c r="DK1414" s="50">
        <v>1200</v>
      </c>
      <c r="DL1414" s="50">
        <v>60</v>
      </c>
      <c r="DM1414" s="4">
        <v>100</v>
      </c>
      <c r="DN1414" s="4">
        <v>1000</v>
      </c>
      <c r="DO1414" s="4">
        <v>300</v>
      </c>
      <c r="DP1414" s="4">
        <v>600</v>
      </c>
      <c r="DS1414" s="4" t="s">
        <v>12498</v>
      </c>
      <c r="DU1414" s="4" t="s">
        <v>33999</v>
      </c>
      <c r="DV1414" s="4"/>
      <c r="DW1414" s="4" t="s">
        <v>34000</v>
      </c>
    </row>
    <row r="1415" spans="1:130">
      <c r="A1415" s="60">
        <v>2903233</v>
      </c>
      <c r="B1415" s="4" t="s">
        <v>8717</v>
      </c>
      <c r="D1415" s="4" t="s">
        <v>8833</v>
      </c>
      <c r="E1415" s="4" t="s">
        <v>8354</v>
      </c>
      <c r="F1415" s="4" t="s">
        <v>8833</v>
      </c>
      <c r="G1415" s="4" t="s">
        <v>12746</v>
      </c>
      <c r="H1415" s="4" t="s">
        <v>17025</v>
      </c>
      <c r="I1415" s="3" t="s">
        <v>8476</v>
      </c>
      <c r="J1415" s="3" t="s">
        <v>8476</v>
      </c>
      <c r="L1415" s="3" t="s">
        <v>8476</v>
      </c>
      <c r="M1415" s="4"/>
      <c r="N1415" s="4" t="s">
        <v>12144</v>
      </c>
      <c r="O1415" s="4"/>
      <c r="P1415" s="4" t="s">
        <v>12746</v>
      </c>
      <c r="Q1415" s="4"/>
      <c r="R1415" s="4"/>
      <c r="S1415" s="4"/>
      <c r="V1415" s="4"/>
      <c r="W1415" s="4"/>
      <c r="X1415" s="4" t="s">
        <v>12819</v>
      </c>
      <c r="Y1415" s="13" t="s">
        <v>12820</v>
      </c>
      <c r="Z1415" s="4">
        <v>307</v>
      </c>
      <c r="AA1415" s="4">
        <v>8</v>
      </c>
      <c r="AB1415" s="4">
        <v>48</v>
      </c>
      <c r="AC1415" s="4">
        <v>1</v>
      </c>
      <c r="AD1415" s="4">
        <v>48</v>
      </c>
      <c r="AE1415" s="9">
        <v>6</v>
      </c>
      <c r="AF1415" s="4">
        <v>1</v>
      </c>
      <c r="AG1415" s="4"/>
      <c r="AH1415" s="4"/>
      <c r="AI1415" s="4"/>
      <c r="AJ1415" s="4"/>
      <c r="AK1415" s="4"/>
      <c r="AL1415" s="4">
        <f t="shared" si="130"/>
        <v>0</v>
      </c>
      <c r="AM1415" s="4">
        <f t="shared" si="127"/>
        <v>0</v>
      </c>
      <c r="AN1415" s="4">
        <v>2</v>
      </c>
      <c r="AO1415" s="4">
        <v>1</v>
      </c>
      <c r="AP1415" s="4">
        <v>1</v>
      </c>
      <c r="AQ1415" s="4">
        <v>2</v>
      </c>
      <c r="AR1415" s="4">
        <v>3</v>
      </c>
      <c r="AS1415" s="4">
        <v>3</v>
      </c>
      <c r="AT1415" s="4">
        <v>3</v>
      </c>
      <c r="AU1415" s="4">
        <v>2</v>
      </c>
      <c r="AV1415" s="4">
        <v>1</v>
      </c>
      <c r="AW1415" s="4">
        <v>1</v>
      </c>
      <c r="AX1415" s="4">
        <v>2</v>
      </c>
      <c r="AY1415" s="4">
        <v>1</v>
      </c>
      <c r="AZ1415" s="4"/>
      <c r="BA1415" s="3">
        <f t="shared" si="129"/>
        <v>20</v>
      </c>
      <c r="BD1415" s="4">
        <v>3936</v>
      </c>
      <c r="BE1415" s="63">
        <f t="shared" si="128"/>
        <v>3936</v>
      </c>
      <c r="BF1415" s="4" t="s">
        <v>12060</v>
      </c>
      <c r="BG1415" s="4">
        <v>3700</v>
      </c>
      <c r="BH1415" s="4">
        <v>24</v>
      </c>
      <c r="BI1415" s="50">
        <v>96</v>
      </c>
      <c r="BJ1415" s="4">
        <f t="shared" si="131"/>
        <v>3820</v>
      </c>
      <c r="BK1415" s="4">
        <v>1395</v>
      </c>
      <c r="BL1415" s="4">
        <v>8570</v>
      </c>
      <c r="BM1415" s="4" t="s">
        <v>12005</v>
      </c>
      <c r="BN1415" s="4">
        <v>20</v>
      </c>
      <c r="BO1415" s="4">
        <v>608</v>
      </c>
      <c r="BP1415" s="4" t="s">
        <v>12000</v>
      </c>
      <c r="BR1415" s="4"/>
      <c r="BS1415" s="4"/>
      <c r="BZ1415" s="4"/>
      <c r="CB1415" s="16"/>
      <c r="CL1415" s="4">
        <v>1</v>
      </c>
      <c r="CM1415" s="4">
        <v>10</v>
      </c>
      <c r="CR1415" s="4">
        <v>5358</v>
      </c>
      <c r="CS1415" s="4">
        <v>2</v>
      </c>
      <c r="CT1415" s="4">
        <v>24</v>
      </c>
      <c r="CU1415" s="4" t="s">
        <v>11905</v>
      </c>
      <c r="CV1415" s="4" t="s">
        <v>12152</v>
      </c>
      <c r="DK1415" s="50">
        <v>1900</v>
      </c>
      <c r="DL1415" s="50">
        <v>96</v>
      </c>
      <c r="DM1415" s="4">
        <v>223</v>
      </c>
      <c r="DN1415" s="4">
        <v>2678</v>
      </c>
      <c r="DO1415" s="4">
        <v>1116</v>
      </c>
      <c r="DP1415" s="4">
        <v>1116</v>
      </c>
      <c r="DS1415" s="4" t="s">
        <v>12498</v>
      </c>
      <c r="DU1415" s="4"/>
      <c r="DV1415" s="4"/>
      <c r="DW1415" s="4"/>
    </row>
    <row r="1416" spans="1:130">
      <c r="A1416" s="60">
        <v>2903234</v>
      </c>
      <c r="B1416" s="4" t="s">
        <v>8475</v>
      </c>
      <c r="D1416" s="4" t="s">
        <v>8718</v>
      </c>
      <c r="E1416" s="4" t="s">
        <v>8601</v>
      </c>
      <c r="G1416" s="4" t="s">
        <v>12144</v>
      </c>
      <c r="H1416" s="4" t="s">
        <v>17025</v>
      </c>
      <c r="I1416" s="3" t="s">
        <v>29397</v>
      </c>
      <c r="J1416" s="4" t="s">
        <v>30332</v>
      </c>
      <c r="K1416" s="3" t="s">
        <v>9393</v>
      </c>
      <c r="L1416" s="3" t="s">
        <v>8600</v>
      </c>
      <c r="M1416" s="4"/>
      <c r="N1416" s="4" t="s">
        <v>12144</v>
      </c>
      <c r="O1416" s="4" t="s">
        <v>33953</v>
      </c>
      <c r="P1416" s="4" t="s">
        <v>12746</v>
      </c>
      <c r="Q1416" s="4" t="s">
        <v>12144</v>
      </c>
      <c r="R1416" s="4"/>
      <c r="S1416" s="4" t="s">
        <v>12144</v>
      </c>
      <c r="U1416" s="4" t="s">
        <v>8480</v>
      </c>
      <c r="V1416" s="4" t="s">
        <v>12144</v>
      </c>
      <c r="W1416" s="4" t="s">
        <v>8477</v>
      </c>
      <c r="X1416" s="4" t="s">
        <v>11911</v>
      </c>
      <c r="Y1416" s="13" t="s">
        <v>12062</v>
      </c>
      <c r="Z1416" s="4">
        <v>180</v>
      </c>
      <c r="AA1416" s="4">
        <v>9</v>
      </c>
      <c r="AB1416" s="4">
        <v>40</v>
      </c>
      <c r="AC1416" s="4">
        <v>1</v>
      </c>
      <c r="AD1416" s="4">
        <v>40</v>
      </c>
      <c r="AE1416" s="9">
        <v>4</v>
      </c>
      <c r="AF1416" s="4"/>
      <c r="AG1416" s="4"/>
      <c r="AH1416" s="4"/>
      <c r="AI1416" s="4"/>
      <c r="AJ1416" s="4">
        <v>1</v>
      </c>
      <c r="AK1416" s="4"/>
      <c r="AL1416" s="4">
        <f t="shared" si="130"/>
        <v>1</v>
      </c>
      <c r="AM1416" s="4">
        <f t="shared" si="127"/>
        <v>0</v>
      </c>
      <c r="AN1416" s="4">
        <v>7</v>
      </c>
      <c r="AO1416" s="4">
        <v>7</v>
      </c>
      <c r="AP1416" s="4">
        <v>7</v>
      </c>
      <c r="AQ1416" s="4">
        <v>7</v>
      </c>
      <c r="AR1416" s="4">
        <v>7</v>
      </c>
      <c r="AS1416" s="4">
        <v>7</v>
      </c>
      <c r="AT1416" s="4">
        <v>7</v>
      </c>
      <c r="AU1416" s="4">
        <v>7</v>
      </c>
      <c r="AV1416" s="4">
        <v>7</v>
      </c>
      <c r="AW1416" s="4">
        <v>7</v>
      </c>
      <c r="AX1416" s="4">
        <v>7</v>
      </c>
      <c r="AY1416" s="4">
        <v>7</v>
      </c>
      <c r="AZ1416" s="4">
        <v>7</v>
      </c>
      <c r="BA1416" s="3">
        <f t="shared" si="129"/>
        <v>84</v>
      </c>
      <c r="BC1416" s="4">
        <v>1200</v>
      </c>
      <c r="BD1416" s="4">
        <v>11100</v>
      </c>
      <c r="BE1416" s="63">
        <f t="shared" si="128"/>
        <v>12300</v>
      </c>
      <c r="BF1416" s="4" t="s">
        <v>11693</v>
      </c>
      <c r="BG1416" s="4">
        <v>11700</v>
      </c>
      <c r="BH1416" s="4">
        <v>300</v>
      </c>
      <c r="BI1416" s="50">
        <v>112</v>
      </c>
      <c r="BJ1416" s="4">
        <f t="shared" si="131"/>
        <v>12112</v>
      </c>
      <c r="BK1416" s="4">
        <v>6000</v>
      </c>
      <c r="BL1416" s="4">
        <v>36000</v>
      </c>
      <c r="BM1416" s="4" t="s">
        <v>12005</v>
      </c>
      <c r="BN1416" s="4">
        <v>6</v>
      </c>
      <c r="BO1416" s="4">
        <v>800</v>
      </c>
      <c r="BP1416" s="4" t="s">
        <v>13226</v>
      </c>
      <c r="BR1416" s="4"/>
      <c r="BS1416" s="4"/>
      <c r="BZ1416" s="4"/>
      <c r="CB1416" s="16"/>
      <c r="CC1416" s="4">
        <v>24400</v>
      </c>
      <c r="CL1416" s="4">
        <v>4</v>
      </c>
      <c r="CM1416" s="4">
        <v>7</v>
      </c>
      <c r="CR1416" s="4">
        <v>24688</v>
      </c>
      <c r="CS1416" s="4">
        <v>60</v>
      </c>
      <c r="CT1416" s="4">
        <v>300</v>
      </c>
      <c r="CU1416" s="4" t="s">
        <v>11986</v>
      </c>
      <c r="CV1416" s="4" t="s">
        <v>12328</v>
      </c>
      <c r="DK1416" s="50">
        <v>4000</v>
      </c>
      <c r="DL1416" s="50">
        <v>112</v>
      </c>
      <c r="DM1416" s="4">
        <v>700</v>
      </c>
      <c r="DN1416" s="4">
        <v>6440</v>
      </c>
      <c r="DO1416" s="4">
        <v>1000</v>
      </c>
      <c r="DP1416" s="4">
        <v>2700</v>
      </c>
      <c r="DQ1416" s="4">
        <v>1</v>
      </c>
      <c r="DR1416" s="4">
        <v>26</v>
      </c>
      <c r="DS1416" s="4" t="s">
        <v>12498</v>
      </c>
      <c r="DU1416" s="84" t="s">
        <v>12636</v>
      </c>
      <c r="DV1416" s="4"/>
      <c r="DW1416" s="4"/>
    </row>
    <row r="1417" spans="1:130">
      <c r="A1417" s="60">
        <v>2903235</v>
      </c>
      <c r="B1417" s="4" t="s">
        <v>8484</v>
      </c>
      <c r="D1417" s="4" t="s">
        <v>8358</v>
      </c>
      <c r="E1417" s="4" t="s">
        <v>8367</v>
      </c>
      <c r="F1417" s="4" t="s">
        <v>8358</v>
      </c>
      <c r="G1417" s="4" t="s">
        <v>12144</v>
      </c>
      <c r="H1417" s="4" t="s">
        <v>17025</v>
      </c>
      <c r="I1417" s="4" t="s">
        <v>9852</v>
      </c>
      <c r="J1417" s="4" t="s">
        <v>9852</v>
      </c>
      <c r="L1417" s="3" t="s">
        <v>8600</v>
      </c>
      <c r="M1417" s="4"/>
      <c r="N1417" s="4" t="s">
        <v>12144</v>
      </c>
      <c r="O1417" s="4"/>
      <c r="P1417" s="4" t="s">
        <v>12746</v>
      </c>
      <c r="Q1417" s="4"/>
      <c r="R1417" s="4"/>
      <c r="S1417" s="4"/>
      <c r="V1417" s="4" t="s">
        <v>12746</v>
      </c>
      <c r="W1417" s="4"/>
      <c r="X1417" s="4" t="s">
        <v>11911</v>
      </c>
      <c r="Y1417" s="13" t="s">
        <v>12074</v>
      </c>
      <c r="Z1417" s="4">
        <v>285</v>
      </c>
      <c r="AA1417" s="4">
        <v>9</v>
      </c>
      <c r="AB1417" s="4">
        <v>50</v>
      </c>
      <c r="AC1417" s="4">
        <v>1</v>
      </c>
      <c r="AD1417" s="4">
        <v>50</v>
      </c>
      <c r="AE1417" s="9">
        <v>5.5</v>
      </c>
      <c r="AF1417" s="4"/>
      <c r="AG1417" s="4"/>
      <c r="AH1417" s="4">
        <v>1</v>
      </c>
      <c r="AI1417" s="4"/>
      <c r="AJ1417" s="4"/>
      <c r="AK1417" s="4">
        <v>1</v>
      </c>
      <c r="AL1417" s="4">
        <f t="shared" si="130"/>
        <v>1</v>
      </c>
      <c r="AM1417" s="4">
        <f t="shared" ref="AM1417:AM1480" si="132">SUM(AI1417,AK1417)</f>
        <v>1</v>
      </c>
      <c r="AN1417" s="4">
        <v>5</v>
      </c>
      <c r="AO1417" s="4">
        <v>5</v>
      </c>
      <c r="AP1417" s="4">
        <v>5</v>
      </c>
      <c r="AQ1417" s="4">
        <v>5</v>
      </c>
      <c r="AR1417" s="4">
        <v>5</v>
      </c>
      <c r="AS1417" s="4">
        <v>5</v>
      </c>
      <c r="AT1417" s="4">
        <v>5</v>
      </c>
      <c r="AU1417" s="4">
        <v>5</v>
      </c>
      <c r="AV1417" s="4">
        <v>5</v>
      </c>
      <c r="AW1417" s="4">
        <v>5</v>
      </c>
      <c r="AX1417" s="4">
        <v>5</v>
      </c>
      <c r="AY1417" s="4">
        <v>5</v>
      </c>
      <c r="AZ1417" s="4">
        <v>5</v>
      </c>
      <c r="BA1417" s="3">
        <f t="shared" si="129"/>
        <v>60</v>
      </c>
      <c r="BB1417" s="4">
        <v>3000</v>
      </c>
      <c r="BC1417" s="4">
        <v>1200</v>
      </c>
      <c r="BD1417" s="4">
        <v>6705</v>
      </c>
      <c r="BE1417" s="63">
        <f t="shared" ref="BE1417:BE1480" si="133">SUM(BB1417:BD1417)</f>
        <v>10905</v>
      </c>
      <c r="BF1417" s="4" t="s">
        <v>11693</v>
      </c>
      <c r="BG1417" s="4">
        <v>7716</v>
      </c>
      <c r="BH1417" s="4">
        <v>150</v>
      </c>
      <c r="BI1417" s="50">
        <v>120</v>
      </c>
      <c r="BJ1417" s="4">
        <f t="shared" si="131"/>
        <v>7986</v>
      </c>
      <c r="BK1417" s="4">
        <v>3395</v>
      </c>
      <c r="BL1417" s="4">
        <v>24898</v>
      </c>
      <c r="BM1417" s="4" t="s">
        <v>12005</v>
      </c>
      <c r="BO1417" s="4"/>
      <c r="BP1417" s="4"/>
      <c r="BR1417" s="4"/>
      <c r="BS1417" s="4"/>
      <c r="BZ1417" s="4"/>
      <c r="CB1417" s="16"/>
      <c r="CL1417" s="4">
        <v>3</v>
      </c>
      <c r="CM1417" s="4">
        <v>15</v>
      </c>
      <c r="CR1417" s="4">
        <v>16912</v>
      </c>
      <c r="CS1417" s="4">
        <v>30</v>
      </c>
      <c r="CT1417" s="4">
        <v>150</v>
      </c>
      <c r="CU1417" s="4" t="s">
        <v>11986</v>
      </c>
      <c r="CV1417" s="4" t="s">
        <v>12328</v>
      </c>
      <c r="DK1417" s="50">
        <v>2400</v>
      </c>
      <c r="DL1417" s="50">
        <v>120</v>
      </c>
      <c r="DM1417" s="4">
        <v>360</v>
      </c>
      <c r="DN1417" s="4">
        <v>4302</v>
      </c>
      <c r="DO1417" s="4">
        <v>1800</v>
      </c>
      <c r="DP1417" s="4">
        <v>2700</v>
      </c>
      <c r="DQ1417" s="4">
        <v>300</v>
      </c>
      <c r="DR1417" s="4">
        <v>714</v>
      </c>
      <c r="DS1417" s="4" t="s">
        <v>12498</v>
      </c>
      <c r="DU1417" s="4" t="s">
        <v>33954</v>
      </c>
      <c r="DV1417" s="4"/>
      <c r="DW1417" s="4"/>
    </row>
    <row r="1418" spans="1:130">
      <c r="A1418" s="60">
        <v>2903236</v>
      </c>
      <c r="B1418" s="4" t="s">
        <v>8356</v>
      </c>
      <c r="D1418" s="4" t="s">
        <v>8608</v>
      </c>
      <c r="E1418" s="4" t="s">
        <v>8610</v>
      </c>
      <c r="F1418" s="4" t="s">
        <v>8609</v>
      </c>
      <c r="G1418" s="4" t="s">
        <v>12144</v>
      </c>
      <c r="H1418" s="4" t="s">
        <v>17025</v>
      </c>
      <c r="I1418" s="4" t="s">
        <v>9852</v>
      </c>
      <c r="J1418" s="4" t="s">
        <v>9852</v>
      </c>
      <c r="L1418" s="4" t="s">
        <v>8600</v>
      </c>
      <c r="M1418" s="4"/>
      <c r="N1418" s="4" t="s">
        <v>12144</v>
      </c>
      <c r="O1418" s="4"/>
      <c r="P1418" s="4" t="s">
        <v>12144</v>
      </c>
      <c r="Q1418" s="4"/>
      <c r="R1418" s="4"/>
      <c r="S1418" s="4"/>
      <c r="V1418" s="4" t="s">
        <v>12746</v>
      </c>
      <c r="W1418" s="4"/>
      <c r="X1418" s="4" t="s">
        <v>11911</v>
      </c>
      <c r="Y1418" s="13" t="s">
        <v>12062</v>
      </c>
      <c r="Z1418" s="4">
        <v>307</v>
      </c>
      <c r="AA1418" s="4">
        <v>8</v>
      </c>
      <c r="AB1418" s="4">
        <v>48</v>
      </c>
      <c r="AC1418" s="4">
        <v>1</v>
      </c>
      <c r="AD1418" s="4">
        <v>48</v>
      </c>
      <c r="AE1418" s="9">
        <v>6</v>
      </c>
      <c r="AF1418" s="4"/>
      <c r="AG1418" s="4"/>
      <c r="AH1418" s="4">
        <v>1</v>
      </c>
      <c r="AI1418" s="4"/>
      <c r="AJ1418" s="4"/>
      <c r="AK1418" s="4"/>
      <c r="AL1418" s="4">
        <f t="shared" si="130"/>
        <v>1</v>
      </c>
      <c r="AM1418" s="4">
        <f t="shared" si="132"/>
        <v>0</v>
      </c>
      <c r="AN1418" s="4">
        <v>2</v>
      </c>
      <c r="AO1418" s="4">
        <v>2</v>
      </c>
      <c r="AP1418" s="4">
        <v>2</v>
      </c>
      <c r="AQ1418" s="4">
        <v>2</v>
      </c>
      <c r="AR1418" s="4">
        <v>2</v>
      </c>
      <c r="AS1418" s="4">
        <v>2</v>
      </c>
      <c r="AT1418" s="4">
        <v>2</v>
      </c>
      <c r="AU1418" s="4">
        <v>2</v>
      </c>
      <c r="AV1418" s="4">
        <v>2</v>
      </c>
      <c r="AW1418" s="4">
        <v>2</v>
      </c>
      <c r="AX1418" s="4">
        <v>2</v>
      </c>
      <c r="AY1418" s="4">
        <v>2</v>
      </c>
      <c r="AZ1418" s="4">
        <v>2</v>
      </c>
      <c r="BA1418" s="3">
        <f t="shared" si="129"/>
        <v>24</v>
      </c>
      <c r="BB1418" s="4">
        <v>1212</v>
      </c>
      <c r="BD1418" s="4">
        <v>1258</v>
      </c>
      <c r="BE1418" s="63">
        <f t="shared" si="133"/>
        <v>2470</v>
      </c>
      <c r="BF1418" s="4" t="s">
        <v>12060</v>
      </c>
      <c r="BG1418" s="4">
        <v>2607</v>
      </c>
      <c r="BH1418" s="4">
        <v>99</v>
      </c>
      <c r="BJ1418" s="4">
        <f t="shared" si="131"/>
        <v>2706</v>
      </c>
      <c r="BK1418" s="4">
        <v>246</v>
      </c>
      <c r="BL1418" s="4">
        <v>9909</v>
      </c>
      <c r="BM1418" s="4" t="s">
        <v>13212</v>
      </c>
      <c r="BO1418" s="4"/>
      <c r="BP1418" s="4"/>
      <c r="BR1418" s="4"/>
      <c r="BS1418" s="4"/>
      <c r="BZ1418" s="4"/>
      <c r="CB1418" s="16"/>
      <c r="CR1418" s="4">
        <v>7203</v>
      </c>
      <c r="CS1418" s="4">
        <v>9</v>
      </c>
      <c r="CT1418" s="4">
        <v>99</v>
      </c>
      <c r="CU1418" s="4" t="s">
        <v>11986</v>
      </c>
      <c r="CV1418" s="4" t="s">
        <v>12444</v>
      </c>
      <c r="DM1418" s="4">
        <v>86</v>
      </c>
      <c r="DN1418" s="4">
        <v>869</v>
      </c>
      <c r="DO1418" s="4">
        <v>1487</v>
      </c>
      <c r="DP1418" s="4">
        <v>1487</v>
      </c>
      <c r="DS1418" s="4" t="s">
        <v>12498</v>
      </c>
      <c r="DU1418" s="4" t="s">
        <v>33955</v>
      </c>
      <c r="DV1418" s="4"/>
      <c r="DW1418" s="4"/>
    </row>
    <row r="1419" spans="1:130">
      <c r="A1419" s="60">
        <v>2903237</v>
      </c>
      <c r="B1419" s="4" t="s">
        <v>8485</v>
      </c>
      <c r="D1419" s="4" t="s">
        <v>8361</v>
      </c>
      <c r="E1419" s="4" t="s">
        <v>8240</v>
      </c>
      <c r="F1419" s="4" t="s">
        <v>8364</v>
      </c>
      <c r="G1419" s="4" t="s">
        <v>12746</v>
      </c>
      <c r="H1419" s="4" t="s">
        <v>17025</v>
      </c>
      <c r="I1419" s="4" t="s">
        <v>9852</v>
      </c>
      <c r="J1419" s="4" t="s">
        <v>9852</v>
      </c>
      <c r="L1419" s="4" t="s">
        <v>8600</v>
      </c>
      <c r="M1419" s="4"/>
      <c r="N1419" s="4" t="s">
        <v>12144</v>
      </c>
      <c r="O1419" s="4"/>
      <c r="P1419" s="4" t="s">
        <v>12144</v>
      </c>
      <c r="Q1419" s="4"/>
      <c r="R1419" s="4"/>
      <c r="S1419" s="4"/>
      <c r="V1419" s="4" t="s">
        <v>12746</v>
      </c>
      <c r="W1419" s="4"/>
      <c r="X1419" s="17" t="s">
        <v>8239</v>
      </c>
      <c r="Y1419" s="17" t="s">
        <v>8239</v>
      </c>
      <c r="Z1419" s="4">
        <v>120</v>
      </c>
      <c r="AA1419" s="4">
        <v>8</v>
      </c>
      <c r="AB1419" s="4">
        <v>40</v>
      </c>
      <c r="AC1419" s="4">
        <v>1</v>
      </c>
      <c r="AD1419" s="4">
        <v>40</v>
      </c>
      <c r="AE1419" s="9">
        <v>5</v>
      </c>
      <c r="AF1419" s="4">
        <v>1</v>
      </c>
      <c r="AG1419" s="4"/>
      <c r="AH1419" s="4"/>
      <c r="AI1419" s="4"/>
      <c r="AJ1419" s="4"/>
      <c r="AK1419" s="4"/>
      <c r="AL1419" s="4">
        <f t="shared" si="130"/>
        <v>0</v>
      </c>
      <c r="AM1419" s="4">
        <f t="shared" si="132"/>
        <v>0</v>
      </c>
      <c r="AO1419" s="4"/>
      <c r="AP1419" s="4"/>
      <c r="AQ1419" s="4"/>
      <c r="AR1419" s="4"/>
      <c r="AS1419" s="4"/>
      <c r="AT1419" s="4"/>
      <c r="AU1419" s="4"/>
      <c r="AV1419" s="4"/>
      <c r="AW1419" s="4"/>
      <c r="AX1419" s="4"/>
      <c r="AY1419" s="4"/>
      <c r="AZ1419" s="4"/>
      <c r="BA1419" s="3">
        <f t="shared" si="129"/>
        <v>0</v>
      </c>
      <c r="BE1419" s="63">
        <f t="shared" si="133"/>
        <v>0</v>
      </c>
      <c r="BF1419" s="4" t="s">
        <v>11693</v>
      </c>
      <c r="BG1419" s="4">
        <v>2620</v>
      </c>
      <c r="BI1419" s="50">
        <v>18</v>
      </c>
      <c r="BJ1419" s="4">
        <f t="shared" si="131"/>
        <v>2638</v>
      </c>
      <c r="BK1419" s="4">
        <v>148</v>
      </c>
      <c r="BL1419" s="4">
        <v>8900</v>
      </c>
      <c r="BM1419" s="4" t="s">
        <v>12906</v>
      </c>
      <c r="BN1419" s="4">
        <v>4</v>
      </c>
      <c r="BO1419" s="4">
        <v>200</v>
      </c>
      <c r="BP1419" s="4" t="s">
        <v>13226</v>
      </c>
      <c r="BR1419" s="4"/>
      <c r="BS1419" s="4"/>
      <c r="BZ1419" s="4"/>
      <c r="CB1419" s="16"/>
      <c r="CL1419" s="4">
        <v>2</v>
      </c>
      <c r="CM1419" s="4">
        <v>3</v>
      </c>
      <c r="CR1419" s="4">
        <v>6462</v>
      </c>
      <c r="DK1419" s="50">
        <v>360</v>
      </c>
      <c r="DL1419" s="50">
        <v>18</v>
      </c>
      <c r="DM1419" s="4">
        <v>132</v>
      </c>
      <c r="DN1419" s="4">
        <v>1320</v>
      </c>
      <c r="DO1419" s="4">
        <v>180</v>
      </c>
      <c r="DP1419" s="4">
        <v>300</v>
      </c>
      <c r="DS1419" s="4" t="s">
        <v>12498</v>
      </c>
      <c r="DU1419" s="4"/>
      <c r="DV1419" s="4"/>
      <c r="DW1419" s="4" t="s">
        <v>34001</v>
      </c>
    </row>
    <row r="1420" spans="1:130">
      <c r="A1420" s="60">
        <v>2903238</v>
      </c>
      <c r="B1420" s="4" t="s">
        <v>8371</v>
      </c>
      <c r="D1420" s="4" t="s">
        <v>8494</v>
      </c>
      <c r="E1420" s="4" t="s">
        <v>8503</v>
      </c>
      <c r="F1420" s="4" t="s">
        <v>8494</v>
      </c>
      <c r="G1420" s="4" t="s">
        <v>12144</v>
      </c>
      <c r="H1420" s="4" t="s">
        <v>17025</v>
      </c>
      <c r="I1420" s="4" t="s">
        <v>9852</v>
      </c>
      <c r="J1420" s="4" t="s">
        <v>9852</v>
      </c>
      <c r="L1420" s="4" t="s">
        <v>8600</v>
      </c>
      <c r="M1420" s="4"/>
      <c r="N1420" s="4" t="s">
        <v>12144</v>
      </c>
      <c r="O1420" s="4"/>
      <c r="P1420" s="4" t="s">
        <v>12746</v>
      </c>
      <c r="Q1420" s="4"/>
      <c r="R1420" s="4"/>
      <c r="S1420" s="4"/>
      <c r="V1420" s="4" t="s">
        <v>12144</v>
      </c>
      <c r="W1420" s="4" t="s">
        <v>8494</v>
      </c>
      <c r="X1420" s="4" t="s">
        <v>11911</v>
      </c>
      <c r="Y1420" s="13" t="s">
        <v>12062</v>
      </c>
      <c r="Z1420" s="4">
        <v>306</v>
      </c>
      <c r="AA1420" s="4">
        <v>9</v>
      </c>
      <c r="AB1420" s="4">
        <v>50</v>
      </c>
      <c r="AC1420" s="4">
        <v>1</v>
      </c>
      <c r="AD1420" s="4">
        <v>50</v>
      </c>
      <c r="AE1420" s="9">
        <v>5.5</v>
      </c>
      <c r="AF1420" s="4"/>
      <c r="AG1420" s="4"/>
      <c r="AH1420" s="4">
        <v>1</v>
      </c>
      <c r="AI1420" s="4"/>
      <c r="AJ1420" s="4">
        <v>2</v>
      </c>
      <c r="AK1420" s="4"/>
      <c r="AL1420" s="4">
        <f t="shared" si="130"/>
        <v>3</v>
      </c>
      <c r="AM1420" s="4">
        <f t="shared" si="132"/>
        <v>0</v>
      </c>
      <c r="AN1420" s="4">
        <v>6</v>
      </c>
      <c r="AO1420" s="4">
        <v>20</v>
      </c>
      <c r="AP1420" s="4">
        <v>19</v>
      </c>
      <c r="AQ1420" s="4">
        <v>15</v>
      </c>
      <c r="AR1420" s="4">
        <v>7</v>
      </c>
      <c r="AS1420" s="4">
        <v>8</v>
      </c>
      <c r="AT1420" s="4">
        <v>6</v>
      </c>
      <c r="AU1420" s="4">
        <v>6</v>
      </c>
      <c r="AV1420" s="4">
        <v>7</v>
      </c>
      <c r="AW1420" s="4">
        <v>8</v>
      </c>
      <c r="AX1420" s="4">
        <v>7</v>
      </c>
      <c r="AY1420" s="4">
        <v>7</v>
      </c>
      <c r="AZ1420" s="4">
        <v>6</v>
      </c>
      <c r="BA1420" s="3">
        <f t="shared" si="129"/>
        <v>116</v>
      </c>
      <c r="BB1420" s="4">
        <v>5350</v>
      </c>
      <c r="BC1420" s="4">
        <v>5880</v>
      </c>
      <c r="BD1420" s="4">
        <v>17960</v>
      </c>
      <c r="BE1420" s="63">
        <f t="shared" si="133"/>
        <v>29190</v>
      </c>
      <c r="BF1420" s="4" t="s">
        <v>12060</v>
      </c>
      <c r="BG1420" s="4">
        <v>5610</v>
      </c>
      <c r="BH1420" s="4">
        <v>393</v>
      </c>
      <c r="BI1420" s="50">
        <v>300</v>
      </c>
      <c r="BJ1420" s="4">
        <f t="shared" si="131"/>
        <v>6303</v>
      </c>
      <c r="BK1420" s="4">
        <v>1020</v>
      </c>
      <c r="BL1420" s="4">
        <v>35071</v>
      </c>
      <c r="BM1420" s="4" t="s">
        <v>12000</v>
      </c>
      <c r="BO1420" s="4"/>
      <c r="BP1420" s="4"/>
      <c r="BR1420" s="4"/>
      <c r="BS1420" s="4"/>
      <c r="BZ1420" s="4"/>
      <c r="CB1420" s="16"/>
      <c r="CL1420" s="4">
        <v>7</v>
      </c>
      <c r="CM1420" s="4">
        <v>35</v>
      </c>
      <c r="CR1420" s="4">
        <v>28768</v>
      </c>
      <c r="CS1420" s="4">
        <v>107</v>
      </c>
      <c r="CT1420" s="4">
        <v>393</v>
      </c>
      <c r="CU1420" s="4" t="s">
        <v>11986</v>
      </c>
      <c r="CV1420" s="4" t="s">
        <v>12328</v>
      </c>
      <c r="DK1420" s="50">
        <v>13000</v>
      </c>
      <c r="DL1420" s="50">
        <v>300</v>
      </c>
      <c r="DM1420" s="4">
        <v>149</v>
      </c>
      <c r="DN1420" s="4">
        <v>2559</v>
      </c>
      <c r="DO1420" s="4">
        <v>334</v>
      </c>
      <c r="DP1420" s="4">
        <v>580</v>
      </c>
      <c r="DQ1420" s="4">
        <v>444</v>
      </c>
      <c r="DR1420" s="4">
        <v>781</v>
      </c>
      <c r="DS1420" s="4" t="s">
        <v>12498</v>
      </c>
      <c r="DU1420" s="4" t="s">
        <v>34002</v>
      </c>
      <c r="DV1420" s="4"/>
      <c r="DW1420" s="4" t="s">
        <v>34084</v>
      </c>
    </row>
    <row r="1421" spans="1:130">
      <c r="A1421" s="60">
        <v>2903239</v>
      </c>
      <c r="B1421" s="4" t="s">
        <v>9261</v>
      </c>
      <c r="D1421" s="4" t="s">
        <v>9266</v>
      </c>
      <c r="E1421" s="4" t="s">
        <v>9267</v>
      </c>
      <c r="F1421" s="4" t="s">
        <v>9266</v>
      </c>
      <c r="G1421" s="4" t="s">
        <v>12746</v>
      </c>
      <c r="H1421" s="4" t="s">
        <v>17025</v>
      </c>
      <c r="I1421" s="4" t="s">
        <v>9264</v>
      </c>
      <c r="J1421" s="4" t="s">
        <v>9852</v>
      </c>
      <c r="L1421" s="4" t="s">
        <v>8600</v>
      </c>
      <c r="M1421" s="4"/>
      <c r="N1421" s="4" t="s">
        <v>12144</v>
      </c>
      <c r="O1421" s="4"/>
      <c r="P1421" s="4" t="s">
        <v>12746</v>
      </c>
      <c r="Q1421" s="4"/>
      <c r="R1421" s="4"/>
      <c r="S1421" s="4"/>
      <c r="V1421" s="4" t="s">
        <v>12746</v>
      </c>
      <c r="W1421" s="4"/>
      <c r="X1421" s="4" t="s">
        <v>11911</v>
      </c>
      <c r="Y1421" s="13" t="s">
        <v>12062</v>
      </c>
      <c r="Z1421" s="4">
        <v>250</v>
      </c>
      <c r="AA1421" s="4">
        <v>9</v>
      </c>
      <c r="AB1421" s="4">
        <v>45</v>
      </c>
      <c r="AC1421" s="4">
        <v>1</v>
      </c>
      <c r="AD1421" s="4">
        <v>45</v>
      </c>
      <c r="AE1421" s="9">
        <v>5</v>
      </c>
      <c r="AF1421" s="4">
        <v>1</v>
      </c>
      <c r="AG1421" s="4"/>
      <c r="AH1421" s="4"/>
      <c r="AI1421" s="4"/>
      <c r="AJ1421" s="4">
        <v>1</v>
      </c>
      <c r="AK1421" s="4"/>
      <c r="AL1421" s="4">
        <f t="shared" si="130"/>
        <v>1</v>
      </c>
      <c r="AM1421" s="4">
        <f t="shared" si="132"/>
        <v>0</v>
      </c>
      <c r="AN1421" s="4">
        <v>3</v>
      </c>
      <c r="AO1421" s="4">
        <v>3</v>
      </c>
      <c r="AP1421" s="4">
        <v>3</v>
      </c>
      <c r="AQ1421" s="4">
        <v>3</v>
      </c>
      <c r="AR1421" s="4">
        <v>3</v>
      </c>
      <c r="AS1421" s="4">
        <v>3</v>
      </c>
      <c r="AT1421" s="4">
        <v>3</v>
      </c>
      <c r="AU1421" s="4">
        <v>3</v>
      </c>
      <c r="AV1421" s="4">
        <v>3</v>
      </c>
      <c r="AW1421" s="4">
        <v>3</v>
      </c>
      <c r="AX1421" s="4">
        <v>3</v>
      </c>
      <c r="AY1421" s="4">
        <v>3</v>
      </c>
      <c r="AZ1421" s="4">
        <v>3</v>
      </c>
      <c r="BA1421" s="3">
        <f t="shared" si="129"/>
        <v>36</v>
      </c>
      <c r="BC1421" s="4">
        <v>1200</v>
      </c>
      <c r="BD1421" s="4">
        <v>4000</v>
      </c>
      <c r="BE1421" s="63">
        <f t="shared" si="133"/>
        <v>5200</v>
      </c>
      <c r="BG1421" s="4">
        <v>8000</v>
      </c>
      <c r="BH1421" s="4">
        <v>600</v>
      </c>
      <c r="BI1421" s="50">
        <v>276</v>
      </c>
      <c r="BJ1421" s="4">
        <f t="shared" si="131"/>
        <v>8876</v>
      </c>
      <c r="BK1421" s="4">
        <v>10</v>
      </c>
      <c r="BL1421" s="4">
        <v>1500</v>
      </c>
      <c r="BM1421" s="4" t="s">
        <v>16048</v>
      </c>
      <c r="BN1421" s="4">
        <v>1250</v>
      </c>
      <c r="BO1421" s="4">
        <v>10000</v>
      </c>
      <c r="BP1421" s="4" t="s">
        <v>12005</v>
      </c>
      <c r="BQ1421" s="4">
        <v>50</v>
      </c>
      <c r="BR1421" s="4">
        <v>7500</v>
      </c>
      <c r="BS1421" s="4" t="s">
        <v>12906</v>
      </c>
      <c r="BT1421" s="4">
        <v>10</v>
      </c>
      <c r="BU1421" s="4">
        <v>600</v>
      </c>
      <c r="BV1421" s="4" t="s">
        <v>13226</v>
      </c>
      <c r="BZ1421" s="4"/>
      <c r="CB1421" s="16"/>
      <c r="CC1421" s="4">
        <v>19100</v>
      </c>
      <c r="CL1421" s="4">
        <v>3</v>
      </c>
      <c r="CM1421" s="4">
        <v>3</v>
      </c>
      <c r="CR1421" s="4">
        <v>10724</v>
      </c>
      <c r="CS1421" s="4">
        <v>120</v>
      </c>
      <c r="CT1421" s="4">
        <v>600</v>
      </c>
      <c r="CU1421" s="4" t="s">
        <v>11986</v>
      </c>
      <c r="CV1421" s="4" t="s">
        <v>12328</v>
      </c>
      <c r="DK1421" s="50">
        <v>5500</v>
      </c>
      <c r="DL1421" s="50">
        <v>276</v>
      </c>
      <c r="DM1421" s="4">
        <v>678</v>
      </c>
      <c r="DN1421" s="4">
        <v>6284</v>
      </c>
      <c r="DO1421" s="4">
        <v>2900</v>
      </c>
      <c r="DP1421" s="4">
        <v>5948</v>
      </c>
      <c r="DS1421" s="4" t="s">
        <v>12498</v>
      </c>
      <c r="DU1421" s="4"/>
      <c r="DV1421" s="4"/>
      <c r="DW1421" s="4"/>
    </row>
    <row r="1422" spans="1:130">
      <c r="A1422" s="60">
        <v>2903240</v>
      </c>
      <c r="B1422" s="4" t="s">
        <v>8673</v>
      </c>
      <c r="D1422" s="4" t="s">
        <v>8674</v>
      </c>
      <c r="E1422" s="4" t="s">
        <v>8798</v>
      </c>
      <c r="F1422" s="4" t="s">
        <v>8921</v>
      </c>
      <c r="G1422" s="4" t="s">
        <v>12746</v>
      </c>
      <c r="H1422" s="4" t="s">
        <v>17025</v>
      </c>
      <c r="I1422" s="4" t="s">
        <v>9852</v>
      </c>
      <c r="J1422" s="4" t="s">
        <v>9852</v>
      </c>
      <c r="L1422" s="4" t="s">
        <v>8600</v>
      </c>
      <c r="M1422" s="4"/>
      <c r="N1422" s="4" t="s">
        <v>12144</v>
      </c>
      <c r="O1422" s="4"/>
      <c r="P1422" s="4" t="s">
        <v>12746</v>
      </c>
      <c r="Q1422" s="4"/>
      <c r="R1422" s="4"/>
      <c r="S1422" s="4"/>
      <c r="V1422" s="4" t="s">
        <v>12746</v>
      </c>
      <c r="W1422" s="4"/>
      <c r="X1422" s="4" t="s">
        <v>11911</v>
      </c>
      <c r="Y1422" s="13" t="s">
        <v>8799</v>
      </c>
      <c r="Z1422" s="4">
        <v>250</v>
      </c>
      <c r="AA1422" s="4">
        <v>9</v>
      </c>
      <c r="AB1422" s="4">
        <v>45</v>
      </c>
      <c r="AC1422" s="4">
        <v>1</v>
      </c>
      <c r="AD1422" s="4">
        <v>45</v>
      </c>
      <c r="AE1422" s="9">
        <v>5</v>
      </c>
      <c r="AF1422" s="4">
        <v>1</v>
      </c>
      <c r="AG1422" s="4"/>
      <c r="AH1422" s="4"/>
      <c r="AI1422" s="4"/>
      <c r="AJ1422" s="4">
        <v>1</v>
      </c>
      <c r="AK1422" s="4"/>
      <c r="AL1422" s="4">
        <f t="shared" si="130"/>
        <v>1</v>
      </c>
      <c r="AM1422" s="4">
        <f t="shared" si="132"/>
        <v>0</v>
      </c>
      <c r="AN1422" s="4">
        <v>8</v>
      </c>
      <c r="AO1422" s="4">
        <v>8</v>
      </c>
      <c r="AP1422" s="4">
        <v>8</v>
      </c>
      <c r="AQ1422" s="4">
        <v>8</v>
      </c>
      <c r="AR1422" s="4">
        <v>8</v>
      </c>
      <c r="AS1422" s="4">
        <v>8</v>
      </c>
      <c r="AT1422" s="4">
        <v>8</v>
      </c>
      <c r="AU1422" s="4">
        <v>8</v>
      </c>
      <c r="AV1422" s="4">
        <v>8</v>
      </c>
      <c r="AW1422" s="4">
        <v>8</v>
      </c>
      <c r="AX1422" s="4">
        <v>8</v>
      </c>
      <c r="AY1422" s="4">
        <v>8</v>
      </c>
      <c r="AZ1422" s="4">
        <v>8</v>
      </c>
      <c r="BA1422" s="3">
        <f t="shared" si="129"/>
        <v>96</v>
      </c>
      <c r="BC1422" s="4">
        <v>2600</v>
      </c>
      <c r="BD1422" s="4">
        <v>10400</v>
      </c>
      <c r="BE1422" s="63">
        <f t="shared" si="133"/>
        <v>13000</v>
      </c>
      <c r="BG1422" s="4">
        <v>19095</v>
      </c>
      <c r="BH1422" s="4">
        <v>100</v>
      </c>
      <c r="BI1422" s="50">
        <v>600</v>
      </c>
      <c r="BJ1422" s="4">
        <f t="shared" si="131"/>
        <v>19795</v>
      </c>
      <c r="BK1422" s="4">
        <v>8690</v>
      </c>
      <c r="BL1422" s="4">
        <v>46111</v>
      </c>
      <c r="BM1422" s="4" t="s">
        <v>12005</v>
      </c>
      <c r="BN1422" s="4">
        <v>150</v>
      </c>
      <c r="BO1422" s="4">
        <v>5124</v>
      </c>
      <c r="BP1422" s="4" t="s">
        <v>12000</v>
      </c>
      <c r="BR1422" s="4"/>
      <c r="BS1422" s="4"/>
      <c r="BZ1422" s="4"/>
      <c r="CB1422" s="16"/>
      <c r="CL1422" s="4">
        <v>5</v>
      </c>
      <c r="CM1422" s="4">
        <v>60</v>
      </c>
      <c r="CR1422" s="4">
        <v>31440</v>
      </c>
      <c r="CS1422" s="4">
        <v>5</v>
      </c>
      <c r="CT1422" s="4">
        <v>100</v>
      </c>
      <c r="CU1422" s="4" t="s">
        <v>11905</v>
      </c>
      <c r="CV1422" s="4" t="s">
        <v>12152</v>
      </c>
      <c r="DK1422" s="50">
        <v>15250</v>
      </c>
      <c r="DL1422" s="50">
        <v>600</v>
      </c>
      <c r="DM1422" s="4">
        <v>800</v>
      </c>
      <c r="DN1422" s="4">
        <v>9360</v>
      </c>
      <c r="DO1422" s="4">
        <v>6490</v>
      </c>
      <c r="DP1422" s="4">
        <v>9735</v>
      </c>
      <c r="DS1422" s="4" t="s">
        <v>12498</v>
      </c>
      <c r="DU1422" s="4" t="s">
        <v>34085</v>
      </c>
      <c r="DV1422" s="4" t="s">
        <v>34086</v>
      </c>
      <c r="DW1422" s="4"/>
    </row>
    <row r="1423" spans="1:130">
      <c r="A1423" s="60">
        <v>2903241</v>
      </c>
      <c r="B1423" s="4" t="s">
        <v>8800</v>
      </c>
      <c r="D1423" s="4" t="s">
        <v>8676</v>
      </c>
      <c r="E1423" s="4" t="s">
        <v>8678</v>
      </c>
      <c r="F1423" s="4" t="s">
        <v>8677</v>
      </c>
      <c r="G1423" s="4" t="s">
        <v>12746</v>
      </c>
      <c r="H1423" s="4" t="s">
        <v>17025</v>
      </c>
      <c r="I1423" s="4" t="s">
        <v>9852</v>
      </c>
      <c r="J1423" s="4" t="s">
        <v>9852</v>
      </c>
      <c r="L1423" s="4" t="s">
        <v>8600</v>
      </c>
      <c r="M1423" s="4"/>
      <c r="N1423" s="4" t="s">
        <v>12144</v>
      </c>
      <c r="O1423" s="4"/>
      <c r="P1423" s="4" t="s">
        <v>12746</v>
      </c>
      <c r="Q1423" s="4"/>
      <c r="R1423" s="4"/>
      <c r="S1423" s="4"/>
      <c r="V1423" s="4" t="s">
        <v>12746</v>
      </c>
      <c r="W1423" s="4"/>
      <c r="X1423" s="4" t="s">
        <v>11911</v>
      </c>
      <c r="Y1423" s="13" t="s">
        <v>12074</v>
      </c>
      <c r="Z1423" s="4">
        <v>208</v>
      </c>
      <c r="AA1423" s="4">
        <v>9</v>
      </c>
      <c r="AB1423" s="4">
        <v>54</v>
      </c>
      <c r="AC1423" s="4">
        <v>1</v>
      </c>
      <c r="AD1423" s="4">
        <v>54</v>
      </c>
      <c r="AE1423" s="9">
        <v>6</v>
      </c>
      <c r="AF1423" s="4">
        <v>2</v>
      </c>
      <c r="AG1423" s="4"/>
      <c r="AH1423" s="4"/>
      <c r="AI1423" s="4"/>
      <c r="AJ1423" s="4">
        <v>1</v>
      </c>
      <c r="AK1423" s="4"/>
      <c r="AL1423" s="4">
        <f t="shared" si="130"/>
        <v>1</v>
      </c>
      <c r="AM1423" s="4">
        <f t="shared" si="132"/>
        <v>0</v>
      </c>
      <c r="AN1423" s="4">
        <v>3</v>
      </c>
      <c r="AO1423" s="4">
        <v>2</v>
      </c>
      <c r="AP1423" s="4">
        <v>2</v>
      </c>
      <c r="AQ1423" s="4">
        <v>2</v>
      </c>
      <c r="AR1423" s="4">
        <v>2</v>
      </c>
      <c r="AS1423" s="4">
        <v>3</v>
      </c>
      <c r="AT1423" s="4">
        <v>3</v>
      </c>
      <c r="AU1423" s="4">
        <v>2</v>
      </c>
      <c r="AV1423" s="4">
        <v>2</v>
      </c>
      <c r="AW1423" s="4">
        <v>1</v>
      </c>
      <c r="AX1423" s="4">
        <v>1</v>
      </c>
      <c r="AY1423" s="4">
        <v>1</v>
      </c>
      <c r="AZ1423" s="4">
        <v>1</v>
      </c>
      <c r="BA1423" s="3">
        <f t="shared" si="129"/>
        <v>22</v>
      </c>
      <c r="BC1423" s="4">
        <v>1280</v>
      </c>
      <c r="BD1423" s="4">
        <v>2020</v>
      </c>
      <c r="BE1423" s="63">
        <f t="shared" si="133"/>
        <v>3300</v>
      </c>
      <c r="BF1423" s="4" t="s">
        <v>12060</v>
      </c>
      <c r="BG1423" s="4">
        <v>6710</v>
      </c>
      <c r="BH1423" s="4">
        <v>95</v>
      </c>
      <c r="BJ1423" s="4">
        <f t="shared" si="131"/>
        <v>6805</v>
      </c>
      <c r="BK1423" s="4">
        <v>382</v>
      </c>
      <c r="BL1423" s="4">
        <v>12600</v>
      </c>
      <c r="BM1423" s="4" t="s">
        <v>12610</v>
      </c>
      <c r="BO1423" s="4"/>
      <c r="BP1423" s="4"/>
      <c r="BR1423" s="4"/>
      <c r="BS1423" s="4"/>
      <c r="BZ1423" s="4"/>
      <c r="CB1423" s="16"/>
      <c r="CC1423" s="4">
        <v>12600</v>
      </c>
      <c r="CH1423" s="4">
        <v>1</v>
      </c>
      <c r="CI1423" s="4">
        <v>5</v>
      </c>
      <c r="CR1423" s="4">
        <v>5795</v>
      </c>
      <c r="CS1423" s="4">
        <v>15</v>
      </c>
      <c r="CT1423" s="4">
        <v>90</v>
      </c>
      <c r="CU1423" s="4" t="s">
        <v>11905</v>
      </c>
      <c r="CV1423" s="4" t="s">
        <v>12152</v>
      </c>
      <c r="CW1423" s="4">
        <v>25</v>
      </c>
      <c r="CX1423" s="4">
        <v>5</v>
      </c>
      <c r="CY1423" s="4" t="s">
        <v>11869</v>
      </c>
      <c r="CZ1423" s="4" t="s">
        <v>98</v>
      </c>
      <c r="DM1423" s="4">
        <v>100</v>
      </c>
      <c r="DN1423" s="4">
        <v>1140</v>
      </c>
      <c r="DO1423" s="4">
        <v>100</v>
      </c>
      <c r="DP1423" s="4">
        <v>250</v>
      </c>
      <c r="DQ1423" s="4">
        <v>100</v>
      </c>
      <c r="DR1423" s="4">
        <v>330</v>
      </c>
      <c r="DS1423" s="4" t="s">
        <v>12498</v>
      </c>
      <c r="DU1423" s="4"/>
      <c r="DV1423" s="4"/>
      <c r="DW1423" s="4"/>
    </row>
    <row r="1424" spans="1:130">
      <c r="A1424" s="60">
        <v>2903242</v>
      </c>
      <c r="B1424" s="4" t="s">
        <v>8913</v>
      </c>
      <c r="D1424" s="4" t="s">
        <v>8914</v>
      </c>
      <c r="E1424" s="4" t="s">
        <v>8793</v>
      </c>
      <c r="F1424" s="4" t="s">
        <v>8792</v>
      </c>
      <c r="G1424" s="4" t="s">
        <v>12144</v>
      </c>
      <c r="H1424" s="4" t="s">
        <v>17025</v>
      </c>
      <c r="I1424" s="4" t="s">
        <v>9852</v>
      </c>
      <c r="J1424" s="4" t="s">
        <v>9852</v>
      </c>
      <c r="L1424" s="4" t="s">
        <v>8600</v>
      </c>
      <c r="M1424" s="4" t="s">
        <v>8793</v>
      </c>
      <c r="N1424" s="4" t="s">
        <v>12144</v>
      </c>
      <c r="O1424" s="4"/>
      <c r="P1424" s="4" t="s">
        <v>12746</v>
      </c>
      <c r="Q1424" s="4"/>
      <c r="R1424" s="4"/>
      <c r="S1424" s="4"/>
      <c r="V1424" s="4" t="s">
        <v>12746</v>
      </c>
      <c r="W1424" s="4"/>
      <c r="X1424" s="4" t="s">
        <v>11911</v>
      </c>
      <c r="Y1424" s="13" t="s">
        <v>12062</v>
      </c>
      <c r="Z1424" s="4">
        <v>305</v>
      </c>
      <c r="AA1424" s="4">
        <v>8</v>
      </c>
      <c r="AB1424" s="4">
        <v>44</v>
      </c>
      <c r="AC1424" s="4">
        <v>1</v>
      </c>
      <c r="AD1424" s="4">
        <v>44</v>
      </c>
      <c r="AE1424" s="9">
        <v>5.5</v>
      </c>
      <c r="AF1424" s="4"/>
      <c r="AG1424" s="4"/>
      <c r="AH1424" s="4"/>
      <c r="AI1424" s="4"/>
      <c r="AJ1424" s="4">
        <v>1</v>
      </c>
      <c r="AK1424" s="4"/>
      <c r="AL1424" s="4">
        <f t="shared" si="130"/>
        <v>1</v>
      </c>
      <c r="AM1424" s="4">
        <f t="shared" si="132"/>
        <v>0</v>
      </c>
      <c r="AN1424" s="4">
        <v>5</v>
      </c>
      <c r="AO1424" s="4">
        <v>5</v>
      </c>
      <c r="AP1424" s="4">
        <v>5</v>
      </c>
      <c r="AQ1424" s="4">
        <v>5</v>
      </c>
      <c r="AR1424" s="4">
        <v>4</v>
      </c>
      <c r="AS1424" s="4">
        <v>4</v>
      </c>
      <c r="AT1424" s="4">
        <v>4</v>
      </c>
      <c r="AU1424" s="4">
        <v>4</v>
      </c>
      <c r="AV1424" s="4">
        <v>4</v>
      </c>
      <c r="AW1424" s="4">
        <v>4</v>
      </c>
      <c r="AX1424" s="4">
        <v>4</v>
      </c>
      <c r="AY1424" s="4">
        <v>5</v>
      </c>
      <c r="AZ1424" s="4">
        <v>5</v>
      </c>
      <c r="BA1424" s="3">
        <f t="shared" si="129"/>
        <v>53</v>
      </c>
      <c r="BC1424" s="4">
        <v>2500</v>
      </c>
      <c r="BD1424" s="4">
        <v>7083</v>
      </c>
      <c r="BE1424" s="63">
        <f t="shared" si="133"/>
        <v>9583</v>
      </c>
      <c r="BF1424" s="4" t="s">
        <v>12060</v>
      </c>
      <c r="BG1424" s="4">
        <v>14600</v>
      </c>
      <c r="BI1424" s="50">
        <v>1407</v>
      </c>
      <c r="BJ1424" s="4">
        <f t="shared" si="131"/>
        <v>16007</v>
      </c>
      <c r="BK1424" s="4">
        <v>6494</v>
      </c>
      <c r="BL1424" s="4">
        <v>25976</v>
      </c>
      <c r="BM1424" s="4" t="s">
        <v>12005</v>
      </c>
      <c r="BO1424" s="4"/>
      <c r="BP1424" s="4"/>
      <c r="BR1424" s="4"/>
      <c r="BS1424" s="4"/>
      <c r="BZ1424" s="4"/>
      <c r="CB1424" s="16"/>
      <c r="CL1424" s="4">
        <v>2</v>
      </c>
      <c r="CM1424" s="4">
        <v>8</v>
      </c>
      <c r="CR1424" s="4">
        <v>9969</v>
      </c>
      <c r="DK1424" s="50">
        <v>46900</v>
      </c>
      <c r="DL1424" s="50">
        <v>1407</v>
      </c>
      <c r="DM1424" s="4">
        <v>300</v>
      </c>
      <c r="DN1424" s="4">
        <v>3000</v>
      </c>
      <c r="DO1424" s="4">
        <v>5800</v>
      </c>
      <c r="DP1424" s="4">
        <v>11600</v>
      </c>
      <c r="DS1424" s="4" t="s">
        <v>12498</v>
      </c>
      <c r="DU1424" s="4" t="s">
        <v>34087</v>
      </c>
      <c r="DV1424" s="4"/>
      <c r="DW1424" s="4"/>
    </row>
    <row r="1425" spans="1:127">
      <c r="A1425" s="60">
        <v>2903243</v>
      </c>
      <c r="B1425" s="4" t="s">
        <v>9028</v>
      </c>
      <c r="D1425" s="4" t="s">
        <v>9134</v>
      </c>
      <c r="E1425" s="4" t="s">
        <v>9016</v>
      </c>
      <c r="F1425" s="4" t="s">
        <v>9134</v>
      </c>
      <c r="G1425" s="4" t="s">
        <v>12144</v>
      </c>
      <c r="H1425" s="4" t="s">
        <v>17025</v>
      </c>
      <c r="I1425" s="4" t="s">
        <v>9852</v>
      </c>
      <c r="J1425" s="4" t="s">
        <v>9852</v>
      </c>
      <c r="L1425" s="4" t="s">
        <v>8600</v>
      </c>
      <c r="M1425" s="4"/>
      <c r="N1425" s="4" t="s">
        <v>12144</v>
      </c>
      <c r="O1425" s="4"/>
      <c r="P1425" s="4" t="s">
        <v>12746</v>
      </c>
      <c r="Q1425" s="4"/>
      <c r="R1425" s="4"/>
      <c r="S1425" s="4"/>
      <c r="V1425" s="4"/>
      <c r="W1425" s="4"/>
      <c r="X1425" s="4" t="s">
        <v>11911</v>
      </c>
      <c r="Y1425" s="13" t="s">
        <v>12062</v>
      </c>
      <c r="Z1425" s="4">
        <v>170</v>
      </c>
      <c r="AA1425" s="4">
        <v>10</v>
      </c>
      <c r="AB1425" s="4">
        <v>60</v>
      </c>
      <c r="AC1425" s="4">
        <v>1</v>
      </c>
      <c r="AD1425" s="4">
        <v>60</v>
      </c>
      <c r="AE1425" s="9">
        <v>6</v>
      </c>
      <c r="AF1425" s="4"/>
      <c r="AG1425" s="4"/>
      <c r="AH1425" s="4"/>
      <c r="AI1425" s="4"/>
      <c r="AJ1425" s="4">
        <v>1</v>
      </c>
      <c r="AK1425" s="4"/>
      <c r="AL1425" s="4">
        <f t="shared" si="130"/>
        <v>1</v>
      </c>
      <c r="AM1425" s="4">
        <f t="shared" si="132"/>
        <v>0</v>
      </c>
      <c r="AN1425" s="4">
        <v>3</v>
      </c>
      <c r="AO1425" s="4"/>
      <c r="AP1425" s="4"/>
      <c r="AQ1425" s="4"/>
      <c r="AR1425" s="4">
        <v>2</v>
      </c>
      <c r="AS1425" s="4">
        <v>3</v>
      </c>
      <c r="AT1425" s="4">
        <v>3</v>
      </c>
      <c r="AU1425" s="4">
        <v>2</v>
      </c>
      <c r="AV1425" s="4">
        <v>2</v>
      </c>
      <c r="AW1425" s="4">
        <v>2</v>
      </c>
      <c r="AX1425" s="4">
        <v>2</v>
      </c>
      <c r="AY1425" s="4">
        <v>2</v>
      </c>
      <c r="AZ1425" s="4">
        <v>2</v>
      </c>
      <c r="BA1425" s="3">
        <f t="shared" si="129"/>
        <v>20</v>
      </c>
      <c r="BC1425" s="4">
        <v>1200</v>
      </c>
      <c r="BD1425" s="4">
        <v>2574</v>
      </c>
      <c r="BE1425" s="63">
        <f t="shared" si="133"/>
        <v>3774</v>
      </c>
      <c r="BF1425" s="4" t="s">
        <v>12060</v>
      </c>
      <c r="BG1425" s="4">
        <v>4221</v>
      </c>
      <c r="BH1425" s="4">
        <v>4</v>
      </c>
      <c r="BI1425" s="50">
        <v>249</v>
      </c>
      <c r="BJ1425" s="4">
        <f t="shared" si="131"/>
        <v>4474</v>
      </c>
      <c r="BK1425" s="4">
        <v>1930</v>
      </c>
      <c r="BL1425" s="4">
        <v>15049</v>
      </c>
      <c r="BM1425" s="4" t="s">
        <v>12005</v>
      </c>
      <c r="BO1425" s="4"/>
      <c r="BP1425" s="4"/>
      <c r="BR1425" s="4"/>
      <c r="BS1425" s="4"/>
      <c r="BZ1425" s="4"/>
      <c r="CB1425" s="16"/>
      <c r="CC1425" s="4">
        <v>14425</v>
      </c>
      <c r="CL1425" s="4">
        <v>1</v>
      </c>
      <c r="CM1425" s="4">
        <v>53</v>
      </c>
      <c r="CR1425" s="4">
        <v>10525</v>
      </c>
      <c r="CS1425" s="4">
        <v>1</v>
      </c>
      <c r="CT1425" s="4">
        <v>4</v>
      </c>
      <c r="CU1425" s="4" t="s">
        <v>11986</v>
      </c>
      <c r="CV1425" s="4" t="s">
        <v>12328</v>
      </c>
      <c r="DK1425" s="50">
        <v>4998</v>
      </c>
      <c r="DL1425" s="50">
        <v>249</v>
      </c>
      <c r="DM1425" s="4">
        <v>249</v>
      </c>
      <c r="DN1425" s="4">
        <v>2645</v>
      </c>
      <c r="DO1425" s="4">
        <v>978</v>
      </c>
      <c r="DP1425" s="4">
        <v>1124</v>
      </c>
      <c r="DQ1425" s="4">
        <v>398</v>
      </c>
      <c r="DR1425" s="4">
        <v>451</v>
      </c>
      <c r="DS1425" s="4" t="s">
        <v>12498</v>
      </c>
      <c r="DU1425" s="4" t="s">
        <v>34006</v>
      </c>
      <c r="DV1425" s="4"/>
      <c r="DW1425" s="4"/>
    </row>
    <row r="1426" spans="1:127">
      <c r="A1426" s="60">
        <v>2903244</v>
      </c>
      <c r="B1426" s="4" t="s">
        <v>8905</v>
      </c>
      <c r="D1426" s="4" t="s">
        <v>14864</v>
      </c>
      <c r="F1426" s="4" t="s">
        <v>14864</v>
      </c>
      <c r="G1426" s="4" t="s">
        <v>12144</v>
      </c>
      <c r="H1426" s="4" t="s">
        <v>17025</v>
      </c>
      <c r="I1426" s="4" t="s">
        <v>9852</v>
      </c>
      <c r="J1426" s="4" t="s">
        <v>9852</v>
      </c>
      <c r="L1426" s="4" t="s">
        <v>8600</v>
      </c>
      <c r="M1426" s="4"/>
      <c r="N1426" s="4" t="s">
        <v>12144</v>
      </c>
      <c r="O1426" s="4"/>
      <c r="P1426" s="4" t="s">
        <v>12746</v>
      </c>
      <c r="Q1426" s="4"/>
      <c r="R1426" s="4"/>
      <c r="S1426" s="4"/>
      <c r="V1426" s="4" t="s">
        <v>12144</v>
      </c>
      <c r="W1426" s="4" t="s">
        <v>8922</v>
      </c>
      <c r="X1426" s="4" t="s">
        <v>11911</v>
      </c>
      <c r="Y1426" s="13" t="s">
        <v>12062</v>
      </c>
      <c r="Z1426" s="4">
        <v>110</v>
      </c>
      <c r="AA1426" s="4">
        <v>9</v>
      </c>
      <c r="AB1426" s="4">
        <v>54</v>
      </c>
      <c r="AC1426" s="4">
        <v>1</v>
      </c>
      <c r="AD1426" s="4">
        <v>54</v>
      </c>
      <c r="AE1426" s="9">
        <v>6</v>
      </c>
      <c r="AF1426" s="4"/>
      <c r="AG1426" s="4"/>
      <c r="AH1426" s="4"/>
      <c r="AI1426" s="4"/>
      <c r="AJ1426" s="4">
        <v>1</v>
      </c>
      <c r="AK1426" s="4"/>
      <c r="AL1426" s="4">
        <f t="shared" si="130"/>
        <v>1</v>
      </c>
      <c r="AM1426" s="4">
        <f t="shared" si="132"/>
        <v>0</v>
      </c>
      <c r="AN1426" s="4">
        <v>2</v>
      </c>
      <c r="AO1426" s="4"/>
      <c r="AP1426" s="4"/>
      <c r="AQ1426" s="4"/>
      <c r="AR1426" s="4"/>
      <c r="AS1426" s="4"/>
      <c r="AT1426" s="4"/>
      <c r="AU1426" s="4"/>
      <c r="AV1426" s="4">
        <v>3</v>
      </c>
      <c r="AW1426" s="4">
        <v>14</v>
      </c>
      <c r="AX1426" s="4">
        <v>9</v>
      </c>
      <c r="AY1426" s="4">
        <v>2</v>
      </c>
      <c r="AZ1426" s="4"/>
      <c r="BA1426" s="3">
        <f t="shared" si="129"/>
        <v>28</v>
      </c>
      <c r="BC1426" s="4">
        <v>787</v>
      </c>
      <c r="BD1426" s="4">
        <v>3890</v>
      </c>
      <c r="BE1426" s="63">
        <f t="shared" si="133"/>
        <v>4677</v>
      </c>
      <c r="BG1426" s="4">
        <v>10694</v>
      </c>
      <c r="BH1426" s="4">
        <v>203</v>
      </c>
      <c r="BJ1426" s="4">
        <f t="shared" si="131"/>
        <v>10897</v>
      </c>
      <c r="BK1426" s="4">
        <v>2150</v>
      </c>
      <c r="BL1426" s="4">
        <v>24497</v>
      </c>
      <c r="BM1426" s="3" t="s">
        <v>35863</v>
      </c>
      <c r="BO1426" s="4"/>
      <c r="BP1426" s="4"/>
      <c r="BR1426" s="4"/>
      <c r="BS1426" s="4"/>
      <c r="BZ1426" s="4"/>
      <c r="CB1426" s="16"/>
      <c r="CH1426" s="4">
        <v>1</v>
      </c>
      <c r="CI1426" s="4">
        <v>4</v>
      </c>
      <c r="CR1426" s="4">
        <v>13600</v>
      </c>
      <c r="CS1426" s="4">
        <v>1335</v>
      </c>
      <c r="CT1426" s="4">
        <v>203</v>
      </c>
      <c r="CU1426" s="4" t="s">
        <v>11869</v>
      </c>
      <c r="CV1426" s="4" t="s">
        <v>13092</v>
      </c>
      <c r="DM1426" s="4">
        <v>356</v>
      </c>
      <c r="DN1426" s="4">
        <v>4903</v>
      </c>
      <c r="DO1426" s="4">
        <v>1450</v>
      </c>
      <c r="DP1426" s="4">
        <v>2179</v>
      </c>
      <c r="DS1426" s="4" t="s">
        <v>12498</v>
      </c>
      <c r="DU1426" s="4" t="s">
        <v>31934</v>
      </c>
      <c r="DV1426" s="4" t="s">
        <v>1280</v>
      </c>
      <c r="DW1426" s="4"/>
    </row>
    <row r="1427" spans="1:127">
      <c r="A1427" s="60">
        <v>2903245</v>
      </c>
      <c r="B1427" s="4" t="s">
        <v>8686</v>
      </c>
      <c r="D1427" s="4" t="s">
        <v>12650</v>
      </c>
      <c r="E1427" s="4" t="s">
        <v>8687</v>
      </c>
      <c r="F1427" s="4" t="s">
        <v>12650</v>
      </c>
      <c r="G1427" s="4" t="s">
        <v>12144</v>
      </c>
      <c r="H1427" s="4" t="s">
        <v>17025</v>
      </c>
      <c r="I1427" s="4" t="s">
        <v>9852</v>
      </c>
      <c r="J1427" s="4" t="s">
        <v>9852</v>
      </c>
      <c r="L1427" s="4" t="s">
        <v>8600</v>
      </c>
      <c r="M1427" s="4" t="s">
        <v>8685</v>
      </c>
      <c r="N1427" s="4" t="s">
        <v>12144</v>
      </c>
      <c r="O1427" s="4"/>
      <c r="P1427" s="4" t="s">
        <v>12746</v>
      </c>
      <c r="Q1427" s="4"/>
      <c r="R1427" s="4"/>
      <c r="S1427" s="4"/>
      <c r="V1427" s="4" t="s">
        <v>12144</v>
      </c>
      <c r="W1427" s="4" t="s">
        <v>9054</v>
      </c>
      <c r="X1427" s="4" t="s">
        <v>11911</v>
      </c>
      <c r="Y1427" s="13" t="s">
        <v>12062</v>
      </c>
      <c r="Z1427" s="4">
        <v>275</v>
      </c>
      <c r="AA1427" s="4">
        <v>10</v>
      </c>
      <c r="AB1427" s="4">
        <v>55</v>
      </c>
      <c r="AC1427" s="4">
        <v>1</v>
      </c>
      <c r="AD1427" s="4">
        <v>55</v>
      </c>
      <c r="AE1427" s="9">
        <v>5.5</v>
      </c>
      <c r="AF1427" s="4"/>
      <c r="AG1427" s="4"/>
      <c r="AH1427" s="4"/>
      <c r="AI1427" s="4"/>
      <c r="AJ1427" s="4">
        <v>2</v>
      </c>
      <c r="AK1427" s="4"/>
      <c r="AL1427" s="4">
        <f t="shared" si="130"/>
        <v>2</v>
      </c>
      <c r="AM1427" s="4">
        <f t="shared" si="132"/>
        <v>0</v>
      </c>
      <c r="AN1427" s="4">
        <v>35</v>
      </c>
      <c r="AO1427" s="4">
        <v>23</v>
      </c>
      <c r="AP1427" s="4">
        <v>36</v>
      </c>
      <c r="AQ1427" s="4">
        <v>33</v>
      </c>
      <c r="AR1427" s="4">
        <v>37</v>
      </c>
      <c r="AS1427" s="4">
        <v>40</v>
      </c>
      <c r="AT1427" s="4">
        <v>35</v>
      </c>
      <c r="AU1427" s="4">
        <v>40</v>
      </c>
      <c r="AV1427" s="4">
        <v>30</v>
      </c>
      <c r="AW1427" s="4">
        <v>20</v>
      </c>
      <c r="AX1427" s="4">
        <v>15</v>
      </c>
      <c r="AY1427" s="4">
        <v>35</v>
      </c>
      <c r="AZ1427" s="4">
        <v>36</v>
      </c>
      <c r="BA1427" s="3">
        <f t="shared" si="129"/>
        <v>380</v>
      </c>
      <c r="BC1427" s="4">
        <v>4800</v>
      </c>
      <c r="BD1427" s="4">
        <v>32761</v>
      </c>
      <c r="BE1427" s="63">
        <f t="shared" si="133"/>
        <v>37561</v>
      </c>
      <c r="BF1427" s="4" t="s">
        <v>12060</v>
      </c>
      <c r="BG1427" s="4">
        <v>67044</v>
      </c>
      <c r="BH1427" s="4">
        <v>2810</v>
      </c>
      <c r="BI1427" s="50">
        <v>515</v>
      </c>
      <c r="BJ1427" s="4">
        <f t="shared" si="131"/>
        <v>70369</v>
      </c>
      <c r="BK1427" s="4">
        <v>14534</v>
      </c>
      <c r="BL1427" s="4">
        <v>149411</v>
      </c>
      <c r="BM1427" s="3" t="s">
        <v>35863</v>
      </c>
      <c r="BO1427" s="4"/>
      <c r="BP1427" s="4"/>
      <c r="BR1427" s="4"/>
      <c r="BS1427" s="4"/>
      <c r="BZ1427" s="4"/>
      <c r="CB1427" s="16"/>
      <c r="CH1427" s="4">
        <v>1</v>
      </c>
      <c r="CI1427" s="4">
        <v>5</v>
      </c>
      <c r="CL1427" s="4">
        <v>6</v>
      </c>
      <c r="CM1427" s="4">
        <v>50</v>
      </c>
      <c r="CR1427" s="4">
        <v>79042</v>
      </c>
      <c r="CS1427" s="4">
        <v>356</v>
      </c>
      <c r="CT1427" s="4">
        <v>2810</v>
      </c>
      <c r="CU1427" s="4" t="s">
        <v>11986</v>
      </c>
      <c r="CV1427" s="4" t="s">
        <v>12328</v>
      </c>
      <c r="DK1427" s="50">
        <v>10300</v>
      </c>
      <c r="DL1427" s="50">
        <v>515</v>
      </c>
      <c r="DM1427" s="4">
        <v>2374</v>
      </c>
      <c r="DN1427" s="4">
        <v>28083</v>
      </c>
      <c r="DO1427" s="4">
        <v>9649</v>
      </c>
      <c r="DP1427" s="4">
        <v>20597</v>
      </c>
      <c r="DS1427" s="4" t="s">
        <v>12498</v>
      </c>
      <c r="DU1427" s="4" t="s">
        <v>30414</v>
      </c>
      <c r="DV1427" s="4" t="s">
        <v>32278</v>
      </c>
      <c r="DW1427" s="4"/>
    </row>
    <row r="1428" spans="1:127">
      <c r="A1428" s="60">
        <v>2903246</v>
      </c>
      <c r="B1428" s="4" t="s">
        <v>9418</v>
      </c>
      <c r="D1428" s="4" t="s">
        <v>9055</v>
      </c>
      <c r="E1428" s="4" t="s">
        <v>8820</v>
      </c>
      <c r="F1428" s="4" t="s">
        <v>9055</v>
      </c>
      <c r="G1428" s="4" t="s">
        <v>12144</v>
      </c>
      <c r="H1428" s="4" t="s">
        <v>17025</v>
      </c>
      <c r="I1428" s="4" t="s">
        <v>9852</v>
      </c>
      <c r="J1428" s="4" t="s">
        <v>9852</v>
      </c>
      <c r="L1428" s="4" t="s">
        <v>8600</v>
      </c>
      <c r="M1428" s="4" t="s">
        <v>8820</v>
      </c>
      <c r="N1428" s="4" t="s">
        <v>12144</v>
      </c>
      <c r="O1428" s="4"/>
      <c r="P1428" s="4" t="s">
        <v>12746</v>
      </c>
      <c r="Q1428" s="4" t="s">
        <v>12144</v>
      </c>
      <c r="R1428" s="4"/>
      <c r="S1428" s="4"/>
      <c r="U1428" s="4" t="s">
        <v>8939</v>
      </c>
      <c r="V1428" s="4"/>
      <c r="W1428" s="4"/>
      <c r="X1428" s="4" t="s">
        <v>11911</v>
      </c>
      <c r="Y1428" s="13" t="s">
        <v>12062</v>
      </c>
      <c r="Z1428" s="4">
        <v>305</v>
      </c>
      <c r="AA1428" s="4">
        <v>8</v>
      </c>
      <c r="AB1428" s="4">
        <v>51</v>
      </c>
      <c r="AC1428" s="4">
        <v>1</v>
      </c>
      <c r="AD1428" s="4">
        <v>51</v>
      </c>
      <c r="AE1428" s="9">
        <v>6</v>
      </c>
      <c r="AF1428" s="4"/>
      <c r="AG1428" s="4"/>
      <c r="AH1428" s="4">
        <v>1</v>
      </c>
      <c r="AI1428" s="4">
        <v>1</v>
      </c>
      <c r="AJ1428" s="4"/>
      <c r="AK1428" s="4"/>
      <c r="AL1428" s="4">
        <f t="shared" si="130"/>
        <v>1</v>
      </c>
      <c r="AM1428" s="4">
        <f t="shared" si="132"/>
        <v>1</v>
      </c>
      <c r="AN1428" s="4">
        <v>3</v>
      </c>
      <c r="AO1428" s="4">
        <v>3</v>
      </c>
      <c r="AP1428" s="4">
        <v>3</v>
      </c>
      <c r="AQ1428" s="4">
        <v>3</v>
      </c>
      <c r="AR1428" s="4">
        <v>3</v>
      </c>
      <c r="AS1428" s="4">
        <v>3</v>
      </c>
      <c r="AT1428" s="4">
        <v>3</v>
      </c>
      <c r="AU1428" s="4">
        <v>3</v>
      </c>
      <c r="AV1428" s="4">
        <v>3</v>
      </c>
      <c r="AW1428" s="4">
        <v>3</v>
      </c>
      <c r="AX1428" s="4">
        <v>3</v>
      </c>
      <c r="AY1428" s="4">
        <v>3</v>
      </c>
      <c r="AZ1428" s="4">
        <v>3</v>
      </c>
      <c r="BA1428" s="3">
        <f t="shared" si="129"/>
        <v>36</v>
      </c>
      <c r="BB1428" s="4">
        <v>3640</v>
      </c>
      <c r="BD1428" s="4">
        <v>6996</v>
      </c>
      <c r="BE1428" s="63">
        <f t="shared" si="133"/>
        <v>10636</v>
      </c>
      <c r="BF1428" s="4" t="s">
        <v>12060</v>
      </c>
      <c r="BG1428" s="4">
        <v>4660</v>
      </c>
      <c r="BH1428" s="4">
        <v>153</v>
      </c>
      <c r="BI1428" s="50">
        <v>94</v>
      </c>
      <c r="BJ1428" s="4">
        <f t="shared" si="131"/>
        <v>4907</v>
      </c>
      <c r="BK1428" s="4">
        <v>682</v>
      </c>
      <c r="BL1428" s="4">
        <v>29010</v>
      </c>
      <c r="BM1428" s="4" t="s">
        <v>13212</v>
      </c>
      <c r="BO1428" s="4"/>
      <c r="BP1428" s="4"/>
      <c r="BR1428" s="4"/>
      <c r="BS1428" s="4"/>
      <c r="BZ1428" s="4"/>
      <c r="CB1428" s="16"/>
      <c r="CL1428" s="4">
        <v>6</v>
      </c>
      <c r="CM1428" s="4">
        <v>15</v>
      </c>
      <c r="CR1428" s="4">
        <v>24103</v>
      </c>
      <c r="CS1428" s="4">
        <v>306</v>
      </c>
      <c r="CT1428" s="4">
        <v>153</v>
      </c>
      <c r="CU1428" s="3" t="s">
        <v>12305</v>
      </c>
      <c r="CV1428" s="4" t="s">
        <v>12859</v>
      </c>
      <c r="DK1428" s="50">
        <v>1880</v>
      </c>
      <c r="DL1428" s="50">
        <v>94</v>
      </c>
      <c r="DM1428" s="4">
        <v>250</v>
      </c>
      <c r="DN1428" s="4">
        <v>2500</v>
      </c>
      <c r="DO1428" s="4">
        <v>500</v>
      </c>
      <c r="DP1428" s="4">
        <v>1000</v>
      </c>
      <c r="DS1428" s="4" t="s">
        <v>12498</v>
      </c>
      <c r="DU1428" s="84" t="s">
        <v>34007</v>
      </c>
      <c r="DV1428" s="4"/>
      <c r="DW1428" s="4" t="s">
        <v>34008</v>
      </c>
    </row>
    <row r="1429" spans="1:127">
      <c r="A1429" s="60">
        <v>2903247</v>
      </c>
      <c r="B1429" s="4" t="s">
        <v>8544</v>
      </c>
      <c r="D1429" s="4" t="s">
        <v>8538</v>
      </c>
      <c r="E1429" s="4" t="s">
        <v>8283</v>
      </c>
      <c r="F1429" s="4" t="s">
        <v>8282</v>
      </c>
      <c r="G1429" s="4" t="s">
        <v>12144</v>
      </c>
      <c r="H1429" s="4" t="s">
        <v>17025</v>
      </c>
      <c r="I1429" s="4" t="s">
        <v>9852</v>
      </c>
      <c r="J1429" s="4" t="s">
        <v>9852</v>
      </c>
      <c r="L1429" s="4" t="s">
        <v>8600</v>
      </c>
      <c r="M1429" s="4"/>
      <c r="N1429" s="4" t="s">
        <v>12144</v>
      </c>
      <c r="O1429" s="4"/>
      <c r="P1429" s="4" t="s">
        <v>12746</v>
      </c>
      <c r="Q1429" s="4"/>
      <c r="R1429" s="4"/>
      <c r="S1429" s="4"/>
      <c r="V1429" s="4" t="s">
        <v>12746</v>
      </c>
      <c r="W1429" s="4"/>
      <c r="X1429" s="4" t="s">
        <v>11911</v>
      </c>
      <c r="Y1429" s="13" t="s">
        <v>12062</v>
      </c>
      <c r="Z1429" s="4">
        <v>104</v>
      </c>
      <c r="AA1429" s="4">
        <v>9</v>
      </c>
      <c r="AB1429" s="4">
        <v>50</v>
      </c>
      <c r="AC1429" s="4">
        <v>1</v>
      </c>
      <c r="AD1429" s="4">
        <v>50</v>
      </c>
      <c r="AE1429" s="9">
        <v>5.5</v>
      </c>
      <c r="AF1429" s="4"/>
      <c r="AG1429" s="4"/>
      <c r="AH1429" s="4"/>
      <c r="AI1429" s="4"/>
      <c r="AJ1429" s="4">
        <v>1</v>
      </c>
      <c r="AK1429" s="4"/>
      <c r="AL1429" s="4">
        <f t="shared" si="130"/>
        <v>1</v>
      </c>
      <c r="AM1429" s="4">
        <f t="shared" si="132"/>
        <v>0</v>
      </c>
      <c r="AN1429" s="4">
        <v>6</v>
      </c>
      <c r="AO1429" s="4">
        <v>5</v>
      </c>
      <c r="AP1429" s="4">
        <v>5</v>
      </c>
      <c r="AQ1429" s="4">
        <v>6</v>
      </c>
      <c r="AR1429" s="4">
        <v>7</v>
      </c>
      <c r="AS1429" s="4">
        <v>7</v>
      </c>
      <c r="AT1429" s="4">
        <v>8</v>
      </c>
      <c r="AU1429" s="4">
        <v>8</v>
      </c>
      <c r="AV1429" s="4">
        <v>7</v>
      </c>
      <c r="AW1429" s="4">
        <v>7</v>
      </c>
      <c r="AX1429" s="4">
        <v>7</v>
      </c>
      <c r="AY1429" s="4">
        <v>6</v>
      </c>
      <c r="AZ1429" s="4">
        <v>6</v>
      </c>
      <c r="BA1429" s="3">
        <f t="shared" si="129"/>
        <v>79</v>
      </c>
      <c r="BC1429" s="4">
        <v>3360</v>
      </c>
      <c r="BD1429" s="4">
        <v>6000</v>
      </c>
      <c r="BE1429" s="63">
        <f t="shared" si="133"/>
        <v>9360</v>
      </c>
      <c r="BF1429" s="4" t="s">
        <v>12060</v>
      </c>
      <c r="BG1429" s="4">
        <v>11800</v>
      </c>
      <c r="BH1429" s="4">
        <v>237</v>
      </c>
      <c r="BI1429" s="50">
        <v>350</v>
      </c>
      <c r="BJ1429" s="4">
        <f t="shared" si="131"/>
        <v>12387</v>
      </c>
      <c r="BK1429" s="4">
        <v>3800</v>
      </c>
      <c r="BL1429" s="4">
        <v>30400</v>
      </c>
      <c r="BM1429" s="4" t="s">
        <v>12005</v>
      </c>
      <c r="BO1429" s="4"/>
      <c r="BP1429" s="4"/>
      <c r="BR1429" s="4"/>
      <c r="BS1429" s="4"/>
      <c r="BZ1429" s="4"/>
      <c r="CB1429" s="16"/>
      <c r="CL1429" s="4">
        <v>4</v>
      </c>
      <c r="CM1429" s="4">
        <v>18</v>
      </c>
      <c r="CR1429" s="4">
        <v>18013</v>
      </c>
      <c r="CS1429" s="4">
        <v>45</v>
      </c>
      <c r="CT1429" s="4">
        <v>237</v>
      </c>
      <c r="CU1429" s="4" t="s">
        <v>11986</v>
      </c>
      <c r="CV1429" s="4" t="s">
        <v>12328</v>
      </c>
      <c r="DK1429" s="50">
        <v>7000</v>
      </c>
      <c r="DL1429" s="50">
        <v>350</v>
      </c>
      <c r="DM1429" s="4">
        <v>680</v>
      </c>
      <c r="DN1429" s="4">
        <v>1800</v>
      </c>
      <c r="DO1429" s="4">
        <v>2000</v>
      </c>
      <c r="DP1429" s="4">
        <v>5000</v>
      </c>
      <c r="DS1429" s="4" t="s">
        <v>12498</v>
      </c>
      <c r="DU1429" s="4" t="s">
        <v>34009</v>
      </c>
      <c r="DV1429" s="4"/>
      <c r="DW1429" s="4" t="s">
        <v>33962</v>
      </c>
    </row>
    <row r="1430" spans="1:127">
      <c r="A1430" s="60">
        <v>2903248</v>
      </c>
      <c r="B1430" s="4" t="s">
        <v>8536</v>
      </c>
      <c r="D1430" s="4" t="s">
        <v>8415</v>
      </c>
      <c r="E1430" s="4" t="s">
        <v>8173</v>
      </c>
      <c r="F1430" s="4" t="s">
        <v>8172</v>
      </c>
      <c r="G1430" s="4" t="s">
        <v>12144</v>
      </c>
      <c r="H1430" s="4" t="s">
        <v>17025</v>
      </c>
      <c r="I1430" s="4" t="s">
        <v>9852</v>
      </c>
      <c r="J1430" s="4" t="s">
        <v>9852</v>
      </c>
      <c r="L1430" s="4" t="s">
        <v>8600</v>
      </c>
      <c r="M1430" s="4"/>
      <c r="N1430" s="4" t="s">
        <v>12144</v>
      </c>
      <c r="O1430" s="4"/>
      <c r="P1430" s="4" t="s">
        <v>12144</v>
      </c>
      <c r="Q1430" s="4" t="s">
        <v>12144</v>
      </c>
      <c r="R1430" s="4"/>
      <c r="S1430" s="4" t="s">
        <v>12144</v>
      </c>
      <c r="U1430" s="26" t="s">
        <v>12636</v>
      </c>
      <c r="V1430" s="4" t="s">
        <v>12746</v>
      </c>
      <c r="W1430" s="4"/>
      <c r="X1430" s="4" t="s">
        <v>13875</v>
      </c>
      <c r="Y1430" s="13" t="s">
        <v>8174</v>
      </c>
      <c r="Z1430" s="4">
        <v>180</v>
      </c>
      <c r="AA1430" s="4">
        <v>8</v>
      </c>
      <c r="AB1430" s="4">
        <v>40</v>
      </c>
      <c r="AC1430" s="4">
        <v>1</v>
      </c>
      <c r="AD1430" s="4">
        <v>40</v>
      </c>
      <c r="AE1430" s="9">
        <v>5</v>
      </c>
      <c r="AF1430" s="4"/>
      <c r="AG1430" s="4"/>
      <c r="AH1430" s="4"/>
      <c r="AI1430" s="4"/>
      <c r="AJ1430" s="4"/>
      <c r="AK1430" s="4">
        <v>1</v>
      </c>
      <c r="AL1430" s="4">
        <f t="shared" si="130"/>
        <v>0</v>
      </c>
      <c r="AM1430" s="4">
        <f t="shared" si="132"/>
        <v>1</v>
      </c>
      <c r="AN1430" s="4">
        <v>2</v>
      </c>
      <c r="AO1430" s="4"/>
      <c r="AP1430" s="4"/>
      <c r="AQ1430" s="4">
        <v>2</v>
      </c>
      <c r="AR1430" s="4">
        <v>2</v>
      </c>
      <c r="AS1430" s="4">
        <v>2</v>
      </c>
      <c r="AT1430" s="4">
        <v>2</v>
      </c>
      <c r="AU1430" s="4"/>
      <c r="AV1430" s="4"/>
      <c r="AW1430" s="4"/>
      <c r="AX1430" s="4"/>
      <c r="AY1430" s="4"/>
      <c r="AZ1430" s="4"/>
      <c r="BA1430" s="3">
        <f t="shared" si="129"/>
        <v>8</v>
      </c>
      <c r="BC1430" s="4">
        <v>160</v>
      </c>
      <c r="BD1430" s="4">
        <v>480</v>
      </c>
      <c r="BE1430" s="63">
        <f t="shared" si="133"/>
        <v>640</v>
      </c>
      <c r="BF1430" s="4" t="s">
        <v>11693</v>
      </c>
      <c r="BG1430" s="4">
        <v>2000</v>
      </c>
      <c r="BI1430" s="50">
        <v>56</v>
      </c>
      <c r="BJ1430" s="4">
        <f t="shared" si="131"/>
        <v>2056</v>
      </c>
      <c r="BK1430" s="4">
        <v>641</v>
      </c>
      <c r="BL1430" s="4">
        <v>7388</v>
      </c>
      <c r="BM1430" s="4" t="s">
        <v>12005</v>
      </c>
      <c r="BO1430" s="4"/>
      <c r="BP1430" s="4"/>
      <c r="BR1430" s="4"/>
      <c r="BS1430" s="4"/>
      <c r="BZ1430" s="4"/>
      <c r="CB1430" s="16"/>
      <c r="CL1430" s="4">
        <v>1</v>
      </c>
      <c r="CM1430" s="4">
        <v>15</v>
      </c>
      <c r="CR1430" s="4">
        <v>5332</v>
      </c>
      <c r="DK1430" s="50">
        <v>1135</v>
      </c>
      <c r="DL1430" s="50">
        <v>56</v>
      </c>
      <c r="DM1430" s="4">
        <v>140</v>
      </c>
      <c r="DN1430" s="4">
        <v>1400</v>
      </c>
      <c r="DO1430" s="4">
        <v>300</v>
      </c>
      <c r="DP1430" s="4">
        <v>600</v>
      </c>
      <c r="DS1430" s="4" t="s">
        <v>12498</v>
      </c>
      <c r="DU1430" s="4" t="s">
        <v>33963</v>
      </c>
      <c r="DV1430" s="4"/>
      <c r="DW1430" s="4" t="s">
        <v>33837</v>
      </c>
    </row>
    <row r="1431" spans="1:127">
      <c r="A1431" s="60">
        <v>2903249</v>
      </c>
      <c r="B1431" s="4" t="s">
        <v>8286</v>
      </c>
      <c r="D1431" s="4" t="s">
        <v>8426</v>
      </c>
      <c r="E1431" s="4" t="s">
        <v>8427</v>
      </c>
      <c r="F1431" s="4" t="s">
        <v>8426</v>
      </c>
      <c r="G1431" s="4" t="s">
        <v>12746</v>
      </c>
      <c r="H1431" s="4" t="s">
        <v>17025</v>
      </c>
      <c r="I1431" s="4" t="s">
        <v>9852</v>
      </c>
      <c r="J1431" s="4" t="s">
        <v>9852</v>
      </c>
      <c r="L1431" s="4" t="s">
        <v>8600</v>
      </c>
      <c r="M1431" s="4" t="s">
        <v>8427</v>
      </c>
      <c r="N1431" s="4" t="s">
        <v>12144</v>
      </c>
      <c r="O1431" s="4"/>
      <c r="P1431" s="4" t="s">
        <v>12746</v>
      </c>
      <c r="Q1431" s="4" t="s">
        <v>12746</v>
      </c>
      <c r="R1431" s="4"/>
      <c r="S1431" s="4"/>
      <c r="V1431" s="4" t="s">
        <v>12746</v>
      </c>
      <c r="W1431" s="4"/>
      <c r="X1431" s="4" t="s">
        <v>11911</v>
      </c>
      <c r="Y1431" s="13" t="s">
        <v>12062</v>
      </c>
      <c r="Z1431" s="4">
        <v>270</v>
      </c>
      <c r="AA1431" s="4">
        <v>9</v>
      </c>
      <c r="AB1431" s="4">
        <v>50</v>
      </c>
      <c r="AC1431" s="4">
        <v>1</v>
      </c>
      <c r="AD1431" s="4">
        <v>50</v>
      </c>
      <c r="AE1431" s="9">
        <v>5.5</v>
      </c>
      <c r="AF1431" s="4">
        <v>1</v>
      </c>
      <c r="AG1431" s="4"/>
      <c r="AH1431" s="4"/>
      <c r="AI1431" s="4"/>
      <c r="AJ1431" s="4">
        <v>1</v>
      </c>
      <c r="AK1431" s="4"/>
      <c r="AL1431" s="4">
        <f t="shared" si="130"/>
        <v>1</v>
      </c>
      <c r="AM1431" s="4">
        <f t="shared" si="132"/>
        <v>0</v>
      </c>
      <c r="AN1431" s="4">
        <v>7</v>
      </c>
      <c r="AO1431" s="4">
        <v>6</v>
      </c>
      <c r="AP1431" s="4">
        <v>4</v>
      </c>
      <c r="AQ1431" s="4">
        <v>6</v>
      </c>
      <c r="AR1431" s="4">
        <v>6</v>
      </c>
      <c r="AS1431" s="4">
        <v>6</v>
      </c>
      <c r="AT1431" s="4">
        <v>7</v>
      </c>
      <c r="AU1431" s="4">
        <v>7</v>
      </c>
      <c r="AV1431" s="4">
        <v>6</v>
      </c>
      <c r="AW1431" s="4">
        <v>6</v>
      </c>
      <c r="AX1431" s="4">
        <v>7</v>
      </c>
      <c r="AY1431" s="4">
        <v>7</v>
      </c>
      <c r="AZ1431" s="4">
        <v>6</v>
      </c>
      <c r="BA1431" s="3">
        <f t="shared" si="129"/>
        <v>74</v>
      </c>
      <c r="BC1431" s="4">
        <v>1690</v>
      </c>
      <c r="BD1431" s="4">
        <v>8439</v>
      </c>
      <c r="BE1431" s="63">
        <f t="shared" si="133"/>
        <v>10129</v>
      </c>
      <c r="BF1431" s="4" t="s">
        <v>11693</v>
      </c>
      <c r="BG1431" s="4">
        <v>10461</v>
      </c>
      <c r="BH1431" s="4">
        <v>262</v>
      </c>
      <c r="BI1431" s="50">
        <v>300</v>
      </c>
      <c r="BJ1431" s="4">
        <f t="shared" si="131"/>
        <v>11023</v>
      </c>
      <c r="BK1431" s="4">
        <v>4582</v>
      </c>
      <c r="BL1431" s="4">
        <v>24851</v>
      </c>
      <c r="BM1431" s="4" t="s">
        <v>12005</v>
      </c>
      <c r="BO1431" s="4"/>
      <c r="BP1431" s="4"/>
      <c r="BR1431" s="4"/>
      <c r="BS1431" s="4"/>
      <c r="BZ1431" s="4"/>
      <c r="CB1431" s="16"/>
      <c r="CC1431" s="4">
        <v>24851</v>
      </c>
      <c r="CL1431" s="4">
        <v>4</v>
      </c>
      <c r="CM1431" s="4">
        <v>28</v>
      </c>
      <c r="CR1431" s="4">
        <v>13827</v>
      </c>
      <c r="CS1431" s="4">
        <v>30</v>
      </c>
      <c r="CT1431" s="4">
        <v>210</v>
      </c>
      <c r="CU1431" s="4" t="s">
        <v>11905</v>
      </c>
      <c r="CV1431" s="4" t="s">
        <v>12152</v>
      </c>
      <c r="CW1431" s="4">
        <v>5</v>
      </c>
      <c r="CX1431" s="4">
        <v>52</v>
      </c>
      <c r="CY1431" s="4" t="s">
        <v>11986</v>
      </c>
      <c r="CZ1431" s="4" t="s">
        <v>12444</v>
      </c>
      <c r="DK1431" s="50">
        <v>9600</v>
      </c>
      <c r="DL1431" s="50">
        <v>300</v>
      </c>
      <c r="DM1431" s="4">
        <v>657</v>
      </c>
      <c r="DN1431" s="4">
        <v>6570</v>
      </c>
      <c r="DO1431" s="4">
        <v>2882</v>
      </c>
      <c r="DP1431" s="4">
        <v>3890</v>
      </c>
      <c r="DS1431" s="4" t="s">
        <v>12498</v>
      </c>
      <c r="DU1431" s="4" t="s">
        <v>33838</v>
      </c>
      <c r="DV1431" s="4"/>
      <c r="DW1431" s="4"/>
    </row>
    <row r="1432" spans="1:127">
      <c r="A1432" s="60">
        <v>2903250</v>
      </c>
      <c r="B1432" s="4" t="s">
        <v>8547</v>
      </c>
      <c r="D1432" s="59" t="s">
        <v>29680</v>
      </c>
      <c r="E1432" s="4" t="s">
        <v>8438</v>
      </c>
      <c r="F1432" s="4" t="s">
        <v>8441</v>
      </c>
      <c r="G1432" s="4" t="s">
        <v>12144</v>
      </c>
      <c r="H1432" s="4" t="s">
        <v>17025</v>
      </c>
      <c r="I1432" s="4" t="s">
        <v>9852</v>
      </c>
      <c r="J1432" s="4" t="s">
        <v>9852</v>
      </c>
      <c r="L1432" s="4" t="s">
        <v>8600</v>
      </c>
      <c r="M1432" s="4"/>
      <c r="N1432" s="4" t="s">
        <v>12144</v>
      </c>
      <c r="O1432" s="4"/>
      <c r="P1432" s="4" t="s">
        <v>12746</v>
      </c>
      <c r="Q1432" s="4"/>
      <c r="R1432" s="4"/>
      <c r="S1432" s="4"/>
      <c r="V1432" s="4" t="s">
        <v>12746</v>
      </c>
      <c r="W1432" s="4"/>
      <c r="X1432" s="4" t="s">
        <v>11911</v>
      </c>
      <c r="Y1432" s="13" t="s">
        <v>12062</v>
      </c>
      <c r="Z1432" s="4">
        <v>300</v>
      </c>
      <c r="AA1432" s="4">
        <v>8</v>
      </c>
      <c r="AB1432" s="4">
        <v>48</v>
      </c>
      <c r="AC1432" s="4">
        <v>1</v>
      </c>
      <c r="AD1432" s="4">
        <v>48</v>
      </c>
      <c r="AE1432" s="9">
        <v>6</v>
      </c>
      <c r="AF1432" s="4"/>
      <c r="AG1432" s="4"/>
      <c r="AH1432" s="4">
        <v>1</v>
      </c>
      <c r="AI1432" s="4"/>
      <c r="AJ1432" s="4"/>
      <c r="AK1432" s="4">
        <v>1</v>
      </c>
      <c r="AL1432" s="4">
        <f t="shared" si="130"/>
        <v>1</v>
      </c>
      <c r="AM1432" s="4">
        <f t="shared" si="132"/>
        <v>1</v>
      </c>
      <c r="AN1432" s="4">
        <v>3</v>
      </c>
      <c r="AO1432" s="4">
        <v>3</v>
      </c>
      <c r="AP1432" s="4">
        <v>3</v>
      </c>
      <c r="AQ1432" s="4">
        <v>3</v>
      </c>
      <c r="AR1432" s="4">
        <v>3</v>
      </c>
      <c r="AS1432" s="4">
        <v>3</v>
      </c>
      <c r="AT1432" s="4">
        <v>3</v>
      </c>
      <c r="AU1432" s="4">
        <v>3</v>
      </c>
      <c r="AV1432" s="4">
        <v>3</v>
      </c>
      <c r="AW1432" s="4">
        <v>3</v>
      </c>
      <c r="AX1432" s="4">
        <v>3</v>
      </c>
      <c r="AY1432" s="4">
        <v>3</v>
      </c>
      <c r="AZ1432" s="4">
        <v>3</v>
      </c>
      <c r="BA1432" s="3">
        <f t="shared" si="129"/>
        <v>36</v>
      </c>
      <c r="BB1432" s="4">
        <v>1200</v>
      </c>
      <c r="BC1432" s="4">
        <v>1380</v>
      </c>
      <c r="BD1432" s="4">
        <v>5222</v>
      </c>
      <c r="BE1432" s="63">
        <f t="shared" si="133"/>
        <v>7802</v>
      </c>
      <c r="BF1432" s="4" t="s">
        <v>12060</v>
      </c>
      <c r="BG1432" s="4">
        <v>2888</v>
      </c>
      <c r="BH1432" s="4">
        <v>70</v>
      </c>
      <c r="BI1432" s="50">
        <v>20</v>
      </c>
      <c r="BJ1432" s="4">
        <f t="shared" si="131"/>
        <v>2978</v>
      </c>
      <c r="BK1432" s="4">
        <v>247</v>
      </c>
      <c r="BL1432" s="4">
        <v>15456</v>
      </c>
      <c r="BM1432" s="4" t="s">
        <v>13212</v>
      </c>
      <c r="BO1432" s="4"/>
      <c r="BP1432" s="4"/>
      <c r="BR1432" s="4"/>
      <c r="BS1432" s="4"/>
      <c r="BZ1432" s="4"/>
      <c r="CB1432" s="16"/>
      <c r="CL1432" s="4">
        <v>1</v>
      </c>
      <c r="CM1432" s="4">
        <v>5</v>
      </c>
      <c r="CR1432" s="4">
        <v>12478</v>
      </c>
      <c r="CS1432" s="4">
        <v>10</v>
      </c>
      <c r="CT1432" s="4">
        <v>70</v>
      </c>
      <c r="CU1432" s="4" t="s">
        <v>11986</v>
      </c>
      <c r="CV1432" s="4" t="s">
        <v>12328</v>
      </c>
      <c r="DK1432" s="50">
        <v>400</v>
      </c>
      <c r="DL1432" s="50">
        <v>20</v>
      </c>
      <c r="DM1432" s="4">
        <v>85</v>
      </c>
      <c r="DN1432" s="4">
        <v>856</v>
      </c>
      <c r="DS1432" s="4" t="s">
        <v>12498</v>
      </c>
      <c r="DU1432" s="4" t="s">
        <v>33839</v>
      </c>
      <c r="DV1432" s="4"/>
      <c r="DW1432" s="4"/>
    </row>
    <row r="1433" spans="1:127">
      <c r="A1433" s="60">
        <v>2903251</v>
      </c>
      <c r="B1433" s="4" t="s">
        <v>8185</v>
      </c>
      <c r="D1433" s="4" t="s">
        <v>12933</v>
      </c>
      <c r="E1433" s="4" t="s">
        <v>8186</v>
      </c>
      <c r="F1433" s="4" t="s">
        <v>12933</v>
      </c>
      <c r="G1433" s="4" t="s">
        <v>13150</v>
      </c>
      <c r="H1433" s="4" t="s">
        <v>17025</v>
      </c>
      <c r="I1433" s="4" t="s">
        <v>9852</v>
      </c>
      <c r="J1433" s="4" t="s">
        <v>9852</v>
      </c>
      <c r="L1433" s="4" t="s">
        <v>8600</v>
      </c>
      <c r="M1433" s="4" t="s">
        <v>8299</v>
      </c>
      <c r="N1433" s="4" t="s">
        <v>12144</v>
      </c>
      <c r="O1433" s="4"/>
      <c r="P1433" s="4" t="s">
        <v>12746</v>
      </c>
      <c r="Q1433" s="4"/>
      <c r="R1433" s="4"/>
      <c r="S1433" s="4"/>
      <c r="V1433" s="4" t="s">
        <v>12144</v>
      </c>
      <c r="W1433" s="4" t="s">
        <v>8557</v>
      </c>
      <c r="X1433" s="4" t="s">
        <v>11911</v>
      </c>
      <c r="Y1433" s="13" t="s">
        <v>12062</v>
      </c>
      <c r="Z1433" s="4">
        <v>300</v>
      </c>
      <c r="AA1433" s="4">
        <v>9</v>
      </c>
      <c r="AB1433" s="4">
        <v>54</v>
      </c>
      <c r="AC1433" s="4">
        <v>1</v>
      </c>
      <c r="AD1433" s="4">
        <v>54</v>
      </c>
      <c r="AE1433" s="9">
        <v>6</v>
      </c>
      <c r="AF1433" s="4"/>
      <c r="AG1433" s="4"/>
      <c r="AH1433" s="4"/>
      <c r="AI1433" s="4"/>
      <c r="AJ1433" s="4">
        <v>1</v>
      </c>
      <c r="AK1433" s="4"/>
      <c r="AL1433" s="4">
        <f t="shared" si="130"/>
        <v>1</v>
      </c>
      <c r="AM1433" s="4">
        <f t="shared" si="132"/>
        <v>0</v>
      </c>
      <c r="AN1433" s="4">
        <v>12</v>
      </c>
      <c r="AO1433" s="4">
        <v>10</v>
      </c>
      <c r="AP1433" s="4">
        <v>10</v>
      </c>
      <c r="AQ1433" s="4">
        <v>11</v>
      </c>
      <c r="AR1433" s="4">
        <v>12</v>
      </c>
      <c r="AS1433" s="4">
        <v>12</v>
      </c>
      <c r="AT1433" s="4">
        <v>13</v>
      </c>
      <c r="AU1433" s="4">
        <v>12</v>
      </c>
      <c r="AV1433" s="4">
        <v>12</v>
      </c>
      <c r="AW1433" s="4">
        <v>13</v>
      </c>
      <c r="AX1433" s="4">
        <v>12</v>
      </c>
      <c r="AY1433" s="4">
        <v>11</v>
      </c>
      <c r="AZ1433" s="4">
        <v>12</v>
      </c>
      <c r="BA1433" s="3">
        <f t="shared" si="129"/>
        <v>140</v>
      </c>
      <c r="BC1433" s="4">
        <v>3000</v>
      </c>
      <c r="BD1433" s="4">
        <v>26777</v>
      </c>
      <c r="BE1433" s="63">
        <f t="shared" si="133"/>
        <v>29777</v>
      </c>
      <c r="BF1433" s="4" t="s">
        <v>11693</v>
      </c>
      <c r="BG1433" s="4">
        <v>51712</v>
      </c>
      <c r="BH1433" s="4">
        <v>4107</v>
      </c>
      <c r="BJ1433" s="4">
        <f t="shared" si="131"/>
        <v>55819</v>
      </c>
      <c r="BK1433" s="4">
        <v>12318</v>
      </c>
      <c r="BL1433" s="4">
        <v>123181</v>
      </c>
      <c r="BM1433" s="4" t="s">
        <v>12019</v>
      </c>
      <c r="BO1433" s="4"/>
      <c r="BP1433" s="4"/>
      <c r="BR1433" s="4"/>
      <c r="BS1433" s="4"/>
      <c r="BZ1433" s="4"/>
      <c r="CB1433" s="16"/>
      <c r="CC1433" s="4">
        <v>123181</v>
      </c>
      <c r="CH1433" s="4">
        <v>3</v>
      </c>
      <c r="CI1433" s="4">
        <v>12</v>
      </c>
      <c r="CR1433" s="4">
        <v>67362</v>
      </c>
      <c r="CS1433" s="4">
        <v>546</v>
      </c>
      <c r="CT1433" s="4">
        <v>1636</v>
      </c>
      <c r="CU1433" s="4" t="s">
        <v>11986</v>
      </c>
      <c r="CV1433" s="4" t="s">
        <v>12328</v>
      </c>
      <c r="CW1433" s="4">
        <v>13722</v>
      </c>
      <c r="CX1433" s="4">
        <v>2471</v>
      </c>
      <c r="CY1433" s="4" t="s">
        <v>11869</v>
      </c>
      <c r="CZ1433" s="4" t="s">
        <v>13092</v>
      </c>
      <c r="DM1433" s="4">
        <v>2331</v>
      </c>
      <c r="DN1433" s="4">
        <v>23310</v>
      </c>
      <c r="DO1433" s="4">
        <v>7000</v>
      </c>
      <c r="DP1433" s="4">
        <v>14565</v>
      </c>
      <c r="DS1433" s="4" t="s">
        <v>12498</v>
      </c>
      <c r="DU1433" s="4" t="s">
        <v>30756</v>
      </c>
      <c r="DV1433" s="4"/>
      <c r="DW1433" s="4"/>
    </row>
    <row r="1434" spans="1:127">
      <c r="A1434" s="60">
        <v>2903252</v>
      </c>
      <c r="B1434" s="4" t="s">
        <v>8439</v>
      </c>
      <c r="D1434" s="4" t="s">
        <v>8444</v>
      </c>
      <c r="E1434" s="4" t="s">
        <v>8819</v>
      </c>
      <c r="F1434" s="4" t="s">
        <v>8818</v>
      </c>
      <c r="G1434" s="4" t="s">
        <v>12746</v>
      </c>
      <c r="H1434" s="4" t="s">
        <v>17025</v>
      </c>
      <c r="I1434" s="4" t="s">
        <v>9852</v>
      </c>
      <c r="J1434" s="4" t="s">
        <v>9852</v>
      </c>
      <c r="L1434" s="4" t="s">
        <v>8600</v>
      </c>
      <c r="M1434" s="4" t="s">
        <v>9070</v>
      </c>
      <c r="N1434" s="4" t="s">
        <v>12144</v>
      </c>
      <c r="O1434" s="4"/>
      <c r="P1434" s="4" t="s">
        <v>12746</v>
      </c>
      <c r="Q1434" s="4"/>
      <c r="R1434" s="4"/>
      <c r="S1434" s="4"/>
      <c r="V1434" s="4" t="s">
        <v>12144</v>
      </c>
      <c r="W1434" s="4" t="s">
        <v>9194</v>
      </c>
      <c r="X1434" s="4" t="s">
        <v>13467</v>
      </c>
      <c r="Y1434" s="13" t="s">
        <v>12062</v>
      </c>
      <c r="Z1434" s="4">
        <v>310</v>
      </c>
      <c r="AA1434" s="4">
        <v>9</v>
      </c>
      <c r="AB1434" s="4">
        <v>54</v>
      </c>
      <c r="AC1434" s="4">
        <v>1</v>
      </c>
      <c r="AD1434" s="4">
        <v>54</v>
      </c>
      <c r="AE1434" s="9">
        <v>6</v>
      </c>
      <c r="AF1434" s="4">
        <v>4</v>
      </c>
      <c r="AG1434" s="4"/>
      <c r="AH1434" s="4"/>
      <c r="AI1434" s="4"/>
      <c r="AJ1434" s="4"/>
      <c r="AK1434" s="4"/>
      <c r="AL1434" s="4">
        <f t="shared" si="130"/>
        <v>0</v>
      </c>
      <c r="AM1434" s="4">
        <f t="shared" si="132"/>
        <v>0</v>
      </c>
      <c r="AN1434" s="4">
        <v>4</v>
      </c>
      <c r="AO1434" s="4">
        <v>4</v>
      </c>
      <c r="AP1434" s="4">
        <v>4</v>
      </c>
      <c r="AQ1434" s="4">
        <v>4</v>
      </c>
      <c r="AR1434" s="4">
        <v>4</v>
      </c>
      <c r="AS1434" s="4">
        <v>2</v>
      </c>
      <c r="AT1434" s="4">
        <v>2</v>
      </c>
      <c r="AU1434" s="4">
        <v>2</v>
      </c>
      <c r="AV1434" s="4">
        <v>2</v>
      </c>
      <c r="AW1434" s="4">
        <v>3</v>
      </c>
      <c r="AX1434" s="4">
        <v>3</v>
      </c>
      <c r="AY1434" s="4">
        <v>4</v>
      </c>
      <c r="AZ1434" s="4">
        <v>4</v>
      </c>
      <c r="BA1434" s="4">
        <f t="shared" si="129"/>
        <v>38</v>
      </c>
      <c r="BD1434" s="4">
        <v>6063</v>
      </c>
      <c r="BE1434" s="63">
        <f t="shared" si="133"/>
        <v>6063</v>
      </c>
      <c r="BF1434" s="4" t="s">
        <v>12060</v>
      </c>
      <c r="BG1434" s="4">
        <v>13358</v>
      </c>
      <c r="BI1434" s="50">
        <v>285</v>
      </c>
      <c r="BJ1434" s="4">
        <f t="shared" si="131"/>
        <v>13643</v>
      </c>
      <c r="BK1434" s="4">
        <v>800</v>
      </c>
      <c r="BL1434" s="4">
        <v>26141</v>
      </c>
      <c r="BM1434" s="4" t="s">
        <v>12610</v>
      </c>
      <c r="BO1434" s="4"/>
      <c r="BP1434" s="4"/>
      <c r="BR1434" s="4"/>
      <c r="BS1434" s="4"/>
      <c r="BZ1434" s="4"/>
      <c r="CB1434" s="16"/>
      <c r="CL1434" s="4">
        <v>1</v>
      </c>
      <c r="CM1434" s="4">
        <v>5</v>
      </c>
      <c r="CR1434" s="4">
        <v>12498</v>
      </c>
      <c r="DK1434" s="50">
        <v>5271</v>
      </c>
      <c r="DL1434" s="50">
        <v>285</v>
      </c>
      <c r="DM1434" s="4">
        <v>464</v>
      </c>
      <c r="DN1434" s="4">
        <v>5671</v>
      </c>
      <c r="DO1434" s="4">
        <v>717</v>
      </c>
      <c r="DP1434" s="4">
        <v>3803</v>
      </c>
      <c r="DQ1434" s="4">
        <v>509</v>
      </c>
      <c r="DR1434" s="4">
        <v>1736</v>
      </c>
      <c r="DS1434" s="4" t="s">
        <v>12498</v>
      </c>
      <c r="DU1434" s="4" t="s">
        <v>33840</v>
      </c>
      <c r="DV1434" s="4"/>
      <c r="DW1434" s="4" t="s">
        <v>33841</v>
      </c>
    </row>
    <row r="1435" spans="1:127">
      <c r="A1435" s="60">
        <v>2903253</v>
      </c>
      <c r="B1435" s="4" t="s">
        <v>9322</v>
      </c>
      <c r="D1435" s="4" t="s">
        <v>12650</v>
      </c>
      <c r="E1435" s="4" t="s">
        <v>8968</v>
      </c>
      <c r="F1435" s="4" t="s">
        <v>12650</v>
      </c>
      <c r="G1435" s="4" t="s">
        <v>12144</v>
      </c>
      <c r="H1435" s="4" t="s">
        <v>17025</v>
      </c>
      <c r="I1435" s="4" t="s">
        <v>9197</v>
      </c>
      <c r="J1435" s="4" t="s">
        <v>9852</v>
      </c>
      <c r="K1435" s="4" t="s">
        <v>9197</v>
      </c>
      <c r="L1435" s="4" t="s">
        <v>8600</v>
      </c>
      <c r="M1435" s="4" t="s">
        <v>8969</v>
      </c>
      <c r="N1435" s="4" t="s">
        <v>12144</v>
      </c>
      <c r="O1435" s="4"/>
      <c r="P1435" s="4" t="s">
        <v>12144</v>
      </c>
      <c r="Q1435" s="4"/>
      <c r="R1435" s="4"/>
      <c r="S1435" s="4"/>
      <c r="U1435" s="4" t="s">
        <v>8970</v>
      </c>
      <c r="V1435" s="4" t="s">
        <v>12144</v>
      </c>
      <c r="W1435" s="4" t="s">
        <v>8978</v>
      </c>
      <c r="X1435" s="4" t="s">
        <v>11911</v>
      </c>
      <c r="Y1435" s="13" t="s">
        <v>12062</v>
      </c>
      <c r="Z1435" s="4">
        <v>172</v>
      </c>
      <c r="AA1435" s="4">
        <v>10</v>
      </c>
      <c r="AB1435" s="4">
        <v>55</v>
      </c>
      <c r="AC1435" s="4">
        <v>1</v>
      </c>
      <c r="AD1435" s="4">
        <v>55</v>
      </c>
      <c r="AE1435" s="9">
        <v>5.5</v>
      </c>
      <c r="AF1435" s="4"/>
      <c r="AG1435" s="4"/>
      <c r="AH1435" s="4"/>
      <c r="AI1435" s="4"/>
      <c r="AJ1435" s="4">
        <v>1</v>
      </c>
      <c r="AK1435" s="4"/>
      <c r="AL1435" s="4">
        <f t="shared" si="130"/>
        <v>1</v>
      </c>
      <c r="AM1435" s="4">
        <f t="shared" si="132"/>
        <v>0</v>
      </c>
      <c r="AN1435" s="4">
        <v>25</v>
      </c>
      <c r="AO1435" s="4">
        <v>18</v>
      </c>
      <c r="AP1435" s="4">
        <v>30</v>
      </c>
      <c r="AQ1435" s="4">
        <v>39</v>
      </c>
      <c r="AR1435" s="4">
        <v>30</v>
      </c>
      <c r="AS1435" s="4">
        <v>24</v>
      </c>
      <c r="AT1435" s="4">
        <v>18</v>
      </c>
      <c r="AU1435" s="4">
        <v>3</v>
      </c>
      <c r="AV1435" s="4">
        <v>2</v>
      </c>
      <c r="AW1435" s="4">
        <v>2</v>
      </c>
      <c r="AX1435" s="4"/>
      <c r="AY1435" s="4"/>
      <c r="AZ1435" s="4"/>
      <c r="BA1435" s="4">
        <f t="shared" si="129"/>
        <v>166</v>
      </c>
      <c r="BC1435" s="4">
        <v>2250</v>
      </c>
      <c r="BD1435" s="4">
        <v>16802</v>
      </c>
      <c r="BE1435" s="63">
        <f t="shared" si="133"/>
        <v>19052</v>
      </c>
      <c r="BF1435" s="4" t="s">
        <v>11693</v>
      </c>
      <c r="BG1435" s="4">
        <v>29224</v>
      </c>
      <c r="BH1435" s="4">
        <v>2180</v>
      </c>
      <c r="BJ1435" s="4">
        <f t="shared" si="131"/>
        <v>31404</v>
      </c>
      <c r="BK1435" s="4">
        <v>5553</v>
      </c>
      <c r="BL1435" s="4">
        <v>75720</v>
      </c>
      <c r="BM1435" s="3" t="s">
        <v>35863</v>
      </c>
      <c r="BO1435" s="4"/>
      <c r="BP1435" s="4"/>
      <c r="BR1435" s="4"/>
      <c r="BS1435" s="4"/>
      <c r="BZ1435" s="4"/>
      <c r="CB1435" s="16"/>
      <c r="CH1435" s="4">
        <v>3</v>
      </c>
      <c r="CI1435" s="4">
        <v>6</v>
      </c>
      <c r="CR1435" s="4">
        <v>44316</v>
      </c>
      <c r="CS1435" s="4">
        <v>395</v>
      </c>
      <c r="CT1435" s="4">
        <v>1938</v>
      </c>
      <c r="CU1435" s="4" t="s">
        <v>11986</v>
      </c>
      <c r="CV1435" s="4" t="s">
        <v>12328</v>
      </c>
      <c r="CW1435" s="4">
        <v>1200</v>
      </c>
      <c r="CX1435" s="4">
        <v>242</v>
      </c>
      <c r="CY1435" s="4" t="s">
        <v>11869</v>
      </c>
      <c r="CZ1435" s="4" t="s">
        <v>13092</v>
      </c>
      <c r="DM1435" s="4">
        <v>1012</v>
      </c>
      <c r="DN1435" s="4">
        <v>12102</v>
      </c>
      <c r="DO1435" s="4">
        <v>2422</v>
      </c>
      <c r="DP1435" s="4">
        <v>3684</v>
      </c>
      <c r="DQ1435" s="26">
        <v>2064</v>
      </c>
      <c r="DR1435" s="4">
        <v>6637</v>
      </c>
      <c r="DS1435" s="4" t="s">
        <v>12498</v>
      </c>
      <c r="DU1435" s="4" t="s">
        <v>30414</v>
      </c>
      <c r="DV1435" s="4" t="s">
        <v>32278</v>
      </c>
      <c r="DW1435" s="4"/>
    </row>
    <row r="1436" spans="1:127">
      <c r="A1436" s="60">
        <v>2903254</v>
      </c>
      <c r="B1436" s="4" t="s">
        <v>8863</v>
      </c>
      <c r="D1436" s="4" t="s">
        <v>8314</v>
      </c>
      <c r="E1436" s="4" t="s">
        <v>8964</v>
      </c>
      <c r="F1436" s="4" t="s">
        <v>8314</v>
      </c>
      <c r="G1436" s="4" t="s">
        <v>12144</v>
      </c>
      <c r="H1436" s="4" t="s">
        <v>17025</v>
      </c>
      <c r="I1436" s="4" t="s">
        <v>9075</v>
      </c>
      <c r="J1436" s="4" t="s">
        <v>9852</v>
      </c>
      <c r="K1436" s="4" t="s">
        <v>9075</v>
      </c>
      <c r="L1436" s="4" t="s">
        <v>8600</v>
      </c>
      <c r="M1436" s="4" t="s">
        <v>8971</v>
      </c>
      <c r="N1436" s="4" t="s">
        <v>12144</v>
      </c>
      <c r="O1436" s="4"/>
      <c r="P1436" s="4" t="s">
        <v>12746</v>
      </c>
      <c r="Q1436" s="4"/>
      <c r="R1436" s="4"/>
      <c r="S1436" s="4"/>
      <c r="V1436" s="4" t="s">
        <v>12746</v>
      </c>
      <c r="W1436" s="4"/>
      <c r="X1436" s="4" t="s">
        <v>11911</v>
      </c>
      <c r="Y1436" s="13" t="s">
        <v>12062</v>
      </c>
      <c r="Z1436" s="4">
        <v>300</v>
      </c>
      <c r="AA1436" s="4">
        <v>9</v>
      </c>
      <c r="AB1436" s="4">
        <v>47</v>
      </c>
      <c r="AC1436" s="4">
        <v>1</v>
      </c>
      <c r="AD1436" s="4">
        <v>47</v>
      </c>
      <c r="AE1436" s="9">
        <v>5</v>
      </c>
      <c r="AF1436" s="4"/>
      <c r="AG1436" s="4"/>
      <c r="AH1436" s="4">
        <v>2</v>
      </c>
      <c r="AI1436" s="4"/>
      <c r="AJ1436" s="4">
        <v>1</v>
      </c>
      <c r="AK1436" s="4"/>
      <c r="AL1436" s="4">
        <f t="shared" si="130"/>
        <v>3</v>
      </c>
      <c r="AM1436" s="4">
        <f t="shared" si="132"/>
        <v>0</v>
      </c>
      <c r="AN1436" s="4">
        <v>5</v>
      </c>
      <c r="AO1436" s="4">
        <v>5</v>
      </c>
      <c r="AP1436" s="4">
        <v>5</v>
      </c>
      <c r="AQ1436" s="4">
        <v>5</v>
      </c>
      <c r="AR1436" s="4">
        <v>5</v>
      </c>
      <c r="AS1436" s="4">
        <v>5</v>
      </c>
      <c r="AT1436" s="4">
        <v>5</v>
      </c>
      <c r="AU1436" s="4">
        <v>5</v>
      </c>
      <c r="AV1436" s="4">
        <v>5</v>
      </c>
      <c r="AW1436" s="4">
        <v>5</v>
      </c>
      <c r="AX1436" s="4">
        <v>5</v>
      </c>
      <c r="AY1436" s="4">
        <v>5</v>
      </c>
      <c r="AZ1436" s="4">
        <v>5</v>
      </c>
      <c r="BA1436" s="4">
        <f t="shared" si="129"/>
        <v>60</v>
      </c>
      <c r="BB1436" s="4">
        <v>6460</v>
      </c>
      <c r="BC1436" s="4">
        <v>2600</v>
      </c>
      <c r="BD1436" s="4">
        <v>5942</v>
      </c>
      <c r="BE1436" s="63">
        <f t="shared" si="133"/>
        <v>15002</v>
      </c>
      <c r="BF1436" s="4" t="s">
        <v>12060</v>
      </c>
      <c r="BG1436" s="4">
        <v>15889</v>
      </c>
      <c r="BH1436" s="4">
        <v>461</v>
      </c>
      <c r="BI1436" s="50">
        <v>371</v>
      </c>
      <c r="BJ1436" s="4">
        <f t="shared" si="131"/>
        <v>16721</v>
      </c>
      <c r="BK1436" s="4">
        <v>1621</v>
      </c>
      <c r="BL1436" s="4">
        <v>50994</v>
      </c>
      <c r="BM1436" s="4" t="s">
        <v>12610</v>
      </c>
      <c r="BO1436" s="4"/>
      <c r="BP1436" s="4"/>
      <c r="BR1436" s="4"/>
      <c r="BS1436" s="4"/>
      <c r="BZ1436" s="4"/>
      <c r="CB1436" s="16"/>
      <c r="CC1436" s="4">
        <v>50994</v>
      </c>
      <c r="CL1436" s="4">
        <v>3</v>
      </c>
      <c r="CM1436" s="4">
        <v>7</v>
      </c>
      <c r="CR1436" s="4">
        <v>34273</v>
      </c>
      <c r="CS1436" s="4">
        <v>110</v>
      </c>
      <c r="CT1436" s="4">
        <v>461</v>
      </c>
      <c r="CU1436" s="4" t="s">
        <v>11986</v>
      </c>
      <c r="CV1436" s="4" t="s">
        <v>12328</v>
      </c>
      <c r="DK1436" s="50">
        <v>10024</v>
      </c>
      <c r="DL1436" s="50">
        <v>371</v>
      </c>
      <c r="DM1436" s="4">
        <v>463</v>
      </c>
      <c r="DN1436" s="4">
        <v>5519</v>
      </c>
      <c r="DO1436" s="4">
        <v>522</v>
      </c>
      <c r="DP1436" s="4">
        <v>2966</v>
      </c>
      <c r="DQ1436" s="4">
        <v>577</v>
      </c>
      <c r="DR1436" s="4">
        <v>860</v>
      </c>
      <c r="DS1436" s="4" t="s">
        <v>12498</v>
      </c>
      <c r="DU1436" s="4" t="s">
        <v>33842</v>
      </c>
      <c r="DV1436" s="4"/>
      <c r="DW1436" s="4"/>
    </row>
    <row r="1437" spans="1:127">
      <c r="A1437" s="60">
        <v>2903255</v>
      </c>
      <c r="B1437" s="4" t="s">
        <v>8724</v>
      </c>
      <c r="D1437" s="4" t="s">
        <v>8725</v>
      </c>
      <c r="E1437" s="4" t="s">
        <v>8958</v>
      </c>
      <c r="F1437" s="4" t="s">
        <v>8852</v>
      </c>
      <c r="G1437" s="4" t="s">
        <v>12746</v>
      </c>
      <c r="H1437" s="4" t="s">
        <v>17025</v>
      </c>
      <c r="I1437" s="3" t="s">
        <v>9071</v>
      </c>
      <c r="J1437" s="3" t="s">
        <v>29296</v>
      </c>
      <c r="L1437" s="4" t="s">
        <v>8600</v>
      </c>
      <c r="M1437" s="4"/>
      <c r="N1437" s="4" t="s">
        <v>12144</v>
      </c>
      <c r="O1437" s="4"/>
      <c r="P1437" s="4" t="s">
        <v>12746</v>
      </c>
      <c r="Q1437" s="4"/>
      <c r="R1437" s="4"/>
      <c r="S1437" s="4"/>
      <c r="V1437" s="4" t="s">
        <v>12746</v>
      </c>
      <c r="W1437" s="4"/>
      <c r="X1437" s="4" t="s">
        <v>11911</v>
      </c>
      <c r="Y1437" s="13" t="s">
        <v>12062</v>
      </c>
      <c r="Z1437" s="4">
        <v>230</v>
      </c>
      <c r="AA1437" s="4">
        <v>8</v>
      </c>
      <c r="AB1437" s="4">
        <v>44</v>
      </c>
      <c r="AC1437" s="4">
        <v>1</v>
      </c>
      <c r="AD1437" s="4">
        <v>44</v>
      </c>
      <c r="AE1437" s="9">
        <v>5.5</v>
      </c>
      <c r="AF1437" s="4">
        <v>1</v>
      </c>
      <c r="AG1437" s="4"/>
      <c r="AH1437" s="4"/>
      <c r="AI1437" s="4"/>
      <c r="AJ1437" s="4"/>
      <c r="AK1437" s="4"/>
      <c r="AL1437" s="4">
        <f t="shared" si="130"/>
        <v>0</v>
      </c>
      <c r="AM1437" s="4">
        <f t="shared" si="132"/>
        <v>0</v>
      </c>
      <c r="AN1437" s="4">
        <v>2</v>
      </c>
      <c r="AO1437" s="4"/>
      <c r="AP1437" s="4"/>
      <c r="AQ1437" s="4"/>
      <c r="AR1437" s="4">
        <v>2</v>
      </c>
      <c r="AS1437" s="4">
        <v>2</v>
      </c>
      <c r="AT1437" s="4">
        <v>2</v>
      </c>
      <c r="AU1437" s="4">
        <v>2</v>
      </c>
      <c r="AV1437" s="4">
        <v>2</v>
      </c>
      <c r="AW1437" s="4">
        <v>1</v>
      </c>
      <c r="AX1437" s="4">
        <v>1</v>
      </c>
      <c r="AY1437" s="4"/>
      <c r="AZ1437" s="4"/>
      <c r="BA1437" s="4">
        <f t="shared" si="129"/>
        <v>12</v>
      </c>
      <c r="BD1437" s="4">
        <v>1152</v>
      </c>
      <c r="BE1437" s="63">
        <f t="shared" si="133"/>
        <v>1152</v>
      </c>
      <c r="BF1437" s="4" t="s">
        <v>11693</v>
      </c>
      <c r="BG1437" s="4">
        <v>1379</v>
      </c>
      <c r="BI1437" s="50">
        <v>75</v>
      </c>
      <c r="BJ1437" s="4">
        <f t="shared" si="131"/>
        <v>1454</v>
      </c>
      <c r="BK1437" s="4">
        <v>688</v>
      </c>
      <c r="BL1437" s="4">
        <v>5500</v>
      </c>
      <c r="BM1437" s="4" t="s">
        <v>12005</v>
      </c>
      <c r="BO1437" s="4"/>
      <c r="BP1437" s="4"/>
      <c r="BR1437" s="4"/>
      <c r="BS1437" s="4"/>
      <c r="BZ1437" s="4"/>
      <c r="CB1437" s="16"/>
      <c r="CC1437" s="4">
        <v>6000</v>
      </c>
      <c r="CL1437" s="4">
        <v>1</v>
      </c>
      <c r="CM1437" s="4">
        <v>8</v>
      </c>
      <c r="CR1437" s="4">
        <v>4046</v>
      </c>
      <c r="DK1437" s="50">
        <v>1500</v>
      </c>
      <c r="DL1437" s="50">
        <v>75</v>
      </c>
      <c r="DM1437" s="4">
        <v>55</v>
      </c>
      <c r="DN1437" s="4">
        <v>852</v>
      </c>
      <c r="DO1437" s="4">
        <v>763</v>
      </c>
      <c r="DP1437" s="4">
        <v>1500</v>
      </c>
      <c r="DS1437" s="4" t="s">
        <v>12498</v>
      </c>
      <c r="DU1437" s="4"/>
      <c r="DV1437" s="4"/>
      <c r="DW1437" s="4"/>
    </row>
    <row r="1438" spans="1:127">
      <c r="A1438" s="60">
        <v>2903256</v>
      </c>
      <c r="B1438" s="4" t="s">
        <v>8843</v>
      </c>
      <c r="D1438" s="4" t="s">
        <v>14864</v>
      </c>
      <c r="F1438" s="4" t="s">
        <v>14864</v>
      </c>
      <c r="G1438" s="4" t="s">
        <v>12144</v>
      </c>
      <c r="H1438" s="4" t="s">
        <v>17025</v>
      </c>
      <c r="I1438" s="4" t="s">
        <v>29296</v>
      </c>
      <c r="J1438" s="4" t="s">
        <v>29296</v>
      </c>
      <c r="L1438" s="4" t="s">
        <v>8600</v>
      </c>
      <c r="M1438" s="4"/>
      <c r="N1438" s="4" t="s">
        <v>12144</v>
      </c>
      <c r="O1438" s="4"/>
      <c r="P1438" s="4" t="s">
        <v>12746</v>
      </c>
      <c r="Q1438" s="4"/>
      <c r="R1438" s="4"/>
      <c r="S1438" s="4"/>
      <c r="V1438" s="4" t="s">
        <v>12144</v>
      </c>
      <c r="W1438" s="4" t="s">
        <v>8844</v>
      </c>
      <c r="X1438" s="4" t="s">
        <v>11911</v>
      </c>
      <c r="Y1438" s="13" t="s">
        <v>12062</v>
      </c>
      <c r="Z1438" s="4">
        <v>113</v>
      </c>
      <c r="AA1438" s="4">
        <v>9</v>
      </c>
      <c r="AB1438" s="4">
        <v>54</v>
      </c>
      <c r="AC1438" s="4">
        <v>1</v>
      </c>
      <c r="AD1438" s="4">
        <v>54</v>
      </c>
      <c r="AE1438" s="9">
        <v>6</v>
      </c>
      <c r="AF1438" s="4"/>
      <c r="AG1438" s="4"/>
      <c r="AH1438" s="4"/>
      <c r="AI1438" s="4"/>
      <c r="AJ1438" s="4">
        <v>1</v>
      </c>
      <c r="AK1438" s="4"/>
      <c r="AL1438" s="4">
        <f t="shared" si="130"/>
        <v>1</v>
      </c>
      <c r="AM1438" s="4">
        <f t="shared" si="132"/>
        <v>0</v>
      </c>
      <c r="AN1438" s="4">
        <v>5</v>
      </c>
      <c r="AO1438" s="4"/>
      <c r="AP1438" s="4">
        <v>2</v>
      </c>
      <c r="AQ1438" s="4">
        <v>2</v>
      </c>
      <c r="AR1438" s="4">
        <v>3</v>
      </c>
      <c r="AS1438" s="4">
        <v>7</v>
      </c>
      <c r="AT1438" s="4">
        <v>10</v>
      </c>
      <c r="AU1438" s="4">
        <v>10</v>
      </c>
      <c r="AV1438" s="4">
        <v>12</v>
      </c>
      <c r="AW1438" s="4">
        <v>2</v>
      </c>
      <c r="AX1438" s="4">
        <v>2</v>
      </c>
      <c r="AY1438" s="4">
        <v>2</v>
      </c>
      <c r="AZ1438" s="4"/>
      <c r="BA1438" s="4">
        <f t="shared" si="129"/>
        <v>52</v>
      </c>
      <c r="BC1438" s="4">
        <v>3559</v>
      </c>
      <c r="BD1438" s="4">
        <v>5682</v>
      </c>
      <c r="BE1438" s="63">
        <f t="shared" si="133"/>
        <v>9241</v>
      </c>
      <c r="BG1438" s="4">
        <v>11633</v>
      </c>
      <c r="BH1438" s="4">
        <v>1066</v>
      </c>
      <c r="BJ1438" s="4">
        <f t="shared" si="131"/>
        <v>12699</v>
      </c>
      <c r="BK1438" s="4">
        <v>2234</v>
      </c>
      <c r="BL1438" s="4">
        <v>30528</v>
      </c>
      <c r="BM1438" s="3" t="s">
        <v>35863</v>
      </c>
      <c r="BO1438" s="4"/>
      <c r="BP1438" s="4"/>
      <c r="BR1438" s="4"/>
      <c r="BS1438" s="4"/>
      <c r="BZ1438" s="4"/>
      <c r="CB1438" s="16"/>
      <c r="CH1438" s="4">
        <v>1</v>
      </c>
      <c r="CI1438" s="4">
        <v>4</v>
      </c>
      <c r="CR1438" s="4">
        <v>17829</v>
      </c>
      <c r="CS1438" s="4">
        <v>97</v>
      </c>
      <c r="CT1438" s="4">
        <v>443</v>
      </c>
      <c r="CU1438" s="4" t="s">
        <v>11986</v>
      </c>
      <c r="CV1438" s="4" t="s">
        <v>12328</v>
      </c>
      <c r="CW1438" s="4">
        <v>4095</v>
      </c>
      <c r="CX1438" s="4">
        <v>623</v>
      </c>
      <c r="CY1438" s="4" t="s">
        <v>11869</v>
      </c>
      <c r="CZ1438" s="4" t="s">
        <v>13092</v>
      </c>
      <c r="DM1438" s="4">
        <v>415</v>
      </c>
      <c r="DN1438" s="4">
        <v>5714</v>
      </c>
      <c r="DO1438" s="4">
        <v>1690</v>
      </c>
      <c r="DP1438" s="4">
        <v>2539</v>
      </c>
      <c r="DS1438" s="4" t="s">
        <v>12498</v>
      </c>
      <c r="DU1438" s="4" t="s">
        <v>31934</v>
      </c>
      <c r="DV1438" s="4" t="s">
        <v>33843</v>
      </c>
      <c r="DW1438" s="4"/>
    </row>
    <row r="1439" spans="1:127">
      <c r="A1439" s="60">
        <v>2903257</v>
      </c>
      <c r="B1439" s="4" t="s">
        <v>8961</v>
      </c>
      <c r="D1439" s="4" t="s">
        <v>8868</v>
      </c>
      <c r="E1439" s="4" t="s">
        <v>9219</v>
      </c>
      <c r="F1439" s="4" t="s">
        <v>8862</v>
      </c>
      <c r="G1439" s="4" t="s">
        <v>12144</v>
      </c>
      <c r="H1439" s="4" t="s">
        <v>17025</v>
      </c>
      <c r="I1439" s="4" t="s">
        <v>9218</v>
      </c>
      <c r="J1439" s="59" t="s">
        <v>9852</v>
      </c>
      <c r="K1439" s="59" t="s">
        <v>9218</v>
      </c>
      <c r="L1439" s="4" t="s">
        <v>8600</v>
      </c>
      <c r="M1439" s="4" t="s">
        <v>9091</v>
      </c>
      <c r="N1439" s="4" t="s">
        <v>12144</v>
      </c>
      <c r="O1439" s="4"/>
      <c r="P1439" s="4" t="s">
        <v>12746</v>
      </c>
      <c r="Q1439" s="4"/>
      <c r="R1439" s="4"/>
      <c r="S1439" s="4"/>
      <c r="V1439" s="4" t="s">
        <v>12746</v>
      </c>
      <c r="W1439" s="4"/>
      <c r="X1439" s="4" t="s">
        <v>11911</v>
      </c>
      <c r="Y1439" s="13" t="s">
        <v>12983</v>
      </c>
      <c r="Z1439" s="4">
        <v>209</v>
      </c>
      <c r="AA1439" s="4">
        <v>10</v>
      </c>
      <c r="AB1439" s="4">
        <v>60</v>
      </c>
      <c r="AC1439" s="4">
        <v>1</v>
      </c>
      <c r="AD1439" s="4">
        <v>60</v>
      </c>
      <c r="AE1439" s="9">
        <v>6</v>
      </c>
      <c r="AF1439" s="4"/>
      <c r="AG1439" s="4"/>
      <c r="AH1439" s="4"/>
      <c r="AI1439" s="4">
        <v>1</v>
      </c>
      <c r="AJ1439" s="4"/>
      <c r="AK1439" s="4">
        <v>1</v>
      </c>
      <c r="AL1439" s="4">
        <f t="shared" si="130"/>
        <v>0</v>
      </c>
      <c r="AM1439" s="4">
        <f t="shared" si="132"/>
        <v>2</v>
      </c>
      <c r="AN1439" s="4">
        <v>8</v>
      </c>
      <c r="AO1439" s="4">
        <v>2</v>
      </c>
      <c r="AP1439" s="4">
        <v>2</v>
      </c>
      <c r="AQ1439" s="4">
        <v>8</v>
      </c>
      <c r="AR1439" s="4">
        <v>10</v>
      </c>
      <c r="AS1439" s="4">
        <v>10</v>
      </c>
      <c r="AT1439" s="4">
        <v>9</v>
      </c>
      <c r="AU1439" s="4">
        <v>9</v>
      </c>
      <c r="AV1439" s="4">
        <v>9</v>
      </c>
      <c r="AW1439" s="4">
        <v>8</v>
      </c>
      <c r="AX1439" s="4">
        <v>9</v>
      </c>
      <c r="AY1439" s="4">
        <v>8</v>
      </c>
      <c r="AZ1439" s="4">
        <v>8</v>
      </c>
      <c r="BA1439" s="4">
        <f t="shared" si="129"/>
        <v>92</v>
      </c>
      <c r="BB1439" s="4">
        <v>4800</v>
      </c>
      <c r="BC1439" s="4">
        <v>320</v>
      </c>
      <c r="BD1439" s="4">
        <v>11570</v>
      </c>
      <c r="BE1439" s="63">
        <f t="shared" si="133"/>
        <v>16690</v>
      </c>
      <c r="BF1439" s="4" t="s">
        <v>8981</v>
      </c>
      <c r="BG1439" s="4">
        <v>13644</v>
      </c>
      <c r="BI1439" s="50">
        <v>718</v>
      </c>
      <c r="BJ1439" s="4">
        <f t="shared" si="131"/>
        <v>14362</v>
      </c>
      <c r="BK1439" s="4">
        <v>6570</v>
      </c>
      <c r="BL1439" s="4">
        <v>48669</v>
      </c>
      <c r="BM1439" s="4" t="s">
        <v>12005</v>
      </c>
      <c r="BO1439" s="4"/>
      <c r="BP1439" s="4"/>
      <c r="BR1439" s="4"/>
      <c r="BS1439" s="4"/>
      <c r="BZ1439" s="4"/>
      <c r="CB1439" s="16"/>
      <c r="CL1439" s="4">
        <v>4</v>
      </c>
      <c r="CM1439" s="4">
        <v>35</v>
      </c>
      <c r="CR1439" s="4">
        <v>34307</v>
      </c>
      <c r="DK1439" s="50">
        <v>14360</v>
      </c>
      <c r="DL1439" s="50">
        <v>718</v>
      </c>
      <c r="DM1439" s="4">
        <v>1031</v>
      </c>
      <c r="DN1439" s="4">
        <v>10319</v>
      </c>
      <c r="DO1439" s="4">
        <v>1600</v>
      </c>
      <c r="DP1439" s="4">
        <v>3325</v>
      </c>
      <c r="DS1439" s="4" t="s">
        <v>12498</v>
      </c>
      <c r="DU1439" s="4"/>
      <c r="DV1439" s="4"/>
      <c r="DW1439" s="4"/>
    </row>
    <row r="1440" spans="1:127">
      <c r="A1440" s="60">
        <v>2903258</v>
      </c>
      <c r="B1440" s="4" t="s">
        <v>8632</v>
      </c>
      <c r="D1440" s="4" t="s">
        <v>8878</v>
      </c>
      <c r="E1440" s="4" t="s">
        <v>8631</v>
      </c>
      <c r="F1440" s="4" t="s">
        <v>8878</v>
      </c>
      <c r="G1440" s="4" t="s">
        <v>12144</v>
      </c>
      <c r="H1440" s="4" t="s">
        <v>17025</v>
      </c>
      <c r="I1440" s="4" t="s">
        <v>29297</v>
      </c>
      <c r="J1440" s="59" t="s">
        <v>9852</v>
      </c>
      <c r="K1440" s="59" t="s">
        <v>9218</v>
      </c>
      <c r="L1440" s="4" t="s">
        <v>8600</v>
      </c>
      <c r="M1440" s="4" t="s">
        <v>8752</v>
      </c>
      <c r="N1440" s="4" t="s">
        <v>12144</v>
      </c>
      <c r="O1440" s="4"/>
      <c r="P1440" s="4" t="s">
        <v>12746</v>
      </c>
      <c r="Q1440" s="4"/>
      <c r="R1440" s="4"/>
      <c r="S1440" s="4"/>
      <c r="V1440" s="4" t="s">
        <v>12746</v>
      </c>
      <c r="W1440" s="4"/>
      <c r="X1440" s="4" t="s">
        <v>11911</v>
      </c>
      <c r="Y1440" s="13" t="s">
        <v>12062</v>
      </c>
      <c r="Z1440" s="4">
        <v>287</v>
      </c>
      <c r="AA1440" s="4">
        <v>9</v>
      </c>
      <c r="AB1440" s="4">
        <v>52</v>
      </c>
      <c r="AC1440" s="4">
        <v>1</v>
      </c>
      <c r="AD1440" s="4">
        <v>52</v>
      </c>
      <c r="AE1440" s="9">
        <v>5.5</v>
      </c>
      <c r="AF1440" s="4" t="s">
        <v>11977</v>
      </c>
      <c r="AG1440" s="4"/>
      <c r="AH1440" s="4">
        <v>1</v>
      </c>
      <c r="AI1440" s="4"/>
      <c r="AJ1440" s="4">
        <v>12</v>
      </c>
      <c r="AK1440" s="4">
        <v>1</v>
      </c>
      <c r="AL1440" s="4">
        <f t="shared" si="130"/>
        <v>13</v>
      </c>
      <c r="AM1440" s="4">
        <f t="shared" si="132"/>
        <v>1</v>
      </c>
      <c r="AN1440" s="4">
        <v>171</v>
      </c>
      <c r="AO1440" s="4">
        <v>130</v>
      </c>
      <c r="AP1440" s="4">
        <v>108</v>
      </c>
      <c r="AQ1440" s="4">
        <v>128</v>
      </c>
      <c r="AR1440" s="4">
        <v>152</v>
      </c>
      <c r="AS1440" s="4">
        <v>147</v>
      </c>
      <c r="AT1440" s="4">
        <v>162</v>
      </c>
      <c r="AU1440" s="4">
        <v>200</v>
      </c>
      <c r="AV1440" s="4">
        <v>232</v>
      </c>
      <c r="AW1440" s="4">
        <v>215</v>
      </c>
      <c r="AX1440" s="4">
        <v>274</v>
      </c>
      <c r="AY1440" s="4">
        <v>181</v>
      </c>
      <c r="AZ1440" s="4">
        <v>128</v>
      </c>
      <c r="BA1440" s="4">
        <f t="shared" si="129"/>
        <v>2057</v>
      </c>
      <c r="BB1440" s="4">
        <v>22000</v>
      </c>
      <c r="BC1440" s="4">
        <v>26000</v>
      </c>
      <c r="BD1440" s="4">
        <v>246240</v>
      </c>
      <c r="BE1440" s="63">
        <f t="shared" si="133"/>
        <v>294240</v>
      </c>
      <c r="BF1440" s="4" t="s">
        <v>11693</v>
      </c>
      <c r="BG1440" s="4">
        <v>140965</v>
      </c>
      <c r="BH1440" s="4">
        <v>1739</v>
      </c>
      <c r="BI1440" s="50">
        <v>3719</v>
      </c>
      <c r="BJ1440" s="4">
        <f t="shared" si="131"/>
        <v>146423</v>
      </c>
      <c r="BK1440" s="4">
        <v>5000</v>
      </c>
      <c r="BL1440" s="4">
        <v>283099</v>
      </c>
      <c r="BM1440" s="4" t="s">
        <v>12000</v>
      </c>
      <c r="BN1440" s="4">
        <v>21030</v>
      </c>
      <c r="BO1440" s="4">
        <v>378546</v>
      </c>
      <c r="BP1440" s="4" t="s">
        <v>353</v>
      </c>
      <c r="BR1440" s="4"/>
      <c r="BS1440" s="4"/>
      <c r="BZ1440" s="4"/>
      <c r="CB1440" s="16"/>
      <c r="CH1440" s="4">
        <v>4</v>
      </c>
      <c r="CI1440" s="4">
        <v>12</v>
      </c>
      <c r="CL1440" s="4">
        <v>20</v>
      </c>
      <c r="CM1440" s="4">
        <v>192</v>
      </c>
      <c r="CR1440" s="4">
        <v>515222</v>
      </c>
      <c r="CS1440" s="4">
        <v>549</v>
      </c>
      <c r="CT1440" s="4">
        <v>1739</v>
      </c>
      <c r="CU1440" s="4" t="s">
        <v>11905</v>
      </c>
      <c r="CV1440" s="4" t="s">
        <v>12152</v>
      </c>
      <c r="DK1440" s="50">
        <v>159240</v>
      </c>
      <c r="DL1440" s="50">
        <v>3704</v>
      </c>
      <c r="DM1440" s="4">
        <v>3721</v>
      </c>
      <c r="DN1440" s="4">
        <v>50375</v>
      </c>
      <c r="DO1440" s="4">
        <v>15933</v>
      </c>
      <c r="DP1440" s="4">
        <v>12029</v>
      </c>
      <c r="DQ1440" s="4">
        <v>500</v>
      </c>
      <c r="DR1440" s="4">
        <v>4494</v>
      </c>
      <c r="DS1440" s="4" t="s">
        <v>12498</v>
      </c>
      <c r="DU1440" s="84" t="s">
        <v>33844</v>
      </c>
      <c r="DV1440" s="4"/>
      <c r="DW1440" s="4"/>
    </row>
    <row r="1441" spans="1:127">
      <c r="A1441" s="60">
        <v>2903259</v>
      </c>
      <c r="B1441" s="4" t="s">
        <v>8349</v>
      </c>
      <c r="D1441" s="4" t="s">
        <v>8478</v>
      </c>
      <c r="E1441" s="4" t="s">
        <v>8479</v>
      </c>
      <c r="F1441" s="4" t="s">
        <v>8478</v>
      </c>
      <c r="G1441" s="4" t="s">
        <v>12144</v>
      </c>
      <c r="H1441" s="4" t="s">
        <v>17025</v>
      </c>
      <c r="I1441" s="3" t="s">
        <v>15698</v>
      </c>
      <c r="J1441" s="3" t="s">
        <v>15698</v>
      </c>
      <c r="L1441" s="4" t="s">
        <v>8600</v>
      </c>
      <c r="M1441" s="4" t="s">
        <v>8362</v>
      </c>
      <c r="N1441" s="4" t="s">
        <v>12144</v>
      </c>
      <c r="O1441" s="4"/>
      <c r="P1441" s="4" t="s">
        <v>12746</v>
      </c>
      <c r="Q1441" s="4"/>
      <c r="R1441" s="4"/>
      <c r="S1441" s="4"/>
      <c r="V1441" s="4" t="s">
        <v>12746</v>
      </c>
      <c r="W1441" s="4"/>
      <c r="X1441" s="4" t="s">
        <v>11911</v>
      </c>
      <c r="Y1441" s="13" t="s">
        <v>12062</v>
      </c>
      <c r="Z1441" s="4">
        <v>300</v>
      </c>
      <c r="AA1441" s="4">
        <v>8</v>
      </c>
      <c r="AB1441" s="4">
        <v>44</v>
      </c>
      <c r="AC1441" s="4">
        <v>1</v>
      </c>
      <c r="AD1441" s="4">
        <v>44</v>
      </c>
      <c r="AE1441" s="9">
        <v>5.5</v>
      </c>
      <c r="AF1441" s="4"/>
      <c r="AG1441" s="4"/>
      <c r="AH1441" s="4">
        <v>3</v>
      </c>
      <c r="AI1441" s="4"/>
      <c r="AJ1441" s="4">
        <v>3</v>
      </c>
      <c r="AK1441" s="4"/>
      <c r="AL1441" s="4">
        <f t="shared" si="130"/>
        <v>6</v>
      </c>
      <c r="AM1441" s="4">
        <f t="shared" si="132"/>
        <v>0</v>
      </c>
      <c r="AN1441" s="4">
        <v>19</v>
      </c>
      <c r="AO1441" s="4">
        <v>16</v>
      </c>
      <c r="AP1441" s="4">
        <v>17</v>
      </c>
      <c r="AQ1441" s="4">
        <v>18</v>
      </c>
      <c r="AR1441" s="4">
        <v>20</v>
      </c>
      <c r="AS1441" s="4">
        <v>39</v>
      </c>
      <c r="AT1441" s="4">
        <v>41</v>
      </c>
      <c r="AU1441" s="4">
        <v>36</v>
      </c>
      <c r="AV1441" s="4">
        <v>26</v>
      </c>
      <c r="AW1441" s="4">
        <v>21</v>
      </c>
      <c r="AX1441" s="4">
        <v>46</v>
      </c>
      <c r="AY1441" s="4">
        <v>19</v>
      </c>
      <c r="AZ1441" s="4">
        <v>19</v>
      </c>
      <c r="BA1441" s="4">
        <f t="shared" ref="BA1441:BA1504" si="134">SUM(AO1441:AZ1441)</f>
        <v>318</v>
      </c>
      <c r="BB1441" s="4">
        <v>13200</v>
      </c>
      <c r="BC1441" s="4">
        <v>9000</v>
      </c>
      <c r="BD1441" s="4">
        <v>42790</v>
      </c>
      <c r="BE1441" s="63">
        <f t="shared" si="133"/>
        <v>64990</v>
      </c>
      <c r="BG1441" s="4">
        <v>26997</v>
      </c>
      <c r="BI1441" s="50">
        <v>472</v>
      </c>
      <c r="BJ1441" s="4">
        <f t="shared" si="131"/>
        <v>27469</v>
      </c>
      <c r="BK1441" s="4"/>
      <c r="BL1441" s="4">
        <v>205440</v>
      </c>
      <c r="BM1441" s="4" t="s">
        <v>8363</v>
      </c>
      <c r="BO1441" s="4"/>
      <c r="BP1441" s="4"/>
      <c r="BR1441" s="4"/>
      <c r="BS1441" s="4"/>
      <c r="BZ1441" s="4"/>
      <c r="CB1441" s="16"/>
      <c r="CC1441" s="4">
        <v>205440</v>
      </c>
      <c r="CL1441" s="4">
        <v>3</v>
      </c>
      <c r="CM1441" s="4">
        <v>43</v>
      </c>
      <c r="CR1441" s="4">
        <v>177971</v>
      </c>
      <c r="DK1441" s="50">
        <v>9400</v>
      </c>
      <c r="DL1441" s="50">
        <v>471</v>
      </c>
      <c r="DM1441" s="4">
        <v>1000</v>
      </c>
      <c r="DN1441" s="4">
        <v>10000</v>
      </c>
      <c r="DO1441" s="4">
        <v>5397</v>
      </c>
      <c r="DP1441" s="4">
        <v>5397</v>
      </c>
      <c r="DS1441" s="4" t="s">
        <v>12498</v>
      </c>
      <c r="DU1441" s="84" t="s">
        <v>31535</v>
      </c>
      <c r="DV1441" s="4"/>
      <c r="DW1441" s="4"/>
    </row>
    <row r="1442" spans="1:127">
      <c r="A1442" s="60">
        <v>2903260</v>
      </c>
      <c r="B1442" s="4" t="s">
        <v>8225</v>
      </c>
      <c r="D1442" s="4" t="s">
        <v>8353</v>
      </c>
      <c r="E1442" s="59" t="s">
        <v>29409</v>
      </c>
      <c r="F1442" s="4" t="s">
        <v>8229</v>
      </c>
      <c r="G1442" s="4" t="s">
        <v>13510</v>
      </c>
      <c r="H1442" s="4" t="s">
        <v>17025</v>
      </c>
      <c r="I1442" s="4" t="s">
        <v>11707</v>
      </c>
      <c r="J1442" s="4" t="s">
        <v>11707</v>
      </c>
      <c r="L1442" s="4" t="s">
        <v>17075</v>
      </c>
      <c r="M1442" s="4"/>
      <c r="N1442" s="4" t="s">
        <v>12144</v>
      </c>
      <c r="O1442" s="4"/>
      <c r="P1442" s="4" t="s">
        <v>12746</v>
      </c>
      <c r="Q1442" s="4"/>
      <c r="R1442" s="4"/>
      <c r="S1442" s="4"/>
      <c r="U1442" s="4" t="s">
        <v>8365</v>
      </c>
      <c r="V1442" s="4" t="s">
        <v>12746</v>
      </c>
      <c r="W1442" s="4"/>
      <c r="X1442" s="4" t="s">
        <v>11911</v>
      </c>
      <c r="Y1442" s="4" t="s">
        <v>12062</v>
      </c>
      <c r="Z1442" s="4">
        <v>309</v>
      </c>
      <c r="AA1442" s="4">
        <v>10</v>
      </c>
      <c r="AB1442" s="4">
        <v>60</v>
      </c>
      <c r="AC1442" s="4">
        <v>1</v>
      </c>
      <c r="AD1442" s="4">
        <v>60</v>
      </c>
      <c r="AE1442" s="9">
        <v>6</v>
      </c>
      <c r="AF1442" s="4"/>
      <c r="AG1442" s="4"/>
      <c r="AH1442" s="4"/>
      <c r="AI1442" s="4"/>
      <c r="AJ1442" s="4">
        <v>1</v>
      </c>
      <c r="AK1442" s="4"/>
      <c r="AL1442" s="4">
        <f t="shared" si="130"/>
        <v>1</v>
      </c>
      <c r="AM1442" s="4">
        <f t="shared" si="132"/>
        <v>0</v>
      </c>
      <c r="AN1442" s="4">
        <v>9</v>
      </c>
      <c r="AO1442" s="4">
        <v>5</v>
      </c>
      <c r="AP1442" s="4">
        <v>5</v>
      </c>
      <c r="AQ1442" s="4">
        <v>5</v>
      </c>
      <c r="AR1442" s="4">
        <v>7</v>
      </c>
      <c r="AS1442" s="4">
        <v>9</v>
      </c>
      <c r="AT1442" s="4">
        <v>9</v>
      </c>
      <c r="AU1442" s="4">
        <v>9</v>
      </c>
      <c r="AV1442" s="4">
        <v>11</v>
      </c>
      <c r="AW1442" s="4">
        <v>8</v>
      </c>
      <c r="AX1442" s="4">
        <v>6</v>
      </c>
      <c r="AY1442" s="4">
        <v>4</v>
      </c>
      <c r="AZ1442" s="4">
        <v>4</v>
      </c>
      <c r="BA1442" s="4">
        <f t="shared" si="134"/>
        <v>82</v>
      </c>
      <c r="BC1442" s="4">
        <v>1560</v>
      </c>
      <c r="BD1442" s="4">
        <v>5851</v>
      </c>
      <c r="BE1442" s="63">
        <f t="shared" si="133"/>
        <v>7411</v>
      </c>
      <c r="BF1442" s="4" t="s">
        <v>12236</v>
      </c>
      <c r="BG1442" s="4">
        <v>19261</v>
      </c>
      <c r="BH1442" s="4">
        <v>158</v>
      </c>
      <c r="BI1442" s="50">
        <v>180</v>
      </c>
      <c r="BJ1442" s="4">
        <f t="shared" si="131"/>
        <v>19599</v>
      </c>
      <c r="BK1442" s="4">
        <v>2357</v>
      </c>
      <c r="BL1442" s="4">
        <v>33000</v>
      </c>
      <c r="BM1442" s="4" t="s">
        <v>8366</v>
      </c>
      <c r="BN1442" s="4">
        <v>121</v>
      </c>
      <c r="BO1442" s="4">
        <v>1823</v>
      </c>
      <c r="BP1442" s="4" t="s">
        <v>9925</v>
      </c>
      <c r="BQ1442" s="4">
        <v>731</v>
      </c>
      <c r="BR1442" s="4">
        <v>11000</v>
      </c>
      <c r="BS1442" s="4" t="s">
        <v>14373</v>
      </c>
      <c r="BZ1442" s="4"/>
      <c r="CB1442" s="12"/>
      <c r="CL1442" s="4">
        <v>5</v>
      </c>
      <c r="CM1442" s="4">
        <v>15</v>
      </c>
      <c r="CR1442" s="4">
        <v>26224</v>
      </c>
      <c r="CS1442" s="4">
        <v>25</v>
      </c>
      <c r="CT1442" s="4">
        <v>158</v>
      </c>
      <c r="CU1442" s="4" t="s">
        <v>11986</v>
      </c>
      <c r="CV1442" s="4" t="s">
        <v>14119</v>
      </c>
      <c r="DK1442" s="50">
        <v>3600</v>
      </c>
      <c r="DL1442" s="50">
        <v>180</v>
      </c>
      <c r="DM1442" s="4">
        <v>710</v>
      </c>
      <c r="DN1442" s="4">
        <v>7100</v>
      </c>
      <c r="DO1442" s="4">
        <v>1184</v>
      </c>
      <c r="DP1442" s="4">
        <v>1781</v>
      </c>
      <c r="DS1442" s="4" t="s">
        <v>12498</v>
      </c>
      <c r="DU1442" s="4" t="s">
        <v>33845</v>
      </c>
      <c r="DV1442" s="4"/>
      <c r="DW1442" s="4"/>
    </row>
    <row r="1443" spans="1:127">
      <c r="A1443" s="60">
        <v>2903261</v>
      </c>
      <c r="B1443" s="4" t="s">
        <v>8244</v>
      </c>
      <c r="D1443" s="4" t="s">
        <v>8617</v>
      </c>
      <c r="E1443" s="4" t="s">
        <v>8492</v>
      </c>
      <c r="F1443" s="4" t="s">
        <v>8490</v>
      </c>
      <c r="G1443" s="4" t="s">
        <v>13510</v>
      </c>
      <c r="H1443" s="4" t="s">
        <v>17025</v>
      </c>
      <c r="I1443" s="4" t="s">
        <v>8491</v>
      </c>
      <c r="J1443" s="4" t="s">
        <v>8491</v>
      </c>
      <c r="L1443" s="4" t="s">
        <v>9273</v>
      </c>
      <c r="M1443" s="4"/>
      <c r="N1443" s="4" t="s">
        <v>12144</v>
      </c>
      <c r="O1443" s="4"/>
      <c r="P1443" s="4" t="s">
        <v>12746</v>
      </c>
      <c r="Q1443" s="4"/>
      <c r="R1443" s="4"/>
      <c r="S1443" s="4" t="s">
        <v>13510</v>
      </c>
      <c r="U1443" s="4" t="s">
        <v>8370</v>
      </c>
      <c r="V1443" s="4" t="s">
        <v>12746</v>
      </c>
      <c r="W1443" s="4"/>
      <c r="X1443" s="4" t="s">
        <v>12577</v>
      </c>
      <c r="Y1443" s="4" t="s">
        <v>12062</v>
      </c>
      <c r="Z1443" s="4">
        <v>192</v>
      </c>
      <c r="AA1443" s="4">
        <v>10</v>
      </c>
      <c r="AB1443" s="4">
        <v>60</v>
      </c>
      <c r="AC1443" s="4">
        <v>1</v>
      </c>
      <c r="AD1443" s="4">
        <v>60</v>
      </c>
      <c r="AE1443" s="9">
        <v>6</v>
      </c>
      <c r="AF1443" s="4"/>
      <c r="AG1443" s="4"/>
      <c r="AH1443" s="4"/>
      <c r="AI1443" s="4"/>
      <c r="AJ1443" s="4"/>
      <c r="AK1443" s="4"/>
      <c r="AL1443" s="4">
        <f t="shared" si="130"/>
        <v>0</v>
      </c>
      <c r="AM1443" s="4">
        <f t="shared" si="132"/>
        <v>0</v>
      </c>
      <c r="AN1443" s="4">
        <v>2</v>
      </c>
      <c r="AO1443" s="4"/>
      <c r="AP1443" s="4"/>
      <c r="AQ1443" s="4"/>
      <c r="AR1443" s="4"/>
      <c r="AS1443" s="4">
        <v>2</v>
      </c>
      <c r="AT1443" s="4">
        <v>2</v>
      </c>
      <c r="AU1443" s="4">
        <v>2</v>
      </c>
      <c r="AV1443" s="4">
        <v>2</v>
      </c>
      <c r="AW1443" s="4">
        <v>2</v>
      </c>
      <c r="AX1443" s="4">
        <v>2</v>
      </c>
      <c r="AY1443" s="4">
        <v>2</v>
      </c>
      <c r="AZ1443" s="4">
        <v>2</v>
      </c>
      <c r="BA1443" s="26">
        <f t="shared" si="134"/>
        <v>16</v>
      </c>
      <c r="BD1443" s="4">
        <v>1551</v>
      </c>
      <c r="BE1443" s="63">
        <f t="shared" si="133"/>
        <v>1551</v>
      </c>
      <c r="BF1443" s="4" t="s">
        <v>12236</v>
      </c>
      <c r="BG1443" s="4">
        <v>1893</v>
      </c>
      <c r="BH1443" s="4">
        <v>85</v>
      </c>
      <c r="BI1443" s="50">
        <v>206</v>
      </c>
      <c r="BJ1443" s="4">
        <f t="shared" si="131"/>
        <v>2184</v>
      </c>
      <c r="BK1443" s="4">
        <v>1510</v>
      </c>
      <c r="BL1443" s="4">
        <v>11180</v>
      </c>
      <c r="BM1443" s="4" t="s">
        <v>12994</v>
      </c>
      <c r="BO1443" s="4"/>
      <c r="BP1443" s="4"/>
      <c r="BR1443" s="4"/>
      <c r="BS1443" s="4"/>
      <c r="BZ1443" s="4"/>
      <c r="CB1443" s="12"/>
      <c r="CL1443" s="4">
        <v>2</v>
      </c>
      <c r="CM1443" s="4">
        <v>10</v>
      </c>
      <c r="CR1443" s="4">
        <v>8996</v>
      </c>
      <c r="CS1443" s="4">
        <v>17</v>
      </c>
      <c r="CT1443" s="4">
        <v>85</v>
      </c>
      <c r="CU1443" s="4" t="s">
        <v>11986</v>
      </c>
      <c r="CV1443" s="4" t="s">
        <v>14119</v>
      </c>
      <c r="DK1443" s="50">
        <v>3882</v>
      </c>
      <c r="DL1443" s="50">
        <v>206</v>
      </c>
      <c r="DM1443" s="4">
        <v>120</v>
      </c>
      <c r="DN1443" s="4">
        <v>1200</v>
      </c>
      <c r="DO1443" s="4">
        <v>300</v>
      </c>
      <c r="DP1443" s="4">
        <v>600</v>
      </c>
      <c r="DS1443" s="4" t="s">
        <v>12498</v>
      </c>
      <c r="DU1443" s="4" t="s">
        <v>33846</v>
      </c>
      <c r="DV1443" s="4"/>
      <c r="DW1443" s="4"/>
    </row>
    <row r="1444" spans="1:127">
      <c r="A1444" s="60">
        <v>2903262</v>
      </c>
      <c r="B1444" s="4" t="s">
        <v>8493</v>
      </c>
      <c r="D1444" s="4" t="s">
        <v>8245</v>
      </c>
      <c r="E1444" s="4" t="s">
        <v>8247</v>
      </c>
      <c r="F1444" s="4" t="s">
        <v>8246</v>
      </c>
      <c r="G1444" s="4" t="s">
        <v>12746</v>
      </c>
      <c r="H1444" s="4" t="s">
        <v>17025</v>
      </c>
      <c r="I1444" s="4" t="s">
        <v>8491</v>
      </c>
      <c r="J1444" s="4" t="s">
        <v>8491</v>
      </c>
      <c r="L1444" s="4" t="s">
        <v>9273</v>
      </c>
      <c r="M1444" s="4"/>
      <c r="N1444" s="4" t="s">
        <v>12144</v>
      </c>
      <c r="O1444" s="4"/>
      <c r="P1444" s="4" t="s">
        <v>12746</v>
      </c>
      <c r="Q1444" s="4"/>
      <c r="R1444" s="4"/>
      <c r="S1444" s="4"/>
      <c r="V1444" s="4" t="s">
        <v>12746</v>
      </c>
      <c r="W1444" s="4"/>
      <c r="X1444" s="4" t="s">
        <v>11911</v>
      </c>
      <c r="Y1444" s="4" t="s">
        <v>12074</v>
      </c>
      <c r="Z1444" s="4">
        <v>300</v>
      </c>
      <c r="AA1444" s="4">
        <v>9</v>
      </c>
      <c r="AB1444" s="4">
        <v>54</v>
      </c>
      <c r="AC1444" s="4">
        <v>1</v>
      </c>
      <c r="AD1444" s="4">
        <v>54</v>
      </c>
      <c r="AE1444" s="9">
        <v>6</v>
      </c>
      <c r="AF1444" s="4">
        <v>2</v>
      </c>
      <c r="AG1444" s="4"/>
      <c r="AH1444" s="4"/>
      <c r="AI1444" s="4"/>
      <c r="AJ1444" s="4"/>
      <c r="AK1444" s="4"/>
      <c r="AL1444" s="4">
        <f t="shared" si="130"/>
        <v>0</v>
      </c>
      <c r="AM1444" s="4">
        <f t="shared" si="132"/>
        <v>0</v>
      </c>
      <c r="AN1444" s="4">
        <v>1</v>
      </c>
      <c r="AO1444" s="4">
        <v>1</v>
      </c>
      <c r="AP1444" s="4">
        <v>1</v>
      </c>
      <c r="AQ1444" s="4">
        <v>1</v>
      </c>
      <c r="AR1444" s="4">
        <v>1</v>
      </c>
      <c r="AS1444" s="4">
        <v>1</v>
      </c>
      <c r="AT1444" s="4">
        <v>1</v>
      </c>
      <c r="AU1444" s="4">
        <v>1</v>
      </c>
      <c r="AV1444" s="4">
        <v>1</v>
      </c>
      <c r="AW1444" s="4">
        <v>1</v>
      </c>
      <c r="AX1444" s="4">
        <v>1</v>
      </c>
      <c r="AY1444" s="4">
        <v>1</v>
      </c>
      <c r="AZ1444" s="4">
        <v>1</v>
      </c>
      <c r="BA1444" s="4">
        <f t="shared" si="134"/>
        <v>12</v>
      </c>
      <c r="BD1444" s="4">
        <v>1560</v>
      </c>
      <c r="BE1444" s="63">
        <f t="shared" si="133"/>
        <v>1560</v>
      </c>
      <c r="BG1444" s="4">
        <v>2000</v>
      </c>
      <c r="BH1444" s="4">
        <v>150</v>
      </c>
      <c r="BJ1444" s="4">
        <f t="shared" si="131"/>
        <v>2150</v>
      </c>
      <c r="BK1444" s="4">
        <v>175</v>
      </c>
      <c r="BL1444" s="4">
        <v>10300</v>
      </c>
      <c r="BM1444" s="4" t="s">
        <v>14894</v>
      </c>
      <c r="BO1444" s="4"/>
      <c r="BP1444" s="4"/>
      <c r="BR1444" s="4"/>
      <c r="BS1444" s="4"/>
      <c r="BZ1444" s="4"/>
      <c r="CB1444" s="12"/>
      <c r="CR1444" s="4">
        <v>8150</v>
      </c>
      <c r="CS1444" s="4">
        <v>25</v>
      </c>
      <c r="CT1444" s="4">
        <v>150</v>
      </c>
      <c r="CU1444" s="4" t="s">
        <v>11986</v>
      </c>
      <c r="CV1444" s="4" t="s">
        <v>14119</v>
      </c>
      <c r="DM1444" s="4">
        <v>60</v>
      </c>
      <c r="DN1444" s="4">
        <v>690</v>
      </c>
      <c r="DO1444" s="4">
        <v>48</v>
      </c>
      <c r="DP1444" s="4">
        <v>96</v>
      </c>
      <c r="DS1444" s="4" t="s">
        <v>12498</v>
      </c>
      <c r="DU1444" s="4"/>
      <c r="DV1444" s="4"/>
      <c r="DW1444" s="4" t="s">
        <v>33847</v>
      </c>
    </row>
    <row r="1445" spans="1:127">
      <c r="A1445" s="60">
        <v>2903263</v>
      </c>
      <c r="B1445" s="4" t="s">
        <v>8374</v>
      </c>
      <c r="D1445" s="4" t="s">
        <v>8380</v>
      </c>
      <c r="F1445" s="4" t="s">
        <v>9005</v>
      </c>
      <c r="G1445" s="4" t="s">
        <v>12746</v>
      </c>
      <c r="H1445" s="4" t="s">
        <v>17025</v>
      </c>
      <c r="I1445" s="4" t="s">
        <v>12540</v>
      </c>
      <c r="J1445" s="4" t="s">
        <v>12540</v>
      </c>
      <c r="L1445" s="4" t="s">
        <v>6818</v>
      </c>
      <c r="M1445" s="4" t="s">
        <v>9808</v>
      </c>
      <c r="N1445" s="4" t="s">
        <v>12144</v>
      </c>
      <c r="O1445" s="4"/>
      <c r="P1445" s="4" t="s">
        <v>12746</v>
      </c>
      <c r="Q1445" s="4"/>
      <c r="R1445" s="4"/>
      <c r="S1445" s="4"/>
      <c r="V1445" s="4" t="s">
        <v>12746</v>
      </c>
      <c r="W1445" s="4"/>
      <c r="X1445" s="4" t="s">
        <v>11911</v>
      </c>
      <c r="Y1445" s="4" t="s">
        <v>12062</v>
      </c>
      <c r="Z1445" s="4">
        <v>306</v>
      </c>
      <c r="AA1445" s="4">
        <v>9</v>
      </c>
      <c r="AB1445" s="4">
        <v>54</v>
      </c>
      <c r="AC1445" s="4">
        <v>1</v>
      </c>
      <c r="AD1445" s="4">
        <v>54</v>
      </c>
      <c r="AE1445" s="9">
        <v>6</v>
      </c>
      <c r="AF1445" s="4">
        <v>1</v>
      </c>
      <c r="AG1445" s="4"/>
      <c r="AH1445" s="4"/>
      <c r="AI1445" s="4"/>
      <c r="AJ1445" s="4">
        <v>1</v>
      </c>
      <c r="AK1445" s="4">
        <v>1</v>
      </c>
      <c r="AL1445" s="4">
        <f t="shared" si="130"/>
        <v>1</v>
      </c>
      <c r="AM1445" s="4">
        <f t="shared" si="132"/>
        <v>1</v>
      </c>
      <c r="AN1445" s="4">
        <v>3</v>
      </c>
      <c r="AO1445" s="4">
        <v>2</v>
      </c>
      <c r="AP1445" s="4">
        <v>2</v>
      </c>
      <c r="AQ1445" s="4">
        <v>2</v>
      </c>
      <c r="AR1445" s="4">
        <v>2</v>
      </c>
      <c r="AS1445" s="4">
        <v>2</v>
      </c>
      <c r="AT1445" s="4">
        <v>2</v>
      </c>
      <c r="AU1445" s="4">
        <v>2</v>
      </c>
      <c r="AV1445" s="4">
        <v>2</v>
      </c>
      <c r="AW1445" s="4">
        <v>2</v>
      </c>
      <c r="AX1445" s="4">
        <v>2</v>
      </c>
      <c r="AY1445" s="4">
        <v>2</v>
      </c>
      <c r="AZ1445" s="4">
        <v>2</v>
      </c>
      <c r="BA1445" s="4">
        <f t="shared" si="134"/>
        <v>24</v>
      </c>
      <c r="BC1445" s="4">
        <v>1664</v>
      </c>
      <c r="BD1445" s="4">
        <v>2808</v>
      </c>
      <c r="BE1445" s="63">
        <f t="shared" si="133"/>
        <v>4472</v>
      </c>
      <c r="BF1445" s="4" t="s">
        <v>12236</v>
      </c>
      <c r="BG1445" s="4">
        <v>24540</v>
      </c>
      <c r="BH1445" s="4">
        <v>30</v>
      </c>
      <c r="BI1445" s="50">
        <v>180</v>
      </c>
      <c r="BJ1445" s="4">
        <f t="shared" si="131"/>
        <v>24750</v>
      </c>
      <c r="BK1445" s="4">
        <v>2220</v>
      </c>
      <c r="BL1445" s="4">
        <v>15532</v>
      </c>
      <c r="BM1445" s="4" t="s">
        <v>12994</v>
      </c>
      <c r="BN1445" s="4">
        <v>250</v>
      </c>
      <c r="BO1445" s="4">
        <v>4000</v>
      </c>
      <c r="BP1445" s="4" t="s">
        <v>8504</v>
      </c>
      <c r="BQ1445" s="4">
        <v>175</v>
      </c>
      <c r="BR1445" s="4">
        <v>5000</v>
      </c>
      <c r="BS1445" s="4" t="s">
        <v>13226</v>
      </c>
      <c r="BT1445" s="4">
        <v>325</v>
      </c>
      <c r="BU1445" s="4">
        <v>10000</v>
      </c>
      <c r="BV1445" s="4" t="s">
        <v>14373</v>
      </c>
      <c r="BZ1445" s="4"/>
      <c r="CB1445" s="12"/>
      <c r="CL1445" s="4">
        <v>1</v>
      </c>
      <c r="CM1445" s="4">
        <v>7</v>
      </c>
      <c r="CR1445" s="4">
        <v>9782</v>
      </c>
      <c r="CS1445" s="4">
        <v>8</v>
      </c>
      <c r="CT1445" s="4">
        <v>30</v>
      </c>
      <c r="CU1445" s="4" t="s">
        <v>11986</v>
      </c>
      <c r="CV1445" s="4" t="s">
        <v>14119</v>
      </c>
      <c r="DK1445" s="50">
        <v>4500</v>
      </c>
      <c r="DL1445" s="50">
        <v>180</v>
      </c>
      <c r="DM1445" s="4">
        <v>520</v>
      </c>
      <c r="DN1445" s="4">
        <v>6500</v>
      </c>
      <c r="DO1445" s="4">
        <v>11850</v>
      </c>
      <c r="DP1445" s="4">
        <v>1600</v>
      </c>
      <c r="DS1445" s="4" t="s">
        <v>12498</v>
      </c>
      <c r="DU1445" s="4" t="s">
        <v>33848</v>
      </c>
      <c r="DV1445" s="4"/>
      <c r="DW1445" s="4"/>
    </row>
    <row r="1446" spans="1:127">
      <c r="A1446" s="60">
        <v>2903264</v>
      </c>
      <c r="B1446" s="4" t="s">
        <v>8383</v>
      </c>
      <c r="D1446" s="4" t="s">
        <v>8384</v>
      </c>
      <c r="E1446" s="4" t="s">
        <v>8762</v>
      </c>
      <c r="F1446" s="4" t="s">
        <v>8385</v>
      </c>
      <c r="G1446" s="4" t="s">
        <v>12746</v>
      </c>
      <c r="H1446" s="4" t="s">
        <v>17025</v>
      </c>
      <c r="I1446" s="4" t="s">
        <v>29287</v>
      </c>
      <c r="J1446" s="4" t="s">
        <v>950</v>
      </c>
      <c r="L1446" s="4" t="s">
        <v>16344</v>
      </c>
      <c r="M1446" s="4" t="s">
        <v>9122</v>
      </c>
      <c r="N1446" s="4" t="s">
        <v>12144</v>
      </c>
      <c r="O1446" s="4"/>
      <c r="P1446" s="4" t="s">
        <v>12746</v>
      </c>
      <c r="Q1446" s="4"/>
      <c r="R1446" s="4"/>
      <c r="S1446" s="4"/>
      <c r="V1446" s="4"/>
      <c r="W1446" s="4"/>
      <c r="X1446" s="4" t="s">
        <v>11911</v>
      </c>
      <c r="Y1446" s="4" t="s">
        <v>12983</v>
      </c>
      <c r="Z1446" s="4">
        <v>307</v>
      </c>
      <c r="AA1446" s="4">
        <v>10</v>
      </c>
      <c r="AB1446" s="4">
        <v>55</v>
      </c>
      <c r="AC1446" s="4">
        <v>1</v>
      </c>
      <c r="AD1446" s="4">
        <v>55</v>
      </c>
      <c r="AE1446" s="9">
        <v>5.5</v>
      </c>
      <c r="AF1446" s="4">
        <v>1</v>
      </c>
      <c r="AG1446" s="4"/>
      <c r="AH1446" s="4"/>
      <c r="AI1446" s="4"/>
      <c r="AJ1446" s="4"/>
      <c r="AK1446" s="4">
        <v>1</v>
      </c>
      <c r="AL1446" s="4">
        <f t="shared" si="130"/>
        <v>0</v>
      </c>
      <c r="AM1446" s="4">
        <f t="shared" si="132"/>
        <v>1</v>
      </c>
      <c r="AN1446" s="4">
        <v>3</v>
      </c>
      <c r="AO1446" s="4">
        <v>3</v>
      </c>
      <c r="AP1446" s="4">
        <v>3</v>
      </c>
      <c r="AQ1446" s="4">
        <v>3</v>
      </c>
      <c r="AR1446" s="4">
        <v>3</v>
      </c>
      <c r="AS1446" s="4">
        <v>3</v>
      </c>
      <c r="AT1446" s="4">
        <v>3</v>
      </c>
      <c r="AU1446" s="4">
        <v>3</v>
      </c>
      <c r="AV1446" s="4">
        <v>3</v>
      </c>
      <c r="AW1446" s="4">
        <v>3</v>
      </c>
      <c r="AX1446" s="4">
        <v>3</v>
      </c>
      <c r="AY1446" s="4">
        <v>3</v>
      </c>
      <c r="AZ1446" s="4">
        <v>3</v>
      </c>
      <c r="BA1446" s="4">
        <f t="shared" si="134"/>
        <v>36</v>
      </c>
      <c r="BC1446" s="4">
        <v>300</v>
      </c>
      <c r="BD1446" s="4">
        <v>2984</v>
      </c>
      <c r="BE1446" s="63">
        <f t="shared" si="133"/>
        <v>3284</v>
      </c>
      <c r="BG1446" s="4">
        <v>1650</v>
      </c>
      <c r="BJ1446" s="4">
        <f t="shared" si="131"/>
        <v>1650</v>
      </c>
      <c r="BK1446" s="4">
        <v>910</v>
      </c>
      <c r="BL1446" s="4">
        <v>6382</v>
      </c>
      <c r="BM1446" s="4" t="s">
        <v>12994</v>
      </c>
      <c r="BO1446" s="4"/>
      <c r="BP1446" s="4"/>
      <c r="BR1446" s="4"/>
      <c r="BS1446" s="4"/>
      <c r="BZ1446" s="4"/>
      <c r="CB1446" s="12"/>
      <c r="CR1446" s="4">
        <v>4732</v>
      </c>
      <c r="DM1446" s="4">
        <v>95</v>
      </c>
      <c r="DN1446" s="4">
        <v>943</v>
      </c>
      <c r="DO1446" s="4">
        <v>236</v>
      </c>
      <c r="DP1446" s="4">
        <v>707</v>
      </c>
      <c r="DS1446" s="4" t="s">
        <v>12498</v>
      </c>
      <c r="DU1446" s="4"/>
      <c r="DV1446" s="4"/>
      <c r="DW1446" s="4"/>
    </row>
    <row r="1447" spans="1:127">
      <c r="A1447" s="60">
        <v>2903265</v>
      </c>
      <c r="B1447" s="4" t="s">
        <v>9014</v>
      </c>
      <c r="E1447" s="4" t="s">
        <v>8912</v>
      </c>
      <c r="F1447" s="4" t="s">
        <v>9015</v>
      </c>
      <c r="G1447" s="4" t="s">
        <v>13510</v>
      </c>
      <c r="H1447" s="4" t="s">
        <v>17025</v>
      </c>
      <c r="I1447" s="4" t="s">
        <v>29746</v>
      </c>
      <c r="J1447" s="4" t="s">
        <v>29746</v>
      </c>
      <c r="L1447" s="4" t="s">
        <v>11931</v>
      </c>
      <c r="M1447" s="4" t="s">
        <v>12637</v>
      </c>
      <c r="N1447" s="4" t="s">
        <v>12746</v>
      </c>
      <c r="O1447" s="4" t="s">
        <v>33849</v>
      </c>
      <c r="P1447" s="4" t="s">
        <v>12746</v>
      </c>
      <c r="Q1447" s="4"/>
      <c r="R1447" s="4"/>
      <c r="S1447" s="4"/>
      <c r="U1447" s="4" t="s">
        <v>14108</v>
      </c>
      <c r="V1447" s="4" t="s">
        <v>12746</v>
      </c>
      <c r="W1447" s="4"/>
      <c r="X1447" s="4" t="s">
        <v>11911</v>
      </c>
      <c r="Y1447" s="4" t="s">
        <v>12062</v>
      </c>
      <c r="Z1447" s="4">
        <v>306</v>
      </c>
      <c r="AA1447" s="4">
        <v>9</v>
      </c>
      <c r="AB1447" s="4">
        <v>49</v>
      </c>
      <c r="AC1447" s="4">
        <v>1</v>
      </c>
      <c r="AD1447" s="4">
        <v>49</v>
      </c>
      <c r="AE1447" s="9">
        <v>5.5</v>
      </c>
      <c r="AF1447" s="4"/>
      <c r="AG1447" s="4"/>
      <c r="AH1447" s="4"/>
      <c r="AI1447" s="4"/>
      <c r="AJ1447" s="4">
        <v>2</v>
      </c>
      <c r="AK1447" s="4"/>
      <c r="AL1447" s="4">
        <f t="shared" si="130"/>
        <v>2</v>
      </c>
      <c r="AM1447" s="4">
        <f t="shared" si="132"/>
        <v>0</v>
      </c>
      <c r="AN1447" s="4">
        <v>6</v>
      </c>
      <c r="AO1447" s="4">
        <v>4</v>
      </c>
      <c r="AP1447" s="4">
        <v>4</v>
      </c>
      <c r="AQ1447" s="4">
        <v>4</v>
      </c>
      <c r="AR1447" s="4">
        <v>6</v>
      </c>
      <c r="AS1447" s="4">
        <v>8</v>
      </c>
      <c r="AT1447" s="4">
        <v>8</v>
      </c>
      <c r="AU1447" s="4">
        <v>6</v>
      </c>
      <c r="AV1447" s="4">
        <v>6</v>
      </c>
      <c r="AW1447" s="4">
        <v>4</v>
      </c>
      <c r="AX1447" s="4">
        <v>6</v>
      </c>
      <c r="AY1447" s="4">
        <v>6</v>
      </c>
      <c r="AZ1447" s="4">
        <v>8</v>
      </c>
      <c r="BA1447" s="4">
        <f t="shared" si="134"/>
        <v>70</v>
      </c>
      <c r="BC1447" s="4">
        <v>2600</v>
      </c>
      <c r="BD1447" s="4">
        <v>7066</v>
      </c>
      <c r="BE1447" s="63">
        <f t="shared" si="133"/>
        <v>9666</v>
      </c>
      <c r="BF1447" s="4" t="s">
        <v>12236</v>
      </c>
      <c r="BG1447" s="4">
        <v>6794</v>
      </c>
      <c r="BH1447" s="4">
        <v>74</v>
      </c>
      <c r="BI1447" s="50">
        <v>112</v>
      </c>
      <c r="BJ1447" s="4">
        <f t="shared" si="131"/>
        <v>6980</v>
      </c>
      <c r="BK1447" s="4">
        <v>3800</v>
      </c>
      <c r="BL1447" s="4">
        <v>19158</v>
      </c>
      <c r="BM1447" s="4" t="s">
        <v>12994</v>
      </c>
      <c r="BO1447" s="4"/>
      <c r="BP1447" s="4"/>
      <c r="BR1447" s="4"/>
      <c r="BS1447" s="4"/>
      <c r="BZ1447" s="4"/>
      <c r="CB1447" s="12"/>
      <c r="CC1447" s="4">
        <v>19447</v>
      </c>
      <c r="CL1447" s="4">
        <v>1</v>
      </c>
      <c r="CM1447" s="4">
        <v>5</v>
      </c>
      <c r="CR1447" s="4">
        <v>12178</v>
      </c>
      <c r="CS1447" s="4">
        <v>6</v>
      </c>
      <c r="CT1447" s="4">
        <v>36</v>
      </c>
      <c r="CU1447" s="4" t="s">
        <v>11986</v>
      </c>
      <c r="CV1447" s="4" t="s">
        <v>14119</v>
      </c>
      <c r="CW1447" s="4">
        <v>3</v>
      </c>
      <c r="CX1447" s="4">
        <v>38</v>
      </c>
      <c r="CY1447" s="4" t="s">
        <v>11986</v>
      </c>
      <c r="CZ1447" s="4" t="s">
        <v>15195</v>
      </c>
      <c r="DK1447" s="50">
        <v>1866</v>
      </c>
      <c r="DL1447" s="50">
        <v>112</v>
      </c>
      <c r="DM1447" s="4">
        <v>290</v>
      </c>
      <c r="DN1447" s="4">
        <v>3000</v>
      </c>
      <c r="DO1447" s="4">
        <v>3300</v>
      </c>
      <c r="DP1447" s="4">
        <v>3630</v>
      </c>
      <c r="DS1447" s="4" t="s">
        <v>12498</v>
      </c>
      <c r="DU1447" s="4" t="s">
        <v>33850</v>
      </c>
      <c r="DV1447" s="4"/>
      <c r="DW1447" s="4"/>
    </row>
    <row r="1448" spans="1:127">
      <c r="A1448" s="60">
        <v>2903266</v>
      </c>
      <c r="B1448" s="4" t="s">
        <v>8635</v>
      </c>
      <c r="D1448" s="4" t="s">
        <v>8636</v>
      </c>
      <c r="E1448" s="4" t="s">
        <v>9017</v>
      </c>
      <c r="F1448" s="4" t="s">
        <v>9004</v>
      </c>
      <c r="G1448" s="4" t="s">
        <v>12746</v>
      </c>
      <c r="H1448" s="4" t="s">
        <v>17025</v>
      </c>
      <c r="I1448" s="4" t="s">
        <v>11810</v>
      </c>
      <c r="J1448" s="4" t="s">
        <v>11810</v>
      </c>
      <c r="L1448" s="4" t="s">
        <v>11931</v>
      </c>
      <c r="M1448" s="4"/>
      <c r="N1448" s="4" t="s">
        <v>12144</v>
      </c>
      <c r="O1448" s="4"/>
      <c r="P1448" s="4" t="s">
        <v>12746</v>
      </c>
      <c r="Q1448" s="4"/>
      <c r="R1448" s="4"/>
      <c r="S1448" s="4"/>
      <c r="V1448" s="4" t="s">
        <v>12746</v>
      </c>
      <c r="W1448" s="4"/>
      <c r="X1448" s="4" t="s">
        <v>11911</v>
      </c>
      <c r="Y1448" s="4" t="s">
        <v>12062</v>
      </c>
      <c r="Z1448" s="4">
        <v>307</v>
      </c>
      <c r="AA1448" s="4">
        <v>8</v>
      </c>
      <c r="AB1448" s="4">
        <v>44</v>
      </c>
      <c r="AC1448" s="4">
        <v>1</v>
      </c>
      <c r="AD1448" s="4">
        <v>44</v>
      </c>
      <c r="AE1448" s="9">
        <v>5.5</v>
      </c>
      <c r="AF1448" s="4">
        <v>1</v>
      </c>
      <c r="AG1448" s="4"/>
      <c r="AH1448" s="4"/>
      <c r="AI1448" s="4"/>
      <c r="AJ1448" s="4">
        <v>2</v>
      </c>
      <c r="AK1448" s="4"/>
      <c r="AL1448" s="4">
        <f t="shared" si="130"/>
        <v>2</v>
      </c>
      <c r="AM1448" s="4">
        <f t="shared" si="132"/>
        <v>0</v>
      </c>
      <c r="AN1448" s="4">
        <v>6</v>
      </c>
      <c r="AO1448" s="4">
        <v>6</v>
      </c>
      <c r="AP1448" s="4">
        <v>6</v>
      </c>
      <c r="AQ1448" s="4">
        <v>6</v>
      </c>
      <c r="AR1448" s="4">
        <v>6</v>
      </c>
      <c r="AS1448" s="4">
        <v>6</v>
      </c>
      <c r="AT1448" s="4">
        <v>6</v>
      </c>
      <c r="AU1448" s="4">
        <v>6</v>
      </c>
      <c r="AV1448" s="4">
        <v>6</v>
      </c>
      <c r="AW1448" s="4">
        <v>6</v>
      </c>
      <c r="AX1448" s="4">
        <v>6</v>
      </c>
      <c r="AY1448" s="4">
        <v>6</v>
      </c>
      <c r="AZ1448" s="4">
        <v>6</v>
      </c>
      <c r="BA1448" s="4">
        <f t="shared" si="134"/>
        <v>72</v>
      </c>
      <c r="BC1448" s="4">
        <v>3000</v>
      </c>
      <c r="BD1448" s="4">
        <v>7800</v>
      </c>
      <c r="BE1448" s="63">
        <f t="shared" si="133"/>
        <v>10800</v>
      </c>
      <c r="BF1448" s="4" t="s">
        <v>12236</v>
      </c>
      <c r="BG1448" s="4">
        <v>8000</v>
      </c>
      <c r="BH1448" s="4">
        <v>233</v>
      </c>
      <c r="BI1448" s="50">
        <v>85</v>
      </c>
      <c r="BJ1448" s="4">
        <f t="shared" si="131"/>
        <v>8318</v>
      </c>
      <c r="BK1448" s="4">
        <v>2419</v>
      </c>
      <c r="BL1448" s="4">
        <v>17900</v>
      </c>
      <c r="BM1448" s="4" t="s">
        <v>12994</v>
      </c>
      <c r="BN1448" s="4">
        <v>60</v>
      </c>
      <c r="BO1448" s="4">
        <v>2100</v>
      </c>
      <c r="BP1448" s="4" t="s">
        <v>14894</v>
      </c>
      <c r="BR1448" s="4"/>
      <c r="BS1448" s="4"/>
      <c r="BZ1448" s="4"/>
      <c r="CB1448" s="12"/>
      <c r="CL1448" s="4">
        <v>2</v>
      </c>
      <c r="CM1448" s="4">
        <v>4</v>
      </c>
      <c r="CR1448" s="4">
        <v>11682</v>
      </c>
      <c r="CS1448" s="4">
        <v>6</v>
      </c>
      <c r="CT1448" s="4">
        <v>33</v>
      </c>
      <c r="CU1448" s="4" t="s">
        <v>11986</v>
      </c>
      <c r="CV1448" s="4" t="s">
        <v>14119</v>
      </c>
      <c r="CW1448" s="4">
        <v>407</v>
      </c>
      <c r="CX1448" s="4">
        <v>200</v>
      </c>
      <c r="CY1448" s="4" t="s">
        <v>12305</v>
      </c>
      <c r="CZ1448" s="4" t="s">
        <v>14675</v>
      </c>
      <c r="DK1448" s="50">
        <v>2125</v>
      </c>
      <c r="DL1448" s="50">
        <v>85</v>
      </c>
      <c r="DM1448" s="4">
        <v>500</v>
      </c>
      <c r="DN1448" s="4">
        <v>5000</v>
      </c>
      <c r="DO1448" s="4">
        <v>1000</v>
      </c>
      <c r="DP1448" s="4">
        <v>2000</v>
      </c>
      <c r="DQ1448" s="4">
        <v>500</v>
      </c>
      <c r="DR1448" s="4">
        <v>1000</v>
      </c>
      <c r="DS1448" s="4" t="s">
        <v>12498</v>
      </c>
      <c r="DU1448" s="4" t="s">
        <v>33851</v>
      </c>
      <c r="DV1448" s="4" t="s">
        <v>33852</v>
      </c>
      <c r="DW1448" s="4" t="s">
        <v>33936</v>
      </c>
    </row>
    <row r="1449" spans="1:127">
      <c r="A1449" s="60">
        <v>2903267</v>
      </c>
      <c r="B1449" s="4" t="s">
        <v>9030</v>
      </c>
      <c r="D1449" s="4" t="s">
        <v>9029</v>
      </c>
      <c r="E1449" s="4" t="s">
        <v>8894</v>
      </c>
      <c r="F1449" s="4" t="s">
        <v>8893</v>
      </c>
      <c r="G1449" s="4" t="s">
        <v>13510</v>
      </c>
      <c r="H1449" s="4" t="s">
        <v>17025</v>
      </c>
      <c r="I1449" s="4" t="s">
        <v>11810</v>
      </c>
      <c r="J1449" s="4" t="s">
        <v>11810</v>
      </c>
      <c r="L1449" s="4" t="s">
        <v>11931</v>
      </c>
      <c r="M1449" s="4" t="s">
        <v>12637</v>
      </c>
      <c r="N1449" s="4" t="s">
        <v>12144</v>
      </c>
      <c r="O1449" s="4"/>
      <c r="P1449" s="4" t="s">
        <v>12746</v>
      </c>
      <c r="Q1449" s="4"/>
      <c r="R1449" s="4"/>
      <c r="S1449" s="4"/>
      <c r="V1449" s="4" t="s">
        <v>12746</v>
      </c>
      <c r="W1449" s="4"/>
      <c r="X1449" s="4" t="s">
        <v>11911</v>
      </c>
      <c r="Y1449" s="4" t="s">
        <v>12062</v>
      </c>
      <c r="Z1449" s="4">
        <v>261</v>
      </c>
      <c r="AA1449" s="4">
        <v>10</v>
      </c>
      <c r="AB1449" s="4">
        <v>50</v>
      </c>
      <c r="AC1449" s="4">
        <v>1</v>
      </c>
      <c r="AD1449" s="4">
        <v>50</v>
      </c>
      <c r="AE1449" s="9">
        <v>5</v>
      </c>
      <c r="AF1449" s="4"/>
      <c r="AG1449" s="4"/>
      <c r="AH1449" s="4">
        <v>2</v>
      </c>
      <c r="AI1449" s="4"/>
      <c r="AJ1449" s="4">
        <v>3</v>
      </c>
      <c r="AK1449" s="4"/>
      <c r="AL1449" s="4">
        <f t="shared" si="130"/>
        <v>5</v>
      </c>
      <c r="AM1449" s="4">
        <f t="shared" si="132"/>
        <v>0</v>
      </c>
      <c r="AN1449" s="4">
        <v>6</v>
      </c>
      <c r="AO1449" s="4">
        <v>4</v>
      </c>
      <c r="AP1449" s="4">
        <v>4</v>
      </c>
      <c r="AQ1449" s="4">
        <v>5</v>
      </c>
      <c r="AR1449" s="4">
        <v>6</v>
      </c>
      <c r="AS1449" s="4">
        <v>6</v>
      </c>
      <c r="AT1449" s="4">
        <v>6</v>
      </c>
      <c r="AU1449" s="4">
        <v>6</v>
      </c>
      <c r="AV1449" s="4">
        <v>3</v>
      </c>
      <c r="AW1449" s="4">
        <v>3</v>
      </c>
      <c r="AX1449" s="4">
        <v>3</v>
      </c>
      <c r="AY1449" s="4">
        <v>3</v>
      </c>
      <c r="AZ1449" s="4">
        <v>3</v>
      </c>
      <c r="BA1449" s="4">
        <f t="shared" si="134"/>
        <v>52</v>
      </c>
      <c r="BB1449" s="4">
        <v>1200</v>
      </c>
      <c r="BC1449" s="4">
        <v>7229</v>
      </c>
      <c r="BD1449" s="4">
        <v>6355</v>
      </c>
      <c r="BE1449" s="63">
        <f t="shared" si="133"/>
        <v>14784</v>
      </c>
      <c r="BG1449" s="4">
        <v>9949</v>
      </c>
      <c r="BH1449" s="4">
        <v>253</v>
      </c>
      <c r="BI1449" s="50">
        <v>791</v>
      </c>
      <c r="BJ1449" s="4">
        <f t="shared" si="131"/>
        <v>10993</v>
      </c>
      <c r="BK1449" s="4">
        <v>6164</v>
      </c>
      <c r="BL1449" s="4">
        <v>33702</v>
      </c>
      <c r="BM1449" s="4" t="s">
        <v>12994</v>
      </c>
      <c r="BN1449" s="4">
        <v>23</v>
      </c>
      <c r="BO1449" s="4">
        <v>1492</v>
      </c>
      <c r="BP1449" s="4" t="s">
        <v>14501</v>
      </c>
      <c r="BR1449" s="4"/>
      <c r="BS1449" s="4"/>
      <c r="BZ1449" s="4"/>
      <c r="CB1449" s="12"/>
      <c r="CL1449" s="4">
        <v>4</v>
      </c>
      <c r="CM1449" s="4">
        <v>60</v>
      </c>
      <c r="CR1449" s="4">
        <v>24201</v>
      </c>
      <c r="CS1449" s="4">
        <v>155</v>
      </c>
      <c r="CT1449" s="4">
        <v>253</v>
      </c>
      <c r="CU1449" s="4" t="s">
        <v>11986</v>
      </c>
      <c r="CV1449" s="4" t="s">
        <v>14119</v>
      </c>
      <c r="DK1449" s="50">
        <v>17058</v>
      </c>
      <c r="DL1449" s="50">
        <v>790</v>
      </c>
      <c r="DM1449" s="4">
        <v>615</v>
      </c>
      <c r="DN1449" s="4">
        <v>4020</v>
      </c>
      <c r="DO1449" s="4">
        <v>4320</v>
      </c>
      <c r="DP1449" s="4">
        <v>5724</v>
      </c>
      <c r="DS1449" s="4" t="s">
        <v>12498</v>
      </c>
      <c r="DU1449" s="4" t="s">
        <v>33932</v>
      </c>
      <c r="DV1449" s="4"/>
      <c r="DW1449" s="4"/>
    </row>
    <row r="1450" spans="1:127">
      <c r="A1450" s="60">
        <v>2903268</v>
      </c>
      <c r="B1450" s="4" t="s">
        <v>9006</v>
      </c>
      <c r="D1450" s="4" t="s">
        <v>9007</v>
      </c>
      <c r="E1450" s="4" t="s">
        <v>8788</v>
      </c>
      <c r="F1450" s="4" t="s">
        <v>9007</v>
      </c>
      <c r="G1450" s="4" t="s">
        <v>12746</v>
      </c>
      <c r="H1450" s="4" t="s">
        <v>17025</v>
      </c>
      <c r="I1450" s="4" t="s">
        <v>11810</v>
      </c>
      <c r="J1450" s="4" t="s">
        <v>11810</v>
      </c>
      <c r="L1450" s="4" t="s">
        <v>11931</v>
      </c>
      <c r="M1450" s="4" t="s">
        <v>8789</v>
      </c>
      <c r="N1450" s="4" t="s">
        <v>12144</v>
      </c>
      <c r="O1450" s="4"/>
      <c r="P1450" s="4" t="s">
        <v>12746</v>
      </c>
      <c r="Q1450" s="4"/>
      <c r="R1450" s="4"/>
      <c r="S1450" s="4"/>
      <c r="V1450" s="4" t="s">
        <v>12746</v>
      </c>
      <c r="W1450" s="4"/>
      <c r="X1450" s="4" t="s">
        <v>11911</v>
      </c>
      <c r="Y1450" s="4" t="s">
        <v>12062</v>
      </c>
      <c r="Z1450" s="4">
        <v>307</v>
      </c>
      <c r="AA1450" s="4">
        <v>9</v>
      </c>
      <c r="AB1450" s="4">
        <v>54</v>
      </c>
      <c r="AC1450" s="4">
        <v>1</v>
      </c>
      <c r="AD1450" s="4">
        <v>54</v>
      </c>
      <c r="AE1450" s="9">
        <v>6</v>
      </c>
      <c r="AF1450" s="4">
        <v>1</v>
      </c>
      <c r="AG1450" s="4"/>
      <c r="AH1450" s="4"/>
      <c r="AI1450" s="4"/>
      <c r="AJ1450" s="4"/>
      <c r="AK1450" s="4"/>
      <c r="AL1450" s="4">
        <f t="shared" si="130"/>
        <v>0</v>
      </c>
      <c r="AM1450" s="4">
        <f t="shared" si="132"/>
        <v>0</v>
      </c>
      <c r="AN1450" s="4">
        <v>2</v>
      </c>
      <c r="AO1450" s="4">
        <v>4</v>
      </c>
      <c r="AP1450" s="4">
        <v>4</v>
      </c>
      <c r="AQ1450" s="4">
        <v>4</v>
      </c>
      <c r="AR1450" s="4">
        <v>4</v>
      </c>
      <c r="AS1450" s="4">
        <v>3</v>
      </c>
      <c r="AT1450" s="4">
        <v>3</v>
      </c>
      <c r="AU1450" s="4">
        <v>3</v>
      </c>
      <c r="AV1450" s="4">
        <v>3</v>
      </c>
      <c r="AW1450" s="4">
        <v>3</v>
      </c>
      <c r="AX1450" s="4">
        <v>3</v>
      </c>
      <c r="AY1450" s="4">
        <v>3</v>
      </c>
      <c r="AZ1450" s="4">
        <v>2</v>
      </c>
      <c r="BA1450" s="4">
        <f t="shared" si="134"/>
        <v>39</v>
      </c>
      <c r="BD1450" s="4">
        <v>2464</v>
      </c>
      <c r="BE1450" s="63">
        <f t="shared" si="133"/>
        <v>2464</v>
      </c>
      <c r="BF1450" s="4" t="s">
        <v>12236</v>
      </c>
      <c r="BG1450" s="4">
        <v>4656</v>
      </c>
      <c r="BH1450" s="4">
        <v>60</v>
      </c>
      <c r="BI1450" s="50">
        <v>180</v>
      </c>
      <c r="BJ1450" s="4">
        <f t="shared" si="131"/>
        <v>4896</v>
      </c>
      <c r="BK1450" s="4"/>
      <c r="BL1450" s="4">
        <v>200</v>
      </c>
      <c r="BM1450" s="4" t="s">
        <v>16048</v>
      </c>
      <c r="BN1450" s="4">
        <v>2500</v>
      </c>
      <c r="BO1450" s="4">
        <v>18500</v>
      </c>
      <c r="BP1450" s="4" t="s">
        <v>12994</v>
      </c>
      <c r="BQ1450" s="4">
        <v>6</v>
      </c>
      <c r="BR1450" s="4">
        <v>300</v>
      </c>
      <c r="BS1450" s="4" t="s">
        <v>13226</v>
      </c>
      <c r="BZ1450" s="4"/>
      <c r="CB1450" s="12"/>
      <c r="CL1450" s="4">
        <v>6</v>
      </c>
      <c r="CM1450" s="4">
        <v>30</v>
      </c>
      <c r="CR1450" s="4">
        <v>14104</v>
      </c>
      <c r="CS1450" s="4">
        <v>10</v>
      </c>
      <c r="CT1450" s="4">
        <v>45</v>
      </c>
      <c r="CU1450" s="4" t="s">
        <v>11986</v>
      </c>
      <c r="CV1450" s="4" t="s">
        <v>14119</v>
      </c>
      <c r="CW1450" s="4">
        <v>27</v>
      </c>
      <c r="CX1450" s="4">
        <v>15</v>
      </c>
      <c r="CY1450" s="4" t="s">
        <v>12305</v>
      </c>
      <c r="CZ1450" s="4" t="s">
        <v>14675</v>
      </c>
      <c r="DK1450" s="50">
        <v>3000</v>
      </c>
      <c r="DL1450" s="50">
        <v>180</v>
      </c>
      <c r="DM1450" s="4">
        <v>240</v>
      </c>
      <c r="DN1450" s="4">
        <v>3144</v>
      </c>
      <c r="DO1450" s="4">
        <v>889</v>
      </c>
      <c r="DP1450" s="4">
        <v>1500</v>
      </c>
      <c r="DS1450" s="4" t="s">
        <v>12498</v>
      </c>
      <c r="DU1450" s="4"/>
      <c r="DV1450" s="4"/>
      <c r="DW1450" s="4" t="s">
        <v>34045</v>
      </c>
    </row>
    <row r="1451" spans="1:127">
      <c r="A1451" s="60">
        <v>2903269</v>
      </c>
      <c r="B1451" s="4" t="s">
        <v>9013</v>
      </c>
      <c r="D1451" s="4" t="s">
        <v>8760</v>
      </c>
      <c r="E1451" s="4" t="s">
        <v>8787</v>
      </c>
      <c r="F1451" s="4" t="s">
        <v>8790</v>
      </c>
      <c r="G1451" s="4" t="s">
        <v>12746</v>
      </c>
      <c r="H1451" s="4" t="s">
        <v>17025</v>
      </c>
      <c r="I1451" s="4" t="s">
        <v>11810</v>
      </c>
      <c r="J1451" s="4" t="s">
        <v>11810</v>
      </c>
      <c r="L1451" s="4" t="s">
        <v>11931</v>
      </c>
      <c r="M1451" s="4" t="s">
        <v>12637</v>
      </c>
      <c r="N1451" s="4" t="s">
        <v>12144</v>
      </c>
      <c r="O1451" s="4"/>
      <c r="P1451" s="4" t="s">
        <v>12746</v>
      </c>
      <c r="Q1451" s="4"/>
      <c r="R1451" s="4"/>
      <c r="S1451" s="4"/>
      <c r="V1451" s="4" t="s">
        <v>12746</v>
      </c>
      <c r="W1451" s="4"/>
      <c r="X1451" s="4" t="s">
        <v>12050</v>
      </c>
      <c r="Y1451" s="4" t="s">
        <v>11749</v>
      </c>
      <c r="Z1451" s="4">
        <v>168</v>
      </c>
      <c r="AA1451" s="4">
        <v>8</v>
      </c>
      <c r="AB1451" s="4">
        <v>40</v>
      </c>
      <c r="AC1451" s="4">
        <v>1</v>
      </c>
      <c r="AD1451" s="4">
        <v>40</v>
      </c>
      <c r="AE1451" s="9">
        <v>5</v>
      </c>
      <c r="AF1451" s="4">
        <v>2</v>
      </c>
      <c r="AG1451" s="4"/>
      <c r="AH1451" s="4"/>
      <c r="AI1451" s="4"/>
      <c r="AJ1451" s="4"/>
      <c r="AK1451" s="4"/>
      <c r="AL1451" s="4">
        <f t="shared" ref="AL1451:AL1514" si="135">SUM(AH1451,AJ1451)</f>
        <v>0</v>
      </c>
      <c r="AM1451" s="4">
        <f t="shared" si="132"/>
        <v>0</v>
      </c>
      <c r="AN1451" s="4">
        <v>3</v>
      </c>
      <c r="AO1451" s="4">
        <v>3</v>
      </c>
      <c r="AP1451" s="4">
        <v>3</v>
      </c>
      <c r="AQ1451" s="4">
        <v>3</v>
      </c>
      <c r="AR1451" s="4">
        <v>3</v>
      </c>
      <c r="AS1451" s="4">
        <v>3</v>
      </c>
      <c r="AT1451" s="4">
        <v>3</v>
      </c>
      <c r="AU1451" s="4">
        <v>2</v>
      </c>
      <c r="AV1451" s="4">
        <v>2</v>
      </c>
      <c r="AW1451" s="4">
        <v>3</v>
      </c>
      <c r="AX1451" s="4"/>
      <c r="AY1451" s="4">
        <v>2</v>
      </c>
      <c r="AZ1451" s="4"/>
      <c r="BA1451" s="4">
        <f t="shared" si="134"/>
        <v>27</v>
      </c>
      <c r="BD1451" s="4">
        <v>3902</v>
      </c>
      <c r="BE1451" s="63">
        <f t="shared" si="133"/>
        <v>3902</v>
      </c>
      <c r="BG1451" s="4">
        <v>6482</v>
      </c>
      <c r="BI1451" s="50">
        <v>119</v>
      </c>
      <c r="BJ1451" s="4">
        <f t="shared" si="131"/>
        <v>6601</v>
      </c>
      <c r="BK1451" s="4">
        <v>1750</v>
      </c>
      <c r="BL1451" s="4">
        <v>15075</v>
      </c>
      <c r="BM1451" s="4" t="s">
        <v>12994</v>
      </c>
      <c r="BO1451" s="4"/>
      <c r="BP1451" s="4"/>
      <c r="BR1451" s="4"/>
      <c r="BS1451" s="4"/>
      <c r="BZ1451" s="4"/>
      <c r="CB1451" s="12"/>
      <c r="CL1451" s="4">
        <v>1</v>
      </c>
      <c r="CM1451" s="4">
        <v>5</v>
      </c>
      <c r="CR1451" s="4">
        <v>8474</v>
      </c>
      <c r="DK1451" s="50">
        <v>2400</v>
      </c>
      <c r="DL1451" s="50">
        <v>119</v>
      </c>
      <c r="DM1451" s="4">
        <v>233</v>
      </c>
      <c r="DN1451" s="4">
        <v>2799</v>
      </c>
      <c r="DO1451" s="4">
        <v>1186</v>
      </c>
      <c r="DP1451" s="4">
        <v>3681</v>
      </c>
      <c r="DS1451" s="4" t="s">
        <v>12498</v>
      </c>
      <c r="DU1451" s="4"/>
      <c r="DV1451" s="4"/>
      <c r="DW1451" s="4"/>
    </row>
    <row r="1452" spans="1:127">
      <c r="A1452" s="60">
        <v>2903270</v>
      </c>
      <c r="B1452" s="4" t="s">
        <v>8663</v>
      </c>
      <c r="D1452" s="4" t="s">
        <v>8804</v>
      </c>
      <c r="F1452" s="4" t="s">
        <v>8804</v>
      </c>
      <c r="G1452" s="4" t="s">
        <v>13510</v>
      </c>
      <c r="H1452" s="4" t="s">
        <v>17025</v>
      </c>
      <c r="I1452" s="4" t="s">
        <v>11810</v>
      </c>
      <c r="J1452" s="4" t="s">
        <v>11810</v>
      </c>
      <c r="L1452" s="4" t="s">
        <v>11931</v>
      </c>
      <c r="M1452" s="4"/>
      <c r="N1452" s="4" t="s">
        <v>12144</v>
      </c>
      <c r="O1452" s="4"/>
      <c r="P1452" s="4" t="s">
        <v>12746</v>
      </c>
      <c r="Q1452" s="4"/>
      <c r="R1452" s="4"/>
      <c r="S1452" s="4"/>
      <c r="V1452" s="4" t="s">
        <v>13510</v>
      </c>
      <c r="W1452" s="4" t="s">
        <v>8805</v>
      </c>
      <c r="X1452" s="4" t="s">
        <v>12050</v>
      </c>
      <c r="Y1452" s="4" t="s">
        <v>11749</v>
      </c>
      <c r="Z1452" s="4">
        <v>108</v>
      </c>
      <c r="AA1452" s="4">
        <v>9</v>
      </c>
      <c r="AB1452" s="4">
        <v>54</v>
      </c>
      <c r="AC1452" s="4">
        <v>1</v>
      </c>
      <c r="AD1452" s="4">
        <v>54</v>
      </c>
      <c r="AE1452" s="9">
        <v>6</v>
      </c>
      <c r="AF1452" s="4"/>
      <c r="AG1452" s="4"/>
      <c r="AH1452" s="4"/>
      <c r="AI1452" s="4"/>
      <c r="AJ1452" s="4">
        <v>1</v>
      </c>
      <c r="AK1452" s="4"/>
      <c r="AL1452" s="4">
        <f t="shared" si="135"/>
        <v>1</v>
      </c>
      <c r="AM1452" s="4">
        <f t="shared" si="132"/>
        <v>0</v>
      </c>
      <c r="AN1452" s="4">
        <v>7</v>
      </c>
      <c r="AO1452" s="4"/>
      <c r="AP1452" s="4"/>
      <c r="AQ1452" s="4"/>
      <c r="AR1452" s="4"/>
      <c r="AS1452" s="4"/>
      <c r="AT1452" s="4">
        <v>24</v>
      </c>
      <c r="AU1452" s="4">
        <v>22</v>
      </c>
      <c r="AV1452" s="4">
        <v>19</v>
      </c>
      <c r="AW1452" s="4">
        <v>14</v>
      </c>
      <c r="AX1452" s="4">
        <v>6</v>
      </c>
      <c r="AY1452" s="4">
        <v>2</v>
      </c>
      <c r="AZ1452" s="4"/>
      <c r="BA1452" s="4">
        <f t="shared" si="134"/>
        <v>87</v>
      </c>
      <c r="BC1452" s="4">
        <v>1549</v>
      </c>
      <c r="BD1452" s="4">
        <v>7269</v>
      </c>
      <c r="BE1452" s="63">
        <f t="shared" si="133"/>
        <v>8818</v>
      </c>
      <c r="BG1452" s="4">
        <v>14032</v>
      </c>
      <c r="BH1452" s="4">
        <v>415</v>
      </c>
      <c r="BJ1452" s="4">
        <f t="shared" si="131"/>
        <v>14447</v>
      </c>
      <c r="BK1452" s="4">
        <v>3132</v>
      </c>
      <c r="BL1452" s="4">
        <v>29932</v>
      </c>
      <c r="BM1452" s="3" t="s">
        <v>35863</v>
      </c>
      <c r="BO1452" s="4"/>
      <c r="BP1452" s="4"/>
      <c r="BR1452" s="4"/>
      <c r="BS1452" s="4"/>
      <c r="BZ1452" s="4"/>
      <c r="CB1452" s="12"/>
      <c r="CH1452" s="4">
        <v>1</v>
      </c>
      <c r="CI1452" s="4">
        <v>4</v>
      </c>
      <c r="CR1452" s="4">
        <v>15485</v>
      </c>
      <c r="CS1452" s="4">
        <v>2720</v>
      </c>
      <c r="CT1452" s="4">
        <v>415</v>
      </c>
      <c r="CU1452" s="4" t="s">
        <v>11869</v>
      </c>
      <c r="CV1452" s="4" t="s">
        <v>13092</v>
      </c>
      <c r="DM1452" s="4">
        <v>300</v>
      </c>
      <c r="DN1452" s="4">
        <v>3968</v>
      </c>
      <c r="DO1452" s="4">
        <v>1175</v>
      </c>
      <c r="DP1452" s="4">
        <v>1763</v>
      </c>
      <c r="DS1452" s="4" t="s">
        <v>12498</v>
      </c>
      <c r="DU1452" s="4" t="s">
        <v>31934</v>
      </c>
      <c r="DV1452" s="4" t="s">
        <v>34046</v>
      </c>
      <c r="DW1452" s="4"/>
    </row>
    <row r="1453" spans="1:127">
      <c r="A1453" s="60">
        <v>2903271</v>
      </c>
      <c r="B1453" s="4" t="s">
        <v>8681</v>
      </c>
      <c r="D1453" s="4" t="s">
        <v>8682</v>
      </c>
      <c r="E1453" s="4" t="s">
        <v>9056</v>
      </c>
      <c r="F1453" s="4" t="s">
        <v>8814</v>
      </c>
      <c r="G1453" s="4" t="s">
        <v>12746</v>
      </c>
      <c r="H1453" s="4" t="s">
        <v>17025</v>
      </c>
      <c r="I1453" s="4" t="s">
        <v>11810</v>
      </c>
      <c r="J1453" s="4" t="s">
        <v>11810</v>
      </c>
      <c r="L1453" s="4" t="s">
        <v>11931</v>
      </c>
      <c r="M1453" s="4" t="s">
        <v>13256</v>
      </c>
      <c r="N1453" s="4" t="s">
        <v>12144</v>
      </c>
      <c r="O1453" s="4"/>
      <c r="P1453" s="4" t="s">
        <v>12746</v>
      </c>
      <c r="Q1453" s="4"/>
      <c r="R1453" s="4"/>
      <c r="S1453" s="4"/>
      <c r="V1453" s="4" t="s">
        <v>12746</v>
      </c>
      <c r="W1453" s="4"/>
      <c r="X1453" s="4" t="s">
        <v>11911</v>
      </c>
      <c r="Y1453" s="4" t="s">
        <v>12062</v>
      </c>
      <c r="Z1453" s="4">
        <v>250</v>
      </c>
      <c r="AA1453" s="4">
        <v>9</v>
      </c>
      <c r="AB1453" s="4">
        <v>49</v>
      </c>
      <c r="AC1453" s="4">
        <v>1</v>
      </c>
      <c r="AD1453" s="4">
        <v>49</v>
      </c>
      <c r="AE1453" s="9">
        <v>5.5</v>
      </c>
      <c r="AF1453" s="4">
        <v>2</v>
      </c>
      <c r="AG1453" s="4"/>
      <c r="AH1453" s="4"/>
      <c r="AI1453" s="4"/>
      <c r="AJ1453" s="4">
        <v>1</v>
      </c>
      <c r="AK1453" s="4"/>
      <c r="AL1453" s="4">
        <f t="shared" si="135"/>
        <v>1</v>
      </c>
      <c r="AM1453" s="4">
        <f t="shared" si="132"/>
        <v>0</v>
      </c>
      <c r="AN1453" s="4">
        <v>2</v>
      </c>
      <c r="AO1453" s="4">
        <v>2</v>
      </c>
      <c r="AP1453" s="4">
        <v>2</v>
      </c>
      <c r="AQ1453" s="4">
        <v>2</v>
      </c>
      <c r="AR1453" s="4">
        <v>2</v>
      </c>
      <c r="AS1453" s="4">
        <v>2</v>
      </c>
      <c r="AT1453" s="4"/>
      <c r="AU1453" s="4">
        <v>2</v>
      </c>
      <c r="AV1453" s="4">
        <v>2</v>
      </c>
      <c r="AW1453" s="4">
        <v>2</v>
      </c>
      <c r="AX1453" s="4">
        <v>2</v>
      </c>
      <c r="AY1453" s="4"/>
      <c r="AZ1453" s="4">
        <v>2</v>
      </c>
      <c r="BA1453" s="4">
        <f t="shared" si="134"/>
        <v>20</v>
      </c>
      <c r="BC1453" s="4">
        <v>350</v>
      </c>
      <c r="BD1453" s="4">
        <v>1580</v>
      </c>
      <c r="BE1453" s="63">
        <f t="shared" si="133"/>
        <v>1930</v>
      </c>
      <c r="BF1453" s="4" t="s">
        <v>13070</v>
      </c>
      <c r="BG1453" s="4">
        <v>4773</v>
      </c>
      <c r="BH1453" s="4">
        <v>142</v>
      </c>
      <c r="BI1453" s="50">
        <v>300</v>
      </c>
      <c r="BJ1453" s="4">
        <f t="shared" si="131"/>
        <v>5215</v>
      </c>
      <c r="BK1453" s="4">
        <v>3811</v>
      </c>
      <c r="BL1453" s="4">
        <v>28204</v>
      </c>
      <c r="BM1453" s="4" t="s">
        <v>12994</v>
      </c>
      <c r="BO1453" s="4"/>
      <c r="BP1453" s="4"/>
      <c r="BR1453" s="4"/>
      <c r="BS1453" s="4"/>
      <c r="BZ1453" s="4"/>
      <c r="CB1453" s="12"/>
      <c r="CL1453" s="4">
        <v>3</v>
      </c>
      <c r="CM1453" s="4">
        <v>11</v>
      </c>
      <c r="CR1453" s="4">
        <v>22989</v>
      </c>
      <c r="CS1453" s="4">
        <v>200</v>
      </c>
      <c r="CT1453" s="4">
        <v>142</v>
      </c>
      <c r="CU1453" s="3" t="s">
        <v>12305</v>
      </c>
      <c r="CV1453" s="4" t="s">
        <v>8571</v>
      </c>
      <c r="DK1453" s="50">
        <v>6000</v>
      </c>
      <c r="DL1453" s="50">
        <v>300</v>
      </c>
      <c r="DM1453" s="4">
        <v>305</v>
      </c>
      <c r="DN1453" s="4">
        <v>3055</v>
      </c>
      <c r="DO1453" s="4">
        <v>903</v>
      </c>
      <c r="DP1453" s="4">
        <v>1717</v>
      </c>
      <c r="DS1453" s="4" t="s">
        <v>12498</v>
      </c>
      <c r="DU1453" s="4"/>
      <c r="DV1453" s="4"/>
      <c r="DW1453" s="4"/>
    </row>
    <row r="1454" spans="1:127">
      <c r="A1454" s="60">
        <v>2903272</v>
      </c>
      <c r="B1454" s="4" t="s">
        <v>8898</v>
      </c>
      <c r="D1454" s="4" t="s">
        <v>8899</v>
      </c>
      <c r="E1454" s="4" t="s">
        <v>8770</v>
      </c>
      <c r="F1454" s="4" t="s">
        <v>8899</v>
      </c>
      <c r="G1454" s="4" t="s">
        <v>12746</v>
      </c>
      <c r="H1454" s="4" t="s">
        <v>17025</v>
      </c>
      <c r="I1454" s="4" t="s">
        <v>11810</v>
      </c>
      <c r="J1454" s="4" t="s">
        <v>11810</v>
      </c>
      <c r="L1454" s="4" t="s">
        <v>11931</v>
      </c>
      <c r="M1454" s="4" t="s">
        <v>8542</v>
      </c>
      <c r="N1454" s="4" t="s">
        <v>12746</v>
      </c>
      <c r="O1454" s="4" t="s">
        <v>33849</v>
      </c>
      <c r="P1454" s="4" t="s">
        <v>12746</v>
      </c>
      <c r="Q1454" s="4"/>
      <c r="R1454" s="4"/>
      <c r="S1454" s="4"/>
      <c r="V1454" s="4" t="s">
        <v>12746</v>
      </c>
      <c r="W1454" s="4"/>
      <c r="X1454" s="4" t="s">
        <v>11911</v>
      </c>
      <c r="Y1454" s="4" t="s">
        <v>12062</v>
      </c>
      <c r="Z1454" s="4">
        <v>307</v>
      </c>
      <c r="AA1454" s="4">
        <v>9</v>
      </c>
      <c r="AB1454" s="4">
        <v>30</v>
      </c>
      <c r="AC1454" s="4">
        <v>1</v>
      </c>
      <c r="AD1454" s="4">
        <v>30</v>
      </c>
      <c r="AE1454" s="9">
        <v>3.5</v>
      </c>
      <c r="AF1454" s="4"/>
      <c r="AG1454" s="4"/>
      <c r="AH1454" s="4"/>
      <c r="AI1454" s="4"/>
      <c r="AJ1454" s="4">
        <v>2</v>
      </c>
      <c r="AK1454" s="4"/>
      <c r="AL1454" s="4">
        <f t="shared" si="135"/>
        <v>2</v>
      </c>
      <c r="AM1454" s="4">
        <f t="shared" si="132"/>
        <v>0</v>
      </c>
      <c r="AN1454" s="4">
        <v>4</v>
      </c>
      <c r="AO1454" s="4">
        <v>4</v>
      </c>
      <c r="AP1454" s="4">
        <v>4</v>
      </c>
      <c r="AQ1454" s="4">
        <v>4</v>
      </c>
      <c r="AR1454" s="4">
        <v>4</v>
      </c>
      <c r="AS1454" s="4">
        <v>4</v>
      </c>
      <c r="AT1454" s="4">
        <v>4</v>
      </c>
      <c r="AU1454" s="4">
        <v>4</v>
      </c>
      <c r="AV1454" s="4">
        <v>4</v>
      </c>
      <c r="AW1454" s="4">
        <v>4</v>
      </c>
      <c r="AX1454" s="4">
        <v>4</v>
      </c>
      <c r="AY1454" s="4">
        <v>4</v>
      </c>
      <c r="AZ1454" s="4">
        <v>4</v>
      </c>
      <c r="BA1454" s="4">
        <f t="shared" si="134"/>
        <v>48</v>
      </c>
      <c r="BC1454" s="4">
        <v>2600</v>
      </c>
      <c r="BD1454" s="4">
        <v>4481</v>
      </c>
      <c r="BE1454" s="63">
        <f t="shared" si="133"/>
        <v>7081</v>
      </c>
      <c r="BG1454" s="4">
        <v>9586</v>
      </c>
      <c r="BH1454" s="4">
        <v>196</v>
      </c>
      <c r="BI1454" s="50">
        <v>96</v>
      </c>
      <c r="BJ1454" s="4">
        <f t="shared" si="131"/>
        <v>9878</v>
      </c>
      <c r="BK1454" s="4">
        <v>2567</v>
      </c>
      <c r="BL1454" s="4">
        <v>19000</v>
      </c>
      <c r="BM1454" s="4" t="s">
        <v>12994</v>
      </c>
      <c r="BO1454" s="4"/>
      <c r="BP1454" s="4"/>
      <c r="BR1454" s="4"/>
      <c r="BS1454" s="4"/>
      <c r="BZ1454" s="4"/>
      <c r="CB1454" s="12"/>
      <c r="CL1454" s="4">
        <v>1</v>
      </c>
      <c r="CM1454" s="4">
        <v>10</v>
      </c>
      <c r="CR1454" s="4">
        <v>9122</v>
      </c>
      <c r="CS1454" s="4">
        <v>32</v>
      </c>
      <c r="CT1454" s="4">
        <v>196</v>
      </c>
      <c r="CU1454" s="4" t="s">
        <v>11986</v>
      </c>
      <c r="CV1454" s="4" t="s">
        <v>14119</v>
      </c>
      <c r="DK1454" s="50">
        <v>1100</v>
      </c>
      <c r="DL1454" s="50">
        <v>96</v>
      </c>
      <c r="DM1454" s="4">
        <v>450</v>
      </c>
      <c r="DN1454" s="4">
        <v>4500</v>
      </c>
      <c r="DO1454" s="4">
        <v>6400</v>
      </c>
      <c r="DP1454" s="4">
        <v>4086</v>
      </c>
      <c r="DS1454" s="4" t="s">
        <v>12498</v>
      </c>
      <c r="DU1454" s="4" t="s">
        <v>34047</v>
      </c>
      <c r="DV1454" s="4"/>
      <c r="DW1454" s="4"/>
    </row>
    <row r="1455" spans="1:127">
      <c r="A1455" s="60">
        <v>2903273</v>
      </c>
      <c r="B1455" s="4" t="s">
        <v>8429</v>
      </c>
      <c r="D1455" s="4" t="s">
        <v>8049</v>
      </c>
      <c r="E1455" s="4" t="s">
        <v>8420</v>
      </c>
      <c r="F1455" s="4" t="s">
        <v>8229</v>
      </c>
      <c r="G1455" s="4" t="s">
        <v>13510</v>
      </c>
      <c r="H1455" s="4" t="s">
        <v>17025</v>
      </c>
      <c r="I1455" s="4" t="s">
        <v>11810</v>
      </c>
      <c r="J1455" s="4" t="s">
        <v>11810</v>
      </c>
      <c r="L1455" s="4" t="s">
        <v>11931</v>
      </c>
      <c r="M1455" s="4"/>
      <c r="N1455" s="4" t="s">
        <v>12144</v>
      </c>
      <c r="O1455" s="4"/>
      <c r="P1455" s="4" t="s">
        <v>13510</v>
      </c>
      <c r="Q1455" s="4"/>
      <c r="R1455" s="4"/>
      <c r="S1455" s="4"/>
      <c r="V1455" s="4" t="s">
        <v>13510</v>
      </c>
      <c r="W1455" s="4" t="s">
        <v>8280</v>
      </c>
      <c r="X1455" s="4" t="s">
        <v>11911</v>
      </c>
      <c r="Y1455" s="4" t="s">
        <v>12062</v>
      </c>
      <c r="Z1455" s="4">
        <v>300</v>
      </c>
      <c r="AA1455" s="4">
        <v>10</v>
      </c>
      <c r="AB1455" s="4">
        <v>60</v>
      </c>
      <c r="AC1455" s="4">
        <v>1</v>
      </c>
      <c r="AD1455" s="4">
        <v>60</v>
      </c>
      <c r="AE1455" s="9">
        <v>6</v>
      </c>
      <c r="AF1455" s="4"/>
      <c r="AG1455" s="4"/>
      <c r="AH1455" s="4"/>
      <c r="AI1455" s="4"/>
      <c r="AJ1455" s="4">
        <v>2</v>
      </c>
      <c r="AK1455" s="4"/>
      <c r="AL1455" s="4">
        <f t="shared" si="135"/>
        <v>2</v>
      </c>
      <c r="AM1455" s="4">
        <f t="shared" si="132"/>
        <v>0</v>
      </c>
      <c r="AN1455" s="4">
        <v>14</v>
      </c>
      <c r="AO1455" s="4">
        <v>15</v>
      </c>
      <c r="AP1455" s="4">
        <v>13</v>
      </c>
      <c r="AQ1455" s="4">
        <v>9</v>
      </c>
      <c r="AR1455" s="4">
        <v>12</v>
      </c>
      <c r="AS1455" s="4">
        <v>14</v>
      </c>
      <c r="AT1455" s="4">
        <v>14</v>
      </c>
      <c r="AU1455" s="4">
        <v>11</v>
      </c>
      <c r="AV1455" s="4">
        <v>13</v>
      </c>
      <c r="AW1455" s="4">
        <v>14</v>
      </c>
      <c r="AX1455" s="4">
        <v>13</v>
      </c>
      <c r="AY1455" s="4">
        <v>12</v>
      </c>
      <c r="AZ1455" s="4">
        <v>14</v>
      </c>
      <c r="BA1455" s="4">
        <f t="shared" si="134"/>
        <v>154</v>
      </c>
      <c r="BC1455" s="4">
        <v>5284</v>
      </c>
      <c r="BD1455" s="4">
        <v>16108</v>
      </c>
      <c r="BE1455" s="63">
        <f t="shared" si="133"/>
        <v>21392</v>
      </c>
      <c r="BF1455" s="4" t="s">
        <v>12236</v>
      </c>
      <c r="BG1455" s="4">
        <v>57904</v>
      </c>
      <c r="BH1455" s="4">
        <v>504</v>
      </c>
      <c r="BI1455" s="50">
        <v>450</v>
      </c>
      <c r="BJ1455" s="4">
        <f t="shared" si="131"/>
        <v>58858</v>
      </c>
      <c r="BK1455" s="4">
        <v>4678</v>
      </c>
      <c r="BL1455" s="4">
        <v>65488</v>
      </c>
      <c r="BM1455" s="4" t="s">
        <v>8366</v>
      </c>
      <c r="BN1455" s="4">
        <v>172</v>
      </c>
      <c r="BO1455" s="4">
        <v>2086</v>
      </c>
      <c r="BP1455" s="4" t="s">
        <v>9925</v>
      </c>
      <c r="BQ1455" s="4">
        <v>735</v>
      </c>
      <c r="BR1455" s="4">
        <v>11312</v>
      </c>
      <c r="BS1455" s="4" t="s">
        <v>8171</v>
      </c>
      <c r="BT1455" s="4">
        <v>7330</v>
      </c>
      <c r="BU1455" s="4">
        <v>58644</v>
      </c>
      <c r="BV1455" s="4" t="s">
        <v>8430</v>
      </c>
      <c r="BZ1455" s="4"/>
      <c r="CB1455" s="12"/>
      <c r="CL1455" s="4">
        <v>7</v>
      </c>
      <c r="CM1455" s="4">
        <v>110</v>
      </c>
      <c r="CR1455" s="4">
        <v>78672</v>
      </c>
      <c r="CS1455" s="4">
        <v>126</v>
      </c>
      <c r="CT1455" s="4">
        <v>504</v>
      </c>
      <c r="CU1455" s="4" t="s">
        <v>11986</v>
      </c>
      <c r="CV1455" s="4" t="s">
        <v>14119</v>
      </c>
      <c r="DK1455" s="50">
        <v>9000</v>
      </c>
      <c r="DL1455" s="50">
        <v>450</v>
      </c>
      <c r="DM1455" s="4">
        <v>5617</v>
      </c>
      <c r="DN1455" s="4">
        <v>45170</v>
      </c>
      <c r="DO1455" s="4">
        <v>9363</v>
      </c>
      <c r="DP1455" s="4">
        <v>9830</v>
      </c>
      <c r="DS1455" s="4" t="s">
        <v>12498</v>
      </c>
      <c r="DU1455" s="4" t="s">
        <v>34048</v>
      </c>
      <c r="DV1455" s="4"/>
      <c r="DW1455" s="4"/>
    </row>
    <row r="1456" spans="1:127">
      <c r="A1456" s="60">
        <v>2903274</v>
      </c>
      <c r="B1456" s="4" t="s">
        <v>8184</v>
      </c>
      <c r="D1456" s="4" t="s">
        <v>8786</v>
      </c>
      <c r="E1456" s="4" t="s">
        <v>8425</v>
      </c>
      <c r="F1456" s="4" t="s">
        <v>8548</v>
      </c>
      <c r="G1456" s="4" t="s">
        <v>12746</v>
      </c>
      <c r="H1456" s="4" t="s">
        <v>17025</v>
      </c>
      <c r="I1456" s="4" t="s">
        <v>11810</v>
      </c>
      <c r="J1456" s="4" t="s">
        <v>11810</v>
      </c>
      <c r="L1456" s="4" t="s">
        <v>11931</v>
      </c>
      <c r="M1456" s="4"/>
      <c r="N1456" s="4" t="s">
        <v>12144</v>
      </c>
      <c r="O1456" s="4"/>
      <c r="P1456" s="4" t="s">
        <v>12746</v>
      </c>
      <c r="Q1456" s="4"/>
      <c r="R1456" s="4"/>
      <c r="S1456" s="4" t="s">
        <v>13510</v>
      </c>
      <c r="U1456" s="4" t="s">
        <v>8548</v>
      </c>
      <c r="V1456" s="4" t="s">
        <v>12746</v>
      </c>
      <c r="W1456" s="4"/>
      <c r="X1456" s="4" t="s">
        <v>11911</v>
      </c>
      <c r="Y1456" s="4" t="s">
        <v>12062</v>
      </c>
      <c r="Z1456" s="4">
        <v>276</v>
      </c>
      <c r="AA1456" s="4">
        <v>10</v>
      </c>
      <c r="AB1456" s="4">
        <v>55</v>
      </c>
      <c r="AC1456" s="4">
        <v>1</v>
      </c>
      <c r="AD1456" s="4">
        <v>55</v>
      </c>
      <c r="AE1456" s="9">
        <v>5.5</v>
      </c>
      <c r="AF1456" s="4">
        <v>1</v>
      </c>
      <c r="AG1456" s="4"/>
      <c r="AH1456" s="4"/>
      <c r="AI1456" s="4"/>
      <c r="AJ1456" s="4"/>
      <c r="AK1456" s="4"/>
      <c r="AL1456" s="4">
        <f t="shared" si="135"/>
        <v>0</v>
      </c>
      <c r="AM1456" s="4">
        <f t="shared" si="132"/>
        <v>0</v>
      </c>
      <c r="AN1456" s="4">
        <v>3</v>
      </c>
      <c r="AO1456" s="4">
        <v>2</v>
      </c>
      <c r="AP1456" s="4">
        <v>3</v>
      </c>
      <c r="AQ1456" s="4">
        <v>3</v>
      </c>
      <c r="AR1456" s="4">
        <v>3</v>
      </c>
      <c r="AS1456" s="4">
        <v>2</v>
      </c>
      <c r="AT1456" s="4">
        <v>3</v>
      </c>
      <c r="AU1456" s="4">
        <v>2</v>
      </c>
      <c r="AV1456" s="4">
        <v>3</v>
      </c>
      <c r="AW1456" s="4">
        <v>3</v>
      </c>
      <c r="AX1456" s="4">
        <v>2</v>
      </c>
      <c r="AY1456" s="4">
        <v>2</v>
      </c>
      <c r="AZ1456" s="4">
        <v>2</v>
      </c>
      <c r="BA1456" s="4">
        <f t="shared" si="134"/>
        <v>30</v>
      </c>
      <c r="BD1456" s="4">
        <v>5000</v>
      </c>
      <c r="BE1456" s="63">
        <f t="shared" si="133"/>
        <v>5000</v>
      </c>
      <c r="BF1456" s="4" t="s">
        <v>13070</v>
      </c>
      <c r="BG1456" s="4">
        <v>8050</v>
      </c>
      <c r="BH1456" s="4">
        <v>180</v>
      </c>
      <c r="BI1456" s="50">
        <v>300</v>
      </c>
      <c r="BJ1456" s="4">
        <f t="shared" si="131"/>
        <v>8530</v>
      </c>
      <c r="BK1456" s="4">
        <v>3500</v>
      </c>
      <c r="BL1456" s="4">
        <v>15400</v>
      </c>
      <c r="BM1456" s="4" t="s">
        <v>12994</v>
      </c>
      <c r="BO1456" s="4"/>
      <c r="BP1456" s="4"/>
      <c r="BR1456" s="4"/>
      <c r="BS1456" s="4"/>
      <c r="BZ1456" s="4"/>
      <c r="CB1456" s="12"/>
      <c r="CL1456" s="4">
        <v>1</v>
      </c>
      <c r="CM1456" s="4">
        <v>5</v>
      </c>
      <c r="CR1456" s="4">
        <v>6870</v>
      </c>
      <c r="CS1456" s="4">
        <v>30</v>
      </c>
      <c r="CT1456" s="4">
        <v>180</v>
      </c>
      <c r="CU1456" s="4" t="s">
        <v>11986</v>
      </c>
      <c r="CV1456" s="4" t="s">
        <v>14119</v>
      </c>
      <c r="DK1456" s="50">
        <v>6000</v>
      </c>
      <c r="DL1456" s="50">
        <v>300</v>
      </c>
      <c r="DM1456" s="4">
        <v>329</v>
      </c>
      <c r="DN1456" s="4">
        <v>4200</v>
      </c>
      <c r="DO1456" s="4">
        <v>3500</v>
      </c>
      <c r="DP1456" s="4">
        <v>3850</v>
      </c>
      <c r="DS1456" s="4" t="s">
        <v>12498</v>
      </c>
      <c r="DU1456" s="4" t="s">
        <v>34049</v>
      </c>
      <c r="DV1456" s="4"/>
      <c r="DW1456" s="4"/>
    </row>
    <row r="1457" spans="1:127">
      <c r="A1457" s="60">
        <v>2903275</v>
      </c>
      <c r="B1457" s="4" t="s">
        <v>8191</v>
      </c>
      <c r="D1457" s="4" t="s">
        <v>8301</v>
      </c>
      <c r="E1457" s="4" t="s">
        <v>8453</v>
      </c>
      <c r="F1457" s="4" t="s">
        <v>8302</v>
      </c>
      <c r="G1457" s="4" t="s">
        <v>12746</v>
      </c>
      <c r="H1457" s="4" t="s">
        <v>17025</v>
      </c>
      <c r="I1457" s="4" t="s">
        <v>11810</v>
      </c>
      <c r="J1457" s="4" t="s">
        <v>11810</v>
      </c>
      <c r="L1457" s="4" t="s">
        <v>11931</v>
      </c>
      <c r="M1457" s="4"/>
      <c r="N1457" s="4" t="s">
        <v>12144</v>
      </c>
      <c r="O1457" s="4"/>
      <c r="P1457" s="4" t="s">
        <v>12746</v>
      </c>
      <c r="Q1457" s="4"/>
      <c r="R1457" s="4"/>
      <c r="S1457" s="4"/>
      <c r="V1457" s="4" t="s">
        <v>12746</v>
      </c>
      <c r="W1457" s="4"/>
      <c r="X1457" s="4" t="s">
        <v>11911</v>
      </c>
      <c r="Y1457" s="4" t="s">
        <v>12074</v>
      </c>
      <c r="Z1457" s="4">
        <v>306</v>
      </c>
      <c r="AA1457" s="4">
        <v>9</v>
      </c>
      <c r="AB1457" s="4">
        <v>54</v>
      </c>
      <c r="AC1457" s="4">
        <v>1</v>
      </c>
      <c r="AD1457" s="4">
        <v>54</v>
      </c>
      <c r="AE1457" s="9">
        <v>6</v>
      </c>
      <c r="AF1457" s="4">
        <v>2</v>
      </c>
      <c r="AG1457" s="4"/>
      <c r="AH1457" s="4"/>
      <c r="AI1457" s="4"/>
      <c r="AJ1457" s="4"/>
      <c r="AK1457" s="4">
        <v>1</v>
      </c>
      <c r="AL1457" s="4">
        <f t="shared" si="135"/>
        <v>0</v>
      </c>
      <c r="AM1457" s="4">
        <f t="shared" si="132"/>
        <v>1</v>
      </c>
      <c r="AN1457" s="4">
        <v>3</v>
      </c>
      <c r="AO1457" s="4">
        <v>3</v>
      </c>
      <c r="AP1457" s="4">
        <v>3</v>
      </c>
      <c r="AQ1457" s="4">
        <v>3</v>
      </c>
      <c r="AR1457" s="4">
        <v>3</v>
      </c>
      <c r="AS1457" s="4">
        <v>3</v>
      </c>
      <c r="AT1457" s="4">
        <v>3</v>
      </c>
      <c r="AU1457" s="4">
        <v>3</v>
      </c>
      <c r="AV1457" s="4">
        <v>3</v>
      </c>
      <c r="AW1457" s="4">
        <v>3</v>
      </c>
      <c r="AX1457" s="4">
        <v>3</v>
      </c>
      <c r="AY1457" s="4">
        <v>3</v>
      </c>
      <c r="AZ1457" s="4">
        <v>3</v>
      </c>
      <c r="BA1457" s="4">
        <f t="shared" si="134"/>
        <v>36</v>
      </c>
      <c r="BC1457" s="4">
        <v>728</v>
      </c>
      <c r="BD1457" s="4">
        <v>2265</v>
      </c>
      <c r="BE1457" s="63">
        <f t="shared" si="133"/>
        <v>2993</v>
      </c>
      <c r="BF1457" s="4" t="s">
        <v>12236</v>
      </c>
      <c r="BG1457" s="4">
        <v>9326</v>
      </c>
      <c r="BH1457" s="4">
        <v>285</v>
      </c>
      <c r="BI1457" s="50">
        <v>100</v>
      </c>
      <c r="BJ1457" s="4">
        <f t="shared" si="131"/>
        <v>9711</v>
      </c>
      <c r="BK1457" s="4">
        <v>3325</v>
      </c>
      <c r="BL1457" s="4">
        <v>26600</v>
      </c>
      <c r="BM1457" s="4" t="s">
        <v>12994</v>
      </c>
      <c r="BO1457" s="4"/>
      <c r="BP1457" s="4"/>
      <c r="BR1457" s="4"/>
      <c r="BS1457" s="4"/>
      <c r="BZ1457" s="4"/>
      <c r="CB1457" s="12"/>
      <c r="CC1457" s="4">
        <v>26600</v>
      </c>
      <c r="CL1457" s="4">
        <v>1</v>
      </c>
      <c r="CM1457" s="4">
        <v>5</v>
      </c>
      <c r="CR1457" s="4">
        <v>16889</v>
      </c>
      <c r="CS1457" s="4">
        <v>60</v>
      </c>
      <c r="CT1457" s="4">
        <v>285</v>
      </c>
      <c r="CU1457" s="4" t="s">
        <v>11986</v>
      </c>
      <c r="CV1457" s="4" t="s">
        <v>14119</v>
      </c>
      <c r="DK1457" s="50">
        <v>20000</v>
      </c>
      <c r="DL1457" s="50">
        <v>100</v>
      </c>
      <c r="DM1457" s="4">
        <v>330</v>
      </c>
      <c r="DN1457" s="4">
        <v>3200</v>
      </c>
      <c r="DO1457" s="4">
        <v>2000</v>
      </c>
      <c r="DP1457" s="4">
        <v>3000</v>
      </c>
      <c r="DQ1457" s="4">
        <v>1000</v>
      </c>
      <c r="DR1457" s="4">
        <v>1500</v>
      </c>
      <c r="DS1457" s="4" t="s">
        <v>12498</v>
      </c>
      <c r="DU1457" s="4" t="s">
        <v>34050</v>
      </c>
      <c r="DV1457" s="4"/>
      <c r="DW1457" s="4"/>
    </row>
    <row r="1458" spans="1:127">
      <c r="A1458" s="60">
        <v>2903276</v>
      </c>
      <c r="B1458" s="4" t="s">
        <v>8190</v>
      </c>
      <c r="D1458" s="4" t="s">
        <v>8447</v>
      </c>
      <c r="E1458" s="4" t="s">
        <v>8574</v>
      </c>
      <c r="F1458" s="4" t="s">
        <v>8454</v>
      </c>
      <c r="G1458" s="4" t="s">
        <v>12746</v>
      </c>
      <c r="H1458" s="4" t="s">
        <v>17025</v>
      </c>
      <c r="I1458" s="4" t="s">
        <v>11810</v>
      </c>
      <c r="J1458" s="4" t="s">
        <v>11810</v>
      </c>
      <c r="L1458" s="4" t="s">
        <v>11931</v>
      </c>
      <c r="M1458" s="4" t="s">
        <v>12637</v>
      </c>
      <c r="N1458" s="4" t="s">
        <v>12144</v>
      </c>
      <c r="O1458" s="4"/>
      <c r="P1458" s="4" t="s">
        <v>12746</v>
      </c>
      <c r="Q1458" s="4"/>
      <c r="R1458" s="4"/>
      <c r="S1458" s="4"/>
      <c r="U1458" s="4" t="s">
        <v>8310</v>
      </c>
      <c r="V1458" s="4" t="s">
        <v>12746</v>
      </c>
      <c r="W1458" s="4"/>
      <c r="X1458" s="4" t="s">
        <v>11911</v>
      </c>
      <c r="Y1458" s="4" t="s">
        <v>12062</v>
      </c>
      <c r="Z1458" s="4">
        <v>180</v>
      </c>
      <c r="AA1458" s="4">
        <v>8</v>
      </c>
      <c r="AB1458" s="4">
        <v>40</v>
      </c>
      <c r="AC1458" s="4">
        <v>1</v>
      </c>
      <c r="AD1458" s="4">
        <v>40</v>
      </c>
      <c r="AE1458" s="9">
        <v>5</v>
      </c>
      <c r="AF1458" s="4">
        <v>2</v>
      </c>
      <c r="AG1458" s="4"/>
      <c r="AH1458" s="4"/>
      <c r="AI1458" s="4"/>
      <c r="AJ1458" s="4"/>
      <c r="AK1458" s="4">
        <v>1</v>
      </c>
      <c r="AL1458" s="4">
        <f t="shared" si="135"/>
        <v>0</v>
      </c>
      <c r="AM1458" s="4">
        <f t="shared" si="132"/>
        <v>1</v>
      </c>
      <c r="AN1458" s="4">
        <v>5</v>
      </c>
      <c r="AO1458" s="4">
        <v>3</v>
      </c>
      <c r="AP1458" s="4">
        <v>3</v>
      </c>
      <c r="AQ1458" s="4">
        <v>5</v>
      </c>
      <c r="AR1458" s="4">
        <v>6</v>
      </c>
      <c r="AS1458" s="4">
        <v>7</v>
      </c>
      <c r="AT1458" s="4">
        <v>6</v>
      </c>
      <c r="AU1458" s="4">
        <v>6</v>
      </c>
      <c r="AV1458" s="4">
        <v>6</v>
      </c>
      <c r="AW1458" s="4">
        <v>5</v>
      </c>
      <c r="AX1458" s="4">
        <v>5</v>
      </c>
      <c r="AY1458" s="4">
        <v>4</v>
      </c>
      <c r="AZ1458" s="4">
        <v>3</v>
      </c>
      <c r="BA1458" s="4">
        <f t="shared" si="134"/>
        <v>59</v>
      </c>
      <c r="BC1458" s="4">
        <v>640</v>
      </c>
      <c r="BD1458" s="4">
        <v>7495</v>
      </c>
      <c r="BE1458" s="63">
        <f t="shared" si="133"/>
        <v>8135</v>
      </c>
      <c r="BG1458" s="4">
        <v>10566</v>
      </c>
      <c r="BI1458" s="50">
        <v>295</v>
      </c>
      <c r="BJ1458" s="4">
        <f t="shared" si="131"/>
        <v>10861</v>
      </c>
      <c r="BK1458" s="4">
        <v>2477</v>
      </c>
      <c r="BL1458" s="4">
        <v>19827</v>
      </c>
      <c r="BM1458" s="4" t="s">
        <v>12005</v>
      </c>
      <c r="BO1458" s="4"/>
      <c r="BP1458" s="4"/>
      <c r="BR1458" s="4"/>
      <c r="BS1458" s="4"/>
      <c r="BZ1458" s="4"/>
      <c r="CB1458" s="12"/>
      <c r="CL1458" s="4">
        <v>4</v>
      </c>
      <c r="CM1458" s="4">
        <v>22</v>
      </c>
      <c r="CR1458" s="4">
        <v>8966</v>
      </c>
      <c r="DK1458" s="50">
        <v>5900</v>
      </c>
      <c r="DL1458" s="50">
        <v>295</v>
      </c>
      <c r="DM1458" s="4">
        <v>656</v>
      </c>
      <c r="DN1458" s="4">
        <v>6565</v>
      </c>
      <c r="DO1458" s="4">
        <v>2000</v>
      </c>
      <c r="DP1458" s="4">
        <v>4000</v>
      </c>
      <c r="DS1458" s="4" t="s">
        <v>12498</v>
      </c>
      <c r="DU1458" s="4" t="s">
        <v>34042</v>
      </c>
      <c r="DV1458" s="4"/>
      <c r="DW1458" s="4"/>
    </row>
    <row r="1459" spans="1:127">
      <c r="A1459" s="60">
        <v>2903277</v>
      </c>
      <c r="B1459" s="4" t="s">
        <v>7961</v>
      </c>
      <c r="D1459" s="4" t="s">
        <v>8087</v>
      </c>
      <c r="E1459" s="4" t="s">
        <v>8445</v>
      </c>
      <c r="F1459" s="4" t="s">
        <v>8090</v>
      </c>
      <c r="G1459" s="4" t="s">
        <v>12746</v>
      </c>
      <c r="H1459" s="4" t="s">
        <v>17025</v>
      </c>
      <c r="I1459" s="4" t="s">
        <v>11810</v>
      </c>
      <c r="J1459" s="4" t="s">
        <v>11810</v>
      </c>
      <c r="L1459" s="4" t="s">
        <v>11931</v>
      </c>
      <c r="M1459" s="4" t="s">
        <v>8446</v>
      </c>
      <c r="N1459" s="4" t="s">
        <v>12144</v>
      </c>
      <c r="O1459" s="4"/>
      <c r="P1459" s="4" t="s">
        <v>12746</v>
      </c>
      <c r="Q1459" s="4"/>
      <c r="R1459" s="4"/>
      <c r="S1459" s="4"/>
      <c r="V1459" s="4" t="s">
        <v>12746</v>
      </c>
      <c r="W1459" s="4"/>
      <c r="X1459" s="4" t="s">
        <v>11911</v>
      </c>
      <c r="Y1459" s="4" t="s">
        <v>12074</v>
      </c>
      <c r="Z1459" s="4">
        <v>230</v>
      </c>
      <c r="AA1459" s="4">
        <v>9</v>
      </c>
      <c r="AB1459" s="4">
        <v>50</v>
      </c>
      <c r="AC1459" s="4">
        <v>1</v>
      </c>
      <c r="AD1459" s="4">
        <v>50</v>
      </c>
      <c r="AE1459" s="9">
        <v>5.5</v>
      </c>
      <c r="AF1459" s="4">
        <v>1</v>
      </c>
      <c r="AG1459" s="4"/>
      <c r="AH1459" s="4"/>
      <c r="AI1459" s="4"/>
      <c r="AJ1459" s="4"/>
      <c r="AK1459" s="4"/>
      <c r="AL1459" s="4">
        <f t="shared" si="135"/>
        <v>0</v>
      </c>
      <c r="AM1459" s="4">
        <f t="shared" si="132"/>
        <v>0</v>
      </c>
      <c r="AN1459" s="4">
        <v>4</v>
      </c>
      <c r="AO1459" s="4">
        <v>6</v>
      </c>
      <c r="AP1459" s="4">
        <v>11</v>
      </c>
      <c r="AQ1459" s="4">
        <v>8</v>
      </c>
      <c r="AR1459" s="4">
        <v>6</v>
      </c>
      <c r="AS1459" s="4">
        <v>6</v>
      </c>
      <c r="AT1459" s="4">
        <v>7</v>
      </c>
      <c r="AU1459" s="4">
        <v>6</v>
      </c>
      <c r="AV1459" s="4">
        <v>7</v>
      </c>
      <c r="AW1459" s="4">
        <v>7</v>
      </c>
      <c r="AX1459" s="4">
        <v>5</v>
      </c>
      <c r="AY1459" s="4">
        <v>4</v>
      </c>
      <c r="AZ1459" s="4">
        <v>4</v>
      </c>
      <c r="BA1459" s="4">
        <f t="shared" si="134"/>
        <v>77</v>
      </c>
      <c r="BD1459" s="4">
        <v>9175</v>
      </c>
      <c r="BE1459" s="63">
        <f t="shared" si="133"/>
        <v>9175</v>
      </c>
      <c r="BF1459" s="4" t="s">
        <v>12236</v>
      </c>
      <c r="BG1459" s="4">
        <v>38905</v>
      </c>
      <c r="BH1459" s="4">
        <v>60</v>
      </c>
      <c r="BI1459" s="50">
        <v>793</v>
      </c>
      <c r="BJ1459" s="4">
        <f t="shared" si="131"/>
        <v>39758</v>
      </c>
      <c r="BK1459" s="4">
        <v>8630</v>
      </c>
      <c r="BL1459" s="4">
        <v>88600</v>
      </c>
      <c r="BM1459" s="4" t="s">
        <v>12994</v>
      </c>
      <c r="BO1459" s="4"/>
      <c r="BP1459" s="4"/>
      <c r="BR1459" s="4"/>
      <c r="BS1459" s="4"/>
      <c r="BZ1459" s="4"/>
      <c r="CB1459" s="12"/>
      <c r="CL1459" s="4">
        <v>6</v>
      </c>
      <c r="CM1459" s="4">
        <v>43</v>
      </c>
      <c r="CR1459" s="4">
        <v>48842</v>
      </c>
      <c r="CS1459" s="4">
        <v>9</v>
      </c>
      <c r="CT1459" s="4">
        <v>42</v>
      </c>
      <c r="CU1459" s="4" t="s">
        <v>11986</v>
      </c>
      <c r="CV1459" s="4" t="s">
        <v>14119</v>
      </c>
      <c r="CW1459" s="4">
        <v>1</v>
      </c>
      <c r="CX1459" s="4">
        <v>18</v>
      </c>
      <c r="CY1459" s="4" t="s">
        <v>11986</v>
      </c>
      <c r="CZ1459" s="4" t="s">
        <v>15195</v>
      </c>
      <c r="DK1459" s="50">
        <v>15900</v>
      </c>
      <c r="DL1459" s="50">
        <v>793</v>
      </c>
      <c r="DM1459" s="4">
        <v>1244</v>
      </c>
      <c r="DN1459" s="4">
        <v>12445</v>
      </c>
      <c r="DO1459" s="4">
        <v>8550</v>
      </c>
      <c r="DP1459" s="4">
        <v>9405</v>
      </c>
      <c r="DS1459" s="4" t="s">
        <v>12498</v>
      </c>
      <c r="DU1459" s="4"/>
      <c r="DV1459" s="4" t="s">
        <v>34120</v>
      </c>
      <c r="DW1459" s="4" t="s">
        <v>34051</v>
      </c>
    </row>
    <row r="1460" spans="1:127">
      <c r="A1460" s="60">
        <v>2903278</v>
      </c>
      <c r="B1460" s="4" t="s">
        <v>8450</v>
      </c>
      <c r="D1460" s="4" t="s">
        <v>8451</v>
      </c>
      <c r="E1460" s="4" t="s">
        <v>9076</v>
      </c>
      <c r="F1460" s="4" t="s">
        <v>8452</v>
      </c>
      <c r="G1460" s="4" t="s">
        <v>12746</v>
      </c>
      <c r="H1460" s="4" t="s">
        <v>17025</v>
      </c>
      <c r="I1460" s="4" t="s">
        <v>29294</v>
      </c>
      <c r="J1460" s="4" t="s">
        <v>29294</v>
      </c>
      <c r="L1460" s="4" t="s">
        <v>11931</v>
      </c>
      <c r="M1460" s="4" t="s">
        <v>12637</v>
      </c>
      <c r="N1460" s="4" t="s">
        <v>12144</v>
      </c>
      <c r="O1460" s="4"/>
      <c r="P1460" s="4" t="s">
        <v>12746</v>
      </c>
      <c r="Q1460" s="4"/>
      <c r="R1460" s="4"/>
      <c r="S1460" s="4"/>
      <c r="V1460" s="4" t="s">
        <v>12746</v>
      </c>
      <c r="W1460" s="4"/>
      <c r="X1460" s="4" t="s">
        <v>11911</v>
      </c>
      <c r="Y1460" s="4" t="s">
        <v>13986</v>
      </c>
      <c r="Z1460" s="4">
        <v>200</v>
      </c>
      <c r="AA1460" s="4">
        <v>9</v>
      </c>
      <c r="AB1460" s="4">
        <v>54</v>
      </c>
      <c r="AC1460" s="4">
        <v>1</v>
      </c>
      <c r="AD1460" s="4">
        <v>54</v>
      </c>
      <c r="AE1460" s="9">
        <v>6</v>
      </c>
      <c r="AF1460" s="4">
        <v>1</v>
      </c>
      <c r="AG1460" s="4"/>
      <c r="AH1460" s="4"/>
      <c r="AI1460" s="4"/>
      <c r="AJ1460" s="4"/>
      <c r="AK1460" s="4"/>
      <c r="AL1460" s="4">
        <f t="shared" si="135"/>
        <v>0</v>
      </c>
      <c r="AM1460" s="4">
        <f t="shared" si="132"/>
        <v>0</v>
      </c>
      <c r="AN1460" s="4">
        <v>3</v>
      </c>
      <c r="AO1460" s="4"/>
      <c r="AP1460" s="4"/>
      <c r="AQ1460" s="4">
        <v>4</v>
      </c>
      <c r="AR1460" s="4">
        <v>4</v>
      </c>
      <c r="AS1460" s="4">
        <v>3</v>
      </c>
      <c r="AT1460" s="4">
        <v>3</v>
      </c>
      <c r="AU1460" s="4">
        <v>3</v>
      </c>
      <c r="AV1460" s="4">
        <v>4</v>
      </c>
      <c r="AW1460" s="4">
        <v>4</v>
      </c>
      <c r="AX1460" s="4">
        <v>2</v>
      </c>
      <c r="AY1460" s="4">
        <v>2</v>
      </c>
      <c r="AZ1460" s="4"/>
      <c r="BA1460" s="4">
        <f t="shared" si="134"/>
        <v>29</v>
      </c>
      <c r="BD1460" s="4">
        <v>1536</v>
      </c>
      <c r="BE1460" s="63">
        <f t="shared" si="133"/>
        <v>1536</v>
      </c>
      <c r="BF1460" s="4" t="s">
        <v>13070</v>
      </c>
      <c r="BG1460" s="4">
        <v>4123</v>
      </c>
      <c r="BH1460" s="4">
        <v>60</v>
      </c>
      <c r="BI1460" s="50">
        <v>65</v>
      </c>
      <c r="BJ1460" s="4">
        <f t="shared" si="131"/>
        <v>4248</v>
      </c>
      <c r="BK1460" s="4">
        <v>2250</v>
      </c>
      <c r="BL1460" s="4">
        <v>7331</v>
      </c>
      <c r="BM1460" s="4" t="s">
        <v>13507</v>
      </c>
      <c r="BO1460" s="4"/>
      <c r="BP1460" s="4"/>
      <c r="BR1460" s="4"/>
      <c r="BS1460" s="4"/>
      <c r="BZ1460" s="4"/>
      <c r="CB1460" s="12"/>
      <c r="CL1460" s="4">
        <v>1</v>
      </c>
      <c r="CM1460" s="4">
        <v>5</v>
      </c>
      <c r="CR1460" s="4">
        <v>3083</v>
      </c>
      <c r="CS1460" s="4">
        <v>20</v>
      </c>
      <c r="CT1460" s="4">
        <v>60</v>
      </c>
      <c r="CU1460" s="4" t="s">
        <v>11986</v>
      </c>
      <c r="CV1460" s="4" t="s">
        <v>14119</v>
      </c>
      <c r="DK1460" s="50">
        <v>1300</v>
      </c>
      <c r="DL1460" s="50">
        <v>65</v>
      </c>
      <c r="DM1460" s="4">
        <v>114</v>
      </c>
      <c r="DN1460" s="4">
        <v>1512</v>
      </c>
      <c r="DO1460" s="4">
        <v>1248</v>
      </c>
      <c r="DP1460" s="4">
        <v>2610</v>
      </c>
      <c r="DS1460" s="4" t="s">
        <v>12498</v>
      </c>
      <c r="DU1460" s="4" t="s">
        <v>34052</v>
      </c>
      <c r="DV1460" s="4"/>
      <c r="DW1460" s="4" t="s">
        <v>34053</v>
      </c>
    </row>
    <row r="1461" spans="1:127">
      <c r="A1461" s="60">
        <v>2903279</v>
      </c>
      <c r="B1461" s="4" t="s">
        <v>9074</v>
      </c>
      <c r="D1461" s="4" t="s">
        <v>9199</v>
      </c>
      <c r="G1461" s="4" t="s">
        <v>13510</v>
      </c>
      <c r="H1461" s="4" t="s">
        <v>17025</v>
      </c>
      <c r="I1461" s="56" t="s">
        <v>9323</v>
      </c>
      <c r="J1461" s="56" t="s">
        <v>9323</v>
      </c>
      <c r="K1461" s="56"/>
      <c r="L1461" s="56" t="s">
        <v>9200</v>
      </c>
      <c r="M1461" s="4"/>
      <c r="N1461" s="4" t="s">
        <v>12144</v>
      </c>
      <c r="O1461" s="4"/>
      <c r="P1461" s="4" t="s">
        <v>12746</v>
      </c>
      <c r="Q1461" s="4"/>
      <c r="R1461" s="4"/>
      <c r="S1461" s="4"/>
      <c r="V1461" s="4" t="s">
        <v>12746</v>
      </c>
      <c r="W1461" s="4"/>
      <c r="X1461" s="4" t="s">
        <v>11911</v>
      </c>
      <c r="Y1461" s="4" t="s">
        <v>12062</v>
      </c>
      <c r="Z1461" s="4">
        <v>210</v>
      </c>
      <c r="AA1461" s="4">
        <v>10</v>
      </c>
      <c r="AB1461" s="4">
        <v>60</v>
      </c>
      <c r="AC1461" s="4">
        <v>1</v>
      </c>
      <c r="AD1461" s="4">
        <v>60</v>
      </c>
      <c r="AE1461" s="9">
        <v>6</v>
      </c>
      <c r="AF1461" s="4"/>
      <c r="AG1461" s="4"/>
      <c r="AH1461" s="4"/>
      <c r="AI1461" s="4"/>
      <c r="AJ1461" s="4"/>
      <c r="AK1461" s="4"/>
      <c r="AL1461" s="4">
        <f t="shared" si="135"/>
        <v>0</v>
      </c>
      <c r="AM1461" s="4">
        <f t="shared" si="132"/>
        <v>0</v>
      </c>
      <c r="AN1461" s="4">
        <v>1</v>
      </c>
      <c r="AO1461" s="4">
        <v>1</v>
      </c>
      <c r="AP1461" s="4">
        <v>1</v>
      </c>
      <c r="AQ1461" s="4">
        <v>1</v>
      </c>
      <c r="AR1461" s="4">
        <v>1</v>
      </c>
      <c r="AS1461" s="4">
        <v>1</v>
      </c>
      <c r="AT1461" s="4">
        <v>1</v>
      </c>
      <c r="AU1461" s="4">
        <v>1</v>
      </c>
      <c r="AV1461" s="4"/>
      <c r="AW1461" s="4"/>
      <c r="AX1461" s="4">
        <v>1</v>
      </c>
      <c r="AY1461" s="4">
        <v>1</v>
      </c>
      <c r="AZ1461" s="4">
        <v>1</v>
      </c>
      <c r="BA1461" s="4">
        <f t="shared" si="134"/>
        <v>10</v>
      </c>
      <c r="BD1461" s="4">
        <v>1050</v>
      </c>
      <c r="BE1461" s="63">
        <f t="shared" si="133"/>
        <v>1050</v>
      </c>
      <c r="BF1461" s="4" t="s">
        <v>13070</v>
      </c>
      <c r="BG1461" s="4">
        <v>2375</v>
      </c>
      <c r="BI1461" s="50">
        <v>80</v>
      </c>
      <c r="BJ1461" s="4">
        <f t="shared" si="131"/>
        <v>2455</v>
      </c>
      <c r="BK1461" s="4">
        <v>900</v>
      </c>
      <c r="BL1461" s="4">
        <v>5270</v>
      </c>
      <c r="BM1461" s="4" t="s">
        <v>12994</v>
      </c>
      <c r="BO1461" s="4"/>
      <c r="BP1461" s="4"/>
      <c r="BR1461" s="4"/>
      <c r="BS1461" s="4"/>
      <c r="BZ1461" s="4"/>
      <c r="CB1461" s="12"/>
      <c r="CC1461" s="4">
        <v>5270</v>
      </c>
      <c r="CL1461" s="4">
        <v>1</v>
      </c>
      <c r="CM1461" s="4">
        <v>5</v>
      </c>
      <c r="CR1461" s="4">
        <v>2815</v>
      </c>
      <c r="DK1461" s="50">
        <v>1600</v>
      </c>
      <c r="DL1461" s="50">
        <v>80</v>
      </c>
      <c r="DM1461" s="4">
        <v>103</v>
      </c>
      <c r="DN1461" s="4">
        <v>1325</v>
      </c>
      <c r="DO1461" s="4">
        <v>700</v>
      </c>
      <c r="DP1461" s="4">
        <v>1050</v>
      </c>
      <c r="DS1461" s="4" t="s">
        <v>12498</v>
      </c>
      <c r="DU1461" s="4" t="s">
        <v>34054</v>
      </c>
      <c r="DV1461" s="4"/>
      <c r="DW1461" s="4"/>
    </row>
    <row r="1462" spans="1:127">
      <c r="A1462" s="60">
        <v>2903280</v>
      </c>
      <c r="B1462" s="4" t="s">
        <v>8848</v>
      </c>
      <c r="D1462" s="4" t="s">
        <v>8849</v>
      </c>
      <c r="E1462" s="4" t="s">
        <v>8851</v>
      </c>
      <c r="G1462" s="4" t="s">
        <v>13510</v>
      </c>
      <c r="H1462" s="4" t="s">
        <v>17025</v>
      </c>
      <c r="I1462" s="4" t="s">
        <v>12632</v>
      </c>
      <c r="J1462" s="4" t="s">
        <v>12632</v>
      </c>
      <c r="L1462" s="4" t="s">
        <v>8850</v>
      </c>
      <c r="M1462" s="4"/>
      <c r="N1462" s="4" t="s">
        <v>12144</v>
      </c>
      <c r="O1462" s="4"/>
      <c r="P1462" s="4" t="s">
        <v>12746</v>
      </c>
      <c r="Q1462" s="4"/>
      <c r="R1462" s="4"/>
      <c r="S1462" s="4"/>
      <c r="V1462" s="4" t="s">
        <v>12746</v>
      </c>
      <c r="W1462" s="4"/>
      <c r="X1462" s="4" t="s">
        <v>11911</v>
      </c>
      <c r="Y1462" s="4" t="s">
        <v>12062</v>
      </c>
      <c r="Z1462" s="4">
        <v>241</v>
      </c>
      <c r="AA1462" s="4">
        <v>8</v>
      </c>
      <c r="AB1462" s="4">
        <v>48</v>
      </c>
      <c r="AC1462" s="4">
        <v>1</v>
      </c>
      <c r="AD1462" s="4">
        <v>48</v>
      </c>
      <c r="AE1462" s="9">
        <v>6</v>
      </c>
      <c r="AF1462" s="4"/>
      <c r="AG1462" s="4"/>
      <c r="AH1462" s="4"/>
      <c r="AI1462" s="4"/>
      <c r="AJ1462" s="4"/>
      <c r="AK1462" s="4"/>
      <c r="AL1462" s="4">
        <f t="shared" si="135"/>
        <v>0</v>
      </c>
      <c r="AM1462" s="4">
        <f t="shared" si="132"/>
        <v>0</v>
      </c>
      <c r="AN1462" s="4">
        <v>2</v>
      </c>
      <c r="AO1462" s="4">
        <v>2</v>
      </c>
      <c r="AP1462" s="4">
        <v>2</v>
      </c>
      <c r="AQ1462" s="4">
        <v>2</v>
      </c>
      <c r="AR1462" s="4">
        <v>5</v>
      </c>
      <c r="AS1462" s="4">
        <v>5</v>
      </c>
      <c r="AT1462" s="4">
        <v>5</v>
      </c>
      <c r="AU1462" s="4">
        <v>4</v>
      </c>
      <c r="AV1462" s="4">
        <v>5</v>
      </c>
      <c r="AW1462" s="4">
        <v>5</v>
      </c>
      <c r="AX1462" s="4">
        <v>5</v>
      </c>
      <c r="AY1462" s="4">
        <v>3</v>
      </c>
      <c r="AZ1462" s="4">
        <v>2</v>
      </c>
      <c r="BA1462" s="4">
        <f t="shared" si="134"/>
        <v>45</v>
      </c>
      <c r="BD1462" s="4">
        <v>3448</v>
      </c>
      <c r="BE1462" s="63">
        <f t="shared" si="133"/>
        <v>3448</v>
      </c>
      <c r="BG1462" s="4">
        <v>2025</v>
      </c>
      <c r="BH1462" s="4">
        <v>384</v>
      </c>
      <c r="BI1462" s="50">
        <v>36</v>
      </c>
      <c r="BJ1462" s="4">
        <f t="shared" si="131"/>
        <v>2445</v>
      </c>
      <c r="BK1462" s="4">
        <v>600</v>
      </c>
      <c r="BL1462" s="4">
        <v>3600</v>
      </c>
      <c r="BM1462" s="4" t="s">
        <v>12005</v>
      </c>
      <c r="BN1462" s="4">
        <v>50</v>
      </c>
      <c r="BO1462" s="4">
        <v>1500</v>
      </c>
      <c r="BP1462" s="4" t="s">
        <v>12814</v>
      </c>
      <c r="BQ1462" s="4">
        <v>6</v>
      </c>
      <c r="BR1462" s="4">
        <v>400</v>
      </c>
      <c r="BS1462" s="4" t="s">
        <v>13226</v>
      </c>
      <c r="BT1462" s="4">
        <v>20</v>
      </c>
      <c r="BU1462" s="4">
        <v>900</v>
      </c>
      <c r="BV1462" s="4" t="s">
        <v>14894</v>
      </c>
      <c r="BW1462" s="4">
        <v>40</v>
      </c>
      <c r="BX1462" s="4">
        <v>1200</v>
      </c>
      <c r="BY1462" s="4" t="s">
        <v>3581</v>
      </c>
      <c r="BZ1462" s="4"/>
      <c r="CB1462" s="12"/>
      <c r="CC1462" s="4">
        <v>1200</v>
      </c>
      <c r="CH1462" s="4">
        <v>2</v>
      </c>
      <c r="CI1462" s="4">
        <v>5</v>
      </c>
      <c r="CL1462" s="4">
        <v>1</v>
      </c>
      <c r="CM1462" s="4">
        <v>2</v>
      </c>
      <c r="CR1462" s="4">
        <v>5155</v>
      </c>
      <c r="CS1462" s="4">
        <v>10</v>
      </c>
      <c r="CT1462" s="4">
        <v>60</v>
      </c>
      <c r="CU1462" s="4" t="s">
        <v>11986</v>
      </c>
      <c r="CV1462" s="4" t="s">
        <v>12328</v>
      </c>
      <c r="CW1462" s="4">
        <v>1800</v>
      </c>
      <c r="CX1462" s="4">
        <v>324</v>
      </c>
      <c r="CY1462" s="4" t="s">
        <v>11869</v>
      </c>
      <c r="CZ1462" s="4" t="s">
        <v>9217</v>
      </c>
      <c r="DK1462" s="50">
        <v>700</v>
      </c>
      <c r="DL1462" s="50">
        <v>36</v>
      </c>
      <c r="DM1462" s="4">
        <v>29</v>
      </c>
      <c r="DN1462" s="4">
        <v>945</v>
      </c>
      <c r="DO1462" s="4">
        <v>900</v>
      </c>
      <c r="DP1462" s="4">
        <v>1080</v>
      </c>
      <c r="DS1462" s="4" t="s">
        <v>12498</v>
      </c>
      <c r="DU1462" s="4" t="s">
        <v>34055</v>
      </c>
      <c r="DV1462" s="4"/>
      <c r="DW1462" s="4"/>
    </row>
    <row r="1463" spans="1:127">
      <c r="A1463" s="60">
        <v>2903281</v>
      </c>
      <c r="B1463" s="4" t="s">
        <v>8942</v>
      </c>
      <c r="D1463" s="4" t="s">
        <v>8943</v>
      </c>
      <c r="E1463" s="4" t="s">
        <v>8706</v>
      </c>
      <c r="F1463" s="4" t="s">
        <v>8943</v>
      </c>
      <c r="G1463" s="4" t="s">
        <v>13510</v>
      </c>
      <c r="H1463" s="4" t="s">
        <v>17025</v>
      </c>
      <c r="I1463" s="4" t="s">
        <v>5518</v>
      </c>
      <c r="J1463" s="4" t="s">
        <v>5518</v>
      </c>
      <c r="L1463" s="4" t="s">
        <v>11731</v>
      </c>
      <c r="M1463" s="4"/>
      <c r="N1463" s="4" t="s">
        <v>12144</v>
      </c>
      <c r="O1463" s="4"/>
      <c r="P1463" s="4" t="s">
        <v>12746</v>
      </c>
      <c r="Q1463" s="4"/>
      <c r="R1463" s="4"/>
      <c r="S1463" s="4"/>
      <c r="V1463" s="4" t="s">
        <v>12746</v>
      </c>
      <c r="W1463" s="4"/>
      <c r="X1463" s="4" t="s">
        <v>11911</v>
      </c>
      <c r="Y1463" s="13" t="s">
        <v>12062</v>
      </c>
      <c r="Z1463" s="4">
        <v>307</v>
      </c>
      <c r="AA1463" s="4">
        <v>9</v>
      </c>
      <c r="AB1463" s="4">
        <v>50</v>
      </c>
      <c r="AC1463" s="4">
        <v>1</v>
      </c>
      <c r="AD1463" s="4">
        <v>50</v>
      </c>
      <c r="AE1463" s="9">
        <v>5.5</v>
      </c>
      <c r="AF1463" s="4"/>
      <c r="AG1463" s="4"/>
      <c r="AH1463" s="4">
        <v>3</v>
      </c>
      <c r="AI1463" s="4"/>
      <c r="AJ1463" s="4">
        <v>2</v>
      </c>
      <c r="AK1463" s="4"/>
      <c r="AL1463" s="4">
        <f t="shared" si="135"/>
        <v>5</v>
      </c>
      <c r="AM1463" s="4">
        <f t="shared" si="132"/>
        <v>0</v>
      </c>
      <c r="AN1463" s="4">
        <v>4</v>
      </c>
      <c r="AO1463" s="4">
        <v>4</v>
      </c>
      <c r="AP1463" s="4">
        <v>4</v>
      </c>
      <c r="AQ1463" s="4">
        <v>4</v>
      </c>
      <c r="AR1463" s="4">
        <v>4</v>
      </c>
      <c r="AS1463" s="4">
        <v>4</v>
      </c>
      <c r="AT1463" s="4">
        <v>4</v>
      </c>
      <c r="AU1463" s="4">
        <v>4</v>
      </c>
      <c r="AV1463" s="4">
        <v>4</v>
      </c>
      <c r="AW1463" s="4">
        <v>4</v>
      </c>
      <c r="AX1463" s="4">
        <v>4</v>
      </c>
      <c r="AY1463" s="4">
        <v>4</v>
      </c>
      <c r="AZ1463" s="4">
        <v>4</v>
      </c>
      <c r="BA1463" s="4">
        <f t="shared" si="134"/>
        <v>48</v>
      </c>
      <c r="BB1463" s="4">
        <v>10200</v>
      </c>
      <c r="BC1463" s="4">
        <v>5040</v>
      </c>
      <c r="BD1463" s="4">
        <v>5200</v>
      </c>
      <c r="BE1463" s="63">
        <f t="shared" si="133"/>
        <v>20440</v>
      </c>
      <c r="BF1463" s="4" t="s">
        <v>12236</v>
      </c>
      <c r="BG1463" s="4">
        <v>31000</v>
      </c>
      <c r="BH1463" s="4">
        <v>120</v>
      </c>
      <c r="BI1463" s="50">
        <v>500</v>
      </c>
      <c r="BJ1463" s="4">
        <f t="shared" si="131"/>
        <v>31620</v>
      </c>
      <c r="BK1463" s="4"/>
      <c r="BL1463" s="4">
        <v>60000</v>
      </c>
      <c r="BM1463" s="4" t="s">
        <v>8705</v>
      </c>
      <c r="BO1463" s="4"/>
      <c r="BP1463" s="4"/>
      <c r="BR1463" s="4"/>
      <c r="BS1463" s="4"/>
      <c r="BZ1463" s="4"/>
      <c r="CB1463" s="12"/>
      <c r="CL1463" s="4">
        <v>2</v>
      </c>
      <c r="CM1463" s="4">
        <v>6</v>
      </c>
      <c r="CR1463" s="4">
        <v>28380</v>
      </c>
      <c r="CS1463" s="4">
        <v>12</v>
      </c>
      <c r="CT1463" s="4">
        <v>120</v>
      </c>
      <c r="CU1463" s="4" t="s">
        <v>11986</v>
      </c>
      <c r="CV1463" s="4" t="s">
        <v>15195</v>
      </c>
      <c r="DK1463" s="50">
        <v>11000</v>
      </c>
      <c r="DL1463" s="50">
        <v>500</v>
      </c>
      <c r="DM1463" s="4">
        <v>2400</v>
      </c>
      <c r="DN1463" s="4">
        <v>24000</v>
      </c>
      <c r="DO1463" s="4">
        <v>3000</v>
      </c>
      <c r="DP1463" s="4">
        <v>6000</v>
      </c>
      <c r="DS1463" s="4" t="s">
        <v>12498</v>
      </c>
      <c r="DU1463" s="4"/>
      <c r="DV1463" s="4"/>
      <c r="DW1463" s="4"/>
    </row>
    <row r="1464" spans="1:127">
      <c r="A1464" s="60">
        <v>2903282</v>
      </c>
      <c r="B1464" s="4" t="s">
        <v>8945</v>
      </c>
      <c r="D1464" s="4" t="s">
        <v>8845</v>
      </c>
      <c r="E1464" s="4" t="s">
        <v>8745</v>
      </c>
      <c r="F1464" s="4" t="s">
        <v>8744</v>
      </c>
      <c r="G1464" s="4" t="s">
        <v>12746</v>
      </c>
      <c r="H1464" s="4" t="s">
        <v>17025</v>
      </c>
      <c r="I1464" s="4" t="s">
        <v>5518</v>
      </c>
      <c r="J1464" s="4" t="s">
        <v>5518</v>
      </c>
      <c r="L1464" s="4" t="s">
        <v>11731</v>
      </c>
      <c r="M1464" s="4" t="s">
        <v>9808</v>
      </c>
      <c r="N1464" s="4" t="s">
        <v>12144</v>
      </c>
      <c r="O1464" s="4"/>
      <c r="P1464" s="4" t="s">
        <v>12746</v>
      </c>
      <c r="Q1464" s="4"/>
      <c r="R1464" s="4"/>
      <c r="S1464" s="4"/>
      <c r="V1464" s="4" t="s">
        <v>12746</v>
      </c>
      <c r="W1464" s="4"/>
      <c r="X1464" s="4" t="s">
        <v>11911</v>
      </c>
      <c r="Y1464" s="13" t="s">
        <v>12062</v>
      </c>
      <c r="Z1464" s="4">
        <v>307</v>
      </c>
      <c r="AA1464" s="4">
        <v>8</v>
      </c>
      <c r="AB1464" s="4">
        <v>44</v>
      </c>
      <c r="AC1464" s="4">
        <v>1</v>
      </c>
      <c r="AD1464" s="4">
        <v>44</v>
      </c>
      <c r="AE1464" s="9">
        <v>5.5</v>
      </c>
      <c r="AF1464" s="4">
        <v>1</v>
      </c>
      <c r="AG1464" s="4"/>
      <c r="AH1464" s="4"/>
      <c r="AI1464" s="4"/>
      <c r="AJ1464" s="4"/>
      <c r="AK1464" s="4"/>
      <c r="AL1464" s="4">
        <f t="shared" si="135"/>
        <v>0</v>
      </c>
      <c r="AM1464" s="4">
        <f t="shared" si="132"/>
        <v>0</v>
      </c>
      <c r="AN1464" s="4">
        <v>2</v>
      </c>
      <c r="AO1464" s="4">
        <v>2</v>
      </c>
      <c r="AP1464" s="4">
        <v>2</v>
      </c>
      <c r="AQ1464" s="4">
        <v>2</v>
      </c>
      <c r="AR1464" s="4">
        <v>2</v>
      </c>
      <c r="AS1464" s="4">
        <v>2</v>
      </c>
      <c r="AT1464" s="4">
        <v>2</v>
      </c>
      <c r="AU1464" s="4">
        <v>2</v>
      </c>
      <c r="AV1464" s="4">
        <v>2</v>
      </c>
      <c r="AW1464" s="4">
        <v>2</v>
      </c>
      <c r="AX1464" s="4">
        <v>2</v>
      </c>
      <c r="AY1464" s="4">
        <v>2</v>
      </c>
      <c r="AZ1464" s="4">
        <v>2</v>
      </c>
      <c r="BA1464" s="4">
        <f t="shared" si="134"/>
        <v>24</v>
      </c>
      <c r="BD1464" s="4">
        <v>3120</v>
      </c>
      <c r="BE1464" s="63">
        <f t="shared" si="133"/>
        <v>3120</v>
      </c>
      <c r="BG1464" s="4">
        <v>5987</v>
      </c>
      <c r="BH1464" s="4">
        <v>50</v>
      </c>
      <c r="BI1464" s="50">
        <v>150</v>
      </c>
      <c r="BJ1464" s="4">
        <f t="shared" si="131"/>
        <v>6187</v>
      </c>
      <c r="BK1464" s="4">
        <v>3200</v>
      </c>
      <c r="BL1464" s="4">
        <v>16500</v>
      </c>
      <c r="BM1464" s="4" t="s">
        <v>12994</v>
      </c>
      <c r="BN1464" s="4">
        <v>24</v>
      </c>
      <c r="BO1464" s="4">
        <v>1500</v>
      </c>
      <c r="BP1464" s="4" t="s">
        <v>14501</v>
      </c>
      <c r="BR1464" s="4"/>
      <c r="BS1464" s="4"/>
      <c r="BZ1464" s="4"/>
      <c r="CB1464" s="12"/>
      <c r="CL1464" s="4">
        <v>2</v>
      </c>
      <c r="CM1464" s="4">
        <v>8</v>
      </c>
      <c r="CR1464" s="4">
        <v>11813</v>
      </c>
      <c r="CS1464" s="4">
        <v>3</v>
      </c>
      <c r="CT1464" s="4">
        <v>2</v>
      </c>
      <c r="CU1464" s="4" t="s">
        <v>11986</v>
      </c>
      <c r="CV1464" s="4" t="s">
        <v>15195</v>
      </c>
      <c r="CW1464" s="4">
        <v>30</v>
      </c>
      <c r="CX1464" s="4">
        <v>4</v>
      </c>
      <c r="CY1464" s="4" t="s">
        <v>11869</v>
      </c>
      <c r="CZ1464" s="4" t="s">
        <v>9217</v>
      </c>
      <c r="DA1464" s="4">
        <v>36</v>
      </c>
      <c r="DB1464" s="4">
        <v>18</v>
      </c>
      <c r="DC1464" s="4" t="s">
        <v>8746</v>
      </c>
      <c r="DD1464" s="4" t="s">
        <v>14675</v>
      </c>
      <c r="DK1464" s="50">
        <v>1900</v>
      </c>
      <c r="DL1464" s="50">
        <v>150</v>
      </c>
      <c r="DM1464" s="4">
        <v>200</v>
      </c>
      <c r="DN1464" s="4">
        <v>2320</v>
      </c>
      <c r="DO1464" s="4">
        <v>3000</v>
      </c>
      <c r="DP1464" s="4">
        <v>5550</v>
      </c>
      <c r="DS1464" s="4" t="s">
        <v>12498</v>
      </c>
      <c r="DU1464" s="4"/>
      <c r="DV1464" s="4"/>
      <c r="DW1464" s="4"/>
    </row>
    <row r="1465" spans="1:127">
      <c r="A1465" s="60">
        <v>2903283</v>
      </c>
      <c r="B1465" s="4" t="s">
        <v>8747</v>
      </c>
      <c r="D1465" s="4" t="s">
        <v>8856</v>
      </c>
      <c r="E1465" s="4" t="s">
        <v>8743</v>
      </c>
      <c r="F1465" s="4" t="s">
        <v>8857</v>
      </c>
      <c r="G1465" s="4" t="s">
        <v>13510</v>
      </c>
      <c r="H1465" s="4" t="s">
        <v>17025</v>
      </c>
      <c r="I1465" s="4" t="s">
        <v>5518</v>
      </c>
      <c r="J1465" s="4" t="s">
        <v>5518</v>
      </c>
      <c r="L1465" s="4" t="s">
        <v>11731</v>
      </c>
      <c r="M1465" s="4" t="s">
        <v>8629</v>
      </c>
      <c r="N1465" s="4" t="s">
        <v>12144</v>
      </c>
      <c r="O1465" s="4"/>
      <c r="P1465" s="4" t="s">
        <v>12746</v>
      </c>
      <c r="Q1465" s="4"/>
      <c r="R1465" s="4"/>
      <c r="S1465" s="4"/>
      <c r="V1465" s="4" t="s">
        <v>13510</v>
      </c>
      <c r="W1465" s="4" t="s">
        <v>8630</v>
      </c>
      <c r="X1465" s="4" t="s">
        <v>8499</v>
      </c>
      <c r="Y1465" s="13" t="s">
        <v>8500</v>
      </c>
      <c r="Z1465" s="4">
        <v>306</v>
      </c>
      <c r="AA1465" s="4">
        <v>10</v>
      </c>
      <c r="AB1465" s="4">
        <v>60</v>
      </c>
      <c r="AC1465" s="4">
        <v>1</v>
      </c>
      <c r="AD1465" s="4">
        <v>60</v>
      </c>
      <c r="AE1465" s="9">
        <v>6</v>
      </c>
      <c r="AF1465" s="4"/>
      <c r="AG1465" s="4"/>
      <c r="AH1465" s="4"/>
      <c r="AI1465" s="4"/>
      <c r="AJ1465" s="4"/>
      <c r="AK1465" s="4"/>
      <c r="AL1465" s="4">
        <f t="shared" si="135"/>
        <v>0</v>
      </c>
      <c r="AM1465" s="4">
        <f t="shared" si="132"/>
        <v>0</v>
      </c>
      <c r="AN1465" s="4">
        <v>3</v>
      </c>
      <c r="AO1465" s="4">
        <v>3</v>
      </c>
      <c r="AP1465" s="4">
        <v>3</v>
      </c>
      <c r="AQ1465" s="4">
        <v>3</v>
      </c>
      <c r="AR1465" s="4">
        <v>2</v>
      </c>
      <c r="AS1465" s="4">
        <v>2</v>
      </c>
      <c r="AT1465" s="4">
        <v>2</v>
      </c>
      <c r="AU1465" s="4">
        <v>2</v>
      </c>
      <c r="AV1465" s="4">
        <v>3</v>
      </c>
      <c r="AW1465" s="4">
        <v>3</v>
      </c>
      <c r="AX1465" s="4">
        <v>3</v>
      </c>
      <c r="AY1465" s="4">
        <v>3</v>
      </c>
      <c r="AZ1465" s="4">
        <v>3</v>
      </c>
      <c r="BA1465" s="4">
        <f t="shared" si="134"/>
        <v>32</v>
      </c>
      <c r="BD1465" s="4">
        <v>5000</v>
      </c>
      <c r="BE1465" s="63">
        <f t="shared" si="133"/>
        <v>5000</v>
      </c>
      <c r="BF1465" s="4" t="s">
        <v>13070</v>
      </c>
      <c r="BG1465" s="4">
        <v>6856</v>
      </c>
      <c r="BH1465" s="4">
        <v>300</v>
      </c>
      <c r="BI1465" s="50">
        <v>75</v>
      </c>
      <c r="BJ1465" s="4">
        <f t="shared" si="131"/>
        <v>7231</v>
      </c>
      <c r="BK1465" s="4">
        <v>733</v>
      </c>
      <c r="BL1465" s="4">
        <v>18300</v>
      </c>
      <c r="BM1465" s="4" t="s">
        <v>8501</v>
      </c>
      <c r="BO1465" s="4"/>
      <c r="BP1465" s="4"/>
      <c r="BR1465" s="4"/>
      <c r="BS1465" s="4"/>
      <c r="BZ1465" s="4"/>
      <c r="CB1465" s="12"/>
      <c r="CL1465" s="4">
        <v>2</v>
      </c>
      <c r="CM1465" s="4">
        <v>4</v>
      </c>
      <c r="CR1465" s="4">
        <v>11069</v>
      </c>
      <c r="CS1465" s="4">
        <v>60</v>
      </c>
      <c r="CT1465" s="4">
        <v>300</v>
      </c>
      <c r="CU1465" s="4" t="s">
        <v>11986</v>
      </c>
      <c r="CV1465" s="4" t="s">
        <v>14119</v>
      </c>
      <c r="DK1465" s="50">
        <v>1500</v>
      </c>
      <c r="DL1465" s="50">
        <v>75</v>
      </c>
      <c r="DM1465" s="4">
        <v>380</v>
      </c>
      <c r="DN1465" s="4">
        <v>3200</v>
      </c>
      <c r="DO1465" s="4">
        <v>178</v>
      </c>
      <c r="DP1465" s="4">
        <v>356</v>
      </c>
      <c r="DQ1465" s="4">
        <v>484</v>
      </c>
      <c r="DR1465" s="4">
        <v>1200</v>
      </c>
      <c r="DS1465" s="4" t="s">
        <v>12498</v>
      </c>
      <c r="DU1465" s="4" t="s">
        <v>34056</v>
      </c>
      <c r="DV1465" s="4"/>
      <c r="DW1465" s="4" t="s">
        <v>33983</v>
      </c>
    </row>
    <row r="1466" spans="1:127">
      <c r="A1466" s="60">
        <v>2903284</v>
      </c>
      <c r="B1466" s="4" t="s">
        <v>8602</v>
      </c>
      <c r="D1466" s="4" t="s">
        <v>8839</v>
      </c>
      <c r="E1466" s="4" t="s">
        <v>8716</v>
      </c>
      <c r="F1466" s="4" t="s">
        <v>8839</v>
      </c>
      <c r="G1466" s="4" t="s">
        <v>13510</v>
      </c>
      <c r="H1466" s="4" t="s">
        <v>17025</v>
      </c>
      <c r="I1466" s="4" t="s">
        <v>5518</v>
      </c>
      <c r="J1466" s="4" t="s">
        <v>5518</v>
      </c>
      <c r="L1466" s="4" t="s">
        <v>11731</v>
      </c>
      <c r="M1466" s="4" t="s">
        <v>8113</v>
      </c>
      <c r="N1466" s="4" t="s">
        <v>12144</v>
      </c>
      <c r="O1466" s="4"/>
      <c r="P1466" s="4" t="s">
        <v>12746</v>
      </c>
      <c r="Q1466" s="4"/>
      <c r="R1466" s="4"/>
      <c r="S1466" s="4"/>
      <c r="V1466" s="4" t="s">
        <v>12746</v>
      </c>
      <c r="W1466" s="4"/>
      <c r="X1466" s="4" t="s">
        <v>12050</v>
      </c>
      <c r="Y1466" s="13" t="s">
        <v>11749</v>
      </c>
      <c r="Z1466" s="4">
        <v>223</v>
      </c>
      <c r="AA1466" s="4">
        <v>10</v>
      </c>
      <c r="AB1466" s="4">
        <v>55</v>
      </c>
      <c r="AC1466" s="4">
        <v>1</v>
      </c>
      <c r="AD1466" s="4">
        <v>55</v>
      </c>
      <c r="AE1466" s="9">
        <v>5.5</v>
      </c>
      <c r="AF1466" s="4"/>
      <c r="AG1466" s="4"/>
      <c r="AH1466" s="4">
        <v>1</v>
      </c>
      <c r="AI1466" s="4"/>
      <c r="AJ1466" s="4">
        <v>2</v>
      </c>
      <c r="AK1466" s="4"/>
      <c r="AL1466" s="4">
        <f t="shared" si="135"/>
        <v>3</v>
      </c>
      <c r="AM1466" s="4">
        <f t="shared" si="132"/>
        <v>0</v>
      </c>
      <c r="AN1466" s="4">
        <v>8</v>
      </c>
      <c r="AO1466" s="4">
        <v>6</v>
      </c>
      <c r="AP1466" s="4">
        <v>6</v>
      </c>
      <c r="AQ1466" s="4">
        <v>10</v>
      </c>
      <c r="AR1466" s="4">
        <v>2</v>
      </c>
      <c r="AS1466" s="4">
        <v>8</v>
      </c>
      <c r="AT1466" s="4">
        <v>9</v>
      </c>
      <c r="AU1466" s="4">
        <v>8</v>
      </c>
      <c r="AV1466" s="4">
        <v>5</v>
      </c>
      <c r="AW1466" s="4">
        <v>8</v>
      </c>
      <c r="AX1466" s="4">
        <v>9</v>
      </c>
      <c r="AY1466" s="4">
        <v>10</v>
      </c>
      <c r="AZ1466" s="4">
        <v>9</v>
      </c>
      <c r="BA1466" s="4">
        <f t="shared" si="134"/>
        <v>90</v>
      </c>
      <c r="BB1466" s="4">
        <v>4725</v>
      </c>
      <c r="BC1466" s="4">
        <v>3830</v>
      </c>
      <c r="BD1466" s="4">
        <v>9609</v>
      </c>
      <c r="BE1466" s="63">
        <f t="shared" si="133"/>
        <v>18164</v>
      </c>
      <c r="BF1466" s="4" t="s">
        <v>12236</v>
      </c>
      <c r="BG1466" s="4">
        <v>8979</v>
      </c>
      <c r="BH1466" s="4">
        <v>180</v>
      </c>
      <c r="BI1466" s="50">
        <v>1633</v>
      </c>
      <c r="BJ1466" s="4">
        <f t="shared" ref="BJ1466:BJ1529" si="136">SUM(BG1466:BI1466)</f>
        <v>10792</v>
      </c>
      <c r="BK1466" s="4">
        <v>4414</v>
      </c>
      <c r="BL1466" s="4">
        <v>46842</v>
      </c>
      <c r="BM1466" s="4" t="s">
        <v>12994</v>
      </c>
      <c r="BO1466" s="4"/>
      <c r="BP1466" s="4"/>
      <c r="BR1466" s="4"/>
      <c r="BS1466" s="4"/>
      <c r="BZ1466" s="4"/>
      <c r="CB1466" s="12"/>
      <c r="CC1466" s="4">
        <v>43755</v>
      </c>
      <c r="CL1466" s="4">
        <v>4</v>
      </c>
      <c r="CM1466" s="4">
        <v>135</v>
      </c>
      <c r="CR1466" s="4">
        <v>36050</v>
      </c>
      <c r="CS1466" s="4">
        <v>30</v>
      </c>
      <c r="CT1466" s="4">
        <v>180</v>
      </c>
      <c r="CU1466" s="4" t="s">
        <v>11986</v>
      </c>
      <c r="CV1466" s="4" t="s">
        <v>15195</v>
      </c>
      <c r="DK1466" s="50">
        <v>32600</v>
      </c>
      <c r="DL1466" s="50">
        <v>1633</v>
      </c>
      <c r="DM1466" s="4">
        <v>566</v>
      </c>
      <c r="DN1466" s="4">
        <v>6800</v>
      </c>
      <c r="DS1466" s="4" t="s">
        <v>12498</v>
      </c>
      <c r="DU1466" s="4" t="s">
        <v>33984</v>
      </c>
      <c r="DV1466" s="4"/>
      <c r="DW1466" s="4" t="s">
        <v>33987</v>
      </c>
    </row>
    <row r="1467" spans="1:127">
      <c r="A1467" s="60">
        <v>2903285</v>
      </c>
      <c r="B1467" s="4" t="s">
        <v>7993</v>
      </c>
      <c r="D1467" s="4" t="s">
        <v>8114</v>
      </c>
      <c r="E1467" s="4" t="s">
        <v>8228</v>
      </c>
      <c r="F1467" s="4" t="s">
        <v>8227</v>
      </c>
      <c r="G1467" s="4" t="s">
        <v>13510</v>
      </c>
      <c r="H1467" s="4" t="s">
        <v>17025</v>
      </c>
      <c r="I1467" s="4" t="s">
        <v>5518</v>
      </c>
      <c r="J1467" s="4" t="s">
        <v>5518</v>
      </c>
      <c r="L1467" s="4" t="s">
        <v>11731</v>
      </c>
      <c r="M1467" s="4"/>
      <c r="N1467" s="4" t="s">
        <v>12144</v>
      </c>
      <c r="O1467" s="4"/>
      <c r="P1467" s="4" t="s">
        <v>12746</v>
      </c>
      <c r="Q1467" s="4"/>
      <c r="R1467" s="4"/>
      <c r="S1467" s="4"/>
      <c r="V1467" s="4" t="s">
        <v>12746</v>
      </c>
      <c r="W1467" s="4"/>
      <c r="X1467" s="4" t="s">
        <v>12050</v>
      </c>
      <c r="Y1467" s="13" t="s">
        <v>11749</v>
      </c>
      <c r="Z1467" s="4">
        <v>307</v>
      </c>
      <c r="AA1467" s="4">
        <v>9</v>
      </c>
      <c r="AB1467" s="4">
        <v>50</v>
      </c>
      <c r="AC1467" s="4">
        <v>1</v>
      </c>
      <c r="AD1467" s="4">
        <v>50</v>
      </c>
      <c r="AE1467" s="9">
        <v>5.5</v>
      </c>
      <c r="AF1467" s="4"/>
      <c r="AG1467" s="4"/>
      <c r="AH1467" s="4">
        <v>2</v>
      </c>
      <c r="AI1467" s="4"/>
      <c r="AJ1467" s="4">
        <v>1</v>
      </c>
      <c r="AK1467" s="4">
        <v>1</v>
      </c>
      <c r="AL1467" s="4">
        <f t="shared" si="135"/>
        <v>3</v>
      </c>
      <c r="AM1467" s="4">
        <f t="shared" si="132"/>
        <v>1</v>
      </c>
      <c r="AN1467" s="4">
        <v>17</v>
      </c>
      <c r="AO1467" s="4">
        <v>18</v>
      </c>
      <c r="AP1467" s="4">
        <v>17</v>
      </c>
      <c r="AQ1467" s="4">
        <v>17</v>
      </c>
      <c r="AR1467" s="4">
        <v>18</v>
      </c>
      <c r="AS1467" s="4">
        <v>18</v>
      </c>
      <c r="AT1467" s="4">
        <v>18</v>
      </c>
      <c r="AU1467" s="4">
        <v>17</v>
      </c>
      <c r="AV1467" s="4">
        <v>16</v>
      </c>
      <c r="AW1467" s="4">
        <v>19</v>
      </c>
      <c r="AX1467" s="4">
        <v>18</v>
      </c>
      <c r="AY1467" s="4">
        <v>16</v>
      </c>
      <c r="AZ1467" s="4">
        <v>16</v>
      </c>
      <c r="BA1467" s="4">
        <f t="shared" si="134"/>
        <v>208</v>
      </c>
      <c r="BB1467" s="4">
        <v>9100</v>
      </c>
      <c r="BC1467" s="4">
        <v>4000</v>
      </c>
      <c r="BD1467" s="4">
        <v>35000</v>
      </c>
      <c r="BE1467" s="63">
        <f t="shared" si="133"/>
        <v>48100</v>
      </c>
      <c r="BF1467" s="4" t="s">
        <v>13070</v>
      </c>
      <c r="BG1467" s="4">
        <v>10000</v>
      </c>
      <c r="BH1467" s="4">
        <v>150</v>
      </c>
      <c r="BI1467" s="50">
        <v>500</v>
      </c>
      <c r="BJ1467" s="4">
        <f t="shared" si="136"/>
        <v>10650</v>
      </c>
      <c r="BK1467" s="4">
        <v>1628</v>
      </c>
      <c r="BL1467" s="4">
        <v>70000</v>
      </c>
      <c r="BM1467" s="4" t="s">
        <v>12814</v>
      </c>
      <c r="BN1467" s="4">
        <v>36</v>
      </c>
      <c r="BO1467" s="4">
        <v>5000</v>
      </c>
      <c r="BP1467" s="4" t="s">
        <v>10036</v>
      </c>
      <c r="BR1467" s="4"/>
      <c r="BS1467" s="4"/>
      <c r="BZ1467" s="4"/>
      <c r="CB1467" s="12"/>
      <c r="CL1467" s="4">
        <v>7</v>
      </c>
      <c r="CM1467" s="4">
        <v>28</v>
      </c>
      <c r="CR1467" s="4">
        <v>64350</v>
      </c>
      <c r="CS1467" s="4">
        <v>35</v>
      </c>
      <c r="CT1467" s="4">
        <v>150</v>
      </c>
      <c r="CU1467" s="4" t="s">
        <v>11986</v>
      </c>
      <c r="CV1467" s="4" t="s">
        <v>15195</v>
      </c>
      <c r="DK1467" s="50">
        <v>12500</v>
      </c>
      <c r="DL1467" s="50">
        <v>500</v>
      </c>
      <c r="DM1467" s="4">
        <v>600</v>
      </c>
      <c r="DN1467" s="4">
        <v>6000</v>
      </c>
      <c r="DO1467" s="4">
        <v>1500</v>
      </c>
      <c r="DP1467" s="4">
        <v>3000</v>
      </c>
      <c r="DQ1467" s="4">
        <v>500</v>
      </c>
      <c r="DR1467" s="4">
        <v>1000</v>
      </c>
      <c r="DS1467" s="4" t="s">
        <v>12498</v>
      </c>
      <c r="DU1467" s="84" t="s">
        <v>33998</v>
      </c>
      <c r="DV1467" s="4"/>
      <c r="DW1467" s="4" t="s">
        <v>33874</v>
      </c>
    </row>
    <row r="1468" spans="1:127">
      <c r="A1468" s="60">
        <v>2903286</v>
      </c>
      <c r="B1468" s="4" t="s">
        <v>8372</v>
      </c>
      <c r="D1468" s="4" t="s">
        <v>8373</v>
      </c>
      <c r="E1468" s="4" t="s">
        <v>8136</v>
      </c>
      <c r="F1468" s="4" t="s">
        <v>8133</v>
      </c>
      <c r="G1468" s="4" t="s">
        <v>12746</v>
      </c>
      <c r="H1468" s="4" t="s">
        <v>17025</v>
      </c>
      <c r="I1468" s="4" t="s">
        <v>5518</v>
      </c>
      <c r="J1468" s="4" t="s">
        <v>5518</v>
      </c>
      <c r="L1468" s="4" t="s">
        <v>11731</v>
      </c>
      <c r="M1468" s="4" t="s">
        <v>8137</v>
      </c>
      <c r="N1468" s="4" t="s">
        <v>12144</v>
      </c>
      <c r="O1468" s="4"/>
      <c r="P1468" s="4" t="s">
        <v>13510</v>
      </c>
      <c r="Q1468" s="4"/>
      <c r="R1468" s="4"/>
      <c r="S1468" s="4"/>
      <c r="V1468" s="4" t="s">
        <v>12746</v>
      </c>
      <c r="W1468" s="4"/>
      <c r="X1468" s="4" t="s">
        <v>11911</v>
      </c>
      <c r="Y1468" s="13" t="s">
        <v>12062</v>
      </c>
      <c r="Z1468" s="4">
        <v>180</v>
      </c>
      <c r="AA1468" s="4">
        <v>8</v>
      </c>
      <c r="AB1468" s="4">
        <v>44</v>
      </c>
      <c r="AC1468" s="4">
        <v>1</v>
      </c>
      <c r="AD1468" s="4">
        <v>44</v>
      </c>
      <c r="AE1468" s="9">
        <v>5.5</v>
      </c>
      <c r="AF1468" s="4">
        <v>1</v>
      </c>
      <c r="AG1468" s="4"/>
      <c r="AH1468" s="4"/>
      <c r="AI1468" s="4"/>
      <c r="AJ1468" s="4"/>
      <c r="AK1468" s="4"/>
      <c r="AL1468" s="4">
        <f t="shared" si="135"/>
        <v>0</v>
      </c>
      <c r="AM1468" s="4">
        <f t="shared" si="132"/>
        <v>0</v>
      </c>
      <c r="AN1468" s="4">
        <v>8</v>
      </c>
      <c r="AO1468" s="4"/>
      <c r="AP1468" s="4"/>
      <c r="AQ1468" s="4"/>
      <c r="AR1468" s="4">
        <v>8</v>
      </c>
      <c r="AS1468" s="4">
        <v>8</v>
      </c>
      <c r="AT1468" s="4">
        <v>8</v>
      </c>
      <c r="AU1468" s="4">
        <v>8</v>
      </c>
      <c r="AV1468" s="4">
        <v>8</v>
      </c>
      <c r="AW1468" s="4">
        <v>8</v>
      </c>
      <c r="AX1468" s="4"/>
      <c r="AY1468" s="4"/>
      <c r="AZ1468" s="4"/>
      <c r="BA1468" s="4">
        <f t="shared" si="134"/>
        <v>48</v>
      </c>
      <c r="BD1468" s="4">
        <v>5200</v>
      </c>
      <c r="BE1468" s="63">
        <f t="shared" si="133"/>
        <v>5200</v>
      </c>
      <c r="BF1468" s="4" t="s">
        <v>12236</v>
      </c>
      <c r="BG1468" s="4">
        <v>1612</v>
      </c>
      <c r="BJ1468" s="4">
        <f t="shared" si="136"/>
        <v>1612</v>
      </c>
      <c r="BK1468" s="4">
        <v>363</v>
      </c>
      <c r="BL1468" s="4">
        <v>12000</v>
      </c>
      <c r="BM1468" s="4" t="s">
        <v>9184</v>
      </c>
      <c r="BO1468" s="4"/>
      <c r="BP1468" s="4"/>
      <c r="BR1468" s="4"/>
      <c r="BS1468" s="4"/>
      <c r="BZ1468" s="4"/>
      <c r="CB1468" s="12"/>
      <c r="CR1468" s="4">
        <v>10388</v>
      </c>
      <c r="DM1468" s="4">
        <v>25</v>
      </c>
      <c r="DN1468" s="4">
        <v>350</v>
      </c>
      <c r="DO1468" s="4">
        <v>125</v>
      </c>
      <c r="DP1468" s="4">
        <v>187</v>
      </c>
      <c r="DS1468" s="4" t="s">
        <v>12498</v>
      </c>
      <c r="DU1468" s="4" t="s">
        <v>33875</v>
      </c>
      <c r="DV1468" s="4"/>
      <c r="DW1468" s="4"/>
    </row>
    <row r="1469" spans="1:127">
      <c r="A1469" s="60">
        <v>2903287</v>
      </c>
      <c r="B1469" s="4" t="s">
        <v>8248</v>
      </c>
      <c r="D1469" s="4" t="s">
        <v>8375</v>
      </c>
      <c r="E1469" s="4" t="s">
        <v>8382</v>
      </c>
      <c r="F1469" s="4" t="s">
        <v>8381</v>
      </c>
      <c r="G1469" s="4" t="s">
        <v>12746</v>
      </c>
      <c r="H1469" s="4" t="s">
        <v>17025</v>
      </c>
      <c r="I1469" s="4" t="s">
        <v>5518</v>
      </c>
      <c r="J1469" s="4" t="s">
        <v>5518</v>
      </c>
      <c r="L1469" s="4" t="s">
        <v>11731</v>
      </c>
      <c r="M1469" s="4"/>
      <c r="N1469" s="4" t="s">
        <v>12144</v>
      </c>
      <c r="O1469" s="4"/>
      <c r="P1469" s="4" t="s">
        <v>13510</v>
      </c>
      <c r="Q1469" s="4"/>
      <c r="R1469" s="4"/>
      <c r="S1469" s="4"/>
      <c r="V1469" s="4" t="s">
        <v>12746</v>
      </c>
      <c r="W1469" s="4"/>
      <c r="X1469" s="4" t="s">
        <v>11911</v>
      </c>
      <c r="Y1469" s="13" t="s">
        <v>12062</v>
      </c>
      <c r="Z1469" s="4">
        <v>307</v>
      </c>
      <c r="AA1469" s="4">
        <v>9</v>
      </c>
      <c r="AB1469" s="4">
        <v>54</v>
      </c>
      <c r="AC1469" s="4">
        <v>1</v>
      </c>
      <c r="AD1469" s="4">
        <v>54</v>
      </c>
      <c r="AE1469" s="9">
        <v>6</v>
      </c>
      <c r="AF1469" s="4">
        <v>2</v>
      </c>
      <c r="AG1469" s="4"/>
      <c r="AH1469" s="4"/>
      <c r="AI1469" s="4"/>
      <c r="AJ1469" s="4"/>
      <c r="AK1469" s="4"/>
      <c r="AL1469" s="4">
        <f t="shared" si="135"/>
        <v>0</v>
      </c>
      <c r="AM1469" s="4">
        <f t="shared" si="132"/>
        <v>0</v>
      </c>
      <c r="AN1469" s="4">
        <v>3</v>
      </c>
      <c r="AO1469" s="4">
        <v>3</v>
      </c>
      <c r="AP1469" s="4">
        <v>3</v>
      </c>
      <c r="AQ1469" s="4">
        <v>3</v>
      </c>
      <c r="AR1469" s="4">
        <v>3</v>
      </c>
      <c r="AS1469" s="4">
        <v>3</v>
      </c>
      <c r="AT1469" s="4">
        <v>3</v>
      </c>
      <c r="AU1469" s="4">
        <v>3</v>
      </c>
      <c r="AV1469" s="4">
        <v>3</v>
      </c>
      <c r="AW1469" s="4">
        <v>3</v>
      </c>
      <c r="AX1469" s="4">
        <v>3</v>
      </c>
      <c r="AY1469" s="4">
        <v>3</v>
      </c>
      <c r="AZ1469" s="4">
        <v>3</v>
      </c>
      <c r="BA1469" s="4">
        <f t="shared" si="134"/>
        <v>36</v>
      </c>
      <c r="BD1469" s="4">
        <v>5200</v>
      </c>
      <c r="BE1469" s="63">
        <f t="shared" si="133"/>
        <v>5200</v>
      </c>
      <c r="BF1469" s="4" t="s">
        <v>13070</v>
      </c>
      <c r="BG1469" s="4">
        <v>6623</v>
      </c>
      <c r="BH1469" s="4">
        <v>34</v>
      </c>
      <c r="BJ1469" s="4">
        <f t="shared" si="136"/>
        <v>6657</v>
      </c>
      <c r="BK1469" s="4">
        <v>800</v>
      </c>
      <c r="BL1469" s="4">
        <v>39995</v>
      </c>
      <c r="BM1469" s="4" t="s">
        <v>14894</v>
      </c>
      <c r="BO1469" s="4"/>
      <c r="BP1469" s="4"/>
      <c r="BR1469" s="4"/>
      <c r="BS1469" s="4"/>
      <c r="BZ1469" s="4"/>
      <c r="CB1469" s="12"/>
      <c r="CH1469" s="4">
        <v>1</v>
      </c>
      <c r="CI1469" s="4">
        <v>4</v>
      </c>
      <c r="CR1469" s="4">
        <v>33338</v>
      </c>
      <c r="CS1469" s="4">
        <v>4</v>
      </c>
      <c r="CT1469" s="4">
        <v>24</v>
      </c>
      <c r="CU1469" s="4" t="s">
        <v>11986</v>
      </c>
      <c r="CV1469" s="4" t="s">
        <v>14119</v>
      </c>
      <c r="CW1469" s="4">
        <v>60</v>
      </c>
      <c r="CX1469" s="4">
        <v>10</v>
      </c>
      <c r="CY1469" s="4" t="s">
        <v>11869</v>
      </c>
      <c r="CZ1469" s="4" t="s">
        <v>98</v>
      </c>
      <c r="DM1469" s="4">
        <v>155</v>
      </c>
      <c r="DN1469" s="4">
        <v>2480</v>
      </c>
      <c r="DO1469" s="4">
        <v>387</v>
      </c>
      <c r="DP1469" s="4">
        <v>735</v>
      </c>
      <c r="DS1469" s="4" t="s">
        <v>12498</v>
      </c>
      <c r="DU1469" s="4"/>
      <c r="DV1469" s="4"/>
      <c r="DW1469" s="4"/>
    </row>
    <row r="1470" spans="1:127">
      <c r="A1470" s="60">
        <v>2903288</v>
      </c>
      <c r="B1470" s="4" t="s">
        <v>8255</v>
      </c>
      <c r="D1470" s="4" t="s">
        <v>8256</v>
      </c>
      <c r="E1470" s="59" t="s">
        <v>30016</v>
      </c>
      <c r="F1470" s="4" t="s">
        <v>8256</v>
      </c>
      <c r="G1470" s="4" t="s">
        <v>12746</v>
      </c>
      <c r="H1470" s="4" t="s">
        <v>17025</v>
      </c>
      <c r="I1470" s="4" t="s">
        <v>8145</v>
      </c>
      <c r="J1470" s="4" t="s">
        <v>5518</v>
      </c>
      <c r="L1470" s="4" t="s">
        <v>11731</v>
      </c>
      <c r="M1470" s="4"/>
      <c r="N1470" s="4" t="s">
        <v>12746</v>
      </c>
      <c r="O1470" s="4" t="s">
        <v>5550</v>
      </c>
      <c r="P1470" s="4" t="s">
        <v>12746</v>
      </c>
      <c r="Q1470" s="4"/>
      <c r="R1470" s="4"/>
      <c r="S1470" s="4"/>
      <c r="V1470" s="4" t="s">
        <v>12746</v>
      </c>
      <c r="W1470" s="4"/>
      <c r="X1470" s="4" t="s">
        <v>7912</v>
      </c>
      <c r="Y1470" s="13" t="s">
        <v>7913</v>
      </c>
      <c r="Z1470" s="4">
        <v>289</v>
      </c>
      <c r="AA1470" s="4">
        <v>9</v>
      </c>
      <c r="AB1470" s="4">
        <v>52</v>
      </c>
      <c r="AC1470" s="4">
        <v>1</v>
      </c>
      <c r="AD1470" s="4">
        <v>52</v>
      </c>
      <c r="AE1470" s="9">
        <v>5.5</v>
      </c>
      <c r="AF1470" s="4">
        <v>1</v>
      </c>
      <c r="AG1470" s="4"/>
      <c r="AH1470" s="4"/>
      <c r="AI1470" s="4"/>
      <c r="AJ1470" s="4">
        <v>2</v>
      </c>
      <c r="AK1470" s="4">
        <v>1</v>
      </c>
      <c r="AL1470" s="4">
        <f t="shared" si="135"/>
        <v>2</v>
      </c>
      <c r="AM1470" s="4">
        <f t="shared" si="132"/>
        <v>1</v>
      </c>
      <c r="AN1470" s="4">
        <v>15</v>
      </c>
      <c r="AO1470" s="4">
        <v>9</v>
      </c>
      <c r="AP1470" s="4">
        <v>4</v>
      </c>
      <c r="AQ1470" s="4">
        <v>11</v>
      </c>
      <c r="AR1470" s="4">
        <v>18</v>
      </c>
      <c r="AS1470" s="4">
        <v>17</v>
      </c>
      <c r="AT1470" s="4">
        <v>19</v>
      </c>
      <c r="AU1470" s="4">
        <v>21</v>
      </c>
      <c r="AV1470" s="4">
        <v>20</v>
      </c>
      <c r="AW1470" s="4">
        <v>15</v>
      </c>
      <c r="AX1470" s="4">
        <v>15</v>
      </c>
      <c r="AY1470" s="4">
        <v>11</v>
      </c>
      <c r="AZ1470" s="4">
        <v>4</v>
      </c>
      <c r="BA1470" s="4">
        <f t="shared" si="134"/>
        <v>164</v>
      </c>
      <c r="BC1470" s="4">
        <v>3936</v>
      </c>
      <c r="BD1470" s="4">
        <v>14097</v>
      </c>
      <c r="BE1470" s="63">
        <f t="shared" si="133"/>
        <v>18033</v>
      </c>
      <c r="BF1470" s="4" t="s">
        <v>12236</v>
      </c>
      <c r="BG1470" s="4">
        <v>13974</v>
      </c>
      <c r="BH1470" s="4">
        <v>60</v>
      </c>
      <c r="BI1470" s="50">
        <v>361</v>
      </c>
      <c r="BJ1470" s="4">
        <f t="shared" si="136"/>
        <v>14395</v>
      </c>
      <c r="BK1470" s="4">
        <v>5843</v>
      </c>
      <c r="BL1470" s="4">
        <v>43237</v>
      </c>
      <c r="BM1470" s="4" t="s">
        <v>12994</v>
      </c>
      <c r="BO1470" s="4"/>
      <c r="BP1470" s="4"/>
      <c r="BR1470" s="4"/>
      <c r="BS1470" s="4"/>
      <c r="BZ1470" s="4"/>
      <c r="CB1470" s="12"/>
      <c r="CL1470" s="4">
        <v>4</v>
      </c>
      <c r="CM1470" s="4">
        <v>30</v>
      </c>
      <c r="CR1470" s="4">
        <v>28842</v>
      </c>
      <c r="CS1470" s="4">
        <v>15</v>
      </c>
      <c r="CT1470" s="4">
        <v>60</v>
      </c>
      <c r="CU1470" s="4" t="s">
        <v>11986</v>
      </c>
      <c r="CV1470" s="4" t="s">
        <v>14119</v>
      </c>
      <c r="DK1470" s="50">
        <v>12040</v>
      </c>
      <c r="DL1470" s="50">
        <v>361</v>
      </c>
      <c r="DM1470" s="4">
        <v>700</v>
      </c>
      <c r="DN1470" s="4">
        <v>9375</v>
      </c>
      <c r="DO1470" s="4">
        <v>3700</v>
      </c>
      <c r="DP1470" s="4">
        <v>4599</v>
      </c>
      <c r="DS1470" s="4" t="s">
        <v>12498</v>
      </c>
      <c r="DU1470" s="4"/>
      <c r="DV1470" s="4"/>
      <c r="DW1470" s="4" t="s">
        <v>33876</v>
      </c>
    </row>
    <row r="1471" spans="1:127">
      <c r="A1471" s="60">
        <v>2903289</v>
      </c>
      <c r="B1471" s="4" t="s">
        <v>7789</v>
      </c>
      <c r="D1471" s="4" t="s">
        <v>7790</v>
      </c>
      <c r="E1471" s="4" t="s">
        <v>7914</v>
      </c>
      <c r="F1471" s="4" t="s">
        <v>7790</v>
      </c>
      <c r="G1471" s="4" t="s">
        <v>13510</v>
      </c>
      <c r="H1471" s="4" t="s">
        <v>17025</v>
      </c>
      <c r="I1471" s="4" t="s">
        <v>5518</v>
      </c>
      <c r="J1471" s="4" t="s">
        <v>5518</v>
      </c>
      <c r="L1471" s="4" t="s">
        <v>11731</v>
      </c>
      <c r="M1471" s="4"/>
      <c r="N1471" s="4" t="s">
        <v>12144</v>
      </c>
      <c r="O1471" s="4"/>
      <c r="P1471" s="4" t="s">
        <v>12746</v>
      </c>
      <c r="Q1471" s="4"/>
      <c r="R1471" s="4"/>
      <c r="S1471" s="4"/>
      <c r="V1471" s="4" t="s">
        <v>12746</v>
      </c>
      <c r="W1471" s="4"/>
      <c r="X1471" s="13" t="s">
        <v>11911</v>
      </c>
      <c r="Y1471" s="13" t="s">
        <v>12062</v>
      </c>
      <c r="Z1471" s="4">
        <v>250</v>
      </c>
      <c r="AA1471" s="4">
        <v>8</v>
      </c>
      <c r="AB1471" s="4">
        <v>44</v>
      </c>
      <c r="AC1471" s="4">
        <v>1</v>
      </c>
      <c r="AD1471" s="4">
        <v>44</v>
      </c>
      <c r="AE1471" s="9">
        <v>5.5</v>
      </c>
      <c r="AF1471" s="4"/>
      <c r="AG1471" s="4"/>
      <c r="AH1471" s="4">
        <v>1</v>
      </c>
      <c r="AI1471" s="4"/>
      <c r="AJ1471" s="4"/>
      <c r="AK1471" s="4"/>
      <c r="AL1471" s="4">
        <f t="shared" si="135"/>
        <v>1</v>
      </c>
      <c r="AM1471" s="4">
        <f t="shared" si="132"/>
        <v>0</v>
      </c>
      <c r="AN1471" s="4">
        <v>2</v>
      </c>
      <c r="AO1471" s="4"/>
      <c r="AP1471" s="4">
        <v>4</v>
      </c>
      <c r="AQ1471" s="4">
        <v>5</v>
      </c>
      <c r="AR1471" s="4">
        <v>5</v>
      </c>
      <c r="AS1471" s="4">
        <v>4</v>
      </c>
      <c r="AT1471" s="4">
        <v>4</v>
      </c>
      <c r="AU1471" s="4">
        <v>4</v>
      </c>
      <c r="AV1471" s="4">
        <v>3</v>
      </c>
      <c r="AW1471" s="4">
        <v>3</v>
      </c>
      <c r="AX1471" s="4">
        <v>3</v>
      </c>
      <c r="AY1471" s="4"/>
      <c r="AZ1471" s="4"/>
      <c r="BA1471" s="4">
        <f t="shared" si="134"/>
        <v>35</v>
      </c>
      <c r="BB1471" s="4">
        <v>4300</v>
      </c>
      <c r="BD1471" s="4">
        <v>3982</v>
      </c>
      <c r="BE1471" s="63">
        <f t="shared" si="133"/>
        <v>8282</v>
      </c>
      <c r="BF1471" s="4" t="s">
        <v>12236</v>
      </c>
      <c r="BG1471" s="4">
        <v>3605</v>
      </c>
      <c r="BH1471" s="4">
        <v>51</v>
      </c>
      <c r="BI1471" s="50">
        <v>263</v>
      </c>
      <c r="BJ1471" s="4">
        <f t="shared" si="136"/>
        <v>3919</v>
      </c>
      <c r="BK1471" s="4">
        <v>2150</v>
      </c>
      <c r="BL1471" s="4">
        <v>12900</v>
      </c>
      <c r="BM1471" s="4" t="s">
        <v>12994</v>
      </c>
      <c r="BN1471" s="4">
        <v>35</v>
      </c>
      <c r="BO1471" s="4">
        <v>240</v>
      </c>
      <c r="BP1471" s="4" t="s">
        <v>12539</v>
      </c>
      <c r="BR1471" s="4"/>
      <c r="BS1471" s="4"/>
      <c r="BZ1471" s="4"/>
      <c r="CB1471" s="12"/>
      <c r="CC1471" s="4">
        <v>15626</v>
      </c>
      <c r="CL1471" s="4">
        <v>4</v>
      </c>
      <c r="CM1471" s="4">
        <v>17</v>
      </c>
      <c r="CR1471" s="4">
        <v>9221</v>
      </c>
      <c r="CS1471" s="4">
        <v>17</v>
      </c>
      <c r="CT1471" s="4">
        <v>51</v>
      </c>
      <c r="CU1471" s="4" t="s">
        <v>11986</v>
      </c>
      <c r="CV1471" s="4" t="s">
        <v>12328</v>
      </c>
      <c r="DK1471" s="50">
        <v>4993</v>
      </c>
      <c r="DL1471" s="50">
        <v>263</v>
      </c>
      <c r="DM1471" s="4">
        <v>200</v>
      </c>
      <c r="DN1471" s="4">
        <v>2170</v>
      </c>
      <c r="DO1471" s="4">
        <v>1360</v>
      </c>
      <c r="DP1471" s="4">
        <v>1435</v>
      </c>
      <c r="DS1471" s="4" t="s">
        <v>12498</v>
      </c>
      <c r="DU1471" s="4" t="s">
        <v>33877</v>
      </c>
      <c r="DV1471" s="4"/>
      <c r="DW1471" s="4"/>
    </row>
    <row r="1472" spans="1:127">
      <c r="A1472" s="60">
        <v>2903290</v>
      </c>
      <c r="B1472" s="4" t="s">
        <v>8251</v>
      </c>
      <c r="D1472" s="4" t="s">
        <v>8252</v>
      </c>
      <c r="E1472" s="4" t="s">
        <v>8394</v>
      </c>
      <c r="F1472" s="4" t="s">
        <v>8393</v>
      </c>
      <c r="G1472" s="4" t="s">
        <v>12746</v>
      </c>
      <c r="H1472" s="4" t="s">
        <v>17025</v>
      </c>
      <c r="I1472" s="4" t="s">
        <v>5518</v>
      </c>
      <c r="J1472" s="4" t="s">
        <v>5518</v>
      </c>
      <c r="L1472" s="4" t="s">
        <v>11731</v>
      </c>
      <c r="M1472" s="4" t="s">
        <v>9123</v>
      </c>
      <c r="N1472" s="4" t="s">
        <v>12144</v>
      </c>
      <c r="O1472" s="4"/>
      <c r="P1472" s="4" t="s">
        <v>12746</v>
      </c>
      <c r="Q1472" s="4"/>
      <c r="R1472" s="4"/>
      <c r="S1472" s="4"/>
      <c r="V1472" s="4" t="s">
        <v>12746</v>
      </c>
      <c r="W1472" s="4"/>
      <c r="X1472" s="13" t="s">
        <v>11911</v>
      </c>
      <c r="Y1472" s="13" t="s">
        <v>12062</v>
      </c>
      <c r="Z1472" s="4">
        <v>306</v>
      </c>
      <c r="AA1472" s="4">
        <v>10</v>
      </c>
      <c r="AB1472" s="4">
        <v>55</v>
      </c>
      <c r="AC1472" s="4">
        <v>1</v>
      </c>
      <c r="AD1472" s="4">
        <v>55</v>
      </c>
      <c r="AE1472" s="9">
        <v>5.5</v>
      </c>
      <c r="AF1472" s="4">
        <v>1</v>
      </c>
      <c r="AG1472" s="4"/>
      <c r="AH1472" s="4">
        <v>1</v>
      </c>
      <c r="AI1472" s="4"/>
      <c r="AJ1472" s="4">
        <v>1</v>
      </c>
      <c r="AK1472" s="4"/>
      <c r="AL1472" s="4">
        <f t="shared" si="135"/>
        <v>2</v>
      </c>
      <c r="AM1472" s="4">
        <f t="shared" si="132"/>
        <v>0</v>
      </c>
      <c r="AN1472" s="4">
        <v>4</v>
      </c>
      <c r="AO1472" s="4">
        <v>4</v>
      </c>
      <c r="AP1472" s="4">
        <v>4</v>
      </c>
      <c r="AQ1472" s="4">
        <v>4</v>
      </c>
      <c r="AR1472" s="4">
        <v>4</v>
      </c>
      <c r="AS1472" s="4">
        <v>4</v>
      </c>
      <c r="AT1472" s="4">
        <v>4</v>
      </c>
      <c r="AU1472" s="4">
        <v>4</v>
      </c>
      <c r="AV1472" s="4">
        <v>4</v>
      </c>
      <c r="AW1472" s="4">
        <v>4</v>
      </c>
      <c r="AX1472" s="4">
        <v>4</v>
      </c>
      <c r="AY1472" s="4">
        <v>4</v>
      </c>
      <c r="AZ1472" s="4">
        <v>4</v>
      </c>
      <c r="BA1472" s="4">
        <f t="shared" si="134"/>
        <v>48</v>
      </c>
      <c r="BC1472" s="4">
        <v>2600</v>
      </c>
      <c r="BD1472" s="4">
        <v>4680</v>
      </c>
      <c r="BE1472" s="63">
        <f t="shared" si="133"/>
        <v>7280</v>
      </c>
      <c r="BG1472" s="4">
        <v>5549</v>
      </c>
      <c r="BH1472" s="4">
        <v>154</v>
      </c>
      <c r="BI1472" s="50">
        <v>316</v>
      </c>
      <c r="BJ1472" s="4">
        <f t="shared" si="136"/>
        <v>6019</v>
      </c>
      <c r="BK1472" s="4">
        <v>432</v>
      </c>
      <c r="BL1472" s="4">
        <v>28080</v>
      </c>
      <c r="BM1472" s="4" t="s">
        <v>13295</v>
      </c>
      <c r="BO1472" s="4"/>
      <c r="BP1472" s="4"/>
      <c r="BR1472" s="4"/>
      <c r="BS1472" s="4"/>
      <c r="BZ1472" s="4"/>
      <c r="CB1472" s="12"/>
      <c r="CL1472" s="4">
        <v>1</v>
      </c>
      <c r="CM1472" s="4">
        <v>2</v>
      </c>
      <c r="CR1472" s="4">
        <v>22061</v>
      </c>
      <c r="CS1472" s="4">
        <v>206</v>
      </c>
      <c r="CT1472" s="4">
        <v>154</v>
      </c>
      <c r="CU1472" s="3" t="s">
        <v>12305</v>
      </c>
      <c r="CV1472" s="4" t="s">
        <v>14675</v>
      </c>
      <c r="DK1472" s="50">
        <v>7022</v>
      </c>
      <c r="DL1472" s="50">
        <v>316</v>
      </c>
      <c r="DM1472" s="4">
        <v>73</v>
      </c>
      <c r="DN1472" s="4">
        <v>1200</v>
      </c>
      <c r="DO1472" s="4">
        <v>2889</v>
      </c>
      <c r="DP1472" s="4">
        <v>3600</v>
      </c>
      <c r="DS1472" s="4" t="s">
        <v>12498</v>
      </c>
      <c r="DU1472" s="4" t="s">
        <v>33878</v>
      </c>
      <c r="DV1472" s="4"/>
      <c r="DW1472" s="4"/>
    </row>
    <row r="1473" spans="1:127">
      <c r="A1473" s="60">
        <v>2903291</v>
      </c>
      <c r="B1473" s="4" t="s">
        <v>9136</v>
      </c>
      <c r="D1473" s="4" t="s">
        <v>9137</v>
      </c>
      <c r="E1473" s="4" t="s">
        <v>9132</v>
      </c>
      <c r="F1473" s="4" t="s">
        <v>9137</v>
      </c>
      <c r="G1473" s="4" t="s">
        <v>12746</v>
      </c>
      <c r="H1473" s="4" t="s">
        <v>17025</v>
      </c>
      <c r="I1473" s="4" t="s">
        <v>5518</v>
      </c>
      <c r="J1473" s="4" t="s">
        <v>5518</v>
      </c>
      <c r="L1473" s="4" t="s">
        <v>11731</v>
      </c>
      <c r="M1473" s="4" t="s">
        <v>9808</v>
      </c>
      <c r="N1473" s="4" t="s">
        <v>12144</v>
      </c>
      <c r="O1473" s="4"/>
      <c r="P1473" s="4" t="s">
        <v>12746</v>
      </c>
      <c r="Q1473" s="4"/>
      <c r="R1473" s="4"/>
      <c r="S1473" s="4"/>
      <c r="V1473" s="4" t="s">
        <v>12746</v>
      </c>
      <c r="W1473" s="4"/>
      <c r="X1473" s="4" t="s">
        <v>11911</v>
      </c>
      <c r="Y1473" s="13" t="s">
        <v>12062</v>
      </c>
      <c r="Z1473" s="4">
        <v>234</v>
      </c>
      <c r="AA1473" s="4">
        <v>9</v>
      </c>
      <c r="AB1473" s="4">
        <v>41</v>
      </c>
      <c r="AC1473" s="4">
        <v>1</v>
      </c>
      <c r="AD1473" s="4">
        <v>41</v>
      </c>
      <c r="AE1473" s="9">
        <v>4.5</v>
      </c>
      <c r="AF1473" s="4">
        <v>1</v>
      </c>
      <c r="AG1473" s="4"/>
      <c r="AH1473" s="4"/>
      <c r="AI1473" s="4"/>
      <c r="AJ1473" s="4">
        <v>1</v>
      </c>
      <c r="AK1473" s="4"/>
      <c r="AL1473" s="4">
        <f t="shared" si="135"/>
        <v>1</v>
      </c>
      <c r="AM1473" s="4">
        <f t="shared" si="132"/>
        <v>0</v>
      </c>
      <c r="AN1473" s="4">
        <v>5</v>
      </c>
      <c r="AO1473" s="4">
        <v>5</v>
      </c>
      <c r="AP1473" s="4">
        <v>5</v>
      </c>
      <c r="AQ1473" s="4">
        <v>5</v>
      </c>
      <c r="AR1473" s="4">
        <v>6</v>
      </c>
      <c r="AS1473" s="4">
        <v>6</v>
      </c>
      <c r="AT1473" s="4">
        <v>6</v>
      </c>
      <c r="AU1473" s="4">
        <v>5</v>
      </c>
      <c r="AV1473" s="4">
        <v>6</v>
      </c>
      <c r="AW1473" s="4">
        <v>6</v>
      </c>
      <c r="AX1473" s="4">
        <v>6</v>
      </c>
      <c r="AY1473" s="4">
        <v>5</v>
      </c>
      <c r="AZ1473" s="4">
        <v>5</v>
      </c>
      <c r="BA1473" s="4">
        <f t="shared" si="134"/>
        <v>66</v>
      </c>
      <c r="BC1473" s="4">
        <v>1560</v>
      </c>
      <c r="BD1473" s="4">
        <v>11731</v>
      </c>
      <c r="BE1473" s="63">
        <f t="shared" si="133"/>
        <v>13291</v>
      </c>
      <c r="BF1473" s="4" t="s">
        <v>13070</v>
      </c>
      <c r="BG1473" s="4">
        <v>10436</v>
      </c>
      <c r="BH1473" s="4">
        <v>153</v>
      </c>
      <c r="BI1473" s="50">
        <v>267</v>
      </c>
      <c r="BJ1473" s="4">
        <f t="shared" si="136"/>
        <v>10856</v>
      </c>
      <c r="BK1473" s="4">
        <v>5060</v>
      </c>
      <c r="BL1473" s="4">
        <v>33661</v>
      </c>
      <c r="BM1473" s="4" t="s">
        <v>12994</v>
      </c>
      <c r="BO1473" s="4"/>
      <c r="BP1473" s="4"/>
      <c r="BR1473" s="4"/>
      <c r="BS1473" s="4"/>
      <c r="BZ1473" s="4"/>
      <c r="CB1473" s="12"/>
      <c r="CL1473" s="4">
        <v>2</v>
      </c>
      <c r="CM1473" s="4">
        <v>18</v>
      </c>
      <c r="CR1473" s="4">
        <v>22805</v>
      </c>
      <c r="CS1473" s="4">
        <v>2</v>
      </c>
      <c r="CT1473" s="4">
        <v>18</v>
      </c>
      <c r="CU1473" s="4" t="s">
        <v>11905</v>
      </c>
      <c r="CV1473" s="4" t="s">
        <v>12152</v>
      </c>
      <c r="CW1473" s="4">
        <v>15</v>
      </c>
      <c r="CX1473" s="4">
        <v>135</v>
      </c>
      <c r="CY1473" s="4" t="s">
        <v>11986</v>
      </c>
      <c r="CZ1473" s="4" t="s">
        <v>15195</v>
      </c>
      <c r="DK1473" s="50">
        <v>1135</v>
      </c>
      <c r="DL1473" s="50">
        <v>267</v>
      </c>
      <c r="DM1473" s="9">
        <v>332.5</v>
      </c>
      <c r="DN1473" s="4">
        <v>4843</v>
      </c>
      <c r="DO1473" s="4">
        <v>3245</v>
      </c>
      <c r="DP1473" s="4">
        <v>5593</v>
      </c>
      <c r="DS1473" s="4" t="s">
        <v>12498</v>
      </c>
      <c r="DU1473" s="4" t="s">
        <v>33879</v>
      </c>
      <c r="DV1473" s="4"/>
      <c r="DW1473" s="4"/>
    </row>
    <row r="1474" spans="1:127">
      <c r="A1474" s="60">
        <v>2903292</v>
      </c>
      <c r="B1474" s="4" t="s">
        <v>9018</v>
      </c>
      <c r="D1474" s="59" t="s">
        <v>30057</v>
      </c>
      <c r="E1474" s="59" t="s">
        <v>30056</v>
      </c>
      <c r="G1474" s="4" t="s">
        <v>13510</v>
      </c>
      <c r="H1474" s="4" t="s">
        <v>17025</v>
      </c>
      <c r="I1474" s="4" t="s">
        <v>5518</v>
      </c>
      <c r="J1474" s="4" t="s">
        <v>5518</v>
      </c>
      <c r="L1474" s="4" t="s">
        <v>11731</v>
      </c>
      <c r="M1474" s="4"/>
      <c r="N1474" s="4" t="s">
        <v>12144</v>
      </c>
      <c r="O1474" s="4"/>
      <c r="P1474" s="4" t="s">
        <v>12746</v>
      </c>
      <c r="Q1474" s="4"/>
      <c r="R1474" s="4"/>
      <c r="S1474" s="4"/>
      <c r="V1474" s="4" t="s">
        <v>13510</v>
      </c>
      <c r="W1474" s="4" t="s">
        <v>8906</v>
      </c>
      <c r="X1474" s="4" t="s">
        <v>11911</v>
      </c>
      <c r="Y1474" s="13" t="s">
        <v>12062</v>
      </c>
      <c r="Z1474" s="4">
        <v>182</v>
      </c>
      <c r="AA1474" s="4">
        <v>9</v>
      </c>
      <c r="AB1474" s="4">
        <v>45</v>
      </c>
      <c r="AC1474" s="4">
        <v>1</v>
      </c>
      <c r="AD1474" s="4">
        <v>45</v>
      </c>
      <c r="AE1474" s="9">
        <v>5.5</v>
      </c>
      <c r="AF1474" s="4"/>
      <c r="AG1474" s="4"/>
      <c r="AH1474" s="4"/>
      <c r="AI1474" s="4"/>
      <c r="AJ1474" s="4">
        <v>1</v>
      </c>
      <c r="AK1474" s="4"/>
      <c r="AL1474" s="4">
        <f t="shared" si="135"/>
        <v>1</v>
      </c>
      <c r="AM1474" s="4">
        <f t="shared" si="132"/>
        <v>0</v>
      </c>
      <c r="AN1474" s="4">
        <v>2</v>
      </c>
      <c r="AO1474" s="4">
        <v>2</v>
      </c>
      <c r="AP1474" s="4">
        <v>2</v>
      </c>
      <c r="AQ1474" s="4">
        <v>2</v>
      </c>
      <c r="AR1474" s="4">
        <v>2</v>
      </c>
      <c r="AS1474" s="4">
        <v>2</v>
      </c>
      <c r="AT1474" s="4">
        <v>2</v>
      </c>
      <c r="AU1474" s="4">
        <v>2</v>
      </c>
      <c r="AV1474" s="4">
        <v>2</v>
      </c>
      <c r="AW1474" s="4">
        <v>2</v>
      </c>
      <c r="AX1474" s="4">
        <v>2</v>
      </c>
      <c r="AY1474" s="4">
        <v>2</v>
      </c>
      <c r="AZ1474" s="4">
        <v>2</v>
      </c>
      <c r="BA1474" s="4">
        <f t="shared" si="134"/>
        <v>24</v>
      </c>
      <c r="BC1474" s="4">
        <v>1560</v>
      </c>
      <c r="BD1474" s="4">
        <v>5896</v>
      </c>
      <c r="BE1474" s="63">
        <f t="shared" si="133"/>
        <v>7456</v>
      </c>
      <c r="BF1474" s="4" t="s">
        <v>12236</v>
      </c>
      <c r="BG1474" s="4">
        <v>8721</v>
      </c>
      <c r="BH1474" s="4">
        <v>75</v>
      </c>
      <c r="BI1474" s="50">
        <v>96</v>
      </c>
      <c r="BJ1474" s="4">
        <f t="shared" si="136"/>
        <v>8892</v>
      </c>
      <c r="BK1474" s="4">
        <v>1100</v>
      </c>
      <c r="BL1474" s="4">
        <v>29529</v>
      </c>
      <c r="BM1474" s="4" t="s">
        <v>8501</v>
      </c>
      <c r="BO1474" s="4"/>
      <c r="BP1474" s="4"/>
      <c r="BR1474" s="4"/>
      <c r="BS1474" s="4"/>
      <c r="BZ1474" s="4"/>
      <c r="CB1474" s="12"/>
      <c r="CL1474" s="4">
        <v>2</v>
      </c>
      <c r="CM1474" s="4">
        <v>5</v>
      </c>
      <c r="CR1474" s="4">
        <v>20637</v>
      </c>
      <c r="CS1474" s="4">
        <v>15</v>
      </c>
      <c r="CT1474" s="4">
        <v>75</v>
      </c>
      <c r="CU1474" s="4" t="s">
        <v>11986</v>
      </c>
      <c r="CV1474" s="4" t="s">
        <v>14119</v>
      </c>
      <c r="DK1474" s="50">
        <v>1200</v>
      </c>
      <c r="DL1474" s="50">
        <v>96</v>
      </c>
      <c r="DM1474" s="4">
        <v>550</v>
      </c>
      <c r="DN1474" s="4">
        <v>5771</v>
      </c>
      <c r="DO1474" s="4">
        <v>950</v>
      </c>
      <c r="DP1474" s="4">
        <v>950</v>
      </c>
      <c r="DQ1474" s="4">
        <v>1000</v>
      </c>
      <c r="DR1474" s="4">
        <v>2000</v>
      </c>
      <c r="DS1474" s="4" t="s">
        <v>12498</v>
      </c>
      <c r="DU1474" s="4" t="s">
        <v>33880</v>
      </c>
      <c r="DV1474" s="4"/>
      <c r="DW1474" s="4"/>
    </row>
    <row r="1475" spans="1:127">
      <c r="A1475" s="60">
        <v>2903293</v>
      </c>
      <c r="B1475" s="4" t="s">
        <v>8902</v>
      </c>
      <c r="D1475" s="4" t="s">
        <v>9008</v>
      </c>
      <c r="E1475" s="4" t="s">
        <v>9009</v>
      </c>
      <c r="F1475" s="4" t="s">
        <v>9008</v>
      </c>
      <c r="G1475" s="4" t="s">
        <v>12746</v>
      </c>
      <c r="H1475" s="4" t="s">
        <v>17025</v>
      </c>
      <c r="I1475" s="4" t="s">
        <v>5518</v>
      </c>
      <c r="J1475" s="4" t="s">
        <v>5518</v>
      </c>
      <c r="L1475" s="4" t="s">
        <v>11731</v>
      </c>
      <c r="M1475" s="4"/>
      <c r="N1475" s="4" t="s">
        <v>12144</v>
      </c>
      <c r="O1475" s="4"/>
      <c r="P1475" s="4" t="s">
        <v>12746</v>
      </c>
      <c r="Q1475" s="4"/>
      <c r="R1475" s="4"/>
      <c r="S1475" s="4"/>
      <c r="V1475" s="4" t="s">
        <v>12746</v>
      </c>
      <c r="W1475" s="4"/>
      <c r="X1475" s="4" t="s">
        <v>12050</v>
      </c>
      <c r="Y1475" s="13" t="s">
        <v>11749</v>
      </c>
      <c r="Z1475" s="4">
        <v>307</v>
      </c>
      <c r="AA1475" s="4">
        <v>8</v>
      </c>
      <c r="AB1475" s="4">
        <v>44</v>
      </c>
      <c r="AC1475" s="4">
        <v>1</v>
      </c>
      <c r="AD1475" s="4">
        <v>44</v>
      </c>
      <c r="AE1475" s="9">
        <v>5.5</v>
      </c>
      <c r="AF1475" s="4"/>
      <c r="AG1475" s="4"/>
      <c r="AH1475" s="4"/>
      <c r="AI1475" s="4"/>
      <c r="AJ1475" s="4"/>
      <c r="AK1475" s="4"/>
      <c r="AL1475" s="4">
        <f t="shared" si="135"/>
        <v>0</v>
      </c>
      <c r="AM1475" s="4">
        <f t="shared" si="132"/>
        <v>0</v>
      </c>
      <c r="AN1475" s="4">
        <v>4</v>
      </c>
      <c r="AO1475" s="4">
        <v>4</v>
      </c>
      <c r="AP1475" s="4">
        <v>4</v>
      </c>
      <c r="AQ1475" s="4">
        <v>4</v>
      </c>
      <c r="AR1475" s="4">
        <v>4</v>
      </c>
      <c r="AS1475" s="4">
        <v>4</v>
      </c>
      <c r="AT1475" s="4">
        <v>4</v>
      </c>
      <c r="AU1475" s="4">
        <v>4</v>
      </c>
      <c r="AV1475" s="4">
        <v>4</v>
      </c>
      <c r="AW1475" s="4">
        <v>4</v>
      </c>
      <c r="AX1475" s="4">
        <v>4</v>
      </c>
      <c r="AY1475" s="4">
        <v>4</v>
      </c>
      <c r="AZ1475" s="4">
        <v>4</v>
      </c>
      <c r="BA1475" s="4">
        <f t="shared" si="134"/>
        <v>48</v>
      </c>
      <c r="BD1475" s="4">
        <v>5440</v>
      </c>
      <c r="BE1475" s="63">
        <f t="shared" si="133"/>
        <v>5440</v>
      </c>
      <c r="BG1475" s="4">
        <v>7700</v>
      </c>
      <c r="BH1475" s="4">
        <v>100</v>
      </c>
      <c r="BI1475" s="50">
        <v>200</v>
      </c>
      <c r="BJ1475" s="4">
        <f t="shared" si="136"/>
        <v>8000</v>
      </c>
      <c r="BK1475" s="4">
        <v>2415</v>
      </c>
      <c r="BL1475" s="4">
        <v>17872</v>
      </c>
      <c r="BM1475" s="4" t="s">
        <v>12994</v>
      </c>
      <c r="BO1475" s="4"/>
      <c r="BP1475" s="4"/>
      <c r="BR1475" s="4"/>
      <c r="BS1475" s="4"/>
      <c r="BZ1475" s="4"/>
      <c r="CB1475" s="12"/>
      <c r="CL1475" s="4">
        <v>4</v>
      </c>
      <c r="CM1475" s="4">
        <v>40</v>
      </c>
      <c r="CR1475" s="4">
        <v>9872</v>
      </c>
      <c r="CS1475" s="4">
        <v>20</v>
      </c>
      <c r="CT1475" s="4">
        <v>100</v>
      </c>
      <c r="CU1475" s="4" t="s">
        <v>11986</v>
      </c>
      <c r="CV1475" s="4" t="s">
        <v>12328</v>
      </c>
      <c r="DK1475" s="50">
        <v>4000</v>
      </c>
      <c r="DL1475" s="50">
        <v>200</v>
      </c>
      <c r="DM1475" s="4">
        <v>400</v>
      </c>
      <c r="DN1475" s="4">
        <v>4000</v>
      </c>
      <c r="DO1475" s="4">
        <v>1500</v>
      </c>
      <c r="DP1475" s="4">
        <v>3000</v>
      </c>
      <c r="DS1475" s="4" t="s">
        <v>12498</v>
      </c>
      <c r="DU1475" s="4" t="s">
        <v>33881</v>
      </c>
      <c r="DV1475" s="4"/>
      <c r="DW1475" s="4"/>
    </row>
    <row r="1476" spans="1:127">
      <c r="A1476" s="60">
        <v>2903294</v>
      </c>
      <c r="B1476" s="4" t="s">
        <v>8519</v>
      </c>
      <c r="D1476" s="4" t="s">
        <v>8520</v>
      </c>
      <c r="G1476" s="4" t="s">
        <v>13510</v>
      </c>
      <c r="H1476" s="4" t="s">
        <v>17025</v>
      </c>
      <c r="I1476" s="4" t="s">
        <v>8761</v>
      </c>
      <c r="J1476" s="4" t="s">
        <v>8761</v>
      </c>
      <c r="L1476" s="4" t="s">
        <v>11731</v>
      </c>
      <c r="M1476" s="4"/>
      <c r="N1476" s="4" t="s">
        <v>12144</v>
      </c>
      <c r="O1476" s="4"/>
      <c r="P1476" s="4" t="s">
        <v>12746</v>
      </c>
      <c r="Q1476" s="4"/>
      <c r="R1476" s="4"/>
      <c r="S1476" s="4"/>
      <c r="V1476" s="4" t="s">
        <v>12746</v>
      </c>
      <c r="W1476" s="4"/>
      <c r="X1476" s="17" t="s">
        <v>8886</v>
      </c>
      <c r="Y1476" s="17" t="s">
        <v>12797</v>
      </c>
      <c r="Z1476" s="4">
        <v>250</v>
      </c>
      <c r="AA1476" s="4">
        <v>8</v>
      </c>
      <c r="AB1476" s="4">
        <v>44</v>
      </c>
      <c r="AC1476" s="4">
        <v>1</v>
      </c>
      <c r="AD1476" s="4">
        <v>44</v>
      </c>
      <c r="AE1476" s="9">
        <v>5.5</v>
      </c>
      <c r="AF1476" s="4"/>
      <c r="AG1476" s="4"/>
      <c r="AH1476" s="4">
        <v>2</v>
      </c>
      <c r="AI1476" s="4"/>
      <c r="AJ1476" s="4"/>
      <c r="AK1476" s="4"/>
      <c r="AL1476" s="4">
        <f t="shared" si="135"/>
        <v>2</v>
      </c>
      <c r="AM1476" s="4">
        <f t="shared" si="132"/>
        <v>0</v>
      </c>
      <c r="AN1476" s="4">
        <v>5</v>
      </c>
      <c r="AO1476" s="4">
        <v>5</v>
      </c>
      <c r="AP1476" s="4">
        <v>5</v>
      </c>
      <c r="AQ1476" s="4">
        <v>5</v>
      </c>
      <c r="AR1476" s="4">
        <v>5</v>
      </c>
      <c r="AS1476" s="4">
        <v>5</v>
      </c>
      <c r="AT1476" s="4">
        <v>5</v>
      </c>
      <c r="AU1476" s="4">
        <v>5</v>
      </c>
      <c r="AV1476" s="4">
        <v>5</v>
      </c>
      <c r="AW1476" s="4">
        <v>5</v>
      </c>
      <c r="AX1476" s="4">
        <v>5</v>
      </c>
      <c r="AY1476" s="4">
        <v>5</v>
      </c>
      <c r="AZ1476" s="4">
        <v>5</v>
      </c>
      <c r="BA1476" s="4">
        <f t="shared" si="134"/>
        <v>60</v>
      </c>
      <c r="BB1476" s="4">
        <v>4992</v>
      </c>
      <c r="BD1476" s="4">
        <v>10000</v>
      </c>
      <c r="BE1476" s="63">
        <f t="shared" si="133"/>
        <v>14992</v>
      </c>
      <c r="BG1476" s="4">
        <v>8000</v>
      </c>
      <c r="BI1476" s="50">
        <v>420</v>
      </c>
      <c r="BJ1476" s="4">
        <f t="shared" si="136"/>
        <v>8420</v>
      </c>
      <c r="BK1476" s="4">
        <v>4800</v>
      </c>
      <c r="BL1476" s="4">
        <v>26877</v>
      </c>
      <c r="BM1476" s="4" t="s">
        <v>12005</v>
      </c>
      <c r="BO1476" s="4"/>
      <c r="BP1476" s="4"/>
      <c r="BR1476" s="4"/>
      <c r="BS1476" s="4"/>
      <c r="BZ1476" s="4"/>
      <c r="CB1476" s="12"/>
      <c r="CL1476" s="4">
        <v>1</v>
      </c>
      <c r="CM1476" s="4">
        <v>20</v>
      </c>
      <c r="CR1476" s="4">
        <v>18457</v>
      </c>
      <c r="DK1476" s="50">
        <v>8400</v>
      </c>
      <c r="DL1476" s="50">
        <v>420</v>
      </c>
      <c r="DM1476" s="4">
        <v>848</v>
      </c>
      <c r="DN1476" s="4">
        <v>7650</v>
      </c>
      <c r="DO1476" s="4">
        <v>300</v>
      </c>
      <c r="DP1476" s="4">
        <v>300</v>
      </c>
      <c r="DS1476" s="4" t="s">
        <v>12498</v>
      </c>
      <c r="DU1476" s="4" t="s">
        <v>33882</v>
      </c>
      <c r="DV1476" s="4"/>
      <c r="DW1476" s="4"/>
    </row>
    <row r="1477" spans="1:127">
      <c r="A1477" s="60">
        <v>2903295</v>
      </c>
      <c r="B1477" s="4" t="s">
        <v>8887</v>
      </c>
      <c r="D1477" s="4" t="s">
        <v>8888</v>
      </c>
      <c r="E1477" s="59" t="s">
        <v>29411</v>
      </c>
      <c r="F1477" s="4" t="s">
        <v>8563</v>
      </c>
      <c r="G1477" s="4" t="s">
        <v>12746</v>
      </c>
      <c r="H1477" s="4" t="s">
        <v>17025</v>
      </c>
      <c r="I1477" s="4" t="s">
        <v>8564</v>
      </c>
      <c r="J1477" s="59" t="s">
        <v>29410</v>
      </c>
      <c r="K1477" s="59"/>
      <c r="L1477" s="4" t="s">
        <v>11731</v>
      </c>
      <c r="M1477" s="4" t="s">
        <v>8680</v>
      </c>
      <c r="N1477" s="4" t="s">
        <v>12746</v>
      </c>
      <c r="O1477" s="4" t="s">
        <v>8564</v>
      </c>
      <c r="P1477" s="4" t="s">
        <v>12746</v>
      </c>
      <c r="Q1477" s="4"/>
      <c r="R1477" s="4"/>
      <c r="S1477" s="4"/>
      <c r="V1477" s="4" t="s">
        <v>12746</v>
      </c>
      <c r="W1477" s="4"/>
      <c r="X1477" s="4" t="s">
        <v>12050</v>
      </c>
      <c r="Y1477" s="13" t="s">
        <v>11749</v>
      </c>
      <c r="Z1477" s="4">
        <v>152</v>
      </c>
      <c r="AA1477" s="4">
        <v>9</v>
      </c>
      <c r="AB1477" s="4">
        <v>50</v>
      </c>
      <c r="AC1477" s="4">
        <v>1</v>
      </c>
      <c r="AD1477" s="4">
        <v>50</v>
      </c>
      <c r="AE1477" s="9">
        <v>5.5</v>
      </c>
      <c r="AF1477" s="4">
        <v>2</v>
      </c>
      <c r="AG1477" s="4"/>
      <c r="AH1477" s="4"/>
      <c r="AI1477" s="4"/>
      <c r="AJ1477" s="4">
        <v>1</v>
      </c>
      <c r="AK1477" s="4"/>
      <c r="AL1477" s="4">
        <f t="shared" si="135"/>
        <v>1</v>
      </c>
      <c r="AM1477" s="4">
        <f t="shared" si="132"/>
        <v>0</v>
      </c>
      <c r="AN1477" s="4">
        <v>7</v>
      </c>
      <c r="AO1477" s="4">
        <v>5</v>
      </c>
      <c r="AP1477" s="4">
        <v>5</v>
      </c>
      <c r="AQ1477" s="4">
        <v>8</v>
      </c>
      <c r="AR1477" s="4">
        <v>9</v>
      </c>
      <c r="AS1477" s="4">
        <v>11</v>
      </c>
      <c r="AT1477" s="4">
        <v>7</v>
      </c>
      <c r="AU1477" s="4">
        <v>6</v>
      </c>
      <c r="AV1477" s="4">
        <v>5</v>
      </c>
      <c r="AW1477" s="4">
        <v>6</v>
      </c>
      <c r="AX1477" s="4">
        <v>6</v>
      </c>
      <c r="AY1477" s="4">
        <v>7</v>
      </c>
      <c r="AZ1477" s="4">
        <v>7</v>
      </c>
      <c r="BA1477" s="4">
        <f t="shared" si="134"/>
        <v>82</v>
      </c>
      <c r="BC1477" s="4">
        <v>1900</v>
      </c>
      <c r="BD1477" s="4">
        <v>5290</v>
      </c>
      <c r="BE1477" s="63">
        <f t="shared" si="133"/>
        <v>7190</v>
      </c>
      <c r="BF1477" s="4" t="s">
        <v>13070</v>
      </c>
      <c r="BG1477" s="4">
        <v>10743</v>
      </c>
      <c r="BH1477" s="4">
        <v>100</v>
      </c>
      <c r="BI1477" s="50">
        <v>551</v>
      </c>
      <c r="BJ1477" s="4">
        <f t="shared" si="136"/>
        <v>11394</v>
      </c>
      <c r="BK1477" s="4">
        <v>5000</v>
      </c>
      <c r="BL1477" s="4">
        <v>40000</v>
      </c>
      <c r="BM1477" s="4" t="s">
        <v>12994</v>
      </c>
      <c r="BO1477" s="4"/>
      <c r="BP1477" s="4"/>
      <c r="BR1477" s="4"/>
      <c r="BS1477" s="4"/>
      <c r="BZ1477" s="4"/>
      <c r="CB1477" s="12"/>
      <c r="CL1477" s="4">
        <v>7</v>
      </c>
      <c r="CM1477" s="4">
        <v>40</v>
      </c>
      <c r="CR1477" s="4">
        <v>28606</v>
      </c>
      <c r="CS1477" s="4">
        <v>35</v>
      </c>
      <c r="CT1477" s="4">
        <v>100</v>
      </c>
      <c r="CU1477" s="4" t="s">
        <v>11986</v>
      </c>
      <c r="CV1477" s="4" t="s">
        <v>12328</v>
      </c>
      <c r="DK1477" s="50">
        <v>12000</v>
      </c>
      <c r="DL1477" s="50">
        <v>551</v>
      </c>
      <c r="DM1477" s="4">
        <v>660</v>
      </c>
      <c r="DN1477" s="4">
        <v>6578</v>
      </c>
      <c r="DO1477" s="4">
        <v>2975</v>
      </c>
      <c r="DP1477" s="4">
        <v>4163</v>
      </c>
      <c r="DS1477" s="4" t="s">
        <v>12498</v>
      </c>
      <c r="DU1477" s="4" t="s">
        <v>33883</v>
      </c>
      <c r="DV1477" s="4"/>
      <c r="DW1477" s="4" t="s">
        <v>33884</v>
      </c>
    </row>
    <row r="1478" spans="1:127">
      <c r="A1478" s="60">
        <v>2903296</v>
      </c>
      <c r="B1478" s="4" t="s">
        <v>8659</v>
      </c>
      <c r="D1478" s="4" t="s">
        <v>8802</v>
      </c>
      <c r="F1478" s="4" t="s">
        <v>8683</v>
      </c>
      <c r="G1478" s="4" t="s">
        <v>12746</v>
      </c>
      <c r="H1478" s="4" t="s">
        <v>17025</v>
      </c>
      <c r="J1478" s="59" t="s">
        <v>69</v>
      </c>
      <c r="K1478" s="59"/>
      <c r="L1478" s="4" t="s">
        <v>11731</v>
      </c>
      <c r="M1478" s="4" t="s">
        <v>8684</v>
      </c>
      <c r="N1478" s="4" t="s">
        <v>12746</v>
      </c>
      <c r="O1478" s="4" t="s">
        <v>33885</v>
      </c>
      <c r="P1478" s="4" t="s">
        <v>12746</v>
      </c>
      <c r="Q1478" s="4" t="s">
        <v>12746</v>
      </c>
      <c r="R1478" s="4" t="s">
        <v>12746</v>
      </c>
      <c r="S1478" s="4" t="s">
        <v>12746</v>
      </c>
      <c r="V1478" s="4"/>
      <c r="W1478" s="4"/>
      <c r="X1478" s="4" t="s">
        <v>11911</v>
      </c>
      <c r="Y1478" s="13" t="s">
        <v>12074</v>
      </c>
      <c r="Z1478" s="4">
        <v>300</v>
      </c>
      <c r="AA1478" s="4">
        <v>9</v>
      </c>
      <c r="AB1478" s="4">
        <v>50</v>
      </c>
      <c r="AC1478" s="4">
        <v>1</v>
      </c>
      <c r="AD1478" s="4">
        <v>50</v>
      </c>
      <c r="AE1478" s="9">
        <v>5.5</v>
      </c>
      <c r="AF1478" s="4">
        <v>2</v>
      </c>
      <c r="AG1478" s="4"/>
      <c r="AH1478" s="4"/>
      <c r="AI1478" s="4"/>
      <c r="AJ1478" s="4"/>
      <c r="AK1478" s="4"/>
      <c r="AL1478" s="4">
        <f t="shared" si="135"/>
        <v>0</v>
      </c>
      <c r="AM1478" s="4">
        <f t="shared" si="132"/>
        <v>0</v>
      </c>
      <c r="AN1478" s="4">
        <v>2</v>
      </c>
      <c r="AO1478" s="4">
        <v>2</v>
      </c>
      <c r="AP1478" s="4">
        <v>2</v>
      </c>
      <c r="AQ1478" s="4">
        <v>2</v>
      </c>
      <c r="AR1478" s="4">
        <v>2</v>
      </c>
      <c r="AS1478" s="4">
        <v>2</v>
      </c>
      <c r="AT1478" s="4">
        <v>2</v>
      </c>
      <c r="AU1478" s="4">
        <v>2</v>
      </c>
      <c r="AV1478" s="4">
        <v>2</v>
      </c>
      <c r="AW1478" s="4">
        <v>2</v>
      </c>
      <c r="AX1478" s="4">
        <v>2</v>
      </c>
      <c r="AY1478" s="4">
        <v>2</v>
      </c>
      <c r="AZ1478" s="4">
        <v>2</v>
      </c>
      <c r="BA1478" s="4">
        <f t="shared" si="134"/>
        <v>24</v>
      </c>
      <c r="BD1478" s="4">
        <v>2600</v>
      </c>
      <c r="BE1478" s="63">
        <f t="shared" si="133"/>
        <v>2600</v>
      </c>
      <c r="BG1478" s="4">
        <v>6700</v>
      </c>
      <c r="BH1478" s="4">
        <v>90</v>
      </c>
      <c r="BJ1478" s="4">
        <f t="shared" si="136"/>
        <v>6790</v>
      </c>
      <c r="BK1478" s="4">
        <v>2250</v>
      </c>
      <c r="BL1478" s="4">
        <v>12000</v>
      </c>
      <c r="BM1478" s="4" t="s">
        <v>12994</v>
      </c>
      <c r="BO1478" s="4"/>
      <c r="BP1478" s="4"/>
      <c r="BR1478" s="4"/>
      <c r="BS1478" s="4"/>
      <c r="BZ1478" s="4"/>
      <c r="CB1478" s="12"/>
      <c r="CH1478" s="4">
        <v>1</v>
      </c>
      <c r="CI1478" s="4">
        <v>6</v>
      </c>
      <c r="CR1478" s="4">
        <v>5210</v>
      </c>
      <c r="CS1478" s="4">
        <v>450</v>
      </c>
      <c r="CT1478" s="4">
        <v>90</v>
      </c>
      <c r="CU1478" s="4" t="s">
        <v>11869</v>
      </c>
      <c r="CV1478" s="4" t="s">
        <v>9217</v>
      </c>
      <c r="DM1478" s="4">
        <v>500</v>
      </c>
      <c r="DN1478" s="4">
        <v>5000</v>
      </c>
      <c r="DO1478" s="4">
        <v>1700</v>
      </c>
      <c r="DP1478" s="4">
        <v>1700</v>
      </c>
      <c r="DS1478" s="4" t="s">
        <v>12498</v>
      </c>
      <c r="DU1478" s="4"/>
      <c r="DV1478" s="4"/>
      <c r="DW1478" s="4"/>
    </row>
    <row r="1479" spans="1:127">
      <c r="A1479" s="60">
        <v>2903297</v>
      </c>
      <c r="B1479" s="4" t="s">
        <v>8570</v>
      </c>
      <c r="D1479" s="4" t="s">
        <v>8771</v>
      </c>
      <c r="E1479" s="4" t="s">
        <v>8785</v>
      </c>
      <c r="F1479" s="4" t="s">
        <v>8661</v>
      </c>
      <c r="G1479" s="4" t="s">
        <v>12746</v>
      </c>
      <c r="H1479" s="4" t="s">
        <v>17025</v>
      </c>
      <c r="I1479" s="4" t="s">
        <v>29295</v>
      </c>
      <c r="J1479" s="4" t="s">
        <v>29295</v>
      </c>
      <c r="L1479" s="4" t="s">
        <v>11731</v>
      </c>
      <c r="M1479" s="4"/>
      <c r="N1479" s="4" t="s">
        <v>12144</v>
      </c>
      <c r="O1479" s="4"/>
      <c r="P1479" s="4" t="s">
        <v>13510</v>
      </c>
      <c r="Q1479" s="4"/>
      <c r="R1479" s="4"/>
      <c r="S1479" s="4"/>
      <c r="V1479" s="4" t="s">
        <v>12746</v>
      </c>
      <c r="W1479" s="4"/>
      <c r="X1479" s="4" t="s">
        <v>12050</v>
      </c>
      <c r="Y1479" s="13" t="s">
        <v>13393</v>
      </c>
      <c r="Z1479" s="4">
        <v>300</v>
      </c>
      <c r="AA1479" s="4">
        <v>9</v>
      </c>
      <c r="AB1479" s="4">
        <v>54</v>
      </c>
      <c r="AC1479" s="4">
        <v>1</v>
      </c>
      <c r="AD1479" s="4">
        <v>54</v>
      </c>
      <c r="AE1479" s="9">
        <v>6</v>
      </c>
      <c r="AF1479" s="4">
        <v>1</v>
      </c>
      <c r="AG1479" s="4"/>
      <c r="AH1479" s="4"/>
      <c r="AI1479" s="4"/>
      <c r="AJ1479" s="4"/>
      <c r="AK1479" s="4"/>
      <c r="AL1479" s="4">
        <f t="shared" si="135"/>
        <v>0</v>
      </c>
      <c r="AM1479" s="4">
        <f t="shared" si="132"/>
        <v>0</v>
      </c>
      <c r="AN1479" s="4">
        <v>3</v>
      </c>
      <c r="AO1479" s="4">
        <v>2</v>
      </c>
      <c r="AP1479" s="4">
        <v>2</v>
      </c>
      <c r="AQ1479" s="4">
        <v>3</v>
      </c>
      <c r="AR1479" s="4">
        <v>3</v>
      </c>
      <c r="AS1479" s="4">
        <v>3</v>
      </c>
      <c r="AT1479" s="4">
        <v>3</v>
      </c>
      <c r="AU1479" s="4">
        <v>3</v>
      </c>
      <c r="AV1479" s="4">
        <v>4</v>
      </c>
      <c r="AW1479" s="4">
        <v>4</v>
      </c>
      <c r="AX1479" s="4">
        <v>4</v>
      </c>
      <c r="AY1479" s="4">
        <v>3</v>
      </c>
      <c r="AZ1479" s="4">
        <v>1</v>
      </c>
      <c r="BA1479" s="4">
        <f t="shared" si="134"/>
        <v>35</v>
      </c>
      <c r="BD1479" s="4">
        <v>2600</v>
      </c>
      <c r="BE1479" s="63">
        <f t="shared" si="133"/>
        <v>2600</v>
      </c>
      <c r="BF1479" s="4" t="s">
        <v>12236</v>
      </c>
      <c r="BG1479" s="4">
        <v>4806</v>
      </c>
      <c r="BH1479" s="4">
        <v>52</v>
      </c>
      <c r="BI1479" s="50">
        <v>202</v>
      </c>
      <c r="BJ1479" s="4">
        <f t="shared" si="136"/>
        <v>5060</v>
      </c>
      <c r="BK1479" s="4">
        <v>1674</v>
      </c>
      <c r="BL1479" s="4">
        <v>12388</v>
      </c>
      <c r="BM1479" s="4" t="s">
        <v>12005</v>
      </c>
      <c r="BO1479" s="4"/>
      <c r="BP1479" s="4"/>
      <c r="BR1479" s="4"/>
      <c r="BS1479" s="4"/>
      <c r="BZ1479" s="4"/>
      <c r="CB1479" s="12"/>
      <c r="CL1479" s="4">
        <v>1</v>
      </c>
      <c r="CM1479" s="4">
        <v>5</v>
      </c>
      <c r="CR1479" s="4">
        <v>7328</v>
      </c>
      <c r="CS1479" s="4">
        <v>2</v>
      </c>
      <c r="CT1479" s="4">
        <v>12</v>
      </c>
      <c r="CU1479" s="4" t="s">
        <v>11986</v>
      </c>
      <c r="CV1479" s="4" t="s">
        <v>12328</v>
      </c>
      <c r="CW1479" s="4">
        <v>550</v>
      </c>
      <c r="CX1479" s="4">
        <v>40</v>
      </c>
      <c r="CY1479" s="4" t="s">
        <v>11869</v>
      </c>
      <c r="CZ1479" s="4" t="s">
        <v>98</v>
      </c>
      <c r="DK1479" s="50">
        <v>4000</v>
      </c>
      <c r="DL1479" s="50">
        <v>202</v>
      </c>
      <c r="DM1479" s="4">
        <v>285</v>
      </c>
      <c r="DN1479" s="4">
        <v>3385</v>
      </c>
      <c r="DO1479" s="4">
        <v>1641</v>
      </c>
      <c r="DP1479" s="4">
        <v>1621</v>
      </c>
      <c r="DS1479" s="4" t="s">
        <v>12498</v>
      </c>
      <c r="DU1479" s="4"/>
      <c r="DV1479" s="4"/>
      <c r="DW1479" s="4"/>
    </row>
    <row r="1480" spans="1:127">
      <c r="A1480" s="60">
        <v>2903298</v>
      </c>
      <c r="B1480" s="4" t="s">
        <v>8904</v>
      </c>
      <c r="D1480" s="4" t="s">
        <v>8294</v>
      </c>
      <c r="E1480" s="4" t="s">
        <v>8170</v>
      </c>
      <c r="F1480" s="4" t="s">
        <v>8181</v>
      </c>
      <c r="G1480" s="4" t="s">
        <v>13510</v>
      </c>
      <c r="H1480" s="4" t="s">
        <v>17025</v>
      </c>
      <c r="I1480" s="4" t="s">
        <v>8182</v>
      </c>
      <c r="J1480" s="4" t="s">
        <v>140</v>
      </c>
      <c r="L1480" s="4" t="s">
        <v>11731</v>
      </c>
      <c r="M1480" s="4" t="s">
        <v>8183</v>
      </c>
      <c r="N1480" s="4" t="s">
        <v>12746</v>
      </c>
      <c r="O1480" s="4" t="s">
        <v>33886</v>
      </c>
      <c r="P1480" s="4" t="s">
        <v>13510</v>
      </c>
      <c r="Q1480" s="4"/>
      <c r="R1480" s="4"/>
      <c r="S1480" s="4"/>
      <c r="V1480" s="4" t="s">
        <v>12746</v>
      </c>
      <c r="W1480" s="4"/>
      <c r="X1480" s="4" t="s">
        <v>11911</v>
      </c>
      <c r="Y1480" s="13" t="s">
        <v>12062</v>
      </c>
      <c r="Z1480" s="4">
        <v>208</v>
      </c>
      <c r="AA1480" s="4">
        <v>9</v>
      </c>
      <c r="AB1480" s="4">
        <v>49</v>
      </c>
      <c r="AC1480" s="4">
        <v>1</v>
      </c>
      <c r="AD1480" s="4">
        <v>49</v>
      </c>
      <c r="AE1480" s="9">
        <v>5</v>
      </c>
      <c r="AF1480" s="4"/>
      <c r="AG1480" s="4"/>
      <c r="AH1480" s="4">
        <v>1</v>
      </c>
      <c r="AI1480" s="4"/>
      <c r="AJ1480" s="4">
        <v>1</v>
      </c>
      <c r="AK1480" s="4">
        <v>1</v>
      </c>
      <c r="AL1480" s="4">
        <f t="shared" si="135"/>
        <v>2</v>
      </c>
      <c r="AM1480" s="4">
        <f t="shared" si="132"/>
        <v>1</v>
      </c>
      <c r="AN1480" s="4">
        <v>3</v>
      </c>
      <c r="AO1480" s="4">
        <v>3</v>
      </c>
      <c r="AP1480" s="4">
        <v>3</v>
      </c>
      <c r="AQ1480" s="4">
        <v>3</v>
      </c>
      <c r="AR1480" s="4">
        <v>3</v>
      </c>
      <c r="AS1480" s="4">
        <v>3</v>
      </c>
      <c r="AT1480" s="4">
        <v>3</v>
      </c>
      <c r="AU1480" s="4">
        <v>3</v>
      </c>
      <c r="AV1480" s="4">
        <v>3</v>
      </c>
      <c r="AW1480" s="4">
        <v>3</v>
      </c>
      <c r="AX1480" s="4">
        <v>3</v>
      </c>
      <c r="AY1480" s="4">
        <v>3</v>
      </c>
      <c r="AZ1480" s="4">
        <v>3</v>
      </c>
      <c r="BA1480" s="4">
        <f t="shared" si="134"/>
        <v>36</v>
      </c>
      <c r="BB1480" s="4">
        <v>1200</v>
      </c>
      <c r="BC1480" s="4">
        <v>800</v>
      </c>
      <c r="BD1480" s="4">
        <v>2250</v>
      </c>
      <c r="BE1480" s="63">
        <f t="shared" si="133"/>
        <v>4250</v>
      </c>
      <c r="BG1480" s="4">
        <v>3532</v>
      </c>
      <c r="BH1480" s="4">
        <v>30</v>
      </c>
      <c r="BI1480" s="50">
        <v>222</v>
      </c>
      <c r="BJ1480" s="4">
        <f t="shared" si="136"/>
        <v>3784</v>
      </c>
      <c r="BK1480" s="4">
        <v>4017</v>
      </c>
      <c r="BL1480" s="4">
        <v>12051</v>
      </c>
      <c r="BM1480" s="4" t="s">
        <v>12994</v>
      </c>
      <c r="BO1480" s="4"/>
      <c r="BP1480" s="4"/>
      <c r="BR1480" s="4"/>
      <c r="BS1480" s="4"/>
      <c r="BZ1480" s="4"/>
      <c r="CB1480" s="12"/>
      <c r="CL1480" s="4">
        <v>3</v>
      </c>
      <c r="CM1480" s="4">
        <v>25</v>
      </c>
      <c r="CR1480" s="4">
        <v>8267</v>
      </c>
      <c r="CS1480" s="4">
        <v>5</v>
      </c>
      <c r="CT1480" s="4">
        <v>30</v>
      </c>
      <c r="CU1480" s="4" t="s">
        <v>11986</v>
      </c>
      <c r="CV1480" s="4" t="s">
        <v>12328</v>
      </c>
      <c r="DK1480" s="50">
        <v>3600</v>
      </c>
      <c r="DL1480" s="50">
        <v>222</v>
      </c>
      <c r="DM1480" s="4">
        <v>181</v>
      </c>
      <c r="DN1480" s="4">
        <v>1725</v>
      </c>
      <c r="DO1480" s="4">
        <v>1806</v>
      </c>
      <c r="DP1480" s="4">
        <v>1806</v>
      </c>
      <c r="DS1480" s="4" t="s">
        <v>12498</v>
      </c>
      <c r="DU1480" s="4"/>
      <c r="DV1480" s="4" t="s">
        <v>33887</v>
      </c>
      <c r="DW1480" s="4"/>
    </row>
    <row r="1481" spans="1:127">
      <c r="A1481" s="60">
        <v>2903299</v>
      </c>
      <c r="B1481" s="4" t="s">
        <v>8295</v>
      </c>
      <c r="D1481" s="4" t="s">
        <v>8440</v>
      </c>
      <c r="E1481" s="4" t="s">
        <v>8300</v>
      </c>
      <c r="F1481" s="59" t="s">
        <v>30044</v>
      </c>
      <c r="G1481" s="4" t="s">
        <v>12746</v>
      </c>
      <c r="H1481" s="4" t="s">
        <v>17025</v>
      </c>
      <c r="I1481" s="4" t="s">
        <v>5599</v>
      </c>
      <c r="J1481" s="4" t="s">
        <v>5599</v>
      </c>
      <c r="L1481" s="4" t="s">
        <v>11731</v>
      </c>
      <c r="M1481" s="4"/>
      <c r="N1481" s="4" t="s">
        <v>12144</v>
      </c>
      <c r="O1481" s="4"/>
      <c r="P1481" s="4" t="s">
        <v>12746</v>
      </c>
      <c r="Q1481" s="4"/>
      <c r="R1481" s="4"/>
      <c r="S1481" s="4"/>
      <c r="V1481" s="4" t="s">
        <v>12746</v>
      </c>
      <c r="W1481" s="4"/>
      <c r="X1481" s="4" t="s">
        <v>11911</v>
      </c>
      <c r="Y1481" s="13" t="s">
        <v>12062</v>
      </c>
      <c r="Z1481" s="4">
        <v>305</v>
      </c>
      <c r="AA1481" s="4">
        <v>9</v>
      </c>
      <c r="AB1481" s="4">
        <v>54</v>
      </c>
      <c r="AC1481" s="4">
        <v>1</v>
      </c>
      <c r="AD1481" s="4">
        <v>54</v>
      </c>
      <c r="AE1481" s="9">
        <v>6</v>
      </c>
      <c r="AF1481" s="4">
        <v>1</v>
      </c>
      <c r="AG1481" s="4"/>
      <c r="AH1481" s="4"/>
      <c r="AI1481" s="4"/>
      <c r="AJ1481" s="4">
        <v>1</v>
      </c>
      <c r="AK1481" s="4"/>
      <c r="AL1481" s="4">
        <f t="shared" si="135"/>
        <v>1</v>
      </c>
      <c r="AM1481" s="4">
        <f t="shared" ref="AM1481:AM1521" si="137">SUM(AI1481,AK1481)</f>
        <v>0</v>
      </c>
      <c r="AN1481" s="4">
        <v>7</v>
      </c>
      <c r="AO1481" s="4">
        <v>7</v>
      </c>
      <c r="AP1481" s="4">
        <v>7</v>
      </c>
      <c r="AQ1481" s="4">
        <v>7</v>
      </c>
      <c r="AR1481" s="4">
        <v>7</v>
      </c>
      <c r="AS1481" s="4">
        <v>7</v>
      </c>
      <c r="AT1481" s="4">
        <v>7</v>
      </c>
      <c r="AU1481" s="4">
        <v>7</v>
      </c>
      <c r="AV1481" s="4">
        <v>7</v>
      </c>
      <c r="AW1481" s="4">
        <v>7</v>
      </c>
      <c r="AX1481" s="4">
        <v>7</v>
      </c>
      <c r="AY1481" s="4">
        <v>7</v>
      </c>
      <c r="AZ1481" s="4">
        <v>7</v>
      </c>
      <c r="BA1481" s="4">
        <f t="shared" si="134"/>
        <v>84</v>
      </c>
      <c r="BC1481" s="4">
        <v>3120</v>
      </c>
      <c r="BD1481" s="4">
        <v>8681</v>
      </c>
      <c r="BE1481" s="63">
        <f t="shared" ref="BE1481:BE1544" si="138">SUM(BB1481:BD1481)</f>
        <v>11801</v>
      </c>
      <c r="BF1481" s="4" t="s">
        <v>12236</v>
      </c>
      <c r="BG1481" s="4">
        <v>26575</v>
      </c>
      <c r="BH1481" s="4">
        <v>150</v>
      </c>
      <c r="BI1481" s="50">
        <v>2085</v>
      </c>
      <c r="BJ1481" s="4">
        <f t="shared" si="136"/>
        <v>28810</v>
      </c>
      <c r="BK1481" s="4">
        <v>6356</v>
      </c>
      <c r="BL1481" s="4">
        <v>47040</v>
      </c>
      <c r="BM1481" s="4" t="s">
        <v>12994</v>
      </c>
      <c r="BN1481" s="4">
        <v>193</v>
      </c>
      <c r="BO1481" s="4">
        <v>1368</v>
      </c>
      <c r="BP1481" s="4" t="s">
        <v>12539</v>
      </c>
      <c r="BQ1481" s="4">
        <v>1007</v>
      </c>
      <c r="BR1481" s="4">
        <v>8463</v>
      </c>
      <c r="BS1481" s="4" t="s">
        <v>10161</v>
      </c>
      <c r="BZ1481" s="4"/>
      <c r="CB1481" s="12"/>
      <c r="CD1481" s="4">
        <v>1</v>
      </c>
      <c r="CE1481" s="4">
        <v>50</v>
      </c>
      <c r="CL1481" s="4">
        <v>4</v>
      </c>
      <c r="CM1481" s="4">
        <v>28</v>
      </c>
      <c r="CR1481" s="4">
        <v>28061</v>
      </c>
      <c r="CS1481" s="4">
        <v>30</v>
      </c>
      <c r="CT1481" s="4">
        <v>150</v>
      </c>
      <c r="CU1481" s="4" t="s">
        <v>11986</v>
      </c>
      <c r="CV1481" s="4" t="s">
        <v>12328</v>
      </c>
      <c r="DK1481" s="50">
        <v>69926</v>
      </c>
      <c r="DL1481" s="50">
        <v>2085</v>
      </c>
      <c r="DM1481" s="4">
        <v>710</v>
      </c>
      <c r="DN1481" s="4">
        <v>10650</v>
      </c>
      <c r="DO1481" s="4">
        <v>12250</v>
      </c>
      <c r="DP1481" s="4">
        <v>15925</v>
      </c>
      <c r="DS1481" s="4" t="s">
        <v>12498</v>
      </c>
      <c r="DU1481" s="84" t="s">
        <v>33888</v>
      </c>
      <c r="DV1481" s="4"/>
      <c r="DW1481" s="4"/>
    </row>
    <row r="1482" spans="1:127">
      <c r="A1482" s="60">
        <v>2903300</v>
      </c>
      <c r="B1482" s="4" t="s">
        <v>9061</v>
      </c>
      <c r="D1482" s="4" t="s">
        <v>8304</v>
      </c>
      <c r="F1482" s="4" t="s">
        <v>8304</v>
      </c>
      <c r="G1482" s="4" t="s">
        <v>13510</v>
      </c>
      <c r="H1482" s="4" t="s">
        <v>17025</v>
      </c>
      <c r="I1482" s="4" t="s">
        <v>29288</v>
      </c>
      <c r="J1482" s="4" t="s">
        <v>29288</v>
      </c>
      <c r="L1482" s="4" t="s">
        <v>11731</v>
      </c>
      <c r="M1482" s="4" t="s">
        <v>8198</v>
      </c>
      <c r="N1482" s="4" t="s">
        <v>12144</v>
      </c>
      <c r="O1482" s="4"/>
      <c r="P1482" s="4" t="s">
        <v>13510</v>
      </c>
      <c r="Q1482" s="4"/>
      <c r="R1482" s="4"/>
      <c r="S1482" s="4"/>
      <c r="U1482" s="4" t="s">
        <v>7969</v>
      </c>
      <c r="V1482" s="4" t="s">
        <v>12746</v>
      </c>
      <c r="W1482" s="4"/>
      <c r="X1482" s="4" t="s">
        <v>11911</v>
      </c>
      <c r="Y1482" s="13" t="s">
        <v>12062</v>
      </c>
      <c r="Z1482" s="4">
        <v>153</v>
      </c>
      <c r="AA1482" s="4">
        <v>10</v>
      </c>
      <c r="AB1482" s="4">
        <v>55</v>
      </c>
      <c r="AC1482" s="4">
        <v>1</v>
      </c>
      <c r="AD1482" s="4">
        <v>55</v>
      </c>
      <c r="AE1482" s="9">
        <v>5.5</v>
      </c>
      <c r="AF1482" s="4"/>
      <c r="AG1482" s="4"/>
      <c r="AH1482" s="4">
        <v>1</v>
      </c>
      <c r="AI1482" s="4"/>
      <c r="AJ1482" s="4"/>
      <c r="AK1482" s="4">
        <v>1</v>
      </c>
      <c r="AL1482" s="4">
        <f t="shared" si="135"/>
        <v>1</v>
      </c>
      <c r="AM1482" s="4">
        <f t="shared" si="137"/>
        <v>1</v>
      </c>
      <c r="AN1482" s="4">
        <v>5</v>
      </c>
      <c r="AO1482" s="4">
        <v>2</v>
      </c>
      <c r="AP1482" s="4">
        <v>2</v>
      </c>
      <c r="AQ1482" s="4">
        <v>2</v>
      </c>
      <c r="AR1482" s="4">
        <v>5</v>
      </c>
      <c r="AS1482" s="4">
        <v>5</v>
      </c>
      <c r="AT1482" s="4">
        <v>5</v>
      </c>
      <c r="AU1482" s="4">
        <v>5</v>
      </c>
      <c r="AV1482" s="4">
        <v>5</v>
      </c>
      <c r="AW1482" s="4">
        <v>5</v>
      </c>
      <c r="AX1482" s="4">
        <v>2</v>
      </c>
      <c r="AY1482" s="4">
        <v>2</v>
      </c>
      <c r="AZ1482" s="4">
        <v>2</v>
      </c>
      <c r="BA1482" s="4">
        <f t="shared" si="134"/>
        <v>42</v>
      </c>
      <c r="BB1482" s="4">
        <v>3900</v>
      </c>
      <c r="BC1482" s="4">
        <v>100</v>
      </c>
      <c r="BD1482" s="4">
        <v>5153</v>
      </c>
      <c r="BE1482" s="63">
        <f t="shared" si="138"/>
        <v>9153</v>
      </c>
      <c r="BF1482" s="4" t="s">
        <v>12236</v>
      </c>
      <c r="BG1482" s="4">
        <v>7400</v>
      </c>
      <c r="BH1482" s="4">
        <v>46</v>
      </c>
      <c r="BI1482" s="50">
        <v>228</v>
      </c>
      <c r="BJ1482" s="4">
        <f t="shared" si="136"/>
        <v>7674</v>
      </c>
      <c r="BK1482" s="4">
        <v>2031</v>
      </c>
      <c r="BL1482" s="4">
        <v>15031</v>
      </c>
      <c r="BM1482" s="4" t="s">
        <v>13240</v>
      </c>
      <c r="BO1482" s="4"/>
      <c r="BP1482" s="4"/>
      <c r="BR1482" s="4"/>
      <c r="BS1482" s="4"/>
      <c r="BZ1482" s="4"/>
      <c r="CB1482" s="12"/>
      <c r="CL1482" s="4">
        <v>1</v>
      </c>
      <c r="CM1482" s="4">
        <v>10</v>
      </c>
      <c r="CR1482" s="4">
        <v>7357</v>
      </c>
      <c r="CS1482" s="4">
        <v>2</v>
      </c>
      <c r="CT1482" s="4">
        <v>11</v>
      </c>
      <c r="CU1482" s="4" t="s">
        <v>11986</v>
      </c>
      <c r="CV1482" s="4" t="s">
        <v>12328</v>
      </c>
      <c r="CW1482" s="4">
        <v>5</v>
      </c>
      <c r="CX1482" s="4">
        <v>35</v>
      </c>
      <c r="CY1482" s="4" t="s">
        <v>11986</v>
      </c>
      <c r="CZ1482" s="4" t="s">
        <v>15195</v>
      </c>
      <c r="DK1482" s="50">
        <v>3800</v>
      </c>
      <c r="DL1482" s="50">
        <v>228</v>
      </c>
      <c r="DM1482" s="4">
        <v>500</v>
      </c>
      <c r="DN1482" s="4">
        <v>5000</v>
      </c>
      <c r="DO1482" s="4">
        <v>1200</v>
      </c>
      <c r="DP1482" s="4">
        <v>2400</v>
      </c>
      <c r="DS1482" s="4" t="s">
        <v>12498</v>
      </c>
      <c r="DU1482" s="4" t="s">
        <v>33889</v>
      </c>
      <c r="DV1482" s="4" t="s">
        <v>33890</v>
      </c>
      <c r="DW1482" s="4" t="s">
        <v>33891</v>
      </c>
    </row>
    <row r="1483" spans="1:127">
      <c r="A1483" s="60">
        <v>2903301</v>
      </c>
      <c r="B1483" s="4" t="s">
        <v>8204</v>
      </c>
      <c r="D1483" s="4" t="s">
        <v>8205</v>
      </c>
      <c r="G1483" s="4" t="s">
        <v>13510</v>
      </c>
      <c r="H1483" s="4" t="s">
        <v>17025</v>
      </c>
      <c r="I1483" s="4" t="s">
        <v>12290</v>
      </c>
      <c r="J1483" s="4" t="s">
        <v>12290</v>
      </c>
      <c r="L1483" s="4" t="s">
        <v>12394</v>
      </c>
      <c r="M1483" s="4"/>
      <c r="N1483" s="4" t="s">
        <v>12144</v>
      </c>
      <c r="O1483" s="4"/>
      <c r="P1483" s="4" t="s">
        <v>12746</v>
      </c>
      <c r="Q1483" s="4"/>
      <c r="R1483" s="4"/>
      <c r="S1483" s="4" t="s">
        <v>12144</v>
      </c>
      <c r="U1483" s="4" t="s">
        <v>8095</v>
      </c>
      <c r="V1483" s="4" t="s">
        <v>12746</v>
      </c>
      <c r="W1483" s="4"/>
      <c r="X1483" s="4" t="s">
        <v>11911</v>
      </c>
      <c r="Y1483" s="13" t="s">
        <v>12062</v>
      </c>
      <c r="Z1483" s="4">
        <v>175</v>
      </c>
      <c r="AA1483" s="4">
        <v>10</v>
      </c>
      <c r="AB1483" s="4">
        <v>55</v>
      </c>
      <c r="AC1483" s="4">
        <v>1</v>
      </c>
      <c r="AD1483" s="4">
        <v>55</v>
      </c>
      <c r="AE1483" s="9">
        <v>5.5</v>
      </c>
      <c r="AF1483" s="4"/>
      <c r="AG1483" s="4"/>
      <c r="AH1483" s="4">
        <v>1</v>
      </c>
      <c r="AI1483" s="4"/>
      <c r="AJ1483" s="4"/>
      <c r="AK1483" s="4"/>
      <c r="AL1483" s="4">
        <f t="shared" si="135"/>
        <v>1</v>
      </c>
      <c r="AM1483" s="4">
        <f t="shared" si="137"/>
        <v>0</v>
      </c>
      <c r="AN1483" s="4">
        <v>2</v>
      </c>
      <c r="AO1483" s="4"/>
      <c r="AP1483" s="4"/>
      <c r="AQ1483" s="4">
        <v>2</v>
      </c>
      <c r="AR1483" s="4">
        <v>4</v>
      </c>
      <c r="AS1483" s="4">
        <v>3</v>
      </c>
      <c r="AT1483" s="4">
        <v>2</v>
      </c>
      <c r="AU1483" s="4">
        <v>4</v>
      </c>
      <c r="AV1483" s="4">
        <v>3</v>
      </c>
      <c r="AW1483" s="4">
        <v>2</v>
      </c>
      <c r="AX1483" s="4">
        <v>2</v>
      </c>
      <c r="AY1483" s="4">
        <v>2</v>
      </c>
      <c r="AZ1483" s="4"/>
      <c r="BA1483" s="4">
        <f t="shared" si="134"/>
        <v>24</v>
      </c>
      <c r="BB1483" s="4">
        <v>1300</v>
      </c>
      <c r="BD1483" s="4">
        <v>2372</v>
      </c>
      <c r="BE1483" s="63">
        <f t="shared" si="138"/>
        <v>3672</v>
      </c>
      <c r="BG1483" s="4">
        <v>2400</v>
      </c>
      <c r="BH1483" s="4">
        <v>140</v>
      </c>
      <c r="BI1483" s="50">
        <v>159</v>
      </c>
      <c r="BJ1483" s="4">
        <f t="shared" si="136"/>
        <v>2699</v>
      </c>
      <c r="BK1483" s="4">
        <v>625</v>
      </c>
      <c r="BL1483" s="4">
        <v>3500</v>
      </c>
      <c r="BM1483" s="4" t="s">
        <v>12994</v>
      </c>
      <c r="BN1483" s="4">
        <v>420</v>
      </c>
      <c r="BO1483" s="4">
        <v>2500</v>
      </c>
      <c r="BP1483" s="4" t="s">
        <v>12922</v>
      </c>
      <c r="BR1483" s="4"/>
      <c r="BS1483" s="4"/>
      <c r="BZ1483" s="4"/>
      <c r="CB1483" s="12"/>
      <c r="CH1483" s="4">
        <v>1</v>
      </c>
      <c r="CI1483" s="4">
        <v>12</v>
      </c>
      <c r="CL1483" s="4">
        <v>3</v>
      </c>
      <c r="CM1483" s="4">
        <v>15</v>
      </c>
      <c r="CR1483" s="4">
        <v>3301</v>
      </c>
      <c r="CS1483" s="4">
        <v>5</v>
      </c>
      <c r="CT1483" s="4">
        <v>15</v>
      </c>
      <c r="CU1483" s="4" t="s">
        <v>11986</v>
      </c>
      <c r="CV1483" s="4" t="s">
        <v>12328</v>
      </c>
      <c r="CW1483" s="4">
        <v>32</v>
      </c>
      <c r="CX1483" s="4">
        <v>20</v>
      </c>
      <c r="CY1483" s="4" t="s">
        <v>11869</v>
      </c>
      <c r="CZ1483" s="4" t="s">
        <v>98</v>
      </c>
      <c r="DA1483" s="4">
        <v>750</v>
      </c>
      <c r="DB1483" s="4">
        <v>105</v>
      </c>
      <c r="DC1483" s="4" t="s">
        <v>11869</v>
      </c>
      <c r="DD1483" s="4" t="s">
        <v>13475</v>
      </c>
      <c r="DK1483" s="50">
        <v>3200</v>
      </c>
      <c r="DL1483" s="50">
        <v>159</v>
      </c>
      <c r="DM1483" s="4">
        <v>120</v>
      </c>
      <c r="DN1483" s="4">
        <v>1300</v>
      </c>
      <c r="DQ1483" s="4">
        <v>717</v>
      </c>
      <c r="DR1483" s="4">
        <v>1100</v>
      </c>
      <c r="DS1483" s="4" t="s">
        <v>12498</v>
      </c>
      <c r="DU1483" s="4" t="s">
        <v>33892</v>
      </c>
      <c r="DV1483" s="4"/>
      <c r="DW1483" s="4" t="s">
        <v>33947</v>
      </c>
    </row>
    <row r="1484" spans="1:127">
      <c r="A1484" s="60">
        <v>2903302</v>
      </c>
      <c r="B1484" s="4" t="s">
        <v>7968</v>
      </c>
      <c r="D1484" s="4" t="s">
        <v>8309</v>
      </c>
      <c r="E1484" s="4" t="s">
        <v>8321</v>
      </c>
      <c r="F1484" s="4" t="s">
        <v>8196</v>
      </c>
      <c r="G1484" s="4" t="s">
        <v>12746</v>
      </c>
      <c r="H1484" s="4" t="s">
        <v>17025</v>
      </c>
      <c r="I1484" s="4" t="s">
        <v>8197</v>
      </c>
      <c r="J1484" s="4" t="s">
        <v>8197</v>
      </c>
      <c r="L1484" s="4" t="s">
        <v>12394</v>
      </c>
      <c r="M1484" s="4"/>
      <c r="N1484" s="4" t="s">
        <v>12144</v>
      </c>
      <c r="O1484" s="4"/>
      <c r="P1484" s="4" t="s">
        <v>12746</v>
      </c>
      <c r="Q1484" s="4"/>
      <c r="R1484" s="4"/>
      <c r="S1484" s="4"/>
      <c r="V1484" s="4" t="s">
        <v>12746</v>
      </c>
      <c r="W1484" s="4"/>
      <c r="X1484" s="4" t="s">
        <v>12050</v>
      </c>
      <c r="Y1484" s="17" t="s">
        <v>11749</v>
      </c>
      <c r="Z1484" s="4">
        <v>200</v>
      </c>
      <c r="AA1484" s="4">
        <v>10</v>
      </c>
      <c r="AB1484" s="4">
        <v>60</v>
      </c>
      <c r="AC1484" s="4">
        <v>1</v>
      </c>
      <c r="AD1484" s="4">
        <v>60</v>
      </c>
      <c r="AE1484" s="9">
        <v>6</v>
      </c>
      <c r="AF1484" s="4">
        <v>1</v>
      </c>
      <c r="AG1484" s="4"/>
      <c r="AH1484" s="4"/>
      <c r="AI1484" s="4"/>
      <c r="AJ1484" s="4"/>
      <c r="AK1484" s="4"/>
      <c r="AL1484" s="4">
        <f t="shared" si="135"/>
        <v>0</v>
      </c>
      <c r="AM1484" s="4">
        <f t="shared" si="137"/>
        <v>0</v>
      </c>
      <c r="AN1484" s="4">
        <v>3</v>
      </c>
      <c r="AO1484" s="4">
        <v>3</v>
      </c>
      <c r="AP1484" s="4">
        <v>3</v>
      </c>
      <c r="AQ1484" s="4">
        <v>3</v>
      </c>
      <c r="AR1484" s="4">
        <v>3</v>
      </c>
      <c r="AS1484" s="4">
        <v>3</v>
      </c>
      <c r="AT1484" s="4">
        <v>3</v>
      </c>
      <c r="AU1484" s="4">
        <v>3</v>
      </c>
      <c r="AV1484" s="4"/>
      <c r="AW1484" s="4"/>
      <c r="AX1484" s="4">
        <v>3</v>
      </c>
      <c r="AY1484" s="4">
        <v>3</v>
      </c>
      <c r="AZ1484" s="4">
        <v>3</v>
      </c>
      <c r="BA1484" s="4">
        <f t="shared" si="134"/>
        <v>30</v>
      </c>
      <c r="BD1484" s="4">
        <v>3000</v>
      </c>
      <c r="BE1484" s="63">
        <f t="shared" si="138"/>
        <v>3000</v>
      </c>
      <c r="BG1484" s="4">
        <v>6000</v>
      </c>
      <c r="BI1484" s="50">
        <v>200</v>
      </c>
      <c r="BJ1484" s="4">
        <f t="shared" si="136"/>
        <v>6200</v>
      </c>
      <c r="BK1484" s="4">
        <v>1648</v>
      </c>
      <c r="BL1484" s="4">
        <v>12200</v>
      </c>
      <c r="BM1484" s="4" t="s">
        <v>12994</v>
      </c>
      <c r="BN1484" s="4">
        <v>8</v>
      </c>
      <c r="BO1484" s="4">
        <v>500</v>
      </c>
      <c r="BP1484" s="4" t="s">
        <v>14501</v>
      </c>
      <c r="BR1484" s="4"/>
      <c r="BS1484" s="4"/>
      <c r="BZ1484" s="4"/>
      <c r="CB1484" s="12"/>
      <c r="CL1484" s="4">
        <v>1</v>
      </c>
      <c r="CM1484" s="4">
        <v>10</v>
      </c>
      <c r="CR1484" s="4">
        <v>6500</v>
      </c>
      <c r="DK1484" s="50">
        <v>4000</v>
      </c>
      <c r="DL1484" s="50">
        <v>200</v>
      </c>
      <c r="DM1484" s="4">
        <v>282</v>
      </c>
      <c r="DN1484" s="4">
        <v>3600</v>
      </c>
      <c r="DO1484" s="4">
        <v>1500</v>
      </c>
      <c r="DP1484" s="4">
        <v>2400</v>
      </c>
      <c r="DS1484" s="4" t="s">
        <v>12498</v>
      </c>
      <c r="DU1484" s="4"/>
      <c r="DV1484" s="4"/>
      <c r="DW1484" s="4"/>
    </row>
    <row r="1485" spans="1:127">
      <c r="A1485" s="60">
        <v>2903303</v>
      </c>
      <c r="B1485" s="4" t="s">
        <v>8199</v>
      </c>
      <c r="D1485" s="4" t="s">
        <v>8200</v>
      </c>
      <c r="E1485" s="4" t="s">
        <v>8203</v>
      </c>
      <c r="F1485" s="4" t="s">
        <v>8201</v>
      </c>
      <c r="G1485" s="4" t="s">
        <v>13510</v>
      </c>
      <c r="H1485" s="4" t="s">
        <v>17025</v>
      </c>
      <c r="I1485" s="4" t="s">
        <v>8202</v>
      </c>
      <c r="J1485" s="4" t="s">
        <v>8202</v>
      </c>
      <c r="L1485" s="4" t="s">
        <v>12863</v>
      </c>
      <c r="M1485" s="4"/>
      <c r="N1485" s="4" t="s">
        <v>12144</v>
      </c>
      <c r="O1485" s="4"/>
      <c r="P1485" s="4" t="s">
        <v>12746</v>
      </c>
      <c r="Q1485" s="4"/>
      <c r="R1485" s="4"/>
      <c r="S1485" s="4"/>
      <c r="V1485" s="4" t="s">
        <v>12746</v>
      </c>
      <c r="W1485" s="4"/>
      <c r="X1485" s="4" t="s">
        <v>11911</v>
      </c>
      <c r="Y1485" s="17" t="s">
        <v>12062</v>
      </c>
      <c r="Z1485" s="4">
        <v>300</v>
      </c>
      <c r="AA1485" s="4">
        <v>9</v>
      </c>
      <c r="AB1485" s="4">
        <v>50</v>
      </c>
      <c r="AC1485" s="4">
        <v>1</v>
      </c>
      <c r="AD1485" s="4">
        <v>50</v>
      </c>
      <c r="AE1485" s="9">
        <v>6</v>
      </c>
      <c r="AF1485" s="4"/>
      <c r="AG1485" s="4"/>
      <c r="AH1485" s="4">
        <v>1</v>
      </c>
      <c r="AI1485" s="4"/>
      <c r="AJ1485" s="4"/>
      <c r="AK1485" s="4">
        <v>1</v>
      </c>
      <c r="AL1485" s="4">
        <f t="shared" si="135"/>
        <v>1</v>
      </c>
      <c r="AM1485" s="4">
        <f t="shared" si="137"/>
        <v>1</v>
      </c>
      <c r="AN1485" s="4">
        <v>3</v>
      </c>
      <c r="AO1485" s="4">
        <v>3</v>
      </c>
      <c r="AP1485" s="4">
        <v>3</v>
      </c>
      <c r="AQ1485" s="4">
        <v>3</v>
      </c>
      <c r="AR1485" s="4">
        <v>3</v>
      </c>
      <c r="AS1485" s="4">
        <v>3</v>
      </c>
      <c r="AT1485" s="4">
        <v>3</v>
      </c>
      <c r="AU1485" s="4">
        <v>3</v>
      </c>
      <c r="AV1485" s="4">
        <v>3</v>
      </c>
      <c r="AW1485" s="4">
        <v>3</v>
      </c>
      <c r="AX1485" s="4">
        <v>3</v>
      </c>
      <c r="AY1485" s="4">
        <v>3</v>
      </c>
      <c r="AZ1485" s="4">
        <v>3</v>
      </c>
      <c r="BA1485" s="4">
        <f t="shared" si="134"/>
        <v>36</v>
      </c>
      <c r="BB1485" s="4">
        <v>3000</v>
      </c>
      <c r="BC1485" s="4">
        <v>1300</v>
      </c>
      <c r="BD1485" s="4">
        <v>5570</v>
      </c>
      <c r="BE1485" s="63">
        <f t="shared" si="138"/>
        <v>9870</v>
      </c>
      <c r="BG1485" s="4">
        <v>7000</v>
      </c>
      <c r="BI1485" s="50">
        <v>276</v>
      </c>
      <c r="BJ1485" s="4">
        <f t="shared" si="136"/>
        <v>7276</v>
      </c>
      <c r="BK1485" s="4">
        <v>922</v>
      </c>
      <c r="BL1485" s="4">
        <v>12865</v>
      </c>
      <c r="BM1485" s="4" t="s">
        <v>14894</v>
      </c>
      <c r="BO1485" s="4">
        <v>8512</v>
      </c>
      <c r="BP1485" s="4" t="s">
        <v>8083</v>
      </c>
      <c r="BR1485" s="4"/>
      <c r="BS1485" s="4"/>
      <c r="BZ1485" s="4"/>
      <c r="CB1485" s="12"/>
      <c r="CC1485" s="4">
        <v>23500</v>
      </c>
      <c r="CL1485" s="4">
        <v>1</v>
      </c>
      <c r="CM1485" s="4">
        <v>15</v>
      </c>
      <c r="CR1485" s="26">
        <v>14101</v>
      </c>
      <c r="DK1485" s="50">
        <v>5500</v>
      </c>
      <c r="DL1485" s="50">
        <v>276</v>
      </c>
      <c r="DM1485" s="4">
        <v>60</v>
      </c>
      <c r="DN1485" s="4">
        <v>900</v>
      </c>
      <c r="DO1485" s="4">
        <v>100</v>
      </c>
      <c r="DP1485" s="4">
        <v>185</v>
      </c>
      <c r="DS1485" s="4" t="s">
        <v>12498</v>
      </c>
      <c r="DU1485" s="4" t="s">
        <v>33948</v>
      </c>
      <c r="DV1485" s="4"/>
      <c r="DW1485" s="4" t="s">
        <v>34101</v>
      </c>
    </row>
    <row r="1486" spans="1:127">
      <c r="A1486" s="60">
        <v>2903304</v>
      </c>
      <c r="B1486" s="4" t="s">
        <v>8821</v>
      </c>
      <c r="D1486" s="4" t="s">
        <v>8690</v>
      </c>
      <c r="E1486" s="4" t="s">
        <v>9196</v>
      </c>
      <c r="F1486" s="4" t="s">
        <v>8690</v>
      </c>
      <c r="G1486" s="4" t="s">
        <v>12746</v>
      </c>
      <c r="H1486" s="4" t="s">
        <v>17025</v>
      </c>
      <c r="I1486" s="4" t="s">
        <v>9195</v>
      </c>
      <c r="J1486" s="4" t="s">
        <v>9195</v>
      </c>
      <c r="L1486" s="4" t="s">
        <v>12067</v>
      </c>
      <c r="M1486" s="4" t="s">
        <v>8312</v>
      </c>
      <c r="N1486" s="4" t="s">
        <v>12144</v>
      </c>
      <c r="O1486" s="4"/>
      <c r="P1486" s="4" t="s">
        <v>12746</v>
      </c>
      <c r="Q1486" s="4"/>
      <c r="R1486" s="4"/>
      <c r="S1486" s="4"/>
      <c r="V1486" s="4" t="s">
        <v>12746</v>
      </c>
      <c r="W1486" s="4"/>
      <c r="X1486" s="4" t="s">
        <v>11911</v>
      </c>
      <c r="Y1486" s="17" t="s">
        <v>12062</v>
      </c>
      <c r="Z1486" s="4">
        <v>200</v>
      </c>
      <c r="AA1486" s="4">
        <v>8</v>
      </c>
      <c r="AB1486" s="4">
        <v>44</v>
      </c>
      <c r="AC1486" s="4">
        <v>1</v>
      </c>
      <c r="AD1486" s="4">
        <v>44</v>
      </c>
      <c r="AE1486" s="9">
        <v>5.5</v>
      </c>
      <c r="AF1486" s="4">
        <v>1</v>
      </c>
      <c r="AG1486" s="4"/>
      <c r="AH1486" s="4"/>
      <c r="AI1486" s="4"/>
      <c r="AJ1486" s="4"/>
      <c r="AK1486" s="4"/>
      <c r="AL1486" s="4">
        <f t="shared" si="135"/>
        <v>0</v>
      </c>
      <c r="AM1486" s="4">
        <f t="shared" si="137"/>
        <v>0</v>
      </c>
      <c r="AN1486" s="4">
        <v>2</v>
      </c>
      <c r="AO1486" s="4">
        <v>2</v>
      </c>
      <c r="AP1486" s="4">
        <v>2</v>
      </c>
      <c r="AQ1486" s="4">
        <v>2</v>
      </c>
      <c r="AR1486" s="4">
        <v>2</v>
      </c>
      <c r="AS1486" s="4">
        <v>2</v>
      </c>
      <c r="AT1486" s="4"/>
      <c r="AU1486" s="4"/>
      <c r="AV1486" s="4">
        <v>2</v>
      </c>
      <c r="AW1486" s="4">
        <v>2</v>
      </c>
      <c r="AX1486" s="4">
        <v>2</v>
      </c>
      <c r="AY1486" s="4">
        <v>2</v>
      </c>
      <c r="AZ1486" s="4">
        <v>2</v>
      </c>
      <c r="BA1486" s="4">
        <f t="shared" si="134"/>
        <v>20</v>
      </c>
      <c r="BD1486" s="4">
        <v>2000</v>
      </c>
      <c r="BE1486" s="63">
        <f t="shared" si="138"/>
        <v>2000</v>
      </c>
      <c r="BF1486" s="4" t="s">
        <v>12060</v>
      </c>
      <c r="BG1486" s="4">
        <v>2400</v>
      </c>
      <c r="BH1486" s="4">
        <v>40</v>
      </c>
      <c r="BJ1486" s="4">
        <f t="shared" si="136"/>
        <v>2440</v>
      </c>
      <c r="BK1486" s="4">
        <v>90</v>
      </c>
      <c r="BL1486" s="4">
        <v>4400</v>
      </c>
      <c r="BM1486" s="4" t="s">
        <v>14894</v>
      </c>
      <c r="BO1486" s="4">
        <v>1000</v>
      </c>
      <c r="BP1486" s="4" t="s">
        <v>8313</v>
      </c>
      <c r="BR1486" s="4"/>
      <c r="BS1486" s="4"/>
      <c r="BZ1486" s="4"/>
      <c r="CB1486" s="12"/>
      <c r="CH1486" s="4">
        <v>1</v>
      </c>
      <c r="CI1486" s="4">
        <v>15</v>
      </c>
      <c r="CR1486" s="4">
        <v>2960</v>
      </c>
      <c r="CS1486" s="4">
        <v>300</v>
      </c>
      <c r="CT1486" s="4">
        <v>40</v>
      </c>
      <c r="CU1486" s="4" t="s">
        <v>11869</v>
      </c>
      <c r="CV1486" s="4" t="s">
        <v>9217</v>
      </c>
      <c r="DM1486" s="4">
        <v>150</v>
      </c>
      <c r="DN1486" s="4">
        <v>1500</v>
      </c>
      <c r="DQ1486" s="4">
        <v>72</v>
      </c>
      <c r="DR1486" s="4">
        <v>140</v>
      </c>
      <c r="DS1486" s="4" t="s">
        <v>12498</v>
      </c>
      <c r="DU1486" s="4"/>
      <c r="DV1486" s="4"/>
      <c r="DW1486" s="4"/>
    </row>
    <row r="1487" spans="1:127">
      <c r="A1487" s="60">
        <v>2903305</v>
      </c>
      <c r="B1487" s="4" t="s">
        <v>8960</v>
      </c>
      <c r="D1487" s="4" t="s">
        <v>9072</v>
      </c>
      <c r="E1487" s="4" t="s">
        <v>9073</v>
      </c>
      <c r="F1487" s="4" t="s">
        <v>9072</v>
      </c>
      <c r="G1487" s="4" t="s">
        <v>12746</v>
      </c>
      <c r="H1487" s="4" t="s">
        <v>17025</v>
      </c>
      <c r="I1487" s="4" t="s">
        <v>9195</v>
      </c>
      <c r="J1487" s="4" t="s">
        <v>9195</v>
      </c>
      <c r="L1487" s="4" t="s">
        <v>12067</v>
      </c>
      <c r="M1487" s="4"/>
      <c r="N1487" s="4" t="s">
        <v>12144</v>
      </c>
      <c r="O1487" s="4"/>
      <c r="P1487" s="4" t="s">
        <v>12746</v>
      </c>
      <c r="Q1487" s="4"/>
      <c r="R1487" s="4"/>
      <c r="S1487" s="4"/>
      <c r="V1487" s="4" t="s">
        <v>12746</v>
      </c>
      <c r="W1487" s="4"/>
      <c r="X1487" s="21" t="s">
        <v>13875</v>
      </c>
      <c r="Y1487" s="13" t="s">
        <v>8847</v>
      </c>
      <c r="Z1487" s="4">
        <v>134</v>
      </c>
      <c r="AA1487" s="4">
        <v>8</v>
      </c>
      <c r="AB1487" s="4">
        <v>40</v>
      </c>
      <c r="AC1487" s="4">
        <v>1</v>
      </c>
      <c r="AD1487" s="4">
        <v>40</v>
      </c>
      <c r="AE1487" s="9">
        <v>5</v>
      </c>
      <c r="AF1487" s="4">
        <v>2</v>
      </c>
      <c r="AG1487" s="4"/>
      <c r="AH1487" s="4"/>
      <c r="AI1487" s="4"/>
      <c r="AJ1487" s="4"/>
      <c r="AK1487" s="4"/>
      <c r="AL1487" s="4">
        <f t="shared" si="135"/>
        <v>0</v>
      </c>
      <c r="AM1487" s="4">
        <f t="shared" si="137"/>
        <v>0</v>
      </c>
      <c r="AN1487" s="4">
        <v>2</v>
      </c>
      <c r="AO1487" s="4"/>
      <c r="AP1487" s="4"/>
      <c r="AQ1487" s="4">
        <v>2</v>
      </c>
      <c r="AR1487" s="4">
        <v>3</v>
      </c>
      <c r="AS1487" s="4">
        <v>3</v>
      </c>
      <c r="AT1487" s="4">
        <v>4</v>
      </c>
      <c r="AU1487" s="4">
        <v>3</v>
      </c>
      <c r="AV1487" s="4">
        <v>3</v>
      </c>
      <c r="AW1487" s="4">
        <v>3</v>
      </c>
      <c r="AX1487" s="4">
        <v>3</v>
      </c>
      <c r="AY1487" s="4">
        <v>3</v>
      </c>
      <c r="AZ1487" s="4"/>
      <c r="BA1487" s="4">
        <f t="shared" si="134"/>
        <v>27</v>
      </c>
      <c r="BD1487" s="4">
        <v>2100</v>
      </c>
      <c r="BE1487" s="63">
        <f t="shared" si="138"/>
        <v>2100</v>
      </c>
      <c r="BG1487" s="4">
        <v>3450</v>
      </c>
      <c r="BI1487" s="50">
        <v>105</v>
      </c>
      <c r="BJ1487" s="4">
        <f t="shared" si="136"/>
        <v>3555</v>
      </c>
      <c r="BK1487" s="4">
        <v>1208</v>
      </c>
      <c r="BL1487" s="4">
        <v>8940</v>
      </c>
      <c r="BM1487" s="4" t="s">
        <v>12994</v>
      </c>
      <c r="BO1487" s="4"/>
      <c r="BP1487" s="4"/>
      <c r="BR1487" s="4"/>
      <c r="BS1487" s="4"/>
      <c r="BZ1487" s="4"/>
      <c r="CB1487" s="12"/>
      <c r="CC1487" s="4">
        <v>8940</v>
      </c>
      <c r="CL1487" s="4">
        <v>1</v>
      </c>
      <c r="CM1487" s="4">
        <v>50</v>
      </c>
      <c r="CR1487" s="4">
        <v>5385</v>
      </c>
      <c r="DK1487" s="50">
        <v>2100</v>
      </c>
      <c r="DL1487" s="50">
        <v>105</v>
      </c>
      <c r="DM1487" s="4">
        <v>172</v>
      </c>
      <c r="DN1487" s="4">
        <v>2064</v>
      </c>
      <c r="DO1487" s="4">
        <v>3600</v>
      </c>
      <c r="DP1487" s="4">
        <v>1440</v>
      </c>
      <c r="DS1487" s="4" t="s">
        <v>12498</v>
      </c>
      <c r="DU1487" s="4"/>
      <c r="DV1487" s="4"/>
      <c r="DW1487" s="4" t="s">
        <v>34102</v>
      </c>
    </row>
    <row r="1488" spans="1:127">
      <c r="A1488" s="60">
        <v>2903306</v>
      </c>
      <c r="B1488" s="4" t="s">
        <v>8837</v>
      </c>
      <c r="D1488" s="4" t="s">
        <v>8838</v>
      </c>
      <c r="F1488" s="4" t="s">
        <v>8698</v>
      </c>
      <c r="G1488" s="4" t="s">
        <v>12746</v>
      </c>
      <c r="H1488" s="4" t="s">
        <v>17025</v>
      </c>
      <c r="I1488" s="4" t="s">
        <v>8699</v>
      </c>
      <c r="J1488" s="4" t="s">
        <v>8699</v>
      </c>
      <c r="L1488" s="4" t="s">
        <v>8700</v>
      </c>
      <c r="M1488" s="4"/>
      <c r="N1488" s="4" t="s">
        <v>12144</v>
      </c>
      <c r="O1488" s="4"/>
      <c r="P1488" s="4" t="s">
        <v>12746</v>
      </c>
      <c r="Q1488" s="4"/>
      <c r="R1488" s="4"/>
      <c r="S1488" s="4"/>
      <c r="V1488" s="4" t="s">
        <v>12746</v>
      </c>
      <c r="W1488" s="4"/>
      <c r="X1488" s="4" t="s">
        <v>13455</v>
      </c>
      <c r="Y1488" s="13" t="s">
        <v>8701</v>
      </c>
      <c r="Z1488" s="4">
        <v>306</v>
      </c>
      <c r="AA1488" s="4">
        <v>8</v>
      </c>
      <c r="AB1488" s="4">
        <v>44</v>
      </c>
      <c r="AC1488" s="4">
        <v>1</v>
      </c>
      <c r="AD1488" s="4">
        <v>44</v>
      </c>
      <c r="AE1488" s="9">
        <v>5.5</v>
      </c>
      <c r="AF1488" s="4">
        <v>3</v>
      </c>
      <c r="AG1488" s="4"/>
      <c r="AH1488" s="4"/>
      <c r="AI1488" s="4"/>
      <c r="AJ1488" s="4"/>
      <c r="AK1488" s="4"/>
      <c r="AL1488" s="4">
        <f t="shared" si="135"/>
        <v>0</v>
      </c>
      <c r="AM1488" s="4">
        <f t="shared" si="137"/>
        <v>0</v>
      </c>
      <c r="AN1488" s="4">
        <v>3</v>
      </c>
      <c r="AO1488" s="4"/>
      <c r="AP1488" s="4"/>
      <c r="AQ1488" s="4">
        <v>3</v>
      </c>
      <c r="AR1488" s="4">
        <v>3</v>
      </c>
      <c r="AS1488" s="4">
        <v>3</v>
      </c>
      <c r="AT1488" s="4">
        <v>3</v>
      </c>
      <c r="AU1488" s="4">
        <v>5</v>
      </c>
      <c r="AV1488" s="4">
        <v>5</v>
      </c>
      <c r="AW1488" s="4">
        <v>5</v>
      </c>
      <c r="AX1488" s="4">
        <v>3</v>
      </c>
      <c r="AY1488" s="4">
        <v>3</v>
      </c>
      <c r="AZ1488" s="4">
        <v>3</v>
      </c>
      <c r="BA1488" s="4">
        <f t="shared" si="134"/>
        <v>36</v>
      </c>
      <c r="BD1488" s="4">
        <v>3850</v>
      </c>
      <c r="BE1488" s="63">
        <f t="shared" si="138"/>
        <v>3850</v>
      </c>
      <c r="BF1488" s="4" t="s">
        <v>13070</v>
      </c>
      <c r="BG1488" s="4">
        <v>3640</v>
      </c>
      <c r="BH1488" s="4">
        <v>504</v>
      </c>
      <c r="BI1488" s="50">
        <v>60</v>
      </c>
      <c r="BJ1488" s="4">
        <f t="shared" si="136"/>
        <v>4204</v>
      </c>
      <c r="BK1488" s="4">
        <v>1750</v>
      </c>
      <c r="BL1488" s="4">
        <v>15750</v>
      </c>
      <c r="BM1488" s="4" t="s">
        <v>12994</v>
      </c>
      <c r="BO1488" s="4"/>
      <c r="BP1488" s="4"/>
      <c r="BR1488" s="4"/>
      <c r="BS1488" s="4"/>
      <c r="BZ1488" s="4"/>
      <c r="CB1488" s="12"/>
      <c r="CL1488" s="4">
        <v>1</v>
      </c>
      <c r="CM1488" s="4">
        <v>7</v>
      </c>
      <c r="CR1488" s="4">
        <v>11546</v>
      </c>
      <c r="CS1488" s="4">
        <v>2800</v>
      </c>
      <c r="CT1488" s="4">
        <v>504</v>
      </c>
      <c r="CU1488" s="4" t="s">
        <v>11869</v>
      </c>
      <c r="CV1488" s="4" t="s">
        <v>9217</v>
      </c>
      <c r="DK1488" s="50">
        <v>1200</v>
      </c>
      <c r="DL1488" s="50">
        <v>60</v>
      </c>
      <c r="DM1488" s="4">
        <v>220</v>
      </c>
      <c r="DN1488" s="4">
        <v>2640</v>
      </c>
      <c r="DO1488" s="4">
        <v>800</v>
      </c>
      <c r="DP1488" s="4">
        <v>1000</v>
      </c>
      <c r="DS1488" s="4" t="s">
        <v>12498</v>
      </c>
      <c r="DU1488" s="4"/>
      <c r="DV1488" s="4" t="s">
        <v>34103</v>
      </c>
      <c r="DW1488" s="4"/>
    </row>
    <row r="1489" spans="1:127">
      <c r="A1489" s="60">
        <v>2903307</v>
      </c>
      <c r="B1489" s="4" t="s">
        <v>8707</v>
      </c>
      <c r="D1489" s="4" t="s">
        <v>8825</v>
      </c>
      <c r="E1489" s="4" t="s">
        <v>8830</v>
      </c>
      <c r="F1489" s="4" t="s">
        <v>8828</v>
      </c>
      <c r="G1489" s="4" t="s">
        <v>12746</v>
      </c>
      <c r="H1489" s="4" t="s">
        <v>17025</v>
      </c>
      <c r="I1489" s="4" t="s">
        <v>8829</v>
      </c>
      <c r="J1489" s="4" t="s">
        <v>8829</v>
      </c>
      <c r="L1489" s="4" t="s">
        <v>8700</v>
      </c>
      <c r="M1489" s="4"/>
      <c r="N1489" s="4" t="s">
        <v>12144</v>
      </c>
      <c r="O1489" s="4"/>
      <c r="P1489" s="4" t="s">
        <v>12746</v>
      </c>
      <c r="Q1489" s="4"/>
      <c r="R1489" s="4"/>
      <c r="S1489" s="4"/>
      <c r="V1489" s="4" t="s">
        <v>12746</v>
      </c>
      <c r="W1489" s="4"/>
      <c r="X1489" s="17" t="s">
        <v>13955</v>
      </c>
      <c r="Y1489" s="13" t="s">
        <v>8950</v>
      </c>
      <c r="Z1489" s="4">
        <v>306</v>
      </c>
      <c r="AA1489" s="4">
        <v>9</v>
      </c>
      <c r="AB1489" s="4">
        <v>54</v>
      </c>
      <c r="AC1489" s="4">
        <v>1</v>
      </c>
      <c r="AD1489" s="4">
        <v>54</v>
      </c>
      <c r="AE1489" s="9">
        <v>6</v>
      </c>
      <c r="AF1489" s="4">
        <v>1</v>
      </c>
      <c r="AG1489" s="4"/>
      <c r="AH1489" s="4"/>
      <c r="AI1489" s="4"/>
      <c r="AJ1489" s="4"/>
      <c r="AK1489" s="4"/>
      <c r="AL1489" s="4">
        <f t="shared" si="135"/>
        <v>0</v>
      </c>
      <c r="AM1489" s="4">
        <f t="shared" si="137"/>
        <v>0</v>
      </c>
      <c r="AN1489" s="4">
        <v>2</v>
      </c>
      <c r="AO1489" s="4">
        <v>2</v>
      </c>
      <c r="AP1489" s="4">
        <v>1</v>
      </c>
      <c r="AQ1489" s="4">
        <v>1</v>
      </c>
      <c r="AR1489" s="4">
        <v>2</v>
      </c>
      <c r="AS1489" s="4">
        <v>1</v>
      </c>
      <c r="AT1489" s="4">
        <v>2</v>
      </c>
      <c r="AU1489" s="4">
        <v>1</v>
      </c>
      <c r="AV1489" s="4">
        <v>1</v>
      </c>
      <c r="AW1489" s="4">
        <v>2</v>
      </c>
      <c r="AX1489" s="4">
        <v>2</v>
      </c>
      <c r="AY1489" s="4">
        <v>1</v>
      </c>
      <c r="AZ1489" s="4">
        <v>2</v>
      </c>
      <c r="BA1489" s="4">
        <f t="shared" si="134"/>
        <v>18</v>
      </c>
      <c r="BD1489" s="4">
        <v>2100</v>
      </c>
      <c r="BE1489" s="63">
        <f t="shared" si="138"/>
        <v>2100</v>
      </c>
      <c r="BF1489" s="4" t="s">
        <v>13070</v>
      </c>
      <c r="BG1489" s="4">
        <v>2592</v>
      </c>
      <c r="BH1489" s="4">
        <v>256</v>
      </c>
      <c r="BI1489" s="50">
        <v>67</v>
      </c>
      <c r="BJ1489" s="4">
        <f t="shared" si="136"/>
        <v>2915</v>
      </c>
      <c r="BK1489" s="4">
        <v>1202</v>
      </c>
      <c r="BL1489" s="4">
        <v>8417</v>
      </c>
      <c r="BM1489" s="4" t="s">
        <v>12994</v>
      </c>
      <c r="BO1489" s="4"/>
      <c r="BP1489" s="4"/>
      <c r="BR1489" s="4"/>
      <c r="BS1489" s="4"/>
      <c r="BZ1489" s="4"/>
      <c r="CB1489" s="12"/>
      <c r="CL1489" s="4">
        <v>1</v>
      </c>
      <c r="CM1489" s="4">
        <v>5</v>
      </c>
      <c r="CR1489" s="4">
        <v>5502</v>
      </c>
      <c r="CS1489" s="4">
        <v>4</v>
      </c>
      <c r="CT1489" s="4">
        <v>25</v>
      </c>
      <c r="CU1489" s="4" t="s">
        <v>11986</v>
      </c>
      <c r="CV1489" s="4" t="s">
        <v>12328</v>
      </c>
      <c r="CW1489" s="4">
        <v>1280</v>
      </c>
      <c r="CX1489" s="4">
        <v>2310</v>
      </c>
      <c r="CY1489" s="4" t="s">
        <v>11869</v>
      </c>
      <c r="CZ1489" s="4" t="s">
        <v>98</v>
      </c>
      <c r="DK1489" s="50">
        <v>1300</v>
      </c>
      <c r="DL1489" s="50">
        <v>67</v>
      </c>
      <c r="DM1489" s="4">
        <v>142</v>
      </c>
      <c r="DN1489" s="4">
        <v>1938</v>
      </c>
      <c r="DO1489" s="4">
        <v>1108</v>
      </c>
      <c r="DP1489" s="4">
        <v>1654</v>
      </c>
      <c r="DS1489" s="4" t="s">
        <v>12498</v>
      </c>
      <c r="DU1489" s="4"/>
      <c r="DV1489" s="4"/>
      <c r="DW1489" s="4" t="s">
        <v>34104</v>
      </c>
    </row>
    <row r="1490" spans="1:127">
      <c r="A1490" s="60">
        <v>2903308</v>
      </c>
      <c r="B1490" s="4" t="s">
        <v>8719</v>
      </c>
      <c r="D1490" s="4" t="s">
        <v>12650</v>
      </c>
      <c r="E1490" s="4" t="s">
        <v>8721</v>
      </c>
      <c r="F1490" s="4" t="s">
        <v>12650</v>
      </c>
      <c r="G1490" s="4" t="s">
        <v>13510</v>
      </c>
      <c r="H1490" s="4" t="s">
        <v>17025</v>
      </c>
      <c r="I1490" s="4" t="s">
        <v>8720</v>
      </c>
      <c r="J1490" s="4" t="s">
        <v>8720</v>
      </c>
      <c r="L1490" s="4" t="s">
        <v>8700</v>
      </c>
      <c r="M1490" s="4" t="s">
        <v>8606</v>
      </c>
      <c r="N1490" s="4" t="s">
        <v>12144</v>
      </c>
      <c r="O1490" s="4"/>
      <c r="P1490" s="4" t="s">
        <v>13510</v>
      </c>
      <c r="Q1490" s="4"/>
      <c r="R1490" s="4"/>
      <c r="S1490" s="4"/>
      <c r="U1490" s="4" t="s">
        <v>8858</v>
      </c>
      <c r="V1490" s="4" t="s">
        <v>12144</v>
      </c>
      <c r="W1490" s="4" t="s">
        <v>8723</v>
      </c>
      <c r="X1490" s="4" t="s">
        <v>12050</v>
      </c>
      <c r="Y1490" s="13" t="s">
        <v>11749</v>
      </c>
      <c r="Z1490" s="4">
        <v>48</v>
      </c>
      <c r="AA1490" s="4">
        <v>9</v>
      </c>
      <c r="AB1490" s="4">
        <v>50</v>
      </c>
      <c r="AC1490" s="4">
        <v>1</v>
      </c>
      <c r="AD1490" s="4">
        <v>50</v>
      </c>
      <c r="AE1490" s="9">
        <v>5.5</v>
      </c>
      <c r="AF1490" s="4"/>
      <c r="AG1490" s="4"/>
      <c r="AH1490" s="4"/>
      <c r="AI1490" s="4"/>
      <c r="AJ1490" s="4">
        <v>1</v>
      </c>
      <c r="AK1490" s="4"/>
      <c r="AL1490" s="4">
        <f t="shared" si="135"/>
        <v>1</v>
      </c>
      <c r="AM1490" s="4">
        <f t="shared" si="137"/>
        <v>0</v>
      </c>
      <c r="AN1490" s="4">
        <v>20</v>
      </c>
      <c r="AO1490" s="4"/>
      <c r="AP1490" s="4"/>
      <c r="AQ1490" s="4"/>
      <c r="AR1490" s="4"/>
      <c r="AS1490" s="4">
        <v>8</v>
      </c>
      <c r="AT1490" s="4">
        <v>20</v>
      </c>
      <c r="AU1490" s="4">
        <v>10</v>
      </c>
      <c r="AV1490" s="4">
        <v>6</v>
      </c>
      <c r="AW1490" s="4">
        <v>4</v>
      </c>
      <c r="AX1490" s="4"/>
      <c r="AY1490" s="4"/>
      <c r="AZ1490" s="4"/>
      <c r="BA1490" s="4">
        <f t="shared" si="134"/>
        <v>48</v>
      </c>
      <c r="BC1490" s="4">
        <v>1057</v>
      </c>
      <c r="BD1490" s="4">
        <v>3700</v>
      </c>
      <c r="BE1490" s="63">
        <f t="shared" si="138"/>
        <v>4757</v>
      </c>
      <c r="BF1490" s="4" t="s">
        <v>13070</v>
      </c>
      <c r="BG1490" s="4">
        <v>11363</v>
      </c>
      <c r="BH1490" s="4">
        <v>93</v>
      </c>
      <c r="BJ1490" s="4">
        <f t="shared" si="136"/>
        <v>11456</v>
      </c>
      <c r="BK1490" s="4">
        <v>2010</v>
      </c>
      <c r="BL1490" s="4">
        <v>28000</v>
      </c>
      <c r="BM1490" s="3" t="s">
        <v>35863</v>
      </c>
      <c r="BO1490" s="4"/>
      <c r="BP1490" s="4"/>
      <c r="BR1490" s="4"/>
      <c r="BS1490" s="4"/>
      <c r="BZ1490" s="4"/>
      <c r="CB1490" s="12"/>
      <c r="CH1490" s="4">
        <v>1</v>
      </c>
      <c r="CI1490" s="4">
        <v>10</v>
      </c>
      <c r="CR1490" s="4">
        <v>16544</v>
      </c>
      <c r="CS1490" s="4">
        <v>462</v>
      </c>
      <c r="CT1490" s="4">
        <v>93</v>
      </c>
      <c r="CU1490" s="4" t="s">
        <v>11869</v>
      </c>
      <c r="CV1490" s="4" t="s">
        <v>9217</v>
      </c>
      <c r="DM1490" s="4">
        <v>384</v>
      </c>
      <c r="DN1490" s="4">
        <v>4635</v>
      </c>
      <c r="DO1490" s="4">
        <v>526</v>
      </c>
      <c r="DP1490" s="4">
        <v>1908</v>
      </c>
      <c r="DQ1490" s="4">
        <v>789</v>
      </c>
      <c r="DR1490" s="4">
        <v>2325</v>
      </c>
      <c r="DS1490" s="4" t="s">
        <v>12498</v>
      </c>
      <c r="DU1490" s="4" t="s">
        <v>30414</v>
      </c>
      <c r="DV1490" s="4" t="s">
        <v>32278</v>
      </c>
      <c r="DW1490" s="4"/>
    </row>
    <row r="1491" spans="1:127">
      <c r="A1491" s="60">
        <v>2903309</v>
      </c>
      <c r="B1491" s="4" t="s">
        <v>8626</v>
      </c>
      <c r="D1491" s="4" t="s">
        <v>8627</v>
      </c>
      <c r="E1491" s="4" t="s">
        <v>8628</v>
      </c>
      <c r="F1491" s="4" t="s">
        <v>8627</v>
      </c>
      <c r="G1491" s="4" t="s">
        <v>12746</v>
      </c>
      <c r="H1491" s="4" t="s">
        <v>17025</v>
      </c>
      <c r="I1491" s="4" t="s">
        <v>8720</v>
      </c>
      <c r="J1491" s="4" t="s">
        <v>8720</v>
      </c>
      <c r="L1491" s="4" t="s">
        <v>8700</v>
      </c>
      <c r="M1491" s="4"/>
      <c r="N1491" s="4" t="s">
        <v>12144</v>
      </c>
      <c r="O1491" s="4"/>
      <c r="P1491" s="4" t="s">
        <v>12746</v>
      </c>
      <c r="Q1491" s="4"/>
      <c r="R1491" s="4"/>
      <c r="S1491" s="4"/>
      <c r="U1491" s="4" t="s">
        <v>12746</v>
      </c>
      <c r="V1491" s="4" t="s">
        <v>12746</v>
      </c>
      <c r="W1491" s="4"/>
      <c r="X1491" s="4" t="s">
        <v>11911</v>
      </c>
      <c r="Y1491" s="13" t="s">
        <v>12062</v>
      </c>
      <c r="Z1491" s="4">
        <v>104</v>
      </c>
      <c r="AA1491" s="4">
        <v>9</v>
      </c>
      <c r="AB1491" s="4">
        <v>27</v>
      </c>
      <c r="AC1491" s="4">
        <v>1</v>
      </c>
      <c r="AD1491" s="4">
        <v>27</v>
      </c>
      <c r="AE1491" s="9">
        <v>3</v>
      </c>
      <c r="AF1491" s="4">
        <v>1</v>
      </c>
      <c r="AG1491" s="4"/>
      <c r="AH1491" s="4"/>
      <c r="AI1491" s="4"/>
      <c r="AJ1491" s="4"/>
      <c r="AK1491" s="4"/>
      <c r="AL1491" s="4">
        <f t="shared" si="135"/>
        <v>0</v>
      </c>
      <c r="AM1491" s="4">
        <f t="shared" si="137"/>
        <v>0</v>
      </c>
      <c r="AN1491" s="4">
        <v>1</v>
      </c>
      <c r="AO1491" s="4">
        <v>1</v>
      </c>
      <c r="AP1491" s="4">
        <v>1</v>
      </c>
      <c r="AQ1491" s="4">
        <v>1</v>
      </c>
      <c r="AR1491" s="4">
        <v>1</v>
      </c>
      <c r="AS1491" s="4"/>
      <c r="AT1491" s="4"/>
      <c r="AU1491" s="4">
        <v>1</v>
      </c>
      <c r="AV1491" s="4">
        <v>1</v>
      </c>
      <c r="AW1491" s="4">
        <v>1</v>
      </c>
      <c r="AX1491" s="4">
        <v>1</v>
      </c>
      <c r="AY1491" s="4"/>
      <c r="AZ1491" s="4"/>
      <c r="BA1491" s="4">
        <f t="shared" si="134"/>
        <v>8</v>
      </c>
      <c r="BD1491" s="4">
        <v>832</v>
      </c>
      <c r="BE1491" s="63">
        <f t="shared" si="138"/>
        <v>832</v>
      </c>
      <c r="BF1491" s="4" t="s">
        <v>8620</v>
      </c>
      <c r="BG1491" s="4">
        <v>2200</v>
      </c>
      <c r="BI1491" s="50">
        <v>108</v>
      </c>
      <c r="BJ1491" s="4">
        <f t="shared" si="136"/>
        <v>2308</v>
      </c>
      <c r="BK1491" s="4">
        <v>1300</v>
      </c>
      <c r="BL1491" s="4">
        <v>7208</v>
      </c>
      <c r="BM1491" s="4" t="s">
        <v>12994</v>
      </c>
      <c r="BO1491" s="4"/>
      <c r="BP1491" s="4"/>
      <c r="BR1491" s="4"/>
      <c r="BS1491" s="4"/>
      <c r="BZ1491" s="4"/>
      <c r="CB1491" s="12"/>
      <c r="CC1491" s="4">
        <v>7208</v>
      </c>
      <c r="CL1491" s="4">
        <v>2</v>
      </c>
      <c r="CM1491" s="4">
        <v>5</v>
      </c>
      <c r="CR1491" s="4">
        <v>4900</v>
      </c>
      <c r="DK1491" s="50">
        <v>2160</v>
      </c>
      <c r="DL1491" s="50">
        <v>108</v>
      </c>
      <c r="DM1491" s="4">
        <v>160</v>
      </c>
      <c r="DN1491" s="4">
        <v>1800</v>
      </c>
      <c r="DO1491" s="4">
        <v>470</v>
      </c>
      <c r="DP1491" s="4">
        <v>400</v>
      </c>
      <c r="DS1491" s="4" t="s">
        <v>12498</v>
      </c>
      <c r="DU1491" s="4"/>
      <c r="DV1491" s="4"/>
      <c r="DW1491" s="4"/>
    </row>
    <row r="1492" spans="1:127">
      <c r="A1492" s="60">
        <v>2903310</v>
      </c>
      <c r="B1492" s="4" t="s">
        <v>8619</v>
      </c>
      <c r="D1492" s="4" t="s">
        <v>8952</v>
      </c>
      <c r="E1492" s="4" t="s">
        <v>8836</v>
      </c>
      <c r="F1492" s="4" t="s">
        <v>8954</v>
      </c>
      <c r="G1492" s="4" t="s">
        <v>12746</v>
      </c>
      <c r="H1492" s="4" t="s">
        <v>17025</v>
      </c>
      <c r="I1492" s="4" t="s">
        <v>12485</v>
      </c>
      <c r="J1492" s="4" t="s">
        <v>12485</v>
      </c>
      <c r="L1492" s="4" t="s">
        <v>8955</v>
      </c>
      <c r="M1492" s="4" t="s">
        <v>12637</v>
      </c>
      <c r="N1492" s="4" t="s">
        <v>12144</v>
      </c>
      <c r="O1492" s="4"/>
      <c r="P1492" s="4" t="s">
        <v>12746</v>
      </c>
      <c r="Q1492" s="4"/>
      <c r="R1492" s="4"/>
      <c r="S1492" s="4" t="s">
        <v>12144</v>
      </c>
      <c r="U1492" s="4" t="s">
        <v>8360</v>
      </c>
      <c r="V1492" s="4" t="s">
        <v>12746</v>
      </c>
      <c r="W1492" s="4"/>
      <c r="X1492" s="4" t="s">
        <v>12050</v>
      </c>
      <c r="Y1492" s="13" t="s">
        <v>12062</v>
      </c>
      <c r="Z1492" s="4">
        <v>306</v>
      </c>
      <c r="AA1492" s="4">
        <v>9</v>
      </c>
      <c r="AB1492" s="4">
        <v>54</v>
      </c>
      <c r="AC1492" s="4">
        <v>1</v>
      </c>
      <c r="AD1492" s="4">
        <v>54</v>
      </c>
      <c r="AE1492" s="9">
        <v>6</v>
      </c>
      <c r="AF1492" s="4">
        <v>1</v>
      </c>
      <c r="AG1492" s="4"/>
      <c r="AH1492" s="4"/>
      <c r="AI1492" s="4"/>
      <c r="AJ1492" s="4"/>
      <c r="AK1492" s="4"/>
      <c r="AL1492" s="4">
        <f t="shared" si="135"/>
        <v>0</v>
      </c>
      <c r="AM1492" s="4">
        <f t="shared" si="137"/>
        <v>0</v>
      </c>
      <c r="AN1492" s="4">
        <v>2</v>
      </c>
      <c r="AO1492" s="4">
        <v>2</v>
      </c>
      <c r="AP1492" s="4">
        <v>2</v>
      </c>
      <c r="AQ1492" s="4">
        <v>2</v>
      </c>
      <c r="AR1492" s="4">
        <v>3</v>
      </c>
      <c r="AS1492" s="4">
        <v>3</v>
      </c>
      <c r="AT1492" s="4">
        <v>4</v>
      </c>
      <c r="AU1492" s="4">
        <v>4</v>
      </c>
      <c r="AV1492" s="4">
        <v>5</v>
      </c>
      <c r="AW1492" s="4">
        <v>5</v>
      </c>
      <c r="AX1492" s="4">
        <v>3</v>
      </c>
      <c r="AY1492" s="4">
        <v>2</v>
      </c>
      <c r="AZ1492" s="4">
        <v>2</v>
      </c>
      <c r="BA1492" s="4">
        <f t="shared" si="134"/>
        <v>37</v>
      </c>
      <c r="BD1492" s="4">
        <v>2650</v>
      </c>
      <c r="BE1492" s="63">
        <f t="shared" si="138"/>
        <v>2650</v>
      </c>
      <c r="BF1492" s="4" t="s">
        <v>12060</v>
      </c>
      <c r="BG1492" s="4">
        <v>2760</v>
      </c>
      <c r="BH1492" s="4">
        <v>65</v>
      </c>
      <c r="BI1492" s="50">
        <v>41</v>
      </c>
      <c r="BJ1492" s="4">
        <f t="shared" si="136"/>
        <v>2866</v>
      </c>
      <c r="BK1492" s="4">
        <v>458</v>
      </c>
      <c r="BL1492" s="4">
        <v>3390</v>
      </c>
      <c r="BM1492" s="4" t="s">
        <v>12994</v>
      </c>
      <c r="BN1492" s="4">
        <v>8</v>
      </c>
      <c r="BO1492" s="4">
        <v>290</v>
      </c>
      <c r="BP1492" s="4" t="s">
        <v>13087</v>
      </c>
      <c r="BQ1492" s="4">
        <v>60</v>
      </c>
      <c r="BR1492" s="4">
        <v>2570</v>
      </c>
      <c r="BS1492" s="4" t="s">
        <v>13212</v>
      </c>
      <c r="BU1492" s="4">
        <v>205</v>
      </c>
      <c r="BV1492" s="4" t="s">
        <v>8368</v>
      </c>
      <c r="BZ1492" s="4"/>
      <c r="CB1492" s="12"/>
      <c r="CH1492" s="4">
        <v>1</v>
      </c>
      <c r="CI1492" s="4">
        <v>6</v>
      </c>
      <c r="CR1492" s="4">
        <v>3589</v>
      </c>
      <c r="CS1492" s="4">
        <v>20</v>
      </c>
      <c r="CT1492" s="4">
        <v>65</v>
      </c>
      <c r="CU1492" s="4" t="s">
        <v>11986</v>
      </c>
      <c r="CV1492" s="4" t="s">
        <v>12328</v>
      </c>
      <c r="DK1492" s="50">
        <v>800</v>
      </c>
      <c r="DL1492" s="50">
        <v>41</v>
      </c>
      <c r="DM1492" s="4">
        <v>150</v>
      </c>
      <c r="DN1492" s="4">
        <v>1500</v>
      </c>
      <c r="DO1492" s="4">
        <v>500</v>
      </c>
      <c r="DP1492" s="4">
        <v>1000</v>
      </c>
      <c r="DS1492" s="4" t="s">
        <v>12498</v>
      </c>
      <c r="DU1492" s="4"/>
      <c r="DV1492" s="4" t="s">
        <v>34105</v>
      </c>
      <c r="DW1492" s="4" t="s">
        <v>34106</v>
      </c>
    </row>
    <row r="1493" spans="1:127">
      <c r="A1493" s="60">
        <v>2903311</v>
      </c>
      <c r="B1493" s="4" t="s">
        <v>8127</v>
      </c>
      <c r="D1493" s="4" t="s">
        <v>8226</v>
      </c>
      <c r="E1493" s="4" t="s">
        <v>8129</v>
      </c>
      <c r="F1493" s="4" t="s">
        <v>8128</v>
      </c>
      <c r="G1493" s="4" t="s">
        <v>13510</v>
      </c>
      <c r="H1493" s="4" t="s">
        <v>17025</v>
      </c>
      <c r="I1493" s="4" t="s">
        <v>12485</v>
      </c>
      <c r="J1493" s="4" t="s">
        <v>12485</v>
      </c>
      <c r="L1493" s="4" t="s">
        <v>8955</v>
      </c>
      <c r="M1493" s="4"/>
      <c r="N1493" s="4" t="s">
        <v>12144</v>
      </c>
      <c r="O1493" s="4"/>
      <c r="P1493" s="4" t="s">
        <v>12746</v>
      </c>
      <c r="Q1493" s="4"/>
      <c r="R1493" s="4"/>
      <c r="S1493" s="4"/>
      <c r="U1493" s="4" t="s">
        <v>12638</v>
      </c>
      <c r="V1493" s="4" t="s">
        <v>12746</v>
      </c>
      <c r="W1493" s="4"/>
      <c r="X1493" s="4" t="s">
        <v>12836</v>
      </c>
      <c r="Y1493" s="13" t="s">
        <v>13264</v>
      </c>
      <c r="Z1493" s="4">
        <v>290</v>
      </c>
      <c r="AA1493" s="4">
        <v>10</v>
      </c>
      <c r="AB1493" s="4">
        <v>60</v>
      </c>
      <c r="AC1493" s="4">
        <v>1</v>
      </c>
      <c r="AD1493" s="4">
        <v>60</v>
      </c>
      <c r="AE1493" s="9">
        <v>6</v>
      </c>
      <c r="AF1493" s="4"/>
      <c r="AG1493" s="4"/>
      <c r="AH1493" s="4">
        <v>1</v>
      </c>
      <c r="AI1493" s="4"/>
      <c r="AJ1493" s="4">
        <v>1</v>
      </c>
      <c r="AK1493" s="4"/>
      <c r="AL1493" s="4">
        <f t="shared" si="135"/>
        <v>2</v>
      </c>
      <c r="AM1493" s="4">
        <f t="shared" si="137"/>
        <v>0</v>
      </c>
      <c r="AN1493" s="4">
        <v>7</v>
      </c>
      <c r="AO1493" s="4">
        <v>8</v>
      </c>
      <c r="AP1493" s="4">
        <v>9</v>
      </c>
      <c r="AQ1493" s="4">
        <v>9</v>
      </c>
      <c r="AR1493" s="4">
        <v>9</v>
      </c>
      <c r="AS1493" s="4">
        <v>7</v>
      </c>
      <c r="AT1493" s="4">
        <v>8</v>
      </c>
      <c r="AU1493" s="4">
        <v>8</v>
      </c>
      <c r="AV1493" s="4">
        <v>8</v>
      </c>
      <c r="AW1493" s="4">
        <v>7</v>
      </c>
      <c r="AX1493" s="4">
        <v>4</v>
      </c>
      <c r="AY1493" s="4">
        <v>5</v>
      </c>
      <c r="AZ1493" s="4">
        <v>5</v>
      </c>
      <c r="BA1493" s="4">
        <f t="shared" si="134"/>
        <v>87</v>
      </c>
      <c r="BB1493" s="4">
        <v>3121</v>
      </c>
      <c r="BC1493" s="4">
        <v>1654</v>
      </c>
      <c r="BD1493" s="4">
        <v>10638</v>
      </c>
      <c r="BE1493" s="63">
        <f t="shared" si="138"/>
        <v>15413</v>
      </c>
      <c r="BF1493" s="4" t="s">
        <v>8620</v>
      </c>
      <c r="BG1493" s="4">
        <v>9500</v>
      </c>
      <c r="BH1493" s="4">
        <v>385</v>
      </c>
      <c r="BJ1493" s="4">
        <f t="shared" si="136"/>
        <v>9885</v>
      </c>
      <c r="BK1493" s="4">
        <v>3800</v>
      </c>
      <c r="BL1493" s="4">
        <v>22800</v>
      </c>
      <c r="BM1493" s="4" t="s">
        <v>12994</v>
      </c>
      <c r="BN1493" s="4">
        <v>48</v>
      </c>
      <c r="BO1493" s="4">
        <v>2000</v>
      </c>
      <c r="BP1493" s="4" t="s">
        <v>12814</v>
      </c>
      <c r="BQ1493" s="4">
        <v>42</v>
      </c>
      <c r="BR1493" s="4">
        <v>400</v>
      </c>
      <c r="BS1493" s="4" t="s">
        <v>12922</v>
      </c>
      <c r="BT1493" s="4">
        <v>57</v>
      </c>
      <c r="BU1493" s="4">
        <v>1800</v>
      </c>
      <c r="BV1493" s="4" t="s">
        <v>12374</v>
      </c>
      <c r="BW1493" s="4">
        <v>200</v>
      </c>
      <c r="BX1493" s="4">
        <v>2300</v>
      </c>
      <c r="BY1493" s="4" t="s">
        <v>3581</v>
      </c>
      <c r="BZ1493" s="4" t="s">
        <v>12144</v>
      </c>
      <c r="CB1493" s="12">
        <v>29600</v>
      </c>
      <c r="CH1493" s="4">
        <v>2</v>
      </c>
      <c r="CI1493" s="4">
        <v>58</v>
      </c>
      <c r="CR1493" s="4">
        <v>19715</v>
      </c>
      <c r="CS1493" s="4">
        <v>21</v>
      </c>
      <c r="CT1493" s="4">
        <v>107</v>
      </c>
      <c r="CU1493" s="4" t="s">
        <v>11986</v>
      </c>
      <c r="CV1493" s="4" t="s">
        <v>12328</v>
      </c>
      <c r="CW1493" s="4">
        <v>370</v>
      </c>
      <c r="CX1493" s="4">
        <v>278</v>
      </c>
      <c r="CY1493" s="4" t="s">
        <v>12305</v>
      </c>
      <c r="CZ1493" s="4" t="s">
        <v>8134</v>
      </c>
      <c r="DM1493" s="4">
        <v>600</v>
      </c>
      <c r="DN1493" s="4">
        <v>6200</v>
      </c>
      <c r="DO1493" s="4">
        <v>2500</v>
      </c>
      <c r="DP1493" s="4">
        <v>2500</v>
      </c>
      <c r="DS1493" s="4" t="s">
        <v>12498</v>
      </c>
      <c r="DU1493" s="4" t="s">
        <v>33523</v>
      </c>
      <c r="DV1493" s="4"/>
      <c r="DW1493" s="4"/>
    </row>
    <row r="1494" spans="1:127">
      <c r="A1494" s="60">
        <v>2903312</v>
      </c>
      <c r="B1494" s="4" t="s">
        <v>8135</v>
      </c>
      <c r="D1494" s="4" t="s">
        <v>8386</v>
      </c>
      <c r="E1494" s="4" t="s">
        <v>8389</v>
      </c>
      <c r="G1494" s="4" t="s">
        <v>13510</v>
      </c>
      <c r="H1494" s="4" t="s">
        <v>17025</v>
      </c>
      <c r="I1494" s="4" t="s">
        <v>8387</v>
      </c>
      <c r="J1494" s="4" t="s">
        <v>8387</v>
      </c>
      <c r="L1494" s="4" t="s">
        <v>8388</v>
      </c>
      <c r="M1494" s="4"/>
      <c r="N1494" s="4" t="s">
        <v>12144</v>
      </c>
      <c r="O1494" s="4"/>
      <c r="P1494" s="4" t="s">
        <v>12746</v>
      </c>
      <c r="Q1494" s="4"/>
      <c r="R1494" s="4"/>
      <c r="S1494" s="4"/>
      <c r="V1494" s="4" t="s">
        <v>12746</v>
      </c>
      <c r="W1494" s="4"/>
      <c r="X1494" s="4" t="s">
        <v>14935</v>
      </c>
      <c r="Y1494" s="4" t="s">
        <v>12062</v>
      </c>
      <c r="Z1494" s="4">
        <v>260</v>
      </c>
      <c r="AA1494" s="4">
        <v>5</v>
      </c>
      <c r="AB1494" s="4">
        <v>27</v>
      </c>
      <c r="AC1494" s="4">
        <v>1</v>
      </c>
      <c r="AD1494" s="4">
        <v>27</v>
      </c>
      <c r="AE1494" s="9">
        <v>5.5</v>
      </c>
      <c r="AF1494" s="4"/>
      <c r="AG1494" s="4"/>
      <c r="AH1494" s="4"/>
      <c r="AI1494" s="4"/>
      <c r="AJ1494" s="4"/>
      <c r="AK1494" s="4"/>
      <c r="AL1494" s="4">
        <f t="shared" si="135"/>
        <v>0</v>
      </c>
      <c r="AM1494" s="4">
        <f t="shared" si="137"/>
        <v>0</v>
      </c>
      <c r="AN1494" s="4">
        <v>2</v>
      </c>
      <c r="AO1494" s="4">
        <v>2</v>
      </c>
      <c r="AP1494" s="4">
        <v>2</v>
      </c>
      <c r="AQ1494" s="4">
        <v>2</v>
      </c>
      <c r="AR1494" s="4">
        <v>2</v>
      </c>
      <c r="AS1494" s="4">
        <v>2</v>
      </c>
      <c r="AT1494" s="4">
        <v>2</v>
      </c>
      <c r="AU1494" s="4">
        <v>2</v>
      </c>
      <c r="AV1494" s="4">
        <v>2</v>
      </c>
      <c r="AW1494" s="4">
        <v>2</v>
      </c>
      <c r="AX1494" s="4">
        <v>2</v>
      </c>
      <c r="AY1494" s="4">
        <v>2</v>
      </c>
      <c r="AZ1494" s="4">
        <v>2</v>
      </c>
      <c r="BA1494" s="4">
        <f t="shared" si="134"/>
        <v>24</v>
      </c>
      <c r="BD1494" s="4">
        <v>1706</v>
      </c>
      <c r="BE1494" s="63">
        <f t="shared" si="138"/>
        <v>1706</v>
      </c>
      <c r="BG1494" s="4">
        <v>2500</v>
      </c>
      <c r="BI1494" s="50">
        <v>96</v>
      </c>
      <c r="BJ1494" s="4">
        <f t="shared" si="136"/>
        <v>2596</v>
      </c>
      <c r="BK1494" s="4">
        <v>900</v>
      </c>
      <c r="BL1494" s="4">
        <v>7150</v>
      </c>
      <c r="BM1494" s="4" t="s">
        <v>12994</v>
      </c>
      <c r="BO1494" s="4"/>
      <c r="BP1494" s="4"/>
      <c r="BR1494" s="4"/>
      <c r="BS1494" s="4"/>
      <c r="BZ1494" s="4"/>
      <c r="CB1494" s="12"/>
      <c r="CL1494" s="4">
        <v>1</v>
      </c>
      <c r="CM1494" s="4">
        <v>15</v>
      </c>
      <c r="CR1494" s="4">
        <v>4554</v>
      </c>
      <c r="DK1494" s="50">
        <v>1900</v>
      </c>
      <c r="DL1494" s="50">
        <v>96</v>
      </c>
      <c r="DM1494" s="4">
        <v>120</v>
      </c>
      <c r="DN1494" s="4">
        <v>1200</v>
      </c>
      <c r="DO1494" s="4">
        <v>400</v>
      </c>
      <c r="DP1494" s="4">
        <v>800</v>
      </c>
      <c r="DS1494" s="4" t="s">
        <v>12498</v>
      </c>
      <c r="DU1494" s="4" t="s">
        <v>34107</v>
      </c>
      <c r="DV1494" s="4" t="s">
        <v>34108</v>
      </c>
      <c r="DW1494" s="4"/>
    </row>
    <row r="1495" spans="1:127">
      <c r="A1495" s="60">
        <v>2903313</v>
      </c>
      <c r="B1495" s="4" t="s">
        <v>8024</v>
      </c>
      <c r="D1495" s="4" t="s">
        <v>8025</v>
      </c>
      <c r="E1495" s="4" t="s">
        <v>8026</v>
      </c>
      <c r="F1495" s="4" t="s">
        <v>8025</v>
      </c>
      <c r="G1495" s="4" t="s">
        <v>13510</v>
      </c>
      <c r="H1495" s="4" t="s">
        <v>17025</v>
      </c>
      <c r="I1495" s="4" t="s">
        <v>8387</v>
      </c>
      <c r="J1495" s="4" t="s">
        <v>8387</v>
      </c>
      <c r="L1495" s="4" t="s">
        <v>8388</v>
      </c>
      <c r="M1495" s="4"/>
      <c r="N1495" s="4" t="s">
        <v>12144</v>
      </c>
      <c r="O1495" s="4"/>
      <c r="P1495" s="4" t="s">
        <v>12746</v>
      </c>
      <c r="Q1495" s="4"/>
      <c r="R1495" s="4"/>
      <c r="S1495" s="4"/>
      <c r="U1495" s="4" t="s">
        <v>12638</v>
      </c>
      <c r="V1495" s="4" t="s">
        <v>12746</v>
      </c>
      <c r="W1495" s="4"/>
      <c r="X1495" s="4" t="s">
        <v>14935</v>
      </c>
      <c r="Y1495" s="4" t="s">
        <v>12062</v>
      </c>
      <c r="Z1495" s="4">
        <v>300</v>
      </c>
      <c r="AA1495" s="4">
        <v>8</v>
      </c>
      <c r="AB1495" s="4">
        <v>44</v>
      </c>
      <c r="AC1495" s="4">
        <v>1</v>
      </c>
      <c r="AD1495" s="4">
        <v>44</v>
      </c>
      <c r="AE1495" s="9">
        <v>5.5</v>
      </c>
      <c r="AF1495" s="4"/>
      <c r="AG1495" s="4"/>
      <c r="AH1495" s="4"/>
      <c r="AI1495" s="4"/>
      <c r="AJ1495" s="4"/>
      <c r="AK1495" s="4"/>
      <c r="AL1495" s="4">
        <f t="shared" si="135"/>
        <v>0</v>
      </c>
      <c r="AM1495" s="4">
        <f t="shared" si="137"/>
        <v>0</v>
      </c>
      <c r="AN1495" s="4">
        <v>1</v>
      </c>
      <c r="AO1495" s="4">
        <v>1</v>
      </c>
      <c r="AP1495" s="4">
        <v>1</v>
      </c>
      <c r="AQ1495" s="4">
        <v>1</v>
      </c>
      <c r="AR1495" s="4">
        <v>1</v>
      </c>
      <c r="AS1495" s="4">
        <v>1</v>
      </c>
      <c r="AT1495" s="4">
        <v>1</v>
      </c>
      <c r="AU1495" s="4">
        <v>1</v>
      </c>
      <c r="AV1495" s="4">
        <v>1</v>
      </c>
      <c r="AW1495" s="4">
        <v>1</v>
      </c>
      <c r="AX1495" s="4">
        <v>1</v>
      </c>
      <c r="AY1495" s="4">
        <v>1</v>
      </c>
      <c r="AZ1495" s="4">
        <v>1</v>
      </c>
      <c r="BA1495" s="4">
        <f t="shared" si="134"/>
        <v>12</v>
      </c>
      <c r="BD1495" s="4">
        <v>2135</v>
      </c>
      <c r="BE1495" s="63">
        <f t="shared" si="138"/>
        <v>2135</v>
      </c>
      <c r="BG1495" s="4">
        <v>2527</v>
      </c>
      <c r="BI1495" s="50">
        <v>40</v>
      </c>
      <c r="BJ1495" s="4">
        <f t="shared" si="136"/>
        <v>2567</v>
      </c>
      <c r="BK1495" s="4">
        <v>750</v>
      </c>
      <c r="BL1495" s="4">
        <v>6000</v>
      </c>
      <c r="BM1495" s="4" t="s">
        <v>12994</v>
      </c>
      <c r="BO1495" s="4"/>
      <c r="BP1495" s="4"/>
      <c r="BR1495" s="4"/>
      <c r="BS1495" s="4"/>
      <c r="BZ1495" s="4"/>
      <c r="CB1495" s="12"/>
      <c r="CC1495" s="4">
        <v>8800</v>
      </c>
      <c r="CL1495" s="4">
        <v>1</v>
      </c>
      <c r="CM1495" s="4">
        <v>10</v>
      </c>
      <c r="CR1495" s="4">
        <v>3433</v>
      </c>
      <c r="DK1495" s="50">
        <v>800</v>
      </c>
      <c r="DL1495" s="50">
        <v>40</v>
      </c>
      <c r="DM1495" s="4">
        <v>165</v>
      </c>
      <c r="DN1495" s="4">
        <v>1947</v>
      </c>
      <c r="DO1495" s="4">
        <v>150</v>
      </c>
      <c r="DP1495" s="4">
        <v>215</v>
      </c>
      <c r="DQ1495" s="4">
        <v>300</v>
      </c>
      <c r="DR1495" s="4">
        <v>365</v>
      </c>
      <c r="DS1495" s="4" t="s">
        <v>12498</v>
      </c>
      <c r="DU1495" s="4" t="s">
        <v>34089</v>
      </c>
      <c r="DV1495" s="4"/>
      <c r="DW1495" s="84" t="s">
        <v>33914</v>
      </c>
    </row>
    <row r="1496" spans="1:127">
      <c r="A1496" s="60">
        <v>2903314</v>
      </c>
      <c r="B1496" s="4" t="s">
        <v>8267</v>
      </c>
      <c r="D1496" s="4" t="s">
        <v>7792</v>
      </c>
      <c r="E1496" s="4" t="s">
        <v>8258</v>
      </c>
      <c r="F1496" s="4" t="s">
        <v>8263</v>
      </c>
      <c r="G1496" s="4" t="s">
        <v>12746</v>
      </c>
      <c r="H1496" s="4" t="s">
        <v>17025</v>
      </c>
      <c r="I1496" s="4" t="s">
        <v>8387</v>
      </c>
      <c r="J1496" s="4" t="s">
        <v>8387</v>
      </c>
      <c r="L1496" s="4" t="s">
        <v>8388</v>
      </c>
      <c r="M1496" s="4" t="s">
        <v>8259</v>
      </c>
      <c r="N1496" s="4" t="s">
        <v>12144</v>
      </c>
      <c r="O1496" s="4"/>
      <c r="P1496" s="4" t="s">
        <v>12746</v>
      </c>
      <c r="Q1496" s="4" t="s">
        <v>12746</v>
      </c>
      <c r="R1496" s="4" t="s">
        <v>12746</v>
      </c>
      <c r="S1496" s="4" t="s">
        <v>12746</v>
      </c>
      <c r="T1496" s="4" t="s">
        <v>12746</v>
      </c>
      <c r="V1496" s="4" t="s">
        <v>12746</v>
      </c>
      <c r="W1496" s="4"/>
      <c r="X1496" s="4" t="s">
        <v>11911</v>
      </c>
      <c r="Y1496" s="4" t="s">
        <v>12062</v>
      </c>
      <c r="Z1496" s="4">
        <v>286</v>
      </c>
      <c r="AA1496" s="4">
        <v>8</v>
      </c>
      <c r="AB1496" s="4">
        <v>44</v>
      </c>
      <c r="AC1496" s="4">
        <v>1</v>
      </c>
      <c r="AD1496" s="4">
        <v>44</v>
      </c>
      <c r="AE1496" s="9">
        <v>5.5</v>
      </c>
      <c r="AF1496" s="4">
        <v>1</v>
      </c>
      <c r="AG1496" s="4"/>
      <c r="AH1496" s="4"/>
      <c r="AI1496" s="4"/>
      <c r="AJ1496" s="4"/>
      <c r="AK1496" s="4"/>
      <c r="AL1496" s="4">
        <f t="shared" si="135"/>
        <v>0</v>
      </c>
      <c r="AM1496" s="4">
        <f t="shared" si="137"/>
        <v>0</v>
      </c>
      <c r="AN1496" s="4">
        <v>1</v>
      </c>
      <c r="AO1496" s="4">
        <v>1</v>
      </c>
      <c r="AP1496" s="4">
        <v>1</v>
      </c>
      <c r="AQ1496" s="4">
        <v>1</v>
      </c>
      <c r="AR1496" s="4">
        <v>1</v>
      </c>
      <c r="AS1496" s="4">
        <v>1</v>
      </c>
      <c r="AT1496" s="4">
        <v>1</v>
      </c>
      <c r="AU1496" s="4">
        <v>1</v>
      </c>
      <c r="AV1496" s="4">
        <v>1</v>
      </c>
      <c r="AW1496" s="4">
        <v>1</v>
      </c>
      <c r="AX1496" s="4">
        <v>1</v>
      </c>
      <c r="AY1496" s="4">
        <v>1</v>
      </c>
      <c r="AZ1496" s="4">
        <v>1</v>
      </c>
      <c r="BA1496" s="4">
        <f t="shared" si="134"/>
        <v>12</v>
      </c>
      <c r="BD1496" s="4">
        <v>1560</v>
      </c>
      <c r="BE1496" s="63">
        <f t="shared" si="138"/>
        <v>1560</v>
      </c>
      <c r="BG1496" s="4">
        <v>1373</v>
      </c>
      <c r="BH1496" s="4">
        <v>40</v>
      </c>
      <c r="BJ1496" s="4">
        <f t="shared" si="136"/>
        <v>1413</v>
      </c>
      <c r="BK1496" s="4">
        <v>151</v>
      </c>
      <c r="BL1496" s="4">
        <v>6940</v>
      </c>
      <c r="BM1496" s="4" t="s">
        <v>14894</v>
      </c>
      <c r="BO1496" s="4"/>
      <c r="BP1496" s="4"/>
      <c r="BR1496" s="4"/>
      <c r="BS1496" s="4"/>
      <c r="BZ1496" s="4"/>
      <c r="CB1496" s="12"/>
      <c r="CR1496" s="4">
        <v>5527</v>
      </c>
      <c r="CS1496" s="4">
        <v>5</v>
      </c>
      <c r="CT1496" s="4">
        <v>40</v>
      </c>
      <c r="CU1496" s="4" t="s">
        <v>11986</v>
      </c>
      <c r="CV1496" s="4" t="s">
        <v>12328</v>
      </c>
      <c r="DM1496" s="4">
        <v>27</v>
      </c>
      <c r="DN1496" s="4">
        <v>520</v>
      </c>
      <c r="DO1496" s="4">
        <v>36</v>
      </c>
      <c r="DP1496" s="4">
        <v>150</v>
      </c>
      <c r="DS1496" s="4" t="s">
        <v>12498</v>
      </c>
      <c r="DU1496" s="4"/>
      <c r="DV1496" s="4"/>
      <c r="DW1496" s="4"/>
    </row>
    <row r="1497" spans="1:127">
      <c r="A1497" s="60">
        <v>2903315</v>
      </c>
      <c r="B1497" s="4" t="s">
        <v>8260</v>
      </c>
      <c r="D1497" s="4" t="s">
        <v>8023</v>
      </c>
      <c r="E1497" s="4" t="s">
        <v>8144</v>
      </c>
      <c r="F1497" s="4" t="s">
        <v>8143</v>
      </c>
      <c r="G1497" s="4" t="s">
        <v>12746</v>
      </c>
      <c r="H1497" s="4" t="s">
        <v>17025</v>
      </c>
      <c r="I1497" s="4" t="s">
        <v>8387</v>
      </c>
      <c r="J1497" s="4" t="s">
        <v>8387</v>
      </c>
      <c r="L1497" s="4" t="s">
        <v>8388</v>
      </c>
      <c r="M1497" s="4" t="s">
        <v>12637</v>
      </c>
      <c r="N1497" s="4" t="s">
        <v>12144</v>
      </c>
      <c r="O1497" s="4"/>
      <c r="P1497" s="4" t="s">
        <v>12746</v>
      </c>
      <c r="Q1497" s="4"/>
      <c r="R1497" s="4"/>
      <c r="S1497" s="4"/>
      <c r="V1497" s="4" t="s">
        <v>12746</v>
      </c>
      <c r="W1497" s="4"/>
      <c r="X1497" s="4" t="s">
        <v>11911</v>
      </c>
      <c r="Y1497" s="13" t="s">
        <v>12062</v>
      </c>
      <c r="Z1497" s="4">
        <v>175</v>
      </c>
      <c r="AA1497" s="4">
        <v>9</v>
      </c>
      <c r="AB1497" s="4">
        <v>57</v>
      </c>
      <c r="AC1497" s="4">
        <v>1</v>
      </c>
      <c r="AD1497" s="4">
        <v>57</v>
      </c>
      <c r="AE1497" s="9">
        <v>6</v>
      </c>
      <c r="AF1497" s="4">
        <v>2</v>
      </c>
      <c r="AG1497" s="4"/>
      <c r="AH1497" s="4"/>
      <c r="AI1497" s="4"/>
      <c r="AJ1497" s="4"/>
      <c r="AK1497" s="4"/>
      <c r="AL1497" s="4">
        <f t="shared" si="135"/>
        <v>0</v>
      </c>
      <c r="AM1497" s="4">
        <f t="shared" si="137"/>
        <v>0</v>
      </c>
      <c r="AN1497" s="4">
        <v>14</v>
      </c>
      <c r="AO1497" s="4"/>
      <c r="AP1497" s="4"/>
      <c r="AQ1497" s="4"/>
      <c r="AR1497" s="4">
        <v>2</v>
      </c>
      <c r="AS1497" s="4">
        <v>2</v>
      </c>
      <c r="AT1497" s="4">
        <v>2</v>
      </c>
      <c r="AU1497" s="4">
        <v>2</v>
      </c>
      <c r="AV1497" s="4">
        <v>2</v>
      </c>
      <c r="AW1497" s="4">
        <v>2</v>
      </c>
      <c r="AX1497" s="4">
        <v>2</v>
      </c>
      <c r="AY1497" s="4"/>
      <c r="AZ1497" s="4"/>
      <c r="BA1497" s="4">
        <f t="shared" si="134"/>
        <v>14</v>
      </c>
      <c r="BD1497" s="4">
        <v>1960</v>
      </c>
      <c r="BE1497" s="63">
        <f t="shared" si="138"/>
        <v>1960</v>
      </c>
      <c r="BF1497" s="4" t="s">
        <v>13070</v>
      </c>
      <c r="BG1497" s="4">
        <v>2900</v>
      </c>
      <c r="BI1497" s="50">
        <v>98</v>
      </c>
      <c r="BJ1497" s="4">
        <f t="shared" si="136"/>
        <v>2998</v>
      </c>
      <c r="BK1497" s="4">
        <v>850</v>
      </c>
      <c r="BL1497" s="4">
        <v>5760</v>
      </c>
      <c r="BM1497" s="4" t="s">
        <v>12005</v>
      </c>
      <c r="BO1497" s="4"/>
      <c r="BP1497" s="4"/>
      <c r="BR1497" s="4"/>
      <c r="BS1497" s="4"/>
      <c r="BZ1497" s="4"/>
      <c r="CB1497" s="12"/>
      <c r="CL1497" s="4">
        <v>1</v>
      </c>
      <c r="CM1497" s="4">
        <v>3</v>
      </c>
      <c r="CR1497" s="4">
        <v>2762</v>
      </c>
      <c r="DK1497" s="50">
        <v>1960</v>
      </c>
      <c r="DL1497" s="50">
        <v>98</v>
      </c>
      <c r="DM1497" s="4">
        <v>150</v>
      </c>
      <c r="DN1497" s="4">
        <v>2288</v>
      </c>
      <c r="DO1497" s="4">
        <v>350</v>
      </c>
      <c r="DP1497" s="4">
        <v>350</v>
      </c>
      <c r="DQ1497" s="4">
        <v>350</v>
      </c>
      <c r="DR1497" s="4">
        <v>350</v>
      </c>
      <c r="DS1497" s="4" t="s">
        <v>12498</v>
      </c>
      <c r="DU1497" s="4"/>
      <c r="DV1497" s="4"/>
      <c r="DW1497" s="4" t="s">
        <v>33915</v>
      </c>
    </row>
    <row r="1498" spans="1:127">
      <c r="A1498" s="60">
        <v>2903316</v>
      </c>
      <c r="B1498" s="4" t="s">
        <v>8257</v>
      </c>
      <c r="D1498" s="4" t="s">
        <v>8395</v>
      </c>
      <c r="E1498" s="4" t="s">
        <v>8396</v>
      </c>
      <c r="F1498" s="4" t="s">
        <v>8395</v>
      </c>
      <c r="G1498" s="4" t="s">
        <v>13510</v>
      </c>
      <c r="H1498" s="4" t="s">
        <v>17025</v>
      </c>
      <c r="I1498" s="4" t="s">
        <v>8387</v>
      </c>
      <c r="J1498" s="4" t="s">
        <v>8387</v>
      </c>
      <c r="L1498" s="4" t="s">
        <v>8388</v>
      </c>
      <c r="M1498" s="4" t="s">
        <v>8396</v>
      </c>
      <c r="N1498" s="4" t="s">
        <v>12144</v>
      </c>
      <c r="O1498" s="4"/>
      <c r="P1498" s="4" t="s">
        <v>12746</v>
      </c>
      <c r="Q1498" s="4"/>
      <c r="R1498" s="4"/>
      <c r="S1498" s="4"/>
      <c r="V1498" s="4" t="s">
        <v>12746</v>
      </c>
      <c r="W1498" s="4"/>
      <c r="X1498" s="4" t="s">
        <v>12050</v>
      </c>
      <c r="Y1498" s="13" t="s">
        <v>11749</v>
      </c>
      <c r="Z1498" s="4">
        <v>300</v>
      </c>
      <c r="AA1498" s="4">
        <v>9</v>
      </c>
      <c r="AB1498" s="4">
        <v>52</v>
      </c>
      <c r="AC1498" s="4">
        <v>1</v>
      </c>
      <c r="AD1498" s="4">
        <v>52</v>
      </c>
      <c r="AE1498" s="9">
        <v>5.5</v>
      </c>
      <c r="AF1498" s="4"/>
      <c r="AG1498" s="4"/>
      <c r="AH1498" s="4">
        <v>2</v>
      </c>
      <c r="AI1498" s="4"/>
      <c r="AJ1498" s="4"/>
      <c r="AK1498" s="4">
        <v>1</v>
      </c>
      <c r="AL1498" s="4">
        <f t="shared" si="135"/>
        <v>2</v>
      </c>
      <c r="AM1498" s="4">
        <f t="shared" si="137"/>
        <v>1</v>
      </c>
      <c r="AN1498" s="4">
        <v>4</v>
      </c>
      <c r="AO1498" s="4">
        <v>4</v>
      </c>
      <c r="AP1498" s="4">
        <v>2</v>
      </c>
      <c r="AQ1498" s="4">
        <v>3</v>
      </c>
      <c r="AR1498" s="4">
        <v>5</v>
      </c>
      <c r="AS1498" s="4">
        <v>10</v>
      </c>
      <c r="AT1498" s="4">
        <v>8</v>
      </c>
      <c r="AU1498" s="4">
        <v>7</v>
      </c>
      <c r="AV1498" s="4">
        <v>4</v>
      </c>
      <c r="AW1498" s="4">
        <v>5</v>
      </c>
      <c r="AX1498" s="4">
        <v>4</v>
      </c>
      <c r="AY1498" s="4">
        <v>4</v>
      </c>
      <c r="AZ1498" s="4">
        <v>4</v>
      </c>
      <c r="BA1498" s="4">
        <f t="shared" si="134"/>
        <v>60</v>
      </c>
      <c r="BB1498" s="4">
        <v>4800</v>
      </c>
      <c r="BC1498" s="4">
        <v>1560</v>
      </c>
      <c r="BD1498" s="4">
        <v>6136</v>
      </c>
      <c r="BE1498" s="63">
        <f t="shared" si="138"/>
        <v>12496</v>
      </c>
      <c r="BF1498" s="4" t="s">
        <v>12060</v>
      </c>
      <c r="BG1498" s="4">
        <v>9222</v>
      </c>
      <c r="BH1498" s="4">
        <v>322</v>
      </c>
      <c r="BI1498" s="50">
        <v>303</v>
      </c>
      <c r="BJ1498" s="4">
        <f t="shared" si="136"/>
        <v>9847</v>
      </c>
      <c r="BK1498" s="4">
        <v>3068</v>
      </c>
      <c r="BL1498" s="4">
        <v>25403</v>
      </c>
      <c r="BM1498" s="4" t="s">
        <v>12994</v>
      </c>
      <c r="BO1498" s="4"/>
      <c r="BP1498" s="4"/>
      <c r="BR1498" s="4"/>
      <c r="BS1498" s="4"/>
      <c r="BZ1498" s="4"/>
      <c r="CB1498" s="12"/>
      <c r="CH1498" s="4">
        <v>1</v>
      </c>
      <c r="CI1498" s="4">
        <v>3</v>
      </c>
      <c r="CL1498" s="4">
        <v>2</v>
      </c>
      <c r="CM1498" s="4">
        <v>17</v>
      </c>
      <c r="CR1498" s="4">
        <v>15556</v>
      </c>
      <c r="CS1498" s="4">
        <v>636</v>
      </c>
      <c r="CT1498" s="4">
        <v>322</v>
      </c>
      <c r="CU1498" s="3" t="s">
        <v>12305</v>
      </c>
      <c r="CV1498" s="4" t="s">
        <v>14675</v>
      </c>
      <c r="DK1498" s="50">
        <v>4278</v>
      </c>
      <c r="DL1498" s="50">
        <v>303</v>
      </c>
      <c r="DM1498" s="4">
        <v>435</v>
      </c>
      <c r="DN1498" s="4">
        <v>4823</v>
      </c>
      <c r="DO1498" s="4">
        <v>1877</v>
      </c>
      <c r="DP1498" s="4">
        <v>3082</v>
      </c>
      <c r="DQ1498" s="4">
        <v>911</v>
      </c>
      <c r="DR1498" s="4">
        <v>1195</v>
      </c>
      <c r="DS1498" s="4" t="s">
        <v>12498</v>
      </c>
      <c r="DU1498" s="4" t="s">
        <v>33916</v>
      </c>
      <c r="DV1498" s="4" t="s">
        <v>34014</v>
      </c>
      <c r="DW1498" s="4"/>
    </row>
    <row r="1499" spans="1:127">
      <c r="A1499" s="60">
        <v>2903317</v>
      </c>
      <c r="B1499" s="4" t="s">
        <v>8640</v>
      </c>
      <c r="D1499" s="4" t="s">
        <v>9126</v>
      </c>
      <c r="E1499" s="4" t="s">
        <v>9011</v>
      </c>
      <c r="F1499" s="4" t="s">
        <v>9003</v>
      </c>
      <c r="G1499" s="4" t="s">
        <v>13510</v>
      </c>
      <c r="H1499" s="4" t="s">
        <v>17025</v>
      </c>
      <c r="I1499" s="4" t="s">
        <v>8388</v>
      </c>
      <c r="J1499" s="4" t="s">
        <v>8388</v>
      </c>
      <c r="L1499" s="4" t="s">
        <v>8388</v>
      </c>
      <c r="M1499" s="4"/>
      <c r="N1499" s="4" t="s">
        <v>12144</v>
      </c>
      <c r="O1499" s="4"/>
      <c r="P1499" s="4" t="s">
        <v>12746</v>
      </c>
      <c r="Q1499" s="4"/>
      <c r="R1499" s="4"/>
      <c r="S1499" s="4"/>
      <c r="V1499" s="4" t="s">
        <v>12746</v>
      </c>
      <c r="W1499" s="4"/>
      <c r="X1499" s="4" t="s">
        <v>12050</v>
      </c>
      <c r="Y1499" s="13" t="s">
        <v>11749</v>
      </c>
      <c r="Z1499" s="4">
        <v>248</v>
      </c>
      <c r="AA1499" s="4">
        <v>8</v>
      </c>
      <c r="AB1499" s="4">
        <v>48</v>
      </c>
      <c r="AC1499" s="4">
        <v>1</v>
      </c>
      <c r="AD1499" s="4">
        <v>48</v>
      </c>
      <c r="AE1499" s="9">
        <v>6</v>
      </c>
      <c r="AF1499" s="4"/>
      <c r="AG1499" s="4"/>
      <c r="AH1499" s="4"/>
      <c r="AI1499" s="4"/>
      <c r="AJ1499" s="4"/>
      <c r="AK1499" s="4"/>
      <c r="AL1499" s="4">
        <f t="shared" si="135"/>
        <v>0</v>
      </c>
      <c r="AM1499" s="4">
        <f t="shared" si="137"/>
        <v>0</v>
      </c>
      <c r="AN1499" s="4">
        <v>3</v>
      </c>
      <c r="AO1499" s="4">
        <v>3</v>
      </c>
      <c r="AP1499" s="4"/>
      <c r="AQ1499" s="4">
        <v>3</v>
      </c>
      <c r="AR1499" s="4">
        <v>3</v>
      </c>
      <c r="AS1499" s="4">
        <v>3</v>
      </c>
      <c r="AT1499" s="4">
        <v>3</v>
      </c>
      <c r="AU1499" s="4">
        <v>3</v>
      </c>
      <c r="AV1499" s="4">
        <v>3</v>
      </c>
      <c r="AW1499" s="4">
        <v>3</v>
      </c>
      <c r="AX1499" s="4">
        <v>3</v>
      </c>
      <c r="AY1499" s="4">
        <v>3</v>
      </c>
      <c r="AZ1499" s="4">
        <v>3</v>
      </c>
      <c r="BA1499" s="4">
        <f t="shared" si="134"/>
        <v>33</v>
      </c>
      <c r="BD1499" s="4">
        <v>3725</v>
      </c>
      <c r="BE1499" s="63">
        <f t="shared" si="138"/>
        <v>3725</v>
      </c>
      <c r="BF1499" s="4" t="s">
        <v>13070</v>
      </c>
      <c r="BG1499" s="4">
        <v>10418</v>
      </c>
      <c r="BI1499" s="50">
        <v>575</v>
      </c>
      <c r="BJ1499" s="4">
        <f t="shared" si="136"/>
        <v>10993</v>
      </c>
      <c r="BK1499" s="4">
        <v>3039</v>
      </c>
      <c r="BL1499" s="4">
        <v>24316</v>
      </c>
      <c r="BM1499" s="4" t="s">
        <v>12994</v>
      </c>
      <c r="BO1499" s="4"/>
      <c r="BP1499" s="4"/>
      <c r="BR1499" s="4"/>
      <c r="BS1499" s="4"/>
      <c r="BZ1499" s="4"/>
      <c r="CB1499" s="12"/>
      <c r="CL1499" s="4">
        <v>3</v>
      </c>
      <c r="CM1499" s="4">
        <v>23</v>
      </c>
      <c r="CR1499" s="4">
        <v>13323</v>
      </c>
      <c r="DK1499" s="50">
        <v>11518</v>
      </c>
      <c r="DL1499" s="50">
        <v>575</v>
      </c>
      <c r="DM1499" s="4">
        <v>435</v>
      </c>
      <c r="DN1499" s="4">
        <v>4722</v>
      </c>
      <c r="DO1499" s="4">
        <v>3927</v>
      </c>
      <c r="DP1499" s="4">
        <v>5695</v>
      </c>
      <c r="DS1499" s="4" t="s">
        <v>12498</v>
      </c>
      <c r="DU1499" s="4"/>
      <c r="DV1499" s="4"/>
      <c r="DW1499" s="4" t="s">
        <v>33917</v>
      </c>
    </row>
    <row r="1500" spans="1:127">
      <c r="A1500" s="60">
        <v>2903318</v>
      </c>
      <c r="B1500" s="4" t="s">
        <v>9012</v>
      </c>
      <c r="D1500" s="4" t="s">
        <v>9133</v>
      </c>
      <c r="E1500" s="4" t="s">
        <v>8901</v>
      </c>
      <c r="F1500" s="4" t="s">
        <v>9133</v>
      </c>
      <c r="G1500" s="4" t="s">
        <v>13510</v>
      </c>
      <c r="H1500" s="4" t="s">
        <v>17025</v>
      </c>
      <c r="I1500" s="4" t="s">
        <v>8388</v>
      </c>
      <c r="J1500" s="4" t="s">
        <v>8388</v>
      </c>
      <c r="L1500" s="4" t="s">
        <v>8388</v>
      </c>
      <c r="M1500" s="4"/>
      <c r="N1500" s="4" t="s">
        <v>12144</v>
      </c>
      <c r="O1500" s="4"/>
      <c r="P1500" s="4" t="s">
        <v>12746</v>
      </c>
      <c r="Q1500" s="4"/>
      <c r="R1500" s="4"/>
      <c r="S1500" s="4"/>
      <c r="V1500" s="4" t="s">
        <v>12746</v>
      </c>
      <c r="W1500" s="4"/>
      <c r="X1500" s="4" t="s">
        <v>12050</v>
      </c>
      <c r="Y1500" s="13" t="s">
        <v>11749</v>
      </c>
      <c r="Z1500" s="4">
        <v>307</v>
      </c>
      <c r="AA1500" s="4">
        <v>9</v>
      </c>
      <c r="AB1500" s="4">
        <v>56</v>
      </c>
      <c r="AC1500" s="4">
        <v>1</v>
      </c>
      <c r="AD1500" s="4">
        <v>56</v>
      </c>
      <c r="AE1500" s="9">
        <v>5.5</v>
      </c>
      <c r="AF1500" s="4"/>
      <c r="AG1500" s="4"/>
      <c r="AH1500" s="4"/>
      <c r="AI1500" s="4"/>
      <c r="AJ1500" s="4">
        <v>2</v>
      </c>
      <c r="AK1500" s="4"/>
      <c r="AL1500" s="4">
        <f t="shared" si="135"/>
        <v>2</v>
      </c>
      <c r="AM1500" s="4">
        <f t="shared" si="137"/>
        <v>0</v>
      </c>
      <c r="AN1500" s="4">
        <v>6</v>
      </c>
      <c r="AO1500" s="4">
        <v>6</v>
      </c>
      <c r="AP1500" s="4">
        <v>5</v>
      </c>
      <c r="AQ1500" s="4">
        <v>5</v>
      </c>
      <c r="AR1500" s="4">
        <v>6</v>
      </c>
      <c r="AS1500" s="4">
        <v>6</v>
      </c>
      <c r="AT1500" s="4">
        <v>5</v>
      </c>
      <c r="AU1500" s="4">
        <v>5</v>
      </c>
      <c r="AV1500" s="4">
        <v>7</v>
      </c>
      <c r="AW1500" s="4">
        <v>5</v>
      </c>
      <c r="AX1500" s="4">
        <v>5</v>
      </c>
      <c r="AY1500" s="4">
        <v>6</v>
      </c>
      <c r="AZ1500" s="4">
        <v>6</v>
      </c>
      <c r="BA1500" s="4">
        <f t="shared" si="134"/>
        <v>67</v>
      </c>
      <c r="BC1500" s="4">
        <v>5512</v>
      </c>
      <c r="BD1500" s="4">
        <v>8205</v>
      </c>
      <c r="BE1500" s="63">
        <f t="shared" si="138"/>
        <v>13717</v>
      </c>
      <c r="BF1500" s="4" t="s">
        <v>12060</v>
      </c>
      <c r="BG1500" s="4">
        <v>8633</v>
      </c>
      <c r="BH1500" s="4">
        <v>1175</v>
      </c>
      <c r="BI1500" s="50">
        <v>285</v>
      </c>
      <c r="BJ1500" s="4">
        <f t="shared" si="136"/>
        <v>10093</v>
      </c>
      <c r="BK1500" s="4">
        <v>2982</v>
      </c>
      <c r="BL1500" s="4">
        <v>25922</v>
      </c>
      <c r="BM1500" s="4" t="s">
        <v>12994</v>
      </c>
      <c r="BN1500" s="4">
        <v>2</v>
      </c>
      <c r="BO1500" s="4">
        <v>179</v>
      </c>
      <c r="BP1500" s="4" t="s">
        <v>13880</v>
      </c>
      <c r="BR1500" s="4"/>
      <c r="BS1500" s="4"/>
      <c r="BZ1500" s="4"/>
      <c r="CB1500" s="12"/>
      <c r="CL1500" s="4">
        <v>5</v>
      </c>
      <c r="CM1500" s="4">
        <v>33</v>
      </c>
      <c r="CR1500" s="4">
        <v>16008</v>
      </c>
      <c r="CS1500" s="4">
        <v>500</v>
      </c>
      <c r="CT1500" s="4">
        <v>1175</v>
      </c>
      <c r="CU1500" s="4" t="s">
        <v>11986</v>
      </c>
      <c r="CV1500" s="4" t="s">
        <v>12328</v>
      </c>
      <c r="DK1500" s="50">
        <v>13275</v>
      </c>
      <c r="DL1500" s="50">
        <v>285</v>
      </c>
      <c r="DM1500" s="4">
        <v>330</v>
      </c>
      <c r="DN1500" s="4">
        <v>3798</v>
      </c>
      <c r="DO1500" s="4">
        <v>959</v>
      </c>
      <c r="DP1500" s="4">
        <v>1439</v>
      </c>
      <c r="DQ1500" s="4">
        <v>1003</v>
      </c>
      <c r="DR1500" s="4">
        <v>1826</v>
      </c>
      <c r="DS1500" s="4" t="s">
        <v>12498</v>
      </c>
      <c r="DU1500" s="4" t="s">
        <v>33918</v>
      </c>
      <c r="DV1500" s="4"/>
      <c r="DW1500" s="4" t="s">
        <v>33919</v>
      </c>
    </row>
    <row r="1501" spans="1:127">
      <c r="A1501" s="60">
        <v>2903319</v>
      </c>
      <c r="B1501" s="4" t="s">
        <v>8903</v>
      </c>
      <c r="D1501" s="4" t="s">
        <v>8892</v>
      </c>
      <c r="E1501" s="4" t="s">
        <v>8513</v>
      </c>
      <c r="F1501" s="4" t="s">
        <v>8516</v>
      </c>
      <c r="G1501" s="4" t="s">
        <v>13510</v>
      </c>
      <c r="H1501" s="4" t="s">
        <v>17025</v>
      </c>
      <c r="I1501" s="4" t="s">
        <v>8517</v>
      </c>
      <c r="J1501" s="4" t="s">
        <v>8517</v>
      </c>
      <c r="L1501" s="4" t="s">
        <v>8518</v>
      </c>
      <c r="M1501" s="4"/>
      <c r="N1501" s="4" t="s">
        <v>12144</v>
      </c>
      <c r="O1501" s="4"/>
      <c r="P1501" s="4" t="s">
        <v>12746</v>
      </c>
      <c r="Q1501" s="4" t="s">
        <v>12144</v>
      </c>
      <c r="R1501" s="4"/>
      <c r="S1501" s="4"/>
      <c r="U1501" s="4" t="s">
        <v>8767</v>
      </c>
      <c r="V1501" s="4" t="s">
        <v>12746</v>
      </c>
      <c r="W1501" s="4"/>
      <c r="X1501" s="4" t="s">
        <v>11911</v>
      </c>
      <c r="Y1501" s="13" t="s">
        <v>13986</v>
      </c>
      <c r="Z1501" s="4">
        <v>220</v>
      </c>
      <c r="AA1501" s="4">
        <v>8</v>
      </c>
      <c r="AB1501" s="4">
        <v>52</v>
      </c>
      <c r="AC1501" s="4">
        <v>1</v>
      </c>
      <c r="AD1501" s="4">
        <v>52</v>
      </c>
      <c r="AE1501" s="9">
        <v>6</v>
      </c>
      <c r="AF1501" s="4"/>
      <c r="AG1501" s="4"/>
      <c r="AH1501" s="4">
        <v>1</v>
      </c>
      <c r="AI1501" s="4"/>
      <c r="AJ1501" s="4"/>
      <c r="AK1501" s="4">
        <v>1</v>
      </c>
      <c r="AL1501" s="4">
        <f t="shared" si="135"/>
        <v>1</v>
      </c>
      <c r="AM1501" s="4">
        <f t="shared" si="137"/>
        <v>1</v>
      </c>
      <c r="AN1501" s="4">
        <v>5</v>
      </c>
      <c r="AO1501" s="4"/>
      <c r="AP1501" s="4"/>
      <c r="AQ1501" s="4"/>
      <c r="AR1501" s="4">
        <v>5</v>
      </c>
      <c r="AS1501" s="4">
        <v>6</v>
      </c>
      <c r="AT1501" s="4">
        <v>6</v>
      </c>
      <c r="AU1501" s="4">
        <v>7</v>
      </c>
      <c r="AV1501" s="4">
        <v>6</v>
      </c>
      <c r="AW1501" s="4">
        <v>7</v>
      </c>
      <c r="AX1501" s="4">
        <v>7</v>
      </c>
      <c r="AY1501" s="4">
        <v>5</v>
      </c>
      <c r="AZ1501" s="4"/>
      <c r="BA1501" s="4">
        <f t="shared" si="134"/>
        <v>49</v>
      </c>
      <c r="BB1501" s="4">
        <v>3600</v>
      </c>
      <c r="BC1501" s="4">
        <v>1500</v>
      </c>
      <c r="BD1501" s="4">
        <v>7280</v>
      </c>
      <c r="BE1501" s="63">
        <f t="shared" si="138"/>
        <v>12380</v>
      </c>
      <c r="BF1501" s="4" t="s">
        <v>13070</v>
      </c>
      <c r="BG1501" s="4">
        <v>5545</v>
      </c>
      <c r="BH1501" s="4">
        <v>245</v>
      </c>
      <c r="BI1501" s="50">
        <v>327</v>
      </c>
      <c r="BJ1501" s="4">
        <f t="shared" si="136"/>
        <v>6117</v>
      </c>
      <c r="BK1501" s="4">
        <v>2475</v>
      </c>
      <c r="BL1501" s="4">
        <v>22294</v>
      </c>
      <c r="BM1501" s="4" t="s">
        <v>12994</v>
      </c>
      <c r="BN1501" s="4">
        <v>4</v>
      </c>
      <c r="BO1501" s="4">
        <v>250</v>
      </c>
      <c r="BP1501" s="4" t="s">
        <v>13880</v>
      </c>
      <c r="BR1501" s="4"/>
      <c r="BS1501" s="4"/>
      <c r="BZ1501" s="4"/>
      <c r="CB1501" s="12"/>
      <c r="CL1501" s="4">
        <v>3</v>
      </c>
      <c r="CM1501" s="4">
        <v>15</v>
      </c>
      <c r="CR1501" s="4">
        <v>16427</v>
      </c>
      <c r="CS1501" s="4">
        <v>30</v>
      </c>
      <c r="CT1501" s="4">
        <v>245</v>
      </c>
      <c r="CU1501" s="4" t="s">
        <v>11986</v>
      </c>
      <c r="CV1501" s="4" t="s">
        <v>12328</v>
      </c>
      <c r="DK1501" s="50">
        <v>8175</v>
      </c>
      <c r="DL1501" s="50">
        <v>327</v>
      </c>
      <c r="DM1501" s="4">
        <v>300</v>
      </c>
      <c r="DN1501" s="4">
        <v>3000</v>
      </c>
      <c r="DO1501" s="4">
        <v>2000</v>
      </c>
      <c r="DP1501" s="4">
        <v>2000</v>
      </c>
      <c r="DS1501" s="4" t="s">
        <v>12498</v>
      </c>
      <c r="DU1501" s="4"/>
      <c r="DV1501" s="4"/>
      <c r="DW1501" s="4"/>
    </row>
    <row r="1502" spans="1:127">
      <c r="A1502" s="60">
        <v>2903320</v>
      </c>
      <c r="B1502" s="4" t="s">
        <v>8764</v>
      </c>
      <c r="D1502" s="4" t="s">
        <v>8791</v>
      </c>
      <c r="E1502" s="4" t="s">
        <v>8795</v>
      </c>
      <c r="F1502" s="4" t="s">
        <v>8900</v>
      </c>
      <c r="G1502" s="4" t="s">
        <v>12746</v>
      </c>
      <c r="H1502" s="4" t="s">
        <v>17025</v>
      </c>
      <c r="I1502" s="4" t="s">
        <v>8517</v>
      </c>
      <c r="J1502" s="4" t="s">
        <v>8517</v>
      </c>
      <c r="L1502" s="4" t="s">
        <v>8518</v>
      </c>
      <c r="M1502" s="4"/>
      <c r="N1502" s="4" t="s">
        <v>12144</v>
      </c>
      <c r="O1502" s="4"/>
      <c r="P1502" s="4" t="s">
        <v>12746</v>
      </c>
      <c r="Q1502" s="4"/>
      <c r="R1502" s="4"/>
      <c r="S1502" s="4"/>
      <c r="V1502" s="4" t="s">
        <v>12746</v>
      </c>
      <c r="W1502" s="4"/>
      <c r="X1502" s="4" t="s">
        <v>11911</v>
      </c>
      <c r="Y1502" s="13" t="s">
        <v>12062</v>
      </c>
      <c r="Z1502" s="4">
        <v>300</v>
      </c>
      <c r="AA1502" s="4">
        <v>8</v>
      </c>
      <c r="AB1502" s="4">
        <v>48</v>
      </c>
      <c r="AC1502" s="4">
        <v>1</v>
      </c>
      <c r="AD1502" s="4">
        <v>48</v>
      </c>
      <c r="AE1502" s="9">
        <v>6</v>
      </c>
      <c r="AF1502" s="4">
        <v>1</v>
      </c>
      <c r="AG1502" s="4"/>
      <c r="AH1502" s="4"/>
      <c r="AI1502" s="4"/>
      <c r="AJ1502" s="4"/>
      <c r="AK1502" s="4">
        <v>1</v>
      </c>
      <c r="AL1502" s="4">
        <f t="shared" si="135"/>
        <v>0</v>
      </c>
      <c r="AM1502" s="4">
        <f t="shared" si="137"/>
        <v>1</v>
      </c>
      <c r="AN1502" s="4">
        <v>6</v>
      </c>
      <c r="AO1502" s="4">
        <v>6</v>
      </c>
      <c r="AP1502" s="4">
        <v>6</v>
      </c>
      <c r="AQ1502" s="4">
        <v>6</v>
      </c>
      <c r="AR1502" s="4">
        <v>6</v>
      </c>
      <c r="AS1502" s="4">
        <v>6</v>
      </c>
      <c r="AT1502" s="4">
        <v>7</v>
      </c>
      <c r="AU1502" s="4">
        <v>7</v>
      </c>
      <c r="AV1502" s="4">
        <v>7</v>
      </c>
      <c r="AW1502" s="4">
        <v>6</v>
      </c>
      <c r="AX1502" s="4">
        <v>6</v>
      </c>
      <c r="AY1502" s="4">
        <v>6</v>
      </c>
      <c r="AZ1502" s="4">
        <v>6</v>
      </c>
      <c r="BA1502" s="4">
        <f t="shared" si="134"/>
        <v>75</v>
      </c>
      <c r="BC1502" s="4">
        <v>1500</v>
      </c>
      <c r="BD1502" s="4">
        <v>9690</v>
      </c>
      <c r="BE1502" s="63">
        <f t="shared" si="138"/>
        <v>11190</v>
      </c>
      <c r="BF1502" s="4" t="s">
        <v>12060</v>
      </c>
      <c r="BG1502" s="4">
        <v>21000</v>
      </c>
      <c r="BH1502" s="4">
        <v>250</v>
      </c>
      <c r="BI1502" s="50">
        <v>1140</v>
      </c>
      <c r="BJ1502" s="4">
        <f t="shared" si="136"/>
        <v>22390</v>
      </c>
      <c r="BK1502" s="4">
        <v>9000</v>
      </c>
      <c r="BL1502" s="4">
        <v>45000</v>
      </c>
      <c r="BM1502" s="4" t="s">
        <v>12994</v>
      </c>
      <c r="BN1502" s="4">
        <v>4</v>
      </c>
      <c r="BO1502" s="4">
        <v>300</v>
      </c>
      <c r="BP1502" s="4" t="s">
        <v>13880</v>
      </c>
      <c r="BR1502" s="4"/>
      <c r="BS1502" s="4"/>
      <c r="BZ1502" s="4"/>
      <c r="CB1502" s="12"/>
      <c r="CC1502" s="4">
        <v>45300</v>
      </c>
      <c r="CL1502" s="4">
        <v>2</v>
      </c>
      <c r="CM1502" s="4">
        <v>35</v>
      </c>
      <c r="CR1502" s="4">
        <v>22910</v>
      </c>
      <c r="CS1502" s="4">
        <v>50</v>
      </c>
      <c r="CT1502" s="4">
        <v>250</v>
      </c>
      <c r="CU1502" s="4" t="s">
        <v>11986</v>
      </c>
      <c r="CV1502" s="4" t="s">
        <v>12328</v>
      </c>
      <c r="DK1502" s="50">
        <v>17010</v>
      </c>
      <c r="DL1502" s="50">
        <v>1140</v>
      </c>
      <c r="DM1502" s="4">
        <v>1000</v>
      </c>
      <c r="DN1502" s="4">
        <v>1000</v>
      </c>
      <c r="DO1502" s="4">
        <v>4000</v>
      </c>
      <c r="DP1502" s="4">
        <v>4000</v>
      </c>
      <c r="DQ1502" s="4">
        <v>4000</v>
      </c>
      <c r="DR1502" s="4">
        <v>6000</v>
      </c>
      <c r="DS1502" s="4" t="s">
        <v>12498</v>
      </c>
      <c r="DU1502" s="4"/>
      <c r="DV1502" s="4"/>
      <c r="DW1502" s="4"/>
    </row>
    <row r="1503" spans="1:127">
      <c r="A1503" s="60">
        <v>2903321</v>
      </c>
      <c r="B1503" s="4" t="s">
        <v>8772</v>
      </c>
      <c r="E1503" s="4" t="s">
        <v>8782</v>
      </c>
      <c r="F1503" s="4" t="s">
        <v>8781</v>
      </c>
      <c r="G1503" s="4" t="s">
        <v>12144</v>
      </c>
      <c r="H1503" s="4" t="s">
        <v>17025</v>
      </c>
      <c r="I1503" s="4" t="s">
        <v>8517</v>
      </c>
      <c r="J1503" s="4" t="s">
        <v>8517</v>
      </c>
      <c r="L1503" s="4" t="s">
        <v>8518</v>
      </c>
      <c r="M1503" s="4" t="s">
        <v>12637</v>
      </c>
      <c r="N1503" s="4" t="s">
        <v>12144</v>
      </c>
      <c r="O1503" s="4"/>
      <c r="P1503" s="4" t="s">
        <v>12746</v>
      </c>
      <c r="Q1503" s="4"/>
      <c r="R1503" s="4"/>
      <c r="S1503" s="4"/>
      <c r="V1503" s="4" t="s">
        <v>12746</v>
      </c>
      <c r="W1503" s="4"/>
      <c r="X1503" s="4" t="s">
        <v>11911</v>
      </c>
      <c r="Y1503" s="13" t="s">
        <v>12062</v>
      </c>
      <c r="Z1503" s="4">
        <v>275</v>
      </c>
      <c r="AA1503" s="4">
        <v>9</v>
      </c>
      <c r="AB1503" s="4">
        <v>50</v>
      </c>
      <c r="AC1503" s="4">
        <v>1</v>
      </c>
      <c r="AD1503" s="4">
        <v>50</v>
      </c>
      <c r="AE1503" s="9">
        <v>5.5</v>
      </c>
      <c r="AF1503" s="4"/>
      <c r="AG1503" s="4"/>
      <c r="AH1503" s="4">
        <v>2</v>
      </c>
      <c r="AI1503" s="4"/>
      <c r="AJ1503" s="4"/>
      <c r="AK1503" s="4"/>
      <c r="AL1503" s="4">
        <f t="shared" si="135"/>
        <v>2</v>
      </c>
      <c r="AM1503" s="4">
        <f t="shared" si="137"/>
        <v>0</v>
      </c>
      <c r="AN1503" s="4">
        <v>4</v>
      </c>
      <c r="AO1503" s="4">
        <v>2</v>
      </c>
      <c r="AP1503" s="4">
        <v>3</v>
      </c>
      <c r="AQ1503" s="4">
        <v>4</v>
      </c>
      <c r="AR1503" s="4">
        <v>4</v>
      </c>
      <c r="AS1503" s="4">
        <v>4</v>
      </c>
      <c r="AT1503" s="4">
        <v>7</v>
      </c>
      <c r="AU1503" s="4">
        <v>4</v>
      </c>
      <c r="AV1503" s="4">
        <v>4</v>
      </c>
      <c r="AW1503" s="4">
        <v>4</v>
      </c>
      <c r="AX1503" s="4">
        <v>4</v>
      </c>
      <c r="AY1503" s="4">
        <v>4</v>
      </c>
      <c r="AZ1503" s="4">
        <v>4</v>
      </c>
      <c r="BA1503" s="4">
        <f t="shared" si="134"/>
        <v>48</v>
      </c>
      <c r="BB1503" s="4">
        <v>3000</v>
      </c>
      <c r="BD1503" s="4">
        <v>5817</v>
      </c>
      <c r="BE1503" s="63">
        <f t="shared" si="138"/>
        <v>8817</v>
      </c>
      <c r="BF1503" s="4" t="s">
        <v>12060</v>
      </c>
      <c r="BG1503" s="4">
        <v>11800</v>
      </c>
      <c r="BI1503" s="50">
        <v>360</v>
      </c>
      <c r="BJ1503" s="4">
        <f t="shared" si="136"/>
        <v>12160</v>
      </c>
      <c r="BK1503" s="4">
        <v>12800</v>
      </c>
      <c r="BL1503" s="4">
        <v>35000</v>
      </c>
      <c r="BM1503" s="4" t="s">
        <v>12994</v>
      </c>
      <c r="BO1503" s="4"/>
      <c r="BP1503" s="4"/>
      <c r="BR1503" s="4"/>
      <c r="BS1503" s="4"/>
      <c r="BZ1503" s="4"/>
      <c r="CB1503" s="12"/>
      <c r="CL1503" s="4">
        <v>2</v>
      </c>
      <c r="CM1503" s="4">
        <v>8</v>
      </c>
      <c r="CR1503" s="4">
        <v>22850</v>
      </c>
      <c r="DK1503" s="50">
        <v>11660</v>
      </c>
      <c r="DL1503" s="50">
        <v>350</v>
      </c>
      <c r="DM1503" s="4">
        <v>750</v>
      </c>
      <c r="DN1503" s="4">
        <v>7500</v>
      </c>
      <c r="DO1503" s="4">
        <v>1500</v>
      </c>
      <c r="DP1503" s="4">
        <v>1500</v>
      </c>
      <c r="DQ1503" s="4">
        <v>3500</v>
      </c>
      <c r="DR1503" s="4">
        <v>2800</v>
      </c>
      <c r="DS1503" s="4" t="s">
        <v>12498</v>
      </c>
      <c r="DU1503" s="4" t="s">
        <v>33920</v>
      </c>
      <c r="DV1503" s="4"/>
      <c r="DW1503" s="4"/>
    </row>
    <row r="1504" spans="1:127">
      <c r="A1504" s="60">
        <v>2903322</v>
      </c>
      <c r="B1504" s="4" t="s">
        <v>8568</v>
      </c>
      <c r="D1504" s="4" t="s">
        <v>8569</v>
      </c>
      <c r="E1504" s="59" t="s">
        <v>225</v>
      </c>
      <c r="F1504" s="4" t="s">
        <v>8776</v>
      </c>
      <c r="G1504" s="4" t="s">
        <v>12746</v>
      </c>
      <c r="H1504" s="4" t="s">
        <v>17025</v>
      </c>
      <c r="I1504" s="4" t="s">
        <v>8517</v>
      </c>
      <c r="J1504" s="4" t="s">
        <v>8517</v>
      </c>
      <c r="L1504" s="4" t="s">
        <v>8518</v>
      </c>
      <c r="M1504" s="4"/>
      <c r="N1504" s="4" t="s">
        <v>12144</v>
      </c>
      <c r="O1504" s="4"/>
      <c r="P1504" s="4" t="s">
        <v>12746</v>
      </c>
      <c r="Q1504" s="4" t="s">
        <v>12746</v>
      </c>
      <c r="R1504" s="4" t="s">
        <v>12746</v>
      </c>
      <c r="S1504" s="4" t="s">
        <v>12746</v>
      </c>
      <c r="T1504" s="4" t="s">
        <v>12746</v>
      </c>
      <c r="V1504" s="4" t="s">
        <v>12746</v>
      </c>
      <c r="W1504" s="4"/>
      <c r="X1504" s="4" t="s">
        <v>11911</v>
      </c>
      <c r="Y1504" s="13" t="s">
        <v>12062</v>
      </c>
      <c r="Z1504" s="4">
        <v>307</v>
      </c>
      <c r="AA1504" s="4">
        <v>9</v>
      </c>
      <c r="AB1504" s="4">
        <v>50</v>
      </c>
      <c r="AC1504" s="4">
        <v>1</v>
      </c>
      <c r="AD1504" s="4">
        <v>50</v>
      </c>
      <c r="AE1504" s="9">
        <v>5.5</v>
      </c>
      <c r="AF1504" s="4">
        <v>1</v>
      </c>
      <c r="AG1504" s="4"/>
      <c r="AH1504" s="4"/>
      <c r="AI1504" s="4"/>
      <c r="AJ1504" s="4">
        <v>2</v>
      </c>
      <c r="AK1504" s="4"/>
      <c r="AL1504" s="4">
        <f t="shared" si="135"/>
        <v>2</v>
      </c>
      <c r="AM1504" s="4">
        <f t="shared" si="137"/>
        <v>0</v>
      </c>
      <c r="AN1504" s="4">
        <v>6</v>
      </c>
      <c r="AO1504" s="4">
        <v>8</v>
      </c>
      <c r="AP1504" s="4">
        <v>8</v>
      </c>
      <c r="AQ1504" s="4">
        <v>10</v>
      </c>
      <c r="AR1504" s="4">
        <v>10</v>
      </c>
      <c r="AS1504" s="4">
        <v>12</v>
      </c>
      <c r="AT1504" s="4">
        <v>14</v>
      </c>
      <c r="AU1504" s="4">
        <v>14</v>
      </c>
      <c r="AV1504" s="4">
        <v>10</v>
      </c>
      <c r="AW1504" s="4">
        <v>8</v>
      </c>
      <c r="AX1504" s="4">
        <v>6</v>
      </c>
      <c r="AY1504" s="4">
        <v>6</v>
      </c>
      <c r="AZ1504" s="4">
        <v>6</v>
      </c>
      <c r="BA1504" s="4">
        <f t="shared" si="134"/>
        <v>112</v>
      </c>
      <c r="BC1504" s="4">
        <v>4680</v>
      </c>
      <c r="BD1504" s="4">
        <v>15400</v>
      </c>
      <c r="BE1504" s="63">
        <f t="shared" si="138"/>
        <v>20080</v>
      </c>
      <c r="BG1504" s="4">
        <v>11900</v>
      </c>
      <c r="BH1504" s="4">
        <v>100</v>
      </c>
      <c r="BI1504" s="50">
        <v>480</v>
      </c>
      <c r="BJ1504" s="4">
        <f t="shared" si="136"/>
        <v>12480</v>
      </c>
      <c r="BK1504" s="4">
        <v>7400</v>
      </c>
      <c r="BL1504" s="4">
        <v>62000</v>
      </c>
      <c r="BM1504" s="4" t="s">
        <v>12994</v>
      </c>
      <c r="BO1504" s="4"/>
      <c r="BP1504" s="4"/>
      <c r="BR1504" s="4"/>
      <c r="BS1504" s="4"/>
      <c r="BZ1504" s="4"/>
      <c r="CB1504" s="12"/>
      <c r="CL1504" s="4">
        <v>6</v>
      </c>
      <c r="CM1504" s="4">
        <v>63</v>
      </c>
      <c r="CR1504" s="4">
        <v>49520</v>
      </c>
      <c r="CS1504" s="4">
        <v>10</v>
      </c>
      <c r="CT1504" s="4">
        <v>100</v>
      </c>
      <c r="CU1504" s="4" t="s">
        <v>11986</v>
      </c>
      <c r="CV1504" s="4" t="s">
        <v>12328</v>
      </c>
      <c r="DK1504" s="50">
        <v>4504</v>
      </c>
      <c r="DL1504" s="50">
        <v>480</v>
      </c>
      <c r="DM1504" s="4">
        <v>450</v>
      </c>
      <c r="DN1504" s="4">
        <v>500</v>
      </c>
      <c r="DO1504" s="4">
        <v>2000</v>
      </c>
      <c r="DP1504" s="4">
        <v>200</v>
      </c>
      <c r="DQ1504" s="4">
        <v>2000</v>
      </c>
      <c r="DR1504" s="4">
        <v>200</v>
      </c>
      <c r="DS1504" s="4" t="s">
        <v>12498</v>
      </c>
      <c r="DU1504" s="4" t="s">
        <v>33921</v>
      </c>
      <c r="DV1504" s="4"/>
      <c r="DW1504" s="4"/>
    </row>
    <row r="1505" spans="1:127">
      <c r="A1505" s="60">
        <v>2903323</v>
      </c>
      <c r="B1505" s="4" t="s">
        <v>7940</v>
      </c>
      <c r="D1505" s="4" t="s">
        <v>8804</v>
      </c>
      <c r="F1505" s="4" t="s">
        <v>8804</v>
      </c>
      <c r="G1505" s="4" t="s">
        <v>13510</v>
      </c>
      <c r="H1505" s="4" t="s">
        <v>17025</v>
      </c>
      <c r="I1505" s="4" t="s">
        <v>8517</v>
      </c>
      <c r="J1505" s="4" t="s">
        <v>8517</v>
      </c>
      <c r="L1505" s="4" t="s">
        <v>8518</v>
      </c>
      <c r="M1505" s="4"/>
      <c r="N1505" s="4" t="s">
        <v>12144</v>
      </c>
      <c r="O1505" s="4"/>
      <c r="P1505" s="4" t="s">
        <v>12746</v>
      </c>
      <c r="Q1505" s="4"/>
      <c r="R1505" s="4"/>
      <c r="S1505" s="4"/>
      <c r="V1505" s="4" t="s">
        <v>12144</v>
      </c>
      <c r="W1505" s="4" t="s">
        <v>8805</v>
      </c>
      <c r="X1505" s="4" t="s">
        <v>12050</v>
      </c>
      <c r="Y1505" s="13" t="s">
        <v>11749</v>
      </c>
      <c r="Z1505" s="4">
        <v>58</v>
      </c>
      <c r="AA1505" s="4">
        <v>9</v>
      </c>
      <c r="AB1505" s="4">
        <v>54</v>
      </c>
      <c r="AC1505" s="4">
        <v>1</v>
      </c>
      <c r="AD1505" s="4">
        <v>54</v>
      </c>
      <c r="AE1505" s="9">
        <v>6</v>
      </c>
      <c r="AF1505" s="4"/>
      <c r="AG1505" s="4"/>
      <c r="AH1505" s="4"/>
      <c r="AI1505" s="4"/>
      <c r="AJ1505" s="4">
        <v>2</v>
      </c>
      <c r="AK1505" s="4"/>
      <c r="AL1505" s="4">
        <f t="shared" si="135"/>
        <v>2</v>
      </c>
      <c r="AM1505" s="4">
        <f t="shared" si="137"/>
        <v>0</v>
      </c>
      <c r="AN1505" s="4">
        <v>7</v>
      </c>
      <c r="AO1505" s="4">
        <v>2</v>
      </c>
      <c r="AP1505" s="4">
        <v>19</v>
      </c>
      <c r="AQ1505" s="4">
        <v>11</v>
      </c>
      <c r="AR1505" s="4"/>
      <c r="AS1505" s="4">
        <v>20</v>
      </c>
      <c r="AT1505" s="4">
        <v>20</v>
      </c>
      <c r="AU1505" s="4">
        <v>12</v>
      </c>
      <c r="AV1505" s="4"/>
      <c r="AW1505" s="4"/>
      <c r="AX1505" s="4"/>
      <c r="AY1505" s="4"/>
      <c r="AZ1505" s="4"/>
      <c r="BA1505" s="4">
        <f t="shared" ref="BA1505:BA1568" si="139">SUM(AO1505:AZ1505)</f>
        <v>84</v>
      </c>
      <c r="BC1505" s="4">
        <v>1844</v>
      </c>
      <c r="BD1505" s="4">
        <v>7918</v>
      </c>
      <c r="BE1505" s="63">
        <f t="shared" si="138"/>
        <v>9762</v>
      </c>
      <c r="BG1505" s="4">
        <v>17849</v>
      </c>
      <c r="BH1505" s="4">
        <v>1201</v>
      </c>
      <c r="BJ1505" s="4">
        <f t="shared" si="136"/>
        <v>19050</v>
      </c>
      <c r="BK1505" s="4">
        <v>3724</v>
      </c>
      <c r="BL1505" s="4">
        <v>39961</v>
      </c>
      <c r="BM1505" s="3" t="s">
        <v>35863</v>
      </c>
      <c r="BO1505" s="4"/>
      <c r="BP1505" s="4"/>
      <c r="BR1505" s="4"/>
      <c r="BS1505" s="4"/>
      <c r="BZ1505" s="4"/>
      <c r="CB1505" s="12"/>
      <c r="CH1505" s="4">
        <v>2</v>
      </c>
      <c r="CI1505" s="4">
        <v>8</v>
      </c>
      <c r="CR1505" s="4">
        <v>20911</v>
      </c>
      <c r="CS1505" s="4">
        <v>118</v>
      </c>
      <c r="CT1505" s="4">
        <v>842</v>
      </c>
      <c r="CU1505" s="4" t="s">
        <v>11986</v>
      </c>
      <c r="CV1505" s="4" t="s">
        <v>12328</v>
      </c>
      <c r="CW1505" s="4">
        <v>2360</v>
      </c>
      <c r="CX1505" s="4">
        <v>359</v>
      </c>
      <c r="CY1505" s="4" t="s">
        <v>11869</v>
      </c>
      <c r="CZ1505" s="4" t="s">
        <v>13092</v>
      </c>
      <c r="DM1505" s="4">
        <v>413</v>
      </c>
      <c r="DN1505" s="4">
        <v>5714</v>
      </c>
      <c r="DO1505" s="4">
        <v>1680</v>
      </c>
      <c r="DP1505" s="4">
        <v>2539</v>
      </c>
      <c r="DS1505" s="4" t="s">
        <v>12498</v>
      </c>
      <c r="DU1505" s="4" t="s">
        <v>31934</v>
      </c>
      <c r="DV1505" s="4" t="s">
        <v>1280</v>
      </c>
      <c r="DW1505" s="4"/>
    </row>
    <row r="1506" spans="1:127">
      <c r="A1506" s="60">
        <v>2903324</v>
      </c>
      <c r="B1506" s="4" t="s">
        <v>8057</v>
      </c>
      <c r="E1506" s="4" t="s">
        <v>8050</v>
      </c>
      <c r="F1506" s="4" t="s">
        <v>8281</v>
      </c>
      <c r="G1506" s="4" t="s">
        <v>12746</v>
      </c>
      <c r="H1506" s="4" t="s">
        <v>17025</v>
      </c>
      <c r="I1506" s="4" t="s">
        <v>8517</v>
      </c>
      <c r="J1506" s="4" t="s">
        <v>8517</v>
      </c>
      <c r="L1506" s="4" t="s">
        <v>8518</v>
      </c>
      <c r="M1506" s="4"/>
      <c r="N1506" s="4" t="s">
        <v>12144</v>
      </c>
      <c r="O1506" s="4"/>
      <c r="P1506" s="4" t="s">
        <v>12746</v>
      </c>
      <c r="Q1506" s="4"/>
      <c r="R1506" s="4"/>
      <c r="S1506" s="4"/>
      <c r="V1506" s="4" t="s">
        <v>12746</v>
      </c>
      <c r="W1506" s="4"/>
      <c r="X1506" s="4" t="s">
        <v>11911</v>
      </c>
      <c r="Y1506" s="13" t="s">
        <v>12062</v>
      </c>
      <c r="Z1506" s="4">
        <v>200</v>
      </c>
      <c r="AA1506" s="4">
        <v>8</v>
      </c>
      <c r="AB1506" s="4">
        <v>45</v>
      </c>
      <c r="AC1506" s="4">
        <v>1</v>
      </c>
      <c r="AD1506" s="4">
        <v>44</v>
      </c>
      <c r="AE1506" s="9">
        <v>5.5</v>
      </c>
      <c r="AF1506" s="4">
        <v>2</v>
      </c>
      <c r="AG1506" s="4"/>
      <c r="AH1506" s="4"/>
      <c r="AI1506" s="4"/>
      <c r="AJ1506" s="4"/>
      <c r="AK1506" s="4"/>
      <c r="AL1506" s="4">
        <f t="shared" si="135"/>
        <v>0</v>
      </c>
      <c r="AM1506" s="4">
        <f t="shared" si="137"/>
        <v>0</v>
      </c>
      <c r="AO1506" s="4"/>
      <c r="AP1506" s="4"/>
      <c r="AQ1506" s="4"/>
      <c r="AR1506" s="4"/>
      <c r="AS1506" s="4"/>
      <c r="AT1506" s="4"/>
      <c r="AU1506" s="4"/>
      <c r="AV1506" s="4"/>
      <c r="AW1506" s="4"/>
      <c r="AX1506" s="4"/>
      <c r="AY1506" s="4"/>
      <c r="AZ1506" s="4"/>
      <c r="BA1506" s="4">
        <f t="shared" si="139"/>
        <v>0</v>
      </c>
      <c r="BE1506" s="63">
        <f t="shared" si="138"/>
        <v>0</v>
      </c>
      <c r="BG1506" s="4">
        <v>2415</v>
      </c>
      <c r="BH1506" s="4">
        <v>90</v>
      </c>
      <c r="BI1506" s="50">
        <v>69</v>
      </c>
      <c r="BJ1506" s="4">
        <f t="shared" si="136"/>
        <v>2574</v>
      </c>
      <c r="BK1506" s="4">
        <v>730</v>
      </c>
      <c r="BL1506" s="4">
        <v>5400</v>
      </c>
      <c r="BM1506" s="4" t="s">
        <v>12994</v>
      </c>
      <c r="BO1506" s="4"/>
      <c r="BP1506" s="4"/>
      <c r="BR1506" s="4"/>
      <c r="BS1506" s="4"/>
      <c r="BZ1506" s="4"/>
      <c r="CB1506" s="12"/>
      <c r="CC1506" s="4">
        <v>5400</v>
      </c>
      <c r="CL1506" s="4">
        <v>2</v>
      </c>
      <c r="CM1506" s="4">
        <v>4</v>
      </c>
      <c r="CR1506" s="4">
        <v>2826</v>
      </c>
      <c r="CS1506" s="4">
        <v>25</v>
      </c>
      <c r="CT1506" s="4">
        <v>90</v>
      </c>
      <c r="CU1506" s="4" t="s">
        <v>11986</v>
      </c>
      <c r="CV1506" s="4" t="s">
        <v>12328</v>
      </c>
      <c r="DK1506" s="50">
        <v>1737</v>
      </c>
      <c r="DL1506" s="50">
        <v>69</v>
      </c>
      <c r="DM1506" s="4">
        <v>139</v>
      </c>
      <c r="DN1506" s="4">
        <v>1395</v>
      </c>
      <c r="DO1506" s="4">
        <v>350</v>
      </c>
      <c r="DP1506" s="4">
        <v>789</v>
      </c>
      <c r="DQ1506" s="4">
        <v>114</v>
      </c>
      <c r="DR1506" s="4">
        <v>229</v>
      </c>
      <c r="DS1506" s="4" t="s">
        <v>12498</v>
      </c>
      <c r="DU1506" s="4" t="s">
        <v>33922</v>
      </c>
      <c r="DV1506" s="4"/>
      <c r="DW1506" s="4"/>
    </row>
    <row r="1507" spans="1:127">
      <c r="A1507" s="60">
        <v>2903325</v>
      </c>
      <c r="B1507" s="4" t="s">
        <v>8175</v>
      </c>
      <c r="D1507" s="4" t="s">
        <v>8287</v>
      </c>
      <c r="E1507" s="4" t="s">
        <v>8192</v>
      </c>
      <c r="F1507" s="4" t="s">
        <v>8288</v>
      </c>
      <c r="G1507" s="4" t="s">
        <v>12746</v>
      </c>
      <c r="H1507" s="4" t="s">
        <v>17025</v>
      </c>
      <c r="I1507" s="4" t="s">
        <v>8517</v>
      </c>
      <c r="J1507" s="4" t="s">
        <v>8517</v>
      </c>
      <c r="L1507" s="4" t="s">
        <v>8518</v>
      </c>
      <c r="M1507" s="4"/>
      <c r="N1507" s="4" t="s">
        <v>12746</v>
      </c>
      <c r="O1507" s="4" t="s">
        <v>7733</v>
      </c>
      <c r="P1507" s="4" t="s">
        <v>12746</v>
      </c>
      <c r="Q1507" s="4"/>
      <c r="R1507" s="4"/>
      <c r="S1507" s="4"/>
      <c r="V1507" s="4" t="s">
        <v>12746</v>
      </c>
      <c r="W1507" s="4"/>
      <c r="X1507" s="4" t="s">
        <v>13467</v>
      </c>
      <c r="Y1507" s="13" t="s">
        <v>8193</v>
      </c>
      <c r="Z1507" s="4">
        <v>170</v>
      </c>
      <c r="AA1507" s="4">
        <v>9</v>
      </c>
      <c r="AB1507" s="4">
        <v>50</v>
      </c>
      <c r="AC1507" s="4">
        <v>1</v>
      </c>
      <c r="AD1507" s="4">
        <v>50</v>
      </c>
      <c r="AE1507" s="9">
        <v>5.5</v>
      </c>
      <c r="AF1507" s="4">
        <v>1</v>
      </c>
      <c r="AG1507" s="4"/>
      <c r="AH1507" s="4"/>
      <c r="AI1507" s="4"/>
      <c r="AJ1507" s="4"/>
      <c r="AK1507" s="4"/>
      <c r="AL1507" s="4">
        <f t="shared" si="135"/>
        <v>0</v>
      </c>
      <c r="AM1507" s="4">
        <f t="shared" si="137"/>
        <v>0</v>
      </c>
      <c r="AN1507" s="4">
        <v>3</v>
      </c>
      <c r="AO1507" s="4">
        <v>3</v>
      </c>
      <c r="AP1507" s="4">
        <v>3</v>
      </c>
      <c r="AQ1507" s="4">
        <v>3</v>
      </c>
      <c r="AR1507" s="4">
        <v>3</v>
      </c>
      <c r="AS1507" s="4">
        <v>3</v>
      </c>
      <c r="AT1507" s="4">
        <v>3</v>
      </c>
      <c r="AU1507" s="4">
        <v>3</v>
      </c>
      <c r="AV1507" s="4">
        <v>3</v>
      </c>
      <c r="AW1507" s="4">
        <v>3</v>
      </c>
      <c r="AX1507" s="4">
        <v>3</v>
      </c>
      <c r="AY1507" s="4">
        <v>3</v>
      </c>
      <c r="AZ1507" s="4">
        <v>3</v>
      </c>
      <c r="BA1507" s="4">
        <f t="shared" si="139"/>
        <v>36</v>
      </c>
      <c r="BD1507" s="4">
        <v>3236</v>
      </c>
      <c r="BE1507" s="63">
        <f t="shared" si="138"/>
        <v>3236</v>
      </c>
      <c r="BG1507" s="4">
        <v>2411</v>
      </c>
      <c r="BH1507" s="4">
        <v>150</v>
      </c>
      <c r="BI1507" s="50">
        <v>132</v>
      </c>
      <c r="BJ1507" s="4">
        <f t="shared" si="136"/>
        <v>2693</v>
      </c>
      <c r="BK1507" s="4">
        <v>688</v>
      </c>
      <c r="BL1507" s="4">
        <v>5506</v>
      </c>
      <c r="BM1507" s="4" t="s">
        <v>12005</v>
      </c>
      <c r="BO1507" s="4"/>
      <c r="BP1507" s="4"/>
      <c r="BR1507" s="4"/>
      <c r="BS1507" s="4"/>
      <c r="BZ1507" s="4"/>
      <c r="CB1507" s="12"/>
      <c r="CD1507" s="4">
        <v>1</v>
      </c>
      <c r="CE1507" s="4">
        <v>10</v>
      </c>
      <c r="CL1507" s="4">
        <v>2</v>
      </c>
      <c r="CM1507" s="4">
        <v>4</v>
      </c>
      <c r="CR1507" s="4">
        <v>2813</v>
      </c>
      <c r="CS1507" s="4">
        <v>50</v>
      </c>
      <c r="CT1507" s="4">
        <v>150</v>
      </c>
      <c r="CU1507" s="4" t="s">
        <v>11986</v>
      </c>
      <c r="CV1507" s="4" t="s">
        <v>12328</v>
      </c>
      <c r="DK1507" s="50">
        <v>2600</v>
      </c>
      <c r="DL1507" s="50">
        <v>132</v>
      </c>
      <c r="DM1507" s="4">
        <v>120</v>
      </c>
      <c r="DN1507" s="4">
        <v>1523</v>
      </c>
      <c r="DO1507" s="4">
        <v>200</v>
      </c>
      <c r="DP1507" s="4">
        <v>180</v>
      </c>
      <c r="DQ1507" s="4">
        <v>488</v>
      </c>
      <c r="DR1507" s="4">
        <v>707</v>
      </c>
      <c r="DS1507" s="4" t="s">
        <v>12498</v>
      </c>
      <c r="DU1507" s="4" t="s">
        <v>33923</v>
      </c>
      <c r="DV1507" s="4" t="s">
        <v>33924</v>
      </c>
      <c r="DW1507" s="4"/>
    </row>
    <row r="1508" spans="1:127">
      <c r="A1508" s="60">
        <v>2903326</v>
      </c>
      <c r="B1508" s="4" t="s">
        <v>8194</v>
      </c>
      <c r="D1508" s="4" t="s">
        <v>8315</v>
      </c>
      <c r="E1508" s="4" t="s">
        <v>8316</v>
      </c>
      <c r="G1508" s="4" t="s">
        <v>13510</v>
      </c>
      <c r="H1508" s="4" t="s">
        <v>17025</v>
      </c>
      <c r="I1508" s="4" t="s">
        <v>8517</v>
      </c>
      <c r="J1508" s="4" t="s">
        <v>8517</v>
      </c>
      <c r="L1508" s="4" t="s">
        <v>8518</v>
      </c>
      <c r="M1508" s="4"/>
      <c r="N1508" s="4" t="s">
        <v>12746</v>
      </c>
      <c r="O1508" s="4" t="s">
        <v>33925</v>
      </c>
      <c r="P1508" s="4" t="s">
        <v>12746</v>
      </c>
      <c r="Q1508" s="4" t="s">
        <v>12144</v>
      </c>
      <c r="R1508" s="4"/>
      <c r="S1508" s="4"/>
      <c r="U1508" s="4" t="s">
        <v>8327</v>
      </c>
      <c r="V1508" s="4" t="s">
        <v>12746</v>
      </c>
      <c r="W1508" s="4"/>
      <c r="X1508" s="4" t="s">
        <v>11911</v>
      </c>
      <c r="Y1508" s="13" t="s">
        <v>12062</v>
      </c>
      <c r="Z1508" s="4">
        <v>200</v>
      </c>
      <c r="AA1508" s="9">
        <v>8</v>
      </c>
      <c r="AB1508" s="4">
        <v>44</v>
      </c>
      <c r="AC1508" s="4">
        <v>1</v>
      </c>
      <c r="AD1508" s="4">
        <v>44</v>
      </c>
      <c r="AE1508" s="9">
        <v>5.5</v>
      </c>
      <c r="AF1508" s="4"/>
      <c r="AG1508" s="4"/>
      <c r="AH1508" s="4">
        <v>1</v>
      </c>
      <c r="AI1508" s="4"/>
      <c r="AJ1508" s="4">
        <v>1</v>
      </c>
      <c r="AK1508" s="4"/>
      <c r="AL1508" s="4">
        <f t="shared" si="135"/>
        <v>2</v>
      </c>
      <c r="AM1508" s="4">
        <f t="shared" si="137"/>
        <v>0</v>
      </c>
      <c r="AN1508" s="4">
        <v>6</v>
      </c>
      <c r="AO1508" s="4">
        <v>2</v>
      </c>
      <c r="AP1508" s="4">
        <v>2</v>
      </c>
      <c r="AQ1508" s="4">
        <v>5</v>
      </c>
      <c r="AR1508" s="4">
        <v>5</v>
      </c>
      <c r="AS1508" s="4">
        <v>8</v>
      </c>
      <c r="AT1508" s="4">
        <v>8</v>
      </c>
      <c r="AU1508" s="4">
        <v>9</v>
      </c>
      <c r="AV1508" s="4">
        <v>8</v>
      </c>
      <c r="AW1508" s="4">
        <v>7</v>
      </c>
      <c r="AX1508" s="4">
        <v>8</v>
      </c>
      <c r="AY1508" s="4">
        <v>2</v>
      </c>
      <c r="AZ1508" s="4">
        <v>2</v>
      </c>
      <c r="BA1508" s="4">
        <f t="shared" si="139"/>
        <v>66</v>
      </c>
      <c r="BB1508" s="4">
        <v>1950</v>
      </c>
      <c r="BC1508" s="4">
        <v>915</v>
      </c>
      <c r="BD1508" s="4">
        <v>6436</v>
      </c>
      <c r="BE1508" s="63">
        <f t="shared" si="138"/>
        <v>9301</v>
      </c>
      <c r="BG1508" s="4">
        <v>10490</v>
      </c>
      <c r="BI1508" s="50">
        <v>90</v>
      </c>
      <c r="BJ1508" s="4">
        <f t="shared" si="136"/>
        <v>10580</v>
      </c>
      <c r="BK1508" s="4">
        <v>4113</v>
      </c>
      <c r="BL1508" s="4">
        <v>28790</v>
      </c>
      <c r="BM1508" s="4" t="s">
        <v>12994</v>
      </c>
      <c r="BO1508" s="4"/>
      <c r="BP1508" s="4"/>
      <c r="BR1508" s="4"/>
      <c r="BS1508" s="4"/>
      <c r="BZ1508" s="4"/>
      <c r="CB1508" s="12"/>
      <c r="CL1508" s="4">
        <v>1</v>
      </c>
      <c r="CM1508" s="4">
        <v>8</v>
      </c>
      <c r="CR1508" s="4">
        <v>18210</v>
      </c>
      <c r="DK1508" s="50">
        <v>1800</v>
      </c>
      <c r="DL1508" s="50">
        <v>90</v>
      </c>
      <c r="DM1508" s="4">
        <v>270</v>
      </c>
      <c r="DN1508" s="4">
        <v>2778</v>
      </c>
      <c r="DO1508" s="4">
        <v>275</v>
      </c>
      <c r="DP1508" s="4">
        <v>275</v>
      </c>
      <c r="DQ1508" s="4">
        <v>175</v>
      </c>
      <c r="DR1508" s="4">
        <v>243</v>
      </c>
      <c r="DS1508" s="4" t="s">
        <v>12498</v>
      </c>
      <c r="DU1508" s="4" t="s">
        <v>33926</v>
      </c>
      <c r="DV1508" s="4"/>
      <c r="DW1508" s="4" t="s">
        <v>33927</v>
      </c>
    </row>
    <row r="1509" spans="1:127">
      <c r="A1509" s="60">
        <v>2903327</v>
      </c>
      <c r="B1509" s="4" t="s">
        <v>7973</v>
      </c>
      <c r="D1509" s="4" t="s">
        <v>8097</v>
      </c>
      <c r="E1509" s="4" t="s">
        <v>8332</v>
      </c>
      <c r="F1509" s="4" t="s">
        <v>8335</v>
      </c>
      <c r="G1509" s="4" t="s">
        <v>13510</v>
      </c>
      <c r="H1509" s="4" t="s">
        <v>17025</v>
      </c>
      <c r="I1509" s="4" t="s">
        <v>8096</v>
      </c>
      <c r="J1509" s="59" t="s">
        <v>30218</v>
      </c>
      <c r="L1509" s="4" t="s">
        <v>8518</v>
      </c>
      <c r="M1509" s="4" t="s">
        <v>8336</v>
      </c>
      <c r="N1509" s="4" t="s">
        <v>12746</v>
      </c>
      <c r="O1509" s="4" t="s">
        <v>33925</v>
      </c>
      <c r="P1509" s="4" t="s">
        <v>13510</v>
      </c>
      <c r="Q1509" s="4" t="s">
        <v>12746</v>
      </c>
      <c r="R1509" s="4" t="s">
        <v>12144</v>
      </c>
      <c r="S1509" s="4" t="s">
        <v>12746</v>
      </c>
      <c r="T1509" s="4" t="s">
        <v>12746</v>
      </c>
      <c r="U1509" s="4" t="s">
        <v>7967</v>
      </c>
      <c r="V1509" s="4" t="s">
        <v>12746</v>
      </c>
      <c r="W1509" s="4"/>
      <c r="X1509" s="4" t="s">
        <v>11911</v>
      </c>
      <c r="Y1509" s="13" t="s">
        <v>12062</v>
      </c>
      <c r="Z1509" s="4">
        <v>300</v>
      </c>
      <c r="AA1509" s="4">
        <v>9</v>
      </c>
      <c r="AB1509" s="4">
        <v>52</v>
      </c>
      <c r="AC1509" s="4">
        <v>1</v>
      </c>
      <c r="AD1509" s="4">
        <v>52</v>
      </c>
      <c r="AE1509" s="9">
        <v>5.5</v>
      </c>
      <c r="AF1509" s="4"/>
      <c r="AG1509" s="4"/>
      <c r="AH1509" s="4">
        <v>1</v>
      </c>
      <c r="AI1509" s="4"/>
      <c r="AJ1509" s="4">
        <v>1</v>
      </c>
      <c r="AK1509" s="4"/>
      <c r="AL1509" s="4">
        <f t="shared" si="135"/>
        <v>2</v>
      </c>
      <c r="AM1509" s="4">
        <f t="shared" si="137"/>
        <v>0</v>
      </c>
      <c r="AN1509" s="4">
        <v>14</v>
      </c>
      <c r="AO1509" s="4">
        <v>15</v>
      </c>
      <c r="AP1509" s="4">
        <v>17</v>
      </c>
      <c r="AQ1509" s="4">
        <v>17</v>
      </c>
      <c r="AR1509" s="4">
        <v>16</v>
      </c>
      <c r="AS1509" s="4">
        <v>15</v>
      </c>
      <c r="AT1509" s="4">
        <v>15</v>
      </c>
      <c r="AU1509" s="4">
        <v>15</v>
      </c>
      <c r="AV1509" s="4">
        <v>15</v>
      </c>
      <c r="AW1509" s="4">
        <v>15</v>
      </c>
      <c r="AX1509" s="4">
        <v>15</v>
      </c>
      <c r="AY1509" s="4">
        <v>14</v>
      </c>
      <c r="AZ1509" s="4">
        <v>13</v>
      </c>
      <c r="BA1509" s="4">
        <f t="shared" si="139"/>
        <v>182</v>
      </c>
      <c r="BB1509" s="4">
        <v>7000</v>
      </c>
      <c r="BC1509" s="4">
        <v>3000</v>
      </c>
      <c r="BD1509" s="4">
        <v>30000</v>
      </c>
      <c r="BE1509" s="63">
        <f t="shared" si="138"/>
        <v>40000</v>
      </c>
      <c r="BG1509" s="4">
        <v>37144</v>
      </c>
      <c r="BH1509" s="4">
        <v>155</v>
      </c>
      <c r="BI1509" s="50">
        <v>840</v>
      </c>
      <c r="BJ1509" s="4">
        <f t="shared" si="136"/>
        <v>38139</v>
      </c>
      <c r="BK1509" s="4">
        <v>24762</v>
      </c>
      <c r="BL1509" s="4">
        <v>148576</v>
      </c>
      <c r="BM1509" s="4" t="s">
        <v>12994</v>
      </c>
      <c r="BO1509" s="4"/>
      <c r="BP1509" s="4"/>
      <c r="BR1509" s="4"/>
      <c r="BS1509" s="4"/>
      <c r="BZ1509" s="4"/>
      <c r="CB1509" s="12"/>
      <c r="CL1509" s="4">
        <v>7</v>
      </c>
      <c r="CM1509" s="4">
        <v>35</v>
      </c>
      <c r="CR1509" s="4">
        <v>110437</v>
      </c>
      <c r="CS1509" s="4">
        <v>50</v>
      </c>
      <c r="CT1509" s="4">
        <v>155</v>
      </c>
      <c r="CU1509" s="4" t="s">
        <v>11986</v>
      </c>
      <c r="CV1509" s="4" t="s">
        <v>12328</v>
      </c>
      <c r="DK1509" s="50">
        <v>17000</v>
      </c>
      <c r="DL1509" s="50">
        <v>840</v>
      </c>
      <c r="DM1509" s="4">
        <v>3333</v>
      </c>
      <c r="DN1509" s="4">
        <v>20000</v>
      </c>
      <c r="DO1509" s="4">
        <v>3600</v>
      </c>
      <c r="DP1509" s="4">
        <v>4148</v>
      </c>
      <c r="DQ1509" s="4">
        <v>3600</v>
      </c>
      <c r="DR1509" s="4">
        <v>4500</v>
      </c>
      <c r="DS1509" s="4" t="s">
        <v>12498</v>
      </c>
      <c r="DU1509" s="4"/>
      <c r="DV1509" s="4" t="s">
        <v>33928</v>
      </c>
      <c r="DW1509" s="4"/>
    </row>
    <row r="1510" spans="1:127">
      <c r="A1510" s="60">
        <v>2903328</v>
      </c>
      <c r="B1510" s="4" t="s">
        <v>7850</v>
      </c>
      <c r="D1510" s="4" t="s">
        <v>8088</v>
      </c>
      <c r="E1510" s="4" t="s">
        <v>8455</v>
      </c>
      <c r="F1510" s="4" t="s">
        <v>8089</v>
      </c>
      <c r="G1510" s="4" t="s">
        <v>7732</v>
      </c>
      <c r="H1510" s="4" t="s">
        <v>17025</v>
      </c>
      <c r="I1510" s="4" t="s">
        <v>7733</v>
      </c>
      <c r="J1510" s="4" t="s">
        <v>199</v>
      </c>
      <c r="L1510" s="4" t="s">
        <v>8518</v>
      </c>
      <c r="M1510" s="4"/>
      <c r="N1510" s="4" t="s">
        <v>12144</v>
      </c>
      <c r="O1510" s="4" t="s">
        <v>30017</v>
      </c>
      <c r="P1510" s="4" t="s">
        <v>12746</v>
      </c>
      <c r="Q1510" s="4"/>
      <c r="R1510" s="4"/>
      <c r="S1510" s="4"/>
      <c r="V1510" s="4" t="s">
        <v>12746</v>
      </c>
      <c r="W1510" s="4"/>
      <c r="X1510" s="4" t="s">
        <v>11911</v>
      </c>
      <c r="Y1510" s="13" t="s">
        <v>12062</v>
      </c>
      <c r="Z1510" s="4">
        <v>307</v>
      </c>
      <c r="AA1510" s="4">
        <v>8</v>
      </c>
      <c r="AB1510" s="4">
        <v>48</v>
      </c>
      <c r="AC1510" s="4">
        <v>1</v>
      </c>
      <c r="AD1510" s="4">
        <v>18</v>
      </c>
      <c r="AE1510" s="9">
        <v>6</v>
      </c>
      <c r="AF1510" s="4"/>
      <c r="AG1510" s="4"/>
      <c r="AH1510" s="4">
        <v>1</v>
      </c>
      <c r="AI1510" s="4"/>
      <c r="AJ1510" s="4">
        <v>2</v>
      </c>
      <c r="AK1510" s="4">
        <v>1</v>
      </c>
      <c r="AL1510" s="4">
        <f t="shared" si="135"/>
        <v>3</v>
      </c>
      <c r="AM1510" s="4">
        <f t="shared" si="137"/>
        <v>1</v>
      </c>
      <c r="AN1510" s="4">
        <v>7</v>
      </c>
      <c r="AO1510" s="4">
        <v>6</v>
      </c>
      <c r="AP1510" s="4">
        <v>6</v>
      </c>
      <c r="AQ1510" s="4">
        <v>6</v>
      </c>
      <c r="AR1510" s="4">
        <v>6</v>
      </c>
      <c r="AS1510" s="4">
        <v>6</v>
      </c>
      <c r="AT1510" s="4">
        <v>6</v>
      </c>
      <c r="AU1510" s="4">
        <v>6</v>
      </c>
      <c r="AV1510" s="4">
        <v>6</v>
      </c>
      <c r="AW1510" s="4">
        <v>6</v>
      </c>
      <c r="AX1510" s="4">
        <v>6</v>
      </c>
      <c r="AY1510" s="4">
        <v>6</v>
      </c>
      <c r="AZ1510" s="4">
        <v>5</v>
      </c>
      <c r="BA1510" s="4">
        <f t="shared" si="139"/>
        <v>71</v>
      </c>
      <c r="BB1510" s="4">
        <v>3600</v>
      </c>
      <c r="BC1510" s="4">
        <v>4420</v>
      </c>
      <c r="BD1510" s="4">
        <v>6000</v>
      </c>
      <c r="BE1510" s="63">
        <f t="shared" si="138"/>
        <v>14020</v>
      </c>
      <c r="BF1510" s="4" t="s">
        <v>13070</v>
      </c>
      <c r="BG1510" s="4">
        <v>5407</v>
      </c>
      <c r="BH1510" s="4">
        <v>395</v>
      </c>
      <c r="BI1510" s="50">
        <v>334</v>
      </c>
      <c r="BJ1510" s="4">
        <f t="shared" si="136"/>
        <v>6136</v>
      </c>
      <c r="BK1510" s="4">
        <v>350</v>
      </c>
      <c r="BL1510" s="4">
        <v>26969</v>
      </c>
      <c r="BM1510" s="4" t="s">
        <v>12814</v>
      </c>
      <c r="BO1510" s="4"/>
      <c r="BP1510" s="4"/>
      <c r="BR1510" s="4"/>
      <c r="BS1510" s="4"/>
      <c r="BZ1510" s="4"/>
      <c r="CB1510" s="12"/>
      <c r="CL1510" s="4">
        <v>6</v>
      </c>
      <c r="CM1510" s="4">
        <v>5</v>
      </c>
      <c r="CR1510" s="4">
        <v>20833</v>
      </c>
      <c r="CS1510" s="4">
        <v>90</v>
      </c>
      <c r="CT1510" s="4">
        <v>395</v>
      </c>
      <c r="CU1510" s="4" t="s">
        <v>11905</v>
      </c>
      <c r="CV1510" s="4" t="s">
        <v>12152</v>
      </c>
      <c r="DK1510" s="50">
        <v>8358</v>
      </c>
      <c r="DL1510" s="50">
        <v>334</v>
      </c>
      <c r="DM1510" s="4">
        <v>279</v>
      </c>
      <c r="DN1510" s="4">
        <v>2996</v>
      </c>
      <c r="DO1510" s="4">
        <v>404</v>
      </c>
      <c r="DP1510" s="4">
        <v>818</v>
      </c>
      <c r="DQ1510" s="4">
        <v>90</v>
      </c>
      <c r="DR1510" s="4">
        <v>271</v>
      </c>
      <c r="DS1510" s="4" t="s">
        <v>12498</v>
      </c>
      <c r="DU1510" s="4"/>
      <c r="DV1510" s="4"/>
      <c r="DW1510" s="4"/>
    </row>
    <row r="1511" spans="1:127">
      <c r="A1511" s="60">
        <v>2903329</v>
      </c>
      <c r="B1511" s="4" t="s">
        <v>8456</v>
      </c>
      <c r="D1511" s="4" t="s">
        <v>8084</v>
      </c>
      <c r="F1511" s="4" t="s">
        <v>8084</v>
      </c>
      <c r="G1511" s="4" t="s">
        <v>12144</v>
      </c>
      <c r="H1511" s="4" t="s">
        <v>17025</v>
      </c>
      <c r="I1511" s="4" t="s">
        <v>8328</v>
      </c>
      <c r="J1511" s="59" t="s">
        <v>8949</v>
      </c>
      <c r="K1511" s="59" t="s">
        <v>81</v>
      </c>
      <c r="L1511" s="4" t="s">
        <v>8518</v>
      </c>
      <c r="M1511" s="4" t="s">
        <v>8329</v>
      </c>
      <c r="N1511" s="4" t="s">
        <v>12746</v>
      </c>
      <c r="O1511" s="4" t="s">
        <v>33929</v>
      </c>
      <c r="P1511" s="4" t="s">
        <v>13510</v>
      </c>
      <c r="Q1511" s="4" t="s">
        <v>12144</v>
      </c>
      <c r="R1511" s="4" t="s">
        <v>12144</v>
      </c>
      <c r="S1511" s="4" t="s">
        <v>12144</v>
      </c>
      <c r="T1511" s="4" t="s">
        <v>12144</v>
      </c>
      <c r="V1511" s="4" t="s">
        <v>12746</v>
      </c>
      <c r="W1511" s="4"/>
      <c r="X1511" s="4" t="s">
        <v>13591</v>
      </c>
      <c r="Y1511" s="13" t="s">
        <v>8946</v>
      </c>
      <c r="Z1511" s="4">
        <v>200</v>
      </c>
      <c r="AA1511" s="4">
        <v>10</v>
      </c>
      <c r="AB1511" s="4">
        <v>60</v>
      </c>
      <c r="AC1511" s="4">
        <v>1</v>
      </c>
      <c r="AD1511" s="4">
        <v>60</v>
      </c>
      <c r="AE1511" s="9">
        <v>6</v>
      </c>
      <c r="AF1511" s="4"/>
      <c r="AG1511" s="4"/>
      <c r="AH1511" s="4">
        <v>1</v>
      </c>
      <c r="AI1511" s="4"/>
      <c r="AJ1511" s="4">
        <v>2</v>
      </c>
      <c r="AK1511" s="4"/>
      <c r="AL1511" s="4">
        <f t="shared" si="135"/>
        <v>3</v>
      </c>
      <c r="AM1511" s="4">
        <f t="shared" si="137"/>
        <v>0</v>
      </c>
      <c r="AN1511" s="4">
        <v>21</v>
      </c>
      <c r="AO1511" s="4"/>
      <c r="AP1511" s="4"/>
      <c r="AQ1511" s="4"/>
      <c r="AR1511" s="4"/>
      <c r="AS1511" s="4">
        <v>22</v>
      </c>
      <c r="AT1511" s="4">
        <v>29</v>
      </c>
      <c r="AU1511" s="4">
        <v>31</v>
      </c>
      <c r="AV1511" s="4">
        <v>38</v>
      </c>
      <c r="AW1511" s="4">
        <v>35</v>
      </c>
      <c r="AX1511" s="4">
        <v>30</v>
      </c>
      <c r="AY1511" s="4">
        <v>27</v>
      </c>
      <c r="AZ1511" s="4">
        <v>21</v>
      </c>
      <c r="BA1511" s="4">
        <f t="shared" si="139"/>
        <v>233</v>
      </c>
      <c r="BB1511" s="4">
        <v>7800</v>
      </c>
      <c r="BC1511" s="4">
        <v>4922</v>
      </c>
      <c r="BD1511" s="4">
        <v>32550</v>
      </c>
      <c r="BE1511" s="63">
        <f t="shared" si="138"/>
        <v>45272</v>
      </c>
      <c r="BF1511" s="4" t="s">
        <v>13070</v>
      </c>
      <c r="BG1511" s="4">
        <v>67318</v>
      </c>
      <c r="BH1511" s="4">
        <v>2000</v>
      </c>
      <c r="BI1511" s="50">
        <v>1551</v>
      </c>
      <c r="BJ1511" s="4">
        <f t="shared" si="136"/>
        <v>70869</v>
      </c>
      <c r="BK1511" s="4">
        <v>12530</v>
      </c>
      <c r="BL1511" s="4">
        <v>150359</v>
      </c>
      <c r="BM1511" s="3" t="s">
        <v>35863</v>
      </c>
      <c r="BO1511" s="4"/>
      <c r="BP1511" s="4"/>
      <c r="BR1511" s="4"/>
      <c r="BS1511" s="4"/>
      <c r="BZ1511" s="4"/>
      <c r="CB1511" s="12"/>
      <c r="CH1511" s="4">
        <v>2</v>
      </c>
      <c r="CI1511" s="4">
        <v>30</v>
      </c>
      <c r="CL1511" s="4">
        <v>10</v>
      </c>
      <c r="CM1511" s="4">
        <v>50</v>
      </c>
      <c r="CR1511" s="4">
        <v>79490</v>
      </c>
      <c r="CS1511" s="4">
        <v>500</v>
      </c>
      <c r="CT1511" s="4">
        <v>2000</v>
      </c>
      <c r="CU1511" s="4" t="s">
        <v>11986</v>
      </c>
      <c r="CV1511" s="4" t="s">
        <v>12328</v>
      </c>
      <c r="DK1511" s="50">
        <v>31000</v>
      </c>
      <c r="DL1511" s="50">
        <v>1550</v>
      </c>
      <c r="DM1511" s="4">
        <v>3338</v>
      </c>
      <c r="DN1511" s="4">
        <v>33383</v>
      </c>
      <c r="DO1511" s="4">
        <v>3767</v>
      </c>
      <c r="DP1511" s="4">
        <v>7534</v>
      </c>
      <c r="DQ1511" s="4">
        <v>5700</v>
      </c>
      <c r="DR1511" s="4">
        <v>11403</v>
      </c>
      <c r="DS1511" s="4" t="s">
        <v>12498</v>
      </c>
      <c r="DU1511" s="4" t="s">
        <v>33930</v>
      </c>
      <c r="DV1511" s="4" t="s">
        <v>33931</v>
      </c>
      <c r="DW1511" s="4"/>
    </row>
    <row r="1512" spans="1:127">
      <c r="A1512" s="60">
        <v>2903330</v>
      </c>
      <c r="B1512" s="4" t="s">
        <v>5174</v>
      </c>
      <c r="D1512" s="4" t="s">
        <v>8948</v>
      </c>
      <c r="E1512" s="4" t="s">
        <v>8085</v>
      </c>
      <c r="G1512" s="4" t="s">
        <v>12144</v>
      </c>
      <c r="H1512" s="4" t="s">
        <v>17025</v>
      </c>
      <c r="I1512" s="4" t="s">
        <v>8949</v>
      </c>
      <c r="J1512" s="4" t="s">
        <v>8949</v>
      </c>
      <c r="L1512" s="4" t="s">
        <v>8518</v>
      </c>
      <c r="M1512" s="4"/>
      <c r="N1512" s="4" t="s">
        <v>12144</v>
      </c>
      <c r="O1512" s="4"/>
      <c r="P1512" s="4" t="s">
        <v>12746</v>
      </c>
      <c r="Q1512" s="4"/>
      <c r="R1512" s="4"/>
      <c r="S1512" s="4"/>
      <c r="V1512" s="4" t="s">
        <v>12746</v>
      </c>
      <c r="W1512" s="4"/>
      <c r="X1512" s="4" t="s">
        <v>13591</v>
      </c>
      <c r="Y1512" s="13" t="s">
        <v>13231</v>
      </c>
      <c r="Z1512" s="4">
        <v>141</v>
      </c>
      <c r="AA1512" s="4">
        <v>9</v>
      </c>
      <c r="AB1512" s="4">
        <v>54</v>
      </c>
      <c r="AC1512" s="4">
        <v>1</v>
      </c>
      <c r="AD1512" s="4">
        <v>54</v>
      </c>
      <c r="AE1512" s="9">
        <v>6</v>
      </c>
      <c r="AF1512" s="4"/>
      <c r="AG1512" s="4"/>
      <c r="AH1512" s="4"/>
      <c r="AI1512" s="4"/>
      <c r="AJ1512" s="4">
        <v>1</v>
      </c>
      <c r="AK1512" s="4"/>
      <c r="AL1512" s="4">
        <f t="shared" si="135"/>
        <v>1</v>
      </c>
      <c r="AM1512" s="4">
        <f t="shared" si="137"/>
        <v>0</v>
      </c>
      <c r="AN1512" s="4">
        <v>2</v>
      </c>
      <c r="AO1512" s="4">
        <v>2</v>
      </c>
      <c r="AP1512" s="4">
        <v>2</v>
      </c>
      <c r="AQ1512" s="4">
        <v>2</v>
      </c>
      <c r="AR1512" s="4">
        <v>2</v>
      </c>
      <c r="AS1512" s="4">
        <v>2</v>
      </c>
      <c r="AT1512" s="4">
        <v>2</v>
      </c>
      <c r="AU1512" s="4">
        <v>2</v>
      </c>
      <c r="AV1512" s="4">
        <v>2</v>
      </c>
      <c r="AW1512" s="4">
        <v>2</v>
      </c>
      <c r="AX1512" s="4">
        <v>2</v>
      </c>
      <c r="AY1512" s="4">
        <v>2</v>
      </c>
      <c r="AZ1512" s="4">
        <v>2</v>
      </c>
      <c r="BA1512" s="4">
        <f t="shared" si="139"/>
        <v>24</v>
      </c>
      <c r="BC1512" s="4">
        <v>1800</v>
      </c>
      <c r="BD1512" s="4">
        <v>2400</v>
      </c>
      <c r="BE1512" s="63">
        <f t="shared" si="138"/>
        <v>4200</v>
      </c>
      <c r="BG1512" s="4">
        <v>3137</v>
      </c>
      <c r="BH1512" s="4">
        <v>342</v>
      </c>
      <c r="BJ1512" s="4">
        <f t="shared" si="136"/>
        <v>3479</v>
      </c>
      <c r="BK1512" s="4">
        <v>1523</v>
      </c>
      <c r="BL1512" s="4">
        <v>9225</v>
      </c>
      <c r="BM1512" s="4" t="s">
        <v>12994</v>
      </c>
      <c r="BO1512" s="4"/>
      <c r="BP1512" s="4"/>
      <c r="BR1512" s="4"/>
      <c r="BS1512" s="4"/>
      <c r="BZ1512" s="4"/>
      <c r="CB1512" s="12"/>
      <c r="CC1512" s="4">
        <v>3959.09</v>
      </c>
      <c r="CD1512" s="4">
        <v>2</v>
      </c>
      <c r="CE1512" s="4">
        <v>16</v>
      </c>
      <c r="CR1512" s="4">
        <v>5746</v>
      </c>
      <c r="CS1512" s="4">
        <v>62</v>
      </c>
      <c r="CT1512" s="4">
        <v>341</v>
      </c>
      <c r="CU1512" s="4" t="s">
        <v>11986</v>
      </c>
      <c r="CV1512" s="4" t="s">
        <v>12328</v>
      </c>
      <c r="DM1512" s="4">
        <v>168</v>
      </c>
      <c r="DN1512" s="4">
        <v>1493</v>
      </c>
      <c r="DO1512" s="4">
        <v>451</v>
      </c>
      <c r="DP1512" s="4">
        <v>554</v>
      </c>
      <c r="DQ1512" s="4">
        <v>903</v>
      </c>
      <c r="DR1512" s="4">
        <v>903</v>
      </c>
      <c r="DS1512" s="4" t="s">
        <v>12498</v>
      </c>
      <c r="DU1512" s="84" t="s">
        <v>33971</v>
      </c>
      <c r="DV1512" s="4"/>
      <c r="DW1512" s="4" t="s">
        <v>33972</v>
      </c>
    </row>
    <row r="1513" spans="1:127">
      <c r="A1513" s="60">
        <v>2903331</v>
      </c>
      <c r="B1513" s="4" t="s">
        <v>8956</v>
      </c>
      <c r="D1513" s="4" t="s">
        <v>8957</v>
      </c>
      <c r="E1513" s="4" t="s">
        <v>8580</v>
      </c>
      <c r="F1513" s="4" t="s">
        <v>8957</v>
      </c>
      <c r="G1513" s="4" t="s">
        <v>12144</v>
      </c>
      <c r="H1513" s="4" t="s">
        <v>17025</v>
      </c>
      <c r="I1513" s="4" t="s">
        <v>8578</v>
      </c>
      <c r="J1513" s="4" t="s">
        <v>8578</v>
      </c>
      <c r="L1513" s="4" t="s">
        <v>8579</v>
      </c>
      <c r="M1513" s="4"/>
      <c r="N1513" s="4" t="s">
        <v>12144</v>
      </c>
      <c r="O1513" s="4"/>
      <c r="P1513" s="4" t="s">
        <v>12746</v>
      </c>
      <c r="Q1513" s="4"/>
      <c r="R1513" s="4"/>
      <c r="S1513" s="4"/>
      <c r="V1513" s="4" t="s">
        <v>12746</v>
      </c>
      <c r="W1513" s="4"/>
      <c r="X1513" s="4" t="s">
        <v>11911</v>
      </c>
      <c r="Y1513" s="13" t="s">
        <v>12062</v>
      </c>
      <c r="Z1513" s="4">
        <v>300</v>
      </c>
      <c r="AA1513" s="4">
        <v>9</v>
      </c>
      <c r="AB1513" s="4">
        <v>54</v>
      </c>
      <c r="AC1513" s="4">
        <v>1</v>
      </c>
      <c r="AD1513" s="4">
        <v>54</v>
      </c>
      <c r="AE1513" s="9">
        <v>6</v>
      </c>
      <c r="AF1513" s="4"/>
      <c r="AG1513" s="4"/>
      <c r="AH1513" s="4"/>
      <c r="AI1513" s="4"/>
      <c r="AJ1513" s="4">
        <v>1</v>
      </c>
      <c r="AK1513" s="4"/>
      <c r="AL1513" s="4">
        <f t="shared" si="135"/>
        <v>1</v>
      </c>
      <c r="AM1513" s="4">
        <f t="shared" si="137"/>
        <v>0</v>
      </c>
      <c r="AN1513" s="4">
        <v>8</v>
      </c>
      <c r="AO1513" s="4">
        <v>8</v>
      </c>
      <c r="AP1513" s="4">
        <v>8</v>
      </c>
      <c r="AQ1513" s="4">
        <v>8</v>
      </c>
      <c r="AR1513" s="4">
        <v>8</v>
      </c>
      <c r="AS1513" s="4">
        <v>8</v>
      </c>
      <c r="AT1513" s="4">
        <v>8</v>
      </c>
      <c r="AU1513" s="4">
        <v>8</v>
      </c>
      <c r="AV1513" s="4">
        <v>8</v>
      </c>
      <c r="AW1513" s="4">
        <v>8</v>
      </c>
      <c r="AX1513" s="4">
        <v>8</v>
      </c>
      <c r="AY1513" s="4">
        <v>8</v>
      </c>
      <c r="AZ1513" s="4">
        <v>8</v>
      </c>
      <c r="BA1513" s="4">
        <f t="shared" si="139"/>
        <v>96</v>
      </c>
      <c r="BC1513" s="4">
        <v>2000</v>
      </c>
      <c r="BD1513" s="4">
        <v>15000</v>
      </c>
      <c r="BE1513" s="63">
        <f t="shared" si="138"/>
        <v>17000</v>
      </c>
      <c r="BG1513" s="4">
        <v>22869</v>
      </c>
      <c r="BI1513" s="50">
        <v>3545</v>
      </c>
      <c r="BJ1513" s="4">
        <f t="shared" si="136"/>
        <v>26414</v>
      </c>
      <c r="BK1513" s="4">
        <v>9659</v>
      </c>
      <c r="BL1513" s="4">
        <v>51000</v>
      </c>
      <c r="BM1513" s="4" t="s">
        <v>12994</v>
      </c>
      <c r="BO1513" s="4"/>
      <c r="BP1513" s="4"/>
      <c r="BR1513" s="4"/>
      <c r="BS1513" s="4"/>
      <c r="BZ1513" s="4"/>
      <c r="CB1513" s="12"/>
      <c r="CC1513" s="4">
        <v>55000</v>
      </c>
      <c r="CL1513" s="4">
        <v>6</v>
      </c>
      <c r="CM1513" s="4">
        <v>50</v>
      </c>
      <c r="CR1513" s="4">
        <v>24586</v>
      </c>
      <c r="DK1513" s="50">
        <v>70850</v>
      </c>
      <c r="DL1513" s="50">
        <v>3544</v>
      </c>
      <c r="DM1513" s="4">
        <v>1350</v>
      </c>
      <c r="DN1513" s="26">
        <v>22075</v>
      </c>
      <c r="DO1513" s="4">
        <v>3700</v>
      </c>
      <c r="DP1513" s="4">
        <v>3794</v>
      </c>
      <c r="DS1513" s="4" t="s">
        <v>12498</v>
      </c>
      <c r="DU1513" s="4" t="s">
        <v>33973</v>
      </c>
      <c r="DV1513" s="4"/>
      <c r="DW1513" s="4"/>
    </row>
    <row r="1514" spans="1:127">
      <c r="A1514" s="60">
        <v>2903332</v>
      </c>
      <c r="B1514" s="4" t="s">
        <v>8575</v>
      </c>
      <c r="D1514" s="4" t="s">
        <v>8576</v>
      </c>
      <c r="E1514" s="4" t="s">
        <v>8702</v>
      </c>
      <c r="F1514" s="4" t="s">
        <v>8577</v>
      </c>
      <c r="G1514" s="4" t="s">
        <v>12746</v>
      </c>
      <c r="H1514" s="4" t="s">
        <v>17025</v>
      </c>
      <c r="I1514" s="4" t="s">
        <v>8578</v>
      </c>
      <c r="J1514" s="4" t="s">
        <v>8578</v>
      </c>
      <c r="L1514" s="4" t="s">
        <v>8579</v>
      </c>
      <c r="M1514" s="4" t="s">
        <v>8585</v>
      </c>
      <c r="N1514" s="4" t="s">
        <v>12144</v>
      </c>
      <c r="O1514" s="4"/>
      <c r="P1514" s="4" t="s">
        <v>12746</v>
      </c>
      <c r="Q1514" s="4"/>
      <c r="R1514" s="4"/>
      <c r="S1514" s="4"/>
      <c r="V1514" s="4" t="s">
        <v>12746</v>
      </c>
      <c r="W1514" s="4"/>
      <c r="X1514" s="4" t="s">
        <v>11911</v>
      </c>
      <c r="Y1514" s="13" t="s">
        <v>12074</v>
      </c>
      <c r="Z1514" s="4">
        <v>307</v>
      </c>
      <c r="AA1514" s="4">
        <v>9</v>
      </c>
      <c r="AB1514" s="4">
        <v>47</v>
      </c>
      <c r="AC1514" s="4">
        <v>1</v>
      </c>
      <c r="AD1514" s="4">
        <v>47</v>
      </c>
      <c r="AE1514" s="9">
        <v>5.5</v>
      </c>
      <c r="AF1514" s="4">
        <v>1</v>
      </c>
      <c r="AG1514" s="4"/>
      <c r="AH1514" s="4"/>
      <c r="AI1514" s="4"/>
      <c r="AJ1514" s="4"/>
      <c r="AK1514" s="4"/>
      <c r="AL1514" s="4">
        <f t="shared" si="135"/>
        <v>0</v>
      </c>
      <c r="AM1514" s="4">
        <f t="shared" si="137"/>
        <v>0</v>
      </c>
      <c r="AN1514" s="4">
        <v>2</v>
      </c>
      <c r="AO1514" s="4">
        <v>2</v>
      </c>
      <c r="AP1514" s="4">
        <v>2</v>
      </c>
      <c r="AQ1514" s="4">
        <v>2</v>
      </c>
      <c r="AR1514" s="4">
        <v>2</v>
      </c>
      <c r="AS1514" s="4">
        <v>2</v>
      </c>
      <c r="AT1514" s="4">
        <v>2</v>
      </c>
      <c r="AU1514" s="4">
        <v>2</v>
      </c>
      <c r="AV1514" s="4">
        <v>2</v>
      </c>
      <c r="AW1514" s="4">
        <v>2</v>
      </c>
      <c r="AX1514" s="4">
        <v>2</v>
      </c>
      <c r="AY1514" s="4">
        <v>2</v>
      </c>
      <c r="AZ1514" s="4">
        <v>2</v>
      </c>
      <c r="BA1514" s="4">
        <f t="shared" si="139"/>
        <v>24</v>
      </c>
      <c r="BD1514" s="4">
        <v>2323</v>
      </c>
      <c r="BE1514" s="63">
        <f t="shared" si="138"/>
        <v>2323</v>
      </c>
      <c r="BF1514" s="4" t="s">
        <v>13070</v>
      </c>
      <c r="BG1514" s="4">
        <v>4846</v>
      </c>
      <c r="BH1514" s="4">
        <v>89</v>
      </c>
      <c r="BI1514" s="50">
        <v>286</v>
      </c>
      <c r="BJ1514" s="4">
        <f t="shared" si="136"/>
        <v>5221</v>
      </c>
      <c r="BK1514" s="4">
        <v>962</v>
      </c>
      <c r="BL1514" s="4">
        <v>7695</v>
      </c>
      <c r="BM1514" s="4" t="s">
        <v>12994</v>
      </c>
      <c r="BN1514" s="4">
        <v>14</v>
      </c>
      <c r="BO1514" s="4">
        <v>600</v>
      </c>
      <c r="BP1514" s="4" t="s">
        <v>12814</v>
      </c>
      <c r="BR1514" s="4"/>
      <c r="BS1514" s="4"/>
      <c r="BZ1514" s="4"/>
      <c r="CB1514" s="12"/>
      <c r="CL1514" s="4">
        <v>2</v>
      </c>
      <c r="CM1514" s="4">
        <v>15</v>
      </c>
      <c r="CR1514" s="4">
        <v>3074</v>
      </c>
      <c r="CS1514" s="4">
        <v>15</v>
      </c>
      <c r="CT1514" s="4">
        <v>76</v>
      </c>
      <c r="CU1514" s="4" t="s">
        <v>11905</v>
      </c>
      <c r="CV1514" s="4" t="s">
        <v>12152</v>
      </c>
      <c r="CW1514" s="4">
        <v>170</v>
      </c>
      <c r="CX1514" s="4">
        <v>13</v>
      </c>
      <c r="CY1514" s="4" t="s">
        <v>11869</v>
      </c>
      <c r="CZ1514" s="4" t="s">
        <v>98</v>
      </c>
      <c r="DK1514" s="50">
        <v>5730</v>
      </c>
      <c r="DL1514" s="50">
        <v>286</v>
      </c>
      <c r="DM1514" s="4">
        <v>273</v>
      </c>
      <c r="DN1514" s="4">
        <v>2733</v>
      </c>
      <c r="DO1514" s="4">
        <v>350</v>
      </c>
      <c r="DP1514" s="4">
        <v>126</v>
      </c>
      <c r="DS1514" s="4" t="s">
        <v>12498</v>
      </c>
      <c r="DU1514" s="4"/>
      <c r="DV1514" s="4"/>
      <c r="DW1514" s="4"/>
    </row>
    <row r="1515" spans="1:127">
      <c r="A1515" s="60">
        <v>2903333</v>
      </c>
      <c r="B1515" s="4" t="s">
        <v>8822</v>
      </c>
      <c r="D1515" s="4" t="s">
        <v>8944</v>
      </c>
      <c r="E1515" s="4" t="s">
        <v>8823</v>
      </c>
      <c r="F1515" s="4" t="s">
        <v>8704</v>
      </c>
      <c r="G1515" s="4" t="s">
        <v>12746</v>
      </c>
      <c r="H1515" s="4" t="s">
        <v>17025</v>
      </c>
      <c r="I1515" s="4" t="s">
        <v>8578</v>
      </c>
      <c r="J1515" s="4" t="s">
        <v>8578</v>
      </c>
      <c r="L1515" s="4" t="s">
        <v>8579</v>
      </c>
      <c r="M1515" s="4" t="s">
        <v>8824</v>
      </c>
      <c r="N1515" s="4" t="s">
        <v>12144</v>
      </c>
      <c r="O1515" s="4"/>
      <c r="P1515" s="4" t="s">
        <v>13510</v>
      </c>
      <c r="Q1515" s="4"/>
      <c r="R1515" s="4"/>
      <c r="S1515" s="4"/>
      <c r="U1515" s="4" t="s">
        <v>12746</v>
      </c>
      <c r="V1515" s="4" t="s">
        <v>12746</v>
      </c>
      <c r="W1515" s="4"/>
      <c r="X1515" s="4" t="s">
        <v>12050</v>
      </c>
      <c r="Y1515" s="13" t="s">
        <v>11749</v>
      </c>
      <c r="Z1515" s="4">
        <v>200</v>
      </c>
      <c r="AA1515" s="4">
        <v>8</v>
      </c>
      <c r="AB1515" s="4">
        <v>44</v>
      </c>
      <c r="AC1515" s="4">
        <v>1</v>
      </c>
      <c r="AD1515" s="4">
        <v>44</v>
      </c>
      <c r="AE1515" s="9">
        <v>5.5</v>
      </c>
      <c r="AF1515" s="4">
        <v>1</v>
      </c>
      <c r="AG1515" s="4"/>
      <c r="AH1515" s="4"/>
      <c r="AI1515" s="4"/>
      <c r="AJ1515" s="4"/>
      <c r="AK1515" s="4"/>
      <c r="AL1515" s="4">
        <f t="shared" ref="AL1515:AL1578" si="140">SUM(AH1515,AJ1515)</f>
        <v>0</v>
      </c>
      <c r="AM1515" s="4">
        <f t="shared" si="137"/>
        <v>0</v>
      </c>
      <c r="AN1515" s="4">
        <v>2</v>
      </c>
      <c r="AO1515" s="4"/>
      <c r="AP1515" s="4">
        <v>2</v>
      </c>
      <c r="AQ1515" s="4">
        <v>2</v>
      </c>
      <c r="AR1515" s="4">
        <v>2</v>
      </c>
      <c r="AS1515" s="4">
        <v>2</v>
      </c>
      <c r="AT1515" s="4">
        <v>2</v>
      </c>
      <c r="AU1515" s="4"/>
      <c r="AV1515" s="4"/>
      <c r="AW1515" s="4">
        <v>2</v>
      </c>
      <c r="AX1515" s="4">
        <v>2</v>
      </c>
      <c r="AY1515" s="4">
        <v>2</v>
      </c>
      <c r="AZ1515" s="4">
        <v>2</v>
      </c>
      <c r="BA1515" s="4">
        <f t="shared" si="139"/>
        <v>18</v>
      </c>
      <c r="BD1515" s="4">
        <v>1732</v>
      </c>
      <c r="BE1515" s="63">
        <f t="shared" si="138"/>
        <v>1732</v>
      </c>
      <c r="BF1515" s="4" t="s">
        <v>12060</v>
      </c>
      <c r="BG1515" s="4">
        <v>3501</v>
      </c>
      <c r="BI1515" s="50">
        <v>150</v>
      </c>
      <c r="BJ1515" s="4">
        <f t="shared" si="136"/>
        <v>3651</v>
      </c>
      <c r="BK1515" s="4">
        <v>205</v>
      </c>
      <c r="BL1515" s="4">
        <v>5117</v>
      </c>
      <c r="BM1515" s="4" t="s">
        <v>35781</v>
      </c>
      <c r="BO1515" s="4"/>
      <c r="BP1515" s="4"/>
      <c r="BR1515" s="4"/>
      <c r="BS1515" s="4"/>
      <c r="BZ1515" s="4"/>
      <c r="CB1515" s="12"/>
      <c r="CL1515" s="4">
        <v>1</v>
      </c>
      <c r="CM1515" s="4">
        <v>2</v>
      </c>
      <c r="CR1515" s="4">
        <v>1466</v>
      </c>
      <c r="DK1515" s="50">
        <v>3000</v>
      </c>
      <c r="DL1515" s="50">
        <v>150</v>
      </c>
      <c r="DM1515" s="4">
        <v>60</v>
      </c>
      <c r="DN1515" s="4">
        <v>960</v>
      </c>
      <c r="DO1515" s="4">
        <v>100</v>
      </c>
      <c r="DP1515" s="4">
        <v>375</v>
      </c>
      <c r="DS1515" s="4" t="s">
        <v>12498</v>
      </c>
      <c r="DU1515" s="4"/>
      <c r="DV1515" s="4"/>
      <c r="DW1515" s="4"/>
    </row>
    <row r="1516" spans="1:127">
      <c r="A1516" s="60">
        <v>2903334</v>
      </c>
      <c r="B1516" s="4" t="s">
        <v>8730</v>
      </c>
      <c r="D1516" s="4" t="s">
        <v>8826</v>
      </c>
      <c r="E1516" s="4" t="s">
        <v>8951</v>
      </c>
      <c r="F1516" s="4" t="s">
        <v>8827</v>
      </c>
      <c r="G1516" s="4" t="s">
        <v>12746</v>
      </c>
      <c r="H1516" s="4" t="s">
        <v>17025</v>
      </c>
      <c r="I1516" s="4" t="s">
        <v>8959</v>
      </c>
      <c r="J1516" s="4" t="s">
        <v>8840</v>
      </c>
      <c r="L1516" s="4" t="s">
        <v>8579</v>
      </c>
      <c r="M1516" s="4" t="s">
        <v>8840</v>
      </c>
      <c r="N1516" s="4" t="s">
        <v>12746</v>
      </c>
      <c r="O1516" s="4" t="s">
        <v>34039</v>
      </c>
      <c r="P1516" s="4" t="s">
        <v>12746</v>
      </c>
      <c r="Q1516" s="4"/>
      <c r="R1516" s="4"/>
      <c r="S1516" s="4"/>
      <c r="V1516" s="4" t="s">
        <v>12746</v>
      </c>
      <c r="W1516" s="4"/>
      <c r="X1516" s="4" t="s">
        <v>8841</v>
      </c>
      <c r="Y1516" s="13" t="s">
        <v>8842</v>
      </c>
      <c r="Z1516" s="4">
        <v>300</v>
      </c>
      <c r="AA1516" s="4">
        <v>8</v>
      </c>
      <c r="AB1516" s="4">
        <v>48</v>
      </c>
      <c r="AC1516" s="4">
        <v>1</v>
      </c>
      <c r="AD1516" s="4">
        <v>48</v>
      </c>
      <c r="AE1516" s="9">
        <v>6</v>
      </c>
      <c r="AF1516" s="4">
        <v>1</v>
      </c>
      <c r="AG1516" s="4"/>
      <c r="AH1516" s="4"/>
      <c r="AI1516" s="4"/>
      <c r="AJ1516" s="4"/>
      <c r="AK1516" s="4"/>
      <c r="AL1516" s="4">
        <f t="shared" si="140"/>
        <v>0</v>
      </c>
      <c r="AM1516" s="4">
        <f t="shared" si="137"/>
        <v>0</v>
      </c>
      <c r="AN1516" s="4">
        <v>2</v>
      </c>
      <c r="AO1516" s="4"/>
      <c r="AP1516" s="4"/>
      <c r="AQ1516" s="4"/>
      <c r="AR1516" s="4">
        <v>3</v>
      </c>
      <c r="AS1516" s="4">
        <v>3</v>
      </c>
      <c r="AT1516" s="4">
        <v>3</v>
      </c>
      <c r="AU1516" s="4">
        <v>2</v>
      </c>
      <c r="AV1516" s="4">
        <v>1</v>
      </c>
      <c r="AW1516" s="4">
        <v>1</v>
      </c>
      <c r="AX1516" s="4">
        <v>1</v>
      </c>
      <c r="AY1516" s="4">
        <v>1</v>
      </c>
      <c r="AZ1516" s="4">
        <v>1</v>
      </c>
      <c r="BA1516" s="4">
        <f t="shared" si="139"/>
        <v>16</v>
      </c>
      <c r="BD1516" s="4">
        <v>1352</v>
      </c>
      <c r="BE1516" s="63">
        <f t="shared" si="138"/>
        <v>1352</v>
      </c>
      <c r="BG1516" s="4">
        <v>1346</v>
      </c>
      <c r="BH1516" s="4">
        <v>80</v>
      </c>
      <c r="BJ1516" s="4">
        <f t="shared" si="136"/>
        <v>1426</v>
      </c>
      <c r="BK1516" s="4">
        <v>25</v>
      </c>
      <c r="BL1516" s="4">
        <v>250</v>
      </c>
      <c r="BM1516" s="4" t="s">
        <v>12994</v>
      </c>
      <c r="BN1516" s="4">
        <v>31</v>
      </c>
      <c r="BO1516" s="4">
        <v>1751</v>
      </c>
      <c r="BP1516" s="4" t="s">
        <v>13880</v>
      </c>
      <c r="BQ1516" s="4">
        <v>82</v>
      </c>
      <c r="BR1516" s="4">
        <v>3290</v>
      </c>
      <c r="BS1516" s="4" t="s">
        <v>14894</v>
      </c>
      <c r="BZ1516" s="4"/>
      <c r="CB1516" s="12"/>
      <c r="CC1516" s="4">
        <v>7241</v>
      </c>
      <c r="CH1516" s="4">
        <v>1</v>
      </c>
      <c r="CI1516" s="4">
        <v>5</v>
      </c>
      <c r="CR1516" s="4">
        <v>3865</v>
      </c>
      <c r="CS1516" s="4">
        <v>10</v>
      </c>
      <c r="CT1516" s="4">
        <v>50</v>
      </c>
      <c r="CU1516" s="4" t="s">
        <v>11986</v>
      </c>
      <c r="CV1516" s="4" t="s">
        <v>12328</v>
      </c>
      <c r="CW1516" s="4">
        <v>150</v>
      </c>
      <c r="CX1516" s="4">
        <v>30</v>
      </c>
      <c r="CY1516" s="4" t="s">
        <v>11869</v>
      </c>
      <c r="CZ1516" s="4" t="s">
        <v>9217</v>
      </c>
      <c r="DM1516" s="4">
        <v>30</v>
      </c>
      <c r="DN1516" s="4">
        <v>400</v>
      </c>
      <c r="DO1516" s="4">
        <v>650</v>
      </c>
      <c r="DP1516" s="4">
        <v>185</v>
      </c>
      <c r="DS1516" s="4" t="s">
        <v>12498</v>
      </c>
      <c r="DU1516" s="4"/>
      <c r="DV1516" s="4"/>
      <c r="DW1516" s="84" t="s">
        <v>34040</v>
      </c>
    </row>
    <row r="1517" spans="1:127">
      <c r="A1517" s="60">
        <v>2903335</v>
      </c>
      <c r="B1517" s="4" t="s">
        <v>8625</v>
      </c>
      <c r="D1517" s="4" t="s">
        <v>8115</v>
      </c>
      <c r="E1517" s="4" t="s">
        <v>8223</v>
      </c>
      <c r="F1517" s="4" t="s">
        <v>8116</v>
      </c>
      <c r="G1517" s="4" t="s">
        <v>12746</v>
      </c>
      <c r="H1517" s="4" t="s">
        <v>17025</v>
      </c>
      <c r="I1517" s="4" t="s">
        <v>8578</v>
      </c>
      <c r="J1517" s="4" t="s">
        <v>8578</v>
      </c>
      <c r="L1517" s="4" t="s">
        <v>8579</v>
      </c>
      <c r="M1517" s="4" t="s">
        <v>8224</v>
      </c>
      <c r="N1517" s="4" t="s">
        <v>12144</v>
      </c>
      <c r="O1517" s="4"/>
      <c r="P1517" s="4" t="s">
        <v>12746</v>
      </c>
      <c r="Q1517" s="4"/>
      <c r="R1517" s="4"/>
      <c r="S1517" s="4"/>
      <c r="V1517" s="4" t="s">
        <v>12746</v>
      </c>
      <c r="W1517" s="4"/>
      <c r="X1517" s="4" t="s">
        <v>11911</v>
      </c>
      <c r="Y1517" s="13" t="s">
        <v>12074</v>
      </c>
      <c r="Z1517" s="4">
        <v>307</v>
      </c>
      <c r="AA1517" s="4">
        <v>8</v>
      </c>
      <c r="AB1517" s="4">
        <v>32</v>
      </c>
      <c r="AC1517" s="4">
        <v>1</v>
      </c>
      <c r="AD1517" s="4">
        <v>32</v>
      </c>
      <c r="AE1517" s="9">
        <v>4</v>
      </c>
      <c r="AF1517" s="4">
        <v>1</v>
      </c>
      <c r="AG1517" s="4"/>
      <c r="AH1517" s="4"/>
      <c r="AI1517" s="4"/>
      <c r="AJ1517" s="4"/>
      <c r="AK1517" s="4"/>
      <c r="AL1517" s="4">
        <f t="shared" si="140"/>
        <v>0</v>
      </c>
      <c r="AM1517" s="4">
        <f t="shared" si="137"/>
        <v>0</v>
      </c>
      <c r="AN1517" s="4">
        <v>1</v>
      </c>
      <c r="AO1517" s="4">
        <v>1</v>
      </c>
      <c r="AP1517" s="4">
        <v>1</v>
      </c>
      <c r="AQ1517" s="4">
        <v>1</v>
      </c>
      <c r="AR1517" s="4">
        <v>1</v>
      </c>
      <c r="AS1517" s="4">
        <v>1</v>
      </c>
      <c r="AT1517" s="4">
        <v>1</v>
      </c>
      <c r="AU1517" s="4">
        <v>1</v>
      </c>
      <c r="AV1517" s="4">
        <v>1</v>
      </c>
      <c r="AW1517" s="4">
        <v>1</v>
      </c>
      <c r="AX1517" s="4">
        <v>1</v>
      </c>
      <c r="AY1517" s="4">
        <v>1</v>
      </c>
      <c r="AZ1517" s="4">
        <v>1</v>
      </c>
      <c r="BA1517" s="4">
        <f t="shared" si="139"/>
        <v>12</v>
      </c>
      <c r="BD1517" s="4">
        <v>600</v>
      </c>
      <c r="BE1517" s="63">
        <f t="shared" si="138"/>
        <v>600</v>
      </c>
      <c r="BF1517" s="4" t="s">
        <v>13070</v>
      </c>
      <c r="BG1517" s="4">
        <v>2000</v>
      </c>
      <c r="BH1517" s="4">
        <v>10</v>
      </c>
      <c r="BI1517" s="50">
        <v>48</v>
      </c>
      <c r="BJ1517" s="4">
        <f t="shared" si="136"/>
        <v>2058</v>
      </c>
      <c r="BK1517" s="4">
        <v>1148</v>
      </c>
      <c r="BL1517" s="4">
        <v>8500</v>
      </c>
      <c r="BM1517" s="4" t="s">
        <v>8117</v>
      </c>
      <c r="BO1517" s="4"/>
      <c r="BP1517" s="4"/>
      <c r="BR1517" s="4"/>
      <c r="BS1517" s="4"/>
      <c r="BZ1517" s="4"/>
      <c r="CB1517" s="12"/>
      <c r="CC1517" s="4">
        <v>8500</v>
      </c>
      <c r="CL1517" s="4">
        <v>1</v>
      </c>
      <c r="CM1517" s="4">
        <v>1</v>
      </c>
      <c r="CR1517" s="4">
        <v>6442</v>
      </c>
      <c r="CS1517" s="4">
        <v>2</v>
      </c>
      <c r="CT1517" s="4">
        <v>10</v>
      </c>
      <c r="CU1517" s="4" t="s">
        <v>11986</v>
      </c>
      <c r="CV1517" s="4" t="s">
        <v>12328</v>
      </c>
      <c r="DK1517" s="50">
        <v>960</v>
      </c>
      <c r="DL1517" s="50">
        <v>48</v>
      </c>
      <c r="DM1517" s="4">
        <v>100</v>
      </c>
      <c r="DN1517" s="4">
        <v>1300</v>
      </c>
      <c r="DO1517" s="4">
        <v>350</v>
      </c>
      <c r="DP1517" s="4">
        <v>700</v>
      </c>
      <c r="DS1517" s="4" t="s">
        <v>12498</v>
      </c>
      <c r="DU1517" s="4"/>
      <c r="DV1517" s="4"/>
      <c r="DW1517" s="4" t="s">
        <v>34133</v>
      </c>
    </row>
    <row r="1518" spans="1:127">
      <c r="A1518" s="60">
        <v>2903336</v>
      </c>
      <c r="B1518" s="4" t="s">
        <v>8118</v>
      </c>
      <c r="D1518" s="4" t="s">
        <v>8230</v>
      </c>
      <c r="E1518" s="4" t="s">
        <v>8359</v>
      </c>
      <c r="F1518" s="4" t="s">
        <v>8231</v>
      </c>
      <c r="G1518" s="4" t="s">
        <v>12746</v>
      </c>
      <c r="H1518" s="4" t="s">
        <v>17025</v>
      </c>
      <c r="I1518" s="4" t="s">
        <v>8578</v>
      </c>
      <c r="J1518" s="4" t="s">
        <v>8578</v>
      </c>
      <c r="L1518" s="4" t="s">
        <v>8579</v>
      </c>
      <c r="M1518" s="4" t="s">
        <v>12637</v>
      </c>
      <c r="N1518" s="4" t="s">
        <v>12144</v>
      </c>
      <c r="O1518" s="4"/>
      <c r="P1518" s="4" t="s">
        <v>12746</v>
      </c>
      <c r="Q1518" s="4"/>
      <c r="R1518" s="4"/>
      <c r="S1518" s="4"/>
      <c r="V1518" s="4" t="s">
        <v>12746</v>
      </c>
      <c r="W1518" s="4"/>
      <c r="X1518" s="4" t="s">
        <v>11911</v>
      </c>
      <c r="Y1518" s="13" t="s">
        <v>12074</v>
      </c>
      <c r="Z1518" s="4">
        <v>300</v>
      </c>
      <c r="AA1518" s="4">
        <v>10</v>
      </c>
      <c r="AB1518" s="4">
        <v>60</v>
      </c>
      <c r="AC1518" s="4">
        <v>1</v>
      </c>
      <c r="AD1518" s="4">
        <v>60</v>
      </c>
      <c r="AE1518" s="9">
        <v>6</v>
      </c>
      <c r="AF1518" s="4">
        <v>1</v>
      </c>
      <c r="AG1518" s="4"/>
      <c r="AH1518" s="4"/>
      <c r="AI1518" s="4"/>
      <c r="AJ1518" s="4"/>
      <c r="AK1518" s="4"/>
      <c r="AL1518" s="4">
        <f t="shared" si="140"/>
        <v>0</v>
      </c>
      <c r="AM1518" s="4">
        <f t="shared" si="137"/>
        <v>0</v>
      </c>
      <c r="AN1518" s="4">
        <v>3</v>
      </c>
      <c r="AO1518" s="4">
        <v>3</v>
      </c>
      <c r="AP1518" s="4">
        <v>3</v>
      </c>
      <c r="AQ1518" s="4">
        <v>3</v>
      </c>
      <c r="AR1518" s="4">
        <v>3</v>
      </c>
      <c r="AS1518" s="4">
        <v>3</v>
      </c>
      <c r="AT1518" s="4">
        <v>3</v>
      </c>
      <c r="AU1518" s="4">
        <v>3</v>
      </c>
      <c r="AV1518" s="4">
        <v>3</v>
      </c>
      <c r="AW1518" s="4">
        <v>3</v>
      </c>
      <c r="AX1518" s="4">
        <v>3</v>
      </c>
      <c r="AY1518" s="4">
        <v>4</v>
      </c>
      <c r="AZ1518" s="4">
        <v>4</v>
      </c>
      <c r="BA1518" s="4">
        <f t="shared" si="139"/>
        <v>38</v>
      </c>
      <c r="BD1518" s="4">
        <v>8000</v>
      </c>
      <c r="BE1518" s="63">
        <f t="shared" si="138"/>
        <v>8000</v>
      </c>
      <c r="BG1518" s="4">
        <v>10000</v>
      </c>
      <c r="BH1518" s="4">
        <v>500</v>
      </c>
      <c r="BI1518" s="50">
        <v>250</v>
      </c>
      <c r="BJ1518" s="4">
        <f t="shared" si="136"/>
        <v>10750</v>
      </c>
      <c r="BK1518" s="4">
        <v>200</v>
      </c>
      <c r="BL1518" s="4">
        <v>20000</v>
      </c>
      <c r="BM1518" s="4" t="s">
        <v>14894</v>
      </c>
      <c r="BO1518" s="4"/>
      <c r="BP1518" s="4"/>
      <c r="BR1518" s="4"/>
      <c r="BS1518" s="4"/>
      <c r="BZ1518" s="4"/>
      <c r="CB1518" s="12"/>
      <c r="CL1518" s="4">
        <v>4</v>
      </c>
      <c r="CM1518" s="4">
        <v>18</v>
      </c>
      <c r="CR1518" s="4">
        <v>9250</v>
      </c>
      <c r="CS1518" s="4">
        <v>50</v>
      </c>
      <c r="CT1518" s="4">
        <v>500</v>
      </c>
      <c r="CU1518" s="4" t="s">
        <v>11986</v>
      </c>
      <c r="CV1518" s="4" t="s">
        <v>12328</v>
      </c>
      <c r="DK1518" s="50">
        <v>5000</v>
      </c>
      <c r="DL1518" s="50">
        <v>250</v>
      </c>
      <c r="DM1518" s="4">
        <v>170</v>
      </c>
      <c r="DN1518" s="4">
        <v>2562</v>
      </c>
      <c r="DO1518" s="4">
        <v>600</v>
      </c>
      <c r="DP1518" s="4">
        <v>1200</v>
      </c>
      <c r="DS1518" s="4" t="s">
        <v>12498</v>
      </c>
      <c r="DU1518" s="4"/>
      <c r="DV1518" s="4"/>
      <c r="DW1518" s="4"/>
    </row>
    <row r="1519" spans="1:127">
      <c r="A1519" s="60">
        <v>2903337</v>
      </c>
      <c r="B1519" s="4" t="s">
        <v>8235</v>
      </c>
      <c r="D1519" s="4" t="s">
        <v>8236</v>
      </c>
      <c r="E1519" s="4" t="s">
        <v>8009</v>
      </c>
      <c r="G1519" s="4" t="s">
        <v>12746</v>
      </c>
      <c r="H1519" s="4" t="s">
        <v>17025</v>
      </c>
      <c r="I1519" s="4" t="s">
        <v>10542</v>
      </c>
      <c r="J1519" s="4" t="s">
        <v>10542</v>
      </c>
      <c r="L1519" s="4" t="s">
        <v>10542</v>
      </c>
      <c r="M1519" s="4"/>
      <c r="N1519" s="4" t="s">
        <v>12144</v>
      </c>
      <c r="O1519" s="4"/>
      <c r="P1519" s="4" t="s">
        <v>12746</v>
      </c>
      <c r="Q1519" s="4"/>
      <c r="R1519" s="4"/>
      <c r="S1519" s="4"/>
      <c r="V1519" s="4" t="s">
        <v>12144</v>
      </c>
      <c r="W1519" s="4"/>
      <c r="X1519" s="4" t="s">
        <v>11911</v>
      </c>
      <c r="Y1519" s="13" t="s">
        <v>12062</v>
      </c>
      <c r="Z1519" s="4">
        <v>250</v>
      </c>
      <c r="AA1519" s="4">
        <v>8</v>
      </c>
      <c r="AB1519" s="4">
        <v>40</v>
      </c>
      <c r="AC1519" s="4">
        <v>1</v>
      </c>
      <c r="AD1519" s="4">
        <v>40</v>
      </c>
      <c r="AE1519" s="9">
        <v>5</v>
      </c>
      <c r="AF1519" s="4">
        <v>2</v>
      </c>
      <c r="AG1519" s="4"/>
      <c r="AH1519" s="4"/>
      <c r="AI1519" s="4"/>
      <c r="AJ1519" s="4">
        <v>1</v>
      </c>
      <c r="AK1519" s="4"/>
      <c r="AL1519" s="4">
        <f t="shared" si="140"/>
        <v>1</v>
      </c>
      <c r="AM1519" s="4">
        <f t="shared" si="137"/>
        <v>0</v>
      </c>
      <c r="AN1519" s="4">
        <v>1</v>
      </c>
      <c r="AO1519" s="4">
        <v>1</v>
      </c>
      <c r="AP1519" s="4">
        <v>2</v>
      </c>
      <c r="AQ1519" s="4">
        <v>2</v>
      </c>
      <c r="AR1519" s="4">
        <v>2</v>
      </c>
      <c r="AS1519" s="4">
        <v>1</v>
      </c>
      <c r="AT1519" s="4">
        <v>1</v>
      </c>
      <c r="AU1519" s="4">
        <v>1</v>
      </c>
      <c r="AV1519" s="4">
        <v>1</v>
      </c>
      <c r="AW1519" s="4">
        <v>1</v>
      </c>
      <c r="AX1519" s="4">
        <v>1</v>
      </c>
      <c r="AY1519" s="4">
        <v>1</v>
      </c>
      <c r="AZ1519" s="4">
        <v>1</v>
      </c>
      <c r="BA1519" s="4">
        <f t="shared" si="139"/>
        <v>15</v>
      </c>
      <c r="BC1519" s="4">
        <v>1000</v>
      </c>
      <c r="BD1519" s="4">
        <v>1703</v>
      </c>
      <c r="BE1519" s="63">
        <f t="shared" si="138"/>
        <v>2703</v>
      </c>
      <c r="BF1519" s="4" t="s">
        <v>13070</v>
      </c>
      <c r="BG1519" s="4">
        <v>4281</v>
      </c>
      <c r="BH1519" s="4">
        <v>110</v>
      </c>
      <c r="BI1519" s="50">
        <v>72</v>
      </c>
      <c r="BJ1519" s="4">
        <f t="shared" si="136"/>
        <v>4463</v>
      </c>
      <c r="BK1519" s="4">
        <v>1525</v>
      </c>
      <c r="BL1519" s="4">
        <v>10678</v>
      </c>
      <c r="BM1519" s="4" t="s">
        <v>12994</v>
      </c>
      <c r="BO1519" s="4"/>
      <c r="BP1519" s="4"/>
      <c r="BR1519" s="4"/>
      <c r="BS1519" s="4"/>
      <c r="BZ1519" s="4"/>
      <c r="CB1519" s="12"/>
      <c r="CL1519" s="4">
        <v>1</v>
      </c>
      <c r="CM1519" s="4">
        <v>6</v>
      </c>
      <c r="CR1519" s="4">
        <v>6215</v>
      </c>
      <c r="CS1519" s="4">
        <v>10</v>
      </c>
      <c r="CT1519" s="4">
        <v>100</v>
      </c>
      <c r="CU1519" s="4" t="s">
        <v>11986</v>
      </c>
      <c r="CV1519" s="4" t="s">
        <v>15195</v>
      </c>
      <c r="CW1519" s="4">
        <v>100</v>
      </c>
      <c r="CX1519" s="4">
        <v>10</v>
      </c>
      <c r="CY1519" s="4" t="s">
        <v>11869</v>
      </c>
      <c r="CZ1519" s="4" t="s">
        <v>98</v>
      </c>
      <c r="DK1519" s="50">
        <v>285</v>
      </c>
      <c r="DL1519" s="50">
        <v>72</v>
      </c>
      <c r="DM1519" s="4">
        <v>300</v>
      </c>
      <c r="DN1519" s="4">
        <v>3000</v>
      </c>
      <c r="DO1519" s="4">
        <v>640</v>
      </c>
      <c r="DP1519" s="4">
        <v>1281</v>
      </c>
      <c r="DS1519" s="4" t="s">
        <v>12498</v>
      </c>
      <c r="DU1519" s="4" t="s">
        <v>34134</v>
      </c>
      <c r="DV1519" s="4"/>
      <c r="DW1519" s="4"/>
    </row>
    <row r="1520" spans="1:127">
      <c r="A1520" s="60">
        <v>2903338</v>
      </c>
      <c r="B1520" s="4" t="s">
        <v>8138</v>
      </c>
      <c r="D1520" s="4" t="s">
        <v>8140</v>
      </c>
      <c r="E1520" s="4" t="s">
        <v>8412</v>
      </c>
      <c r="F1520" s="4" t="s">
        <v>8027</v>
      </c>
      <c r="G1520" s="4" t="s">
        <v>12746</v>
      </c>
      <c r="H1520" s="4" t="s">
        <v>17025</v>
      </c>
      <c r="I1520" s="4" t="s">
        <v>8411</v>
      </c>
      <c r="J1520" s="4" t="s">
        <v>8411</v>
      </c>
      <c r="L1520" s="4" t="s">
        <v>8411</v>
      </c>
      <c r="M1520" s="4"/>
      <c r="N1520" s="4" t="s">
        <v>12144</v>
      </c>
      <c r="O1520" s="4"/>
      <c r="P1520" s="4" t="s">
        <v>12746</v>
      </c>
      <c r="Q1520" s="4"/>
      <c r="R1520" s="4"/>
      <c r="S1520" s="4"/>
      <c r="V1520" s="4" t="s">
        <v>12746</v>
      </c>
      <c r="W1520" s="4"/>
      <c r="X1520" s="4" t="s">
        <v>8413</v>
      </c>
      <c r="Y1520" s="13" t="s">
        <v>8044</v>
      </c>
      <c r="Z1520" s="4">
        <v>305</v>
      </c>
      <c r="AA1520" s="4">
        <v>9</v>
      </c>
      <c r="AB1520" s="4">
        <v>49</v>
      </c>
      <c r="AC1520" s="4">
        <v>1</v>
      </c>
      <c r="AD1520" s="4">
        <v>49</v>
      </c>
      <c r="AE1520" s="9">
        <v>5.5</v>
      </c>
      <c r="AF1520" s="4">
        <v>2</v>
      </c>
      <c r="AG1520" s="4"/>
      <c r="AH1520" s="4"/>
      <c r="AI1520" s="4"/>
      <c r="AJ1520" s="4">
        <v>1</v>
      </c>
      <c r="AK1520" s="4"/>
      <c r="AL1520" s="4">
        <f t="shared" si="140"/>
        <v>1</v>
      </c>
      <c r="AM1520" s="4">
        <f t="shared" si="137"/>
        <v>0</v>
      </c>
      <c r="AN1520" s="4">
        <v>4</v>
      </c>
      <c r="AO1520" s="4">
        <v>2</v>
      </c>
      <c r="AP1520" s="4">
        <v>2</v>
      </c>
      <c r="AQ1520" s="4">
        <v>2</v>
      </c>
      <c r="AR1520" s="4">
        <v>4</v>
      </c>
      <c r="AS1520" s="4">
        <v>4</v>
      </c>
      <c r="AT1520" s="4">
        <v>4</v>
      </c>
      <c r="AU1520" s="4">
        <v>4</v>
      </c>
      <c r="AV1520" s="4">
        <v>4</v>
      </c>
      <c r="AW1520" s="4">
        <v>4</v>
      </c>
      <c r="AX1520" s="4">
        <v>2</v>
      </c>
      <c r="AY1520" s="4">
        <v>2</v>
      </c>
      <c r="AZ1520" s="4">
        <v>2</v>
      </c>
      <c r="BA1520" s="4">
        <f t="shared" si="139"/>
        <v>36</v>
      </c>
      <c r="BC1520" s="4">
        <v>1910</v>
      </c>
      <c r="BD1520" s="4">
        <v>3959</v>
      </c>
      <c r="BE1520" s="63">
        <f t="shared" si="138"/>
        <v>5869</v>
      </c>
      <c r="BF1520" s="4" t="s">
        <v>12060</v>
      </c>
      <c r="BG1520" s="4">
        <v>2425</v>
      </c>
      <c r="BH1520" s="4">
        <v>65</v>
      </c>
      <c r="BI1520" s="50">
        <v>60</v>
      </c>
      <c r="BJ1520" s="4">
        <f t="shared" si="136"/>
        <v>2550</v>
      </c>
      <c r="BK1520" s="4">
        <v>850</v>
      </c>
      <c r="BL1520" s="4">
        <v>5420</v>
      </c>
      <c r="BM1520" s="4" t="s">
        <v>12994</v>
      </c>
      <c r="BN1520" s="4">
        <v>150</v>
      </c>
      <c r="BO1520" s="4">
        <v>1230</v>
      </c>
      <c r="BP1520" s="4" t="s">
        <v>8149</v>
      </c>
      <c r="BR1520" s="4"/>
      <c r="BS1520" s="4"/>
      <c r="BZ1520" s="4"/>
      <c r="CB1520" s="12"/>
      <c r="CL1520" s="4">
        <v>3</v>
      </c>
      <c r="CM1520" s="4">
        <v>7</v>
      </c>
      <c r="CR1520" s="4">
        <v>4100</v>
      </c>
      <c r="CS1520" s="4">
        <v>12</v>
      </c>
      <c r="CT1520" s="4">
        <v>65</v>
      </c>
      <c r="CU1520" s="4" t="s">
        <v>11986</v>
      </c>
      <c r="CV1520" s="4" t="s">
        <v>12328</v>
      </c>
      <c r="DK1520" s="50">
        <v>780</v>
      </c>
      <c r="DL1520" s="50">
        <v>60</v>
      </c>
      <c r="DM1520" s="4">
        <v>125</v>
      </c>
      <c r="DN1520" s="4">
        <v>1275</v>
      </c>
      <c r="DO1520" s="4">
        <v>125</v>
      </c>
      <c r="DP1520" s="4">
        <v>174</v>
      </c>
      <c r="DQ1520" s="4">
        <v>750</v>
      </c>
      <c r="DR1520" s="4">
        <v>975</v>
      </c>
      <c r="DS1520" s="4" t="s">
        <v>12498</v>
      </c>
      <c r="DU1520" s="4" t="s">
        <v>34135</v>
      </c>
      <c r="DV1520" s="4"/>
      <c r="DW1520" s="4" t="s">
        <v>34136</v>
      </c>
    </row>
    <row r="1521" spans="1:127">
      <c r="A1521" s="60">
        <v>2903339</v>
      </c>
      <c r="B1521" s="4" t="s">
        <v>8268</v>
      </c>
      <c r="D1521" s="4" t="s">
        <v>8051</v>
      </c>
      <c r="E1521" s="4" t="s">
        <v>8397</v>
      </c>
      <c r="F1521" s="26" t="s">
        <v>8264</v>
      </c>
      <c r="H1521" s="4" t="s">
        <v>17025</v>
      </c>
      <c r="I1521" s="4" t="s">
        <v>8265</v>
      </c>
      <c r="J1521" s="4" t="s">
        <v>8265</v>
      </c>
      <c r="L1521" s="4" t="s">
        <v>8266</v>
      </c>
      <c r="M1521" s="4"/>
      <c r="N1521" s="4" t="s">
        <v>12144</v>
      </c>
      <c r="O1521" s="4"/>
      <c r="P1521" s="4" t="s">
        <v>12746</v>
      </c>
      <c r="Q1521" s="4"/>
      <c r="R1521" s="4"/>
      <c r="S1521" s="4"/>
      <c r="V1521" s="4"/>
      <c r="W1521" s="4"/>
      <c r="X1521" s="4" t="s">
        <v>11911</v>
      </c>
      <c r="Y1521" s="13" t="s">
        <v>12062</v>
      </c>
      <c r="Z1521" s="4">
        <v>306</v>
      </c>
      <c r="AA1521" s="4">
        <v>8</v>
      </c>
      <c r="AB1521" s="4">
        <v>44</v>
      </c>
      <c r="AC1521" s="4">
        <v>1</v>
      </c>
      <c r="AD1521" s="4">
        <v>44</v>
      </c>
      <c r="AE1521" s="9">
        <v>5.5</v>
      </c>
      <c r="AF1521" s="4">
        <v>3</v>
      </c>
      <c r="AG1521" s="4"/>
      <c r="AH1521" s="4"/>
      <c r="AI1521" s="4"/>
      <c r="AJ1521" s="4"/>
      <c r="AK1521" s="4"/>
      <c r="AL1521" s="4">
        <f t="shared" si="140"/>
        <v>0</v>
      </c>
      <c r="AM1521" s="4">
        <f t="shared" si="137"/>
        <v>0</v>
      </c>
      <c r="AN1521" s="4">
        <v>4</v>
      </c>
      <c r="AO1521" s="4">
        <v>4</v>
      </c>
      <c r="AP1521" s="4">
        <v>4</v>
      </c>
      <c r="AQ1521" s="4">
        <v>4</v>
      </c>
      <c r="AR1521" s="4">
        <v>4</v>
      </c>
      <c r="AS1521" s="4">
        <v>4</v>
      </c>
      <c r="AT1521" s="4">
        <v>4</v>
      </c>
      <c r="AU1521" s="4">
        <v>4</v>
      </c>
      <c r="AV1521" s="4">
        <v>4</v>
      </c>
      <c r="AW1521" s="4">
        <v>4</v>
      </c>
      <c r="AX1521" s="4">
        <v>4</v>
      </c>
      <c r="AY1521" s="4">
        <v>4</v>
      </c>
      <c r="AZ1521" s="4">
        <v>4</v>
      </c>
      <c r="BA1521" s="4">
        <f t="shared" si="139"/>
        <v>48</v>
      </c>
      <c r="BD1521" s="4">
        <v>3400</v>
      </c>
      <c r="BE1521" s="63">
        <f t="shared" si="138"/>
        <v>3400</v>
      </c>
      <c r="BG1521" s="4">
        <v>4200</v>
      </c>
      <c r="BJ1521" s="4">
        <f t="shared" si="136"/>
        <v>4200</v>
      </c>
      <c r="BK1521" s="4">
        <v>700</v>
      </c>
      <c r="BL1521" s="4">
        <v>14760</v>
      </c>
      <c r="BM1521" s="4" t="s">
        <v>12994</v>
      </c>
      <c r="BO1521" s="4"/>
      <c r="BP1521" s="4"/>
      <c r="BR1521" s="4"/>
      <c r="BS1521" s="4"/>
      <c r="BZ1521" s="4"/>
      <c r="CB1521" s="12"/>
      <c r="CR1521" s="4">
        <v>10560</v>
      </c>
      <c r="DM1521" s="4">
        <v>300</v>
      </c>
      <c r="DN1521" s="4">
        <v>3000</v>
      </c>
      <c r="DO1521" s="4">
        <v>600</v>
      </c>
      <c r="DP1521" s="4">
        <v>1200</v>
      </c>
      <c r="DS1521" s="4" t="s">
        <v>12498</v>
      </c>
      <c r="DU1521" s="4" t="s">
        <v>34137</v>
      </c>
      <c r="DV1521" s="4"/>
      <c r="DW1521" s="4"/>
    </row>
    <row r="1522" spans="1:127">
      <c r="A1522" s="60">
        <v>2903340</v>
      </c>
      <c r="B1522" s="4" t="s">
        <v>8406</v>
      </c>
      <c r="D1522" s="4" t="s">
        <v>8408</v>
      </c>
      <c r="E1522" s="4" t="s">
        <v>8261</v>
      </c>
      <c r="F1522" s="4" t="s">
        <v>8163</v>
      </c>
      <c r="G1522" s="4" t="s">
        <v>12746</v>
      </c>
      <c r="H1522" s="4" t="s">
        <v>17025</v>
      </c>
      <c r="I1522" s="4" t="s">
        <v>8399</v>
      </c>
      <c r="J1522" s="4" t="s">
        <v>8399</v>
      </c>
      <c r="L1522" s="3" t="s">
        <v>3867</v>
      </c>
      <c r="M1522" s="4" t="s">
        <v>8262</v>
      </c>
      <c r="N1522" s="4" t="s">
        <v>12144</v>
      </c>
      <c r="O1522" s="4"/>
      <c r="P1522" s="4" t="s">
        <v>12746</v>
      </c>
      <c r="Q1522" s="4"/>
      <c r="R1522" s="4"/>
      <c r="S1522" s="4"/>
      <c r="V1522" s="4" t="s">
        <v>12746</v>
      </c>
      <c r="W1522" s="4"/>
      <c r="X1522" s="4" t="s">
        <v>11911</v>
      </c>
      <c r="Y1522" s="4" t="s">
        <v>12062</v>
      </c>
      <c r="Z1522" s="4">
        <v>300</v>
      </c>
      <c r="AA1522" s="4">
        <v>10</v>
      </c>
      <c r="AB1522" s="4">
        <v>60</v>
      </c>
      <c r="AC1522" s="4">
        <v>1</v>
      </c>
      <c r="AD1522" s="4">
        <v>60</v>
      </c>
      <c r="AE1522" s="5">
        <v>6</v>
      </c>
      <c r="AF1522" s="4">
        <v>1</v>
      </c>
      <c r="AL1522" s="4">
        <f t="shared" si="140"/>
        <v>0</v>
      </c>
      <c r="AM1522" s="4">
        <f t="shared" ref="AM1522:AM1553" si="141">SUM(AK1522,AI1522)</f>
        <v>0</v>
      </c>
      <c r="AN1522" s="4">
        <v>1</v>
      </c>
      <c r="AO1522" s="3">
        <v>1</v>
      </c>
      <c r="AP1522" s="3">
        <v>1</v>
      </c>
      <c r="AQ1522" s="3">
        <v>1</v>
      </c>
      <c r="AR1522" s="3">
        <v>1</v>
      </c>
      <c r="AS1522" s="3">
        <v>1</v>
      </c>
      <c r="AT1522" s="3">
        <v>2</v>
      </c>
      <c r="AU1522" s="3">
        <v>2</v>
      </c>
      <c r="AV1522" s="3">
        <v>2</v>
      </c>
      <c r="AW1522" s="3">
        <v>1</v>
      </c>
      <c r="AX1522" s="3">
        <v>1</v>
      </c>
      <c r="AY1522" s="3">
        <v>1</v>
      </c>
      <c r="AZ1522" s="3">
        <v>1</v>
      </c>
      <c r="BA1522" s="4">
        <f t="shared" si="139"/>
        <v>15</v>
      </c>
      <c r="BB1522" s="3"/>
      <c r="BC1522" s="3"/>
      <c r="BD1522" s="4">
        <v>1945</v>
      </c>
      <c r="BE1522" s="63">
        <f t="shared" si="138"/>
        <v>1945</v>
      </c>
      <c r="BF1522" s="4" t="s">
        <v>12060</v>
      </c>
      <c r="BG1522" s="4">
        <v>4034</v>
      </c>
      <c r="BH1522" s="4">
        <v>40</v>
      </c>
      <c r="BI1522" s="50">
        <v>121</v>
      </c>
      <c r="BJ1522" s="4">
        <f t="shared" si="136"/>
        <v>4195</v>
      </c>
      <c r="BK1522" s="4">
        <v>1625</v>
      </c>
      <c r="BL1522" s="4">
        <v>10651</v>
      </c>
      <c r="BM1522" s="4" t="s">
        <v>9506</v>
      </c>
      <c r="BN1522" s="4">
        <v>20</v>
      </c>
      <c r="BO1522" s="4">
        <v>250</v>
      </c>
      <c r="BP1522" s="4" t="s">
        <v>9177</v>
      </c>
      <c r="BQ1522" s="4">
        <v>7</v>
      </c>
      <c r="BR1522" s="4">
        <v>350</v>
      </c>
      <c r="BS1522" s="4" t="s">
        <v>13226</v>
      </c>
      <c r="CB1522" s="12"/>
      <c r="CL1522" s="4">
        <v>1</v>
      </c>
      <c r="CM1522" s="4">
        <v>5</v>
      </c>
      <c r="CR1522" s="4">
        <v>7056</v>
      </c>
      <c r="CS1522" s="4">
        <v>5</v>
      </c>
      <c r="CT1522" s="4">
        <v>40</v>
      </c>
      <c r="CU1522" s="4" t="s">
        <v>11986</v>
      </c>
      <c r="CV1522" s="4" t="s">
        <v>12328</v>
      </c>
      <c r="DK1522" s="50">
        <v>3420</v>
      </c>
      <c r="DL1522" s="50">
        <v>121</v>
      </c>
      <c r="DM1522" s="4">
        <v>416</v>
      </c>
      <c r="DN1522" s="4">
        <v>2407</v>
      </c>
      <c r="DO1522" s="4">
        <v>1000</v>
      </c>
      <c r="DP1522" s="4">
        <v>1326</v>
      </c>
      <c r="DQ1522" s="4">
        <v>200</v>
      </c>
      <c r="DR1522" s="4">
        <v>300</v>
      </c>
      <c r="DS1522" s="4" t="s">
        <v>12498</v>
      </c>
      <c r="DU1522" s="4"/>
      <c r="DV1522" s="4"/>
      <c r="DW1522" s="4"/>
    </row>
    <row r="1523" spans="1:127">
      <c r="A1523" s="60">
        <v>2903341</v>
      </c>
      <c r="B1523" s="4" t="s">
        <v>7791</v>
      </c>
      <c r="D1523" s="4" t="s">
        <v>8390</v>
      </c>
      <c r="E1523" s="4" t="s">
        <v>8391</v>
      </c>
      <c r="F1523" s="4" t="s">
        <v>8390</v>
      </c>
      <c r="G1523" s="4" t="s">
        <v>12746</v>
      </c>
      <c r="H1523" s="4" t="s">
        <v>17025</v>
      </c>
      <c r="I1523" s="4" t="s">
        <v>9796</v>
      </c>
      <c r="J1523" s="4" t="s">
        <v>9796</v>
      </c>
      <c r="L1523" s="3" t="s">
        <v>3867</v>
      </c>
      <c r="M1523" s="4"/>
      <c r="N1523" s="4" t="s">
        <v>12144</v>
      </c>
      <c r="O1523" s="4"/>
      <c r="P1523" s="4" t="s">
        <v>12746</v>
      </c>
      <c r="Q1523" s="4"/>
      <c r="R1523" s="4"/>
      <c r="S1523" s="4"/>
      <c r="V1523" s="4" t="s">
        <v>12746</v>
      </c>
      <c r="W1523" s="4"/>
      <c r="X1523" s="4" t="s">
        <v>11911</v>
      </c>
      <c r="Y1523" s="4" t="s">
        <v>12062</v>
      </c>
      <c r="Z1523" s="4">
        <v>235</v>
      </c>
      <c r="AA1523" s="4">
        <v>7</v>
      </c>
      <c r="AB1523" s="4">
        <v>40</v>
      </c>
      <c r="AC1523" s="4">
        <v>1</v>
      </c>
      <c r="AD1523" s="4">
        <v>40</v>
      </c>
      <c r="AE1523" s="5">
        <v>5.5</v>
      </c>
      <c r="AF1523" s="4">
        <v>1</v>
      </c>
      <c r="AL1523" s="4">
        <f t="shared" si="140"/>
        <v>0</v>
      </c>
      <c r="AM1523" s="4">
        <f t="shared" si="141"/>
        <v>0</v>
      </c>
      <c r="AN1523" s="4">
        <v>2</v>
      </c>
      <c r="AO1523" s="4">
        <v>2</v>
      </c>
      <c r="AP1523" s="4">
        <v>2</v>
      </c>
      <c r="AQ1523" s="4">
        <v>2</v>
      </c>
      <c r="AR1523" s="4">
        <v>2</v>
      </c>
      <c r="AS1523" s="4">
        <v>2</v>
      </c>
      <c r="AT1523" s="4">
        <v>2</v>
      </c>
      <c r="AU1523" s="4">
        <v>2</v>
      </c>
      <c r="AV1523" s="4">
        <v>2</v>
      </c>
      <c r="AW1523" s="4">
        <v>2</v>
      </c>
      <c r="AX1523" s="4">
        <v>2</v>
      </c>
      <c r="AY1523" s="4">
        <v>2</v>
      </c>
      <c r="AZ1523" s="4">
        <v>2</v>
      </c>
      <c r="BA1523" s="4">
        <f t="shared" si="139"/>
        <v>24</v>
      </c>
      <c r="BB1523" s="3"/>
      <c r="BC1523" s="3"/>
      <c r="BD1523" s="4">
        <v>1354</v>
      </c>
      <c r="BE1523" s="63">
        <f t="shared" si="138"/>
        <v>1354</v>
      </c>
      <c r="BF1523" s="4" t="s">
        <v>12060</v>
      </c>
      <c r="BG1523" s="4">
        <v>2779</v>
      </c>
      <c r="BH1523" s="4">
        <v>42</v>
      </c>
      <c r="BI1523" s="50">
        <v>64</v>
      </c>
      <c r="BJ1523" s="4">
        <f t="shared" si="136"/>
        <v>2885</v>
      </c>
      <c r="BK1523" s="4">
        <v>812</v>
      </c>
      <c r="BL1523" s="4">
        <v>5483</v>
      </c>
      <c r="BM1523" s="4" t="s">
        <v>9506</v>
      </c>
      <c r="BN1523" s="4">
        <v>1</v>
      </c>
      <c r="BO1523" s="4">
        <v>30</v>
      </c>
      <c r="BP1523" s="4" t="s">
        <v>9177</v>
      </c>
      <c r="BR1523" s="4"/>
      <c r="BS1523" s="4"/>
      <c r="CB1523" s="12"/>
      <c r="CC1523" s="3">
        <v>5513</v>
      </c>
      <c r="CL1523" s="4">
        <v>2</v>
      </c>
      <c r="CM1523" s="4">
        <v>8</v>
      </c>
      <c r="CR1523" s="4">
        <v>2628</v>
      </c>
      <c r="CS1523" s="4">
        <v>6</v>
      </c>
      <c r="CT1523" s="4">
        <v>42</v>
      </c>
      <c r="CU1523" s="4" t="s">
        <v>11986</v>
      </c>
      <c r="CV1523" s="4" t="s">
        <v>12328</v>
      </c>
      <c r="DK1523" s="50">
        <v>1300</v>
      </c>
      <c r="DL1523" s="50">
        <v>64</v>
      </c>
      <c r="DM1523" s="4">
        <v>103</v>
      </c>
      <c r="DN1523" s="4">
        <v>1360</v>
      </c>
      <c r="DO1523" s="4">
        <v>625</v>
      </c>
      <c r="DP1523" s="4">
        <v>437</v>
      </c>
      <c r="DS1523" s="4" t="s">
        <v>12498</v>
      </c>
      <c r="DU1523" s="4"/>
      <c r="DV1523" s="4" t="s">
        <v>34057</v>
      </c>
      <c r="DW1523" s="4"/>
    </row>
    <row r="1524" spans="1:127">
      <c r="A1524" s="60">
        <v>2903342</v>
      </c>
      <c r="B1524" s="4" t="s">
        <v>8377</v>
      </c>
      <c r="D1524" s="4" t="s">
        <v>8378</v>
      </c>
      <c r="F1524" s="4" t="s">
        <v>8378</v>
      </c>
      <c r="G1524" s="4" t="s">
        <v>12144</v>
      </c>
      <c r="H1524" s="4" t="s">
        <v>17025</v>
      </c>
      <c r="I1524" s="4" t="s">
        <v>12623</v>
      </c>
      <c r="J1524" s="4" t="s">
        <v>12623</v>
      </c>
      <c r="L1524" s="3" t="s">
        <v>12211</v>
      </c>
      <c r="M1524" s="4" t="s">
        <v>8379</v>
      </c>
      <c r="N1524" s="4" t="s">
        <v>12746</v>
      </c>
      <c r="O1524" s="4" t="s">
        <v>11918</v>
      </c>
      <c r="P1524" s="4" t="s">
        <v>12746</v>
      </c>
      <c r="Q1524" s="4"/>
      <c r="R1524" s="4"/>
      <c r="S1524" s="4"/>
      <c r="V1524" s="4" t="s">
        <v>12746</v>
      </c>
      <c r="W1524" s="4"/>
      <c r="X1524" s="4" t="s">
        <v>12050</v>
      </c>
      <c r="Y1524" s="4" t="s">
        <v>11749</v>
      </c>
      <c r="Z1524" s="4">
        <v>200</v>
      </c>
      <c r="AA1524" s="4">
        <v>9</v>
      </c>
      <c r="AB1524" s="4">
        <v>45</v>
      </c>
      <c r="AC1524" s="4">
        <v>1</v>
      </c>
      <c r="AD1524" s="4">
        <v>45</v>
      </c>
      <c r="AE1524" s="5">
        <v>5</v>
      </c>
      <c r="AH1524" s="3">
        <v>1</v>
      </c>
      <c r="AJ1524" s="3">
        <v>3</v>
      </c>
      <c r="AL1524" s="4">
        <f t="shared" si="140"/>
        <v>4</v>
      </c>
      <c r="AM1524" s="4">
        <f t="shared" si="141"/>
        <v>0</v>
      </c>
      <c r="AN1524" s="4">
        <v>4</v>
      </c>
      <c r="AO1524" s="3">
        <v>4</v>
      </c>
      <c r="AP1524" s="3">
        <v>4</v>
      </c>
      <c r="AQ1524" s="3">
        <v>4</v>
      </c>
      <c r="AR1524" s="3">
        <v>4</v>
      </c>
      <c r="AS1524" s="3">
        <v>4</v>
      </c>
      <c r="AT1524" s="3">
        <v>4</v>
      </c>
      <c r="AU1524" s="3">
        <v>4</v>
      </c>
      <c r="AV1524" s="3">
        <v>4</v>
      </c>
      <c r="AW1524" s="3">
        <v>4</v>
      </c>
      <c r="AX1524" s="3">
        <v>4</v>
      </c>
      <c r="AY1524" s="3">
        <v>4</v>
      </c>
      <c r="AZ1524" s="3">
        <v>4</v>
      </c>
      <c r="BA1524" s="4">
        <f t="shared" si="139"/>
        <v>48</v>
      </c>
      <c r="BB1524" s="3">
        <v>2500</v>
      </c>
      <c r="BC1524" s="3">
        <v>3240</v>
      </c>
      <c r="BD1524" s="4">
        <v>4131</v>
      </c>
      <c r="BE1524" s="63">
        <f t="shared" si="138"/>
        <v>9871</v>
      </c>
      <c r="BG1524" s="4">
        <v>5000</v>
      </c>
      <c r="BH1524" s="4">
        <v>356</v>
      </c>
      <c r="BI1524" s="50">
        <v>989</v>
      </c>
      <c r="BJ1524" s="4">
        <f t="shared" si="136"/>
        <v>6345</v>
      </c>
      <c r="BK1524" s="4">
        <v>1080</v>
      </c>
      <c r="BL1524" s="4">
        <v>8700</v>
      </c>
      <c r="BM1524" s="4" t="s">
        <v>9506</v>
      </c>
      <c r="BN1524" s="4">
        <v>2100</v>
      </c>
      <c r="BO1524" s="4">
        <v>10916</v>
      </c>
      <c r="BP1524" s="4" t="s">
        <v>12539</v>
      </c>
      <c r="BR1524" s="4"/>
      <c r="BS1524" s="4"/>
      <c r="CB1524" s="12"/>
      <c r="CL1524" s="4">
        <v>14</v>
      </c>
      <c r="CM1524" s="4">
        <v>144</v>
      </c>
      <c r="CR1524" s="4">
        <v>13271</v>
      </c>
      <c r="CS1524" s="4">
        <v>97</v>
      </c>
      <c r="CT1524" s="4">
        <v>356</v>
      </c>
      <c r="CU1524" s="4" t="s">
        <v>11986</v>
      </c>
      <c r="CV1524" s="4" t="s">
        <v>12328</v>
      </c>
      <c r="DK1524" s="50">
        <v>20880</v>
      </c>
      <c r="DL1524" s="50">
        <v>989</v>
      </c>
      <c r="DM1524" s="4">
        <v>646</v>
      </c>
      <c r="DN1524" s="4">
        <v>7361</v>
      </c>
      <c r="DO1524" s="4">
        <v>3000</v>
      </c>
      <c r="DP1524" s="4">
        <v>3000</v>
      </c>
      <c r="DS1524" s="4" t="s">
        <v>12498</v>
      </c>
      <c r="DU1524" s="4" t="s">
        <v>33985</v>
      </c>
      <c r="DV1524" s="4"/>
      <c r="DW1524" s="4"/>
    </row>
    <row r="1525" spans="1:127">
      <c r="A1525" s="60">
        <v>2903343</v>
      </c>
      <c r="B1525" s="4" t="s">
        <v>9127</v>
      </c>
      <c r="D1525" s="4" t="s">
        <v>8758</v>
      </c>
      <c r="E1525" s="4" t="s">
        <v>9001</v>
      </c>
      <c r="F1525" s="4" t="s">
        <v>9010</v>
      </c>
      <c r="G1525" s="4" t="s">
        <v>12746</v>
      </c>
      <c r="H1525" s="4" t="s">
        <v>17025</v>
      </c>
      <c r="I1525" s="4" t="s">
        <v>12623</v>
      </c>
      <c r="J1525" s="4" t="s">
        <v>12623</v>
      </c>
      <c r="L1525" s="3" t="s">
        <v>12211</v>
      </c>
      <c r="M1525" s="4" t="s">
        <v>9002</v>
      </c>
      <c r="N1525" s="4" t="s">
        <v>12746</v>
      </c>
      <c r="O1525" s="4" t="s">
        <v>33986</v>
      </c>
      <c r="P1525" s="4" t="s">
        <v>12746</v>
      </c>
      <c r="Q1525" s="4"/>
      <c r="R1525" s="4"/>
      <c r="S1525" s="4"/>
      <c r="V1525" s="4" t="s">
        <v>12746</v>
      </c>
      <c r="W1525" s="4"/>
      <c r="X1525" s="4" t="s">
        <v>12050</v>
      </c>
      <c r="Y1525" s="4" t="s">
        <v>11749</v>
      </c>
      <c r="Z1525" s="4">
        <v>240</v>
      </c>
      <c r="AA1525" s="4">
        <v>9</v>
      </c>
      <c r="AB1525" s="4">
        <v>50</v>
      </c>
      <c r="AC1525" s="4">
        <v>1</v>
      </c>
      <c r="AD1525" s="4">
        <v>50</v>
      </c>
      <c r="AE1525" s="5">
        <v>5.5</v>
      </c>
      <c r="AF1525" s="4">
        <v>2</v>
      </c>
      <c r="AG1525" s="4"/>
      <c r="AH1525" s="4"/>
      <c r="AJ1525" s="3">
        <v>2</v>
      </c>
      <c r="AL1525" s="4">
        <f t="shared" si="140"/>
        <v>2</v>
      </c>
      <c r="AM1525" s="4">
        <f t="shared" si="141"/>
        <v>0</v>
      </c>
      <c r="AN1525" s="4">
        <v>8</v>
      </c>
      <c r="AO1525" s="3">
        <v>5</v>
      </c>
      <c r="AP1525" s="3">
        <v>5</v>
      </c>
      <c r="AQ1525" s="3">
        <v>11</v>
      </c>
      <c r="AR1525" s="3">
        <v>11</v>
      </c>
      <c r="AS1525" s="3">
        <v>11</v>
      </c>
      <c r="AT1525" s="3">
        <v>10</v>
      </c>
      <c r="AU1525" s="3">
        <v>8</v>
      </c>
      <c r="AV1525" s="3">
        <v>8</v>
      </c>
      <c r="AW1525" s="3">
        <v>8</v>
      </c>
      <c r="AX1525" s="3">
        <v>8</v>
      </c>
      <c r="AY1525" s="3">
        <v>8</v>
      </c>
      <c r="AZ1525" s="3">
        <v>8</v>
      </c>
      <c r="BA1525" s="4">
        <f t="shared" si="139"/>
        <v>101</v>
      </c>
      <c r="BB1525" s="3"/>
      <c r="BC1525" s="3">
        <v>2400</v>
      </c>
      <c r="BD1525" s="4">
        <v>13750</v>
      </c>
      <c r="BE1525" s="63">
        <f t="shared" si="138"/>
        <v>16150</v>
      </c>
      <c r="BF1525" s="4" t="s">
        <v>12060</v>
      </c>
      <c r="BG1525" s="4">
        <v>8560</v>
      </c>
      <c r="BH1525" s="4">
        <v>370</v>
      </c>
      <c r="BI1525" s="50">
        <v>843</v>
      </c>
      <c r="BJ1525" s="4">
        <f t="shared" si="136"/>
        <v>9773</v>
      </c>
      <c r="BK1525" s="4">
        <v>5710</v>
      </c>
      <c r="BL1525" s="4">
        <v>33567</v>
      </c>
      <c r="BM1525" s="4" t="s">
        <v>9506</v>
      </c>
      <c r="BO1525" s="4"/>
      <c r="BP1525" s="4"/>
      <c r="BR1525" s="4"/>
      <c r="BS1525" s="4"/>
      <c r="CB1525" s="12"/>
      <c r="CD1525" s="3">
        <v>1</v>
      </c>
      <c r="CE1525" s="3">
        <v>30</v>
      </c>
      <c r="CL1525" s="4">
        <v>5</v>
      </c>
      <c r="CM1525" s="4">
        <v>88</v>
      </c>
      <c r="CR1525" s="4">
        <v>23794</v>
      </c>
      <c r="CS1525" s="4">
        <v>92</v>
      </c>
      <c r="CT1525" s="4">
        <v>370</v>
      </c>
      <c r="CU1525" s="4" t="s">
        <v>11986</v>
      </c>
      <c r="CV1525" s="4" t="s">
        <v>12328</v>
      </c>
      <c r="DK1525" s="50">
        <v>15842</v>
      </c>
      <c r="DL1525" s="50">
        <v>843</v>
      </c>
      <c r="DM1525" s="4">
        <v>582</v>
      </c>
      <c r="DN1525" s="4">
        <v>5789</v>
      </c>
      <c r="DO1525" s="4">
        <v>2740</v>
      </c>
      <c r="DP1525" s="4">
        <v>2050</v>
      </c>
      <c r="DS1525" s="4" t="s">
        <v>12498</v>
      </c>
      <c r="DU1525" s="4" t="s">
        <v>34060</v>
      </c>
      <c r="DV1525" s="4"/>
      <c r="DW1525" s="4"/>
    </row>
    <row r="1526" spans="1:127">
      <c r="A1526" s="60">
        <v>2903344</v>
      </c>
      <c r="B1526" s="4" t="s">
        <v>8890</v>
      </c>
      <c r="E1526" s="4" t="s">
        <v>8392</v>
      </c>
      <c r="F1526" s="4" t="s">
        <v>8891</v>
      </c>
      <c r="G1526" s="4" t="s">
        <v>12144</v>
      </c>
      <c r="H1526" s="4" t="s">
        <v>17025</v>
      </c>
      <c r="I1526" s="4" t="s">
        <v>8515</v>
      </c>
      <c r="J1526" s="4" t="s">
        <v>8515</v>
      </c>
      <c r="L1526" s="3" t="s">
        <v>12211</v>
      </c>
      <c r="M1526" s="4"/>
      <c r="N1526" s="4" t="s">
        <v>12144</v>
      </c>
      <c r="O1526" s="4"/>
      <c r="P1526" s="4" t="s">
        <v>12746</v>
      </c>
      <c r="Q1526" s="4"/>
      <c r="R1526" s="4"/>
      <c r="S1526" s="4"/>
      <c r="V1526" s="4" t="s">
        <v>12746</v>
      </c>
      <c r="W1526" s="4"/>
      <c r="X1526" s="4" t="s">
        <v>11911</v>
      </c>
      <c r="Y1526" s="4" t="s">
        <v>12062</v>
      </c>
      <c r="Z1526" s="4">
        <v>300</v>
      </c>
      <c r="AA1526" s="4">
        <v>10</v>
      </c>
      <c r="AB1526" s="4">
        <v>55</v>
      </c>
      <c r="AC1526" s="4">
        <v>1</v>
      </c>
      <c r="AD1526" s="4">
        <v>55</v>
      </c>
      <c r="AE1526" s="5">
        <v>5.5</v>
      </c>
      <c r="AJ1526" s="3">
        <v>1</v>
      </c>
      <c r="AL1526" s="4">
        <f t="shared" si="140"/>
        <v>1</v>
      </c>
      <c r="AM1526" s="4">
        <f t="shared" si="141"/>
        <v>0</v>
      </c>
      <c r="AN1526" s="4">
        <v>5</v>
      </c>
      <c r="AO1526" s="4">
        <v>5</v>
      </c>
      <c r="AP1526" s="4">
        <v>5</v>
      </c>
      <c r="AQ1526" s="4">
        <v>5</v>
      </c>
      <c r="AR1526" s="4">
        <v>5</v>
      </c>
      <c r="AS1526" s="4">
        <v>5</v>
      </c>
      <c r="AT1526" s="4">
        <v>5</v>
      </c>
      <c r="AU1526" s="4">
        <v>5</v>
      </c>
      <c r="AV1526" s="4">
        <v>5</v>
      </c>
      <c r="AW1526" s="4">
        <v>5</v>
      </c>
      <c r="AX1526" s="4">
        <v>5</v>
      </c>
      <c r="AY1526" s="4">
        <v>5</v>
      </c>
      <c r="AZ1526" s="4">
        <v>5</v>
      </c>
      <c r="BA1526" s="4">
        <f t="shared" si="139"/>
        <v>60</v>
      </c>
      <c r="BB1526" s="3"/>
      <c r="BC1526" s="3">
        <v>1568</v>
      </c>
      <c r="BD1526" s="4">
        <v>5550</v>
      </c>
      <c r="BE1526" s="63">
        <f t="shared" si="138"/>
        <v>7118</v>
      </c>
      <c r="BF1526" s="4" t="s">
        <v>12060</v>
      </c>
      <c r="BG1526" s="4">
        <v>7820</v>
      </c>
      <c r="BH1526" s="4">
        <v>158</v>
      </c>
      <c r="BI1526" s="50">
        <v>435</v>
      </c>
      <c r="BJ1526" s="4">
        <f t="shared" si="136"/>
        <v>8413</v>
      </c>
      <c r="BK1526" s="4">
        <v>678</v>
      </c>
      <c r="BL1526" s="4">
        <v>3800</v>
      </c>
      <c r="BM1526" s="4" t="s">
        <v>9506</v>
      </c>
      <c r="BN1526" s="4">
        <v>1860</v>
      </c>
      <c r="BO1526" s="4">
        <v>13900</v>
      </c>
      <c r="BP1526" s="4" t="s">
        <v>12922</v>
      </c>
      <c r="BR1526" s="4"/>
      <c r="BS1526" s="4"/>
      <c r="CB1526" s="12"/>
      <c r="CL1526" s="4">
        <v>5</v>
      </c>
      <c r="CM1526" s="4">
        <v>45</v>
      </c>
      <c r="CR1526" s="4">
        <v>9287</v>
      </c>
      <c r="CS1526" s="4">
        <v>20</v>
      </c>
      <c r="CT1526" s="4">
        <v>120</v>
      </c>
      <c r="CU1526" s="4" t="s">
        <v>11986</v>
      </c>
      <c r="CV1526" s="4" t="s">
        <v>12328</v>
      </c>
      <c r="CW1526" s="4">
        <v>56</v>
      </c>
      <c r="CX1526" s="4">
        <v>38</v>
      </c>
      <c r="CY1526" s="4" t="s">
        <v>12305</v>
      </c>
      <c r="CZ1526" s="4" t="s">
        <v>11111</v>
      </c>
      <c r="DK1526" s="50">
        <v>7176</v>
      </c>
      <c r="DL1526" s="50">
        <v>435</v>
      </c>
      <c r="DM1526" s="4">
        <v>481</v>
      </c>
      <c r="DN1526" s="4">
        <v>5775</v>
      </c>
      <c r="DO1526" s="4">
        <v>1850</v>
      </c>
      <c r="DP1526" s="4">
        <v>2045</v>
      </c>
      <c r="DS1526" s="4" t="s">
        <v>12498</v>
      </c>
      <c r="DU1526" s="4" t="s">
        <v>34061</v>
      </c>
      <c r="DV1526" s="4"/>
      <c r="DW1526" s="4"/>
    </row>
    <row r="1527" spans="1:127">
      <c r="A1527" s="60">
        <v>2903345</v>
      </c>
      <c r="B1527" s="4" t="s">
        <v>8253</v>
      </c>
      <c r="D1527" s="4" t="s">
        <v>8254</v>
      </c>
      <c r="E1527" s="4" t="s">
        <v>8759</v>
      </c>
      <c r="F1527" s="4" t="s">
        <v>8649</v>
      </c>
      <c r="G1527" s="4" t="s">
        <v>12746</v>
      </c>
      <c r="H1527" s="4" t="s">
        <v>17025</v>
      </c>
      <c r="I1527" s="3" t="s">
        <v>8650</v>
      </c>
      <c r="J1527" s="3" t="s">
        <v>8650</v>
      </c>
      <c r="L1527" s="3" t="s">
        <v>8514</v>
      </c>
      <c r="M1527" s="3" t="s">
        <v>8650</v>
      </c>
      <c r="N1527" s="4" t="s">
        <v>12144</v>
      </c>
      <c r="O1527" s="4"/>
      <c r="P1527" s="4" t="s">
        <v>12746</v>
      </c>
      <c r="Q1527" s="4"/>
      <c r="R1527" s="4"/>
      <c r="S1527" s="4"/>
      <c r="V1527" s="4" t="s">
        <v>12746</v>
      </c>
      <c r="W1527" s="4"/>
      <c r="X1527" s="4" t="s">
        <v>11911</v>
      </c>
      <c r="Y1527" s="4" t="s">
        <v>12074</v>
      </c>
      <c r="Z1527" s="4">
        <v>306</v>
      </c>
      <c r="AA1527" s="4">
        <v>8</v>
      </c>
      <c r="AB1527" s="4">
        <v>48</v>
      </c>
      <c r="AC1527" s="4">
        <v>1</v>
      </c>
      <c r="AD1527" s="4">
        <v>48</v>
      </c>
      <c r="AE1527" s="5">
        <v>6</v>
      </c>
      <c r="AF1527" s="4">
        <v>1</v>
      </c>
      <c r="AL1527" s="4">
        <f t="shared" si="140"/>
        <v>0</v>
      </c>
      <c r="AM1527" s="4">
        <f t="shared" si="141"/>
        <v>0</v>
      </c>
      <c r="AN1527" s="4">
        <v>2</v>
      </c>
      <c r="AO1527" s="4">
        <v>1</v>
      </c>
      <c r="AP1527" s="4">
        <v>1</v>
      </c>
      <c r="AQ1527" s="4">
        <v>1</v>
      </c>
      <c r="AR1527" s="4">
        <v>2</v>
      </c>
      <c r="AS1527" s="4">
        <v>2</v>
      </c>
      <c r="AT1527" s="4">
        <v>2</v>
      </c>
      <c r="AU1527" s="4">
        <v>2</v>
      </c>
      <c r="AV1527" s="4">
        <v>2</v>
      </c>
      <c r="AW1527" s="4">
        <v>2</v>
      </c>
      <c r="AX1527" s="4">
        <v>2</v>
      </c>
      <c r="AY1527" s="4">
        <v>2</v>
      </c>
      <c r="AZ1527" s="4">
        <v>1</v>
      </c>
      <c r="BA1527" s="4">
        <f t="shared" si="139"/>
        <v>20</v>
      </c>
      <c r="BB1527" s="3"/>
      <c r="BC1527" s="3"/>
      <c r="BD1527" s="4">
        <v>1200</v>
      </c>
      <c r="BE1527" s="63">
        <f t="shared" si="138"/>
        <v>1200</v>
      </c>
      <c r="BF1527" s="4" t="s">
        <v>12060</v>
      </c>
      <c r="BG1527" s="4">
        <v>5000</v>
      </c>
      <c r="BH1527" s="4">
        <v>200</v>
      </c>
      <c r="BJ1527" s="4">
        <f t="shared" si="136"/>
        <v>5200</v>
      </c>
      <c r="BK1527" s="4">
        <v>600</v>
      </c>
      <c r="BL1527" s="4">
        <v>4500</v>
      </c>
      <c r="BM1527" s="4" t="s">
        <v>9506</v>
      </c>
      <c r="BN1527" s="4">
        <v>230</v>
      </c>
      <c r="BO1527" s="4">
        <v>3000</v>
      </c>
      <c r="BP1527" s="4" t="s">
        <v>13549</v>
      </c>
      <c r="BQ1527" s="4">
        <v>300</v>
      </c>
      <c r="BR1527" s="4">
        <v>2500</v>
      </c>
      <c r="BS1527" s="4" t="s">
        <v>12922</v>
      </c>
      <c r="BT1527" s="4">
        <v>370</v>
      </c>
      <c r="BU1527" s="4">
        <v>5000</v>
      </c>
      <c r="BV1527" s="4" t="s">
        <v>8</v>
      </c>
      <c r="CB1527" s="12"/>
      <c r="CH1527" s="3">
        <v>2</v>
      </c>
      <c r="CI1527" s="3">
        <v>5</v>
      </c>
      <c r="CR1527" s="4">
        <v>9800</v>
      </c>
      <c r="CS1527" s="4">
        <v>1000</v>
      </c>
      <c r="CT1527" s="4">
        <v>200</v>
      </c>
      <c r="CU1527" s="4" t="s">
        <v>11869</v>
      </c>
      <c r="CV1527" s="4" t="s">
        <v>13475</v>
      </c>
      <c r="DM1527" s="4">
        <v>25</v>
      </c>
      <c r="DN1527" s="4">
        <v>324</v>
      </c>
      <c r="DO1527" s="4">
        <v>117</v>
      </c>
      <c r="DP1527" s="4">
        <v>262</v>
      </c>
      <c r="DQ1527" s="4">
        <v>300</v>
      </c>
      <c r="DR1527" s="4">
        <v>500</v>
      </c>
      <c r="DS1527" s="4" t="s">
        <v>12498</v>
      </c>
      <c r="DU1527" s="4"/>
      <c r="DV1527" s="4"/>
      <c r="DW1527" s="4"/>
    </row>
    <row r="1528" spans="1:127">
      <c r="A1528" s="60">
        <v>2903346</v>
      </c>
      <c r="B1528" s="4" t="s">
        <v>8643</v>
      </c>
      <c r="D1528" s="4" t="s">
        <v>8644</v>
      </c>
      <c r="E1528" s="4" t="s">
        <v>8773</v>
      </c>
      <c r="G1528" s="4" t="s">
        <v>12144</v>
      </c>
      <c r="H1528" s="4" t="s">
        <v>17025</v>
      </c>
      <c r="I1528" s="4" t="s">
        <v>8768</v>
      </c>
      <c r="J1528" s="4" t="s">
        <v>8768</v>
      </c>
      <c r="L1528" s="4" t="s">
        <v>8514</v>
      </c>
      <c r="M1528" s="4"/>
      <c r="N1528" s="4" t="s">
        <v>12746</v>
      </c>
      <c r="O1528" s="4" t="s">
        <v>34062</v>
      </c>
      <c r="P1528" s="4" t="s">
        <v>12746</v>
      </c>
      <c r="Q1528" s="4" t="s">
        <v>12746</v>
      </c>
      <c r="R1528" s="4"/>
      <c r="S1528" s="4"/>
      <c r="U1528" s="4" t="s">
        <v>8889</v>
      </c>
      <c r="V1528" s="4" t="s">
        <v>12746</v>
      </c>
      <c r="W1528" s="4"/>
      <c r="X1528" s="4" t="s">
        <v>11911</v>
      </c>
      <c r="Y1528" s="4" t="s">
        <v>12691</v>
      </c>
      <c r="Z1528" s="4">
        <v>300</v>
      </c>
      <c r="AA1528" s="4">
        <v>8</v>
      </c>
      <c r="AB1528" s="4">
        <v>44</v>
      </c>
      <c r="AC1528" s="4">
        <v>1</v>
      </c>
      <c r="AD1528" s="4">
        <v>44</v>
      </c>
      <c r="AE1528" s="5">
        <v>5.5</v>
      </c>
      <c r="AH1528" s="3">
        <v>1</v>
      </c>
      <c r="AL1528" s="4">
        <f t="shared" si="140"/>
        <v>1</v>
      </c>
      <c r="AM1528" s="4">
        <f t="shared" si="141"/>
        <v>0</v>
      </c>
      <c r="AN1528" s="4">
        <v>2</v>
      </c>
      <c r="AO1528" s="4">
        <v>3</v>
      </c>
      <c r="AP1528" s="4">
        <v>2</v>
      </c>
      <c r="AQ1528" s="4">
        <v>4</v>
      </c>
      <c r="AR1528" s="4">
        <v>5</v>
      </c>
      <c r="AS1528" s="4">
        <v>4</v>
      </c>
      <c r="AT1528" s="4">
        <v>3</v>
      </c>
      <c r="AU1528" s="4">
        <v>3</v>
      </c>
      <c r="AV1528" s="4">
        <v>2</v>
      </c>
      <c r="AW1528" s="4">
        <v>3</v>
      </c>
      <c r="AX1528" s="4">
        <v>2</v>
      </c>
      <c r="AY1528" s="4">
        <v>2</v>
      </c>
      <c r="AZ1528" s="4">
        <v>2</v>
      </c>
      <c r="BA1528" s="4">
        <f t="shared" si="139"/>
        <v>35</v>
      </c>
      <c r="BB1528" s="4">
        <v>3500</v>
      </c>
      <c r="BC1528" s="3"/>
      <c r="BD1528" s="4">
        <v>2500</v>
      </c>
      <c r="BE1528" s="63">
        <f t="shared" si="138"/>
        <v>6000</v>
      </c>
      <c r="BF1528" s="4" t="s">
        <v>12060</v>
      </c>
      <c r="BG1528" s="4">
        <v>3000</v>
      </c>
      <c r="BH1528" s="4">
        <v>67</v>
      </c>
      <c r="BI1528" s="50">
        <v>180</v>
      </c>
      <c r="BJ1528" s="4">
        <f t="shared" si="136"/>
        <v>3247</v>
      </c>
      <c r="BK1528" s="4">
        <v>1500</v>
      </c>
      <c r="BL1528" s="4">
        <v>7200</v>
      </c>
      <c r="BM1528" s="4" t="s">
        <v>9506</v>
      </c>
      <c r="BN1528" s="4">
        <v>2</v>
      </c>
      <c r="BO1528" s="4">
        <v>75</v>
      </c>
      <c r="BP1528" s="4" t="s">
        <v>9177</v>
      </c>
      <c r="BQ1528" s="4">
        <v>1</v>
      </c>
      <c r="BR1528" s="4">
        <v>100</v>
      </c>
      <c r="BS1528" s="4" t="s">
        <v>13714</v>
      </c>
      <c r="BT1528" s="4">
        <v>65</v>
      </c>
      <c r="BU1528" s="4">
        <v>3250</v>
      </c>
      <c r="BV1528" s="4" t="s">
        <v>12374</v>
      </c>
      <c r="CB1528" s="12"/>
      <c r="CL1528" s="4">
        <v>1</v>
      </c>
      <c r="CM1528" s="4">
        <v>15</v>
      </c>
      <c r="CR1528" s="4">
        <v>7378</v>
      </c>
      <c r="CS1528" s="4">
        <v>15</v>
      </c>
      <c r="CT1528" s="4">
        <v>56</v>
      </c>
      <c r="CU1528" s="4" t="s">
        <v>11986</v>
      </c>
      <c r="CV1528" s="4" t="s">
        <v>12328</v>
      </c>
      <c r="CW1528" s="4">
        <v>2</v>
      </c>
      <c r="CX1528" s="4">
        <v>11</v>
      </c>
      <c r="CY1528" s="4" t="s">
        <v>15026</v>
      </c>
      <c r="CZ1528" s="4" t="s">
        <v>12444</v>
      </c>
      <c r="DK1528" s="50">
        <v>3600</v>
      </c>
      <c r="DL1528" s="50">
        <v>180</v>
      </c>
      <c r="DM1528" s="4">
        <v>1040</v>
      </c>
      <c r="DN1528" s="4">
        <v>2650</v>
      </c>
      <c r="DO1528" s="4">
        <v>1000</v>
      </c>
      <c r="DP1528" s="4">
        <v>350</v>
      </c>
      <c r="DS1528" s="4" t="s">
        <v>12498</v>
      </c>
      <c r="DU1528" s="4" t="s">
        <v>33988</v>
      </c>
      <c r="DV1528" s="4"/>
      <c r="DW1528" s="4" t="s">
        <v>33996</v>
      </c>
    </row>
    <row r="1529" spans="1:127">
      <c r="A1529" s="60">
        <v>2903347</v>
      </c>
      <c r="B1529" s="4" t="s">
        <v>8774</v>
      </c>
      <c r="D1529" s="4" t="s">
        <v>8775</v>
      </c>
      <c r="E1529" s="4" t="s">
        <v>8783</v>
      </c>
      <c r="F1529" s="4" t="s">
        <v>8775</v>
      </c>
      <c r="G1529" s="4" t="s">
        <v>12746</v>
      </c>
      <c r="H1529" s="4" t="s">
        <v>17025</v>
      </c>
      <c r="I1529" s="4" t="s">
        <v>8768</v>
      </c>
      <c r="J1529" s="4" t="s">
        <v>8768</v>
      </c>
      <c r="L1529" s="4" t="s">
        <v>8514</v>
      </c>
      <c r="M1529" s="4"/>
      <c r="N1529" s="4" t="s">
        <v>12144</v>
      </c>
      <c r="O1529" s="4"/>
      <c r="P1529" s="4" t="s">
        <v>12746</v>
      </c>
      <c r="Q1529" s="4"/>
      <c r="R1529" s="4"/>
      <c r="S1529" s="4"/>
      <c r="V1529" s="4" t="s">
        <v>12746</v>
      </c>
      <c r="W1529" s="4"/>
      <c r="X1529" s="4" t="s">
        <v>12050</v>
      </c>
      <c r="Y1529" s="4" t="s">
        <v>13393</v>
      </c>
      <c r="Z1529" s="4">
        <v>258</v>
      </c>
      <c r="AA1529" s="4">
        <v>9</v>
      </c>
      <c r="AB1529" s="4">
        <v>45</v>
      </c>
      <c r="AC1529" s="4">
        <v>1</v>
      </c>
      <c r="AD1529" s="4">
        <v>45</v>
      </c>
      <c r="AE1529" s="5">
        <v>5</v>
      </c>
      <c r="AF1529" s="4">
        <v>1</v>
      </c>
      <c r="AL1529" s="4">
        <f t="shared" si="140"/>
        <v>0</v>
      </c>
      <c r="AM1529" s="4">
        <f t="shared" si="141"/>
        <v>0</v>
      </c>
      <c r="AN1529" s="4">
        <v>2</v>
      </c>
      <c r="AO1529" s="4">
        <v>1</v>
      </c>
      <c r="AP1529" s="4">
        <v>0</v>
      </c>
      <c r="AQ1529" s="4">
        <v>2</v>
      </c>
      <c r="AR1529" s="4">
        <v>2</v>
      </c>
      <c r="AS1529" s="4">
        <v>2</v>
      </c>
      <c r="AT1529" s="4">
        <v>2</v>
      </c>
      <c r="AU1529" s="4">
        <v>2</v>
      </c>
      <c r="AV1529" s="4">
        <v>2</v>
      </c>
      <c r="AW1529" s="4">
        <v>2</v>
      </c>
      <c r="AX1529" s="4">
        <v>2</v>
      </c>
      <c r="AY1529" s="4">
        <v>1</v>
      </c>
      <c r="AZ1529" s="4">
        <v>2</v>
      </c>
      <c r="BA1529" s="4">
        <f t="shared" si="139"/>
        <v>20</v>
      </c>
      <c r="BD1529" s="4">
        <v>1484</v>
      </c>
      <c r="BE1529" s="63">
        <f t="shared" si="138"/>
        <v>1484</v>
      </c>
      <c r="BF1529" s="4" t="s">
        <v>11693</v>
      </c>
      <c r="BG1529" s="4">
        <v>3228</v>
      </c>
      <c r="BI1529" s="50">
        <v>84</v>
      </c>
      <c r="BJ1529" s="4">
        <f t="shared" si="136"/>
        <v>3312</v>
      </c>
      <c r="BK1529" s="4">
        <v>140</v>
      </c>
      <c r="BL1529" s="4">
        <v>5700</v>
      </c>
      <c r="BM1529" s="4" t="s">
        <v>9177</v>
      </c>
      <c r="BO1529" s="4"/>
      <c r="BP1529" s="4"/>
      <c r="BR1529" s="4"/>
      <c r="BS1529" s="4"/>
      <c r="CB1529" s="12"/>
      <c r="CL1529" s="4">
        <v>1</v>
      </c>
      <c r="CM1529" s="4">
        <v>5</v>
      </c>
      <c r="CR1529" s="4">
        <v>2388</v>
      </c>
      <c r="DK1529" s="50">
        <v>1680</v>
      </c>
      <c r="DL1529" s="50">
        <v>84</v>
      </c>
      <c r="DM1529" s="4">
        <v>189</v>
      </c>
      <c r="DN1529" s="4">
        <v>2077</v>
      </c>
      <c r="DO1529" s="4">
        <v>1440</v>
      </c>
      <c r="DP1529" s="4">
        <v>1152</v>
      </c>
      <c r="DS1529" s="4" t="s">
        <v>12498</v>
      </c>
      <c r="DU1529" s="4"/>
      <c r="DV1529" s="4"/>
      <c r="DW1529" s="4"/>
    </row>
    <row r="1530" spans="1:127">
      <c r="A1530" s="60">
        <v>2903348</v>
      </c>
      <c r="B1530" s="4" t="s">
        <v>8784</v>
      </c>
      <c r="D1530" s="4" t="s">
        <v>8766</v>
      </c>
      <c r="E1530" s="4" t="s">
        <v>8419</v>
      </c>
      <c r="F1530" s="4" t="s">
        <v>8766</v>
      </c>
      <c r="G1530" s="4" t="s">
        <v>12746</v>
      </c>
      <c r="H1530" s="4" t="s">
        <v>17025</v>
      </c>
      <c r="I1530" s="4" t="s">
        <v>19746</v>
      </c>
      <c r="J1530" s="4" t="s">
        <v>19746</v>
      </c>
      <c r="L1530" s="4" t="s">
        <v>12559</v>
      </c>
      <c r="M1530" s="4" t="s">
        <v>12637</v>
      </c>
      <c r="N1530" s="4" t="s">
        <v>12144</v>
      </c>
      <c r="O1530" s="4"/>
      <c r="P1530" s="4" t="s">
        <v>12746</v>
      </c>
      <c r="Q1530" s="4"/>
      <c r="R1530" s="4"/>
      <c r="S1530" s="4"/>
      <c r="V1530" s="4" t="s">
        <v>12746</v>
      </c>
      <c r="W1530" s="4"/>
      <c r="X1530" s="4" t="s">
        <v>11911</v>
      </c>
      <c r="Y1530" s="4" t="s">
        <v>12062</v>
      </c>
      <c r="Z1530" s="4">
        <v>305</v>
      </c>
      <c r="AA1530" s="4">
        <v>9</v>
      </c>
      <c r="AB1530" s="4">
        <v>54</v>
      </c>
      <c r="AC1530" s="4">
        <v>1</v>
      </c>
      <c r="AD1530" s="4">
        <v>54</v>
      </c>
      <c r="AE1530" s="5">
        <v>6</v>
      </c>
      <c r="AF1530" s="4">
        <v>1</v>
      </c>
      <c r="AL1530" s="4">
        <f t="shared" si="140"/>
        <v>0</v>
      </c>
      <c r="AM1530" s="4">
        <f t="shared" si="141"/>
        <v>0</v>
      </c>
      <c r="AN1530" s="4">
        <v>3</v>
      </c>
      <c r="AO1530" s="4">
        <v>1</v>
      </c>
      <c r="AP1530" s="4">
        <v>1</v>
      </c>
      <c r="AQ1530" s="4">
        <v>3</v>
      </c>
      <c r="AR1530" s="4">
        <v>3</v>
      </c>
      <c r="AS1530" s="4">
        <v>3</v>
      </c>
      <c r="AT1530" s="4">
        <v>3</v>
      </c>
      <c r="AU1530" s="4">
        <v>3</v>
      </c>
      <c r="AV1530" s="4">
        <v>3</v>
      </c>
      <c r="AW1530" s="4">
        <v>3</v>
      </c>
      <c r="AX1530" s="4">
        <v>3</v>
      </c>
      <c r="AY1530" s="4">
        <v>3</v>
      </c>
      <c r="AZ1530" s="4">
        <v>1</v>
      </c>
      <c r="BA1530" s="4">
        <f t="shared" si="139"/>
        <v>30</v>
      </c>
      <c r="BD1530" s="4">
        <v>3729</v>
      </c>
      <c r="BE1530" s="63">
        <f t="shared" si="138"/>
        <v>3729</v>
      </c>
      <c r="BF1530" s="4" t="s">
        <v>11693</v>
      </c>
      <c r="BG1530" s="4">
        <v>6750</v>
      </c>
      <c r="BI1530" s="50">
        <v>125</v>
      </c>
      <c r="BJ1530" s="4">
        <f t="shared" ref="BJ1530:BJ1593" si="142">SUM(BG1530:BI1530)</f>
        <v>6875</v>
      </c>
      <c r="BK1530" s="4">
        <v>2531</v>
      </c>
      <c r="BL1530" s="4">
        <v>15750</v>
      </c>
      <c r="BM1530" s="4" t="s">
        <v>9506</v>
      </c>
      <c r="BO1530" s="4"/>
      <c r="BP1530" s="4"/>
      <c r="BR1530" s="4"/>
      <c r="BS1530" s="4"/>
      <c r="CB1530" s="12"/>
      <c r="CL1530" s="4">
        <v>1</v>
      </c>
      <c r="CM1530" s="4">
        <v>8</v>
      </c>
      <c r="CR1530" s="4">
        <v>8875</v>
      </c>
      <c r="DK1530" s="50">
        <v>1563</v>
      </c>
      <c r="DL1530" s="50">
        <v>125</v>
      </c>
      <c r="DM1530" s="4">
        <v>300</v>
      </c>
      <c r="DN1530" s="4">
        <v>2880</v>
      </c>
      <c r="DO1530" s="4">
        <v>25</v>
      </c>
      <c r="DP1530" s="4">
        <v>1192</v>
      </c>
      <c r="DQ1530" s="4">
        <v>3062</v>
      </c>
      <c r="DR1530" s="4">
        <v>3828</v>
      </c>
      <c r="DS1530" s="4" t="s">
        <v>12498</v>
      </c>
      <c r="DU1530" s="4"/>
      <c r="DV1530" s="4"/>
      <c r="DW1530" s="4"/>
    </row>
    <row r="1531" spans="1:127">
      <c r="A1531" s="60">
        <v>2903349</v>
      </c>
      <c r="B1531" s="4" t="s">
        <v>8178</v>
      </c>
      <c r="D1531" s="4" t="s">
        <v>7939</v>
      </c>
      <c r="F1531" s="4" t="s">
        <v>8180</v>
      </c>
      <c r="G1531" s="4" t="s">
        <v>12746</v>
      </c>
      <c r="H1531" s="4" t="s">
        <v>17025</v>
      </c>
      <c r="I1531" s="4" t="s">
        <v>9766</v>
      </c>
      <c r="J1531" s="4" t="s">
        <v>9766</v>
      </c>
      <c r="L1531" s="4" t="s">
        <v>11038</v>
      </c>
      <c r="M1531" s="4" t="s">
        <v>8188</v>
      </c>
      <c r="N1531" s="4" t="s">
        <v>12746</v>
      </c>
      <c r="O1531" s="4" t="s">
        <v>33997</v>
      </c>
      <c r="P1531" s="4" t="s">
        <v>12746</v>
      </c>
      <c r="Q1531" s="4"/>
      <c r="R1531" s="4"/>
      <c r="S1531" s="4"/>
      <c r="T1531" s="4" t="s">
        <v>12746</v>
      </c>
      <c r="V1531" s="4" t="s">
        <v>12746</v>
      </c>
      <c r="W1531" s="4"/>
      <c r="X1531" s="4" t="s">
        <v>9203</v>
      </c>
      <c r="Y1531" s="4" t="s">
        <v>8189</v>
      </c>
      <c r="Z1531" s="4">
        <v>288</v>
      </c>
      <c r="AA1531" s="4">
        <v>9</v>
      </c>
      <c r="AB1531" s="4">
        <v>54</v>
      </c>
      <c r="AC1531" s="4">
        <v>1</v>
      </c>
      <c r="AD1531" s="4">
        <v>54</v>
      </c>
      <c r="AE1531" s="5">
        <v>6</v>
      </c>
      <c r="AF1531" s="4">
        <v>2</v>
      </c>
      <c r="AL1531" s="4">
        <f t="shared" si="140"/>
        <v>0</v>
      </c>
      <c r="AM1531" s="4">
        <f t="shared" si="141"/>
        <v>0</v>
      </c>
      <c r="AN1531" s="4">
        <v>3</v>
      </c>
      <c r="AO1531" s="4">
        <v>3</v>
      </c>
      <c r="AP1531" s="4">
        <v>3</v>
      </c>
      <c r="AQ1531" s="4">
        <v>3</v>
      </c>
      <c r="AR1531" s="4">
        <v>3</v>
      </c>
      <c r="AS1531" s="4">
        <v>3</v>
      </c>
      <c r="AT1531" s="4">
        <v>3</v>
      </c>
      <c r="AU1531" s="4">
        <v>3</v>
      </c>
      <c r="AV1531" s="4">
        <v>3</v>
      </c>
      <c r="AW1531" s="4">
        <v>3</v>
      </c>
      <c r="AX1531" s="4">
        <v>3</v>
      </c>
      <c r="AY1531" s="4">
        <v>2</v>
      </c>
      <c r="AZ1531" s="4">
        <v>2</v>
      </c>
      <c r="BA1531" s="4">
        <f t="shared" si="139"/>
        <v>34</v>
      </c>
      <c r="BB1531" s="3"/>
      <c r="BD1531" s="4">
        <v>4228</v>
      </c>
      <c r="BE1531" s="63">
        <f t="shared" si="138"/>
        <v>4228</v>
      </c>
      <c r="BG1531" s="4">
        <v>8000</v>
      </c>
      <c r="BH1531" s="4">
        <v>60</v>
      </c>
      <c r="BJ1531" s="4">
        <f t="shared" si="142"/>
        <v>8060</v>
      </c>
      <c r="BK1531" s="4">
        <v>3826</v>
      </c>
      <c r="BL1531" s="4">
        <v>17369</v>
      </c>
      <c r="BM1531" s="4" t="s">
        <v>9506</v>
      </c>
      <c r="BO1531" s="4"/>
      <c r="BP1531" s="4"/>
      <c r="BR1531" s="4"/>
      <c r="BS1531" s="4"/>
      <c r="CB1531" s="12"/>
      <c r="CR1531" s="4">
        <v>9309</v>
      </c>
      <c r="CS1531" s="4">
        <v>12</v>
      </c>
      <c r="CT1531" s="4">
        <v>60</v>
      </c>
      <c r="CU1531" s="4" t="s">
        <v>11905</v>
      </c>
      <c r="CV1531" s="4" t="s">
        <v>12152</v>
      </c>
      <c r="DM1531" s="4">
        <v>359</v>
      </c>
      <c r="DN1531" s="4">
        <v>4057</v>
      </c>
      <c r="DS1531" s="4" t="s">
        <v>12498</v>
      </c>
      <c r="DU1531" s="4"/>
      <c r="DV1531" s="4"/>
      <c r="DW1531" s="4" t="s">
        <v>34003</v>
      </c>
    </row>
    <row r="1532" spans="1:127">
      <c r="A1532" s="60">
        <v>2903350</v>
      </c>
      <c r="B1532" s="4" t="s">
        <v>8079</v>
      </c>
      <c r="D1532" s="4" t="s">
        <v>8080</v>
      </c>
      <c r="F1532" s="4" t="s">
        <v>8081</v>
      </c>
      <c r="G1532" s="4" t="s">
        <v>12144</v>
      </c>
      <c r="H1532" s="4" t="s">
        <v>17025</v>
      </c>
      <c r="I1532" s="4" t="s">
        <v>12670</v>
      </c>
      <c r="J1532" s="4" t="s">
        <v>12670</v>
      </c>
      <c r="L1532" s="4" t="s">
        <v>8082</v>
      </c>
      <c r="M1532" s="4"/>
      <c r="N1532" s="4" t="s">
        <v>12144</v>
      </c>
      <c r="O1532" s="4"/>
      <c r="P1532" s="4" t="s">
        <v>12746</v>
      </c>
      <c r="Q1532" s="4"/>
      <c r="R1532" s="4"/>
      <c r="S1532" s="4"/>
      <c r="V1532" s="4" t="s">
        <v>12746</v>
      </c>
      <c r="W1532" s="4"/>
      <c r="X1532" s="4" t="s">
        <v>12050</v>
      </c>
      <c r="Y1532" s="4" t="s">
        <v>11749</v>
      </c>
      <c r="Z1532" s="4">
        <v>303</v>
      </c>
      <c r="AA1532" s="4">
        <v>10</v>
      </c>
      <c r="AB1532" s="4">
        <v>60</v>
      </c>
      <c r="AC1532" s="4">
        <v>1</v>
      </c>
      <c r="AD1532" s="4">
        <v>60</v>
      </c>
      <c r="AE1532" s="5">
        <v>6</v>
      </c>
      <c r="AJ1532" s="3">
        <v>1</v>
      </c>
      <c r="AK1532" s="3">
        <v>1</v>
      </c>
      <c r="AL1532" s="4">
        <f t="shared" si="140"/>
        <v>1</v>
      </c>
      <c r="AM1532" s="4">
        <f t="shared" si="141"/>
        <v>1</v>
      </c>
      <c r="AN1532" s="4">
        <v>7</v>
      </c>
      <c r="AO1532" s="4">
        <v>8</v>
      </c>
      <c r="AP1532" s="4">
        <v>9</v>
      </c>
      <c r="AQ1532" s="4">
        <v>9</v>
      </c>
      <c r="AR1532" s="4">
        <v>8</v>
      </c>
      <c r="AS1532" s="4">
        <v>9</v>
      </c>
      <c r="AT1532" s="4">
        <v>9</v>
      </c>
      <c r="AU1532" s="4">
        <v>9</v>
      </c>
      <c r="AV1532" s="4">
        <v>8</v>
      </c>
      <c r="AW1532" s="4">
        <v>7</v>
      </c>
      <c r="AX1532" s="4">
        <v>8</v>
      </c>
      <c r="AY1532" s="4">
        <v>8</v>
      </c>
      <c r="AZ1532" s="4">
        <v>4</v>
      </c>
      <c r="BA1532" s="4">
        <f t="shared" si="139"/>
        <v>96</v>
      </c>
      <c r="BC1532" s="4">
        <v>2720</v>
      </c>
      <c r="BD1532" s="4">
        <v>8292</v>
      </c>
      <c r="BE1532" s="63">
        <f t="shared" si="138"/>
        <v>11012</v>
      </c>
      <c r="BG1532" s="4">
        <v>8300</v>
      </c>
      <c r="BH1532" s="4">
        <v>150</v>
      </c>
      <c r="BI1532" s="50">
        <v>525</v>
      </c>
      <c r="BJ1532" s="4">
        <f t="shared" si="142"/>
        <v>8975</v>
      </c>
      <c r="BK1532" s="4">
        <v>1896</v>
      </c>
      <c r="BL1532" s="4">
        <v>14890</v>
      </c>
      <c r="BM1532" s="3" t="s">
        <v>12922</v>
      </c>
      <c r="BN1532" s="4">
        <v>1203</v>
      </c>
      <c r="BO1532" s="4">
        <v>9000</v>
      </c>
      <c r="BP1532" s="4" t="s">
        <v>35863</v>
      </c>
      <c r="BR1532" s="4"/>
      <c r="BS1532" s="4"/>
      <c r="CB1532" s="12"/>
      <c r="CC1532" s="3">
        <v>23890</v>
      </c>
      <c r="CL1532" s="4">
        <v>2</v>
      </c>
      <c r="CM1532" s="4">
        <v>18</v>
      </c>
      <c r="CR1532" s="4">
        <v>14915</v>
      </c>
      <c r="CS1532" s="4">
        <v>10</v>
      </c>
      <c r="CT1532" s="4">
        <v>150</v>
      </c>
      <c r="CU1532" s="4" t="s">
        <v>11905</v>
      </c>
      <c r="CV1532" s="4" t="s">
        <v>12152</v>
      </c>
      <c r="DK1532" s="50">
        <v>10500</v>
      </c>
      <c r="DL1532" s="50">
        <v>525</v>
      </c>
      <c r="DM1532" s="4">
        <v>500</v>
      </c>
      <c r="DN1532" s="4">
        <v>5000</v>
      </c>
      <c r="DO1532" s="4">
        <v>1500</v>
      </c>
      <c r="DP1532" s="4">
        <v>3000</v>
      </c>
      <c r="DS1532" s="4" t="s">
        <v>12498</v>
      </c>
      <c r="DU1532" s="4" t="s">
        <v>34004</v>
      </c>
      <c r="DV1532" s="4"/>
      <c r="DW1532" s="4"/>
    </row>
    <row r="1533" spans="1:127">
      <c r="A1533" s="60">
        <v>2903351</v>
      </c>
      <c r="B1533" s="4" t="s">
        <v>8325</v>
      </c>
      <c r="D1533" s="4" t="s">
        <v>8326</v>
      </c>
      <c r="F1533" s="4" t="s">
        <v>8326</v>
      </c>
      <c r="G1533" s="4" t="s">
        <v>12144</v>
      </c>
      <c r="H1533" s="4" t="s">
        <v>17025</v>
      </c>
      <c r="I1533" s="4" t="s">
        <v>12670</v>
      </c>
      <c r="J1533" s="4" t="s">
        <v>12670</v>
      </c>
      <c r="L1533" s="4" t="s">
        <v>8082</v>
      </c>
      <c r="M1533" s="4"/>
      <c r="N1533" s="4" t="s">
        <v>12144</v>
      </c>
      <c r="O1533" s="4"/>
      <c r="P1533" s="4" t="s">
        <v>12746</v>
      </c>
      <c r="Q1533" s="4"/>
      <c r="R1533" s="4"/>
      <c r="S1533" s="4"/>
      <c r="V1533" s="4" t="s">
        <v>12746</v>
      </c>
      <c r="W1533" s="4"/>
      <c r="X1533" s="4" t="s">
        <v>11911</v>
      </c>
      <c r="Y1533" s="4" t="s">
        <v>12062</v>
      </c>
      <c r="Z1533" s="4">
        <v>309</v>
      </c>
      <c r="AA1533" s="4">
        <v>9</v>
      </c>
      <c r="AB1533" s="4">
        <v>49</v>
      </c>
      <c r="AC1533" s="4">
        <v>1</v>
      </c>
      <c r="AD1533" s="4">
        <v>49</v>
      </c>
      <c r="AE1533" s="5">
        <v>5.5</v>
      </c>
      <c r="AF1533" s="4"/>
      <c r="AH1533" s="3">
        <v>1</v>
      </c>
      <c r="AJ1533" s="3">
        <v>2</v>
      </c>
      <c r="AK1533" s="3">
        <v>2</v>
      </c>
      <c r="AL1533" s="4">
        <f t="shared" si="140"/>
        <v>3</v>
      </c>
      <c r="AM1533" s="4">
        <f t="shared" si="141"/>
        <v>2</v>
      </c>
      <c r="AN1533" s="4">
        <v>12</v>
      </c>
      <c r="AO1533" s="4">
        <v>15</v>
      </c>
      <c r="AP1533" s="4">
        <v>9</v>
      </c>
      <c r="AQ1533" s="4">
        <v>11</v>
      </c>
      <c r="AR1533" s="4">
        <v>17</v>
      </c>
      <c r="AS1533" s="4">
        <v>15</v>
      </c>
      <c r="AT1533" s="4">
        <v>12</v>
      </c>
      <c r="AU1533" s="4">
        <v>18</v>
      </c>
      <c r="AV1533" s="4">
        <v>20</v>
      </c>
      <c r="AW1533" s="4">
        <v>20</v>
      </c>
      <c r="AX1533" s="4">
        <v>18</v>
      </c>
      <c r="AY1533" s="4">
        <v>18</v>
      </c>
      <c r="AZ1533" s="4">
        <v>12</v>
      </c>
      <c r="BA1533" s="4">
        <f t="shared" si="139"/>
        <v>185</v>
      </c>
      <c r="BB1533" s="4">
        <v>3000</v>
      </c>
      <c r="BC1533" s="4">
        <v>5404</v>
      </c>
      <c r="BD1533" s="4">
        <v>16848</v>
      </c>
      <c r="BE1533" s="63">
        <f t="shared" si="138"/>
        <v>25252</v>
      </c>
      <c r="BF1533" s="4" t="s">
        <v>12060</v>
      </c>
      <c r="BG1533" s="4">
        <v>15045</v>
      </c>
      <c r="BH1533" s="4">
        <v>246</v>
      </c>
      <c r="BI1533" s="50">
        <v>1052</v>
      </c>
      <c r="BJ1533" s="4">
        <f t="shared" si="142"/>
        <v>16343</v>
      </c>
      <c r="BK1533" s="4">
        <v>7296</v>
      </c>
      <c r="BL1533" s="4">
        <v>56122</v>
      </c>
      <c r="BM1533" s="4" t="s">
        <v>13239</v>
      </c>
      <c r="BN1533" s="4">
        <v>9</v>
      </c>
      <c r="BO1533" s="4">
        <v>600</v>
      </c>
      <c r="BP1533" s="4" t="s">
        <v>12374</v>
      </c>
      <c r="BR1533" s="4"/>
      <c r="BS1533" s="4"/>
      <c r="CB1533" s="12"/>
      <c r="CL1533" s="4">
        <v>7</v>
      </c>
      <c r="CM1533" s="4">
        <v>42</v>
      </c>
      <c r="CR1533" s="4">
        <v>40379</v>
      </c>
      <c r="CS1533" s="4">
        <v>36</v>
      </c>
      <c r="CT1533" s="4">
        <v>246</v>
      </c>
      <c r="CU1533" s="4" t="s">
        <v>11986</v>
      </c>
      <c r="CV1533" s="4" t="s">
        <v>12328</v>
      </c>
      <c r="DK1533" s="50">
        <v>28250</v>
      </c>
      <c r="DL1533" s="50">
        <v>1052</v>
      </c>
      <c r="DM1533" s="4">
        <v>1155</v>
      </c>
      <c r="DN1533" s="4">
        <v>11813</v>
      </c>
      <c r="DO1533" s="4">
        <v>3228</v>
      </c>
      <c r="DP1533" s="4">
        <v>3981</v>
      </c>
      <c r="DS1533" s="4" t="s">
        <v>12498</v>
      </c>
      <c r="DU1533" s="4" t="s">
        <v>34005</v>
      </c>
      <c r="DV1533" s="4"/>
      <c r="DW1533" s="4"/>
    </row>
    <row r="1534" spans="1:127">
      <c r="A1534" s="60">
        <v>2903352</v>
      </c>
      <c r="B1534" s="4" t="s">
        <v>7852</v>
      </c>
      <c r="D1534" s="4" t="s">
        <v>7734</v>
      </c>
      <c r="E1534" s="4" t="s">
        <v>7976</v>
      </c>
      <c r="F1534" s="4" t="s">
        <v>7735</v>
      </c>
      <c r="G1534" s="4" t="s">
        <v>12746</v>
      </c>
      <c r="H1534" s="4" t="s">
        <v>17025</v>
      </c>
      <c r="I1534" s="4" t="s">
        <v>12710</v>
      </c>
      <c r="J1534" s="4" t="s">
        <v>12710</v>
      </c>
      <c r="L1534" s="4" t="s">
        <v>8082</v>
      </c>
      <c r="M1534" s="4" t="s">
        <v>8092</v>
      </c>
      <c r="N1534" s="4" t="s">
        <v>12144</v>
      </c>
      <c r="O1534" s="4"/>
      <c r="P1534" s="4" t="s">
        <v>12746</v>
      </c>
      <c r="Q1534" s="4"/>
      <c r="R1534" s="4"/>
      <c r="S1534" s="4"/>
      <c r="V1534" s="4" t="s">
        <v>12746</v>
      </c>
      <c r="W1534" s="4"/>
      <c r="X1534" s="4" t="s">
        <v>11911</v>
      </c>
      <c r="Y1534" s="4" t="s">
        <v>12062</v>
      </c>
      <c r="Z1534" s="4">
        <v>200</v>
      </c>
      <c r="AA1534" s="4">
        <v>9</v>
      </c>
      <c r="AB1534" s="4">
        <v>54</v>
      </c>
      <c r="AC1534" s="4">
        <v>1</v>
      </c>
      <c r="AD1534" s="4">
        <v>54</v>
      </c>
      <c r="AE1534" s="5">
        <v>6</v>
      </c>
      <c r="AF1534" s="4">
        <v>1</v>
      </c>
      <c r="AL1534" s="4">
        <f t="shared" si="140"/>
        <v>0</v>
      </c>
      <c r="AM1534" s="4">
        <f t="shared" si="141"/>
        <v>0</v>
      </c>
      <c r="AN1534" s="4">
        <v>1</v>
      </c>
      <c r="AO1534" s="4">
        <v>1</v>
      </c>
      <c r="AP1534" s="4">
        <v>1</v>
      </c>
      <c r="AQ1534" s="4">
        <v>3</v>
      </c>
      <c r="AR1534" s="4">
        <v>3</v>
      </c>
      <c r="AS1534" s="4">
        <v>2</v>
      </c>
      <c r="AT1534" s="4">
        <v>2</v>
      </c>
      <c r="AU1534" s="4">
        <v>2</v>
      </c>
      <c r="AV1534" s="4">
        <v>2</v>
      </c>
      <c r="AW1534" s="4">
        <v>2</v>
      </c>
      <c r="AX1534" s="4">
        <v>2</v>
      </c>
      <c r="AY1534" s="4">
        <v>3</v>
      </c>
      <c r="AZ1534" s="4">
        <v>1</v>
      </c>
      <c r="BA1534" s="4">
        <f t="shared" si="139"/>
        <v>24</v>
      </c>
      <c r="BB1534" s="3"/>
      <c r="BC1534" s="3"/>
      <c r="BD1534" s="4">
        <v>1600</v>
      </c>
      <c r="BE1534" s="63">
        <f t="shared" si="138"/>
        <v>1600</v>
      </c>
      <c r="BG1534" s="4">
        <v>3013</v>
      </c>
      <c r="BH1534" s="4">
        <v>61</v>
      </c>
      <c r="BI1534" s="50">
        <v>100</v>
      </c>
      <c r="BJ1534" s="4">
        <f t="shared" si="142"/>
        <v>3174</v>
      </c>
      <c r="BK1534" s="4">
        <v>452</v>
      </c>
      <c r="BL1534" s="4">
        <v>2689</v>
      </c>
      <c r="BM1534" s="4" t="s">
        <v>9506</v>
      </c>
      <c r="BN1534" s="4">
        <v>354</v>
      </c>
      <c r="BO1534" s="4">
        <v>3029</v>
      </c>
      <c r="BP1534" s="4" t="s">
        <v>12922</v>
      </c>
      <c r="BQ1534" s="4">
        <v>19</v>
      </c>
      <c r="BR1534" s="4">
        <v>451</v>
      </c>
      <c r="BS1534" s="4" t="s">
        <v>13226</v>
      </c>
      <c r="CB1534" s="12"/>
      <c r="CL1534" s="4">
        <v>1</v>
      </c>
      <c r="CM1534" s="4">
        <v>15</v>
      </c>
      <c r="CR1534" s="4">
        <v>2995</v>
      </c>
      <c r="CS1534" s="4">
        <v>3</v>
      </c>
      <c r="CT1534" s="4">
        <v>26</v>
      </c>
      <c r="CU1534" s="4" t="s">
        <v>11905</v>
      </c>
      <c r="CV1534" s="4" t="s">
        <v>12152</v>
      </c>
      <c r="CW1534" s="4">
        <v>4</v>
      </c>
      <c r="CX1534" s="4">
        <v>35</v>
      </c>
      <c r="CY1534" s="4" t="s">
        <v>15026</v>
      </c>
      <c r="CZ1534" s="4" t="s">
        <v>15120</v>
      </c>
      <c r="DK1534" s="50">
        <v>1400</v>
      </c>
      <c r="DL1534" s="50">
        <v>100</v>
      </c>
      <c r="DM1534" s="4">
        <v>176</v>
      </c>
      <c r="DN1534" s="4">
        <v>2007</v>
      </c>
      <c r="DO1534" s="4">
        <v>671</v>
      </c>
      <c r="DP1534" s="4">
        <v>1006</v>
      </c>
      <c r="DS1534" s="4" t="s">
        <v>12498</v>
      </c>
      <c r="DU1534" s="4"/>
      <c r="DV1534" s="4"/>
      <c r="DW1534" s="4" t="s">
        <v>33941</v>
      </c>
    </row>
    <row r="1535" spans="1:127">
      <c r="A1535" s="60">
        <v>2903353</v>
      </c>
      <c r="B1535" s="4" t="s">
        <v>8211</v>
      </c>
      <c r="D1535" s="4" t="s">
        <v>8466</v>
      </c>
      <c r="F1535" s="4" t="s">
        <v>8339</v>
      </c>
      <c r="G1535" s="4" t="s">
        <v>12746</v>
      </c>
      <c r="H1535" s="4" t="s">
        <v>17025</v>
      </c>
      <c r="I1535" s="4" t="s">
        <v>8346</v>
      </c>
      <c r="J1535" s="4" t="s">
        <v>8346</v>
      </c>
      <c r="L1535" s="4" t="s">
        <v>8082</v>
      </c>
      <c r="M1535" s="4"/>
      <c r="N1535" s="4" t="s">
        <v>12144</v>
      </c>
      <c r="O1535" s="4"/>
      <c r="P1535" s="4" t="s">
        <v>12746</v>
      </c>
      <c r="Q1535" s="4"/>
      <c r="R1535" s="4"/>
      <c r="S1535" s="4"/>
      <c r="V1535" s="4" t="s">
        <v>12746</v>
      </c>
      <c r="W1535" s="4"/>
      <c r="X1535" s="4" t="s">
        <v>11911</v>
      </c>
      <c r="Y1535" s="4" t="s">
        <v>12074</v>
      </c>
      <c r="Z1535" s="4">
        <v>312</v>
      </c>
      <c r="AA1535" s="4">
        <v>8</v>
      </c>
      <c r="AB1535" s="4">
        <v>48</v>
      </c>
      <c r="AC1535" s="4">
        <v>1</v>
      </c>
      <c r="AD1535" s="4">
        <v>48</v>
      </c>
      <c r="AE1535" s="5">
        <v>6</v>
      </c>
      <c r="AF1535" s="4">
        <v>2</v>
      </c>
      <c r="AL1535" s="4">
        <f t="shared" si="140"/>
        <v>0</v>
      </c>
      <c r="AM1535" s="4">
        <f t="shared" si="141"/>
        <v>0</v>
      </c>
      <c r="AN1535" s="4">
        <v>3</v>
      </c>
      <c r="AO1535" s="4">
        <v>3</v>
      </c>
      <c r="AP1535" s="4">
        <v>3</v>
      </c>
      <c r="AQ1535" s="4">
        <v>3</v>
      </c>
      <c r="AR1535" s="4">
        <v>3</v>
      </c>
      <c r="AS1535" s="4">
        <v>3</v>
      </c>
      <c r="AT1535" s="4">
        <v>3</v>
      </c>
      <c r="AU1535" s="4">
        <v>3</v>
      </c>
      <c r="AV1535" s="4">
        <v>3</v>
      </c>
      <c r="AW1535" s="4">
        <v>3</v>
      </c>
      <c r="AX1535" s="4">
        <v>3</v>
      </c>
      <c r="AY1535" s="4">
        <v>3</v>
      </c>
      <c r="AZ1535" s="4">
        <v>3</v>
      </c>
      <c r="BA1535" s="4">
        <f t="shared" si="139"/>
        <v>36</v>
      </c>
      <c r="BB1535" s="3"/>
      <c r="BC1535" s="3"/>
      <c r="BD1535" s="4">
        <v>5959</v>
      </c>
      <c r="BE1535" s="63">
        <f t="shared" si="138"/>
        <v>5959</v>
      </c>
      <c r="BF1535" s="4" t="s">
        <v>11693</v>
      </c>
      <c r="BG1535" s="4">
        <v>6000</v>
      </c>
      <c r="BI1535" s="50">
        <v>321</v>
      </c>
      <c r="BJ1535" s="4">
        <f t="shared" si="142"/>
        <v>6321</v>
      </c>
      <c r="BK1535" s="4">
        <v>439</v>
      </c>
      <c r="BL1535" s="4">
        <v>17590</v>
      </c>
      <c r="BM1535" s="3" t="s">
        <v>12374</v>
      </c>
      <c r="BO1535" s="4"/>
      <c r="BP1535" s="4"/>
      <c r="BR1535" s="4"/>
      <c r="BS1535" s="4"/>
      <c r="CB1535" s="12"/>
      <c r="CL1535" s="4">
        <v>1</v>
      </c>
      <c r="CM1535" s="4">
        <v>5</v>
      </c>
      <c r="CR1535" s="4">
        <v>11269</v>
      </c>
      <c r="DK1535" s="50">
        <v>6700</v>
      </c>
      <c r="DL1535" s="50">
        <v>321</v>
      </c>
      <c r="DM1535" s="4">
        <v>148</v>
      </c>
      <c r="DN1535" s="4">
        <v>1480</v>
      </c>
      <c r="DO1535" s="4">
        <v>200</v>
      </c>
      <c r="DP1535" s="4">
        <v>270</v>
      </c>
      <c r="DS1535" s="4" t="s">
        <v>12498</v>
      </c>
      <c r="DU1535" s="4" t="s">
        <v>33942</v>
      </c>
      <c r="DV1535" s="4"/>
      <c r="DW1535" s="4"/>
    </row>
    <row r="1536" spans="1:127">
      <c r="A1536" s="60">
        <v>2903354</v>
      </c>
      <c r="B1536" s="4" t="s">
        <v>8337</v>
      </c>
      <c r="D1536" s="4" t="s">
        <v>8221</v>
      </c>
      <c r="E1536" s="4" t="s">
        <v>8340</v>
      </c>
      <c r="G1536" s="4" t="s">
        <v>12144</v>
      </c>
      <c r="H1536" s="4" t="s">
        <v>17025</v>
      </c>
      <c r="I1536" s="4" t="s">
        <v>8341</v>
      </c>
      <c r="J1536" s="4" t="s">
        <v>8341</v>
      </c>
      <c r="L1536" s="4" t="s">
        <v>8342</v>
      </c>
      <c r="M1536" s="4"/>
      <c r="N1536" s="4" t="s">
        <v>12144</v>
      </c>
      <c r="O1536" s="4"/>
      <c r="P1536" s="4" t="s">
        <v>12746</v>
      </c>
      <c r="Q1536" s="4"/>
      <c r="R1536" s="4"/>
      <c r="S1536" s="4"/>
      <c r="V1536" s="4" t="s">
        <v>12746</v>
      </c>
      <c r="W1536" s="4"/>
      <c r="X1536" s="4" t="s">
        <v>11911</v>
      </c>
      <c r="Y1536" s="4" t="s">
        <v>12074</v>
      </c>
      <c r="Z1536" s="4">
        <v>300</v>
      </c>
      <c r="AA1536" s="4">
        <v>9</v>
      </c>
      <c r="AB1536" s="4">
        <v>57</v>
      </c>
      <c r="AC1536" s="4">
        <v>1</v>
      </c>
      <c r="AD1536" s="4">
        <v>57</v>
      </c>
      <c r="AE1536" s="5">
        <v>6</v>
      </c>
      <c r="AH1536" s="3">
        <v>1</v>
      </c>
      <c r="AL1536" s="4">
        <f t="shared" si="140"/>
        <v>1</v>
      </c>
      <c r="AM1536" s="4">
        <f t="shared" si="141"/>
        <v>0</v>
      </c>
      <c r="AN1536" s="4">
        <v>4</v>
      </c>
      <c r="AO1536" s="4">
        <v>4</v>
      </c>
      <c r="AP1536" s="4">
        <v>4</v>
      </c>
      <c r="AQ1536" s="4">
        <v>4</v>
      </c>
      <c r="AR1536" s="4">
        <v>4</v>
      </c>
      <c r="AS1536" s="4">
        <v>4</v>
      </c>
      <c r="AT1536" s="4">
        <v>5</v>
      </c>
      <c r="AU1536" s="4">
        <v>5</v>
      </c>
      <c r="AV1536" s="4">
        <v>5</v>
      </c>
      <c r="AW1536" s="4">
        <v>5</v>
      </c>
      <c r="AX1536" s="4">
        <v>5</v>
      </c>
      <c r="AY1536" s="4">
        <v>4</v>
      </c>
      <c r="AZ1536" s="4">
        <v>4</v>
      </c>
      <c r="BA1536" s="4">
        <f t="shared" si="139"/>
        <v>53</v>
      </c>
      <c r="BB1536" s="4">
        <v>4150</v>
      </c>
      <c r="BD1536" s="4">
        <v>5280</v>
      </c>
      <c r="BE1536" s="63">
        <f t="shared" si="138"/>
        <v>9430</v>
      </c>
      <c r="BG1536" s="4">
        <v>5557</v>
      </c>
      <c r="BH1536" s="4">
        <v>250</v>
      </c>
      <c r="BJ1536" s="4">
        <f t="shared" si="142"/>
        <v>5807</v>
      </c>
      <c r="BK1536" s="4">
        <v>2000</v>
      </c>
      <c r="BL1536" s="4">
        <v>10000</v>
      </c>
      <c r="BM1536" s="4" t="s">
        <v>12005</v>
      </c>
      <c r="BN1536" s="4">
        <v>3</v>
      </c>
      <c r="BO1536" s="4">
        <v>150</v>
      </c>
      <c r="BP1536" s="4" t="s">
        <v>12000</v>
      </c>
      <c r="BQ1536" s="4">
        <v>400</v>
      </c>
      <c r="BR1536" s="4">
        <v>6000</v>
      </c>
      <c r="BS1536" s="4" t="s">
        <v>35863</v>
      </c>
      <c r="BV1536" s="3"/>
      <c r="CB1536" s="12"/>
      <c r="CH1536" s="3">
        <v>1</v>
      </c>
      <c r="CI1536" s="3">
        <v>16</v>
      </c>
      <c r="CR1536" s="4">
        <v>10343</v>
      </c>
      <c r="CS1536" s="4">
        <v>1250</v>
      </c>
      <c r="CT1536" s="4">
        <v>250</v>
      </c>
      <c r="CU1536" s="4" t="s">
        <v>11869</v>
      </c>
      <c r="CV1536" s="4" t="s">
        <v>13475</v>
      </c>
      <c r="DM1536" s="4">
        <v>400</v>
      </c>
      <c r="DN1536" s="4">
        <v>4000</v>
      </c>
      <c r="DO1536" s="4">
        <v>1500</v>
      </c>
      <c r="DP1536" s="4">
        <v>1000</v>
      </c>
      <c r="DS1536" s="4" t="s">
        <v>12498</v>
      </c>
      <c r="DU1536" s="4" t="s">
        <v>33943</v>
      </c>
      <c r="DV1536" s="4"/>
      <c r="DW1536" s="4"/>
    </row>
    <row r="1537" spans="1:127">
      <c r="A1537" s="60">
        <v>2903355</v>
      </c>
      <c r="B1537" s="4" t="s">
        <v>8468</v>
      </c>
      <c r="D1537" s="4" t="s">
        <v>8586</v>
      </c>
      <c r="E1537" s="4" t="s">
        <v>8459</v>
      </c>
      <c r="F1537" s="4" t="s">
        <v>8331</v>
      </c>
      <c r="G1537" s="4" t="s">
        <v>12746</v>
      </c>
      <c r="H1537" s="4" t="s">
        <v>17025</v>
      </c>
      <c r="I1537" s="4" t="s">
        <v>12362</v>
      </c>
      <c r="J1537" s="4" t="s">
        <v>12362</v>
      </c>
      <c r="L1537" s="4" t="s">
        <v>8491</v>
      </c>
      <c r="M1537" s="4" t="s">
        <v>8330</v>
      </c>
      <c r="N1537" s="4" t="s">
        <v>12144</v>
      </c>
      <c r="O1537" s="4"/>
      <c r="P1537" s="4" t="s">
        <v>12144</v>
      </c>
      <c r="Q1537" s="4"/>
      <c r="R1537" s="4"/>
      <c r="S1537" s="4"/>
      <c r="V1537" s="4" t="s">
        <v>12746</v>
      </c>
      <c r="W1537" s="4"/>
      <c r="X1537" s="4" t="s">
        <v>11911</v>
      </c>
      <c r="Y1537" s="4" t="s">
        <v>12074</v>
      </c>
      <c r="Z1537" s="4">
        <v>225</v>
      </c>
      <c r="AA1537" s="4">
        <v>10</v>
      </c>
      <c r="AB1537" s="4">
        <v>55</v>
      </c>
      <c r="AC1537" s="4">
        <v>1</v>
      </c>
      <c r="AD1537" s="4">
        <v>55</v>
      </c>
      <c r="AE1537" s="5">
        <v>5.5</v>
      </c>
      <c r="AF1537" s="4">
        <v>1</v>
      </c>
      <c r="AJ1537" s="3">
        <v>1</v>
      </c>
      <c r="AL1537" s="4">
        <f t="shared" si="140"/>
        <v>1</v>
      </c>
      <c r="AM1537" s="4">
        <f t="shared" si="141"/>
        <v>0</v>
      </c>
      <c r="AN1537" s="4">
        <v>3</v>
      </c>
      <c r="AO1537" s="4"/>
      <c r="AP1537" s="4">
        <v>2</v>
      </c>
      <c r="AQ1537" s="4">
        <v>2</v>
      </c>
      <c r="AR1537" s="4">
        <v>3</v>
      </c>
      <c r="AS1537" s="4">
        <v>4</v>
      </c>
      <c r="AT1537" s="4">
        <v>4</v>
      </c>
      <c r="AU1537" s="4">
        <v>4</v>
      </c>
      <c r="AV1537" s="4">
        <v>4</v>
      </c>
      <c r="AW1537" s="4">
        <v>2</v>
      </c>
      <c r="AX1537" s="4">
        <v>2</v>
      </c>
      <c r="AY1537" s="4">
        <v>2</v>
      </c>
      <c r="AZ1537" s="4"/>
      <c r="BA1537" s="4">
        <f t="shared" si="139"/>
        <v>29</v>
      </c>
      <c r="BC1537" s="3">
        <v>1300</v>
      </c>
      <c r="BD1537" s="4">
        <v>3168</v>
      </c>
      <c r="BE1537" s="63">
        <f t="shared" si="138"/>
        <v>4468</v>
      </c>
      <c r="BF1537" s="4" t="s">
        <v>11693</v>
      </c>
      <c r="BG1537" s="4">
        <v>3950</v>
      </c>
      <c r="BI1537" s="50">
        <v>215</v>
      </c>
      <c r="BJ1537" s="4">
        <f t="shared" si="142"/>
        <v>4165</v>
      </c>
      <c r="BK1537" s="4">
        <v>920</v>
      </c>
      <c r="BL1537" s="4">
        <v>7730</v>
      </c>
      <c r="BM1537" s="4" t="s">
        <v>12731</v>
      </c>
      <c r="BN1537" s="4">
        <v>2</v>
      </c>
      <c r="BO1537" s="4">
        <v>120</v>
      </c>
      <c r="BP1537" s="4" t="s">
        <v>13880</v>
      </c>
      <c r="BR1537" s="4"/>
      <c r="BS1537" s="4"/>
      <c r="CB1537" s="12"/>
      <c r="CL1537" s="4">
        <v>1</v>
      </c>
      <c r="CM1537" s="4">
        <v>10</v>
      </c>
      <c r="CR1537" s="4">
        <v>3685</v>
      </c>
      <c r="DK1537" s="50">
        <v>4300</v>
      </c>
      <c r="DL1537" s="50">
        <v>215</v>
      </c>
      <c r="DM1537" s="4">
        <v>220</v>
      </c>
      <c r="DN1537" s="4">
        <v>2200</v>
      </c>
      <c r="DO1537" s="4">
        <v>420</v>
      </c>
      <c r="DP1537" s="4">
        <v>590</v>
      </c>
      <c r="DQ1537" s="4">
        <v>830</v>
      </c>
      <c r="DR1537" s="4">
        <v>1160</v>
      </c>
      <c r="DS1537" s="4" t="s">
        <v>12498</v>
      </c>
      <c r="DU1537" s="4" t="s">
        <v>33944</v>
      </c>
      <c r="DV1537" s="4"/>
      <c r="DW1537" s="4"/>
    </row>
    <row r="1538" spans="1:127">
      <c r="A1538" s="60">
        <v>2903356</v>
      </c>
      <c r="B1538" s="4" t="s">
        <v>8195</v>
      </c>
      <c r="D1538" s="4" t="s">
        <v>8457</v>
      </c>
      <c r="E1538" s="3" t="s">
        <v>8308</v>
      </c>
      <c r="F1538" s="4" t="s">
        <v>8305</v>
      </c>
      <c r="G1538" s="4" t="s">
        <v>12746</v>
      </c>
      <c r="H1538" s="4" t="s">
        <v>17025</v>
      </c>
      <c r="I1538" s="4" t="s">
        <v>8306</v>
      </c>
      <c r="J1538" s="4" t="s">
        <v>8306</v>
      </c>
      <c r="L1538" s="3" t="s">
        <v>8307</v>
      </c>
      <c r="M1538" s="4" t="s">
        <v>12637</v>
      </c>
      <c r="N1538" s="4" t="s">
        <v>12144</v>
      </c>
      <c r="O1538" s="4"/>
      <c r="P1538" s="4" t="s">
        <v>12746</v>
      </c>
      <c r="Q1538" s="4"/>
      <c r="R1538" s="4"/>
      <c r="S1538" s="4"/>
      <c r="V1538" s="4" t="s">
        <v>12746</v>
      </c>
      <c r="W1538" s="4"/>
      <c r="X1538" s="4" t="s">
        <v>11911</v>
      </c>
      <c r="Y1538" s="4" t="s">
        <v>12062</v>
      </c>
      <c r="Z1538" s="4">
        <v>304</v>
      </c>
      <c r="AA1538" s="4">
        <v>9</v>
      </c>
      <c r="AB1538" s="4">
        <v>54</v>
      </c>
      <c r="AC1538" s="4">
        <v>1</v>
      </c>
      <c r="AD1538" s="4">
        <v>54</v>
      </c>
      <c r="AE1538" s="5">
        <v>6</v>
      </c>
      <c r="AF1538" s="4">
        <v>1</v>
      </c>
      <c r="AL1538" s="4">
        <f t="shared" si="140"/>
        <v>0</v>
      </c>
      <c r="AM1538" s="4">
        <f t="shared" si="141"/>
        <v>0</v>
      </c>
      <c r="AN1538" s="4">
        <v>2</v>
      </c>
      <c r="AO1538" s="4">
        <v>2</v>
      </c>
      <c r="AP1538" s="4">
        <v>2</v>
      </c>
      <c r="AQ1538" s="4">
        <v>2</v>
      </c>
      <c r="AR1538" s="4">
        <v>2</v>
      </c>
      <c r="AS1538" s="4">
        <v>2</v>
      </c>
      <c r="AT1538" s="4">
        <v>2</v>
      </c>
      <c r="AU1538" s="4">
        <v>2</v>
      </c>
      <c r="AV1538" s="4">
        <v>2</v>
      </c>
      <c r="AW1538" s="4">
        <v>2</v>
      </c>
      <c r="AX1538" s="4">
        <v>2</v>
      </c>
      <c r="AY1538" s="4">
        <v>2</v>
      </c>
      <c r="AZ1538" s="4">
        <v>2</v>
      </c>
      <c r="BA1538" s="4">
        <f t="shared" si="139"/>
        <v>24</v>
      </c>
      <c r="BB1538" s="3"/>
      <c r="BC1538" s="3"/>
      <c r="BD1538" s="4">
        <v>1920</v>
      </c>
      <c r="BE1538" s="63">
        <f t="shared" si="138"/>
        <v>1920</v>
      </c>
      <c r="BG1538" s="4">
        <v>4392</v>
      </c>
      <c r="BI1538" s="50">
        <v>200</v>
      </c>
      <c r="BJ1538" s="4">
        <f t="shared" si="142"/>
        <v>4592</v>
      </c>
      <c r="BK1538" s="4">
        <v>1550</v>
      </c>
      <c r="BL1538" s="4">
        <v>10852</v>
      </c>
      <c r="BM1538" s="4" t="s">
        <v>9506</v>
      </c>
      <c r="BO1538" s="4"/>
      <c r="BP1538" s="4"/>
      <c r="BR1538" s="4"/>
      <c r="BS1538" s="4"/>
      <c r="CB1538" s="12"/>
      <c r="CL1538" s="4">
        <v>2</v>
      </c>
      <c r="CM1538" s="4">
        <v>7</v>
      </c>
      <c r="CR1538" s="4">
        <v>6260</v>
      </c>
      <c r="DK1538" s="50">
        <v>4000</v>
      </c>
      <c r="DL1538" s="50">
        <v>200</v>
      </c>
      <c r="DM1538" s="4">
        <v>250</v>
      </c>
      <c r="DN1538" s="4">
        <v>2500</v>
      </c>
      <c r="DO1538" s="4">
        <v>750</v>
      </c>
      <c r="DP1538" s="4">
        <v>1500</v>
      </c>
      <c r="DS1538" s="4" t="s">
        <v>12498</v>
      </c>
      <c r="DU1538" s="4"/>
      <c r="DV1538" s="4"/>
      <c r="DW1538" s="4"/>
    </row>
    <row r="1539" spans="1:127">
      <c r="A1539" s="60">
        <v>2903357</v>
      </c>
      <c r="B1539" s="4" t="s">
        <v>9066</v>
      </c>
      <c r="D1539" s="4" t="s">
        <v>9067</v>
      </c>
      <c r="E1539" s="4" t="s">
        <v>8311</v>
      </c>
      <c r="F1539" s="4" t="s">
        <v>9067</v>
      </c>
      <c r="G1539" s="4" t="s">
        <v>12144</v>
      </c>
      <c r="H1539" s="4" t="s">
        <v>17025</v>
      </c>
      <c r="I1539" s="4" t="s">
        <v>8306</v>
      </c>
      <c r="J1539" s="4" t="s">
        <v>8306</v>
      </c>
      <c r="L1539" s="3" t="s">
        <v>8307</v>
      </c>
      <c r="M1539" s="4"/>
      <c r="N1539" s="4" t="s">
        <v>12144</v>
      </c>
      <c r="O1539" s="4"/>
      <c r="P1539" s="4" t="s">
        <v>12746</v>
      </c>
      <c r="Q1539" s="4"/>
      <c r="R1539" s="4"/>
      <c r="S1539" s="4"/>
      <c r="V1539" s="4" t="s">
        <v>12144</v>
      </c>
      <c r="W1539" s="4" t="s">
        <v>9068</v>
      </c>
      <c r="X1539" s="4" t="s">
        <v>12646</v>
      </c>
      <c r="Y1539" s="4" t="s">
        <v>14532</v>
      </c>
      <c r="Z1539" s="4">
        <v>307</v>
      </c>
      <c r="AA1539" s="4">
        <v>10</v>
      </c>
      <c r="AB1539" s="4">
        <v>60</v>
      </c>
      <c r="AC1539" s="4">
        <v>1</v>
      </c>
      <c r="AD1539" s="4">
        <v>60</v>
      </c>
      <c r="AE1539" s="5">
        <v>6</v>
      </c>
      <c r="AL1539" s="4">
        <f t="shared" si="140"/>
        <v>0</v>
      </c>
      <c r="AM1539" s="4">
        <f t="shared" si="141"/>
        <v>0</v>
      </c>
      <c r="AN1539" s="4">
        <v>2</v>
      </c>
      <c r="AO1539" s="4">
        <v>2</v>
      </c>
      <c r="AP1539" s="4">
        <v>2</v>
      </c>
      <c r="AQ1539" s="4">
        <v>2</v>
      </c>
      <c r="AR1539" s="4">
        <v>2</v>
      </c>
      <c r="AS1539" s="4">
        <v>2</v>
      </c>
      <c r="AT1539" s="4">
        <v>2</v>
      </c>
      <c r="AU1539" s="4">
        <v>2</v>
      </c>
      <c r="AV1539" s="4">
        <v>2</v>
      </c>
      <c r="AW1539" s="4">
        <v>2</v>
      </c>
      <c r="AX1539" s="4">
        <v>2</v>
      </c>
      <c r="AY1539" s="4">
        <v>2</v>
      </c>
      <c r="AZ1539" s="4">
        <v>2</v>
      </c>
      <c r="BA1539" s="4">
        <f t="shared" si="139"/>
        <v>24</v>
      </c>
      <c r="BD1539" s="4">
        <v>3120</v>
      </c>
      <c r="BE1539" s="63">
        <f t="shared" si="138"/>
        <v>3120</v>
      </c>
      <c r="BF1539" s="4" t="s">
        <v>11693</v>
      </c>
      <c r="BG1539" s="4">
        <v>3722</v>
      </c>
      <c r="BI1539" s="50">
        <v>78</v>
      </c>
      <c r="BJ1539" s="4">
        <f t="shared" si="142"/>
        <v>3800</v>
      </c>
      <c r="BK1539" s="4">
        <v>33</v>
      </c>
      <c r="BL1539" s="4">
        <v>95</v>
      </c>
      <c r="BM1539" s="4" t="s">
        <v>13087</v>
      </c>
      <c r="BN1539" s="4">
        <v>265</v>
      </c>
      <c r="BO1539" s="4">
        <v>10618</v>
      </c>
      <c r="BP1539" s="4" t="s">
        <v>13212</v>
      </c>
      <c r="BR1539" s="4"/>
      <c r="BS1539" s="4"/>
      <c r="CB1539" s="12"/>
      <c r="CL1539" s="4">
        <v>1</v>
      </c>
      <c r="CM1539" s="4">
        <v>3</v>
      </c>
      <c r="CR1539" s="4">
        <v>6913</v>
      </c>
      <c r="DK1539" s="50">
        <v>1560</v>
      </c>
      <c r="DL1539" s="50">
        <v>78</v>
      </c>
      <c r="DM1539" s="4">
        <v>138</v>
      </c>
      <c r="DN1539" s="4">
        <v>1725</v>
      </c>
      <c r="DO1539" s="4">
        <v>118</v>
      </c>
      <c r="DP1539" s="4">
        <v>238</v>
      </c>
      <c r="DQ1539" s="4">
        <v>118</v>
      </c>
      <c r="DR1539" s="4">
        <v>238</v>
      </c>
      <c r="DS1539" s="4" t="s">
        <v>12498</v>
      </c>
      <c r="DU1539" s="4" t="s">
        <v>33945</v>
      </c>
      <c r="DV1539" s="4"/>
      <c r="DW1539" s="4" t="s">
        <v>33946</v>
      </c>
    </row>
    <row r="1540" spans="1:127">
      <c r="A1540" s="60">
        <v>2903358</v>
      </c>
      <c r="B1540" s="4" t="s">
        <v>8581</v>
      </c>
      <c r="D1540" s="4" t="s">
        <v>8473</v>
      </c>
      <c r="E1540" s="4" t="s">
        <v>8584</v>
      </c>
      <c r="F1540" s="4" t="s">
        <v>8582</v>
      </c>
      <c r="G1540" s="4" t="s">
        <v>12746</v>
      </c>
      <c r="H1540" s="4" t="s">
        <v>17025</v>
      </c>
      <c r="I1540" s="4" t="s">
        <v>8583</v>
      </c>
      <c r="J1540" s="4" t="s">
        <v>8583</v>
      </c>
      <c r="L1540" s="4" t="s">
        <v>8591</v>
      </c>
      <c r="M1540" s="4" t="s">
        <v>12637</v>
      </c>
      <c r="N1540" s="4" t="s">
        <v>12144</v>
      </c>
      <c r="O1540" s="4"/>
      <c r="P1540" s="4" t="s">
        <v>12746</v>
      </c>
      <c r="Q1540" s="4"/>
      <c r="R1540" s="4"/>
      <c r="S1540" s="4"/>
      <c r="V1540" s="4" t="s">
        <v>12746</v>
      </c>
      <c r="W1540" s="4"/>
      <c r="X1540" s="4" t="s">
        <v>11911</v>
      </c>
      <c r="Y1540" s="4" t="s">
        <v>12074</v>
      </c>
      <c r="Z1540" s="4">
        <v>305</v>
      </c>
      <c r="AA1540" s="4">
        <v>8</v>
      </c>
      <c r="AB1540" s="4">
        <v>40</v>
      </c>
      <c r="AC1540" s="4">
        <v>1</v>
      </c>
      <c r="AD1540" s="4">
        <v>40</v>
      </c>
      <c r="AE1540" s="5">
        <v>5</v>
      </c>
      <c r="AF1540" s="4">
        <v>2</v>
      </c>
      <c r="AL1540" s="4">
        <f t="shared" si="140"/>
        <v>0</v>
      </c>
      <c r="AM1540" s="4">
        <f t="shared" si="141"/>
        <v>0</v>
      </c>
      <c r="AO1540" s="4"/>
      <c r="AP1540" s="4"/>
      <c r="AQ1540" s="4"/>
      <c r="AR1540" s="4"/>
      <c r="AS1540" s="4"/>
      <c r="AT1540" s="4"/>
      <c r="AU1540" s="4"/>
      <c r="AV1540" s="4"/>
      <c r="AW1540" s="4"/>
      <c r="AX1540" s="4"/>
      <c r="AY1540" s="4"/>
      <c r="AZ1540" s="4"/>
      <c r="BA1540" s="4">
        <f t="shared" si="139"/>
        <v>0</v>
      </c>
      <c r="BB1540" s="3"/>
      <c r="BE1540" s="63">
        <f t="shared" si="138"/>
        <v>0</v>
      </c>
      <c r="BG1540" s="4">
        <v>1000</v>
      </c>
      <c r="BH1540" s="4">
        <v>180</v>
      </c>
      <c r="BJ1540" s="4">
        <f t="shared" si="142"/>
        <v>1180</v>
      </c>
      <c r="BK1540" s="4">
        <v>140</v>
      </c>
      <c r="BL1540" s="4">
        <v>7800</v>
      </c>
      <c r="BM1540" s="4" t="s">
        <v>12374</v>
      </c>
      <c r="BO1540" s="4"/>
      <c r="BP1540" s="4"/>
      <c r="BR1540" s="4"/>
      <c r="BS1540" s="4"/>
      <c r="CB1540" s="12"/>
      <c r="CC1540" s="3">
        <v>7800</v>
      </c>
      <c r="CR1540" s="4">
        <v>6620</v>
      </c>
      <c r="CS1540" s="4">
        <v>36</v>
      </c>
      <c r="CT1540" s="4">
        <v>180</v>
      </c>
      <c r="CU1540" s="4" t="s">
        <v>11986</v>
      </c>
      <c r="CV1540" s="4" t="s">
        <v>12328</v>
      </c>
      <c r="DM1540" s="4">
        <v>50</v>
      </c>
      <c r="DN1540" s="4">
        <v>780</v>
      </c>
      <c r="DS1540" s="4" t="s">
        <v>12498</v>
      </c>
      <c r="DU1540" s="4"/>
      <c r="DV1540" s="4"/>
      <c r="DW1540" s="4"/>
    </row>
    <row r="1541" spans="1:127">
      <c r="A1541" s="60">
        <v>2903359</v>
      </c>
      <c r="B1541" s="4" t="s">
        <v>8461</v>
      </c>
      <c r="D1541" s="59" t="s">
        <v>228</v>
      </c>
      <c r="E1541" s="59" t="s">
        <v>112</v>
      </c>
      <c r="F1541" s="59"/>
      <c r="G1541" s="4" t="s">
        <v>12746</v>
      </c>
      <c r="H1541" s="4" t="s">
        <v>17025</v>
      </c>
      <c r="I1541" s="4" t="s">
        <v>8333</v>
      </c>
      <c r="J1541" s="4" t="s">
        <v>8333</v>
      </c>
      <c r="L1541" s="4" t="s">
        <v>8591</v>
      </c>
      <c r="M1541" s="59" t="s">
        <v>113</v>
      </c>
      <c r="N1541" s="4" t="s">
        <v>12144</v>
      </c>
      <c r="O1541" s="4" t="s">
        <v>33995</v>
      </c>
      <c r="P1541" s="4" t="s">
        <v>12746</v>
      </c>
      <c r="Q1541" s="4"/>
      <c r="R1541" s="4"/>
      <c r="S1541" s="4"/>
      <c r="U1541" s="4" t="s">
        <v>12637</v>
      </c>
      <c r="V1541" s="4" t="s">
        <v>12746</v>
      </c>
      <c r="W1541" s="4"/>
      <c r="X1541" s="4" t="s">
        <v>11911</v>
      </c>
      <c r="Y1541" s="4" t="s">
        <v>13986</v>
      </c>
      <c r="Z1541" s="4">
        <v>307</v>
      </c>
      <c r="AA1541" s="4">
        <v>9</v>
      </c>
      <c r="AB1541" s="4">
        <v>45</v>
      </c>
      <c r="AC1541" s="4">
        <v>1</v>
      </c>
      <c r="AD1541" s="4">
        <v>45</v>
      </c>
      <c r="AE1541" s="5">
        <v>5</v>
      </c>
      <c r="AF1541" s="4">
        <v>2</v>
      </c>
      <c r="AL1541" s="4">
        <f t="shared" si="140"/>
        <v>0</v>
      </c>
      <c r="AM1541" s="4">
        <f t="shared" si="141"/>
        <v>0</v>
      </c>
      <c r="AN1541" s="4">
        <v>2</v>
      </c>
      <c r="AO1541" s="4">
        <v>2</v>
      </c>
      <c r="AP1541" s="4">
        <v>2</v>
      </c>
      <c r="AQ1541" s="4">
        <v>2</v>
      </c>
      <c r="AR1541" s="4">
        <v>2</v>
      </c>
      <c r="AS1541" s="4">
        <v>2</v>
      </c>
      <c r="AT1541" s="4">
        <v>2</v>
      </c>
      <c r="AU1541" s="4">
        <v>2</v>
      </c>
      <c r="AV1541" s="4">
        <v>2</v>
      </c>
      <c r="AW1541" s="4">
        <v>2</v>
      </c>
      <c r="AX1541" s="4">
        <v>2</v>
      </c>
      <c r="AY1541" s="4">
        <v>2</v>
      </c>
      <c r="AZ1541" s="4">
        <v>2</v>
      </c>
      <c r="BA1541" s="4">
        <f t="shared" si="139"/>
        <v>24</v>
      </c>
      <c r="BB1541" s="3"/>
      <c r="BC1541" s="3"/>
      <c r="BD1541" s="4">
        <v>2500</v>
      </c>
      <c r="BE1541" s="63">
        <f t="shared" si="138"/>
        <v>2500</v>
      </c>
      <c r="BG1541" s="4">
        <v>3000</v>
      </c>
      <c r="BI1541" s="50">
        <v>178</v>
      </c>
      <c r="BJ1541" s="4">
        <f t="shared" si="142"/>
        <v>3178</v>
      </c>
      <c r="BK1541" s="4">
        <v>1716</v>
      </c>
      <c r="BL1541" s="4">
        <v>12917</v>
      </c>
      <c r="BM1541" s="4" t="s">
        <v>9506</v>
      </c>
      <c r="BO1541" s="4"/>
      <c r="BP1541" s="4"/>
      <c r="BR1541" s="4"/>
      <c r="BS1541" s="4"/>
      <c r="CB1541" s="12"/>
      <c r="CL1541" s="4">
        <v>1</v>
      </c>
      <c r="CM1541" s="4">
        <v>5</v>
      </c>
      <c r="CR1541" s="4">
        <v>9739</v>
      </c>
      <c r="DK1541" s="50">
        <v>3560</v>
      </c>
      <c r="DL1541" s="50">
        <v>178</v>
      </c>
      <c r="DM1541" s="4">
        <v>200</v>
      </c>
      <c r="DN1541" s="4">
        <v>2000</v>
      </c>
      <c r="DO1541" s="4">
        <v>1000</v>
      </c>
      <c r="DP1541" s="4">
        <v>1000</v>
      </c>
      <c r="DS1541" s="4" t="s">
        <v>12498</v>
      </c>
      <c r="DU1541" s="4" t="s">
        <v>34078</v>
      </c>
      <c r="DV1541" s="4"/>
      <c r="DW1541" s="4"/>
    </row>
    <row r="1542" spans="1:127">
      <c r="A1542" s="60">
        <v>2903360</v>
      </c>
      <c r="B1542" s="4" t="s">
        <v>8703</v>
      </c>
      <c r="D1542" s="4" t="s">
        <v>8592</v>
      </c>
      <c r="F1542" s="4" t="s">
        <v>8593</v>
      </c>
      <c r="G1542" s="4" t="s">
        <v>12746</v>
      </c>
      <c r="H1542" s="4" t="s">
        <v>17025</v>
      </c>
      <c r="J1542" s="59" t="s">
        <v>216</v>
      </c>
      <c r="K1542" s="59"/>
      <c r="L1542" s="4" t="s">
        <v>8591</v>
      </c>
      <c r="M1542" s="4" t="s">
        <v>8832</v>
      </c>
      <c r="N1542" s="4" t="s">
        <v>12144</v>
      </c>
      <c r="O1542" s="4" t="s">
        <v>34079</v>
      </c>
      <c r="P1542" s="4" t="s">
        <v>12746</v>
      </c>
      <c r="Q1542" s="4"/>
      <c r="R1542" s="4"/>
      <c r="S1542" s="4"/>
      <c r="V1542" s="4" t="s">
        <v>12746</v>
      </c>
      <c r="W1542" s="4"/>
      <c r="X1542" s="4" t="s">
        <v>13591</v>
      </c>
      <c r="Y1542" s="4" t="s">
        <v>12062</v>
      </c>
      <c r="Z1542" s="4">
        <v>230</v>
      </c>
      <c r="AA1542" s="4">
        <v>8</v>
      </c>
      <c r="AB1542" s="4">
        <v>40</v>
      </c>
      <c r="AC1542" s="4">
        <v>1</v>
      </c>
      <c r="AD1542" s="4">
        <v>40</v>
      </c>
      <c r="AE1542" s="5">
        <v>5</v>
      </c>
      <c r="AL1542" s="4">
        <f t="shared" si="140"/>
        <v>0</v>
      </c>
      <c r="AM1542" s="4">
        <f t="shared" si="141"/>
        <v>0</v>
      </c>
      <c r="AO1542" s="4"/>
      <c r="AP1542" s="4"/>
      <c r="AQ1542" s="4"/>
      <c r="AR1542" s="4"/>
      <c r="AS1542" s="4"/>
      <c r="AT1542" s="4"/>
      <c r="AU1542" s="4"/>
      <c r="AV1542" s="4"/>
      <c r="AW1542" s="4"/>
      <c r="AX1542" s="4"/>
      <c r="AY1542" s="4"/>
      <c r="AZ1542" s="4"/>
      <c r="BA1542" s="4">
        <f t="shared" si="139"/>
        <v>0</v>
      </c>
      <c r="BB1542" s="3"/>
      <c r="BC1542" s="3"/>
      <c r="BE1542" s="63">
        <f t="shared" si="138"/>
        <v>0</v>
      </c>
      <c r="BF1542" s="4" t="s">
        <v>11693</v>
      </c>
      <c r="BG1542" s="4">
        <v>2000</v>
      </c>
      <c r="BI1542" s="50">
        <v>200</v>
      </c>
      <c r="BJ1542" s="4">
        <f t="shared" si="142"/>
        <v>2200</v>
      </c>
      <c r="BK1542" s="4">
        <v>1500</v>
      </c>
      <c r="BL1542" s="4">
        <v>9000</v>
      </c>
      <c r="BM1542" s="4" t="s">
        <v>9506</v>
      </c>
      <c r="BO1542" s="4"/>
      <c r="BP1542" s="4"/>
      <c r="BR1542" s="4"/>
      <c r="BS1542" s="4"/>
      <c r="CB1542" s="12"/>
      <c r="CL1542" s="4">
        <v>1</v>
      </c>
      <c r="CM1542" s="4">
        <v>10</v>
      </c>
      <c r="CR1542" s="4">
        <v>6800</v>
      </c>
      <c r="DK1542" s="50">
        <v>4000</v>
      </c>
      <c r="DL1542" s="50">
        <v>200</v>
      </c>
      <c r="DM1542" s="4">
        <v>100</v>
      </c>
      <c r="DN1542" s="4">
        <v>1200</v>
      </c>
      <c r="DO1542" s="4">
        <v>600</v>
      </c>
      <c r="DP1542" s="4">
        <v>600</v>
      </c>
      <c r="DS1542" s="4" t="s">
        <v>12498</v>
      </c>
      <c r="DU1542" s="4"/>
      <c r="DV1542" s="4"/>
      <c r="DW1542" s="4"/>
    </row>
    <row r="1543" spans="1:127">
      <c r="A1543" s="60">
        <v>2903361</v>
      </c>
      <c r="B1543" s="4" t="s">
        <v>8953</v>
      </c>
      <c r="D1543" s="4" t="s">
        <v>8711</v>
      </c>
      <c r="E1543" s="4" t="s">
        <v>8831</v>
      </c>
      <c r="F1543" s="4" t="s">
        <v>8712</v>
      </c>
      <c r="G1543" s="4" t="s">
        <v>12746</v>
      </c>
      <c r="H1543" s="4" t="s">
        <v>17025</v>
      </c>
      <c r="I1543" s="4" t="s">
        <v>8713</v>
      </c>
      <c r="J1543" s="4" t="s">
        <v>8713</v>
      </c>
      <c r="L1543" s="4" t="s">
        <v>8599</v>
      </c>
      <c r="M1543" s="4" t="s">
        <v>12637</v>
      </c>
      <c r="N1543" s="4" t="s">
        <v>12144</v>
      </c>
      <c r="O1543" s="4"/>
      <c r="P1543" s="4" t="s">
        <v>12746</v>
      </c>
      <c r="Q1543" s="4"/>
      <c r="R1543" s="4"/>
      <c r="S1543" s="4"/>
      <c r="V1543" s="4" t="s">
        <v>12144</v>
      </c>
      <c r="W1543" s="4" t="s">
        <v>8596</v>
      </c>
      <c r="X1543" s="4" t="s">
        <v>12050</v>
      </c>
      <c r="Y1543" s="4" t="s">
        <v>11749</v>
      </c>
      <c r="Z1543" s="4">
        <v>306</v>
      </c>
      <c r="AA1543" s="4">
        <v>9</v>
      </c>
      <c r="AB1543" s="4">
        <v>49</v>
      </c>
      <c r="AC1543" s="4">
        <v>1</v>
      </c>
      <c r="AD1543" s="4">
        <v>49</v>
      </c>
      <c r="AE1543" s="5">
        <v>5.5</v>
      </c>
      <c r="AF1543" s="4">
        <v>2</v>
      </c>
      <c r="AJ1543" s="3">
        <v>2</v>
      </c>
      <c r="AK1543" s="3">
        <v>2</v>
      </c>
      <c r="AL1543" s="4">
        <f t="shared" si="140"/>
        <v>2</v>
      </c>
      <c r="AM1543" s="4">
        <f t="shared" si="141"/>
        <v>2</v>
      </c>
      <c r="AN1543" s="4">
        <v>15</v>
      </c>
      <c r="AO1543" s="4">
        <v>10</v>
      </c>
      <c r="AP1543" s="4">
        <v>13</v>
      </c>
      <c r="AQ1543" s="4">
        <v>16</v>
      </c>
      <c r="AR1543" s="4">
        <v>18</v>
      </c>
      <c r="AS1543" s="4">
        <v>23</v>
      </c>
      <c r="AT1543" s="4">
        <v>16</v>
      </c>
      <c r="AU1543" s="4">
        <v>9</v>
      </c>
      <c r="AV1543" s="4">
        <v>12</v>
      </c>
      <c r="AW1543" s="4">
        <v>11</v>
      </c>
      <c r="AX1543" s="4">
        <v>22</v>
      </c>
      <c r="AY1543" s="4">
        <v>19</v>
      </c>
      <c r="AZ1543" s="4">
        <v>19</v>
      </c>
      <c r="BA1543" s="4">
        <f t="shared" si="139"/>
        <v>188</v>
      </c>
      <c r="BB1543" s="3"/>
      <c r="BC1543" s="3">
        <v>7853</v>
      </c>
      <c r="BD1543" s="4">
        <v>26923</v>
      </c>
      <c r="BE1543" s="63">
        <f t="shared" si="138"/>
        <v>34776</v>
      </c>
      <c r="BG1543" s="4">
        <v>16529</v>
      </c>
      <c r="BH1543" s="4">
        <v>796</v>
      </c>
      <c r="BI1543" s="50">
        <v>818</v>
      </c>
      <c r="BJ1543" s="4">
        <f t="shared" si="142"/>
        <v>18143</v>
      </c>
      <c r="BK1543" s="4">
        <v>4447</v>
      </c>
      <c r="BL1543" s="4">
        <v>23364</v>
      </c>
      <c r="BM1543" s="4" t="s">
        <v>9506</v>
      </c>
      <c r="BN1543" s="4">
        <v>1720</v>
      </c>
      <c r="BO1543" s="4">
        <v>47793</v>
      </c>
      <c r="BP1543" s="4" t="s">
        <v>12000</v>
      </c>
      <c r="BR1543" s="4"/>
      <c r="BS1543" s="4"/>
      <c r="CB1543" s="12"/>
      <c r="CL1543" s="4">
        <v>5</v>
      </c>
      <c r="CM1543" s="4">
        <v>11</v>
      </c>
      <c r="CR1543" s="4">
        <v>53014</v>
      </c>
      <c r="CS1543" s="4">
        <v>150</v>
      </c>
      <c r="CT1543" s="4">
        <v>794</v>
      </c>
      <c r="CU1543" s="4" t="s">
        <v>11986</v>
      </c>
      <c r="CV1543" s="4" t="s">
        <v>12328</v>
      </c>
      <c r="DK1543" s="50">
        <v>11532</v>
      </c>
      <c r="DL1543" s="50">
        <v>818</v>
      </c>
      <c r="DM1543" s="4">
        <v>596</v>
      </c>
      <c r="DN1543" s="4">
        <v>8353</v>
      </c>
      <c r="DO1543" s="4">
        <v>3046</v>
      </c>
      <c r="DP1543" s="4">
        <v>2284</v>
      </c>
      <c r="DQ1543" s="4">
        <v>108</v>
      </c>
      <c r="DR1543" s="4">
        <v>790</v>
      </c>
      <c r="DS1543" s="4" t="s">
        <v>12498</v>
      </c>
      <c r="DU1543" s="4" t="s">
        <v>34080</v>
      </c>
      <c r="DV1543" s="4" t="s">
        <v>34081</v>
      </c>
      <c r="DW1543" s="4"/>
    </row>
    <row r="1544" spans="1:127">
      <c r="A1544" s="60">
        <v>2903362</v>
      </c>
      <c r="B1544" s="4" t="s">
        <v>8131</v>
      </c>
      <c r="D1544" s="4" t="s">
        <v>8241</v>
      </c>
      <c r="E1544" s="4" t="s">
        <v>8243</v>
      </c>
      <c r="F1544" s="4" t="s">
        <v>8242</v>
      </c>
      <c r="G1544" s="4" t="s">
        <v>12746</v>
      </c>
      <c r="H1544" s="4" t="s">
        <v>17025</v>
      </c>
      <c r="I1544" s="4" t="s">
        <v>8713</v>
      </c>
      <c r="J1544" s="4" t="s">
        <v>8713</v>
      </c>
      <c r="L1544" s="4" t="s">
        <v>8599</v>
      </c>
      <c r="M1544" s="4" t="s">
        <v>12637</v>
      </c>
      <c r="N1544" s="4" t="s">
        <v>12144</v>
      </c>
      <c r="O1544" s="4"/>
      <c r="P1544" s="4" t="s">
        <v>12746</v>
      </c>
      <c r="Q1544" s="4" t="s">
        <v>12746</v>
      </c>
      <c r="R1544" s="4" t="s">
        <v>12746</v>
      </c>
      <c r="S1544" s="4" t="s">
        <v>12746</v>
      </c>
      <c r="T1544" s="4" t="s">
        <v>12746</v>
      </c>
      <c r="V1544" s="4" t="s">
        <v>12746</v>
      </c>
      <c r="W1544" s="4"/>
      <c r="X1544" s="4" t="s">
        <v>11911</v>
      </c>
      <c r="Y1544" s="4" t="s">
        <v>12074</v>
      </c>
      <c r="Z1544" s="4">
        <v>201</v>
      </c>
      <c r="AA1544" s="4">
        <v>9</v>
      </c>
      <c r="AB1544" s="4">
        <v>52</v>
      </c>
      <c r="AC1544" s="4">
        <v>1</v>
      </c>
      <c r="AD1544" s="4">
        <v>52</v>
      </c>
      <c r="AE1544" s="5">
        <v>5.5</v>
      </c>
      <c r="AF1544" s="4">
        <v>2</v>
      </c>
      <c r="AL1544" s="4">
        <f t="shared" si="140"/>
        <v>0</v>
      </c>
      <c r="AM1544" s="4">
        <f t="shared" si="141"/>
        <v>0</v>
      </c>
      <c r="AN1544" s="4">
        <v>5</v>
      </c>
      <c r="AO1544" s="4">
        <v>3</v>
      </c>
      <c r="AP1544" s="4">
        <v>4</v>
      </c>
      <c r="AQ1544" s="4">
        <v>5</v>
      </c>
      <c r="AR1544" s="4">
        <v>5</v>
      </c>
      <c r="AS1544" s="4">
        <v>5</v>
      </c>
      <c r="AT1544" s="4">
        <v>5</v>
      </c>
      <c r="AU1544" s="4">
        <v>5</v>
      </c>
      <c r="AV1544" s="4">
        <v>5</v>
      </c>
      <c r="AW1544" s="4">
        <v>1</v>
      </c>
      <c r="AX1544" s="4">
        <v>1</v>
      </c>
      <c r="AY1544" s="4">
        <v>2</v>
      </c>
      <c r="AZ1544" s="4">
        <v>2</v>
      </c>
      <c r="BA1544" s="4">
        <f t="shared" si="139"/>
        <v>43</v>
      </c>
      <c r="BD1544" s="4">
        <v>4035</v>
      </c>
      <c r="BE1544" s="63">
        <f t="shared" si="138"/>
        <v>4035</v>
      </c>
      <c r="BG1544" s="4">
        <v>5831</v>
      </c>
      <c r="BH1544" s="4">
        <v>52</v>
      </c>
      <c r="BI1544" s="50">
        <v>210</v>
      </c>
      <c r="BJ1544" s="4">
        <f t="shared" si="142"/>
        <v>6093</v>
      </c>
      <c r="BK1544" s="4">
        <v>2629</v>
      </c>
      <c r="BL1544" s="4">
        <v>21033</v>
      </c>
      <c r="BM1544" s="4" t="s">
        <v>9506</v>
      </c>
      <c r="BN1544" s="4">
        <v>8</v>
      </c>
      <c r="BO1544" s="4">
        <v>328</v>
      </c>
      <c r="BP1544" s="4" t="s">
        <v>9177</v>
      </c>
      <c r="BR1544" s="4"/>
      <c r="BS1544" s="4"/>
      <c r="CB1544" s="12"/>
      <c r="CC1544" s="3">
        <v>21361</v>
      </c>
      <c r="CL1544" s="4">
        <v>2</v>
      </c>
      <c r="CM1544" s="4">
        <v>15</v>
      </c>
      <c r="CR1544" s="4">
        <v>15268</v>
      </c>
      <c r="CS1544" s="4">
        <v>3</v>
      </c>
      <c r="CT1544" s="4">
        <v>18</v>
      </c>
      <c r="CU1544" s="4" t="s">
        <v>11986</v>
      </c>
      <c r="CV1544" s="4" t="s">
        <v>12328</v>
      </c>
      <c r="CW1544" s="4">
        <v>68</v>
      </c>
      <c r="CX1544" s="4">
        <v>34</v>
      </c>
      <c r="DK1544" s="50">
        <v>4192</v>
      </c>
      <c r="DL1544" s="50">
        <v>210</v>
      </c>
      <c r="DM1544" s="4">
        <v>445</v>
      </c>
      <c r="DN1544" s="4">
        <v>5071</v>
      </c>
      <c r="DO1544" s="4">
        <v>700</v>
      </c>
      <c r="DP1544" s="4">
        <v>760</v>
      </c>
      <c r="DS1544" s="4" t="s">
        <v>12498</v>
      </c>
      <c r="DU1544" s="4"/>
      <c r="DV1544" s="4" t="s">
        <v>34082</v>
      </c>
      <c r="DW1544" s="4" t="s">
        <v>34168</v>
      </c>
    </row>
    <row r="1545" spans="1:127">
      <c r="A1545" s="60">
        <v>2903363</v>
      </c>
      <c r="B1545" s="4" t="s">
        <v>8012</v>
      </c>
      <c r="D1545" s="4" t="s">
        <v>8013</v>
      </c>
      <c r="E1545" s="4" t="s">
        <v>8016</v>
      </c>
      <c r="F1545" s="4" t="s">
        <v>8014</v>
      </c>
      <c r="G1545" s="4" t="s">
        <v>8015</v>
      </c>
      <c r="H1545" s="4" t="s">
        <v>17025</v>
      </c>
      <c r="I1545" s="4" t="s">
        <v>8713</v>
      </c>
      <c r="J1545" s="4" t="s">
        <v>8713</v>
      </c>
      <c r="L1545" s="4" t="s">
        <v>8599</v>
      </c>
      <c r="M1545" s="4" t="s">
        <v>8017</v>
      </c>
      <c r="N1545" s="4" t="s">
        <v>12746</v>
      </c>
      <c r="O1545" s="4" t="s">
        <v>34169</v>
      </c>
      <c r="P1545" s="4" t="s">
        <v>12746</v>
      </c>
      <c r="Q1545" s="4"/>
      <c r="R1545" s="4"/>
      <c r="S1545" s="4"/>
      <c r="U1545" s="4" t="s">
        <v>12746</v>
      </c>
      <c r="V1545" s="4" t="s">
        <v>12746</v>
      </c>
      <c r="W1545" s="4"/>
      <c r="X1545" s="4" t="s">
        <v>11911</v>
      </c>
      <c r="Y1545" s="4" t="s">
        <v>12062</v>
      </c>
      <c r="Z1545" s="4">
        <v>240</v>
      </c>
      <c r="AA1545" s="4">
        <v>8</v>
      </c>
      <c r="AB1545" s="4">
        <v>48</v>
      </c>
      <c r="AC1545" s="4">
        <v>1</v>
      </c>
      <c r="AD1545" s="4">
        <v>48</v>
      </c>
      <c r="AE1545" s="5">
        <v>6</v>
      </c>
      <c r="AF1545" s="4">
        <v>1</v>
      </c>
      <c r="AL1545" s="4">
        <f t="shared" si="140"/>
        <v>0</v>
      </c>
      <c r="AM1545" s="4">
        <f t="shared" si="141"/>
        <v>0</v>
      </c>
      <c r="AN1545" s="4">
        <v>2</v>
      </c>
      <c r="AQ1545" s="4">
        <v>1</v>
      </c>
      <c r="AR1545" s="4">
        <v>2</v>
      </c>
      <c r="AS1545" s="4">
        <v>2</v>
      </c>
      <c r="AT1545" s="4">
        <v>2</v>
      </c>
      <c r="AU1545" s="4">
        <v>2</v>
      </c>
      <c r="AV1545" s="4">
        <v>1</v>
      </c>
      <c r="AW1545" s="4">
        <v>2</v>
      </c>
      <c r="AX1545" s="4">
        <v>2</v>
      </c>
      <c r="AY1545" s="4">
        <v>1</v>
      </c>
      <c r="AZ1545" s="4"/>
      <c r="BA1545" s="4">
        <f t="shared" si="139"/>
        <v>15</v>
      </c>
      <c r="BB1545" s="3"/>
      <c r="BD1545" s="4">
        <v>1805</v>
      </c>
      <c r="BE1545" s="63">
        <f t="shared" ref="BE1545:BE1608" si="143">SUM(BB1545:BD1545)</f>
        <v>1805</v>
      </c>
      <c r="BF1545" s="4" t="s">
        <v>13391</v>
      </c>
      <c r="BG1545" s="4">
        <v>1700</v>
      </c>
      <c r="BI1545" s="50">
        <v>100</v>
      </c>
      <c r="BJ1545" s="4">
        <f t="shared" si="142"/>
        <v>1800</v>
      </c>
      <c r="BK1545" s="4">
        <v>300</v>
      </c>
      <c r="BL1545" s="4">
        <v>6500</v>
      </c>
      <c r="BM1545" s="4" t="s">
        <v>9506</v>
      </c>
      <c r="BO1545" s="4"/>
      <c r="BP1545" s="4"/>
      <c r="BR1545" s="4"/>
      <c r="BS1545" s="4"/>
      <c r="CB1545" s="12"/>
      <c r="CL1545" s="4">
        <v>1</v>
      </c>
      <c r="CM1545" s="4">
        <v>40</v>
      </c>
      <c r="CR1545" s="4">
        <v>4700</v>
      </c>
      <c r="DK1545" s="50">
        <v>2000</v>
      </c>
      <c r="DL1545" s="50">
        <v>100</v>
      </c>
      <c r="DM1545" s="4">
        <v>200</v>
      </c>
      <c r="DN1545" s="4">
        <v>2000</v>
      </c>
      <c r="DS1545" s="4" t="s">
        <v>12498</v>
      </c>
      <c r="DU1545" s="4"/>
      <c r="DV1545" s="4"/>
      <c r="DW1545" s="4"/>
    </row>
    <row r="1546" spans="1:127">
      <c r="A1546" s="60">
        <v>2903364</v>
      </c>
      <c r="B1546" s="4" t="s">
        <v>7907</v>
      </c>
      <c r="D1546" s="4" t="s">
        <v>8021</v>
      </c>
      <c r="E1546" s="4" t="s">
        <v>8142</v>
      </c>
      <c r="F1546" s="4" t="s">
        <v>8022</v>
      </c>
      <c r="G1546" s="4" t="s">
        <v>12746</v>
      </c>
      <c r="H1546" s="4" t="s">
        <v>17025</v>
      </c>
      <c r="I1546" s="4" t="s">
        <v>8713</v>
      </c>
      <c r="J1546" s="4" t="s">
        <v>8713</v>
      </c>
      <c r="L1546" s="4" t="s">
        <v>8599</v>
      </c>
      <c r="M1546" s="4"/>
      <c r="N1546" s="4" t="s">
        <v>12144</v>
      </c>
      <c r="O1546" s="4"/>
      <c r="P1546" s="4" t="s">
        <v>12746</v>
      </c>
      <c r="Q1546" s="4"/>
      <c r="R1546" s="4"/>
      <c r="S1546" s="4"/>
      <c r="V1546" s="4" t="s">
        <v>12746</v>
      </c>
      <c r="W1546" s="4"/>
      <c r="X1546" s="4" t="s">
        <v>11911</v>
      </c>
      <c r="Y1546" s="4" t="s">
        <v>12062</v>
      </c>
      <c r="Z1546" s="4">
        <v>289</v>
      </c>
      <c r="AA1546" s="4">
        <v>10</v>
      </c>
      <c r="AB1546" s="4">
        <v>55</v>
      </c>
      <c r="AC1546" s="4">
        <v>1</v>
      </c>
      <c r="AD1546" s="4">
        <v>55</v>
      </c>
      <c r="AE1546" s="5">
        <v>5.5</v>
      </c>
      <c r="AJ1546" s="3">
        <v>1</v>
      </c>
      <c r="AL1546" s="4">
        <f t="shared" si="140"/>
        <v>1</v>
      </c>
      <c r="AM1546" s="4">
        <f t="shared" si="141"/>
        <v>0</v>
      </c>
      <c r="AN1546" s="4">
        <v>3</v>
      </c>
      <c r="AO1546" s="3">
        <v>1</v>
      </c>
      <c r="AP1546" s="3">
        <v>3</v>
      </c>
      <c r="AQ1546" s="4">
        <v>3</v>
      </c>
      <c r="AR1546" s="4">
        <v>4</v>
      </c>
      <c r="AS1546" s="4">
        <v>5</v>
      </c>
      <c r="AT1546" s="4">
        <v>5</v>
      </c>
      <c r="AU1546" s="4">
        <v>5</v>
      </c>
      <c r="AV1546" s="4">
        <v>4</v>
      </c>
      <c r="AW1546" s="4">
        <v>3</v>
      </c>
      <c r="AX1546" s="4">
        <v>3</v>
      </c>
      <c r="AY1546" s="4">
        <v>1</v>
      </c>
      <c r="AZ1546" s="4">
        <v>3</v>
      </c>
      <c r="BA1546" s="4">
        <f t="shared" si="139"/>
        <v>40</v>
      </c>
      <c r="BB1546" s="3"/>
      <c r="BC1546" s="3">
        <v>2000</v>
      </c>
      <c r="BD1546" s="4">
        <v>5668</v>
      </c>
      <c r="BE1546" s="63">
        <f t="shared" si="143"/>
        <v>7668</v>
      </c>
      <c r="BG1546" s="4">
        <v>15616</v>
      </c>
      <c r="BH1546" s="4">
        <v>53</v>
      </c>
      <c r="BI1546" s="50">
        <v>223</v>
      </c>
      <c r="BJ1546" s="4">
        <f t="shared" si="142"/>
        <v>15892</v>
      </c>
      <c r="BK1546" s="4">
        <v>4187</v>
      </c>
      <c r="BL1546" s="4">
        <v>29315</v>
      </c>
      <c r="BM1546" s="4" t="s">
        <v>9506</v>
      </c>
      <c r="BO1546" s="4"/>
      <c r="BP1546" s="4"/>
      <c r="BR1546" s="4"/>
      <c r="BS1546" s="4"/>
      <c r="CB1546" s="12"/>
      <c r="CC1546" s="3">
        <v>25953</v>
      </c>
      <c r="CL1546" s="4">
        <v>1</v>
      </c>
      <c r="CM1546" s="4">
        <v>5</v>
      </c>
      <c r="CR1546" s="4">
        <v>13423</v>
      </c>
      <c r="CS1546" s="4">
        <v>5</v>
      </c>
      <c r="CT1546" s="4">
        <v>53</v>
      </c>
      <c r="CU1546" s="4" t="s">
        <v>11986</v>
      </c>
      <c r="CV1546" s="4" t="s">
        <v>12328</v>
      </c>
      <c r="DK1546" s="50">
        <v>5572</v>
      </c>
      <c r="DL1546" s="50">
        <v>223</v>
      </c>
      <c r="DM1546" s="4">
        <v>580</v>
      </c>
      <c r="DN1546" s="4">
        <v>7775</v>
      </c>
      <c r="DO1546" s="4">
        <v>3204</v>
      </c>
      <c r="DP1546" s="4">
        <v>5607</v>
      </c>
      <c r="DS1546" s="4" t="s">
        <v>12498</v>
      </c>
      <c r="DU1546" s="4"/>
      <c r="DV1546" s="4"/>
      <c r="DW1546" s="4"/>
    </row>
    <row r="1547" spans="1:127">
      <c r="A1547" s="60">
        <v>2903365</v>
      </c>
      <c r="B1547" s="4" t="s">
        <v>8018</v>
      </c>
      <c r="E1547" s="4" t="s">
        <v>8020</v>
      </c>
      <c r="F1547" s="4" t="s">
        <v>8019</v>
      </c>
      <c r="G1547" s="4" t="s">
        <v>12144</v>
      </c>
      <c r="H1547" s="4" t="s">
        <v>17025</v>
      </c>
      <c r="I1547" s="4" t="s">
        <v>8713</v>
      </c>
      <c r="J1547" s="4" t="s">
        <v>8713</v>
      </c>
      <c r="L1547" s="4" t="s">
        <v>8599</v>
      </c>
      <c r="M1547" s="4"/>
      <c r="N1547" s="4" t="s">
        <v>12144</v>
      </c>
      <c r="O1547" s="4"/>
      <c r="P1547" s="4" t="s">
        <v>12746</v>
      </c>
      <c r="Q1547" s="4"/>
      <c r="R1547" s="4"/>
      <c r="S1547" s="4"/>
      <c r="V1547" s="4" t="s">
        <v>12746</v>
      </c>
      <c r="W1547" s="4"/>
      <c r="X1547" s="4" t="s">
        <v>12050</v>
      </c>
      <c r="Y1547" s="4" t="s">
        <v>12272</v>
      </c>
      <c r="Z1547" s="4">
        <v>200</v>
      </c>
      <c r="AA1547" s="4">
        <v>8</v>
      </c>
      <c r="AB1547" s="4">
        <v>44</v>
      </c>
      <c r="AC1547" s="4">
        <v>1</v>
      </c>
      <c r="AD1547" s="4">
        <v>44</v>
      </c>
      <c r="AE1547" s="5">
        <v>5.5</v>
      </c>
      <c r="AL1547" s="4">
        <f t="shared" si="140"/>
        <v>0</v>
      </c>
      <c r="AM1547" s="4">
        <f t="shared" si="141"/>
        <v>0</v>
      </c>
      <c r="AN1547" s="4">
        <v>2</v>
      </c>
      <c r="AQ1547" s="4">
        <v>1</v>
      </c>
      <c r="AR1547" s="4">
        <v>2</v>
      </c>
      <c r="AS1547" s="4">
        <v>2</v>
      </c>
      <c r="AT1547" s="4">
        <v>2</v>
      </c>
      <c r="AU1547" s="4">
        <v>2</v>
      </c>
      <c r="AV1547" s="4">
        <v>2</v>
      </c>
      <c r="AW1547" s="4">
        <v>2</v>
      </c>
      <c r="AX1547" s="4">
        <v>2</v>
      </c>
      <c r="AY1547" s="4"/>
      <c r="AZ1547" s="4"/>
      <c r="BA1547" s="4">
        <f t="shared" si="139"/>
        <v>15</v>
      </c>
      <c r="BD1547" s="4">
        <v>2892</v>
      </c>
      <c r="BE1547" s="63">
        <f t="shared" si="143"/>
        <v>2892</v>
      </c>
      <c r="BF1547" s="4" t="s">
        <v>12060</v>
      </c>
      <c r="BG1547" s="4">
        <v>5244</v>
      </c>
      <c r="BI1547" s="50">
        <v>235</v>
      </c>
      <c r="BJ1547" s="4">
        <f t="shared" si="142"/>
        <v>5479</v>
      </c>
      <c r="BK1547" s="4">
        <v>1975</v>
      </c>
      <c r="BL1547" s="4">
        <v>15802</v>
      </c>
      <c r="BM1547" s="4" t="s">
        <v>12005</v>
      </c>
      <c r="BO1547" s="4"/>
      <c r="BP1547" s="4"/>
      <c r="BR1547" s="4"/>
      <c r="BS1547" s="4"/>
      <c r="CB1547" s="12"/>
      <c r="CL1547" s="4">
        <v>1</v>
      </c>
      <c r="CM1547" s="4">
        <v>15</v>
      </c>
      <c r="CR1547" s="4">
        <v>10323</v>
      </c>
      <c r="DK1547" s="50">
        <v>4700</v>
      </c>
      <c r="DL1547" s="50">
        <v>235</v>
      </c>
      <c r="DM1547" s="4">
        <v>331</v>
      </c>
      <c r="DN1547" s="4">
        <v>4005</v>
      </c>
      <c r="DO1547" s="4">
        <v>826</v>
      </c>
      <c r="DP1547" s="4">
        <v>1239</v>
      </c>
      <c r="DS1547" s="4" t="s">
        <v>12498</v>
      </c>
      <c r="DU1547" s="4"/>
      <c r="DV1547" s="4"/>
      <c r="DW1547" s="4" t="s">
        <v>34170</v>
      </c>
    </row>
    <row r="1548" spans="1:127">
      <c r="A1548" s="60">
        <v>2903366</v>
      </c>
      <c r="B1548" s="4" t="s">
        <v>7915</v>
      </c>
      <c r="D1548" s="4" t="s">
        <v>7916</v>
      </c>
      <c r="E1548" s="4" t="s">
        <v>8270</v>
      </c>
      <c r="F1548" s="4" t="s">
        <v>8269</v>
      </c>
      <c r="G1548" s="4" t="s">
        <v>12746</v>
      </c>
      <c r="H1548" s="4" t="s">
        <v>17025</v>
      </c>
      <c r="I1548" s="4" t="s">
        <v>8713</v>
      </c>
      <c r="J1548" s="4" t="s">
        <v>8713</v>
      </c>
      <c r="L1548" s="4" t="s">
        <v>8599</v>
      </c>
      <c r="M1548" s="4"/>
      <c r="N1548" s="4" t="s">
        <v>12144</v>
      </c>
      <c r="O1548" s="4"/>
      <c r="P1548" s="4" t="s">
        <v>12746</v>
      </c>
      <c r="Q1548" s="4"/>
      <c r="R1548" s="4"/>
      <c r="S1548" s="4"/>
      <c r="V1548" s="4" t="s">
        <v>12746</v>
      </c>
      <c r="W1548" s="4"/>
      <c r="X1548" s="4" t="s">
        <v>11911</v>
      </c>
      <c r="Y1548" s="4" t="s">
        <v>12062</v>
      </c>
      <c r="Z1548" s="4">
        <v>240</v>
      </c>
      <c r="AA1548" s="4">
        <v>8</v>
      </c>
      <c r="AB1548" s="4">
        <v>44</v>
      </c>
      <c r="AC1548" s="4">
        <v>1</v>
      </c>
      <c r="AD1548" s="4">
        <v>44</v>
      </c>
      <c r="AE1548" s="5">
        <v>5.5</v>
      </c>
      <c r="AF1548" s="4">
        <v>2</v>
      </c>
      <c r="AL1548" s="4">
        <f t="shared" si="140"/>
        <v>0</v>
      </c>
      <c r="AM1548" s="4">
        <f t="shared" si="141"/>
        <v>0</v>
      </c>
      <c r="AN1548" s="4">
        <v>2</v>
      </c>
      <c r="AO1548" s="4">
        <v>2</v>
      </c>
      <c r="AP1548" s="4">
        <v>2</v>
      </c>
      <c r="AQ1548" s="4">
        <v>2</v>
      </c>
      <c r="AR1548" s="4">
        <v>2</v>
      </c>
      <c r="AS1548" s="4">
        <v>2</v>
      </c>
      <c r="AT1548" s="4">
        <v>2</v>
      </c>
      <c r="AU1548" s="4">
        <v>2</v>
      </c>
      <c r="AV1548" s="4">
        <v>2</v>
      </c>
      <c r="AW1548" s="4">
        <v>2</v>
      </c>
      <c r="AX1548" s="4">
        <v>2</v>
      </c>
      <c r="AY1548" s="4">
        <v>2</v>
      </c>
      <c r="AZ1548" s="4">
        <v>2</v>
      </c>
      <c r="BA1548" s="4">
        <f t="shared" si="139"/>
        <v>24</v>
      </c>
      <c r="BD1548" s="4">
        <v>2700</v>
      </c>
      <c r="BE1548" s="63">
        <f t="shared" si="143"/>
        <v>2700</v>
      </c>
      <c r="BF1548" s="4" t="s">
        <v>12060</v>
      </c>
      <c r="BG1548" s="4">
        <v>5760</v>
      </c>
      <c r="BH1548" s="4">
        <v>120</v>
      </c>
      <c r="BI1548" s="50">
        <v>96</v>
      </c>
      <c r="BJ1548" s="4">
        <f t="shared" si="142"/>
        <v>5976</v>
      </c>
      <c r="BK1548" s="4">
        <v>1500</v>
      </c>
      <c r="BL1548" s="4">
        <v>10200</v>
      </c>
      <c r="BM1548" s="4" t="s">
        <v>9506</v>
      </c>
      <c r="BO1548" s="4"/>
      <c r="BP1548" s="4"/>
      <c r="BR1548" s="4"/>
      <c r="BS1548" s="4"/>
      <c r="CB1548" s="12"/>
      <c r="CL1548" s="4">
        <v>2</v>
      </c>
      <c r="CM1548" s="4">
        <v>13</v>
      </c>
      <c r="CR1548" s="4">
        <v>4224</v>
      </c>
      <c r="CS1548" s="4">
        <v>240</v>
      </c>
      <c r="CT1548" s="4">
        <v>120</v>
      </c>
      <c r="CU1548" s="3" t="s">
        <v>12305</v>
      </c>
      <c r="CV1548" s="4" t="s">
        <v>11111</v>
      </c>
      <c r="DK1548" s="50">
        <v>1920</v>
      </c>
      <c r="DL1548" s="50">
        <v>96</v>
      </c>
      <c r="DM1548" s="4">
        <v>336</v>
      </c>
      <c r="DN1548" s="4">
        <v>3360</v>
      </c>
      <c r="DO1548" s="4">
        <v>1000</v>
      </c>
      <c r="DP1548" s="4">
        <v>2000</v>
      </c>
      <c r="DS1548" s="4" t="s">
        <v>12498</v>
      </c>
      <c r="DU1548" s="4"/>
      <c r="DV1548" s="4"/>
      <c r="DW1548" s="4"/>
    </row>
    <row r="1549" spans="1:127">
      <c r="A1549" s="60">
        <v>2903367</v>
      </c>
      <c r="B1549" s="4" t="s">
        <v>7702</v>
      </c>
      <c r="D1549" s="4" t="s">
        <v>7703</v>
      </c>
      <c r="E1549" s="4" t="s">
        <v>8165</v>
      </c>
      <c r="F1549" s="4" t="s">
        <v>8164</v>
      </c>
      <c r="G1549" s="4" t="s">
        <v>12746</v>
      </c>
      <c r="H1549" s="4" t="s">
        <v>17025</v>
      </c>
      <c r="I1549" s="4" t="s">
        <v>8713</v>
      </c>
      <c r="J1549" s="4" t="s">
        <v>8713</v>
      </c>
      <c r="L1549" s="4" t="s">
        <v>8599</v>
      </c>
      <c r="M1549" s="4"/>
      <c r="N1549" s="4" t="s">
        <v>12144</v>
      </c>
      <c r="O1549" s="4"/>
      <c r="P1549" s="4" t="s">
        <v>12746</v>
      </c>
      <c r="Q1549" s="4"/>
      <c r="R1549" s="4"/>
      <c r="S1549" s="4"/>
      <c r="V1549" s="4" t="s">
        <v>12746</v>
      </c>
      <c r="W1549" s="4"/>
      <c r="X1549" s="4" t="s">
        <v>11911</v>
      </c>
      <c r="Y1549" s="4" t="s">
        <v>12062</v>
      </c>
      <c r="Z1549" s="4">
        <v>307</v>
      </c>
      <c r="AA1549" s="4">
        <v>9</v>
      </c>
      <c r="AB1549" s="4">
        <v>49</v>
      </c>
      <c r="AC1549" s="4">
        <v>1</v>
      </c>
      <c r="AD1549" s="4">
        <v>49</v>
      </c>
      <c r="AE1549" s="5">
        <v>5.5</v>
      </c>
      <c r="AF1549" s="4">
        <v>1</v>
      </c>
      <c r="AL1549" s="4">
        <f t="shared" si="140"/>
        <v>0</v>
      </c>
      <c r="AM1549" s="4">
        <f t="shared" si="141"/>
        <v>0</v>
      </c>
      <c r="AN1549" s="4">
        <v>5</v>
      </c>
      <c r="AO1549" s="4">
        <v>4</v>
      </c>
      <c r="AP1549" s="4">
        <v>3</v>
      </c>
      <c r="AQ1549" s="4">
        <v>4</v>
      </c>
      <c r="AR1549" s="4">
        <v>4</v>
      </c>
      <c r="AS1549" s="4">
        <v>4</v>
      </c>
      <c r="AT1549" s="4">
        <v>5</v>
      </c>
      <c r="AU1549" s="4">
        <v>5</v>
      </c>
      <c r="AV1549" s="4">
        <v>3</v>
      </c>
      <c r="AW1549" s="4">
        <v>4</v>
      </c>
      <c r="AX1549" s="4">
        <v>4</v>
      </c>
      <c r="AY1549" s="4">
        <v>3</v>
      </c>
      <c r="AZ1549" s="4">
        <v>4</v>
      </c>
      <c r="BA1549" s="4">
        <f t="shared" si="139"/>
        <v>47</v>
      </c>
      <c r="BB1549" s="3"/>
      <c r="BD1549" s="4">
        <v>4931</v>
      </c>
      <c r="BE1549" s="63">
        <f t="shared" si="143"/>
        <v>4931</v>
      </c>
      <c r="BG1549" s="4">
        <v>5607</v>
      </c>
      <c r="BH1549" s="4">
        <v>96</v>
      </c>
      <c r="BI1549" s="50">
        <v>179</v>
      </c>
      <c r="BJ1549" s="4">
        <f t="shared" si="142"/>
        <v>5882</v>
      </c>
      <c r="BK1549" s="4">
        <v>1448</v>
      </c>
      <c r="BL1549" s="4">
        <v>10121</v>
      </c>
      <c r="BM1549" s="4" t="s">
        <v>9506</v>
      </c>
      <c r="BN1549" s="4">
        <v>64</v>
      </c>
      <c r="BO1549" s="4">
        <v>2000</v>
      </c>
      <c r="BP1549" s="4" t="s">
        <v>13785</v>
      </c>
      <c r="BQ1549" s="4">
        <v>31</v>
      </c>
      <c r="BR1549" s="4">
        <v>350</v>
      </c>
      <c r="BS1549" s="4" t="s">
        <v>12731</v>
      </c>
      <c r="BT1549" s="4">
        <v>13</v>
      </c>
      <c r="BU1549" s="4">
        <v>429</v>
      </c>
      <c r="BV1549" s="4" t="s">
        <v>13239</v>
      </c>
      <c r="BX1549" s="4">
        <v>1125</v>
      </c>
      <c r="BY1549" s="4" t="s">
        <v>8166</v>
      </c>
      <c r="CB1549" s="12">
        <v>14367</v>
      </c>
      <c r="CL1549" s="4">
        <v>2</v>
      </c>
      <c r="CM1549" s="4">
        <v>12</v>
      </c>
      <c r="CR1549" s="4">
        <v>8485</v>
      </c>
      <c r="CS1549" s="4">
        <v>14</v>
      </c>
      <c r="CT1549" s="4">
        <v>86</v>
      </c>
      <c r="CU1549" s="4" t="s">
        <v>11905</v>
      </c>
      <c r="CV1549" s="4" t="s">
        <v>12152</v>
      </c>
      <c r="CW1549" s="4">
        <v>20</v>
      </c>
      <c r="CX1549" s="4">
        <v>10</v>
      </c>
      <c r="CY1549" s="4" t="s">
        <v>12305</v>
      </c>
      <c r="CZ1549" s="4" t="s">
        <v>11111</v>
      </c>
      <c r="DK1549" s="50">
        <v>3600</v>
      </c>
      <c r="DL1549" s="50">
        <v>179</v>
      </c>
      <c r="DM1549" s="4">
        <v>304</v>
      </c>
      <c r="DN1549" s="4">
        <v>3652</v>
      </c>
      <c r="DO1549" s="4">
        <v>1800</v>
      </c>
      <c r="DP1549" s="4">
        <v>1164</v>
      </c>
      <c r="DQ1549" s="4">
        <v>700</v>
      </c>
      <c r="DR1549" s="4">
        <v>790</v>
      </c>
      <c r="DS1549" s="4" t="s">
        <v>12498</v>
      </c>
      <c r="DU1549" s="4"/>
      <c r="DV1549" s="4"/>
      <c r="DW1549" s="4" t="s">
        <v>34171</v>
      </c>
    </row>
    <row r="1550" spans="1:127">
      <c r="A1550" s="60">
        <v>2903368</v>
      </c>
      <c r="B1550" s="4" t="s">
        <v>8405</v>
      </c>
      <c r="D1550" s="4" t="s">
        <v>8641</v>
      </c>
      <c r="E1550" s="4" t="s">
        <v>8524</v>
      </c>
      <c r="F1550" s="4" t="s">
        <v>8641</v>
      </c>
      <c r="G1550" s="4" t="s">
        <v>12144</v>
      </c>
      <c r="H1550" s="4" t="s">
        <v>17025</v>
      </c>
      <c r="I1550" s="4" t="s">
        <v>29399</v>
      </c>
      <c r="J1550" s="4" t="s">
        <v>29399</v>
      </c>
      <c r="L1550" s="4" t="s">
        <v>8599</v>
      </c>
      <c r="M1550" s="4" t="s">
        <v>12746</v>
      </c>
      <c r="N1550" s="4" t="s">
        <v>12144</v>
      </c>
      <c r="O1550" s="4"/>
      <c r="P1550" s="4" t="s">
        <v>12746</v>
      </c>
      <c r="Q1550" s="4" t="s">
        <v>12746</v>
      </c>
      <c r="R1550" s="4"/>
      <c r="S1550" s="4" t="s">
        <v>12746</v>
      </c>
      <c r="T1550" s="4" t="s">
        <v>12746</v>
      </c>
      <c r="V1550" s="4" t="s">
        <v>12746</v>
      </c>
      <c r="W1550" s="4"/>
      <c r="X1550" s="4" t="s">
        <v>11911</v>
      </c>
      <c r="Y1550" s="4" t="s">
        <v>12062</v>
      </c>
      <c r="Z1550" s="4">
        <v>257</v>
      </c>
      <c r="AA1550" s="4">
        <v>10</v>
      </c>
      <c r="AB1550" s="4">
        <v>55</v>
      </c>
      <c r="AC1550" s="4">
        <v>1</v>
      </c>
      <c r="AD1550" s="4">
        <v>55</v>
      </c>
      <c r="AE1550" s="5">
        <v>5.5</v>
      </c>
      <c r="AF1550" s="4"/>
      <c r="AH1550" s="3">
        <v>1</v>
      </c>
      <c r="AJ1550" s="3">
        <v>1</v>
      </c>
      <c r="AL1550" s="4">
        <f t="shared" si="140"/>
        <v>2</v>
      </c>
      <c r="AM1550" s="4">
        <f t="shared" si="141"/>
        <v>0</v>
      </c>
      <c r="AN1550" s="4">
        <v>2</v>
      </c>
      <c r="AP1550" s="4">
        <v>3</v>
      </c>
      <c r="AQ1550" s="4">
        <v>3</v>
      </c>
      <c r="AR1550" s="4">
        <v>3</v>
      </c>
      <c r="AS1550" s="4">
        <v>4</v>
      </c>
      <c r="AT1550" s="4">
        <v>4</v>
      </c>
      <c r="AU1550" s="4">
        <v>4</v>
      </c>
      <c r="AV1550" s="4">
        <v>4</v>
      </c>
      <c r="AW1550" s="4">
        <v>4</v>
      </c>
      <c r="AX1550" s="4">
        <v>2</v>
      </c>
      <c r="AY1550" s="4">
        <v>3</v>
      </c>
      <c r="AZ1550" s="4">
        <v>2</v>
      </c>
      <c r="BA1550" s="4">
        <f t="shared" si="139"/>
        <v>36</v>
      </c>
      <c r="BB1550" s="4">
        <v>2870</v>
      </c>
      <c r="BC1550" s="4">
        <v>2165</v>
      </c>
      <c r="BD1550" s="4">
        <v>6353</v>
      </c>
      <c r="BE1550" s="63">
        <f t="shared" si="143"/>
        <v>11388</v>
      </c>
      <c r="BF1550" s="4" t="s">
        <v>12060</v>
      </c>
      <c r="BG1550" s="4">
        <v>5986</v>
      </c>
      <c r="BI1550" s="50">
        <v>59</v>
      </c>
      <c r="BJ1550" s="4">
        <f t="shared" si="142"/>
        <v>6045</v>
      </c>
      <c r="BK1550" s="4">
        <v>1850</v>
      </c>
      <c r="BL1550" s="4">
        <v>15898</v>
      </c>
      <c r="BM1550" s="4" t="s">
        <v>9506</v>
      </c>
      <c r="BN1550" s="4">
        <v>100</v>
      </c>
      <c r="BO1550" s="4">
        <v>3000</v>
      </c>
      <c r="BP1550" s="4" t="s">
        <v>12000</v>
      </c>
      <c r="BR1550" s="4"/>
      <c r="BS1550" s="4"/>
      <c r="CB1550" s="12"/>
      <c r="CC1550" s="3">
        <v>18898</v>
      </c>
      <c r="CL1550" s="4">
        <v>2</v>
      </c>
      <c r="CM1550" s="4">
        <v>10</v>
      </c>
      <c r="CR1550" s="4">
        <v>12853</v>
      </c>
      <c r="DK1550" s="50">
        <v>616</v>
      </c>
      <c r="DL1550" s="50">
        <v>58</v>
      </c>
      <c r="DM1550" s="4">
        <v>367</v>
      </c>
      <c r="DN1550" s="4">
        <v>3744</v>
      </c>
      <c r="DQ1550" s="4">
        <v>1444</v>
      </c>
      <c r="DR1550" s="4">
        <v>2242</v>
      </c>
      <c r="DS1550" s="4" t="s">
        <v>12498</v>
      </c>
      <c r="DU1550" s="84" t="s">
        <v>34172</v>
      </c>
      <c r="DV1550" s="4"/>
      <c r="DW1550" s="4" t="s">
        <v>34010</v>
      </c>
    </row>
    <row r="1551" spans="1:127">
      <c r="A1551" s="60">
        <v>2903369</v>
      </c>
      <c r="B1551" s="4" t="s">
        <v>8521</v>
      </c>
      <c r="D1551" s="4" t="s">
        <v>8522</v>
      </c>
      <c r="E1551" s="4" t="s">
        <v>8645</v>
      </c>
      <c r="F1551" s="4" t="s">
        <v>8523</v>
      </c>
      <c r="G1551" s="4" t="s">
        <v>12746</v>
      </c>
      <c r="H1551" s="4" t="s">
        <v>17025</v>
      </c>
      <c r="I1551" s="4" t="s">
        <v>12628</v>
      </c>
      <c r="J1551" s="4" t="s">
        <v>12628</v>
      </c>
      <c r="L1551" s="3" t="s">
        <v>6067</v>
      </c>
      <c r="M1551" s="4"/>
      <c r="N1551" s="4" t="s">
        <v>12144</v>
      </c>
      <c r="O1551" s="4"/>
      <c r="P1551" s="4" t="s">
        <v>12746</v>
      </c>
      <c r="Q1551" s="4"/>
      <c r="R1551" s="4"/>
      <c r="S1551" s="4"/>
      <c r="V1551" s="4" t="s">
        <v>12746</v>
      </c>
      <c r="W1551" s="4"/>
      <c r="X1551" s="4" t="s">
        <v>11911</v>
      </c>
      <c r="Y1551" s="4" t="s">
        <v>12062</v>
      </c>
      <c r="Z1551" s="4">
        <v>300</v>
      </c>
      <c r="AA1551" s="4">
        <v>9</v>
      </c>
      <c r="AB1551" s="4">
        <v>54</v>
      </c>
      <c r="AC1551" s="4">
        <v>1</v>
      </c>
      <c r="AD1551" s="4">
        <v>54</v>
      </c>
      <c r="AE1551" s="5">
        <v>6</v>
      </c>
      <c r="AF1551" s="4">
        <v>1</v>
      </c>
      <c r="AL1551" s="4">
        <f t="shared" si="140"/>
        <v>0</v>
      </c>
      <c r="AM1551" s="4">
        <f t="shared" si="141"/>
        <v>0</v>
      </c>
      <c r="AN1551" s="4">
        <v>2</v>
      </c>
      <c r="AO1551" s="4">
        <v>2</v>
      </c>
      <c r="AP1551" s="4">
        <v>2</v>
      </c>
      <c r="AQ1551" s="4">
        <v>2</v>
      </c>
      <c r="AR1551" s="4">
        <v>2</v>
      </c>
      <c r="AS1551" s="4">
        <v>2</v>
      </c>
      <c r="AT1551" s="4">
        <v>2</v>
      </c>
      <c r="AU1551" s="4">
        <v>2</v>
      </c>
      <c r="AV1551" s="4">
        <v>2</v>
      </c>
      <c r="AW1551" s="4">
        <v>2</v>
      </c>
      <c r="AX1551" s="4">
        <v>2</v>
      </c>
      <c r="AY1551" s="4">
        <v>2</v>
      </c>
      <c r="AZ1551" s="4">
        <v>2</v>
      </c>
      <c r="BA1551" s="4">
        <f t="shared" si="139"/>
        <v>24</v>
      </c>
      <c r="BB1551" s="3"/>
      <c r="BC1551" s="3"/>
      <c r="BD1551" s="4">
        <v>3400</v>
      </c>
      <c r="BE1551" s="63">
        <f t="shared" si="143"/>
        <v>3400</v>
      </c>
      <c r="BF1551" s="4" t="s">
        <v>12060</v>
      </c>
      <c r="BG1551" s="4">
        <v>2800</v>
      </c>
      <c r="BH1551" s="4">
        <v>30</v>
      </c>
      <c r="BI1551" s="50">
        <v>186</v>
      </c>
      <c r="BJ1551" s="4">
        <f t="shared" si="142"/>
        <v>3016</v>
      </c>
      <c r="BK1551" s="4">
        <v>1000</v>
      </c>
      <c r="BL1551" s="4">
        <v>8000</v>
      </c>
      <c r="BM1551" s="4" t="s">
        <v>9506</v>
      </c>
      <c r="BO1551" s="4"/>
      <c r="BP1551" s="4"/>
      <c r="BR1551" s="4"/>
      <c r="BS1551" s="4"/>
      <c r="CB1551" s="12"/>
      <c r="CC1551" s="3">
        <v>8000</v>
      </c>
      <c r="CL1551" s="4">
        <v>3</v>
      </c>
      <c r="CM1551" s="4">
        <v>15</v>
      </c>
      <c r="CR1551" s="4">
        <v>4984</v>
      </c>
      <c r="CS1551" s="4">
        <v>10</v>
      </c>
      <c r="CT1551" s="4">
        <v>30</v>
      </c>
      <c r="CU1551" s="4" t="s">
        <v>11986</v>
      </c>
      <c r="CV1551" s="4" t="s">
        <v>12328</v>
      </c>
      <c r="DK1551" s="50">
        <v>4992</v>
      </c>
      <c r="DL1551" s="50">
        <v>186</v>
      </c>
      <c r="DM1551" s="4">
        <v>192</v>
      </c>
      <c r="DN1551" s="4">
        <v>1990</v>
      </c>
      <c r="DO1551" s="4">
        <v>481</v>
      </c>
      <c r="DP1551" s="4">
        <v>810</v>
      </c>
      <c r="DS1551" s="4" t="s">
        <v>12498</v>
      </c>
      <c r="DU1551" s="4"/>
      <c r="DV1551" s="4"/>
      <c r="DW1551" s="4" t="s">
        <v>34011</v>
      </c>
    </row>
    <row r="1552" spans="1:127">
      <c r="A1552" s="60">
        <v>2903370</v>
      </c>
      <c r="B1552" s="4" t="s">
        <v>8763</v>
      </c>
      <c r="E1552" s="4" t="s">
        <v>8250</v>
      </c>
      <c r="F1552" s="4" t="s">
        <v>8249</v>
      </c>
      <c r="G1552" s="4" t="s">
        <v>12144</v>
      </c>
      <c r="H1552" s="4" t="s">
        <v>17025</v>
      </c>
      <c r="I1552" s="4" t="s">
        <v>12628</v>
      </c>
      <c r="J1552" s="4" t="s">
        <v>12628</v>
      </c>
      <c r="L1552" s="3" t="s">
        <v>6067</v>
      </c>
      <c r="M1552" s="4" t="s">
        <v>12628</v>
      </c>
      <c r="N1552" s="4" t="s">
        <v>12144</v>
      </c>
      <c r="O1552" s="4"/>
      <c r="P1552" s="4" t="s">
        <v>12746</v>
      </c>
      <c r="Q1552" s="4"/>
      <c r="R1552" s="4"/>
      <c r="S1552" s="4"/>
      <c r="V1552" s="4" t="s">
        <v>12746</v>
      </c>
      <c r="W1552" s="4"/>
      <c r="X1552" s="4" t="s">
        <v>12050</v>
      </c>
      <c r="Y1552" s="4" t="s">
        <v>11749</v>
      </c>
      <c r="Z1552" s="4">
        <v>276</v>
      </c>
      <c r="AA1552" s="4">
        <v>10</v>
      </c>
      <c r="AB1552" s="4">
        <v>50</v>
      </c>
      <c r="AC1552" s="4">
        <v>1</v>
      </c>
      <c r="AD1552" s="4">
        <v>50</v>
      </c>
      <c r="AE1552" s="5">
        <v>5</v>
      </c>
      <c r="AL1552" s="4">
        <f t="shared" si="140"/>
        <v>0</v>
      </c>
      <c r="AM1552" s="4">
        <f t="shared" si="141"/>
        <v>0</v>
      </c>
      <c r="AN1552" s="4">
        <v>2</v>
      </c>
      <c r="AO1552" s="4">
        <v>2</v>
      </c>
      <c r="AP1552" s="4">
        <v>2</v>
      </c>
      <c r="AQ1552" s="4">
        <v>2</v>
      </c>
      <c r="AR1552" s="4">
        <v>2</v>
      </c>
      <c r="AS1552" s="4">
        <v>2</v>
      </c>
      <c r="AT1552" s="4">
        <v>2</v>
      </c>
      <c r="AU1552" s="4">
        <v>2</v>
      </c>
      <c r="AV1552" s="4">
        <v>2</v>
      </c>
      <c r="AW1552" s="4">
        <v>2</v>
      </c>
      <c r="AX1552" s="4">
        <v>2</v>
      </c>
      <c r="AY1552" s="4">
        <v>2</v>
      </c>
      <c r="AZ1552" s="4">
        <v>2</v>
      </c>
      <c r="BA1552" s="4">
        <f t="shared" si="139"/>
        <v>24</v>
      </c>
      <c r="BD1552" s="4">
        <v>3146</v>
      </c>
      <c r="BE1552" s="63">
        <f t="shared" si="143"/>
        <v>3146</v>
      </c>
      <c r="BF1552" s="4" t="s">
        <v>12060</v>
      </c>
      <c r="BG1552" s="4">
        <v>4064</v>
      </c>
      <c r="BH1552" s="4">
        <v>50</v>
      </c>
      <c r="BI1552" s="50">
        <v>55</v>
      </c>
      <c r="BJ1552" s="4">
        <f t="shared" si="142"/>
        <v>4169</v>
      </c>
      <c r="BK1552" s="4">
        <v>1585</v>
      </c>
      <c r="BL1552" s="4">
        <v>8880</v>
      </c>
      <c r="BM1552" s="3" t="s">
        <v>12005</v>
      </c>
      <c r="BO1552" s="4"/>
      <c r="BP1552" s="4"/>
      <c r="BR1552" s="4"/>
      <c r="BS1552" s="4"/>
      <c r="CB1552" s="12"/>
      <c r="CL1552" s="4">
        <v>1</v>
      </c>
      <c r="CM1552" s="4">
        <v>3</v>
      </c>
      <c r="CR1552" s="4">
        <v>4711</v>
      </c>
      <c r="CS1552" s="4">
        <v>5</v>
      </c>
      <c r="CT1552" s="4">
        <v>50</v>
      </c>
      <c r="CU1552" s="4" t="s">
        <v>11986</v>
      </c>
      <c r="CV1552" s="4" t="s">
        <v>12328</v>
      </c>
      <c r="DK1552" s="50">
        <v>1100</v>
      </c>
      <c r="DL1552" s="50">
        <v>55</v>
      </c>
      <c r="DM1552" s="4">
        <v>211</v>
      </c>
      <c r="DN1552" s="4">
        <v>2115</v>
      </c>
      <c r="DO1552" s="4">
        <v>1100</v>
      </c>
      <c r="DP1552" s="4">
        <v>1949</v>
      </c>
      <c r="DS1552" s="4" t="s">
        <v>12498</v>
      </c>
      <c r="DU1552" s="4" t="s">
        <v>34012</v>
      </c>
      <c r="DV1552" s="4"/>
      <c r="DW1552" s="4"/>
    </row>
    <row r="1553" spans="1:130">
      <c r="A1553" s="60">
        <v>2903371</v>
      </c>
      <c r="B1553" s="4" t="s">
        <v>8376</v>
      </c>
      <c r="D1553" s="4" t="s">
        <v>8999</v>
      </c>
      <c r="E1553" s="4" t="s">
        <v>9000</v>
      </c>
      <c r="F1553" s="4" t="s">
        <v>10094</v>
      </c>
      <c r="G1553" s="4" t="s">
        <v>12144</v>
      </c>
      <c r="H1553" s="4" t="s">
        <v>17025</v>
      </c>
      <c r="I1553" s="4" t="s">
        <v>12096</v>
      </c>
      <c r="J1553" s="4" t="s">
        <v>12096</v>
      </c>
      <c r="L1553" s="3" t="s">
        <v>6067</v>
      </c>
      <c r="M1553" s="4" t="s">
        <v>8401</v>
      </c>
      <c r="N1553" s="4" t="s">
        <v>12144</v>
      </c>
      <c r="O1553" s="4"/>
      <c r="P1553" s="4" t="s">
        <v>12746</v>
      </c>
      <c r="Q1553" s="4"/>
      <c r="R1553" s="4"/>
      <c r="S1553" s="4"/>
      <c r="V1553" s="4" t="s">
        <v>12144</v>
      </c>
      <c r="W1553" s="4" t="s">
        <v>8531</v>
      </c>
      <c r="X1553" s="4" t="s">
        <v>11911</v>
      </c>
      <c r="Y1553" s="4" t="s">
        <v>12062</v>
      </c>
      <c r="Z1553" s="4">
        <v>296</v>
      </c>
      <c r="AA1553" s="4">
        <v>9</v>
      </c>
      <c r="AB1553" s="4">
        <v>50</v>
      </c>
      <c r="AC1553" s="4">
        <v>1</v>
      </c>
      <c r="AD1553" s="4">
        <v>50</v>
      </c>
      <c r="AE1553" s="5">
        <v>5.5</v>
      </c>
      <c r="AF1553" s="4"/>
      <c r="AJ1553" s="3">
        <v>2</v>
      </c>
      <c r="AL1553" s="4">
        <f t="shared" si="140"/>
        <v>2</v>
      </c>
      <c r="AM1553" s="4">
        <f t="shared" si="141"/>
        <v>0</v>
      </c>
      <c r="AN1553" s="4">
        <v>5</v>
      </c>
      <c r="AO1553" s="4">
        <v>6</v>
      </c>
      <c r="AP1553" s="4">
        <v>6</v>
      </c>
      <c r="AQ1553" s="4">
        <v>6</v>
      </c>
      <c r="AR1553" s="4">
        <v>5</v>
      </c>
      <c r="AS1553" s="4">
        <v>5</v>
      </c>
      <c r="AT1553" s="4">
        <v>6</v>
      </c>
      <c r="AU1553" s="4">
        <v>6</v>
      </c>
      <c r="AV1553" s="4">
        <v>5</v>
      </c>
      <c r="AW1553" s="4">
        <v>6</v>
      </c>
      <c r="AX1553" s="4">
        <v>4</v>
      </c>
      <c r="AY1553" s="4">
        <v>3</v>
      </c>
      <c r="AZ1553" s="4">
        <v>3</v>
      </c>
      <c r="BA1553" s="4">
        <f t="shared" si="139"/>
        <v>61</v>
      </c>
      <c r="BB1553" s="3"/>
      <c r="BC1553" s="3">
        <v>5013</v>
      </c>
      <c r="BD1553" s="4">
        <v>8841</v>
      </c>
      <c r="BE1553" s="63">
        <f t="shared" si="143"/>
        <v>13854</v>
      </c>
      <c r="BF1553" s="4" t="s">
        <v>12060</v>
      </c>
      <c r="BG1553" s="4">
        <v>12296</v>
      </c>
      <c r="BH1553" s="4">
        <v>230</v>
      </c>
      <c r="BI1553" s="50">
        <v>576</v>
      </c>
      <c r="BJ1553" s="4">
        <f t="shared" si="142"/>
        <v>13102</v>
      </c>
      <c r="BK1553" s="4">
        <v>3000</v>
      </c>
      <c r="BL1553" s="4">
        <v>26759</v>
      </c>
      <c r="BM1553" s="4" t="s">
        <v>9506</v>
      </c>
      <c r="BO1553" s="4"/>
      <c r="BP1553" s="4"/>
      <c r="BR1553" s="4"/>
      <c r="BS1553" s="4"/>
      <c r="CB1553" s="12"/>
      <c r="CC1553" s="3">
        <v>26717</v>
      </c>
      <c r="CL1553" s="4">
        <v>6</v>
      </c>
      <c r="CM1553" s="4">
        <v>58</v>
      </c>
      <c r="CR1553" s="4">
        <v>13657</v>
      </c>
      <c r="CS1553" s="4">
        <v>50</v>
      </c>
      <c r="CT1553" s="4">
        <v>230</v>
      </c>
      <c r="CU1553" s="4" t="s">
        <v>11986</v>
      </c>
      <c r="CV1553" s="4" t="s">
        <v>12328</v>
      </c>
      <c r="DK1553" s="50">
        <v>12150</v>
      </c>
      <c r="DL1553" s="50">
        <v>576</v>
      </c>
      <c r="DM1553" s="4">
        <v>662</v>
      </c>
      <c r="DN1553" s="4">
        <v>8326</v>
      </c>
      <c r="DS1553" s="4" t="s">
        <v>12498</v>
      </c>
      <c r="DU1553" s="4" t="s">
        <v>34013</v>
      </c>
      <c r="DV1553" s="4"/>
      <c r="DW1553" s="4" t="s">
        <v>33964</v>
      </c>
    </row>
    <row r="1554" spans="1:130">
      <c r="A1554" s="60">
        <v>2903372</v>
      </c>
      <c r="B1554" s="4" t="s">
        <v>7946</v>
      </c>
      <c r="D1554" s="4" t="s">
        <v>7938</v>
      </c>
      <c r="E1554" s="4" t="s">
        <v>8053</v>
      </c>
      <c r="F1554" s="4" t="s">
        <v>13143</v>
      </c>
      <c r="G1554" s="4" t="s">
        <v>12144</v>
      </c>
      <c r="H1554" s="4" t="s">
        <v>17025</v>
      </c>
      <c r="I1554" s="4" t="s">
        <v>12096</v>
      </c>
      <c r="J1554" s="4" t="s">
        <v>12096</v>
      </c>
      <c r="L1554" s="3" t="s">
        <v>6067</v>
      </c>
      <c r="M1554" s="4" t="s">
        <v>8054</v>
      </c>
      <c r="N1554" s="4" t="s">
        <v>12746</v>
      </c>
      <c r="O1554" s="4" t="s">
        <v>33965</v>
      </c>
      <c r="P1554" s="4" t="s">
        <v>12746</v>
      </c>
      <c r="Q1554" s="4"/>
      <c r="R1554" s="4"/>
      <c r="S1554" s="4"/>
      <c r="V1554" s="4" t="s">
        <v>12746</v>
      </c>
      <c r="W1554" s="4"/>
      <c r="X1554" s="4" t="s">
        <v>12050</v>
      </c>
      <c r="Y1554" s="4" t="s">
        <v>13393</v>
      </c>
      <c r="Z1554" s="4">
        <v>300</v>
      </c>
      <c r="AA1554" s="4">
        <v>9</v>
      </c>
      <c r="AB1554" s="4">
        <v>51</v>
      </c>
      <c r="AC1554" s="4">
        <v>1</v>
      </c>
      <c r="AD1554" s="4">
        <v>51</v>
      </c>
      <c r="AE1554" s="5">
        <v>5.5</v>
      </c>
      <c r="AH1554" s="3">
        <v>1</v>
      </c>
      <c r="AJ1554" s="3">
        <v>1</v>
      </c>
      <c r="AL1554" s="4">
        <f t="shared" si="140"/>
        <v>2</v>
      </c>
      <c r="AM1554" s="4">
        <f t="shared" ref="AM1554:AM1585" si="144">SUM(AK1554,AI1554)</f>
        <v>0</v>
      </c>
      <c r="AN1554" s="4">
        <v>7</v>
      </c>
      <c r="AO1554" s="4">
        <v>5</v>
      </c>
      <c r="AP1554" s="4">
        <v>5</v>
      </c>
      <c r="AQ1554" s="4">
        <v>6</v>
      </c>
      <c r="AR1554" s="4">
        <v>7</v>
      </c>
      <c r="AS1554" s="4">
        <v>7</v>
      </c>
      <c r="AT1554" s="4">
        <v>7</v>
      </c>
      <c r="AU1554" s="4">
        <v>7</v>
      </c>
      <c r="AV1554" s="4">
        <v>8</v>
      </c>
      <c r="AW1554" s="4">
        <v>9</v>
      </c>
      <c r="AX1554" s="4">
        <v>10</v>
      </c>
      <c r="AY1554" s="4">
        <v>8</v>
      </c>
      <c r="AZ1554" s="4">
        <v>2</v>
      </c>
      <c r="BA1554" s="4">
        <f t="shared" si="139"/>
        <v>81</v>
      </c>
      <c r="BB1554" s="4">
        <v>3272</v>
      </c>
      <c r="BC1554" s="4">
        <v>2340</v>
      </c>
      <c r="BD1554" s="4">
        <v>10850</v>
      </c>
      <c r="BE1554" s="63">
        <f t="shared" si="143"/>
        <v>16462</v>
      </c>
      <c r="BF1554" s="4" t="s">
        <v>12060</v>
      </c>
      <c r="BG1554" s="4">
        <v>19102</v>
      </c>
      <c r="BH1554" s="4">
        <v>450</v>
      </c>
      <c r="BI1554" s="50">
        <v>1194</v>
      </c>
      <c r="BJ1554" s="4">
        <f t="shared" si="142"/>
        <v>20746</v>
      </c>
      <c r="BK1554" s="4">
        <v>5500</v>
      </c>
      <c r="BL1554" s="4">
        <v>50000</v>
      </c>
      <c r="BM1554" s="4" t="s">
        <v>9506</v>
      </c>
      <c r="BO1554" s="4"/>
      <c r="BP1554" s="4"/>
      <c r="BR1554" s="4"/>
      <c r="BS1554" s="4"/>
      <c r="CB1554" s="12"/>
      <c r="CL1554" s="4">
        <v>8</v>
      </c>
      <c r="CM1554" s="4">
        <v>50</v>
      </c>
      <c r="CR1554" s="4">
        <v>29257</v>
      </c>
      <c r="CS1554" s="4">
        <v>100</v>
      </c>
      <c r="CT1554" s="4">
        <v>450</v>
      </c>
      <c r="CU1554" s="4" t="s">
        <v>11986</v>
      </c>
      <c r="CV1554" s="4" t="s">
        <v>12328</v>
      </c>
      <c r="DK1554" s="50">
        <v>23900</v>
      </c>
      <c r="DL1554" s="50">
        <v>1194</v>
      </c>
      <c r="DM1554" s="4">
        <v>1200</v>
      </c>
      <c r="DN1554" s="4">
        <v>10500</v>
      </c>
      <c r="DS1554" s="4" t="s">
        <v>12498</v>
      </c>
      <c r="DU1554" s="4" t="s">
        <v>19713</v>
      </c>
      <c r="DV1554" s="4"/>
      <c r="DW1554" s="4"/>
    </row>
    <row r="1555" spans="1:130">
      <c r="A1555" s="60">
        <v>2903373</v>
      </c>
      <c r="B1555" s="4" t="s">
        <v>8642</v>
      </c>
      <c r="D1555" s="4" t="s">
        <v>8651</v>
      </c>
      <c r="E1555" s="4" t="s">
        <v>14734</v>
      </c>
      <c r="F1555" s="4" t="s">
        <v>8526</v>
      </c>
      <c r="G1555" s="4" t="s">
        <v>12746</v>
      </c>
      <c r="H1555" s="4" t="s">
        <v>17025</v>
      </c>
      <c r="I1555" s="4" t="s">
        <v>8527</v>
      </c>
      <c r="J1555" s="4" t="s">
        <v>8527</v>
      </c>
      <c r="L1555" s="4" t="s">
        <v>8528</v>
      </c>
      <c r="M1555" s="4"/>
      <c r="N1555" s="4" t="s">
        <v>12746</v>
      </c>
      <c r="O1555" s="4" t="s">
        <v>33966</v>
      </c>
      <c r="P1555" s="4" t="s">
        <v>12746</v>
      </c>
      <c r="Q1555" s="4"/>
      <c r="R1555" s="4"/>
      <c r="S1555" s="4"/>
      <c r="V1555" s="4" t="s">
        <v>12746</v>
      </c>
      <c r="W1555" s="4"/>
      <c r="X1555" s="4" t="s">
        <v>11911</v>
      </c>
      <c r="Y1555" s="4" t="s">
        <v>12074</v>
      </c>
      <c r="Z1555" s="4">
        <v>300</v>
      </c>
      <c r="AA1555" s="4">
        <v>9</v>
      </c>
      <c r="AB1555" s="4">
        <v>54</v>
      </c>
      <c r="AC1555" s="4">
        <v>1</v>
      </c>
      <c r="AD1555" s="4">
        <v>54</v>
      </c>
      <c r="AE1555" s="5">
        <v>6</v>
      </c>
      <c r="AF1555" s="4">
        <v>1</v>
      </c>
      <c r="AL1555" s="4">
        <f t="shared" si="140"/>
        <v>0</v>
      </c>
      <c r="AM1555" s="4">
        <f t="shared" si="144"/>
        <v>0</v>
      </c>
      <c r="AN1555" s="4">
        <v>2</v>
      </c>
      <c r="AO1555" s="4">
        <v>2</v>
      </c>
      <c r="AP1555" s="4">
        <v>2</v>
      </c>
      <c r="AQ1555" s="4">
        <v>2</v>
      </c>
      <c r="AR1555" s="4">
        <v>2</v>
      </c>
      <c r="AS1555" s="4">
        <v>2</v>
      </c>
      <c r="AT1555" s="4">
        <v>2</v>
      </c>
      <c r="AU1555" s="4">
        <v>2</v>
      </c>
      <c r="AV1555" s="4">
        <v>2</v>
      </c>
      <c r="AW1555" s="4">
        <v>2</v>
      </c>
      <c r="AX1555" s="4">
        <v>2</v>
      </c>
      <c r="AY1555" s="4">
        <v>2</v>
      </c>
      <c r="AZ1555" s="4">
        <v>2</v>
      </c>
      <c r="BA1555" s="4">
        <f t="shared" si="139"/>
        <v>24</v>
      </c>
      <c r="BB1555" s="3"/>
      <c r="BC1555" s="3"/>
      <c r="BD1555" s="4">
        <v>2815</v>
      </c>
      <c r="BE1555" s="63">
        <f t="shared" si="143"/>
        <v>2815</v>
      </c>
      <c r="BG1555" s="4">
        <v>4436</v>
      </c>
      <c r="BH1555" s="4">
        <v>35</v>
      </c>
      <c r="BI1555" s="50">
        <v>137</v>
      </c>
      <c r="BJ1555" s="4">
        <f t="shared" si="142"/>
        <v>4608</v>
      </c>
      <c r="BK1555" s="4">
        <v>1760</v>
      </c>
      <c r="BL1555" s="4">
        <v>13020</v>
      </c>
      <c r="BM1555" s="4" t="s">
        <v>9506</v>
      </c>
      <c r="BN1555" s="4">
        <v>34</v>
      </c>
      <c r="BO1555" s="4">
        <v>1000</v>
      </c>
      <c r="BP1555" s="4" t="s">
        <v>35781</v>
      </c>
      <c r="BR1555" s="4"/>
      <c r="BS1555" s="4"/>
      <c r="CB1555" s="12"/>
      <c r="CL1555" s="4">
        <v>1</v>
      </c>
      <c r="CM1555" s="4">
        <v>10</v>
      </c>
      <c r="CR1555" s="4">
        <v>9412</v>
      </c>
      <c r="CS1555" s="4">
        <v>3</v>
      </c>
      <c r="CT1555" s="4">
        <v>35</v>
      </c>
      <c r="CU1555" s="4" t="s">
        <v>11905</v>
      </c>
      <c r="CV1555" s="4" t="s">
        <v>12152</v>
      </c>
      <c r="DK1555" s="50">
        <v>2740</v>
      </c>
      <c r="DL1555" s="50">
        <v>137</v>
      </c>
      <c r="DM1555" s="4">
        <v>236</v>
      </c>
      <c r="DN1555" s="4">
        <v>26510</v>
      </c>
      <c r="DO1555" s="4">
        <v>2192</v>
      </c>
      <c r="DP1555" s="4">
        <v>16440</v>
      </c>
      <c r="DS1555" s="4" t="s">
        <v>12498</v>
      </c>
      <c r="DU1555" s="4"/>
      <c r="DV1555" s="4"/>
      <c r="DW1555" s="4"/>
    </row>
    <row r="1556" spans="1:130">
      <c r="A1556" s="60">
        <v>2903374</v>
      </c>
      <c r="B1556" s="4" t="s">
        <v>8400</v>
      </c>
      <c r="D1556" s="4" t="s">
        <v>8769</v>
      </c>
      <c r="E1556" s="4" t="s">
        <v>8765</v>
      </c>
      <c r="F1556" s="4" t="s">
        <v>8895</v>
      </c>
      <c r="G1556" s="4" t="s">
        <v>12746</v>
      </c>
      <c r="H1556" s="4" t="s">
        <v>17025</v>
      </c>
      <c r="I1556" s="4" t="s">
        <v>29511</v>
      </c>
      <c r="J1556" s="4" t="s">
        <v>29511</v>
      </c>
      <c r="L1556" s="4" t="s">
        <v>12084</v>
      </c>
      <c r="M1556" s="4"/>
      <c r="N1556" s="4" t="s">
        <v>12144</v>
      </c>
      <c r="O1556" s="4"/>
      <c r="P1556" s="4" t="s">
        <v>12746</v>
      </c>
      <c r="Q1556" s="4"/>
      <c r="R1556" s="4"/>
      <c r="S1556" s="4"/>
      <c r="V1556" s="4" t="s">
        <v>12746</v>
      </c>
      <c r="W1556" s="4"/>
      <c r="X1556" s="4" t="s">
        <v>11911</v>
      </c>
      <c r="Y1556" s="4" t="s">
        <v>12062</v>
      </c>
      <c r="Z1556" s="4">
        <v>307</v>
      </c>
      <c r="AA1556" s="4">
        <v>10</v>
      </c>
      <c r="AB1556" s="4">
        <v>60</v>
      </c>
      <c r="AC1556" s="4">
        <v>1</v>
      </c>
      <c r="AD1556" s="4">
        <v>60</v>
      </c>
      <c r="AE1556" s="5">
        <v>6</v>
      </c>
      <c r="AF1556" s="4">
        <v>3</v>
      </c>
      <c r="AL1556" s="4">
        <f t="shared" si="140"/>
        <v>0</v>
      </c>
      <c r="AM1556" s="4">
        <f t="shared" si="144"/>
        <v>0</v>
      </c>
      <c r="AN1556" s="4">
        <v>2</v>
      </c>
      <c r="AO1556" s="4">
        <v>2</v>
      </c>
      <c r="AP1556" s="4">
        <v>2</v>
      </c>
      <c r="AQ1556" s="4">
        <v>2</v>
      </c>
      <c r="AR1556" s="4">
        <v>2</v>
      </c>
      <c r="AS1556" s="4">
        <v>2</v>
      </c>
      <c r="AT1556" s="4">
        <v>2</v>
      </c>
      <c r="AU1556" s="4">
        <v>2</v>
      </c>
      <c r="AV1556" s="4">
        <v>2</v>
      </c>
      <c r="AW1556" s="4">
        <v>2</v>
      </c>
      <c r="AX1556" s="4">
        <v>2</v>
      </c>
      <c r="AY1556" s="4">
        <v>2</v>
      </c>
      <c r="AZ1556" s="4">
        <v>2</v>
      </c>
      <c r="BA1556" s="4">
        <f t="shared" si="139"/>
        <v>24</v>
      </c>
      <c r="BB1556" s="3"/>
      <c r="BC1556" s="3"/>
      <c r="BD1556" s="4">
        <v>2080</v>
      </c>
      <c r="BE1556" s="63">
        <f t="shared" si="143"/>
        <v>2080</v>
      </c>
      <c r="BG1556" s="4">
        <v>2300</v>
      </c>
      <c r="BH1556" s="4">
        <v>25</v>
      </c>
      <c r="BI1556" s="50">
        <v>150</v>
      </c>
      <c r="BJ1556" s="4">
        <f t="shared" si="142"/>
        <v>2475</v>
      </c>
      <c r="BK1556" s="4">
        <v>600</v>
      </c>
      <c r="BL1556" s="4">
        <v>4800</v>
      </c>
      <c r="BM1556" s="4" t="s">
        <v>9506</v>
      </c>
      <c r="BN1556" s="4">
        <v>30</v>
      </c>
      <c r="BO1556" s="4">
        <v>1500</v>
      </c>
      <c r="BP1556" s="4" t="s">
        <v>12374</v>
      </c>
      <c r="BR1556" s="4"/>
      <c r="BS1556" s="4"/>
      <c r="CB1556" s="12"/>
      <c r="CL1556" s="4">
        <v>2</v>
      </c>
      <c r="CM1556" s="4">
        <v>11</v>
      </c>
      <c r="CR1556" s="4">
        <v>3825</v>
      </c>
      <c r="CS1556" s="4">
        <v>5</v>
      </c>
      <c r="CT1556" s="4">
        <v>25</v>
      </c>
      <c r="CU1556" s="4" t="s">
        <v>11986</v>
      </c>
      <c r="CV1556" s="4" t="s">
        <v>12328</v>
      </c>
      <c r="DK1556" s="50">
        <v>3500</v>
      </c>
      <c r="DL1556" s="50">
        <v>150</v>
      </c>
      <c r="DM1556" s="4">
        <v>150</v>
      </c>
      <c r="DN1556" s="4">
        <v>1500</v>
      </c>
      <c r="DO1556" s="4">
        <v>250</v>
      </c>
      <c r="DP1556" s="4">
        <v>500</v>
      </c>
      <c r="DS1556" s="4" t="s">
        <v>12498</v>
      </c>
      <c r="DU1556" s="4"/>
      <c r="DV1556" s="4"/>
      <c r="DW1556" s="4" t="s">
        <v>33967</v>
      </c>
    </row>
    <row r="1557" spans="1:130">
      <c r="A1557" s="60">
        <v>2903375</v>
      </c>
      <c r="B1557" s="4" t="s">
        <v>8655</v>
      </c>
      <c r="D1557" s="4" t="s">
        <v>8529</v>
      </c>
      <c r="E1557" s="4" t="s">
        <v>8539</v>
      </c>
      <c r="F1557" s="4" t="s">
        <v>8529</v>
      </c>
      <c r="G1557" s="4" t="s">
        <v>12144</v>
      </c>
      <c r="H1557" s="4" t="s">
        <v>17025</v>
      </c>
      <c r="I1557" s="4" t="s">
        <v>8530</v>
      </c>
      <c r="J1557" s="4" t="s">
        <v>8530</v>
      </c>
      <c r="L1557" s="4" t="s">
        <v>8530</v>
      </c>
      <c r="M1557" s="4" t="s">
        <v>11977</v>
      </c>
      <c r="N1557" s="4" t="s">
        <v>12144</v>
      </c>
      <c r="O1557" s="4"/>
      <c r="P1557" s="4" t="s">
        <v>12746</v>
      </c>
      <c r="Q1557" s="4"/>
      <c r="R1557" s="4"/>
      <c r="S1557" s="4"/>
      <c r="V1557" s="4" t="s">
        <v>12746</v>
      </c>
      <c r="W1557" s="4"/>
      <c r="X1557" s="4" t="s">
        <v>11911</v>
      </c>
      <c r="Y1557" s="4" t="s">
        <v>12062</v>
      </c>
      <c r="Z1557" s="4">
        <v>306</v>
      </c>
      <c r="AA1557" s="4">
        <v>10</v>
      </c>
      <c r="AB1557" s="4">
        <v>55</v>
      </c>
      <c r="AC1557" s="4">
        <v>1</v>
      </c>
      <c r="AD1557" s="4">
        <v>55</v>
      </c>
      <c r="AE1557" s="5">
        <v>5.5</v>
      </c>
      <c r="AJ1557" s="3">
        <v>2</v>
      </c>
      <c r="AL1557" s="4">
        <f t="shared" si="140"/>
        <v>2</v>
      </c>
      <c r="AM1557" s="4">
        <f t="shared" si="144"/>
        <v>0</v>
      </c>
      <c r="AN1557" s="4">
        <v>3</v>
      </c>
      <c r="AO1557" s="4">
        <v>3</v>
      </c>
      <c r="AP1557" s="4">
        <v>3</v>
      </c>
      <c r="AQ1557" s="4">
        <v>3</v>
      </c>
      <c r="AR1557" s="4">
        <v>3</v>
      </c>
      <c r="AS1557" s="4">
        <v>3</v>
      </c>
      <c r="AT1557" s="4">
        <v>3</v>
      </c>
      <c r="AU1557" s="4">
        <v>3</v>
      </c>
      <c r="AV1557" s="4">
        <v>3</v>
      </c>
      <c r="AW1557" s="4">
        <v>3</v>
      </c>
      <c r="AX1557" s="4">
        <v>3</v>
      </c>
      <c r="AY1557" s="4">
        <v>3</v>
      </c>
      <c r="AZ1557" s="4">
        <v>3</v>
      </c>
      <c r="BA1557" s="4">
        <f t="shared" si="139"/>
        <v>36</v>
      </c>
      <c r="BC1557" s="4">
        <v>2400</v>
      </c>
      <c r="BD1557" s="4">
        <v>3600</v>
      </c>
      <c r="BE1557" s="63">
        <f t="shared" si="143"/>
        <v>6000</v>
      </c>
      <c r="BF1557" s="4" t="s">
        <v>12060</v>
      </c>
      <c r="BG1557" s="4">
        <v>7620</v>
      </c>
      <c r="BH1557" s="4">
        <v>600</v>
      </c>
      <c r="BI1557" s="50">
        <v>240</v>
      </c>
      <c r="BJ1557" s="4">
        <f t="shared" si="142"/>
        <v>8460</v>
      </c>
      <c r="BK1557" s="4">
        <v>1000</v>
      </c>
      <c r="BL1557" s="4">
        <v>8000</v>
      </c>
      <c r="BM1557" s="4" t="s">
        <v>9506</v>
      </c>
      <c r="BN1557" s="4">
        <v>50</v>
      </c>
      <c r="BO1557" s="4">
        <v>360</v>
      </c>
      <c r="BP1557" s="4" t="s">
        <v>12539</v>
      </c>
      <c r="BQ1557" s="4">
        <v>500</v>
      </c>
      <c r="BR1557" s="4">
        <v>7994</v>
      </c>
      <c r="BS1557" s="4" t="s">
        <v>12922</v>
      </c>
      <c r="BT1557" s="4">
        <v>22</v>
      </c>
      <c r="BU1557" s="4">
        <v>300</v>
      </c>
      <c r="BV1557" s="4" t="s">
        <v>8418</v>
      </c>
      <c r="BW1557" s="4">
        <v>15</v>
      </c>
      <c r="BX1557" s="4">
        <v>930</v>
      </c>
      <c r="BY1557" s="4" t="s">
        <v>13880</v>
      </c>
      <c r="CB1557" s="12"/>
      <c r="CD1557" s="3">
        <v>1</v>
      </c>
      <c r="CE1557" s="3">
        <v>20</v>
      </c>
      <c r="CL1557" s="4">
        <v>6</v>
      </c>
      <c r="CM1557" s="4">
        <v>18</v>
      </c>
      <c r="CR1557" s="4">
        <v>9124</v>
      </c>
      <c r="CS1557" s="4">
        <v>110</v>
      </c>
      <c r="CT1557" s="4">
        <v>600</v>
      </c>
      <c r="CU1557" s="4" t="s">
        <v>11986</v>
      </c>
      <c r="CV1557" s="4" t="s">
        <v>12328</v>
      </c>
      <c r="DK1557" s="50">
        <v>4800</v>
      </c>
      <c r="DL1557" s="50">
        <v>240</v>
      </c>
      <c r="DM1557" s="4">
        <v>172</v>
      </c>
      <c r="DN1557" s="4">
        <v>1725</v>
      </c>
      <c r="DO1557" s="4">
        <v>1780</v>
      </c>
      <c r="DP1557" s="4">
        <v>1125</v>
      </c>
      <c r="DQ1557" s="4">
        <v>250</v>
      </c>
      <c r="DR1557" s="4">
        <v>375</v>
      </c>
      <c r="DS1557" s="4" t="s">
        <v>12498</v>
      </c>
      <c r="DU1557" s="4" t="s">
        <v>33968</v>
      </c>
      <c r="DV1557" s="4"/>
      <c r="DW1557" s="4"/>
    </row>
    <row r="1558" spans="1:130">
      <c r="A1558" s="60">
        <v>2903376</v>
      </c>
      <c r="B1558" s="4" t="s">
        <v>8187</v>
      </c>
      <c r="D1558" s="4" t="s">
        <v>8074</v>
      </c>
      <c r="E1558" s="4" t="s">
        <v>8077</v>
      </c>
      <c r="F1558" s="4" t="s">
        <v>8075</v>
      </c>
      <c r="G1558" s="4" t="s">
        <v>12746</v>
      </c>
      <c r="H1558" s="4" t="s">
        <v>17025</v>
      </c>
      <c r="I1558" s="4" t="s">
        <v>8076</v>
      </c>
      <c r="J1558" s="4" t="s">
        <v>8076</v>
      </c>
      <c r="L1558" s="4" t="s">
        <v>12212</v>
      </c>
      <c r="M1558" s="4" t="s">
        <v>8078</v>
      </c>
      <c r="N1558" s="4" t="s">
        <v>12144</v>
      </c>
      <c r="O1558" s="4"/>
      <c r="P1558" s="4" t="s">
        <v>12746</v>
      </c>
      <c r="Q1558" s="4"/>
      <c r="R1558" s="4"/>
      <c r="S1558" s="4"/>
      <c r="V1558" s="4" t="s">
        <v>12746</v>
      </c>
      <c r="W1558" s="4"/>
      <c r="X1558" s="4" t="s">
        <v>11911</v>
      </c>
      <c r="Y1558" s="4" t="s">
        <v>12062</v>
      </c>
      <c r="Z1558" s="4">
        <v>150</v>
      </c>
      <c r="AA1558" s="4">
        <v>9</v>
      </c>
      <c r="AB1558" s="4">
        <v>54</v>
      </c>
      <c r="AC1558" s="4">
        <v>1</v>
      </c>
      <c r="AD1558" s="4">
        <v>54</v>
      </c>
      <c r="AE1558" s="5">
        <v>6</v>
      </c>
      <c r="AF1558" s="4">
        <v>2</v>
      </c>
      <c r="AL1558" s="4">
        <f t="shared" si="140"/>
        <v>0</v>
      </c>
      <c r="AM1558" s="4">
        <f t="shared" si="144"/>
        <v>0</v>
      </c>
      <c r="AN1558" s="4">
        <v>1</v>
      </c>
      <c r="AO1558" s="4">
        <v>1</v>
      </c>
      <c r="AP1558" s="4"/>
      <c r="AQ1558" s="4"/>
      <c r="AR1558" s="4">
        <v>1</v>
      </c>
      <c r="AS1558" s="4"/>
      <c r="AT1558" s="4">
        <v>1</v>
      </c>
      <c r="AU1558" s="4"/>
      <c r="AV1558" s="4"/>
      <c r="AW1558" s="4">
        <v>1</v>
      </c>
      <c r="AX1558" s="4">
        <v>1</v>
      </c>
      <c r="AY1558" s="4">
        <v>1</v>
      </c>
      <c r="AZ1558" s="4"/>
      <c r="BA1558" s="4">
        <f t="shared" si="139"/>
        <v>6</v>
      </c>
      <c r="BD1558" s="4">
        <v>767</v>
      </c>
      <c r="BE1558" s="63">
        <f t="shared" si="143"/>
        <v>767</v>
      </c>
      <c r="BG1558" s="4">
        <v>1775</v>
      </c>
      <c r="BI1558" s="50">
        <v>68</v>
      </c>
      <c r="BJ1558" s="4">
        <f t="shared" si="142"/>
        <v>1843</v>
      </c>
      <c r="BK1558" s="4">
        <v>645</v>
      </c>
      <c r="BL1558" s="4">
        <v>5158</v>
      </c>
      <c r="BM1558" s="4" t="s">
        <v>9506</v>
      </c>
      <c r="BO1558" s="4"/>
      <c r="BP1558" s="4"/>
      <c r="BR1558" s="4"/>
      <c r="BS1558" s="4"/>
      <c r="CB1558" s="12"/>
      <c r="CL1558" s="4">
        <v>1</v>
      </c>
      <c r="CM1558" s="4">
        <v>5</v>
      </c>
      <c r="CR1558" s="4">
        <v>3315</v>
      </c>
      <c r="DK1558" s="50">
        <v>1700</v>
      </c>
      <c r="DL1558" s="50">
        <v>68</v>
      </c>
      <c r="DM1558" s="4">
        <v>110</v>
      </c>
      <c r="DN1558" s="4">
        <v>1100</v>
      </c>
      <c r="DO1558" s="4">
        <v>300</v>
      </c>
      <c r="DP1558" s="4">
        <v>600</v>
      </c>
      <c r="DS1558" s="4" t="s">
        <v>12498</v>
      </c>
      <c r="DU1558" s="4"/>
      <c r="DV1558" s="4"/>
      <c r="DW1558" s="4"/>
    </row>
    <row r="1559" spans="1:130">
      <c r="A1559" s="60">
        <v>2903377</v>
      </c>
      <c r="B1559" s="4" t="s">
        <v>8071</v>
      </c>
      <c r="D1559" s="4" t="s">
        <v>8072</v>
      </c>
      <c r="G1559" s="4" t="s">
        <v>12144</v>
      </c>
      <c r="H1559" s="4" t="s">
        <v>17025</v>
      </c>
      <c r="I1559" s="4" t="s">
        <v>8076</v>
      </c>
      <c r="J1559" s="4" t="s">
        <v>8076</v>
      </c>
      <c r="K1559" s="59" t="s">
        <v>8303</v>
      </c>
      <c r="L1559" s="4" t="s">
        <v>12212</v>
      </c>
      <c r="M1559" s="4" t="s">
        <v>7960</v>
      </c>
      <c r="N1559" s="4" t="s">
        <v>12144</v>
      </c>
      <c r="O1559" s="4" t="s">
        <v>34021</v>
      </c>
      <c r="P1559" s="4" t="s">
        <v>12746</v>
      </c>
      <c r="Q1559" s="4"/>
      <c r="R1559" s="4"/>
      <c r="S1559" s="4"/>
      <c r="V1559" s="4" t="s">
        <v>12746</v>
      </c>
      <c r="W1559" s="4"/>
      <c r="X1559" s="4" t="s">
        <v>11911</v>
      </c>
      <c r="Y1559" s="4" t="s">
        <v>12062</v>
      </c>
      <c r="Z1559" s="4">
        <v>300</v>
      </c>
      <c r="AA1559" s="4">
        <v>9</v>
      </c>
      <c r="AB1559" s="4">
        <v>54</v>
      </c>
      <c r="AC1559" s="4">
        <v>1</v>
      </c>
      <c r="AD1559" s="4">
        <v>54</v>
      </c>
      <c r="AE1559" s="5">
        <v>6</v>
      </c>
      <c r="AH1559" s="3">
        <v>2</v>
      </c>
      <c r="AJ1559" s="3">
        <v>1</v>
      </c>
      <c r="AK1559" s="3">
        <v>2</v>
      </c>
      <c r="AL1559" s="4">
        <f t="shared" si="140"/>
        <v>3</v>
      </c>
      <c r="AM1559" s="4">
        <f t="shared" si="144"/>
        <v>2</v>
      </c>
      <c r="AN1559" s="4">
        <v>38</v>
      </c>
      <c r="AO1559" s="4">
        <v>23</v>
      </c>
      <c r="AP1559" s="4">
        <v>21</v>
      </c>
      <c r="AQ1559" s="4">
        <v>22</v>
      </c>
      <c r="AR1559" s="4">
        <v>41</v>
      </c>
      <c r="AS1559" s="4">
        <v>36</v>
      </c>
      <c r="AT1559" s="4">
        <v>26</v>
      </c>
      <c r="AU1559" s="4">
        <v>41</v>
      </c>
      <c r="AV1559" s="4">
        <v>32</v>
      </c>
      <c r="AW1559" s="4">
        <v>82</v>
      </c>
      <c r="AX1559" s="4">
        <v>63</v>
      </c>
      <c r="AY1559" s="4">
        <v>33</v>
      </c>
      <c r="AZ1559" s="4">
        <v>34</v>
      </c>
      <c r="BA1559" s="4">
        <f t="shared" si="139"/>
        <v>454</v>
      </c>
      <c r="BB1559" s="4">
        <v>6750</v>
      </c>
      <c r="BC1559" s="4">
        <v>14102</v>
      </c>
      <c r="BD1559" s="4">
        <v>26116</v>
      </c>
      <c r="BE1559" s="63">
        <f t="shared" si="143"/>
        <v>46968</v>
      </c>
      <c r="BG1559" s="4">
        <v>40000</v>
      </c>
      <c r="BH1559" s="4">
        <v>2100</v>
      </c>
      <c r="BI1559" s="50">
        <v>1861</v>
      </c>
      <c r="BJ1559" s="4">
        <f t="shared" si="142"/>
        <v>43961</v>
      </c>
      <c r="BK1559" s="4">
        <v>1168</v>
      </c>
      <c r="BL1559" s="4">
        <v>6965</v>
      </c>
      <c r="BM1559" s="4" t="s">
        <v>9506</v>
      </c>
      <c r="BN1559" s="4">
        <v>289</v>
      </c>
      <c r="BO1559" s="4">
        <v>12136</v>
      </c>
      <c r="BP1559" s="4" t="s">
        <v>9177</v>
      </c>
      <c r="BQ1559" s="4">
        <v>11940</v>
      </c>
      <c r="BR1559" s="4">
        <v>120000</v>
      </c>
      <c r="BS1559" s="4" t="s">
        <v>13239</v>
      </c>
      <c r="CB1559" s="12"/>
      <c r="CL1559" s="4">
        <v>23</v>
      </c>
      <c r="CM1559" s="4">
        <v>196</v>
      </c>
      <c r="CR1559" s="4">
        <v>95140</v>
      </c>
      <c r="CS1559" s="4">
        <v>4000</v>
      </c>
      <c r="CT1559" s="4">
        <v>2100</v>
      </c>
      <c r="CU1559" s="3" t="s">
        <v>12305</v>
      </c>
      <c r="CV1559" s="4" t="s">
        <v>11111</v>
      </c>
      <c r="DK1559" s="50">
        <v>37200</v>
      </c>
      <c r="DL1559" s="50">
        <v>1861</v>
      </c>
      <c r="DM1559" s="4">
        <v>2080</v>
      </c>
      <c r="DN1559" s="4">
        <v>25862</v>
      </c>
      <c r="DO1559" s="4">
        <v>848</v>
      </c>
      <c r="DP1559" s="4">
        <v>12000</v>
      </c>
      <c r="DS1559" s="4" t="s">
        <v>12498</v>
      </c>
      <c r="DU1559" s="84" t="s">
        <v>34022</v>
      </c>
      <c r="DV1559" s="4"/>
      <c r="DW1559" s="4"/>
    </row>
    <row r="1560" spans="1:130">
      <c r="A1560" s="60">
        <v>2903378</v>
      </c>
      <c r="B1560" s="4" t="s">
        <v>7963</v>
      </c>
      <c r="E1560" s="4" t="s">
        <v>8324</v>
      </c>
      <c r="F1560" s="4" t="s">
        <v>8322</v>
      </c>
      <c r="G1560" s="4" t="s">
        <v>12144</v>
      </c>
      <c r="H1560" s="4" t="s">
        <v>17025</v>
      </c>
      <c r="I1560" s="4" t="s">
        <v>8323</v>
      </c>
      <c r="J1560" s="4" t="s">
        <v>8323</v>
      </c>
      <c r="L1560" s="4" t="s">
        <v>12097</v>
      </c>
      <c r="M1560" s="4" t="s">
        <v>7842</v>
      </c>
      <c r="N1560" s="4" t="s">
        <v>12144</v>
      </c>
      <c r="O1560" s="4"/>
      <c r="P1560" s="4" t="s">
        <v>12746</v>
      </c>
      <c r="Q1560" s="4"/>
      <c r="R1560" s="4"/>
      <c r="S1560" s="4"/>
      <c r="V1560" s="4" t="s">
        <v>12746</v>
      </c>
      <c r="W1560" s="4"/>
      <c r="X1560" s="4" t="s">
        <v>12050</v>
      </c>
      <c r="Y1560" s="4" t="s">
        <v>11749</v>
      </c>
      <c r="Z1560" s="4">
        <v>153</v>
      </c>
      <c r="AA1560" s="4">
        <v>10</v>
      </c>
      <c r="AB1560" s="4">
        <v>59</v>
      </c>
      <c r="AC1560" s="4">
        <v>1</v>
      </c>
      <c r="AD1560" s="4">
        <v>59</v>
      </c>
      <c r="AE1560" s="5">
        <v>6</v>
      </c>
      <c r="AL1560" s="4">
        <f t="shared" si="140"/>
        <v>0</v>
      </c>
      <c r="AM1560" s="4">
        <f t="shared" si="144"/>
        <v>0</v>
      </c>
      <c r="AN1560" s="4">
        <v>2</v>
      </c>
      <c r="AO1560" s="4"/>
      <c r="AP1560" s="4"/>
      <c r="AQ1560" s="4"/>
      <c r="AR1560" s="4">
        <v>2</v>
      </c>
      <c r="AS1560" s="4">
        <v>2</v>
      </c>
      <c r="AT1560" s="4">
        <v>2</v>
      </c>
      <c r="AU1560" s="4">
        <v>2</v>
      </c>
      <c r="AV1560" s="4">
        <v>2</v>
      </c>
      <c r="AW1560" s="4">
        <v>2</v>
      </c>
      <c r="AX1560" s="4"/>
      <c r="AY1560" s="4"/>
      <c r="AZ1560" s="4"/>
      <c r="BA1560" s="4">
        <f t="shared" si="139"/>
        <v>12</v>
      </c>
      <c r="BD1560" s="4">
        <v>1318</v>
      </c>
      <c r="BE1560" s="63">
        <f t="shared" si="143"/>
        <v>1318</v>
      </c>
      <c r="BF1560" s="4" t="s">
        <v>11693</v>
      </c>
      <c r="BG1560" s="4">
        <v>2818</v>
      </c>
      <c r="BI1560" s="50">
        <v>180</v>
      </c>
      <c r="BJ1560" s="4">
        <f t="shared" si="142"/>
        <v>2998</v>
      </c>
      <c r="BK1560" s="4">
        <v>859</v>
      </c>
      <c r="BL1560" s="4">
        <v>5156</v>
      </c>
      <c r="BM1560" s="4" t="s">
        <v>9506</v>
      </c>
      <c r="BO1560" s="4"/>
      <c r="BP1560" s="4"/>
      <c r="BR1560" s="4"/>
      <c r="BS1560" s="4"/>
      <c r="CB1560" s="12"/>
      <c r="CC1560" s="3">
        <v>4829</v>
      </c>
      <c r="CL1560" s="4">
        <v>2</v>
      </c>
      <c r="CM1560" s="4">
        <v>10</v>
      </c>
      <c r="CR1560" s="4">
        <v>2158</v>
      </c>
      <c r="DK1560" s="50">
        <v>3600</v>
      </c>
      <c r="DL1560" s="50">
        <v>180</v>
      </c>
      <c r="DM1560" s="4">
        <v>97</v>
      </c>
      <c r="DN1560" s="4">
        <v>1550</v>
      </c>
      <c r="DO1560" s="4">
        <v>547</v>
      </c>
      <c r="DP1560" s="4">
        <v>1094</v>
      </c>
      <c r="DS1560" s="4" t="s">
        <v>12498</v>
      </c>
      <c r="DU1560" s="4" t="s">
        <v>34023</v>
      </c>
      <c r="DV1560" s="4"/>
      <c r="DW1560" s="4"/>
    </row>
    <row r="1561" spans="1:130">
      <c r="A1561" s="60">
        <v>2903379</v>
      </c>
      <c r="B1561" s="4" t="s">
        <v>8086</v>
      </c>
      <c r="D1561" s="4" t="s">
        <v>7972</v>
      </c>
      <c r="E1561" s="4" t="s">
        <v>7731</v>
      </c>
      <c r="F1561" s="4" t="s">
        <v>7730</v>
      </c>
      <c r="G1561" s="4" t="s">
        <v>12746</v>
      </c>
      <c r="H1561" s="4" t="s">
        <v>17025</v>
      </c>
      <c r="I1561" s="4" t="s">
        <v>8323</v>
      </c>
      <c r="J1561" s="4" t="s">
        <v>8323</v>
      </c>
      <c r="L1561" s="4" t="s">
        <v>12097</v>
      </c>
      <c r="M1561" s="4"/>
      <c r="N1561" s="4" t="s">
        <v>12144</v>
      </c>
      <c r="O1561" s="4"/>
      <c r="P1561" s="4" t="s">
        <v>12746</v>
      </c>
      <c r="Q1561" s="4"/>
      <c r="R1561" s="4"/>
      <c r="S1561" s="4"/>
      <c r="V1561" s="4" t="s">
        <v>12746</v>
      </c>
      <c r="W1561" s="4"/>
      <c r="X1561" s="4" t="s">
        <v>12050</v>
      </c>
      <c r="Y1561" s="4" t="s">
        <v>11749</v>
      </c>
      <c r="Z1561" s="4">
        <v>180</v>
      </c>
      <c r="AA1561" s="4">
        <v>8</v>
      </c>
      <c r="AB1561" s="4">
        <v>48</v>
      </c>
      <c r="AC1561" s="4">
        <v>1</v>
      </c>
      <c r="AD1561" s="4">
        <v>48</v>
      </c>
      <c r="AE1561" s="5">
        <v>6</v>
      </c>
      <c r="AF1561" s="4">
        <v>2</v>
      </c>
      <c r="AL1561" s="4">
        <f t="shared" si="140"/>
        <v>0</v>
      </c>
      <c r="AM1561" s="4">
        <f t="shared" si="144"/>
        <v>0</v>
      </c>
      <c r="AN1561" s="4">
        <v>2</v>
      </c>
      <c r="AO1561" s="4"/>
      <c r="AP1561" s="4"/>
      <c r="AQ1561" s="4">
        <v>2</v>
      </c>
      <c r="AR1561" s="4">
        <v>3</v>
      </c>
      <c r="AS1561" s="4">
        <v>3</v>
      </c>
      <c r="AT1561" s="4">
        <v>3</v>
      </c>
      <c r="AU1561" s="4">
        <v>2</v>
      </c>
      <c r="AV1561" s="4">
        <v>2</v>
      </c>
      <c r="AW1561" s="4">
        <v>2</v>
      </c>
      <c r="AX1561" s="4"/>
      <c r="AY1561" s="4">
        <v>3</v>
      </c>
      <c r="AZ1561" s="4">
        <v>3</v>
      </c>
      <c r="BA1561" s="4">
        <f t="shared" si="139"/>
        <v>23</v>
      </c>
      <c r="BD1561" s="4">
        <v>1750</v>
      </c>
      <c r="BE1561" s="63">
        <f t="shared" si="143"/>
        <v>1750</v>
      </c>
      <c r="BF1561" s="4" t="s">
        <v>12060</v>
      </c>
      <c r="BG1561" s="4">
        <v>5100</v>
      </c>
      <c r="BH1561" s="4">
        <v>10</v>
      </c>
      <c r="BI1561" s="50">
        <v>120</v>
      </c>
      <c r="BJ1561" s="4">
        <f t="shared" si="142"/>
        <v>5230</v>
      </c>
      <c r="BK1561" s="4">
        <v>1300</v>
      </c>
      <c r="BL1561" s="4">
        <v>9560</v>
      </c>
      <c r="BM1561" s="4" t="s">
        <v>11979</v>
      </c>
      <c r="BO1561" s="4"/>
      <c r="BP1561" s="4"/>
      <c r="BR1561" s="4"/>
      <c r="BS1561" s="4"/>
      <c r="CB1561" s="12"/>
      <c r="CC1561" s="3">
        <v>7670</v>
      </c>
      <c r="CH1561" s="3">
        <v>1</v>
      </c>
      <c r="CI1561" s="3">
        <v>5</v>
      </c>
      <c r="CL1561" s="4">
        <v>2</v>
      </c>
      <c r="CM1561" s="4">
        <v>5</v>
      </c>
      <c r="CR1561" s="4">
        <v>4330</v>
      </c>
      <c r="CS1561" s="4">
        <v>50</v>
      </c>
      <c r="CT1561" s="4">
        <v>10</v>
      </c>
      <c r="CU1561" s="4" t="s">
        <v>11869</v>
      </c>
      <c r="CV1561" s="4" t="s">
        <v>13475</v>
      </c>
      <c r="DK1561" s="50">
        <v>2400</v>
      </c>
      <c r="DL1561" s="50">
        <v>120</v>
      </c>
      <c r="DM1561" s="4">
        <v>300</v>
      </c>
      <c r="DN1561" s="4">
        <v>4000</v>
      </c>
      <c r="DO1561" s="4">
        <v>700</v>
      </c>
      <c r="DP1561" s="4">
        <v>1100</v>
      </c>
      <c r="DS1561" s="4" t="s">
        <v>12498</v>
      </c>
      <c r="DU1561" s="4"/>
      <c r="DV1561" s="4"/>
      <c r="DW1561" s="4"/>
    </row>
    <row r="1562" spans="1:130">
      <c r="A1562" s="60">
        <v>2903380</v>
      </c>
      <c r="B1562" s="4" t="s">
        <v>7975</v>
      </c>
      <c r="D1562" s="4" t="s">
        <v>8212</v>
      </c>
      <c r="E1562" s="4" t="s">
        <v>7731</v>
      </c>
      <c r="F1562" s="4" t="s">
        <v>8338</v>
      </c>
      <c r="G1562" s="4" t="s">
        <v>12746</v>
      </c>
      <c r="H1562" s="4" t="s">
        <v>17025</v>
      </c>
      <c r="I1562" s="4" t="s">
        <v>8323</v>
      </c>
      <c r="J1562" s="4" t="s">
        <v>8323</v>
      </c>
      <c r="L1562" s="4" t="s">
        <v>12097</v>
      </c>
      <c r="M1562" s="4" t="s">
        <v>7871</v>
      </c>
      <c r="N1562" s="4" t="s">
        <v>12144</v>
      </c>
      <c r="O1562" s="4"/>
      <c r="P1562" s="4" t="s">
        <v>12746</v>
      </c>
      <c r="Q1562" s="4"/>
      <c r="R1562" s="4"/>
      <c r="S1562" s="4"/>
      <c r="U1562" s="4" t="s">
        <v>12637</v>
      </c>
      <c r="V1562" s="4" t="s">
        <v>12746</v>
      </c>
      <c r="W1562" s="4" t="s">
        <v>12637</v>
      </c>
      <c r="X1562" s="4" t="s">
        <v>14152</v>
      </c>
      <c r="Y1562" s="4" t="s">
        <v>11911</v>
      </c>
      <c r="Z1562" s="4">
        <v>306</v>
      </c>
      <c r="AA1562" s="4">
        <v>8</v>
      </c>
      <c r="AB1562" s="4">
        <v>45</v>
      </c>
      <c r="AC1562" s="4">
        <v>1</v>
      </c>
      <c r="AD1562" s="4">
        <v>45</v>
      </c>
      <c r="AE1562" s="5">
        <v>5.5</v>
      </c>
      <c r="AF1562" s="4">
        <v>1</v>
      </c>
      <c r="AJ1562" s="3">
        <v>1</v>
      </c>
      <c r="AL1562" s="4">
        <f t="shared" si="140"/>
        <v>1</v>
      </c>
      <c r="AM1562" s="4">
        <f t="shared" si="144"/>
        <v>0</v>
      </c>
      <c r="AN1562" s="4">
        <v>2</v>
      </c>
      <c r="AO1562" s="4">
        <v>2</v>
      </c>
      <c r="AP1562" s="4">
        <v>2</v>
      </c>
      <c r="AQ1562" s="4">
        <v>2</v>
      </c>
      <c r="AR1562" s="4">
        <v>2</v>
      </c>
      <c r="AS1562" s="4">
        <v>2</v>
      </c>
      <c r="AT1562" s="4">
        <v>2</v>
      </c>
      <c r="AU1562" s="4">
        <v>2</v>
      </c>
      <c r="AV1562" s="4">
        <v>2</v>
      </c>
      <c r="AW1562" s="4">
        <v>2</v>
      </c>
      <c r="AX1562" s="4">
        <v>2</v>
      </c>
      <c r="AY1562" s="4">
        <v>2</v>
      </c>
      <c r="AZ1562" s="4">
        <v>2</v>
      </c>
      <c r="BA1562" s="4">
        <f t="shared" si="139"/>
        <v>24</v>
      </c>
      <c r="BC1562" s="4">
        <v>2500</v>
      </c>
      <c r="BD1562" s="4">
        <v>2000</v>
      </c>
      <c r="BE1562" s="63">
        <f t="shared" si="143"/>
        <v>4500</v>
      </c>
      <c r="BF1562" s="4" t="s">
        <v>12060</v>
      </c>
      <c r="BG1562" s="4">
        <v>6000</v>
      </c>
      <c r="BH1562" s="4">
        <v>50</v>
      </c>
      <c r="BI1562" s="50">
        <v>148</v>
      </c>
      <c r="BJ1562" s="4">
        <f t="shared" si="142"/>
        <v>6198</v>
      </c>
      <c r="BK1562" s="4">
        <v>2500</v>
      </c>
      <c r="BL1562" s="4">
        <v>12000</v>
      </c>
      <c r="BM1562" s="4" t="s">
        <v>9506</v>
      </c>
      <c r="BN1562" s="4">
        <v>10</v>
      </c>
      <c r="BO1562" s="4">
        <v>350</v>
      </c>
      <c r="BP1562" s="4" t="s">
        <v>12000</v>
      </c>
      <c r="BQ1562" s="4">
        <v>3</v>
      </c>
      <c r="BR1562" s="4">
        <v>100</v>
      </c>
      <c r="BS1562" s="4" t="s">
        <v>13226</v>
      </c>
      <c r="CA1562" s="4">
        <v>30</v>
      </c>
      <c r="CB1562" s="12"/>
      <c r="CL1562" s="4">
        <v>1</v>
      </c>
      <c r="CM1562" s="4">
        <v>8</v>
      </c>
      <c r="CR1562" s="4">
        <v>6282</v>
      </c>
      <c r="CS1562" s="4">
        <v>9</v>
      </c>
      <c r="CT1562" s="4">
        <v>50</v>
      </c>
      <c r="CU1562" s="4" t="s">
        <v>11986</v>
      </c>
      <c r="CV1562" s="4" t="s">
        <v>12328</v>
      </c>
      <c r="DK1562" s="50">
        <v>2900</v>
      </c>
      <c r="DL1562" s="50">
        <v>148</v>
      </c>
      <c r="DM1562" s="4">
        <v>250</v>
      </c>
      <c r="DN1562" s="4">
        <v>3000</v>
      </c>
      <c r="DO1562" s="4">
        <v>1800</v>
      </c>
      <c r="DP1562" s="4">
        <v>2800</v>
      </c>
      <c r="DQ1562" s="4">
        <v>100</v>
      </c>
      <c r="DR1562" s="4">
        <v>200</v>
      </c>
      <c r="DS1562" s="4" t="s">
        <v>12498</v>
      </c>
      <c r="DU1562" s="4" t="s">
        <v>34024</v>
      </c>
      <c r="DV1562" s="4" t="s">
        <v>34025</v>
      </c>
      <c r="DW1562" s="4" t="s">
        <v>34031</v>
      </c>
    </row>
    <row r="1563" spans="1:130">
      <c r="A1563" s="60">
        <v>2903381</v>
      </c>
      <c r="B1563" s="4" t="s">
        <v>8111</v>
      </c>
      <c r="D1563" s="4" t="s">
        <v>8220</v>
      </c>
      <c r="E1563" s="4" t="s">
        <v>7642</v>
      </c>
      <c r="F1563" s="4" t="s">
        <v>8108</v>
      </c>
      <c r="G1563" s="4" t="s">
        <v>12746</v>
      </c>
      <c r="H1563" s="4" t="s">
        <v>17025</v>
      </c>
      <c r="I1563" s="4" t="s">
        <v>8109</v>
      </c>
      <c r="J1563" s="4" t="s">
        <v>8109</v>
      </c>
      <c r="L1563" s="3" t="s">
        <v>11646</v>
      </c>
      <c r="M1563" s="4"/>
      <c r="N1563" s="4" t="s">
        <v>12144</v>
      </c>
      <c r="O1563" s="4"/>
      <c r="P1563" s="4" t="s">
        <v>12746</v>
      </c>
      <c r="Q1563" s="4" t="s">
        <v>12746</v>
      </c>
      <c r="R1563" s="4" t="s">
        <v>12746</v>
      </c>
      <c r="S1563" s="4" t="s">
        <v>12746</v>
      </c>
      <c r="T1563" s="4" t="s">
        <v>13780</v>
      </c>
      <c r="V1563" s="4" t="s">
        <v>12746</v>
      </c>
      <c r="W1563" s="4"/>
      <c r="X1563" s="4" t="s">
        <v>11911</v>
      </c>
      <c r="Y1563" s="4" t="s">
        <v>12074</v>
      </c>
      <c r="Z1563" s="4">
        <v>168</v>
      </c>
      <c r="AA1563" s="4">
        <v>8</v>
      </c>
      <c r="AB1563" s="4">
        <v>48</v>
      </c>
      <c r="AC1563" s="4">
        <v>1</v>
      </c>
      <c r="AD1563" s="4">
        <v>48</v>
      </c>
      <c r="AE1563" s="5">
        <v>6</v>
      </c>
      <c r="AF1563" s="4">
        <v>1</v>
      </c>
      <c r="AL1563" s="4">
        <f t="shared" si="140"/>
        <v>0</v>
      </c>
      <c r="AM1563" s="4">
        <f t="shared" si="144"/>
        <v>0</v>
      </c>
      <c r="AN1563" s="4">
        <v>2</v>
      </c>
      <c r="AO1563" s="4"/>
      <c r="AP1563" s="4"/>
      <c r="AQ1563" s="4"/>
      <c r="AR1563" s="4">
        <v>2</v>
      </c>
      <c r="AS1563" s="4">
        <v>2</v>
      </c>
      <c r="AT1563" s="4">
        <v>2</v>
      </c>
      <c r="AU1563" s="4">
        <v>2</v>
      </c>
      <c r="AV1563" s="4">
        <v>2</v>
      </c>
      <c r="AW1563" s="4">
        <v>2</v>
      </c>
      <c r="AX1563" s="4">
        <v>2</v>
      </c>
      <c r="AY1563" s="4"/>
      <c r="AZ1563" s="4"/>
      <c r="BA1563" s="4">
        <f t="shared" si="139"/>
        <v>14</v>
      </c>
      <c r="BB1563" s="3"/>
      <c r="BC1563" s="3"/>
      <c r="BD1563" s="4">
        <v>1700</v>
      </c>
      <c r="BE1563" s="63">
        <f t="shared" si="143"/>
        <v>1700</v>
      </c>
      <c r="BG1563" s="4">
        <v>3000</v>
      </c>
      <c r="BI1563" s="50">
        <v>60</v>
      </c>
      <c r="BJ1563" s="4">
        <f t="shared" si="142"/>
        <v>3060</v>
      </c>
      <c r="BK1563" s="4">
        <v>527</v>
      </c>
      <c r="BL1563" s="4">
        <v>3162</v>
      </c>
      <c r="BM1563" s="3" t="s">
        <v>12005</v>
      </c>
      <c r="BN1563" s="4">
        <v>39</v>
      </c>
      <c r="BO1563" s="4">
        <v>313</v>
      </c>
      <c r="BP1563" s="4" t="s">
        <v>12731</v>
      </c>
      <c r="BQ1563" s="4">
        <v>84</v>
      </c>
      <c r="BR1563" s="4">
        <v>1680</v>
      </c>
      <c r="BS1563" s="4" t="s">
        <v>13087</v>
      </c>
      <c r="BT1563" s="4">
        <v>51</v>
      </c>
      <c r="BU1563" s="4">
        <v>1275</v>
      </c>
      <c r="BV1563" s="4" t="s">
        <v>13682</v>
      </c>
      <c r="CB1563" s="12"/>
      <c r="CC1563" s="3">
        <v>6430</v>
      </c>
      <c r="CL1563" s="4">
        <v>1</v>
      </c>
      <c r="CM1563" s="4">
        <v>5</v>
      </c>
      <c r="CR1563" s="4">
        <v>3370</v>
      </c>
      <c r="DK1563" s="50">
        <v>1200</v>
      </c>
      <c r="DL1563" s="50">
        <v>60</v>
      </c>
      <c r="DM1563" s="4">
        <v>141</v>
      </c>
      <c r="DN1563" s="4">
        <v>1500</v>
      </c>
      <c r="DO1563" s="4">
        <v>255</v>
      </c>
      <c r="DP1563" s="4">
        <v>700</v>
      </c>
      <c r="DQ1563" s="4">
        <v>255</v>
      </c>
      <c r="DR1563" s="4">
        <v>700</v>
      </c>
      <c r="DS1563" s="4" t="s">
        <v>12498</v>
      </c>
      <c r="DU1563" s="4"/>
      <c r="DV1563" s="4"/>
      <c r="DW1563" s="4" t="s">
        <v>34032</v>
      </c>
    </row>
    <row r="1564" spans="1:130">
      <c r="A1564" s="60">
        <v>2903382</v>
      </c>
      <c r="B1564" s="4" t="s">
        <v>8460</v>
      </c>
      <c r="D1564" s="4" t="s">
        <v>8208</v>
      </c>
      <c r="E1564" s="4" t="s">
        <v>8465</v>
      </c>
      <c r="F1564" s="4" t="s">
        <v>8208</v>
      </c>
      <c r="G1564" s="4" t="s">
        <v>12144</v>
      </c>
      <c r="H1564" s="4" t="s">
        <v>17025</v>
      </c>
      <c r="I1564" s="4" t="s">
        <v>8109</v>
      </c>
      <c r="J1564" s="4" t="s">
        <v>8109</v>
      </c>
      <c r="L1564" s="3" t="s">
        <v>11646</v>
      </c>
      <c r="M1564" s="4"/>
      <c r="N1564" s="4" t="s">
        <v>12144</v>
      </c>
      <c r="O1564" s="4"/>
      <c r="P1564" s="4" t="s">
        <v>12746</v>
      </c>
      <c r="Q1564" s="4"/>
      <c r="R1564" s="4"/>
      <c r="S1564" s="4"/>
      <c r="V1564" s="4"/>
      <c r="W1564" s="4"/>
      <c r="X1564" s="4" t="s">
        <v>12050</v>
      </c>
      <c r="Y1564" s="4" t="s">
        <v>13393</v>
      </c>
      <c r="Z1564" s="4">
        <v>306</v>
      </c>
      <c r="AA1564" s="4">
        <v>9</v>
      </c>
      <c r="AB1564" s="4">
        <v>54</v>
      </c>
      <c r="AC1564" s="4">
        <v>1</v>
      </c>
      <c r="AD1564" s="4">
        <v>54</v>
      </c>
      <c r="AE1564" s="5">
        <v>6</v>
      </c>
      <c r="AL1564" s="4">
        <f t="shared" si="140"/>
        <v>0</v>
      </c>
      <c r="AM1564" s="4">
        <f t="shared" si="144"/>
        <v>0</v>
      </c>
      <c r="AN1564" s="4">
        <v>1</v>
      </c>
      <c r="AO1564" s="4">
        <v>1</v>
      </c>
      <c r="AP1564" s="4">
        <v>1</v>
      </c>
      <c r="AQ1564" s="4">
        <v>1</v>
      </c>
      <c r="AR1564" s="4">
        <v>1</v>
      </c>
      <c r="AS1564" s="4">
        <v>1</v>
      </c>
      <c r="AT1564" s="4">
        <v>1</v>
      </c>
      <c r="AU1564" s="4">
        <v>1</v>
      </c>
      <c r="AV1564" s="4">
        <v>1</v>
      </c>
      <c r="AW1564" s="4">
        <v>1</v>
      </c>
      <c r="AX1564" s="4">
        <v>1</v>
      </c>
      <c r="AY1564" s="4">
        <v>1</v>
      </c>
      <c r="AZ1564" s="4">
        <v>1</v>
      </c>
      <c r="BA1564" s="4">
        <f t="shared" si="139"/>
        <v>12</v>
      </c>
      <c r="BD1564" s="4">
        <v>1692</v>
      </c>
      <c r="BE1564" s="63">
        <f t="shared" si="143"/>
        <v>1692</v>
      </c>
      <c r="BG1564" s="4">
        <v>2375</v>
      </c>
      <c r="BI1564" s="50">
        <v>300</v>
      </c>
      <c r="BJ1564" s="4">
        <f t="shared" si="142"/>
        <v>2675</v>
      </c>
      <c r="BK1564" s="4">
        <v>784</v>
      </c>
      <c r="BL1564" s="4">
        <v>5096</v>
      </c>
      <c r="BM1564" s="4" t="s">
        <v>9506</v>
      </c>
      <c r="BN1564" s="4">
        <v>7</v>
      </c>
      <c r="BO1564" s="4">
        <v>99</v>
      </c>
      <c r="BP1564" s="4" t="s">
        <v>13239</v>
      </c>
      <c r="BR1564" s="4"/>
      <c r="BS1564" s="4"/>
      <c r="CB1564" s="12"/>
      <c r="CL1564" s="4">
        <v>2</v>
      </c>
      <c r="CM1564" s="4">
        <v>10</v>
      </c>
      <c r="CR1564" s="4">
        <v>2520</v>
      </c>
      <c r="DK1564" s="50">
        <v>6000</v>
      </c>
      <c r="DL1564" s="50">
        <v>300</v>
      </c>
      <c r="DM1564" s="4">
        <v>101</v>
      </c>
      <c r="DN1564" s="4">
        <v>1345</v>
      </c>
      <c r="DO1564" s="4">
        <v>150</v>
      </c>
      <c r="DP1564" s="4">
        <v>400</v>
      </c>
      <c r="DQ1564" s="4">
        <v>260</v>
      </c>
      <c r="DR1564" s="4">
        <v>630</v>
      </c>
      <c r="DS1564" s="4" t="s">
        <v>12498</v>
      </c>
      <c r="DU1564" s="4" t="s">
        <v>34033</v>
      </c>
      <c r="DV1564" s="4"/>
      <c r="DW1564" s="4"/>
    </row>
    <row r="1565" spans="1:130">
      <c r="A1565" s="60">
        <v>2903383</v>
      </c>
      <c r="B1565" s="4" t="s">
        <v>8467</v>
      </c>
      <c r="D1565" s="4" t="s">
        <v>8587</v>
      </c>
      <c r="F1565" s="4" t="s">
        <v>8588</v>
      </c>
      <c r="G1565" s="4" t="s">
        <v>12746</v>
      </c>
      <c r="H1565" s="4" t="s">
        <v>17025</v>
      </c>
      <c r="I1565" s="3" t="s">
        <v>8589</v>
      </c>
      <c r="J1565" s="3" t="s">
        <v>8589</v>
      </c>
      <c r="L1565" s="3" t="s">
        <v>11646</v>
      </c>
      <c r="M1565" s="4"/>
      <c r="N1565" s="4" t="s">
        <v>12746</v>
      </c>
      <c r="O1565" s="4" t="s">
        <v>33969</v>
      </c>
      <c r="P1565" s="4" t="s">
        <v>12746</v>
      </c>
      <c r="Q1565" s="4" t="s">
        <v>12746</v>
      </c>
      <c r="R1565" s="4" t="s">
        <v>12746</v>
      </c>
      <c r="S1565" s="4" t="s">
        <v>12746</v>
      </c>
      <c r="T1565" s="4" t="s">
        <v>12746</v>
      </c>
      <c r="V1565" s="4" t="s">
        <v>12746</v>
      </c>
      <c r="W1565" s="4"/>
      <c r="X1565" s="4" t="s">
        <v>11911</v>
      </c>
      <c r="Y1565" s="4" t="s">
        <v>12062</v>
      </c>
      <c r="Z1565" s="4">
        <v>307</v>
      </c>
      <c r="AA1565" s="4">
        <v>8</v>
      </c>
      <c r="AB1565" s="4">
        <v>44</v>
      </c>
      <c r="AC1565" s="4">
        <v>1</v>
      </c>
      <c r="AD1565" s="4">
        <v>44</v>
      </c>
      <c r="AE1565" s="5">
        <v>5.5</v>
      </c>
      <c r="AF1565" s="4">
        <v>2</v>
      </c>
      <c r="AK1565" s="3">
        <v>1</v>
      </c>
      <c r="AL1565" s="4">
        <f t="shared" si="140"/>
        <v>0</v>
      </c>
      <c r="AM1565" s="4">
        <f t="shared" si="144"/>
        <v>1</v>
      </c>
      <c r="AN1565" s="4">
        <v>1</v>
      </c>
      <c r="AO1565" s="4">
        <v>1</v>
      </c>
      <c r="AP1565" s="4">
        <v>1</v>
      </c>
      <c r="AQ1565" s="4">
        <v>1</v>
      </c>
      <c r="AR1565" s="4">
        <v>1</v>
      </c>
      <c r="AS1565" s="4">
        <v>1</v>
      </c>
      <c r="AT1565" s="4">
        <v>1</v>
      </c>
      <c r="AU1565" s="4">
        <v>1</v>
      </c>
      <c r="AV1565" s="4">
        <v>1</v>
      </c>
      <c r="AW1565" s="4">
        <v>1</v>
      </c>
      <c r="AX1565" s="4">
        <v>1</v>
      </c>
      <c r="AY1565" s="4">
        <v>1</v>
      </c>
      <c r="AZ1565" s="4">
        <v>1</v>
      </c>
      <c r="BA1565" s="4">
        <f t="shared" si="139"/>
        <v>12</v>
      </c>
      <c r="BB1565" s="3"/>
      <c r="BC1565" s="4">
        <v>374</v>
      </c>
      <c r="BD1565" s="4">
        <v>1993</v>
      </c>
      <c r="BE1565" s="63">
        <f t="shared" si="143"/>
        <v>2367</v>
      </c>
      <c r="BG1565" s="4">
        <v>3595</v>
      </c>
      <c r="BJ1565" s="4">
        <f t="shared" si="142"/>
        <v>3595</v>
      </c>
      <c r="BK1565" s="4">
        <v>311</v>
      </c>
      <c r="BL1565" s="4">
        <v>10445</v>
      </c>
      <c r="BM1565" s="3" t="s">
        <v>9775</v>
      </c>
      <c r="BO1565" s="4"/>
      <c r="BP1565" s="4"/>
      <c r="BR1565" s="4"/>
      <c r="BS1565" s="4"/>
      <c r="CB1565" s="12"/>
      <c r="CR1565" s="4">
        <v>6850</v>
      </c>
      <c r="DM1565" s="4">
        <v>200</v>
      </c>
      <c r="DN1565" s="4">
        <v>2000</v>
      </c>
      <c r="DO1565" s="4">
        <v>600</v>
      </c>
      <c r="DP1565" s="4">
        <v>1200</v>
      </c>
      <c r="DS1565" s="4" t="s">
        <v>12498</v>
      </c>
      <c r="DU1565" s="4"/>
      <c r="DV1565" s="4"/>
      <c r="DW1565" s="4" t="s">
        <v>33970</v>
      </c>
    </row>
    <row r="1566" spans="1:130">
      <c r="A1566" s="74">
        <v>2903384</v>
      </c>
      <c r="B1566" s="63" t="s">
        <v>8947</v>
      </c>
      <c r="C1566" s="64"/>
      <c r="D1566" s="63" t="s">
        <v>8317</v>
      </c>
      <c r="E1566" s="101" t="s">
        <v>294</v>
      </c>
      <c r="F1566" s="63" t="s">
        <v>8317</v>
      </c>
      <c r="G1566" s="63" t="s">
        <v>12144</v>
      </c>
      <c r="H1566" s="63" t="s">
        <v>17021</v>
      </c>
      <c r="I1566" s="64" t="s">
        <v>8319</v>
      </c>
      <c r="J1566" s="64" t="s">
        <v>8319</v>
      </c>
      <c r="K1566" s="64"/>
      <c r="L1566" s="64" t="s">
        <v>8320</v>
      </c>
      <c r="M1566" s="63"/>
      <c r="N1566" s="4" t="s">
        <v>12144</v>
      </c>
      <c r="O1566" s="4"/>
      <c r="P1566" s="63" t="s">
        <v>12144</v>
      </c>
      <c r="Q1566" s="63"/>
      <c r="R1566" s="63"/>
      <c r="S1566" s="63"/>
      <c r="T1566" s="63"/>
      <c r="U1566" s="63"/>
      <c r="V1566" s="63" t="s">
        <v>12746</v>
      </c>
      <c r="W1566" s="63"/>
      <c r="X1566" s="63" t="s">
        <v>13591</v>
      </c>
      <c r="Y1566" s="63" t="s">
        <v>12062</v>
      </c>
      <c r="Z1566" s="63">
        <v>212</v>
      </c>
      <c r="AA1566" s="63">
        <v>8</v>
      </c>
      <c r="AB1566" s="63">
        <v>48</v>
      </c>
      <c r="AC1566" s="63">
        <v>1</v>
      </c>
      <c r="AD1566" s="63">
        <v>48</v>
      </c>
      <c r="AE1566" s="116">
        <v>6</v>
      </c>
      <c r="AF1566" s="63"/>
      <c r="AG1566" s="64"/>
      <c r="AH1566" s="64"/>
      <c r="AI1566" s="64"/>
      <c r="AJ1566" s="64">
        <v>1</v>
      </c>
      <c r="AK1566" s="64">
        <v>1</v>
      </c>
      <c r="AL1566" s="63">
        <f t="shared" si="140"/>
        <v>1</v>
      </c>
      <c r="AM1566" s="63">
        <f t="shared" si="144"/>
        <v>1</v>
      </c>
      <c r="AN1566" s="63">
        <v>20</v>
      </c>
      <c r="AO1566" s="63"/>
      <c r="AP1566" s="63"/>
      <c r="AQ1566" s="63"/>
      <c r="AR1566" s="63">
        <v>21</v>
      </c>
      <c r="AS1566" s="63">
        <v>21</v>
      </c>
      <c r="AT1566" s="63">
        <v>20</v>
      </c>
      <c r="AU1566" s="63">
        <v>21</v>
      </c>
      <c r="AV1566" s="63">
        <v>21</v>
      </c>
      <c r="AW1566" s="63">
        <v>21</v>
      </c>
      <c r="AX1566" s="63">
        <v>21</v>
      </c>
      <c r="AY1566" s="63">
        <v>24</v>
      </c>
      <c r="AZ1566" s="63"/>
      <c r="BA1566" s="63">
        <f t="shared" si="139"/>
        <v>170</v>
      </c>
      <c r="BB1566" s="63"/>
      <c r="BC1566" s="63">
        <v>3600</v>
      </c>
      <c r="BD1566" s="63">
        <v>19500</v>
      </c>
      <c r="BE1566" s="63">
        <f t="shared" si="143"/>
        <v>23100</v>
      </c>
      <c r="BF1566" s="63" t="s">
        <v>12060</v>
      </c>
      <c r="BG1566" s="63">
        <v>17393</v>
      </c>
      <c r="BH1566" s="63">
        <v>150</v>
      </c>
      <c r="BI1566" s="117">
        <v>83</v>
      </c>
      <c r="BJ1566" s="63">
        <f t="shared" si="142"/>
        <v>17626</v>
      </c>
      <c r="BK1566" s="63">
        <v>2877</v>
      </c>
      <c r="BL1566" s="63">
        <v>32485</v>
      </c>
      <c r="BM1566" s="63" t="s">
        <v>35862</v>
      </c>
      <c r="BN1566" s="63"/>
      <c r="BO1566" s="63"/>
      <c r="BP1566" s="63"/>
      <c r="BQ1566" s="63"/>
      <c r="BR1566" s="63"/>
      <c r="BS1566" s="63"/>
      <c r="BT1566" s="63"/>
      <c r="BU1566" s="63"/>
      <c r="BV1566" s="63"/>
      <c r="BW1566" s="63"/>
      <c r="BX1566" s="63"/>
      <c r="BY1566" s="63"/>
      <c r="BZ1566" s="64"/>
      <c r="CA1566" s="63"/>
      <c r="CB1566" s="118"/>
      <c r="CC1566" s="64">
        <v>41855</v>
      </c>
      <c r="CD1566" s="64"/>
      <c r="CE1566" s="64"/>
      <c r="CF1566" s="64"/>
      <c r="CG1566" s="64"/>
      <c r="CH1566" s="64">
        <v>1</v>
      </c>
      <c r="CI1566" s="64">
        <v>75</v>
      </c>
      <c r="CJ1566" s="64"/>
      <c r="CK1566" s="64"/>
      <c r="CL1566" s="63">
        <v>4</v>
      </c>
      <c r="CM1566" s="63">
        <v>8</v>
      </c>
      <c r="CN1566" s="63"/>
      <c r="CO1566" s="63"/>
      <c r="CP1566" s="63"/>
      <c r="CQ1566" s="63"/>
      <c r="CR1566" s="63">
        <v>14859</v>
      </c>
      <c r="CS1566" s="63">
        <v>5000</v>
      </c>
      <c r="CT1566" s="63">
        <v>150</v>
      </c>
      <c r="CU1566" s="63" t="s">
        <v>11869</v>
      </c>
      <c r="CV1566" s="63" t="s">
        <v>98</v>
      </c>
      <c r="CW1566" s="63"/>
      <c r="CX1566" s="63"/>
      <c r="CY1566" s="63"/>
      <c r="CZ1566" s="63"/>
      <c r="DA1566" s="63"/>
      <c r="DB1566" s="63"/>
      <c r="DC1566" s="63"/>
      <c r="DD1566" s="63"/>
      <c r="DE1566" s="63"/>
      <c r="DF1566" s="63"/>
      <c r="DG1566" s="63"/>
      <c r="DH1566" s="63"/>
      <c r="DI1566" s="63"/>
      <c r="DJ1566" s="63"/>
      <c r="DK1566" s="117">
        <v>1600</v>
      </c>
      <c r="DL1566" s="117">
        <v>83</v>
      </c>
      <c r="DM1566" s="63">
        <v>1003</v>
      </c>
      <c r="DN1566" s="63">
        <v>12608</v>
      </c>
      <c r="DO1566" s="63">
        <v>2905</v>
      </c>
      <c r="DP1566" s="63">
        <v>4784</v>
      </c>
      <c r="DQ1566" s="63"/>
      <c r="DR1566" s="63"/>
      <c r="DS1566" s="63" t="s">
        <v>12498</v>
      </c>
      <c r="DT1566" s="63"/>
      <c r="DU1566" s="4" t="s">
        <v>34037</v>
      </c>
      <c r="DV1566" s="4"/>
      <c r="DW1566" s="4"/>
      <c r="DX1566" s="64"/>
      <c r="DY1566" s="64"/>
      <c r="DZ1566" s="64"/>
    </row>
    <row r="1567" spans="1:130">
      <c r="A1567" s="60">
        <v>2903385</v>
      </c>
      <c r="B1567" s="4" t="s">
        <v>8458</v>
      </c>
      <c r="D1567" s="4" t="s">
        <v>7890</v>
      </c>
      <c r="E1567" s="4" t="s">
        <v>7999</v>
      </c>
      <c r="F1567" s="4" t="s">
        <v>12650</v>
      </c>
      <c r="G1567" s="4" t="s">
        <v>12144</v>
      </c>
      <c r="H1567" s="4" t="s">
        <v>17021</v>
      </c>
      <c r="I1567" s="4" t="s">
        <v>7998</v>
      </c>
      <c r="J1567" s="4" t="s">
        <v>7998</v>
      </c>
      <c r="L1567" s="4" t="s">
        <v>7998</v>
      </c>
      <c r="M1567" s="4" t="s">
        <v>8125</v>
      </c>
      <c r="N1567" s="4" t="s">
        <v>12144</v>
      </c>
      <c r="O1567" s="4"/>
      <c r="P1567" s="4" t="s">
        <v>12746</v>
      </c>
      <c r="Q1567" s="4"/>
      <c r="R1567" s="4"/>
      <c r="S1567" s="4"/>
      <c r="V1567" s="4" t="s">
        <v>12144</v>
      </c>
      <c r="W1567" s="4" t="s">
        <v>8003</v>
      </c>
      <c r="X1567" s="4" t="s">
        <v>12050</v>
      </c>
      <c r="Y1567" s="4" t="s">
        <v>11749</v>
      </c>
      <c r="Z1567" s="4">
        <v>165</v>
      </c>
      <c r="AA1567" s="4">
        <v>10</v>
      </c>
      <c r="AB1567" s="4">
        <v>60</v>
      </c>
      <c r="AC1567" s="4">
        <v>1</v>
      </c>
      <c r="AD1567" s="4">
        <v>60</v>
      </c>
      <c r="AE1567" s="5">
        <v>6</v>
      </c>
      <c r="AJ1567" s="3">
        <v>1</v>
      </c>
      <c r="AL1567" s="4">
        <f t="shared" si="140"/>
        <v>1</v>
      </c>
      <c r="AM1567" s="4">
        <f t="shared" si="144"/>
        <v>0</v>
      </c>
      <c r="AN1567" s="4">
        <v>8</v>
      </c>
      <c r="AO1567" s="4"/>
      <c r="AP1567" s="4"/>
      <c r="AQ1567" s="4"/>
      <c r="AR1567" s="4">
        <v>5</v>
      </c>
      <c r="AS1567" s="4">
        <v>5</v>
      </c>
      <c r="AT1567" s="4"/>
      <c r="AU1567" s="4">
        <v>6</v>
      </c>
      <c r="AV1567" s="4">
        <v>8</v>
      </c>
      <c r="AW1567" s="4">
        <v>7</v>
      </c>
      <c r="AX1567" s="4">
        <v>8</v>
      </c>
      <c r="AY1567" s="4">
        <v>8</v>
      </c>
      <c r="AZ1567" s="4"/>
      <c r="BA1567" s="4">
        <f t="shared" si="139"/>
        <v>47</v>
      </c>
      <c r="BC1567" s="4">
        <v>2480</v>
      </c>
      <c r="BD1567" s="4">
        <v>4493</v>
      </c>
      <c r="BE1567" s="63">
        <f t="shared" si="143"/>
        <v>6973</v>
      </c>
      <c r="BF1567" s="4" t="s">
        <v>12060</v>
      </c>
      <c r="BG1567" s="4">
        <v>10599</v>
      </c>
      <c r="BJ1567" s="4">
        <f t="shared" si="142"/>
        <v>10599</v>
      </c>
      <c r="BK1567" s="4">
        <v>2112</v>
      </c>
      <c r="BL1567" s="4">
        <v>27817</v>
      </c>
      <c r="BM1567" s="3" t="s">
        <v>35863</v>
      </c>
      <c r="BO1567" s="4"/>
      <c r="BP1567" s="4"/>
      <c r="BR1567" s="4"/>
      <c r="BS1567" s="4"/>
      <c r="CB1567" s="12"/>
      <c r="CC1567" s="3">
        <v>31718</v>
      </c>
      <c r="CR1567" s="4">
        <v>17218</v>
      </c>
      <c r="DM1567" s="4">
        <v>375</v>
      </c>
      <c r="DN1567" s="4">
        <v>4603</v>
      </c>
      <c r="DO1567" s="4">
        <v>349</v>
      </c>
      <c r="DP1567" s="4">
        <v>558</v>
      </c>
      <c r="DQ1567" s="4">
        <v>800</v>
      </c>
      <c r="DR1567" s="4">
        <v>1270</v>
      </c>
      <c r="DS1567" s="4" t="s">
        <v>12498</v>
      </c>
      <c r="DU1567" s="4" t="s">
        <v>34038</v>
      </c>
      <c r="DV1567" s="4" t="s">
        <v>34043</v>
      </c>
      <c r="DW1567" s="4"/>
    </row>
    <row r="1568" spans="1:130">
      <c r="A1568" s="60">
        <v>2903386</v>
      </c>
      <c r="B1568" s="4" t="s">
        <v>8463</v>
      </c>
      <c r="D1568" s="4" t="s">
        <v>8471</v>
      </c>
      <c r="F1568" s="4" t="s">
        <v>8470</v>
      </c>
      <c r="G1568" s="4" t="s">
        <v>12746</v>
      </c>
      <c r="H1568" s="4" t="s">
        <v>17021</v>
      </c>
      <c r="I1568" s="4" t="s">
        <v>7581</v>
      </c>
      <c r="J1568" s="4" t="s">
        <v>7581</v>
      </c>
      <c r="L1568" s="3" t="s">
        <v>752</v>
      </c>
      <c r="M1568" s="4"/>
      <c r="N1568" s="4" t="s">
        <v>12144</v>
      </c>
      <c r="O1568" s="4"/>
      <c r="P1568" s="4" t="s">
        <v>12746</v>
      </c>
      <c r="Q1568" s="4"/>
      <c r="R1568" s="4"/>
      <c r="S1568" s="4"/>
      <c r="V1568" s="4" t="s">
        <v>12746</v>
      </c>
      <c r="X1568" s="4" t="s">
        <v>13875</v>
      </c>
      <c r="Y1568" s="4" t="s">
        <v>14716</v>
      </c>
      <c r="Z1568" s="4">
        <v>287</v>
      </c>
      <c r="AA1568" s="4">
        <v>8</v>
      </c>
      <c r="AB1568" s="4">
        <v>48</v>
      </c>
      <c r="AC1568" s="4">
        <v>1</v>
      </c>
      <c r="AD1568" s="4">
        <v>48</v>
      </c>
      <c r="AE1568" s="5">
        <v>6</v>
      </c>
      <c r="AL1568" s="4">
        <f t="shared" si="140"/>
        <v>0</v>
      </c>
      <c r="AM1568" s="4">
        <f t="shared" si="144"/>
        <v>0</v>
      </c>
      <c r="AN1568" s="4">
        <v>1</v>
      </c>
      <c r="AO1568" s="4"/>
      <c r="AP1568" s="4"/>
      <c r="AQ1568" s="4">
        <v>1</v>
      </c>
      <c r="AR1568" s="4">
        <v>1</v>
      </c>
      <c r="AS1568" s="4">
        <v>1</v>
      </c>
      <c r="AT1568" s="4">
        <v>1</v>
      </c>
      <c r="AU1568" s="4">
        <v>1</v>
      </c>
      <c r="AV1568" s="4">
        <v>1</v>
      </c>
      <c r="AW1568" s="4">
        <v>1</v>
      </c>
      <c r="AX1568" s="4">
        <v>1</v>
      </c>
      <c r="AY1568" s="4">
        <v>3</v>
      </c>
      <c r="AZ1568" s="4">
        <v>1</v>
      </c>
      <c r="BA1568" s="4">
        <f t="shared" si="139"/>
        <v>12</v>
      </c>
      <c r="BB1568" s="3"/>
      <c r="BD1568" s="4">
        <v>1004</v>
      </c>
      <c r="BE1568" s="63">
        <f t="shared" si="143"/>
        <v>1004</v>
      </c>
      <c r="BG1568" s="4">
        <v>4222</v>
      </c>
      <c r="BH1568" s="4">
        <v>21</v>
      </c>
      <c r="BI1568" s="50">
        <v>60</v>
      </c>
      <c r="BJ1568" s="4">
        <f t="shared" si="142"/>
        <v>4303</v>
      </c>
      <c r="BK1568" s="4">
        <v>1</v>
      </c>
      <c r="BL1568" s="4">
        <v>8</v>
      </c>
      <c r="BM1568" s="4" t="s">
        <v>12005</v>
      </c>
      <c r="BN1568" s="4">
        <v>610</v>
      </c>
      <c r="BO1568" s="4">
        <v>7937</v>
      </c>
      <c r="BP1568" s="4" t="s">
        <v>13549</v>
      </c>
      <c r="BR1568" s="4"/>
      <c r="BS1568" s="4"/>
      <c r="CB1568" s="12"/>
      <c r="CL1568" s="4">
        <v>1</v>
      </c>
      <c r="CM1568" s="4">
        <v>5</v>
      </c>
      <c r="CR1568" s="4">
        <v>3642</v>
      </c>
      <c r="CS1568" s="4">
        <v>3</v>
      </c>
      <c r="CT1568" s="4">
        <v>21</v>
      </c>
      <c r="CU1568" s="4" t="s">
        <v>11986</v>
      </c>
      <c r="CV1568" s="4" t="s">
        <v>12328</v>
      </c>
      <c r="DK1568" s="50">
        <v>120</v>
      </c>
      <c r="DL1568" s="50">
        <v>60</v>
      </c>
      <c r="DM1568" s="4">
        <v>121</v>
      </c>
      <c r="DN1568" s="4">
        <v>1625</v>
      </c>
      <c r="DO1568" s="4">
        <v>800</v>
      </c>
      <c r="DP1568" s="4">
        <v>1700</v>
      </c>
      <c r="DQ1568" s="4">
        <v>1500</v>
      </c>
      <c r="DR1568" s="4">
        <v>3400</v>
      </c>
      <c r="DS1568" s="4" t="s">
        <v>12498</v>
      </c>
      <c r="DU1568" s="4"/>
      <c r="DV1568" s="4"/>
      <c r="DW1568" s="84" t="s">
        <v>34044</v>
      </c>
    </row>
    <row r="1569" spans="1:130">
      <c r="A1569" s="60">
        <v>2903387</v>
      </c>
      <c r="B1569" s="4" t="s">
        <v>8462</v>
      </c>
      <c r="D1569" s="59" t="s">
        <v>29636</v>
      </c>
      <c r="E1569" s="4" t="s">
        <v>8594</v>
      </c>
      <c r="F1569" s="59" t="s">
        <v>29636</v>
      </c>
      <c r="G1569" s="4" t="s">
        <v>12144</v>
      </c>
      <c r="H1569" s="4" t="s">
        <v>17021</v>
      </c>
      <c r="I1569" s="4" t="s">
        <v>8351</v>
      </c>
      <c r="J1569" s="4" t="s">
        <v>8351</v>
      </c>
      <c r="L1569" s="4" t="s">
        <v>8318</v>
      </c>
      <c r="M1569" s="4" t="s">
        <v>8708</v>
      </c>
      <c r="N1569" s="4" t="s">
        <v>12144</v>
      </c>
      <c r="O1569" s="4"/>
      <c r="P1569" s="4" t="s">
        <v>12144</v>
      </c>
      <c r="Q1569" s="4"/>
      <c r="R1569" s="4"/>
      <c r="S1569" s="4"/>
      <c r="V1569" s="4" t="s">
        <v>12144</v>
      </c>
      <c r="W1569" s="3" t="s">
        <v>8834</v>
      </c>
      <c r="X1569" s="4" t="s">
        <v>11911</v>
      </c>
      <c r="Y1569" s="4" t="s">
        <v>12062</v>
      </c>
      <c r="Z1569" s="4">
        <v>290</v>
      </c>
      <c r="AA1569" s="4">
        <v>9</v>
      </c>
      <c r="AB1569" s="4">
        <v>50</v>
      </c>
      <c r="AC1569" s="4">
        <v>1</v>
      </c>
      <c r="AD1569" s="4">
        <v>50</v>
      </c>
      <c r="AE1569" s="5">
        <v>5.5</v>
      </c>
      <c r="AF1569" s="4"/>
      <c r="AH1569" s="3">
        <v>1</v>
      </c>
      <c r="AJ1569" s="3">
        <v>4</v>
      </c>
      <c r="AK1569" s="3">
        <v>1</v>
      </c>
      <c r="AL1569" s="4">
        <f t="shared" si="140"/>
        <v>5</v>
      </c>
      <c r="AM1569" s="4">
        <f t="shared" si="144"/>
        <v>1</v>
      </c>
      <c r="AN1569" s="4">
        <v>15</v>
      </c>
      <c r="AO1569" s="4">
        <v>15</v>
      </c>
      <c r="AP1569" s="4">
        <v>15</v>
      </c>
      <c r="AQ1569" s="4">
        <v>15</v>
      </c>
      <c r="AR1569" s="4">
        <v>15</v>
      </c>
      <c r="AS1569" s="4">
        <v>15</v>
      </c>
      <c r="AT1569" s="4">
        <v>15</v>
      </c>
      <c r="AU1569" s="4">
        <v>15</v>
      </c>
      <c r="AV1569" s="4">
        <v>15</v>
      </c>
      <c r="AW1569" s="4">
        <v>15</v>
      </c>
      <c r="AX1569" s="4">
        <v>15</v>
      </c>
      <c r="AY1569" s="4">
        <v>15</v>
      </c>
      <c r="AZ1569" s="4">
        <v>15</v>
      </c>
      <c r="BA1569" s="4">
        <f t="shared" ref="BA1569:BA1632" si="145">SUM(AO1569:AZ1569)</f>
        <v>180</v>
      </c>
      <c r="BB1569" s="4">
        <v>5400</v>
      </c>
      <c r="BC1569" s="4">
        <v>11500</v>
      </c>
      <c r="BD1569" s="4">
        <v>20000</v>
      </c>
      <c r="BE1569" s="63">
        <f t="shared" si="143"/>
        <v>36900</v>
      </c>
      <c r="BF1569" s="4" t="s">
        <v>12060</v>
      </c>
      <c r="BG1569" s="4">
        <v>14339</v>
      </c>
      <c r="BH1569" s="4">
        <v>300</v>
      </c>
      <c r="BI1569" s="50">
        <v>400</v>
      </c>
      <c r="BJ1569" s="4">
        <f t="shared" si="142"/>
        <v>15039</v>
      </c>
      <c r="BK1569" s="4">
        <v>1960</v>
      </c>
      <c r="BL1569" s="4">
        <v>74378</v>
      </c>
      <c r="BM1569" s="3" t="s">
        <v>12000</v>
      </c>
      <c r="BO1569" s="4"/>
      <c r="BP1569" s="4"/>
      <c r="BR1569" s="4"/>
      <c r="BS1569" s="4"/>
      <c r="CB1569" s="12"/>
      <c r="CC1569" s="3">
        <v>74378</v>
      </c>
      <c r="CL1569" s="4">
        <v>15</v>
      </c>
      <c r="CM1569" s="4">
        <v>60</v>
      </c>
      <c r="CR1569" s="4">
        <v>59339</v>
      </c>
      <c r="CS1569" s="4">
        <v>80</v>
      </c>
      <c r="CT1569" s="4">
        <v>300</v>
      </c>
      <c r="CU1569" s="4" t="s">
        <v>11986</v>
      </c>
      <c r="CV1569" s="4" t="s">
        <v>12328</v>
      </c>
      <c r="DK1569" s="50">
        <v>10000</v>
      </c>
      <c r="DL1569" s="50">
        <v>400</v>
      </c>
      <c r="DM1569" s="4">
        <v>350</v>
      </c>
      <c r="DN1569" s="4">
        <v>9000</v>
      </c>
      <c r="DO1569" s="4">
        <v>1000</v>
      </c>
      <c r="DP1569" s="4">
        <v>2000</v>
      </c>
      <c r="DQ1569" s="4">
        <v>450</v>
      </c>
      <c r="DR1569" s="4">
        <v>3339</v>
      </c>
      <c r="DS1569" s="4" t="s">
        <v>12498</v>
      </c>
      <c r="DU1569" s="4" t="s">
        <v>34129</v>
      </c>
      <c r="DV1569" s="4" t="s">
        <v>34130</v>
      </c>
      <c r="DW1569" s="4"/>
    </row>
    <row r="1570" spans="1:130">
      <c r="A1570" s="60">
        <v>2903388</v>
      </c>
      <c r="B1570" s="4" t="s">
        <v>8355</v>
      </c>
      <c r="D1570" s="4" t="s">
        <v>8350</v>
      </c>
      <c r="E1570" s="4" t="s">
        <v>8352</v>
      </c>
      <c r="F1570" s="4" t="s">
        <v>8350</v>
      </c>
      <c r="G1570" s="4" t="s">
        <v>12144</v>
      </c>
      <c r="H1570" s="4" t="s">
        <v>17021</v>
      </c>
      <c r="I1570" s="4" t="s">
        <v>8351</v>
      </c>
      <c r="J1570" s="4" t="s">
        <v>8351</v>
      </c>
      <c r="L1570" s="4" t="s">
        <v>8318</v>
      </c>
      <c r="M1570" s="4"/>
      <c r="N1570" s="4" t="s">
        <v>12144</v>
      </c>
      <c r="O1570" s="4"/>
      <c r="P1570" s="4"/>
      <c r="Q1570" s="4"/>
      <c r="R1570" s="4"/>
      <c r="S1570" s="4"/>
      <c r="V1570" s="4" t="s">
        <v>12746</v>
      </c>
      <c r="W1570" s="4"/>
      <c r="X1570" s="4" t="s">
        <v>11911</v>
      </c>
      <c r="Y1570" s="4" t="s">
        <v>12062</v>
      </c>
      <c r="Z1570" s="4">
        <v>290</v>
      </c>
      <c r="AA1570" s="4">
        <v>9</v>
      </c>
      <c r="AB1570" s="4">
        <v>50</v>
      </c>
      <c r="AC1570" s="4">
        <v>1</v>
      </c>
      <c r="AD1570" s="4">
        <v>50</v>
      </c>
      <c r="AE1570" s="5">
        <v>5.5</v>
      </c>
      <c r="AF1570" s="4"/>
      <c r="AH1570" s="3">
        <v>3</v>
      </c>
      <c r="AJ1570" s="3">
        <v>4</v>
      </c>
      <c r="AK1570" s="3">
        <v>1</v>
      </c>
      <c r="AL1570" s="4">
        <f t="shared" si="140"/>
        <v>7</v>
      </c>
      <c r="AM1570" s="4">
        <f t="shared" si="144"/>
        <v>1</v>
      </c>
      <c r="AN1570" s="4">
        <v>42</v>
      </c>
      <c r="AO1570" s="4">
        <v>40</v>
      </c>
      <c r="AP1570" s="4">
        <v>37</v>
      </c>
      <c r="AQ1570" s="4">
        <v>39</v>
      </c>
      <c r="AR1570" s="4">
        <v>50</v>
      </c>
      <c r="AS1570" s="4">
        <v>46</v>
      </c>
      <c r="AT1570" s="4">
        <v>43</v>
      </c>
      <c r="AU1570" s="4">
        <v>57</v>
      </c>
      <c r="AV1570" s="4">
        <v>57</v>
      </c>
      <c r="AW1570" s="4">
        <v>49</v>
      </c>
      <c r="AX1570" s="4">
        <v>43</v>
      </c>
      <c r="AY1570" s="4">
        <v>44</v>
      </c>
      <c r="AZ1570" s="4">
        <v>42</v>
      </c>
      <c r="BA1570" s="4">
        <f t="shared" si="145"/>
        <v>547</v>
      </c>
      <c r="BB1570" s="4">
        <v>18125</v>
      </c>
      <c r="BC1570" s="4">
        <v>10207</v>
      </c>
      <c r="BD1570" s="4">
        <v>42423</v>
      </c>
      <c r="BE1570" s="118">
        <f t="shared" si="143"/>
        <v>70755</v>
      </c>
      <c r="BF1570" s="4" t="s">
        <v>12060</v>
      </c>
      <c r="BG1570" s="4">
        <v>21663</v>
      </c>
      <c r="BH1570" s="4">
        <v>596</v>
      </c>
      <c r="BI1570" s="50">
        <v>1907</v>
      </c>
      <c r="BJ1570" s="4">
        <f t="shared" si="142"/>
        <v>24166</v>
      </c>
      <c r="BK1570" s="4">
        <v>2596</v>
      </c>
      <c r="BL1570" s="12">
        <v>134680</v>
      </c>
      <c r="BM1570" s="3" t="s">
        <v>9177</v>
      </c>
      <c r="BN1570" s="4">
        <v>1</v>
      </c>
      <c r="BO1570" s="4">
        <v>500</v>
      </c>
      <c r="BP1570" s="4" t="s">
        <v>12906</v>
      </c>
      <c r="BQ1570" s="4">
        <v>6</v>
      </c>
      <c r="BR1570" s="4">
        <v>300</v>
      </c>
      <c r="BS1570" s="4" t="s">
        <v>13226</v>
      </c>
      <c r="BT1570" s="4">
        <v>10</v>
      </c>
      <c r="BU1570" s="4">
        <v>400</v>
      </c>
      <c r="BV1570" s="3" t="s">
        <v>13087</v>
      </c>
      <c r="BX1570" s="4">
        <v>20</v>
      </c>
      <c r="BY1570" s="3" t="s">
        <v>8132</v>
      </c>
      <c r="CB1570" s="12"/>
      <c r="CC1570" s="12">
        <v>146800</v>
      </c>
      <c r="CL1570" s="4">
        <v>8</v>
      </c>
      <c r="CM1570" s="4">
        <v>60</v>
      </c>
      <c r="CR1570" s="4">
        <v>111734</v>
      </c>
      <c r="CS1570" s="4">
        <v>1804</v>
      </c>
      <c r="CT1570" s="4">
        <v>596</v>
      </c>
      <c r="CU1570" s="3" t="s">
        <v>12305</v>
      </c>
      <c r="CV1570" s="4" t="s">
        <v>12859</v>
      </c>
      <c r="DK1570" s="50">
        <v>53375</v>
      </c>
      <c r="DL1570" s="50">
        <v>1907</v>
      </c>
      <c r="DM1570" s="4">
        <v>1328</v>
      </c>
      <c r="DN1570" s="4">
        <v>15935</v>
      </c>
      <c r="DQ1570" s="4">
        <v>2120</v>
      </c>
      <c r="DR1570" s="4">
        <v>5165</v>
      </c>
      <c r="DS1570" s="4" t="s">
        <v>12498</v>
      </c>
      <c r="DU1570" s="4" t="s">
        <v>34131</v>
      </c>
      <c r="DV1570" s="4"/>
      <c r="DW1570" s="4" t="s">
        <v>34028</v>
      </c>
    </row>
    <row r="1571" spans="1:130">
      <c r="A1571" s="60">
        <v>2903389</v>
      </c>
      <c r="B1571" s="4" t="s">
        <v>8011</v>
      </c>
      <c r="D1571" s="4" t="s">
        <v>14864</v>
      </c>
      <c r="F1571" s="4" t="s">
        <v>14864</v>
      </c>
      <c r="G1571" s="4" t="s">
        <v>12144</v>
      </c>
      <c r="H1571" s="4" t="s">
        <v>17021</v>
      </c>
      <c r="I1571" s="4" t="s">
        <v>8351</v>
      </c>
      <c r="J1571" s="4" t="s">
        <v>8351</v>
      </c>
      <c r="L1571" s="4" t="s">
        <v>8318</v>
      </c>
      <c r="M1571" s="4"/>
      <c r="N1571" s="4" t="s">
        <v>12746</v>
      </c>
      <c r="O1571" s="4"/>
      <c r="P1571" s="4" t="s">
        <v>12144</v>
      </c>
      <c r="Q1571" s="4"/>
      <c r="R1571" s="4"/>
      <c r="S1571" s="4"/>
      <c r="V1571" s="4" t="s">
        <v>12144</v>
      </c>
      <c r="W1571" s="4"/>
      <c r="X1571" s="4" t="s">
        <v>8006</v>
      </c>
      <c r="Y1571" s="13" t="s">
        <v>14768</v>
      </c>
      <c r="Z1571" s="4">
        <v>175</v>
      </c>
      <c r="AA1571" s="4">
        <v>9</v>
      </c>
      <c r="AB1571" s="4">
        <v>54</v>
      </c>
      <c r="AC1571" s="4">
        <v>1</v>
      </c>
      <c r="AD1571" s="4">
        <v>54</v>
      </c>
      <c r="AE1571" s="5">
        <v>6</v>
      </c>
      <c r="AJ1571" s="3">
        <v>1</v>
      </c>
      <c r="AL1571" s="4">
        <f t="shared" si="140"/>
        <v>1</v>
      </c>
      <c r="AM1571" s="4">
        <f t="shared" si="144"/>
        <v>0</v>
      </c>
      <c r="AN1571" s="4">
        <v>27</v>
      </c>
      <c r="AO1571" s="4"/>
      <c r="AP1571" s="4"/>
      <c r="AQ1571" s="4"/>
      <c r="AR1571" s="4">
        <v>17</v>
      </c>
      <c r="AS1571" s="4">
        <v>19</v>
      </c>
      <c r="AT1571" s="4">
        <v>16</v>
      </c>
      <c r="AU1571" s="4">
        <v>27</v>
      </c>
      <c r="AV1571" s="4">
        <v>22</v>
      </c>
      <c r="AW1571" s="4">
        <v>8</v>
      </c>
      <c r="AX1571" s="4">
        <v>9</v>
      </c>
      <c r="AY1571" s="4"/>
      <c r="AZ1571" s="4"/>
      <c r="BA1571" s="4">
        <f t="shared" si="145"/>
        <v>118</v>
      </c>
      <c r="BC1571" s="4">
        <v>1820</v>
      </c>
      <c r="BD1571" s="4">
        <v>12388</v>
      </c>
      <c r="BE1571" s="63">
        <f t="shared" si="143"/>
        <v>14208</v>
      </c>
      <c r="BG1571" s="4">
        <v>39533</v>
      </c>
      <c r="BI1571" s="50">
        <v>929</v>
      </c>
      <c r="BJ1571" s="4">
        <f t="shared" si="142"/>
        <v>40462</v>
      </c>
      <c r="BK1571" s="4">
        <v>5050</v>
      </c>
      <c r="BL1571" s="4">
        <v>52406</v>
      </c>
      <c r="BM1571" s="3" t="s">
        <v>35863</v>
      </c>
      <c r="BO1571" s="4"/>
      <c r="BP1571" s="4"/>
      <c r="BR1571" s="4"/>
      <c r="BS1571" s="4"/>
      <c r="CB1571" s="12"/>
      <c r="CC1571" s="3">
        <v>82331</v>
      </c>
      <c r="CH1571" s="3">
        <v>1</v>
      </c>
      <c r="CI1571" s="3">
        <v>4</v>
      </c>
      <c r="CR1571" s="4">
        <v>11944</v>
      </c>
      <c r="CS1571" s="4">
        <v>5360</v>
      </c>
      <c r="CT1571" s="4">
        <v>929</v>
      </c>
      <c r="CU1571" s="4" t="s">
        <v>11869</v>
      </c>
      <c r="CV1571" s="4" t="s">
        <v>13092</v>
      </c>
      <c r="DM1571" s="4">
        <v>1644</v>
      </c>
      <c r="DN1571" s="4">
        <v>16440</v>
      </c>
      <c r="DO1571" s="4">
        <v>4720</v>
      </c>
      <c r="DP1571" s="4">
        <v>9666</v>
      </c>
      <c r="DS1571" s="4" t="s">
        <v>12498</v>
      </c>
      <c r="DU1571" s="4" t="s">
        <v>31934</v>
      </c>
      <c r="DV1571" s="4" t="s">
        <v>34029</v>
      </c>
      <c r="DW1571" s="4"/>
    </row>
    <row r="1572" spans="1:130">
      <c r="A1572" s="60">
        <v>2903390</v>
      </c>
      <c r="B1572" s="4" t="s">
        <v>8010</v>
      </c>
      <c r="D1572" s="4" t="s">
        <v>8008</v>
      </c>
      <c r="E1572" s="4" t="s">
        <v>7903</v>
      </c>
      <c r="F1572" s="4" t="s">
        <v>7902</v>
      </c>
      <c r="G1572" s="4" t="s">
        <v>12746</v>
      </c>
      <c r="H1572" s="4" t="s">
        <v>17021</v>
      </c>
      <c r="I1572" s="4" t="s">
        <v>8351</v>
      </c>
      <c r="J1572" s="4" t="s">
        <v>8351</v>
      </c>
      <c r="L1572" s="4" t="s">
        <v>8318</v>
      </c>
      <c r="M1572" s="4"/>
      <c r="N1572" s="4" t="s">
        <v>12144</v>
      </c>
      <c r="O1572" s="4"/>
      <c r="P1572" s="4" t="s">
        <v>12746</v>
      </c>
      <c r="Q1572" s="4"/>
      <c r="R1572" s="4"/>
      <c r="S1572" s="4"/>
      <c r="V1572" s="4" t="s">
        <v>12746</v>
      </c>
      <c r="W1572" s="4"/>
      <c r="X1572" s="4" t="s">
        <v>11911</v>
      </c>
      <c r="Y1572" s="4" t="s">
        <v>12062</v>
      </c>
      <c r="Z1572" s="4">
        <v>310</v>
      </c>
      <c r="AA1572" s="4">
        <v>8</v>
      </c>
      <c r="AB1572" s="4">
        <v>48</v>
      </c>
      <c r="AC1572" s="4">
        <v>1</v>
      </c>
      <c r="AD1572" s="4">
        <v>48</v>
      </c>
      <c r="AE1572" s="5">
        <v>6</v>
      </c>
      <c r="AF1572" s="4">
        <v>1</v>
      </c>
      <c r="AG1572" s="4">
        <v>1</v>
      </c>
      <c r="AL1572" s="4">
        <f t="shared" si="140"/>
        <v>0</v>
      </c>
      <c r="AM1572" s="4">
        <f t="shared" si="144"/>
        <v>0</v>
      </c>
      <c r="AN1572" s="4">
        <v>4</v>
      </c>
      <c r="AO1572" s="4">
        <v>4</v>
      </c>
      <c r="AP1572" s="4">
        <v>4</v>
      </c>
      <c r="AQ1572" s="4">
        <v>4</v>
      </c>
      <c r="AR1572" s="4">
        <v>4</v>
      </c>
      <c r="AS1572" s="4">
        <v>4</v>
      </c>
      <c r="AT1572" s="4">
        <v>4</v>
      </c>
      <c r="AU1572" s="4">
        <v>4</v>
      </c>
      <c r="AV1572" s="4">
        <v>4</v>
      </c>
      <c r="AW1572" s="4">
        <v>4</v>
      </c>
      <c r="AX1572" s="4">
        <v>4</v>
      </c>
      <c r="AY1572" s="4">
        <v>4</v>
      </c>
      <c r="AZ1572" s="4">
        <v>4</v>
      </c>
      <c r="BA1572" s="4">
        <f t="shared" si="145"/>
        <v>48</v>
      </c>
      <c r="BB1572" s="3"/>
      <c r="BD1572" s="4">
        <v>5200</v>
      </c>
      <c r="BE1572" s="63">
        <f t="shared" si="143"/>
        <v>5200</v>
      </c>
      <c r="BF1572" s="4" t="s">
        <v>11693</v>
      </c>
      <c r="BG1572" s="4">
        <v>2838</v>
      </c>
      <c r="BH1572" s="4">
        <v>150</v>
      </c>
      <c r="BI1572" s="50">
        <v>150</v>
      </c>
      <c r="BJ1572" s="4">
        <f t="shared" si="142"/>
        <v>3138</v>
      </c>
      <c r="BK1572" s="4">
        <v>27</v>
      </c>
      <c r="BL1572" s="4">
        <v>5000</v>
      </c>
      <c r="BM1572" s="3" t="s">
        <v>12906</v>
      </c>
      <c r="BN1572" s="4">
        <v>31</v>
      </c>
      <c r="BO1572" s="4">
        <v>2000</v>
      </c>
      <c r="BP1572" s="4" t="s">
        <v>13880</v>
      </c>
      <c r="BR1572" s="4">
        <v>1400</v>
      </c>
      <c r="BS1572" s="4" t="s">
        <v>7904</v>
      </c>
      <c r="CB1572" s="12"/>
      <c r="CL1572" s="4">
        <v>1</v>
      </c>
      <c r="CM1572" s="4">
        <v>1</v>
      </c>
      <c r="CR1572" s="4">
        <v>5262</v>
      </c>
      <c r="CS1572" s="4">
        <v>300</v>
      </c>
      <c r="CT1572" s="4">
        <v>150</v>
      </c>
      <c r="CU1572" s="4" t="s">
        <v>11111</v>
      </c>
      <c r="DK1572" s="50">
        <v>3000</v>
      </c>
      <c r="DL1572" s="50">
        <v>150</v>
      </c>
      <c r="DM1572" s="4">
        <v>24</v>
      </c>
      <c r="DN1572" s="4">
        <v>312</v>
      </c>
      <c r="DO1572" s="4">
        <v>72</v>
      </c>
      <c r="DP1572" s="4">
        <v>126</v>
      </c>
      <c r="DS1572" s="4" t="s">
        <v>12498</v>
      </c>
      <c r="DU1572" s="4" t="s">
        <v>34030</v>
      </c>
      <c r="DV1572" s="4"/>
      <c r="DW1572" s="4"/>
    </row>
    <row r="1573" spans="1:130">
      <c r="A1573" s="60">
        <v>2903391</v>
      </c>
      <c r="B1573" s="4" t="s">
        <v>8139</v>
      </c>
      <c r="D1573" s="4" t="s">
        <v>8141</v>
      </c>
      <c r="E1573" s="3" t="s">
        <v>7919</v>
      </c>
      <c r="F1573" s="4" t="s">
        <v>7911</v>
      </c>
      <c r="G1573" s="4" t="s">
        <v>12746</v>
      </c>
      <c r="H1573" s="4" t="s">
        <v>17021</v>
      </c>
      <c r="I1573" s="4" t="s">
        <v>8351</v>
      </c>
      <c r="J1573" s="4" t="s">
        <v>8351</v>
      </c>
      <c r="L1573" s="4" t="s">
        <v>8318</v>
      </c>
      <c r="M1573" s="4"/>
      <c r="N1573" s="4" t="s">
        <v>12144</v>
      </c>
      <c r="O1573" s="4"/>
      <c r="P1573" s="4" t="s">
        <v>12746</v>
      </c>
      <c r="Q1573" s="4"/>
      <c r="R1573" s="4"/>
      <c r="S1573" s="4"/>
      <c r="V1573" s="4" t="s">
        <v>12746</v>
      </c>
      <c r="W1573" s="4"/>
      <c r="X1573" s="4" t="s">
        <v>11911</v>
      </c>
      <c r="Y1573" s="4" t="s">
        <v>12062</v>
      </c>
      <c r="Z1573" s="4">
        <v>310</v>
      </c>
      <c r="AA1573" s="4">
        <v>8</v>
      </c>
      <c r="AB1573" s="4">
        <v>48</v>
      </c>
      <c r="AC1573" s="4">
        <v>1</v>
      </c>
      <c r="AD1573" s="4">
        <v>48</v>
      </c>
      <c r="AE1573" s="5">
        <v>6</v>
      </c>
      <c r="AF1573" s="4">
        <v>1</v>
      </c>
      <c r="AL1573" s="4">
        <f t="shared" si="140"/>
        <v>0</v>
      </c>
      <c r="AM1573" s="4">
        <f t="shared" si="144"/>
        <v>0</v>
      </c>
      <c r="AN1573" s="4">
        <v>9</v>
      </c>
      <c r="AO1573" s="4">
        <v>2</v>
      </c>
      <c r="AP1573" s="4">
        <v>9</v>
      </c>
      <c r="AQ1573" s="4">
        <v>9</v>
      </c>
      <c r="AR1573" s="4">
        <v>8</v>
      </c>
      <c r="AS1573" s="4">
        <v>6</v>
      </c>
      <c r="AT1573" s="4">
        <v>6</v>
      </c>
      <c r="AU1573" s="4">
        <v>6</v>
      </c>
      <c r="AV1573" s="4">
        <v>9</v>
      </c>
      <c r="AW1573" s="4">
        <v>9</v>
      </c>
      <c r="AX1573" s="4">
        <v>7</v>
      </c>
      <c r="AY1573" s="4">
        <v>3</v>
      </c>
      <c r="AZ1573" s="4">
        <v>2</v>
      </c>
      <c r="BA1573" s="4">
        <f t="shared" si="145"/>
        <v>76</v>
      </c>
      <c r="BD1573" s="4">
        <v>9985</v>
      </c>
      <c r="BE1573" s="63">
        <f t="shared" si="143"/>
        <v>9985</v>
      </c>
      <c r="BF1573" s="4" t="s">
        <v>13391</v>
      </c>
      <c r="BG1573" s="4">
        <v>18475</v>
      </c>
      <c r="BH1573" s="4">
        <v>195</v>
      </c>
      <c r="BI1573" s="50">
        <v>30</v>
      </c>
      <c r="BJ1573" s="4">
        <f t="shared" si="142"/>
        <v>18700</v>
      </c>
      <c r="BK1573" s="4">
        <v>465</v>
      </c>
      <c r="BL1573" s="4">
        <v>20000</v>
      </c>
      <c r="BM1573" s="3" t="s">
        <v>9177</v>
      </c>
      <c r="BN1573" s="4">
        <v>15</v>
      </c>
      <c r="BO1573" s="4">
        <v>950</v>
      </c>
      <c r="BP1573" s="4" t="s">
        <v>13880</v>
      </c>
      <c r="BQ1573" s="4">
        <v>40</v>
      </c>
      <c r="BR1573" s="4">
        <v>1600</v>
      </c>
      <c r="BS1573" s="4" t="s">
        <v>12374</v>
      </c>
      <c r="BT1573" s="4">
        <v>1252</v>
      </c>
      <c r="BU1573" s="4">
        <v>17528</v>
      </c>
      <c r="BV1573" s="3" t="s">
        <v>14603</v>
      </c>
      <c r="BY1573" s="3"/>
      <c r="CB1573" s="12"/>
      <c r="CL1573" s="4">
        <v>1</v>
      </c>
      <c r="CM1573" s="4">
        <v>2</v>
      </c>
      <c r="CR1573" s="4">
        <v>21378</v>
      </c>
      <c r="CS1573" s="4">
        <v>7</v>
      </c>
      <c r="CT1573" s="4">
        <v>35</v>
      </c>
      <c r="CU1573" s="4" t="s">
        <v>11986</v>
      </c>
      <c r="CV1573" s="4" t="s">
        <v>12328</v>
      </c>
      <c r="CW1573" s="4">
        <v>1</v>
      </c>
      <c r="CX1573" s="4">
        <v>10</v>
      </c>
      <c r="CY1573" s="4" t="s">
        <v>11986</v>
      </c>
      <c r="CZ1573" s="4" t="s">
        <v>12444</v>
      </c>
      <c r="DA1573" s="4">
        <v>300</v>
      </c>
      <c r="DB1573" s="4">
        <v>150</v>
      </c>
      <c r="DC1573" s="4" t="s">
        <v>12305</v>
      </c>
      <c r="DD1573" s="4" t="s">
        <v>11111</v>
      </c>
      <c r="DK1573" s="50">
        <v>600</v>
      </c>
      <c r="DL1573" s="50">
        <v>30</v>
      </c>
      <c r="DM1573" s="4">
        <v>1231</v>
      </c>
      <c r="DN1573" s="4">
        <v>12315</v>
      </c>
      <c r="DO1573" s="4">
        <v>3000</v>
      </c>
      <c r="DP1573" s="4">
        <v>6158</v>
      </c>
      <c r="DS1573" s="4" t="s">
        <v>12498</v>
      </c>
      <c r="DU1573" s="4"/>
      <c r="DV1573" s="4"/>
      <c r="DW1573" s="4"/>
    </row>
    <row r="1574" spans="1:130">
      <c r="A1574" s="60">
        <v>2903392</v>
      </c>
      <c r="B1574" s="4" t="s">
        <v>7795</v>
      </c>
      <c r="D1574" s="4" t="s">
        <v>7917</v>
      </c>
      <c r="E1574" s="56" t="s">
        <v>7918</v>
      </c>
      <c r="G1574" s="4" t="s">
        <v>12144</v>
      </c>
      <c r="H1574" s="4" t="s">
        <v>17021</v>
      </c>
      <c r="I1574" s="4" t="s">
        <v>8351</v>
      </c>
      <c r="J1574" s="4" t="s">
        <v>8351</v>
      </c>
      <c r="L1574" s="4" t="s">
        <v>8318</v>
      </c>
      <c r="M1574" s="4"/>
      <c r="N1574" s="4" t="s">
        <v>12144</v>
      </c>
      <c r="O1574" s="4"/>
      <c r="P1574" s="4" t="s">
        <v>12144</v>
      </c>
      <c r="Q1574" s="4"/>
      <c r="R1574" s="4"/>
      <c r="S1574" s="4"/>
      <c r="V1574" s="4" t="s">
        <v>12746</v>
      </c>
      <c r="W1574" s="4"/>
      <c r="X1574" s="4" t="s">
        <v>11911</v>
      </c>
      <c r="Y1574" s="4" t="s">
        <v>12062</v>
      </c>
      <c r="Z1574" s="4">
        <v>301</v>
      </c>
      <c r="AA1574" s="4">
        <v>8</v>
      </c>
      <c r="AB1574" s="4">
        <v>48</v>
      </c>
      <c r="AC1574" s="4">
        <v>1</v>
      </c>
      <c r="AD1574" s="4">
        <v>48</v>
      </c>
      <c r="AE1574" s="5">
        <v>6</v>
      </c>
      <c r="AH1574" s="3">
        <v>3</v>
      </c>
      <c r="AJ1574" s="3">
        <v>2</v>
      </c>
      <c r="AK1574" s="3">
        <v>1</v>
      </c>
      <c r="AL1574" s="4">
        <f t="shared" si="140"/>
        <v>5</v>
      </c>
      <c r="AM1574" s="4">
        <f t="shared" si="144"/>
        <v>1</v>
      </c>
      <c r="AN1574" s="4">
        <v>12</v>
      </c>
      <c r="AO1574" s="4">
        <v>12</v>
      </c>
      <c r="AP1574" s="4">
        <v>12</v>
      </c>
      <c r="AQ1574" s="4">
        <v>12</v>
      </c>
      <c r="AR1574" s="4">
        <v>12</v>
      </c>
      <c r="AS1574" s="4">
        <v>12</v>
      </c>
      <c r="AT1574" s="4">
        <v>12</v>
      </c>
      <c r="AU1574" s="4">
        <v>12</v>
      </c>
      <c r="AV1574" s="4">
        <v>12</v>
      </c>
      <c r="AW1574" s="4">
        <v>12</v>
      </c>
      <c r="AX1574" s="4">
        <v>12</v>
      </c>
      <c r="AY1574" s="4">
        <v>12</v>
      </c>
      <c r="AZ1574" s="4">
        <v>12</v>
      </c>
      <c r="BA1574" s="4">
        <f t="shared" si="145"/>
        <v>144</v>
      </c>
      <c r="BB1574" s="4">
        <v>40160</v>
      </c>
      <c r="BC1574" s="4">
        <v>6880</v>
      </c>
      <c r="BD1574" s="4">
        <v>11232</v>
      </c>
      <c r="BE1574" s="63">
        <f t="shared" si="143"/>
        <v>58272</v>
      </c>
      <c r="BF1574" s="4" t="s">
        <v>12060</v>
      </c>
      <c r="BG1574" s="4">
        <v>27754</v>
      </c>
      <c r="BI1574" s="50">
        <v>360</v>
      </c>
      <c r="BJ1574" s="4">
        <f t="shared" si="142"/>
        <v>28114</v>
      </c>
      <c r="BK1574" s="4">
        <v>5896</v>
      </c>
      <c r="BL1574" s="4">
        <v>90268</v>
      </c>
      <c r="BM1574" s="4" t="s">
        <v>35862</v>
      </c>
      <c r="BO1574" s="4"/>
      <c r="BP1574" s="4"/>
      <c r="BR1574" s="4"/>
      <c r="BS1574" s="4"/>
      <c r="CB1574" s="12"/>
      <c r="CL1574" s="4">
        <v>1</v>
      </c>
      <c r="CM1574" s="4">
        <v>40</v>
      </c>
      <c r="CR1574" s="4">
        <v>62154</v>
      </c>
      <c r="DK1574" s="50">
        <v>7200</v>
      </c>
      <c r="DL1574" s="50">
        <v>360</v>
      </c>
      <c r="DM1574" s="4">
        <v>2200</v>
      </c>
      <c r="DN1574" s="4">
        <v>2000</v>
      </c>
      <c r="DO1574" s="4">
        <v>2877</v>
      </c>
      <c r="DP1574" s="4">
        <v>5754</v>
      </c>
      <c r="DS1574" s="4" t="s">
        <v>12498</v>
      </c>
      <c r="DU1574" s="4" t="s">
        <v>34034</v>
      </c>
      <c r="DV1574" s="4" t="s">
        <v>34132</v>
      </c>
      <c r="DW1574" s="4" t="s">
        <v>34127</v>
      </c>
    </row>
    <row r="1575" spans="1:130">
      <c r="A1575" s="60">
        <v>2903393</v>
      </c>
      <c r="B1575" s="4" t="s">
        <v>8155</v>
      </c>
      <c r="D1575" s="4" t="s">
        <v>8153</v>
      </c>
      <c r="E1575" s="4" t="s">
        <v>8168</v>
      </c>
      <c r="F1575" s="4" t="s">
        <v>7936</v>
      </c>
      <c r="G1575" s="4" t="s">
        <v>12746</v>
      </c>
      <c r="H1575" s="4" t="s">
        <v>17021</v>
      </c>
      <c r="I1575" s="4" t="s">
        <v>7937</v>
      </c>
      <c r="J1575" s="4" t="s">
        <v>7937</v>
      </c>
      <c r="L1575" s="4" t="s">
        <v>8167</v>
      </c>
      <c r="M1575" s="4"/>
      <c r="N1575" s="4" t="s">
        <v>12144</v>
      </c>
      <c r="O1575" s="4"/>
      <c r="P1575" s="4" t="s">
        <v>12746</v>
      </c>
      <c r="Q1575" s="4"/>
      <c r="R1575" s="4"/>
      <c r="S1575" s="4"/>
      <c r="V1575" s="4" t="s">
        <v>12746</v>
      </c>
      <c r="W1575" s="4"/>
      <c r="X1575" s="4" t="s">
        <v>11911</v>
      </c>
      <c r="Y1575" s="4" t="s">
        <v>12062</v>
      </c>
      <c r="Z1575" s="4">
        <v>305</v>
      </c>
      <c r="AA1575" s="4">
        <v>8</v>
      </c>
      <c r="AB1575" s="4">
        <v>48</v>
      </c>
      <c r="AC1575" s="4">
        <v>1</v>
      </c>
      <c r="AD1575" s="4">
        <v>48</v>
      </c>
      <c r="AE1575" s="5">
        <v>6</v>
      </c>
      <c r="AF1575" s="4">
        <v>2</v>
      </c>
      <c r="AK1575" s="3">
        <v>1</v>
      </c>
      <c r="AL1575" s="4">
        <f t="shared" si="140"/>
        <v>0</v>
      </c>
      <c r="AM1575" s="4">
        <f t="shared" si="144"/>
        <v>1</v>
      </c>
      <c r="AN1575" s="4">
        <v>2</v>
      </c>
      <c r="AO1575" s="4">
        <v>2</v>
      </c>
      <c r="AP1575" s="4">
        <v>2</v>
      </c>
      <c r="AQ1575" s="4">
        <v>2</v>
      </c>
      <c r="AR1575" s="4">
        <v>2</v>
      </c>
      <c r="AS1575" s="4">
        <v>2</v>
      </c>
      <c r="AT1575" s="4">
        <v>2</v>
      </c>
      <c r="AU1575" s="4">
        <v>2</v>
      </c>
      <c r="AV1575" s="4">
        <v>2</v>
      </c>
      <c r="AW1575" s="4">
        <v>2</v>
      </c>
      <c r="AX1575" s="4">
        <v>2</v>
      </c>
      <c r="AY1575" s="4">
        <v>2</v>
      </c>
      <c r="AZ1575" s="4">
        <v>2</v>
      </c>
      <c r="BA1575" s="4">
        <f t="shared" si="145"/>
        <v>24</v>
      </c>
      <c r="BC1575" s="4">
        <v>894</v>
      </c>
      <c r="BD1575" s="4">
        <v>2921</v>
      </c>
      <c r="BE1575" s="63">
        <f t="shared" si="143"/>
        <v>3815</v>
      </c>
      <c r="BF1575" s="4" t="s">
        <v>12060</v>
      </c>
      <c r="BG1575" s="4">
        <v>16253</v>
      </c>
      <c r="BH1575" s="4">
        <v>54</v>
      </c>
      <c r="BI1575" s="50">
        <v>186</v>
      </c>
      <c r="BJ1575" s="4">
        <f t="shared" si="142"/>
        <v>16493</v>
      </c>
      <c r="BK1575" s="4">
        <v>136</v>
      </c>
      <c r="BL1575" s="4">
        <v>954</v>
      </c>
      <c r="BM1575" s="4" t="s">
        <v>12005</v>
      </c>
      <c r="BN1575" s="4">
        <v>24</v>
      </c>
      <c r="BO1575" s="4">
        <v>198</v>
      </c>
      <c r="BP1575" s="4" t="s">
        <v>12922</v>
      </c>
      <c r="BQ1575" s="4">
        <v>4</v>
      </c>
      <c r="BR1575" s="4">
        <v>115</v>
      </c>
      <c r="BS1575" s="4" t="s">
        <v>12203</v>
      </c>
      <c r="BU1575" s="4">
        <v>21080</v>
      </c>
      <c r="BV1575" s="3" t="s">
        <v>8046</v>
      </c>
      <c r="CB1575" s="12"/>
      <c r="CL1575" s="4">
        <v>5</v>
      </c>
      <c r="CM1575" s="4">
        <v>27</v>
      </c>
      <c r="CR1575" s="4">
        <v>5854</v>
      </c>
      <c r="CS1575" s="4">
        <v>134</v>
      </c>
      <c r="CT1575" s="4">
        <v>54</v>
      </c>
      <c r="CU1575" s="3" t="s">
        <v>12305</v>
      </c>
      <c r="CV1575" s="4" t="s">
        <v>11111</v>
      </c>
      <c r="DK1575" s="50">
        <v>2470</v>
      </c>
      <c r="DL1575" s="50">
        <v>186</v>
      </c>
      <c r="DM1575" s="4">
        <v>737</v>
      </c>
      <c r="DN1575" s="4">
        <v>8388</v>
      </c>
      <c r="DO1575" s="4">
        <v>1192</v>
      </c>
      <c r="DP1575" s="4">
        <v>1946</v>
      </c>
      <c r="DQ1575" s="4">
        <v>5556</v>
      </c>
      <c r="DS1575" s="4" t="s">
        <v>12498</v>
      </c>
      <c r="DU1575" s="4"/>
      <c r="DV1575" s="4"/>
      <c r="DW1575" s="4"/>
    </row>
    <row r="1576" spans="1:130">
      <c r="A1576" s="60">
        <v>2903394</v>
      </c>
      <c r="B1576" s="4" t="s">
        <v>8148</v>
      </c>
      <c r="D1576" s="4" t="s">
        <v>8407</v>
      </c>
      <c r="E1576" s="4" t="s">
        <v>8653</v>
      </c>
      <c r="G1576" s="4" t="s">
        <v>12144</v>
      </c>
      <c r="H1576" s="4" t="s">
        <v>17021</v>
      </c>
      <c r="I1576" s="4" t="s">
        <v>8533</v>
      </c>
      <c r="J1576" s="4" t="s">
        <v>8533</v>
      </c>
      <c r="L1576" s="4" t="s">
        <v>8533</v>
      </c>
      <c r="M1576" s="4" t="s">
        <v>8534</v>
      </c>
      <c r="N1576" s="4" t="s">
        <v>12144</v>
      </c>
      <c r="O1576" s="4"/>
      <c r="P1576" s="4" t="s">
        <v>12746</v>
      </c>
      <c r="Q1576" s="4"/>
      <c r="R1576" s="4"/>
      <c r="S1576" s="4"/>
      <c r="V1576" s="4" t="s">
        <v>12746</v>
      </c>
      <c r="W1576" s="4"/>
      <c r="X1576" s="4" t="s">
        <v>11911</v>
      </c>
      <c r="Y1576" s="4" t="s">
        <v>12062</v>
      </c>
      <c r="Z1576" s="4">
        <v>300</v>
      </c>
      <c r="AA1576" s="4">
        <v>9</v>
      </c>
      <c r="AB1576" s="4">
        <v>54</v>
      </c>
      <c r="AC1576" s="4">
        <v>1</v>
      </c>
      <c r="AD1576" s="4">
        <v>54</v>
      </c>
      <c r="AE1576" s="5">
        <v>6</v>
      </c>
      <c r="AF1576" s="4"/>
      <c r="AH1576" s="3">
        <v>2</v>
      </c>
      <c r="AK1576" s="3">
        <v>1</v>
      </c>
      <c r="AL1576" s="4">
        <f t="shared" si="140"/>
        <v>2</v>
      </c>
      <c r="AM1576" s="4">
        <f t="shared" si="144"/>
        <v>1</v>
      </c>
      <c r="AN1576" s="4">
        <v>7</v>
      </c>
      <c r="AO1576" s="4">
        <v>7</v>
      </c>
      <c r="AP1576" s="4">
        <v>7</v>
      </c>
      <c r="AQ1576" s="4">
        <v>7</v>
      </c>
      <c r="AR1576" s="4">
        <v>7</v>
      </c>
      <c r="AS1576" s="4">
        <v>7</v>
      </c>
      <c r="AT1576" s="4">
        <v>7</v>
      </c>
      <c r="AU1576" s="4">
        <v>7</v>
      </c>
      <c r="AV1576" s="4">
        <v>7</v>
      </c>
      <c r="AW1576" s="4">
        <v>7</v>
      </c>
      <c r="AX1576" s="4">
        <v>7</v>
      </c>
      <c r="AY1576" s="4">
        <v>7</v>
      </c>
      <c r="AZ1576" s="4">
        <v>7</v>
      </c>
      <c r="BA1576" s="4">
        <f t="shared" si="145"/>
        <v>84</v>
      </c>
      <c r="BB1576" s="4">
        <v>3750</v>
      </c>
      <c r="BC1576" s="4">
        <v>1160</v>
      </c>
      <c r="BD1576" s="4">
        <v>7515</v>
      </c>
      <c r="BE1576" s="63">
        <f t="shared" si="143"/>
        <v>12425</v>
      </c>
      <c r="BG1576" s="4">
        <v>10647</v>
      </c>
      <c r="BH1576" s="4">
        <v>25</v>
      </c>
      <c r="BI1576" s="50">
        <v>435</v>
      </c>
      <c r="BJ1576" s="4">
        <f t="shared" si="142"/>
        <v>11107</v>
      </c>
      <c r="BK1576" s="4">
        <v>5000</v>
      </c>
      <c r="BL1576" s="4">
        <v>37604</v>
      </c>
      <c r="BM1576" s="4" t="s">
        <v>12005</v>
      </c>
      <c r="BO1576" s="4"/>
      <c r="BP1576" s="4"/>
      <c r="BR1576" s="4"/>
      <c r="BS1576" s="4"/>
      <c r="CB1576" s="12"/>
      <c r="CL1576" s="4">
        <v>3</v>
      </c>
      <c r="CM1576" s="4">
        <v>50</v>
      </c>
      <c r="CR1576" s="4">
        <v>26497</v>
      </c>
      <c r="CS1576" s="4">
        <v>3</v>
      </c>
      <c r="CT1576" s="4">
        <v>25</v>
      </c>
      <c r="CU1576" s="4" t="s">
        <v>11905</v>
      </c>
      <c r="CV1576" s="4" t="s">
        <v>12152</v>
      </c>
      <c r="DK1576" s="50">
        <v>10800</v>
      </c>
      <c r="DL1576" s="50">
        <v>435</v>
      </c>
      <c r="DM1576" s="4">
        <v>600</v>
      </c>
      <c r="DN1576" s="4">
        <v>6000</v>
      </c>
      <c r="DO1576" s="4">
        <v>1500</v>
      </c>
      <c r="DP1576" s="4">
        <v>3000</v>
      </c>
      <c r="DS1576" s="4" t="s">
        <v>12498</v>
      </c>
      <c r="DU1576" s="84" t="s">
        <v>34128</v>
      </c>
      <c r="DV1576" s="4"/>
      <c r="DW1576" s="4"/>
    </row>
    <row r="1577" spans="1:130">
      <c r="A1577" s="74">
        <v>2903395</v>
      </c>
      <c r="B1577" s="63" t="s">
        <v>8410</v>
      </c>
      <c r="C1577" s="64"/>
      <c r="D1577" s="63" t="s">
        <v>7941</v>
      </c>
      <c r="E1577" s="63" t="s">
        <v>8398</v>
      </c>
      <c r="F1577" s="63" t="s">
        <v>8525</v>
      </c>
      <c r="G1577" s="63" t="s">
        <v>12746</v>
      </c>
      <c r="H1577" s="63" t="s">
        <v>17021</v>
      </c>
      <c r="I1577" s="63" t="s">
        <v>8533</v>
      </c>
      <c r="J1577" s="63" t="s">
        <v>8533</v>
      </c>
      <c r="K1577" s="63"/>
      <c r="L1577" s="63" t="s">
        <v>8533</v>
      </c>
      <c r="M1577" s="63"/>
      <c r="N1577" s="4" t="s">
        <v>12144</v>
      </c>
      <c r="O1577" s="4"/>
      <c r="P1577" s="63" t="s">
        <v>12746</v>
      </c>
      <c r="Q1577" s="63"/>
      <c r="R1577" s="63"/>
      <c r="S1577" s="63"/>
      <c r="T1577" s="63"/>
      <c r="U1577" s="63" t="s">
        <v>12746</v>
      </c>
      <c r="V1577" s="63" t="s">
        <v>12746</v>
      </c>
      <c r="W1577" s="63"/>
      <c r="X1577" s="63" t="s">
        <v>11911</v>
      </c>
      <c r="Y1577" s="63" t="s">
        <v>12074</v>
      </c>
      <c r="Z1577" s="63">
        <v>221</v>
      </c>
      <c r="AA1577" s="63">
        <v>5</v>
      </c>
      <c r="AB1577" s="63">
        <v>27</v>
      </c>
      <c r="AC1577" s="63">
        <v>1</v>
      </c>
      <c r="AD1577" s="63">
        <v>27</v>
      </c>
      <c r="AE1577" s="116">
        <v>5.5</v>
      </c>
      <c r="AF1577" s="63">
        <v>1</v>
      </c>
      <c r="AG1577" s="64"/>
      <c r="AH1577" s="64"/>
      <c r="AI1577" s="64"/>
      <c r="AJ1577" s="64"/>
      <c r="AK1577" s="64"/>
      <c r="AL1577" s="63">
        <f t="shared" si="140"/>
        <v>0</v>
      </c>
      <c r="AM1577" s="63">
        <f t="shared" si="144"/>
        <v>0</v>
      </c>
      <c r="AN1577" s="63">
        <v>1</v>
      </c>
      <c r="AO1577" s="63">
        <v>1</v>
      </c>
      <c r="AP1577" s="63">
        <v>1</v>
      </c>
      <c r="AQ1577" s="63">
        <v>1</v>
      </c>
      <c r="AR1577" s="63">
        <v>1</v>
      </c>
      <c r="AS1577" s="63">
        <v>1</v>
      </c>
      <c r="AT1577" s="63">
        <v>1</v>
      </c>
      <c r="AU1577" s="63">
        <v>1</v>
      </c>
      <c r="AV1577" s="63">
        <v>1</v>
      </c>
      <c r="AW1577" s="63">
        <v>1</v>
      </c>
      <c r="AX1577" s="63">
        <v>1</v>
      </c>
      <c r="AY1577" s="63">
        <v>1</v>
      </c>
      <c r="AZ1577" s="63">
        <v>1</v>
      </c>
      <c r="BA1577" s="63">
        <f t="shared" si="145"/>
        <v>12</v>
      </c>
      <c r="BB1577" s="64"/>
      <c r="BC1577" s="64"/>
      <c r="BD1577" s="63">
        <v>1200</v>
      </c>
      <c r="BE1577" s="63">
        <f t="shared" si="143"/>
        <v>1200</v>
      </c>
      <c r="BF1577" s="63" t="s">
        <v>11693</v>
      </c>
      <c r="BG1577" s="63">
        <v>3134</v>
      </c>
      <c r="BH1577" s="63">
        <v>73</v>
      </c>
      <c r="BI1577" s="117">
        <v>30</v>
      </c>
      <c r="BJ1577" s="63">
        <f t="shared" si="142"/>
        <v>3237</v>
      </c>
      <c r="BK1577" s="63">
        <v>1300</v>
      </c>
      <c r="BL1577" s="63">
        <v>5200</v>
      </c>
      <c r="BM1577" s="63" t="s">
        <v>12005</v>
      </c>
      <c r="BN1577" s="63"/>
      <c r="BO1577" s="63"/>
      <c r="BP1577" s="63"/>
      <c r="BQ1577" s="63"/>
      <c r="BR1577" s="63"/>
      <c r="BS1577" s="63"/>
      <c r="BT1577" s="63"/>
      <c r="BU1577" s="63"/>
      <c r="BV1577" s="63"/>
      <c r="BW1577" s="63"/>
      <c r="BX1577" s="63"/>
      <c r="BY1577" s="63"/>
      <c r="BZ1577" s="64"/>
      <c r="CA1577" s="63"/>
      <c r="CB1577" s="118"/>
      <c r="CC1577" s="64">
        <v>5200</v>
      </c>
      <c r="CD1577" s="64"/>
      <c r="CE1577" s="64"/>
      <c r="CF1577" s="64"/>
      <c r="CG1577" s="64"/>
      <c r="CH1577" s="64"/>
      <c r="CI1577" s="64"/>
      <c r="CJ1577" s="64"/>
      <c r="CK1577" s="64"/>
      <c r="CL1577" s="63">
        <v>1</v>
      </c>
      <c r="CM1577" s="63">
        <v>8</v>
      </c>
      <c r="CN1577" s="63"/>
      <c r="CO1577" s="63"/>
      <c r="CP1577" s="63"/>
      <c r="CQ1577" s="63"/>
      <c r="CR1577" s="63">
        <v>1963</v>
      </c>
      <c r="CS1577" s="63">
        <v>4</v>
      </c>
      <c r="CT1577" s="63">
        <v>24</v>
      </c>
      <c r="CU1577" s="63" t="s">
        <v>11869</v>
      </c>
      <c r="CV1577" s="63" t="s">
        <v>98</v>
      </c>
      <c r="CW1577" s="63">
        <v>36</v>
      </c>
      <c r="CX1577" s="63">
        <v>49</v>
      </c>
      <c r="CY1577" s="63" t="s">
        <v>12305</v>
      </c>
      <c r="CZ1577" s="63"/>
      <c r="DA1577" s="63"/>
      <c r="DB1577" s="63"/>
      <c r="DC1577" s="63"/>
      <c r="DD1577" s="63"/>
      <c r="DE1577" s="63"/>
      <c r="DF1577" s="63"/>
      <c r="DG1577" s="63"/>
      <c r="DH1577" s="63"/>
      <c r="DI1577" s="63"/>
      <c r="DJ1577" s="63"/>
      <c r="DK1577" s="117">
        <v>501</v>
      </c>
      <c r="DL1577" s="117">
        <v>30</v>
      </c>
      <c r="DM1577" s="63">
        <v>355</v>
      </c>
      <c r="DN1577" s="63">
        <v>5834</v>
      </c>
      <c r="DO1577" s="63">
        <v>900</v>
      </c>
      <c r="DP1577" s="63">
        <v>990</v>
      </c>
      <c r="DQ1577" s="63">
        <v>448</v>
      </c>
      <c r="DR1577" s="63">
        <v>1344</v>
      </c>
      <c r="DS1577" s="63" t="s">
        <v>12498</v>
      </c>
      <c r="DT1577" s="63"/>
      <c r="DU1577" s="4"/>
      <c r="DV1577" s="4"/>
      <c r="DW1577" s="4" t="s">
        <v>34195</v>
      </c>
      <c r="DX1577" s="64"/>
      <c r="DY1577" s="64"/>
      <c r="DZ1577" s="64"/>
    </row>
    <row r="1578" spans="1:130">
      <c r="A1578" s="60">
        <v>2903396</v>
      </c>
      <c r="B1578" s="4" t="s">
        <v>8403</v>
      </c>
      <c r="D1578" s="4" t="s">
        <v>8646</v>
      </c>
      <c r="E1578" s="59" t="s">
        <v>44</v>
      </c>
      <c r="F1578" s="4" t="s">
        <v>8647</v>
      </c>
      <c r="G1578" s="4" t="s">
        <v>12746</v>
      </c>
      <c r="H1578" s="4" t="s">
        <v>17022</v>
      </c>
      <c r="I1578" s="4" t="s">
        <v>8648</v>
      </c>
      <c r="J1578" s="4" t="s">
        <v>8648</v>
      </c>
      <c r="L1578" s="4" t="s">
        <v>10126</v>
      </c>
      <c r="M1578" s="4"/>
      <c r="N1578" s="4" t="s">
        <v>12144</v>
      </c>
      <c r="O1578" s="4"/>
      <c r="P1578" s="4" t="s">
        <v>12746</v>
      </c>
      <c r="Q1578" s="4"/>
      <c r="R1578" s="4"/>
      <c r="S1578" s="4"/>
      <c r="V1578" s="4" t="s">
        <v>12746</v>
      </c>
      <c r="W1578" s="4"/>
      <c r="X1578" s="4" t="s">
        <v>11911</v>
      </c>
      <c r="Y1578" s="4" t="s">
        <v>12983</v>
      </c>
      <c r="Z1578" s="4">
        <v>309</v>
      </c>
      <c r="AA1578" s="4">
        <v>8</v>
      </c>
      <c r="AB1578" s="4">
        <v>48</v>
      </c>
      <c r="AC1578" s="4">
        <v>1</v>
      </c>
      <c r="AD1578" s="4">
        <v>48</v>
      </c>
      <c r="AE1578" s="5">
        <v>6</v>
      </c>
      <c r="AF1578" s="4">
        <v>1</v>
      </c>
      <c r="AK1578" s="3">
        <v>1</v>
      </c>
      <c r="AL1578" s="4">
        <f t="shared" si="140"/>
        <v>0</v>
      </c>
      <c r="AM1578" s="4">
        <f t="shared" si="144"/>
        <v>1</v>
      </c>
      <c r="AN1578" s="4">
        <v>3</v>
      </c>
      <c r="AO1578" s="4">
        <v>3</v>
      </c>
      <c r="AP1578" s="4">
        <v>3</v>
      </c>
      <c r="AQ1578" s="4">
        <v>3</v>
      </c>
      <c r="AR1578" s="4">
        <v>2</v>
      </c>
      <c r="AS1578" s="4">
        <v>2</v>
      </c>
      <c r="AT1578" s="4">
        <v>3</v>
      </c>
      <c r="AU1578" s="4">
        <v>3</v>
      </c>
      <c r="AV1578" s="4">
        <v>3</v>
      </c>
      <c r="AW1578" s="4">
        <v>3</v>
      </c>
      <c r="AX1578" s="4">
        <v>2</v>
      </c>
      <c r="AY1578" s="4">
        <v>2</v>
      </c>
      <c r="AZ1578" s="4">
        <v>2</v>
      </c>
      <c r="BA1578" s="4">
        <f t="shared" si="145"/>
        <v>31</v>
      </c>
      <c r="BB1578" s="3"/>
      <c r="BC1578" s="3">
        <v>600</v>
      </c>
      <c r="BD1578" s="4">
        <v>2995</v>
      </c>
      <c r="BE1578" s="63">
        <f t="shared" si="143"/>
        <v>3595</v>
      </c>
      <c r="BF1578" s="4" t="s">
        <v>12060</v>
      </c>
      <c r="BG1578" s="4">
        <v>3985</v>
      </c>
      <c r="BH1578" s="4">
        <v>216</v>
      </c>
      <c r="BI1578" s="50">
        <v>180</v>
      </c>
      <c r="BJ1578" s="4">
        <f t="shared" si="142"/>
        <v>4381</v>
      </c>
      <c r="BK1578" s="4">
        <v>96</v>
      </c>
      <c r="BL1578" s="4">
        <v>688</v>
      </c>
      <c r="BM1578" s="4" t="s">
        <v>12005</v>
      </c>
      <c r="BN1578" s="4">
        <v>300</v>
      </c>
      <c r="BO1578" s="4">
        <v>4210</v>
      </c>
      <c r="BP1578" s="4" t="s">
        <v>13549</v>
      </c>
      <c r="BQ1578" s="4">
        <v>49</v>
      </c>
      <c r="BR1578" s="4">
        <v>561</v>
      </c>
      <c r="BS1578" s="4" t="s">
        <v>12922</v>
      </c>
      <c r="BT1578" s="4">
        <v>23</v>
      </c>
      <c r="BU1578" s="4">
        <v>346</v>
      </c>
      <c r="BV1578" s="4" t="s">
        <v>8418</v>
      </c>
      <c r="BW1578" s="4">
        <v>274</v>
      </c>
      <c r="BX1578" s="4">
        <v>4791</v>
      </c>
      <c r="BY1578" s="3" t="s">
        <v>35862</v>
      </c>
      <c r="BZ1578" s="3" t="s">
        <v>12144</v>
      </c>
      <c r="CB1578" s="12">
        <v>11258</v>
      </c>
      <c r="CH1578" s="3">
        <v>1</v>
      </c>
      <c r="CI1578" s="3">
        <v>6</v>
      </c>
      <c r="CL1578" s="4">
        <v>3</v>
      </c>
      <c r="CM1578" s="4">
        <v>20</v>
      </c>
      <c r="CR1578" s="4">
        <v>6877</v>
      </c>
      <c r="CS1578" s="4">
        <v>5</v>
      </c>
      <c r="CT1578" s="4">
        <v>80</v>
      </c>
      <c r="CU1578" s="4" t="s">
        <v>11986</v>
      </c>
      <c r="CV1578" s="4" t="s">
        <v>12328</v>
      </c>
      <c r="CW1578" s="4">
        <v>700</v>
      </c>
      <c r="CX1578" s="4">
        <v>136</v>
      </c>
      <c r="CY1578" s="4" t="s">
        <v>11869</v>
      </c>
      <c r="CZ1578" s="4" t="s">
        <v>98</v>
      </c>
      <c r="DK1578" s="50">
        <v>3600</v>
      </c>
      <c r="DL1578" s="50">
        <v>180</v>
      </c>
      <c r="DM1578" s="4">
        <v>159</v>
      </c>
      <c r="DN1578" s="4">
        <v>2544</v>
      </c>
      <c r="DO1578" s="4">
        <v>420</v>
      </c>
      <c r="DP1578" s="4">
        <v>840</v>
      </c>
      <c r="DQ1578" s="4">
        <v>210</v>
      </c>
      <c r="DR1578" s="4">
        <v>420</v>
      </c>
      <c r="DS1578" s="4" t="s">
        <v>12498</v>
      </c>
      <c r="DU1578" s="4"/>
      <c r="DV1578" s="4"/>
      <c r="DW1578" s="4" t="s">
        <v>34196</v>
      </c>
    </row>
    <row r="1579" spans="1:130">
      <c r="A1579" s="60">
        <v>2903397</v>
      </c>
      <c r="B1579" s="4" t="s">
        <v>8151</v>
      </c>
      <c r="D1579" s="4" t="s">
        <v>8152</v>
      </c>
      <c r="E1579" s="4" t="s">
        <v>8154</v>
      </c>
      <c r="F1579" s="4" t="s">
        <v>8152</v>
      </c>
      <c r="G1579" s="4" t="s">
        <v>12144</v>
      </c>
      <c r="H1579" s="4" t="s">
        <v>17022</v>
      </c>
      <c r="I1579" s="4" t="s">
        <v>8910</v>
      </c>
      <c r="J1579" s="4" t="s">
        <v>8910</v>
      </c>
      <c r="L1579" s="3" t="s">
        <v>8402</v>
      </c>
      <c r="M1579" s="4" t="s">
        <v>12637</v>
      </c>
      <c r="N1579" s="4" t="s">
        <v>12144</v>
      </c>
      <c r="O1579" s="4"/>
      <c r="P1579" s="4" t="s">
        <v>12746</v>
      </c>
      <c r="Q1579" s="4"/>
      <c r="R1579" s="4"/>
      <c r="S1579" s="4"/>
      <c r="V1579" s="4" t="s">
        <v>12746</v>
      </c>
      <c r="W1579" s="4"/>
      <c r="X1579" s="4" t="s">
        <v>11911</v>
      </c>
      <c r="Y1579" s="4" t="s">
        <v>12062</v>
      </c>
      <c r="Z1579" s="4">
        <v>264</v>
      </c>
      <c r="AA1579" s="4">
        <v>8</v>
      </c>
      <c r="AB1579" s="4">
        <v>48</v>
      </c>
      <c r="AC1579" s="4">
        <v>1</v>
      </c>
      <c r="AD1579" s="4">
        <v>48</v>
      </c>
      <c r="AE1579" s="5">
        <v>6</v>
      </c>
      <c r="AF1579" s="4"/>
      <c r="AJ1579" s="3">
        <v>1</v>
      </c>
      <c r="AL1579" s="4">
        <f t="shared" ref="AL1579:AL1642" si="146">SUM(AH1579,AJ1579)</f>
        <v>1</v>
      </c>
      <c r="AM1579" s="4">
        <f t="shared" si="144"/>
        <v>0</v>
      </c>
      <c r="AN1579" s="4">
        <v>1</v>
      </c>
      <c r="AO1579" s="4">
        <v>1</v>
      </c>
      <c r="AP1579" s="4">
        <v>1</v>
      </c>
      <c r="AQ1579" s="4">
        <v>1</v>
      </c>
      <c r="AR1579" s="4">
        <v>1</v>
      </c>
      <c r="AS1579" s="4">
        <v>1</v>
      </c>
      <c r="AT1579" s="4">
        <v>1</v>
      </c>
      <c r="AU1579" s="4">
        <v>1</v>
      </c>
      <c r="AV1579" s="4">
        <v>1</v>
      </c>
      <c r="AW1579" s="4">
        <v>1</v>
      </c>
      <c r="AX1579" s="4">
        <v>1</v>
      </c>
      <c r="AY1579" s="4">
        <v>1</v>
      </c>
      <c r="AZ1579" s="4">
        <v>1</v>
      </c>
      <c r="BA1579" s="4">
        <f t="shared" si="145"/>
        <v>12</v>
      </c>
      <c r="BC1579" s="4">
        <v>120</v>
      </c>
      <c r="BD1579" s="4">
        <v>1800</v>
      </c>
      <c r="BE1579" s="63">
        <f t="shared" si="143"/>
        <v>1920</v>
      </c>
      <c r="BG1579" s="4">
        <v>1953</v>
      </c>
      <c r="BI1579" s="50">
        <v>580</v>
      </c>
      <c r="BJ1579" s="4">
        <f t="shared" si="142"/>
        <v>2533</v>
      </c>
      <c r="BK1579" s="4">
        <v>653</v>
      </c>
      <c r="BL1579" s="4">
        <v>6531</v>
      </c>
      <c r="BM1579" s="4" t="s">
        <v>12005</v>
      </c>
      <c r="BN1579" s="4">
        <v>36</v>
      </c>
      <c r="BO1579" s="4">
        <v>240</v>
      </c>
      <c r="BP1579" s="4" t="s">
        <v>12539</v>
      </c>
      <c r="BQ1579" s="4">
        <v>18</v>
      </c>
      <c r="BR1579" s="4">
        <v>375</v>
      </c>
      <c r="BS1579" s="4" t="s">
        <v>12019</v>
      </c>
      <c r="BT1579" s="4">
        <v>13</v>
      </c>
      <c r="BU1579" s="4">
        <v>400</v>
      </c>
      <c r="BV1579" s="4" t="s">
        <v>35862</v>
      </c>
      <c r="BW1579" s="4">
        <v>3</v>
      </c>
      <c r="BX1579" s="4">
        <v>180</v>
      </c>
      <c r="BY1579" s="4" t="s">
        <v>13087</v>
      </c>
      <c r="BZ1579" s="3" t="s">
        <v>12144</v>
      </c>
      <c r="CB1579" s="12">
        <v>7826</v>
      </c>
      <c r="CC1579" s="3">
        <v>6826</v>
      </c>
      <c r="CL1579" s="4">
        <v>3</v>
      </c>
      <c r="CM1579" s="4">
        <v>33</v>
      </c>
      <c r="CR1579" s="4">
        <v>5293</v>
      </c>
      <c r="DK1579" s="50">
        <v>11600</v>
      </c>
      <c r="DL1579" s="50">
        <v>580</v>
      </c>
      <c r="DM1579" s="4">
        <v>48</v>
      </c>
      <c r="DN1579" s="4">
        <v>576</v>
      </c>
      <c r="DO1579" s="4">
        <v>200</v>
      </c>
      <c r="DP1579" s="4">
        <v>320</v>
      </c>
      <c r="DQ1579" s="4">
        <v>72</v>
      </c>
      <c r="DR1579" s="4">
        <v>162</v>
      </c>
      <c r="DS1579" s="4" t="s">
        <v>12498</v>
      </c>
      <c r="DU1579" s="4" t="s">
        <v>34197</v>
      </c>
      <c r="DV1579" s="4"/>
      <c r="DW1579" s="4" t="s">
        <v>34198</v>
      </c>
    </row>
    <row r="1580" spans="1:130">
      <c r="A1580" s="60">
        <v>2903398</v>
      </c>
      <c r="B1580" s="4" t="s">
        <v>8060</v>
      </c>
      <c r="E1580" s="4" t="s">
        <v>7951</v>
      </c>
      <c r="F1580" s="4" t="s">
        <v>8061</v>
      </c>
      <c r="G1580" s="4" t="s">
        <v>12144</v>
      </c>
      <c r="H1580" s="4" t="s">
        <v>17022</v>
      </c>
      <c r="I1580" s="4" t="s">
        <v>8062</v>
      </c>
      <c r="J1580" s="4" t="s">
        <v>8062</v>
      </c>
      <c r="L1580" s="4" t="s">
        <v>7948</v>
      </c>
      <c r="M1580" s="4"/>
      <c r="N1580" s="4" t="s">
        <v>12144</v>
      </c>
      <c r="O1580" s="4"/>
      <c r="P1580" s="4" t="s">
        <v>12746</v>
      </c>
      <c r="Q1580" s="4"/>
      <c r="R1580" s="4"/>
      <c r="S1580" s="4"/>
      <c r="V1580" s="4" t="s">
        <v>12746</v>
      </c>
      <c r="W1580" s="4"/>
      <c r="X1580" s="4" t="s">
        <v>12050</v>
      </c>
      <c r="Y1580" s="4" t="s">
        <v>11749</v>
      </c>
      <c r="Z1580" s="4">
        <v>173</v>
      </c>
      <c r="AA1580" s="4">
        <v>8</v>
      </c>
      <c r="AB1580" s="4">
        <v>48</v>
      </c>
      <c r="AC1580" s="4">
        <v>1</v>
      </c>
      <c r="AD1580" s="4">
        <v>48</v>
      </c>
      <c r="AE1580" s="5">
        <v>6</v>
      </c>
      <c r="AF1580" s="4"/>
      <c r="AJ1580" s="3">
        <v>1</v>
      </c>
      <c r="AK1580" s="3">
        <v>1</v>
      </c>
      <c r="AL1580" s="4">
        <f t="shared" si="146"/>
        <v>1</v>
      </c>
      <c r="AM1580" s="4">
        <f t="shared" si="144"/>
        <v>1</v>
      </c>
      <c r="AN1580" s="4">
        <v>2</v>
      </c>
      <c r="AO1580" s="4">
        <v>1</v>
      </c>
      <c r="AP1580" s="4">
        <v>1</v>
      </c>
      <c r="AQ1580" s="4">
        <v>1</v>
      </c>
      <c r="AR1580" s="4">
        <v>1</v>
      </c>
      <c r="AS1580" s="4">
        <v>2</v>
      </c>
      <c r="AT1580" s="4">
        <v>3</v>
      </c>
      <c r="AU1580" s="4">
        <v>1</v>
      </c>
      <c r="AV1580" s="4">
        <v>1</v>
      </c>
      <c r="AW1580" s="4">
        <v>3</v>
      </c>
      <c r="AX1580" s="4">
        <v>2</v>
      </c>
      <c r="AY1580" s="4">
        <v>1</v>
      </c>
      <c r="AZ1580" s="4">
        <v>1</v>
      </c>
      <c r="BA1580" s="4">
        <f t="shared" si="145"/>
        <v>18</v>
      </c>
      <c r="BB1580" s="3"/>
      <c r="BC1580" s="4">
        <v>1240</v>
      </c>
      <c r="BD1580" s="4">
        <v>1923</v>
      </c>
      <c r="BE1580" s="63">
        <f t="shared" si="143"/>
        <v>3163</v>
      </c>
      <c r="BF1580" s="4" t="s">
        <v>12060</v>
      </c>
      <c r="BG1580" s="4">
        <v>3782</v>
      </c>
      <c r="BH1580" s="4">
        <v>41</v>
      </c>
      <c r="BI1580" s="50">
        <v>346</v>
      </c>
      <c r="BJ1580" s="4">
        <f t="shared" si="142"/>
        <v>4169</v>
      </c>
      <c r="BK1580" s="4">
        <v>86</v>
      </c>
      <c r="BL1580" s="4">
        <v>688</v>
      </c>
      <c r="BM1580" s="4" t="s">
        <v>12005</v>
      </c>
      <c r="BN1580" s="4">
        <v>230</v>
      </c>
      <c r="BO1580" s="4">
        <v>3572</v>
      </c>
      <c r="BP1580" s="4" t="s">
        <v>13549</v>
      </c>
      <c r="BQ1580" s="4">
        <v>163</v>
      </c>
      <c r="BR1580" s="4">
        <v>2348.14</v>
      </c>
      <c r="BS1580" s="4" t="s">
        <v>12922</v>
      </c>
      <c r="BT1580" s="4">
        <v>24</v>
      </c>
      <c r="BU1580" s="4">
        <v>533.22</v>
      </c>
      <c r="BV1580" s="4" t="s">
        <v>8418</v>
      </c>
      <c r="BW1580" s="4">
        <v>171</v>
      </c>
      <c r="BX1580" s="4">
        <v>5809.34</v>
      </c>
      <c r="BY1580" s="4" t="s">
        <v>35862</v>
      </c>
      <c r="CB1580" s="12"/>
      <c r="CL1580" s="4">
        <v>2</v>
      </c>
      <c r="CM1580" s="4">
        <v>30</v>
      </c>
      <c r="CR1580" s="4">
        <v>8782</v>
      </c>
      <c r="CS1580" s="4">
        <v>4</v>
      </c>
      <c r="CT1580" s="4">
        <v>41</v>
      </c>
      <c r="CU1580" s="4" t="s">
        <v>11986</v>
      </c>
      <c r="CV1580" s="4" t="s">
        <v>12328</v>
      </c>
      <c r="DK1580" s="50">
        <v>6900</v>
      </c>
      <c r="DL1580" s="50">
        <v>346</v>
      </c>
      <c r="DM1580" s="4">
        <v>154</v>
      </c>
      <c r="DN1580" s="4">
        <v>2926</v>
      </c>
      <c r="DO1580" s="4">
        <v>406</v>
      </c>
      <c r="DP1580" s="4">
        <v>655</v>
      </c>
      <c r="DS1580" s="4" t="s">
        <v>12498</v>
      </c>
      <c r="DU1580" s="4" t="s">
        <v>34199</v>
      </c>
      <c r="DV1580" s="4"/>
      <c r="DW1580" s="4"/>
    </row>
    <row r="1581" spans="1:130">
      <c r="A1581" s="60">
        <v>2903399</v>
      </c>
      <c r="B1581" s="4" t="s">
        <v>7953</v>
      </c>
      <c r="D1581" s="4" t="s">
        <v>8055</v>
      </c>
      <c r="E1581" s="26" t="s">
        <v>8292</v>
      </c>
      <c r="F1581" s="4" t="s">
        <v>8056</v>
      </c>
      <c r="G1581" s="4" t="s">
        <v>12746</v>
      </c>
      <c r="H1581" s="4" t="s">
        <v>17022</v>
      </c>
      <c r="I1581" s="4" t="s">
        <v>8059</v>
      </c>
      <c r="J1581" s="4" t="s">
        <v>8059</v>
      </c>
      <c r="L1581" s="3" t="s">
        <v>8291</v>
      </c>
      <c r="M1581" s="4" t="s">
        <v>8293</v>
      </c>
      <c r="N1581" s="4" t="s">
        <v>12144</v>
      </c>
      <c r="O1581" s="4"/>
      <c r="P1581" s="4" t="s">
        <v>12746</v>
      </c>
      <c r="Q1581" s="4"/>
      <c r="R1581" s="4"/>
      <c r="S1581" s="4"/>
      <c r="V1581" s="4" t="s">
        <v>12746</v>
      </c>
      <c r="W1581" s="4"/>
      <c r="X1581" s="4" t="s">
        <v>11911</v>
      </c>
      <c r="Y1581" s="4" t="s">
        <v>12062</v>
      </c>
      <c r="Z1581" s="4">
        <v>306</v>
      </c>
      <c r="AA1581" s="4">
        <v>8</v>
      </c>
      <c r="AB1581" s="4">
        <v>48</v>
      </c>
      <c r="AC1581" s="4">
        <v>1</v>
      </c>
      <c r="AD1581" s="4">
        <v>48</v>
      </c>
      <c r="AE1581" s="5">
        <v>6</v>
      </c>
      <c r="AF1581" s="4">
        <v>1</v>
      </c>
      <c r="AL1581" s="4">
        <f t="shared" si="146"/>
        <v>0</v>
      </c>
      <c r="AM1581" s="4">
        <f t="shared" si="144"/>
        <v>0</v>
      </c>
      <c r="AN1581" s="4">
        <v>4</v>
      </c>
      <c r="AO1581" s="4">
        <v>5</v>
      </c>
      <c r="AP1581" s="4">
        <v>1</v>
      </c>
      <c r="AQ1581" s="4">
        <v>4</v>
      </c>
      <c r="AR1581" s="4">
        <v>6</v>
      </c>
      <c r="AS1581" s="4">
        <v>6</v>
      </c>
      <c r="AT1581" s="4">
        <v>5</v>
      </c>
      <c r="AU1581" s="4">
        <v>5</v>
      </c>
      <c r="AV1581" s="4">
        <v>6</v>
      </c>
      <c r="AW1581" s="4">
        <v>3</v>
      </c>
      <c r="AX1581" s="4">
        <v>9</v>
      </c>
      <c r="AY1581" s="4">
        <v>10</v>
      </c>
      <c r="AZ1581" s="4">
        <v>4</v>
      </c>
      <c r="BA1581" s="4">
        <f t="shared" si="145"/>
        <v>64</v>
      </c>
      <c r="BD1581" s="4">
        <v>6455</v>
      </c>
      <c r="BE1581" s="63">
        <f t="shared" si="143"/>
        <v>6455</v>
      </c>
      <c r="BF1581" s="4" t="s">
        <v>11693</v>
      </c>
      <c r="BG1581" s="4">
        <v>4200</v>
      </c>
      <c r="BI1581" s="50">
        <v>240</v>
      </c>
      <c r="BJ1581" s="4">
        <f t="shared" si="142"/>
        <v>4440</v>
      </c>
      <c r="BK1581" s="4">
        <v>30</v>
      </c>
      <c r="BL1581" s="4">
        <v>600</v>
      </c>
      <c r="BM1581" s="4" t="s">
        <v>12731</v>
      </c>
      <c r="BN1581" s="4">
        <v>376</v>
      </c>
      <c r="BO1581" s="4">
        <v>7994</v>
      </c>
      <c r="BP1581" s="4" t="s">
        <v>13549</v>
      </c>
      <c r="BQ1581" s="4">
        <v>20</v>
      </c>
      <c r="BR1581" s="4">
        <v>400</v>
      </c>
      <c r="BS1581" s="4" t="s">
        <v>35863</v>
      </c>
      <c r="BT1581" s="4">
        <v>7</v>
      </c>
      <c r="BU1581" s="4">
        <v>215</v>
      </c>
      <c r="BV1581" s="4" t="s">
        <v>13087</v>
      </c>
      <c r="BW1581" s="4">
        <v>1</v>
      </c>
      <c r="BX1581" s="4">
        <v>50</v>
      </c>
      <c r="BY1581" s="4" t="s">
        <v>13682</v>
      </c>
      <c r="BZ1581" s="3" t="s">
        <v>12144</v>
      </c>
      <c r="CA1581" s="4">
        <v>8949</v>
      </c>
      <c r="CB1581" s="12">
        <v>18248</v>
      </c>
      <c r="CC1581" s="4">
        <v>18248</v>
      </c>
      <c r="CL1581" s="4">
        <v>2</v>
      </c>
      <c r="CM1581" s="4">
        <v>25</v>
      </c>
      <c r="CR1581" s="4">
        <v>13808</v>
      </c>
      <c r="DK1581" s="50">
        <v>4800</v>
      </c>
      <c r="DL1581" s="50">
        <v>240</v>
      </c>
      <c r="DM1581" s="4">
        <v>350</v>
      </c>
      <c r="DN1581" s="4">
        <v>4000</v>
      </c>
      <c r="DO1581" s="4">
        <v>200</v>
      </c>
      <c r="DP1581" s="4">
        <v>200</v>
      </c>
      <c r="DS1581" s="4" t="s">
        <v>12498</v>
      </c>
      <c r="DU1581" s="4"/>
      <c r="DV1581" s="4"/>
      <c r="DW1581" s="4"/>
    </row>
    <row r="1582" spans="1:130">
      <c r="A1582" s="60">
        <v>2903400</v>
      </c>
      <c r="B1582" s="4" t="s">
        <v>8545</v>
      </c>
      <c r="D1582" s="4" t="s">
        <v>8658</v>
      </c>
      <c r="E1582" s="4" t="s">
        <v>8897</v>
      </c>
      <c r="G1582" s="4" t="s">
        <v>13143</v>
      </c>
      <c r="H1582" s="4" t="s">
        <v>17022</v>
      </c>
      <c r="I1582" s="4" t="s">
        <v>12209</v>
      </c>
      <c r="J1582" s="4" t="s">
        <v>12209</v>
      </c>
      <c r="L1582" s="4" t="s">
        <v>11932</v>
      </c>
      <c r="M1582" s="4"/>
      <c r="N1582" s="4" t="s">
        <v>12144</v>
      </c>
      <c r="O1582" s="4"/>
      <c r="P1582" s="4" t="s">
        <v>12746</v>
      </c>
      <c r="Q1582" s="4"/>
      <c r="R1582" s="4"/>
      <c r="S1582" s="4"/>
      <c r="V1582" s="4" t="s">
        <v>12746</v>
      </c>
      <c r="W1582" s="4"/>
      <c r="X1582" s="4" t="s">
        <v>11911</v>
      </c>
      <c r="Y1582" s="4" t="s">
        <v>12062</v>
      </c>
      <c r="Z1582" s="4">
        <v>273</v>
      </c>
      <c r="AA1582" s="4">
        <v>8</v>
      </c>
      <c r="AB1582" s="4">
        <v>48</v>
      </c>
      <c r="AC1582" s="4">
        <v>1</v>
      </c>
      <c r="AD1582" s="4">
        <v>48</v>
      </c>
      <c r="AE1582" s="5">
        <v>6</v>
      </c>
      <c r="AF1582" s="4"/>
      <c r="AH1582" s="3">
        <v>1</v>
      </c>
      <c r="AL1582" s="4">
        <f t="shared" si="146"/>
        <v>1</v>
      </c>
      <c r="AM1582" s="4">
        <f t="shared" si="144"/>
        <v>0</v>
      </c>
      <c r="AN1582" s="4">
        <v>12</v>
      </c>
      <c r="AO1582" s="4">
        <v>12</v>
      </c>
      <c r="AP1582" s="4">
        <v>11</v>
      </c>
      <c r="AQ1582" s="4">
        <v>12</v>
      </c>
      <c r="AR1582" s="4">
        <v>12</v>
      </c>
      <c r="AS1582" s="4">
        <v>12</v>
      </c>
      <c r="AT1582" s="4">
        <v>12</v>
      </c>
      <c r="AU1582" s="4">
        <v>12</v>
      </c>
      <c r="AV1582" s="4">
        <v>13</v>
      </c>
      <c r="AW1582" s="4">
        <v>12</v>
      </c>
      <c r="AX1582" s="4">
        <v>12</v>
      </c>
      <c r="AY1582" s="4">
        <v>12</v>
      </c>
      <c r="AZ1582" s="4">
        <v>12</v>
      </c>
      <c r="BA1582" s="4">
        <f t="shared" si="145"/>
        <v>144</v>
      </c>
      <c r="BB1582" s="4">
        <v>5000</v>
      </c>
      <c r="BC1582" s="3"/>
      <c r="BD1582" s="4">
        <v>16153</v>
      </c>
      <c r="BE1582" s="63">
        <f t="shared" si="143"/>
        <v>21153</v>
      </c>
      <c r="BG1582" s="4">
        <v>14000</v>
      </c>
      <c r="BI1582" s="50">
        <v>700</v>
      </c>
      <c r="BJ1582" s="4">
        <f t="shared" si="142"/>
        <v>14700</v>
      </c>
      <c r="BK1582" s="4">
        <v>572</v>
      </c>
      <c r="BL1582" s="4">
        <v>4896</v>
      </c>
      <c r="BM1582" s="4" t="s">
        <v>12005</v>
      </c>
      <c r="BN1582" s="4">
        <v>788</v>
      </c>
      <c r="BO1582" s="4">
        <v>16246</v>
      </c>
      <c r="BP1582" s="4" t="s">
        <v>13549</v>
      </c>
      <c r="BQ1582" s="4">
        <v>313</v>
      </c>
      <c r="BR1582" s="4">
        <v>3773</v>
      </c>
      <c r="BS1582" s="4" t="s">
        <v>12922</v>
      </c>
      <c r="BT1582" s="4">
        <v>568</v>
      </c>
      <c r="BU1582" s="4">
        <v>16163</v>
      </c>
      <c r="BV1582" s="4" t="s">
        <v>8</v>
      </c>
      <c r="CB1582" s="12"/>
      <c r="CL1582" s="4">
        <v>2</v>
      </c>
      <c r="CM1582" s="4">
        <v>61</v>
      </c>
      <c r="CR1582" s="4">
        <v>26378</v>
      </c>
      <c r="DK1582" s="50">
        <v>14000</v>
      </c>
      <c r="DL1582" s="50">
        <v>700</v>
      </c>
      <c r="DM1582" s="4">
        <v>800</v>
      </c>
      <c r="DN1582" s="4">
        <v>8000</v>
      </c>
      <c r="DO1582" s="4">
        <v>3000</v>
      </c>
      <c r="DP1582" s="4">
        <v>600</v>
      </c>
      <c r="DS1582" s="4" t="s">
        <v>12498</v>
      </c>
      <c r="DU1582" s="84" t="s">
        <v>34200</v>
      </c>
      <c r="DV1582" s="4"/>
      <c r="DW1582" s="4" t="s">
        <v>34201</v>
      </c>
    </row>
    <row r="1583" spans="1:130">
      <c r="A1583" s="60">
        <v>2903401</v>
      </c>
      <c r="B1583" s="4" t="s">
        <v>8278</v>
      </c>
      <c r="D1583" s="4" t="s">
        <v>8279</v>
      </c>
      <c r="E1583" s="4" t="s">
        <v>8048</v>
      </c>
      <c r="F1583" s="4" t="s">
        <v>8279</v>
      </c>
      <c r="G1583" s="4" t="s">
        <v>12144</v>
      </c>
      <c r="H1583" s="4" t="s">
        <v>17022</v>
      </c>
      <c r="I1583" s="4" t="s">
        <v>8047</v>
      </c>
      <c r="J1583" s="4" t="s">
        <v>5539</v>
      </c>
      <c r="L1583" s="4" t="s">
        <v>5540</v>
      </c>
      <c r="M1583" s="4"/>
      <c r="N1583" s="4" t="s">
        <v>12144</v>
      </c>
      <c r="O1583" s="4"/>
      <c r="P1583" s="4" t="s">
        <v>12746</v>
      </c>
      <c r="Q1583" s="4"/>
      <c r="R1583" s="4"/>
      <c r="S1583" s="4"/>
      <c r="V1583" s="4" t="s">
        <v>12746</v>
      </c>
      <c r="W1583" s="4"/>
      <c r="X1583" s="4" t="s">
        <v>12050</v>
      </c>
      <c r="Y1583" s="4" t="s">
        <v>11749</v>
      </c>
      <c r="Z1583" s="4">
        <v>260</v>
      </c>
      <c r="AA1583" s="4">
        <v>8</v>
      </c>
      <c r="AB1583" s="4">
        <v>48</v>
      </c>
      <c r="AC1583" s="4">
        <v>1</v>
      </c>
      <c r="AD1583" s="4">
        <v>48</v>
      </c>
      <c r="AE1583" s="5">
        <v>6</v>
      </c>
      <c r="AF1583" s="4"/>
      <c r="AJ1583" s="3">
        <v>1</v>
      </c>
      <c r="AL1583" s="4">
        <f t="shared" si="146"/>
        <v>1</v>
      </c>
      <c r="AM1583" s="4">
        <f t="shared" si="144"/>
        <v>0</v>
      </c>
      <c r="AN1583" s="4">
        <v>5</v>
      </c>
      <c r="AO1583" s="4">
        <v>1</v>
      </c>
      <c r="AP1583" s="4">
        <v>4</v>
      </c>
      <c r="AQ1583" s="4">
        <v>5</v>
      </c>
      <c r="AR1583" s="4">
        <v>6</v>
      </c>
      <c r="AS1583" s="4">
        <v>6</v>
      </c>
      <c r="AT1583" s="4">
        <v>8</v>
      </c>
      <c r="AU1583" s="4">
        <v>8</v>
      </c>
      <c r="AV1583" s="4">
        <v>8</v>
      </c>
      <c r="AW1583" s="4">
        <v>5</v>
      </c>
      <c r="AX1583" s="4">
        <v>5</v>
      </c>
      <c r="AY1583" s="4">
        <v>5</v>
      </c>
      <c r="AZ1583" s="4">
        <v>3</v>
      </c>
      <c r="BA1583" s="4">
        <f t="shared" si="145"/>
        <v>64</v>
      </c>
      <c r="BC1583" s="4">
        <v>2204</v>
      </c>
      <c r="BD1583" s="4">
        <v>8627</v>
      </c>
      <c r="BE1583" s="63">
        <f t="shared" si="143"/>
        <v>10831</v>
      </c>
      <c r="BG1583" s="4">
        <v>12721</v>
      </c>
      <c r="BI1583" s="50">
        <v>345</v>
      </c>
      <c r="BJ1583" s="4">
        <f t="shared" si="142"/>
        <v>13066</v>
      </c>
      <c r="BK1583" s="4">
        <v>870</v>
      </c>
      <c r="BL1583" s="4">
        <v>9316</v>
      </c>
      <c r="BM1583" s="4" t="s">
        <v>12005</v>
      </c>
      <c r="BN1583" s="4">
        <v>472</v>
      </c>
      <c r="BO1583" s="4">
        <v>6607</v>
      </c>
      <c r="BP1583" s="4" t="s">
        <v>13549</v>
      </c>
      <c r="BQ1583" s="4">
        <v>959</v>
      </c>
      <c r="BR1583" s="4">
        <v>4212</v>
      </c>
      <c r="BS1583" s="4" t="s">
        <v>35862</v>
      </c>
      <c r="BU1583" s="4">
        <v>10000</v>
      </c>
      <c r="BV1583" s="4" t="s">
        <v>16087</v>
      </c>
      <c r="CB1583" s="12"/>
      <c r="CC1583" s="3">
        <v>32425</v>
      </c>
      <c r="CL1583" s="4">
        <v>2</v>
      </c>
      <c r="CM1583" s="4">
        <v>30</v>
      </c>
      <c r="CR1583" s="4">
        <v>17069</v>
      </c>
      <c r="DK1583" s="50">
        <v>7030</v>
      </c>
      <c r="DL1583" s="50">
        <v>345</v>
      </c>
      <c r="DM1583" s="4">
        <v>376</v>
      </c>
      <c r="DN1583" s="4">
        <v>6621</v>
      </c>
      <c r="DO1583" s="4">
        <v>800</v>
      </c>
      <c r="DP1583" s="4">
        <v>1840</v>
      </c>
      <c r="DQ1583" s="4">
        <v>800</v>
      </c>
      <c r="DR1583" s="4">
        <v>1800</v>
      </c>
      <c r="DS1583" s="4" t="s">
        <v>12498</v>
      </c>
      <c r="DU1583" s="84" t="s">
        <v>34202</v>
      </c>
      <c r="DV1583" s="4"/>
      <c r="DW1583" s="4"/>
    </row>
    <row r="1584" spans="1:130">
      <c r="A1584" s="60">
        <v>2903402</v>
      </c>
      <c r="B1584" s="4" t="s">
        <v>8069</v>
      </c>
      <c r="D1584" s="4" t="s">
        <v>7835</v>
      </c>
      <c r="E1584" s="4" t="s">
        <v>8070</v>
      </c>
      <c r="F1584" s="4" t="s">
        <v>7835</v>
      </c>
      <c r="G1584" s="4" t="s">
        <v>12144</v>
      </c>
      <c r="H1584" s="4" t="s">
        <v>17022</v>
      </c>
      <c r="I1584" s="4" t="s">
        <v>7721</v>
      </c>
      <c r="J1584" s="4" t="s">
        <v>5298</v>
      </c>
      <c r="L1584" s="4" t="s">
        <v>8073</v>
      </c>
      <c r="M1584" s="4"/>
      <c r="N1584" s="4" t="s">
        <v>12144</v>
      </c>
      <c r="O1584" s="4"/>
      <c r="P1584" s="4" t="s">
        <v>12746</v>
      </c>
      <c r="Q1584" s="4"/>
      <c r="R1584" s="4"/>
      <c r="S1584" s="4"/>
      <c r="V1584" s="4" t="s">
        <v>12746</v>
      </c>
      <c r="W1584" s="4"/>
      <c r="X1584" s="4" t="s">
        <v>11911</v>
      </c>
      <c r="Y1584" s="4" t="s">
        <v>12062</v>
      </c>
      <c r="Z1584" s="4">
        <v>307</v>
      </c>
      <c r="AA1584" s="4">
        <v>8</v>
      </c>
      <c r="AB1584" s="4">
        <v>48</v>
      </c>
      <c r="AC1584" s="4">
        <v>1</v>
      </c>
      <c r="AD1584" s="4">
        <v>48</v>
      </c>
      <c r="AE1584" s="5">
        <v>6</v>
      </c>
      <c r="AH1584" s="3">
        <v>3</v>
      </c>
      <c r="AJ1584" s="3">
        <v>1</v>
      </c>
      <c r="AL1584" s="4">
        <f t="shared" si="146"/>
        <v>4</v>
      </c>
      <c r="AM1584" s="4">
        <f t="shared" si="144"/>
        <v>0</v>
      </c>
      <c r="AN1584" s="4">
        <v>7</v>
      </c>
      <c r="AO1584" s="4">
        <v>9</v>
      </c>
      <c r="AP1584" s="4">
        <v>8</v>
      </c>
      <c r="AQ1584" s="4">
        <v>7</v>
      </c>
      <c r="AR1584" s="4">
        <v>7</v>
      </c>
      <c r="AS1584" s="4">
        <v>8</v>
      </c>
      <c r="AT1584" s="4">
        <v>7</v>
      </c>
      <c r="AU1584" s="4">
        <v>7</v>
      </c>
      <c r="AV1584" s="4">
        <v>8</v>
      </c>
      <c r="AW1584" s="4">
        <v>7</v>
      </c>
      <c r="AX1584" s="4">
        <v>7</v>
      </c>
      <c r="AY1584" s="4">
        <v>6</v>
      </c>
      <c r="AZ1584" s="4">
        <v>6</v>
      </c>
      <c r="BA1584" s="4">
        <f t="shared" si="145"/>
        <v>87</v>
      </c>
      <c r="BB1584" s="4">
        <v>9300</v>
      </c>
      <c r="BC1584" s="4">
        <v>2340</v>
      </c>
      <c r="BD1584" s="4">
        <v>8384</v>
      </c>
      <c r="BE1584" s="63">
        <f t="shared" si="143"/>
        <v>20024</v>
      </c>
      <c r="BF1584" s="4" t="s">
        <v>12060</v>
      </c>
      <c r="BG1584" s="4">
        <v>13619</v>
      </c>
      <c r="BH1584" s="4">
        <v>237</v>
      </c>
      <c r="BI1584" s="50">
        <v>406</v>
      </c>
      <c r="BJ1584" s="4">
        <f t="shared" si="142"/>
        <v>14262</v>
      </c>
      <c r="BK1584" s="4">
        <v>1726</v>
      </c>
      <c r="BL1584" s="4">
        <v>30695</v>
      </c>
      <c r="BM1584" s="4" t="s">
        <v>13549</v>
      </c>
      <c r="BN1584" s="4">
        <v>228</v>
      </c>
      <c r="BO1584" s="4">
        <v>3331</v>
      </c>
      <c r="BP1584" s="4" t="s">
        <v>12922</v>
      </c>
      <c r="BQ1584" s="4">
        <v>333</v>
      </c>
      <c r="BR1584" s="4">
        <v>4000</v>
      </c>
      <c r="BS1584" s="4" t="s">
        <v>35862</v>
      </c>
      <c r="BT1584" s="4">
        <v>319</v>
      </c>
      <c r="BU1584" s="4">
        <v>4158</v>
      </c>
      <c r="BV1584" s="3" t="s">
        <v>35863</v>
      </c>
      <c r="BW1584" s="4">
        <v>90</v>
      </c>
      <c r="BX1584" s="4">
        <v>2998</v>
      </c>
      <c r="BY1584" s="4" t="s">
        <v>13087</v>
      </c>
      <c r="BZ1584" s="3" t="s">
        <v>12144</v>
      </c>
      <c r="CB1584" s="12">
        <v>48011</v>
      </c>
      <c r="CC1584" s="3">
        <v>55304</v>
      </c>
      <c r="CL1584" s="4">
        <v>5</v>
      </c>
      <c r="CM1584" s="4">
        <v>42</v>
      </c>
      <c r="CR1584" s="4">
        <v>33749</v>
      </c>
      <c r="CS1584" s="4">
        <v>23</v>
      </c>
      <c r="CT1584" s="4">
        <v>237</v>
      </c>
      <c r="CU1584" s="4" t="s">
        <v>11986</v>
      </c>
      <c r="CV1584" s="4" t="s">
        <v>12328</v>
      </c>
      <c r="DK1584" s="50">
        <v>1252</v>
      </c>
      <c r="DL1584" s="50">
        <v>406</v>
      </c>
      <c r="DM1584" s="4">
        <v>600</v>
      </c>
      <c r="DN1584" s="4">
        <v>9008</v>
      </c>
      <c r="DO1584" s="4">
        <v>1480</v>
      </c>
      <c r="DP1584" s="4">
        <v>2960</v>
      </c>
      <c r="DS1584" s="4" t="s">
        <v>12498</v>
      </c>
      <c r="DU1584" s="4" t="s">
        <v>34203</v>
      </c>
      <c r="DV1584" s="4"/>
      <c r="DW1584" s="4" t="s">
        <v>34058</v>
      </c>
    </row>
    <row r="1585" spans="1:127">
      <c r="A1585" s="60">
        <v>2903403</v>
      </c>
      <c r="B1585" s="4" t="s">
        <v>7958</v>
      </c>
      <c r="D1585" s="4" t="s">
        <v>7959</v>
      </c>
      <c r="F1585" s="4" t="s">
        <v>7836</v>
      </c>
      <c r="G1585" s="4" t="s">
        <v>12144</v>
      </c>
      <c r="H1585" s="4" t="s">
        <v>17022</v>
      </c>
      <c r="I1585" s="4" t="s">
        <v>7837</v>
      </c>
      <c r="J1585" s="4" t="s">
        <v>7837</v>
      </c>
      <c r="L1585" s="3" t="s">
        <v>7962</v>
      </c>
      <c r="M1585" s="4"/>
      <c r="N1585" s="4" t="s">
        <v>12144</v>
      </c>
      <c r="O1585" s="4"/>
      <c r="P1585" s="4" t="s">
        <v>12746</v>
      </c>
      <c r="Q1585" s="4"/>
      <c r="R1585" s="4"/>
      <c r="S1585" s="4"/>
      <c r="V1585" s="4" t="s">
        <v>12746</v>
      </c>
      <c r="W1585" s="4"/>
      <c r="X1585" s="4" t="s">
        <v>12050</v>
      </c>
      <c r="Y1585" s="4" t="s">
        <v>11749</v>
      </c>
      <c r="Z1585" s="4">
        <v>311</v>
      </c>
      <c r="AA1585" s="4">
        <v>8</v>
      </c>
      <c r="AB1585" s="4">
        <v>48</v>
      </c>
      <c r="AC1585" s="4">
        <v>1</v>
      </c>
      <c r="AD1585" s="4">
        <v>48</v>
      </c>
      <c r="AE1585" s="5">
        <v>6</v>
      </c>
      <c r="AH1585" s="3">
        <v>2</v>
      </c>
      <c r="AL1585" s="4">
        <f t="shared" si="146"/>
        <v>2</v>
      </c>
      <c r="AM1585" s="4">
        <f t="shared" si="144"/>
        <v>0</v>
      </c>
      <c r="AN1585" s="4">
        <v>5</v>
      </c>
      <c r="AO1585" s="4">
        <v>5</v>
      </c>
      <c r="AP1585" s="4">
        <v>5</v>
      </c>
      <c r="AQ1585" s="4">
        <v>5</v>
      </c>
      <c r="AR1585" s="4">
        <v>5</v>
      </c>
      <c r="AS1585" s="4">
        <v>5</v>
      </c>
      <c r="AT1585" s="4">
        <v>5</v>
      </c>
      <c r="AU1585" s="4">
        <v>5</v>
      </c>
      <c r="AV1585" s="4">
        <v>5</v>
      </c>
      <c r="AW1585" s="4">
        <v>5</v>
      </c>
      <c r="AX1585" s="4">
        <v>5</v>
      </c>
      <c r="AY1585" s="4">
        <v>5</v>
      </c>
      <c r="AZ1585" s="4">
        <v>5</v>
      </c>
      <c r="BA1585" s="4">
        <f t="shared" si="145"/>
        <v>60</v>
      </c>
      <c r="BB1585" s="4">
        <v>2480</v>
      </c>
      <c r="BD1585" s="4">
        <v>4921</v>
      </c>
      <c r="BE1585" s="63">
        <f t="shared" si="143"/>
        <v>7401</v>
      </c>
      <c r="BG1585" s="4">
        <v>10626</v>
      </c>
      <c r="BH1585" s="4">
        <v>529</v>
      </c>
      <c r="BI1585" s="50">
        <v>500</v>
      </c>
      <c r="BJ1585" s="4">
        <f t="shared" si="142"/>
        <v>11655</v>
      </c>
      <c r="BK1585" s="59">
        <v>298</v>
      </c>
      <c r="BL1585" s="4">
        <v>4106</v>
      </c>
      <c r="BM1585" s="4" t="s">
        <v>13549</v>
      </c>
      <c r="BN1585" s="4">
        <v>344</v>
      </c>
      <c r="BO1585" s="4">
        <v>7328</v>
      </c>
      <c r="BP1585" s="4" t="s">
        <v>12925</v>
      </c>
      <c r="BQ1585" s="4">
        <v>1105</v>
      </c>
      <c r="BR1585" s="4">
        <v>19047</v>
      </c>
      <c r="BS1585" s="4" t="s">
        <v>15693</v>
      </c>
      <c r="BT1585" s="4">
        <v>124</v>
      </c>
      <c r="BU1585" s="4">
        <v>2500</v>
      </c>
      <c r="BV1585" s="4" t="s">
        <v>8</v>
      </c>
      <c r="CB1585" s="12"/>
      <c r="CL1585" s="4">
        <v>2</v>
      </c>
      <c r="CM1585" s="4">
        <v>20</v>
      </c>
      <c r="CR1585" s="4">
        <v>21326</v>
      </c>
      <c r="CS1585" s="4">
        <v>60</v>
      </c>
      <c r="CT1585" s="4">
        <v>529</v>
      </c>
      <c r="CU1585" s="4" t="s">
        <v>11986</v>
      </c>
      <c r="CV1585" s="4" t="s">
        <v>12328</v>
      </c>
      <c r="DK1585" s="50">
        <v>10000</v>
      </c>
      <c r="DL1585" s="50">
        <v>500</v>
      </c>
      <c r="DM1585" s="4">
        <v>500</v>
      </c>
      <c r="DN1585" s="4">
        <v>6000</v>
      </c>
      <c r="DO1585" s="4">
        <v>1000</v>
      </c>
      <c r="DP1585" s="4">
        <v>2000</v>
      </c>
      <c r="DS1585" s="4" t="s">
        <v>12498</v>
      </c>
      <c r="DU1585" s="4"/>
      <c r="DV1585" s="4"/>
      <c r="DW1585" s="4"/>
    </row>
    <row r="1586" spans="1:127">
      <c r="A1586" s="60">
        <v>2903404</v>
      </c>
      <c r="B1586" s="4" t="s">
        <v>7839</v>
      </c>
      <c r="D1586" s="4" t="s">
        <v>7840</v>
      </c>
      <c r="E1586" s="4" t="s">
        <v>7841</v>
      </c>
      <c r="F1586" s="4" t="s">
        <v>7840</v>
      </c>
      <c r="G1586" s="4" t="s">
        <v>12144</v>
      </c>
      <c r="H1586" s="4" t="s">
        <v>17022</v>
      </c>
      <c r="I1586" s="4" t="s">
        <v>11842</v>
      </c>
      <c r="J1586" s="4" t="s">
        <v>11842</v>
      </c>
      <c r="L1586" s="3" t="s">
        <v>10542</v>
      </c>
      <c r="M1586" s="4" t="s">
        <v>12746</v>
      </c>
      <c r="N1586" s="4" t="s">
        <v>12144</v>
      </c>
      <c r="O1586" s="4"/>
      <c r="P1586" s="4" t="s">
        <v>12746</v>
      </c>
      <c r="Q1586" s="4"/>
      <c r="R1586" s="4"/>
      <c r="S1586" s="4"/>
      <c r="V1586" s="4" t="s">
        <v>12144</v>
      </c>
      <c r="W1586" s="4" t="s">
        <v>7858</v>
      </c>
      <c r="X1586" s="4" t="s">
        <v>11749</v>
      </c>
      <c r="Y1586" s="4" t="s">
        <v>11749</v>
      </c>
      <c r="Z1586" s="4">
        <v>204</v>
      </c>
      <c r="AA1586" s="4">
        <v>8</v>
      </c>
      <c r="AB1586" s="4">
        <v>48</v>
      </c>
      <c r="AC1586" s="4">
        <v>1</v>
      </c>
      <c r="AD1586" s="4">
        <v>48</v>
      </c>
      <c r="AE1586" s="5">
        <v>6</v>
      </c>
      <c r="AF1586" s="4"/>
      <c r="AH1586" s="3">
        <v>1</v>
      </c>
      <c r="AJ1586" s="3">
        <v>3</v>
      </c>
      <c r="AK1586" s="3">
        <v>1</v>
      </c>
      <c r="AL1586" s="4">
        <f t="shared" si="146"/>
        <v>4</v>
      </c>
      <c r="AM1586" s="4">
        <f t="shared" ref="AM1586:AM1598" si="147">SUM(AK1586,AI1586)</f>
        <v>1</v>
      </c>
      <c r="AN1586" s="4">
        <v>4</v>
      </c>
      <c r="AO1586" s="4">
        <v>5</v>
      </c>
      <c r="AP1586" s="4">
        <v>5</v>
      </c>
      <c r="AQ1586" s="4">
        <v>5</v>
      </c>
      <c r="AR1586" s="4">
        <v>5</v>
      </c>
      <c r="AS1586" s="4">
        <v>5</v>
      </c>
      <c r="AT1586" s="4">
        <v>7</v>
      </c>
      <c r="AU1586" s="4">
        <v>5</v>
      </c>
      <c r="AV1586" s="4">
        <v>4</v>
      </c>
      <c r="AW1586" s="4">
        <v>4</v>
      </c>
      <c r="AX1586" s="4">
        <v>3</v>
      </c>
      <c r="AY1586" s="4">
        <v>3</v>
      </c>
      <c r="AZ1586" s="4">
        <v>3</v>
      </c>
      <c r="BA1586" s="4">
        <f t="shared" si="145"/>
        <v>54</v>
      </c>
      <c r="BB1586" s="4">
        <v>960</v>
      </c>
      <c r="BC1586" s="4">
        <v>3330</v>
      </c>
      <c r="BD1586" s="4">
        <v>5647</v>
      </c>
      <c r="BE1586" s="63">
        <f t="shared" si="143"/>
        <v>9937</v>
      </c>
      <c r="BF1586" s="4" t="s">
        <v>12060</v>
      </c>
      <c r="BG1586" s="4">
        <v>7833</v>
      </c>
      <c r="BH1586" s="4">
        <v>353</v>
      </c>
      <c r="BI1586" s="50">
        <v>321</v>
      </c>
      <c r="BJ1586" s="4">
        <f t="shared" si="142"/>
        <v>8507</v>
      </c>
      <c r="BK1586" s="4">
        <v>659</v>
      </c>
      <c r="BL1586" s="4">
        <v>6019</v>
      </c>
      <c r="BM1586" s="4" t="s">
        <v>13549</v>
      </c>
      <c r="BN1586" s="4">
        <v>236</v>
      </c>
      <c r="BO1586" s="4">
        <v>2715</v>
      </c>
      <c r="BP1586" s="4" t="s">
        <v>12922</v>
      </c>
      <c r="BQ1586" s="4">
        <v>147</v>
      </c>
      <c r="BR1586" s="4">
        <v>3449</v>
      </c>
      <c r="BS1586" s="4" t="s">
        <v>12925</v>
      </c>
      <c r="BT1586" s="4">
        <v>729</v>
      </c>
      <c r="BU1586" s="4">
        <v>19760</v>
      </c>
      <c r="BV1586" s="4" t="s">
        <v>8</v>
      </c>
      <c r="BW1586" s="4">
        <v>226</v>
      </c>
      <c r="BX1586" s="4">
        <v>3340</v>
      </c>
      <c r="BY1586" s="4" t="s">
        <v>35863</v>
      </c>
      <c r="BZ1586" s="3" t="s">
        <v>12144</v>
      </c>
      <c r="CB1586" s="12">
        <v>37389</v>
      </c>
      <c r="CL1586" s="4">
        <v>4</v>
      </c>
      <c r="CM1586" s="4">
        <v>47</v>
      </c>
      <c r="CR1586" s="4">
        <v>28882</v>
      </c>
      <c r="CS1586" s="4">
        <v>7685</v>
      </c>
      <c r="CT1586" s="4">
        <v>324</v>
      </c>
      <c r="CU1586" s="4" t="s">
        <v>11869</v>
      </c>
      <c r="CV1586" s="4" t="s">
        <v>98</v>
      </c>
      <c r="CW1586" s="4">
        <v>4</v>
      </c>
      <c r="CX1586" s="4">
        <v>28</v>
      </c>
      <c r="CY1586" s="4" t="s">
        <v>12305</v>
      </c>
      <c r="CZ1586" s="4" t="s">
        <v>13652</v>
      </c>
      <c r="DK1586" s="50">
        <v>9172</v>
      </c>
      <c r="DL1586" s="50">
        <v>321</v>
      </c>
      <c r="DM1586" s="4">
        <v>502</v>
      </c>
      <c r="DN1586" s="4">
        <v>7530</v>
      </c>
      <c r="DO1586" s="4">
        <v>418</v>
      </c>
      <c r="DP1586" s="4">
        <v>334</v>
      </c>
      <c r="DQ1586" s="4">
        <v>642</v>
      </c>
      <c r="DR1586" s="4">
        <v>513</v>
      </c>
      <c r="DS1586" s="4" t="s">
        <v>12498</v>
      </c>
      <c r="DU1586" s="4" t="s">
        <v>34059</v>
      </c>
      <c r="DV1586" s="4"/>
      <c r="DW1586" s="4"/>
    </row>
    <row r="1587" spans="1:127">
      <c r="A1587" s="60">
        <v>2903405</v>
      </c>
      <c r="B1587" s="4" t="s">
        <v>8213</v>
      </c>
      <c r="D1587" s="4" t="s">
        <v>7970</v>
      </c>
      <c r="E1587" s="4" t="s">
        <v>8215</v>
      </c>
      <c r="F1587" s="4" t="s">
        <v>7971</v>
      </c>
      <c r="G1587" s="4" t="s">
        <v>12144</v>
      </c>
      <c r="H1587" s="4" t="s">
        <v>17022</v>
      </c>
      <c r="I1587" s="3" t="s">
        <v>12627</v>
      </c>
      <c r="J1587" s="3" t="s">
        <v>12627</v>
      </c>
      <c r="L1587" s="3" t="s">
        <v>5303</v>
      </c>
      <c r="M1587" s="4"/>
      <c r="N1587" s="4" t="s">
        <v>12144</v>
      </c>
      <c r="O1587" s="4"/>
      <c r="P1587" s="4" t="s">
        <v>12746</v>
      </c>
      <c r="Q1587" s="4"/>
      <c r="R1587" s="4"/>
      <c r="S1587" s="4"/>
      <c r="V1587" s="4" t="s">
        <v>12746</v>
      </c>
      <c r="W1587" s="4"/>
      <c r="X1587" s="4" t="s">
        <v>12050</v>
      </c>
      <c r="Y1587" s="4" t="s">
        <v>11749</v>
      </c>
      <c r="Z1587" s="4">
        <v>307</v>
      </c>
      <c r="AA1587" s="4">
        <v>8</v>
      </c>
      <c r="AB1587" s="4">
        <v>48</v>
      </c>
      <c r="AC1587" s="4">
        <v>1</v>
      </c>
      <c r="AD1587" s="4">
        <v>48</v>
      </c>
      <c r="AE1587" s="5">
        <v>6</v>
      </c>
      <c r="AH1587" s="3">
        <v>1</v>
      </c>
      <c r="AI1587" s="3">
        <v>2</v>
      </c>
      <c r="AJ1587" s="3">
        <v>2</v>
      </c>
      <c r="AK1587" s="3">
        <v>1</v>
      </c>
      <c r="AL1587" s="4">
        <f t="shared" si="146"/>
        <v>3</v>
      </c>
      <c r="AM1587" s="4">
        <f t="shared" si="147"/>
        <v>3</v>
      </c>
      <c r="AN1587" s="4">
        <v>9</v>
      </c>
      <c r="AO1587" s="4">
        <v>10</v>
      </c>
      <c r="AP1587" s="4">
        <v>4</v>
      </c>
      <c r="AQ1587" s="4">
        <v>10</v>
      </c>
      <c r="AR1587" s="4">
        <v>10</v>
      </c>
      <c r="AS1587" s="4">
        <v>10</v>
      </c>
      <c r="AT1587" s="4">
        <v>10</v>
      </c>
      <c r="AU1587" s="4">
        <v>10</v>
      </c>
      <c r="AV1587" s="4">
        <v>10</v>
      </c>
      <c r="AW1587" s="4">
        <v>10</v>
      </c>
      <c r="AX1587" s="4">
        <v>10</v>
      </c>
      <c r="AY1587" s="4">
        <v>8</v>
      </c>
      <c r="AZ1587" s="4">
        <v>8</v>
      </c>
      <c r="BA1587" s="4">
        <f t="shared" si="145"/>
        <v>110</v>
      </c>
      <c r="BB1587" s="4">
        <v>15000</v>
      </c>
      <c r="BC1587" s="4">
        <v>5980</v>
      </c>
      <c r="BD1587" s="4">
        <v>12500</v>
      </c>
      <c r="BE1587" s="63">
        <f t="shared" si="143"/>
        <v>33480</v>
      </c>
      <c r="BF1587" s="4" t="s">
        <v>12060</v>
      </c>
      <c r="BG1587" s="4">
        <v>17911</v>
      </c>
      <c r="BH1587" s="4">
        <v>477</v>
      </c>
      <c r="BI1587" s="50">
        <v>862</v>
      </c>
      <c r="BJ1587" s="4">
        <f t="shared" si="142"/>
        <v>19250</v>
      </c>
      <c r="BK1587" s="4">
        <v>248</v>
      </c>
      <c r="BL1587" s="4">
        <v>2480</v>
      </c>
      <c r="BM1587" s="4" t="s">
        <v>12539</v>
      </c>
      <c r="BN1587" s="4">
        <v>2107</v>
      </c>
      <c r="BO1587" s="4">
        <v>21070</v>
      </c>
      <c r="BP1587" s="4" t="s">
        <v>13549</v>
      </c>
      <c r="BQ1587" s="4">
        <v>168</v>
      </c>
      <c r="BR1587" s="4">
        <v>1680</v>
      </c>
      <c r="BS1587" s="4" t="s">
        <v>12922</v>
      </c>
      <c r="BT1587" s="4">
        <v>2097</v>
      </c>
      <c r="BU1587" s="4">
        <v>20970</v>
      </c>
      <c r="BV1587" s="4" t="s">
        <v>8</v>
      </c>
      <c r="BW1587" s="4">
        <v>67</v>
      </c>
      <c r="BX1587" s="4">
        <v>1350</v>
      </c>
      <c r="BY1587" s="4" t="s">
        <v>8343</v>
      </c>
      <c r="BZ1587" s="3" t="s">
        <v>12144</v>
      </c>
      <c r="CB1587" s="12">
        <v>50360</v>
      </c>
      <c r="CL1587" s="4">
        <v>6</v>
      </c>
      <c r="CM1587" s="4">
        <v>44</v>
      </c>
      <c r="CR1587" s="4">
        <v>31110</v>
      </c>
      <c r="CS1587" s="4">
        <v>7</v>
      </c>
      <c r="CT1587" s="4">
        <v>57</v>
      </c>
      <c r="CU1587" s="4" t="s">
        <v>11986</v>
      </c>
      <c r="CV1587" s="4" t="s">
        <v>12328</v>
      </c>
      <c r="CW1587" s="4">
        <v>12000</v>
      </c>
      <c r="CX1587" s="4">
        <v>420</v>
      </c>
      <c r="CY1587" s="4" t="s">
        <v>11869</v>
      </c>
      <c r="CZ1587" s="4" t="s">
        <v>98</v>
      </c>
      <c r="DK1587" s="50">
        <v>29584</v>
      </c>
      <c r="DL1587" s="50">
        <v>862</v>
      </c>
      <c r="DM1587" s="4">
        <v>1007</v>
      </c>
      <c r="DN1587" s="4">
        <v>11785</v>
      </c>
      <c r="DO1587" s="4">
        <v>1838</v>
      </c>
      <c r="DP1587" s="4">
        <v>1838</v>
      </c>
      <c r="DQ1587" s="4">
        <v>1839</v>
      </c>
      <c r="DR1587" s="4">
        <v>1839</v>
      </c>
      <c r="DS1587" s="4" t="s">
        <v>12498</v>
      </c>
      <c r="DU1587" s="4" t="s">
        <v>34063</v>
      </c>
      <c r="DV1587" s="4"/>
      <c r="DW1587" s="4"/>
    </row>
    <row r="1588" spans="1:127">
      <c r="A1588" s="60">
        <v>2903406</v>
      </c>
      <c r="B1588" s="4" t="s">
        <v>8344</v>
      </c>
      <c r="D1588" s="4" t="s">
        <v>8345</v>
      </c>
      <c r="E1588" s="4" t="s">
        <v>8222</v>
      </c>
      <c r="F1588" s="4" t="s">
        <v>8345</v>
      </c>
      <c r="G1588" s="4" t="s">
        <v>12144</v>
      </c>
      <c r="H1588" s="4" t="s">
        <v>17022</v>
      </c>
      <c r="I1588" s="4" t="s">
        <v>12627</v>
      </c>
      <c r="J1588" s="4" t="s">
        <v>12627</v>
      </c>
      <c r="L1588" s="3" t="s">
        <v>5303</v>
      </c>
      <c r="M1588" s="4" t="s">
        <v>12637</v>
      </c>
      <c r="N1588" s="4" t="s">
        <v>12144</v>
      </c>
      <c r="O1588" s="4"/>
      <c r="P1588" s="4" t="s">
        <v>12746</v>
      </c>
      <c r="Q1588" s="4"/>
      <c r="R1588" s="4"/>
      <c r="S1588" s="4"/>
      <c r="V1588" s="4" t="s">
        <v>12746</v>
      </c>
      <c r="W1588" s="4"/>
      <c r="X1588" s="4" t="s">
        <v>11911</v>
      </c>
      <c r="Y1588" s="4" t="s">
        <v>12062</v>
      </c>
      <c r="Z1588" s="4">
        <v>307</v>
      </c>
      <c r="AA1588" s="4">
        <v>8</v>
      </c>
      <c r="AB1588" s="4">
        <v>48</v>
      </c>
      <c r="AC1588" s="4">
        <v>1</v>
      </c>
      <c r="AD1588" s="4">
        <v>48</v>
      </c>
      <c r="AE1588" s="5">
        <v>6</v>
      </c>
      <c r="AH1588" s="3">
        <v>1</v>
      </c>
      <c r="AI1588" s="3">
        <v>1</v>
      </c>
      <c r="AK1588" s="3">
        <v>1</v>
      </c>
      <c r="AL1588" s="4">
        <f t="shared" si="146"/>
        <v>1</v>
      </c>
      <c r="AM1588" s="4">
        <f t="shared" si="147"/>
        <v>2</v>
      </c>
      <c r="AN1588" s="4">
        <v>6</v>
      </c>
      <c r="AO1588" s="4">
        <v>6</v>
      </c>
      <c r="AP1588" s="4">
        <v>6</v>
      </c>
      <c r="AQ1588" s="4">
        <v>6</v>
      </c>
      <c r="AR1588" s="4">
        <v>6</v>
      </c>
      <c r="AS1588" s="4">
        <v>6</v>
      </c>
      <c r="AT1588" s="4">
        <v>6</v>
      </c>
      <c r="AU1588" s="4">
        <v>6</v>
      </c>
      <c r="AV1588" s="4">
        <v>6</v>
      </c>
      <c r="AW1588" s="4">
        <v>6</v>
      </c>
      <c r="AX1588" s="4">
        <v>6</v>
      </c>
      <c r="AY1588" s="4">
        <v>6</v>
      </c>
      <c r="AZ1588" s="4">
        <v>6</v>
      </c>
      <c r="BA1588" s="4">
        <f t="shared" si="145"/>
        <v>72</v>
      </c>
      <c r="BB1588" s="4">
        <v>4200</v>
      </c>
      <c r="BC1588" s="4">
        <v>1200</v>
      </c>
      <c r="BD1588" s="4">
        <v>9644</v>
      </c>
      <c r="BE1588" s="63">
        <f t="shared" si="143"/>
        <v>15044</v>
      </c>
      <c r="BG1588" s="4">
        <v>21799</v>
      </c>
      <c r="BH1588" s="4">
        <v>142</v>
      </c>
      <c r="BI1588" s="50">
        <v>575</v>
      </c>
      <c r="BJ1588" s="4">
        <f t="shared" si="142"/>
        <v>22516</v>
      </c>
      <c r="BK1588" s="4">
        <v>3384</v>
      </c>
      <c r="BL1588" s="4">
        <v>2035</v>
      </c>
      <c r="BM1588" s="4" t="s">
        <v>13549</v>
      </c>
      <c r="BN1588" s="4">
        <v>126</v>
      </c>
      <c r="BO1588" s="4">
        <v>1276</v>
      </c>
      <c r="BP1588" s="4" t="s">
        <v>12922</v>
      </c>
      <c r="BQ1588" s="4">
        <v>227</v>
      </c>
      <c r="BR1588" s="4">
        <v>1822</v>
      </c>
      <c r="BS1588" s="4" t="s">
        <v>12925</v>
      </c>
      <c r="BT1588" s="4">
        <v>5985</v>
      </c>
      <c r="BU1588" s="4">
        <v>35916</v>
      </c>
      <c r="BV1588" s="4" t="s">
        <v>8</v>
      </c>
      <c r="BX1588" s="4">
        <v>2608</v>
      </c>
      <c r="BY1588" s="4" t="s">
        <v>15786</v>
      </c>
      <c r="BZ1588" s="3" t="s">
        <v>12144</v>
      </c>
      <c r="CB1588" s="12">
        <v>62931</v>
      </c>
      <c r="CL1588" s="4">
        <v>6</v>
      </c>
      <c r="CM1588" s="4">
        <v>51</v>
      </c>
      <c r="CR1588" s="4">
        <v>40415</v>
      </c>
      <c r="CS1588" s="4">
        <v>4788</v>
      </c>
      <c r="CT1588" s="4">
        <v>142</v>
      </c>
      <c r="CU1588" s="4" t="s">
        <v>11869</v>
      </c>
      <c r="CV1588" s="4" t="s">
        <v>98</v>
      </c>
      <c r="DK1588" s="50">
        <v>12548</v>
      </c>
      <c r="DL1588" s="50">
        <v>575</v>
      </c>
      <c r="DM1588" s="4">
        <v>508</v>
      </c>
      <c r="DN1588" s="4">
        <v>5586</v>
      </c>
      <c r="DO1588" s="4">
        <v>1500</v>
      </c>
      <c r="DP1588" s="4">
        <v>2250</v>
      </c>
      <c r="DS1588" s="4" t="s">
        <v>12498</v>
      </c>
      <c r="DU1588" s="4" t="s">
        <v>34064</v>
      </c>
      <c r="DV1588" s="4"/>
      <c r="DW1588" s="4"/>
    </row>
    <row r="1589" spans="1:127">
      <c r="A1589" s="60">
        <v>2903407</v>
      </c>
      <c r="B1589" s="4" t="s">
        <v>8334</v>
      </c>
      <c r="D1589" s="4" t="s">
        <v>8206</v>
      </c>
      <c r="E1589" s="4" t="s">
        <v>8472</v>
      </c>
      <c r="F1589" s="4" t="s">
        <v>8207</v>
      </c>
      <c r="G1589" s="4" t="s">
        <v>12746</v>
      </c>
      <c r="H1589" s="4" t="s">
        <v>17022</v>
      </c>
      <c r="I1589" s="4" t="s">
        <v>12627</v>
      </c>
      <c r="J1589" s="4" t="s">
        <v>12627</v>
      </c>
      <c r="L1589" s="3" t="s">
        <v>5303</v>
      </c>
      <c r="M1589" s="4" t="s">
        <v>8472</v>
      </c>
      <c r="N1589" s="4" t="s">
        <v>12144</v>
      </c>
      <c r="O1589" s="4"/>
      <c r="P1589" s="4" t="s">
        <v>12746</v>
      </c>
      <c r="Q1589" s="4" t="s">
        <v>12746</v>
      </c>
      <c r="R1589" s="4" t="s">
        <v>12746</v>
      </c>
      <c r="S1589" s="4" t="s">
        <v>13780</v>
      </c>
      <c r="T1589" s="4" t="s">
        <v>12746</v>
      </c>
      <c r="U1589" s="4" t="s">
        <v>14642</v>
      </c>
      <c r="V1589" s="4" t="s">
        <v>12746</v>
      </c>
      <c r="W1589" s="4"/>
      <c r="X1589" s="4" t="s">
        <v>8347</v>
      </c>
      <c r="Y1589" s="13" t="s">
        <v>8348</v>
      </c>
      <c r="Z1589" s="4">
        <v>169</v>
      </c>
      <c r="AA1589" s="4">
        <v>8</v>
      </c>
      <c r="AB1589" s="4">
        <v>44</v>
      </c>
      <c r="AC1589" s="4">
        <v>1</v>
      </c>
      <c r="AD1589" s="4">
        <v>44</v>
      </c>
      <c r="AE1589" s="5">
        <v>5.5</v>
      </c>
      <c r="AF1589" s="4">
        <v>1</v>
      </c>
      <c r="AL1589" s="4">
        <f t="shared" si="146"/>
        <v>0</v>
      </c>
      <c r="AM1589" s="4">
        <f t="shared" si="147"/>
        <v>0</v>
      </c>
      <c r="AN1589" s="4">
        <v>1</v>
      </c>
      <c r="AO1589" s="4"/>
      <c r="AP1589" s="4"/>
      <c r="AQ1589" s="4">
        <v>1</v>
      </c>
      <c r="AR1589" s="4">
        <v>1</v>
      </c>
      <c r="AS1589" s="4">
        <v>1</v>
      </c>
      <c r="AT1589" s="4"/>
      <c r="AU1589" s="4"/>
      <c r="AV1589" s="4"/>
      <c r="AW1589" s="4">
        <v>1</v>
      </c>
      <c r="AX1589" s="4">
        <v>1</v>
      </c>
      <c r="AY1589" s="4">
        <v>1</v>
      </c>
      <c r="AZ1589" s="4"/>
      <c r="BA1589" s="4">
        <f t="shared" si="145"/>
        <v>6</v>
      </c>
      <c r="BB1589" s="3"/>
      <c r="BC1589" s="3"/>
      <c r="BD1589" s="4">
        <v>876</v>
      </c>
      <c r="BE1589" s="63">
        <f t="shared" si="143"/>
        <v>876</v>
      </c>
      <c r="BF1589" s="4" t="s">
        <v>11693</v>
      </c>
      <c r="BG1589" s="4">
        <v>1963</v>
      </c>
      <c r="BH1589" s="4">
        <v>11</v>
      </c>
      <c r="BI1589" s="50">
        <v>20</v>
      </c>
      <c r="BJ1589" s="4">
        <f t="shared" si="142"/>
        <v>1994</v>
      </c>
      <c r="BK1589" s="4">
        <v>180</v>
      </c>
      <c r="BL1589" s="4">
        <v>5000</v>
      </c>
      <c r="BM1589" s="4" t="s">
        <v>12610</v>
      </c>
      <c r="BO1589" s="4"/>
      <c r="BP1589" s="4"/>
      <c r="BR1589" s="4"/>
      <c r="BS1589" s="4"/>
      <c r="CB1589" s="12"/>
      <c r="CC1589" s="3">
        <v>5000</v>
      </c>
      <c r="CD1589" s="3">
        <v>1</v>
      </c>
      <c r="CE1589" s="3">
        <v>3</v>
      </c>
      <c r="CL1589" s="4">
        <v>2</v>
      </c>
      <c r="CM1589" s="4">
        <v>2</v>
      </c>
      <c r="CR1589" s="4">
        <v>3006</v>
      </c>
      <c r="CS1589" s="4">
        <v>58</v>
      </c>
      <c r="CT1589" s="4">
        <v>11</v>
      </c>
      <c r="CU1589" s="4" t="s">
        <v>11869</v>
      </c>
      <c r="CV1589" s="4" t="s">
        <v>13475</v>
      </c>
      <c r="DK1589" s="50">
        <v>400</v>
      </c>
      <c r="DL1589" s="50">
        <v>20</v>
      </c>
      <c r="DM1589" s="4">
        <v>105</v>
      </c>
      <c r="DN1589" s="4">
        <v>1600</v>
      </c>
      <c r="DO1589" s="4">
        <v>150</v>
      </c>
      <c r="DP1589" s="4">
        <v>102</v>
      </c>
      <c r="DQ1589" s="4">
        <v>125</v>
      </c>
      <c r="DR1589" s="4">
        <v>85</v>
      </c>
      <c r="DS1589" s="4" t="s">
        <v>12498</v>
      </c>
      <c r="DU1589" s="4"/>
      <c r="DV1589" s="4"/>
      <c r="DW1589" s="4"/>
    </row>
    <row r="1590" spans="1:127">
      <c r="A1590" s="60">
        <v>2903408</v>
      </c>
      <c r="B1590" s="4" t="s">
        <v>8597</v>
      </c>
      <c r="D1590" s="4" t="s">
        <v>8469</v>
      </c>
      <c r="F1590" s="4" t="s">
        <v>7995</v>
      </c>
      <c r="G1590" s="4" t="s">
        <v>12746</v>
      </c>
      <c r="H1590" s="4" t="s">
        <v>17022</v>
      </c>
      <c r="I1590" s="4" t="s">
        <v>12627</v>
      </c>
      <c r="J1590" s="4" t="s">
        <v>12627</v>
      </c>
      <c r="L1590" s="3" t="s">
        <v>5303</v>
      </c>
      <c r="M1590" s="4" t="s">
        <v>8112</v>
      </c>
      <c r="N1590" s="4" t="s">
        <v>12144</v>
      </c>
      <c r="O1590" s="4"/>
      <c r="P1590" s="4" t="s">
        <v>12746</v>
      </c>
      <c r="Q1590" s="4" t="s">
        <v>12746</v>
      </c>
      <c r="R1590" s="4" t="s">
        <v>12746</v>
      </c>
      <c r="S1590" s="4" t="s">
        <v>12746</v>
      </c>
      <c r="T1590" s="4" t="s">
        <v>12746</v>
      </c>
      <c r="U1590" s="4" t="s">
        <v>8590</v>
      </c>
      <c r="V1590" s="4" t="s">
        <v>12746</v>
      </c>
      <c r="W1590" s="4"/>
      <c r="X1590" s="4" t="s">
        <v>11911</v>
      </c>
      <c r="Y1590" s="4" t="s">
        <v>12062</v>
      </c>
      <c r="Z1590" s="4">
        <v>210</v>
      </c>
      <c r="AA1590" s="4">
        <v>8</v>
      </c>
      <c r="AB1590" s="4">
        <v>48</v>
      </c>
      <c r="AC1590" s="4">
        <v>1</v>
      </c>
      <c r="AD1590" s="4">
        <v>48</v>
      </c>
      <c r="AE1590" s="5">
        <v>6</v>
      </c>
      <c r="AF1590" s="4">
        <v>1</v>
      </c>
      <c r="AL1590" s="4">
        <f t="shared" si="146"/>
        <v>0</v>
      </c>
      <c r="AM1590" s="4">
        <f t="shared" si="147"/>
        <v>0</v>
      </c>
      <c r="AN1590" s="4">
        <v>3</v>
      </c>
      <c r="AO1590" s="4">
        <v>1</v>
      </c>
      <c r="AP1590" s="4">
        <v>4</v>
      </c>
      <c r="AQ1590" s="4">
        <v>4</v>
      </c>
      <c r="AR1590" s="4">
        <v>3</v>
      </c>
      <c r="AS1590" s="4">
        <v>3</v>
      </c>
      <c r="AT1590" s="4">
        <v>3</v>
      </c>
      <c r="AU1590" s="4">
        <v>3</v>
      </c>
      <c r="AV1590" s="4">
        <v>1</v>
      </c>
      <c r="AW1590" s="4">
        <v>2</v>
      </c>
      <c r="AX1590" s="4">
        <v>3</v>
      </c>
      <c r="AY1590" s="4">
        <v>3</v>
      </c>
      <c r="AZ1590" s="4">
        <v>2</v>
      </c>
      <c r="BA1590" s="4">
        <f t="shared" si="145"/>
        <v>32</v>
      </c>
      <c r="BB1590" s="3"/>
      <c r="BC1590" s="3"/>
      <c r="BD1590" s="4">
        <v>3384</v>
      </c>
      <c r="BE1590" s="63">
        <f t="shared" si="143"/>
        <v>3384</v>
      </c>
      <c r="BF1590" s="4" t="s">
        <v>12060</v>
      </c>
      <c r="BG1590" s="4">
        <v>6470</v>
      </c>
      <c r="BH1590" s="4">
        <v>190</v>
      </c>
      <c r="BI1590" s="50">
        <v>75</v>
      </c>
      <c r="BJ1590" s="4">
        <f t="shared" si="142"/>
        <v>6735</v>
      </c>
      <c r="BK1590" s="4">
        <v>545</v>
      </c>
      <c r="BL1590" s="4">
        <v>20853</v>
      </c>
      <c r="BM1590" s="4" t="s">
        <v>12610</v>
      </c>
      <c r="BO1590" s="4"/>
      <c r="BP1590" s="4"/>
      <c r="BR1590" s="4"/>
      <c r="BS1590" s="4"/>
      <c r="CB1590" s="12"/>
      <c r="CL1590" s="4">
        <v>3</v>
      </c>
      <c r="CM1590" s="4">
        <v>8</v>
      </c>
      <c r="CR1590" s="4">
        <v>14118</v>
      </c>
      <c r="CS1590" s="4">
        <v>36</v>
      </c>
      <c r="CT1590" s="4">
        <v>190</v>
      </c>
      <c r="CU1590" s="4" t="s">
        <v>11986</v>
      </c>
      <c r="CV1590" s="4" t="s">
        <v>12328</v>
      </c>
      <c r="DK1590" s="50">
        <v>1500</v>
      </c>
      <c r="DL1590" s="50">
        <v>75</v>
      </c>
      <c r="DM1590" s="4">
        <v>160</v>
      </c>
      <c r="DN1590" s="4">
        <v>2252</v>
      </c>
      <c r="DO1590" s="4">
        <v>104</v>
      </c>
      <c r="DP1590" s="4">
        <v>182</v>
      </c>
      <c r="DQ1590" s="4">
        <v>168</v>
      </c>
      <c r="DR1590" s="4">
        <v>462</v>
      </c>
      <c r="DS1590" s="4" t="s">
        <v>12498</v>
      </c>
      <c r="DU1590" s="4"/>
      <c r="DV1590" s="4"/>
      <c r="DW1590" s="4"/>
    </row>
    <row r="1591" spans="1:127">
      <c r="A1591" s="60">
        <v>2903409</v>
      </c>
      <c r="B1591" s="4" t="s">
        <v>8091</v>
      </c>
      <c r="D1591" s="4" t="s">
        <v>8464</v>
      </c>
      <c r="E1591" s="4" t="s">
        <v>8595</v>
      </c>
      <c r="F1591" s="4" t="s">
        <v>8835</v>
      </c>
      <c r="G1591" s="4" t="s">
        <v>12746</v>
      </c>
      <c r="H1591" s="4" t="s">
        <v>17022</v>
      </c>
      <c r="I1591" s="4" t="s">
        <v>12627</v>
      </c>
      <c r="J1591" s="4" t="s">
        <v>12627</v>
      </c>
      <c r="L1591" s="3" t="s">
        <v>5303</v>
      </c>
      <c r="M1591" s="4" t="s">
        <v>12637</v>
      </c>
      <c r="N1591" s="4" t="s">
        <v>12144</v>
      </c>
      <c r="O1591" s="4"/>
      <c r="P1591" s="4" t="s">
        <v>12746</v>
      </c>
      <c r="Q1591" s="4"/>
      <c r="R1591" s="4"/>
      <c r="S1591" s="4"/>
      <c r="V1591" s="4" t="s">
        <v>12746</v>
      </c>
      <c r="W1591" s="4"/>
      <c r="X1591" s="4" t="s">
        <v>13467</v>
      </c>
      <c r="Y1591" s="4" t="s">
        <v>12062</v>
      </c>
      <c r="Z1591" s="4">
        <v>303</v>
      </c>
      <c r="AA1591" s="4">
        <v>8</v>
      </c>
      <c r="AB1591" s="4">
        <v>48</v>
      </c>
      <c r="AC1591" s="4">
        <v>1</v>
      </c>
      <c r="AD1591" s="4">
        <v>48</v>
      </c>
      <c r="AE1591" s="5">
        <v>6</v>
      </c>
      <c r="AF1591" s="4">
        <v>1</v>
      </c>
      <c r="AL1591" s="4">
        <f t="shared" si="146"/>
        <v>0</v>
      </c>
      <c r="AM1591" s="4">
        <f t="shared" si="147"/>
        <v>0</v>
      </c>
      <c r="AN1591" s="4">
        <v>1</v>
      </c>
      <c r="AO1591" s="4">
        <v>1</v>
      </c>
      <c r="AP1591" s="4">
        <v>1</v>
      </c>
      <c r="AQ1591" s="4">
        <v>1</v>
      </c>
      <c r="AR1591" s="4">
        <v>1</v>
      </c>
      <c r="AS1591" s="4">
        <v>1</v>
      </c>
      <c r="AT1591" s="4">
        <v>1</v>
      </c>
      <c r="AU1591" s="4">
        <v>1</v>
      </c>
      <c r="AV1591" s="4">
        <v>1</v>
      </c>
      <c r="AW1591" s="4">
        <v>1</v>
      </c>
      <c r="AX1591" s="4">
        <v>1</v>
      </c>
      <c r="AY1591" s="4">
        <v>1</v>
      </c>
      <c r="AZ1591" s="4">
        <v>1</v>
      </c>
      <c r="BA1591" s="4">
        <f t="shared" si="145"/>
        <v>12</v>
      </c>
      <c r="BB1591" s="3"/>
      <c r="BC1591" s="3"/>
      <c r="BD1591" s="4">
        <v>1500</v>
      </c>
      <c r="BE1591" s="63">
        <f t="shared" si="143"/>
        <v>1500</v>
      </c>
      <c r="BF1591" s="4" t="s">
        <v>11693</v>
      </c>
      <c r="BG1591" s="4">
        <v>5000</v>
      </c>
      <c r="BI1591" s="50">
        <v>85</v>
      </c>
      <c r="BJ1591" s="4">
        <f t="shared" si="142"/>
        <v>5085</v>
      </c>
      <c r="BK1591" s="4">
        <v>184</v>
      </c>
      <c r="BL1591" s="4">
        <v>6000</v>
      </c>
      <c r="BM1591" s="4" t="s">
        <v>12610</v>
      </c>
      <c r="BN1591" s="4">
        <v>121</v>
      </c>
      <c r="BO1591" s="4">
        <v>4000</v>
      </c>
      <c r="BP1591" s="4" t="s">
        <v>13087</v>
      </c>
      <c r="BR1591" s="4"/>
      <c r="BS1591" s="4"/>
      <c r="CB1591" s="12"/>
      <c r="CC1591" s="3">
        <v>10000</v>
      </c>
      <c r="CL1591" s="4">
        <v>5</v>
      </c>
      <c r="CM1591" s="4">
        <v>11</v>
      </c>
      <c r="CR1591" s="4">
        <v>4915</v>
      </c>
      <c r="DK1591" s="50">
        <v>1600</v>
      </c>
      <c r="DL1591" s="50">
        <v>85</v>
      </c>
      <c r="DM1591" s="4">
        <v>40</v>
      </c>
      <c r="DN1591" s="4">
        <v>514</v>
      </c>
      <c r="DO1591" s="4">
        <v>150</v>
      </c>
      <c r="DP1591" s="4">
        <v>300</v>
      </c>
      <c r="DS1591" s="4" t="s">
        <v>12498</v>
      </c>
      <c r="DU1591" s="4"/>
      <c r="DV1591" s="4"/>
      <c r="DW1591" s="4"/>
    </row>
    <row r="1592" spans="1:127">
      <c r="A1592" s="60">
        <v>2903410</v>
      </c>
      <c r="B1592" s="4" t="s">
        <v>8598</v>
      </c>
      <c r="D1592" s="4" t="s">
        <v>8710</v>
      </c>
      <c r="E1592" s="4" t="s">
        <v>8474</v>
      </c>
      <c r="G1592" s="4" t="s">
        <v>12144</v>
      </c>
      <c r="H1592" s="4" t="s">
        <v>17022</v>
      </c>
      <c r="I1592" s="4" t="s">
        <v>12627</v>
      </c>
      <c r="J1592" s="4" t="s">
        <v>12627</v>
      </c>
      <c r="L1592" s="3" t="s">
        <v>5303</v>
      </c>
      <c r="M1592" s="4"/>
      <c r="N1592" s="4" t="s">
        <v>12144</v>
      </c>
      <c r="O1592" s="4"/>
      <c r="P1592" s="4" t="s">
        <v>12144</v>
      </c>
      <c r="Q1592" s="4" t="s">
        <v>12144</v>
      </c>
      <c r="S1592" s="4" t="s">
        <v>12144</v>
      </c>
      <c r="U1592" s="4" t="s">
        <v>8000</v>
      </c>
      <c r="V1592" s="4" t="s">
        <v>12746</v>
      </c>
      <c r="W1592" s="4"/>
      <c r="X1592" s="4" t="s">
        <v>11911</v>
      </c>
      <c r="Y1592" s="4" t="s">
        <v>12062</v>
      </c>
      <c r="Z1592" s="4">
        <v>235</v>
      </c>
      <c r="AA1592" s="4">
        <v>8</v>
      </c>
      <c r="AB1592" s="4">
        <v>48</v>
      </c>
      <c r="AC1592" s="4">
        <v>1</v>
      </c>
      <c r="AD1592" s="4">
        <v>48</v>
      </c>
      <c r="AE1592" s="5">
        <v>6</v>
      </c>
      <c r="AH1592" s="3">
        <v>1</v>
      </c>
      <c r="AK1592" s="3">
        <v>1</v>
      </c>
      <c r="AL1592" s="4">
        <f t="shared" si="146"/>
        <v>1</v>
      </c>
      <c r="AM1592" s="4">
        <f t="shared" si="147"/>
        <v>1</v>
      </c>
      <c r="AN1592" s="4">
        <v>2</v>
      </c>
      <c r="AO1592" s="4"/>
      <c r="AP1592" s="4"/>
      <c r="AQ1592" s="4"/>
      <c r="AR1592" s="4">
        <v>2</v>
      </c>
      <c r="AS1592" s="4">
        <v>2</v>
      </c>
      <c r="AT1592" s="4">
        <v>2</v>
      </c>
      <c r="AU1592" s="4">
        <v>2</v>
      </c>
      <c r="AV1592" s="4">
        <v>2</v>
      </c>
      <c r="AW1592" s="4">
        <v>2</v>
      </c>
      <c r="AX1592" s="4"/>
      <c r="AY1592" s="4"/>
      <c r="AZ1592" s="4"/>
      <c r="BA1592" s="4">
        <f t="shared" si="145"/>
        <v>12</v>
      </c>
      <c r="BB1592" s="3">
        <v>717</v>
      </c>
      <c r="BC1592" s="3">
        <v>718</v>
      </c>
      <c r="BD1592" s="4">
        <v>1213</v>
      </c>
      <c r="BE1592" s="63">
        <f t="shared" si="143"/>
        <v>2648</v>
      </c>
      <c r="BG1592" s="4">
        <v>1575</v>
      </c>
      <c r="BI1592" s="50">
        <v>158</v>
      </c>
      <c r="BJ1592" s="4">
        <f t="shared" si="142"/>
        <v>1733</v>
      </c>
      <c r="BK1592" s="4">
        <v>890</v>
      </c>
      <c r="BL1592" s="4">
        <v>7120</v>
      </c>
      <c r="BM1592" s="4" t="s">
        <v>12539</v>
      </c>
      <c r="BO1592" s="4"/>
      <c r="BP1592" s="4"/>
      <c r="BR1592" s="4"/>
      <c r="BS1592" s="4"/>
      <c r="CB1592" s="12"/>
      <c r="CL1592" s="4">
        <v>2</v>
      </c>
      <c r="CM1592" s="4">
        <v>10</v>
      </c>
      <c r="CR1592" s="4">
        <v>5387</v>
      </c>
      <c r="DK1592" s="50">
        <v>3140</v>
      </c>
      <c r="DL1592" s="50">
        <v>157</v>
      </c>
      <c r="DM1592" s="4">
        <v>120</v>
      </c>
      <c r="DN1592" s="4">
        <v>1200</v>
      </c>
      <c r="DO1592" s="4">
        <v>225</v>
      </c>
      <c r="DP1592" s="4">
        <v>275</v>
      </c>
      <c r="DS1592" s="4" t="s">
        <v>12498</v>
      </c>
      <c r="DU1592" s="4" t="s">
        <v>34065</v>
      </c>
      <c r="DV1592" s="4"/>
      <c r="DW1592" s="4" t="s">
        <v>34066</v>
      </c>
    </row>
    <row r="1593" spans="1:127">
      <c r="A1593" s="60">
        <v>2903411</v>
      </c>
      <c r="B1593" s="4" t="s">
        <v>7884</v>
      </c>
      <c r="D1593" s="4" t="s">
        <v>7885</v>
      </c>
      <c r="E1593" s="59" t="s">
        <v>29523</v>
      </c>
      <c r="F1593" s="4" t="s">
        <v>7891</v>
      </c>
      <c r="G1593" s="4" t="s">
        <v>12144</v>
      </c>
      <c r="H1593" s="4" t="s">
        <v>17022</v>
      </c>
      <c r="I1593" s="4" t="s">
        <v>12627</v>
      </c>
      <c r="J1593" s="4" t="s">
        <v>12627</v>
      </c>
      <c r="L1593" s="3" t="s">
        <v>5303</v>
      </c>
      <c r="M1593" s="4" t="s">
        <v>7889</v>
      </c>
      <c r="N1593" s="4" t="s">
        <v>12144</v>
      </c>
      <c r="O1593" s="4"/>
      <c r="P1593" s="4" t="s">
        <v>12144</v>
      </c>
      <c r="Q1593" s="4"/>
      <c r="R1593" s="4"/>
      <c r="S1593" s="4"/>
      <c r="V1593" s="4" t="s">
        <v>12144</v>
      </c>
      <c r="W1593" s="4" t="s">
        <v>8234</v>
      </c>
      <c r="X1593" s="4" t="s">
        <v>13875</v>
      </c>
      <c r="Y1593" s="4" t="s">
        <v>12062</v>
      </c>
      <c r="Z1593" s="4">
        <v>250</v>
      </c>
      <c r="AA1593" s="4">
        <v>7</v>
      </c>
      <c r="AB1593" s="4">
        <v>48</v>
      </c>
      <c r="AC1593" s="4">
        <v>1</v>
      </c>
      <c r="AD1593" s="4">
        <v>48</v>
      </c>
      <c r="AE1593" s="5">
        <v>6</v>
      </c>
      <c r="AJ1593" s="3">
        <v>1</v>
      </c>
      <c r="AL1593" s="4">
        <f t="shared" si="146"/>
        <v>1</v>
      </c>
      <c r="AM1593" s="4">
        <f t="shared" si="147"/>
        <v>0</v>
      </c>
      <c r="AN1593" s="4">
        <v>2</v>
      </c>
      <c r="AO1593" s="4"/>
      <c r="AP1593" s="4"/>
      <c r="AQ1593" s="4">
        <v>3</v>
      </c>
      <c r="AR1593" s="4">
        <v>3</v>
      </c>
      <c r="AS1593" s="4">
        <v>3</v>
      </c>
      <c r="AT1593" s="4">
        <v>3</v>
      </c>
      <c r="AU1593" s="4">
        <v>3</v>
      </c>
      <c r="AV1593" s="4">
        <v>3</v>
      </c>
      <c r="AW1593" s="4">
        <v>3</v>
      </c>
      <c r="AX1593" s="4">
        <v>3</v>
      </c>
      <c r="AY1593" s="4">
        <v>3</v>
      </c>
      <c r="AZ1593" s="4">
        <v>3</v>
      </c>
      <c r="BA1593" s="4">
        <f t="shared" si="145"/>
        <v>30</v>
      </c>
      <c r="BC1593" s="4">
        <v>2450</v>
      </c>
      <c r="BD1593" s="4">
        <v>3544</v>
      </c>
      <c r="BE1593" s="63">
        <f t="shared" si="143"/>
        <v>5994</v>
      </c>
      <c r="BF1593" s="4" t="s">
        <v>11693</v>
      </c>
      <c r="BG1593" s="4">
        <v>89596</v>
      </c>
      <c r="BI1593" s="50">
        <v>687</v>
      </c>
      <c r="BJ1593" s="4">
        <f t="shared" si="142"/>
        <v>90283</v>
      </c>
      <c r="BK1593" s="4"/>
      <c r="BL1593" s="4"/>
      <c r="BO1593" s="4"/>
      <c r="BP1593" s="4"/>
      <c r="BR1593" s="4"/>
      <c r="BS1593" s="4"/>
      <c r="BX1593" s="4">
        <v>99995</v>
      </c>
      <c r="BY1593" s="4" t="s">
        <v>8430</v>
      </c>
      <c r="CB1593" s="12"/>
      <c r="CL1593" s="4">
        <v>6</v>
      </c>
      <c r="CM1593" s="4">
        <v>110</v>
      </c>
      <c r="CR1593" s="4">
        <v>9712</v>
      </c>
      <c r="DK1593" s="50">
        <v>12312</v>
      </c>
      <c r="DL1593" s="50">
        <v>687</v>
      </c>
      <c r="DM1593" s="4">
        <v>4000</v>
      </c>
      <c r="DN1593" s="4">
        <v>51431</v>
      </c>
      <c r="DO1593" s="4">
        <v>20000</v>
      </c>
      <c r="DP1593" s="4">
        <v>37340</v>
      </c>
      <c r="DS1593" s="4" t="s">
        <v>12498</v>
      </c>
      <c r="DU1593" s="4" t="s">
        <v>34067</v>
      </c>
      <c r="DV1593" s="4"/>
      <c r="DW1593" s="4"/>
    </row>
    <row r="1594" spans="1:127">
      <c r="A1594" s="60">
        <v>2903412</v>
      </c>
      <c r="B1594" s="4" t="s">
        <v>8122</v>
      </c>
      <c r="D1594" s="4" t="s">
        <v>8123</v>
      </c>
      <c r="E1594" s="4" t="s">
        <v>7645</v>
      </c>
      <c r="F1594" s="4" t="s">
        <v>8123</v>
      </c>
      <c r="G1594" s="4" t="s">
        <v>12144</v>
      </c>
      <c r="H1594" s="4" t="s">
        <v>17022</v>
      </c>
      <c r="I1594" s="4" t="s">
        <v>12627</v>
      </c>
      <c r="J1594" s="4" t="s">
        <v>12627</v>
      </c>
      <c r="L1594" s="3" t="s">
        <v>5303</v>
      </c>
      <c r="M1594" s="4"/>
      <c r="N1594" s="4" t="s">
        <v>12144</v>
      </c>
      <c r="O1594" s="4"/>
      <c r="P1594" s="4" t="s">
        <v>12746</v>
      </c>
      <c r="Q1594" s="4"/>
      <c r="R1594" s="4"/>
      <c r="S1594" s="4"/>
      <c r="V1594" s="4" t="s">
        <v>12746</v>
      </c>
      <c r="W1594" s="4"/>
      <c r="X1594" s="4" t="s">
        <v>12050</v>
      </c>
      <c r="Y1594" s="4" t="s">
        <v>11749</v>
      </c>
      <c r="Z1594" s="4">
        <v>282</v>
      </c>
      <c r="AA1594" s="4">
        <v>8</v>
      </c>
      <c r="AB1594" s="4">
        <v>44</v>
      </c>
      <c r="AC1594" s="4">
        <v>1</v>
      </c>
      <c r="AD1594" s="4">
        <v>44</v>
      </c>
      <c r="AE1594" s="5">
        <v>5.5</v>
      </c>
      <c r="AH1594" s="3">
        <v>2</v>
      </c>
      <c r="AJ1594" s="3">
        <v>1</v>
      </c>
      <c r="AL1594" s="4">
        <f t="shared" si="146"/>
        <v>3</v>
      </c>
      <c r="AM1594" s="4">
        <f t="shared" si="147"/>
        <v>0</v>
      </c>
      <c r="AN1594" s="4">
        <v>17</v>
      </c>
      <c r="AO1594" s="4">
        <v>6</v>
      </c>
      <c r="AP1594" s="4">
        <v>5</v>
      </c>
      <c r="AQ1594" s="4">
        <v>15</v>
      </c>
      <c r="AR1594" s="4">
        <v>9</v>
      </c>
      <c r="AS1594" s="4">
        <v>6</v>
      </c>
      <c r="AT1594" s="4">
        <v>8</v>
      </c>
      <c r="AU1594" s="4">
        <v>13</v>
      </c>
      <c r="AV1594" s="4">
        <v>14</v>
      </c>
      <c r="AW1594" s="4">
        <v>19</v>
      </c>
      <c r="AX1594" s="4">
        <v>17</v>
      </c>
      <c r="AY1594" s="4">
        <v>13</v>
      </c>
      <c r="AZ1594" s="4">
        <v>17</v>
      </c>
      <c r="BA1594" s="4">
        <f t="shared" si="145"/>
        <v>142</v>
      </c>
      <c r="BB1594" s="4">
        <v>20000</v>
      </c>
      <c r="BC1594" s="4">
        <v>1572</v>
      </c>
      <c r="BD1594" s="4">
        <v>19496</v>
      </c>
      <c r="BE1594" s="63">
        <f t="shared" si="143"/>
        <v>41068</v>
      </c>
      <c r="BF1594" s="4" t="s">
        <v>11693</v>
      </c>
      <c r="BG1594" s="4">
        <v>9135</v>
      </c>
      <c r="BH1594" s="4">
        <v>51</v>
      </c>
      <c r="BI1594" s="50">
        <v>450</v>
      </c>
      <c r="BJ1594" s="4">
        <f t="shared" ref="BJ1594:BJ1657" si="148">SUM(BG1594:BI1594)</f>
        <v>9636</v>
      </c>
      <c r="BK1594" s="4">
        <v>1504</v>
      </c>
      <c r="BL1594" s="4">
        <v>70892</v>
      </c>
      <c r="BM1594" s="4" t="s">
        <v>12000</v>
      </c>
      <c r="BO1594" s="4"/>
      <c r="BP1594" s="4"/>
      <c r="BR1594" s="4"/>
      <c r="BS1594" s="4"/>
      <c r="CB1594" s="12"/>
      <c r="CC1594" s="3">
        <v>70892</v>
      </c>
      <c r="CL1594" s="4">
        <v>9</v>
      </c>
      <c r="CM1594" s="4">
        <v>36</v>
      </c>
      <c r="CR1594" s="4">
        <v>61256</v>
      </c>
      <c r="CS1594" s="4">
        <v>3</v>
      </c>
      <c r="CT1594" s="4">
        <v>29</v>
      </c>
      <c r="CU1594" s="4" t="s">
        <v>11986</v>
      </c>
      <c r="CV1594" s="4" t="s">
        <v>12328</v>
      </c>
      <c r="CW1594" s="4">
        <v>1</v>
      </c>
      <c r="CX1594" s="4">
        <v>4</v>
      </c>
      <c r="CY1594" s="4" t="s">
        <v>11986</v>
      </c>
      <c r="CZ1594" s="4" t="s">
        <v>12444</v>
      </c>
      <c r="DA1594" s="4">
        <v>2</v>
      </c>
      <c r="DB1594" s="4">
        <v>18</v>
      </c>
      <c r="DC1594" s="4" t="s">
        <v>11520</v>
      </c>
      <c r="DD1594" s="4" t="s">
        <v>11646</v>
      </c>
      <c r="DK1594" s="50">
        <v>9363</v>
      </c>
      <c r="DL1594" s="50">
        <v>450</v>
      </c>
      <c r="DM1594" s="4">
        <v>288</v>
      </c>
      <c r="DN1594" s="4">
        <v>6015</v>
      </c>
      <c r="DO1594" s="4">
        <v>975</v>
      </c>
      <c r="DP1594" s="4">
        <v>3120</v>
      </c>
      <c r="DS1594" s="4" t="s">
        <v>12498</v>
      </c>
      <c r="DU1594" s="4" t="s">
        <v>34068</v>
      </c>
      <c r="DV1594" s="4"/>
      <c r="DW1594" s="4"/>
    </row>
    <row r="1595" spans="1:127">
      <c r="A1595" s="60">
        <v>2903413</v>
      </c>
      <c r="B1595" s="4" t="s">
        <v>7646</v>
      </c>
      <c r="D1595" s="4" t="s">
        <v>8004</v>
      </c>
      <c r="E1595" s="4" t="s">
        <v>8120</v>
      </c>
      <c r="F1595" s="4" t="s">
        <v>8709</v>
      </c>
      <c r="G1595" s="4" t="s">
        <v>12144</v>
      </c>
      <c r="H1595" s="4" t="s">
        <v>17022</v>
      </c>
      <c r="I1595" s="4" t="s">
        <v>12627</v>
      </c>
      <c r="J1595" s="4" t="s">
        <v>12627</v>
      </c>
      <c r="L1595" s="3" t="s">
        <v>5303</v>
      </c>
      <c r="M1595" s="4"/>
      <c r="N1595" s="4" t="s">
        <v>12144</v>
      </c>
      <c r="O1595" s="4"/>
      <c r="P1595" s="4" t="s">
        <v>12746</v>
      </c>
      <c r="Q1595" s="4"/>
      <c r="R1595" s="4"/>
      <c r="S1595" s="4"/>
      <c r="V1595" s="4" t="s">
        <v>12746</v>
      </c>
      <c r="W1595" s="4"/>
      <c r="X1595" s="4" t="s">
        <v>12050</v>
      </c>
      <c r="Y1595" s="4" t="s">
        <v>11749</v>
      </c>
      <c r="Z1595" s="4">
        <v>307</v>
      </c>
      <c r="AA1595" s="4">
        <v>8</v>
      </c>
      <c r="AB1595" s="4">
        <v>48</v>
      </c>
      <c r="AC1595" s="4">
        <v>1</v>
      </c>
      <c r="AD1595" s="4">
        <v>48</v>
      </c>
      <c r="AE1595" s="5">
        <v>6</v>
      </c>
      <c r="AH1595" s="3">
        <v>1</v>
      </c>
      <c r="AL1595" s="4">
        <f t="shared" si="146"/>
        <v>1</v>
      </c>
      <c r="AM1595" s="4">
        <f t="shared" si="147"/>
        <v>0</v>
      </c>
      <c r="AN1595" s="4">
        <v>1</v>
      </c>
      <c r="AO1595" s="4">
        <v>1</v>
      </c>
      <c r="AP1595" s="4">
        <v>1</v>
      </c>
      <c r="AQ1595" s="4">
        <v>1</v>
      </c>
      <c r="AR1595" s="4">
        <v>1</v>
      </c>
      <c r="AS1595" s="4">
        <v>1</v>
      </c>
      <c r="AT1595" s="4">
        <v>1</v>
      </c>
      <c r="AU1595" s="4">
        <v>1</v>
      </c>
      <c r="AV1595" s="4">
        <v>1</v>
      </c>
      <c r="AW1595" s="4">
        <v>1</v>
      </c>
      <c r="AX1595" s="4">
        <v>1</v>
      </c>
      <c r="AY1595" s="4">
        <v>1</v>
      </c>
      <c r="AZ1595" s="4">
        <v>1</v>
      </c>
      <c r="BA1595" s="4">
        <f t="shared" si="145"/>
        <v>12</v>
      </c>
      <c r="BB1595" s="4">
        <v>1531</v>
      </c>
      <c r="BC1595" s="3"/>
      <c r="BD1595" s="4">
        <v>957</v>
      </c>
      <c r="BE1595" s="63">
        <f t="shared" si="143"/>
        <v>2488</v>
      </c>
      <c r="BF1595" s="4" t="s">
        <v>11693</v>
      </c>
      <c r="BG1595" s="4">
        <v>1289</v>
      </c>
      <c r="BI1595" s="50">
        <v>44</v>
      </c>
      <c r="BJ1595" s="4">
        <f t="shared" si="148"/>
        <v>1333</v>
      </c>
      <c r="BK1595" s="4">
        <v>35</v>
      </c>
      <c r="BL1595" s="4">
        <v>351</v>
      </c>
      <c r="BM1595" s="3" t="s">
        <v>8121</v>
      </c>
      <c r="BN1595" s="4">
        <v>138</v>
      </c>
      <c r="BO1595" s="4">
        <v>1245</v>
      </c>
      <c r="BP1595" s="4" t="s">
        <v>12539</v>
      </c>
      <c r="BQ1595" s="4">
        <v>57</v>
      </c>
      <c r="BR1595" s="4">
        <v>3680</v>
      </c>
      <c r="BS1595" s="4" t="s">
        <v>12906</v>
      </c>
      <c r="CB1595" s="12"/>
      <c r="CC1595" s="3">
        <v>5276</v>
      </c>
      <c r="CL1595" s="4">
        <v>1</v>
      </c>
      <c r="CM1595" s="4">
        <v>9</v>
      </c>
      <c r="CR1595" s="4">
        <v>3943</v>
      </c>
      <c r="DK1595" s="50">
        <v>384</v>
      </c>
      <c r="DL1595" s="50">
        <v>44</v>
      </c>
      <c r="DM1595" s="4">
        <v>54</v>
      </c>
      <c r="DN1595" s="4">
        <v>634</v>
      </c>
      <c r="DO1595" s="4">
        <v>423</v>
      </c>
      <c r="DP1595" s="4">
        <v>634</v>
      </c>
      <c r="DS1595" s="4" t="s">
        <v>12498</v>
      </c>
      <c r="DU1595" s="4"/>
      <c r="DV1595" s="4" t="s">
        <v>34069</v>
      </c>
      <c r="DW1595" s="4"/>
    </row>
    <row r="1596" spans="1:127">
      <c r="A1596" s="60">
        <v>2903414</v>
      </c>
      <c r="B1596" s="4" t="s">
        <v>7997</v>
      </c>
      <c r="D1596" s="4" t="s">
        <v>8119</v>
      </c>
      <c r="E1596" s="4" t="s">
        <v>7900</v>
      </c>
      <c r="F1596" s="4" t="s">
        <v>8119</v>
      </c>
      <c r="G1596" s="4" t="s">
        <v>12144</v>
      </c>
      <c r="H1596" s="4" t="s">
        <v>17022</v>
      </c>
      <c r="I1596" s="4" t="s">
        <v>12627</v>
      </c>
      <c r="J1596" s="4" t="s">
        <v>12627</v>
      </c>
      <c r="L1596" s="3" t="s">
        <v>5303</v>
      </c>
      <c r="M1596" s="4" t="s">
        <v>12637</v>
      </c>
      <c r="N1596" s="4" t="s">
        <v>12144</v>
      </c>
      <c r="O1596" s="4"/>
      <c r="P1596" s="4" t="s">
        <v>12746</v>
      </c>
      <c r="Q1596" s="4"/>
      <c r="R1596" s="4"/>
      <c r="S1596" s="4"/>
      <c r="V1596" s="4" t="s">
        <v>12746</v>
      </c>
      <c r="W1596" s="4"/>
      <c r="X1596" s="4" t="s">
        <v>12050</v>
      </c>
      <c r="Y1596" s="4" t="s">
        <v>11749</v>
      </c>
      <c r="Z1596" s="4">
        <v>298</v>
      </c>
      <c r="AA1596" s="9">
        <v>8.5</v>
      </c>
      <c r="AB1596" s="4">
        <v>47</v>
      </c>
      <c r="AC1596" s="4">
        <v>1</v>
      </c>
      <c r="AD1596" s="4">
        <v>47</v>
      </c>
      <c r="AE1596" s="5">
        <v>5.5</v>
      </c>
      <c r="AH1596" s="3">
        <v>2</v>
      </c>
      <c r="AK1596" s="3">
        <v>1</v>
      </c>
      <c r="AL1596" s="4">
        <f t="shared" si="146"/>
        <v>2</v>
      </c>
      <c r="AM1596" s="4">
        <f t="shared" si="147"/>
        <v>1</v>
      </c>
      <c r="AN1596" s="4">
        <v>15</v>
      </c>
      <c r="AO1596" s="4">
        <v>15</v>
      </c>
      <c r="AP1596" s="4">
        <v>15</v>
      </c>
      <c r="AQ1596" s="4">
        <v>16</v>
      </c>
      <c r="AR1596" s="4">
        <v>15</v>
      </c>
      <c r="AS1596" s="4">
        <v>15</v>
      </c>
      <c r="AT1596" s="4">
        <v>15</v>
      </c>
      <c r="AU1596" s="4">
        <v>15</v>
      </c>
      <c r="AV1596" s="4">
        <v>15</v>
      </c>
      <c r="AW1596" s="4">
        <v>14</v>
      </c>
      <c r="AX1596" s="4">
        <v>15</v>
      </c>
      <c r="AY1596" s="4">
        <v>15</v>
      </c>
      <c r="AZ1596" s="4">
        <v>15</v>
      </c>
      <c r="BA1596" s="4">
        <f t="shared" si="145"/>
        <v>180</v>
      </c>
      <c r="BB1596" s="4">
        <v>5550</v>
      </c>
      <c r="BC1596" s="4">
        <v>2000</v>
      </c>
      <c r="BD1596" s="4">
        <v>18000</v>
      </c>
      <c r="BE1596" s="63">
        <f t="shared" si="143"/>
        <v>25550</v>
      </c>
      <c r="BF1596" s="4" t="s">
        <v>13391</v>
      </c>
      <c r="BG1596" s="4">
        <v>12000</v>
      </c>
      <c r="BH1596" s="4">
        <v>256</v>
      </c>
      <c r="BI1596" s="50">
        <v>361</v>
      </c>
      <c r="BJ1596" s="4">
        <f t="shared" si="148"/>
        <v>12617</v>
      </c>
      <c r="BK1596" s="4">
        <v>928</v>
      </c>
      <c r="BL1596" s="4">
        <v>41175</v>
      </c>
      <c r="BM1596" s="4" t="s">
        <v>12000</v>
      </c>
      <c r="BO1596" s="4">
        <v>8841</v>
      </c>
      <c r="BP1596" s="4" t="s">
        <v>7901</v>
      </c>
      <c r="BR1596" s="4"/>
      <c r="BS1596" s="4"/>
      <c r="CB1596" s="12"/>
      <c r="CC1596" s="3">
        <v>60188</v>
      </c>
      <c r="CL1596" s="4">
        <v>6</v>
      </c>
      <c r="CM1596" s="4">
        <v>30</v>
      </c>
      <c r="CR1596" s="4">
        <v>37399</v>
      </c>
      <c r="CT1596" s="4">
        <v>161</v>
      </c>
      <c r="CU1596" s="4" t="s">
        <v>11905</v>
      </c>
      <c r="CV1596" s="4" t="s">
        <v>12152</v>
      </c>
      <c r="CW1596" s="4">
        <v>6</v>
      </c>
      <c r="CX1596" s="4">
        <v>95</v>
      </c>
      <c r="CY1596" s="4" t="s">
        <v>11986</v>
      </c>
      <c r="CZ1596" s="4" t="s">
        <v>12444</v>
      </c>
      <c r="DK1596" s="50">
        <v>7749</v>
      </c>
      <c r="DL1596" s="50">
        <v>361</v>
      </c>
      <c r="DM1596" s="4">
        <v>270</v>
      </c>
      <c r="DN1596" s="4">
        <v>3388</v>
      </c>
      <c r="DO1596" s="4">
        <v>1075</v>
      </c>
      <c r="DP1596" s="4">
        <v>813</v>
      </c>
      <c r="DQ1596" s="4">
        <v>250</v>
      </c>
      <c r="DR1596" s="4">
        <v>535</v>
      </c>
      <c r="DS1596" s="4" t="s">
        <v>12498</v>
      </c>
      <c r="DU1596" s="4" t="s">
        <v>33989</v>
      </c>
      <c r="DV1596" s="4"/>
      <c r="DW1596" s="4"/>
    </row>
    <row r="1597" spans="1:127">
      <c r="A1597" s="60">
        <v>2903415</v>
      </c>
      <c r="B1597" s="4" t="s">
        <v>7664</v>
      </c>
      <c r="D1597" s="4" t="s">
        <v>7665</v>
      </c>
      <c r="E1597" s="4" t="s">
        <v>7667</v>
      </c>
      <c r="F1597" s="4" t="s">
        <v>7665</v>
      </c>
      <c r="G1597" s="4" t="s">
        <v>12746</v>
      </c>
      <c r="H1597" s="4" t="s">
        <v>17022</v>
      </c>
      <c r="I1597" s="4" t="s">
        <v>7666</v>
      </c>
      <c r="J1597" s="4" t="s">
        <v>7666</v>
      </c>
      <c r="L1597" s="4" t="s">
        <v>7666</v>
      </c>
      <c r="M1597" s="4"/>
      <c r="N1597" s="4" t="s">
        <v>12144</v>
      </c>
      <c r="O1597" s="4"/>
      <c r="P1597" s="4" t="s">
        <v>12746</v>
      </c>
      <c r="Q1597" s="4"/>
      <c r="R1597" s="4"/>
      <c r="S1597" s="4"/>
      <c r="V1597" s="4" t="s">
        <v>12746</v>
      </c>
      <c r="W1597" s="4"/>
      <c r="X1597" s="4" t="s">
        <v>11911</v>
      </c>
      <c r="Y1597" s="4" t="s">
        <v>12062</v>
      </c>
      <c r="Z1597" s="4">
        <v>305</v>
      </c>
      <c r="AA1597" s="4">
        <v>8</v>
      </c>
      <c r="AB1597" s="4">
        <v>48</v>
      </c>
      <c r="AC1597" s="4">
        <v>1</v>
      </c>
      <c r="AD1597" s="4">
        <v>48</v>
      </c>
      <c r="AE1597" s="5">
        <v>6</v>
      </c>
      <c r="AF1597" s="4">
        <v>1</v>
      </c>
      <c r="AL1597" s="4">
        <f t="shared" si="146"/>
        <v>0</v>
      </c>
      <c r="AM1597" s="4">
        <f t="shared" si="147"/>
        <v>0</v>
      </c>
      <c r="AN1597" s="4">
        <v>2</v>
      </c>
      <c r="AO1597" s="4">
        <v>2</v>
      </c>
      <c r="AP1597" s="4">
        <v>2</v>
      </c>
      <c r="AQ1597" s="4">
        <v>2</v>
      </c>
      <c r="AR1597" s="4">
        <v>2</v>
      </c>
      <c r="AS1597" s="4">
        <v>2</v>
      </c>
      <c r="AT1597" s="4">
        <v>2</v>
      </c>
      <c r="AU1597" s="4">
        <v>2</v>
      </c>
      <c r="AV1597" s="4">
        <v>2</v>
      </c>
      <c r="AW1597" s="4">
        <v>2</v>
      </c>
      <c r="AX1597" s="4">
        <v>2</v>
      </c>
      <c r="AY1597" s="4">
        <v>2</v>
      </c>
      <c r="AZ1597" s="4">
        <v>2</v>
      </c>
      <c r="BA1597" s="4">
        <f t="shared" si="145"/>
        <v>24</v>
      </c>
      <c r="BB1597" s="3"/>
      <c r="BC1597" s="3"/>
      <c r="BD1597" s="4">
        <v>2000</v>
      </c>
      <c r="BE1597" s="63">
        <f t="shared" si="143"/>
        <v>2000</v>
      </c>
      <c r="BF1597" s="4" t="s">
        <v>12060</v>
      </c>
      <c r="BG1597" s="4">
        <v>1500</v>
      </c>
      <c r="BH1597" s="4">
        <v>200</v>
      </c>
      <c r="BJ1597" s="4">
        <f t="shared" si="148"/>
        <v>1700</v>
      </c>
      <c r="BK1597" s="4">
        <v>250</v>
      </c>
      <c r="BL1597" s="4">
        <v>5000</v>
      </c>
      <c r="BM1597" s="3" t="s">
        <v>13549</v>
      </c>
      <c r="BO1597" s="4"/>
      <c r="BP1597" s="4"/>
      <c r="BR1597" s="4"/>
      <c r="BS1597" s="4"/>
      <c r="CB1597" s="12"/>
      <c r="CC1597" s="3">
        <v>5000</v>
      </c>
      <c r="CH1597" s="3">
        <v>2</v>
      </c>
      <c r="CI1597" s="3">
        <v>10</v>
      </c>
      <c r="CR1597" s="4">
        <v>3300</v>
      </c>
      <c r="CS1597" s="4">
        <v>1300</v>
      </c>
      <c r="CT1597" s="4">
        <v>200</v>
      </c>
      <c r="CU1597" s="4" t="s">
        <v>11869</v>
      </c>
      <c r="CV1597" s="4" t="s">
        <v>13475</v>
      </c>
      <c r="DM1597" s="4">
        <v>100</v>
      </c>
      <c r="DN1597" s="4">
        <v>1000</v>
      </c>
      <c r="DO1597" s="4">
        <v>250</v>
      </c>
      <c r="DP1597" s="4">
        <v>500</v>
      </c>
      <c r="DS1597" s="4" t="s">
        <v>12498</v>
      </c>
      <c r="DU1597" s="4"/>
      <c r="DV1597" s="4"/>
      <c r="DW1597" s="4"/>
    </row>
    <row r="1598" spans="1:127">
      <c r="A1598" s="60">
        <v>2903416</v>
      </c>
      <c r="B1598" s="4" t="s">
        <v>7905</v>
      </c>
      <c r="D1598" s="4" t="s">
        <v>7906</v>
      </c>
      <c r="E1598" s="4" t="s">
        <v>8147</v>
      </c>
      <c r="F1598" s="4" t="s">
        <v>7906</v>
      </c>
      <c r="G1598" s="4" t="s">
        <v>12144</v>
      </c>
      <c r="H1598" s="4" t="s">
        <v>17022</v>
      </c>
      <c r="I1598" s="4" t="s">
        <v>8146</v>
      </c>
      <c r="J1598" s="4" t="s">
        <v>8146</v>
      </c>
      <c r="L1598" s="4" t="s">
        <v>12212</v>
      </c>
      <c r="M1598" s="4"/>
      <c r="N1598" s="4" t="s">
        <v>12144</v>
      </c>
      <c r="O1598" s="4"/>
      <c r="P1598" s="4" t="s">
        <v>12746</v>
      </c>
      <c r="Q1598" s="4"/>
      <c r="R1598" s="4"/>
      <c r="S1598" s="4"/>
      <c r="V1598" s="4" t="s">
        <v>12746</v>
      </c>
      <c r="W1598" s="4"/>
      <c r="X1598" s="4" t="s">
        <v>11911</v>
      </c>
      <c r="Y1598" s="4" t="s">
        <v>12062</v>
      </c>
      <c r="Z1598" s="4">
        <v>165</v>
      </c>
      <c r="AA1598" s="4">
        <v>8</v>
      </c>
      <c r="AB1598" s="4">
        <v>48</v>
      </c>
      <c r="AC1598" s="4">
        <v>1</v>
      </c>
      <c r="AD1598" s="4">
        <v>48</v>
      </c>
      <c r="AE1598" s="5">
        <v>6</v>
      </c>
      <c r="AH1598" s="3">
        <v>2</v>
      </c>
      <c r="AL1598" s="4">
        <f t="shared" si="146"/>
        <v>2</v>
      </c>
      <c r="AM1598" s="4">
        <f t="shared" si="147"/>
        <v>0</v>
      </c>
      <c r="AN1598" s="4">
        <v>3</v>
      </c>
      <c r="AO1598" s="4">
        <v>2</v>
      </c>
      <c r="AP1598" s="4"/>
      <c r="AQ1598" s="4">
        <v>2</v>
      </c>
      <c r="AR1598" s="4">
        <v>3</v>
      </c>
      <c r="AS1598" s="4">
        <v>3</v>
      </c>
      <c r="AT1598" s="4">
        <v>1</v>
      </c>
      <c r="AU1598" s="4"/>
      <c r="AV1598" s="4"/>
      <c r="AW1598" s="4">
        <v>2</v>
      </c>
      <c r="AX1598" s="4">
        <v>3</v>
      </c>
      <c r="AY1598" s="4">
        <v>3</v>
      </c>
      <c r="AZ1598" s="4"/>
      <c r="BA1598" s="4">
        <f t="shared" si="145"/>
        <v>19</v>
      </c>
      <c r="BB1598" s="4">
        <v>2444</v>
      </c>
      <c r="BC1598" s="3"/>
      <c r="BD1598" s="4">
        <v>1622</v>
      </c>
      <c r="BE1598" s="63">
        <f t="shared" si="143"/>
        <v>4066</v>
      </c>
      <c r="BF1598" s="4" t="s">
        <v>11693</v>
      </c>
      <c r="BG1598" s="4">
        <v>4455</v>
      </c>
      <c r="BI1598" s="50">
        <v>160</v>
      </c>
      <c r="BJ1598" s="4">
        <f t="shared" si="148"/>
        <v>4615</v>
      </c>
      <c r="BK1598" s="4">
        <v>144</v>
      </c>
      <c r="BL1598" s="4">
        <v>1300</v>
      </c>
      <c r="BM1598" s="4" t="s">
        <v>12005</v>
      </c>
      <c r="BN1598" s="4">
        <v>500</v>
      </c>
      <c r="BO1598" s="4">
        <v>5800</v>
      </c>
      <c r="BP1598" s="4" t="s">
        <v>12922</v>
      </c>
      <c r="BR1598" s="4"/>
      <c r="BS1598" s="4"/>
      <c r="CB1598" s="12"/>
      <c r="CL1598" s="4">
        <v>1</v>
      </c>
      <c r="CM1598" s="4">
        <v>10</v>
      </c>
      <c r="CR1598" s="4">
        <v>2485</v>
      </c>
      <c r="DK1598" s="50">
        <v>3300</v>
      </c>
      <c r="DL1598" s="50">
        <v>160</v>
      </c>
      <c r="DM1598" s="4">
        <v>225</v>
      </c>
      <c r="DN1598" s="4">
        <v>3380</v>
      </c>
      <c r="DO1598" s="4">
        <v>500</v>
      </c>
      <c r="DP1598" s="4">
        <v>1070</v>
      </c>
      <c r="DS1598" s="4" t="s">
        <v>12498</v>
      </c>
      <c r="DU1598" s="4" t="s">
        <v>33990</v>
      </c>
      <c r="DV1598" s="4" t="s">
        <v>33991</v>
      </c>
      <c r="DW1598" s="4" t="s">
        <v>33992</v>
      </c>
    </row>
    <row r="1599" spans="1:127">
      <c r="A1599" s="60">
        <v>2903417</v>
      </c>
      <c r="B1599" s="4" t="s">
        <v>7910</v>
      </c>
      <c r="D1599" s="4" t="s">
        <v>7682</v>
      </c>
      <c r="E1599" s="4" t="s">
        <v>7803</v>
      </c>
      <c r="F1599" s="4" t="s">
        <v>7800</v>
      </c>
      <c r="G1599" s="4" t="s">
        <v>12746</v>
      </c>
      <c r="H1599" s="4" t="s">
        <v>17023</v>
      </c>
      <c r="I1599" s="4" t="s">
        <v>7801</v>
      </c>
      <c r="J1599" s="4" t="s">
        <v>7801</v>
      </c>
      <c r="L1599" s="4" t="s">
        <v>7802</v>
      </c>
      <c r="N1599" s="4" t="s">
        <v>12144</v>
      </c>
      <c r="O1599" s="4"/>
      <c r="P1599" s="4" t="s">
        <v>12746</v>
      </c>
      <c r="V1599" s="3" t="s">
        <v>12746</v>
      </c>
      <c r="X1599" s="3" t="s">
        <v>11911</v>
      </c>
      <c r="Y1599" s="3" t="s">
        <v>12062</v>
      </c>
      <c r="Z1599" s="3">
        <v>226</v>
      </c>
      <c r="AA1599" s="3">
        <v>9</v>
      </c>
      <c r="AB1599" s="3">
        <v>50</v>
      </c>
      <c r="AC1599" s="3">
        <v>1</v>
      </c>
      <c r="AD1599" s="3">
        <v>50</v>
      </c>
      <c r="AE1599" s="5">
        <v>5.5</v>
      </c>
      <c r="AF1599" s="3">
        <v>2</v>
      </c>
      <c r="AL1599" s="4">
        <f t="shared" si="146"/>
        <v>0</v>
      </c>
      <c r="AM1599" s="4">
        <f t="shared" ref="AM1599:AM1662" si="149">SUM(AI1599,AK1599)</f>
        <v>0</v>
      </c>
      <c r="AN1599" s="4">
        <v>2</v>
      </c>
      <c r="AO1599" s="3">
        <v>3</v>
      </c>
      <c r="AP1599" s="3">
        <v>3</v>
      </c>
      <c r="AQ1599" s="3">
        <v>4</v>
      </c>
      <c r="AR1599" s="3">
        <v>6</v>
      </c>
      <c r="AS1599" s="3">
        <v>5</v>
      </c>
      <c r="AT1599" s="3">
        <v>5</v>
      </c>
      <c r="AU1599" s="3">
        <v>4</v>
      </c>
      <c r="AV1599" s="3">
        <v>5</v>
      </c>
      <c r="AW1599" s="3">
        <v>2</v>
      </c>
      <c r="AX1599" s="3">
        <v>3</v>
      </c>
      <c r="AY1599" s="3">
        <v>2</v>
      </c>
      <c r="AZ1599" s="3">
        <v>2</v>
      </c>
      <c r="BA1599" s="4">
        <f t="shared" si="145"/>
        <v>44</v>
      </c>
      <c r="BB1599" s="3"/>
      <c r="BC1599" s="3"/>
      <c r="BD1599" s="4">
        <v>2095</v>
      </c>
      <c r="BE1599" s="63">
        <f t="shared" si="143"/>
        <v>2095</v>
      </c>
      <c r="BF1599" s="4" t="s">
        <v>11693</v>
      </c>
      <c r="BG1599" s="4">
        <v>2050</v>
      </c>
      <c r="BH1599" s="4">
        <v>25</v>
      </c>
      <c r="BI1599" s="50">
        <v>139</v>
      </c>
      <c r="BJ1599" s="3">
        <f t="shared" si="148"/>
        <v>2214</v>
      </c>
      <c r="BK1599" s="4">
        <v>564</v>
      </c>
      <c r="BL1599" s="4">
        <v>3940</v>
      </c>
      <c r="BM1599" s="3" t="s">
        <v>13435</v>
      </c>
      <c r="BN1599" s="4">
        <v>15</v>
      </c>
      <c r="BO1599" s="4">
        <v>502</v>
      </c>
      <c r="BP1599" s="4" t="s">
        <v>13626</v>
      </c>
      <c r="BQ1599" s="4">
        <v>1</v>
      </c>
      <c r="BR1599" s="4">
        <v>57</v>
      </c>
      <c r="BS1599" s="4" t="s">
        <v>13226</v>
      </c>
      <c r="BT1599" s="4">
        <v>2</v>
      </c>
      <c r="BU1599" s="4">
        <v>52</v>
      </c>
      <c r="BV1599" s="4" t="s">
        <v>7925</v>
      </c>
      <c r="BW1599" s="4">
        <v>13</v>
      </c>
      <c r="BX1599" s="4">
        <v>540</v>
      </c>
      <c r="BY1599" s="4" t="s">
        <v>14894</v>
      </c>
      <c r="BZ1599" s="3" t="s">
        <v>12144</v>
      </c>
      <c r="CB1599" s="99">
        <v>5122</v>
      </c>
      <c r="CL1599" s="4">
        <v>4</v>
      </c>
      <c r="CM1599" s="4">
        <v>20</v>
      </c>
      <c r="CR1599" s="4">
        <v>2908</v>
      </c>
      <c r="CS1599" s="4">
        <v>3</v>
      </c>
      <c r="CT1599" s="4">
        <v>25</v>
      </c>
      <c r="CU1599" s="4" t="s">
        <v>11986</v>
      </c>
      <c r="CV1599" s="4" t="s">
        <v>12328</v>
      </c>
      <c r="DK1599" s="50">
        <v>667</v>
      </c>
      <c r="DL1599" s="50">
        <v>139</v>
      </c>
      <c r="DM1599" s="4">
        <v>185</v>
      </c>
      <c r="DN1599" s="4">
        <v>1859</v>
      </c>
      <c r="DO1599" s="4">
        <v>500</v>
      </c>
      <c r="DP1599" s="4">
        <v>853</v>
      </c>
      <c r="DQ1599" s="4">
        <v>600</v>
      </c>
      <c r="DR1599" s="4">
        <v>1385</v>
      </c>
      <c r="DS1599" s="4" t="s">
        <v>12498</v>
      </c>
      <c r="DU1599" s="4"/>
      <c r="DV1599" s="4"/>
      <c r="DW1599" s="4"/>
    </row>
    <row r="1600" spans="1:127">
      <c r="A1600" s="60">
        <v>2903418</v>
      </c>
      <c r="B1600" s="4" t="s">
        <v>8156</v>
      </c>
      <c r="D1600" s="4" t="s">
        <v>8271</v>
      </c>
      <c r="H1600" s="4" t="s">
        <v>17023</v>
      </c>
      <c r="I1600" s="4" t="s">
        <v>8272</v>
      </c>
      <c r="J1600" s="4" t="s">
        <v>8272</v>
      </c>
      <c r="L1600" s="4" t="s">
        <v>8273</v>
      </c>
      <c r="N1600" s="4" t="s">
        <v>12144</v>
      </c>
      <c r="O1600" s="4"/>
      <c r="P1600" s="4" t="s">
        <v>12746</v>
      </c>
      <c r="V1600" s="3" t="s">
        <v>12746</v>
      </c>
      <c r="X1600" s="3" t="s">
        <v>13591</v>
      </c>
      <c r="Y1600" s="3" t="s">
        <v>13231</v>
      </c>
      <c r="Z1600" s="3">
        <v>307</v>
      </c>
      <c r="AA1600" s="3">
        <v>9</v>
      </c>
      <c r="AB1600" s="3">
        <v>54</v>
      </c>
      <c r="AC1600" s="3">
        <v>1</v>
      </c>
      <c r="AD1600" s="3">
        <v>54</v>
      </c>
      <c r="AK1600" s="3">
        <v>1</v>
      </c>
      <c r="AL1600" s="4">
        <f t="shared" si="146"/>
        <v>0</v>
      </c>
      <c r="AM1600" s="4">
        <f t="shared" si="149"/>
        <v>1</v>
      </c>
      <c r="AN1600" s="4">
        <v>9</v>
      </c>
      <c r="AO1600" s="3">
        <v>7</v>
      </c>
      <c r="AP1600" s="3">
        <v>7</v>
      </c>
      <c r="AQ1600" s="3">
        <v>7</v>
      </c>
      <c r="AR1600" s="3">
        <v>7</v>
      </c>
      <c r="AS1600" s="3">
        <v>7</v>
      </c>
      <c r="AT1600" s="3">
        <v>7</v>
      </c>
      <c r="AU1600" s="3">
        <v>7</v>
      </c>
      <c r="AV1600" s="3">
        <v>7</v>
      </c>
      <c r="AW1600" s="3">
        <v>7</v>
      </c>
      <c r="AX1600" s="3">
        <v>7</v>
      </c>
      <c r="AY1600" s="3">
        <v>7</v>
      </c>
      <c r="AZ1600" s="3">
        <v>7</v>
      </c>
      <c r="BA1600" s="4">
        <f t="shared" si="145"/>
        <v>84</v>
      </c>
      <c r="BB1600" s="3"/>
      <c r="BC1600" s="3">
        <v>2000</v>
      </c>
      <c r="BD1600" s="4">
        <v>12211</v>
      </c>
      <c r="BE1600" s="63">
        <f t="shared" si="143"/>
        <v>14211</v>
      </c>
      <c r="BG1600" s="4">
        <v>7551</v>
      </c>
      <c r="BH1600" s="4">
        <v>105</v>
      </c>
      <c r="BI1600" s="50">
        <v>739</v>
      </c>
      <c r="BJ1600" s="3">
        <f t="shared" si="148"/>
        <v>8395</v>
      </c>
      <c r="BK1600" s="4">
        <v>5362</v>
      </c>
      <c r="BL1600" s="4">
        <v>37531</v>
      </c>
      <c r="BM1600" s="3" t="s">
        <v>13435</v>
      </c>
      <c r="BO1600" s="4"/>
      <c r="BP1600" s="4"/>
      <c r="BR1600" s="4"/>
      <c r="BS1600" s="4"/>
      <c r="CB1600" s="16"/>
      <c r="CL1600" s="4">
        <v>2</v>
      </c>
      <c r="CM1600" s="4">
        <v>50</v>
      </c>
      <c r="CR1600" s="4">
        <v>29136</v>
      </c>
      <c r="CS1600" s="4">
        <v>21</v>
      </c>
      <c r="CT1600" s="4">
        <v>105</v>
      </c>
      <c r="CU1600" s="4" t="s">
        <v>11986</v>
      </c>
      <c r="CV1600" s="4" t="s">
        <v>12328</v>
      </c>
      <c r="DK1600" s="50">
        <v>12300</v>
      </c>
      <c r="DL1600" s="50">
        <v>739</v>
      </c>
      <c r="DM1600" s="4">
        <v>587</v>
      </c>
      <c r="DN1600" s="4">
        <v>5874</v>
      </c>
      <c r="DO1600" s="4">
        <v>337</v>
      </c>
      <c r="DP1600" s="4">
        <v>337</v>
      </c>
      <c r="DS1600" s="4" t="s">
        <v>12498</v>
      </c>
      <c r="DU1600" s="4" t="s">
        <v>33993</v>
      </c>
      <c r="DV1600" s="4"/>
      <c r="DW1600" s="4"/>
    </row>
    <row r="1601" spans="1:127">
      <c r="A1601" s="60">
        <v>2903419</v>
      </c>
      <c r="B1601" s="4" t="s">
        <v>8274</v>
      </c>
      <c r="D1601" s="4" t="s">
        <v>8052</v>
      </c>
      <c r="F1601" s="4" t="s">
        <v>8052</v>
      </c>
      <c r="G1601" s="4" t="s">
        <v>12144</v>
      </c>
      <c r="H1601" s="4" t="s">
        <v>17023</v>
      </c>
      <c r="I1601" s="4" t="s">
        <v>7701</v>
      </c>
      <c r="J1601" s="4" t="s">
        <v>7701</v>
      </c>
      <c r="L1601" s="4" t="s">
        <v>8273</v>
      </c>
      <c r="N1601" s="4" t="s">
        <v>12144</v>
      </c>
      <c r="O1601" s="4"/>
      <c r="P1601" s="4" t="s">
        <v>12746</v>
      </c>
      <c r="S1601" s="3" t="s">
        <v>13510</v>
      </c>
      <c r="U1601" s="4" t="s">
        <v>8654</v>
      </c>
      <c r="V1601" s="3" t="s">
        <v>12746</v>
      </c>
      <c r="X1601" s="3" t="s">
        <v>11911</v>
      </c>
      <c r="Y1601" s="3" t="s">
        <v>12983</v>
      </c>
      <c r="Z1601" s="3">
        <v>305</v>
      </c>
      <c r="AA1601" s="3">
        <v>8</v>
      </c>
      <c r="AB1601" s="5">
        <v>46</v>
      </c>
      <c r="AC1601" s="3">
        <v>1</v>
      </c>
      <c r="AD1601" s="5">
        <v>46.5</v>
      </c>
      <c r="AE1601" s="5">
        <v>5.5</v>
      </c>
      <c r="AJ1601" s="3">
        <v>2</v>
      </c>
      <c r="AL1601" s="4">
        <f t="shared" si="146"/>
        <v>2</v>
      </c>
      <c r="AM1601" s="4">
        <f t="shared" si="149"/>
        <v>0</v>
      </c>
      <c r="AN1601" s="4">
        <v>5</v>
      </c>
      <c r="AO1601" s="3">
        <v>5</v>
      </c>
      <c r="AP1601" s="3">
        <v>5</v>
      </c>
      <c r="AQ1601" s="3">
        <v>5</v>
      </c>
      <c r="AR1601" s="3">
        <v>5</v>
      </c>
      <c r="AS1601" s="3">
        <v>5</v>
      </c>
      <c r="AT1601" s="3">
        <v>5</v>
      </c>
      <c r="AU1601" s="3">
        <v>5</v>
      </c>
      <c r="AV1601" s="3">
        <v>5</v>
      </c>
      <c r="AW1601" s="3">
        <v>4</v>
      </c>
      <c r="AX1601" s="3">
        <v>4</v>
      </c>
      <c r="AY1601" s="3">
        <v>5</v>
      </c>
      <c r="AZ1601" s="3">
        <v>5</v>
      </c>
      <c r="BA1601" s="4">
        <f t="shared" si="145"/>
        <v>58</v>
      </c>
      <c r="BB1601" s="3"/>
      <c r="BC1601" s="3">
        <v>4417</v>
      </c>
      <c r="BD1601" s="4">
        <v>5305</v>
      </c>
      <c r="BE1601" s="63">
        <f t="shared" si="143"/>
        <v>9722</v>
      </c>
      <c r="BG1601" s="4">
        <v>9897</v>
      </c>
      <c r="BI1601" s="50">
        <v>569</v>
      </c>
      <c r="BJ1601" s="3">
        <f t="shared" si="148"/>
        <v>10466</v>
      </c>
      <c r="BK1601" s="4">
        <v>788</v>
      </c>
      <c r="BL1601" s="4">
        <v>37843</v>
      </c>
      <c r="BM1601" s="3" t="s">
        <v>12374</v>
      </c>
      <c r="BO1601" s="4"/>
      <c r="BP1601" s="4"/>
      <c r="BR1601" s="4"/>
      <c r="BS1601" s="4"/>
      <c r="CB1601" s="16"/>
      <c r="CL1601" s="4">
        <v>2</v>
      </c>
      <c r="CM1601" s="4">
        <v>4</v>
      </c>
      <c r="CR1601" s="4">
        <v>27377</v>
      </c>
      <c r="DK1601" s="50">
        <v>9460</v>
      </c>
      <c r="DL1601" s="50">
        <v>569</v>
      </c>
      <c r="DM1601" s="4">
        <v>177</v>
      </c>
      <c r="DN1601" s="4">
        <v>2076</v>
      </c>
      <c r="DO1601" s="4">
        <v>235</v>
      </c>
      <c r="DP1601" s="4">
        <v>447</v>
      </c>
      <c r="DS1601" s="4" t="s">
        <v>12498</v>
      </c>
      <c r="DU1601" s="4" t="s">
        <v>34071</v>
      </c>
      <c r="DV1601" s="4"/>
      <c r="DW1601" s="4" t="s">
        <v>34072</v>
      </c>
    </row>
    <row r="1602" spans="1:127">
      <c r="A1602" s="60">
        <v>2903420</v>
      </c>
      <c r="B1602" s="4" t="s">
        <v>7589</v>
      </c>
      <c r="D1602" s="4" t="s">
        <v>8409</v>
      </c>
      <c r="E1602" s="4" t="s">
        <v>7942</v>
      </c>
      <c r="F1602" s="4" t="s">
        <v>7704</v>
      </c>
      <c r="G1602" s="4" t="s">
        <v>12746</v>
      </c>
      <c r="H1602" s="4" t="s">
        <v>17023</v>
      </c>
      <c r="I1602" s="4" t="s">
        <v>7705</v>
      </c>
      <c r="J1602" s="4" t="s">
        <v>7705</v>
      </c>
      <c r="L1602" s="4" t="s">
        <v>8273</v>
      </c>
      <c r="N1602" s="4" t="s">
        <v>12746</v>
      </c>
      <c r="O1602" s="4" t="s">
        <v>34073</v>
      </c>
      <c r="P1602" s="4" t="s">
        <v>12746</v>
      </c>
      <c r="V1602" s="3" t="s">
        <v>12746</v>
      </c>
      <c r="X1602" s="3" t="s">
        <v>11911</v>
      </c>
      <c r="Y1602" s="3" t="s">
        <v>12062</v>
      </c>
      <c r="Z1602" s="3">
        <v>306</v>
      </c>
      <c r="AA1602" s="3">
        <v>9</v>
      </c>
      <c r="AB1602" s="3">
        <v>50</v>
      </c>
      <c r="AC1602" s="3">
        <v>1</v>
      </c>
      <c r="AD1602" s="3">
        <v>50</v>
      </c>
      <c r="AE1602" s="5">
        <v>5.5</v>
      </c>
      <c r="AF1602" s="3">
        <v>1</v>
      </c>
      <c r="AJ1602" s="3">
        <v>1</v>
      </c>
      <c r="AL1602" s="4">
        <f t="shared" si="146"/>
        <v>1</v>
      </c>
      <c r="AM1602" s="4">
        <f t="shared" si="149"/>
        <v>0</v>
      </c>
      <c r="AN1602" s="4">
        <v>4</v>
      </c>
      <c r="AO1602" s="3">
        <v>4</v>
      </c>
      <c r="AP1602" s="3">
        <v>4</v>
      </c>
      <c r="AQ1602" s="3">
        <v>4</v>
      </c>
      <c r="AR1602" s="3">
        <v>4</v>
      </c>
      <c r="AS1602" s="3">
        <v>4</v>
      </c>
      <c r="AT1602" s="3">
        <v>4</v>
      </c>
      <c r="AU1602" s="3">
        <v>4</v>
      </c>
      <c r="AV1602" s="3">
        <v>4</v>
      </c>
      <c r="AW1602" s="3">
        <v>4</v>
      </c>
      <c r="AX1602" s="3">
        <v>4</v>
      </c>
      <c r="AY1602" s="3">
        <v>4</v>
      </c>
      <c r="AZ1602" s="3">
        <v>4</v>
      </c>
      <c r="BA1602" s="4">
        <f t="shared" si="145"/>
        <v>48</v>
      </c>
      <c r="BB1602" s="3"/>
      <c r="BC1602" s="3">
        <v>2600</v>
      </c>
      <c r="BD1602" s="4">
        <v>6303</v>
      </c>
      <c r="BE1602" s="63">
        <f t="shared" si="143"/>
        <v>8903</v>
      </c>
      <c r="BG1602" s="4">
        <v>6722</v>
      </c>
      <c r="BI1602" s="50">
        <v>278</v>
      </c>
      <c r="BJ1602" s="3">
        <f t="shared" si="148"/>
        <v>7000</v>
      </c>
      <c r="BK1602" s="4">
        <v>2742</v>
      </c>
      <c r="BL1602" s="4">
        <v>21913</v>
      </c>
      <c r="BM1602" s="3" t="s">
        <v>13435</v>
      </c>
      <c r="BO1602" s="4"/>
      <c r="BP1602" s="4"/>
      <c r="BR1602" s="4"/>
      <c r="BS1602" s="4"/>
      <c r="CB1602" s="16"/>
      <c r="CL1602" s="4">
        <v>3</v>
      </c>
      <c r="CM1602" s="4">
        <v>16</v>
      </c>
      <c r="CR1602" s="4">
        <v>14913</v>
      </c>
      <c r="DK1602" s="50">
        <v>4545</v>
      </c>
      <c r="DL1602" s="50">
        <v>278</v>
      </c>
      <c r="DM1602" s="4">
        <v>490</v>
      </c>
      <c r="DN1602" s="4">
        <v>4935</v>
      </c>
      <c r="DO1602" s="4">
        <v>50</v>
      </c>
      <c r="DP1602" s="4">
        <v>112</v>
      </c>
      <c r="DS1602" s="4" t="s">
        <v>12498</v>
      </c>
      <c r="DU1602" s="4"/>
      <c r="DV1602" s="4"/>
      <c r="DW1602" s="4"/>
    </row>
    <row r="1603" spans="1:127">
      <c r="A1603" s="60">
        <v>2903421</v>
      </c>
      <c r="B1603" s="4" t="s">
        <v>7945</v>
      </c>
      <c r="D1603" s="4" t="s">
        <v>7830</v>
      </c>
      <c r="E1603" s="4" t="s">
        <v>8532</v>
      </c>
      <c r="F1603" s="4" t="s">
        <v>7950</v>
      </c>
      <c r="G1603" s="4" t="s">
        <v>12144</v>
      </c>
      <c r="H1603" s="4" t="s">
        <v>17023</v>
      </c>
      <c r="I1603" s="4" t="s">
        <v>8404</v>
      </c>
      <c r="J1603" s="4" t="s">
        <v>8404</v>
      </c>
      <c r="L1603" s="4" t="s">
        <v>8273</v>
      </c>
      <c r="N1603" s="4" t="s">
        <v>12144</v>
      </c>
      <c r="O1603" s="4"/>
      <c r="P1603" s="4" t="s">
        <v>12746</v>
      </c>
      <c r="Q1603" s="4" t="s">
        <v>13510</v>
      </c>
      <c r="S1603" s="3" t="s">
        <v>13510</v>
      </c>
      <c r="U1603" s="4" t="s">
        <v>8652</v>
      </c>
      <c r="V1603" s="3" t="s">
        <v>12746</v>
      </c>
      <c r="X1603" s="3" t="s">
        <v>11911</v>
      </c>
      <c r="Y1603" s="3" t="s">
        <v>12062</v>
      </c>
      <c r="Z1603" s="3">
        <v>293</v>
      </c>
      <c r="AA1603" s="3">
        <v>9</v>
      </c>
      <c r="AB1603" s="3">
        <v>54</v>
      </c>
      <c r="AC1603" s="3">
        <v>1</v>
      </c>
      <c r="AD1603" s="3">
        <v>54</v>
      </c>
      <c r="AE1603" s="5">
        <v>6</v>
      </c>
      <c r="AH1603" s="3">
        <v>1</v>
      </c>
      <c r="AJ1603" s="3">
        <v>1</v>
      </c>
      <c r="AL1603" s="4">
        <f t="shared" si="146"/>
        <v>2</v>
      </c>
      <c r="AM1603" s="4">
        <f t="shared" si="149"/>
        <v>0</v>
      </c>
      <c r="AN1603" s="4">
        <v>13</v>
      </c>
      <c r="AO1603" s="3">
        <v>12</v>
      </c>
      <c r="AP1603" s="3">
        <v>14</v>
      </c>
      <c r="AQ1603" s="3">
        <v>14</v>
      </c>
      <c r="AR1603" s="3">
        <v>16</v>
      </c>
      <c r="AS1603" s="3">
        <v>18</v>
      </c>
      <c r="AT1603" s="3">
        <v>15</v>
      </c>
      <c r="AU1603" s="3">
        <v>18</v>
      </c>
      <c r="AV1603" s="3">
        <v>14</v>
      </c>
      <c r="AW1603" s="3">
        <v>13</v>
      </c>
      <c r="AX1603" s="3">
        <v>16</v>
      </c>
      <c r="AY1603" s="3">
        <v>17</v>
      </c>
      <c r="AZ1603" s="3">
        <v>13</v>
      </c>
      <c r="BA1603" s="4">
        <f t="shared" si="145"/>
        <v>180</v>
      </c>
      <c r="BB1603" s="3">
        <v>2700</v>
      </c>
      <c r="BC1603" s="3">
        <v>2765</v>
      </c>
      <c r="BD1603" s="4">
        <v>16429</v>
      </c>
      <c r="BE1603" s="63">
        <f t="shared" si="143"/>
        <v>21894</v>
      </c>
      <c r="BF1603" s="4" t="s">
        <v>12060</v>
      </c>
      <c r="BG1603" s="4">
        <v>51959</v>
      </c>
      <c r="BH1603" s="4">
        <v>3270</v>
      </c>
      <c r="BI1603" s="50">
        <v>779</v>
      </c>
      <c r="BJ1603" s="3">
        <f t="shared" si="148"/>
        <v>56008</v>
      </c>
      <c r="BK1603" s="4">
        <v>23740</v>
      </c>
      <c r="BL1603" s="4">
        <v>94957</v>
      </c>
      <c r="BM1603" s="3" t="s">
        <v>13435</v>
      </c>
      <c r="BO1603" s="4"/>
      <c r="BP1603" s="4"/>
      <c r="BR1603" s="4"/>
      <c r="BS1603" s="4"/>
      <c r="CB1603" s="16"/>
      <c r="CL1603" s="4">
        <v>3</v>
      </c>
      <c r="CM1603" s="4">
        <v>8</v>
      </c>
      <c r="CR1603" s="4">
        <v>38949</v>
      </c>
      <c r="CS1603" s="4">
        <v>1090</v>
      </c>
      <c r="CT1603" s="4">
        <v>3270</v>
      </c>
      <c r="CU1603" s="4" t="s">
        <v>11986</v>
      </c>
      <c r="CV1603" s="4" t="s">
        <v>14119</v>
      </c>
      <c r="DK1603" s="50">
        <v>11128</v>
      </c>
      <c r="DL1603" s="50">
        <v>779</v>
      </c>
      <c r="DM1603" s="4">
        <v>3368</v>
      </c>
      <c r="DN1603" s="4">
        <v>31175</v>
      </c>
      <c r="DO1603" s="4">
        <v>10378</v>
      </c>
      <c r="DP1603" s="4">
        <v>20756</v>
      </c>
      <c r="DS1603" s="4" t="s">
        <v>12498</v>
      </c>
      <c r="DU1603" s="4" t="s">
        <v>34074</v>
      </c>
      <c r="DV1603" s="4"/>
      <c r="DW1603" s="4"/>
    </row>
    <row r="1604" spans="1:127">
      <c r="A1604" s="60">
        <v>2903422</v>
      </c>
      <c r="B1604" s="4" t="s">
        <v>8535</v>
      </c>
      <c r="D1604" s="4" t="s">
        <v>8414</v>
      </c>
      <c r="E1604" s="4" t="s">
        <v>7824</v>
      </c>
      <c r="F1604" s="4" t="s">
        <v>8416</v>
      </c>
      <c r="G1604" s="4" t="s">
        <v>12144</v>
      </c>
      <c r="H1604" s="4" t="s">
        <v>17023</v>
      </c>
      <c r="I1604" s="4" t="s">
        <v>8417</v>
      </c>
      <c r="J1604" s="4" t="s">
        <v>8417</v>
      </c>
      <c r="L1604" s="4" t="s">
        <v>8273</v>
      </c>
      <c r="M1604" s="4" t="s">
        <v>7824</v>
      </c>
      <c r="N1604" s="4" t="s">
        <v>12746</v>
      </c>
      <c r="O1604" s="4" t="s">
        <v>5411</v>
      </c>
      <c r="P1604" s="4" t="s">
        <v>12746</v>
      </c>
      <c r="V1604" s="3" t="s">
        <v>12746</v>
      </c>
      <c r="X1604" s="3" t="s">
        <v>11911</v>
      </c>
      <c r="Y1604" s="3" t="s">
        <v>12074</v>
      </c>
      <c r="Z1604" s="3">
        <v>304</v>
      </c>
      <c r="AA1604" s="3">
        <v>8</v>
      </c>
      <c r="AB1604" s="3">
        <v>48</v>
      </c>
      <c r="AC1604" s="3">
        <v>1</v>
      </c>
      <c r="AD1604" s="3">
        <v>48</v>
      </c>
      <c r="AE1604" s="5">
        <v>6</v>
      </c>
      <c r="AH1604" s="3">
        <v>2</v>
      </c>
      <c r="AJ1604" s="3">
        <v>2</v>
      </c>
      <c r="AL1604" s="4">
        <f t="shared" si="146"/>
        <v>4</v>
      </c>
      <c r="AM1604" s="4">
        <f t="shared" si="149"/>
        <v>0</v>
      </c>
      <c r="AN1604" s="4">
        <v>6</v>
      </c>
      <c r="AO1604" s="3">
        <v>6</v>
      </c>
      <c r="AP1604" s="3">
        <v>6</v>
      </c>
      <c r="AQ1604" s="3">
        <v>6</v>
      </c>
      <c r="AR1604" s="3">
        <v>6</v>
      </c>
      <c r="AS1604" s="3">
        <v>6</v>
      </c>
      <c r="AT1604" s="3">
        <v>6</v>
      </c>
      <c r="AU1604" s="3">
        <v>6</v>
      </c>
      <c r="AV1604" s="3">
        <v>6</v>
      </c>
      <c r="AW1604" s="3">
        <v>6</v>
      </c>
      <c r="AX1604" s="3">
        <v>6</v>
      </c>
      <c r="AY1604" s="3">
        <v>6</v>
      </c>
      <c r="AZ1604" s="3">
        <v>6</v>
      </c>
      <c r="BA1604" s="4">
        <f t="shared" si="145"/>
        <v>72</v>
      </c>
      <c r="BB1604" s="3">
        <v>4003</v>
      </c>
      <c r="BC1604" s="3">
        <v>5160</v>
      </c>
      <c r="BD1604" s="4">
        <v>7432</v>
      </c>
      <c r="BE1604" s="63">
        <f t="shared" si="143"/>
        <v>16595</v>
      </c>
      <c r="BF1604" s="4" t="s">
        <v>11693</v>
      </c>
      <c r="BG1604" s="4">
        <v>16331</v>
      </c>
      <c r="BH1604" s="4">
        <v>196</v>
      </c>
      <c r="BI1604" s="50">
        <v>602</v>
      </c>
      <c r="BJ1604" s="3">
        <f t="shared" si="148"/>
        <v>17129</v>
      </c>
      <c r="BK1604" s="4">
        <v>6012</v>
      </c>
      <c r="BL1604" s="4">
        <v>44559</v>
      </c>
      <c r="BM1604" s="3" t="s">
        <v>13435</v>
      </c>
      <c r="BO1604" s="4"/>
      <c r="BP1604" s="4"/>
      <c r="BR1604" s="4"/>
      <c r="BS1604" s="4"/>
      <c r="CB1604" s="16"/>
      <c r="CC1604" s="59">
        <v>44559</v>
      </c>
      <c r="CL1604" s="4">
        <v>6</v>
      </c>
      <c r="CM1604" s="4">
        <v>38</v>
      </c>
      <c r="CR1604" s="4">
        <v>27430</v>
      </c>
      <c r="CT1604" s="4">
        <v>196</v>
      </c>
      <c r="CU1604" s="4" t="s">
        <v>11986</v>
      </c>
      <c r="CV1604" s="4" t="s">
        <v>12328</v>
      </c>
      <c r="DK1604" s="50">
        <v>10030</v>
      </c>
      <c r="DL1604" s="50">
        <v>602</v>
      </c>
      <c r="DM1604" s="4">
        <v>558</v>
      </c>
      <c r="DN1604" s="4">
        <v>6182</v>
      </c>
      <c r="DO1604" s="4">
        <v>126</v>
      </c>
      <c r="DP1604" s="4">
        <v>422</v>
      </c>
      <c r="DQ1604" s="4">
        <v>6080</v>
      </c>
      <c r="DR1604" s="4">
        <v>9726</v>
      </c>
      <c r="DS1604" s="4" t="s">
        <v>12498</v>
      </c>
      <c r="DU1604" s="4" t="s">
        <v>34075</v>
      </c>
      <c r="DV1604" s="4"/>
      <c r="DW1604" s="4"/>
    </row>
    <row r="1605" spans="1:127">
      <c r="A1605" s="60">
        <v>2903423</v>
      </c>
      <c r="B1605" s="4" t="s">
        <v>7826</v>
      </c>
      <c r="D1605" s="4" t="s">
        <v>7827</v>
      </c>
      <c r="F1605" s="4" t="s">
        <v>8058</v>
      </c>
      <c r="G1605" s="4" t="s">
        <v>12144</v>
      </c>
      <c r="H1605" s="4" t="s">
        <v>17023</v>
      </c>
      <c r="I1605" s="4" t="s">
        <v>7827</v>
      </c>
      <c r="J1605" s="4" t="s">
        <v>7827</v>
      </c>
      <c r="L1605" s="4" t="s">
        <v>8273</v>
      </c>
      <c r="N1605" s="4" t="s">
        <v>12144</v>
      </c>
      <c r="O1605" s="4"/>
      <c r="P1605" s="4" t="s">
        <v>12746</v>
      </c>
      <c r="V1605" s="3" t="s">
        <v>12746</v>
      </c>
      <c r="X1605" s="3" t="s">
        <v>11911</v>
      </c>
      <c r="Y1605" s="3" t="s">
        <v>12062</v>
      </c>
      <c r="Z1605" s="3">
        <v>300</v>
      </c>
      <c r="AA1605" s="3">
        <v>8</v>
      </c>
      <c r="AB1605" s="3">
        <v>48</v>
      </c>
      <c r="AC1605" s="3">
        <v>1</v>
      </c>
      <c r="AD1605" s="3">
        <v>48</v>
      </c>
      <c r="AE1605" s="5">
        <v>6</v>
      </c>
      <c r="AJ1605" s="3">
        <v>1</v>
      </c>
      <c r="AL1605" s="4">
        <f t="shared" si="146"/>
        <v>1</v>
      </c>
      <c r="AM1605" s="4">
        <f t="shared" si="149"/>
        <v>0</v>
      </c>
      <c r="AN1605" s="4">
        <v>2</v>
      </c>
      <c r="AO1605" s="3">
        <v>3</v>
      </c>
      <c r="AP1605" s="3">
        <v>3</v>
      </c>
      <c r="AQ1605" s="3">
        <v>3</v>
      </c>
      <c r="AR1605" s="3">
        <v>3</v>
      </c>
      <c r="AS1605" s="3">
        <v>3</v>
      </c>
      <c r="AT1605" s="3">
        <v>3</v>
      </c>
      <c r="AU1605" s="3">
        <v>3</v>
      </c>
      <c r="AV1605" s="3">
        <v>3</v>
      </c>
      <c r="AW1605" s="3">
        <v>2</v>
      </c>
      <c r="AX1605" s="3">
        <v>2</v>
      </c>
      <c r="AY1605" s="3">
        <v>2</v>
      </c>
      <c r="AZ1605" s="3">
        <v>2</v>
      </c>
      <c r="BA1605" s="4">
        <f t="shared" si="145"/>
        <v>32</v>
      </c>
      <c r="BB1605" s="3"/>
      <c r="BC1605" s="3">
        <v>1200</v>
      </c>
      <c r="BD1605" s="4">
        <v>2700</v>
      </c>
      <c r="BE1605" s="63">
        <f t="shared" si="143"/>
        <v>3900</v>
      </c>
      <c r="BF1605" s="4" t="s">
        <v>11693</v>
      </c>
      <c r="BG1605" s="4">
        <v>5500</v>
      </c>
      <c r="BH1605" s="4">
        <v>300</v>
      </c>
      <c r="BI1605" s="50">
        <v>300</v>
      </c>
      <c r="BJ1605" s="3">
        <f t="shared" si="148"/>
        <v>6100</v>
      </c>
      <c r="BK1605" s="4">
        <v>480</v>
      </c>
      <c r="BL1605" s="4">
        <v>9999</v>
      </c>
      <c r="BM1605" s="3" t="s">
        <v>12824</v>
      </c>
      <c r="BO1605" s="4"/>
      <c r="BP1605" s="4"/>
      <c r="BR1605" s="4"/>
      <c r="BS1605" s="4"/>
      <c r="CB1605" s="16"/>
      <c r="CL1605" s="4">
        <v>5</v>
      </c>
      <c r="CM1605" s="4">
        <v>75</v>
      </c>
      <c r="CR1605" s="4">
        <v>3899</v>
      </c>
      <c r="CS1605" s="4">
        <v>200</v>
      </c>
      <c r="CT1605" s="4">
        <v>300</v>
      </c>
      <c r="CU1605" s="4" t="s">
        <v>11986</v>
      </c>
      <c r="CV1605" s="4" t="s">
        <v>12328</v>
      </c>
      <c r="DK1605" s="50">
        <v>5000</v>
      </c>
      <c r="DL1605" s="50">
        <v>300</v>
      </c>
      <c r="DM1605" s="4">
        <v>180</v>
      </c>
      <c r="DN1605" s="4">
        <v>2160</v>
      </c>
      <c r="DQ1605" s="4">
        <v>720</v>
      </c>
      <c r="DR1605" s="4">
        <v>720</v>
      </c>
      <c r="DS1605" s="4" t="s">
        <v>12498</v>
      </c>
      <c r="DU1605" s="4"/>
      <c r="DV1605" s="4"/>
      <c r="DW1605" s="4"/>
    </row>
    <row r="1606" spans="1:127">
      <c r="A1606" s="60">
        <v>2903424</v>
      </c>
      <c r="B1606" s="4" t="s">
        <v>7828</v>
      </c>
      <c r="D1606" s="4" t="s">
        <v>7954</v>
      </c>
      <c r="E1606" s="59" t="s">
        <v>29526</v>
      </c>
      <c r="F1606" s="4" t="s">
        <v>8289</v>
      </c>
      <c r="G1606" s="4" t="s">
        <v>12144</v>
      </c>
      <c r="H1606" s="4" t="s">
        <v>17023</v>
      </c>
      <c r="I1606" s="4" t="s">
        <v>8290</v>
      </c>
      <c r="J1606" s="59" t="s">
        <v>8124</v>
      </c>
      <c r="K1606" s="59"/>
      <c r="L1606" s="4" t="s">
        <v>8273</v>
      </c>
      <c r="N1606" s="4" t="s">
        <v>12144</v>
      </c>
      <c r="O1606" s="4"/>
      <c r="P1606" s="4" t="s">
        <v>12746</v>
      </c>
      <c r="V1606" s="3" t="s">
        <v>12746</v>
      </c>
      <c r="X1606" s="3" t="s">
        <v>11911</v>
      </c>
      <c r="Y1606" s="3" t="s">
        <v>12062</v>
      </c>
      <c r="Z1606" s="3">
        <v>313</v>
      </c>
      <c r="AA1606" s="3">
        <v>9</v>
      </c>
      <c r="AB1606" s="5">
        <v>49</v>
      </c>
      <c r="AC1606" s="3">
        <v>1</v>
      </c>
      <c r="AD1606" s="5">
        <v>49</v>
      </c>
      <c r="AE1606" s="5">
        <v>5.5</v>
      </c>
      <c r="AJ1606" s="3">
        <v>5</v>
      </c>
      <c r="AL1606" s="4">
        <f t="shared" si="146"/>
        <v>5</v>
      </c>
      <c r="AM1606" s="4">
        <f t="shared" si="149"/>
        <v>0</v>
      </c>
      <c r="AN1606" s="4">
        <v>35</v>
      </c>
      <c r="AO1606" s="3">
        <v>46</v>
      </c>
      <c r="AP1606" s="3">
        <v>50</v>
      </c>
      <c r="AQ1606" s="3">
        <v>57</v>
      </c>
      <c r="AR1606" s="3">
        <v>65</v>
      </c>
      <c r="AS1606" s="3">
        <v>53</v>
      </c>
      <c r="AT1606" s="3">
        <v>57</v>
      </c>
      <c r="AU1606" s="3">
        <v>59</v>
      </c>
      <c r="AV1606" s="3">
        <v>63</v>
      </c>
      <c r="AW1606" s="3">
        <v>35</v>
      </c>
      <c r="AX1606" s="3">
        <v>47</v>
      </c>
      <c r="AY1606" s="3">
        <v>40</v>
      </c>
      <c r="AZ1606" s="3">
        <v>35</v>
      </c>
      <c r="BA1606" s="4">
        <f t="shared" si="145"/>
        <v>607</v>
      </c>
      <c r="BB1606" s="3"/>
      <c r="BC1606" s="3">
        <v>5342</v>
      </c>
      <c r="BD1606" s="4">
        <v>54918</v>
      </c>
      <c r="BE1606" s="63">
        <f t="shared" si="143"/>
        <v>60260</v>
      </c>
      <c r="BG1606" s="4">
        <v>90122</v>
      </c>
      <c r="BH1606" s="4">
        <v>1982</v>
      </c>
      <c r="BI1606" s="50">
        <v>2472</v>
      </c>
      <c r="BJ1606" s="3">
        <f t="shared" si="148"/>
        <v>94576</v>
      </c>
      <c r="BK1606" s="4">
        <v>19754</v>
      </c>
      <c r="BL1606" s="4">
        <v>138038</v>
      </c>
      <c r="BM1606" s="3" t="s">
        <v>13435</v>
      </c>
      <c r="BN1606" s="4">
        <v>370</v>
      </c>
      <c r="BO1606" s="4">
        <v>11608</v>
      </c>
      <c r="BP1606" s="4" t="s">
        <v>13626</v>
      </c>
      <c r="BQ1606" s="4">
        <v>704</v>
      </c>
      <c r="BR1606" s="4">
        <v>21784</v>
      </c>
      <c r="BS1606" s="4" t="s">
        <v>353</v>
      </c>
      <c r="BT1606" s="4">
        <v>1522</v>
      </c>
      <c r="BU1606" s="4">
        <v>67903</v>
      </c>
      <c r="BV1606" s="4" t="s">
        <v>8179</v>
      </c>
      <c r="CB1606" s="16"/>
      <c r="CL1606" s="4">
        <v>13</v>
      </c>
      <c r="CM1606" s="4">
        <v>38</v>
      </c>
      <c r="CR1606" s="4">
        <v>144757</v>
      </c>
      <c r="CS1606" s="4">
        <v>780</v>
      </c>
      <c r="CT1606" s="4">
        <v>1982</v>
      </c>
      <c r="CU1606" s="4" t="s">
        <v>11986</v>
      </c>
      <c r="CV1606" s="4" t="s">
        <v>12328</v>
      </c>
      <c r="DK1606" s="50">
        <v>62340</v>
      </c>
      <c r="DL1606" s="50">
        <v>2472</v>
      </c>
      <c r="DM1606" s="4">
        <v>3414</v>
      </c>
      <c r="DN1606" s="4">
        <v>43002</v>
      </c>
      <c r="DO1606" s="4">
        <v>7718</v>
      </c>
      <c r="DP1606" s="4">
        <v>13506</v>
      </c>
      <c r="DQ1606" s="4">
        <v>5143</v>
      </c>
      <c r="DR1606" s="4">
        <v>9514</v>
      </c>
      <c r="DS1606" s="4" t="s">
        <v>12498</v>
      </c>
      <c r="DU1606" s="4" t="s">
        <v>34076</v>
      </c>
      <c r="DV1606" s="4"/>
      <c r="DW1606" s="4"/>
    </row>
    <row r="1607" spans="1:127">
      <c r="A1607" s="60">
        <v>2903425</v>
      </c>
      <c r="B1607" s="4" t="s">
        <v>7955</v>
      </c>
      <c r="D1607" s="4" t="s">
        <v>7956</v>
      </c>
      <c r="E1607" s="4" t="s">
        <v>8657</v>
      </c>
      <c r="F1607" s="4" t="s">
        <v>7957</v>
      </c>
      <c r="G1607" s="4" t="s">
        <v>12746</v>
      </c>
      <c r="H1607" s="4" t="s">
        <v>17023</v>
      </c>
      <c r="I1607" s="4" t="s">
        <v>8068</v>
      </c>
      <c r="J1607" s="4" t="s">
        <v>778</v>
      </c>
      <c r="L1607" s="4" t="s">
        <v>8273</v>
      </c>
      <c r="N1607" s="4" t="s">
        <v>12144</v>
      </c>
      <c r="O1607" s="4"/>
      <c r="P1607" s="4" t="s">
        <v>12746</v>
      </c>
      <c r="Q1607" s="4" t="s">
        <v>13510</v>
      </c>
      <c r="R1607" s="4" t="s">
        <v>13510</v>
      </c>
      <c r="S1607" s="4" t="s">
        <v>13510</v>
      </c>
      <c r="V1607" s="3" t="s">
        <v>12746</v>
      </c>
      <c r="X1607" s="10">
        <v>9252</v>
      </c>
      <c r="Y1607" s="10">
        <v>9405</v>
      </c>
      <c r="Z1607" s="3">
        <v>148</v>
      </c>
      <c r="AA1607" s="3">
        <v>8</v>
      </c>
      <c r="AB1607" s="3">
        <v>48</v>
      </c>
      <c r="AC1607" s="3">
        <v>1</v>
      </c>
      <c r="AD1607" s="3">
        <v>48</v>
      </c>
      <c r="AE1607" s="5">
        <v>6</v>
      </c>
      <c r="AF1607" s="3">
        <v>1</v>
      </c>
      <c r="AL1607" s="4">
        <f t="shared" si="146"/>
        <v>0</v>
      </c>
      <c r="AM1607" s="4">
        <f t="shared" si="149"/>
        <v>0</v>
      </c>
      <c r="AN1607" s="4">
        <v>1</v>
      </c>
      <c r="AS1607" s="3">
        <v>1</v>
      </c>
      <c r="AT1607" s="3">
        <v>1</v>
      </c>
      <c r="AV1607" s="3">
        <v>1</v>
      </c>
      <c r="BA1607" s="4">
        <f t="shared" si="145"/>
        <v>3</v>
      </c>
      <c r="BB1607" s="3"/>
      <c r="BC1607" s="3"/>
      <c r="BD1607" s="4">
        <v>740</v>
      </c>
      <c r="BE1607" s="63">
        <f t="shared" si="143"/>
        <v>740</v>
      </c>
      <c r="BF1607" s="4" t="s">
        <v>8537</v>
      </c>
      <c r="BG1607" s="4">
        <v>2500</v>
      </c>
      <c r="BH1607" s="4">
        <v>60</v>
      </c>
      <c r="BI1607" s="50">
        <v>108</v>
      </c>
      <c r="BJ1607" s="3">
        <f t="shared" si="148"/>
        <v>2668</v>
      </c>
      <c r="BK1607" s="4">
        <v>500</v>
      </c>
      <c r="BL1607" s="4">
        <v>4000</v>
      </c>
      <c r="BM1607" s="3" t="s">
        <v>13435</v>
      </c>
      <c r="BO1607" s="4">
        <v>20</v>
      </c>
      <c r="BP1607" s="4" t="s">
        <v>8176</v>
      </c>
      <c r="BR1607" s="4">
        <v>1000</v>
      </c>
      <c r="BS1607" s="4" t="s">
        <v>5039</v>
      </c>
      <c r="CB1607" s="16"/>
      <c r="CL1607" s="4">
        <v>1</v>
      </c>
      <c r="CM1607" s="4">
        <v>5</v>
      </c>
      <c r="CR1607" s="4">
        <v>2352</v>
      </c>
      <c r="CS1607" s="4">
        <v>100</v>
      </c>
      <c r="CT1607" s="4">
        <v>60</v>
      </c>
      <c r="CU1607" s="3" t="s">
        <v>12305</v>
      </c>
      <c r="CV1607" s="4" t="s">
        <v>11111</v>
      </c>
      <c r="DK1607" s="50">
        <v>1543</v>
      </c>
      <c r="DL1607" s="50">
        <v>108</v>
      </c>
      <c r="DM1607" s="4">
        <v>120</v>
      </c>
      <c r="DN1607" s="4">
        <v>1600</v>
      </c>
      <c r="DO1607" s="4">
        <v>450</v>
      </c>
      <c r="DP1607" s="4">
        <v>900</v>
      </c>
      <c r="DS1607" s="4" t="s">
        <v>12498</v>
      </c>
      <c r="DU1607" s="4"/>
      <c r="DV1607" s="4" t="s">
        <v>34077</v>
      </c>
      <c r="DW1607" s="84" t="s">
        <v>33994</v>
      </c>
    </row>
    <row r="1608" spans="1:127">
      <c r="A1608" s="60">
        <v>2903426</v>
      </c>
      <c r="B1608" s="4" t="s">
        <v>8177</v>
      </c>
      <c r="D1608" s="4" t="s">
        <v>8066</v>
      </c>
      <c r="E1608" s="4" t="s">
        <v>8063</v>
      </c>
      <c r="F1608" s="4" t="s">
        <v>8066</v>
      </c>
      <c r="G1608" s="4" t="s">
        <v>12144</v>
      </c>
      <c r="H1608" s="4" t="s">
        <v>17023</v>
      </c>
      <c r="I1608" s="4" t="s">
        <v>8067</v>
      </c>
      <c r="J1608" s="4" t="s">
        <v>8067</v>
      </c>
      <c r="L1608" s="4" t="s">
        <v>8273</v>
      </c>
      <c r="N1608" s="4" t="s">
        <v>12144</v>
      </c>
      <c r="O1608" s="4"/>
      <c r="P1608" s="4" t="s">
        <v>12746</v>
      </c>
      <c r="V1608" s="3" t="s">
        <v>12746</v>
      </c>
      <c r="X1608" s="3" t="s">
        <v>11911</v>
      </c>
      <c r="Y1608" s="3" t="s">
        <v>12062</v>
      </c>
      <c r="Z1608" s="3">
        <v>307</v>
      </c>
      <c r="AA1608" s="3">
        <v>9</v>
      </c>
      <c r="AB1608" s="3">
        <v>54</v>
      </c>
      <c r="AC1608" s="3">
        <v>1</v>
      </c>
      <c r="AD1608" s="3">
        <v>54</v>
      </c>
      <c r="AE1608" s="5">
        <v>6</v>
      </c>
      <c r="AH1608" s="3">
        <v>1</v>
      </c>
      <c r="AJ1608" s="3">
        <v>2</v>
      </c>
      <c r="AK1608" s="3">
        <v>1</v>
      </c>
      <c r="AL1608" s="4">
        <f t="shared" si="146"/>
        <v>3</v>
      </c>
      <c r="AM1608" s="4">
        <f t="shared" si="149"/>
        <v>1</v>
      </c>
      <c r="AN1608" s="4">
        <v>14</v>
      </c>
      <c r="AO1608" s="4">
        <v>19</v>
      </c>
      <c r="AP1608" s="4">
        <v>18</v>
      </c>
      <c r="AQ1608" s="4">
        <v>22</v>
      </c>
      <c r="AR1608" s="4">
        <v>23</v>
      </c>
      <c r="AS1608" s="4">
        <v>25</v>
      </c>
      <c r="AT1608" s="4">
        <v>25</v>
      </c>
      <c r="AU1608" s="4">
        <v>23</v>
      </c>
      <c r="AV1608" s="4">
        <v>22</v>
      </c>
      <c r="AW1608" s="4">
        <v>21</v>
      </c>
      <c r="AX1608" s="4">
        <v>23</v>
      </c>
      <c r="AY1608" s="4">
        <v>21</v>
      </c>
      <c r="AZ1608" s="4">
        <v>14</v>
      </c>
      <c r="BA1608" s="4">
        <f t="shared" si="145"/>
        <v>256</v>
      </c>
      <c r="BB1608" s="4">
        <v>1285</v>
      </c>
      <c r="BC1608" s="4">
        <v>3820</v>
      </c>
      <c r="BD1608" s="4">
        <v>34867</v>
      </c>
      <c r="BE1608" s="63">
        <f t="shared" si="143"/>
        <v>39972</v>
      </c>
      <c r="BF1608" s="4" t="s">
        <v>11693</v>
      </c>
      <c r="BG1608" s="4">
        <v>81054</v>
      </c>
      <c r="BH1608" s="4">
        <v>450</v>
      </c>
      <c r="BI1608" s="50">
        <v>2144</v>
      </c>
      <c r="BJ1608" s="3">
        <f t="shared" si="148"/>
        <v>83648</v>
      </c>
      <c r="BK1608" s="4">
        <v>19923</v>
      </c>
      <c r="BL1608" s="4">
        <v>134871</v>
      </c>
      <c r="BM1608" s="3" t="s">
        <v>13435</v>
      </c>
      <c r="BO1608" s="4"/>
      <c r="BP1608" s="4"/>
      <c r="BR1608" s="4"/>
      <c r="BS1608" s="4"/>
      <c r="CB1608" s="16"/>
      <c r="CC1608" s="3">
        <v>166488</v>
      </c>
      <c r="CL1608" s="4">
        <v>6</v>
      </c>
      <c r="CM1608" s="4">
        <v>70</v>
      </c>
      <c r="CR1608" s="4">
        <v>51223</v>
      </c>
      <c r="CS1608" s="4">
        <v>110</v>
      </c>
      <c r="CT1608" s="4">
        <v>450</v>
      </c>
      <c r="CU1608" s="4" t="s">
        <v>11986</v>
      </c>
      <c r="CV1608" s="4" t="s">
        <v>12328</v>
      </c>
      <c r="DK1608" s="50">
        <v>44896</v>
      </c>
      <c r="DL1608" s="50">
        <v>2144</v>
      </c>
      <c r="DM1608" s="4">
        <v>2478</v>
      </c>
      <c r="DN1608" s="4">
        <v>24780</v>
      </c>
      <c r="DO1608" s="4">
        <v>22500</v>
      </c>
      <c r="DP1608" s="4">
        <v>22500</v>
      </c>
      <c r="DQ1608" s="4">
        <v>4200</v>
      </c>
      <c r="DR1608" s="4">
        <v>4200</v>
      </c>
      <c r="DS1608" s="4" t="s">
        <v>12498</v>
      </c>
      <c r="DU1608" s="4" t="s">
        <v>34094</v>
      </c>
      <c r="DV1608" s="4"/>
      <c r="DW1608" s="4"/>
    </row>
    <row r="1609" spans="1:127">
      <c r="A1609" s="60">
        <v>2903427</v>
      </c>
      <c r="B1609" s="4" t="s">
        <v>7966</v>
      </c>
      <c r="D1609" s="4" t="s">
        <v>7846</v>
      </c>
      <c r="E1609" s="4" t="s">
        <v>7848</v>
      </c>
      <c r="F1609" s="4" t="s">
        <v>7846</v>
      </c>
      <c r="G1609" s="4" t="s">
        <v>13510</v>
      </c>
      <c r="H1609" s="4" t="s">
        <v>17023</v>
      </c>
      <c r="I1609" s="4" t="s">
        <v>7847</v>
      </c>
      <c r="J1609" s="4" t="s">
        <v>7847</v>
      </c>
      <c r="L1609" s="4" t="s">
        <v>8273</v>
      </c>
      <c r="N1609" s="4" t="s">
        <v>12144</v>
      </c>
      <c r="O1609" s="4"/>
      <c r="P1609" s="4" t="s">
        <v>12746</v>
      </c>
      <c r="V1609" s="3" t="s">
        <v>12746</v>
      </c>
      <c r="X1609" s="3" t="s">
        <v>11911</v>
      </c>
      <c r="Y1609" s="3" t="s">
        <v>12074</v>
      </c>
      <c r="Z1609" s="3">
        <v>307</v>
      </c>
      <c r="AA1609" s="3">
        <v>8</v>
      </c>
      <c r="AB1609" s="3">
        <v>48</v>
      </c>
      <c r="AC1609" s="3">
        <v>1</v>
      </c>
      <c r="AD1609" s="3">
        <v>48</v>
      </c>
      <c r="AE1609" s="5">
        <v>6</v>
      </c>
      <c r="AH1609" s="3">
        <v>1</v>
      </c>
      <c r="AL1609" s="4">
        <f t="shared" si="146"/>
        <v>1</v>
      </c>
      <c r="AM1609" s="4">
        <f t="shared" si="149"/>
        <v>0</v>
      </c>
      <c r="AN1609" s="4">
        <v>5</v>
      </c>
      <c r="AO1609" s="4">
        <v>1</v>
      </c>
      <c r="AP1609" s="4">
        <v>1</v>
      </c>
      <c r="AQ1609" s="4">
        <v>1</v>
      </c>
      <c r="AR1609" s="4">
        <v>6</v>
      </c>
      <c r="AS1609" s="4">
        <v>6</v>
      </c>
      <c r="AT1609" s="4">
        <v>6</v>
      </c>
      <c r="AU1609" s="4">
        <v>6</v>
      </c>
      <c r="AV1609" s="4">
        <v>6</v>
      </c>
      <c r="AW1609" s="4">
        <v>6</v>
      </c>
      <c r="AX1609" s="4">
        <v>6</v>
      </c>
      <c r="AY1609" s="4">
        <v>6</v>
      </c>
      <c r="AZ1609" s="4">
        <v>6</v>
      </c>
      <c r="BA1609" s="4">
        <f t="shared" si="145"/>
        <v>57</v>
      </c>
      <c r="BB1609" s="4">
        <v>2400</v>
      </c>
      <c r="BC1609" s="3"/>
      <c r="BD1609" s="4">
        <v>4984</v>
      </c>
      <c r="BE1609" s="63">
        <f t="shared" ref="BE1609:BE1672" si="150">SUM(BB1609:BD1609)</f>
        <v>7384</v>
      </c>
      <c r="BG1609" s="4">
        <v>13003</v>
      </c>
      <c r="BH1609" s="4">
        <v>750</v>
      </c>
      <c r="BI1609" s="50">
        <v>500</v>
      </c>
      <c r="BJ1609" s="3">
        <f t="shared" si="148"/>
        <v>14253</v>
      </c>
      <c r="BK1609" s="4">
        <v>3637</v>
      </c>
      <c r="BL1609" s="4">
        <v>27779</v>
      </c>
      <c r="BM1609" s="3" t="s">
        <v>13435</v>
      </c>
      <c r="BO1609" s="4"/>
      <c r="BP1609" s="4"/>
      <c r="BR1609" s="4"/>
      <c r="BS1609" s="4"/>
      <c r="CB1609" s="16"/>
      <c r="CL1609" s="4">
        <v>1</v>
      </c>
      <c r="CM1609" s="4">
        <v>15</v>
      </c>
      <c r="CR1609" s="4">
        <v>13525</v>
      </c>
      <c r="CS1609" s="4">
        <v>300</v>
      </c>
      <c r="CT1609" s="4">
        <v>750</v>
      </c>
      <c r="CU1609" s="4" t="s">
        <v>11986</v>
      </c>
      <c r="CV1609" s="4" t="s">
        <v>12328</v>
      </c>
      <c r="DK1609" s="50">
        <v>8300</v>
      </c>
      <c r="DL1609" s="50">
        <v>500</v>
      </c>
      <c r="DM1609" s="4">
        <v>450</v>
      </c>
      <c r="DN1609" s="4">
        <v>4500</v>
      </c>
      <c r="DO1609" s="4">
        <v>1600</v>
      </c>
      <c r="DP1609" s="26">
        <v>1800</v>
      </c>
      <c r="DS1609" s="4" t="s">
        <v>12498</v>
      </c>
      <c r="DU1609" s="4" t="s">
        <v>34095</v>
      </c>
      <c r="DV1609" s="4" t="s">
        <v>34096</v>
      </c>
      <c r="DW1609" s="4"/>
    </row>
    <row r="1610" spans="1:127">
      <c r="A1610" s="60">
        <v>2903428</v>
      </c>
      <c r="B1610" s="4" t="s">
        <v>7964</v>
      </c>
      <c r="D1610" s="4" t="s">
        <v>7965</v>
      </c>
      <c r="E1610" s="4" t="s">
        <v>7844</v>
      </c>
      <c r="F1610" s="4" t="s">
        <v>7965</v>
      </c>
      <c r="G1610" s="4" t="s">
        <v>12746</v>
      </c>
      <c r="H1610" s="4" t="s">
        <v>17023</v>
      </c>
      <c r="I1610" s="4" t="s">
        <v>7843</v>
      </c>
      <c r="J1610" s="4" t="s">
        <v>7843</v>
      </c>
      <c r="L1610" s="4" t="s">
        <v>8273</v>
      </c>
      <c r="M1610" s="4" t="s">
        <v>7843</v>
      </c>
      <c r="N1610" s="4" t="s">
        <v>12144</v>
      </c>
      <c r="O1610" s="4"/>
      <c r="P1610" s="4" t="s">
        <v>12746</v>
      </c>
      <c r="V1610" s="3" t="s">
        <v>12746</v>
      </c>
      <c r="X1610" s="3" t="s">
        <v>11911</v>
      </c>
      <c r="Y1610" s="3" t="s">
        <v>12062</v>
      </c>
      <c r="Z1610" s="3">
        <v>250</v>
      </c>
      <c r="AA1610" s="3">
        <v>8</v>
      </c>
      <c r="AB1610" s="3">
        <v>44</v>
      </c>
      <c r="AC1610" s="3">
        <v>1</v>
      </c>
      <c r="AD1610" s="3">
        <v>44</v>
      </c>
      <c r="AE1610" s="5">
        <v>5.5</v>
      </c>
      <c r="AF1610" s="3">
        <v>1</v>
      </c>
      <c r="AL1610" s="4">
        <f t="shared" si="146"/>
        <v>0</v>
      </c>
      <c r="AM1610" s="4">
        <f t="shared" si="149"/>
        <v>0</v>
      </c>
      <c r="AN1610" s="4">
        <v>4</v>
      </c>
      <c r="AO1610" s="4">
        <v>3</v>
      </c>
      <c r="AP1610" s="4">
        <v>3</v>
      </c>
      <c r="AQ1610" s="4">
        <v>3</v>
      </c>
      <c r="AR1610" s="4">
        <v>4</v>
      </c>
      <c r="AS1610" s="4">
        <v>4</v>
      </c>
      <c r="AT1610" s="4">
        <v>4</v>
      </c>
      <c r="AU1610" s="4">
        <v>4</v>
      </c>
      <c r="AV1610" s="4">
        <v>4</v>
      </c>
      <c r="AW1610" s="4">
        <v>4</v>
      </c>
      <c r="AX1610" s="4">
        <v>4</v>
      </c>
      <c r="AY1610" s="4">
        <v>3</v>
      </c>
      <c r="AZ1610" s="4">
        <v>3</v>
      </c>
      <c r="BA1610" s="4">
        <f t="shared" si="145"/>
        <v>43</v>
      </c>
      <c r="BB1610" s="3"/>
      <c r="BC1610" s="3"/>
      <c r="BD1610" s="4">
        <v>4700</v>
      </c>
      <c r="BE1610" s="63">
        <f t="shared" si="150"/>
        <v>4700</v>
      </c>
      <c r="BF1610" s="4" t="s">
        <v>11693</v>
      </c>
      <c r="BG1610" s="4">
        <v>8000</v>
      </c>
      <c r="BI1610" s="50">
        <v>250</v>
      </c>
      <c r="BJ1610" s="3">
        <f t="shared" si="148"/>
        <v>8250</v>
      </c>
      <c r="BK1610" s="4">
        <v>2187</v>
      </c>
      <c r="BL1610" s="4">
        <v>17500</v>
      </c>
      <c r="BM1610" s="3" t="s">
        <v>13435</v>
      </c>
      <c r="BO1610" s="4"/>
      <c r="BP1610" s="4"/>
      <c r="BR1610" s="4"/>
      <c r="BS1610" s="4"/>
      <c r="CB1610" s="16"/>
      <c r="CL1610" s="4">
        <v>4</v>
      </c>
      <c r="CM1610" s="4">
        <v>18</v>
      </c>
      <c r="CR1610" s="4">
        <v>9250</v>
      </c>
      <c r="DK1610" s="50">
        <v>4130</v>
      </c>
      <c r="DL1610" s="50">
        <v>250</v>
      </c>
      <c r="DM1610" s="4">
        <v>368</v>
      </c>
      <c r="DN1610" s="4">
        <v>3773</v>
      </c>
      <c r="DO1610" s="4">
        <v>1170</v>
      </c>
      <c r="DP1610" s="4">
        <v>1755</v>
      </c>
      <c r="DQ1610" s="4">
        <v>2300</v>
      </c>
      <c r="DR1610" s="4">
        <v>4370</v>
      </c>
      <c r="DS1610" s="4" t="s">
        <v>12498</v>
      </c>
      <c r="DU1610" s="4"/>
      <c r="DV1610" s="4"/>
      <c r="DW1610" s="4"/>
    </row>
    <row r="1611" spans="1:127">
      <c r="A1611" s="60">
        <v>2903429</v>
      </c>
      <c r="B1611" s="4" t="s">
        <v>7849</v>
      </c>
      <c r="D1611" s="4" t="s">
        <v>12933</v>
      </c>
      <c r="F1611" s="4" t="s">
        <v>13143</v>
      </c>
      <c r="G1611" s="4" t="s">
        <v>12144</v>
      </c>
      <c r="H1611" s="4" t="s">
        <v>17023</v>
      </c>
      <c r="I1611" s="4" t="s">
        <v>7729</v>
      </c>
      <c r="J1611" s="59" t="s">
        <v>29772</v>
      </c>
      <c r="K1611" s="4" t="s">
        <v>7729</v>
      </c>
      <c r="L1611" s="4" t="s">
        <v>8273</v>
      </c>
      <c r="N1611" s="4" t="s">
        <v>12144</v>
      </c>
      <c r="O1611" s="4"/>
      <c r="P1611" s="4" t="s">
        <v>13510</v>
      </c>
      <c r="V1611" s="3" t="s">
        <v>13510</v>
      </c>
      <c r="W1611" s="3" t="s">
        <v>7625</v>
      </c>
      <c r="X1611" s="10">
        <v>9222</v>
      </c>
      <c r="Y1611" s="10">
        <v>9466</v>
      </c>
      <c r="Z1611" s="3">
        <v>265</v>
      </c>
      <c r="AA1611" s="3">
        <v>9</v>
      </c>
      <c r="AB1611" s="3">
        <v>63</v>
      </c>
      <c r="AC1611" s="3">
        <v>1</v>
      </c>
      <c r="AD1611" s="3">
        <v>63</v>
      </c>
      <c r="AE1611" s="5">
        <v>7</v>
      </c>
      <c r="AJ1611" s="3">
        <v>5</v>
      </c>
      <c r="AL1611" s="4">
        <f t="shared" si="146"/>
        <v>5</v>
      </c>
      <c r="AM1611" s="4">
        <f t="shared" si="149"/>
        <v>0</v>
      </c>
      <c r="AN1611" s="4">
        <v>25</v>
      </c>
      <c r="AO1611" s="4">
        <v>10</v>
      </c>
      <c r="AP1611" s="4">
        <v>10</v>
      </c>
      <c r="AQ1611" s="4">
        <v>25</v>
      </c>
      <c r="AR1611" s="4">
        <v>25</v>
      </c>
      <c r="AS1611" s="4">
        <v>25</v>
      </c>
      <c r="AT1611" s="4">
        <v>25</v>
      </c>
      <c r="AU1611" s="4">
        <v>25</v>
      </c>
      <c r="AV1611" s="4">
        <v>24</v>
      </c>
      <c r="AW1611" s="4">
        <v>24</v>
      </c>
      <c r="AX1611" s="4">
        <v>25</v>
      </c>
      <c r="AY1611" s="4">
        <v>21</v>
      </c>
      <c r="AZ1611" s="4">
        <v>10</v>
      </c>
      <c r="BA1611" s="4">
        <f t="shared" si="145"/>
        <v>249</v>
      </c>
      <c r="BB1611" s="3"/>
      <c r="BC1611" s="3">
        <v>12650</v>
      </c>
      <c r="BD1611" s="4">
        <v>31294</v>
      </c>
      <c r="BE1611" s="63">
        <f t="shared" si="150"/>
        <v>43944</v>
      </c>
      <c r="BF1611" s="4" t="s">
        <v>11693</v>
      </c>
      <c r="BG1611" s="4">
        <v>45000</v>
      </c>
      <c r="BH1611" s="4">
        <v>475</v>
      </c>
      <c r="BI1611" s="50">
        <v>1167</v>
      </c>
      <c r="BJ1611" s="3">
        <f t="shared" si="148"/>
        <v>46642</v>
      </c>
      <c r="BK1611" s="4">
        <v>14820</v>
      </c>
      <c r="BL1611" s="4">
        <v>118475</v>
      </c>
      <c r="BM1611" s="3" t="s">
        <v>13549</v>
      </c>
      <c r="BO1611" s="4"/>
      <c r="BP1611" s="4"/>
      <c r="BR1611" s="4"/>
      <c r="BS1611" s="4"/>
      <c r="CB1611" s="16"/>
      <c r="CL1611" s="4">
        <v>12</v>
      </c>
      <c r="CM1611" s="4">
        <v>32</v>
      </c>
      <c r="CR1611" s="4">
        <v>71833</v>
      </c>
      <c r="CS1611" s="4">
        <v>100</v>
      </c>
      <c r="CT1611" s="4">
        <v>475</v>
      </c>
      <c r="CU1611" s="4" t="s">
        <v>11986</v>
      </c>
      <c r="CV1611" s="4" t="s">
        <v>12328</v>
      </c>
      <c r="DK1611" s="50">
        <v>23300</v>
      </c>
      <c r="DL1611" s="50">
        <v>1167</v>
      </c>
      <c r="DM1611" s="4">
        <v>1365</v>
      </c>
      <c r="DN1611" s="4">
        <v>16420</v>
      </c>
      <c r="DO1611" s="4">
        <v>11600</v>
      </c>
      <c r="DP1611" s="4">
        <v>11600</v>
      </c>
      <c r="DQ1611" s="4">
        <v>5000</v>
      </c>
      <c r="DR1611" s="4">
        <v>6950</v>
      </c>
      <c r="DS1611" s="4" t="s">
        <v>12498</v>
      </c>
      <c r="DU1611" s="4" t="s">
        <v>34097</v>
      </c>
      <c r="DV1611" s="4"/>
      <c r="DW1611" s="4"/>
    </row>
    <row r="1612" spans="1:127">
      <c r="A1612" s="60">
        <v>2903430</v>
      </c>
      <c r="B1612" s="4" t="s">
        <v>7742</v>
      </c>
      <c r="D1612" s="4" t="s">
        <v>7743</v>
      </c>
      <c r="E1612" s="4" t="s">
        <v>8110</v>
      </c>
      <c r="F1612" s="4" t="s">
        <v>7743</v>
      </c>
      <c r="G1612" s="4" t="s">
        <v>12144</v>
      </c>
      <c r="H1612" s="4" t="s">
        <v>17023</v>
      </c>
      <c r="I1612" s="4" t="s">
        <v>8214</v>
      </c>
      <c r="J1612" s="4" t="s">
        <v>506</v>
      </c>
      <c r="L1612" s="4" t="s">
        <v>8273</v>
      </c>
      <c r="M1612" s="4" t="s">
        <v>8110</v>
      </c>
      <c r="N1612" s="4" t="s">
        <v>12144</v>
      </c>
      <c r="O1612" s="4"/>
      <c r="P1612" s="4" t="s">
        <v>12746</v>
      </c>
      <c r="Q1612" s="4" t="s">
        <v>12746</v>
      </c>
      <c r="R1612" s="4" t="s">
        <v>12746</v>
      </c>
      <c r="S1612" s="4" t="s">
        <v>12746</v>
      </c>
      <c r="T1612" s="4" t="s">
        <v>12746</v>
      </c>
      <c r="V1612" s="3" t="s">
        <v>12746</v>
      </c>
      <c r="X1612" s="3" t="s">
        <v>14935</v>
      </c>
      <c r="Y1612" s="3" t="s">
        <v>12062</v>
      </c>
      <c r="Z1612" s="3">
        <v>307</v>
      </c>
      <c r="AA1612" s="3">
        <v>9</v>
      </c>
      <c r="AB1612" s="3">
        <v>52</v>
      </c>
      <c r="AC1612" s="3">
        <v>1</v>
      </c>
      <c r="AD1612" s="3">
        <v>52</v>
      </c>
      <c r="AE1612" s="5">
        <v>6</v>
      </c>
      <c r="AH1612" s="3">
        <v>2</v>
      </c>
      <c r="AJ1612" s="3">
        <v>1</v>
      </c>
      <c r="AL1612" s="4">
        <f t="shared" si="146"/>
        <v>3</v>
      </c>
      <c r="AM1612" s="4">
        <f t="shared" si="149"/>
        <v>0</v>
      </c>
      <c r="AN1612" s="4">
        <v>5</v>
      </c>
      <c r="AO1612" s="4">
        <v>2</v>
      </c>
      <c r="AP1612" s="4">
        <v>2</v>
      </c>
      <c r="AQ1612" s="4">
        <v>2</v>
      </c>
      <c r="AR1612" s="4">
        <v>6</v>
      </c>
      <c r="AS1612" s="4">
        <v>6</v>
      </c>
      <c r="AT1612" s="4">
        <v>6</v>
      </c>
      <c r="AU1612" s="4">
        <v>6</v>
      </c>
      <c r="AV1612" s="4">
        <v>6</v>
      </c>
      <c r="AW1612" s="4">
        <v>6</v>
      </c>
      <c r="AX1612" s="4">
        <v>6</v>
      </c>
      <c r="AY1612" s="4">
        <v>6</v>
      </c>
      <c r="AZ1612" s="4">
        <v>2</v>
      </c>
      <c r="BA1612" s="4">
        <f t="shared" si="145"/>
        <v>56</v>
      </c>
      <c r="BB1612" s="4">
        <v>4137</v>
      </c>
      <c r="BC1612" s="4">
        <v>1455</v>
      </c>
      <c r="BD1612" s="4">
        <v>6282</v>
      </c>
      <c r="BE1612" s="63">
        <f t="shared" si="150"/>
        <v>11874</v>
      </c>
      <c r="BG1612" s="4">
        <v>12000</v>
      </c>
      <c r="BH1612" s="4">
        <v>337</v>
      </c>
      <c r="BI1612" s="50">
        <v>848</v>
      </c>
      <c r="BJ1612" s="3">
        <f t="shared" si="148"/>
        <v>13185</v>
      </c>
      <c r="BK1612" s="4">
        <v>3000</v>
      </c>
      <c r="BL1612" s="4">
        <v>30000</v>
      </c>
      <c r="BM1612" s="3" t="s">
        <v>13435</v>
      </c>
      <c r="BO1612" s="4"/>
      <c r="BP1612" s="4"/>
      <c r="BR1612" s="4"/>
      <c r="BS1612" s="4"/>
      <c r="CB1612" s="16"/>
      <c r="CL1612" s="4">
        <v>4</v>
      </c>
      <c r="CM1612" s="4">
        <v>43</v>
      </c>
      <c r="CR1612" s="4">
        <v>16815</v>
      </c>
      <c r="CS1612" s="4">
        <v>150</v>
      </c>
      <c r="CT1612" s="4">
        <v>337</v>
      </c>
      <c r="CU1612" s="4" t="s">
        <v>11986</v>
      </c>
      <c r="CV1612" s="4" t="s">
        <v>12328</v>
      </c>
      <c r="DK1612" s="50">
        <v>24000</v>
      </c>
      <c r="DL1612" s="50">
        <v>848</v>
      </c>
      <c r="DM1612" s="4">
        <v>500</v>
      </c>
      <c r="DN1612" s="4">
        <v>5000</v>
      </c>
      <c r="DO1612" s="4">
        <v>2000</v>
      </c>
      <c r="DP1612" s="4">
        <v>5000</v>
      </c>
      <c r="DS1612" s="4" t="s">
        <v>12498</v>
      </c>
      <c r="DU1612" s="84" t="s">
        <v>12636</v>
      </c>
      <c r="DV1612" s="4" t="s">
        <v>34098</v>
      </c>
      <c r="DW1612" s="4"/>
    </row>
    <row r="1613" spans="1:127">
      <c r="A1613" s="60">
        <v>2903431</v>
      </c>
      <c r="B1613" s="4" t="s">
        <v>8103</v>
      </c>
      <c r="D1613" s="4" t="s">
        <v>8104</v>
      </c>
      <c r="E1613" s="4" t="s">
        <v>8106</v>
      </c>
      <c r="G1613" s="4" t="s">
        <v>12144</v>
      </c>
      <c r="H1613" s="4" t="s">
        <v>17023</v>
      </c>
      <c r="I1613" s="4" t="s">
        <v>8105</v>
      </c>
      <c r="J1613" s="4" t="s">
        <v>8105</v>
      </c>
      <c r="L1613" s="4" t="s">
        <v>8273</v>
      </c>
      <c r="M1613" s="4" t="s">
        <v>7990</v>
      </c>
      <c r="N1613" s="4" t="s">
        <v>12144</v>
      </c>
      <c r="O1613" s="4"/>
      <c r="P1613" s="4" t="s">
        <v>12746</v>
      </c>
      <c r="Q1613" s="4" t="s">
        <v>12746</v>
      </c>
      <c r="R1613" s="4" t="s">
        <v>12746</v>
      </c>
      <c r="S1613" s="4" t="s">
        <v>12746</v>
      </c>
      <c r="T1613" s="4" t="s">
        <v>12746</v>
      </c>
      <c r="V1613" s="3" t="s">
        <v>12746</v>
      </c>
      <c r="X1613" s="3" t="s">
        <v>11911</v>
      </c>
      <c r="Y1613" s="3" t="s">
        <v>12062</v>
      </c>
      <c r="Z1613" s="3">
        <v>300</v>
      </c>
      <c r="AA1613" s="3">
        <v>10</v>
      </c>
      <c r="AB1613" s="3">
        <v>60</v>
      </c>
      <c r="AC1613" s="3">
        <v>1</v>
      </c>
      <c r="AD1613" s="3">
        <v>60</v>
      </c>
      <c r="AE1613" s="5">
        <v>6</v>
      </c>
      <c r="AH1613" s="3">
        <v>1</v>
      </c>
      <c r="AJ1613" s="3">
        <v>1</v>
      </c>
      <c r="AL1613" s="4">
        <f t="shared" si="146"/>
        <v>2</v>
      </c>
      <c r="AM1613" s="4">
        <f t="shared" si="149"/>
        <v>0</v>
      </c>
      <c r="AN1613" s="4">
        <v>3</v>
      </c>
      <c r="AO1613" s="4">
        <v>2</v>
      </c>
      <c r="AP1613" s="4">
        <v>2</v>
      </c>
      <c r="AQ1613" s="4">
        <v>3</v>
      </c>
      <c r="AR1613" s="4">
        <v>3</v>
      </c>
      <c r="AS1613" s="4">
        <v>3</v>
      </c>
      <c r="AT1613" s="4">
        <v>3</v>
      </c>
      <c r="AU1613" s="4">
        <v>3</v>
      </c>
      <c r="AV1613" s="4">
        <v>2</v>
      </c>
      <c r="AW1613" s="4">
        <v>2</v>
      </c>
      <c r="AX1613" s="4">
        <v>3</v>
      </c>
      <c r="AY1613" s="4">
        <v>3</v>
      </c>
      <c r="AZ1613" s="4">
        <v>2</v>
      </c>
      <c r="BA1613" s="4">
        <f t="shared" si="145"/>
        <v>31</v>
      </c>
      <c r="BB1613" s="4">
        <v>3000</v>
      </c>
      <c r="BC1613" s="4">
        <v>1800</v>
      </c>
      <c r="BD1613" s="4">
        <v>3958</v>
      </c>
      <c r="BE1613" s="63">
        <f t="shared" si="150"/>
        <v>8758</v>
      </c>
      <c r="BF1613" s="4" t="s">
        <v>12060</v>
      </c>
      <c r="BG1613" s="4">
        <v>2292</v>
      </c>
      <c r="BH1613" s="4">
        <v>50</v>
      </c>
      <c r="BI1613" s="50">
        <v>90</v>
      </c>
      <c r="BJ1613" s="3">
        <f t="shared" si="148"/>
        <v>2432</v>
      </c>
      <c r="BK1613" s="4">
        <v>625</v>
      </c>
      <c r="BL1613" s="4">
        <v>3750</v>
      </c>
      <c r="BM1613" s="3" t="s">
        <v>13435</v>
      </c>
      <c r="BN1613" s="4">
        <v>4</v>
      </c>
      <c r="BO1613" s="4">
        <v>400</v>
      </c>
      <c r="BP1613" s="4" t="s">
        <v>13880</v>
      </c>
      <c r="BQ1613" s="4">
        <v>267</v>
      </c>
      <c r="BR1613" s="4">
        <v>10680</v>
      </c>
      <c r="BS1613" s="4" t="s">
        <v>13212</v>
      </c>
      <c r="CB1613" s="16"/>
      <c r="CC1613" s="3">
        <v>14830</v>
      </c>
      <c r="CL1613" s="4">
        <v>1</v>
      </c>
      <c r="CM1613" s="4">
        <v>8</v>
      </c>
      <c r="CR1613" s="4">
        <v>12398</v>
      </c>
      <c r="CS1613" s="4">
        <v>20</v>
      </c>
      <c r="CT1613" s="4">
        <v>50</v>
      </c>
      <c r="CU1613" s="4" t="s">
        <v>11986</v>
      </c>
      <c r="CV1613" s="4" t="s">
        <v>12328</v>
      </c>
      <c r="DK1613" s="50">
        <v>1200</v>
      </c>
      <c r="DL1613" s="50">
        <v>90</v>
      </c>
      <c r="DM1613" s="4">
        <v>145</v>
      </c>
      <c r="DN1613" s="4">
        <v>1914</v>
      </c>
      <c r="DO1613" s="4">
        <v>180</v>
      </c>
      <c r="DP1613" s="4">
        <v>378</v>
      </c>
      <c r="DS1613" s="4" t="s">
        <v>12498</v>
      </c>
      <c r="DU1613" s="4" t="s">
        <v>34163</v>
      </c>
      <c r="DV1613" s="4"/>
      <c r="DW1613" s="4" t="s">
        <v>34099</v>
      </c>
    </row>
    <row r="1614" spans="1:127">
      <c r="A1614" s="60">
        <v>2903432</v>
      </c>
      <c r="B1614" s="4" t="s">
        <v>8209</v>
      </c>
      <c r="D1614" s="4" t="s">
        <v>7991</v>
      </c>
      <c r="E1614" s="4" t="s">
        <v>7987</v>
      </c>
      <c r="F1614" s="4" t="s">
        <v>7991</v>
      </c>
      <c r="G1614" s="4" t="s">
        <v>12746</v>
      </c>
      <c r="H1614" s="4" t="s">
        <v>17023</v>
      </c>
      <c r="I1614" s="4" t="s">
        <v>8105</v>
      </c>
      <c r="J1614" s="4" t="s">
        <v>8105</v>
      </c>
      <c r="L1614" s="4" t="s">
        <v>8273</v>
      </c>
      <c r="M1614" s="4" t="s">
        <v>7987</v>
      </c>
      <c r="N1614" s="4" t="s">
        <v>12144</v>
      </c>
      <c r="O1614" s="4"/>
      <c r="P1614" s="4" t="s">
        <v>12746</v>
      </c>
      <c r="V1614" s="3" t="s">
        <v>12746</v>
      </c>
      <c r="X1614" s="3" t="s">
        <v>11911</v>
      </c>
      <c r="Y1614" s="3" t="s">
        <v>12074</v>
      </c>
      <c r="Z1614" s="3">
        <v>300</v>
      </c>
      <c r="AA1614" s="3">
        <v>9</v>
      </c>
      <c r="AB1614" s="3">
        <v>54</v>
      </c>
      <c r="AC1614" s="3">
        <v>1</v>
      </c>
      <c r="AD1614" s="3">
        <v>54</v>
      </c>
      <c r="AE1614" s="5">
        <v>6</v>
      </c>
      <c r="AF1614" s="3">
        <v>3</v>
      </c>
      <c r="AL1614" s="4">
        <f t="shared" si="146"/>
        <v>0</v>
      </c>
      <c r="AM1614" s="4">
        <f t="shared" si="149"/>
        <v>0</v>
      </c>
      <c r="AN1614" s="4">
        <v>3</v>
      </c>
      <c r="AO1614" s="4">
        <v>3</v>
      </c>
      <c r="AP1614" s="4">
        <v>3</v>
      </c>
      <c r="AQ1614" s="4">
        <v>3</v>
      </c>
      <c r="AR1614" s="4">
        <v>3</v>
      </c>
      <c r="AS1614" s="4">
        <v>3</v>
      </c>
      <c r="AT1614" s="4">
        <v>3</v>
      </c>
      <c r="AU1614" s="4">
        <v>3</v>
      </c>
      <c r="AV1614" s="4">
        <v>3</v>
      </c>
      <c r="AW1614" s="4">
        <v>3</v>
      </c>
      <c r="AX1614" s="4">
        <v>3</v>
      </c>
      <c r="AY1614" s="4">
        <v>3</v>
      </c>
      <c r="AZ1614" s="4">
        <v>3</v>
      </c>
      <c r="BA1614" s="4">
        <f t="shared" si="145"/>
        <v>36</v>
      </c>
      <c r="BC1614" s="3"/>
      <c r="BD1614" s="4">
        <v>5149</v>
      </c>
      <c r="BE1614" s="63">
        <f t="shared" si="150"/>
        <v>5149</v>
      </c>
      <c r="BF1614" s="4" t="s">
        <v>11693</v>
      </c>
      <c r="BG1614" s="4">
        <v>7715</v>
      </c>
      <c r="BH1614" s="4">
        <v>149</v>
      </c>
      <c r="BI1614" s="50">
        <v>444</v>
      </c>
      <c r="BJ1614" s="3">
        <f t="shared" si="148"/>
        <v>8308</v>
      </c>
      <c r="BK1614" s="4">
        <v>2200</v>
      </c>
      <c r="BL1614" s="4">
        <v>15842</v>
      </c>
      <c r="BM1614" s="3" t="s">
        <v>13435</v>
      </c>
      <c r="BO1614" s="4"/>
      <c r="BP1614" s="4"/>
      <c r="BR1614" s="4"/>
      <c r="BS1614" s="4"/>
      <c r="CB1614" s="16"/>
      <c r="CL1614" s="4">
        <v>2</v>
      </c>
      <c r="CM1614" s="4">
        <v>18</v>
      </c>
      <c r="CR1614" s="4">
        <v>7534</v>
      </c>
      <c r="CS1614" s="4">
        <v>70</v>
      </c>
      <c r="CT1614" s="4">
        <v>149</v>
      </c>
      <c r="CU1614" s="4" t="s">
        <v>11986</v>
      </c>
      <c r="CV1614" s="4" t="s">
        <v>12328</v>
      </c>
      <c r="DK1614" s="50">
        <v>6348</v>
      </c>
      <c r="DL1614" s="50">
        <v>444</v>
      </c>
      <c r="DM1614" s="4">
        <v>600</v>
      </c>
      <c r="DN1614" s="4">
        <v>6000</v>
      </c>
      <c r="DO1614" s="4">
        <v>1000</v>
      </c>
      <c r="DP1614" s="4">
        <v>2000</v>
      </c>
      <c r="DS1614" s="4" t="s">
        <v>12498</v>
      </c>
      <c r="DU1614" s="84" t="s">
        <v>33068</v>
      </c>
      <c r="DV1614" s="4" t="s">
        <v>34100</v>
      </c>
      <c r="DW1614" s="4"/>
    </row>
    <row r="1615" spans="1:127">
      <c r="A1615" s="60">
        <v>2903433</v>
      </c>
      <c r="B1615" s="4" t="s">
        <v>7529</v>
      </c>
      <c r="D1615" s="4" t="s">
        <v>7530</v>
      </c>
      <c r="E1615" s="4" t="s">
        <v>7992</v>
      </c>
      <c r="F1615" s="4" t="s">
        <v>8289</v>
      </c>
      <c r="G1615" s="4" t="s">
        <v>12144</v>
      </c>
      <c r="H1615" s="4" t="s">
        <v>17023</v>
      </c>
      <c r="I1615" s="4" t="s">
        <v>7531</v>
      </c>
      <c r="J1615" s="59" t="s">
        <v>128</v>
      </c>
      <c r="K1615" s="59"/>
      <c r="L1615" s="4" t="s">
        <v>8273</v>
      </c>
      <c r="N1615" s="4" t="s">
        <v>12144</v>
      </c>
      <c r="O1615" s="4"/>
      <c r="P1615" s="4" t="s">
        <v>12746</v>
      </c>
      <c r="V1615" s="3" t="s">
        <v>12746</v>
      </c>
      <c r="X1615" s="3" t="s">
        <v>11911</v>
      </c>
      <c r="Y1615" s="3" t="s">
        <v>12062</v>
      </c>
      <c r="Z1615" s="3">
        <v>313</v>
      </c>
      <c r="AA1615" s="3">
        <v>9</v>
      </c>
      <c r="AB1615" s="3">
        <v>49</v>
      </c>
      <c r="AC1615" s="3">
        <v>1</v>
      </c>
      <c r="AD1615" s="3">
        <v>49</v>
      </c>
      <c r="AE1615" s="5">
        <v>5.5</v>
      </c>
      <c r="AJ1615" s="3">
        <v>2</v>
      </c>
      <c r="AL1615" s="4">
        <f t="shared" si="146"/>
        <v>2</v>
      </c>
      <c r="AM1615" s="4">
        <f t="shared" si="149"/>
        <v>0</v>
      </c>
      <c r="AN1615" s="4">
        <v>11</v>
      </c>
      <c r="AO1615" s="4">
        <v>18</v>
      </c>
      <c r="AP1615" s="4">
        <v>15</v>
      </c>
      <c r="AQ1615" s="4">
        <v>14</v>
      </c>
      <c r="AR1615" s="4">
        <v>26</v>
      </c>
      <c r="AS1615" s="4">
        <v>19</v>
      </c>
      <c r="AT1615" s="4">
        <v>28</v>
      </c>
      <c r="AU1615" s="4">
        <v>43</v>
      </c>
      <c r="AV1615" s="4">
        <v>42</v>
      </c>
      <c r="AW1615" s="4">
        <v>63</v>
      </c>
      <c r="AX1615" s="4">
        <v>58</v>
      </c>
      <c r="AY1615" s="4">
        <v>24</v>
      </c>
      <c r="AZ1615" s="4">
        <v>11</v>
      </c>
      <c r="BA1615" s="4">
        <f t="shared" si="145"/>
        <v>361</v>
      </c>
      <c r="BC1615" s="4">
        <v>5075</v>
      </c>
      <c r="BD1615" s="4">
        <v>31034</v>
      </c>
      <c r="BE1615" s="63">
        <f t="shared" si="150"/>
        <v>36109</v>
      </c>
      <c r="BG1615" s="4">
        <v>39785</v>
      </c>
      <c r="BH1615" s="4">
        <v>1066</v>
      </c>
      <c r="BI1615" s="50">
        <v>1816</v>
      </c>
      <c r="BJ1615" s="3">
        <f t="shared" si="148"/>
        <v>42667</v>
      </c>
      <c r="BK1615" s="4">
        <v>11692</v>
      </c>
      <c r="BL1615" s="4">
        <v>70013</v>
      </c>
      <c r="BM1615" s="3" t="s">
        <v>13435</v>
      </c>
      <c r="BN1615" s="4">
        <v>154</v>
      </c>
      <c r="BO1615" s="4">
        <v>756</v>
      </c>
      <c r="BP1615" s="4" t="s">
        <v>12539</v>
      </c>
      <c r="BQ1615" s="4">
        <v>7</v>
      </c>
      <c r="BR1615" s="4">
        <v>251</v>
      </c>
      <c r="BS1615" s="4" t="s">
        <v>13626</v>
      </c>
      <c r="BT1615" s="4">
        <v>3260</v>
      </c>
      <c r="BU1615" s="4">
        <v>69052</v>
      </c>
      <c r="BV1615" s="4" t="s">
        <v>7994</v>
      </c>
      <c r="CB1615" s="16"/>
      <c r="CL1615" s="4">
        <v>3</v>
      </c>
      <c r="CM1615" s="4">
        <v>45</v>
      </c>
      <c r="CR1615" s="4">
        <v>97405</v>
      </c>
      <c r="CS1615" s="4">
        <v>426</v>
      </c>
      <c r="CT1615" s="4">
        <v>1066</v>
      </c>
      <c r="CU1615" s="4" t="s">
        <v>11986</v>
      </c>
      <c r="CV1615" s="4" t="s">
        <v>12328</v>
      </c>
      <c r="DK1615" s="50">
        <v>45412</v>
      </c>
      <c r="DL1615" s="50">
        <v>1816</v>
      </c>
      <c r="DM1615" s="4">
        <v>1537</v>
      </c>
      <c r="DN1615" s="4">
        <v>19367</v>
      </c>
      <c r="DO1615" s="4">
        <v>4719</v>
      </c>
      <c r="DP1615" s="4">
        <v>8517</v>
      </c>
      <c r="DQ1615" s="4">
        <v>6164</v>
      </c>
      <c r="DR1615" s="4">
        <v>10059</v>
      </c>
      <c r="DS1615" s="4" t="s">
        <v>12498</v>
      </c>
      <c r="DU1615" s="4" t="s">
        <v>34076</v>
      </c>
      <c r="DV1615" s="4"/>
      <c r="DW1615" s="4"/>
    </row>
    <row r="1616" spans="1:127">
      <c r="A1616" s="60">
        <v>2903434</v>
      </c>
      <c r="B1616" s="4" t="s">
        <v>8001</v>
      </c>
      <c r="D1616" s="4" t="s">
        <v>7648</v>
      </c>
      <c r="E1616" s="4" t="s">
        <v>7535</v>
      </c>
      <c r="F1616" s="4" t="s">
        <v>7648</v>
      </c>
      <c r="G1616" s="4" t="s">
        <v>12746</v>
      </c>
      <c r="H1616" s="4" t="s">
        <v>17023</v>
      </c>
      <c r="I1616" s="4" t="s">
        <v>29420</v>
      </c>
      <c r="J1616" s="59" t="s">
        <v>372</v>
      </c>
      <c r="K1616" s="59"/>
      <c r="L1616" s="4" t="s">
        <v>8273</v>
      </c>
      <c r="N1616" s="4" t="s">
        <v>12144</v>
      </c>
      <c r="O1616" s="4"/>
      <c r="P1616" s="4" t="s">
        <v>12746</v>
      </c>
      <c r="V1616" s="3" t="s">
        <v>12746</v>
      </c>
      <c r="X1616" s="7" t="s">
        <v>14591</v>
      </c>
      <c r="Y1616" s="3" t="s">
        <v>13231</v>
      </c>
      <c r="Z1616" s="3">
        <v>208</v>
      </c>
      <c r="AA1616" s="3">
        <v>8</v>
      </c>
      <c r="AB1616" s="3">
        <v>48</v>
      </c>
      <c r="AC1616" s="3">
        <v>1</v>
      </c>
      <c r="AD1616" s="3">
        <v>48</v>
      </c>
      <c r="AE1616" s="5">
        <v>6</v>
      </c>
      <c r="AF1616" s="3">
        <v>1</v>
      </c>
      <c r="AL1616" s="4">
        <f t="shared" si="146"/>
        <v>0</v>
      </c>
      <c r="AM1616" s="4">
        <f t="shared" si="149"/>
        <v>0</v>
      </c>
      <c r="AN1616" s="4">
        <v>3</v>
      </c>
      <c r="AP1616" s="4">
        <v>4</v>
      </c>
      <c r="AQ1616" s="4">
        <v>4</v>
      </c>
      <c r="AT1616" s="4">
        <v>3</v>
      </c>
      <c r="AU1616" s="4">
        <v>3</v>
      </c>
      <c r="AV1616" s="4">
        <v>3</v>
      </c>
      <c r="AW1616" s="4">
        <v>3</v>
      </c>
      <c r="AX1616" s="4">
        <v>3</v>
      </c>
      <c r="AY1616" s="4">
        <v>3</v>
      </c>
      <c r="BA1616" s="4">
        <f t="shared" si="145"/>
        <v>26</v>
      </c>
      <c r="BB1616" s="3"/>
      <c r="BC1616" s="3"/>
      <c r="BD1616" s="4">
        <v>2052</v>
      </c>
      <c r="BE1616" s="63">
        <f t="shared" si="150"/>
        <v>2052</v>
      </c>
      <c r="BF1616" s="4" t="s">
        <v>11693</v>
      </c>
      <c r="BG1616" s="4">
        <v>6564</v>
      </c>
      <c r="BH1616" s="4">
        <v>130</v>
      </c>
      <c r="BI1616" s="50">
        <v>400</v>
      </c>
      <c r="BJ1616" s="3">
        <f t="shared" si="148"/>
        <v>7094</v>
      </c>
      <c r="BK1616" s="4">
        <v>1512</v>
      </c>
      <c r="BL1616" s="4">
        <v>11190</v>
      </c>
      <c r="BM1616" s="3" t="s">
        <v>12005</v>
      </c>
      <c r="BO1616" s="4"/>
      <c r="BP1616" s="4"/>
      <c r="BR1616" s="4"/>
      <c r="BS1616" s="4"/>
      <c r="CB1616" s="16"/>
      <c r="CL1616" s="4">
        <v>1</v>
      </c>
      <c r="CM1616" s="4">
        <v>15</v>
      </c>
      <c r="CR1616" s="4">
        <v>4096</v>
      </c>
      <c r="CS1616" s="4">
        <v>40</v>
      </c>
      <c r="CT1616" s="4">
        <v>130</v>
      </c>
      <c r="CU1616" s="4" t="s">
        <v>11986</v>
      </c>
      <c r="CV1616" s="4" t="s">
        <v>12328</v>
      </c>
      <c r="DK1616" s="50">
        <v>5400</v>
      </c>
      <c r="DL1616" s="50">
        <v>400</v>
      </c>
      <c r="DM1616" s="4">
        <v>250</v>
      </c>
      <c r="DN1616" s="4">
        <v>2188</v>
      </c>
      <c r="DO1616" s="4">
        <v>1000</v>
      </c>
      <c r="DP1616" s="4">
        <v>4376</v>
      </c>
      <c r="DS1616" s="4" t="s">
        <v>12498</v>
      </c>
      <c r="DU1616" s="4"/>
      <c r="DV1616" s="4"/>
      <c r="DW1616" s="4"/>
    </row>
    <row r="1617" spans="1:130">
      <c r="A1617" s="60">
        <v>2903435</v>
      </c>
      <c r="B1617" s="4" t="s">
        <v>7657</v>
      </c>
      <c r="D1617" s="4" t="s">
        <v>7534</v>
      </c>
      <c r="E1617" s="4" t="s">
        <v>7881</v>
      </c>
      <c r="F1617" s="4" t="s">
        <v>7534</v>
      </c>
      <c r="G1617" s="4" t="s">
        <v>12144</v>
      </c>
      <c r="H1617" s="4" t="s">
        <v>17023</v>
      </c>
      <c r="I1617" s="4" t="s">
        <v>7883</v>
      </c>
      <c r="J1617" s="4" t="s">
        <v>7883</v>
      </c>
      <c r="L1617" s="4" t="s">
        <v>8273</v>
      </c>
      <c r="M1617" s="4" t="s">
        <v>7882</v>
      </c>
      <c r="N1617" s="4" t="s">
        <v>12144</v>
      </c>
      <c r="O1617" s="4"/>
      <c r="P1617" s="4" t="s">
        <v>12746</v>
      </c>
      <c r="V1617" s="3" t="s">
        <v>12746</v>
      </c>
      <c r="X1617" s="3" t="s">
        <v>11911</v>
      </c>
      <c r="Y1617" s="3" t="s">
        <v>12062</v>
      </c>
      <c r="Z1617" s="3">
        <v>260</v>
      </c>
      <c r="AA1617" s="3">
        <v>10</v>
      </c>
      <c r="AB1617" s="3">
        <v>60</v>
      </c>
      <c r="AC1617" s="3">
        <v>1</v>
      </c>
      <c r="AD1617" s="3">
        <v>60</v>
      </c>
      <c r="AE1617" s="5">
        <v>6</v>
      </c>
      <c r="AH1617" s="3">
        <v>1</v>
      </c>
      <c r="AJ1617" s="3">
        <v>1</v>
      </c>
      <c r="AL1617" s="4">
        <f t="shared" si="146"/>
        <v>2</v>
      </c>
      <c r="AM1617" s="4">
        <f t="shared" si="149"/>
        <v>0</v>
      </c>
      <c r="AN1617" s="4">
        <v>10</v>
      </c>
      <c r="AO1617" s="3">
        <v>10</v>
      </c>
      <c r="AP1617" s="4">
        <v>2</v>
      </c>
      <c r="AQ1617" s="4">
        <v>10</v>
      </c>
      <c r="AR1617" s="4">
        <v>10</v>
      </c>
      <c r="AS1617" s="4">
        <v>10</v>
      </c>
      <c r="AT1617" s="4">
        <v>10</v>
      </c>
      <c r="AU1617" s="4">
        <v>10</v>
      </c>
      <c r="AV1617" s="4">
        <v>10</v>
      </c>
      <c r="AW1617" s="4">
        <v>10</v>
      </c>
      <c r="AX1617" s="4">
        <v>10</v>
      </c>
      <c r="AY1617" s="4">
        <v>10</v>
      </c>
      <c r="AZ1617" s="4">
        <v>10</v>
      </c>
      <c r="BA1617" s="4">
        <f t="shared" si="145"/>
        <v>112</v>
      </c>
      <c r="BB1617" s="4">
        <v>1000</v>
      </c>
      <c r="BC1617" s="4">
        <v>3750</v>
      </c>
      <c r="BD1617" s="4">
        <v>16746</v>
      </c>
      <c r="BE1617" s="63">
        <f t="shared" si="150"/>
        <v>21496</v>
      </c>
      <c r="BF1617" s="4" t="s">
        <v>11693</v>
      </c>
      <c r="BG1617" s="4">
        <v>28433</v>
      </c>
      <c r="BH1617" s="4">
        <v>429</v>
      </c>
      <c r="BI1617" s="50">
        <v>760</v>
      </c>
      <c r="BJ1617" s="3">
        <f t="shared" si="148"/>
        <v>29622</v>
      </c>
      <c r="BK1617" s="4">
        <v>8632</v>
      </c>
      <c r="BL1617" s="4">
        <v>58501</v>
      </c>
      <c r="BM1617" s="3" t="s">
        <v>13435</v>
      </c>
      <c r="BN1617" s="4">
        <v>16</v>
      </c>
      <c r="BO1617" s="4">
        <v>457</v>
      </c>
      <c r="BP1617" s="4" t="s">
        <v>7658</v>
      </c>
      <c r="BQ1617" s="4">
        <v>35</v>
      </c>
      <c r="BR1617" s="4">
        <v>528</v>
      </c>
      <c r="BS1617" s="4" t="s">
        <v>35863</v>
      </c>
      <c r="BT1617" s="4">
        <v>38</v>
      </c>
      <c r="BU1617" s="4">
        <v>5109</v>
      </c>
      <c r="BV1617" s="4" t="s">
        <v>13880</v>
      </c>
      <c r="BW1617" s="4">
        <v>474</v>
      </c>
      <c r="BX1617" s="4">
        <v>7693</v>
      </c>
      <c r="BY1617" s="3" t="s">
        <v>8233</v>
      </c>
      <c r="BZ1617" s="3" t="s">
        <v>12144</v>
      </c>
      <c r="CB1617" s="99"/>
      <c r="CL1617" s="4">
        <v>2</v>
      </c>
      <c r="CM1617" s="4">
        <v>30</v>
      </c>
      <c r="CR1617" s="4">
        <v>42666</v>
      </c>
      <c r="CS1617" s="4">
        <v>132</v>
      </c>
      <c r="CT1617" s="4">
        <v>429</v>
      </c>
      <c r="CU1617" s="4" t="s">
        <v>11986</v>
      </c>
      <c r="CV1617" s="4" t="s">
        <v>12328</v>
      </c>
      <c r="DK1617" s="50">
        <v>12700</v>
      </c>
      <c r="DL1617" s="50">
        <v>760</v>
      </c>
      <c r="DM1617" s="4">
        <v>1500</v>
      </c>
      <c r="DN1617" s="4">
        <v>17855</v>
      </c>
      <c r="DO1617" s="4">
        <v>7338</v>
      </c>
      <c r="DP1617" s="4">
        <v>10576</v>
      </c>
      <c r="DS1617" s="4" t="s">
        <v>12498</v>
      </c>
      <c r="DU1617" s="4" t="s">
        <v>7534</v>
      </c>
      <c r="DV1617" s="4"/>
      <c r="DW1617" s="4"/>
    </row>
    <row r="1618" spans="1:130">
      <c r="A1618" s="60">
        <v>2903436</v>
      </c>
      <c r="B1618" s="4" t="s">
        <v>7774</v>
      </c>
      <c r="D1618" s="4" t="s">
        <v>7775</v>
      </c>
      <c r="F1618" s="4" t="s">
        <v>7776</v>
      </c>
      <c r="G1618" s="4" t="s">
        <v>12144</v>
      </c>
      <c r="H1618" s="4" t="s">
        <v>17023</v>
      </c>
      <c r="I1618" s="4" t="s">
        <v>8124</v>
      </c>
      <c r="J1618" s="4" t="s">
        <v>8124</v>
      </c>
      <c r="L1618" s="4" t="s">
        <v>8273</v>
      </c>
      <c r="M1618" s="4" t="s">
        <v>8126</v>
      </c>
      <c r="N1618" s="4" t="s">
        <v>12144</v>
      </c>
      <c r="O1618" s="4"/>
      <c r="P1618" s="4" t="s">
        <v>12746</v>
      </c>
      <c r="X1618" s="3" t="s">
        <v>11911</v>
      </c>
      <c r="Y1618" s="3" t="s">
        <v>12062</v>
      </c>
      <c r="Z1618" s="3">
        <v>308</v>
      </c>
      <c r="AA1618" s="3">
        <v>10</v>
      </c>
      <c r="AB1618" s="3">
        <v>60</v>
      </c>
      <c r="AC1618" s="3">
        <v>1</v>
      </c>
      <c r="AD1618" s="3">
        <v>60</v>
      </c>
      <c r="AE1618" s="5">
        <v>6</v>
      </c>
      <c r="AH1618" s="3">
        <v>1</v>
      </c>
      <c r="AK1618" s="3">
        <v>1</v>
      </c>
      <c r="AL1618" s="4">
        <f t="shared" si="146"/>
        <v>1</v>
      </c>
      <c r="AM1618" s="4">
        <f t="shared" si="149"/>
        <v>1</v>
      </c>
      <c r="AN1618" s="4">
        <v>7</v>
      </c>
      <c r="AO1618" s="3">
        <v>5</v>
      </c>
      <c r="AP1618" s="4">
        <v>5</v>
      </c>
      <c r="AQ1618" s="4">
        <v>6</v>
      </c>
      <c r="AR1618" s="4">
        <v>8</v>
      </c>
      <c r="AS1618" s="4">
        <v>8</v>
      </c>
      <c r="AT1618" s="4">
        <v>8</v>
      </c>
      <c r="AU1618" s="4">
        <v>8</v>
      </c>
      <c r="AV1618" s="4">
        <v>8</v>
      </c>
      <c r="AW1618" s="4">
        <v>8</v>
      </c>
      <c r="AX1618" s="4">
        <v>8</v>
      </c>
      <c r="AY1618" s="4">
        <v>5</v>
      </c>
      <c r="AZ1618" s="4">
        <v>5</v>
      </c>
      <c r="BA1618" s="4">
        <f t="shared" si="145"/>
        <v>82</v>
      </c>
      <c r="BB1618" s="4">
        <v>3000</v>
      </c>
      <c r="BC1618" s="4">
        <v>1425</v>
      </c>
      <c r="BD1618" s="4">
        <v>23493</v>
      </c>
      <c r="BE1618" s="63">
        <f t="shared" si="150"/>
        <v>27918</v>
      </c>
      <c r="BF1618" s="4" t="s">
        <v>11693</v>
      </c>
      <c r="BG1618" s="4">
        <v>39621</v>
      </c>
      <c r="BH1618" s="4">
        <v>1433</v>
      </c>
      <c r="BI1618" s="50">
        <v>1043</v>
      </c>
      <c r="BJ1618" s="3">
        <f t="shared" si="148"/>
        <v>42097</v>
      </c>
      <c r="BK1618" s="4">
        <v>12852</v>
      </c>
      <c r="BL1618" s="4">
        <v>95108</v>
      </c>
      <c r="BM1618" s="3" t="s">
        <v>13435</v>
      </c>
      <c r="BO1618" s="4"/>
      <c r="BP1618" s="4"/>
      <c r="BR1618" s="4"/>
      <c r="BS1618" s="4"/>
      <c r="CB1618" s="16"/>
      <c r="CL1618" s="4">
        <v>3</v>
      </c>
      <c r="CM1618" s="4">
        <v>35</v>
      </c>
      <c r="CR1618" s="4">
        <v>53011</v>
      </c>
      <c r="CS1618" s="4">
        <v>285</v>
      </c>
      <c r="CT1618" s="4">
        <v>1433</v>
      </c>
      <c r="CU1618" s="4" t="s">
        <v>11986</v>
      </c>
      <c r="CV1618" s="4" t="s">
        <v>12328</v>
      </c>
      <c r="DK1618" s="50">
        <v>17300</v>
      </c>
      <c r="DL1618" s="50">
        <v>1043</v>
      </c>
      <c r="DM1618" s="4">
        <v>1820</v>
      </c>
      <c r="DN1618" s="4">
        <v>18209</v>
      </c>
      <c r="DO1618" s="4">
        <v>10700</v>
      </c>
      <c r="DP1618" s="4">
        <v>21411</v>
      </c>
      <c r="DS1618" s="4" t="s">
        <v>12498</v>
      </c>
      <c r="DU1618" s="4" t="s">
        <v>34167</v>
      </c>
      <c r="DV1618" s="4"/>
      <c r="DW1618" s="4"/>
    </row>
    <row r="1619" spans="1:130">
      <c r="A1619" s="60">
        <v>2903437</v>
      </c>
      <c r="B1619" s="4" t="s">
        <v>8005</v>
      </c>
      <c r="D1619" s="4" t="s">
        <v>7888</v>
      </c>
      <c r="E1619" s="4" t="s">
        <v>7894</v>
      </c>
      <c r="F1619" s="4" t="s">
        <v>7893</v>
      </c>
      <c r="G1619" s="4" t="s">
        <v>12746</v>
      </c>
      <c r="H1619" s="4" t="s">
        <v>17023</v>
      </c>
      <c r="I1619" s="4" t="s">
        <v>8124</v>
      </c>
      <c r="J1619" s="4" t="s">
        <v>8124</v>
      </c>
      <c r="L1619" s="4" t="s">
        <v>8273</v>
      </c>
      <c r="N1619" s="4" t="s">
        <v>12144</v>
      </c>
      <c r="O1619" s="4"/>
      <c r="P1619" s="4" t="s">
        <v>12144</v>
      </c>
      <c r="Q1619" s="4" t="s">
        <v>13510</v>
      </c>
      <c r="S1619" s="3" t="s">
        <v>13510</v>
      </c>
      <c r="U1619" s="4" t="s">
        <v>8007</v>
      </c>
      <c r="V1619" s="3" t="s">
        <v>12746</v>
      </c>
      <c r="X1619" s="3" t="s">
        <v>11911</v>
      </c>
      <c r="Y1619" s="3" t="s">
        <v>12062</v>
      </c>
      <c r="Z1619" s="3">
        <v>300</v>
      </c>
      <c r="AA1619" s="3">
        <v>10</v>
      </c>
      <c r="AB1619" s="3">
        <v>60</v>
      </c>
      <c r="AC1619" s="3">
        <v>1</v>
      </c>
      <c r="AD1619" s="3">
        <v>60</v>
      </c>
      <c r="AE1619" s="5">
        <v>6</v>
      </c>
      <c r="AF1619" s="3">
        <v>1</v>
      </c>
      <c r="AJ1619" s="3">
        <v>2</v>
      </c>
      <c r="AK1619" s="3">
        <v>2</v>
      </c>
      <c r="AL1619" s="4">
        <f t="shared" si="146"/>
        <v>2</v>
      </c>
      <c r="AM1619" s="4">
        <f t="shared" si="149"/>
        <v>2</v>
      </c>
      <c r="AN1619" s="4">
        <v>8</v>
      </c>
      <c r="AO1619" s="3">
        <v>8</v>
      </c>
      <c r="AP1619" s="4">
        <v>8</v>
      </c>
      <c r="AQ1619" s="4">
        <v>8</v>
      </c>
      <c r="AR1619" s="4">
        <v>8</v>
      </c>
      <c r="AS1619" s="4">
        <v>8</v>
      </c>
      <c r="AT1619" s="4">
        <v>8</v>
      </c>
      <c r="AU1619" s="4">
        <v>8</v>
      </c>
      <c r="AV1619" s="4">
        <v>8</v>
      </c>
      <c r="AW1619" s="4">
        <v>8</v>
      </c>
      <c r="AX1619" s="4">
        <v>8</v>
      </c>
      <c r="AY1619" s="4">
        <v>8</v>
      </c>
      <c r="AZ1619" s="4">
        <v>8</v>
      </c>
      <c r="BA1619" s="4">
        <f t="shared" si="145"/>
        <v>96</v>
      </c>
      <c r="BC1619" s="4">
        <v>6460</v>
      </c>
      <c r="BD1619" s="4">
        <v>14700</v>
      </c>
      <c r="BE1619" s="63">
        <f t="shared" si="150"/>
        <v>21160</v>
      </c>
      <c r="BF1619" s="4" t="s">
        <v>12060</v>
      </c>
      <c r="BG1619" s="4">
        <v>31121</v>
      </c>
      <c r="BH1619" s="4">
        <v>1907</v>
      </c>
      <c r="BI1619" s="50">
        <v>648</v>
      </c>
      <c r="BJ1619" s="3">
        <f t="shared" si="148"/>
        <v>33676</v>
      </c>
      <c r="BK1619" s="4">
        <v>11400</v>
      </c>
      <c r="BL1619" s="4">
        <v>79760</v>
      </c>
      <c r="BM1619" s="3" t="s">
        <v>13435</v>
      </c>
      <c r="BO1619" s="4"/>
      <c r="BP1619" s="4"/>
      <c r="BR1619" s="4"/>
      <c r="BS1619" s="4"/>
      <c r="CB1619" s="16"/>
      <c r="CL1619" s="4">
        <v>1</v>
      </c>
      <c r="CM1619" s="4">
        <v>15</v>
      </c>
      <c r="CR1619" s="4">
        <v>46084</v>
      </c>
      <c r="CS1619" s="4">
        <v>365</v>
      </c>
      <c r="CT1619" s="4">
        <v>1907</v>
      </c>
      <c r="CU1619" s="4" t="s">
        <v>11986</v>
      </c>
      <c r="CV1619" s="4" t="s">
        <v>12444</v>
      </c>
      <c r="DK1619" s="50">
        <v>9257</v>
      </c>
      <c r="DL1619" s="50">
        <v>648</v>
      </c>
      <c r="DM1619" s="4">
        <v>1665</v>
      </c>
      <c r="DN1619" s="4">
        <v>14982</v>
      </c>
      <c r="DO1619" s="4">
        <v>6080</v>
      </c>
      <c r="DP1619" s="4">
        <v>12160</v>
      </c>
      <c r="DS1619" s="4" t="s">
        <v>12498</v>
      </c>
      <c r="DU1619" s="4" t="s">
        <v>7888</v>
      </c>
      <c r="DV1619" s="4"/>
      <c r="DW1619" s="4"/>
    </row>
    <row r="1620" spans="1:130">
      <c r="A1620" s="60">
        <v>2903438</v>
      </c>
      <c r="B1620" s="4" t="s">
        <v>7896</v>
      </c>
      <c r="D1620" s="4" t="s">
        <v>7892</v>
      </c>
      <c r="E1620" s="59" t="s">
        <v>19</v>
      </c>
      <c r="F1620" s="4" t="s">
        <v>8232</v>
      </c>
      <c r="G1620" s="4" t="s">
        <v>12144</v>
      </c>
      <c r="H1620" s="4" t="s">
        <v>17023</v>
      </c>
      <c r="I1620" s="4" t="s">
        <v>8124</v>
      </c>
      <c r="J1620" s="4" t="s">
        <v>8124</v>
      </c>
      <c r="L1620" s="4" t="s">
        <v>8273</v>
      </c>
      <c r="N1620" s="4" t="s">
        <v>12144</v>
      </c>
      <c r="O1620" s="4"/>
      <c r="P1620" s="4" t="s">
        <v>12746</v>
      </c>
      <c r="V1620" s="3" t="s">
        <v>12746</v>
      </c>
      <c r="X1620" s="3" t="s">
        <v>11911</v>
      </c>
      <c r="Y1620" s="3" t="s">
        <v>12062</v>
      </c>
      <c r="Z1620" s="3">
        <v>300</v>
      </c>
      <c r="AA1620" s="3">
        <v>10</v>
      </c>
      <c r="AB1620" s="3">
        <v>60</v>
      </c>
      <c r="AC1620" s="3">
        <v>1</v>
      </c>
      <c r="AD1620" s="3">
        <v>60</v>
      </c>
      <c r="AE1620" s="5">
        <v>6</v>
      </c>
      <c r="AL1620" s="4">
        <f t="shared" si="146"/>
        <v>0</v>
      </c>
      <c r="AM1620" s="4">
        <f t="shared" si="149"/>
        <v>0</v>
      </c>
      <c r="AN1620" s="4">
        <v>5</v>
      </c>
      <c r="AO1620" s="3">
        <v>5</v>
      </c>
      <c r="AP1620" s="4">
        <v>5</v>
      </c>
      <c r="AQ1620" s="4">
        <v>5</v>
      </c>
      <c r="AR1620" s="4">
        <v>5</v>
      </c>
      <c r="AS1620" s="4">
        <v>5</v>
      </c>
      <c r="AT1620" s="4">
        <v>5</v>
      </c>
      <c r="AU1620" s="4">
        <v>5</v>
      </c>
      <c r="AV1620" s="4">
        <v>5</v>
      </c>
      <c r="AW1620" s="4">
        <v>5</v>
      </c>
      <c r="AX1620" s="4">
        <v>5</v>
      </c>
      <c r="AY1620" s="4">
        <v>5</v>
      </c>
      <c r="AZ1620" s="4">
        <v>5</v>
      </c>
      <c r="BA1620" s="4">
        <f t="shared" si="145"/>
        <v>60</v>
      </c>
      <c r="BB1620" s="3"/>
      <c r="BC1620" s="3"/>
      <c r="BD1620" s="4">
        <v>8103</v>
      </c>
      <c r="BE1620" s="63">
        <f t="shared" si="150"/>
        <v>8103</v>
      </c>
      <c r="BF1620" s="4" t="s">
        <v>11693</v>
      </c>
      <c r="BG1620" s="4">
        <v>13248</v>
      </c>
      <c r="BH1620" s="4">
        <v>1044</v>
      </c>
      <c r="BI1620" s="50">
        <v>720</v>
      </c>
      <c r="BJ1620" s="3">
        <f t="shared" si="148"/>
        <v>15012</v>
      </c>
      <c r="BK1620" s="4">
        <v>3367</v>
      </c>
      <c r="BL1620" s="4">
        <v>29076</v>
      </c>
      <c r="BM1620" s="3" t="s">
        <v>13435</v>
      </c>
      <c r="BO1620" s="4"/>
      <c r="BP1620" s="4"/>
      <c r="BR1620" s="4"/>
      <c r="BS1620" s="4"/>
      <c r="CB1620" s="16"/>
      <c r="CL1620" s="4">
        <v>3</v>
      </c>
      <c r="CM1620" s="4">
        <v>20</v>
      </c>
      <c r="CR1620" s="4">
        <v>14064</v>
      </c>
      <c r="CS1620" s="4">
        <v>104</v>
      </c>
      <c r="CT1620" s="4">
        <v>1044</v>
      </c>
      <c r="CU1620" s="4" t="s">
        <v>11986</v>
      </c>
      <c r="CV1620" s="4" t="s">
        <v>12444</v>
      </c>
      <c r="DK1620" s="50">
        <v>12000</v>
      </c>
      <c r="DL1620" s="50">
        <v>720</v>
      </c>
      <c r="DM1620" s="4">
        <v>374</v>
      </c>
      <c r="DN1620" s="4">
        <v>3740</v>
      </c>
      <c r="DO1620" s="4">
        <v>3351</v>
      </c>
      <c r="DP1620" s="4">
        <v>11310</v>
      </c>
      <c r="DS1620" s="4" t="s">
        <v>12498</v>
      </c>
      <c r="DU1620" s="4" t="s">
        <v>34164</v>
      </c>
      <c r="DV1620" s="4"/>
      <c r="DW1620" s="4"/>
    </row>
    <row r="1621" spans="1:130" s="59" customFormat="1">
      <c r="A1621" s="60">
        <v>2903439</v>
      </c>
      <c r="B1621" s="4" t="s">
        <v>7897</v>
      </c>
      <c r="C1621" s="3"/>
      <c r="D1621" s="4" t="s">
        <v>7898</v>
      </c>
      <c r="E1621" s="4" t="s">
        <v>8130</v>
      </c>
      <c r="F1621" s="4" t="s">
        <v>7898</v>
      </c>
      <c r="G1621" s="4" t="s">
        <v>12144</v>
      </c>
      <c r="H1621" s="4" t="s">
        <v>17023</v>
      </c>
      <c r="I1621" s="4" t="s">
        <v>7899</v>
      </c>
      <c r="J1621" s="4" t="s">
        <v>646</v>
      </c>
      <c r="K1621" s="3"/>
      <c r="L1621" s="4" t="s">
        <v>8273</v>
      </c>
      <c r="M1621" s="4" t="s">
        <v>7780</v>
      </c>
      <c r="N1621" s="4" t="s">
        <v>12746</v>
      </c>
      <c r="O1621" s="4" t="s">
        <v>7899</v>
      </c>
      <c r="P1621" s="4" t="s">
        <v>12746</v>
      </c>
      <c r="Q1621" s="3"/>
      <c r="R1621" s="3"/>
      <c r="S1621" s="3"/>
      <c r="T1621" s="3"/>
      <c r="U1621" s="3"/>
      <c r="V1621" s="3" t="s">
        <v>12746</v>
      </c>
      <c r="W1621" s="3"/>
      <c r="X1621" s="3" t="s">
        <v>11911</v>
      </c>
      <c r="Y1621" s="3" t="s">
        <v>12983</v>
      </c>
      <c r="Z1621" s="3">
        <v>50</v>
      </c>
      <c r="AA1621" s="3">
        <v>10</v>
      </c>
      <c r="AB1621" s="3">
        <v>60</v>
      </c>
      <c r="AC1621" s="3">
        <v>1</v>
      </c>
      <c r="AD1621" s="3">
        <v>60</v>
      </c>
      <c r="AE1621" s="5">
        <v>6</v>
      </c>
      <c r="AF1621" s="3"/>
      <c r="AG1621" s="3"/>
      <c r="AH1621" s="3"/>
      <c r="AI1621" s="3"/>
      <c r="AJ1621" s="3">
        <v>1</v>
      </c>
      <c r="AK1621" s="3"/>
      <c r="AL1621" s="4">
        <f t="shared" si="146"/>
        <v>1</v>
      </c>
      <c r="AM1621" s="4">
        <f t="shared" si="149"/>
        <v>0</v>
      </c>
      <c r="AN1621" s="4">
        <v>8</v>
      </c>
      <c r="AO1621" s="3"/>
      <c r="AP1621" s="3"/>
      <c r="AQ1621" s="3"/>
      <c r="AR1621" s="3"/>
      <c r="AS1621" s="3"/>
      <c r="AT1621" s="3"/>
      <c r="AU1621" s="3"/>
      <c r="AV1621" s="3"/>
      <c r="AW1621" s="3"/>
      <c r="AX1621" s="3"/>
      <c r="AY1621" s="4">
        <v>7</v>
      </c>
      <c r="AZ1621" s="3">
        <v>8</v>
      </c>
      <c r="BA1621" s="4">
        <f t="shared" si="145"/>
        <v>15</v>
      </c>
      <c r="BB1621" s="3"/>
      <c r="BC1621" s="3">
        <v>600</v>
      </c>
      <c r="BD1621" s="4">
        <v>1709</v>
      </c>
      <c r="BE1621" s="63">
        <f t="shared" si="150"/>
        <v>2309</v>
      </c>
      <c r="BF1621" s="4" t="s">
        <v>12060</v>
      </c>
      <c r="BG1621" s="4">
        <v>2500</v>
      </c>
      <c r="BH1621" s="4"/>
      <c r="BI1621" s="50">
        <v>180</v>
      </c>
      <c r="BJ1621" s="3">
        <f t="shared" si="148"/>
        <v>2680</v>
      </c>
      <c r="BK1621" s="4">
        <v>451</v>
      </c>
      <c r="BL1621" s="4">
        <v>5410</v>
      </c>
      <c r="BM1621" s="3" t="s">
        <v>7670</v>
      </c>
      <c r="BN1621" s="4"/>
      <c r="BO1621" s="4"/>
      <c r="BP1621" s="4"/>
      <c r="BQ1621" s="4"/>
      <c r="BR1621" s="4"/>
      <c r="BS1621" s="4"/>
      <c r="BT1621" s="4"/>
      <c r="BU1621" s="4"/>
      <c r="BV1621" s="4"/>
      <c r="BW1621" s="4"/>
      <c r="BX1621" s="4"/>
      <c r="BY1621" s="4"/>
      <c r="BZ1621" s="3"/>
      <c r="CA1621" s="4"/>
      <c r="CB1621" s="16"/>
      <c r="CC1621" s="3"/>
      <c r="CD1621" s="3"/>
      <c r="CE1621" s="3"/>
      <c r="CF1621" s="3"/>
      <c r="CG1621" s="3"/>
      <c r="CH1621" s="3"/>
      <c r="CI1621" s="3"/>
      <c r="CJ1621" s="3"/>
      <c r="CK1621" s="3"/>
      <c r="CL1621" s="4">
        <v>4</v>
      </c>
      <c r="CM1621" s="4">
        <v>44</v>
      </c>
      <c r="CN1621" s="3"/>
      <c r="CO1621" s="3"/>
      <c r="CP1621" s="3"/>
      <c r="CQ1621" s="3"/>
      <c r="CR1621" s="4">
        <v>2730</v>
      </c>
      <c r="CS1621" s="3"/>
      <c r="CT1621" s="3"/>
      <c r="CU1621" s="3"/>
      <c r="CV1621" s="3"/>
      <c r="CW1621" s="3"/>
      <c r="CX1621" s="3"/>
      <c r="CY1621" s="3"/>
      <c r="CZ1621" s="3"/>
      <c r="DA1621" s="3"/>
      <c r="DB1621" s="3"/>
      <c r="DC1621" s="3"/>
      <c r="DD1621" s="3"/>
      <c r="DE1621" s="3"/>
      <c r="DF1621" s="3"/>
      <c r="DG1621" s="3"/>
      <c r="DH1621" s="3"/>
      <c r="DI1621" s="3"/>
      <c r="DJ1621" s="3"/>
      <c r="DK1621" s="50">
        <v>3000</v>
      </c>
      <c r="DL1621" s="50">
        <v>180</v>
      </c>
      <c r="DM1621" s="4">
        <v>160</v>
      </c>
      <c r="DN1621" s="4">
        <v>1600</v>
      </c>
      <c r="DO1621" s="4">
        <v>200</v>
      </c>
      <c r="DP1621" s="4">
        <v>400</v>
      </c>
      <c r="DQ1621" s="3"/>
      <c r="DR1621" s="3"/>
      <c r="DS1621" s="4" t="s">
        <v>12498</v>
      </c>
      <c r="DT1621" s="3"/>
      <c r="DU1621" s="4" t="s">
        <v>34165</v>
      </c>
      <c r="DV1621" s="4"/>
      <c r="DW1621" s="4"/>
      <c r="DX1621" s="3"/>
      <c r="DY1621" s="3"/>
      <c r="DZ1621" s="3"/>
    </row>
    <row r="1622" spans="1:130">
      <c r="A1622" s="60">
        <v>2903440</v>
      </c>
      <c r="B1622" s="4" t="s">
        <v>7783</v>
      </c>
      <c r="D1622" s="4" t="s">
        <v>7908</v>
      </c>
      <c r="E1622" s="4" t="s">
        <v>7787</v>
      </c>
      <c r="F1622" s="4" t="s">
        <v>7909</v>
      </c>
      <c r="G1622" s="4" t="s">
        <v>12746</v>
      </c>
      <c r="H1622" s="4" t="s">
        <v>17023</v>
      </c>
      <c r="I1622" s="4" t="s">
        <v>7786</v>
      </c>
      <c r="J1622" s="4" t="s">
        <v>3091</v>
      </c>
      <c r="L1622" s="4" t="s">
        <v>8273</v>
      </c>
      <c r="M1622" s="4" t="s">
        <v>7788</v>
      </c>
      <c r="N1622" s="4" t="s">
        <v>12746</v>
      </c>
      <c r="O1622" s="4" t="s">
        <v>34166</v>
      </c>
      <c r="P1622" s="4" t="s">
        <v>12746</v>
      </c>
      <c r="Q1622" s="4" t="s">
        <v>13510</v>
      </c>
      <c r="R1622" s="4" t="s">
        <v>13510</v>
      </c>
      <c r="S1622" s="4" t="s">
        <v>13510</v>
      </c>
      <c r="U1622" s="4" t="s">
        <v>7794</v>
      </c>
      <c r="V1622" s="3" t="s">
        <v>12746</v>
      </c>
      <c r="X1622" s="3" t="s">
        <v>14152</v>
      </c>
      <c r="Y1622" s="3" t="s">
        <v>12062</v>
      </c>
      <c r="Z1622" s="3">
        <v>250</v>
      </c>
      <c r="AA1622" s="3">
        <v>8</v>
      </c>
      <c r="AB1622" s="3">
        <v>44</v>
      </c>
      <c r="AC1622" s="3">
        <v>1</v>
      </c>
      <c r="AD1622" s="3">
        <v>44</v>
      </c>
      <c r="AE1622" s="5">
        <v>5.5</v>
      </c>
      <c r="AF1622" s="3">
        <v>1</v>
      </c>
      <c r="AL1622" s="4">
        <f t="shared" si="146"/>
        <v>0</v>
      </c>
      <c r="AM1622" s="4">
        <f t="shared" si="149"/>
        <v>0</v>
      </c>
      <c r="AN1622" s="4">
        <v>6</v>
      </c>
      <c r="AO1622" s="3">
        <v>6</v>
      </c>
      <c r="AP1622" s="3">
        <v>6</v>
      </c>
      <c r="AQ1622" s="3">
        <v>6</v>
      </c>
      <c r="AR1622" s="3">
        <v>6</v>
      </c>
      <c r="AS1622" s="3">
        <v>6</v>
      </c>
      <c r="AT1622" s="3">
        <v>6</v>
      </c>
      <c r="AU1622" s="3">
        <v>6</v>
      </c>
      <c r="AV1622" s="3">
        <v>6</v>
      </c>
      <c r="AW1622" s="3">
        <v>6</v>
      </c>
      <c r="AX1622" s="3">
        <v>6</v>
      </c>
      <c r="AY1622" s="4">
        <v>6</v>
      </c>
      <c r="AZ1622" s="4">
        <v>6</v>
      </c>
      <c r="BA1622" s="4">
        <f t="shared" si="145"/>
        <v>72</v>
      </c>
      <c r="BB1622" s="3"/>
      <c r="BC1622" s="3"/>
      <c r="BD1622" s="4">
        <v>6280</v>
      </c>
      <c r="BE1622" s="63">
        <f t="shared" si="150"/>
        <v>6280</v>
      </c>
      <c r="BG1622" s="4">
        <v>13000</v>
      </c>
      <c r="BH1622" s="4">
        <v>270</v>
      </c>
      <c r="BI1622" s="50">
        <v>270</v>
      </c>
      <c r="BJ1622" s="3">
        <f t="shared" si="148"/>
        <v>13540</v>
      </c>
      <c r="BK1622" s="4">
        <v>2675</v>
      </c>
      <c r="BL1622" s="4">
        <v>23000</v>
      </c>
      <c r="BM1622" s="3" t="s">
        <v>13435</v>
      </c>
      <c r="BO1622" s="4"/>
      <c r="BP1622" s="4"/>
      <c r="BR1622" s="4"/>
      <c r="BS1622" s="4"/>
      <c r="CB1622" s="16"/>
      <c r="CL1622" s="4">
        <v>2</v>
      </c>
      <c r="CM1622" s="4">
        <v>5</v>
      </c>
      <c r="CR1622" s="4">
        <v>9460</v>
      </c>
      <c r="CS1622" s="4">
        <v>90</v>
      </c>
      <c r="CT1622" s="4">
        <v>270</v>
      </c>
      <c r="CU1622" s="4" t="s">
        <v>11986</v>
      </c>
      <c r="CV1622" s="4" t="s">
        <v>12328</v>
      </c>
      <c r="DK1622" s="50">
        <v>4000</v>
      </c>
      <c r="DL1622" s="50">
        <v>270</v>
      </c>
      <c r="DM1622" s="4">
        <v>475</v>
      </c>
      <c r="DN1622" s="4">
        <v>6819</v>
      </c>
      <c r="DO1622" s="4">
        <v>4630</v>
      </c>
      <c r="DP1622" s="4">
        <v>2316</v>
      </c>
      <c r="DQ1622" s="4">
        <v>9260</v>
      </c>
      <c r="DR1622" s="4">
        <v>4631</v>
      </c>
      <c r="DS1622" s="4" t="s">
        <v>12498</v>
      </c>
      <c r="DU1622" s="4"/>
      <c r="DV1622" s="4"/>
      <c r="DW1622" s="4" t="s">
        <v>34226</v>
      </c>
    </row>
    <row r="1623" spans="1:130">
      <c r="A1623" s="60">
        <v>2903441</v>
      </c>
      <c r="B1623" s="4" t="s">
        <v>7798</v>
      </c>
      <c r="D1623" s="4" t="s">
        <v>7793</v>
      </c>
      <c r="F1623" s="4" t="s">
        <v>7810</v>
      </c>
      <c r="G1623" s="4" t="s">
        <v>12144</v>
      </c>
      <c r="H1623" s="4" t="s">
        <v>17023</v>
      </c>
      <c r="J1623" s="59" t="s">
        <v>8124</v>
      </c>
      <c r="K1623" s="59"/>
      <c r="L1623" s="4" t="s">
        <v>8273</v>
      </c>
      <c r="M1623" s="4" t="s">
        <v>7923</v>
      </c>
      <c r="N1623" s="4" t="s">
        <v>12746</v>
      </c>
      <c r="O1623" s="4" t="s">
        <v>5395</v>
      </c>
      <c r="P1623" s="4" t="s">
        <v>12746</v>
      </c>
      <c r="V1623" s="3" t="s">
        <v>12746</v>
      </c>
      <c r="X1623" s="3" t="s">
        <v>11911</v>
      </c>
      <c r="Y1623" s="3" t="s">
        <v>12062</v>
      </c>
      <c r="Z1623" s="3">
        <v>306</v>
      </c>
      <c r="AA1623" s="3">
        <v>9</v>
      </c>
      <c r="AB1623" s="3">
        <v>54</v>
      </c>
      <c r="AC1623" s="3">
        <v>1</v>
      </c>
      <c r="AD1623" s="3">
        <v>54</v>
      </c>
      <c r="AE1623" s="5">
        <v>6</v>
      </c>
      <c r="AH1623" s="3">
        <v>4</v>
      </c>
      <c r="AJ1623" s="3">
        <v>24</v>
      </c>
      <c r="AK1623" s="3">
        <v>1</v>
      </c>
      <c r="AL1623" s="4">
        <f t="shared" si="146"/>
        <v>28</v>
      </c>
      <c r="AM1623" s="4">
        <f t="shared" si="149"/>
        <v>1</v>
      </c>
      <c r="AN1623" s="4">
        <v>54</v>
      </c>
      <c r="AO1623" s="4">
        <v>52</v>
      </c>
      <c r="AP1623" s="4">
        <v>60</v>
      </c>
      <c r="AQ1623" s="4">
        <v>55</v>
      </c>
      <c r="AR1623" s="4">
        <v>67</v>
      </c>
      <c r="AS1623" s="4">
        <v>69</v>
      </c>
      <c r="AT1623" s="4">
        <v>70</v>
      </c>
      <c r="AU1623" s="4">
        <v>69</v>
      </c>
      <c r="AV1623" s="4">
        <v>75</v>
      </c>
      <c r="AW1623" s="4">
        <v>72</v>
      </c>
      <c r="AX1623" s="4">
        <v>67</v>
      </c>
      <c r="AY1623" s="4">
        <v>64</v>
      </c>
      <c r="AZ1623" s="4">
        <v>54</v>
      </c>
      <c r="BA1623" s="4">
        <f t="shared" si="145"/>
        <v>774</v>
      </c>
      <c r="BB1623" s="4">
        <v>12960</v>
      </c>
      <c r="BC1623" s="4">
        <v>46893</v>
      </c>
      <c r="BD1623" s="4">
        <v>113414</v>
      </c>
      <c r="BE1623" s="63">
        <f t="shared" si="150"/>
        <v>173267</v>
      </c>
      <c r="BF1623" s="4" t="s">
        <v>12060</v>
      </c>
      <c r="BG1623" s="4">
        <v>179701</v>
      </c>
      <c r="BH1623" s="4">
        <v>7751</v>
      </c>
      <c r="BI1623" s="50">
        <v>4937</v>
      </c>
      <c r="BJ1623" s="3">
        <f t="shared" si="148"/>
        <v>192389</v>
      </c>
      <c r="BK1623" s="4">
        <v>25682</v>
      </c>
      <c r="BL1623" s="4">
        <v>283737</v>
      </c>
      <c r="BM1623" s="3" t="s">
        <v>13549</v>
      </c>
      <c r="BN1623" s="4">
        <v>17122</v>
      </c>
      <c r="BO1623" s="4">
        <v>189159</v>
      </c>
      <c r="BP1623" s="4" t="s">
        <v>35863</v>
      </c>
      <c r="BQ1623" s="4">
        <v>1339</v>
      </c>
      <c r="BR1623" s="4">
        <v>14791</v>
      </c>
      <c r="BS1623" s="4" t="s">
        <v>7924</v>
      </c>
      <c r="CB1623" s="16"/>
      <c r="CD1623" s="3">
        <v>2</v>
      </c>
      <c r="CE1623" s="3">
        <v>80</v>
      </c>
      <c r="CH1623" s="3">
        <v>1</v>
      </c>
      <c r="CI1623" s="3">
        <v>20</v>
      </c>
      <c r="CL1623" s="4">
        <v>23</v>
      </c>
      <c r="CM1623" s="4">
        <v>221</v>
      </c>
      <c r="CR1623" s="4">
        <v>295298</v>
      </c>
      <c r="CS1623" s="4">
        <v>1995</v>
      </c>
      <c r="CT1623" s="4">
        <v>5624</v>
      </c>
      <c r="CU1623" s="4" t="s">
        <v>11986</v>
      </c>
      <c r="CV1623" s="4" t="s">
        <v>12328</v>
      </c>
      <c r="CW1623" s="4">
        <v>10635</v>
      </c>
      <c r="CX1623" s="4">
        <v>2127</v>
      </c>
      <c r="CY1623" s="4" t="s">
        <v>11869</v>
      </c>
      <c r="CZ1623" s="4" t="s">
        <v>13475</v>
      </c>
      <c r="DK1623" s="50">
        <v>228934</v>
      </c>
      <c r="DL1623" s="50">
        <v>4937</v>
      </c>
      <c r="DM1623" s="4">
        <v>7552</v>
      </c>
      <c r="DN1623" s="4">
        <v>69098</v>
      </c>
      <c r="DO1623" s="4">
        <v>32507</v>
      </c>
      <c r="DP1623" s="4">
        <v>30295</v>
      </c>
      <c r="DS1623" s="4" t="s">
        <v>12498</v>
      </c>
      <c r="DU1623" s="4" t="s">
        <v>34227</v>
      </c>
      <c r="DV1623" s="4" t="s">
        <v>34228</v>
      </c>
      <c r="DW1623" s="4"/>
    </row>
    <row r="1624" spans="1:130">
      <c r="A1624" s="60">
        <v>2903442</v>
      </c>
      <c r="B1624" s="4" t="s">
        <v>8157</v>
      </c>
      <c r="C1624" s="3">
        <v>4</v>
      </c>
      <c r="E1624" s="4" t="s">
        <v>8040</v>
      </c>
      <c r="F1624" s="4" t="s">
        <v>8033</v>
      </c>
      <c r="G1624" s="4" t="s">
        <v>12446</v>
      </c>
      <c r="H1624" s="4" t="s">
        <v>17023</v>
      </c>
      <c r="I1624" s="4" t="s">
        <v>8124</v>
      </c>
      <c r="J1624" s="4" t="s">
        <v>8124</v>
      </c>
      <c r="L1624" s="4" t="s">
        <v>8273</v>
      </c>
      <c r="M1624" s="4" t="s">
        <v>8040</v>
      </c>
      <c r="N1624" s="4" t="s">
        <v>12144</v>
      </c>
      <c r="O1624" s="4"/>
      <c r="P1624" s="4" t="s">
        <v>12746</v>
      </c>
      <c r="V1624" s="3" t="s">
        <v>12746</v>
      </c>
      <c r="X1624" s="3" t="s">
        <v>11911</v>
      </c>
      <c r="Y1624" s="3" t="s">
        <v>12062</v>
      </c>
      <c r="Z1624" s="3">
        <v>300</v>
      </c>
      <c r="AA1624" s="3">
        <v>10</v>
      </c>
      <c r="AB1624" s="3">
        <v>60</v>
      </c>
      <c r="AC1624" s="3">
        <v>1</v>
      </c>
      <c r="AD1624" s="3">
        <v>60</v>
      </c>
      <c r="AE1624" s="5">
        <v>6</v>
      </c>
      <c r="AH1624" s="3">
        <v>1</v>
      </c>
      <c r="AJ1624" s="3">
        <v>1</v>
      </c>
      <c r="AK1624" s="3">
        <v>1</v>
      </c>
      <c r="AL1624" s="4">
        <f t="shared" si="146"/>
        <v>2</v>
      </c>
      <c r="AM1624" s="4">
        <f t="shared" si="149"/>
        <v>1</v>
      </c>
      <c r="AN1624" s="4">
        <v>3</v>
      </c>
      <c r="AO1624" s="4">
        <v>3</v>
      </c>
      <c r="AP1624" s="4">
        <v>3</v>
      </c>
      <c r="AQ1624" s="4">
        <v>3</v>
      </c>
      <c r="AR1624" s="4">
        <v>3</v>
      </c>
      <c r="AS1624" s="4">
        <v>3</v>
      </c>
      <c r="AT1624" s="4">
        <v>3</v>
      </c>
      <c r="AU1624" s="4">
        <v>3</v>
      </c>
      <c r="AV1624" s="4">
        <v>3</v>
      </c>
      <c r="AW1624" s="4">
        <v>3</v>
      </c>
      <c r="AX1624" s="4">
        <v>3</v>
      </c>
      <c r="AY1624" s="4">
        <v>3</v>
      </c>
      <c r="AZ1624" s="4">
        <v>3</v>
      </c>
      <c r="BA1624" s="4">
        <f t="shared" si="145"/>
        <v>36</v>
      </c>
      <c r="BB1624" s="4">
        <v>3000</v>
      </c>
      <c r="BC1624" s="4">
        <v>2400</v>
      </c>
      <c r="BD1624" s="4">
        <v>3600</v>
      </c>
      <c r="BE1624" s="63">
        <f t="shared" si="150"/>
        <v>9000</v>
      </c>
      <c r="BF1624" s="4" t="s">
        <v>13121</v>
      </c>
      <c r="BG1624" s="4">
        <v>7000</v>
      </c>
      <c r="BH1624" s="4">
        <v>600</v>
      </c>
      <c r="BI1624" s="50">
        <v>618</v>
      </c>
      <c r="BJ1624" s="3">
        <f t="shared" si="148"/>
        <v>8218</v>
      </c>
      <c r="BK1624" s="4">
        <v>3028</v>
      </c>
      <c r="BL1624" s="4">
        <v>22485</v>
      </c>
      <c r="BM1624" s="3" t="s">
        <v>13435</v>
      </c>
      <c r="BO1624" s="4"/>
      <c r="BP1624" s="4"/>
      <c r="BR1624" s="4"/>
      <c r="BS1624" s="4"/>
      <c r="CB1624" s="16"/>
      <c r="CL1624" s="4">
        <v>5</v>
      </c>
      <c r="CM1624" s="4">
        <v>15</v>
      </c>
      <c r="CR1624" s="4">
        <v>14267</v>
      </c>
      <c r="CS1624" s="4">
        <v>120</v>
      </c>
      <c r="CT1624" s="4">
        <v>600</v>
      </c>
      <c r="CU1624" s="4" t="s">
        <v>11986</v>
      </c>
      <c r="CV1624" s="4" t="s">
        <v>12328</v>
      </c>
      <c r="DK1624" s="50">
        <v>22002</v>
      </c>
      <c r="DL1624" s="50">
        <v>618</v>
      </c>
      <c r="DM1624" s="4">
        <v>502</v>
      </c>
      <c r="DN1624" s="4">
        <v>5000</v>
      </c>
      <c r="DO1624" s="4">
        <v>2100</v>
      </c>
      <c r="DP1624" s="4">
        <v>2000</v>
      </c>
      <c r="DS1624" s="4" t="s">
        <v>12498</v>
      </c>
      <c r="DU1624" s="4" t="s">
        <v>34229</v>
      </c>
      <c r="DV1624" s="4"/>
      <c r="DW1624" s="4" t="s">
        <v>34230</v>
      </c>
    </row>
    <row r="1625" spans="1:130">
      <c r="A1625" s="60">
        <v>2903443</v>
      </c>
      <c r="B1625" s="4" t="s">
        <v>8041</v>
      </c>
      <c r="D1625" s="4" t="s">
        <v>8036</v>
      </c>
      <c r="E1625" s="4" t="s">
        <v>8042</v>
      </c>
      <c r="F1625" s="4" t="s">
        <v>8289</v>
      </c>
      <c r="G1625" s="4" t="s">
        <v>12144</v>
      </c>
      <c r="H1625" s="4" t="s">
        <v>17023</v>
      </c>
      <c r="I1625" s="4" t="s">
        <v>8162</v>
      </c>
      <c r="J1625" s="4" t="s">
        <v>8124</v>
      </c>
      <c r="L1625" s="4" t="s">
        <v>8273</v>
      </c>
      <c r="N1625" s="4" t="s">
        <v>12144</v>
      </c>
      <c r="O1625" s="4"/>
      <c r="P1625" s="4" t="s">
        <v>12746</v>
      </c>
      <c r="V1625" s="3" t="s">
        <v>12746</v>
      </c>
      <c r="X1625" s="3" t="s">
        <v>11911</v>
      </c>
      <c r="Y1625" s="3" t="s">
        <v>12062</v>
      </c>
      <c r="Z1625" s="3">
        <v>313</v>
      </c>
      <c r="AA1625" s="3">
        <v>9</v>
      </c>
      <c r="AB1625" s="3">
        <v>49</v>
      </c>
      <c r="AC1625" s="3">
        <v>1</v>
      </c>
      <c r="AD1625" s="3">
        <v>49</v>
      </c>
      <c r="AE1625" s="5">
        <v>5.5</v>
      </c>
      <c r="AJ1625" s="3">
        <v>2</v>
      </c>
      <c r="AL1625" s="4">
        <f t="shared" si="146"/>
        <v>2</v>
      </c>
      <c r="AM1625" s="4">
        <f t="shared" si="149"/>
        <v>0</v>
      </c>
      <c r="AN1625" s="4">
        <v>23</v>
      </c>
      <c r="AO1625" s="4">
        <v>10</v>
      </c>
      <c r="AP1625" s="4">
        <v>25</v>
      </c>
      <c r="AQ1625" s="4">
        <v>20</v>
      </c>
      <c r="AR1625" s="4">
        <v>28</v>
      </c>
      <c r="AS1625" s="4">
        <v>24</v>
      </c>
      <c r="AT1625" s="4">
        <v>18</v>
      </c>
      <c r="AU1625" s="4">
        <v>37</v>
      </c>
      <c r="AV1625" s="4">
        <v>33</v>
      </c>
      <c r="AW1625" s="4">
        <v>45</v>
      </c>
      <c r="AX1625" s="4">
        <v>26</v>
      </c>
      <c r="AY1625" s="4">
        <v>26</v>
      </c>
      <c r="AZ1625" s="4">
        <v>23</v>
      </c>
      <c r="BA1625" s="4">
        <f t="shared" si="145"/>
        <v>315</v>
      </c>
      <c r="BC1625" s="4">
        <v>4800</v>
      </c>
      <c r="BD1625" s="4">
        <v>24611</v>
      </c>
      <c r="BE1625" s="63">
        <f t="shared" si="150"/>
        <v>29411</v>
      </c>
      <c r="BG1625" s="4">
        <v>45106</v>
      </c>
      <c r="BH1625" s="4">
        <v>1480</v>
      </c>
      <c r="BI1625" s="50">
        <v>1859</v>
      </c>
      <c r="BJ1625" s="3">
        <f t="shared" si="148"/>
        <v>48445</v>
      </c>
      <c r="BK1625" s="4">
        <v>13674</v>
      </c>
      <c r="BL1625" s="4">
        <v>91889</v>
      </c>
      <c r="BM1625" s="3" t="s">
        <v>13435</v>
      </c>
      <c r="BN1625" s="4">
        <v>4</v>
      </c>
      <c r="BO1625" s="4">
        <v>121</v>
      </c>
      <c r="BP1625" s="4" t="s">
        <v>13626</v>
      </c>
      <c r="BR1625" s="4"/>
      <c r="BS1625" s="4"/>
      <c r="CB1625" s="16"/>
      <c r="CL1625" s="4">
        <v>11</v>
      </c>
      <c r="CM1625" s="4">
        <v>92</v>
      </c>
      <c r="CR1625" s="4">
        <v>43565</v>
      </c>
      <c r="CS1625" s="4">
        <v>394</v>
      </c>
      <c r="CT1625" s="4">
        <v>1480</v>
      </c>
      <c r="CU1625" s="4" t="s">
        <v>11986</v>
      </c>
      <c r="CV1625" s="4" t="s">
        <v>12328</v>
      </c>
      <c r="DK1625" s="50">
        <v>46490</v>
      </c>
      <c r="DL1625" s="50">
        <v>1859</v>
      </c>
      <c r="DM1625" s="4">
        <v>1984</v>
      </c>
      <c r="DN1625" s="4">
        <v>25003</v>
      </c>
      <c r="DO1625" s="4">
        <v>3443</v>
      </c>
      <c r="DP1625" s="4">
        <v>6025</v>
      </c>
      <c r="DQ1625" s="4">
        <v>6088</v>
      </c>
      <c r="DR1625" s="4">
        <v>9741</v>
      </c>
      <c r="DS1625" s="4" t="s">
        <v>12498</v>
      </c>
      <c r="DU1625" s="4" t="s">
        <v>34076</v>
      </c>
      <c r="DV1625" s="4"/>
      <c r="DW1625" s="4"/>
    </row>
    <row r="1626" spans="1:130">
      <c r="A1626" s="60">
        <v>2903444</v>
      </c>
      <c r="B1626" s="4" t="s">
        <v>8275</v>
      </c>
      <c r="D1626" s="4" t="s">
        <v>7588</v>
      </c>
      <c r="E1626" s="4" t="s">
        <v>7710</v>
      </c>
      <c r="F1626" s="4" t="s">
        <v>7588</v>
      </c>
      <c r="G1626" s="4" t="s">
        <v>12144</v>
      </c>
      <c r="H1626" s="4" t="s">
        <v>17023</v>
      </c>
      <c r="I1626" s="4" t="s">
        <v>8124</v>
      </c>
      <c r="J1626" s="4" t="s">
        <v>8124</v>
      </c>
      <c r="L1626" s="4" t="s">
        <v>8273</v>
      </c>
      <c r="M1626" s="4" t="s">
        <v>16485</v>
      </c>
      <c r="N1626" s="4" t="s">
        <v>12144</v>
      </c>
      <c r="O1626" s="4"/>
      <c r="P1626" s="4" t="s">
        <v>12746</v>
      </c>
      <c r="U1626" s="4" t="s">
        <v>14108</v>
      </c>
      <c r="V1626" s="3" t="s">
        <v>13510</v>
      </c>
      <c r="W1626" s="3" t="s">
        <v>8043</v>
      </c>
      <c r="X1626" s="3" t="s">
        <v>11911</v>
      </c>
      <c r="Y1626" s="3" t="s">
        <v>12062</v>
      </c>
      <c r="Z1626" s="3">
        <v>250</v>
      </c>
      <c r="AA1626" s="3">
        <v>10</v>
      </c>
      <c r="AB1626" s="3">
        <v>60</v>
      </c>
      <c r="AC1626" s="3">
        <v>1</v>
      </c>
      <c r="AD1626" s="3">
        <v>60</v>
      </c>
      <c r="AE1626" s="5">
        <v>6</v>
      </c>
      <c r="AH1626" s="3">
        <v>2</v>
      </c>
      <c r="AJ1626" s="3">
        <v>2</v>
      </c>
      <c r="AL1626" s="4">
        <f t="shared" si="146"/>
        <v>4</v>
      </c>
      <c r="AM1626" s="4">
        <f t="shared" si="149"/>
        <v>0</v>
      </c>
      <c r="AN1626" s="4">
        <v>20</v>
      </c>
      <c r="AO1626" s="4">
        <v>20</v>
      </c>
      <c r="AP1626" s="4">
        <v>20</v>
      </c>
      <c r="AQ1626" s="4">
        <v>20</v>
      </c>
      <c r="AR1626" s="4">
        <v>20</v>
      </c>
      <c r="AS1626" s="4">
        <v>20</v>
      </c>
      <c r="AT1626" s="4">
        <v>20</v>
      </c>
      <c r="AU1626" s="4">
        <v>20</v>
      </c>
      <c r="AV1626" s="4">
        <v>20</v>
      </c>
      <c r="AW1626" s="4">
        <v>20</v>
      </c>
      <c r="AX1626" s="4">
        <v>20</v>
      </c>
      <c r="AY1626" s="4">
        <v>20</v>
      </c>
      <c r="AZ1626" s="4">
        <v>20</v>
      </c>
      <c r="BA1626" s="4">
        <f t="shared" si="145"/>
        <v>240</v>
      </c>
      <c r="BB1626" s="4">
        <v>4140</v>
      </c>
      <c r="BC1626" s="4">
        <v>2000</v>
      </c>
      <c r="BD1626" s="4">
        <v>32356</v>
      </c>
      <c r="BE1626" s="63">
        <f t="shared" si="150"/>
        <v>38496</v>
      </c>
      <c r="BF1626" s="4" t="s">
        <v>11693</v>
      </c>
      <c r="BG1626" s="4">
        <v>64454</v>
      </c>
      <c r="BH1626" s="4">
        <v>1208</v>
      </c>
      <c r="BI1626" s="50">
        <v>1706</v>
      </c>
      <c r="BJ1626" s="3">
        <f t="shared" si="148"/>
        <v>67368</v>
      </c>
      <c r="BK1626" s="4">
        <v>23113</v>
      </c>
      <c r="BL1626" s="4">
        <v>161790</v>
      </c>
      <c r="BM1626" s="3" t="s">
        <v>13435</v>
      </c>
      <c r="BO1626" s="4"/>
      <c r="BP1626" s="4"/>
      <c r="BR1626" s="4"/>
      <c r="BS1626" s="4"/>
      <c r="CB1626" s="16"/>
      <c r="CL1626" s="4">
        <v>10</v>
      </c>
      <c r="CM1626" s="4">
        <v>25</v>
      </c>
      <c r="CR1626" s="4">
        <v>94422</v>
      </c>
      <c r="CS1626" s="4">
        <v>158</v>
      </c>
      <c r="CT1626" s="4">
        <v>1207</v>
      </c>
      <c r="CU1626" s="4" t="s">
        <v>11986</v>
      </c>
      <c r="CV1626" s="4" t="s">
        <v>12328</v>
      </c>
      <c r="DK1626" s="50">
        <v>56881</v>
      </c>
      <c r="DL1626" s="50">
        <v>1706</v>
      </c>
      <c r="DM1626" s="4">
        <v>3091</v>
      </c>
      <c r="DN1626" s="4">
        <v>33572</v>
      </c>
      <c r="DO1626" s="4">
        <v>13444</v>
      </c>
      <c r="DP1626" s="4">
        <v>18149</v>
      </c>
      <c r="DS1626" s="4" t="s">
        <v>12498</v>
      </c>
      <c r="DU1626" s="4" t="s">
        <v>34231</v>
      </c>
      <c r="DV1626" s="4"/>
      <c r="DW1626" s="4"/>
    </row>
    <row r="1627" spans="1:130">
      <c r="A1627" s="60">
        <v>2903445</v>
      </c>
      <c r="B1627" s="4" t="s">
        <v>7707</v>
      </c>
      <c r="D1627" s="4" t="s">
        <v>7706</v>
      </c>
      <c r="E1627" s="4" t="s">
        <v>7591</v>
      </c>
      <c r="F1627" s="4" t="s">
        <v>7706</v>
      </c>
      <c r="G1627" s="4" t="s">
        <v>12746</v>
      </c>
      <c r="H1627" s="4" t="s">
        <v>17023</v>
      </c>
      <c r="I1627" s="4" t="s">
        <v>8124</v>
      </c>
      <c r="J1627" s="4" t="s">
        <v>8124</v>
      </c>
      <c r="L1627" s="4" t="s">
        <v>8273</v>
      </c>
      <c r="N1627" s="4" t="s">
        <v>12144</v>
      </c>
      <c r="O1627" s="4"/>
      <c r="P1627" s="4" t="s">
        <v>12746</v>
      </c>
      <c r="V1627" s="3" t="s">
        <v>12746</v>
      </c>
      <c r="X1627" s="3" t="s">
        <v>14168</v>
      </c>
      <c r="Y1627" s="3" t="s">
        <v>13811</v>
      </c>
      <c r="Z1627" s="3">
        <v>185</v>
      </c>
      <c r="AA1627" s="3">
        <v>9</v>
      </c>
      <c r="AB1627" s="3">
        <v>54</v>
      </c>
      <c r="AC1627" s="3">
        <v>1</v>
      </c>
      <c r="AD1627" s="3">
        <v>54</v>
      </c>
      <c r="AE1627" s="5">
        <v>6</v>
      </c>
      <c r="AF1627" s="3">
        <v>3</v>
      </c>
      <c r="AL1627" s="4">
        <f t="shared" si="146"/>
        <v>0</v>
      </c>
      <c r="AM1627" s="4">
        <f t="shared" si="149"/>
        <v>0</v>
      </c>
      <c r="AN1627" s="4">
        <v>3</v>
      </c>
      <c r="AQ1627" s="4">
        <v>3</v>
      </c>
      <c r="AR1627" s="4">
        <v>3</v>
      </c>
      <c r="AS1627" s="4">
        <v>3</v>
      </c>
      <c r="AT1627" s="4">
        <v>3</v>
      </c>
      <c r="AU1627" s="4">
        <v>3</v>
      </c>
      <c r="AV1627" s="4">
        <v>3</v>
      </c>
      <c r="AW1627" s="4">
        <v>3</v>
      </c>
      <c r="AX1627" s="4">
        <v>3</v>
      </c>
      <c r="AY1627" s="4">
        <v>3</v>
      </c>
      <c r="AZ1627" s="4"/>
      <c r="BA1627" s="4">
        <f t="shared" si="145"/>
        <v>27</v>
      </c>
      <c r="BB1627" s="3"/>
      <c r="BC1627" s="3"/>
      <c r="BD1627" s="4">
        <v>3425</v>
      </c>
      <c r="BE1627" s="63">
        <f t="shared" si="150"/>
        <v>3425</v>
      </c>
      <c r="BF1627" s="4" t="s">
        <v>11693</v>
      </c>
      <c r="BG1627" s="4">
        <v>7412</v>
      </c>
      <c r="BH1627" s="4">
        <v>40</v>
      </c>
      <c r="BI1627" s="50">
        <v>704</v>
      </c>
      <c r="BJ1627" s="3">
        <f t="shared" si="148"/>
        <v>8156</v>
      </c>
      <c r="BK1627" s="4">
        <v>1061</v>
      </c>
      <c r="BL1627" s="4">
        <v>8490</v>
      </c>
      <c r="BM1627" s="3" t="s">
        <v>12731</v>
      </c>
      <c r="BN1627" s="4">
        <v>346</v>
      </c>
      <c r="BO1627" s="4">
        <v>4500</v>
      </c>
      <c r="BP1627" s="4" t="s">
        <v>11979</v>
      </c>
      <c r="BQ1627" s="4">
        <v>346</v>
      </c>
      <c r="BR1627" s="4">
        <v>4500</v>
      </c>
      <c r="BS1627" s="4" t="s">
        <v>12061</v>
      </c>
      <c r="CB1627" s="16"/>
      <c r="CC1627" s="3">
        <v>17490</v>
      </c>
      <c r="CL1627" s="4">
        <v>2</v>
      </c>
      <c r="CM1627" s="4">
        <v>30</v>
      </c>
      <c r="CR1627" s="4">
        <v>9334</v>
      </c>
      <c r="CS1627" s="4">
        <v>70</v>
      </c>
      <c r="CT1627" s="4">
        <v>40</v>
      </c>
      <c r="CU1627" s="3" t="s">
        <v>12305</v>
      </c>
      <c r="CV1627" s="4" t="s">
        <v>11111</v>
      </c>
      <c r="DK1627" s="50">
        <v>11700</v>
      </c>
      <c r="DL1627" s="50">
        <v>704</v>
      </c>
      <c r="DM1627" s="4">
        <v>318</v>
      </c>
      <c r="DN1627" s="4">
        <v>3185</v>
      </c>
      <c r="DO1627" s="4">
        <v>575</v>
      </c>
      <c r="DP1627" s="4">
        <v>575</v>
      </c>
      <c r="DQ1627" s="4">
        <v>1821</v>
      </c>
      <c r="DR1627" s="4">
        <v>3652</v>
      </c>
      <c r="DS1627" s="4" t="s">
        <v>12498</v>
      </c>
      <c r="DU1627" s="4"/>
      <c r="DV1627" s="4"/>
      <c r="DW1627" s="4"/>
    </row>
    <row r="1628" spans="1:130">
      <c r="A1628" s="60">
        <v>2903446</v>
      </c>
      <c r="B1628" s="4" t="s">
        <v>7821</v>
      </c>
      <c r="D1628" s="4" t="s">
        <v>7822</v>
      </c>
      <c r="F1628" s="26" t="s">
        <v>7823</v>
      </c>
      <c r="G1628" s="4" t="s">
        <v>12144</v>
      </c>
      <c r="H1628" s="4" t="s">
        <v>17023</v>
      </c>
      <c r="I1628" s="4" t="s">
        <v>8124</v>
      </c>
      <c r="J1628" s="4" t="s">
        <v>8124</v>
      </c>
      <c r="L1628" s="4" t="s">
        <v>8273</v>
      </c>
      <c r="N1628" s="4" t="s">
        <v>12144</v>
      </c>
      <c r="O1628" s="4"/>
      <c r="P1628" s="4" t="s">
        <v>12746</v>
      </c>
      <c r="Q1628" s="4" t="s">
        <v>12746</v>
      </c>
      <c r="R1628" s="4" t="s">
        <v>12746</v>
      </c>
      <c r="S1628" s="4" t="s">
        <v>12746</v>
      </c>
      <c r="T1628" s="4" t="s">
        <v>12746</v>
      </c>
      <c r="V1628" s="3" t="s">
        <v>12746</v>
      </c>
      <c r="X1628" s="3" t="s">
        <v>11911</v>
      </c>
      <c r="Y1628" s="3" t="s">
        <v>12074</v>
      </c>
      <c r="Z1628" s="3">
        <v>140</v>
      </c>
      <c r="AA1628" s="3">
        <v>7</v>
      </c>
      <c r="AB1628" s="3">
        <v>56</v>
      </c>
      <c r="AC1628" s="3">
        <v>1</v>
      </c>
      <c r="AD1628" s="3">
        <v>56</v>
      </c>
      <c r="AE1628" s="5">
        <v>6</v>
      </c>
      <c r="AJ1628" s="3">
        <v>1</v>
      </c>
      <c r="AL1628" s="4">
        <f t="shared" si="146"/>
        <v>1</v>
      </c>
      <c r="AM1628" s="4">
        <f t="shared" si="149"/>
        <v>0</v>
      </c>
      <c r="AN1628" s="4">
        <v>5</v>
      </c>
      <c r="AO1628" s="3">
        <v>8</v>
      </c>
      <c r="AP1628" s="3">
        <v>10</v>
      </c>
      <c r="AQ1628" s="4">
        <v>9</v>
      </c>
      <c r="AR1628" s="4">
        <v>0</v>
      </c>
      <c r="AT1628" s="4">
        <v>1</v>
      </c>
      <c r="AU1628" s="4">
        <v>6</v>
      </c>
      <c r="AV1628" s="4">
        <v>1</v>
      </c>
      <c r="AW1628" s="4">
        <v>8</v>
      </c>
      <c r="AX1628" s="4">
        <v>9</v>
      </c>
      <c r="AZ1628" s="4">
        <v>7</v>
      </c>
      <c r="BA1628" s="4">
        <f t="shared" si="145"/>
        <v>59</v>
      </c>
      <c r="BB1628" s="3"/>
      <c r="BC1628" s="3">
        <v>1400</v>
      </c>
      <c r="BD1628" s="4">
        <v>7170</v>
      </c>
      <c r="BE1628" s="63">
        <f t="shared" si="150"/>
        <v>8570</v>
      </c>
      <c r="BG1628" s="4">
        <v>3675</v>
      </c>
      <c r="BH1628" s="4">
        <v>225</v>
      </c>
      <c r="BI1628" s="50">
        <v>1222</v>
      </c>
      <c r="BJ1628" s="3">
        <f t="shared" si="148"/>
        <v>5122</v>
      </c>
      <c r="BK1628" s="4">
        <v>2500</v>
      </c>
      <c r="BL1628" s="4">
        <v>16187</v>
      </c>
      <c r="BM1628" s="3" t="s">
        <v>13435</v>
      </c>
      <c r="BO1628" s="4"/>
      <c r="BP1628" s="4"/>
      <c r="BR1628" s="4"/>
      <c r="BS1628" s="4"/>
      <c r="CB1628" s="16"/>
      <c r="CL1628" s="4">
        <v>4</v>
      </c>
      <c r="CM1628" s="4">
        <v>95</v>
      </c>
      <c r="CR1628" s="4">
        <v>11005</v>
      </c>
      <c r="CS1628" s="4">
        <v>75</v>
      </c>
      <c r="CT1628" s="4">
        <v>225</v>
      </c>
      <c r="CU1628" s="4" t="s">
        <v>11986</v>
      </c>
      <c r="CV1628" s="4" t="s">
        <v>12328</v>
      </c>
      <c r="DK1628" s="50">
        <v>20300</v>
      </c>
      <c r="DL1628" s="50">
        <v>1222</v>
      </c>
      <c r="DM1628" s="4">
        <v>220</v>
      </c>
      <c r="DN1628" s="4">
        <v>2200</v>
      </c>
      <c r="DO1628" s="4">
        <v>1474</v>
      </c>
      <c r="DP1628" s="4">
        <v>1474</v>
      </c>
      <c r="DS1628" s="4" t="s">
        <v>12498</v>
      </c>
      <c r="DU1628" s="4"/>
      <c r="DV1628" s="4"/>
      <c r="DW1628" s="4"/>
    </row>
    <row r="1629" spans="1:130">
      <c r="A1629" s="60">
        <v>2903447</v>
      </c>
      <c r="B1629" s="4" t="s">
        <v>7943</v>
      </c>
      <c r="D1629" s="4" t="s">
        <v>7947</v>
      </c>
      <c r="E1629" s="4" t="s">
        <v>7829</v>
      </c>
      <c r="F1629" s="4" t="s">
        <v>7598</v>
      </c>
      <c r="G1629" s="4" t="s">
        <v>12746</v>
      </c>
      <c r="H1629" s="4" t="s">
        <v>17023</v>
      </c>
      <c r="I1629" s="4" t="s">
        <v>8124</v>
      </c>
      <c r="J1629" s="4" t="s">
        <v>8124</v>
      </c>
      <c r="L1629" s="4" t="s">
        <v>8273</v>
      </c>
      <c r="N1629" s="4" t="s">
        <v>12144</v>
      </c>
      <c r="O1629" s="4"/>
      <c r="P1629" s="4" t="s">
        <v>12746</v>
      </c>
      <c r="X1629" s="3" t="s">
        <v>11911</v>
      </c>
      <c r="Y1629" s="10" t="s">
        <v>12062</v>
      </c>
      <c r="Z1629" s="3">
        <v>300</v>
      </c>
      <c r="AA1629" s="3">
        <v>9</v>
      </c>
      <c r="AB1629" s="3">
        <v>54</v>
      </c>
      <c r="AC1629" s="3">
        <v>1</v>
      </c>
      <c r="AD1629" s="3">
        <v>54</v>
      </c>
      <c r="AE1629" s="5">
        <v>6</v>
      </c>
      <c r="AF1629" s="3">
        <v>2</v>
      </c>
      <c r="AL1629" s="4">
        <f t="shared" si="146"/>
        <v>0</v>
      </c>
      <c r="AM1629" s="4">
        <f t="shared" si="149"/>
        <v>0</v>
      </c>
      <c r="AN1629" s="4">
        <v>8</v>
      </c>
      <c r="AO1629" s="3">
        <v>8</v>
      </c>
      <c r="AP1629" s="3">
        <v>8</v>
      </c>
      <c r="AQ1629" s="4">
        <v>8</v>
      </c>
      <c r="AR1629" s="4">
        <v>8</v>
      </c>
      <c r="AS1629" s="4">
        <v>8</v>
      </c>
      <c r="AT1629" s="4">
        <v>8</v>
      </c>
      <c r="AU1629" s="4">
        <v>8</v>
      </c>
      <c r="AV1629" s="4">
        <v>8</v>
      </c>
      <c r="AW1629" s="4">
        <v>8</v>
      </c>
      <c r="AX1629" s="4">
        <v>8</v>
      </c>
      <c r="AY1629" s="4">
        <v>8</v>
      </c>
      <c r="AZ1629" s="4">
        <v>8</v>
      </c>
      <c r="BA1629" s="4">
        <f t="shared" si="145"/>
        <v>96</v>
      </c>
      <c r="BB1629" s="3"/>
      <c r="BC1629" s="3"/>
      <c r="BD1629" s="4">
        <v>12797</v>
      </c>
      <c r="BE1629" s="63">
        <f t="shared" si="150"/>
        <v>12797</v>
      </c>
      <c r="BG1629" s="4">
        <v>12855</v>
      </c>
      <c r="BJ1629" s="3">
        <f t="shared" si="148"/>
        <v>12855</v>
      </c>
      <c r="BK1629" s="4">
        <v>1000</v>
      </c>
      <c r="BL1629" s="4">
        <v>54909</v>
      </c>
      <c r="BM1629" s="3" t="s">
        <v>12374</v>
      </c>
      <c r="BO1629" s="4"/>
      <c r="BP1629" s="4"/>
      <c r="BR1629" s="4"/>
      <c r="BS1629" s="4"/>
      <c r="CB1629" s="16"/>
      <c r="CR1629" s="4">
        <v>42054</v>
      </c>
      <c r="DM1629" s="4">
        <v>300</v>
      </c>
      <c r="DN1629" s="4">
        <v>5265</v>
      </c>
      <c r="DO1629" s="4">
        <v>450</v>
      </c>
      <c r="DP1629" s="4">
        <v>1120</v>
      </c>
      <c r="DS1629" s="4" t="s">
        <v>12498</v>
      </c>
      <c r="DU1629" s="4"/>
      <c r="DV1629" s="4"/>
      <c r="DW1629" s="4"/>
    </row>
    <row r="1630" spans="1:130">
      <c r="A1630" s="104">
        <v>2903448</v>
      </c>
      <c r="B1630" s="59" t="s">
        <v>7478</v>
      </c>
      <c r="C1630" s="59"/>
      <c r="D1630" s="59" t="s">
        <v>7479</v>
      </c>
      <c r="E1630" s="59" t="s">
        <v>7715</v>
      </c>
      <c r="F1630" s="59" t="s">
        <v>7716</v>
      </c>
      <c r="G1630" s="59" t="s">
        <v>12746</v>
      </c>
      <c r="H1630" s="59" t="s">
        <v>17023</v>
      </c>
      <c r="I1630" s="59" t="s">
        <v>8124</v>
      </c>
      <c r="J1630" s="59" t="s">
        <v>8124</v>
      </c>
      <c r="K1630" s="59"/>
      <c r="L1630" s="59" t="s">
        <v>8273</v>
      </c>
      <c r="M1630" s="59"/>
      <c r="N1630" s="4" t="s">
        <v>12144</v>
      </c>
      <c r="O1630" s="4"/>
      <c r="P1630" s="59" t="s">
        <v>12746</v>
      </c>
      <c r="Q1630" s="59"/>
      <c r="R1630" s="59"/>
      <c r="S1630" s="59"/>
      <c r="T1630" s="59"/>
      <c r="U1630" s="59"/>
      <c r="V1630" s="59" t="s">
        <v>12746</v>
      </c>
      <c r="W1630" s="59"/>
      <c r="X1630" s="59" t="s">
        <v>11911</v>
      </c>
      <c r="Y1630" s="59" t="s">
        <v>12062</v>
      </c>
      <c r="Z1630" s="59">
        <v>252</v>
      </c>
      <c r="AA1630" s="59">
        <v>10</v>
      </c>
      <c r="AB1630" s="59">
        <v>55</v>
      </c>
      <c r="AC1630" s="59">
        <v>1</v>
      </c>
      <c r="AD1630" s="59">
        <v>55</v>
      </c>
      <c r="AE1630" s="98">
        <v>5.5</v>
      </c>
      <c r="AF1630" s="59"/>
      <c r="AG1630" s="59">
        <v>1</v>
      </c>
      <c r="AH1630" s="59"/>
      <c r="AI1630" s="59"/>
      <c r="AJ1630" s="59"/>
      <c r="AK1630" s="59">
        <v>1</v>
      </c>
      <c r="AL1630" s="59">
        <f t="shared" si="146"/>
        <v>0</v>
      </c>
      <c r="AM1630" s="59">
        <f t="shared" si="149"/>
        <v>1</v>
      </c>
      <c r="AN1630" s="59">
        <v>2</v>
      </c>
      <c r="AO1630" s="59">
        <v>3</v>
      </c>
      <c r="AP1630" s="59">
        <v>3</v>
      </c>
      <c r="AQ1630" s="59">
        <v>3</v>
      </c>
      <c r="AR1630" s="59">
        <v>4</v>
      </c>
      <c r="AS1630" s="59">
        <v>6</v>
      </c>
      <c r="AT1630" s="59">
        <v>4</v>
      </c>
      <c r="AU1630" s="59">
        <v>4</v>
      </c>
      <c r="AV1630" s="59">
        <v>3</v>
      </c>
      <c r="AW1630" s="59">
        <v>2</v>
      </c>
      <c r="AX1630" s="59">
        <v>2</v>
      </c>
      <c r="AY1630" s="59">
        <v>2</v>
      </c>
      <c r="AZ1630" s="59">
        <v>2</v>
      </c>
      <c r="BA1630" s="59">
        <f t="shared" si="145"/>
        <v>38</v>
      </c>
      <c r="BB1630" s="59"/>
      <c r="BC1630" s="59">
        <v>240</v>
      </c>
      <c r="BD1630" s="59">
        <v>4347</v>
      </c>
      <c r="BE1630" s="101">
        <f t="shared" si="150"/>
        <v>4587</v>
      </c>
      <c r="BF1630" s="59" t="s">
        <v>11693</v>
      </c>
      <c r="BG1630" s="59">
        <v>4500</v>
      </c>
      <c r="BH1630" s="59">
        <v>79</v>
      </c>
      <c r="BI1630" s="59">
        <v>192</v>
      </c>
      <c r="BJ1630" s="59">
        <f t="shared" si="148"/>
        <v>4771</v>
      </c>
      <c r="BK1630" s="59">
        <v>1344</v>
      </c>
      <c r="BL1630" s="59">
        <v>10754</v>
      </c>
      <c r="BM1630" s="59" t="s">
        <v>13435</v>
      </c>
      <c r="BN1630" s="59"/>
      <c r="BO1630" s="59"/>
      <c r="BP1630" s="59"/>
      <c r="BQ1630" s="59"/>
      <c r="BR1630" s="59"/>
      <c r="BS1630" s="59"/>
      <c r="BT1630" s="59"/>
      <c r="BU1630" s="59"/>
      <c r="BV1630" s="59"/>
      <c r="BW1630" s="59"/>
      <c r="BX1630" s="59"/>
      <c r="BY1630" s="59"/>
      <c r="BZ1630" s="59"/>
      <c r="CA1630" s="59"/>
      <c r="CB1630" s="99"/>
      <c r="CC1630" s="59">
        <v>13719</v>
      </c>
      <c r="CD1630" s="59"/>
      <c r="CE1630" s="59"/>
      <c r="CF1630" s="59"/>
      <c r="CG1630" s="59"/>
      <c r="CH1630" s="59"/>
      <c r="CI1630" s="59"/>
      <c r="CJ1630" s="59"/>
      <c r="CK1630" s="59"/>
      <c r="CL1630" s="59">
        <v>1</v>
      </c>
      <c r="CM1630" s="59">
        <v>5</v>
      </c>
      <c r="CN1630" s="59"/>
      <c r="CO1630" s="59"/>
      <c r="CP1630" s="59"/>
      <c r="CQ1630" s="59"/>
      <c r="CR1630" s="59">
        <v>5983</v>
      </c>
      <c r="CS1630" s="59">
        <v>31</v>
      </c>
      <c r="CT1630" s="59">
        <v>79</v>
      </c>
      <c r="CU1630" s="59" t="s">
        <v>11905</v>
      </c>
      <c r="CV1630" s="59" t="s">
        <v>12152</v>
      </c>
      <c r="CW1630" s="59"/>
      <c r="CX1630" s="59"/>
      <c r="CY1630" s="59"/>
      <c r="CZ1630" s="59"/>
      <c r="DA1630" s="59"/>
      <c r="DB1630" s="59"/>
      <c r="DC1630" s="59"/>
      <c r="DD1630" s="59"/>
      <c r="DE1630" s="59"/>
      <c r="DF1630" s="59"/>
      <c r="DG1630" s="59"/>
      <c r="DH1630" s="59"/>
      <c r="DI1630" s="59"/>
      <c r="DJ1630" s="59"/>
      <c r="DK1630" s="59">
        <v>2494</v>
      </c>
      <c r="DL1630" s="59">
        <v>192</v>
      </c>
      <c r="DM1630" s="59">
        <v>349</v>
      </c>
      <c r="DN1630" s="59">
        <v>3950</v>
      </c>
      <c r="DO1630" s="59">
        <v>2149</v>
      </c>
      <c r="DP1630" s="59">
        <v>3936</v>
      </c>
      <c r="DQ1630" s="59"/>
      <c r="DR1630" s="59"/>
      <c r="DS1630" s="59" t="s">
        <v>12498</v>
      </c>
      <c r="DT1630" s="59"/>
      <c r="DU1630" s="4" t="s">
        <v>34232</v>
      </c>
      <c r="DV1630" s="4"/>
      <c r="DW1630" s="4" t="s">
        <v>34109</v>
      </c>
      <c r="DX1630" s="59" t="s">
        <v>406</v>
      </c>
      <c r="DY1630" s="59" t="s">
        <v>37</v>
      </c>
      <c r="DZ1630" s="59"/>
    </row>
    <row r="1631" spans="1:130">
      <c r="A1631" s="104">
        <v>2903449</v>
      </c>
      <c r="B1631" s="59" t="s">
        <v>8064</v>
      </c>
      <c r="C1631" s="59"/>
      <c r="D1631" s="59" t="s">
        <v>8065</v>
      </c>
      <c r="E1631" s="59" t="s">
        <v>7949</v>
      </c>
      <c r="F1631" s="59" t="s">
        <v>7719</v>
      </c>
      <c r="G1631" s="59" t="s">
        <v>12746</v>
      </c>
      <c r="H1631" s="59" t="s">
        <v>17023</v>
      </c>
      <c r="I1631" s="59" t="s">
        <v>8124</v>
      </c>
      <c r="J1631" s="59" t="s">
        <v>8124</v>
      </c>
      <c r="K1631" s="59"/>
      <c r="L1631" s="59" t="s">
        <v>8273</v>
      </c>
      <c r="M1631" s="59" t="s">
        <v>7949</v>
      </c>
      <c r="N1631" s="4" t="s">
        <v>12144</v>
      </c>
      <c r="O1631" s="4"/>
      <c r="P1631" s="59" t="s">
        <v>12746</v>
      </c>
      <c r="Q1631" s="59"/>
      <c r="R1631" s="59"/>
      <c r="S1631" s="59"/>
      <c r="T1631" s="59"/>
      <c r="U1631" s="59"/>
      <c r="V1631" s="59" t="s">
        <v>12746</v>
      </c>
      <c r="W1631" s="59"/>
      <c r="X1631" s="59" t="s">
        <v>11911</v>
      </c>
      <c r="Y1631" s="59" t="s">
        <v>12062</v>
      </c>
      <c r="Z1631" s="59">
        <v>252</v>
      </c>
      <c r="AA1631" s="59">
        <v>10</v>
      </c>
      <c r="AB1631" s="59">
        <v>55</v>
      </c>
      <c r="AC1631" s="59">
        <v>1</v>
      </c>
      <c r="AD1631" s="59">
        <v>55</v>
      </c>
      <c r="AE1631" s="98">
        <v>5.5</v>
      </c>
      <c r="AF1631" s="59"/>
      <c r="AG1631" s="59">
        <v>1</v>
      </c>
      <c r="AH1631" s="59"/>
      <c r="AI1631" s="59"/>
      <c r="AJ1631" s="59"/>
      <c r="AK1631" s="59">
        <v>1</v>
      </c>
      <c r="AL1631" s="59">
        <f t="shared" si="146"/>
        <v>0</v>
      </c>
      <c r="AM1631" s="59">
        <f t="shared" si="149"/>
        <v>1</v>
      </c>
      <c r="AN1631" s="59">
        <v>2</v>
      </c>
      <c r="AO1631" s="59">
        <v>3</v>
      </c>
      <c r="AP1631" s="59">
        <v>3</v>
      </c>
      <c r="AQ1631" s="59">
        <v>3</v>
      </c>
      <c r="AR1631" s="59">
        <v>4</v>
      </c>
      <c r="AS1631" s="59">
        <v>6</v>
      </c>
      <c r="AT1631" s="59">
        <v>4</v>
      </c>
      <c r="AU1631" s="59">
        <v>4</v>
      </c>
      <c r="AV1631" s="59">
        <v>3</v>
      </c>
      <c r="AW1631" s="59"/>
      <c r="AX1631" s="59">
        <v>2</v>
      </c>
      <c r="AY1631" s="59">
        <v>2</v>
      </c>
      <c r="AZ1631" s="59">
        <v>2</v>
      </c>
      <c r="BA1631" s="59">
        <f t="shared" si="145"/>
        <v>36</v>
      </c>
      <c r="BB1631" s="59"/>
      <c r="BC1631" s="59">
        <v>240</v>
      </c>
      <c r="BD1631" s="59">
        <v>4347</v>
      </c>
      <c r="BE1631" s="101">
        <f t="shared" si="150"/>
        <v>4587</v>
      </c>
      <c r="BF1631" s="59" t="s">
        <v>12060</v>
      </c>
      <c r="BG1631" s="59">
        <v>3500</v>
      </c>
      <c r="BH1631" s="59">
        <v>99</v>
      </c>
      <c r="BI1631" s="59">
        <v>192</v>
      </c>
      <c r="BJ1631" s="59">
        <f t="shared" si="148"/>
        <v>3791</v>
      </c>
      <c r="BK1631" s="59">
        <v>1453</v>
      </c>
      <c r="BL1631" s="59">
        <v>10754</v>
      </c>
      <c r="BM1631" s="59" t="s">
        <v>12005</v>
      </c>
      <c r="BN1631" s="59"/>
      <c r="BO1631" s="59"/>
      <c r="BP1631" s="59"/>
      <c r="BQ1631" s="59"/>
      <c r="BR1631" s="59"/>
      <c r="BS1631" s="59"/>
      <c r="BT1631" s="59"/>
      <c r="BU1631" s="59"/>
      <c r="BV1631" s="59"/>
      <c r="BW1631" s="59"/>
      <c r="BX1631" s="59"/>
      <c r="BY1631" s="59"/>
      <c r="BZ1631" s="59"/>
      <c r="CA1631" s="59"/>
      <c r="CB1631" s="99"/>
      <c r="CC1631" s="59">
        <v>13719</v>
      </c>
      <c r="CD1631" s="59"/>
      <c r="CE1631" s="59"/>
      <c r="CF1631" s="59"/>
      <c r="CG1631" s="59"/>
      <c r="CH1631" s="59"/>
      <c r="CI1631" s="59"/>
      <c r="CJ1631" s="59"/>
      <c r="CK1631" s="59"/>
      <c r="CL1631" s="59">
        <v>1</v>
      </c>
      <c r="CM1631" s="59">
        <v>5</v>
      </c>
      <c r="CN1631" s="59"/>
      <c r="CO1631" s="59"/>
      <c r="CP1631" s="59"/>
      <c r="CQ1631" s="59"/>
      <c r="CR1631" s="59">
        <v>6963</v>
      </c>
      <c r="CS1631" s="110">
        <v>31</v>
      </c>
      <c r="CT1631" s="59">
        <v>49</v>
      </c>
      <c r="CU1631" s="59" t="s">
        <v>11905</v>
      </c>
      <c r="CV1631" s="59" t="s">
        <v>12152</v>
      </c>
      <c r="CW1631" s="59"/>
      <c r="CX1631" s="59"/>
      <c r="CY1631" s="59"/>
      <c r="CZ1631" s="59"/>
      <c r="DA1631" s="59"/>
      <c r="DB1631" s="59"/>
      <c r="DC1631" s="59"/>
      <c r="DD1631" s="59"/>
      <c r="DE1631" s="59"/>
      <c r="DF1631" s="59"/>
      <c r="DG1631" s="59"/>
      <c r="DH1631" s="59"/>
      <c r="DI1631" s="59"/>
      <c r="DJ1631" s="59"/>
      <c r="DK1631" s="59">
        <v>2494</v>
      </c>
      <c r="DL1631" s="59">
        <v>192</v>
      </c>
      <c r="DM1631" s="59">
        <v>350</v>
      </c>
      <c r="DN1631" s="59">
        <v>3950</v>
      </c>
      <c r="DO1631" s="59">
        <v>1173</v>
      </c>
      <c r="DP1631" s="59">
        <v>2130</v>
      </c>
      <c r="DQ1631" s="59">
        <v>976</v>
      </c>
      <c r="DR1631" s="59">
        <v>1806</v>
      </c>
      <c r="DS1631" s="59" t="s">
        <v>12498</v>
      </c>
      <c r="DT1631" s="59"/>
      <c r="DU1631" s="4" t="s">
        <v>34232</v>
      </c>
      <c r="DV1631" s="4"/>
      <c r="DW1631" s="4"/>
      <c r="DX1631" s="59"/>
      <c r="DY1631" s="59" t="s">
        <v>38</v>
      </c>
      <c r="DZ1631" s="59"/>
    </row>
    <row r="1632" spans="1:130">
      <c r="A1632" s="60">
        <v>2903450</v>
      </c>
      <c r="B1632" s="4" t="s">
        <v>7605</v>
      </c>
      <c r="D1632" s="4" t="s">
        <v>7952</v>
      </c>
      <c r="E1632" s="4" t="s">
        <v>7604</v>
      </c>
      <c r="F1632" s="4" t="s">
        <v>7831</v>
      </c>
      <c r="G1632" s="4" t="s">
        <v>12746</v>
      </c>
      <c r="H1632" s="4" t="s">
        <v>17023</v>
      </c>
      <c r="I1632" s="4" t="s">
        <v>8124</v>
      </c>
      <c r="J1632" s="4" t="s">
        <v>8124</v>
      </c>
      <c r="L1632" s="4" t="s">
        <v>8273</v>
      </c>
      <c r="N1632" s="4" t="s">
        <v>12144</v>
      </c>
      <c r="O1632" s="4"/>
      <c r="P1632" s="4" t="s">
        <v>12746</v>
      </c>
      <c r="V1632" s="3" t="s">
        <v>12746</v>
      </c>
      <c r="X1632" s="3" t="s">
        <v>11911</v>
      </c>
      <c r="Y1632" s="3" t="s">
        <v>12062</v>
      </c>
      <c r="Z1632" s="3">
        <v>307</v>
      </c>
      <c r="AA1632" s="3">
        <v>8</v>
      </c>
      <c r="AB1632" s="3">
        <v>44</v>
      </c>
      <c r="AC1632" s="3">
        <v>1</v>
      </c>
      <c r="AD1632" s="3">
        <v>44</v>
      </c>
      <c r="AE1632" s="5">
        <v>5.5</v>
      </c>
      <c r="AF1632" s="3">
        <v>3</v>
      </c>
      <c r="AJ1632" s="3">
        <v>1</v>
      </c>
      <c r="AK1632" s="3">
        <v>2</v>
      </c>
      <c r="AL1632" s="4">
        <f t="shared" si="146"/>
        <v>1</v>
      </c>
      <c r="AM1632" s="4">
        <f t="shared" si="149"/>
        <v>2</v>
      </c>
      <c r="AN1632" s="4">
        <v>12</v>
      </c>
      <c r="AO1632" s="4">
        <v>6</v>
      </c>
      <c r="AP1632" s="4">
        <v>10</v>
      </c>
      <c r="AQ1632" s="4">
        <v>10</v>
      </c>
      <c r="AR1632" s="4">
        <v>10</v>
      </c>
      <c r="AS1632" s="4">
        <v>10</v>
      </c>
      <c r="AT1632" s="4">
        <v>6</v>
      </c>
      <c r="AU1632" s="4">
        <v>10</v>
      </c>
      <c r="AV1632" s="4">
        <v>10</v>
      </c>
      <c r="AW1632" s="4">
        <v>10</v>
      </c>
      <c r="AX1632" s="4">
        <v>10</v>
      </c>
      <c r="AY1632" s="4">
        <v>10</v>
      </c>
      <c r="AZ1632" s="4">
        <v>6</v>
      </c>
      <c r="BA1632" s="4">
        <f t="shared" si="145"/>
        <v>108</v>
      </c>
      <c r="BB1632" s="3"/>
      <c r="BC1632" s="4">
        <v>7519</v>
      </c>
      <c r="BD1632" s="4">
        <v>9684</v>
      </c>
      <c r="BE1632" s="63">
        <f t="shared" si="150"/>
        <v>17203</v>
      </c>
      <c r="BF1632" s="4" t="s">
        <v>11693</v>
      </c>
      <c r="BG1632" s="4">
        <v>47734</v>
      </c>
      <c r="BH1632" s="4">
        <v>5906</v>
      </c>
      <c r="BI1632" s="50">
        <v>871</v>
      </c>
      <c r="BJ1632" s="3">
        <f t="shared" si="148"/>
        <v>54511</v>
      </c>
      <c r="BK1632" s="4">
        <v>13400</v>
      </c>
      <c r="BL1632" s="4">
        <v>99142</v>
      </c>
      <c r="BM1632" s="3" t="s">
        <v>13435</v>
      </c>
      <c r="BO1632" s="4"/>
      <c r="BP1632" s="4"/>
      <c r="BR1632" s="4"/>
      <c r="BS1632" s="4"/>
      <c r="CB1632" s="16"/>
      <c r="CI1632" s="3">
        <v>1</v>
      </c>
      <c r="CJ1632" s="3">
        <v>20</v>
      </c>
      <c r="CL1632" s="4">
        <v>2</v>
      </c>
      <c r="CM1632" s="4">
        <v>110</v>
      </c>
      <c r="CR1632" s="39">
        <v>44631</v>
      </c>
      <c r="CS1632" s="4">
        <v>140</v>
      </c>
      <c r="CT1632" s="4">
        <v>730</v>
      </c>
      <c r="CU1632" s="4" t="s">
        <v>14216</v>
      </c>
      <c r="CV1632" s="4" t="s">
        <v>12328</v>
      </c>
      <c r="CW1632" s="4">
        <v>1609</v>
      </c>
      <c r="CX1632" s="4">
        <v>90</v>
      </c>
      <c r="CY1632" s="4" t="s">
        <v>11869</v>
      </c>
      <c r="CZ1632" s="4" t="s">
        <v>98</v>
      </c>
      <c r="DA1632" s="4">
        <v>20900</v>
      </c>
      <c r="DB1632" s="4">
        <v>4190</v>
      </c>
      <c r="DC1632" s="4" t="s">
        <v>11869</v>
      </c>
      <c r="DD1632" s="4" t="s">
        <v>13092</v>
      </c>
      <c r="DE1632" s="4">
        <v>1200</v>
      </c>
      <c r="DF1632" s="4">
        <v>895</v>
      </c>
      <c r="DG1632" s="4" t="s">
        <v>12305</v>
      </c>
      <c r="DH1632" s="4" t="s">
        <v>11111</v>
      </c>
      <c r="DK1632" s="50">
        <v>14500</v>
      </c>
      <c r="DL1632" s="50">
        <v>871</v>
      </c>
      <c r="DM1632" s="4">
        <v>3000</v>
      </c>
      <c r="DN1632" s="4">
        <v>30000</v>
      </c>
      <c r="DO1632" s="4">
        <v>1600</v>
      </c>
      <c r="DP1632" s="4">
        <v>16000</v>
      </c>
      <c r="DS1632" s="4" t="s">
        <v>12498</v>
      </c>
      <c r="DU1632" s="4"/>
      <c r="DV1632" s="4"/>
      <c r="DW1632" s="4"/>
    </row>
    <row r="1633" spans="1:127">
      <c r="A1633" s="60">
        <v>2903451</v>
      </c>
      <c r="B1633" s="4" t="s">
        <v>7832</v>
      </c>
      <c r="D1633" s="4" t="s">
        <v>7833</v>
      </c>
      <c r="E1633" s="4" t="s">
        <v>7838</v>
      </c>
      <c r="F1633" s="4" t="s">
        <v>15155</v>
      </c>
      <c r="G1633" s="4" t="s">
        <v>12144</v>
      </c>
      <c r="H1633" s="4" t="s">
        <v>17023</v>
      </c>
      <c r="I1633" s="4" t="s">
        <v>8124</v>
      </c>
      <c r="J1633" s="4" t="s">
        <v>8124</v>
      </c>
      <c r="L1633" s="4" t="s">
        <v>8273</v>
      </c>
      <c r="N1633" s="4" t="s">
        <v>12144</v>
      </c>
      <c r="O1633" s="4"/>
      <c r="P1633" s="4" t="s">
        <v>12746</v>
      </c>
      <c r="V1633" s="3" t="s">
        <v>12746</v>
      </c>
      <c r="X1633" s="3" t="s">
        <v>11911</v>
      </c>
      <c r="Y1633" s="3" t="s">
        <v>12062</v>
      </c>
      <c r="Z1633" s="3">
        <v>220</v>
      </c>
      <c r="AA1633" s="3">
        <v>9</v>
      </c>
      <c r="AB1633" s="3">
        <v>50</v>
      </c>
      <c r="AC1633" s="3">
        <v>1</v>
      </c>
      <c r="AD1633" s="3">
        <v>50</v>
      </c>
      <c r="AE1633" s="5">
        <v>5.5</v>
      </c>
      <c r="AH1633" s="3">
        <v>1</v>
      </c>
      <c r="AK1633" s="3">
        <v>1</v>
      </c>
      <c r="AL1633" s="4">
        <f t="shared" si="146"/>
        <v>1</v>
      </c>
      <c r="AM1633" s="4">
        <f t="shared" si="149"/>
        <v>1</v>
      </c>
      <c r="AN1633" s="4">
        <v>5</v>
      </c>
      <c r="AO1633" s="4">
        <v>1</v>
      </c>
      <c r="AP1633" s="4">
        <v>2</v>
      </c>
      <c r="AQ1633" s="4">
        <v>4</v>
      </c>
      <c r="AR1633" s="4">
        <v>8</v>
      </c>
      <c r="AS1633" s="4">
        <v>7</v>
      </c>
      <c r="AT1633" s="4">
        <v>5</v>
      </c>
      <c r="AU1633" s="4">
        <v>5</v>
      </c>
      <c r="AV1633" s="4">
        <v>5</v>
      </c>
      <c r="AW1633" s="4">
        <v>5</v>
      </c>
      <c r="AX1633" s="4">
        <v>5</v>
      </c>
      <c r="BA1633" s="4">
        <f t="shared" ref="BA1633:BA1665" si="151">SUM(AO1633:AZ1633)</f>
        <v>47</v>
      </c>
      <c r="BB1633" s="3">
        <v>2080</v>
      </c>
      <c r="BC1633" s="4">
        <v>1670</v>
      </c>
      <c r="BD1633" s="4">
        <v>5084</v>
      </c>
      <c r="BE1633" s="63">
        <f t="shared" si="150"/>
        <v>8834</v>
      </c>
      <c r="BF1633" s="4" t="s">
        <v>11693</v>
      </c>
      <c r="BG1633" s="4">
        <v>4006</v>
      </c>
      <c r="BI1633" s="50">
        <v>83</v>
      </c>
      <c r="BJ1633" s="3">
        <f t="shared" si="148"/>
        <v>4089</v>
      </c>
      <c r="BK1633" s="4">
        <v>629</v>
      </c>
      <c r="BL1633" s="4">
        <v>18233</v>
      </c>
      <c r="BM1633" s="3" t="s">
        <v>35781</v>
      </c>
      <c r="BO1633" s="4"/>
      <c r="BP1633" s="4"/>
      <c r="BR1633" s="4"/>
      <c r="BS1633" s="4"/>
      <c r="CB1633" s="16"/>
      <c r="CL1633" s="4">
        <v>5</v>
      </c>
      <c r="CM1633" s="4">
        <v>10</v>
      </c>
      <c r="CR1633" s="4">
        <v>14144</v>
      </c>
      <c r="DK1633" s="50">
        <v>924</v>
      </c>
      <c r="DL1633" s="50">
        <v>83</v>
      </c>
      <c r="DM1633" s="4">
        <v>264</v>
      </c>
      <c r="DN1633" s="4">
        <v>3430</v>
      </c>
      <c r="DO1633" s="4">
        <v>53</v>
      </c>
      <c r="DP1633" s="4">
        <v>218</v>
      </c>
      <c r="DS1633" s="4" t="s">
        <v>12498</v>
      </c>
      <c r="DU1633" s="4" t="s">
        <v>34174</v>
      </c>
      <c r="DV1633" s="4"/>
      <c r="DW1633" s="4" t="s">
        <v>34110</v>
      </c>
    </row>
    <row r="1634" spans="1:127">
      <c r="A1634" s="60">
        <v>2903452</v>
      </c>
      <c r="B1634" s="4" t="s">
        <v>7609</v>
      </c>
      <c r="D1634" s="4" t="s">
        <v>7724</v>
      </c>
      <c r="E1634" s="4" t="s">
        <v>7845</v>
      </c>
      <c r="F1634" s="4" t="s">
        <v>7724</v>
      </c>
      <c r="G1634" s="4" t="s">
        <v>12144</v>
      </c>
      <c r="H1634" s="4" t="s">
        <v>17023</v>
      </c>
      <c r="I1634" s="4" t="s">
        <v>8124</v>
      </c>
      <c r="J1634" s="4" t="s">
        <v>8124</v>
      </c>
      <c r="L1634" s="4" t="s">
        <v>8273</v>
      </c>
      <c r="M1634" s="4" t="s">
        <v>7725</v>
      </c>
      <c r="N1634" s="4" t="s">
        <v>12144</v>
      </c>
      <c r="O1634" s="4"/>
      <c r="P1634" s="4" t="s">
        <v>12746</v>
      </c>
      <c r="Q1634" s="4" t="s">
        <v>12746</v>
      </c>
      <c r="R1634" s="4" t="s">
        <v>12746</v>
      </c>
      <c r="S1634" s="4" t="s">
        <v>12746</v>
      </c>
      <c r="T1634" s="4" t="s">
        <v>12746</v>
      </c>
      <c r="V1634" s="3" t="s">
        <v>12144</v>
      </c>
      <c r="W1634" s="3" t="s">
        <v>7726</v>
      </c>
      <c r="X1634" s="3" t="s">
        <v>11911</v>
      </c>
      <c r="Y1634" s="3" t="s">
        <v>12062</v>
      </c>
      <c r="Z1634" s="3">
        <v>240</v>
      </c>
      <c r="AA1634" s="5">
        <v>9</v>
      </c>
      <c r="AB1634" s="3">
        <v>54</v>
      </c>
      <c r="AC1634" s="3">
        <v>1</v>
      </c>
      <c r="AD1634" s="5">
        <v>54</v>
      </c>
      <c r="AE1634" s="5">
        <v>5.5</v>
      </c>
      <c r="AJ1634" s="3">
        <v>2</v>
      </c>
      <c r="AL1634" s="4">
        <f t="shared" si="146"/>
        <v>2</v>
      </c>
      <c r="AM1634" s="4">
        <f t="shared" si="149"/>
        <v>0</v>
      </c>
      <c r="AN1634" s="4">
        <v>6</v>
      </c>
      <c r="AO1634" s="4">
        <v>8</v>
      </c>
      <c r="AP1634" s="4">
        <v>7</v>
      </c>
      <c r="AQ1634" s="4">
        <v>10</v>
      </c>
      <c r="AR1634" s="4">
        <v>11</v>
      </c>
      <c r="AS1634" s="4">
        <v>11</v>
      </c>
      <c r="AT1634" s="4">
        <v>11</v>
      </c>
      <c r="AU1634" s="4">
        <v>8</v>
      </c>
      <c r="AV1634" s="4">
        <v>8</v>
      </c>
      <c r="AW1634" s="4">
        <v>8</v>
      </c>
      <c r="AX1634" s="4">
        <v>5</v>
      </c>
      <c r="AY1634" s="4">
        <v>6</v>
      </c>
      <c r="AZ1634" s="4">
        <v>6</v>
      </c>
      <c r="BA1634" s="4">
        <f t="shared" si="151"/>
        <v>99</v>
      </c>
      <c r="BB1634" s="3"/>
      <c r="BC1634" s="4">
        <v>4200</v>
      </c>
      <c r="BD1634" s="4">
        <v>10691</v>
      </c>
      <c r="BE1634" s="63">
        <f t="shared" si="150"/>
        <v>14891</v>
      </c>
      <c r="BF1634" s="4" t="s">
        <v>12060</v>
      </c>
      <c r="BG1634" s="4">
        <v>27972</v>
      </c>
      <c r="BH1634" s="4">
        <v>518</v>
      </c>
      <c r="BI1634" s="50">
        <v>1484</v>
      </c>
      <c r="BJ1634" s="3">
        <f t="shared" si="148"/>
        <v>29974</v>
      </c>
      <c r="BK1634" s="4">
        <v>11379</v>
      </c>
      <c r="BL1634" s="4">
        <v>56894</v>
      </c>
      <c r="BM1634" s="3" t="s">
        <v>13435</v>
      </c>
      <c r="BO1634" s="4"/>
      <c r="BP1634" s="4"/>
      <c r="BR1634" s="4"/>
      <c r="BS1634" s="4"/>
      <c r="CB1634" s="16"/>
      <c r="CL1634" s="4">
        <v>3</v>
      </c>
      <c r="CM1634" s="4">
        <v>40</v>
      </c>
      <c r="CR1634" s="4">
        <v>26920</v>
      </c>
      <c r="CS1634" s="4">
        <v>103</v>
      </c>
      <c r="CT1634" s="4">
        <v>518</v>
      </c>
      <c r="CU1634" s="4" t="s">
        <v>11986</v>
      </c>
      <c r="CV1634" s="4" t="s">
        <v>12328</v>
      </c>
      <c r="DK1634" s="50">
        <v>30127</v>
      </c>
      <c r="DL1634" s="50">
        <v>1484</v>
      </c>
      <c r="DM1634" s="4">
        <v>1231</v>
      </c>
      <c r="DN1634" s="4">
        <v>12751</v>
      </c>
      <c r="DO1634" s="4">
        <v>2272</v>
      </c>
      <c r="DP1634" s="4">
        <v>4437</v>
      </c>
      <c r="DQ1634" s="4">
        <v>5920</v>
      </c>
      <c r="DR1634" s="4">
        <v>10782</v>
      </c>
      <c r="DS1634" s="4" t="s">
        <v>12498</v>
      </c>
      <c r="DU1634" s="4" t="s">
        <v>34111</v>
      </c>
      <c r="DV1634" s="4"/>
      <c r="DW1634" s="4"/>
    </row>
    <row r="1635" spans="1:127">
      <c r="A1635" s="60">
        <v>2903453</v>
      </c>
      <c r="B1635" s="4" t="s">
        <v>7851</v>
      </c>
      <c r="D1635" s="4" t="s">
        <v>7615</v>
      </c>
      <c r="E1635" s="4" t="s">
        <v>7737</v>
      </c>
      <c r="F1635" s="4" t="s">
        <v>7616</v>
      </c>
      <c r="G1635" s="4" t="s">
        <v>12746</v>
      </c>
      <c r="H1635" s="4" t="s">
        <v>17023</v>
      </c>
      <c r="I1635" s="4" t="s">
        <v>7617</v>
      </c>
      <c r="J1635" s="4" t="s">
        <v>7617</v>
      </c>
      <c r="L1635" s="4" t="s">
        <v>8273</v>
      </c>
      <c r="N1635" s="4" t="s">
        <v>12144</v>
      </c>
      <c r="O1635" s="4"/>
      <c r="P1635" s="4" t="s">
        <v>12746</v>
      </c>
      <c r="V1635" s="3" t="s">
        <v>12746</v>
      </c>
      <c r="X1635" s="3" t="s">
        <v>11911</v>
      </c>
      <c r="Y1635" s="3" t="s">
        <v>12062</v>
      </c>
      <c r="Z1635" s="3">
        <v>240</v>
      </c>
      <c r="AA1635" s="3">
        <v>9</v>
      </c>
      <c r="AB1635" s="3">
        <v>49</v>
      </c>
      <c r="AC1635" s="3">
        <v>1</v>
      </c>
      <c r="AD1635" s="3">
        <v>49</v>
      </c>
      <c r="AE1635" s="5">
        <v>5.5</v>
      </c>
      <c r="AG1635" s="3">
        <v>1</v>
      </c>
      <c r="AJ1635" s="3">
        <v>1</v>
      </c>
      <c r="AK1635" s="3">
        <v>1</v>
      </c>
      <c r="AL1635" s="4">
        <f t="shared" si="146"/>
        <v>1</v>
      </c>
      <c r="AM1635" s="4">
        <f t="shared" si="149"/>
        <v>1</v>
      </c>
      <c r="AN1635" s="4">
        <v>7</v>
      </c>
      <c r="AO1635" s="4">
        <v>7</v>
      </c>
      <c r="AP1635" s="4">
        <v>7</v>
      </c>
      <c r="AQ1635" s="4">
        <v>7</v>
      </c>
      <c r="AR1635" s="4">
        <v>7</v>
      </c>
      <c r="AS1635" s="4">
        <v>7</v>
      </c>
      <c r="AT1635" s="4">
        <v>7</v>
      </c>
      <c r="AU1635" s="4">
        <v>7</v>
      </c>
      <c r="AV1635" s="4">
        <v>7</v>
      </c>
      <c r="AW1635" s="4">
        <v>7</v>
      </c>
      <c r="AX1635" s="4">
        <v>7</v>
      </c>
      <c r="AY1635" s="4">
        <v>7</v>
      </c>
      <c r="AZ1635" s="4">
        <v>7</v>
      </c>
      <c r="BA1635" s="4">
        <f t="shared" si="151"/>
        <v>84</v>
      </c>
      <c r="BB1635" s="3"/>
      <c r="BC1635" s="4">
        <v>2177</v>
      </c>
      <c r="BD1635" s="4">
        <v>7720</v>
      </c>
      <c r="BE1635" s="63">
        <f t="shared" si="150"/>
        <v>9897</v>
      </c>
      <c r="BG1635" s="4">
        <v>27257</v>
      </c>
      <c r="BI1635" s="50">
        <v>450</v>
      </c>
      <c r="BJ1635" s="3">
        <f t="shared" si="148"/>
        <v>27707</v>
      </c>
      <c r="BK1635" s="4">
        <v>3750</v>
      </c>
      <c r="BL1635" s="4">
        <v>30000</v>
      </c>
      <c r="BM1635" s="3" t="s">
        <v>13435</v>
      </c>
      <c r="BN1635" s="4">
        <v>1166</v>
      </c>
      <c r="BO1635" s="4">
        <v>14000</v>
      </c>
      <c r="BP1635" s="4" t="s">
        <v>35862</v>
      </c>
      <c r="BR1635" s="4"/>
      <c r="BS1635" s="4"/>
      <c r="CB1635" s="16"/>
      <c r="CL1635" s="4">
        <v>2</v>
      </c>
      <c r="CM1635" s="4">
        <v>13</v>
      </c>
      <c r="CR1635" s="4">
        <v>16293</v>
      </c>
      <c r="DK1635" s="50">
        <v>7500</v>
      </c>
      <c r="DL1635" s="50">
        <v>450</v>
      </c>
      <c r="DM1635" s="4">
        <v>571</v>
      </c>
      <c r="DN1635" s="4">
        <v>6552</v>
      </c>
      <c r="DO1635" s="4">
        <v>1200</v>
      </c>
      <c r="DP1635" s="4">
        <v>1920</v>
      </c>
      <c r="DQ1635" s="4">
        <v>400</v>
      </c>
      <c r="DR1635" s="4">
        <v>640</v>
      </c>
      <c r="DS1635" s="4" t="s">
        <v>12498</v>
      </c>
      <c r="DU1635" s="4"/>
      <c r="DV1635" s="4"/>
      <c r="DW1635" s="4"/>
    </row>
    <row r="1636" spans="1:127">
      <c r="A1636" s="60">
        <v>2903454</v>
      </c>
      <c r="B1636" s="4" t="s">
        <v>7855</v>
      </c>
      <c r="D1636" s="4" t="s">
        <v>7978</v>
      </c>
      <c r="E1636" s="4" t="s">
        <v>7856</v>
      </c>
      <c r="F1636" s="4" t="s">
        <v>8216</v>
      </c>
      <c r="G1636" s="4" t="s">
        <v>12746</v>
      </c>
      <c r="H1636" s="4" t="s">
        <v>17023</v>
      </c>
      <c r="I1636" s="4" t="s">
        <v>8217</v>
      </c>
      <c r="J1636" s="4" t="s">
        <v>8217</v>
      </c>
      <c r="L1636" s="4" t="s">
        <v>8273</v>
      </c>
      <c r="N1636" s="4" t="s">
        <v>12144</v>
      </c>
      <c r="O1636" s="4"/>
      <c r="P1636" s="4" t="s">
        <v>12746</v>
      </c>
      <c r="V1636" s="3" t="s">
        <v>12746</v>
      </c>
      <c r="X1636" s="3" t="s">
        <v>11911</v>
      </c>
      <c r="Y1636" s="3" t="s">
        <v>12983</v>
      </c>
      <c r="Z1636" s="3">
        <v>244</v>
      </c>
      <c r="AA1636" s="3">
        <v>8</v>
      </c>
      <c r="AB1636" s="3">
        <v>44</v>
      </c>
      <c r="AC1636" s="3">
        <v>1</v>
      </c>
      <c r="AD1636" s="3">
        <v>44</v>
      </c>
      <c r="AE1636" s="5">
        <v>5.5</v>
      </c>
      <c r="AF1636" s="3">
        <v>1</v>
      </c>
      <c r="AL1636" s="4">
        <f t="shared" si="146"/>
        <v>0</v>
      </c>
      <c r="AM1636" s="4">
        <f t="shared" si="149"/>
        <v>0</v>
      </c>
      <c r="AN1636" s="4">
        <v>5</v>
      </c>
      <c r="AO1636" s="4">
        <v>3</v>
      </c>
      <c r="AP1636" s="4">
        <v>3</v>
      </c>
      <c r="AQ1636" s="4">
        <v>4</v>
      </c>
      <c r="AR1636" s="4">
        <v>5</v>
      </c>
      <c r="AS1636" s="4">
        <v>6</v>
      </c>
      <c r="AT1636" s="4">
        <v>6</v>
      </c>
      <c r="AU1636" s="4">
        <v>6</v>
      </c>
      <c r="AV1636" s="4">
        <v>4</v>
      </c>
      <c r="AW1636" s="4">
        <v>6</v>
      </c>
      <c r="AX1636" s="4">
        <v>4</v>
      </c>
      <c r="AY1636" s="4">
        <v>5</v>
      </c>
      <c r="AZ1636" s="4">
        <v>3</v>
      </c>
      <c r="BA1636" s="4">
        <f t="shared" si="151"/>
        <v>55</v>
      </c>
      <c r="BB1636" s="3"/>
      <c r="BC1636" s="3"/>
      <c r="BD1636" s="4">
        <v>4550</v>
      </c>
      <c r="BE1636" s="63">
        <f t="shared" si="150"/>
        <v>4550</v>
      </c>
      <c r="BG1636" s="4">
        <v>2935</v>
      </c>
      <c r="BH1636" s="4">
        <v>276</v>
      </c>
      <c r="BI1636" s="50">
        <v>83</v>
      </c>
      <c r="BJ1636" s="4">
        <f t="shared" si="148"/>
        <v>3294</v>
      </c>
      <c r="BK1636" s="4">
        <v>950</v>
      </c>
      <c r="BL1636" s="4">
        <v>9500</v>
      </c>
      <c r="BM1636" s="3" t="s">
        <v>13435</v>
      </c>
      <c r="BO1636" s="4"/>
      <c r="BP1636" s="4"/>
      <c r="BR1636" s="4"/>
      <c r="BS1636" s="4"/>
      <c r="CB1636" s="16"/>
      <c r="CI1636" s="3">
        <v>1</v>
      </c>
      <c r="CJ1636" s="3">
        <v>35</v>
      </c>
      <c r="CL1636" s="4">
        <v>3</v>
      </c>
      <c r="CM1636" s="4">
        <v>11</v>
      </c>
      <c r="CR1636" s="4">
        <v>6206</v>
      </c>
      <c r="CS1636" s="4">
        <v>1300</v>
      </c>
      <c r="CT1636" s="4">
        <v>260</v>
      </c>
      <c r="CU1636" s="4" t="s">
        <v>11869</v>
      </c>
      <c r="CV1636" s="4" t="s">
        <v>98</v>
      </c>
      <c r="CW1636" s="4">
        <v>1500</v>
      </c>
      <c r="CX1636" s="4">
        <v>15</v>
      </c>
      <c r="CY1636" s="4" t="s">
        <v>12305</v>
      </c>
      <c r="CZ1636" s="4" t="s">
        <v>11111</v>
      </c>
      <c r="DK1636" s="50">
        <v>1360</v>
      </c>
      <c r="DL1636" s="50">
        <v>83</v>
      </c>
      <c r="DM1636" s="4">
        <v>166</v>
      </c>
      <c r="DN1636" s="4">
        <v>1992</v>
      </c>
      <c r="DO1636" s="4">
        <v>37</v>
      </c>
      <c r="DP1636" s="4">
        <v>37</v>
      </c>
      <c r="DQ1636" s="4">
        <v>1000</v>
      </c>
      <c r="DR1636" s="4">
        <v>2029</v>
      </c>
      <c r="DS1636" s="4" t="s">
        <v>12498</v>
      </c>
      <c r="DU1636" s="4"/>
      <c r="DV1636" s="4"/>
      <c r="DW1636" s="4"/>
    </row>
    <row r="1637" spans="1:127">
      <c r="A1637" s="60">
        <v>2903455</v>
      </c>
      <c r="B1637" s="4" t="s">
        <v>7853</v>
      </c>
      <c r="D1637" s="4" t="s">
        <v>8217</v>
      </c>
      <c r="E1637" s="4" t="s">
        <v>8219</v>
      </c>
      <c r="F1637" s="4" t="s">
        <v>7974</v>
      </c>
      <c r="H1637" s="4" t="s">
        <v>17023</v>
      </c>
      <c r="I1637" s="4" t="s">
        <v>8217</v>
      </c>
      <c r="J1637" s="4" t="s">
        <v>8217</v>
      </c>
      <c r="L1637" s="4" t="s">
        <v>8273</v>
      </c>
      <c r="N1637" s="4" t="s">
        <v>12144</v>
      </c>
      <c r="O1637" s="4"/>
      <c r="P1637" s="4" t="s">
        <v>12746</v>
      </c>
      <c r="V1637" s="3" t="s">
        <v>12746</v>
      </c>
      <c r="X1637" s="3" t="s">
        <v>11911</v>
      </c>
      <c r="Y1637" s="3" t="s">
        <v>12062</v>
      </c>
      <c r="Z1637" s="3">
        <v>307</v>
      </c>
      <c r="AA1637" s="3">
        <v>8</v>
      </c>
      <c r="AB1637" s="3">
        <v>44</v>
      </c>
      <c r="AC1637" s="3">
        <v>1</v>
      </c>
      <c r="AD1637" s="3">
        <v>44</v>
      </c>
      <c r="AE1637" s="5">
        <v>5.5</v>
      </c>
      <c r="AF1637" s="3">
        <v>1</v>
      </c>
      <c r="AJ1637" s="3">
        <v>1</v>
      </c>
      <c r="AL1637" s="4">
        <f t="shared" si="146"/>
        <v>1</v>
      </c>
      <c r="AM1637" s="4">
        <f t="shared" si="149"/>
        <v>0</v>
      </c>
      <c r="AN1637" s="4">
        <v>8</v>
      </c>
      <c r="AO1637" s="4">
        <v>8</v>
      </c>
      <c r="AP1637" s="4">
        <v>8</v>
      </c>
      <c r="AQ1637" s="4">
        <v>8</v>
      </c>
      <c r="AR1637" s="4">
        <v>8</v>
      </c>
      <c r="AS1637" s="4">
        <v>8</v>
      </c>
      <c r="AT1637" s="4">
        <v>8</v>
      </c>
      <c r="AU1637" s="4">
        <v>8</v>
      </c>
      <c r="AV1637" s="4">
        <v>8</v>
      </c>
      <c r="AW1637" s="4">
        <v>8</v>
      </c>
      <c r="AX1637" s="4">
        <v>8</v>
      </c>
      <c r="AY1637" s="4">
        <v>8</v>
      </c>
      <c r="AZ1637" s="4">
        <v>8</v>
      </c>
      <c r="BA1637" s="4">
        <f t="shared" si="151"/>
        <v>96</v>
      </c>
      <c r="BB1637" s="3"/>
      <c r="BC1637" s="3">
        <v>5000</v>
      </c>
      <c r="BD1637" s="4">
        <v>13519</v>
      </c>
      <c r="BE1637" s="63">
        <f t="shared" si="150"/>
        <v>18519</v>
      </c>
      <c r="BG1637" s="4">
        <v>14566</v>
      </c>
      <c r="BH1637" s="4">
        <v>122</v>
      </c>
      <c r="BI1637" s="50">
        <v>281</v>
      </c>
      <c r="BJ1637" s="3">
        <f t="shared" si="148"/>
        <v>14969</v>
      </c>
      <c r="BK1637" s="4">
        <v>4260</v>
      </c>
      <c r="BL1637" s="4">
        <v>44970</v>
      </c>
      <c r="BM1637" s="3" t="s">
        <v>13435</v>
      </c>
      <c r="BO1637" s="4"/>
      <c r="BP1637" s="4"/>
      <c r="BR1637" s="4"/>
      <c r="BS1637" s="4"/>
      <c r="CB1637" s="16"/>
      <c r="CL1637" s="4">
        <v>2</v>
      </c>
      <c r="CM1637" s="4">
        <v>30</v>
      </c>
      <c r="CR1637" s="4">
        <v>30001</v>
      </c>
      <c r="CS1637" s="4">
        <v>8</v>
      </c>
      <c r="CT1637" s="4">
        <v>40</v>
      </c>
      <c r="CU1637" s="4" t="s">
        <v>11986</v>
      </c>
      <c r="CV1637" s="4" t="s">
        <v>12328</v>
      </c>
      <c r="CW1637" s="4">
        <v>11</v>
      </c>
      <c r="CX1637" s="4">
        <v>8240</v>
      </c>
      <c r="CY1637" s="4" t="s">
        <v>11986</v>
      </c>
      <c r="CZ1637" s="4" t="s">
        <v>12444</v>
      </c>
      <c r="DK1637" s="50">
        <v>4660</v>
      </c>
      <c r="DL1637" s="50">
        <v>280</v>
      </c>
      <c r="DM1637" s="4">
        <v>900</v>
      </c>
      <c r="DN1637" s="4">
        <v>9000</v>
      </c>
      <c r="DO1637" s="4">
        <v>1500</v>
      </c>
      <c r="DP1637" s="4">
        <v>3000</v>
      </c>
      <c r="DS1637" s="4" t="s">
        <v>12498</v>
      </c>
      <c r="DU1637" s="4" t="s">
        <v>34112</v>
      </c>
      <c r="DV1637" s="4"/>
      <c r="DW1637" s="4"/>
    </row>
    <row r="1638" spans="1:127">
      <c r="A1638" s="60">
        <v>2903456</v>
      </c>
      <c r="B1638" s="4" t="s">
        <v>8101</v>
      </c>
      <c r="D1638" s="4" t="s">
        <v>7757</v>
      </c>
      <c r="E1638" s="4" t="s">
        <v>8210</v>
      </c>
      <c r="F1638" s="4" t="s">
        <v>7758</v>
      </c>
      <c r="G1638" s="4" t="s">
        <v>12144</v>
      </c>
      <c r="H1638" s="4" t="s">
        <v>17023</v>
      </c>
      <c r="I1638" s="4" t="s">
        <v>7870</v>
      </c>
      <c r="J1638" s="4" t="s">
        <v>7870</v>
      </c>
      <c r="L1638" s="4" t="s">
        <v>8273</v>
      </c>
      <c r="N1638" s="4" t="s">
        <v>12144</v>
      </c>
      <c r="O1638" s="4"/>
      <c r="P1638" s="4" t="s">
        <v>12746</v>
      </c>
      <c r="V1638" s="3" t="s">
        <v>12746</v>
      </c>
      <c r="X1638" s="3" t="s">
        <v>11911</v>
      </c>
      <c r="Y1638" s="3" t="s">
        <v>12074</v>
      </c>
      <c r="Z1638" s="3">
        <v>248</v>
      </c>
      <c r="AA1638" s="3">
        <v>9</v>
      </c>
      <c r="AB1638" s="3">
        <v>54</v>
      </c>
      <c r="AC1638" s="3">
        <v>1</v>
      </c>
      <c r="AD1638" s="3">
        <v>54</v>
      </c>
      <c r="AE1638" s="5">
        <v>6</v>
      </c>
      <c r="AL1638" s="4">
        <f t="shared" si="146"/>
        <v>0</v>
      </c>
      <c r="AM1638" s="4">
        <f t="shared" si="149"/>
        <v>0</v>
      </c>
      <c r="AN1638" s="4">
        <v>5</v>
      </c>
      <c r="AO1638" s="4">
        <v>3</v>
      </c>
      <c r="AP1638" s="4">
        <v>3</v>
      </c>
      <c r="AQ1638" s="4">
        <v>5</v>
      </c>
      <c r="AR1638" s="4">
        <v>6</v>
      </c>
      <c r="AS1638" s="4">
        <v>6</v>
      </c>
      <c r="AT1638" s="4">
        <v>6</v>
      </c>
      <c r="AU1638" s="4">
        <v>6</v>
      </c>
      <c r="AV1638" s="4">
        <v>6</v>
      </c>
      <c r="AW1638" s="4">
        <v>6</v>
      </c>
      <c r="AX1638" s="4">
        <v>4</v>
      </c>
      <c r="AY1638" s="4">
        <v>3</v>
      </c>
      <c r="AZ1638" s="4">
        <v>3</v>
      </c>
      <c r="BA1638" s="4">
        <f t="shared" si="151"/>
        <v>57</v>
      </c>
      <c r="BB1638" s="3"/>
      <c r="BC1638" s="3"/>
      <c r="BD1638" s="4">
        <v>5134</v>
      </c>
      <c r="BE1638" s="63">
        <f t="shared" si="150"/>
        <v>5134</v>
      </c>
      <c r="BG1638" s="4">
        <v>14300</v>
      </c>
      <c r="BH1638" s="4">
        <v>358</v>
      </c>
      <c r="BI1638" s="50">
        <v>226</v>
      </c>
      <c r="BJ1638" s="3">
        <f t="shared" si="148"/>
        <v>14884</v>
      </c>
      <c r="BK1638" s="4">
        <v>4266</v>
      </c>
      <c r="BL1638" s="4">
        <v>35836</v>
      </c>
      <c r="BM1638" s="3" t="s">
        <v>13435</v>
      </c>
      <c r="BO1638" s="4"/>
      <c r="BP1638" s="4"/>
      <c r="BR1638" s="4"/>
      <c r="BS1638" s="4"/>
      <c r="CB1638" s="16"/>
      <c r="CL1638" s="4">
        <v>2</v>
      </c>
      <c r="CM1638" s="4">
        <v>12</v>
      </c>
      <c r="CR1638" s="4">
        <v>20952</v>
      </c>
      <c r="CS1638" s="4">
        <v>44</v>
      </c>
      <c r="CT1638" s="4">
        <v>358</v>
      </c>
      <c r="CU1638" s="4" t="s">
        <v>11986</v>
      </c>
      <c r="CV1638" s="4" t="s">
        <v>12328</v>
      </c>
      <c r="DK1638" s="50">
        <v>3770</v>
      </c>
      <c r="DL1638" s="50">
        <v>226</v>
      </c>
      <c r="DM1638" s="4">
        <v>578</v>
      </c>
      <c r="DN1638" s="4">
        <v>6589</v>
      </c>
      <c r="DO1638" s="4">
        <v>3855</v>
      </c>
      <c r="DP1638" s="4">
        <v>7711</v>
      </c>
      <c r="DS1638" s="4" t="s">
        <v>12498</v>
      </c>
      <c r="DU1638" s="4"/>
      <c r="DV1638" s="4"/>
      <c r="DW1638" s="4"/>
    </row>
    <row r="1639" spans="1:127">
      <c r="A1639" s="60">
        <v>2903457</v>
      </c>
      <c r="B1639" s="4" t="s">
        <v>8107</v>
      </c>
      <c r="D1639" s="4" t="s">
        <v>7874</v>
      </c>
      <c r="E1639" s="4" t="s">
        <v>13578</v>
      </c>
      <c r="G1639" s="4" t="s">
        <v>12144</v>
      </c>
      <c r="H1639" s="4" t="s">
        <v>17023</v>
      </c>
      <c r="I1639" s="4" t="s">
        <v>7875</v>
      </c>
      <c r="J1639" s="4" t="s">
        <v>7875</v>
      </c>
      <c r="L1639" s="4" t="s">
        <v>8273</v>
      </c>
      <c r="N1639" s="4" t="s">
        <v>12144</v>
      </c>
      <c r="O1639" s="4"/>
      <c r="P1639" s="4" t="s">
        <v>12746</v>
      </c>
      <c r="V1639" s="3" t="s">
        <v>12746</v>
      </c>
      <c r="X1639" s="3" t="s">
        <v>11911</v>
      </c>
      <c r="Y1639" s="3" t="s">
        <v>12062</v>
      </c>
      <c r="Z1639" s="3">
        <v>265</v>
      </c>
      <c r="AA1639" s="3">
        <v>9</v>
      </c>
      <c r="AB1639" s="3">
        <v>55</v>
      </c>
      <c r="AC1639" s="3">
        <v>1</v>
      </c>
      <c r="AD1639" s="3">
        <v>55</v>
      </c>
      <c r="AE1639" s="5">
        <v>6</v>
      </c>
      <c r="AH1639" s="3">
        <v>1</v>
      </c>
      <c r="AJ1639" s="3">
        <v>1</v>
      </c>
      <c r="AL1639" s="4">
        <f t="shared" si="146"/>
        <v>2</v>
      </c>
      <c r="AM1639" s="4">
        <f t="shared" si="149"/>
        <v>0</v>
      </c>
      <c r="AN1639" s="4">
        <v>2</v>
      </c>
      <c r="AO1639" s="4">
        <v>2</v>
      </c>
      <c r="AP1639" s="4">
        <v>2</v>
      </c>
      <c r="AQ1639" s="4">
        <v>2</v>
      </c>
      <c r="AR1639" s="4">
        <v>2</v>
      </c>
      <c r="AS1639" s="4">
        <v>2</v>
      </c>
      <c r="AT1639" s="4">
        <v>2</v>
      </c>
      <c r="AU1639" s="4">
        <v>2</v>
      </c>
      <c r="AV1639" s="4">
        <v>2</v>
      </c>
      <c r="AW1639" s="4">
        <v>2</v>
      </c>
      <c r="AX1639" s="4">
        <v>2</v>
      </c>
      <c r="AY1639" s="4">
        <v>2</v>
      </c>
      <c r="AZ1639" s="4">
        <v>2</v>
      </c>
      <c r="BA1639" s="4">
        <f t="shared" si="151"/>
        <v>24</v>
      </c>
      <c r="BB1639" s="4">
        <v>1000</v>
      </c>
      <c r="BC1639" s="4">
        <v>1000</v>
      </c>
      <c r="BD1639" s="4">
        <v>2000</v>
      </c>
      <c r="BE1639" s="63">
        <f t="shared" si="150"/>
        <v>4000</v>
      </c>
      <c r="BG1639" s="4">
        <v>8000</v>
      </c>
      <c r="BH1639" s="4">
        <v>65</v>
      </c>
      <c r="BI1639" s="50">
        <v>424</v>
      </c>
      <c r="BJ1639" s="3">
        <f t="shared" si="148"/>
        <v>8489</v>
      </c>
      <c r="BK1639" s="4">
        <v>4370</v>
      </c>
      <c r="BL1639" s="4">
        <v>15405</v>
      </c>
      <c r="BM1639" s="3" t="s">
        <v>13435</v>
      </c>
      <c r="BO1639" s="4"/>
      <c r="BP1639" s="4"/>
      <c r="BR1639" s="4"/>
      <c r="BS1639" s="4"/>
      <c r="CB1639" s="16"/>
      <c r="CL1639" s="4">
        <v>4</v>
      </c>
      <c r="CM1639" s="4">
        <v>70</v>
      </c>
      <c r="CR1639" s="4">
        <v>6916</v>
      </c>
      <c r="CS1639" s="4">
        <v>25</v>
      </c>
      <c r="CT1639" s="4">
        <v>65</v>
      </c>
      <c r="CU1639" s="4" t="s">
        <v>11986</v>
      </c>
      <c r="CV1639" s="4" t="s">
        <v>12328</v>
      </c>
      <c r="DK1639" s="50">
        <v>8480</v>
      </c>
      <c r="DL1639" s="50">
        <v>424</v>
      </c>
      <c r="DM1639" s="4">
        <v>600</v>
      </c>
      <c r="DN1639" s="4">
        <v>6000</v>
      </c>
      <c r="DO1639" s="4">
        <v>1000</v>
      </c>
      <c r="DP1639" s="4">
        <v>2000</v>
      </c>
      <c r="DS1639" s="4" t="s">
        <v>12498</v>
      </c>
      <c r="DU1639" s="84" t="s">
        <v>34015</v>
      </c>
      <c r="DV1639" s="4"/>
      <c r="DW1639" s="4" t="s">
        <v>34016</v>
      </c>
    </row>
    <row r="1640" spans="1:127">
      <c r="A1640" s="60">
        <v>2903458</v>
      </c>
      <c r="B1640" s="4" t="s">
        <v>7527</v>
      </c>
      <c r="D1640" s="4" t="s">
        <v>7528</v>
      </c>
      <c r="E1640" s="4" t="s">
        <v>7767</v>
      </c>
      <c r="F1640" s="4" t="s">
        <v>7406</v>
      </c>
      <c r="G1640" s="4" t="s">
        <v>12746</v>
      </c>
      <c r="H1640" s="4" t="s">
        <v>17023</v>
      </c>
      <c r="I1640" s="4" t="s">
        <v>7407</v>
      </c>
      <c r="J1640" s="4" t="s">
        <v>7407</v>
      </c>
      <c r="L1640" s="4" t="s">
        <v>8273</v>
      </c>
      <c r="N1640" s="4" t="s">
        <v>12144</v>
      </c>
      <c r="O1640" s="4"/>
      <c r="P1640" s="4" t="s">
        <v>12746</v>
      </c>
      <c r="Q1640" s="4" t="s">
        <v>13510</v>
      </c>
      <c r="V1640" s="3" t="s">
        <v>13510</v>
      </c>
      <c r="X1640" s="3" t="s">
        <v>11911</v>
      </c>
      <c r="Y1640" s="3" t="s">
        <v>12074</v>
      </c>
      <c r="Z1640" s="3">
        <v>225</v>
      </c>
      <c r="AA1640" s="3">
        <v>8</v>
      </c>
      <c r="AB1640" s="3">
        <v>45</v>
      </c>
      <c r="AC1640" s="3">
        <v>1</v>
      </c>
      <c r="AD1640" s="3">
        <v>45</v>
      </c>
      <c r="AE1640" s="5">
        <v>5.5</v>
      </c>
      <c r="AF1640" s="3">
        <v>2</v>
      </c>
      <c r="AL1640" s="4">
        <f t="shared" si="146"/>
        <v>0</v>
      </c>
      <c r="AM1640" s="4">
        <f t="shared" si="149"/>
        <v>0</v>
      </c>
      <c r="AN1640" s="4">
        <v>13</v>
      </c>
      <c r="AO1640" s="4">
        <v>9</v>
      </c>
      <c r="AP1640" s="4">
        <v>17</v>
      </c>
      <c r="AQ1640" s="4">
        <v>17</v>
      </c>
      <c r="AR1640" s="4">
        <v>23</v>
      </c>
      <c r="AS1640" s="4">
        <v>19</v>
      </c>
      <c r="AT1640" s="4">
        <v>25</v>
      </c>
      <c r="AU1640" s="4">
        <v>22</v>
      </c>
      <c r="AV1640" s="4">
        <v>18</v>
      </c>
      <c r="AW1640" s="4">
        <v>18</v>
      </c>
      <c r="AX1640" s="4">
        <v>18</v>
      </c>
      <c r="AY1640" s="4">
        <v>14</v>
      </c>
      <c r="AZ1640" s="4">
        <v>13</v>
      </c>
      <c r="BA1640" s="4">
        <f t="shared" si="151"/>
        <v>213</v>
      </c>
      <c r="BC1640" s="3"/>
      <c r="BD1640" s="4">
        <v>18218</v>
      </c>
      <c r="BE1640" s="63">
        <f t="shared" si="150"/>
        <v>18218</v>
      </c>
      <c r="BG1640" s="4">
        <v>20000</v>
      </c>
      <c r="BH1640" s="4">
        <v>500</v>
      </c>
      <c r="BI1640" s="50">
        <v>700</v>
      </c>
      <c r="BJ1640" s="3">
        <f t="shared" si="148"/>
        <v>21200</v>
      </c>
      <c r="BK1640" s="4">
        <v>8400</v>
      </c>
      <c r="BL1640" s="4">
        <v>75000</v>
      </c>
      <c r="BM1640" s="3" t="s">
        <v>13435</v>
      </c>
      <c r="BO1640" s="4"/>
      <c r="BP1640" s="4"/>
      <c r="BR1640" s="4"/>
      <c r="BS1640" s="4"/>
      <c r="CB1640" s="16"/>
      <c r="CL1640" s="4">
        <v>2</v>
      </c>
      <c r="CM1640" s="4">
        <v>30</v>
      </c>
      <c r="CR1640" s="4">
        <v>53800</v>
      </c>
      <c r="CS1640" s="4">
        <v>200</v>
      </c>
      <c r="CT1640" s="4">
        <v>500</v>
      </c>
      <c r="CU1640" s="4" t="s">
        <v>11986</v>
      </c>
      <c r="CV1640" s="4" t="s">
        <v>12328</v>
      </c>
      <c r="DK1640" s="50">
        <v>1100</v>
      </c>
      <c r="DL1640" s="50">
        <v>700</v>
      </c>
      <c r="DM1640" s="4">
        <v>720</v>
      </c>
      <c r="DN1640" s="4">
        <v>7500</v>
      </c>
      <c r="DO1640" s="4">
        <v>2500</v>
      </c>
      <c r="DP1640" s="4">
        <v>5000</v>
      </c>
      <c r="DS1640" s="4" t="s">
        <v>12498</v>
      </c>
      <c r="DU1640" s="4" t="s">
        <v>34017</v>
      </c>
      <c r="DV1640" s="4"/>
      <c r="DW1640" s="4" t="s">
        <v>34018</v>
      </c>
    </row>
    <row r="1641" spans="1:127">
      <c r="A1641" s="60">
        <v>2903459</v>
      </c>
      <c r="B1641" s="4" t="s">
        <v>7643</v>
      </c>
      <c r="D1641" s="4" t="s">
        <v>7644</v>
      </c>
      <c r="E1641" s="4" t="s">
        <v>7880</v>
      </c>
      <c r="F1641" s="4" t="s">
        <v>7872</v>
      </c>
      <c r="G1641" s="4" t="s">
        <v>12144</v>
      </c>
      <c r="H1641" s="4" t="s">
        <v>17023</v>
      </c>
      <c r="I1641" s="4" t="s">
        <v>7877</v>
      </c>
      <c r="J1641" s="4" t="s">
        <v>7877</v>
      </c>
      <c r="L1641" s="3" t="s">
        <v>7878</v>
      </c>
      <c r="N1641" s="4" t="s">
        <v>12144</v>
      </c>
      <c r="O1641" s="4"/>
      <c r="P1641" s="4" t="s">
        <v>12746</v>
      </c>
      <c r="V1641" s="3" t="s">
        <v>12746</v>
      </c>
      <c r="X1641" s="3" t="s">
        <v>11911</v>
      </c>
      <c r="Y1641" s="3" t="s">
        <v>12062</v>
      </c>
      <c r="Z1641" s="3">
        <v>290</v>
      </c>
      <c r="AA1641" s="3">
        <v>8</v>
      </c>
      <c r="AB1641" s="3">
        <v>45</v>
      </c>
      <c r="AC1641" s="3">
        <v>1</v>
      </c>
      <c r="AD1641" s="3">
        <v>45</v>
      </c>
      <c r="AE1641" s="5">
        <v>5.5</v>
      </c>
      <c r="AK1641" s="3">
        <v>1</v>
      </c>
      <c r="AL1641" s="4">
        <f t="shared" si="146"/>
        <v>0</v>
      </c>
      <c r="AM1641" s="4">
        <f t="shared" si="149"/>
        <v>1</v>
      </c>
      <c r="AN1641" s="4">
        <v>6</v>
      </c>
      <c r="AO1641" s="4">
        <v>6</v>
      </c>
      <c r="AP1641" s="4">
        <v>6</v>
      </c>
      <c r="AQ1641" s="4">
        <v>6</v>
      </c>
      <c r="AR1641" s="4">
        <v>6</v>
      </c>
      <c r="AS1641" s="4">
        <v>6</v>
      </c>
      <c r="AT1641" s="4">
        <v>6</v>
      </c>
      <c r="AU1641" s="4">
        <v>6</v>
      </c>
      <c r="AV1641" s="4">
        <v>6</v>
      </c>
      <c r="AW1641" s="4">
        <v>6</v>
      </c>
      <c r="AX1641" s="4">
        <v>6</v>
      </c>
      <c r="AY1641" s="4">
        <v>6</v>
      </c>
      <c r="AZ1641" s="4">
        <v>6</v>
      </c>
      <c r="BA1641" s="4">
        <f t="shared" si="151"/>
        <v>72</v>
      </c>
      <c r="BB1641" s="3"/>
      <c r="BC1641" s="3">
        <v>500</v>
      </c>
      <c r="BD1641" s="4">
        <v>7385</v>
      </c>
      <c r="BE1641" s="63">
        <f t="shared" si="150"/>
        <v>7885</v>
      </c>
      <c r="BG1641" s="4">
        <v>6604</v>
      </c>
      <c r="BH1641" s="4">
        <v>605</v>
      </c>
      <c r="BJ1641" s="3">
        <f t="shared" si="148"/>
        <v>7209</v>
      </c>
      <c r="BK1641" s="4">
        <v>2444</v>
      </c>
      <c r="BL1641" s="4">
        <v>17112</v>
      </c>
      <c r="BM1641" s="3" t="s">
        <v>13435</v>
      </c>
      <c r="BO1641" s="4"/>
      <c r="BP1641" s="4"/>
      <c r="BR1641" s="4"/>
      <c r="BS1641" s="4"/>
      <c r="CB1641" s="16"/>
      <c r="CI1641" s="3">
        <v>1</v>
      </c>
      <c r="CJ1641" s="3">
        <v>20</v>
      </c>
      <c r="CR1641" s="4">
        <v>9903</v>
      </c>
      <c r="CS1641" s="4">
        <v>1200</v>
      </c>
      <c r="CT1641" s="4">
        <v>605</v>
      </c>
      <c r="CU1641" s="3" t="s">
        <v>12305</v>
      </c>
      <c r="CV1641" s="4" t="s">
        <v>11111</v>
      </c>
      <c r="DM1641" s="4">
        <v>431</v>
      </c>
      <c r="DN1641" s="4">
        <v>4031</v>
      </c>
      <c r="DO1641" s="4">
        <v>1089</v>
      </c>
      <c r="DP1641" s="4">
        <v>2030</v>
      </c>
      <c r="DQ1641" s="4">
        <v>235</v>
      </c>
      <c r="DR1641" s="4">
        <v>541</v>
      </c>
      <c r="DS1641" s="4" t="s">
        <v>12498</v>
      </c>
      <c r="DU1641" s="4" t="s">
        <v>34019</v>
      </c>
      <c r="DV1641" s="4"/>
      <c r="DW1641" s="4"/>
    </row>
    <row r="1642" spans="1:127">
      <c r="A1642" s="60">
        <v>2903460</v>
      </c>
      <c r="B1642" s="4" t="s">
        <v>7768</v>
      </c>
      <c r="D1642" s="4" t="s">
        <v>7769</v>
      </c>
      <c r="F1642" s="4" t="s">
        <v>7770</v>
      </c>
      <c r="G1642" s="4" t="s">
        <v>12746</v>
      </c>
      <c r="H1642" s="4" t="s">
        <v>17023</v>
      </c>
      <c r="I1642" s="4" t="s">
        <v>7771</v>
      </c>
      <c r="J1642" s="4" t="s">
        <v>7771</v>
      </c>
      <c r="L1642" s="3" t="s">
        <v>7878</v>
      </c>
      <c r="N1642" s="4" t="s">
        <v>12144</v>
      </c>
      <c r="O1642" s="4"/>
      <c r="P1642" s="4" t="s">
        <v>12746</v>
      </c>
      <c r="V1642" s="3" t="s">
        <v>12746</v>
      </c>
      <c r="X1642" s="3" t="s">
        <v>11911</v>
      </c>
      <c r="Y1642" s="3" t="s">
        <v>12074</v>
      </c>
      <c r="Z1642" s="3">
        <v>200</v>
      </c>
      <c r="AA1642" s="3">
        <v>8</v>
      </c>
      <c r="AB1642" s="3">
        <v>40</v>
      </c>
      <c r="AC1642" s="3">
        <v>1</v>
      </c>
      <c r="AD1642" s="3">
        <v>40</v>
      </c>
      <c r="AE1642" s="5">
        <v>6</v>
      </c>
      <c r="AF1642" s="3">
        <v>2</v>
      </c>
      <c r="AL1642" s="4">
        <f t="shared" si="146"/>
        <v>0</v>
      </c>
      <c r="AM1642" s="4">
        <f t="shared" si="149"/>
        <v>0</v>
      </c>
      <c r="AN1642" s="4">
        <v>7</v>
      </c>
      <c r="AO1642" s="4">
        <v>2</v>
      </c>
      <c r="AP1642" s="4">
        <v>2</v>
      </c>
      <c r="AQ1642" s="4">
        <v>3</v>
      </c>
      <c r="AR1642" s="4">
        <v>4</v>
      </c>
      <c r="AS1642" s="4">
        <v>3</v>
      </c>
      <c r="AT1642" s="4">
        <v>2</v>
      </c>
      <c r="AU1642" s="4">
        <v>2</v>
      </c>
      <c r="AV1642" s="4">
        <v>4</v>
      </c>
      <c r="AW1642" s="4">
        <v>6</v>
      </c>
      <c r="AX1642" s="4">
        <v>7</v>
      </c>
      <c r="AY1642" s="4">
        <v>7</v>
      </c>
      <c r="AZ1642" s="4">
        <v>3</v>
      </c>
      <c r="BA1642" s="4">
        <f t="shared" si="151"/>
        <v>45</v>
      </c>
      <c r="BB1642" s="3"/>
      <c r="BC1642" s="3"/>
      <c r="BD1642" s="4">
        <v>2100</v>
      </c>
      <c r="BE1642" s="63">
        <f t="shared" si="150"/>
        <v>2100</v>
      </c>
      <c r="BF1642" s="4" t="s">
        <v>12060</v>
      </c>
      <c r="BG1642" s="4">
        <v>1790</v>
      </c>
      <c r="BH1642" s="4">
        <v>45</v>
      </c>
      <c r="BI1642" s="50">
        <v>158</v>
      </c>
      <c r="BJ1642" s="3">
        <f t="shared" si="148"/>
        <v>1993</v>
      </c>
      <c r="BK1642" s="4">
        <v>1000</v>
      </c>
      <c r="BL1642" s="4">
        <v>7800</v>
      </c>
      <c r="BM1642" s="3" t="s">
        <v>13435</v>
      </c>
      <c r="BN1642" s="4">
        <v>8</v>
      </c>
      <c r="BO1642" s="4">
        <v>200</v>
      </c>
      <c r="BP1642" s="4" t="s">
        <v>13626</v>
      </c>
      <c r="BR1642" s="4"/>
      <c r="BS1642" s="4"/>
      <c r="CB1642" s="16"/>
      <c r="CC1642" s="3">
        <v>10000</v>
      </c>
      <c r="CL1642" s="4">
        <v>4</v>
      </c>
      <c r="CM1642" s="4">
        <v>13</v>
      </c>
      <c r="CR1642" s="4">
        <v>6007</v>
      </c>
      <c r="CS1642" s="4">
        <v>12</v>
      </c>
      <c r="CT1642" s="4">
        <v>45</v>
      </c>
      <c r="CU1642" s="4" t="s">
        <v>11986</v>
      </c>
      <c r="CV1642" s="4" t="s">
        <v>12328</v>
      </c>
      <c r="DK1642" s="50">
        <v>2880</v>
      </c>
      <c r="DL1642" s="50">
        <v>158</v>
      </c>
      <c r="DM1642" s="4">
        <v>120</v>
      </c>
      <c r="DN1642" s="4">
        <v>1185</v>
      </c>
      <c r="DO1642" s="4">
        <v>250</v>
      </c>
      <c r="DP1642" s="4">
        <v>300</v>
      </c>
      <c r="DS1642" s="4" t="s">
        <v>12498</v>
      </c>
      <c r="DU1642" s="4" t="s">
        <v>34020</v>
      </c>
      <c r="DV1642" s="4"/>
      <c r="DW1642" s="4"/>
    </row>
    <row r="1643" spans="1:127">
      <c r="A1643" s="60">
        <v>2903461</v>
      </c>
      <c r="B1643" s="4" t="s">
        <v>7197</v>
      </c>
      <c r="D1643" s="4" t="s">
        <v>7886</v>
      </c>
      <c r="F1643" s="4" t="s">
        <v>7655</v>
      </c>
      <c r="G1643" s="4" t="s">
        <v>12746</v>
      </c>
      <c r="H1643" s="4" t="s">
        <v>17023</v>
      </c>
      <c r="I1643" s="4" t="s">
        <v>7656</v>
      </c>
      <c r="J1643" s="4" t="s">
        <v>7656</v>
      </c>
      <c r="L1643" s="3" t="s">
        <v>7878</v>
      </c>
      <c r="M1643" s="4" t="s">
        <v>7659</v>
      </c>
      <c r="N1643" s="4" t="s">
        <v>12144</v>
      </c>
      <c r="O1643" s="4"/>
      <c r="P1643" s="4" t="s">
        <v>12746</v>
      </c>
      <c r="Q1643" s="4" t="s">
        <v>12746</v>
      </c>
      <c r="R1643" s="4" t="s">
        <v>12746</v>
      </c>
      <c r="S1643" s="4" t="s">
        <v>12746</v>
      </c>
      <c r="T1643" s="4" t="s">
        <v>12746</v>
      </c>
      <c r="V1643" s="3" t="s">
        <v>12746</v>
      </c>
      <c r="X1643" s="3" t="s">
        <v>11911</v>
      </c>
      <c r="Y1643" s="3" t="s">
        <v>12983</v>
      </c>
      <c r="Z1643" s="3">
        <v>305</v>
      </c>
      <c r="AA1643" s="3">
        <v>9</v>
      </c>
      <c r="AB1643" s="3">
        <v>53</v>
      </c>
      <c r="AC1643" s="3">
        <v>1</v>
      </c>
      <c r="AD1643" s="3">
        <v>53</v>
      </c>
      <c r="AE1643" s="5">
        <v>6</v>
      </c>
      <c r="AF1643" s="3">
        <v>1</v>
      </c>
      <c r="AL1643" s="4">
        <f t="shared" ref="AL1643:AL1706" si="152">SUM(AH1643,AJ1643)</f>
        <v>0</v>
      </c>
      <c r="AM1643" s="4">
        <f t="shared" si="149"/>
        <v>0</v>
      </c>
      <c r="AN1643" s="4">
        <v>2</v>
      </c>
      <c r="AO1643" s="4">
        <v>2</v>
      </c>
      <c r="AP1643" s="4">
        <v>2</v>
      </c>
      <c r="AQ1643" s="4">
        <v>2</v>
      </c>
      <c r="AR1643" s="4">
        <v>2</v>
      </c>
      <c r="AS1643" s="4">
        <v>2</v>
      </c>
      <c r="AT1643" s="4">
        <v>2</v>
      </c>
      <c r="AU1643" s="4">
        <v>2</v>
      </c>
      <c r="AV1643" s="4">
        <v>2</v>
      </c>
      <c r="AW1643" s="4">
        <v>2</v>
      </c>
      <c r="AX1643" s="4">
        <v>2</v>
      </c>
      <c r="AY1643" s="4">
        <v>2</v>
      </c>
      <c r="AZ1643" s="4">
        <v>2</v>
      </c>
      <c r="BA1643" s="4">
        <f t="shared" si="151"/>
        <v>24</v>
      </c>
      <c r="BB1643" s="3"/>
      <c r="BC1643" s="3"/>
      <c r="BD1643" s="4">
        <v>2400</v>
      </c>
      <c r="BE1643" s="63">
        <f t="shared" si="150"/>
        <v>2400</v>
      </c>
      <c r="BG1643" s="4">
        <v>4000</v>
      </c>
      <c r="BI1643" s="50">
        <v>306</v>
      </c>
      <c r="BJ1643" s="3">
        <f t="shared" si="148"/>
        <v>4306</v>
      </c>
      <c r="BK1643" s="4">
        <v>185</v>
      </c>
      <c r="BL1643" s="4">
        <v>9250</v>
      </c>
      <c r="BM1643" s="3" t="s">
        <v>12374</v>
      </c>
      <c r="BO1643" s="4"/>
      <c r="BP1643" s="4"/>
      <c r="BR1643" s="4"/>
      <c r="BS1643" s="4"/>
      <c r="CB1643" s="16"/>
      <c r="CL1643" s="4">
        <v>5</v>
      </c>
      <c r="CM1643" s="4">
        <v>25</v>
      </c>
      <c r="CR1643" s="4">
        <v>4944</v>
      </c>
      <c r="DK1643" s="50">
        <v>5100</v>
      </c>
      <c r="DL1643" s="50">
        <v>306</v>
      </c>
      <c r="DM1643" s="4">
        <v>196</v>
      </c>
      <c r="DN1643" s="4">
        <v>1965</v>
      </c>
      <c r="DO1643" s="4">
        <v>1048</v>
      </c>
      <c r="DP1643" s="4">
        <v>2515</v>
      </c>
      <c r="DS1643" s="4" t="s">
        <v>12498</v>
      </c>
      <c r="DU1643" s="4" t="s">
        <v>34026</v>
      </c>
      <c r="DV1643" s="4"/>
      <c r="DW1643" s="4"/>
    </row>
    <row r="1644" spans="1:127">
      <c r="A1644" s="60">
        <v>2903462</v>
      </c>
      <c r="B1644" s="4" t="s">
        <v>8002</v>
      </c>
      <c r="D1644" s="4" t="s">
        <v>7887</v>
      </c>
      <c r="E1644" s="4" t="s">
        <v>7540</v>
      </c>
      <c r="F1644" s="4" t="s">
        <v>7887</v>
      </c>
      <c r="G1644" s="4" t="s">
        <v>12746</v>
      </c>
      <c r="H1644" s="4" t="s">
        <v>17023</v>
      </c>
      <c r="I1644" s="3" t="s">
        <v>7777</v>
      </c>
      <c r="J1644" s="3" t="s">
        <v>7777</v>
      </c>
      <c r="L1644" s="4" t="s">
        <v>12186</v>
      </c>
      <c r="M1644" s="4" t="s">
        <v>7423</v>
      </c>
      <c r="N1644" s="4" t="s">
        <v>12144</v>
      </c>
      <c r="O1644" s="4"/>
      <c r="P1644" s="4" t="s">
        <v>12746</v>
      </c>
      <c r="V1644" s="3" t="s">
        <v>12746</v>
      </c>
      <c r="X1644" s="3" t="s">
        <v>11911</v>
      </c>
      <c r="Y1644" s="3" t="s">
        <v>12062</v>
      </c>
      <c r="Z1644" s="3">
        <v>165</v>
      </c>
      <c r="AA1644" s="3">
        <v>9</v>
      </c>
      <c r="AB1644" s="3">
        <v>49</v>
      </c>
      <c r="AC1644" s="3">
        <v>1</v>
      </c>
      <c r="AD1644" s="3">
        <v>49</v>
      </c>
      <c r="AE1644" s="5">
        <v>5.5</v>
      </c>
      <c r="AF1644" s="3">
        <v>1</v>
      </c>
      <c r="AL1644" s="4">
        <f t="shared" si="152"/>
        <v>0</v>
      </c>
      <c r="AM1644" s="4">
        <f t="shared" si="149"/>
        <v>0</v>
      </c>
      <c r="AN1644" s="4">
        <v>1</v>
      </c>
      <c r="AS1644" s="4">
        <v>1</v>
      </c>
      <c r="AT1644" s="4">
        <v>1</v>
      </c>
      <c r="AU1644" s="4">
        <v>1</v>
      </c>
      <c r="AV1644" s="4">
        <v>1</v>
      </c>
      <c r="AW1644" s="4">
        <v>1</v>
      </c>
      <c r="AX1644" s="4">
        <v>1</v>
      </c>
      <c r="AY1644" s="4">
        <v>1</v>
      </c>
      <c r="AZ1644" s="4">
        <v>1</v>
      </c>
      <c r="BA1644" s="4">
        <f t="shared" si="151"/>
        <v>8</v>
      </c>
      <c r="BB1644" s="3"/>
      <c r="BC1644" s="3"/>
      <c r="BD1644" s="4">
        <v>1000</v>
      </c>
      <c r="BE1644" s="63">
        <f t="shared" si="150"/>
        <v>1000</v>
      </c>
      <c r="BG1644" s="4">
        <v>3474</v>
      </c>
      <c r="BH1644" s="4">
        <v>86</v>
      </c>
      <c r="BI1644" s="50">
        <v>245</v>
      </c>
      <c r="BJ1644" s="3">
        <f t="shared" si="148"/>
        <v>3805</v>
      </c>
      <c r="BK1644" s="4">
        <v>998</v>
      </c>
      <c r="BL1644" s="4">
        <v>7394</v>
      </c>
      <c r="BM1644" s="3" t="s">
        <v>13435</v>
      </c>
      <c r="BO1644" s="4"/>
      <c r="BP1644" s="4"/>
      <c r="BR1644" s="4"/>
      <c r="BS1644" s="4"/>
      <c r="CB1644" s="16"/>
      <c r="CL1644" s="4">
        <v>1</v>
      </c>
      <c r="CM1644" s="4">
        <v>3</v>
      </c>
      <c r="CR1644" s="4">
        <v>3589</v>
      </c>
      <c r="CS1644" s="4">
        <v>6</v>
      </c>
      <c r="CT1644" s="4">
        <v>86</v>
      </c>
      <c r="CU1644" s="4" t="s">
        <v>11905</v>
      </c>
      <c r="CV1644" s="4" t="s">
        <v>12152</v>
      </c>
      <c r="DK1644" s="50">
        <v>14505</v>
      </c>
      <c r="DL1644" s="50">
        <v>245</v>
      </c>
      <c r="DM1644" s="4">
        <v>125</v>
      </c>
      <c r="DN1644" s="4">
        <v>1250</v>
      </c>
      <c r="DO1644" s="4">
        <v>109</v>
      </c>
      <c r="DP1644" s="4">
        <v>1418</v>
      </c>
      <c r="DS1644" s="4" t="s">
        <v>12498</v>
      </c>
      <c r="DU1644" s="4"/>
      <c r="DV1644" s="4"/>
      <c r="DW1644" s="4"/>
    </row>
    <row r="1645" spans="1:127">
      <c r="A1645" s="60">
        <v>2903463</v>
      </c>
      <c r="B1645" s="4" t="s">
        <v>7543</v>
      </c>
      <c r="D1645" s="4" t="s">
        <v>7778</v>
      </c>
      <c r="E1645" s="4" t="s">
        <v>7779</v>
      </c>
      <c r="F1645" s="26" t="s">
        <v>7538</v>
      </c>
      <c r="G1645" s="4" t="s">
        <v>12746</v>
      </c>
      <c r="H1645" s="4" t="s">
        <v>17023</v>
      </c>
      <c r="I1645" s="3" t="s">
        <v>7545</v>
      </c>
      <c r="J1645" s="3" t="s">
        <v>7545</v>
      </c>
      <c r="L1645" s="3" t="s">
        <v>12186</v>
      </c>
      <c r="N1645" s="4" t="s">
        <v>12144</v>
      </c>
      <c r="O1645" s="4"/>
      <c r="P1645" s="4" t="s">
        <v>12746</v>
      </c>
      <c r="V1645" s="3" t="s">
        <v>12746</v>
      </c>
      <c r="X1645" s="10">
        <v>9191</v>
      </c>
      <c r="Y1645" s="10">
        <v>9436</v>
      </c>
      <c r="Z1645" s="3">
        <v>260</v>
      </c>
      <c r="AA1645" s="3">
        <v>10</v>
      </c>
      <c r="AB1645" s="3">
        <v>55</v>
      </c>
      <c r="AC1645" s="3">
        <v>1</v>
      </c>
      <c r="AD1645" s="3">
        <v>55</v>
      </c>
      <c r="AE1645" s="5">
        <v>5.5</v>
      </c>
      <c r="AF1645" s="3">
        <v>3</v>
      </c>
      <c r="AL1645" s="4">
        <f t="shared" si="152"/>
        <v>0</v>
      </c>
      <c r="AM1645" s="4">
        <f t="shared" si="149"/>
        <v>0</v>
      </c>
      <c r="BA1645" s="4">
        <f t="shared" si="151"/>
        <v>0</v>
      </c>
      <c r="BB1645" s="3"/>
      <c r="BC1645" s="3"/>
      <c r="BE1645" s="63">
        <f t="shared" si="150"/>
        <v>0</v>
      </c>
      <c r="BG1645" s="4">
        <v>4768</v>
      </c>
      <c r="BI1645" s="50">
        <v>162</v>
      </c>
      <c r="BJ1645" s="3">
        <f t="shared" si="148"/>
        <v>4930</v>
      </c>
      <c r="BK1645" s="4">
        <v>1008</v>
      </c>
      <c r="BL1645" s="4">
        <v>8064</v>
      </c>
      <c r="BM1645" s="3" t="s">
        <v>12731</v>
      </c>
      <c r="BO1645" s="4"/>
      <c r="BP1645" s="4"/>
      <c r="BR1645" s="4"/>
      <c r="BS1645" s="4"/>
      <c r="CB1645" s="16"/>
      <c r="CC1645" s="3">
        <v>8064</v>
      </c>
      <c r="CL1645" s="4">
        <v>1</v>
      </c>
      <c r="CM1645" s="4">
        <v>5</v>
      </c>
      <c r="CR1645" s="4">
        <v>3134</v>
      </c>
      <c r="DK1645" s="50">
        <v>2320</v>
      </c>
      <c r="DL1645" s="50">
        <v>162</v>
      </c>
      <c r="DM1645" s="4">
        <v>200</v>
      </c>
      <c r="DN1645" s="4">
        <v>2500</v>
      </c>
      <c r="DO1645" s="4">
        <v>1134</v>
      </c>
      <c r="DP1645" s="4">
        <v>2268</v>
      </c>
      <c r="DS1645" s="4" t="s">
        <v>12498</v>
      </c>
      <c r="DU1645" s="4"/>
      <c r="DV1645" s="4" t="s">
        <v>34027</v>
      </c>
      <c r="DW1645" s="4" t="s">
        <v>34035</v>
      </c>
    </row>
    <row r="1646" spans="1:127">
      <c r="A1646" s="60">
        <v>2903464</v>
      </c>
      <c r="B1646" s="4" t="s">
        <v>7661</v>
      </c>
      <c r="E1646" s="4" t="s">
        <v>7546</v>
      </c>
      <c r="F1646" s="4" t="s">
        <v>7544</v>
      </c>
      <c r="G1646" s="4" t="s">
        <v>12144</v>
      </c>
      <c r="H1646" s="4" t="s">
        <v>17023</v>
      </c>
      <c r="I1646" s="4" t="s">
        <v>7545</v>
      </c>
      <c r="J1646" s="4" t="s">
        <v>7545</v>
      </c>
      <c r="L1646" s="4" t="s">
        <v>12186</v>
      </c>
      <c r="N1646" s="4" t="s">
        <v>12144</v>
      </c>
      <c r="O1646" s="4"/>
      <c r="P1646" s="4" t="s">
        <v>12746</v>
      </c>
      <c r="V1646" s="3" t="s">
        <v>12746</v>
      </c>
      <c r="X1646" s="3" t="s">
        <v>11911</v>
      </c>
      <c r="Y1646" s="3" t="s">
        <v>12062</v>
      </c>
      <c r="Z1646" s="3">
        <v>145</v>
      </c>
      <c r="AA1646" s="3">
        <v>9</v>
      </c>
      <c r="AB1646" s="3">
        <v>50</v>
      </c>
      <c r="AC1646" s="3">
        <v>1</v>
      </c>
      <c r="AD1646" s="3">
        <v>50</v>
      </c>
      <c r="AE1646" s="5">
        <v>5.5</v>
      </c>
      <c r="AK1646" s="3">
        <v>1</v>
      </c>
      <c r="AL1646" s="4">
        <f t="shared" si="152"/>
        <v>0</v>
      </c>
      <c r="AM1646" s="4">
        <f t="shared" si="149"/>
        <v>1</v>
      </c>
      <c r="AN1646" s="4">
        <v>2</v>
      </c>
      <c r="AO1646" s="3">
        <v>2</v>
      </c>
      <c r="AP1646" s="3">
        <v>2</v>
      </c>
      <c r="AQ1646" s="3">
        <v>2</v>
      </c>
      <c r="AR1646" s="3">
        <v>2</v>
      </c>
      <c r="AS1646" s="3">
        <v>2</v>
      </c>
      <c r="AT1646" s="3">
        <v>2</v>
      </c>
      <c r="AU1646" s="3">
        <v>2</v>
      </c>
      <c r="AV1646" s="3">
        <v>2</v>
      </c>
      <c r="AW1646" s="3">
        <v>2</v>
      </c>
      <c r="AX1646" s="3">
        <v>2</v>
      </c>
      <c r="AY1646" s="3">
        <v>2</v>
      </c>
      <c r="AZ1646" s="3">
        <v>2</v>
      </c>
      <c r="BA1646" s="4">
        <f t="shared" si="151"/>
        <v>24</v>
      </c>
      <c r="BB1646" s="3"/>
      <c r="BC1646" s="3">
        <v>300</v>
      </c>
      <c r="BD1646" s="4">
        <v>1440</v>
      </c>
      <c r="BE1646" s="63">
        <f t="shared" si="150"/>
        <v>1740</v>
      </c>
      <c r="BG1646" s="4">
        <v>3330</v>
      </c>
      <c r="BH1646" s="4">
        <v>50</v>
      </c>
      <c r="BI1646" s="50">
        <v>50</v>
      </c>
      <c r="BJ1646" s="3">
        <f t="shared" si="148"/>
        <v>3430</v>
      </c>
      <c r="BK1646" s="4">
        <v>950</v>
      </c>
      <c r="BL1646" s="4">
        <v>6071</v>
      </c>
      <c r="BM1646" s="3" t="s">
        <v>13435</v>
      </c>
      <c r="BO1646" s="4"/>
      <c r="BP1646" s="4"/>
      <c r="BR1646" s="4"/>
      <c r="BS1646" s="4"/>
      <c r="CB1646" s="16"/>
      <c r="CL1646" s="4">
        <v>1</v>
      </c>
      <c r="CM1646" s="4">
        <v>7</v>
      </c>
      <c r="CR1646" s="4">
        <v>2641</v>
      </c>
      <c r="CS1646" s="4">
        <v>15</v>
      </c>
      <c r="CT1646" s="4">
        <v>50</v>
      </c>
      <c r="CU1646" s="4" t="s">
        <v>11986</v>
      </c>
      <c r="CV1646" s="4" t="s">
        <v>12328</v>
      </c>
      <c r="DK1646" s="50">
        <v>550</v>
      </c>
      <c r="DL1646" s="50">
        <v>50</v>
      </c>
      <c r="DM1646" s="4">
        <v>95</v>
      </c>
      <c r="DN1646" s="4">
        <v>1207</v>
      </c>
      <c r="DO1646" s="4">
        <v>10</v>
      </c>
      <c r="DP1646" s="4">
        <v>20</v>
      </c>
      <c r="DQ1646" s="4">
        <v>620</v>
      </c>
      <c r="DR1646" s="4">
        <v>1065</v>
      </c>
      <c r="DS1646" s="4" t="s">
        <v>12498</v>
      </c>
      <c r="DU1646" s="4" t="s">
        <v>34036</v>
      </c>
      <c r="DV1646" s="4" t="s">
        <v>34125</v>
      </c>
      <c r="DW1646" s="4"/>
    </row>
    <row r="1647" spans="1:127">
      <c r="A1647" s="60">
        <v>2903465</v>
      </c>
      <c r="B1647" s="4" t="s">
        <v>7781</v>
      </c>
      <c r="D1647" s="4" t="s">
        <v>7782</v>
      </c>
      <c r="E1647" s="4" t="s">
        <v>7669</v>
      </c>
      <c r="F1647" s="4" t="s">
        <v>7668</v>
      </c>
      <c r="G1647" s="4" t="s">
        <v>12746</v>
      </c>
      <c r="H1647" s="4" t="s">
        <v>17023</v>
      </c>
      <c r="I1647" s="4" t="s">
        <v>7545</v>
      </c>
      <c r="J1647" s="4" t="s">
        <v>7545</v>
      </c>
      <c r="L1647" s="4" t="s">
        <v>12186</v>
      </c>
      <c r="M1647" s="4" t="s">
        <v>7669</v>
      </c>
      <c r="N1647" s="4" t="s">
        <v>12144</v>
      </c>
      <c r="O1647" s="4"/>
      <c r="P1647" s="4" t="s">
        <v>12746</v>
      </c>
      <c r="V1647" s="3" t="s">
        <v>12746</v>
      </c>
      <c r="X1647" s="3" t="s">
        <v>11911</v>
      </c>
      <c r="Y1647" s="3" t="s">
        <v>12062</v>
      </c>
      <c r="Z1647" s="3">
        <v>150</v>
      </c>
      <c r="AA1647" s="3">
        <v>8</v>
      </c>
      <c r="AB1647" s="3">
        <v>44</v>
      </c>
      <c r="AC1647" s="3">
        <v>1</v>
      </c>
      <c r="AD1647" s="3">
        <v>44</v>
      </c>
      <c r="AE1647" s="5">
        <v>5.5</v>
      </c>
      <c r="AF1647" s="3">
        <v>2</v>
      </c>
      <c r="AL1647" s="4">
        <f t="shared" si="152"/>
        <v>0</v>
      </c>
      <c r="AM1647" s="4">
        <f t="shared" si="149"/>
        <v>0</v>
      </c>
      <c r="BA1647" s="4">
        <f t="shared" si="151"/>
        <v>0</v>
      </c>
      <c r="BB1647" s="3"/>
      <c r="BC1647" s="3"/>
      <c r="BE1647" s="63">
        <f t="shared" si="150"/>
        <v>0</v>
      </c>
      <c r="BF1647" s="4" t="s">
        <v>11693</v>
      </c>
      <c r="BG1647" s="4">
        <v>3150</v>
      </c>
      <c r="BI1647" s="50">
        <v>148</v>
      </c>
      <c r="BJ1647" s="3">
        <f t="shared" si="148"/>
        <v>3298</v>
      </c>
      <c r="BK1647" s="4">
        <v>780</v>
      </c>
      <c r="BL1647" s="4">
        <v>6240</v>
      </c>
      <c r="BM1647" s="3" t="s">
        <v>13435</v>
      </c>
      <c r="BO1647" s="4"/>
      <c r="BP1647" s="4"/>
      <c r="BR1647" s="4"/>
      <c r="BS1647" s="4"/>
      <c r="CB1647" s="16"/>
      <c r="CC1647" s="3">
        <v>6240</v>
      </c>
      <c r="CL1647" s="4">
        <v>1</v>
      </c>
      <c r="CM1647" s="4">
        <v>7</v>
      </c>
      <c r="CR1647" s="4">
        <v>2942</v>
      </c>
      <c r="DK1647" s="50">
        <v>2460</v>
      </c>
      <c r="DL1647" s="50">
        <v>148</v>
      </c>
      <c r="DM1647" s="4">
        <v>105</v>
      </c>
      <c r="DN1647" s="4">
        <v>1050</v>
      </c>
      <c r="DQ1647" s="4">
        <v>1100</v>
      </c>
      <c r="DR1647" s="4">
        <v>2100</v>
      </c>
      <c r="DS1647" s="4" t="s">
        <v>12498</v>
      </c>
      <c r="DU1647" s="4"/>
      <c r="DV1647" s="4"/>
      <c r="DW1647" s="4" t="s">
        <v>34126</v>
      </c>
    </row>
    <row r="1648" spans="1:127">
      <c r="A1648" s="60">
        <v>2903466</v>
      </c>
      <c r="B1648" s="4" t="s">
        <v>7675</v>
      </c>
      <c r="D1648" s="4" t="s">
        <v>7796</v>
      </c>
      <c r="E1648" s="4" t="s">
        <v>7797</v>
      </c>
      <c r="G1648" s="4" t="s">
        <v>12746</v>
      </c>
      <c r="H1648" s="4" t="s">
        <v>17023</v>
      </c>
      <c r="I1648" s="4" t="s">
        <v>7545</v>
      </c>
      <c r="J1648" s="4" t="s">
        <v>7545</v>
      </c>
      <c r="L1648" s="4" t="s">
        <v>12186</v>
      </c>
      <c r="N1648" s="4" t="s">
        <v>12144</v>
      </c>
      <c r="O1648" s="4"/>
      <c r="P1648" s="4" t="s">
        <v>12746</v>
      </c>
      <c r="V1648" s="3" t="s">
        <v>12746</v>
      </c>
      <c r="Z1648" s="3">
        <v>306</v>
      </c>
      <c r="AA1648" s="3">
        <v>9</v>
      </c>
      <c r="AB1648" s="3">
        <v>54</v>
      </c>
      <c r="AC1648" s="3">
        <v>1</v>
      </c>
      <c r="AD1648" s="3">
        <v>54</v>
      </c>
      <c r="AE1648" s="5">
        <v>6</v>
      </c>
      <c r="AF1648" s="3">
        <v>1</v>
      </c>
      <c r="AJ1648" s="3">
        <v>1</v>
      </c>
      <c r="AL1648" s="4">
        <f t="shared" si="152"/>
        <v>1</v>
      </c>
      <c r="AM1648" s="4">
        <f t="shared" si="149"/>
        <v>0</v>
      </c>
      <c r="AN1648" s="4">
        <v>2</v>
      </c>
      <c r="AQ1648" s="3">
        <v>2</v>
      </c>
      <c r="AR1648" s="3">
        <v>2</v>
      </c>
      <c r="AS1648" s="3">
        <v>2</v>
      </c>
      <c r="AT1648" s="3">
        <v>4</v>
      </c>
      <c r="AU1648" s="3">
        <v>4</v>
      </c>
      <c r="AV1648" s="3">
        <v>4</v>
      </c>
      <c r="AW1648" s="3">
        <v>4</v>
      </c>
      <c r="AX1648" s="3">
        <v>2</v>
      </c>
      <c r="AY1648" s="3">
        <v>2</v>
      </c>
      <c r="AZ1648" s="3">
        <v>2</v>
      </c>
      <c r="BA1648" s="4">
        <f t="shared" si="151"/>
        <v>28</v>
      </c>
      <c r="BB1648" s="3"/>
      <c r="BC1648" s="3">
        <v>1000</v>
      </c>
      <c r="BD1648" s="4">
        <v>1600</v>
      </c>
      <c r="BE1648" s="63">
        <f t="shared" si="150"/>
        <v>2600</v>
      </c>
      <c r="BG1648" s="4">
        <v>2110</v>
      </c>
      <c r="BI1648" s="50">
        <v>180</v>
      </c>
      <c r="BJ1648" s="3">
        <f t="shared" si="148"/>
        <v>2290</v>
      </c>
      <c r="BK1648" s="4">
        <v>900</v>
      </c>
      <c r="BL1648" s="4">
        <v>5876</v>
      </c>
      <c r="BM1648" s="3" t="s">
        <v>13435</v>
      </c>
      <c r="BO1648" s="4"/>
      <c r="BP1648" s="4"/>
      <c r="BR1648" s="4"/>
      <c r="BS1648" s="4"/>
      <c r="CB1648" s="16"/>
      <c r="CL1648" s="4">
        <v>1</v>
      </c>
      <c r="CM1648" s="4">
        <v>15</v>
      </c>
      <c r="CR1648" s="4">
        <v>3586</v>
      </c>
      <c r="DK1648" s="50">
        <v>3000</v>
      </c>
      <c r="DL1648" s="50">
        <v>180</v>
      </c>
      <c r="DM1648" s="4">
        <v>58</v>
      </c>
      <c r="DN1648" s="4">
        <v>700</v>
      </c>
      <c r="DO1648" s="4">
        <v>270</v>
      </c>
      <c r="DP1648" s="4">
        <v>450</v>
      </c>
      <c r="DQ1648" s="4">
        <v>530</v>
      </c>
      <c r="DR1648" s="4">
        <v>960</v>
      </c>
      <c r="DS1648" s="4" t="s">
        <v>12498</v>
      </c>
      <c r="DU1648" s="4"/>
      <c r="DV1648" s="4"/>
      <c r="DW1648" s="4" t="s">
        <v>34259</v>
      </c>
    </row>
    <row r="1649" spans="1:127">
      <c r="A1649" s="60">
        <v>2903467</v>
      </c>
      <c r="B1649" s="4" t="s">
        <v>7920</v>
      </c>
      <c r="D1649" s="59" t="s">
        <v>335</v>
      </c>
      <c r="E1649" s="59" t="s">
        <v>29</v>
      </c>
      <c r="F1649" s="59" t="s">
        <v>176</v>
      </c>
      <c r="G1649" s="4" t="s">
        <v>12746</v>
      </c>
      <c r="H1649" s="4" t="s">
        <v>17023</v>
      </c>
      <c r="I1649" s="4" t="s">
        <v>7921</v>
      </c>
      <c r="J1649" s="4" t="s">
        <v>7921</v>
      </c>
      <c r="L1649" s="4" t="s">
        <v>12186</v>
      </c>
      <c r="M1649" s="4" t="s">
        <v>7681</v>
      </c>
      <c r="N1649" s="4" t="s">
        <v>12144</v>
      </c>
      <c r="O1649" s="4"/>
      <c r="P1649" s="4" t="s">
        <v>12144</v>
      </c>
      <c r="Q1649" s="4" t="s">
        <v>13510</v>
      </c>
      <c r="U1649" s="4" t="s">
        <v>7930</v>
      </c>
      <c r="V1649" s="3" t="s">
        <v>12746</v>
      </c>
      <c r="X1649" s="3" t="s">
        <v>11911</v>
      </c>
      <c r="Y1649" s="3" t="s">
        <v>12062</v>
      </c>
      <c r="Z1649" s="3">
        <v>260</v>
      </c>
      <c r="AA1649" s="3">
        <v>9</v>
      </c>
      <c r="AB1649" s="3">
        <v>54</v>
      </c>
      <c r="AC1649" s="3">
        <v>1</v>
      </c>
      <c r="AD1649" s="3">
        <v>54</v>
      </c>
      <c r="AE1649" s="5">
        <v>6</v>
      </c>
      <c r="AF1649" s="3">
        <v>1</v>
      </c>
      <c r="AL1649" s="4">
        <f t="shared" si="152"/>
        <v>0</v>
      </c>
      <c r="AM1649" s="4">
        <f t="shared" si="149"/>
        <v>0</v>
      </c>
      <c r="AN1649" s="4">
        <v>1</v>
      </c>
      <c r="AP1649" s="3">
        <v>1</v>
      </c>
      <c r="AQ1649" s="3">
        <v>1</v>
      </c>
      <c r="AR1649" s="3">
        <v>1</v>
      </c>
      <c r="AS1649" s="3">
        <v>1</v>
      </c>
      <c r="AT1649" s="3">
        <v>1</v>
      </c>
      <c r="AU1649" s="3">
        <v>1</v>
      </c>
      <c r="AV1649" s="3">
        <v>2</v>
      </c>
      <c r="AW1649" s="3">
        <v>1</v>
      </c>
      <c r="AX1649" s="3">
        <v>1</v>
      </c>
      <c r="AY1649" s="3">
        <v>1</v>
      </c>
      <c r="AZ1649" s="3">
        <v>1</v>
      </c>
      <c r="BA1649" s="4">
        <f t="shared" si="151"/>
        <v>12</v>
      </c>
      <c r="BB1649" s="3"/>
      <c r="BC1649" s="3"/>
      <c r="BD1649" s="4">
        <v>1135</v>
      </c>
      <c r="BE1649" s="63">
        <f t="shared" si="150"/>
        <v>1135</v>
      </c>
      <c r="BF1649" s="4" t="s">
        <v>12060</v>
      </c>
      <c r="BG1649" s="4">
        <v>5024</v>
      </c>
      <c r="BI1649" s="50">
        <v>321</v>
      </c>
      <c r="BJ1649" s="3">
        <f t="shared" si="148"/>
        <v>5345</v>
      </c>
      <c r="BK1649" s="4">
        <v>1083</v>
      </c>
      <c r="BL1649" s="4">
        <v>8712</v>
      </c>
      <c r="BM1649" s="3" t="s">
        <v>13435</v>
      </c>
      <c r="BO1649" s="4"/>
      <c r="BP1649" s="4"/>
      <c r="BR1649" s="4"/>
      <c r="BS1649" s="4"/>
      <c r="CB1649" s="16"/>
      <c r="CL1649" s="4">
        <v>2</v>
      </c>
      <c r="CM1649" s="4">
        <v>8</v>
      </c>
      <c r="CR1649" s="4">
        <v>3367</v>
      </c>
      <c r="DK1649" s="50">
        <v>5363</v>
      </c>
      <c r="DL1649" s="50">
        <v>321</v>
      </c>
      <c r="DM1649" s="4">
        <v>200</v>
      </c>
      <c r="DN1649" s="4">
        <v>2000</v>
      </c>
      <c r="DO1649" s="4">
        <v>500</v>
      </c>
      <c r="DP1649" s="4">
        <v>1000</v>
      </c>
      <c r="DS1649" s="4" t="s">
        <v>12498</v>
      </c>
      <c r="DU1649" s="4"/>
      <c r="DV1649" s="4"/>
      <c r="DW1649" s="4" t="s">
        <v>34260</v>
      </c>
    </row>
    <row r="1650" spans="1:127">
      <c r="A1650" s="60">
        <v>2903468</v>
      </c>
      <c r="B1650" s="4" t="s">
        <v>8158</v>
      </c>
      <c r="D1650" s="4" t="s">
        <v>7799</v>
      </c>
      <c r="E1650" s="4" t="s">
        <v>8030</v>
      </c>
      <c r="F1650" s="4" t="s">
        <v>8028</v>
      </c>
      <c r="G1650" s="4" t="s">
        <v>12746</v>
      </c>
      <c r="H1650" s="4" t="s">
        <v>17023</v>
      </c>
      <c r="I1650" s="4" t="s">
        <v>8150</v>
      </c>
      <c r="J1650" s="4" t="s">
        <v>532</v>
      </c>
      <c r="L1650" s="4" t="s">
        <v>12186</v>
      </c>
      <c r="M1650" s="4" t="s">
        <v>8031</v>
      </c>
      <c r="N1650" s="4" t="s">
        <v>12144</v>
      </c>
      <c r="O1650" s="4"/>
      <c r="P1650" s="4" t="s">
        <v>12746</v>
      </c>
      <c r="X1650" s="3" t="s">
        <v>11911</v>
      </c>
      <c r="Y1650" s="3" t="s">
        <v>12062</v>
      </c>
      <c r="Z1650" s="3">
        <v>300</v>
      </c>
      <c r="AA1650" s="3">
        <v>10</v>
      </c>
      <c r="AB1650" s="3">
        <v>55</v>
      </c>
      <c r="AC1650" s="3">
        <v>1</v>
      </c>
      <c r="AD1650" s="3">
        <v>55</v>
      </c>
      <c r="AE1650" s="5">
        <v>5.5</v>
      </c>
      <c r="AF1650" s="3">
        <v>1</v>
      </c>
      <c r="AL1650" s="4">
        <f t="shared" si="152"/>
        <v>0</v>
      </c>
      <c r="AM1650" s="4">
        <f t="shared" si="149"/>
        <v>0</v>
      </c>
      <c r="AN1650" s="4">
        <v>2</v>
      </c>
      <c r="AO1650" s="3">
        <v>3</v>
      </c>
      <c r="AP1650" s="3">
        <v>3</v>
      </c>
      <c r="AQ1650" s="3">
        <v>3</v>
      </c>
      <c r="AR1650" s="3">
        <v>3</v>
      </c>
      <c r="AS1650" s="3">
        <v>3</v>
      </c>
      <c r="AT1650" s="3">
        <v>3</v>
      </c>
      <c r="AU1650" s="3">
        <v>3</v>
      </c>
      <c r="AV1650" s="3">
        <v>3</v>
      </c>
      <c r="AW1650" s="3">
        <v>3</v>
      </c>
      <c r="AX1650" s="3">
        <v>2</v>
      </c>
      <c r="AY1650" s="3">
        <v>1</v>
      </c>
      <c r="AZ1650" s="3">
        <v>1</v>
      </c>
      <c r="BA1650" s="4">
        <f t="shared" si="151"/>
        <v>31</v>
      </c>
      <c r="BB1650" s="3"/>
      <c r="BC1650" s="3"/>
      <c r="BD1650" s="4">
        <v>2959</v>
      </c>
      <c r="BE1650" s="63">
        <f t="shared" si="150"/>
        <v>2959</v>
      </c>
      <c r="BG1650" s="4">
        <v>4537</v>
      </c>
      <c r="BH1650" s="4">
        <v>66</v>
      </c>
      <c r="BI1650" s="50">
        <v>220</v>
      </c>
      <c r="BJ1650" s="3">
        <f t="shared" si="148"/>
        <v>4823</v>
      </c>
      <c r="BK1650" s="30">
        <v>1487</v>
      </c>
      <c r="BL1650" s="4">
        <v>12077</v>
      </c>
      <c r="BM1650" s="4" t="s">
        <v>12731</v>
      </c>
      <c r="BO1650" s="4"/>
      <c r="BP1650" s="4"/>
      <c r="BR1650" s="4"/>
      <c r="BS1650" s="4"/>
      <c r="CB1650" s="16"/>
      <c r="CL1650" s="4">
        <v>1</v>
      </c>
      <c r="CM1650" s="4">
        <v>5</v>
      </c>
      <c r="CR1650" s="4">
        <v>7254</v>
      </c>
      <c r="CS1650" s="4">
        <v>15</v>
      </c>
      <c r="CT1650" s="4">
        <v>66</v>
      </c>
      <c r="CU1650" s="4" t="s">
        <v>11986</v>
      </c>
      <c r="CV1650" s="4" t="s">
        <v>12328</v>
      </c>
      <c r="DK1650" s="50">
        <v>3511</v>
      </c>
      <c r="DL1650" s="50">
        <v>220</v>
      </c>
      <c r="DM1650" s="4">
        <v>188</v>
      </c>
      <c r="DN1650" s="4">
        <v>2064</v>
      </c>
      <c r="DO1650" s="4">
        <v>66</v>
      </c>
      <c r="DP1650" s="4">
        <v>221</v>
      </c>
      <c r="DQ1650" s="4">
        <v>671</v>
      </c>
      <c r="DR1650" s="4">
        <v>1342</v>
      </c>
      <c r="DS1650" s="4" t="s">
        <v>12498</v>
      </c>
      <c r="DU1650" s="4"/>
      <c r="DV1650" s="4"/>
      <c r="DW1650" s="4" t="s">
        <v>34261</v>
      </c>
    </row>
    <row r="1651" spans="1:127">
      <c r="A1651" s="60">
        <v>2903469</v>
      </c>
      <c r="B1651" s="4" t="s">
        <v>7813</v>
      </c>
      <c r="D1651" s="4" t="s">
        <v>7814</v>
      </c>
      <c r="E1651" s="4" t="s">
        <v>8277</v>
      </c>
      <c r="F1651" s="4" t="s">
        <v>7463</v>
      </c>
      <c r="G1651" s="4" t="s">
        <v>12746</v>
      </c>
      <c r="H1651" s="4" t="s">
        <v>17023</v>
      </c>
      <c r="I1651" s="4" t="s">
        <v>8276</v>
      </c>
      <c r="J1651" s="4" t="s">
        <v>8276</v>
      </c>
      <c r="L1651" s="4" t="s">
        <v>12186</v>
      </c>
      <c r="M1651" s="4" t="s">
        <v>8045</v>
      </c>
      <c r="N1651" s="4" t="s">
        <v>12144</v>
      </c>
      <c r="O1651" s="4"/>
      <c r="P1651" s="4" t="s">
        <v>12746</v>
      </c>
      <c r="Q1651" s="4" t="s">
        <v>12746</v>
      </c>
      <c r="R1651" s="4" t="s">
        <v>12746</v>
      </c>
      <c r="S1651" s="4" t="s">
        <v>12746</v>
      </c>
      <c r="T1651" s="4" t="s">
        <v>12746</v>
      </c>
      <c r="V1651" s="3" t="s">
        <v>12746</v>
      </c>
      <c r="X1651" s="3" t="s">
        <v>11911</v>
      </c>
      <c r="Y1651" s="3" t="s">
        <v>12074</v>
      </c>
      <c r="Z1651" s="3">
        <v>132</v>
      </c>
      <c r="AA1651" s="3">
        <v>8</v>
      </c>
      <c r="AB1651" s="3">
        <v>44</v>
      </c>
      <c r="AC1651" s="3">
        <v>1</v>
      </c>
      <c r="AD1651" s="3">
        <v>44</v>
      </c>
      <c r="AE1651" s="5">
        <v>5.5</v>
      </c>
      <c r="AF1651" s="3">
        <v>1</v>
      </c>
      <c r="AL1651" s="4">
        <f t="shared" si="152"/>
        <v>0</v>
      </c>
      <c r="AM1651" s="4">
        <f t="shared" si="149"/>
        <v>0</v>
      </c>
      <c r="AN1651" s="4">
        <v>4</v>
      </c>
      <c r="AQ1651" s="3">
        <v>4</v>
      </c>
      <c r="AR1651" s="3">
        <v>4</v>
      </c>
      <c r="AS1651" s="3">
        <v>4</v>
      </c>
      <c r="AT1651" s="3">
        <v>4</v>
      </c>
      <c r="AU1651" s="3">
        <v>4</v>
      </c>
      <c r="AV1651" s="3">
        <v>4</v>
      </c>
      <c r="BA1651" s="4">
        <f t="shared" si="151"/>
        <v>24</v>
      </c>
      <c r="BB1651" s="3"/>
      <c r="BC1651" s="3"/>
      <c r="BD1651" s="4">
        <v>1806</v>
      </c>
      <c r="BE1651" s="63">
        <f t="shared" si="150"/>
        <v>1806</v>
      </c>
      <c r="BG1651" s="4">
        <v>2418</v>
      </c>
      <c r="BI1651" s="50">
        <v>230</v>
      </c>
      <c r="BJ1651" s="3">
        <f t="shared" si="148"/>
        <v>2648</v>
      </c>
      <c r="BK1651" s="4">
        <v>430</v>
      </c>
      <c r="BL1651" s="4">
        <v>6578</v>
      </c>
      <c r="BM1651" s="3" t="s">
        <v>13435</v>
      </c>
      <c r="BO1651" s="4"/>
      <c r="BP1651" s="4"/>
      <c r="BR1651" s="4"/>
      <c r="BS1651" s="4"/>
      <c r="CB1651" s="16"/>
      <c r="CL1651" s="4">
        <v>1</v>
      </c>
      <c r="CM1651" s="4">
        <v>10</v>
      </c>
      <c r="CR1651" s="4">
        <v>3930</v>
      </c>
      <c r="DK1651" s="50">
        <v>3600</v>
      </c>
      <c r="DL1651" s="50">
        <v>230</v>
      </c>
      <c r="DM1651" s="4">
        <v>153</v>
      </c>
      <c r="DN1651" s="4">
        <v>1530</v>
      </c>
      <c r="DO1651" s="4">
        <v>548</v>
      </c>
      <c r="DP1651" s="4">
        <v>767</v>
      </c>
      <c r="DS1651" s="4" t="s">
        <v>12498</v>
      </c>
      <c r="DU1651" s="4"/>
      <c r="DV1651" s="4"/>
      <c r="DW1651" s="4" t="s">
        <v>34262</v>
      </c>
    </row>
    <row r="1652" spans="1:127">
      <c r="A1652" s="60">
        <v>2903470</v>
      </c>
      <c r="B1652" s="4" t="s">
        <v>7700</v>
      </c>
      <c r="D1652" s="4" t="s">
        <v>7708</v>
      </c>
      <c r="E1652" s="4" t="s">
        <v>7471</v>
      </c>
      <c r="F1652" s="4" t="s">
        <v>7709</v>
      </c>
      <c r="G1652" s="4" t="s">
        <v>12144</v>
      </c>
      <c r="H1652" s="4" t="s">
        <v>17023</v>
      </c>
      <c r="I1652" s="4" t="s">
        <v>7711</v>
      </c>
      <c r="J1652" s="4" t="s">
        <v>7711</v>
      </c>
      <c r="L1652" s="4" t="s">
        <v>12186</v>
      </c>
      <c r="N1652" s="4" t="s">
        <v>12144</v>
      </c>
      <c r="O1652" s="4"/>
      <c r="P1652" s="4" t="s">
        <v>12746</v>
      </c>
      <c r="Q1652" s="4" t="s">
        <v>12746</v>
      </c>
      <c r="R1652" s="4" t="s">
        <v>12746</v>
      </c>
      <c r="S1652" s="4" t="s">
        <v>12746</v>
      </c>
      <c r="T1652" s="4" t="s">
        <v>12746</v>
      </c>
      <c r="V1652" s="3" t="s">
        <v>12746</v>
      </c>
      <c r="X1652" s="3" t="s">
        <v>11911</v>
      </c>
      <c r="Y1652" s="3" t="s">
        <v>12074</v>
      </c>
      <c r="Z1652" s="3">
        <v>164</v>
      </c>
      <c r="AA1652" s="3">
        <v>9</v>
      </c>
      <c r="AB1652" s="3">
        <v>54</v>
      </c>
      <c r="AC1652" s="3">
        <v>1</v>
      </c>
      <c r="AD1652" s="3">
        <v>54</v>
      </c>
      <c r="AE1652" s="5">
        <v>6</v>
      </c>
      <c r="AL1652" s="4">
        <f t="shared" si="152"/>
        <v>0</v>
      </c>
      <c r="AM1652" s="4">
        <f t="shared" si="149"/>
        <v>0</v>
      </c>
      <c r="AN1652" s="4">
        <v>4</v>
      </c>
      <c r="AO1652" s="3">
        <v>4</v>
      </c>
      <c r="AP1652" s="3">
        <v>4</v>
      </c>
      <c r="AQ1652" s="3">
        <v>4</v>
      </c>
      <c r="AR1652" s="3">
        <v>4</v>
      </c>
      <c r="AS1652" s="3">
        <v>4</v>
      </c>
      <c r="AT1652" s="3">
        <v>4</v>
      </c>
      <c r="AU1652" s="3">
        <v>4</v>
      </c>
      <c r="AV1652" s="3">
        <v>4</v>
      </c>
      <c r="AW1652" s="3">
        <v>4</v>
      </c>
      <c r="AX1652" s="3">
        <v>4</v>
      </c>
      <c r="AY1652" s="3">
        <v>4</v>
      </c>
      <c r="AZ1652" s="3">
        <v>4</v>
      </c>
      <c r="BA1652" s="4">
        <f t="shared" si="151"/>
        <v>48</v>
      </c>
      <c r="BB1652" s="3"/>
      <c r="BC1652" s="3"/>
      <c r="BD1652" s="4">
        <v>4351</v>
      </c>
      <c r="BE1652" s="63">
        <f t="shared" si="150"/>
        <v>4351</v>
      </c>
      <c r="BF1652" s="4" t="s">
        <v>13121</v>
      </c>
      <c r="BG1652" s="4">
        <v>5500</v>
      </c>
      <c r="BI1652" s="50">
        <v>300</v>
      </c>
      <c r="BJ1652" s="3">
        <f t="shared" si="148"/>
        <v>5800</v>
      </c>
      <c r="BK1652" s="4">
        <v>1300</v>
      </c>
      <c r="BL1652" s="4">
        <v>10400</v>
      </c>
      <c r="BM1652" s="3" t="s">
        <v>13435</v>
      </c>
      <c r="BO1652" s="4"/>
      <c r="BP1652" s="4"/>
      <c r="BR1652" s="4"/>
      <c r="BS1652" s="4"/>
      <c r="CB1652" s="16"/>
      <c r="CL1652" s="4">
        <v>2</v>
      </c>
      <c r="CM1652" s="4">
        <v>10</v>
      </c>
      <c r="CR1652" s="4">
        <v>4600</v>
      </c>
      <c r="DK1652" s="50">
        <v>5000</v>
      </c>
      <c r="DL1652" s="50">
        <v>300</v>
      </c>
      <c r="DM1652" s="4">
        <v>560</v>
      </c>
      <c r="DN1652" s="4">
        <v>2860</v>
      </c>
      <c r="DS1652" s="4" t="s">
        <v>12498</v>
      </c>
      <c r="DU1652" s="4" t="s">
        <v>34263</v>
      </c>
      <c r="DV1652" s="4" t="s">
        <v>34264</v>
      </c>
      <c r="DW1652" s="4"/>
    </row>
    <row r="1653" spans="1:127">
      <c r="A1653" s="60">
        <v>2903471</v>
      </c>
      <c r="B1653" s="4" t="s">
        <v>7816</v>
      </c>
      <c r="D1653" s="4" t="s">
        <v>7585</v>
      </c>
      <c r="E1653" s="4" t="s">
        <v>7587</v>
      </c>
      <c r="F1653" s="4" t="s">
        <v>7586</v>
      </c>
      <c r="G1653" s="4" t="s">
        <v>12746</v>
      </c>
      <c r="H1653" s="4" t="s">
        <v>17023</v>
      </c>
      <c r="I1653" s="4" t="s">
        <v>12792</v>
      </c>
      <c r="J1653" s="4" t="s">
        <v>12792</v>
      </c>
      <c r="L1653" s="4" t="s">
        <v>12186</v>
      </c>
      <c r="N1653" s="4" t="s">
        <v>12746</v>
      </c>
      <c r="O1653" s="4" t="s">
        <v>34265</v>
      </c>
      <c r="P1653" s="4" t="s">
        <v>12746</v>
      </c>
      <c r="V1653" s="3" t="s">
        <v>12746</v>
      </c>
      <c r="X1653" s="3" t="s">
        <v>11911</v>
      </c>
      <c r="Y1653" s="3" t="s">
        <v>12062</v>
      </c>
      <c r="Z1653" s="3">
        <v>256</v>
      </c>
      <c r="AA1653" s="3">
        <v>9</v>
      </c>
      <c r="AB1653" s="3">
        <v>53</v>
      </c>
      <c r="AC1653" s="3">
        <v>1</v>
      </c>
      <c r="AD1653" s="3">
        <v>53</v>
      </c>
      <c r="AE1653" s="5">
        <v>6</v>
      </c>
      <c r="AF1653" s="3">
        <v>1</v>
      </c>
      <c r="AL1653" s="4">
        <f t="shared" si="152"/>
        <v>0</v>
      </c>
      <c r="AM1653" s="4">
        <f t="shared" si="149"/>
        <v>0</v>
      </c>
      <c r="AN1653" s="4">
        <v>4</v>
      </c>
      <c r="AO1653" s="3">
        <v>1</v>
      </c>
      <c r="AP1653" s="3">
        <v>1</v>
      </c>
      <c r="AQ1653" s="3">
        <v>3</v>
      </c>
      <c r="AR1653" s="3">
        <v>4</v>
      </c>
      <c r="AS1653" s="3">
        <v>4</v>
      </c>
      <c r="AT1653" s="3">
        <v>4</v>
      </c>
      <c r="AU1653" s="3">
        <v>4</v>
      </c>
      <c r="AV1653" s="3">
        <v>4</v>
      </c>
      <c r="AW1653" s="3">
        <v>4</v>
      </c>
      <c r="AX1653" s="3">
        <v>4</v>
      </c>
      <c r="AY1653" s="3">
        <v>4</v>
      </c>
      <c r="AZ1653" s="3">
        <v>4</v>
      </c>
      <c r="BA1653" s="4">
        <f t="shared" si="151"/>
        <v>41</v>
      </c>
      <c r="BB1653" s="3"/>
      <c r="BC1653" s="3"/>
      <c r="BD1653" s="4">
        <v>4298</v>
      </c>
      <c r="BE1653" s="63">
        <f t="shared" si="150"/>
        <v>4298</v>
      </c>
      <c r="BF1653" s="4" t="s">
        <v>11693</v>
      </c>
      <c r="BG1653" s="4">
        <v>5512</v>
      </c>
      <c r="BI1653" s="50">
        <v>132</v>
      </c>
      <c r="BJ1653" s="3">
        <f t="shared" si="148"/>
        <v>5644</v>
      </c>
      <c r="BK1653" s="4">
        <v>2142</v>
      </c>
      <c r="BL1653" s="4">
        <v>17021</v>
      </c>
      <c r="BM1653" s="3" t="s">
        <v>13435</v>
      </c>
      <c r="BO1653" s="4"/>
      <c r="BP1653" s="4"/>
      <c r="BR1653" s="4"/>
      <c r="BS1653" s="4"/>
      <c r="CB1653" s="16"/>
      <c r="CC1653" s="3">
        <v>18243</v>
      </c>
      <c r="CL1653" s="4">
        <v>1</v>
      </c>
      <c r="CM1653" s="4">
        <v>2</v>
      </c>
      <c r="CR1653" s="4">
        <v>11377</v>
      </c>
      <c r="DK1653" s="50">
        <v>22150</v>
      </c>
      <c r="DL1653" s="50">
        <v>132</v>
      </c>
      <c r="DM1653" s="4">
        <v>202</v>
      </c>
      <c r="DN1653" s="4">
        <v>2752</v>
      </c>
      <c r="DO1653" s="4">
        <v>11195</v>
      </c>
      <c r="DP1653" s="4">
        <v>2798</v>
      </c>
      <c r="DS1653" s="4" t="s">
        <v>12498</v>
      </c>
      <c r="DU1653" s="4"/>
      <c r="DV1653" s="4"/>
      <c r="DW1653" s="4"/>
    </row>
    <row r="1654" spans="1:127">
      <c r="A1654" s="60">
        <v>2903472</v>
      </c>
      <c r="B1654" s="4" t="s">
        <v>7469</v>
      </c>
      <c r="E1654" s="4" t="s">
        <v>7820</v>
      </c>
      <c r="F1654" s="4" t="s">
        <v>7944</v>
      </c>
      <c r="G1654" s="4" t="s">
        <v>12746</v>
      </c>
      <c r="H1654" s="4" t="s">
        <v>17023</v>
      </c>
      <c r="I1654" s="4" t="s">
        <v>7818</v>
      </c>
      <c r="J1654" s="4" t="s">
        <v>7818</v>
      </c>
      <c r="L1654" s="4" t="s">
        <v>7819</v>
      </c>
      <c r="N1654" s="4" t="s">
        <v>12144</v>
      </c>
      <c r="O1654" s="4"/>
      <c r="P1654" s="4" t="s">
        <v>12746</v>
      </c>
      <c r="V1654" s="3" t="s">
        <v>12746</v>
      </c>
      <c r="X1654" s="3" t="s">
        <v>11911</v>
      </c>
      <c r="Y1654" s="3" t="s">
        <v>12062</v>
      </c>
      <c r="Z1654" s="3">
        <v>168</v>
      </c>
      <c r="AA1654" s="3">
        <v>10</v>
      </c>
      <c r="AB1654" s="3">
        <v>55</v>
      </c>
      <c r="AC1654" s="3">
        <v>1</v>
      </c>
      <c r="AD1654" s="3">
        <v>55</v>
      </c>
      <c r="AE1654" s="5">
        <v>5.5</v>
      </c>
      <c r="AF1654" s="3">
        <v>1</v>
      </c>
      <c r="AL1654" s="4">
        <f t="shared" si="152"/>
        <v>0</v>
      </c>
      <c r="AM1654" s="4">
        <f t="shared" si="149"/>
        <v>0</v>
      </c>
      <c r="AN1654" s="4">
        <v>2</v>
      </c>
      <c r="AO1654" s="3">
        <v>2</v>
      </c>
      <c r="AP1654" s="3">
        <v>2</v>
      </c>
      <c r="AQ1654" s="3">
        <v>2</v>
      </c>
      <c r="AR1654" s="3">
        <v>2</v>
      </c>
      <c r="AS1654" s="3">
        <v>2</v>
      </c>
      <c r="AT1654" s="3">
        <v>2</v>
      </c>
      <c r="AU1654" s="3">
        <v>2</v>
      </c>
      <c r="AV1654" s="3">
        <v>2</v>
      </c>
      <c r="AW1654" s="3">
        <v>2</v>
      </c>
      <c r="AX1654" s="3">
        <v>2</v>
      </c>
      <c r="AY1654" s="3">
        <v>2</v>
      </c>
      <c r="AZ1654" s="3">
        <v>2</v>
      </c>
      <c r="BA1654" s="4">
        <f t="shared" si="151"/>
        <v>24</v>
      </c>
      <c r="BB1654" s="3"/>
      <c r="BC1654" s="3"/>
      <c r="BD1654" s="4">
        <v>3109</v>
      </c>
      <c r="BE1654" s="63">
        <f t="shared" si="150"/>
        <v>3109</v>
      </c>
      <c r="BF1654" s="4" t="s">
        <v>12060</v>
      </c>
      <c r="BG1654" s="4">
        <v>3974</v>
      </c>
      <c r="BH1654" s="4">
        <v>25</v>
      </c>
      <c r="BI1654" s="50">
        <v>75</v>
      </c>
      <c r="BJ1654" s="3">
        <f t="shared" si="148"/>
        <v>4074</v>
      </c>
      <c r="BK1654" s="4">
        <v>1079</v>
      </c>
      <c r="BL1654" s="4">
        <v>8633</v>
      </c>
      <c r="BM1654" s="3" t="s">
        <v>13435</v>
      </c>
      <c r="BN1654" s="4">
        <v>26</v>
      </c>
      <c r="BO1654" s="4">
        <v>1094</v>
      </c>
      <c r="BP1654" s="4" t="s">
        <v>13626</v>
      </c>
      <c r="BQ1654" s="4">
        <v>5</v>
      </c>
      <c r="BR1654" s="4">
        <v>309</v>
      </c>
      <c r="BS1654" s="4" t="s">
        <v>13226</v>
      </c>
      <c r="CB1654" s="16"/>
      <c r="CL1654" s="4">
        <v>2</v>
      </c>
      <c r="CM1654" s="4">
        <v>3</v>
      </c>
      <c r="CR1654" s="4">
        <v>5962</v>
      </c>
      <c r="CS1654" s="4">
        <v>4</v>
      </c>
      <c r="CT1654" s="4">
        <v>25</v>
      </c>
      <c r="CU1654" s="4" t="s">
        <v>11905</v>
      </c>
      <c r="CV1654" s="4" t="s">
        <v>12152</v>
      </c>
      <c r="DK1654" s="50">
        <v>1200</v>
      </c>
      <c r="DL1654" s="50">
        <v>75</v>
      </c>
      <c r="DM1654" s="4">
        <v>145</v>
      </c>
      <c r="DN1654" s="4">
        <v>2030</v>
      </c>
      <c r="DO1654" s="4">
        <v>261</v>
      </c>
      <c r="DP1654" s="4">
        <v>1041</v>
      </c>
      <c r="DQ1654" s="4">
        <v>333</v>
      </c>
      <c r="DR1654" s="4">
        <v>889</v>
      </c>
      <c r="DS1654" s="4" t="s">
        <v>12498</v>
      </c>
      <c r="DU1654" s="4"/>
      <c r="DV1654" s="4"/>
      <c r="DW1654" s="4"/>
    </row>
    <row r="1655" spans="1:127">
      <c r="A1655" s="60">
        <v>2903473</v>
      </c>
      <c r="B1655" s="4" t="s">
        <v>7714</v>
      </c>
      <c r="D1655" s="4" t="s">
        <v>7596</v>
      </c>
      <c r="E1655" s="4" t="s">
        <v>7249</v>
      </c>
      <c r="F1655" s="4" t="s">
        <v>7481</v>
      </c>
      <c r="G1655" s="4" t="s">
        <v>12144</v>
      </c>
      <c r="H1655" s="4" t="s">
        <v>17023</v>
      </c>
      <c r="I1655" s="4" t="s">
        <v>7482</v>
      </c>
      <c r="J1655" s="4" t="s">
        <v>7482</v>
      </c>
      <c r="L1655" s="4" t="s">
        <v>7819</v>
      </c>
      <c r="M1655" s="4" t="s">
        <v>7363</v>
      </c>
      <c r="N1655" s="4" t="s">
        <v>12144</v>
      </c>
      <c r="O1655" s="4"/>
      <c r="P1655" s="4" t="s">
        <v>12746</v>
      </c>
      <c r="V1655" s="3" t="s">
        <v>12746</v>
      </c>
      <c r="X1655" s="3" t="s">
        <v>11911</v>
      </c>
      <c r="Y1655" s="3" t="s">
        <v>12062</v>
      </c>
      <c r="Z1655" s="3">
        <v>277</v>
      </c>
      <c r="AA1655" s="3">
        <v>10</v>
      </c>
      <c r="AB1655" s="3">
        <v>55</v>
      </c>
      <c r="AC1655" s="3">
        <v>1</v>
      </c>
      <c r="AD1655" s="3">
        <v>55</v>
      </c>
      <c r="AE1655" s="5">
        <v>5.5</v>
      </c>
      <c r="AH1655" s="3">
        <v>1</v>
      </c>
      <c r="AJ1655" s="3">
        <v>2</v>
      </c>
      <c r="AL1655" s="4">
        <f t="shared" si="152"/>
        <v>3</v>
      </c>
      <c r="AM1655" s="4">
        <f t="shared" si="149"/>
        <v>0</v>
      </c>
      <c r="AN1655" s="4">
        <v>15</v>
      </c>
      <c r="AO1655" s="3">
        <v>23</v>
      </c>
      <c r="AP1655" s="3">
        <v>25</v>
      </c>
      <c r="AQ1655" s="3">
        <v>20</v>
      </c>
      <c r="AR1655" s="3">
        <v>21</v>
      </c>
      <c r="AS1655" s="3">
        <v>18</v>
      </c>
      <c r="AT1655" s="3">
        <v>20</v>
      </c>
      <c r="AU1655" s="3">
        <v>22</v>
      </c>
      <c r="AV1655" s="3">
        <v>23</v>
      </c>
      <c r="AW1655" s="3">
        <v>22</v>
      </c>
      <c r="AX1655" s="3">
        <v>18</v>
      </c>
      <c r="AY1655" s="3">
        <v>18</v>
      </c>
      <c r="AZ1655" s="3">
        <v>18</v>
      </c>
      <c r="BA1655" s="4">
        <f t="shared" si="151"/>
        <v>248</v>
      </c>
      <c r="BB1655" s="3">
        <v>8807</v>
      </c>
      <c r="BC1655" s="3">
        <v>6212</v>
      </c>
      <c r="BD1655" s="4">
        <v>26366</v>
      </c>
      <c r="BE1655" s="63">
        <f t="shared" si="150"/>
        <v>41385</v>
      </c>
      <c r="BF1655" s="4" t="s">
        <v>11693</v>
      </c>
      <c r="BG1655" s="4">
        <v>30309</v>
      </c>
      <c r="BH1655" s="4">
        <v>581</v>
      </c>
      <c r="BI1655" s="50">
        <v>2102</v>
      </c>
      <c r="BJ1655" s="3">
        <f t="shared" si="148"/>
        <v>32992</v>
      </c>
      <c r="BK1655" s="4">
        <v>13570</v>
      </c>
      <c r="BL1655" s="4">
        <v>139730</v>
      </c>
      <c r="BM1655" s="3" t="s">
        <v>13435</v>
      </c>
      <c r="BO1655" s="4"/>
      <c r="BP1655" s="4"/>
      <c r="BR1655" s="4"/>
      <c r="BS1655" s="4"/>
      <c r="CB1655" s="16"/>
      <c r="CC1655" s="3">
        <v>139730</v>
      </c>
      <c r="CL1655" s="4">
        <v>13</v>
      </c>
      <c r="CM1655" s="4">
        <v>90</v>
      </c>
      <c r="CR1655" s="4">
        <v>106738</v>
      </c>
      <c r="CS1655" s="4">
        <v>119</v>
      </c>
      <c r="CT1655" s="4">
        <v>581</v>
      </c>
      <c r="CU1655" s="4" t="s">
        <v>11986</v>
      </c>
      <c r="CV1655" s="4" t="s">
        <v>12328</v>
      </c>
      <c r="DK1655" s="50">
        <v>44200</v>
      </c>
      <c r="DL1655" s="50">
        <v>2102</v>
      </c>
      <c r="DM1655" s="4">
        <v>2884</v>
      </c>
      <c r="DN1655" s="4">
        <v>27467</v>
      </c>
      <c r="DS1655" s="4" t="s">
        <v>12498</v>
      </c>
      <c r="DU1655" s="84" t="s">
        <v>34204</v>
      </c>
      <c r="DV1655" s="4"/>
      <c r="DW1655" s="4" t="s">
        <v>34143</v>
      </c>
    </row>
    <row r="1656" spans="1:127">
      <c r="A1656" s="60">
        <v>2903474</v>
      </c>
      <c r="B1656" s="4" t="s">
        <v>7717</v>
      </c>
      <c r="D1656" s="4" t="s">
        <v>7718</v>
      </c>
      <c r="E1656" s="4" t="s">
        <v>7601</v>
      </c>
      <c r="G1656" s="4" t="s">
        <v>12144</v>
      </c>
      <c r="H1656" s="4" t="s">
        <v>17023</v>
      </c>
      <c r="I1656" s="4" t="s">
        <v>7482</v>
      </c>
      <c r="J1656" s="4" t="s">
        <v>7482</v>
      </c>
      <c r="L1656" s="4" t="s">
        <v>7819</v>
      </c>
      <c r="M1656" s="4" t="s">
        <v>7720</v>
      </c>
      <c r="N1656" s="4" t="s">
        <v>12746</v>
      </c>
      <c r="O1656" s="4" t="s">
        <v>34213</v>
      </c>
      <c r="P1656" s="4" t="s">
        <v>12746</v>
      </c>
      <c r="V1656" s="3" t="s">
        <v>12746</v>
      </c>
      <c r="X1656" s="3" t="s">
        <v>11911</v>
      </c>
      <c r="Y1656" s="3" t="s">
        <v>12062</v>
      </c>
      <c r="Z1656" s="3">
        <v>284</v>
      </c>
      <c r="AA1656" s="3">
        <v>10</v>
      </c>
      <c r="AB1656" s="3">
        <v>55</v>
      </c>
      <c r="AC1656" s="3">
        <v>1</v>
      </c>
      <c r="AD1656" s="3">
        <v>55</v>
      </c>
      <c r="AE1656" s="5">
        <v>5.5</v>
      </c>
      <c r="AJ1656" s="3">
        <v>1</v>
      </c>
      <c r="AK1656" s="3">
        <v>1</v>
      </c>
      <c r="AL1656" s="4">
        <f t="shared" si="152"/>
        <v>1</v>
      </c>
      <c r="AM1656" s="4">
        <f t="shared" si="149"/>
        <v>1</v>
      </c>
      <c r="AN1656" s="4">
        <v>3</v>
      </c>
      <c r="AO1656" s="4">
        <v>2</v>
      </c>
      <c r="AP1656" s="4">
        <v>2</v>
      </c>
      <c r="AQ1656" s="4">
        <v>3</v>
      </c>
      <c r="AR1656" s="4">
        <v>3</v>
      </c>
      <c r="AS1656" s="4">
        <v>4</v>
      </c>
      <c r="AT1656" s="4">
        <v>4</v>
      </c>
      <c r="AU1656" s="4">
        <v>4</v>
      </c>
      <c r="AV1656" s="4">
        <v>3</v>
      </c>
      <c r="AW1656" s="4">
        <v>3</v>
      </c>
      <c r="AX1656" s="4">
        <v>3</v>
      </c>
      <c r="AY1656" s="4">
        <v>3</v>
      </c>
      <c r="AZ1656" s="4">
        <v>3</v>
      </c>
      <c r="BA1656" s="4">
        <f t="shared" si="151"/>
        <v>37</v>
      </c>
      <c r="BC1656" s="4">
        <v>3175</v>
      </c>
      <c r="BD1656" s="4">
        <v>5250</v>
      </c>
      <c r="BE1656" s="63">
        <f t="shared" si="150"/>
        <v>8425</v>
      </c>
      <c r="BG1656" s="4">
        <v>9942</v>
      </c>
      <c r="BH1656" s="4">
        <v>268</v>
      </c>
      <c r="BI1656" s="50">
        <v>206</v>
      </c>
      <c r="BJ1656" s="3">
        <f t="shared" si="148"/>
        <v>10416</v>
      </c>
      <c r="BK1656" s="4">
        <v>2878</v>
      </c>
      <c r="BL1656" s="4">
        <v>21300</v>
      </c>
      <c r="BM1656" s="3" t="s">
        <v>13435</v>
      </c>
      <c r="BN1656" s="4">
        <v>342</v>
      </c>
      <c r="BO1656" s="4">
        <v>2330</v>
      </c>
      <c r="BP1656" s="4" t="s">
        <v>12539</v>
      </c>
      <c r="BR1656" s="4"/>
      <c r="BS1656" s="4"/>
      <c r="CB1656" s="16"/>
      <c r="CL1656" s="4">
        <v>2</v>
      </c>
      <c r="CM1656" s="4">
        <v>15</v>
      </c>
      <c r="CR1656" s="4">
        <v>13214</v>
      </c>
      <c r="CS1656" s="4">
        <v>62</v>
      </c>
      <c r="CT1656" s="4">
        <v>268</v>
      </c>
      <c r="CU1656" s="4" t="s">
        <v>11986</v>
      </c>
      <c r="CV1656" s="4" t="s">
        <v>12328</v>
      </c>
      <c r="DK1656" s="50">
        <v>2280</v>
      </c>
      <c r="DL1656" s="50">
        <v>206</v>
      </c>
      <c r="DM1656" s="4">
        <v>562</v>
      </c>
      <c r="DN1656" s="4">
        <v>4889</v>
      </c>
      <c r="DO1656" s="4">
        <v>3460</v>
      </c>
      <c r="DP1656" s="4">
        <v>5053</v>
      </c>
      <c r="DS1656" s="4" t="s">
        <v>12498</v>
      </c>
      <c r="DU1656" s="84" t="s">
        <v>33068</v>
      </c>
      <c r="DV1656" s="4"/>
      <c r="DW1656" s="4"/>
    </row>
    <row r="1657" spans="1:127">
      <c r="A1657" s="60">
        <v>2903475</v>
      </c>
      <c r="B1657" s="4" t="s">
        <v>7364</v>
      </c>
      <c r="D1657" s="4" t="s">
        <v>7365</v>
      </c>
      <c r="E1657" s="4" t="s">
        <v>7603</v>
      </c>
      <c r="F1657" s="4" t="s">
        <v>7602</v>
      </c>
      <c r="G1657" s="4" t="s">
        <v>12746</v>
      </c>
      <c r="H1657" s="4" t="s">
        <v>17023</v>
      </c>
      <c r="I1657" s="4" t="s">
        <v>7482</v>
      </c>
      <c r="J1657" s="4" t="s">
        <v>7482</v>
      </c>
      <c r="L1657" s="4" t="s">
        <v>7819</v>
      </c>
      <c r="N1657" s="4" t="s">
        <v>12746</v>
      </c>
      <c r="O1657" s="4" t="s">
        <v>34214</v>
      </c>
      <c r="P1657" s="4" t="s">
        <v>12144</v>
      </c>
      <c r="V1657" s="3" t="s">
        <v>12746</v>
      </c>
      <c r="X1657" s="3" t="s">
        <v>11911</v>
      </c>
      <c r="Y1657" s="3" t="s">
        <v>12074</v>
      </c>
      <c r="Z1657" s="3">
        <v>250</v>
      </c>
      <c r="AA1657" s="3">
        <v>10</v>
      </c>
      <c r="AB1657" s="3">
        <v>55</v>
      </c>
      <c r="AC1657" s="3">
        <v>1</v>
      </c>
      <c r="AD1657" s="3">
        <v>55</v>
      </c>
      <c r="AE1657" s="5">
        <v>5.5</v>
      </c>
      <c r="AF1657" s="3">
        <v>1</v>
      </c>
      <c r="AL1657" s="4">
        <f t="shared" si="152"/>
        <v>0</v>
      </c>
      <c r="AM1657" s="4">
        <f t="shared" si="149"/>
        <v>0</v>
      </c>
      <c r="AN1657" s="4">
        <v>1</v>
      </c>
      <c r="AO1657" s="4">
        <v>1</v>
      </c>
      <c r="AP1657" s="4">
        <v>1</v>
      </c>
      <c r="AQ1657" s="4">
        <v>1</v>
      </c>
      <c r="AR1657" s="4">
        <v>1</v>
      </c>
      <c r="AS1657" s="4">
        <v>1</v>
      </c>
      <c r="AT1657" s="4">
        <v>1</v>
      </c>
      <c r="AU1657" s="4">
        <v>1</v>
      </c>
      <c r="AV1657" s="4">
        <v>1</v>
      </c>
      <c r="AW1657" s="4">
        <v>1</v>
      </c>
      <c r="AX1657" s="4">
        <v>1</v>
      </c>
      <c r="AY1657" s="4">
        <v>2</v>
      </c>
      <c r="AZ1657" s="4">
        <v>2</v>
      </c>
      <c r="BA1657" s="4">
        <f t="shared" si="151"/>
        <v>14</v>
      </c>
      <c r="BB1657" s="3"/>
      <c r="BC1657" s="3"/>
      <c r="BD1657" s="4">
        <v>1200</v>
      </c>
      <c r="BE1657" s="63">
        <f t="shared" si="150"/>
        <v>1200</v>
      </c>
      <c r="BF1657" s="4" t="s">
        <v>12060</v>
      </c>
      <c r="BG1657" s="4">
        <v>2000</v>
      </c>
      <c r="BJ1657" s="3">
        <f t="shared" si="148"/>
        <v>2000</v>
      </c>
      <c r="BK1657" s="4">
        <v>200</v>
      </c>
      <c r="BL1657" s="4">
        <v>8000</v>
      </c>
      <c r="BM1657" s="3" t="s">
        <v>12374</v>
      </c>
      <c r="BO1657" s="4"/>
      <c r="BP1657" s="4"/>
      <c r="BR1657" s="4"/>
      <c r="BS1657" s="4"/>
      <c r="CB1657" s="16"/>
      <c r="CC1657" s="3">
        <v>12000</v>
      </c>
      <c r="CR1657" s="4">
        <v>6000</v>
      </c>
      <c r="DM1657" s="4">
        <v>85</v>
      </c>
      <c r="DN1657" s="4">
        <v>960</v>
      </c>
      <c r="DO1657" s="4">
        <v>120</v>
      </c>
      <c r="DP1657" s="4">
        <v>190</v>
      </c>
      <c r="DQ1657" s="4">
        <v>200</v>
      </c>
      <c r="DR1657" s="4">
        <v>420</v>
      </c>
      <c r="DS1657" s="4" t="s">
        <v>12498</v>
      </c>
      <c r="DU1657" s="4" t="s">
        <v>34215</v>
      </c>
      <c r="DV1657" s="4"/>
      <c r="DW1657" s="4" t="s">
        <v>34138</v>
      </c>
    </row>
    <row r="1658" spans="1:127">
      <c r="A1658" s="60">
        <v>2903476</v>
      </c>
      <c r="B1658" s="4" t="s">
        <v>7486</v>
      </c>
      <c r="D1658" s="4" t="s">
        <v>7606</v>
      </c>
      <c r="E1658" s="4" t="s">
        <v>7487</v>
      </c>
      <c r="F1658" s="4" t="s">
        <v>7722</v>
      </c>
      <c r="G1658" s="4" t="s">
        <v>12746</v>
      </c>
      <c r="H1658" s="4" t="s">
        <v>17023</v>
      </c>
      <c r="I1658" s="4" t="s">
        <v>7723</v>
      </c>
      <c r="J1658" s="4" t="s">
        <v>7723</v>
      </c>
      <c r="L1658" s="4" t="s">
        <v>7819</v>
      </c>
      <c r="N1658" s="4" t="s">
        <v>12144</v>
      </c>
      <c r="O1658" s="4"/>
      <c r="P1658" s="4" t="s">
        <v>12746</v>
      </c>
      <c r="X1658" s="3" t="s">
        <v>11911</v>
      </c>
      <c r="Y1658" s="3" t="s">
        <v>12062</v>
      </c>
      <c r="Z1658" s="3">
        <v>267</v>
      </c>
      <c r="AA1658" s="3">
        <v>10</v>
      </c>
      <c r="AB1658" s="3">
        <v>55</v>
      </c>
      <c r="AC1658" s="3">
        <v>1</v>
      </c>
      <c r="AD1658" s="3">
        <v>55</v>
      </c>
      <c r="AE1658" s="5">
        <v>5.5</v>
      </c>
      <c r="AF1658" s="3">
        <v>1</v>
      </c>
      <c r="AJ1658" s="3">
        <v>1</v>
      </c>
      <c r="AL1658" s="4">
        <f t="shared" si="152"/>
        <v>1</v>
      </c>
      <c r="AM1658" s="4">
        <f t="shared" si="149"/>
        <v>0</v>
      </c>
      <c r="AN1658" s="4">
        <v>8</v>
      </c>
      <c r="AO1658" s="4">
        <v>6</v>
      </c>
      <c r="AP1658" s="4">
        <v>6</v>
      </c>
      <c r="AQ1658" s="4">
        <v>7</v>
      </c>
      <c r="AR1658" s="4">
        <v>10</v>
      </c>
      <c r="AS1658" s="4">
        <v>9</v>
      </c>
      <c r="AT1658" s="4">
        <v>9</v>
      </c>
      <c r="AU1658" s="4">
        <v>10</v>
      </c>
      <c r="AV1658" s="4">
        <v>9</v>
      </c>
      <c r="AW1658" s="4">
        <v>9</v>
      </c>
      <c r="AX1658" s="4">
        <v>8</v>
      </c>
      <c r="AY1658" s="4">
        <v>8</v>
      </c>
      <c r="AZ1658" s="4">
        <v>8</v>
      </c>
      <c r="BA1658" s="4">
        <f t="shared" si="151"/>
        <v>99</v>
      </c>
      <c r="BB1658" s="3"/>
      <c r="BC1658" s="3">
        <v>755</v>
      </c>
      <c r="BD1658" s="4">
        <v>13956</v>
      </c>
      <c r="BE1658" s="63">
        <f t="shared" si="150"/>
        <v>14711</v>
      </c>
      <c r="BF1658" s="4" t="s">
        <v>12060</v>
      </c>
      <c r="BG1658" s="4">
        <v>24811</v>
      </c>
      <c r="BH1658" s="4">
        <v>1829</v>
      </c>
      <c r="BI1658" s="50">
        <v>564</v>
      </c>
      <c r="BJ1658" s="3">
        <f t="shared" ref="BJ1658:BJ1721" si="153">SUM(BG1658:BI1658)</f>
        <v>27204</v>
      </c>
      <c r="BK1658" s="4">
        <v>7750</v>
      </c>
      <c r="BL1658" s="4">
        <v>52550</v>
      </c>
      <c r="BM1658" s="3" t="s">
        <v>13435</v>
      </c>
      <c r="BO1658" s="4"/>
      <c r="BP1658" s="4"/>
      <c r="BR1658" s="4"/>
      <c r="BS1658" s="4"/>
      <c r="CB1658" s="16"/>
      <c r="CL1658" s="4">
        <v>3</v>
      </c>
      <c r="CM1658" s="4">
        <v>16</v>
      </c>
      <c r="CR1658" s="4">
        <v>25346</v>
      </c>
      <c r="CS1658" s="4">
        <v>25000</v>
      </c>
      <c r="CT1658" s="4">
        <v>1829</v>
      </c>
      <c r="CU1658" s="4" t="s">
        <v>11869</v>
      </c>
      <c r="CV1658" s="4" t="s">
        <v>98</v>
      </c>
      <c r="DK1658" s="50">
        <v>18000</v>
      </c>
      <c r="DL1658" s="50">
        <v>564</v>
      </c>
      <c r="DM1658" s="4">
        <v>850</v>
      </c>
      <c r="DN1658" s="4">
        <v>11200</v>
      </c>
      <c r="DO1658" s="4">
        <v>3000</v>
      </c>
      <c r="DP1658" s="4">
        <v>5960</v>
      </c>
      <c r="DQ1658" s="4">
        <v>3900</v>
      </c>
      <c r="DR1658" s="4">
        <v>7650</v>
      </c>
      <c r="DS1658" s="4" t="s">
        <v>12498</v>
      </c>
      <c r="DU1658" s="4"/>
      <c r="DV1658" s="4"/>
      <c r="DW1658" s="4"/>
    </row>
    <row r="1659" spans="1:127">
      <c r="A1659" s="60">
        <v>2903477</v>
      </c>
      <c r="B1659" s="4" t="s">
        <v>7607</v>
      </c>
      <c r="D1659" s="4" t="s">
        <v>7608</v>
      </c>
      <c r="E1659" s="4" t="s">
        <v>7614</v>
      </c>
      <c r="F1659" s="4" t="s">
        <v>7612</v>
      </c>
      <c r="G1659" s="4" t="s">
        <v>12746</v>
      </c>
      <c r="H1659" s="4" t="s">
        <v>17023</v>
      </c>
      <c r="I1659" s="4" t="s">
        <v>7613</v>
      </c>
      <c r="J1659" s="4" t="s">
        <v>7613</v>
      </c>
      <c r="L1659" s="4" t="s">
        <v>7819</v>
      </c>
      <c r="N1659" s="4" t="s">
        <v>12144</v>
      </c>
      <c r="O1659" s="4"/>
      <c r="P1659" s="4" t="s">
        <v>12746</v>
      </c>
      <c r="Q1659" s="4" t="s">
        <v>12746</v>
      </c>
      <c r="R1659" s="4" t="s">
        <v>12746</v>
      </c>
      <c r="S1659" s="4" t="s">
        <v>12746</v>
      </c>
      <c r="T1659" s="4" t="s">
        <v>12746</v>
      </c>
      <c r="V1659" s="3" t="s">
        <v>12746</v>
      </c>
      <c r="X1659" s="3" t="s">
        <v>11911</v>
      </c>
      <c r="Y1659" s="3" t="s">
        <v>12062</v>
      </c>
      <c r="Z1659" s="3">
        <v>216</v>
      </c>
      <c r="AA1659" s="3">
        <v>9</v>
      </c>
      <c r="AB1659" s="3">
        <v>50</v>
      </c>
      <c r="AC1659" s="3">
        <v>1</v>
      </c>
      <c r="AD1659" s="3">
        <v>50</v>
      </c>
      <c r="AE1659" s="5">
        <v>5.5</v>
      </c>
      <c r="AF1659" s="3">
        <v>2</v>
      </c>
      <c r="AJ1659" s="3">
        <v>1</v>
      </c>
      <c r="AL1659" s="4">
        <f t="shared" si="152"/>
        <v>1</v>
      </c>
      <c r="AM1659" s="4">
        <f t="shared" si="149"/>
        <v>0</v>
      </c>
      <c r="AN1659" s="4">
        <v>8</v>
      </c>
      <c r="AO1659" s="4">
        <v>7</v>
      </c>
      <c r="AP1659" s="4">
        <v>9</v>
      </c>
      <c r="AQ1659" s="4">
        <v>7</v>
      </c>
      <c r="AR1659" s="4">
        <v>11</v>
      </c>
      <c r="AS1659" s="4">
        <v>12</v>
      </c>
      <c r="AT1659" s="4">
        <v>12</v>
      </c>
      <c r="AU1659" s="4">
        <v>9</v>
      </c>
      <c r="AV1659" s="4">
        <v>7</v>
      </c>
      <c r="AW1659" s="4">
        <v>12</v>
      </c>
      <c r="AX1659" s="4">
        <v>7</v>
      </c>
      <c r="AY1659" s="4">
        <v>12</v>
      </c>
      <c r="AZ1659" s="4">
        <v>4</v>
      </c>
      <c r="BA1659" s="4">
        <f t="shared" si="151"/>
        <v>109</v>
      </c>
      <c r="BB1659" s="3"/>
      <c r="BC1659" s="3">
        <v>1375</v>
      </c>
      <c r="BD1659" s="4">
        <v>14597</v>
      </c>
      <c r="BE1659" s="63">
        <f t="shared" si="150"/>
        <v>15972</v>
      </c>
      <c r="BF1659" s="4" t="s">
        <v>11693</v>
      </c>
      <c r="BG1659" s="4">
        <v>20604</v>
      </c>
      <c r="BH1659" s="4">
        <v>227</v>
      </c>
      <c r="BI1659" s="50">
        <v>398</v>
      </c>
      <c r="BJ1659" s="3">
        <f t="shared" si="153"/>
        <v>21229</v>
      </c>
      <c r="BK1659" s="4">
        <v>6444</v>
      </c>
      <c r="BL1659" s="4">
        <v>61168</v>
      </c>
      <c r="BM1659" s="3" t="s">
        <v>13435</v>
      </c>
      <c r="BN1659" s="4">
        <v>22</v>
      </c>
      <c r="BO1659" s="4">
        <v>643</v>
      </c>
      <c r="BP1659" s="4" t="s">
        <v>7728</v>
      </c>
      <c r="BR1659" s="4"/>
      <c r="BS1659" s="4"/>
      <c r="CB1659" s="16"/>
      <c r="CL1659" s="4">
        <v>3</v>
      </c>
      <c r="CM1659" s="4">
        <v>18</v>
      </c>
      <c r="CR1659" s="4">
        <v>40582</v>
      </c>
      <c r="CS1659" s="4">
        <v>51</v>
      </c>
      <c r="CT1659" s="4">
        <v>227</v>
      </c>
      <c r="CU1659" s="4" t="s">
        <v>11986</v>
      </c>
      <c r="CV1659" s="4" t="s">
        <v>12328</v>
      </c>
      <c r="DK1659" s="50">
        <v>2730</v>
      </c>
      <c r="DL1659" s="50">
        <v>398</v>
      </c>
      <c r="DM1659" s="4">
        <v>606</v>
      </c>
      <c r="DN1659" s="4">
        <v>6803</v>
      </c>
      <c r="DO1659" s="4">
        <v>130</v>
      </c>
      <c r="DP1659" s="4">
        <v>5249</v>
      </c>
      <c r="DQ1659" s="4">
        <v>101</v>
      </c>
      <c r="DR1659" s="4">
        <v>3123</v>
      </c>
      <c r="DS1659" s="4" t="s">
        <v>12498</v>
      </c>
      <c r="DU1659" s="4" t="s">
        <v>34139</v>
      </c>
      <c r="DV1659" s="4" t="s">
        <v>34140</v>
      </c>
      <c r="DW1659" s="4"/>
    </row>
    <row r="1660" spans="1:127">
      <c r="A1660" s="60">
        <v>2903478</v>
      </c>
      <c r="B1660" s="4" t="s">
        <v>7738</v>
      </c>
      <c r="D1660" s="4" t="s">
        <v>7739</v>
      </c>
      <c r="G1660" s="4" t="s">
        <v>12746</v>
      </c>
      <c r="H1660" s="4" t="s">
        <v>17023</v>
      </c>
      <c r="I1660" s="4" t="s">
        <v>7740</v>
      </c>
      <c r="J1660" s="59" t="s">
        <v>30201</v>
      </c>
      <c r="K1660" s="4" t="s">
        <v>7740</v>
      </c>
      <c r="L1660" s="4" t="s">
        <v>7819</v>
      </c>
      <c r="M1660" s="4" t="s">
        <v>7854</v>
      </c>
      <c r="N1660" s="4" t="s">
        <v>12144</v>
      </c>
      <c r="O1660" s="4"/>
      <c r="P1660" s="4" t="s">
        <v>12746</v>
      </c>
      <c r="V1660" s="3" t="s">
        <v>12746</v>
      </c>
      <c r="X1660" s="3" t="s">
        <v>11911</v>
      </c>
      <c r="Y1660" s="3" t="s">
        <v>12062</v>
      </c>
      <c r="Z1660" s="3">
        <v>281</v>
      </c>
      <c r="AA1660" s="3">
        <v>8</v>
      </c>
      <c r="AB1660" s="3">
        <v>44</v>
      </c>
      <c r="AC1660" s="3">
        <v>1</v>
      </c>
      <c r="AD1660" s="3">
        <v>44</v>
      </c>
      <c r="AE1660" s="5">
        <v>5.5</v>
      </c>
      <c r="AF1660" s="3">
        <v>1</v>
      </c>
      <c r="AL1660" s="4">
        <f t="shared" si="152"/>
        <v>0</v>
      </c>
      <c r="AM1660" s="4">
        <f t="shared" si="149"/>
        <v>0</v>
      </c>
      <c r="AN1660" s="4">
        <v>7</v>
      </c>
      <c r="AO1660" s="4">
        <v>7</v>
      </c>
      <c r="AP1660" s="4">
        <v>7</v>
      </c>
      <c r="AQ1660" s="4">
        <v>7</v>
      </c>
      <c r="AR1660" s="4">
        <v>7</v>
      </c>
      <c r="AS1660" s="4">
        <v>7</v>
      </c>
      <c r="AT1660" s="4">
        <v>7</v>
      </c>
      <c r="AU1660" s="4">
        <v>7</v>
      </c>
      <c r="AV1660" s="4">
        <v>7</v>
      </c>
      <c r="AW1660" s="4">
        <v>7</v>
      </c>
      <c r="AX1660" s="4">
        <v>7</v>
      </c>
      <c r="AY1660" s="4">
        <v>7</v>
      </c>
      <c r="AZ1660" s="4"/>
      <c r="BA1660" s="4">
        <f t="shared" si="151"/>
        <v>77</v>
      </c>
      <c r="BB1660" s="3"/>
      <c r="BC1660" s="3"/>
      <c r="BD1660" s="4">
        <v>11490</v>
      </c>
      <c r="BE1660" s="63">
        <f t="shared" si="150"/>
        <v>11490</v>
      </c>
      <c r="BG1660" s="4">
        <v>7809</v>
      </c>
      <c r="BI1660" s="50">
        <v>200</v>
      </c>
      <c r="BJ1660" s="3">
        <f t="shared" si="153"/>
        <v>8009</v>
      </c>
      <c r="BK1660" s="4">
        <v>840</v>
      </c>
      <c r="BL1660" s="4">
        <v>35224</v>
      </c>
      <c r="BM1660" s="3" t="s">
        <v>13626</v>
      </c>
      <c r="BO1660" s="4"/>
      <c r="BP1660" s="4"/>
      <c r="BR1660" s="4"/>
      <c r="BS1660" s="4"/>
      <c r="CB1660" s="16"/>
      <c r="CL1660" s="4">
        <v>3</v>
      </c>
      <c r="CM1660" s="4">
        <v>13</v>
      </c>
      <c r="CR1660" s="4">
        <v>27215</v>
      </c>
      <c r="DK1660" s="50">
        <v>4000</v>
      </c>
      <c r="DL1660" s="50">
        <v>200</v>
      </c>
      <c r="DM1660" s="4">
        <v>400</v>
      </c>
      <c r="DN1660" s="4">
        <v>4000</v>
      </c>
      <c r="DO1660" s="4">
        <v>1500</v>
      </c>
      <c r="DP1660" s="4">
        <v>3000</v>
      </c>
      <c r="DS1660" s="4" t="s">
        <v>12498</v>
      </c>
      <c r="DU1660" s="4" t="s">
        <v>34141</v>
      </c>
      <c r="DV1660" s="4"/>
      <c r="DW1660" s="4"/>
    </row>
    <row r="1661" spans="1:127">
      <c r="A1661" s="60">
        <v>2903479</v>
      </c>
      <c r="B1661" s="4" t="s">
        <v>7741</v>
      </c>
      <c r="D1661" s="4" t="s">
        <v>7623</v>
      </c>
      <c r="E1661" s="4" t="s">
        <v>7857</v>
      </c>
      <c r="F1661" s="4" t="s">
        <v>7624</v>
      </c>
      <c r="G1661" s="4" t="s">
        <v>12746</v>
      </c>
      <c r="H1661" s="4" t="s">
        <v>17023</v>
      </c>
      <c r="I1661" s="4" t="s">
        <v>7869</v>
      </c>
      <c r="J1661" s="4" t="s">
        <v>7869</v>
      </c>
      <c r="L1661" s="4" t="s">
        <v>7986</v>
      </c>
      <c r="N1661" s="4" t="s">
        <v>12144</v>
      </c>
      <c r="O1661" s="4"/>
      <c r="P1661" s="4" t="s">
        <v>12746</v>
      </c>
      <c r="V1661" s="3" t="s">
        <v>12746</v>
      </c>
      <c r="X1661" s="3" t="s">
        <v>11911</v>
      </c>
      <c r="Y1661" s="3" t="s">
        <v>12062</v>
      </c>
      <c r="Z1661" s="3">
        <v>300</v>
      </c>
      <c r="AA1661" s="3">
        <v>10</v>
      </c>
      <c r="AB1661" s="3">
        <v>55</v>
      </c>
      <c r="AC1661" s="3">
        <v>1</v>
      </c>
      <c r="AD1661" s="3">
        <v>55</v>
      </c>
      <c r="AE1661" s="5">
        <v>5.5</v>
      </c>
      <c r="AF1661" s="3">
        <v>3</v>
      </c>
      <c r="AL1661" s="4">
        <f t="shared" si="152"/>
        <v>0</v>
      </c>
      <c r="AM1661" s="4">
        <f t="shared" si="149"/>
        <v>0</v>
      </c>
      <c r="AN1661" s="4">
        <v>15</v>
      </c>
      <c r="AO1661" s="4">
        <v>15</v>
      </c>
      <c r="AP1661" s="4">
        <v>15</v>
      </c>
      <c r="AQ1661" s="4">
        <v>15</v>
      </c>
      <c r="AR1661" s="4">
        <v>15</v>
      </c>
      <c r="AS1661" s="4">
        <v>15</v>
      </c>
      <c r="AT1661" s="4">
        <v>15</v>
      </c>
      <c r="AU1661" s="4">
        <v>15</v>
      </c>
      <c r="AV1661" s="4">
        <v>15</v>
      </c>
      <c r="AW1661" s="4">
        <v>15</v>
      </c>
      <c r="AX1661" s="4">
        <v>15</v>
      </c>
      <c r="AY1661" s="4">
        <v>15</v>
      </c>
      <c r="AZ1661" s="4">
        <v>15</v>
      </c>
      <c r="BA1661" s="4">
        <f t="shared" si="151"/>
        <v>180</v>
      </c>
      <c r="BB1661" s="3"/>
      <c r="BC1661" s="3"/>
      <c r="BD1661" s="4">
        <v>15000</v>
      </c>
      <c r="BE1661" s="63">
        <f t="shared" si="150"/>
        <v>15000</v>
      </c>
      <c r="BG1661" s="4">
        <v>11400</v>
      </c>
      <c r="BH1661" s="4">
        <v>150</v>
      </c>
      <c r="BI1661" s="50">
        <v>500</v>
      </c>
      <c r="BJ1661" s="3">
        <f t="shared" si="153"/>
        <v>12050</v>
      </c>
      <c r="BK1661" s="4">
        <v>2350</v>
      </c>
      <c r="BL1661" s="4">
        <v>37200</v>
      </c>
      <c r="BM1661" s="3" t="s">
        <v>13435</v>
      </c>
      <c r="BN1661" s="4">
        <v>870</v>
      </c>
      <c r="BO1661" s="4">
        <v>7500</v>
      </c>
      <c r="BP1661" s="59" t="s">
        <v>35924</v>
      </c>
      <c r="BQ1661" s="4">
        <v>19</v>
      </c>
      <c r="BR1661" s="4">
        <v>750</v>
      </c>
      <c r="BS1661" s="4" t="s">
        <v>353</v>
      </c>
      <c r="BT1661" s="4">
        <v>750</v>
      </c>
      <c r="BU1661" s="4">
        <v>12500</v>
      </c>
      <c r="BV1661" s="4" t="s">
        <v>35863</v>
      </c>
      <c r="BW1661" s="4">
        <v>24</v>
      </c>
      <c r="BX1661" s="4">
        <v>2400</v>
      </c>
      <c r="BY1661" s="3" t="s">
        <v>13880</v>
      </c>
      <c r="BZ1661" s="3" t="s">
        <v>12144</v>
      </c>
      <c r="CB1661" s="99">
        <v>61080</v>
      </c>
      <c r="CL1661" s="4">
        <v>5</v>
      </c>
      <c r="CM1661" s="4">
        <v>20</v>
      </c>
      <c r="CR1661" s="4">
        <v>49000</v>
      </c>
      <c r="CS1661" s="4">
        <v>50</v>
      </c>
      <c r="CT1661" s="4">
        <v>150</v>
      </c>
      <c r="CU1661" s="4" t="s">
        <v>11986</v>
      </c>
      <c r="CV1661" s="4" t="s">
        <v>12328</v>
      </c>
      <c r="DK1661" s="50">
        <v>6330</v>
      </c>
      <c r="DL1661" s="50">
        <v>500</v>
      </c>
      <c r="DM1661" s="4">
        <v>543</v>
      </c>
      <c r="DN1661" s="4">
        <v>5973</v>
      </c>
      <c r="DO1661" s="4">
        <v>1350</v>
      </c>
      <c r="DP1661" s="4">
        <v>2700</v>
      </c>
      <c r="DQ1661" s="4">
        <v>1350</v>
      </c>
      <c r="DR1661" s="4">
        <v>2700</v>
      </c>
      <c r="DS1661" s="4" t="s">
        <v>12498</v>
      </c>
      <c r="DU1661" s="4" t="s">
        <v>34142</v>
      </c>
      <c r="DV1661" s="4"/>
      <c r="DW1661" s="4"/>
    </row>
    <row r="1662" spans="1:127">
      <c r="A1662" s="60">
        <v>2903480</v>
      </c>
      <c r="B1662" s="4" t="s">
        <v>8102</v>
      </c>
      <c r="D1662" s="4" t="s">
        <v>8218</v>
      </c>
      <c r="E1662" s="4" t="s">
        <v>8094</v>
      </c>
      <c r="F1662" s="4" t="s">
        <v>8100</v>
      </c>
      <c r="G1662" s="4" t="s">
        <v>12746</v>
      </c>
      <c r="H1662" s="4" t="s">
        <v>17023</v>
      </c>
      <c r="I1662" s="4" t="s">
        <v>8093</v>
      </c>
      <c r="J1662" s="4" t="s">
        <v>8093</v>
      </c>
      <c r="L1662" s="4" t="s">
        <v>7986</v>
      </c>
      <c r="M1662" s="4" t="s">
        <v>7977</v>
      </c>
      <c r="N1662" s="4" t="s">
        <v>12746</v>
      </c>
      <c r="O1662" s="4" t="s">
        <v>8094</v>
      </c>
      <c r="P1662" s="4" t="s">
        <v>12746</v>
      </c>
      <c r="Q1662" s="4" t="s">
        <v>12746</v>
      </c>
      <c r="R1662" s="4" t="s">
        <v>12746</v>
      </c>
      <c r="S1662" s="4" t="s">
        <v>12746</v>
      </c>
      <c r="T1662" s="4" t="s">
        <v>12746</v>
      </c>
      <c r="V1662" s="3" t="s">
        <v>12746</v>
      </c>
      <c r="X1662" s="3" t="s">
        <v>11911</v>
      </c>
      <c r="Y1662" s="3" t="s">
        <v>12074</v>
      </c>
      <c r="Z1662" s="3">
        <v>307</v>
      </c>
      <c r="AA1662" s="3">
        <v>10</v>
      </c>
      <c r="AB1662" s="3">
        <v>55</v>
      </c>
      <c r="AC1662" s="3">
        <v>1</v>
      </c>
      <c r="AD1662" s="3">
        <v>55</v>
      </c>
      <c r="AE1662" s="5">
        <v>5.5</v>
      </c>
      <c r="AF1662" s="3">
        <v>1</v>
      </c>
      <c r="AL1662" s="4">
        <f t="shared" si="152"/>
        <v>0</v>
      </c>
      <c r="AM1662" s="4">
        <f t="shared" si="149"/>
        <v>0</v>
      </c>
      <c r="AN1662" s="4">
        <v>6</v>
      </c>
      <c r="AO1662" s="4">
        <v>6</v>
      </c>
      <c r="AP1662" s="4">
        <v>6</v>
      </c>
      <c r="AQ1662" s="4">
        <v>6</v>
      </c>
      <c r="AR1662" s="4">
        <v>6</v>
      </c>
      <c r="AS1662" s="4">
        <v>6</v>
      </c>
      <c r="AT1662" s="4">
        <v>6</v>
      </c>
      <c r="AU1662" s="4">
        <v>6</v>
      </c>
      <c r="AV1662" s="4">
        <v>6</v>
      </c>
      <c r="AW1662" s="4">
        <v>6</v>
      </c>
      <c r="AX1662" s="4">
        <v>6</v>
      </c>
      <c r="AY1662" s="4">
        <v>6</v>
      </c>
      <c r="AZ1662" s="4">
        <v>6</v>
      </c>
      <c r="BA1662" s="4">
        <f t="shared" si="151"/>
        <v>72</v>
      </c>
      <c r="BB1662" s="3"/>
      <c r="BC1662" s="3"/>
      <c r="BD1662" s="4">
        <v>6792</v>
      </c>
      <c r="BE1662" s="63">
        <f t="shared" si="150"/>
        <v>6792</v>
      </c>
      <c r="BG1662" s="4">
        <v>8000</v>
      </c>
      <c r="BH1662" s="4">
        <v>366</v>
      </c>
      <c r="BI1662" s="50">
        <v>500</v>
      </c>
      <c r="BJ1662" s="3">
        <f t="shared" si="153"/>
        <v>8866</v>
      </c>
      <c r="BK1662" s="4">
        <v>876</v>
      </c>
      <c r="BL1662" s="4">
        <v>7888</v>
      </c>
      <c r="BM1662" s="3" t="s">
        <v>12731</v>
      </c>
      <c r="BN1662" s="4">
        <v>244</v>
      </c>
      <c r="BO1662" s="4">
        <v>7858</v>
      </c>
      <c r="BP1662" s="4" t="s">
        <v>7658</v>
      </c>
      <c r="BQ1662" s="4">
        <v>3</v>
      </c>
      <c r="BR1662" s="4">
        <v>162</v>
      </c>
      <c r="BS1662" s="4" t="s">
        <v>13226</v>
      </c>
      <c r="BT1662" s="4">
        <v>1</v>
      </c>
      <c r="BU1662" s="4">
        <v>32</v>
      </c>
      <c r="BV1662" s="4" t="s">
        <v>8098</v>
      </c>
      <c r="CB1662" s="16"/>
      <c r="CL1662" s="4">
        <v>3</v>
      </c>
      <c r="CM1662" s="4">
        <v>40</v>
      </c>
      <c r="CR1662" s="4">
        <v>7074</v>
      </c>
      <c r="CS1662" s="4">
        <v>73</v>
      </c>
      <c r="CT1662" s="4">
        <v>366</v>
      </c>
      <c r="CU1662" s="4" t="s">
        <v>11986</v>
      </c>
      <c r="CV1662" s="4" t="s">
        <v>12328</v>
      </c>
      <c r="DK1662" s="50">
        <v>6220</v>
      </c>
      <c r="DL1662" s="50">
        <v>500</v>
      </c>
      <c r="DM1662" s="4">
        <v>500</v>
      </c>
      <c r="DN1662" s="4">
        <v>5000</v>
      </c>
      <c r="DO1662" s="4">
        <v>1500</v>
      </c>
      <c r="DP1662" s="4">
        <v>3000</v>
      </c>
      <c r="DS1662" s="4" t="s">
        <v>12498</v>
      </c>
      <c r="DU1662" s="4" t="s">
        <v>34070</v>
      </c>
      <c r="DV1662" s="4"/>
      <c r="DW1662" s="4"/>
    </row>
    <row r="1663" spans="1:127">
      <c r="A1663" s="60">
        <v>2903481</v>
      </c>
      <c r="B1663" s="4" t="s">
        <v>7984</v>
      </c>
      <c r="D1663" s="4" t="s">
        <v>7985</v>
      </c>
      <c r="E1663" s="4" t="s">
        <v>7524</v>
      </c>
      <c r="F1663" s="4" t="s">
        <v>7760</v>
      </c>
      <c r="G1663" s="4" t="s">
        <v>12746</v>
      </c>
      <c r="H1663" s="4" t="s">
        <v>17023</v>
      </c>
      <c r="I1663" s="4" t="s">
        <v>7873</v>
      </c>
      <c r="J1663" s="4" t="s">
        <v>7873</v>
      </c>
      <c r="L1663" s="3" t="s">
        <v>7986</v>
      </c>
      <c r="M1663" s="4" t="s">
        <v>7524</v>
      </c>
      <c r="N1663" s="4" t="s">
        <v>12144</v>
      </c>
      <c r="O1663" s="4"/>
      <c r="P1663" s="4" t="s">
        <v>12746</v>
      </c>
      <c r="U1663" s="4" t="s">
        <v>7641</v>
      </c>
      <c r="V1663" s="3" t="s">
        <v>12746</v>
      </c>
      <c r="X1663" s="3" t="s">
        <v>11911</v>
      </c>
      <c r="Y1663" s="3" t="s">
        <v>12074</v>
      </c>
      <c r="Z1663" s="3">
        <v>365</v>
      </c>
      <c r="AA1663" s="3">
        <v>9</v>
      </c>
      <c r="AB1663" s="3">
        <v>56</v>
      </c>
      <c r="AC1663" s="3">
        <v>1</v>
      </c>
      <c r="AD1663" s="3">
        <v>56</v>
      </c>
      <c r="AE1663" s="5">
        <v>6</v>
      </c>
      <c r="AF1663" s="3">
        <v>2</v>
      </c>
      <c r="AL1663" s="4">
        <f t="shared" si="152"/>
        <v>0</v>
      </c>
      <c r="AM1663" s="4">
        <f t="shared" ref="AM1663:AM1726" si="154">SUM(AI1663,AK1663)</f>
        <v>0</v>
      </c>
      <c r="AN1663" s="4">
        <v>2</v>
      </c>
      <c r="AO1663" s="4">
        <v>2</v>
      </c>
      <c r="AP1663" s="4">
        <v>2</v>
      </c>
      <c r="AQ1663" s="4">
        <v>2</v>
      </c>
      <c r="AR1663" s="4">
        <v>2</v>
      </c>
      <c r="AS1663" s="4">
        <v>2</v>
      </c>
      <c r="AT1663" s="4">
        <v>2</v>
      </c>
      <c r="AU1663" s="4">
        <v>2</v>
      </c>
      <c r="AV1663" s="4">
        <v>2</v>
      </c>
      <c r="AW1663" s="4">
        <v>2</v>
      </c>
      <c r="AX1663" s="4">
        <v>2</v>
      </c>
      <c r="AY1663" s="4">
        <v>2</v>
      </c>
      <c r="AZ1663" s="4">
        <v>2</v>
      </c>
      <c r="BA1663" s="4">
        <f t="shared" si="151"/>
        <v>24</v>
      </c>
      <c r="BB1663" s="3"/>
      <c r="BC1663" s="3"/>
      <c r="BD1663" s="4">
        <v>4288</v>
      </c>
      <c r="BE1663" s="63">
        <f t="shared" si="150"/>
        <v>4288</v>
      </c>
      <c r="BG1663" s="4">
        <v>2091</v>
      </c>
      <c r="BJ1663" s="3">
        <f t="shared" si="153"/>
        <v>2091</v>
      </c>
      <c r="BK1663" s="4">
        <v>4816</v>
      </c>
      <c r="BL1663" s="4">
        <v>10035</v>
      </c>
      <c r="BM1663" s="3" t="s">
        <v>8098</v>
      </c>
      <c r="BO1663" s="4"/>
      <c r="BP1663" s="4"/>
      <c r="BR1663" s="4"/>
      <c r="BS1663" s="4"/>
      <c r="CB1663" s="16"/>
      <c r="CR1663" s="4">
        <v>7944</v>
      </c>
      <c r="DM1663" s="4">
        <v>60</v>
      </c>
      <c r="DN1663" s="4">
        <v>1005</v>
      </c>
      <c r="DO1663" s="4">
        <v>18</v>
      </c>
      <c r="DP1663" s="4">
        <v>105</v>
      </c>
      <c r="DQ1663" s="4">
        <v>111</v>
      </c>
      <c r="DR1663" s="4">
        <v>222</v>
      </c>
      <c r="DS1663" s="4" t="s">
        <v>12498</v>
      </c>
      <c r="DU1663" s="4"/>
      <c r="DV1663" s="4"/>
      <c r="DW1663" s="4" t="s">
        <v>34088</v>
      </c>
    </row>
    <row r="1664" spans="1:127">
      <c r="A1664" s="60">
        <v>2903482</v>
      </c>
      <c r="B1664" s="4" t="s">
        <v>7651</v>
      </c>
      <c r="D1664" s="4" t="s">
        <v>7652</v>
      </c>
      <c r="F1664" s="4" t="s">
        <v>7652</v>
      </c>
      <c r="G1664" s="4" t="s">
        <v>12746</v>
      </c>
      <c r="H1664" s="4" t="s">
        <v>17023</v>
      </c>
      <c r="I1664" s="4" t="s">
        <v>7653</v>
      </c>
      <c r="J1664" s="4" t="s">
        <v>7653</v>
      </c>
      <c r="L1664" s="3" t="s">
        <v>7762</v>
      </c>
      <c r="N1664" s="4" t="s">
        <v>12144</v>
      </c>
      <c r="O1664" s="4"/>
      <c r="P1664" s="4" t="s">
        <v>12746</v>
      </c>
      <c r="V1664" s="3" t="s">
        <v>12746</v>
      </c>
      <c r="X1664" s="3" t="s">
        <v>11911</v>
      </c>
      <c r="Y1664" s="3" t="s">
        <v>12062</v>
      </c>
      <c r="Z1664" s="3">
        <v>245</v>
      </c>
      <c r="AA1664" s="3">
        <v>10</v>
      </c>
      <c r="AB1664" s="3">
        <v>55</v>
      </c>
      <c r="AC1664" s="3">
        <v>1</v>
      </c>
      <c r="AD1664" s="3">
        <v>55</v>
      </c>
      <c r="AE1664" s="5">
        <v>5.5</v>
      </c>
      <c r="AF1664" s="3">
        <v>1</v>
      </c>
      <c r="AJ1664" s="3">
        <v>1</v>
      </c>
      <c r="AL1664" s="4">
        <f t="shared" si="152"/>
        <v>1</v>
      </c>
      <c r="AM1664" s="4">
        <f t="shared" si="154"/>
        <v>0</v>
      </c>
      <c r="AN1664" s="4">
        <v>4</v>
      </c>
      <c r="AO1664" s="4">
        <v>4</v>
      </c>
      <c r="AP1664" s="4">
        <v>4</v>
      </c>
      <c r="AQ1664" s="4">
        <v>4</v>
      </c>
      <c r="AR1664" s="4">
        <v>4</v>
      </c>
      <c r="AS1664" s="4">
        <v>4</v>
      </c>
      <c r="AT1664" s="4">
        <v>4</v>
      </c>
      <c r="AU1664" s="4">
        <v>4</v>
      </c>
      <c r="AV1664" s="4">
        <v>4</v>
      </c>
      <c r="AW1664" s="4">
        <v>4</v>
      </c>
      <c r="AX1664" s="4">
        <v>4</v>
      </c>
      <c r="AY1664" s="4">
        <v>4</v>
      </c>
      <c r="AZ1664" s="4">
        <v>4</v>
      </c>
      <c r="BA1664" s="4">
        <f t="shared" si="151"/>
        <v>48</v>
      </c>
      <c r="BB1664" s="3"/>
      <c r="BC1664" s="3">
        <v>1250</v>
      </c>
      <c r="BD1664" s="4">
        <v>5621</v>
      </c>
      <c r="BE1664" s="63">
        <f t="shared" si="150"/>
        <v>6871</v>
      </c>
      <c r="BF1664" s="4" t="s">
        <v>11693</v>
      </c>
      <c r="BG1664" s="4">
        <v>9637</v>
      </c>
      <c r="BH1664" s="4">
        <v>167</v>
      </c>
      <c r="BI1664" s="50">
        <v>563</v>
      </c>
      <c r="BJ1664" s="3">
        <f t="shared" si="153"/>
        <v>10367</v>
      </c>
      <c r="BK1664" s="4">
        <v>2268</v>
      </c>
      <c r="BL1664" s="4">
        <v>33065</v>
      </c>
      <c r="BM1664" s="3" t="s">
        <v>13435</v>
      </c>
      <c r="BN1664" s="4">
        <v>14</v>
      </c>
      <c r="BO1664" s="4">
        <v>420</v>
      </c>
      <c r="BP1664" s="4" t="s">
        <v>13087</v>
      </c>
      <c r="BR1664" s="4"/>
      <c r="BS1664" s="4"/>
      <c r="CB1664" s="16"/>
      <c r="CC1664" s="3">
        <v>33485</v>
      </c>
      <c r="CL1664" s="4">
        <v>4</v>
      </c>
      <c r="CM1664" s="4">
        <v>35</v>
      </c>
      <c r="CR1664" s="4">
        <v>23118</v>
      </c>
      <c r="CS1664" s="4">
        <v>2</v>
      </c>
      <c r="CT1664" s="4">
        <v>27</v>
      </c>
      <c r="CU1664" s="4" t="s">
        <v>11905</v>
      </c>
      <c r="CV1664" s="4" t="s">
        <v>12152</v>
      </c>
      <c r="CW1664" s="4">
        <v>16</v>
      </c>
      <c r="CX1664" s="4">
        <v>140</v>
      </c>
      <c r="CY1664" s="4" t="s">
        <v>11986</v>
      </c>
      <c r="CZ1664" s="4" t="s">
        <v>12328</v>
      </c>
      <c r="DK1664" s="50">
        <v>11200</v>
      </c>
      <c r="DL1664" s="50">
        <v>563</v>
      </c>
      <c r="DM1664" s="4">
        <v>500</v>
      </c>
      <c r="DN1664" s="4">
        <v>5519</v>
      </c>
      <c r="DQ1664" s="4">
        <v>1100</v>
      </c>
      <c r="DR1664" s="4">
        <v>4118</v>
      </c>
      <c r="DS1664" s="4" t="s">
        <v>12498</v>
      </c>
      <c r="DU1664" s="4" t="s">
        <v>34090</v>
      </c>
      <c r="DV1664" s="4"/>
      <c r="DW1664" s="4"/>
    </row>
    <row r="1665" spans="1:130">
      <c r="A1665" s="60">
        <v>2903483</v>
      </c>
      <c r="B1665" s="4" t="s">
        <v>7654</v>
      </c>
      <c r="D1665" s="4" t="s">
        <v>7766</v>
      </c>
      <c r="E1665" s="4" t="s">
        <v>7764</v>
      </c>
      <c r="F1665" s="4" t="s">
        <v>7996</v>
      </c>
      <c r="G1665" s="4" t="s">
        <v>12746</v>
      </c>
      <c r="H1665" s="4" t="s">
        <v>17023</v>
      </c>
      <c r="I1665" s="4" t="s">
        <v>7647</v>
      </c>
      <c r="J1665" s="4" t="s">
        <v>7647</v>
      </c>
      <c r="L1665" s="4" t="s">
        <v>7762</v>
      </c>
      <c r="M1665" s="4" t="s">
        <v>7765</v>
      </c>
      <c r="N1665" s="4" t="s">
        <v>12144</v>
      </c>
      <c r="O1665" s="4"/>
      <c r="P1665" s="4" t="s">
        <v>12746</v>
      </c>
      <c r="V1665" s="3" t="s">
        <v>12746</v>
      </c>
      <c r="X1665" s="3" t="s">
        <v>11911</v>
      </c>
      <c r="Y1665" s="3" t="s">
        <v>7879</v>
      </c>
      <c r="Z1665" s="3">
        <v>307</v>
      </c>
      <c r="AA1665" s="5">
        <v>9.5</v>
      </c>
      <c r="AB1665" s="5">
        <v>52</v>
      </c>
      <c r="AC1665" s="3">
        <v>1</v>
      </c>
      <c r="AD1665" s="5">
        <v>52.5</v>
      </c>
      <c r="AE1665" s="5">
        <v>5.5</v>
      </c>
      <c r="AF1665" s="5">
        <v>2</v>
      </c>
      <c r="AJ1665" s="3">
        <v>1</v>
      </c>
      <c r="AL1665" s="4">
        <f t="shared" si="152"/>
        <v>1</v>
      </c>
      <c r="AM1665" s="4">
        <f t="shared" si="154"/>
        <v>0</v>
      </c>
      <c r="AN1665" s="4">
        <v>7</v>
      </c>
      <c r="AO1665" s="4">
        <v>7</v>
      </c>
      <c r="AP1665" s="4">
        <v>7</v>
      </c>
      <c r="AQ1665" s="4">
        <v>7</v>
      </c>
      <c r="AR1665" s="4">
        <v>7</v>
      </c>
      <c r="AS1665" s="4">
        <v>7</v>
      </c>
      <c r="AT1665" s="4">
        <v>7</v>
      </c>
      <c r="AU1665" s="4">
        <v>7</v>
      </c>
      <c r="AV1665" s="4">
        <v>7</v>
      </c>
      <c r="AW1665" s="4">
        <v>7</v>
      </c>
      <c r="AX1665" s="4">
        <v>7</v>
      </c>
      <c r="AY1665" s="4">
        <v>7</v>
      </c>
      <c r="AZ1665" s="4">
        <v>7</v>
      </c>
      <c r="BA1665" s="4">
        <f t="shared" si="151"/>
        <v>84</v>
      </c>
      <c r="BB1665" s="3"/>
      <c r="BC1665" s="3">
        <v>1635</v>
      </c>
      <c r="BD1665" s="4">
        <v>8167</v>
      </c>
      <c r="BE1665" s="63">
        <f t="shared" si="150"/>
        <v>9802</v>
      </c>
      <c r="BF1665" s="4" t="s">
        <v>11693</v>
      </c>
      <c r="BG1665" s="4">
        <v>10783</v>
      </c>
      <c r="BI1665" s="50">
        <v>216</v>
      </c>
      <c r="BJ1665" s="3">
        <f t="shared" si="153"/>
        <v>10999</v>
      </c>
      <c r="BK1665" s="4">
        <v>2500</v>
      </c>
      <c r="BL1665" s="4">
        <v>23750</v>
      </c>
      <c r="BM1665" s="3" t="s">
        <v>13435</v>
      </c>
      <c r="BO1665" s="4"/>
      <c r="BP1665" s="4"/>
      <c r="BR1665" s="4"/>
      <c r="BS1665" s="4"/>
      <c r="CB1665" s="16"/>
      <c r="CC1665" s="3">
        <v>25000</v>
      </c>
      <c r="CL1665" s="4">
        <v>3</v>
      </c>
      <c r="CM1665" s="4">
        <v>11</v>
      </c>
      <c r="CR1665" s="4">
        <v>12751</v>
      </c>
      <c r="DK1665" s="50">
        <v>3600</v>
      </c>
      <c r="DL1665" s="50">
        <v>216</v>
      </c>
      <c r="DM1665" s="4">
        <v>360</v>
      </c>
      <c r="DN1665" s="4">
        <v>4500</v>
      </c>
      <c r="DO1665" s="4">
        <v>1750</v>
      </c>
      <c r="DP1665" s="4">
        <v>1009</v>
      </c>
      <c r="DS1665" s="4" t="s">
        <v>12498</v>
      </c>
      <c r="DU1665" s="4"/>
      <c r="DV1665" s="4"/>
      <c r="DW1665" s="4"/>
    </row>
    <row r="1666" spans="1:130">
      <c r="A1666" s="60">
        <v>2903484</v>
      </c>
      <c r="B1666" s="4" t="s">
        <v>7305</v>
      </c>
      <c r="D1666" s="59" t="s">
        <v>30172</v>
      </c>
      <c r="E1666" s="4" t="s">
        <v>7773</v>
      </c>
      <c r="F1666" s="4" t="s">
        <v>7772</v>
      </c>
      <c r="G1666" s="4" t="s">
        <v>12746</v>
      </c>
      <c r="H1666" s="4" t="s">
        <v>17023</v>
      </c>
      <c r="I1666" s="4" t="s">
        <v>10369</v>
      </c>
      <c r="J1666" s="4" t="s">
        <v>10369</v>
      </c>
      <c r="L1666" s="4" t="s">
        <v>7762</v>
      </c>
      <c r="N1666" s="4" t="s">
        <v>12746</v>
      </c>
      <c r="O1666" s="4" t="s">
        <v>19163</v>
      </c>
      <c r="P1666" s="4" t="s">
        <v>12746</v>
      </c>
      <c r="V1666" s="3" t="s">
        <v>12746</v>
      </c>
      <c r="X1666" s="3" t="s">
        <v>13591</v>
      </c>
      <c r="Y1666" s="3" t="s">
        <v>13231</v>
      </c>
      <c r="Z1666" s="3">
        <v>225</v>
      </c>
      <c r="AA1666" s="3">
        <v>8</v>
      </c>
      <c r="AB1666" s="3">
        <v>40</v>
      </c>
      <c r="AC1666" s="3">
        <v>1</v>
      </c>
      <c r="AD1666" s="3">
        <v>40</v>
      </c>
      <c r="AE1666" s="5">
        <v>5</v>
      </c>
      <c r="AF1666" s="3">
        <v>1</v>
      </c>
      <c r="AL1666" s="4">
        <f t="shared" si="152"/>
        <v>0</v>
      </c>
      <c r="AM1666" s="4">
        <f t="shared" si="154"/>
        <v>0</v>
      </c>
      <c r="AN1666" s="4">
        <v>2</v>
      </c>
      <c r="AQ1666" s="4">
        <v>3</v>
      </c>
      <c r="AR1666" s="4">
        <v>4</v>
      </c>
      <c r="AS1666" s="4">
        <v>3</v>
      </c>
      <c r="AT1666" s="4">
        <v>3</v>
      </c>
      <c r="AU1666" s="4">
        <v>2</v>
      </c>
      <c r="AV1666" s="4">
        <v>2</v>
      </c>
      <c r="AW1666" s="4">
        <v>3</v>
      </c>
      <c r="AX1666" s="4">
        <v>3</v>
      </c>
      <c r="AY1666" s="4">
        <v>2</v>
      </c>
      <c r="BA1666" s="4">
        <f>SUM(AO1666:AY1666)</f>
        <v>25</v>
      </c>
      <c r="BB1666" s="3"/>
      <c r="BC1666" s="3"/>
      <c r="BD1666" s="4">
        <v>3000</v>
      </c>
      <c r="BE1666" s="63">
        <f t="shared" si="150"/>
        <v>3000</v>
      </c>
      <c r="BF1666" s="4" t="s">
        <v>12236</v>
      </c>
      <c r="BG1666" s="4">
        <v>3825</v>
      </c>
      <c r="BH1666" s="4">
        <v>60</v>
      </c>
      <c r="BI1666" s="50">
        <v>150</v>
      </c>
      <c r="BJ1666" s="3">
        <f t="shared" si="153"/>
        <v>4035</v>
      </c>
      <c r="BK1666" s="4">
        <v>1500</v>
      </c>
      <c r="BL1666" s="4">
        <v>8700</v>
      </c>
      <c r="BM1666" s="3" t="s">
        <v>13435</v>
      </c>
      <c r="BN1666" s="4">
        <v>23</v>
      </c>
      <c r="BO1666" s="4">
        <v>1000</v>
      </c>
      <c r="BP1666" s="4" t="s">
        <v>13626</v>
      </c>
      <c r="BR1666" s="4"/>
      <c r="BS1666" s="4"/>
      <c r="CB1666" s="16"/>
      <c r="CL1666" s="4">
        <v>1</v>
      </c>
      <c r="CM1666" s="4">
        <v>8</v>
      </c>
      <c r="CR1666" s="4">
        <v>5665</v>
      </c>
      <c r="CS1666" s="4">
        <v>12</v>
      </c>
      <c r="CT1666" s="4">
        <v>60</v>
      </c>
      <c r="CU1666" s="4" t="s">
        <v>11986</v>
      </c>
      <c r="CV1666" s="4" t="s">
        <v>12328</v>
      </c>
      <c r="DK1666" s="50">
        <v>3000</v>
      </c>
      <c r="DL1666" s="50">
        <v>150</v>
      </c>
      <c r="DM1666" s="4">
        <v>294</v>
      </c>
      <c r="DN1666" s="4">
        <v>3525</v>
      </c>
      <c r="DO1666" s="4">
        <v>300</v>
      </c>
      <c r="DP1666" s="4">
        <v>300</v>
      </c>
      <c r="DS1666" s="4" t="s">
        <v>12498</v>
      </c>
      <c r="DU1666" s="4"/>
      <c r="DV1666" s="4" t="s">
        <v>34091</v>
      </c>
      <c r="DW1666" s="4"/>
    </row>
    <row r="1667" spans="1:130">
      <c r="A1667" s="60">
        <v>2903485</v>
      </c>
      <c r="B1667" s="4" t="s">
        <v>7420</v>
      </c>
      <c r="D1667" s="4" t="s">
        <v>7421</v>
      </c>
      <c r="G1667" s="4" t="s">
        <v>12144</v>
      </c>
      <c r="H1667" s="4" t="s">
        <v>17023</v>
      </c>
      <c r="I1667" s="4" t="s">
        <v>10369</v>
      </c>
      <c r="J1667" s="4" t="s">
        <v>10369</v>
      </c>
      <c r="L1667" s="4" t="s">
        <v>7762</v>
      </c>
      <c r="N1667" s="4" t="s">
        <v>12746</v>
      </c>
      <c r="O1667" s="4"/>
      <c r="P1667" s="4" t="s">
        <v>12746</v>
      </c>
      <c r="V1667" s="3" t="s">
        <v>12746</v>
      </c>
      <c r="X1667" s="3" t="s">
        <v>11911</v>
      </c>
      <c r="Y1667" s="3" t="s">
        <v>7879</v>
      </c>
      <c r="Z1667" s="3">
        <v>307</v>
      </c>
      <c r="AA1667" s="3">
        <v>8</v>
      </c>
      <c r="AB1667" s="3">
        <v>40</v>
      </c>
      <c r="AC1667" s="3">
        <v>1</v>
      </c>
      <c r="AD1667" s="3">
        <v>40</v>
      </c>
      <c r="AE1667" s="5">
        <v>5</v>
      </c>
      <c r="AL1667" s="4">
        <f t="shared" si="152"/>
        <v>0</v>
      </c>
      <c r="AM1667" s="4">
        <f t="shared" si="154"/>
        <v>0</v>
      </c>
      <c r="AN1667" s="4">
        <v>5</v>
      </c>
      <c r="AO1667" s="3">
        <v>5</v>
      </c>
      <c r="AP1667" s="3">
        <v>5</v>
      </c>
      <c r="AQ1667" s="4">
        <v>5</v>
      </c>
      <c r="AR1667" s="4">
        <v>5</v>
      </c>
      <c r="AS1667" s="4">
        <v>5</v>
      </c>
      <c r="AT1667" s="4">
        <v>5</v>
      </c>
      <c r="AU1667" s="4">
        <v>5</v>
      </c>
      <c r="AV1667" s="4">
        <v>5</v>
      </c>
      <c r="AW1667" s="4">
        <v>5</v>
      </c>
      <c r="AX1667" s="4">
        <v>5</v>
      </c>
      <c r="AY1667" s="4">
        <v>5</v>
      </c>
      <c r="AZ1667" s="4">
        <v>5</v>
      </c>
      <c r="BA1667" s="4">
        <f t="shared" ref="BA1667:BA1730" si="155">SUM(AO1667:AZ1667)</f>
        <v>60</v>
      </c>
      <c r="BB1667" s="3"/>
      <c r="BC1667" s="3"/>
      <c r="BD1667" s="4">
        <v>12414</v>
      </c>
      <c r="BE1667" s="63">
        <f t="shared" si="150"/>
        <v>12414</v>
      </c>
      <c r="BG1667" s="4">
        <v>8000</v>
      </c>
      <c r="BH1667" s="4">
        <v>260</v>
      </c>
      <c r="BI1667" s="50">
        <v>540</v>
      </c>
      <c r="BJ1667" s="3">
        <f t="shared" si="153"/>
        <v>8800</v>
      </c>
      <c r="BK1667" s="4">
        <v>4179</v>
      </c>
      <c r="BL1667" s="4">
        <v>29255</v>
      </c>
      <c r="BM1667" s="3" t="s">
        <v>13435</v>
      </c>
      <c r="BO1667" s="4"/>
      <c r="BP1667" s="4"/>
      <c r="BR1667" s="4"/>
      <c r="BS1667" s="4"/>
      <c r="CB1667" s="16"/>
      <c r="CL1667" s="4">
        <v>1</v>
      </c>
      <c r="CM1667" s="4">
        <v>20</v>
      </c>
      <c r="CR1667" s="4">
        <v>20455</v>
      </c>
      <c r="CS1667" s="4">
        <v>40</v>
      </c>
      <c r="CT1667" s="4">
        <v>260</v>
      </c>
      <c r="CU1667" s="4" t="s">
        <v>11986</v>
      </c>
      <c r="CV1667" s="4" t="s">
        <v>12328</v>
      </c>
      <c r="DK1667" s="50">
        <v>9000</v>
      </c>
      <c r="DL1667" s="50">
        <v>540</v>
      </c>
      <c r="DM1667" s="4">
        <v>400</v>
      </c>
      <c r="DN1667" s="4">
        <v>4000</v>
      </c>
      <c r="DO1667" s="4">
        <v>1000</v>
      </c>
      <c r="DP1667" s="4">
        <v>2000</v>
      </c>
      <c r="DS1667" s="4" t="s">
        <v>12498</v>
      </c>
      <c r="DU1667" s="4" t="s">
        <v>34092</v>
      </c>
      <c r="DV1667" s="4" t="s">
        <v>34093</v>
      </c>
      <c r="DW1667" s="4"/>
    </row>
    <row r="1668" spans="1:130">
      <c r="A1668" s="60">
        <v>2903486</v>
      </c>
      <c r="B1668" s="4" t="s">
        <v>7660</v>
      </c>
      <c r="D1668" s="4" t="s">
        <v>7541</v>
      </c>
      <c r="F1668" s="4" t="s">
        <v>7542</v>
      </c>
      <c r="G1668" s="4" t="s">
        <v>12746</v>
      </c>
      <c r="H1668" s="4" t="s">
        <v>17023</v>
      </c>
      <c r="I1668" s="4" t="s">
        <v>7429</v>
      </c>
      <c r="J1668" s="4" t="s">
        <v>7429</v>
      </c>
      <c r="L1668" s="4" t="s">
        <v>7762</v>
      </c>
      <c r="N1668" s="4" t="s">
        <v>12144</v>
      </c>
      <c r="O1668" s="4"/>
      <c r="P1668" s="4" t="s">
        <v>12746</v>
      </c>
      <c r="V1668" s="3" t="s">
        <v>12746</v>
      </c>
      <c r="X1668" s="3" t="s">
        <v>11911</v>
      </c>
      <c r="Y1668" s="3" t="s">
        <v>12074</v>
      </c>
      <c r="Z1668" s="3">
        <v>306</v>
      </c>
      <c r="AA1668" s="3">
        <v>10</v>
      </c>
      <c r="AB1668" s="3">
        <v>55</v>
      </c>
      <c r="AC1668" s="3">
        <v>1</v>
      </c>
      <c r="AD1668" s="3">
        <v>55</v>
      </c>
      <c r="AE1668" s="5">
        <v>5.5</v>
      </c>
      <c r="AF1668" s="3">
        <v>1</v>
      </c>
      <c r="AL1668" s="4">
        <f t="shared" si="152"/>
        <v>0</v>
      </c>
      <c r="AM1668" s="4">
        <f t="shared" si="154"/>
        <v>0</v>
      </c>
      <c r="AN1668" s="4">
        <v>1</v>
      </c>
      <c r="AO1668" s="3">
        <v>1</v>
      </c>
      <c r="AP1668" s="3">
        <v>1</v>
      </c>
      <c r="AQ1668" s="4">
        <v>1</v>
      </c>
      <c r="AR1668" s="4">
        <v>1</v>
      </c>
      <c r="AS1668" s="4">
        <v>1</v>
      </c>
      <c r="AT1668" s="4">
        <v>1</v>
      </c>
      <c r="AU1668" s="4">
        <v>1</v>
      </c>
      <c r="AV1668" s="4">
        <v>1</v>
      </c>
      <c r="AW1668" s="4">
        <v>1</v>
      </c>
      <c r="AX1668" s="4">
        <v>1</v>
      </c>
      <c r="AY1668" s="4">
        <v>1</v>
      </c>
      <c r="AZ1668" s="4">
        <v>1</v>
      </c>
      <c r="BA1668" s="4">
        <f t="shared" si="155"/>
        <v>12</v>
      </c>
      <c r="BB1668" s="3"/>
      <c r="BC1668" s="3"/>
      <c r="BD1668" s="4">
        <v>1300</v>
      </c>
      <c r="BE1668" s="63">
        <f t="shared" si="150"/>
        <v>1300</v>
      </c>
      <c r="BF1668" s="4" t="s">
        <v>12060</v>
      </c>
      <c r="BG1668" s="4">
        <v>2000</v>
      </c>
      <c r="BH1668" s="4">
        <v>61</v>
      </c>
      <c r="BJ1668" s="3">
        <f t="shared" si="153"/>
        <v>2061</v>
      </c>
      <c r="BK1668" s="4">
        <v>250</v>
      </c>
      <c r="BL1668" s="4">
        <v>11000</v>
      </c>
      <c r="BM1668" s="3" t="s">
        <v>12374</v>
      </c>
      <c r="BN1668" s="4">
        <v>3</v>
      </c>
      <c r="BO1668" s="4">
        <v>150</v>
      </c>
      <c r="BP1668" s="4" t="s">
        <v>7424</v>
      </c>
      <c r="BR1668" s="4"/>
      <c r="BS1668" s="4"/>
      <c r="CB1668" s="16"/>
      <c r="CI1668" s="3">
        <v>1</v>
      </c>
      <c r="CJ1668" s="3">
        <v>5</v>
      </c>
      <c r="CR1668" s="4">
        <v>9089</v>
      </c>
      <c r="CS1668" s="4">
        <v>3</v>
      </c>
      <c r="CT1668" s="4">
        <v>39</v>
      </c>
      <c r="CU1668" s="4" t="s">
        <v>11905</v>
      </c>
      <c r="CV1668" s="4" t="s">
        <v>12152</v>
      </c>
      <c r="CW1668" s="4">
        <v>120</v>
      </c>
      <c r="CX1668" s="4">
        <v>22</v>
      </c>
      <c r="CY1668" s="4" t="s">
        <v>11869</v>
      </c>
      <c r="CZ1668" s="4" t="s">
        <v>13475</v>
      </c>
      <c r="DM1668" s="4">
        <v>80</v>
      </c>
      <c r="DN1668" s="4">
        <v>848</v>
      </c>
      <c r="DO1668" s="4">
        <v>132</v>
      </c>
      <c r="DP1668" s="4">
        <v>472</v>
      </c>
      <c r="DS1668" s="4" t="s">
        <v>12498</v>
      </c>
      <c r="DU1668" s="4"/>
      <c r="DV1668" s="4"/>
      <c r="DW1668" s="4" t="s">
        <v>34299</v>
      </c>
    </row>
    <row r="1669" spans="1:130">
      <c r="A1669" s="60">
        <v>2903487</v>
      </c>
      <c r="B1669" s="4" t="s">
        <v>7536</v>
      </c>
      <c r="D1669" s="4" t="s">
        <v>7537</v>
      </c>
      <c r="F1669" s="4" t="s">
        <v>7537</v>
      </c>
      <c r="G1669" s="4" t="s">
        <v>12746</v>
      </c>
      <c r="H1669" s="4" t="s">
        <v>17023</v>
      </c>
      <c r="I1669" s="4" t="s">
        <v>8621</v>
      </c>
      <c r="J1669" s="4" t="s">
        <v>8621</v>
      </c>
      <c r="L1669" s="4" t="s">
        <v>8621</v>
      </c>
      <c r="M1669" s="4" t="s">
        <v>7550</v>
      </c>
      <c r="N1669" s="4" t="s">
        <v>12746</v>
      </c>
      <c r="O1669" s="4" t="s">
        <v>34300</v>
      </c>
      <c r="P1669" s="4" t="s">
        <v>12746</v>
      </c>
      <c r="V1669" s="3" t="s">
        <v>12746</v>
      </c>
      <c r="X1669" s="3" t="s">
        <v>11911</v>
      </c>
      <c r="Y1669" s="3" t="s">
        <v>7551</v>
      </c>
      <c r="Z1669" s="3">
        <v>200</v>
      </c>
      <c r="AA1669" s="3">
        <v>10</v>
      </c>
      <c r="AB1669" s="3">
        <v>60</v>
      </c>
      <c r="AC1669" s="3">
        <v>1</v>
      </c>
      <c r="AD1669" s="3">
        <v>60</v>
      </c>
      <c r="AE1669" s="5">
        <v>6</v>
      </c>
      <c r="AF1669" s="3">
        <v>1</v>
      </c>
      <c r="AG1669" s="3">
        <v>1</v>
      </c>
      <c r="AJ1669" s="3">
        <v>2</v>
      </c>
      <c r="AL1669" s="4">
        <f t="shared" si="152"/>
        <v>2</v>
      </c>
      <c r="AM1669" s="4">
        <f t="shared" si="154"/>
        <v>0</v>
      </c>
      <c r="AN1669" s="4">
        <v>3</v>
      </c>
      <c r="AO1669" s="3">
        <v>3</v>
      </c>
      <c r="AP1669" s="3">
        <v>3</v>
      </c>
      <c r="AQ1669" s="4">
        <v>3</v>
      </c>
      <c r="AR1669" s="4">
        <v>3</v>
      </c>
      <c r="AS1669" s="4">
        <v>3</v>
      </c>
      <c r="AT1669" s="4">
        <v>3</v>
      </c>
      <c r="AU1669" s="4">
        <v>3</v>
      </c>
      <c r="AV1669" s="4">
        <v>3</v>
      </c>
      <c r="AW1669" s="4">
        <v>3</v>
      </c>
      <c r="AX1669" s="4">
        <v>3</v>
      </c>
      <c r="AY1669" s="4">
        <v>3</v>
      </c>
      <c r="AZ1669" s="4">
        <v>3</v>
      </c>
      <c r="BA1669" s="4">
        <f t="shared" si="155"/>
        <v>36</v>
      </c>
      <c r="BB1669" s="3"/>
      <c r="BC1669" s="3">
        <v>2500</v>
      </c>
      <c r="BD1669" s="4">
        <v>3540</v>
      </c>
      <c r="BE1669" s="63">
        <f t="shared" si="150"/>
        <v>6040</v>
      </c>
      <c r="BG1669" s="4">
        <v>4376</v>
      </c>
      <c r="BH1669" s="4">
        <v>51</v>
      </c>
      <c r="BI1669" s="50">
        <v>376</v>
      </c>
      <c r="BJ1669" s="3">
        <f t="shared" si="153"/>
        <v>4803</v>
      </c>
      <c r="BK1669" s="4">
        <v>600</v>
      </c>
      <c r="BL1669" s="4">
        <v>4800</v>
      </c>
      <c r="BM1669" s="3" t="s">
        <v>13435</v>
      </c>
      <c r="BN1669" s="4">
        <v>1000</v>
      </c>
      <c r="BO1669" s="4">
        <v>11000</v>
      </c>
      <c r="BP1669" s="4" t="s">
        <v>14921</v>
      </c>
      <c r="BR1669" s="4"/>
      <c r="BS1669" s="4"/>
      <c r="CB1669" s="16"/>
      <c r="CL1669" s="4">
        <v>2</v>
      </c>
      <c r="CM1669" s="4">
        <v>17</v>
      </c>
      <c r="CR1669" s="4">
        <v>10997</v>
      </c>
      <c r="CS1669" s="4">
        <v>17</v>
      </c>
      <c r="CT1669" s="4">
        <v>51</v>
      </c>
      <c r="CU1669" s="4" t="s">
        <v>11986</v>
      </c>
      <c r="CV1669" s="4" t="s">
        <v>12328</v>
      </c>
      <c r="DK1669" s="50">
        <v>6200</v>
      </c>
      <c r="DL1669" s="50">
        <v>376</v>
      </c>
      <c r="DM1669" s="4">
        <v>250</v>
      </c>
      <c r="DN1669" s="4">
        <v>2252</v>
      </c>
      <c r="DO1669" s="4">
        <v>800</v>
      </c>
      <c r="DP1669" s="4">
        <v>1590</v>
      </c>
      <c r="DQ1669" s="4">
        <v>267</v>
      </c>
      <c r="DR1669" s="4">
        <v>534</v>
      </c>
      <c r="DS1669" s="4" t="s">
        <v>12498</v>
      </c>
      <c r="DU1669" s="4" t="s">
        <v>34301</v>
      </c>
      <c r="DV1669" s="4"/>
      <c r="DW1669" s="4"/>
    </row>
    <row r="1670" spans="1:130">
      <c r="A1670" s="60">
        <v>2903488</v>
      </c>
      <c r="B1670" s="4" t="s">
        <v>7674</v>
      </c>
      <c r="D1670" s="4" t="s">
        <v>7428</v>
      </c>
      <c r="E1670" s="4" t="s">
        <v>7895</v>
      </c>
      <c r="F1670" s="4" t="s">
        <v>7663</v>
      </c>
      <c r="G1670" s="4" t="s">
        <v>12746</v>
      </c>
      <c r="H1670" s="4" t="s">
        <v>17023</v>
      </c>
      <c r="I1670" s="4" t="s">
        <v>8621</v>
      </c>
      <c r="J1670" s="4" t="s">
        <v>8621</v>
      </c>
      <c r="L1670" s="4" t="s">
        <v>8621</v>
      </c>
      <c r="M1670" s="4"/>
      <c r="N1670" s="4" t="s">
        <v>12144</v>
      </c>
      <c r="O1670" s="4"/>
      <c r="P1670" s="4" t="s">
        <v>12746</v>
      </c>
      <c r="Q1670" s="4" t="s">
        <v>13510</v>
      </c>
      <c r="S1670" s="3" t="s">
        <v>13510</v>
      </c>
      <c r="U1670" s="4" t="s">
        <v>7547</v>
      </c>
      <c r="V1670" s="3" t="s">
        <v>12746</v>
      </c>
      <c r="X1670" s="3" t="s">
        <v>7548</v>
      </c>
      <c r="Y1670" s="3" t="s">
        <v>12062</v>
      </c>
      <c r="Z1670" s="3">
        <v>208</v>
      </c>
      <c r="AA1670" s="3">
        <v>9</v>
      </c>
      <c r="AB1670" s="3">
        <v>54</v>
      </c>
      <c r="AC1670" s="3">
        <v>1</v>
      </c>
      <c r="AD1670" s="3">
        <v>54</v>
      </c>
      <c r="AE1670" s="5">
        <v>6</v>
      </c>
      <c r="AF1670" s="3">
        <v>1</v>
      </c>
      <c r="AL1670" s="4">
        <f t="shared" si="152"/>
        <v>0</v>
      </c>
      <c r="AM1670" s="4">
        <f t="shared" si="154"/>
        <v>0</v>
      </c>
      <c r="AN1670" s="4">
        <v>2</v>
      </c>
      <c r="AS1670" s="4">
        <v>3</v>
      </c>
      <c r="AT1670" s="4">
        <v>3</v>
      </c>
      <c r="AU1670" s="4">
        <v>3</v>
      </c>
      <c r="AV1670" s="4">
        <v>3</v>
      </c>
      <c r="AW1670" s="4">
        <v>3</v>
      </c>
      <c r="AX1670" s="4">
        <v>3</v>
      </c>
      <c r="AY1670" s="4">
        <v>3</v>
      </c>
      <c r="AZ1670" s="4">
        <v>3</v>
      </c>
      <c r="BA1670" s="4">
        <f t="shared" si="155"/>
        <v>24</v>
      </c>
      <c r="BB1670" s="3"/>
      <c r="BC1670" s="3"/>
      <c r="BD1670" s="4">
        <v>1788</v>
      </c>
      <c r="BE1670" s="63">
        <f t="shared" si="150"/>
        <v>1788</v>
      </c>
      <c r="BG1670" s="4">
        <v>7746</v>
      </c>
      <c r="BH1670" s="4">
        <v>35</v>
      </c>
      <c r="BI1670" s="50">
        <v>240</v>
      </c>
      <c r="BJ1670" s="3">
        <f t="shared" si="153"/>
        <v>8021</v>
      </c>
      <c r="BK1670" s="4">
        <v>3120</v>
      </c>
      <c r="BL1670" s="4">
        <v>21216</v>
      </c>
      <c r="BM1670" s="3" t="s">
        <v>13435</v>
      </c>
      <c r="BO1670" s="4"/>
      <c r="BP1670" s="4"/>
      <c r="BR1670" s="4"/>
      <c r="BS1670" s="4"/>
      <c r="CB1670" s="16"/>
      <c r="CC1670" s="3">
        <v>21216</v>
      </c>
      <c r="CL1670" s="4">
        <v>1</v>
      </c>
      <c r="CM1670" s="4">
        <v>15</v>
      </c>
      <c r="CR1670" s="4">
        <v>13195</v>
      </c>
      <c r="CS1670" s="4">
        <v>17</v>
      </c>
      <c r="CT1670" s="4">
        <v>35</v>
      </c>
      <c r="CU1670" s="4" t="s">
        <v>11986</v>
      </c>
      <c r="CV1670" s="4" t="s">
        <v>12328</v>
      </c>
      <c r="DK1670" s="50">
        <v>4000</v>
      </c>
      <c r="DL1670" s="50">
        <v>240</v>
      </c>
      <c r="DM1670" s="4">
        <v>375</v>
      </c>
      <c r="DN1670" s="4">
        <v>3705</v>
      </c>
      <c r="DO1670" s="4">
        <v>631</v>
      </c>
      <c r="DP1670" s="4">
        <v>1263</v>
      </c>
      <c r="DQ1670" s="4">
        <v>1333</v>
      </c>
      <c r="DR1670" s="4">
        <v>2777</v>
      </c>
      <c r="DS1670" s="4" t="s">
        <v>12498</v>
      </c>
      <c r="DU1670" s="4"/>
      <c r="DV1670" s="4"/>
      <c r="DW1670" s="4"/>
    </row>
    <row r="1671" spans="1:130">
      <c r="A1671" s="60">
        <v>2903489</v>
      </c>
      <c r="B1671" s="4" t="s">
        <v>7671</v>
      </c>
      <c r="D1671" s="4" t="s">
        <v>7784</v>
      </c>
      <c r="E1671" s="4" t="s">
        <v>7895</v>
      </c>
      <c r="F1671" s="4" t="s">
        <v>7785</v>
      </c>
      <c r="G1671" s="4" t="s">
        <v>12746</v>
      </c>
      <c r="H1671" s="4" t="s">
        <v>17023</v>
      </c>
      <c r="I1671" s="4" t="s">
        <v>8621</v>
      </c>
      <c r="J1671" s="4" t="s">
        <v>8621</v>
      </c>
      <c r="L1671" s="4" t="s">
        <v>8621</v>
      </c>
      <c r="M1671" s="3" t="s">
        <v>7431</v>
      </c>
      <c r="N1671" s="4" t="s">
        <v>12144</v>
      </c>
      <c r="O1671" s="4"/>
      <c r="P1671" s="4" t="s">
        <v>12746</v>
      </c>
      <c r="V1671" s="3" t="s">
        <v>12746</v>
      </c>
      <c r="X1671" s="3" t="s">
        <v>11911</v>
      </c>
      <c r="Y1671" s="3" t="s">
        <v>12074</v>
      </c>
      <c r="Z1671" s="3">
        <v>200</v>
      </c>
      <c r="AA1671" s="3">
        <v>9</v>
      </c>
      <c r="AB1671" s="3">
        <v>54</v>
      </c>
      <c r="AC1671" s="3">
        <v>1</v>
      </c>
      <c r="AD1671" s="3">
        <v>54</v>
      </c>
      <c r="AE1671" s="5">
        <v>6</v>
      </c>
      <c r="AF1671" s="3">
        <v>2</v>
      </c>
      <c r="AL1671" s="4">
        <f t="shared" si="152"/>
        <v>0</v>
      </c>
      <c r="AM1671" s="4">
        <f t="shared" si="154"/>
        <v>0</v>
      </c>
      <c r="AN1671" s="4">
        <v>3</v>
      </c>
      <c r="AR1671" s="3">
        <v>1</v>
      </c>
      <c r="AS1671" s="4">
        <v>2</v>
      </c>
      <c r="AT1671" s="4">
        <v>1</v>
      </c>
      <c r="AU1671" s="4">
        <v>1</v>
      </c>
      <c r="AV1671" s="4">
        <v>2</v>
      </c>
      <c r="AW1671" s="4">
        <v>2</v>
      </c>
      <c r="AX1671" s="4">
        <v>2</v>
      </c>
      <c r="AY1671" s="4">
        <v>2</v>
      </c>
      <c r="BA1671" s="4">
        <f t="shared" si="155"/>
        <v>13</v>
      </c>
      <c r="BB1671" s="3"/>
      <c r="BC1671" s="3"/>
      <c r="BD1671" s="4">
        <v>1500</v>
      </c>
      <c r="BE1671" s="63">
        <f t="shared" si="150"/>
        <v>1500</v>
      </c>
      <c r="BF1671" s="4" t="s">
        <v>11693</v>
      </c>
      <c r="BG1671" s="4">
        <v>6625</v>
      </c>
      <c r="BI1671" s="50">
        <v>180</v>
      </c>
      <c r="BJ1671" s="3">
        <f t="shared" si="153"/>
        <v>6805</v>
      </c>
      <c r="BK1671" s="4">
        <v>2137</v>
      </c>
      <c r="BL1671" s="4">
        <v>17100</v>
      </c>
      <c r="BM1671" s="3" t="s">
        <v>13435</v>
      </c>
      <c r="BO1671" s="4"/>
      <c r="BP1671" s="4"/>
      <c r="BR1671" s="4"/>
      <c r="BS1671" s="4"/>
      <c r="CB1671" s="16"/>
      <c r="CC1671" s="3">
        <v>17100</v>
      </c>
      <c r="CL1671" s="4">
        <v>2</v>
      </c>
      <c r="CM1671" s="4">
        <v>12</v>
      </c>
      <c r="CR1671" s="4">
        <v>10295</v>
      </c>
      <c r="DK1671" s="50">
        <v>3000</v>
      </c>
      <c r="DL1671" s="50">
        <v>180</v>
      </c>
      <c r="DM1671" s="4">
        <v>250</v>
      </c>
      <c r="DN1671" s="4">
        <v>2437</v>
      </c>
      <c r="DO1671" s="4">
        <v>1250</v>
      </c>
      <c r="DP1671" s="4">
        <v>4187</v>
      </c>
      <c r="DS1671" s="4" t="s">
        <v>12498</v>
      </c>
      <c r="DU1671" s="4" t="s">
        <v>34173</v>
      </c>
      <c r="DV1671" s="4"/>
      <c r="DW1671" s="4" t="s">
        <v>34175</v>
      </c>
    </row>
    <row r="1672" spans="1:130">
      <c r="A1672" s="60">
        <v>2903490</v>
      </c>
      <c r="B1672" s="4" t="s">
        <v>7672</v>
      </c>
      <c r="D1672" s="4" t="s">
        <v>7676</v>
      </c>
      <c r="F1672" s="4" t="s">
        <v>7676</v>
      </c>
      <c r="G1672" s="4" t="s">
        <v>12746</v>
      </c>
      <c r="H1672" s="4" t="s">
        <v>17023</v>
      </c>
      <c r="I1672" s="4" t="s">
        <v>7677</v>
      </c>
      <c r="J1672" s="4" t="s">
        <v>7677</v>
      </c>
      <c r="L1672" s="4" t="s">
        <v>8621</v>
      </c>
      <c r="M1672" s="3" t="s">
        <v>7677</v>
      </c>
      <c r="N1672" s="4" t="s">
        <v>12746</v>
      </c>
      <c r="O1672" s="4" t="s">
        <v>12241</v>
      </c>
      <c r="P1672" s="4" t="s">
        <v>12746</v>
      </c>
      <c r="V1672" s="3" t="s">
        <v>12746</v>
      </c>
      <c r="X1672" s="3" t="s">
        <v>11911</v>
      </c>
      <c r="Y1672" s="3" t="s">
        <v>12074</v>
      </c>
      <c r="Z1672" s="3">
        <v>307</v>
      </c>
      <c r="AA1672" s="3">
        <v>8</v>
      </c>
      <c r="AB1672" s="3">
        <v>45</v>
      </c>
      <c r="AC1672" s="3">
        <v>1</v>
      </c>
      <c r="AD1672" s="3">
        <v>45</v>
      </c>
      <c r="AE1672" s="5">
        <v>5.5</v>
      </c>
      <c r="AF1672" s="3">
        <v>1</v>
      </c>
      <c r="AL1672" s="4">
        <f t="shared" si="152"/>
        <v>0</v>
      </c>
      <c r="AM1672" s="4">
        <f t="shared" si="154"/>
        <v>0</v>
      </c>
      <c r="AN1672" s="4">
        <v>1</v>
      </c>
      <c r="AO1672" s="3">
        <v>1</v>
      </c>
      <c r="AP1672" s="3">
        <v>1</v>
      </c>
      <c r="AR1672" s="3">
        <v>1</v>
      </c>
      <c r="AS1672" s="4">
        <v>1</v>
      </c>
      <c r="AU1672" s="4">
        <v>1</v>
      </c>
      <c r="AV1672" s="4">
        <v>1</v>
      </c>
      <c r="BA1672" s="4">
        <f t="shared" si="155"/>
        <v>6</v>
      </c>
      <c r="BB1672" s="3"/>
      <c r="BC1672" s="3"/>
      <c r="BD1672" s="4">
        <v>500</v>
      </c>
      <c r="BE1672" s="63">
        <f t="shared" si="150"/>
        <v>500</v>
      </c>
      <c r="BG1672" s="4">
        <v>1100</v>
      </c>
      <c r="BH1672" s="4">
        <v>25</v>
      </c>
      <c r="BJ1672" s="3">
        <f t="shared" si="153"/>
        <v>1125</v>
      </c>
      <c r="BK1672" s="4">
        <v>645</v>
      </c>
      <c r="BL1672" s="4">
        <v>5015</v>
      </c>
      <c r="BM1672" s="3" t="s">
        <v>13435</v>
      </c>
      <c r="BO1672" s="4"/>
      <c r="BP1672" s="4"/>
      <c r="BR1672" s="4"/>
      <c r="BS1672" s="4"/>
      <c r="CB1672" s="16"/>
      <c r="CC1672" s="3">
        <v>5015</v>
      </c>
      <c r="CR1672" s="4">
        <v>3890</v>
      </c>
      <c r="CS1672" s="4">
        <v>5</v>
      </c>
      <c r="CT1672" s="4">
        <v>25</v>
      </c>
      <c r="CU1672" s="4" t="s">
        <v>11986</v>
      </c>
      <c r="CV1672" s="4" t="s">
        <v>12328</v>
      </c>
      <c r="DM1672" s="4">
        <v>60</v>
      </c>
      <c r="DN1672" s="4">
        <v>600</v>
      </c>
      <c r="DO1672" s="4">
        <v>250</v>
      </c>
      <c r="DP1672" s="4">
        <v>500</v>
      </c>
      <c r="DS1672" s="4" t="s">
        <v>12498</v>
      </c>
      <c r="DU1672" s="4"/>
      <c r="DV1672" s="4"/>
      <c r="DW1672" s="4"/>
    </row>
    <row r="1673" spans="1:130">
      <c r="A1673" s="60">
        <v>2903491</v>
      </c>
      <c r="B1673" s="4" t="s">
        <v>7680</v>
      </c>
      <c r="D1673" s="4" t="s">
        <v>7926</v>
      </c>
      <c r="E1673" s="4" t="s">
        <v>7693</v>
      </c>
      <c r="F1673" s="4" t="s">
        <v>7927</v>
      </c>
      <c r="G1673" s="4" t="s">
        <v>12144</v>
      </c>
      <c r="H1673" s="4" t="s">
        <v>17023</v>
      </c>
      <c r="I1673" s="4" t="s">
        <v>7928</v>
      </c>
      <c r="J1673" s="4" t="s">
        <v>7928</v>
      </c>
      <c r="L1673" s="4" t="s">
        <v>7929</v>
      </c>
      <c r="M1673" s="4" t="s">
        <v>7693</v>
      </c>
      <c r="N1673" s="4" t="s">
        <v>12144</v>
      </c>
      <c r="O1673" s="4"/>
      <c r="P1673" s="4" t="s">
        <v>12746</v>
      </c>
      <c r="Q1673" s="4" t="s">
        <v>13510</v>
      </c>
      <c r="S1673" s="3" t="s">
        <v>13510</v>
      </c>
      <c r="U1673" s="4" t="s">
        <v>7804</v>
      </c>
      <c r="V1673" s="3" t="s">
        <v>12746</v>
      </c>
      <c r="X1673" s="3" t="s">
        <v>11911</v>
      </c>
      <c r="Y1673" s="3" t="s">
        <v>12074</v>
      </c>
      <c r="Z1673" s="3">
        <v>125</v>
      </c>
      <c r="AA1673" s="3">
        <v>8</v>
      </c>
      <c r="AB1673" s="3">
        <v>47</v>
      </c>
      <c r="AC1673" s="3">
        <v>1</v>
      </c>
      <c r="AD1673" s="3">
        <v>47</v>
      </c>
      <c r="AE1673" s="5">
        <v>6</v>
      </c>
      <c r="AJ1673" s="3">
        <v>1</v>
      </c>
      <c r="AL1673" s="4">
        <f t="shared" si="152"/>
        <v>1</v>
      </c>
      <c r="AM1673" s="4">
        <f t="shared" si="154"/>
        <v>0</v>
      </c>
      <c r="AN1673" s="4">
        <v>5</v>
      </c>
      <c r="AO1673" s="3">
        <v>1</v>
      </c>
      <c r="AP1673" s="3">
        <v>1</v>
      </c>
      <c r="AQ1673" s="3">
        <v>3</v>
      </c>
      <c r="AR1673" s="3">
        <v>4</v>
      </c>
      <c r="AS1673" s="4">
        <v>5</v>
      </c>
      <c r="AT1673" s="4">
        <v>5</v>
      </c>
      <c r="AU1673" s="4">
        <v>5</v>
      </c>
      <c r="AV1673" s="4">
        <v>4</v>
      </c>
      <c r="AW1673" s="4">
        <v>3</v>
      </c>
      <c r="AX1673" s="4">
        <v>3</v>
      </c>
      <c r="AY1673" s="4">
        <v>2</v>
      </c>
      <c r="AZ1673" s="4">
        <v>1</v>
      </c>
      <c r="BA1673" s="4">
        <f t="shared" si="155"/>
        <v>37</v>
      </c>
      <c r="BB1673" s="3"/>
      <c r="BC1673" s="3">
        <v>1800</v>
      </c>
      <c r="BD1673" s="4">
        <v>3333</v>
      </c>
      <c r="BE1673" s="63">
        <f t="shared" ref="BE1673:BE1736" si="156">SUM(BB1673:BD1673)</f>
        <v>5133</v>
      </c>
      <c r="BF1673" s="4" t="s">
        <v>11693</v>
      </c>
      <c r="BG1673" s="4">
        <v>2694</v>
      </c>
      <c r="BI1673" s="50">
        <v>395</v>
      </c>
      <c r="BJ1673" s="3">
        <f t="shared" si="153"/>
        <v>3089</v>
      </c>
      <c r="BK1673" s="4">
        <v>816</v>
      </c>
      <c r="BL1673" s="4">
        <v>9148</v>
      </c>
      <c r="BM1673" s="3" t="s">
        <v>13435</v>
      </c>
      <c r="BO1673" s="4"/>
      <c r="BP1673" s="4"/>
      <c r="BR1673" s="4"/>
      <c r="BS1673" s="4"/>
      <c r="CB1673" s="16"/>
      <c r="CL1673" s="4">
        <v>5</v>
      </c>
      <c r="CM1673" s="4">
        <v>7</v>
      </c>
      <c r="CR1673" s="4">
        <v>6059</v>
      </c>
      <c r="DK1673" s="50">
        <v>6600</v>
      </c>
      <c r="DL1673" s="50">
        <v>395</v>
      </c>
      <c r="DM1673" s="4">
        <v>210</v>
      </c>
      <c r="DN1673" s="4">
        <v>2415</v>
      </c>
      <c r="DO1673" s="4">
        <v>40</v>
      </c>
      <c r="DP1673" s="4">
        <v>115</v>
      </c>
      <c r="DQ1673" s="4">
        <v>820</v>
      </c>
      <c r="DR1673" s="4">
        <v>164</v>
      </c>
      <c r="DS1673" s="4" t="s">
        <v>12498</v>
      </c>
      <c r="DU1673" s="4" t="s">
        <v>34176</v>
      </c>
      <c r="DV1673" s="4"/>
      <c r="DW1673" s="4" t="s">
        <v>34177</v>
      </c>
    </row>
    <row r="1674" spans="1:130">
      <c r="A1674" s="60">
        <v>2903492</v>
      </c>
      <c r="B1674" s="4" t="s">
        <v>7207</v>
      </c>
      <c r="D1674" s="4" t="s">
        <v>7687</v>
      </c>
      <c r="E1674" s="4" t="s">
        <v>7933</v>
      </c>
      <c r="F1674" s="4" t="s">
        <v>7805</v>
      </c>
      <c r="G1674" s="4" t="s">
        <v>12746</v>
      </c>
      <c r="H1674" s="4" t="s">
        <v>17023</v>
      </c>
      <c r="I1674" s="4" t="s">
        <v>7928</v>
      </c>
      <c r="J1674" s="4" t="s">
        <v>7928</v>
      </c>
      <c r="L1674" s="4" t="s">
        <v>7929</v>
      </c>
      <c r="N1674" s="4" t="s">
        <v>12144</v>
      </c>
      <c r="O1674" s="4"/>
      <c r="P1674" s="4" t="s">
        <v>12746</v>
      </c>
      <c r="V1674" s="3" t="s">
        <v>12746</v>
      </c>
      <c r="X1674" s="3" t="s">
        <v>7931</v>
      </c>
      <c r="Y1674" s="3" t="s">
        <v>12062</v>
      </c>
      <c r="Z1674" s="3">
        <v>296</v>
      </c>
      <c r="AA1674" s="3">
        <v>10</v>
      </c>
      <c r="AB1674" s="3">
        <v>60</v>
      </c>
      <c r="AC1674" s="3">
        <v>1</v>
      </c>
      <c r="AD1674" s="3">
        <v>60</v>
      </c>
      <c r="AE1674" s="5">
        <v>6</v>
      </c>
      <c r="AF1674" s="3">
        <v>2</v>
      </c>
      <c r="AJ1674" s="3">
        <v>1</v>
      </c>
      <c r="AK1674" s="3">
        <v>1</v>
      </c>
      <c r="AL1674" s="4">
        <f t="shared" si="152"/>
        <v>1</v>
      </c>
      <c r="AM1674" s="4">
        <f t="shared" si="154"/>
        <v>1</v>
      </c>
      <c r="AN1674" s="4">
        <v>5</v>
      </c>
      <c r="AO1674" s="4">
        <v>5</v>
      </c>
      <c r="AP1674" s="4">
        <v>5</v>
      </c>
      <c r="AQ1674" s="4">
        <v>5</v>
      </c>
      <c r="AR1674" s="4">
        <v>5</v>
      </c>
      <c r="AS1674" s="4">
        <v>5</v>
      </c>
      <c r="AT1674" s="4">
        <v>5</v>
      </c>
      <c r="AU1674" s="4">
        <v>5</v>
      </c>
      <c r="AV1674" s="4">
        <v>5</v>
      </c>
      <c r="AW1674" s="4">
        <v>5</v>
      </c>
      <c r="AX1674" s="4">
        <v>5</v>
      </c>
      <c r="AY1674" s="4">
        <v>4</v>
      </c>
      <c r="AZ1674" s="4">
        <v>2</v>
      </c>
      <c r="BA1674" s="4">
        <f t="shared" si="155"/>
        <v>56</v>
      </c>
      <c r="BB1674" s="3"/>
      <c r="BC1674" s="3">
        <v>3252</v>
      </c>
      <c r="BD1674" s="4">
        <v>4632</v>
      </c>
      <c r="BE1674" s="63">
        <f t="shared" si="156"/>
        <v>7884</v>
      </c>
      <c r="BF1674" s="4" t="s">
        <v>11693</v>
      </c>
      <c r="BG1674" s="4">
        <v>9171</v>
      </c>
      <c r="BH1674" s="4">
        <v>78</v>
      </c>
      <c r="BI1674" s="50">
        <v>220</v>
      </c>
      <c r="BJ1674" s="3">
        <f t="shared" si="153"/>
        <v>9469</v>
      </c>
      <c r="BK1674" s="4">
        <v>1243</v>
      </c>
      <c r="BL1674" s="4">
        <v>8701</v>
      </c>
      <c r="BM1674" s="3" t="s">
        <v>13435</v>
      </c>
      <c r="BN1674" s="4">
        <v>42</v>
      </c>
      <c r="BO1674" s="4">
        <v>2520</v>
      </c>
      <c r="BP1674" s="4" t="s">
        <v>13714</v>
      </c>
      <c r="BQ1674" s="4">
        <v>63</v>
      </c>
      <c r="BR1674" s="4">
        <v>2080</v>
      </c>
      <c r="BS1674" s="4" t="s">
        <v>8159</v>
      </c>
      <c r="BT1674" s="4">
        <v>14</v>
      </c>
      <c r="BU1674" s="4">
        <v>940</v>
      </c>
      <c r="BV1674" s="4" t="s">
        <v>8098</v>
      </c>
      <c r="BW1674" s="4">
        <v>119</v>
      </c>
      <c r="BX1674" s="4">
        <v>9520</v>
      </c>
      <c r="BY1674" s="4" t="s">
        <v>12374</v>
      </c>
      <c r="BZ1674" s="3" t="s">
        <v>12144</v>
      </c>
      <c r="CB1674" s="3">
        <v>25458</v>
      </c>
      <c r="CC1674" s="3">
        <v>25458</v>
      </c>
      <c r="CL1674" s="4">
        <v>8</v>
      </c>
      <c r="CM1674" s="4">
        <v>34</v>
      </c>
      <c r="CR1674" s="4">
        <v>15989</v>
      </c>
      <c r="CS1674" s="4">
        <v>26</v>
      </c>
      <c r="CT1674" s="4">
        <v>78</v>
      </c>
      <c r="CU1674" s="4" t="s">
        <v>11986</v>
      </c>
      <c r="CV1674" s="4" t="s">
        <v>12328</v>
      </c>
      <c r="DK1674" s="50">
        <v>3145</v>
      </c>
      <c r="DL1674" s="50">
        <v>220</v>
      </c>
      <c r="DM1674" s="4">
        <v>340</v>
      </c>
      <c r="DN1674" s="4">
        <v>3453</v>
      </c>
      <c r="DO1674" s="4">
        <v>505</v>
      </c>
      <c r="DP1674" s="4">
        <v>1262</v>
      </c>
      <c r="DQ1674" s="4">
        <v>1058</v>
      </c>
      <c r="DR1674" s="4">
        <v>1428</v>
      </c>
      <c r="DS1674" s="4" t="s">
        <v>12498</v>
      </c>
      <c r="DU1674" s="4" t="s">
        <v>34178</v>
      </c>
      <c r="DV1674" s="4" t="s">
        <v>34179</v>
      </c>
      <c r="DW1674" s="4"/>
    </row>
    <row r="1675" spans="1:130">
      <c r="A1675" s="100">
        <v>2903493</v>
      </c>
      <c r="B1675" s="101" t="s">
        <v>8029</v>
      </c>
      <c r="C1675" s="101"/>
      <c r="D1675" s="101" t="s">
        <v>7922</v>
      </c>
      <c r="E1675" s="101" t="s">
        <v>8032</v>
      </c>
      <c r="F1675" s="101" t="s">
        <v>8161</v>
      </c>
      <c r="G1675" s="101" t="s">
        <v>12746</v>
      </c>
      <c r="H1675" s="101" t="s">
        <v>17023</v>
      </c>
      <c r="I1675" s="101" t="s">
        <v>7928</v>
      </c>
      <c r="J1675" s="101" t="s">
        <v>7928</v>
      </c>
      <c r="K1675" s="101"/>
      <c r="L1675" s="101" t="s">
        <v>7929</v>
      </c>
      <c r="M1675" s="101"/>
      <c r="N1675" s="4" t="s">
        <v>12144</v>
      </c>
      <c r="O1675" s="4"/>
      <c r="P1675" s="101" t="s">
        <v>12746</v>
      </c>
      <c r="Q1675" s="101" t="s">
        <v>13510</v>
      </c>
      <c r="R1675" s="101"/>
      <c r="S1675" s="101" t="s">
        <v>13510</v>
      </c>
      <c r="T1675" s="101"/>
      <c r="U1675" s="101" t="s">
        <v>7582</v>
      </c>
      <c r="V1675" s="101" t="s">
        <v>12746</v>
      </c>
      <c r="W1675" s="101"/>
      <c r="X1675" s="101" t="s">
        <v>7464</v>
      </c>
      <c r="Y1675" s="101" t="s">
        <v>12062</v>
      </c>
      <c r="Z1675" s="101">
        <v>194</v>
      </c>
      <c r="AA1675" s="101">
        <v>10</v>
      </c>
      <c r="AB1675" s="101">
        <v>60</v>
      </c>
      <c r="AC1675" s="101">
        <v>1</v>
      </c>
      <c r="AD1675" s="101">
        <v>60</v>
      </c>
      <c r="AE1675" s="102">
        <v>6</v>
      </c>
      <c r="AF1675" s="101">
        <v>1</v>
      </c>
      <c r="AG1675" s="101"/>
      <c r="AH1675" s="101"/>
      <c r="AI1675" s="101"/>
      <c r="AJ1675" s="101">
        <v>2</v>
      </c>
      <c r="AK1675" s="101"/>
      <c r="AL1675" s="101">
        <f t="shared" si="152"/>
        <v>2</v>
      </c>
      <c r="AM1675" s="101">
        <f t="shared" si="154"/>
        <v>0</v>
      </c>
      <c r="AN1675" s="101">
        <v>5</v>
      </c>
      <c r="AO1675" s="101"/>
      <c r="AP1675" s="101"/>
      <c r="AQ1675" s="101">
        <v>4</v>
      </c>
      <c r="AR1675" s="101">
        <v>7</v>
      </c>
      <c r="AS1675" s="101">
        <v>7</v>
      </c>
      <c r="AT1675" s="101">
        <v>6</v>
      </c>
      <c r="AU1675" s="101">
        <v>7</v>
      </c>
      <c r="AV1675" s="101">
        <v>7</v>
      </c>
      <c r="AW1675" s="101">
        <v>7</v>
      </c>
      <c r="AX1675" s="101">
        <v>5</v>
      </c>
      <c r="AY1675" s="101">
        <v>5</v>
      </c>
      <c r="AZ1675" s="101">
        <v>5</v>
      </c>
      <c r="BA1675" s="101">
        <f t="shared" si="155"/>
        <v>60</v>
      </c>
      <c r="BB1675" s="101"/>
      <c r="BC1675" s="101">
        <v>1049</v>
      </c>
      <c r="BD1675" s="101">
        <v>3775</v>
      </c>
      <c r="BE1675" s="101">
        <f t="shared" si="156"/>
        <v>4824</v>
      </c>
      <c r="BF1675" s="101" t="s">
        <v>11693</v>
      </c>
      <c r="BG1675" s="101">
        <v>4096</v>
      </c>
      <c r="BH1675" s="101">
        <v>18</v>
      </c>
      <c r="BI1675" s="101">
        <v>173</v>
      </c>
      <c r="BJ1675" s="101">
        <f t="shared" si="153"/>
        <v>4287</v>
      </c>
      <c r="BK1675" s="101">
        <v>875</v>
      </c>
      <c r="BL1675" s="101">
        <v>6578</v>
      </c>
      <c r="BM1675" s="101" t="s">
        <v>13435</v>
      </c>
      <c r="BN1675" s="101">
        <v>1</v>
      </c>
      <c r="BO1675" s="101">
        <v>88</v>
      </c>
      <c r="BP1675" s="101" t="s">
        <v>13880</v>
      </c>
      <c r="BQ1675" s="101">
        <v>44</v>
      </c>
      <c r="BR1675" s="101">
        <v>1754</v>
      </c>
      <c r="BS1675" s="101" t="s">
        <v>13212</v>
      </c>
      <c r="BT1675" s="101"/>
      <c r="BU1675" s="101"/>
      <c r="BV1675" s="101"/>
      <c r="BW1675" s="101"/>
      <c r="BX1675" s="101"/>
      <c r="BY1675" s="101"/>
      <c r="BZ1675" s="101"/>
      <c r="CA1675" s="101"/>
      <c r="CB1675" s="103"/>
      <c r="CC1675" s="101"/>
      <c r="CD1675" s="101"/>
      <c r="CE1675" s="101"/>
      <c r="CF1675" s="101"/>
      <c r="CG1675" s="101"/>
      <c r="CH1675" s="101"/>
      <c r="CI1675" s="101"/>
      <c r="CJ1675" s="101"/>
      <c r="CK1675" s="101"/>
      <c r="CL1675" s="101">
        <v>1</v>
      </c>
      <c r="CM1675" s="101">
        <v>15</v>
      </c>
      <c r="CN1675" s="101"/>
      <c r="CO1675" s="101"/>
      <c r="CP1675" s="101"/>
      <c r="CQ1675" s="101"/>
      <c r="CR1675" s="101">
        <v>4133</v>
      </c>
      <c r="CS1675" s="101">
        <v>2</v>
      </c>
      <c r="CT1675" s="101">
        <v>18</v>
      </c>
      <c r="CU1675" s="101" t="s">
        <v>11986</v>
      </c>
      <c r="CV1675" s="101" t="s">
        <v>12328</v>
      </c>
      <c r="CW1675" s="101"/>
      <c r="CX1675" s="101"/>
      <c r="CY1675" s="101"/>
      <c r="CZ1675" s="101"/>
      <c r="DA1675" s="101"/>
      <c r="DB1675" s="101"/>
      <c r="DC1675" s="101"/>
      <c r="DD1675" s="101"/>
      <c r="DE1675" s="101"/>
      <c r="DF1675" s="101"/>
      <c r="DG1675" s="101"/>
      <c r="DH1675" s="101"/>
      <c r="DI1675" s="101"/>
      <c r="DJ1675" s="101"/>
      <c r="DK1675" s="101">
        <v>2600</v>
      </c>
      <c r="DL1675" s="101">
        <v>173</v>
      </c>
      <c r="DM1675" s="101">
        <v>141</v>
      </c>
      <c r="DN1675" s="101">
        <v>1921</v>
      </c>
      <c r="DO1675" s="101">
        <v>435</v>
      </c>
      <c r="DP1675" s="101">
        <v>108</v>
      </c>
      <c r="DQ1675" s="101">
        <v>364</v>
      </c>
      <c r="DR1675" s="101">
        <v>429</v>
      </c>
      <c r="DS1675" s="101" t="s">
        <v>12498</v>
      </c>
      <c r="DT1675" s="101"/>
      <c r="DU1675" s="4"/>
      <c r="DV1675" s="4" t="s">
        <v>34180</v>
      </c>
      <c r="DW1675" s="4"/>
      <c r="DX1675" s="101"/>
      <c r="DY1675" s="101" t="s">
        <v>29706</v>
      </c>
      <c r="DZ1675" s="101"/>
    </row>
    <row r="1676" spans="1:130">
      <c r="A1676" s="60">
        <v>2903494</v>
      </c>
      <c r="B1676" s="4" t="s">
        <v>7466</v>
      </c>
      <c r="D1676" s="4" t="s">
        <v>7583</v>
      </c>
      <c r="E1676" s="4" t="s">
        <v>8032</v>
      </c>
      <c r="F1676" s="4" t="s">
        <v>8161</v>
      </c>
      <c r="G1676" s="4" t="s">
        <v>12746</v>
      </c>
      <c r="H1676" s="4" t="s">
        <v>17023</v>
      </c>
      <c r="I1676" s="4" t="s">
        <v>7928</v>
      </c>
      <c r="J1676" s="4" t="s">
        <v>7928</v>
      </c>
      <c r="L1676" s="4" t="s">
        <v>7929</v>
      </c>
      <c r="N1676" s="4" t="s">
        <v>12144</v>
      </c>
      <c r="O1676" s="4"/>
      <c r="P1676" s="4" t="s">
        <v>12746</v>
      </c>
      <c r="U1676" s="4" t="s">
        <v>7582</v>
      </c>
      <c r="V1676" s="3" t="s">
        <v>12746</v>
      </c>
      <c r="X1676" s="3" t="s">
        <v>7464</v>
      </c>
      <c r="Y1676" s="3" t="s">
        <v>12062</v>
      </c>
      <c r="Z1676" s="3">
        <v>194</v>
      </c>
      <c r="AA1676" s="3">
        <v>10</v>
      </c>
      <c r="AB1676" s="3">
        <v>60</v>
      </c>
      <c r="AC1676" s="3">
        <v>1</v>
      </c>
      <c r="AD1676" s="3">
        <v>60</v>
      </c>
      <c r="AE1676" s="5">
        <v>6</v>
      </c>
      <c r="AF1676" s="3">
        <v>1</v>
      </c>
      <c r="AJ1676" s="3">
        <v>1</v>
      </c>
      <c r="AL1676" s="4">
        <f t="shared" si="152"/>
        <v>1</v>
      </c>
      <c r="AM1676" s="4">
        <f t="shared" si="154"/>
        <v>0</v>
      </c>
      <c r="AN1676" s="4">
        <v>5</v>
      </c>
      <c r="AQ1676" s="3">
        <v>4</v>
      </c>
      <c r="AR1676" s="4">
        <v>7</v>
      </c>
      <c r="AS1676" s="4">
        <v>7</v>
      </c>
      <c r="AT1676" s="4">
        <v>6</v>
      </c>
      <c r="AU1676" s="4">
        <v>7</v>
      </c>
      <c r="AV1676" s="4">
        <v>7</v>
      </c>
      <c r="AW1676" s="4">
        <v>7</v>
      </c>
      <c r="AX1676" s="4">
        <v>5</v>
      </c>
      <c r="AY1676" s="4">
        <v>5</v>
      </c>
      <c r="AZ1676" s="4">
        <v>5</v>
      </c>
      <c r="BA1676" s="4">
        <f t="shared" si="155"/>
        <v>60</v>
      </c>
      <c r="BB1676" s="3"/>
      <c r="BC1676" s="4">
        <v>1049</v>
      </c>
      <c r="BD1676" s="4">
        <v>3775</v>
      </c>
      <c r="BE1676" s="63">
        <f t="shared" si="156"/>
        <v>4824</v>
      </c>
      <c r="BF1676" s="4" t="s">
        <v>12060</v>
      </c>
      <c r="BG1676" s="4">
        <v>3434</v>
      </c>
      <c r="BI1676" s="50">
        <v>173</v>
      </c>
      <c r="BJ1676" s="3">
        <f t="shared" si="153"/>
        <v>3607</v>
      </c>
      <c r="BK1676" s="4">
        <v>900</v>
      </c>
      <c r="BL1676" s="4">
        <v>6578</v>
      </c>
      <c r="BM1676" s="3" t="s">
        <v>13435</v>
      </c>
      <c r="BO1676" s="4"/>
      <c r="BP1676" s="4"/>
      <c r="BR1676" s="4"/>
      <c r="BS1676" s="4"/>
      <c r="CB1676" s="16"/>
      <c r="CL1676" s="4">
        <v>1</v>
      </c>
      <c r="CM1676" s="4">
        <v>15</v>
      </c>
      <c r="CR1676" s="4">
        <v>2971</v>
      </c>
      <c r="DK1676" s="50">
        <v>3400</v>
      </c>
      <c r="DL1676" s="50">
        <v>173</v>
      </c>
      <c r="DM1676" s="4">
        <v>141</v>
      </c>
      <c r="DN1676" s="4">
        <v>1921</v>
      </c>
      <c r="DO1676" s="4">
        <v>435</v>
      </c>
      <c r="DP1676" s="4">
        <v>1084</v>
      </c>
      <c r="DQ1676" s="4">
        <v>364</v>
      </c>
      <c r="DR1676" s="4">
        <v>429</v>
      </c>
      <c r="DS1676" s="4" t="s">
        <v>12498</v>
      </c>
      <c r="DU1676" s="4"/>
      <c r="DV1676" s="4"/>
      <c r="DW1676" s="4"/>
      <c r="DX1676" s="3" t="s">
        <v>29708</v>
      </c>
      <c r="DY1676" s="3" t="s">
        <v>29574</v>
      </c>
    </row>
    <row r="1677" spans="1:130">
      <c r="A1677" s="60">
        <v>2903495</v>
      </c>
      <c r="B1677" s="4" t="s">
        <v>7351</v>
      </c>
      <c r="D1677" s="4" t="s">
        <v>7352</v>
      </c>
      <c r="E1677" s="4" t="s">
        <v>7590</v>
      </c>
      <c r="F1677" s="4" t="s">
        <v>7228</v>
      </c>
      <c r="G1677" s="4" t="s">
        <v>12144</v>
      </c>
      <c r="H1677" s="4" t="s">
        <v>17023</v>
      </c>
      <c r="I1677" s="4" t="s">
        <v>7928</v>
      </c>
      <c r="J1677" s="4" t="s">
        <v>7928</v>
      </c>
      <c r="L1677" s="4" t="s">
        <v>7929</v>
      </c>
      <c r="N1677" s="4" t="s">
        <v>12144</v>
      </c>
      <c r="O1677" s="4"/>
      <c r="P1677" s="4" t="s">
        <v>12746</v>
      </c>
      <c r="V1677" s="3" t="s">
        <v>12746</v>
      </c>
      <c r="X1677" s="3" t="s">
        <v>11911</v>
      </c>
      <c r="Y1677" s="3" t="s">
        <v>12062</v>
      </c>
      <c r="Z1677" s="3">
        <v>233</v>
      </c>
      <c r="AA1677" s="3">
        <v>10</v>
      </c>
      <c r="AB1677" s="3">
        <v>60</v>
      </c>
      <c r="AC1677" s="3">
        <v>1</v>
      </c>
      <c r="AD1677" s="3">
        <v>60</v>
      </c>
      <c r="AE1677" s="5">
        <v>6</v>
      </c>
      <c r="AL1677" s="4">
        <f t="shared" si="152"/>
        <v>0</v>
      </c>
      <c r="AM1677" s="4">
        <f t="shared" si="154"/>
        <v>0</v>
      </c>
      <c r="AN1677" s="4">
        <v>2</v>
      </c>
      <c r="AO1677" s="3">
        <v>1</v>
      </c>
      <c r="AP1677" s="3">
        <v>1</v>
      </c>
      <c r="AQ1677" s="3">
        <v>1</v>
      </c>
      <c r="AR1677" s="4">
        <v>2</v>
      </c>
      <c r="AS1677" s="4">
        <v>2</v>
      </c>
      <c r="AT1677" s="4">
        <v>2</v>
      </c>
      <c r="AU1677" s="4">
        <v>2</v>
      </c>
      <c r="AV1677" s="4">
        <v>2</v>
      </c>
      <c r="AW1677" s="4">
        <v>2</v>
      </c>
      <c r="AX1677" s="4">
        <v>2</v>
      </c>
      <c r="AY1677" s="4">
        <v>1</v>
      </c>
      <c r="AZ1677" s="4">
        <v>1</v>
      </c>
      <c r="BA1677" s="4">
        <f t="shared" si="155"/>
        <v>19</v>
      </c>
      <c r="BB1677" s="3"/>
      <c r="BC1677" s="3"/>
      <c r="BD1677" s="4">
        <v>2421</v>
      </c>
      <c r="BE1677" s="63">
        <f t="shared" si="156"/>
        <v>2421</v>
      </c>
      <c r="BF1677" s="4" t="s">
        <v>11693</v>
      </c>
      <c r="BG1677" s="4">
        <v>5146</v>
      </c>
      <c r="BI1677" s="50">
        <v>239</v>
      </c>
      <c r="BJ1677" s="3">
        <f t="shared" si="153"/>
        <v>5385</v>
      </c>
      <c r="BK1677" s="4">
        <v>1683</v>
      </c>
      <c r="BL1677" s="4">
        <v>9389</v>
      </c>
      <c r="BM1677" s="3" t="s">
        <v>13435</v>
      </c>
      <c r="BO1677" s="4"/>
      <c r="BP1677" s="4"/>
      <c r="BR1677" s="4"/>
      <c r="BS1677" s="4"/>
      <c r="CB1677" s="16"/>
      <c r="CC1677" s="3">
        <v>14223</v>
      </c>
      <c r="CL1677" s="4">
        <v>3</v>
      </c>
      <c r="CM1677" s="4">
        <v>9</v>
      </c>
      <c r="CR1677" s="4">
        <v>4004</v>
      </c>
      <c r="DK1677" s="50">
        <v>3900</v>
      </c>
      <c r="DL1677" s="50">
        <v>238</v>
      </c>
      <c r="DM1677" s="4">
        <v>206</v>
      </c>
      <c r="DN1677" s="4">
        <v>3080</v>
      </c>
      <c r="DO1677" s="4">
        <v>292</v>
      </c>
      <c r="DP1677" s="4">
        <v>1147</v>
      </c>
      <c r="DQ1677" s="4">
        <v>670</v>
      </c>
      <c r="DR1677" s="4">
        <v>917</v>
      </c>
      <c r="DS1677" s="4" t="s">
        <v>12498</v>
      </c>
      <c r="DU1677" s="4" t="s">
        <v>34241</v>
      </c>
      <c r="DV1677" s="4"/>
      <c r="DW1677" s="4"/>
    </row>
    <row r="1678" spans="1:130">
      <c r="A1678" s="60">
        <v>2903496</v>
      </c>
      <c r="B1678" s="4" t="s">
        <v>7712</v>
      </c>
      <c r="D1678" s="4" t="s">
        <v>7470</v>
      </c>
      <c r="E1678" s="4" t="s">
        <v>7817</v>
      </c>
      <c r="F1678" s="4" t="s">
        <v>7815</v>
      </c>
      <c r="G1678" s="4" t="s">
        <v>12746</v>
      </c>
      <c r="H1678" s="4" t="s">
        <v>17023</v>
      </c>
      <c r="I1678" s="4" t="s">
        <v>7928</v>
      </c>
      <c r="J1678" s="4" t="s">
        <v>7928</v>
      </c>
      <c r="L1678" s="4" t="s">
        <v>7929</v>
      </c>
      <c r="N1678" s="4" t="s">
        <v>12746</v>
      </c>
      <c r="O1678" s="4"/>
      <c r="P1678" s="4" t="s">
        <v>12746</v>
      </c>
      <c r="X1678" s="3" t="s">
        <v>11911</v>
      </c>
      <c r="Y1678" s="3" t="s">
        <v>12062</v>
      </c>
      <c r="Z1678" s="3">
        <v>214</v>
      </c>
      <c r="AA1678" s="3">
        <v>9</v>
      </c>
      <c r="AB1678" s="3">
        <v>53</v>
      </c>
      <c r="AC1678" s="3">
        <v>1</v>
      </c>
      <c r="AD1678" s="3">
        <v>53</v>
      </c>
      <c r="AE1678" s="5">
        <v>6</v>
      </c>
      <c r="AF1678" s="3">
        <v>2</v>
      </c>
      <c r="AL1678" s="4">
        <f t="shared" si="152"/>
        <v>0</v>
      </c>
      <c r="AM1678" s="4">
        <f t="shared" si="154"/>
        <v>0</v>
      </c>
      <c r="AN1678" s="4">
        <v>3</v>
      </c>
      <c r="AR1678" s="4">
        <v>2</v>
      </c>
      <c r="AS1678" s="4">
        <v>3</v>
      </c>
      <c r="AT1678" s="4">
        <v>3</v>
      </c>
      <c r="AU1678" s="4">
        <v>2</v>
      </c>
      <c r="AV1678" s="4">
        <v>2</v>
      </c>
      <c r="AW1678" s="4">
        <v>3</v>
      </c>
      <c r="AX1678" s="4">
        <v>3</v>
      </c>
      <c r="AY1678" s="4">
        <v>2</v>
      </c>
      <c r="AZ1678" s="4">
        <v>3</v>
      </c>
      <c r="BA1678" s="4">
        <f t="shared" si="155"/>
        <v>23</v>
      </c>
      <c r="BB1678" s="3"/>
      <c r="BC1678" s="3"/>
      <c r="BD1678" s="4">
        <v>2352</v>
      </c>
      <c r="BE1678" s="63">
        <f t="shared" si="156"/>
        <v>2352</v>
      </c>
      <c r="BG1678" s="4">
        <v>5383</v>
      </c>
      <c r="BI1678" s="50">
        <v>234</v>
      </c>
      <c r="BJ1678" s="3">
        <f t="shared" si="153"/>
        <v>5617</v>
      </c>
      <c r="BK1678" s="4">
        <v>1687</v>
      </c>
      <c r="BL1678" s="4">
        <v>11749</v>
      </c>
      <c r="BM1678" s="3" t="s">
        <v>13435</v>
      </c>
      <c r="BO1678" s="4"/>
      <c r="BP1678" s="4"/>
      <c r="BR1678" s="4"/>
      <c r="BS1678" s="4"/>
      <c r="CB1678" s="16"/>
      <c r="CL1678" s="4">
        <v>2</v>
      </c>
      <c r="CM1678" s="4">
        <v>30</v>
      </c>
      <c r="CR1678" s="4">
        <v>6132</v>
      </c>
      <c r="DK1678" s="50">
        <v>4700</v>
      </c>
      <c r="DL1678" s="50">
        <v>234</v>
      </c>
      <c r="DM1678" s="4">
        <v>268</v>
      </c>
      <c r="DN1678" s="4">
        <v>2685</v>
      </c>
      <c r="DO1678" s="4">
        <v>559</v>
      </c>
      <c r="DP1678" s="4">
        <v>1679</v>
      </c>
      <c r="DQ1678" s="4">
        <v>332</v>
      </c>
      <c r="DR1678" s="4">
        <v>383</v>
      </c>
      <c r="DS1678" s="4" t="s">
        <v>12498</v>
      </c>
      <c r="DU1678" s="4" t="s">
        <v>34242</v>
      </c>
      <c r="DV1678" s="4"/>
      <c r="DW1678" s="4"/>
    </row>
    <row r="1679" spans="1:130">
      <c r="A1679" s="60">
        <v>2903497</v>
      </c>
      <c r="B1679" s="4" t="s">
        <v>7247</v>
      </c>
      <c r="D1679" s="4" t="s">
        <v>7248</v>
      </c>
      <c r="E1679" s="4" t="s">
        <v>7477</v>
      </c>
      <c r="F1679" s="4" t="s">
        <v>7248</v>
      </c>
      <c r="G1679" s="4" t="s">
        <v>12746</v>
      </c>
      <c r="H1679" s="4" t="s">
        <v>17023</v>
      </c>
      <c r="I1679" s="4" t="s">
        <v>7597</v>
      </c>
      <c r="J1679" s="4" t="s">
        <v>7597</v>
      </c>
      <c r="L1679" s="4" t="s">
        <v>7825</v>
      </c>
      <c r="N1679" s="4" t="s">
        <v>12144</v>
      </c>
      <c r="O1679" s="4"/>
      <c r="P1679" s="4" t="s">
        <v>12746</v>
      </c>
      <c r="V1679" s="3" t="s">
        <v>12746</v>
      </c>
      <c r="X1679" s="3" t="s">
        <v>11911</v>
      </c>
      <c r="Y1679" s="3" t="s">
        <v>12062</v>
      </c>
      <c r="Z1679" s="3">
        <v>280</v>
      </c>
      <c r="AA1679" s="3">
        <v>10</v>
      </c>
      <c r="AB1679" s="3">
        <v>55</v>
      </c>
      <c r="AC1679" s="3">
        <v>1</v>
      </c>
      <c r="AD1679" s="3">
        <v>55</v>
      </c>
      <c r="AE1679" s="5">
        <v>5.5</v>
      </c>
      <c r="AF1679" s="3">
        <v>1</v>
      </c>
      <c r="AJ1679" s="3">
        <v>1</v>
      </c>
      <c r="AL1679" s="4">
        <f t="shared" si="152"/>
        <v>1</v>
      </c>
      <c r="AM1679" s="4">
        <f t="shared" si="154"/>
        <v>0</v>
      </c>
      <c r="AN1679" s="4">
        <v>3</v>
      </c>
      <c r="AO1679" s="3">
        <v>2</v>
      </c>
      <c r="AP1679" s="3">
        <v>2</v>
      </c>
      <c r="AQ1679" s="3">
        <v>3</v>
      </c>
      <c r="AR1679" s="4">
        <v>3</v>
      </c>
      <c r="AS1679" s="4">
        <v>3</v>
      </c>
      <c r="AT1679" s="4">
        <v>3</v>
      </c>
      <c r="AU1679" s="4">
        <v>3</v>
      </c>
      <c r="AV1679" s="4">
        <v>3</v>
      </c>
      <c r="AW1679" s="4">
        <v>3</v>
      </c>
      <c r="AX1679" s="4">
        <v>3</v>
      </c>
      <c r="AY1679" s="4">
        <v>3</v>
      </c>
      <c r="AZ1679" s="4">
        <v>3</v>
      </c>
      <c r="BA1679" s="4">
        <f t="shared" si="155"/>
        <v>34</v>
      </c>
      <c r="BB1679" s="3"/>
      <c r="BC1679" s="3">
        <v>1550</v>
      </c>
      <c r="BD1679" s="4">
        <v>5550</v>
      </c>
      <c r="BE1679" s="63">
        <f t="shared" si="156"/>
        <v>7100</v>
      </c>
      <c r="BF1679" s="4" t="s">
        <v>11693</v>
      </c>
      <c r="BG1679" s="4">
        <v>12094</v>
      </c>
      <c r="BH1679" s="4">
        <v>260</v>
      </c>
      <c r="BI1679" s="50">
        <v>1820</v>
      </c>
      <c r="BJ1679" s="3">
        <f t="shared" si="153"/>
        <v>14174</v>
      </c>
      <c r="BK1679" s="4">
        <v>4444</v>
      </c>
      <c r="BL1679" s="4">
        <v>31888</v>
      </c>
      <c r="BM1679" s="3" t="s">
        <v>13435</v>
      </c>
      <c r="BO1679" s="4"/>
      <c r="BP1679" s="4"/>
      <c r="BR1679" s="4"/>
      <c r="BS1679" s="4"/>
      <c r="CB1679" s="16"/>
      <c r="CL1679" s="4">
        <v>4</v>
      </c>
      <c r="CM1679" s="4">
        <v>25</v>
      </c>
      <c r="CR1679" s="4">
        <v>17714</v>
      </c>
      <c r="CS1679" s="4">
        <v>52</v>
      </c>
      <c r="CT1679" s="4">
        <v>260</v>
      </c>
      <c r="CU1679" s="4" t="s">
        <v>11986</v>
      </c>
      <c r="CV1679" s="4" t="s">
        <v>12328</v>
      </c>
      <c r="DK1679" s="50">
        <v>30300</v>
      </c>
      <c r="DL1679" s="50">
        <v>1820</v>
      </c>
      <c r="DM1679" s="4">
        <v>522</v>
      </c>
      <c r="DN1679" s="4">
        <v>5228</v>
      </c>
      <c r="DO1679" s="4">
        <v>3555</v>
      </c>
      <c r="DP1679" s="4">
        <v>5865</v>
      </c>
      <c r="DS1679" s="4" t="s">
        <v>12498</v>
      </c>
      <c r="DU1679" s="4"/>
      <c r="DV1679" s="4"/>
      <c r="DW1679" s="4" t="s">
        <v>34113</v>
      </c>
    </row>
    <row r="1680" spans="1:130">
      <c r="A1680" s="60">
        <v>2903498</v>
      </c>
      <c r="B1680" s="4" t="s">
        <v>7250</v>
      </c>
      <c r="E1680" s="4" t="s">
        <v>7252</v>
      </c>
      <c r="F1680" s="4" t="s">
        <v>7251</v>
      </c>
      <c r="G1680" s="4" t="s">
        <v>12746</v>
      </c>
      <c r="H1680" s="4" t="s">
        <v>17023</v>
      </c>
      <c r="I1680" s="4" t="s">
        <v>7928</v>
      </c>
      <c r="J1680" s="4" t="s">
        <v>7928</v>
      </c>
      <c r="L1680" s="4" t="s">
        <v>7825</v>
      </c>
      <c r="M1680" s="3">
        <v>107</v>
      </c>
      <c r="N1680" s="4" t="s">
        <v>12144</v>
      </c>
      <c r="O1680" s="4"/>
      <c r="P1680" s="4" t="s">
        <v>12746</v>
      </c>
      <c r="V1680" s="3" t="s">
        <v>12746</v>
      </c>
      <c r="X1680" s="3" t="s">
        <v>11911</v>
      </c>
      <c r="Y1680" s="3" t="s">
        <v>12983</v>
      </c>
      <c r="Z1680" s="3">
        <v>250</v>
      </c>
      <c r="AA1680" s="3">
        <v>10</v>
      </c>
      <c r="AB1680" s="3">
        <v>54</v>
      </c>
      <c r="AC1680" s="3">
        <v>1</v>
      </c>
      <c r="AD1680" s="3">
        <v>54</v>
      </c>
      <c r="AE1680" s="5">
        <v>5.5</v>
      </c>
      <c r="AF1680" s="3">
        <v>3</v>
      </c>
      <c r="AL1680" s="4">
        <f t="shared" si="152"/>
        <v>0</v>
      </c>
      <c r="AM1680" s="4">
        <f t="shared" si="154"/>
        <v>0</v>
      </c>
      <c r="BA1680" s="4">
        <f t="shared" si="155"/>
        <v>0</v>
      </c>
      <c r="BB1680" s="3"/>
      <c r="BC1680" s="3"/>
      <c r="BE1680" s="63">
        <f t="shared" si="156"/>
        <v>0</v>
      </c>
      <c r="BF1680" s="4" t="s">
        <v>12060</v>
      </c>
      <c r="BG1680" s="4">
        <v>2715</v>
      </c>
      <c r="BH1680" s="4">
        <v>30</v>
      </c>
      <c r="BI1680" s="50">
        <v>192</v>
      </c>
      <c r="BJ1680" s="3">
        <f t="shared" si="153"/>
        <v>2937</v>
      </c>
      <c r="BK1680" s="4">
        <v>1217</v>
      </c>
      <c r="BL1680" s="4">
        <v>9750</v>
      </c>
      <c r="BM1680" s="3" t="s">
        <v>13435</v>
      </c>
      <c r="BO1680" s="4"/>
      <c r="BP1680" s="4"/>
      <c r="BR1680" s="4"/>
      <c r="BS1680" s="4"/>
      <c r="CB1680" s="16"/>
      <c r="CL1680" s="4">
        <v>1</v>
      </c>
      <c r="CM1680" s="4">
        <v>5</v>
      </c>
      <c r="CR1680" s="4">
        <v>6813</v>
      </c>
      <c r="CS1680" s="4">
        <v>4</v>
      </c>
      <c r="CT1680" s="4">
        <v>30</v>
      </c>
      <c r="CU1680" s="4" t="s">
        <v>11986</v>
      </c>
      <c r="CV1680" s="4" t="s">
        <v>12328</v>
      </c>
      <c r="DK1680" s="50">
        <v>3200</v>
      </c>
      <c r="DL1680" s="50">
        <v>192</v>
      </c>
      <c r="DM1680" s="4">
        <v>190</v>
      </c>
      <c r="DN1680" s="4">
        <v>1950</v>
      </c>
      <c r="DO1680" s="4">
        <v>450</v>
      </c>
      <c r="DP1680" s="4">
        <v>765</v>
      </c>
      <c r="DS1680" s="4" t="s">
        <v>12498</v>
      </c>
      <c r="DU1680" s="4"/>
      <c r="DV1680" s="4"/>
      <c r="DW1680" s="4"/>
    </row>
    <row r="1681" spans="1:130">
      <c r="A1681" s="104">
        <v>2903499</v>
      </c>
      <c r="B1681" s="59" t="s">
        <v>7599</v>
      </c>
      <c r="C1681" s="59"/>
      <c r="D1681" s="59" t="s">
        <v>7600</v>
      </c>
      <c r="E1681" s="59" t="s">
        <v>7366</v>
      </c>
      <c r="F1681" s="59" t="s">
        <v>7600</v>
      </c>
      <c r="G1681" s="59" t="s">
        <v>12144</v>
      </c>
      <c r="H1681" s="59" t="s">
        <v>17023</v>
      </c>
      <c r="I1681" s="59" t="s">
        <v>5363</v>
      </c>
      <c r="J1681" s="59" t="s">
        <v>5363</v>
      </c>
      <c r="K1681" s="59"/>
      <c r="L1681" s="59" t="s">
        <v>7825</v>
      </c>
      <c r="M1681" s="59" t="s">
        <v>7366</v>
      </c>
      <c r="N1681" s="4" t="s">
        <v>12144</v>
      </c>
      <c r="O1681" s="4"/>
      <c r="P1681" s="59" t="s">
        <v>12746</v>
      </c>
      <c r="Q1681" s="59"/>
      <c r="R1681" s="59"/>
      <c r="S1681" s="59"/>
      <c r="T1681" s="59"/>
      <c r="U1681" s="59"/>
      <c r="V1681" s="59" t="s">
        <v>12746</v>
      </c>
      <c r="W1681" s="59"/>
      <c r="X1681" s="59" t="s">
        <v>11911</v>
      </c>
      <c r="Y1681" s="59" t="s">
        <v>12062</v>
      </c>
      <c r="Z1681" s="59">
        <v>180</v>
      </c>
      <c r="AA1681" s="59">
        <v>10</v>
      </c>
      <c r="AB1681" s="59">
        <v>55</v>
      </c>
      <c r="AC1681" s="59">
        <v>1</v>
      </c>
      <c r="AD1681" s="59">
        <v>55</v>
      </c>
      <c r="AE1681" s="98">
        <v>5</v>
      </c>
      <c r="AF1681" s="59"/>
      <c r="AG1681" s="59"/>
      <c r="AH1681" s="59"/>
      <c r="AI1681" s="59"/>
      <c r="AJ1681" s="59">
        <v>2</v>
      </c>
      <c r="AK1681" s="59"/>
      <c r="AL1681" s="59">
        <f t="shared" si="152"/>
        <v>2</v>
      </c>
      <c r="AM1681" s="59">
        <f t="shared" si="154"/>
        <v>0</v>
      </c>
      <c r="AN1681" s="59">
        <v>6</v>
      </c>
      <c r="AO1681" s="59">
        <v>5</v>
      </c>
      <c r="AP1681" s="59">
        <v>5</v>
      </c>
      <c r="AQ1681" s="59">
        <v>6</v>
      </c>
      <c r="AR1681" s="59">
        <v>6</v>
      </c>
      <c r="AS1681" s="59">
        <v>7</v>
      </c>
      <c r="AT1681" s="59">
        <v>6</v>
      </c>
      <c r="AU1681" s="59">
        <v>5</v>
      </c>
      <c r="AV1681" s="59">
        <v>6</v>
      </c>
      <c r="AW1681" s="59">
        <v>6</v>
      </c>
      <c r="AX1681" s="59">
        <v>6</v>
      </c>
      <c r="AY1681" s="59">
        <v>6</v>
      </c>
      <c r="AZ1681" s="59">
        <v>6</v>
      </c>
      <c r="BA1681" s="59">
        <f t="shared" si="155"/>
        <v>70</v>
      </c>
      <c r="BB1681" s="59"/>
      <c r="BC1681" s="59">
        <v>2297</v>
      </c>
      <c r="BD1681" s="59">
        <v>5329</v>
      </c>
      <c r="BE1681" s="101">
        <f t="shared" si="156"/>
        <v>7626</v>
      </c>
      <c r="BF1681" s="59" t="s">
        <v>12060</v>
      </c>
      <c r="BG1681" s="59">
        <v>8927</v>
      </c>
      <c r="BH1681" s="59">
        <v>235</v>
      </c>
      <c r="BI1681" s="59">
        <v>630</v>
      </c>
      <c r="BJ1681" s="59">
        <f t="shared" si="153"/>
        <v>9792</v>
      </c>
      <c r="BK1681" s="59">
        <v>3073</v>
      </c>
      <c r="BL1681" s="59">
        <v>26435</v>
      </c>
      <c r="BM1681" s="59" t="s">
        <v>13435</v>
      </c>
      <c r="BN1681" s="59"/>
      <c r="BO1681" s="59"/>
      <c r="BP1681" s="59"/>
      <c r="BQ1681" s="59"/>
      <c r="BR1681" s="59"/>
      <c r="BS1681" s="59"/>
      <c r="BT1681" s="59"/>
      <c r="BU1681" s="59"/>
      <c r="BV1681" s="59"/>
      <c r="BW1681" s="59"/>
      <c r="BX1681" s="59"/>
      <c r="BY1681" s="59"/>
      <c r="BZ1681" s="59"/>
      <c r="CA1681" s="59"/>
      <c r="CB1681" s="99"/>
      <c r="CC1681" s="59"/>
      <c r="CD1681" s="59"/>
      <c r="CE1681" s="59"/>
      <c r="CF1681" s="59"/>
      <c r="CG1681" s="59"/>
      <c r="CH1681" s="59"/>
      <c r="CI1681" s="59"/>
      <c r="CJ1681" s="59"/>
      <c r="CK1681" s="59"/>
      <c r="CL1681" s="59">
        <v>1</v>
      </c>
      <c r="CM1681" s="59">
        <v>15</v>
      </c>
      <c r="CN1681" s="59"/>
      <c r="CO1681" s="59"/>
      <c r="CP1681" s="59"/>
      <c r="CQ1681" s="59"/>
      <c r="CR1681" s="59">
        <v>16643</v>
      </c>
      <c r="CS1681" s="59">
        <v>55</v>
      </c>
      <c r="CT1681" s="59">
        <v>235</v>
      </c>
      <c r="CU1681" s="59" t="s">
        <v>11986</v>
      </c>
      <c r="CV1681" s="59" t="s">
        <v>12328</v>
      </c>
      <c r="CW1681" s="59"/>
      <c r="CX1681" s="59"/>
      <c r="CY1681" s="59"/>
      <c r="CZ1681" s="59"/>
      <c r="DA1681" s="59"/>
      <c r="DB1681" s="59"/>
      <c r="DC1681" s="59"/>
      <c r="DD1681" s="59"/>
      <c r="DE1681" s="59"/>
      <c r="DF1681" s="59"/>
      <c r="DG1681" s="59"/>
      <c r="DH1681" s="59"/>
      <c r="DI1681" s="59"/>
      <c r="DJ1681" s="59"/>
      <c r="DK1681" s="59">
        <v>6530</v>
      </c>
      <c r="DL1681" s="59">
        <v>630</v>
      </c>
      <c r="DM1681" s="59">
        <v>450</v>
      </c>
      <c r="DN1681" s="59">
        <v>4506</v>
      </c>
      <c r="DO1681" s="59"/>
      <c r="DP1681" s="59"/>
      <c r="DQ1681" s="59">
        <v>1230</v>
      </c>
      <c r="DR1681" s="59">
        <v>4421</v>
      </c>
      <c r="DS1681" s="59" t="s">
        <v>12498</v>
      </c>
      <c r="DT1681" s="59"/>
      <c r="DU1681" s="4" t="s">
        <v>34114</v>
      </c>
      <c r="DV1681" s="4" t="s">
        <v>34115</v>
      </c>
      <c r="DW1681" s="4"/>
      <c r="DX1681" s="59" t="s">
        <v>36</v>
      </c>
      <c r="DY1681" s="59" t="s">
        <v>189</v>
      </c>
      <c r="DZ1681" s="59"/>
    </row>
    <row r="1682" spans="1:130">
      <c r="A1682" s="104">
        <v>2903500</v>
      </c>
      <c r="B1682" s="59" t="s">
        <v>7483</v>
      </c>
      <c r="C1682" s="59"/>
      <c r="D1682" s="59" t="s">
        <v>7600</v>
      </c>
      <c r="E1682" s="59" t="s">
        <v>7366</v>
      </c>
      <c r="F1682" s="59" t="s">
        <v>7600</v>
      </c>
      <c r="G1682" s="59" t="s">
        <v>12144</v>
      </c>
      <c r="H1682" s="59" t="s">
        <v>17023</v>
      </c>
      <c r="I1682" s="59" t="s">
        <v>5363</v>
      </c>
      <c r="J1682" s="59" t="s">
        <v>5363</v>
      </c>
      <c r="K1682" s="59"/>
      <c r="L1682" s="59" t="s">
        <v>7825</v>
      </c>
      <c r="M1682" s="59" t="s">
        <v>7366</v>
      </c>
      <c r="N1682" s="4" t="s">
        <v>12144</v>
      </c>
      <c r="O1682" s="4"/>
      <c r="P1682" s="59" t="s">
        <v>12746</v>
      </c>
      <c r="Q1682" s="59"/>
      <c r="R1682" s="59"/>
      <c r="S1682" s="59"/>
      <c r="T1682" s="59"/>
      <c r="U1682" s="59"/>
      <c r="V1682" s="59" t="s">
        <v>12746</v>
      </c>
      <c r="W1682" s="59"/>
      <c r="X1682" s="59" t="s">
        <v>11911</v>
      </c>
      <c r="Y1682" s="59" t="s">
        <v>12062</v>
      </c>
      <c r="Z1682" s="59">
        <v>180</v>
      </c>
      <c r="AA1682" s="59">
        <v>10</v>
      </c>
      <c r="AB1682" s="59">
        <v>55</v>
      </c>
      <c r="AC1682" s="59">
        <v>1</v>
      </c>
      <c r="AD1682" s="59">
        <v>55</v>
      </c>
      <c r="AE1682" s="98">
        <v>5.5</v>
      </c>
      <c r="AF1682" s="59"/>
      <c r="AG1682" s="59"/>
      <c r="AH1682" s="59"/>
      <c r="AI1682" s="59"/>
      <c r="AJ1682" s="59">
        <v>2</v>
      </c>
      <c r="AK1682" s="59"/>
      <c r="AL1682" s="59">
        <f t="shared" si="152"/>
        <v>2</v>
      </c>
      <c r="AM1682" s="59">
        <f t="shared" si="154"/>
        <v>0</v>
      </c>
      <c r="AN1682" s="59">
        <v>6</v>
      </c>
      <c r="AO1682" s="59">
        <v>5</v>
      </c>
      <c r="AP1682" s="59">
        <v>5</v>
      </c>
      <c r="AQ1682" s="59">
        <v>6</v>
      </c>
      <c r="AR1682" s="59">
        <v>6</v>
      </c>
      <c r="AS1682" s="59">
        <v>7</v>
      </c>
      <c r="AT1682" s="59">
        <v>6</v>
      </c>
      <c r="AU1682" s="59">
        <v>5</v>
      </c>
      <c r="AV1682" s="59">
        <v>6</v>
      </c>
      <c r="AW1682" s="59">
        <v>6</v>
      </c>
      <c r="AX1682" s="59">
        <v>6</v>
      </c>
      <c r="AY1682" s="59">
        <v>5</v>
      </c>
      <c r="AZ1682" s="59">
        <v>5</v>
      </c>
      <c r="BA1682" s="59">
        <f t="shared" si="155"/>
        <v>68</v>
      </c>
      <c r="BB1682" s="59"/>
      <c r="BC1682" s="59">
        <v>2297</v>
      </c>
      <c r="BD1682" s="59">
        <v>5329</v>
      </c>
      <c r="BE1682" s="101">
        <f t="shared" si="156"/>
        <v>7626</v>
      </c>
      <c r="BF1682" s="59" t="s">
        <v>12060</v>
      </c>
      <c r="BG1682" s="59">
        <v>8927</v>
      </c>
      <c r="BH1682" s="59">
        <v>235</v>
      </c>
      <c r="BI1682" s="59">
        <v>630</v>
      </c>
      <c r="BJ1682" s="59">
        <f t="shared" si="153"/>
        <v>9792</v>
      </c>
      <c r="BK1682" s="59">
        <v>3073</v>
      </c>
      <c r="BL1682" s="59">
        <v>26435</v>
      </c>
      <c r="BM1682" s="59" t="s">
        <v>13435</v>
      </c>
      <c r="BN1682" s="59"/>
      <c r="BO1682" s="59"/>
      <c r="BP1682" s="59"/>
      <c r="BQ1682" s="59"/>
      <c r="BR1682" s="59"/>
      <c r="BS1682" s="59"/>
      <c r="BT1682" s="59"/>
      <c r="BU1682" s="59"/>
      <c r="BV1682" s="59"/>
      <c r="BW1682" s="59"/>
      <c r="BX1682" s="59"/>
      <c r="BY1682" s="59"/>
      <c r="BZ1682" s="59"/>
      <c r="CA1682" s="59"/>
      <c r="CB1682" s="99"/>
      <c r="CC1682" s="59"/>
      <c r="CD1682" s="59"/>
      <c r="CE1682" s="59"/>
      <c r="CF1682" s="59"/>
      <c r="CG1682" s="59"/>
      <c r="CH1682" s="59"/>
      <c r="CI1682" s="59"/>
      <c r="CJ1682" s="59"/>
      <c r="CK1682" s="59"/>
      <c r="CL1682" s="59">
        <v>1</v>
      </c>
      <c r="CM1682" s="59">
        <v>15</v>
      </c>
      <c r="CN1682" s="59"/>
      <c r="CO1682" s="59"/>
      <c r="CP1682" s="59"/>
      <c r="CQ1682" s="59"/>
      <c r="CR1682" s="59">
        <v>16643</v>
      </c>
      <c r="CS1682" s="59">
        <v>55</v>
      </c>
      <c r="CT1682" s="59">
        <v>235</v>
      </c>
      <c r="CU1682" s="59" t="s">
        <v>11986</v>
      </c>
      <c r="CV1682" s="59" t="s">
        <v>12328</v>
      </c>
      <c r="CW1682" s="59"/>
      <c r="CX1682" s="59"/>
      <c r="CY1682" s="59"/>
      <c r="CZ1682" s="59"/>
      <c r="DA1682" s="59"/>
      <c r="DB1682" s="59"/>
      <c r="DC1682" s="59"/>
      <c r="DD1682" s="59"/>
      <c r="DE1682" s="59"/>
      <c r="DF1682" s="59"/>
      <c r="DG1682" s="59"/>
      <c r="DH1682" s="59"/>
      <c r="DI1682" s="59"/>
      <c r="DJ1682" s="59"/>
      <c r="DK1682" s="59">
        <v>6530</v>
      </c>
      <c r="DL1682" s="59">
        <v>630</v>
      </c>
      <c r="DM1682" s="59">
        <v>450</v>
      </c>
      <c r="DN1682" s="59">
        <v>4506</v>
      </c>
      <c r="DO1682" s="59"/>
      <c r="DP1682" s="59"/>
      <c r="DQ1682" s="59"/>
      <c r="DR1682" s="59"/>
      <c r="DS1682" s="59" t="s">
        <v>12498</v>
      </c>
      <c r="DT1682" s="59"/>
      <c r="DU1682" s="4" t="s">
        <v>34116</v>
      </c>
      <c r="DV1682" s="4"/>
      <c r="DW1682" s="4"/>
      <c r="DX1682" s="59"/>
      <c r="DY1682" s="59" t="s">
        <v>107</v>
      </c>
      <c r="DZ1682" s="59"/>
    </row>
    <row r="1683" spans="1:130">
      <c r="A1683" s="60">
        <v>2903501</v>
      </c>
      <c r="B1683" s="4" t="s">
        <v>7371</v>
      </c>
      <c r="D1683" s="4" t="s">
        <v>7493</v>
      </c>
      <c r="F1683" s="4" t="s">
        <v>7493</v>
      </c>
      <c r="G1683" s="4" t="s">
        <v>12144</v>
      </c>
      <c r="H1683" s="4" t="s">
        <v>17023</v>
      </c>
      <c r="I1683" s="4" t="s">
        <v>29301</v>
      </c>
      <c r="J1683" s="4" t="s">
        <v>29301</v>
      </c>
      <c r="L1683" s="4" t="s">
        <v>7825</v>
      </c>
      <c r="M1683" s="4"/>
      <c r="N1683" s="4" t="s">
        <v>12746</v>
      </c>
      <c r="O1683" s="4" t="s">
        <v>34117</v>
      </c>
      <c r="P1683" s="4" t="s">
        <v>12746</v>
      </c>
      <c r="V1683" s="3" t="s">
        <v>12746</v>
      </c>
      <c r="X1683" s="3" t="s">
        <v>11911</v>
      </c>
      <c r="Y1683" s="3" t="s">
        <v>12062</v>
      </c>
      <c r="Z1683" s="3">
        <v>300</v>
      </c>
      <c r="AA1683" s="3">
        <v>8</v>
      </c>
      <c r="AB1683" s="3">
        <v>48</v>
      </c>
      <c r="AC1683" s="3">
        <v>1</v>
      </c>
      <c r="AD1683" s="3">
        <v>48</v>
      </c>
      <c r="AE1683" s="5">
        <v>6</v>
      </c>
      <c r="AH1683" s="3">
        <v>1</v>
      </c>
      <c r="AJ1683" s="3">
        <v>1</v>
      </c>
      <c r="AL1683" s="4">
        <f t="shared" si="152"/>
        <v>2</v>
      </c>
      <c r="AM1683" s="4">
        <f t="shared" si="154"/>
        <v>0</v>
      </c>
      <c r="AN1683" s="4">
        <v>2</v>
      </c>
      <c r="AO1683" s="3">
        <v>2</v>
      </c>
      <c r="AP1683" s="3">
        <v>2</v>
      </c>
      <c r="AQ1683" s="3">
        <v>2</v>
      </c>
      <c r="AR1683" s="3">
        <v>2</v>
      </c>
      <c r="AS1683" s="3">
        <v>2</v>
      </c>
      <c r="AT1683" s="3">
        <v>2</v>
      </c>
      <c r="AU1683" s="3">
        <v>2</v>
      </c>
      <c r="AV1683" s="3">
        <v>2</v>
      </c>
      <c r="AW1683" s="3">
        <v>2</v>
      </c>
      <c r="AX1683" s="3">
        <v>2</v>
      </c>
      <c r="AY1683" s="3">
        <v>2</v>
      </c>
      <c r="AZ1683" s="3">
        <v>2</v>
      </c>
      <c r="BA1683" s="4">
        <f t="shared" si="155"/>
        <v>24</v>
      </c>
      <c r="BB1683" s="3">
        <v>1000</v>
      </c>
      <c r="BC1683" s="3">
        <v>1200</v>
      </c>
      <c r="BD1683" s="4">
        <v>3000</v>
      </c>
      <c r="BE1683" s="63">
        <f t="shared" si="156"/>
        <v>5200</v>
      </c>
      <c r="BF1683" s="4" t="s">
        <v>11693</v>
      </c>
      <c r="BG1683" s="4">
        <v>4450</v>
      </c>
      <c r="BI1683" s="50">
        <v>360</v>
      </c>
      <c r="BJ1683" s="3">
        <f t="shared" si="153"/>
        <v>4810</v>
      </c>
      <c r="BK1683" s="4">
        <v>1317</v>
      </c>
      <c r="BL1683" s="4">
        <v>9745</v>
      </c>
      <c r="BM1683" s="3" t="s">
        <v>13435</v>
      </c>
      <c r="BO1683" s="4"/>
      <c r="BP1683" s="4"/>
      <c r="BR1683" s="4"/>
      <c r="BS1683" s="4"/>
      <c r="CB1683" s="16"/>
      <c r="CC1683" s="3">
        <v>9000</v>
      </c>
      <c r="CL1683" s="4">
        <v>2</v>
      </c>
      <c r="CM1683" s="4">
        <v>5</v>
      </c>
      <c r="CR1683" s="4">
        <v>4935</v>
      </c>
      <c r="DK1683" s="50">
        <v>6000</v>
      </c>
      <c r="DL1683" s="50">
        <v>360</v>
      </c>
      <c r="DM1683" s="4">
        <v>288</v>
      </c>
      <c r="DN1683" s="4">
        <v>2886</v>
      </c>
      <c r="DO1683" s="4">
        <v>781</v>
      </c>
      <c r="DP1683" s="4">
        <v>781</v>
      </c>
      <c r="DQ1683" s="4">
        <v>78</v>
      </c>
      <c r="DR1683" s="4">
        <v>781</v>
      </c>
      <c r="DS1683" s="4" t="s">
        <v>12498</v>
      </c>
      <c r="DU1683" s="4" t="s">
        <v>34118</v>
      </c>
      <c r="DV1683" s="4"/>
      <c r="DW1683" s="4"/>
    </row>
    <row r="1684" spans="1:130">
      <c r="A1684" s="60">
        <v>2903502</v>
      </c>
      <c r="B1684" s="4" t="s">
        <v>7736</v>
      </c>
      <c r="D1684" s="4" t="s">
        <v>7610</v>
      </c>
      <c r="E1684" s="4" t="s">
        <v>7611</v>
      </c>
      <c r="G1684" s="4" t="s">
        <v>12746</v>
      </c>
      <c r="H1684" s="4" t="s">
        <v>17023</v>
      </c>
      <c r="I1684" s="4" t="s">
        <v>29302</v>
      </c>
      <c r="J1684" s="4" t="s">
        <v>29302</v>
      </c>
      <c r="L1684" s="4" t="s">
        <v>7491</v>
      </c>
      <c r="N1684" s="4" t="s">
        <v>12144</v>
      </c>
      <c r="O1684" s="4"/>
      <c r="P1684" s="4" t="s">
        <v>12746</v>
      </c>
      <c r="V1684" s="3" t="s">
        <v>12746</v>
      </c>
      <c r="X1684" s="3" t="s">
        <v>11911</v>
      </c>
      <c r="Y1684" s="3" t="s">
        <v>12062</v>
      </c>
      <c r="Z1684" s="3">
        <v>60</v>
      </c>
      <c r="AA1684" s="3">
        <v>9</v>
      </c>
      <c r="AB1684" s="3">
        <v>54</v>
      </c>
      <c r="AC1684" s="3">
        <v>1</v>
      </c>
      <c r="AD1684" s="3">
        <v>54</v>
      </c>
      <c r="AE1684" s="5">
        <v>6</v>
      </c>
      <c r="AF1684" s="3">
        <v>2</v>
      </c>
      <c r="AL1684" s="4">
        <f t="shared" si="152"/>
        <v>0</v>
      </c>
      <c r="AM1684" s="4">
        <f t="shared" si="154"/>
        <v>0</v>
      </c>
      <c r="AN1684" s="4">
        <v>1</v>
      </c>
      <c r="AS1684" s="3">
        <v>1</v>
      </c>
      <c r="AT1684" s="3">
        <v>1</v>
      </c>
      <c r="AU1684" s="3">
        <v>1</v>
      </c>
      <c r="AV1684" s="3">
        <v>1</v>
      </c>
      <c r="AW1684" s="3">
        <v>1</v>
      </c>
      <c r="AX1684" s="3">
        <v>1</v>
      </c>
      <c r="BA1684" s="4">
        <f t="shared" si="155"/>
        <v>6</v>
      </c>
      <c r="BB1684" s="3"/>
      <c r="BC1684" s="3"/>
      <c r="BD1684" s="4">
        <v>840</v>
      </c>
      <c r="BE1684" s="63">
        <f t="shared" si="156"/>
        <v>840</v>
      </c>
      <c r="BF1684" s="4" t="s">
        <v>12060</v>
      </c>
      <c r="BG1684" s="4">
        <v>1900</v>
      </c>
      <c r="BI1684" s="50">
        <v>71</v>
      </c>
      <c r="BJ1684" s="3">
        <f t="shared" si="153"/>
        <v>1971</v>
      </c>
      <c r="BK1684" s="4">
        <v>720</v>
      </c>
      <c r="BL1684" s="4">
        <v>5100</v>
      </c>
      <c r="BM1684" s="3" t="s">
        <v>13435</v>
      </c>
      <c r="BO1684" s="4"/>
      <c r="BP1684" s="4"/>
      <c r="BR1684" s="4"/>
      <c r="BS1684" s="4"/>
      <c r="CB1684" s="16"/>
      <c r="CL1684" s="4">
        <v>2</v>
      </c>
      <c r="CM1684" s="4">
        <v>10</v>
      </c>
      <c r="CR1684" s="4">
        <v>3129</v>
      </c>
      <c r="DK1684" s="50">
        <v>710</v>
      </c>
      <c r="DL1684" s="50">
        <v>71</v>
      </c>
      <c r="DM1684" s="4">
        <v>50</v>
      </c>
      <c r="DN1684" s="4">
        <v>100</v>
      </c>
      <c r="DO1684" s="4">
        <v>100</v>
      </c>
      <c r="DP1684" s="4">
        <v>300</v>
      </c>
      <c r="DQ1684" s="4">
        <v>300</v>
      </c>
      <c r="DR1684" s="4">
        <v>1000</v>
      </c>
      <c r="DS1684" s="4" t="s">
        <v>12498</v>
      </c>
      <c r="DU1684" s="4" t="s">
        <v>7610</v>
      </c>
      <c r="DV1684" s="4"/>
      <c r="DW1684" s="4"/>
    </row>
    <row r="1685" spans="1:130">
      <c r="A1685" s="60">
        <v>2903503</v>
      </c>
      <c r="B1685" s="4" t="s">
        <v>7490</v>
      </c>
      <c r="D1685" s="4" t="s">
        <v>7834</v>
      </c>
      <c r="E1685" s="4" t="s">
        <v>7727</v>
      </c>
      <c r="F1685" s="4" t="s">
        <v>7834</v>
      </c>
      <c r="G1685" s="4" t="s">
        <v>12746</v>
      </c>
      <c r="H1685" s="4" t="s">
        <v>17023</v>
      </c>
      <c r="I1685" s="4" t="s">
        <v>7492</v>
      </c>
      <c r="J1685" s="4" t="s">
        <v>7492</v>
      </c>
      <c r="L1685" s="3" t="s">
        <v>7491</v>
      </c>
      <c r="N1685" s="4" t="s">
        <v>12144</v>
      </c>
      <c r="O1685" s="4"/>
      <c r="P1685" s="4" t="s">
        <v>12746</v>
      </c>
      <c r="Q1685" s="4" t="s">
        <v>12746</v>
      </c>
      <c r="R1685" s="4" t="s">
        <v>12746</v>
      </c>
      <c r="S1685" s="4" t="s">
        <v>12746</v>
      </c>
      <c r="T1685" s="4" t="s">
        <v>12746</v>
      </c>
      <c r="V1685" s="3" t="s">
        <v>12746</v>
      </c>
      <c r="X1685" s="3" t="s">
        <v>11911</v>
      </c>
      <c r="Y1685" s="3" t="s">
        <v>12074</v>
      </c>
      <c r="Z1685" s="3">
        <v>92</v>
      </c>
      <c r="AA1685" s="3">
        <v>9</v>
      </c>
      <c r="AB1685" s="3">
        <v>54</v>
      </c>
      <c r="AC1685" s="3">
        <v>1</v>
      </c>
      <c r="AD1685" s="3">
        <v>54</v>
      </c>
      <c r="AE1685" s="5">
        <v>6</v>
      </c>
      <c r="AF1685" s="3">
        <v>1</v>
      </c>
      <c r="AL1685" s="4">
        <f t="shared" si="152"/>
        <v>0</v>
      </c>
      <c r="AM1685" s="4">
        <f t="shared" si="154"/>
        <v>0</v>
      </c>
      <c r="AN1685" s="4">
        <v>2</v>
      </c>
      <c r="AR1685" s="3">
        <v>2</v>
      </c>
      <c r="AS1685" s="3">
        <v>2</v>
      </c>
      <c r="AT1685" s="3">
        <v>2</v>
      </c>
      <c r="AU1685" s="3">
        <v>2</v>
      </c>
      <c r="AV1685" s="3">
        <v>2</v>
      </c>
      <c r="AW1685" s="3">
        <v>2</v>
      </c>
      <c r="BA1685" s="4">
        <f t="shared" si="155"/>
        <v>12</v>
      </c>
      <c r="BB1685" s="3"/>
      <c r="BC1685" s="3"/>
      <c r="BD1685" s="4">
        <v>828</v>
      </c>
      <c r="BE1685" s="63">
        <f t="shared" si="156"/>
        <v>828</v>
      </c>
      <c r="BF1685" s="4" t="s">
        <v>12060</v>
      </c>
      <c r="BG1685" s="4">
        <v>2152</v>
      </c>
      <c r="BH1685" s="4">
        <v>26</v>
      </c>
      <c r="BI1685" s="50">
        <v>50</v>
      </c>
      <c r="BJ1685" s="3">
        <f t="shared" si="153"/>
        <v>2228</v>
      </c>
      <c r="BK1685" s="4">
        <v>633</v>
      </c>
      <c r="BL1685" s="4">
        <v>5520</v>
      </c>
      <c r="BM1685" s="3" t="s">
        <v>13435</v>
      </c>
      <c r="BO1685" s="4"/>
      <c r="BP1685" s="4"/>
      <c r="BR1685" s="4"/>
      <c r="BS1685" s="4"/>
      <c r="CB1685" s="16"/>
      <c r="CL1685" s="4">
        <v>1</v>
      </c>
      <c r="CM1685" s="4">
        <v>3</v>
      </c>
      <c r="CR1685" s="4">
        <v>3292</v>
      </c>
      <c r="CS1685" s="4">
        <v>8</v>
      </c>
      <c r="CT1685" s="4">
        <v>26</v>
      </c>
      <c r="CU1685" s="4" t="s">
        <v>11986</v>
      </c>
      <c r="CV1685" s="4" t="s">
        <v>12328</v>
      </c>
      <c r="DK1685" s="50">
        <v>1667</v>
      </c>
      <c r="DL1685" s="50">
        <v>50</v>
      </c>
      <c r="DM1685" s="4">
        <v>96</v>
      </c>
      <c r="DN1685" s="4">
        <v>1152</v>
      </c>
      <c r="DO1685" s="4">
        <v>134</v>
      </c>
      <c r="DP1685" s="4">
        <v>500</v>
      </c>
      <c r="DQ1685" s="4">
        <v>134</v>
      </c>
      <c r="DR1685" s="4">
        <v>500</v>
      </c>
      <c r="DS1685" s="4" t="s">
        <v>12498</v>
      </c>
      <c r="DU1685" s="4"/>
      <c r="DV1685" s="4"/>
      <c r="DW1685" s="4" t="s">
        <v>34119</v>
      </c>
    </row>
    <row r="1686" spans="1:130">
      <c r="A1686" s="60">
        <v>2903504</v>
      </c>
      <c r="B1686" s="4" t="s">
        <v>7618</v>
      </c>
      <c r="E1686" s="4" t="s">
        <v>7620</v>
      </c>
      <c r="F1686" s="4" t="s">
        <v>7619</v>
      </c>
      <c r="G1686" s="4" t="s">
        <v>12746</v>
      </c>
      <c r="H1686" s="4" t="s">
        <v>17023</v>
      </c>
      <c r="I1686" s="4" t="s">
        <v>7981</v>
      </c>
      <c r="J1686" s="4" t="s">
        <v>7981</v>
      </c>
      <c r="L1686" s="4" t="s">
        <v>12249</v>
      </c>
      <c r="N1686" s="4" t="s">
        <v>12144</v>
      </c>
      <c r="O1686" s="4"/>
      <c r="P1686" s="4" t="s">
        <v>12746</v>
      </c>
      <c r="V1686" s="3" t="s">
        <v>12746</v>
      </c>
      <c r="X1686" s="3" t="s">
        <v>11911</v>
      </c>
      <c r="Y1686" s="3" t="s">
        <v>12074</v>
      </c>
      <c r="Z1686" s="3">
        <v>150</v>
      </c>
      <c r="AA1686" s="3">
        <v>9</v>
      </c>
      <c r="AB1686" s="3">
        <v>54</v>
      </c>
      <c r="AC1686" s="3">
        <v>1</v>
      </c>
      <c r="AD1686" s="3">
        <v>54</v>
      </c>
      <c r="AE1686" s="5">
        <v>6</v>
      </c>
      <c r="AF1686" s="3">
        <v>1</v>
      </c>
      <c r="AL1686" s="4">
        <f t="shared" si="152"/>
        <v>0</v>
      </c>
      <c r="AM1686" s="4">
        <f t="shared" si="154"/>
        <v>0</v>
      </c>
      <c r="AN1686" s="4">
        <v>3</v>
      </c>
      <c r="AR1686" s="3">
        <v>3</v>
      </c>
      <c r="AS1686" s="3">
        <v>3</v>
      </c>
      <c r="AU1686" s="3">
        <v>3</v>
      </c>
      <c r="AW1686" s="3">
        <v>3</v>
      </c>
      <c r="AX1686" s="3">
        <v>3</v>
      </c>
      <c r="AY1686" s="3">
        <v>3</v>
      </c>
      <c r="BA1686" s="4">
        <f t="shared" si="155"/>
        <v>18</v>
      </c>
      <c r="BB1686" s="3"/>
      <c r="BC1686" s="3"/>
      <c r="BD1686" s="4">
        <v>1900</v>
      </c>
      <c r="BE1686" s="63">
        <f t="shared" si="156"/>
        <v>1900</v>
      </c>
      <c r="BF1686" s="4" t="s">
        <v>12060</v>
      </c>
      <c r="BG1686" s="4">
        <v>4046</v>
      </c>
      <c r="BH1686" s="4">
        <v>75</v>
      </c>
      <c r="BI1686" s="50">
        <v>131</v>
      </c>
      <c r="BJ1686" s="3">
        <f t="shared" si="153"/>
        <v>4252</v>
      </c>
      <c r="BK1686" s="4">
        <v>1735</v>
      </c>
      <c r="BL1686" s="4">
        <v>7764</v>
      </c>
      <c r="BM1686" s="3" t="s">
        <v>13435</v>
      </c>
      <c r="BO1686" s="4"/>
      <c r="BP1686" s="4"/>
      <c r="BR1686" s="4"/>
      <c r="BS1686" s="4"/>
      <c r="CB1686" s="16"/>
      <c r="CL1686" s="4">
        <v>3</v>
      </c>
      <c r="CM1686" s="4">
        <v>18</v>
      </c>
      <c r="CR1686" s="4">
        <v>3512</v>
      </c>
      <c r="CS1686" s="4">
        <v>25</v>
      </c>
      <c r="CT1686" s="4">
        <v>75</v>
      </c>
      <c r="CU1686" s="4" t="s">
        <v>11986</v>
      </c>
      <c r="CV1686" s="4" t="s">
        <v>12328</v>
      </c>
      <c r="DK1686" s="50">
        <v>2200</v>
      </c>
      <c r="DL1686" s="50">
        <v>131</v>
      </c>
      <c r="DM1686" s="4">
        <v>248</v>
      </c>
      <c r="DN1686" s="4">
        <v>2224</v>
      </c>
      <c r="DO1686" s="4">
        <v>372</v>
      </c>
      <c r="DP1686" s="4">
        <v>793</v>
      </c>
      <c r="DQ1686" s="4">
        <v>1028</v>
      </c>
      <c r="DR1686" s="4">
        <v>1028</v>
      </c>
      <c r="DS1686" s="4" t="s">
        <v>12498</v>
      </c>
      <c r="DU1686" s="4"/>
      <c r="DV1686" s="4"/>
      <c r="DW1686" s="4"/>
    </row>
    <row r="1687" spans="1:130">
      <c r="A1687" s="60">
        <v>2903505</v>
      </c>
      <c r="B1687" s="4" t="s">
        <v>7621</v>
      </c>
      <c r="D1687" s="4" t="s">
        <v>7979</v>
      </c>
      <c r="E1687" s="4" t="s">
        <v>7982</v>
      </c>
      <c r="F1687" s="4" t="s">
        <v>7980</v>
      </c>
      <c r="G1687" s="4" t="s">
        <v>12746</v>
      </c>
      <c r="H1687" s="4" t="s">
        <v>17023</v>
      </c>
      <c r="I1687" s="4" t="s">
        <v>7981</v>
      </c>
      <c r="J1687" s="4" t="s">
        <v>7981</v>
      </c>
      <c r="L1687" s="4" t="s">
        <v>12249</v>
      </c>
      <c r="N1687" s="4" t="s">
        <v>12144</v>
      </c>
      <c r="O1687" s="4"/>
      <c r="P1687" s="4" t="s">
        <v>12746</v>
      </c>
      <c r="V1687" s="3" t="s">
        <v>12746</v>
      </c>
      <c r="X1687" s="3" t="s">
        <v>11911</v>
      </c>
      <c r="Y1687" s="3" t="s">
        <v>12062</v>
      </c>
      <c r="Z1687" s="3">
        <v>196</v>
      </c>
      <c r="AA1687" s="3">
        <v>9</v>
      </c>
      <c r="AB1687" s="3">
        <v>45</v>
      </c>
      <c r="AC1687" s="3">
        <v>1</v>
      </c>
      <c r="AD1687" s="3">
        <v>45</v>
      </c>
      <c r="AE1687" s="5">
        <v>5.5</v>
      </c>
      <c r="AF1687" s="3">
        <v>1</v>
      </c>
      <c r="AJ1687" s="3">
        <v>1</v>
      </c>
      <c r="AL1687" s="4">
        <f t="shared" si="152"/>
        <v>1</v>
      </c>
      <c r="AM1687" s="4">
        <f t="shared" si="154"/>
        <v>0</v>
      </c>
      <c r="AN1687" s="4">
        <v>2</v>
      </c>
      <c r="AO1687" s="3">
        <v>1</v>
      </c>
      <c r="AP1687" s="3">
        <v>1</v>
      </c>
      <c r="AQ1687" s="3">
        <v>1</v>
      </c>
      <c r="AR1687" s="3">
        <v>2</v>
      </c>
      <c r="AS1687" s="3">
        <v>2</v>
      </c>
      <c r="AT1687" s="3">
        <v>2</v>
      </c>
      <c r="AU1687" s="3">
        <v>1</v>
      </c>
      <c r="AV1687" s="3">
        <v>1</v>
      </c>
      <c r="AW1687" s="3">
        <v>1</v>
      </c>
      <c r="AX1687" s="3">
        <v>2</v>
      </c>
      <c r="AY1687" s="3">
        <v>2</v>
      </c>
      <c r="AZ1687" s="3">
        <v>2</v>
      </c>
      <c r="BA1687" s="4">
        <f t="shared" si="155"/>
        <v>18</v>
      </c>
      <c r="BB1687" s="3"/>
      <c r="BC1687" s="3">
        <v>1200</v>
      </c>
      <c r="BD1687" s="4">
        <v>1969</v>
      </c>
      <c r="BE1687" s="63">
        <f t="shared" si="156"/>
        <v>3169</v>
      </c>
      <c r="BF1687" s="4" t="s">
        <v>11693</v>
      </c>
      <c r="BG1687" s="4">
        <v>4460</v>
      </c>
      <c r="BI1687" s="50">
        <v>186</v>
      </c>
      <c r="BJ1687" s="3">
        <f t="shared" si="153"/>
        <v>4646</v>
      </c>
      <c r="BK1687" s="4">
        <v>1134</v>
      </c>
      <c r="BL1687" s="4">
        <v>8400</v>
      </c>
      <c r="BM1687" s="3" t="s">
        <v>13435</v>
      </c>
      <c r="BO1687" s="4"/>
      <c r="BP1687" s="4"/>
      <c r="BR1687" s="4"/>
      <c r="BS1687" s="4"/>
      <c r="CB1687" s="16"/>
      <c r="CL1687" s="4">
        <v>2</v>
      </c>
      <c r="CM1687" s="4">
        <v>10</v>
      </c>
      <c r="CR1687" s="4">
        <v>3754</v>
      </c>
      <c r="DK1687" s="50">
        <v>3100</v>
      </c>
      <c r="DL1687" s="50">
        <v>186</v>
      </c>
      <c r="DM1687" s="4">
        <v>168</v>
      </c>
      <c r="DN1687" s="4">
        <v>2016</v>
      </c>
      <c r="DO1687" s="4">
        <v>132</v>
      </c>
      <c r="DP1687" s="4">
        <v>350</v>
      </c>
      <c r="DQ1687" s="4">
        <v>1400</v>
      </c>
      <c r="DR1687" s="4">
        <v>2100</v>
      </c>
      <c r="DS1687" s="4" t="s">
        <v>12498</v>
      </c>
      <c r="DU1687" s="4"/>
      <c r="DV1687" s="4"/>
      <c r="DW1687" s="4" t="s">
        <v>34121</v>
      </c>
    </row>
    <row r="1688" spans="1:130">
      <c r="A1688" s="60">
        <v>2903506</v>
      </c>
      <c r="B1688" s="4" t="s">
        <v>7630</v>
      </c>
      <c r="D1688" s="4" t="s">
        <v>7499</v>
      </c>
      <c r="E1688" s="4" t="s">
        <v>7267</v>
      </c>
      <c r="F1688" s="4" t="s">
        <v>7265</v>
      </c>
      <c r="G1688" s="4" t="s">
        <v>12746</v>
      </c>
      <c r="H1688" s="4" t="s">
        <v>17023</v>
      </c>
      <c r="I1688" s="4" t="s">
        <v>7266</v>
      </c>
      <c r="J1688" s="4" t="s">
        <v>7266</v>
      </c>
      <c r="L1688" s="4" t="s">
        <v>11774</v>
      </c>
      <c r="N1688" s="4" t="s">
        <v>12144</v>
      </c>
      <c r="O1688" s="4"/>
      <c r="P1688" s="4" t="s">
        <v>12746</v>
      </c>
      <c r="V1688" s="3" t="s">
        <v>12746</v>
      </c>
      <c r="X1688" s="3" t="s">
        <v>11911</v>
      </c>
      <c r="Y1688" s="3" t="s">
        <v>12062</v>
      </c>
      <c r="Z1688" s="3">
        <v>306</v>
      </c>
      <c r="AA1688" s="3">
        <v>9</v>
      </c>
      <c r="AB1688" s="3">
        <v>50</v>
      </c>
      <c r="AC1688" s="3">
        <v>1</v>
      </c>
      <c r="AD1688" s="3">
        <v>50</v>
      </c>
      <c r="AE1688" s="5">
        <v>5.5</v>
      </c>
      <c r="AF1688" s="3">
        <v>1</v>
      </c>
      <c r="AK1688" s="3">
        <v>1</v>
      </c>
      <c r="AL1688" s="4">
        <f t="shared" si="152"/>
        <v>0</v>
      </c>
      <c r="AM1688" s="4">
        <f t="shared" si="154"/>
        <v>1</v>
      </c>
      <c r="AN1688" s="4">
        <v>2</v>
      </c>
      <c r="AO1688" s="3">
        <v>2</v>
      </c>
      <c r="AP1688" s="3">
        <v>2</v>
      </c>
      <c r="AQ1688" s="3">
        <v>2</v>
      </c>
      <c r="AR1688" s="3">
        <v>2</v>
      </c>
      <c r="AS1688" s="3">
        <v>2</v>
      </c>
      <c r="AT1688" s="3">
        <v>2</v>
      </c>
      <c r="AU1688" s="3">
        <v>2</v>
      </c>
      <c r="AV1688" s="3">
        <v>2</v>
      </c>
      <c r="AW1688" s="3">
        <v>2</v>
      </c>
      <c r="AX1688" s="3">
        <v>2</v>
      </c>
      <c r="AY1688" s="3">
        <v>2</v>
      </c>
      <c r="AZ1688" s="3">
        <v>2</v>
      </c>
      <c r="BA1688" s="4">
        <f t="shared" si="155"/>
        <v>24</v>
      </c>
      <c r="BB1688" s="3"/>
      <c r="BC1688" s="3">
        <v>520</v>
      </c>
      <c r="BD1688" s="4">
        <v>1933</v>
      </c>
      <c r="BE1688" s="63">
        <f t="shared" si="156"/>
        <v>2453</v>
      </c>
      <c r="BG1688" s="4">
        <v>2294</v>
      </c>
      <c r="BH1688" s="4">
        <v>46</v>
      </c>
      <c r="BI1688" s="50">
        <v>92</v>
      </c>
      <c r="BJ1688" s="3">
        <f t="shared" si="153"/>
        <v>2432</v>
      </c>
      <c r="BK1688" s="4">
        <v>612</v>
      </c>
      <c r="BL1688" s="4">
        <v>4542</v>
      </c>
      <c r="BM1688" s="3" t="s">
        <v>13435</v>
      </c>
      <c r="BN1688" s="4">
        <v>9</v>
      </c>
      <c r="BO1688" s="4">
        <v>405</v>
      </c>
      <c r="BP1688" s="4" t="s">
        <v>13087</v>
      </c>
      <c r="BQ1688" s="4">
        <v>141</v>
      </c>
      <c r="BR1688" s="4">
        <v>5358</v>
      </c>
      <c r="BS1688" s="4" t="s">
        <v>12374</v>
      </c>
      <c r="CB1688" s="16"/>
      <c r="CL1688" s="4">
        <v>1</v>
      </c>
      <c r="CM1688" s="4">
        <v>3</v>
      </c>
      <c r="CR1688" s="4">
        <v>7873</v>
      </c>
      <c r="CS1688" s="4">
        <v>2</v>
      </c>
      <c r="CT1688" s="4">
        <v>18</v>
      </c>
      <c r="CU1688" s="4" t="s">
        <v>11905</v>
      </c>
      <c r="CV1688" s="4" t="s">
        <v>12152</v>
      </c>
      <c r="CW1688" s="4">
        <v>5</v>
      </c>
      <c r="CX1688" s="4">
        <v>28</v>
      </c>
      <c r="CY1688" s="4" t="s">
        <v>11986</v>
      </c>
      <c r="CZ1688" s="4" t="s">
        <v>15195</v>
      </c>
      <c r="DK1688" s="50">
        <v>1219</v>
      </c>
      <c r="DL1688" s="50">
        <v>92</v>
      </c>
      <c r="DM1688" s="4">
        <v>166</v>
      </c>
      <c r="DN1688" s="4">
        <v>1943</v>
      </c>
      <c r="DO1688" s="4">
        <v>81</v>
      </c>
      <c r="DP1688" s="4">
        <v>102</v>
      </c>
      <c r="DS1688" s="4" t="s">
        <v>12498</v>
      </c>
      <c r="DU1688" s="4"/>
      <c r="DV1688" s="4" t="s">
        <v>34122</v>
      </c>
      <c r="DW1688" s="4"/>
    </row>
    <row r="1689" spans="1:130">
      <c r="A1689" s="60">
        <v>2903507</v>
      </c>
      <c r="B1689" s="4" t="s">
        <v>7263</v>
      </c>
      <c r="D1689" s="4" t="s">
        <v>7264</v>
      </c>
      <c r="F1689" s="4" t="s">
        <v>7746</v>
      </c>
      <c r="G1689" s="4" t="s">
        <v>12746</v>
      </c>
      <c r="H1689" s="4" t="s">
        <v>17023</v>
      </c>
      <c r="I1689" s="4" t="s">
        <v>7747</v>
      </c>
      <c r="J1689" s="4" t="s">
        <v>885</v>
      </c>
      <c r="L1689" s="4" t="s">
        <v>11775</v>
      </c>
      <c r="M1689" s="4" t="s">
        <v>7632</v>
      </c>
      <c r="N1689" s="4" t="s">
        <v>12746</v>
      </c>
      <c r="O1689" s="4" t="s">
        <v>7747</v>
      </c>
      <c r="P1689" s="4" t="s">
        <v>12746</v>
      </c>
      <c r="V1689" s="3" t="s">
        <v>12746</v>
      </c>
      <c r="X1689" s="3" t="s">
        <v>11911</v>
      </c>
      <c r="Y1689" s="7" t="s">
        <v>12074</v>
      </c>
      <c r="Z1689" s="3">
        <v>240</v>
      </c>
      <c r="AC1689" s="3">
        <v>1</v>
      </c>
      <c r="AF1689" s="3">
        <v>1</v>
      </c>
      <c r="AL1689" s="4">
        <f t="shared" si="152"/>
        <v>0</v>
      </c>
      <c r="AM1689" s="4">
        <f t="shared" si="154"/>
        <v>0</v>
      </c>
      <c r="AN1689" s="4">
        <v>2</v>
      </c>
      <c r="AR1689" s="3">
        <v>2</v>
      </c>
      <c r="AS1689" s="3">
        <v>2</v>
      </c>
      <c r="AT1689" s="3">
        <v>2</v>
      </c>
      <c r="AU1689" s="3">
        <v>2</v>
      </c>
      <c r="AV1689" s="3">
        <v>2</v>
      </c>
      <c r="AW1689" s="3">
        <v>2</v>
      </c>
      <c r="AX1689" s="3">
        <v>2</v>
      </c>
      <c r="AY1689" s="3">
        <v>2</v>
      </c>
      <c r="BA1689" s="4">
        <f t="shared" si="155"/>
        <v>16</v>
      </c>
      <c r="BB1689" s="3"/>
      <c r="BC1689" s="3"/>
      <c r="BD1689" s="4">
        <v>1560</v>
      </c>
      <c r="BE1689" s="63">
        <f t="shared" si="156"/>
        <v>1560</v>
      </c>
      <c r="BF1689" s="4" t="s">
        <v>11693</v>
      </c>
      <c r="BG1689" s="4">
        <v>2140</v>
      </c>
      <c r="BH1689" s="4">
        <v>250</v>
      </c>
      <c r="BJ1689" s="3">
        <f t="shared" si="153"/>
        <v>2390</v>
      </c>
      <c r="BK1689" s="4">
        <v>625</v>
      </c>
      <c r="BL1689" s="4">
        <v>5400</v>
      </c>
      <c r="BM1689" s="3" t="s">
        <v>13435</v>
      </c>
      <c r="BN1689" s="4">
        <v>5</v>
      </c>
      <c r="BO1689" s="4">
        <v>200</v>
      </c>
      <c r="BP1689" s="4" t="s">
        <v>7751</v>
      </c>
      <c r="BR1689" s="4"/>
      <c r="BS1689" s="4"/>
      <c r="CB1689" s="16"/>
      <c r="CH1689" s="3">
        <v>2</v>
      </c>
      <c r="CI1689" s="3">
        <v>8</v>
      </c>
      <c r="CR1689" s="4">
        <v>3210</v>
      </c>
      <c r="CS1689" s="4">
        <v>1666</v>
      </c>
      <c r="CT1689" s="4">
        <v>250</v>
      </c>
      <c r="CU1689" s="4" t="s">
        <v>11869</v>
      </c>
      <c r="CV1689" s="4" t="s">
        <v>13475</v>
      </c>
      <c r="DM1689" s="4">
        <v>150</v>
      </c>
      <c r="DN1689" s="4">
        <v>1501</v>
      </c>
      <c r="DO1689" s="4">
        <v>750</v>
      </c>
      <c r="DP1689" s="4">
        <v>600</v>
      </c>
      <c r="DS1689" s="4" t="s">
        <v>12498</v>
      </c>
      <c r="DU1689" s="4"/>
      <c r="DV1689" s="4"/>
      <c r="DW1689" s="4" t="s">
        <v>34123</v>
      </c>
    </row>
    <row r="1690" spans="1:130">
      <c r="A1690" s="60">
        <v>2903508</v>
      </c>
      <c r="B1690" s="4" t="s">
        <v>7520</v>
      </c>
      <c r="D1690" s="4" t="s">
        <v>13567</v>
      </c>
      <c r="E1690" s="4" t="s">
        <v>7637</v>
      </c>
      <c r="F1690" s="4" t="s">
        <v>7515</v>
      </c>
      <c r="G1690" s="4" t="s">
        <v>12144</v>
      </c>
      <c r="H1690" s="4" t="s">
        <v>17023</v>
      </c>
      <c r="I1690" s="4" t="s">
        <v>7516</v>
      </c>
      <c r="J1690" s="4" t="s">
        <v>7516</v>
      </c>
      <c r="L1690" s="4" t="s">
        <v>11775</v>
      </c>
      <c r="N1690" s="4" t="s">
        <v>12144</v>
      </c>
      <c r="O1690" s="4"/>
      <c r="P1690" s="4" t="s">
        <v>12746</v>
      </c>
      <c r="V1690" s="3" t="s">
        <v>13510</v>
      </c>
      <c r="W1690" s="3" t="s">
        <v>8099</v>
      </c>
      <c r="X1690" s="3" t="s">
        <v>11911</v>
      </c>
      <c r="Y1690" s="3" t="s">
        <v>12062</v>
      </c>
      <c r="Z1690" s="3">
        <v>80</v>
      </c>
      <c r="AA1690" s="3">
        <v>9</v>
      </c>
      <c r="AB1690" s="3">
        <v>49</v>
      </c>
      <c r="AC1690" s="3">
        <v>1</v>
      </c>
      <c r="AD1690" s="3">
        <v>49</v>
      </c>
      <c r="AE1690" s="5">
        <v>5.5</v>
      </c>
      <c r="AL1690" s="4">
        <f t="shared" si="152"/>
        <v>0</v>
      </c>
      <c r="AM1690" s="4">
        <f t="shared" si="154"/>
        <v>0</v>
      </c>
      <c r="AN1690" s="4">
        <v>1</v>
      </c>
      <c r="AO1690" s="3">
        <v>1</v>
      </c>
      <c r="AP1690" s="3">
        <v>1</v>
      </c>
      <c r="AQ1690" s="3">
        <v>1</v>
      </c>
      <c r="AR1690" s="3">
        <v>1</v>
      </c>
      <c r="AS1690" s="3">
        <v>1</v>
      </c>
      <c r="AT1690" s="3">
        <v>1</v>
      </c>
      <c r="AU1690" s="3">
        <v>1</v>
      </c>
      <c r="AV1690" s="3">
        <v>1</v>
      </c>
      <c r="AW1690" s="3">
        <v>1</v>
      </c>
      <c r="AX1690" s="3">
        <v>1</v>
      </c>
      <c r="AY1690" s="3">
        <v>1</v>
      </c>
      <c r="AZ1690" s="3">
        <v>1</v>
      </c>
      <c r="BA1690" s="4">
        <f t="shared" si="155"/>
        <v>12</v>
      </c>
      <c r="BB1690" s="3"/>
      <c r="BC1690" s="3"/>
      <c r="BD1690" s="4">
        <v>1796</v>
      </c>
      <c r="BE1690" s="63">
        <f t="shared" si="156"/>
        <v>1796</v>
      </c>
      <c r="BG1690" s="4">
        <v>2900</v>
      </c>
      <c r="BI1690" s="50">
        <v>80</v>
      </c>
      <c r="BJ1690" s="3">
        <f t="shared" si="153"/>
        <v>2980</v>
      </c>
      <c r="BK1690" s="4">
        <v>1100</v>
      </c>
      <c r="BL1690" s="4">
        <v>5394</v>
      </c>
      <c r="BM1690" s="3" t="s">
        <v>13435</v>
      </c>
      <c r="BO1690" s="4"/>
      <c r="BP1690" s="4"/>
      <c r="BR1690" s="4"/>
      <c r="BS1690" s="4"/>
      <c r="CB1690" s="16"/>
      <c r="CL1690" s="4">
        <v>1</v>
      </c>
      <c r="CM1690" s="4">
        <v>5</v>
      </c>
      <c r="CR1690" s="4">
        <v>2414</v>
      </c>
      <c r="DK1690" s="50">
        <v>1330</v>
      </c>
      <c r="DL1690" s="50">
        <v>80</v>
      </c>
      <c r="DM1690" s="4">
        <v>100</v>
      </c>
      <c r="DN1690" s="4">
        <v>1100</v>
      </c>
      <c r="DO1690" s="4">
        <v>1000</v>
      </c>
      <c r="DP1690" s="4">
        <v>1800</v>
      </c>
      <c r="DS1690" s="4" t="s">
        <v>12498</v>
      </c>
      <c r="DU1690" s="4" t="s">
        <v>34124</v>
      </c>
      <c r="DV1690" s="4"/>
      <c r="DW1690" s="4" t="s">
        <v>34192</v>
      </c>
    </row>
    <row r="1691" spans="1:130">
      <c r="A1691" s="60">
        <v>2903509</v>
      </c>
      <c r="B1691" s="4" t="s">
        <v>7989</v>
      </c>
      <c r="D1691" s="4" t="s">
        <v>7522</v>
      </c>
      <c r="E1691" s="4" t="s">
        <v>7518</v>
      </c>
      <c r="F1691" s="4" t="s">
        <v>7759</v>
      </c>
      <c r="H1691" s="4" t="s">
        <v>17023</v>
      </c>
      <c r="I1691" s="4" t="s">
        <v>7516</v>
      </c>
      <c r="J1691" s="4" t="s">
        <v>7516</v>
      </c>
      <c r="L1691" s="4" t="s">
        <v>11775</v>
      </c>
      <c r="N1691" s="4" t="s">
        <v>12746</v>
      </c>
      <c r="O1691" s="4" t="s">
        <v>34193</v>
      </c>
      <c r="P1691" s="4" t="s">
        <v>12746</v>
      </c>
      <c r="V1691" s="3" t="s">
        <v>12746</v>
      </c>
      <c r="X1691" s="3" t="s">
        <v>11911</v>
      </c>
      <c r="Y1691" s="3" t="s">
        <v>12074</v>
      </c>
      <c r="Z1691" s="3">
        <v>300</v>
      </c>
      <c r="AA1691" s="3">
        <v>10</v>
      </c>
      <c r="AB1691" s="3">
        <v>60</v>
      </c>
      <c r="AC1691" s="3">
        <v>1</v>
      </c>
      <c r="AD1691" s="3">
        <v>60</v>
      </c>
      <c r="AE1691" s="5">
        <v>6</v>
      </c>
      <c r="AF1691" s="3">
        <v>1</v>
      </c>
      <c r="AL1691" s="4">
        <f t="shared" si="152"/>
        <v>0</v>
      </c>
      <c r="AM1691" s="4">
        <f t="shared" si="154"/>
        <v>0</v>
      </c>
      <c r="AN1691" s="4">
        <v>7</v>
      </c>
      <c r="AO1691" s="3">
        <v>6</v>
      </c>
      <c r="AP1691" s="3">
        <v>6</v>
      </c>
      <c r="AQ1691" s="3">
        <v>6</v>
      </c>
      <c r="AR1691" s="3">
        <v>7</v>
      </c>
      <c r="AS1691" s="3">
        <v>7</v>
      </c>
      <c r="AT1691" s="3">
        <v>7</v>
      </c>
      <c r="AU1691" s="3">
        <v>7</v>
      </c>
      <c r="AV1691" s="3">
        <v>7</v>
      </c>
      <c r="AW1691" s="3">
        <v>9</v>
      </c>
      <c r="AX1691" s="3">
        <v>10</v>
      </c>
      <c r="AY1691" s="3">
        <v>12</v>
      </c>
      <c r="AZ1691" s="3">
        <v>12</v>
      </c>
      <c r="BA1691" s="4">
        <f t="shared" si="155"/>
        <v>96</v>
      </c>
      <c r="BB1691" s="3"/>
      <c r="BC1691" s="3"/>
      <c r="BD1691" s="4">
        <v>10267</v>
      </c>
      <c r="BE1691" s="63">
        <f t="shared" si="156"/>
        <v>10267</v>
      </c>
      <c r="BG1691" s="4">
        <v>4154</v>
      </c>
      <c r="BH1691" s="4">
        <v>128</v>
      </c>
      <c r="BI1691" s="50">
        <v>209</v>
      </c>
      <c r="BJ1691" s="3">
        <f t="shared" si="153"/>
        <v>4491</v>
      </c>
      <c r="BK1691" s="4">
        <v>1671</v>
      </c>
      <c r="BL1691" s="4">
        <v>13374</v>
      </c>
      <c r="BM1691" s="3" t="s">
        <v>13435</v>
      </c>
      <c r="BN1691" s="4">
        <v>168</v>
      </c>
      <c r="BO1691" s="4">
        <v>5880</v>
      </c>
      <c r="BP1691" s="4" t="s">
        <v>12374</v>
      </c>
      <c r="BR1691" s="4"/>
      <c r="BS1691" s="4"/>
      <c r="CB1691" s="16"/>
      <c r="CL1691" s="4">
        <v>2</v>
      </c>
      <c r="CM1691" s="4">
        <v>10</v>
      </c>
      <c r="CR1691" s="4">
        <v>14764</v>
      </c>
      <c r="CS1691" s="4">
        <v>34</v>
      </c>
      <c r="CT1691" s="4">
        <v>128</v>
      </c>
      <c r="CU1691" s="4" t="s">
        <v>11986</v>
      </c>
      <c r="CV1691" s="4" t="s">
        <v>12328</v>
      </c>
      <c r="DK1691" s="50">
        <v>3450</v>
      </c>
      <c r="DL1691" s="50">
        <v>209</v>
      </c>
      <c r="DM1691" s="4">
        <v>37</v>
      </c>
      <c r="DN1691" s="4">
        <v>4700</v>
      </c>
      <c r="DO1691" s="4">
        <v>1840</v>
      </c>
      <c r="DP1691" s="4">
        <v>1840</v>
      </c>
      <c r="DS1691" s="4" t="s">
        <v>12498</v>
      </c>
      <c r="DU1691" s="4"/>
      <c r="DV1691" s="4"/>
      <c r="DW1691" s="4"/>
    </row>
    <row r="1692" spans="1:130">
      <c r="A1692" s="60">
        <v>2903510</v>
      </c>
      <c r="B1692" s="4" t="s">
        <v>7523</v>
      </c>
      <c r="D1692" s="4" t="s">
        <v>7761</v>
      </c>
      <c r="E1692" s="4" t="s">
        <v>7763</v>
      </c>
      <c r="F1692" s="4" t="s">
        <v>7649</v>
      </c>
      <c r="G1692" s="4" t="s">
        <v>12746</v>
      </c>
      <c r="H1692" s="4" t="s">
        <v>17023</v>
      </c>
      <c r="I1692" s="4" t="s">
        <v>7516</v>
      </c>
      <c r="J1692" s="4" t="s">
        <v>7516</v>
      </c>
      <c r="L1692" s="4" t="s">
        <v>11775</v>
      </c>
      <c r="N1692" s="4" t="s">
        <v>12144</v>
      </c>
      <c r="O1692" s="4"/>
      <c r="P1692" s="4" t="s">
        <v>12746</v>
      </c>
      <c r="V1692" s="3" t="s">
        <v>12746</v>
      </c>
      <c r="X1692" s="3" t="s">
        <v>11911</v>
      </c>
      <c r="Y1692" s="3" t="s">
        <v>12074</v>
      </c>
      <c r="AB1692" s="3">
        <v>44</v>
      </c>
      <c r="AC1692" s="3">
        <v>1</v>
      </c>
      <c r="AD1692" s="3">
        <v>44</v>
      </c>
      <c r="AF1692" s="3">
        <v>2</v>
      </c>
      <c r="AL1692" s="4">
        <f t="shared" si="152"/>
        <v>0</v>
      </c>
      <c r="AM1692" s="4">
        <f t="shared" si="154"/>
        <v>0</v>
      </c>
      <c r="AN1692" s="4">
        <v>2</v>
      </c>
      <c r="AO1692" s="3">
        <v>2</v>
      </c>
      <c r="AP1692" s="3">
        <v>2</v>
      </c>
      <c r="AQ1692" s="3">
        <v>2</v>
      </c>
      <c r="AR1692" s="3">
        <v>2</v>
      </c>
      <c r="AS1692" s="3">
        <v>2</v>
      </c>
      <c r="AT1692" s="3">
        <v>2</v>
      </c>
      <c r="AU1692" s="3">
        <v>2</v>
      </c>
      <c r="AV1692" s="3">
        <v>2</v>
      </c>
      <c r="AW1692" s="3">
        <v>2</v>
      </c>
      <c r="AX1692" s="3">
        <v>2</v>
      </c>
      <c r="AY1692" s="3">
        <v>2</v>
      </c>
      <c r="AZ1692" s="3">
        <v>2</v>
      </c>
      <c r="BA1692" s="4">
        <f t="shared" si="155"/>
        <v>24</v>
      </c>
      <c r="BB1692" s="3"/>
      <c r="BC1692" s="3"/>
      <c r="BD1692" s="4">
        <v>2400</v>
      </c>
      <c r="BE1692" s="63">
        <f t="shared" si="156"/>
        <v>2400</v>
      </c>
      <c r="BG1692" s="4">
        <v>2000</v>
      </c>
      <c r="BI1692" s="50">
        <v>140</v>
      </c>
      <c r="BJ1692" s="3">
        <f t="shared" si="153"/>
        <v>2140</v>
      </c>
      <c r="BK1692" s="4">
        <v>1375</v>
      </c>
      <c r="BL1692" s="4">
        <v>11000</v>
      </c>
      <c r="BM1692" s="3" t="s">
        <v>13435</v>
      </c>
      <c r="BO1692" s="4"/>
      <c r="BP1692" s="4"/>
      <c r="BR1692" s="4"/>
      <c r="BS1692" s="4"/>
      <c r="CB1692" s="16"/>
      <c r="CL1692" s="4">
        <v>2</v>
      </c>
      <c r="CM1692" s="4">
        <v>10</v>
      </c>
      <c r="CR1692" s="4">
        <v>8860</v>
      </c>
      <c r="DK1692" s="50">
        <v>2300</v>
      </c>
      <c r="DL1692" s="50">
        <v>140</v>
      </c>
      <c r="DM1692" s="4">
        <v>140</v>
      </c>
      <c r="DN1692" s="4">
        <v>1400</v>
      </c>
      <c r="DO1692" s="4">
        <v>600</v>
      </c>
      <c r="DP1692" s="4">
        <v>600</v>
      </c>
      <c r="DS1692" s="4" t="s">
        <v>12498</v>
      </c>
      <c r="DU1692" s="4" t="s">
        <v>34194</v>
      </c>
      <c r="DV1692" s="4"/>
      <c r="DW1692" s="4"/>
    </row>
    <row r="1693" spans="1:130">
      <c r="A1693" s="60">
        <v>2903511</v>
      </c>
      <c r="B1693" s="4" t="s">
        <v>7876</v>
      </c>
      <c r="D1693" s="4" t="s">
        <v>7419</v>
      </c>
      <c r="F1693" s="4" t="s">
        <v>7302</v>
      </c>
      <c r="G1693" s="4" t="s">
        <v>12746</v>
      </c>
      <c r="H1693" s="4" t="s">
        <v>17023</v>
      </c>
      <c r="I1693" s="4" t="s">
        <v>7339</v>
      </c>
      <c r="J1693" s="4" t="s">
        <v>7339</v>
      </c>
      <c r="L1693" s="4" t="s">
        <v>12087</v>
      </c>
      <c r="N1693" s="4" t="s">
        <v>12144</v>
      </c>
      <c r="O1693" s="4"/>
      <c r="P1693" s="4" t="s">
        <v>12746</v>
      </c>
      <c r="V1693" s="3" t="s">
        <v>12746</v>
      </c>
      <c r="X1693" s="3" t="s">
        <v>11911</v>
      </c>
      <c r="Y1693" s="3" t="s">
        <v>12074</v>
      </c>
      <c r="Z1693" s="3">
        <v>260</v>
      </c>
      <c r="AA1693" s="3">
        <v>9</v>
      </c>
      <c r="AB1693" s="3">
        <v>54</v>
      </c>
      <c r="AC1693" s="3">
        <v>1</v>
      </c>
      <c r="AD1693" s="3">
        <v>54</v>
      </c>
      <c r="AE1693" s="5">
        <v>6</v>
      </c>
      <c r="AF1693" s="3">
        <v>1</v>
      </c>
      <c r="AL1693" s="4">
        <f t="shared" si="152"/>
        <v>0</v>
      </c>
      <c r="AM1693" s="4">
        <f t="shared" si="154"/>
        <v>0</v>
      </c>
      <c r="AN1693" s="4">
        <v>9</v>
      </c>
      <c r="AO1693" s="3">
        <v>9</v>
      </c>
      <c r="AP1693" s="3">
        <v>9</v>
      </c>
      <c r="AQ1693" s="3">
        <v>9</v>
      </c>
      <c r="AR1693" s="3">
        <v>9</v>
      </c>
      <c r="AS1693" s="3">
        <v>9</v>
      </c>
      <c r="AT1693" s="3">
        <v>9</v>
      </c>
      <c r="AU1693" s="3">
        <v>9</v>
      </c>
      <c r="AV1693" s="3">
        <v>9</v>
      </c>
      <c r="AW1693" s="3">
        <v>9</v>
      </c>
      <c r="AX1693" s="3">
        <v>9</v>
      </c>
      <c r="AY1693" s="3">
        <v>9</v>
      </c>
      <c r="AZ1693" s="3">
        <v>9</v>
      </c>
      <c r="BA1693" s="4">
        <f t="shared" si="155"/>
        <v>108</v>
      </c>
      <c r="BB1693" s="3"/>
      <c r="BC1693" s="3"/>
      <c r="BD1693" s="4">
        <v>9990</v>
      </c>
      <c r="BE1693" s="63">
        <f t="shared" si="156"/>
        <v>9990</v>
      </c>
      <c r="BG1693" s="4">
        <v>4000</v>
      </c>
      <c r="BH1693" s="4">
        <v>200</v>
      </c>
      <c r="BI1693" s="50">
        <v>180</v>
      </c>
      <c r="BJ1693" s="3">
        <f t="shared" si="153"/>
        <v>4380</v>
      </c>
      <c r="BK1693" s="4">
        <v>1857</v>
      </c>
      <c r="BL1693" s="4">
        <v>20000</v>
      </c>
      <c r="BM1693" s="3" t="s">
        <v>13435</v>
      </c>
      <c r="BO1693" s="4"/>
      <c r="BP1693" s="4"/>
      <c r="BR1693" s="4"/>
      <c r="BS1693" s="4"/>
      <c r="CB1693" s="16"/>
      <c r="CL1693" s="4">
        <v>1</v>
      </c>
      <c r="CM1693" s="4">
        <v>20</v>
      </c>
      <c r="CR1693" s="4">
        <v>15620</v>
      </c>
      <c r="CS1693" s="4">
        <v>50</v>
      </c>
      <c r="CT1693" s="4">
        <v>200</v>
      </c>
      <c r="CU1693" s="4" t="s">
        <v>11986</v>
      </c>
      <c r="CV1693" s="4" t="s">
        <v>12328</v>
      </c>
      <c r="DK1693" s="50">
        <v>3000</v>
      </c>
      <c r="DL1693" s="50">
        <v>180</v>
      </c>
      <c r="DM1693" s="4">
        <v>200</v>
      </c>
      <c r="DN1693" s="4">
        <v>2110</v>
      </c>
      <c r="DO1693" s="4">
        <v>1000</v>
      </c>
      <c r="DP1693" s="4">
        <v>1500</v>
      </c>
      <c r="DQ1693" s="4">
        <v>1200</v>
      </c>
      <c r="DR1693" s="4">
        <v>1560</v>
      </c>
      <c r="DS1693" s="4" t="s">
        <v>12498</v>
      </c>
      <c r="DU1693" s="4"/>
      <c r="DV1693" s="4"/>
      <c r="DW1693" s="4"/>
    </row>
    <row r="1694" spans="1:130">
      <c r="A1694" s="60">
        <v>2903512</v>
      </c>
      <c r="B1694" s="4" t="s">
        <v>7303</v>
      </c>
      <c r="D1694" s="4" t="s">
        <v>7195</v>
      </c>
      <c r="E1694" s="4" t="s">
        <v>7196</v>
      </c>
      <c r="F1694" s="4" t="s">
        <v>10529</v>
      </c>
      <c r="G1694" s="4" t="s">
        <v>12144</v>
      </c>
      <c r="H1694" s="4" t="s">
        <v>17023</v>
      </c>
      <c r="I1694" s="4" t="s">
        <v>7339</v>
      </c>
      <c r="J1694" s="4" t="s">
        <v>7339</v>
      </c>
      <c r="L1694" s="4" t="s">
        <v>12087</v>
      </c>
      <c r="N1694" s="4" t="s">
        <v>12144</v>
      </c>
      <c r="O1694" s="4"/>
      <c r="P1694" s="4" t="s">
        <v>12746</v>
      </c>
      <c r="V1694" s="3" t="s">
        <v>12746</v>
      </c>
      <c r="W1694" s="3" t="s">
        <v>7082</v>
      </c>
      <c r="X1694" s="3" t="s">
        <v>11911</v>
      </c>
      <c r="Y1694" s="3" t="s">
        <v>12062</v>
      </c>
      <c r="Z1694" s="3">
        <v>252</v>
      </c>
      <c r="AA1694" s="3">
        <v>9</v>
      </c>
      <c r="AB1694" s="3">
        <v>50</v>
      </c>
      <c r="AC1694" s="3">
        <v>1</v>
      </c>
      <c r="AD1694" s="3">
        <v>50</v>
      </c>
      <c r="AE1694" s="5">
        <v>5.5</v>
      </c>
      <c r="AJ1694" s="3">
        <v>2</v>
      </c>
      <c r="AL1694" s="4">
        <f t="shared" si="152"/>
        <v>2</v>
      </c>
      <c r="AM1694" s="4">
        <f t="shared" si="154"/>
        <v>0</v>
      </c>
      <c r="AN1694" s="4">
        <v>7</v>
      </c>
      <c r="AO1694" s="3">
        <v>2</v>
      </c>
      <c r="AP1694" s="3">
        <v>2</v>
      </c>
      <c r="AQ1694" s="3">
        <v>2</v>
      </c>
      <c r="AR1694" s="3">
        <v>2</v>
      </c>
      <c r="AS1694" s="3">
        <v>2</v>
      </c>
      <c r="AT1694" s="3">
        <v>3</v>
      </c>
      <c r="AU1694" s="3">
        <v>7</v>
      </c>
      <c r="AV1694" s="3">
        <v>7</v>
      </c>
      <c r="AW1694" s="3">
        <v>7</v>
      </c>
      <c r="AX1694" s="3">
        <v>7</v>
      </c>
      <c r="AY1694" s="3">
        <v>3</v>
      </c>
      <c r="AZ1694" s="3">
        <v>2</v>
      </c>
      <c r="BA1694" s="4">
        <f t="shared" si="155"/>
        <v>46</v>
      </c>
      <c r="BB1694" s="3"/>
      <c r="BC1694" s="3">
        <v>2300</v>
      </c>
      <c r="BD1694" s="4">
        <v>5213</v>
      </c>
      <c r="BE1694" s="63">
        <f t="shared" si="156"/>
        <v>7513</v>
      </c>
      <c r="BG1694" s="4">
        <v>4513</v>
      </c>
      <c r="BH1694" s="4">
        <v>203</v>
      </c>
      <c r="BI1694" s="50">
        <v>310</v>
      </c>
      <c r="BJ1694" s="3">
        <f t="shared" si="153"/>
        <v>5026</v>
      </c>
      <c r="BK1694" s="4">
        <v>887</v>
      </c>
      <c r="BL1694" s="4">
        <v>6766</v>
      </c>
      <c r="BM1694" s="3" t="s">
        <v>13435</v>
      </c>
      <c r="BN1694" s="4">
        <v>90</v>
      </c>
      <c r="BO1694" s="4">
        <v>1048</v>
      </c>
      <c r="BP1694" s="4" t="s">
        <v>13626</v>
      </c>
      <c r="BQ1694" s="4">
        <v>28</v>
      </c>
      <c r="BR1694" s="4">
        <v>1000</v>
      </c>
      <c r="BS1694" s="4" t="s">
        <v>35781</v>
      </c>
      <c r="CB1694" s="16"/>
      <c r="CC1694" s="3">
        <v>11427</v>
      </c>
      <c r="CL1694" s="4">
        <v>4</v>
      </c>
      <c r="CM1694" s="4">
        <v>62</v>
      </c>
      <c r="CR1694" s="4">
        <v>3788</v>
      </c>
      <c r="CS1694" s="4">
        <v>52</v>
      </c>
      <c r="CT1694" s="4">
        <v>203</v>
      </c>
      <c r="CU1694" s="4" t="s">
        <v>11986</v>
      </c>
      <c r="CV1694" s="4" t="s">
        <v>12328</v>
      </c>
      <c r="DK1694" s="50">
        <v>5440</v>
      </c>
      <c r="DL1694" s="50">
        <v>310</v>
      </c>
      <c r="DM1694" s="4">
        <v>270</v>
      </c>
      <c r="DN1694" s="4">
        <v>3729</v>
      </c>
      <c r="DQ1694" s="4">
        <v>61</v>
      </c>
      <c r="DR1694" s="4">
        <v>185</v>
      </c>
      <c r="DS1694" s="4" t="s">
        <v>12498</v>
      </c>
      <c r="DU1694" s="4" t="s">
        <v>34255</v>
      </c>
      <c r="DV1694" s="4"/>
      <c r="DW1694" s="4" t="s">
        <v>34256</v>
      </c>
    </row>
    <row r="1695" spans="1:130">
      <c r="A1695" s="60">
        <v>2903513</v>
      </c>
      <c r="B1695" s="4" t="s">
        <v>7539</v>
      </c>
      <c r="E1695" s="4" t="s">
        <v>7432</v>
      </c>
      <c r="F1695" s="59" t="s">
        <v>30100</v>
      </c>
      <c r="G1695" s="4" t="s">
        <v>12746</v>
      </c>
      <c r="H1695" s="4" t="s">
        <v>17023</v>
      </c>
      <c r="I1695" s="4" t="s">
        <v>7312</v>
      </c>
      <c r="J1695" s="4" t="s">
        <v>7312</v>
      </c>
      <c r="L1695" s="4" t="s">
        <v>12087</v>
      </c>
      <c r="M1695" s="4" t="s">
        <v>7432</v>
      </c>
      <c r="N1695" s="4" t="s">
        <v>12144</v>
      </c>
      <c r="O1695" s="4"/>
      <c r="P1695" s="4" t="s">
        <v>12746</v>
      </c>
      <c r="V1695" s="3" t="s">
        <v>12746</v>
      </c>
      <c r="X1695" s="3" t="s">
        <v>11911</v>
      </c>
      <c r="Y1695" s="3" t="s">
        <v>12074</v>
      </c>
      <c r="Z1695" s="3">
        <v>307</v>
      </c>
      <c r="AA1695" s="3">
        <v>8</v>
      </c>
      <c r="AB1695" s="3">
        <v>48</v>
      </c>
      <c r="AC1695" s="3">
        <v>1</v>
      </c>
      <c r="AD1695" s="3">
        <v>48</v>
      </c>
      <c r="AE1695" s="5">
        <v>6</v>
      </c>
      <c r="AF1695" s="3">
        <v>1</v>
      </c>
      <c r="AL1695" s="4">
        <f t="shared" si="152"/>
        <v>0</v>
      </c>
      <c r="AM1695" s="4">
        <f t="shared" si="154"/>
        <v>0</v>
      </c>
      <c r="AN1695" s="4">
        <v>2</v>
      </c>
      <c r="AO1695" s="3">
        <v>2</v>
      </c>
      <c r="AP1695" s="3">
        <v>2</v>
      </c>
      <c r="AQ1695" s="3">
        <v>2</v>
      </c>
      <c r="AR1695" s="3">
        <v>2</v>
      </c>
      <c r="AS1695" s="3">
        <v>2</v>
      </c>
      <c r="AT1695" s="3">
        <v>2</v>
      </c>
      <c r="AU1695" s="3">
        <v>2</v>
      </c>
      <c r="AV1695" s="3">
        <v>2</v>
      </c>
      <c r="AW1695" s="3">
        <v>2</v>
      </c>
      <c r="AX1695" s="3">
        <v>3</v>
      </c>
      <c r="AY1695" s="3">
        <v>3</v>
      </c>
      <c r="AZ1695" s="3">
        <v>3</v>
      </c>
      <c r="BA1695" s="4">
        <f t="shared" si="155"/>
        <v>27</v>
      </c>
      <c r="BB1695" s="3"/>
      <c r="BC1695" s="3"/>
      <c r="BD1695" s="4">
        <v>2574</v>
      </c>
      <c r="BE1695" s="63">
        <f t="shared" si="156"/>
        <v>2574</v>
      </c>
      <c r="BF1695" s="4" t="s">
        <v>12060</v>
      </c>
      <c r="BG1695" s="4">
        <v>10000</v>
      </c>
      <c r="BH1695" s="4">
        <v>112</v>
      </c>
      <c r="BI1695" s="50">
        <v>142</v>
      </c>
      <c r="BJ1695" s="3">
        <f t="shared" si="153"/>
        <v>10254</v>
      </c>
      <c r="BK1695" s="4">
        <v>2258</v>
      </c>
      <c r="BL1695" s="4">
        <v>16735</v>
      </c>
      <c r="BM1695" s="3" t="s">
        <v>13435</v>
      </c>
      <c r="BO1695" s="4"/>
      <c r="BP1695" s="4"/>
      <c r="BR1695" s="4"/>
      <c r="BS1695" s="4"/>
      <c r="CB1695" s="16"/>
      <c r="CL1695" s="4">
        <v>2</v>
      </c>
      <c r="CM1695" s="4">
        <v>25</v>
      </c>
      <c r="CR1695" s="4">
        <v>6481</v>
      </c>
      <c r="CS1695" s="4">
        <v>6</v>
      </c>
      <c r="CT1695" s="4">
        <v>111</v>
      </c>
      <c r="CU1695" s="4" t="s">
        <v>11986</v>
      </c>
      <c r="CV1695" s="4" t="s">
        <v>12444</v>
      </c>
      <c r="DK1695" s="50">
        <v>2300</v>
      </c>
      <c r="DL1695" s="50">
        <v>142</v>
      </c>
      <c r="DM1695" s="4">
        <v>689</v>
      </c>
      <c r="DN1695" s="4">
        <v>8714</v>
      </c>
      <c r="DQ1695" s="4">
        <v>3348</v>
      </c>
      <c r="DR1695" s="4">
        <v>5356</v>
      </c>
      <c r="DS1695" s="4" t="s">
        <v>12498</v>
      </c>
      <c r="DU1695" s="4" t="s">
        <v>34257</v>
      </c>
      <c r="DV1695" s="4"/>
      <c r="DW1695" s="4"/>
    </row>
    <row r="1696" spans="1:130">
      <c r="A1696" s="60">
        <v>2903514</v>
      </c>
      <c r="B1696" s="4" t="s">
        <v>7430</v>
      </c>
      <c r="D1696" s="4" t="s">
        <v>7086</v>
      </c>
      <c r="E1696" s="4" t="s">
        <v>7433</v>
      </c>
      <c r="F1696" s="4" t="s">
        <v>7192</v>
      </c>
      <c r="G1696" s="4" t="s">
        <v>12746</v>
      </c>
      <c r="H1696" s="4" t="s">
        <v>17023</v>
      </c>
      <c r="I1696" s="4" t="s">
        <v>7312</v>
      </c>
      <c r="J1696" s="4" t="s">
        <v>7312</v>
      </c>
      <c r="L1696" s="4" t="s">
        <v>12087</v>
      </c>
      <c r="M1696" s="4" t="s">
        <v>7312</v>
      </c>
      <c r="N1696" s="4" t="s">
        <v>12144</v>
      </c>
      <c r="O1696" s="4"/>
      <c r="P1696" s="4" t="s">
        <v>12746</v>
      </c>
      <c r="V1696" s="3" t="s">
        <v>12746</v>
      </c>
      <c r="X1696" s="3" t="s">
        <v>11911</v>
      </c>
      <c r="Y1696" s="3" t="s">
        <v>12062</v>
      </c>
      <c r="Z1696" s="3">
        <v>300</v>
      </c>
      <c r="AA1696" s="3">
        <v>10</v>
      </c>
      <c r="AB1696" s="3">
        <v>60</v>
      </c>
      <c r="AC1696" s="3">
        <v>1</v>
      </c>
      <c r="AD1696" s="3">
        <v>60</v>
      </c>
      <c r="AE1696" s="5">
        <v>6</v>
      </c>
      <c r="AF1696" s="3">
        <v>1</v>
      </c>
      <c r="AL1696" s="4">
        <f t="shared" si="152"/>
        <v>0</v>
      </c>
      <c r="AM1696" s="4">
        <f t="shared" si="154"/>
        <v>0</v>
      </c>
      <c r="AN1696" s="4">
        <v>1</v>
      </c>
      <c r="AO1696" s="3">
        <v>1</v>
      </c>
      <c r="AP1696" s="3">
        <v>1</v>
      </c>
      <c r="AQ1696" s="3">
        <v>1</v>
      </c>
      <c r="AR1696" s="3">
        <v>1</v>
      </c>
      <c r="AS1696" s="3">
        <v>1</v>
      </c>
      <c r="AT1696" s="3">
        <v>1</v>
      </c>
      <c r="AU1696" s="3">
        <v>1</v>
      </c>
      <c r="AV1696" s="3">
        <v>1</v>
      </c>
      <c r="AW1696" s="3">
        <v>1</v>
      </c>
      <c r="AX1696" s="3">
        <v>1</v>
      </c>
      <c r="AY1696" s="3">
        <v>1</v>
      </c>
      <c r="AZ1696" s="3">
        <v>1</v>
      </c>
      <c r="BA1696" s="4">
        <f t="shared" si="155"/>
        <v>12</v>
      </c>
      <c r="BB1696" s="3"/>
      <c r="BC1696" s="3"/>
      <c r="BD1696" s="4">
        <v>1560</v>
      </c>
      <c r="BE1696" s="63">
        <f t="shared" si="156"/>
        <v>1560</v>
      </c>
      <c r="BF1696" s="4" t="s">
        <v>12060</v>
      </c>
      <c r="BG1696" s="4">
        <v>1215</v>
      </c>
      <c r="BJ1696" s="3">
        <f t="shared" si="153"/>
        <v>1215</v>
      </c>
      <c r="BK1696" s="4">
        <v>138</v>
      </c>
      <c r="BL1696" s="4">
        <v>6498</v>
      </c>
      <c r="BM1696" s="3" t="s">
        <v>12374</v>
      </c>
      <c r="BO1696" s="4"/>
      <c r="BP1696" s="4"/>
      <c r="BR1696" s="4"/>
      <c r="BS1696" s="4"/>
      <c r="CB1696" s="16"/>
      <c r="CC1696" s="3">
        <v>6498</v>
      </c>
      <c r="CR1696" s="4">
        <v>5283</v>
      </c>
      <c r="DM1696" s="4">
        <v>31</v>
      </c>
      <c r="DN1696" s="4">
        <v>396</v>
      </c>
      <c r="DO1696" s="4">
        <v>78</v>
      </c>
      <c r="DP1696" s="4">
        <v>257</v>
      </c>
      <c r="DS1696" s="4" t="s">
        <v>12498</v>
      </c>
      <c r="DU1696" s="4"/>
      <c r="DV1696" s="4"/>
      <c r="DW1696" s="4"/>
    </row>
    <row r="1697" spans="1:127">
      <c r="A1697" s="60">
        <v>2903515</v>
      </c>
      <c r="B1697" s="4" t="s">
        <v>7434</v>
      </c>
      <c r="D1697" s="4" t="s">
        <v>7555</v>
      </c>
      <c r="E1697" s="4" t="s">
        <v>7662</v>
      </c>
      <c r="F1697" s="4" t="s">
        <v>10529</v>
      </c>
      <c r="G1697" s="4" t="s">
        <v>12144</v>
      </c>
      <c r="H1697" s="4" t="s">
        <v>17023</v>
      </c>
      <c r="I1697" s="4" t="s">
        <v>7556</v>
      </c>
      <c r="J1697" s="4" t="s">
        <v>7556</v>
      </c>
      <c r="L1697" s="3" t="s">
        <v>7559</v>
      </c>
      <c r="N1697" s="4" t="s">
        <v>12144</v>
      </c>
      <c r="O1697" s="4"/>
      <c r="P1697" s="4" t="s">
        <v>12746</v>
      </c>
      <c r="V1697" s="3" t="s">
        <v>13510</v>
      </c>
      <c r="W1697" s="3" t="s">
        <v>7082</v>
      </c>
      <c r="X1697" s="3" t="s">
        <v>11911</v>
      </c>
      <c r="Y1697" s="3" t="s">
        <v>12062</v>
      </c>
      <c r="Z1697" s="3">
        <v>260</v>
      </c>
      <c r="AA1697" s="3">
        <v>8</v>
      </c>
      <c r="AB1697" s="3">
        <v>45</v>
      </c>
      <c r="AC1697" s="3">
        <v>1</v>
      </c>
      <c r="AD1697" s="3">
        <v>45</v>
      </c>
      <c r="AE1697" s="5">
        <v>5.5</v>
      </c>
      <c r="AH1697" s="3">
        <v>2</v>
      </c>
      <c r="AJ1697" s="3">
        <v>3</v>
      </c>
      <c r="AK1697" s="3">
        <v>1</v>
      </c>
      <c r="AL1697" s="4">
        <f t="shared" si="152"/>
        <v>5</v>
      </c>
      <c r="AM1697" s="4">
        <f t="shared" si="154"/>
        <v>1</v>
      </c>
      <c r="AN1697" s="4">
        <v>14</v>
      </c>
      <c r="AO1697" s="3">
        <v>20</v>
      </c>
      <c r="AP1697" s="3">
        <v>21</v>
      </c>
      <c r="AQ1697" s="3">
        <v>21</v>
      </c>
      <c r="AR1697" s="3">
        <v>18</v>
      </c>
      <c r="AS1697" s="3">
        <v>19</v>
      </c>
      <c r="AT1697" s="3">
        <v>17</v>
      </c>
      <c r="AU1697" s="3">
        <v>13</v>
      </c>
      <c r="AV1697" s="3">
        <v>12</v>
      </c>
      <c r="AW1697" s="3">
        <v>11</v>
      </c>
      <c r="AX1697" s="3">
        <v>11</v>
      </c>
      <c r="AY1697" s="3">
        <v>14</v>
      </c>
      <c r="AZ1697" s="3">
        <v>14</v>
      </c>
      <c r="BA1697" s="4">
        <f t="shared" si="155"/>
        <v>191</v>
      </c>
      <c r="BB1697" s="3">
        <v>10000</v>
      </c>
      <c r="BC1697" s="3">
        <v>8720</v>
      </c>
      <c r="BD1697" s="4">
        <v>21586</v>
      </c>
      <c r="BE1697" s="63">
        <f t="shared" si="156"/>
        <v>40306</v>
      </c>
      <c r="BG1697" s="4">
        <v>34653</v>
      </c>
      <c r="BH1697" s="4">
        <v>680</v>
      </c>
      <c r="BI1697" s="50">
        <v>2135</v>
      </c>
      <c r="BJ1697" s="3">
        <f t="shared" si="153"/>
        <v>37468</v>
      </c>
      <c r="BK1697" s="4">
        <v>14000</v>
      </c>
      <c r="BL1697" s="4">
        <v>103867</v>
      </c>
      <c r="BM1697" s="3" t="s">
        <v>13435</v>
      </c>
      <c r="BO1697" s="4"/>
      <c r="BP1697" s="4"/>
      <c r="BR1697" s="4"/>
      <c r="BS1697" s="4"/>
      <c r="CB1697" s="16"/>
      <c r="CC1697" s="3">
        <v>117999</v>
      </c>
      <c r="CL1697" s="4">
        <v>15</v>
      </c>
      <c r="CM1697" s="4">
        <v>110</v>
      </c>
      <c r="CR1697" s="4">
        <v>66399</v>
      </c>
      <c r="CS1697" s="4">
        <v>14</v>
      </c>
      <c r="CT1697" s="4">
        <v>182</v>
      </c>
      <c r="CU1697" s="4" t="s">
        <v>11905</v>
      </c>
      <c r="CV1697" s="4" t="s">
        <v>12152</v>
      </c>
      <c r="CW1697" s="4">
        <v>165</v>
      </c>
      <c r="CX1697" s="4">
        <v>498</v>
      </c>
      <c r="CY1697" s="4" t="s">
        <v>11986</v>
      </c>
      <c r="CZ1697" s="4" t="s">
        <v>12328</v>
      </c>
      <c r="DK1697" s="50">
        <v>35600</v>
      </c>
      <c r="DL1697" s="50">
        <v>2135</v>
      </c>
      <c r="DM1697" s="4">
        <v>2450</v>
      </c>
      <c r="DN1697" s="4">
        <v>24517</v>
      </c>
      <c r="DO1697" s="4">
        <v>450</v>
      </c>
      <c r="DP1697" s="4">
        <v>993</v>
      </c>
      <c r="DS1697" s="4" t="s">
        <v>12498</v>
      </c>
      <c r="DU1697" s="4" t="s">
        <v>34258</v>
      </c>
      <c r="DV1697" s="4" t="s">
        <v>34332</v>
      </c>
      <c r="DW1697" s="4"/>
    </row>
    <row r="1698" spans="1:127">
      <c r="A1698" s="60">
        <v>2903516</v>
      </c>
      <c r="B1698" s="4" t="s">
        <v>7549</v>
      </c>
      <c r="D1698" s="4" t="s">
        <v>7557</v>
      </c>
      <c r="E1698" s="4" t="s">
        <v>7560</v>
      </c>
      <c r="F1698" s="4" t="s">
        <v>7558</v>
      </c>
      <c r="G1698" s="4" t="s">
        <v>12746</v>
      </c>
      <c r="H1698" s="4" t="s">
        <v>17023</v>
      </c>
      <c r="I1698" s="4" t="s">
        <v>7556</v>
      </c>
      <c r="J1698" s="4" t="s">
        <v>7556</v>
      </c>
      <c r="L1698" s="4" t="s">
        <v>7559</v>
      </c>
      <c r="N1698" s="4" t="s">
        <v>12144</v>
      </c>
      <c r="O1698" s="4"/>
      <c r="P1698" s="4" t="s">
        <v>12746</v>
      </c>
      <c r="V1698" s="3" t="s">
        <v>12746</v>
      </c>
      <c r="X1698" s="3" t="s">
        <v>11911</v>
      </c>
      <c r="Y1698" s="3" t="s">
        <v>12062</v>
      </c>
      <c r="Z1698" s="3">
        <v>281</v>
      </c>
      <c r="AA1698" s="3">
        <v>9</v>
      </c>
      <c r="AB1698" s="5">
        <v>49</v>
      </c>
      <c r="AC1698" s="3">
        <v>1</v>
      </c>
      <c r="AD1698" s="5">
        <v>49</v>
      </c>
      <c r="AE1698" s="5">
        <v>5.5</v>
      </c>
      <c r="AF1698" s="5">
        <v>1</v>
      </c>
      <c r="AH1698" s="5"/>
      <c r="AI1698" s="5"/>
      <c r="AJ1698" s="3">
        <v>3</v>
      </c>
      <c r="AK1698" s="3">
        <v>1</v>
      </c>
      <c r="AL1698" s="4">
        <f t="shared" si="152"/>
        <v>3</v>
      </c>
      <c r="AM1698" s="4">
        <f t="shared" si="154"/>
        <v>1</v>
      </c>
      <c r="AN1698" s="4">
        <v>52</v>
      </c>
      <c r="AO1698" s="3">
        <v>40</v>
      </c>
      <c r="AP1698" s="3">
        <v>36</v>
      </c>
      <c r="AQ1698" s="3">
        <v>36</v>
      </c>
      <c r="AR1698" s="3">
        <v>36</v>
      </c>
      <c r="AS1698" s="3">
        <v>40</v>
      </c>
      <c r="AT1698" s="3">
        <v>40</v>
      </c>
      <c r="AU1698" s="3">
        <v>44</v>
      </c>
      <c r="AV1698" s="3">
        <v>76</v>
      </c>
      <c r="AW1698" s="3">
        <v>72</v>
      </c>
      <c r="AX1698" s="3">
        <v>72</v>
      </c>
      <c r="AY1698" s="3">
        <v>72</v>
      </c>
      <c r="AZ1698" s="3">
        <v>56</v>
      </c>
      <c r="BA1698" s="4">
        <f t="shared" si="155"/>
        <v>620</v>
      </c>
      <c r="BB1698" s="3"/>
      <c r="BC1698" s="3">
        <v>8631</v>
      </c>
      <c r="BD1698" s="4">
        <v>51510</v>
      </c>
      <c r="BE1698" s="63">
        <f t="shared" si="156"/>
        <v>60141</v>
      </c>
      <c r="BF1698" s="4" t="s">
        <v>11693</v>
      </c>
      <c r="BG1698" s="4">
        <v>20119</v>
      </c>
      <c r="BH1698" s="4">
        <v>501</v>
      </c>
      <c r="BI1698" s="50">
        <v>777</v>
      </c>
      <c r="BJ1698" s="3">
        <f t="shared" si="153"/>
        <v>21397</v>
      </c>
      <c r="BK1698" s="4">
        <v>2537</v>
      </c>
      <c r="BL1698" s="4">
        <v>101467</v>
      </c>
      <c r="BM1698" s="3" t="s">
        <v>13626</v>
      </c>
      <c r="BO1698" s="4"/>
      <c r="BP1698" s="4"/>
      <c r="BR1698" s="4"/>
      <c r="BS1698" s="4"/>
      <c r="CB1698" s="16"/>
      <c r="CH1698" s="3">
        <v>1</v>
      </c>
      <c r="CI1698" s="3">
        <v>13</v>
      </c>
      <c r="CL1698" s="4">
        <v>9</v>
      </c>
      <c r="CM1698" s="4">
        <v>37</v>
      </c>
      <c r="CR1698" s="4">
        <v>80070</v>
      </c>
      <c r="CS1698" s="4">
        <v>64</v>
      </c>
      <c r="CT1698" s="4">
        <v>501</v>
      </c>
      <c r="CU1698" s="4" t="s">
        <v>11905</v>
      </c>
      <c r="CV1698" s="4" t="s">
        <v>12152</v>
      </c>
      <c r="DK1698" s="50">
        <v>11107</v>
      </c>
      <c r="DL1698" s="50">
        <v>777</v>
      </c>
      <c r="DM1698" s="4">
        <v>449</v>
      </c>
      <c r="DN1698" s="4">
        <v>5620</v>
      </c>
      <c r="DQ1698" s="4">
        <v>131</v>
      </c>
      <c r="DR1698" s="4">
        <v>4440</v>
      </c>
      <c r="DS1698" s="4" t="s">
        <v>12498</v>
      </c>
      <c r="DU1698" s="4" t="s">
        <v>34333</v>
      </c>
      <c r="DV1698" s="4"/>
      <c r="DW1698" s="4"/>
    </row>
    <row r="1699" spans="1:127">
      <c r="A1699" s="60">
        <v>2903517</v>
      </c>
      <c r="B1699" s="4" t="s">
        <v>7683</v>
      </c>
      <c r="D1699" s="4" t="s">
        <v>7684</v>
      </c>
      <c r="E1699" s="4" t="s">
        <v>7685</v>
      </c>
      <c r="F1699" s="4" t="s">
        <v>7684</v>
      </c>
      <c r="G1699" s="4" t="s">
        <v>12746</v>
      </c>
      <c r="H1699" s="4" t="s">
        <v>17023</v>
      </c>
      <c r="I1699" s="4" t="s">
        <v>7556</v>
      </c>
      <c r="J1699" s="4" t="s">
        <v>7556</v>
      </c>
      <c r="L1699" s="4" t="s">
        <v>7559</v>
      </c>
      <c r="N1699" s="4" t="s">
        <v>12144</v>
      </c>
      <c r="O1699" s="4"/>
      <c r="P1699" s="4" t="s">
        <v>12746</v>
      </c>
      <c r="V1699" s="3" t="s">
        <v>12746</v>
      </c>
      <c r="X1699" s="3" t="s">
        <v>11911</v>
      </c>
      <c r="Y1699" s="3" t="s">
        <v>12062</v>
      </c>
      <c r="Z1699" s="3">
        <v>312</v>
      </c>
      <c r="AA1699" s="3">
        <v>9</v>
      </c>
      <c r="AB1699" s="3">
        <v>50</v>
      </c>
      <c r="AC1699" s="3">
        <v>1</v>
      </c>
      <c r="AD1699" s="3">
        <v>50</v>
      </c>
      <c r="AE1699" s="5">
        <v>5.5</v>
      </c>
      <c r="AF1699" s="3">
        <v>1</v>
      </c>
      <c r="AL1699" s="4">
        <f t="shared" si="152"/>
        <v>0</v>
      </c>
      <c r="AM1699" s="4">
        <f t="shared" si="154"/>
        <v>0</v>
      </c>
      <c r="AN1699" s="4">
        <v>3</v>
      </c>
      <c r="AO1699" s="3">
        <v>3</v>
      </c>
      <c r="AP1699" s="3">
        <v>3</v>
      </c>
      <c r="AQ1699" s="3">
        <v>3</v>
      </c>
      <c r="AR1699" s="3">
        <v>3</v>
      </c>
      <c r="AS1699" s="3">
        <v>3</v>
      </c>
      <c r="AT1699" s="3">
        <v>3</v>
      </c>
      <c r="AU1699" s="3">
        <v>3</v>
      </c>
      <c r="AV1699" s="3">
        <v>3</v>
      </c>
      <c r="AW1699" s="3">
        <v>3</v>
      </c>
      <c r="AX1699" s="3">
        <v>3</v>
      </c>
      <c r="AY1699" s="3">
        <v>3</v>
      </c>
      <c r="AZ1699" s="3">
        <v>3</v>
      </c>
      <c r="BA1699" s="4">
        <f t="shared" si="155"/>
        <v>36</v>
      </c>
      <c r="BB1699" s="3"/>
      <c r="BC1699" s="3"/>
      <c r="BD1699" s="4">
        <v>4252</v>
      </c>
      <c r="BE1699" s="63">
        <f t="shared" si="156"/>
        <v>4252</v>
      </c>
      <c r="BF1699" s="4" t="s">
        <v>12060</v>
      </c>
      <c r="BG1699" s="4">
        <v>7488</v>
      </c>
      <c r="BH1699" s="4">
        <v>47</v>
      </c>
      <c r="BJ1699" s="3">
        <f t="shared" si="153"/>
        <v>7535</v>
      </c>
      <c r="BK1699" s="4">
        <v>520</v>
      </c>
      <c r="BL1699" s="4">
        <v>18720</v>
      </c>
      <c r="BM1699" s="3" t="s">
        <v>13212</v>
      </c>
      <c r="BO1699" s="4"/>
      <c r="BP1699" s="4"/>
      <c r="BR1699" s="4"/>
      <c r="BS1699" s="4"/>
      <c r="CB1699" s="16"/>
      <c r="CR1699" s="26">
        <v>11185</v>
      </c>
      <c r="CS1699" s="4">
        <v>10</v>
      </c>
      <c r="CT1699" s="4">
        <v>47</v>
      </c>
      <c r="CU1699" s="4" t="s">
        <v>11905</v>
      </c>
      <c r="CV1699" s="4" t="s">
        <v>12152</v>
      </c>
      <c r="DM1699" s="4">
        <v>200</v>
      </c>
      <c r="DN1699" s="4">
        <v>2200</v>
      </c>
      <c r="DO1699" s="4">
        <v>1000</v>
      </c>
      <c r="DP1699" s="4">
        <v>2000</v>
      </c>
      <c r="DQ1699" s="4">
        <v>1000</v>
      </c>
      <c r="DR1699" s="4">
        <v>2000</v>
      </c>
      <c r="DS1699" s="4" t="s">
        <v>12498</v>
      </c>
      <c r="DU1699" s="4"/>
      <c r="DV1699" s="4" t="s">
        <v>34334</v>
      </c>
      <c r="DW1699" s="4" t="s">
        <v>34335</v>
      </c>
    </row>
    <row r="1700" spans="1:127">
      <c r="A1700" s="60">
        <v>2903518</v>
      </c>
      <c r="B1700" s="4" t="s">
        <v>8034</v>
      </c>
      <c r="D1700" s="4" t="s">
        <v>7806</v>
      </c>
      <c r="E1700" s="4" t="s">
        <v>7690</v>
      </c>
      <c r="F1700" s="4" t="s">
        <v>7806</v>
      </c>
      <c r="G1700" s="4" t="s">
        <v>12746</v>
      </c>
      <c r="H1700" s="4" t="s">
        <v>17023</v>
      </c>
      <c r="I1700" s="4" t="s">
        <v>7689</v>
      </c>
      <c r="J1700" s="4" t="s">
        <v>7689</v>
      </c>
      <c r="L1700" s="4" t="s">
        <v>7559</v>
      </c>
      <c r="M1700" s="4" t="s">
        <v>7691</v>
      </c>
      <c r="N1700" s="4" t="s">
        <v>12144</v>
      </c>
      <c r="O1700" s="4"/>
      <c r="P1700" s="4" t="s">
        <v>12746</v>
      </c>
      <c r="V1700" s="3" t="s">
        <v>12746</v>
      </c>
      <c r="X1700" s="3" t="s">
        <v>7692</v>
      </c>
      <c r="Y1700" s="3" t="s">
        <v>7093</v>
      </c>
      <c r="Z1700" s="3">
        <v>270</v>
      </c>
      <c r="AA1700" s="3">
        <v>9</v>
      </c>
      <c r="AB1700" s="3">
        <v>45</v>
      </c>
      <c r="AC1700" s="3">
        <v>1</v>
      </c>
      <c r="AD1700" s="3">
        <v>45</v>
      </c>
      <c r="AE1700" s="5">
        <v>5</v>
      </c>
      <c r="AF1700" s="3">
        <v>1</v>
      </c>
      <c r="AL1700" s="4">
        <f t="shared" si="152"/>
        <v>0</v>
      </c>
      <c r="AM1700" s="4">
        <f t="shared" si="154"/>
        <v>0</v>
      </c>
      <c r="AN1700" s="4">
        <v>1</v>
      </c>
      <c r="AO1700" s="3">
        <v>1</v>
      </c>
      <c r="AP1700" s="3">
        <v>1</v>
      </c>
      <c r="AQ1700" s="3">
        <v>1</v>
      </c>
      <c r="AR1700" s="3">
        <v>1</v>
      </c>
      <c r="AS1700" s="3">
        <v>1</v>
      </c>
      <c r="AT1700" s="3">
        <v>1</v>
      </c>
      <c r="AU1700" s="3">
        <v>1</v>
      </c>
      <c r="AV1700" s="3">
        <v>1</v>
      </c>
      <c r="AW1700" s="3">
        <v>1</v>
      </c>
      <c r="AX1700" s="3">
        <v>1</v>
      </c>
      <c r="AY1700" s="3">
        <v>1</v>
      </c>
      <c r="AZ1700" s="3">
        <v>1</v>
      </c>
      <c r="BA1700" s="4">
        <f t="shared" si="155"/>
        <v>12</v>
      </c>
      <c r="BB1700" s="3"/>
      <c r="BC1700" s="3"/>
      <c r="BD1700" s="4">
        <v>1452</v>
      </c>
      <c r="BE1700" s="63">
        <f t="shared" si="156"/>
        <v>1452</v>
      </c>
      <c r="BF1700" s="4" t="s">
        <v>12060</v>
      </c>
      <c r="BG1700" s="4">
        <v>2300</v>
      </c>
      <c r="BI1700" s="50">
        <v>108</v>
      </c>
      <c r="BJ1700" s="3">
        <f t="shared" si="153"/>
        <v>2408</v>
      </c>
      <c r="BK1700" s="4">
        <v>600</v>
      </c>
      <c r="BL1700" s="4">
        <v>3600</v>
      </c>
      <c r="BM1700" s="3" t="s">
        <v>13435</v>
      </c>
      <c r="BN1700" s="4">
        <v>9</v>
      </c>
      <c r="BO1700" s="4">
        <v>350</v>
      </c>
      <c r="BP1700" s="4" t="s">
        <v>13626</v>
      </c>
      <c r="BQ1700" s="4">
        <v>2</v>
      </c>
      <c r="BR1700" s="4">
        <v>100</v>
      </c>
      <c r="BS1700" s="4" t="s">
        <v>13226</v>
      </c>
      <c r="BT1700" s="4">
        <v>12</v>
      </c>
      <c r="BU1700" s="4">
        <v>360</v>
      </c>
      <c r="BV1700" s="4" t="s">
        <v>7206</v>
      </c>
      <c r="BW1700" s="4">
        <v>35</v>
      </c>
      <c r="BX1700" s="4">
        <v>1400</v>
      </c>
      <c r="BY1700" s="4" t="s">
        <v>12374</v>
      </c>
      <c r="CB1700" s="16"/>
      <c r="CL1700" s="4">
        <v>2</v>
      </c>
      <c r="CM1700" s="4">
        <v>8</v>
      </c>
      <c r="CR1700" s="4">
        <v>3402</v>
      </c>
      <c r="DK1700" s="50">
        <v>1600</v>
      </c>
      <c r="DL1700" s="50">
        <v>108</v>
      </c>
      <c r="DM1700" s="4">
        <v>175</v>
      </c>
      <c r="DN1700" s="4">
        <v>2065</v>
      </c>
      <c r="DO1700" s="4">
        <v>155</v>
      </c>
      <c r="DP1700" s="4">
        <v>271</v>
      </c>
      <c r="DQ1700" s="4">
        <v>620</v>
      </c>
      <c r="DR1700" s="4">
        <v>1054</v>
      </c>
      <c r="DS1700" s="4" t="s">
        <v>12498</v>
      </c>
      <c r="DU1700" s="4"/>
      <c r="DV1700" s="4"/>
      <c r="DW1700" s="4" t="s">
        <v>34336</v>
      </c>
    </row>
    <row r="1701" spans="1:127">
      <c r="A1701" s="60">
        <v>2903519</v>
      </c>
      <c r="B1701" s="4" t="s">
        <v>7313</v>
      </c>
      <c r="D1701" s="4" t="s">
        <v>7439</v>
      </c>
      <c r="E1701" s="4" t="s">
        <v>7320</v>
      </c>
      <c r="F1701" s="4" t="s">
        <v>7439</v>
      </c>
      <c r="G1701" s="4" t="s">
        <v>12144</v>
      </c>
      <c r="H1701" s="4" t="s">
        <v>17023</v>
      </c>
      <c r="I1701" s="4" t="s">
        <v>7440</v>
      </c>
      <c r="J1701" s="4" t="s">
        <v>7440</v>
      </c>
      <c r="L1701" s="4" t="s">
        <v>7559</v>
      </c>
      <c r="M1701" s="4" t="s">
        <v>7321</v>
      </c>
      <c r="N1701" s="4" t="s">
        <v>12144</v>
      </c>
      <c r="O1701" s="4"/>
      <c r="P1701" s="4" t="s">
        <v>12746</v>
      </c>
      <c r="Q1701" s="4" t="s">
        <v>12746</v>
      </c>
      <c r="S1701" s="3" t="s">
        <v>12746</v>
      </c>
      <c r="U1701" s="4" t="s">
        <v>7322</v>
      </c>
      <c r="V1701" s="3" t="s">
        <v>13510</v>
      </c>
      <c r="W1701" s="3" t="s">
        <v>7323</v>
      </c>
      <c r="X1701" s="3" t="s">
        <v>11911</v>
      </c>
      <c r="Y1701" s="3" t="s">
        <v>12062</v>
      </c>
      <c r="Z1701" s="3">
        <v>300</v>
      </c>
      <c r="AA1701" s="3">
        <v>10</v>
      </c>
      <c r="AB1701" s="3">
        <v>55</v>
      </c>
      <c r="AC1701" s="3">
        <v>1</v>
      </c>
      <c r="AD1701" s="3">
        <v>55</v>
      </c>
      <c r="AE1701" s="5">
        <v>5.5</v>
      </c>
      <c r="AH1701" s="3">
        <v>2</v>
      </c>
      <c r="AL1701" s="4">
        <f t="shared" si="152"/>
        <v>2</v>
      </c>
      <c r="AM1701" s="4">
        <f t="shared" si="154"/>
        <v>0</v>
      </c>
      <c r="AN1701" s="4">
        <v>4</v>
      </c>
      <c r="AO1701" s="3">
        <v>4</v>
      </c>
      <c r="AP1701" s="3">
        <v>4</v>
      </c>
      <c r="AQ1701" s="3">
        <v>4</v>
      </c>
      <c r="AR1701" s="3">
        <v>4</v>
      </c>
      <c r="AS1701" s="3">
        <v>4</v>
      </c>
      <c r="AT1701" s="3">
        <v>4</v>
      </c>
      <c r="AU1701" s="3">
        <v>4</v>
      </c>
      <c r="AV1701" s="3">
        <v>4</v>
      </c>
      <c r="AW1701" s="3">
        <v>4</v>
      </c>
      <c r="AX1701" s="3">
        <v>4</v>
      </c>
      <c r="AY1701" s="3">
        <v>4</v>
      </c>
      <c r="AZ1701" s="3">
        <v>4</v>
      </c>
      <c r="BA1701" s="4">
        <f t="shared" si="155"/>
        <v>48</v>
      </c>
      <c r="BB1701" s="3">
        <v>900</v>
      </c>
      <c r="BC1701" s="3"/>
      <c r="BD1701" s="4">
        <v>4000</v>
      </c>
      <c r="BE1701" s="63">
        <f t="shared" si="156"/>
        <v>4900</v>
      </c>
      <c r="BF1701" s="4" t="s">
        <v>11693</v>
      </c>
      <c r="BG1701" s="4">
        <v>3600</v>
      </c>
      <c r="BH1701" s="4">
        <v>183</v>
      </c>
      <c r="BI1701" s="50">
        <v>150</v>
      </c>
      <c r="BJ1701" s="3">
        <f t="shared" si="153"/>
        <v>3933</v>
      </c>
      <c r="BK1701" s="4">
        <v>1156</v>
      </c>
      <c r="BL1701" s="4">
        <v>7544</v>
      </c>
      <c r="BM1701" s="3" t="s">
        <v>13435</v>
      </c>
      <c r="BN1701" s="4">
        <v>10</v>
      </c>
      <c r="BO1701" s="4">
        <v>449</v>
      </c>
      <c r="BP1701" s="4" t="s">
        <v>13626</v>
      </c>
      <c r="BQ1701" s="4">
        <v>12</v>
      </c>
      <c r="BR1701" s="4">
        <v>400</v>
      </c>
      <c r="BS1701" s="4" t="s">
        <v>12374</v>
      </c>
      <c r="BU1701" s="4">
        <v>94</v>
      </c>
      <c r="BV1701" s="4" t="s">
        <v>7090</v>
      </c>
      <c r="CB1701" s="16"/>
      <c r="CH1701" s="3">
        <v>2</v>
      </c>
      <c r="CI1701" s="3">
        <v>22</v>
      </c>
      <c r="CL1701" s="4">
        <v>1</v>
      </c>
      <c r="CM1701" s="4">
        <v>10</v>
      </c>
      <c r="CR1701" s="4">
        <v>4554</v>
      </c>
      <c r="CS1701" s="4">
        <v>13</v>
      </c>
      <c r="CT1701" s="4">
        <v>103</v>
      </c>
      <c r="CU1701" s="4" t="s">
        <v>11986</v>
      </c>
      <c r="CV1701" s="4" t="s">
        <v>12328</v>
      </c>
      <c r="CW1701" s="4">
        <v>400</v>
      </c>
      <c r="CX1701" s="4">
        <v>80</v>
      </c>
      <c r="CY1701" s="4" t="s">
        <v>11869</v>
      </c>
      <c r="CZ1701" s="4" t="s">
        <v>13475</v>
      </c>
      <c r="DK1701" s="50">
        <v>2500</v>
      </c>
      <c r="DL1701" s="50">
        <v>150</v>
      </c>
      <c r="DM1701" s="4">
        <v>150</v>
      </c>
      <c r="DN1701" s="4">
        <v>1881</v>
      </c>
      <c r="DQ1701" s="4">
        <v>300</v>
      </c>
      <c r="DR1701" s="4">
        <v>519</v>
      </c>
      <c r="DS1701" s="4" t="s">
        <v>12498</v>
      </c>
      <c r="DU1701" s="84" t="s">
        <v>34337</v>
      </c>
      <c r="DV1701" s="4"/>
      <c r="DW1701" s="4"/>
    </row>
    <row r="1702" spans="1:127">
      <c r="A1702" s="60">
        <v>2903520</v>
      </c>
      <c r="B1702" s="4" t="s">
        <v>7324</v>
      </c>
      <c r="D1702" s="4" t="s">
        <v>8160</v>
      </c>
      <c r="E1702" s="4" t="s">
        <v>7577</v>
      </c>
      <c r="F1702" s="4" t="s">
        <v>7811</v>
      </c>
      <c r="G1702" s="4" t="s">
        <v>12144</v>
      </c>
      <c r="H1702" s="4" t="s">
        <v>17023</v>
      </c>
      <c r="I1702" s="4" t="s">
        <v>7932</v>
      </c>
      <c r="J1702" s="4" t="s">
        <v>7932</v>
      </c>
      <c r="L1702" s="4" t="s">
        <v>7581</v>
      </c>
      <c r="M1702" s="4" t="s">
        <v>7567</v>
      </c>
      <c r="N1702" s="4" t="s">
        <v>12144</v>
      </c>
      <c r="O1702" s="4" t="s">
        <v>34338</v>
      </c>
      <c r="P1702" s="4" t="s">
        <v>12746</v>
      </c>
      <c r="Q1702" s="4" t="s">
        <v>13510</v>
      </c>
      <c r="S1702" s="3" t="s">
        <v>12746</v>
      </c>
      <c r="U1702" s="4" t="s">
        <v>8039</v>
      </c>
      <c r="V1702" s="3" t="s">
        <v>12746</v>
      </c>
      <c r="X1702" s="3" t="s">
        <v>11911</v>
      </c>
      <c r="Y1702" s="3" t="s">
        <v>12062</v>
      </c>
      <c r="Z1702" s="3">
        <v>275</v>
      </c>
      <c r="AA1702" s="3">
        <v>10</v>
      </c>
      <c r="AB1702" s="3">
        <v>55</v>
      </c>
      <c r="AC1702" s="3">
        <v>1</v>
      </c>
      <c r="AD1702" s="3">
        <v>55</v>
      </c>
      <c r="AE1702" s="5">
        <v>5.5</v>
      </c>
      <c r="AH1702" s="3">
        <v>1</v>
      </c>
      <c r="AK1702" s="3">
        <v>1</v>
      </c>
      <c r="AL1702" s="4">
        <f t="shared" si="152"/>
        <v>1</v>
      </c>
      <c r="AM1702" s="4">
        <f t="shared" si="154"/>
        <v>1</v>
      </c>
      <c r="AN1702" s="4">
        <v>10</v>
      </c>
      <c r="AO1702" s="3">
        <v>8</v>
      </c>
      <c r="AP1702" s="3">
        <v>4</v>
      </c>
      <c r="AQ1702" s="3">
        <v>15</v>
      </c>
      <c r="AR1702" s="3">
        <v>40</v>
      </c>
      <c r="AS1702" s="3">
        <v>40</v>
      </c>
      <c r="AT1702" s="3">
        <v>27</v>
      </c>
      <c r="AU1702" s="3">
        <v>19</v>
      </c>
      <c r="AV1702" s="3">
        <v>18</v>
      </c>
      <c r="AW1702" s="3">
        <v>16</v>
      </c>
      <c r="AX1702" s="3">
        <v>15</v>
      </c>
      <c r="AY1702" s="3">
        <v>18</v>
      </c>
      <c r="AZ1702" s="3">
        <v>12</v>
      </c>
      <c r="BA1702" s="4">
        <f t="shared" si="155"/>
        <v>232</v>
      </c>
      <c r="BB1702" s="3">
        <v>4170</v>
      </c>
      <c r="BC1702" s="3">
        <v>963</v>
      </c>
      <c r="BD1702" s="4">
        <v>20685</v>
      </c>
      <c r="BE1702" s="63">
        <f t="shared" si="156"/>
        <v>25818</v>
      </c>
      <c r="BG1702" s="4">
        <v>42218</v>
      </c>
      <c r="BI1702" s="50">
        <v>1478</v>
      </c>
      <c r="BJ1702" s="3">
        <f t="shared" si="153"/>
        <v>43696</v>
      </c>
      <c r="BK1702" s="4">
        <v>14400</v>
      </c>
      <c r="BL1702" s="4">
        <v>100802</v>
      </c>
      <c r="BM1702" s="3" t="s">
        <v>13435</v>
      </c>
      <c r="BO1702" s="4"/>
      <c r="BP1702" s="4"/>
      <c r="BR1702" s="4"/>
      <c r="BS1702" s="4"/>
      <c r="CB1702" s="16"/>
      <c r="CL1702" s="4">
        <v>3</v>
      </c>
      <c r="CM1702" s="4">
        <v>25</v>
      </c>
      <c r="CR1702" s="4">
        <v>57606</v>
      </c>
      <c r="DK1702" s="50">
        <v>24630</v>
      </c>
      <c r="DL1702" s="50">
        <v>1411</v>
      </c>
      <c r="DM1702" s="4">
        <v>2000</v>
      </c>
      <c r="DN1702" s="4">
        <v>25000</v>
      </c>
      <c r="DO1702" s="4">
        <v>4800</v>
      </c>
      <c r="DP1702" s="4">
        <v>3225</v>
      </c>
      <c r="DS1702" s="4" t="s">
        <v>12498</v>
      </c>
      <c r="DU1702" s="4"/>
      <c r="DV1702" s="4"/>
      <c r="DW1702" s="4" t="s">
        <v>34339</v>
      </c>
    </row>
    <row r="1703" spans="1:127">
      <c r="A1703" s="60">
        <v>2903521</v>
      </c>
      <c r="B1703" s="4" t="s">
        <v>7935</v>
      </c>
      <c r="D1703" s="4" t="s">
        <v>7578</v>
      </c>
      <c r="E1703" s="4" t="s">
        <v>7225</v>
      </c>
      <c r="F1703" s="4" t="s">
        <v>8037</v>
      </c>
      <c r="G1703" s="4" t="s">
        <v>12144</v>
      </c>
      <c r="H1703" s="4" t="s">
        <v>17023</v>
      </c>
      <c r="I1703" s="4" t="s">
        <v>7825</v>
      </c>
      <c r="J1703" s="4" t="s">
        <v>7825</v>
      </c>
      <c r="L1703" s="4" t="s">
        <v>7581</v>
      </c>
      <c r="M1703" s="4" t="s">
        <v>7225</v>
      </c>
      <c r="N1703" s="4" t="s">
        <v>12144</v>
      </c>
      <c r="O1703" s="4"/>
      <c r="P1703" s="4" t="s">
        <v>13510</v>
      </c>
      <c r="U1703" s="4" t="s">
        <v>12746</v>
      </c>
      <c r="V1703" s="3" t="s">
        <v>13510</v>
      </c>
      <c r="W1703" s="3" t="s">
        <v>7233</v>
      </c>
      <c r="X1703" s="10" t="s">
        <v>14176</v>
      </c>
      <c r="Y1703" s="3" t="s">
        <v>12062</v>
      </c>
      <c r="Z1703" s="3">
        <v>42</v>
      </c>
      <c r="AA1703" s="3">
        <v>9</v>
      </c>
      <c r="AB1703" s="3">
        <v>54</v>
      </c>
      <c r="AC1703" s="3">
        <v>1</v>
      </c>
      <c r="AD1703" s="3">
        <v>54</v>
      </c>
      <c r="AE1703" s="5">
        <v>6</v>
      </c>
      <c r="AJ1703" s="3">
        <v>1</v>
      </c>
      <c r="AL1703" s="4">
        <f t="shared" si="152"/>
        <v>1</v>
      </c>
      <c r="AM1703" s="4">
        <f t="shared" si="154"/>
        <v>0</v>
      </c>
      <c r="AN1703" s="4">
        <v>7</v>
      </c>
      <c r="AY1703" s="3">
        <v>5</v>
      </c>
      <c r="AZ1703" s="3">
        <v>9</v>
      </c>
      <c r="BA1703" s="4">
        <f t="shared" si="155"/>
        <v>14</v>
      </c>
      <c r="BB1703" s="3"/>
      <c r="BC1703" s="3">
        <v>216</v>
      </c>
      <c r="BD1703" s="4">
        <v>1633</v>
      </c>
      <c r="BE1703" s="63">
        <f t="shared" si="156"/>
        <v>1849</v>
      </c>
      <c r="BF1703" s="4" t="s">
        <v>11693</v>
      </c>
      <c r="BG1703" s="4">
        <v>2847</v>
      </c>
      <c r="BH1703" s="4">
        <v>37</v>
      </c>
      <c r="BJ1703" s="3">
        <f t="shared" si="153"/>
        <v>2884</v>
      </c>
      <c r="BK1703" s="4">
        <v>597</v>
      </c>
      <c r="BL1703" s="4">
        <v>8744</v>
      </c>
      <c r="BM1703" s="3" t="s">
        <v>35863</v>
      </c>
      <c r="BO1703" s="4"/>
      <c r="BP1703" s="4"/>
      <c r="BR1703" s="4"/>
      <c r="BS1703" s="4"/>
      <c r="CB1703" s="16"/>
      <c r="CH1703" s="3">
        <v>1</v>
      </c>
      <c r="CI1703" s="3">
        <v>15</v>
      </c>
      <c r="CR1703" s="4">
        <v>5860</v>
      </c>
      <c r="CS1703" s="4">
        <v>148</v>
      </c>
      <c r="CT1703" s="4">
        <v>37</v>
      </c>
      <c r="CU1703" s="4" t="s">
        <v>11869</v>
      </c>
      <c r="CV1703" s="4" t="s">
        <v>98</v>
      </c>
      <c r="DM1703" s="4">
        <v>92</v>
      </c>
      <c r="DN1703" s="4">
        <v>1161</v>
      </c>
      <c r="DO1703" s="4">
        <v>494</v>
      </c>
      <c r="DP1703" s="4">
        <v>1115</v>
      </c>
      <c r="DS1703" s="4" t="s">
        <v>12498</v>
      </c>
      <c r="DU1703" s="84" t="s">
        <v>33714</v>
      </c>
      <c r="DV1703" s="4" t="s">
        <v>32335</v>
      </c>
      <c r="DW1703" s="4" t="s">
        <v>32350</v>
      </c>
    </row>
    <row r="1704" spans="1:127">
      <c r="A1704" s="60">
        <v>2903522</v>
      </c>
      <c r="B1704" s="4" t="s">
        <v>7361</v>
      </c>
      <c r="D1704" s="4" t="s">
        <v>7593</v>
      </c>
      <c r="E1704" s="4" t="s">
        <v>7594</v>
      </c>
      <c r="F1704" s="4" t="s">
        <v>7593</v>
      </c>
      <c r="G1704" s="4" t="s">
        <v>12144</v>
      </c>
      <c r="H1704" s="4" t="s">
        <v>17023</v>
      </c>
      <c r="I1704" s="4" t="s">
        <v>29428</v>
      </c>
      <c r="J1704" s="4" t="s">
        <v>7825</v>
      </c>
      <c r="L1704" s="4" t="s">
        <v>7581</v>
      </c>
      <c r="M1704" s="4" t="s">
        <v>12746</v>
      </c>
      <c r="N1704" s="4" t="s">
        <v>12746</v>
      </c>
      <c r="O1704" s="4" t="s">
        <v>34340</v>
      </c>
      <c r="P1704" s="4" t="s">
        <v>13510</v>
      </c>
      <c r="R1704" s="3" t="s">
        <v>13510</v>
      </c>
      <c r="U1704" s="4" t="s">
        <v>7595</v>
      </c>
      <c r="V1704" s="3" t="s">
        <v>12746</v>
      </c>
      <c r="X1704" s="10" t="s">
        <v>11911</v>
      </c>
      <c r="Y1704" s="3" t="s">
        <v>12062</v>
      </c>
      <c r="Z1704" s="3">
        <v>306</v>
      </c>
      <c r="AA1704" s="3">
        <v>9</v>
      </c>
      <c r="AB1704" s="3">
        <v>54</v>
      </c>
      <c r="AC1704" s="3">
        <v>1</v>
      </c>
      <c r="AD1704" s="3">
        <v>54</v>
      </c>
      <c r="AE1704" s="5">
        <v>6</v>
      </c>
      <c r="AH1704" s="3">
        <v>1</v>
      </c>
      <c r="AJ1704" s="3">
        <v>2</v>
      </c>
      <c r="AL1704" s="4">
        <f t="shared" si="152"/>
        <v>3</v>
      </c>
      <c r="AM1704" s="4">
        <f t="shared" si="154"/>
        <v>0</v>
      </c>
      <c r="AN1704" s="4">
        <v>12</v>
      </c>
      <c r="AO1704" s="3">
        <v>10</v>
      </c>
      <c r="AP1704" s="3">
        <v>11</v>
      </c>
      <c r="AQ1704" s="3">
        <v>14</v>
      </c>
      <c r="AR1704" s="3">
        <v>13</v>
      </c>
      <c r="AS1704" s="3">
        <v>10</v>
      </c>
      <c r="AT1704" s="3">
        <v>11</v>
      </c>
      <c r="AU1704" s="3">
        <v>8</v>
      </c>
      <c r="AV1704" s="3">
        <v>14</v>
      </c>
      <c r="AW1704" s="3">
        <v>13</v>
      </c>
      <c r="AX1704" s="3">
        <v>16</v>
      </c>
      <c r="AY1704" s="3">
        <v>14</v>
      </c>
      <c r="AZ1704" s="3">
        <v>15</v>
      </c>
      <c r="BA1704" s="4">
        <f t="shared" si="155"/>
        <v>149</v>
      </c>
      <c r="BB1704" s="3">
        <v>3212</v>
      </c>
      <c r="BC1704" s="3">
        <v>3742</v>
      </c>
      <c r="BD1704" s="4">
        <v>11018</v>
      </c>
      <c r="BE1704" s="63">
        <f t="shared" si="156"/>
        <v>17972</v>
      </c>
      <c r="BF1704" s="4" t="s">
        <v>11693</v>
      </c>
      <c r="BG1704" s="4">
        <v>25396</v>
      </c>
      <c r="BH1704" s="4">
        <v>71</v>
      </c>
      <c r="BI1704" s="50">
        <v>1344</v>
      </c>
      <c r="BJ1704" s="3">
        <f t="shared" si="153"/>
        <v>26811</v>
      </c>
      <c r="BK1704" s="4">
        <v>5684</v>
      </c>
      <c r="BL1704" s="4">
        <v>45476</v>
      </c>
      <c r="BM1704" s="3" t="s">
        <v>13435</v>
      </c>
      <c r="BN1704" s="4">
        <v>625</v>
      </c>
      <c r="BO1704" s="4">
        <v>5000</v>
      </c>
      <c r="BP1704" s="4" t="s">
        <v>12539</v>
      </c>
      <c r="BR1704" s="4"/>
      <c r="BS1704" s="4"/>
      <c r="CB1704" s="16"/>
      <c r="CC1704" s="3">
        <v>55476</v>
      </c>
      <c r="CL1704" s="4">
        <v>8</v>
      </c>
      <c r="CM1704" s="4">
        <v>85</v>
      </c>
      <c r="CR1704" s="4">
        <v>23665</v>
      </c>
      <c r="CS1704" s="4">
        <v>8</v>
      </c>
      <c r="CT1704" s="4">
        <v>70</v>
      </c>
      <c r="CU1704" s="4" t="s">
        <v>11986</v>
      </c>
      <c r="CV1704" s="4" t="s">
        <v>12328</v>
      </c>
      <c r="DK1704" s="50">
        <v>22400</v>
      </c>
      <c r="DL1704" s="50">
        <v>1344</v>
      </c>
      <c r="DM1704" s="4">
        <v>1000</v>
      </c>
      <c r="DN1704" s="4">
        <v>10262</v>
      </c>
      <c r="DO1704" s="4">
        <v>1874</v>
      </c>
      <c r="DP1704" s="4">
        <v>1874</v>
      </c>
      <c r="DS1704" s="4" t="s">
        <v>12498</v>
      </c>
      <c r="DU1704" s="4"/>
      <c r="DV1704" s="4" t="s">
        <v>34341</v>
      </c>
      <c r="DW1704" s="4"/>
    </row>
    <row r="1705" spans="1:127">
      <c r="A1705" s="60">
        <v>2903523</v>
      </c>
      <c r="B1705" s="4" t="s">
        <v>7242</v>
      </c>
      <c r="D1705" s="4" t="s">
        <v>7141</v>
      </c>
      <c r="E1705" s="4" t="s">
        <v>7142</v>
      </c>
      <c r="G1705" s="4" t="s">
        <v>12144</v>
      </c>
      <c r="H1705" s="4" t="s">
        <v>17023</v>
      </c>
      <c r="I1705" s="4" t="s">
        <v>7825</v>
      </c>
      <c r="J1705" s="4" t="s">
        <v>7825</v>
      </c>
      <c r="L1705" s="4" t="s">
        <v>7581</v>
      </c>
      <c r="N1705" s="4" t="s">
        <v>12144</v>
      </c>
      <c r="O1705" s="4"/>
      <c r="P1705" s="4" t="s">
        <v>12746</v>
      </c>
      <c r="V1705" s="3" t="s">
        <v>12746</v>
      </c>
      <c r="X1705" s="10" t="s">
        <v>11911</v>
      </c>
      <c r="Y1705" s="3" t="s">
        <v>12062</v>
      </c>
      <c r="Z1705" s="3">
        <v>260</v>
      </c>
      <c r="AA1705" s="3">
        <v>9</v>
      </c>
      <c r="AB1705" s="3">
        <v>50</v>
      </c>
      <c r="AC1705" s="3">
        <v>1</v>
      </c>
      <c r="AD1705" s="3">
        <v>50</v>
      </c>
      <c r="AE1705" s="5">
        <v>5.5</v>
      </c>
      <c r="AJ1705" s="3">
        <v>1</v>
      </c>
      <c r="AL1705" s="4">
        <f t="shared" si="152"/>
        <v>1</v>
      </c>
      <c r="AM1705" s="4">
        <f t="shared" si="154"/>
        <v>0</v>
      </c>
      <c r="AN1705" s="4">
        <v>2</v>
      </c>
      <c r="AO1705" s="3">
        <v>2</v>
      </c>
      <c r="AP1705" s="3">
        <v>2</v>
      </c>
      <c r="AQ1705" s="3">
        <v>2</v>
      </c>
      <c r="AR1705" s="3">
        <v>2</v>
      </c>
      <c r="AS1705" s="3">
        <v>2</v>
      </c>
      <c r="AT1705" s="3">
        <v>2</v>
      </c>
      <c r="AU1705" s="3">
        <v>2</v>
      </c>
      <c r="AV1705" s="3">
        <v>2</v>
      </c>
      <c r="AW1705" s="3">
        <v>2</v>
      </c>
      <c r="AX1705" s="3">
        <v>2</v>
      </c>
      <c r="AY1705" s="3">
        <v>2</v>
      </c>
      <c r="AZ1705" s="3">
        <v>2</v>
      </c>
      <c r="BA1705" s="4">
        <f t="shared" si="155"/>
        <v>24</v>
      </c>
      <c r="BB1705" s="3"/>
      <c r="BC1705" s="3">
        <v>1200</v>
      </c>
      <c r="BD1705" s="4">
        <v>1285</v>
      </c>
      <c r="BE1705" s="63">
        <f t="shared" si="156"/>
        <v>2485</v>
      </c>
      <c r="BG1705" s="4">
        <v>2570</v>
      </c>
      <c r="BI1705" s="50">
        <v>72</v>
      </c>
      <c r="BJ1705" s="3">
        <f t="shared" si="153"/>
        <v>2642</v>
      </c>
      <c r="BK1705" s="4">
        <v>1000</v>
      </c>
      <c r="BL1705" s="4">
        <v>6800</v>
      </c>
      <c r="BM1705" s="3" t="s">
        <v>13435</v>
      </c>
      <c r="BO1705" s="4"/>
      <c r="BP1705" s="4"/>
      <c r="BR1705" s="4"/>
      <c r="BS1705" s="4"/>
      <c r="CB1705" s="16"/>
      <c r="CL1705" s="4">
        <v>1</v>
      </c>
      <c r="CM1705" s="4">
        <v>2</v>
      </c>
      <c r="CR1705" s="4">
        <v>4158</v>
      </c>
      <c r="DK1705" s="50">
        <v>1200</v>
      </c>
      <c r="DL1705" s="50">
        <v>72</v>
      </c>
      <c r="DM1705" s="4">
        <v>111</v>
      </c>
      <c r="DN1705" s="4">
        <v>1250</v>
      </c>
      <c r="DO1705" s="4">
        <v>600</v>
      </c>
      <c r="DP1705" s="4">
        <v>1320</v>
      </c>
      <c r="DS1705" s="4" t="s">
        <v>12498</v>
      </c>
      <c r="DU1705" s="4" t="s">
        <v>34266</v>
      </c>
      <c r="DV1705" s="4"/>
      <c r="DW1705" s="4"/>
    </row>
    <row r="1706" spans="1:127">
      <c r="A1706" s="60">
        <v>2903524</v>
      </c>
      <c r="B1706" s="4" t="s">
        <v>7362</v>
      </c>
      <c r="D1706" s="4" t="s">
        <v>7244</v>
      </c>
      <c r="E1706" s="4" t="s">
        <v>7246</v>
      </c>
      <c r="F1706" s="4" t="s">
        <v>7244</v>
      </c>
      <c r="G1706" s="4" t="s">
        <v>12144</v>
      </c>
      <c r="H1706" s="4" t="s">
        <v>17023</v>
      </c>
      <c r="I1706" s="4" t="s">
        <v>7245</v>
      </c>
      <c r="J1706" s="4" t="s">
        <v>7245</v>
      </c>
      <c r="L1706" s="4" t="s">
        <v>7581</v>
      </c>
      <c r="M1706" s="4" t="s">
        <v>7360</v>
      </c>
      <c r="N1706" s="4" t="s">
        <v>12144</v>
      </c>
      <c r="O1706" s="4"/>
      <c r="P1706" s="4" t="s">
        <v>12746</v>
      </c>
      <c r="V1706" s="3" t="s">
        <v>12746</v>
      </c>
      <c r="X1706" s="10" t="s">
        <v>14935</v>
      </c>
      <c r="Y1706" s="3" t="s">
        <v>12062</v>
      </c>
      <c r="Z1706" s="3">
        <v>307</v>
      </c>
      <c r="AA1706" s="3">
        <v>8</v>
      </c>
      <c r="AB1706" s="3">
        <v>48</v>
      </c>
      <c r="AC1706" s="3">
        <v>1</v>
      </c>
      <c r="AD1706" s="3">
        <v>48</v>
      </c>
      <c r="AE1706" s="5">
        <v>6</v>
      </c>
      <c r="AH1706" s="3">
        <v>1</v>
      </c>
      <c r="AL1706" s="4">
        <f t="shared" si="152"/>
        <v>1</v>
      </c>
      <c r="AM1706" s="4">
        <f t="shared" si="154"/>
        <v>0</v>
      </c>
      <c r="AN1706" s="4">
        <v>6</v>
      </c>
      <c r="AO1706" s="3">
        <v>6</v>
      </c>
      <c r="AP1706" s="3">
        <v>6</v>
      </c>
      <c r="AQ1706" s="3">
        <v>6</v>
      </c>
      <c r="AR1706" s="3">
        <v>6</v>
      </c>
      <c r="AS1706" s="3">
        <v>6</v>
      </c>
      <c r="AT1706" s="3">
        <v>6</v>
      </c>
      <c r="AU1706" s="3">
        <v>6</v>
      </c>
      <c r="AV1706" s="3">
        <v>6</v>
      </c>
      <c r="AW1706" s="3">
        <v>6</v>
      </c>
      <c r="AX1706" s="3">
        <v>6</v>
      </c>
      <c r="AY1706" s="3">
        <v>6</v>
      </c>
      <c r="AZ1706" s="3">
        <v>6</v>
      </c>
      <c r="BA1706" s="4">
        <f t="shared" si="155"/>
        <v>72</v>
      </c>
      <c r="BB1706" s="3">
        <v>2400</v>
      </c>
      <c r="BC1706" s="3"/>
      <c r="BD1706" s="4">
        <v>12536</v>
      </c>
      <c r="BE1706" s="63">
        <f t="shared" si="156"/>
        <v>14936</v>
      </c>
      <c r="BF1706" s="4" t="s">
        <v>11693</v>
      </c>
      <c r="BG1706" s="4">
        <v>7576</v>
      </c>
      <c r="BI1706" s="50">
        <v>75</v>
      </c>
      <c r="BJ1706" s="3">
        <f t="shared" si="153"/>
        <v>7651</v>
      </c>
      <c r="BK1706" s="4">
        <v>700</v>
      </c>
      <c r="BL1706" s="4">
        <v>39745</v>
      </c>
      <c r="BM1706" s="3" t="s">
        <v>12374</v>
      </c>
      <c r="BO1706" s="4"/>
      <c r="BP1706" s="4"/>
      <c r="BR1706" s="4"/>
      <c r="BS1706" s="4"/>
      <c r="CB1706" s="16"/>
      <c r="CL1706" s="4">
        <v>2</v>
      </c>
      <c r="CM1706" s="4">
        <v>5</v>
      </c>
      <c r="CR1706" s="4">
        <v>32094</v>
      </c>
      <c r="DK1706" s="50">
        <v>1200</v>
      </c>
      <c r="DL1706" s="50">
        <v>75</v>
      </c>
      <c r="DM1706" s="4">
        <v>300</v>
      </c>
      <c r="DN1706" s="4">
        <v>3000</v>
      </c>
      <c r="DO1706" s="4">
        <v>875</v>
      </c>
      <c r="DP1706" s="4">
        <v>875</v>
      </c>
      <c r="DS1706" s="4" t="s">
        <v>12498</v>
      </c>
      <c r="DU1706" s="4" t="s">
        <v>7244</v>
      </c>
      <c r="DV1706" s="4"/>
      <c r="DW1706" s="4" t="s">
        <v>34205</v>
      </c>
    </row>
    <row r="1707" spans="1:127">
      <c r="A1707" s="60">
        <v>2903525</v>
      </c>
      <c r="B1707" s="4" t="s">
        <v>7139</v>
      </c>
      <c r="D1707" s="4" t="s">
        <v>7358</v>
      </c>
      <c r="E1707" s="4" t="s">
        <v>7369</v>
      </c>
      <c r="F1707" s="4" t="s">
        <v>7136</v>
      </c>
      <c r="G1707" s="4" t="s">
        <v>12746</v>
      </c>
      <c r="H1707" s="4" t="s">
        <v>17023</v>
      </c>
      <c r="I1707" s="4" t="s">
        <v>7137</v>
      </c>
      <c r="J1707" s="4" t="s">
        <v>7137</v>
      </c>
      <c r="L1707" s="4" t="s">
        <v>7581</v>
      </c>
      <c r="M1707" s="4" t="s">
        <v>7137</v>
      </c>
      <c r="N1707" s="4" t="s">
        <v>12144</v>
      </c>
      <c r="O1707" s="4"/>
      <c r="P1707" s="4" t="s">
        <v>12746</v>
      </c>
      <c r="V1707" s="3" t="s">
        <v>12746</v>
      </c>
      <c r="X1707" s="10" t="s">
        <v>11911</v>
      </c>
      <c r="Y1707" s="3" t="s">
        <v>12062</v>
      </c>
      <c r="Z1707" s="3">
        <v>276</v>
      </c>
      <c r="AA1707" s="3">
        <v>8</v>
      </c>
      <c r="AB1707" s="3">
        <v>40</v>
      </c>
      <c r="AC1707" s="3">
        <v>1</v>
      </c>
      <c r="AD1707" s="3">
        <v>40</v>
      </c>
      <c r="AE1707" s="5">
        <v>5</v>
      </c>
      <c r="AF1707" s="3">
        <v>1</v>
      </c>
      <c r="AL1707" s="4">
        <f t="shared" ref="AL1707:AL1770" si="157">SUM(AH1707,AJ1707)</f>
        <v>0</v>
      </c>
      <c r="AM1707" s="4">
        <f t="shared" si="154"/>
        <v>0</v>
      </c>
      <c r="AN1707" s="4">
        <v>3</v>
      </c>
      <c r="AO1707" s="3">
        <v>3</v>
      </c>
      <c r="AP1707" s="3">
        <v>3</v>
      </c>
      <c r="AQ1707" s="3">
        <v>3</v>
      </c>
      <c r="AS1707" s="3">
        <v>3</v>
      </c>
      <c r="AT1707" s="3">
        <v>3</v>
      </c>
      <c r="AU1707" s="3">
        <v>3</v>
      </c>
      <c r="AV1707" s="3">
        <v>3</v>
      </c>
      <c r="AW1707" s="3">
        <v>3</v>
      </c>
      <c r="AX1707" s="3">
        <v>3</v>
      </c>
      <c r="AY1707" s="3">
        <v>3</v>
      </c>
      <c r="AZ1707" s="3">
        <v>3</v>
      </c>
      <c r="BA1707" s="4">
        <f t="shared" si="155"/>
        <v>33</v>
      </c>
      <c r="BB1707" s="3"/>
      <c r="BC1707" s="3"/>
      <c r="BD1707" s="4">
        <v>3187</v>
      </c>
      <c r="BE1707" s="63">
        <f t="shared" si="156"/>
        <v>3187</v>
      </c>
      <c r="BG1707" s="4">
        <v>6477</v>
      </c>
      <c r="BH1707" s="4">
        <v>15</v>
      </c>
      <c r="BI1707" s="50">
        <v>330</v>
      </c>
      <c r="BJ1707" s="3">
        <f t="shared" si="153"/>
        <v>6822</v>
      </c>
      <c r="BK1707" s="4">
        <v>1650</v>
      </c>
      <c r="BL1707" s="4">
        <v>12432</v>
      </c>
      <c r="BM1707" s="3" t="s">
        <v>13435</v>
      </c>
      <c r="BN1707" s="4">
        <v>350</v>
      </c>
      <c r="BO1707" s="4">
        <v>2255</v>
      </c>
      <c r="BP1707" s="4" t="s">
        <v>12539</v>
      </c>
      <c r="BR1707" s="4"/>
      <c r="BS1707" s="4"/>
      <c r="CB1707" s="16"/>
      <c r="CL1707" s="4">
        <v>4</v>
      </c>
      <c r="CM1707" s="4">
        <v>18</v>
      </c>
      <c r="CR1707" s="4">
        <v>7865</v>
      </c>
      <c r="CS1707" s="4">
        <v>1</v>
      </c>
      <c r="CT1707" s="4">
        <v>7</v>
      </c>
      <c r="CU1707" s="4" t="s">
        <v>11905</v>
      </c>
      <c r="CV1707" s="4" t="s">
        <v>15645</v>
      </c>
      <c r="CW1707" s="4">
        <v>1</v>
      </c>
      <c r="CX1707" s="4">
        <v>8</v>
      </c>
      <c r="CY1707" s="4" t="s">
        <v>11986</v>
      </c>
      <c r="CZ1707" s="4" t="s">
        <v>12444</v>
      </c>
      <c r="DK1707" s="50">
        <v>5500</v>
      </c>
      <c r="DL1707" s="50">
        <v>330</v>
      </c>
      <c r="DM1707" s="4">
        <v>371</v>
      </c>
      <c r="DN1707" s="4">
        <v>3719</v>
      </c>
      <c r="DQ1707" s="4">
        <v>2000</v>
      </c>
      <c r="DR1707" s="4">
        <v>6476</v>
      </c>
      <c r="DS1707" s="4" t="s">
        <v>12498</v>
      </c>
      <c r="DU1707" s="4"/>
      <c r="DV1707" s="4"/>
      <c r="DW1707" s="4"/>
    </row>
    <row r="1708" spans="1:127">
      <c r="A1708" s="60">
        <v>2903526</v>
      </c>
      <c r="B1708" s="4" t="s">
        <v>7376</v>
      </c>
      <c r="D1708" s="4" t="s">
        <v>7368</v>
      </c>
      <c r="E1708" s="4" t="s">
        <v>7628</v>
      </c>
      <c r="F1708" s="4" t="s">
        <v>7626</v>
      </c>
      <c r="G1708" s="4" t="s">
        <v>12746</v>
      </c>
      <c r="H1708" s="4" t="s">
        <v>17023</v>
      </c>
      <c r="I1708" s="4" t="s">
        <v>7627</v>
      </c>
      <c r="J1708" s="4" t="s">
        <v>18856</v>
      </c>
      <c r="L1708" s="4" t="s">
        <v>7581</v>
      </c>
      <c r="M1708" s="4" t="s">
        <v>7629</v>
      </c>
      <c r="N1708" s="4" t="s">
        <v>12746</v>
      </c>
      <c r="O1708" s="4" t="s">
        <v>34206</v>
      </c>
      <c r="P1708" s="4" t="s">
        <v>12746</v>
      </c>
      <c r="V1708" s="3" t="s">
        <v>12746</v>
      </c>
      <c r="X1708" s="10" t="s">
        <v>11911</v>
      </c>
      <c r="Y1708" s="3" t="s">
        <v>12062</v>
      </c>
      <c r="Z1708" s="3">
        <v>305</v>
      </c>
      <c r="AA1708" s="3">
        <v>9</v>
      </c>
      <c r="AB1708" s="3">
        <v>49</v>
      </c>
      <c r="AC1708" s="3">
        <v>1</v>
      </c>
      <c r="AD1708" s="3">
        <v>49</v>
      </c>
      <c r="AE1708" s="5">
        <v>5.5</v>
      </c>
      <c r="AF1708" s="3">
        <v>2</v>
      </c>
      <c r="AK1708" s="3">
        <v>1</v>
      </c>
      <c r="AL1708" s="4">
        <f t="shared" si="157"/>
        <v>0</v>
      </c>
      <c r="AM1708" s="4">
        <f t="shared" si="154"/>
        <v>1</v>
      </c>
      <c r="AN1708" s="4">
        <v>15</v>
      </c>
      <c r="AO1708" s="3">
        <v>14</v>
      </c>
      <c r="AP1708" s="3">
        <v>14</v>
      </c>
      <c r="AQ1708" s="3">
        <v>15</v>
      </c>
      <c r="AR1708" s="3">
        <v>14</v>
      </c>
      <c r="AS1708" s="3">
        <v>16</v>
      </c>
      <c r="AT1708" s="3">
        <v>15</v>
      </c>
      <c r="AU1708" s="3">
        <v>14</v>
      </c>
      <c r="AV1708" s="3">
        <v>14</v>
      </c>
      <c r="AW1708" s="3">
        <v>14</v>
      </c>
      <c r="AX1708" s="3">
        <v>15</v>
      </c>
      <c r="AY1708" s="3">
        <v>15</v>
      </c>
      <c r="AZ1708" s="3">
        <v>15</v>
      </c>
      <c r="BA1708" s="4">
        <f t="shared" si="155"/>
        <v>175</v>
      </c>
      <c r="BB1708" s="3"/>
      <c r="BC1708" s="3">
        <v>1300</v>
      </c>
      <c r="BD1708" s="4">
        <v>24600</v>
      </c>
      <c r="BE1708" s="63">
        <f t="shared" si="156"/>
        <v>25900</v>
      </c>
      <c r="BF1708" s="4" t="s">
        <v>11693</v>
      </c>
      <c r="BG1708" s="4">
        <v>14625</v>
      </c>
      <c r="BH1708" s="4">
        <v>1803</v>
      </c>
      <c r="BJ1708" s="3">
        <f t="shared" si="153"/>
        <v>16428</v>
      </c>
      <c r="BK1708" s="4">
        <v>1400</v>
      </c>
      <c r="BL1708" s="4">
        <v>84954</v>
      </c>
      <c r="BM1708" s="4" t="s">
        <v>13880</v>
      </c>
      <c r="BO1708" s="4"/>
      <c r="BP1708" s="4"/>
      <c r="BR1708" s="4"/>
      <c r="BS1708" s="4"/>
      <c r="CB1708" s="16"/>
      <c r="CC1708" s="3">
        <v>105000</v>
      </c>
      <c r="CH1708" s="3">
        <v>1</v>
      </c>
      <c r="CI1708" s="3">
        <v>20</v>
      </c>
      <c r="CN1708" s="4">
        <v>2</v>
      </c>
      <c r="CO1708" s="4">
        <v>8</v>
      </c>
      <c r="CP1708" s="4">
        <v>1</v>
      </c>
      <c r="CQ1708" s="4">
        <v>13</v>
      </c>
      <c r="CR1708" s="4">
        <v>68526</v>
      </c>
      <c r="CS1708" s="4">
        <v>2005</v>
      </c>
      <c r="CT1708" s="4">
        <v>1803</v>
      </c>
      <c r="CU1708" s="3" t="s">
        <v>12305</v>
      </c>
      <c r="CV1708" s="4" t="s">
        <v>15144</v>
      </c>
      <c r="DM1708" s="4">
        <v>300</v>
      </c>
      <c r="DN1708" s="4">
        <v>8180</v>
      </c>
      <c r="DQ1708" s="4">
        <v>900</v>
      </c>
      <c r="DR1708" s="4">
        <v>5500</v>
      </c>
      <c r="DS1708" s="4" t="s">
        <v>12498</v>
      </c>
      <c r="DU1708" s="4" t="s">
        <v>34207</v>
      </c>
      <c r="DV1708" s="4"/>
      <c r="DW1708" s="4" t="s">
        <v>34208</v>
      </c>
    </row>
    <row r="1709" spans="1:127">
      <c r="A1709" s="60">
        <v>2903527</v>
      </c>
      <c r="B1709" s="4" t="s">
        <v>7745</v>
      </c>
      <c r="D1709" s="4" t="s">
        <v>7862</v>
      </c>
      <c r="F1709" s="4" t="s">
        <v>7863</v>
      </c>
      <c r="G1709" s="4" t="s">
        <v>12144</v>
      </c>
      <c r="H1709" s="4" t="s">
        <v>17023</v>
      </c>
      <c r="I1709" s="3" t="s">
        <v>9273</v>
      </c>
      <c r="J1709" s="3" t="s">
        <v>9273</v>
      </c>
      <c r="L1709" s="3" t="s">
        <v>9273</v>
      </c>
      <c r="M1709" s="4" t="s">
        <v>7868</v>
      </c>
      <c r="N1709" s="4" t="s">
        <v>12746</v>
      </c>
      <c r="O1709" s="4" t="s">
        <v>34209</v>
      </c>
      <c r="P1709" s="4" t="s">
        <v>12746</v>
      </c>
      <c r="Q1709" s="4" t="s">
        <v>13510</v>
      </c>
      <c r="U1709" s="4" t="s">
        <v>7748</v>
      </c>
      <c r="V1709" s="3" t="s">
        <v>12746</v>
      </c>
      <c r="X1709" s="10" t="s">
        <v>11911</v>
      </c>
      <c r="Y1709" s="3" t="s">
        <v>12691</v>
      </c>
      <c r="Z1709" s="3">
        <v>218</v>
      </c>
      <c r="AA1709" s="3">
        <v>10</v>
      </c>
      <c r="AB1709" s="3">
        <v>60</v>
      </c>
      <c r="AC1709" s="3">
        <v>1</v>
      </c>
      <c r="AD1709" s="3">
        <v>60</v>
      </c>
      <c r="AE1709" s="5">
        <v>6</v>
      </c>
      <c r="AH1709" s="3">
        <v>1</v>
      </c>
      <c r="AJ1709" s="3">
        <v>1</v>
      </c>
      <c r="AL1709" s="4">
        <f t="shared" si="157"/>
        <v>2</v>
      </c>
      <c r="AM1709" s="4">
        <f t="shared" si="154"/>
        <v>0</v>
      </c>
      <c r="AN1709" s="4">
        <v>5</v>
      </c>
      <c r="AO1709" s="3">
        <v>5</v>
      </c>
      <c r="AP1709" s="3">
        <v>5</v>
      </c>
      <c r="AQ1709" s="3">
        <v>5</v>
      </c>
      <c r="AR1709" s="3">
        <v>5</v>
      </c>
      <c r="AS1709" s="3">
        <v>5</v>
      </c>
      <c r="AT1709" s="3">
        <v>5</v>
      </c>
      <c r="AU1709" s="3">
        <v>5</v>
      </c>
      <c r="AV1709" s="3">
        <v>5</v>
      </c>
      <c r="AW1709" s="3">
        <v>5</v>
      </c>
      <c r="AX1709" s="3">
        <v>5</v>
      </c>
      <c r="AY1709" s="3">
        <v>5</v>
      </c>
      <c r="AZ1709" s="3">
        <v>5</v>
      </c>
      <c r="BA1709" s="4">
        <f t="shared" si="155"/>
        <v>60</v>
      </c>
      <c r="BB1709" s="3">
        <v>3000</v>
      </c>
      <c r="BC1709" s="3">
        <v>1250</v>
      </c>
      <c r="BD1709" s="4">
        <v>6000</v>
      </c>
      <c r="BE1709" s="63">
        <f t="shared" si="156"/>
        <v>10250</v>
      </c>
      <c r="BF1709" s="4" t="s">
        <v>11693</v>
      </c>
      <c r="BG1709" s="4">
        <v>5179</v>
      </c>
      <c r="BI1709" s="50">
        <v>1302</v>
      </c>
      <c r="BJ1709" s="3">
        <f t="shared" si="153"/>
        <v>6481</v>
      </c>
      <c r="BK1709" s="4">
        <v>2616</v>
      </c>
      <c r="BL1709" s="4">
        <v>16741</v>
      </c>
      <c r="BM1709" s="4" t="s">
        <v>13435</v>
      </c>
      <c r="BO1709" s="4"/>
      <c r="BP1709" s="4"/>
      <c r="BR1709" s="4"/>
      <c r="BS1709" s="4"/>
      <c r="CB1709" s="16"/>
      <c r="CL1709" s="4">
        <v>5</v>
      </c>
      <c r="CM1709" s="4">
        <v>100</v>
      </c>
      <c r="CR1709" s="4">
        <v>10260</v>
      </c>
      <c r="DK1709" s="50">
        <v>26480</v>
      </c>
      <c r="DL1709" s="50">
        <v>1307</v>
      </c>
      <c r="DM1709" s="4">
        <v>280</v>
      </c>
      <c r="DN1709" s="4">
        <v>3346</v>
      </c>
      <c r="DO1709" s="4">
        <v>1833</v>
      </c>
      <c r="DP1709" s="4">
        <v>1833</v>
      </c>
      <c r="DS1709" s="4" t="s">
        <v>12498</v>
      </c>
      <c r="DU1709" s="4" t="s">
        <v>34210</v>
      </c>
      <c r="DV1709" s="4" t="s">
        <v>34144</v>
      </c>
      <c r="DW1709" s="4" t="s">
        <v>34145</v>
      </c>
    </row>
    <row r="1710" spans="1:127">
      <c r="A1710" s="60">
        <v>2903528</v>
      </c>
      <c r="B1710" s="4" t="s">
        <v>7749</v>
      </c>
      <c r="D1710" s="4" t="s">
        <v>7750</v>
      </c>
      <c r="E1710" s="4" t="s">
        <v>7500</v>
      </c>
      <c r="F1710" s="4" t="s">
        <v>10094</v>
      </c>
      <c r="G1710" s="4" t="s">
        <v>12144</v>
      </c>
      <c r="H1710" s="4" t="s">
        <v>17023</v>
      </c>
      <c r="I1710" s="3" t="s">
        <v>9273</v>
      </c>
      <c r="J1710" s="3" t="s">
        <v>9273</v>
      </c>
      <c r="L1710" s="3" t="s">
        <v>9273</v>
      </c>
      <c r="N1710" s="4" t="s">
        <v>12144</v>
      </c>
      <c r="O1710" s="4"/>
      <c r="P1710" s="4" t="s">
        <v>12746</v>
      </c>
      <c r="V1710" s="3" t="s">
        <v>12144</v>
      </c>
      <c r="W1710" s="3" t="s">
        <v>7622</v>
      </c>
      <c r="X1710" s="10" t="s">
        <v>11911</v>
      </c>
      <c r="Y1710" s="3" t="s">
        <v>12062</v>
      </c>
      <c r="Z1710" s="3">
        <v>300</v>
      </c>
      <c r="AA1710" s="3">
        <v>9</v>
      </c>
      <c r="AB1710" s="3">
        <v>50</v>
      </c>
      <c r="AC1710" s="3">
        <v>1</v>
      </c>
      <c r="AD1710" s="3">
        <v>50</v>
      </c>
      <c r="AE1710" s="5">
        <v>5.5</v>
      </c>
      <c r="AJ1710" s="3">
        <v>4</v>
      </c>
      <c r="AK1710" s="3">
        <v>1</v>
      </c>
      <c r="AL1710" s="4">
        <f t="shared" si="157"/>
        <v>4</v>
      </c>
      <c r="AM1710" s="4">
        <f t="shared" si="154"/>
        <v>1</v>
      </c>
      <c r="AN1710" s="4">
        <v>10</v>
      </c>
      <c r="AO1710" s="4">
        <v>7</v>
      </c>
      <c r="AP1710" s="4">
        <v>6</v>
      </c>
      <c r="AQ1710" s="4">
        <v>4</v>
      </c>
      <c r="AR1710" s="4">
        <v>12</v>
      </c>
      <c r="AS1710" s="4">
        <v>13</v>
      </c>
      <c r="AT1710" s="4">
        <v>7</v>
      </c>
      <c r="AU1710" s="4">
        <v>8</v>
      </c>
      <c r="AV1710" s="4">
        <v>11</v>
      </c>
      <c r="AW1710" s="4">
        <v>11</v>
      </c>
      <c r="AX1710" s="4">
        <v>10</v>
      </c>
      <c r="AY1710" s="4">
        <v>9</v>
      </c>
      <c r="AZ1710" s="4">
        <v>7</v>
      </c>
      <c r="BA1710" s="4">
        <f t="shared" si="155"/>
        <v>105</v>
      </c>
      <c r="BB1710" s="3"/>
      <c r="BC1710" s="3">
        <v>9700</v>
      </c>
      <c r="BD1710" s="4">
        <v>13430</v>
      </c>
      <c r="BE1710" s="63">
        <f t="shared" si="156"/>
        <v>23130</v>
      </c>
      <c r="BF1710" s="4" t="s">
        <v>11693</v>
      </c>
      <c r="BG1710" s="4">
        <v>19517</v>
      </c>
      <c r="BH1710" s="4">
        <v>269</v>
      </c>
      <c r="BI1710" s="50">
        <v>564</v>
      </c>
      <c r="BJ1710" s="3">
        <f t="shared" si="153"/>
        <v>20350</v>
      </c>
      <c r="BK1710" s="4">
        <v>5565</v>
      </c>
      <c r="BL1710" s="4">
        <v>59368</v>
      </c>
      <c r="BM1710" s="4" t="s">
        <v>13435</v>
      </c>
      <c r="BO1710" s="4"/>
      <c r="BP1710" s="4"/>
      <c r="BR1710" s="4"/>
      <c r="BS1710" s="4"/>
      <c r="CB1710" s="16"/>
      <c r="CL1710" s="4">
        <v>10</v>
      </c>
      <c r="CM1710" s="4">
        <v>63</v>
      </c>
      <c r="CR1710" s="4">
        <v>39018</v>
      </c>
      <c r="CS1710" s="4">
        <v>58</v>
      </c>
      <c r="CT1710" s="4">
        <v>268</v>
      </c>
      <c r="CU1710" s="4" t="s">
        <v>11986</v>
      </c>
      <c r="CV1710" s="4" t="s">
        <v>12328</v>
      </c>
      <c r="DK1710" s="50">
        <v>11275</v>
      </c>
      <c r="DL1710" s="50">
        <v>564</v>
      </c>
      <c r="DM1710" s="4">
        <v>1402</v>
      </c>
      <c r="DN1710" s="4">
        <v>15752</v>
      </c>
      <c r="DS1710" s="4" t="s">
        <v>12498</v>
      </c>
      <c r="DU1710" s="4" t="s">
        <v>34146</v>
      </c>
      <c r="DV1710" s="4"/>
      <c r="DW1710" s="4"/>
    </row>
    <row r="1711" spans="1:127">
      <c r="A1711" s="60">
        <v>2903529</v>
      </c>
      <c r="B1711" s="4" t="s">
        <v>7497</v>
      </c>
      <c r="D1711" s="4" t="s">
        <v>7498</v>
      </c>
      <c r="E1711" s="4" t="s">
        <v>7034</v>
      </c>
      <c r="F1711" s="4" t="s">
        <v>7498</v>
      </c>
      <c r="G1711" s="4" t="s">
        <v>12144</v>
      </c>
      <c r="H1711" s="4" t="s">
        <v>17023</v>
      </c>
      <c r="I1711" s="3" t="s">
        <v>9273</v>
      </c>
      <c r="J1711" s="3" t="s">
        <v>9273</v>
      </c>
      <c r="L1711" s="3" t="s">
        <v>9273</v>
      </c>
      <c r="N1711" s="4" t="s">
        <v>12144</v>
      </c>
      <c r="O1711" s="4"/>
      <c r="P1711" s="4" t="s">
        <v>12746</v>
      </c>
      <c r="V1711" s="3" t="s">
        <v>12746</v>
      </c>
      <c r="X1711" s="10" t="s">
        <v>11911</v>
      </c>
      <c r="Y1711" s="3" t="s">
        <v>12062</v>
      </c>
      <c r="Z1711" s="3">
        <v>300</v>
      </c>
      <c r="AA1711" s="3">
        <v>10</v>
      </c>
      <c r="AB1711" s="3">
        <v>60</v>
      </c>
      <c r="AC1711" s="3">
        <v>1</v>
      </c>
      <c r="AD1711" s="3">
        <v>60</v>
      </c>
      <c r="AE1711" s="5">
        <v>6</v>
      </c>
      <c r="AH1711" s="3">
        <v>1</v>
      </c>
      <c r="AJ1711" s="3">
        <v>2</v>
      </c>
      <c r="AK1711" s="3">
        <v>1</v>
      </c>
      <c r="AL1711" s="4">
        <f t="shared" si="157"/>
        <v>3</v>
      </c>
      <c r="AM1711" s="4">
        <f t="shared" si="154"/>
        <v>1</v>
      </c>
      <c r="AN1711" s="4">
        <v>8</v>
      </c>
      <c r="AO1711" s="4">
        <v>9</v>
      </c>
      <c r="AP1711" s="4">
        <v>8</v>
      </c>
      <c r="AQ1711" s="4">
        <v>11</v>
      </c>
      <c r="AR1711" s="4">
        <v>8</v>
      </c>
      <c r="AS1711" s="4">
        <v>10</v>
      </c>
      <c r="AT1711" s="4">
        <v>7</v>
      </c>
      <c r="AU1711" s="4">
        <v>8</v>
      </c>
      <c r="AV1711" s="4">
        <v>8</v>
      </c>
      <c r="AW1711" s="4">
        <v>11</v>
      </c>
      <c r="AX1711" s="4">
        <v>9</v>
      </c>
      <c r="AY1711" s="4">
        <v>10</v>
      </c>
      <c r="AZ1711" s="4">
        <v>11</v>
      </c>
      <c r="BA1711" s="4">
        <f t="shared" si="155"/>
        <v>110</v>
      </c>
      <c r="BB1711" s="4">
        <v>6000</v>
      </c>
      <c r="BC1711" s="4">
        <v>5067</v>
      </c>
      <c r="BD1711" s="4">
        <v>10560</v>
      </c>
      <c r="BE1711" s="63">
        <f t="shared" si="156"/>
        <v>21627</v>
      </c>
      <c r="BF1711" s="4" t="s">
        <v>12060</v>
      </c>
      <c r="BG1711" s="4">
        <v>54795</v>
      </c>
      <c r="BH1711" s="4">
        <v>1039</v>
      </c>
      <c r="BI1711" s="50">
        <v>244</v>
      </c>
      <c r="BJ1711" s="3">
        <f t="shared" si="153"/>
        <v>56078</v>
      </c>
      <c r="BK1711" s="4">
        <v>10</v>
      </c>
      <c r="BL1711" s="4">
        <v>131</v>
      </c>
      <c r="BM1711" s="4" t="s">
        <v>8551</v>
      </c>
      <c r="BN1711" s="4">
        <v>12000</v>
      </c>
      <c r="BO1711" s="3">
        <v>95939</v>
      </c>
      <c r="BP1711" s="30" t="s">
        <v>6845</v>
      </c>
      <c r="CB1711" s="16"/>
      <c r="CL1711" s="4">
        <v>2</v>
      </c>
      <c r="CM1711" s="4">
        <v>20</v>
      </c>
      <c r="CR1711" s="4">
        <v>39992</v>
      </c>
      <c r="CS1711" s="4">
        <v>6000</v>
      </c>
      <c r="CT1711" s="4">
        <v>1039</v>
      </c>
      <c r="CU1711" s="4" t="s">
        <v>11869</v>
      </c>
      <c r="CV1711" s="4" t="s">
        <v>13092</v>
      </c>
      <c r="DK1711" s="50">
        <v>7320</v>
      </c>
      <c r="DL1711" s="50">
        <v>244</v>
      </c>
      <c r="DM1711" s="4">
        <v>2949</v>
      </c>
      <c r="DN1711" s="4">
        <v>29499</v>
      </c>
      <c r="DO1711" s="4">
        <v>12000</v>
      </c>
      <c r="DP1711" s="4">
        <v>25238</v>
      </c>
      <c r="DS1711" s="4" t="s">
        <v>12498</v>
      </c>
      <c r="DU1711" s="4" t="s">
        <v>34147</v>
      </c>
      <c r="DV1711" s="4"/>
      <c r="DW1711" s="4"/>
    </row>
    <row r="1712" spans="1:127">
      <c r="A1712" s="60">
        <v>2903530</v>
      </c>
      <c r="B1712" s="4" t="s">
        <v>7156</v>
      </c>
      <c r="D1712" s="4" t="s">
        <v>7157</v>
      </c>
      <c r="E1712" s="4" t="s">
        <v>7386</v>
      </c>
      <c r="F1712" s="4" t="s">
        <v>7157</v>
      </c>
      <c r="G1712" s="4" t="s">
        <v>12746</v>
      </c>
      <c r="H1712" s="4" t="s">
        <v>17023</v>
      </c>
      <c r="I1712" s="3" t="s">
        <v>9273</v>
      </c>
      <c r="J1712" s="3" t="s">
        <v>9273</v>
      </c>
      <c r="L1712" s="3" t="s">
        <v>9273</v>
      </c>
      <c r="M1712" s="4" t="s">
        <v>7386</v>
      </c>
      <c r="N1712" s="4" t="s">
        <v>12144</v>
      </c>
      <c r="O1712" s="4"/>
      <c r="P1712" s="4" t="s">
        <v>12746</v>
      </c>
      <c r="V1712" s="3" t="s">
        <v>12746</v>
      </c>
      <c r="X1712" s="10" t="s">
        <v>11911</v>
      </c>
      <c r="Y1712" s="3" t="s">
        <v>12062</v>
      </c>
      <c r="Z1712" s="3">
        <v>248</v>
      </c>
      <c r="AA1712" s="3">
        <v>10</v>
      </c>
      <c r="AB1712" s="3">
        <v>50</v>
      </c>
      <c r="AC1712" s="3">
        <v>1</v>
      </c>
      <c r="AD1712" s="3">
        <v>50</v>
      </c>
      <c r="AE1712" s="5">
        <v>5</v>
      </c>
      <c r="AF1712" s="3">
        <v>1</v>
      </c>
      <c r="AJ1712" s="3">
        <v>1</v>
      </c>
      <c r="AK1712" s="3">
        <v>1</v>
      </c>
      <c r="AL1712" s="4">
        <f t="shared" si="157"/>
        <v>1</v>
      </c>
      <c r="AM1712" s="4">
        <f t="shared" si="154"/>
        <v>1</v>
      </c>
      <c r="AN1712" s="4">
        <v>5</v>
      </c>
      <c r="AO1712" s="4">
        <v>5</v>
      </c>
      <c r="AP1712" s="4">
        <v>5</v>
      </c>
      <c r="AQ1712" s="4">
        <v>5</v>
      </c>
      <c r="AR1712" s="4">
        <v>5</v>
      </c>
      <c r="AS1712" s="4">
        <v>5</v>
      </c>
      <c r="AT1712" s="4">
        <v>5</v>
      </c>
      <c r="AU1712" s="4">
        <v>5</v>
      </c>
      <c r="AV1712" s="4">
        <v>5</v>
      </c>
      <c r="AW1712" s="4">
        <v>5</v>
      </c>
      <c r="AX1712" s="4">
        <v>5</v>
      </c>
      <c r="AY1712" s="4">
        <v>5</v>
      </c>
      <c r="AZ1712" s="4">
        <v>5</v>
      </c>
      <c r="BA1712" s="4">
        <f t="shared" si="155"/>
        <v>60</v>
      </c>
      <c r="BB1712" s="3"/>
      <c r="BC1712" s="4">
        <v>1976</v>
      </c>
      <c r="BD1712" s="4">
        <v>9220</v>
      </c>
      <c r="BE1712" s="63">
        <f t="shared" si="156"/>
        <v>11196</v>
      </c>
      <c r="BF1712" s="4" t="s">
        <v>13121</v>
      </c>
      <c r="BG1712" s="4">
        <v>11825</v>
      </c>
      <c r="BH1712" s="4">
        <v>130</v>
      </c>
      <c r="BI1712" s="50">
        <v>533</v>
      </c>
      <c r="BJ1712" s="3">
        <f t="shared" si="153"/>
        <v>12488</v>
      </c>
      <c r="BK1712" s="4">
        <v>3600</v>
      </c>
      <c r="BL1712" s="4">
        <v>25200</v>
      </c>
      <c r="BM1712" s="4" t="s">
        <v>13435</v>
      </c>
      <c r="CB1712" s="16"/>
      <c r="CL1712" s="4">
        <v>3</v>
      </c>
      <c r="CM1712" s="4">
        <v>36</v>
      </c>
      <c r="CR1712" s="4">
        <v>12912</v>
      </c>
      <c r="CS1712" s="4">
        <v>45</v>
      </c>
      <c r="CT1712" s="4">
        <v>130</v>
      </c>
      <c r="CU1712" s="4" t="s">
        <v>11986</v>
      </c>
      <c r="CV1712" s="4" t="s">
        <v>12328</v>
      </c>
      <c r="DK1712" s="50">
        <v>6800</v>
      </c>
      <c r="DL1712" s="50">
        <v>533</v>
      </c>
      <c r="DM1712" s="4">
        <v>700</v>
      </c>
      <c r="DN1712" s="4">
        <v>9800</v>
      </c>
      <c r="DO1712" s="4">
        <v>2700</v>
      </c>
      <c r="DP1712" s="4">
        <v>2025</v>
      </c>
      <c r="DS1712" s="4" t="s">
        <v>12498</v>
      </c>
      <c r="DU1712" s="4"/>
      <c r="DV1712" s="4"/>
      <c r="DW1712" s="4"/>
    </row>
    <row r="1713" spans="1:127">
      <c r="A1713" s="60">
        <v>2903531</v>
      </c>
      <c r="B1713" s="4" t="s">
        <v>7268</v>
      </c>
      <c r="D1713" s="26" t="s">
        <v>7383</v>
      </c>
      <c r="E1713" s="4" t="s">
        <v>7385</v>
      </c>
      <c r="F1713" s="4" t="s">
        <v>7384</v>
      </c>
      <c r="G1713" s="4" t="s">
        <v>12144</v>
      </c>
      <c r="H1713" s="4" t="s">
        <v>17023</v>
      </c>
      <c r="I1713" s="3" t="s">
        <v>9273</v>
      </c>
      <c r="J1713" s="3" t="s">
        <v>9273</v>
      </c>
      <c r="L1713" s="3" t="s">
        <v>9273</v>
      </c>
      <c r="M1713" s="4" t="s">
        <v>7385</v>
      </c>
      <c r="N1713" s="4" t="s">
        <v>12144</v>
      </c>
      <c r="O1713" s="4"/>
      <c r="P1713" s="4" t="s">
        <v>12144</v>
      </c>
      <c r="V1713" s="3" t="s">
        <v>12746</v>
      </c>
      <c r="X1713" s="10" t="s">
        <v>13591</v>
      </c>
      <c r="Y1713" s="3" t="s">
        <v>12062</v>
      </c>
      <c r="Z1713" s="3">
        <v>238</v>
      </c>
      <c r="AA1713" s="3">
        <v>9</v>
      </c>
      <c r="AB1713" s="3">
        <v>54</v>
      </c>
      <c r="AC1713" s="3">
        <v>1</v>
      </c>
      <c r="AD1713" s="3">
        <v>54</v>
      </c>
      <c r="AE1713" s="5">
        <v>6</v>
      </c>
      <c r="AJ1713" s="3">
        <v>2</v>
      </c>
      <c r="AL1713" s="4">
        <f t="shared" si="157"/>
        <v>2</v>
      </c>
      <c r="AM1713" s="4">
        <f t="shared" si="154"/>
        <v>0</v>
      </c>
      <c r="AN1713" s="4">
        <v>8</v>
      </c>
      <c r="AR1713" s="4">
        <v>9</v>
      </c>
      <c r="AS1713" s="4">
        <v>9</v>
      </c>
      <c r="AT1713" s="4">
        <v>9</v>
      </c>
      <c r="AU1713" s="4">
        <v>9</v>
      </c>
      <c r="AV1713" s="4">
        <v>9</v>
      </c>
      <c r="AW1713" s="4">
        <v>9</v>
      </c>
      <c r="AX1713" s="4">
        <v>9</v>
      </c>
      <c r="AY1713" s="4">
        <v>9</v>
      </c>
      <c r="AZ1713" s="4">
        <v>9</v>
      </c>
      <c r="BA1713" s="4">
        <f t="shared" si="155"/>
        <v>81</v>
      </c>
      <c r="BB1713" s="3"/>
      <c r="BC1713" s="4">
        <v>4304</v>
      </c>
      <c r="BD1713" s="4">
        <v>6435</v>
      </c>
      <c r="BE1713" s="63">
        <f t="shared" si="156"/>
        <v>10739</v>
      </c>
      <c r="BF1713" s="4" t="s">
        <v>11693</v>
      </c>
      <c r="BG1713" s="4">
        <v>8250</v>
      </c>
      <c r="BH1713" s="4">
        <v>29</v>
      </c>
      <c r="BI1713" s="50">
        <v>68</v>
      </c>
      <c r="BJ1713" s="3">
        <f t="shared" si="153"/>
        <v>8347</v>
      </c>
      <c r="BK1713" s="4">
        <v>255</v>
      </c>
      <c r="BL1713" s="4">
        <v>6708</v>
      </c>
      <c r="BM1713" s="4" t="s">
        <v>353</v>
      </c>
      <c r="BO1713" s="3">
        <v>14989</v>
      </c>
      <c r="BP1713" s="3" t="s">
        <v>7382</v>
      </c>
      <c r="CB1713" s="16"/>
      <c r="CL1713" s="4">
        <v>1</v>
      </c>
      <c r="CM1713" s="4">
        <v>15</v>
      </c>
      <c r="CR1713" s="4">
        <v>13360</v>
      </c>
      <c r="CS1713" s="4">
        <v>14</v>
      </c>
      <c r="CT1713" s="4">
        <v>29</v>
      </c>
      <c r="CU1713" s="4" t="s">
        <v>11986</v>
      </c>
      <c r="CV1713" s="4" t="s">
        <v>12444</v>
      </c>
      <c r="DK1713" s="50">
        <v>1360</v>
      </c>
      <c r="DL1713" s="50">
        <v>68</v>
      </c>
      <c r="DM1713" s="4">
        <v>205</v>
      </c>
      <c r="DN1713" s="4">
        <v>3000</v>
      </c>
      <c r="DO1713" s="4">
        <v>123</v>
      </c>
      <c r="DP1713" s="4">
        <v>277</v>
      </c>
      <c r="DS1713" s="4" t="s">
        <v>12498</v>
      </c>
      <c r="DU1713" s="4" t="s">
        <v>34148</v>
      </c>
      <c r="DV1713" s="4"/>
      <c r="DW1713" s="4" t="s">
        <v>34149</v>
      </c>
    </row>
    <row r="1714" spans="1:127">
      <c r="A1714" s="60">
        <v>2903532</v>
      </c>
      <c r="B1714" s="4" t="s">
        <v>7988</v>
      </c>
      <c r="D1714" s="4" t="s">
        <v>7755</v>
      </c>
      <c r="E1714" s="4" t="s">
        <v>7634</v>
      </c>
      <c r="F1714" s="4" t="s">
        <v>7756</v>
      </c>
      <c r="G1714" s="4" t="s">
        <v>12746</v>
      </c>
      <c r="H1714" s="4" t="s">
        <v>17023</v>
      </c>
      <c r="I1714" s="3" t="s">
        <v>9273</v>
      </c>
      <c r="J1714" s="3" t="s">
        <v>9273</v>
      </c>
      <c r="L1714" s="3" t="s">
        <v>9273</v>
      </c>
      <c r="M1714" s="4" t="s">
        <v>7635</v>
      </c>
      <c r="N1714" s="4" t="s">
        <v>12144</v>
      </c>
      <c r="O1714" s="4"/>
      <c r="P1714" s="4" t="s">
        <v>12746</v>
      </c>
      <c r="V1714" s="3" t="s">
        <v>12746</v>
      </c>
      <c r="X1714" s="10" t="s">
        <v>13467</v>
      </c>
      <c r="Y1714" s="3" t="s">
        <v>7636</v>
      </c>
      <c r="Z1714" s="3">
        <v>295</v>
      </c>
      <c r="AA1714" s="3">
        <v>10</v>
      </c>
      <c r="AB1714" s="3">
        <v>60</v>
      </c>
      <c r="AC1714" s="3">
        <v>1</v>
      </c>
      <c r="AD1714" s="3">
        <v>60</v>
      </c>
      <c r="AE1714" s="5">
        <v>6</v>
      </c>
      <c r="AF1714" s="3">
        <v>1</v>
      </c>
      <c r="AL1714" s="4">
        <f t="shared" si="157"/>
        <v>0</v>
      </c>
      <c r="AM1714" s="4">
        <f t="shared" si="154"/>
        <v>0</v>
      </c>
      <c r="AN1714" s="4">
        <v>3</v>
      </c>
      <c r="AO1714" s="3">
        <v>2</v>
      </c>
      <c r="AP1714" s="3">
        <v>2</v>
      </c>
      <c r="AQ1714" s="3">
        <v>2</v>
      </c>
      <c r="AR1714" s="4">
        <v>3</v>
      </c>
      <c r="AS1714" s="4">
        <v>3</v>
      </c>
      <c r="AT1714" s="4">
        <v>3</v>
      </c>
      <c r="AU1714" s="4">
        <v>3</v>
      </c>
      <c r="AV1714" s="4">
        <v>3</v>
      </c>
      <c r="AW1714" s="4">
        <v>3</v>
      </c>
      <c r="AX1714" s="4">
        <v>2</v>
      </c>
      <c r="AY1714" s="4">
        <v>2</v>
      </c>
      <c r="AZ1714" s="4">
        <v>2</v>
      </c>
      <c r="BA1714" s="4">
        <f t="shared" si="155"/>
        <v>30</v>
      </c>
      <c r="BB1714" s="3"/>
      <c r="BC1714" s="3"/>
      <c r="BD1714" s="4">
        <v>5340</v>
      </c>
      <c r="BE1714" s="63">
        <f t="shared" si="156"/>
        <v>5340</v>
      </c>
      <c r="BF1714" s="4" t="s">
        <v>12060</v>
      </c>
      <c r="BG1714" s="4">
        <v>6500</v>
      </c>
      <c r="BH1714" s="4">
        <v>125</v>
      </c>
      <c r="BI1714" s="50">
        <v>343</v>
      </c>
      <c r="BJ1714" s="3">
        <f t="shared" si="153"/>
        <v>6968</v>
      </c>
      <c r="BK1714" s="4">
        <v>2500</v>
      </c>
      <c r="BL1714" s="4">
        <v>16150</v>
      </c>
      <c r="BM1714" s="4" t="s">
        <v>7752</v>
      </c>
      <c r="CB1714" s="16"/>
      <c r="CL1714" s="4">
        <v>4</v>
      </c>
      <c r="CM1714" s="4">
        <v>40</v>
      </c>
      <c r="CR1714" s="4">
        <v>9182</v>
      </c>
      <c r="CS1714" s="4">
        <v>25</v>
      </c>
      <c r="CT1714" s="4">
        <v>125</v>
      </c>
      <c r="CU1714" s="4" t="s">
        <v>11986</v>
      </c>
      <c r="CV1714" s="4" t="s">
        <v>12328</v>
      </c>
      <c r="DK1714" s="50">
        <v>7000</v>
      </c>
      <c r="DL1714" s="50">
        <v>343</v>
      </c>
      <c r="DM1714" s="4">
        <v>350</v>
      </c>
      <c r="DN1714" s="4">
        <v>3150</v>
      </c>
      <c r="DO1714" s="4">
        <v>1900</v>
      </c>
      <c r="DP1714" s="4">
        <v>2026</v>
      </c>
      <c r="DS1714" s="4" t="s">
        <v>12498</v>
      </c>
      <c r="DU1714" s="4"/>
      <c r="DV1714" s="4"/>
      <c r="DW1714" s="4"/>
    </row>
    <row r="1715" spans="1:127">
      <c r="A1715" s="60">
        <v>2903533</v>
      </c>
      <c r="B1715" s="4" t="s">
        <v>7399</v>
      </c>
      <c r="D1715" s="4" t="s">
        <v>7400</v>
      </c>
      <c r="E1715" s="4" t="s">
        <v>7521</v>
      </c>
      <c r="F1715" s="4" t="s">
        <v>7400</v>
      </c>
      <c r="G1715" s="4" t="s">
        <v>12746</v>
      </c>
      <c r="H1715" s="4" t="s">
        <v>17023</v>
      </c>
      <c r="I1715" s="3" t="s">
        <v>9273</v>
      </c>
      <c r="J1715" s="3" t="s">
        <v>9273</v>
      </c>
      <c r="L1715" s="3" t="s">
        <v>9273</v>
      </c>
      <c r="M1715" s="4" t="s">
        <v>7521</v>
      </c>
      <c r="N1715" s="4" t="s">
        <v>12144</v>
      </c>
      <c r="O1715" s="4"/>
      <c r="P1715" s="4" t="s">
        <v>12746</v>
      </c>
      <c r="V1715" s="3" t="s">
        <v>12746</v>
      </c>
      <c r="X1715" s="10" t="s">
        <v>11911</v>
      </c>
      <c r="Y1715" s="3" t="s">
        <v>12062</v>
      </c>
      <c r="Z1715" s="3">
        <v>210</v>
      </c>
      <c r="AA1715" s="3">
        <v>10</v>
      </c>
      <c r="AB1715" s="3">
        <v>60</v>
      </c>
      <c r="AC1715" s="3">
        <v>1</v>
      </c>
      <c r="AD1715" s="3">
        <v>60</v>
      </c>
      <c r="AE1715" s="5">
        <v>6</v>
      </c>
      <c r="AF1715" s="3">
        <v>1</v>
      </c>
      <c r="AL1715" s="4">
        <f t="shared" si="157"/>
        <v>0</v>
      </c>
      <c r="AM1715" s="4">
        <f t="shared" si="154"/>
        <v>0</v>
      </c>
      <c r="AN1715" s="4">
        <v>4</v>
      </c>
      <c r="AS1715" s="4">
        <v>9</v>
      </c>
      <c r="AT1715" s="4">
        <v>9</v>
      </c>
      <c r="AU1715" s="4">
        <v>8</v>
      </c>
      <c r="AV1715" s="4">
        <v>6</v>
      </c>
      <c r="AW1715" s="4">
        <v>6</v>
      </c>
      <c r="AX1715" s="4">
        <v>4</v>
      </c>
      <c r="AY1715" s="4">
        <v>6</v>
      </c>
      <c r="AZ1715" s="4">
        <v>4</v>
      </c>
      <c r="BA1715" s="4">
        <f t="shared" si="155"/>
        <v>52</v>
      </c>
      <c r="BB1715" s="3"/>
      <c r="BC1715" s="3"/>
      <c r="BD1715" s="4">
        <v>4000</v>
      </c>
      <c r="BE1715" s="63">
        <f t="shared" si="156"/>
        <v>4000</v>
      </c>
      <c r="BF1715" s="4" t="s">
        <v>11693</v>
      </c>
      <c r="BG1715" s="4">
        <v>2637</v>
      </c>
      <c r="BH1715" s="4">
        <v>50</v>
      </c>
      <c r="BI1715" s="50">
        <v>50</v>
      </c>
      <c r="BJ1715" s="3">
        <f t="shared" si="153"/>
        <v>2737</v>
      </c>
      <c r="BK1715" s="4">
        <v>820</v>
      </c>
      <c r="BL1715" s="4">
        <v>6560</v>
      </c>
      <c r="BM1715" s="4" t="s">
        <v>7752</v>
      </c>
      <c r="BO1715" s="3">
        <v>3500</v>
      </c>
      <c r="BP1715" s="3" t="s">
        <v>13792</v>
      </c>
      <c r="CB1715" s="16"/>
      <c r="CL1715" s="4">
        <v>1</v>
      </c>
      <c r="CM1715" s="4">
        <v>5</v>
      </c>
      <c r="CR1715" s="59">
        <v>7323</v>
      </c>
      <c r="CS1715" s="4">
        <v>5</v>
      </c>
      <c r="CT1715" s="4">
        <v>50</v>
      </c>
      <c r="CU1715" s="4" t="s">
        <v>11986</v>
      </c>
      <c r="CV1715" s="4" t="s">
        <v>12444</v>
      </c>
      <c r="DK1715" s="50">
        <v>1000</v>
      </c>
      <c r="DL1715" s="50">
        <v>50</v>
      </c>
      <c r="DM1715" s="4">
        <v>135</v>
      </c>
      <c r="DN1715" s="4">
        <v>1781</v>
      </c>
      <c r="DO1715" s="4">
        <v>571</v>
      </c>
      <c r="DP1715" s="4">
        <v>856</v>
      </c>
      <c r="DS1715" s="4" t="s">
        <v>12498</v>
      </c>
      <c r="DU1715" s="4"/>
      <c r="DV1715" s="4"/>
      <c r="DW1715" s="4"/>
    </row>
    <row r="1716" spans="1:127">
      <c r="A1716" s="60">
        <v>2903534</v>
      </c>
      <c r="B1716" s="4" t="s">
        <v>7525</v>
      </c>
      <c r="D1716" s="4" t="s">
        <v>7418</v>
      </c>
      <c r="E1716" s="4" t="s">
        <v>7650</v>
      </c>
      <c r="F1716" s="4" t="s">
        <v>7533</v>
      </c>
      <c r="G1716" s="4" t="s">
        <v>12746</v>
      </c>
      <c r="H1716" s="4" t="s">
        <v>17023</v>
      </c>
      <c r="I1716" s="4" t="s">
        <v>7175</v>
      </c>
      <c r="J1716" s="4" t="s">
        <v>18951</v>
      </c>
      <c r="L1716" s="4" t="s">
        <v>9273</v>
      </c>
      <c r="M1716" s="4" t="s">
        <v>7650</v>
      </c>
      <c r="N1716" s="4" t="s">
        <v>12746</v>
      </c>
      <c r="O1716" s="4" t="s">
        <v>34150</v>
      </c>
      <c r="P1716" s="4" t="s">
        <v>12746</v>
      </c>
      <c r="V1716" s="3" t="s">
        <v>12746</v>
      </c>
      <c r="X1716" s="10" t="s">
        <v>11911</v>
      </c>
      <c r="Y1716" s="3" t="s">
        <v>12074</v>
      </c>
      <c r="Z1716" s="3">
        <v>202</v>
      </c>
      <c r="AA1716" s="3">
        <v>9</v>
      </c>
      <c r="AB1716" s="3">
        <v>50</v>
      </c>
      <c r="AC1716" s="3">
        <v>1</v>
      </c>
      <c r="AD1716" s="3">
        <v>50</v>
      </c>
      <c r="AE1716" s="5">
        <v>5.5</v>
      </c>
      <c r="AF1716" s="3">
        <v>1</v>
      </c>
      <c r="AJ1716" s="3">
        <v>1</v>
      </c>
      <c r="AL1716" s="4">
        <f t="shared" si="157"/>
        <v>1</v>
      </c>
      <c r="AM1716" s="4">
        <f t="shared" si="154"/>
        <v>0</v>
      </c>
      <c r="AN1716" s="4">
        <v>4</v>
      </c>
      <c r="AQ1716" s="3">
        <v>3</v>
      </c>
      <c r="AR1716" s="3">
        <v>4</v>
      </c>
      <c r="AS1716" s="4">
        <v>4</v>
      </c>
      <c r="AT1716" s="4">
        <v>5</v>
      </c>
      <c r="AU1716" s="4">
        <v>6</v>
      </c>
      <c r="AV1716" s="4">
        <v>6</v>
      </c>
      <c r="AW1716" s="4">
        <v>6</v>
      </c>
      <c r="AX1716" s="4">
        <v>6</v>
      </c>
      <c r="AY1716" s="4">
        <v>6</v>
      </c>
      <c r="AZ1716" s="4">
        <v>1</v>
      </c>
      <c r="BA1716" s="4">
        <f t="shared" si="155"/>
        <v>47</v>
      </c>
      <c r="BB1716" s="3"/>
      <c r="BC1716" s="3">
        <v>1500</v>
      </c>
      <c r="BD1716" s="4">
        <v>4943</v>
      </c>
      <c r="BE1716" s="63">
        <f t="shared" si="156"/>
        <v>6443</v>
      </c>
      <c r="BF1716" s="4" t="s">
        <v>12060</v>
      </c>
      <c r="BG1716" s="4">
        <v>4580</v>
      </c>
      <c r="BH1716" s="4">
        <v>28</v>
      </c>
      <c r="BI1716" s="50">
        <v>284</v>
      </c>
      <c r="BJ1716" s="3">
        <f t="shared" si="153"/>
        <v>4892</v>
      </c>
      <c r="BK1716" s="4">
        <v>1305</v>
      </c>
      <c r="BL1716" s="4">
        <v>8800</v>
      </c>
      <c r="BM1716" s="4" t="s">
        <v>13435</v>
      </c>
      <c r="BN1716" s="4">
        <v>1</v>
      </c>
      <c r="BO1716" s="3">
        <v>10</v>
      </c>
      <c r="BP1716" s="3" t="s">
        <v>12539</v>
      </c>
      <c r="BQ1716" s="4">
        <v>4</v>
      </c>
      <c r="BR1716" s="3">
        <v>78</v>
      </c>
      <c r="BS1716" s="3" t="s">
        <v>35862</v>
      </c>
      <c r="BT1716" s="4">
        <v>25</v>
      </c>
      <c r="BU1716" s="4">
        <v>1000</v>
      </c>
      <c r="BV1716" s="4" t="s">
        <v>7206</v>
      </c>
      <c r="BW1716" s="4">
        <v>500</v>
      </c>
      <c r="BX1716" s="4">
        <v>6000</v>
      </c>
      <c r="BY1716" s="4" t="s">
        <v>12952</v>
      </c>
      <c r="BZ1716" s="3" t="s">
        <v>12144</v>
      </c>
      <c r="CA1716" s="4">
        <v>593</v>
      </c>
      <c r="CB1716" s="99"/>
      <c r="CC1716" s="3">
        <v>14000</v>
      </c>
      <c r="CL1716" s="4">
        <v>5</v>
      </c>
      <c r="CM1716" s="4">
        <v>49</v>
      </c>
      <c r="CR1716" s="4">
        <v>11589</v>
      </c>
      <c r="CS1716" s="4">
        <v>3</v>
      </c>
      <c r="CT1716" s="4">
        <v>24</v>
      </c>
      <c r="CU1716" s="4" t="s">
        <v>11986</v>
      </c>
      <c r="CV1716" s="4" t="s">
        <v>12328</v>
      </c>
      <c r="CW1716" s="4">
        <v>1</v>
      </c>
      <c r="CX1716" s="4">
        <v>4</v>
      </c>
      <c r="CY1716" s="4" t="s">
        <v>11986</v>
      </c>
      <c r="CZ1716" s="4" t="s">
        <v>12444</v>
      </c>
      <c r="DK1716" s="50">
        <v>2296</v>
      </c>
      <c r="DL1716" s="50">
        <v>284</v>
      </c>
      <c r="DM1716" s="4">
        <v>260</v>
      </c>
      <c r="DN1716" s="4">
        <v>1830</v>
      </c>
      <c r="DO1716" s="4">
        <v>5000</v>
      </c>
      <c r="DP1716" s="4">
        <v>2500</v>
      </c>
      <c r="DQ1716" s="4">
        <v>500</v>
      </c>
      <c r="DR1716" s="4">
        <v>250</v>
      </c>
      <c r="DS1716" s="4" t="s">
        <v>12498</v>
      </c>
      <c r="DU1716" s="4" t="s">
        <v>34151</v>
      </c>
      <c r="DV1716" s="4" t="s">
        <v>34152</v>
      </c>
      <c r="DW1716" s="4"/>
    </row>
    <row r="1717" spans="1:127">
      <c r="A1717" s="60">
        <v>2903535</v>
      </c>
      <c r="B1717" s="4" t="s">
        <v>7178</v>
      </c>
      <c r="E1717" s="4" t="s">
        <v>7409</v>
      </c>
      <c r="F1717" s="4" t="s">
        <v>7402</v>
      </c>
      <c r="G1717" s="4" t="s">
        <v>12144</v>
      </c>
      <c r="H1717" s="4" t="s">
        <v>17023</v>
      </c>
      <c r="I1717" s="4" t="s">
        <v>7292</v>
      </c>
      <c r="J1717" s="4" t="s">
        <v>7292</v>
      </c>
      <c r="L1717" s="3" t="s">
        <v>16344</v>
      </c>
      <c r="N1717" s="4" t="s">
        <v>12746</v>
      </c>
      <c r="O1717" s="4" t="s">
        <v>34279</v>
      </c>
      <c r="P1717" s="4" t="s">
        <v>12746</v>
      </c>
      <c r="V1717" s="3" t="s">
        <v>12144</v>
      </c>
      <c r="W1717" s="3" t="s">
        <v>7194</v>
      </c>
      <c r="X1717" s="10" t="s">
        <v>11911</v>
      </c>
      <c r="Y1717" s="3" t="s">
        <v>12691</v>
      </c>
      <c r="Z1717" s="3">
        <v>307</v>
      </c>
      <c r="AA1717" s="3">
        <v>10</v>
      </c>
      <c r="AB1717" s="3">
        <v>60</v>
      </c>
      <c r="AC1717" s="3">
        <v>1</v>
      </c>
      <c r="AD1717" s="3">
        <v>60</v>
      </c>
      <c r="AE1717" s="5">
        <v>6</v>
      </c>
      <c r="AL1717" s="4">
        <f t="shared" si="157"/>
        <v>0</v>
      </c>
      <c r="AM1717" s="4">
        <f t="shared" si="154"/>
        <v>0</v>
      </c>
      <c r="AN1717" s="4">
        <v>1</v>
      </c>
      <c r="AO1717" s="3">
        <v>1</v>
      </c>
      <c r="AP1717" s="3">
        <v>1</v>
      </c>
      <c r="AQ1717" s="3">
        <v>1</v>
      </c>
      <c r="AR1717" s="3">
        <v>1</v>
      </c>
      <c r="AS1717" s="4">
        <v>1</v>
      </c>
      <c r="AT1717" s="4">
        <v>1</v>
      </c>
      <c r="AU1717" s="4">
        <v>1</v>
      </c>
      <c r="AV1717" s="4">
        <v>1</v>
      </c>
      <c r="AW1717" s="4">
        <v>1</v>
      </c>
      <c r="AX1717" s="4">
        <v>1</v>
      </c>
      <c r="AY1717" s="4">
        <v>1</v>
      </c>
      <c r="AZ1717" s="4">
        <v>1</v>
      </c>
      <c r="BA1717" s="4">
        <f t="shared" si="155"/>
        <v>12</v>
      </c>
      <c r="BB1717" s="3"/>
      <c r="BC1717" s="3"/>
      <c r="BD1717" s="4">
        <v>1500</v>
      </c>
      <c r="BE1717" s="63">
        <f t="shared" si="156"/>
        <v>1500</v>
      </c>
      <c r="BG1717" s="4">
        <v>1800</v>
      </c>
      <c r="BI1717" s="50">
        <v>150</v>
      </c>
      <c r="BJ1717" s="3">
        <f t="shared" si="153"/>
        <v>1950</v>
      </c>
      <c r="BK1717" s="4">
        <v>700</v>
      </c>
      <c r="BL1717" s="4">
        <v>5100</v>
      </c>
      <c r="BM1717" s="4" t="s">
        <v>13435</v>
      </c>
      <c r="CB1717" s="16"/>
      <c r="CL1717" s="4">
        <v>4</v>
      </c>
      <c r="CM1717" s="4">
        <v>49</v>
      </c>
      <c r="CR1717" s="4">
        <v>3150</v>
      </c>
      <c r="DK1717" s="50">
        <v>2500</v>
      </c>
      <c r="DL1717" s="50">
        <v>150</v>
      </c>
      <c r="DM1717" s="4">
        <v>120</v>
      </c>
      <c r="DN1717" s="4">
        <v>1200</v>
      </c>
      <c r="DO1717" s="4">
        <v>500</v>
      </c>
      <c r="DP1717" s="4">
        <v>500</v>
      </c>
      <c r="DS1717" s="4" t="s">
        <v>12498</v>
      </c>
      <c r="DU1717" s="4" t="s">
        <v>34280</v>
      </c>
      <c r="DV1717" s="4"/>
      <c r="DW1717" s="4" t="s">
        <v>34153</v>
      </c>
    </row>
    <row r="1718" spans="1:127">
      <c r="A1718" s="60">
        <v>2903536</v>
      </c>
      <c r="B1718" s="4" t="s">
        <v>7422</v>
      </c>
      <c r="D1718" s="4" t="s">
        <v>7306</v>
      </c>
      <c r="E1718" s="4" t="s">
        <v>7427</v>
      </c>
      <c r="F1718" s="4" t="s">
        <v>7425</v>
      </c>
      <c r="G1718" s="4" t="s">
        <v>12746</v>
      </c>
      <c r="H1718" s="4" t="s">
        <v>17023</v>
      </c>
      <c r="I1718" s="4" t="s">
        <v>7426</v>
      </c>
      <c r="J1718" s="4" t="s">
        <v>7426</v>
      </c>
      <c r="L1718" s="4" t="s">
        <v>11931</v>
      </c>
      <c r="M1718" s="4" t="s">
        <v>7427</v>
      </c>
      <c r="N1718" s="4" t="s">
        <v>12144</v>
      </c>
      <c r="O1718" s="4"/>
      <c r="P1718" s="4" t="s">
        <v>12746</v>
      </c>
      <c r="V1718" s="3" t="s">
        <v>12746</v>
      </c>
      <c r="X1718" s="10" t="s">
        <v>11911</v>
      </c>
      <c r="Y1718" s="3" t="s">
        <v>12062</v>
      </c>
      <c r="Z1718" s="3">
        <v>265</v>
      </c>
      <c r="AA1718" s="3">
        <v>9</v>
      </c>
      <c r="AB1718" s="3">
        <v>50</v>
      </c>
      <c r="AC1718" s="3">
        <v>1</v>
      </c>
      <c r="AD1718" s="3">
        <v>50</v>
      </c>
      <c r="AE1718" s="5">
        <v>5.5</v>
      </c>
      <c r="AF1718" s="3">
        <v>2</v>
      </c>
      <c r="AL1718" s="4">
        <f t="shared" si="157"/>
        <v>0</v>
      </c>
      <c r="AM1718" s="4">
        <f t="shared" si="154"/>
        <v>0</v>
      </c>
      <c r="AN1718" s="4">
        <v>3</v>
      </c>
      <c r="AO1718" s="3">
        <v>2</v>
      </c>
      <c r="AP1718" s="3">
        <v>1</v>
      </c>
      <c r="AQ1718" s="3">
        <v>2</v>
      </c>
      <c r="AR1718" s="3">
        <v>3</v>
      </c>
      <c r="AS1718" s="4">
        <v>3</v>
      </c>
      <c r="AT1718" s="4">
        <v>3</v>
      </c>
      <c r="AU1718" s="4">
        <v>3</v>
      </c>
      <c r="AV1718" s="4">
        <v>3</v>
      </c>
      <c r="AW1718" s="4">
        <v>3</v>
      </c>
      <c r="AX1718" s="4">
        <v>3</v>
      </c>
      <c r="AY1718" s="4">
        <v>3</v>
      </c>
      <c r="AZ1718" s="4">
        <v>2</v>
      </c>
      <c r="BA1718" s="4">
        <f t="shared" si="155"/>
        <v>31</v>
      </c>
      <c r="BC1718" s="3"/>
      <c r="BD1718" s="4">
        <v>2400</v>
      </c>
      <c r="BE1718" s="63">
        <f t="shared" si="156"/>
        <v>2400</v>
      </c>
      <c r="BG1718" s="4">
        <v>3389</v>
      </c>
      <c r="BH1718" s="4">
        <v>139</v>
      </c>
      <c r="BI1718" s="50">
        <v>199</v>
      </c>
      <c r="BJ1718" s="3">
        <f t="shared" si="153"/>
        <v>3727</v>
      </c>
      <c r="BK1718" s="4">
        <v>542</v>
      </c>
      <c r="BL1718" s="4">
        <v>5695</v>
      </c>
      <c r="BM1718" s="4" t="s">
        <v>13435</v>
      </c>
      <c r="BN1718" s="4">
        <v>151</v>
      </c>
      <c r="BO1718" s="3">
        <v>5300</v>
      </c>
      <c r="BP1718" s="3" t="s">
        <v>13626</v>
      </c>
      <c r="BQ1718" s="4">
        <v>84</v>
      </c>
      <c r="BR1718" s="3">
        <v>275</v>
      </c>
      <c r="BS1718" s="3" t="s">
        <v>7412</v>
      </c>
      <c r="CB1718" s="16"/>
      <c r="CL1718" s="4">
        <v>2</v>
      </c>
      <c r="CM1718" s="4">
        <v>20</v>
      </c>
      <c r="CR1718" s="4">
        <v>7543</v>
      </c>
      <c r="CS1718" s="4">
        <v>15</v>
      </c>
      <c r="CT1718" s="4">
        <v>139</v>
      </c>
      <c r="CU1718" s="4" t="s">
        <v>11905</v>
      </c>
      <c r="CV1718" s="4" t="s">
        <v>12152</v>
      </c>
      <c r="DK1718" s="50">
        <v>2452</v>
      </c>
      <c r="DL1718" s="50">
        <v>199</v>
      </c>
      <c r="DM1718" s="4">
        <v>128</v>
      </c>
      <c r="DN1718" s="4">
        <v>1562</v>
      </c>
      <c r="DO1718" s="4">
        <v>202</v>
      </c>
      <c r="DP1718" s="4">
        <v>542</v>
      </c>
      <c r="DQ1718" s="4">
        <v>303</v>
      </c>
      <c r="DR1718" s="4">
        <v>867</v>
      </c>
      <c r="DS1718" s="4" t="s">
        <v>12498</v>
      </c>
      <c r="DU1718" s="4"/>
      <c r="DV1718" s="4"/>
      <c r="DW1718" s="4" t="s">
        <v>34154</v>
      </c>
    </row>
    <row r="1719" spans="1:127">
      <c r="A1719" s="60">
        <v>2903537</v>
      </c>
      <c r="B1719" s="4" t="s">
        <v>7083</v>
      </c>
      <c r="E1719" s="4" t="s">
        <v>7085</v>
      </c>
      <c r="F1719" s="4" t="s">
        <v>7084</v>
      </c>
      <c r="G1719" s="4" t="s">
        <v>12746</v>
      </c>
      <c r="H1719" s="4" t="s">
        <v>17023</v>
      </c>
      <c r="I1719" s="4" t="s">
        <v>7426</v>
      </c>
      <c r="J1719" s="4" t="s">
        <v>7426</v>
      </c>
      <c r="L1719" s="4" t="s">
        <v>11931</v>
      </c>
      <c r="N1719" s="4" t="s">
        <v>12144</v>
      </c>
      <c r="O1719" s="4"/>
      <c r="P1719" s="4" t="s">
        <v>12746</v>
      </c>
      <c r="V1719" s="3" t="s">
        <v>12746</v>
      </c>
      <c r="X1719" s="10" t="s">
        <v>11911</v>
      </c>
      <c r="Y1719" s="3" t="s">
        <v>12074</v>
      </c>
      <c r="Z1719" s="3">
        <v>307</v>
      </c>
      <c r="AA1719" s="3">
        <v>9</v>
      </c>
      <c r="AB1719" s="3">
        <v>50</v>
      </c>
      <c r="AC1719" s="3">
        <v>1</v>
      </c>
      <c r="AD1719" s="3">
        <v>50</v>
      </c>
      <c r="AE1719" s="5">
        <v>5.5</v>
      </c>
      <c r="AF1719" s="3">
        <v>1</v>
      </c>
      <c r="AL1719" s="4">
        <f t="shared" si="157"/>
        <v>0</v>
      </c>
      <c r="AM1719" s="4">
        <f t="shared" si="154"/>
        <v>0</v>
      </c>
      <c r="AN1719" s="4">
        <v>1</v>
      </c>
      <c r="AO1719" s="3">
        <v>1</v>
      </c>
      <c r="AP1719" s="3">
        <v>1</v>
      </c>
      <c r="AQ1719" s="3">
        <v>1</v>
      </c>
      <c r="AR1719" s="3">
        <v>1</v>
      </c>
      <c r="AS1719" s="4">
        <v>1</v>
      </c>
      <c r="AT1719" s="4">
        <v>1</v>
      </c>
      <c r="AU1719" s="4">
        <v>1</v>
      </c>
      <c r="AV1719" s="4">
        <v>1</v>
      </c>
      <c r="AW1719" s="4">
        <v>1</v>
      </c>
      <c r="AX1719" s="4">
        <v>1</v>
      </c>
      <c r="AY1719" s="4">
        <v>1</v>
      </c>
      <c r="AZ1719" s="4">
        <v>1</v>
      </c>
      <c r="BA1719" s="4">
        <f t="shared" si="155"/>
        <v>12</v>
      </c>
      <c r="BB1719" s="3"/>
      <c r="BC1719" s="3"/>
      <c r="BD1719" s="4">
        <v>1000</v>
      </c>
      <c r="BE1719" s="63">
        <f t="shared" si="156"/>
        <v>1000</v>
      </c>
      <c r="BF1719" s="4" t="s">
        <v>11693</v>
      </c>
      <c r="BG1719" s="4">
        <v>3942</v>
      </c>
      <c r="BH1719" s="4">
        <v>30</v>
      </c>
      <c r="BJ1719" s="3">
        <f t="shared" si="153"/>
        <v>3972</v>
      </c>
      <c r="BK1719" s="4">
        <v>726</v>
      </c>
      <c r="BL1719" s="4">
        <v>5807</v>
      </c>
      <c r="BM1719" s="4" t="s">
        <v>13435</v>
      </c>
      <c r="CB1719" s="16"/>
      <c r="CH1719" s="3">
        <v>1</v>
      </c>
      <c r="CI1719" s="3">
        <v>4</v>
      </c>
      <c r="CR1719" s="4">
        <v>1835</v>
      </c>
      <c r="CS1719" s="4">
        <v>150</v>
      </c>
      <c r="CT1719" s="4">
        <v>30</v>
      </c>
      <c r="CU1719" s="4" t="s">
        <v>11869</v>
      </c>
      <c r="CV1719" s="4" t="s">
        <v>98</v>
      </c>
      <c r="DM1719" s="4">
        <v>200</v>
      </c>
      <c r="DN1719" s="4">
        <v>2016</v>
      </c>
      <c r="DO1719" s="4">
        <v>339</v>
      </c>
      <c r="DP1719" s="4">
        <v>542</v>
      </c>
      <c r="DQ1719" s="4">
        <v>778</v>
      </c>
      <c r="DR1719" s="4">
        <v>1383</v>
      </c>
      <c r="DS1719" s="4" t="s">
        <v>12498</v>
      </c>
      <c r="DU1719" s="4"/>
      <c r="DV1719" s="4"/>
      <c r="DW1719" s="4"/>
    </row>
    <row r="1720" spans="1:127">
      <c r="A1720" s="60">
        <v>2903538</v>
      </c>
      <c r="B1720" s="4" t="s">
        <v>7189</v>
      </c>
      <c r="D1720" s="4" t="s">
        <v>7190</v>
      </c>
      <c r="F1720" s="4" t="s">
        <v>7191</v>
      </c>
      <c r="G1720" s="4" t="s">
        <v>12746</v>
      </c>
      <c r="H1720" s="4" t="s">
        <v>17023</v>
      </c>
      <c r="I1720" s="4" t="s">
        <v>12312</v>
      </c>
      <c r="J1720" s="4" t="s">
        <v>12312</v>
      </c>
      <c r="L1720" s="4" t="s">
        <v>11931</v>
      </c>
      <c r="N1720" s="4" t="s">
        <v>12144</v>
      </c>
      <c r="O1720" s="4"/>
      <c r="P1720" s="4" t="s">
        <v>12144</v>
      </c>
      <c r="V1720" s="3" t="s">
        <v>12746</v>
      </c>
      <c r="X1720" s="10" t="s">
        <v>11911</v>
      </c>
      <c r="Y1720" s="3" t="s">
        <v>12062</v>
      </c>
      <c r="Z1720" s="3">
        <v>313</v>
      </c>
      <c r="AA1720" s="3">
        <v>9</v>
      </c>
      <c r="AB1720" s="3">
        <v>50</v>
      </c>
      <c r="AC1720" s="3">
        <v>1</v>
      </c>
      <c r="AD1720" s="3">
        <v>50</v>
      </c>
      <c r="AE1720" s="5">
        <v>5.5</v>
      </c>
      <c r="AF1720" s="3">
        <v>1</v>
      </c>
      <c r="AJ1720" s="3">
        <v>1</v>
      </c>
      <c r="AL1720" s="4">
        <f t="shared" si="157"/>
        <v>1</v>
      </c>
      <c r="AM1720" s="4">
        <f t="shared" si="154"/>
        <v>0</v>
      </c>
      <c r="AN1720" s="4">
        <v>5</v>
      </c>
      <c r="AO1720" s="3">
        <v>5</v>
      </c>
      <c r="AP1720" s="3">
        <v>5</v>
      </c>
      <c r="AQ1720" s="3">
        <v>5</v>
      </c>
      <c r="AR1720" s="3">
        <v>5</v>
      </c>
      <c r="AS1720" s="4">
        <v>5</v>
      </c>
      <c r="AT1720" s="4">
        <v>5</v>
      </c>
      <c r="AU1720" s="4">
        <v>5</v>
      </c>
      <c r="AV1720" s="4">
        <v>5</v>
      </c>
      <c r="AW1720" s="4">
        <v>5</v>
      </c>
      <c r="AX1720" s="4">
        <v>5</v>
      </c>
      <c r="AY1720" s="4">
        <v>5</v>
      </c>
      <c r="AZ1720" s="4">
        <v>5</v>
      </c>
      <c r="BA1720" s="4">
        <f t="shared" si="155"/>
        <v>60</v>
      </c>
      <c r="BC1720" s="4">
        <v>1900</v>
      </c>
      <c r="BD1720" s="4">
        <v>4222</v>
      </c>
      <c r="BE1720" s="63">
        <f t="shared" si="156"/>
        <v>6122</v>
      </c>
      <c r="BF1720" s="4" t="s">
        <v>11693</v>
      </c>
      <c r="BG1720" s="4">
        <v>12371</v>
      </c>
      <c r="BH1720" s="4">
        <v>75</v>
      </c>
      <c r="BI1720" s="50">
        <v>391</v>
      </c>
      <c r="BJ1720" s="3">
        <f t="shared" si="153"/>
        <v>12837</v>
      </c>
      <c r="BK1720" s="4">
        <v>7120</v>
      </c>
      <c r="BL1720" s="4">
        <v>49891</v>
      </c>
      <c r="BM1720" s="4" t="s">
        <v>12005</v>
      </c>
      <c r="CB1720" s="16"/>
      <c r="CH1720" s="3">
        <v>1</v>
      </c>
      <c r="CI1720" s="3">
        <v>3</v>
      </c>
      <c r="CL1720" s="4">
        <v>3</v>
      </c>
      <c r="CM1720" s="4">
        <v>30</v>
      </c>
      <c r="CR1720" s="4">
        <v>37054</v>
      </c>
      <c r="CS1720" s="4">
        <v>15</v>
      </c>
      <c r="CT1720" s="4">
        <v>75</v>
      </c>
      <c r="CU1720" s="4" t="s">
        <v>11986</v>
      </c>
      <c r="CV1720" s="4" t="s">
        <v>12328</v>
      </c>
      <c r="CW1720" s="4">
        <v>10</v>
      </c>
      <c r="CX1720" s="4">
        <v>1</v>
      </c>
      <c r="CY1720" s="4" t="s">
        <v>11869</v>
      </c>
      <c r="CZ1720" s="4" t="s">
        <v>13092</v>
      </c>
      <c r="DK1720" s="50">
        <v>8000</v>
      </c>
      <c r="DL1720" s="50">
        <v>391</v>
      </c>
      <c r="DS1720" s="4" t="s">
        <v>17559</v>
      </c>
      <c r="DU1720" s="4" t="s">
        <v>7191</v>
      </c>
      <c r="DV1720" s="4"/>
      <c r="DW1720" s="4" t="s">
        <v>34155</v>
      </c>
    </row>
    <row r="1721" spans="1:127">
      <c r="A1721" s="60">
        <v>2903539</v>
      </c>
      <c r="B1721" s="4" t="s">
        <v>7435</v>
      </c>
      <c r="D1721" s="4" t="s">
        <v>7314</v>
      </c>
      <c r="E1721" s="4" t="s">
        <v>7686</v>
      </c>
      <c r="F1721" s="4" t="s">
        <v>7673</v>
      </c>
      <c r="G1721" s="4" t="s">
        <v>12144</v>
      </c>
      <c r="H1721" s="4" t="s">
        <v>17023</v>
      </c>
      <c r="I1721" s="4" t="s">
        <v>7563</v>
      </c>
      <c r="J1721" s="4" t="s">
        <v>7563</v>
      </c>
      <c r="L1721" s="56" t="s">
        <v>17331</v>
      </c>
      <c r="M1721" s="4" t="s">
        <v>7678</v>
      </c>
      <c r="N1721" s="4" t="s">
        <v>12144</v>
      </c>
      <c r="O1721" s="4"/>
      <c r="P1721" s="4" t="s">
        <v>12144</v>
      </c>
      <c r="V1721" s="3" t="s">
        <v>12144</v>
      </c>
      <c r="W1721" s="3" t="s">
        <v>7807</v>
      </c>
      <c r="X1721" s="10" t="s">
        <v>12916</v>
      </c>
      <c r="Y1721" s="3" t="s">
        <v>12062</v>
      </c>
      <c r="Z1721" s="3">
        <v>100</v>
      </c>
      <c r="AA1721" s="3">
        <v>8</v>
      </c>
      <c r="AB1721" s="3">
        <v>48</v>
      </c>
      <c r="AC1721" s="3">
        <v>1</v>
      </c>
      <c r="AD1721" s="3">
        <v>48</v>
      </c>
      <c r="AE1721" s="5">
        <v>6</v>
      </c>
      <c r="AJ1721" s="3">
        <v>1</v>
      </c>
      <c r="AL1721" s="4">
        <f t="shared" si="157"/>
        <v>1</v>
      </c>
      <c r="AM1721" s="4">
        <f t="shared" si="154"/>
        <v>0</v>
      </c>
      <c r="AN1721" s="4">
        <v>3</v>
      </c>
      <c r="AW1721" s="4">
        <v>3</v>
      </c>
      <c r="AX1721" s="4">
        <v>3</v>
      </c>
      <c r="AY1721" s="4">
        <v>3</v>
      </c>
      <c r="AZ1721" s="4">
        <v>3</v>
      </c>
      <c r="BA1721" s="4">
        <f t="shared" si="155"/>
        <v>12</v>
      </c>
      <c r="BB1721" s="3"/>
      <c r="BC1721" s="3">
        <v>608</v>
      </c>
      <c r="BD1721" s="4">
        <v>1268</v>
      </c>
      <c r="BE1721" s="63">
        <f t="shared" si="156"/>
        <v>1876</v>
      </c>
      <c r="BF1721" s="4" t="s">
        <v>11693</v>
      </c>
      <c r="BG1721" s="4">
        <v>3566</v>
      </c>
      <c r="BJ1721" s="3">
        <f t="shared" si="153"/>
        <v>3566</v>
      </c>
      <c r="BK1721" s="4">
        <v>190</v>
      </c>
      <c r="BL1721" s="4">
        <v>5951</v>
      </c>
      <c r="BM1721" s="4" t="s">
        <v>12824</v>
      </c>
      <c r="CB1721" s="16"/>
      <c r="CL1721" s="4">
        <v>1</v>
      </c>
      <c r="CM1721" s="4">
        <v>5</v>
      </c>
      <c r="CR1721" s="4">
        <v>2385</v>
      </c>
      <c r="DM1721" s="4">
        <v>80</v>
      </c>
      <c r="DN1721" s="4">
        <v>1070</v>
      </c>
      <c r="DQ1721" s="4">
        <v>72</v>
      </c>
      <c r="DR1721" s="4">
        <v>801</v>
      </c>
      <c r="DS1721" s="4" t="s">
        <v>12498</v>
      </c>
      <c r="DU1721" s="4" t="s">
        <v>34156</v>
      </c>
      <c r="DV1721" s="4"/>
      <c r="DW1721" s="4" t="s">
        <v>34157</v>
      </c>
    </row>
    <row r="1722" spans="1:127">
      <c r="A1722" s="60">
        <v>2903540</v>
      </c>
      <c r="B1722" s="4" t="s">
        <v>7808</v>
      </c>
      <c r="D1722" s="4" t="s">
        <v>7809</v>
      </c>
      <c r="E1722" s="4" t="s">
        <v>7679</v>
      </c>
      <c r="F1722" s="4" t="s">
        <v>7564</v>
      </c>
      <c r="G1722" s="4" t="s">
        <v>12746</v>
      </c>
      <c r="H1722" s="4" t="s">
        <v>17023</v>
      </c>
      <c r="I1722" s="4" t="s">
        <v>7565</v>
      </c>
      <c r="J1722" s="4" t="s">
        <v>7565</v>
      </c>
      <c r="L1722" s="4" t="s">
        <v>7566</v>
      </c>
      <c r="M1722" s="4" t="s">
        <v>7562</v>
      </c>
      <c r="N1722" s="4" t="s">
        <v>12144</v>
      </c>
      <c r="O1722" s="4"/>
      <c r="P1722" s="4" t="s">
        <v>12746</v>
      </c>
      <c r="U1722" s="4" t="s">
        <v>7442</v>
      </c>
      <c r="V1722" s="3" t="s">
        <v>12746</v>
      </c>
      <c r="X1722" s="10" t="s">
        <v>11911</v>
      </c>
      <c r="Y1722" s="3" t="s">
        <v>12062</v>
      </c>
      <c r="Z1722" s="3">
        <v>307</v>
      </c>
      <c r="AA1722" s="3">
        <v>8</v>
      </c>
      <c r="AB1722" s="3">
        <v>48</v>
      </c>
      <c r="AC1722" s="3">
        <v>1</v>
      </c>
      <c r="AD1722" s="3">
        <v>48</v>
      </c>
      <c r="AE1722" s="5">
        <v>6</v>
      </c>
      <c r="AF1722" s="3">
        <v>1</v>
      </c>
      <c r="AK1722" s="3">
        <v>1</v>
      </c>
      <c r="AL1722" s="4">
        <f t="shared" si="157"/>
        <v>0</v>
      </c>
      <c r="AM1722" s="4">
        <f t="shared" si="154"/>
        <v>1</v>
      </c>
      <c r="AN1722" s="4">
        <v>3</v>
      </c>
      <c r="AO1722" s="3">
        <v>3</v>
      </c>
      <c r="AP1722" s="3">
        <v>3</v>
      </c>
      <c r="AQ1722" s="3">
        <v>3</v>
      </c>
      <c r="AR1722" s="3">
        <v>3</v>
      </c>
      <c r="AS1722" s="3">
        <v>3</v>
      </c>
      <c r="AT1722" s="3">
        <v>3</v>
      </c>
      <c r="AU1722" s="3">
        <v>3</v>
      </c>
      <c r="AV1722" s="3">
        <v>3</v>
      </c>
      <c r="AW1722" s="4">
        <v>3</v>
      </c>
      <c r="AX1722" s="4">
        <v>3</v>
      </c>
      <c r="AY1722" s="4">
        <v>3</v>
      </c>
      <c r="AZ1722" s="4">
        <v>3</v>
      </c>
      <c r="BA1722" s="4">
        <f t="shared" si="155"/>
        <v>36</v>
      </c>
      <c r="BB1722" s="3"/>
      <c r="BC1722" s="4">
        <v>1000</v>
      </c>
      <c r="BD1722" s="4">
        <v>3744</v>
      </c>
      <c r="BE1722" s="63">
        <f t="shared" si="156"/>
        <v>4744</v>
      </c>
      <c r="BG1722" s="4">
        <v>2666</v>
      </c>
      <c r="BH1722" s="4">
        <v>32</v>
      </c>
      <c r="BI1722" s="50">
        <v>21</v>
      </c>
      <c r="BJ1722" s="3">
        <f t="shared" ref="BJ1722:BJ1785" si="158">SUM(BG1722:BI1722)</f>
        <v>2719</v>
      </c>
      <c r="BK1722" s="4">
        <v>370</v>
      </c>
      <c r="BL1722" s="4">
        <v>3765</v>
      </c>
      <c r="BM1722" s="4" t="s">
        <v>13435</v>
      </c>
      <c r="BN1722" s="4">
        <v>1</v>
      </c>
      <c r="BO1722" s="3">
        <v>21</v>
      </c>
      <c r="BP1722" s="3" t="s">
        <v>13880</v>
      </c>
      <c r="BQ1722" s="4">
        <v>20</v>
      </c>
      <c r="BR1722" s="3">
        <v>200</v>
      </c>
      <c r="BS1722" s="3" t="s">
        <v>13283</v>
      </c>
      <c r="BU1722" s="4">
        <v>4557</v>
      </c>
      <c r="BV1722" s="4" t="s">
        <v>7099</v>
      </c>
      <c r="CB1722" s="16"/>
      <c r="CC1722" s="3">
        <v>8693</v>
      </c>
      <c r="CL1722" s="4">
        <v>1</v>
      </c>
      <c r="CM1722" s="4">
        <v>3</v>
      </c>
      <c r="CR1722" s="4">
        <v>5824</v>
      </c>
      <c r="CS1722" s="4">
        <v>4</v>
      </c>
      <c r="CT1722" s="4">
        <v>32</v>
      </c>
      <c r="CU1722" s="4" t="s">
        <v>11986</v>
      </c>
      <c r="CV1722" s="4" t="s">
        <v>12328</v>
      </c>
      <c r="DK1722" s="50">
        <v>1572</v>
      </c>
      <c r="DL1722" s="50">
        <v>21</v>
      </c>
      <c r="DM1722" s="4">
        <v>168</v>
      </c>
      <c r="DN1722" s="4">
        <v>2016</v>
      </c>
      <c r="DO1722" s="4">
        <v>25</v>
      </c>
      <c r="DP1722" s="4">
        <v>50</v>
      </c>
      <c r="DQ1722" s="4">
        <v>300</v>
      </c>
      <c r="DR1722" s="4">
        <v>600</v>
      </c>
      <c r="DS1722" s="4" t="s">
        <v>12498</v>
      </c>
      <c r="DU1722" s="4" t="s">
        <v>34158</v>
      </c>
      <c r="DV1722" s="4"/>
      <c r="DW1722" s="4"/>
    </row>
    <row r="1723" spans="1:127">
      <c r="A1723" s="60">
        <v>2903541</v>
      </c>
      <c r="B1723" s="4" t="s">
        <v>7568</v>
      </c>
      <c r="D1723" s="4" t="s">
        <v>7091</v>
      </c>
      <c r="E1723" s="4" t="s">
        <v>7325</v>
      </c>
      <c r="F1723" s="4" t="s">
        <v>7092</v>
      </c>
      <c r="G1723" s="4" t="s">
        <v>12746</v>
      </c>
      <c r="H1723" s="4" t="s">
        <v>17023</v>
      </c>
      <c r="I1723" s="4" t="s">
        <v>7326</v>
      </c>
      <c r="J1723" s="4" t="s">
        <v>7326</v>
      </c>
      <c r="L1723" s="4" t="s">
        <v>7327</v>
      </c>
      <c r="M1723" s="4" t="s">
        <v>7325</v>
      </c>
      <c r="N1723" s="4" t="s">
        <v>12144</v>
      </c>
      <c r="O1723" s="4"/>
      <c r="P1723" s="4" t="s">
        <v>12746</v>
      </c>
      <c r="V1723" s="3" t="s">
        <v>12746</v>
      </c>
      <c r="X1723" s="10" t="s">
        <v>11911</v>
      </c>
      <c r="Y1723" s="3" t="s">
        <v>12062</v>
      </c>
      <c r="Z1723" s="3">
        <v>295</v>
      </c>
      <c r="AA1723" s="3">
        <v>9</v>
      </c>
      <c r="AB1723" s="3">
        <v>50</v>
      </c>
      <c r="AC1723" s="3">
        <v>1</v>
      </c>
      <c r="AD1723" s="3">
        <v>50</v>
      </c>
      <c r="AE1723" s="5">
        <v>5.5</v>
      </c>
      <c r="AF1723" s="3">
        <v>2</v>
      </c>
      <c r="AL1723" s="4">
        <f t="shared" si="157"/>
        <v>0</v>
      </c>
      <c r="AM1723" s="4">
        <f t="shared" si="154"/>
        <v>0</v>
      </c>
      <c r="AN1723" s="4">
        <v>3</v>
      </c>
      <c r="AO1723" s="3">
        <v>4</v>
      </c>
      <c r="AP1723" s="3">
        <v>4</v>
      </c>
      <c r="AQ1723" s="3">
        <v>3</v>
      </c>
      <c r="AR1723" s="3">
        <v>2</v>
      </c>
      <c r="AS1723" s="3">
        <v>3</v>
      </c>
      <c r="AT1723" s="3">
        <v>4</v>
      </c>
      <c r="AU1723" s="3">
        <v>5</v>
      </c>
      <c r="AV1723" s="3">
        <v>5</v>
      </c>
      <c r="AW1723" s="4">
        <v>3</v>
      </c>
      <c r="AX1723" s="4">
        <v>3</v>
      </c>
      <c r="AY1723" s="4">
        <v>3</v>
      </c>
      <c r="AZ1723" s="4">
        <v>4</v>
      </c>
      <c r="BA1723" s="4">
        <f t="shared" si="155"/>
        <v>43</v>
      </c>
      <c r="BB1723" s="3"/>
      <c r="BC1723" s="3"/>
      <c r="BD1723" s="4">
        <v>4659</v>
      </c>
      <c r="BE1723" s="63">
        <f t="shared" si="156"/>
        <v>4659</v>
      </c>
      <c r="BF1723" s="4" t="s">
        <v>11693</v>
      </c>
      <c r="BG1723" s="4">
        <v>6343</v>
      </c>
      <c r="BH1723" s="4">
        <v>144</v>
      </c>
      <c r="BI1723" s="50">
        <v>126</v>
      </c>
      <c r="BJ1723" s="3">
        <f t="shared" si="158"/>
        <v>6613</v>
      </c>
      <c r="BK1723" s="4">
        <v>914</v>
      </c>
      <c r="BL1723" s="4">
        <v>5565</v>
      </c>
      <c r="BM1723" s="4" t="s">
        <v>13435</v>
      </c>
      <c r="BN1723" s="4">
        <v>353</v>
      </c>
      <c r="BO1723" s="3">
        <v>9793</v>
      </c>
      <c r="BP1723" s="3" t="s">
        <v>13626</v>
      </c>
      <c r="BQ1723" s="4">
        <v>41</v>
      </c>
      <c r="BR1723" s="3">
        <v>520</v>
      </c>
      <c r="BS1723" s="3" t="s">
        <v>12061</v>
      </c>
      <c r="BT1723" s="4">
        <v>59</v>
      </c>
      <c r="BU1723" s="4">
        <v>3423</v>
      </c>
      <c r="BV1723" s="4" t="s">
        <v>12374</v>
      </c>
      <c r="CB1723" s="16"/>
      <c r="CL1723" s="4">
        <v>3</v>
      </c>
      <c r="CM1723" s="4">
        <v>11</v>
      </c>
      <c r="CR1723" s="4">
        <v>12688</v>
      </c>
      <c r="CS1723" s="4">
        <v>40</v>
      </c>
      <c r="CT1723" s="4">
        <v>144</v>
      </c>
      <c r="CU1723" s="4" t="s">
        <v>11986</v>
      </c>
      <c r="CV1723" s="4" t="s">
        <v>12328</v>
      </c>
      <c r="DK1723" s="50">
        <v>2160</v>
      </c>
      <c r="DL1723" s="50">
        <v>126</v>
      </c>
      <c r="DM1723" s="4">
        <v>168</v>
      </c>
      <c r="DN1723" s="4">
        <v>1848</v>
      </c>
      <c r="DO1723" s="4">
        <v>305</v>
      </c>
      <c r="DP1723" s="4">
        <v>915</v>
      </c>
      <c r="DQ1723" s="4">
        <v>642</v>
      </c>
      <c r="DR1723" s="4">
        <v>1494</v>
      </c>
      <c r="DS1723" s="4" t="s">
        <v>12498</v>
      </c>
      <c r="DU1723" s="4"/>
      <c r="DV1723" s="4"/>
      <c r="DW1723" s="4"/>
    </row>
    <row r="1724" spans="1:127">
      <c r="A1724" s="60">
        <v>2903542</v>
      </c>
      <c r="B1724" s="4" t="s">
        <v>8035</v>
      </c>
      <c r="E1724" s="4" t="s">
        <v>7696</v>
      </c>
      <c r="F1724" s="4" t="s">
        <v>7695</v>
      </c>
      <c r="G1724" s="4" t="s">
        <v>12746</v>
      </c>
      <c r="H1724" s="4" t="s">
        <v>17023</v>
      </c>
      <c r="I1724" s="4" t="s">
        <v>7326</v>
      </c>
      <c r="J1724" s="4" t="s">
        <v>7326</v>
      </c>
      <c r="L1724" s="4" t="s">
        <v>7327</v>
      </c>
      <c r="M1724" s="4" t="s">
        <v>7934</v>
      </c>
      <c r="N1724" s="4" t="s">
        <v>12144</v>
      </c>
      <c r="O1724" s="4"/>
      <c r="P1724" s="4" t="s">
        <v>12746</v>
      </c>
      <c r="V1724" s="3" t="s">
        <v>12746</v>
      </c>
      <c r="X1724" s="10" t="s">
        <v>13875</v>
      </c>
      <c r="Y1724" s="3" t="s">
        <v>7331</v>
      </c>
      <c r="Z1724" s="3">
        <v>200</v>
      </c>
      <c r="AA1724" s="3">
        <v>9</v>
      </c>
      <c r="AB1724" s="3">
        <v>50</v>
      </c>
      <c r="AC1724" s="3">
        <v>1</v>
      </c>
      <c r="AD1724" s="3">
        <v>50</v>
      </c>
      <c r="AE1724" s="5">
        <v>5.5</v>
      </c>
      <c r="AF1724" s="3">
        <v>1</v>
      </c>
      <c r="AL1724" s="4">
        <f t="shared" si="157"/>
        <v>0</v>
      </c>
      <c r="AM1724" s="4">
        <f t="shared" si="154"/>
        <v>0</v>
      </c>
      <c r="AN1724" s="4">
        <v>2</v>
      </c>
      <c r="AP1724" s="3">
        <v>2</v>
      </c>
      <c r="AQ1724" s="3">
        <v>2</v>
      </c>
      <c r="AR1724" s="3">
        <v>3</v>
      </c>
      <c r="AS1724" s="3">
        <v>2</v>
      </c>
      <c r="AT1724" s="3">
        <v>2</v>
      </c>
      <c r="AU1724" s="3">
        <v>2</v>
      </c>
      <c r="AV1724" s="3">
        <v>1</v>
      </c>
      <c r="AW1724" s="4">
        <v>2</v>
      </c>
      <c r="AX1724" s="4"/>
      <c r="AY1724" s="4">
        <v>2</v>
      </c>
      <c r="BA1724" s="4">
        <f t="shared" si="155"/>
        <v>18</v>
      </c>
      <c r="BB1724" s="3"/>
      <c r="BC1724" s="3"/>
      <c r="BD1724" s="4">
        <v>1386</v>
      </c>
      <c r="BE1724" s="63">
        <f t="shared" si="156"/>
        <v>1386</v>
      </c>
      <c r="BG1724" s="4">
        <v>2456</v>
      </c>
      <c r="BH1724" s="4">
        <v>25</v>
      </c>
      <c r="BI1724" s="50">
        <v>84</v>
      </c>
      <c r="BJ1724" s="3">
        <f t="shared" si="158"/>
        <v>2565</v>
      </c>
      <c r="BK1724" s="4">
        <v>800</v>
      </c>
      <c r="BL1724" s="4">
        <v>5927</v>
      </c>
      <c r="BM1724" s="4" t="s">
        <v>12005</v>
      </c>
      <c r="CB1724" s="16"/>
      <c r="CC1724" s="3">
        <v>5927</v>
      </c>
      <c r="CL1724" s="4">
        <v>3</v>
      </c>
      <c r="CM1724" s="4">
        <v>5</v>
      </c>
      <c r="CR1724" s="4">
        <v>3362</v>
      </c>
      <c r="CS1724" s="4">
        <v>10</v>
      </c>
      <c r="CT1724" s="4">
        <v>25</v>
      </c>
      <c r="CU1724" s="4" t="s">
        <v>11986</v>
      </c>
      <c r="CV1724" s="4" t="s">
        <v>12328</v>
      </c>
      <c r="DK1724" s="50">
        <v>1400</v>
      </c>
      <c r="DL1724" s="50">
        <v>84</v>
      </c>
      <c r="DM1724" s="4">
        <v>150</v>
      </c>
      <c r="DN1724" s="4">
        <v>1500</v>
      </c>
      <c r="DO1724" s="4">
        <v>250</v>
      </c>
      <c r="DP1724" s="4">
        <v>1000</v>
      </c>
      <c r="DS1724" s="4" t="s">
        <v>12498</v>
      </c>
      <c r="DU1724" s="4"/>
      <c r="DV1724" s="4"/>
      <c r="DW1724" s="4"/>
    </row>
    <row r="1725" spans="1:127">
      <c r="A1725" s="60">
        <v>2903543</v>
      </c>
      <c r="B1725" s="4" t="s">
        <v>7345</v>
      </c>
      <c r="D1725" s="4" t="s">
        <v>7346</v>
      </c>
      <c r="E1725" s="4" t="s">
        <v>7349</v>
      </c>
      <c r="F1725" s="4" t="s">
        <v>7347</v>
      </c>
      <c r="G1725" s="4" t="s">
        <v>12746</v>
      </c>
      <c r="H1725" s="4" t="s">
        <v>17023</v>
      </c>
      <c r="I1725" s="4" t="s">
        <v>7348</v>
      </c>
      <c r="J1725" s="4" t="s">
        <v>7348</v>
      </c>
      <c r="L1725" s="4" t="s">
        <v>9583</v>
      </c>
      <c r="N1725" s="4" t="s">
        <v>12144</v>
      </c>
      <c r="O1725" s="4"/>
      <c r="P1725" s="4" t="s">
        <v>12144</v>
      </c>
      <c r="V1725" s="3" t="s">
        <v>12746</v>
      </c>
      <c r="X1725" s="10" t="s">
        <v>11911</v>
      </c>
      <c r="Y1725" s="3" t="s">
        <v>12062</v>
      </c>
      <c r="Z1725" s="3">
        <v>300</v>
      </c>
      <c r="AA1725" s="3">
        <v>8</v>
      </c>
      <c r="AB1725" s="3">
        <v>48</v>
      </c>
      <c r="AC1725" s="3">
        <v>1</v>
      </c>
      <c r="AD1725" s="3">
        <v>48</v>
      </c>
      <c r="AE1725" s="5">
        <v>6</v>
      </c>
      <c r="AF1725" s="3">
        <v>1</v>
      </c>
      <c r="AL1725" s="4">
        <f t="shared" si="157"/>
        <v>0</v>
      </c>
      <c r="AM1725" s="4">
        <f t="shared" si="154"/>
        <v>0</v>
      </c>
      <c r="AN1725" s="4">
        <v>1</v>
      </c>
      <c r="AO1725" s="3">
        <v>1</v>
      </c>
      <c r="AP1725" s="3">
        <v>1</v>
      </c>
      <c r="AQ1725" s="3">
        <v>1</v>
      </c>
      <c r="AR1725" s="3">
        <v>1</v>
      </c>
      <c r="AS1725" s="3">
        <v>1</v>
      </c>
      <c r="AT1725" s="3">
        <v>1</v>
      </c>
      <c r="AU1725" s="3">
        <v>1</v>
      </c>
      <c r="AV1725" s="3">
        <v>1</v>
      </c>
      <c r="AW1725" s="4">
        <v>1</v>
      </c>
      <c r="AX1725" s="4">
        <v>1</v>
      </c>
      <c r="AY1725" s="4">
        <v>1</v>
      </c>
      <c r="AZ1725" s="4">
        <v>1</v>
      </c>
      <c r="BA1725" s="4">
        <f t="shared" si="155"/>
        <v>12</v>
      </c>
      <c r="BB1725" s="3"/>
      <c r="BC1725" s="3"/>
      <c r="BD1725" s="4">
        <v>1800</v>
      </c>
      <c r="BE1725" s="63">
        <f t="shared" si="156"/>
        <v>1800</v>
      </c>
      <c r="BG1725" s="4">
        <v>1764</v>
      </c>
      <c r="BH1725" s="4">
        <v>90</v>
      </c>
      <c r="BJ1725" s="3">
        <f t="shared" si="158"/>
        <v>1854</v>
      </c>
      <c r="BK1725" s="4">
        <v>196</v>
      </c>
      <c r="BL1725" s="4">
        <v>8787</v>
      </c>
      <c r="BM1725" s="4" t="s">
        <v>12374</v>
      </c>
      <c r="CB1725" s="16"/>
      <c r="CR1725" s="4">
        <v>6933</v>
      </c>
      <c r="CS1725" s="4">
        <v>9</v>
      </c>
      <c r="CT1725" s="4">
        <v>90</v>
      </c>
      <c r="CU1725" s="4" t="s">
        <v>11905</v>
      </c>
      <c r="CV1725" s="4" t="s">
        <v>12152</v>
      </c>
      <c r="DM1725" s="4">
        <v>90</v>
      </c>
      <c r="DN1725" s="4">
        <v>900</v>
      </c>
      <c r="DO1725" s="4">
        <v>350</v>
      </c>
      <c r="DP1725" s="4">
        <v>600</v>
      </c>
      <c r="DS1725" s="4" t="s">
        <v>12498</v>
      </c>
      <c r="DU1725" s="4"/>
      <c r="DV1725" s="4" t="s">
        <v>34159</v>
      </c>
      <c r="DW1725" s="4"/>
    </row>
    <row r="1726" spans="1:127">
      <c r="A1726" s="60">
        <v>2903544</v>
      </c>
      <c r="B1726" s="4" t="s">
        <v>7350</v>
      </c>
      <c r="D1726" s="4" t="s">
        <v>7812</v>
      </c>
      <c r="E1726" s="4" t="s">
        <v>8038</v>
      </c>
      <c r="F1726" s="4" t="s">
        <v>7344</v>
      </c>
      <c r="G1726" s="4" t="s">
        <v>12746</v>
      </c>
      <c r="H1726" s="4" t="s">
        <v>17023</v>
      </c>
      <c r="I1726" s="4" t="s">
        <v>7348</v>
      </c>
      <c r="J1726" s="4" t="s">
        <v>7348</v>
      </c>
      <c r="L1726" s="4" t="s">
        <v>9583</v>
      </c>
      <c r="N1726" s="4" t="s">
        <v>12144</v>
      </c>
      <c r="O1726" s="4"/>
      <c r="P1726" s="4" t="s">
        <v>13510</v>
      </c>
      <c r="V1726" s="3" t="s">
        <v>12746</v>
      </c>
      <c r="X1726" s="10" t="s">
        <v>11911</v>
      </c>
      <c r="Y1726" s="3" t="s">
        <v>12062</v>
      </c>
      <c r="Z1726" s="3">
        <v>156</v>
      </c>
      <c r="AA1726" s="3">
        <v>8</v>
      </c>
      <c r="AB1726" s="3">
        <v>40</v>
      </c>
      <c r="AC1726" s="3">
        <v>1</v>
      </c>
      <c r="AD1726" s="3">
        <v>40</v>
      </c>
      <c r="AE1726" s="5">
        <v>3</v>
      </c>
      <c r="AF1726" s="3">
        <v>2</v>
      </c>
      <c r="AL1726" s="4">
        <f t="shared" si="157"/>
        <v>0</v>
      </c>
      <c r="AM1726" s="4">
        <f t="shared" si="154"/>
        <v>0</v>
      </c>
      <c r="AN1726" s="4">
        <v>2</v>
      </c>
      <c r="AS1726" s="3">
        <v>2</v>
      </c>
      <c r="AX1726" s="4">
        <v>2</v>
      </c>
      <c r="AY1726" s="4">
        <v>2</v>
      </c>
      <c r="BA1726" s="4">
        <f t="shared" si="155"/>
        <v>6</v>
      </c>
      <c r="BB1726" s="3"/>
      <c r="BC1726" s="3"/>
      <c r="BD1726" s="4">
        <v>288</v>
      </c>
      <c r="BE1726" s="63">
        <f t="shared" si="156"/>
        <v>288</v>
      </c>
      <c r="BF1726" s="4" t="s">
        <v>13070</v>
      </c>
      <c r="BG1726" s="4">
        <v>1600</v>
      </c>
      <c r="BH1726" s="4">
        <v>30</v>
      </c>
      <c r="BI1726" s="50">
        <v>120</v>
      </c>
      <c r="BJ1726" s="3">
        <f t="shared" si="158"/>
        <v>1750</v>
      </c>
      <c r="BK1726" s="4">
        <v>545</v>
      </c>
      <c r="BL1726" s="4">
        <v>5050</v>
      </c>
      <c r="BM1726" s="4" t="s">
        <v>13435</v>
      </c>
      <c r="CB1726" s="16"/>
      <c r="CL1726" s="4">
        <v>1</v>
      </c>
      <c r="CM1726" s="4">
        <v>5</v>
      </c>
      <c r="CR1726" s="4">
        <v>3300</v>
      </c>
      <c r="CS1726" s="4">
        <v>3</v>
      </c>
      <c r="CT1726" s="4">
        <v>30</v>
      </c>
      <c r="CU1726" s="4" t="s">
        <v>11905</v>
      </c>
      <c r="CV1726" s="4" t="s">
        <v>12152</v>
      </c>
      <c r="DK1726" s="50">
        <v>2182</v>
      </c>
      <c r="DL1726" s="50">
        <v>120</v>
      </c>
      <c r="DM1726" s="4">
        <v>150</v>
      </c>
      <c r="DN1726" s="4">
        <v>1500</v>
      </c>
      <c r="DO1726" s="4">
        <v>100</v>
      </c>
      <c r="DP1726" s="4">
        <v>100</v>
      </c>
      <c r="DS1726" s="4" t="s">
        <v>12498</v>
      </c>
      <c r="DU1726" s="4" t="s">
        <v>34160</v>
      </c>
      <c r="DV1726" s="4"/>
      <c r="DW1726" s="4"/>
    </row>
    <row r="1727" spans="1:127">
      <c r="A1727" s="60">
        <v>2903545</v>
      </c>
      <c r="B1727" s="4" t="s">
        <v>7462</v>
      </c>
      <c r="D1727" s="4" t="s">
        <v>7468</v>
      </c>
      <c r="E1727" s="4" t="s">
        <v>7713</v>
      </c>
      <c r="F1727" s="4" t="s">
        <v>7353</v>
      </c>
      <c r="G1727" s="4" t="s">
        <v>12144</v>
      </c>
      <c r="H1727" s="4" t="s">
        <v>17023</v>
      </c>
      <c r="I1727" s="4" t="s">
        <v>29212</v>
      </c>
      <c r="J1727" s="4" t="s">
        <v>513</v>
      </c>
      <c r="L1727" s="4" t="s">
        <v>9583</v>
      </c>
      <c r="N1727" s="4" t="s">
        <v>12144</v>
      </c>
      <c r="O1727" s="4"/>
      <c r="P1727" s="4" t="s">
        <v>12746</v>
      </c>
      <c r="V1727" s="3" t="s">
        <v>12746</v>
      </c>
      <c r="X1727" s="10" t="s">
        <v>11911</v>
      </c>
      <c r="Y1727" s="3" t="s">
        <v>12062</v>
      </c>
      <c r="Z1727" s="3">
        <v>267</v>
      </c>
      <c r="AA1727" s="3">
        <v>9</v>
      </c>
      <c r="AB1727" s="3">
        <v>54</v>
      </c>
      <c r="AC1727" s="3">
        <v>1</v>
      </c>
      <c r="AD1727" s="3">
        <v>54</v>
      </c>
      <c r="AE1727" s="5">
        <v>6</v>
      </c>
      <c r="AH1727" s="3">
        <v>1</v>
      </c>
      <c r="AJ1727" s="3">
        <v>1</v>
      </c>
      <c r="AL1727" s="4">
        <f t="shared" si="157"/>
        <v>2</v>
      </c>
      <c r="AM1727" s="4">
        <f t="shared" ref="AM1727:AM1790" si="159">SUM(AI1727,AK1727)</f>
        <v>0</v>
      </c>
      <c r="AN1727" s="4">
        <v>1</v>
      </c>
      <c r="AO1727" s="3">
        <v>1</v>
      </c>
      <c r="AP1727" s="3">
        <v>1</v>
      </c>
      <c r="AQ1727" s="3">
        <v>1</v>
      </c>
      <c r="AR1727" s="3">
        <v>2</v>
      </c>
      <c r="AS1727" s="3">
        <v>2</v>
      </c>
      <c r="AT1727" s="3">
        <v>2</v>
      </c>
      <c r="AU1727" s="3">
        <v>2</v>
      </c>
      <c r="AV1727" s="3">
        <v>2</v>
      </c>
      <c r="AW1727" s="3">
        <v>1</v>
      </c>
      <c r="AX1727" s="4">
        <v>1</v>
      </c>
      <c r="AY1727" s="4">
        <v>1</v>
      </c>
      <c r="AZ1727" s="4">
        <v>1</v>
      </c>
      <c r="BA1727" s="4">
        <f t="shared" si="155"/>
        <v>17</v>
      </c>
      <c r="BB1727" s="4">
        <v>900</v>
      </c>
      <c r="BC1727" s="4">
        <v>225</v>
      </c>
      <c r="BD1727" s="4">
        <v>2588</v>
      </c>
      <c r="BE1727" s="63">
        <f t="shared" si="156"/>
        <v>3713</v>
      </c>
      <c r="BF1727" s="4" t="s">
        <v>13070</v>
      </c>
      <c r="BG1727" s="4">
        <v>2934</v>
      </c>
      <c r="BH1727" s="4">
        <v>96</v>
      </c>
      <c r="BI1727" s="50">
        <v>143</v>
      </c>
      <c r="BJ1727" s="3">
        <f t="shared" si="158"/>
        <v>3173</v>
      </c>
      <c r="BK1727" s="4">
        <v>1527</v>
      </c>
      <c r="BL1727" s="4">
        <v>10691</v>
      </c>
      <c r="BM1727" s="4" t="s">
        <v>13435</v>
      </c>
      <c r="CB1727" s="16"/>
      <c r="CL1727" s="4">
        <v>2</v>
      </c>
      <c r="CM1727" s="4">
        <v>13</v>
      </c>
      <c r="CR1727" s="4">
        <v>7518</v>
      </c>
      <c r="CS1727" s="4">
        <v>9</v>
      </c>
      <c r="CT1727" s="4">
        <v>94</v>
      </c>
      <c r="CU1727" s="4" t="s">
        <v>11905</v>
      </c>
      <c r="CV1727" s="4" t="s">
        <v>12152</v>
      </c>
      <c r="DK1727" s="50">
        <v>2360</v>
      </c>
      <c r="DL1727" s="50">
        <v>143</v>
      </c>
      <c r="DM1727" s="4">
        <v>138</v>
      </c>
      <c r="DN1727" s="4">
        <v>1388</v>
      </c>
      <c r="DO1727" s="4">
        <v>250</v>
      </c>
      <c r="DP1727" s="4">
        <v>558</v>
      </c>
      <c r="DS1727" s="4" t="s">
        <v>12498</v>
      </c>
      <c r="DU1727" s="4" t="s">
        <v>34161</v>
      </c>
      <c r="DV1727" s="4" t="s">
        <v>34162</v>
      </c>
      <c r="DW1727" s="4"/>
    </row>
    <row r="1728" spans="1:127">
      <c r="A1728" s="60">
        <v>2903546</v>
      </c>
      <c r="B1728" s="4" t="s">
        <v>7467</v>
      </c>
      <c r="D1728" s="4" t="s">
        <v>7354</v>
      </c>
      <c r="E1728" s="4" t="s">
        <v>7359</v>
      </c>
      <c r="F1728" s="4" t="s">
        <v>7473</v>
      </c>
      <c r="G1728" s="4" t="s">
        <v>12746</v>
      </c>
      <c r="H1728" s="4" t="s">
        <v>17023</v>
      </c>
      <c r="I1728" s="4" t="s">
        <v>7348</v>
      </c>
      <c r="J1728" s="4" t="s">
        <v>7348</v>
      </c>
      <c r="L1728" s="4" t="s">
        <v>9583</v>
      </c>
      <c r="N1728" s="4" t="s">
        <v>12144</v>
      </c>
      <c r="O1728" s="4"/>
      <c r="P1728" s="4" t="s">
        <v>12746</v>
      </c>
      <c r="V1728" s="3" t="s">
        <v>12746</v>
      </c>
      <c r="X1728" s="10" t="s">
        <v>11911</v>
      </c>
      <c r="Y1728" s="3" t="s">
        <v>12074</v>
      </c>
      <c r="Z1728" s="3">
        <v>176</v>
      </c>
      <c r="AA1728" s="3">
        <v>9</v>
      </c>
      <c r="AB1728" s="3">
        <v>50</v>
      </c>
      <c r="AC1728" s="3">
        <v>1</v>
      </c>
      <c r="AD1728" s="3">
        <v>50</v>
      </c>
      <c r="AE1728" s="5">
        <v>5.5</v>
      </c>
      <c r="AF1728" s="3">
        <v>1</v>
      </c>
      <c r="AJ1728" s="3">
        <v>1</v>
      </c>
      <c r="AL1728" s="4">
        <f t="shared" si="157"/>
        <v>1</v>
      </c>
      <c r="AM1728" s="4">
        <f t="shared" si="159"/>
        <v>0</v>
      </c>
      <c r="AN1728" s="4">
        <v>3</v>
      </c>
      <c r="AO1728" s="3">
        <v>3</v>
      </c>
      <c r="AP1728" s="3">
        <v>3</v>
      </c>
      <c r="AQ1728" s="3">
        <v>3</v>
      </c>
      <c r="AR1728" s="3">
        <v>3</v>
      </c>
      <c r="AS1728" s="3">
        <v>3</v>
      </c>
      <c r="AT1728" s="3">
        <v>3</v>
      </c>
      <c r="AU1728" s="3">
        <v>3</v>
      </c>
      <c r="AV1728" s="3">
        <v>3</v>
      </c>
      <c r="AW1728" s="3">
        <v>3</v>
      </c>
      <c r="AX1728" s="4">
        <v>3</v>
      </c>
      <c r="AY1728" s="4">
        <v>3</v>
      </c>
      <c r="AZ1728" s="4">
        <v>3</v>
      </c>
      <c r="BA1728" s="4">
        <f t="shared" si="155"/>
        <v>36</v>
      </c>
      <c r="BB1728" s="3"/>
      <c r="BC1728" s="3">
        <v>2000</v>
      </c>
      <c r="BD1728" s="4">
        <v>3484</v>
      </c>
      <c r="BE1728" s="63">
        <f t="shared" si="156"/>
        <v>5484</v>
      </c>
      <c r="BG1728" s="4">
        <v>6036</v>
      </c>
      <c r="BH1728" s="4">
        <v>480</v>
      </c>
      <c r="BI1728" s="50">
        <v>185</v>
      </c>
      <c r="BJ1728" s="3">
        <f t="shared" si="158"/>
        <v>6701</v>
      </c>
      <c r="BK1728" s="4">
        <v>1140</v>
      </c>
      <c r="BL1728" s="4">
        <v>12791</v>
      </c>
      <c r="BM1728" s="4" t="s">
        <v>13435</v>
      </c>
      <c r="CB1728" s="16"/>
      <c r="CC1728" s="3">
        <v>14500</v>
      </c>
      <c r="CL1728" s="4">
        <v>1</v>
      </c>
      <c r="CM1728" s="4">
        <v>8</v>
      </c>
      <c r="CR1728" s="4">
        <v>6090</v>
      </c>
      <c r="CS1728" s="4">
        <v>60</v>
      </c>
      <c r="CT1728" s="4">
        <v>480</v>
      </c>
      <c r="CU1728" s="4" t="s">
        <v>11905</v>
      </c>
      <c r="CV1728" s="4" t="s">
        <v>12152</v>
      </c>
      <c r="DK1728" s="50">
        <v>3360</v>
      </c>
      <c r="DL1728" s="50">
        <v>185</v>
      </c>
      <c r="DM1728" s="4">
        <v>300</v>
      </c>
      <c r="DN1728" s="4">
        <v>4000</v>
      </c>
      <c r="DS1728" s="4" t="s">
        <v>12498</v>
      </c>
      <c r="DU1728" s="4" t="s">
        <v>34221</v>
      </c>
      <c r="DV1728" s="4" t="s">
        <v>34222</v>
      </c>
      <c r="DW1728" s="4"/>
    </row>
    <row r="1729" spans="1:130">
      <c r="A1729" s="60">
        <v>2903547</v>
      </c>
      <c r="B1729" s="4" t="s">
        <v>7243</v>
      </c>
      <c r="D1729" s="4" t="s">
        <v>7476</v>
      </c>
      <c r="E1729" s="4" t="s">
        <v>7024</v>
      </c>
      <c r="F1729" s="4" t="s">
        <v>7476</v>
      </c>
      <c r="G1729" s="4" t="s">
        <v>12144</v>
      </c>
      <c r="H1729" s="4" t="s">
        <v>17023</v>
      </c>
      <c r="I1729" s="4" t="s">
        <v>7348</v>
      </c>
      <c r="J1729" s="4" t="s">
        <v>7348</v>
      </c>
      <c r="L1729" s="4" t="s">
        <v>9583</v>
      </c>
      <c r="M1729" s="4" t="s">
        <v>7367</v>
      </c>
      <c r="N1729" s="4" t="s">
        <v>12144</v>
      </c>
      <c r="O1729" s="4"/>
      <c r="P1729" s="4" t="s">
        <v>12144</v>
      </c>
      <c r="V1729" s="3" t="s">
        <v>12746</v>
      </c>
      <c r="X1729" s="10" t="s">
        <v>11911</v>
      </c>
      <c r="Y1729" s="3" t="s">
        <v>12062</v>
      </c>
      <c r="Z1729" s="3">
        <v>246</v>
      </c>
      <c r="AA1729" s="3">
        <v>9</v>
      </c>
      <c r="AB1729" s="3">
        <v>54</v>
      </c>
      <c r="AC1729" s="3">
        <v>1</v>
      </c>
      <c r="AD1729" s="3">
        <v>54</v>
      </c>
      <c r="AE1729" s="5">
        <v>6</v>
      </c>
      <c r="AH1729" s="3">
        <v>3</v>
      </c>
      <c r="AL1729" s="4">
        <f t="shared" si="157"/>
        <v>3</v>
      </c>
      <c r="AM1729" s="4">
        <f t="shared" si="159"/>
        <v>0</v>
      </c>
      <c r="AN1729" s="4">
        <v>6</v>
      </c>
      <c r="AO1729" s="3">
        <v>4</v>
      </c>
      <c r="AP1729" s="3">
        <v>8</v>
      </c>
      <c r="AQ1729" s="3">
        <v>8</v>
      </c>
      <c r="AR1729" s="3">
        <v>5</v>
      </c>
      <c r="AS1729" s="3">
        <v>4</v>
      </c>
      <c r="AT1729" s="3">
        <v>6</v>
      </c>
      <c r="AU1729" s="3">
        <v>8</v>
      </c>
      <c r="AV1729" s="3">
        <v>6</v>
      </c>
      <c r="AW1729" s="3">
        <v>3</v>
      </c>
      <c r="BA1729" s="4">
        <f t="shared" si="155"/>
        <v>52</v>
      </c>
      <c r="BB1729" s="3">
        <v>3788</v>
      </c>
      <c r="BC1729" s="3"/>
      <c r="BD1729" s="4">
        <v>2329</v>
      </c>
      <c r="BE1729" s="63">
        <f t="shared" si="156"/>
        <v>6117</v>
      </c>
      <c r="BF1729" s="4" t="s">
        <v>11693</v>
      </c>
      <c r="BG1729" s="4">
        <v>14133</v>
      </c>
      <c r="BH1729" s="4">
        <v>949</v>
      </c>
      <c r="BI1729" s="50">
        <v>372</v>
      </c>
      <c r="BJ1729" s="3">
        <f t="shared" si="158"/>
        <v>15454</v>
      </c>
      <c r="BK1729" s="4">
        <v>2289</v>
      </c>
      <c r="BL1729" s="4">
        <v>22190</v>
      </c>
      <c r="BM1729" s="4" t="s">
        <v>7488</v>
      </c>
      <c r="CB1729" s="16"/>
      <c r="CH1729" s="3">
        <v>1</v>
      </c>
      <c r="CI1729" s="3">
        <v>50</v>
      </c>
      <c r="CL1729" s="4">
        <v>4</v>
      </c>
      <c r="CM1729" s="4">
        <v>42</v>
      </c>
      <c r="CR1729" s="4">
        <v>6736</v>
      </c>
      <c r="CS1729" s="4">
        <v>7</v>
      </c>
      <c r="CT1729" s="4">
        <v>30</v>
      </c>
      <c r="CU1729" s="4" t="s">
        <v>11986</v>
      </c>
      <c r="CV1729" s="4" t="s">
        <v>12328</v>
      </c>
      <c r="CW1729" s="4">
        <v>45900</v>
      </c>
      <c r="CX1729" s="4">
        <v>919</v>
      </c>
      <c r="CY1729" s="4" t="s">
        <v>11869</v>
      </c>
      <c r="CZ1729" s="4" t="s">
        <v>13092</v>
      </c>
      <c r="DK1729" s="50">
        <v>6774</v>
      </c>
      <c r="DL1729" s="50">
        <v>372</v>
      </c>
      <c r="DM1729" s="4">
        <v>1000</v>
      </c>
      <c r="DN1729" s="4">
        <v>10225</v>
      </c>
      <c r="DO1729" s="4">
        <v>2548</v>
      </c>
      <c r="DP1729" s="4">
        <v>1783</v>
      </c>
      <c r="DS1729" s="4" t="s">
        <v>12498</v>
      </c>
      <c r="DU1729" s="4" t="s">
        <v>34223</v>
      </c>
      <c r="DV1729" s="4"/>
      <c r="DW1729" s="4"/>
    </row>
    <row r="1730" spans="1:130">
      <c r="A1730" s="60">
        <v>2903548</v>
      </c>
      <c r="B1730" s="4" t="s">
        <v>7489</v>
      </c>
      <c r="D1730" s="4" t="s">
        <v>7236</v>
      </c>
      <c r="E1730" s="4" t="s">
        <v>7144</v>
      </c>
      <c r="F1730" s="4" t="s">
        <v>7237</v>
      </c>
      <c r="G1730" s="4" t="s">
        <v>12144</v>
      </c>
      <c r="H1730" s="4" t="s">
        <v>17023</v>
      </c>
      <c r="I1730" s="4" t="s">
        <v>7348</v>
      </c>
      <c r="J1730" s="4" t="s">
        <v>7348</v>
      </c>
      <c r="L1730" s="4" t="s">
        <v>9583</v>
      </c>
      <c r="M1730" s="4" t="s">
        <v>7253</v>
      </c>
      <c r="N1730" s="4" t="s">
        <v>12144</v>
      </c>
      <c r="O1730" s="4"/>
      <c r="P1730" s="4" t="s">
        <v>12144</v>
      </c>
      <c r="Q1730" s="4" t="s">
        <v>12746</v>
      </c>
      <c r="R1730" s="4" t="s">
        <v>12746</v>
      </c>
      <c r="S1730" s="4" t="s">
        <v>12746</v>
      </c>
      <c r="T1730" s="4" t="s">
        <v>12746</v>
      </c>
      <c r="V1730" s="3" t="s">
        <v>12746</v>
      </c>
      <c r="X1730" s="10" t="s">
        <v>11911</v>
      </c>
      <c r="Y1730" s="3" t="s">
        <v>12062</v>
      </c>
      <c r="Z1730" s="3">
        <v>261</v>
      </c>
      <c r="AA1730" s="3">
        <v>9</v>
      </c>
      <c r="AB1730" s="3">
        <v>50</v>
      </c>
      <c r="AC1730" s="3">
        <v>1</v>
      </c>
      <c r="AD1730" s="3">
        <v>50</v>
      </c>
      <c r="AE1730" s="5">
        <v>5.5</v>
      </c>
      <c r="AJ1730" s="3">
        <v>1</v>
      </c>
      <c r="AL1730" s="4">
        <f t="shared" si="157"/>
        <v>1</v>
      </c>
      <c r="AM1730" s="4">
        <f t="shared" si="159"/>
        <v>0</v>
      </c>
      <c r="AN1730" s="4">
        <v>3</v>
      </c>
      <c r="AO1730" s="3">
        <v>1</v>
      </c>
      <c r="AP1730" s="3">
        <v>1</v>
      </c>
      <c r="AQ1730" s="3">
        <v>2</v>
      </c>
      <c r="AR1730" s="3">
        <v>4</v>
      </c>
      <c r="AS1730" s="3">
        <v>4</v>
      </c>
      <c r="AT1730" s="3">
        <v>4</v>
      </c>
      <c r="AU1730" s="3">
        <v>4</v>
      </c>
      <c r="AV1730" s="3">
        <v>4</v>
      </c>
      <c r="AW1730" s="3">
        <v>3</v>
      </c>
      <c r="AX1730" s="3">
        <v>3</v>
      </c>
      <c r="AY1730" s="3">
        <v>2</v>
      </c>
      <c r="AZ1730" s="3">
        <v>1</v>
      </c>
      <c r="BA1730" s="4">
        <f t="shared" si="155"/>
        <v>33</v>
      </c>
      <c r="BB1730" s="3"/>
      <c r="BC1730" s="3">
        <v>1000</v>
      </c>
      <c r="BD1730" s="4">
        <v>3320</v>
      </c>
      <c r="BE1730" s="63">
        <f t="shared" si="156"/>
        <v>4320</v>
      </c>
      <c r="BF1730" s="4" t="s">
        <v>11693</v>
      </c>
      <c r="BG1730" s="4">
        <v>4267</v>
      </c>
      <c r="BH1730" s="4">
        <v>138</v>
      </c>
      <c r="BI1730" s="50">
        <v>372</v>
      </c>
      <c r="BJ1730" s="3">
        <f t="shared" si="158"/>
        <v>4777</v>
      </c>
      <c r="BK1730" s="4">
        <v>1649</v>
      </c>
      <c r="BL1730" s="4">
        <v>9896</v>
      </c>
      <c r="BM1730" s="4" t="s">
        <v>13435</v>
      </c>
      <c r="CB1730" s="16"/>
      <c r="CC1730" s="3">
        <v>12500</v>
      </c>
      <c r="CL1730" s="4">
        <v>2</v>
      </c>
      <c r="CM1730" s="4">
        <v>18</v>
      </c>
      <c r="CR1730" s="4">
        <v>5119</v>
      </c>
      <c r="CS1730" s="4">
        <v>24</v>
      </c>
      <c r="CT1730" s="4">
        <v>138</v>
      </c>
      <c r="CU1730" s="4" t="s">
        <v>11905</v>
      </c>
      <c r="CV1730" s="4" t="s">
        <v>12152</v>
      </c>
      <c r="DK1730" s="50">
        <v>6207</v>
      </c>
      <c r="DL1730" s="50">
        <v>372</v>
      </c>
      <c r="DM1730" s="4">
        <v>236</v>
      </c>
      <c r="DN1730" s="4">
        <v>2160</v>
      </c>
      <c r="DS1730" s="4" t="s">
        <v>12498</v>
      </c>
      <c r="DU1730" s="4" t="s">
        <v>34224</v>
      </c>
      <c r="DV1730" s="4"/>
      <c r="DW1730" s="4"/>
    </row>
    <row r="1731" spans="1:130">
      <c r="A1731" s="60">
        <v>2903549</v>
      </c>
      <c r="B1731" s="4" t="s">
        <v>7138</v>
      </c>
      <c r="D1731" s="4" t="s">
        <v>7372</v>
      </c>
      <c r="G1731" s="4" t="s">
        <v>12144</v>
      </c>
      <c r="H1731" s="4" t="s">
        <v>17023</v>
      </c>
      <c r="I1731" s="4" t="s">
        <v>7373</v>
      </c>
      <c r="J1731" s="4" t="s">
        <v>7373</v>
      </c>
      <c r="L1731" s="3" t="s">
        <v>12131</v>
      </c>
      <c r="N1731" s="4" t="s">
        <v>12746</v>
      </c>
      <c r="O1731" s="4"/>
      <c r="P1731" s="4" t="s">
        <v>12746</v>
      </c>
      <c r="V1731" s="3" t="s">
        <v>12746</v>
      </c>
      <c r="X1731" s="10" t="s">
        <v>11911</v>
      </c>
      <c r="Y1731" s="3" t="s">
        <v>12062</v>
      </c>
      <c r="Z1731" s="3">
        <v>297</v>
      </c>
      <c r="AA1731" s="3">
        <v>9</v>
      </c>
      <c r="AB1731" s="3">
        <v>50</v>
      </c>
      <c r="AC1731" s="3">
        <v>1</v>
      </c>
      <c r="AD1731" s="3">
        <v>50</v>
      </c>
      <c r="AE1731" s="5">
        <v>5.5</v>
      </c>
      <c r="AH1731" s="3">
        <v>3</v>
      </c>
      <c r="AJ1731" s="3">
        <v>1</v>
      </c>
      <c r="AL1731" s="4">
        <f t="shared" si="157"/>
        <v>4</v>
      </c>
      <c r="AM1731" s="4">
        <f t="shared" si="159"/>
        <v>0</v>
      </c>
      <c r="AN1731" s="4">
        <v>18</v>
      </c>
      <c r="AO1731" s="3">
        <v>16</v>
      </c>
      <c r="AP1731" s="3">
        <v>16</v>
      </c>
      <c r="AQ1731" s="3">
        <v>18</v>
      </c>
      <c r="AR1731" s="3">
        <v>18</v>
      </c>
      <c r="AS1731" s="3">
        <v>18</v>
      </c>
      <c r="AT1731" s="3">
        <v>18</v>
      </c>
      <c r="AU1731" s="3">
        <v>18</v>
      </c>
      <c r="AV1731" s="3">
        <v>18</v>
      </c>
      <c r="AW1731" s="3">
        <v>18</v>
      </c>
      <c r="AX1731" s="3">
        <v>18</v>
      </c>
      <c r="AY1731" s="3">
        <v>16</v>
      </c>
      <c r="AZ1731" s="3">
        <v>16</v>
      </c>
      <c r="BA1731" s="4">
        <f t="shared" ref="BA1731:BA1794" si="160">SUM(AO1731:AZ1731)</f>
        <v>208</v>
      </c>
      <c r="BB1731" s="3">
        <v>7140</v>
      </c>
      <c r="BC1731" s="4">
        <v>1796</v>
      </c>
      <c r="BD1731" s="4">
        <v>14400</v>
      </c>
      <c r="BE1731" s="63">
        <f t="shared" si="156"/>
        <v>23336</v>
      </c>
      <c r="BF1731" s="4" t="s">
        <v>11693</v>
      </c>
      <c r="BG1731" s="4">
        <v>29932</v>
      </c>
      <c r="BH1731" s="4">
        <v>230</v>
      </c>
      <c r="BI1731" s="50">
        <v>501</v>
      </c>
      <c r="BJ1731" s="3">
        <f t="shared" si="158"/>
        <v>30663</v>
      </c>
      <c r="BK1731" s="4">
        <v>6129</v>
      </c>
      <c r="BL1731" s="4">
        <v>55773</v>
      </c>
      <c r="BM1731" s="4" t="s">
        <v>13435</v>
      </c>
      <c r="BN1731" s="4">
        <v>548</v>
      </c>
      <c r="BO1731" s="3">
        <v>9622</v>
      </c>
      <c r="BP1731" s="3" t="s">
        <v>12374</v>
      </c>
      <c r="CB1731" s="16"/>
      <c r="CL1731" s="4">
        <v>7</v>
      </c>
      <c r="CM1731" s="4">
        <v>24</v>
      </c>
      <c r="CR1731" s="4">
        <v>34732</v>
      </c>
      <c r="CS1731" s="4">
        <v>58</v>
      </c>
      <c r="CT1731" s="4">
        <v>230</v>
      </c>
      <c r="CU1731" s="4" t="s">
        <v>11986</v>
      </c>
      <c r="CV1731" s="4" t="s">
        <v>12328</v>
      </c>
      <c r="DK1731" s="50">
        <v>6320</v>
      </c>
      <c r="DL1731" s="50">
        <v>501</v>
      </c>
      <c r="DM1731" s="4">
        <v>1415</v>
      </c>
      <c r="DN1731" s="4">
        <v>12452</v>
      </c>
      <c r="DO1731" s="4">
        <v>1563</v>
      </c>
      <c r="DP1731" s="4">
        <v>2606</v>
      </c>
      <c r="DQ1731" s="4">
        <v>4323</v>
      </c>
      <c r="DR1731" s="4">
        <v>8646</v>
      </c>
      <c r="DS1731" s="4" t="s">
        <v>12498</v>
      </c>
      <c r="DU1731" s="4" t="s">
        <v>34225</v>
      </c>
      <c r="DV1731" s="4"/>
      <c r="DW1731" s="4"/>
    </row>
    <row r="1732" spans="1:130">
      <c r="A1732" s="60">
        <v>2903550</v>
      </c>
      <c r="B1732" s="4" t="s">
        <v>7480</v>
      </c>
      <c r="D1732" s="4" t="s">
        <v>7484</v>
      </c>
      <c r="F1732" s="4" t="s">
        <v>7859</v>
      </c>
      <c r="G1732" s="4" t="s">
        <v>12746</v>
      </c>
      <c r="H1732" s="4" t="s">
        <v>17023</v>
      </c>
      <c r="I1732" s="3" t="s">
        <v>7860</v>
      </c>
      <c r="J1732" s="3" t="s">
        <v>7860</v>
      </c>
      <c r="L1732" s="3" t="s">
        <v>12131</v>
      </c>
      <c r="M1732" s="4" t="s">
        <v>7861</v>
      </c>
      <c r="N1732" s="4" t="s">
        <v>12746</v>
      </c>
      <c r="O1732" s="4" t="s">
        <v>34296</v>
      </c>
      <c r="P1732" s="4" t="s">
        <v>12746</v>
      </c>
      <c r="V1732" s="3" t="s">
        <v>12746</v>
      </c>
      <c r="X1732" s="10" t="s">
        <v>11911</v>
      </c>
      <c r="Y1732" s="3" t="s">
        <v>12062</v>
      </c>
      <c r="Z1732" s="3">
        <v>275</v>
      </c>
      <c r="AA1732" s="3">
        <v>10</v>
      </c>
      <c r="AB1732" s="3">
        <v>55</v>
      </c>
      <c r="AC1732" s="3">
        <v>1</v>
      </c>
      <c r="AD1732" s="3">
        <v>55</v>
      </c>
      <c r="AE1732" s="5">
        <v>5.5</v>
      </c>
      <c r="AF1732" s="3">
        <v>2</v>
      </c>
      <c r="AJ1732" s="3">
        <v>1</v>
      </c>
      <c r="AL1732" s="4">
        <f t="shared" si="157"/>
        <v>1</v>
      </c>
      <c r="AM1732" s="4">
        <f t="shared" si="159"/>
        <v>0</v>
      </c>
      <c r="AN1732" s="4">
        <v>6</v>
      </c>
      <c r="AO1732" s="3">
        <v>6</v>
      </c>
      <c r="AP1732" s="3">
        <v>6</v>
      </c>
      <c r="AQ1732" s="3">
        <v>6</v>
      </c>
      <c r="AR1732" s="3">
        <v>6</v>
      </c>
      <c r="AS1732" s="3">
        <v>6</v>
      </c>
      <c r="AT1732" s="3">
        <v>6</v>
      </c>
      <c r="AU1732" s="3">
        <v>6</v>
      </c>
      <c r="AV1732" s="3">
        <v>6</v>
      </c>
      <c r="AW1732" s="3">
        <v>6</v>
      </c>
      <c r="AX1732" s="3">
        <v>6</v>
      </c>
      <c r="AY1732" s="3">
        <v>6</v>
      </c>
      <c r="AZ1732" s="3">
        <v>6</v>
      </c>
      <c r="BA1732" s="4">
        <f t="shared" si="160"/>
        <v>72</v>
      </c>
      <c r="BB1732" s="3"/>
      <c r="BC1732" s="4">
        <v>355</v>
      </c>
      <c r="BD1732" s="4">
        <v>7000</v>
      </c>
      <c r="BE1732" s="63">
        <f t="shared" si="156"/>
        <v>7355</v>
      </c>
      <c r="BF1732" s="4" t="s">
        <v>12060</v>
      </c>
      <c r="BG1732" s="4">
        <v>10000</v>
      </c>
      <c r="BH1732" s="4">
        <v>200</v>
      </c>
      <c r="BI1732" s="50">
        <v>400</v>
      </c>
      <c r="BJ1732" s="3">
        <f t="shared" si="158"/>
        <v>10600</v>
      </c>
      <c r="BK1732" s="4">
        <v>2055</v>
      </c>
      <c r="BL1732" s="4">
        <v>14384</v>
      </c>
      <c r="BM1732" s="4" t="s">
        <v>13435</v>
      </c>
      <c r="BN1732" s="4">
        <v>32</v>
      </c>
      <c r="BO1732" s="3">
        <v>2000</v>
      </c>
      <c r="BP1732" s="3" t="s">
        <v>13880</v>
      </c>
      <c r="BQ1732" s="4">
        <v>22</v>
      </c>
      <c r="BR1732" s="3">
        <v>885</v>
      </c>
      <c r="BS1732" s="3" t="s">
        <v>9775</v>
      </c>
      <c r="BT1732" s="4">
        <v>279</v>
      </c>
      <c r="BU1732" s="4">
        <v>8363</v>
      </c>
      <c r="BV1732" s="4" t="s">
        <v>12374</v>
      </c>
      <c r="CB1732" s="16"/>
      <c r="CL1732" s="4">
        <v>2</v>
      </c>
      <c r="CM1732" s="4">
        <v>30</v>
      </c>
      <c r="CR1732" s="4">
        <v>15032</v>
      </c>
      <c r="CS1732" s="4">
        <v>50</v>
      </c>
      <c r="CT1732" s="4">
        <v>300</v>
      </c>
      <c r="CU1732" s="4" t="s">
        <v>11986</v>
      </c>
      <c r="CV1732" s="4" t="s">
        <v>12328</v>
      </c>
      <c r="DK1732" s="50">
        <v>6660</v>
      </c>
      <c r="DL1732" s="50">
        <v>400</v>
      </c>
      <c r="DM1732" s="4">
        <v>398</v>
      </c>
      <c r="DN1732" s="4">
        <v>3980</v>
      </c>
      <c r="DO1732" s="26">
        <v>250</v>
      </c>
      <c r="DP1732" s="4">
        <v>1000</v>
      </c>
      <c r="DQ1732" s="4">
        <v>4000</v>
      </c>
      <c r="DR1732" s="4">
        <v>5000</v>
      </c>
      <c r="DS1732" s="4" t="s">
        <v>12498</v>
      </c>
      <c r="DU1732" s="4"/>
      <c r="DV1732" s="4"/>
      <c r="DW1732" s="4" t="s">
        <v>34297</v>
      </c>
    </row>
    <row r="1733" spans="1:130">
      <c r="A1733" s="60">
        <v>2903551</v>
      </c>
      <c r="B1733" s="4" t="s">
        <v>7867</v>
      </c>
      <c r="D1733" s="4" t="s">
        <v>7485</v>
      </c>
      <c r="E1733" s="4" t="s">
        <v>7370</v>
      </c>
      <c r="F1733" s="4" t="s">
        <v>7485</v>
      </c>
      <c r="G1733" s="4" t="s">
        <v>12144</v>
      </c>
      <c r="H1733" s="4" t="s">
        <v>17023</v>
      </c>
      <c r="I1733" s="4" t="s">
        <v>12131</v>
      </c>
      <c r="J1733" s="4" t="s">
        <v>12131</v>
      </c>
      <c r="L1733" s="3" t="s">
        <v>12131</v>
      </c>
      <c r="N1733" s="4" t="s">
        <v>12144</v>
      </c>
      <c r="O1733" s="4"/>
      <c r="P1733" s="4" t="s">
        <v>12746</v>
      </c>
      <c r="W1733" s="3" t="s">
        <v>7374</v>
      </c>
      <c r="X1733" s="10" t="s">
        <v>11911</v>
      </c>
      <c r="Y1733" s="3" t="s">
        <v>12062</v>
      </c>
      <c r="Z1733" s="3">
        <v>280</v>
      </c>
      <c r="AA1733" s="5">
        <v>9</v>
      </c>
      <c r="AB1733" s="5">
        <v>52</v>
      </c>
      <c r="AC1733" s="3">
        <v>1</v>
      </c>
      <c r="AD1733" s="5">
        <v>52</v>
      </c>
      <c r="AE1733" s="5">
        <v>5.5</v>
      </c>
      <c r="AJ1733" s="3">
        <v>2</v>
      </c>
      <c r="AK1733" s="3">
        <v>1</v>
      </c>
      <c r="AL1733" s="4">
        <f t="shared" si="157"/>
        <v>2</v>
      </c>
      <c r="AM1733" s="4">
        <f t="shared" si="159"/>
        <v>1</v>
      </c>
      <c r="AN1733" s="4">
        <v>13</v>
      </c>
      <c r="AO1733" s="4">
        <v>13</v>
      </c>
      <c r="AP1733" s="4">
        <v>13</v>
      </c>
      <c r="AQ1733" s="4">
        <v>14</v>
      </c>
      <c r="AR1733" s="4">
        <v>15</v>
      </c>
      <c r="AS1733" s="4">
        <v>14</v>
      </c>
      <c r="AT1733" s="4">
        <v>14</v>
      </c>
      <c r="AU1733" s="4">
        <v>13</v>
      </c>
      <c r="AV1733" s="4">
        <v>12</v>
      </c>
      <c r="AW1733" s="4">
        <v>12</v>
      </c>
      <c r="AX1733" s="4">
        <v>12</v>
      </c>
      <c r="AY1733" s="4">
        <v>12</v>
      </c>
      <c r="AZ1733" s="4">
        <v>12</v>
      </c>
      <c r="BA1733" s="4">
        <f t="shared" si="160"/>
        <v>156</v>
      </c>
      <c r="BB1733" s="3"/>
      <c r="BC1733" s="4">
        <v>7415</v>
      </c>
      <c r="BD1733" s="4">
        <v>16585</v>
      </c>
      <c r="BE1733" s="63">
        <f t="shared" si="156"/>
        <v>24000</v>
      </c>
      <c r="BF1733" s="4" t="s">
        <v>13070</v>
      </c>
      <c r="BG1733" s="4">
        <v>20636</v>
      </c>
      <c r="BH1733" s="4">
        <v>1156</v>
      </c>
      <c r="BI1733" s="50">
        <v>1035</v>
      </c>
      <c r="BJ1733" s="3">
        <f t="shared" si="158"/>
        <v>22827</v>
      </c>
      <c r="BK1733" s="4">
        <v>7167</v>
      </c>
      <c r="BL1733" s="4">
        <v>81576</v>
      </c>
      <c r="BM1733" s="4" t="s">
        <v>13435</v>
      </c>
      <c r="CB1733" s="16"/>
      <c r="CC1733" s="3">
        <v>89584</v>
      </c>
      <c r="CL1733" s="4">
        <v>14</v>
      </c>
      <c r="CM1733" s="4">
        <v>93</v>
      </c>
      <c r="CR1733" s="4">
        <v>58749</v>
      </c>
      <c r="CS1733" s="4">
        <v>90</v>
      </c>
      <c r="CT1733" s="4">
        <v>1156</v>
      </c>
      <c r="CU1733" s="4" t="s">
        <v>11986</v>
      </c>
      <c r="CV1733" s="4" t="s">
        <v>12152</v>
      </c>
      <c r="DK1733" s="50">
        <v>11200</v>
      </c>
      <c r="DL1733" s="50">
        <v>1035</v>
      </c>
      <c r="DM1733" s="4">
        <v>1981</v>
      </c>
      <c r="DN1733" s="4">
        <v>17788</v>
      </c>
      <c r="DS1733" s="4" t="s">
        <v>12498</v>
      </c>
      <c r="DU1733" s="4" t="s">
        <v>34298</v>
      </c>
      <c r="DV1733" s="4"/>
      <c r="DW1733" s="4"/>
    </row>
    <row r="1734" spans="1:130">
      <c r="A1734" s="60">
        <v>2903552</v>
      </c>
      <c r="B1734" s="4" t="s">
        <v>7744</v>
      </c>
      <c r="D1734" s="4" t="s">
        <v>7379</v>
      </c>
      <c r="E1734" s="4" t="s">
        <v>7381</v>
      </c>
      <c r="F1734" s="4" t="s">
        <v>7380</v>
      </c>
      <c r="G1734" s="4" t="s">
        <v>12144</v>
      </c>
      <c r="H1734" s="4" t="s">
        <v>17023</v>
      </c>
      <c r="I1734" s="4" t="s">
        <v>25968</v>
      </c>
      <c r="J1734" s="4" t="s">
        <v>12131</v>
      </c>
      <c r="L1734" s="3" t="s">
        <v>12131</v>
      </c>
      <c r="M1734" s="4" t="s">
        <v>7506</v>
      </c>
      <c r="N1734" s="4" t="s">
        <v>12144</v>
      </c>
      <c r="O1734" s="4"/>
      <c r="P1734" s="4" t="s">
        <v>12746</v>
      </c>
      <c r="Q1734" s="4" t="s">
        <v>13510</v>
      </c>
      <c r="S1734" s="3" t="s">
        <v>13510</v>
      </c>
      <c r="U1734" s="4" t="s">
        <v>7042</v>
      </c>
      <c r="V1734" s="3" t="s">
        <v>12746</v>
      </c>
      <c r="X1734" s="10" t="s">
        <v>11911</v>
      </c>
      <c r="Y1734" s="3" t="s">
        <v>12062</v>
      </c>
      <c r="Z1734" s="3">
        <v>300</v>
      </c>
      <c r="AA1734" s="5">
        <v>9</v>
      </c>
      <c r="AB1734" s="3">
        <v>50</v>
      </c>
      <c r="AC1734" s="3">
        <v>1</v>
      </c>
      <c r="AD1734" s="3">
        <v>50</v>
      </c>
      <c r="AE1734" s="5">
        <v>5.5</v>
      </c>
      <c r="AK1734" s="3">
        <v>1</v>
      </c>
      <c r="AL1734" s="4">
        <f t="shared" si="157"/>
        <v>0</v>
      </c>
      <c r="AM1734" s="4">
        <f t="shared" si="159"/>
        <v>1</v>
      </c>
      <c r="AN1734" s="4">
        <v>7</v>
      </c>
      <c r="AO1734" s="4">
        <v>8</v>
      </c>
      <c r="AP1734" s="4">
        <v>7</v>
      </c>
      <c r="AQ1734" s="4">
        <v>7</v>
      </c>
      <c r="AR1734" s="4">
        <v>7</v>
      </c>
      <c r="AS1734" s="4">
        <v>8</v>
      </c>
      <c r="AT1734" s="4">
        <v>8</v>
      </c>
      <c r="AU1734" s="4">
        <v>8</v>
      </c>
      <c r="AV1734" s="4">
        <v>8</v>
      </c>
      <c r="AW1734" s="4">
        <v>7</v>
      </c>
      <c r="AX1734" s="4">
        <v>7</v>
      </c>
      <c r="AY1734" s="4">
        <v>7</v>
      </c>
      <c r="AZ1734" s="4">
        <v>7</v>
      </c>
      <c r="BA1734" s="4">
        <f t="shared" si="160"/>
        <v>89</v>
      </c>
      <c r="BB1734" s="3"/>
      <c r="BC1734" s="4">
        <v>1560</v>
      </c>
      <c r="BD1734" s="4">
        <v>8844</v>
      </c>
      <c r="BE1734" s="63">
        <f t="shared" si="156"/>
        <v>10404</v>
      </c>
      <c r="BF1734" s="4" t="s">
        <v>12060</v>
      </c>
      <c r="BG1734" s="4">
        <v>10257</v>
      </c>
      <c r="BH1734" s="4">
        <v>315</v>
      </c>
      <c r="BI1734" s="50">
        <v>342</v>
      </c>
      <c r="BJ1734" s="3">
        <f t="shared" si="158"/>
        <v>10914</v>
      </c>
      <c r="BK1734" s="4">
        <v>6276</v>
      </c>
      <c r="BL1734" s="4">
        <v>52246</v>
      </c>
      <c r="BM1734" s="4" t="s">
        <v>13435</v>
      </c>
      <c r="BN1734" s="4">
        <v>100</v>
      </c>
      <c r="BO1734" s="3">
        <v>500</v>
      </c>
      <c r="BP1734" s="3" t="s">
        <v>14894</v>
      </c>
      <c r="CB1734" s="16"/>
      <c r="CL1734" s="4">
        <v>8</v>
      </c>
      <c r="CM1734" s="4">
        <v>22</v>
      </c>
      <c r="CR1734" s="4">
        <v>41832</v>
      </c>
      <c r="CS1734" s="4">
        <v>35</v>
      </c>
      <c r="CT1734" s="4">
        <v>315</v>
      </c>
      <c r="CU1734" s="4" t="s">
        <v>11905</v>
      </c>
      <c r="CV1734" s="4" t="s">
        <v>12152</v>
      </c>
      <c r="DK1734" s="50">
        <v>9794</v>
      </c>
      <c r="DL1734" s="50">
        <v>342</v>
      </c>
      <c r="DM1734" s="4">
        <v>736</v>
      </c>
      <c r="DN1734" s="4">
        <v>8838</v>
      </c>
      <c r="DO1734" s="4">
        <v>1324</v>
      </c>
      <c r="DP1734" s="4">
        <v>2449</v>
      </c>
      <c r="DQ1734" s="4">
        <v>3947</v>
      </c>
      <c r="DR1734" s="4">
        <v>5723</v>
      </c>
      <c r="DS1734" s="4" t="s">
        <v>12498</v>
      </c>
      <c r="DU1734" s="84" t="s">
        <v>34375</v>
      </c>
      <c r="DV1734" s="4"/>
      <c r="DW1734" s="4"/>
    </row>
    <row r="1735" spans="1:130">
      <c r="A1735" s="60">
        <v>2903553</v>
      </c>
      <c r="B1735" s="4" t="s">
        <v>7043</v>
      </c>
      <c r="D1735" s="4" t="s">
        <v>7044</v>
      </c>
      <c r="E1735" s="4" t="s">
        <v>7270</v>
      </c>
      <c r="F1735" s="4" t="s">
        <v>7044</v>
      </c>
      <c r="G1735" s="4" t="s">
        <v>12746</v>
      </c>
      <c r="H1735" s="4" t="s">
        <v>17023</v>
      </c>
      <c r="I1735" s="4" t="s">
        <v>7045</v>
      </c>
      <c r="J1735" s="4" t="s">
        <v>7045</v>
      </c>
      <c r="L1735" s="3" t="s">
        <v>12131</v>
      </c>
      <c r="N1735" s="4" t="s">
        <v>12144</v>
      </c>
      <c r="O1735" s="4"/>
      <c r="P1735" s="4" t="s">
        <v>12746</v>
      </c>
      <c r="V1735" s="3" t="s">
        <v>12746</v>
      </c>
      <c r="X1735" s="10" t="s">
        <v>11911</v>
      </c>
      <c r="Y1735" s="10" t="s">
        <v>12074</v>
      </c>
      <c r="Z1735" s="3">
        <v>306</v>
      </c>
      <c r="AA1735" s="3">
        <v>10</v>
      </c>
      <c r="AB1735" s="3">
        <v>55</v>
      </c>
      <c r="AC1735" s="3">
        <v>1</v>
      </c>
      <c r="AD1735" s="3">
        <v>55</v>
      </c>
      <c r="AE1735" s="5">
        <v>5.5</v>
      </c>
      <c r="AF1735" s="3">
        <v>1</v>
      </c>
      <c r="AL1735" s="4">
        <f t="shared" si="157"/>
        <v>0</v>
      </c>
      <c r="AM1735" s="4">
        <f t="shared" si="159"/>
        <v>0</v>
      </c>
      <c r="AN1735" s="4">
        <v>2</v>
      </c>
      <c r="AO1735" s="4">
        <v>2</v>
      </c>
      <c r="AP1735" s="4">
        <v>2</v>
      </c>
      <c r="AQ1735" s="4">
        <v>2</v>
      </c>
      <c r="AR1735" s="4">
        <v>2</v>
      </c>
      <c r="AS1735" s="4">
        <v>2</v>
      </c>
      <c r="AT1735" s="4">
        <v>2</v>
      </c>
      <c r="AU1735" s="4">
        <v>2</v>
      </c>
      <c r="AV1735" s="4">
        <v>2</v>
      </c>
      <c r="AW1735" s="4">
        <v>2</v>
      </c>
      <c r="AX1735" s="4">
        <v>2</v>
      </c>
      <c r="AY1735" s="4">
        <v>2</v>
      </c>
      <c r="AZ1735" s="4">
        <v>2</v>
      </c>
      <c r="BA1735" s="4">
        <f t="shared" si="160"/>
        <v>24</v>
      </c>
      <c r="BB1735" s="3"/>
      <c r="BC1735" s="3"/>
      <c r="BD1735" s="4">
        <v>2093</v>
      </c>
      <c r="BE1735" s="63">
        <f t="shared" si="156"/>
        <v>2093</v>
      </c>
      <c r="BF1735" s="4" t="s">
        <v>13070</v>
      </c>
      <c r="BG1735" s="4">
        <v>4000</v>
      </c>
      <c r="BI1735" s="50">
        <v>250</v>
      </c>
      <c r="BJ1735" s="3">
        <f t="shared" si="158"/>
        <v>4250</v>
      </c>
      <c r="BK1735" s="4">
        <v>1181</v>
      </c>
      <c r="BL1735" s="4">
        <v>8270</v>
      </c>
      <c r="BM1735" s="4" t="s">
        <v>13435</v>
      </c>
      <c r="BN1735" s="4">
        <v>15</v>
      </c>
      <c r="BO1735" s="3">
        <v>600</v>
      </c>
      <c r="BP1735" s="3" t="s">
        <v>13087</v>
      </c>
      <c r="BQ1735" s="4">
        <v>3</v>
      </c>
      <c r="BR1735" s="3">
        <v>90</v>
      </c>
      <c r="BS1735" s="3" t="s">
        <v>12374</v>
      </c>
      <c r="CB1735" s="16"/>
      <c r="CC1735" s="3">
        <v>8960</v>
      </c>
      <c r="CL1735" s="4">
        <v>1</v>
      </c>
      <c r="CM1735" s="4">
        <v>20</v>
      </c>
      <c r="CR1735" s="4">
        <v>4710</v>
      </c>
      <c r="DK1735" s="50">
        <v>4100</v>
      </c>
      <c r="DL1735" s="50">
        <v>250</v>
      </c>
      <c r="DM1735" s="4">
        <v>75</v>
      </c>
      <c r="DN1735" s="4">
        <v>925</v>
      </c>
      <c r="DQ1735" s="4">
        <v>150</v>
      </c>
      <c r="DR1735" s="4">
        <v>3075</v>
      </c>
      <c r="DS1735" s="4" t="s">
        <v>12498</v>
      </c>
      <c r="DU1735" s="4" t="s">
        <v>34376</v>
      </c>
      <c r="DV1735" s="4"/>
      <c r="DW1735" s="4"/>
    </row>
    <row r="1736" spans="1:130">
      <c r="A1736" s="60">
        <v>2903554</v>
      </c>
      <c r="B1736" s="4" t="s">
        <v>7754</v>
      </c>
      <c r="E1736" s="4" t="s">
        <v>7503</v>
      </c>
      <c r="F1736" s="4" t="s">
        <v>7983</v>
      </c>
      <c r="G1736" s="4" t="s">
        <v>12144</v>
      </c>
      <c r="H1736" s="4" t="s">
        <v>17023</v>
      </c>
      <c r="I1736" s="4" t="s">
        <v>7502</v>
      </c>
      <c r="J1736" s="4" t="s">
        <v>7502</v>
      </c>
      <c r="L1736" s="3" t="s">
        <v>12131</v>
      </c>
      <c r="N1736" s="4" t="s">
        <v>12144</v>
      </c>
      <c r="O1736" s="4"/>
      <c r="P1736" s="4" t="s">
        <v>12746</v>
      </c>
      <c r="V1736" s="3" t="s">
        <v>12746</v>
      </c>
      <c r="X1736" s="10" t="s">
        <v>11911</v>
      </c>
      <c r="Y1736" s="3" t="s">
        <v>12062</v>
      </c>
      <c r="Z1736" s="3">
        <v>263</v>
      </c>
      <c r="AA1736" s="3">
        <v>10</v>
      </c>
      <c r="AB1736" s="3">
        <v>55</v>
      </c>
      <c r="AC1736" s="3">
        <v>1</v>
      </c>
      <c r="AD1736" s="3">
        <v>55</v>
      </c>
      <c r="AE1736" s="5">
        <v>5.5</v>
      </c>
      <c r="AJ1736" s="3">
        <v>2</v>
      </c>
      <c r="AL1736" s="4">
        <f t="shared" si="157"/>
        <v>2</v>
      </c>
      <c r="AM1736" s="4">
        <f t="shared" si="159"/>
        <v>0</v>
      </c>
      <c r="AN1736" s="4">
        <v>6</v>
      </c>
      <c r="AO1736" s="4">
        <v>7</v>
      </c>
      <c r="AP1736" s="4">
        <v>7</v>
      </c>
      <c r="AQ1736" s="4">
        <v>7</v>
      </c>
      <c r="AR1736" s="4">
        <v>7</v>
      </c>
      <c r="AS1736" s="4">
        <v>7</v>
      </c>
      <c r="AT1736" s="4">
        <v>7</v>
      </c>
      <c r="AU1736" s="4">
        <v>6</v>
      </c>
      <c r="AV1736" s="4">
        <v>6</v>
      </c>
      <c r="AW1736" s="4">
        <v>6</v>
      </c>
      <c r="AX1736" s="4">
        <v>6</v>
      </c>
      <c r="AY1736" s="4">
        <v>6</v>
      </c>
      <c r="AZ1736" s="4">
        <v>6</v>
      </c>
      <c r="BA1736" s="4">
        <f t="shared" si="160"/>
        <v>78</v>
      </c>
      <c r="BC1736" s="4">
        <v>2690</v>
      </c>
      <c r="BD1736" s="4">
        <v>6037</v>
      </c>
      <c r="BE1736" s="63">
        <f t="shared" si="156"/>
        <v>8727</v>
      </c>
      <c r="BF1736" s="4" t="s">
        <v>12060</v>
      </c>
      <c r="BG1736" s="4">
        <v>7100</v>
      </c>
      <c r="BH1736" s="4">
        <v>525</v>
      </c>
      <c r="BI1736" s="50">
        <v>85</v>
      </c>
      <c r="BJ1736" s="3">
        <f t="shared" si="158"/>
        <v>7710</v>
      </c>
      <c r="BK1736" s="4">
        <v>1000</v>
      </c>
      <c r="BL1736" s="4">
        <v>8300</v>
      </c>
      <c r="BM1736" s="4" t="s">
        <v>13435</v>
      </c>
      <c r="BN1736" s="4">
        <v>1200</v>
      </c>
      <c r="BO1736" s="3">
        <v>12750</v>
      </c>
      <c r="BP1736" s="3" t="s">
        <v>13549</v>
      </c>
      <c r="CB1736" s="16"/>
      <c r="CL1736" s="4">
        <v>7</v>
      </c>
      <c r="CM1736" s="4">
        <v>14</v>
      </c>
      <c r="CR1736" s="4">
        <v>13340</v>
      </c>
      <c r="CS1736" s="4">
        <v>60</v>
      </c>
      <c r="CT1736" s="4">
        <v>275</v>
      </c>
      <c r="CU1736" s="4" t="s">
        <v>11986</v>
      </c>
      <c r="CV1736" s="4" t="s">
        <v>12328</v>
      </c>
      <c r="CW1736" s="4">
        <v>1000</v>
      </c>
      <c r="CX1736" s="4">
        <v>250</v>
      </c>
      <c r="CY1736" s="4" t="s">
        <v>11869</v>
      </c>
      <c r="CZ1736" s="4" t="s">
        <v>13092</v>
      </c>
      <c r="DK1736" s="50">
        <v>1500</v>
      </c>
      <c r="DL1736" s="50">
        <v>85</v>
      </c>
      <c r="DM1736" s="4">
        <v>375</v>
      </c>
      <c r="DN1736" s="4">
        <v>3800</v>
      </c>
      <c r="DO1736" s="4">
        <v>600</v>
      </c>
      <c r="DP1736" s="4">
        <v>1500</v>
      </c>
      <c r="DQ1736" s="4">
        <v>1000</v>
      </c>
      <c r="DR1736" s="4">
        <v>1800</v>
      </c>
      <c r="DS1736" s="4" t="s">
        <v>12498</v>
      </c>
      <c r="DU1736" s="4" t="s">
        <v>34377</v>
      </c>
      <c r="DV1736" s="4"/>
      <c r="DW1736" s="4"/>
    </row>
    <row r="1737" spans="1:130">
      <c r="A1737" s="60">
        <v>2903555</v>
      </c>
      <c r="B1737" s="4" t="s">
        <v>7640</v>
      </c>
      <c r="D1737" s="4" t="s">
        <v>7864</v>
      </c>
      <c r="E1737" s="4" t="s">
        <v>7866</v>
      </c>
      <c r="F1737" s="4" t="s">
        <v>7865</v>
      </c>
      <c r="G1737" s="4" t="s">
        <v>12746</v>
      </c>
      <c r="H1737" s="4" t="s">
        <v>17023</v>
      </c>
      <c r="I1737" s="4" t="s">
        <v>29527</v>
      </c>
      <c r="J1737" s="4" t="s">
        <v>675</v>
      </c>
      <c r="L1737" s="3" t="s">
        <v>12131</v>
      </c>
      <c r="N1737" s="4" t="s">
        <v>12144</v>
      </c>
      <c r="O1737" s="4"/>
      <c r="P1737" s="4" t="s">
        <v>12746</v>
      </c>
      <c r="V1737" s="3" t="s">
        <v>12746</v>
      </c>
      <c r="X1737" s="10" t="s">
        <v>14152</v>
      </c>
      <c r="Y1737" s="3" t="s">
        <v>12062</v>
      </c>
      <c r="Z1737" s="3">
        <v>200</v>
      </c>
      <c r="AA1737" s="3">
        <v>10</v>
      </c>
      <c r="AB1737" s="3">
        <v>60</v>
      </c>
      <c r="AC1737" s="3">
        <v>1</v>
      </c>
      <c r="AD1737" s="3">
        <v>60</v>
      </c>
      <c r="AE1737" s="5">
        <v>6</v>
      </c>
      <c r="AF1737" s="3">
        <v>2</v>
      </c>
      <c r="AL1737" s="4">
        <f t="shared" si="157"/>
        <v>0</v>
      </c>
      <c r="AM1737" s="4">
        <f t="shared" si="159"/>
        <v>0</v>
      </c>
      <c r="AN1737" s="4">
        <v>1</v>
      </c>
      <c r="AQ1737" s="4"/>
      <c r="AR1737" s="4">
        <v>1</v>
      </c>
      <c r="AS1737" s="4">
        <v>1</v>
      </c>
      <c r="AT1737" s="4">
        <v>1</v>
      </c>
      <c r="AU1737" s="4">
        <v>1</v>
      </c>
      <c r="AV1737" s="4">
        <v>1</v>
      </c>
      <c r="AW1737" s="4">
        <v>1</v>
      </c>
      <c r="BA1737" s="4">
        <f t="shared" si="160"/>
        <v>6</v>
      </c>
      <c r="BB1737" s="3"/>
      <c r="BC1737" s="3"/>
      <c r="BD1737" s="4">
        <v>900</v>
      </c>
      <c r="BE1737" s="63">
        <f t="shared" ref="BE1737:BE1800" si="161">SUM(BB1737:BD1737)</f>
        <v>900</v>
      </c>
      <c r="BG1737" s="4">
        <v>2800</v>
      </c>
      <c r="BI1737" s="50">
        <v>200</v>
      </c>
      <c r="BJ1737" s="3">
        <f t="shared" si="158"/>
        <v>3000</v>
      </c>
      <c r="BK1737" s="4">
        <v>944</v>
      </c>
      <c r="BL1737" s="4">
        <v>7000</v>
      </c>
      <c r="BM1737" s="4" t="s">
        <v>13435</v>
      </c>
      <c r="BN1737" s="4">
        <v>26</v>
      </c>
      <c r="BO1737" s="3">
        <v>1100</v>
      </c>
      <c r="BP1737" s="3" t="s">
        <v>13626</v>
      </c>
      <c r="BQ1737" s="4">
        <v>474</v>
      </c>
      <c r="BR1737" s="3">
        <v>4000</v>
      </c>
      <c r="BS1737" s="3" t="s">
        <v>12731</v>
      </c>
      <c r="CB1737" s="16"/>
      <c r="CC1737" s="3">
        <v>12100</v>
      </c>
      <c r="CL1737" s="4">
        <v>1</v>
      </c>
      <c r="CM1737" s="4">
        <v>10</v>
      </c>
      <c r="CR1737" s="4">
        <v>9100</v>
      </c>
      <c r="DK1737" s="50">
        <v>3330</v>
      </c>
      <c r="DL1737" s="50">
        <v>200</v>
      </c>
      <c r="DM1737" s="4">
        <v>180</v>
      </c>
      <c r="DN1737" s="4">
        <v>1200</v>
      </c>
      <c r="DO1737" s="4">
        <v>800</v>
      </c>
      <c r="DP1737" s="4">
        <v>1600</v>
      </c>
      <c r="DS1737" s="4" t="s">
        <v>12498</v>
      </c>
      <c r="DU1737" s="4"/>
      <c r="DV1737" s="4"/>
      <c r="DW1737" s="4"/>
    </row>
    <row r="1738" spans="1:130">
      <c r="A1738" s="60">
        <v>2903556</v>
      </c>
      <c r="B1738" s="4" t="s">
        <v>7392</v>
      </c>
      <c r="D1738" s="4" t="s">
        <v>6948</v>
      </c>
      <c r="E1738" s="4" t="s">
        <v>7510</v>
      </c>
      <c r="F1738" s="4" t="s">
        <v>7062</v>
      </c>
      <c r="G1738" s="4" t="s">
        <v>12746</v>
      </c>
      <c r="H1738" s="4" t="s">
        <v>17023</v>
      </c>
      <c r="I1738" s="4" t="s">
        <v>7514</v>
      </c>
      <c r="J1738" s="4" t="s">
        <v>7514</v>
      </c>
      <c r="L1738" s="4" t="s">
        <v>12069</v>
      </c>
      <c r="M1738" s="4"/>
      <c r="N1738" s="4" t="s">
        <v>12144</v>
      </c>
      <c r="O1738" s="4"/>
      <c r="P1738" s="4" t="s">
        <v>12746</v>
      </c>
      <c r="Q1738" s="4"/>
      <c r="R1738" s="4"/>
      <c r="S1738" s="4"/>
      <c r="V1738" s="4" t="s">
        <v>12746</v>
      </c>
      <c r="W1738" s="4"/>
      <c r="X1738" s="4" t="s">
        <v>11911</v>
      </c>
      <c r="Y1738" s="13" t="s">
        <v>12062</v>
      </c>
      <c r="Z1738" s="4">
        <v>70</v>
      </c>
      <c r="AA1738" s="4">
        <v>9</v>
      </c>
      <c r="AB1738" s="4">
        <v>54</v>
      </c>
      <c r="AC1738" s="4">
        <v>1</v>
      </c>
      <c r="AD1738" s="4">
        <v>54</v>
      </c>
      <c r="AE1738" s="9">
        <v>6</v>
      </c>
      <c r="AF1738" s="4">
        <v>1</v>
      </c>
      <c r="AG1738" s="4"/>
      <c r="AH1738" s="4"/>
      <c r="AI1738" s="4"/>
      <c r="AJ1738" s="4">
        <v>1</v>
      </c>
      <c r="AK1738" s="4"/>
      <c r="AL1738" s="4">
        <f t="shared" si="157"/>
        <v>1</v>
      </c>
      <c r="AM1738" s="4">
        <f t="shared" si="159"/>
        <v>0</v>
      </c>
      <c r="AN1738" s="4">
        <v>2</v>
      </c>
      <c r="AO1738" s="4"/>
      <c r="AP1738" s="4"/>
      <c r="AQ1738" s="4"/>
      <c r="AR1738" s="4">
        <v>2</v>
      </c>
      <c r="AS1738" s="4">
        <v>2</v>
      </c>
      <c r="AT1738" s="4">
        <v>2</v>
      </c>
      <c r="AU1738" s="4">
        <v>2</v>
      </c>
      <c r="AV1738" s="4">
        <v>2</v>
      </c>
      <c r="AW1738" s="4">
        <v>2</v>
      </c>
      <c r="AX1738" s="4">
        <v>2</v>
      </c>
      <c r="AY1738" s="4">
        <v>2</v>
      </c>
      <c r="AZ1738" s="4">
        <v>2</v>
      </c>
      <c r="BA1738" s="3">
        <f t="shared" si="160"/>
        <v>18</v>
      </c>
      <c r="BC1738" s="4">
        <v>626</v>
      </c>
      <c r="BD1738" s="4">
        <v>1956</v>
      </c>
      <c r="BE1738" s="63">
        <f t="shared" si="161"/>
        <v>2582</v>
      </c>
      <c r="BF1738" s="4" t="s">
        <v>12236</v>
      </c>
      <c r="BG1738" s="4">
        <v>3946</v>
      </c>
      <c r="BH1738" s="4">
        <v>160</v>
      </c>
      <c r="BI1738" s="50">
        <v>96</v>
      </c>
      <c r="BJ1738" s="4">
        <f t="shared" si="158"/>
        <v>4202</v>
      </c>
      <c r="BK1738" s="4">
        <v>1065</v>
      </c>
      <c r="BL1738" s="4">
        <v>7892</v>
      </c>
      <c r="BM1738" s="4" t="s">
        <v>12994</v>
      </c>
      <c r="BO1738" s="4"/>
      <c r="BP1738" s="4"/>
      <c r="BR1738" s="4"/>
      <c r="BS1738" s="4"/>
      <c r="BZ1738" s="4"/>
      <c r="CB1738" s="16"/>
      <c r="CL1738" s="4">
        <v>1</v>
      </c>
      <c r="CM1738" s="4">
        <v>10</v>
      </c>
      <c r="CR1738" s="4">
        <v>3690</v>
      </c>
      <c r="CS1738" s="4">
        <v>32</v>
      </c>
      <c r="CT1738" s="4">
        <v>160</v>
      </c>
      <c r="CU1738" s="4" t="s">
        <v>11986</v>
      </c>
      <c r="CV1738" s="4" t="s">
        <v>12328</v>
      </c>
      <c r="DK1738" s="50">
        <v>2350</v>
      </c>
      <c r="DL1738" s="50">
        <v>96</v>
      </c>
      <c r="DM1738" s="4">
        <v>164</v>
      </c>
      <c r="DN1738" s="4">
        <v>1685</v>
      </c>
      <c r="DO1738" s="4">
        <v>365</v>
      </c>
      <c r="DP1738" s="4">
        <v>788</v>
      </c>
      <c r="DQ1738" s="4">
        <v>328</v>
      </c>
      <c r="DR1738" s="4">
        <v>492</v>
      </c>
      <c r="DS1738" s="4" t="s">
        <v>12498</v>
      </c>
      <c r="DU1738" s="4"/>
      <c r="DV1738" s="4"/>
      <c r="DW1738" s="4"/>
    </row>
    <row r="1739" spans="1:130" s="59" customFormat="1">
      <c r="A1739" s="60">
        <v>2903557</v>
      </c>
      <c r="B1739" s="4" t="s">
        <v>7403</v>
      </c>
      <c r="C1739" s="3"/>
      <c r="D1739" s="4" t="s">
        <v>7404</v>
      </c>
      <c r="E1739" s="4" t="s">
        <v>7526</v>
      </c>
      <c r="F1739" s="4" t="s">
        <v>7405</v>
      </c>
      <c r="G1739" s="4" t="s">
        <v>12746</v>
      </c>
      <c r="H1739" s="4" t="s">
        <v>17023</v>
      </c>
      <c r="I1739" s="4" t="s">
        <v>7514</v>
      </c>
      <c r="J1739" s="4" t="s">
        <v>7514</v>
      </c>
      <c r="K1739" s="3"/>
      <c r="L1739" s="4" t="s">
        <v>12069</v>
      </c>
      <c r="M1739" s="4"/>
      <c r="N1739" s="4" t="s">
        <v>12144</v>
      </c>
      <c r="O1739" s="4"/>
      <c r="P1739" s="4" t="s">
        <v>12746</v>
      </c>
      <c r="Q1739" s="4"/>
      <c r="R1739" s="4"/>
      <c r="S1739" s="4"/>
      <c r="T1739" s="3"/>
      <c r="U1739" s="3"/>
      <c r="V1739" s="4" t="s">
        <v>12746</v>
      </c>
      <c r="W1739" s="4"/>
      <c r="X1739" s="4" t="s">
        <v>11911</v>
      </c>
      <c r="Y1739" s="13" t="s">
        <v>12074</v>
      </c>
      <c r="Z1739" s="4">
        <v>100</v>
      </c>
      <c r="AA1739" s="4">
        <v>8</v>
      </c>
      <c r="AB1739" s="4">
        <v>40</v>
      </c>
      <c r="AC1739" s="4">
        <v>1</v>
      </c>
      <c r="AD1739" s="4">
        <v>40</v>
      </c>
      <c r="AE1739" s="9">
        <v>5</v>
      </c>
      <c r="AF1739" s="4">
        <v>2</v>
      </c>
      <c r="AG1739" s="4"/>
      <c r="AH1739" s="4"/>
      <c r="AI1739" s="4"/>
      <c r="AJ1739" s="4"/>
      <c r="AK1739" s="4"/>
      <c r="AL1739" s="4">
        <f t="shared" si="157"/>
        <v>0</v>
      </c>
      <c r="AM1739" s="4">
        <f t="shared" si="159"/>
        <v>0</v>
      </c>
      <c r="AN1739" s="4">
        <v>4</v>
      </c>
      <c r="AO1739" s="4"/>
      <c r="AP1739" s="4"/>
      <c r="AQ1739" s="4"/>
      <c r="AR1739" s="4">
        <v>4</v>
      </c>
      <c r="AS1739" s="4">
        <v>4</v>
      </c>
      <c r="AT1739" s="4">
        <v>4</v>
      </c>
      <c r="AU1739" s="4"/>
      <c r="AV1739" s="4">
        <v>4</v>
      </c>
      <c r="AW1739" s="4">
        <v>4</v>
      </c>
      <c r="AX1739" s="4">
        <v>4</v>
      </c>
      <c r="AY1739" s="4">
        <v>4</v>
      </c>
      <c r="AZ1739" s="4"/>
      <c r="BA1739" s="3">
        <f t="shared" si="160"/>
        <v>28</v>
      </c>
      <c r="BB1739" s="4"/>
      <c r="BC1739" s="4"/>
      <c r="BD1739" s="4">
        <v>2000</v>
      </c>
      <c r="BE1739" s="63">
        <f t="shared" si="161"/>
        <v>2000</v>
      </c>
      <c r="BF1739" s="4" t="s">
        <v>11693</v>
      </c>
      <c r="BG1739" s="4">
        <v>3000</v>
      </c>
      <c r="BH1739" s="4"/>
      <c r="BI1739" s="50">
        <v>250</v>
      </c>
      <c r="BJ1739" s="4">
        <f t="shared" si="158"/>
        <v>3250</v>
      </c>
      <c r="BK1739" s="4">
        <v>750</v>
      </c>
      <c r="BL1739" s="4">
        <v>9000</v>
      </c>
      <c r="BM1739" s="4" t="s">
        <v>12994</v>
      </c>
      <c r="BN1739" s="4">
        <v>5</v>
      </c>
      <c r="BO1739" s="4">
        <v>200</v>
      </c>
      <c r="BP1739" s="4" t="s">
        <v>12000</v>
      </c>
      <c r="BQ1739" s="4">
        <v>3</v>
      </c>
      <c r="BR1739" s="4">
        <v>500</v>
      </c>
      <c r="BS1739" s="3" t="s">
        <v>13226</v>
      </c>
      <c r="BT1739" s="4">
        <v>4</v>
      </c>
      <c r="BU1739" s="4">
        <v>200</v>
      </c>
      <c r="BV1739" s="4" t="s">
        <v>12610</v>
      </c>
      <c r="BW1739" s="4">
        <v>10</v>
      </c>
      <c r="BX1739" s="4">
        <v>660</v>
      </c>
      <c r="BY1739" s="3" t="s">
        <v>13087</v>
      </c>
      <c r="BZ1739" s="4"/>
      <c r="CA1739" s="4"/>
      <c r="CB1739" s="16"/>
      <c r="CC1739" s="3"/>
      <c r="CD1739" s="3"/>
      <c r="CE1739" s="3"/>
      <c r="CF1739" s="3"/>
      <c r="CG1739" s="3"/>
      <c r="CH1739" s="3"/>
      <c r="CI1739" s="3"/>
      <c r="CJ1739" s="3"/>
      <c r="CK1739" s="3"/>
      <c r="CL1739" s="4">
        <v>1</v>
      </c>
      <c r="CM1739" s="4">
        <v>8</v>
      </c>
      <c r="CN1739" s="3"/>
      <c r="CO1739" s="3"/>
      <c r="CP1739" s="3"/>
      <c r="CQ1739" s="3"/>
      <c r="CR1739" s="4">
        <v>7310</v>
      </c>
      <c r="CS1739" s="3"/>
      <c r="CT1739" s="3"/>
      <c r="CU1739" s="3"/>
      <c r="CV1739" s="3"/>
      <c r="CW1739" s="3"/>
      <c r="CX1739" s="3"/>
      <c r="CY1739" s="3"/>
      <c r="CZ1739" s="3"/>
      <c r="DA1739" s="3"/>
      <c r="DB1739" s="3"/>
      <c r="DC1739" s="3"/>
      <c r="DD1739" s="3"/>
      <c r="DE1739" s="3"/>
      <c r="DF1739" s="3"/>
      <c r="DG1739" s="3"/>
      <c r="DH1739" s="3"/>
      <c r="DI1739" s="3"/>
      <c r="DJ1739" s="3"/>
      <c r="DK1739" s="50">
        <v>4200</v>
      </c>
      <c r="DL1739" s="50">
        <v>250</v>
      </c>
      <c r="DM1739" s="4">
        <v>156</v>
      </c>
      <c r="DN1739" s="4">
        <v>1562</v>
      </c>
      <c r="DO1739" s="4">
        <v>600</v>
      </c>
      <c r="DP1739" s="4">
        <v>1500</v>
      </c>
      <c r="DQ1739" s="4">
        <v>153</v>
      </c>
      <c r="DR1739" s="4">
        <v>3062</v>
      </c>
      <c r="DS1739" s="4" t="s">
        <v>12498</v>
      </c>
      <c r="DT1739" s="3"/>
      <c r="DU1739" s="4"/>
      <c r="DV1739" s="4"/>
      <c r="DW1739" s="4"/>
      <c r="DX1739" s="3"/>
      <c r="DY1739" s="3"/>
      <c r="DZ1739" s="3"/>
    </row>
    <row r="1740" spans="1:130">
      <c r="A1740" s="60">
        <v>2903558</v>
      </c>
      <c r="B1740" s="4" t="s">
        <v>7408</v>
      </c>
      <c r="D1740" s="4" t="s">
        <v>7517</v>
      </c>
      <c r="F1740" s="4" t="s">
        <v>7517</v>
      </c>
      <c r="G1740" s="4" t="s">
        <v>12144</v>
      </c>
      <c r="H1740" s="4" t="s">
        <v>17023</v>
      </c>
      <c r="I1740" s="3" t="s">
        <v>7285</v>
      </c>
      <c r="J1740" s="3" t="s">
        <v>18928</v>
      </c>
      <c r="L1740" s="4" t="s">
        <v>12069</v>
      </c>
      <c r="M1740" s="4" t="s">
        <v>7177</v>
      </c>
      <c r="N1740" s="4" t="s">
        <v>12746</v>
      </c>
      <c r="O1740" s="4" t="s">
        <v>34378</v>
      </c>
      <c r="P1740" s="4" t="s">
        <v>12746</v>
      </c>
      <c r="Q1740" s="4"/>
      <c r="R1740" s="4"/>
      <c r="S1740" s="4"/>
      <c r="V1740" s="4" t="s">
        <v>12746</v>
      </c>
      <c r="W1740" s="4"/>
      <c r="X1740" s="4" t="s">
        <v>11911</v>
      </c>
      <c r="Y1740" s="13" t="s">
        <v>12062</v>
      </c>
      <c r="Z1740" s="4">
        <v>300</v>
      </c>
      <c r="AA1740" s="4">
        <v>8</v>
      </c>
      <c r="AB1740" s="4">
        <v>48</v>
      </c>
      <c r="AC1740" s="4">
        <v>1</v>
      </c>
      <c r="AD1740" s="4">
        <v>48</v>
      </c>
      <c r="AE1740" s="9">
        <v>6</v>
      </c>
      <c r="AF1740" s="4"/>
      <c r="AG1740" s="4"/>
      <c r="AH1740" s="4"/>
      <c r="AI1740" s="4"/>
      <c r="AJ1740" s="4">
        <v>2</v>
      </c>
      <c r="AK1740" s="4"/>
      <c r="AL1740" s="4">
        <f t="shared" si="157"/>
        <v>2</v>
      </c>
      <c r="AM1740" s="4">
        <f t="shared" si="159"/>
        <v>0</v>
      </c>
      <c r="AN1740" s="4">
        <v>8</v>
      </c>
      <c r="AO1740" s="4">
        <v>8</v>
      </c>
      <c r="AP1740" s="4">
        <v>8</v>
      </c>
      <c r="AQ1740" s="4">
        <v>8</v>
      </c>
      <c r="AR1740" s="4">
        <v>8</v>
      </c>
      <c r="AS1740" s="4">
        <v>8</v>
      </c>
      <c r="AT1740" s="4">
        <v>8</v>
      </c>
      <c r="AU1740" s="4">
        <v>8</v>
      </c>
      <c r="AV1740" s="4">
        <v>8</v>
      </c>
      <c r="AW1740" s="4">
        <v>8</v>
      </c>
      <c r="AX1740" s="4">
        <v>8</v>
      </c>
      <c r="AY1740" s="4">
        <v>8</v>
      </c>
      <c r="AZ1740" s="4">
        <v>4</v>
      </c>
      <c r="BA1740" s="3">
        <f t="shared" si="160"/>
        <v>92</v>
      </c>
      <c r="BC1740" s="4">
        <v>3900</v>
      </c>
      <c r="BD1740" s="4">
        <v>10762</v>
      </c>
      <c r="BE1740" s="63">
        <f t="shared" si="161"/>
        <v>14662</v>
      </c>
      <c r="BF1740" s="4" t="s">
        <v>11693</v>
      </c>
      <c r="BG1740" s="4">
        <v>9206</v>
      </c>
      <c r="BH1740" s="4">
        <v>720</v>
      </c>
      <c r="BI1740" s="50">
        <v>638</v>
      </c>
      <c r="BJ1740" s="4">
        <f t="shared" si="158"/>
        <v>10564</v>
      </c>
      <c r="BK1740" s="4">
        <v>8100</v>
      </c>
      <c r="BL1740" s="4">
        <v>40090</v>
      </c>
      <c r="BM1740" s="4" t="s">
        <v>12994</v>
      </c>
      <c r="BN1740" s="4">
        <v>656</v>
      </c>
      <c r="BO1740" s="4">
        <v>3415</v>
      </c>
      <c r="BP1740" s="4" t="s">
        <v>12539</v>
      </c>
      <c r="BR1740" s="4"/>
      <c r="BS1740" s="4"/>
      <c r="BZ1740" s="4"/>
      <c r="CB1740" s="16"/>
      <c r="CL1740" s="4">
        <v>5</v>
      </c>
      <c r="CM1740" s="4">
        <v>55</v>
      </c>
      <c r="CR1740" s="4">
        <v>32941</v>
      </c>
      <c r="CS1740" s="4">
        <v>237</v>
      </c>
      <c r="CT1740" s="4">
        <v>720</v>
      </c>
      <c r="CU1740" s="4" t="s">
        <v>11986</v>
      </c>
      <c r="CV1740" s="4" t="s">
        <v>12328</v>
      </c>
      <c r="DK1740" s="50">
        <v>42576</v>
      </c>
      <c r="DL1740" s="50">
        <v>638</v>
      </c>
      <c r="DM1740" s="4">
        <v>831</v>
      </c>
      <c r="DN1740" s="4">
        <v>9925</v>
      </c>
      <c r="DQ1740" s="4">
        <v>4605</v>
      </c>
      <c r="DR1740" s="4">
        <v>639</v>
      </c>
      <c r="DS1740" s="4" t="s">
        <v>12498</v>
      </c>
      <c r="DU1740" s="4" t="s">
        <v>34379</v>
      </c>
      <c r="DV1740" s="4" t="s">
        <v>34380</v>
      </c>
      <c r="DW1740" s="4"/>
    </row>
    <row r="1741" spans="1:130" s="59" customFormat="1">
      <c r="A1741" s="60">
        <v>2903559</v>
      </c>
      <c r="B1741" s="4" t="s">
        <v>7180</v>
      </c>
      <c r="C1741" s="3"/>
      <c r="D1741" s="4" t="s">
        <v>7296</v>
      </c>
      <c r="E1741" s="4" t="s">
        <v>7295</v>
      </c>
      <c r="F1741" s="4" t="s">
        <v>7293</v>
      </c>
      <c r="G1741" s="4" t="s">
        <v>12746</v>
      </c>
      <c r="H1741" s="4" t="s">
        <v>17023</v>
      </c>
      <c r="I1741" s="3" t="s">
        <v>7294</v>
      </c>
      <c r="J1741" s="3" t="s">
        <v>7294</v>
      </c>
      <c r="K1741" s="3"/>
      <c r="L1741" s="4" t="s">
        <v>12069</v>
      </c>
      <c r="M1741" s="4"/>
      <c r="N1741" s="4" t="s">
        <v>12144</v>
      </c>
      <c r="O1741" s="4"/>
      <c r="P1741" s="4" t="s">
        <v>12746</v>
      </c>
      <c r="Q1741" s="4" t="s">
        <v>12144</v>
      </c>
      <c r="R1741" s="4" t="s">
        <v>12144</v>
      </c>
      <c r="S1741" s="4" t="s">
        <v>12144</v>
      </c>
      <c r="T1741" s="4" t="s">
        <v>12144</v>
      </c>
      <c r="U1741" s="3"/>
      <c r="V1741" s="4" t="s">
        <v>12746</v>
      </c>
      <c r="W1741" s="4"/>
      <c r="X1741" s="4" t="s">
        <v>11911</v>
      </c>
      <c r="Y1741" s="13" t="s">
        <v>12074</v>
      </c>
      <c r="Z1741" s="4">
        <v>200</v>
      </c>
      <c r="AA1741" s="4">
        <v>8</v>
      </c>
      <c r="AB1741" s="4">
        <v>44</v>
      </c>
      <c r="AC1741" s="4">
        <v>1</v>
      </c>
      <c r="AD1741" s="4">
        <v>44</v>
      </c>
      <c r="AE1741" s="9">
        <v>5.5</v>
      </c>
      <c r="AF1741" s="4">
        <v>2</v>
      </c>
      <c r="AG1741" s="4"/>
      <c r="AH1741" s="4"/>
      <c r="AI1741" s="4"/>
      <c r="AJ1741" s="4"/>
      <c r="AK1741" s="4"/>
      <c r="AL1741" s="4">
        <f t="shared" si="157"/>
        <v>0</v>
      </c>
      <c r="AM1741" s="4">
        <f t="shared" si="159"/>
        <v>0</v>
      </c>
      <c r="AN1741" s="4"/>
      <c r="AO1741" s="4"/>
      <c r="AP1741" s="4"/>
      <c r="AQ1741" s="4"/>
      <c r="AR1741" s="4"/>
      <c r="AS1741" s="4"/>
      <c r="AT1741" s="4"/>
      <c r="AU1741" s="4"/>
      <c r="AV1741" s="4"/>
      <c r="AW1741" s="4"/>
      <c r="AX1741" s="4"/>
      <c r="AY1741" s="4"/>
      <c r="AZ1741" s="4"/>
      <c r="BA1741" s="3">
        <f t="shared" si="160"/>
        <v>0</v>
      </c>
      <c r="BB1741" s="4"/>
      <c r="BC1741" s="4"/>
      <c r="BD1741" s="4"/>
      <c r="BE1741" s="63">
        <f t="shared" si="161"/>
        <v>0</v>
      </c>
      <c r="BF1741" s="4"/>
      <c r="BG1741" s="4">
        <v>3241</v>
      </c>
      <c r="BH1741" s="4">
        <v>30</v>
      </c>
      <c r="BI1741" s="50">
        <v>192</v>
      </c>
      <c r="BJ1741" s="4">
        <f t="shared" si="158"/>
        <v>3463</v>
      </c>
      <c r="BK1741" s="4">
        <v>875</v>
      </c>
      <c r="BL1741" s="4">
        <v>7000</v>
      </c>
      <c r="BM1741" s="4" t="s">
        <v>12005</v>
      </c>
      <c r="BN1741" s="4"/>
      <c r="BO1741" s="4"/>
      <c r="BP1741" s="4"/>
      <c r="BQ1741" s="4"/>
      <c r="BR1741" s="4"/>
      <c r="BS1741" s="4"/>
      <c r="BT1741" s="4"/>
      <c r="BU1741" s="4"/>
      <c r="BV1741" s="4"/>
      <c r="BW1741" s="4"/>
      <c r="BX1741" s="4"/>
      <c r="BY1741" s="4"/>
      <c r="BZ1741" s="4"/>
      <c r="CA1741" s="4"/>
      <c r="CB1741" s="16"/>
      <c r="CC1741" s="3"/>
      <c r="CD1741" s="3"/>
      <c r="CE1741" s="3"/>
      <c r="CF1741" s="3"/>
      <c r="CG1741" s="3"/>
      <c r="CH1741" s="3"/>
      <c r="CI1741" s="3"/>
      <c r="CJ1741" s="3"/>
      <c r="CK1741" s="3"/>
      <c r="CL1741" s="4">
        <v>2</v>
      </c>
      <c r="CM1741" s="4">
        <v>15</v>
      </c>
      <c r="CN1741" s="3"/>
      <c r="CO1741" s="3"/>
      <c r="CP1741" s="3"/>
      <c r="CQ1741" s="3"/>
      <c r="CR1741" s="4">
        <v>3537</v>
      </c>
      <c r="CS1741" s="4">
        <v>6</v>
      </c>
      <c r="CT1741" s="4">
        <v>30</v>
      </c>
      <c r="CU1741" s="4" t="s">
        <v>11905</v>
      </c>
      <c r="CV1741" s="4" t="s">
        <v>12152</v>
      </c>
      <c r="CW1741" s="3"/>
      <c r="CX1741" s="3"/>
      <c r="CY1741" s="3"/>
      <c r="CZ1741" s="3"/>
      <c r="DA1741" s="3"/>
      <c r="DB1741" s="3"/>
      <c r="DC1741" s="3"/>
      <c r="DD1741" s="3"/>
      <c r="DE1741" s="3"/>
      <c r="DF1741" s="3"/>
      <c r="DG1741" s="3"/>
      <c r="DH1741" s="3"/>
      <c r="DI1741" s="3"/>
      <c r="DJ1741" s="3"/>
      <c r="DK1741" s="50">
        <v>2337</v>
      </c>
      <c r="DL1741" s="50">
        <v>192</v>
      </c>
      <c r="DM1741" s="4">
        <v>160</v>
      </c>
      <c r="DN1741" s="4">
        <v>1616</v>
      </c>
      <c r="DO1741" s="4">
        <v>1250</v>
      </c>
      <c r="DP1741" s="4">
        <v>1625</v>
      </c>
      <c r="DQ1741" s="3"/>
      <c r="DR1741" s="3"/>
      <c r="DS1741" s="4" t="s">
        <v>12498</v>
      </c>
      <c r="DT1741" s="3"/>
      <c r="DU1741" s="4"/>
      <c r="DV1741" s="4"/>
      <c r="DW1741" s="4"/>
      <c r="DX1741" s="3"/>
      <c r="DY1741" s="3"/>
      <c r="DZ1741" s="3"/>
    </row>
    <row r="1742" spans="1:130">
      <c r="A1742" s="60">
        <v>2903560</v>
      </c>
      <c r="B1742" s="4" t="s">
        <v>7299</v>
      </c>
      <c r="D1742" s="4" t="s">
        <v>7184</v>
      </c>
      <c r="E1742" s="4" t="s">
        <v>7080</v>
      </c>
      <c r="F1742" s="4" t="s">
        <v>7410</v>
      </c>
      <c r="G1742" s="4" t="s">
        <v>12746</v>
      </c>
      <c r="H1742" s="4" t="s">
        <v>17023</v>
      </c>
      <c r="I1742" s="4" t="s">
        <v>7294</v>
      </c>
      <c r="J1742" s="4" t="s">
        <v>7294</v>
      </c>
      <c r="L1742" s="4" t="s">
        <v>12069</v>
      </c>
      <c r="M1742" s="4"/>
      <c r="N1742" s="4" t="s">
        <v>12144</v>
      </c>
      <c r="O1742" s="4"/>
      <c r="P1742" s="4" t="s">
        <v>12746</v>
      </c>
      <c r="Q1742" s="4"/>
      <c r="R1742" s="4"/>
      <c r="S1742" s="4" t="s">
        <v>12144</v>
      </c>
      <c r="U1742" s="4" t="s">
        <v>9614</v>
      </c>
      <c r="V1742" s="4" t="s">
        <v>12746</v>
      </c>
      <c r="W1742" s="4"/>
      <c r="X1742" s="4" t="s">
        <v>11911</v>
      </c>
      <c r="Y1742" s="13" t="s">
        <v>12074</v>
      </c>
      <c r="Z1742" s="4">
        <v>100</v>
      </c>
      <c r="AA1742" s="4">
        <v>8</v>
      </c>
      <c r="AB1742" s="4">
        <v>44</v>
      </c>
      <c r="AC1742" s="4">
        <v>1</v>
      </c>
      <c r="AD1742" s="4">
        <v>44</v>
      </c>
      <c r="AE1742" s="9">
        <v>5.5</v>
      </c>
      <c r="AF1742" s="4">
        <v>2</v>
      </c>
      <c r="AG1742" s="4"/>
      <c r="AH1742" s="4"/>
      <c r="AI1742" s="4"/>
      <c r="AJ1742" s="4"/>
      <c r="AK1742" s="4">
        <v>1</v>
      </c>
      <c r="AL1742" s="4">
        <f t="shared" si="157"/>
        <v>0</v>
      </c>
      <c r="AM1742" s="4">
        <f t="shared" si="159"/>
        <v>1</v>
      </c>
      <c r="AN1742" s="4">
        <v>2</v>
      </c>
      <c r="AO1742" s="4">
        <v>2</v>
      </c>
      <c r="AP1742" s="4">
        <v>2</v>
      </c>
      <c r="AQ1742" s="4">
        <v>2</v>
      </c>
      <c r="AR1742" s="4">
        <v>2</v>
      </c>
      <c r="AS1742" s="4">
        <v>2</v>
      </c>
      <c r="AT1742" s="4">
        <v>2</v>
      </c>
      <c r="AU1742" s="4">
        <v>2</v>
      </c>
      <c r="AV1742" s="4">
        <v>2</v>
      </c>
      <c r="AW1742" s="4">
        <v>2</v>
      </c>
      <c r="AX1742" s="4">
        <v>2</v>
      </c>
      <c r="AY1742" s="4">
        <v>2</v>
      </c>
      <c r="AZ1742" s="4">
        <v>2</v>
      </c>
      <c r="BA1742" s="3">
        <f t="shared" si="160"/>
        <v>24</v>
      </c>
      <c r="BC1742" s="4">
        <v>500</v>
      </c>
      <c r="BD1742" s="4">
        <v>2000</v>
      </c>
      <c r="BE1742" s="63">
        <f t="shared" si="161"/>
        <v>2500</v>
      </c>
      <c r="BF1742" s="4" t="s">
        <v>11693</v>
      </c>
      <c r="BG1742" s="4">
        <v>2987</v>
      </c>
      <c r="BH1742" s="4">
        <v>95</v>
      </c>
      <c r="BI1742" s="50">
        <v>205</v>
      </c>
      <c r="BJ1742" s="4">
        <f t="shared" si="158"/>
        <v>3287</v>
      </c>
      <c r="BK1742" s="4">
        <v>54000</v>
      </c>
      <c r="BL1742" s="4">
        <v>8100</v>
      </c>
      <c r="BM1742" s="4" t="s">
        <v>12994</v>
      </c>
      <c r="BO1742" s="4"/>
      <c r="BP1742" s="4"/>
      <c r="BR1742" s="4"/>
      <c r="BS1742" s="4"/>
      <c r="BZ1742" s="4"/>
      <c r="CB1742" s="16"/>
      <c r="CC1742" s="4">
        <v>9000</v>
      </c>
      <c r="CL1742" s="4">
        <v>2</v>
      </c>
      <c r="CM1742" s="4">
        <v>10</v>
      </c>
      <c r="CR1742" s="4">
        <v>4813</v>
      </c>
      <c r="CS1742" s="4">
        <v>20</v>
      </c>
      <c r="CT1742" s="4">
        <v>95</v>
      </c>
      <c r="CU1742" s="4" t="s">
        <v>11986</v>
      </c>
      <c r="CV1742" s="4" t="s">
        <v>12328</v>
      </c>
      <c r="DK1742" s="50">
        <v>3400</v>
      </c>
      <c r="DL1742" s="50">
        <v>205</v>
      </c>
      <c r="DM1742" s="4">
        <v>170</v>
      </c>
      <c r="DN1742" s="4">
        <v>2100</v>
      </c>
      <c r="DO1742" s="4">
        <v>382</v>
      </c>
      <c r="DP1742" s="4">
        <v>308</v>
      </c>
      <c r="DQ1742" s="4">
        <v>715</v>
      </c>
      <c r="DR1742" s="4">
        <v>578</v>
      </c>
      <c r="DS1742" s="4" t="s">
        <v>12498</v>
      </c>
      <c r="DU1742" s="4"/>
      <c r="DV1742" s="4" t="s">
        <v>34381</v>
      </c>
      <c r="DW1742" s="4" t="s">
        <v>34382</v>
      </c>
    </row>
    <row r="1743" spans="1:130">
      <c r="A1743" s="60">
        <v>2903561</v>
      </c>
      <c r="B1743" s="4" t="s">
        <v>7088</v>
      </c>
      <c r="D1743" s="4" t="s">
        <v>15183</v>
      </c>
      <c r="G1743" s="4" t="s">
        <v>12746</v>
      </c>
      <c r="H1743" s="4" t="s">
        <v>17023</v>
      </c>
      <c r="I1743" s="4" t="s">
        <v>7089</v>
      </c>
      <c r="J1743" s="4" t="s">
        <v>7089</v>
      </c>
      <c r="L1743" s="4" t="s">
        <v>12069</v>
      </c>
      <c r="M1743" s="4"/>
      <c r="N1743" s="4" t="s">
        <v>12144</v>
      </c>
      <c r="O1743" s="4"/>
      <c r="P1743" s="4" t="s">
        <v>12746</v>
      </c>
      <c r="Q1743" s="4"/>
      <c r="R1743" s="4"/>
      <c r="S1743" s="4"/>
      <c r="V1743" s="4" t="s">
        <v>12746</v>
      </c>
      <c r="W1743" s="4"/>
      <c r="X1743" s="4" t="s">
        <v>11911</v>
      </c>
      <c r="Y1743" s="13" t="s">
        <v>12062</v>
      </c>
      <c r="Z1743" s="4">
        <v>304</v>
      </c>
      <c r="AA1743" s="4">
        <v>9</v>
      </c>
      <c r="AB1743" s="4">
        <v>50</v>
      </c>
      <c r="AC1743" s="4">
        <v>1</v>
      </c>
      <c r="AD1743" s="4">
        <v>50</v>
      </c>
      <c r="AE1743" s="9">
        <v>5.5</v>
      </c>
      <c r="AF1743" s="4"/>
      <c r="AG1743" s="4"/>
      <c r="AH1743" s="4">
        <v>2</v>
      </c>
      <c r="AI1743" s="4"/>
      <c r="AJ1743" s="4">
        <v>6</v>
      </c>
      <c r="AK1743" s="4">
        <v>2</v>
      </c>
      <c r="AL1743" s="4">
        <f t="shared" si="157"/>
        <v>8</v>
      </c>
      <c r="AM1743" s="4">
        <f t="shared" si="159"/>
        <v>2</v>
      </c>
      <c r="AN1743" s="4">
        <v>48</v>
      </c>
      <c r="AO1743" s="4">
        <v>62</v>
      </c>
      <c r="AP1743" s="4">
        <v>42</v>
      </c>
      <c r="AQ1743" s="4">
        <v>36</v>
      </c>
      <c r="AR1743" s="4">
        <v>45</v>
      </c>
      <c r="AS1743" s="4">
        <v>46</v>
      </c>
      <c r="AT1743" s="4">
        <v>56</v>
      </c>
      <c r="AU1743" s="4">
        <v>39</v>
      </c>
      <c r="AV1743" s="4">
        <v>43</v>
      </c>
      <c r="AW1743" s="4">
        <v>63</v>
      </c>
      <c r="AX1743" s="4">
        <v>80</v>
      </c>
      <c r="AY1743" s="4">
        <v>46</v>
      </c>
      <c r="AZ1743" s="4">
        <v>39</v>
      </c>
      <c r="BA1743" s="4">
        <f t="shared" si="160"/>
        <v>597</v>
      </c>
      <c r="BB1743" s="4">
        <v>13800</v>
      </c>
      <c r="BC1743" s="4">
        <v>15600</v>
      </c>
      <c r="BD1743" s="4">
        <v>77631</v>
      </c>
      <c r="BE1743" s="63">
        <f t="shared" si="161"/>
        <v>107031</v>
      </c>
      <c r="BG1743" s="4">
        <v>96412</v>
      </c>
      <c r="BH1743" s="4">
        <v>2519</v>
      </c>
      <c r="BI1743" s="50">
        <v>1099</v>
      </c>
      <c r="BJ1743" s="4">
        <f t="shared" si="158"/>
        <v>100030</v>
      </c>
      <c r="BK1743" s="4">
        <v>12364</v>
      </c>
      <c r="BL1743" s="4">
        <v>309100</v>
      </c>
      <c r="BM1743" s="4" t="s">
        <v>353</v>
      </c>
      <c r="BO1743" s="4"/>
      <c r="BP1743" s="4"/>
      <c r="BR1743" s="4"/>
      <c r="BS1743" s="4"/>
      <c r="BZ1743" s="4"/>
      <c r="CB1743" s="16"/>
      <c r="CL1743" s="4">
        <v>25</v>
      </c>
      <c r="CM1743" s="4">
        <v>115</v>
      </c>
      <c r="CR1743" s="4">
        <v>209070</v>
      </c>
      <c r="CS1743" s="4">
        <v>560</v>
      </c>
      <c r="CT1743" s="4">
        <v>2519</v>
      </c>
      <c r="CU1743" s="4" t="s">
        <v>11986</v>
      </c>
      <c r="CV1743" s="4" t="s">
        <v>12328</v>
      </c>
      <c r="DK1743" s="50">
        <v>38900</v>
      </c>
      <c r="DL1743" s="50">
        <v>1099</v>
      </c>
      <c r="DM1743" s="4">
        <v>6000</v>
      </c>
      <c r="DN1743" s="4">
        <v>60000</v>
      </c>
      <c r="DO1743" s="4">
        <v>15000</v>
      </c>
      <c r="DP1743" s="4">
        <v>30000</v>
      </c>
      <c r="DS1743" s="4" t="s">
        <v>12498</v>
      </c>
      <c r="DU1743" s="4" t="s">
        <v>34383</v>
      </c>
      <c r="DV1743" s="4"/>
      <c r="DW1743" s="4"/>
    </row>
    <row r="1744" spans="1:130">
      <c r="A1744" s="60">
        <v>2903562</v>
      </c>
      <c r="B1744" s="4" t="s">
        <v>7200</v>
      </c>
      <c r="D1744" s="4" t="s">
        <v>7193</v>
      </c>
      <c r="F1744" s="4" t="s">
        <v>7201</v>
      </c>
      <c r="G1744" s="4" t="s">
        <v>12746</v>
      </c>
      <c r="H1744" s="4" t="s">
        <v>17023</v>
      </c>
      <c r="I1744" s="3" t="s">
        <v>7202</v>
      </c>
      <c r="J1744" s="3" t="s">
        <v>7202</v>
      </c>
      <c r="L1744" s="3" t="s">
        <v>7203</v>
      </c>
      <c r="M1744" s="4" t="s">
        <v>7307</v>
      </c>
      <c r="N1744" s="4" t="s">
        <v>12144</v>
      </c>
      <c r="O1744" s="4"/>
      <c r="P1744" s="4" t="s">
        <v>12746</v>
      </c>
      <c r="Q1744" s="4"/>
      <c r="R1744" s="4"/>
      <c r="S1744" s="4"/>
      <c r="V1744" s="4"/>
      <c r="W1744" s="4"/>
      <c r="X1744" s="4" t="s">
        <v>11911</v>
      </c>
      <c r="Y1744" s="13" t="s">
        <v>12062</v>
      </c>
      <c r="Z1744" s="4">
        <v>307</v>
      </c>
      <c r="AA1744" s="4">
        <v>10</v>
      </c>
      <c r="AB1744" s="4">
        <v>55</v>
      </c>
      <c r="AC1744" s="4">
        <v>1</v>
      </c>
      <c r="AD1744" s="4">
        <v>55</v>
      </c>
      <c r="AE1744" s="9">
        <v>5.5</v>
      </c>
      <c r="AF1744" s="4">
        <v>1</v>
      </c>
      <c r="AG1744" s="4"/>
      <c r="AH1744" s="4"/>
      <c r="AI1744" s="4"/>
      <c r="AJ1744" s="4"/>
      <c r="AK1744" s="4"/>
      <c r="AL1744" s="4">
        <f t="shared" si="157"/>
        <v>0</v>
      </c>
      <c r="AM1744" s="4">
        <f t="shared" si="159"/>
        <v>0</v>
      </c>
      <c r="AN1744" s="4">
        <v>6</v>
      </c>
      <c r="AO1744" s="4">
        <v>3</v>
      </c>
      <c r="AP1744" s="4">
        <v>3</v>
      </c>
      <c r="AQ1744" s="4">
        <v>5</v>
      </c>
      <c r="AR1744" s="4">
        <v>4</v>
      </c>
      <c r="AS1744" s="4">
        <v>6</v>
      </c>
      <c r="AT1744" s="4">
        <v>7</v>
      </c>
      <c r="AU1744" s="4">
        <v>7</v>
      </c>
      <c r="AV1744" s="4">
        <v>7</v>
      </c>
      <c r="AW1744" s="4">
        <v>8</v>
      </c>
      <c r="AX1744" s="4">
        <v>8</v>
      </c>
      <c r="AY1744" s="4">
        <v>7</v>
      </c>
      <c r="AZ1744" s="4">
        <v>6</v>
      </c>
      <c r="BA1744" s="3">
        <f t="shared" si="160"/>
        <v>71</v>
      </c>
      <c r="BD1744" s="4">
        <v>5498</v>
      </c>
      <c r="BE1744" s="63">
        <f t="shared" si="161"/>
        <v>5498</v>
      </c>
      <c r="BF1744" s="4" t="s">
        <v>11768</v>
      </c>
      <c r="BG1744" s="4">
        <v>2710</v>
      </c>
      <c r="BH1744" s="4">
        <v>100</v>
      </c>
      <c r="BI1744" s="50">
        <v>352</v>
      </c>
      <c r="BJ1744" s="4">
        <f t="shared" si="158"/>
        <v>3162</v>
      </c>
      <c r="BK1744" s="4">
        <v>2060</v>
      </c>
      <c r="BL1744" s="4">
        <v>15241</v>
      </c>
      <c r="BM1744" s="4" t="s">
        <v>12994</v>
      </c>
      <c r="BO1744" s="4"/>
      <c r="BP1744" s="4"/>
      <c r="BR1744" s="4"/>
      <c r="BS1744" s="4"/>
      <c r="BZ1744" s="4"/>
      <c r="CB1744" s="16"/>
      <c r="CL1744" s="4">
        <v>2</v>
      </c>
      <c r="CM1744" s="4">
        <v>33</v>
      </c>
      <c r="CR1744" s="4">
        <v>12079</v>
      </c>
      <c r="CS1744" s="4">
        <v>10</v>
      </c>
      <c r="CT1744" s="4">
        <v>100</v>
      </c>
      <c r="CU1744" s="4" t="s">
        <v>11905</v>
      </c>
      <c r="CV1744" s="4" t="s">
        <v>12152</v>
      </c>
      <c r="DK1744" s="50">
        <v>5800</v>
      </c>
      <c r="DL1744" s="50">
        <v>352</v>
      </c>
      <c r="DM1744" s="4">
        <v>232</v>
      </c>
      <c r="DN1744" s="4">
        <v>2327</v>
      </c>
      <c r="DO1744" s="4">
        <v>150</v>
      </c>
      <c r="DP1744" s="4">
        <v>150</v>
      </c>
      <c r="DQ1744" s="4">
        <v>240</v>
      </c>
      <c r="DR1744" s="4">
        <v>240</v>
      </c>
      <c r="DS1744" s="4" t="s">
        <v>12498</v>
      </c>
      <c r="DU1744" s="4"/>
      <c r="DV1744" s="4"/>
      <c r="DW1744" s="4"/>
    </row>
    <row r="1745" spans="1:127">
      <c r="A1745" s="60">
        <v>2903563</v>
      </c>
      <c r="B1745" s="4" t="s">
        <v>7315</v>
      </c>
      <c r="D1745" s="4" t="s">
        <v>7316</v>
      </c>
      <c r="E1745" s="4" t="s">
        <v>7443</v>
      </c>
      <c r="F1745" s="4" t="s">
        <v>7316</v>
      </c>
      <c r="G1745" s="4" t="s">
        <v>12746</v>
      </c>
      <c r="H1745" s="4" t="s">
        <v>17023</v>
      </c>
      <c r="I1745" s="3" t="s">
        <v>7554</v>
      </c>
      <c r="J1745" s="3" t="s">
        <v>7554</v>
      </c>
      <c r="L1745" s="3" t="s">
        <v>7203</v>
      </c>
      <c r="M1745" s="4"/>
      <c r="N1745" s="4" t="s">
        <v>12144</v>
      </c>
      <c r="O1745" s="4"/>
      <c r="P1745" s="4" t="s">
        <v>12746</v>
      </c>
      <c r="Q1745" s="4"/>
      <c r="R1745" s="4"/>
      <c r="S1745" s="4"/>
      <c r="V1745" s="4" t="s">
        <v>12746</v>
      </c>
      <c r="W1745" s="4"/>
      <c r="X1745" s="4" t="s">
        <v>11911</v>
      </c>
      <c r="Y1745" s="13" t="s">
        <v>12074</v>
      </c>
      <c r="Z1745" s="4">
        <v>308</v>
      </c>
      <c r="AA1745" s="4">
        <v>8</v>
      </c>
      <c r="AB1745" s="4">
        <v>46</v>
      </c>
      <c r="AC1745" s="4">
        <v>1</v>
      </c>
      <c r="AD1745" s="4">
        <v>46</v>
      </c>
      <c r="AE1745" s="9">
        <v>5.5</v>
      </c>
      <c r="AF1745" s="4">
        <v>1</v>
      </c>
      <c r="AG1745" s="4"/>
      <c r="AH1745" s="4"/>
      <c r="AI1745" s="4"/>
      <c r="AJ1745" s="4"/>
      <c r="AK1745" s="4"/>
      <c r="AL1745" s="4">
        <f t="shared" si="157"/>
        <v>0</v>
      </c>
      <c r="AM1745" s="4">
        <f t="shared" si="159"/>
        <v>0</v>
      </c>
      <c r="AN1745" s="4">
        <v>4</v>
      </c>
      <c r="AO1745" s="4">
        <v>4</v>
      </c>
      <c r="AP1745" s="4">
        <v>4</v>
      </c>
      <c r="AQ1745" s="4">
        <v>4</v>
      </c>
      <c r="AR1745" s="4">
        <v>4</v>
      </c>
      <c r="AS1745" s="4">
        <v>4</v>
      </c>
      <c r="AT1745" s="4">
        <v>4</v>
      </c>
      <c r="AU1745" s="4">
        <v>4</v>
      </c>
      <c r="AV1745" s="4">
        <v>4</v>
      </c>
      <c r="AW1745" s="4">
        <v>4</v>
      </c>
      <c r="AX1745" s="4">
        <v>4</v>
      </c>
      <c r="AY1745" s="4">
        <v>4</v>
      </c>
      <c r="AZ1745" s="4">
        <v>4</v>
      </c>
      <c r="BA1745" s="3">
        <f t="shared" si="160"/>
        <v>48</v>
      </c>
      <c r="BD1745" s="4">
        <v>7527</v>
      </c>
      <c r="BE1745" s="63">
        <f t="shared" si="161"/>
        <v>7527</v>
      </c>
      <c r="BG1745" s="4">
        <v>8330</v>
      </c>
      <c r="BH1745" s="4">
        <v>130</v>
      </c>
      <c r="BI1745" s="50">
        <v>96</v>
      </c>
      <c r="BJ1745" s="4">
        <f t="shared" si="158"/>
        <v>8556</v>
      </c>
      <c r="BK1745" s="4">
        <v>2087</v>
      </c>
      <c r="BL1745" s="4">
        <v>15029</v>
      </c>
      <c r="BM1745" s="4" t="s">
        <v>12994</v>
      </c>
      <c r="BN1745" s="4">
        <v>87</v>
      </c>
      <c r="BO1745" s="4">
        <v>2000</v>
      </c>
      <c r="BP1745" s="4" t="s">
        <v>12000</v>
      </c>
      <c r="BQ1745" s="4">
        <v>40</v>
      </c>
      <c r="BR1745" s="4">
        <v>1400</v>
      </c>
      <c r="BS1745" s="4" t="s">
        <v>13087</v>
      </c>
      <c r="BT1745" s="4">
        <v>90</v>
      </c>
      <c r="BU1745" s="4">
        <v>3432</v>
      </c>
      <c r="BV1745" s="4" t="s">
        <v>13212</v>
      </c>
      <c r="BZ1745" s="4"/>
      <c r="CB1745" s="16"/>
      <c r="CH1745" s="4">
        <v>1</v>
      </c>
      <c r="CI1745" s="4">
        <v>6</v>
      </c>
      <c r="CL1745" s="4">
        <v>1</v>
      </c>
      <c r="CM1745" s="4">
        <v>5</v>
      </c>
      <c r="CR1745" s="4">
        <v>13305</v>
      </c>
      <c r="CS1745" s="4">
        <v>20</v>
      </c>
      <c r="CT1745" s="4">
        <v>130</v>
      </c>
      <c r="CU1745" s="4" t="s">
        <v>11986</v>
      </c>
      <c r="CV1745" s="4" t="s">
        <v>12328</v>
      </c>
      <c r="DK1745" s="50">
        <v>1600</v>
      </c>
      <c r="DL1745" s="50">
        <v>96</v>
      </c>
      <c r="DM1745" s="4">
        <v>310</v>
      </c>
      <c r="DN1745" s="4">
        <v>3100</v>
      </c>
      <c r="DO1745" s="4">
        <v>450</v>
      </c>
      <c r="DP1745" s="26">
        <v>900</v>
      </c>
      <c r="DQ1745" s="4">
        <v>1545</v>
      </c>
      <c r="DR1745" s="4">
        <v>3090</v>
      </c>
      <c r="DS1745" s="4" t="s">
        <v>12498</v>
      </c>
      <c r="DU1745" s="4"/>
      <c r="DV1745" s="4"/>
      <c r="DW1745" s="4"/>
    </row>
    <row r="1746" spans="1:127">
      <c r="A1746" s="60">
        <v>2903564</v>
      </c>
      <c r="B1746" s="4" t="s">
        <v>7688</v>
      </c>
      <c r="D1746" s="4" t="s">
        <v>7311</v>
      </c>
      <c r="E1746" s="4" t="s">
        <v>7552</v>
      </c>
      <c r="F1746" s="4" t="s">
        <v>7441</v>
      </c>
      <c r="G1746" s="4" t="s">
        <v>12746</v>
      </c>
      <c r="H1746" s="4" t="s">
        <v>17023</v>
      </c>
      <c r="I1746" s="3" t="s">
        <v>7317</v>
      </c>
      <c r="J1746" s="3" t="s">
        <v>7317</v>
      </c>
      <c r="L1746" s="3" t="s">
        <v>7318</v>
      </c>
      <c r="M1746" s="4" t="s">
        <v>7444</v>
      </c>
      <c r="N1746" s="4" t="s">
        <v>12746</v>
      </c>
      <c r="O1746" s="4" t="s">
        <v>34384</v>
      </c>
      <c r="P1746" s="4" t="s">
        <v>12746</v>
      </c>
      <c r="Q1746" s="4" t="s">
        <v>12746</v>
      </c>
      <c r="R1746" s="4" t="s">
        <v>12746</v>
      </c>
      <c r="S1746" s="4" t="s">
        <v>12746</v>
      </c>
      <c r="T1746" s="4" t="s">
        <v>12746</v>
      </c>
      <c r="V1746" s="4" t="s">
        <v>12746</v>
      </c>
      <c r="W1746" s="4"/>
      <c r="X1746" s="4" t="s">
        <v>11911</v>
      </c>
      <c r="Y1746" s="13" t="s">
        <v>12074</v>
      </c>
      <c r="Z1746" s="4">
        <v>140</v>
      </c>
      <c r="AA1746" s="4">
        <v>10</v>
      </c>
      <c r="AB1746" s="4">
        <v>60</v>
      </c>
      <c r="AC1746" s="4">
        <v>1</v>
      </c>
      <c r="AD1746" s="4">
        <v>60</v>
      </c>
      <c r="AE1746" s="9">
        <v>6</v>
      </c>
      <c r="AF1746" s="4">
        <v>1</v>
      </c>
      <c r="AG1746" s="4"/>
      <c r="AH1746" s="4"/>
      <c r="AI1746" s="4"/>
      <c r="AJ1746" s="4">
        <v>1</v>
      </c>
      <c r="AK1746" s="4"/>
      <c r="AL1746" s="4">
        <f t="shared" si="157"/>
        <v>1</v>
      </c>
      <c r="AM1746" s="4">
        <f t="shared" si="159"/>
        <v>0</v>
      </c>
      <c r="AN1746" s="4">
        <v>4</v>
      </c>
      <c r="AO1746" s="4">
        <v>2</v>
      </c>
      <c r="AP1746" s="4">
        <v>2</v>
      </c>
      <c r="AQ1746" s="4">
        <v>4</v>
      </c>
      <c r="AR1746" s="4">
        <v>4</v>
      </c>
      <c r="AS1746" s="4">
        <v>4</v>
      </c>
      <c r="AT1746" s="4">
        <v>4</v>
      </c>
      <c r="AU1746" s="4">
        <v>4</v>
      </c>
      <c r="AV1746" s="4">
        <v>4</v>
      </c>
      <c r="AW1746" s="4">
        <v>4</v>
      </c>
      <c r="AX1746" s="4">
        <v>4</v>
      </c>
      <c r="AY1746" s="4">
        <v>4</v>
      </c>
      <c r="AZ1746" s="4">
        <v>8</v>
      </c>
      <c r="BA1746" s="3">
        <f t="shared" si="160"/>
        <v>48</v>
      </c>
      <c r="BC1746" s="4">
        <v>2500</v>
      </c>
      <c r="BD1746" s="4">
        <v>4125</v>
      </c>
      <c r="BE1746" s="63">
        <f t="shared" si="161"/>
        <v>6625</v>
      </c>
      <c r="BF1746" s="4" t="s">
        <v>11693</v>
      </c>
      <c r="BG1746" s="4">
        <v>4426</v>
      </c>
      <c r="BH1746" s="4">
        <v>80</v>
      </c>
      <c r="BI1746" s="50">
        <v>600</v>
      </c>
      <c r="BJ1746" s="4">
        <f t="shared" si="158"/>
        <v>5106</v>
      </c>
      <c r="BK1746" s="4">
        <v>1100</v>
      </c>
      <c r="BL1746" s="4">
        <v>9000</v>
      </c>
      <c r="BM1746" s="4" t="s">
        <v>12994</v>
      </c>
      <c r="BN1746" s="4">
        <v>750</v>
      </c>
      <c r="BO1746" s="4">
        <v>6000</v>
      </c>
      <c r="BP1746" s="4" t="s">
        <v>12539</v>
      </c>
      <c r="BR1746" s="4"/>
      <c r="BS1746" s="4"/>
      <c r="BZ1746" s="4"/>
      <c r="CB1746" s="16"/>
      <c r="CC1746" s="4">
        <v>15000</v>
      </c>
      <c r="CL1746" s="4">
        <v>7</v>
      </c>
      <c r="CM1746" s="4">
        <v>40</v>
      </c>
      <c r="CR1746" s="4">
        <v>9894</v>
      </c>
      <c r="CS1746" s="4">
        <v>8</v>
      </c>
      <c r="CT1746" s="4">
        <v>80</v>
      </c>
      <c r="CU1746" s="4" t="s">
        <v>11905</v>
      </c>
      <c r="CV1746" s="4" t="s">
        <v>12152</v>
      </c>
      <c r="DK1746" s="50">
        <v>12000</v>
      </c>
      <c r="DL1746" s="50">
        <v>600</v>
      </c>
      <c r="DM1746" s="4">
        <v>180</v>
      </c>
      <c r="DN1746" s="4">
        <v>1800</v>
      </c>
      <c r="DQ1746" s="4">
        <v>1700</v>
      </c>
      <c r="DR1746" s="4">
        <v>2626</v>
      </c>
      <c r="DS1746" s="4" t="s">
        <v>12498</v>
      </c>
      <c r="DU1746" s="4" t="s">
        <v>34385</v>
      </c>
      <c r="DV1746" s="4"/>
      <c r="DW1746" s="4"/>
    </row>
    <row r="1747" spans="1:127">
      <c r="A1747" s="60">
        <v>2903565</v>
      </c>
      <c r="B1747" s="4" t="s">
        <v>7445</v>
      </c>
      <c r="D1747" s="4" t="s">
        <v>7319</v>
      </c>
      <c r="E1747" s="4" t="s">
        <v>7553</v>
      </c>
      <c r="F1747" s="4" t="s">
        <v>7319</v>
      </c>
      <c r="G1747" s="4" t="s">
        <v>12144</v>
      </c>
      <c r="H1747" s="4" t="s">
        <v>17023</v>
      </c>
      <c r="I1747" s="3" t="s">
        <v>7317</v>
      </c>
      <c r="J1747" s="3" t="s">
        <v>7317</v>
      </c>
      <c r="L1747" s="3" t="s">
        <v>7318</v>
      </c>
      <c r="M1747" s="4"/>
      <c r="N1747" s="4" t="s">
        <v>12144</v>
      </c>
      <c r="O1747" s="4"/>
      <c r="P1747" s="4" t="s">
        <v>12144</v>
      </c>
      <c r="Q1747" s="4"/>
      <c r="R1747" s="4"/>
      <c r="S1747" s="4"/>
      <c r="V1747" s="4" t="s">
        <v>12746</v>
      </c>
      <c r="W1747" s="4"/>
      <c r="X1747" s="4" t="s">
        <v>11911</v>
      </c>
      <c r="Y1747" s="13" t="s">
        <v>12062</v>
      </c>
      <c r="Z1747" s="4">
        <v>120</v>
      </c>
      <c r="AA1747" s="4">
        <v>10</v>
      </c>
      <c r="AB1747" s="4">
        <v>55</v>
      </c>
      <c r="AC1747" s="4">
        <v>1</v>
      </c>
      <c r="AD1747" s="4">
        <v>55</v>
      </c>
      <c r="AE1747" s="9">
        <v>5.5</v>
      </c>
      <c r="AF1747" s="4"/>
      <c r="AG1747" s="4"/>
      <c r="AH1747" s="4">
        <v>2</v>
      </c>
      <c r="AI1747" s="4"/>
      <c r="AJ1747" s="4"/>
      <c r="AK1747" s="4">
        <v>1</v>
      </c>
      <c r="AL1747" s="4">
        <f t="shared" si="157"/>
        <v>2</v>
      </c>
      <c r="AM1747" s="4">
        <f t="shared" si="159"/>
        <v>1</v>
      </c>
      <c r="AN1747" s="4">
        <v>4</v>
      </c>
      <c r="AO1747" s="4">
        <v>3</v>
      </c>
      <c r="AP1747" s="4">
        <v>1</v>
      </c>
      <c r="AQ1747" s="4">
        <v>1</v>
      </c>
      <c r="AR1747" s="4"/>
      <c r="AS1747" s="4">
        <v>6</v>
      </c>
      <c r="AT1747" s="4">
        <v>7</v>
      </c>
      <c r="AU1747" s="4">
        <v>9</v>
      </c>
      <c r="AV1747" s="4">
        <v>9</v>
      </c>
      <c r="AW1747" s="4">
        <v>5</v>
      </c>
      <c r="AX1747" s="4">
        <v>1</v>
      </c>
      <c r="AY1747" s="4">
        <v>1</v>
      </c>
      <c r="AZ1747" s="4">
        <v>9</v>
      </c>
      <c r="BA1747" s="3">
        <f t="shared" si="160"/>
        <v>52</v>
      </c>
      <c r="BB1747" s="4">
        <v>5266</v>
      </c>
      <c r="BC1747" s="4">
        <v>138</v>
      </c>
      <c r="BD1747" s="4">
        <v>4198</v>
      </c>
      <c r="BE1747" s="63">
        <f t="shared" si="161"/>
        <v>9602</v>
      </c>
      <c r="BG1747" s="4">
        <v>5528</v>
      </c>
      <c r="BH1747" s="4">
        <v>205</v>
      </c>
      <c r="BI1747" s="50">
        <v>576</v>
      </c>
      <c r="BJ1747" s="4">
        <f t="shared" si="158"/>
        <v>6309</v>
      </c>
      <c r="BK1747" s="4">
        <v>2193</v>
      </c>
      <c r="BL1747" s="4">
        <v>18782</v>
      </c>
      <c r="BM1747" s="4" t="s">
        <v>12994</v>
      </c>
      <c r="BO1747" s="4"/>
      <c r="BP1747" s="4"/>
      <c r="BR1747" s="4"/>
      <c r="BS1747" s="4"/>
      <c r="BZ1747" s="4"/>
      <c r="CB1747" s="16"/>
      <c r="CL1747" s="4">
        <v>1</v>
      </c>
      <c r="CM1747" s="4">
        <v>25</v>
      </c>
      <c r="CR1747" s="4">
        <v>12473</v>
      </c>
      <c r="CS1747" s="4">
        <v>24</v>
      </c>
      <c r="CT1747" s="4">
        <v>205</v>
      </c>
      <c r="CU1747" s="4" t="s">
        <v>11986</v>
      </c>
      <c r="CV1747" s="4" t="s">
        <v>12328</v>
      </c>
      <c r="DK1747" s="50">
        <v>6680</v>
      </c>
      <c r="DL1747" s="50">
        <v>576</v>
      </c>
      <c r="DM1747" s="4">
        <v>267</v>
      </c>
      <c r="DN1747" s="4">
        <v>3064</v>
      </c>
      <c r="DS1747" s="4" t="s">
        <v>12498</v>
      </c>
      <c r="DU1747" s="4" t="s">
        <v>34386</v>
      </c>
      <c r="DV1747" s="4" t="s">
        <v>34387</v>
      </c>
      <c r="DW1747" s="4"/>
    </row>
    <row r="1748" spans="1:127">
      <c r="A1748" s="60">
        <v>2903566</v>
      </c>
      <c r="B1748" s="4" t="s">
        <v>6865</v>
      </c>
      <c r="D1748" s="4" t="s">
        <v>6866</v>
      </c>
      <c r="E1748" s="4" t="s">
        <v>6985</v>
      </c>
      <c r="F1748" s="4" t="s">
        <v>6866</v>
      </c>
      <c r="G1748" s="4" t="s">
        <v>12144</v>
      </c>
      <c r="H1748" s="4" t="s">
        <v>17023</v>
      </c>
      <c r="I1748" s="3" t="s">
        <v>7317</v>
      </c>
      <c r="J1748" s="3" t="s">
        <v>7317</v>
      </c>
      <c r="L1748" s="3" t="s">
        <v>7318</v>
      </c>
      <c r="M1748" s="4"/>
      <c r="N1748" s="4" t="s">
        <v>12144</v>
      </c>
      <c r="O1748" s="4"/>
      <c r="P1748" s="4" t="s">
        <v>12746</v>
      </c>
      <c r="Q1748" s="4"/>
      <c r="R1748" s="4"/>
      <c r="S1748" s="4"/>
      <c r="V1748" s="4" t="s">
        <v>12746</v>
      </c>
      <c r="W1748" s="4"/>
      <c r="X1748" s="4" t="s">
        <v>11911</v>
      </c>
      <c r="Y1748" s="13" t="s">
        <v>12062</v>
      </c>
      <c r="Z1748" s="4">
        <v>300</v>
      </c>
      <c r="AA1748" s="4">
        <v>9</v>
      </c>
      <c r="AB1748" s="4">
        <v>50</v>
      </c>
      <c r="AC1748" s="4">
        <v>1</v>
      </c>
      <c r="AD1748" s="4">
        <v>50</v>
      </c>
      <c r="AE1748" s="9">
        <v>5.5</v>
      </c>
      <c r="AF1748" s="4"/>
      <c r="AG1748" s="4"/>
      <c r="AH1748" s="4">
        <v>5</v>
      </c>
      <c r="AI1748" s="4"/>
      <c r="AJ1748" s="4">
        <v>3</v>
      </c>
      <c r="AK1748" s="4"/>
      <c r="AL1748" s="4">
        <f t="shared" si="157"/>
        <v>8</v>
      </c>
      <c r="AM1748" s="4">
        <f t="shared" si="159"/>
        <v>0</v>
      </c>
      <c r="AN1748" s="4">
        <v>11</v>
      </c>
      <c r="AO1748" s="4">
        <v>17</v>
      </c>
      <c r="AP1748" s="4">
        <v>17</v>
      </c>
      <c r="AQ1748" s="4">
        <v>17</v>
      </c>
      <c r="AR1748" s="4">
        <v>13</v>
      </c>
      <c r="AS1748" s="4">
        <v>13</v>
      </c>
      <c r="AT1748" s="4">
        <v>13</v>
      </c>
      <c r="AU1748" s="4">
        <v>11</v>
      </c>
      <c r="AV1748" s="4">
        <v>11</v>
      </c>
      <c r="AW1748" s="4">
        <v>11</v>
      </c>
      <c r="AX1748" s="4">
        <v>11</v>
      </c>
      <c r="AY1748" s="4">
        <v>11</v>
      </c>
      <c r="AZ1748" s="4">
        <v>11</v>
      </c>
      <c r="BA1748" s="3">
        <f t="shared" si="160"/>
        <v>156</v>
      </c>
      <c r="BB1748" s="4">
        <v>50215</v>
      </c>
      <c r="BC1748" s="4">
        <v>6087</v>
      </c>
      <c r="BD1748" s="4">
        <v>18926</v>
      </c>
      <c r="BE1748" s="63">
        <f t="shared" si="161"/>
        <v>75228</v>
      </c>
      <c r="BF1748" s="4" t="s">
        <v>12060</v>
      </c>
      <c r="BG1748" s="4">
        <v>23442</v>
      </c>
      <c r="BH1748" s="4">
        <v>473</v>
      </c>
      <c r="BI1748" s="50">
        <v>1444</v>
      </c>
      <c r="BJ1748" s="4">
        <f t="shared" si="158"/>
        <v>25359</v>
      </c>
      <c r="BK1748" s="4">
        <v>9293</v>
      </c>
      <c r="BL1748" s="4">
        <v>83215</v>
      </c>
      <c r="BM1748" s="4" t="s">
        <v>12994</v>
      </c>
      <c r="BN1748" s="4">
        <v>699</v>
      </c>
      <c r="BO1748" s="4">
        <v>5588</v>
      </c>
      <c r="BP1748" s="4" t="s">
        <v>12539</v>
      </c>
      <c r="BR1748" s="4"/>
      <c r="BS1748" s="4"/>
      <c r="BZ1748" s="4"/>
      <c r="CB1748" s="16"/>
      <c r="CC1748" s="4">
        <v>103733</v>
      </c>
      <c r="CL1748" s="4">
        <v>16</v>
      </c>
      <c r="CM1748" s="4">
        <v>72</v>
      </c>
      <c r="CR1748" s="4">
        <v>63444</v>
      </c>
      <c r="CS1748" s="4">
        <v>113</v>
      </c>
      <c r="CT1748" s="4">
        <v>473</v>
      </c>
      <c r="CU1748" s="4" t="s">
        <v>11986</v>
      </c>
      <c r="CV1748" s="4" t="s">
        <v>12328</v>
      </c>
      <c r="DK1748" s="50">
        <v>21430</v>
      </c>
      <c r="DL1748" s="50">
        <v>1444</v>
      </c>
      <c r="DM1748" s="4">
        <v>2268</v>
      </c>
      <c r="DN1748" s="4">
        <v>18983</v>
      </c>
      <c r="DS1748" s="4" t="s">
        <v>12498</v>
      </c>
      <c r="DU1748" s="84" t="s">
        <v>34302</v>
      </c>
      <c r="DV1748" s="4"/>
      <c r="DW1748" s="4"/>
    </row>
    <row r="1749" spans="1:127">
      <c r="A1749" s="60">
        <v>2903567</v>
      </c>
      <c r="B1749" s="4" t="s">
        <v>6986</v>
      </c>
      <c r="D1749" s="3" t="s">
        <v>6987</v>
      </c>
      <c r="E1749" s="4" t="s">
        <v>7211</v>
      </c>
      <c r="F1749" s="4" t="s">
        <v>7569</v>
      </c>
      <c r="G1749" s="4" t="s">
        <v>13143</v>
      </c>
      <c r="H1749" s="4" t="s">
        <v>17023</v>
      </c>
      <c r="I1749" s="3" t="s">
        <v>7317</v>
      </c>
      <c r="J1749" s="3" t="s">
        <v>7317</v>
      </c>
      <c r="L1749" s="3" t="s">
        <v>7318</v>
      </c>
      <c r="M1749" s="4" t="s">
        <v>7211</v>
      </c>
      <c r="N1749" s="4" t="s">
        <v>17543</v>
      </c>
      <c r="O1749" s="4"/>
      <c r="P1749" s="4" t="s">
        <v>12746</v>
      </c>
      <c r="Q1749" s="4" t="s">
        <v>12746</v>
      </c>
      <c r="R1749" s="4" t="s">
        <v>12144</v>
      </c>
      <c r="S1749" s="4" t="s">
        <v>12144</v>
      </c>
      <c r="T1749" s="4" t="s">
        <v>13359</v>
      </c>
      <c r="V1749" s="4" t="s">
        <v>12746</v>
      </c>
      <c r="W1749" s="4"/>
      <c r="X1749" s="32" t="s">
        <v>13591</v>
      </c>
      <c r="Y1749" s="13" t="s">
        <v>7328</v>
      </c>
      <c r="Z1749" s="4">
        <v>234</v>
      </c>
      <c r="AA1749" s="4">
        <v>10</v>
      </c>
      <c r="AB1749" s="4">
        <v>55</v>
      </c>
      <c r="AC1749" s="4">
        <v>1</v>
      </c>
      <c r="AD1749" s="4">
        <v>55</v>
      </c>
      <c r="AE1749" s="9">
        <v>5.5</v>
      </c>
      <c r="AF1749" s="4"/>
      <c r="AG1749" s="4"/>
      <c r="AH1749" s="4">
        <v>2</v>
      </c>
      <c r="AI1749" s="4">
        <v>1</v>
      </c>
      <c r="AJ1749" s="4"/>
      <c r="AK1749" s="4"/>
      <c r="AL1749" s="4">
        <f t="shared" si="157"/>
        <v>2</v>
      </c>
      <c r="AM1749" s="4">
        <f t="shared" si="159"/>
        <v>1</v>
      </c>
      <c r="AN1749" s="4">
        <v>8</v>
      </c>
      <c r="AO1749" s="4"/>
      <c r="AP1749" s="4"/>
      <c r="AQ1749" s="4"/>
      <c r="AR1749" s="4">
        <v>8</v>
      </c>
      <c r="AS1749" s="4">
        <v>8</v>
      </c>
      <c r="AT1749" s="4">
        <v>8</v>
      </c>
      <c r="AU1749" s="4">
        <v>8</v>
      </c>
      <c r="AV1749" s="4">
        <v>8</v>
      </c>
      <c r="AW1749" s="4"/>
      <c r="AX1749" s="4"/>
      <c r="AY1749" s="4"/>
      <c r="AZ1749" s="4"/>
      <c r="BA1749" s="3">
        <f t="shared" si="160"/>
        <v>40</v>
      </c>
      <c r="BB1749" s="4">
        <v>5000</v>
      </c>
      <c r="BD1749" s="4">
        <v>6000</v>
      </c>
      <c r="BE1749" s="63">
        <f t="shared" si="161"/>
        <v>11000</v>
      </c>
      <c r="BG1749" s="4">
        <v>13250</v>
      </c>
      <c r="BH1749" s="4">
        <v>300</v>
      </c>
      <c r="BI1749" s="50">
        <v>600</v>
      </c>
      <c r="BJ1749" s="4">
        <f t="shared" si="158"/>
        <v>14150</v>
      </c>
      <c r="BK1749" s="4">
        <v>1351</v>
      </c>
      <c r="BL1749" s="4">
        <v>10000</v>
      </c>
      <c r="BM1749" s="4" t="s">
        <v>12005</v>
      </c>
      <c r="BN1749" s="4">
        <v>4225</v>
      </c>
      <c r="BO1749" s="4">
        <v>30000</v>
      </c>
      <c r="BP1749" s="4" t="s">
        <v>12539</v>
      </c>
      <c r="BR1749" s="4"/>
      <c r="BS1749" s="4"/>
      <c r="BZ1749" s="4"/>
      <c r="CB1749" s="16"/>
      <c r="CL1749" s="4">
        <v>4</v>
      </c>
      <c r="CM1749" s="4">
        <v>20</v>
      </c>
      <c r="CR1749" s="4">
        <v>25850</v>
      </c>
      <c r="CS1749" s="4">
        <v>50</v>
      </c>
      <c r="CT1749" s="4">
        <v>300</v>
      </c>
      <c r="CU1749" s="4" t="s">
        <v>11905</v>
      </c>
      <c r="CV1749" s="4" t="s">
        <v>12152</v>
      </c>
      <c r="DK1749" s="50">
        <v>10000</v>
      </c>
      <c r="DL1749" s="50">
        <v>600</v>
      </c>
      <c r="DM1749" s="4">
        <v>800</v>
      </c>
      <c r="DN1749" s="4">
        <v>8000</v>
      </c>
      <c r="DS1749" s="4" t="s">
        <v>12498</v>
      </c>
      <c r="DU1749" s="3" t="s">
        <v>34233</v>
      </c>
      <c r="DV1749" s="4"/>
      <c r="DW1749" s="4"/>
    </row>
    <row r="1750" spans="1:127">
      <c r="A1750" s="60">
        <v>2903568</v>
      </c>
      <c r="B1750" s="4" t="s">
        <v>7561</v>
      </c>
      <c r="D1750" s="4" t="s">
        <v>7694</v>
      </c>
      <c r="E1750" s="4" t="s">
        <v>7451</v>
      </c>
      <c r="F1750" s="4" t="s">
        <v>7450</v>
      </c>
      <c r="G1750" s="4" t="s">
        <v>12746</v>
      </c>
      <c r="H1750" s="4" t="s">
        <v>17023</v>
      </c>
      <c r="I1750" s="4" t="s">
        <v>7317</v>
      </c>
      <c r="J1750" s="4" t="s">
        <v>7317</v>
      </c>
      <c r="L1750" s="4" t="s">
        <v>7318</v>
      </c>
      <c r="M1750" s="4" t="s">
        <v>7317</v>
      </c>
      <c r="N1750" s="4" t="s">
        <v>12144</v>
      </c>
      <c r="O1750" s="4"/>
      <c r="P1750" s="4" t="s">
        <v>12746</v>
      </c>
      <c r="Q1750" s="4" t="s">
        <v>12746</v>
      </c>
      <c r="R1750" s="4" t="s">
        <v>12746</v>
      </c>
      <c r="S1750" s="4"/>
      <c r="V1750" s="4" t="s">
        <v>12746</v>
      </c>
      <c r="W1750" s="4" t="s">
        <v>12746</v>
      </c>
      <c r="X1750" s="4" t="s">
        <v>11911</v>
      </c>
      <c r="Y1750" s="17" t="s">
        <v>12074</v>
      </c>
      <c r="Z1750" s="4">
        <v>300</v>
      </c>
      <c r="AA1750" s="4">
        <v>10</v>
      </c>
      <c r="AB1750" s="4">
        <v>55</v>
      </c>
      <c r="AC1750" s="4">
        <v>1</v>
      </c>
      <c r="AD1750" s="4">
        <v>55</v>
      </c>
      <c r="AE1750" s="9">
        <v>5.5</v>
      </c>
      <c r="AF1750" s="4">
        <v>1</v>
      </c>
      <c r="AG1750" s="4"/>
      <c r="AH1750" s="4"/>
      <c r="AI1750" s="4"/>
      <c r="AJ1750" s="4">
        <v>9</v>
      </c>
      <c r="AK1750" s="4"/>
      <c r="AL1750" s="4">
        <f t="shared" si="157"/>
        <v>9</v>
      </c>
      <c r="AM1750" s="4">
        <f t="shared" si="159"/>
        <v>0</v>
      </c>
      <c r="AN1750" s="4">
        <v>72</v>
      </c>
      <c r="AO1750" s="4">
        <v>70</v>
      </c>
      <c r="AP1750" s="4">
        <v>70</v>
      </c>
      <c r="AQ1750" s="4">
        <v>70</v>
      </c>
      <c r="AR1750" s="4">
        <v>70</v>
      </c>
      <c r="AS1750" s="4">
        <v>60</v>
      </c>
      <c r="AT1750" s="4">
        <v>60</v>
      </c>
      <c r="AU1750" s="4">
        <v>70</v>
      </c>
      <c r="AV1750" s="4">
        <v>80</v>
      </c>
      <c r="AW1750" s="4">
        <v>80</v>
      </c>
      <c r="AX1750" s="4">
        <v>80</v>
      </c>
      <c r="AY1750" s="4">
        <v>80</v>
      </c>
      <c r="AZ1750" s="4">
        <v>80</v>
      </c>
      <c r="BA1750" s="3">
        <f t="shared" si="160"/>
        <v>870</v>
      </c>
      <c r="BC1750" s="4">
        <v>15250</v>
      </c>
      <c r="BD1750" s="4">
        <v>83450</v>
      </c>
      <c r="BE1750" s="63">
        <f t="shared" si="161"/>
        <v>98700</v>
      </c>
      <c r="BF1750" s="4" t="s">
        <v>11693</v>
      </c>
      <c r="BG1750" s="4">
        <v>30000</v>
      </c>
      <c r="BH1750" s="4">
        <v>450</v>
      </c>
      <c r="BI1750" s="50">
        <v>2400</v>
      </c>
      <c r="BJ1750" s="4">
        <f t="shared" si="158"/>
        <v>32850</v>
      </c>
      <c r="BK1750" s="4">
        <v>4610</v>
      </c>
      <c r="BL1750" s="4">
        <v>165000</v>
      </c>
      <c r="BM1750" s="4" t="s">
        <v>12000</v>
      </c>
      <c r="BO1750" s="4"/>
      <c r="BP1750" s="4"/>
      <c r="BR1750" s="4"/>
      <c r="BS1750" s="4"/>
      <c r="BZ1750" s="4"/>
      <c r="CB1750" s="16"/>
      <c r="CL1750" s="4">
        <v>20</v>
      </c>
      <c r="CM1750" s="4">
        <v>100</v>
      </c>
      <c r="CR1750" s="4">
        <v>132150</v>
      </c>
      <c r="CS1750" s="4">
        <v>150</v>
      </c>
      <c r="CT1750" s="4">
        <v>450</v>
      </c>
      <c r="CU1750" s="4" t="s">
        <v>11905</v>
      </c>
      <c r="CV1750" s="4" t="s">
        <v>12152</v>
      </c>
      <c r="DK1750" s="50">
        <v>40000</v>
      </c>
      <c r="DL1750" s="50">
        <v>2400</v>
      </c>
      <c r="DM1750" s="4">
        <v>1900</v>
      </c>
      <c r="DN1750" s="4">
        <v>19000</v>
      </c>
      <c r="DQ1750" s="4">
        <v>3500</v>
      </c>
      <c r="DR1750" s="4">
        <v>10500</v>
      </c>
      <c r="DS1750" s="4" t="s">
        <v>12498</v>
      </c>
      <c r="DU1750" s="4"/>
      <c r="DV1750" s="4"/>
      <c r="DW1750" s="4"/>
    </row>
    <row r="1751" spans="1:127">
      <c r="A1751" s="60">
        <v>2903569</v>
      </c>
      <c r="B1751" s="4" t="s">
        <v>7449</v>
      </c>
      <c r="D1751" s="4" t="s">
        <v>7570</v>
      </c>
      <c r="E1751" s="4" t="s">
        <v>7572</v>
      </c>
      <c r="F1751" s="4" t="s">
        <v>7570</v>
      </c>
      <c r="G1751" s="4" t="s">
        <v>12144</v>
      </c>
      <c r="H1751" s="4" t="s">
        <v>17023</v>
      </c>
      <c r="I1751" s="4" t="s">
        <v>7571</v>
      </c>
      <c r="J1751" s="4" t="s">
        <v>7571</v>
      </c>
      <c r="L1751" s="4" t="s">
        <v>7318</v>
      </c>
      <c r="M1751" s="4"/>
      <c r="N1751" s="4" t="s">
        <v>12144</v>
      </c>
      <c r="O1751" s="4"/>
      <c r="P1751" s="4" t="s">
        <v>12746</v>
      </c>
      <c r="Q1751" s="4"/>
      <c r="R1751" s="4"/>
      <c r="S1751" s="4"/>
      <c r="V1751" s="4" t="s">
        <v>12746</v>
      </c>
      <c r="W1751" s="4"/>
      <c r="X1751" s="4" t="s">
        <v>11911</v>
      </c>
      <c r="Y1751" s="17" t="s">
        <v>12062</v>
      </c>
      <c r="Z1751" s="4">
        <v>224</v>
      </c>
      <c r="AA1751" s="4">
        <v>10</v>
      </c>
      <c r="AB1751" s="4">
        <v>55</v>
      </c>
      <c r="AC1751" s="4">
        <v>1</v>
      </c>
      <c r="AD1751" s="4">
        <v>55</v>
      </c>
      <c r="AE1751" s="9">
        <v>5.5</v>
      </c>
      <c r="AF1751" s="4"/>
      <c r="AG1751" s="4"/>
      <c r="AH1751" s="4">
        <v>1</v>
      </c>
      <c r="AI1751" s="4"/>
      <c r="AJ1751" s="4"/>
      <c r="AK1751" s="4"/>
      <c r="AL1751" s="4">
        <f t="shared" si="157"/>
        <v>1</v>
      </c>
      <c r="AM1751" s="4">
        <f t="shared" si="159"/>
        <v>0</v>
      </c>
      <c r="AN1751" s="4">
        <v>8</v>
      </c>
      <c r="AO1751" s="4">
        <v>8</v>
      </c>
      <c r="AP1751" s="4">
        <v>8</v>
      </c>
      <c r="AQ1751" s="4">
        <v>8</v>
      </c>
      <c r="AR1751" s="4">
        <v>8</v>
      </c>
      <c r="AS1751" s="4">
        <v>8</v>
      </c>
      <c r="AT1751" s="4">
        <v>8</v>
      </c>
      <c r="AU1751" s="4">
        <v>8</v>
      </c>
      <c r="AV1751" s="4">
        <v>8</v>
      </c>
      <c r="AW1751" s="4">
        <v>8</v>
      </c>
      <c r="AX1751" s="4">
        <v>4</v>
      </c>
      <c r="AY1751" s="4">
        <v>4</v>
      </c>
      <c r="AZ1751" s="4">
        <v>4</v>
      </c>
      <c r="BA1751" s="3">
        <f t="shared" si="160"/>
        <v>84</v>
      </c>
      <c r="BB1751" s="4">
        <v>3900</v>
      </c>
      <c r="BD1751" s="4">
        <v>7540</v>
      </c>
      <c r="BE1751" s="63">
        <f t="shared" si="161"/>
        <v>11440</v>
      </c>
      <c r="BF1751" s="4" t="s">
        <v>12060</v>
      </c>
      <c r="BG1751" s="4">
        <v>8786</v>
      </c>
      <c r="BH1751" s="4">
        <v>652</v>
      </c>
      <c r="BI1751" s="50">
        <v>442</v>
      </c>
      <c r="BJ1751" s="4">
        <f t="shared" si="158"/>
        <v>9880</v>
      </c>
      <c r="BK1751" s="4">
        <v>1260</v>
      </c>
      <c r="BL1751" s="4">
        <v>9322</v>
      </c>
      <c r="BM1751" s="4" t="s">
        <v>12994</v>
      </c>
      <c r="BN1751" s="4">
        <v>1500</v>
      </c>
      <c r="BO1751" s="4">
        <v>10561</v>
      </c>
      <c r="BP1751" s="4" t="s">
        <v>12539</v>
      </c>
      <c r="BR1751" s="4"/>
      <c r="BS1751" s="4"/>
      <c r="BZ1751" s="4"/>
      <c r="CB1751" s="16"/>
      <c r="CL1751" s="4">
        <v>3</v>
      </c>
      <c r="CM1751" s="4">
        <v>32</v>
      </c>
      <c r="CR1751" s="4">
        <v>10003</v>
      </c>
      <c r="CS1751" s="4">
        <v>92</v>
      </c>
      <c r="CT1751" s="4">
        <v>652</v>
      </c>
      <c r="CU1751" s="4" t="s">
        <v>11986</v>
      </c>
      <c r="CV1751" s="4" t="s">
        <v>12328</v>
      </c>
      <c r="DK1751" s="50">
        <v>5912</v>
      </c>
      <c r="DL1751" s="50">
        <v>440</v>
      </c>
      <c r="DM1751" s="4">
        <v>386</v>
      </c>
      <c r="DN1751" s="4">
        <v>3670</v>
      </c>
      <c r="DO1751" s="4">
        <v>16082</v>
      </c>
      <c r="DP1751" s="4">
        <v>1739</v>
      </c>
      <c r="DS1751" s="4" t="s">
        <v>12498</v>
      </c>
      <c r="DU1751" s="4" t="s">
        <v>34234</v>
      </c>
      <c r="DV1751" s="4" t="s">
        <v>34235</v>
      </c>
      <c r="DW1751" s="4"/>
    </row>
    <row r="1752" spans="1:127">
      <c r="A1752" s="60">
        <v>2903570</v>
      </c>
      <c r="B1752" s="4" t="s">
        <v>7580</v>
      </c>
      <c r="D1752" s="4" t="s">
        <v>7699</v>
      </c>
      <c r="F1752" s="4" t="s">
        <v>7579</v>
      </c>
      <c r="G1752" s="4" t="s">
        <v>12746</v>
      </c>
      <c r="H1752" s="4" t="s">
        <v>17023</v>
      </c>
      <c r="I1752" s="4" t="s">
        <v>7224</v>
      </c>
      <c r="J1752" s="4" t="s">
        <v>7224</v>
      </c>
      <c r="L1752" s="4" t="s">
        <v>7318</v>
      </c>
      <c r="M1752" s="4"/>
      <c r="N1752" s="4" t="s">
        <v>12746</v>
      </c>
      <c r="O1752" s="4" t="s">
        <v>7224</v>
      </c>
      <c r="P1752" s="4" t="s">
        <v>12746</v>
      </c>
      <c r="Q1752" s="4"/>
      <c r="R1752" s="4"/>
      <c r="S1752" s="4"/>
      <c r="V1752" s="4" t="s">
        <v>12746</v>
      </c>
      <c r="W1752" s="4"/>
      <c r="X1752" s="4" t="s">
        <v>11911</v>
      </c>
      <c r="Y1752" s="13" t="s">
        <v>12074</v>
      </c>
      <c r="Z1752" s="4">
        <v>275</v>
      </c>
      <c r="AA1752" s="4">
        <v>9</v>
      </c>
      <c r="AB1752" s="4">
        <v>50</v>
      </c>
      <c r="AC1752" s="4">
        <v>1</v>
      </c>
      <c r="AD1752" s="4">
        <v>50</v>
      </c>
      <c r="AE1752" s="9">
        <v>5.5</v>
      </c>
      <c r="AF1752" s="4">
        <v>2</v>
      </c>
      <c r="AG1752" s="4"/>
      <c r="AH1752" s="4"/>
      <c r="AI1752" s="4"/>
      <c r="AJ1752" s="4"/>
      <c r="AK1752" s="4"/>
      <c r="AL1752" s="4">
        <f t="shared" si="157"/>
        <v>0</v>
      </c>
      <c r="AM1752" s="4">
        <f t="shared" si="159"/>
        <v>0</v>
      </c>
      <c r="AN1752" s="4">
        <v>2</v>
      </c>
      <c r="AO1752" s="4">
        <v>2</v>
      </c>
      <c r="AP1752" s="4">
        <v>2</v>
      </c>
      <c r="AQ1752" s="4">
        <v>2</v>
      </c>
      <c r="AR1752" s="4">
        <v>2</v>
      </c>
      <c r="AS1752" s="4">
        <v>2</v>
      </c>
      <c r="AT1752" s="4">
        <v>2</v>
      </c>
      <c r="AU1752" s="4">
        <v>2</v>
      </c>
      <c r="AV1752" s="4">
        <v>2</v>
      </c>
      <c r="AW1752" s="4">
        <v>2</v>
      </c>
      <c r="AX1752" s="4">
        <v>2</v>
      </c>
      <c r="AY1752" s="4">
        <v>2</v>
      </c>
      <c r="AZ1752" s="4">
        <v>2</v>
      </c>
      <c r="BA1752" s="3">
        <f t="shared" si="160"/>
        <v>24</v>
      </c>
      <c r="BD1752" s="4">
        <v>1901</v>
      </c>
      <c r="BE1752" s="63">
        <f t="shared" si="161"/>
        <v>1901</v>
      </c>
      <c r="BG1752" s="4">
        <v>2311</v>
      </c>
      <c r="BH1752" s="4">
        <v>248</v>
      </c>
      <c r="BJ1752" s="4">
        <f t="shared" si="158"/>
        <v>2559</v>
      </c>
      <c r="BK1752" s="4">
        <v>267</v>
      </c>
      <c r="BL1752" s="4">
        <v>10703</v>
      </c>
      <c r="BM1752" s="4" t="s">
        <v>13212</v>
      </c>
      <c r="BO1752" s="4"/>
      <c r="BP1752" s="4"/>
      <c r="BR1752" s="4"/>
      <c r="BS1752" s="4"/>
      <c r="BZ1752" s="4"/>
      <c r="CB1752" s="16"/>
      <c r="CH1752" s="4">
        <v>1</v>
      </c>
      <c r="CI1752" s="4">
        <v>4</v>
      </c>
      <c r="CR1752" s="4">
        <v>8144</v>
      </c>
      <c r="CS1752" s="4">
        <v>10</v>
      </c>
      <c r="CT1752" s="4">
        <v>108</v>
      </c>
      <c r="CU1752" s="4" t="s">
        <v>11905</v>
      </c>
      <c r="CV1752" s="4" t="s">
        <v>12152</v>
      </c>
      <c r="CW1752" s="4">
        <v>70</v>
      </c>
      <c r="CX1752" s="4">
        <v>140</v>
      </c>
      <c r="CY1752" s="4" t="s">
        <v>11869</v>
      </c>
      <c r="CZ1752" s="4" t="s">
        <v>13092</v>
      </c>
      <c r="DM1752" s="4">
        <v>150</v>
      </c>
      <c r="DN1752" s="4">
        <v>1551</v>
      </c>
      <c r="DO1752" s="4">
        <v>501</v>
      </c>
      <c r="DP1752" s="4">
        <v>768</v>
      </c>
      <c r="DS1752" s="4" t="s">
        <v>12498</v>
      </c>
      <c r="DU1752" s="4"/>
      <c r="DV1752" s="4"/>
      <c r="DW1752" s="4"/>
    </row>
    <row r="1753" spans="1:127">
      <c r="A1753" s="60">
        <v>2903571</v>
      </c>
      <c r="B1753" s="4" t="s">
        <v>6889</v>
      </c>
      <c r="D1753" s="4" t="s">
        <v>7465</v>
      </c>
      <c r="E1753" s="4" t="s">
        <v>7584</v>
      </c>
      <c r="F1753" s="4" t="s">
        <v>7223</v>
      </c>
      <c r="G1753" s="4" t="s">
        <v>12144</v>
      </c>
      <c r="H1753" s="4" t="s">
        <v>17023</v>
      </c>
      <c r="I1753" s="3" t="s">
        <v>7472</v>
      </c>
      <c r="J1753" s="3" t="s">
        <v>7472</v>
      </c>
      <c r="L1753" s="3" t="s">
        <v>7592</v>
      </c>
      <c r="M1753" s="4" t="s">
        <v>7232</v>
      </c>
      <c r="N1753" s="4" t="s">
        <v>12746</v>
      </c>
      <c r="O1753" s="4" t="s">
        <v>34236</v>
      </c>
      <c r="P1753" s="4" t="s">
        <v>12746</v>
      </c>
      <c r="Q1753" s="4"/>
      <c r="R1753" s="4"/>
      <c r="S1753" s="4"/>
      <c r="V1753" s="4" t="s">
        <v>12144</v>
      </c>
      <c r="W1753" s="4" t="s">
        <v>7343</v>
      </c>
      <c r="X1753" s="4" t="s">
        <v>11911</v>
      </c>
      <c r="Y1753" s="13" t="s">
        <v>12062</v>
      </c>
      <c r="Z1753" s="4">
        <v>109</v>
      </c>
      <c r="AA1753" s="4">
        <v>9</v>
      </c>
      <c r="AB1753" s="4">
        <v>54</v>
      </c>
      <c r="AC1753" s="4">
        <v>1</v>
      </c>
      <c r="AD1753" s="4">
        <v>54</v>
      </c>
      <c r="AE1753" s="9">
        <v>6</v>
      </c>
      <c r="AF1753" s="4"/>
      <c r="AG1753" s="4"/>
      <c r="AH1753" s="4"/>
      <c r="AI1753" s="4"/>
      <c r="AJ1753" s="4">
        <v>2</v>
      </c>
      <c r="AK1753" s="4"/>
      <c r="AL1753" s="4">
        <f t="shared" si="157"/>
        <v>2</v>
      </c>
      <c r="AM1753" s="4">
        <f t="shared" si="159"/>
        <v>0</v>
      </c>
      <c r="AN1753" s="4">
        <v>3</v>
      </c>
      <c r="AO1753" s="4"/>
      <c r="AP1753" s="4">
        <v>2</v>
      </c>
      <c r="AQ1753" s="4">
        <v>2</v>
      </c>
      <c r="AR1753" s="4">
        <v>2</v>
      </c>
      <c r="AS1753" s="4">
        <v>3</v>
      </c>
      <c r="AT1753" s="4">
        <v>3</v>
      </c>
      <c r="AU1753" s="4">
        <v>3</v>
      </c>
      <c r="AV1753" s="4">
        <v>3</v>
      </c>
      <c r="AW1753" s="4">
        <v>2</v>
      </c>
      <c r="AX1753" s="4">
        <v>2</v>
      </c>
      <c r="AY1753" s="4">
        <v>2</v>
      </c>
      <c r="AZ1753" s="4"/>
      <c r="BA1753" s="3">
        <f t="shared" si="160"/>
        <v>24</v>
      </c>
      <c r="BC1753" s="4">
        <v>5800</v>
      </c>
      <c r="BD1753" s="4">
        <v>2365</v>
      </c>
      <c r="BE1753" s="63">
        <f t="shared" si="161"/>
        <v>8165</v>
      </c>
      <c r="BF1753" s="4" t="s">
        <v>12060</v>
      </c>
      <c r="BG1753" s="4">
        <v>3267</v>
      </c>
      <c r="BH1753" s="4">
        <v>7</v>
      </c>
      <c r="BI1753" s="50">
        <v>655</v>
      </c>
      <c r="BJ1753" s="4">
        <f t="shared" si="158"/>
        <v>3929</v>
      </c>
      <c r="BK1753" s="4">
        <v>7261</v>
      </c>
      <c r="BL1753" s="4">
        <v>9332</v>
      </c>
      <c r="BM1753" s="4" t="s">
        <v>12994</v>
      </c>
      <c r="BO1753" s="4"/>
      <c r="BP1753" s="4"/>
      <c r="BR1753" s="4"/>
      <c r="BZ1753" s="4"/>
      <c r="CB1753" s="16"/>
      <c r="CC1753" s="4">
        <v>9332</v>
      </c>
      <c r="CL1753" s="4">
        <v>5</v>
      </c>
      <c r="CM1753" s="4">
        <v>78</v>
      </c>
      <c r="CR1753" s="4">
        <v>5403</v>
      </c>
      <c r="CS1753" s="4">
        <v>2</v>
      </c>
      <c r="CT1753" s="4">
        <v>7</v>
      </c>
      <c r="CU1753" s="4" t="s">
        <v>11905</v>
      </c>
      <c r="CV1753" s="4" t="s">
        <v>12152</v>
      </c>
      <c r="DK1753" s="50">
        <v>26232</v>
      </c>
      <c r="DL1753" s="50">
        <v>655</v>
      </c>
      <c r="DM1753" s="4">
        <v>300</v>
      </c>
      <c r="DN1753" s="4">
        <v>3040</v>
      </c>
      <c r="DO1753" s="4">
        <v>40</v>
      </c>
      <c r="DP1753" s="4">
        <v>78</v>
      </c>
      <c r="DS1753" s="4" t="s">
        <v>12498</v>
      </c>
      <c r="DU1753" s="4" t="s">
        <v>34237</v>
      </c>
      <c r="DV1753" s="4" t="s">
        <v>34238</v>
      </c>
      <c r="DW1753" s="4"/>
    </row>
    <row r="1754" spans="1:127">
      <c r="A1754" s="60">
        <v>2903572</v>
      </c>
      <c r="B1754" s="4" t="s">
        <v>7573</v>
      </c>
      <c r="D1754" s="4" t="s">
        <v>7140</v>
      </c>
      <c r="E1754" s="4" t="s">
        <v>7025</v>
      </c>
      <c r="F1754" s="4" t="s">
        <v>7126</v>
      </c>
      <c r="G1754" s="4" t="s">
        <v>12746</v>
      </c>
      <c r="H1754" s="4" t="s">
        <v>17023</v>
      </c>
      <c r="I1754" s="3" t="s">
        <v>7472</v>
      </c>
      <c r="J1754" s="3" t="s">
        <v>7472</v>
      </c>
      <c r="L1754" s="3" t="s">
        <v>7592</v>
      </c>
      <c r="M1754" s="4" t="s">
        <v>7025</v>
      </c>
      <c r="N1754" s="4" t="s">
        <v>12144</v>
      </c>
      <c r="O1754" s="4"/>
      <c r="P1754" s="4" t="s">
        <v>12746</v>
      </c>
      <c r="Q1754" s="4" t="s">
        <v>12144</v>
      </c>
      <c r="R1754" s="4" t="s">
        <v>12746</v>
      </c>
      <c r="S1754" s="4" t="s">
        <v>12144</v>
      </c>
      <c r="U1754" s="4" t="s">
        <v>7143</v>
      </c>
      <c r="V1754" s="4" t="s">
        <v>12746</v>
      </c>
      <c r="W1754" s="4"/>
      <c r="X1754" s="4" t="s">
        <v>11911</v>
      </c>
      <c r="Y1754" s="13" t="s">
        <v>12983</v>
      </c>
      <c r="Z1754" s="4">
        <v>150</v>
      </c>
      <c r="AA1754" s="4">
        <v>9</v>
      </c>
      <c r="AB1754" s="4">
        <v>50</v>
      </c>
      <c r="AC1754" s="4">
        <v>1</v>
      </c>
      <c r="AD1754" s="4">
        <v>50</v>
      </c>
      <c r="AE1754" s="9">
        <v>5.5</v>
      </c>
      <c r="AF1754" s="4">
        <v>1</v>
      </c>
      <c r="AG1754" s="4"/>
      <c r="AH1754" s="4"/>
      <c r="AI1754" s="4"/>
      <c r="AJ1754" s="4"/>
      <c r="AK1754" s="4"/>
      <c r="AL1754" s="4">
        <f t="shared" si="157"/>
        <v>0</v>
      </c>
      <c r="AM1754" s="4">
        <f t="shared" si="159"/>
        <v>0</v>
      </c>
      <c r="AN1754" s="4">
        <v>5</v>
      </c>
      <c r="AO1754" s="4"/>
      <c r="AP1754" s="4"/>
      <c r="AQ1754" s="4"/>
      <c r="AR1754" s="4">
        <v>2</v>
      </c>
      <c r="AS1754" s="4">
        <v>2</v>
      </c>
      <c r="AT1754" s="4">
        <v>2</v>
      </c>
      <c r="AU1754" s="4">
        <v>2</v>
      </c>
      <c r="AV1754" s="4">
        <v>2</v>
      </c>
      <c r="AW1754" s="4">
        <v>2</v>
      </c>
      <c r="AX1754" s="4"/>
      <c r="AY1754" s="4"/>
      <c r="AZ1754" s="4"/>
      <c r="BA1754" s="3">
        <f t="shared" si="160"/>
        <v>12</v>
      </c>
      <c r="BD1754" s="4">
        <v>1320</v>
      </c>
      <c r="BE1754" s="63">
        <f t="shared" si="161"/>
        <v>1320</v>
      </c>
      <c r="BF1754" s="4" t="s">
        <v>12060</v>
      </c>
      <c r="BG1754" s="4">
        <v>4558</v>
      </c>
      <c r="BH1754" s="4">
        <v>41</v>
      </c>
      <c r="BI1754" s="50">
        <v>350</v>
      </c>
      <c r="BJ1754" s="4">
        <f t="shared" si="158"/>
        <v>4949</v>
      </c>
      <c r="BK1754" s="4">
        <v>1444</v>
      </c>
      <c r="BL1754" s="4">
        <v>10686</v>
      </c>
      <c r="BM1754" s="4" t="s">
        <v>12994</v>
      </c>
      <c r="BO1754" s="4"/>
      <c r="BP1754" s="4"/>
      <c r="BR1754" s="4"/>
      <c r="BS1754" s="4"/>
      <c r="BZ1754" s="4"/>
      <c r="CB1754" s="16"/>
      <c r="CC1754" s="4">
        <v>10686</v>
      </c>
      <c r="CL1754" s="4">
        <v>2</v>
      </c>
      <c r="CM1754" s="4">
        <v>25</v>
      </c>
      <c r="CR1754" s="4">
        <v>5737</v>
      </c>
      <c r="CS1754" s="4">
        <v>6</v>
      </c>
      <c r="CT1754" s="4">
        <v>41</v>
      </c>
      <c r="CU1754" s="4" t="s">
        <v>11905</v>
      </c>
      <c r="CV1754" s="4" t="s">
        <v>12152</v>
      </c>
      <c r="DK1754" s="50">
        <v>3180</v>
      </c>
      <c r="DL1754" s="50">
        <v>350</v>
      </c>
      <c r="DM1754" s="4">
        <v>210</v>
      </c>
      <c r="DN1754" s="4">
        <v>2445</v>
      </c>
      <c r="DO1754" s="4">
        <v>411</v>
      </c>
      <c r="DP1754" s="4">
        <v>965</v>
      </c>
      <c r="DS1754" s="4" t="s">
        <v>12498</v>
      </c>
      <c r="DU1754" s="4"/>
      <c r="DV1754" s="4" t="s">
        <v>34239</v>
      </c>
      <c r="DW1754" s="4" t="s">
        <v>34181</v>
      </c>
    </row>
    <row r="1755" spans="1:127">
      <c r="A1755" s="60">
        <v>2903573</v>
      </c>
      <c r="B1755" s="4" t="s">
        <v>7147</v>
      </c>
      <c r="D1755" s="4" t="s">
        <v>7148</v>
      </c>
      <c r="E1755" s="4" t="s">
        <v>7259</v>
      </c>
      <c r="G1755" s="4" t="s">
        <v>12144</v>
      </c>
      <c r="H1755" s="4" t="s">
        <v>17023</v>
      </c>
      <c r="I1755" s="4" t="s">
        <v>7258</v>
      </c>
      <c r="J1755" s="4" t="s">
        <v>7258</v>
      </c>
      <c r="L1755" s="3" t="s">
        <v>7592</v>
      </c>
      <c r="M1755" s="4" t="s">
        <v>7254</v>
      </c>
      <c r="N1755" s="4" t="s">
        <v>12746</v>
      </c>
      <c r="O1755" s="4" t="s">
        <v>34182</v>
      </c>
      <c r="P1755" s="4" t="s">
        <v>12746</v>
      </c>
      <c r="Q1755" s="4" t="s">
        <v>12746</v>
      </c>
      <c r="R1755" s="4" t="s">
        <v>12746</v>
      </c>
      <c r="S1755" s="4" t="s">
        <v>12746</v>
      </c>
      <c r="T1755" s="4" t="s">
        <v>12746</v>
      </c>
      <c r="V1755" s="4" t="s">
        <v>12746</v>
      </c>
      <c r="W1755" s="4"/>
      <c r="X1755" s="4" t="s">
        <v>11911</v>
      </c>
      <c r="Y1755" s="13" t="s">
        <v>12062</v>
      </c>
      <c r="Z1755" s="4">
        <v>152</v>
      </c>
      <c r="AA1755" s="4">
        <v>9</v>
      </c>
      <c r="AB1755" s="4">
        <v>54</v>
      </c>
      <c r="AC1755" s="4">
        <v>1</v>
      </c>
      <c r="AD1755" s="4">
        <v>54</v>
      </c>
      <c r="AE1755" s="9">
        <v>6</v>
      </c>
      <c r="AF1755" s="4" t="s">
        <v>11977</v>
      </c>
      <c r="AG1755" s="4"/>
      <c r="AH1755" s="4"/>
      <c r="AI1755" s="4"/>
      <c r="AJ1755" s="4">
        <v>1</v>
      </c>
      <c r="AK1755" s="4"/>
      <c r="AL1755" s="4">
        <f t="shared" si="157"/>
        <v>1</v>
      </c>
      <c r="AM1755" s="4">
        <f t="shared" si="159"/>
        <v>0</v>
      </c>
      <c r="AN1755" s="4">
        <v>5</v>
      </c>
      <c r="AO1755" s="4">
        <v>7</v>
      </c>
      <c r="AP1755" s="4">
        <v>7</v>
      </c>
      <c r="AQ1755" s="4">
        <v>7</v>
      </c>
      <c r="AR1755" s="4">
        <v>7</v>
      </c>
      <c r="AS1755" s="4">
        <v>7</v>
      </c>
      <c r="AT1755" s="4">
        <v>7</v>
      </c>
      <c r="AU1755" s="4">
        <v>4</v>
      </c>
      <c r="AV1755" s="4">
        <v>2</v>
      </c>
      <c r="AW1755" s="4">
        <v>2</v>
      </c>
      <c r="AX1755" s="4">
        <v>2</v>
      </c>
      <c r="AY1755" s="4">
        <v>2</v>
      </c>
      <c r="AZ1755" s="4">
        <v>2</v>
      </c>
      <c r="BA1755" s="3">
        <f t="shared" si="160"/>
        <v>56</v>
      </c>
      <c r="BC1755" s="4">
        <v>2600</v>
      </c>
      <c r="BD1755" s="4">
        <v>7113</v>
      </c>
      <c r="BE1755" s="63">
        <f t="shared" si="161"/>
        <v>9713</v>
      </c>
      <c r="BG1755" s="4">
        <v>9459</v>
      </c>
      <c r="BH1755" s="4">
        <v>1025</v>
      </c>
      <c r="BI1755" s="50">
        <v>642</v>
      </c>
      <c r="BJ1755" s="4">
        <f t="shared" si="158"/>
        <v>11126</v>
      </c>
      <c r="BK1755" s="4">
        <v>2505</v>
      </c>
      <c r="BL1755" s="4">
        <v>24595</v>
      </c>
      <c r="BM1755" s="4" t="s">
        <v>12994</v>
      </c>
      <c r="BO1755" s="4"/>
      <c r="BP1755" s="4"/>
      <c r="BR1755" s="4"/>
      <c r="BS1755" s="4"/>
      <c r="BZ1755" s="4"/>
      <c r="CB1755" s="16"/>
      <c r="CL1755" s="4">
        <v>11</v>
      </c>
      <c r="CM1755" s="4">
        <v>51</v>
      </c>
      <c r="CR1755" s="4">
        <v>13469</v>
      </c>
      <c r="CS1755" s="4">
        <v>18934</v>
      </c>
      <c r="CT1755" s="4">
        <v>1024</v>
      </c>
      <c r="CU1755" s="4" t="s">
        <v>11869</v>
      </c>
      <c r="CV1755" s="4" t="s">
        <v>98</v>
      </c>
      <c r="DK1755" s="50">
        <v>7470</v>
      </c>
      <c r="DL1755" s="50">
        <v>642</v>
      </c>
      <c r="DM1755" s="4">
        <v>525</v>
      </c>
      <c r="DN1755" s="4">
        <v>5588</v>
      </c>
      <c r="DS1755" s="4" t="s">
        <v>12498</v>
      </c>
      <c r="DU1755" s="4" t="s">
        <v>34307</v>
      </c>
      <c r="DV1755" s="4"/>
      <c r="DW1755" s="4" t="s">
        <v>34308</v>
      </c>
    </row>
    <row r="1756" spans="1:127">
      <c r="A1756" s="60">
        <v>2903574</v>
      </c>
      <c r="B1756" s="4" t="s">
        <v>7031</v>
      </c>
      <c r="D1756" s="4" t="s">
        <v>6915</v>
      </c>
      <c r="E1756" s="4" t="s">
        <v>6917</v>
      </c>
      <c r="F1756" s="4" t="s">
        <v>6915</v>
      </c>
      <c r="G1756" s="4" t="s">
        <v>12746</v>
      </c>
      <c r="H1756" s="4" t="s">
        <v>17023</v>
      </c>
      <c r="I1756" s="3" t="s">
        <v>6916</v>
      </c>
      <c r="J1756" s="3" t="s">
        <v>6916</v>
      </c>
      <c r="L1756" s="3" t="s">
        <v>7592</v>
      </c>
      <c r="M1756" s="4" t="s">
        <v>7255</v>
      </c>
      <c r="N1756" s="4" t="s">
        <v>12144</v>
      </c>
      <c r="O1756" s="4"/>
      <c r="P1756" s="4" t="s">
        <v>12746</v>
      </c>
      <c r="Q1756" s="4"/>
      <c r="R1756" s="4"/>
      <c r="S1756" s="4"/>
      <c r="V1756" s="4" t="s">
        <v>12746</v>
      </c>
      <c r="W1756" s="4"/>
      <c r="X1756" s="4" t="s">
        <v>11911</v>
      </c>
      <c r="Y1756" s="13" t="s">
        <v>12074</v>
      </c>
      <c r="Z1756" s="4">
        <v>100</v>
      </c>
      <c r="AA1756" s="4">
        <v>10</v>
      </c>
      <c r="AB1756" s="4">
        <v>60</v>
      </c>
      <c r="AC1756" s="4">
        <v>1</v>
      </c>
      <c r="AD1756" s="4">
        <v>60</v>
      </c>
      <c r="AE1756" s="9">
        <v>6</v>
      </c>
      <c r="AF1756" s="4">
        <v>1</v>
      </c>
      <c r="AG1756" s="4"/>
      <c r="AH1756" s="4"/>
      <c r="AI1756" s="4"/>
      <c r="AJ1756" s="4"/>
      <c r="AK1756" s="4">
        <v>1</v>
      </c>
      <c r="AL1756" s="4">
        <f t="shared" si="157"/>
        <v>0</v>
      </c>
      <c r="AM1756" s="4">
        <f t="shared" si="159"/>
        <v>1</v>
      </c>
      <c r="AN1756" s="4">
        <v>2</v>
      </c>
      <c r="AO1756" s="4">
        <v>2</v>
      </c>
      <c r="AP1756" s="4">
        <v>2</v>
      </c>
      <c r="AQ1756" s="4">
        <v>2</v>
      </c>
      <c r="AR1756" s="4">
        <v>2</v>
      </c>
      <c r="AS1756" s="4">
        <v>2</v>
      </c>
      <c r="AT1756" s="4">
        <v>2</v>
      </c>
      <c r="AU1756" s="4">
        <v>2</v>
      </c>
      <c r="AV1756" s="4">
        <v>2</v>
      </c>
      <c r="AW1756" s="4">
        <v>2</v>
      </c>
      <c r="AX1756" s="4">
        <v>2</v>
      </c>
      <c r="AY1756" s="4">
        <v>2</v>
      </c>
      <c r="AZ1756" s="4">
        <v>2</v>
      </c>
      <c r="BA1756" s="3">
        <f t="shared" si="160"/>
        <v>24</v>
      </c>
      <c r="BC1756" s="4">
        <v>1758</v>
      </c>
      <c r="BD1756" s="4">
        <v>2000</v>
      </c>
      <c r="BE1756" s="63">
        <f t="shared" si="161"/>
        <v>3758</v>
      </c>
      <c r="BG1756" s="4">
        <v>3651</v>
      </c>
      <c r="BH1756" s="4">
        <v>322</v>
      </c>
      <c r="BI1756" s="50">
        <v>300</v>
      </c>
      <c r="BJ1756" s="4">
        <f t="shared" si="158"/>
        <v>4273</v>
      </c>
      <c r="BK1756" s="4">
        <v>1738</v>
      </c>
      <c r="BL1756" s="4">
        <v>12867</v>
      </c>
      <c r="BM1756" s="4" t="s">
        <v>12994</v>
      </c>
      <c r="BO1756" s="4"/>
      <c r="BP1756" s="4"/>
      <c r="BR1756" s="4"/>
      <c r="BS1756" s="4"/>
      <c r="BZ1756" s="4"/>
      <c r="CB1756" s="16"/>
      <c r="CL1756" s="4">
        <v>1</v>
      </c>
      <c r="CM1756" s="4">
        <v>10</v>
      </c>
      <c r="CR1756" s="4">
        <v>8594</v>
      </c>
      <c r="CS1756" s="4">
        <v>22</v>
      </c>
      <c r="CT1756" s="4">
        <v>263</v>
      </c>
      <c r="CU1756" s="4" t="s">
        <v>11905</v>
      </c>
      <c r="CV1756" s="4" t="s">
        <v>12152</v>
      </c>
      <c r="CW1756" s="4">
        <v>1000</v>
      </c>
      <c r="CX1756" s="4">
        <v>59</v>
      </c>
      <c r="CY1756" s="4" t="s">
        <v>11869</v>
      </c>
      <c r="CZ1756" s="4" t="s">
        <v>98</v>
      </c>
      <c r="DK1756" s="50">
        <v>5000</v>
      </c>
      <c r="DL1756" s="50">
        <v>300</v>
      </c>
      <c r="DM1756" s="4">
        <v>213</v>
      </c>
      <c r="DN1756" s="4">
        <v>2138</v>
      </c>
      <c r="DO1756" s="4">
        <v>1196</v>
      </c>
      <c r="DP1756" s="4">
        <v>1196</v>
      </c>
      <c r="DQ1756" s="4">
        <v>315</v>
      </c>
      <c r="DR1756" s="4">
        <v>315</v>
      </c>
      <c r="DS1756" s="4" t="s">
        <v>12498</v>
      </c>
      <c r="DU1756" s="4"/>
      <c r="DV1756" s="4"/>
      <c r="DW1756" s="4" t="s">
        <v>34183</v>
      </c>
    </row>
    <row r="1757" spans="1:127">
      <c r="A1757" s="60">
        <v>2903575</v>
      </c>
      <c r="B1757" s="4" t="s">
        <v>7495</v>
      </c>
      <c r="D1757" s="4" t="s">
        <v>7496</v>
      </c>
      <c r="E1757" s="4" t="s">
        <v>7033</v>
      </c>
      <c r="F1757" s="4" t="s">
        <v>7496</v>
      </c>
      <c r="G1757" s="4" t="s">
        <v>12144</v>
      </c>
      <c r="H1757" s="4" t="s">
        <v>17023</v>
      </c>
      <c r="I1757" s="3" t="s">
        <v>6916</v>
      </c>
      <c r="J1757" s="3" t="s">
        <v>6916</v>
      </c>
      <c r="L1757" s="3" t="s">
        <v>7592</v>
      </c>
      <c r="M1757" s="4"/>
      <c r="N1757" s="4" t="s">
        <v>12144</v>
      </c>
      <c r="O1757" s="4"/>
      <c r="P1757" s="4" t="s">
        <v>12746</v>
      </c>
      <c r="Q1757" s="4"/>
      <c r="R1757" s="4"/>
      <c r="S1757" s="4"/>
      <c r="V1757" s="4" t="s">
        <v>12746</v>
      </c>
      <c r="W1757" s="4"/>
      <c r="X1757" s="4" t="s">
        <v>11911</v>
      </c>
      <c r="Y1757" s="13" t="s">
        <v>12062</v>
      </c>
      <c r="Z1757" s="4">
        <v>203</v>
      </c>
      <c r="AA1757" s="4">
        <v>8</v>
      </c>
      <c r="AB1757" s="4">
        <v>44</v>
      </c>
      <c r="AC1757" s="4">
        <v>1</v>
      </c>
      <c r="AD1757" s="4">
        <v>44</v>
      </c>
      <c r="AE1757" s="9">
        <v>5.5</v>
      </c>
      <c r="AF1757" s="4"/>
      <c r="AG1757" s="4"/>
      <c r="AH1757" s="4">
        <v>2</v>
      </c>
      <c r="AI1757" s="4"/>
      <c r="AJ1757" s="4"/>
      <c r="AK1757" s="4"/>
      <c r="AL1757" s="4">
        <f t="shared" si="157"/>
        <v>2</v>
      </c>
      <c r="AM1757" s="4">
        <f t="shared" si="159"/>
        <v>0</v>
      </c>
      <c r="AN1757" s="4">
        <v>2</v>
      </c>
      <c r="AO1757" s="4"/>
      <c r="AP1757" s="4"/>
      <c r="AQ1757" s="4">
        <v>1</v>
      </c>
      <c r="AR1757" s="4">
        <v>1</v>
      </c>
      <c r="AS1757" s="4">
        <v>1</v>
      </c>
      <c r="AT1757" s="4">
        <v>1</v>
      </c>
      <c r="AU1757" s="4"/>
      <c r="AV1757" s="4">
        <v>3</v>
      </c>
      <c r="AW1757" s="4">
        <v>2</v>
      </c>
      <c r="AX1757" s="4">
        <v>2</v>
      </c>
      <c r="AY1757" s="4"/>
      <c r="AZ1757" s="4">
        <v>1</v>
      </c>
      <c r="BA1757" s="3">
        <f t="shared" si="160"/>
        <v>12</v>
      </c>
      <c r="BC1757" s="4">
        <v>3006</v>
      </c>
      <c r="BD1757" s="4">
        <v>1756</v>
      </c>
      <c r="BE1757" s="63">
        <f t="shared" si="161"/>
        <v>4762</v>
      </c>
      <c r="BF1757" s="4" t="s">
        <v>12060</v>
      </c>
      <c r="BG1757" s="4">
        <v>2792</v>
      </c>
      <c r="BH1757" s="4">
        <v>42</v>
      </c>
      <c r="BI1757" s="50">
        <v>210</v>
      </c>
      <c r="BJ1757" s="4">
        <f t="shared" si="158"/>
        <v>3044</v>
      </c>
      <c r="BK1757" s="4">
        <v>1396</v>
      </c>
      <c r="BL1757" s="4">
        <v>10336</v>
      </c>
      <c r="BM1757" s="4" t="s">
        <v>12005</v>
      </c>
      <c r="BO1757" s="4"/>
      <c r="BP1757" s="4"/>
      <c r="BR1757" s="4"/>
      <c r="BS1757" s="4"/>
      <c r="BZ1757" s="4"/>
      <c r="CB1757" s="16"/>
      <c r="CL1757" s="4">
        <v>1</v>
      </c>
      <c r="CM1757" s="4">
        <v>3</v>
      </c>
      <c r="CR1757" s="4">
        <v>7292</v>
      </c>
      <c r="CS1757" s="4">
        <v>4</v>
      </c>
      <c r="CT1757" s="4">
        <v>42</v>
      </c>
      <c r="CU1757" s="4" t="s">
        <v>11905</v>
      </c>
      <c r="CV1757" s="4" t="s">
        <v>12152</v>
      </c>
      <c r="DK1757" s="50">
        <v>3500</v>
      </c>
      <c r="DL1757" s="50">
        <v>210</v>
      </c>
      <c r="DM1757" s="4">
        <v>200</v>
      </c>
      <c r="DN1757" s="4">
        <v>2000</v>
      </c>
      <c r="DO1757" s="4">
        <v>450</v>
      </c>
      <c r="DP1757" s="4">
        <v>450</v>
      </c>
      <c r="DQ1757" s="4">
        <v>200</v>
      </c>
      <c r="DR1757" s="4">
        <v>200</v>
      </c>
      <c r="DS1757" s="4" t="s">
        <v>12498</v>
      </c>
      <c r="DU1757" s="84" t="s">
        <v>12636</v>
      </c>
      <c r="DV1757" s="4"/>
      <c r="DW1757" s="4"/>
    </row>
    <row r="1758" spans="1:127">
      <c r="A1758" s="60">
        <v>2903576</v>
      </c>
      <c r="B1758" s="4" t="s">
        <v>7035</v>
      </c>
      <c r="D1758" s="4" t="s">
        <v>7154</v>
      </c>
      <c r="E1758" s="4" t="s">
        <v>7377</v>
      </c>
      <c r="F1758" s="4" t="s">
        <v>7257</v>
      </c>
      <c r="G1758" s="4" t="s">
        <v>12746</v>
      </c>
      <c r="H1758" s="4" t="s">
        <v>17023</v>
      </c>
      <c r="I1758" s="3" t="s">
        <v>6916</v>
      </c>
      <c r="J1758" s="3" t="s">
        <v>6916</v>
      </c>
      <c r="L1758" s="3" t="s">
        <v>7592</v>
      </c>
      <c r="M1758" s="4" t="s">
        <v>7375</v>
      </c>
      <c r="N1758" s="4" t="s">
        <v>12144</v>
      </c>
      <c r="O1758" s="4"/>
      <c r="P1758" s="4" t="s">
        <v>13510</v>
      </c>
      <c r="Q1758" s="4"/>
      <c r="R1758" s="4"/>
      <c r="S1758" s="4"/>
      <c r="V1758" s="4" t="s">
        <v>12746</v>
      </c>
      <c r="W1758" s="4"/>
      <c r="X1758" s="4" t="s">
        <v>14591</v>
      </c>
      <c r="Y1758" s="13" t="s">
        <v>12062</v>
      </c>
      <c r="Z1758" s="4">
        <v>175</v>
      </c>
      <c r="AA1758" s="4">
        <v>10</v>
      </c>
      <c r="AB1758" s="4">
        <v>60</v>
      </c>
      <c r="AC1758" s="4">
        <v>1</v>
      </c>
      <c r="AD1758" s="4">
        <v>60</v>
      </c>
      <c r="AE1758" s="9">
        <v>6</v>
      </c>
      <c r="AF1758" s="4">
        <v>2</v>
      </c>
      <c r="AG1758" s="4"/>
      <c r="AH1758" s="4"/>
      <c r="AI1758" s="4"/>
      <c r="AJ1758" s="4">
        <v>1</v>
      </c>
      <c r="AK1758" s="4">
        <v>1</v>
      </c>
      <c r="AL1758" s="4">
        <f t="shared" si="157"/>
        <v>1</v>
      </c>
      <c r="AM1758" s="4">
        <f t="shared" si="159"/>
        <v>1</v>
      </c>
      <c r="AN1758" s="4">
        <v>4</v>
      </c>
      <c r="AO1758" s="4"/>
      <c r="AP1758" s="4"/>
      <c r="AQ1758" s="4"/>
      <c r="AR1758" s="4"/>
      <c r="AS1758" s="4"/>
      <c r="AT1758" s="4">
        <v>9</v>
      </c>
      <c r="AU1758" s="4">
        <v>9</v>
      </c>
      <c r="AV1758" s="4">
        <v>9</v>
      </c>
      <c r="AW1758" s="4">
        <v>9</v>
      </c>
      <c r="AX1758" s="4">
        <v>7</v>
      </c>
      <c r="AY1758" s="4">
        <v>7</v>
      </c>
      <c r="AZ1758" s="4">
        <v>4</v>
      </c>
      <c r="BA1758" s="3">
        <f t="shared" si="160"/>
        <v>54</v>
      </c>
      <c r="BC1758" s="4">
        <v>1825</v>
      </c>
      <c r="BD1758" s="4">
        <v>5261</v>
      </c>
      <c r="BE1758" s="63">
        <f t="shared" si="161"/>
        <v>7086</v>
      </c>
      <c r="BF1758" s="4" t="s">
        <v>12060</v>
      </c>
      <c r="BG1758" s="4">
        <v>62659</v>
      </c>
      <c r="BH1758" s="4">
        <v>16</v>
      </c>
      <c r="BI1758" s="50">
        <v>1189</v>
      </c>
      <c r="BJ1758" s="4">
        <f t="shared" si="158"/>
        <v>63864</v>
      </c>
      <c r="BK1758" s="4"/>
      <c r="BL1758" s="4">
        <v>123986</v>
      </c>
      <c r="BM1758" s="4" t="s">
        <v>12313</v>
      </c>
      <c r="BO1758" s="4"/>
      <c r="BP1758" s="4"/>
      <c r="BR1758" s="4"/>
      <c r="BS1758" s="4"/>
      <c r="BZ1758" s="4"/>
      <c r="CB1758" s="16"/>
      <c r="CL1758" s="4">
        <v>5</v>
      </c>
      <c r="CM1758" s="4">
        <v>163</v>
      </c>
      <c r="CR1758" s="4">
        <v>60122</v>
      </c>
      <c r="CS1758" s="4">
        <v>3</v>
      </c>
      <c r="CT1758" s="4">
        <v>15</v>
      </c>
      <c r="CU1758" s="4" t="s">
        <v>11905</v>
      </c>
      <c r="CV1758" s="4" t="s">
        <v>12152</v>
      </c>
      <c r="DK1758" s="50">
        <v>21750</v>
      </c>
      <c r="DL1758" s="50">
        <v>1189</v>
      </c>
      <c r="DM1758" s="4">
        <v>3913</v>
      </c>
      <c r="DN1758" s="4">
        <v>35274</v>
      </c>
      <c r="DO1758" s="4">
        <v>18354</v>
      </c>
      <c r="DP1758" s="4">
        <v>23861</v>
      </c>
      <c r="DQ1758" s="4">
        <v>1761</v>
      </c>
      <c r="DR1758" s="4">
        <v>3523</v>
      </c>
      <c r="DS1758" s="4" t="s">
        <v>12498</v>
      </c>
      <c r="DU1758" s="4" t="s">
        <v>34184</v>
      </c>
      <c r="DV1758" s="4"/>
      <c r="DW1758" s="4"/>
    </row>
    <row r="1759" spans="1:127">
      <c r="A1759" s="60">
        <v>2903577</v>
      </c>
      <c r="B1759" s="4" t="s">
        <v>7378</v>
      </c>
      <c r="C1759" s="3">
        <v>2</v>
      </c>
      <c r="D1759" s="4" t="s">
        <v>7150</v>
      </c>
      <c r="E1759" s="4" t="s">
        <v>7389</v>
      </c>
      <c r="F1759" s="4" t="s">
        <v>7151</v>
      </c>
      <c r="G1759" s="4" t="s">
        <v>12746</v>
      </c>
      <c r="H1759" s="4" t="s">
        <v>17023</v>
      </c>
      <c r="I1759" s="3" t="s">
        <v>7388</v>
      </c>
      <c r="J1759" s="3" t="s">
        <v>7388</v>
      </c>
      <c r="L1759" s="3" t="s">
        <v>7592</v>
      </c>
      <c r="M1759" s="4" t="s">
        <v>7158</v>
      </c>
      <c r="N1759" s="4" t="s">
        <v>34185</v>
      </c>
      <c r="O1759" s="4" t="s">
        <v>34186</v>
      </c>
      <c r="P1759" s="4" t="s">
        <v>12746</v>
      </c>
      <c r="Q1759" s="4" t="s">
        <v>12746</v>
      </c>
      <c r="R1759" s="4"/>
      <c r="S1759" s="4"/>
      <c r="V1759" s="4" t="s">
        <v>12746</v>
      </c>
      <c r="W1759" s="4"/>
      <c r="X1759" s="17" t="s">
        <v>11911</v>
      </c>
      <c r="Y1759" s="17" t="s">
        <v>12062</v>
      </c>
      <c r="Z1759" s="4">
        <v>250</v>
      </c>
      <c r="AA1759" s="4">
        <v>9</v>
      </c>
      <c r="AB1759" s="4">
        <v>54</v>
      </c>
      <c r="AC1759" s="4">
        <v>1</v>
      </c>
      <c r="AD1759" s="4">
        <v>54</v>
      </c>
      <c r="AE1759" s="9">
        <v>6</v>
      </c>
      <c r="AF1759" s="4">
        <v>1</v>
      </c>
      <c r="AG1759" s="4"/>
      <c r="AH1759" s="4"/>
      <c r="AI1759" s="4"/>
      <c r="AJ1759" s="4"/>
      <c r="AK1759" s="4"/>
      <c r="AL1759" s="4">
        <f t="shared" si="157"/>
        <v>0</v>
      </c>
      <c r="AM1759" s="4">
        <f t="shared" si="159"/>
        <v>0</v>
      </c>
      <c r="AN1759" s="4">
        <v>2</v>
      </c>
      <c r="AO1759" s="4">
        <v>2</v>
      </c>
      <c r="AP1759" s="4">
        <v>2</v>
      </c>
      <c r="AQ1759" s="4">
        <v>2</v>
      </c>
      <c r="AR1759" s="4">
        <v>2</v>
      </c>
      <c r="AS1759" s="4">
        <v>2</v>
      </c>
      <c r="AT1759" s="4">
        <v>2</v>
      </c>
      <c r="AU1759" s="4">
        <v>2</v>
      </c>
      <c r="AV1759" s="4">
        <v>2</v>
      </c>
      <c r="AW1759" s="4">
        <v>2</v>
      </c>
      <c r="AX1759" s="4">
        <v>2</v>
      </c>
      <c r="AY1759" s="4">
        <v>2</v>
      </c>
      <c r="AZ1759" s="4">
        <v>2</v>
      </c>
      <c r="BA1759" s="3">
        <f t="shared" si="160"/>
        <v>24</v>
      </c>
      <c r="BD1759" s="4">
        <v>2000</v>
      </c>
      <c r="BE1759" s="63">
        <f t="shared" si="161"/>
        <v>2000</v>
      </c>
      <c r="BF1759" s="4" t="s">
        <v>11693</v>
      </c>
      <c r="BG1759" s="4">
        <v>1746</v>
      </c>
      <c r="BH1759" s="4">
        <v>46</v>
      </c>
      <c r="BI1759" s="50">
        <v>200</v>
      </c>
      <c r="BJ1759" s="4">
        <f t="shared" si="158"/>
        <v>1992</v>
      </c>
      <c r="BK1759" s="4">
        <v>784</v>
      </c>
      <c r="BL1759" s="4">
        <v>6272</v>
      </c>
      <c r="BM1759" s="4" t="s">
        <v>12994</v>
      </c>
      <c r="BO1759" s="4"/>
      <c r="BP1759" s="4"/>
      <c r="BR1759" s="4"/>
      <c r="BS1759" s="4"/>
      <c r="BZ1759" s="4"/>
      <c r="CB1759" s="16"/>
      <c r="CL1759" s="4">
        <v>2</v>
      </c>
      <c r="CM1759" s="4">
        <v>47</v>
      </c>
      <c r="CR1759" s="4">
        <v>4280</v>
      </c>
      <c r="CS1759" s="4">
        <v>5</v>
      </c>
      <c r="CT1759" s="4">
        <v>4600</v>
      </c>
      <c r="CU1759" s="4" t="s">
        <v>11905</v>
      </c>
      <c r="CV1759" s="4" t="s">
        <v>12152</v>
      </c>
      <c r="DK1759" s="50">
        <v>3300</v>
      </c>
      <c r="DL1759" s="50">
        <v>200</v>
      </c>
      <c r="DM1759" s="4">
        <v>114</v>
      </c>
      <c r="DN1759" s="4">
        <v>1146</v>
      </c>
      <c r="DO1759" s="4">
        <v>600</v>
      </c>
      <c r="DP1759" s="4">
        <v>600</v>
      </c>
      <c r="DS1759" s="4" t="s">
        <v>12498</v>
      </c>
      <c r="DU1759" s="4"/>
      <c r="DV1759" s="4"/>
      <c r="DW1759" s="84" t="s">
        <v>34187</v>
      </c>
    </row>
    <row r="1760" spans="1:127">
      <c r="A1760" s="60">
        <v>2903578</v>
      </c>
      <c r="B1760" s="4" t="s">
        <v>7041</v>
      </c>
      <c r="D1760" s="4" t="s">
        <v>6795</v>
      </c>
      <c r="E1760" s="4" t="s">
        <v>6798</v>
      </c>
      <c r="F1760" s="4" t="s">
        <v>6795</v>
      </c>
      <c r="G1760" s="4" t="s">
        <v>12144</v>
      </c>
      <c r="H1760" s="4" t="s">
        <v>17023</v>
      </c>
      <c r="I1760" s="4" t="s">
        <v>6796</v>
      </c>
      <c r="J1760" s="4" t="s">
        <v>2266</v>
      </c>
      <c r="L1760" s="3" t="s">
        <v>6797</v>
      </c>
      <c r="M1760" s="4" t="s">
        <v>6926</v>
      </c>
      <c r="N1760" s="4" t="s">
        <v>12746</v>
      </c>
      <c r="O1760" s="4" t="s">
        <v>34188</v>
      </c>
      <c r="P1760" s="4" t="s">
        <v>12746</v>
      </c>
      <c r="Q1760" s="4" t="s">
        <v>12144</v>
      </c>
      <c r="R1760" s="4"/>
      <c r="S1760" s="4"/>
      <c r="U1760" s="4" t="s">
        <v>7274</v>
      </c>
      <c r="V1760" s="4" t="s">
        <v>12746</v>
      </c>
      <c r="W1760" s="4"/>
      <c r="X1760" s="4" t="s">
        <v>11911</v>
      </c>
      <c r="Y1760" s="13" t="s">
        <v>12062</v>
      </c>
      <c r="Z1760" s="4">
        <v>310</v>
      </c>
      <c r="AA1760" s="4">
        <v>10</v>
      </c>
      <c r="AB1760" s="4">
        <v>55</v>
      </c>
      <c r="AC1760" s="4">
        <v>1</v>
      </c>
      <c r="AD1760" s="4">
        <v>55</v>
      </c>
      <c r="AE1760" s="9">
        <v>5.5</v>
      </c>
      <c r="AF1760" s="4"/>
      <c r="AG1760" s="4"/>
      <c r="AH1760" s="4"/>
      <c r="AI1760" s="4"/>
      <c r="AJ1760" s="4">
        <v>4</v>
      </c>
      <c r="AK1760" s="4"/>
      <c r="AL1760" s="4">
        <f t="shared" si="157"/>
        <v>4</v>
      </c>
      <c r="AM1760" s="4">
        <f t="shared" si="159"/>
        <v>0</v>
      </c>
      <c r="AN1760" s="4">
        <v>8</v>
      </c>
      <c r="AO1760" s="4">
        <v>7</v>
      </c>
      <c r="AP1760" s="4">
        <v>7</v>
      </c>
      <c r="AQ1760" s="4">
        <v>7</v>
      </c>
      <c r="AR1760" s="4">
        <v>7</v>
      </c>
      <c r="AS1760" s="4">
        <v>7</v>
      </c>
      <c r="AT1760" s="4">
        <v>7</v>
      </c>
      <c r="AU1760" s="4">
        <v>7</v>
      </c>
      <c r="AV1760" s="4">
        <v>7</v>
      </c>
      <c r="AW1760" s="4">
        <v>7</v>
      </c>
      <c r="AX1760" s="4">
        <v>7</v>
      </c>
      <c r="AY1760" s="4">
        <v>7</v>
      </c>
      <c r="AZ1760" s="4">
        <v>8</v>
      </c>
      <c r="BA1760" s="3">
        <f t="shared" si="160"/>
        <v>85</v>
      </c>
      <c r="BC1760" s="4">
        <v>8809</v>
      </c>
      <c r="BD1760" s="4">
        <v>8431</v>
      </c>
      <c r="BE1760" s="63">
        <f t="shared" si="161"/>
        <v>17240</v>
      </c>
      <c r="BF1760" s="4" t="s">
        <v>11693</v>
      </c>
      <c r="BG1760" s="4">
        <v>11536</v>
      </c>
      <c r="BH1760" s="4">
        <v>357</v>
      </c>
      <c r="BI1760" s="50">
        <v>427</v>
      </c>
      <c r="BJ1760" s="4">
        <f t="shared" si="158"/>
        <v>12320</v>
      </c>
      <c r="BK1760" s="4">
        <v>2867</v>
      </c>
      <c r="BL1760" s="4">
        <v>18720</v>
      </c>
      <c r="BM1760" s="4" t="s">
        <v>12994</v>
      </c>
      <c r="BN1760" s="4">
        <v>373</v>
      </c>
      <c r="BO1760" s="4">
        <v>12608</v>
      </c>
      <c r="BP1760" s="4" t="s">
        <v>12000</v>
      </c>
      <c r="BQ1760" s="4">
        <v>3</v>
      </c>
      <c r="BR1760" s="4">
        <v>148</v>
      </c>
      <c r="BS1760" s="3" t="s">
        <v>13226</v>
      </c>
      <c r="BZ1760" s="4"/>
      <c r="CB1760" s="16"/>
      <c r="CL1760" s="4">
        <v>7</v>
      </c>
      <c r="CM1760" s="4">
        <v>33</v>
      </c>
      <c r="CR1760" s="4">
        <v>19156</v>
      </c>
      <c r="CS1760" s="4">
        <v>3</v>
      </c>
      <c r="CT1760" s="4">
        <v>30</v>
      </c>
      <c r="CU1760" s="4" t="s">
        <v>11905</v>
      </c>
      <c r="CV1760" s="4" t="s">
        <v>12152</v>
      </c>
      <c r="CW1760" s="4">
        <v>81</v>
      </c>
      <c r="CX1760" s="4">
        <v>326</v>
      </c>
      <c r="CY1760" s="4" t="s">
        <v>11986</v>
      </c>
      <c r="CZ1760" s="4" t="s">
        <v>12328</v>
      </c>
      <c r="DK1760" s="50">
        <v>4772</v>
      </c>
      <c r="DL1760" s="50">
        <v>427</v>
      </c>
      <c r="DM1760" s="4">
        <v>514</v>
      </c>
      <c r="DN1760" s="4">
        <v>6425</v>
      </c>
      <c r="DO1760" s="4">
        <v>2100</v>
      </c>
      <c r="DP1760" s="4">
        <v>3545</v>
      </c>
      <c r="DS1760" s="4" t="s">
        <v>12498</v>
      </c>
      <c r="DU1760" s="4" t="s">
        <v>34189</v>
      </c>
      <c r="DV1760" s="4"/>
      <c r="DW1760" s="4"/>
    </row>
    <row r="1761" spans="1:127">
      <c r="A1761" s="60">
        <v>2903579</v>
      </c>
      <c r="B1761" s="4" t="s">
        <v>7501</v>
      </c>
      <c r="D1761" s="4" t="s">
        <v>7631</v>
      </c>
      <c r="E1761" s="4" t="s">
        <v>7508</v>
      </c>
      <c r="F1761" s="4" t="s">
        <v>7507</v>
      </c>
      <c r="G1761" s="4" t="s">
        <v>12746</v>
      </c>
      <c r="H1761" s="4" t="s">
        <v>17023</v>
      </c>
      <c r="I1761" s="4" t="s">
        <v>932</v>
      </c>
      <c r="J1761" s="4" t="s">
        <v>932</v>
      </c>
      <c r="L1761" s="3" t="s">
        <v>6797</v>
      </c>
      <c r="M1761" s="4" t="s">
        <v>7633</v>
      </c>
      <c r="N1761" s="4" t="s">
        <v>12746</v>
      </c>
      <c r="O1761" s="4" t="s">
        <v>34190</v>
      </c>
      <c r="P1761" s="4" t="s">
        <v>12746</v>
      </c>
      <c r="Q1761" s="4"/>
      <c r="R1761" s="4"/>
      <c r="S1761" s="4"/>
      <c r="V1761" s="4" t="s">
        <v>12746</v>
      </c>
      <c r="W1761" s="4"/>
      <c r="X1761" s="4" t="s">
        <v>11911</v>
      </c>
      <c r="Y1761" s="13" t="s">
        <v>12062</v>
      </c>
      <c r="Z1761" s="4">
        <v>307</v>
      </c>
      <c r="AA1761" s="4">
        <v>10</v>
      </c>
      <c r="AB1761" s="4">
        <v>55</v>
      </c>
      <c r="AC1761" s="4">
        <v>1</v>
      </c>
      <c r="AD1761" s="4">
        <v>55</v>
      </c>
      <c r="AE1761" s="9">
        <v>5.5</v>
      </c>
      <c r="AF1761" s="4">
        <v>2</v>
      </c>
      <c r="AG1761" s="4"/>
      <c r="AH1761" s="4"/>
      <c r="AI1761" s="4"/>
      <c r="AJ1761" s="4">
        <v>2</v>
      </c>
      <c r="AK1761" s="4">
        <v>1</v>
      </c>
      <c r="AL1761" s="4">
        <f t="shared" si="157"/>
        <v>2</v>
      </c>
      <c r="AM1761" s="4">
        <f t="shared" si="159"/>
        <v>1</v>
      </c>
      <c r="AN1761" s="4">
        <v>6</v>
      </c>
      <c r="AO1761" s="4">
        <v>5</v>
      </c>
      <c r="AP1761" s="4">
        <v>5</v>
      </c>
      <c r="AQ1761" s="4">
        <v>5</v>
      </c>
      <c r="AR1761" s="4">
        <v>5</v>
      </c>
      <c r="AS1761" s="4">
        <v>6</v>
      </c>
      <c r="AT1761" s="4">
        <v>7</v>
      </c>
      <c r="AU1761" s="4">
        <v>7</v>
      </c>
      <c r="AV1761" s="4">
        <v>7</v>
      </c>
      <c r="AW1761" s="4">
        <v>7</v>
      </c>
      <c r="AX1761" s="4">
        <v>7</v>
      </c>
      <c r="AY1761" s="4">
        <v>6</v>
      </c>
      <c r="AZ1761" s="4">
        <v>6</v>
      </c>
      <c r="BA1761" s="3">
        <f t="shared" si="160"/>
        <v>73</v>
      </c>
      <c r="BC1761" s="4">
        <v>3864</v>
      </c>
      <c r="BD1761" s="4">
        <v>8869</v>
      </c>
      <c r="BE1761" s="63">
        <f t="shared" si="161"/>
        <v>12733</v>
      </c>
      <c r="BF1761" s="4" t="s">
        <v>12060</v>
      </c>
      <c r="BG1761" s="4">
        <v>11985</v>
      </c>
      <c r="BH1761" s="4">
        <v>603</v>
      </c>
      <c r="BI1761" s="50">
        <v>773</v>
      </c>
      <c r="BJ1761" s="4">
        <f t="shared" si="158"/>
        <v>13361</v>
      </c>
      <c r="BK1761" s="4">
        <v>4858</v>
      </c>
      <c r="BL1761" s="4">
        <v>38863</v>
      </c>
      <c r="BM1761" s="4" t="s">
        <v>12005</v>
      </c>
      <c r="BO1761" s="4"/>
      <c r="BP1761" s="4"/>
      <c r="BR1761" s="4"/>
      <c r="BS1761" s="4"/>
      <c r="BZ1761" s="4"/>
      <c r="CB1761" s="16"/>
      <c r="CL1761" s="4">
        <v>11</v>
      </c>
      <c r="CM1761" s="4">
        <v>59</v>
      </c>
      <c r="CR1761" s="4">
        <v>25502</v>
      </c>
      <c r="CS1761" s="4">
        <v>149</v>
      </c>
      <c r="CT1761" s="4">
        <v>602</v>
      </c>
      <c r="CU1761" s="4" t="s">
        <v>11986</v>
      </c>
      <c r="CV1761" s="4" t="s">
        <v>12328</v>
      </c>
      <c r="DK1761" s="50">
        <v>16967</v>
      </c>
      <c r="DL1761" s="50">
        <v>773</v>
      </c>
      <c r="DM1761" s="4">
        <v>860</v>
      </c>
      <c r="DN1761" s="4">
        <v>8665</v>
      </c>
      <c r="DO1761" s="4">
        <v>65</v>
      </c>
      <c r="DP1761" s="4">
        <v>78</v>
      </c>
      <c r="DQ1761" s="4">
        <v>6582</v>
      </c>
      <c r="DR1761" s="4">
        <v>3138</v>
      </c>
      <c r="DS1761" s="4" t="s">
        <v>12498</v>
      </c>
      <c r="DU1761" s="4"/>
      <c r="DV1761" s="4"/>
      <c r="DW1761" s="4" t="s">
        <v>34191</v>
      </c>
    </row>
    <row r="1762" spans="1:127">
      <c r="A1762" s="60">
        <v>2903580</v>
      </c>
      <c r="B1762" s="4" t="s">
        <v>7753</v>
      </c>
      <c r="D1762" s="4" t="s">
        <v>7511</v>
      </c>
      <c r="E1762" s="4" t="s">
        <v>7519</v>
      </c>
      <c r="F1762" s="4" t="s">
        <v>7269</v>
      </c>
      <c r="G1762" s="4" t="s">
        <v>12144</v>
      </c>
      <c r="H1762" s="4" t="s">
        <v>17023</v>
      </c>
      <c r="I1762" s="4" t="s">
        <v>819</v>
      </c>
      <c r="J1762" s="4" t="s">
        <v>819</v>
      </c>
      <c r="L1762" s="3" t="s">
        <v>6797</v>
      </c>
      <c r="M1762" s="4"/>
      <c r="N1762" s="4" t="s">
        <v>12144</v>
      </c>
      <c r="O1762" s="4"/>
      <c r="P1762" s="4" t="s">
        <v>12746</v>
      </c>
      <c r="Q1762" s="4" t="s">
        <v>12746</v>
      </c>
      <c r="R1762" s="4"/>
      <c r="S1762" s="4" t="s">
        <v>13510</v>
      </c>
      <c r="U1762" s="4" t="s">
        <v>7639</v>
      </c>
      <c r="V1762" s="4"/>
      <c r="W1762" s="4"/>
      <c r="X1762" s="4" t="s">
        <v>11911</v>
      </c>
      <c r="Y1762" s="13" t="s">
        <v>12062</v>
      </c>
      <c r="Z1762" s="4">
        <v>300</v>
      </c>
      <c r="AA1762" s="4">
        <v>9</v>
      </c>
      <c r="AB1762" s="4">
        <v>49</v>
      </c>
      <c r="AC1762" s="4">
        <v>1</v>
      </c>
      <c r="AD1762" s="4">
        <v>49</v>
      </c>
      <c r="AE1762" s="9">
        <v>5.5</v>
      </c>
      <c r="AF1762" s="4"/>
      <c r="AG1762" s="4"/>
      <c r="AH1762" s="4"/>
      <c r="AI1762" s="4"/>
      <c r="AJ1762" s="4">
        <v>1</v>
      </c>
      <c r="AK1762" s="4"/>
      <c r="AL1762" s="4">
        <f t="shared" si="157"/>
        <v>1</v>
      </c>
      <c r="AM1762" s="4">
        <f t="shared" si="159"/>
        <v>0</v>
      </c>
      <c r="AN1762" s="4">
        <v>2</v>
      </c>
      <c r="AO1762" s="4">
        <v>2</v>
      </c>
      <c r="AP1762" s="4">
        <v>2</v>
      </c>
      <c r="AQ1762" s="4">
        <v>2</v>
      </c>
      <c r="AR1762" s="4">
        <v>3</v>
      </c>
      <c r="AS1762" s="4">
        <v>3</v>
      </c>
      <c r="AT1762" s="4">
        <v>3</v>
      </c>
      <c r="AU1762" s="4">
        <v>3</v>
      </c>
      <c r="AV1762" s="4">
        <v>3</v>
      </c>
      <c r="AW1762" s="4">
        <v>3</v>
      </c>
      <c r="AX1762" s="4">
        <v>1</v>
      </c>
      <c r="AY1762" s="4">
        <v>1</v>
      </c>
      <c r="AZ1762" s="4">
        <v>1</v>
      </c>
      <c r="BA1762" s="3">
        <f t="shared" si="160"/>
        <v>27</v>
      </c>
      <c r="BC1762" s="4">
        <v>1800</v>
      </c>
      <c r="BD1762" s="4">
        <v>1967</v>
      </c>
      <c r="BE1762" s="63">
        <f t="shared" si="161"/>
        <v>3767</v>
      </c>
      <c r="BF1762" s="4" t="s">
        <v>12236</v>
      </c>
      <c r="BG1762" s="4">
        <v>2784</v>
      </c>
      <c r="BH1762" s="4">
        <v>53</v>
      </c>
      <c r="BI1762" s="50">
        <v>237</v>
      </c>
      <c r="BJ1762" s="4">
        <f t="shared" si="158"/>
        <v>3074</v>
      </c>
      <c r="BK1762" s="4">
        <v>808</v>
      </c>
      <c r="BL1762" s="4">
        <v>6080</v>
      </c>
      <c r="BM1762" s="4" t="s">
        <v>12994</v>
      </c>
      <c r="BO1762" s="4"/>
      <c r="BP1762" s="4"/>
      <c r="BR1762" s="4"/>
      <c r="BS1762" s="4"/>
      <c r="BZ1762" s="4"/>
      <c r="CB1762" s="16"/>
      <c r="CC1762" s="59">
        <v>7298</v>
      </c>
      <c r="CL1762" s="4">
        <v>2</v>
      </c>
      <c r="CM1762" s="4">
        <v>13</v>
      </c>
      <c r="CR1762" s="4">
        <v>3006</v>
      </c>
      <c r="CS1762" s="4">
        <v>7</v>
      </c>
      <c r="CT1762" s="4">
        <v>53</v>
      </c>
      <c r="CU1762" s="4" t="s">
        <v>11905</v>
      </c>
      <c r="CV1762" s="4" t="s">
        <v>12152</v>
      </c>
      <c r="DK1762" s="50">
        <v>4000</v>
      </c>
      <c r="DL1762" s="50">
        <v>237</v>
      </c>
      <c r="DM1762" s="4">
        <v>214</v>
      </c>
      <c r="DN1762" s="4">
        <v>2142</v>
      </c>
      <c r="DO1762" s="4">
        <v>641</v>
      </c>
      <c r="DP1762" s="4">
        <v>641</v>
      </c>
      <c r="DS1762" s="4" t="s">
        <v>12498</v>
      </c>
      <c r="DU1762" s="4"/>
      <c r="DV1762" s="4" t="s">
        <v>34253</v>
      </c>
      <c r="DW1762" s="4"/>
    </row>
    <row r="1763" spans="1:127">
      <c r="A1763" s="60">
        <v>2903581</v>
      </c>
      <c r="B1763" s="4" t="s">
        <v>7286</v>
      </c>
      <c r="D1763" s="4" t="s">
        <v>7287</v>
      </c>
      <c r="E1763" s="4" t="s">
        <v>7288</v>
      </c>
      <c r="F1763" s="4" t="s">
        <v>7287</v>
      </c>
      <c r="G1763" s="4" t="s">
        <v>12144</v>
      </c>
      <c r="H1763" s="4" t="s">
        <v>17023</v>
      </c>
      <c r="I1763" s="4" t="s">
        <v>2266</v>
      </c>
      <c r="J1763" s="4" t="s">
        <v>2266</v>
      </c>
      <c r="L1763" s="3" t="s">
        <v>6797</v>
      </c>
      <c r="M1763" s="4"/>
      <c r="N1763" s="4" t="s">
        <v>12144</v>
      </c>
      <c r="O1763" s="4"/>
      <c r="P1763" s="4" t="s">
        <v>12746</v>
      </c>
      <c r="Q1763" s="4"/>
      <c r="R1763" s="4"/>
      <c r="S1763" s="4"/>
      <c r="V1763" s="4" t="s">
        <v>12746</v>
      </c>
      <c r="W1763" s="4"/>
      <c r="X1763" s="4" t="s">
        <v>11911</v>
      </c>
      <c r="Y1763" s="13" t="s">
        <v>12062</v>
      </c>
      <c r="Z1763" s="4">
        <v>211</v>
      </c>
      <c r="AA1763" s="4">
        <v>8</v>
      </c>
      <c r="AB1763" s="4">
        <v>40</v>
      </c>
      <c r="AC1763" s="4">
        <v>1</v>
      </c>
      <c r="AD1763" s="4">
        <v>40</v>
      </c>
      <c r="AE1763" s="9">
        <v>5</v>
      </c>
      <c r="AF1763" s="4"/>
      <c r="AG1763" s="4"/>
      <c r="AH1763" s="4"/>
      <c r="AI1763" s="4"/>
      <c r="AJ1763" s="4"/>
      <c r="AK1763" s="4"/>
      <c r="AL1763" s="4">
        <f t="shared" si="157"/>
        <v>0</v>
      </c>
      <c r="AM1763" s="4">
        <f t="shared" si="159"/>
        <v>0</v>
      </c>
      <c r="AN1763" s="4">
        <v>3</v>
      </c>
      <c r="AO1763" s="4">
        <v>3</v>
      </c>
      <c r="AP1763" s="4">
        <v>3</v>
      </c>
      <c r="AQ1763" s="4">
        <v>3</v>
      </c>
      <c r="AR1763" s="4">
        <v>3</v>
      </c>
      <c r="AS1763" s="4">
        <v>3</v>
      </c>
      <c r="AT1763" s="4">
        <v>3</v>
      </c>
      <c r="AU1763" s="4">
        <v>3</v>
      </c>
      <c r="AV1763" s="4">
        <v>3</v>
      </c>
      <c r="AW1763" s="4">
        <v>3</v>
      </c>
      <c r="AX1763" s="4">
        <v>3</v>
      </c>
      <c r="AY1763" s="4">
        <v>3</v>
      </c>
      <c r="AZ1763" s="4">
        <v>3</v>
      </c>
      <c r="BA1763" s="3">
        <f t="shared" si="160"/>
        <v>36</v>
      </c>
      <c r="BD1763" s="4">
        <v>3876</v>
      </c>
      <c r="BE1763" s="63">
        <f t="shared" si="161"/>
        <v>3876</v>
      </c>
      <c r="BF1763" s="4" t="s">
        <v>12060</v>
      </c>
      <c r="BG1763" s="4">
        <v>4909</v>
      </c>
      <c r="BH1763" s="4">
        <v>69</v>
      </c>
      <c r="BI1763" s="50">
        <v>195</v>
      </c>
      <c r="BJ1763" s="4">
        <f t="shared" si="158"/>
        <v>5173</v>
      </c>
      <c r="BK1763" s="4">
        <v>1783</v>
      </c>
      <c r="BL1763" s="4">
        <v>12584</v>
      </c>
      <c r="BM1763" s="4" t="s">
        <v>12994</v>
      </c>
      <c r="BO1763" s="4"/>
      <c r="BP1763" s="4"/>
      <c r="BR1763" s="4"/>
      <c r="BS1763" s="4"/>
      <c r="BZ1763" s="4"/>
      <c r="CB1763" s="16"/>
      <c r="CL1763" s="4">
        <v>1</v>
      </c>
      <c r="CM1763" s="4">
        <v>3</v>
      </c>
      <c r="CR1763" s="4">
        <v>7411</v>
      </c>
      <c r="CS1763" s="4">
        <v>9</v>
      </c>
      <c r="CT1763" s="4">
        <v>69</v>
      </c>
      <c r="CU1763" s="4" t="s">
        <v>11986</v>
      </c>
      <c r="CV1763" s="4" t="s">
        <v>12328</v>
      </c>
      <c r="DK1763" s="50">
        <v>2633</v>
      </c>
      <c r="DL1763" s="50">
        <v>194</v>
      </c>
      <c r="DM1763" s="4">
        <v>240</v>
      </c>
      <c r="DN1763" s="4">
        <v>3513</v>
      </c>
      <c r="DO1763" s="4">
        <v>564</v>
      </c>
      <c r="DP1763" s="4">
        <v>798</v>
      </c>
      <c r="DQ1763" s="4">
        <v>552</v>
      </c>
      <c r="DR1763" s="4">
        <v>844</v>
      </c>
      <c r="DS1763" s="4" t="s">
        <v>12498</v>
      </c>
      <c r="DU1763" s="4" t="s">
        <v>34254</v>
      </c>
      <c r="DV1763" s="4"/>
      <c r="DW1763" s="4"/>
    </row>
    <row r="1764" spans="1:127">
      <c r="A1764" s="60">
        <v>2903582</v>
      </c>
      <c r="B1764" s="4" t="s">
        <v>7298</v>
      </c>
      <c r="D1764" s="4" t="s">
        <v>7414</v>
      </c>
      <c r="E1764" s="4" t="s">
        <v>7417</v>
      </c>
      <c r="F1764" s="4" t="s">
        <v>7414</v>
      </c>
      <c r="G1764" s="4" t="s">
        <v>12144</v>
      </c>
      <c r="H1764" s="4" t="s">
        <v>17023</v>
      </c>
      <c r="I1764" s="3" t="s">
        <v>7415</v>
      </c>
      <c r="J1764" s="3" t="s">
        <v>7415</v>
      </c>
      <c r="L1764" s="3" t="s">
        <v>7416</v>
      </c>
      <c r="M1764" s="4"/>
      <c r="N1764" s="4" t="s">
        <v>12144</v>
      </c>
      <c r="O1764" s="4"/>
      <c r="P1764" s="4" t="s">
        <v>12746</v>
      </c>
      <c r="Q1764" s="4"/>
      <c r="R1764" s="4"/>
      <c r="S1764" s="4"/>
      <c r="V1764" s="4"/>
      <c r="W1764" s="4"/>
      <c r="X1764" s="4" t="s">
        <v>11911</v>
      </c>
      <c r="Y1764" s="13" t="s">
        <v>12062</v>
      </c>
      <c r="Z1764" s="4">
        <v>225</v>
      </c>
      <c r="AA1764" s="4">
        <v>9</v>
      </c>
      <c r="AB1764" s="4">
        <v>54</v>
      </c>
      <c r="AC1764" s="4">
        <v>1</v>
      </c>
      <c r="AD1764" s="4">
        <v>54</v>
      </c>
      <c r="AE1764" s="9">
        <v>6</v>
      </c>
      <c r="AF1764" s="4"/>
      <c r="AG1764" s="4"/>
      <c r="AH1764" s="4"/>
      <c r="AI1764" s="4"/>
      <c r="AJ1764" s="4"/>
      <c r="AK1764" s="4"/>
      <c r="AL1764" s="4">
        <f t="shared" si="157"/>
        <v>0</v>
      </c>
      <c r="AM1764" s="4">
        <f t="shared" si="159"/>
        <v>0</v>
      </c>
      <c r="AN1764" s="4">
        <v>3</v>
      </c>
      <c r="AO1764" s="4"/>
      <c r="AP1764" s="4"/>
      <c r="AQ1764" s="4"/>
      <c r="AR1764" s="4">
        <v>4</v>
      </c>
      <c r="AS1764" s="4">
        <v>4</v>
      </c>
      <c r="AT1764" s="4">
        <v>4</v>
      </c>
      <c r="AU1764" s="4">
        <v>4</v>
      </c>
      <c r="AV1764" s="4">
        <v>4</v>
      </c>
      <c r="AW1764" s="4">
        <v>4</v>
      </c>
      <c r="AX1764" s="4">
        <v>4</v>
      </c>
      <c r="AY1764" s="4">
        <v>4</v>
      </c>
      <c r="AZ1764" s="4">
        <v>4</v>
      </c>
      <c r="BA1764" s="3">
        <f t="shared" si="160"/>
        <v>36</v>
      </c>
      <c r="BD1764" s="4">
        <v>2200</v>
      </c>
      <c r="BE1764" s="63">
        <f t="shared" si="161"/>
        <v>2200</v>
      </c>
      <c r="BF1764" s="4" t="s">
        <v>12060</v>
      </c>
      <c r="BG1764" s="4">
        <v>4000</v>
      </c>
      <c r="BI1764" s="50">
        <v>100</v>
      </c>
      <c r="BJ1764" s="4">
        <f t="shared" si="158"/>
        <v>4100</v>
      </c>
      <c r="BK1764" s="4">
        <v>1125</v>
      </c>
      <c r="BL1764" s="4">
        <v>9000</v>
      </c>
      <c r="BM1764" s="4" t="s">
        <v>12994</v>
      </c>
      <c r="BO1764" s="4"/>
      <c r="BP1764" s="4"/>
      <c r="BR1764" s="4"/>
      <c r="BS1764" s="4"/>
      <c r="BZ1764" s="4"/>
      <c r="CB1764" s="16"/>
      <c r="CL1764" s="4">
        <v>1</v>
      </c>
      <c r="CM1764" s="4">
        <v>10</v>
      </c>
      <c r="CR1764" s="4">
        <v>4900</v>
      </c>
      <c r="DK1764" s="50">
        <v>2500</v>
      </c>
      <c r="DL1764" s="50">
        <v>100</v>
      </c>
      <c r="DM1764" s="4">
        <v>129</v>
      </c>
      <c r="DN1764" s="4">
        <v>1725</v>
      </c>
      <c r="DO1764" s="4">
        <v>1200</v>
      </c>
      <c r="DP1764" s="4">
        <v>2275</v>
      </c>
      <c r="DS1764" s="4" t="s">
        <v>12498</v>
      </c>
      <c r="DU1764" s="4" t="s">
        <v>34328</v>
      </c>
      <c r="DV1764" s="4"/>
      <c r="DW1764" s="4" t="s">
        <v>34329</v>
      </c>
    </row>
    <row r="1765" spans="1:127">
      <c r="A1765" s="60">
        <v>2903583</v>
      </c>
      <c r="B1765" s="4" t="s">
        <v>7411</v>
      </c>
      <c r="D1765" s="4" t="s">
        <v>7183</v>
      </c>
      <c r="E1765" s="4" t="s">
        <v>7413</v>
      </c>
      <c r="F1765" s="4" t="s">
        <v>7075</v>
      </c>
      <c r="G1765" s="4" t="s">
        <v>12746</v>
      </c>
      <c r="H1765" s="4" t="s">
        <v>17023</v>
      </c>
      <c r="I1765" s="3" t="s">
        <v>7415</v>
      </c>
      <c r="J1765" s="3" t="s">
        <v>7415</v>
      </c>
      <c r="L1765" s="3" t="s">
        <v>7416</v>
      </c>
      <c r="M1765" s="4"/>
      <c r="N1765" s="4" t="s">
        <v>12144</v>
      </c>
      <c r="O1765" s="4"/>
      <c r="P1765" s="4" t="s">
        <v>12746</v>
      </c>
      <c r="Q1765" s="4"/>
      <c r="R1765" s="4"/>
      <c r="S1765" s="4"/>
      <c r="V1765" s="4" t="s">
        <v>12746</v>
      </c>
      <c r="W1765" s="4"/>
      <c r="X1765" s="4" t="s">
        <v>11911</v>
      </c>
      <c r="Y1765" s="13" t="s">
        <v>12062</v>
      </c>
      <c r="Z1765" s="4">
        <v>300</v>
      </c>
      <c r="AA1765" s="4">
        <v>9</v>
      </c>
      <c r="AB1765" s="4">
        <v>54</v>
      </c>
      <c r="AC1765" s="4">
        <v>1</v>
      </c>
      <c r="AD1765" s="4">
        <v>54</v>
      </c>
      <c r="AE1765" s="9">
        <v>6</v>
      </c>
      <c r="AF1765" s="4">
        <v>2</v>
      </c>
      <c r="AG1765" s="4"/>
      <c r="AH1765" s="4"/>
      <c r="AI1765" s="4"/>
      <c r="AJ1765" s="4"/>
      <c r="AK1765" s="4"/>
      <c r="AL1765" s="4">
        <f t="shared" si="157"/>
        <v>0</v>
      </c>
      <c r="AM1765" s="4">
        <f t="shared" si="159"/>
        <v>0</v>
      </c>
      <c r="AN1765" s="4">
        <v>2</v>
      </c>
      <c r="AO1765" s="4">
        <v>2</v>
      </c>
      <c r="AP1765" s="4">
        <v>2</v>
      </c>
      <c r="AQ1765" s="4">
        <v>2</v>
      </c>
      <c r="AR1765" s="4">
        <v>2</v>
      </c>
      <c r="AS1765" s="4">
        <v>2</v>
      </c>
      <c r="AT1765" s="4">
        <v>2</v>
      </c>
      <c r="AU1765" s="4">
        <v>2</v>
      </c>
      <c r="AV1765" s="4">
        <v>2</v>
      </c>
      <c r="AW1765" s="4">
        <v>2</v>
      </c>
      <c r="AX1765" s="4">
        <v>2</v>
      </c>
      <c r="AY1765" s="4">
        <v>2</v>
      </c>
      <c r="AZ1765" s="4">
        <v>2</v>
      </c>
      <c r="BA1765" s="3">
        <f t="shared" si="160"/>
        <v>24</v>
      </c>
      <c r="BD1765" s="4">
        <v>2725</v>
      </c>
      <c r="BE1765" s="63">
        <f t="shared" si="161"/>
        <v>2725</v>
      </c>
      <c r="BF1765" s="4" t="s">
        <v>12060</v>
      </c>
      <c r="BG1765" s="4">
        <v>2500</v>
      </c>
      <c r="BH1765" s="4">
        <v>500</v>
      </c>
      <c r="BJ1765" s="4">
        <f t="shared" si="158"/>
        <v>3000</v>
      </c>
      <c r="BK1765" s="4">
        <v>800</v>
      </c>
      <c r="BL1765" s="4">
        <v>8575</v>
      </c>
      <c r="BM1765" s="4" t="s">
        <v>12994</v>
      </c>
      <c r="BO1765" s="4"/>
      <c r="BP1765" s="4"/>
      <c r="BR1765" s="4"/>
      <c r="BS1765" s="4"/>
      <c r="BZ1765" s="4"/>
      <c r="CB1765" s="16"/>
      <c r="CR1765" s="4">
        <v>5575</v>
      </c>
      <c r="CS1765" s="4">
        <v>769</v>
      </c>
      <c r="CT1765" s="4">
        <v>500</v>
      </c>
      <c r="CU1765" s="3" t="s">
        <v>12305</v>
      </c>
      <c r="CV1765" s="4" t="s">
        <v>12859</v>
      </c>
      <c r="DM1765" s="4">
        <v>60</v>
      </c>
      <c r="DN1765" s="4">
        <v>900</v>
      </c>
      <c r="DO1765" s="4">
        <v>1640</v>
      </c>
      <c r="DP1765" s="4">
        <v>1600</v>
      </c>
      <c r="DS1765" s="4" t="s">
        <v>12498</v>
      </c>
      <c r="DU1765" s="4" t="s">
        <v>34330</v>
      </c>
      <c r="DV1765" s="4" t="s">
        <v>34331</v>
      </c>
      <c r="DW1765" s="4" t="s">
        <v>34529</v>
      </c>
    </row>
    <row r="1766" spans="1:127">
      <c r="A1766" s="60">
        <v>2903584</v>
      </c>
      <c r="B1766" s="4" t="s">
        <v>7198</v>
      </c>
      <c r="D1766" s="4" t="s">
        <v>7205</v>
      </c>
      <c r="E1766" s="59" t="s">
        <v>7436</v>
      </c>
      <c r="F1766" s="4" t="s">
        <v>7205</v>
      </c>
      <c r="G1766" s="4" t="s">
        <v>12144</v>
      </c>
      <c r="H1766" s="4" t="s">
        <v>17023</v>
      </c>
      <c r="I1766" s="58" t="s">
        <v>7437</v>
      </c>
      <c r="J1766" s="58" t="s">
        <v>7415</v>
      </c>
      <c r="K1766" s="58"/>
      <c r="L1766" s="3" t="s">
        <v>7416</v>
      </c>
      <c r="N1766" s="4" t="s">
        <v>12144</v>
      </c>
      <c r="O1766" s="4"/>
      <c r="P1766" s="4" t="s">
        <v>13510</v>
      </c>
      <c r="Q1766" s="4"/>
      <c r="R1766" s="4"/>
      <c r="S1766" s="4"/>
      <c r="V1766" s="4" t="s">
        <v>12746</v>
      </c>
      <c r="W1766" s="4"/>
      <c r="X1766" s="4" t="s">
        <v>11911</v>
      </c>
      <c r="Y1766" s="13" t="s">
        <v>12062</v>
      </c>
      <c r="Z1766" s="4">
        <v>150</v>
      </c>
      <c r="AA1766" s="4">
        <v>9</v>
      </c>
      <c r="AB1766" s="4">
        <v>50</v>
      </c>
      <c r="AC1766" s="4">
        <v>1</v>
      </c>
      <c r="AD1766" s="4">
        <v>50</v>
      </c>
      <c r="AE1766" s="9">
        <v>5.5</v>
      </c>
      <c r="AF1766" s="4"/>
      <c r="AG1766" s="4"/>
      <c r="AH1766" s="4">
        <v>1</v>
      </c>
      <c r="AI1766" s="4"/>
      <c r="AJ1766" s="4"/>
      <c r="AK1766" s="4"/>
      <c r="AL1766" s="4">
        <f t="shared" si="157"/>
        <v>1</v>
      </c>
      <c r="AM1766" s="4">
        <f t="shared" si="159"/>
        <v>0</v>
      </c>
      <c r="AN1766" s="4">
        <v>2</v>
      </c>
      <c r="AO1766" s="4">
        <v>2</v>
      </c>
      <c r="AP1766" s="4">
        <v>2</v>
      </c>
      <c r="AQ1766" s="4">
        <v>2</v>
      </c>
      <c r="AR1766" s="4">
        <v>2</v>
      </c>
      <c r="AS1766" s="4">
        <v>2</v>
      </c>
      <c r="AT1766" s="4">
        <v>2</v>
      </c>
      <c r="AU1766" s="4">
        <v>2</v>
      </c>
      <c r="AV1766" s="4">
        <v>2</v>
      </c>
      <c r="AW1766" s="4">
        <v>2</v>
      </c>
      <c r="AX1766" s="4">
        <v>2</v>
      </c>
      <c r="AY1766" s="4">
        <v>2</v>
      </c>
      <c r="AZ1766" s="4">
        <v>2</v>
      </c>
      <c r="BA1766" s="3">
        <f t="shared" si="160"/>
        <v>24</v>
      </c>
      <c r="BB1766" s="4">
        <v>1750</v>
      </c>
      <c r="BD1766" s="4">
        <v>2240</v>
      </c>
      <c r="BE1766" s="63">
        <f t="shared" si="161"/>
        <v>3990</v>
      </c>
      <c r="BF1766" s="4" t="s">
        <v>12060</v>
      </c>
      <c r="BG1766" s="4">
        <v>5525</v>
      </c>
      <c r="BI1766" s="50">
        <v>174</v>
      </c>
      <c r="BJ1766" s="4">
        <f t="shared" si="158"/>
        <v>5699</v>
      </c>
      <c r="BK1766" s="4">
        <v>2030</v>
      </c>
      <c r="BL1766" s="4">
        <v>15028</v>
      </c>
      <c r="BM1766" s="4" t="s">
        <v>12994</v>
      </c>
      <c r="BO1766" s="4"/>
      <c r="BP1766" s="4"/>
      <c r="BR1766" s="4"/>
      <c r="BS1766" s="4"/>
      <c r="BZ1766" s="4"/>
      <c r="CB1766" s="16"/>
      <c r="CL1766" s="4">
        <v>1</v>
      </c>
      <c r="CM1766" s="4">
        <v>20</v>
      </c>
      <c r="CR1766" s="4">
        <v>9329</v>
      </c>
      <c r="DK1766" s="50">
        <v>2900</v>
      </c>
      <c r="DL1766" s="50">
        <v>174</v>
      </c>
      <c r="DM1766" s="4">
        <v>215</v>
      </c>
      <c r="DN1766" s="4">
        <v>2898</v>
      </c>
      <c r="DO1766" s="4">
        <v>2000</v>
      </c>
      <c r="DP1766" s="4">
        <v>2627</v>
      </c>
      <c r="DS1766" s="4" t="s">
        <v>12498</v>
      </c>
      <c r="DU1766" s="4" t="s">
        <v>34530</v>
      </c>
      <c r="DV1766" s="4" t="s">
        <v>34422</v>
      </c>
      <c r="DW1766" s="4"/>
    </row>
    <row r="1767" spans="1:127">
      <c r="A1767" s="60">
        <v>2903585</v>
      </c>
      <c r="B1767" s="4" t="s">
        <v>7208</v>
      </c>
      <c r="D1767" s="4" t="s">
        <v>6969</v>
      </c>
      <c r="E1767" s="4" t="s">
        <v>6973</v>
      </c>
      <c r="F1767" s="3" t="s">
        <v>6971</v>
      </c>
      <c r="G1767" s="4" t="s">
        <v>12746</v>
      </c>
      <c r="H1767" s="4" t="s">
        <v>17023</v>
      </c>
      <c r="I1767" s="3" t="s">
        <v>6972</v>
      </c>
      <c r="J1767" s="3" t="s">
        <v>6972</v>
      </c>
      <c r="L1767" s="3" t="s">
        <v>12241</v>
      </c>
      <c r="M1767" s="4"/>
      <c r="N1767" s="4" t="s">
        <v>12144</v>
      </c>
      <c r="O1767" s="4"/>
      <c r="P1767" s="4" t="s">
        <v>12746</v>
      </c>
      <c r="Q1767" s="4"/>
      <c r="R1767" s="4"/>
      <c r="S1767" s="4"/>
      <c r="V1767" s="4" t="s">
        <v>12746</v>
      </c>
      <c r="W1767" s="4"/>
      <c r="X1767" s="4" t="s">
        <v>11911</v>
      </c>
      <c r="Y1767" s="13" t="s">
        <v>12062</v>
      </c>
      <c r="Z1767" s="4">
        <v>180</v>
      </c>
      <c r="AA1767" s="4">
        <v>8</v>
      </c>
      <c r="AB1767" s="4">
        <v>52</v>
      </c>
      <c r="AC1767" s="4">
        <v>1</v>
      </c>
      <c r="AD1767" s="4">
        <v>52</v>
      </c>
      <c r="AE1767" s="9">
        <v>5.5</v>
      </c>
      <c r="AF1767" s="4">
        <v>1</v>
      </c>
      <c r="AG1767" s="4"/>
      <c r="AH1767" s="4"/>
      <c r="AI1767" s="4"/>
      <c r="AJ1767" s="4"/>
      <c r="AK1767" s="4"/>
      <c r="AL1767" s="4">
        <f t="shared" si="157"/>
        <v>0</v>
      </c>
      <c r="AM1767" s="4">
        <f t="shared" si="159"/>
        <v>0</v>
      </c>
      <c r="AN1767" s="4">
        <v>1</v>
      </c>
      <c r="AO1767" s="4"/>
      <c r="AP1767" s="4"/>
      <c r="AQ1767" s="4">
        <v>1</v>
      </c>
      <c r="AR1767" s="4">
        <v>1</v>
      </c>
      <c r="AS1767" s="4">
        <v>1</v>
      </c>
      <c r="AT1767" s="4">
        <v>1</v>
      </c>
      <c r="AU1767" s="4">
        <v>1</v>
      </c>
      <c r="AV1767" s="4">
        <v>1</v>
      </c>
      <c r="AW1767" s="4">
        <v>1</v>
      </c>
      <c r="AX1767" s="4">
        <v>1</v>
      </c>
      <c r="AY1767" s="4"/>
      <c r="AZ1767" s="4"/>
      <c r="BA1767" s="3">
        <f t="shared" si="160"/>
        <v>8</v>
      </c>
      <c r="BD1767" s="4">
        <v>800</v>
      </c>
      <c r="BE1767" s="63">
        <f t="shared" si="161"/>
        <v>800</v>
      </c>
      <c r="BF1767" s="4" t="s">
        <v>12060</v>
      </c>
      <c r="BG1767" s="4">
        <v>3200</v>
      </c>
      <c r="BI1767" s="50">
        <v>100</v>
      </c>
      <c r="BJ1767" s="4">
        <f t="shared" si="158"/>
        <v>3300</v>
      </c>
      <c r="BK1767" s="4">
        <v>702</v>
      </c>
      <c r="BL1767" s="4">
        <v>5200</v>
      </c>
      <c r="BM1767" s="4" t="s">
        <v>12994</v>
      </c>
      <c r="BO1767" s="4"/>
      <c r="BP1767" s="4"/>
      <c r="BR1767" s="4"/>
      <c r="BS1767" s="4"/>
      <c r="BZ1767" s="4"/>
      <c r="CB1767" s="16"/>
      <c r="CL1767" s="4">
        <v>1</v>
      </c>
      <c r="CM1767" s="4">
        <v>5</v>
      </c>
      <c r="CR1767" s="4">
        <v>1900</v>
      </c>
      <c r="DK1767" s="50">
        <v>1150</v>
      </c>
      <c r="DL1767" s="50">
        <v>100</v>
      </c>
      <c r="DM1767" s="4">
        <v>133</v>
      </c>
      <c r="DN1767" s="4">
        <v>1522</v>
      </c>
      <c r="DO1767" s="4">
        <v>240</v>
      </c>
      <c r="DP1767" s="4">
        <v>2250</v>
      </c>
      <c r="DS1767" s="4" t="s">
        <v>12498</v>
      </c>
      <c r="DU1767" s="4"/>
      <c r="DV1767" s="4"/>
      <c r="DW1767" s="4" t="s">
        <v>34423</v>
      </c>
    </row>
    <row r="1768" spans="1:127">
      <c r="A1768" s="60">
        <v>2903586</v>
      </c>
      <c r="B1768" s="4" t="s">
        <v>6974</v>
      </c>
      <c r="D1768" s="4" t="s">
        <v>7308</v>
      </c>
      <c r="E1768" s="4" t="s">
        <v>7309</v>
      </c>
      <c r="G1768" s="4" t="s">
        <v>12746</v>
      </c>
      <c r="H1768" s="4" t="s">
        <v>17023</v>
      </c>
      <c r="I1768" s="3" t="s">
        <v>11707</v>
      </c>
      <c r="J1768" s="3" t="s">
        <v>11707</v>
      </c>
      <c r="L1768" s="3" t="s">
        <v>12241</v>
      </c>
      <c r="M1768" s="4"/>
      <c r="N1768" s="4" t="s">
        <v>12144</v>
      </c>
      <c r="O1768" s="4"/>
      <c r="P1768" s="4" t="s">
        <v>12746</v>
      </c>
      <c r="Q1768" s="4"/>
      <c r="R1768" s="4"/>
      <c r="S1768" s="4"/>
      <c r="V1768" s="4" t="s">
        <v>12746</v>
      </c>
      <c r="W1768" s="4"/>
      <c r="X1768" s="4" t="s">
        <v>11911</v>
      </c>
      <c r="Y1768" s="13" t="s">
        <v>12062</v>
      </c>
      <c r="Z1768" s="4">
        <v>180</v>
      </c>
      <c r="AA1768" s="4">
        <v>9</v>
      </c>
      <c r="AB1768" s="4">
        <v>54</v>
      </c>
      <c r="AC1768" s="4">
        <v>1</v>
      </c>
      <c r="AD1768" s="4">
        <v>54</v>
      </c>
      <c r="AE1768" s="9">
        <v>6</v>
      </c>
      <c r="AF1768" s="4">
        <v>1</v>
      </c>
      <c r="AG1768" s="4"/>
      <c r="AH1768" s="4"/>
      <c r="AI1768" s="4"/>
      <c r="AJ1768" s="4"/>
      <c r="AK1768" s="4"/>
      <c r="AL1768" s="4">
        <f t="shared" si="157"/>
        <v>0</v>
      </c>
      <c r="AM1768" s="4">
        <f t="shared" si="159"/>
        <v>0</v>
      </c>
      <c r="AN1768" s="4">
        <v>3</v>
      </c>
      <c r="AO1768" s="4"/>
      <c r="AP1768" s="4"/>
      <c r="AQ1768" s="4"/>
      <c r="AR1768" s="4">
        <v>3</v>
      </c>
      <c r="AS1768" s="4">
        <v>3</v>
      </c>
      <c r="AT1768" s="4">
        <v>3</v>
      </c>
      <c r="AU1768" s="4">
        <v>3</v>
      </c>
      <c r="AV1768" s="4">
        <v>3</v>
      </c>
      <c r="AW1768" s="4">
        <v>3</v>
      </c>
      <c r="AX1768" s="4">
        <v>3</v>
      </c>
      <c r="AY1768" s="4"/>
      <c r="AZ1768" s="4"/>
      <c r="BA1768" s="3">
        <f t="shared" si="160"/>
        <v>21</v>
      </c>
      <c r="BD1768" s="4">
        <v>2285</v>
      </c>
      <c r="BE1768" s="63">
        <f t="shared" si="161"/>
        <v>2285</v>
      </c>
      <c r="BG1768" s="4">
        <v>3410</v>
      </c>
      <c r="BI1768" s="50">
        <v>180</v>
      </c>
      <c r="BJ1768" s="4">
        <f t="shared" si="158"/>
        <v>3590</v>
      </c>
      <c r="BK1768" s="4">
        <v>1730</v>
      </c>
      <c r="BL1768" s="4">
        <v>12800</v>
      </c>
      <c r="BM1768" s="4" t="s">
        <v>12994</v>
      </c>
      <c r="BO1768" s="4"/>
      <c r="BP1768" s="4"/>
      <c r="BR1768" s="4"/>
      <c r="BS1768" s="4"/>
      <c r="BZ1768" s="4"/>
      <c r="CB1768" s="16"/>
      <c r="CL1768" s="4">
        <v>2</v>
      </c>
      <c r="CM1768" s="4">
        <v>10</v>
      </c>
      <c r="CR1768" s="4">
        <v>9210</v>
      </c>
      <c r="DK1768" s="50">
        <v>3600</v>
      </c>
      <c r="DL1768" s="50">
        <v>180</v>
      </c>
      <c r="DM1768" s="4">
        <v>150</v>
      </c>
      <c r="DN1768" s="4">
        <v>3000</v>
      </c>
      <c r="DO1768" s="4">
        <v>248</v>
      </c>
      <c r="DP1768" s="4">
        <v>400</v>
      </c>
      <c r="DQ1768" s="4">
        <v>512</v>
      </c>
      <c r="DR1768" s="4">
        <v>384</v>
      </c>
      <c r="DS1768" s="4" t="s">
        <v>12498</v>
      </c>
      <c r="DU1768" s="4" t="s">
        <v>6859</v>
      </c>
      <c r="DV1768" s="4"/>
      <c r="DW1768" s="4"/>
    </row>
    <row r="1769" spans="1:127">
      <c r="A1769" s="60">
        <v>2903587</v>
      </c>
      <c r="B1769" s="4" t="s">
        <v>7310</v>
      </c>
      <c r="D1769" s="4" t="s">
        <v>7199</v>
      </c>
      <c r="E1769" s="4" t="s">
        <v>6860</v>
      </c>
      <c r="F1769" s="4" t="s">
        <v>6859</v>
      </c>
      <c r="G1769" s="4" t="s">
        <v>12746</v>
      </c>
      <c r="H1769" s="4" t="s">
        <v>17023</v>
      </c>
      <c r="I1769" s="3" t="s">
        <v>11707</v>
      </c>
      <c r="J1769" s="3" t="s">
        <v>11707</v>
      </c>
      <c r="L1769" s="3" t="s">
        <v>12241</v>
      </c>
      <c r="M1769" s="4" t="s">
        <v>6861</v>
      </c>
      <c r="N1769" s="4" t="s">
        <v>12144</v>
      </c>
      <c r="O1769" s="4"/>
      <c r="P1769" s="4" t="s">
        <v>12746</v>
      </c>
      <c r="Q1769" s="4"/>
      <c r="R1769" s="4"/>
      <c r="S1769" s="4"/>
      <c r="V1769" s="4" t="s">
        <v>12746</v>
      </c>
      <c r="W1769" s="4"/>
      <c r="X1769" s="4" t="s">
        <v>11911</v>
      </c>
      <c r="Y1769" s="13" t="s">
        <v>12062</v>
      </c>
      <c r="Z1769" s="4">
        <v>150</v>
      </c>
      <c r="AA1769" s="4">
        <v>8</v>
      </c>
      <c r="AB1769" s="4">
        <v>48</v>
      </c>
      <c r="AC1769" s="4">
        <v>1</v>
      </c>
      <c r="AD1769" s="4">
        <v>48</v>
      </c>
      <c r="AE1769" s="9">
        <v>6</v>
      </c>
      <c r="AF1769" s="4">
        <v>1</v>
      </c>
      <c r="AG1769" s="4"/>
      <c r="AH1769" s="4"/>
      <c r="AI1769" s="4"/>
      <c r="AJ1769" s="4"/>
      <c r="AK1769" s="4"/>
      <c r="AL1769" s="4">
        <f t="shared" si="157"/>
        <v>0</v>
      </c>
      <c r="AM1769" s="4">
        <f t="shared" si="159"/>
        <v>0</v>
      </c>
      <c r="AN1769" s="4">
        <v>3</v>
      </c>
      <c r="AO1769" s="4"/>
      <c r="AP1769" s="4"/>
      <c r="AQ1769" s="4"/>
      <c r="AR1769" s="4">
        <v>3</v>
      </c>
      <c r="AS1769" s="4">
        <v>3</v>
      </c>
      <c r="AT1769" s="4">
        <v>3</v>
      </c>
      <c r="AU1769" s="4">
        <v>3</v>
      </c>
      <c r="AV1769" s="4">
        <v>3</v>
      </c>
      <c r="AW1769" s="4"/>
      <c r="AX1769" s="4"/>
      <c r="AY1769" s="4"/>
      <c r="AZ1769" s="4"/>
      <c r="BA1769" s="3">
        <f t="shared" si="160"/>
        <v>15</v>
      </c>
      <c r="BD1769" s="4">
        <v>960</v>
      </c>
      <c r="BE1769" s="63">
        <f t="shared" si="161"/>
        <v>960</v>
      </c>
      <c r="BG1769" s="4">
        <v>2960</v>
      </c>
      <c r="BH1769" s="4">
        <v>10</v>
      </c>
      <c r="BI1769" s="50">
        <v>115</v>
      </c>
      <c r="BJ1769" s="4">
        <f t="shared" si="158"/>
        <v>3085</v>
      </c>
      <c r="BK1769" s="4">
        <v>925</v>
      </c>
      <c r="BL1769" s="4">
        <v>5750</v>
      </c>
      <c r="BM1769" s="4" t="s">
        <v>12994</v>
      </c>
      <c r="BO1769" s="4"/>
      <c r="BP1769" s="4"/>
      <c r="BR1769" s="4"/>
      <c r="BS1769" s="4"/>
      <c r="BZ1769" s="4"/>
      <c r="CB1769" s="16"/>
      <c r="CL1769" s="4">
        <v>2</v>
      </c>
      <c r="CM1769" s="4">
        <v>5</v>
      </c>
      <c r="CR1769" s="4">
        <v>2665</v>
      </c>
      <c r="CS1769" s="4">
        <v>2</v>
      </c>
      <c r="CT1769" s="4">
        <v>10</v>
      </c>
      <c r="CU1769" s="4" t="s">
        <v>11905</v>
      </c>
      <c r="CV1769" s="4" t="s">
        <v>12152</v>
      </c>
      <c r="DK1769" s="50">
        <v>2000</v>
      </c>
      <c r="DL1769" s="50">
        <v>115</v>
      </c>
      <c r="DM1769" s="4">
        <v>185</v>
      </c>
      <c r="DN1769" s="4">
        <v>1480</v>
      </c>
      <c r="DO1769" s="4">
        <v>490</v>
      </c>
      <c r="DP1769" s="4">
        <v>1102</v>
      </c>
      <c r="DS1769" s="4" t="s">
        <v>12498</v>
      </c>
      <c r="DU1769" s="4"/>
      <c r="DV1769" s="4"/>
      <c r="DW1769" s="4" t="s">
        <v>34424</v>
      </c>
    </row>
    <row r="1770" spans="1:127">
      <c r="A1770" s="60">
        <v>2903588</v>
      </c>
      <c r="B1770" s="4" t="s">
        <v>6975</v>
      </c>
      <c r="D1770" s="4" t="s">
        <v>6976</v>
      </c>
      <c r="E1770" s="4" t="s">
        <v>6977</v>
      </c>
      <c r="F1770" s="26" t="s">
        <v>6727</v>
      </c>
      <c r="G1770" s="4" t="s">
        <v>12746</v>
      </c>
      <c r="H1770" s="4" t="s">
        <v>17023</v>
      </c>
      <c r="I1770" s="3" t="s">
        <v>11707</v>
      </c>
      <c r="J1770" s="3" t="s">
        <v>11707</v>
      </c>
      <c r="L1770" s="3" t="s">
        <v>12241</v>
      </c>
      <c r="M1770" s="4" t="s">
        <v>7438</v>
      </c>
      <c r="N1770" s="4" t="s">
        <v>12144</v>
      </c>
      <c r="O1770" s="4"/>
      <c r="P1770" s="4" t="s">
        <v>12746</v>
      </c>
      <c r="Q1770" s="4"/>
      <c r="R1770" s="4"/>
      <c r="S1770" s="4"/>
      <c r="V1770" s="4" t="s">
        <v>12746</v>
      </c>
      <c r="W1770" s="4"/>
      <c r="X1770" s="4" t="s">
        <v>11911</v>
      </c>
      <c r="Y1770" s="13" t="s">
        <v>12062</v>
      </c>
      <c r="Z1770" s="4">
        <v>200</v>
      </c>
      <c r="AA1770" s="4">
        <v>9</v>
      </c>
      <c r="AB1770" s="4">
        <v>54</v>
      </c>
      <c r="AC1770" s="4">
        <v>1</v>
      </c>
      <c r="AD1770" s="4">
        <v>54</v>
      </c>
      <c r="AE1770" s="9">
        <v>6</v>
      </c>
      <c r="AF1770" s="4">
        <v>4</v>
      </c>
      <c r="AG1770" s="4"/>
      <c r="AH1770" s="4"/>
      <c r="AI1770" s="4"/>
      <c r="AJ1770" s="4"/>
      <c r="AK1770" s="4"/>
      <c r="AL1770" s="4">
        <f t="shared" si="157"/>
        <v>0</v>
      </c>
      <c r="AM1770" s="4">
        <f t="shared" si="159"/>
        <v>0</v>
      </c>
      <c r="AO1770" s="4"/>
      <c r="AP1770" s="4"/>
      <c r="AQ1770" s="4"/>
      <c r="AR1770" s="4"/>
      <c r="AS1770" s="4"/>
      <c r="AT1770" s="4"/>
      <c r="AU1770" s="4"/>
      <c r="AV1770" s="4"/>
      <c r="AW1770" s="4"/>
      <c r="AX1770" s="4"/>
      <c r="AY1770" s="4"/>
      <c r="AZ1770" s="4"/>
      <c r="BA1770" s="3">
        <f t="shared" si="160"/>
        <v>0</v>
      </c>
      <c r="BE1770" s="63">
        <f t="shared" si="161"/>
        <v>0</v>
      </c>
      <c r="BF1770" s="4" t="s">
        <v>12060</v>
      </c>
      <c r="BG1770" s="4">
        <v>1750</v>
      </c>
      <c r="BI1770" s="50">
        <v>100</v>
      </c>
      <c r="BJ1770" s="4">
        <f t="shared" si="158"/>
        <v>1850</v>
      </c>
      <c r="BK1770" s="4">
        <v>625</v>
      </c>
      <c r="BL1770" s="4">
        <v>5000</v>
      </c>
      <c r="BM1770" s="4" t="s">
        <v>12994</v>
      </c>
      <c r="BO1770" s="4"/>
      <c r="BP1770" s="4"/>
      <c r="BR1770" s="4"/>
      <c r="BS1770" s="4"/>
      <c r="BZ1770" s="4"/>
      <c r="CB1770" s="16"/>
      <c r="CL1770" s="4">
        <v>1</v>
      </c>
      <c r="CM1770" s="4">
        <v>7</v>
      </c>
      <c r="CR1770" s="4">
        <v>3150</v>
      </c>
      <c r="DK1770" s="50">
        <v>6000</v>
      </c>
      <c r="DL1770" s="50">
        <v>100</v>
      </c>
      <c r="DM1770" s="4">
        <v>100</v>
      </c>
      <c r="DN1770" s="4">
        <v>1000</v>
      </c>
      <c r="DO1770" s="4">
        <v>100</v>
      </c>
      <c r="DP1770" s="4">
        <v>650</v>
      </c>
      <c r="DQ1770" s="4">
        <v>125</v>
      </c>
      <c r="DR1770" s="4">
        <v>100</v>
      </c>
      <c r="DS1770" s="4" t="s">
        <v>12498</v>
      </c>
      <c r="DU1770" s="4" t="s">
        <v>6976</v>
      </c>
      <c r="DV1770" s="4"/>
      <c r="DW1770" s="4"/>
    </row>
    <row r="1771" spans="1:127">
      <c r="A1771" s="60">
        <v>2903589</v>
      </c>
      <c r="B1771" s="4" t="s">
        <v>6978</v>
      </c>
      <c r="D1771" s="4" t="s">
        <v>6979</v>
      </c>
      <c r="E1771" s="4" t="s">
        <v>7098</v>
      </c>
      <c r="F1771" s="4" t="s">
        <v>6980</v>
      </c>
      <c r="G1771" s="4" t="s">
        <v>12746</v>
      </c>
      <c r="H1771" s="4" t="s">
        <v>17023</v>
      </c>
      <c r="I1771" s="3" t="s">
        <v>29303</v>
      </c>
      <c r="J1771" s="3" t="s">
        <v>6984</v>
      </c>
      <c r="L1771" s="3" t="s">
        <v>12241</v>
      </c>
      <c r="M1771" s="4" t="s">
        <v>7098</v>
      </c>
      <c r="N1771" s="4" t="s">
        <v>12144</v>
      </c>
      <c r="O1771" s="4"/>
      <c r="P1771" s="4" t="s">
        <v>12746</v>
      </c>
      <c r="Q1771" s="4"/>
      <c r="R1771" s="4"/>
      <c r="S1771" s="4"/>
      <c r="V1771" s="4" t="s">
        <v>12746</v>
      </c>
      <c r="W1771" s="4"/>
      <c r="X1771" s="4" t="s">
        <v>11911</v>
      </c>
      <c r="Y1771" s="13" t="s">
        <v>12062</v>
      </c>
      <c r="Z1771" s="4">
        <v>260</v>
      </c>
      <c r="AA1771" s="4">
        <v>9</v>
      </c>
      <c r="AB1771" s="4">
        <v>50</v>
      </c>
      <c r="AC1771" s="4">
        <v>1</v>
      </c>
      <c r="AD1771" s="4">
        <v>50</v>
      </c>
      <c r="AE1771" s="9">
        <v>5.5</v>
      </c>
      <c r="AF1771" s="4">
        <v>1</v>
      </c>
      <c r="AG1771" s="4"/>
      <c r="AH1771" s="4"/>
      <c r="AI1771" s="4"/>
      <c r="AJ1771" s="4"/>
      <c r="AK1771" s="4"/>
      <c r="AL1771" s="4">
        <f t="shared" ref="AL1771:AL1834" si="162">SUM(AH1771,AJ1771)</f>
        <v>0</v>
      </c>
      <c r="AM1771" s="4">
        <f t="shared" si="159"/>
        <v>0</v>
      </c>
      <c r="AN1771" s="4">
        <v>1</v>
      </c>
      <c r="AO1771" s="4"/>
      <c r="AP1771" s="4">
        <v>2</v>
      </c>
      <c r="AQ1771" s="4">
        <v>1</v>
      </c>
      <c r="AR1771" s="4">
        <v>1</v>
      </c>
      <c r="AS1771" s="4">
        <v>2</v>
      </c>
      <c r="AT1771" s="4">
        <v>2</v>
      </c>
      <c r="AU1771" s="4">
        <v>1</v>
      </c>
      <c r="AV1771" s="4">
        <v>1</v>
      </c>
      <c r="AW1771" s="4">
        <v>1</v>
      </c>
      <c r="AX1771" s="4">
        <v>1</v>
      </c>
      <c r="AY1771" s="4">
        <v>1</v>
      </c>
      <c r="AZ1771" s="4">
        <v>1</v>
      </c>
      <c r="BA1771" s="3">
        <f t="shared" si="160"/>
        <v>14</v>
      </c>
      <c r="BD1771" s="4">
        <v>1560</v>
      </c>
      <c r="BE1771" s="63">
        <f t="shared" si="161"/>
        <v>1560</v>
      </c>
      <c r="BF1771" s="4" t="s">
        <v>11693</v>
      </c>
      <c r="BG1771" s="4">
        <v>3300</v>
      </c>
      <c r="BH1771" s="4">
        <v>20</v>
      </c>
      <c r="BI1771" s="50">
        <v>105</v>
      </c>
      <c r="BJ1771" s="4">
        <f t="shared" si="158"/>
        <v>3425</v>
      </c>
      <c r="BK1771" s="4">
        <v>1100</v>
      </c>
      <c r="BL1771" s="4">
        <v>8315</v>
      </c>
      <c r="BM1771" s="4" t="s">
        <v>12994</v>
      </c>
      <c r="BO1771" s="4"/>
      <c r="BP1771" s="4"/>
      <c r="BR1771" s="4"/>
      <c r="BS1771" s="4"/>
      <c r="BZ1771" s="4"/>
      <c r="CB1771" s="16"/>
      <c r="CC1771" s="4">
        <v>8315</v>
      </c>
      <c r="CL1771" s="4">
        <v>1</v>
      </c>
      <c r="CM1771" s="4">
        <v>5</v>
      </c>
      <c r="CR1771" s="4">
        <v>4890</v>
      </c>
      <c r="CS1771" s="4">
        <v>4</v>
      </c>
      <c r="CT1771" s="4">
        <v>20</v>
      </c>
      <c r="CU1771" s="4" t="s">
        <v>11986</v>
      </c>
      <c r="CV1771" s="4" t="s">
        <v>12328</v>
      </c>
      <c r="DK1771" s="50">
        <v>2200</v>
      </c>
      <c r="DL1771" s="50">
        <v>105</v>
      </c>
      <c r="DM1771" s="4">
        <v>126</v>
      </c>
      <c r="DN1771" s="4">
        <v>1261</v>
      </c>
      <c r="DS1771" s="4" t="s">
        <v>12498</v>
      </c>
      <c r="DU1771" s="4"/>
      <c r="DV1771" s="4"/>
      <c r="DW1771" s="4" t="s">
        <v>34267</v>
      </c>
    </row>
    <row r="1772" spans="1:127">
      <c r="A1772" s="60">
        <v>2903590</v>
      </c>
      <c r="B1772" s="4" t="s">
        <v>7210</v>
      </c>
      <c r="D1772" s="4" t="s">
        <v>6979</v>
      </c>
      <c r="E1772" s="4" t="s">
        <v>7094</v>
      </c>
      <c r="F1772" s="4" t="s">
        <v>6980</v>
      </c>
      <c r="G1772" s="4" t="s">
        <v>12746</v>
      </c>
      <c r="H1772" s="4" t="s">
        <v>17023</v>
      </c>
      <c r="I1772" s="4" t="s">
        <v>6984</v>
      </c>
      <c r="J1772" s="4" t="s">
        <v>6984</v>
      </c>
      <c r="L1772" s="3" t="s">
        <v>12241</v>
      </c>
      <c r="M1772" s="4" t="s">
        <v>7094</v>
      </c>
      <c r="N1772" s="4" t="s">
        <v>12144</v>
      </c>
      <c r="O1772" s="4"/>
      <c r="P1772" s="4" t="s">
        <v>12746</v>
      </c>
      <c r="Q1772" s="4"/>
      <c r="R1772" s="4"/>
      <c r="S1772" s="4"/>
      <c r="V1772" s="4" t="s">
        <v>12746</v>
      </c>
      <c r="W1772" s="4"/>
      <c r="X1772" s="4" t="s">
        <v>11911</v>
      </c>
      <c r="Y1772" s="13" t="s">
        <v>12062</v>
      </c>
      <c r="Z1772" s="4">
        <v>260</v>
      </c>
      <c r="AA1772" s="4">
        <v>9</v>
      </c>
      <c r="AB1772" s="4">
        <v>50</v>
      </c>
      <c r="AC1772" s="4">
        <v>1</v>
      </c>
      <c r="AD1772" s="4">
        <v>50</v>
      </c>
      <c r="AE1772" s="9">
        <v>5.5</v>
      </c>
      <c r="AF1772" s="4">
        <v>1</v>
      </c>
      <c r="AG1772" s="4"/>
      <c r="AH1772" s="4"/>
      <c r="AI1772" s="4"/>
      <c r="AJ1772" s="4"/>
      <c r="AK1772" s="4"/>
      <c r="AL1772" s="4">
        <f t="shared" si="162"/>
        <v>0</v>
      </c>
      <c r="AM1772" s="4">
        <f t="shared" si="159"/>
        <v>0</v>
      </c>
      <c r="AN1772" s="4">
        <v>1</v>
      </c>
      <c r="AO1772" s="4"/>
      <c r="AP1772" s="4">
        <v>1</v>
      </c>
      <c r="AQ1772" s="4">
        <v>1</v>
      </c>
      <c r="AR1772" s="4">
        <v>1</v>
      </c>
      <c r="AS1772" s="4">
        <v>2</v>
      </c>
      <c r="AT1772" s="4">
        <v>2</v>
      </c>
      <c r="AU1772" s="4">
        <v>1</v>
      </c>
      <c r="AV1772" s="4">
        <v>1</v>
      </c>
      <c r="AW1772" s="4">
        <v>1</v>
      </c>
      <c r="AX1772" s="4">
        <v>1</v>
      </c>
      <c r="AY1772" s="4">
        <v>1</v>
      </c>
      <c r="AZ1772" s="4"/>
      <c r="BA1772" s="3">
        <f t="shared" si="160"/>
        <v>12</v>
      </c>
      <c r="BD1772" s="4">
        <v>1560</v>
      </c>
      <c r="BE1772" s="63">
        <f t="shared" si="161"/>
        <v>1560</v>
      </c>
      <c r="BF1772" s="4" t="s">
        <v>11693</v>
      </c>
      <c r="BG1772" s="4">
        <v>4193</v>
      </c>
      <c r="BH1772" s="4">
        <v>200</v>
      </c>
      <c r="BI1772" s="50">
        <v>105</v>
      </c>
      <c r="BJ1772" s="4">
        <f t="shared" si="158"/>
        <v>4498</v>
      </c>
      <c r="BK1772" s="4">
        <v>1100</v>
      </c>
      <c r="BL1772" s="4">
        <v>8315</v>
      </c>
      <c r="BM1772" s="4" t="s">
        <v>12994</v>
      </c>
      <c r="BO1772" s="4"/>
      <c r="BP1772" s="4"/>
      <c r="BR1772" s="4"/>
      <c r="BS1772" s="4"/>
      <c r="BZ1772" s="4"/>
      <c r="CB1772" s="16"/>
      <c r="CL1772" s="4">
        <v>1</v>
      </c>
      <c r="CM1772" s="4">
        <v>5</v>
      </c>
      <c r="CR1772" s="4">
        <v>3817</v>
      </c>
      <c r="CS1772" s="4">
        <v>10</v>
      </c>
      <c r="CT1772" s="4">
        <v>200</v>
      </c>
      <c r="CU1772" s="4" t="s">
        <v>11986</v>
      </c>
      <c r="CV1772" s="4" t="s">
        <v>12328</v>
      </c>
      <c r="DK1772" s="50">
        <v>2100</v>
      </c>
      <c r="DL1772" s="50">
        <v>105</v>
      </c>
      <c r="DM1772" s="4">
        <v>126</v>
      </c>
      <c r="DN1772" s="4">
        <v>1261</v>
      </c>
      <c r="DO1772" s="4">
        <v>850</v>
      </c>
      <c r="DP1772" s="4">
        <v>2148</v>
      </c>
      <c r="DQ1772" s="4">
        <v>1360</v>
      </c>
      <c r="DR1772" s="4">
        <v>884</v>
      </c>
      <c r="DS1772" s="4" t="s">
        <v>12498</v>
      </c>
      <c r="DU1772" s="4"/>
      <c r="DV1772" s="4"/>
      <c r="DW1772" s="4"/>
    </row>
    <row r="1773" spans="1:127">
      <c r="A1773" s="60">
        <v>2903591</v>
      </c>
      <c r="B1773" s="4" t="s">
        <v>7095</v>
      </c>
      <c r="E1773" s="4" t="s">
        <v>6864</v>
      </c>
      <c r="F1773" s="4" t="s">
        <v>7096</v>
      </c>
      <c r="G1773" s="4" t="s">
        <v>12144</v>
      </c>
      <c r="H1773" s="4" t="s">
        <v>17023</v>
      </c>
      <c r="I1773" s="4" t="s">
        <v>7097</v>
      </c>
      <c r="J1773" s="4" t="s">
        <v>7097</v>
      </c>
      <c r="L1773" s="3" t="s">
        <v>12241</v>
      </c>
      <c r="M1773" s="4"/>
      <c r="N1773" s="4" t="s">
        <v>12144</v>
      </c>
      <c r="O1773" s="4"/>
      <c r="P1773" s="4" t="s">
        <v>12746</v>
      </c>
      <c r="Q1773" s="4"/>
      <c r="R1773" s="4"/>
      <c r="S1773" s="4"/>
      <c r="V1773" s="4" t="s">
        <v>12746</v>
      </c>
      <c r="W1773" s="4"/>
      <c r="X1773" s="4" t="s">
        <v>11911</v>
      </c>
      <c r="Y1773" s="13" t="s">
        <v>12062</v>
      </c>
      <c r="Z1773" s="4">
        <v>173</v>
      </c>
      <c r="AA1773" s="4">
        <v>9</v>
      </c>
      <c r="AB1773" s="4">
        <v>54</v>
      </c>
      <c r="AC1773" s="4">
        <v>1</v>
      </c>
      <c r="AD1773" s="4">
        <v>54</v>
      </c>
      <c r="AE1773" s="9">
        <v>6</v>
      </c>
      <c r="AF1773" s="4"/>
      <c r="AG1773" s="4"/>
      <c r="AH1773" s="4"/>
      <c r="AI1773" s="4"/>
      <c r="AJ1773" s="4"/>
      <c r="AK1773" s="4"/>
      <c r="AL1773" s="4">
        <f t="shared" si="162"/>
        <v>0</v>
      </c>
      <c r="AM1773" s="4">
        <f t="shared" si="159"/>
        <v>0</v>
      </c>
      <c r="AN1773" s="4">
        <v>1</v>
      </c>
      <c r="AO1773" s="4"/>
      <c r="AP1773" s="4"/>
      <c r="AQ1773" s="4">
        <v>1</v>
      </c>
      <c r="AR1773" s="4">
        <v>1</v>
      </c>
      <c r="AS1773" s="4">
        <v>1</v>
      </c>
      <c r="AT1773" s="4">
        <v>1</v>
      </c>
      <c r="AU1773" s="4">
        <v>1</v>
      </c>
      <c r="AV1773" s="4">
        <v>1</v>
      </c>
      <c r="AW1773" s="4">
        <v>1</v>
      </c>
      <c r="AX1773" s="4">
        <v>1</v>
      </c>
      <c r="AY1773" s="4">
        <v>1</v>
      </c>
      <c r="AZ1773" s="4">
        <v>1</v>
      </c>
      <c r="BA1773" s="3">
        <f t="shared" si="160"/>
        <v>10</v>
      </c>
      <c r="BD1773" s="4">
        <v>2616</v>
      </c>
      <c r="BE1773" s="63">
        <f t="shared" si="161"/>
        <v>2616</v>
      </c>
      <c r="BF1773" s="4" t="s">
        <v>11693</v>
      </c>
      <c r="BG1773" s="4">
        <v>3172</v>
      </c>
      <c r="BI1773" s="50">
        <v>656</v>
      </c>
      <c r="BJ1773" s="4">
        <f t="shared" si="158"/>
        <v>3828</v>
      </c>
      <c r="BK1773" s="4">
        <v>1000</v>
      </c>
      <c r="BL1773" s="4">
        <v>8008</v>
      </c>
      <c r="BM1773" s="4" t="s">
        <v>12994</v>
      </c>
      <c r="BO1773" s="4"/>
      <c r="BP1773" s="4"/>
      <c r="BR1773" s="4"/>
      <c r="BS1773" s="4"/>
      <c r="BZ1773" s="4"/>
      <c r="CB1773" s="16"/>
      <c r="CL1773" s="4">
        <v>1</v>
      </c>
      <c r="CM1773" s="4">
        <v>5</v>
      </c>
      <c r="CR1773" s="4">
        <v>4180</v>
      </c>
      <c r="DK1773" s="50">
        <v>13100</v>
      </c>
      <c r="DL1773" s="50">
        <v>656</v>
      </c>
      <c r="DM1773" s="4">
        <v>200</v>
      </c>
      <c r="DN1773" s="4">
        <v>2000</v>
      </c>
      <c r="DO1773" s="4">
        <v>500</v>
      </c>
      <c r="DP1773" s="4">
        <v>1000</v>
      </c>
      <c r="DS1773" s="4" t="s">
        <v>12498</v>
      </c>
      <c r="DU1773" s="84" t="s">
        <v>34268</v>
      </c>
      <c r="DV1773" s="4"/>
      <c r="DW1773" s="4"/>
    </row>
    <row r="1774" spans="1:127">
      <c r="A1774" s="60">
        <v>2903592</v>
      </c>
      <c r="B1774" s="4" t="s">
        <v>7103</v>
      </c>
      <c r="D1774" s="3" t="s">
        <v>7104</v>
      </c>
      <c r="E1774" s="4" t="s">
        <v>7212</v>
      </c>
      <c r="G1774" s="4" t="s">
        <v>12144</v>
      </c>
      <c r="H1774" s="4" t="s">
        <v>17023</v>
      </c>
      <c r="I1774" s="4" t="s">
        <v>7097</v>
      </c>
      <c r="J1774" s="4" t="s">
        <v>7097</v>
      </c>
      <c r="L1774" s="3" t="s">
        <v>12241</v>
      </c>
      <c r="M1774" s="4"/>
      <c r="N1774" s="4" t="s">
        <v>12144</v>
      </c>
      <c r="O1774" s="4"/>
      <c r="P1774" s="4"/>
      <c r="Q1774" s="4"/>
      <c r="R1774" s="4"/>
      <c r="S1774" s="4"/>
      <c r="V1774" s="4" t="s">
        <v>12746</v>
      </c>
      <c r="W1774" s="4"/>
      <c r="X1774" s="4" t="s">
        <v>14935</v>
      </c>
      <c r="Y1774" s="13" t="s">
        <v>12062</v>
      </c>
      <c r="Z1774" s="4">
        <v>300</v>
      </c>
      <c r="AA1774" s="4">
        <v>8</v>
      </c>
      <c r="AB1774" s="4">
        <v>44</v>
      </c>
      <c r="AC1774" s="4">
        <v>1</v>
      </c>
      <c r="AD1774" s="4">
        <v>44</v>
      </c>
      <c r="AE1774" s="9">
        <v>5.5</v>
      </c>
      <c r="AF1774" s="4"/>
      <c r="AG1774" s="4"/>
      <c r="AH1774" s="4"/>
      <c r="AI1774" s="4"/>
      <c r="AJ1774" s="4">
        <v>1</v>
      </c>
      <c r="AK1774" s="4"/>
      <c r="AL1774" s="4">
        <f t="shared" si="162"/>
        <v>1</v>
      </c>
      <c r="AM1774" s="4">
        <f t="shared" si="159"/>
        <v>0</v>
      </c>
      <c r="AN1774" s="4">
        <v>1</v>
      </c>
      <c r="AO1774" s="4">
        <v>1</v>
      </c>
      <c r="AP1774" s="4">
        <v>1</v>
      </c>
      <c r="AQ1774" s="4">
        <v>1</v>
      </c>
      <c r="AR1774" s="4">
        <v>1</v>
      </c>
      <c r="AS1774" s="4">
        <v>1</v>
      </c>
      <c r="AT1774" s="4">
        <v>1</v>
      </c>
      <c r="AU1774" s="4">
        <v>1</v>
      </c>
      <c r="AV1774" s="4">
        <v>1</v>
      </c>
      <c r="AW1774" s="4">
        <v>1</v>
      </c>
      <c r="AX1774" s="4">
        <v>1</v>
      </c>
      <c r="AY1774" s="4">
        <v>1</v>
      </c>
      <c r="AZ1774" s="4">
        <v>1</v>
      </c>
      <c r="BA1774" s="3">
        <f t="shared" si="160"/>
        <v>12</v>
      </c>
      <c r="BC1774" s="4">
        <v>1000</v>
      </c>
      <c r="BD1774" s="4">
        <v>1425</v>
      </c>
      <c r="BE1774" s="63">
        <f t="shared" si="161"/>
        <v>2425</v>
      </c>
      <c r="BF1774" s="4" t="s">
        <v>12060</v>
      </c>
      <c r="BG1774" s="4">
        <v>2777</v>
      </c>
      <c r="BH1774" s="4">
        <v>36</v>
      </c>
      <c r="BI1774" s="50">
        <v>190</v>
      </c>
      <c r="BJ1774" s="4">
        <f t="shared" si="158"/>
        <v>3003</v>
      </c>
      <c r="BK1774" s="4">
        <v>849</v>
      </c>
      <c r="BL1774" s="4">
        <v>6795</v>
      </c>
      <c r="BM1774" s="4" t="s">
        <v>12994</v>
      </c>
      <c r="BN1774" s="4">
        <v>2</v>
      </c>
      <c r="BO1774" s="4">
        <v>94</v>
      </c>
      <c r="BP1774" s="4" t="s">
        <v>12000</v>
      </c>
      <c r="BR1774" s="4"/>
      <c r="BS1774" s="4"/>
      <c r="BZ1774" s="4"/>
      <c r="CB1774" s="16"/>
      <c r="CL1774" s="4">
        <v>1</v>
      </c>
      <c r="CM1774" s="4">
        <v>15</v>
      </c>
      <c r="CR1774" s="4">
        <v>3886</v>
      </c>
      <c r="CS1774" s="4">
        <v>4</v>
      </c>
      <c r="CT1774" s="4">
        <v>36</v>
      </c>
      <c r="CU1774" s="4" t="s">
        <v>11986</v>
      </c>
      <c r="CV1774" s="4" t="s">
        <v>12328</v>
      </c>
      <c r="DK1774" s="50">
        <v>3685</v>
      </c>
      <c r="DL1774" s="50">
        <v>190</v>
      </c>
      <c r="DM1774" s="4">
        <v>151</v>
      </c>
      <c r="DN1774" s="4">
        <v>1698</v>
      </c>
      <c r="DO1774" s="4">
        <v>318</v>
      </c>
      <c r="DP1774" s="4">
        <v>500</v>
      </c>
      <c r="DQ1774" s="4">
        <v>388</v>
      </c>
      <c r="DR1774" s="4">
        <v>578</v>
      </c>
      <c r="DS1774" s="4" t="s">
        <v>12498</v>
      </c>
      <c r="DU1774" s="4" t="s">
        <v>34269</v>
      </c>
      <c r="DV1774" s="4" t="s">
        <v>34270</v>
      </c>
      <c r="DW1774" s="4" t="s">
        <v>34271</v>
      </c>
    </row>
    <row r="1775" spans="1:127">
      <c r="A1775" s="60">
        <v>2903593</v>
      </c>
      <c r="B1775" s="4" t="s">
        <v>7446</v>
      </c>
      <c r="D1775" s="4" t="s">
        <v>7447</v>
      </c>
      <c r="E1775" s="4" t="s">
        <v>7330</v>
      </c>
      <c r="F1775" s="4" t="s">
        <v>7447</v>
      </c>
      <c r="G1775" s="4" t="s">
        <v>12746</v>
      </c>
      <c r="H1775" s="4" t="s">
        <v>17023</v>
      </c>
      <c r="I1775" s="3" t="s">
        <v>7448</v>
      </c>
      <c r="J1775" s="3" t="s">
        <v>7448</v>
      </c>
      <c r="L1775" s="3" t="s">
        <v>12241</v>
      </c>
      <c r="M1775" s="4" t="s">
        <v>7330</v>
      </c>
      <c r="N1775" s="4" t="s">
        <v>12144</v>
      </c>
      <c r="O1775" s="4"/>
      <c r="P1775" s="4" t="s">
        <v>12746</v>
      </c>
      <c r="Q1775" s="4"/>
      <c r="R1775" s="4"/>
      <c r="S1775" s="4"/>
      <c r="V1775" s="4" t="s">
        <v>12746</v>
      </c>
      <c r="W1775" s="4"/>
      <c r="X1775" s="4" t="s">
        <v>11911</v>
      </c>
      <c r="Y1775" s="13" t="s">
        <v>12062</v>
      </c>
      <c r="Z1775" s="4">
        <v>200</v>
      </c>
      <c r="AA1775" s="4">
        <v>9</v>
      </c>
      <c r="AB1775" s="4">
        <v>54</v>
      </c>
      <c r="AC1775" s="4">
        <v>1</v>
      </c>
      <c r="AD1775" s="4">
        <v>54</v>
      </c>
      <c r="AE1775" s="9">
        <v>6</v>
      </c>
      <c r="AF1775" s="4">
        <v>1</v>
      </c>
      <c r="AG1775" s="4"/>
      <c r="AH1775" s="4"/>
      <c r="AI1775" s="4"/>
      <c r="AJ1775" s="4"/>
      <c r="AK1775" s="4"/>
      <c r="AL1775" s="4">
        <f t="shared" si="162"/>
        <v>0</v>
      </c>
      <c r="AM1775" s="4">
        <f t="shared" si="159"/>
        <v>0</v>
      </c>
      <c r="AO1775" s="4"/>
      <c r="AP1775" s="4"/>
      <c r="AQ1775" s="4">
        <v>1</v>
      </c>
      <c r="AR1775" s="4">
        <v>1</v>
      </c>
      <c r="AS1775" s="4">
        <v>1</v>
      </c>
      <c r="AT1775" s="4">
        <v>1</v>
      </c>
      <c r="AU1775" s="4">
        <v>1</v>
      </c>
      <c r="AV1775" s="4">
        <v>1</v>
      </c>
      <c r="AW1775" s="4">
        <v>1</v>
      </c>
      <c r="AX1775" s="4"/>
      <c r="AY1775" s="4"/>
      <c r="AZ1775" s="4"/>
      <c r="BA1775" s="3">
        <f t="shared" si="160"/>
        <v>7</v>
      </c>
      <c r="BD1775" s="4">
        <v>1000</v>
      </c>
      <c r="BE1775" s="63">
        <f t="shared" si="161"/>
        <v>1000</v>
      </c>
      <c r="BF1775" s="4" t="s">
        <v>12060</v>
      </c>
      <c r="BG1775" s="4">
        <v>2732</v>
      </c>
      <c r="BI1775" s="50">
        <v>120</v>
      </c>
      <c r="BJ1775" s="4">
        <f t="shared" si="158"/>
        <v>2852</v>
      </c>
      <c r="BK1775" s="4">
        <v>1243</v>
      </c>
      <c r="BL1775" s="4">
        <v>9200</v>
      </c>
      <c r="BM1775" s="4" t="s">
        <v>12994</v>
      </c>
      <c r="BO1775" s="4"/>
      <c r="BP1775" s="4"/>
      <c r="BR1775" s="4"/>
      <c r="BS1775" s="4"/>
      <c r="BZ1775" s="4"/>
      <c r="CB1775" s="16"/>
      <c r="CL1775" s="4">
        <v>1</v>
      </c>
      <c r="CM1775" s="4">
        <v>8</v>
      </c>
      <c r="CR1775" s="4">
        <v>6348</v>
      </c>
      <c r="DK1775" s="50">
        <v>2400</v>
      </c>
      <c r="DL1775" s="50">
        <v>120</v>
      </c>
      <c r="DM1775" s="4">
        <v>100</v>
      </c>
      <c r="DN1775" s="4">
        <v>2200</v>
      </c>
      <c r="DO1775" s="4">
        <v>230</v>
      </c>
      <c r="DP1775" s="4">
        <v>172</v>
      </c>
      <c r="DQ1775" s="4">
        <v>460</v>
      </c>
      <c r="DR1775" s="4">
        <v>460</v>
      </c>
      <c r="DS1775" s="4" t="s">
        <v>12498</v>
      </c>
      <c r="DU1775" s="4"/>
      <c r="DV1775" s="4"/>
      <c r="DW1775" s="4"/>
    </row>
    <row r="1776" spans="1:127">
      <c r="A1776" s="60">
        <v>2903594</v>
      </c>
      <c r="B1776" s="4" t="s">
        <v>7453</v>
      </c>
      <c r="D1776" s="4" t="s">
        <v>7333</v>
      </c>
      <c r="E1776" s="4" t="s">
        <v>7461</v>
      </c>
      <c r="F1776" s="4" t="s">
        <v>7576</v>
      </c>
      <c r="G1776" s="4" t="s">
        <v>12746</v>
      </c>
      <c r="H1776" s="4" t="s">
        <v>17023</v>
      </c>
      <c r="I1776" s="3" t="s">
        <v>7697</v>
      </c>
      <c r="J1776" s="3" t="s">
        <v>7697</v>
      </c>
      <c r="L1776" s="3" t="s">
        <v>7460</v>
      </c>
      <c r="M1776" s="4"/>
      <c r="N1776" s="4" t="s">
        <v>12144</v>
      </c>
      <c r="O1776" s="4"/>
      <c r="P1776" s="4" t="s">
        <v>12746</v>
      </c>
      <c r="Q1776" s="4"/>
      <c r="R1776" s="4"/>
      <c r="S1776" s="4"/>
      <c r="V1776" s="4" t="s">
        <v>12746</v>
      </c>
      <c r="W1776" s="4"/>
      <c r="X1776" s="4" t="s">
        <v>11911</v>
      </c>
      <c r="Y1776" s="13" t="s">
        <v>12062</v>
      </c>
      <c r="Z1776" s="4">
        <v>168</v>
      </c>
      <c r="AA1776" s="4">
        <v>10</v>
      </c>
      <c r="AB1776" s="4">
        <v>55</v>
      </c>
      <c r="AC1776" s="4">
        <v>1</v>
      </c>
      <c r="AD1776" s="4">
        <v>55</v>
      </c>
      <c r="AE1776" s="9">
        <v>5.5</v>
      </c>
      <c r="AF1776" s="4">
        <v>1</v>
      </c>
      <c r="AG1776" s="4"/>
      <c r="AH1776" s="4"/>
      <c r="AI1776" s="4"/>
      <c r="AJ1776" s="4"/>
      <c r="AK1776" s="4"/>
      <c r="AL1776" s="4">
        <f t="shared" si="162"/>
        <v>0</v>
      </c>
      <c r="AM1776" s="4">
        <f t="shared" si="159"/>
        <v>0</v>
      </c>
      <c r="AO1776" s="4"/>
      <c r="AP1776" s="4"/>
      <c r="AQ1776" s="4"/>
      <c r="AR1776" s="4"/>
      <c r="AS1776" s="4"/>
      <c r="AT1776" s="4"/>
      <c r="AU1776" s="4"/>
      <c r="AV1776" s="4"/>
      <c r="AW1776" s="4"/>
      <c r="AX1776" s="4"/>
      <c r="AY1776" s="4"/>
      <c r="AZ1776" s="4"/>
      <c r="BA1776" s="3">
        <f t="shared" si="160"/>
        <v>0</v>
      </c>
      <c r="BE1776" s="63">
        <f t="shared" si="161"/>
        <v>0</v>
      </c>
      <c r="BF1776" s="4" t="s">
        <v>11693</v>
      </c>
      <c r="BG1776" s="4">
        <v>1891</v>
      </c>
      <c r="BH1776" s="4">
        <v>470</v>
      </c>
      <c r="BI1776" s="50">
        <v>451</v>
      </c>
      <c r="BJ1776" s="4">
        <f t="shared" si="158"/>
        <v>2812</v>
      </c>
      <c r="BK1776" s="4">
        <v>1490</v>
      </c>
      <c r="BL1776" s="4">
        <v>10160</v>
      </c>
      <c r="BM1776" s="4" t="s">
        <v>12994</v>
      </c>
      <c r="BO1776" s="4"/>
      <c r="BP1776" s="4"/>
      <c r="BR1776" s="4"/>
      <c r="BS1776" s="4"/>
      <c r="BZ1776" s="4"/>
      <c r="CB1776" s="16"/>
      <c r="CL1776" s="4">
        <v>3</v>
      </c>
      <c r="CM1776" s="4">
        <v>33</v>
      </c>
      <c r="CR1776" s="4">
        <v>7348</v>
      </c>
      <c r="CS1776" s="4">
        <v>2100</v>
      </c>
      <c r="CT1776" s="4">
        <v>470</v>
      </c>
      <c r="CU1776" s="4" t="s">
        <v>11869</v>
      </c>
      <c r="CV1776" s="4" t="s">
        <v>13092</v>
      </c>
      <c r="DK1776" s="50">
        <v>7500</v>
      </c>
      <c r="DL1776" s="50">
        <v>451</v>
      </c>
      <c r="DM1776" s="4">
        <v>125</v>
      </c>
      <c r="DN1776" s="4">
        <v>1510</v>
      </c>
      <c r="DO1776" s="4">
        <v>160</v>
      </c>
      <c r="DP1776" s="4">
        <v>380</v>
      </c>
      <c r="DS1776" s="4" t="s">
        <v>12498</v>
      </c>
      <c r="DU1776" s="4"/>
      <c r="DV1776" s="4"/>
      <c r="DW1776" s="4" t="s">
        <v>34272</v>
      </c>
    </row>
    <row r="1777" spans="1:127">
      <c r="A1777" s="60">
        <v>2903595</v>
      </c>
      <c r="B1777" s="4" t="s">
        <v>7229</v>
      </c>
      <c r="D1777" s="4" t="s">
        <v>7117</v>
      </c>
      <c r="E1777" s="4" t="s">
        <v>12659</v>
      </c>
      <c r="F1777" s="4" t="s">
        <v>7118</v>
      </c>
      <c r="G1777" s="4" t="s">
        <v>12144</v>
      </c>
      <c r="H1777" s="4" t="s">
        <v>17023</v>
      </c>
      <c r="I1777" s="3" t="s">
        <v>7697</v>
      </c>
      <c r="J1777" s="3" t="s">
        <v>7697</v>
      </c>
      <c r="L1777" s="3" t="s">
        <v>7460</v>
      </c>
      <c r="M1777" s="4"/>
      <c r="N1777" s="4" t="s">
        <v>12144</v>
      </c>
      <c r="O1777" s="4"/>
      <c r="P1777" s="4" t="s">
        <v>12746</v>
      </c>
      <c r="Q1777" s="4"/>
      <c r="R1777" s="4"/>
      <c r="S1777" s="4"/>
      <c r="V1777" s="4" t="s">
        <v>12746</v>
      </c>
      <c r="W1777" s="4"/>
      <c r="X1777" s="4" t="s">
        <v>11911</v>
      </c>
      <c r="Y1777" s="13" t="s">
        <v>12062</v>
      </c>
      <c r="Z1777" s="4">
        <v>306</v>
      </c>
      <c r="AA1777" s="4">
        <v>8</v>
      </c>
      <c r="AB1777" s="4">
        <v>44</v>
      </c>
      <c r="AC1777" s="4">
        <v>1</v>
      </c>
      <c r="AD1777" s="4">
        <v>44</v>
      </c>
      <c r="AE1777" s="9">
        <v>5.5</v>
      </c>
      <c r="AF1777" s="4"/>
      <c r="AG1777" s="4"/>
      <c r="AH1777" s="4">
        <v>1</v>
      </c>
      <c r="AI1777" s="4"/>
      <c r="AJ1777" s="4"/>
      <c r="AK1777" s="4"/>
      <c r="AL1777" s="4">
        <f t="shared" si="162"/>
        <v>1</v>
      </c>
      <c r="AM1777" s="4">
        <f t="shared" si="159"/>
        <v>0</v>
      </c>
      <c r="AN1777" s="4">
        <v>2</v>
      </c>
      <c r="AO1777" s="4">
        <v>1</v>
      </c>
      <c r="AP1777" s="4">
        <v>1</v>
      </c>
      <c r="AQ1777" s="4">
        <v>1</v>
      </c>
      <c r="AR1777" s="4">
        <v>2</v>
      </c>
      <c r="AS1777" s="4">
        <v>2</v>
      </c>
      <c r="AT1777" s="4">
        <v>2</v>
      </c>
      <c r="AU1777" s="4">
        <v>2</v>
      </c>
      <c r="AV1777" s="4">
        <v>2</v>
      </c>
      <c r="AW1777" s="4">
        <v>2</v>
      </c>
      <c r="AX1777" s="4">
        <v>2</v>
      </c>
      <c r="AY1777" s="4">
        <v>2</v>
      </c>
      <c r="AZ1777" s="4">
        <v>2</v>
      </c>
      <c r="BA1777" s="3">
        <f t="shared" si="160"/>
        <v>21</v>
      </c>
      <c r="BB1777" s="4">
        <v>1000</v>
      </c>
      <c r="BD1777" s="4">
        <v>1040</v>
      </c>
      <c r="BE1777" s="63">
        <f t="shared" si="161"/>
        <v>2040</v>
      </c>
      <c r="BG1777" s="4">
        <v>2000</v>
      </c>
      <c r="BH1777" s="4">
        <v>80</v>
      </c>
      <c r="BI1777" s="50">
        <v>325</v>
      </c>
      <c r="BJ1777" s="4">
        <f t="shared" si="158"/>
        <v>2405</v>
      </c>
      <c r="BK1777" s="4">
        <v>750</v>
      </c>
      <c r="BL1777" s="4">
        <v>6000</v>
      </c>
      <c r="BM1777" s="4" t="s">
        <v>12994</v>
      </c>
      <c r="BO1777" s="4"/>
      <c r="BP1777" s="4"/>
      <c r="BR1777" s="4"/>
      <c r="BS1777" s="4"/>
      <c r="BZ1777" s="4"/>
      <c r="CB1777" s="16"/>
      <c r="CC1777" s="4">
        <v>6000</v>
      </c>
      <c r="CL1777" s="4">
        <v>1</v>
      </c>
      <c r="CM1777" s="4">
        <v>8</v>
      </c>
      <c r="CR1777" s="4">
        <v>3595</v>
      </c>
      <c r="CS1777" s="4">
        <v>15</v>
      </c>
      <c r="CT1777" s="4">
        <v>80</v>
      </c>
      <c r="CU1777" s="4" t="s">
        <v>11905</v>
      </c>
      <c r="CV1777" s="4" t="s">
        <v>15645</v>
      </c>
      <c r="DK1777" s="50">
        <v>5400</v>
      </c>
      <c r="DL1777" s="50">
        <v>325</v>
      </c>
      <c r="DM1777" s="4">
        <v>150</v>
      </c>
      <c r="DN1777" s="4">
        <v>1500</v>
      </c>
      <c r="DO1777" s="4">
        <v>500</v>
      </c>
      <c r="DP1777" s="4">
        <v>1000</v>
      </c>
      <c r="DS1777" s="4" t="s">
        <v>12498</v>
      </c>
      <c r="DU1777" s="4"/>
      <c r="DV1777" s="4"/>
      <c r="DW1777" s="4"/>
    </row>
    <row r="1778" spans="1:127">
      <c r="A1778" s="60">
        <v>2903596</v>
      </c>
      <c r="B1778" s="4" t="s">
        <v>7454</v>
      </c>
      <c r="D1778" s="3" t="s">
        <v>7455</v>
      </c>
      <c r="F1778" s="4" t="s">
        <v>7456</v>
      </c>
      <c r="G1778" s="4" t="s">
        <v>12144</v>
      </c>
      <c r="H1778" s="4" t="s">
        <v>17023</v>
      </c>
      <c r="I1778" s="4" t="s">
        <v>29300</v>
      </c>
      <c r="J1778" s="4" t="s">
        <v>29300</v>
      </c>
      <c r="L1778" s="3" t="s">
        <v>12369</v>
      </c>
      <c r="M1778" s="4"/>
      <c r="N1778" s="4" t="s">
        <v>12746</v>
      </c>
      <c r="O1778" s="4" t="s">
        <v>34273</v>
      </c>
      <c r="P1778" s="4" t="s">
        <v>12746</v>
      </c>
      <c r="Q1778" s="4"/>
      <c r="R1778" s="4"/>
      <c r="S1778" s="4"/>
      <c r="V1778" s="4" t="s">
        <v>12746</v>
      </c>
      <c r="W1778" s="4"/>
      <c r="X1778" s="4" t="s">
        <v>11911</v>
      </c>
      <c r="Y1778" s="13" t="s">
        <v>12074</v>
      </c>
      <c r="Z1778" s="4">
        <v>200</v>
      </c>
      <c r="AA1778" s="4">
        <v>8</v>
      </c>
      <c r="AB1778" s="4">
        <v>40</v>
      </c>
      <c r="AC1778" s="4">
        <v>1</v>
      </c>
      <c r="AD1778" s="4">
        <v>40</v>
      </c>
      <c r="AE1778" s="9">
        <v>5</v>
      </c>
      <c r="AF1778" s="4"/>
      <c r="AG1778" s="4"/>
      <c r="AH1778" s="4">
        <v>1</v>
      </c>
      <c r="AI1778" s="4"/>
      <c r="AJ1778" s="4"/>
      <c r="AK1778" s="4"/>
      <c r="AL1778" s="4">
        <f t="shared" si="162"/>
        <v>1</v>
      </c>
      <c r="AM1778" s="4">
        <f t="shared" si="159"/>
        <v>0</v>
      </c>
      <c r="AN1778" s="4">
        <v>4</v>
      </c>
      <c r="AO1778" s="4"/>
      <c r="AP1778" s="4"/>
      <c r="AQ1778" s="4"/>
      <c r="AR1778" s="4">
        <v>3</v>
      </c>
      <c r="AS1778" s="4">
        <v>4</v>
      </c>
      <c r="AT1778" s="4">
        <v>3</v>
      </c>
      <c r="AU1778" s="4">
        <v>2</v>
      </c>
      <c r="AV1778" s="4">
        <v>3</v>
      </c>
      <c r="AW1778" s="4">
        <v>4</v>
      </c>
      <c r="AX1778" s="4">
        <v>3</v>
      </c>
      <c r="AY1778" s="4">
        <v>3</v>
      </c>
      <c r="AZ1778" s="4">
        <v>4</v>
      </c>
      <c r="BA1778" s="3">
        <f t="shared" si="160"/>
        <v>29</v>
      </c>
      <c r="BB1778" s="4">
        <v>2500</v>
      </c>
      <c r="BD1778" s="4">
        <v>2870</v>
      </c>
      <c r="BE1778" s="63">
        <f t="shared" si="161"/>
        <v>5370</v>
      </c>
      <c r="BG1778" s="4">
        <v>5780</v>
      </c>
      <c r="BH1778" s="4">
        <v>12</v>
      </c>
      <c r="BI1778" s="50">
        <v>204</v>
      </c>
      <c r="BJ1778" s="4">
        <f t="shared" si="158"/>
        <v>5996</v>
      </c>
      <c r="BK1778" s="4">
        <v>212</v>
      </c>
      <c r="BL1778" s="4">
        <v>22372</v>
      </c>
      <c r="BM1778" s="4" t="s">
        <v>12994</v>
      </c>
      <c r="BO1778" s="4"/>
      <c r="BP1778" s="4"/>
      <c r="BR1778" s="4"/>
      <c r="BS1778" s="4"/>
      <c r="BZ1778" s="4"/>
      <c r="CB1778" s="16"/>
      <c r="CC1778" s="4">
        <v>22372</v>
      </c>
      <c r="CL1778" s="4">
        <v>3</v>
      </c>
      <c r="CM1778" s="4">
        <v>12</v>
      </c>
      <c r="CR1778" s="4">
        <v>16376</v>
      </c>
      <c r="CS1778" s="4">
        <v>2</v>
      </c>
      <c r="CT1778" s="4">
        <v>12</v>
      </c>
      <c r="CU1778" s="4" t="s">
        <v>11986</v>
      </c>
      <c r="CV1778" s="4" t="s">
        <v>12328</v>
      </c>
      <c r="DK1778" s="50">
        <v>5100</v>
      </c>
      <c r="DL1778" s="50">
        <v>204</v>
      </c>
      <c r="DM1778" s="4">
        <v>460</v>
      </c>
      <c r="DN1778" s="4">
        <v>4670</v>
      </c>
      <c r="DS1778" s="4" t="s">
        <v>12498</v>
      </c>
      <c r="DU1778" s="4" t="s">
        <v>34211</v>
      </c>
      <c r="DV1778" s="4"/>
      <c r="DW1778" s="4"/>
    </row>
    <row r="1779" spans="1:127">
      <c r="A1779" s="60">
        <v>2903597</v>
      </c>
      <c r="B1779" s="4" t="s">
        <v>7235</v>
      </c>
      <c r="D1779" s="4" t="s">
        <v>10931</v>
      </c>
      <c r="F1779" s="4" t="s">
        <v>13143</v>
      </c>
      <c r="G1779" s="4" t="s">
        <v>12144</v>
      </c>
      <c r="H1779" s="4" t="s">
        <v>17023</v>
      </c>
      <c r="J1779" s="59" t="s">
        <v>7134</v>
      </c>
      <c r="K1779" s="59"/>
      <c r="L1779" s="3" t="s">
        <v>12369</v>
      </c>
      <c r="M1779" s="4" t="s">
        <v>7474</v>
      </c>
      <c r="N1779" s="4" t="s">
        <v>12746</v>
      </c>
      <c r="O1779" s="4" t="s">
        <v>34212</v>
      </c>
      <c r="P1779" s="4" t="s">
        <v>12746</v>
      </c>
      <c r="Q1779" s="4"/>
      <c r="R1779" s="4"/>
      <c r="S1779" s="4"/>
      <c r="V1779" s="4" t="s">
        <v>12746</v>
      </c>
      <c r="W1779" s="4"/>
      <c r="X1779" s="4" t="s">
        <v>11911</v>
      </c>
      <c r="Y1779" s="13" t="s">
        <v>12062</v>
      </c>
      <c r="Z1779" s="4">
        <v>280</v>
      </c>
      <c r="AA1779" s="4">
        <v>9</v>
      </c>
      <c r="AB1779" s="4">
        <v>50</v>
      </c>
      <c r="AC1779" s="4">
        <v>1</v>
      </c>
      <c r="AD1779" s="4">
        <v>50</v>
      </c>
      <c r="AE1779" s="9">
        <v>5.5</v>
      </c>
      <c r="AF1779" s="4"/>
      <c r="AG1779" s="4"/>
      <c r="AH1779" s="4"/>
      <c r="AI1779" s="4"/>
      <c r="AJ1779" s="4">
        <v>1</v>
      </c>
      <c r="AK1779" s="4"/>
      <c r="AL1779" s="4">
        <f t="shared" si="162"/>
        <v>1</v>
      </c>
      <c r="AM1779" s="4">
        <f t="shared" si="159"/>
        <v>0</v>
      </c>
      <c r="AN1779" s="4">
        <v>2</v>
      </c>
      <c r="AO1779" s="4">
        <v>2</v>
      </c>
      <c r="AP1779" s="4">
        <v>2</v>
      </c>
      <c r="AQ1779" s="4">
        <v>2</v>
      </c>
      <c r="AR1779" s="4">
        <v>2</v>
      </c>
      <c r="AS1779" s="4">
        <v>2</v>
      </c>
      <c r="AT1779" s="4">
        <v>2</v>
      </c>
      <c r="AU1779" s="4">
        <v>2</v>
      </c>
      <c r="AV1779" s="4">
        <v>2</v>
      </c>
      <c r="AW1779" s="4">
        <v>2</v>
      </c>
      <c r="AX1779" s="4">
        <v>2</v>
      </c>
      <c r="AY1779" s="4">
        <v>2</v>
      </c>
      <c r="AZ1779" s="4">
        <v>2</v>
      </c>
      <c r="BA1779" s="3">
        <f t="shared" si="160"/>
        <v>24</v>
      </c>
      <c r="BC1779" s="4">
        <v>1560</v>
      </c>
      <c r="BD1779" s="4">
        <v>1963</v>
      </c>
      <c r="BE1779" s="63">
        <f t="shared" si="161"/>
        <v>3523</v>
      </c>
      <c r="BG1779" s="4">
        <v>1459</v>
      </c>
      <c r="BH1779" s="4">
        <v>16</v>
      </c>
      <c r="BI1779" s="50">
        <v>400</v>
      </c>
      <c r="BJ1779" s="4">
        <f t="shared" si="158"/>
        <v>1875</v>
      </c>
      <c r="BK1779" s="4">
        <v>704</v>
      </c>
      <c r="BL1779" s="4">
        <v>5219</v>
      </c>
      <c r="BM1779" s="4" t="s">
        <v>12994</v>
      </c>
      <c r="BO1779" s="4"/>
      <c r="BP1779" s="4"/>
      <c r="BR1779" s="4"/>
      <c r="BS1779" s="4"/>
      <c r="BZ1779" s="4"/>
      <c r="CB1779" s="16"/>
      <c r="CL1779" s="4">
        <v>3</v>
      </c>
      <c r="CM1779" s="4">
        <v>22</v>
      </c>
      <c r="CR1779" s="4">
        <v>3344</v>
      </c>
      <c r="CS1779" s="4">
        <v>1</v>
      </c>
      <c r="CT1779" s="4">
        <v>16</v>
      </c>
      <c r="CU1779" s="4" t="s">
        <v>11986</v>
      </c>
      <c r="CV1779" s="4" t="s">
        <v>12444</v>
      </c>
      <c r="DK1779" s="50">
        <v>3480</v>
      </c>
      <c r="DL1779" s="50">
        <v>400</v>
      </c>
      <c r="DM1779" s="4">
        <v>85</v>
      </c>
      <c r="DN1779" s="4">
        <v>938</v>
      </c>
      <c r="DO1779" s="4">
        <v>474</v>
      </c>
      <c r="DP1779" s="4">
        <v>521</v>
      </c>
      <c r="DS1779" s="4" t="s">
        <v>12498</v>
      </c>
      <c r="DU1779" s="4" t="s">
        <v>34274</v>
      </c>
      <c r="DV1779" s="4" t="s">
        <v>34275</v>
      </c>
      <c r="DW1779" s="4" t="s">
        <v>34276</v>
      </c>
    </row>
    <row r="1780" spans="1:127">
      <c r="A1780" s="60">
        <v>2903598</v>
      </c>
      <c r="B1780" s="4" t="s">
        <v>7475</v>
      </c>
      <c r="D1780" s="4" t="s">
        <v>7026</v>
      </c>
      <c r="E1780" s="4" t="s">
        <v>7135</v>
      </c>
      <c r="F1780" s="4" t="s">
        <v>7027</v>
      </c>
      <c r="G1780" s="4" t="s">
        <v>12746</v>
      </c>
      <c r="H1780" s="4" t="s">
        <v>17023</v>
      </c>
      <c r="I1780" s="3" t="s">
        <v>7134</v>
      </c>
      <c r="J1780" s="3" t="s">
        <v>7134</v>
      </c>
      <c r="L1780" s="3" t="s">
        <v>12369</v>
      </c>
      <c r="M1780" s="4"/>
      <c r="N1780" s="4" t="s">
        <v>12746</v>
      </c>
      <c r="O1780" s="4" t="s">
        <v>34277</v>
      </c>
      <c r="P1780" s="4" t="s">
        <v>12746</v>
      </c>
      <c r="Q1780" s="4"/>
      <c r="R1780" s="4"/>
      <c r="S1780" s="4"/>
      <c r="V1780" s="4" t="s">
        <v>12746</v>
      </c>
      <c r="W1780" s="4"/>
      <c r="X1780" s="4" t="s">
        <v>11911</v>
      </c>
      <c r="Y1780" s="13" t="s">
        <v>12062</v>
      </c>
      <c r="Z1780" s="4">
        <v>233</v>
      </c>
      <c r="AA1780" s="4">
        <v>9</v>
      </c>
      <c r="AB1780" s="4">
        <v>50</v>
      </c>
      <c r="AC1780" s="4">
        <v>1</v>
      </c>
      <c r="AD1780" s="4">
        <v>50</v>
      </c>
      <c r="AE1780" s="9">
        <v>5.5</v>
      </c>
      <c r="AF1780" s="4">
        <v>1</v>
      </c>
      <c r="AG1780" s="4"/>
      <c r="AH1780" s="4"/>
      <c r="AI1780" s="4"/>
      <c r="AJ1780" s="4"/>
      <c r="AK1780" s="4"/>
      <c r="AL1780" s="4">
        <f t="shared" si="162"/>
        <v>0</v>
      </c>
      <c r="AM1780" s="4">
        <f t="shared" si="159"/>
        <v>0</v>
      </c>
      <c r="AN1780" s="4">
        <v>1</v>
      </c>
      <c r="AO1780" s="4">
        <v>1</v>
      </c>
      <c r="AP1780" s="4">
        <v>1</v>
      </c>
      <c r="AQ1780" s="4">
        <v>1</v>
      </c>
      <c r="AR1780" s="4">
        <v>1</v>
      </c>
      <c r="AS1780" s="4">
        <v>1</v>
      </c>
      <c r="AT1780" s="4">
        <v>1</v>
      </c>
      <c r="AU1780" s="4">
        <v>1</v>
      </c>
      <c r="AV1780" s="4">
        <v>1</v>
      </c>
      <c r="AW1780" s="4">
        <v>1</v>
      </c>
      <c r="AX1780" s="4">
        <v>1</v>
      </c>
      <c r="AY1780" s="4">
        <v>1</v>
      </c>
      <c r="AZ1780" s="4">
        <v>1</v>
      </c>
      <c r="BA1780" s="3">
        <f t="shared" si="160"/>
        <v>12</v>
      </c>
      <c r="BD1780" s="4">
        <v>1400</v>
      </c>
      <c r="BE1780" s="63">
        <f t="shared" si="161"/>
        <v>1400</v>
      </c>
      <c r="BG1780" s="4">
        <v>2920</v>
      </c>
      <c r="BH1780" s="4">
        <v>65</v>
      </c>
      <c r="BI1780" s="50">
        <v>150</v>
      </c>
      <c r="BJ1780" s="4">
        <f t="shared" si="158"/>
        <v>3135</v>
      </c>
      <c r="BK1780" s="4">
        <v>796</v>
      </c>
      <c r="BL1780" s="4">
        <v>5574</v>
      </c>
      <c r="BM1780" s="4" t="s">
        <v>12994</v>
      </c>
      <c r="BO1780" s="4"/>
      <c r="BP1780" s="4"/>
      <c r="BR1780" s="4"/>
      <c r="BS1780" s="4"/>
      <c r="BZ1780" s="4"/>
      <c r="CB1780" s="16"/>
      <c r="CC1780" s="4">
        <v>5574</v>
      </c>
      <c r="CL1780" s="4">
        <v>1</v>
      </c>
      <c r="CM1780" s="4">
        <v>5</v>
      </c>
      <c r="CR1780" s="4">
        <v>2439</v>
      </c>
      <c r="CS1780" s="4">
        <v>5</v>
      </c>
      <c r="CT1780" s="4">
        <v>65</v>
      </c>
      <c r="CU1780" s="4" t="s">
        <v>11905</v>
      </c>
      <c r="CV1780" s="4" t="s">
        <v>12152</v>
      </c>
      <c r="DK1780" s="50">
        <v>2500</v>
      </c>
      <c r="DL1780" s="50">
        <v>150</v>
      </c>
      <c r="DM1780" s="4">
        <v>130</v>
      </c>
      <c r="DN1780" s="4">
        <v>1820</v>
      </c>
      <c r="DO1780" s="4">
        <v>600</v>
      </c>
      <c r="DP1780" s="4">
        <v>1000</v>
      </c>
      <c r="DS1780" s="4" t="s">
        <v>12498</v>
      </c>
      <c r="DU1780" s="4" t="s">
        <v>34278</v>
      </c>
      <c r="DV1780" s="4"/>
      <c r="DW1780" s="4" t="s">
        <v>34217</v>
      </c>
    </row>
    <row r="1781" spans="1:127">
      <c r="A1781" s="60">
        <v>2903599</v>
      </c>
      <c r="B1781" s="4" t="s">
        <v>6910</v>
      </c>
      <c r="D1781" s="4" t="s">
        <v>7030</v>
      </c>
      <c r="E1781" s="4" t="s">
        <v>6912</v>
      </c>
      <c r="F1781" s="4" t="s">
        <v>7030</v>
      </c>
      <c r="G1781" s="4" t="s">
        <v>12144</v>
      </c>
      <c r="H1781" s="4" t="s">
        <v>17023</v>
      </c>
      <c r="I1781" s="4" t="s">
        <v>6911</v>
      </c>
      <c r="J1781" s="4" t="s">
        <v>7134</v>
      </c>
      <c r="L1781" s="3" t="s">
        <v>12369</v>
      </c>
      <c r="M1781" s="4" t="s">
        <v>7149</v>
      </c>
      <c r="N1781" s="4" t="s">
        <v>12144</v>
      </c>
      <c r="O1781" s="4"/>
      <c r="P1781" s="4" t="s">
        <v>12746</v>
      </c>
      <c r="Q1781" s="4"/>
      <c r="R1781" s="4"/>
      <c r="S1781" s="4"/>
      <c r="V1781" s="4" t="s">
        <v>12746</v>
      </c>
      <c r="W1781" s="4"/>
      <c r="X1781" s="4" t="s">
        <v>11911</v>
      </c>
      <c r="Y1781" s="13" t="s">
        <v>12062</v>
      </c>
      <c r="Z1781" s="4">
        <v>300</v>
      </c>
      <c r="AA1781" s="4">
        <v>9</v>
      </c>
      <c r="AB1781" s="4">
        <v>50</v>
      </c>
      <c r="AC1781" s="4">
        <v>1</v>
      </c>
      <c r="AD1781" s="4">
        <v>50</v>
      </c>
      <c r="AE1781" s="9">
        <v>5.5</v>
      </c>
      <c r="AF1781" s="4"/>
      <c r="AG1781" s="4"/>
      <c r="AH1781" s="4">
        <v>2</v>
      </c>
      <c r="AI1781" s="4"/>
      <c r="AJ1781" s="4">
        <v>2</v>
      </c>
      <c r="AK1781" s="4">
        <v>2</v>
      </c>
      <c r="AL1781" s="4">
        <f t="shared" si="162"/>
        <v>4</v>
      </c>
      <c r="AM1781" s="4">
        <f t="shared" si="159"/>
        <v>2</v>
      </c>
      <c r="AN1781" s="4">
        <v>12</v>
      </c>
      <c r="AO1781" s="4">
        <v>7</v>
      </c>
      <c r="AP1781" s="4">
        <v>7</v>
      </c>
      <c r="AQ1781" s="4">
        <v>7</v>
      </c>
      <c r="AR1781" s="4">
        <v>12</v>
      </c>
      <c r="AS1781" s="4">
        <v>12</v>
      </c>
      <c r="AT1781" s="4">
        <v>12</v>
      </c>
      <c r="AU1781" s="4">
        <v>12</v>
      </c>
      <c r="AV1781" s="4">
        <v>12</v>
      </c>
      <c r="AW1781" s="4">
        <v>12</v>
      </c>
      <c r="AX1781" s="4">
        <v>12</v>
      </c>
      <c r="AY1781" s="4">
        <v>12</v>
      </c>
      <c r="AZ1781" s="4">
        <v>7</v>
      </c>
      <c r="BA1781" s="3">
        <f t="shared" si="160"/>
        <v>124</v>
      </c>
      <c r="BB1781" s="4">
        <v>4120</v>
      </c>
      <c r="BC1781" s="4">
        <v>8280</v>
      </c>
      <c r="BD1781" s="4">
        <v>11896</v>
      </c>
      <c r="BE1781" s="63">
        <f t="shared" si="161"/>
        <v>24296</v>
      </c>
      <c r="BF1781" s="4" t="s">
        <v>12060</v>
      </c>
      <c r="BG1781" s="4">
        <v>12086</v>
      </c>
      <c r="BH1781" s="4">
        <v>150</v>
      </c>
      <c r="BI1781" s="50">
        <v>396</v>
      </c>
      <c r="BJ1781" s="4">
        <f t="shared" si="158"/>
        <v>12632</v>
      </c>
      <c r="BK1781" s="4">
        <v>467</v>
      </c>
      <c r="BL1781" s="4">
        <v>6993</v>
      </c>
      <c r="BM1781" s="4" t="s">
        <v>12019</v>
      </c>
      <c r="BN1781" s="4">
        <v>1230</v>
      </c>
      <c r="BO1781" s="4">
        <v>50536</v>
      </c>
      <c r="BP1781" s="4" t="s">
        <v>13087</v>
      </c>
      <c r="BR1781" s="4"/>
      <c r="BS1781" s="4"/>
      <c r="BZ1781" s="4"/>
      <c r="CB1781" s="16"/>
      <c r="CC1781" s="4">
        <v>57529</v>
      </c>
      <c r="CL1781" s="4">
        <v>7</v>
      </c>
      <c r="CM1781" s="4">
        <v>37</v>
      </c>
      <c r="CR1781" s="4">
        <v>44897</v>
      </c>
      <c r="CS1781" s="4">
        <v>20</v>
      </c>
      <c r="CT1781" s="4">
        <v>150</v>
      </c>
      <c r="CU1781" s="4" t="s">
        <v>11905</v>
      </c>
      <c r="CV1781" s="4" t="s">
        <v>12152</v>
      </c>
      <c r="DK1781" s="50">
        <v>1563</v>
      </c>
      <c r="DL1781" s="50">
        <v>396</v>
      </c>
      <c r="DM1781" s="4">
        <v>566</v>
      </c>
      <c r="DN1781" s="4">
        <v>5235</v>
      </c>
      <c r="DO1781" s="4">
        <v>760</v>
      </c>
      <c r="DP1781" s="4">
        <v>1900</v>
      </c>
      <c r="DS1781" s="4" t="s">
        <v>12498</v>
      </c>
      <c r="DU1781" s="4" t="s">
        <v>34218</v>
      </c>
      <c r="DV1781" s="4"/>
      <c r="DW1781" s="4"/>
    </row>
    <row r="1782" spans="1:127">
      <c r="A1782" s="60">
        <v>2903600</v>
      </c>
      <c r="B1782" s="4" t="s">
        <v>6913</v>
      </c>
      <c r="D1782" s="4" t="s">
        <v>6914</v>
      </c>
      <c r="E1782" s="4" t="s">
        <v>7261</v>
      </c>
      <c r="F1782" s="4" t="s">
        <v>6783</v>
      </c>
      <c r="G1782" s="4" t="s">
        <v>12746</v>
      </c>
      <c r="H1782" s="4" t="s">
        <v>17023</v>
      </c>
      <c r="I1782" s="4" t="s">
        <v>7260</v>
      </c>
      <c r="J1782" s="4" t="s">
        <v>7260</v>
      </c>
      <c r="L1782" s="3" t="s">
        <v>12211</v>
      </c>
      <c r="M1782" s="4"/>
      <c r="N1782" s="4" t="s">
        <v>12746</v>
      </c>
      <c r="O1782" s="59" t="s">
        <v>419</v>
      </c>
      <c r="P1782" s="4" t="s">
        <v>12746</v>
      </c>
      <c r="Q1782" s="4"/>
      <c r="R1782" s="4"/>
      <c r="S1782" s="4"/>
      <c r="V1782" s="4" t="s">
        <v>12746</v>
      </c>
      <c r="W1782" s="4"/>
      <c r="X1782" s="4" t="s">
        <v>11911</v>
      </c>
      <c r="Y1782" s="13" t="s">
        <v>12062</v>
      </c>
      <c r="Z1782" s="4">
        <v>250</v>
      </c>
      <c r="AA1782" s="4">
        <v>9</v>
      </c>
      <c r="AB1782" s="4">
        <v>54</v>
      </c>
      <c r="AC1782" s="4">
        <v>1</v>
      </c>
      <c r="AD1782" s="4">
        <v>54</v>
      </c>
      <c r="AE1782" s="9">
        <v>5.5</v>
      </c>
      <c r="AF1782" s="4">
        <v>1</v>
      </c>
      <c r="AG1782" s="4"/>
      <c r="AH1782" s="4"/>
      <c r="AI1782" s="4"/>
      <c r="AJ1782" s="4">
        <v>1</v>
      </c>
      <c r="AK1782" s="4">
        <v>1</v>
      </c>
      <c r="AL1782" s="4">
        <f t="shared" si="162"/>
        <v>1</v>
      </c>
      <c r="AM1782" s="4">
        <f t="shared" si="159"/>
        <v>1</v>
      </c>
      <c r="AN1782" s="4">
        <v>9</v>
      </c>
      <c r="AO1782" s="4">
        <v>8</v>
      </c>
      <c r="AP1782" s="4">
        <v>8</v>
      </c>
      <c r="AQ1782" s="4">
        <v>8</v>
      </c>
      <c r="AR1782" s="4">
        <v>8</v>
      </c>
      <c r="AS1782" s="4">
        <v>8</v>
      </c>
      <c r="AT1782" s="4">
        <v>9</v>
      </c>
      <c r="AU1782" s="4">
        <v>9</v>
      </c>
      <c r="AV1782" s="4">
        <v>5</v>
      </c>
      <c r="AW1782" s="4">
        <v>5</v>
      </c>
      <c r="AX1782" s="4">
        <v>3</v>
      </c>
      <c r="AY1782" s="4">
        <v>3</v>
      </c>
      <c r="AZ1782" s="4">
        <v>3</v>
      </c>
      <c r="BA1782" s="3">
        <f t="shared" si="160"/>
        <v>77</v>
      </c>
      <c r="BC1782" s="4">
        <v>5000</v>
      </c>
      <c r="BD1782" s="4">
        <v>13780</v>
      </c>
      <c r="BE1782" s="63">
        <f t="shared" si="161"/>
        <v>18780</v>
      </c>
      <c r="BF1782" s="4" t="s">
        <v>11693</v>
      </c>
      <c r="BG1782" s="4">
        <v>18000</v>
      </c>
      <c r="BH1782" s="4">
        <v>324</v>
      </c>
      <c r="BI1782" s="50">
        <v>847</v>
      </c>
      <c r="BJ1782" s="4">
        <f t="shared" si="158"/>
        <v>19171</v>
      </c>
      <c r="BK1782" s="4">
        <v>7900</v>
      </c>
      <c r="BL1782" s="4">
        <v>45000</v>
      </c>
      <c r="BM1782" s="4" t="s">
        <v>12994</v>
      </c>
      <c r="BO1782" s="4"/>
      <c r="BP1782" s="4"/>
      <c r="BR1782" s="4"/>
      <c r="BS1782" s="4"/>
      <c r="BZ1782" s="4"/>
      <c r="CB1782" s="16"/>
      <c r="CC1782" s="4">
        <v>45000</v>
      </c>
      <c r="CL1782" s="4">
        <v>3</v>
      </c>
      <c r="CM1782" s="4">
        <v>28</v>
      </c>
      <c r="CR1782" s="4">
        <v>25829</v>
      </c>
      <c r="CS1782" s="4">
        <v>21</v>
      </c>
      <c r="CT1782" s="4">
        <v>324</v>
      </c>
      <c r="CU1782" s="4" t="s">
        <v>11905</v>
      </c>
      <c r="CV1782" s="4" t="s">
        <v>12152</v>
      </c>
      <c r="DK1782" s="50">
        <v>14100</v>
      </c>
      <c r="DL1782" s="50">
        <v>847</v>
      </c>
      <c r="DM1782" s="4">
        <v>1050</v>
      </c>
      <c r="DN1782" s="4">
        <v>9600</v>
      </c>
      <c r="DS1782" s="4" t="s">
        <v>12498</v>
      </c>
      <c r="DU1782" s="4"/>
      <c r="DV1782" s="4"/>
      <c r="DW1782" s="4" t="s">
        <v>34219</v>
      </c>
    </row>
    <row r="1783" spans="1:127">
      <c r="A1783" s="60">
        <v>2903601</v>
      </c>
      <c r="B1783" s="4" t="s">
        <v>7146</v>
      </c>
      <c r="D1783" s="4" t="s">
        <v>7256</v>
      </c>
      <c r="F1783" s="4" t="s">
        <v>7032</v>
      </c>
      <c r="G1783" s="4" t="s">
        <v>12144</v>
      </c>
      <c r="H1783" s="4" t="s">
        <v>17023</v>
      </c>
      <c r="I1783" s="4" t="s">
        <v>11120</v>
      </c>
      <c r="J1783" s="4" t="s">
        <v>11120</v>
      </c>
      <c r="L1783" s="4" t="s">
        <v>12211</v>
      </c>
      <c r="M1783" s="4"/>
      <c r="N1783" s="4" t="s">
        <v>12144</v>
      </c>
      <c r="O1783" s="4"/>
      <c r="P1783" s="4" t="s">
        <v>12746</v>
      </c>
      <c r="Q1783" s="4"/>
      <c r="R1783" s="4"/>
      <c r="S1783" s="4"/>
      <c r="V1783" s="4" t="s">
        <v>12746</v>
      </c>
      <c r="W1783" s="4"/>
      <c r="X1783" s="4" t="s">
        <v>11911</v>
      </c>
      <c r="Y1783" s="13" t="s">
        <v>12074</v>
      </c>
      <c r="Z1783" s="4">
        <v>309</v>
      </c>
      <c r="AA1783" s="4">
        <v>10</v>
      </c>
      <c r="AB1783" s="4">
        <v>55</v>
      </c>
      <c r="AC1783" s="4">
        <v>1</v>
      </c>
      <c r="AD1783" s="4">
        <v>55</v>
      </c>
      <c r="AE1783" s="9">
        <v>5.5</v>
      </c>
      <c r="AF1783" s="4"/>
      <c r="AG1783" s="4"/>
      <c r="AH1783" s="4">
        <v>1</v>
      </c>
      <c r="AI1783" s="4"/>
      <c r="AJ1783" s="4"/>
      <c r="AK1783" s="4">
        <v>1</v>
      </c>
      <c r="AL1783" s="4">
        <f t="shared" si="162"/>
        <v>1</v>
      </c>
      <c r="AM1783" s="4">
        <f t="shared" si="159"/>
        <v>1</v>
      </c>
      <c r="AN1783" s="4">
        <v>12</v>
      </c>
      <c r="AO1783" s="4">
        <v>9</v>
      </c>
      <c r="AP1783" s="4">
        <v>9</v>
      </c>
      <c r="AQ1783" s="4">
        <v>10</v>
      </c>
      <c r="AR1783" s="4">
        <v>11</v>
      </c>
      <c r="AS1783" s="4">
        <v>11</v>
      </c>
      <c r="AT1783" s="4">
        <v>12</v>
      </c>
      <c r="AU1783" s="4">
        <v>12</v>
      </c>
      <c r="AV1783" s="4">
        <v>12</v>
      </c>
      <c r="AW1783" s="4">
        <v>12</v>
      </c>
      <c r="AX1783" s="4">
        <v>12</v>
      </c>
      <c r="AY1783" s="4">
        <v>12</v>
      </c>
      <c r="AZ1783" s="4">
        <v>12</v>
      </c>
      <c r="BA1783" s="3">
        <f t="shared" si="160"/>
        <v>134</v>
      </c>
      <c r="BB1783" s="4">
        <v>2728</v>
      </c>
      <c r="BC1783" s="4">
        <v>1468</v>
      </c>
      <c r="BD1783" s="4">
        <v>17633</v>
      </c>
      <c r="BE1783" s="63">
        <f t="shared" si="161"/>
        <v>21829</v>
      </c>
      <c r="BG1783" s="4">
        <v>18073</v>
      </c>
      <c r="BH1783" s="4">
        <v>1873</v>
      </c>
      <c r="BI1783" s="50">
        <v>1038</v>
      </c>
      <c r="BJ1783" s="4">
        <f t="shared" si="158"/>
        <v>20984</v>
      </c>
      <c r="BK1783" s="4">
        <v>9084</v>
      </c>
      <c r="BL1783" s="4">
        <v>67200</v>
      </c>
      <c r="BM1783" s="4" t="s">
        <v>12994</v>
      </c>
      <c r="BO1783" s="4"/>
      <c r="BP1783" s="4"/>
      <c r="BR1783" s="4"/>
      <c r="BS1783" s="4"/>
      <c r="BZ1783" s="4"/>
      <c r="CB1783" s="16"/>
      <c r="CL1783" s="4">
        <v>3</v>
      </c>
      <c r="CM1783" s="4">
        <v>25</v>
      </c>
      <c r="CR1783" s="4">
        <v>46216</v>
      </c>
      <c r="CS1783" s="4">
        <v>150</v>
      </c>
      <c r="CT1783" s="4">
        <v>708</v>
      </c>
      <c r="CU1783" s="4" t="s">
        <v>11986</v>
      </c>
      <c r="CV1783" s="4" t="s">
        <v>12328</v>
      </c>
      <c r="CW1783" s="4">
        <v>6500</v>
      </c>
      <c r="CX1783" s="4">
        <v>1165</v>
      </c>
      <c r="CY1783" s="4" t="s">
        <v>11869</v>
      </c>
      <c r="CZ1783" s="4" t="s">
        <v>13092</v>
      </c>
      <c r="DK1783" s="50">
        <v>17650</v>
      </c>
      <c r="DL1783" s="50">
        <v>1038</v>
      </c>
      <c r="DM1783" s="4">
        <v>1400</v>
      </c>
      <c r="DN1783" s="4">
        <v>12286</v>
      </c>
      <c r="DS1783" s="4" t="s">
        <v>12498</v>
      </c>
      <c r="DU1783" s="4"/>
      <c r="DV1783" s="4"/>
      <c r="DW1783" s="4"/>
    </row>
    <row r="1784" spans="1:127">
      <c r="A1784" s="60">
        <v>2903602</v>
      </c>
      <c r="B1784" s="4" t="s">
        <v>6789</v>
      </c>
      <c r="D1784" s="3" t="s">
        <v>6790</v>
      </c>
      <c r="E1784" s="4" t="s">
        <v>6919</v>
      </c>
      <c r="F1784" s="4" t="s">
        <v>6791</v>
      </c>
      <c r="G1784" s="4" t="s">
        <v>12746</v>
      </c>
      <c r="H1784" s="4" t="s">
        <v>17023</v>
      </c>
      <c r="I1784" s="4" t="s">
        <v>6918</v>
      </c>
      <c r="J1784" s="4" t="s">
        <v>6918</v>
      </c>
      <c r="L1784" s="4" t="s">
        <v>12211</v>
      </c>
      <c r="M1784" s="4" t="s">
        <v>7155</v>
      </c>
      <c r="N1784" s="4" t="s">
        <v>12144</v>
      </c>
      <c r="O1784" s="4"/>
      <c r="P1784" s="4" t="s">
        <v>12746</v>
      </c>
      <c r="Q1784" s="4"/>
      <c r="R1784" s="4"/>
      <c r="S1784" s="4"/>
      <c r="V1784" s="4" t="s">
        <v>12746</v>
      </c>
      <c r="W1784" s="4"/>
      <c r="X1784" s="4" t="s">
        <v>11911</v>
      </c>
      <c r="Y1784" s="13" t="s">
        <v>12062</v>
      </c>
      <c r="Z1784" s="4">
        <v>201</v>
      </c>
      <c r="AA1784" s="4">
        <v>8</v>
      </c>
      <c r="AB1784" s="4">
        <v>47</v>
      </c>
      <c r="AC1784" s="4">
        <v>1</v>
      </c>
      <c r="AD1784" s="4">
        <v>47</v>
      </c>
      <c r="AE1784" s="9">
        <v>5.5</v>
      </c>
      <c r="AF1784" s="4">
        <v>1</v>
      </c>
      <c r="AG1784" s="4"/>
      <c r="AH1784" s="4"/>
      <c r="AI1784" s="4"/>
      <c r="AJ1784" s="4">
        <v>1</v>
      </c>
      <c r="AK1784" s="4"/>
      <c r="AL1784" s="4">
        <f t="shared" si="162"/>
        <v>1</v>
      </c>
      <c r="AM1784" s="4">
        <f t="shared" si="159"/>
        <v>0</v>
      </c>
      <c r="AN1784" s="4">
        <v>5</v>
      </c>
      <c r="AO1784" s="4">
        <v>5</v>
      </c>
      <c r="AP1784" s="4">
        <v>1</v>
      </c>
      <c r="AQ1784" s="4">
        <v>5</v>
      </c>
      <c r="AR1784" s="4">
        <v>5</v>
      </c>
      <c r="AS1784" s="4">
        <v>5</v>
      </c>
      <c r="AT1784" s="4">
        <v>5</v>
      </c>
      <c r="AU1784" s="4">
        <v>5</v>
      </c>
      <c r="AV1784" s="4">
        <v>1</v>
      </c>
      <c r="AW1784" s="4">
        <v>2</v>
      </c>
      <c r="AX1784" s="4">
        <v>5</v>
      </c>
      <c r="AY1784" s="4">
        <v>5</v>
      </c>
      <c r="AZ1784" s="4">
        <v>5</v>
      </c>
      <c r="BA1784" s="3">
        <f t="shared" si="160"/>
        <v>49</v>
      </c>
      <c r="BC1784" s="4">
        <v>1200</v>
      </c>
      <c r="BD1784" s="4">
        <v>3999</v>
      </c>
      <c r="BE1784" s="63">
        <f t="shared" si="161"/>
        <v>5199</v>
      </c>
      <c r="BF1784" s="4" t="s">
        <v>11693</v>
      </c>
      <c r="BG1784" s="4">
        <v>6154</v>
      </c>
      <c r="BI1784" s="50">
        <v>299</v>
      </c>
      <c r="BJ1784" s="4">
        <f t="shared" si="158"/>
        <v>6453</v>
      </c>
      <c r="BK1784" s="4">
        <v>1692</v>
      </c>
      <c r="BL1784" s="4">
        <v>13542</v>
      </c>
      <c r="BM1784" s="4" t="s">
        <v>12994</v>
      </c>
      <c r="BN1784" s="4">
        <v>12</v>
      </c>
      <c r="BO1784" s="4">
        <v>90</v>
      </c>
      <c r="BP1784" s="4" t="s">
        <v>12539</v>
      </c>
      <c r="BQ1784" s="4">
        <v>3</v>
      </c>
      <c r="BR1784" s="4">
        <v>108</v>
      </c>
      <c r="BS1784" s="4" t="s">
        <v>12000</v>
      </c>
      <c r="BT1784" s="4">
        <v>2</v>
      </c>
      <c r="BU1784" s="4">
        <v>122</v>
      </c>
      <c r="BV1784" s="4" t="s">
        <v>13226</v>
      </c>
      <c r="BZ1784" s="4"/>
      <c r="CB1784" s="16"/>
      <c r="CL1784" s="4">
        <v>3</v>
      </c>
      <c r="CM1784" s="4">
        <v>16</v>
      </c>
      <c r="CR1784" s="4">
        <v>7414</v>
      </c>
      <c r="DK1784" s="50">
        <v>5000</v>
      </c>
      <c r="DL1784" s="50">
        <v>299</v>
      </c>
      <c r="DM1784" s="4">
        <v>361</v>
      </c>
      <c r="DN1784" s="4">
        <v>3612</v>
      </c>
      <c r="DO1784" s="4">
        <v>600</v>
      </c>
      <c r="DP1784" s="4">
        <v>1224</v>
      </c>
      <c r="DS1784" s="4" t="s">
        <v>12498</v>
      </c>
      <c r="DU1784" s="4"/>
      <c r="DV1784" s="4" t="s">
        <v>34220</v>
      </c>
      <c r="DW1784" s="4" t="s">
        <v>34294</v>
      </c>
    </row>
    <row r="1785" spans="1:127">
      <c r="A1785" s="60">
        <v>2903603</v>
      </c>
      <c r="B1785" s="4" t="s">
        <v>6792</v>
      </c>
      <c r="D1785" s="4" t="s">
        <v>6920</v>
      </c>
      <c r="E1785" s="4" t="s">
        <v>7153</v>
      </c>
      <c r="F1785" s="4" t="s">
        <v>7152</v>
      </c>
      <c r="G1785" s="4" t="s">
        <v>12746</v>
      </c>
      <c r="H1785" s="4" t="s">
        <v>17023</v>
      </c>
      <c r="I1785" s="4" t="s">
        <v>7152</v>
      </c>
      <c r="J1785" s="4" t="s">
        <v>7152</v>
      </c>
      <c r="L1785" s="4" t="s">
        <v>12211</v>
      </c>
      <c r="M1785" s="4"/>
      <c r="N1785" s="4" t="s">
        <v>12144</v>
      </c>
      <c r="O1785" s="4" t="s">
        <v>34295</v>
      </c>
      <c r="P1785" s="4" t="s">
        <v>12746</v>
      </c>
      <c r="Q1785" s="4"/>
      <c r="R1785" s="4"/>
      <c r="S1785" s="4"/>
      <c r="V1785" s="4" t="s">
        <v>12746</v>
      </c>
      <c r="W1785" s="4"/>
      <c r="X1785" s="4" t="s">
        <v>11911</v>
      </c>
      <c r="Y1785" s="13" t="s">
        <v>12062</v>
      </c>
      <c r="Z1785" s="4">
        <v>307</v>
      </c>
      <c r="AA1785" s="4">
        <v>10</v>
      </c>
      <c r="AB1785" s="4">
        <v>55</v>
      </c>
      <c r="AC1785" s="4">
        <v>1</v>
      </c>
      <c r="AD1785" s="4">
        <v>55</v>
      </c>
      <c r="AE1785" s="9">
        <v>5.5</v>
      </c>
      <c r="AF1785" s="4">
        <v>1</v>
      </c>
      <c r="AG1785" s="4"/>
      <c r="AH1785" s="4"/>
      <c r="AI1785" s="4"/>
      <c r="AJ1785" s="4"/>
      <c r="AK1785" s="4"/>
      <c r="AL1785" s="4">
        <f t="shared" si="162"/>
        <v>0</v>
      </c>
      <c r="AM1785" s="4">
        <f t="shared" si="159"/>
        <v>0</v>
      </c>
      <c r="AN1785" s="4">
        <v>4</v>
      </c>
      <c r="AO1785" s="4">
        <v>4</v>
      </c>
      <c r="AP1785" s="4">
        <v>5</v>
      </c>
      <c r="AQ1785" s="4">
        <v>5</v>
      </c>
      <c r="AR1785" s="4">
        <v>5</v>
      </c>
      <c r="AS1785" s="4">
        <v>4</v>
      </c>
      <c r="AT1785" s="4">
        <v>4</v>
      </c>
      <c r="AU1785" s="4">
        <v>3</v>
      </c>
      <c r="AV1785" s="4">
        <v>4</v>
      </c>
      <c r="AW1785" s="4">
        <v>4</v>
      </c>
      <c r="AX1785" s="4">
        <v>4</v>
      </c>
      <c r="AY1785" s="4">
        <v>4</v>
      </c>
      <c r="AZ1785" s="4">
        <v>4</v>
      </c>
      <c r="BA1785" s="3">
        <f t="shared" si="160"/>
        <v>50</v>
      </c>
      <c r="BD1785" s="4">
        <v>4381</v>
      </c>
      <c r="BE1785" s="63">
        <f t="shared" si="161"/>
        <v>4381</v>
      </c>
      <c r="BF1785" s="4" t="s">
        <v>11693</v>
      </c>
      <c r="BG1785" s="4">
        <v>6529</v>
      </c>
      <c r="BH1785" s="4">
        <v>336</v>
      </c>
      <c r="BI1785" s="50">
        <v>249</v>
      </c>
      <c r="BJ1785" s="4">
        <f t="shared" si="158"/>
        <v>7114</v>
      </c>
      <c r="BK1785" s="4">
        <v>1574</v>
      </c>
      <c r="BL1785" s="4">
        <v>10397</v>
      </c>
      <c r="BM1785" s="4" t="s">
        <v>12994</v>
      </c>
      <c r="BN1785" s="4">
        <v>130</v>
      </c>
      <c r="BO1785" s="4">
        <v>2875</v>
      </c>
      <c r="BP1785" s="4" t="s">
        <v>12019</v>
      </c>
      <c r="BQ1785" s="4">
        <v>10</v>
      </c>
      <c r="BR1785" s="4">
        <v>160</v>
      </c>
      <c r="BS1785" s="3" t="s">
        <v>13283</v>
      </c>
      <c r="BT1785" s="4">
        <v>100</v>
      </c>
      <c r="BU1785" s="4">
        <v>2475</v>
      </c>
      <c r="BV1785" s="4" t="s">
        <v>13227</v>
      </c>
      <c r="BZ1785" s="4"/>
      <c r="CB1785" s="16"/>
      <c r="CL1785" s="4">
        <v>5</v>
      </c>
      <c r="CM1785" s="4">
        <v>16</v>
      </c>
      <c r="CR1785" s="4">
        <v>8793</v>
      </c>
      <c r="CS1785" s="4">
        <v>84</v>
      </c>
      <c r="CT1785" s="4">
        <v>336</v>
      </c>
      <c r="CU1785" s="4" t="s">
        <v>11986</v>
      </c>
      <c r="CV1785" s="4" t="s">
        <v>12328</v>
      </c>
      <c r="DK1785" s="50">
        <v>4200</v>
      </c>
      <c r="DL1785" s="50">
        <v>249</v>
      </c>
      <c r="DM1785" s="4">
        <v>263</v>
      </c>
      <c r="DN1785" s="4">
        <v>2691</v>
      </c>
      <c r="DO1785" s="4">
        <v>1170</v>
      </c>
      <c r="DP1785" s="4">
        <v>2631</v>
      </c>
      <c r="DQ1785" s="4">
        <v>80</v>
      </c>
      <c r="DR1785" s="4">
        <v>1005</v>
      </c>
      <c r="DS1785" s="4" t="s">
        <v>12498</v>
      </c>
      <c r="DU1785" s="4" t="s">
        <v>34364</v>
      </c>
      <c r="DV1785" s="4"/>
      <c r="DW1785" s="4"/>
    </row>
    <row r="1786" spans="1:127">
      <c r="A1786" s="60">
        <v>2903604</v>
      </c>
      <c r="B1786" s="4" t="s">
        <v>7037</v>
      </c>
      <c r="D1786" s="4" t="s">
        <v>7036</v>
      </c>
      <c r="E1786" s="4" t="s">
        <v>7040</v>
      </c>
      <c r="F1786" s="4" t="s">
        <v>7036</v>
      </c>
      <c r="G1786" s="4" t="s">
        <v>12144</v>
      </c>
      <c r="H1786" s="4" t="s">
        <v>17023</v>
      </c>
      <c r="I1786" s="3" t="s">
        <v>7039</v>
      </c>
      <c r="J1786" s="3" t="s">
        <v>7039</v>
      </c>
      <c r="L1786" s="4" t="s">
        <v>12211</v>
      </c>
      <c r="M1786" s="4" t="s">
        <v>6923</v>
      </c>
      <c r="N1786" s="4" t="s">
        <v>12144</v>
      </c>
      <c r="O1786" s="4"/>
      <c r="P1786" s="4" t="s">
        <v>12746</v>
      </c>
      <c r="Q1786" s="4"/>
      <c r="R1786" s="4"/>
      <c r="S1786" s="4"/>
      <c r="U1786" s="4" t="s">
        <v>12638</v>
      </c>
      <c r="V1786" s="4" t="s">
        <v>12144</v>
      </c>
      <c r="W1786" s="4" t="s">
        <v>6924</v>
      </c>
      <c r="X1786" s="4" t="s">
        <v>11911</v>
      </c>
      <c r="Y1786" s="13" t="s">
        <v>12062</v>
      </c>
      <c r="Z1786" s="4">
        <v>300</v>
      </c>
      <c r="AA1786" s="4">
        <v>10</v>
      </c>
      <c r="AB1786" s="4">
        <v>55</v>
      </c>
      <c r="AC1786" s="4">
        <v>1</v>
      </c>
      <c r="AD1786" s="4">
        <v>55</v>
      </c>
      <c r="AE1786" s="9">
        <v>5.5</v>
      </c>
      <c r="AF1786" s="4"/>
      <c r="AG1786" s="4"/>
      <c r="AH1786" s="4"/>
      <c r="AI1786" s="4">
        <v>1</v>
      </c>
      <c r="AJ1786" s="4">
        <v>1</v>
      </c>
      <c r="AK1786" s="4"/>
      <c r="AL1786" s="4">
        <f t="shared" si="162"/>
        <v>1</v>
      </c>
      <c r="AM1786" s="4">
        <f t="shared" si="159"/>
        <v>1</v>
      </c>
      <c r="AN1786" s="4">
        <v>3</v>
      </c>
      <c r="AO1786" s="4">
        <v>2</v>
      </c>
      <c r="AP1786" s="4">
        <v>2</v>
      </c>
      <c r="AQ1786" s="4">
        <v>3</v>
      </c>
      <c r="AR1786" s="4">
        <v>3</v>
      </c>
      <c r="AS1786" s="4">
        <v>3</v>
      </c>
      <c r="AT1786" s="4">
        <v>3</v>
      </c>
      <c r="AU1786" s="4">
        <v>3</v>
      </c>
      <c r="AV1786" s="4">
        <v>3</v>
      </c>
      <c r="AW1786" s="4">
        <v>3</v>
      </c>
      <c r="AX1786" s="4">
        <v>2</v>
      </c>
      <c r="AY1786" s="4">
        <v>2</v>
      </c>
      <c r="AZ1786" s="4">
        <v>2</v>
      </c>
      <c r="BA1786" s="3">
        <f t="shared" si="160"/>
        <v>31</v>
      </c>
      <c r="BB1786" s="4">
        <v>1000</v>
      </c>
      <c r="BC1786" s="4">
        <v>1200</v>
      </c>
      <c r="BD1786" s="4">
        <v>2521</v>
      </c>
      <c r="BE1786" s="63">
        <f t="shared" si="161"/>
        <v>4721</v>
      </c>
      <c r="BF1786" s="4" t="s">
        <v>12060</v>
      </c>
      <c r="BG1786" s="4">
        <v>5334</v>
      </c>
      <c r="BH1786" s="4">
        <v>171</v>
      </c>
      <c r="BI1786" s="50">
        <v>278</v>
      </c>
      <c r="BJ1786" s="4">
        <f t="shared" ref="BJ1786:BJ1849" si="163">SUM(BG1786:BI1786)</f>
        <v>5783</v>
      </c>
      <c r="BK1786" s="4">
        <v>2000</v>
      </c>
      <c r="BL1786" s="4">
        <v>14556</v>
      </c>
      <c r="BM1786" s="4" t="s">
        <v>12994</v>
      </c>
      <c r="BN1786" s="4">
        <v>42</v>
      </c>
      <c r="BO1786" s="4">
        <v>594</v>
      </c>
      <c r="BP1786" s="4" t="s">
        <v>12061</v>
      </c>
      <c r="BR1786" s="4"/>
      <c r="BS1786" s="4"/>
      <c r="BZ1786" s="4"/>
      <c r="CB1786" s="16"/>
      <c r="CC1786" s="4">
        <v>14074</v>
      </c>
      <c r="CL1786" s="4">
        <v>3</v>
      </c>
      <c r="CM1786" s="4">
        <v>18</v>
      </c>
      <c r="CR1786" s="4">
        <v>9367</v>
      </c>
      <c r="CS1786" s="4">
        <v>145</v>
      </c>
      <c r="CT1786" s="4">
        <v>171</v>
      </c>
      <c r="CV1786" s="4" t="s">
        <v>6925</v>
      </c>
      <c r="DK1786" s="50">
        <v>2460</v>
      </c>
      <c r="DL1786" s="50">
        <v>278</v>
      </c>
      <c r="DM1786" s="4">
        <v>324</v>
      </c>
      <c r="DN1786" s="4">
        <v>3244</v>
      </c>
      <c r="DO1786" s="4">
        <v>488</v>
      </c>
      <c r="DP1786" s="4">
        <v>731</v>
      </c>
      <c r="DS1786" s="4" t="s">
        <v>12498</v>
      </c>
      <c r="DU1786" s="4" t="s">
        <v>34365</v>
      </c>
      <c r="DV1786" s="4" t="s">
        <v>34366</v>
      </c>
      <c r="DW1786" s="4"/>
    </row>
    <row r="1787" spans="1:127">
      <c r="A1787" s="60">
        <v>2903605</v>
      </c>
      <c r="B1787" s="4" t="s">
        <v>6932</v>
      </c>
      <c r="D1787" s="4" t="s">
        <v>7046</v>
      </c>
      <c r="F1787" s="4" t="s">
        <v>7810</v>
      </c>
      <c r="G1787" s="4" t="s">
        <v>12144</v>
      </c>
      <c r="H1787" s="4" t="s">
        <v>17023</v>
      </c>
      <c r="J1787" s="59" t="s">
        <v>7395</v>
      </c>
      <c r="K1787" s="59"/>
      <c r="L1787" s="4" t="s">
        <v>12211</v>
      </c>
      <c r="M1787" s="59" t="s">
        <v>330</v>
      </c>
      <c r="N1787" s="4" t="s">
        <v>12746</v>
      </c>
      <c r="O1787" s="4" t="s">
        <v>34289</v>
      </c>
      <c r="P1787" s="4" t="s">
        <v>12746</v>
      </c>
      <c r="Q1787" s="4"/>
      <c r="R1787" s="4"/>
      <c r="S1787" s="4"/>
      <c r="V1787" s="4" t="s">
        <v>12746</v>
      </c>
      <c r="W1787" s="4"/>
      <c r="X1787" s="4" t="s">
        <v>11911</v>
      </c>
      <c r="Y1787" s="13" t="s">
        <v>12062</v>
      </c>
      <c r="Z1787" s="4">
        <v>307</v>
      </c>
      <c r="AA1787" s="4">
        <v>9</v>
      </c>
      <c r="AB1787" s="4">
        <v>54</v>
      </c>
      <c r="AC1787" s="4">
        <v>1</v>
      </c>
      <c r="AD1787" s="4">
        <v>54</v>
      </c>
      <c r="AE1787" s="9">
        <v>6</v>
      </c>
      <c r="AF1787" s="4"/>
      <c r="AG1787" s="4"/>
      <c r="AH1787" s="4">
        <v>4</v>
      </c>
      <c r="AI1787" s="4"/>
      <c r="AJ1787" s="4">
        <v>24</v>
      </c>
      <c r="AK1787" s="4">
        <v>1</v>
      </c>
      <c r="AL1787" s="4">
        <f t="shared" si="162"/>
        <v>28</v>
      </c>
      <c r="AM1787" s="4">
        <f t="shared" si="159"/>
        <v>1</v>
      </c>
      <c r="AN1787" s="4">
        <v>64</v>
      </c>
      <c r="AO1787" s="4">
        <v>55</v>
      </c>
      <c r="AP1787" s="4">
        <v>51</v>
      </c>
      <c r="AQ1787" s="4">
        <v>54</v>
      </c>
      <c r="AR1787" s="4">
        <v>47</v>
      </c>
      <c r="AS1787" s="4">
        <v>49</v>
      </c>
      <c r="AT1787" s="4">
        <v>44</v>
      </c>
      <c r="AU1787" s="4">
        <v>58</v>
      </c>
      <c r="AV1787" s="4">
        <v>60</v>
      </c>
      <c r="AW1787" s="4">
        <v>68</v>
      </c>
      <c r="AX1787" s="4">
        <v>63</v>
      </c>
      <c r="AY1787" s="4">
        <v>69</v>
      </c>
      <c r="AZ1787" s="4">
        <v>64</v>
      </c>
      <c r="BA1787" s="3">
        <f t="shared" si="160"/>
        <v>682</v>
      </c>
      <c r="BB1787" s="4">
        <v>8640</v>
      </c>
      <c r="BC1787" s="4">
        <v>29883</v>
      </c>
      <c r="BD1787" s="4">
        <v>90031</v>
      </c>
      <c r="BE1787" s="63">
        <f t="shared" si="161"/>
        <v>128554</v>
      </c>
      <c r="BF1787" s="4" t="s">
        <v>12060</v>
      </c>
      <c r="BG1787" s="4">
        <v>164344</v>
      </c>
      <c r="BH1787" s="4">
        <v>9581</v>
      </c>
      <c r="BI1787" s="50">
        <v>4129</v>
      </c>
      <c r="BJ1787" s="4">
        <f t="shared" si="163"/>
        <v>178054</v>
      </c>
      <c r="BK1787" s="4">
        <v>19154</v>
      </c>
      <c r="BL1787" s="4">
        <v>205969</v>
      </c>
      <c r="BM1787" s="4" t="s">
        <v>12019</v>
      </c>
      <c r="BN1787" s="4">
        <v>787</v>
      </c>
      <c r="BO1787" s="4">
        <v>8751</v>
      </c>
      <c r="BP1787" s="3" t="s">
        <v>35862</v>
      </c>
      <c r="BQ1787" s="4">
        <v>12769</v>
      </c>
      <c r="BR1787" s="4">
        <v>137313</v>
      </c>
      <c r="BS1787" s="3" t="s">
        <v>35863</v>
      </c>
      <c r="BZ1787" s="4"/>
      <c r="CB1787" s="16"/>
      <c r="CD1787" s="4">
        <v>2</v>
      </c>
      <c r="CE1787" s="4">
        <v>80</v>
      </c>
      <c r="CH1787" s="4">
        <v>2</v>
      </c>
      <c r="CI1787" s="4">
        <v>40</v>
      </c>
      <c r="CL1787" s="4">
        <v>18</v>
      </c>
      <c r="CM1787" s="4">
        <v>152</v>
      </c>
      <c r="CR1787" s="4">
        <v>173979</v>
      </c>
      <c r="CS1787" s="4">
        <v>1468</v>
      </c>
      <c r="CT1787" s="4">
        <v>6111</v>
      </c>
      <c r="CU1787" s="4" t="s">
        <v>11986</v>
      </c>
      <c r="CV1787" s="4" t="s">
        <v>12328</v>
      </c>
      <c r="CW1787" s="4">
        <v>17350</v>
      </c>
      <c r="CX1787" s="4">
        <v>3470</v>
      </c>
      <c r="CY1787" s="4" t="s">
        <v>11869</v>
      </c>
      <c r="CZ1787" s="4" t="s">
        <v>13092</v>
      </c>
      <c r="DK1787" s="50">
        <v>134029</v>
      </c>
      <c r="DL1787" s="50">
        <v>4129</v>
      </c>
      <c r="DM1787" s="4">
        <v>5965</v>
      </c>
      <c r="DN1787" s="4">
        <v>52789</v>
      </c>
      <c r="DO1787" s="4">
        <v>21017</v>
      </c>
      <c r="DP1787" s="4">
        <v>40707</v>
      </c>
      <c r="DQ1787" s="4">
        <v>668</v>
      </c>
      <c r="DR1787" s="4">
        <v>1352</v>
      </c>
      <c r="DS1787" s="4" t="s">
        <v>12498</v>
      </c>
      <c r="DU1787" s="4" t="s">
        <v>34290</v>
      </c>
      <c r="DV1787" s="4" t="s">
        <v>34228</v>
      </c>
      <c r="DW1787" s="4"/>
    </row>
    <row r="1788" spans="1:127">
      <c r="A1788" s="60">
        <v>2903606</v>
      </c>
      <c r="B1788" s="4" t="s">
        <v>7271</v>
      </c>
      <c r="D1788" s="4" t="s">
        <v>7272</v>
      </c>
      <c r="E1788" s="4" t="s">
        <v>7512</v>
      </c>
      <c r="F1788" s="4" t="s">
        <v>7387</v>
      </c>
      <c r="G1788" s="4" t="s">
        <v>7394</v>
      </c>
      <c r="H1788" s="4" t="s">
        <v>17023</v>
      </c>
      <c r="I1788" s="4" t="s">
        <v>7395</v>
      </c>
      <c r="J1788" s="4" t="s">
        <v>7395</v>
      </c>
      <c r="L1788" s="4" t="s">
        <v>12211</v>
      </c>
      <c r="M1788" s="4" t="s">
        <v>7638</v>
      </c>
      <c r="N1788" s="4" t="s">
        <v>12144</v>
      </c>
      <c r="O1788" s="4"/>
      <c r="P1788" s="4" t="s">
        <v>12746</v>
      </c>
      <c r="Q1788" s="4" t="s">
        <v>12746</v>
      </c>
      <c r="R1788" s="4" t="s">
        <v>12746</v>
      </c>
      <c r="S1788" s="4" t="s">
        <v>12746</v>
      </c>
      <c r="V1788" s="4" t="s">
        <v>12746</v>
      </c>
      <c r="W1788" s="4"/>
      <c r="X1788" s="4" t="s">
        <v>11911</v>
      </c>
      <c r="Y1788" s="13" t="s">
        <v>12062</v>
      </c>
      <c r="Z1788" s="4">
        <v>290</v>
      </c>
      <c r="AA1788" s="4">
        <v>9</v>
      </c>
      <c r="AB1788" s="4">
        <v>50</v>
      </c>
      <c r="AC1788" s="4">
        <v>1</v>
      </c>
      <c r="AD1788" s="4">
        <v>50</v>
      </c>
      <c r="AE1788" s="9">
        <v>5.5</v>
      </c>
      <c r="AF1788" s="4">
        <v>2</v>
      </c>
      <c r="AG1788" s="4"/>
      <c r="AH1788" s="4"/>
      <c r="AI1788" s="4"/>
      <c r="AJ1788" s="4"/>
      <c r="AK1788" s="4"/>
      <c r="AL1788" s="4">
        <f t="shared" si="162"/>
        <v>0</v>
      </c>
      <c r="AM1788" s="4">
        <f t="shared" si="159"/>
        <v>0</v>
      </c>
      <c r="AN1788" s="4">
        <v>2</v>
      </c>
      <c r="AO1788" s="4">
        <v>2</v>
      </c>
      <c r="AP1788" s="4">
        <v>2</v>
      </c>
      <c r="AQ1788" s="4">
        <v>2</v>
      </c>
      <c r="AR1788" s="4">
        <v>2</v>
      </c>
      <c r="AS1788" s="4">
        <v>2</v>
      </c>
      <c r="AT1788" s="4">
        <v>2</v>
      </c>
      <c r="AU1788" s="4">
        <v>2</v>
      </c>
      <c r="AV1788" s="4">
        <v>2</v>
      </c>
      <c r="AW1788" s="4">
        <v>2</v>
      </c>
      <c r="AX1788" s="4">
        <v>2</v>
      </c>
      <c r="AY1788" s="4">
        <v>2</v>
      </c>
      <c r="AZ1788" s="4">
        <v>2</v>
      </c>
      <c r="BA1788" s="3">
        <f t="shared" si="160"/>
        <v>24</v>
      </c>
      <c r="BD1788" s="4">
        <v>2587</v>
      </c>
      <c r="BE1788" s="63">
        <f t="shared" si="161"/>
        <v>2587</v>
      </c>
      <c r="BF1788" s="4" t="s">
        <v>12060</v>
      </c>
      <c r="BG1788" s="4">
        <v>6262</v>
      </c>
      <c r="BH1788" s="4">
        <v>240</v>
      </c>
      <c r="BI1788" s="50">
        <v>147</v>
      </c>
      <c r="BJ1788" s="4">
        <f t="shared" si="163"/>
        <v>6649</v>
      </c>
      <c r="BK1788" s="4">
        <v>1182</v>
      </c>
      <c r="BL1788" s="4">
        <v>8750</v>
      </c>
      <c r="BM1788" s="4" t="s">
        <v>12005</v>
      </c>
      <c r="BN1788" s="4">
        <v>272</v>
      </c>
      <c r="BO1788" s="4">
        <v>8160</v>
      </c>
      <c r="BP1788" s="4" t="s">
        <v>13212</v>
      </c>
      <c r="BQ1788" s="4">
        <v>11</v>
      </c>
      <c r="BR1788" s="4">
        <v>175</v>
      </c>
      <c r="BS1788" s="4" t="s">
        <v>13227</v>
      </c>
      <c r="BZ1788" s="4"/>
      <c r="CB1788" s="16"/>
      <c r="CL1788" s="4">
        <v>1</v>
      </c>
      <c r="CM1788" s="4">
        <v>8</v>
      </c>
      <c r="CR1788" s="4">
        <v>10436</v>
      </c>
      <c r="CS1788" s="4">
        <v>39</v>
      </c>
      <c r="CT1788" s="4">
        <v>240</v>
      </c>
      <c r="CU1788" s="4" t="s">
        <v>11986</v>
      </c>
      <c r="CV1788" s="4" t="s">
        <v>12328</v>
      </c>
      <c r="DK1788" s="50">
        <v>1699</v>
      </c>
      <c r="DL1788" s="50">
        <v>147</v>
      </c>
      <c r="DM1788" s="4">
        <v>300</v>
      </c>
      <c r="DN1788" s="4">
        <v>3000</v>
      </c>
      <c r="DO1788" s="4">
        <v>500</v>
      </c>
      <c r="DP1788" s="4">
        <v>1000</v>
      </c>
      <c r="DQ1788" s="4">
        <v>500</v>
      </c>
      <c r="DR1788" s="4">
        <v>1000</v>
      </c>
      <c r="DS1788" s="4" t="s">
        <v>12498</v>
      </c>
      <c r="DU1788" s="4"/>
      <c r="DV1788" s="4"/>
      <c r="DW1788" s="4"/>
    </row>
    <row r="1789" spans="1:127">
      <c r="A1789" s="60">
        <v>2903607</v>
      </c>
      <c r="B1789" s="4" t="s">
        <v>7397</v>
      </c>
      <c r="D1789" s="4" t="s">
        <v>7282</v>
      </c>
      <c r="F1789" s="4" t="s">
        <v>7398</v>
      </c>
      <c r="G1789" s="4" t="s">
        <v>12746</v>
      </c>
      <c r="H1789" s="4" t="s">
        <v>17023</v>
      </c>
      <c r="I1789" s="4" t="s">
        <v>19528</v>
      </c>
      <c r="J1789" s="4" t="s">
        <v>19528</v>
      </c>
      <c r="K1789" s="4" t="s">
        <v>482</v>
      </c>
      <c r="L1789" s="4" t="s">
        <v>12211</v>
      </c>
      <c r="M1789" s="4" t="s">
        <v>7395</v>
      </c>
      <c r="N1789" s="4" t="s">
        <v>12144</v>
      </c>
      <c r="O1789" s="4" t="s">
        <v>34372</v>
      </c>
      <c r="P1789" s="4" t="s">
        <v>12746</v>
      </c>
      <c r="Q1789" s="4"/>
      <c r="R1789" s="4"/>
      <c r="S1789" s="4"/>
      <c r="V1789" s="4" t="s">
        <v>12746</v>
      </c>
      <c r="W1789" s="4"/>
      <c r="X1789" s="4" t="s">
        <v>11911</v>
      </c>
      <c r="Y1789" s="13" t="s">
        <v>12062</v>
      </c>
      <c r="Z1789" s="4">
        <v>306</v>
      </c>
      <c r="AA1789" s="4">
        <v>8</v>
      </c>
      <c r="AB1789" s="4">
        <v>44</v>
      </c>
      <c r="AC1789" s="4">
        <v>1</v>
      </c>
      <c r="AD1789" s="4">
        <v>44</v>
      </c>
      <c r="AE1789" s="9">
        <v>5.5</v>
      </c>
      <c r="AF1789" s="4">
        <v>3</v>
      </c>
      <c r="AG1789" s="4"/>
      <c r="AH1789" s="4"/>
      <c r="AI1789" s="4"/>
      <c r="AJ1789" s="4"/>
      <c r="AK1789" s="4"/>
      <c r="AL1789" s="4">
        <f t="shared" si="162"/>
        <v>0</v>
      </c>
      <c r="AM1789" s="4">
        <f t="shared" si="159"/>
        <v>0</v>
      </c>
      <c r="AO1789" s="4"/>
      <c r="AP1789" s="4"/>
      <c r="AQ1789" s="4"/>
      <c r="AR1789" s="4"/>
      <c r="AS1789" s="4"/>
      <c r="AT1789" s="4"/>
      <c r="AU1789" s="4"/>
      <c r="AV1789" s="4"/>
      <c r="AW1789" s="4"/>
      <c r="AX1789" s="4"/>
      <c r="AY1789" s="4"/>
      <c r="AZ1789" s="4"/>
      <c r="BA1789" s="3">
        <f t="shared" si="160"/>
        <v>0</v>
      </c>
      <c r="BE1789" s="63">
        <f t="shared" si="161"/>
        <v>0</v>
      </c>
      <c r="BG1789" s="4">
        <v>4800</v>
      </c>
      <c r="BI1789" s="50">
        <v>500</v>
      </c>
      <c r="BJ1789" s="4">
        <f t="shared" si="163"/>
        <v>5300</v>
      </c>
      <c r="BK1789" s="4">
        <v>1318</v>
      </c>
      <c r="BL1789" s="4">
        <v>9752</v>
      </c>
      <c r="BM1789" s="4" t="s">
        <v>12994</v>
      </c>
      <c r="BO1789" s="4"/>
      <c r="BP1789" s="4"/>
      <c r="BR1789" s="4"/>
      <c r="BS1789" s="4"/>
      <c r="BZ1789" s="4"/>
      <c r="CB1789" s="16"/>
      <c r="CL1789" s="4">
        <v>2</v>
      </c>
      <c r="CM1789" s="4">
        <v>10</v>
      </c>
      <c r="CR1789" s="4">
        <v>4452</v>
      </c>
      <c r="DK1789" s="50">
        <v>6300</v>
      </c>
      <c r="DL1789" s="50">
        <v>500</v>
      </c>
      <c r="DM1789" s="4">
        <v>230</v>
      </c>
      <c r="DN1789" s="4">
        <v>2300</v>
      </c>
      <c r="DO1789" s="4">
        <v>700</v>
      </c>
      <c r="DP1789" s="4">
        <v>1400</v>
      </c>
      <c r="DR1789" s="4">
        <v>1100</v>
      </c>
      <c r="DS1789" s="4" t="s">
        <v>12498</v>
      </c>
      <c r="DU1789" s="4" t="s">
        <v>34373</v>
      </c>
      <c r="DV1789" s="4"/>
      <c r="DW1789" s="4"/>
    </row>
    <row r="1790" spans="1:127">
      <c r="A1790" s="60">
        <v>2903608</v>
      </c>
      <c r="B1790" s="4" t="s">
        <v>7509</v>
      </c>
      <c r="D1790" s="4" t="s">
        <v>6825</v>
      </c>
      <c r="E1790" s="4" t="s">
        <v>7289</v>
      </c>
      <c r="F1790" s="4" t="s">
        <v>6826</v>
      </c>
      <c r="G1790" s="4" t="s">
        <v>12746</v>
      </c>
      <c r="H1790" s="4" t="s">
        <v>17023</v>
      </c>
      <c r="I1790" s="4" t="s">
        <v>7395</v>
      </c>
      <c r="J1790" s="4" t="s">
        <v>7395</v>
      </c>
      <c r="L1790" s="4" t="s">
        <v>12211</v>
      </c>
      <c r="M1790" s="4"/>
      <c r="N1790" s="4" t="s">
        <v>12144</v>
      </c>
      <c r="O1790" s="4"/>
      <c r="P1790" s="4" t="s">
        <v>12746</v>
      </c>
      <c r="Q1790" s="4"/>
      <c r="R1790" s="4"/>
      <c r="S1790" s="4"/>
      <c r="V1790" s="4" t="s">
        <v>12746</v>
      </c>
      <c r="W1790" s="4"/>
      <c r="X1790" s="4" t="s">
        <v>11911</v>
      </c>
      <c r="Y1790" s="13" t="s">
        <v>12983</v>
      </c>
      <c r="Z1790" s="4">
        <v>240</v>
      </c>
      <c r="AA1790" s="4">
        <v>10</v>
      </c>
      <c r="AB1790" s="4">
        <v>55</v>
      </c>
      <c r="AC1790" s="4">
        <v>1</v>
      </c>
      <c r="AD1790" s="4">
        <v>55</v>
      </c>
      <c r="AE1790" s="9">
        <v>5.5</v>
      </c>
      <c r="AF1790" s="4">
        <v>2</v>
      </c>
      <c r="AG1790" s="4"/>
      <c r="AH1790" s="4"/>
      <c r="AI1790" s="4"/>
      <c r="AJ1790" s="4"/>
      <c r="AK1790" s="4"/>
      <c r="AL1790" s="4">
        <f t="shared" si="162"/>
        <v>0</v>
      </c>
      <c r="AM1790" s="4">
        <f t="shared" si="159"/>
        <v>0</v>
      </c>
      <c r="AN1790" s="4">
        <v>5</v>
      </c>
      <c r="AO1790" s="4">
        <v>5</v>
      </c>
      <c r="AP1790" s="4">
        <v>5</v>
      </c>
      <c r="AQ1790" s="4">
        <v>5</v>
      </c>
      <c r="AR1790" s="4">
        <v>5</v>
      </c>
      <c r="AS1790" s="4">
        <v>5</v>
      </c>
      <c r="AT1790" s="4">
        <v>5</v>
      </c>
      <c r="AU1790" s="4">
        <v>5</v>
      </c>
      <c r="AV1790" s="4">
        <v>5</v>
      </c>
      <c r="AW1790" s="4">
        <v>5</v>
      </c>
      <c r="AX1790" s="4">
        <v>5</v>
      </c>
      <c r="AY1790" s="4">
        <v>5</v>
      </c>
      <c r="AZ1790" s="4">
        <v>5</v>
      </c>
      <c r="BA1790" s="3">
        <f t="shared" si="160"/>
        <v>60</v>
      </c>
      <c r="BD1790" s="4">
        <v>7286</v>
      </c>
      <c r="BE1790" s="63">
        <f t="shared" si="161"/>
        <v>7286</v>
      </c>
      <c r="BF1790" s="4" t="s">
        <v>12060</v>
      </c>
      <c r="BG1790" s="4">
        <v>12892</v>
      </c>
      <c r="BH1790" s="4">
        <v>413</v>
      </c>
      <c r="BI1790" s="50">
        <v>325</v>
      </c>
      <c r="BJ1790" s="4">
        <f t="shared" si="163"/>
        <v>13630</v>
      </c>
      <c r="BK1790" s="4">
        <v>3827</v>
      </c>
      <c r="BL1790" s="4">
        <v>30518</v>
      </c>
      <c r="BM1790" s="4" t="s">
        <v>12994</v>
      </c>
      <c r="BN1790" s="4">
        <v>8</v>
      </c>
      <c r="BO1790" s="4">
        <v>495</v>
      </c>
      <c r="BP1790" s="4" t="s">
        <v>12000</v>
      </c>
      <c r="BQ1790" s="4">
        <v>54</v>
      </c>
      <c r="BR1790" s="4">
        <v>800</v>
      </c>
      <c r="BS1790" s="4" t="s">
        <v>12061</v>
      </c>
      <c r="BT1790" s="4">
        <v>4</v>
      </c>
      <c r="BU1790" s="4">
        <v>580</v>
      </c>
      <c r="BV1790" s="4" t="s">
        <v>13226</v>
      </c>
      <c r="BW1790" s="4">
        <v>23</v>
      </c>
      <c r="BX1790" s="4">
        <v>1265</v>
      </c>
      <c r="BY1790" s="4" t="s">
        <v>13087</v>
      </c>
      <c r="BZ1790" s="4"/>
      <c r="CB1790" s="16"/>
      <c r="CL1790" s="4">
        <v>3</v>
      </c>
      <c r="CM1790" s="4">
        <v>11</v>
      </c>
      <c r="CR1790" s="4">
        <v>20028</v>
      </c>
      <c r="CS1790" s="4">
        <v>1</v>
      </c>
      <c r="CT1790" s="4">
        <v>13</v>
      </c>
      <c r="CU1790" s="4" t="s">
        <v>11905</v>
      </c>
      <c r="CV1790" s="4" t="s">
        <v>12152</v>
      </c>
      <c r="CW1790" s="4">
        <v>80</v>
      </c>
      <c r="CX1790" s="4">
        <v>400</v>
      </c>
      <c r="CY1790" s="4" t="s">
        <v>11986</v>
      </c>
      <c r="CZ1790" s="4" t="s">
        <v>12328</v>
      </c>
      <c r="DK1790" s="50">
        <v>7499</v>
      </c>
      <c r="DL1790" s="50">
        <v>325</v>
      </c>
      <c r="DM1790" s="4">
        <v>556</v>
      </c>
      <c r="DN1790" s="4">
        <v>7416</v>
      </c>
      <c r="DO1790" s="4">
        <v>802</v>
      </c>
      <c r="DP1790" s="4">
        <v>1650</v>
      </c>
      <c r="DS1790" s="4" t="s">
        <v>12498</v>
      </c>
      <c r="DU1790" s="4" t="s">
        <v>34374</v>
      </c>
      <c r="DV1790" s="4" t="s">
        <v>34476</v>
      </c>
      <c r="DW1790" s="4"/>
    </row>
    <row r="1791" spans="1:127">
      <c r="A1791" s="60">
        <v>2903609</v>
      </c>
      <c r="B1791" s="4" t="s">
        <v>7513</v>
      </c>
      <c r="D1791" s="4" t="s">
        <v>7291</v>
      </c>
      <c r="E1791" s="4" t="s">
        <v>7179</v>
      </c>
      <c r="F1791" s="4" t="s">
        <v>7291</v>
      </c>
      <c r="G1791" s="4" t="s">
        <v>12446</v>
      </c>
      <c r="H1791" s="4" t="s">
        <v>17023</v>
      </c>
      <c r="I1791" s="4" t="s">
        <v>7401</v>
      </c>
      <c r="J1791" s="4" t="s">
        <v>7401</v>
      </c>
      <c r="L1791" s="4" t="s">
        <v>12211</v>
      </c>
      <c r="M1791" s="4" t="s">
        <v>7179</v>
      </c>
      <c r="N1791" s="4" t="s">
        <v>12144</v>
      </c>
      <c r="O1791" s="4" t="s">
        <v>34477</v>
      </c>
      <c r="P1791" s="4" t="s">
        <v>12746</v>
      </c>
      <c r="Q1791" s="4" t="s">
        <v>13510</v>
      </c>
      <c r="R1791" s="4" t="s">
        <v>13510</v>
      </c>
      <c r="S1791" s="4" t="s">
        <v>13510</v>
      </c>
      <c r="T1791" s="4" t="s">
        <v>13510</v>
      </c>
      <c r="V1791" s="4" t="s">
        <v>12746</v>
      </c>
      <c r="W1791" s="4"/>
      <c r="X1791" s="4" t="s">
        <v>11911</v>
      </c>
      <c r="Y1791" s="13" t="s">
        <v>12062</v>
      </c>
      <c r="Z1791" s="4">
        <v>305</v>
      </c>
      <c r="AA1791" s="4">
        <v>9</v>
      </c>
      <c r="AB1791" s="4">
        <v>57</v>
      </c>
      <c r="AC1791" s="4">
        <v>1</v>
      </c>
      <c r="AD1791" s="4">
        <v>57</v>
      </c>
      <c r="AE1791" s="9">
        <v>6</v>
      </c>
      <c r="AF1791" s="4"/>
      <c r="AG1791" s="4"/>
      <c r="AH1791" s="4">
        <v>2</v>
      </c>
      <c r="AI1791" s="4"/>
      <c r="AJ1791" s="4">
        <v>4</v>
      </c>
      <c r="AK1791" s="4"/>
      <c r="AL1791" s="4">
        <f t="shared" si="162"/>
        <v>6</v>
      </c>
      <c r="AM1791" s="4">
        <f t="shared" ref="AM1791:AM1854" si="164">SUM(AI1791,AK1791)</f>
        <v>0</v>
      </c>
      <c r="AN1791" s="4">
        <v>14</v>
      </c>
      <c r="AO1791" s="4">
        <v>14</v>
      </c>
      <c r="AP1791" s="4">
        <v>14</v>
      </c>
      <c r="AQ1791" s="4">
        <v>14</v>
      </c>
      <c r="AR1791" s="4">
        <v>14</v>
      </c>
      <c r="AS1791" s="4">
        <v>14</v>
      </c>
      <c r="AT1791" s="4">
        <v>14</v>
      </c>
      <c r="AU1791" s="4">
        <v>14</v>
      </c>
      <c r="AV1791" s="4">
        <v>14</v>
      </c>
      <c r="AW1791" s="4">
        <v>14</v>
      </c>
      <c r="AX1791" s="4">
        <v>14</v>
      </c>
      <c r="AY1791" s="4">
        <v>14</v>
      </c>
      <c r="AZ1791" s="4">
        <v>14</v>
      </c>
      <c r="BA1791" s="3">
        <f t="shared" si="160"/>
        <v>168</v>
      </c>
      <c r="BB1791" s="4">
        <v>1958</v>
      </c>
      <c r="BC1791" s="4">
        <v>11539</v>
      </c>
      <c r="BD1791" s="4">
        <v>22004</v>
      </c>
      <c r="BE1791" s="63">
        <f t="shared" si="161"/>
        <v>35501</v>
      </c>
      <c r="BG1791" s="4">
        <v>15462</v>
      </c>
      <c r="BI1791" s="50">
        <v>244</v>
      </c>
      <c r="BJ1791" s="4">
        <f t="shared" si="163"/>
        <v>15706</v>
      </c>
      <c r="BK1791" s="4">
        <v>2647</v>
      </c>
      <c r="BL1791" s="4">
        <v>105896</v>
      </c>
      <c r="BM1791" s="4" t="s">
        <v>13212</v>
      </c>
      <c r="BO1791" s="4"/>
      <c r="BP1791" s="4"/>
      <c r="BR1791" s="4"/>
      <c r="BS1791" s="4"/>
      <c r="BZ1791" s="4"/>
      <c r="CB1791" s="16"/>
      <c r="CC1791" s="4">
        <v>94407</v>
      </c>
      <c r="CL1791" s="4">
        <v>5</v>
      </c>
      <c r="CM1791" s="4">
        <v>45</v>
      </c>
      <c r="CR1791" s="4">
        <v>90190</v>
      </c>
      <c r="DK1791" s="50">
        <v>4000</v>
      </c>
      <c r="DL1791" s="50">
        <v>244</v>
      </c>
      <c r="DM1791" s="4">
        <v>423</v>
      </c>
      <c r="DN1791" s="4">
        <v>4958</v>
      </c>
      <c r="DO1791" s="4">
        <v>266</v>
      </c>
      <c r="DP1791" s="4">
        <v>509</v>
      </c>
      <c r="DS1791" s="4" t="s">
        <v>12498</v>
      </c>
      <c r="DU1791" s="4" t="s">
        <v>34478</v>
      </c>
      <c r="DV1791" s="4" t="s">
        <v>34362</v>
      </c>
      <c r="DW1791" s="4"/>
    </row>
    <row r="1792" spans="1:127">
      <c r="A1792" s="60">
        <v>2903610</v>
      </c>
      <c r="B1792" s="4" t="s">
        <v>7532</v>
      </c>
      <c r="D1792" s="4" t="s">
        <v>7304</v>
      </c>
      <c r="E1792" s="4" t="s">
        <v>7297</v>
      </c>
      <c r="F1792" s="4" t="s">
        <v>7182</v>
      </c>
      <c r="G1792" s="4" t="s">
        <v>12746</v>
      </c>
      <c r="H1792" s="4" t="s">
        <v>17023</v>
      </c>
      <c r="I1792" s="4" t="s">
        <v>7076</v>
      </c>
      <c r="J1792" s="4" t="s">
        <v>508</v>
      </c>
      <c r="L1792" s="4" t="s">
        <v>12211</v>
      </c>
      <c r="M1792" s="4" t="s">
        <v>7071</v>
      </c>
      <c r="N1792" s="4" t="s">
        <v>12144</v>
      </c>
      <c r="O1792" s="4"/>
      <c r="P1792" s="4" t="s">
        <v>12746</v>
      </c>
      <c r="Q1792" s="4"/>
      <c r="R1792" s="4"/>
      <c r="S1792" s="4"/>
      <c r="V1792" s="4" t="s">
        <v>12746</v>
      </c>
      <c r="W1792" s="4"/>
      <c r="X1792" s="4" t="s">
        <v>11911</v>
      </c>
      <c r="Y1792" s="13" t="s">
        <v>12062</v>
      </c>
      <c r="Z1792" s="4">
        <v>153</v>
      </c>
      <c r="AA1792" s="4">
        <v>10</v>
      </c>
      <c r="AB1792" s="4">
        <v>55</v>
      </c>
      <c r="AC1792" s="4">
        <v>1</v>
      </c>
      <c r="AD1792" s="4">
        <v>55</v>
      </c>
      <c r="AE1792" s="9">
        <v>5.5</v>
      </c>
      <c r="AF1792" s="4">
        <v>1</v>
      </c>
      <c r="AG1792" s="4"/>
      <c r="AH1792" s="4"/>
      <c r="AI1792" s="4"/>
      <c r="AJ1792" s="4"/>
      <c r="AK1792" s="4"/>
      <c r="AL1792" s="4">
        <f t="shared" si="162"/>
        <v>0</v>
      </c>
      <c r="AM1792" s="4">
        <f t="shared" si="164"/>
        <v>0</v>
      </c>
      <c r="AN1792" s="4">
        <v>2</v>
      </c>
      <c r="AO1792" s="4"/>
      <c r="AP1792" s="4"/>
      <c r="AQ1792" s="4"/>
      <c r="AR1792" s="4">
        <v>2</v>
      </c>
      <c r="AS1792" s="4">
        <v>2</v>
      </c>
      <c r="AT1792" s="4">
        <v>2</v>
      </c>
      <c r="AU1792" s="4">
        <v>2</v>
      </c>
      <c r="AV1792" s="4">
        <v>2</v>
      </c>
      <c r="AW1792" s="4">
        <v>2</v>
      </c>
      <c r="AX1792" s="4"/>
      <c r="AY1792" s="4"/>
      <c r="AZ1792" s="4"/>
      <c r="BA1792" s="3">
        <f t="shared" si="160"/>
        <v>12</v>
      </c>
      <c r="BD1792" s="4">
        <v>1530</v>
      </c>
      <c r="BE1792" s="63">
        <f t="shared" si="161"/>
        <v>1530</v>
      </c>
      <c r="BF1792" s="4" t="s">
        <v>8537</v>
      </c>
      <c r="BG1792" s="4">
        <v>2734</v>
      </c>
      <c r="BH1792" s="4">
        <v>90</v>
      </c>
      <c r="BJ1792" s="4">
        <f t="shared" si="163"/>
        <v>2824</v>
      </c>
      <c r="BK1792" s="4">
        <v>582</v>
      </c>
      <c r="BL1792" s="4">
        <v>5175</v>
      </c>
      <c r="BM1792" s="4" t="s">
        <v>12005</v>
      </c>
      <c r="BN1792" s="4">
        <v>100</v>
      </c>
      <c r="BO1792" s="4">
        <v>600</v>
      </c>
      <c r="BP1792" s="4" t="s">
        <v>12539</v>
      </c>
      <c r="BR1792" s="4"/>
      <c r="BS1792" s="4"/>
      <c r="BZ1792" s="4"/>
      <c r="CB1792" s="16"/>
      <c r="CR1792" s="4">
        <v>2951</v>
      </c>
      <c r="CS1792" s="4">
        <v>10</v>
      </c>
      <c r="CT1792" s="4">
        <v>90</v>
      </c>
      <c r="CU1792" s="4" t="s">
        <v>11986</v>
      </c>
      <c r="CV1792" s="4" t="s">
        <v>12328</v>
      </c>
      <c r="DM1792" s="4">
        <v>153</v>
      </c>
      <c r="DN1792" s="4">
        <v>1372</v>
      </c>
      <c r="DO1792" s="4">
        <v>396</v>
      </c>
      <c r="DP1792" s="4">
        <v>1362</v>
      </c>
      <c r="DS1792" s="4" t="s">
        <v>12498</v>
      </c>
      <c r="DU1792" s="4"/>
      <c r="DV1792" s="4"/>
      <c r="DW1792" s="4" t="s">
        <v>34363</v>
      </c>
    </row>
    <row r="1793" spans="1:129">
      <c r="A1793" s="60">
        <v>2903611</v>
      </c>
      <c r="B1793" s="4" t="s">
        <v>7185</v>
      </c>
      <c r="D1793" s="4" t="s">
        <v>12650</v>
      </c>
      <c r="E1793" s="4" t="s">
        <v>7078</v>
      </c>
      <c r="F1793" s="4" t="s">
        <v>12650</v>
      </c>
      <c r="G1793" s="4" t="s">
        <v>12144</v>
      </c>
      <c r="H1793" s="4" t="s">
        <v>17023</v>
      </c>
      <c r="I1793" s="4" t="s">
        <v>7571</v>
      </c>
      <c r="J1793" s="4" t="s">
        <v>7571</v>
      </c>
      <c r="L1793" s="3" t="s">
        <v>7186</v>
      </c>
      <c r="M1793" s="4" t="s">
        <v>7187</v>
      </c>
      <c r="N1793" s="4" t="s">
        <v>12144</v>
      </c>
      <c r="O1793" s="4"/>
      <c r="P1793" s="4" t="s">
        <v>12144</v>
      </c>
      <c r="Q1793" s="4"/>
      <c r="R1793" s="4"/>
      <c r="S1793" s="4"/>
      <c r="U1793" s="4" t="s">
        <v>7087</v>
      </c>
      <c r="V1793" s="4" t="s">
        <v>12144</v>
      </c>
      <c r="W1793" s="4" t="s">
        <v>7204</v>
      </c>
      <c r="X1793" s="4" t="s">
        <v>11911</v>
      </c>
      <c r="Y1793" s="13" t="s">
        <v>12062</v>
      </c>
      <c r="Z1793" s="4">
        <v>32</v>
      </c>
      <c r="AA1793" s="4">
        <v>9</v>
      </c>
      <c r="AB1793" s="4">
        <v>50</v>
      </c>
      <c r="AC1793" s="4">
        <v>1</v>
      </c>
      <c r="AD1793" s="4">
        <v>50</v>
      </c>
      <c r="AE1793" s="9">
        <v>5.5</v>
      </c>
      <c r="AF1793" s="4"/>
      <c r="AG1793" s="4"/>
      <c r="AH1793" s="4"/>
      <c r="AI1793" s="4"/>
      <c r="AJ1793" s="4">
        <v>1</v>
      </c>
      <c r="AK1793" s="4"/>
      <c r="AL1793" s="4">
        <f t="shared" si="162"/>
        <v>1</v>
      </c>
      <c r="AM1793" s="4">
        <f t="shared" si="164"/>
        <v>0</v>
      </c>
      <c r="AN1793" s="4">
        <v>10</v>
      </c>
      <c r="AO1793" s="4"/>
      <c r="AP1793" s="4"/>
      <c r="AQ1793" s="4"/>
      <c r="AR1793" s="4">
        <v>9</v>
      </c>
      <c r="AS1793" s="4">
        <v>14</v>
      </c>
      <c r="AT1793" s="4"/>
      <c r="AU1793" s="4"/>
      <c r="AV1793" s="4"/>
      <c r="AW1793" s="4"/>
      <c r="AX1793" s="4"/>
      <c r="AY1793" s="4"/>
      <c r="AZ1793" s="4"/>
      <c r="BA1793" s="3">
        <f t="shared" si="160"/>
        <v>23</v>
      </c>
      <c r="BC1793" s="4">
        <v>398</v>
      </c>
      <c r="BD1793" s="4">
        <v>1603</v>
      </c>
      <c r="BE1793" s="63">
        <f t="shared" si="161"/>
        <v>2001</v>
      </c>
      <c r="BF1793" s="4" t="s">
        <v>11693</v>
      </c>
      <c r="BG1793" s="4">
        <v>3188</v>
      </c>
      <c r="BH1793" s="4">
        <v>39</v>
      </c>
      <c r="BJ1793" s="4">
        <f t="shared" si="163"/>
        <v>3227</v>
      </c>
      <c r="BK1793" s="4">
        <v>717</v>
      </c>
      <c r="BL1793" s="4">
        <v>10025</v>
      </c>
      <c r="BM1793" s="3" t="s">
        <v>35863</v>
      </c>
      <c r="BO1793" s="4"/>
      <c r="BP1793" s="4"/>
      <c r="BR1793" s="4"/>
      <c r="BS1793" s="4"/>
      <c r="BZ1793" s="4"/>
      <c r="CB1793" s="16"/>
      <c r="CH1793" s="4">
        <v>2</v>
      </c>
      <c r="CI1793" s="4">
        <v>6</v>
      </c>
      <c r="CR1793" s="4">
        <v>6798</v>
      </c>
      <c r="CS1793" s="4">
        <v>198</v>
      </c>
      <c r="CT1793" s="4">
        <v>39</v>
      </c>
      <c r="CU1793" s="4" t="s">
        <v>11869</v>
      </c>
      <c r="CV1793" s="4" t="s">
        <v>13092</v>
      </c>
      <c r="DM1793" s="4">
        <v>44</v>
      </c>
      <c r="DN1793" s="4">
        <v>1249</v>
      </c>
      <c r="DO1793" s="4">
        <v>178</v>
      </c>
      <c r="DP1793" s="4">
        <v>523</v>
      </c>
      <c r="DQ1793" s="4">
        <v>323</v>
      </c>
      <c r="DR1793" s="4">
        <v>555</v>
      </c>
      <c r="DS1793" s="4" t="s">
        <v>12498</v>
      </c>
      <c r="DU1793" s="4" t="s">
        <v>34470</v>
      </c>
      <c r="DV1793" s="4" t="s">
        <v>32278</v>
      </c>
      <c r="DW1793" s="4"/>
    </row>
    <row r="1794" spans="1:129">
      <c r="A1794" s="60">
        <v>2903612</v>
      </c>
      <c r="B1794" s="4" t="s">
        <v>6970</v>
      </c>
      <c r="D1794" s="4" t="s">
        <v>6964</v>
      </c>
      <c r="E1794" s="4" t="s">
        <v>6843</v>
      </c>
      <c r="F1794" s="4" t="s">
        <v>6487</v>
      </c>
      <c r="G1794" s="4" t="s">
        <v>12746</v>
      </c>
      <c r="H1794" s="4" t="s">
        <v>17023</v>
      </c>
      <c r="I1794" s="4" t="s">
        <v>7571</v>
      </c>
      <c r="J1794" s="4" t="s">
        <v>7571</v>
      </c>
      <c r="L1794" s="3" t="s">
        <v>7186</v>
      </c>
      <c r="M1794" s="4"/>
      <c r="N1794" s="4" t="s">
        <v>12746</v>
      </c>
      <c r="O1794" s="4" t="s">
        <v>34471</v>
      </c>
      <c r="P1794" s="4" t="s">
        <v>12746</v>
      </c>
      <c r="Q1794" s="4"/>
      <c r="R1794" s="4"/>
      <c r="S1794" s="4"/>
      <c r="V1794" s="4" t="s">
        <v>12746</v>
      </c>
      <c r="W1794" s="4"/>
      <c r="X1794" s="4" t="s">
        <v>13986</v>
      </c>
      <c r="Y1794" s="13" t="s">
        <v>12062</v>
      </c>
      <c r="Z1794" s="4">
        <v>300</v>
      </c>
      <c r="AA1794" s="4">
        <v>9</v>
      </c>
      <c r="AB1794" s="4">
        <v>50</v>
      </c>
      <c r="AC1794" s="4">
        <v>1</v>
      </c>
      <c r="AD1794" s="4">
        <v>50</v>
      </c>
      <c r="AE1794" s="9">
        <v>5.5</v>
      </c>
      <c r="AF1794" s="4">
        <v>1</v>
      </c>
      <c r="AG1794" s="4"/>
      <c r="AH1794" s="4"/>
      <c r="AI1794" s="4"/>
      <c r="AJ1794" s="4"/>
      <c r="AK1794" s="4"/>
      <c r="AL1794" s="4">
        <f t="shared" si="162"/>
        <v>0</v>
      </c>
      <c r="AM1794" s="4">
        <f t="shared" si="164"/>
        <v>0</v>
      </c>
      <c r="AN1794" s="4">
        <v>3</v>
      </c>
      <c r="AO1794" s="4">
        <v>3</v>
      </c>
      <c r="AP1794" s="4">
        <v>3</v>
      </c>
      <c r="AQ1794" s="4">
        <v>3</v>
      </c>
      <c r="AR1794" s="4">
        <v>3</v>
      </c>
      <c r="AS1794" s="4">
        <v>3</v>
      </c>
      <c r="AT1794" s="4">
        <v>3</v>
      </c>
      <c r="AU1794" s="4">
        <v>3</v>
      </c>
      <c r="AV1794" s="4">
        <v>3</v>
      </c>
      <c r="AW1794" s="4">
        <v>3</v>
      </c>
      <c r="AX1794" s="4">
        <v>3</v>
      </c>
      <c r="AY1794" s="4">
        <v>3</v>
      </c>
      <c r="AZ1794" s="4">
        <v>3</v>
      </c>
      <c r="BA1794" s="3">
        <f t="shared" si="160"/>
        <v>36</v>
      </c>
      <c r="BD1794" s="4">
        <v>3365</v>
      </c>
      <c r="BE1794" s="63">
        <f t="shared" si="161"/>
        <v>3365</v>
      </c>
      <c r="BF1794" s="4" t="s">
        <v>12060</v>
      </c>
      <c r="BG1794" s="4">
        <v>1307</v>
      </c>
      <c r="BH1794" s="4">
        <v>96</v>
      </c>
      <c r="BI1794" s="50">
        <v>110</v>
      </c>
      <c r="BJ1794" s="4">
        <f t="shared" si="163"/>
        <v>1513</v>
      </c>
      <c r="BK1794" s="4">
        <v>134</v>
      </c>
      <c r="BL1794" s="4">
        <v>8333</v>
      </c>
      <c r="BM1794" s="4" t="s">
        <v>13226</v>
      </c>
      <c r="BO1794" s="4"/>
      <c r="BP1794" s="4"/>
      <c r="BR1794" s="4"/>
      <c r="BS1794" s="4"/>
      <c r="BZ1794" s="4"/>
      <c r="CB1794" s="16"/>
      <c r="CC1794" s="4">
        <v>8333</v>
      </c>
      <c r="CL1794" s="4">
        <v>2</v>
      </c>
      <c r="CM1794" s="4">
        <v>2</v>
      </c>
      <c r="CR1794" s="4">
        <v>6820</v>
      </c>
      <c r="CS1794" s="4">
        <v>12</v>
      </c>
      <c r="CT1794" s="4">
        <v>96</v>
      </c>
      <c r="CU1794" s="4" t="s">
        <v>11905</v>
      </c>
      <c r="CV1794" s="4" t="s">
        <v>12152</v>
      </c>
      <c r="DK1794" s="50">
        <v>1620</v>
      </c>
      <c r="DL1794" s="50">
        <v>110</v>
      </c>
      <c r="DM1794" s="4">
        <v>30</v>
      </c>
      <c r="DN1794" s="4">
        <v>375</v>
      </c>
      <c r="DO1794" s="4">
        <v>30</v>
      </c>
      <c r="DP1794" s="4">
        <v>900</v>
      </c>
      <c r="DQ1794" s="4">
        <v>8</v>
      </c>
      <c r="DR1794" s="4">
        <v>20</v>
      </c>
      <c r="DS1794" s="4" t="s">
        <v>12498</v>
      </c>
      <c r="DU1794" s="4"/>
      <c r="DV1794" s="4"/>
      <c r="DW1794" s="4" t="s">
        <v>34585</v>
      </c>
    </row>
    <row r="1795" spans="1:129">
      <c r="A1795" s="60">
        <v>2903613</v>
      </c>
      <c r="B1795" s="4" t="s">
        <v>6858</v>
      </c>
      <c r="D1795" s="4" t="s">
        <v>6848</v>
      </c>
      <c r="F1795" s="4" t="s">
        <v>6848</v>
      </c>
      <c r="G1795" s="4" t="s">
        <v>12144</v>
      </c>
      <c r="H1795" s="4" t="s">
        <v>17023</v>
      </c>
      <c r="I1795" s="3" t="s">
        <v>6849</v>
      </c>
      <c r="J1795" s="3" t="s">
        <v>6849</v>
      </c>
      <c r="L1795" s="3" t="s">
        <v>7186</v>
      </c>
      <c r="M1795" s="3" t="s">
        <v>6850</v>
      </c>
      <c r="N1795" s="4" t="s">
        <v>12746</v>
      </c>
      <c r="O1795" s="4" t="s">
        <v>34586</v>
      </c>
      <c r="P1795" s="4" t="s">
        <v>12746</v>
      </c>
      <c r="Q1795" s="4" t="s">
        <v>12746</v>
      </c>
      <c r="R1795" s="4" t="s">
        <v>12746</v>
      </c>
      <c r="S1795" s="4" t="s">
        <v>12746</v>
      </c>
      <c r="T1795" s="4" t="s">
        <v>12746</v>
      </c>
      <c r="U1795" s="59" t="s">
        <v>29623</v>
      </c>
      <c r="V1795" s="4" t="s">
        <v>12746</v>
      </c>
      <c r="W1795" s="4"/>
      <c r="X1795" s="4" t="s">
        <v>11911</v>
      </c>
      <c r="Y1795" s="13" t="s">
        <v>12062</v>
      </c>
      <c r="Z1795" s="4">
        <v>306</v>
      </c>
      <c r="AA1795" s="4">
        <v>10</v>
      </c>
      <c r="AB1795" s="4">
        <v>60</v>
      </c>
      <c r="AC1795" s="4">
        <v>1</v>
      </c>
      <c r="AD1795" s="4">
        <v>60</v>
      </c>
      <c r="AE1795" s="9">
        <v>6</v>
      </c>
      <c r="AF1795" s="4"/>
      <c r="AG1795" s="4"/>
      <c r="AH1795" s="4"/>
      <c r="AI1795" s="4"/>
      <c r="AJ1795" s="4">
        <v>3</v>
      </c>
      <c r="AK1795" s="4"/>
      <c r="AL1795" s="4">
        <f t="shared" si="162"/>
        <v>3</v>
      </c>
      <c r="AM1795" s="4">
        <f t="shared" si="164"/>
        <v>0</v>
      </c>
      <c r="AN1795" s="4">
        <v>5</v>
      </c>
      <c r="AO1795" s="4">
        <v>5</v>
      </c>
      <c r="AP1795" s="4">
        <v>5</v>
      </c>
      <c r="AQ1795" s="4">
        <v>5</v>
      </c>
      <c r="AR1795" s="4">
        <v>5</v>
      </c>
      <c r="AS1795" s="4">
        <v>5</v>
      </c>
      <c r="AT1795" s="4">
        <v>5</v>
      </c>
      <c r="AU1795" s="4">
        <v>5</v>
      </c>
      <c r="AV1795" s="4">
        <v>5</v>
      </c>
      <c r="AW1795" s="4">
        <v>5</v>
      </c>
      <c r="AX1795" s="4">
        <v>5</v>
      </c>
      <c r="AY1795" s="4">
        <v>5</v>
      </c>
      <c r="AZ1795" s="4">
        <v>5</v>
      </c>
      <c r="BA1795" s="3">
        <f t="shared" ref="BA1795:BA1858" si="165">SUM(AO1795:AZ1795)</f>
        <v>60</v>
      </c>
      <c r="BC1795" s="4">
        <v>5660</v>
      </c>
      <c r="BD1795" s="4">
        <v>5748</v>
      </c>
      <c r="BE1795" s="63">
        <f t="shared" si="161"/>
        <v>11408</v>
      </c>
      <c r="BF1795" s="4" t="s">
        <v>12060</v>
      </c>
      <c r="BG1795" s="4">
        <v>18469</v>
      </c>
      <c r="BH1795" s="4">
        <v>219</v>
      </c>
      <c r="BI1795" s="50">
        <v>216</v>
      </c>
      <c r="BJ1795" s="4">
        <f t="shared" si="163"/>
        <v>18904</v>
      </c>
      <c r="BK1795" s="4">
        <v>144</v>
      </c>
      <c r="BL1795" s="4">
        <v>1003</v>
      </c>
      <c r="BM1795" s="4" t="s">
        <v>12994</v>
      </c>
      <c r="BN1795" s="4">
        <v>411</v>
      </c>
      <c r="BO1795" s="4">
        <v>5347</v>
      </c>
      <c r="BP1795" s="4" t="s">
        <v>12019</v>
      </c>
      <c r="BQ1795" s="4">
        <v>90</v>
      </c>
      <c r="BR1795" s="4">
        <v>1163</v>
      </c>
      <c r="BS1795" s="4" t="s">
        <v>13283</v>
      </c>
      <c r="BT1795" s="4">
        <v>48</v>
      </c>
      <c r="BU1795" s="4">
        <v>950</v>
      </c>
      <c r="BV1795" s="4" t="s">
        <v>13227</v>
      </c>
      <c r="BX1795" s="4">
        <v>28553</v>
      </c>
      <c r="BY1795" s="26" t="s">
        <v>6851</v>
      </c>
      <c r="BZ1795" s="4"/>
      <c r="CB1795" s="16"/>
      <c r="CL1795" s="4">
        <v>1</v>
      </c>
      <c r="CM1795" s="4">
        <v>10</v>
      </c>
      <c r="CR1795" s="4">
        <v>18112</v>
      </c>
      <c r="CS1795" s="4">
        <v>45</v>
      </c>
      <c r="CT1795" s="4">
        <v>218</v>
      </c>
      <c r="CU1795" s="4" t="s">
        <v>11986</v>
      </c>
      <c r="CV1795" s="4" t="s">
        <v>12328</v>
      </c>
      <c r="DK1795" s="50">
        <v>2997</v>
      </c>
      <c r="DL1795" s="50">
        <v>216</v>
      </c>
      <c r="DM1795" s="4">
        <v>419</v>
      </c>
      <c r="DN1795" s="4">
        <v>2218</v>
      </c>
      <c r="DO1795" s="4">
        <v>400</v>
      </c>
      <c r="DP1795" s="4">
        <v>771</v>
      </c>
      <c r="DQ1795" s="4">
        <v>400</v>
      </c>
      <c r="DR1795" s="4">
        <v>1071</v>
      </c>
      <c r="DS1795" s="4" t="s">
        <v>12498</v>
      </c>
      <c r="DU1795" s="4" t="s">
        <v>34587</v>
      </c>
      <c r="DV1795" s="4"/>
      <c r="DW1795" s="4"/>
    </row>
    <row r="1796" spans="1:129">
      <c r="A1796" s="60">
        <v>2903614</v>
      </c>
      <c r="B1796" s="4" t="s">
        <v>6981</v>
      </c>
      <c r="D1796" s="3" t="s">
        <v>6982</v>
      </c>
      <c r="E1796" s="4" t="s">
        <v>7101</v>
      </c>
      <c r="F1796" s="4" t="s">
        <v>7100</v>
      </c>
      <c r="G1796" s="4" t="s">
        <v>12746</v>
      </c>
      <c r="H1796" s="4" t="s">
        <v>17023</v>
      </c>
      <c r="I1796" s="3" t="s">
        <v>6849</v>
      </c>
      <c r="J1796" s="3" t="s">
        <v>6849</v>
      </c>
      <c r="L1796" s="3" t="s">
        <v>7186</v>
      </c>
      <c r="M1796" s="4" t="s">
        <v>7101</v>
      </c>
      <c r="N1796" s="4" t="s">
        <v>12144</v>
      </c>
      <c r="O1796" s="4"/>
      <c r="P1796" s="4" t="s">
        <v>12746</v>
      </c>
      <c r="Q1796" s="4" t="s">
        <v>12746</v>
      </c>
      <c r="R1796" s="4" t="s">
        <v>12144</v>
      </c>
      <c r="S1796" s="4" t="s">
        <v>12144</v>
      </c>
      <c r="T1796" s="4" t="s">
        <v>13510</v>
      </c>
      <c r="V1796" s="4" t="s">
        <v>12746</v>
      </c>
      <c r="W1796" s="4"/>
      <c r="X1796" s="4" t="s">
        <v>11911</v>
      </c>
      <c r="Y1796" s="13" t="s">
        <v>12074</v>
      </c>
      <c r="Z1796" s="4">
        <v>300</v>
      </c>
      <c r="AA1796" s="4">
        <v>8</v>
      </c>
      <c r="AB1796" s="4">
        <v>48</v>
      </c>
      <c r="AC1796" s="4">
        <v>1</v>
      </c>
      <c r="AD1796" s="4">
        <v>48</v>
      </c>
      <c r="AE1796" s="9">
        <v>6</v>
      </c>
      <c r="AF1796" s="4">
        <v>1</v>
      </c>
      <c r="AG1796" s="4"/>
      <c r="AH1796" s="4"/>
      <c r="AI1796" s="4"/>
      <c r="AJ1796" s="4"/>
      <c r="AK1796" s="4"/>
      <c r="AL1796" s="4">
        <f t="shared" si="162"/>
        <v>0</v>
      </c>
      <c r="AM1796" s="4">
        <f t="shared" si="164"/>
        <v>0</v>
      </c>
      <c r="AN1796" s="4">
        <v>1</v>
      </c>
      <c r="AO1796" s="4">
        <v>1</v>
      </c>
      <c r="AP1796" s="4">
        <v>1</v>
      </c>
      <c r="AQ1796" s="4">
        <v>1</v>
      </c>
      <c r="AR1796" s="4">
        <v>1</v>
      </c>
      <c r="AS1796" s="4">
        <v>1</v>
      </c>
      <c r="AT1796" s="4">
        <v>1</v>
      </c>
      <c r="AU1796" s="4">
        <v>1</v>
      </c>
      <c r="AV1796" s="4">
        <v>1</v>
      </c>
      <c r="AW1796" s="4">
        <v>1</v>
      </c>
      <c r="AX1796" s="4">
        <v>1</v>
      </c>
      <c r="AY1796" s="4">
        <v>1</v>
      </c>
      <c r="AZ1796" s="4">
        <v>1</v>
      </c>
      <c r="BA1796" s="3">
        <f t="shared" si="165"/>
        <v>12</v>
      </c>
      <c r="BD1796" s="4">
        <v>780</v>
      </c>
      <c r="BE1796" s="63">
        <f t="shared" si="161"/>
        <v>780</v>
      </c>
      <c r="BF1796" s="4" t="s">
        <v>11693</v>
      </c>
      <c r="BG1796" s="4">
        <v>900</v>
      </c>
      <c r="BJ1796" s="4">
        <f t="shared" si="163"/>
        <v>900</v>
      </c>
      <c r="BK1796" s="4">
        <v>125</v>
      </c>
      <c r="BL1796" s="4">
        <v>5000</v>
      </c>
      <c r="BM1796" s="4" t="s">
        <v>13212</v>
      </c>
      <c r="BO1796" s="4"/>
      <c r="BP1796" s="4"/>
      <c r="BR1796" s="4"/>
      <c r="BS1796" s="4"/>
      <c r="BZ1796" s="4"/>
      <c r="CB1796" s="16"/>
      <c r="CC1796" s="4">
        <v>5000</v>
      </c>
      <c r="CR1796" s="4">
        <v>4100</v>
      </c>
      <c r="DM1796" s="4">
        <v>50</v>
      </c>
      <c r="DN1796" s="4">
        <v>500</v>
      </c>
      <c r="DO1796" s="4">
        <v>100</v>
      </c>
      <c r="DP1796" s="4">
        <v>200</v>
      </c>
      <c r="DS1796" s="4" t="s">
        <v>12498</v>
      </c>
      <c r="DU1796" s="4"/>
      <c r="DV1796" s="4"/>
      <c r="DW1796" s="4"/>
    </row>
    <row r="1797" spans="1:129">
      <c r="A1797" s="60">
        <v>2903615</v>
      </c>
      <c r="B1797" s="4" t="s">
        <v>6735</v>
      </c>
      <c r="D1797" s="4" t="s">
        <v>7329</v>
      </c>
      <c r="E1797" s="4" t="s">
        <v>6862</v>
      </c>
      <c r="F1797" s="4" t="s">
        <v>12926</v>
      </c>
      <c r="G1797" s="4" t="s">
        <v>12746</v>
      </c>
      <c r="H1797" s="4" t="s">
        <v>17023</v>
      </c>
      <c r="I1797" s="4" t="s">
        <v>7186</v>
      </c>
      <c r="J1797" s="4" t="s">
        <v>7186</v>
      </c>
      <c r="L1797" s="4" t="s">
        <v>7186</v>
      </c>
      <c r="M1797" s="4" t="s">
        <v>6983</v>
      </c>
      <c r="N1797" s="4" t="s">
        <v>12746</v>
      </c>
      <c r="O1797" s="4" t="s">
        <v>34588</v>
      </c>
      <c r="P1797" s="4" t="s">
        <v>12746</v>
      </c>
      <c r="Q1797" s="4" t="s">
        <v>12144</v>
      </c>
      <c r="R1797" s="4"/>
      <c r="S1797" s="4" t="s">
        <v>12144</v>
      </c>
      <c r="U1797" s="4" t="s">
        <v>6730</v>
      </c>
      <c r="V1797" s="4" t="s">
        <v>12746</v>
      </c>
      <c r="W1797" s="4"/>
      <c r="X1797" s="4" t="s">
        <v>11911</v>
      </c>
      <c r="Y1797" s="13" t="s">
        <v>12074</v>
      </c>
      <c r="Z1797" s="26">
        <v>234</v>
      </c>
      <c r="AA1797" s="4">
        <v>8</v>
      </c>
      <c r="AB1797" s="4">
        <v>52</v>
      </c>
      <c r="AC1797" s="4">
        <v>1</v>
      </c>
      <c r="AD1797" s="4">
        <v>52</v>
      </c>
      <c r="AE1797" s="9">
        <v>5.5</v>
      </c>
      <c r="AF1797" s="4">
        <v>1</v>
      </c>
      <c r="AG1797" s="4"/>
      <c r="AH1797" s="4"/>
      <c r="AI1797" s="4"/>
      <c r="AJ1797" s="4">
        <v>1</v>
      </c>
      <c r="AK1797" s="4"/>
      <c r="AL1797" s="4">
        <f t="shared" si="162"/>
        <v>1</v>
      </c>
      <c r="AM1797" s="4">
        <f t="shared" si="164"/>
        <v>0</v>
      </c>
      <c r="AN1797" s="4">
        <v>1</v>
      </c>
      <c r="AO1797" s="4"/>
      <c r="AP1797" s="4"/>
      <c r="AQ1797" s="4"/>
      <c r="AR1797" s="4"/>
      <c r="AS1797" s="4">
        <v>1</v>
      </c>
      <c r="AT1797" s="4">
        <v>1</v>
      </c>
      <c r="AU1797" s="4"/>
      <c r="AV1797" s="4">
        <v>1</v>
      </c>
      <c r="AW1797" s="4">
        <v>1</v>
      </c>
      <c r="AX1797" s="4"/>
      <c r="AY1797" s="4"/>
      <c r="AZ1797" s="4"/>
      <c r="BA1797" s="3">
        <f t="shared" si="165"/>
        <v>4</v>
      </c>
      <c r="BC1797" s="4">
        <v>670</v>
      </c>
      <c r="BD1797" s="4">
        <v>345</v>
      </c>
      <c r="BE1797" s="63">
        <f t="shared" si="161"/>
        <v>1015</v>
      </c>
      <c r="BF1797" s="4" t="s">
        <v>12060</v>
      </c>
      <c r="BG1797" s="4">
        <v>900</v>
      </c>
      <c r="BH1797" s="4">
        <v>10</v>
      </c>
      <c r="BI1797" s="50">
        <v>50</v>
      </c>
      <c r="BJ1797" s="4">
        <f t="shared" si="163"/>
        <v>960</v>
      </c>
      <c r="BK1797" s="4">
        <v>729</v>
      </c>
      <c r="BL1797" s="4">
        <v>5395</v>
      </c>
      <c r="BM1797" s="4" t="s">
        <v>12005</v>
      </c>
      <c r="BN1797" s="59">
        <v>109</v>
      </c>
      <c r="BO1797" s="4">
        <v>777</v>
      </c>
      <c r="BP1797" s="4" t="s">
        <v>12539</v>
      </c>
      <c r="BR1797" s="4"/>
      <c r="BS1797" s="4"/>
      <c r="BZ1797" s="4"/>
      <c r="CB1797" s="12"/>
      <c r="CL1797" s="4">
        <v>1</v>
      </c>
      <c r="CM1797" s="4">
        <v>10</v>
      </c>
      <c r="CR1797" s="4">
        <v>5212</v>
      </c>
      <c r="CS1797" s="4">
        <v>3</v>
      </c>
      <c r="CT1797" s="4">
        <v>10</v>
      </c>
      <c r="CU1797" s="4" t="s">
        <v>11986</v>
      </c>
      <c r="CV1797" s="4" t="s">
        <v>12328</v>
      </c>
      <c r="DK1797" s="50">
        <v>450</v>
      </c>
      <c r="DL1797" s="50">
        <v>50</v>
      </c>
      <c r="DM1797" s="4">
        <v>46</v>
      </c>
      <c r="DN1797" s="4">
        <v>467</v>
      </c>
      <c r="DQ1797" s="4">
        <v>345</v>
      </c>
      <c r="DR1797" s="4">
        <v>433</v>
      </c>
      <c r="DS1797" s="4" t="s">
        <v>12498</v>
      </c>
      <c r="DU1797" s="4" t="s">
        <v>34589</v>
      </c>
      <c r="DV1797" s="4"/>
      <c r="DW1797" s="4"/>
    </row>
    <row r="1798" spans="1:129">
      <c r="A1798" s="60">
        <v>2903616</v>
      </c>
      <c r="B1798" s="4" t="s">
        <v>6732</v>
      </c>
      <c r="D1798" s="4" t="s">
        <v>6733</v>
      </c>
      <c r="E1798" s="4" t="s">
        <v>6863</v>
      </c>
      <c r="F1798" s="4" t="s">
        <v>6733</v>
      </c>
      <c r="G1798" s="4" t="s">
        <v>12144</v>
      </c>
      <c r="H1798" s="4" t="s">
        <v>17023</v>
      </c>
      <c r="I1798" s="3" t="s">
        <v>6609</v>
      </c>
      <c r="J1798" s="59" t="s">
        <v>682</v>
      </c>
      <c r="K1798" s="59" t="s">
        <v>561</v>
      </c>
      <c r="L1798" s="4" t="s">
        <v>7186</v>
      </c>
      <c r="N1798" s="4" t="s">
        <v>12144</v>
      </c>
      <c r="O1798" s="4"/>
      <c r="P1798" s="4" t="s">
        <v>12746</v>
      </c>
      <c r="Q1798" s="4"/>
      <c r="R1798" s="4"/>
      <c r="S1798" s="4"/>
      <c r="V1798" s="4" t="s">
        <v>12746</v>
      </c>
      <c r="W1798" s="4"/>
      <c r="X1798" s="4" t="s">
        <v>11911</v>
      </c>
      <c r="Y1798" s="13" t="s">
        <v>12983</v>
      </c>
      <c r="Z1798" s="4">
        <v>260</v>
      </c>
      <c r="AA1798" s="4">
        <v>9</v>
      </c>
      <c r="AB1798" s="4">
        <v>50</v>
      </c>
      <c r="AC1798" s="4">
        <v>1</v>
      </c>
      <c r="AD1798" s="4">
        <v>50</v>
      </c>
      <c r="AE1798" s="9">
        <v>5.5</v>
      </c>
      <c r="AF1798" s="4"/>
      <c r="AG1798" s="4"/>
      <c r="AH1798" s="4"/>
      <c r="AI1798" s="4"/>
      <c r="AJ1798" s="4"/>
      <c r="AK1798" s="4"/>
      <c r="AL1798" s="4">
        <f t="shared" si="162"/>
        <v>0</v>
      </c>
      <c r="AM1798" s="4">
        <f t="shared" si="164"/>
        <v>0</v>
      </c>
      <c r="AN1798" s="4">
        <v>8</v>
      </c>
      <c r="AO1798" s="4">
        <v>11</v>
      </c>
      <c r="AP1798" s="4">
        <v>11</v>
      </c>
      <c r="AQ1798" s="4">
        <v>11</v>
      </c>
      <c r="AR1798" s="4">
        <v>12</v>
      </c>
      <c r="AS1798" s="4">
        <v>11</v>
      </c>
      <c r="AT1798" s="4">
        <v>9</v>
      </c>
      <c r="AU1798" s="4">
        <v>14</v>
      </c>
      <c r="AV1798" s="4">
        <v>17</v>
      </c>
      <c r="AW1798" s="4">
        <v>13</v>
      </c>
      <c r="AX1798" s="4">
        <v>14</v>
      </c>
      <c r="AY1798" s="4">
        <v>9</v>
      </c>
      <c r="AZ1798" s="4">
        <v>8</v>
      </c>
      <c r="BA1798" s="3">
        <f t="shared" si="165"/>
        <v>140</v>
      </c>
      <c r="BD1798" s="4">
        <v>13388</v>
      </c>
      <c r="BE1798" s="63">
        <f t="shared" si="161"/>
        <v>13388</v>
      </c>
      <c r="BF1798" s="4" t="s">
        <v>11693</v>
      </c>
      <c r="BG1798" s="4">
        <v>18000</v>
      </c>
      <c r="BI1798" s="50">
        <v>500</v>
      </c>
      <c r="BJ1798" s="4">
        <f t="shared" si="163"/>
        <v>18500</v>
      </c>
      <c r="BK1798" s="4">
        <v>6741</v>
      </c>
      <c r="BL1798" s="4">
        <v>49884</v>
      </c>
      <c r="BM1798" s="4" t="s">
        <v>12994</v>
      </c>
      <c r="BN1798" s="4">
        <v>1807</v>
      </c>
      <c r="BO1798" s="4">
        <v>12648</v>
      </c>
      <c r="BP1798" s="4" t="s">
        <v>12539</v>
      </c>
      <c r="BR1798" s="4"/>
      <c r="BS1798" s="4"/>
      <c r="BZ1798" s="4"/>
      <c r="CB1798" s="16"/>
      <c r="CL1798" s="4">
        <v>14</v>
      </c>
      <c r="CM1798" s="4">
        <v>60</v>
      </c>
      <c r="CR1798" s="4">
        <v>44032</v>
      </c>
      <c r="DK1798" s="50">
        <v>8200</v>
      </c>
      <c r="DL1798" s="50">
        <v>500</v>
      </c>
      <c r="DM1798" s="4">
        <v>1200</v>
      </c>
      <c r="DN1798" s="4">
        <v>12000</v>
      </c>
      <c r="DO1798" s="4">
        <v>6000</v>
      </c>
      <c r="DP1798" s="4">
        <v>6000</v>
      </c>
      <c r="DS1798" s="4" t="s">
        <v>12498</v>
      </c>
      <c r="DU1798" s="4" t="s">
        <v>34590</v>
      </c>
      <c r="DV1798" s="4"/>
      <c r="DW1798" s="4" t="s">
        <v>34303</v>
      </c>
    </row>
    <row r="1799" spans="1:129">
      <c r="A1799" s="60">
        <v>2903617</v>
      </c>
      <c r="B1799" s="4" t="s">
        <v>6869</v>
      </c>
      <c r="D1799" s="4" t="s">
        <v>6870</v>
      </c>
      <c r="F1799" s="4" t="s">
        <v>6870</v>
      </c>
      <c r="G1799" s="4" t="s">
        <v>12144</v>
      </c>
      <c r="H1799" s="4" t="s">
        <v>17023</v>
      </c>
      <c r="I1799" s="4" t="s">
        <v>6871</v>
      </c>
      <c r="J1799" s="59" t="s">
        <v>29580</v>
      </c>
      <c r="K1799" s="59"/>
      <c r="L1799" s="3" t="s">
        <v>6872</v>
      </c>
      <c r="M1799" s="4" t="s">
        <v>6741</v>
      </c>
      <c r="N1799" s="4" t="s">
        <v>12746</v>
      </c>
      <c r="O1799" s="4" t="s">
        <v>507</v>
      </c>
      <c r="P1799" s="4" t="s">
        <v>12746</v>
      </c>
      <c r="Q1799" s="4" t="s">
        <v>12144</v>
      </c>
      <c r="R1799" s="4"/>
      <c r="S1799" s="4" t="s">
        <v>12144</v>
      </c>
      <c r="U1799" s="4" t="s">
        <v>6988</v>
      </c>
      <c r="V1799" s="4" t="s">
        <v>12746</v>
      </c>
      <c r="W1799" s="4"/>
      <c r="X1799" s="4" t="s">
        <v>11911</v>
      </c>
      <c r="Y1799" s="13" t="s">
        <v>7879</v>
      </c>
      <c r="Z1799" s="4">
        <v>231</v>
      </c>
      <c r="AA1799" s="4">
        <v>9</v>
      </c>
      <c r="AB1799" s="4">
        <v>43</v>
      </c>
      <c r="AC1799" s="4">
        <v>1</v>
      </c>
      <c r="AD1799" s="4">
        <v>43</v>
      </c>
      <c r="AE1799" s="9">
        <v>5.5</v>
      </c>
      <c r="AF1799" s="4"/>
      <c r="AG1799" s="4"/>
      <c r="AH1799" s="4">
        <v>1</v>
      </c>
      <c r="AI1799" s="4"/>
      <c r="AJ1799" s="4">
        <v>2</v>
      </c>
      <c r="AK1799" s="4"/>
      <c r="AL1799" s="4">
        <f t="shared" si="162"/>
        <v>3</v>
      </c>
      <c r="AM1799" s="4">
        <f t="shared" si="164"/>
        <v>0</v>
      </c>
      <c r="AN1799" s="4">
        <v>8</v>
      </c>
      <c r="AO1799" s="4">
        <v>5</v>
      </c>
      <c r="AP1799" s="4">
        <v>5</v>
      </c>
      <c r="AQ1799" s="4">
        <v>4</v>
      </c>
      <c r="AR1799" s="4">
        <v>11</v>
      </c>
      <c r="AS1799" s="4">
        <v>11</v>
      </c>
      <c r="AT1799" s="4">
        <v>14</v>
      </c>
      <c r="AU1799" s="4">
        <v>11</v>
      </c>
      <c r="AV1799" s="4">
        <v>7</v>
      </c>
      <c r="AW1799" s="4">
        <v>8</v>
      </c>
      <c r="AX1799" s="4">
        <v>6</v>
      </c>
      <c r="AY1799" s="4">
        <v>5</v>
      </c>
      <c r="AZ1799" s="4">
        <v>4</v>
      </c>
      <c r="BA1799" s="3">
        <f t="shared" si="165"/>
        <v>91</v>
      </c>
      <c r="BB1799" s="4">
        <v>2000</v>
      </c>
      <c r="BC1799" s="4">
        <v>1880</v>
      </c>
      <c r="BD1799" s="4">
        <v>9000</v>
      </c>
      <c r="BE1799" s="63">
        <f t="shared" si="161"/>
        <v>12880</v>
      </c>
      <c r="BG1799" s="4">
        <v>8000</v>
      </c>
      <c r="BH1799" s="4">
        <v>459</v>
      </c>
      <c r="BI1799" s="50">
        <v>2590</v>
      </c>
      <c r="BJ1799" s="4">
        <f t="shared" si="163"/>
        <v>11049</v>
      </c>
      <c r="BK1799" s="4">
        <v>3304</v>
      </c>
      <c r="BL1799" s="4">
        <v>28321</v>
      </c>
      <c r="BM1799" s="4" t="s">
        <v>12994</v>
      </c>
      <c r="BO1799" s="4"/>
      <c r="BP1799" s="4"/>
      <c r="BR1799" s="4"/>
      <c r="BS1799" s="4"/>
      <c r="BZ1799" s="4"/>
      <c r="CB1799" s="16"/>
      <c r="CL1799" s="4">
        <v>19</v>
      </c>
      <c r="CM1799" s="4">
        <v>139</v>
      </c>
      <c r="CR1799" s="4">
        <v>17272</v>
      </c>
      <c r="CS1799" s="4">
        <v>120</v>
      </c>
      <c r="CT1799" s="4">
        <v>459</v>
      </c>
      <c r="CU1799" s="4" t="s">
        <v>11986</v>
      </c>
      <c r="CV1799" s="4" t="s">
        <v>12328</v>
      </c>
      <c r="DK1799" s="50">
        <v>43100</v>
      </c>
      <c r="DL1799" s="50">
        <v>2590</v>
      </c>
      <c r="DM1799" s="4">
        <v>600</v>
      </c>
      <c r="DN1799" s="4">
        <v>6000</v>
      </c>
      <c r="DS1799" s="4" t="s">
        <v>12498</v>
      </c>
      <c r="DU1799" s="4" t="s">
        <v>34304</v>
      </c>
      <c r="DV1799" s="4"/>
      <c r="DW1799" s="4" t="s">
        <v>34305</v>
      </c>
    </row>
    <row r="1800" spans="1:129">
      <c r="A1800" s="60">
        <v>2903618</v>
      </c>
      <c r="B1800" s="4" t="s">
        <v>7332</v>
      </c>
      <c r="D1800" s="4" t="s">
        <v>6989</v>
      </c>
      <c r="F1800" s="4" t="s">
        <v>6990</v>
      </c>
      <c r="G1800" s="4" t="s">
        <v>12746</v>
      </c>
      <c r="H1800" s="4" t="s">
        <v>17023</v>
      </c>
      <c r="I1800" s="4" t="s">
        <v>6871</v>
      </c>
      <c r="J1800" s="59" t="s">
        <v>29580</v>
      </c>
      <c r="K1800" s="59"/>
      <c r="L1800" s="3" t="s">
        <v>6872</v>
      </c>
      <c r="M1800" s="4" t="s">
        <v>7457</v>
      </c>
      <c r="N1800" s="4" t="s">
        <v>12746</v>
      </c>
      <c r="O1800" s="4" t="s">
        <v>507</v>
      </c>
      <c r="P1800" s="4" t="s">
        <v>12746</v>
      </c>
      <c r="Q1800" s="4"/>
      <c r="R1800" s="4"/>
      <c r="S1800" s="4"/>
      <c r="V1800" s="4" t="s">
        <v>12746</v>
      </c>
      <c r="W1800" s="4"/>
      <c r="X1800" s="4" t="s">
        <v>11911</v>
      </c>
      <c r="Y1800" s="13" t="s">
        <v>7879</v>
      </c>
      <c r="Z1800" s="4">
        <v>275</v>
      </c>
      <c r="AA1800" s="4">
        <v>9</v>
      </c>
      <c r="AB1800" s="4">
        <v>43</v>
      </c>
      <c r="AC1800" s="4">
        <v>1</v>
      </c>
      <c r="AD1800" s="4">
        <v>43</v>
      </c>
      <c r="AE1800" s="9">
        <v>5.5</v>
      </c>
      <c r="AF1800" s="4">
        <v>1</v>
      </c>
      <c r="AG1800" s="4"/>
      <c r="AH1800" s="4"/>
      <c r="AI1800" s="4"/>
      <c r="AJ1800" s="4">
        <v>1</v>
      </c>
      <c r="AK1800" s="4"/>
      <c r="AL1800" s="4">
        <f t="shared" si="162"/>
        <v>1</v>
      </c>
      <c r="AM1800" s="4">
        <f t="shared" si="164"/>
        <v>0</v>
      </c>
      <c r="AN1800" s="4">
        <v>2</v>
      </c>
      <c r="AO1800" s="4">
        <v>2</v>
      </c>
      <c r="AP1800" s="4">
        <v>2</v>
      </c>
      <c r="AQ1800" s="4">
        <v>3</v>
      </c>
      <c r="AR1800" s="4">
        <v>3</v>
      </c>
      <c r="AS1800" s="4">
        <v>3</v>
      </c>
      <c r="AT1800" s="4">
        <v>3</v>
      </c>
      <c r="AU1800" s="4">
        <v>3</v>
      </c>
      <c r="AV1800" s="4">
        <v>3</v>
      </c>
      <c r="AW1800" s="4">
        <v>3</v>
      </c>
      <c r="AX1800" s="4">
        <v>3</v>
      </c>
      <c r="AY1800" s="4">
        <v>3</v>
      </c>
      <c r="AZ1800" s="4">
        <v>2</v>
      </c>
      <c r="BA1800" s="3">
        <f t="shared" si="165"/>
        <v>33</v>
      </c>
      <c r="BC1800" s="4">
        <v>1662</v>
      </c>
      <c r="BD1800" s="4">
        <v>5315</v>
      </c>
      <c r="BE1800" s="63">
        <f t="shared" si="161"/>
        <v>6977</v>
      </c>
      <c r="BF1800" s="4" t="s">
        <v>11693</v>
      </c>
      <c r="BG1800" s="4">
        <v>2461</v>
      </c>
      <c r="BI1800" s="50">
        <v>90</v>
      </c>
      <c r="BJ1800" s="4">
        <f t="shared" si="163"/>
        <v>2551</v>
      </c>
      <c r="BK1800" s="4">
        <v>321</v>
      </c>
      <c r="BL1800" s="4">
        <v>8988</v>
      </c>
      <c r="BM1800" s="4" t="s">
        <v>13212</v>
      </c>
      <c r="BO1800" s="4"/>
      <c r="BP1800" s="4"/>
      <c r="BR1800" s="4"/>
      <c r="BS1800" s="4"/>
      <c r="BZ1800" s="4"/>
      <c r="CB1800" s="16"/>
      <c r="CL1800" s="4">
        <v>1</v>
      </c>
      <c r="CM1800" s="4">
        <v>5</v>
      </c>
      <c r="CR1800" s="4">
        <v>6437</v>
      </c>
      <c r="DK1800" s="50">
        <v>1500</v>
      </c>
      <c r="DL1800" s="50">
        <v>90</v>
      </c>
      <c r="DM1800" s="4">
        <v>101</v>
      </c>
      <c r="DN1800" s="4">
        <v>1056</v>
      </c>
      <c r="DO1800" s="4">
        <v>108</v>
      </c>
      <c r="DP1800" s="4">
        <v>270</v>
      </c>
      <c r="DS1800" s="4" t="s">
        <v>12498</v>
      </c>
      <c r="DU1800" s="4"/>
      <c r="DV1800" s="4"/>
      <c r="DW1800" s="4"/>
    </row>
    <row r="1801" spans="1:129">
      <c r="A1801" s="60">
        <v>2903619</v>
      </c>
      <c r="B1801" s="4" t="s">
        <v>7008</v>
      </c>
      <c r="D1801" s="4" t="s">
        <v>7009</v>
      </c>
      <c r="E1801" s="4" t="s">
        <v>7342</v>
      </c>
      <c r="F1801" s="4" t="s">
        <v>7226</v>
      </c>
      <c r="G1801" s="4" t="s">
        <v>12746</v>
      </c>
      <c r="H1801" s="4" t="s">
        <v>17023</v>
      </c>
      <c r="I1801" s="4" t="s">
        <v>7230</v>
      </c>
      <c r="J1801" s="4" t="s">
        <v>7230</v>
      </c>
      <c r="L1801" s="3" t="s">
        <v>6872</v>
      </c>
      <c r="M1801" s="4" t="s">
        <v>7119</v>
      </c>
      <c r="N1801" s="4" t="s">
        <v>12746</v>
      </c>
      <c r="O1801" s="4" t="s">
        <v>34413</v>
      </c>
      <c r="P1801" s="4" t="s">
        <v>12746</v>
      </c>
      <c r="Q1801" s="4"/>
      <c r="R1801" s="4"/>
      <c r="S1801" s="4"/>
      <c r="V1801" s="4" t="s">
        <v>12746</v>
      </c>
      <c r="W1801" s="4"/>
      <c r="X1801" s="4" t="s">
        <v>11911</v>
      </c>
      <c r="Y1801" s="13" t="s">
        <v>12062</v>
      </c>
      <c r="Z1801" s="4">
        <v>102</v>
      </c>
      <c r="AA1801" s="4">
        <v>8</v>
      </c>
      <c r="AB1801" s="4">
        <v>44</v>
      </c>
      <c r="AC1801" s="4">
        <v>1</v>
      </c>
      <c r="AD1801" s="4">
        <v>44</v>
      </c>
      <c r="AE1801" s="9">
        <v>5.5</v>
      </c>
      <c r="AF1801" s="4">
        <v>1</v>
      </c>
      <c r="AG1801" s="4"/>
      <c r="AH1801" s="4"/>
      <c r="AI1801" s="4"/>
      <c r="AJ1801" s="4"/>
      <c r="AK1801" s="4"/>
      <c r="AL1801" s="4">
        <f t="shared" si="162"/>
        <v>0</v>
      </c>
      <c r="AM1801" s="4">
        <f t="shared" si="164"/>
        <v>0</v>
      </c>
      <c r="AN1801" s="4">
        <v>2</v>
      </c>
      <c r="AO1801" s="4"/>
      <c r="AP1801" s="4"/>
      <c r="AQ1801" s="4"/>
      <c r="AR1801" s="4"/>
      <c r="AS1801" s="4">
        <v>2</v>
      </c>
      <c r="AT1801" s="4">
        <v>2</v>
      </c>
      <c r="AU1801" s="4">
        <v>2</v>
      </c>
      <c r="AV1801" s="4">
        <v>2</v>
      </c>
      <c r="AW1801" s="4"/>
      <c r="AX1801" s="4"/>
      <c r="AY1801" s="4"/>
      <c r="AZ1801" s="4"/>
      <c r="BA1801" s="3">
        <f t="shared" si="165"/>
        <v>8</v>
      </c>
      <c r="BD1801" s="4">
        <v>800</v>
      </c>
      <c r="BE1801" s="63">
        <f t="shared" ref="BE1801:BE1864" si="166">SUM(BB1801:BD1801)</f>
        <v>800</v>
      </c>
      <c r="BF1801" s="4" t="s">
        <v>11693</v>
      </c>
      <c r="BG1801" s="4">
        <v>3000</v>
      </c>
      <c r="BH1801" s="4">
        <v>18</v>
      </c>
      <c r="BI1801" s="50">
        <v>90</v>
      </c>
      <c r="BJ1801" s="4">
        <f t="shared" si="163"/>
        <v>3108</v>
      </c>
      <c r="BK1801" s="4"/>
      <c r="BL1801" s="4">
        <v>100</v>
      </c>
      <c r="BM1801" s="4" t="s">
        <v>16048</v>
      </c>
      <c r="BN1801" s="4">
        <v>687</v>
      </c>
      <c r="BO1801" s="4">
        <v>5500</v>
      </c>
      <c r="BP1801" s="4" t="s">
        <v>12994</v>
      </c>
      <c r="BR1801" s="4"/>
      <c r="BS1801" s="4"/>
      <c r="BZ1801" s="4"/>
      <c r="CB1801" s="16"/>
      <c r="CL1801" s="4">
        <v>1</v>
      </c>
      <c r="CM1801" s="4">
        <v>5</v>
      </c>
      <c r="CR1801" s="4">
        <v>2492</v>
      </c>
      <c r="CS1801" s="4">
        <v>2</v>
      </c>
      <c r="CT1801" s="4">
        <v>18</v>
      </c>
      <c r="CU1801" s="4" t="s">
        <v>11905</v>
      </c>
      <c r="CV1801" s="4" t="s">
        <v>12152</v>
      </c>
      <c r="DK1801" s="50">
        <v>1500</v>
      </c>
      <c r="DL1801" s="50">
        <v>90</v>
      </c>
      <c r="DM1801" s="4">
        <v>107</v>
      </c>
      <c r="DN1801" s="4">
        <v>1500</v>
      </c>
      <c r="DO1801" s="4">
        <v>325</v>
      </c>
      <c r="DP1801" s="4">
        <v>650</v>
      </c>
      <c r="DQ1801" s="4">
        <v>300</v>
      </c>
      <c r="DR1801" s="4">
        <v>850</v>
      </c>
      <c r="DS1801" s="4" t="s">
        <v>12498</v>
      </c>
      <c r="DU1801" s="4"/>
      <c r="DV1801" s="4"/>
      <c r="DW1801" s="4"/>
    </row>
    <row r="1802" spans="1:129">
      <c r="A1802" s="60">
        <v>2903620</v>
      </c>
      <c r="B1802" s="4" t="s">
        <v>6764</v>
      </c>
      <c r="D1802" s="4" t="s">
        <v>6893</v>
      </c>
      <c r="E1802" s="59" t="s">
        <v>29530</v>
      </c>
      <c r="F1802" s="4" t="s">
        <v>12446</v>
      </c>
      <c r="H1802" s="4" t="s">
        <v>17023</v>
      </c>
      <c r="I1802" s="4" t="s">
        <v>773</v>
      </c>
      <c r="J1802" s="4" t="s">
        <v>546</v>
      </c>
      <c r="L1802" s="3" t="s">
        <v>7231</v>
      </c>
      <c r="M1802" s="4" t="s">
        <v>7123</v>
      </c>
      <c r="N1802" s="4" t="s">
        <v>12144</v>
      </c>
      <c r="O1802" s="4"/>
      <c r="P1802" s="4" t="s">
        <v>12746</v>
      </c>
      <c r="Q1802" s="4"/>
      <c r="R1802" s="4"/>
      <c r="S1802" s="4"/>
      <c r="V1802" s="4" t="s">
        <v>12746</v>
      </c>
      <c r="W1802" s="4"/>
      <c r="X1802" s="4" t="s">
        <v>11911</v>
      </c>
      <c r="Y1802" s="13" t="s">
        <v>12062</v>
      </c>
      <c r="Z1802" s="4">
        <v>200</v>
      </c>
      <c r="AA1802" s="4">
        <v>8</v>
      </c>
      <c r="AB1802" s="4">
        <v>44</v>
      </c>
      <c r="AC1802" s="4">
        <v>1</v>
      </c>
      <c r="AD1802" s="4">
        <v>44</v>
      </c>
      <c r="AE1802" s="9">
        <v>5.5</v>
      </c>
      <c r="AF1802" s="4"/>
      <c r="AG1802" s="4"/>
      <c r="AH1802" s="4"/>
      <c r="AI1802" s="4"/>
      <c r="AJ1802" s="4">
        <v>3</v>
      </c>
      <c r="AK1802" s="4">
        <v>1</v>
      </c>
      <c r="AL1802" s="4">
        <f t="shared" si="162"/>
        <v>3</v>
      </c>
      <c r="AM1802" s="4">
        <f t="shared" si="164"/>
        <v>1</v>
      </c>
      <c r="AN1802" s="4">
        <v>7</v>
      </c>
      <c r="AO1802" s="4">
        <v>16</v>
      </c>
      <c r="AP1802" s="4">
        <v>14</v>
      </c>
      <c r="AQ1802" s="4">
        <v>11</v>
      </c>
      <c r="AR1802" s="4">
        <v>11</v>
      </c>
      <c r="AS1802" s="4">
        <v>11</v>
      </c>
      <c r="AT1802" s="4">
        <v>11</v>
      </c>
      <c r="AU1802" s="4">
        <v>11</v>
      </c>
      <c r="AV1802" s="4">
        <v>14</v>
      </c>
      <c r="AW1802" s="4">
        <v>14</v>
      </c>
      <c r="AX1802" s="4">
        <v>10</v>
      </c>
      <c r="AY1802" s="4">
        <v>12</v>
      </c>
      <c r="AZ1802" s="4">
        <v>7</v>
      </c>
      <c r="BA1802" s="3">
        <f t="shared" si="165"/>
        <v>142</v>
      </c>
      <c r="BC1802" s="4">
        <v>7613</v>
      </c>
      <c r="BD1802" s="4">
        <v>12197</v>
      </c>
      <c r="BE1802" s="63">
        <f t="shared" si="166"/>
        <v>19810</v>
      </c>
      <c r="BG1802" s="4">
        <v>29370</v>
      </c>
      <c r="BH1802" s="4">
        <v>195</v>
      </c>
      <c r="BI1802" s="50">
        <v>1448</v>
      </c>
      <c r="BJ1802" s="4">
        <f t="shared" si="163"/>
        <v>31013</v>
      </c>
      <c r="BK1802" s="4">
        <v>7747</v>
      </c>
      <c r="BL1802" s="4">
        <v>77478</v>
      </c>
      <c r="BM1802" s="4" t="s">
        <v>12994</v>
      </c>
      <c r="BO1802" s="4">
        <v>16565</v>
      </c>
      <c r="BP1802" s="4" t="s">
        <v>7124</v>
      </c>
      <c r="BR1802" s="4"/>
      <c r="BS1802" s="4"/>
      <c r="BZ1802" s="4"/>
      <c r="CB1802" s="16"/>
      <c r="CL1802" s="4">
        <v>20</v>
      </c>
      <c r="CM1802" s="4">
        <v>96</v>
      </c>
      <c r="CR1802" s="4">
        <v>63030</v>
      </c>
      <c r="CS1802" s="4">
        <v>60</v>
      </c>
      <c r="CT1802" s="4">
        <v>195</v>
      </c>
      <c r="CU1802" s="4" t="s">
        <v>11905</v>
      </c>
      <c r="CV1802" s="4" t="s">
        <v>12152</v>
      </c>
      <c r="DK1802" s="50">
        <v>24100</v>
      </c>
      <c r="DL1802" s="50">
        <v>1448</v>
      </c>
      <c r="DM1802" s="4">
        <v>1118</v>
      </c>
      <c r="DN1802" s="4">
        <v>11185</v>
      </c>
      <c r="DO1802" s="4">
        <v>450</v>
      </c>
      <c r="DP1802" s="4">
        <v>906</v>
      </c>
      <c r="DS1802" s="4" t="s">
        <v>12498</v>
      </c>
      <c r="DU1802" s="4" t="s">
        <v>34414</v>
      </c>
      <c r="DV1802" s="4"/>
      <c r="DW1802" s="4" t="s">
        <v>34240</v>
      </c>
    </row>
    <row r="1803" spans="1:129">
      <c r="A1803" s="60">
        <v>2903621</v>
      </c>
      <c r="B1803" s="4" t="s">
        <v>7234</v>
      </c>
      <c r="D1803" s="4" t="s">
        <v>7238</v>
      </c>
      <c r="E1803" s="4" t="s">
        <v>7241</v>
      </c>
      <c r="F1803" s="4" t="s">
        <v>7238</v>
      </c>
      <c r="G1803" s="4" t="s">
        <v>12746</v>
      </c>
      <c r="H1803" s="4" t="s">
        <v>17023</v>
      </c>
      <c r="I1803" s="3" t="s">
        <v>7239</v>
      </c>
      <c r="J1803" s="3" t="s">
        <v>7239</v>
      </c>
      <c r="L1803" s="3" t="s">
        <v>7240</v>
      </c>
      <c r="M1803" s="4"/>
      <c r="N1803" s="4" t="s">
        <v>12144</v>
      </c>
      <c r="O1803" s="4"/>
      <c r="P1803" s="4" t="s">
        <v>12746</v>
      </c>
      <c r="Q1803" s="4"/>
      <c r="R1803" s="4"/>
      <c r="S1803" s="4"/>
      <c r="V1803" s="4" t="s">
        <v>12746</v>
      </c>
      <c r="W1803" s="4"/>
      <c r="X1803" s="4" t="s">
        <v>11911</v>
      </c>
      <c r="Y1803" s="13" t="s">
        <v>12074</v>
      </c>
      <c r="Z1803" s="4">
        <v>210</v>
      </c>
      <c r="AA1803" s="4">
        <v>9</v>
      </c>
      <c r="AB1803" s="4">
        <v>49</v>
      </c>
      <c r="AC1803" s="4">
        <v>1</v>
      </c>
      <c r="AD1803" s="4">
        <v>49</v>
      </c>
      <c r="AE1803" s="9">
        <v>5.5</v>
      </c>
      <c r="AF1803" s="4">
        <v>1</v>
      </c>
      <c r="AG1803" s="4"/>
      <c r="AH1803" s="4"/>
      <c r="AI1803" s="4"/>
      <c r="AJ1803" s="4"/>
      <c r="AK1803" s="4"/>
      <c r="AL1803" s="4">
        <f t="shared" si="162"/>
        <v>0</v>
      </c>
      <c r="AM1803" s="4">
        <f t="shared" si="164"/>
        <v>0</v>
      </c>
      <c r="AN1803" s="4">
        <v>3</v>
      </c>
      <c r="AO1803" s="4"/>
      <c r="AP1803" s="4"/>
      <c r="AQ1803" s="4"/>
      <c r="AR1803" s="4">
        <v>3</v>
      </c>
      <c r="AS1803" s="4">
        <v>3</v>
      </c>
      <c r="AT1803" s="4">
        <v>3</v>
      </c>
      <c r="AU1803" s="4">
        <v>3</v>
      </c>
      <c r="AV1803" s="4">
        <v>3</v>
      </c>
      <c r="AW1803" s="4">
        <v>3</v>
      </c>
      <c r="AX1803" s="4">
        <v>3</v>
      </c>
      <c r="AY1803" s="4">
        <v>2</v>
      </c>
      <c r="AZ1803" s="4"/>
      <c r="BA1803" s="3">
        <f t="shared" si="165"/>
        <v>23</v>
      </c>
      <c r="BD1803" s="4">
        <v>2500</v>
      </c>
      <c r="BE1803" s="63">
        <f t="shared" si="166"/>
        <v>2500</v>
      </c>
      <c r="BF1803" s="4" t="s">
        <v>12060</v>
      </c>
      <c r="BG1803" s="4">
        <v>3000</v>
      </c>
      <c r="BI1803" s="50">
        <v>156</v>
      </c>
      <c r="BJ1803" s="4">
        <f t="shared" si="163"/>
        <v>3156</v>
      </c>
      <c r="BK1803" s="4">
        <v>700</v>
      </c>
      <c r="BL1803" s="4">
        <v>7500</v>
      </c>
      <c r="BM1803" s="4" t="s">
        <v>12994</v>
      </c>
      <c r="BO1803" s="4"/>
      <c r="BP1803" s="4"/>
      <c r="BR1803" s="4"/>
      <c r="BS1803" s="4"/>
      <c r="BZ1803" s="4"/>
      <c r="CB1803" s="16"/>
      <c r="CL1803" s="4">
        <v>2</v>
      </c>
      <c r="CM1803" s="4">
        <v>7</v>
      </c>
      <c r="CR1803" s="4">
        <v>4344</v>
      </c>
      <c r="DK1803" s="50">
        <v>1600</v>
      </c>
      <c r="DL1803" s="50">
        <v>156</v>
      </c>
      <c r="DM1803" s="4">
        <v>200</v>
      </c>
      <c r="DN1803" s="4">
        <v>2000</v>
      </c>
      <c r="DO1803" s="4">
        <v>500</v>
      </c>
      <c r="DP1803" s="4">
        <v>1000</v>
      </c>
      <c r="DS1803" s="4" t="s">
        <v>12498</v>
      </c>
      <c r="DU1803" s="4"/>
      <c r="DV1803" s="4"/>
      <c r="DW1803" s="4" t="s">
        <v>34306</v>
      </c>
    </row>
    <row r="1804" spans="1:129">
      <c r="A1804" s="60">
        <v>2903622</v>
      </c>
      <c r="B1804" s="4" t="s">
        <v>7122</v>
      </c>
      <c r="D1804" s="4" t="s">
        <v>6901</v>
      </c>
      <c r="E1804" s="4" t="s">
        <v>7127</v>
      </c>
      <c r="F1804" s="4" t="s">
        <v>7121</v>
      </c>
      <c r="G1804" s="4" t="s">
        <v>12746</v>
      </c>
      <c r="H1804" s="4" t="s">
        <v>17023</v>
      </c>
      <c r="I1804" s="3" t="s">
        <v>7239</v>
      </c>
      <c r="J1804" s="3" t="s">
        <v>7239</v>
      </c>
      <c r="L1804" s="3" t="s">
        <v>7240</v>
      </c>
      <c r="M1804" s="4" t="s">
        <v>12746</v>
      </c>
      <c r="N1804" s="4" t="s">
        <v>12144</v>
      </c>
      <c r="O1804" s="4"/>
      <c r="P1804" s="4" t="s">
        <v>12746</v>
      </c>
      <c r="Q1804" s="4"/>
      <c r="R1804" s="4"/>
      <c r="S1804" s="4"/>
      <c r="V1804" s="4" t="s">
        <v>12746</v>
      </c>
      <c r="W1804" s="4"/>
      <c r="X1804" s="4" t="s">
        <v>11911</v>
      </c>
      <c r="Y1804" s="13" t="s">
        <v>12062</v>
      </c>
      <c r="Z1804" s="4">
        <v>313</v>
      </c>
      <c r="AA1804" s="4">
        <v>9</v>
      </c>
      <c r="AB1804" s="4">
        <v>54</v>
      </c>
      <c r="AC1804" s="4">
        <v>1</v>
      </c>
      <c r="AD1804" s="4">
        <v>54</v>
      </c>
      <c r="AE1804" s="9">
        <v>6</v>
      </c>
      <c r="AF1804" s="4">
        <v>1</v>
      </c>
      <c r="AG1804" s="4"/>
      <c r="AH1804" s="4"/>
      <c r="AI1804" s="4"/>
      <c r="AJ1804" s="4"/>
      <c r="AK1804" s="4"/>
      <c r="AL1804" s="4">
        <f t="shared" si="162"/>
        <v>0</v>
      </c>
      <c r="AM1804" s="4">
        <f t="shared" si="164"/>
        <v>0</v>
      </c>
      <c r="AN1804" s="4">
        <v>4</v>
      </c>
      <c r="AO1804" s="4">
        <v>4</v>
      </c>
      <c r="AP1804" s="4">
        <v>4</v>
      </c>
      <c r="AQ1804" s="4">
        <v>4</v>
      </c>
      <c r="AR1804" s="4">
        <v>4</v>
      </c>
      <c r="AS1804" s="4">
        <v>4</v>
      </c>
      <c r="AT1804" s="4">
        <v>4</v>
      </c>
      <c r="AU1804" s="4">
        <v>4</v>
      </c>
      <c r="AV1804" s="4">
        <v>4</v>
      </c>
      <c r="AW1804" s="4">
        <v>4</v>
      </c>
      <c r="AX1804" s="4">
        <v>4</v>
      </c>
      <c r="AY1804" s="4">
        <v>4</v>
      </c>
      <c r="AZ1804" s="4">
        <v>4</v>
      </c>
      <c r="BA1804" s="3">
        <f t="shared" si="165"/>
        <v>48</v>
      </c>
      <c r="BD1804" s="4">
        <v>5249</v>
      </c>
      <c r="BE1804" s="63">
        <f t="shared" si="166"/>
        <v>5249</v>
      </c>
      <c r="BG1804" s="4">
        <v>8600</v>
      </c>
      <c r="BH1804" s="4">
        <v>126</v>
      </c>
      <c r="BI1804" s="50">
        <v>64</v>
      </c>
      <c r="BJ1804" s="4">
        <f t="shared" si="163"/>
        <v>8790</v>
      </c>
      <c r="BK1804" s="4">
        <v>450</v>
      </c>
      <c r="BL1804" s="4">
        <v>21625</v>
      </c>
      <c r="BM1804" s="4" t="s">
        <v>13212</v>
      </c>
      <c r="BO1804" s="4"/>
      <c r="BP1804" s="4"/>
      <c r="BR1804" s="4"/>
      <c r="BS1804" s="4"/>
      <c r="BZ1804" s="4"/>
      <c r="CB1804" s="16"/>
      <c r="CL1804" s="4">
        <v>2</v>
      </c>
      <c r="CM1804" s="4">
        <v>2</v>
      </c>
      <c r="CR1804" s="4">
        <v>12835</v>
      </c>
      <c r="CS1804" s="4">
        <v>19</v>
      </c>
      <c r="CT1804" s="4">
        <v>126</v>
      </c>
      <c r="CU1804" s="4" t="s">
        <v>11986</v>
      </c>
      <c r="CV1804" s="4" t="s">
        <v>12328</v>
      </c>
      <c r="DK1804" s="50">
        <v>1257</v>
      </c>
      <c r="DL1804" s="50">
        <v>64</v>
      </c>
      <c r="DM1804" s="4">
        <v>178</v>
      </c>
      <c r="DN1804" s="4">
        <v>2103</v>
      </c>
      <c r="DO1804" s="4">
        <v>276</v>
      </c>
      <c r="DP1804" s="4">
        <v>478</v>
      </c>
      <c r="DS1804" s="4" t="s">
        <v>12498</v>
      </c>
      <c r="DU1804" s="4"/>
      <c r="DV1804" s="4"/>
      <c r="DW1804" s="4" t="s">
        <v>34309</v>
      </c>
    </row>
    <row r="1805" spans="1:129">
      <c r="A1805" s="60">
        <v>2903623</v>
      </c>
      <c r="B1805" s="4" t="s">
        <v>7029</v>
      </c>
      <c r="D1805" s="3" t="s">
        <v>7145</v>
      </c>
      <c r="F1805" s="4" t="s">
        <v>6908</v>
      </c>
      <c r="G1805" s="4" t="s">
        <v>12746</v>
      </c>
      <c r="H1805" s="4" t="s">
        <v>17023</v>
      </c>
      <c r="I1805" s="4" t="s">
        <v>537</v>
      </c>
      <c r="J1805" s="4" t="s">
        <v>537</v>
      </c>
      <c r="L1805" s="3" t="s">
        <v>7240</v>
      </c>
      <c r="M1805" s="3" t="s">
        <v>6909</v>
      </c>
      <c r="N1805" s="4" t="s">
        <v>12746</v>
      </c>
      <c r="O1805" s="4" t="s">
        <v>34310</v>
      </c>
      <c r="P1805" s="4" t="s">
        <v>12746</v>
      </c>
      <c r="Q1805" s="4" t="s">
        <v>12746</v>
      </c>
      <c r="R1805" s="4" t="s">
        <v>12746</v>
      </c>
      <c r="S1805" s="4" t="s">
        <v>12746</v>
      </c>
      <c r="T1805" s="4" t="s">
        <v>12746</v>
      </c>
      <c r="V1805" s="4" t="s">
        <v>12746</v>
      </c>
      <c r="W1805" s="4"/>
      <c r="X1805" s="4" t="s">
        <v>6905</v>
      </c>
      <c r="Y1805" s="13" t="s">
        <v>9247</v>
      </c>
      <c r="Z1805" s="4">
        <v>306</v>
      </c>
      <c r="AA1805" s="4">
        <v>10</v>
      </c>
      <c r="AB1805" s="4">
        <v>55</v>
      </c>
      <c r="AC1805" s="4">
        <v>1</v>
      </c>
      <c r="AD1805" s="4">
        <v>55</v>
      </c>
      <c r="AE1805" s="9">
        <v>5.5</v>
      </c>
      <c r="AF1805" s="4">
        <v>1</v>
      </c>
      <c r="AG1805" s="4"/>
      <c r="AH1805" s="4"/>
      <c r="AI1805" s="4"/>
      <c r="AJ1805" s="4"/>
      <c r="AK1805" s="4"/>
      <c r="AL1805" s="4">
        <f t="shared" si="162"/>
        <v>0</v>
      </c>
      <c r="AM1805" s="4">
        <f t="shared" si="164"/>
        <v>0</v>
      </c>
      <c r="AN1805" s="4">
        <v>2</v>
      </c>
      <c r="AO1805" s="4"/>
      <c r="AP1805" s="4"/>
      <c r="AQ1805" s="4">
        <v>2</v>
      </c>
      <c r="AR1805" s="4">
        <v>3</v>
      </c>
      <c r="AS1805" s="4">
        <v>3</v>
      </c>
      <c r="AT1805" s="4">
        <v>3</v>
      </c>
      <c r="AU1805" s="4">
        <v>3</v>
      </c>
      <c r="AV1805" s="4">
        <v>2</v>
      </c>
      <c r="AW1805" s="4">
        <v>2</v>
      </c>
      <c r="AX1805" s="4">
        <v>2</v>
      </c>
      <c r="AY1805" s="4">
        <v>2</v>
      </c>
      <c r="AZ1805" s="4"/>
      <c r="BA1805" s="3">
        <f t="shared" si="165"/>
        <v>22</v>
      </c>
      <c r="BD1805" s="4">
        <v>2000</v>
      </c>
      <c r="BE1805" s="63">
        <f t="shared" si="166"/>
        <v>2000</v>
      </c>
      <c r="BG1805" s="4">
        <v>3850</v>
      </c>
      <c r="BI1805" s="50">
        <v>90</v>
      </c>
      <c r="BJ1805" s="4">
        <f t="shared" si="163"/>
        <v>3940</v>
      </c>
      <c r="BK1805" s="4">
        <v>902</v>
      </c>
      <c r="BL1805" s="4">
        <v>7200</v>
      </c>
      <c r="BM1805" s="4" t="s">
        <v>12005</v>
      </c>
      <c r="BO1805" s="4"/>
      <c r="BP1805" s="4"/>
      <c r="BR1805" s="4"/>
      <c r="BS1805" s="4"/>
      <c r="BZ1805" s="4"/>
      <c r="CB1805" s="16"/>
      <c r="CC1805" s="4">
        <v>7200</v>
      </c>
      <c r="CL1805" s="4">
        <v>3</v>
      </c>
      <c r="CM1805" s="4">
        <v>3</v>
      </c>
      <c r="CR1805" s="4">
        <v>3260</v>
      </c>
      <c r="DK1805" s="50">
        <v>1500</v>
      </c>
      <c r="DL1805" s="50">
        <v>90</v>
      </c>
      <c r="DM1805" s="4">
        <v>225</v>
      </c>
      <c r="DN1805" s="4">
        <v>2250</v>
      </c>
      <c r="DO1805" s="4">
        <v>300</v>
      </c>
      <c r="DP1805" s="4">
        <v>600</v>
      </c>
      <c r="DQ1805" s="4">
        <v>1000</v>
      </c>
      <c r="DR1805" s="4">
        <v>1000</v>
      </c>
      <c r="DS1805" s="4" t="s">
        <v>12498</v>
      </c>
      <c r="DU1805" s="4"/>
      <c r="DV1805" s="4"/>
      <c r="DW1805" s="4"/>
      <c r="DY1805" s="4" t="s">
        <v>533</v>
      </c>
    </row>
    <row r="1806" spans="1:129">
      <c r="A1806" s="60">
        <v>2903624</v>
      </c>
      <c r="B1806" s="4" t="s">
        <v>6906</v>
      </c>
      <c r="D1806" s="4" t="s">
        <v>15864</v>
      </c>
      <c r="E1806" s="4" t="s">
        <v>7494</v>
      </c>
      <c r="F1806" s="4" t="s">
        <v>6660</v>
      </c>
      <c r="G1806" s="4" t="s">
        <v>12144</v>
      </c>
      <c r="H1806" s="4" t="s">
        <v>17023</v>
      </c>
      <c r="I1806" s="3" t="s">
        <v>7262</v>
      </c>
      <c r="J1806" s="3" t="s">
        <v>8346</v>
      </c>
      <c r="L1806" s="4" t="s">
        <v>12084</v>
      </c>
      <c r="M1806" s="4"/>
      <c r="N1806" s="4" t="s">
        <v>12144</v>
      </c>
      <c r="O1806" s="4"/>
      <c r="P1806" s="4"/>
      <c r="Q1806" s="4"/>
      <c r="R1806" s="4"/>
      <c r="S1806" s="4"/>
      <c r="V1806" s="4"/>
      <c r="W1806" s="4"/>
      <c r="X1806" s="4" t="s">
        <v>11911</v>
      </c>
      <c r="Y1806" s="13" t="s">
        <v>12062</v>
      </c>
      <c r="Z1806" s="4">
        <v>216</v>
      </c>
      <c r="AA1806" s="4">
        <v>9</v>
      </c>
      <c r="AB1806" s="4">
        <v>52</v>
      </c>
      <c r="AC1806" s="4">
        <v>1</v>
      </c>
      <c r="AD1806" s="4">
        <v>50</v>
      </c>
      <c r="AE1806" s="9">
        <v>5.5</v>
      </c>
      <c r="AF1806" s="4"/>
      <c r="AG1806" s="4"/>
      <c r="AH1806" s="4"/>
      <c r="AI1806" s="4"/>
      <c r="AJ1806" s="4"/>
      <c r="AK1806" s="4"/>
      <c r="AL1806" s="4">
        <f t="shared" si="162"/>
        <v>0</v>
      </c>
      <c r="AM1806" s="4">
        <f t="shared" si="164"/>
        <v>0</v>
      </c>
      <c r="AO1806" s="4"/>
      <c r="AP1806" s="4"/>
      <c r="AQ1806" s="4"/>
      <c r="AR1806" s="4">
        <v>2</v>
      </c>
      <c r="AS1806" s="4">
        <v>2</v>
      </c>
      <c r="AT1806" s="4">
        <v>3</v>
      </c>
      <c r="AU1806" s="4">
        <v>3</v>
      </c>
      <c r="AV1806" s="4">
        <v>3</v>
      </c>
      <c r="AW1806" s="4">
        <v>3</v>
      </c>
      <c r="AX1806" s="4">
        <v>2</v>
      </c>
      <c r="AY1806" s="4">
        <v>2</v>
      </c>
      <c r="AZ1806" s="4">
        <v>2</v>
      </c>
      <c r="BA1806" s="3">
        <f t="shared" si="165"/>
        <v>22</v>
      </c>
      <c r="BD1806" s="4">
        <v>2800</v>
      </c>
      <c r="BE1806" s="63">
        <f t="shared" si="166"/>
        <v>2800</v>
      </c>
      <c r="BG1806" s="4">
        <v>3496</v>
      </c>
      <c r="BI1806" s="50">
        <v>60</v>
      </c>
      <c r="BJ1806" s="4">
        <f t="shared" si="163"/>
        <v>3556</v>
      </c>
      <c r="BK1806" s="4">
        <v>1337</v>
      </c>
      <c r="BL1806" s="4">
        <v>9360</v>
      </c>
      <c r="BM1806" s="4" t="s">
        <v>12994</v>
      </c>
      <c r="BN1806" s="4">
        <v>15</v>
      </c>
      <c r="BO1806" s="4">
        <v>120</v>
      </c>
      <c r="BP1806" s="4" t="s">
        <v>12061</v>
      </c>
      <c r="BR1806" s="4"/>
      <c r="BS1806" s="4"/>
      <c r="BZ1806" s="4"/>
      <c r="CB1806" s="16"/>
      <c r="CL1806" s="4">
        <v>3</v>
      </c>
      <c r="CM1806" s="4">
        <v>19</v>
      </c>
      <c r="CR1806" s="4">
        <v>5924</v>
      </c>
      <c r="DK1806" s="50">
        <v>1000</v>
      </c>
      <c r="DL1806" s="50">
        <v>60</v>
      </c>
      <c r="DM1806" s="4">
        <v>257</v>
      </c>
      <c r="DN1806" s="4">
        <v>2570</v>
      </c>
      <c r="DO1806" s="4">
        <v>800</v>
      </c>
      <c r="DP1806" s="4">
        <v>926</v>
      </c>
      <c r="DS1806" s="4" t="s">
        <v>12498</v>
      </c>
      <c r="DU1806" s="4" t="s">
        <v>34311</v>
      </c>
      <c r="DV1806" s="4"/>
      <c r="DW1806" s="4" t="s">
        <v>34312</v>
      </c>
    </row>
    <row r="1807" spans="1:129">
      <c r="A1807" s="60">
        <v>2903625</v>
      </c>
      <c r="B1807" s="4" t="s">
        <v>6907</v>
      </c>
      <c r="D1807" s="3" t="s">
        <v>6787</v>
      </c>
      <c r="E1807" s="4" t="s">
        <v>6793</v>
      </c>
      <c r="F1807" s="4" t="s">
        <v>6665</v>
      </c>
      <c r="G1807" s="4" t="s">
        <v>12446</v>
      </c>
      <c r="H1807" s="4" t="s">
        <v>17023</v>
      </c>
      <c r="I1807" s="4" t="s">
        <v>6666</v>
      </c>
      <c r="J1807" s="4" t="s">
        <v>6666</v>
      </c>
      <c r="L1807" s="3" t="s">
        <v>6921</v>
      </c>
      <c r="M1807" s="4"/>
      <c r="N1807" s="4" t="s">
        <v>12144</v>
      </c>
      <c r="O1807" s="4"/>
      <c r="P1807" s="4" t="s">
        <v>12746</v>
      </c>
      <c r="Q1807" s="4"/>
      <c r="R1807" s="4"/>
      <c r="S1807" s="4"/>
      <c r="V1807" s="4" t="s">
        <v>12746</v>
      </c>
      <c r="W1807" s="4"/>
      <c r="X1807" s="4" t="s">
        <v>11911</v>
      </c>
      <c r="Y1807" s="13" t="s">
        <v>12074</v>
      </c>
      <c r="Z1807" s="4">
        <v>208</v>
      </c>
      <c r="AA1807" s="4">
        <v>8</v>
      </c>
      <c r="AB1807" s="4">
        <v>48</v>
      </c>
      <c r="AC1807" s="4">
        <v>1</v>
      </c>
      <c r="AD1807" s="4">
        <v>48</v>
      </c>
      <c r="AE1807" s="9">
        <v>6</v>
      </c>
      <c r="AF1807" s="4"/>
      <c r="AG1807" s="4"/>
      <c r="AH1807" s="4"/>
      <c r="AI1807" s="4"/>
      <c r="AJ1807" s="4"/>
      <c r="AK1807" s="4"/>
      <c r="AL1807" s="4">
        <f t="shared" si="162"/>
        <v>0</v>
      </c>
      <c r="AM1807" s="4">
        <f t="shared" si="164"/>
        <v>0</v>
      </c>
      <c r="AN1807" s="4">
        <v>3</v>
      </c>
      <c r="AO1807" s="4"/>
      <c r="AP1807" s="4"/>
      <c r="AQ1807" s="4">
        <v>2</v>
      </c>
      <c r="AR1807" s="4">
        <v>2</v>
      </c>
      <c r="AS1807" s="4">
        <v>5</v>
      </c>
      <c r="AT1807" s="4">
        <v>5</v>
      </c>
      <c r="AU1807" s="4">
        <v>5</v>
      </c>
      <c r="AV1807" s="4">
        <v>5</v>
      </c>
      <c r="AW1807" s="4">
        <v>5</v>
      </c>
      <c r="AX1807" s="4">
        <v>5</v>
      </c>
      <c r="AY1807" s="4"/>
      <c r="AZ1807" s="4"/>
      <c r="BA1807" s="3">
        <f t="shared" si="165"/>
        <v>34</v>
      </c>
      <c r="BD1807" s="4">
        <v>7800</v>
      </c>
      <c r="BE1807" s="63">
        <f t="shared" si="166"/>
        <v>7800</v>
      </c>
      <c r="BG1807" s="4">
        <v>3512</v>
      </c>
      <c r="BI1807" s="50">
        <v>180</v>
      </c>
      <c r="BJ1807" s="4">
        <f t="shared" si="163"/>
        <v>3692</v>
      </c>
      <c r="BK1807" s="4">
        <v>1906</v>
      </c>
      <c r="BL1807" s="4">
        <v>19060</v>
      </c>
      <c r="BM1807" s="4" t="s">
        <v>12994</v>
      </c>
      <c r="BO1807" s="4"/>
      <c r="BP1807" s="4"/>
      <c r="BR1807" s="4"/>
      <c r="BS1807" s="4"/>
      <c r="BZ1807" s="4"/>
      <c r="CB1807" s="16"/>
      <c r="CL1807" s="4">
        <v>1</v>
      </c>
      <c r="CM1807" s="4">
        <v>8</v>
      </c>
      <c r="CR1807" s="4">
        <v>15368</v>
      </c>
      <c r="DK1807" s="50">
        <v>3000</v>
      </c>
      <c r="DL1807" s="50">
        <v>180</v>
      </c>
      <c r="DM1807" s="4">
        <v>240</v>
      </c>
      <c r="DN1807" s="4">
        <v>2512</v>
      </c>
      <c r="DO1807" s="4">
        <v>500</v>
      </c>
      <c r="DP1807" s="4">
        <v>1000</v>
      </c>
      <c r="DS1807" s="4" t="s">
        <v>12498</v>
      </c>
      <c r="DU1807" s="4"/>
      <c r="DV1807" s="4"/>
      <c r="DW1807" s="4" t="s">
        <v>34243</v>
      </c>
    </row>
    <row r="1808" spans="1:129">
      <c r="A1808" s="60">
        <v>2903626</v>
      </c>
      <c r="B1808" s="4" t="s">
        <v>7038</v>
      </c>
      <c r="D1808" s="4" t="s">
        <v>6668</v>
      </c>
      <c r="E1808" s="4" t="s">
        <v>6669</v>
      </c>
      <c r="F1808" s="4" t="s">
        <v>6668</v>
      </c>
      <c r="G1808" s="4" t="s">
        <v>12144</v>
      </c>
      <c r="H1808" s="4" t="s">
        <v>17023</v>
      </c>
      <c r="I1808" s="4" t="s">
        <v>12096</v>
      </c>
      <c r="J1808" s="4" t="s">
        <v>12096</v>
      </c>
      <c r="L1808" s="4" t="s">
        <v>12096</v>
      </c>
      <c r="M1808" s="4" t="s">
        <v>6670</v>
      </c>
      <c r="N1808" s="4" t="s">
        <v>12144</v>
      </c>
      <c r="O1808" s="4"/>
      <c r="P1808" s="4" t="s">
        <v>12746</v>
      </c>
      <c r="Q1808" s="4"/>
      <c r="R1808" s="4"/>
      <c r="S1808" s="4"/>
      <c r="V1808" s="4" t="s">
        <v>12144</v>
      </c>
      <c r="W1808" s="4" t="s">
        <v>6922</v>
      </c>
      <c r="X1808" s="4" t="s">
        <v>11911</v>
      </c>
      <c r="Y1808" s="13" t="s">
        <v>12062</v>
      </c>
      <c r="Z1808" s="4">
        <v>240</v>
      </c>
      <c r="AA1808" s="4">
        <v>9</v>
      </c>
      <c r="AB1808" s="4">
        <v>50</v>
      </c>
      <c r="AC1808" s="4">
        <v>1</v>
      </c>
      <c r="AD1808" s="4">
        <v>50</v>
      </c>
      <c r="AE1808" s="9">
        <v>5.5</v>
      </c>
      <c r="AF1808" s="4"/>
      <c r="AG1808" s="4"/>
      <c r="AH1808" s="4"/>
      <c r="AI1808" s="4"/>
      <c r="AJ1808" s="4">
        <v>1</v>
      </c>
      <c r="AK1808" s="4"/>
      <c r="AL1808" s="4">
        <f t="shared" si="162"/>
        <v>1</v>
      </c>
      <c r="AM1808" s="4">
        <f t="shared" si="164"/>
        <v>0</v>
      </c>
      <c r="AN1808" s="4">
        <v>3</v>
      </c>
      <c r="AO1808" s="4">
        <v>2</v>
      </c>
      <c r="AP1808" s="4">
        <v>2</v>
      </c>
      <c r="AQ1808" s="4">
        <v>2</v>
      </c>
      <c r="AR1808" s="4">
        <v>2</v>
      </c>
      <c r="AS1808" s="4">
        <v>3</v>
      </c>
      <c r="AT1808" s="4">
        <v>3</v>
      </c>
      <c r="AU1808" s="4">
        <v>3</v>
      </c>
      <c r="AV1808" s="4">
        <v>3</v>
      </c>
      <c r="AW1808" s="4">
        <v>3</v>
      </c>
      <c r="AX1808" s="4">
        <v>3</v>
      </c>
      <c r="AY1808" s="4">
        <v>2</v>
      </c>
      <c r="AZ1808" s="4">
        <v>2</v>
      </c>
      <c r="BA1808" s="3">
        <f t="shared" si="165"/>
        <v>30</v>
      </c>
      <c r="BC1808" s="4">
        <v>700</v>
      </c>
      <c r="BD1808" s="4">
        <v>2023</v>
      </c>
      <c r="BE1808" s="63">
        <f t="shared" si="166"/>
        <v>2723</v>
      </c>
      <c r="BF1808" s="4" t="s">
        <v>12060</v>
      </c>
      <c r="BG1808" s="4">
        <v>4100</v>
      </c>
      <c r="BH1808" s="4">
        <v>150</v>
      </c>
      <c r="BI1808" s="50">
        <v>220</v>
      </c>
      <c r="BJ1808" s="4">
        <f t="shared" si="163"/>
        <v>4470</v>
      </c>
      <c r="BK1808" s="4">
        <v>1608</v>
      </c>
      <c r="BL1808" s="4">
        <v>13078</v>
      </c>
      <c r="BM1808" s="4" t="s">
        <v>12994</v>
      </c>
      <c r="BO1808" s="4"/>
      <c r="BP1808" s="4"/>
      <c r="BR1808" s="4"/>
      <c r="BS1808" s="4"/>
      <c r="BZ1808" s="4"/>
      <c r="CB1808" s="16"/>
      <c r="CC1808" s="4">
        <v>13078</v>
      </c>
      <c r="CL1808" s="4">
        <v>2</v>
      </c>
      <c r="CM1808" s="4">
        <v>18</v>
      </c>
      <c r="CR1808" s="4">
        <v>8608</v>
      </c>
      <c r="CS1808" s="4">
        <v>10</v>
      </c>
      <c r="CT1808" s="4">
        <v>75</v>
      </c>
      <c r="CU1808" s="4" t="s">
        <v>11905</v>
      </c>
      <c r="CV1808" s="4" t="s">
        <v>12152</v>
      </c>
      <c r="CW1808" s="4">
        <v>10</v>
      </c>
      <c r="CX1808" s="4">
        <v>75</v>
      </c>
      <c r="CY1808" s="4" t="s">
        <v>11986</v>
      </c>
      <c r="CZ1808" s="4" t="s">
        <v>12328</v>
      </c>
      <c r="DK1808" s="50">
        <v>3700</v>
      </c>
      <c r="DL1808" s="50">
        <v>220</v>
      </c>
      <c r="DM1808" s="4">
        <v>268</v>
      </c>
      <c r="DN1808" s="4">
        <v>2760</v>
      </c>
      <c r="DS1808" s="4" t="s">
        <v>12498</v>
      </c>
      <c r="DU1808" s="4" t="s">
        <v>34244</v>
      </c>
      <c r="DV1808" s="4"/>
      <c r="DW1808" s="4" t="s">
        <v>34246</v>
      </c>
    </row>
    <row r="1809" spans="1:130">
      <c r="A1809" s="60">
        <v>2903627</v>
      </c>
      <c r="B1809" s="4" t="s">
        <v>7019</v>
      </c>
      <c r="D1809" s="4" t="s">
        <v>7020</v>
      </c>
      <c r="E1809" s="4" t="s">
        <v>6664</v>
      </c>
      <c r="F1809" s="4" t="s">
        <v>7020</v>
      </c>
      <c r="G1809" s="4" t="s">
        <v>12144</v>
      </c>
      <c r="H1809" s="4" t="s">
        <v>17023</v>
      </c>
      <c r="I1809" s="4" t="s">
        <v>18531</v>
      </c>
      <c r="J1809" s="4" t="s">
        <v>18531</v>
      </c>
      <c r="L1809" s="4" t="s">
        <v>12212</v>
      </c>
      <c r="M1809" s="4"/>
      <c r="N1809" s="4" t="s">
        <v>12144</v>
      </c>
      <c r="O1809" s="4"/>
      <c r="P1809" s="4" t="s">
        <v>12746</v>
      </c>
      <c r="Q1809" s="4"/>
      <c r="R1809" s="4"/>
      <c r="S1809" s="4"/>
      <c r="V1809" s="4" t="s">
        <v>12746</v>
      </c>
      <c r="W1809" s="4"/>
      <c r="X1809" s="4" t="s">
        <v>11911</v>
      </c>
      <c r="Y1809" s="13" t="s">
        <v>12062</v>
      </c>
      <c r="Z1809" s="4">
        <v>123</v>
      </c>
      <c r="AA1809" s="4">
        <v>9</v>
      </c>
      <c r="AB1809" s="4">
        <v>48</v>
      </c>
      <c r="AC1809" s="4">
        <v>1</v>
      </c>
      <c r="AD1809" s="4">
        <v>48</v>
      </c>
      <c r="AE1809" s="9">
        <v>6</v>
      </c>
      <c r="AF1809" s="4"/>
      <c r="AG1809" s="4"/>
      <c r="AH1809" s="4"/>
      <c r="AI1809" s="4"/>
      <c r="AJ1809" s="4"/>
      <c r="AK1809" s="4"/>
      <c r="AL1809" s="4">
        <f t="shared" si="162"/>
        <v>0</v>
      </c>
      <c r="AM1809" s="4">
        <f t="shared" si="164"/>
        <v>0</v>
      </c>
      <c r="AN1809" s="4">
        <v>2</v>
      </c>
      <c r="AO1809" s="4"/>
      <c r="AP1809" s="4"/>
      <c r="AQ1809" s="4"/>
      <c r="AR1809" s="4">
        <v>2</v>
      </c>
      <c r="AS1809" s="4">
        <v>2</v>
      </c>
      <c r="AT1809" s="4">
        <v>2</v>
      </c>
      <c r="AU1809" s="4">
        <v>2</v>
      </c>
      <c r="AV1809" s="4">
        <v>2</v>
      </c>
      <c r="AW1809" s="4">
        <v>2</v>
      </c>
      <c r="AX1809" s="4"/>
      <c r="AY1809" s="4"/>
      <c r="AZ1809" s="4"/>
      <c r="BA1809" s="3">
        <f t="shared" si="165"/>
        <v>12</v>
      </c>
      <c r="BD1809" s="4">
        <v>1339</v>
      </c>
      <c r="BE1809" s="63">
        <f t="shared" si="166"/>
        <v>1339</v>
      </c>
      <c r="BF1809" s="4" t="s">
        <v>12060</v>
      </c>
      <c r="BG1809" s="4">
        <v>1926</v>
      </c>
      <c r="BH1809" s="4">
        <v>33</v>
      </c>
      <c r="BI1809" s="50">
        <v>67</v>
      </c>
      <c r="BJ1809" s="4">
        <f t="shared" si="163"/>
        <v>2026</v>
      </c>
      <c r="BK1809" s="4">
        <v>799</v>
      </c>
      <c r="BL1809" s="4">
        <v>6395</v>
      </c>
      <c r="BM1809" s="4" t="s">
        <v>12994</v>
      </c>
      <c r="BO1809" s="4"/>
      <c r="BP1809" s="4"/>
      <c r="BR1809" s="4"/>
      <c r="BS1809" s="4"/>
      <c r="BZ1809" s="4"/>
      <c r="CB1809" s="16"/>
      <c r="CL1809" s="4">
        <v>2</v>
      </c>
      <c r="CM1809" s="4">
        <v>15</v>
      </c>
      <c r="CR1809" s="4">
        <v>4369</v>
      </c>
      <c r="CS1809" s="4">
        <v>16</v>
      </c>
      <c r="CT1809" s="4">
        <v>33</v>
      </c>
      <c r="CU1809" s="4" t="s">
        <v>11986</v>
      </c>
      <c r="CV1809" s="4" t="s">
        <v>12328</v>
      </c>
      <c r="DK1809" s="50">
        <v>1100</v>
      </c>
      <c r="DL1809" s="50">
        <v>67</v>
      </c>
      <c r="DM1809" s="4">
        <v>100</v>
      </c>
      <c r="DN1809" s="4">
        <v>1002</v>
      </c>
      <c r="DO1809" s="4">
        <v>513</v>
      </c>
      <c r="DP1809" s="4">
        <v>924</v>
      </c>
      <c r="DS1809" s="4" t="s">
        <v>12498</v>
      </c>
      <c r="DU1809" s="4" t="s">
        <v>34247</v>
      </c>
      <c r="DV1809" s="4"/>
      <c r="DW1809" s="4"/>
    </row>
    <row r="1810" spans="1:130">
      <c r="A1810" s="60">
        <v>2903628</v>
      </c>
      <c r="B1810" s="4" t="s">
        <v>6539</v>
      </c>
      <c r="D1810" s="4" t="s">
        <v>6540</v>
      </c>
      <c r="E1810" s="4" t="s">
        <v>6422</v>
      </c>
      <c r="F1810" s="4" t="s">
        <v>6420</v>
      </c>
      <c r="G1810" s="4" t="s">
        <v>12746</v>
      </c>
      <c r="H1810" s="4" t="s">
        <v>17023</v>
      </c>
      <c r="I1810" s="4" t="s">
        <v>6421</v>
      </c>
      <c r="J1810" s="4" t="s">
        <v>6421</v>
      </c>
      <c r="L1810" s="4" t="s">
        <v>12212</v>
      </c>
      <c r="M1810" s="4"/>
      <c r="N1810" s="4" t="s">
        <v>12144</v>
      </c>
      <c r="O1810" s="4"/>
      <c r="P1810" s="4" t="s">
        <v>12746</v>
      </c>
      <c r="Q1810" s="4"/>
      <c r="R1810" s="4"/>
      <c r="S1810" s="4"/>
      <c r="V1810" s="4" t="s">
        <v>12746</v>
      </c>
      <c r="W1810" s="4"/>
      <c r="X1810" s="4" t="s">
        <v>11911</v>
      </c>
      <c r="Y1810" s="13" t="s">
        <v>12074</v>
      </c>
      <c r="Z1810" s="4">
        <v>140</v>
      </c>
      <c r="AA1810" s="4">
        <v>9</v>
      </c>
      <c r="AB1810" s="4">
        <v>54</v>
      </c>
      <c r="AC1810" s="4">
        <v>1</v>
      </c>
      <c r="AD1810" s="4">
        <v>54</v>
      </c>
      <c r="AE1810" s="9">
        <v>6</v>
      </c>
      <c r="AF1810" s="4">
        <v>2</v>
      </c>
      <c r="AG1810" s="4"/>
      <c r="AH1810" s="4"/>
      <c r="AI1810" s="4"/>
      <c r="AJ1810" s="4"/>
      <c r="AK1810" s="4">
        <v>1</v>
      </c>
      <c r="AL1810" s="4">
        <f t="shared" si="162"/>
        <v>0</v>
      </c>
      <c r="AM1810" s="4">
        <f t="shared" si="164"/>
        <v>1</v>
      </c>
      <c r="AN1810" s="4">
        <v>3</v>
      </c>
      <c r="AO1810" s="4">
        <v>2</v>
      </c>
      <c r="AP1810" s="4">
        <v>2</v>
      </c>
      <c r="AQ1810" s="4">
        <v>2</v>
      </c>
      <c r="AR1810" s="4">
        <v>2</v>
      </c>
      <c r="AS1810" s="4">
        <v>3</v>
      </c>
      <c r="AT1810" s="4">
        <v>3</v>
      </c>
      <c r="AU1810" s="4">
        <v>3</v>
      </c>
      <c r="AV1810" s="4">
        <v>3</v>
      </c>
      <c r="AW1810" s="4">
        <v>2</v>
      </c>
      <c r="AX1810" s="4">
        <v>2</v>
      </c>
      <c r="AY1810" s="4">
        <v>0</v>
      </c>
      <c r="AZ1810" s="4">
        <v>0</v>
      </c>
      <c r="BA1810" s="3">
        <f t="shared" si="165"/>
        <v>24</v>
      </c>
      <c r="BC1810" s="4">
        <v>1800</v>
      </c>
      <c r="BD1810" s="4">
        <v>2703</v>
      </c>
      <c r="BE1810" s="63">
        <f t="shared" si="166"/>
        <v>4503</v>
      </c>
      <c r="BF1810" s="4" t="s">
        <v>11693</v>
      </c>
      <c r="BG1810" s="4">
        <v>3765</v>
      </c>
      <c r="BI1810" s="50">
        <v>240</v>
      </c>
      <c r="BJ1810" s="4">
        <f t="shared" si="163"/>
        <v>4005</v>
      </c>
      <c r="BK1810" s="4">
        <v>1322</v>
      </c>
      <c r="BL1810" s="4">
        <v>10580</v>
      </c>
      <c r="BM1810" s="4" t="s">
        <v>12994</v>
      </c>
      <c r="BN1810" s="4">
        <v>6</v>
      </c>
      <c r="BO1810" s="4">
        <v>343</v>
      </c>
      <c r="BP1810" s="4" t="s">
        <v>12000</v>
      </c>
      <c r="BR1810" s="4"/>
      <c r="BS1810" s="4"/>
      <c r="BZ1810" s="4"/>
      <c r="CB1810" s="16"/>
      <c r="CL1810" s="4">
        <v>3</v>
      </c>
      <c r="CM1810" s="4">
        <v>20</v>
      </c>
      <c r="CR1810" s="4">
        <v>6918</v>
      </c>
      <c r="DK1810" s="50">
        <v>4000</v>
      </c>
      <c r="DL1810" s="50">
        <v>240</v>
      </c>
      <c r="DM1810" s="4">
        <v>165</v>
      </c>
      <c r="DN1810" s="4">
        <v>1650</v>
      </c>
      <c r="DO1810" s="4">
        <v>990</v>
      </c>
      <c r="DP1810" s="4">
        <v>2115</v>
      </c>
      <c r="DS1810" s="4" t="s">
        <v>12498</v>
      </c>
      <c r="DU1810" s="4"/>
      <c r="DV1810" s="4"/>
      <c r="DW1810" s="4"/>
    </row>
    <row r="1811" spans="1:130">
      <c r="A1811" s="60">
        <v>2903629</v>
      </c>
      <c r="B1811" s="4" t="s">
        <v>6549</v>
      </c>
      <c r="D1811" s="4" t="s">
        <v>6550</v>
      </c>
      <c r="E1811" s="4" t="s">
        <v>6677</v>
      </c>
      <c r="F1811" s="4" t="s">
        <v>6676</v>
      </c>
      <c r="G1811" s="4" t="s">
        <v>12746</v>
      </c>
      <c r="H1811" s="4" t="s">
        <v>17023</v>
      </c>
      <c r="I1811" s="4" t="s">
        <v>11395</v>
      </c>
      <c r="J1811" s="4" t="s">
        <v>11395</v>
      </c>
      <c r="L1811" s="4" t="s">
        <v>12212</v>
      </c>
      <c r="M1811" s="4"/>
      <c r="N1811" s="4" t="s">
        <v>12144</v>
      </c>
      <c r="O1811" s="4" t="s">
        <v>34248</v>
      </c>
      <c r="P1811" s="4" t="s">
        <v>12746</v>
      </c>
      <c r="Q1811" s="4"/>
      <c r="R1811" s="4"/>
      <c r="S1811" s="4"/>
      <c r="V1811" s="4" t="s">
        <v>12746</v>
      </c>
      <c r="W1811" s="4"/>
      <c r="X1811" s="4" t="s">
        <v>14152</v>
      </c>
      <c r="Y1811" s="13" t="s">
        <v>11911</v>
      </c>
      <c r="Z1811" s="4">
        <v>285</v>
      </c>
      <c r="AA1811" s="4">
        <v>8</v>
      </c>
      <c r="AB1811" s="4">
        <v>48</v>
      </c>
      <c r="AC1811" s="4">
        <v>1</v>
      </c>
      <c r="AD1811" s="4">
        <v>48</v>
      </c>
      <c r="AE1811" s="9">
        <v>6</v>
      </c>
      <c r="AF1811" s="4">
        <v>2</v>
      </c>
      <c r="AG1811" s="4"/>
      <c r="AH1811" s="4"/>
      <c r="AI1811" s="4"/>
      <c r="AJ1811" s="4"/>
      <c r="AK1811" s="4"/>
      <c r="AL1811" s="4">
        <f t="shared" si="162"/>
        <v>0</v>
      </c>
      <c r="AM1811" s="4">
        <f t="shared" si="164"/>
        <v>0</v>
      </c>
      <c r="AN1811" s="4">
        <v>1</v>
      </c>
      <c r="AO1811" s="4"/>
      <c r="AP1811" s="4"/>
      <c r="AQ1811" s="4"/>
      <c r="AR1811" s="4">
        <v>1</v>
      </c>
      <c r="AS1811" s="4">
        <v>1</v>
      </c>
      <c r="AT1811" s="4">
        <v>1</v>
      </c>
      <c r="AU1811" s="4">
        <v>1</v>
      </c>
      <c r="AV1811" s="4">
        <v>1</v>
      </c>
      <c r="AW1811" s="4">
        <v>1</v>
      </c>
      <c r="AX1811" s="4">
        <v>1</v>
      </c>
      <c r="AY1811" s="4"/>
      <c r="AZ1811" s="4"/>
      <c r="BA1811" s="3">
        <f t="shared" si="165"/>
        <v>7</v>
      </c>
      <c r="BD1811" s="4">
        <v>648</v>
      </c>
      <c r="BE1811" s="63">
        <f t="shared" si="166"/>
        <v>648</v>
      </c>
      <c r="BF1811" s="4" t="s">
        <v>11693</v>
      </c>
      <c r="BG1811" s="4">
        <v>7989</v>
      </c>
      <c r="BH1811" s="4">
        <v>120</v>
      </c>
      <c r="BI1811" s="50">
        <v>190</v>
      </c>
      <c r="BJ1811" s="4">
        <f t="shared" si="163"/>
        <v>8299</v>
      </c>
      <c r="BK1811" s="4">
        <v>2052</v>
      </c>
      <c r="BL1811" s="4">
        <v>13927</v>
      </c>
      <c r="BM1811" s="4" t="s">
        <v>12994</v>
      </c>
      <c r="BO1811" s="4"/>
      <c r="BP1811" s="4"/>
      <c r="BR1811" s="4"/>
      <c r="BS1811" s="4"/>
      <c r="BZ1811" s="4"/>
      <c r="CB1811" s="16"/>
      <c r="CL1811" s="4">
        <v>2</v>
      </c>
      <c r="CM1811" s="4">
        <v>10</v>
      </c>
      <c r="CR1811" s="4">
        <v>5628</v>
      </c>
      <c r="CS1811" s="4">
        <v>30</v>
      </c>
      <c r="CT1811" s="4">
        <v>120</v>
      </c>
      <c r="CU1811" s="4" t="s">
        <v>11986</v>
      </c>
      <c r="CV1811" s="4" t="s">
        <v>12328</v>
      </c>
      <c r="DK1811" s="50">
        <v>3100</v>
      </c>
      <c r="DL1811" s="58">
        <v>190</v>
      </c>
      <c r="DM1811" s="4">
        <v>280</v>
      </c>
      <c r="DN1811" s="4">
        <v>3149</v>
      </c>
      <c r="DO1811" s="4">
        <v>492</v>
      </c>
      <c r="DP1811" s="4">
        <v>1520</v>
      </c>
      <c r="DQ1811" s="4">
        <v>854</v>
      </c>
      <c r="DR1811" s="4">
        <v>1982</v>
      </c>
      <c r="DS1811" s="4" t="s">
        <v>12498</v>
      </c>
      <c r="DU1811" s="4"/>
      <c r="DV1811" s="4"/>
      <c r="DW1811" s="4" t="s">
        <v>34249</v>
      </c>
    </row>
    <row r="1812" spans="1:130">
      <c r="A1812" s="60">
        <v>2903630</v>
      </c>
      <c r="B1812" s="4" t="s">
        <v>6679</v>
      </c>
      <c r="D1812" s="4" t="s">
        <v>11578</v>
      </c>
      <c r="E1812" s="4" t="s">
        <v>6548</v>
      </c>
      <c r="F1812" s="4" t="s">
        <v>6799</v>
      </c>
      <c r="G1812" s="4" t="s">
        <v>12746</v>
      </c>
      <c r="H1812" s="4" t="s">
        <v>17023</v>
      </c>
      <c r="I1812" s="4" t="s">
        <v>6552</v>
      </c>
      <c r="J1812" s="4" t="s">
        <v>6552</v>
      </c>
      <c r="L1812" s="4" t="s">
        <v>12212</v>
      </c>
      <c r="M1812" s="4"/>
      <c r="N1812" s="4" t="s">
        <v>12144</v>
      </c>
      <c r="O1812" s="4"/>
      <c r="P1812" s="4" t="s">
        <v>12746</v>
      </c>
      <c r="Q1812" s="4"/>
      <c r="R1812" s="4"/>
      <c r="S1812" s="4"/>
      <c r="V1812" s="4" t="s">
        <v>12746</v>
      </c>
      <c r="W1812" s="4"/>
      <c r="X1812" s="4" t="s">
        <v>11911</v>
      </c>
      <c r="Y1812" s="21" t="s">
        <v>12062</v>
      </c>
      <c r="Z1812" s="4">
        <v>306</v>
      </c>
      <c r="AA1812" s="4">
        <v>9</v>
      </c>
      <c r="AB1812" s="4">
        <v>54</v>
      </c>
      <c r="AC1812" s="4">
        <v>1</v>
      </c>
      <c r="AD1812" s="4">
        <v>54</v>
      </c>
      <c r="AE1812" s="9">
        <v>6</v>
      </c>
      <c r="AF1812" s="4">
        <v>1</v>
      </c>
      <c r="AG1812" s="4"/>
      <c r="AH1812" s="4"/>
      <c r="AI1812" s="4"/>
      <c r="AJ1812" s="4">
        <v>1</v>
      </c>
      <c r="AK1812" s="4"/>
      <c r="AL1812" s="4">
        <f t="shared" si="162"/>
        <v>1</v>
      </c>
      <c r="AM1812" s="4">
        <f t="shared" si="164"/>
        <v>0</v>
      </c>
      <c r="AN1812" s="4">
        <v>5</v>
      </c>
      <c r="AO1812" s="4">
        <v>3</v>
      </c>
      <c r="AP1812" s="4">
        <v>3</v>
      </c>
      <c r="AQ1812" s="4">
        <v>3</v>
      </c>
      <c r="AR1812" s="4">
        <v>4</v>
      </c>
      <c r="AS1812" s="4">
        <v>6</v>
      </c>
      <c r="AT1812" s="4">
        <v>7</v>
      </c>
      <c r="AU1812" s="4">
        <v>7</v>
      </c>
      <c r="AV1812" s="4">
        <v>7</v>
      </c>
      <c r="AW1812" s="4">
        <v>6</v>
      </c>
      <c r="AX1812" s="4">
        <v>5</v>
      </c>
      <c r="AY1812" s="4">
        <v>4</v>
      </c>
      <c r="AZ1812" s="4">
        <v>2</v>
      </c>
      <c r="BA1812" s="3">
        <f t="shared" si="165"/>
        <v>57</v>
      </c>
      <c r="BC1812" s="4">
        <v>400</v>
      </c>
      <c r="BD1812" s="4">
        <v>4484</v>
      </c>
      <c r="BE1812" s="63">
        <f t="shared" si="166"/>
        <v>4884</v>
      </c>
      <c r="BF1812" s="4" t="s">
        <v>11693</v>
      </c>
      <c r="BG1812" s="4">
        <v>5000</v>
      </c>
      <c r="BH1812" s="4">
        <v>157</v>
      </c>
      <c r="BI1812" s="50">
        <v>430</v>
      </c>
      <c r="BJ1812" s="4">
        <f t="shared" si="163"/>
        <v>5587</v>
      </c>
      <c r="BK1812" s="4">
        <v>1014</v>
      </c>
      <c r="BL1812" s="4">
        <v>14193</v>
      </c>
      <c r="BM1812" s="3" t="s">
        <v>35863</v>
      </c>
      <c r="BO1812" s="4"/>
      <c r="BP1812" s="4"/>
      <c r="BR1812" s="4"/>
      <c r="BS1812" s="4"/>
      <c r="BZ1812" s="4"/>
      <c r="CB1812" s="16"/>
      <c r="CC1812" s="4">
        <v>14193</v>
      </c>
      <c r="CL1812" s="4">
        <v>2</v>
      </c>
      <c r="CM1812" s="4">
        <v>30</v>
      </c>
      <c r="CR1812" s="4">
        <v>8606</v>
      </c>
      <c r="CS1812" s="4">
        <v>15</v>
      </c>
      <c r="CT1812" s="4">
        <v>157</v>
      </c>
      <c r="CU1812" s="4" t="s">
        <v>11905</v>
      </c>
      <c r="CV1812" s="4" t="s">
        <v>12152</v>
      </c>
      <c r="DK1812" s="50">
        <v>7100</v>
      </c>
      <c r="DL1812" s="50">
        <v>430</v>
      </c>
      <c r="DM1812" s="4">
        <v>364</v>
      </c>
      <c r="DN1812" s="4">
        <v>4375</v>
      </c>
      <c r="DO1812" s="4">
        <v>264</v>
      </c>
      <c r="DP1812" s="4">
        <v>625</v>
      </c>
      <c r="DS1812" s="4" t="s">
        <v>12498</v>
      </c>
      <c r="DU1812" s="4"/>
      <c r="DV1812" s="4"/>
      <c r="DW1812" s="4" t="s">
        <v>34250</v>
      </c>
    </row>
    <row r="1813" spans="1:130">
      <c r="A1813" s="60">
        <v>2903631</v>
      </c>
      <c r="B1813" s="4" t="s">
        <v>7060</v>
      </c>
      <c r="D1813" s="4" t="s">
        <v>6947</v>
      </c>
      <c r="E1813" s="4" t="s">
        <v>6954</v>
      </c>
      <c r="F1813" s="4" t="s">
        <v>6953</v>
      </c>
      <c r="G1813" s="4" t="s">
        <v>12746</v>
      </c>
      <c r="H1813" s="4" t="s">
        <v>17023</v>
      </c>
      <c r="I1813" s="4" t="s">
        <v>12212</v>
      </c>
      <c r="J1813" s="4" t="s">
        <v>12212</v>
      </c>
      <c r="L1813" s="4" t="s">
        <v>12212</v>
      </c>
      <c r="M1813" s="4" t="s">
        <v>6954</v>
      </c>
      <c r="N1813" s="4" t="s">
        <v>12144</v>
      </c>
      <c r="O1813" s="4"/>
      <c r="P1813" s="4" t="s">
        <v>12746</v>
      </c>
      <c r="Q1813" s="4" t="s">
        <v>12746</v>
      </c>
      <c r="R1813" s="4" t="s">
        <v>12746</v>
      </c>
      <c r="S1813" s="4" t="s">
        <v>12144</v>
      </c>
      <c r="T1813" s="4" t="s">
        <v>12746</v>
      </c>
      <c r="U1813" s="4" t="s">
        <v>7281</v>
      </c>
      <c r="V1813" s="4" t="s">
        <v>12746</v>
      </c>
      <c r="W1813" s="4"/>
      <c r="X1813" s="4" t="s">
        <v>11911</v>
      </c>
      <c r="Y1813" s="21" t="s">
        <v>12062</v>
      </c>
      <c r="Z1813" s="4">
        <v>312</v>
      </c>
      <c r="AA1813" s="4">
        <v>9</v>
      </c>
      <c r="AB1813" s="4">
        <v>54</v>
      </c>
      <c r="AC1813" s="4">
        <v>1</v>
      </c>
      <c r="AD1813" s="4">
        <v>54</v>
      </c>
      <c r="AE1813" s="9">
        <v>6</v>
      </c>
      <c r="AF1813" s="4">
        <v>2</v>
      </c>
      <c r="AG1813" s="4"/>
      <c r="AH1813" s="4"/>
      <c r="AI1813" s="4"/>
      <c r="AJ1813" s="4">
        <v>1</v>
      </c>
      <c r="AK1813" s="4"/>
      <c r="AL1813" s="4">
        <f t="shared" si="162"/>
        <v>1</v>
      </c>
      <c r="AM1813" s="4">
        <f t="shared" si="164"/>
        <v>0</v>
      </c>
      <c r="AN1813" s="4">
        <v>2</v>
      </c>
      <c r="AO1813" s="4">
        <v>2</v>
      </c>
      <c r="AP1813" s="4">
        <v>2</v>
      </c>
      <c r="AQ1813" s="4">
        <v>2</v>
      </c>
      <c r="AR1813" s="4">
        <v>2</v>
      </c>
      <c r="AS1813" s="4">
        <v>2</v>
      </c>
      <c r="AT1813" s="4">
        <v>2</v>
      </c>
      <c r="AU1813" s="4">
        <v>2</v>
      </c>
      <c r="AV1813" s="4">
        <v>2</v>
      </c>
      <c r="AW1813" s="4">
        <v>2</v>
      </c>
      <c r="AX1813" s="4">
        <v>2</v>
      </c>
      <c r="AY1813" s="4">
        <v>2</v>
      </c>
      <c r="AZ1813" s="4">
        <v>2</v>
      </c>
      <c r="BA1813" s="3">
        <f t="shared" si="165"/>
        <v>24</v>
      </c>
      <c r="BC1813" s="4">
        <v>1500</v>
      </c>
      <c r="BD1813" s="4">
        <v>2668</v>
      </c>
      <c r="BE1813" s="63">
        <f t="shared" si="166"/>
        <v>4168</v>
      </c>
      <c r="BF1813" s="4" t="s">
        <v>11693</v>
      </c>
      <c r="BG1813" s="4">
        <v>2026</v>
      </c>
      <c r="BH1813" s="4">
        <v>62</v>
      </c>
      <c r="BI1813" s="50">
        <v>211</v>
      </c>
      <c r="BJ1813" s="4">
        <f t="shared" si="163"/>
        <v>2299</v>
      </c>
      <c r="BK1813" s="4">
        <v>249</v>
      </c>
      <c r="BL1813" s="4">
        <v>12450</v>
      </c>
      <c r="BM1813" s="4" t="s">
        <v>13212</v>
      </c>
      <c r="BO1813" s="4"/>
      <c r="BP1813" s="4"/>
      <c r="BR1813" s="4"/>
      <c r="BS1813" s="4"/>
      <c r="BZ1813" s="4"/>
      <c r="CB1813" s="16"/>
      <c r="CL1813" s="4">
        <v>4</v>
      </c>
      <c r="CM1813" s="4">
        <v>14</v>
      </c>
      <c r="CR1813" s="4">
        <v>10151</v>
      </c>
      <c r="CS1813" s="4">
        <v>13</v>
      </c>
      <c r="CT1813" s="4">
        <v>46</v>
      </c>
      <c r="CU1813" s="4" t="s">
        <v>11986</v>
      </c>
      <c r="CV1813" s="4" t="s">
        <v>12328</v>
      </c>
      <c r="CW1813" s="4">
        <v>30</v>
      </c>
      <c r="CX1813" s="4">
        <v>15</v>
      </c>
      <c r="CY1813" s="4" t="s">
        <v>12305</v>
      </c>
      <c r="CZ1813" s="4" t="s">
        <v>14675</v>
      </c>
      <c r="DK1813" s="50">
        <v>3500</v>
      </c>
      <c r="DL1813" s="50">
        <v>211</v>
      </c>
      <c r="DM1813" s="4">
        <v>150</v>
      </c>
      <c r="DN1813" s="4">
        <v>1500</v>
      </c>
      <c r="DS1813" s="4" t="s">
        <v>12498</v>
      </c>
      <c r="DU1813" s="4"/>
      <c r="DV1813" s="4"/>
      <c r="DW1813" s="4"/>
    </row>
    <row r="1814" spans="1:130">
      <c r="A1814" s="60">
        <v>2903632</v>
      </c>
      <c r="B1814" s="4" t="s">
        <v>7174</v>
      </c>
      <c r="D1814" s="4" t="s">
        <v>7061</v>
      </c>
      <c r="E1814" s="4" t="s">
        <v>6828</v>
      </c>
      <c r="F1814" s="4" t="s">
        <v>7061</v>
      </c>
      <c r="G1814" s="4" t="s">
        <v>12144</v>
      </c>
      <c r="H1814" s="4" t="s">
        <v>17023</v>
      </c>
      <c r="I1814" s="4" t="s">
        <v>12212</v>
      </c>
      <c r="J1814" s="4" t="s">
        <v>12212</v>
      </c>
      <c r="L1814" s="4" t="s">
        <v>12212</v>
      </c>
      <c r="M1814" s="4"/>
      <c r="N1814" s="4" t="s">
        <v>12144</v>
      </c>
      <c r="O1814" s="4"/>
      <c r="P1814" s="4" t="s">
        <v>12746</v>
      </c>
      <c r="Q1814" s="4"/>
      <c r="R1814" s="4"/>
      <c r="S1814" s="4"/>
      <c r="V1814" s="4" t="s">
        <v>12746</v>
      </c>
      <c r="W1814" s="4"/>
      <c r="X1814" s="4" t="s">
        <v>11911</v>
      </c>
      <c r="Y1814" s="21" t="s">
        <v>12062</v>
      </c>
      <c r="Z1814" s="4">
        <v>168</v>
      </c>
      <c r="AA1814" s="4">
        <v>9</v>
      </c>
      <c r="AB1814" s="4">
        <v>54</v>
      </c>
      <c r="AC1814" s="4">
        <v>1</v>
      </c>
      <c r="AD1814" s="4">
        <v>54</v>
      </c>
      <c r="AE1814" s="9">
        <v>6</v>
      </c>
      <c r="AF1814" s="4"/>
      <c r="AG1814" s="4"/>
      <c r="AH1814" s="4"/>
      <c r="AI1814" s="4"/>
      <c r="AJ1814" s="4"/>
      <c r="AK1814" s="4"/>
      <c r="AL1814" s="4">
        <f t="shared" si="162"/>
        <v>0</v>
      </c>
      <c r="AM1814" s="4">
        <f t="shared" si="164"/>
        <v>0</v>
      </c>
      <c r="AN1814" s="4">
        <v>2</v>
      </c>
      <c r="AO1814" s="4"/>
      <c r="AP1814" s="4"/>
      <c r="AQ1814" s="4"/>
      <c r="AR1814" s="4">
        <v>2</v>
      </c>
      <c r="AS1814" s="4">
        <v>2</v>
      </c>
      <c r="AT1814" s="4">
        <v>2</v>
      </c>
      <c r="AU1814" s="4">
        <v>2</v>
      </c>
      <c r="AV1814" s="4">
        <v>2</v>
      </c>
      <c r="AW1814" s="4">
        <v>2</v>
      </c>
      <c r="AX1814" s="4">
        <v>2</v>
      </c>
      <c r="AY1814" s="4">
        <v>2</v>
      </c>
      <c r="AZ1814" s="4">
        <v>2</v>
      </c>
      <c r="BA1814" s="3">
        <f t="shared" si="165"/>
        <v>18</v>
      </c>
      <c r="BD1814" s="4">
        <v>1931</v>
      </c>
      <c r="BE1814" s="63">
        <f t="shared" si="166"/>
        <v>1931</v>
      </c>
      <c r="BF1814" s="4" t="s">
        <v>13121</v>
      </c>
      <c r="BG1814" s="4">
        <v>3680</v>
      </c>
      <c r="BI1814" s="50">
        <v>151</v>
      </c>
      <c r="BJ1814" s="4">
        <f t="shared" si="163"/>
        <v>3831</v>
      </c>
      <c r="BK1814" s="4">
        <v>970</v>
      </c>
      <c r="BL1814" s="4">
        <v>7762</v>
      </c>
      <c r="BM1814" s="4" t="s">
        <v>12994</v>
      </c>
      <c r="BO1814" s="4"/>
      <c r="BP1814" s="4"/>
      <c r="BR1814" s="4"/>
      <c r="BS1814" s="4"/>
      <c r="BZ1814" s="4"/>
      <c r="CB1814" s="16"/>
      <c r="CC1814" s="4">
        <v>7762</v>
      </c>
      <c r="CL1814" s="4">
        <v>1</v>
      </c>
      <c r="CM1814" s="4">
        <v>8</v>
      </c>
      <c r="CR1814" s="4">
        <v>3931</v>
      </c>
      <c r="DK1814" s="50">
        <v>2500</v>
      </c>
      <c r="DL1814" s="50">
        <v>151</v>
      </c>
      <c r="DM1814" s="4">
        <v>200</v>
      </c>
      <c r="DN1814" s="4">
        <v>2000</v>
      </c>
      <c r="DO1814" s="4">
        <v>800</v>
      </c>
      <c r="DP1814" s="4">
        <v>1680</v>
      </c>
      <c r="DS1814" s="4" t="s">
        <v>12498</v>
      </c>
      <c r="DU1814" s="4" t="s">
        <v>34251</v>
      </c>
      <c r="DV1814" s="4"/>
      <c r="DW1814" s="4"/>
    </row>
    <row r="1815" spans="1:130">
      <c r="A1815" s="60">
        <v>2903633</v>
      </c>
      <c r="B1815" s="4" t="s">
        <v>6949</v>
      </c>
      <c r="D1815" s="4" t="s">
        <v>7172</v>
      </c>
      <c r="E1815" s="4" t="s">
        <v>7290</v>
      </c>
      <c r="F1815" s="4" t="s">
        <v>7283</v>
      </c>
      <c r="G1815" s="4" t="s">
        <v>12746</v>
      </c>
      <c r="H1815" s="4" t="s">
        <v>17023</v>
      </c>
      <c r="I1815" s="4" t="s">
        <v>7284</v>
      </c>
      <c r="J1815" s="4" t="s">
        <v>7284</v>
      </c>
      <c r="L1815" s="4" t="s">
        <v>12212</v>
      </c>
      <c r="M1815" s="4" t="s">
        <v>7176</v>
      </c>
      <c r="N1815" s="4" t="s">
        <v>12144</v>
      </c>
      <c r="O1815" s="4"/>
      <c r="P1815" s="4" t="s">
        <v>12746</v>
      </c>
      <c r="Q1815" s="4"/>
      <c r="R1815" s="4"/>
      <c r="S1815" s="4"/>
      <c r="V1815" s="4" t="s">
        <v>12746</v>
      </c>
      <c r="W1815" s="4"/>
      <c r="X1815" s="4" t="s">
        <v>11911</v>
      </c>
      <c r="Y1815" s="21" t="s">
        <v>12062</v>
      </c>
      <c r="Z1815" s="4">
        <v>130</v>
      </c>
      <c r="AA1815" s="4">
        <v>9</v>
      </c>
      <c r="AB1815" s="4">
        <v>54</v>
      </c>
      <c r="AC1815" s="4">
        <v>1</v>
      </c>
      <c r="AD1815" s="4">
        <v>54</v>
      </c>
      <c r="AE1815" s="9">
        <v>6</v>
      </c>
      <c r="AF1815" s="4">
        <v>1</v>
      </c>
      <c r="AG1815" s="4"/>
      <c r="AH1815" s="4"/>
      <c r="AI1815" s="4"/>
      <c r="AJ1815" s="4"/>
      <c r="AK1815" s="4"/>
      <c r="AL1815" s="4">
        <f t="shared" si="162"/>
        <v>0</v>
      </c>
      <c r="AM1815" s="4">
        <f t="shared" si="164"/>
        <v>0</v>
      </c>
      <c r="AN1815" s="4">
        <v>1</v>
      </c>
      <c r="AO1815" s="4"/>
      <c r="AP1815" s="4"/>
      <c r="AQ1815" s="4"/>
      <c r="AR1815" s="4">
        <v>1</v>
      </c>
      <c r="AS1815" s="4">
        <v>1</v>
      </c>
      <c r="AT1815" s="4">
        <v>1</v>
      </c>
      <c r="AU1815" s="4">
        <v>1</v>
      </c>
      <c r="AV1815" s="4">
        <v>1</v>
      </c>
      <c r="AW1815" s="4">
        <v>1</v>
      </c>
      <c r="AX1815" s="4">
        <v>1</v>
      </c>
      <c r="AY1815" s="4">
        <v>1</v>
      </c>
      <c r="AZ1815" s="4"/>
      <c r="BA1815" s="3">
        <f t="shared" si="165"/>
        <v>8</v>
      </c>
      <c r="BD1815" s="4">
        <v>600</v>
      </c>
      <c r="BE1815" s="63">
        <f t="shared" si="166"/>
        <v>600</v>
      </c>
      <c r="BF1815" s="4" t="s">
        <v>11693</v>
      </c>
      <c r="BG1815" s="4">
        <v>3768</v>
      </c>
      <c r="BI1815" s="50">
        <v>60</v>
      </c>
      <c r="BJ1815" s="4">
        <f t="shared" si="163"/>
        <v>3828</v>
      </c>
      <c r="BK1815" s="4">
        <v>1072</v>
      </c>
      <c r="BL1815" s="4">
        <v>7506</v>
      </c>
      <c r="BM1815" s="4" t="s">
        <v>12994</v>
      </c>
      <c r="BO1815" s="4"/>
      <c r="BP1815" s="4"/>
      <c r="BR1815" s="4"/>
      <c r="BS1815" s="4"/>
      <c r="BZ1815" s="4"/>
      <c r="CB1815" s="16"/>
      <c r="CL1815" s="4">
        <v>1</v>
      </c>
      <c r="CM1815" s="4">
        <v>5</v>
      </c>
      <c r="CR1815" s="4">
        <v>3678</v>
      </c>
      <c r="DK1815" s="50">
        <v>1000</v>
      </c>
      <c r="DL1815" s="50">
        <v>60</v>
      </c>
      <c r="DM1815" s="4">
        <v>135</v>
      </c>
      <c r="DN1815" s="4">
        <v>1911</v>
      </c>
      <c r="DO1815" s="4">
        <v>410</v>
      </c>
      <c r="DP1815" s="4">
        <v>1026</v>
      </c>
      <c r="DQ1815" s="4">
        <v>330</v>
      </c>
      <c r="DR1815" s="4">
        <v>831</v>
      </c>
      <c r="DS1815" s="4" t="s">
        <v>12498</v>
      </c>
      <c r="DU1815" s="4" t="s">
        <v>34252</v>
      </c>
      <c r="DV1815" s="4"/>
      <c r="DW1815" s="84" t="s">
        <v>34324</v>
      </c>
    </row>
    <row r="1816" spans="1:130">
      <c r="A1816" s="60">
        <v>2903634</v>
      </c>
      <c r="B1816" s="4" t="s">
        <v>7065</v>
      </c>
      <c r="D1816" s="4" t="s">
        <v>6956</v>
      </c>
      <c r="E1816" s="4" t="s">
        <v>7181</v>
      </c>
      <c r="F1816" s="4" t="s">
        <v>6956</v>
      </c>
      <c r="G1816" s="4" t="s">
        <v>12144</v>
      </c>
      <c r="H1816" s="4" t="s">
        <v>17023</v>
      </c>
      <c r="I1816" s="4" t="s">
        <v>6957</v>
      </c>
      <c r="J1816" s="4" t="s">
        <v>6957</v>
      </c>
      <c r="L1816" s="4" t="s">
        <v>12097</v>
      </c>
      <c r="M1816" s="4" t="s">
        <v>7064</v>
      </c>
      <c r="N1816" s="4" t="s">
        <v>12746</v>
      </c>
      <c r="O1816" s="4" t="s">
        <v>7440</v>
      </c>
      <c r="P1816" s="4" t="s">
        <v>13510</v>
      </c>
      <c r="Q1816" s="4"/>
      <c r="R1816" s="4"/>
      <c r="S1816" s="4"/>
      <c r="V1816" s="4" t="s">
        <v>12746</v>
      </c>
      <c r="W1816" s="4"/>
      <c r="X1816" s="4" t="s">
        <v>11911</v>
      </c>
      <c r="Y1816" s="21" t="s">
        <v>12062</v>
      </c>
      <c r="Z1816" s="4">
        <v>228</v>
      </c>
      <c r="AA1816" s="4">
        <v>9</v>
      </c>
      <c r="AB1816" s="4">
        <v>50</v>
      </c>
      <c r="AC1816" s="4">
        <v>1</v>
      </c>
      <c r="AD1816" s="4">
        <v>50</v>
      </c>
      <c r="AE1816" s="9">
        <v>5.5</v>
      </c>
      <c r="AF1816" s="4"/>
      <c r="AG1816" s="4"/>
      <c r="AH1816" s="4"/>
      <c r="AI1816" s="4"/>
      <c r="AJ1816" s="4"/>
      <c r="AK1816" s="4"/>
      <c r="AL1816" s="4">
        <f t="shared" si="162"/>
        <v>0</v>
      </c>
      <c r="AM1816" s="4">
        <f t="shared" si="164"/>
        <v>0</v>
      </c>
      <c r="AN1816" s="4">
        <v>4</v>
      </c>
      <c r="AO1816" s="4"/>
      <c r="AP1816" s="4"/>
      <c r="AQ1816" s="4"/>
      <c r="AR1816" s="4">
        <v>4</v>
      </c>
      <c r="AS1816" s="4">
        <v>4</v>
      </c>
      <c r="AT1816" s="4">
        <v>4</v>
      </c>
      <c r="AU1816" s="4">
        <v>4</v>
      </c>
      <c r="AV1816" s="4">
        <v>4</v>
      </c>
      <c r="AW1816" s="4">
        <v>4</v>
      </c>
      <c r="AX1816" s="4">
        <v>4</v>
      </c>
      <c r="AY1816" s="4">
        <v>4</v>
      </c>
      <c r="AZ1816" s="4"/>
      <c r="BA1816" s="3">
        <f t="shared" si="165"/>
        <v>32</v>
      </c>
      <c r="BD1816" s="4">
        <v>4386</v>
      </c>
      <c r="BE1816" s="63">
        <f t="shared" si="166"/>
        <v>4386</v>
      </c>
      <c r="BG1816" s="4">
        <v>1991</v>
      </c>
      <c r="BH1816" s="4">
        <v>32</v>
      </c>
      <c r="BI1816" s="50">
        <v>272</v>
      </c>
      <c r="BJ1816" s="4">
        <f t="shared" si="163"/>
        <v>2295</v>
      </c>
      <c r="BK1816" s="4">
        <v>1283</v>
      </c>
      <c r="BL1816" s="4">
        <v>8983</v>
      </c>
      <c r="BM1816" s="4" t="s">
        <v>12994</v>
      </c>
      <c r="BN1816" s="4">
        <v>28</v>
      </c>
      <c r="BO1816" s="4">
        <v>245</v>
      </c>
      <c r="BP1816" s="4" t="s">
        <v>12922</v>
      </c>
      <c r="BR1816" s="4"/>
      <c r="BS1816" s="4"/>
      <c r="BZ1816" s="4"/>
      <c r="CB1816" s="16"/>
      <c r="CC1816" s="4">
        <v>9228</v>
      </c>
      <c r="CL1816" s="4">
        <v>3</v>
      </c>
      <c r="CM1816" s="4">
        <v>17</v>
      </c>
      <c r="CR1816" s="4">
        <v>6933</v>
      </c>
      <c r="CS1816" s="4">
        <v>3</v>
      </c>
      <c r="CT1816" s="4">
        <v>32</v>
      </c>
      <c r="CU1816" s="4" t="s">
        <v>11905</v>
      </c>
      <c r="CV1816" s="4" t="s">
        <v>12152</v>
      </c>
      <c r="DK1816" s="50">
        <v>4500</v>
      </c>
      <c r="DL1816" s="50">
        <v>272</v>
      </c>
      <c r="DM1816" s="4">
        <v>158</v>
      </c>
      <c r="DN1816" s="4">
        <v>1774</v>
      </c>
      <c r="DO1816" s="4">
        <v>792</v>
      </c>
      <c r="DP1816" s="4">
        <v>594</v>
      </c>
      <c r="DS1816" s="4" t="s">
        <v>12498</v>
      </c>
      <c r="DU1816" s="4" t="s">
        <v>34325</v>
      </c>
      <c r="DV1816" s="4" t="s">
        <v>34326</v>
      </c>
      <c r="DW1816" s="4"/>
    </row>
    <row r="1817" spans="1:130">
      <c r="A1817" s="60">
        <v>2903635</v>
      </c>
      <c r="B1817" s="4" t="s">
        <v>7077</v>
      </c>
      <c r="D1817" s="4" t="s">
        <v>7081</v>
      </c>
      <c r="E1817" s="4" t="s">
        <v>6968</v>
      </c>
      <c r="F1817" s="4" t="s">
        <v>7081</v>
      </c>
      <c r="G1817" s="4" t="s">
        <v>12144</v>
      </c>
      <c r="H1817" s="4" t="s">
        <v>17023</v>
      </c>
      <c r="I1817" s="4" t="s">
        <v>6967</v>
      </c>
      <c r="J1817" s="4" t="s">
        <v>6967</v>
      </c>
      <c r="L1817" s="4" t="s">
        <v>6724</v>
      </c>
      <c r="M1817" s="4"/>
      <c r="N1817" s="4" t="s">
        <v>12144</v>
      </c>
      <c r="O1817" s="4"/>
      <c r="P1817" s="4" t="s">
        <v>12746</v>
      </c>
      <c r="Q1817" s="4"/>
      <c r="R1817" s="4"/>
      <c r="S1817" s="4"/>
      <c r="V1817" s="4" t="s">
        <v>12746</v>
      </c>
      <c r="W1817" s="4"/>
      <c r="X1817" s="4" t="s">
        <v>11911</v>
      </c>
      <c r="Y1817" s="21" t="s">
        <v>12062</v>
      </c>
      <c r="Z1817" s="4">
        <v>201</v>
      </c>
      <c r="AA1817" s="4">
        <v>9</v>
      </c>
      <c r="AB1817" s="4">
        <v>50</v>
      </c>
      <c r="AC1817" s="4">
        <v>1</v>
      </c>
      <c r="AD1817" s="4">
        <v>50</v>
      </c>
      <c r="AE1817" s="9">
        <v>5.5</v>
      </c>
      <c r="AF1817" s="4"/>
      <c r="AG1817" s="4"/>
      <c r="AH1817" s="4"/>
      <c r="AI1817" s="4"/>
      <c r="AJ1817" s="4">
        <v>1</v>
      </c>
      <c r="AK1817" s="4"/>
      <c r="AL1817" s="4">
        <f t="shared" si="162"/>
        <v>1</v>
      </c>
      <c r="AM1817" s="4">
        <f t="shared" si="164"/>
        <v>0</v>
      </c>
      <c r="AN1817" s="4">
        <v>4</v>
      </c>
      <c r="AO1817" s="4">
        <v>4</v>
      </c>
      <c r="AP1817" s="4">
        <v>4</v>
      </c>
      <c r="AQ1817" s="4">
        <v>4</v>
      </c>
      <c r="AR1817" s="4">
        <v>4</v>
      </c>
      <c r="AS1817" s="4">
        <v>4</v>
      </c>
      <c r="AT1817" s="4">
        <v>4</v>
      </c>
      <c r="AU1817" s="4">
        <v>4</v>
      </c>
      <c r="AV1817" s="4">
        <v>4</v>
      </c>
      <c r="AW1817" s="4">
        <v>4</v>
      </c>
      <c r="AX1817" s="4">
        <v>4</v>
      </c>
      <c r="AY1817" s="4">
        <v>4</v>
      </c>
      <c r="AZ1817" s="4">
        <v>4</v>
      </c>
      <c r="BA1817" s="3">
        <f t="shared" si="165"/>
        <v>48</v>
      </c>
      <c r="BC1817" s="4">
        <v>3600</v>
      </c>
      <c r="BD1817" s="4">
        <v>4328</v>
      </c>
      <c r="BE1817" s="63">
        <f t="shared" si="166"/>
        <v>7928</v>
      </c>
      <c r="BF1817" s="4" t="s">
        <v>12060</v>
      </c>
      <c r="BG1817" s="4">
        <v>5699</v>
      </c>
      <c r="BH1817" s="4">
        <v>137</v>
      </c>
      <c r="BI1817" s="50">
        <v>372</v>
      </c>
      <c r="BJ1817" s="4">
        <f t="shared" si="163"/>
        <v>6208</v>
      </c>
      <c r="BK1817" s="4">
        <v>2289</v>
      </c>
      <c r="BL1817" s="4">
        <v>18313</v>
      </c>
      <c r="BM1817" s="4" t="s">
        <v>12994</v>
      </c>
      <c r="BO1817" s="4"/>
      <c r="BP1817" s="4"/>
      <c r="BR1817" s="4"/>
      <c r="BS1817" s="4"/>
      <c r="BZ1817" s="4"/>
      <c r="CB1817" s="16"/>
      <c r="CC1817" s="4">
        <v>18313</v>
      </c>
      <c r="CL1817" s="4">
        <v>3</v>
      </c>
      <c r="CM1817" s="4">
        <v>17</v>
      </c>
      <c r="CR1817" s="4">
        <v>12105</v>
      </c>
      <c r="CS1817" s="4">
        <v>50</v>
      </c>
      <c r="CT1817" s="4">
        <v>137</v>
      </c>
      <c r="CU1817" s="4" t="s">
        <v>11986</v>
      </c>
      <c r="CV1817" s="4" t="s">
        <v>12328</v>
      </c>
      <c r="DK1817" s="50">
        <v>9321</v>
      </c>
      <c r="DL1817" s="50">
        <v>372</v>
      </c>
      <c r="DM1817" s="4">
        <v>349</v>
      </c>
      <c r="DN1817" s="4">
        <v>2534</v>
      </c>
      <c r="DQ1817" s="4">
        <v>300</v>
      </c>
      <c r="DR1817" s="4">
        <v>800</v>
      </c>
      <c r="DS1817" s="4" t="s">
        <v>12498</v>
      </c>
      <c r="DU1817" s="4" t="s">
        <v>34327</v>
      </c>
      <c r="DV1817" s="4"/>
      <c r="DW1817" s="4" t="s">
        <v>34527</v>
      </c>
    </row>
    <row r="1818" spans="1:130">
      <c r="A1818" s="60">
        <v>2903636</v>
      </c>
      <c r="B1818" s="4" t="s">
        <v>7074</v>
      </c>
      <c r="D1818" s="4" t="s">
        <v>6960</v>
      </c>
      <c r="E1818" s="4" t="s">
        <v>6846</v>
      </c>
      <c r="F1818" s="4" t="s">
        <v>6962</v>
      </c>
      <c r="G1818" s="4" t="s">
        <v>12746</v>
      </c>
      <c r="H1818" s="4" t="s">
        <v>17023</v>
      </c>
      <c r="I1818" s="4" t="s">
        <v>6963</v>
      </c>
      <c r="J1818" s="4" t="s">
        <v>389</v>
      </c>
      <c r="L1818" s="4" t="s">
        <v>6724</v>
      </c>
      <c r="M1818" s="4"/>
      <c r="N1818" s="4" t="s">
        <v>12746</v>
      </c>
      <c r="O1818" s="4" t="s">
        <v>34528</v>
      </c>
      <c r="P1818" s="4" t="s">
        <v>12746</v>
      </c>
      <c r="Q1818" s="4"/>
      <c r="R1818" s="4"/>
      <c r="S1818" s="4"/>
      <c r="V1818" s="4" t="s">
        <v>12746</v>
      </c>
      <c r="W1818" s="4"/>
      <c r="X1818" s="4" t="s">
        <v>11911</v>
      </c>
      <c r="Y1818" s="21" t="s">
        <v>12062</v>
      </c>
      <c r="Z1818" s="4">
        <v>200</v>
      </c>
      <c r="AA1818" s="4">
        <v>8</v>
      </c>
      <c r="AB1818" s="4">
        <v>48</v>
      </c>
      <c r="AC1818" s="4">
        <v>1</v>
      </c>
      <c r="AD1818" s="4">
        <v>48</v>
      </c>
      <c r="AE1818" s="9">
        <v>6</v>
      </c>
      <c r="AF1818" s="4">
        <v>2</v>
      </c>
      <c r="AG1818" s="4"/>
      <c r="AH1818" s="4"/>
      <c r="AI1818" s="4"/>
      <c r="AJ1818" s="4"/>
      <c r="AK1818" s="4"/>
      <c r="AL1818" s="4">
        <f t="shared" si="162"/>
        <v>0</v>
      </c>
      <c r="AM1818" s="4">
        <f t="shared" si="164"/>
        <v>0</v>
      </c>
      <c r="AN1818" s="4">
        <v>1</v>
      </c>
      <c r="AO1818" s="4">
        <v>1</v>
      </c>
      <c r="AP1818" s="4">
        <v>1</v>
      </c>
      <c r="AQ1818" s="4">
        <v>1</v>
      </c>
      <c r="AR1818" s="4">
        <v>1</v>
      </c>
      <c r="AS1818" s="4">
        <v>1</v>
      </c>
      <c r="AT1818" s="4">
        <v>1</v>
      </c>
      <c r="AU1818" s="4">
        <v>1</v>
      </c>
      <c r="AV1818" s="4">
        <v>1</v>
      </c>
      <c r="AW1818" s="4">
        <v>1</v>
      </c>
      <c r="AX1818" s="4">
        <v>1</v>
      </c>
      <c r="AY1818" s="4">
        <v>1</v>
      </c>
      <c r="AZ1818" s="4">
        <v>1</v>
      </c>
      <c r="BA1818" s="3">
        <f t="shared" si="165"/>
        <v>12</v>
      </c>
      <c r="BD1818" s="4">
        <v>1271</v>
      </c>
      <c r="BE1818" s="63">
        <f t="shared" si="166"/>
        <v>1271</v>
      </c>
      <c r="BG1818" s="4">
        <v>2787</v>
      </c>
      <c r="BI1818" s="50">
        <v>144</v>
      </c>
      <c r="BJ1818" s="4">
        <f t="shared" si="163"/>
        <v>2931</v>
      </c>
      <c r="BK1818" s="4">
        <v>1474</v>
      </c>
      <c r="BL1818" s="4">
        <v>11790</v>
      </c>
      <c r="BM1818" s="4" t="s">
        <v>12539</v>
      </c>
      <c r="BO1818" s="4"/>
      <c r="BP1818" s="4"/>
      <c r="BR1818" s="4"/>
      <c r="BS1818" s="4"/>
      <c r="BZ1818" s="4"/>
      <c r="CB1818" s="16"/>
      <c r="CL1818" s="4">
        <v>1</v>
      </c>
      <c r="CM1818" s="4">
        <v>5</v>
      </c>
      <c r="CR1818" s="4">
        <v>8859</v>
      </c>
      <c r="DK1818" s="50">
        <v>3600</v>
      </c>
      <c r="DL1818" s="50">
        <v>144</v>
      </c>
      <c r="DM1818" s="4">
        <v>140</v>
      </c>
      <c r="DN1818" s="4">
        <v>1800</v>
      </c>
      <c r="DO1818" s="4">
        <v>450</v>
      </c>
      <c r="DP1818" s="4">
        <v>900</v>
      </c>
      <c r="DS1818" s="4" t="s">
        <v>12498</v>
      </c>
      <c r="DU1818" s="4"/>
      <c r="DV1818" s="4"/>
      <c r="DW1818" s="4"/>
    </row>
    <row r="1819" spans="1:130">
      <c r="A1819" s="60">
        <v>2903637</v>
      </c>
      <c r="B1819" s="4" t="s">
        <v>7209</v>
      </c>
      <c r="D1819" s="4" t="s">
        <v>6857</v>
      </c>
      <c r="E1819" s="59" t="s">
        <v>30132</v>
      </c>
      <c r="F1819" s="4" t="s">
        <v>6857</v>
      </c>
      <c r="G1819" s="4" t="s">
        <v>12144</v>
      </c>
      <c r="H1819" s="4" t="s">
        <v>17023</v>
      </c>
      <c r="I1819" s="4" t="s">
        <v>6856</v>
      </c>
      <c r="J1819" s="59" t="s">
        <v>29422</v>
      </c>
      <c r="K1819" s="4" t="s">
        <v>6856</v>
      </c>
      <c r="L1819" s="4" t="s">
        <v>6724</v>
      </c>
      <c r="M1819" s="4" t="s">
        <v>6364</v>
      </c>
      <c r="N1819" s="4" t="s">
        <v>12144</v>
      </c>
      <c r="O1819" s="4"/>
      <c r="P1819" s="4" t="s">
        <v>12746</v>
      </c>
      <c r="Q1819" s="4"/>
      <c r="R1819" s="4"/>
      <c r="S1819" s="4"/>
      <c r="V1819" s="4" t="s">
        <v>12746</v>
      </c>
      <c r="W1819" s="4"/>
      <c r="X1819" s="4" t="s">
        <v>11911</v>
      </c>
      <c r="Y1819" s="21" t="s">
        <v>12062</v>
      </c>
      <c r="Z1819" s="4">
        <v>300</v>
      </c>
      <c r="AA1819" s="4">
        <v>10</v>
      </c>
      <c r="AB1819" s="4">
        <v>60</v>
      </c>
      <c r="AC1819" s="4">
        <v>1</v>
      </c>
      <c r="AD1819" s="4">
        <v>60</v>
      </c>
      <c r="AE1819" s="9">
        <v>6</v>
      </c>
      <c r="AF1819" s="4"/>
      <c r="AG1819" s="4"/>
      <c r="AH1819" s="4"/>
      <c r="AI1819" s="4"/>
      <c r="AJ1819" s="4"/>
      <c r="AK1819" s="4"/>
      <c r="AL1819" s="4">
        <f t="shared" si="162"/>
        <v>0</v>
      </c>
      <c r="AM1819" s="4">
        <f t="shared" si="164"/>
        <v>0</v>
      </c>
      <c r="AN1819" s="4">
        <v>5</v>
      </c>
      <c r="AO1819" s="4">
        <v>5</v>
      </c>
      <c r="AP1819" s="4">
        <v>5</v>
      </c>
      <c r="AQ1819" s="4">
        <v>5</v>
      </c>
      <c r="AR1819" s="4">
        <v>5</v>
      </c>
      <c r="AS1819" s="4">
        <v>5</v>
      </c>
      <c r="AT1819" s="4">
        <v>5</v>
      </c>
      <c r="AU1819" s="4">
        <v>5</v>
      </c>
      <c r="AV1819" s="4">
        <v>5</v>
      </c>
      <c r="AW1819" s="4">
        <v>5</v>
      </c>
      <c r="AX1819" s="4">
        <v>5</v>
      </c>
      <c r="AY1819" s="4">
        <v>5</v>
      </c>
      <c r="AZ1819" s="4">
        <v>5</v>
      </c>
      <c r="BA1819" s="3">
        <f t="shared" si="165"/>
        <v>60</v>
      </c>
      <c r="BD1819" s="4">
        <v>6523</v>
      </c>
      <c r="BE1819" s="63">
        <f t="shared" si="166"/>
        <v>6523</v>
      </c>
      <c r="BF1819" s="4" t="s">
        <v>11693</v>
      </c>
      <c r="BG1819" s="4">
        <v>7694</v>
      </c>
      <c r="BI1819" s="50">
        <v>660</v>
      </c>
      <c r="BJ1819" s="4">
        <f t="shared" si="163"/>
        <v>8354</v>
      </c>
      <c r="BK1819" s="4">
        <v>3040</v>
      </c>
      <c r="BL1819" s="4">
        <v>22485</v>
      </c>
      <c r="BM1819" s="4" t="s">
        <v>12994</v>
      </c>
      <c r="BO1819" s="4"/>
      <c r="BP1819" s="4"/>
      <c r="BR1819" s="4"/>
      <c r="BS1819" s="4"/>
      <c r="BZ1819" s="4"/>
      <c r="CB1819" s="16"/>
      <c r="CL1819" s="4">
        <v>3</v>
      </c>
      <c r="CM1819" s="4">
        <v>48</v>
      </c>
      <c r="CR1819" s="4">
        <v>14131</v>
      </c>
      <c r="DK1819" s="50">
        <v>22002</v>
      </c>
      <c r="DL1819" s="50">
        <v>660</v>
      </c>
      <c r="DM1819" s="4">
        <v>502</v>
      </c>
      <c r="DN1819" s="4">
        <v>5018</v>
      </c>
      <c r="DO1819" s="4">
        <v>2100</v>
      </c>
      <c r="DP1819" s="4">
        <v>2676</v>
      </c>
      <c r="DS1819" s="4" t="s">
        <v>12498</v>
      </c>
      <c r="DU1819" s="4" t="s">
        <v>34404</v>
      </c>
      <c r="DV1819" s="4"/>
      <c r="DW1819" s="4"/>
    </row>
    <row r="1820" spans="1:130">
      <c r="A1820" s="60">
        <v>2903638</v>
      </c>
      <c r="B1820" s="4" t="s">
        <v>6847</v>
      </c>
      <c r="D1820" s="4" t="s">
        <v>6603</v>
      </c>
      <c r="E1820" s="4" t="s">
        <v>6854</v>
      </c>
      <c r="F1820" s="4" t="s">
        <v>6488</v>
      </c>
      <c r="G1820" s="4" t="s">
        <v>12144</v>
      </c>
      <c r="H1820" s="4" t="s">
        <v>17023</v>
      </c>
      <c r="I1820" s="4" t="s">
        <v>15714</v>
      </c>
      <c r="J1820" s="4" t="s">
        <v>15714</v>
      </c>
      <c r="L1820" s="4" t="s">
        <v>6844</v>
      </c>
      <c r="M1820" s="4" t="s">
        <v>6855</v>
      </c>
      <c r="N1820" s="4" t="s">
        <v>12144</v>
      </c>
      <c r="O1820" s="4"/>
      <c r="P1820" s="4" t="s">
        <v>12746</v>
      </c>
      <c r="Q1820" s="4" t="s">
        <v>12144</v>
      </c>
      <c r="R1820" s="4" t="s">
        <v>13510</v>
      </c>
      <c r="S1820" s="4" t="s">
        <v>12746</v>
      </c>
      <c r="T1820" s="4" t="s">
        <v>12746</v>
      </c>
      <c r="U1820" s="4" t="s">
        <v>6734</v>
      </c>
      <c r="V1820" s="4" t="s">
        <v>12746</v>
      </c>
      <c r="W1820" s="4"/>
      <c r="X1820" s="4" t="s">
        <v>11911</v>
      </c>
      <c r="Y1820" s="21" t="s">
        <v>12062</v>
      </c>
      <c r="Z1820" s="4">
        <v>306</v>
      </c>
      <c r="AA1820" s="4">
        <v>10</v>
      </c>
      <c r="AB1820" s="4">
        <v>55</v>
      </c>
      <c r="AC1820" s="4">
        <v>1</v>
      </c>
      <c r="AD1820" s="4">
        <v>55</v>
      </c>
      <c r="AE1820" s="9">
        <v>5.5</v>
      </c>
      <c r="AF1820" s="4"/>
      <c r="AG1820" s="4"/>
      <c r="AH1820" s="4">
        <v>2</v>
      </c>
      <c r="AI1820" s="4"/>
      <c r="AJ1820" s="4"/>
      <c r="AK1820" s="4"/>
      <c r="AL1820" s="4">
        <f t="shared" si="162"/>
        <v>2</v>
      </c>
      <c r="AM1820" s="4">
        <f t="shared" si="164"/>
        <v>0</v>
      </c>
      <c r="AN1820" s="4">
        <v>2</v>
      </c>
      <c r="AO1820" s="4">
        <v>1</v>
      </c>
      <c r="AP1820" s="4">
        <v>1</v>
      </c>
      <c r="AQ1820" s="4">
        <v>1</v>
      </c>
      <c r="AR1820" s="4">
        <v>1</v>
      </c>
      <c r="AS1820" s="4">
        <v>1</v>
      </c>
      <c r="AT1820" s="4">
        <v>1</v>
      </c>
      <c r="AU1820" s="4">
        <v>2</v>
      </c>
      <c r="AV1820" s="4">
        <v>2</v>
      </c>
      <c r="AW1820" s="4">
        <v>2</v>
      </c>
      <c r="AX1820" s="4">
        <v>2</v>
      </c>
      <c r="AY1820" s="4">
        <v>2</v>
      </c>
      <c r="AZ1820" s="4">
        <v>2</v>
      </c>
      <c r="BA1820" s="3">
        <f t="shared" si="165"/>
        <v>18</v>
      </c>
      <c r="BB1820" s="4">
        <v>2650</v>
      </c>
      <c r="BD1820" s="4">
        <v>1370</v>
      </c>
      <c r="BE1820" s="63">
        <f t="shared" si="166"/>
        <v>4020</v>
      </c>
      <c r="BF1820" s="4" t="s">
        <v>11693</v>
      </c>
      <c r="BG1820" s="4">
        <v>4526</v>
      </c>
      <c r="BH1820" s="4">
        <v>75</v>
      </c>
      <c r="BI1820" s="50">
        <v>132</v>
      </c>
      <c r="BJ1820" s="4">
        <f t="shared" si="163"/>
        <v>4733</v>
      </c>
      <c r="BK1820" s="4">
        <v>1255</v>
      </c>
      <c r="BL1820" s="4">
        <v>7640</v>
      </c>
      <c r="BM1820" s="4" t="s">
        <v>12994</v>
      </c>
      <c r="BN1820" s="4">
        <v>64</v>
      </c>
      <c r="BO1820" s="4">
        <v>1312</v>
      </c>
      <c r="BP1820" s="4" t="s">
        <v>12000</v>
      </c>
      <c r="BQ1820" s="4">
        <v>2</v>
      </c>
      <c r="BR1820" s="4">
        <v>108</v>
      </c>
      <c r="BS1820" s="3" t="s">
        <v>13226</v>
      </c>
      <c r="BZ1820" s="4"/>
      <c r="CB1820" s="16"/>
      <c r="CL1820" s="4">
        <v>1</v>
      </c>
      <c r="CM1820" s="4">
        <v>5</v>
      </c>
      <c r="CR1820" s="4">
        <v>4327</v>
      </c>
      <c r="CS1820" s="4">
        <v>10</v>
      </c>
      <c r="CT1820" s="4">
        <v>75</v>
      </c>
      <c r="CU1820" s="4" t="s">
        <v>11986</v>
      </c>
      <c r="CV1820" s="4" t="s">
        <v>12328</v>
      </c>
      <c r="DK1820" s="50">
        <v>2200</v>
      </c>
      <c r="DL1820" s="50">
        <v>132</v>
      </c>
      <c r="DM1820" s="4">
        <v>200</v>
      </c>
      <c r="DN1820" s="4">
        <v>2300</v>
      </c>
      <c r="DO1820" s="4">
        <v>8</v>
      </c>
      <c r="DP1820" s="4">
        <v>50</v>
      </c>
      <c r="DQ1820" s="4">
        <v>1040</v>
      </c>
      <c r="DR1820" s="4">
        <v>2150</v>
      </c>
      <c r="DS1820" s="4" t="s">
        <v>12498</v>
      </c>
      <c r="DU1820" s="4" t="s">
        <v>34405</v>
      </c>
      <c r="DV1820" s="4" t="s">
        <v>34406</v>
      </c>
      <c r="DW1820" s="4"/>
    </row>
    <row r="1821" spans="1:130">
      <c r="A1821" s="60">
        <v>2903639</v>
      </c>
      <c r="B1821" s="4" t="s">
        <v>7159</v>
      </c>
      <c r="D1821" s="4" t="s">
        <v>7273</v>
      </c>
      <c r="F1821" s="4" t="s">
        <v>7390</v>
      </c>
      <c r="G1821" s="4" t="s">
        <v>12746</v>
      </c>
      <c r="H1821" s="4" t="s">
        <v>17023</v>
      </c>
      <c r="I1821" s="4" t="s">
        <v>7161</v>
      </c>
      <c r="J1821" s="4" t="s">
        <v>774</v>
      </c>
      <c r="L1821" s="4" t="s">
        <v>6844</v>
      </c>
      <c r="M1821" s="4"/>
      <c r="N1821" s="4"/>
      <c r="O1821" s="4"/>
      <c r="P1821" s="4"/>
      <c r="Q1821" s="4"/>
      <c r="R1821" s="4"/>
      <c r="S1821" s="4"/>
      <c r="V1821" s="4" t="s">
        <v>12746</v>
      </c>
      <c r="W1821" s="4"/>
      <c r="X1821" s="4" t="s">
        <v>11911</v>
      </c>
      <c r="Y1821" s="21" t="s">
        <v>12062</v>
      </c>
      <c r="Z1821" s="4">
        <v>307</v>
      </c>
      <c r="AA1821" s="4">
        <v>8</v>
      </c>
      <c r="AB1821" s="4">
        <v>44</v>
      </c>
      <c r="AC1821" s="4">
        <v>1</v>
      </c>
      <c r="AD1821" s="4">
        <v>44</v>
      </c>
      <c r="AE1821" s="9">
        <v>6</v>
      </c>
      <c r="AF1821" s="4">
        <v>2</v>
      </c>
      <c r="AG1821" s="4"/>
      <c r="AH1821" s="4"/>
      <c r="AI1821" s="4"/>
      <c r="AJ1821" s="4"/>
      <c r="AK1821" s="4"/>
      <c r="AL1821" s="4">
        <f t="shared" si="162"/>
        <v>0</v>
      </c>
      <c r="AM1821" s="4">
        <f t="shared" si="164"/>
        <v>0</v>
      </c>
      <c r="AN1821" s="4">
        <v>2</v>
      </c>
      <c r="AO1821" s="4">
        <v>1</v>
      </c>
      <c r="AP1821" s="4">
        <v>1</v>
      </c>
      <c r="AQ1821" s="4">
        <v>1</v>
      </c>
      <c r="AR1821" s="4">
        <v>1</v>
      </c>
      <c r="AS1821" s="4">
        <v>1</v>
      </c>
      <c r="AT1821" s="4">
        <v>1</v>
      </c>
      <c r="AU1821" s="4">
        <v>1</v>
      </c>
      <c r="AV1821" s="4">
        <v>1</v>
      </c>
      <c r="AW1821" s="4">
        <v>1</v>
      </c>
      <c r="AX1821" s="4">
        <v>1</v>
      </c>
      <c r="AY1821" s="4">
        <v>1</v>
      </c>
      <c r="AZ1821" s="4">
        <v>1</v>
      </c>
      <c r="BA1821" s="3">
        <f t="shared" si="165"/>
        <v>12</v>
      </c>
      <c r="BD1821" s="4">
        <v>1800</v>
      </c>
      <c r="BE1821" s="63">
        <f t="shared" si="166"/>
        <v>1800</v>
      </c>
      <c r="BG1821" s="4">
        <v>7850</v>
      </c>
      <c r="BH1821" s="4">
        <v>60</v>
      </c>
      <c r="BI1821" s="50">
        <v>150</v>
      </c>
      <c r="BJ1821" s="4">
        <f t="shared" si="163"/>
        <v>8060</v>
      </c>
      <c r="BK1821" s="4">
        <v>1500</v>
      </c>
      <c r="BL1821" s="4">
        <v>12000</v>
      </c>
      <c r="BM1821" s="4" t="s">
        <v>12994</v>
      </c>
      <c r="BO1821" s="4"/>
      <c r="BP1821" s="4"/>
      <c r="BR1821" s="4"/>
      <c r="BS1821" s="4"/>
      <c r="BZ1821" s="4"/>
      <c r="CB1821" s="16"/>
      <c r="CH1821" s="4">
        <v>1</v>
      </c>
      <c r="CI1821" s="4">
        <v>3</v>
      </c>
      <c r="CL1821" s="4">
        <v>2</v>
      </c>
      <c r="CM1821" s="4">
        <v>7</v>
      </c>
      <c r="CR1821" s="4">
        <v>3940</v>
      </c>
      <c r="CS1821" s="4">
        <v>300</v>
      </c>
      <c r="CT1821" s="4">
        <v>60</v>
      </c>
      <c r="CU1821" s="4" t="s">
        <v>11869</v>
      </c>
      <c r="CV1821" s="4" t="s">
        <v>13092</v>
      </c>
      <c r="DK1821" s="50">
        <v>3000</v>
      </c>
      <c r="DL1821" s="50">
        <v>150</v>
      </c>
      <c r="DM1821" s="4">
        <v>400</v>
      </c>
      <c r="DN1821" s="4">
        <v>4000</v>
      </c>
      <c r="DO1821" s="4">
        <v>2000</v>
      </c>
      <c r="DP1821" s="4">
        <v>2000</v>
      </c>
      <c r="DQ1821" s="4">
        <v>500</v>
      </c>
      <c r="DR1821" s="4">
        <v>1000</v>
      </c>
      <c r="DS1821" s="4" t="s">
        <v>12498</v>
      </c>
      <c r="DU1821" s="4" t="s">
        <v>34407</v>
      </c>
      <c r="DV1821" s="4"/>
      <c r="DW1821" s="4"/>
    </row>
    <row r="1822" spans="1:130">
      <c r="A1822" s="60">
        <v>2903640</v>
      </c>
      <c r="B1822" s="4" t="s">
        <v>6572</v>
      </c>
      <c r="D1822" s="4" t="s">
        <v>6820</v>
      </c>
      <c r="E1822" s="4" t="s">
        <v>7504</v>
      </c>
      <c r="F1822" s="4" t="s">
        <v>6820</v>
      </c>
      <c r="G1822" s="4" t="s">
        <v>12746</v>
      </c>
      <c r="H1822" s="4" t="s">
        <v>17023</v>
      </c>
      <c r="I1822" s="4" t="s">
        <v>6821</v>
      </c>
      <c r="J1822" s="4" t="s">
        <v>6821</v>
      </c>
      <c r="L1822" s="4" t="s">
        <v>6844</v>
      </c>
      <c r="M1822" s="4" t="s">
        <v>7391</v>
      </c>
      <c r="N1822" s="4" t="s">
        <v>12144</v>
      </c>
      <c r="O1822" s="4"/>
      <c r="P1822" s="4" t="s">
        <v>12746</v>
      </c>
      <c r="Q1822" s="4" t="s">
        <v>13510</v>
      </c>
      <c r="R1822" s="4"/>
      <c r="S1822" s="4" t="s">
        <v>13510</v>
      </c>
      <c r="U1822" s="4" t="s">
        <v>7505</v>
      </c>
      <c r="V1822" s="4" t="s">
        <v>12746</v>
      </c>
      <c r="W1822" s="4"/>
      <c r="X1822" s="4" t="s">
        <v>11911</v>
      </c>
      <c r="Y1822" s="21" t="s">
        <v>12074</v>
      </c>
      <c r="Z1822" s="4">
        <v>306</v>
      </c>
      <c r="AA1822" s="4">
        <v>10</v>
      </c>
      <c r="AB1822" s="4">
        <v>55</v>
      </c>
      <c r="AC1822" s="4">
        <v>1</v>
      </c>
      <c r="AD1822" s="4">
        <v>25</v>
      </c>
      <c r="AE1822" s="9">
        <v>5.5</v>
      </c>
      <c r="AF1822" s="4">
        <v>1</v>
      </c>
      <c r="AG1822" s="4"/>
      <c r="AH1822" s="4"/>
      <c r="AI1822" s="4"/>
      <c r="AJ1822" s="4"/>
      <c r="AK1822" s="4"/>
      <c r="AL1822" s="4">
        <f t="shared" si="162"/>
        <v>0</v>
      </c>
      <c r="AM1822" s="4">
        <f t="shared" si="164"/>
        <v>0</v>
      </c>
      <c r="AN1822" s="4">
        <v>1</v>
      </c>
      <c r="AO1822" s="4"/>
      <c r="AP1822" s="4"/>
      <c r="AQ1822" s="4"/>
      <c r="AR1822" s="4">
        <v>1</v>
      </c>
      <c r="AS1822" s="4">
        <v>1</v>
      </c>
      <c r="AT1822" s="4">
        <v>1</v>
      </c>
      <c r="AU1822" s="4">
        <v>1</v>
      </c>
      <c r="AV1822" s="4"/>
      <c r="AW1822" s="4"/>
      <c r="AX1822" s="4"/>
      <c r="AY1822" s="4"/>
      <c r="AZ1822" s="4"/>
      <c r="BA1822" s="3">
        <f t="shared" si="165"/>
        <v>4</v>
      </c>
      <c r="BD1822" s="4">
        <v>423</v>
      </c>
      <c r="BE1822" s="63">
        <f t="shared" si="166"/>
        <v>423</v>
      </c>
      <c r="BG1822" s="4">
        <v>4196</v>
      </c>
      <c r="BI1822" s="50">
        <v>120</v>
      </c>
      <c r="BJ1822" s="4">
        <f t="shared" si="163"/>
        <v>4316</v>
      </c>
      <c r="BK1822" s="4">
        <v>929</v>
      </c>
      <c r="BL1822" s="4">
        <v>6500</v>
      </c>
      <c r="BM1822" s="4" t="s">
        <v>12994</v>
      </c>
      <c r="BO1822" s="4"/>
      <c r="BP1822" s="4"/>
      <c r="BR1822" s="4"/>
      <c r="BS1822" s="4"/>
      <c r="BZ1822" s="4"/>
      <c r="CB1822" s="16"/>
      <c r="CL1822" s="4">
        <v>1</v>
      </c>
      <c r="CM1822" s="4">
        <v>5</v>
      </c>
      <c r="CR1822" s="4">
        <v>2184</v>
      </c>
      <c r="DK1822" s="50">
        <v>2000</v>
      </c>
      <c r="DL1822" s="50">
        <v>120</v>
      </c>
      <c r="DM1822" s="4">
        <v>156</v>
      </c>
      <c r="DN1822" s="4">
        <v>2190</v>
      </c>
      <c r="DQ1822" s="4">
        <v>1000</v>
      </c>
      <c r="DR1822" s="4">
        <v>2000</v>
      </c>
      <c r="DS1822" s="4" t="s">
        <v>12498</v>
      </c>
      <c r="DU1822" s="4"/>
      <c r="DV1822" s="4"/>
      <c r="DW1822" s="4" t="s">
        <v>34408</v>
      </c>
    </row>
    <row r="1823" spans="1:130" s="101" customFormat="1">
      <c r="A1823" s="60">
        <v>2903641</v>
      </c>
      <c r="B1823" s="4" t="s">
        <v>7393</v>
      </c>
      <c r="C1823" s="3"/>
      <c r="D1823" s="4" t="s">
        <v>7280</v>
      </c>
      <c r="E1823" s="4" t="s">
        <v>6701</v>
      </c>
      <c r="F1823" s="4" t="s">
        <v>6946</v>
      </c>
      <c r="G1823" s="4" t="s">
        <v>12144</v>
      </c>
      <c r="H1823" s="4" t="s">
        <v>17023</v>
      </c>
      <c r="I1823" s="4" t="s">
        <v>6844</v>
      </c>
      <c r="J1823" s="4" t="s">
        <v>6844</v>
      </c>
      <c r="K1823" s="3"/>
      <c r="L1823" s="4" t="s">
        <v>6844</v>
      </c>
      <c r="M1823" s="4"/>
      <c r="N1823" s="4" t="s">
        <v>12144</v>
      </c>
      <c r="O1823" s="4" t="s">
        <v>6844</v>
      </c>
      <c r="P1823" s="4" t="s">
        <v>12746</v>
      </c>
      <c r="Q1823" s="4" t="s">
        <v>12746</v>
      </c>
      <c r="R1823" s="4" t="s">
        <v>12746</v>
      </c>
      <c r="S1823" s="4" t="s">
        <v>12746</v>
      </c>
      <c r="T1823" s="3"/>
      <c r="U1823" s="3"/>
      <c r="V1823" s="4" t="s">
        <v>12746</v>
      </c>
      <c r="W1823" s="4"/>
      <c r="X1823" s="4" t="s">
        <v>11911</v>
      </c>
      <c r="Y1823" s="21" t="s">
        <v>12062</v>
      </c>
      <c r="Z1823" s="4">
        <v>265</v>
      </c>
      <c r="AA1823" s="4">
        <v>9</v>
      </c>
      <c r="AB1823" s="4">
        <v>50</v>
      </c>
      <c r="AC1823" s="4">
        <v>1</v>
      </c>
      <c r="AD1823" s="4">
        <v>50</v>
      </c>
      <c r="AE1823" s="9">
        <v>5.5</v>
      </c>
      <c r="AF1823" s="4"/>
      <c r="AG1823" s="4"/>
      <c r="AH1823" s="4">
        <v>3</v>
      </c>
      <c r="AI1823" s="4"/>
      <c r="AJ1823" s="4"/>
      <c r="AK1823" s="4"/>
      <c r="AL1823" s="4">
        <f t="shared" si="162"/>
        <v>3</v>
      </c>
      <c r="AM1823" s="4">
        <f t="shared" si="164"/>
        <v>0</v>
      </c>
      <c r="AN1823" s="4">
        <v>4</v>
      </c>
      <c r="AO1823" s="4">
        <v>1</v>
      </c>
      <c r="AP1823" s="4">
        <v>1</v>
      </c>
      <c r="AQ1823" s="4">
        <v>4</v>
      </c>
      <c r="AR1823" s="4">
        <v>4</v>
      </c>
      <c r="AS1823" s="4">
        <v>4</v>
      </c>
      <c r="AT1823" s="4">
        <v>4</v>
      </c>
      <c r="AU1823" s="4">
        <v>4</v>
      </c>
      <c r="AV1823" s="4">
        <v>4</v>
      </c>
      <c r="AW1823" s="4">
        <v>2</v>
      </c>
      <c r="AX1823" s="4">
        <v>3</v>
      </c>
      <c r="AY1823" s="4">
        <v>3</v>
      </c>
      <c r="AZ1823" s="4">
        <v>3</v>
      </c>
      <c r="BA1823" s="3">
        <f t="shared" si="165"/>
        <v>37</v>
      </c>
      <c r="BB1823" s="4">
        <v>4120</v>
      </c>
      <c r="BC1823" s="4"/>
      <c r="BD1823" s="4">
        <v>5297</v>
      </c>
      <c r="BE1823" s="63">
        <f t="shared" si="166"/>
        <v>9417</v>
      </c>
      <c r="BF1823" s="4"/>
      <c r="BG1823" s="4">
        <v>6407</v>
      </c>
      <c r="BH1823" s="4">
        <v>90</v>
      </c>
      <c r="BI1823" s="50">
        <v>261</v>
      </c>
      <c r="BJ1823" s="4">
        <f t="shared" si="163"/>
        <v>6758</v>
      </c>
      <c r="BK1823" s="4">
        <v>650</v>
      </c>
      <c r="BL1823" s="4">
        <v>5840</v>
      </c>
      <c r="BM1823" s="4" t="s">
        <v>12994</v>
      </c>
      <c r="BN1823" s="4">
        <v>435</v>
      </c>
      <c r="BO1823" s="4">
        <v>12283</v>
      </c>
      <c r="BP1823" s="4" t="s">
        <v>12000</v>
      </c>
      <c r="BQ1823" s="4">
        <v>5</v>
      </c>
      <c r="BR1823" s="4">
        <v>160</v>
      </c>
      <c r="BS1823" s="4" t="s">
        <v>13226</v>
      </c>
      <c r="BT1823" s="4"/>
      <c r="BU1823" s="4"/>
      <c r="BV1823" s="4"/>
      <c r="BW1823" s="4"/>
      <c r="BX1823" s="4"/>
      <c r="BY1823" s="4"/>
      <c r="BZ1823" s="4"/>
      <c r="CA1823" s="4"/>
      <c r="CB1823" s="16"/>
      <c r="CC1823" s="4">
        <v>18283</v>
      </c>
      <c r="CD1823" s="4">
        <v>1</v>
      </c>
      <c r="CE1823" s="4">
        <v>3</v>
      </c>
      <c r="CF1823" s="3"/>
      <c r="CG1823" s="3"/>
      <c r="CH1823" s="3"/>
      <c r="CI1823" s="3"/>
      <c r="CJ1823" s="3"/>
      <c r="CK1823" s="3"/>
      <c r="CL1823" s="4">
        <v>2</v>
      </c>
      <c r="CM1823" s="4">
        <v>18</v>
      </c>
      <c r="CN1823" s="3"/>
      <c r="CO1823" s="3"/>
      <c r="CP1823" s="3"/>
      <c r="CQ1823" s="3"/>
      <c r="CR1823" s="4">
        <v>11525</v>
      </c>
      <c r="CS1823" s="4">
        <v>12</v>
      </c>
      <c r="CT1823" s="4">
        <v>90</v>
      </c>
      <c r="CU1823" s="4" t="s">
        <v>11986</v>
      </c>
      <c r="CV1823" s="4" t="s">
        <v>12328</v>
      </c>
      <c r="CW1823" s="3"/>
      <c r="CX1823" s="3"/>
      <c r="CY1823" s="3"/>
      <c r="CZ1823" s="3"/>
      <c r="DA1823" s="3"/>
      <c r="DB1823" s="3"/>
      <c r="DC1823" s="3"/>
      <c r="DD1823" s="3"/>
      <c r="DE1823" s="3"/>
      <c r="DF1823" s="3"/>
      <c r="DG1823" s="3"/>
      <c r="DH1823" s="3"/>
      <c r="DI1823" s="3"/>
      <c r="DJ1823" s="3"/>
      <c r="DK1823" s="50">
        <v>4370</v>
      </c>
      <c r="DL1823" s="50">
        <v>261</v>
      </c>
      <c r="DM1823" s="4">
        <v>200</v>
      </c>
      <c r="DN1823" s="4">
        <v>1992</v>
      </c>
      <c r="DO1823" s="4">
        <v>350</v>
      </c>
      <c r="DP1823" s="4">
        <v>630</v>
      </c>
      <c r="DQ1823" s="4">
        <v>425</v>
      </c>
      <c r="DR1823" s="4">
        <v>657</v>
      </c>
      <c r="DS1823" s="4" t="s">
        <v>12498</v>
      </c>
      <c r="DT1823" s="3"/>
      <c r="DU1823" s="4"/>
      <c r="DV1823" s="4" t="s">
        <v>34409</v>
      </c>
      <c r="DW1823" s="4"/>
      <c r="DX1823" s="3"/>
      <c r="DY1823" s="3"/>
      <c r="DZ1823" s="3"/>
    </row>
    <row r="1824" spans="1:130" s="101" customFormat="1">
      <c r="A1824" s="60">
        <v>2903642</v>
      </c>
      <c r="B1824" s="4" t="s">
        <v>6705</v>
      </c>
      <c r="C1824" s="3"/>
      <c r="D1824" s="4" t="s">
        <v>7458</v>
      </c>
      <c r="E1824" s="4" t="s">
        <v>6888</v>
      </c>
      <c r="F1824" s="4" t="s">
        <v>6998</v>
      </c>
      <c r="G1824" s="4" t="s">
        <v>12746</v>
      </c>
      <c r="H1824" s="4" t="s">
        <v>17023</v>
      </c>
      <c r="I1824" s="4" t="s">
        <v>6844</v>
      </c>
      <c r="J1824" s="4" t="s">
        <v>6844</v>
      </c>
      <c r="K1824" s="3"/>
      <c r="L1824" s="4" t="s">
        <v>6844</v>
      </c>
      <c r="M1824" s="4"/>
      <c r="N1824" s="4" t="s">
        <v>12144</v>
      </c>
      <c r="O1824" s="4"/>
      <c r="P1824" s="4" t="s">
        <v>12746</v>
      </c>
      <c r="Q1824" s="4" t="s">
        <v>12144</v>
      </c>
      <c r="R1824" s="4"/>
      <c r="S1824" s="4"/>
      <c r="T1824" s="3"/>
      <c r="U1824" s="4" t="s">
        <v>7452</v>
      </c>
      <c r="V1824" s="4" t="s">
        <v>12746</v>
      </c>
      <c r="W1824" s="4"/>
      <c r="X1824" s="4" t="s">
        <v>11911</v>
      </c>
      <c r="Y1824" s="21" t="s">
        <v>12074</v>
      </c>
      <c r="Z1824" s="4">
        <v>307</v>
      </c>
      <c r="AA1824" s="4">
        <v>9</v>
      </c>
      <c r="AB1824" s="4">
        <v>54</v>
      </c>
      <c r="AC1824" s="4">
        <v>1</v>
      </c>
      <c r="AD1824" s="4">
        <v>54</v>
      </c>
      <c r="AE1824" s="9">
        <v>6</v>
      </c>
      <c r="AF1824" s="4">
        <v>1</v>
      </c>
      <c r="AG1824" s="4"/>
      <c r="AH1824" s="4"/>
      <c r="AI1824" s="4"/>
      <c r="AJ1824" s="4"/>
      <c r="AK1824" s="4"/>
      <c r="AL1824" s="4">
        <f t="shared" si="162"/>
        <v>0</v>
      </c>
      <c r="AM1824" s="4">
        <f t="shared" si="164"/>
        <v>0</v>
      </c>
      <c r="AN1824" s="4">
        <v>1</v>
      </c>
      <c r="AO1824" s="4">
        <v>1</v>
      </c>
      <c r="AP1824" s="4">
        <v>1</v>
      </c>
      <c r="AQ1824" s="4">
        <v>1</v>
      </c>
      <c r="AR1824" s="4">
        <v>1</v>
      </c>
      <c r="AS1824" s="4">
        <v>1</v>
      </c>
      <c r="AT1824" s="4">
        <v>1</v>
      </c>
      <c r="AU1824" s="4">
        <v>1</v>
      </c>
      <c r="AV1824" s="4">
        <v>1</v>
      </c>
      <c r="AW1824" s="4">
        <v>1</v>
      </c>
      <c r="AX1824" s="4">
        <v>1</v>
      </c>
      <c r="AY1824" s="4">
        <v>1</v>
      </c>
      <c r="AZ1824" s="4">
        <v>1</v>
      </c>
      <c r="BA1824" s="3">
        <f t="shared" si="165"/>
        <v>12</v>
      </c>
      <c r="BB1824" s="4"/>
      <c r="BC1824" s="4"/>
      <c r="BD1824" s="4">
        <v>940</v>
      </c>
      <c r="BE1824" s="63">
        <f t="shared" si="166"/>
        <v>940</v>
      </c>
      <c r="BF1824" s="4" t="s">
        <v>11693</v>
      </c>
      <c r="BG1824" s="4">
        <v>1522</v>
      </c>
      <c r="BH1824" s="4">
        <v>60</v>
      </c>
      <c r="BI1824" s="50"/>
      <c r="BJ1824" s="4">
        <f t="shared" si="163"/>
        <v>1582</v>
      </c>
      <c r="BK1824" s="4">
        <v>121</v>
      </c>
      <c r="BL1824" s="4">
        <v>7038</v>
      </c>
      <c r="BM1824" s="4" t="s">
        <v>13212</v>
      </c>
      <c r="BN1824" s="4"/>
      <c r="BO1824" s="4"/>
      <c r="BP1824" s="4"/>
      <c r="BQ1824" s="4"/>
      <c r="BR1824" s="4"/>
      <c r="BS1824" s="4"/>
      <c r="BT1824" s="4"/>
      <c r="BU1824" s="4"/>
      <c r="BV1824" s="4"/>
      <c r="BW1824" s="4"/>
      <c r="BX1824" s="4"/>
      <c r="BY1824" s="4"/>
      <c r="BZ1824" s="4"/>
      <c r="CA1824" s="4"/>
      <c r="CB1824" s="16"/>
      <c r="CC1824" s="4">
        <v>7038</v>
      </c>
      <c r="CD1824" s="3"/>
      <c r="CE1824" s="3"/>
      <c r="CF1824" s="3"/>
      <c r="CG1824" s="3"/>
      <c r="CH1824" s="3"/>
      <c r="CI1824" s="3"/>
      <c r="CJ1824" s="3"/>
      <c r="CK1824" s="3"/>
      <c r="CL1824" s="3"/>
      <c r="CM1824" s="3"/>
      <c r="CN1824" s="3"/>
      <c r="CO1824" s="3"/>
      <c r="CP1824" s="3"/>
      <c r="CQ1824" s="3"/>
      <c r="CR1824" s="4">
        <v>5456</v>
      </c>
      <c r="CS1824" s="4">
        <v>6</v>
      </c>
      <c r="CT1824" s="4">
        <v>60</v>
      </c>
      <c r="CU1824" s="4" t="s">
        <v>11986</v>
      </c>
      <c r="CV1824" s="4" t="s">
        <v>7116</v>
      </c>
      <c r="CW1824" s="3"/>
      <c r="CX1824" s="3"/>
      <c r="CY1824" s="3"/>
      <c r="CZ1824" s="3"/>
      <c r="DA1824" s="3"/>
      <c r="DB1824" s="3"/>
      <c r="DC1824" s="3"/>
      <c r="DD1824" s="3"/>
      <c r="DE1824" s="3"/>
      <c r="DF1824" s="3"/>
      <c r="DG1824" s="3"/>
      <c r="DH1824" s="3"/>
      <c r="DI1824" s="3"/>
      <c r="DJ1824" s="3"/>
      <c r="DK1824" s="3"/>
      <c r="DL1824" s="3"/>
      <c r="DM1824" s="4">
        <v>50</v>
      </c>
      <c r="DN1824" s="4">
        <v>507</v>
      </c>
      <c r="DO1824" s="4">
        <v>30</v>
      </c>
      <c r="DP1824" s="4">
        <v>75</v>
      </c>
      <c r="DQ1824" s="4">
        <v>71</v>
      </c>
      <c r="DR1824" s="4">
        <v>54</v>
      </c>
      <c r="DS1824" s="4" t="s">
        <v>12498</v>
      </c>
      <c r="DT1824" s="3"/>
      <c r="DU1824" s="4"/>
      <c r="DV1824" s="84" t="s">
        <v>34410</v>
      </c>
      <c r="DW1824" s="4"/>
      <c r="DX1824" s="3"/>
      <c r="DY1824" s="3"/>
      <c r="DZ1824" s="3"/>
    </row>
    <row r="1825" spans="1:130" s="59" customFormat="1">
      <c r="A1825" s="60">
        <v>2903643</v>
      </c>
      <c r="B1825" s="4" t="s">
        <v>7007</v>
      </c>
      <c r="C1825" s="3"/>
      <c r="D1825" s="4" t="s">
        <v>7227</v>
      </c>
      <c r="E1825" s="4" t="s">
        <v>7341</v>
      </c>
      <c r="F1825" s="4" t="s">
        <v>7005</v>
      </c>
      <c r="G1825" s="4" t="s">
        <v>12746</v>
      </c>
      <c r="H1825" s="4" t="s">
        <v>17023</v>
      </c>
      <c r="I1825" s="4" t="s">
        <v>6844</v>
      </c>
      <c r="J1825" s="4" t="s">
        <v>6844</v>
      </c>
      <c r="K1825" s="3"/>
      <c r="L1825" s="4" t="s">
        <v>6844</v>
      </c>
      <c r="M1825" s="4"/>
      <c r="N1825" s="4" t="s">
        <v>12746</v>
      </c>
      <c r="O1825" s="4" t="s">
        <v>34411</v>
      </c>
      <c r="P1825" s="4" t="s">
        <v>12746</v>
      </c>
      <c r="Q1825" s="4"/>
      <c r="R1825" s="4"/>
      <c r="S1825" s="4"/>
      <c r="T1825" s="3"/>
      <c r="U1825" s="3"/>
      <c r="V1825" s="4" t="s">
        <v>12746</v>
      </c>
      <c r="W1825" s="4"/>
      <c r="X1825" s="4" t="s">
        <v>11911</v>
      </c>
      <c r="Y1825" s="21" t="s">
        <v>12062</v>
      </c>
      <c r="Z1825" s="4">
        <v>286</v>
      </c>
      <c r="AA1825" s="4">
        <v>10</v>
      </c>
      <c r="AB1825" s="4">
        <v>55</v>
      </c>
      <c r="AC1825" s="4">
        <v>1</v>
      </c>
      <c r="AD1825" s="4">
        <v>55</v>
      </c>
      <c r="AE1825" s="9">
        <v>5.5</v>
      </c>
      <c r="AF1825" s="4">
        <v>1</v>
      </c>
      <c r="AG1825" s="4"/>
      <c r="AH1825" s="4"/>
      <c r="AI1825" s="4"/>
      <c r="AJ1825" s="4"/>
      <c r="AK1825" s="4"/>
      <c r="AL1825" s="4">
        <f t="shared" si="162"/>
        <v>0</v>
      </c>
      <c r="AM1825" s="4">
        <f t="shared" si="164"/>
        <v>0</v>
      </c>
      <c r="AN1825" s="4">
        <v>3</v>
      </c>
      <c r="AO1825" s="4">
        <v>3</v>
      </c>
      <c r="AP1825" s="4">
        <v>3</v>
      </c>
      <c r="AQ1825" s="4">
        <v>3</v>
      </c>
      <c r="AR1825" s="4">
        <v>5</v>
      </c>
      <c r="AS1825" s="4">
        <v>5</v>
      </c>
      <c r="AT1825" s="4">
        <v>5</v>
      </c>
      <c r="AU1825" s="4">
        <v>5</v>
      </c>
      <c r="AV1825" s="4">
        <v>5</v>
      </c>
      <c r="AW1825" s="4">
        <v>5</v>
      </c>
      <c r="AX1825" s="4">
        <v>5</v>
      </c>
      <c r="AY1825" s="4">
        <v>3</v>
      </c>
      <c r="AZ1825" s="4">
        <v>3</v>
      </c>
      <c r="BA1825" s="3">
        <f t="shared" si="165"/>
        <v>50</v>
      </c>
      <c r="BB1825" s="4"/>
      <c r="BC1825" s="4"/>
      <c r="BD1825" s="4">
        <v>5033</v>
      </c>
      <c r="BE1825" s="63">
        <f t="shared" si="166"/>
        <v>5033</v>
      </c>
      <c r="BF1825" s="4" t="s">
        <v>11693</v>
      </c>
      <c r="BG1825" s="4">
        <v>3400</v>
      </c>
      <c r="BH1825" s="4">
        <v>40</v>
      </c>
      <c r="BI1825" s="50">
        <v>240</v>
      </c>
      <c r="BJ1825" s="4">
        <f t="shared" si="163"/>
        <v>3680</v>
      </c>
      <c r="BK1825" s="4">
        <v>2600</v>
      </c>
      <c r="BL1825" s="4">
        <v>10400</v>
      </c>
      <c r="BM1825" s="4" t="s">
        <v>12994</v>
      </c>
      <c r="BN1825" s="4"/>
      <c r="BO1825" s="4"/>
      <c r="BP1825" s="4"/>
      <c r="BQ1825" s="4"/>
      <c r="BR1825" s="4"/>
      <c r="BS1825" s="4"/>
      <c r="BT1825" s="4"/>
      <c r="BU1825" s="4"/>
      <c r="BV1825" s="4"/>
      <c r="BW1825" s="4"/>
      <c r="BX1825" s="4"/>
      <c r="BY1825" s="4"/>
      <c r="BZ1825" s="4"/>
      <c r="CA1825" s="4"/>
      <c r="CB1825" s="16"/>
      <c r="CC1825" s="3"/>
      <c r="CD1825" s="3"/>
      <c r="CE1825" s="3"/>
      <c r="CF1825" s="3"/>
      <c r="CG1825" s="3"/>
      <c r="CH1825" s="3"/>
      <c r="CI1825" s="3"/>
      <c r="CJ1825" s="3"/>
      <c r="CK1825" s="3"/>
      <c r="CL1825" s="4">
        <v>1</v>
      </c>
      <c r="CM1825" s="4">
        <v>15</v>
      </c>
      <c r="CN1825" s="3"/>
      <c r="CO1825" s="3"/>
      <c r="CP1825" s="3"/>
      <c r="CQ1825" s="3"/>
      <c r="CR1825" s="4">
        <v>6720</v>
      </c>
      <c r="CS1825" s="4">
        <v>5</v>
      </c>
      <c r="CT1825" s="4">
        <v>40</v>
      </c>
      <c r="CU1825" s="4" t="s">
        <v>11986</v>
      </c>
      <c r="CV1825" s="4" t="s">
        <v>12328</v>
      </c>
      <c r="CW1825" s="3"/>
      <c r="CX1825" s="3"/>
      <c r="CY1825" s="3"/>
      <c r="CZ1825" s="3"/>
      <c r="DA1825" s="3"/>
      <c r="DB1825" s="3"/>
      <c r="DC1825" s="3"/>
      <c r="DD1825" s="3"/>
      <c r="DE1825" s="3"/>
      <c r="DF1825" s="3"/>
      <c r="DG1825" s="3"/>
      <c r="DH1825" s="3"/>
      <c r="DI1825" s="3"/>
      <c r="DJ1825" s="3"/>
      <c r="DK1825" s="50">
        <v>4000</v>
      </c>
      <c r="DL1825" s="50">
        <v>240</v>
      </c>
      <c r="DM1825" s="4">
        <v>490</v>
      </c>
      <c r="DN1825" s="4">
        <v>4777</v>
      </c>
      <c r="DO1825" s="3"/>
      <c r="DP1825" s="3"/>
      <c r="DQ1825" s="4">
        <v>3466</v>
      </c>
      <c r="DR1825" s="4">
        <v>5850</v>
      </c>
      <c r="DS1825" s="4" t="s">
        <v>12498</v>
      </c>
      <c r="DT1825" s="3"/>
      <c r="DU1825" s="4" t="s">
        <v>34412</v>
      </c>
      <c r="DV1825" s="4"/>
      <c r="DW1825" s="4"/>
      <c r="DX1825" s="3"/>
      <c r="DY1825" s="3"/>
      <c r="DZ1825" s="3"/>
    </row>
    <row r="1826" spans="1:130" s="64" customFormat="1">
      <c r="A1826" s="60">
        <v>2903644</v>
      </c>
      <c r="B1826" s="4" t="s">
        <v>6890</v>
      </c>
      <c r="C1826" s="3"/>
      <c r="D1826" s="4" t="s">
        <v>6891</v>
      </c>
      <c r="E1826" s="3"/>
      <c r="F1826" s="4" t="s">
        <v>7574</v>
      </c>
      <c r="G1826" s="4" t="s">
        <v>12144</v>
      </c>
      <c r="H1826" s="4" t="s">
        <v>17023</v>
      </c>
      <c r="I1826" s="4" t="s">
        <v>7575</v>
      </c>
      <c r="J1826" s="59" t="s">
        <v>688</v>
      </c>
      <c r="K1826" s="59"/>
      <c r="L1826" s="4" t="s">
        <v>6844</v>
      </c>
      <c r="M1826" s="4" t="s">
        <v>7016</v>
      </c>
      <c r="N1826" s="4" t="s">
        <v>12746</v>
      </c>
      <c r="O1826" s="4" t="s">
        <v>34524</v>
      </c>
      <c r="P1826" s="4" t="s">
        <v>12746</v>
      </c>
      <c r="Q1826" s="4"/>
      <c r="R1826" s="4"/>
      <c r="S1826" s="4"/>
      <c r="T1826" s="3"/>
      <c r="U1826" s="4" t="s">
        <v>7017</v>
      </c>
      <c r="V1826" s="4" t="s">
        <v>12746</v>
      </c>
      <c r="W1826" s="4"/>
      <c r="X1826" s="4" t="s">
        <v>11911</v>
      </c>
      <c r="Y1826" s="21" t="s">
        <v>12062</v>
      </c>
      <c r="Z1826" s="4">
        <v>156</v>
      </c>
      <c r="AA1826" s="4">
        <v>9</v>
      </c>
      <c r="AB1826" s="4">
        <v>49</v>
      </c>
      <c r="AC1826" s="4">
        <v>1</v>
      </c>
      <c r="AD1826" s="4">
        <v>49</v>
      </c>
      <c r="AE1826" s="9">
        <v>5.5</v>
      </c>
      <c r="AF1826" s="4"/>
      <c r="AG1826" s="4"/>
      <c r="AH1826" s="4"/>
      <c r="AI1826" s="4"/>
      <c r="AJ1826" s="4">
        <v>1</v>
      </c>
      <c r="AK1826" s="4"/>
      <c r="AL1826" s="4">
        <f t="shared" si="162"/>
        <v>1</v>
      </c>
      <c r="AM1826" s="4">
        <f t="shared" si="164"/>
        <v>0</v>
      </c>
      <c r="AN1826" s="4">
        <v>8</v>
      </c>
      <c r="AO1826" s="4">
        <v>2</v>
      </c>
      <c r="AP1826" s="4">
        <v>2</v>
      </c>
      <c r="AQ1826" s="4">
        <v>3</v>
      </c>
      <c r="AR1826" s="4">
        <v>3</v>
      </c>
      <c r="AS1826" s="4">
        <v>3</v>
      </c>
      <c r="AT1826" s="4">
        <v>3</v>
      </c>
      <c r="AU1826" s="4">
        <v>7</v>
      </c>
      <c r="AV1826" s="4">
        <v>8</v>
      </c>
      <c r="AW1826" s="4">
        <v>8</v>
      </c>
      <c r="AX1826" s="4">
        <v>8</v>
      </c>
      <c r="AY1826" s="4">
        <v>8</v>
      </c>
      <c r="AZ1826" s="4">
        <v>8</v>
      </c>
      <c r="BA1826" s="3">
        <f t="shared" si="165"/>
        <v>63</v>
      </c>
      <c r="BB1826" s="4"/>
      <c r="BC1826" s="4">
        <v>3000</v>
      </c>
      <c r="BD1826" s="4">
        <v>5453</v>
      </c>
      <c r="BE1826" s="63">
        <f t="shared" si="166"/>
        <v>8453</v>
      </c>
      <c r="BF1826" s="4" t="s">
        <v>12060</v>
      </c>
      <c r="BG1826" s="4">
        <v>6164</v>
      </c>
      <c r="BH1826" s="4">
        <v>122</v>
      </c>
      <c r="BI1826" s="50">
        <v>199</v>
      </c>
      <c r="BJ1826" s="4">
        <f t="shared" si="163"/>
        <v>6485</v>
      </c>
      <c r="BK1826" s="4">
        <v>86</v>
      </c>
      <c r="BL1826" s="4">
        <v>472</v>
      </c>
      <c r="BM1826" s="4" t="s">
        <v>12994</v>
      </c>
      <c r="BN1826" s="4">
        <v>3159</v>
      </c>
      <c r="BO1826" s="4">
        <v>16207</v>
      </c>
      <c r="BP1826" s="4" t="s">
        <v>12539</v>
      </c>
      <c r="BQ1826" s="4"/>
      <c r="BR1826" s="4"/>
      <c r="BS1826" s="4"/>
      <c r="BT1826" s="4"/>
      <c r="BU1826" s="4"/>
      <c r="BV1826" s="4"/>
      <c r="BW1826" s="4"/>
      <c r="BX1826" s="4"/>
      <c r="BY1826" s="4"/>
      <c r="BZ1826" s="4"/>
      <c r="CA1826" s="4"/>
      <c r="CB1826" s="16"/>
      <c r="CC1826" s="3"/>
      <c r="CD1826" s="3"/>
      <c r="CE1826" s="3"/>
      <c r="CF1826" s="3"/>
      <c r="CG1826" s="3"/>
      <c r="CH1826" s="3"/>
      <c r="CI1826" s="3"/>
      <c r="CJ1826" s="3"/>
      <c r="CK1826" s="3"/>
      <c r="CL1826" s="4">
        <v>13</v>
      </c>
      <c r="CM1826" s="4">
        <v>67</v>
      </c>
      <c r="CN1826" s="3"/>
      <c r="CO1826" s="3"/>
      <c r="CP1826" s="3"/>
      <c r="CQ1826" s="3"/>
      <c r="CR1826" s="4">
        <v>10194</v>
      </c>
      <c r="CS1826" s="4">
        <v>35</v>
      </c>
      <c r="CT1826" s="4">
        <v>122</v>
      </c>
      <c r="CU1826" s="4" t="s">
        <v>11986</v>
      </c>
      <c r="CV1826" s="4" t="s">
        <v>12328</v>
      </c>
      <c r="CW1826" s="3"/>
      <c r="CX1826" s="3"/>
      <c r="CY1826" s="3"/>
      <c r="CZ1826" s="3"/>
      <c r="DA1826" s="3"/>
      <c r="DB1826" s="3"/>
      <c r="DC1826" s="3"/>
      <c r="DD1826" s="3"/>
      <c r="DE1826" s="3"/>
      <c r="DF1826" s="3"/>
      <c r="DG1826" s="3"/>
      <c r="DH1826" s="3"/>
      <c r="DI1826" s="3"/>
      <c r="DJ1826" s="3"/>
      <c r="DK1826" s="50">
        <v>3300</v>
      </c>
      <c r="DL1826" s="50">
        <v>199</v>
      </c>
      <c r="DM1826" s="4">
        <v>267</v>
      </c>
      <c r="DN1826" s="4">
        <v>2923</v>
      </c>
      <c r="DO1826" s="4">
        <v>1838</v>
      </c>
      <c r="DP1826" s="4">
        <v>2581</v>
      </c>
      <c r="DQ1826" s="3"/>
      <c r="DR1826" s="3"/>
      <c r="DS1826" s="4" t="s">
        <v>12498</v>
      </c>
      <c r="DT1826" s="3"/>
      <c r="DU1826" s="4" t="s">
        <v>34525</v>
      </c>
      <c r="DV1826" s="4"/>
      <c r="DW1826" s="4"/>
      <c r="DX1826" s="3"/>
      <c r="DY1826" s="3"/>
      <c r="DZ1826" s="3"/>
    </row>
    <row r="1827" spans="1:130">
      <c r="A1827" s="60">
        <v>2903645</v>
      </c>
      <c r="B1827" s="4" t="s">
        <v>7221</v>
      </c>
      <c r="D1827" s="4" t="s">
        <v>7222</v>
      </c>
      <c r="E1827" s="4" t="s">
        <v>7002</v>
      </c>
      <c r="F1827" s="4" t="s">
        <v>7222</v>
      </c>
      <c r="G1827" s="4" t="s">
        <v>12144</v>
      </c>
      <c r="H1827" s="4" t="s">
        <v>17023</v>
      </c>
      <c r="I1827" s="4" t="s">
        <v>6844</v>
      </c>
      <c r="J1827" s="4" t="s">
        <v>6844</v>
      </c>
      <c r="L1827" s="4" t="s">
        <v>6844</v>
      </c>
      <c r="M1827" s="4"/>
      <c r="N1827" s="4" t="s">
        <v>12746</v>
      </c>
      <c r="O1827" s="4" t="s">
        <v>34526</v>
      </c>
      <c r="P1827" s="4" t="s">
        <v>12746</v>
      </c>
      <c r="Q1827" s="4"/>
      <c r="R1827" s="4"/>
      <c r="S1827" s="4"/>
      <c r="V1827" s="4" t="s">
        <v>12746</v>
      </c>
      <c r="W1827" s="4"/>
      <c r="X1827" s="4" t="s">
        <v>11911</v>
      </c>
      <c r="Y1827" s="21" t="s">
        <v>12062</v>
      </c>
      <c r="Z1827" s="4">
        <v>306</v>
      </c>
      <c r="AA1827" s="4">
        <v>10</v>
      </c>
      <c r="AB1827" s="4">
        <v>55</v>
      </c>
      <c r="AC1827" s="4">
        <v>1</v>
      </c>
      <c r="AD1827" s="4">
        <v>55</v>
      </c>
      <c r="AE1827" s="9">
        <v>5.5</v>
      </c>
      <c r="AF1827" s="4"/>
      <c r="AG1827" s="4"/>
      <c r="AH1827" s="4">
        <v>3</v>
      </c>
      <c r="AI1827" s="4"/>
      <c r="AJ1827" s="4">
        <v>2</v>
      </c>
      <c r="AK1827" s="4"/>
      <c r="AL1827" s="4">
        <f t="shared" si="162"/>
        <v>5</v>
      </c>
      <c r="AM1827" s="4">
        <f t="shared" si="164"/>
        <v>0</v>
      </c>
      <c r="AN1827" s="4">
        <v>8</v>
      </c>
      <c r="AO1827" s="4">
        <v>6</v>
      </c>
      <c r="AP1827" s="4">
        <v>6</v>
      </c>
      <c r="AQ1827" s="4">
        <v>9</v>
      </c>
      <c r="AR1827" s="4">
        <v>9</v>
      </c>
      <c r="AS1827" s="4">
        <v>9</v>
      </c>
      <c r="AT1827" s="4">
        <v>9</v>
      </c>
      <c r="AU1827" s="4">
        <v>9</v>
      </c>
      <c r="AV1827" s="4">
        <v>9</v>
      </c>
      <c r="AW1827" s="4">
        <v>9</v>
      </c>
      <c r="AX1827" s="4">
        <v>9</v>
      </c>
      <c r="AY1827" s="4">
        <v>8</v>
      </c>
      <c r="AZ1827" s="4">
        <v>8</v>
      </c>
      <c r="BA1827" s="3">
        <f t="shared" si="165"/>
        <v>100</v>
      </c>
      <c r="BB1827" s="4">
        <v>5000</v>
      </c>
      <c r="BC1827" s="4">
        <v>3120</v>
      </c>
      <c r="BD1827" s="4">
        <v>10563</v>
      </c>
      <c r="BE1827" s="63">
        <f t="shared" si="166"/>
        <v>18683</v>
      </c>
      <c r="BG1827" s="4">
        <v>28965</v>
      </c>
      <c r="BH1827" s="4">
        <v>86</v>
      </c>
      <c r="BI1827" s="50">
        <v>450</v>
      </c>
      <c r="BJ1827" s="4">
        <f t="shared" si="163"/>
        <v>29501</v>
      </c>
      <c r="BK1827" s="4">
        <v>9080</v>
      </c>
      <c r="BL1827" s="4">
        <v>65000</v>
      </c>
      <c r="BM1827" s="4" t="s">
        <v>12005</v>
      </c>
      <c r="BN1827" s="4">
        <v>75</v>
      </c>
      <c r="BO1827" s="4">
        <v>700</v>
      </c>
      <c r="BP1827" s="4" t="s">
        <v>12731</v>
      </c>
      <c r="BR1827" s="4"/>
      <c r="BS1827" s="4"/>
      <c r="BZ1827" s="4"/>
      <c r="CB1827" s="16"/>
      <c r="CC1827" s="4">
        <v>65700</v>
      </c>
      <c r="CL1827" s="4">
        <v>3</v>
      </c>
      <c r="CM1827" s="4">
        <v>25</v>
      </c>
      <c r="CR1827" s="4">
        <v>36199</v>
      </c>
      <c r="CS1827" s="4">
        <v>8</v>
      </c>
      <c r="CT1827" s="4">
        <v>58</v>
      </c>
      <c r="CU1827" s="4" t="s">
        <v>11986</v>
      </c>
      <c r="CV1827" s="4" t="s">
        <v>12328</v>
      </c>
      <c r="CW1827" s="4">
        <v>2</v>
      </c>
      <c r="CX1827" s="4">
        <v>28</v>
      </c>
      <c r="CY1827" s="4" t="s">
        <v>11986</v>
      </c>
      <c r="CZ1827" s="4" t="s">
        <v>12444</v>
      </c>
      <c r="DK1827" s="50">
        <v>9000</v>
      </c>
      <c r="DL1827" s="50">
        <v>450</v>
      </c>
      <c r="DM1827" s="4">
        <v>1069</v>
      </c>
      <c r="DN1827" s="4">
        <v>14742</v>
      </c>
      <c r="DO1827" s="4">
        <v>3018</v>
      </c>
      <c r="DP1827" s="4">
        <v>6723</v>
      </c>
      <c r="DQ1827" s="4">
        <v>3744</v>
      </c>
      <c r="DR1827" s="4">
        <v>7500</v>
      </c>
      <c r="DS1827" s="4" t="s">
        <v>12498</v>
      </c>
      <c r="DU1827" s="84" t="s">
        <v>34654</v>
      </c>
      <c r="DV1827" s="4"/>
      <c r="DW1827" s="4"/>
    </row>
    <row r="1828" spans="1:130">
      <c r="A1828" s="60">
        <v>2903646</v>
      </c>
      <c r="B1828" s="4" t="s">
        <v>6895</v>
      </c>
      <c r="D1828" s="4" t="s">
        <v>7013</v>
      </c>
      <c r="E1828" s="4" t="s">
        <v>6892</v>
      </c>
      <c r="F1828" s="4" t="s">
        <v>7018</v>
      </c>
      <c r="G1828" s="4" t="s">
        <v>12746</v>
      </c>
      <c r="H1828" s="4" t="s">
        <v>17023</v>
      </c>
      <c r="I1828" s="4" t="s">
        <v>6844</v>
      </c>
      <c r="J1828" s="4" t="s">
        <v>6844</v>
      </c>
      <c r="L1828" s="4" t="s">
        <v>6844</v>
      </c>
      <c r="M1828" s="4"/>
      <c r="N1828" s="4" t="s">
        <v>12144</v>
      </c>
      <c r="O1828" s="4" t="s">
        <v>34411</v>
      </c>
      <c r="P1828" s="4" t="s">
        <v>12746</v>
      </c>
      <c r="Q1828" s="4"/>
      <c r="R1828" s="4"/>
      <c r="S1828" s="4"/>
      <c r="V1828" s="4" t="s">
        <v>12746</v>
      </c>
      <c r="W1828" s="4"/>
      <c r="X1828" s="4" t="s">
        <v>11911</v>
      </c>
      <c r="Y1828" s="21" t="s">
        <v>12062</v>
      </c>
      <c r="Z1828" s="4">
        <v>260</v>
      </c>
      <c r="AA1828" s="4">
        <v>9</v>
      </c>
      <c r="AB1828" s="4">
        <v>50</v>
      </c>
      <c r="AC1828" s="4">
        <v>1</v>
      </c>
      <c r="AD1828" s="4">
        <v>50</v>
      </c>
      <c r="AE1828" s="9">
        <v>5.5</v>
      </c>
      <c r="AF1828" s="4">
        <v>2</v>
      </c>
      <c r="AG1828" s="4"/>
      <c r="AH1828" s="4"/>
      <c r="AI1828" s="4"/>
      <c r="AJ1828" s="4"/>
      <c r="AK1828" s="4"/>
      <c r="AL1828" s="4">
        <f t="shared" si="162"/>
        <v>0</v>
      </c>
      <c r="AM1828" s="4">
        <f t="shared" si="164"/>
        <v>0</v>
      </c>
      <c r="AN1828" s="4">
        <v>2</v>
      </c>
      <c r="AO1828" s="4">
        <v>2</v>
      </c>
      <c r="AP1828" s="4">
        <v>2</v>
      </c>
      <c r="AQ1828" s="4">
        <v>2</v>
      </c>
      <c r="AR1828" s="4">
        <v>2</v>
      </c>
      <c r="AS1828" s="4">
        <v>2</v>
      </c>
      <c r="AT1828" s="4">
        <v>2</v>
      </c>
      <c r="AU1828" s="4">
        <v>2</v>
      </c>
      <c r="AV1828" s="4">
        <v>2</v>
      </c>
      <c r="AW1828" s="4">
        <v>2</v>
      </c>
      <c r="AX1828" s="4">
        <v>2</v>
      </c>
      <c r="AY1828" s="4"/>
      <c r="AZ1828" s="4"/>
      <c r="BA1828" s="4">
        <f t="shared" si="165"/>
        <v>20</v>
      </c>
      <c r="BD1828" s="4">
        <v>2403</v>
      </c>
      <c r="BE1828" s="63">
        <f t="shared" si="166"/>
        <v>2403</v>
      </c>
      <c r="BF1828" s="4" t="s">
        <v>11693</v>
      </c>
      <c r="BG1828" s="4">
        <v>1216</v>
      </c>
      <c r="BH1828" s="4">
        <v>70</v>
      </c>
      <c r="BJ1828" s="4">
        <f t="shared" si="163"/>
        <v>1286</v>
      </c>
      <c r="BK1828" s="4">
        <v>20</v>
      </c>
      <c r="BL1828" s="4">
        <v>950</v>
      </c>
      <c r="BM1828" s="3" t="s">
        <v>13087</v>
      </c>
      <c r="BN1828" s="4">
        <v>150</v>
      </c>
      <c r="BO1828" s="4">
        <v>8800</v>
      </c>
      <c r="BP1828" s="3" t="s">
        <v>13212</v>
      </c>
      <c r="BR1828" s="4"/>
      <c r="BS1828" s="4"/>
      <c r="BZ1828" s="4"/>
      <c r="CB1828" s="12"/>
      <c r="CR1828" s="4">
        <v>8464</v>
      </c>
      <c r="CS1828" s="4">
        <v>7</v>
      </c>
      <c r="CT1828" s="4">
        <v>70</v>
      </c>
      <c r="CU1828" s="4" t="s">
        <v>11986</v>
      </c>
      <c r="CV1828" s="4" t="s">
        <v>12328</v>
      </c>
      <c r="DM1828" s="4">
        <v>45</v>
      </c>
      <c r="DN1828" s="4">
        <v>458</v>
      </c>
      <c r="DO1828" s="4">
        <v>15</v>
      </c>
      <c r="DP1828" s="4">
        <v>30</v>
      </c>
      <c r="DQ1828" s="4">
        <v>150</v>
      </c>
      <c r="DR1828" s="4">
        <v>296</v>
      </c>
      <c r="DS1828" s="4" t="s">
        <v>12498</v>
      </c>
      <c r="DU1828" s="4"/>
      <c r="DV1828" s="4"/>
      <c r="DW1828" s="4"/>
    </row>
    <row r="1829" spans="1:130">
      <c r="A1829" s="60">
        <v>2903647</v>
      </c>
      <c r="B1829" s="4" t="s">
        <v>7010</v>
      </c>
      <c r="D1829" s="4" t="s">
        <v>7120</v>
      </c>
      <c r="E1829" s="4" t="s">
        <v>6903</v>
      </c>
      <c r="F1829" s="4" t="s">
        <v>6661</v>
      </c>
      <c r="G1829" s="4" t="s">
        <v>12746</v>
      </c>
      <c r="H1829" s="4" t="s">
        <v>17023</v>
      </c>
      <c r="J1829" s="59" t="s">
        <v>689</v>
      </c>
      <c r="K1829" s="59"/>
      <c r="L1829" s="4" t="s">
        <v>6844</v>
      </c>
      <c r="M1829" s="4" t="s">
        <v>6844</v>
      </c>
      <c r="N1829" s="4" t="s">
        <v>12144</v>
      </c>
      <c r="O1829" s="4" t="s">
        <v>5892</v>
      </c>
      <c r="P1829" s="4" t="s">
        <v>12746</v>
      </c>
      <c r="Q1829" s="4"/>
      <c r="R1829" s="4"/>
      <c r="S1829" s="4"/>
      <c r="U1829" s="4" t="s">
        <v>6904</v>
      </c>
      <c r="V1829" s="4" t="s">
        <v>12746</v>
      </c>
      <c r="W1829" s="4"/>
      <c r="X1829" s="4" t="s">
        <v>11911</v>
      </c>
      <c r="Y1829" s="21" t="s">
        <v>12062</v>
      </c>
      <c r="Z1829" s="4">
        <v>255</v>
      </c>
      <c r="AA1829" s="4">
        <v>9</v>
      </c>
      <c r="AB1829" s="4">
        <v>50</v>
      </c>
      <c r="AC1829" s="4">
        <v>1</v>
      </c>
      <c r="AD1829" s="4">
        <v>50</v>
      </c>
      <c r="AE1829" s="9">
        <v>5.5</v>
      </c>
      <c r="AF1829" s="4">
        <v>1</v>
      </c>
      <c r="AG1829" s="4"/>
      <c r="AH1829" s="4"/>
      <c r="AI1829" s="4"/>
      <c r="AJ1829" s="4"/>
      <c r="AK1829" s="4"/>
      <c r="AL1829" s="4">
        <f t="shared" si="162"/>
        <v>0</v>
      </c>
      <c r="AM1829" s="4">
        <f t="shared" si="164"/>
        <v>0</v>
      </c>
      <c r="AN1829" s="4">
        <v>4</v>
      </c>
      <c r="AO1829" s="4">
        <v>4</v>
      </c>
      <c r="AP1829" s="4">
        <v>4</v>
      </c>
      <c r="AQ1829" s="4">
        <v>4</v>
      </c>
      <c r="AR1829" s="4">
        <v>4</v>
      </c>
      <c r="AS1829" s="4">
        <v>4</v>
      </c>
      <c r="AT1829" s="4">
        <v>4</v>
      </c>
      <c r="AU1829" s="4">
        <v>4</v>
      </c>
      <c r="AV1829" s="4">
        <v>4</v>
      </c>
      <c r="AW1829" s="4">
        <v>4</v>
      </c>
      <c r="AX1829" s="4">
        <v>4</v>
      </c>
      <c r="AY1829" s="4">
        <v>4</v>
      </c>
      <c r="AZ1829" s="4">
        <v>4</v>
      </c>
      <c r="BA1829" s="3">
        <f t="shared" si="165"/>
        <v>48</v>
      </c>
      <c r="BD1829" s="4">
        <v>3924</v>
      </c>
      <c r="BE1829" s="63">
        <f t="shared" si="166"/>
        <v>3924</v>
      </c>
      <c r="BF1829" s="4" t="s">
        <v>11693</v>
      </c>
      <c r="BG1829" s="4">
        <v>7139</v>
      </c>
      <c r="BH1829" s="4">
        <v>45</v>
      </c>
      <c r="BI1829" s="50">
        <v>250</v>
      </c>
      <c r="BJ1829" s="4">
        <f t="shared" si="163"/>
        <v>7434</v>
      </c>
      <c r="BK1829" s="4">
        <v>2635</v>
      </c>
      <c r="BL1829" s="4">
        <v>13640</v>
      </c>
      <c r="BM1829" s="4" t="s">
        <v>12994</v>
      </c>
      <c r="BN1829" s="4">
        <v>2</v>
      </c>
      <c r="BO1829" s="4">
        <v>84</v>
      </c>
      <c r="BP1829" s="4" t="s">
        <v>12000</v>
      </c>
      <c r="BQ1829" s="4">
        <v>291</v>
      </c>
      <c r="BR1829" s="4">
        <v>3210</v>
      </c>
      <c r="BS1829" s="3" t="s">
        <v>13283</v>
      </c>
      <c r="BU1829" s="4">
        <v>8939</v>
      </c>
      <c r="BV1829" s="4" t="s">
        <v>5039</v>
      </c>
      <c r="BZ1829" s="4"/>
      <c r="CB1829" s="16"/>
      <c r="CL1829" s="4">
        <v>1</v>
      </c>
      <c r="CM1829" s="4">
        <v>5</v>
      </c>
      <c r="CR1829" s="4">
        <v>18439</v>
      </c>
      <c r="CS1829" s="4">
        <v>6</v>
      </c>
      <c r="CT1829" s="4">
        <v>45</v>
      </c>
      <c r="CU1829" s="4" t="s">
        <v>11986</v>
      </c>
      <c r="CV1829" s="4" t="s">
        <v>12328</v>
      </c>
      <c r="DK1829" s="50">
        <v>5000</v>
      </c>
      <c r="DL1829" s="50">
        <v>250</v>
      </c>
      <c r="DM1829" s="4">
        <v>244</v>
      </c>
      <c r="DN1829" s="4">
        <v>2990</v>
      </c>
      <c r="DS1829" s="4" t="s">
        <v>12498</v>
      </c>
      <c r="DU1829" s="4"/>
      <c r="DV1829" s="4" t="s">
        <v>34655</v>
      </c>
      <c r="DW1829" s="4"/>
    </row>
    <row r="1830" spans="1:130">
      <c r="A1830" s="60">
        <v>2903648</v>
      </c>
      <c r="B1830" s="4" t="s">
        <v>6788</v>
      </c>
      <c r="D1830" s="4" t="s">
        <v>7014</v>
      </c>
      <c r="E1830" s="4" t="s">
        <v>6899</v>
      </c>
      <c r="F1830" s="4" t="s">
        <v>7014</v>
      </c>
      <c r="G1830" s="4" t="s">
        <v>12144</v>
      </c>
      <c r="H1830" s="4" t="s">
        <v>17023</v>
      </c>
      <c r="I1830" s="4" t="s">
        <v>6844</v>
      </c>
      <c r="J1830" s="4" t="s">
        <v>6844</v>
      </c>
      <c r="L1830" s="4" t="s">
        <v>6844</v>
      </c>
      <c r="M1830" s="4" t="s">
        <v>6900</v>
      </c>
      <c r="N1830" s="4" t="s">
        <v>12144</v>
      </c>
      <c r="O1830" s="4"/>
      <c r="P1830" s="4" t="s">
        <v>12746</v>
      </c>
      <c r="Q1830" s="4"/>
      <c r="R1830" s="4"/>
      <c r="S1830" s="4"/>
      <c r="V1830" s="4" t="s">
        <v>12746</v>
      </c>
      <c r="W1830" s="4"/>
      <c r="X1830" s="4" t="s">
        <v>11911</v>
      </c>
      <c r="Y1830" s="21" t="s">
        <v>12062</v>
      </c>
      <c r="Z1830" s="4">
        <v>308</v>
      </c>
      <c r="AA1830" s="4">
        <v>9</v>
      </c>
      <c r="AB1830" s="4">
        <v>50</v>
      </c>
      <c r="AC1830" s="4">
        <v>1</v>
      </c>
      <c r="AD1830" s="4">
        <v>50</v>
      </c>
      <c r="AE1830" s="9">
        <v>5.5</v>
      </c>
      <c r="AF1830" s="4"/>
      <c r="AG1830" s="4"/>
      <c r="AH1830" s="4"/>
      <c r="AI1830" s="4"/>
      <c r="AJ1830" s="4">
        <v>5</v>
      </c>
      <c r="AK1830" s="4"/>
      <c r="AL1830" s="4">
        <f t="shared" si="162"/>
        <v>5</v>
      </c>
      <c r="AM1830" s="4">
        <f t="shared" si="164"/>
        <v>0</v>
      </c>
      <c r="AN1830" s="4">
        <v>16</v>
      </c>
      <c r="AO1830" s="4">
        <v>16</v>
      </c>
      <c r="AP1830" s="4">
        <v>16</v>
      </c>
      <c r="AQ1830" s="4">
        <v>16</v>
      </c>
      <c r="AR1830" s="4">
        <v>16</v>
      </c>
      <c r="AS1830" s="4">
        <v>28</v>
      </c>
      <c r="AT1830" s="4">
        <v>28</v>
      </c>
      <c r="AU1830" s="4">
        <v>28</v>
      </c>
      <c r="AV1830" s="4">
        <v>28</v>
      </c>
      <c r="AW1830" s="4">
        <v>28</v>
      </c>
      <c r="AX1830" s="4">
        <v>26</v>
      </c>
      <c r="AY1830" s="4">
        <v>16</v>
      </c>
      <c r="AZ1830" s="4">
        <v>16</v>
      </c>
      <c r="BA1830" s="3">
        <f t="shared" si="165"/>
        <v>262</v>
      </c>
      <c r="BC1830" s="4">
        <v>12276</v>
      </c>
      <c r="BD1830" s="4">
        <v>22977</v>
      </c>
      <c r="BE1830" s="63">
        <f t="shared" si="166"/>
        <v>35253</v>
      </c>
      <c r="BF1830" s="4" t="s">
        <v>11693</v>
      </c>
      <c r="BG1830" s="4">
        <v>10059</v>
      </c>
      <c r="BH1830" s="4">
        <v>264</v>
      </c>
      <c r="BI1830" s="50">
        <v>204</v>
      </c>
      <c r="BJ1830" s="4">
        <f t="shared" si="163"/>
        <v>10527</v>
      </c>
      <c r="BK1830" s="4">
        <v>1920</v>
      </c>
      <c r="BL1830" s="4">
        <v>72101</v>
      </c>
      <c r="BM1830" s="4" t="s">
        <v>12000</v>
      </c>
      <c r="BO1830" s="4"/>
      <c r="BP1830" s="4"/>
      <c r="BR1830" s="4"/>
      <c r="BS1830" s="4"/>
      <c r="BZ1830" s="4"/>
      <c r="CB1830" s="16"/>
      <c r="CL1830" s="4">
        <v>5</v>
      </c>
      <c r="CM1830" s="4">
        <v>11</v>
      </c>
      <c r="CR1830" s="4">
        <v>61574</v>
      </c>
      <c r="CS1830" s="4">
        <v>46</v>
      </c>
      <c r="CT1830" s="4">
        <v>264</v>
      </c>
      <c r="CU1830" s="4" t="s">
        <v>11986</v>
      </c>
      <c r="CV1830" s="4" t="s">
        <v>7125</v>
      </c>
      <c r="CW1830" s="38">
        <v>0.5</v>
      </c>
      <c r="CX1830" s="3">
        <v>96</v>
      </c>
      <c r="CY1830" s="4" t="s">
        <v>11869</v>
      </c>
      <c r="CZ1830" s="4" t="s">
        <v>13092</v>
      </c>
      <c r="DK1830" s="50">
        <v>3105</v>
      </c>
      <c r="DL1830" s="50">
        <v>200</v>
      </c>
      <c r="DM1830" s="4">
        <v>551</v>
      </c>
      <c r="DN1830" s="4">
        <v>6619</v>
      </c>
      <c r="DO1830" s="4">
        <v>346</v>
      </c>
      <c r="DP1830" s="4">
        <v>1384</v>
      </c>
      <c r="DQ1830" s="4">
        <v>1208</v>
      </c>
      <c r="DR1830" s="4">
        <v>2055</v>
      </c>
      <c r="DS1830" s="4" t="s">
        <v>12498</v>
      </c>
      <c r="DU1830" s="84" t="s">
        <v>12636</v>
      </c>
      <c r="DV1830" s="4"/>
      <c r="DW1830" s="4" t="s">
        <v>34429</v>
      </c>
    </row>
    <row r="1831" spans="1:130">
      <c r="A1831" s="60">
        <v>2903649</v>
      </c>
      <c r="B1831" s="4" t="s">
        <v>7028</v>
      </c>
      <c r="D1831" s="4" t="s">
        <v>7021</v>
      </c>
      <c r="E1831" s="4" t="s">
        <v>7133</v>
      </c>
      <c r="G1831" s="4" t="s">
        <v>12144</v>
      </c>
      <c r="H1831" s="4" t="s">
        <v>17023</v>
      </c>
      <c r="I1831" s="4" t="s">
        <v>6844</v>
      </c>
      <c r="J1831" s="4" t="s">
        <v>6844</v>
      </c>
      <c r="L1831" s="4" t="s">
        <v>6844</v>
      </c>
      <c r="M1831" s="4"/>
      <c r="N1831" s="4" t="s">
        <v>12144</v>
      </c>
      <c r="O1831" s="4"/>
      <c r="P1831" s="4" t="s">
        <v>12746</v>
      </c>
      <c r="Q1831" s="4"/>
      <c r="R1831" s="4"/>
      <c r="S1831" s="4"/>
      <c r="V1831" s="4" t="s">
        <v>12746</v>
      </c>
      <c r="W1831" s="4"/>
      <c r="X1831" s="4" t="s">
        <v>11911</v>
      </c>
      <c r="Y1831" s="21" t="s">
        <v>12062</v>
      </c>
      <c r="Z1831" s="4">
        <v>283</v>
      </c>
      <c r="AA1831" s="4">
        <v>8</v>
      </c>
      <c r="AB1831" s="4">
        <v>44</v>
      </c>
      <c r="AC1831" s="4">
        <v>1</v>
      </c>
      <c r="AD1831" s="4">
        <v>44</v>
      </c>
      <c r="AE1831" s="9">
        <v>5.5</v>
      </c>
      <c r="AF1831" s="4"/>
      <c r="AG1831" s="4"/>
      <c r="AH1831" s="4">
        <v>2</v>
      </c>
      <c r="AI1831" s="4"/>
      <c r="AJ1831" s="4">
        <v>1</v>
      </c>
      <c r="AK1831" s="4"/>
      <c r="AL1831" s="4">
        <f t="shared" si="162"/>
        <v>3</v>
      </c>
      <c r="AM1831" s="4">
        <f t="shared" si="164"/>
        <v>0</v>
      </c>
      <c r="AN1831" s="4">
        <v>9</v>
      </c>
      <c r="AO1831" s="4">
        <v>8</v>
      </c>
      <c r="AP1831" s="4">
        <v>8</v>
      </c>
      <c r="AQ1831" s="4">
        <v>11</v>
      </c>
      <c r="AR1831" s="4">
        <v>11</v>
      </c>
      <c r="AS1831" s="4">
        <v>9</v>
      </c>
      <c r="AT1831" s="4">
        <v>14</v>
      </c>
      <c r="AU1831" s="4">
        <v>12</v>
      </c>
      <c r="AV1831" s="4">
        <v>11</v>
      </c>
      <c r="AW1831" s="4">
        <v>10</v>
      </c>
      <c r="AX1831" s="4">
        <v>11</v>
      </c>
      <c r="AY1831" s="4">
        <v>10</v>
      </c>
      <c r="AZ1831" s="4">
        <v>8</v>
      </c>
      <c r="BA1831" s="3">
        <f t="shared" si="165"/>
        <v>123</v>
      </c>
      <c r="BB1831" s="4">
        <v>4800</v>
      </c>
      <c r="BC1831" s="4">
        <v>5770</v>
      </c>
      <c r="BD1831" s="4">
        <v>10572</v>
      </c>
      <c r="BE1831" s="63">
        <f t="shared" si="166"/>
        <v>21142</v>
      </c>
      <c r="BF1831" s="4" t="s">
        <v>11693</v>
      </c>
      <c r="BG1831" s="4">
        <v>10464</v>
      </c>
      <c r="BH1831" s="4">
        <v>48</v>
      </c>
      <c r="BI1831" s="50">
        <v>565</v>
      </c>
      <c r="BJ1831" s="4">
        <f t="shared" si="163"/>
        <v>11077</v>
      </c>
      <c r="BK1831" s="4">
        <v>5414</v>
      </c>
      <c r="BL1831" s="4">
        <v>48726</v>
      </c>
      <c r="BM1831" s="4" t="s">
        <v>12994</v>
      </c>
      <c r="BO1831" s="4"/>
      <c r="BP1831" s="4"/>
      <c r="BR1831" s="4"/>
      <c r="BS1831" s="4"/>
      <c r="BZ1831" s="4"/>
      <c r="CB1831" s="16"/>
      <c r="CC1831" s="4">
        <v>48726</v>
      </c>
      <c r="CL1831" s="4">
        <v>9</v>
      </c>
      <c r="CM1831" s="4">
        <v>68</v>
      </c>
      <c r="CR1831" s="4">
        <v>37649</v>
      </c>
      <c r="CS1831" s="4">
        <v>4</v>
      </c>
      <c r="CT1831" s="4">
        <v>48</v>
      </c>
      <c r="CU1831" s="4" t="s">
        <v>11986</v>
      </c>
      <c r="CV1831" s="4" t="s">
        <v>12328</v>
      </c>
      <c r="DK1831" s="50">
        <v>11300</v>
      </c>
      <c r="DL1831" s="50">
        <v>565</v>
      </c>
      <c r="DM1831" s="4">
        <v>726</v>
      </c>
      <c r="DN1831" s="4">
        <v>7269</v>
      </c>
      <c r="DO1831" s="4">
        <v>1000</v>
      </c>
      <c r="DP1831" s="4">
        <v>2000</v>
      </c>
      <c r="DS1831" s="4" t="s">
        <v>12498</v>
      </c>
      <c r="DU1831" s="4" t="s">
        <v>34430</v>
      </c>
      <c r="DV1831" s="4"/>
      <c r="DW1831" s="4"/>
    </row>
    <row r="1832" spans="1:130">
      <c r="A1832" s="60">
        <v>2903650</v>
      </c>
      <c r="B1832" s="4" t="s">
        <v>6823</v>
      </c>
      <c r="D1832" s="4" t="s">
        <v>6824</v>
      </c>
      <c r="E1832" s="26" t="s">
        <v>12636</v>
      </c>
      <c r="F1832" s="4" t="s">
        <v>7063</v>
      </c>
      <c r="G1832" s="4" t="s">
        <v>12144</v>
      </c>
      <c r="H1832" s="4" t="s">
        <v>17023</v>
      </c>
      <c r="I1832" s="4" t="s">
        <v>7563</v>
      </c>
      <c r="J1832" s="4" t="s">
        <v>7563</v>
      </c>
      <c r="L1832" s="4" t="s">
        <v>7563</v>
      </c>
      <c r="M1832" s="4" t="s">
        <v>6951</v>
      </c>
      <c r="N1832" s="4" t="s">
        <v>12144</v>
      </c>
      <c r="O1832" s="4"/>
      <c r="P1832" s="4" t="s">
        <v>12746</v>
      </c>
      <c r="Q1832" s="4"/>
      <c r="R1832" s="4"/>
      <c r="S1832" s="4"/>
      <c r="U1832" s="4" t="s">
        <v>12638</v>
      </c>
      <c r="V1832" s="4" t="s">
        <v>12144</v>
      </c>
      <c r="W1832" s="4" t="s">
        <v>7066</v>
      </c>
      <c r="X1832" s="4" t="s">
        <v>11911</v>
      </c>
      <c r="Y1832" s="21" t="s">
        <v>12062</v>
      </c>
      <c r="Z1832" s="4">
        <v>195</v>
      </c>
      <c r="AA1832" s="4">
        <v>9</v>
      </c>
      <c r="AB1832" s="4">
        <v>50</v>
      </c>
      <c r="AC1832" s="4">
        <v>1</v>
      </c>
      <c r="AD1832" s="4">
        <v>50</v>
      </c>
      <c r="AE1832" s="9">
        <v>5.5</v>
      </c>
      <c r="AF1832" s="4"/>
      <c r="AG1832" s="4"/>
      <c r="AH1832" s="4">
        <v>4</v>
      </c>
      <c r="AI1832" s="4"/>
      <c r="AJ1832" s="4">
        <v>4</v>
      </c>
      <c r="AK1832" s="4">
        <v>2</v>
      </c>
      <c r="AL1832" s="4">
        <f t="shared" si="162"/>
        <v>8</v>
      </c>
      <c r="AM1832" s="4">
        <f t="shared" si="164"/>
        <v>2</v>
      </c>
      <c r="AN1832" s="4">
        <v>21</v>
      </c>
      <c r="AO1832" s="4">
        <v>21</v>
      </c>
      <c r="AP1832" s="4">
        <v>21</v>
      </c>
      <c r="AQ1832" s="4">
        <v>21</v>
      </c>
      <c r="AR1832" s="4">
        <v>21</v>
      </c>
      <c r="AS1832" s="4">
        <v>21</v>
      </c>
      <c r="AT1832" s="4">
        <v>21</v>
      </c>
      <c r="AU1832" s="4">
        <v>21</v>
      </c>
      <c r="AV1832" s="4">
        <v>21</v>
      </c>
      <c r="AW1832" s="4">
        <v>21</v>
      </c>
      <c r="AX1832" s="4">
        <v>21</v>
      </c>
      <c r="AY1832" s="4">
        <v>21</v>
      </c>
      <c r="AZ1832" s="4">
        <v>21</v>
      </c>
      <c r="BA1832" s="3">
        <f t="shared" si="165"/>
        <v>252</v>
      </c>
      <c r="BB1832" s="4">
        <v>15000</v>
      </c>
      <c r="BC1832" s="4">
        <v>10000</v>
      </c>
      <c r="BD1832" s="4">
        <v>25000</v>
      </c>
      <c r="BE1832" s="63">
        <f t="shared" si="166"/>
        <v>50000</v>
      </c>
      <c r="BF1832" s="4" t="s">
        <v>11693</v>
      </c>
      <c r="BG1832" s="4">
        <v>30000</v>
      </c>
      <c r="BH1832" s="4">
        <v>1136</v>
      </c>
      <c r="BI1832" s="50">
        <v>2000</v>
      </c>
      <c r="BJ1832" s="4">
        <f t="shared" si="163"/>
        <v>33136</v>
      </c>
      <c r="BK1832" s="4">
        <v>6000</v>
      </c>
      <c r="BL1832" s="4">
        <v>75000</v>
      </c>
      <c r="BM1832" s="4" t="s">
        <v>12994</v>
      </c>
      <c r="BO1832" s="4"/>
      <c r="BP1832" s="4"/>
      <c r="BR1832" s="4"/>
      <c r="BS1832" s="4"/>
      <c r="BZ1832" s="4"/>
      <c r="CB1832" s="16"/>
      <c r="CC1832" s="4">
        <v>85000</v>
      </c>
      <c r="CD1832" s="4">
        <v>1</v>
      </c>
      <c r="CE1832" s="4">
        <v>25</v>
      </c>
      <c r="CL1832" s="4">
        <v>12</v>
      </c>
      <c r="CM1832" s="4">
        <v>179</v>
      </c>
      <c r="CR1832" s="4">
        <v>41864</v>
      </c>
      <c r="CS1832" s="4">
        <v>400</v>
      </c>
      <c r="CT1832" s="4">
        <v>1136</v>
      </c>
      <c r="CU1832" s="4" t="s">
        <v>11986</v>
      </c>
      <c r="CV1832" s="4" t="s">
        <v>12328</v>
      </c>
      <c r="DK1832" s="50">
        <v>50000</v>
      </c>
      <c r="DL1832" s="50">
        <v>2000</v>
      </c>
      <c r="DM1832" s="4">
        <v>2250</v>
      </c>
      <c r="DN1832" s="4">
        <v>23625</v>
      </c>
      <c r="DS1832" s="4" t="s">
        <v>12498</v>
      </c>
      <c r="DU1832" s="84" t="s">
        <v>34431</v>
      </c>
      <c r="DV1832" s="4" t="s">
        <v>34432</v>
      </c>
      <c r="DW1832" s="4" t="s">
        <v>34433</v>
      </c>
    </row>
    <row r="1833" spans="1:130">
      <c r="A1833" s="60">
        <v>2903651</v>
      </c>
      <c r="B1833" s="4" t="s">
        <v>7073</v>
      </c>
      <c r="E1833" s="4" t="s">
        <v>7070</v>
      </c>
      <c r="F1833" s="4" t="s">
        <v>7069</v>
      </c>
      <c r="G1833" s="4" t="s">
        <v>12446</v>
      </c>
      <c r="H1833" s="4" t="s">
        <v>17023</v>
      </c>
      <c r="I1833" s="4" t="s">
        <v>7563</v>
      </c>
      <c r="J1833" s="4" t="s">
        <v>7563</v>
      </c>
      <c r="L1833" s="4" t="s">
        <v>7563</v>
      </c>
      <c r="M1833" s="4" t="s">
        <v>7079</v>
      </c>
      <c r="N1833" s="4" t="s">
        <v>12144</v>
      </c>
      <c r="O1833" s="4"/>
      <c r="P1833" s="4" t="s">
        <v>12746</v>
      </c>
      <c r="Q1833" s="4"/>
      <c r="R1833" s="4"/>
      <c r="S1833" s="4"/>
      <c r="U1833" s="4" t="s">
        <v>12638</v>
      </c>
      <c r="V1833" s="4" t="s">
        <v>12746</v>
      </c>
      <c r="W1833" s="4"/>
      <c r="X1833" s="4" t="s">
        <v>11911</v>
      </c>
      <c r="Y1833" s="21" t="s">
        <v>12062</v>
      </c>
      <c r="Z1833" s="4">
        <v>198</v>
      </c>
      <c r="AA1833" s="4">
        <v>9</v>
      </c>
      <c r="AB1833" s="4">
        <v>52</v>
      </c>
      <c r="AC1833" s="4">
        <v>1</v>
      </c>
      <c r="AD1833" s="4">
        <v>52</v>
      </c>
      <c r="AE1833" s="9">
        <v>5.5</v>
      </c>
      <c r="AF1833" s="4"/>
      <c r="AG1833" s="4"/>
      <c r="AH1833" s="4">
        <v>1</v>
      </c>
      <c r="AI1833" s="4"/>
      <c r="AJ1833" s="4">
        <v>3</v>
      </c>
      <c r="AK1833" s="4"/>
      <c r="AL1833" s="4">
        <f t="shared" si="162"/>
        <v>4</v>
      </c>
      <c r="AM1833" s="4">
        <f t="shared" si="164"/>
        <v>0</v>
      </c>
      <c r="AN1833" s="4">
        <v>34</v>
      </c>
      <c r="AO1833" s="4">
        <v>33</v>
      </c>
      <c r="AP1833" s="4">
        <v>34</v>
      </c>
      <c r="AQ1833" s="4">
        <v>33</v>
      </c>
      <c r="AR1833" s="4">
        <v>71</v>
      </c>
      <c r="AS1833" s="4">
        <v>76</v>
      </c>
      <c r="AT1833" s="4">
        <v>28</v>
      </c>
      <c r="AU1833" s="4">
        <v>25</v>
      </c>
      <c r="AV1833" s="4">
        <v>24</v>
      </c>
      <c r="AW1833" s="4">
        <v>22</v>
      </c>
      <c r="AX1833" s="4">
        <v>34</v>
      </c>
      <c r="AY1833" s="4">
        <v>25</v>
      </c>
      <c r="AZ1833" s="4">
        <v>10</v>
      </c>
      <c r="BA1833" s="3">
        <f t="shared" si="165"/>
        <v>415</v>
      </c>
      <c r="BB1833" s="4">
        <v>5201</v>
      </c>
      <c r="BC1833" s="4">
        <v>4861</v>
      </c>
      <c r="BD1833" s="4">
        <v>63306</v>
      </c>
      <c r="BE1833" s="63">
        <f t="shared" si="166"/>
        <v>73368</v>
      </c>
      <c r="BG1833" s="4">
        <v>71272</v>
      </c>
      <c r="BH1833" s="4">
        <v>2454</v>
      </c>
      <c r="BI1833" s="50">
        <v>5220</v>
      </c>
      <c r="BJ1833" s="4">
        <f t="shared" si="163"/>
        <v>78946</v>
      </c>
      <c r="BK1833" s="4">
        <v>26635</v>
      </c>
      <c r="BL1833" s="4">
        <v>150510</v>
      </c>
      <c r="BM1833" s="4" t="s">
        <v>12994</v>
      </c>
      <c r="BN1833" s="4">
        <v>15470</v>
      </c>
      <c r="BO1833" s="4">
        <v>84883</v>
      </c>
      <c r="BP1833" s="4" t="s">
        <v>12539</v>
      </c>
      <c r="BR1833" s="4"/>
      <c r="BS1833" s="4"/>
      <c r="BZ1833" s="4"/>
      <c r="CB1833" s="16"/>
      <c r="CL1833" s="4">
        <v>31</v>
      </c>
      <c r="CM1833" s="4">
        <v>349</v>
      </c>
      <c r="CR1833" s="4">
        <v>156447</v>
      </c>
      <c r="CS1833" s="4">
        <v>525</v>
      </c>
      <c r="CT1833" s="4">
        <v>2454</v>
      </c>
      <c r="CU1833" s="4" t="s">
        <v>11986</v>
      </c>
      <c r="CV1833" s="4" t="s">
        <v>12328</v>
      </c>
      <c r="DK1833" s="50">
        <v>96262</v>
      </c>
      <c r="DL1833" s="50">
        <v>5220</v>
      </c>
      <c r="DM1833" s="4">
        <v>4604</v>
      </c>
      <c r="DN1833" s="4">
        <v>40403</v>
      </c>
      <c r="DO1833" s="4">
        <v>28211</v>
      </c>
      <c r="DP1833" s="4">
        <v>32805</v>
      </c>
      <c r="DS1833" s="4" t="s">
        <v>12498</v>
      </c>
      <c r="DU1833" s="4" t="s">
        <v>34342</v>
      </c>
      <c r="DV1833" s="4"/>
      <c r="DW1833" s="4"/>
    </row>
    <row r="1834" spans="1:130">
      <c r="A1834" s="60">
        <v>2903652</v>
      </c>
      <c r="B1834" s="4" t="s">
        <v>6852</v>
      </c>
      <c r="D1834" s="4" t="s">
        <v>6853</v>
      </c>
      <c r="E1834" s="4" t="s">
        <v>6726</v>
      </c>
      <c r="F1834" s="4" t="s">
        <v>6723</v>
      </c>
      <c r="G1834" s="4" t="s">
        <v>12746</v>
      </c>
      <c r="H1834" s="4" t="s">
        <v>17023</v>
      </c>
      <c r="I1834" s="4" t="s">
        <v>7563</v>
      </c>
      <c r="J1834" s="4" t="s">
        <v>7563</v>
      </c>
      <c r="L1834" s="4" t="s">
        <v>7563</v>
      </c>
      <c r="M1834" s="4"/>
      <c r="N1834" s="4" t="s">
        <v>12144</v>
      </c>
      <c r="O1834" s="4"/>
      <c r="P1834" s="4" t="s">
        <v>12746</v>
      </c>
      <c r="Q1834" s="4" t="s">
        <v>12746</v>
      </c>
      <c r="R1834" s="4" t="s">
        <v>12746</v>
      </c>
      <c r="S1834" s="4" t="s">
        <v>12746</v>
      </c>
      <c r="T1834" s="4" t="s">
        <v>12746</v>
      </c>
      <c r="V1834" s="4" t="s">
        <v>12746</v>
      </c>
      <c r="W1834" s="4"/>
      <c r="X1834" s="4" t="s">
        <v>11911</v>
      </c>
      <c r="Y1834" s="21" t="s">
        <v>12062</v>
      </c>
      <c r="Z1834" s="4">
        <v>248</v>
      </c>
      <c r="AA1834" s="4">
        <v>8</v>
      </c>
      <c r="AB1834" s="4">
        <v>44</v>
      </c>
      <c r="AC1834" s="4">
        <v>1</v>
      </c>
      <c r="AD1834" s="4">
        <v>44</v>
      </c>
      <c r="AE1834" s="9">
        <v>5.5</v>
      </c>
      <c r="AF1834" s="4">
        <v>3</v>
      </c>
      <c r="AG1834" s="4"/>
      <c r="AH1834" s="4"/>
      <c r="AI1834" s="4"/>
      <c r="AJ1834" s="4">
        <v>1</v>
      </c>
      <c r="AK1834" s="4"/>
      <c r="AL1834" s="4">
        <f t="shared" si="162"/>
        <v>1</v>
      </c>
      <c r="AM1834" s="4">
        <f t="shared" si="164"/>
        <v>0</v>
      </c>
      <c r="AN1834" s="4">
        <v>2</v>
      </c>
      <c r="AO1834" s="4"/>
      <c r="AP1834" s="4"/>
      <c r="AQ1834" s="4">
        <v>2</v>
      </c>
      <c r="AR1834" s="4">
        <v>2</v>
      </c>
      <c r="AS1834" s="4">
        <v>3</v>
      </c>
      <c r="AT1834" s="4">
        <v>3</v>
      </c>
      <c r="AU1834" s="4">
        <v>3</v>
      </c>
      <c r="AV1834" s="4">
        <v>3</v>
      </c>
      <c r="AW1834" s="4">
        <v>3</v>
      </c>
      <c r="AX1834" s="4">
        <v>2</v>
      </c>
      <c r="AY1834" s="4">
        <v>2</v>
      </c>
      <c r="AZ1834" s="4">
        <v>2</v>
      </c>
      <c r="BA1834" s="3">
        <f t="shared" si="165"/>
        <v>25</v>
      </c>
      <c r="BC1834" s="4">
        <v>1800</v>
      </c>
      <c r="BD1834" s="4">
        <v>4483</v>
      </c>
      <c r="BE1834" s="63">
        <f t="shared" si="166"/>
        <v>6283</v>
      </c>
      <c r="BG1834" s="4">
        <v>1381</v>
      </c>
      <c r="BH1834" s="4">
        <v>272</v>
      </c>
      <c r="BJ1834" s="4">
        <f t="shared" si="163"/>
        <v>1653</v>
      </c>
      <c r="BK1834" s="4">
        <v>128</v>
      </c>
      <c r="BL1834" s="4">
        <v>3432</v>
      </c>
      <c r="BM1834" s="4" t="s">
        <v>35781</v>
      </c>
      <c r="BO1834" s="4"/>
      <c r="BP1834" s="4"/>
      <c r="BR1834" s="4"/>
      <c r="BS1834" s="4"/>
      <c r="BZ1834" s="4"/>
      <c r="CA1834" s="4">
        <v>5141</v>
      </c>
      <c r="CB1834" s="16"/>
      <c r="CC1834" s="4">
        <v>8573</v>
      </c>
      <c r="CH1834" s="4">
        <v>1</v>
      </c>
      <c r="CI1834" s="4">
        <v>15</v>
      </c>
      <c r="CR1834" s="4">
        <v>6920</v>
      </c>
      <c r="CS1834" s="4">
        <v>740</v>
      </c>
      <c r="CT1834" s="4">
        <v>37</v>
      </c>
      <c r="CU1834" s="4" t="s">
        <v>11869</v>
      </c>
      <c r="CV1834" s="4" t="s">
        <v>98</v>
      </c>
      <c r="CW1834" s="4">
        <v>2350</v>
      </c>
      <c r="CX1834" s="4">
        <v>235</v>
      </c>
      <c r="CY1834" s="4" t="s">
        <v>11869</v>
      </c>
      <c r="CZ1834" s="4" t="s">
        <v>13092</v>
      </c>
      <c r="DM1834" s="4">
        <v>57</v>
      </c>
      <c r="DN1834" s="4">
        <v>741</v>
      </c>
      <c r="DO1834" s="4">
        <v>300</v>
      </c>
      <c r="DP1834" s="4">
        <v>540</v>
      </c>
      <c r="DS1834" s="4" t="s">
        <v>12498</v>
      </c>
      <c r="DU1834" s="4" t="s">
        <v>34440</v>
      </c>
      <c r="DV1834" s="4" t="s">
        <v>34441</v>
      </c>
      <c r="DW1834" s="4"/>
    </row>
    <row r="1835" spans="1:130">
      <c r="A1835" s="60">
        <v>2903653</v>
      </c>
      <c r="B1835" s="4" t="s">
        <v>6667</v>
      </c>
      <c r="D1835" s="4" t="s">
        <v>6801</v>
      </c>
      <c r="E1835" s="4" t="s">
        <v>6803</v>
      </c>
      <c r="F1835" s="4" t="s">
        <v>6802</v>
      </c>
      <c r="G1835" s="4" t="s">
        <v>12144</v>
      </c>
      <c r="H1835" s="4" t="s">
        <v>17023</v>
      </c>
      <c r="I1835" s="4" t="s">
        <v>7563</v>
      </c>
      <c r="J1835" s="4" t="s">
        <v>7563</v>
      </c>
      <c r="L1835" s="4" t="s">
        <v>7563</v>
      </c>
      <c r="M1835" s="4" t="s">
        <v>6951</v>
      </c>
      <c r="N1835" s="4" t="s">
        <v>12144</v>
      </c>
      <c r="O1835" s="4"/>
      <c r="P1835" s="4" t="s">
        <v>12746</v>
      </c>
      <c r="Q1835" s="4"/>
      <c r="R1835" s="4"/>
      <c r="S1835" s="4"/>
      <c r="V1835" s="4" t="s">
        <v>12144</v>
      </c>
      <c r="W1835" s="4" t="s">
        <v>6804</v>
      </c>
      <c r="X1835" s="4" t="s">
        <v>11911</v>
      </c>
      <c r="Y1835" s="21" t="s">
        <v>12062</v>
      </c>
      <c r="Z1835" s="4">
        <v>195</v>
      </c>
      <c r="AA1835" s="4">
        <v>9</v>
      </c>
      <c r="AB1835" s="4">
        <v>50</v>
      </c>
      <c r="AC1835" s="4">
        <v>1</v>
      </c>
      <c r="AD1835" s="4">
        <v>50</v>
      </c>
      <c r="AE1835" s="9">
        <v>5.5</v>
      </c>
      <c r="AF1835" s="4"/>
      <c r="AG1835" s="4"/>
      <c r="AH1835" s="4"/>
      <c r="AI1835" s="4"/>
      <c r="AJ1835" s="4">
        <v>4</v>
      </c>
      <c r="AK1835" s="4">
        <v>1</v>
      </c>
      <c r="AL1835" s="4">
        <f t="shared" ref="AL1835:AL1898" si="167">SUM(AH1835,AJ1835)</f>
        <v>4</v>
      </c>
      <c r="AM1835" s="4">
        <f t="shared" si="164"/>
        <v>1</v>
      </c>
      <c r="AN1835" s="4">
        <v>15</v>
      </c>
      <c r="AO1835" s="4">
        <v>20</v>
      </c>
      <c r="AP1835" s="4">
        <v>20</v>
      </c>
      <c r="AQ1835" s="4">
        <v>4</v>
      </c>
      <c r="AR1835" s="4">
        <v>4</v>
      </c>
      <c r="AS1835" s="4">
        <v>4</v>
      </c>
      <c r="AT1835" s="4">
        <v>4</v>
      </c>
      <c r="AU1835" s="4">
        <v>10</v>
      </c>
      <c r="AV1835" s="4">
        <v>20</v>
      </c>
      <c r="AW1835" s="4">
        <v>20</v>
      </c>
      <c r="AX1835" s="4">
        <v>20</v>
      </c>
      <c r="AY1835" s="4">
        <v>20</v>
      </c>
      <c r="AZ1835" s="4">
        <v>15</v>
      </c>
      <c r="BA1835" s="3">
        <f t="shared" si="165"/>
        <v>161</v>
      </c>
      <c r="BC1835" s="4">
        <v>20000</v>
      </c>
      <c r="BD1835" s="4">
        <v>20000</v>
      </c>
      <c r="BE1835" s="63">
        <f t="shared" si="166"/>
        <v>40000</v>
      </c>
      <c r="BF1835" s="4" t="s">
        <v>12060</v>
      </c>
      <c r="BG1835" s="4">
        <v>28000</v>
      </c>
      <c r="BI1835" s="50">
        <v>1700</v>
      </c>
      <c r="BJ1835" s="4">
        <f t="shared" si="163"/>
        <v>29700</v>
      </c>
      <c r="BK1835" s="4">
        <v>6800</v>
      </c>
      <c r="BL1835" s="4">
        <v>88417</v>
      </c>
      <c r="BM1835" s="4" t="s">
        <v>12994</v>
      </c>
      <c r="BO1835" s="4"/>
      <c r="BP1835" s="4"/>
      <c r="BR1835" s="4"/>
      <c r="BS1835" s="4"/>
      <c r="BZ1835" s="4"/>
      <c r="CB1835" s="16"/>
      <c r="CL1835" s="4">
        <v>17</v>
      </c>
      <c r="CM1835" s="4">
        <v>125</v>
      </c>
      <c r="CR1835" s="4">
        <v>58717</v>
      </c>
      <c r="DK1835" s="50">
        <v>42500</v>
      </c>
      <c r="DL1835" s="50">
        <v>1700</v>
      </c>
      <c r="DM1835" s="4">
        <v>2000</v>
      </c>
      <c r="DN1835" s="4">
        <v>21000</v>
      </c>
      <c r="DS1835" s="4" t="s">
        <v>12498</v>
      </c>
      <c r="DU1835" s="84" t="s">
        <v>34442</v>
      </c>
      <c r="DV1835" s="4"/>
      <c r="DW1835" s="4"/>
    </row>
    <row r="1836" spans="1:130">
      <c r="A1836" s="60">
        <v>2903654</v>
      </c>
      <c r="B1836" s="4" t="s">
        <v>7276</v>
      </c>
      <c r="D1836" s="4" t="s">
        <v>6827</v>
      </c>
      <c r="E1836" s="4" t="s">
        <v>6958</v>
      </c>
      <c r="G1836" s="4" t="s">
        <v>12144</v>
      </c>
      <c r="H1836" s="4" t="s">
        <v>17023</v>
      </c>
      <c r="I1836" s="4" t="s">
        <v>7563</v>
      </c>
      <c r="J1836" s="4" t="s">
        <v>7563</v>
      </c>
      <c r="L1836" s="4" t="s">
        <v>7563</v>
      </c>
      <c r="M1836" s="4"/>
      <c r="N1836" s="4" t="s">
        <v>12144</v>
      </c>
      <c r="O1836" s="4"/>
      <c r="P1836" s="4" t="s">
        <v>12746</v>
      </c>
      <c r="Q1836" s="4"/>
      <c r="R1836" s="4"/>
      <c r="S1836" s="4"/>
      <c r="V1836" s="4" t="s">
        <v>12746</v>
      </c>
      <c r="W1836" s="4"/>
      <c r="X1836" s="4" t="s">
        <v>11911</v>
      </c>
      <c r="Y1836" s="21" t="s">
        <v>12062</v>
      </c>
      <c r="Z1836" s="4">
        <v>200</v>
      </c>
      <c r="AA1836" s="4">
        <v>10</v>
      </c>
      <c r="AB1836" s="4">
        <v>55</v>
      </c>
      <c r="AC1836" s="4">
        <v>1</v>
      </c>
      <c r="AD1836" s="4">
        <v>55</v>
      </c>
      <c r="AE1836" s="9">
        <v>5.5</v>
      </c>
      <c r="AF1836" s="4"/>
      <c r="AG1836" s="4"/>
      <c r="AH1836" s="4"/>
      <c r="AI1836" s="4"/>
      <c r="AJ1836" s="4">
        <v>2</v>
      </c>
      <c r="AK1836" s="4"/>
      <c r="AL1836" s="4">
        <f t="shared" si="167"/>
        <v>2</v>
      </c>
      <c r="AM1836" s="4">
        <f t="shared" si="164"/>
        <v>0</v>
      </c>
      <c r="AN1836" s="4">
        <v>10</v>
      </c>
      <c r="AO1836" s="4">
        <v>10</v>
      </c>
      <c r="AP1836" s="4">
        <v>9</v>
      </c>
      <c r="AQ1836" s="4">
        <v>11</v>
      </c>
      <c r="AR1836" s="4">
        <v>12</v>
      </c>
      <c r="AS1836" s="4">
        <v>9</v>
      </c>
      <c r="AT1836" s="4">
        <v>10</v>
      </c>
      <c r="AU1836" s="4">
        <v>7</v>
      </c>
      <c r="AV1836" s="4">
        <v>6</v>
      </c>
      <c r="AW1836" s="4">
        <v>11</v>
      </c>
      <c r="AX1836" s="4">
        <v>12</v>
      </c>
      <c r="AY1836" s="4">
        <v>9</v>
      </c>
      <c r="AZ1836" s="4">
        <v>10</v>
      </c>
      <c r="BA1836" s="3">
        <f t="shared" si="165"/>
        <v>116</v>
      </c>
      <c r="BC1836" s="4">
        <v>4375</v>
      </c>
      <c r="BD1836" s="4">
        <v>8264</v>
      </c>
      <c r="BE1836" s="63">
        <f t="shared" si="166"/>
        <v>12639</v>
      </c>
      <c r="BG1836" s="4">
        <v>21392</v>
      </c>
      <c r="BH1836" s="4">
        <v>1800</v>
      </c>
      <c r="BI1836" s="50">
        <v>166</v>
      </c>
      <c r="BJ1836" s="4">
        <f t="shared" si="163"/>
        <v>23358</v>
      </c>
      <c r="BK1836" s="4">
        <v>8908</v>
      </c>
      <c r="BL1836" s="4">
        <v>62356</v>
      </c>
      <c r="BM1836" s="4" t="s">
        <v>12994</v>
      </c>
      <c r="BO1836" s="4"/>
      <c r="BP1836" s="4"/>
      <c r="BR1836" s="4"/>
      <c r="BS1836" s="4"/>
      <c r="BZ1836" s="4"/>
      <c r="CB1836" s="16"/>
      <c r="CC1836" s="4">
        <v>62356</v>
      </c>
      <c r="CD1836" s="4">
        <v>1</v>
      </c>
      <c r="CE1836" s="4">
        <v>35</v>
      </c>
      <c r="CL1836" s="4">
        <v>1</v>
      </c>
      <c r="CM1836" s="4">
        <v>2</v>
      </c>
      <c r="CR1836" s="4">
        <v>38998</v>
      </c>
      <c r="CS1836" s="4">
        <v>150</v>
      </c>
      <c r="CT1836" s="4">
        <v>1800</v>
      </c>
      <c r="CU1836" s="4" t="s">
        <v>11905</v>
      </c>
      <c r="CV1836" s="4" t="s">
        <v>12152</v>
      </c>
      <c r="DK1836" s="50">
        <v>6640</v>
      </c>
      <c r="DL1836" s="50">
        <v>166</v>
      </c>
      <c r="DM1836" s="4">
        <v>1500</v>
      </c>
      <c r="DN1836" s="4">
        <v>15000</v>
      </c>
      <c r="DO1836" s="4">
        <v>2000</v>
      </c>
      <c r="DP1836" s="4">
        <v>7392</v>
      </c>
      <c r="DS1836" s="4" t="s">
        <v>12498</v>
      </c>
      <c r="DU1836" s="4" t="s">
        <v>6827</v>
      </c>
      <c r="DV1836" s="4"/>
      <c r="DW1836" s="4"/>
    </row>
    <row r="1837" spans="1:130">
      <c r="A1837" s="60">
        <v>2903655</v>
      </c>
      <c r="B1837" s="4" t="s">
        <v>7173</v>
      </c>
      <c r="D1837" s="4" t="s">
        <v>7067</v>
      </c>
      <c r="E1837" s="4" t="s">
        <v>6927</v>
      </c>
      <c r="F1837" s="4" t="s">
        <v>7068</v>
      </c>
      <c r="G1837" s="4" t="s">
        <v>12746</v>
      </c>
      <c r="H1837" s="4" t="s">
        <v>17023</v>
      </c>
      <c r="I1837" s="4" t="s">
        <v>7563</v>
      </c>
      <c r="J1837" s="4" t="s">
        <v>7563</v>
      </c>
      <c r="L1837" s="4" t="s">
        <v>7563</v>
      </c>
      <c r="M1837" s="4" t="s">
        <v>6928</v>
      </c>
      <c r="N1837" s="4" t="s">
        <v>12144</v>
      </c>
      <c r="O1837" s="4"/>
      <c r="P1837" s="4" t="s">
        <v>12746</v>
      </c>
      <c r="Q1837" s="4"/>
      <c r="R1837" s="4"/>
      <c r="S1837" s="4"/>
      <c r="V1837" s="4" t="s">
        <v>12746</v>
      </c>
      <c r="W1837" s="4"/>
      <c r="X1837" s="4" t="s">
        <v>11911</v>
      </c>
      <c r="Y1837" s="21" t="s">
        <v>12062</v>
      </c>
      <c r="Z1837" s="4">
        <v>310</v>
      </c>
      <c r="AA1837" s="4">
        <v>9</v>
      </c>
      <c r="AB1837" s="4">
        <v>50</v>
      </c>
      <c r="AC1837" s="4">
        <v>1</v>
      </c>
      <c r="AD1837" s="4">
        <v>50</v>
      </c>
      <c r="AE1837" s="9">
        <v>5.5</v>
      </c>
      <c r="AF1837" s="4">
        <v>1</v>
      </c>
      <c r="AG1837" s="4"/>
      <c r="AH1837" s="4"/>
      <c r="AI1837" s="4"/>
      <c r="AJ1837" s="4">
        <v>1</v>
      </c>
      <c r="AK1837" s="4"/>
      <c r="AL1837" s="4">
        <f t="shared" si="167"/>
        <v>1</v>
      </c>
      <c r="AM1837" s="4">
        <f t="shared" si="164"/>
        <v>0</v>
      </c>
      <c r="AN1837" s="4">
        <v>2</v>
      </c>
      <c r="AO1837" s="4">
        <v>2</v>
      </c>
      <c r="AP1837" s="4">
        <v>2</v>
      </c>
      <c r="AQ1837" s="4">
        <v>2</v>
      </c>
      <c r="AR1837" s="4">
        <v>2</v>
      </c>
      <c r="AS1837" s="4">
        <v>2</v>
      </c>
      <c r="AT1837" s="4">
        <v>2</v>
      </c>
      <c r="AU1837" s="4">
        <v>2</v>
      </c>
      <c r="AV1837" s="4">
        <v>2</v>
      </c>
      <c r="AW1837" s="4">
        <v>2</v>
      </c>
      <c r="AX1837" s="4">
        <v>2</v>
      </c>
      <c r="AY1837" s="4">
        <v>2</v>
      </c>
      <c r="AZ1837" s="4">
        <v>2</v>
      </c>
      <c r="BA1837" s="3">
        <f t="shared" si="165"/>
        <v>24</v>
      </c>
      <c r="BC1837" s="4">
        <v>1032</v>
      </c>
      <c r="BD1837" s="4">
        <v>1767</v>
      </c>
      <c r="BE1837" s="63">
        <f t="shared" si="166"/>
        <v>2799</v>
      </c>
      <c r="BG1837" s="4">
        <v>2100</v>
      </c>
      <c r="BI1837" s="50">
        <v>26</v>
      </c>
      <c r="BJ1837" s="4">
        <f t="shared" si="163"/>
        <v>2126</v>
      </c>
      <c r="BK1837" s="4">
        <v>57</v>
      </c>
      <c r="BL1837" s="4">
        <v>1230</v>
      </c>
      <c r="BM1837" s="4" t="s">
        <v>12000</v>
      </c>
      <c r="BN1837" s="4">
        <v>48</v>
      </c>
      <c r="BO1837" s="4">
        <v>4840</v>
      </c>
      <c r="BP1837" s="4" t="s">
        <v>13226</v>
      </c>
      <c r="BQ1837" s="4">
        <v>7</v>
      </c>
      <c r="BR1837" s="4">
        <v>130</v>
      </c>
      <c r="BS1837" s="4" t="s">
        <v>13227</v>
      </c>
      <c r="BZ1837" s="4"/>
      <c r="CB1837" s="16"/>
      <c r="CC1837" s="4">
        <v>6200</v>
      </c>
      <c r="CL1837" s="4">
        <v>1</v>
      </c>
      <c r="CM1837" s="4">
        <v>5</v>
      </c>
      <c r="CR1837" s="4">
        <v>4074</v>
      </c>
      <c r="DK1837" s="50">
        <v>384</v>
      </c>
      <c r="DL1837" s="50">
        <v>26</v>
      </c>
      <c r="DM1837" s="4">
        <v>32</v>
      </c>
      <c r="DN1837" s="4">
        <v>430</v>
      </c>
      <c r="DO1837" s="4">
        <v>130</v>
      </c>
      <c r="DP1837" s="4">
        <v>296</v>
      </c>
      <c r="DQ1837" s="4">
        <v>197</v>
      </c>
      <c r="DR1837" s="4">
        <v>422</v>
      </c>
      <c r="DS1837" s="4" t="s">
        <v>12498</v>
      </c>
      <c r="DU1837" s="4"/>
      <c r="DV1837" s="4" t="s">
        <v>34443</v>
      </c>
      <c r="DW1837" s="4" t="s">
        <v>34355</v>
      </c>
    </row>
    <row r="1838" spans="1:130">
      <c r="A1838" s="61">
        <v>2901001</v>
      </c>
      <c r="B1838" s="4" t="s">
        <v>10615</v>
      </c>
      <c r="D1838" s="4" t="s">
        <v>12253</v>
      </c>
      <c r="E1838" s="4" t="s">
        <v>12574</v>
      </c>
      <c r="F1838" s="4" t="s">
        <v>12254</v>
      </c>
      <c r="G1838" s="4" t="s">
        <v>12746</v>
      </c>
      <c r="H1838" s="4" t="s">
        <v>17024</v>
      </c>
      <c r="I1838" s="4" t="s">
        <v>12843</v>
      </c>
      <c r="J1838" s="4" t="s">
        <v>12843</v>
      </c>
      <c r="L1838" s="4" t="s">
        <v>11624</v>
      </c>
      <c r="M1838" s="4" t="s">
        <v>12968</v>
      </c>
      <c r="N1838" s="38" t="s">
        <v>12144</v>
      </c>
      <c r="O1838" s="4"/>
      <c r="P1838" s="4" t="s">
        <v>12144</v>
      </c>
      <c r="V1838" s="3" t="s">
        <v>12746</v>
      </c>
      <c r="X1838" s="3" t="s">
        <v>12856</v>
      </c>
      <c r="Y1838" s="3" t="s">
        <v>13393</v>
      </c>
      <c r="Z1838" s="3">
        <v>220</v>
      </c>
      <c r="AA1838" s="3">
        <v>8</v>
      </c>
      <c r="AB1838" s="3">
        <v>44</v>
      </c>
      <c r="AC1838" s="3">
        <v>1</v>
      </c>
      <c r="AD1838" s="3">
        <v>44</v>
      </c>
      <c r="AE1838" s="5">
        <v>5.5</v>
      </c>
      <c r="AF1838" s="3">
        <v>1</v>
      </c>
      <c r="AJ1838" s="3">
        <v>1</v>
      </c>
      <c r="AL1838" s="4">
        <f t="shared" si="167"/>
        <v>1</v>
      </c>
      <c r="AM1838" s="4">
        <f t="shared" si="164"/>
        <v>0</v>
      </c>
      <c r="AN1838" s="4">
        <v>2</v>
      </c>
      <c r="AS1838" s="3">
        <v>4</v>
      </c>
      <c r="AT1838" s="3">
        <v>4</v>
      </c>
      <c r="AU1838" s="3">
        <v>3</v>
      </c>
      <c r="AV1838" s="3">
        <v>3</v>
      </c>
      <c r="AW1838" s="3">
        <v>2</v>
      </c>
      <c r="AX1838" s="3">
        <v>2</v>
      </c>
      <c r="AY1838" s="3">
        <v>2</v>
      </c>
      <c r="AZ1838" s="3">
        <v>2</v>
      </c>
      <c r="BA1838" s="3">
        <f t="shared" si="165"/>
        <v>22</v>
      </c>
      <c r="BB1838" s="3"/>
      <c r="BC1838" s="3">
        <v>1033</v>
      </c>
      <c r="BD1838" s="4">
        <v>2762</v>
      </c>
      <c r="BE1838" s="63">
        <f t="shared" si="166"/>
        <v>3795</v>
      </c>
      <c r="BG1838" s="4">
        <v>3139</v>
      </c>
      <c r="BH1838" s="4">
        <v>110</v>
      </c>
      <c r="BI1838" s="50">
        <v>123</v>
      </c>
      <c r="BJ1838" s="4">
        <f t="shared" si="163"/>
        <v>3372</v>
      </c>
      <c r="BK1838" s="3">
        <v>1206</v>
      </c>
      <c r="BL1838" s="3">
        <v>9648</v>
      </c>
      <c r="BM1838" s="3" t="s">
        <v>13435</v>
      </c>
      <c r="BO1838" s="4"/>
      <c r="BP1838" s="4"/>
      <c r="BR1838" s="4"/>
      <c r="BS1838" s="4"/>
      <c r="BZ1838" s="4"/>
      <c r="CB1838" s="12"/>
      <c r="CL1838" s="4">
        <v>5</v>
      </c>
      <c r="CM1838" s="4">
        <v>22</v>
      </c>
      <c r="CR1838" s="4">
        <v>6276</v>
      </c>
      <c r="CS1838" s="4">
        <v>7</v>
      </c>
      <c r="CT1838" s="4">
        <v>110</v>
      </c>
      <c r="CU1838" s="4" t="s">
        <v>11905</v>
      </c>
      <c r="CV1838" s="4" t="s">
        <v>12152</v>
      </c>
      <c r="DK1838" s="50">
        <v>733</v>
      </c>
      <c r="DL1838" s="50">
        <v>123</v>
      </c>
      <c r="DM1838" s="4">
        <v>124</v>
      </c>
      <c r="DN1838" s="4">
        <v>1467</v>
      </c>
      <c r="DO1838" s="4">
        <v>1500</v>
      </c>
      <c r="DP1838" s="4">
        <v>1527</v>
      </c>
      <c r="DS1838" s="3" t="s">
        <v>12498</v>
      </c>
      <c r="DU1838" s="4" t="s">
        <v>12254</v>
      </c>
      <c r="DV1838" s="4" t="s">
        <v>12968</v>
      </c>
      <c r="DW1838" s="4" t="s">
        <v>30304</v>
      </c>
    </row>
    <row r="1839" spans="1:130">
      <c r="A1839" s="61">
        <v>2901002</v>
      </c>
      <c r="B1839" s="4" t="s">
        <v>12972</v>
      </c>
      <c r="D1839" s="4" t="s">
        <v>12568</v>
      </c>
      <c r="E1839" s="26" t="s">
        <v>12575</v>
      </c>
      <c r="F1839" s="4" t="s">
        <v>12568</v>
      </c>
      <c r="G1839" s="4" t="s">
        <v>12569</v>
      </c>
      <c r="H1839" s="4" t="s">
        <v>17024</v>
      </c>
      <c r="I1839" s="4" t="s">
        <v>12843</v>
      </c>
      <c r="J1839" s="4" t="s">
        <v>12843</v>
      </c>
      <c r="L1839" s="4" t="s">
        <v>11624</v>
      </c>
      <c r="M1839" s="4" t="s">
        <v>12730</v>
      </c>
      <c r="N1839" s="38" t="s">
        <v>12144</v>
      </c>
      <c r="O1839" s="4"/>
      <c r="P1839" s="4" t="s">
        <v>12746</v>
      </c>
      <c r="V1839" s="3" t="s">
        <v>12746</v>
      </c>
      <c r="X1839" s="3" t="s">
        <v>11911</v>
      </c>
      <c r="Y1839" s="3" t="s">
        <v>12062</v>
      </c>
      <c r="Z1839" s="3">
        <v>300</v>
      </c>
      <c r="AA1839" s="3">
        <v>9</v>
      </c>
      <c r="AB1839" s="3">
        <v>54</v>
      </c>
      <c r="AC1839" s="3">
        <v>1</v>
      </c>
      <c r="AD1839" s="3">
        <v>54</v>
      </c>
      <c r="AE1839" s="3">
        <v>6</v>
      </c>
      <c r="AF1839" s="3">
        <v>1</v>
      </c>
      <c r="AG1839" s="3">
        <v>0</v>
      </c>
      <c r="AH1839" s="3">
        <v>0</v>
      </c>
      <c r="AI1839" s="3">
        <v>0</v>
      </c>
      <c r="AJ1839" s="3">
        <v>0</v>
      </c>
      <c r="AK1839" s="3">
        <v>0</v>
      </c>
      <c r="AL1839" s="4">
        <f t="shared" si="167"/>
        <v>0</v>
      </c>
      <c r="AM1839" s="4">
        <f t="shared" si="164"/>
        <v>0</v>
      </c>
      <c r="AN1839" s="4">
        <v>3</v>
      </c>
      <c r="AO1839" s="3">
        <v>3</v>
      </c>
      <c r="AP1839" s="3">
        <v>3</v>
      </c>
      <c r="AQ1839" s="3">
        <v>3</v>
      </c>
      <c r="AR1839" s="3">
        <v>3</v>
      </c>
      <c r="AS1839" s="3">
        <v>3</v>
      </c>
      <c r="AT1839" s="3">
        <v>3</v>
      </c>
      <c r="AU1839" s="3">
        <v>3</v>
      </c>
      <c r="AV1839" s="3">
        <v>3</v>
      </c>
      <c r="AW1839" s="3">
        <v>3</v>
      </c>
      <c r="AX1839" s="3">
        <v>3</v>
      </c>
      <c r="AY1839" s="3">
        <v>0</v>
      </c>
      <c r="AZ1839" s="3">
        <v>0</v>
      </c>
      <c r="BA1839" s="3">
        <f t="shared" si="165"/>
        <v>30</v>
      </c>
      <c r="BB1839" s="3">
        <v>0</v>
      </c>
      <c r="BC1839" s="3">
        <v>0</v>
      </c>
      <c r="BD1839" s="4">
        <v>4800</v>
      </c>
      <c r="BE1839" s="63">
        <f t="shared" si="166"/>
        <v>4800</v>
      </c>
      <c r="BF1839" s="4" t="s">
        <v>11693</v>
      </c>
      <c r="BG1839" s="4">
        <v>3600</v>
      </c>
      <c r="BH1839" s="4">
        <v>0</v>
      </c>
      <c r="BI1839" s="50">
        <v>0</v>
      </c>
      <c r="BJ1839" s="4">
        <f t="shared" si="163"/>
        <v>3600</v>
      </c>
      <c r="BK1839" s="3">
        <v>923</v>
      </c>
      <c r="BL1839" s="3">
        <v>8000</v>
      </c>
      <c r="BM1839" s="3" t="s">
        <v>12731</v>
      </c>
      <c r="BO1839" s="4"/>
      <c r="BP1839" s="4"/>
      <c r="BR1839" s="4"/>
      <c r="BS1839" s="4"/>
      <c r="BZ1839" s="4"/>
      <c r="CB1839" s="12"/>
      <c r="CR1839" s="4">
        <v>4400</v>
      </c>
      <c r="DM1839" s="4">
        <v>258</v>
      </c>
      <c r="DN1839" s="4">
        <v>3000</v>
      </c>
      <c r="DO1839" s="4">
        <v>428</v>
      </c>
      <c r="DP1839" s="4">
        <v>600</v>
      </c>
      <c r="DQ1839" s="4">
        <v>0</v>
      </c>
      <c r="DR1839" s="4">
        <v>0</v>
      </c>
      <c r="DS1839" s="3" t="s">
        <v>12498</v>
      </c>
      <c r="DU1839" s="4" t="s">
        <v>12568</v>
      </c>
      <c r="DV1839" s="4" t="s">
        <v>10140</v>
      </c>
      <c r="DW1839" s="4" t="s">
        <v>30305</v>
      </c>
    </row>
    <row r="1840" spans="1:130">
      <c r="A1840" s="61">
        <v>2901003</v>
      </c>
      <c r="B1840" s="4" t="s">
        <v>12418</v>
      </c>
      <c r="D1840" s="4" t="s">
        <v>12274</v>
      </c>
      <c r="E1840" s="4" t="s">
        <v>12119</v>
      </c>
      <c r="F1840" s="4" t="s">
        <v>12446</v>
      </c>
      <c r="G1840" s="4" t="s">
        <v>12144</v>
      </c>
      <c r="H1840" s="4" t="s">
        <v>17024</v>
      </c>
      <c r="I1840" s="4" t="s">
        <v>12275</v>
      </c>
      <c r="J1840" s="4" t="s">
        <v>12275</v>
      </c>
      <c r="L1840" s="4" t="s">
        <v>12276</v>
      </c>
      <c r="M1840" s="4" t="s">
        <v>12120</v>
      </c>
      <c r="N1840" s="38" t="s">
        <v>12144</v>
      </c>
      <c r="O1840" s="4"/>
      <c r="P1840" s="4" t="s">
        <v>12746</v>
      </c>
      <c r="V1840" s="3" t="s">
        <v>12746</v>
      </c>
      <c r="X1840" s="3" t="s">
        <v>11911</v>
      </c>
      <c r="Y1840" s="3" t="s">
        <v>12062</v>
      </c>
      <c r="Z1840" s="3">
        <v>160</v>
      </c>
      <c r="AA1840" s="3">
        <v>9</v>
      </c>
      <c r="AB1840" s="3">
        <v>49</v>
      </c>
      <c r="AC1840" s="3">
        <v>1</v>
      </c>
      <c r="AD1840" s="3">
        <v>49</v>
      </c>
      <c r="AE1840" s="5">
        <v>5.5</v>
      </c>
      <c r="AH1840" s="3">
        <v>1</v>
      </c>
      <c r="AK1840" s="3">
        <v>0</v>
      </c>
      <c r="AL1840" s="4">
        <f t="shared" si="167"/>
        <v>1</v>
      </c>
      <c r="AM1840" s="4">
        <f t="shared" si="164"/>
        <v>0</v>
      </c>
      <c r="AN1840" s="4">
        <v>3</v>
      </c>
      <c r="AR1840" s="3">
        <v>3</v>
      </c>
      <c r="AS1840" s="3">
        <v>3</v>
      </c>
      <c r="AT1840" s="3">
        <v>3</v>
      </c>
      <c r="AU1840" s="3">
        <v>3</v>
      </c>
      <c r="AV1840" s="3">
        <v>3</v>
      </c>
      <c r="AW1840" s="3">
        <v>3</v>
      </c>
      <c r="AX1840" s="3">
        <v>3</v>
      </c>
      <c r="BA1840" s="3">
        <f t="shared" si="165"/>
        <v>21</v>
      </c>
      <c r="BB1840" s="3">
        <v>1000</v>
      </c>
      <c r="BC1840" s="3"/>
      <c r="BD1840" s="4">
        <v>2100</v>
      </c>
      <c r="BE1840" s="63">
        <f t="shared" si="166"/>
        <v>3100</v>
      </c>
      <c r="BF1840" s="4" t="s">
        <v>11693</v>
      </c>
      <c r="BG1840" s="4">
        <v>2985</v>
      </c>
      <c r="BH1840" s="4">
        <v>50</v>
      </c>
      <c r="BI1840" s="50">
        <v>84</v>
      </c>
      <c r="BJ1840" s="4">
        <f t="shared" si="163"/>
        <v>3119</v>
      </c>
      <c r="BK1840" s="4">
        <v>903</v>
      </c>
      <c r="BL1840" s="4">
        <v>6684</v>
      </c>
      <c r="BM1840" s="3" t="s">
        <v>12005</v>
      </c>
      <c r="BO1840" s="4"/>
      <c r="BP1840" s="4"/>
      <c r="BR1840" s="4"/>
      <c r="BS1840" s="4"/>
      <c r="BZ1840" s="4"/>
      <c r="CB1840" s="12"/>
      <c r="CL1840" s="4">
        <v>1</v>
      </c>
      <c r="CM1840" s="4">
        <v>10</v>
      </c>
      <c r="CR1840" s="4">
        <v>3565</v>
      </c>
      <c r="CS1840" s="4">
        <v>4</v>
      </c>
      <c r="CT1840" s="4">
        <v>50</v>
      </c>
      <c r="CU1840" s="4" t="s">
        <v>11905</v>
      </c>
      <c r="CV1840" s="4" t="s">
        <v>12152</v>
      </c>
      <c r="DK1840" s="50">
        <v>1200</v>
      </c>
      <c r="DL1840" s="50">
        <v>84</v>
      </c>
      <c r="DM1840" s="4">
        <v>200</v>
      </c>
      <c r="DN1840" s="4">
        <v>2000</v>
      </c>
      <c r="DO1840" s="4">
        <v>460</v>
      </c>
      <c r="DP1840" s="4">
        <v>985</v>
      </c>
      <c r="DS1840" s="3" t="s">
        <v>12498</v>
      </c>
      <c r="DU1840" s="84" t="s">
        <v>30306</v>
      </c>
      <c r="DV1840" s="4"/>
      <c r="DW1840" s="4"/>
    </row>
    <row r="1841" spans="1:130">
      <c r="A1841" s="61">
        <v>2901004</v>
      </c>
      <c r="B1841" s="4" t="s">
        <v>12026</v>
      </c>
      <c r="D1841" s="4" t="s">
        <v>12027</v>
      </c>
      <c r="E1841" s="4" t="s">
        <v>12008</v>
      </c>
      <c r="F1841" s="4" t="s">
        <v>11880</v>
      </c>
      <c r="G1841" s="4" t="s">
        <v>12746</v>
      </c>
      <c r="H1841" s="4" t="s">
        <v>17024</v>
      </c>
      <c r="I1841" s="4" t="s">
        <v>12007</v>
      </c>
      <c r="J1841" s="4" t="s">
        <v>12007</v>
      </c>
      <c r="L1841" s="4" t="s">
        <v>12276</v>
      </c>
      <c r="N1841" s="38" t="s">
        <v>12144</v>
      </c>
      <c r="O1841" s="4"/>
      <c r="P1841" s="4" t="s">
        <v>12746</v>
      </c>
      <c r="V1841" s="3" t="s">
        <v>12746</v>
      </c>
      <c r="X1841" s="3" t="s">
        <v>12050</v>
      </c>
      <c r="Y1841" s="3" t="s">
        <v>11749</v>
      </c>
      <c r="Z1841" s="3">
        <v>192</v>
      </c>
      <c r="AA1841" s="3">
        <v>9</v>
      </c>
      <c r="AB1841" s="3">
        <v>50</v>
      </c>
      <c r="AC1841" s="3">
        <v>1</v>
      </c>
      <c r="AD1841" s="3">
        <v>50</v>
      </c>
      <c r="AE1841" s="5">
        <v>5.5</v>
      </c>
      <c r="AF1841" s="3">
        <v>1</v>
      </c>
      <c r="AL1841" s="4">
        <f t="shared" si="167"/>
        <v>0</v>
      </c>
      <c r="AM1841" s="4">
        <f t="shared" si="164"/>
        <v>0</v>
      </c>
      <c r="AN1841" s="4">
        <v>3</v>
      </c>
      <c r="AR1841" s="3">
        <v>3</v>
      </c>
      <c r="AS1841" s="3">
        <v>3</v>
      </c>
      <c r="AT1841" s="3">
        <v>3</v>
      </c>
      <c r="AU1841" s="3">
        <v>3</v>
      </c>
      <c r="AV1841" s="3">
        <v>3</v>
      </c>
      <c r="AW1841" s="3">
        <v>3</v>
      </c>
      <c r="BA1841" s="3">
        <f t="shared" si="165"/>
        <v>18</v>
      </c>
      <c r="BB1841" s="3"/>
      <c r="BC1841" s="3"/>
      <c r="BD1841" s="4">
        <v>2203</v>
      </c>
      <c r="BE1841" s="63">
        <f t="shared" si="166"/>
        <v>2203</v>
      </c>
      <c r="BF1841" s="4" t="s">
        <v>12060</v>
      </c>
      <c r="BG1841" s="4">
        <v>4666</v>
      </c>
      <c r="BI1841" s="50">
        <v>250</v>
      </c>
      <c r="BJ1841" s="4">
        <f t="shared" si="163"/>
        <v>4916</v>
      </c>
      <c r="BK1841" s="4">
        <v>1448</v>
      </c>
      <c r="BL1841" s="4">
        <v>8896</v>
      </c>
      <c r="BM1841" s="3" t="s">
        <v>12005</v>
      </c>
      <c r="BO1841" s="4"/>
      <c r="BP1841" s="4"/>
      <c r="BR1841" s="4"/>
      <c r="BS1841" s="4"/>
      <c r="BZ1841" s="4"/>
      <c r="CB1841" s="12"/>
      <c r="CL1841" s="4">
        <v>2</v>
      </c>
      <c r="CM1841" s="4">
        <v>15</v>
      </c>
      <c r="CR1841" s="4">
        <v>3980</v>
      </c>
      <c r="DK1841" s="50">
        <v>5000</v>
      </c>
      <c r="DL1841" s="50">
        <v>250</v>
      </c>
      <c r="DM1841" s="4">
        <v>252</v>
      </c>
      <c r="DN1841" s="4">
        <v>3225</v>
      </c>
      <c r="DO1841" s="4">
        <v>960</v>
      </c>
      <c r="DP1841" s="4">
        <v>1344</v>
      </c>
      <c r="DS1841" s="3" t="s">
        <v>12498</v>
      </c>
      <c r="DU1841" s="4" t="s">
        <v>30307</v>
      </c>
      <c r="DV1841" s="4" t="s">
        <v>30308</v>
      </c>
      <c r="DW1841" s="4" t="s">
        <v>30413</v>
      </c>
    </row>
    <row r="1842" spans="1:130">
      <c r="A1842" s="61">
        <v>2901005</v>
      </c>
      <c r="B1842" s="4" t="s">
        <v>12011</v>
      </c>
      <c r="D1842" s="4" t="s">
        <v>12650</v>
      </c>
      <c r="E1842" s="4" t="s">
        <v>12157</v>
      </c>
      <c r="F1842" s="4" t="s">
        <v>12650</v>
      </c>
      <c r="G1842" s="4" t="s">
        <v>12144</v>
      </c>
      <c r="H1842" s="4" t="s">
        <v>17024</v>
      </c>
      <c r="I1842" s="3" t="s">
        <v>12156</v>
      </c>
      <c r="J1842" s="3" t="s">
        <v>12156</v>
      </c>
      <c r="L1842" s="4" t="s">
        <v>12276</v>
      </c>
      <c r="M1842" s="4" t="s">
        <v>12169</v>
      </c>
      <c r="N1842" s="38" t="s">
        <v>12144</v>
      </c>
      <c r="O1842" s="4"/>
      <c r="P1842" s="4" t="s">
        <v>12144</v>
      </c>
      <c r="U1842" s="4" t="s">
        <v>12315</v>
      </c>
      <c r="V1842" s="3" t="s">
        <v>12144</v>
      </c>
      <c r="W1842" s="3" t="s">
        <v>12331</v>
      </c>
      <c r="X1842" s="3" t="s">
        <v>12332</v>
      </c>
      <c r="Y1842" s="3" t="s">
        <v>11749</v>
      </c>
      <c r="Z1842" s="3">
        <v>63</v>
      </c>
      <c r="AA1842" s="3">
        <v>10</v>
      </c>
      <c r="AB1842" s="3">
        <v>55</v>
      </c>
      <c r="AC1842" s="3">
        <v>1</v>
      </c>
      <c r="AD1842" s="3">
        <v>55</v>
      </c>
      <c r="AE1842" s="5">
        <v>5.5</v>
      </c>
      <c r="AJ1842" s="3">
        <v>1</v>
      </c>
      <c r="AL1842" s="4">
        <f t="shared" si="167"/>
        <v>1</v>
      </c>
      <c r="AM1842" s="4">
        <f t="shared" si="164"/>
        <v>0</v>
      </c>
      <c r="AN1842" s="4">
        <v>23</v>
      </c>
      <c r="AU1842" s="3">
        <v>21</v>
      </c>
      <c r="AV1842" s="3">
        <v>12</v>
      </c>
      <c r="AW1842" s="3">
        <v>23</v>
      </c>
      <c r="AX1842" s="3">
        <v>3</v>
      </c>
      <c r="BA1842" s="3">
        <f t="shared" si="165"/>
        <v>59</v>
      </c>
      <c r="BB1842" s="3"/>
      <c r="BC1842" s="3">
        <v>1188</v>
      </c>
      <c r="BD1842" s="4">
        <v>4327</v>
      </c>
      <c r="BE1842" s="63">
        <f t="shared" si="166"/>
        <v>5515</v>
      </c>
      <c r="BF1842" s="4" t="s">
        <v>12060</v>
      </c>
      <c r="BG1842" s="4">
        <v>7949</v>
      </c>
      <c r="BH1842" s="4">
        <v>100</v>
      </c>
      <c r="BJ1842" s="4">
        <f t="shared" si="163"/>
        <v>8049</v>
      </c>
      <c r="BK1842" s="4">
        <v>1772</v>
      </c>
      <c r="BL1842" s="4">
        <v>20127</v>
      </c>
      <c r="BM1842" s="3" t="s">
        <v>35863</v>
      </c>
      <c r="BO1842" s="4"/>
      <c r="BP1842" s="4"/>
      <c r="BR1842" s="4"/>
      <c r="BS1842" s="4"/>
      <c r="BZ1842" s="4"/>
      <c r="CB1842" s="12"/>
      <c r="CH1842" s="3">
        <v>2</v>
      </c>
      <c r="CI1842" s="3">
        <v>10</v>
      </c>
      <c r="CR1842" s="4">
        <v>12078</v>
      </c>
      <c r="CS1842" s="4">
        <v>856</v>
      </c>
      <c r="CT1842" s="4">
        <v>100</v>
      </c>
      <c r="CU1842" s="4" t="s">
        <v>11869</v>
      </c>
      <c r="CV1842" s="4" t="s">
        <v>13092</v>
      </c>
      <c r="DM1842" s="4">
        <v>287</v>
      </c>
      <c r="DN1842" s="4">
        <v>2538</v>
      </c>
      <c r="DO1842" s="4">
        <v>1821</v>
      </c>
      <c r="DP1842" s="4">
        <v>1766</v>
      </c>
      <c r="DS1842" s="3" t="s">
        <v>12498</v>
      </c>
      <c r="DU1842" s="4" t="s">
        <v>30414</v>
      </c>
      <c r="DV1842" s="4" t="s">
        <v>2406</v>
      </c>
      <c r="DW1842" s="4"/>
    </row>
    <row r="1843" spans="1:130">
      <c r="A1843" s="61">
        <v>2901006</v>
      </c>
      <c r="B1843" s="4" t="s">
        <v>12473</v>
      </c>
      <c r="D1843" s="4" t="s">
        <v>12021</v>
      </c>
      <c r="E1843" s="59" t="s">
        <v>9</v>
      </c>
      <c r="F1843" s="4" t="s">
        <v>12021</v>
      </c>
      <c r="G1843" s="4" t="s">
        <v>12746</v>
      </c>
      <c r="H1843" s="4" t="s">
        <v>17024</v>
      </c>
      <c r="I1843" s="4" t="s">
        <v>12276</v>
      </c>
      <c r="J1843" s="4" t="s">
        <v>12276</v>
      </c>
      <c r="L1843" s="4" t="s">
        <v>12276</v>
      </c>
      <c r="N1843" s="4" t="s">
        <v>12746</v>
      </c>
      <c r="O1843" s="4"/>
      <c r="P1843" s="4" t="s">
        <v>12746</v>
      </c>
      <c r="U1843" s="4" t="s">
        <v>12638</v>
      </c>
      <c r="V1843" s="3" t="s">
        <v>12746</v>
      </c>
      <c r="X1843" s="3" t="s">
        <v>11911</v>
      </c>
      <c r="Y1843" s="3" t="s">
        <v>12062</v>
      </c>
      <c r="Z1843" s="3">
        <v>212</v>
      </c>
      <c r="AA1843" s="3">
        <v>9</v>
      </c>
      <c r="AB1843" s="3">
        <v>50</v>
      </c>
      <c r="AC1843" s="3">
        <v>1</v>
      </c>
      <c r="AD1843" s="3">
        <v>50</v>
      </c>
      <c r="AE1843" s="5">
        <v>5.5</v>
      </c>
      <c r="AF1843" s="3">
        <v>1</v>
      </c>
      <c r="AJ1843" s="3">
        <v>2</v>
      </c>
      <c r="AL1843" s="4">
        <f t="shared" si="167"/>
        <v>2</v>
      </c>
      <c r="AM1843" s="4">
        <f t="shared" si="164"/>
        <v>0</v>
      </c>
      <c r="AN1843" s="4">
        <v>8</v>
      </c>
      <c r="AO1843" s="3">
        <v>3</v>
      </c>
      <c r="AP1843" s="3">
        <v>4</v>
      </c>
      <c r="AQ1843" s="3">
        <v>4</v>
      </c>
      <c r="AR1843" s="3">
        <v>6</v>
      </c>
      <c r="AS1843" s="3">
        <v>8</v>
      </c>
      <c r="AT1843" s="3">
        <v>6</v>
      </c>
      <c r="AU1843" s="3">
        <v>9</v>
      </c>
      <c r="AV1843" s="3">
        <v>9</v>
      </c>
      <c r="AW1843" s="3">
        <v>8</v>
      </c>
      <c r="AX1843" s="3">
        <v>9</v>
      </c>
      <c r="AY1843" s="3">
        <v>7</v>
      </c>
      <c r="AZ1843" s="3">
        <v>4</v>
      </c>
      <c r="BA1843" s="3">
        <f t="shared" si="165"/>
        <v>77</v>
      </c>
      <c r="BB1843" s="3"/>
      <c r="BC1843" s="3">
        <v>1820</v>
      </c>
      <c r="BD1843" s="4">
        <v>6514</v>
      </c>
      <c r="BE1843" s="63">
        <f t="shared" si="166"/>
        <v>8334</v>
      </c>
      <c r="BG1843" s="4">
        <v>6441</v>
      </c>
      <c r="BH1843" s="4">
        <v>99</v>
      </c>
      <c r="BI1843" s="50">
        <v>207</v>
      </c>
      <c r="BJ1843" s="4">
        <f t="shared" si="163"/>
        <v>6747</v>
      </c>
      <c r="BK1843" s="4">
        <v>1817</v>
      </c>
      <c r="BL1843" s="4">
        <v>12558</v>
      </c>
      <c r="BM1843" s="3" t="s">
        <v>13435</v>
      </c>
      <c r="BN1843" s="4">
        <v>1216</v>
      </c>
      <c r="BO1843" s="4">
        <v>8192</v>
      </c>
      <c r="BP1843" s="4" t="s">
        <v>12539</v>
      </c>
      <c r="BR1843" s="4"/>
      <c r="BS1843" s="4"/>
      <c r="BZ1843" s="4"/>
      <c r="CB1843" s="12"/>
      <c r="CL1843" s="4">
        <v>6</v>
      </c>
      <c r="CM1843" s="4">
        <v>23</v>
      </c>
      <c r="CR1843" s="4">
        <v>14003</v>
      </c>
      <c r="CS1843" s="4">
        <v>6</v>
      </c>
      <c r="CT1843" s="4">
        <v>99</v>
      </c>
      <c r="CU1843" s="4" t="s">
        <v>11905</v>
      </c>
      <c r="CV1843" s="4" t="s">
        <v>12152</v>
      </c>
      <c r="DK1843" s="50">
        <v>4183</v>
      </c>
      <c r="DL1843" s="50">
        <v>207</v>
      </c>
      <c r="DM1843" s="4">
        <v>361</v>
      </c>
      <c r="DN1843" s="4">
        <v>4188</v>
      </c>
      <c r="DO1843" s="4">
        <v>1627</v>
      </c>
      <c r="DP1843" s="4">
        <v>2003</v>
      </c>
      <c r="DS1843" s="3" t="s">
        <v>12498</v>
      </c>
      <c r="DU1843" s="4" t="s">
        <v>30415</v>
      </c>
      <c r="DV1843" s="4" t="s">
        <v>30416</v>
      </c>
      <c r="DW1843" s="4"/>
    </row>
    <row r="1844" spans="1:130">
      <c r="A1844" s="61">
        <v>2901007</v>
      </c>
      <c r="B1844" s="4" t="s">
        <v>12155</v>
      </c>
      <c r="D1844" s="4" t="s">
        <v>12310</v>
      </c>
      <c r="E1844" s="4" t="s">
        <v>12318</v>
      </c>
      <c r="F1844" s="4" t="s">
        <v>12310</v>
      </c>
      <c r="G1844" s="4" t="s">
        <v>12144</v>
      </c>
      <c r="H1844" s="4" t="s">
        <v>17024</v>
      </c>
      <c r="I1844" s="4" t="s">
        <v>12276</v>
      </c>
      <c r="J1844" s="4" t="s">
        <v>12276</v>
      </c>
      <c r="L1844" s="4" t="s">
        <v>12276</v>
      </c>
      <c r="M1844" s="4" t="s">
        <v>12163</v>
      </c>
      <c r="N1844" s="4" t="s">
        <v>12144</v>
      </c>
      <c r="O1844" s="4"/>
      <c r="P1844" s="4" t="s">
        <v>12746</v>
      </c>
      <c r="U1844" s="4" t="s">
        <v>12638</v>
      </c>
      <c r="V1844" s="3" t="s">
        <v>12746</v>
      </c>
      <c r="X1844" s="3" t="s">
        <v>12050</v>
      </c>
      <c r="Y1844" s="3" t="s">
        <v>11749</v>
      </c>
      <c r="Z1844" s="3">
        <v>330</v>
      </c>
      <c r="AA1844" s="3">
        <v>8</v>
      </c>
      <c r="AB1844" s="3">
        <v>44</v>
      </c>
      <c r="AC1844" s="3">
        <v>1</v>
      </c>
      <c r="AD1844" s="3">
        <v>44</v>
      </c>
      <c r="AE1844" s="5">
        <v>5.5</v>
      </c>
      <c r="AH1844" s="3">
        <v>2</v>
      </c>
      <c r="AJ1844" s="3">
        <v>7</v>
      </c>
      <c r="AL1844" s="4">
        <f t="shared" si="167"/>
        <v>9</v>
      </c>
      <c r="AM1844" s="4">
        <f t="shared" si="164"/>
        <v>0</v>
      </c>
      <c r="AN1844" s="4">
        <v>22</v>
      </c>
      <c r="AO1844" s="3">
        <v>12</v>
      </c>
      <c r="AP1844" s="3">
        <v>14</v>
      </c>
      <c r="AQ1844" s="3">
        <v>12</v>
      </c>
      <c r="AR1844" s="3">
        <v>16</v>
      </c>
      <c r="AS1844" s="3">
        <v>20</v>
      </c>
      <c r="AT1844" s="3">
        <v>28</v>
      </c>
      <c r="AU1844" s="3">
        <v>30</v>
      </c>
      <c r="AV1844" s="3">
        <v>31</v>
      </c>
      <c r="AW1844" s="3">
        <v>31</v>
      </c>
      <c r="AX1844" s="3">
        <v>31</v>
      </c>
      <c r="AY1844" s="3">
        <v>25</v>
      </c>
      <c r="AZ1844" s="3">
        <v>16</v>
      </c>
      <c r="BA1844" s="3">
        <f t="shared" si="165"/>
        <v>266</v>
      </c>
      <c r="BB1844" s="3">
        <v>5720</v>
      </c>
      <c r="BC1844" s="3">
        <v>17160</v>
      </c>
      <c r="BD1844" s="4">
        <v>32007</v>
      </c>
      <c r="BE1844" s="63">
        <f t="shared" si="166"/>
        <v>54887</v>
      </c>
      <c r="BG1844" s="4">
        <v>14251</v>
      </c>
      <c r="BH1844" s="4">
        <v>213</v>
      </c>
      <c r="BI1844" s="50">
        <v>487</v>
      </c>
      <c r="BJ1844" s="4">
        <f t="shared" si="163"/>
        <v>14951</v>
      </c>
      <c r="BK1844" s="4">
        <v>3150</v>
      </c>
      <c r="BL1844" s="4">
        <v>86163</v>
      </c>
      <c r="BM1844" s="3" t="s">
        <v>12000</v>
      </c>
      <c r="BO1844" s="4"/>
      <c r="BP1844" s="4"/>
      <c r="BR1844" s="4"/>
      <c r="BS1844" s="4"/>
      <c r="BZ1844" s="4"/>
      <c r="CB1844" s="12"/>
      <c r="CL1844" s="4">
        <v>9</v>
      </c>
      <c r="CM1844" s="4">
        <v>70</v>
      </c>
      <c r="CR1844" s="4">
        <v>71212</v>
      </c>
      <c r="CS1844" s="4">
        <v>17</v>
      </c>
      <c r="CT1844" s="4">
        <v>213</v>
      </c>
      <c r="CU1844" s="4" t="s">
        <v>11986</v>
      </c>
      <c r="CV1844" s="4" t="s">
        <v>12444</v>
      </c>
      <c r="DK1844" s="50">
        <v>8400</v>
      </c>
      <c r="DL1844" s="50">
        <v>487</v>
      </c>
      <c r="DM1844" s="4">
        <v>930</v>
      </c>
      <c r="DN1844" s="4">
        <v>5800</v>
      </c>
      <c r="DO1844" s="4">
        <v>100</v>
      </c>
      <c r="DP1844" s="4">
        <v>100</v>
      </c>
      <c r="DQ1844" s="4">
        <v>3460</v>
      </c>
      <c r="DR1844" s="4">
        <v>3400</v>
      </c>
      <c r="DS1844" s="3" t="s">
        <v>12498</v>
      </c>
      <c r="DU1844" s="4" t="s">
        <v>30317</v>
      </c>
      <c r="DV1844" s="4" t="s">
        <v>30318</v>
      </c>
      <c r="DW1844" s="4"/>
    </row>
    <row r="1845" spans="1:130">
      <c r="A1845" s="61">
        <v>2901008</v>
      </c>
      <c r="B1845" s="4" t="s">
        <v>12323</v>
      </c>
      <c r="D1845" s="4" t="s">
        <v>12480</v>
      </c>
      <c r="E1845" s="4" t="s">
        <v>12482</v>
      </c>
      <c r="F1845" s="4" t="s">
        <v>12481</v>
      </c>
      <c r="G1845" s="4" t="s">
        <v>12746</v>
      </c>
      <c r="H1845" s="4" t="s">
        <v>17024</v>
      </c>
      <c r="I1845" s="4" t="s">
        <v>12276</v>
      </c>
      <c r="J1845" s="4" t="s">
        <v>12276</v>
      </c>
      <c r="L1845" s="4" t="s">
        <v>12276</v>
      </c>
      <c r="M1845" s="4" t="s">
        <v>12776</v>
      </c>
      <c r="N1845" s="4" t="s">
        <v>12144</v>
      </c>
      <c r="O1845" s="4"/>
      <c r="P1845" s="4" t="s">
        <v>12746</v>
      </c>
      <c r="V1845" s="3" t="s">
        <v>12746</v>
      </c>
      <c r="X1845" s="3" t="s">
        <v>13986</v>
      </c>
      <c r="Y1845" s="3" t="s">
        <v>13170</v>
      </c>
      <c r="Z1845" s="3">
        <v>158</v>
      </c>
      <c r="AA1845" s="3">
        <v>9</v>
      </c>
      <c r="AB1845" s="3">
        <v>54</v>
      </c>
      <c r="AC1845" s="3">
        <v>1</v>
      </c>
      <c r="AD1845" s="3">
        <v>54</v>
      </c>
      <c r="AE1845" s="5">
        <v>6</v>
      </c>
      <c r="AF1845" s="3">
        <v>1</v>
      </c>
      <c r="AG1845" s="3">
        <v>0</v>
      </c>
      <c r="AH1845" s="3">
        <v>0</v>
      </c>
      <c r="AI1845" s="3">
        <v>0</v>
      </c>
      <c r="AJ1845" s="3">
        <v>0</v>
      </c>
      <c r="AK1845" s="3">
        <v>0</v>
      </c>
      <c r="AL1845" s="4">
        <f t="shared" si="167"/>
        <v>0</v>
      </c>
      <c r="AM1845" s="4">
        <f t="shared" si="164"/>
        <v>0</v>
      </c>
      <c r="AN1845" s="4">
        <v>2</v>
      </c>
      <c r="AO1845" s="4">
        <v>0</v>
      </c>
      <c r="AP1845" s="4">
        <v>0</v>
      </c>
      <c r="AQ1845" s="4">
        <v>0</v>
      </c>
      <c r="AR1845" s="4">
        <v>3</v>
      </c>
      <c r="AS1845" s="4">
        <v>3</v>
      </c>
      <c r="AT1845" s="4">
        <v>3</v>
      </c>
      <c r="AU1845" s="4">
        <v>3</v>
      </c>
      <c r="AV1845" s="4">
        <v>3</v>
      </c>
      <c r="AW1845" s="4">
        <v>3</v>
      </c>
      <c r="AX1845" s="4">
        <v>3</v>
      </c>
      <c r="AY1845" s="4">
        <v>0</v>
      </c>
      <c r="AZ1845" s="4">
        <v>0</v>
      </c>
      <c r="BA1845" s="3">
        <f t="shared" si="165"/>
        <v>21</v>
      </c>
      <c r="BB1845" s="3">
        <v>0</v>
      </c>
      <c r="BC1845" s="3">
        <v>0</v>
      </c>
      <c r="BD1845" s="4">
        <v>3122</v>
      </c>
      <c r="BE1845" s="63">
        <f t="shared" si="166"/>
        <v>3122</v>
      </c>
      <c r="BF1845" s="4" t="s">
        <v>12060</v>
      </c>
      <c r="BG1845" s="4">
        <v>1278</v>
      </c>
      <c r="BH1845" s="4">
        <v>50</v>
      </c>
      <c r="BI1845" s="50">
        <v>120</v>
      </c>
      <c r="BJ1845" s="4">
        <f t="shared" si="163"/>
        <v>1448</v>
      </c>
      <c r="BK1845" s="4">
        <v>748</v>
      </c>
      <c r="BL1845" s="4">
        <v>5546</v>
      </c>
      <c r="BM1845" s="3" t="s">
        <v>13435</v>
      </c>
      <c r="BO1845" s="4"/>
      <c r="BP1845" s="4"/>
      <c r="BR1845" s="4"/>
      <c r="BS1845" s="4"/>
      <c r="BZ1845" s="4"/>
      <c r="CB1845" s="12"/>
      <c r="CC1845" s="3">
        <v>5546</v>
      </c>
      <c r="CL1845" s="4">
        <v>1</v>
      </c>
      <c r="CM1845" s="4">
        <v>10</v>
      </c>
      <c r="CR1845" s="4">
        <v>4098</v>
      </c>
      <c r="CS1845" s="4">
        <v>4</v>
      </c>
      <c r="CT1845" s="4">
        <v>50</v>
      </c>
      <c r="CU1845" s="4" t="s">
        <v>11905</v>
      </c>
      <c r="CV1845" s="4" t="s">
        <v>12152</v>
      </c>
      <c r="DK1845" s="50">
        <v>1850</v>
      </c>
      <c r="DL1845" s="50">
        <v>120</v>
      </c>
      <c r="DM1845" s="4">
        <v>107</v>
      </c>
      <c r="DN1845" s="4">
        <v>1278</v>
      </c>
      <c r="DO1845" s="4">
        <v>175</v>
      </c>
      <c r="DP1845" s="4">
        <v>175</v>
      </c>
      <c r="DS1845" s="3" t="s">
        <v>12498</v>
      </c>
      <c r="DU1845" s="4" t="s">
        <v>12481</v>
      </c>
      <c r="DV1845" s="4" t="s">
        <v>30198</v>
      </c>
      <c r="DW1845" s="4" t="s">
        <v>30312</v>
      </c>
    </row>
    <row r="1846" spans="1:130">
      <c r="A1846" s="61">
        <v>2901009</v>
      </c>
      <c r="B1846" s="4" t="s">
        <v>12181</v>
      </c>
      <c r="D1846" s="4" t="s">
        <v>12182</v>
      </c>
      <c r="E1846" s="4" t="s">
        <v>12318</v>
      </c>
      <c r="F1846" s="4" t="s">
        <v>12645</v>
      </c>
      <c r="G1846" s="4" t="s">
        <v>12746</v>
      </c>
      <c r="H1846" s="4" t="s">
        <v>17024</v>
      </c>
      <c r="I1846" s="4" t="s">
        <v>12491</v>
      </c>
      <c r="J1846" s="4" t="s">
        <v>12276</v>
      </c>
      <c r="L1846" s="4" t="s">
        <v>758</v>
      </c>
      <c r="M1846" s="4" t="s">
        <v>12163</v>
      </c>
      <c r="N1846" s="4" t="s">
        <v>12144</v>
      </c>
      <c r="O1846" s="4"/>
      <c r="P1846" s="4" t="s">
        <v>12746</v>
      </c>
      <c r="V1846" s="3" t="s">
        <v>12746</v>
      </c>
      <c r="X1846" s="3" t="s">
        <v>11911</v>
      </c>
      <c r="Y1846" s="3" t="s">
        <v>12062</v>
      </c>
      <c r="Z1846" s="3">
        <v>320</v>
      </c>
      <c r="AA1846" s="3">
        <v>9</v>
      </c>
      <c r="AB1846" s="3">
        <v>45</v>
      </c>
      <c r="AC1846" s="3">
        <v>1</v>
      </c>
      <c r="AD1846" s="3">
        <v>45</v>
      </c>
      <c r="AE1846" s="5">
        <v>5.5</v>
      </c>
      <c r="AF1846" s="3">
        <v>1</v>
      </c>
      <c r="AJ1846" s="3">
        <v>2</v>
      </c>
      <c r="AL1846" s="4">
        <f t="shared" si="167"/>
        <v>2</v>
      </c>
      <c r="AM1846" s="4">
        <f t="shared" si="164"/>
        <v>0</v>
      </c>
      <c r="AN1846" s="4">
        <v>10</v>
      </c>
      <c r="AO1846" s="4">
        <v>5</v>
      </c>
      <c r="AP1846" s="4">
        <v>8</v>
      </c>
      <c r="AQ1846" s="4">
        <v>9</v>
      </c>
      <c r="AR1846" s="4">
        <v>10</v>
      </c>
      <c r="AS1846" s="4">
        <v>11</v>
      </c>
      <c r="AT1846" s="4">
        <v>11</v>
      </c>
      <c r="AU1846" s="4">
        <v>11</v>
      </c>
      <c r="AV1846" s="4">
        <v>11</v>
      </c>
      <c r="AW1846" s="4">
        <v>10</v>
      </c>
      <c r="AX1846" s="4">
        <v>10</v>
      </c>
      <c r="AY1846" s="4">
        <v>10</v>
      </c>
      <c r="AZ1846" s="4">
        <v>10</v>
      </c>
      <c r="BA1846" s="3">
        <f t="shared" si="165"/>
        <v>116</v>
      </c>
      <c r="BB1846" s="3"/>
      <c r="BC1846" s="3">
        <v>2860</v>
      </c>
      <c r="BD1846" s="4">
        <v>10617</v>
      </c>
      <c r="BE1846" s="63">
        <f t="shared" si="166"/>
        <v>13477</v>
      </c>
      <c r="BG1846" s="4">
        <v>6361</v>
      </c>
      <c r="BH1846" s="4">
        <v>64</v>
      </c>
      <c r="BI1846" s="50">
        <v>203</v>
      </c>
      <c r="BJ1846" s="4">
        <f t="shared" si="163"/>
        <v>6628</v>
      </c>
      <c r="BK1846" s="4">
        <v>2885</v>
      </c>
      <c r="BL1846" s="4">
        <v>28829</v>
      </c>
      <c r="BM1846" s="3" t="s">
        <v>13435</v>
      </c>
      <c r="BO1846" s="4"/>
      <c r="BP1846" s="4"/>
      <c r="BR1846" s="4"/>
      <c r="BS1846" s="4"/>
      <c r="BZ1846" s="4"/>
      <c r="CB1846" s="12"/>
      <c r="CC1846" s="3">
        <v>28829</v>
      </c>
      <c r="CL1846" s="4">
        <v>2</v>
      </c>
      <c r="CM1846" s="4">
        <v>30</v>
      </c>
      <c r="CR1846" s="4">
        <v>22201</v>
      </c>
      <c r="CS1846" s="4">
        <v>6</v>
      </c>
      <c r="CT1846" s="4">
        <v>64</v>
      </c>
      <c r="CU1846" s="4" t="s">
        <v>11986</v>
      </c>
      <c r="CV1846" s="4" t="s">
        <v>12444</v>
      </c>
      <c r="DK1846" s="50">
        <v>2260</v>
      </c>
      <c r="DL1846" s="50">
        <v>203</v>
      </c>
      <c r="DM1846" s="4">
        <v>210</v>
      </c>
      <c r="DN1846" s="4">
        <v>2304</v>
      </c>
      <c r="DO1846" s="4">
        <v>1267</v>
      </c>
      <c r="DP1846" s="4">
        <v>1267</v>
      </c>
      <c r="DS1846" s="3" t="s">
        <v>12498</v>
      </c>
      <c r="DU1846" s="4" t="s">
        <v>30203</v>
      </c>
      <c r="DV1846" s="4" t="s">
        <v>30204</v>
      </c>
      <c r="DW1846" s="4"/>
    </row>
    <row r="1847" spans="1:130">
      <c r="A1847" s="61">
        <v>2901010</v>
      </c>
      <c r="B1847" s="4" t="s">
        <v>12492</v>
      </c>
      <c r="D1847" s="4" t="s">
        <v>12493</v>
      </c>
      <c r="E1847" s="4" t="s">
        <v>12909</v>
      </c>
      <c r="F1847" s="4" t="s">
        <v>12494</v>
      </c>
      <c r="G1847" s="4" t="s">
        <v>12746</v>
      </c>
      <c r="H1847" s="4" t="s">
        <v>17024</v>
      </c>
      <c r="I1847" s="4" t="s">
        <v>12276</v>
      </c>
      <c r="J1847" s="4" t="s">
        <v>12276</v>
      </c>
      <c r="L1847" s="4" t="s">
        <v>12276</v>
      </c>
      <c r="N1847" s="4" t="s">
        <v>12144</v>
      </c>
      <c r="O1847" s="4"/>
      <c r="P1847" s="4" t="s">
        <v>12746</v>
      </c>
      <c r="V1847" s="3" t="s">
        <v>12746</v>
      </c>
      <c r="X1847" s="3" t="s">
        <v>12050</v>
      </c>
      <c r="Y1847" s="3" t="s">
        <v>13393</v>
      </c>
      <c r="Z1847" s="3">
        <v>254</v>
      </c>
      <c r="AA1847" s="3">
        <v>8</v>
      </c>
      <c r="AB1847" s="3">
        <v>40</v>
      </c>
      <c r="AC1847" s="3">
        <v>1</v>
      </c>
      <c r="AD1847" s="3">
        <v>40</v>
      </c>
      <c r="AE1847" s="5">
        <v>5</v>
      </c>
      <c r="AF1847" s="3">
        <v>2</v>
      </c>
      <c r="AK1847" s="3">
        <v>1</v>
      </c>
      <c r="AL1847" s="4">
        <f t="shared" si="167"/>
        <v>0</v>
      </c>
      <c r="AM1847" s="4">
        <f t="shared" si="164"/>
        <v>1</v>
      </c>
      <c r="AN1847" s="4">
        <v>3</v>
      </c>
      <c r="AO1847" s="4">
        <v>3</v>
      </c>
      <c r="AP1847" s="4">
        <v>3</v>
      </c>
      <c r="AQ1847" s="4">
        <v>3</v>
      </c>
      <c r="AR1847" s="4">
        <v>3</v>
      </c>
      <c r="AS1847" s="4">
        <v>3</v>
      </c>
      <c r="AT1847" s="4">
        <v>3</v>
      </c>
      <c r="AU1847" s="4">
        <v>3</v>
      </c>
      <c r="AV1847" s="4">
        <v>3</v>
      </c>
      <c r="AW1847" s="4">
        <v>3</v>
      </c>
      <c r="AX1847" s="4">
        <v>3</v>
      </c>
      <c r="AY1847" s="4">
        <v>3</v>
      </c>
      <c r="AZ1847" s="4">
        <v>3</v>
      </c>
      <c r="BA1847" s="3">
        <f t="shared" si="165"/>
        <v>36</v>
      </c>
      <c r="BB1847" s="3"/>
      <c r="BC1847" s="3">
        <v>1200</v>
      </c>
      <c r="BD1847" s="4">
        <v>4237</v>
      </c>
      <c r="BE1847" s="63">
        <f t="shared" si="166"/>
        <v>5437</v>
      </c>
      <c r="BF1847" s="4" t="s">
        <v>12060</v>
      </c>
      <c r="BG1847" s="4">
        <v>2000</v>
      </c>
      <c r="BH1847" s="4">
        <v>40</v>
      </c>
      <c r="BJ1847" s="4">
        <f t="shared" si="163"/>
        <v>2040</v>
      </c>
      <c r="BK1847" s="4">
        <v>168</v>
      </c>
      <c r="BL1847" s="4">
        <v>10468</v>
      </c>
      <c r="BM1847" s="3" t="s">
        <v>13226</v>
      </c>
      <c r="BO1847" s="4"/>
      <c r="BP1847" s="4"/>
      <c r="BR1847" s="4"/>
      <c r="BS1847" s="4"/>
      <c r="BZ1847" s="4"/>
      <c r="CB1847" s="12"/>
      <c r="CC1847" s="3">
        <v>14000</v>
      </c>
      <c r="CR1847" s="4">
        <v>8428</v>
      </c>
      <c r="CS1847" s="4">
        <v>3</v>
      </c>
      <c r="CT1847" s="4">
        <v>40</v>
      </c>
      <c r="CU1847" s="4" t="s">
        <v>11986</v>
      </c>
      <c r="CV1847" s="4" t="s">
        <v>12444</v>
      </c>
      <c r="DM1847" s="4">
        <v>100</v>
      </c>
      <c r="DN1847" s="4">
        <v>1000</v>
      </c>
      <c r="DQ1847" s="4">
        <v>75</v>
      </c>
      <c r="DR1847" s="4">
        <v>225</v>
      </c>
      <c r="DS1847" s="3" t="s">
        <v>12498</v>
      </c>
      <c r="DU1847" s="4" t="s">
        <v>30205</v>
      </c>
      <c r="DV1847" s="4"/>
      <c r="DW1847" s="4"/>
    </row>
    <row r="1848" spans="1:130">
      <c r="A1848" s="61">
        <v>2901011</v>
      </c>
      <c r="B1848" s="4" t="s">
        <v>12495</v>
      </c>
      <c r="D1848" s="4" t="s">
        <v>12044</v>
      </c>
      <c r="E1848" s="4" t="s">
        <v>11901</v>
      </c>
      <c r="F1848" s="4" t="s">
        <v>11900</v>
      </c>
      <c r="G1848" s="4" t="s">
        <v>12746</v>
      </c>
      <c r="H1848" s="4" t="s">
        <v>17024</v>
      </c>
      <c r="I1848" s="4" t="s">
        <v>12276</v>
      </c>
      <c r="J1848" s="4" t="s">
        <v>12276</v>
      </c>
      <c r="L1848" s="4" t="s">
        <v>12276</v>
      </c>
      <c r="M1848" s="4" t="s">
        <v>11744</v>
      </c>
      <c r="N1848" s="4" t="s">
        <v>12144</v>
      </c>
      <c r="O1848" s="4"/>
      <c r="P1848" s="4" t="s">
        <v>12746</v>
      </c>
      <c r="V1848" s="3" t="s">
        <v>12746</v>
      </c>
      <c r="X1848" s="3" t="s">
        <v>11911</v>
      </c>
      <c r="Y1848" s="3" t="s">
        <v>12045</v>
      </c>
      <c r="Z1848" s="3">
        <v>286</v>
      </c>
      <c r="AA1848" s="3">
        <v>8</v>
      </c>
      <c r="AB1848" s="3">
        <v>44</v>
      </c>
      <c r="AC1848" s="3">
        <v>1</v>
      </c>
      <c r="AD1848" s="3">
        <v>44</v>
      </c>
      <c r="AE1848" s="5">
        <v>5.5</v>
      </c>
      <c r="AG1848" s="3">
        <v>1</v>
      </c>
      <c r="AJ1848" s="3">
        <v>1</v>
      </c>
      <c r="AL1848" s="4">
        <f t="shared" si="167"/>
        <v>1</v>
      </c>
      <c r="AM1848" s="4">
        <f t="shared" si="164"/>
        <v>0</v>
      </c>
      <c r="AN1848" s="4">
        <v>1</v>
      </c>
      <c r="AR1848" s="4">
        <v>1</v>
      </c>
      <c r="AS1848" s="4">
        <v>1</v>
      </c>
      <c r="AT1848" s="4">
        <v>1</v>
      </c>
      <c r="AU1848" s="4">
        <v>1</v>
      </c>
      <c r="AV1848" s="4">
        <v>1</v>
      </c>
      <c r="AW1848" s="4">
        <v>1</v>
      </c>
      <c r="AX1848" s="4">
        <v>1</v>
      </c>
      <c r="AY1848" s="4">
        <v>1</v>
      </c>
      <c r="BA1848" s="3">
        <f t="shared" si="165"/>
        <v>8</v>
      </c>
      <c r="BB1848" s="3"/>
      <c r="BC1848" s="3">
        <v>1560</v>
      </c>
      <c r="BD1848" s="4">
        <v>1560</v>
      </c>
      <c r="BE1848" s="63">
        <f t="shared" si="166"/>
        <v>3120</v>
      </c>
      <c r="BF1848" s="4" t="s">
        <v>11693</v>
      </c>
      <c r="BG1848" s="4">
        <v>550</v>
      </c>
      <c r="BH1848" s="4">
        <v>16</v>
      </c>
      <c r="BJ1848" s="4">
        <f t="shared" si="163"/>
        <v>566</v>
      </c>
      <c r="BK1848" s="4">
        <v>555</v>
      </c>
      <c r="BL1848" s="4">
        <v>5000</v>
      </c>
      <c r="BM1848" s="3" t="s">
        <v>12922</v>
      </c>
      <c r="BO1848" s="4"/>
      <c r="BP1848" s="4"/>
      <c r="BR1848" s="4"/>
      <c r="BS1848" s="4"/>
      <c r="BZ1848" s="4"/>
      <c r="CB1848" s="12"/>
      <c r="CC1848" s="3">
        <v>5000</v>
      </c>
      <c r="CR1848" s="4">
        <v>4434</v>
      </c>
      <c r="CS1848" s="4">
        <v>4</v>
      </c>
      <c r="CT1848" s="4">
        <v>16</v>
      </c>
      <c r="CU1848" s="4" t="s">
        <v>11986</v>
      </c>
      <c r="CV1848" s="4" t="s">
        <v>12328</v>
      </c>
      <c r="DM1848" s="4">
        <v>45</v>
      </c>
      <c r="DN1848" s="4">
        <v>550</v>
      </c>
      <c r="DS1848" s="3" t="s">
        <v>12498</v>
      </c>
      <c r="DU1848" s="4" t="s">
        <v>30313</v>
      </c>
      <c r="DV1848" s="4"/>
      <c r="DW1848" s="4" t="s">
        <v>30314</v>
      </c>
    </row>
    <row r="1849" spans="1:130">
      <c r="A1849" s="61">
        <v>2901012</v>
      </c>
      <c r="B1849" s="4" t="s">
        <v>11746</v>
      </c>
      <c r="D1849" s="4" t="s">
        <v>11625</v>
      </c>
      <c r="E1849" s="4" t="s">
        <v>12089</v>
      </c>
      <c r="F1849" s="26" t="s">
        <v>11757</v>
      </c>
      <c r="G1849" s="4" t="s">
        <v>12926</v>
      </c>
      <c r="H1849" s="4" t="s">
        <v>17024</v>
      </c>
      <c r="I1849" s="4" t="s">
        <v>12276</v>
      </c>
      <c r="J1849" s="4" t="s">
        <v>12276</v>
      </c>
      <c r="L1849" s="4" t="s">
        <v>12276</v>
      </c>
      <c r="M1849" s="4" t="s">
        <v>12090</v>
      </c>
      <c r="N1849" s="4" t="s">
        <v>12144</v>
      </c>
      <c r="O1849" s="4"/>
      <c r="P1849" s="4" t="s">
        <v>12746</v>
      </c>
      <c r="U1849" s="4" t="s">
        <v>12637</v>
      </c>
      <c r="V1849" s="3" t="s">
        <v>12746</v>
      </c>
      <c r="X1849" s="3" t="s">
        <v>11911</v>
      </c>
      <c r="Y1849" s="3" t="s">
        <v>12074</v>
      </c>
      <c r="Z1849" s="3">
        <v>162</v>
      </c>
      <c r="AA1849" s="3">
        <v>9</v>
      </c>
      <c r="AB1849" s="3">
        <v>54</v>
      </c>
      <c r="AC1849" s="3">
        <v>1</v>
      </c>
      <c r="AD1849" s="3">
        <v>54</v>
      </c>
      <c r="AE1849" s="5">
        <v>6</v>
      </c>
      <c r="AF1849" s="3">
        <v>5</v>
      </c>
      <c r="AL1849" s="4">
        <f t="shared" si="167"/>
        <v>0</v>
      </c>
      <c r="AM1849" s="4">
        <f t="shared" si="164"/>
        <v>0</v>
      </c>
      <c r="AO1849" s="3">
        <v>0</v>
      </c>
      <c r="AP1849" s="3">
        <v>0</v>
      </c>
      <c r="AQ1849" s="3">
        <v>0</v>
      </c>
      <c r="AR1849" s="4">
        <v>0</v>
      </c>
      <c r="AS1849" s="4">
        <v>0</v>
      </c>
      <c r="AT1849" s="4">
        <v>0</v>
      </c>
      <c r="AU1849" s="4">
        <v>0</v>
      </c>
      <c r="AV1849" s="4">
        <v>0</v>
      </c>
      <c r="AW1849" s="4">
        <v>0</v>
      </c>
      <c r="AX1849" s="4">
        <v>0</v>
      </c>
      <c r="AY1849" s="4">
        <v>0</v>
      </c>
      <c r="AZ1849" s="4">
        <v>0</v>
      </c>
      <c r="BA1849" s="3">
        <f t="shared" si="165"/>
        <v>0</v>
      </c>
      <c r="BB1849" s="3"/>
      <c r="BC1849" s="3"/>
      <c r="BE1849" s="63">
        <f t="shared" si="166"/>
        <v>0</v>
      </c>
      <c r="BG1849" s="4">
        <v>7819</v>
      </c>
      <c r="BI1849" s="50">
        <v>174</v>
      </c>
      <c r="BJ1849" s="4">
        <f t="shared" si="163"/>
        <v>7993</v>
      </c>
      <c r="BK1849" s="4">
        <v>1564</v>
      </c>
      <c r="BL1849" s="4">
        <v>15640</v>
      </c>
      <c r="BM1849" s="3" t="s">
        <v>12005</v>
      </c>
      <c r="BO1849" s="4"/>
      <c r="BP1849" s="4"/>
      <c r="BR1849" s="4"/>
      <c r="BS1849" s="4"/>
      <c r="BZ1849" s="4"/>
      <c r="CB1849" s="12"/>
      <c r="CL1849" s="4">
        <v>3</v>
      </c>
      <c r="CM1849" s="4">
        <v>19</v>
      </c>
      <c r="CR1849" s="4">
        <v>7647</v>
      </c>
      <c r="DK1849" s="50">
        <v>5800</v>
      </c>
      <c r="DL1849" s="50">
        <v>174</v>
      </c>
      <c r="DM1849" s="4">
        <v>651</v>
      </c>
      <c r="DN1849" s="4">
        <v>7819</v>
      </c>
      <c r="DO1849" s="4">
        <v>300</v>
      </c>
      <c r="DP1849" s="4">
        <v>150</v>
      </c>
      <c r="DS1849" s="3" t="s">
        <v>12498</v>
      </c>
      <c r="DU1849" s="84" t="s">
        <v>30315</v>
      </c>
      <c r="DV1849" s="4" t="s">
        <v>30316</v>
      </c>
      <c r="DW1849" s="4" t="s">
        <v>30213</v>
      </c>
    </row>
    <row r="1850" spans="1:130" s="59" customFormat="1">
      <c r="A1850" s="61">
        <v>2901013</v>
      </c>
      <c r="B1850" s="4" t="s">
        <v>12098</v>
      </c>
      <c r="C1850" s="3"/>
      <c r="D1850" s="4" t="s">
        <v>12250</v>
      </c>
      <c r="E1850" s="4" t="s">
        <v>12244</v>
      </c>
      <c r="F1850" s="4" t="s">
        <v>12251</v>
      </c>
      <c r="G1850" s="4" t="s">
        <v>12746</v>
      </c>
      <c r="H1850" s="4" t="s">
        <v>17024</v>
      </c>
      <c r="I1850" s="4" t="s">
        <v>12276</v>
      </c>
      <c r="J1850" s="4" t="s">
        <v>12276</v>
      </c>
      <c r="K1850" s="3"/>
      <c r="L1850" s="56" t="s">
        <v>17330</v>
      </c>
      <c r="M1850" s="3"/>
      <c r="N1850" s="4" t="s">
        <v>12144</v>
      </c>
      <c r="O1850" s="4"/>
      <c r="P1850" s="4" t="s">
        <v>12746</v>
      </c>
      <c r="Q1850" s="3"/>
      <c r="R1850" s="3"/>
      <c r="S1850" s="3"/>
      <c r="T1850" s="3"/>
      <c r="U1850" s="3"/>
      <c r="V1850" s="3" t="s">
        <v>12746</v>
      </c>
      <c r="W1850" s="3"/>
      <c r="X1850" s="3" t="s">
        <v>13591</v>
      </c>
      <c r="Y1850" s="3" t="s">
        <v>14768</v>
      </c>
      <c r="Z1850" s="3">
        <v>186</v>
      </c>
      <c r="AA1850" s="3">
        <v>9</v>
      </c>
      <c r="AB1850" s="3">
        <v>50</v>
      </c>
      <c r="AC1850" s="3">
        <v>1</v>
      </c>
      <c r="AD1850" s="3">
        <v>50</v>
      </c>
      <c r="AE1850" s="5">
        <v>5.5</v>
      </c>
      <c r="AF1850" s="3">
        <v>1</v>
      </c>
      <c r="AG1850" s="3">
        <v>0</v>
      </c>
      <c r="AH1850" s="3">
        <v>0</v>
      </c>
      <c r="AI1850" s="3">
        <v>0</v>
      </c>
      <c r="AJ1850" s="3">
        <v>0</v>
      </c>
      <c r="AK1850" s="3">
        <v>0</v>
      </c>
      <c r="AL1850" s="4">
        <f t="shared" si="167"/>
        <v>0</v>
      </c>
      <c r="AM1850" s="4">
        <f t="shared" si="164"/>
        <v>0</v>
      </c>
      <c r="AN1850" s="4">
        <v>3</v>
      </c>
      <c r="AO1850" s="4">
        <v>0</v>
      </c>
      <c r="AP1850" s="4">
        <v>0</v>
      </c>
      <c r="AQ1850" s="4">
        <v>0</v>
      </c>
      <c r="AR1850" s="4">
        <v>3</v>
      </c>
      <c r="AS1850" s="4">
        <v>3</v>
      </c>
      <c r="AT1850" s="4">
        <v>3</v>
      </c>
      <c r="AU1850" s="4">
        <v>3</v>
      </c>
      <c r="AV1850" s="4">
        <v>3</v>
      </c>
      <c r="AW1850" s="4">
        <v>3</v>
      </c>
      <c r="AX1850" s="4">
        <v>3</v>
      </c>
      <c r="AY1850" s="4">
        <v>0</v>
      </c>
      <c r="AZ1850" s="4">
        <v>0</v>
      </c>
      <c r="BA1850" s="3">
        <f t="shared" si="165"/>
        <v>21</v>
      </c>
      <c r="BB1850" s="3"/>
      <c r="BC1850" s="3"/>
      <c r="BD1850" s="4">
        <v>2945</v>
      </c>
      <c r="BE1850" s="63">
        <f t="shared" si="166"/>
        <v>2945</v>
      </c>
      <c r="BF1850" s="4" t="s">
        <v>12060</v>
      </c>
      <c r="BG1850" s="4">
        <v>1575</v>
      </c>
      <c r="BH1850" s="4"/>
      <c r="BI1850" s="50">
        <v>98</v>
      </c>
      <c r="BJ1850" s="4">
        <f t="shared" ref="BJ1850:BJ1913" si="168">SUM(BG1850:BI1850)</f>
        <v>1673</v>
      </c>
      <c r="BK1850" s="4">
        <v>577</v>
      </c>
      <c r="BL1850" s="4">
        <v>6300</v>
      </c>
      <c r="BM1850" s="3" t="s">
        <v>12005</v>
      </c>
      <c r="BN1850" s="4"/>
      <c r="BO1850" s="4"/>
      <c r="BP1850" s="4"/>
      <c r="BQ1850" s="4"/>
      <c r="BR1850" s="4"/>
      <c r="BS1850" s="4"/>
      <c r="BT1850" s="4"/>
      <c r="BU1850" s="4"/>
      <c r="BV1850" s="4"/>
      <c r="BW1850" s="4"/>
      <c r="BX1850" s="4"/>
      <c r="BY1850" s="4"/>
      <c r="BZ1850" s="4"/>
      <c r="CA1850" s="4"/>
      <c r="CB1850" s="12"/>
      <c r="CC1850" s="3">
        <v>6300</v>
      </c>
      <c r="CD1850" s="3"/>
      <c r="CE1850" s="3"/>
      <c r="CF1850" s="3"/>
      <c r="CG1850" s="3"/>
      <c r="CH1850" s="3"/>
      <c r="CI1850" s="3"/>
      <c r="CJ1850" s="3"/>
      <c r="CK1850" s="3"/>
      <c r="CL1850" s="4">
        <v>1</v>
      </c>
      <c r="CM1850" s="4">
        <v>8</v>
      </c>
      <c r="CN1850" s="3"/>
      <c r="CO1850" s="3"/>
      <c r="CP1850" s="3"/>
      <c r="CQ1850" s="3"/>
      <c r="CR1850" s="4">
        <v>4627</v>
      </c>
      <c r="CS1850" s="3"/>
      <c r="CT1850" s="3"/>
      <c r="CU1850" s="3"/>
      <c r="CV1850" s="3"/>
      <c r="CW1850" s="3"/>
      <c r="CX1850" s="3"/>
      <c r="CY1850" s="3"/>
      <c r="CZ1850" s="3"/>
      <c r="DA1850" s="3"/>
      <c r="DB1850" s="3"/>
      <c r="DC1850" s="3"/>
      <c r="DD1850" s="3"/>
      <c r="DE1850" s="3"/>
      <c r="DF1850" s="3"/>
      <c r="DG1850" s="3"/>
      <c r="DH1850" s="3"/>
      <c r="DI1850" s="3"/>
      <c r="DJ1850" s="3"/>
      <c r="DK1850" s="50">
        <v>1370</v>
      </c>
      <c r="DL1850" s="50">
        <v>98</v>
      </c>
      <c r="DM1850" s="4">
        <v>99</v>
      </c>
      <c r="DN1850" s="4">
        <v>1260</v>
      </c>
      <c r="DO1850" s="4">
        <v>358</v>
      </c>
      <c r="DP1850" s="4">
        <v>315</v>
      </c>
      <c r="DQ1850" s="3"/>
      <c r="DR1850" s="3"/>
      <c r="DS1850" s="3" t="s">
        <v>12498</v>
      </c>
      <c r="DT1850" s="3"/>
      <c r="DU1850" s="4" t="s">
        <v>12251</v>
      </c>
      <c r="DV1850" s="4" t="s">
        <v>30214</v>
      </c>
      <c r="DW1850" s="4"/>
      <c r="DX1850" s="3"/>
      <c r="DY1850" s="3"/>
      <c r="DZ1850" s="3"/>
    </row>
    <row r="1851" spans="1:130" s="59" customFormat="1">
      <c r="A1851" s="76">
        <v>2901014</v>
      </c>
      <c r="B1851" s="63" t="s">
        <v>12245</v>
      </c>
      <c r="C1851" s="64"/>
      <c r="D1851" s="63" t="s">
        <v>12406</v>
      </c>
      <c r="E1851" s="63" t="s">
        <v>12412</v>
      </c>
      <c r="F1851" s="63" t="s">
        <v>12105</v>
      </c>
      <c r="G1851" s="63" t="s">
        <v>12746</v>
      </c>
      <c r="H1851" s="63" t="s">
        <v>17650</v>
      </c>
      <c r="I1851" s="64" t="s">
        <v>12106</v>
      </c>
      <c r="J1851" s="64" t="s">
        <v>12106</v>
      </c>
      <c r="K1851" s="64"/>
      <c r="L1851" s="64" t="s">
        <v>12106</v>
      </c>
      <c r="M1851" s="64"/>
      <c r="N1851" s="4" t="s">
        <v>12144</v>
      </c>
      <c r="O1851" s="4"/>
      <c r="P1851" s="63" t="s">
        <v>12746</v>
      </c>
      <c r="Q1851" s="64"/>
      <c r="R1851" s="64"/>
      <c r="S1851" s="64"/>
      <c r="T1851" s="63"/>
      <c r="U1851" s="63"/>
      <c r="V1851" s="64" t="s">
        <v>12746</v>
      </c>
      <c r="W1851" s="64"/>
      <c r="X1851" s="64" t="s">
        <v>11911</v>
      </c>
      <c r="Y1851" s="64" t="s">
        <v>12062</v>
      </c>
      <c r="Z1851" s="64">
        <v>307</v>
      </c>
      <c r="AA1851" s="64">
        <v>9</v>
      </c>
      <c r="AB1851" s="64">
        <v>54</v>
      </c>
      <c r="AC1851" s="64">
        <v>1</v>
      </c>
      <c r="AD1851" s="64">
        <v>54</v>
      </c>
      <c r="AE1851" s="116">
        <v>6</v>
      </c>
      <c r="AF1851" s="64">
        <v>1</v>
      </c>
      <c r="AG1851" s="64"/>
      <c r="AH1851" s="64"/>
      <c r="AI1851" s="64"/>
      <c r="AJ1851" s="64"/>
      <c r="AK1851" s="64"/>
      <c r="AL1851" s="63">
        <f t="shared" si="167"/>
        <v>0</v>
      </c>
      <c r="AM1851" s="63">
        <f t="shared" si="164"/>
        <v>0</v>
      </c>
      <c r="AN1851" s="63">
        <v>1</v>
      </c>
      <c r="AO1851" s="63">
        <v>1</v>
      </c>
      <c r="AP1851" s="63">
        <v>1</v>
      </c>
      <c r="AQ1851" s="63">
        <v>1</v>
      </c>
      <c r="AR1851" s="63">
        <v>1</v>
      </c>
      <c r="AS1851" s="63">
        <v>1</v>
      </c>
      <c r="AT1851" s="63">
        <v>1</v>
      </c>
      <c r="AU1851" s="63">
        <v>1</v>
      </c>
      <c r="AV1851" s="63">
        <v>1</v>
      </c>
      <c r="AW1851" s="63">
        <v>1</v>
      </c>
      <c r="AX1851" s="63">
        <v>1</v>
      </c>
      <c r="AY1851" s="63">
        <v>1</v>
      </c>
      <c r="AZ1851" s="63">
        <v>1</v>
      </c>
      <c r="BA1851" s="64">
        <f t="shared" si="165"/>
        <v>12</v>
      </c>
      <c r="BB1851" s="64"/>
      <c r="BC1851" s="64"/>
      <c r="BD1851" s="63">
        <v>948</v>
      </c>
      <c r="BE1851" s="63">
        <f t="shared" si="166"/>
        <v>948</v>
      </c>
      <c r="BF1851" s="63"/>
      <c r="BG1851" s="63">
        <v>8250</v>
      </c>
      <c r="BH1851" s="63"/>
      <c r="BI1851" s="117">
        <v>50</v>
      </c>
      <c r="BJ1851" s="63">
        <f t="shared" si="168"/>
        <v>8300</v>
      </c>
      <c r="BK1851" s="63">
        <v>929</v>
      </c>
      <c r="BL1851" s="63">
        <v>11150</v>
      </c>
      <c r="BM1851" s="64" t="s">
        <v>35862</v>
      </c>
      <c r="BN1851" s="63"/>
      <c r="BO1851" s="63"/>
      <c r="BP1851" s="63"/>
      <c r="BQ1851" s="63"/>
      <c r="BR1851" s="63"/>
      <c r="BS1851" s="63"/>
      <c r="BT1851" s="63"/>
      <c r="BU1851" s="63"/>
      <c r="BV1851" s="63"/>
      <c r="BW1851" s="63"/>
      <c r="BX1851" s="63"/>
      <c r="BY1851" s="63"/>
      <c r="BZ1851" s="63"/>
      <c r="CA1851" s="63"/>
      <c r="CB1851" s="118"/>
      <c r="CC1851" s="64"/>
      <c r="CD1851" s="64"/>
      <c r="CE1851" s="64"/>
      <c r="CF1851" s="64"/>
      <c r="CG1851" s="64"/>
      <c r="CH1851" s="64"/>
      <c r="CI1851" s="64"/>
      <c r="CJ1851" s="64"/>
      <c r="CK1851" s="64"/>
      <c r="CL1851" s="63">
        <v>1</v>
      </c>
      <c r="CM1851" s="63">
        <v>6</v>
      </c>
      <c r="CN1851" s="63"/>
      <c r="CO1851" s="63"/>
      <c r="CP1851" s="63"/>
      <c r="CQ1851" s="63"/>
      <c r="CR1851" s="63">
        <v>2850</v>
      </c>
      <c r="CS1851" s="63"/>
      <c r="CT1851" s="63"/>
      <c r="CU1851" s="63"/>
      <c r="CV1851" s="63"/>
      <c r="CW1851" s="63"/>
      <c r="CX1851" s="63"/>
      <c r="CY1851" s="63"/>
      <c r="CZ1851" s="63"/>
      <c r="DA1851" s="63"/>
      <c r="DB1851" s="63"/>
      <c r="DC1851" s="63"/>
      <c r="DD1851" s="63"/>
      <c r="DE1851" s="63"/>
      <c r="DF1851" s="63"/>
      <c r="DG1851" s="63"/>
      <c r="DH1851" s="63"/>
      <c r="DI1851" s="63"/>
      <c r="DJ1851" s="63"/>
      <c r="DK1851" s="117">
        <v>1660</v>
      </c>
      <c r="DL1851" s="117">
        <v>50</v>
      </c>
      <c r="DM1851" s="63">
        <v>555</v>
      </c>
      <c r="DN1851" s="63">
        <v>5550</v>
      </c>
      <c r="DO1851" s="63">
        <v>1150</v>
      </c>
      <c r="DP1851" s="63">
        <v>2300</v>
      </c>
      <c r="DQ1851" s="63"/>
      <c r="DR1851" s="63"/>
      <c r="DS1851" s="64" t="s">
        <v>12498</v>
      </c>
      <c r="DT1851" s="64"/>
      <c r="DU1851" s="4" t="s">
        <v>12105</v>
      </c>
      <c r="DV1851" s="4" t="s">
        <v>30426</v>
      </c>
      <c r="DW1851" s="84" t="s">
        <v>30357</v>
      </c>
      <c r="DX1851" s="64"/>
      <c r="DY1851" s="64"/>
      <c r="DZ1851" s="64"/>
    </row>
    <row r="1852" spans="1:130" s="59" customFormat="1">
      <c r="A1852" s="61">
        <v>2901015</v>
      </c>
      <c r="B1852" s="4" t="s">
        <v>12107</v>
      </c>
      <c r="C1852" s="3"/>
      <c r="D1852" s="4" t="s">
        <v>12255</v>
      </c>
      <c r="E1852" s="4" t="s">
        <v>12561</v>
      </c>
      <c r="F1852" s="4" t="s">
        <v>12102</v>
      </c>
      <c r="G1852" s="4" t="s">
        <v>12746</v>
      </c>
      <c r="H1852" s="4" t="s">
        <v>17650</v>
      </c>
      <c r="I1852" s="4" t="s">
        <v>12103</v>
      </c>
      <c r="J1852" s="4" t="s">
        <v>12103</v>
      </c>
      <c r="K1852" s="3"/>
      <c r="L1852" s="4" t="s">
        <v>12103</v>
      </c>
      <c r="M1852" s="3"/>
      <c r="N1852" s="4" t="s">
        <v>12144</v>
      </c>
      <c r="O1852" s="4"/>
      <c r="P1852" s="4" t="s">
        <v>12746</v>
      </c>
      <c r="Q1852" s="3"/>
      <c r="R1852" s="3"/>
      <c r="S1852" s="3"/>
      <c r="T1852" s="3"/>
      <c r="U1852" s="3"/>
      <c r="V1852" s="3" t="s">
        <v>12746</v>
      </c>
      <c r="W1852" s="3"/>
      <c r="X1852" s="3" t="s">
        <v>11911</v>
      </c>
      <c r="Y1852" s="3" t="s">
        <v>13746</v>
      </c>
      <c r="Z1852" s="3">
        <v>80</v>
      </c>
      <c r="AA1852" s="3">
        <v>10</v>
      </c>
      <c r="AB1852" s="3">
        <v>55</v>
      </c>
      <c r="AC1852" s="3">
        <v>1</v>
      </c>
      <c r="AD1852" s="3">
        <v>55</v>
      </c>
      <c r="AE1852" s="5">
        <v>5.5</v>
      </c>
      <c r="AF1852" s="3">
        <v>1</v>
      </c>
      <c r="AG1852" s="3"/>
      <c r="AH1852" s="3"/>
      <c r="AI1852" s="3"/>
      <c r="AJ1852" s="3">
        <v>1</v>
      </c>
      <c r="AK1852" s="3"/>
      <c r="AL1852" s="4">
        <f t="shared" si="167"/>
        <v>1</v>
      </c>
      <c r="AM1852" s="4">
        <f t="shared" si="164"/>
        <v>0</v>
      </c>
      <c r="AN1852" s="4">
        <v>15</v>
      </c>
      <c r="AO1852" s="4">
        <v>0</v>
      </c>
      <c r="AP1852" s="4">
        <v>0</v>
      </c>
      <c r="AQ1852" s="4">
        <v>0</v>
      </c>
      <c r="AR1852" s="4">
        <v>0</v>
      </c>
      <c r="AS1852" s="4">
        <v>0</v>
      </c>
      <c r="AT1852" s="4">
        <v>5</v>
      </c>
      <c r="AU1852" s="4">
        <v>5</v>
      </c>
      <c r="AV1852" s="4">
        <v>5</v>
      </c>
      <c r="AW1852" s="4">
        <v>15</v>
      </c>
      <c r="AX1852" s="4">
        <v>10</v>
      </c>
      <c r="AY1852" s="4">
        <v>0</v>
      </c>
      <c r="AZ1852" s="4">
        <v>0</v>
      </c>
      <c r="BA1852" s="3">
        <f t="shared" si="165"/>
        <v>40</v>
      </c>
      <c r="BB1852" s="3"/>
      <c r="BC1852" s="3">
        <v>1750</v>
      </c>
      <c r="BD1852" s="4">
        <v>6250</v>
      </c>
      <c r="BE1852" s="63">
        <f t="shared" si="166"/>
        <v>8000</v>
      </c>
      <c r="BF1852" s="4" t="s">
        <v>12060</v>
      </c>
      <c r="BG1852" s="4">
        <v>2338</v>
      </c>
      <c r="BH1852" s="4"/>
      <c r="BI1852" s="50"/>
      <c r="BJ1852" s="4">
        <f t="shared" si="168"/>
        <v>2338</v>
      </c>
      <c r="BK1852" s="4">
        <v>207</v>
      </c>
      <c r="BL1852" s="4">
        <v>8286</v>
      </c>
      <c r="BM1852" s="3" t="s">
        <v>13682</v>
      </c>
      <c r="BN1852" s="4"/>
      <c r="BO1852" s="4"/>
      <c r="BP1852" s="4"/>
      <c r="BQ1852" s="4"/>
      <c r="BR1852" s="4"/>
      <c r="BS1852" s="4"/>
      <c r="BT1852" s="4"/>
      <c r="BU1852" s="4"/>
      <c r="BV1852" s="4"/>
      <c r="BW1852" s="4"/>
      <c r="BX1852" s="4"/>
      <c r="BY1852" s="4"/>
      <c r="BZ1852" s="4"/>
      <c r="CA1852" s="4"/>
      <c r="CB1852" s="12"/>
      <c r="CC1852" s="3">
        <v>8286</v>
      </c>
      <c r="CD1852" s="3"/>
      <c r="CE1852" s="3"/>
      <c r="CF1852" s="3"/>
      <c r="CG1852" s="3"/>
      <c r="CH1852" s="3"/>
      <c r="CI1852" s="3"/>
      <c r="CJ1852" s="3"/>
      <c r="CK1852" s="3"/>
      <c r="CL1852" s="3"/>
      <c r="CM1852" s="3"/>
      <c r="CN1852" s="3"/>
      <c r="CO1852" s="3"/>
      <c r="CP1852" s="3"/>
      <c r="CQ1852" s="3"/>
      <c r="CR1852" s="4">
        <v>5948</v>
      </c>
      <c r="CS1852" s="3"/>
      <c r="CT1852" s="3"/>
      <c r="CU1852" s="3"/>
      <c r="CV1852" s="3"/>
      <c r="CW1852" s="3"/>
      <c r="CX1852" s="3"/>
      <c r="CY1852" s="3"/>
      <c r="CZ1852" s="3"/>
      <c r="DA1852" s="3"/>
      <c r="DB1852" s="3"/>
      <c r="DC1852" s="3"/>
      <c r="DD1852" s="3"/>
      <c r="DE1852" s="3"/>
      <c r="DF1852" s="3"/>
      <c r="DG1852" s="3"/>
      <c r="DH1852" s="3"/>
      <c r="DI1852" s="3"/>
      <c r="DJ1852" s="3"/>
      <c r="DK1852" s="3"/>
      <c r="DL1852" s="3"/>
      <c r="DM1852" s="4">
        <v>111</v>
      </c>
      <c r="DN1852" s="4">
        <v>1113</v>
      </c>
      <c r="DO1852" s="4">
        <v>37</v>
      </c>
      <c r="DP1852" s="4">
        <v>75</v>
      </c>
      <c r="DQ1852" s="4">
        <v>70</v>
      </c>
      <c r="DR1852" s="4">
        <v>150</v>
      </c>
      <c r="DS1852" s="3" t="s">
        <v>12498</v>
      </c>
      <c r="DT1852" s="3"/>
      <c r="DU1852" s="4" t="s">
        <v>12255</v>
      </c>
      <c r="DV1852" s="4" t="s">
        <v>30358</v>
      </c>
      <c r="DW1852" s="4"/>
      <c r="DX1852" s="3"/>
      <c r="DY1852" s="3"/>
      <c r="DZ1852" s="3"/>
    </row>
    <row r="1853" spans="1:130" s="59" customFormat="1">
      <c r="A1853" s="61">
        <v>2901016</v>
      </c>
      <c r="B1853" s="4" t="s">
        <v>12115</v>
      </c>
      <c r="C1853" s="3"/>
      <c r="D1853" s="4" t="s">
        <v>12650</v>
      </c>
      <c r="E1853" s="4" t="s">
        <v>12114</v>
      </c>
      <c r="F1853" s="4" t="s">
        <v>12650</v>
      </c>
      <c r="G1853" s="4" t="s">
        <v>12144</v>
      </c>
      <c r="H1853" s="4" t="s">
        <v>17650</v>
      </c>
      <c r="I1853" s="4" t="s">
        <v>12103</v>
      </c>
      <c r="J1853" s="4" t="s">
        <v>12103</v>
      </c>
      <c r="K1853" s="3"/>
      <c r="L1853" s="4" t="s">
        <v>12103</v>
      </c>
      <c r="M1853" s="4" t="s">
        <v>12257</v>
      </c>
      <c r="N1853" s="4" t="s">
        <v>12144</v>
      </c>
      <c r="O1853" s="4"/>
      <c r="P1853" s="4" t="s">
        <v>12746</v>
      </c>
      <c r="Q1853" s="3"/>
      <c r="R1853" s="3"/>
      <c r="S1853" s="3"/>
      <c r="T1853" s="3"/>
      <c r="U1853" s="4" t="s">
        <v>12315</v>
      </c>
      <c r="V1853" s="3" t="s">
        <v>12144</v>
      </c>
      <c r="W1853" s="3" t="s">
        <v>12258</v>
      </c>
      <c r="X1853" s="3" t="s">
        <v>12050</v>
      </c>
      <c r="Y1853" s="3" t="s">
        <v>12565</v>
      </c>
      <c r="Z1853" s="3">
        <v>73</v>
      </c>
      <c r="AA1853" s="3">
        <v>10</v>
      </c>
      <c r="AB1853" s="3">
        <v>55</v>
      </c>
      <c r="AC1853" s="3">
        <v>1</v>
      </c>
      <c r="AD1853" s="3">
        <v>55</v>
      </c>
      <c r="AE1853" s="5">
        <v>5.5</v>
      </c>
      <c r="AF1853" s="3"/>
      <c r="AG1853" s="3"/>
      <c r="AH1853" s="3"/>
      <c r="AI1853" s="3"/>
      <c r="AJ1853" s="3">
        <v>1</v>
      </c>
      <c r="AK1853" s="3"/>
      <c r="AL1853" s="4">
        <f t="shared" si="167"/>
        <v>1</v>
      </c>
      <c r="AM1853" s="4">
        <f t="shared" si="164"/>
        <v>0</v>
      </c>
      <c r="AN1853" s="4">
        <v>35</v>
      </c>
      <c r="AO1853" s="4">
        <v>35</v>
      </c>
      <c r="AP1853" s="4">
        <v>35</v>
      </c>
      <c r="AQ1853" s="4">
        <v>46</v>
      </c>
      <c r="AR1853" s="4">
        <v>25</v>
      </c>
      <c r="AS1853" s="3"/>
      <c r="AT1853" s="3"/>
      <c r="AU1853" s="3"/>
      <c r="AV1853" s="3"/>
      <c r="AW1853" s="3"/>
      <c r="AX1853" s="3"/>
      <c r="AY1853" s="3"/>
      <c r="AZ1853" s="3"/>
      <c r="BA1853" s="3">
        <f t="shared" si="165"/>
        <v>141</v>
      </c>
      <c r="BB1853" s="3"/>
      <c r="BC1853" s="3">
        <v>2137</v>
      </c>
      <c r="BD1853" s="4">
        <v>6276</v>
      </c>
      <c r="BE1853" s="63">
        <f t="shared" si="166"/>
        <v>8413</v>
      </c>
      <c r="BF1853" s="4" t="s">
        <v>12060</v>
      </c>
      <c r="BG1853" s="4">
        <v>21848</v>
      </c>
      <c r="BH1853" s="4">
        <v>695</v>
      </c>
      <c r="BI1853" s="50"/>
      <c r="BJ1853" s="4">
        <f t="shared" si="168"/>
        <v>22543</v>
      </c>
      <c r="BK1853" s="4">
        <v>3960</v>
      </c>
      <c r="BL1853" s="4">
        <v>43569</v>
      </c>
      <c r="BM1853" s="3" t="s">
        <v>35863</v>
      </c>
      <c r="BN1853" s="4"/>
      <c r="BO1853" s="4"/>
      <c r="BP1853" s="4"/>
      <c r="BQ1853" s="4"/>
      <c r="BR1853" s="4"/>
      <c r="BS1853" s="4"/>
      <c r="BT1853" s="4"/>
      <c r="BU1853" s="4"/>
      <c r="BV1853" s="4"/>
      <c r="BW1853" s="4"/>
      <c r="BX1853" s="4"/>
      <c r="BY1853" s="4"/>
      <c r="BZ1853" s="4"/>
      <c r="CA1853" s="4"/>
      <c r="CB1853" s="12"/>
      <c r="CC1853" s="3"/>
      <c r="CD1853" s="3"/>
      <c r="CE1853" s="3"/>
      <c r="CF1853" s="3"/>
      <c r="CG1853" s="3"/>
      <c r="CH1853" s="3">
        <v>2</v>
      </c>
      <c r="CI1853" s="3">
        <v>10</v>
      </c>
      <c r="CJ1853" s="3"/>
      <c r="CK1853" s="3"/>
      <c r="CL1853" s="3"/>
      <c r="CM1853" s="3"/>
      <c r="CN1853" s="3"/>
      <c r="CO1853" s="3"/>
      <c r="CP1853" s="3"/>
      <c r="CQ1853" s="3"/>
      <c r="CR1853" s="4">
        <v>21026</v>
      </c>
      <c r="CS1853" s="4">
        <v>90</v>
      </c>
      <c r="CT1853" s="4">
        <v>543</v>
      </c>
      <c r="CU1853" s="4" t="s">
        <v>11986</v>
      </c>
      <c r="CV1853" s="4" t="s">
        <v>12328</v>
      </c>
      <c r="CW1853" s="4">
        <v>760</v>
      </c>
      <c r="CX1853" s="4">
        <v>152</v>
      </c>
      <c r="CY1853" s="4" t="s">
        <v>11869</v>
      </c>
      <c r="CZ1853" s="4" t="s">
        <v>13092</v>
      </c>
      <c r="DA1853" s="3"/>
      <c r="DB1853" s="3"/>
      <c r="DC1853" s="3"/>
      <c r="DD1853" s="3"/>
      <c r="DE1853" s="3"/>
      <c r="DF1853" s="3"/>
      <c r="DG1853" s="3"/>
      <c r="DH1853" s="3"/>
      <c r="DI1853" s="3"/>
      <c r="DJ1853" s="3"/>
      <c r="DK1853" s="3"/>
      <c r="DL1853" s="3"/>
      <c r="DM1853" s="4">
        <v>686</v>
      </c>
      <c r="DN1853" s="4">
        <v>8485</v>
      </c>
      <c r="DO1853" s="4">
        <v>2587</v>
      </c>
      <c r="DP1853" s="4">
        <v>5713</v>
      </c>
      <c r="DQ1853" s="3"/>
      <c r="DR1853" s="3"/>
      <c r="DS1853" s="3" t="s">
        <v>12498</v>
      </c>
      <c r="DT1853" s="3"/>
      <c r="DU1853" s="4" t="s">
        <v>30414</v>
      </c>
      <c r="DV1853" s="4" t="s">
        <v>2406</v>
      </c>
      <c r="DW1853" s="4"/>
      <c r="DX1853" s="3"/>
      <c r="DY1853" s="3"/>
      <c r="DZ1853" s="3"/>
    </row>
    <row r="1854" spans="1:130" s="59" customFormat="1">
      <c r="A1854" s="61">
        <v>2901017</v>
      </c>
      <c r="B1854" s="4" t="s">
        <v>12256</v>
      </c>
      <c r="C1854" s="3"/>
      <c r="D1854" s="4" t="s">
        <v>12716</v>
      </c>
      <c r="E1854" s="4" t="s">
        <v>12566</v>
      </c>
      <c r="F1854" s="4" t="s">
        <v>12717</v>
      </c>
      <c r="G1854" s="4" t="s">
        <v>12144</v>
      </c>
      <c r="H1854" s="4" t="s">
        <v>17650</v>
      </c>
      <c r="I1854" s="4" t="s">
        <v>12237</v>
      </c>
      <c r="J1854" s="4" t="s">
        <v>12237</v>
      </c>
      <c r="K1854" s="3"/>
      <c r="L1854" s="4" t="s">
        <v>12237</v>
      </c>
      <c r="M1854" s="4" t="s">
        <v>12567</v>
      </c>
      <c r="N1854" s="4" t="s">
        <v>12746</v>
      </c>
      <c r="O1854" s="4" t="s">
        <v>30359</v>
      </c>
      <c r="P1854" s="4" t="s">
        <v>12746</v>
      </c>
      <c r="Q1854" s="3"/>
      <c r="R1854" s="3"/>
      <c r="S1854" s="3"/>
      <c r="T1854" s="3"/>
      <c r="U1854" s="3"/>
      <c r="V1854" s="3" t="s">
        <v>12746</v>
      </c>
      <c r="W1854" s="3"/>
      <c r="X1854" s="3" t="s">
        <v>11911</v>
      </c>
      <c r="Y1854" s="3" t="s">
        <v>12062</v>
      </c>
      <c r="Z1854" s="3">
        <v>226</v>
      </c>
      <c r="AA1854" s="3">
        <v>10</v>
      </c>
      <c r="AB1854" s="3">
        <v>55</v>
      </c>
      <c r="AC1854" s="3">
        <v>1</v>
      </c>
      <c r="AD1854" s="3">
        <v>55</v>
      </c>
      <c r="AE1854" s="5">
        <v>5.5</v>
      </c>
      <c r="AF1854" s="3"/>
      <c r="AG1854" s="3"/>
      <c r="AH1854" s="3">
        <v>2</v>
      </c>
      <c r="AI1854" s="3"/>
      <c r="AJ1854" s="3"/>
      <c r="AK1854" s="3">
        <v>1</v>
      </c>
      <c r="AL1854" s="4">
        <f t="shared" si="167"/>
        <v>2</v>
      </c>
      <c r="AM1854" s="4">
        <f t="shared" si="164"/>
        <v>1</v>
      </c>
      <c r="AN1854" s="4">
        <v>2</v>
      </c>
      <c r="AO1854" s="4">
        <v>2</v>
      </c>
      <c r="AP1854" s="4">
        <v>2</v>
      </c>
      <c r="AQ1854" s="4">
        <v>2</v>
      </c>
      <c r="AR1854" s="4">
        <v>2</v>
      </c>
      <c r="AS1854" s="4">
        <v>2</v>
      </c>
      <c r="AT1854" s="4">
        <v>2</v>
      </c>
      <c r="AU1854" s="4">
        <v>2</v>
      </c>
      <c r="AV1854" s="4">
        <v>2</v>
      </c>
      <c r="AW1854" s="4">
        <v>2</v>
      </c>
      <c r="AX1854" s="4">
        <v>2</v>
      </c>
      <c r="AY1854" s="4">
        <v>2</v>
      </c>
      <c r="AZ1854" s="4">
        <v>2</v>
      </c>
      <c r="BA1854" s="3">
        <f t="shared" si="165"/>
        <v>24</v>
      </c>
      <c r="BB1854" s="3">
        <v>3600</v>
      </c>
      <c r="BC1854" s="3">
        <v>900</v>
      </c>
      <c r="BD1854" s="4">
        <v>1700</v>
      </c>
      <c r="BE1854" s="63">
        <f t="shared" si="166"/>
        <v>6200</v>
      </c>
      <c r="BF1854" s="4" t="s">
        <v>12060</v>
      </c>
      <c r="BG1854" s="4">
        <v>3135</v>
      </c>
      <c r="BH1854" s="4"/>
      <c r="BI1854" s="50">
        <v>90</v>
      </c>
      <c r="BJ1854" s="4">
        <f t="shared" si="168"/>
        <v>3225</v>
      </c>
      <c r="BK1854" s="4">
        <v>13</v>
      </c>
      <c r="BL1854" s="4">
        <v>539</v>
      </c>
      <c r="BM1854" s="3" t="s">
        <v>12000</v>
      </c>
      <c r="BN1854" s="4">
        <v>506</v>
      </c>
      <c r="BO1854" s="4">
        <v>6457</v>
      </c>
      <c r="BP1854" s="4" t="s">
        <v>12019</v>
      </c>
      <c r="BQ1854" s="4">
        <v>18</v>
      </c>
      <c r="BR1854" s="4">
        <v>1123</v>
      </c>
      <c r="BS1854" s="4" t="s">
        <v>13226</v>
      </c>
      <c r="BT1854" s="4">
        <v>34</v>
      </c>
      <c r="BU1854" s="4">
        <v>1387</v>
      </c>
      <c r="BV1854" s="4" t="s">
        <v>13212</v>
      </c>
      <c r="BW1854" s="4"/>
      <c r="BX1854" s="4"/>
      <c r="BY1854" s="4"/>
      <c r="BZ1854" s="4"/>
      <c r="CA1854" s="4"/>
      <c r="CB1854" s="12"/>
      <c r="CC1854" s="3">
        <v>9506</v>
      </c>
      <c r="CD1854" s="3"/>
      <c r="CE1854" s="3"/>
      <c r="CF1854" s="3"/>
      <c r="CG1854" s="3"/>
      <c r="CH1854" s="3"/>
      <c r="CI1854" s="3"/>
      <c r="CJ1854" s="3"/>
      <c r="CK1854" s="3"/>
      <c r="CL1854" s="4">
        <v>1</v>
      </c>
      <c r="CM1854" s="4">
        <v>5</v>
      </c>
      <c r="CN1854" s="3"/>
      <c r="CO1854" s="3"/>
      <c r="CP1854" s="3"/>
      <c r="CQ1854" s="3"/>
      <c r="CR1854" s="4">
        <v>6281</v>
      </c>
      <c r="CS1854" s="3"/>
      <c r="CT1854" s="3"/>
      <c r="CU1854" s="3"/>
      <c r="CV1854" s="3"/>
      <c r="CW1854" s="3"/>
      <c r="CX1854" s="3"/>
      <c r="CY1854" s="3"/>
      <c r="CZ1854" s="3"/>
      <c r="DA1854" s="3"/>
      <c r="DB1854" s="3"/>
      <c r="DC1854" s="3"/>
      <c r="DD1854" s="3"/>
      <c r="DE1854" s="3"/>
      <c r="DF1854" s="3"/>
      <c r="DG1854" s="3"/>
      <c r="DH1854" s="3"/>
      <c r="DI1854" s="3"/>
      <c r="DJ1854" s="3"/>
      <c r="DK1854" s="50">
        <v>3000</v>
      </c>
      <c r="DL1854" s="50">
        <v>90</v>
      </c>
      <c r="DM1854" s="4">
        <v>141</v>
      </c>
      <c r="DN1854" s="4">
        <v>1597</v>
      </c>
      <c r="DO1854" s="4">
        <v>320</v>
      </c>
      <c r="DP1854" s="4">
        <v>511</v>
      </c>
      <c r="DQ1854" s="4">
        <v>165</v>
      </c>
      <c r="DR1854" s="4">
        <v>474</v>
      </c>
      <c r="DS1854" s="3" t="s">
        <v>12498</v>
      </c>
      <c r="DT1854" s="3"/>
      <c r="DU1854" s="4" t="s">
        <v>30449</v>
      </c>
      <c r="DV1854" s="4" t="s">
        <v>30450</v>
      </c>
      <c r="DW1854" s="4"/>
      <c r="DX1854" s="3"/>
      <c r="DY1854" s="3"/>
      <c r="DZ1854" s="3"/>
    </row>
    <row r="1855" spans="1:130" s="59" customFormat="1">
      <c r="A1855" s="61">
        <v>2901018</v>
      </c>
      <c r="B1855" s="4" t="s">
        <v>11564</v>
      </c>
      <c r="C1855" s="3"/>
      <c r="D1855" s="4" t="s">
        <v>11565</v>
      </c>
      <c r="E1855" s="4" t="s">
        <v>13578</v>
      </c>
      <c r="F1855" s="4" t="s">
        <v>11566</v>
      </c>
      <c r="G1855" s="4" t="s">
        <v>12746</v>
      </c>
      <c r="H1855" s="4" t="s">
        <v>17650</v>
      </c>
      <c r="I1855" s="4" t="s">
        <v>11567</v>
      </c>
      <c r="J1855" s="4" t="s">
        <v>11567</v>
      </c>
      <c r="K1855" s="3"/>
      <c r="L1855" s="4" t="s">
        <v>11567</v>
      </c>
      <c r="M1855" s="3"/>
      <c r="N1855" s="4" t="s">
        <v>12144</v>
      </c>
      <c r="O1855" s="4"/>
      <c r="P1855" s="4" t="s">
        <v>12746</v>
      </c>
      <c r="Q1855" s="3"/>
      <c r="R1855" s="3"/>
      <c r="S1855" s="3"/>
      <c r="T1855" s="3"/>
      <c r="U1855" s="3"/>
      <c r="V1855" s="3" t="s">
        <v>12746</v>
      </c>
      <c r="W1855" s="3"/>
      <c r="X1855" s="3" t="s">
        <v>11911</v>
      </c>
      <c r="Y1855" s="3" t="s">
        <v>12062</v>
      </c>
      <c r="Z1855" s="3">
        <v>84</v>
      </c>
      <c r="AA1855" s="3">
        <v>10</v>
      </c>
      <c r="AB1855" s="3">
        <v>30</v>
      </c>
      <c r="AC1855" s="3">
        <v>1</v>
      </c>
      <c r="AD1855" s="3">
        <v>30</v>
      </c>
      <c r="AE1855" s="5">
        <v>3</v>
      </c>
      <c r="AF1855" s="3">
        <v>1</v>
      </c>
      <c r="AG1855" s="3"/>
      <c r="AH1855" s="3"/>
      <c r="AI1855" s="3"/>
      <c r="AJ1855" s="3"/>
      <c r="AK1855" s="3"/>
      <c r="AL1855" s="4">
        <f t="shared" si="167"/>
        <v>0</v>
      </c>
      <c r="AM1855" s="4">
        <f t="shared" ref="AM1855:AM1918" si="169">SUM(AI1855,AK1855)</f>
        <v>0</v>
      </c>
      <c r="AN1855" s="4">
        <v>1</v>
      </c>
      <c r="AO1855" s="3"/>
      <c r="AP1855" s="3"/>
      <c r="AQ1855" s="3"/>
      <c r="AR1855" s="4">
        <v>1</v>
      </c>
      <c r="AS1855" s="4">
        <v>1</v>
      </c>
      <c r="AT1855" s="4">
        <v>1</v>
      </c>
      <c r="AU1855" s="4">
        <v>1</v>
      </c>
      <c r="AV1855" s="4">
        <v>1</v>
      </c>
      <c r="AW1855" s="4">
        <v>1</v>
      </c>
      <c r="AX1855" s="4">
        <v>1</v>
      </c>
      <c r="AY1855" s="3"/>
      <c r="AZ1855" s="3"/>
      <c r="BA1855" s="3">
        <f t="shared" si="165"/>
        <v>7</v>
      </c>
      <c r="BB1855" s="3"/>
      <c r="BC1855" s="3"/>
      <c r="BD1855" s="4">
        <v>800</v>
      </c>
      <c r="BE1855" s="63">
        <f t="shared" si="166"/>
        <v>800</v>
      </c>
      <c r="BF1855" s="4"/>
      <c r="BG1855" s="4">
        <v>1075</v>
      </c>
      <c r="BH1855" s="4"/>
      <c r="BI1855" s="50"/>
      <c r="BJ1855" s="4">
        <f t="shared" si="168"/>
        <v>1075</v>
      </c>
      <c r="BK1855" s="4">
        <v>210</v>
      </c>
      <c r="BL1855" s="4">
        <v>8400</v>
      </c>
      <c r="BM1855" s="3" t="s">
        <v>13212</v>
      </c>
      <c r="BN1855" s="4"/>
      <c r="BO1855" s="4"/>
      <c r="BP1855" s="4"/>
      <c r="BQ1855" s="4"/>
      <c r="BR1855" s="4"/>
      <c r="BS1855" s="4"/>
      <c r="BT1855" s="4"/>
      <c r="BU1855" s="4"/>
      <c r="BV1855" s="4"/>
      <c r="BW1855" s="4"/>
      <c r="BX1855" s="4"/>
      <c r="BY1855" s="4"/>
      <c r="BZ1855" s="4"/>
      <c r="CA1855" s="4"/>
      <c r="CB1855" s="12"/>
      <c r="CC1855" s="3">
        <v>8400</v>
      </c>
      <c r="CD1855" s="3"/>
      <c r="CE1855" s="3"/>
      <c r="CF1855" s="3"/>
      <c r="CG1855" s="3"/>
      <c r="CH1855" s="3"/>
      <c r="CI1855" s="3"/>
      <c r="CJ1855" s="3"/>
      <c r="CK1855" s="3"/>
      <c r="CL1855" s="3"/>
      <c r="CM1855" s="3"/>
      <c r="CN1855" s="3"/>
      <c r="CO1855" s="3"/>
      <c r="CP1855" s="3"/>
      <c r="CQ1855" s="3"/>
      <c r="CR1855" s="4">
        <v>7325</v>
      </c>
      <c r="CS1855" s="3"/>
      <c r="CT1855" s="3"/>
      <c r="CU1855" s="3"/>
      <c r="CV1855" s="3"/>
      <c r="CW1855" s="3"/>
      <c r="CX1855" s="3"/>
      <c r="CY1855" s="3"/>
      <c r="CZ1855" s="3"/>
      <c r="DA1855" s="3"/>
      <c r="DB1855" s="3"/>
      <c r="DC1855" s="3"/>
      <c r="DD1855" s="3"/>
      <c r="DE1855" s="3"/>
      <c r="DF1855" s="3"/>
      <c r="DG1855" s="3"/>
      <c r="DH1855" s="3"/>
      <c r="DI1855" s="3"/>
      <c r="DJ1855" s="3"/>
      <c r="DK1855" s="3"/>
      <c r="DL1855" s="3"/>
      <c r="DM1855" s="4">
        <v>32</v>
      </c>
      <c r="DN1855" s="4">
        <v>458</v>
      </c>
      <c r="DO1855" s="4">
        <v>125</v>
      </c>
      <c r="DP1855" s="4">
        <v>625</v>
      </c>
      <c r="DQ1855" s="3"/>
      <c r="DR1855" s="3"/>
      <c r="DS1855" s="3" t="s">
        <v>12498</v>
      </c>
      <c r="DT1855" s="3"/>
      <c r="DU1855" s="4" t="s">
        <v>30451</v>
      </c>
      <c r="DV1855" s="4" t="s">
        <v>18607</v>
      </c>
      <c r="DW1855" s="4" t="s">
        <v>30452</v>
      </c>
      <c r="DX1855" s="3"/>
      <c r="DY1855" s="3"/>
      <c r="DZ1855" s="3"/>
    </row>
    <row r="1856" spans="1:130">
      <c r="A1856" s="61">
        <v>2901019</v>
      </c>
      <c r="B1856" s="4" t="s">
        <v>11571</v>
      </c>
      <c r="D1856" s="4" t="s">
        <v>11449</v>
      </c>
      <c r="E1856" s="59"/>
      <c r="F1856" s="4" t="s">
        <v>13143</v>
      </c>
      <c r="G1856" s="4" t="s">
        <v>12144</v>
      </c>
      <c r="H1856" s="4" t="s">
        <v>17650</v>
      </c>
      <c r="I1856" s="4" t="s">
        <v>11774</v>
      </c>
      <c r="J1856" s="4" t="s">
        <v>11774</v>
      </c>
      <c r="L1856" s="4" t="s">
        <v>11568</v>
      </c>
      <c r="N1856" s="4" t="s">
        <v>12746</v>
      </c>
      <c r="O1856" s="4" t="s">
        <v>10440</v>
      </c>
      <c r="P1856" s="4" t="s">
        <v>12746</v>
      </c>
      <c r="V1856" s="3" t="s">
        <v>12144</v>
      </c>
      <c r="W1856" s="3" t="s">
        <v>12013</v>
      </c>
      <c r="X1856" s="3" t="s">
        <v>12050</v>
      </c>
      <c r="Y1856" s="3" t="s">
        <v>11749</v>
      </c>
      <c r="Z1856" s="3">
        <v>280</v>
      </c>
      <c r="AA1856" s="3">
        <v>10</v>
      </c>
      <c r="AB1856" s="3">
        <v>55</v>
      </c>
      <c r="AC1856" s="3">
        <v>1</v>
      </c>
      <c r="AD1856" s="3">
        <v>55</v>
      </c>
      <c r="AE1856" s="5">
        <v>5.5</v>
      </c>
      <c r="AJ1856" s="3">
        <v>1</v>
      </c>
      <c r="AL1856" s="4">
        <f t="shared" si="167"/>
        <v>1</v>
      </c>
      <c r="AM1856" s="4">
        <f t="shared" si="169"/>
        <v>0</v>
      </c>
      <c r="AN1856" s="4">
        <v>16</v>
      </c>
      <c r="AO1856" s="3">
        <v>19</v>
      </c>
      <c r="AP1856" s="3">
        <v>12</v>
      </c>
      <c r="AQ1856" s="3">
        <v>14</v>
      </c>
      <c r="AR1856" s="4">
        <v>20</v>
      </c>
      <c r="AS1856" s="4">
        <v>27</v>
      </c>
      <c r="AT1856" s="4">
        <v>28</v>
      </c>
      <c r="AU1856" s="4">
        <v>28</v>
      </c>
      <c r="AV1856" s="4">
        <v>19</v>
      </c>
      <c r="AW1856" s="4">
        <v>12</v>
      </c>
      <c r="AX1856" s="4">
        <v>16</v>
      </c>
      <c r="AY1856" s="4">
        <v>19</v>
      </c>
      <c r="AZ1856" s="4">
        <v>13</v>
      </c>
      <c r="BA1856" s="3">
        <f t="shared" si="165"/>
        <v>227</v>
      </c>
      <c r="BB1856" s="3"/>
      <c r="BC1856" s="3">
        <v>1800</v>
      </c>
      <c r="BD1856" s="4">
        <v>11450</v>
      </c>
      <c r="BE1856" s="63">
        <f t="shared" si="166"/>
        <v>13250</v>
      </c>
      <c r="BF1856" s="4" t="s">
        <v>11693</v>
      </c>
      <c r="BG1856" s="4">
        <v>43799</v>
      </c>
      <c r="BH1856" s="4">
        <v>93</v>
      </c>
      <c r="BI1856" s="50">
        <v>1113</v>
      </c>
      <c r="BJ1856" s="4">
        <f t="shared" si="168"/>
        <v>45005</v>
      </c>
      <c r="BK1856" s="4">
        <v>7319</v>
      </c>
      <c r="BL1856" s="4">
        <v>80500</v>
      </c>
      <c r="BM1856" s="3" t="s">
        <v>12019</v>
      </c>
      <c r="BN1856" s="4">
        <v>1201</v>
      </c>
      <c r="BO1856" s="4">
        <v>14400</v>
      </c>
      <c r="BP1856" s="4" t="s">
        <v>35862</v>
      </c>
      <c r="BR1856" s="4"/>
      <c r="BS1856" s="4"/>
      <c r="BZ1856" s="4"/>
      <c r="CB1856" s="12"/>
      <c r="CL1856" s="4">
        <v>2</v>
      </c>
      <c r="CM1856" s="4">
        <v>80</v>
      </c>
      <c r="CR1856" s="4">
        <v>49895</v>
      </c>
      <c r="CS1856" s="4">
        <v>7</v>
      </c>
      <c r="CT1856" s="4">
        <v>63</v>
      </c>
      <c r="CU1856" s="4" t="s">
        <v>11905</v>
      </c>
      <c r="CV1856" s="4" t="s">
        <v>12152</v>
      </c>
      <c r="CW1856" s="4">
        <v>150</v>
      </c>
      <c r="CX1856" s="4">
        <v>30</v>
      </c>
      <c r="CY1856" s="4" t="s">
        <v>11869</v>
      </c>
      <c r="CZ1856" s="4" t="s">
        <v>13092</v>
      </c>
      <c r="DK1856" s="50">
        <v>29680</v>
      </c>
      <c r="DL1856" s="50">
        <v>1113</v>
      </c>
      <c r="DM1856" s="4">
        <v>2556</v>
      </c>
      <c r="DN1856" s="4">
        <v>29310</v>
      </c>
      <c r="DO1856" s="4">
        <v>1420</v>
      </c>
      <c r="DP1856" s="4">
        <v>940</v>
      </c>
      <c r="DQ1856" s="4">
        <v>710</v>
      </c>
      <c r="DR1856" s="4">
        <v>2076</v>
      </c>
      <c r="DS1856" s="3" t="s">
        <v>12498</v>
      </c>
      <c r="DU1856" s="4" t="s">
        <v>30453</v>
      </c>
      <c r="DV1856" s="4" t="s">
        <v>30454</v>
      </c>
      <c r="DW1856" s="4" t="s">
        <v>30369</v>
      </c>
    </row>
    <row r="1857" spans="1:130">
      <c r="A1857" s="61">
        <v>2901020</v>
      </c>
      <c r="B1857" s="4" t="s">
        <v>11717</v>
      </c>
      <c r="D1857" s="4" t="s">
        <v>11854</v>
      </c>
      <c r="E1857" s="4" t="s">
        <v>12015</v>
      </c>
      <c r="F1857" s="4" t="s">
        <v>11866</v>
      </c>
      <c r="G1857" s="4" t="s">
        <v>12746</v>
      </c>
      <c r="H1857" s="4" t="s">
        <v>17650</v>
      </c>
      <c r="I1857" s="4" t="s">
        <v>11774</v>
      </c>
      <c r="J1857" s="4" t="s">
        <v>11774</v>
      </c>
      <c r="L1857" s="4" t="s">
        <v>11568</v>
      </c>
      <c r="M1857" s="4" t="s">
        <v>12164</v>
      </c>
      <c r="N1857" s="4" t="s">
        <v>12144</v>
      </c>
      <c r="O1857" s="4"/>
      <c r="P1857" s="4" t="s">
        <v>12746</v>
      </c>
      <c r="V1857" s="3" t="s">
        <v>12746</v>
      </c>
      <c r="X1857" s="3" t="s">
        <v>12050</v>
      </c>
      <c r="Y1857" s="3" t="s">
        <v>11749</v>
      </c>
      <c r="Z1857" s="3">
        <v>200</v>
      </c>
      <c r="AA1857" s="3">
        <v>9</v>
      </c>
      <c r="AB1857" s="3">
        <v>49</v>
      </c>
      <c r="AC1857" s="3">
        <v>1</v>
      </c>
      <c r="AD1857" s="3">
        <v>49</v>
      </c>
      <c r="AE1857" s="5">
        <v>5.5</v>
      </c>
      <c r="AF1857" s="3">
        <v>1</v>
      </c>
      <c r="AG1857" s="3">
        <v>0</v>
      </c>
      <c r="AH1857" s="3">
        <v>0</v>
      </c>
      <c r="AI1857" s="3">
        <v>0</v>
      </c>
      <c r="AJ1857" s="3">
        <v>0</v>
      </c>
      <c r="AK1857" s="3">
        <v>0</v>
      </c>
      <c r="AL1857" s="4">
        <f t="shared" si="167"/>
        <v>0</v>
      </c>
      <c r="AM1857" s="4">
        <f t="shared" si="169"/>
        <v>0</v>
      </c>
      <c r="AN1857" s="4">
        <v>2</v>
      </c>
      <c r="AO1857" s="4">
        <v>0</v>
      </c>
      <c r="AP1857" s="4">
        <v>0</v>
      </c>
      <c r="AQ1857" s="4">
        <v>0</v>
      </c>
      <c r="AR1857" s="4">
        <v>1</v>
      </c>
      <c r="AS1857" s="4">
        <v>1</v>
      </c>
      <c r="AT1857" s="4">
        <v>5</v>
      </c>
      <c r="AU1857" s="4">
        <v>6</v>
      </c>
      <c r="AV1857" s="4">
        <v>6</v>
      </c>
      <c r="AW1857" s="4">
        <v>4</v>
      </c>
      <c r="AX1857" s="4">
        <v>3</v>
      </c>
      <c r="AY1857" s="4">
        <v>1</v>
      </c>
      <c r="AZ1857" s="4">
        <v>1</v>
      </c>
      <c r="BA1857" s="3">
        <f t="shared" si="165"/>
        <v>28</v>
      </c>
      <c r="BB1857" s="3">
        <v>0</v>
      </c>
      <c r="BC1857" s="3">
        <v>0</v>
      </c>
      <c r="BD1857" s="4">
        <v>1521</v>
      </c>
      <c r="BE1857" s="63">
        <f t="shared" si="166"/>
        <v>1521</v>
      </c>
      <c r="BG1857" s="4">
        <v>1630</v>
      </c>
      <c r="BH1857" s="4">
        <v>25</v>
      </c>
      <c r="BJ1857" s="4">
        <f t="shared" si="168"/>
        <v>1655</v>
      </c>
      <c r="BK1857" s="4">
        <v>126</v>
      </c>
      <c r="BL1857" s="4">
        <v>5400</v>
      </c>
      <c r="BM1857" s="3" t="s">
        <v>12000</v>
      </c>
      <c r="BN1857" s="4">
        <v>5</v>
      </c>
      <c r="BO1857" s="4">
        <v>300</v>
      </c>
      <c r="BP1857" s="4" t="s">
        <v>13226</v>
      </c>
      <c r="BR1857" s="4"/>
      <c r="BS1857" s="4"/>
      <c r="BZ1857" s="4"/>
      <c r="CB1857" s="12"/>
      <c r="CC1857" s="3">
        <v>5700</v>
      </c>
      <c r="CR1857" s="4">
        <v>4045</v>
      </c>
      <c r="CS1857" s="4">
        <v>5</v>
      </c>
      <c r="CT1857" s="4">
        <v>25</v>
      </c>
      <c r="CU1857" s="4" t="s">
        <v>11986</v>
      </c>
      <c r="CV1857" s="4" t="s">
        <v>12328</v>
      </c>
      <c r="DM1857" s="4">
        <v>100</v>
      </c>
      <c r="DN1857" s="4">
        <v>1300</v>
      </c>
      <c r="DO1857" s="4">
        <v>260</v>
      </c>
      <c r="DP1857" s="4">
        <v>321</v>
      </c>
      <c r="DS1857" s="3" t="s">
        <v>12498</v>
      </c>
      <c r="DU1857" s="4" t="s">
        <v>30370</v>
      </c>
      <c r="DV1857" s="113" t="s">
        <v>30371</v>
      </c>
      <c r="DW1857" s="4"/>
    </row>
    <row r="1858" spans="1:130">
      <c r="A1858" s="61">
        <v>2901021</v>
      </c>
      <c r="B1858" s="4" t="s">
        <v>12022</v>
      </c>
      <c r="D1858" s="4" t="s">
        <v>11723</v>
      </c>
      <c r="E1858" s="4" t="s">
        <v>11725</v>
      </c>
      <c r="F1858" s="4" t="s">
        <v>11599</v>
      </c>
      <c r="H1858" s="4" t="s">
        <v>17650</v>
      </c>
      <c r="I1858" s="4" t="s">
        <v>11774</v>
      </c>
      <c r="J1858" s="4" t="s">
        <v>11774</v>
      </c>
      <c r="L1858" s="4" t="s">
        <v>11568</v>
      </c>
      <c r="N1858" s="4" t="s">
        <v>12144</v>
      </c>
      <c r="O1858" s="4"/>
      <c r="P1858" s="4" t="s">
        <v>12746</v>
      </c>
      <c r="X1858" s="3" t="s">
        <v>11911</v>
      </c>
      <c r="Y1858" s="3" t="s">
        <v>12062</v>
      </c>
      <c r="Z1858" s="3">
        <v>275</v>
      </c>
      <c r="AA1858" s="3">
        <v>10</v>
      </c>
      <c r="AB1858" s="3">
        <v>60</v>
      </c>
      <c r="AC1858" s="3">
        <v>1</v>
      </c>
      <c r="AD1858" s="3">
        <v>60</v>
      </c>
      <c r="AE1858" s="5">
        <v>6</v>
      </c>
      <c r="AJ1858" s="3">
        <v>4</v>
      </c>
      <c r="AL1858" s="4">
        <f t="shared" si="167"/>
        <v>4</v>
      </c>
      <c r="AM1858" s="4">
        <f t="shared" si="169"/>
        <v>0</v>
      </c>
      <c r="AN1858" s="4">
        <v>22</v>
      </c>
      <c r="AO1858" s="4">
        <v>22</v>
      </c>
      <c r="AP1858" s="4">
        <v>22</v>
      </c>
      <c r="AQ1858" s="4">
        <v>22</v>
      </c>
      <c r="AR1858" s="4">
        <v>22</v>
      </c>
      <c r="AS1858" s="4">
        <v>22</v>
      </c>
      <c r="AT1858" s="4">
        <v>22</v>
      </c>
      <c r="AU1858" s="4">
        <v>22</v>
      </c>
      <c r="AV1858" s="4">
        <v>22</v>
      </c>
      <c r="AW1858" s="4">
        <v>22</v>
      </c>
      <c r="AX1858" s="4">
        <v>22</v>
      </c>
      <c r="AY1858" s="4">
        <v>22</v>
      </c>
      <c r="AZ1858" s="4">
        <v>22</v>
      </c>
      <c r="BA1858" s="3">
        <f t="shared" si="165"/>
        <v>264</v>
      </c>
      <c r="BB1858" s="3"/>
      <c r="BC1858" s="3">
        <v>16800</v>
      </c>
      <c r="BD1858" s="4">
        <v>18000</v>
      </c>
      <c r="BE1858" s="63">
        <f t="shared" si="166"/>
        <v>34800</v>
      </c>
      <c r="BG1858" s="4">
        <v>30000</v>
      </c>
      <c r="BI1858" s="50">
        <v>1200</v>
      </c>
      <c r="BJ1858" s="4">
        <f t="shared" si="168"/>
        <v>31200</v>
      </c>
      <c r="BK1858" s="4">
        <v>6325</v>
      </c>
      <c r="BL1858" s="4">
        <v>66500</v>
      </c>
      <c r="BM1858" s="3" t="s">
        <v>12019</v>
      </c>
      <c r="BO1858" s="4"/>
      <c r="BP1858" s="4"/>
      <c r="BR1858" s="4"/>
      <c r="BS1858" s="4"/>
      <c r="BZ1858" s="4"/>
      <c r="CB1858" s="12"/>
      <c r="CL1858" s="4">
        <v>1</v>
      </c>
      <c r="CM1858" s="4">
        <v>20</v>
      </c>
      <c r="CR1858" s="4">
        <v>35300</v>
      </c>
      <c r="DK1858" s="50">
        <v>24000</v>
      </c>
      <c r="DL1858" s="50">
        <v>1200</v>
      </c>
      <c r="DM1858" s="4">
        <v>1000</v>
      </c>
      <c r="DN1858" s="4">
        <v>15000</v>
      </c>
      <c r="DO1858" s="4">
        <v>2500</v>
      </c>
      <c r="DP1858" s="4">
        <v>5000</v>
      </c>
      <c r="DQ1858" s="4">
        <v>5000</v>
      </c>
      <c r="DR1858" s="4">
        <v>10000</v>
      </c>
      <c r="DS1858" s="3" t="s">
        <v>12498</v>
      </c>
      <c r="DU1858" s="4" t="s">
        <v>11599</v>
      </c>
      <c r="DV1858" s="113" t="s">
        <v>30372</v>
      </c>
      <c r="DW1858" s="4"/>
    </row>
    <row r="1859" spans="1:130">
      <c r="A1859" s="61">
        <v>2901022</v>
      </c>
      <c r="B1859" s="4" t="s">
        <v>11598</v>
      </c>
      <c r="D1859" s="4" t="s">
        <v>11882</v>
      </c>
      <c r="E1859" s="4" t="s">
        <v>12166</v>
      </c>
      <c r="F1859" s="4" t="s">
        <v>11718</v>
      </c>
      <c r="G1859" s="4" t="s">
        <v>12746</v>
      </c>
      <c r="H1859" s="4" t="s">
        <v>17650</v>
      </c>
      <c r="I1859" s="3" t="s">
        <v>12160</v>
      </c>
      <c r="J1859" s="3" t="s">
        <v>12161</v>
      </c>
      <c r="L1859" s="3" t="s">
        <v>12161</v>
      </c>
      <c r="M1859" s="3" t="s">
        <v>12160</v>
      </c>
      <c r="N1859" s="4" t="s">
        <v>12144</v>
      </c>
      <c r="O1859" s="4"/>
      <c r="P1859" s="4" t="s">
        <v>12746</v>
      </c>
      <c r="V1859" s="3" t="s">
        <v>12746</v>
      </c>
      <c r="X1859" s="3" t="s">
        <v>11911</v>
      </c>
      <c r="Y1859" s="3" t="s">
        <v>12983</v>
      </c>
      <c r="Z1859" s="3">
        <v>220</v>
      </c>
      <c r="AA1859" s="3">
        <v>9</v>
      </c>
      <c r="AB1859" s="3">
        <v>54</v>
      </c>
      <c r="AC1859" s="3">
        <v>1</v>
      </c>
      <c r="AD1859" s="3">
        <v>54</v>
      </c>
      <c r="AE1859" s="5">
        <v>6</v>
      </c>
      <c r="AF1859" s="3">
        <v>1</v>
      </c>
      <c r="AJ1859" s="3">
        <v>2</v>
      </c>
      <c r="AL1859" s="4">
        <f t="shared" si="167"/>
        <v>2</v>
      </c>
      <c r="AM1859" s="4">
        <f t="shared" si="169"/>
        <v>0</v>
      </c>
      <c r="AN1859" s="4">
        <v>3</v>
      </c>
      <c r="AO1859" s="4">
        <v>3</v>
      </c>
      <c r="AP1859" s="4">
        <v>3</v>
      </c>
      <c r="AQ1859" s="4">
        <v>3</v>
      </c>
      <c r="AR1859" s="4">
        <v>3</v>
      </c>
      <c r="AS1859" s="4">
        <v>3</v>
      </c>
      <c r="AT1859" s="4">
        <v>3</v>
      </c>
      <c r="AU1859" s="4">
        <v>3</v>
      </c>
      <c r="AV1859" s="4">
        <v>3</v>
      </c>
      <c r="AW1859" s="4">
        <v>3</v>
      </c>
      <c r="AX1859" s="4">
        <v>3</v>
      </c>
      <c r="AY1859" s="4">
        <v>3</v>
      </c>
      <c r="AZ1859" s="4">
        <v>3</v>
      </c>
      <c r="BA1859" s="3">
        <f t="shared" ref="BA1859:BA1922" si="170">SUM(AO1859:AZ1859)</f>
        <v>36</v>
      </c>
      <c r="BB1859" s="3"/>
      <c r="BC1859" s="3">
        <v>5120</v>
      </c>
      <c r="BD1859" s="4">
        <v>2678</v>
      </c>
      <c r="BE1859" s="63">
        <f t="shared" si="166"/>
        <v>7798</v>
      </c>
      <c r="BG1859" s="4">
        <v>5361</v>
      </c>
      <c r="BH1859" s="4">
        <v>466</v>
      </c>
      <c r="BI1859" s="50">
        <v>9</v>
      </c>
      <c r="BJ1859" s="4">
        <f t="shared" si="168"/>
        <v>5836</v>
      </c>
      <c r="BK1859" s="4">
        <v>1900</v>
      </c>
      <c r="BL1859" s="4">
        <v>23897</v>
      </c>
      <c r="BM1859" s="3" t="s">
        <v>12019</v>
      </c>
      <c r="BN1859" s="4">
        <v>12</v>
      </c>
      <c r="BO1859" s="4">
        <v>313</v>
      </c>
      <c r="BP1859" s="4" t="s">
        <v>12203</v>
      </c>
      <c r="BR1859" s="4"/>
      <c r="BS1859" s="4"/>
      <c r="BZ1859" s="4"/>
      <c r="CB1859" s="12"/>
      <c r="CH1859" s="3">
        <v>1</v>
      </c>
      <c r="CI1859" s="3">
        <v>5</v>
      </c>
      <c r="CL1859" s="4">
        <v>1</v>
      </c>
      <c r="CM1859" s="4">
        <v>1</v>
      </c>
      <c r="CR1859" s="4">
        <v>18374</v>
      </c>
      <c r="CS1859" s="4">
        <v>30</v>
      </c>
      <c r="CT1859" s="4">
        <v>210</v>
      </c>
      <c r="CU1859" s="4" t="s">
        <v>11986</v>
      </c>
      <c r="CV1859" s="4" t="s">
        <v>12328</v>
      </c>
      <c r="CW1859" s="4">
        <v>1660</v>
      </c>
      <c r="CX1859" s="4">
        <v>100</v>
      </c>
      <c r="CY1859" s="4" t="s">
        <v>11869</v>
      </c>
      <c r="CZ1859" s="4" t="s">
        <v>98</v>
      </c>
      <c r="DA1859" s="4">
        <v>1040</v>
      </c>
      <c r="DB1859" s="4">
        <v>156</v>
      </c>
      <c r="DC1859" s="4" t="s">
        <v>11869</v>
      </c>
      <c r="DD1859" s="4" t="s">
        <v>13092</v>
      </c>
      <c r="DK1859" s="50">
        <v>200</v>
      </c>
      <c r="DL1859" s="50">
        <v>9</v>
      </c>
      <c r="DM1859" s="4">
        <v>276</v>
      </c>
      <c r="DN1859" s="4">
        <v>2768</v>
      </c>
      <c r="DO1859" s="4">
        <v>432</v>
      </c>
      <c r="DP1859" s="4">
        <v>432</v>
      </c>
      <c r="DQ1859" s="4">
        <v>600</v>
      </c>
      <c r="DR1859" s="4">
        <v>1112</v>
      </c>
      <c r="DS1859" s="3" t="s">
        <v>12498</v>
      </c>
      <c r="DU1859" s="4" t="s">
        <v>30360</v>
      </c>
      <c r="DV1859" s="4" t="s">
        <v>30361</v>
      </c>
      <c r="DW1859" s="4"/>
    </row>
    <row r="1860" spans="1:130">
      <c r="A1860" s="76">
        <v>2901023</v>
      </c>
      <c r="B1860" s="63" t="s">
        <v>11278</v>
      </c>
      <c r="C1860" s="64"/>
      <c r="D1860" s="63" t="s">
        <v>12779</v>
      </c>
      <c r="E1860" s="63" t="s">
        <v>12037</v>
      </c>
      <c r="F1860" s="63" t="s">
        <v>12779</v>
      </c>
      <c r="G1860" s="63" t="s">
        <v>12780</v>
      </c>
      <c r="H1860" s="63" t="s">
        <v>17650</v>
      </c>
      <c r="I1860" s="64" t="s">
        <v>12161</v>
      </c>
      <c r="J1860" s="64" t="s">
        <v>12161</v>
      </c>
      <c r="K1860" s="64"/>
      <c r="L1860" s="64" t="s">
        <v>12161</v>
      </c>
      <c r="M1860" s="63" t="s">
        <v>12038</v>
      </c>
      <c r="N1860" s="4" t="s">
        <v>12144</v>
      </c>
      <c r="O1860" s="4"/>
      <c r="P1860" s="63" t="s">
        <v>12746</v>
      </c>
      <c r="Q1860" s="64"/>
      <c r="R1860" s="64"/>
      <c r="S1860" s="64"/>
      <c r="T1860" s="63"/>
      <c r="U1860" s="63"/>
      <c r="V1860" s="64" t="s">
        <v>12746</v>
      </c>
      <c r="W1860" s="64"/>
      <c r="X1860" s="64" t="s">
        <v>11911</v>
      </c>
      <c r="Y1860" s="64" t="s">
        <v>12062</v>
      </c>
      <c r="Z1860" s="64">
        <v>150</v>
      </c>
      <c r="AA1860" s="64">
        <v>10</v>
      </c>
      <c r="AB1860" s="64">
        <v>55</v>
      </c>
      <c r="AC1860" s="64">
        <v>1</v>
      </c>
      <c r="AD1860" s="64">
        <v>55</v>
      </c>
      <c r="AE1860" s="116">
        <v>5.5</v>
      </c>
      <c r="AF1860" s="64"/>
      <c r="AG1860" s="64"/>
      <c r="AH1860" s="64"/>
      <c r="AI1860" s="64"/>
      <c r="AJ1860" s="64">
        <v>1</v>
      </c>
      <c r="AK1860" s="64"/>
      <c r="AL1860" s="63">
        <f t="shared" si="167"/>
        <v>1</v>
      </c>
      <c r="AM1860" s="63">
        <f t="shared" si="169"/>
        <v>0</v>
      </c>
      <c r="AN1860" s="63">
        <v>2</v>
      </c>
      <c r="AO1860" s="63">
        <v>1</v>
      </c>
      <c r="AP1860" s="63">
        <v>1</v>
      </c>
      <c r="AQ1860" s="63">
        <v>4</v>
      </c>
      <c r="AR1860" s="63">
        <v>4</v>
      </c>
      <c r="AS1860" s="63">
        <v>2</v>
      </c>
      <c r="AT1860" s="63">
        <v>2</v>
      </c>
      <c r="AU1860" s="63">
        <v>0</v>
      </c>
      <c r="AV1860" s="63">
        <v>0</v>
      </c>
      <c r="AW1860" s="63">
        <v>0</v>
      </c>
      <c r="AX1860" s="63">
        <v>0</v>
      </c>
      <c r="AY1860" s="63">
        <v>0</v>
      </c>
      <c r="AZ1860" s="63">
        <v>0</v>
      </c>
      <c r="BA1860" s="64">
        <f t="shared" si="170"/>
        <v>14</v>
      </c>
      <c r="BB1860" s="64">
        <v>0</v>
      </c>
      <c r="BC1860" s="64">
        <v>575</v>
      </c>
      <c r="BD1860" s="63">
        <v>880</v>
      </c>
      <c r="BE1860" s="63">
        <f t="shared" si="166"/>
        <v>1455</v>
      </c>
      <c r="BF1860" s="63" t="s">
        <v>12060</v>
      </c>
      <c r="BG1860" s="63">
        <v>3372</v>
      </c>
      <c r="BH1860" s="63">
        <v>92</v>
      </c>
      <c r="BI1860" s="117"/>
      <c r="BJ1860" s="63">
        <f t="shared" si="168"/>
        <v>3464</v>
      </c>
      <c r="BK1860" s="63">
        <v>1372</v>
      </c>
      <c r="BL1860" s="63">
        <v>9984</v>
      </c>
      <c r="BM1860" s="64" t="s">
        <v>13435</v>
      </c>
      <c r="BN1860" s="63"/>
      <c r="BO1860" s="63"/>
      <c r="BP1860" s="63"/>
      <c r="BQ1860" s="63"/>
      <c r="BR1860" s="63"/>
      <c r="BS1860" s="63"/>
      <c r="BT1860" s="63"/>
      <c r="BU1860" s="63"/>
      <c r="BV1860" s="63"/>
      <c r="BW1860" s="63"/>
      <c r="BX1860" s="63"/>
      <c r="BY1860" s="63"/>
      <c r="BZ1860" s="63"/>
      <c r="CA1860" s="63"/>
      <c r="CB1860" s="118"/>
      <c r="CC1860" s="64"/>
      <c r="CD1860" s="64"/>
      <c r="CE1860" s="64"/>
      <c r="CF1860" s="64"/>
      <c r="CG1860" s="64"/>
      <c r="CH1860" s="64">
        <v>1</v>
      </c>
      <c r="CI1860" s="64">
        <v>10</v>
      </c>
      <c r="CJ1860" s="64"/>
      <c r="CK1860" s="64"/>
      <c r="CL1860" s="63"/>
      <c r="CM1860" s="63"/>
      <c r="CN1860" s="63"/>
      <c r="CO1860" s="63"/>
      <c r="CP1860" s="63"/>
      <c r="CQ1860" s="63"/>
      <c r="CR1860" s="63">
        <v>6520</v>
      </c>
      <c r="CS1860" s="63">
        <v>460</v>
      </c>
      <c r="CT1860" s="63">
        <v>92</v>
      </c>
      <c r="CU1860" s="63" t="s">
        <v>11869</v>
      </c>
      <c r="CV1860" s="63" t="s">
        <v>13092</v>
      </c>
      <c r="CW1860" s="63"/>
      <c r="CX1860" s="63"/>
      <c r="CY1860" s="63"/>
      <c r="CZ1860" s="63"/>
      <c r="DA1860" s="63"/>
      <c r="DB1860" s="63"/>
      <c r="DC1860" s="63"/>
      <c r="DD1860" s="63"/>
      <c r="DE1860" s="63"/>
      <c r="DF1860" s="63"/>
      <c r="DG1860" s="63"/>
      <c r="DH1860" s="63"/>
      <c r="DI1860" s="63"/>
      <c r="DJ1860" s="63"/>
      <c r="DK1860" s="117"/>
      <c r="DL1860" s="117"/>
      <c r="DM1860" s="63">
        <v>196</v>
      </c>
      <c r="DN1860" s="63">
        <v>1962</v>
      </c>
      <c r="DO1860" s="63">
        <v>553</v>
      </c>
      <c r="DP1860" s="63">
        <v>1391</v>
      </c>
      <c r="DQ1860" s="63"/>
      <c r="DR1860" s="63"/>
      <c r="DS1860" s="64" t="s">
        <v>12498</v>
      </c>
      <c r="DT1860" s="64"/>
      <c r="DU1860" s="4" t="s">
        <v>30362</v>
      </c>
      <c r="DV1860" s="4" t="s">
        <v>30363</v>
      </c>
      <c r="DW1860" s="4"/>
      <c r="DX1860" s="64"/>
      <c r="DY1860" s="64"/>
      <c r="DZ1860" s="64"/>
    </row>
    <row r="1861" spans="1:130">
      <c r="A1861" s="61">
        <v>2901024</v>
      </c>
      <c r="B1861" s="4" t="s">
        <v>12183</v>
      </c>
      <c r="D1861" s="4" t="s">
        <v>12184</v>
      </c>
      <c r="E1861" s="4" t="s">
        <v>12187</v>
      </c>
      <c r="F1861" s="4" t="s">
        <v>12185</v>
      </c>
      <c r="G1861" s="4" t="s">
        <v>12144</v>
      </c>
      <c r="H1861" s="4" t="s">
        <v>17651</v>
      </c>
      <c r="I1861" s="56" t="s">
        <v>16829</v>
      </c>
      <c r="J1861" s="56" t="s">
        <v>16829</v>
      </c>
      <c r="K1861" s="56"/>
      <c r="L1861" s="56" t="s">
        <v>16830</v>
      </c>
      <c r="M1861" s="4" t="s">
        <v>12637</v>
      </c>
      <c r="N1861" s="4" t="s">
        <v>12144</v>
      </c>
      <c r="O1861" s="4"/>
      <c r="P1861" s="4" t="s">
        <v>12746</v>
      </c>
      <c r="Q1861" s="4" t="s">
        <v>12746</v>
      </c>
      <c r="R1861" s="4" t="s">
        <v>12746</v>
      </c>
      <c r="S1861" s="4" t="s">
        <v>12746</v>
      </c>
      <c r="T1861" s="4" t="s">
        <v>12746</v>
      </c>
      <c r="U1861" s="4" t="s">
        <v>12637</v>
      </c>
      <c r="V1861" s="3" t="s">
        <v>12746</v>
      </c>
      <c r="X1861" s="3" t="s">
        <v>12646</v>
      </c>
      <c r="Y1861" s="3" t="s">
        <v>12647</v>
      </c>
      <c r="Z1861" s="3">
        <v>307</v>
      </c>
      <c r="AA1861" s="3">
        <v>10</v>
      </c>
      <c r="AB1861" s="3">
        <v>60</v>
      </c>
      <c r="AC1861" s="3">
        <v>1</v>
      </c>
      <c r="AD1861" s="3">
        <v>60</v>
      </c>
      <c r="AE1861" s="5">
        <v>6</v>
      </c>
      <c r="AL1861" s="4">
        <f t="shared" si="167"/>
        <v>0</v>
      </c>
      <c r="AM1861" s="4">
        <f t="shared" si="169"/>
        <v>0</v>
      </c>
      <c r="AN1861" s="4">
        <v>2</v>
      </c>
      <c r="AO1861" s="3">
        <v>2</v>
      </c>
      <c r="AP1861" s="4">
        <v>2</v>
      </c>
      <c r="AQ1861" s="4">
        <v>2</v>
      </c>
      <c r="AR1861" s="4">
        <v>2</v>
      </c>
      <c r="AS1861" s="4">
        <v>2</v>
      </c>
      <c r="AT1861" s="4">
        <v>2</v>
      </c>
      <c r="AU1861" s="4">
        <v>1</v>
      </c>
      <c r="AV1861" s="4">
        <v>1</v>
      </c>
      <c r="AW1861" s="4">
        <v>2</v>
      </c>
      <c r="AX1861" s="4">
        <v>2</v>
      </c>
      <c r="AY1861" s="4">
        <v>2</v>
      </c>
      <c r="AZ1861" s="4">
        <v>2</v>
      </c>
      <c r="BA1861" s="3">
        <f t="shared" si="170"/>
        <v>22</v>
      </c>
      <c r="BB1861" s="3"/>
      <c r="BC1861" s="3"/>
      <c r="BD1861" s="4">
        <v>2550</v>
      </c>
      <c r="BE1861" s="63">
        <f t="shared" si="166"/>
        <v>2550</v>
      </c>
      <c r="BG1861" s="4">
        <v>1200</v>
      </c>
      <c r="BH1861" s="4">
        <v>55</v>
      </c>
      <c r="BI1861" s="50">
        <v>45</v>
      </c>
      <c r="BJ1861" s="4">
        <f t="shared" si="168"/>
        <v>1300</v>
      </c>
      <c r="BK1861" s="4">
        <v>3</v>
      </c>
      <c r="BL1861" s="4">
        <v>212</v>
      </c>
      <c r="BM1861" s="3" t="s">
        <v>13682</v>
      </c>
      <c r="BN1861" s="4">
        <v>135</v>
      </c>
      <c r="BO1861" s="4">
        <v>5393</v>
      </c>
      <c r="BP1861" s="4" t="s">
        <v>13212</v>
      </c>
      <c r="BR1861" s="4"/>
      <c r="BS1861" s="4"/>
      <c r="BZ1861" s="4"/>
      <c r="CB1861" s="12"/>
      <c r="CC1861" s="3">
        <v>2759</v>
      </c>
      <c r="CL1861" s="4">
        <v>1</v>
      </c>
      <c r="CM1861" s="4">
        <v>2</v>
      </c>
      <c r="CR1861" s="4">
        <v>4305</v>
      </c>
      <c r="CS1861" s="4">
        <v>5</v>
      </c>
      <c r="CT1861" s="4">
        <v>55</v>
      </c>
      <c r="CU1861" s="4" t="s">
        <v>11905</v>
      </c>
      <c r="CV1861" s="4" t="s">
        <v>12152</v>
      </c>
      <c r="DK1861" s="50">
        <v>900</v>
      </c>
      <c r="DL1861" s="50">
        <v>45</v>
      </c>
      <c r="DM1861" s="4">
        <v>5</v>
      </c>
      <c r="DN1861" s="4">
        <v>100</v>
      </c>
      <c r="DO1861" s="4">
        <v>12</v>
      </c>
      <c r="DP1861" s="4">
        <v>280</v>
      </c>
      <c r="DS1861" s="3" t="s">
        <v>12498</v>
      </c>
      <c r="DU1861" s="4" t="s">
        <v>30364</v>
      </c>
      <c r="DV1861" s="4" t="s">
        <v>30365</v>
      </c>
      <c r="DW1861" s="4"/>
    </row>
    <row r="1862" spans="1:130">
      <c r="A1862" s="61">
        <v>2901025</v>
      </c>
      <c r="B1862" s="4" t="s">
        <v>12643</v>
      </c>
      <c r="D1862" s="4" t="s">
        <v>12487</v>
      </c>
      <c r="E1862" s="4" t="s">
        <v>12489</v>
      </c>
      <c r="F1862" s="4" t="s">
        <v>12487</v>
      </c>
      <c r="G1862" s="4" t="s">
        <v>12144</v>
      </c>
      <c r="H1862" s="4" t="s">
        <v>17651</v>
      </c>
      <c r="I1862" s="4" t="s">
        <v>12468</v>
      </c>
      <c r="J1862" s="4" t="s">
        <v>12468</v>
      </c>
      <c r="L1862" s="4" t="s">
        <v>12488</v>
      </c>
      <c r="N1862" s="4" t="s">
        <v>12144</v>
      </c>
      <c r="O1862" s="4"/>
      <c r="P1862" s="4" t="s">
        <v>12746</v>
      </c>
      <c r="V1862" s="3" t="s">
        <v>12144</v>
      </c>
      <c r="W1862" s="3" t="s">
        <v>12339</v>
      </c>
      <c r="X1862" s="3" t="s">
        <v>12050</v>
      </c>
      <c r="Y1862" s="3" t="s">
        <v>11749</v>
      </c>
      <c r="Z1862" s="3">
        <v>140</v>
      </c>
      <c r="AA1862" s="3">
        <v>10</v>
      </c>
      <c r="AB1862" s="3">
        <v>60</v>
      </c>
      <c r="AC1862" s="3">
        <v>1</v>
      </c>
      <c r="AD1862" s="3">
        <v>60</v>
      </c>
      <c r="AE1862" s="5">
        <v>6</v>
      </c>
      <c r="AF1862" s="3">
        <v>0</v>
      </c>
      <c r="AG1862" s="3">
        <v>0</v>
      </c>
      <c r="AH1862" s="3">
        <v>3</v>
      </c>
      <c r="AI1862" s="3">
        <v>0</v>
      </c>
      <c r="AJ1862" s="3">
        <v>4</v>
      </c>
      <c r="AK1862" s="3">
        <v>0</v>
      </c>
      <c r="AL1862" s="4">
        <f t="shared" si="167"/>
        <v>7</v>
      </c>
      <c r="AM1862" s="4">
        <f t="shared" si="169"/>
        <v>0</v>
      </c>
      <c r="AN1862" s="4">
        <v>6</v>
      </c>
      <c r="AO1862" s="4">
        <v>0</v>
      </c>
      <c r="AP1862" s="4">
        <v>0</v>
      </c>
      <c r="AQ1862" s="4">
        <v>1</v>
      </c>
      <c r="AR1862" s="4">
        <v>7</v>
      </c>
      <c r="AS1862" s="4">
        <v>11</v>
      </c>
      <c r="AT1862" s="4">
        <v>11</v>
      </c>
      <c r="AU1862" s="4">
        <v>11</v>
      </c>
      <c r="AV1862" s="4">
        <v>12</v>
      </c>
      <c r="AW1862" s="4">
        <v>6</v>
      </c>
      <c r="AX1862" s="4">
        <v>6</v>
      </c>
      <c r="AY1862" s="4">
        <v>3</v>
      </c>
      <c r="AZ1862" s="4">
        <v>1</v>
      </c>
      <c r="BA1862" s="3">
        <f t="shared" si="170"/>
        <v>69</v>
      </c>
      <c r="BB1862" s="4">
        <v>6600</v>
      </c>
      <c r="BC1862" s="4">
        <v>6360</v>
      </c>
      <c r="BD1862" s="4">
        <v>7226</v>
      </c>
      <c r="BE1862" s="63">
        <f t="shared" si="166"/>
        <v>20186</v>
      </c>
      <c r="BF1862" s="4" t="s">
        <v>11693</v>
      </c>
      <c r="BG1862" s="4">
        <v>25352</v>
      </c>
      <c r="BH1862" s="4">
        <v>181</v>
      </c>
      <c r="BI1862" s="50">
        <v>55</v>
      </c>
      <c r="BJ1862" s="4">
        <f t="shared" si="168"/>
        <v>25588</v>
      </c>
      <c r="BK1862" s="4">
        <v>4583</v>
      </c>
      <c r="BL1862" s="4">
        <v>64162</v>
      </c>
      <c r="BM1862" s="3" t="s">
        <v>12019</v>
      </c>
      <c r="BO1862" s="4"/>
      <c r="BP1862" s="4"/>
      <c r="BR1862" s="4"/>
      <c r="BS1862" s="4"/>
      <c r="BZ1862" s="4"/>
      <c r="CB1862" s="12"/>
      <c r="CD1862" s="3">
        <v>1</v>
      </c>
      <c r="CE1862" s="3">
        <v>9</v>
      </c>
      <c r="CH1862" s="3">
        <v>1</v>
      </c>
      <c r="CI1862" s="3">
        <v>2</v>
      </c>
      <c r="CL1862" s="4">
        <v>3</v>
      </c>
      <c r="CM1862" s="4">
        <v>13</v>
      </c>
      <c r="CR1862" s="4">
        <v>38574</v>
      </c>
      <c r="CS1862" s="4">
        <v>14</v>
      </c>
      <c r="CT1862" s="4">
        <v>180</v>
      </c>
      <c r="CU1862" s="4" t="s">
        <v>11986</v>
      </c>
      <c r="CV1862" s="4" t="s">
        <v>12328</v>
      </c>
      <c r="DK1862" s="50">
        <v>1366</v>
      </c>
      <c r="DL1862" s="50">
        <v>54</v>
      </c>
      <c r="DM1862" s="4">
        <v>865</v>
      </c>
      <c r="DN1862" s="4">
        <v>11190</v>
      </c>
      <c r="DO1862" s="4">
        <v>3171</v>
      </c>
      <c r="DP1862" s="4">
        <v>4653</v>
      </c>
      <c r="DQ1862" s="4">
        <v>0</v>
      </c>
      <c r="DR1862" s="4">
        <v>0</v>
      </c>
      <c r="DS1862" s="3" t="s">
        <v>12498</v>
      </c>
      <c r="DU1862" s="4" t="s">
        <v>30366</v>
      </c>
      <c r="DV1862" s="4" t="s">
        <v>30373</v>
      </c>
      <c r="DW1862" s="4"/>
    </row>
    <row r="1863" spans="1:130">
      <c r="A1863" s="61">
        <v>2901026</v>
      </c>
      <c r="B1863" s="4" t="s">
        <v>11629</v>
      </c>
      <c r="D1863" s="4" t="s">
        <v>11630</v>
      </c>
      <c r="E1863" s="4" t="s">
        <v>11634</v>
      </c>
      <c r="F1863" s="4" t="s">
        <v>11633</v>
      </c>
      <c r="G1863" s="4" t="s">
        <v>12144</v>
      </c>
      <c r="H1863" s="4" t="s">
        <v>17651</v>
      </c>
      <c r="I1863" s="4" t="s">
        <v>12468</v>
      </c>
      <c r="J1863" s="4" t="s">
        <v>12468</v>
      </c>
      <c r="L1863" s="4" t="s">
        <v>12488</v>
      </c>
      <c r="N1863" s="4" t="s">
        <v>12144</v>
      </c>
      <c r="O1863" s="4"/>
      <c r="P1863" s="4" t="s">
        <v>12746</v>
      </c>
      <c r="V1863" s="3" t="s">
        <v>12746</v>
      </c>
      <c r="X1863" s="3" t="s">
        <v>11911</v>
      </c>
      <c r="Y1863" s="3" t="s">
        <v>12062</v>
      </c>
      <c r="Z1863" s="3">
        <v>200</v>
      </c>
      <c r="AA1863" s="3">
        <v>10</v>
      </c>
      <c r="AB1863" s="3">
        <v>60</v>
      </c>
      <c r="AC1863" s="3">
        <v>1</v>
      </c>
      <c r="AD1863" s="3">
        <v>60</v>
      </c>
      <c r="AE1863" s="5">
        <v>6</v>
      </c>
      <c r="AH1863" s="3">
        <v>2</v>
      </c>
      <c r="AJ1863" s="3">
        <v>2</v>
      </c>
      <c r="AL1863" s="4">
        <f t="shared" si="167"/>
        <v>4</v>
      </c>
      <c r="AM1863" s="4">
        <f t="shared" si="169"/>
        <v>0</v>
      </c>
      <c r="AN1863" s="4">
        <v>2</v>
      </c>
      <c r="AR1863" s="4">
        <v>2</v>
      </c>
      <c r="AS1863" s="4">
        <v>2</v>
      </c>
      <c r="AT1863" s="4">
        <v>2</v>
      </c>
      <c r="AU1863" s="4">
        <v>2</v>
      </c>
      <c r="AV1863" s="4">
        <v>2</v>
      </c>
      <c r="AW1863" s="4">
        <v>2</v>
      </c>
      <c r="AZ1863" s="4">
        <v>3</v>
      </c>
      <c r="BA1863" s="3">
        <f t="shared" si="170"/>
        <v>15</v>
      </c>
      <c r="BB1863" s="3">
        <v>4000</v>
      </c>
      <c r="BC1863" s="4">
        <v>3500</v>
      </c>
      <c r="BD1863" s="4">
        <v>1990</v>
      </c>
      <c r="BE1863" s="63">
        <f t="shared" si="166"/>
        <v>9490</v>
      </c>
      <c r="BF1863" s="4" t="s">
        <v>12060</v>
      </c>
      <c r="BG1863" s="4">
        <v>4758</v>
      </c>
      <c r="BH1863" s="4">
        <v>195</v>
      </c>
      <c r="BI1863" s="50">
        <v>298</v>
      </c>
      <c r="BJ1863" s="4">
        <f t="shared" si="168"/>
        <v>5251</v>
      </c>
      <c r="BK1863" s="4">
        <v>524</v>
      </c>
      <c r="BL1863" s="4">
        <v>4195</v>
      </c>
      <c r="BM1863" s="3" t="s">
        <v>13435</v>
      </c>
      <c r="BN1863" s="4">
        <v>1350</v>
      </c>
      <c r="BO1863" s="4">
        <v>13408</v>
      </c>
      <c r="BP1863" s="4" t="s">
        <v>12270</v>
      </c>
      <c r="BQ1863" s="4">
        <v>500</v>
      </c>
      <c r="BR1863" s="4">
        <v>6000</v>
      </c>
      <c r="BS1863" s="4" t="s">
        <v>12061</v>
      </c>
      <c r="BZ1863" s="4"/>
      <c r="CB1863" s="12"/>
      <c r="CL1863" s="4">
        <v>2</v>
      </c>
      <c r="CM1863" s="4">
        <v>9</v>
      </c>
      <c r="CR1863" s="4">
        <v>18352</v>
      </c>
      <c r="CS1863" s="4">
        <v>23</v>
      </c>
      <c r="CT1863" s="4">
        <v>195</v>
      </c>
      <c r="CU1863" s="4" t="s">
        <v>11986</v>
      </c>
      <c r="CV1863" s="4" t="s">
        <v>12328</v>
      </c>
      <c r="DK1863" s="50">
        <v>5970</v>
      </c>
      <c r="DL1863" s="50">
        <v>298</v>
      </c>
      <c r="DM1863" s="4">
        <v>312</v>
      </c>
      <c r="DN1863" s="4">
        <v>3250</v>
      </c>
      <c r="DO1863" s="4">
        <v>840</v>
      </c>
      <c r="DP1863" s="4">
        <v>1008</v>
      </c>
      <c r="DS1863" s="3" t="s">
        <v>12498</v>
      </c>
      <c r="DU1863" s="4" t="s">
        <v>30374</v>
      </c>
      <c r="DV1863" s="4" t="s">
        <v>30375</v>
      </c>
      <c r="DW1863" s="4"/>
    </row>
    <row r="1864" spans="1:130">
      <c r="A1864" s="61">
        <v>2901027</v>
      </c>
      <c r="B1864" s="4" t="s">
        <v>11631</v>
      </c>
      <c r="D1864" s="4" t="s">
        <v>12487</v>
      </c>
      <c r="F1864" s="4" t="s">
        <v>12487</v>
      </c>
      <c r="G1864" s="4" t="s">
        <v>12144</v>
      </c>
      <c r="H1864" s="4" t="s">
        <v>17651</v>
      </c>
      <c r="I1864" s="4" t="s">
        <v>11626</v>
      </c>
      <c r="J1864" s="4" t="s">
        <v>10202</v>
      </c>
      <c r="L1864" s="4" t="s">
        <v>16071</v>
      </c>
      <c r="N1864" s="4" t="s">
        <v>12746</v>
      </c>
      <c r="O1864" s="4" t="s">
        <v>30376</v>
      </c>
      <c r="P1864" s="3" t="s">
        <v>12746</v>
      </c>
      <c r="V1864" s="3" t="s">
        <v>12144</v>
      </c>
      <c r="W1864" s="3" t="s">
        <v>11934</v>
      </c>
      <c r="X1864" s="3" t="s">
        <v>12050</v>
      </c>
      <c r="Y1864" s="3" t="s">
        <v>11749</v>
      </c>
      <c r="Z1864" s="3">
        <v>145</v>
      </c>
      <c r="AA1864" s="3">
        <v>10</v>
      </c>
      <c r="AB1864" s="3">
        <v>60</v>
      </c>
      <c r="AC1864" s="3">
        <v>1</v>
      </c>
      <c r="AD1864" s="3">
        <v>60</v>
      </c>
      <c r="AE1864" s="5">
        <v>6</v>
      </c>
      <c r="AL1864" s="4">
        <f t="shared" si="167"/>
        <v>0</v>
      </c>
      <c r="AM1864" s="4">
        <f t="shared" si="169"/>
        <v>0</v>
      </c>
      <c r="AN1864" s="4">
        <v>6</v>
      </c>
      <c r="AO1864" s="3">
        <v>0</v>
      </c>
      <c r="AP1864" s="3">
        <v>0</v>
      </c>
      <c r="AQ1864" s="3">
        <v>1</v>
      </c>
      <c r="AR1864" s="3">
        <v>4</v>
      </c>
      <c r="AS1864" s="3">
        <v>7</v>
      </c>
      <c r="AT1864" s="3">
        <v>13</v>
      </c>
      <c r="AU1864" s="3">
        <v>14</v>
      </c>
      <c r="AV1864" s="3">
        <v>13</v>
      </c>
      <c r="AW1864" s="3">
        <v>7</v>
      </c>
      <c r="AX1864" s="3">
        <v>6</v>
      </c>
      <c r="AY1864" s="3">
        <v>2</v>
      </c>
      <c r="AZ1864" s="3">
        <v>1</v>
      </c>
      <c r="BA1864" s="3">
        <f t="shared" si="170"/>
        <v>68</v>
      </c>
      <c r="BB1864" s="3"/>
      <c r="BC1864" s="3"/>
      <c r="BD1864" s="4">
        <v>6643</v>
      </c>
      <c r="BE1864" s="63">
        <f t="shared" si="166"/>
        <v>6643</v>
      </c>
      <c r="BF1864" s="4" t="s">
        <v>11693</v>
      </c>
      <c r="BG1864" s="4">
        <v>16795</v>
      </c>
      <c r="BH1864" s="4">
        <v>21</v>
      </c>
      <c r="BI1864" s="50">
        <v>65</v>
      </c>
      <c r="BJ1864" s="4">
        <f t="shared" si="168"/>
        <v>16881</v>
      </c>
      <c r="BK1864" s="4">
        <v>2737</v>
      </c>
      <c r="BL1864" s="4">
        <v>38318</v>
      </c>
      <c r="BM1864" s="3" t="s">
        <v>12019</v>
      </c>
      <c r="BO1864" s="4"/>
      <c r="BP1864" s="4"/>
      <c r="BR1864" s="4"/>
      <c r="BS1864" s="4"/>
      <c r="BZ1864" s="4"/>
      <c r="CB1864" s="12"/>
      <c r="CL1864" s="4">
        <v>3</v>
      </c>
      <c r="CM1864" s="4">
        <v>6</v>
      </c>
      <c r="CR1864" s="4">
        <v>21437</v>
      </c>
      <c r="CS1864" s="4">
        <v>2</v>
      </c>
      <c r="CT1864" s="4">
        <v>21</v>
      </c>
      <c r="CU1864" s="4" t="s">
        <v>11986</v>
      </c>
      <c r="CV1864" s="4" t="s">
        <v>12328</v>
      </c>
      <c r="DK1864" s="50">
        <v>1073</v>
      </c>
      <c r="DL1864" s="50">
        <v>65</v>
      </c>
      <c r="DM1864" s="4">
        <v>515</v>
      </c>
      <c r="DN1864" s="4">
        <v>6665</v>
      </c>
      <c r="DO1864" s="4">
        <v>919</v>
      </c>
      <c r="DP1864" s="4">
        <v>2702</v>
      </c>
      <c r="DQ1864" s="4">
        <v>844</v>
      </c>
      <c r="DR1864" s="4">
        <v>2527</v>
      </c>
      <c r="DS1864" s="3" t="s">
        <v>12498</v>
      </c>
      <c r="DU1864" s="4" t="s">
        <v>30366</v>
      </c>
      <c r="DV1864" s="4" t="s">
        <v>30377</v>
      </c>
      <c r="DW1864" s="4" t="s">
        <v>30158</v>
      </c>
    </row>
    <row r="1865" spans="1:130">
      <c r="A1865" s="61">
        <v>2901028</v>
      </c>
      <c r="B1865" s="4" t="s">
        <v>11655</v>
      </c>
      <c r="D1865" s="4" t="s">
        <v>11430</v>
      </c>
      <c r="E1865" s="4" t="s">
        <v>11541</v>
      </c>
      <c r="F1865" s="4" t="s">
        <v>11430</v>
      </c>
      <c r="G1865" s="4" t="s">
        <v>12144</v>
      </c>
      <c r="H1865" s="4" t="s">
        <v>17651</v>
      </c>
      <c r="I1865" s="4" t="s">
        <v>11544</v>
      </c>
      <c r="J1865" s="4" t="s">
        <v>11544</v>
      </c>
      <c r="L1865" s="3" t="s">
        <v>11924</v>
      </c>
      <c r="N1865" s="4" t="s">
        <v>12746</v>
      </c>
      <c r="O1865" s="4" t="s">
        <v>30159</v>
      </c>
      <c r="P1865" s="3" t="s">
        <v>12746</v>
      </c>
      <c r="Q1865" s="3" t="s">
        <v>12746</v>
      </c>
      <c r="R1865" s="3" t="s">
        <v>12746</v>
      </c>
      <c r="S1865" s="3" t="s">
        <v>12746</v>
      </c>
      <c r="T1865" s="4" t="s">
        <v>12746</v>
      </c>
      <c r="V1865" s="3" t="s">
        <v>12746</v>
      </c>
      <c r="X1865" s="3" t="s">
        <v>14168</v>
      </c>
      <c r="Y1865" s="3" t="s">
        <v>14292</v>
      </c>
      <c r="Z1865" s="3">
        <v>150</v>
      </c>
      <c r="AA1865" s="3">
        <v>10</v>
      </c>
      <c r="AB1865" s="3">
        <v>60</v>
      </c>
      <c r="AC1865" s="3">
        <v>1</v>
      </c>
      <c r="AD1865" s="3">
        <v>60</v>
      </c>
      <c r="AE1865" s="5">
        <v>6</v>
      </c>
      <c r="AJ1865" s="3">
        <v>2</v>
      </c>
      <c r="AL1865" s="4">
        <f t="shared" si="167"/>
        <v>2</v>
      </c>
      <c r="AM1865" s="4">
        <f t="shared" si="169"/>
        <v>0</v>
      </c>
      <c r="AN1865" s="4">
        <v>4</v>
      </c>
      <c r="AR1865" s="3">
        <v>4</v>
      </c>
      <c r="AS1865" s="3">
        <v>4</v>
      </c>
      <c r="AT1865" s="3">
        <v>4</v>
      </c>
      <c r="AU1865" s="3">
        <v>4</v>
      </c>
      <c r="AV1865" s="3">
        <v>4</v>
      </c>
      <c r="AW1865" s="3">
        <v>4</v>
      </c>
      <c r="BA1865" s="3">
        <f t="shared" si="170"/>
        <v>24</v>
      </c>
      <c r="BB1865" s="3"/>
      <c r="BC1865" s="3">
        <v>1850</v>
      </c>
      <c r="BD1865" s="4">
        <v>6850</v>
      </c>
      <c r="BE1865" s="63">
        <f t="shared" ref="BE1865:BE1928" si="171">SUM(BB1865:BD1865)</f>
        <v>8700</v>
      </c>
      <c r="BF1865" s="4" t="s">
        <v>11787</v>
      </c>
      <c r="BG1865" s="4">
        <v>7800</v>
      </c>
      <c r="BH1865" s="4">
        <v>400</v>
      </c>
      <c r="BI1865" s="50">
        <v>140</v>
      </c>
      <c r="BJ1865" s="4">
        <f t="shared" si="168"/>
        <v>8340</v>
      </c>
      <c r="BK1865" s="4">
        <v>44</v>
      </c>
      <c r="BL1865" s="4">
        <v>325</v>
      </c>
      <c r="BM1865" s="3" t="s">
        <v>13435</v>
      </c>
      <c r="BN1865" s="4">
        <v>1850</v>
      </c>
      <c r="BO1865" s="4">
        <v>20350</v>
      </c>
      <c r="BP1865" s="4" t="s">
        <v>12019</v>
      </c>
      <c r="BR1865" s="4"/>
      <c r="BS1865" s="4"/>
      <c r="BZ1865" s="4"/>
      <c r="CB1865" s="12"/>
      <c r="CC1865" s="3">
        <v>20675</v>
      </c>
      <c r="CH1865" s="3">
        <v>1</v>
      </c>
      <c r="CI1865" s="3">
        <v>3</v>
      </c>
      <c r="CL1865" s="4">
        <v>2</v>
      </c>
      <c r="CM1865" s="4">
        <v>20</v>
      </c>
      <c r="CR1865" s="4">
        <v>12335</v>
      </c>
      <c r="CS1865" s="4">
        <v>2000</v>
      </c>
      <c r="CT1865" s="4">
        <v>400</v>
      </c>
      <c r="CU1865" s="4" t="s">
        <v>11869</v>
      </c>
      <c r="CV1865" s="4" t="s">
        <v>13092</v>
      </c>
      <c r="DK1865" s="50">
        <v>2800</v>
      </c>
      <c r="DL1865" s="50">
        <v>140</v>
      </c>
      <c r="DM1865" s="4">
        <v>300</v>
      </c>
      <c r="DN1865" s="4">
        <v>3600</v>
      </c>
      <c r="DO1865" s="4">
        <v>1550</v>
      </c>
      <c r="DP1865" s="4">
        <v>3300</v>
      </c>
      <c r="DS1865" s="3" t="s">
        <v>12498</v>
      </c>
      <c r="DU1865" s="4" t="s">
        <v>30160</v>
      </c>
      <c r="DV1865" s="4" t="s">
        <v>30260</v>
      </c>
      <c r="DW1865" s="4"/>
    </row>
    <row r="1866" spans="1:130">
      <c r="A1866" s="61">
        <v>2901029</v>
      </c>
      <c r="B1866" s="4" t="s">
        <v>11941</v>
      </c>
      <c r="D1866" s="4" t="s">
        <v>11950</v>
      </c>
      <c r="E1866" s="4" t="s">
        <v>11428</v>
      </c>
      <c r="F1866" s="4" t="s">
        <v>11950</v>
      </c>
      <c r="G1866" s="4" t="s">
        <v>12144</v>
      </c>
      <c r="H1866" s="4" t="s">
        <v>17651</v>
      </c>
      <c r="I1866" s="3" t="s">
        <v>11540</v>
      </c>
      <c r="J1866" s="3" t="s">
        <v>11540</v>
      </c>
      <c r="L1866" s="3" t="s">
        <v>11951</v>
      </c>
      <c r="M1866" s="4" t="s">
        <v>11945</v>
      </c>
      <c r="N1866" s="4" t="s">
        <v>12144</v>
      </c>
      <c r="O1866" s="4"/>
      <c r="P1866" s="3" t="s">
        <v>12746</v>
      </c>
      <c r="V1866" s="3" t="s">
        <v>12746</v>
      </c>
      <c r="X1866" s="3" t="s">
        <v>12050</v>
      </c>
      <c r="Y1866" s="3" t="s">
        <v>13393</v>
      </c>
      <c r="Z1866" s="3">
        <v>140</v>
      </c>
      <c r="AA1866" s="3">
        <v>10</v>
      </c>
      <c r="AB1866" s="3">
        <v>60</v>
      </c>
      <c r="AC1866" s="3">
        <v>1</v>
      </c>
      <c r="AD1866" s="3">
        <v>60</v>
      </c>
      <c r="AE1866" s="5">
        <v>6</v>
      </c>
      <c r="AJ1866" s="3">
        <v>1</v>
      </c>
      <c r="AL1866" s="4">
        <f t="shared" si="167"/>
        <v>1</v>
      </c>
      <c r="AM1866" s="4">
        <f t="shared" si="169"/>
        <v>0</v>
      </c>
      <c r="AN1866" s="4">
        <v>9</v>
      </c>
      <c r="AO1866" s="3">
        <v>0</v>
      </c>
      <c r="AP1866" s="3">
        <v>0</v>
      </c>
      <c r="AQ1866" s="3">
        <v>0</v>
      </c>
      <c r="AR1866" s="3">
        <v>0</v>
      </c>
      <c r="AS1866" s="3">
        <v>0</v>
      </c>
      <c r="AT1866" s="3">
        <v>1</v>
      </c>
      <c r="AU1866" s="3">
        <v>9</v>
      </c>
      <c r="AV1866" s="3">
        <v>9</v>
      </c>
      <c r="AW1866" s="3">
        <v>12</v>
      </c>
      <c r="AX1866" s="3">
        <v>10</v>
      </c>
      <c r="AY1866" s="3">
        <v>0</v>
      </c>
      <c r="AZ1866" s="3">
        <v>0</v>
      </c>
      <c r="BA1866" s="3">
        <f t="shared" si="170"/>
        <v>41</v>
      </c>
      <c r="BB1866" s="3">
        <v>0</v>
      </c>
      <c r="BC1866" s="3">
        <v>1636</v>
      </c>
      <c r="BD1866" s="4">
        <v>3002</v>
      </c>
      <c r="BE1866" s="63">
        <f t="shared" si="171"/>
        <v>4638</v>
      </c>
      <c r="BF1866" s="4" t="s">
        <v>12060</v>
      </c>
      <c r="BG1866" s="4">
        <v>4898</v>
      </c>
      <c r="BH1866" s="4">
        <v>369</v>
      </c>
      <c r="BI1866" s="50">
        <v>193</v>
      </c>
      <c r="BJ1866" s="4">
        <f t="shared" si="168"/>
        <v>5460</v>
      </c>
      <c r="BK1866" s="4">
        <v>5</v>
      </c>
      <c r="BL1866" s="4">
        <v>71</v>
      </c>
      <c r="BM1866" s="3" t="s">
        <v>35862</v>
      </c>
      <c r="BN1866" s="4">
        <v>1008</v>
      </c>
      <c r="BO1866" s="4">
        <v>15127</v>
      </c>
      <c r="BP1866" s="4" t="s">
        <v>35863</v>
      </c>
      <c r="BR1866" s="4"/>
      <c r="BS1866" s="4"/>
      <c r="BZ1866" s="4"/>
      <c r="CB1866" s="12"/>
      <c r="CC1866" s="3">
        <v>15643</v>
      </c>
      <c r="CL1866" s="4">
        <v>4</v>
      </c>
      <c r="CM1866" s="4">
        <v>20</v>
      </c>
      <c r="CR1866" s="4">
        <v>9738</v>
      </c>
      <c r="CS1866" s="4">
        <v>41</v>
      </c>
      <c r="CT1866" s="4">
        <v>369</v>
      </c>
      <c r="CU1866" s="4" t="s">
        <v>11986</v>
      </c>
      <c r="CV1866" s="4" t="s">
        <v>12328</v>
      </c>
      <c r="DK1866" s="50">
        <v>3840</v>
      </c>
      <c r="DL1866" s="50">
        <v>192</v>
      </c>
      <c r="DM1866" s="4">
        <v>158</v>
      </c>
      <c r="DN1866" s="4">
        <v>2426</v>
      </c>
      <c r="DO1866" s="4">
        <v>632</v>
      </c>
      <c r="DP1866" s="4">
        <v>484</v>
      </c>
      <c r="DQ1866" s="4">
        <v>239</v>
      </c>
      <c r="DR1866" s="4">
        <v>422</v>
      </c>
      <c r="DS1866" s="3" t="s">
        <v>12498</v>
      </c>
      <c r="DU1866" s="4" t="s">
        <v>30261</v>
      </c>
      <c r="DV1866" s="4" t="s">
        <v>30367</v>
      </c>
      <c r="DW1866" s="4"/>
    </row>
    <row r="1867" spans="1:130">
      <c r="A1867" s="61">
        <v>2901030</v>
      </c>
      <c r="B1867" s="4" t="s">
        <v>11792</v>
      </c>
      <c r="D1867" s="4" t="s">
        <v>11654</v>
      </c>
      <c r="E1867" s="4" t="s">
        <v>11944</v>
      </c>
      <c r="F1867" s="4" t="s">
        <v>11943</v>
      </c>
      <c r="G1867" s="4" t="s">
        <v>12746</v>
      </c>
      <c r="H1867" s="4" t="s">
        <v>17651</v>
      </c>
      <c r="I1867" s="3" t="s">
        <v>11540</v>
      </c>
      <c r="J1867" s="3" t="s">
        <v>11540</v>
      </c>
      <c r="L1867" s="3" t="s">
        <v>11951</v>
      </c>
      <c r="N1867" s="4" t="s">
        <v>12746</v>
      </c>
      <c r="O1867" s="4"/>
      <c r="P1867" s="3" t="s">
        <v>12746</v>
      </c>
      <c r="Q1867" s="3" t="s">
        <v>12746</v>
      </c>
      <c r="R1867" s="3" t="s">
        <v>12746</v>
      </c>
      <c r="S1867" s="3" t="s">
        <v>12746</v>
      </c>
      <c r="T1867" s="4" t="s">
        <v>12746</v>
      </c>
      <c r="V1867" s="3" t="s">
        <v>12746</v>
      </c>
      <c r="X1867" s="3" t="s">
        <v>14168</v>
      </c>
      <c r="Y1867" s="3" t="s">
        <v>12691</v>
      </c>
      <c r="Z1867" s="3">
        <v>150</v>
      </c>
      <c r="AA1867" s="3">
        <v>8</v>
      </c>
      <c r="AB1867" s="3">
        <v>48</v>
      </c>
      <c r="AC1867" s="3">
        <v>1</v>
      </c>
      <c r="AD1867" s="3">
        <v>48</v>
      </c>
      <c r="AE1867" s="5">
        <v>6</v>
      </c>
      <c r="AF1867" s="3">
        <v>1</v>
      </c>
      <c r="AL1867" s="4">
        <f t="shared" si="167"/>
        <v>0</v>
      </c>
      <c r="AM1867" s="4">
        <f t="shared" si="169"/>
        <v>0</v>
      </c>
      <c r="AN1867" s="4">
        <v>3</v>
      </c>
      <c r="AQ1867" s="3">
        <v>3</v>
      </c>
      <c r="AR1867" s="3">
        <v>3</v>
      </c>
      <c r="AS1867" s="3">
        <v>3</v>
      </c>
      <c r="AT1867" s="3">
        <v>3</v>
      </c>
      <c r="AU1867" s="3">
        <v>3</v>
      </c>
      <c r="AV1867" s="3">
        <v>3</v>
      </c>
      <c r="AW1867" s="3">
        <v>3</v>
      </c>
      <c r="AX1867" s="3">
        <v>3</v>
      </c>
      <c r="AY1867" s="3">
        <v>3</v>
      </c>
      <c r="BA1867" s="3">
        <f t="shared" si="170"/>
        <v>27</v>
      </c>
      <c r="BB1867" s="3"/>
      <c r="BC1867" s="3"/>
      <c r="BD1867" s="4">
        <v>2400</v>
      </c>
      <c r="BE1867" s="63">
        <f t="shared" si="171"/>
        <v>2400</v>
      </c>
      <c r="BG1867" s="4">
        <v>5600</v>
      </c>
      <c r="BH1867" s="4">
        <v>169</v>
      </c>
      <c r="BI1867" s="50">
        <v>144</v>
      </c>
      <c r="BJ1867" s="4">
        <f t="shared" si="168"/>
        <v>5913</v>
      </c>
      <c r="BK1867" s="4">
        <v>1462</v>
      </c>
      <c r="BL1867" s="4">
        <v>11700</v>
      </c>
      <c r="BM1867" s="3" t="s">
        <v>12005</v>
      </c>
      <c r="BO1867" s="4"/>
      <c r="BP1867" s="4"/>
      <c r="BR1867" s="4"/>
      <c r="BS1867" s="4"/>
      <c r="BZ1867" s="4"/>
      <c r="CB1867" s="12"/>
      <c r="CC1867" s="3">
        <v>11700</v>
      </c>
      <c r="CL1867" s="4">
        <v>2</v>
      </c>
      <c r="CM1867" s="4">
        <v>8</v>
      </c>
      <c r="CR1867" s="4">
        <v>5787</v>
      </c>
      <c r="CS1867" s="4">
        <v>21</v>
      </c>
      <c r="CT1867" s="4">
        <v>169</v>
      </c>
      <c r="CU1867" s="4" t="s">
        <v>11986</v>
      </c>
      <c r="CV1867" s="4" t="s">
        <v>12328</v>
      </c>
      <c r="DK1867" s="50">
        <v>2900</v>
      </c>
      <c r="DL1867" s="50">
        <v>144</v>
      </c>
      <c r="DM1867" s="4">
        <v>415</v>
      </c>
      <c r="DN1867" s="4">
        <v>5400</v>
      </c>
      <c r="DO1867" s="4">
        <v>243</v>
      </c>
      <c r="DP1867" s="4">
        <v>200</v>
      </c>
      <c r="DS1867" s="3" t="s">
        <v>12498</v>
      </c>
      <c r="DU1867" s="4" t="s">
        <v>11943</v>
      </c>
      <c r="DV1867" s="4" t="s">
        <v>30368</v>
      </c>
      <c r="DW1867" s="4"/>
    </row>
    <row r="1868" spans="1:130">
      <c r="A1868" s="61">
        <v>2901031</v>
      </c>
      <c r="B1868" s="4" t="s">
        <v>11656</v>
      </c>
      <c r="D1868" s="4" t="s">
        <v>11790</v>
      </c>
      <c r="E1868" s="4" t="s">
        <v>12081</v>
      </c>
      <c r="F1868" s="4" t="s">
        <v>11786</v>
      </c>
      <c r="G1868" s="4" t="s">
        <v>12746</v>
      </c>
      <c r="H1868" s="4" t="s">
        <v>17651</v>
      </c>
      <c r="I1868" s="3" t="s">
        <v>11540</v>
      </c>
      <c r="J1868" s="3" t="s">
        <v>11540</v>
      </c>
      <c r="L1868" s="3" t="s">
        <v>11951</v>
      </c>
      <c r="N1868" s="4" t="s">
        <v>12144</v>
      </c>
      <c r="O1868" s="4"/>
      <c r="P1868" s="3" t="s">
        <v>12746</v>
      </c>
      <c r="V1868" s="3" t="s">
        <v>12746</v>
      </c>
      <c r="X1868" s="3" t="s">
        <v>11911</v>
      </c>
      <c r="Y1868" s="3" t="s">
        <v>12074</v>
      </c>
      <c r="Z1868" s="3">
        <v>200</v>
      </c>
      <c r="AA1868" s="3">
        <v>10</v>
      </c>
      <c r="AB1868" s="3">
        <v>59</v>
      </c>
      <c r="AC1868" s="3">
        <v>1</v>
      </c>
      <c r="AD1868" s="3">
        <v>59</v>
      </c>
      <c r="AE1868" s="5">
        <v>6</v>
      </c>
      <c r="AF1868" s="3">
        <v>1</v>
      </c>
      <c r="AL1868" s="4">
        <f t="shared" si="167"/>
        <v>0</v>
      </c>
      <c r="AM1868" s="4">
        <f t="shared" si="169"/>
        <v>0</v>
      </c>
      <c r="AN1868" s="4">
        <v>2</v>
      </c>
      <c r="AR1868" s="3">
        <v>4</v>
      </c>
      <c r="AS1868" s="3">
        <v>4</v>
      </c>
      <c r="AT1868" s="3">
        <v>4</v>
      </c>
      <c r="AU1868" s="3">
        <v>3</v>
      </c>
      <c r="AV1868" s="3">
        <v>3</v>
      </c>
      <c r="AW1868" s="3">
        <v>3</v>
      </c>
      <c r="AX1868" s="3">
        <v>3</v>
      </c>
      <c r="AY1868" s="3">
        <v>3</v>
      </c>
      <c r="BA1868" s="3">
        <f t="shared" si="170"/>
        <v>27</v>
      </c>
      <c r="BB1868" s="3"/>
      <c r="BC1868" s="3"/>
      <c r="BD1868" s="4">
        <v>3012</v>
      </c>
      <c r="BE1868" s="63">
        <f t="shared" si="171"/>
        <v>3012</v>
      </c>
      <c r="BG1868" s="4">
        <v>3573</v>
      </c>
      <c r="BH1868" s="4">
        <v>45</v>
      </c>
      <c r="BI1868" s="50">
        <v>137</v>
      </c>
      <c r="BJ1868" s="4">
        <f t="shared" si="168"/>
        <v>3755</v>
      </c>
      <c r="BK1868" s="4">
        <v>1369</v>
      </c>
      <c r="BL1868" s="4">
        <v>10954</v>
      </c>
      <c r="BM1868" s="3" t="s">
        <v>13435</v>
      </c>
      <c r="BN1868" s="4">
        <v>100</v>
      </c>
      <c r="BO1868" s="4">
        <v>500</v>
      </c>
      <c r="BP1868" s="4" t="s">
        <v>13226</v>
      </c>
      <c r="BQ1868" s="4">
        <v>2</v>
      </c>
      <c r="BR1868" s="4">
        <v>145</v>
      </c>
      <c r="BS1868" s="4" t="s">
        <v>12374</v>
      </c>
      <c r="BZ1868" s="4"/>
      <c r="CB1868" s="12"/>
      <c r="CC1868" s="3">
        <v>11599</v>
      </c>
      <c r="CL1868" s="4">
        <v>2</v>
      </c>
      <c r="CM1868" s="4">
        <v>15</v>
      </c>
      <c r="CR1868" s="4">
        <v>7844</v>
      </c>
      <c r="CS1868" s="4">
        <v>5</v>
      </c>
      <c r="CT1868" s="4">
        <v>45</v>
      </c>
      <c r="CU1868" s="4" t="s">
        <v>11905</v>
      </c>
      <c r="CV1868" s="4" t="s">
        <v>12152</v>
      </c>
      <c r="DK1868" s="50">
        <v>2700</v>
      </c>
      <c r="DL1868" s="50">
        <v>137</v>
      </c>
      <c r="DM1868" s="4">
        <v>267</v>
      </c>
      <c r="DN1868" s="4">
        <v>3202</v>
      </c>
      <c r="DO1868" s="4">
        <v>1200</v>
      </c>
      <c r="DP1868" s="4">
        <v>371</v>
      </c>
      <c r="DS1868" s="3" t="s">
        <v>12498</v>
      </c>
      <c r="DU1868" s="4" t="s">
        <v>11786</v>
      </c>
      <c r="DV1868" s="4"/>
      <c r="DW1868" s="4"/>
    </row>
    <row r="1869" spans="1:130">
      <c r="A1869" s="61">
        <v>2901032</v>
      </c>
      <c r="B1869" s="4" t="s">
        <v>12099</v>
      </c>
      <c r="D1869" s="4" t="s">
        <v>12100</v>
      </c>
      <c r="E1869" s="4" t="s">
        <v>11801</v>
      </c>
      <c r="G1869" s="4" t="s">
        <v>12746</v>
      </c>
      <c r="H1869" s="4" t="s">
        <v>17651</v>
      </c>
      <c r="I1869" s="3" t="s">
        <v>11804</v>
      </c>
      <c r="J1869" s="3" t="s">
        <v>12230</v>
      </c>
      <c r="L1869" s="3" t="s">
        <v>12101</v>
      </c>
      <c r="N1869" s="4" t="s">
        <v>12144</v>
      </c>
      <c r="O1869" s="4"/>
      <c r="P1869" s="3" t="s">
        <v>12746</v>
      </c>
      <c r="V1869" s="3" t="s">
        <v>12746</v>
      </c>
      <c r="X1869" s="3" t="s">
        <v>11911</v>
      </c>
      <c r="Y1869" s="3" t="s">
        <v>12062</v>
      </c>
      <c r="Z1869" s="3">
        <v>306</v>
      </c>
      <c r="AA1869" s="3">
        <v>8</v>
      </c>
      <c r="AB1869" s="3">
        <v>48</v>
      </c>
      <c r="AC1869" s="3">
        <v>1</v>
      </c>
      <c r="AD1869" s="3">
        <v>48</v>
      </c>
      <c r="AE1869" s="5">
        <v>6</v>
      </c>
      <c r="AJ1869" s="3">
        <v>2</v>
      </c>
      <c r="AL1869" s="4">
        <f t="shared" si="167"/>
        <v>2</v>
      </c>
      <c r="AM1869" s="4">
        <f t="shared" si="169"/>
        <v>0</v>
      </c>
      <c r="AN1869" s="4">
        <v>2</v>
      </c>
      <c r="AO1869" s="3">
        <v>1</v>
      </c>
      <c r="AP1869" s="3">
        <v>1</v>
      </c>
      <c r="AQ1869" s="3">
        <v>2</v>
      </c>
      <c r="AR1869" s="3">
        <v>3</v>
      </c>
      <c r="AS1869" s="3">
        <v>3</v>
      </c>
      <c r="AT1869" s="3">
        <v>5</v>
      </c>
      <c r="AU1869" s="3">
        <v>5</v>
      </c>
      <c r="AV1869" s="3">
        <v>5</v>
      </c>
      <c r="AW1869" s="3">
        <v>3</v>
      </c>
      <c r="AX1869" s="3">
        <v>3</v>
      </c>
      <c r="AY1869" s="3">
        <v>3</v>
      </c>
      <c r="AZ1869" s="3">
        <v>2</v>
      </c>
      <c r="BA1869" s="3">
        <f t="shared" si="170"/>
        <v>36</v>
      </c>
      <c r="BB1869" s="3"/>
      <c r="BC1869" s="3">
        <v>3780</v>
      </c>
      <c r="BD1869" s="4">
        <v>2747</v>
      </c>
      <c r="BE1869" s="63">
        <f t="shared" si="171"/>
        <v>6527</v>
      </c>
      <c r="BG1869" s="4">
        <v>10700</v>
      </c>
      <c r="BI1869" s="50">
        <v>136</v>
      </c>
      <c r="BJ1869" s="4">
        <f t="shared" si="168"/>
        <v>10836</v>
      </c>
      <c r="BK1869" s="4">
        <v>2743</v>
      </c>
      <c r="BL1869" s="4">
        <v>19200</v>
      </c>
      <c r="BM1869" s="3" t="s">
        <v>12539</v>
      </c>
      <c r="BO1869" s="4"/>
      <c r="BP1869" s="4"/>
      <c r="BR1869" s="4"/>
      <c r="BS1869" s="4"/>
      <c r="BZ1869" s="4"/>
      <c r="CB1869" s="12"/>
      <c r="CC1869" s="3">
        <v>12000</v>
      </c>
      <c r="CL1869" s="4">
        <v>1</v>
      </c>
      <c r="CM1869" s="4">
        <v>5</v>
      </c>
      <c r="CR1869" s="4">
        <v>8364</v>
      </c>
      <c r="DK1869" s="50">
        <v>2720</v>
      </c>
      <c r="DL1869" s="50">
        <v>136</v>
      </c>
      <c r="DM1869" s="4">
        <v>700</v>
      </c>
      <c r="DN1869" s="4">
        <v>7000</v>
      </c>
      <c r="DO1869" s="4">
        <v>1500</v>
      </c>
      <c r="DP1869" s="4">
        <v>3000</v>
      </c>
      <c r="DS1869" s="3" t="s">
        <v>12498</v>
      </c>
      <c r="DU1869" s="4" t="s">
        <v>30269</v>
      </c>
      <c r="DV1869" s="4" t="s">
        <v>30270</v>
      </c>
      <c r="DW1869" s="4"/>
    </row>
    <row r="1870" spans="1:130">
      <c r="A1870" s="61">
        <v>2901033</v>
      </c>
      <c r="B1870" s="4" t="s">
        <v>11797</v>
      </c>
      <c r="D1870" s="4" t="s">
        <v>11798</v>
      </c>
      <c r="E1870" s="4" t="s">
        <v>11814</v>
      </c>
      <c r="F1870" s="4" t="s">
        <v>11798</v>
      </c>
      <c r="G1870" s="4" t="s">
        <v>12746</v>
      </c>
      <c r="H1870" s="4" t="s">
        <v>17651</v>
      </c>
      <c r="I1870" s="4" t="s">
        <v>12230</v>
      </c>
      <c r="J1870" s="4" t="s">
        <v>12230</v>
      </c>
      <c r="L1870" s="3" t="s">
        <v>12101</v>
      </c>
      <c r="N1870" s="4" t="s">
        <v>12144</v>
      </c>
      <c r="O1870" s="4"/>
      <c r="P1870" s="3" t="s">
        <v>12144</v>
      </c>
      <c r="V1870" s="3" t="s">
        <v>12746</v>
      </c>
      <c r="X1870" s="3" t="s">
        <v>11911</v>
      </c>
      <c r="Y1870" s="3" t="s">
        <v>13223</v>
      </c>
      <c r="Z1870" s="3">
        <v>306</v>
      </c>
      <c r="AA1870" s="3">
        <v>9</v>
      </c>
      <c r="AB1870" s="3">
        <v>54</v>
      </c>
      <c r="AC1870" s="3">
        <v>1</v>
      </c>
      <c r="AD1870" s="3">
        <v>54</v>
      </c>
      <c r="AE1870" s="5">
        <v>6</v>
      </c>
      <c r="AL1870" s="4">
        <f t="shared" si="167"/>
        <v>0</v>
      </c>
      <c r="AM1870" s="4">
        <f t="shared" si="169"/>
        <v>0</v>
      </c>
      <c r="AN1870" s="4">
        <v>4</v>
      </c>
      <c r="AR1870" s="3">
        <v>4</v>
      </c>
      <c r="AS1870" s="3">
        <v>4</v>
      </c>
      <c r="AT1870" s="3">
        <v>4</v>
      </c>
      <c r="AU1870" s="3">
        <v>4</v>
      </c>
      <c r="AV1870" s="3">
        <v>4</v>
      </c>
      <c r="BA1870" s="3">
        <f t="shared" si="170"/>
        <v>20</v>
      </c>
      <c r="BB1870" s="3"/>
      <c r="BC1870" s="3"/>
      <c r="BD1870" s="4">
        <v>2160</v>
      </c>
      <c r="BE1870" s="63">
        <f t="shared" si="171"/>
        <v>2160</v>
      </c>
      <c r="BG1870" s="4">
        <v>7062</v>
      </c>
      <c r="BI1870" s="50">
        <v>141</v>
      </c>
      <c r="BJ1870" s="4">
        <f t="shared" si="168"/>
        <v>7203</v>
      </c>
      <c r="BK1870" s="4">
        <v>926</v>
      </c>
      <c r="BL1870" s="4">
        <v>12038</v>
      </c>
      <c r="BM1870" s="3" t="s">
        <v>12019</v>
      </c>
      <c r="BO1870" s="4"/>
      <c r="BP1870" s="4"/>
      <c r="BR1870" s="4"/>
      <c r="BS1870" s="4"/>
      <c r="BZ1870" s="4"/>
      <c r="CB1870" s="12"/>
      <c r="CL1870" s="4">
        <v>1</v>
      </c>
      <c r="CM1870" s="4">
        <v>3</v>
      </c>
      <c r="CR1870" s="4">
        <v>4835</v>
      </c>
      <c r="DK1870" s="50">
        <v>2800</v>
      </c>
      <c r="DL1870" s="50">
        <v>141</v>
      </c>
      <c r="DM1870" s="4">
        <v>210</v>
      </c>
      <c r="DN1870" s="4">
        <v>2100</v>
      </c>
      <c r="DO1870" s="4">
        <v>600</v>
      </c>
      <c r="DP1870" s="4">
        <v>1180</v>
      </c>
      <c r="DS1870" s="3" t="s">
        <v>12498</v>
      </c>
      <c r="DU1870" s="4" t="s">
        <v>30271</v>
      </c>
      <c r="DV1870" s="4"/>
      <c r="DW1870" s="4"/>
    </row>
    <row r="1871" spans="1:130">
      <c r="A1871" s="61">
        <v>2901034</v>
      </c>
      <c r="B1871" s="4" t="s">
        <v>11965</v>
      </c>
      <c r="D1871" s="4" t="s">
        <v>11560</v>
      </c>
      <c r="E1871" s="59" t="s">
        <v>62</v>
      </c>
      <c r="F1871" s="4" t="s">
        <v>12259</v>
      </c>
      <c r="G1871" s="4" t="s">
        <v>12746</v>
      </c>
      <c r="H1871" s="4" t="s">
        <v>17532</v>
      </c>
      <c r="I1871" s="4" t="s">
        <v>12260</v>
      </c>
      <c r="J1871" s="4" t="s">
        <v>12260</v>
      </c>
      <c r="L1871" s="4" t="s">
        <v>12261</v>
      </c>
      <c r="M1871" s="59" t="s">
        <v>12262</v>
      </c>
      <c r="N1871" s="4" t="s">
        <v>12144</v>
      </c>
      <c r="O1871" s="4"/>
      <c r="P1871" s="4" t="s">
        <v>12746</v>
      </c>
      <c r="V1871" s="3" t="s">
        <v>12746</v>
      </c>
      <c r="X1871" s="3" t="s">
        <v>12116</v>
      </c>
      <c r="Y1871" s="3" t="s">
        <v>11749</v>
      </c>
      <c r="Z1871" s="3">
        <v>270</v>
      </c>
      <c r="AA1871" s="3">
        <v>10</v>
      </c>
      <c r="AB1871" s="3">
        <v>55</v>
      </c>
      <c r="AC1871" s="3">
        <v>1</v>
      </c>
      <c r="AD1871" s="3">
        <v>55</v>
      </c>
      <c r="AE1871" s="5">
        <v>5.5</v>
      </c>
      <c r="AF1871" s="3">
        <v>2</v>
      </c>
      <c r="AJ1871" s="3">
        <v>2</v>
      </c>
      <c r="AL1871" s="4">
        <f t="shared" si="167"/>
        <v>2</v>
      </c>
      <c r="AM1871" s="4">
        <f t="shared" si="169"/>
        <v>0</v>
      </c>
      <c r="AN1871" s="4">
        <v>13</v>
      </c>
      <c r="AO1871" s="3">
        <v>6</v>
      </c>
      <c r="AP1871" s="3">
        <v>6</v>
      </c>
      <c r="AQ1871" s="3">
        <v>8</v>
      </c>
      <c r="AR1871" s="3">
        <v>10</v>
      </c>
      <c r="AS1871" s="3">
        <v>10</v>
      </c>
      <c r="AT1871" s="3">
        <v>12</v>
      </c>
      <c r="AU1871" s="3">
        <v>12</v>
      </c>
      <c r="AV1871" s="3">
        <v>12</v>
      </c>
      <c r="AW1871" s="3">
        <v>10</v>
      </c>
      <c r="AX1871" s="3">
        <v>8</v>
      </c>
      <c r="AY1871" s="3">
        <v>6</v>
      </c>
      <c r="AZ1871" s="3">
        <v>6</v>
      </c>
      <c r="BA1871" s="3">
        <f t="shared" si="170"/>
        <v>106</v>
      </c>
      <c r="BB1871" s="3"/>
      <c r="BC1871" s="3">
        <v>2942</v>
      </c>
      <c r="BD1871" s="4">
        <v>12400</v>
      </c>
      <c r="BE1871" s="63">
        <f t="shared" si="171"/>
        <v>15342</v>
      </c>
      <c r="BG1871" s="4">
        <v>16826</v>
      </c>
      <c r="BI1871" s="50">
        <v>980</v>
      </c>
      <c r="BJ1871" s="4">
        <f t="shared" si="168"/>
        <v>17806</v>
      </c>
      <c r="BK1871" s="3">
        <v>16859</v>
      </c>
      <c r="BL1871" s="3">
        <v>48000</v>
      </c>
      <c r="BM1871" s="3" t="s">
        <v>13435</v>
      </c>
      <c r="BN1871" s="4">
        <v>15</v>
      </c>
      <c r="BO1871" s="4">
        <v>505</v>
      </c>
      <c r="BP1871" s="4" t="s">
        <v>13087</v>
      </c>
      <c r="BR1871" s="4"/>
      <c r="BS1871" s="4"/>
      <c r="BZ1871" s="4"/>
      <c r="CB1871" s="12"/>
      <c r="CL1871" s="4">
        <v>3</v>
      </c>
      <c r="CM1871" s="4">
        <v>20</v>
      </c>
      <c r="CR1871" s="4">
        <v>30699</v>
      </c>
      <c r="DK1871" s="50">
        <v>24500</v>
      </c>
      <c r="DL1871" s="50">
        <v>980</v>
      </c>
      <c r="DM1871" s="4">
        <v>3600</v>
      </c>
      <c r="DN1871" s="4">
        <v>8640</v>
      </c>
      <c r="DO1871" s="4">
        <v>409</v>
      </c>
      <c r="DP1871" s="4">
        <v>8180</v>
      </c>
      <c r="DS1871" s="3" t="s">
        <v>12498</v>
      </c>
      <c r="DU1871" s="4" t="s">
        <v>30272</v>
      </c>
      <c r="DV1871" s="4"/>
      <c r="DW1871" s="4"/>
    </row>
    <row r="1872" spans="1:130">
      <c r="A1872" s="61">
        <v>2901035</v>
      </c>
      <c r="B1872" s="4" t="s">
        <v>11676</v>
      </c>
      <c r="D1872" s="4" t="s">
        <v>11968</v>
      </c>
      <c r="E1872" s="4" t="s">
        <v>11969</v>
      </c>
      <c r="G1872" s="4" t="s">
        <v>12144</v>
      </c>
      <c r="H1872" s="4" t="s">
        <v>17532</v>
      </c>
      <c r="I1872" s="4" t="s">
        <v>12260</v>
      </c>
      <c r="J1872" s="4" t="s">
        <v>12260</v>
      </c>
      <c r="L1872" s="4" t="s">
        <v>12261</v>
      </c>
      <c r="N1872" s="4" t="s">
        <v>12144</v>
      </c>
      <c r="O1872" s="4"/>
      <c r="P1872" s="4" t="s">
        <v>12746</v>
      </c>
      <c r="V1872" s="3" t="s">
        <v>12746</v>
      </c>
      <c r="X1872" s="3" t="s">
        <v>14935</v>
      </c>
      <c r="Y1872" s="3" t="s">
        <v>12062</v>
      </c>
      <c r="Z1872" s="3">
        <v>200</v>
      </c>
      <c r="AA1872" s="3">
        <v>10</v>
      </c>
      <c r="AB1872" s="3">
        <v>55</v>
      </c>
      <c r="AC1872" s="3">
        <v>1</v>
      </c>
      <c r="AD1872" s="3">
        <v>55</v>
      </c>
      <c r="AE1872" s="5">
        <v>5.5</v>
      </c>
      <c r="AH1872" s="3">
        <v>1</v>
      </c>
      <c r="AJ1872" s="3">
        <v>3</v>
      </c>
      <c r="AK1872" s="3">
        <v>1</v>
      </c>
      <c r="AL1872" s="4">
        <f t="shared" si="167"/>
        <v>4</v>
      </c>
      <c r="AM1872" s="4">
        <f t="shared" si="169"/>
        <v>1</v>
      </c>
      <c r="AN1872" s="4">
        <v>12</v>
      </c>
      <c r="AQ1872" s="3">
        <v>12</v>
      </c>
      <c r="AR1872" s="3">
        <v>12</v>
      </c>
      <c r="AS1872" s="3">
        <v>12</v>
      </c>
      <c r="AT1872" s="3">
        <v>12</v>
      </c>
      <c r="AU1872" s="3">
        <v>12</v>
      </c>
      <c r="AV1872" s="3">
        <v>12</v>
      </c>
      <c r="AW1872" s="3">
        <v>12</v>
      </c>
      <c r="AX1872" s="3">
        <v>12</v>
      </c>
      <c r="AY1872" s="3">
        <v>12</v>
      </c>
      <c r="BA1872" s="3">
        <f t="shared" si="170"/>
        <v>108</v>
      </c>
      <c r="BB1872" s="3">
        <v>2400</v>
      </c>
      <c r="BC1872" s="3">
        <v>7400</v>
      </c>
      <c r="BD1872" s="4">
        <v>8125</v>
      </c>
      <c r="BE1872" s="63">
        <f t="shared" si="171"/>
        <v>17925</v>
      </c>
      <c r="BF1872" s="4" t="s">
        <v>12060</v>
      </c>
      <c r="BG1872" s="4">
        <v>12924</v>
      </c>
      <c r="BI1872" s="50">
        <v>1129</v>
      </c>
      <c r="BJ1872" s="4">
        <f t="shared" si="168"/>
        <v>14053</v>
      </c>
      <c r="BK1872" s="3">
        <v>6121</v>
      </c>
      <c r="BL1872" s="3">
        <v>45300</v>
      </c>
      <c r="BM1872" s="3" t="s">
        <v>13435</v>
      </c>
      <c r="BO1872" s="4"/>
      <c r="BP1872" s="4"/>
      <c r="BR1872" s="4"/>
      <c r="BS1872" s="4"/>
      <c r="BZ1872" s="4"/>
      <c r="CB1872" s="12"/>
      <c r="CL1872" s="4">
        <v>1</v>
      </c>
      <c r="CM1872" s="4">
        <v>50</v>
      </c>
      <c r="CR1872" s="4">
        <v>31247</v>
      </c>
      <c r="DK1872" s="50">
        <v>37600</v>
      </c>
      <c r="DL1872" s="50">
        <v>1129</v>
      </c>
      <c r="DM1872" s="4">
        <v>950</v>
      </c>
      <c r="DN1872" s="4">
        <v>10433</v>
      </c>
      <c r="DO1872" s="4">
        <v>50</v>
      </c>
      <c r="DP1872" s="4">
        <v>163</v>
      </c>
      <c r="DS1872" s="3" t="s">
        <v>12498</v>
      </c>
      <c r="DU1872" s="4" t="s">
        <v>30273</v>
      </c>
      <c r="DV1872" s="4" t="s">
        <v>11969</v>
      </c>
      <c r="DW1872" s="4" t="s">
        <v>30274</v>
      </c>
    </row>
    <row r="1873" spans="1:127">
      <c r="A1873" s="61">
        <v>2901036</v>
      </c>
      <c r="B1873" s="4" t="s">
        <v>11677</v>
      </c>
      <c r="D1873" s="4" t="s">
        <v>11569</v>
      </c>
      <c r="E1873" s="4" t="s">
        <v>11570</v>
      </c>
      <c r="G1873" s="4" t="s">
        <v>12446</v>
      </c>
      <c r="H1873" s="4" t="s">
        <v>17532</v>
      </c>
      <c r="I1873" s="4" t="s">
        <v>12260</v>
      </c>
      <c r="J1873" s="4" t="s">
        <v>12260</v>
      </c>
      <c r="L1873" s="4" t="s">
        <v>12261</v>
      </c>
      <c r="M1873" s="4" t="s">
        <v>11720</v>
      </c>
      <c r="N1873" s="4" t="s">
        <v>12144</v>
      </c>
      <c r="O1873" s="4"/>
      <c r="P1873" s="4" t="s">
        <v>12746</v>
      </c>
      <c r="V1873" s="3" t="s">
        <v>12746</v>
      </c>
      <c r="X1873" s="3" t="s">
        <v>12050</v>
      </c>
      <c r="Y1873" s="3" t="s">
        <v>11749</v>
      </c>
      <c r="Z1873" s="3">
        <v>307</v>
      </c>
      <c r="AA1873" s="3">
        <v>10</v>
      </c>
      <c r="AB1873" s="3">
        <v>55</v>
      </c>
      <c r="AC1873" s="3">
        <v>1</v>
      </c>
      <c r="AD1873" s="3">
        <v>55</v>
      </c>
      <c r="AE1873" s="5">
        <v>5.5</v>
      </c>
      <c r="AJ1873" s="3">
        <v>3</v>
      </c>
      <c r="AL1873" s="4">
        <f t="shared" si="167"/>
        <v>3</v>
      </c>
      <c r="AM1873" s="4">
        <f t="shared" si="169"/>
        <v>0</v>
      </c>
      <c r="AN1873" s="4">
        <v>6</v>
      </c>
      <c r="AO1873" s="3">
        <v>4</v>
      </c>
      <c r="AP1873" s="3">
        <v>4</v>
      </c>
      <c r="AQ1873" s="3">
        <v>4</v>
      </c>
      <c r="AR1873" s="3">
        <v>6</v>
      </c>
      <c r="AS1873" s="3">
        <v>6</v>
      </c>
      <c r="AT1873" s="3">
        <v>6</v>
      </c>
      <c r="AU1873" s="3">
        <v>5</v>
      </c>
      <c r="AV1873" s="3">
        <v>6</v>
      </c>
      <c r="AW1873" s="3">
        <v>6</v>
      </c>
      <c r="AX1873" s="3">
        <v>6</v>
      </c>
      <c r="AY1873" s="3">
        <v>6</v>
      </c>
      <c r="AZ1873" s="3">
        <v>6</v>
      </c>
      <c r="BA1873" s="3">
        <f t="shared" si="170"/>
        <v>65</v>
      </c>
      <c r="BB1873" s="3"/>
      <c r="BC1873" s="3">
        <v>6900</v>
      </c>
      <c r="BD1873" s="4">
        <v>4846</v>
      </c>
      <c r="BE1873" s="63">
        <f t="shared" si="171"/>
        <v>11746</v>
      </c>
      <c r="BG1873" s="4">
        <v>4913</v>
      </c>
      <c r="BI1873" s="50">
        <v>230</v>
      </c>
      <c r="BJ1873" s="4">
        <f t="shared" si="168"/>
        <v>5143</v>
      </c>
      <c r="BK1873" s="3">
        <v>2826</v>
      </c>
      <c r="BL1873" s="3">
        <v>20910</v>
      </c>
      <c r="BM1873" s="3" t="s">
        <v>13435</v>
      </c>
      <c r="BN1873" s="4">
        <v>24</v>
      </c>
      <c r="BO1873" s="4">
        <v>1500</v>
      </c>
      <c r="BP1873" s="4" t="s">
        <v>13226</v>
      </c>
      <c r="BR1873" s="4"/>
      <c r="BS1873" s="4"/>
      <c r="BZ1873" s="4"/>
      <c r="CB1873" s="12"/>
      <c r="CL1873" s="4">
        <v>2</v>
      </c>
      <c r="CM1873" s="4">
        <v>10</v>
      </c>
      <c r="CR1873" s="4">
        <v>17267</v>
      </c>
      <c r="DK1873" s="50">
        <v>5700</v>
      </c>
      <c r="DL1873" s="50">
        <v>230</v>
      </c>
      <c r="DM1873" s="4">
        <v>320</v>
      </c>
      <c r="DN1873" s="4">
        <v>3200</v>
      </c>
      <c r="DO1873" s="4">
        <v>1000</v>
      </c>
      <c r="DP1873" s="4">
        <v>1000</v>
      </c>
      <c r="DQ1873" s="4">
        <v>250</v>
      </c>
      <c r="DR1873" s="4">
        <v>500</v>
      </c>
      <c r="DS1873" s="3" t="s">
        <v>12498</v>
      </c>
      <c r="DU1873" s="4" t="s">
        <v>30275</v>
      </c>
      <c r="DV1873" s="4" t="s">
        <v>11720</v>
      </c>
      <c r="DW1873" s="4" t="s">
        <v>30276</v>
      </c>
    </row>
    <row r="1874" spans="1:127">
      <c r="A1874" s="61">
        <v>2901037</v>
      </c>
      <c r="B1874" s="4" t="s">
        <v>11721</v>
      </c>
      <c r="D1874" s="4" t="s">
        <v>11681</v>
      </c>
      <c r="E1874" s="4" t="s">
        <v>12158</v>
      </c>
      <c r="F1874" s="4" t="s">
        <v>11681</v>
      </c>
      <c r="G1874" s="4" t="s">
        <v>12144</v>
      </c>
      <c r="H1874" s="4" t="s">
        <v>17532</v>
      </c>
      <c r="I1874" s="4" t="s">
        <v>12260</v>
      </c>
      <c r="J1874" s="4" t="s">
        <v>12260</v>
      </c>
      <c r="L1874" s="4" t="s">
        <v>12261</v>
      </c>
      <c r="N1874" s="4" t="s">
        <v>12746</v>
      </c>
      <c r="O1874" s="4" t="s">
        <v>30277</v>
      </c>
      <c r="P1874" s="4" t="s">
        <v>12746</v>
      </c>
      <c r="Q1874" s="4" t="s">
        <v>12746</v>
      </c>
      <c r="R1874" s="4" t="s">
        <v>12746</v>
      </c>
      <c r="S1874" s="4" t="s">
        <v>12746</v>
      </c>
      <c r="T1874" s="4" t="s">
        <v>12746</v>
      </c>
      <c r="V1874" s="4" t="s">
        <v>12746</v>
      </c>
      <c r="X1874" s="3" t="s">
        <v>11911</v>
      </c>
      <c r="Y1874" s="3" t="s">
        <v>12062</v>
      </c>
      <c r="Z1874" s="3">
        <v>221</v>
      </c>
      <c r="AA1874" s="3">
        <v>9</v>
      </c>
      <c r="AB1874" s="3">
        <v>50</v>
      </c>
      <c r="AC1874" s="3">
        <v>1</v>
      </c>
      <c r="AD1874" s="3">
        <v>50</v>
      </c>
      <c r="AE1874" s="5">
        <v>5.5</v>
      </c>
      <c r="AH1874" s="3">
        <v>1</v>
      </c>
      <c r="AJ1874" s="3">
        <v>1</v>
      </c>
      <c r="AL1874" s="4">
        <f t="shared" si="167"/>
        <v>2</v>
      </c>
      <c r="AM1874" s="4">
        <f t="shared" si="169"/>
        <v>0</v>
      </c>
      <c r="AN1874" s="4">
        <v>5</v>
      </c>
      <c r="AO1874" s="3">
        <v>0</v>
      </c>
      <c r="AP1874" s="3">
        <v>0</v>
      </c>
      <c r="AQ1874" s="3">
        <v>5</v>
      </c>
      <c r="AR1874" s="3">
        <v>5</v>
      </c>
      <c r="AS1874" s="3">
        <v>5</v>
      </c>
      <c r="AT1874" s="3">
        <v>5</v>
      </c>
      <c r="AU1874" s="3">
        <v>0</v>
      </c>
      <c r="AV1874" s="3">
        <v>5</v>
      </c>
      <c r="AW1874" s="3">
        <v>5</v>
      </c>
      <c r="AX1874" s="3">
        <v>5</v>
      </c>
      <c r="AY1874" s="3">
        <v>5</v>
      </c>
      <c r="AZ1874" s="3">
        <v>5</v>
      </c>
      <c r="BA1874" s="3">
        <f t="shared" si="170"/>
        <v>45</v>
      </c>
      <c r="BB1874" s="3">
        <v>2347</v>
      </c>
      <c r="BC1874" s="3">
        <v>1564</v>
      </c>
      <c r="BD1874" s="4">
        <v>2900</v>
      </c>
      <c r="BE1874" s="63">
        <f t="shared" si="171"/>
        <v>6811</v>
      </c>
      <c r="BF1874" s="4" t="s">
        <v>12060</v>
      </c>
      <c r="BG1874" s="4">
        <v>5399</v>
      </c>
      <c r="BH1874" s="4">
        <v>132</v>
      </c>
      <c r="BJ1874" s="4">
        <f t="shared" si="168"/>
        <v>5531</v>
      </c>
      <c r="BK1874" s="3">
        <v>1969</v>
      </c>
      <c r="BL1874" s="3">
        <v>14815</v>
      </c>
      <c r="BM1874" s="3" t="s">
        <v>13435</v>
      </c>
      <c r="BO1874" s="4">
        <v>300</v>
      </c>
      <c r="BP1874" s="4" t="s">
        <v>3581</v>
      </c>
      <c r="BR1874" s="4"/>
      <c r="BS1874" s="4"/>
      <c r="BZ1874" s="4"/>
      <c r="CB1874" s="12"/>
      <c r="CH1874" s="3">
        <v>2</v>
      </c>
      <c r="CI1874" s="3">
        <v>8</v>
      </c>
      <c r="CR1874" s="4">
        <v>9584</v>
      </c>
      <c r="CS1874" s="4">
        <v>5</v>
      </c>
      <c r="CT1874" s="4">
        <v>32</v>
      </c>
      <c r="CU1874" s="4" t="s">
        <v>11986</v>
      </c>
      <c r="CV1874" s="4" t="s">
        <v>12328</v>
      </c>
      <c r="CW1874" s="4">
        <v>680</v>
      </c>
      <c r="CX1874" s="4">
        <v>100</v>
      </c>
      <c r="CY1874" s="4" t="s">
        <v>11869</v>
      </c>
      <c r="CZ1874" s="4" t="s">
        <v>98</v>
      </c>
      <c r="DM1874" s="4">
        <v>246</v>
      </c>
      <c r="DN1874" s="4">
        <v>2813</v>
      </c>
      <c r="DO1874" s="4">
        <v>590</v>
      </c>
      <c r="DP1874" s="4">
        <v>1197</v>
      </c>
      <c r="DQ1874" s="4">
        <v>1382</v>
      </c>
      <c r="DR1874" s="4">
        <v>1382</v>
      </c>
      <c r="DS1874" s="3" t="s">
        <v>12498</v>
      </c>
      <c r="DU1874" s="4" t="s">
        <v>30278</v>
      </c>
      <c r="DV1874" s="4" t="s">
        <v>30286</v>
      </c>
      <c r="DW1874" s="4" t="s">
        <v>30287</v>
      </c>
    </row>
    <row r="1875" spans="1:127">
      <c r="A1875" s="61">
        <v>2901038</v>
      </c>
      <c r="B1875" s="4" t="s">
        <v>11481</v>
      </c>
      <c r="D1875" s="4" t="s">
        <v>11874</v>
      </c>
      <c r="E1875" s="4" t="s">
        <v>11601</v>
      </c>
      <c r="F1875" s="4" t="s">
        <v>11875</v>
      </c>
      <c r="G1875" s="4" t="s">
        <v>12746</v>
      </c>
      <c r="H1875" s="4" t="s">
        <v>17532</v>
      </c>
      <c r="I1875" s="4" t="s">
        <v>12260</v>
      </c>
      <c r="J1875" s="4" t="s">
        <v>12260</v>
      </c>
      <c r="L1875" s="4" t="s">
        <v>12261</v>
      </c>
      <c r="N1875" s="4" t="s">
        <v>12144</v>
      </c>
      <c r="O1875" s="4"/>
      <c r="P1875" s="4" t="s">
        <v>12746</v>
      </c>
      <c r="V1875" s="4" t="s">
        <v>12746</v>
      </c>
      <c r="X1875" s="3" t="s">
        <v>11911</v>
      </c>
      <c r="Y1875" s="3" t="s">
        <v>12062</v>
      </c>
      <c r="Z1875" s="3">
        <v>309</v>
      </c>
      <c r="AA1875" s="3">
        <v>10</v>
      </c>
      <c r="AB1875" s="3">
        <v>55</v>
      </c>
      <c r="AC1875" s="3">
        <v>1</v>
      </c>
      <c r="AD1875" s="3">
        <v>55</v>
      </c>
      <c r="AE1875" s="5">
        <v>5.5</v>
      </c>
      <c r="AF1875" s="3">
        <v>1</v>
      </c>
      <c r="AJ1875" s="3">
        <v>1</v>
      </c>
      <c r="AL1875" s="4">
        <f t="shared" si="167"/>
        <v>1</v>
      </c>
      <c r="AM1875" s="4">
        <f t="shared" si="169"/>
        <v>0</v>
      </c>
      <c r="AN1875" s="4">
        <v>3</v>
      </c>
      <c r="AO1875" s="3">
        <v>3</v>
      </c>
      <c r="AP1875" s="3">
        <v>3</v>
      </c>
      <c r="AQ1875" s="3">
        <v>3</v>
      </c>
      <c r="AR1875" s="3">
        <v>3</v>
      </c>
      <c r="AS1875" s="3">
        <v>3</v>
      </c>
      <c r="AT1875" s="3">
        <v>3</v>
      </c>
      <c r="AU1875" s="3">
        <v>3</v>
      </c>
      <c r="AV1875" s="3">
        <v>3</v>
      </c>
      <c r="AW1875" s="3">
        <v>3</v>
      </c>
      <c r="AX1875" s="3">
        <v>3</v>
      </c>
      <c r="AY1875" s="3">
        <v>3</v>
      </c>
      <c r="AZ1875" s="3">
        <v>3</v>
      </c>
      <c r="BA1875" s="3">
        <f t="shared" si="170"/>
        <v>36</v>
      </c>
      <c r="BB1875" s="3"/>
      <c r="BC1875" s="3">
        <v>2700</v>
      </c>
      <c r="BD1875" s="4">
        <v>3900</v>
      </c>
      <c r="BE1875" s="63">
        <f t="shared" si="171"/>
        <v>6600</v>
      </c>
      <c r="BF1875" s="4" t="s">
        <v>11693</v>
      </c>
      <c r="BG1875" s="4">
        <v>2647</v>
      </c>
      <c r="BH1875" s="4">
        <v>55</v>
      </c>
      <c r="BI1875" s="50">
        <v>240</v>
      </c>
      <c r="BJ1875" s="4">
        <f t="shared" si="168"/>
        <v>2942</v>
      </c>
      <c r="BK1875" s="4">
        <v>1081</v>
      </c>
      <c r="BL1875" s="4">
        <v>8000</v>
      </c>
      <c r="BM1875" s="3" t="s">
        <v>13435</v>
      </c>
      <c r="BN1875" s="4">
        <v>100</v>
      </c>
      <c r="BO1875" s="4">
        <v>6177</v>
      </c>
      <c r="BP1875" s="4" t="s">
        <v>13226</v>
      </c>
      <c r="BR1875" s="4"/>
      <c r="BS1875" s="4"/>
      <c r="BZ1875" s="4"/>
      <c r="CB1875" s="12"/>
      <c r="CL1875" s="4">
        <v>4</v>
      </c>
      <c r="CM1875" s="4">
        <v>40</v>
      </c>
      <c r="CR1875" s="4">
        <v>11235</v>
      </c>
      <c r="CS1875" s="4">
        <v>10</v>
      </c>
      <c r="CT1875" s="4">
        <v>55</v>
      </c>
      <c r="CU1875" s="4" t="s">
        <v>11986</v>
      </c>
      <c r="CV1875" s="4" t="s">
        <v>12328</v>
      </c>
      <c r="DK1875" s="50">
        <v>6000</v>
      </c>
      <c r="DL1875" s="50">
        <v>240</v>
      </c>
      <c r="DM1875" s="4">
        <v>94</v>
      </c>
      <c r="DN1875" s="4">
        <v>947</v>
      </c>
      <c r="DO1875" s="4">
        <v>1700</v>
      </c>
      <c r="DP1875" s="4">
        <v>1700</v>
      </c>
      <c r="DS1875" s="3" t="s">
        <v>12498</v>
      </c>
      <c r="DU1875" s="4" t="s">
        <v>30288</v>
      </c>
      <c r="DV1875" s="4" t="s">
        <v>11601</v>
      </c>
      <c r="DW1875" s="4" t="s">
        <v>30488</v>
      </c>
    </row>
    <row r="1876" spans="1:127">
      <c r="A1876" s="61">
        <v>2901039</v>
      </c>
      <c r="B1876" s="4" t="s">
        <v>11488</v>
      </c>
      <c r="D1876" s="4" t="s">
        <v>11603</v>
      </c>
      <c r="E1876" s="4" t="s">
        <v>11600</v>
      </c>
      <c r="F1876" s="4" t="s">
        <v>13143</v>
      </c>
      <c r="G1876" s="4" t="s">
        <v>12144</v>
      </c>
      <c r="H1876" s="4" t="s">
        <v>17532</v>
      </c>
      <c r="I1876" s="4" t="s">
        <v>12260</v>
      </c>
      <c r="J1876" s="4" t="s">
        <v>12260</v>
      </c>
      <c r="L1876" s="4" t="s">
        <v>12261</v>
      </c>
      <c r="N1876" s="4" t="s">
        <v>12144</v>
      </c>
      <c r="O1876" s="4"/>
      <c r="P1876" s="4" t="s">
        <v>12746</v>
      </c>
      <c r="Q1876" s="4" t="s">
        <v>12144</v>
      </c>
      <c r="S1876" s="3" t="s">
        <v>12144</v>
      </c>
      <c r="U1876" s="4" t="s">
        <v>11604</v>
      </c>
      <c r="V1876" s="4" t="s">
        <v>12746</v>
      </c>
      <c r="X1876" s="3" t="s">
        <v>11911</v>
      </c>
      <c r="Y1876" s="3" t="s">
        <v>12062</v>
      </c>
      <c r="Z1876" s="3">
        <v>310</v>
      </c>
      <c r="AA1876" s="3">
        <v>10</v>
      </c>
      <c r="AB1876" s="3">
        <v>55</v>
      </c>
      <c r="AC1876" s="3">
        <v>1</v>
      </c>
      <c r="AD1876" s="3">
        <v>55</v>
      </c>
      <c r="AE1876" s="5">
        <v>5.5</v>
      </c>
      <c r="AF1876" s="3">
        <v>0</v>
      </c>
      <c r="AG1876" s="3">
        <v>0</v>
      </c>
      <c r="AH1876" s="3">
        <v>1</v>
      </c>
      <c r="AI1876" s="3">
        <v>0</v>
      </c>
      <c r="AJ1876" s="3">
        <v>1</v>
      </c>
      <c r="AK1876" s="3">
        <v>0</v>
      </c>
      <c r="AL1876" s="4">
        <f t="shared" si="167"/>
        <v>2</v>
      </c>
      <c r="AM1876" s="4">
        <f t="shared" si="169"/>
        <v>0</v>
      </c>
      <c r="AN1876" s="4">
        <v>3</v>
      </c>
      <c r="AO1876" s="4">
        <v>3</v>
      </c>
      <c r="AP1876" s="4">
        <v>3</v>
      </c>
      <c r="AQ1876" s="4">
        <v>3</v>
      </c>
      <c r="AR1876" s="4">
        <v>3</v>
      </c>
      <c r="AS1876" s="4">
        <v>3</v>
      </c>
      <c r="AT1876" s="4">
        <v>4</v>
      </c>
      <c r="AU1876" s="4">
        <v>5</v>
      </c>
      <c r="AV1876" s="4">
        <v>5</v>
      </c>
      <c r="AW1876" s="4">
        <v>5</v>
      </c>
      <c r="AX1876" s="4">
        <v>4</v>
      </c>
      <c r="AY1876" s="4">
        <v>3</v>
      </c>
      <c r="AZ1876" s="4">
        <v>3</v>
      </c>
      <c r="BA1876" s="3">
        <f t="shared" si="170"/>
        <v>44</v>
      </c>
      <c r="BB1876" s="4">
        <v>2700</v>
      </c>
      <c r="BC1876" s="4">
        <v>1320</v>
      </c>
      <c r="BD1876" s="4">
        <v>2841</v>
      </c>
      <c r="BE1876" s="63">
        <f t="shared" si="171"/>
        <v>6861</v>
      </c>
      <c r="BF1876" s="4" t="s">
        <v>11693</v>
      </c>
      <c r="BG1876" s="4">
        <v>2547</v>
      </c>
      <c r="BH1876" s="4">
        <v>100</v>
      </c>
      <c r="BI1876" s="50">
        <v>72</v>
      </c>
      <c r="BJ1876" s="4">
        <f t="shared" si="168"/>
        <v>2719</v>
      </c>
      <c r="BK1876" s="4">
        <v>375</v>
      </c>
      <c r="BL1876" s="4">
        <v>12000</v>
      </c>
      <c r="BM1876" s="3" t="s">
        <v>35781</v>
      </c>
      <c r="BO1876" s="4"/>
      <c r="BP1876" s="4"/>
      <c r="BR1876" s="4"/>
      <c r="BS1876" s="4"/>
      <c r="BZ1876" s="4"/>
      <c r="CB1876" s="12"/>
      <c r="CC1876" s="3">
        <v>12000</v>
      </c>
      <c r="CL1876" s="4">
        <v>1</v>
      </c>
      <c r="CM1876" s="4">
        <v>5</v>
      </c>
      <c r="CR1876" s="4">
        <v>9281</v>
      </c>
      <c r="CS1876" s="4">
        <v>30</v>
      </c>
      <c r="CT1876" s="4">
        <v>100</v>
      </c>
      <c r="CU1876" s="4" t="s">
        <v>11986</v>
      </c>
      <c r="CV1876" s="4" t="s">
        <v>12328</v>
      </c>
      <c r="DK1876" s="50">
        <v>2400</v>
      </c>
      <c r="DL1876" s="50">
        <v>72</v>
      </c>
      <c r="DM1876" s="4">
        <v>158</v>
      </c>
      <c r="DN1876" s="4">
        <v>2000</v>
      </c>
      <c r="DO1876" s="4">
        <v>280</v>
      </c>
      <c r="DP1876" s="4">
        <v>547</v>
      </c>
      <c r="DS1876" s="3" t="s">
        <v>12498</v>
      </c>
      <c r="DU1876" s="4" t="s">
        <v>30489</v>
      </c>
      <c r="DV1876" s="4" t="s">
        <v>30417</v>
      </c>
      <c r="DW1876" s="4"/>
    </row>
    <row r="1877" spans="1:127">
      <c r="A1877" s="61">
        <v>2901040</v>
      </c>
      <c r="B1877" s="4" t="s">
        <v>11605</v>
      </c>
      <c r="D1877" s="4" t="s">
        <v>13038</v>
      </c>
      <c r="E1877" s="4" t="s">
        <v>11570</v>
      </c>
      <c r="F1877" s="4" t="s">
        <v>11735</v>
      </c>
      <c r="G1877" s="4" t="s">
        <v>12144</v>
      </c>
      <c r="H1877" s="4" t="s">
        <v>17532</v>
      </c>
      <c r="I1877" s="4" t="s">
        <v>12260</v>
      </c>
      <c r="J1877" s="4" t="s">
        <v>12260</v>
      </c>
      <c r="L1877" s="4" t="s">
        <v>12261</v>
      </c>
      <c r="N1877" s="4" t="s">
        <v>12144</v>
      </c>
      <c r="O1877" s="4"/>
      <c r="P1877" s="4" t="s">
        <v>12144</v>
      </c>
      <c r="V1877" s="4" t="s">
        <v>12144</v>
      </c>
      <c r="W1877" s="4" t="s">
        <v>11735</v>
      </c>
      <c r="X1877" s="3" t="s">
        <v>12050</v>
      </c>
      <c r="Y1877" s="3" t="s">
        <v>13223</v>
      </c>
      <c r="Z1877" s="3">
        <v>309</v>
      </c>
      <c r="AA1877" s="3">
        <v>10</v>
      </c>
      <c r="AB1877" s="3">
        <v>60</v>
      </c>
      <c r="AC1877" s="3">
        <v>1</v>
      </c>
      <c r="AD1877" s="3">
        <v>60</v>
      </c>
      <c r="AE1877" s="5">
        <v>6</v>
      </c>
      <c r="AJ1877" s="3">
        <v>1</v>
      </c>
      <c r="AL1877" s="4">
        <f t="shared" si="167"/>
        <v>1</v>
      </c>
      <c r="AM1877" s="4">
        <f t="shared" si="169"/>
        <v>0</v>
      </c>
      <c r="AN1877" s="4">
        <v>2</v>
      </c>
      <c r="AO1877" s="4">
        <v>2</v>
      </c>
      <c r="AP1877" s="4">
        <v>2</v>
      </c>
      <c r="AQ1877" s="4">
        <v>2</v>
      </c>
      <c r="AR1877" s="4">
        <v>2</v>
      </c>
      <c r="AS1877" s="4">
        <v>2</v>
      </c>
      <c r="AT1877" s="4">
        <v>2</v>
      </c>
      <c r="AU1877" s="4">
        <v>2</v>
      </c>
      <c r="AV1877" s="4">
        <v>2</v>
      </c>
      <c r="AW1877" s="4">
        <v>2</v>
      </c>
      <c r="AX1877" s="4">
        <v>2</v>
      </c>
      <c r="AY1877" s="4">
        <v>2</v>
      </c>
      <c r="AZ1877" s="4">
        <v>2</v>
      </c>
      <c r="BA1877" s="3">
        <f t="shared" si="170"/>
        <v>24</v>
      </c>
      <c r="BB1877" s="3"/>
      <c r="BC1877" s="4">
        <v>1820</v>
      </c>
      <c r="BD1877" s="4">
        <v>1925</v>
      </c>
      <c r="BE1877" s="63">
        <f t="shared" si="171"/>
        <v>3745</v>
      </c>
      <c r="BF1877" s="4" t="s">
        <v>11693</v>
      </c>
      <c r="BG1877" s="4">
        <v>1648</v>
      </c>
      <c r="BJ1877" s="4">
        <f t="shared" si="168"/>
        <v>1648</v>
      </c>
      <c r="BK1877" s="4">
        <v>254</v>
      </c>
      <c r="BL1877" s="4">
        <v>8394</v>
      </c>
      <c r="BM1877" s="3" t="s">
        <v>13087</v>
      </c>
      <c r="BO1877" s="4"/>
      <c r="BP1877" s="4"/>
      <c r="BR1877" s="4"/>
      <c r="BS1877" s="4"/>
      <c r="BZ1877" s="4"/>
      <c r="CB1877" s="12"/>
      <c r="CC1877" s="3">
        <v>6746</v>
      </c>
      <c r="DM1877" s="4">
        <v>57</v>
      </c>
      <c r="DN1877" s="4">
        <v>748</v>
      </c>
      <c r="DO1877" s="4">
        <v>156</v>
      </c>
      <c r="DP1877" s="4">
        <v>335</v>
      </c>
      <c r="DS1877" s="3" t="s">
        <v>12498</v>
      </c>
      <c r="DU1877" s="4" t="s">
        <v>30418</v>
      </c>
      <c r="DV1877" s="4" t="s">
        <v>30419</v>
      </c>
      <c r="DW1877" s="4"/>
    </row>
    <row r="1878" spans="1:127">
      <c r="A1878" s="61">
        <v>2901041</v>
      </c>
      <c r="B1878" s="4" t="s">
        <v>11733</v>
      </c>
      <c r="D1878" s="4" t="s">
        <v>11729</v>
      </c>
      <c r="E1878" s="4" t="s">
        <v>11732</v>
      </c>
      <c r="F1878" s="4" t="s">
        <v>11730</v>
      </c>
      <c r="G1878" s="4" t="s">
        <v>12144</v>
      </c>
      <c r="H1878" s="4" t="s">
        <v>17532</v>
      </c>
      <c r="I1878" s="4" t="s">
        <v>11734</v>
      </c>
      <c r="J1878" s="4" t="s">
        <v>11734</v>
      </c>
      <c r="L1878" s="4" t="s">
        <v>11731</v>
      </c>
      <c r="N1878" s="4" t="s">
        <v>12144</v>
      </c>
      <c r="O1878" s="4"/>
      <c r="P1878" s="4" t="s">
        <v>12746</v>
      </c>
      <c r="X1878" s="3" t="s">
        <v>12050</v>
      </c>
      <c r="Y1878" s="3" t="s">
        <v>13223</v>
      </c>
      <c r="Z1878" s="3">
        <v>307</v>
      </c>
      <c r="AA1878" s="3">
        <v>8</v>
      </c>
      <c r="AB1878" s="3">
        <v>44</v>
      </c>
      <c r="AC1878" s="3">
        <v>1</v>
      </c>
      <c r="AD1878" s="3">
        <v>44</v>
      </c>
      <c r="AE1878" s="5">
        <v>5.5</v>
      </c>
      <c r="AF1878" s="3">
        <v>0</v>
      </c>
      <c r="AG1878" s="3">
        <v>0</v>
      </c>
      <c r="AH1878" s="3">
        <v>0</v>
      </c>
      <c r="AI1878" s="3">
        <v>0</v>
      </c>
      <c r="AJ1878" s="3">
        <v>2</v>
      </c>
      <c r="AL1878" s="4">
        <f t="shared" si="167"/>
        <v>2</v>
      </c>
      <c r="AM1878" s="4">
        <f t="shared" si="169"/>
        <v>0</v>
      </c>
      <c r="AN1878" s="4">
        <v>6</v>
      </c>
      <c r="AO1878" s="4">
        <v>3</v>
      </c>
      <c r="AP1878" s="4">
        <v>6</v>
      </c>
      <c r="AQ1878" s="4">
        <v>6</v>
      </c>
      <c r="AR1878" s="4">
        <v>7</v>
      </c>
      <c r="AS1878" s="4">
        <v>8</v>
      </c>
      <c r="AT1878" s="4">
        <v>9</v>
      </c>
      <c r="AU1878" s="4">
        <v>13</v>
      </c>
      <c r="AV1878" s="4">
        <v>12</v>
      </c>
      <c r="AW1878" s="4">
        <v>5</v>
      </c>
      <c r="AX1878" s="4">
        <v>8</v>
      </c>
      <c r="AY1878" s="4">
        <v>4</v>
      </c>
      <c r="AZ1878" s="4">
        <v>6</v>
      </c>
      <c r="BA1878" s="3">
        <f t="shared" si="170"/>
        <v>87</v>
      </c>
      <c r="BB1878" s="3"/>
      <c r="BC1878" s="4">
        <v>7980</v>
      </c>
      <c r="BD1878" s="4">
        <v>7504</v>
      </c>
      <c r="BE1878" s="63">
        <f t="shared" si="171"/>
        <v>15484</v>
      </c>
      <c r="BG1878" s="4">
        <v>8000</v>
      </c>
      <c r="BI1878" s="50">
        <v>230</v>
      </c>
      <c r="BJ1878" s="4">
        <f t="shared" si="168"/>
        <v>8230</v>
      </c>
      <c r="BK1878" s="4">
        <v>3053</v>
      </c>
      <c r="BL1878" s="4">
        <v>19534</v>
      </c>
      <c r="BM1878" s="3" t="s">
        <v>13435</v>
      </c>
      <c r="BO1878" s="4">
        <v>7033</v>
      </c>
      <c r="BP1878" s="4" t="s">
        <v>12326</v>
      </c>
      <c r="BR1878" s="4"/>
      <c r="BS1878" s="4"/>
      <c r="BZ1878" s="4"/>
      <c r="CB1878" s="12"/>
      <c r="CC1878" s="3">
        <v>26233</v>
      </c>
      <c r="CL1878" s="4">
        <v>10</v>
      </c>
      <c r="CM1878" s="4">
        <v>104</v>
      </c>
      <c r="CR1878" s="4">
        <v>18337</v>
      </c>
      <c r="DK1878" s="50">
        <v>5750</v>
      </c>
      <c r="DL1878" s="50">
        <v>230</v>
      </c>
      <c r="DM1878" s="4">
        <v>465</v>
      </c>
      <c r="DN1878" s="4">
        <v>4170</v>
      </c>
      <c r="DO1878" s="4">
        <v>1475</v>
      </c>
      <c r="DP1878" s="4">
        <v>1150</v>
      </c>
      <c r="DS1878" s="3" t="s">
        <v>12498</v>
      </c>
      <c r="DU1878" s="4" t="s">
        <v>30420</v>
      </c>
      <c r="DV1878" s="4" t="s">
        <v>30319</v>
      </c>
      <c r="DW1878" s="4"/>
    </row>
    <row r="1879" spans="1:127">
      <c r="A1879" s="61">
        <v>2901042</v>
      </c>
      <c r="B1879" s="4" t="s">
        <v>12170</v>
      </c>
      <c r="D1879" s="4" t="s">
        <v>12171</v>
      </c>
      <c r="E1879" s="59" t="s">
        <v>227</v>
      </c>
      <c r="F1879" s="4" t="s">
        <v>12171</v>
      </c>
      <c r="G1879" s="4" t="s">
        <v>12144</v>
      </c>
      <c r="H1879" s="4" t="s">
        <v>17532</v>
      </c>
      <c r="I1879" s="4" t="s">
        <v>11734</v>
      </c>
      <c r="J1879" s="4" t="s">
        <v>11734</v>
      </c>
      <c r="L1879" s="4" t="s">
        <v>11731</v>
      </c>
      <c r="N1879" s="4" t="s">
        <v>12144</v>
      </c>
      <c r="O1879" s="4"/>
      <c r="P1879" s="4" t="s">
        <v>12144</v>
      </c>
      <c r="S1879" s="3" t="s">
        <v>12144</v>
      </c>
      <c r="U1879" s="4" t="s">
        <v>12024</v>
      </c>
      <c r="V1879" s="3" t="s">
        <v>12746</v>
      </c>
      <c r="X1879" s="3" t="s">
        <v>11911</v>
      </c>
      <c r="Y1879" s="3" t="s">
        <v>12062</v>
      </c>
      <c r="Z1879" s="3">
        <v>306</v>
      </c>
      <c r="AA1879" s="3">
        <v>10</v>
      </c>
      <c r="AB1879" s="3">
        <v>55</v>
      </c>
      <c r="AC1879" s="3">
        <v>1</v>
      </c>
      <c r="AD1879" s="3">
        <v>55</v>
      </c>
      <c r="AE1879" s="5">
        <v>5.5</v>
      </c>
      <c r="AF1879" s="3">
        <v>0</v>
      </c>
      <c r="AG1879" s="3">
        <v>0</v>
      </c>
      <c r="AH1879" s="3">
        <v>0</v>
      </c>
      <c r="AI1879" s="3">
        <v>0</v>
      </c>
      <c r="AJ1879" s="3">
        <v>1</v>
      </c>
      <c r="AK1879" s="3">
        <v>0</v>
      </c>
      <c r="AL1879" s="4">
        <f t="shared" si="167"/>
        <v>1</v>
      </c>
      <c r="AM1879" s="4">
        <f t="shared" si="169"/>
        <v>0</v>
      </c>
      <c r="AN1879" s="4">
        <v>10</v>
      </c>
      <c r="AO1879" s="4">
        <v>10</v>
      </c>
      <c r="AP1879" s="4">
        <v>10</v>
      </c>
      <c r="AQ1879" s="4">
        <v>10</v>
      </c>
      <c r="AR1879" s="4">
        <v>10</v>
      </c>
      <c r="AS1879" s="4">
        <v>10</v>
      </c>
      <c r="AT1879" s="4">
        <v>10</v>
      </c>
      <c r="AU1879" s="4">
        <v>10</v>
      </c>
      <c r="AV1879" s="4">
        <v>10</v>
      </c>
      <c r="AW1879" s="4">
        <v>10</v>
      </c>
      <c r="AX1879" s="4">
        <v>10</v>
      </c>
      <c r="AY1879" s="4">
        <v>10</v>
      </c>
      <c r="AZ1879" s="4">
        <v>10</v>
      </c>
      <c r="BA1879" s="3">
        <f t="shared" si="170"/>
        <v>120</v>
      </c>
      <c r="BB1879" s="3"/>
      <c r="BC1879" s="4">
        <v>3000</v>
      </c>
      <c r="BD1879" s="4">
        <v>9108</v>
      </c>
      <c r="BE1879" s="63">
        <f t="shared" si="171"/>
        <v>12108</v>
      </c>
      <c r="BF1879" s="4" t="s">
        <v>11693</v>
      </c>
      <c r="BG1879" s="4">
        <v>13244</v>
      </c>
      <c r="BH1879" s="4">
        <v>666</v>
      </c>
      <c r="BI1879" s="50">
        <v>886</v>
      </c>
      <c r="BJ1879" s="4">
        <f t="shared" si="168"/>
        <v>14796</v>
      </c>
      <c r="BK1879" s="4">
        <v>1947</v>
      </c>
      <c r="BL1879" s="4">
        <v>28715</v>
      </c>
      <c r="BM1879" s="3" t="s">
        <v>35862</v>
      </c>
      <c r="BN1879" s="4">
        <v>1000</v>
      </c>
      <c r="BO1879" s="4">
        <v>17250</v>
      </c>
      <c r="BP1879" s="4" t="s">
        <v>35863</v>
      </c>
      <c r="BR1879" s="4"/>
      <c r="BS1879" s="4"/>
      <c r="BZ1879" s="4"/>
      <c r="CB1879" s="12"/>
      <c r="CL1879" s="4">
        <v>4</v>
      </c>
      <c r="CM1879" s="4">
        <v>21</v>
      </c>
      <c r="CR1879" s="4">
        <v>31669</v>
      </c>
      <c r="CS1879" s="4">
        <v>56</v>
      </c>
      <c r="CT1879" s="4">
        <v>166</v>
      </c>
      <c r="CU1879" s="4" t="s">
        <v>11986</v>
      </c>
      <c r="CV1879" s="4" t="s">
        <v>12328</v>
      </c>
      <c r="DK1879" s="50">
        <v>20534</v>
      </c>
      <c r="DL1879" s="50">
        <v>886</v>
      </c>
      <c r="DM1879" s="4">
        <v>639</v>
      </c>
      <c r="DN1879" s="4">
        <v>7599</v>
      </c>
      <c r="DO1879" s="4">
        <v>767</v>
      </c>
      <c r="DP1879" s="4">
        <v>2302</v>
      </c>
      <c r="DQ1879" s="4">
        <v>1102</v>
      </c>
      <c r="DR1879" s="4">
        <v>3306</v>
      </c>
      <c r="DS1879" s="3" t="s">
        <v>12498</v>
      </c>
      <c r="DU1879" s="4" t="s">
        <v>30320</v>
      </c>
      <c r="DV1879" s="84" t="s">
        <v>12636</v>
      </c>
      <c r="DW1879" s="4" t="s">
        <v>30421</v>
      </c>
    </row>
    <row r="1880" spans="1:127">
      <c r="A1880" s="61">
        <v>2901043</v>
      </c>
      <c r="B1880" s="4" t="s">
        <v>12025</v>
      </c>
      <c r="D1880" s="4" t="s">
        <v>12333</v>
      </c>
      <c r="E1880" s="4" t="s">
        <v>12336</v>
      </c>
      <c r="F1880" s="4" t="s">
        <v>12335</v>
      </c>
      <c r="G1880" s="4" t="s">
        <v>12746</v>
      </c>
      <c r="H1880" s="4" t="s">
        <v>17532</v>
      </c>
      <c r="I1880" s="4" t="s">
        <v>11734</v>
      </c>
      <c r="J1880" s="4" t="s">
        <v>11734</v>
      </c>
      <c r="L1880" s="4" t="s">
        <v>11731</v>
      </c>
      <c r="N1880" s="4" t="s">
        <v>12144</v>
      </c>
      <c r="O1880" s="4"/>
      <c r="P1880" s="4" t="s">
        <v>12746</v>
      </c>
      <c r="V1880" s="3" t="s">
        <v>12746</v>
      </c>
      <c r="X1880" s="3" t="s">
        <v>11911</v>
      </c>
      <c r="Y1880" s="7" t="s">
        <v>12062</v>
      </c>
      <c r="Z1880" s="3">
        <v>300</v>
      </c>
      <c r="AA1880" s="3">
        <v>9</v>
      </c>
      <c r="AB1880" s="3">
        <v>50</v>
      </c>
      <c r="AC1880" s="3">
        <v>1</v>
      </c>
      <c r="AD1880" s="3">
        <v>50</v>
      </c>
      <c r="AE1880" s="5">
        <v>5.5</v>
      </c>
      <c r="AF1880" s="3">
        <v>2</v>
      </c>
      <c r="AL1880" s="4">
        <f t="shared" si="167"/>
        <v>0</v>
      </c>
      <c r="AM1880" s="4">
        <f t="shared" si="169"/>
        <v>0</v>
      </c>
      <c r="AN1880" s="4">
        <v>4</v>
      </c>
      <c r="AO1880" s="4">
        <v>4</v>
      </c>
      <c r="AP1880" s="4">
        <v>4</v>
      </c>
      <c r="AQ1880" s="4">
        <v>4</v>
      </c>
      <c r="AR1880" s="4">
        <v>4</v>
      </c>
      <c r="AS1880" s="4">
        <v>4</v>
      </c>
      <c r="AT1880" s="4">
        <v>4</v>
      </c>
      <c r="AU1880" s="4">
        <v>4</v>
      </c>
      <c r="AV1880" s="4">
        <v>4</v>
      </c>
      <c r="AW1880" s="4">
        <v>4</v>
      </c>
      <c r="AX1880" s="4">
        <v>4</v>
      </c>
      <c r="AY1880" s="4">
        <v>4</v>
      </c>
      <c r="AZ1880" s="4">
        <v>4</v>
      </c>
      <c r="BA1880" s="3">
        <f t="shared" si="170"/>
        <v>48</v>
      </c>
      <c r="BB1880" s="3"/>
      <c r="BC1880" s="3"/>
      <c r="BD1880" s="4">
        <v>3100</v>
      </c>
      <c r="BE1880" s="63">
        <f t="shared" si="171"/>
        <v>3100</v>
      </c>
      <c r="BG1880" s="4">
        <v>3100</v>
      </c>
      <c r="BJ1880" s="4">
        <f t="shared" si="168"/>
        <v>3100</v>
      </c>
      <c r="BK1880" s="4">
        <v>233</v>
      </c>
      <c r="BL1880" s="4">
        <v>8000</v>
      </c>
      <c r="BM1880" s="3" t="s">
        <v>13087</v>
      </c>
      <c r="BO1880" s="4">
        <v>1000</v>
      </c>
      <c r="BP1880" s="4" t="s">
        <v>12337</v>
      </c>
      <c r="BR1880" s="4"/>
      <c r="BS1880" s="4"/>
      <c r="CB1880" s="16"/>
      <c r="CC1880" s="3">
        <v>9000</v>
      </c>
      <c r="CR1880" s="4">
        <v>5900</v>
      </c>
      <c r="DM1880" s="4">
        <v>200</v>
      </c>
      <c r="DN1880" s="4">
        <v>2000</v>
      </c>
      <c r="DO1880" s="4">
        <v>900</v>
      </c>
      <c r="DP1880" s="4">
        <v>900</v>
      </c>
      <c r="DS1880" s="3" t="s">
        <v>12498</v>
      </c>
      <c r="DU1880" s="4" t="s">
        <v>30422</v>
      </c>
      <c r="DV1880" s="4"/>
      <c r="DW1880" s="4" t="s">
        <v>30423</v>
      </c>
    </row>
    <row r="1881" spans="1:127">
      <c r="A1881" s="61">
        <v>2901044</v>
      </c>
      <c r="B1881" s="4" t="s">
        <v>12175</v>
      </c>
      <c r="D1881" s="4" t="s">
        <v>12032</v>
      </c>
      <c r="E1881" s="4" t="s">
        <v>12329</v>
      </c>
      <c r="F1881" s="4" t="s">
        <v>12033</v>
      </c>
      <c r="G1881" s="4" t="s">
        <v>12746</v>
      </c>
      <c r="H1881" s="4" t="s">
        <v>17532</v>
      </c>
      <c r="I1881" s="4" t="s">
        <v>12034</v>
      </c>
      <c r="J1881" s="4" t="s">
        <v>12034</v>
      </c>
      <c r="L1881" s="4" t="s">
        <v>12325</v>
      </c>
      <c r="M1881" s="4" t="s">
        <v>12637</v>
      </c>
      <c r="N1881" s="4" t="s">
        <v>12144</v>
      </c>
      <c r="O1881" s="4"/>
      <c r="P1881" s="4" t="s">
        <v>12746</v>
      </c>
      <c r="V1881" s="3" t="s">
        <v>12144</v>
      </c>
      <c r="W1881" s="3" t="s">
        <v>12330</v>
      </c>
      <c r="X1881" s="3" t="s">
        <v>11911</v>
      </c>
      <c r="Y1881" s="7" t="s">
        <v>12062</v>
      </c>
      <c r="Z1881" s="3">
        <v>300</v>
      </c>
      <c r="AA1881" s="3">
        <v>10</v>
      </c>
      <c r="AB1881" s="3">
        <v>60</v>
      </c>
      <c r="AC1881" s="3">
        <v>1</v>
      </c>
      <c r="AD1881" s="3">
        <v>60</v>
      </c>
      <c r="AE1881" s="5">
        <v>6</v>
      </c>
      <c r="AF1881" s="3">
        <v>2</v>
      </c>
      <c r="AL1881" s="4">
        <f t="shared" si="167"/>
        <v>0</v>
      </c>
      <c r="AM1881" s="4">
        <f t="shared" si="169"/>
        <v>0</v>
      </c>
      <c r="AN1881" s="4">
        <v>7</v>
      </c>
      <c r="AO1881" s="4">
        <v>7</v>
      </c>
      <c r="AP1881" s="4">
        <v>7</v>
      </c>
      <c r="AQ1881" s="4">
        <v>7</v>
      </c>
      <c r="AR1881" s="4">
        <v>7</v>
      </c>
      <c r="AS1881" s="4">
        <v>7</v>
      </c>
      <c r="AT1881" s="4">
        <v>7</v>
      </c>
      <c r="AU1881" s="4">
        <v>7</v>
      </c>
      <c r="AV1881" s="4">
        <v>7</v>
      </c>
      <c r="AW1881" s="4">
        <v>7</v>
      </c>
      <c r="AX1881" s="4">
        <v>7</v>
      </c>
      <c r="AY1881" s="4">
        <v>7</v>
      </c>
      <c r="AZ1881" s="4">
        <v>7</v>
      </c>
      <c r="BA1881" s="3">
        <f t="shared" si="170"/>
        <v>84</v>
      </c>
      <c r="BB1881" s="3"/>
      <c r="BC1881" s="3"/>
      <c r="BD1881" s="4">
        <v>5700</v>
      </c>
      <c r="BE1881" s="63">
        <f t="shared" si="171"/>
        <v>5700</v>
      </c>
      <c r="BF1881" s="4" t="s">
        <v>11693</v>
      </c>
      <c r="BG1881" s="4">
        <v>6708</v>
      </c>
      <c r="BI1881" s="50">
        <v>300</v>
      </c>
      <c r="BJ1881" s="4">
        <f t="shared" si="168"/>
        <v>7008</v>
      </c>
      <c r="BK1881" s="4">
        <v>3443</v>
      </c>
      <c r="BL1881" s="4">
        <v>14888</v>
      </c>
      <c r="BM1881" s="3" t="s">
        <v>13435</v>
      </c>
      <c r="BO1881" s="4"/>
      <c r="BP1881" s="4"/>
      <c r="BR1881" s="4"/>
      <c r="BS1881" s="4"/>
      <c r="CB1881" s="16"/>
      <c r="CC1881" s="3">
        <v>14888</v>
      </c>
      <c r="CL1881" s="4">
        <v>1</v>
      </c>
      <c r="CM1881" s="4">
        <v>7</v>
      </c>
      <c r="CR1881" s="4">
        <v>7880</v>
      </c>
      <c r="DK1881" s="50">
        <v>7500</v>
      </c>
      <c r="DL1881" s="50">
        <v>300</v>
      </c>
      <c r="DM1881" s="4">
        <v>285</v>
      </c>
      <c r="DN1881" s="4">
        <v>3540</v>
      </c>
      <c r="DO1881" s="4">
        <v>3168</v>
      </c>
      <c r="DP1881" s="4">
        <v>3168</v>
      </c>
      <c r="DS1881" s="3" t="s">
        <v>12498</v>
      </c>
      <c r="DU1881" s="4" t="s">
        <v>30321</v>
      </c>
      <c r="DV1881" s="4" t="s">
        <v>12329</v>
      </c>
      <c r="DW1881" s="4" t="s">
        <v>30322</v>
      </c>
    </row>
    <row r="1882" spans="1:127">
      <c r="A1882" s="61">
        <v>2901045</v>
      </c>
      <c r="B1882" s="4" t="s">
        <v>11504</v>
      </c>
      <c r="D1882" s="4" t="s">
        <v>12171</v>
      </c>
      <c r="E1882" s="4" t="s">
        <v>12405</v>
      </c>
      <c r="F1882" s="4" t="s">
        <v>12171</v>
      </c>
      <c r="G1882" s="4" t="s">
        <v>12144</v>
      </c>
      <c r="H1882" s="4" t="s">
        <v>17532</v>
      </c>
      <c r="I1882" s="4" t="s">
        <v>12034</v>
      </c>
      <c r="J1882" s="4" t="s">
        <v>12034</v>
      </c>
      <c r="L1882" s="4" t="s">
        <v>12325</v>
      </c>
      <c r="M1882" s="4" t="s">
        <v>11505</v>
      </c>
      <c r="N1882" s="4" t="s">
        <v>12144</v>
      </c>
      <c r="O1882" s="4"/>
      <c r="P1882" s="4" t="s">
        <v>12746</v>
      </c>
      <c r="S1882" s="3" t="s">
        <v>12144</v>
      </c>
      <c r="U1882" s="4" t="s">
        <v>12024</v>
      </c>
      <c r="V1882" s="3" t="s">
        <v>12746</v>
      </c>
      <c r="X1882" s="3" t="s">
        <v>11911</v>
      </c>
      <c r="Y1882" s="7" t="s">
        <v>12062</v>
      </c>
      <c r="Z1882" s="3">
        <v>305</v>
      </c>
      <c r="AA1882" s="3">
        <v>10</v>
      </c>
      <c r="AB1882" s="3">
        <v>55</v>
      </c>
      <c r="AC1882" s="3">
        <v>1</v>
      </c>
      <c r="AD1882" s="3">
        <v>55</v>
      </c>
      <c r="AE1882" s="5">
        <v>5.5</v>
      </c>
      <c r="AH1882" s="3">
        <v>4</v>
      </c>
      <c r="AJ1882" s="3">
        <v>6</v>
      </c>
      <c r="AK1882" s="3">
        <v>1</v>
      </c>
      <c r="AL1882" s="4">
        <f t="shared" si="167"/>
        <v>10</v>
      </c>
      <c r="AM1882" s="4">
        <f t="shared" si="169"/>
        <v>1</v>
      </c>
      <c r="AN1882" s="4">
        <v>55</v>
      </c>
      <c r="AO1882" s="4">
        <v>50</v>
      </c>
      <c r="AP1882" s="4">
        <v>52</v>
      </c>
      <c r="AQ1882" s="4">
        <v>55</v>
      </c>
      <c r="AR1882" s="4">
        <v>58</v>
      </c>
      <c r="AS1882" s="4">
        <v>58</v>
      </c>
      <c r="AT1882" s="4">
        <v>58</v>
      </c>
      <c r="AU1882" s="4">
        <v>60</v>
      </c>
      <c r="AV1882" s="4">
        <v>58</v>
      </c>
      <c r="AW1882" s="4">
        <v>55</v>
      </c>
      <c r="AX1882" s="4">
        <v>53</v>
      </c>
      <c r="AY1882" s="4">
        <v>51</v>
      </c>
      <c r="AZ1882" s="4">
        <v>49</v>
      </c>
      <c r="BA1882" s="3">
        <f t="shared" si="170"/>
        <v>657</v>
      </c>
      <c r="BB1882" s="4">
        <v>31321</v>
      </c>
      <c r="BC1882" s="4">
        <v>10789</v>
      </c>
      <c r="BD1882" s="4">
        <v>40371</v>
      </c>
      <c r="BE1882" s="63">
        <f t="shared" si="171"/>
        <v>82481</v>
      </c>
      <c r="BF1882" s="4" t="s">
        <v>12060</v>
      </c>
      <c r="BG1882" s="4">
        <v>70471</v>
      </c>
      <c r="BH1882" s="4">
        <v>1246</v>
      </c>
      <c r="BI1882" s="50">
        <v>1893</v>
      </c>
      <c r="BJ1882" s="4">
        <f t="shared" si="168"/>
        <v>73610</v>
      </c>
      <c r="BK1882" s="4">
        <v>8318</v>
      </c>
      <c r="BL1882" s="26">
        <v>97649</v>
      </c>
      <c r="BM1882" s="3" t="s">
        <v>35862</v>
      </c>
      <c r="BN1882" s="4">
        <v>10636</v>
      </c>
      <c r="BO1882" s="4">
        <v>136888</v>
      </c>
      <c r="BP1882" s="4" t="s">
        <v>35863</v>
      </c>
      <c r="BR1882" s="4"/>
      <c r="BS1882" s="4"/>
      <c r="CB1882" s="31"/>
      <c r="CL1882" s="4">
        <v>10</v>
      </c>
      <c r="CM1882" s="4">
        <v>120</v>
      </c>
      <c r="CR1882" s="4">
        <v>160928</v>
      </c>
      <c r="CS1882" s="4">
        <v>416</v>
      </c>
      <c r="CT1882" s="4">
        <v>1246</v>
      </c>
      <c r="CU1882" s="4" t="s">
        <v>11986</v>
      </c>
      <c r="CV1882" s="4" t="s">
        <v>12328</v>
      </c>
      <c r="DK1882" s="50">
        <v>63100</v>
      </c>
      <c r="DL1882" s="50">
        <v>1893</v>
      </c>
      <c r="DM1882" s="4">
        <v>5750</v>
      </c>
      <c r="DN1882" s="4">
        <v>34350</v>
      </c>
      <c r="DO1882" s="4">
        <v>6416</v>
      </c>
      <c r="DP1882" s="4">
        <v>8655</v>
      </c>
      <c r="DQ1882" s="4">
        <v>8788</v>
      </c>
      <c r="DR1882" s="4">
        <v>13621</v>
      </c>
      <c r="DS1882" s="3" t="s">
        <v>12498</v>
      </c>
      <c r="DU1882" s="4" t="s">
        <v>30320</v>
      </c>
      <c r="DV1882" s="84" t="s">
        <v>12636</v>
      </c>
      <c r="DW1882" s="4" t="s">
        <v>30323</v>
      </c>
    </row>
    <row r="1883" spans="1:127">
      <c r="A1883" s="61">
        <v>2901046</v>
      </c>
      <c r="B1883" s="4" t="s">
        <v>11506</v>
      </c>
      <c r="C1883" s="3">
        <v>2</v>
      </c>
      <c r="D1883" s="4" t="s">
        <v>11628</v>
      </c>
      <c r="E1883" s="4" t="s">
        <v>12088</v>
      </c>
      <c r="F1883" s="4" t="s">
        <v>11770</v>
      </c>
      <c r="G1883" s="4" t="s">
        <v>12746</v>
      </c>
      <c r="H1883" s="4" t="s">
        <v>17532</v>
      </c>
      <c r="I1883" s="4" t="s">
        <v>12034</v>
      </c>
      <c r="J1883" s="4" t="s">
        <v>12034</v>
      </c>
      <c r="L1883" s="4" t="s">
        <v>12325</v>
      </c>
      <c r="M1883" s="4" t="s">
        <v>12083</v>
      </c>
      <c r="N1883" s="4" t="s">
        <v>12144</v>
      </c>
      <c r="O1883" s="4"/>
      <c r="P1883" s="4" t="s">
        <v>12746</v>
      </c>
      <c r="V1883" s="3" t="s">
        <v>12746</v>
      </c>
      <c r="X1883" s="3" t="s">
        <v>11911</v>
      </c>
      <c r="Y1883" s="7" t="s">
        <v>12062</v>
      </c>
      <c r="Z1883" s="3">
        <v>307</v>
      </c>
      <c r="AA1883" s="3">
        <v>10</v>
      </c>
      <c r="AB1883" s="3">
        <v>55</v>
      </c>
      <c r="AC1883" s="3">
        <v>1</v>
      </c>
      <c r="AD1883" s="3">
        <v>55</v>
      </c>
      <c r="AE1883" s="5">
        <v>5.5</v>
      </c>
      <c r="AF1883" s="3">
        <v>1</v>
      </c>
      <c r="AJ1883" s="3">
        <v>4</v>
      </c>
      <c r="AL1883" s="4">
        <f t="shared" si="167"/>
        <v>4</v>
      </c>
      <c r="AM1883" s="4">
        <f t="shared" si="169"/>
        <v>0</v>
      </c>
      <c r="AN1883" s="4">
        <v>24</v>
      </c>
      <c r="AO1883" s="4">
        <v>16</v>
      </c>
      <c r="AP1883" s="4">
        <v>15</v>
      </c>
      <c r="AQ1883" s="4">
        <v>21</v>
      </c>
      <c r="AR1883" s="4">
        <v>27</v>
      </c>
      <c r="AS1883" s="4">
        <v>38</v>
      </c>
      <c r="AT1883" s="4">
        <v>38</v>
      </c>
      <c r="AU1883" s="4">
        <v>45</v>
      </c>
      <c r="AV1883" s="4">
        <v>51</v>
      </c>
      <c r="AW1883" s="4">
        <v>30</v>
      </c>
      <c r="AX1883" s="4">
        <v>26</v>
      </c>
      <c r="AY1883" s="4">
        <v>26</v>
      </c>
      <c r="AZ1883" s="4">
        <v>25</v>
      </c>
      <c r="BA1883" s="3">
        <f t="shared" si="170"/>
        <v>358</v>
      </c>
      <c r="BB1883" s="3"/>
      <c r="BC1883" s="4">
        <v>11811</v>
      </c>
      <c r="BD1883" s="4">
        <v>37393</v>
      </c>
      <c r="BE1883" s="63">
        <f t="shared" si="171"/>
        <v>49204</v>
      </c>
      <c r="BF1883" s="4" t="s">
        <v>11693</v>
      </c>
      <c r="BG1883" s="4">
        <v>19045</v>
      </c>
      <c r="BH1883" s="4">
        <v>555</v>
      </c>
      <c r="BI1883" s="50">
        <v>2120</v>
      </c>
      <c r="BJ1883" s="4">
        <f t="shared" si="168"/>
        <v>21720</v>
      </c>
      <c r="BK1883" s="4">
        <v>375</v>
      </c>
      <c r="BL1883" s="4">
        <v>5314</v>
      </c>
      <c r="BM1883" s="3" t="s">
        <v>13435</v>
      </c>
      <c r="BN1883" s="4">
        <v>1617</v>
      </c>
      <c r="BO1883" s="4">
        <v>64668</v>
      </c>
      <c r="BP1883" s="4" t="s">
        <v>12000</v>
      </c>
      <c r="BQ1883" s="4">
        <v>1000</v>
      </c>
      <c r="BR1883" s="4">
        <v>20978</v>
      </c>
      <c r="BS1883" s="4" t="s">
        <v>353</v>
      </c>
      <c r="CB1883" s="16"/>
      <c r="CC1883" s="3">
        <v>90960</v>
      </c>
      <c r="CL1883" s="4">
        <v>8</v>
      </c>
      <c r="CM1883" s="4">
        <v>128</v>
      </c>
      <c r="CR1883" s="4">
        <v>69240</v>
      </c>
      <c r="CS1883" s="4">
        <v>180</v>
      </c>
      <c r="CT1883" s="4">
        <v>555</v>
      </c>
      <c r="CU1883" s="4" t="s">
        <v>11986</v>
      </c>
      <c r="CV1883" s="4" t="s">
        <v>12328</v>
      </c>
      <c r="DK1883" s="50">
        <v>53430</v>
      </c>
      <c r="DL1883" s="50">
        <v>2120</v>
      </c>
      <c r="DM1883" s="4">
        <v>444</v>
      </c>
      <c r="DN1883" s="4">
        <v>6796</v>
      </c>
      <c r="DO1883" s="4">
        <v>410</v>
      </c>
      <c r="DP1883" s="4">
        <v>928</v>
      </c>
      <c r="DQ1883" s="4">
        <v>950</v>
      </c>
      <c r="DR1883" s="4">
        <v>2465</v>
      </c>
      <c r="DS1883" s="3" t="s">
        <v>12498</v>
      </c>
      <c r="DU1883" s="4" t="s">
        <v>30324</v>
      </c>
      <c r="DV1883" s="4" t="s">
        <v>30425</v>
      </c>
      <c r="DW1883" s="4" t="s">
        <v>30432</v>
      </c>
    </row>
    <row r="1884" spans="1:127">
      <c r="A1884" s="61">
        <v>2901047</v>
      </c>
      <c r="B1884" s="4" t="s">
        <v>11537</v>
      </c>
      <c r="D1884" s="4" t="s">
        <v>11408</v>
      </c>
      <c r="E1884" s="4" t="s">
        <v>11793</v>
      </c>
      <c r="F1884" s="4" t="s">
        <v>11416</v>
      </c>
      <c r="G1884" s="4" t="s">
        <v>12144</v>
      </c>
      <c r="H1884" s="4" t="s">
        <v>17532</v>
      </c>
      <c r="I1884" s="4" t="s">
        <v>12034</v>
      </c>
      <c r="J1884" s="4" t="s">
        <v>12034</v>
      </c>
      <c r="L1884" s="4" t="s">
        <v>12325</v>
      </c>
      <c r="M1884" s="4" t="s">
        <v>12637</v>
      </c>
      <c r="N1884" s="4" t="s">
        <v>12144</v>
      </c>
      <c r="O1884" s="4"/>
      <c r="P1884" s="4" t="s">
        <v>12746</v>
      </c>
      <c r="V1884" s="3" t="s">
        <v>12746</v>
      </c>
      <c r="X1884" s="3" t="s">
        <v>14935</v>
      </c>
      <c r="Y1884" s="7" t="s">
        <v>12062</v>
      </c>
      <c r="Z1884" s="3">
        <v>198</v>
      </c>
      <c r="AA1884" s="3">
        <v>9</v>
      </c>
      <c r="AB1884" s="3">
        <v>49</v>
      </c>
      <c r="AC1884" s="3">
        <v>1</v>
      </c>
      <c r="AD1884" s="3">
        <v>49</v>
      </c>
      <c r="AE1884" s="5">
        <v>5.5</v>
      </c>
      <c r="AH1884" s="3">
        <v>1</v>
      </c>
      <c r="AJ1884" s="3">
        <v>1</v>
      </c>
      <c r="AL1884" s="4">
        <f t="shared" si="167"/>
        <v>2</v>
      </c>
      <c r="AM1884" s="4">
        <f t="shared" si="169"/>
        <v>0</v>
      </c>
      <c r="AN1884" s="4">
        <v>5</v>
      </c>
      <c r="AO1884" s="4">
        <v>5</v>
      </c>
      <c r="AP1884" s="4">
        <v>5</v>
      </c>
      <c r="AQ1884" s="4">
        <v>5</v>
      </c>
      <c r="AR1884" s="4">
        <v>5</v>
      </c>
      <c r="AS1884" s="4">
        <v>5</v>
      </c>
      <c r="AT1884" s="4">
        <v>5</v>
      </c>
      <c r="AU1884" s="4">
        <v>5</v>
      </c>
      <c r="AV1884" s="4">
        <v>5</v>
      </c>
      <c r="AW1884" s="4">
        <v>5</v>
      </c>
      <c r="AX1884" s="4">
        <v>5</v>
      </c>
      <c r="AY1884" s="4">
        <v>5</v>
      </c>
      <c r="AZ1884" s="4">
        <v>5</v>
      </c>
      <c r="BA1884" s="3">
        <f t="shared" si="170"/>
        <v>60</v>
      </c>
      <c r="BB1884" s="4">
        <v>4800</v>
      </c>
      <c r="BC1884" s="4">
        <v>1800</v>
      </c>
      <c r="BD1884" s="4">
        <v>4477</v>
      </c>
      <c r="BE1884" s="63">
        <f t="shared" si="171"/>
        <v>11077</v>
      </c>
      <c r="BF1884" s="4" t="s">
        <v>12060</v>
      </c>
      <c r="BG1884" s="4">
        <v>4942</v>
      </c>
      <c r="BH1884" s="4">
        <v>621</v>
      </c>
      <c r="BI1884" s="50">
        <v>100</v>
      </c>
      <c r="BJ1884" s="4">
        <f t="shared" si="168"/>
        <v>5663</v>
      </c>
      <c r="BK1884" s="4">
        <v>568</v>
      </c>
      <c r="BL1884" s="4">
        <v>4204</v>
      </c>
      <c r="BM1884" s="3" t="s">
        <v>13435</v>
      </c>
      <c r="BN1884" s="4">
        <v>731</v>
      </c>
      <c r="BO1884" s="4">
        <v>21210</v>
      </c>
      <c r="BP1884" s="4" t="s">
        <v>35781</v>
      </c>
      <c r="BR1884" s="4"/>
      <c r="BS1884" s="4"/>
      <c r="CA1884" s="4">
        <v>185</v>
      </c>
      <c r="CB1884" s="16"/>
      <c r="CC1884" s="3">
        <v>25599</v>
      </c>
      <c r="CL1884" s="4">
        <v>1</v>
      </c>
      <c r="CM1884" s="4">
        <v>10</v>
      </c>
      <c r="CR1884" s="4">
        <v>19936</v>
      </c>
      <c r="CS1884" s="4">
        <v>100</v>
      </c>
      <c r="CT1884" s="4">
        <v>300</v>
      </c>
      <c r="CU1884" s="4" t="s">
        <v>11986</v>
      </c>
      <c r="CV1884" s="4" t="s">
        <v>12328</v>
      </c>
      <c r="CW1884" s="4">
        <v>360</v>
      </c>
      <c r="CX1884" s="4">
        <v>321</v>
      </c>
      <c r="CY1884" s="4" t="s">
        <v>11869</v>
      </c>
      <c r="CZ1884" s="4" t="s">
        <v>98</v>
      </c>
      <c r="DK1884" s="50">
        <v>2500</v>
      </c>
      <c r="DL1884" s="50">
        <v>100</v>
      </c>
      <c r="DM1884" s="4">
        <v>243</v>
      </c>
      <c r="DN1884" s="4">
        <v>2436</v>
      </c>
      <c r="DO1884" s="4">
        <v>300</v>
      </c>
      <c r="DP1884" s="4">
        <v>400</v>
      </c>
      <c r="DS1884" s="3" t="s">
        <v>12498</v>
      </c>
      <c r="DU1884" s="4" t="s">
        <v>30349</v>
      </c>
      <c r="DV1884" s="4"/>
      <c r="DW1884" s="4"/>
    </row>
    <row r="1885" spans="1:127">
      <c r="A1885" s="61">
        <v>2901048</v>
      </c>
      <c r="B1885" s="4" t="s">
        <v>11433</v>
      </c>
      <c r="D1885" s="4" t="s">
        <v>11434</v>
      </c>
      <c r="E1885" s="4" t="s">
        <v>11542</v>
      </c>
      <c r="F1885" s="4" t="s">
        <v>11946</v>
      </c>
      <c r="G1885" s="4" t="s">
        <v>12746</v>
      </c>
      <c r="H1885" s="4" t="s">
        <v>17532</v>
      </c>
      <c r="I1885" s="4" t="s">
        <v>11947</v>
      </c>
      <c r="J1885" s="4" t="s">
        <v>11947</v>
      </c>
      <c r="L1885" s="4" t="s">
        <v>12247</v>
      </c>
      <c r="N1885" s="4" t="s">
        <v>12144</v>
      </c>
      <c r="O1885" s="4"/>
      <c r="P1885" s="4" t="s">
        <v>12746</v>
      </c>
      <c r="V1885" s="3" t="s">
        <v>12746</v>
      </c>
      <c r="X1885" s="3" t="s">
        <v>11911</v>
      </c>
      <c r="Y1885" s="7" t="s">
        <v>12062</v>
      </c>
      <c r="Z1885" s="3">
        <v>200</v>
      </c>
      <c r="AA1885" s="3">
        <v>9</v>
      </c>
      <c r="AB1885" s="3">
        <v>54</v>
      </c>
      <c r="AC1885" s="3">
        <v>1</v>
      </c>
      <c r="AD1885" s="3">
        <v>54</v>
      </c>
      <c r="AE1885" s="5">
        <v>6</v>
      </c>
      <c r="AF1885" s="3">
        <v>1</v>
      </c>
      <c r="AG1885" s="3">
        <v>0</v>
      </c>
      <c r="AH1885" s="3">
        <v>0</v>
      </c>
      <c r="AI1885" s="3">
        <v>0</v>
      </c>
      <c r="AJ1885" s="3">
        <v>0</v>
      </c>
      <c r="AK1885" s="3">
        <v>0</v>
      </c>
      <c r="AL1885" s="4">
        <f t="shared" si="167"/>
        <v>0</v>
      </c>
      <c r="AM1885" s="4">
        <f t="shared" si="169"/>
        <v>0</v>
      </c>
      <c r="AN1885" s="4">
        <v>6</v>
      </c>
      <c r="AO1885" s="4">
        <v>1</v>
      </c>
      <c r="AP1885" s="4">
        <v>1</v>
      </c>
      <c r="AQ1885" s="4">
        <v>1</v>
      </c>
      <c r="AR1885" s="4">
        <v>2</v>
      </c>
      <c r="AS1885" s="4">
        <v>2</v>
      </c>
      <c r="AT1885" s="4">
        <v>4</v>
      </c>
      <c r="AU1885" s="4">
        <v>4</v>
      </c>
      <c r="AV1885" s="4">
        <v>4</v>
      </c>
      <c r="AW1885" s="4">
        <v>4</v>
      </c>
      <c r="AX1885" s="4">
        <v>2</v>
      </c>
      <c r="AY1885" s="4">
        <v>2</v>
      </c>
      <c r="AZ1885" s="4">
        <v>1</v>
      </c>
      <c r="BA1885" s="3">
        <f t="shared" si="170"/>
        <v>28</v>
      </c>
      <c r="BB1885" s="3"/>
      <c r="BC1885" s="3"/>
      <c r="BD1885" s="4">
        <v>2040</v>
      </c>
      <c r="BE1885" s="63">
        <f t="shared" si="171"/>
        <v>2040</v>
      </c>
      <c r="BF1885" s="4" t="s">
        <v>12060</v>
      </c>
      <c r="BG1885" s="4">
        <v>2470</v>
      </c>
      <c r="BH1885" s="4">
        <v>25</v>
      </c>
      <c r="BI1885" s="50">
        <v>160</v>
      </c>
      <c r="BJ1885" s="4">
        <f t="shared" si="168"/>
        <v>2655</v>
      </c>
      <c r="BK1885" s="4">
        <v>60</v>
      </c>
      <c r="BL1885" s="4">
        <v>600</v>
      </c>
      <c r="BM1885" s="3" t="s">
        <v>13435</v>
      </c>
      <c r="BN1885" s="4">
        <v>190</v>
      </c>
      <c r="BO1885" s="4">
        <v>8000</v>
      </c>
      <c r="BP1885" s="4" t="s">
        <v>12000</v>
      </c>
      <c r="BQ1885" s="4">
        <v>4</v>
      </c>
      <c r="BR1885" s="4">
        <v>300</v>
      </c>
      <c r="BS1885" s="4" t="s">
        <v>13682</v>
      </c>
      <c r="BT1885" s="4">
        <v>151</v>
      </c>
      <c r="BU1885" s="4">
        <v>6050</v>
      </c>
      <c r="BV1885" s="4" t="s">
        <v>13212</v>
      </c>
      <c r="CA1885" s="4">
        <v>150</v>
      </c>
      <c r="CB1885" s="16"/>
      <c r="CH1885" s="3">
        <v>1</v>
      </c>
      <c r="CI1885" s="3">
        <v>5</v>
      </c>
      <c r="CL1885" s="4">
        <v>2</v>
      </c>
      <c r="CM1885" s="4">
        <v>1</v>
      </c>
      <c r="CR1885" s="4">
        <v>12445</v>
      </c>
      <c r="CS1885" s="4">
        <v>125</v>
      </c>
      <c r="CT1885" s="4">
        <v>25</v>
      </c>
      <c r="CU1885" s="4" t="s">
        <v>11869</v>
      </c>
      <c r="CV1885" s="4" t="s">
        <v>13092</v>
      </c>
      <c r="DK1885" s="50">
        <v>3500</v>
      </c>
      <c r="DL1885" s="50">
        <v>160</v>
      </c>
      <c r="DM1885" s="4">
        <v>50</v>
      </c>
      <c r="DN1885" s="4">
        <v>500</v>
      </c>
      <c r="DO1885" s="4">
        <v>245</v>
      </c>
      <c r="DP1885" s="4">
        <v>490</v>
      </c>
      <c r="DQ1885" s="26">
        <v>8110</v>
      </c>
      <c r="DR1885" s="4">
        <v>245</v>
      </c>
      <c r="DS1885" s="3" t="s">
        <v>12498</v>
      </c>
      <c r="DU1885" s="4" t="s">
        <v>30350</v>
      </c>
      <c r="DV1885" s="4"/>
      <c r="DW1885" s="4" t="s">
        <v>30351</v>
      </c>
    </row>
    <row r="1886" spans="1:127">
      <c r="A1886" s="61">
        <v>2901049</v>
      </c>
      <c r="B1886" s="4" t="s">
        <v>11437</v>
      </c>
      <c r="D1886" s="4" t="s">
        <v>11543</v>
      </c>
      <c r="E1886" s="59" t="s">
        <v>29163</v>
      </c>
      <c r="F1886" s="4" t="s">
        <v>11543</v>
      </c>
      <c r="G1886" s="4" t="s">
        <v>12144</v>
      </c>
      <c r="H1886" s="4" t="s">
        <v>17532</v>
      </c>
      <c r="I1886" s="4" t="s">
        <v>11947</v>
      </c>
      <c r="J1886" s="4" t="s">
        <v>11947</v>
      </c>
      <c r="L1886" s="4" t="s">
        <v>12247</v>
      </c>
      <c r="M1886" t="s">
        <v>11545</v>
      </c>
      <c r="N1886" s="4" t="s">
        <v>12144</v>
      </c>
      <c r="O1886" s="4"/>
      <c r="P1886" s="4" t="s">
        <v>12746</v>
      </c>
      <c r="V1886" s="3" t="s">
        <v>12746</v>
      </c>
      <c r="X1886" s="3" t="s">
        <v>13806</v>
      </c>
      <c r="Y1886" s="7" t="s">
        <v>13799</v>
      </c>
      <c r="Z1886" s="3">
        <v>260</v>
      </c>
      <c r="AA1886" s="3">
        <v>8</v>
      </c>
      <c r="AB1886" s="3">
        <v>44</v>
      </c>
      <c r="AC1886" s="3">
        <v>1</v>
      </c>
      <c r="AD1886" s="3">
        <v>44</v>
      </c>
      <c r="AE1886" s="5">
        <v>5.5</v>
      </c>
      <c r="AH1886" s="3">
        <v>1</v>
      </c>
      <c r="AJ1886" s="3">
        <v>4</v>
      </c>
      <c r="AK1886" s="3">
        <v>1</v>
      </c>
      <c r="AL1886" s="4">
        <f t="shared" si="167"/>
        <v>5</v>
      </c>
      <c r="AM1886" s="4">
        <f t="shared" si="169"/>
        <v>1</v>
      </c>
      <c r="AN1886" s="4">
        <v>35</v>
      </c>
      <c r="AR1886" s="4">
        <v>35</v>
      </c>
      <c r="AS1886" s="4">
        <v>35</v>
      </c>
      <c r="AT1886" s="4">
        <v>35</v>
      </c>
      <c r="AU1886" s="4">
        <v>35</v>
      </c>
      <c r="AV1886" s="4">
        <v>35</v>
      </c>
      <c r="AW1886" s="4">
        <v>35</v>
      </c>
      <c r="AX1886" s="4">
        <v>35</v>
      </c>
      <c r="AY1886" s="4">
        <v>35</v>
      </c>
      <c r="AZ1886" s="4">
        <v>35</v>
      </c>
      <c r="BA1886" s="3">
        <f t="shared" si="170"/>
        <v>315</v>
      </c>
      <c r="BB1886" s="4">
        <v>2970</v>
      </c>
      <c r="BC1886" s="4">
        <v>5600</v>
      </c>
      <c r="BD1886" s="4">
        <v>24463</v>
      </c>
      <c r="BE1886" s="63">
        <f t="shared" si="171"/>
        <v>33033</v>
      </c>
      <c r="BF1886" s="4" t="s">
        <v>12060</v>
      </c>
      <c r="BG1886" s="4">
        <v>44342</v>
      </c>
      <c r="BH1886" s="4">
        <v>262</v>
      </c>
      <c r="BI1886" s="50">
        <v>2132</v>
      </c>
      <c r="BJ1886" s="4">
        <f t="shared" si="168"/>
        <v>46736</v>
      </c>
      <c r="BK1886" s="4">
        <v>11850</v>
      </c>
      <c r="BL1886" s="4">
        <v>164252</v>
      </c>
      <c r="BM1886" s="3" t="s">
        <v>12019</v>
      </c>
      <c r="BO1886" s="4"/>
      <c r="BP1886" s="4"/>
      <c r="BR1886" s="4"/>
      <c r="BS1886" s="4"/>
      <c r="CB1886" s="16"/>
      <c r="CL1886" s="4">
        <v>5</v>
      </c>
      <c r="CM1886" s="4">
        <v>20</v>
      </c>
      <c r="CR1886" s="4">
        <v>117516</v>
      </c>
      <c r="CS1886" s="4">
        <v>40</v>
      </c>
      <c r="CT1886" s="4">
        <v>262</v>
      </c>
      <c r="CU1886" s="4" t="s">
        <v>11905</v>
      </c>
      <c r="CV1886" s="4" t="s">
        <v>12328</v>
      </c>
      <c r="DK1886" s="50">
        <v>86884</v>
      </c>
      <c r="DL1886" s="50">
        <v>2132</v>
      </c>
      <c r="DM1886" s="4">
        <v>2851</v>
      </c>
      <c r="DN1886" s="4">
        <v>26927</v>
      </c>
      <c r="DO1886" s="4">
        <v>4632</v>
      </c>
      <c r="DP1886" s="4">
        <v>11300</v>
      </c>
      <c r="DS1886" s="3" t="s">
        <v>12498</v>
      </c>
      <c r="DU1886" s="84" t="s">
        <v>30352</v>
      </c>
      <c r="DV1886" s="4" t="s">
        <v>30353</v>
      </c>
      <c r="DW1886" s="4" t="s">
        <v>30354</v>
      </c>
    </row>
    <row r="1887" spans="1:127">
      <c r="A1887" s="61">
        <v>2901050</v>
      </c>
      <c r="B1887" s="4" t="s">
        <v>11795</v>
      </c>
      <c r="D1887" s="4" t="s">
        <v>11796</v>
      </c>
      <c r="E1887" s="4" t="s">
        <v>11799</v>
      </c>
      <c r="F1887" s="4" t="s">
        <v>11547</v>
      </c>
      <c r="G1887" s="4" t="s">
        <v>12144</v>
      </c>
      <c r="H1887" s="4" t="s">
        <v>17532</v>
      </c>
      <c r="I1887" s="4" t="s">
        <v>11947</v>
      </c>
      <c r="J1887" s="4" t="s">
        <v>11947</v>
      </c>
      <c r="L1887" s="4" t="s">
        <v>12247</v>
      </c>
      <c r="M1887" s="4" t="s">
        <v>11800</v>
      </c>
      <c r="N1887" s="4" t="s">
        <v>12144</v>
      </c>
      <c r="O1887" s="4"/>
      <c r="P1887" s="4" t="s">
        <v>12746</v>
      </c>
      <c r="V1887" s="3" t="s">
        <v>12746</v>
      </c>
      <c r="X1887" s="3" t="s">
        <v>11911</v>
      </c>
      <c r="Y1887" s="7" t="s">
        <v>12062</v>
      </c>
      <c r="Z1887" s="3">
        <v>307</v>
      </c>
      <c r="AA1887" s="3">
        <v>9</v>
      </c>
      <c r="AB1887" s="3">
        <v>50</v>
      </c>
      <c r="AC1887" s="3">
        <v>1</v>
      </c>
      <c r="AD1887" s="3">
        <v>50</v>
      </c>
      <c r="AE1887" s="5">
        <v>6.5</v>
      </c>
      <c r="AF1887" s="3">
        <v>0</v>
      </c>
      <c r="AG1887" s="3">
        <v>0</v>
      </c>
      <c r="AH1887" s="3">
        <v>1</v>
      </c>
      <c r="AI1887" s="3">
        <v>0</v>
      </c>
      <c r="AJ1887" s="3">
        <v>2</v>
      </c>
      <c r="AK1887" s="3">
        <v>1</v>
      </c>
      <c r="AL1887" s="4">
        <f t="shared" si="167"/>
        <v>3</v>
      </c>
      <c r="AM1887" s="4">
        <f t="shared" si="169"/>
        <v>1</v>
      </c>
      <c r="AN1887" s="4">
        <v>9</v>
      </c>
      <c r="AO1887" s="4">
        <v>10</v>
      </c>
      <c r="AP1887" s="4">
        <v>10</v>
      </c>
      <c r="AQ1887" s="4">
        <v>10</v>
      </c>
      <c r="AR1887" s="4">
        <v>10</v>
      </c>
      <c r="AS1887" s="4">
        <v>10</v>
      </c>
      <c r="AT1887" s="4">
        <v>9</v>
      </c>
      <c r="AU1887" s="4">
        <v>9</v>
      </c>
      <c r="AV1887" s="4">
        <v>15</v>
      </c>
      <c r="AW1887" s="4">
        <v>15</v>
      </c>
      <c r="AX1887" s="4">
        <v>15</v>
      </c>
      <c r="AY1887" s="4">
        <v>13</v>
      </c>
      <c r="AZ1887" s="4">
        <v>8</v>
      </c>
      <c r="BA1887" s="3">
        <f t="shared" si="170"/>
        <v>134</v>
      </c>
      <c r="BB1887" s="4">
        <v>4238</v>
      </c>
      <c r="BC1887" s="4">
        <v>2880</v>
      </c>
      <c r="BD1887" s="4">
        <v>10382</v>
      </c>
      <c r="BE1887" s="63">
        <f t="shared" si="171"/>
        <v>17500</v>
      </c>
      <c r="BF1887" s="4" t="s">
        <v>11693</v>
      </c>
      <c r="BG1887" s="4">
        <v>5718</v>
      </c>
      <c r="BH1887" s="4">
        <v>160</v>
      </c>
      <c r="BI1887" s="50">
        <v>132</v>
      </c>
      <c r="BJ1887" s="4">
        <f t="shared" si="168"/>
        <v>6010</v>
      </c>
      <c r="BK1887" s="4">
        <v>750</v>
      </c>
      <c r="BL1887" s="4">
        <v>17015</v>
      </c>
      <c r="BM1887" s="3" t="s">
        <v>12000</v>
      </c>
      <c r="BN1887" s="4">
        <v>30</v>
      </c>
      <c r="BO1887" s="4">
        <v>583</v>
      </c>
      <c r="BP1887" s="4" t="s">
        <v>13226</v>
      </c>
      <c r="BQ1887" s="4">
        <v>20</v>
      </c>
      <c r="BR1887" s="4">
        <v>401</v>
      </c>
      <c r="BS1887" s="4" t="s">
        <v>13087</v>
      </c>
      <c r="BT1887" s="4">
        <v>100</v>
      </c>
      <c r="BU1887" s="4">
        <v>2511</v>
      </c>
      <c r="BV1887" s="4" t="s">
        <v>13212</v>
      </c>
      <c r="CB1887" s="16"/>
      <c r="CC1887" s="3">
        <v>25910</v>
      </c>
      <c r="CL1887" s="4">
        <v>21</v>
      </c>
      <c r="CM1887" s="4">
        <v>10</v>
      </c>
      <c r="CR1887" s="4">
        <v>14500</v>
      </c>
      <c r="CS1887" s="4">
        <v>8</v>
      </c>
      <c r="CT1887" s="4">
        <v>80</v>
      </c>
      <c r="CU1887" s="4" t="s">
        <v>11986</v>
      </c>
      <c r="CV1887" s="4" t="s">
        <v>12328</v>
      </c>
      <c r="CW1887" s="4">
        <v>8</v>
      </c>
      <c r="CX1887" s="4">
        <v>80</v>
      </c>
      <c r="CY1887" s="4" t="s">
        <v>11986</v>
      </c>
      <c r="CZ1887" s="4" t="s">
        <v>12444</v>
      </c>
      <c r="DK1887" s="50">
        <v>3300</v>
      </c>
      <c r="DL1887" s="50">
        <v>132</v>
      </c>
      <c r="DM1887" s="4">
        <v>59</v>
      </c>
      <c r="DN1887" s="4">
        <v>1068</v>
      </c>
      <c r="DP1887" s="4">
        <v>527</v>
      </c>
      <c r="DR1887" s="4">
        <v>4123</v>
      </c>
      <c r="DS1887" s="3" t="s">
        <v>12498</v>
      </c>
      <c r="DU1887" s="4" t="s">
        <v>30355</v>
      </c>
      <c r="DV1887" s="4"/>
      <c r="DW1887" s="4"/>
    </row>
    <row r="1888" spans="1:127">
      <c r="A1888" s="61">
        <v>2901051</v>
      </c>
      <c r="B1888" s="4" t="s">
        <v>11802</v>
      </c>
      <c r="D1888" s="4" t="s">
        <v>11803</v>
      </c>
      <c r="E1888" s="4" t="s">
        <v>11666</v>
      </c>
      <c r="F1888" s="4" t="s">
        <v>11803</v>
      </c>
      <c r="G1888" s="4" t="s">
        <v>12144</v>
      </c>
      <c r="H1888" s="4" t="s">
        <v>17532</v>
      </c>
      <c r="I1888" s="4" t="s">
        <v>11947</v>
      </c>
      <c r="J1888" s="4" t="s">
        <v>11947</v>
      </c>
      <c r="L1888" s="4" t="s">
        <v>12247</v>
      </c>
      <c r="N1888" s="4" t="s">
        <v>12144</v>
      </c>
      <c r="O1888" s="4"/>
      <c r="P1888" s="4" t="s">
        <v>12746</v>
      </c>
      <c r="Q1888" s="4" t="s">
        <v>12746</v>
      </c>
      <c r="R1888" s="4"/>
      <c r="S1888" s="4" t="s">
        <v>12746</v>
      </c>
      <c r="U1888" s="4" t="s">
        <v>12252</v>
      </c>
      <c r="V1888" s="3" t="s">
        <v>12746</v>
      </c>
      <c r="X1888" s="3" t="s">
        <v>11911</v>
      </c>
      <c r="Y1888" s="7" t="s">
        <v>12062</v>
      </c>
      <c r="Z1888" s="3">
        <v>310</v>
      </c>
      <c r="AA1888" s="3">
        <v>10</v>
      </c>
      <c r="AB1888" s="3">
        <v>55</v>
      </c>
      <c r="AC1888" s="3">
        <v>1</v>
      </c>
      <c r="AD1888" s="3">
        <v>55</v>
      </c>
      <c r="AE1888" s="5">
        <v>5.5</v>
      </c>
      <c r="AF1888" s="3">
        <v>0</v>
      </c>
      <c r="AG1888" s="3">
        <v>0</v>
      </c>
      <c r="AH1888" s="3">
        <v>1</v>
      </c>
      <c r="AI1888" s="3">
        <v>1</v>
      </c>
      <c r="AJ1888" s="3">
        <v>1</v>
      </c>
      <c r="AK1888" s="3">
        <v>0</v>
      </c>
      <c r="AL1888" s="4">
        <f t="shared" si="167"/>
        <v>2</v>
      </c>
      <c r="AM1888" s="4">
        <f t="shared" si="169"/>
        <v>1</v>
      </c>
      <c r="AN1888" s="4">
        <v>6</v>
      </c>
      <c r="AO1888" s="4">
        <v>12</v>
      </c>
      <c r="AP1888" s="4">
        <v>10</v>
      </c>
      <c r="AQ1888" s="4">
        <v>10</v>
      </c>
      <c r="AR1888" s="4">
        <v>10</v>
      </c>
      <c r="AS1888" s="4">
        <v>9</v>
      </c>
      <c r="AT1888" s="4">
        <v>10</v>
      </c>
      <c r="AU1888" s="4">
        <v>5</v>
      </c>
      <c r="AV1888" s="4">
        <v>4</v>
      </c>
      <c r="AW1888" s="4">
        <v>1</v>
      </c>
      <c r="AX1888" s="4">
        <v>1</v>
      </c>
      <c r="AY1888" s="4">
        <v>4</v>
      </c>
      <c r="AZ1888" s="4">
        <v>1</v>
      </c>
      <c r="BA1888" s="3">
        <f t="shared" si="170"/>
        <v>77</v>
      </c>
      <c r="BB1888" s="4">
        <v>4811</v>
      </c>
      <c r="BC1888" s="4">
        <v>1820</v>
      </c>
      <c r="BD1888" s="4">
        <v>6218</v>
      </c>
      <c r="BE1888" s="63">
        <f t="shared" si="171"/>
        <v>12849</v>
      </c>
      <c r="BF1888" s="4" t="s">
        <v>11693</v>
      </c>
      <c r="BG1888" s="4">
        <v>4946</v>
      </c>
      <c r="BH1888" s="4">
        <v>244</v>
      </c>
      <c r="BI1888" s="50">
        <v>195</v>
      </c>
      <c r="BJ1888" s="26">
        <f t="shared" si="168"/>
        <v>5385</v>
      </c>
      <c r="BK1888" s="4">
        <v>734</v>
      </c>
      <c r="BL1888" s="4">
        <v>24350</v>
      </c>
      <c r="BM1888" s="3" t="s">
        <v>35781</v>
      </c>
      <c r="BO1888" s="4"/>
      <c r="BP1888" s="4"/>
      <c r="BR1888" s="4"/>
      <c r="BS1888" s="4"/>
      <c r="CB1888" s="16"/>
      <c r="CC1888" s="3">
        <v>32209</v>
      </c>
      <c r="CL1888" s="4">
        <v>1</v>
      </c>
      <c r="CM1888" s="4">
        <v>5</v>
      </c>
      <c r="CR1888" s="4">
        <v>18970</v>
      </c>
      <c r="CS1888" s="4">
        <v>22</v>
      </c>
      <c r="CT1888" s="4">
        <v>137</v>
      </c>
      <c r="CU1888" s="4" t="s">
        <v>11986</v>
      </c>
      <c r="CV1888" s="4" t="s">
        <v>12328</v>
      </c>
      <c r="CW1888" s="4">
        <v>1235</v>
      </c>
      <c r="CX1888" s="4">
        <v>107</v>
      </c>
      <c r="CY1888" s="4" t="s">
        <v>11869</v>
      </c>
      <c r="CZ1888" s="4" t="s">
        <v>98</v>
      </c>
      <c r="DK1888" s="50">
        <v>2456</v>
      </c>
      <c r="DL1888" s="50">
        <v>195</v>
      </c>
      <c r="DM1888" s="4">
        <v>270</v>
      </c>
      <c r="DN1888" s="4">
        <v>3027</v>
      </c>
      <c r="DO1888" s="4">
        <v>332</v>
      </c>
      <c r="DP1888" s="4">
        <v>581</v>
      </c>
      <c r="DS1888" s="3" t="s">
        <v>12498</v>
      </c>
      <c r="DU1888" s="4" t="s">
        <v>30356</v>
      </c>
      <c r="DV1888" s="4" t="s">
        <v>11666</v>
      </c>
      <c r="DW1888" s="4" t="s">
        <v>30458</v>
      </c>
    </row>
    <row r="1889" spans="1:127">
      <c r="A1889" s="61">
        <v>2901052</v>
      </c>
      <c r="B1889" s="4" t="s">
        <v>12092</v>
      </c>
      <c r="D1889" s="59" t="s">
        <v>30053</v>
      </c>
      <c r="E1889" s="4" t="s">
        <v>12410</v>
      </c>
      <c r="G1889" s="4" t="s">
        <v>12144</v>
      </c>
      <c r="H1889" s="4" t="s">
        <v>17532</v>
      </c>
      <c r="I1889" s="4" t="s">
        <v>11947</v>
      </c>
      <c r="J1889" s="4" t="s">
        <v>11947</v>
      </c>
      <c r="L1889" s="4" t="s">
        <v>12247</v>
      </c>
      <c r="N1889" s="4" t="s">
        <v>12144</v>
      </c>
      <c r="O1889" s="4"/>
      <c r="P1889" s="4" t="s">
        <v>12746</v>
      </c>
      <c r="V1889" s="3" t="s">
        <v>12746</v>
      </c>
      <c r="X1889" s="3" t="s">
        <v>11911</v>
      </c>
      <c r="Y1889" s="7" t="s">
        <v>12062</v>
      </c>
      <c r="Z1889" s="3">
        <v>312</v>
      </c>
      <c r="AA1889" s="3">
        <v>10</v>
      </c>
      <c r="AB1889" s="3">
        <v>60</v>
      </c>
      <c r="AC1889" s="3">
        <v>1</v>
      </c>
      <c r="AD1889" s="3">
        <v>60</v>
      </c>
      <c r="AE1889" s="5">
        <v>6</v>
      </c>
      <c r="AJ1889" s="3">
        <v>1</v>
      </c>
      <c r="AL1889" s="4">
        <f t="shared" si="167"/>
        <v>1</v>
      </c>
      <c r="AM1889" s="4">
        <f t="shared" si="169"/>
        <v>0</v>
      </c>
      <c r="AN1889" s="4">
        <v>5</v>
      </c>
      <c r="AO1889" s="4">
        <v>5</v>
      </c>
      <c r="AP1889" s="4">
        <v>5</v>
      </c>
      <c r="AQ1889" s="4">
        <v>5</v>
      </c>
      <c r="AR1889" s="4">
        <v>5</v>
      </c>
      <c r="AS1889" s="4">
        <v>5</v>
      </c>
      <c r="AT1889" s="4">
        <v>5</v>
      </c>
      <c r="AU1889" s="4">
        <v>5</v>
      </c>
      <c r="AV1889" s="4">
        <v>5</v>
      </c>
      <c r="AW1889" s="4">
        <v>5</v>
      </c>
      <c r="AX1889" s="4">
        <v>5</v>
      </c>
      <c r="AY1889" s="4">
        <v>5</v>
      </c>
      <c r="AZ1889" s="4">
        <v>5</v>
      </c>
      <c r="BA1889" s="3">
        <f t="shared" si="170"/>
        <v>60</v>
      </c>
      <c r="BB1889" s="3"/>
      <c r="BC1889" s="4">
        <v>1800</v>
      </c>
      <c r="BD1889" s="4">
        <v>6265</v>
      </c>
      <c r="BE1889" s="63">
        <f t="shared" si="171"/>
        <v>8065</v>
      </c>
      <c r="BG1889" s="4">
        <v>58096</v>
      </c>
      <c r="BI1889" s="50">
        <v>1317</v>
      </c>
      <c r="BJ1889" s="4">
        <f t="shared" si="168"/>
        <v>59413</v>
      </c>
      <c r="BK1889" s="4">
        <v>10721</v>
      </c>
      <c r="BL1889" s="4">
        <v>89143</v>
      </c>
      <c r="BM1889" s="3" t="s">
        <v>12411</v>
      </c>
      <c r="BO1889" s="4"/>
      <c r="BP1889" s="4"/>
      <c r="BR1889" s="4"/>
      <c r="BS1889" s="4"/>
      <c r="CB1889" s="16"/>
      <c r="CL1889" s="4">
        <v>4</v>
      </c>
      <c r="CM1889" s="4">
        <v>77</v>
      </c>
      <c r="CR1889" s="4">
        <v>29730</v>
      </c>
      <c r="DK1889" s="50">
        <v>43700</v>
      </c>
      <c r="DL1889" s="50">
        <v>1317</v>
      </c>
      <c r="DM1889" s="4">
        <v>3500</v>
      </c>
      <c r="DN1889" s="4">
        <v>31428</v>
      </c>
      <c r="DO1889" s="4">
        <v>18751</v>
      </c>
      <c r="DP1889" s="26">
        <v>266671</v>
      </c>
      <c r="DS1889" s="3" t="s">
        <v>12498</v>
      </c>
      <c r="DU1889" s="4" t="s">
        <v>30554</v>
      </c>
      <c r="DV1889" s="4" t="s">
        <v>9642</v>
      </c>
      <c r="DW1889" s="4"/>
    </row>
    <row r="1890" spans="1:127">
      <c r="A1890" s="61">
        <v>2901053</v>
      </c>
      <c r="B1890" s="4" t="s">
        <v>11960</v>
      </c>
      <c r="D1890" s="4" t="s">
        <v>12108</v>
      </c>
      <c r="E1890" s="4" t="s">
        <v>12109</v>
      </c>
      <c r="F1890" s="4" t="s">
        <v>12108</v>
      </c>
      <c r="G1890" s="4" t="s">
        <v>12144</v>
      </c>
      <c r="H1890" s="4" t="s">
        <v>17532</v>
      </c>
      <c r="I1890" s="4" t="s">
        <v>11947</v>
      </c>
      <c r="J1890" s="4" t="s">
        <v>11947</v>
      </c>
      <c r="L1890" s="4" t="s">
        <v>12247</v>
      </c>
      <c r="M1890" s="4" t="s">
        <v>12104</v>
      </c>
      <c r="N1890" s="4" t="s">
        <v>12144</v>
      </c>
      <c r="O1890" s="4"/>
      <c r="P1890" s="4" t="s">
        <v>12746</v>
      </c>
      <c r="V1890" s="3" t="s">
        <v>12746</v>
      </c>
      <c r="X1890" s="3" t="s">
        <v>11911</v>
      </c>
      <c r="Y1890" s="7" t="s">
        <v>12062</v>
      </c>
      <c r="Z1890" s="3">
        <v>100</v>
      </c>
      <c r="AA1890" s="3">
        <v>8</v>
      </c>
      <c r="AB1890" s="3">
        <v>40</v>
      </c>
      <c r="AC1890" s="3">
        <v>1</v>
      </c>
      <c r="AD1890" s="3">
        <v>40</v>
      </c>
      <c r="AE1890" s="5">
        <v>5.5</v>
      </c>
      <c r="AF1890" s="3">
        <v>0</v>
      </c>
      <c r="AG1890" s="3">
        <v>0</v>
      </c>
      <c r="AH1890" s="3">
        <v>0</v>
      </c>
      <c r="AI1890" s="3">
        <v>0</v>
      </c>
      <c r="AJ1890" s="3">
        <v>1</v>
      </c>
      <c r="AK1890" s="3">
        <v>0</v>
      </c>
      <c r="AL1890" s="4">
        <f t="shared" si="167"/>
        <v>1</v>
      </c>
      <c r="AM1890" s="4">
        <f t="shared" si="169"/>
        <v>0</v>
      </c>
      <c r="AN1890" s="4">
        <v>7</v>
      </c>
      <c r="AO1890" s="4">
        <v>1</v>
      </c>
      <c r="AP1890" s="4">
        <v>1</v>
      </c>
      <c r="AQ1890" s="4">
        <v>1</v>
      </c>
      <c r="AR1890" s="4">
        <v>7</v>
      </c>
      <c r="AS1890" s="4">
        <v>7</v>
      </c>
      <c r="AT1890" s="4">
        <v>7</v>
      </c>
      <c r="AU1890" s="4">
        <v>7</v>
      </c>
      <c r="AV1890" s="4">
        <v>7</v>
      </c>
      <c r="AW1890" s="4">
        <v>7</v>
      </c>
      <c r="AX1890" s="4">
        <v>1</v>
      </c>
      <c r="AY1890" s="4">
        <v>1</v>
      </c>
      <c r="AZ1890" s="4">
        <v>1</v>
      </c>
      <c r="BA1890" s="3">
        <f t="shared" si="170"/>
        <v>48</v>
      </c>
      <c r="BB1890" s="3"/>
      <c r="BC1890" s="4">
        <v>4000</v>
      </c>
      <c r="BD1890" s="4">
        <v>3252</v>
      </c>
      <c r="BE1890" s="63">
        <f t="shared" si="171"/>
        <v>7252</v>
      </c>
      <c r="BF1890" s="4" t="s">
        <v>12060</v>
      </c>
      <c r="BG1890" s="4">
        <v>9296</v>
      </c>
      <c r="BH1890" s="4">
        <v>276</v>
      </c>
      <c r="BJ1890" s="4">
        <f t="shared" si="168"/>
        <v>9572</v>
      </c>
      <c r="BK1890" s="4">
        <v>2456</v>
      </c>
      <c r="BL1890" s="4">
        <v>18178</v>
      </c>
      <c r="BM1890" s="3" t="s">
        <v>13435</v>
      </c>
      <c r="BO1890" s="4"/>
      <c r="BP1890" s="4"/>
      <c r="BR1890" s="4"/>
      <c r="BS1890" s="4"/>
      <c r="CB1890" s="16"/>
      <c r="CC1890" s="3">
        <v>18178</v>
      </c>
      <c r="CH1890" s="3">
        <v>1</v>
      </c>
      <c r="CI1890" s="3">
        <v>5</v>
      </c>
      <c r="CR1890" s="4">
        <v>8606</v>
      </c>
      <c r="CS1890" s="4">
        <v>1381</v>
      </c>
      <c r="CT1890" s="4">
        <v>276</v>
      </c>
      <c r="CU1890" s="4" t="s">
        <v>11869</v>
      </c>
      <c r="CV1890" s="4" t="s">
        <v>13092</v>
      </c>
      <c r="DM1890" s="4">
        <v>312</v>
      </c>
      <c r="DN1890" s="4">
        <v>3950</v>
      </c>
      <c r="DO1890" s="4">
        <v>2672</v>
      </c>
      <c r="DP1890" s="4">
        <v>5345</v>
      </c>
      <c r="DS1890" s="3" t="s">
        <v>12498</v>
      </c>
      <c r="DU1890" s="4" t="s">
        <v>30555</v>
      </c>
      <c r="DV1890" s="4" t="s">
        <v>30385</v>
      </c>
      <c r="DW1890" s="4"/>
    </row>
    <row r="1891" spans="1:127">
      <c r="A1891" s="61">
        <v>2901054</v>
      </c>
      <c r="B1891" s="4" t="s">
        <v>11579</v>
      </c>
      <c r="D1891" s="4" t="s">
        <v>11861</v>
      </c>
      <c r="E1891" s="4" t="s">
        <v>11671</v>
      </c>
      <c r="F1891" s="4" t="s">
        <v>11959</v>
      </c>
      <c r="G1891" s="4" t="s">
        <v>12144</v>
      </c>
      <c r="H1891" s="4" t="s">
        <v>17532</v>
      </c>
      <c r="I1891" s="4" t="s">
        <v>11947</v>
      </c>
      <c r="J1891" s="4" t="s">
        <v>11947</v>
      </c>
      <c r="L1891" s="4" t="s">
        <v>12247</v>
      </c>
      <c r="M1891" s="4" t="s">
        <v>11559</v>
      </c>
      <c r="N1891" s="4" t="s">
        <v>12144</v>
      </c>
      <c r="O1891" s="4"/>
      <c r="P1891" s="4" t="s">
        <v>12746</v>
      </c>
      <c r="V1891" s="3" t="s">
        <v>12746</v>
      </c>
      <c r="X1891" s="3" t="s">
        <v>11911</v>
      </c>
      <c r="Y1891" s="7" t="s">
        <v>12074</v>
      </c>
      <c r="Z1891" s="3">
        <v>308</v>
      </c>
      <c r="AA1891" s="3">
        <v>9</v>
      </c>
      <c r="AB1891" s="3">
        <v>49</v>
      </c>
      <c r="AC1891" s="3">
        <v>1</v>
      </c>
      <c r="AD1891" s="3">
        <v>49</v>
      </c>
      <c r="AE1891" s="5">
        <v>5.5</v>
      </c>
      <c r="AF1891" s="3">
        <v>0</v>
      </c>
      <c r="AG1891" s="3">
        <v>0</v>
      </c>
      <c r="AH1891" s="3">
        <v>0</v>
      </c>
      <c r="AI1891" s="3">
        <v>0</v>
      </c>
      <c r="AJ1891" s="3">
        <v>4</v>
      </c>
      <c r="AK1891" s="3">
        <v>1</v>
      </c>
      <c r="AL1891" s="4">
        <f t="shared" si="167"/>
        <v>4</v>
      </c>
      <c r="AM1891" s="4">
        <f t="shared" si="169"/>
        <v>1</v>
      </c>
      <c r="AN1891" s="4">
        <v>25</v>
      </c>
      <c r="AO1891" s="4">
        <v>25</v>
      </c>
      <c r="AP1891" s="4">
        <v>24</v>
      </c>
      <c r="AQ1891" s="4">
        <v>26</v>
      </c>
      <c r="AR1891" s="4">
        <v>24</v>
      </c>
      <c r="AS1891" s="4">
        <v>23</v>
      </c>
      <c r="AT1891" s="4">
        <v>24</v>
      </c>
      <c r="AU1891" s="4">
        <v>24</v>
      </c>
      <c r="AV1891" s="4">
        <v>25</v>
      </c>
      <c r="AW1891" s="4">
        <v>23</v>
      </c>
      <c r="AX1891" s="4">
        <v>22</v>
      </c>
      <c r="AY1891" s="4">
        <v>22</v>
      </c>
      <c r="AZ1891" s="4">
        <v>25</v>
      </c>
      <c r="BA1891" s="3">
        <f t="shared" si="170"/>
        <v>287</v>
      </c>
      <c r="BB1891" s="3"/>
      <c r="BC1891" s="4">
        <v>6050</v>
      </c>
      <c r="BD1891" s="4">
        <v>17624</v>
      </c>
      <c r="BE1891" s="63">
        <f t="shared" si="171"/>
        <v>23674</v>
      </c>
      <c r="BF1891" s="4" t="s">
        <v>11693</v>
      </c>
      <c r="BG1891" s="4">
        <v>11083</v>
      </c>
      <c r="BH1891" s="4">
        <v>1206</v>
      </c>
      <c r="BI1891" s="50">
        <v>1504</v>
      </c>
      <c r="BJ1891" s="4">
        <f t="shared" si="168"/>
        <v>13793</v>
      </c>
      <c r="BK1891" s="4">
        <v>2312</v>
      </c>
      <c r="BL1891" s="4">
        <v>17114</v>
      </c>
      <c r="BM1891" s="3" t="s">
        <v>13435</v>
      </c>
      <c r="BN1891" s="59">
        <v>400</v>
      </c>
      <c r="BO1891" s="3">
        <v>17113</v>
      </c>
      <c r="BP1891" s="4" t="s">
        <v>12000</v>
      </c>
      <c r="BQ1891" s="4">
        <v>3710</v>
      </c>
      <c r="BR1891" s="4">
        <v>2334</v>
      </c>
      <c r="BS1891" s="4" t="s">
        <v>13880</v>
      </c>
      <c r="BT1891" s="4">
        <v>38</v>
      </c>
      <c r="BU1891" s="4">
        <v>1542</v>
      </c>
      <c r="BV1891" s="3" t="s">
        <v>13682</v>
      </c>
      <c r="BW1891" s="59"/>
      <c r="BX1891" s="4">
        <v>3534</v>
      </c>
      <c r="BY1891" s="3" t="s">
        <v>11813</v>
      </c>
      <c r="CB1891" s="16"/>
      <c r="CL1891" s="4">
        <v>3</v>
      </c>
      <c r="CM1891" s="4">
        <v>15</v>
      </c>
      <c r="CR1891" s="4">
        <v>27844</v>
      </c>
      <c r="CS1891" s="4">
        <v>20100</v>
      </c>
      <c r="CT1891" s="4">
        <v>1206</v>
      </c>
      <c r="CU1891" s="4" t="s">
        <v>11869</v>
      </c>
      <c r="CV1891" s="4" t="s">
        <v>98</v>
      </c>
      <c r="DK1891" s="50">
        <v>31000</v>
      </c>
      <c r="DL1891" s="50">
        <v>1504</v>
      </c>
      <c r="DM1891" s="4">
        <v>461</v>
      </c>
      <c r="DN1891" s="4">
        <v>4685</v>
      </c>
      <c r="DO1891" s="4">
        <v>1200</v>
      </c>
      <c r="DP1891" s="4">
        <v>2433</v>
      </c>
      <c r="DQ1891" s="4">
        <v>1000</v>
      </c>
      <c r="DR1891" s="4">
        <v>2213</v>
      </c>
      <c r="DS1891" s="3" t="s">
        <v>12498</v>
      </c>
      <c r="DU1891" s="4" t="s">
        <v>30386</v>
      </c>
      <c r="DV1891" s="4" t="s">
        <v>30387</v>
      </c>
      <c r="DW1891" s="4"/>
    </row>
    <row r="1892" spans="1:127">
      <c r="A1892" s="61">
        <v>2901055</v>
      </c>
      <c r="B1892" s="4" t="s">
        <v>11358</v>
      </c>
      <c r="D1892" s="4" t="s">
        <v>12921</v>
      </c>
      <c r="E1892" s="4" t="s">
        <v>11879</v>
      </c>
      <c r="F1892" s="4" t="s">
        <v>12921</v>
      </c>
      <c r="G1892" s="4" t="s">
        <v>12144</v>
      </c>
      <c r="H1892" s="4" t="s">
        <v>17532</v>
      </c>
      <c r="I1892" s="4" t="s">
        <v>11479</v>
      </c>
      <c r="J1892" s="4" t="s">
        <v>11479</v>
      </c>
      <c r="L1892" s="4" t="s">
        <v>12247</v>
      </c>
      <c r="M1892" s="4" t="s">
        <v>11714</v>
      </c>
      <c r="N1892" s="4" t="s">
        <v>12746</v>
      </c>
      <c r="O1892" s="4" t="s">
        <v>11479</v>
      </c>
      <c r="P1892" s="4" t="s">
        <v>12746</v>
      </c>
      <c r="V1892" s="3" t="s">
        <v>12746</v>
      </c>
      <c r="X1892" s="3" t="s">
        <v>12050</v>
      </c>
      <c r="Y1892" s="7" t="s">
        <v>11749</v>
      </c>
      <c r="Z1892" s="3">
        <v>216</v>
      </c>
      <c r="AA1892" s="3">
        <v>8</v>
      </c>
      <c r="AB1892" s="3">
        <v>45</v>
      </c>
      <c r="AC1892" s="3">
        <v>1</v>
      </c>
      <c r="AD1892" s="3">
        <v>45</v>
      </c>
      <c r="AE1892" s="5">
        <v>5.5</v>
      </c>
      <c r="AF1892" s="3">
        <v>0</v>
      </c>
      <c r="AG1892" s="3">
        <v>0</v>
      </c>
      <c r="AH1892" s="3">
        <v>0</v>
      </c>
      <c r="AI1892" s="3">
        <v>0</v>
      </c>
      <c r="AJ1892" s="3">
        <v>2</v>
      </c>
      <c r="AK1892" s="3">
        <v>0</v>
      </c>
      <c r="AL1892" s="4">
        <f t="shared" si="167"/>
        <v>2</v>
      </c>
      <c r="AM1892" s="4">
        <f t="shared" si="169"/>
        <v>0</v>
      </c>
      <c r="AN1892" s="4">
        <v>10</v>
      </c>
      <c r="AO1892" s="4">
        <v>10</v>
      </c>
      <c r="AP1892" s="4">
        <v>13</v>
      </c>
      <c r="AQ1892" s="4">
        <v>10</v>
      </c>
      <c r="AR1892" s="4">
        <v>12</v>
      </c>
      <c r="AS1892" s="4">
        <v>13</v>
      </c>
      <c r="AT1892" s="4">
        <v>13</v>
      </c>
      <c r="AU1892" s="4">
        <v>12</v>
      </c>
      <c r="AV1892" s="4">
        <v>13</v>
      </c>
      <c r="AW1892" s="4">
        <v>11</v>
      </c>
      <c r="AX1892" s="4">
        <v>4</v>
      </c>
      <c r="AY1892" s="4">
        <v>4</v>
      </c>
      <c r="AZ1892" s="4">
        <v>4</v>
      </c>
      <c r="BA1892" s="3">
        <f t="shared" si="170"/>
        <v>119</v>
      </c>
      <c r="BB1892" s="3"/>
      <c r="BC1892" s="4">
        <v>5551</v>
      </c>
      <c r="BD1892" s="4">
        <v>10735</v>
      </c>
      <c r="BE1892" s="63">
        <f t="shared" si="171"/>
        <v>16286</v>
      </c>
      <c r="BF1892" s="4" t="s">
        <v>12060</v>
      </c>
      <c r="BG1892" s="4">
        <v>29733</v>
      </c>
      <c r="BH1892" s="4">
        <v>1115</v>
      </c>
      <c r="BI1892" s="50">
        <v>324</v>
      </c>
      <c r="BJ1892" s="4">
        <f t="shared" si="168"/>
        <v>31172</v>
      </c>
      <c r="BK1892" s="4">
        <v>5761</v>
      </c>
      <c r="BL1892" s="4">
        <v>85802</v>
      </c>
      <c r="BM1892" s="3" t="s">
        <v>12019</v>
      </c>
      <c r="BN1892" s="4">
        <v>13</v>
      </c>
      <c r="BO1892" s="4">
        <v>946</v>
      </c>
      <c r="BP1892" s="4" t="s">
        <v>12203</v>
      </c>
      <c r="BR1892" s="4">
        <v>5807</v>
      </c>
      <c r="BS1892" s="4" t="s">
        <v>11716</v>
      </c>
      <c r="CB1892" s="16"/>
      <c r="CC1892" s="3">
        <v>74203</v>
      </c>
      <c r="CD1892" s="3">
        <v>3</v>
      </c>
      <c r="CE1892" s="3">
        <v>55</v>
      </c>
      <c r="CL1892" s="4">
        <v>4</v>
      </c>
      <c r="CM1892" s="4">
        <v>33</v>
      </c>
      <c r="CR1892" s="4">
        <v>61383</v>
      </c>
      <c r="CS1892" s="4">
        <v>264</v>
      </c>
      <c r="CT1892" s="4">
        <v>1115</v>
      </c>
      <c r="CU1892" s="4" t="s">
        <v>11986</v>
      </c>
      <c r="CV1892" s="4" t="s">
        <v>12328</v>
      </c>
      <c r="DK1892" s="50">
        <v>2520</v>
      </c>
      <c r="DL1892" s="50">
        <v>324</v>
      </c>
      <c r="DM1892" s="4">
        <v>1064</v>
      </c>
      <c r="DN1892" s="4">
        <v>10637</v>
      </c>
      <c r="DO1892" s="4">
        <v>1660</v>
      </c>
      <c r="DP1892" s="4">
        <v>2717</v>
      </c>
      <c r="DQ1892" s="4">
        <v>1136</v>
      </c>
      <c r="DR1892" s="4">
        <v>2228</v>
      </c>
      <c r="DS1892" s="3" t="s">
        <v>12498</v>
      </c>
      <c r="DU1892" s="84" t="s">
        <v>12636</v>
      </c>
      <c r="DV1892" s="4" t="s">
        <v>27912</v>
      </c>
      <c r="DW1892" s="4"/>
    </row>
    <row r="1893" spans="1:127">
      <c r="A1893" s="61">
        <v>2901056</v>
      </c>
      <c r="B1893" s="4" t="s">
        <v>11368</v>
      </c>
      <c r="D1893" s="4" t="s">
        <v>11369</v>
      </c>
      <c r="E1893" s="4" t="s">
        <v>11489</v>
      </c>
      <c r="F1893" s="4" t="s">
        <v>12446</v>
      </c>
      <c r="G1893" s="4" t="s">
        <v>12144</v>
      </c>
      <c r="H1893" s="4" t="s">
        <v>17532</v>
      </c>
      <c r="I1893" s="4" t="s">
        <v>12548</v>
      </c>
      <c r="J1893" s="4" t="s">
        <v>12548</v>
      </c>
      <c r="L1893" s="4" t="s">
        <v>11602</v>
      </c>
      <c r="M1893" s="4" t="s">
        <v>11490</v>
      </c>
      <c r="N1893" s="4" t="s">
        <v>12746</v>
      </c>
      <c r="O1893" s="4"/>
      <c r="P1893" s="4" t="s">
        <v>12746</v>
      </c>
      <c r="V1893" s="3" t="s">
        <v>12746</v>
      </c>
      <c r="X1893" s="3" t="s">
        <v>11911</v>
      </c>
      <c r="Y1893" s="7" t="s">
        <v>12062</v>
      </c>
      <c r="Z1893" s="3">
        <v>307</v>
      </c>
      <c r="AA1893" s="3">
        <v>10</v>
      </c>
      <c r="AB1893" s="3">
        <v>55</v>
      </c>
      <c r="AC1893" s="3">
        <v>1</v>
      </c>
      <c r="AD1893" s="3">
        <v>55</v>
      </c>
      <c r="AE1893" s="5">
        <v>5.5</v>
      </c>
      <c r="AL1893" s="4">
        <f t="shared" si="167"/>
        <v>0</v>
      </c>
      <c r="AM1893" s="4">
        <f t="shared" si="169"/>
        <v>0</v>
      </c>
      <c r="AN1893" s="4">
        <v>1</v>
      </c>
      <c r="AO1893" s="4">
        <v>1</v>
      </c>
      <c r="AP1893" s="4">
        <v>1</v>
      </c>
      <c r="AQ1893" s="4">
        <v>1</v>
      </c>
      <c r="AR1893" s="4">
        <v>1</v>
      </c>
      <c r="AS1893" s="4">
        <v>1</v>
      </c>
      <c r="AT1893" s="4">
        <v>1</v>
      </c>
      <c r="AU1893" s="4">
        <v>1</v>
      </c>
      <c r="AV1893" s="4">
        <v>1</v>
      </c>
      <c r="AW1893" s="4">
        <v>1</v>
      </c>
      <c r="AX1893" s="4">
        <v>1</v>
      </c>
      <c r="AY1893" s="4">
        <v>1</v>
      </c>
      <c r="AZ1893" s="4">
        <v>1</v>
      </c>
      <c r="BA1893" s="3">
        <f t="shared" si="170"/>
        <v>12</v>
      </c>
      <c r="BB1893" s="3"/>
      <c r="BC1893" s="3"/>
      <c r="BD1893" s="4">
        <v>1780</v>
      </c>
      <c r="BE1893" s="63">
        <f t="shared" si="171"/>
        <v>1780</v>
      </c>
      <c r="BF1893" s="4" t="s">
        <v>11693</v>
      </c>
      <c r="BG1893" s="4">
        <v>3560</v>
      </c>
      <c r="BJ1893" s="4">
        <f t="shared" si="168"/>
        <v>3560</v>
      </c>
      <c r="BK1893" s="4">
        <v>650</v>
      </c>
      <c r="BL1893" s="4">
        <v>5340</v>
      </c>
      <c r="BM1893" s="3" t="s">
        <v>13435</v>
      </c>
      <c r="BO1893" s="4"/>
      <c r="BP1893" s="4"/>
      <c r="BR1893" s="4"/>
      <c r="BS1893" s="4"/>
      <c r="CB1893" s="16"/>
      <c r="CR1893" s="4">
        <v>1780</v>
      </c>
      <c r="DM1893" s="4">
        <v>130</v>
      </c>
      <c r="DN1893" s="4">
        <v>1560</v>
      </c>
      <c r="DO1893" s="4">
        <v>520</v>
      </c>
      <c r="DP1893" s="4">
        <v>780</v>
      </c>
      <c r="DS1893" s="3" t="s">
        <v>12498</v>
      </c>
      <c r="DU1893" s="84" t="s">
        <v>30388</v>
      </c>
      <c r="DV1893" s="4"/>
      <c r="DW1893" s="4"/>
    </row>
    <row r="1894" spans="1:127">
      <c r="A1894" s="61">
        <v>2901057</v>
      </c>
      <c r="B1894" s="4" t="s">
        <v>11726</v>
      </c>
      <c r="D1894" s="4" t="s">
        <v>11478</v>
      </c>
      <c r="E1894" s="4" t="s">
        <v>11360</v>
      </c>
      <c r="F1894" s="4" t="s">
        <v>11478</v>
      </c>
      <c r="G1894" s="4" t="s">
        <v>12144</v>
      </c>
      <c r="H1894" s="4" t="s">
        <v>17532</v>
      </c>
      <c r="I1894" s="4" t="s">
        <v>11242</v>
      </c>
      <c r="J1894" s="4" t="s">
        <v>11242</v>
      </c>
      <c r="L1894" s="4" t="s">
        <v>12212</v>
      </c>
      <c r="M1894" s="4" t="s">
        <v>12637</v>
      </c>
      <c r="N1894" s="4" t="s">
        <v>12144</v>
      </c>
      <c r="O1894" s="4"/>
      <c r="P1894" s="4" t="s">
        <v>12746</v>
      </c>
      <c r="V1894" s="3" t="s">
        <v>12746</v>
      </c>
      <c r="X1894" s="3" t="s">
        <v>12050</v>
      </c>
      <c r="Y1894" s="7" t="s">
        <v>12062</v>
      </c>
      <c r="Z1894" s="3">
        <v>300</v>
      </c>
      <c r="AA1894" s="3">
        <v>10</v>
      </c>
      <c r="AB1894" s="3">
        <v>55</v>
      </c>
      <c r="AC1894" s="3">
        <v>1</v>
      </c>
      <c r="AD1894" s="3">
        <v>55</v>
      </c>
      <c r="AE1894" s="5">
        <v>5.5</v>
      </c>
      <c r="AF1894" s="3">
        <v>0</v>
      </c>
      <c r="AG1894" s="3">
        <v>0</v>
      </c>
      <c r="AH1894" s="3">
        <v>2</v>
      </c>
      <c r="AI1894" s="3">
        <v>0</v>
      </c>
      <c r="AJ1894" s="3">
        <v>1</v>
      </c>
      <c r="AK1894" s="3">
        <v>0</v>
      </c>
      <c r="AL1894" s="4">
        <f t="shared" si="167"/>
        <v>3</v>
      </c>
      <c r="AM1894" s="4">
        <f t="shared" si="169"/>
        <v>0</v>
      </c>
      <c r="AN1894" s="4">
        <v>12</v>
      </c>
      <c r="AO1894" s="4">
        <v>12</v>
      </c>
      <c r="AP1894" s="4">
        <v>12</v>
      </c>
      <c r="AQ1894" s="4">
        <v>12</v>
      </c>
      <c r="AR1894" s="4">
        <v>11</v>
      </c>
      <c r="AS1894" s="4">
        <v>13</v>
      </c>
      <c r="AT1894" s="4">
        <v>13</v>
      </c>
      <c r="AU1894" s="4">
        <v>11</v>
      </c>
      <c r="AV1894" s="4">
        <v>11</v>
      </c>
      <c r="AW1894" s="4">
        <v>11</v>
      </c>
      <c r="AX1894" s="4">
        <v>10</v>
      </c>
      <c r="AY1894" s="4">
        <v>11</v>
      </c>
      <c r="AZ1894" s="4">
        <v>9</v>
      </c>
      <c r="BA1894" s="3">
        <f t="shared" si="170"/>
        <v>136</v>
      </c>
      <c r="BB1894" s="4">
        <v>3000</v>
      </c>
      <c r="BC1894" s="4">
        <v>2700</v>
      </c>
      <c r="BD1894" s="4">
        <v>10770</v>
      </c>
      <c r="BE1894" s="63">
        <f t="shared" si="171"/>
        <v>16470</v>
      </c>
      <c r="BG1894" s="4">
        <v>10758</v>
      </c>
      <c r="BH1894" s="4">
        <v>131</v>
      </c>
      <c r="BI1894" s="50">
        <v>221</v>
      </c>
      <c r="BJ1894" s="4">
        <f t="shared" si="168"/>
        <v>11110</v>
      </c>
      <c r="BK1894" s="4">
        <v>1000</v>
      </c>
      <c r="BL1894" s="4">
        <v>8485</v>
      </c>
      <c r="BM1894" s="3" t="s">
        <v>13435</v>
      </c>
      <c r="BN1894" s="4">
        <v>400</v>
      </c>
      <c r="BO1894" s="4">
        <v>10298</v>
      </c>
      <c r="BP1894" s="4" t="s">
        <v>12000</v>
      </c>
      <c r="BQ1894" s="4">
        <v>100</v>
      </c>
      <c r="BR1894" s="4">
        <v>4901</v>
      </c>
      <c r="BS1894" s="4" t="s">
        <v>35781</v>
      </c>
      <c r="BT1894" s="4">
        <v>350</v>
      </c>
      <c r="BU1894" s="4">
        <v>5885</v>
      </c>
      <c r="BV1894" s="4" t="s">
        <v>12061</v>
      </c>
      <c r="BW1894" s="4">
        <v>75</v>
      </c>
      <c r="BX1894" s="4">
        <v>1000</v>
      </c>
      <c r="BY1894" s="3" t="s">
        <v>35862</v>
      </c>
      <c r="BZ1894" s="3" t="s">
        <v>12144</v>
      </c>
      <c r="CB1894" s="16">
        <v>34081</v>
      </c>
      <c r="CL1894" s="4">
        <v>4</v>
      </c>
      <c r="CM1894" s="4">
        <v>11</v>
      </c>
      <c r="CR1894" s="4">
        <v>22971</v>
      </c>
      <c r="CS1894" s="4">
        <v>38</v>
      </c>
      <c r="CT1894" s="4">
        <v>131</v>
      </c>
      <c r="CU1894" s="4" t="s">
        <v>11986</v>
      </c>
      <c r="CV1894" s="4" t="s">
        <v>12328</v>
      </c>
      <c r="DK1894" s="50">
        <v>5500</v>
      </c>
      <c r="DL1894" s="50">
        <v>221</v>
      </c>
      <c r="DM1894" s="4">
        <v>200</v>
      </c>
      <c r="DN1894" s="4">
        <v>2200</v>
      </c>
      <c r="DO1894" s="4">
        <v>1200</v>
      </c>
      <c r="DP1894" s="4">
        <v>2400</v>
      </c>
      <c r="DQ1894" s="4">
        <v>1500</v>
      </c>
      <c r="DR1894" s="4">
        <v>2250</v>
      </c>
      <c r="DS1894" s="3" t="s">
        <v>12498</v>
      </c>
      <c r="DU1894" s="4" t="s">
        <v>30389</v>
      </c>
      <c r="DV1894" s="4" t="s">
        <v>30466</v>
      </c>
      <c r="DW1894" s="4"/>
    </row>
    <row r="1895" spans="1:127">
      <c r="A1895" s="61">
        <v>2901058</v>
      </c>
      <c r="B1895" s="4" t="s">
        <v>11596</v>
      </c>
      <c r="D1895" s="4" t="s">
        <v>11597</v>
      </c>
      <c r="E1895" s="4" t="s">
        <v>11496</v>
      </c>
      <c r="F1895" s="4" t="s">
        <v>12650</v>
      </c>
      <c r="G1895" s="4" t="s">
        <v>12144</v>
      </c>
      <c r="H1895" s="4" t="s">
        <v>17136</v>
      </c>
      <c r="I1895" s="59" t="s">
        <v>11494</v>
      </c>
      <c r="J1895" s="59" t="s">
        <v>834</v>
      </c>
      <c r="K1895" s="59"/>
      <c r="L1895" s="3" t="s">
        <v>11495</v>
      </c>
      <c r="M1895" s="4" t="s">
        <v>11497</v>
      </c>
      <c r="N1895" s="4" t="s">
        <v>12144</v>
      </c>
      <c r="O1895" s="4"/>
      <c r="P1895" s="4" t="s">
        <v>12144</v>
      </c>
      <c r="V1895" s="3" t="s">
        <v>12144</v>
      </c>
      <c r="W1895" s="3" t="s">
        <v>11498</v>
      </c>
      <c r="X1895" s="3" t="s">
        <v>12050</v>
      </c>
      <c r="Y1895" s="7" t="s">
        <v>11749</v>
      </c>
      <c r="Z1895" s="3">
        <v>110</v>
      </c>
      <c r="AA1895" s="3">
        <v>10</v>
      </c>
      <c r="AB1895" s="3">
        <v>60</v>
      </c>
      <c r="AC1895" s="3">
        <v>1</v>
      </c>
      <c r="AD1895" s="3">
        <v>60</v>
      </c>
      <c r="AE1895" s="5">
        <v>6</v>
      </c>
      <c r="AF1895" s="3">
        <v>0</v>
      </c>
      <c r="AG1895" s="3">
        <v>0</v>
      </c>
      <c r="AH1895" s="3">
        <v>0</v>
      </c>
      <c r="AI1895" s="3">
        <v>0</v>
      </c>
      <c r="AJ1895" s="3">
        <v>1</v>
      </c>
      <c r="AK1895" s="3">
        <v>0</v>
      </c>
      <c r="AL1895" s="4">
        <f t="shared" si="167"/>
        <v>1</v>
      </c>
      <c r="AM1895" s="4">
        <f t="shared" si="169"/>
        <v>0</v>
      </c>
      <c r="AN1895" s="4">
        <v>17</v>
      </c>
      <c r="AO1895" s="4">
        <v>0</v>
      </c>
      <c r="AP1895" s="4">
        <v>0</v>
      </c>
      <c r="AQ1895" s="4">
        <v>0</v>
      </c>
      <c r="AR1895" s="4">
        <v>0</v>
      </c>
      <c r="AS1895" s="4">
        <v>17</v>
      </c>
      <c r="AT1895" s="4">
        <v>17</v>
      </c>
      <c r="AU1895" s="4">
        <v>17</v>
      </c>
      <c r="AV1895" s="4">
        <v>15</v>
      </c>
      <c r="AW1895" s="4">
        <v>15</v>
      </c>
      <c r="AX1895" s="4">
        <v>8</v>
      </c>
      <c r="AY1895" s="4">
        <v>0</v>
      </c>
      <c r="AZ1895" s="4">
        <v>0</v>
      </c>
      <c r="BA1895" s="3">
        <f t="shared" si="170"/>
        <v>89</v>
      </c>
      <c r="BB1895" s="4">
        <v>0</v>
      </c>
      <c r="BC1895" s="4">
        <v>840</v>
      </c>
      <c r="BD1895" s="4">
        <v>3465</v>
      </c>
      <c r="BE1895" s="63">
        <f t="shared" si="171"/>
        <v>4305</v>
      </c>
      <c r="BF1895" s="4" t="s">
        <v>12060</v>
      </c>
      <c r="BG1895" s="4">
        <v>12490</v>
      </c>
      <c r="BJ1895" s="4">
        <f t="shared" si="168"/>
        <v>12490</v>
      </c>
      <c r="BK1895" s="4">
        <v>2975</v>
      </c>
      <c r="BL1895" s="4">
        <v>21772</v>
      </c>
      <c r="BM1895" s="3" t="s">
        <v>35863</v>
      </c>
      <c r="BO1895" s="4"/>
      <c r="BP1895" s="4"/>
      <c r="BR1895" s="4"/>
      <c r="BS1895" s="4"/>
      <c r="CB1895" s="16"/>
      <c r="CR1895" s="4">
        <v>9282</v>
      </c>
      <c r="CS1895" s="4">
        <v>368</v>
      </c>
      <c r="CT1895" s="4">
        <v>51.49</v>
      </c>
      <c r="CU1895" s="4" t="s">
        <v>11869</v>
      </c>
      <c r="CV1895" s="4" t="s">
        <v>98</v>
      </c>
      <c r="CW1895" s="4">
        <v>1000</v>
      </c>
      <c r="CX1895" s="4">
        <v>180</v>
      </c>
      <c r="CY1895" s="4" t="s">
        <v>11869</v>
      </c>
      <c r="CZ1895" s="4" t="s">
        <v>13092</v>
      </c>
      <c r="DM1895" s="4">
        <v>446</v>
      </c>
      <c r="DN1895" s="4">
        <v>5798</v>
      </c>
      <c r="DO1895" s="4">
        <v>592</v>
      </c>
      <c r="DP1895" s="4">
        <v>1367</v>
      </c>
      <c r="DQ1895" s="4">
        <v>1297</v>
      </c>
      <c r="DR1895" s="4">
        <v>2503</v>
      </c>
      <c r="DS1895" s="3" t="s">
        <v>12498</v>
      </c>
      <c r="DU1895" s="4" t="s">
        <v>30467</v>
      </c>
      <c r="DV1895" s="4" t="s">
        <v>30391</v>
      </c>
      <c r="DW1895" s="4"/>
    </row>
    <row r="1896" spans="1:127">
      <c r="A1896" s="61">
        <v>2901059</v>
      </c>
      <c r="B1896" s="4" t="s">
        <v>11378</v>
      </c>
      <c r="D1896" s="4" t="s">
        <v>11381</v>
      </c>
      <c r="E1896" s="4" t="s">
        <v>11503</v>
      </c>
      <c r="F1896" s="4" t="s">
        <v>13143</v>
      </c>
      <c r="G1896" s="4" t="s">
        <v>12144</v>
      </c>
      <c r="H1896" s="4" t="s">
        <v>17136</v>
      </c>
      <c r="I1896" s="4" t="s">
        <v>11382</v>
      </c>
      <c r="J1896" s="4" t="s">
        <v>11382</v>
      </c>
      <c r="L1896" s="4" t="s">
        <v>11495</v>
      </c>
      <c r="M1896" s="4" t="s">
        <v>11385</v>
      </c>
      <c r="N1896" s="4" t="s">
        <v>12144</v>
      </c>
      <c r="O1896" s="4"/>
      <c r="P1896" s="4" t="s">
        <v>12746</v>
      </c>
      <c r="V1896" s="3" t="s">
        <v>12746</v>
      </c>
      <c r="X1896" s="3" t="s">
        <v>11911</v>
      </c>
      <c r="Y1896" s="7" t="s">
        <v>12062</v>
      </c>
      <c r="Z1896" s="3">
        <v>300</v>
      </c>
      <c r="AA1896" s="3">
        <v>8</v>
      </c>
      <c r="AB1896" s="3">
        <v>44</v>
      </c>
      <c r="AC1896" s="3">
        <v>1</v>
      </c>
      <c r="AD1896" s="3">
        <v>44</v>
      </c>
      <c r="AE1896" s="5">
        <v>5.5</v>
      </c>
      <c r="AH1896" s="3">
        <v>2</v>
      </c>
      <c r="AJ1896" s="3">
        <v>3</v>
      </c>
      <c r="AK1896" s="3">
        <v>1</v>
      </c>
      <c r="AL1896" s="4">
        <f t="shared" si="167"/>
        <v>5</v>
      </c>
      <c r="AM1896" s="4">
        <f t="shared" si="169"/>
        <v>1</v>
      </c>
      <c r="AN1896" s="4">
        <v>20</v>
      </c>
      <c r="AO1896" s="4">
        <v>30</v>
      </c>
      <c r="AP1896" s="4">
        <v>30</v>
      </c>
      <c r="AQ1896" s="4">
        <v>25</v>
      </c>
      <c r="AR1896" s="4">
        <v>25</v>
      </c>
      <c r="AS1896" s="4">
        <v>20</v>
      </c>
      <c r="AT1896" s="4">
        <v>15</v>
      </c>
      <c r="AU1896" s="4">
        <v>15</v>
      </c>
      <c r="AV1896" s="4">
        <v>15</v>
      </c>
      <c r="AW1896" s="4">
        <v>15</v>
      </c>
      <c r="AX1896" s="4">
        <v>20</v>
      </c>
      <c r="AY1896" s="4">
        <v>20</v>
      </c>
      <c r="AZ1896" s="4">
        <v>20</v>
      </c>
      <c r="BA1896" s="3">
        <f t="shared" si="170"/>
        <v>250</v>
      </c>
      <c r="BB1896" s="4">
        <v>8100</v>
      </c>
      <c r="BC1896" s="4">
        <v>9240</v>
      </c>
      <c r="BD1896" s="4">
        <v>24284</v>
      </c>
      <c r="BE1896" s="63">
        <f t="shared" si="171"/>
        <v>41624</v>
      </c>
      <c r="BG1896" s="4">
        <v>29607</v>
      </c>
      <c r="BH1896" s="4">
        <v>0</v>
      </c>
      <c r="BI1896" s="50">
        <v>1152</v>
      </c>
      <c r="BJ1896" s="4">
        <f t="shared" si="168"/>
        <v>30759</v>
      </c>
      <c r="BK1896" s="4">
        <v>608</v>
      </c>
      <c r="BL1896" s="4">
        <v>4500</v>
      </c>
      <c r="BM1896" s="3" t="s">
        <v>13435</v>
      </c>
      <c r="BN1896" s="4">
        <v>105</v>
      </c>
      <c r="BO1896" s="4">
        <v>1470</v>
      </c>
      <c r="BP1896" s="4" t="s">
        <v>12061</v>
      </c>
      <c r="BQ1896" s="4">
        <v>65</v>
      </c>
      <c r="BR1896" s="4">
        <v>975</v>
      </c>
      <c r="BS1896" s="4" t="s">
        <v>12019</v>
      </c>
      <c r="BT1896" s="4">
        <v>80</v>
      </c>
      <c r="BU1896" s="4">
        <v>1400</v>
      </c>
      <c r="BV1896" s="4" t="s">
        <v>12922</v>
      </c>
      <c r="BW1896" s="4">
        <v>83</v>
      </c>
      <c r="BX1896" s="4">
        <v>1925</v>
      </c>
      <c r="BY1896" s="4" t="s">
        <v>13382</v>
      </c>
      <c r="BZ1896" s="3" t="s">
        <v>12144</v>
      </c>
      <c r="CB1896" s="16">
        <v>129320</v>
      </c>
      <c r="CL1896" s="4">
        <v>4</v>
      </c>
      <c r="CM1896" s="4">
        <v>60</v>
      </c>
      <c r="CR1896" s="4">
        <v>98561</v>
      </c>
      <c r="DK1896" s="50">
        <v>23000</v>
      </c>
      <c r="DL1896" s="50">
        <v>1152</v>
      </c>
      <c r="DM1896" s="4">
        <v>1496</v>
      </c>
      <c r="DN1896" s="4">
        <v>20121</v>
      </c>
      <c r="DO1896" s="4">
        <v>3850</v>
      </c>
      <c r="DP1896" s="4">
        <v>5200</v>
      </c>
      <c r="DQ1896" s="4">
        <v>2900</v>
      </c>
      <c r="DR1896" s="4">
        <v>4600</v>
      </c>
      <c r="DS1896" s="3" t="s">
        <v>12498</v>
      </c>
      <c r="DU1896" s="4" t="s">
        <v>30559</v>
      </c>
      <c r="DV1896" s="4" t="s">
        <v>30378</v>
      </c>
      <c r="DW1896" s="4"/>
    </row>
    <row r="1897" spans="1:127">
      <c r="A1897" s="61">
        <v>2901060</v>
      </c>
      <c r="B1897" s="4" t="s">
        <v>11883</v>
      </c>
      <c r="D1897" s="4" t="s">
        <v>12020</v>
      </c>
      <c r="E1897" s="4" t="s">
        <v>12173</v>
      </c>
      <c r="F1897" s="4" t="s">
        <v>12172</v>
      </c>
      <c r="G1897" s="4" t="s">
        <v>12144</v>
      </c>
      <c r="H1897" s="4" t="s">
        <v>17136</v>
      </c>
      <c r="I1897" s="4" t="s">
        <v>11382</v>
      </c>
      <c r="J1897" s="4" t="s">
        <v>11382</v>
      </c>
      <c r="L1897" s="4" t="s">
        <v>11495</v>
      </c>
      <c r="M1897" s="4" t="s">
        <v>12637</v>
      </c>
      <c r="N1897" s="4" t="s">
        <v>12144</v>
      </c>
      <c r="O1897" s="4"/>
      <c r="P1897" s="4" t="s">
        <v>12746</v>
      </c>
      <c r="V1897" s="3" t="s">
        <v>12746</v>
      </c>
      <c r="X1897" s="3" t="s">
        <v>11911</v>
      </c>
      <c r="Y1897" s="7" t="s">
        <v>12062</v>
      </c>
      <c r="Z1897" s="3">
        <v>307</v>
      </c>
      <c r="AA1897" s="3">
        <v>8</v>
      </c>
      <c r="AB1897" s="3">
        <v>44</v>
      </c>
      <c r="AC1897" s="3">
        <v>1</v>
      </c>
      <c r="AD1897" s="3">
        <v>44</v>
      </c>
      <c r="AE1897" s="5">
        <v>5.5</v>
      </c>
      <c r="AH1897" s="3">
        <v>1</v>
      </c>
      <c r="AL1897" s="4">
        <f t="shared" si="167"/>
        <v>1</v>
      </c>
      <c r="AM1897" s="4">
        <f t="shared" si="169"/>
        <v>0</v>
      </c>
      <c r="AN1897" s="4">
        <v>10</v>
      </c>
      <c r="AO1897" s="4">
        <v>9</v>
      </c>
      <c r="AP1897" s="4">
        <v>9</v>
      </c>
      <c r="AQ1897" s="4">
        <v>7</v>
      </c>
      <c r="AR1897" s="4">
        <v>9</v>
      </c>
      <c r="AS1897" s="4">
        <v>14</v>
      </c>
      <c r="AT1897" s="4">
        <v>10</v>
      </c>
      <c r="AU1897" s="4">
        <v>9</v>
      </c>
      <c r="AV1897" s="4">
        <v>10</v>
      </c>
      <c r="AW1897" s="4">
        <v>11</v>
      </c>
      <c r="AX1897" s="4">
        <v>11</v>
      </c>
      <c r="AY1897" s="4">
        <v>14</v>
      </c>
      <c r="AZ1897" s="4">
        <v>16</v>
      </c>
      <c r="BA1897" s="3">
        <f t="shared" si="170"/>
        <v>129</v>
      </c>
      <c r="BB1897" s="3"/>
      <c r="BC1897" s="4">
        <v>2400</v>
      </c>
      <c r="BD1897" s="4">
        <v>12076</v>
      </c>
      <c r="BE1897" s="63">
        <f t="shared" si="171"/>
        <v>14476</v>
      </c>
      <c r="BF1897" s="4" t="s">
        <v>11693</v>
      </c>
      <c r="BG1897" s="4">
        <v>14070</v>
      </c>
      <c r="BJ1897" s="4">
        <f t="shared" si="168"/>
        <v>14070</v>
      </c>
      <c r="BK1897" s="4">
        <v>3000</v>
      </c>
      <c r="BL1897" s="4">
        <v>30000</v>
      </c>
      <c r="BM1897" s="3" t="s">
        <v>16048</v>
      </c>
      <c r="BO1897" s="4"/>
      <c r="BP1897" s="4"/>
      <c r="BR1897" s="4"/>
      <c r="BS1897" s="4"/>
      <c r="CB1897" s="16"/>
      <c r="CC1897" s="3">
        <v>18000</v>
      </c>
      <c r="CR1897" s="4">
        <v>15930</v>
      </c>
      <c r="DM1897" s="4">
        <v>1112</v>
      </c>
      <c r="DN1897" s="4">
        <v>11121</v>
      </c>
      <c r="DO1897" s="4">
        <v>980</v>
      </c>
      <c r="DP1897" s="4">
        <v>2949</v>
      </c>
      <c r="DS1897" s="3" t="s">
        <v>12498</v>
      </c>
      <c r="DU1897" s="4" t="s">
        <v>30379</v>
      </c>
      <c r="DV1897" s="4" t="s">
        <v>12173</v>
      </c>
      <c r="DW1897" s="4" t="s">
        <v>30380</v>
      </c>
    </row>
    <row r="1898" spans="1:127">
      <c r="A1898" s="61">
        <v>2901061</v>
      </c>
      <c r="B1898" s="4" t="s">
        <v>11736</v>
      </c>
      <c r="D1898" s="4" t="s">
        <v>12174</v>
      </c>
      <c r="E1898" s="4" t="s">
        <v>11742</v>
      </c>
      <c r="F1898" s="4" t="s">
        <v>12324</v>
      </c>
      <c r="G1898" s="4" t="s">
        <v>12746</v>
      </c>
      <c r="H1898" s="4" t="s">
        <v>17136</v>
      </c>
      <c r="I1898" s="4" t="s">
        <v>11382</v>
      </c>
      <c r="J1898" s="4" t="s">
        <v>11382</v>
      </c>
      <c r="L1898" s="4" t="s">
        <v>11495</v>
      </c>
      <c r="N1898" s="4" t="s">
        <v>12144</v>
      </c>
      <c r="O1898" s="4"/>
      <c r="P1898" s="4" t="s">
        <v>12746</v>
      </c>
      <c r="U1898" s="4" t="s">
        <v>11743</v>
      </c>
      <c r="V1898" s="3" t="s">
        <v>12746</v>
      </c>
      <c r="X1898" s="3" t="s">
        <v>12050</v>
      </c>
      <c r="Y1898" s="7" t="s">
        <v>11749</v>
      </c>
      <c r="Z1898" s="3">
        <v>272</v>
      </c>
      <c r="AA1898" s="3">
        <v>8</v>
      </c>
      <c r="AB1898" s="3">
        <v>44</v>
      </c>
      <c r="AC1898" s="3">
        <v>1</v>
      </c>
      <c r="AD1898" s="3">
        <v>44</v>
      </c>
      <c r="AE1898" s="5">
        <v>5.5</v>
      </c>
      <c r="AF1898" s="3">
        <v>2</v>
      </c>
      <c r="AL1898" s="4">
        <f t="shared" si="167"/>
        <v>0</v>
      </c>
      <c r="AM1898" s="4">
        <f t="shared" si="169"/>
        <v>0</v>
      </c>
      <c r="AN1898" s="4">
        <v>1</v>
      </c>
      <c r="AO1898" s="4">
        <v>1</v>
      </c>
      <c r="AP1898" s="4">
        <v>1</v>
      </c>
      <c r="AQ1898" s="4">
        <v>1</v>
      </c>
      <c r="AR1898" s="4">
        <v>1</v>
      </c>
      <c r="AS1898" s="4">
        <v>1</v>
      </c>
      <c r="AT1898" s="4">
        <v>1</v>
      </c>
      <c r="AU1898" s="4">
        <v>1</v>
      </c>
      <c r="AV1898" s="4">
        <v>1</v>
      </c>
      <c r="AW1898" s="4">
        <v>1</v>
      </c>
      <c r="AX1898" s="4">
        <v>1</v>
      </c>
      <c r="AY1898" s="4">
        <v>1</v>
      </c>
      <c r="AZ1898" s="4">
        <v>1</v>
      </c>
      <c r="BA1898" s="3">
        <f t="shared" si="170"/>
        <v>12</v>
      </c>
      <c r="BB1898" s="3"/>
      <c r="BC1898" s="3"/>
      <c r="BD1898" s="4">
        <v>477</v>
      </c>
      <c r="BE1898" s="63">
        <f t="shared" si="171"/>
        <v>477</v>
      </c>
      <c r="BG1898" s="4">
        <v>1472</v>
      </c>
      <c r="BI1898" s="50">
        <v>23</v>
      </c>
      <c r="BJ1898" s="4">
        <f t="shared" si="168"/>
        <v>1495</v>
      </c>
      <c r="BK1898" s="4">
        <v>16</v>
      </c>
      <c r="BL1898" s="4">
        <v>983</v>
      </c>
      <c r="BM1898" s="3" t="s">
        <v>13226</v>
      </c>
      <c r="BN1898" s="4">
        <v>55</v>
      </c>
      <c r="BO1898" s="4">
        <v>1647</v>
      </c>
      <c r="BP1898" s="4" t="s">
        <v>13682</v>
      </c>
      <c r="BQ1898" s="4">
        <v>128</v>
      </c>
      <c r="BR1898" s="4">
        <v>5126</v>
      </c>
      <c r="BS1898" s="4" t="s">
        <v>13283</v>
      </c>
      <c r="CB1898" s="16"/>
      <c r="CL1898" s="4">
        <v>5</v>
      </c>
      <c r="CM1898" s="4">
        <v>21</v>
      </c>
      <c r="CR1898" s="4">
        <v>6261</v>
      </c>
      <c r="DK1898" s="50">
        <v>228</v>
      </c>
      <c r="DL1898" s="50">
        <v>23</v>
      </c>
      <c r="DM1898" s="4">
        <v>97</v>
      </c>
      <c r="DN1898" s="4">
        <v>975</v>
      </c>
      <c r="DO1898" s="4">
        <v>250</v>
      </c>
      <c r="DP1898" s="26">
        <v>497</v>
      </c>
      <c r="DS1898" s="3" t="s">
        <v>12498</v>
      </c>
      <c r="DU1898" s="4" t="s">
        <v>30381</v>
      </c>
      <c r="DV1898" s="4" t="s">
        <v>30459</v>
      </c>
      <c r="DW1898" s="4"/>
    </row>
    <row r="1899" spans="1:127">
      <c r="A1899" s="61">
        <v>2901062</v>
      </c>
      <c r="B1899" s="4" t="s">
        <v>11886</v>
      </c>
      <c r="D1899" s="4" t="s">
        <v>11887</v>
      </c>
      <c r="E1899" s="4" t="s">
        <v>12036</v>
      </c>
      <c r="F1899" s="4" t="s">
        <v>12035</v>
      </c>
      <c r="G1899" s="4" t="s">
        <v>12746</v>
      </c>
      <c r="H1899" s="4" t="s">
        <v>17136</v>
      </c>
      <c r="I1899" s="4" t="s">
        <v>11382</v>
      </c>
      <c r="J1899" s="4" t="s">
        <v>11382</v>
      </c>
      <c r="L1899" s="4" t="s">
        <v>11495</v>
      </c>
      <c r="N1899" s="4" t="s">
        <v>12144</v>
      </c>
      <c r="O1899" s="4"/>
      <c r="P1899" s="4" t="s">
        <v>12746</v>
      </c>
      <c r="V1899" s="3" t="s">
        <v>12746</v>
      </c>
      <c r="X1899" s="3" t="s">
        <v>12050</v>
      </c>
      <c r="Y1899" s="7" t="s">
        <v>11749</v>
      </c>
      <c r="Z1899" s="3">
        <v>307</v>
      </c>
      <c r="AA1899" s="3">
        <v>8</v>
      </c>
      <c r="AB1899" s="3">
        <v>48</v>
      </c>
      <c r="AC1899" s="3">
        <v>1</v>
      </c>
      <c r="AD1899" s="3">
        <v>48</v>
      </c>
      <c r="AE1899" s="5">
        <v>6</v>
      </c>
      <c r="AF1899" s="3">
        <v>1</v>
      </c>
      <c r="AG1899" s="3">
        <v>0</v>
      </c>
      <c r="AH1899" s="3">
        <v>0</v>
      </c>
      <c r="AI1899" s="3">
        <v>0</v>
      </c>
      <c r="AJ1899" s="3">
        <v>3</v>
      </c>
      <c r="AK1899" s="3">
        <v>0</v>
      </c>
      <c r="AL1899" s="4">
        <f t="shared" ref="AL1899:AL1962" si="172">SUM(AH1899,AJ1899)</f>
        <v>3</v>
      </c>
      <c r="AM1899" s="4">
        <f t="shared" si="169"/>
        <v>0</v>
      </c>
      <c r="AN1899" s="4">
        <v>9</v>
      </c>
      <c r="AO1899" s="4">
        <v>9</v>
      </c>
      <c r="AP1899" s="4">
        <v>9</v>
      </c>
      <c r="AQ1899" s="4">
        <v>9</v>
      </c>
      <c r="AR1899" s="4">
        <v>9</v>
      </c>
      <c r="AS1899" s="4">
        <v>9</v>
      </c>
      <c r="AT1899" s="4">
        <v>9</v>
      </c>
      <c r="AU1899" s="4">
        <v>9</v>
      </c>
      <c r="AV1899" s="4">
        <v>9</v>
      </c>
      <c r="AW1899" s="4">
        <v>9</v>
      </c>
      <c r="AX1899" s="4">
        <v>9</v>
      </c>
      <c r="AY1899" s="4">
        <v>9</v>
      </c>
      <c r="AZ1899" s="4">
        <v>9</v>
      </c>
      <c r="BA1899" s="3">
        <f t="shared" si="170"/>
        <v>108</v>
      </c>
      <c r="BB1899" s="3"/>
      <c r="BC1899" s="3">
        <v>4576</v>
      </c>
      <c r="BD1899" s="4">
        <v>9204</v>
      </c>
      <c r="BE1899" s="63">
        <f t="shared" si="171"/>
        <v>13780</v>
      </c>
      <c r="BF1899" s="4" t="s">
        <v>12060</v>
      </c>
      <c r="BG1899" s="4">
        <v>5300</v>
      </c>
      <c r="BI1899" s="50">
        <v>660</v>
      </c>
      <c r="BJ1899" s="4">
        <f t="shared" si="168"/>
        <v>5960</v>
      </c>
      <c r="BK1899" s="4">
        <v>165</v>
      </c>
      <c r="BL1899" s="4">
        <v>27000</v>
      </c>
      <c r="BM1899" s="3" t="s">
        <v>16048</v>
      </c>
      <c r="BO1899" s="4"/>
      <c r="BP1899" s="4"/>
      <c r="BR1899" s="4"/>
      <c r="BS1899" s="4"/>
      <c r="CB1899" s="16"/>
      <c r="CL1899" s="4">
        <v>1</v>
      </c>
      <c r="CM1899" s="4">
        <v>5</v>
      </c>
      <c r="CR1899" s="4">
        <v>21040</v>
      </c>
      <c r="DK1899" s="50">
        <v>10400</v>
      </c>
      <c r="DL1899" s="50">
        <v>660</v>
      </c>
      <c r="DM1899" s="4">
        <v>165</v>
      </c>
      <c r="DN1899" s="4">
        <v>2700</v>
      </c>
      <c r="DO1899" s="4">
        <v>400</v>
      </c>
      <c r="DP1899" s="4">
        <v>450</v>
      </c>
      <c r="DS1899" s="3" t="s">
        <v>12498</v>
      </c>
      <c r="DU1899" s="84" t="s">
        <v>30460</v>
      </c>
      <c r="DV1899" s="4"/>
      <c r="DW1899" s="4"/>
    </row>
    <row r="1900" spans="1:127">
      <c r="A1900" s="61">
        <v>2901063</v>
      </c>
      <c r="B1900" s="4" t="s">
        <v>12029</v>
      </c>
      <c r="D1900" s="4" t="s">
        <v>12039</v>
      </c>
      <c r="E1900" s="4" t="s">
        <v>11508</v>
      </c>
      <c r="G1900" s="4" t="s">
        <v>12144</v>
      </c>
      <c r="H1900" s="4" t="s">
        <v>17136</v>
      </c>
      <c r="I1900" s="4" t="s">
        <v>11382</v>
      </c>
      <c r="J1900" s="4" t="s">
        <v>11382</v>
      </c>
      <c r="L1900" s="4" t="s">
        <v>11495</v>
      </c>
      <c r="N1900" s="4" t="s">
        <v>12144</v>
      </c>
      <c r="O1900" s="4"/>
      <c r="P1900" s="4" t="s">
        <v>12746</v>
      </c>
      <c r="V1900" s="3" t="s">
        <v>12746</v>
      </c>
      <c r="X1900" s="3" t="s">
        <v>12050</v>
      </c>
      <c r="Y1900" s="7" t="s">
        <v>11749</v>
      </c>
      <c r="Z1900" s="3">
        <v>220</v>
      </c>
      <c r="AA1900" s="3">
        <v>8</v>
      </c>
      <c r="AB1900" s="3">
        <v>44</v>
      </c>
      <c r="AC1900" s="3">
        <v>1</v>
      </c>
      <c r="AD1900" s="3">
        <v>44</v>
      </c>
      <c r="AE1900" s="5">
        <v>5.5</v>
      </c>
      <c r="AH1900" s="3">
        <v>1</v>
      </c>
      <c r="AJ1900" s="3">
        <v>4</v>
      </c>
      <c r="AL1900" s="4">
        <f t="shared" si="172"/>
        <v>5</v>
      </c>
      <c r="AM1900" s="4">
        <f t="shared" si="169"/>
        <v>0</v>
      </c>
      <c r="AN1900" s="4">
        <v>12</v>
      </c>
      <c r="AO1900" s="4">
        <v>10</v>
      </c>
      <c r="AP1900" s="4">
        <v>10</v>
      </c>
      <c r="AQ1900" s="4">
        <v>10</v>
      </c>
      <c r="AR1900" s="4">
        <v>10</v>
      </c>
      <c r="AS1900" s="4">
        <v>10</v>
      </c>
      <c r="AT1900" s="4">
        <v>10</v>
      </c>
      <c r="AU1900" s="4">
        <v>10</v>
      </c>
      <c r="AV1900" s="4">
        <v>10</v>
      </c>
      <c r="AW1900" s="4">
        <v>8</v>
      </c>
      <c r="AX1900" s="4">
        <v>5</v>
      </c>
      <c r="AY1900" s="4">
        <v>5</v>
      </c>
      <c r="AZ1900" s="4">
        <v>5</v>
      </c>
      <c r="BA1900" s="3">
        <f t="shared" si="170"/>
        <v>103</v>
      </c>
      <c r="BB1900" s="4">
        <v>2600</v>
      </c>
      <c r="BC1900" s="4">
        <v>7150</v>
      </c>
      <c r="BD1900" s="4">
        <v>9717</v>
      </c>
      <c r="BE1900" s="63">
        <f t="shared" si="171"/>
        <v>19467</v>
      </c>
      <c r="BF1900" s="4" t="s">
        <v>12060</v>
      </c>
      <c r="BG1900" s="4">
        <v>6750</v>
      </c>
      <c r="BH1900" s="4">
        <v>105</v>
      </c>
      <c r="BI1900" s="50">
        <v>27</v>
      </c>
      <c r="BJ1900" s="4">
        <f t="shared" si="168"/>
        <v>6882</v>
      </c>
      <c r="BK1900" s="4">
        <v>2741</v>
      </c>
      <c r="BL1900" s="4">
        <v>20238</v>
      </c>
      <c r="BM1900" s="3" t="s">
        <v>13435</v>
      </c>
      <c r="BO1900" s="4"/>
      <c r="BP1900" s="4"/>
      <c r="BR1900" s="4"/>
      <c r="BS1900" s="4"/>
      <c r="CB1900" s="16"/>
      <c r="CC1900" s="3">
        <v>20238</v>
      </c>
      <c r="CL1900" s="4">
        <v>2</v>
      </c>
      <c r="CM1900" s="4">
        <v>10</v>
      </c>
      <c r="CR1900" s="4">
        <v>13356</v>
      </c>
      <c r="CS1900" s="4">
        <v>132</v>
      </c>
      <c r="CT1900" s="4">
        <v>105</v>
      </c>
      <c r="CU1900" s="3" t="s">
        <v>14776</v>
      </c>
      <c r="CV1900" s="4" t="s">
        <v>12859</v>
      </c>
      <c r="DK1900" s="50">
        <v>548</v>
      </c>
      <c r="DL1900" s="50">
        <v>27</v>
      </c>
      <c r="DM1900" s="4">
        <v>540</v>
      </c>
      <c r="DN1900" s="4">
        <v>6300</v>
      </c>
      <c r="DO1900" s="4">
        <v>1412</v>
      </c>
      <c r="DP1900" s="4">
        <v>2622</v>
      </c>
      <c r="DQ1900" s="4">
        <v>1750</v>
      </c>
      <c r="DR1900" s="4">
        <v>3762</v>
      </c>
      <c r="DS1900" s="3" t="s">
        <v>12498</v>
      </c>
      <c r="DU1900" s="4" t="s">
        <v>30384</v>
      </c>
      <c r="DV1900" s="4" t="s">
        <v>25754</v>
      </c>
      <c r="DW1900" s="4" t="s">
        <v>30285</v>
      </c>
    </row>
    <row r="1901" spans="1:127">
      <c r="A1901" s="61">
        <v>2901064</v>
      </c>
      <c r="B1901" s="4" t="s">
        <v>11509</v>
      </c>
      <c r="D1901" s="4" t="s">
        <v>11510</v>
      </c>
      <c r="E1901" s="4" t="s">
        <v>12042</v>
      </c>
      <c r="F1901" s="4" t="s">
        <v>12196</v>
      </c>
      <c r="G1901" s="4" t="s">
        <v>12746</v>
      </c>
      <c r="H1901" s="4" t="s">
        <v>17136</v>
      </c>
      <c r="I1901" s="4" t="s">
        <v>11382</v>
      </c>
      <c r="J1901" s="4" t="s">
        <v>11382</v>
      </c>
      <c r="L1901" s="4" t="s">
        <v>11495</v>
      </c>
      <c r="N1901" s="4" t="s">
        <v>12144</v>
      </c>
      <c r="O1901" s="4"/>
      <c r="P1901" s="4" t="s">
        <v>12746</v>
      </c>
      <c r="Q1901" s="4" t="s">
        <v>12144</v>
      </c>
      <c r="R1901" s="4" t="s">
        <v>12144</v>
      </c>
      <c r="U1901" s="4" t="s">
        <v>12043</v>
      </c>
      <c r="V1901" s="3" t="s">
        <v>12746</v>
      </c>
      <c r="X1901" s="3" t="s">
        <v>12050</v>
      </c>
      <c r="Y1901" s="8" t="s">
        <v>14554</v>
      </c>
      <c r="Z1901" s="3">
        <v>286</v>
      </c>
      <c r="AA1901" s="3">
        <v>8</v>
      </c>
      <c r="AB1901" s="3">
        <v>44</v>
      </c>
      <c r="AC1901" s="3">
        <v>1</v>
      </c>
      <c r="AD1901" s="3">
        <v>44</v>
      </c>
      <c r="AE1901" s="5">
        <v>5.5</v>
      </c>
      <c r="AF1901" s="3">
        <v>4</v>
      </c>
      <c r="AL1901" s="4">
        <f t="shared" si="172"/>
        <v>0</v>
      </c>
      <c r="AM1901" s="4">
        <f t="shared" si="169"/>
        <v>0</v>
      </c>
      <c r="AN1901" s="4">
        <v>10</v>
      </c>
      <c r="AO1901" s="4">
        <v>26</v>
      </c>
      <c r="AP1901" s="4">
        <v>26</v>
      </c>
      <c r="AQ1901" s="4">
        <v>19</v>
      </c>
      <c r="AR1901" s="4">
        <v>15</v>
      </c>
      <c r="AS1901" s="4">
        <v>26</v>
      </c>
      <c r="AT1901" s="4">
        <v>20</v>
      </c>
      <c r="AU1901" s="4">
        <v>14</v>
      </c>
      <c r="AV1901" s="4">
        <v>15</v>
      </c>
      <c r="AW1901" s="4">
        <v>20</v>
      </c>
      <c r="AX1901" s="4">
        <v>16</v>
      </c>
      <c r="AY1901" s="4">
        <v>18</v>
      </c>
      <c r="AZ1901" s="4">
        <v>9</v>
      </c>
      <c r="BA1901" s="3">
        <f t="shared" si="170"/>
        <v>224</v>
      </c>
      <c r="BB1901" s="3"/>
      <c r="BC1901" s="3"/>
      <c r="BD1901" s="4">
        <v>30642</v>
      </c>
      <c r="BE1901" s="63">
        <f t="shared" si="171"/>
        <v>30642</v>
      </c>
      <c r="BF1901" s="4" t="s">
        <v>11693</v>
      </c>
      <c r="BG1901" s="4">
        <v>10190</v>
      </c>
      <c r="BH1901" s="4">
        <v>35</v>
      </c>
      <c r="BI1901" s="50">
        <v>23</v>
      </c>
      <c r="BJ1901" s="4">
        <f t="shared" si="168"/>
        <v>10248</v>
      </c>
      <c r="BK1901" s="4">
        <v>2000</v>
      </c>
      <c r="BL1901" s="4">
        <v>51149</v>
      </c>
      <c r="BM1901" s="3" t="s">
        <v>12000</v>
      </c>
      <c r="BO1901" s="4">
        <v>9000</v>
      </c>
      <c r="BP1901" s="4" t="s">
        <v>11899</v>
      </c>
      <c r="BR1901" s="4"/>
      <c r="BS1901" s="4"/>
      <c r="CB1901" s="16"/>
      <c r="CC1901" s="3">
        <v>60149</v>
      </c>
      <c r="CL1901" s="4">
        <v>5</v>
      </c>
      <c r="CM1901" s="4">
        <v>17</v>
      </c>
      <c r="CR1901" s="4">
        <v>49901</v>
      </c>
      <c r="CS1901" s="4">
        <v>624</v>
      </c>
      <c r="CT1901" s="4">
        <v>35</v>
      </c>
      <c r="CU1901" s="3" t="s">
        <v>14776</v>
      </c>
      <c r="CV1901" s="4" t="s">
        <v>12859</v>
      </c>
      <c r="DK1901" s="50">
        <v>396</v>
      </c>
      <c r="DL1901" s="50">
        <v>23</v>
      </c>
      <c r="DM1901" s="4">
        <v>200</v>
      </c>
      <c r="DN1901" s="4">
        <v>3171</v>
      </c>
      <c r="DO1901" s="4">
        <v>844</v>
      </c>
      <c r="DP1901" s="4">
        <v>995</v>
      </c>
      <c r="DS1901" s="3" t="s">
        <v>12498</v>
      </c>
      <c r="DU1901" s="4" t="s">
        <v>30395</v>
      </c>
      <c r="DV1901" s="4" t="s">
        <v>12042</v>
      </c>
      <c r="DW1901" s="4"/>
    </row>
    <row r="1902" spans="1:127">
      <c r="A1902" s="61">
        <v>2901065</v>
      </c>
      <c r="B1902" s="4" t="s">
        <v>11621</v>
      </c>
      <c r="D1902" s="4" t="s">
        <v>11745</v>
      </c>
      <c r="E1902" s="4" t="s">
        <v>11414</v>
      </c>
      <c r="F1902" s="4" t="s">
        <v>11745</v>
      </c>
      <c r="G1902" s="4" t="s">
        <v>12144</v>
      </c>
      <c r="H1902" s="4" t="s">
        <v>17136</v>
      </c>
      <c r="I1902" s="4" t="s">
        <v>11382</v>
      </c>
      <c r="J1902" s="4" t="s">
        <v>11382</v>
      </c>
      <c r="L1902" s="4" t="s">
        <v>11495</v>
      </c>
      <c r="M1902" s="4" t="s">
        <v>11644</v>
      </c>
      <c r="N1902" s="4" t="s">
        <v>12144</v>
      </c>
      <c r="O1902" s="4"/>
      <c r="P1902" s="4" t="s">
        <v>12746</v>
      </c>
      <c r="V1902" s="3" t="s">
        <v>12746</v>
      </c>
      <c r="X1902" s="3" t="s">
        <v>11911</v>
      </c>
      <c r="Y1902" s="7" t="s">
        <v>12062</v>
      </c>
      <c r="Z1902" s="3">
        <v>300</v>
      </c>
      <c r="AA1902" s="3">
        <v>8</v>
      </c>
      <c r="AB1902" s="3">
        <v>44</v>
      </c>
      <c r="AC1902" s="3">
        <v>1</v>
      </c>
      <c r="AD1902" s="3">
        <v>44</v>
      </c>
      <c r="AE1902" s="5">
        <v>5.5</v>
      </c>
      <c r="AH1902" s="3">
        <v>3</v>
      </c>
      <c r="AJ1902" s="3">
        <v>2</v>
      </c>
      <c r="AL1902" s="4">
        <f t="shared" si="172"/>
        <v>5</v>
      </c>
      <c r="AM1902" s="4">
        <f t="shared" si="169"/>
        <v>0</v>
      </c>
      <c r="AN1902" s="4">
        <v>24</v>
      </c>
      <c r="AO1902" s="4">
        <v>14</v>
      </c>
      <c r="AP1902" s="4">
        <v>13</v>
      </c>
      <c r="AQ1902" s="4">
        <v>20</v>
      </c>
      <c r="AR1902" s="4">
        <v>22</v>
      </c>
      <c r="AS1902" s="4">
        <v>17</v>
      </c>
      <c r="AT1902" s="4">
        <v>25</v>
      </c>
      <c r="AU1902" s="4">
        <v>23</v>
      </c>
      <c r="AV1902" s="4">
        <v>21</v>
      </c>
      <c r="AW1902" s="4">
        <v>23</v>
      </c>
      <c r="AX1902" s="4">
        <v>25</v>
      </c>
      <c r="AY1902" s="4">
        <v>26</v>
      </c>
      <c r="AZ1902" s="4">
        <v>24</v>
      </c>
      <c r="BA1902" s="3">
        <f t="shared" si="170"/>
        <v>253</v>
      </c>
      <c r="BB1902" s="4">
        <v>7320</v>
      </c>
      <c r="BC1902" s="4">
        <v>3240</v>
      </c>
      <c r="BD1902" s="4">
        <v>39100</v>
      </c>
      <c r="BE1902" s="63">
        <f t="shared" si="171"/>
        <v>49660</v>
      </c>
      <c r="BF1902" s="4" t="s">
        <v>12060</v>
      </c>
      <c r="BG1902" s="4">
        <v>12800</v>
      </c>
      <c r="BH1902" s="4">
        <v>0</v>
      </c>
      <c r="BI1902" s="50">
        <v>140</v>
      </c>
      <c r="BJ1902" s="4">
        <f t="shared" si="168"/>
        <v>12940</v>
      </c>
      <c r="BK1902" s="4">
        <v>2000</v>
      </c>
      <c r="BL1902" s="4">
        <v>62537</v>
      </c>
      <c r="BM1902" s="3" t="s">
        <v>12000</v>
      </c>
      <c r="BO1902" s="4"/>
      <c r="BP1902" s="4"/>
      <c r="BR1902" s="4"/>
      <c r="BS1902" s="4"/>
      <c r="CB1902" s="16"/>
      <c r="CL1902" s="4">
        <v>6</v>
      </c>
      <c r="CM1902" s="4">
        <v>16</v>
      </c>
      <c r="CR1902" s="4">
        <v>49597</v>
      </c>
      <c r="DK1902" s="50">
        <v>2800</v>
      </c>
      <c r="DL1902" s="50">
        <v>140</v>
      </c>
      <c r="DM1902" s="4">
        <v>209</v>
      </c>
      <c r="DN1902" s="4">
        <v>2307</v>
      </c>
      <c r="DO1902" s="4">
        <v>285</v>
      </c>
      <c r="DP1902" s="4">
        <v>285</v>
      </c>
      <c r="DQ1902" s="4">
        <v>750</v>
      </c>
      <c r="DR1902" s="4">
        <v>1566</v>
      </c>
      <c r="DS1902" s="3" t="s">
        <v>12498</v>
      </c>
      <c r="DU1902" s="4" t="s">
        <v>30396</v>
      </c>
      <c r="DV1902" s="4" t="s">
        <v>18223</v>
      </c>
      <c r="DW1902" s="4"/>
    </row>
    <row r="1903" spans="1:127">
      <c r="A1903" s="61">
        <v>2901066</v>
      </c>
      <c r="B1903" s="4" t="s">
        <v>11429</v>
      </c>
      <c r="D1903" s="4" t="s">
        <v>11651</v>
      </c>
      <c r="E1903" s="59" t="s">
        <v>65</v>
      </c>
      <c r="F1903" s="4" t="s">
        <v>11180</v>
      </c>
      <c r="G1903" s="4" t="s">
        <v>12746</v>
      </c>
      <c r="H1903" s="4" t="s">
        <v>17136</v>
      </c>
      <c r="I1903" s="4" t="s">
        <v>11382</v>
      </c>
      <c r="J1903" s="4" t="s">
        <v>11382</v>
      </c>
      <c r="L1903" s="4" t="s">
        <v>11495</v>
      </c>
      <c r="M1903" s="4" t="s">
        <v>12637</v>
      </c>
      <c r="N1903" s="4" t="s">
        <v>12144</v>
      </c>
      <c r="O1903" s="4"/>
      <c r="P1903" s="4" t="s">
        <v>12746</v>
      </c>
      <c r="V1903" s="3" t="s">
        <v>12746</v>
      </c>
      <c r="X1903" s="3" t="s">
        <v>11911</v>
      </c>
      <c r="Y1903" s="7" t="s">
        <v>12062</v>
      </c>
      <c r="Z1903" s="3">
        <v>300</v>
      </c>
      <c r="AA1903" s="3">
        <v>8</v>
      </c>
      <c r="AB1903" s="3">
        <v>44</v>
      </c>
      <c r="AC1903" s="3">
        <v>1</v>
      </c>
      <c r="AD1903" s="3">
        <v>44</v>
      </c>
      <c r="AE1903" s="5">
        <v>5.5</v>
      </c>
      <c r="AF1903" s="3">
        <v>3</v>
      </c>
      <c r="AL1903" s="4">
        <f t="shared" si="172"/>
        <v>0</v>
      </c>
      <c r="AM1903" s="4">
        <f t="shared" si="169"/>
        <v>0</v>
      </c>
      <c r="AN1903" s="4">
        <v>11</v>
      </c>
      <c r="AO1903" s="4">
        <v>10</v>
      </c>
      <c r="AP1903" s="4">
        <v>8</v>
      </c>
      <c r="AQ1903" s="4">
        <v>9</v>
      </c>
      <c r="AR1903" s="4">
        <v>12</v>
      </c>
      <c r="AS1903" s="4">
        <v>11</v>
      </c>
      <c r="AT1903" s="4">
        <v>12</v>
      </c>
      <c r="AU1903" s="4">
        <v>12</v>
      </c>
      <c r="AV1903" s="4">
        <v>14</v>
      </c>
      <c r="AW1903" s="4">
        <v>9</v>
      </c>
      <c r="AX1903" s="4">
        <v>13</v>
      </c>
      <c r="AY1903" s="4">
        <v>11</v>
      </c>
      <c r="AZ1903" s="4">
        <v>13</v>
      </c>
      <c r="BA1903" s="3">
        <f t="shared" si="170"/>
        <v>134</v>
      </c>
      <c r="BB1903" s="3"/>
      <c r="BC1903" s="3"/>
      <c r="BD1903" s="4">
        <v>14835</v>
      </c>
      <c r="BE1903" s="63">
        <f t="shared" si="171"/>
        <v>14835</v>
      </c>
      <c r="BF1903" s="4" t="s">
        <v>12060</v>
      </c>
      <c r="BG1903" s="4">
        <v>4743</v>
      </c>
      <c r="BI1903" s="50">
        <v>46</v>
      </c>
      <c r="BJ1903" s="4">
        <f t="shared" si="168"/>
        <v>4789</v>
      </c>
      <c r="BK1903" s="4">
        <v>232</v>
      </c>
      <c r="BL1903" s="4">
        <v>13962</v>
      </c>
      <c r="BM1903" s="3" t="s">
        <v>12000</v>
      </c>
      <c r="BO1903" s="4">
        <v>16432</v>
      </c>
      <c r="BP1903" s="4" t="s">
        <v>11899</v>
      </c>
      <c r="BR1903" s="4"/>
      <c r="BS1903" s="4"/>
      <c r="CB1903" s="16"/>
      <c r="CL1903" s="4">
        <v>3</v>
      </c>
      <c r="CM1903" s="4">
        <v>16</v>
      </c>
      <c r="CR1903" s="4">
        <v>25605</v>
      </c>
      <c r="DK1903" s="50">
        <v>920</v>
      </c>
      <c r="DL1903" s="50">
        <v>46</v>
      </c>
      <c r="DM1903" s="4">
        <v>300</v>
      </c>
      <c r="DN1903" s="4">
        <v>3000</v>
      </c>
      <c r="DO1903" s="4">
        <v>870</v>
      </c>
      <c r="DP1903" s="4">
        <v>1743</v>
      </c>
      <c r="DS1903" s="3" t="s">
        <v>12498</v>
      </c>
      <c r="DU1903" s="4" t="s">
        <v>11180</v>
      </c>
      <c r="DV1903" s="4" t="s">
        <v>18223</v>
      </c>
      <c r="DW1903" s="4"/>
    </row>
    <row r="1904" spans="1:127">
      <c r="A1904" s="61">
        <v>2901067</v>
      </c>
      <c r="B1904" s="4" t="s">
        <v>11426</v>
      </c>
      <c r="D1904" s="4" t="s">
        <v>11653</v>
      </c>
      <c r="E1904" s="4" t="s">
        <v>11546</v>
      </c>
      <c r="F1904" s="4" t="s">
        <v>11653</v>
      </c>
      <c r="G1904" s="4" t="s">
        <v>12144</v>
      </c>
      <c r="H1904" s="4" t="s">
        <v>17136</v>
      </c>
      <c r="I1904" s="4" t="s">
        <v>11382</v>
      </c>
      <c r="J1904" s="4" t="s">
        <v>11382</v>
      </c>
      <c r="L1904" s="4" t="s">
        <v>11495</v>
      </c>
      <c r="N1904" s="4" t="s">
        <v>12144</v>
      </c>
      <c r="O1904" s="4"/>
      <c r="P1904" s="4" t="s">
        <v>12746</v>
      </c>
      <c r="V1904" s="3" t="s">
        <v>12746</v>
      </c>
      <c r="X1904" s="3" t="s">
        <v>11911</v>
      </c>
      <c r="Y1904" s="7" t="s">
        <v>12062</v>
      </c>
      <c r="Z1904" s="3">
        <v>307</v>
      </c>
      <c r="AA1904" s="3">
        <v>8</v>
      </c>
      <c r="AB1904" s="3">
        <v>48</v>
      </c>
      <c r="AC1904" s="3">
        <v>1</v>
      </c>
      <c r="AD1904" s="3">
        <v>48</v>
      </c>
      <c r="AE1904" s="5">
        <v>5.5</v>
      </c>
      <c r="AH1904" s="3">
        <v>1</v>
      </c>
      <c r="AJ1904" s="3">
        <v>1</v>
      </c>
      <c r="AL1904" s="4">
        <f t="shared" si="172"/>
        <v>2</v>
      </c>
      <c r="AM1904" s="4">
        <f t="shared" si="169"/>
        <v>0</v>
      </c>
      <c r="AN1904" s="26">
        <v>21</v>
      </c>
      <c r="AO1904" s="4">
        <v>14</v>
      </c>
      <c r="AP1904" s="4">
        <v>17</v>
      </c>
      <c r="AQ1904" s="4">
        <v>42</v>
      </c>
      <c r="AR1904" s="4">
        <v>35</v>
      </c>
      <c r="AS1904" s="4">
        <v>28</v>
      </c>
      <c r="AT1904" s="4">
        <v>30</v>
      </c>
      <c r="AU1904" s="4">
        <v>30</v>
      </c>
      <c r="AV1904" s="4">
        <v>40</v>
      </c>
      <c r="AW1904" s="4">
        <v>31</v>
      </c>
      <c r="AX1904" s="4">
        <v>19</v>
      </c>
      <c r="AY1904" s="4">
        <v>25</v>
      </c>
      <c r="AZ1904" s="4">
        <v>21</v>
      </c>
      <c r="BA1904" s="3">
        <f t="shared" si="170"/>
        <v>332</v>
      </c>
      <c r="BB1904" s="4">
        <v>7200</v>
      </c>
      <c r="BC1904" s="4">
        <v>2475</v>
      </c>
      <c r="BD1904" s="4">
        <v>37013</v>
      </c>
      <c r="BE1904" s="63">
        <f t="shared" si="171"/>
        <v>46688</v>
      </c>
      <c r="BF1904" s="4" t="s">
        <v>11693</v>
      </c>
      <c r="BG1904" s="4">
        <v>24203</v>
      </c>
      <c r="BH1904" s="4">
        <v>173</v>
      </c>
      <c r="BI1904" s="50">
        <v>1222</v>
      </c>
      <c r="BJ1904" s="4">
        <f t="shared" si="168"/>
        <v>25598</v>
      </c>
      <c r="BK1904" s="4">
        <v>2189</v>
      </c>
      <c r="BL1904" s="4">
        <v>95017</v>
      </c>
      <c r="BM1904" s="3" t="s">
        <v>12000</v>
      </c>
      <c r="BO1904" s="4"/>
      <c r="BP1904" s="4"/>
      <c r="BR1904" s="4"/>
      <c r="BS1904" s="4"/>
      <c r="CB1904" s="16"/>
      <c r="CL1904" s="4">
        <v>10</v>
      </c>
      <c r="CM1904" s="4">
        <v>34</v>
      </c>
      <c r="CR1904" s="4">
        <v>69419</v>
      </c>
      <c r="CS1904" s="4">
        <v>231</v>
      </c>
      <c r="CT1904" s="4">
        <v>172</v>
      </c>
      <c r="CU1904" s="3" t="s">
        <v>14776</v>
      </c>
      <c r="CV1904" s="4" t="s">
        <v>12859</v>
      </c>
      <c r="DK1904" s="50">
        <v>29884</v>
      </c>
      <c r="DL1904" s="50">
        <v>1222</v>
      </c>
      <c r="DM1904" s="4">
        <v>474</v>
      </c>
      <c r="DN1904" s="4">
        <v>6645</v>
      </c>
      <c r="DO1904" s="4">
        <v>890</v>
      </c>
      <c r="DP1904" s="4">
        <v>911</v>
      </c>
      <c r="DQ1904" s="4">
        <v>356</v>
      </c>
      <c r="DR1904" s="4">
        <v>3957</v>
      </c>
      <c r="DS1904" s="3" t="s">
        <v>12498</v>
      </c>
      <c r="DU1904" s="4" t="s">
        <v>30397</v>
      </c>
      <c r="DV1904" s="4"/>
      <c r="DW1904" s="4"/>
    </row>
    <row r="1905" spans="1:127">
      <c r="A1905" s="61">
        <v>2901068</v>
      </c>
      <c r="B1905" s="4" t="s">
        <v>11548</v>
      </c>
      <c r="D1905" s="4" t="s">
        <v>11549</v>
      </c>
      <c r="E1905" s="4" t="s">
        <v>11657</v>
      </c>
      <c r="F1905" s="4" t="s">
        <v>11549</v>
      </c>
      <c r="G1905" s="4" t="s">
        <v>12144</v>
      </c>
      <c r="H1905" s="4" t="s">
        <v>17136</v>
      </c>
      <c r="I1905" s="4" t="s">
        <v>11382</v>
      </c>
      <c r="J1905" s="4" t="s">
        <v>11382</v>
      </c>
      <c r="L1905" s="4" t="s">
        <v>11495</v>
      </c>
      <c r="M1905" s="4" t="s">
        <v>11559</v>
      </c>
      <c r="N1905" s="4" t="s">
        <v>12144</v>
      </c>
      <c r="O1905" s="4"/>
      <c r="P1905" s="4" t="s">
        <v>12746</v>
      </c>
      <c r="W1905" s="4" t="s">
        <v>11658</v>
      </c>
      <c r="X1905" s="3" t="s">
        <v>12050</v>
      </c>
      <c r="Y1905" s="7" t="s">
        <v>11749</v>
      </c>
      <c r="Z1905" s="3">
        <v>219</v>
      </c>
      <c r="AA1905" s="3">
        <v>9</v>
      </c>
      <c r="AB1905" s="3">
        <v>54</v>
      </c>
      <c r="AC1905" s="3">
        <v>1</v>
      </c>
      <c r="AD1905" s="3">
        <v>54</v>
      </c>
      <c r="AE1905" s="5">
        <v>6</v>
      </c>
      <c r="AH1905" s="3">
        <v>1</v>
      </c>
      <c r="AK1905" s="3">
        <v>1</v>
      </c>
      <c r="AL1905" s="4">
        <f t="shared" si="172"/>
        <v>1</v>
      </c>
      <c r="AM1905" s="4">
        <f t="shared" si="169"/>
        <v>1</v>
      </c>
      <c r="AN1905" s="4">
        <v>5</v>
      </c>
      <c r="AO1905" s="4">
        <v>5</v>
      </c>
      <c r="AP1905" s="4">
        <v>5</v>
      </c>
      <c r="AQ1905" s="4">
        <v>5</v>
      </c>
      <c r="AR1905" s="4">
        <v>5</v>
      </c>
      <c r="AS1905" s="4">
        <v>5</v>
      </c>
      <c r="AT1905" s="4">
        <v>5</v>
      </c>
      <c r="AU1905" s="4">
        <v>5</v>
      </c>
      <c r="AV1905" s="4">
        <v>5</v>
      </c>
      <c r="AW1905" s="4">
        <v>5</v>
      </c>
      <c r="AX1905" s="4">
        <v>5</v>
      </c>
      <c r="AY1905" s="4">
        <v>5</v>
      </c>
      <c r="AZ1905" s="4">
        <v>5</v>
      </c>
      <c r="BA1905" s="3">
        <f t="shared" si="170"/>
        <v>60</v>
      </c>
      <c r="BB1905" s="4">
        <v>2000</v>
      </c>
      <c r="BC1905" s="4">
        <v>175</v>
      </c>
      <c r="BD1905" s="4">
        <v>4437</v>
      </c>
      <c r="BE1905" s="63">
        <f t="shared" si="171"/>
        <v>6612</v>
      </c>
      <c r="BF1905" s="4" t="s">
        <v>11693</v>
      </c>
      <c r="BG1905" s="4">
        <v>5959</v>
      </c>
      <c r="BI1905" s="50">
        <v>94</v>
      </c>
      <c r="BJ1905" s="4">
        <f t="shared" si="168"/>
        <v>6053</v>
      </c>
      <c r="BK1905" s="4">
        <v>1888</v>
      </c>
      <c r="BL1905" s="4">
        <v>14738</v>
      </c>
      <c r="BM1905" s="3" t="s">
        <v>13435</v>
      </c>
      <c r="BN1905" s="4">
        <v>237</v>
      </c>
      <c r="BO1905" s="4">
        <v>1139</v>
      </c>
      <c r="BP1905" s="4" t="s">
        <v>12539</v>
      </c>
      <c r="BR1905" s="4"/>
      <c r="BS1905" s="4"/>
      <c r="CB1905" s="16"/>
      <c r="CL1905" s="4">
        <v>3</v>
      </c>
      <c r="CM1905" s="4">
        <v>20</v>
      </c>
      <c r="CR1905" s="4">
        <v>9824</v>
      </c>
      <c r="CS1905" s="4">
        <v>155</v>
      </c>
      <c r="CT1905" s="26">
        <v>23</v>
      </c>
      <c r="CU1905" s="4" t="s">
        <v>11869</v>
      </c>
      <c r="CV1905" s="4" t="s">
        <v>13092</v>
      </c>
      <c r="DK1905" s="50">
        <v>1820</v>
      </c>
      <c r="DL1905" s="50">
        <v>94</v>
      </c>
      <c r="DM1905" s="4">
        <v>295</v>
      </c>
      <c r="DN1905" s="4">
        <v>3320</v>
      </c>
      <c r="DO1905" s="4">
        <v>1661</v>
      </c>
      <c r="DP1905" s="4">
        <v>2506</v>
      </c>
      <c r="DS1905" s="3" t="s">
        <v>12498</v>
      </c>
      <c r="DU1905" s="4" t="s">
        <v>30398</v>
      </c>
      <c r="DV1905" s="4" t="s">
        <v>18223</v>
      </c>
      <c r="DW1905" s="4"/>
    </row>
    <row r="1906" spans="1:127">
      <c r="A1906" s="61">
        <v>2901069</v>
      </c>
      <c r="B1906" s="4" t="s">
        <v>11659</v>
      </c>
      <c r="D1906" s="4" t="s">
        <v>11330</v>
      </c>
      <c r="F1906" s="4" t="s">
        <v>11331</v>
      </c>
      <c r="G1906" s="4" t="s">
        <v>12144</v>
      </c>
      <c r="H1906" s="4" t="s">
        <v>17136</v>
      </c>
      <c r="I1906" s="4" t="s">
        <v>11558</v>
      </c>
      <c r="J1906" s="4" t="s">
        <v>11558</v>
      </c>
      <c r="L1906" s="4" t="s">
        <v>11668</v>
      </c>
      <c r="M1906" s="4" t="s">
        <v>11332</v>
      </c>
      <c r="N1906" s="4" t="s">
        <v>12144</v>
      </c>
      <c r="O1906" s="4"/>
      <c r="P1906" s="4" t="s">
        <v>12746</v>
      </c>
      <c r="V1906" s="3" t="s">
        <v>12144</v>
      </c>
      <c r="W1906" s="3" t="s">
        <v>11442</v>
      </c>
      <c r="X1906" s="3" t="s">
        <v>11911</v>
      </c>
      <c r="Y1906" s="7" t="s">
        <v>12062</v>
      </c>
      <c r="Z1906" s="3">
        <v>200</v>
      </c>
      <c r="AA1906" s="3">
        <v>9</v>
      </c>
      <c r="AB1906" s="3">
        <v>50</v>
      </c>
      <c r="AC1906" s="3">
        <v>1</v>
      </c>
      <c r="AD1906" s="3">
        <v>50</v>
      </c>
      <c r="AE1906" s="5">
        <v>5.5</v>
      </c>
      <c r="AJ1906" s="3">
        <v>3</v>
      </c>
      <c r="AL1906" s="4">
        <f t="shared" si="172"/>
        <v>3</v>
      </c>
      <c r="AM1906" s="4">
        <f t="shared" si="169"/>
        <v>0</v>
      </c>
      <c r="AN1906" s="4">
        <v>15</v>
      </c>
      <c r="AO1906" s="4">
        <v>3</v>
      </c>
      <c r="AP1906" s="4">
        <v>15</v>
      </c>
      <c r="AQ1906" s="4">
        <v>15</v>
      </c>
      <c r="AR1906" s="4">
        <v>15</v>
      </c>
      <c r="AS1906" s="4">
        <v>15</v>
      </c>
      <c r="AT1906" s="4">
        <v>15</v>
      </c>
      <c r="AU1906" s="4">
        <v>3</v>
      </c>
      <c r="AV1906" s="4">
        <v>3</v>
      </c>
      <c r="AW1906" s="4">
        <v>15</v>
      </c>
      <c r="AX1906" s="4">
        <v>15</v>
      </c>
      <c r="AY1906" s="4">
        <v>15</v>
      </c>
      <c r="AZ1906" s="4">
        <v>3</v>
      </c>
      <c r="BA1906" s="3">
        <f t="shared" si="170"/>
        <v>132</v>
      </c>
      <c r="BB1906" s="3"/>
      <c r="BC1906" s="4">
        <v>6660</v>
      </c>
      <c r="BD1906" s="4">
        <v>11499</v>
      </c>
      <c r="BE1906" s="63">
        <f t="shared" si="171"/>
        <v>18159</v>
      </c>
      <c r="BF1906" s="4" t="s">
        <v>12060</v>
      </c>
      <c r="BG1906" s="4">
        <v>14745</v>
      </c>
      <c r="BI1906" s="50">
        <v>1476</v>
      </c>
      <c r="BJ1906" s="4">
        <f t="shared" si="168"/>
        <v>16221</v>
      </c>
      <c r="BK1906" s="4">
        <v>4557</v>
      </c>
      <c r="BL1906" s="4">
        <v>68355</v>
      </c>
      <c r="BM1906" s="3" t="s">
        <v>12925</v>
      </c>
      <c r="BO1906" s="4"/>
      <c r="BP1906" s="4"/>
      <c r="BR1906" s="4"/>
      <c r="BS1906" s="4"/>
      <c r="CB1906" s="16"/>
      <c r="CC1906" s="3">
        <v>68355</v>
      </c>
      <c r="CL1906" s="4">
        <v>2</v>
      </c>
      <c r="CM1906" s="4">
        <v>36</v>
      </c>
      <c r="CR1906" s="4">
        <v>52134</v>
      </c>
      <c r="DK1906" s="50">
        <v>2160</v>
      </c>
      <c r="DL1906" s="50">
        <v>1476</v>
      </c>
      <c r="DM1906" s="4">
        <v>1139</v>
      </c>
      <c r="DN1906" s="4">
        <v>13668</v>
      </c>
      <c r="DO1906" s="4">
        <v>3417</v>
      </c>
      <c r="DP1906" s="4">
        <v>4613</v>
      </c>
      <c r="DS1906" s="3" t="s">
        <v>12498</v>
      </c>
      <c r="DU1906" s="4" t="s">
        <v>30399</v>
      </c>
      <c r="DV1906" s="4" t="s">
        <v>30400</v>
      </c>
      <c r="DW1906" s="4"/>
    </row>
    <row r="1907" spans="1:127">
      <c r="A1907" s="61">
        <v>2901070</v>
      </c>
      <c r="B1907" s="4" t="s">
        <v>12409</v>
      </c>
      <c r="D1907" s="4" t="s">
        <v>11669</v>
      </c>
      <c r="F1907" s="4" t="s">
        <v>11664</v>
      </c>
      <c r="G1907" s="4" t="s">
        <v>12144</v>
      </c>
      <c r="H1907" s="4" t="s">
        <v>17136</v>
      </c>
      <c r="I1907" s="4" t="s">
        <v>11665</v>
      </c>
      <c r="J1907" s="4" t="s">
        <v>11665</v>
      </c>
      <c r="L1907" s="4" t="s">
        <v>11668</v>
      </c>
      <c r="N1907" s="4" t="s">
        <v>12144</v>
      </c>
      <c r="O1907" s="4"/>
      <c r="P1907" s="4" t="s">
        <v>12746</v>
      </c>
      <c r="Q1907" s="4" t="s">
        <v>12144</v>
      </c>
      <c r="R1907" s="4"/>
      <c r="S1907" s="3" t="s">
        <v>12144</v>
      </c>
      <c r="U1907" s="4" t="s">
        <v>11333</v>
      </c>
      <c r="V1907" s="4" t="s">
        <v>12746</v>
      </c>
      <c r="X1907" s="3" t="s">
        <v>11911</v>
      </c>
      <c r="Y1907" s="7" t="s">
        <v>12062</v>
      </c>
      <c r="Z1907" s="3">
        <v>308</v>
      </c>
      <c r="AA1907" s="3">
        <v>8</v>
      </c>
      <c r="AB1907" s="3">
        <v>48</v>
      </c>
      <c r="AC1907" s="3">
        <v>1</v>
      </c>
      <c r="AD1907" s="3">
        <v>48</v>
      </c>
      <c r="AE1907" s="5">
        <v>6</v>
      </c>
      <c r="AF1907" s="3">
        <v>0</v>
      </c>
      <c r="AG1907" s="3">
        <v>0</v>
      </c>
      <c r="AH1907" s="3">
        <v>2</v>
      </c>
      <c r="AI1907" s="3">
        <v>0</v>
      </c>
      <c r="AJ1907" s="3">
        <v>2</v>
      </c>
      <c r="AK1907" s="3">
        <v>0</v>
      </c>
      <c r="AL1907" s="4">
        <f t="shared" si="172"/>
        <v>4</v>
      </c>
      <c r="AM1907" s="4">
        <f t="shared" si="169"/>
        <v>0</v>
      </c>
      <c r="AN1907" s="4">
        <v>20</v>
      </c>
      <c r="AO1907" s="4">
        <v>20</v>
      </c>
      <c r="AP1907" s="4">
        <v>20</v>
      </c>
      <c r="AQ1907" s="4">
        <v>20</v>
      </c>
      <c r="AR1907" s="4">
        <v>20</v>
      </c>
      <c r="AS1907" s="4">
        <v>20</v>
      </c>
      <c r="AT1907" s="4">
        <v>20</v>
      </c>
      <c r="AU1907" s="4">
        <v>20</v>
      </c>
      <c r="AV1907" s="4">
        <v>20</v>
      </c>
      <c r="AW1907" s="4">
        <v>20</v>
      </c>
      <c r="AX1907" s="4">
        <v>20</v>
      </c>
      <c r="AY1907" s="4">
        <v>20</v>
      </c>
      <c r="AZ1907" s="4">
        <v>20</v>
      </c>
      <c r="BA1907" s="3">
        <f t="shared" si="170"/>
        <v>240</v>
      </c>
      <c r="BB1907" s="4">
        <v>6600</v>
      </c>
      <c r="BC1907" s="4">
        <v>6582</v>
      </c>
      <c r="BD1907" s="4">
        <v>29345</v>
      </c>
      <c r="BE1907" s="63">
        <f t="shared" si="171"/>
        <v>42527</v>
      </c>
      <c r="BF1907" s="4" t="s">
        <v>12060</v>
      </c>
      <c r="BG1907" s="4">
        <v>50800</v>
      </c>
      <c r="BH1907" s="4">
        <v>0</v>
      </c>
      <c r="BI1907" s="50">
        <v>1852</v>
      </c>
      <c r="BJ1907" s="4">
        <f t="shared" si="168"/>
        <v>52652</v>
      </c>
      <c r="BK1907" s="4">
        <v>122</v>
      </c>
      <c r="BL1907" s="4">
        <v>1221</v>
      </c>
      <c r="BM1907" s="3" t="s">
        <v>13435</v>
      </c>
      <c r="BN1907" s="4">
        <v>641</v>
      </c>
      <c r="BO1907" s="4">
        <v>25653</v>
      </c>
      <c r="BP1907" s="4" t="s">
        <v>12000</v>
      </c>
      <c r="BQ1907" s="4">
        <v>9320</v>
      </c>
      <c r="BR1907" s="4">
        <v>111851</v>
      </c>
      <c r="BS1907" s="4" t="s">
        <v>12925</v>
      </c>
      <c r="CB1907" s="16"/>
      <c r="CL1907" s="4">
        <v>9</v>
      </c>
      <c r="CM1907" s="4">
        <v>78</v>
      </c>
      <c r="CR1907" s="4">
        <v>86073</v>
      </c>
      <c r="DK1907" s="50">
        <v>52914</v>
      </c>
      <c r="DL1907" s="50">
        <v>1852</v>
      </c>
      <c r="DM1907" s="4">
        <v>1776</v>
      </c>
      <c r="DN1907" s="4">
        <v>25400</v>
      </c>
      <c r="DO1907" s="4">
        <v>12000</v>
      </c>
      <c r="DP1907" s="4">
        <v>24384</v>
      </c>
      <c r="DQ1907" s="4">
        <v>250</v>
      </c>
      <c r="DR1907" s="4">
        <v>1016</v>
      </c>
      <c r="DS1907" s="3" t="s">
        <v>12498</v>
      </c>
      <c r="DU1907" s="4" t="s">
        <v>30401</v>
      </c>
      <c r="DV1907" s="4" t="s">
        <v>10156</v>
      </c>
      <c r="DW1907" s="4"/>
    </row>
    <row r="1908" spans="1:127">
      <c r="A1908" s="61">
        <v>2901071</v>
      </c>
      <c r="B1908" s="4" t="s">
        <v>11807</v>
      </c>
      <c r="D1908" s="4" t="s">
        <v>11808</v>
      </c>
      <c r="F1908" s="4" t="s">
        <v>11809</v>
      </c>
      <c r="G1908" s="4" t="s">
        <v>12144</v>
      </c>
      <c r="H1908" s="4" t="s">
        <v>17136</v>
      </c>
      <c r="I1908" s="4" t="s">
        <v>11810</v>
      </c>
      <c r="J1908" s="4" t="s">
        <v>11810</v>
      </c>
      <c r="L1908" s="4" t="s">
        <v>11811</v>
      </c>
      <c r="N1908" s="4" t="s">
        <v>12144</v>
      </c>
      <c r="O1908" s="4"/>
      <c r="P1908" s="3" t="s">
        <v>12746</v>
      </c>
      <c r="V1908" s="3" t="s">
        <v>12746</v>
      </c>
      <c r="X1908" s="3" t="s">
        <v>11911</v>
      </c>
      <c r="Y1908" s="7" t="s">
        <v>12062</v>
      </c>
      <c r="Z1908" s="3">
        <v>307</v>
      </c>
      <c r="AA1908" s="3">
        <v>10</v>
      </c>
      <c r="AB1908" s="3">
        <v>60</v>
      </c>
      <c r="AC1908" s="3">
        <v>1</v>
      </c>
      <c r="AD1908" s="3">
        <v>60</v>
      </c>
      <c r="AE1908" s="5">
        <v>6</v>
      </c>
      <c r="AJ1908" s="3">
        <v>1</v>
      </c>
      <c r="AL1908" s="4">
        <f t="shared" si="172"/>
        <v>1</v>
      </c>
      <c r="AM1908" s="4">
        <f t="shared" si="169"/>
        <v>0</v>
      </c>
      <c r="AN1908" s="4">
        <v>132</v>
      </c>
      <c r="AO1908" s="3">
        <v>7</v>
      </c>
      <c r="AP1908" s="3">
        <v>8</v>
      </c>
      <c r="AQ1908" s="3">
        <v>9</v>
      </c>
      <c r="AR1908" s="3">
        <v>10</v>
      </c>
      <c r="AS1908" s="3">
        <v>10</v>
      </c>
      <c r="AT1908" s="3">
        <v>11</v>
      </c>
      <c r="AU1908" s="3">
        <v>11</v>
      </c>
      <c r="AV1908" s="3">
        <v>15</v>
      </c>
      <c r="AW1908" s="3">
        <v>15</v>
      </c>
      <c r="AX1908" s="3">
        <v>13</v>
      </c>
      <c r="AY1908" s="3">
        <v>12</v>
      </c>
      <c r="AZ1908" s="3">
        <v>11</v>
      </c>
      <c r="BA1908" s="3">
        <f t="shared" si="170"/>
        <v>132</v>
      </c>
      <c r="BB1908" s="3"/>
      <c r="BC1908" s="3">
        <v>1366</v>
      </c>
      <c r="BD1908" s="4">
        <v>7645</v>
      </c>
      <c r="BE1908" s="63">
        <f t="shared" si="171"/>
        <v>9011</v>
      </c>
      <c r="BF1908" s="4" t="s">
        <v>11693</v>
      </c>
      <c r="BG1908" s="4">
        <v>5944</v>
      </c>
      <c r="BH1908" s="4">
        <v>105</v>
      </c>
      <c r="BI1908" s="50">
        <v>295</v>
      </c>
      <c r="BJ1908" s="4">
        <f t="shared" si="168"/>
        <v>6344</v>
      </c>
      <c r="BK1908" s="4">
        <v>857</v>
      </c>
      <c r="BL1908" s="4">
        <v>4715</v>
      </c>
      <c r="BM1908" s="3" t="s">
        <v>13435</v>
      </c>
      <c r="BN1908" s="4">
        <v>28</v>
      </c>
      <c r="BO1908" s="4">
        <v>156</v>
      </c>
      <c r="BP1908" s="4" t="s">
        <v>12539</v>
      </c>
      <c r="BQ1908" s="4">
        <v>162</v>
      </c>
      <c r="BR1908" s="4">
        <v>3317</v>
      </c>
      <c r="BS1908" s="4" t="s">
        <v>12019</v>
      </c>
      <c r="BT1908" s="4">
        <v>106</v>
      </c>
      <c r="BU1908" s="4">
        <v>1763</v>
      </c>
      <c r="BV1908" s="4" t="s">
        <v>12922</v>
      </c>
      <c r="BW1908" s="59">
        <v>93</v>
      </c>
      <c r="BX1908" s="4">
        <v>1818</v>
      </c>
      <c r="BY1908" s="4" t="s">
        <v>35862</v>
      </c>
      <c r="BZ1908" s="4" t="s">
        <v>12144</v>
      </c>
      <c r="CB1908" s="16">
        <v>13153</v>
      </c>
      <c r="CC1908" s="3">
        <v>22050</v>
      </c>
      <c r="CL1908" s="4">
        <v>2</v>
      </c>
      <c r="CM1908" s="4">
        <v>15</v>
      </c>
      <c r="CR1908" s="4">
        <v>6809</v>
      </c>
      <c r="CS1908" s="4">
        <v>2100</v>
      </c>
      <c r="CT1908" s="4">
        <v>105</v>
      </c>
      <c r="CU1908" s="4" t="s">
        <v>11869</v>
      </c>
      <c r="CV1908" s="4" t="s">
        <v>98</v>
      </c>
      <c r="DK1908" s="50">
        <v>6948</v>
      </c>
      <c r="DL1908" s="50">
        <v>295</v>
      </c>
      <c r="DM1908" s="4">
        <v>262</v>
      </c>
      <c r="DN1908" s="4">
        <v>3338</v>
      </c>
      <c r="DO1908" s="4">
        <v>990</v>
      </c>
      <c r="DP1908" s="4">
        <v>1342</v>
      </c>
      <c r="DS1908" s="3" t="s">
        <v>12498</v>
      </c>
      <c r="DU1908" s="4" t="s">
        <v>30402</v>
      </c>
      <c r="DV1908" s="4" t="s">
        <v>30403</v>
      </c>
      <c r="DW1908" s="4"/>
    </row>
    <row r="1909" spans="1:127">
      <c r="A1909" s="61">
        <v>2901072</v>
      </c>
      <c r="B1909" s="4" t="s">
        <v>11961</v>
      </c>
      <c r="D1909" s="4" t="s">
        <v>12921</v>
      </c>
      <c r="E1909" s="4" t="s">
        <v>11460</v>
      </c>
      <c r="F1909" s="4" t="s">
        <v>12921</v>
      </c>
      <c r="G1909" s="4" t="s">
        <v>12144</v>
      </c>
      <c r="H1909" s="4" t="s">
        <v>17136</v>
      </c>
      <c r="I1909" s="26" t="s">
        <v>511</v>
      </c>
      <c r="J1909" s="26" t="s">
        <v>379</v>
      </c>
      <c r="K1909" s="26"/>
      <c r="L1909" s="4" t="s">
        <v>11962</v>
      </c>
      <c r="N1909" s="4" t="s">
        <v>12746</v>
      </c>
      <c r="O1909" s="4" t="s">
        <v>30404</v>
      </c>
      <c r="P1909" s="3" t="s">
        <v>12746</v>
      </c>
      <c r="V1909" s="3" t="s">
        <v>12746</v>
      </c>
      <c r="X1909" s="3" t="s">
        <v>12050</v>
      </c>
      <c r="Y1909" s="7" t="s">
        <v>11749</v>
      </c>
      <c r="Z1909" s="3">
        <v>289</v>
      </c>
      <c r="AA1909" s="3">
        <v>9</v>
      </c>
      <c r="AB1909" s="3">
        <v>54</v>
      </c>
      <c r="AC1909" s="3">
        <v>1</v>
      </c>
      <c r="AD1909" s="3">
        <v>54</v>
      </c>
      <c r="AE1909" s="5">
        <v>6</v>
      </c>
      <c r="AF1909" s="3">
        <v>0</v>
      </c>
      <c r="AG1909" s="3">
        <v>0</v>
      </c>
      <c r="AH1909" s="3">
        <v>0</v>
      </c>
      <c r="AI1909" s="3">
        <v>0</v>
      </c>
      <c r="AJ1909" s="3">
        <v>2</v>
      </c>
      <c r="AK1909" s="3">
        <v>0</v>
      </c>
      <c r="AL1909" s="4">
        <f t="shared" si="172"/>
        <v>2</v>
      </c>
      <c r="AM1909" s="4">
        <f t="shared" si="169"/>
        <v>0</v>
      </c>
      <c r="AN1909" s="4">
        <v>10</v>
      </c>
      <c r="AO1909" s="4">
        <v>9</v>
      </c>
      <c r="AP1909" s="4">
        <v>8</v>
      </c>
      <c r="AQ1909" s="4">
        <v>8</v>
      </c>
      <c r="AR1909" s="4">
        <v>8</v>
      </c>
      <c r="AS1909" s="4">
        <v>9</v>
      </c>
      <c r="AT1909" s="4">
        <v>9</v>
      </c>
      <c r="AU1909" s="4">
        <v>11</v>
      </c>
      <c r="AV1909" s="4">
        <v>11</v>
      </c>
      <c r="AW1909" s="4">
        <v>12</v>
      </c>
      <c r="AX1909" s="4">
        <v>11</v>
      </c>
      <c r="AY1909" s="4">
        <v>10</v>
      </c>
      <c r="AZ1909" s="4">
        <v>11</v>
      </c>
      <c r="BA1909" s="3">
        <f t="shared" si="170"/>
        <v>117</v>
      </c>
      <c r="BB1909" s="3"/>
      <c r="BC1909" s="3">
        <v>4708</v>
      </c>
      <c r="BD1909" s="4">
        <v>11438</v>
      </c>
      <c r="BE1909" s="63">
        <f t="shared" si="171"/>
        <v>16146</v>
      </c>
      <c r="BF1909" s="4" t="s">
        <v>12060</v>
      </c>
      <c r="BG1909" s="4">
        <v>21882</v>
      </c>
      <c r="BH1909" s="4">
        <v>95</v>
      </c>
      <c r="BI1909" s="50">
        <v>939</v>
      </c>
      <c r="BJ1909" s="4">
        <f t="shared" si="168"/>
        <v>22916</v>
      </c>
      <c r="BK1909" s="4">
        <v>3761</v>
      </c>
      <c r="BL1909" s="4">
        <v>64497</v>
      </c>
      <c r="BM1909" s="3" t="s">
        <v>12019</v>
      </c>
      <c r="BO1909" s="4"/>
      <c r="BP1909" s="4"/>
      <c r="BR1909" s="4"/>
      <c r="BS1909" s="4"/>
      <c r="CB1909" s="16"/>
      <c r="CC1909" s="3">
        <v>73217</v>
      </c>
      <c r="CL1909" s="4">
        <v>6</v>
      </c>
      <c r="CM1909" s="4">
        <v>110</v>
      </c>
      <c r="CR1909" s="4">
        <v>41581</v>
      </c>
      <c r="CS1909" s="4">
        <v>8</v>
      </c>
      <c r="CT1909" s="4">
        <v>95</v>
      </c>
      <c r="CU1909" s="4" t="s">
        <v>11986</v>
      </c>
      <c r="CV1909" s="4" t="s">
        <v>12328</v>
      </c>
      <c r="DK1909" s="50">
        <v>6800</v>
      </c>
      <c r="DL1909" s="50">
        <v>939</v>
      </c>
      <c r="DM1909" s="4">
        <v>751</v>
      </c>
      <c r="DN1909" s="4">
        <v>7706</v>
      </c>
      <c r="DO1909" s="4">
        <v>2288</v>
      </c>
      <c r="DP1909" s="4">
        <v>4232</v>
      </c>
      <c r="DS1909" s="3" t="s">
        <v>12498</v>
      </c>
      <c r="DU1909" s="84" t="s">
        <v>30405</v>
      </c>
      <c r="DV1909" s="4" t="s">
        <v>27912</v>
      </c>
      <c r="DW1909" s="4"/>
    </row>
    <row r="1910" spans="1:127">
      <c r="A1910" s="61">
        <v>2901073</v>
      </c>
      <c r="B1910" s="4" t="s">
        <v>11453</v>
      </c>
      <c r="D1910" s="4" t="s">
        <v>11563</v>
      </c>
      <c r="F1910" s="4" t="s">
        <v>11578</v>
      </c>
      <c r="G1910" s="4" t="s">
        <v>12144</v>
      </c>
      <c r="H1910" s="4" t="s">
        <v>17136</v>
      </c>
      <c r="I1910" s="4" t="s">
        <v>11962</v>
      </c>
      <c r="J1910" s="4" t="s">
        <v>11962</v>
      </c>
      <c r="L1910" s="4" t="s">
        <v>11962</v>
      </c>
      <c r="N1910" s="4" t="s">
        <v>12144</v>
      </c>
      <c r="O1910" s="4"/>
      <c r="P1910" s="3" t="s">
        <v>12144</v>
      </c>
      <c r="Q1910" s="3" t="s">
        <v>12144</v>
      </c>
      <c r="S1910" s="3" t="s">
        <v>12144</v>
      </c>
      <c r="U1910" s="4" t="s">
        <v>11963</v>
      </c>
      <c r="V1910" s="3" t="s">
        <v>12746</v>
      </c>
      <c r="X1910" s="3" t="s">
        <v>11911</v>
      </c>
      <c r="Y1910" s="7" t="s">
        <v>12074</v>
      </c>
      <c r="AA1910" s="3">
        <v>8</v>
      </c>
      <c r="AB1910" s="3">
        <v>48</v>
      </c>
      <c r="AC1910" s="3">
        <v>1</v>
      </c>
      <c r="AD1910" s="3">
        <v>48</v>
      </c>
      <c r="AE1910" s="5">
        <v>6</v>
      </c>
      <c r="AJ1910" s="3">
        <v>5</v>
      </c>
      <c r="AK1910" s="3">
        <v>1</v>
      </c>
      <c r="AL1910" s="4">
        <f t="shared" si="172"/>
        <v>5</v>
      </c>
      <c r="AM1910" s="4">
        <f t="shared" si="169"/>
        <v>1</v>
      </c>
      <c r="AN1910" s="4">
        <v>22</v>
      </c>
      <c r="AO1910" s="4">
        <v>5</v>
      </c>
      <c r="AP1910" s="4">
        <v>6</v>
      </c>
      <c r="AQ1910" s="4">
        <v>6</v>
      </c>
      <c r="AR1910" s="4">
        <v>7</v>
      </c>
      <c r="AS1910" s="4">
        <v>6</v>
      </c>
      <c r="AT1910" s="4">
        <v>8</v>
      </c>
      <c r="AU1910" s="4">
        <v>10</v>
      </c>
      <c r="AV1910" s="4">
        <v>15</v>
      </c>
      <c r="AW1910" s="4">
        <v>20</v>
      </c>
      <c r="AX1910" s="4">
        <v>25</v>
      </c>
      <c r="AY1910" s="4">
        <v>25</v>
      </c>
      <c r="AZ1910" s="4">
        <v>25</v>
      </c>
      <c r="BA1910" s="3">
        <f t="shared" si="170"/>
        <v>158</v>
      </c>
      <c r="BB1910" s="3"/>
      <c r="BC1910" s="3">
        <v>12000</v>
      </c>
      <c r="BD1910" s="4">
        <v>24000</v>
      </c>
      <c r="BE1910" s="63">
        <f t="shared" si="171"/>
        <v>36000</v>
      </c>
      <c r="BF1910" s="4" t="s">
        <v>11693</v>
      </c>
      <c r="BG1910" s="4">
        <v>19185</v>
      </c>
      <c r="BH1910" s="4">
        <v>50</v>
      </c>
      <c r="BI1910" s="50">
        <v>575</v>
      </c>
      <c r="BJ1910" s="4">
        <f t="shared" si="168"/>
        <v>19810</v>
      </c>
      <c r="BK1910" s="4">
        <v>1125</v>
      </c>
      <c r="BL1910" s="4">
        <v>17138</v>
      </c>
      <c r="BM1910" s="3" t="s">
        <v>35862</v>
      </c>
      <c r="BN1910" s="4">
        <v>2651</v>
      </c>
      <c r="BO1910" s="4">
        <v>35722</v>
      </c>
      <c r="BP1910" s="4" t="s">
        <v>35863</v>
      </c>
      <c r="BR1910" s="4"/>
      <c r="BS1910" s="4"/>
      <c r="CB1910" s="16"/>
      <c r="CL1910" s="4">
        <v>6</v>
      </c>
      <c r="CM1910" s="4">
        <v>450</v>
      </c>
      <c r="CR1910" s="4">
        <v>33050</v>
      </c>
      <c r="CS1910" s="4">
        <v>1200</v>
      </c>
      <c r="CT1910" s="4">
        <v>50</v>
      </c>
      <c r="CU1910" s="4" t="s">
        <v>11869</v>
      </c>
      <c r="CV1910" s="4" t="s">
        <v>98</v>
      </c>
      <c r="DK1910" s="50">
        <v>29500</v>
      </c>
      <c r="DL1910" s="50">
        <v>575</v>
      </c>
      <c r="DM1910" s="4">
        <v>660</v>
      </c>
      <c r="DN1910" s="4">
        <v>6900</v>
      </c>
      <c r="DO1910" s="4">
        <v>944</v>
      </c>
      <c r="DP1910" s="4">
        <v>1710</v>
      </c>
      <c r="DQ1910" s="4">
        <v>1438</v>
      </c>
      <c r="DR1910" s="4">
        <v>2950</v>
      </c>
      <c r="DS1910" s="3" t="s">
        <v>12498</v>
      </c>
      <c r="DU1910" s="4" t="s">
        <v>30406</v>
      </c>
      <c r="DV1910" s="4" t="s">
        <v>30407</v>
      </c>
      <c r="DW1910" s="4"/>
    </row>
    <row r="1911" spans="1:127">
      <c r="A1911" s="61">
        <v>2901074</v>
      </c>
      <c r="B1911" s="4" t="s">
        <v>11964</v>
      </c>
      <c r="D1911" s="4" t="s">
        <v>11672</v>
      </c>
      <c r="E1911" s="4" t="s">
        <v>11675</v>
      </c>
      <c r="F1911" s="4" t="s">
        <v>11674</v>
      </c>
      <c r="G1911" s="4" t="s">
        <v>12746</v>
      </c>
      <c r="H1911" s="4" t="s">
        <v>17136</v>
      </c>
      <c r="I1911" s="4" t="s">
        <v>11962</v>
      </c>
      <c r="J1911" s="4" t="s">
        <v>11962</v>
      </c>
      <c r="L1911" s="4" t="s">
        <v>11962</v>
      </c>
      <c r="M1911" s="4" t="s">
        <v>12637</v>
      </c>
      <c r="N1911" s="4" t="s">
        <v>12144</v>
      </c>
      <c r="O1911" s="4"/>
      <c r="P1911" s="3" t="s">
        <v>12746</v>
      </c>
      <c r="V1911" s="3" t="s">
        <v>12746</v>
      </c>
      <c r="X1911" s="3" t="s">
        <v>11911</v>
      </c>
      <c r="Y1911" s="7" t="s">
        <v>12062</v>
      </c>
      <c r="Z1911" s="3">
        <v>312</v>
      </c>
      <c r="AA1911" s="3">
        <v>8</v>
      </c>
      <c r="AB1911" s="3">
        <v>44</v>
      </c>
      <c r="AC1911" s="3">
        <v>1</v>
      </c>
      <c r="AD1911" s="3">
        <v>44</v>
      </c>
      <c r="AE1911" s="5">
        <v>5.5</v>
      </c>
      <c r="AF1911" s="3">
        <v>3</v>
      </c>
      <c r="AL1911" s="4">
        <f t="shared" si="172"/>
        <v>0</v>
      </c>
      <c r="AM1911" s="4">
        <f t="shared" si="169"/>
        <v>0</v>
      </c>
      <c r="AN1911" s="4">
        <v>25</v>
      </c>
      <c r="AO1911" s="4">
        <v>25</v>
      </c>
      <c r="AP1911" s="4">
        <v>25</v>
      </c>
      <c r="AQ1911" s="4">
        <v>25</v>
      </c>
      <c r="AR1911" s="4">
        <v>25</v>
      </c>
      <c r="AS1911" s="4">
        <v>25</v>
      </c>
      <c r="AT1911" s="4">
        <v>25</v>
      </c>
      <c r="AU1911" s="4">
        <v>25</v>
      </c>
      <c r="AV1911" s="4">
        <v>25</v>
      </c>
      <c r="AW1911" s="4">
        <v>25</v>
      </c>
      <c r="AX1911" s="4">
        <v>25</v>
      </c>
      <c r="AY1911" s="4">
        <v>25</v>
      </c>
      <c r="AZ1911" s="4">
        <v>25</v>
      </c>
      <c r="BA1911" s="3">
        <f t="shared" si="170"/>
        <v>300</v>
      </c>
      <c r="BB1911" s="3"/>
      <c r="BC1911" s="3"/>
      <c r="BD1911" s="4">
        <v>40499</v>
      </c>
      <c r="BE1911" s="63">
        <f t="shared" si="171"/>
        <v>40499</v>
      </c>
      <c r="BF1911" s="4" t="s">
        <v>12060</v>
      </c>
      <c r="BG1911" s="4">
        <v>20000</v>
      </c>
      <c r="BH1911" s="4">
        <v>120</v>
      </c>
      <c r="BJ1911" s="4">
        <f t="shared" si="168"/>
        <v>20120</v>
      </c>
      <c r="BK1911" s="4">
        <v>900</v>
      </c>
      <c r="BL1911" s="4">
        <v>60419</v>
      </c>
      <c r="BM1911" s="3" t="s">
        <v>12000</v>
      </c>
      <c r="BO1911" s="4">
        <v>29000</v>
      </c>
      <c r="BP1911" s="4" t="s">
        <v>11445</v>
      </c>
      <c r="BR1911" s="4"/>
      <c r="BS1911" s="4"/>
      <c r="CB1911" s="16"/>
      <c r="CC1911" s="3">
        <v>89419</v>
      </c>
      <c r="CR1911" s="4">
        <v>69299</v>
      </c>
      <c r="CT1911" s="4">
        <v>120</v>
      </c>
      <c r="CU1911" s="3" t="s">
        <v>14776</v>
      </c>
      <c r="CV1911" s="4" t="s">
        <v>12859</v>
      </c>
      <c r="DM1911" s="4">
        <v>3000</v>
      </c>
      <c r="DN1911" s="4">
        <v>12000</v>
      </c>
      <c r="DO1911" s="4">
        <v>500</v>
      </c>
      <c r="DP1911" s="4">
        <v>875</v>
      </c>
      <c r="DQ1911" s="4" t="s">
        <v>11446</v>
      </c>
      <c r="DR1911" s="4">
        <v>650</v>
      </c>
      <c r="DS1911" s="3" t="s">
        <v>12498</v>
      </c>
      <c r="DU1911" s="4" t="s">
        <v>30408</v>
      </c>
      <c r="DV1911" s="4" t="s">
        <v>11675</v>
      </c>
      <c r="DW1911" s="4"/>
    </row>
    <row r="1912" spans="1:127">
      <c r="A1912" s="61">
        <v>2901075</v>
      </c>
      <c r="B1912" s="4" t="s">
        <v>11576</v>
      </c>
      <c r="D1912" s="4" t="s">
        <v>11705</v>
      </c>
      <c r="E1912" s="4" t="s">
        <v>11448</v>
      </c>
      <c r="F1912" s="4" t="s">
        <v>11447</v>
      </c>
      <c r="G1912" s="4" t="s">
        <v>12746</v>
      </c>
      <c r="H1912" s="4" t="s">
        <v>17136</v>
      </c>
      <c r="I1912" s="4" t="s">
        <v>11962</v>
      </c>
      <c r="J1912" s="4" t="s">
        <v>11962</v>
      </c>
      <c r="L1912" s="4" t="s">
        <v>11962</v>
      </c>
      <c r="N1912" s="4" t="s">
        <v>12144</v>
      </c>
      <c r="O1912" s="4"/>
      <c r="P1912" s="3" t="s">
        <v>12746</v>
      </c>
      <c r="V1912" s="3" t="s">
        <v>12746</v>
      </c>
      <c r="X1912" s="3" t="s">
        <v>11911</v>
      </c>
      <c r="Y1912" s="13" t="s">
        <v>12074</v>
      </c>
      <c r="Z1912" s="3">
        <v>307</v>
      </c>
      <c r="AA1912" s="3">
        <v>8</v>
      </c>
      <c r="AB1912" s="3">
        <v>48</v>
      </c>
      <c r="AC1912" s="3">
        <v>1</v>
      </c>
      <c r="AD1912" s="3">
        <v>48</v>
      </c>
      <c r="AE1912" s="5">
        <v>6</v>
      </c>
      <c r="AF1912" s="3">
        <v>2</v>
      </c>
      <c r="AL1912" s="4">
        <f t="shared" si="172"/>
        <v>0</v>
      </c>
      <c r="AM1912" s="4">
        <f t="shared" si="169"/>
        <v>0</v>
      </c>
      <c r="AN1912" s="4">
        <v>3</v>
      </c>
      <c r="AO1912" s="4">
        <v>3</v>
      </c>
      <c r="AP1912" s="4">
        <v>3</v>
      </c>
      <c r="AQ1912" s="4">
        <v>3</v>
      </c>
      <c r="AR1912" s="4">
        <v>3</v>
      </c>
      <c r="AS1912" s="4">
        <v>3</v>
      </c>
      <c r="AT1912" s="4">
        <v>3</v>
      </c>
      <c r="AU1912" s="4">
        <v>3</v>
      </c>
      <c r="AV1912" s="4">
        <v>3</v>
      </c>
      <c r="AW1912" s="4">
        <v>3</v>
      </c>
      <c r="AX1912" s="4">
        <v>3</v>
      </c>
      <c r="AY1912" s="4">
        <v>3</v>
      </c>
      <c r="AZ1912" s="4">
        <v>3</v>
      </c>
      <c r="BA1912" s="3">
        <f t="shared" si="170"/>
        <v>36</v>
      </c>
      <c r="BB1912" s="3"/>
      <c r="BC1912" s="3"/>
      <c r="BD1912" s="4">
        <v>4900</v>
      </c>
      <c r="BE1912" s="63">
        <f t="shared" si="171"/>
        <v>4900</v>
      </c>
      <c r="BG1912" s="4">
        <v>1500</v>
      </c>
      <c r="BJ1912" s="4">
        <f t="shared" si="168"/>
        <v>1500</v>
      </c>
      <c r="BK1912" s="4">
        <v>309</v>
      </c>
      <c r="BL1912" s="4">
        <v>13000</v>
      </c>
      <c r="BM1912" s="3" t="s">
        <v>12000</v>
      </c>
      <c r="BO1912" s="4"/>
      <c r="BP1912" s="4"/>
      <c r="BR1912" s="4"/>
      <c r="BS1912" s="4"/>
      <c r="CB1912" s="16"/>
      <c r="CR1912" s="4">
        <v>11500</v>
      </c>
      <c r="DM1912" s="4">
        <v>70</v>
      </c>
      <c r="DN1912" s="4">
        <v>700</v>
      </c>
      <c r="DO1912" s="4">
        <v>200</v>
      </c>
      <c r="DP1912" s="4">
        <v>400</v>
      </c>
      <c r="DQ1912" s="4">
        <v>200</v>
      </c>
      <c r="DR1912" s="4">
        <v>400</v>
      </c>
      <c r="DS1912" s="3" t="s">
        <v>12498</v>
      </c>
      <c r="DU1912" s="4" t="s">
        <v>30409</v>
      </c>
      <c r="DV1912" s="4"/>
      <c r="DW1912" s="4"/>
    </row>
    <row r="1913" spans="1:127">
      <c r="A1913" s="61">
        <v>2901076</v>
      </c>
      <c r="B1913" s="4" t="s">
        <v>12018</v>
      </c>
      <c r="D1913" s="4" t="s">
        <v>11876</v>
      </c>
      <c r="E1913" s="4" t="s">
        <v>11485</v>
      </c>
      <c r="F1913" s="4" t="s">
        <v>11491</v>
      </c>
      <c r="G1913" s="4" t="s">
        <v>12746</v>
      </c>
      <c r="H1913" s="4" t="s">
        <v>17136</v>
      </c>
      <c r="I1913" s="4" t="s">
        <v>11962</v>
      </c>
      <c r="J1913" s="4" t="s">
        <v>11962</v>
      </c>
      <c r="L1913" s="4" t="s">
        <v>11962</v>
      </c>
      <c r="M1913" s="4" t="s">
        <v>11606</v>
      </c>
      <c r="N1913" s="4" t="s">
        <v>12144</v>
      </c>
      <c r="O1913" s="4"/>
      <c r="P1913" s="3" t="s">
        <v>12746</v>
      </c>
      <c r="U1913" s="4" t="s">
        <v>11607</v>
      </c>
      <c r="V1913" s="3" t="s">
        <v>12746</v>
      </c>
      <c r="X1913" s="3" t="s">
        <v>12050</v>
      </c>
      <c r="Y1913" s="7" t="s">
        <v>11749</v>
      </c>
      <c r="Z1913" s="3">
        <v>280</v>
      </c>
      <c r="AA1913" s="3">
        <v>8</v>
      </c>
      <c r="AB1913" s="3">
        <v>44</v>
      </c>
      <c r="AC1913" s="3">
        <v>1</v>
      </c>
      <c r="AD1913" s="3">
        <v>44</v>
      </c>
      <c r="AE1913" s="5">
        <v>5.5</v>
      </c>
      <c r="AF1913" s="3">
        <v>1</v>
      </c>
      <c r="AJ1913" s="3">
        <v>1</v>
      </c>
      <c r="AL1913" s="4">
        <f t="shared" si="172"/>
        <v>1</v>
      </c>
      <c r="AM1913" s="4">
        <f t="shared" si="169"/>
        <v>0</v>
      </c>
      <c r="AN1913" s="4">
        <v>10</v>
      </c>
      <c r="AO1913" s="4">
        <v>13</v>
      </c>
      <c r="AP1913" s="4">
        <v>10</v>
      </c>
      <c r="AQ1913" s="4">
        <v>13</v>
      </c>
      <c r="AR1913" s="4">
        <v>10</v>
      </c>
      <c r="AS1913" s="4">
        <v>12</v>
      </c>
      <c r="AT1913" s="4">
        <v>11</v>
      </c>
      <c r="AU1913" s="4">
        <v>8</v>
      </c>
      <c r="AV1913" s="4">
        <v>9</v>
      </c>
      <c r="AW1913" s="4">
        <v>10</v>
      </c>
      <c r="AX1913" s="4">
        <v>8</v>
      </c>
      <c r="AY1913" s="4">
        <v>8</v>
      </c>
      <c r="AZ1913" s="4">
        <v>10</v>
      </c>
      <c r="BA1913" s="3">
        <f t="shared" si="170"/>
        <v>122</v>
      </c>
      <c r="BB1913" s="3"/>
      <c r="BC1913" s="3">
        <v>2550</v>
      </c>
      <c r="BD1913" s="4">
        <v>17307</v>
      </c>
      <c r="BE1913" s="63">
        <f t="shared" si="171"/>
        <v>19857</v>
      </c>
      <c r="BF1913" s="4" t="s">
        <v>12060</v>
      </c>
      <c r="BG1913" s="4">
        <v>6349</v>
      </c>
      <c r="BI1913" s="50">
        <v>379</v>
      </c>
      <c r="BJ1913" s="4">
        <f t="shared" si="168"/>
        <v>6728</v>
      </c>
      <c r="BK1913" s="4">
        <v>807</v>
      </c>
      <c r="BL1913" s="4">
        <v>34736</v>
      </c>
      <c r="BM1913" s="3" t="s">
        <v>12000</v>
      </c>
      <c r="BO1913" s="4"/>
      <c r="BP1913" s="4"/>
      <c r="BR1913" s="4"/>
      <c r="BS1913" s="4"/>
      <c r="CB1913" s="16"/>
      <c r="CL1913" s="4">
        <v>1</v>
      </c>
      <c r="CM1913" s="4">
        <v>5</v>
      </c>
      <c r="CR1913" s="4">
        <v>28008</v>
      </c>
      <c r="DK1913" s="50">
        <v>7560</v>
      </c>
      <c r="DL1913" s="50">
        <v>378</v>
      </c>
      <c r="DM1913" s="4">
        <v>158</v>
      </c>
      <c r="DN1913" s="4">
        <v>1589</v>
      </c>
      <c r="DO1913" s="4">
        <v>642</v>
      </c>
      <c r="DP1913" s="4">
        <v>642</v>
      </c>
      <c r="DQ1913" s="4">
        <v>448</v>
      </c>
      <c r="DR1913" s="4">
        <v>896</v>
      </c>
      <c r="DS1913" s="3" t="s">
        <v>12498</v>
      </c>
      <c r="DU1913" s="4" t="s">
        <v>30410</v>
      </c>
      <c r="DV1913" s="4" t="s">
        <v>30411</v>
      </c>
      <c r="DW1913" s="4"/>
    </row>
    <row r="1914" spans="1:127">
      <c r="A1914" s="61">
        <v>2901077</v>
      </c>
      <c r="B1914" s="4" t="s">
        <v>11608</v>
      </c>
      <c r="D1914" s="4" t="s">
        <v>11609</v>
      </c>
      <c r="E1914" s="4" t="s">
        <v>11499</v>
      </c>
      <c r="G1914" s="4" t="s">
        <v>12144</v>
      </c>
      <c r="H1914" s="4" t="s">
        <v>17136</v>
      </c>
      <c r="I1914" s="4" t="s">
        <v>11962</v>
      </c>
      <c r="J1914" s="4" t="s">
        <v>11962</v>
      </c>
      <c r="L1914" s="4" t="s">
        <v>11962</v>
      </c>
      <c r="N1914" s="4" t="s">
        <v>12144</v>
      </c>
      <c r="O1914" s="4"/>
      <c r="P1914" s="3" t="s">
        <v>12746</v>
      </c>
      <c r="V1914" s="3" t="s">
        <v>12144</v>
      </c>
      <c r="W1914" s="3" t="s">
        <v>11268</v>
      </c>
      <c r="X1914" s="3" t="s">
        <v>11911</v>
      </c>
      <c r="Y1914" s="7" t="s">
        <v>12062</v>
      </c>
      <c r="Z1914" s="3">
        <v>300</v>
      </c>
      <c r="AA1914" s="3">
        <v>10</v>
      </c>
      <c r="AB1914" s="3">
        <v>60</v>
      </c>
      <c r="AC1914" s="3">
        <v>1</v>
      </c>
      <c r="AD1914" s="3">
        <v>60</v>
      </c>
      <c r="AE1914" s="5">
        <v>6</v>
      </c>
      <c r="AH1914" s="3">
        <v>1</v>
      </c>
      <c r="AJ1914" s="3">
        <v>3</v>
      </c>
      <c r="AL1914" s="4">
        <f t="shared" si="172"/>
        <v>4</v>
      </c>
      <c r="AM1914" s="4">
        <f t="shared" si="169"/>
        <v>0</v>
      </c>
      <c r="AN1914" s="4">
        <v>10</v>
      </c>
      <c r="AO1914" s="4">
        <v>6</v>
      </c>
      <c r="AP1914" s="4">
        <v>6</v>
      </c>
      <c r="AQ1914" s="4">
        <v>8</v>
      </c>
      <c r="AR1914" s="4">
        <v>8</v>
      </c>
      <c r="AS1914" s="4">
        <v>10</v>
      </c>
      <c r="AT1914" s="4">
        <v>12</v>
      </c>
      <c r="AU1914" s="4">
        <v>12</v>
      </c>
      <c r="AV1914" s="4">
        <v>12</v>
      </c>
      <c r="AW1914" s="4">
        <v>12</v>
      </c>
      <c r="AX1914" s="4">
        <v>10</v>
      </c>
      <c r="AY1914" s="4">
        <v>10</v>
      </c>
      <c r="AZ1914" s="4">
        <v>10</v>
      </c>
      <c r="BA1914" s="3">
        <f t="shared" si="170"/>
        <v>116</v>
      </c>
      <c r="BB1914" s="4">
        <v>4350</v>
      </c>
      <c r="BC1914" s="4">
        <v>4850</v>
      </c>
      <c r="BD1914" s="4">
        <v>10500</v>
      </c>
      <c r="BE1914" s="63">
        <f t="shared" si="171"/>
        <v>19700</v>
      </c>
      <c r="BF1914" s="4" t="s">
        <v>11693</v>
      </c>
      <c r="BG1914" s="4">
        <v>17363</v>
      </c>
      <c r="BI1914" s="50">
        <v>420</v>
      </c>
      <c r="BJ1914" s="4">
        <f t="shared" ref="BJ1914:BJ1977" si="173">SUM(BG1914:BI1914)</f>
        <v>17783</v>
      </c>
      <c r="BK1914" s="4">
        <v>2</v>
      </c>
      <c r="BL1914" s="4">
        <v>1088</v>
      </c>
      <c r="BM1914" s="3" t="s">
        <v>16048</v>
      </c>
      <c r="BN1914" s="4">
        <v>4970</v>
      </c>
      <c r="BO1914" s="4">
        <v>40398</v>
      </c>
      <c r="BP1914" s="4" t="s">
        <v>13435</v>
      </c>
      <c r="BR1914" s="4"/>
      <c r="BS1914" s="4"/>
      <c r="CB1914" s="16"/>
      <c r="CL1914" s="4">
        <v>5</v>
      </c>
      <c r="CM1914" s="4">
        <v>46</v>
      </c>
      <c r="CR1914" s="4">
        <v>23703</v>
      </c>
      <c r="DK1914" s="50">
        <v>8400</v>
      </c>
      <c r="DL1914" s="50">
        <v>420</v>
      </c>
      <c r="DM1914" s="4">
        <v>861</v>
      </c>
      <c r="DN1914" s="4">
        <v>9160</v>
      </c>
      <c r="DO1914" s="4">
        <v>4300</v>
      </c>
      <c r="DP1914" s="4">
        <v>5994</v>
      </c>
      <c r="DS1914" s="3" t="s">
        <v>12498</v>
      </c>
      <c r="DU1914" s="4" t="s">
        <v>30412</v>
      </c>
      <c r="DV1914" s="4"/>
      <c r="DW1914" s="4" t="s">
        <v>30495</v>
      </c>
    </row>
    <row r="1915" spans="1:127">
      <c r="A1915" s="61">
        <v>2901078</v>
      </c>
      <c r="B1915" s="4" t="s">
        <v>11269</v>
      </c>
      <c r="D1915" s="4" t="s">
        <v>11615</v>
      </c>
      <c r="E1915" s="4" t="s">
        <v>11277</v>
      </c>
      <c r="F1915" s="4" t="s">
        <v>11270</v>
      </c>
      <c r="G1915" s="4" t="s">
        <v>12746</v>
      </c>
      <c r="H1915" s="4" t="s">
        <v>17136</v>
      </c>
      <c r="I1915" s="4" t="s">
        <v>11962</v>
      </c>
      <c r="J1915" s="4" t="s">
        <v>11962</v>
      </c>
      <c r="L1915" s="4" t="s">
        <v>11962</v>
      </c>
      <c r="M1915" s="4" t="s">
        <v>11386</v>
      </c>
      <c r="N1915" s="4" t="s">
        <v>12144</v>
      </c>
      <c r="O1915" s="4"/>
      <c r="P1915" s="4" t="s">
        <v>12746</v>
      </c>
      <c r="V1915" s="3" t="s">
        <v>12746</v>
      </c>
      <c r="X1915" s="3" t="s">
        <v>11911</v>
      </c>
      <c r="Y1915" s="7" t="s">
        <v>12062</v>
      </c>
      <c r="Z1915" s="3">
        <v>300</v>
      </c>
      <c r="AA1915" s="3">
        <v>8</v>
      </c>
      <c r="AB1915" s="3">
        <v>44</v>
      </c>
      <c r="AC1915" s="3">
        <v>1</v>
      </c>
      <c r="AD1915" s="3">
        <v>44</v>
      </c>
      <c r="AE1915" s="5">
        <v>5.5</v>
      </c>
      <c r="AF1915" s="3">
        <v>2</v>
      </c>
      <c r="AL1915" s="4">
        <f t="shared" si="172"/>
        <v>0</v>
      </c>
      <c r="AM1915" s="4">
        <f t="shared" si="169"/>
        <v>0</v>
      </c>
      <c r="AN1915" s="4">
        <v>8</v>
      </c>
      <c r="AO1915" s="4">
        <v>7</v>
      </c>
      <c r="AP1915" s="4">
        <v>7</v>
      </c>
      <c r="AQ1915" s="4">
        <v>4</v>
      </c>
      <c r="AR1915" s="4">
        <v>3</v>
      </c>
      <c r="AS1915" s="4">
        <v>6</v>
      </c>
      <c r="AT1915" s="4">
        <v>11</v>
      </c>
      <c r="AU1915" s="4">
        <v>11</v>
      </c>
      <c r="AV1915" s="4">
        <v>8</v>
      </c>
      <c r="AW1915" s="4">
        <v>5</v>
      </c>
      <c r="AX1915" s="4">
        <v>7</v>
      </c>
      <c r="AY1915" s="4">
        <v>8</v>
      </c>
      <c r="AZ1915" s="4">
        <v>8</v>
      </c>
      <c r="BA1915" s="3">
        <f t="shared" si="170"/>
        <v>85</v>
      </c>
      <c r="BB1915" s="3"/>
      <c r="BC1915" s="3"/>
      <c r="BD1915" s="4">
        <v>8857</v>
      </c>
      <c r="BE1915" s="63">
        <f t="shared" si="171"/>
        <v>8857</v>
      </c>
      <c r="BG1915" s="4">
        <v>6200</v>
      </c>
      <c r="BI1915" s="50">
        <v>50</v>
      </c>
      <c r="BJ1915" s="4">
        <f t="shared" si="173"/>
        <v>6250</v>
      </c>
      <c r="BK1915" s="4">
        <v>528</v>
      </c>
      <c r="BL1915" s="4">
        <v>21129</v>
      </c>
      <c r="BM1915" s="3" t="s">
        <v>12000</v>
      </c>
      <c r="BO1915" s="4"/>
      <c r="BP1915" s="4"/>
      <c r="BR1915" s="4"/>
      <c r="BS1915" s="4"/>
      <c r="CB1915" s="16"/>
      <c r="CC1915" s="3">
        <v>21129</v>
      </c>
      <c r="CL1915" s="4">
        <v>1</v>
      </c>
      <c r="CM1915" s="4">
        <v>8</v>
      </c>
      <c r="CR1915" s="4">
        <v>14879</v>
      </c>
      <c r="DK1915" s="50">
        <v>1000</v>
      </c>
      <c r="DL1915" s="50">
        <v>50</v>
      </c>
      <c r="DM1915" s="4">
        <v>80</v>
      </c>
      <c r="DN1915" s="4">
        <v>1200</v>
      </c>
      <c r="DO1915" s="4">
        <v>500</v>
      </c>
      <c r="DP1915" s="4">
        <v>1000</v>
      </c>
      <c r="DQ1915" s="4">
        <v>75</v>
      </c>
      <c r="DR1915" s="4">
        <v>1000</v>
      </c>
      <c r="DS1915" s="3" t="s">
        <v>12498</v>
      </c>
      <c r="DU1915" s="4" t="s">
        <v>30496</v>
      </c>
      <c r="DV1915" s="4" t="s">
        <v>30497</v>
      </c>
      <c r="DW1915" s="4"/>
    </row>
    <row r="1916" spans="1:127">
      <c r="A1916" s="61">
        <v>2901079</v>
      </c>
      <c r="B1916" s="4" t="s">
        <v>11884</v>
      </c>
      <c r="D1916" s="4" t="s">
        <v>11741</v>
      </c>
      <c r="E1916" s="4" t="s">
        <v>12334</v>
      </c>
      <c r="F1916" s="4" t="s">
        <v>11741</v>
      </c>
      <c r="G1916" s="4" t="s">
        <v>12746</v>
      </c>
      <c r="H1916" s="4" t="s">
        <v>17136</v>
      </c>
      <c r="I1916" s="3" t="s">
        <v>11737</v>
      </c>
      <c r="J1916" s="3" t="s">
        <v>11737</v>
      </c>
      <c r="L1916" s="3" t="s">
        <v>11737</v>
      </c>
      <c r="N1916" s="4" t="s">
        <v>12144</v>
      </c>
      <c r="O1916" s="4"/>
      <c r="P1916" s="4" t="s">
        <v>12746</v>
      </c>
      <c r="V1916" s="3" t="s">
        <v>12746</v>
      </c>
      <c r="X1916" s="3" t="s">
        <v>11911</v>
      </c>
      <c r="Y1916" s="7" t="s">
        <v>12062</v>
      </c>
      <c r="Z1916" s="3">
        <v>311</v>
      </c>
      <c r="AA1916" s="3">
        <v>9</v>
      </c>
      <c r="AB1916" s="3">
        <v>54</v>
      </c>
      <c r="AC1916" s="3">
        <v>1</v>
      </c>
      <c r="AD1916" s="3">
        <v>54</v>
      </c>
      <c r="AE1916" s="5">
        <v>6</v>
      </c>
      <c r="AF1916" s="3">
        <v>1</v>
      </c>
      <c r="AL1916" s="4">
        <f t="shared" si="172"/>
        <v>0</v>
      </c>
      <c r="AM1916" s="4">
        <f t="shared" si="169"/>
        <v>0</v>
      </c>
      <c r="AN1916" s="4">
        <v>3</v>
      </c>
      <c r="AO1916" s="4">
        <v>2</v>
      </c>
      <c r="AP1916" s="4">
        <v>3</v>
      </c>
      <c r="AQ1916" s="4">
        <v>3</v>
      </c>
      <c r="AR1916" s="4">
        <v>3</v>
      </c>
      <c r="AS1916" s="4">
        <v>3</v>
      </c>
      <c r="AT1916" s="4">
        <v>2</v>
      </c>
      <c r="AU1916" s="4">
        <v>3</v>
      </c>
      <c r="AV1916" s="4">
        <v>3</v>
      </c>
      <c r="AW1916" s="4">
        <v>2</v>
      </c>
      <c r="AX1916" s="4">
        <v>2</v>
      </c>
      <c r="AY1916" s="4">
        <v>3</v>
      </c>
      <c r="AZ1916" s="4">
        <v>2</v>
      </c>
      <c r="BA1916" s="3">
        <f t="shared" si="170"/>
        <v>31</v>
      </c>
      <c r="BB1916" s="3"/>
      <c r="BC1916" s="3"/>
      <c r="BD1916" s="4">
        <v>1642</v>
      </c>
      <c r="BE1916" s="63">
        <f t="shared" si="171"/>
        <v>1642</v>
      </c>
      <c r="BG1916" s="4">
        <v>2458</v>
      </c>
      <c r="BJ1916" s="4">
        <f t="shared" si="173"/>
        <v>2458</v>
      </c>
      <c r="BK1916" s="4">
        <v>260</v>
      </c>
      <c r="BL1916" s="4">
        <v>11205</v>
      </c>
      <c r="BM1916" s="3" t="s">
        <v>12000</v>
      </c>
      <c r="BO1916" s="4"/>
      <c r="BP1916" s="4"/>
      <c r="BR1916" s="4"/>
      <c r="BS1916" s="4"/>
      <c r="CB1916" s="16"/>
      <c r="CR1916" s="4">
        <v>8747</v>
      </c>
      <c r="DM1916" s="4">
        <v>105</v>
      </c>
      <c r="DN1916" s="4">
        <v>1264</v>
      </c>
      <c r="DO1916" s="4">
        <v>327</v>
      </c>
      <c r="DP1916" s="4">
        <v>327</v>
      </c>
      <c r="DQ1916" s="4">
        <v>265</v>
      </c>
      <c r="DR1916" s="4">
        <v>265</v>
      </c>
      <c r="DS1916" s="3" t="s">
        <v>12498</v>
      </c>
      <c r="DU1916" s="4" t="s">
        <v>11741</v>
      </c>
      <c r="DV1916" s="4" t="s">
        <v>12334</v>
      </c>
      <c r="DW1916" s="4" t="s">
        <v>30498</v>
      </c>
    </row>
    <row r="1917" spans="1:127">
      <c r="A1917" s="61">
        <v>2901080</v>
      </c>
      <c r="B1917" s="4" t="s">
        <v>11885</v>
      </c>
      <c r="D1917" s="4" t="s">
        <v>11610</v>
      </c>
      <c r="E1917" s="4" t="s">
        <v>11888</v>
      </c>
      <c r="F1917" s="4" t="s">
        <v>11610</v>
      </c>
      <c r="G1917" s="4" t="s">
        <v>12746</v>
      </c>
      <c r="H1917" s="4" t="s">
        <v>17136</v>
      </c>
      <c r="I1917" s="3" t="s">
        <v>11737</v>
      </c>
      <c r="J1917" s="3" t="s">
        <v>11737</v>
      </c>
      <c r="L1917" s="3" t="s">
        <v>11737</v>
      </c>
      <c r="N1917" s="4" t="s">
        <v>12144</v>
      </c>
      <c r="O1917" s="4"/>
      <c r="P1917" s="4" t="s">
        <v>12746</v>
      </c>
      <c r="V1917" s="3" t="s">
        <v>12746</v>
      </c>
      <c r="X1917" s="3" t="s">
        <v>11911</v>
      </c>
      <c r="Y1917" s="7" t="s">
        <v>12062</v>
      </c>
      <c r="Z1917" s="3">
        <v>143</v>
      </c>
      <c r="AA1917" s="3">
        <v>8</v>
      </c>
      <c r="AB1917" s="3">
        <v>48</v>
      </c>
      <c r="AC1917" s="3">
        <v>1</v>
      </c>
      <c r="AD1917" s="3">
        <v>48</v>
      </c>
      <c r="AE1917" s="5">
        <v>6</v>
      </c>
      <c r="AF1917" s="3">
        <v>1</v>
      </c>
      <c r="AL1917" s="4">
        <f t="shared" si="172"/>
        <v>0</v>
      </c>
      <c r="AM1917" s="4">
        <f t="shared" si="169"/>
        <v>0</v>
      </c>
      <c r="AN1917" s="4">
        <v>12</v>
      </c>
      <c r="AO1917" s="4">
        <v>14</v>
      </c>
      <c r="AP1917" s="4">
        <v>15</v>
      </c>
      <c r="AQ1917" s="4">
        <v>13</v>
      </c>
      <c r="AR1917" s="4">
        <v>12</v>
      </c>
      <c r="AS1917" s="4">
        <v>9</v>
      </c>
      <c r="AT1917" s="4">
        <v>7</v>
      </c>
      <c r="AU1917" s="4">
        <v>11</v>
      </c>
      <c r="AV1917" s="4">
        <v>10</v>
      </c>
      <c r="AW1917" s="4">
        <v>3</v>
      </c>
      <c r="AX1917" s="4">
        <v>3</v>
      </c>
      <c r="AY1917" s="4">
        <v>11</v>
      </c>
      <c r="AZ1917" s="4">
        <v>3</v>
      </c>
      <c r="BA1917" s="3">
        <f t="shared" si="170"/>
        <v>111</v>
      </c>
      <c r="BB1917" s="3"/>
      <c r="BC1917" s="3"/>
      <c r="BD1917" s="4">
        <v>7453</v>
      </c>
      <c r="BE1917" s="63">
        <f t="shared" si="171"/>
        <v>7453</v>
      </c>
      <c r="BF1917" s="4" t="s">
        <v>12060</v>
      </c>
      <c r="BG1917" s="4">
        <v>6421</v>
      </c>
      <c r="BH1917" s="4">
        <v>144</v>
      </c>
      <c r="BI1917" s="50">
        <v>130</v>
      </c>
      <c r="BJ1917" s="4">
        <f t="shared" si="173"/>
        <v>6695</v>
      </c>
      <c r="BK1917" s="4">
        <v>1650</v>
      </c>
      <c r="BL1917" s="4">
        <v>20000</v>
      </c>
      <c r="BM1917" s="3" t="s">
        <v>12019</v>
      </c>
      <c r="BO1917" s="4">
        <v>3240</v>
      </c>
      <c r="BP1917" s="4" t="s">
        <v>11889</v>
      </c>
      <c r="BR1917" s="4"/>
      <c r="BS1917" s="4"/>
      <c r="CB1917" s="16"/>
      <c r="CD1917" s="3">
        <v>1</v>
      </c>
      <c r="CE1917" s="3">
        <v>6</v>
      </c>
      <c r="CH1917" s="3">
        <v>1</v>
      </c>
      <c r="CI1917" s="3">
        <v>6</v>
      </c>
      <c r="CL1917" s="4">
        <v>2</v>
      </c>
      <c r="CM1917" s="4">
        <v>28</v>
      </c>
      <c r="CR1917" s="4">
        <v>16545</v>
      </c>
      <c r="CS1917" s="4">
        <v>12</v>
      </c>
      <c r="CT1917" s="4">
        <v>120</v>
      </c>
      <c r="CU1917" s="4" t="s">
        <v>11986</v>
      </c>
      <c r="CV1917" s="4" t="s">
        <v>12328</v>
      </c>
      <c r="CW1917" s="4">
        <v>120</v>
      </c>
      <c r="CX1917" s="4">
        <v>24</v>
      </c>
      <c r="CY1917" s="4" t="s">
        <v>11869</v>
      </c>
      <c r="CZ1917" s="4" t="s">
        <v>13475</v>
      </c>
      <c r="DK1917" s="50">
        <v>2600</v>
      </c>
      <c r="DL1917" s="50">
        <v>130</v>
      </c>
      <c r="DM1917" s="4">
        <v>193</v>
      </c>
      <c r="DN1917" s="4">
        <v>2302</v>
      </c>
      <c r="DO1917" s="4">
        <v>341</v>
      </c>
      <c r="DP1917" s="4">
        <v>511</v>
      </c>
      <c r="DS1917" s="3" t="s">
        <v>12498</v>
      </c>
      <c r="DU1917" s="4" t="s">
        <v>11610</v>
      </c>
      <c r="DV1917" s="4" t="s">
        <v>30499</v>
      </c>
      <c r="DW1917" s="4" t="s">
        <v>30602</v>
      </c>
    </row>
    <row r="1918" spans="1:127">
      <c r="A1918" s="61">
        <v>2901081</v>
      </c>
      <c r="B1918" s="4" t="s">
        <v>11890</v>
      </c>
      <c r="D1918" s="4" t="s">
        <v>11027</v>
      </c>
      <c r="E1918" s="4" t="s">
        <v>11028</v>
      </c>
      <c r="F1918" s="4" t="s">
        <v>11027</v>
      </c>
      <c r="G1918" s="4" t="s">
        <v>12446</v>
      </c>
      <c r="H1918" s="4" t="s">
        <v>17136</v>
      </c>
      <c r="I1918" s="3" t="s">
        <v>11737</v>
      </c>
      <c r="J1918" s="3" t="s">
        <v>11737</v>
      </c>
      <c r="L1918" s="3" t="s">
        <v>11737</v>
      </c>
      <c r="N1918" s="4" t="s">
        <v>12144</v>
      </c>
      <c r="O1918" s="4"/>
      <c r="P1918" s="4" t="s">
        <v>12144</v>
      </c>
      <c r="V1918" s="3" t="s">
        <v>12746</v>
      </c>
      <c r="X1918" s="3" t="s">
        <v>12819</v>
      </c>
      <c r="Y1918" s="7" t="s">
        <v>13170</v>
      </c>
      <c r="Z1918" s="3">
        <v>309</v>
      </c>
      <c r="AA1918" s="3">
        <v>10</v>
      </c>
      <c r="AB1918" s="3">
        <v>55</v>
      </c>
      <c r="AC1918" s="3">
        <v>1</v>
      </c>
      <c r="AD1918" s="3">
        <v>55</v>
      </c>
      <c r="AE1918" s="5">
        <v>5.5</v>
      </c>
      <c r="AJ1918" s="3">
        <v>2</v>
      </c>
      <c r="AL1918" s="4">
        <f t="shared" si="172"/>
        <v>2</v>
      </c>
      <c r="AM1918" s="4">
        <f t="shared" si="169"/>
        <v>0</v>
      </c>
      <c r="AN1918" s="4">
        <v>1</v>
      </c>
      <c r="AO1918" s="4">
        <v>1</v>
      </c>
      <c r="AP1918" s="4">
        <v>1</v>
      </c>
      <c r="AQ1918" s="4">
        <v>1</v>
      </c>
      <c r="AR1918" s="4">
        <v>1</v>
      </c>
      <c r="AS1918" s="4">
        <v>1</v>
      </c>
      <c r="AT1918" s="4">
        <v>1</v>
      </c>
      <c r="AU1918" s="4">
        <v>1</v>
      </c>
      <c r="AV1918" s="4">
        <v>1</v>
      </c>
      <c r="AW1918" s="4">
        <v>1</v>
      </c>
      <c r="AX1918" s="4">
        <v>1</v>
      </c>
      <c r="AY1918" s="4">
        <v>1</v>
      </c>
      <c r="AZ1918" s="4">
        <v>1</v>
      </c>
      <c r="BA1918" s="4">
        <f t="shared" si="170"/>
        <v>12</v>
      </c>
      <c r="BB1918" s="3"/>
      <c r="BC1918" s="3">
        <v>3500</v>
      </c>
      <c r="BD1918" s="4">
        <v>1000</v>
      </c>
      <c r="BE1918" s="63">
        <f t="shared" si="171"/>
        <v>4500</v>
      </c>
      <c r="BG1918" s="4">
        <v>1500</v>
      </c>
      <c r="BI1918" s="50">
        <v>60</v>
      </c>
      <c r="BJ1918" s="4">
        <f t="shared" si="173"/>
        <v>1560</v>
      </c>
      <c r="BK1918" s="4">
        <v>200</v>
      </c>
      <c r="BL1918" s="4">
        <v>6500</v>
      </c>
      <c r="BM1918" s="3" t="s">
        <v>16048</v>
      </c>
      <c r="BO1918" s="4"/>
      <c r="BP1918" s="4"/>
      <c r="BR1918" s="4"/>
      <c r="BS1918" s="4"/>
      <c r="CB1918" s="16"/>
      <c r="CC1918" s="3">
        <v>6500</v>
      </c>
      <c r="CL1918" s="4">
        <v>1</v>
      </c>
      <c r="CM1918" s="4">
        <v>5</v>
      </c>
      <c r="CR1918" s="4">
        <v>4940</v>
      </c>
      <c r="DK1918" s="50">
        <v>1200</v>
      </c>
      <c r="DL1918" s="50">
        <v>60</v>
      </c>
      <c r="DM1918" s="4">
        <v>60</v>
      </c>
      <c r="DN1918" s="4">
        <v>600</v>
      </c>
      <c r="DO1918" s="4">
        <v>500</v>
      </c>
      <c r="DP1918" s="4">
        <v>900</v>
      </c>
      <c r="DS1918" s="3" t="s">
        <v>12498</v>
      </c>
      <c r="DU1918" s="4" t="s">
        <v>30603</v>
      </c>
      <c r="DV1918" s="4" t="s">
        <v>11028</v>
      </c>
      <c r="DW1918" s="4"/>
    </row>
    <row r="1919" spans="1:127">
      <c r="A1919" s="61">
        <v>2901082</v>
      </c>
      <c r="B1919" s="4" t="s">
        <v>11390</v>
      </c>
      <c r="D1919" s="4" t="s">
        <v>11391</v>
      </c>
      <c r="E1919" s="59" t="s">
        <v>186</v>
      </c>
      <c r="F1919" s="4" t="s">
        <v>11394</v>
      </c>
      <c r="G1919" s="4" t="s">
        <v>12746</v>
      </c>
      <c r="H1919" s="4" t="s">
        <v>17136</v>
      </c>
      <c r="I1919" s="3" t="s">
        <v>11395</v>
      </c>
      <c r="J1919" s="3" t="s">
        <v>11395</v>
      </c>
      <c r="L1919" s="4" t="s">
        <v>11396</v>
      </c>
      <c r="M1919" s="4" t="s">
        <v>11397</v>
      </c>
      <c r="N1919" s="4" t="s">
        <v>12144</v>
      </c>
      <c r="O1919" s="4"/>
      <c r="P1919" s="4" t="s">
        <v>12746</v>
      </c>
      <c r="V1919" s="3" t="s">
        <v>12746</v>
      </c>
      <c r="X1919" s="3" t="s">
        <v>11911</v>
      </c>
      <c r="Y1919" s="7" t="s">
        <v>12062</v>
      </c>
      <c r="Z1919" s="3">
        <v>300</v>
      </c>
      <c r="AA1919" s="3">
        <v>8</v>
      </c>
      <c r="AB1919" s="3">
        <v>44</v>
      </c>
      <c r="AC1919" s="3">
        <v>1</v>
      </c>
      <c r="AD1919" s="3">
        <v>44</v>
      </c>
      <c r="AE1919" s="5">
        <v>5.5</v>
      </c>
      <c r="AF1919" s="3">
        <v>1</v>
      </c>
      <c r="AL1919" s="4">
        <f t="shared" si="172"/>
        <v>0</v>
      </c>
      <c r="AM1919" s="4">
        <f t="shared" ref="AM1919:AM1982" si="174">SUM(AI1919,AK1919)</f>
        <v>0</v>
      </c>
      <c r="AN1919" s="4">
        <v>2</v>
      </c>
      <c r="AO1919" s="4">
        <v>2</v>
      </c>
      <c r="AP1919" s="4">
        <v>2</v>
      </c>
      <c r="AQ1919" s="4">
        <v>2</v>
      </c>
      <c r="AR1919" s="4">
        <v>2</v>
      </c>
      <c r="AS1919" s="4">
        <v>2</v>
      </c>
      <c r="AT1919" s="4">
        <v>2</v>
      </c>
      <c r="AU1919" s="4">
        <v>2</v>
      </c>
      <c r="AV1919" s="4">
        <v>2</v>
      </c>
      <c r="AW1919" s="4">
        <v>2</v>
      </c>
      <c r="AX1919" s="4">
        <v>2</v>
      </c>
      <c r="AY1919" s="4">
        <v>2</v>
      </c>
      <c r="AZ1919" s="4">
        <v>2</v>
      </c>
      <c r="BA1919" s="4">
        <f t="shared" si="170"/>
        <v>24</v>
      </c>
      <c r="BB1919" s="3"/>
      <c r="BC1919" s="3"/>
      <c r="BD1919" s="4">
        <v>2080</v>
      </c>
      <c r="BE1919" s="63">
        <f t="shared" si="171"/>
        <v>2080</v>
      </c>
      <c r="BF1919" s="4" t="s">
        <v>11693</v>
      </c>
      <c r="BG1919" s="4">
        <v>3900</v>
      </c>
      <c r="BH1919" s="4">
        <v>159</v>
      </c>
      <c r="BJ1919" s="4">
        <f t="shared" si="173"/>
        <v>4059</v>
      </c>
      <c r="BK1919" s="4">
        <v>675</v>
      </c>
      <c r="BL1919" s="4">
        <v>5000</v>
      </c>
      <c r="BM1919" s="3" t="s">
        <v>13435</v>
      </c>
      <c r="BN1919" s="4">
        <v>46</v>
      </c>
      <c r="BO1919" s="4">
        <v>600</v>
      </c>
      <c r="BP1919" s="4" t="s">
        <v>12019</v>
      </c>
      <c r="BQ1919" s="4">
        <v>8</v>
      </c>
      <c r="BR1919" s="4">
        <v>205</v>
      </c>
      <c r="BS1919" s="4" t="s">
        <v>12203</v>
      </c>
      <c r="BT1919" s="4">
        <v>20</v>
      </c>
      <c r="BU1919" s="4">
        <v>1200</v>
      </c>
      <c r="BV1919" s="4" t="s">
        <v>13226</v>
      </c>
      <c r="BW1919" s="4">
        <v>6</v>
      </c>
      <c r="BX1919" s="4">
        <v>200</v>
      </c>
      <c r="BY1919" s="4" t="s">
        <v>13087</v>
      </c>
      <c r="BZ1919" s="3" t="s">
        <v>12144</v>
      </c>
      <c r="CB1919" s="16">
        <v>7905</v>
      </c>
      <c r="CH1919" s="3">
        <v>1</v>
      </c>
      <c r="CI1919" s="3">
        <v>3</v>
      </c>
      <c r="CR1919" s="4">
        <v>3846</v>
      </c>
      <c r="CS1919" s="4">
        <v>840</v>
      </c>
      <c r="CT1919" s="4">
        <v>159</v>
      </c>
      <c r="CU1919" s="4" t="s">
        <v>11869</v>
      </c>
      <c r="CV1919" s="4" t="s">
        <v>13475</v>
      </c>
      <c r="DM1919" s="4">
        <v>300</v>
      </c>
      <c r="DN1919" s="4">
        <v>3000</v>
      </c>
      <c r="DO1919" s="4">
        <v>600</v>
      </c>
      <c r="DP1919" s="4">
        <v>900</v>
      </c>
      <c r="DS1919" s="3" t="s">
        <v>12498</v>
      </c>
      <c r="DU1919" s="4" t="s">
        <v>11394</v>
      </c>
      <c r="DV1919" s="4" t="s">
        <v>30424</v>
      </c>
      <c r="DW1919" s="4"/>
    </row>
    <row r="1920" spans="1:127">
      <c r="A1920" s="61">
        <v>2901083</v>
      </c>
      <c r="B1920" s="4" t="s">
        <v>11393</v>
      </c>
      <c r="D1920" s="4" t="s">
        <v>14312</v>
      </c>
      <c r="E1920" s="4" t="s">
        <v>11897</v>
      </c>
      <c r="F1920" s="4" t="s">
        <v>11614</v>
      </c>
      <c r="G1920" s="4" t="s">
        <v>12144</v>
      </c>
      <c r="H1920" s="4" t="s">
        <v>17136</v>
      </c>
      <c r="I1920" s="3" t="s">
        <v>11395</v>
      </c>
      <c r="J1920" s="3" t="s">
        <v>11395</v>
      </c>
      <c r="L1920" s="4" t="s">
        <v>11396</v>
      </c>
      <c r="M1920" s="4" t="s">
        <v>11898</v>
      </c>
      <c r="N1920" s="4" t="s">
        <v>12144</v>
      </c>
      <c r="O1920" s="4"/>
      <c r="P1920" s="4" t="s">
        <v>12746</v>
      </c>
      <c r="V1920" s="3" t="s">
        <v>12746</v>
      </c>
      <c r="X1920" s="3" t="s">
        <v>11911</v>
      </c>
      <c r="Y1920" s="7" t="s">
        <v>12062</v>
      </c>
      <c r="Z1920" s="3">
        <v>288</v>
      </c>
      <c r="AA1920" s="3">
        <v>8</v>
      </c>
      <c r="AB1920" s="3">
        <v>44</v>
      </c>
      <c r="AC1920" s="3">
        <v>1</v>
      </c>
      <c r="AD1920" s="3">
        <v>44</v>
      </c>
      <c r="AE1920" s="5">
        <v>5.5</v>
      </c>
      <c r="AH1920" s="3">
        <v>1</v>
      </c>
      <c r="AJ1920" s="3">
        <v>1</v>
      </c>
      <c r="AL1920" s="4">
        <f t="shared" si="172"/>
        <v>2</v>
      </c>
      <c r="AM1920" s="4">
        <f t="shared" si="174"/>
        <v>0</v>
      </c>
      <c r="AN1920" s="4">
        <v>5</v>
      </c>
      <c r="AO1920" s="4">
        <v>5</v>
      </c>
      <c r="AP1920" s="4">
        <v>5</v>
      </c>
      <c r="AQ1920" s="4">
        <v>5</v>
      </c>
      <c r="AR1920" s="4">
        <v>5</v>
      </c>
      <c r="AS1920" s="4">
        <v>5</v>
      </c>
      <c r="AT1920" s="4">
        <v>5</v>
      </c>
      <c r="AU1920" s="4">
        <v>5</v>
      </c>
      <c r="AV1920" s="4">
        <v>5</v>
      </c>
      <c r="AW1920" s="4">
        <v>5</v>
      </c>
      <c r="AX1920" s="4">
        <v>5</v>
      </c>
      <c r="AY1920" s="4">
        <v>5</v>
      </c>
      <c r="AZ1920" s="4">
        <v>5</v>
      </c>
      <c r="BA1920" s="4">
        <f t="shared" si="170"/>
        <v>60</v>
      </c>
      <c r="BB1920" s="4">
        <v>3000</v>
      </c>
      <c r="BC1920" s="4">
        <v>2100</v>
      </c>
      <c r="BD1920" s="4">
        <v>4600</v>
      </c>
      <c r="BE1920" s="63">
        <f t="shared" si="171"/>
        <v>9700</v>
      </c>
      <c r="BF1920" s="4" t="s">
        <v>12060</v>
      </c>
      <c r="BG1920" s="4">
        <v>4730</v>
      </c>
      <c r="BI1920" s="50">
        <v>150</v>
      </c>
      <c r="BJ1920" s="4">
        <f t="shared" si="173"/>
        <v>4880</v>
      </c>
      <c r="BK1920" s="4">
        <v>1697</v>
      </c>
      <c r="BL1920" s="4">
        <v>24320</v>
      </c>
      <c r="BM1920" s="3" t="s">
        <v>13435</v>
      </c>
      <c r="BN1920" s="4">
        <v>63</v>
      </c>
      <c r="BO1920" s="4">
        <v>477</v>
      </c>
      <c r="BP1920" s="4" t="s">
        <v>12539</v>
      </c>
      <c r="BQ1920" s="4">
        <v>10</v>
      </c>
      <c r="BR1920" s="4">
        <v>150</v>
      </c>
      <c r="BS1920" s="4" t="s">
        <v>13227</v>
      </c>
      <c r="CB1920" s="16"/>
      <c r="CC1920" s="3">
        <v>24840</v>
      </c>
      <c r="CL1920" s="4">
        <v>2</v>
      </c>
      <c r="CM1920" s="4">
        <v>10</v>
      </c>
      <c r="CR1920" s="4">
        <v>20067</v>
      </c>
      <c r="DK1920" s="50">
        <v>3000</v>
      </c>
      <c r="DL1920" s="50">
        <v>150</v>
      </c>
      <c r="DM1920" s="4">
        <v>260</v>
      </c>
      <c r="DN1920" s="4">
        <v>2730</v>
      </c>
      <c r="DO1920" s="4">
        <v>1500</v>
      </c>
      <c r="DP1920" s="4">
        <v>2000</v>
      </c>
      <c r="DS1920" s="3" t="s">
        <v>12498</v>
      </c>
      <c r="DU1920" s="4" t="s">
        <v>30500</v>
      </c>
      <c r="DV1920" s="4" t="s">
        <v>30501</v>
      </c>
      <c r="DW1920" s="4"/>
    </row>
    <row r="1921" spans="1:127">
      <c r="A1921" s="61">
        <v>2901084</v>
      </c>
      <c r="B1921" s="4" t="s">
        <v>11513</v>
      </c>
      <c r="D1921" s="4" t="s">
        <v>11619</v>
      </c>
      <c r="E1921" s="4" t="s">
        <v>11618</v>
      </c>
      <c r="F1921" s="4" t="s">
        <v>11895</v>
      </c>
      <c r="G1921" s="4" t="s">
        <v>12746</v>
      </c>
      <c r="H1921" s="4" t="s">
        <v>17136</v>
      </c>
      <c r="I1921" s="3" t="s">
        <v>11395</v>
      </c>
      <c r="J1921" s="3" t="s">
        <v>11395</v>
      </c>
      <c r="L1921" s="4" t="s">
        <v>11396</v>
      </c>
      <c r="N1921" s="4" t="s">
        <v>12144</v>
      </c>
      <c r="O1921" s="4"/>
      <c r="P1921" s="4" t="s">
        <v>12746</v>
      </c>
      <c r="X1921" s="3" t="s">
        <v>11911</v>
      </c>
      <c r="Y1921" s="7" t="s">
        <v>12062</v>
      </c>
      <c r="Z1921" s="3">
        <v>297</v>
      </c>
      <c r="AA1921" s="3">
        <v>10</v>
      </c>
      <c r="AB1921" s="3">
        <v>56</v>
      </c>
      <c r="AC1921" s="3">
        <v>1</v>
      </c>
      <c r="AD1921" s="3">
        <v>56</v>
      </c>
      <c r="AE1921" s="5">
        <v>5.5</v>
      </c>
      <c r="AF1921" s="3">
        <v>1</v>
      </c>
      <c r="AJ1921" s="3">
        <v>1</v>
      </c>
      <c r="AL1921" s="4">
        <f t="shared" si="172"/>
        <v>1</v>
      </c>
      <c r="AM1921" s="4">
        <f t="shared" si="174"/>
        <v>0</v>
      </c>
      <c r="AN1921" s="4">
        <v>7</v>
      </c>
      <c r="AO1921" s="4">
        <v>7</v>
      </c>
      <c r="AP1921" s="4">
        <v>7</v>
      </c>
      <c r="AQ1921" s="4">
        <v>7</v>
      </c>
      <c r="AR1921" s="4">
        <v>7</v>
      </c>
      <c r="AS1921" s="4">
        <v>7</v>
      </c>
      <c r="AT1921" s="4">
        <v>7</v>
      </c>
      <c r="AU1921" s="4">
        <v>7</v>
      </c>
      <c r="AV1921" s="4">
        <v>7</v>
      </c>
      <c r="AW1921" s="4">
        <v>7</v>
      </c>
      <c r="AX1921" s="4">
        <v>7</v>
      </c>
      <c r="AY1921" s="4">
        <v>7</v>
      </c>
      <c r="AZ1921" s="4">
        <v>7</v>
      </c>
      <c r="BA1921" s="4">
        <f t="shared" si="170"/>
        <v>84</v>
      </c>
      <c r="BB1921" s="3"/>
      <c r="BC1921" s="3">
        <v>2100</v>
      </c>
      <c r="BD1921" s="4">
        <v>7959</v>
      </c>
      <c r="BE1921" s="63">
        <f t="shared" si="171"/>
        <v>10059</v>
      </c>
      <c r="BF1921" s="4" t="s">
        <v>12060</v>
      </c>
      <c r="BG1921" s="4">
        <v>14749</v>
      </c>
      <c r="BI1921" s="50">
        <v>253</v>
      </c>
      <c r="BJ1921" s="4">
        <f t="shared" si="173"/>
        <v>15002</v>
      </c>
      <c r="BK1921" s="4">
        <v>5231</v>
      </c>
      <c r="BL1921" s="4">
        <v>42121</v>
      </c>
      <c r="BM1921" s="3" t="s">
        <v>13435</v>
      </c>
      <c r="BO1921" s="4"/>
      <c r="BP1921" s="4"/>
      <c r="BR1921" s="4"/>
      <c r="BS1921" s="4"/>
      <c r="CB1921" s="16"/>
      <c r="CL1921" s="4">
        <v>2</v>
      </c>
      <c r="CM1921" s="4">
        <v>20</v>
      </c>
      <c r="CR1921" s="4">
        <v>27119</v>
      </c>
      <c r="DK1921" s="50">
        <v>5060</v>
      </c>
      <c r="DL1921" s="50">
        <v>253</v>
      </c>
      <c r="DM1921" s="4">
        <v>620</v>
      </c>
      <c r="DN1921" s="4">
        <v>7431</v>
      </c>
      <c r="DO1921" s="4">
        <v>3000</v>
      </c>
      <c r="DP1921" s="4">
        <v>6115</v>
      </c>
      <c r="DS1921" s="3" t="s">
        <v>12498</v>
      </c>
      <c r="DU1921" s="4" t="s">
        <v>30502</v>
      </c>
      <c r="DV1921" s="4" t="s">
        <v>11618</v>
      </c>
      <c r="DW1921" s="4"/>
    </row>
    <row r="1922" spans="1:127">
      <c r="A1922" s="61">
        <v>2901085</v>
      </c>
      <c r="B1922" s="4" t="s">
        <v>11620</v>
      </c>
      <c r="D1922" s="4" t="s">
        <v>11779</v>
      </c>
      <c r="E1922" s="4" t="s">
        <v>11512</v>
      </c>
      <c r="F1922" s="4" t="s">
        <v>11511</v>
      </c>
      <c r="G1922" s="4" t="s">
        <v>12144</v>
      </c>
      <c r="H1922" s="4" t="s">
        <v>17136</v>
      </c>
      <c r="I1922" s="4" t="s">
        <v>11395</v>
      </c>
      <c r="J1922" s="4" t="s">
        <v>11395</v>
      </c>
      <c r="L1922" s="4" t="s">
        <v>11396</v>
      </c>
      <c r="M1922" s="4" t="s">
        <v>11632</v>
      </c>
      <c r="N1922" s="4" t="s">
        <v>12144</v>
      </c>
      <c r="O1922" s="4"/>
      <c r="P1922" s="4" t="s">
        <v>12746</v>
      </c>
      <c r="V1922" s="3" t="s">
        <v>12746</v>
      </c>
      <c r="X1922" s="3" t="s">
        <v>11911</v>
      </c>
      <c r="Y1922" s="7" t="s">
        <v>12062</v>
      </c>
      <c r="Z1922" s="3">
        <v>255</v>
      </c>
      <c r="AA1922" s="3">
        <v>9</v>
      </c>
      <c r="AB1922" s="3">
        <v>50</v>
      </c>
      <c r="AC1922" s="3">
        <v>1</v>
      </c>
      <c r="AD1922" s="3">
        <v>50</v>
      </c>
      <c r="AE1922" s="5">
        <v>5.5</v>
      </c>
      <c r="AH1922" s="3">
        <v>1</v>
      </c>
      <c r="AI1922" s="3">
        <v>1</v>
      </c>
      <c r="AJ1922" s="3">
        <v>5</v>
      </c>
      <c r="AK1922" s="3">
        <v>1</v>
      </c>
      <c r="AL1922" s="4">
        <f t="shared" si="172"/>
        <v>6</v>
      </c>
      <c r="AM1922" s="4">
        <f t="shared" si="174"/>
        <v>2</v>
      </c>
      <c r="AN1922" s="4">
        <v>20</v>
      </c>
      <c r="AO1922" s="4">
        <v>20</v>
      </c>
      <c r="AP1922" s="4">
        <v>20</v>
      </c>
      <c r="AQ1922" s="4">
        <v>20</v>
      </c>
      <c r="AR1922" s="4">
        <v>20</v>
      </c>
      <c r="AS1922" s="4">
        <v>20</v>
      </c>
      <c r="AT1922" s="4">
        <v>20</v>
      </c>
      <c r="AU1922" s="4">
        <v>20</v>
      </c>
      <c r="AV1922" s="4">
        <v>20</v>
      </c>
      <c r="AW1922" s="4">
        <v>20</v>
      </c>
      <c r="AX1922" s="4">
        <v>20</v>
      </c>
      <c r="AY1922" s="4">
        <v>20</v>
      </c>
      <c r="AZ1922" s="4">
        <v>20</v>
      </c>
      <c r="BA1922" s="4">
        <f t="shared" si="170"/>
        <v>240</v>
      </c>
      <c r="BB1922" s="4">
        <v>19800</v>
      </c>
      <c r="BC1922" s="4">
        <v>14220</v>
      </c>
      <c r="BD1922" s="4">
        <v>23970</v>
      </c>
      <c r="BE1922" s="63">
        <f t="shared" si="171"/>
        <v>57990</v>
      </c>
      <c r="BF1922" s="4" t="s">
        <v>12060</v>
      </c>
      <c r="BG1922" s="4">
        <v>19993</v>
      </c>
      <c r="BI1922" s="50">
        <v>720</v>
      </c>
      <c r="BJ1922" s="4">
        <f t="shared" si="173"/>
        <v>20713</v>
      </c>
      <c r="BK1922" s="4">
        <v>50</v>
      </c>
      <c r="BL1922" s="4">
        <v>1000</v>
      </c>
      <c r="BM1922" s="3" t="s">
        <v>12019</v>
      </c>
      <c r="BN1922" s="4">
        <v>6257</v>
      </c>
      <c r="BO1922" s="4">
        <v>112626</v>
      </c>
      <c r="BP1922" s="4" t="s">
        <v>35862</v>
      </c>
      <c r="BR1922" s="4"/>
      <c r="BS1922" s="4"/>
      <c r="CB1922" s="16"/>
      <c r="CC1922" s="3">
        <v>113626</v>
      </c>
      <c r="CL1922" s="4">
        <v>4</v>
      </c>
      <c r="CM1922" s="4">
        <v>73</v>
      </c>
      <c r="CR1922" s="4">
        <v>92913</v>
      </c>
      <c r="DK1922" s="50">
        <v>19680</v>
      </c>
      <c r="DL1922" s="50">
        <v>720</v>
      </c>
      <c r="DM1922" s="4">
        <v>1577</v>
      </c>
      <c r="DN1922" s="4">
        <v>18924</v>
      </c>
      <c r="DO1922" s="4">
        <v>1504</v>
      </c>
      <c r="DP1922" s="4">
        <v>6387</v>
      </c>
      <c r="DS1922" s="3" t="s">
        <v>12498</v>
      </c>
      <c r="DU1922" s="4" t="s">
        <v>30427</v>
      </c>
      <c r="DV1922" s="4" t="s">
        <v>30428</v>
      </c>
      <c r="DW1922" s="4"/>
    </row>
    <row r="1923" spans="1:127">
      <c r="A1923" s="61">
        <v>2901086</v>
      </c>
      <c r="B1923" s="4" t="s">
        <v>12091</v>
      </c>
      <c r="D1923" s="4" t="s">
        <v>11652</v>
      </c>
      <c r="E1923" s="4" t="s">
        <v>11645</v>
      </c>
      <c r="F1923" s="4" t="s">
        <v>13143</v>
      </c>
      <c r="G1923" s="4" t="s">
        <v>12144</v>
      </c>
      <c r="H1923" s="4" t="s">
        <v>17136</v>
      </c>
      <c r="I1923" s="4" t="s">
        <v>11395</v>
      </c>
      <c r="J1923" s="4" t="s">
        <v>11395</v>
      </c>
      <c r="L1923" s="4" t="s">
        <v>11396</v>
      </c>
      <c r="M1923" s="4" t="s">
        <v>11645</v>
      </c>
      <c r="N1923" s="4" t="s">
        <v>12144</v>
      </c>
      <c r="O1923" s="4"/>
      <c r="P1923" s="4" t="s">
        <v>12746</v>
      </c>
      <c r="U1923" s="4" t="s">
        <v>11417</v>
      </c>
      <c r="V1923" s="3" t="s">
        <v>12746</v>
      </c>
      <c r="X1923" s="3" t="s">
        <v>11911</v>
      </c>
      <c r="Y1923" s="7" t="s">
        <v>12062</v>
      </c>
      <c r="Z1923" s="3" t="s">
        <v>11418</v>
      </c>
      <c r="AA1923" s="3">
        <v>8</v>
      </c>
      <c r="AB1923" s="3">
        <v>44</v>
      </c>
      <c r="AC1923" s="3">
        <v>1</v>
      </c>
      <c r="AD1923" s="3">
        <v>44</v>
      </c>
      <c r="AE1923" s="5">
        <v>5.5</v>
      </c>
      <c r="AH1923" s="3">
        <v>3</v>
      </c>
      <c r="AL1923" s="4">
        <f t="shared" si="172"/>
        <v>3</v>
      </c>
      <c r="AM1923" s="4">
        <f t="shared" si="174"/>
        <v>0</v>
      </c>
      <c r="AN1923" s="4">
        <v>20</v>
      </c>
      <c r="AO1923" s="4">
        <v>40</v>
      </c>
      <c r="AP1923" s="4">
        <v>42</v>
      </c>
      <c r="AQ1923" s="4">
        <v>30</v>
      </c>
      <c r="AR1923" s="4">
        <v>25</v>
      </c>
      <c r="AS1923" s="4">
        <v>30</v>
      </c>
      <c r="AT1923" s="4">
        <v>23</v>
      </c>
      <c r="AU1923" s="4">
        <v>23</v>
      </c>
      <c r="AV1923" s="4">
        <v>26</v>
      </c>
      <c r="AW1923" s="4">
        <v>20</v>
      </c>
      <c r="AX1923" s="4">
        <v>22</v>
      </c>
      <c r="AY1923" s="4">
        <v>20</v>
      </c>
      <c r="AZ1923" s="4">
        <v>24</v>
      </c>
      <c r="BA1923" s="4">
        <f t="shared" ref="BA1923:BA1986" si="175">SUM(AO1923:AZ1923)</f>
        <v>325</v>
      </c>
      <c r="BB1923" s="4">
        <v>8614</v>
      </c>
      <c r="BC1923" s="3"/>
      <c r="BD1923" s="4">
        <v>34209</v>
      </c>
      <c r="BE1923" s="63">
        <f t="shared" si="171"/>
        <v>42823</v>
      </c>
      <c r="BF1923" s="4" t="s">
        <v>12060</v>
      </c>
      <c r="BG1923" s="4">
        <v>10901</v>
      </c>
      <c r="BI1923" s="50">
        <v>177</v>
      </c>
      <c r="BJ1923" s="4">
        <f t="shared" si="173"/>
        <v>11078</v>
      </c>
      <c r="BK1923" s="4">
        <v>1543</v>
      </c>
      <c r="BL1923" s="4">
        <v>59538</v>
      </c>
      <c r="BM1923" s="3" t="s">
        <v>12000</v>
      </c>
      <c r="BO1923" s="4"/>
      <c r="BP1923" s="4"/>
      <c r="BR1923" s="4"/>
      <c r="BS1923" s="4"/>
      <c r="CB1923" s="16"/>
      <c r="CC1923" s="3">
        <v>59538</v>
      </c>
      <c r="CL1923" s="4">
        <v>6</v>
      </c>
      <c r="CM1923" s="4">
        <v>14</v>
      </c>
      <c r="CR1923" s="4">
        <v>48460</v>
      </c>
      <c r="DK1923" s="50">
        <v>3540</v>
      </c>
      <c r="DL1923" s="50">
        <v>177</v>
      </c>
      <c r="DM1923" s="4">
        <v>261</v>
      </c>
      <c r="DN1923" s="4">
        <v>6206</v>
      </c>
      <c r="DO1923" s="4">
        <v>847</v>
      </c>
      <c r="DP1923" s="4">
        <v>864</v>
      </c>
      <c r="DS1923" s="3" t="s">
        <v>12498</v>
      </c>
      <c r="DU1923" s="84" t="s">
        <v>30429</v>
      </c>
      <c r="DV1923" s="4" t="s">
        <v>30430</v>
      </c>
      <c r="DW1923" s="4"/>
    </row>
    <row r="1924" spans="1:127">
      <c r="A1924" s="61">
        <v>2901087</v>
      </c>
      <c r="B1924" s="4" t="s">
        <v>11530</v>
      </c>
      <c r="D1924" s="4" t="s">
        <v>11531</v>
      </c>
      <c r="E1924" s="4" t="s">
        <v>11411</v>
      </c>
      <c r="F1924" s="4" t="s">
        <v>11531</v>
      </c>
      <c r="G1924" s="4" t="s">
        <v>12144</v>
      </c>
      <c r="H1924" s="4" t="s">
        <v>17136</v>
      </c>
      <c r="I1924" s="4" t="s">
        <v>11395</v>
      </c>
      <c r="J1924" s="4" t="s">
        <v>11395</v>
      </c>
      <c r="L1924" s="4" t="s">
        <v>11396</v>
      </c>
      <c r="M1924" s="4" t="s">
        <v>11412</v>
      </c>
      <c r="N1924" s="4" t="s">
        <v>12144</v>
      </c>
      <c r="O1924" s="4"/>
      <c r="P1924" s="4" t="s">
        <v>12144</v>
      </c>
      <c r="V1924" s="3" t="s">
        <v>12746</v>
      </c>
      <c r="X1924" s="3" t="s">
        <v>11413</v>
      </c>
      <c r="Y1924" s="7" t="s">
        <v>12062</v>
      </c>
      <c r="Z1924" s="3">
        <v>40</v>
      </c>
      <c r="AA1924" s="3">
        <v>10</v>
      </c>
      <c r="AB1924" s="3">
        <v>60</v>
      </c>
      <c r="AC1924" s="3">
        <v>1</v>
      </c>
      <c r="AD1924" s="3">
        <v>60</v>
      </c>
      <c r="AE1924" s="5">
        <v>6</v>
      </c>
      <c r="AH1924" s="3">
        <v>1</v>
      </c>
      <c r="AJ1924" s="3">
        <v>2</v>
      </c>
      <c r="AL1924" s="4">
        <f t="shared" si="172"/>
        <v>3</v>
      </c>
      <c r="AM1924" s="4">
        <f t="shared" si="174"/>
        <v>0</v>
      </c>
      <c r="AN1924" s="4">
        <v>11</v>
      </c>
      <c r="AY1924" s="4">
        <v>15</v>
      </c>
      <c r="AZ1924" s="4">
        <v>11</v>
      </c>
      <c r="BA1924" s="4">
        <f t="shared" si="175"/>
        <v>26</v>
      </c>
      <c r="BB1924" s="4">
        <v>750</v>
      </c>
      <c r="BC1924" s="4">
        <v>737</v>
      </c>
      <c r="BD1924" s="4">
        <v>1623</v>
      </c>
      <c r="BE1924" s="63">
        <f t="shared" si="171"/>
        <v>3110</v>
      </c>
      <c r="BF1924" s="4" t="s">
        <v>11693</v>
      </c>
      <c r="BG1924" s="4">
        <v>2056</v>
      </c>
      <c r="BI1924" s="50">
        <v>44</v>
      </c>
      <c r="BJ1924" s="4">
        <f t="shared" si="173"/>
        <v>2100</v>
      </c>
      <c r="BK1924" s="4">
        <v>622</v>
      </c>
      <c r="BL1924" s="4">
        <v>7950</v>
      </c>
      <c r="BM1924" s="3" t="s">
        <v>35862</v>
      </c>
      <c r="BO1924" s="4"/>
      <c r="BP1924" s="4"/>
      <c r="BR1924" s="4"/>
      <c r="BS1924" s="4"/>
      <c r="CB1924" s="16"/>
      <c r="CL1924" s="4">
        <v>5</v>
      </c>
      <c r="CM1924" s="4">
        <v>50</v>
      </c>
      <c r="CR1924" s="4">
        <v>5850</v>
      </c>
      <c r="DK1924" s="50">
        <v>1000</v>
      </c>
      <c r="DL1924" s="50">
        <v>43</v>
      </c>
      <c r="DM1924" s="4">
        <v>120</v>
      </c>
      <c r="DN1924" s="4">
        <v>1442</v>
      </c>
      <c r="DO1924" s="4">
        <v>410</v>
      </c>
      <c r="DP1924" s="4">
        <v>614</v>
      </c>
      <c r="DS1924" s="3" t="s">
        <v>12498</v>
      </c>
      <c r="DU1924" s="4" t="s">
        <v>30431</v>
      </c>
      <c r="DV1924" s="4" t="s">
        <v>11411</v>
      </c>
      <c r="DW1924" s="4"/>
    </row>
    <row r="1925" spans="1:127">
      <c r="A1925" s="61">
        <v>2901088</v>
      </c>
      <c r="B1925" s="4" t="s">
        <v>11554</v>
      </c>
      <c r="D1925" s="4" t="s">
        <v>11438</v>
      </c>
      <c r="E1925" s="4" t="s">
        <v>11441</v>
      </c>
      <c r="F1925" s="4" t="s">
        <v>11439</v>
      </c>
      <c r="G1925" s="4" t="s">
        <v>12746</v>
      </c>
      <c r="H1925" s="4" t="s">
        <v>17136</v>
      </c>
      <c r="I1925" s="4" t="s">
        <v>11395</v>
      </c>
      <c r="J1925" s="4" t="s">
        <v>11395</v>
      </c>
      <c r="L1925" s="4" t="s">
        <v>11396</v>
      </c>
      <c r="N1925" s="4" t="s">
        <v>12144</v>
      </c>
      <c r="O1925" s="4"/>
      <c r="P1925" s="4" t="s">
        <v>12746</v>
      </c>
      <c r="Q1925" s="4" t="s">
        <v>12144</v>
      </c>
      <c r="U1925" s="4" t="s">
        <v>11661</v>
      </c>
      <c r="V1925" s="3" t="s">
        <v>12746</v>
      </c>
      <c r="X1925" s="3" t="s">
        <v>11662</v>
      </c>
      <c r="Y1925" s="7" t="s">
        <v>11663</v>
      </c>
      <c r="Z1925" s="3">
        <v>280</v>
      </c>
      <c r="AA1925" s="5">
        <v>9.5</v>
      </c>
      <c r="AB1925" s="3">
        <v>51</v>
      </c>
      <c r="AC1925" s="3">
        <v>1</v>
      </c>
      <c r="AD1925" s="3">
        <v>51</v>
      </c>
      <c r="AE1925" s="5">
        <v>5.5</v>
      </c>
      <c r="AF1925" s="3" t="s">
        <v>11977</v>
      </c>
      <c r="AJ1925" s="3">
        <v>1</v>
      </c>
      <c r="AL1925" s="4">
        <f t="shared" si="172"/>
        <v>1</v>
      </c>
      <c r="AM1925" s="4">
        <f t="shared" si="174"/>
        <v>0</v>
      </c>
      <c r="AN1925" s="4">
        <v>6</v>
      </c>
      <c r="AO1925" s="3">
        <v>10</v>
      </c>
      <c r="AP1925" s="3">
        <v>10</v>
      </c>
      <c r="AQ1925" s="3">
        <v>10</v>
      </c>
      <c r="AR1925" s="3">
        <v>10</v>
      </c>
      <c r="AS1925" s="3">
        <v>10</v>
      </c>
      <c r="AT1925" s="3">
        <v>7</v>
      </c>
      <c r="AU1925" s="3">
        <v>5</v>
      </c>
      <c r="AV1925" s="3">
        <v>4</v>
      </c>
      <c r="BA1925" s="4">
        <f t="shared" si="175"/>
        <v>66</v>
      </c>
      <c r="BB1925" s="3"/>
      <c r="BC1925" s="4">
        <v>2120</v>
      </c>
      <c r="BD1925" s="4">
        <v>6000</v>
      </c>
      <c r="BE1925" s="63">
        <f t="shared" si="171"/>
        <v>8120</v>
      </c>
      <c r="BF1925" s="4" t="s">
        <v>11693</v>
      </c>
      <c r="BG1925" s="4">
        <v>13310</v>
      </c>
      <c r="BH1925" s="4">
        <v>358</v>
      </c>
      <c r="BI1925" s="50">
        <v>108</v>
      </c>
      <c r="BJ1925" s="4">
        <f t="shared" si="173"/>
        <v>13776</v>
      </c>
      <c r="BK1925" s="4">
        <v>3220</v>
      </c>
      <c r="BL1925" s="4">
        <v>24562</v>
      </c>
      <c r="BM1925" s="3" t="s">
        <v>12539</v>
      </c>
      <c r="BO1925" s="4"/>
      <c r="BP1925" s="4"/>
      <c r="BR1925" s="4"/>
      <c r="BS1925" s="4"/>
      <c r="CB1925" s="16"/>
      <c r="CL1925" s="4">
        <v>2</v>
      </c>
      <c r="CM1925" s="4">
        <v>10</v>
      </c>
      <c r="CR1925" s="4">
        <v>10786</v>
      </c>
      <c r="CS1925" s="4">
        <v>170</v>
      </c>
      <c r="CT1925" s="4">
        <v>358</v>
      </c>
      <c r="CU1925" s="3" t="s">
        <v>12305</v>
      </c>
      <c r="CV1925" s="4" t="s">
        <v>12859</v>
      </c>
      <c r="DK1925" s="50">
        <v>2160</v>
      </c>
      <c r="DL1925" s="50">
        <v>108</v>
      </c>
      <c r="DM1925" s="4">
        <v>800</v>
      </c>
      <c r="DN1925" s="4">
        <v>8000</v>
      </c>
      <c r="DO1925" s="4">
        <v>5000</v>
      </c>
      <c r="DP1925" s="4">
        <v>5310</v>
      </c>
      <c r="DS1925" s="3" t="s">
        <v>12498</v>
      </c>
      <c r="DU1925" s="4" t="s">
        <v>30505</v>
      </c>
      <c r="DV1925" s="4" t="s">
        <v>30506</v>
      </c>
      <c r="DW1925" s="4" t="s">
        <v>30343</v>
      </c>
    </row>
    <row r="1926" spans="1:127">
      <c r="A1926" s="61">
        <v>2901089</v>
      </c>
      <c r="B1926" s="4" t="s">
        <v>11667</v>
      </c>
      <c r="D1926" s="4" t="s">
        <v>11551</v>
      </c>
      <c r="E1926" s="4" t="s">
        <v>11812</v>
      </c>
      <c r="F1926" s="4" t="s">
        <v>11551</v>
      </c>
      <c r="G1926" s="4" t="s">
        <v>12144</v>
      </c>
      <c r="H1926" s="4" t="s">
        <v>17136</v>
      </c>
      <c r="I1926" s="4" t="s">
        <v>11395</v>
      </c>
      <c r="J1926" s="4" t="s">
        <v>11395</v>
      </c>
      <c r="L1926" s="4" t="s">
        <v>11396</v>
      </c>
      <c r="M1926" s="4" t="s">
        <v>11670</v>
      </c>
      <c r="N1926" s="4" t="s">
        <v>12144</v>
      </c>
      <c r="O1926" s="4"/>
      <c r="P1926" s="4" t="s">
        <v>12746</v>
      </c>
      <c r="V1926" s="3" t="s">
        <v>12746</v>
      </c>
      <c r="X1926" s="3" t="s">
        <v>12050</v>
      </c>
      <c r="Y1926" s="7" t="s">
        <v>11749</v>
      </c>
      <c r="Z1926" s="3">
        <v>300</v>
      </c>
      <c r="AA1926" s="3">
        <v>8</v>
      </c>
      <c r="AB1926" s="3">
        <v>44</v>
      </c>
      <c r="AC1926" s="3">
        <v>1</v>
      </c>
      <c r="AD1926" s="3">
        <v>44</v>
      </c>
      <c r="AE1926" s="5">
        <v>5.5</v>
      </c>
      <c r="AH1926" s="3">
        <v>2</v>
      </c>
      <c r="AJ1926" s="3">
        <v>6</v>
      </c>
      <c r="AK1926" s="3">
        <v>2</v>
      </c>
      <c r="AL1926" s="4">
        <f t="shared" si="172"/>
        <v>8</v>
      </c>
      <c r="AM1926" s="4">
        <f t="shared" si="174"/>
        <v>2</v>
      </c>
      <c r="AN1926" s="4">
        <v>60</v>
      </c>
      <c r="AO1926" s="4">
        <v>82</v>
      </c>
      <c r="AP1926" s="4">
        <v>88</v>
      </c>
      <c r="AQ1926" s="4">
        <v>68</v>
      </c>
      <c r="AR1926" s="4">
        <v>69</v>
      </c>
      <c r="AS1926" s="4">
        <v>66</v>
      </c>
      <c r="AT1926" s="4">
        <v>59</v>
      </c>
      <c r="AU1926" s="4">
        <v>72</v>
      </c>
      <c r="AV1926" s="4">
        <v>80</v>
      </c>
      <c r="AW1926" s="4">
        <v>73</v>
      </c>
      <c r="AX1926" s="4">
        <v>62</v>
      </c>
      <c r="AY1926" s="4">
        <v>67</v>
      </c>
      <c r="AZ1926" s="4">
        <v>60</v>
      </c>
      <c r="BA1926" s="4">
        <f t="shared" si="175"/>
        <v>846</v>
      </c>
      <c r="BB1926" s="4">
        <v>9600</v>
      </c>
      <c r="BC1926" s="4">
        <v>20230</v>
      </c>
      <c r="BD1926" s="4">
        <v>81639</v>
      </c>
      <c r="BE1926" s="63">
        <f t="shared" si="171"/>
        <v>111469</v>
      </c>
      <c r="BG1926" s="4">
        <v>35767</v>
      </c>
      <c r="BH1926" s="4">
        <v>318</v>
      </c>
      <c r="BI1926" s="50">
        <v>317</v>
      </c>
      <c r="BJ1926" s="4">
        <f t="shared" si="173"/>
        <v>36402</v>
      </c>
      <c r="BK1926" s="4">
        <v>4683</v>
      </c>
      <c r="BL1926" s="4">
        <v>175237</v>
      </c>
      <c r="BM1926" s="3" t="s">
        <v>12000</v>
      </c>
      <c r="BN1926" s="4">
        <v>4</v>
      </c>
      <c r="BO1926" s="4">
        <v>232</v>
      </c>
      <c r="BP1926" s="4" t="s">
        <v>12906</v>
      </c>
      <c r="BR1926" s="4"/>
      <c r="BS1926" s="4"/>
      <c r="CB1926" s="16"/>
      <c r="CC1926" s="3">
        <v>175469</v>
      </c>
      <c r="CL1926" s="4">
        <v>10</v>
      </c>
      <c r="CM1926" s="4">
        <v>37</v>
      </c>
      <c r="CR1926" s="4">
        <v>139067</v>
      </c>
      <c r="CS1926" s="4">
        <v>700</v>
      </c>
      <c r="CT1926" s="4">
        <v>317</v>
      </c>
      <c r="CU1926" s="3" t="s">
        <v>12305</v>
      </c>
      <c r="CV1926" s="4" t="s">
        <v>12859</v>
      </c>
      <c r="DK1926" s="50">
        <v>6300</v>
      </c>
      <c r="DL1926" s="50">
        <v>317</v>
      </c>
      <c r="DM1926" s="4">
        <v>1885</v>
      </c>
      <c r="DN1926" s="4">
        <v>18859</v>
      </c>
      <c r="DO1926" s="4">
        <v>3311</v>
      </c>
      <c r="DP1926" s="4">
        <v>6786</v>
      </c>
      <c r="DS1926" s="3" t="s">
        <v>12498</v>
      </c>
      <c r="DU1926" s="4" t="s">
        <v>30344</v>
      </c>
      <c r="DV1926" s="4" t="s">
        <v>11670</v>
      </c>
      <c r="DW1926" s="4"/>
    </row>
    <row r="1927" spans="1:127">
      <c r="A1927" s="61">
        <v>2901090</v>
      </c>
      <c r="B1927" s="4" t="s">
        <v>11220</v>
      </c>
      <c r="D1927" s="4" t="s">
        <v>11231</v>
      </c>
      <c r="E1927" s="4" t="s">
        <v>11088</v>
      </c>
      <c r="F1927" s="4" t="s">
        <v>11958</v>
      </c>
      <c r="G1927" s="4" t="s">
        <v>12144</v>
      </c>
      <c r="H1927" s="4" t="s">
        <v>17136</v>
      </c>
      <c r="I1927" s="4" t="s">
        <v>11395</v>
      </c>
      <c r="J1927" s="4" t="s">
        <v>11395</v>
      </c>
      <c r="L1927" s="4" t="s">
        <v>11396</v>
      </c>
      <c r="M1927" s="4" t="s">
        <v>12746</v>
      </c>
      <c r="N1927" s="4" t="s">
        <v>12144</v>
      </c>
      <c r="O1927" s="4"/>
      <c r="P1927" s="4" t="s">
        <v>12746</v>
      </c>
      <c r="Q1927" s="4" t="s">
        <v>12746</v>
      </c>
      <c r="V1927" s="3" t="s">
        <v>12746</v>
      </c>
      <c r="X1927" s="3" t="s">
        <v>13875</v>
      </c>
      <c r="Y1927" s="7" t="s">
        <v>11089</v>
      </c>
      <c r="Z1927" s="3">
        <v>312</v>
      </c>
      <c r="AA1927" s="3">
        <v>10</v>
      </c>
      <c r="AB1927" s="3">
        <v>60</v>
      </c>
      <c r="AC1927" s="3">
        <v>1</v>
      </c>
      <c r="AD1927" s="3">
        <v>60</v>
      </c>
      <c r="AE1927" s="5">
        <v>6</v>
      </c>
      <c r="AH1927" s="3">
        <v>1</v>
      </c>
      <c r="AJ1927" s="3">
        <v>3</v>
      </c>
      <c r="AL1927" s="4">
        <f t="shared" si="172"/>
        <v>4</v>
      </c>
      <c r="AM1927" s="4">
        <f t="shared" si="174"/>
        <v>0</v>
      </c>
      <c r="AN1927" s="4">
        <v>17</v>
      </c>
      <c r="AO1927" s="4">
        <v>18</v>
      </c>
      <c r="AP1927" s="4">
        <v>18</v>
      </c>
      <c r="AQ1927" s="4">
        <v>18</v>
      </c>
      <c r="AR1927" s="4">
        <v>18</v>
      </c>
      <c r="AS1927" s="4">
        <v>18</v>
      </c>
      <c r="AT1927" s="4">
        <v>18</v>
      </c>
      <c r="AU1927" s="4">
        <v>18</v>
      </c>
      <c r="AV1927" s="4">
        <v>18</v>
      </c>
      <c r="AW1927" s="4">
        <v>18</v>
      </c>
      <c r="AX1927" s="4">
        <v>18</v>
      </c>
      <c r="AY1927" s="4">
        <v>18</v>
      </c>
      <c r="AZ1927" s="4">
        <v>18</v>
      </c>
      <c r="BA1927" s="4">
        <f t="shared" si="175"/>
        <v>216</v>
      </c>
      <c r="BB1927" s="4">
        <v>1925</v>
      </c>
      <c r="BC1927" s="4">
        <v>4276</v>
      </c>
      <c r="BD1927" s="4">
        <v>14782</v>
      </c>
      <c r="BE1927" s="63">
        <f t="shared" si="171"/>
        <v>20983</v>
      </c>
      <c r="BF1927" s="4" t="s">
        <v>11693</v>
      </c>
      <c r="BG1927" s="4">
        <v>15506</v>
      </c>
      <c r="BI1927" s="50">
        <v>719</v>
      </c>
      <c r="BJ1927" s="4">
        <f t="shared" si="173"/>
        <v>16225</v>
      </c>
      <c r="BK1927" s="4">
        <v>420</v>
      </c>
      <c r="BL1927" s="4">
        <v>3112</v>
      </c>
      <c r="BM1927" s="4" t="s">
        <v>13435</v>
      </c>
      <c r="BN1927" s="4">
        <v>3615</v>
      </c>
      <c r="BO1927" s="4">
        <v>47000</v>
      </c>
      <c r="BP1927" s="4" t="s">
        <v>35862</v>
      </c>
      <c r="BR1927" s="4"/>
      <c r="BS1927" s="4"/>
      <c r="CB1927" s="16"/>
      <c r="CL1927" s="4">
        <v>6</v>
      </c>
      <c r="CM1927" s="4">
        <v>35</v>
      </c>
      <c r="CR1927" s="4">
        <v>33887</v>
      </c>
      <c r="DK1927" s="50">
        <v>14400</v>
      </c>
      <c r="DL1927" s="50">
        <v>719</v>
      </c>
      <c r="DM1927" s="4">
        <v>1094</v>
      </c>
      <c r="DN1927" s="4">
        <v>13128</v>
      </c>
      <c r="DO1927" s="4">
        <v>1078</v>
      </c>
      <c r="DP1927" s="4">
        <v>1078</v>
      </c>
      <c r="DQ1927" s="4">
        <v>400</v>
      </c>
      <c r="DR1927" s="4">
        <v>800</v>
      </c>
      <c r="DS1927" s="3" t="s">
        <v>12498</v>
      </c>
      <c r="DU1927" s="4" t="s">
        <v>30507</v>
      </c>
      <c r="DV1927" s="4" t="s">
        <v>11088</v>
      </c>
      <c r="DW1927" s="4"/>
    </row>
    <row r="1928" spans="1:127">
      <c r="A1928" s="61">
        <v>2901091</v>
      </c>
      <c r="B1928" s="4" t="s">
        <v>11340</v>
      </c>
      <c r="D1928" s="4" t="s">
        <v>11580</v>
      </c>
      <c r="F1928" s="4" t="s">
        <v>11580</v>
      </c>
      <c r="G1928" s="4" t="s">
        <v>12144</v>
      </c>
      <c r="H1928" s="4" t="s">
        <v>17136</v>
      </c>
      <c r="I1928" s="4" t="s">
        <v>11581</v>
      </c>
      <c r="J1928" s="4" t="s">
        <v>11581</v>
      </c>
      <c r="L1928" s="3" t="s">
        <v>11582</v>
      </c>
      <c r="N1928" s="4" t="s">
        <v>12144</v>
      </c>
      <c r="O1928" s="4"/>
      <c r="P1928" s="3" t="s">
        <v>12746</v>
      </c>
      <c r="X1928" s="3" t="s">
        <v>11911</v>
      </c>
      <c r="Y1928" s="7" t="s">
        <v>12062</v>
      </c>
      <c r="Z1928" s="3">
        <v>207</v>
      </c>
      <c r="AA1928" s="3">
        <v>8</v>
      </c>
      <c r="AB1928" s="3">
        <v>48</v>
      </c>
      <c r="AC1928" s="3">
        <v>1</v>
      </c>
      <c r="AD1928" s="3">
        <v>48</v>
      </c>
      <c r="AE1928" s="5">
        <v>6</v>
      </c>
      <c r="AL1928" s="4">
        <f t="shared" si="172"/>
        <v>0</v>
      </c>
      <c r="AM1928" s="4">
        <f t="shared" si="174"/>
        <v>0</v>
      </c>
      <c r="AN1928" s="4">
        <v>2</v>
      </c>
      <c r="AO1928" s="3">
        <v>2</v>
      </c>
      <c r="AP1928" s="3">
        <v>2</v>
      </c>
      <c r="AQ1928" s="3">
        <v>2</v>
      </c>
      <c r="AR1928" s="3">
        <v>2</v>
      </c>
      <c r="AS1928" s="3">
        <v>2</v>
      </c>
      <c r="AT1928" s="3">
        <v>2</v>
      </c>
      <c r="AU1928" s="3">
        <v>2</v>
      </c>
      <c r="AV1928" s="3">
        <v>2</v>
      </c>
      <c r="AW1928" s="3">
        <v>2</v>
      </c>
      <c r="AX1928" s="3">
        <v>2</v>
      </c>
      <c r="AY1928" s="3">
        <v>2</v>
      </c>
      <c r="AZ1928" s="3">
        <v>2</v>
      </c>
      <c r="BA1928" s="4">
        <f t="shared" si="175"/>
        <v>24</v>
      </c>
      <c r="BB1928" s="3"/>
      <c r="BC1928" s="3"/>
      <c r="BD1928" s="4">
        <v>2600</v>
      </c>
      <c r="BE1928" s="63">
        <f t="shared" si="171"/>
        <v>2600</v>
      </c>
      <c r="BG1928" s="4">
        <v>800</v>
      </c>
      <c r="BJ1928" s="4">
        <f t="shared" si="173"/>
        <v>800</v>
      </c>
      <c r="BK1928" s="3">
        <v>97</v>
      </c>
      <c r="BL1928" s="3">
        <v>6335</v>
      </c>
      <c r="BM1928" s="4" t="s">
        <v>13682</v>
      </c>
      <c r="BO1928" s="4"/>
      <c r="BP1928" s="4"/>
      <c r="BR1928" s="4"/>
      <c r="BS1928" s="4"/>
      <c r="CB1928" s="16"/>
      <c r="CR1928" s="4">
        <v>5535</v>
      </c>
      <c r="DM1928" s="4">
        <v>25</v>
      </c>
      <c r="DN1928" s="4">
        <v>350</v>
      </c>
      <c r="DO1928" s="4">
        <v>125</v>
      </c>
      <c r="DP1928" s="4">
        <v>250</v>
      </c>
      <c r="DS1928" s="3" t="s">
        <v>12498</v>
      </c>
      <c r="DU1928" s="4" t="s">
        <v>11580</v>
      </c>
      <c r="DV1928" s="4"/>
      <c r="DW1928" s="4" t="s">
        <v>30433</v>
      </c>
    </row>
    <row r="1929" spans="1:127">
      <c r="A1929" s="61">
        <v>2901092</v>
      </c>
      <c r="B1929" s="4" t="s">
        <v>11339</v>
      </c>
      <c r="C1929" s="3">
        <v>2</v>
      </c>
      <c r="D1929" s="4" t="s">
        <v>11454</v>
      </c>
      <c r="G1929" s="4" t="s">
        <v>12144</v>
      </c>
      <c r="H1929" s="4" t="s">
        <v>17136</v>
      </c>
      <c r="I1929" s="4" t="s">
        <v>11577</v>
      </c>
      <c r="J1929" s="4" t="s">
        <v>11577</v>
      </c>
      <c r="L1929" s="4" t="s">
        <v>11582</v>
      </c>
      <c r="N1929" s="4" t="s">
        <v>12144</v>
      </c>
      <c r="O1929" s="4"/>
      <c r="P1929" s="3" t="s">
        <v>12746</v>
      </c>
      <c r="V1929" s="3" t="s">
        <v>12746</v>
      </c>
      <c r="X1929" s="3" t="s">
        <v>11911</v>
      </c>
      <c r="Y1929" s="7" t="s">
        <v>12062</v>
      </c>
      <c r="Z1929" s="3">
        <v>250</v>
      </c>
      <c r="AA1929" s="3">
        <v>8</v>
      </c>
      <c r="AB1929" s="3">
        <v>48</v>
      </c>
      <c r="AC1929" s="3">
        <v>1</v>
      </c>
      <c r="AD1929" s="3">
        <v>48</v>
      </c>
      <c r="AE1929" s="5">
        <v>6</v>
      </c>
      <c r="AH1929" s="3">
        <v>4</v>
      </c>
      <c r="AJ1929" s="3">
        <v>4</v>
      </c>
      <c r="AK1929" s="3">
        <v>1</v>
      </c>
      <c r="AL1929" s="4">
        <f t="shared" si="172"/>
        <v>8</v>
      </c>
      <c r="AM1929" s="4">
        <f t="shared" si="174"/>
        <v>1</v>
      </c>
      <c r="AN1929" s="4">
        <v>6</v>
      </c>
      <c r="AO1929" s="4">
        <v>6</v>
      </c>
      <c r="AP1929" s="4">
        <v>6</v>
      </c>
      <c r="AQ1929" s="4">
        <v>6</v>
      </c>
      <c r="AR1929" s="4">
        <v>6</v>
      </c>
      <c r="AS1929" s="4">
        <v>6</v>
      </c>
      <c r="AT1929" s="4">
        <v>6</v>
      </c>
      <c r="AU1929" s="4">
        <v>6</v>
      </c>
      <c r="AV1929" s="4">
        <v>6</v>
      </c>
      <c r="AW1929" s="4">
        <v>6</v>
      </c>
      <c r="AX1929" s="4">
        <v>6</v>
      </c>
      <c r="AY1929" s="4">
        <v>6</v>
      </c>
      <c r="AZ1929" s="4">
        <v>6</v>
      </c>
      <c r="BA1929" s="4">
        <f t="shared" si="175"/>
        <v>72</v>
      </c>
      <c r="BB1929" s="4">
        <v>6000</v>
      </c>
      <c r="BC1929" s="4">
        <v>8496</v>
      </c>
      <c r="BD1929" s="4">
        <v>9600</v>
      </c>
      <c r="BE1929" s="63">
        <f t="shared" ref="BE1929:BE1992" si="176">SUM(BB1929:BD1929)</f>
        <v>24096</v>
      </c>
      <c r="BF1929" s="4" t="s">
        <v>12060</v>
      </c>
      <c r="BG1929" s="4">
        <v>83182</v>
      </c>
      <c r="BI1929" s="50">
        <v>2358</v>
      </c>
      <c r="BJ1929" s="4">
        <f t="shared" si="173"/>
        <v>85540</v>
      </c>
      <c r="BK1929" s="3">
        <v>150</v>
      </c>
      <c r="BL1929" s="3">
        <v>2600</v>
      </c>
      <c r="BM1929" s="4" t="s">
        <v>12922</v>
      </c>
      <c r="BN1929" s="4">
        <v>15088</v>
      </c>
      <c r="BO1929" s="4">
        <v>222910</v>
      </c>
      <c r="BP1929" s="4" t="s">
        <v>12925</v>
      </c>
      <c r="BQ1929" s="4">
        <v>32</v>
      </c>
      <c r="BR1929" s="4">
        <v>1050</v>
      </c>
      <c r="BS1929" s="4" t="s">
        <v>13087</v>
      </c>
      <c r="CB1929" s="16"/>
      <c r="CC1929" s="3">
        <v>226560</v>
      </c>
      <c r="CL1929" s="4">
        <v>3</v>
      </c>
      <c r="CM1929" s="4">
        <v>100</v>
      </c>
      <c r="CR1929" s="4">
        <v>141020</v>
      </c>
      <c r="DK1929" s="50">
        <v>47100</v>
      </c>
      <c r="DL1929" s="50">
        <v>2358</v>
      </c>
      <c r="DM1929" s="4">
        <v>4109</v>
      </c>
      <c r="DN1929" s="4">
        <v>70738</v>
      </c>
      <c r="DO1929" s="4">
        <v>35555</v>
      </c>
      <c r="DP1929" s="4">
        <v>124441</v>
      </c>
      <c r="DS1929" s="3" t="s">
        <v>12498</v>
      </c>
      <c r="DU1929" s="4" t="s">
        <v>30434</v>
      </c>
      <c r="DV1929" s="4" t="s">
        <v>30435</v>
      </c>
      <c r="DW1929" s="4" t="s">
        <v>30436</v>
      </c>
    </row>
    <row r="1930" spans="1:127">
      <c r="A1930" s="61">
        <v>2901093</v>
      </c>
      <c r="B1930" s="4" t="s">
        <v>11709</v>
      </c>
      <c r="D1930" s="4" t="s">
        <v>11706</v>
      </c>
      <c r="E1930" s="4" t="s">
        <v>11574</v>
      </c>
      <c r="F1930" s="59" t="s">
        <v>29591</v>
      </c>
      <c r="G1930" s="4" t="s">
        <v>12746</v>
      </c>
      <c r="H1930" s="4" t="s">
        <v>17136</v>
      </c>
      <c r="I1930" s="4" t="s">
        <v>11707</v>
      </c>
      <c r="J1930" s="4" t="s">
        <v>11707</v>
      </c>
      <c r="L1930" s="3" t="s">
        <v>11708</v>
      </c>
      <c r="N1930" s="4" t="s">
        <v>12144</v>
      </c>
      <c r="O1930" s="4"/>
      <c r="P1930" s="3" t="s">
        <v>12144</v>
      </c>
      <c r="V1930" s="3" t="s">
        <v>12144</v>
      </c>
      <c r="W1930" s="3" t="s">
        <v>11673</v>
      </c>
      <c r="X1930" s="3" t="s">
        <v>11911</v>
      </c>
      <c r="Y1930" s="7" t="s">
        <v>12983</v>
      </c>
      <c r="Z1930" s="3">
        <v>310</v>
      </c>
      <c r="AA1930" s="3">
        <v>10</v>
      </c>
      <c r="AB1930" s="3">
        <v>60</v>
      </c>
      <c r="AC1930" s="3">
        <v>1</v>
      </c>
      <c r="AD1930" s="3">
        <v>60</v>
      </c>
      <c r="AE1930" s="5">
        <v>6</v>
      </c>
      <c r="AF1930" s="3">
        <v>1</v>
      </c>
      <c r="AJ1930" s="3">
        <v>1</v>
      </c>
      <c r="AL1930" s="4">
        <f t="shared" si="172"/>
        <v>1</v>
      </c>
      <c r="AM1930" s="4">
        <f t="shared" si="174"/>
        <v>0</v>
      </c>
      <c r="AN1930" s="4">
        <v>1</v>
      </c>
      <c r="AO1930" s="4">
        <v>1</v>
      </c>
      <c r="AP1930" s="4">
        <v>1</v>
      </c>
      <c r="AQ1930" s="4">
        <v>1</v>
      </c>
      <c r="AR1930" s="4">
        <v>1</v>
      </c>
      <c r="AS1930" s="4">
        <v>1</v>
      </c>
      <c r="AT1930" s="4">
        <v>1</v>
      </c>
      <c r="AU1930" s="4">
        <v>1</v>
      </c>
      <c r="AV1930" s="4">
        <v>1</v>
      </c>
      <c r="AW1930" s="4">
        <v>1</v>
      </c>
      <c r="AX1930" s="4">
        <v>1</v>
      </c>
      <c r="AY1930" s="4">
        <v>1</v>
      </c>
      <c r="AZ1930" s="4">
        <v>1</v>
      </c>
      <c r="BA1930" s="4">
        <f t="shared" si="175"/>
        <v>12</v>
      </c>
      <c r="BB1930" s="3"/>
      <c r="BC1930" s="4">
        <v>1800</v>
      </c>
      <c r="BD1930" s="4">
        <v>1080</v>
      </c>
      <c r="BE1930" s="63">
        <f t="shared" si="176"/>
        <v>2880</v>
      </c>
      <c r="BG1930" s="4">
        <v>1096</v>
      </c>
      <c r="BH1930" s="4">
        <v>15</v>
      </c>
      <c r="BI1930" s="50">
        <v>15</v>
      </c>
      <c r="BJ1930" s="4">
        <f t="shared" si="173"/>
        <v>1126</v>
      </c>
      <c r="BK1930" s="4">
        <v>5</v>
      </c>
      <c r="BL1930" s="4">
        <v>327</v>
      </c>
      <c r="BM1930" s="4" t="s">
        <v>13682</v>
      </c>
      <c r="BN1930" s="4">
        <v>315</v>
      </c>
      <c r="BO1930" s="4">
        <v>12600</v>
      </c>
      <c r="BP1930" s="4" t="s">
        <v>13212</v>
      </c>
      <c r="BR1930" s="4"/>
      <c r="BS1930" s="4"/>
      <c r="CB1930" s="16"/>
      <c r="CL1930" s="4">
        <v>1</v>
      </c>
      <c r="CM1930" s="4">
        <v>1</v>
      </c>
      <c r="CR1930" s="4">
        <v>11801</v>
      </c>
      <c r="CS1930" s="4">
        <v>1</v>
      </c>
      <c r="CT1930" s="4">
        <v>15</v>
      </c>
      <c r="CU1930" s="4" t="s">
        <v>11905</v>
      </c>
      <c r="CV1930" s="4" t="s">
        <v>12152</v>
      </c>
      <c r="DK1930" s="50">
        <v>300</v>
      </c>
      <c r="DL1930" s="50">
        <v>15</v>
      </c>
      <c r="DM1930" s="4">
        <v>50</v>
      </c>
      <c r="DN1930" s="4">
        <v>600</v>
      </c>
      <c r="DO1930" s="4">
        <v>175</v>
      </c>
      <c r="DP1930" s="4">
        <v>350</v>
      </c>
      <c r="DS1930" s="3" t="s">
        <v>12498</v>
      </c>
      <c r="DU1930" s="4"/>
      <c r="DV1930" s="4"/>
      <c r="DW1930" s="4"/>
    </row>
    <row r="1931" spans="1:127">
      <c r="A1931" s="61">
        <v>2901094</v>
      </c>
      <c r="B1931" s="4" t="s">
        <v>12016</v>
      </c>
      <c r="D1931" s="4" t="s">
        <v>12017</v>
      </c>
      <c r="E1931" s="4" t="s">
        <v>11703</v>
      </c>
      <c r="F1931" s="4" t="s">
        <v>11701</v>
      </c>
      <c r="G1931" s="4" t="s">
        <v>12746</v>
      </c>
      <c r="H1931" s="4" t="s">
        <v>17136</v>
      </c>
      <c r="I1931" s="4" t="s">
        <v>11702</v>
      </c>
      <c r="J1931" s="4" t="s">
        <v>11702</v>
      </c>
      <c r="L1931" s="4" t="s">
        <v>12067</v>
      </c>
      <c r="N1931" s="4" t="s">
        <v>12144</v>
      </c>
      <c r="O1931" s="4"/>
      <c r="P1931" s="3" t="s">
        <v>12144</v>
      </c>
      <c r="Q1931" s="3" t="s">
        <v>12746</v>
      </c>
      <c r="S1931" s="3" t="s">
        <v>12746</v>
      </c>
      <c r="T1931" s="4" t="s">
        <v>12746</v>
      </c>
      <c r="U1931" s="4" t="s">
        <v>12165</v>
      </c>
      <c r="V1931" s="4" t="s">
        <v>12746</v>
      </c>
      <c r="X1931" s="3" t="s">
        <v>11911</v>
      </c>
      <c r="Y1931" s="7" t="s">
        <v>12074</v>
      </c>
      <c r="Z1931" s="3">
        <v>240</v>
      </c>
      <c r="AA1931" s="3">
        <v>8</v>
      </c>
      <c r="AB1931" s="3">
        <v>44</v>
      </c>
      <c r="AC1931" s="3">
        <v>1</v>
      </c>
      <c r="AD1931" s="3">
        <v>44</v>
      </c>
      <c r="AE1931" s="5">
        <v>5.5</v>
      </c>
      <c r="AF1931" s="3">
        <v>1</v>
      </c>
      <c r="AL1931" s="4">
        <f t="shared" si="172"/>
        <v>0</v>
      </c>
      <c r="AM1931" s="4">
        <f t="shared" si="174"/>
        <v>0</v>
      </c>
      <c r="AN1931" s="4">
        <v>6</v>
      </c>
      <c r="AO1931" s="4">
        <v>6</v>
      </c>
      <c r="AP1931" s="4">
        <v>6</v>
      </c>
      <c r="AQ1931" s="4">
        <v>6</v>
      </c>
      <c r="AR1931" s="4">
        <v>6</v>
      </c>
      <c r="AS1931" s="4">
        <v>6</v>
      </c>
      <c r="AT1931" s="4">
        <v>6</v>
      </c>
      <c r="AU1931" s="4">
        <v>6</v>
      </c>
      <c r="AV1931" s="4">
        <v>6</v>
      </c>
      <c r="AW1931" s="4">
        <v>6</v>
      </c>
      <c r="AX1931" s="4">
        <v>6</v>
      </c>
      <c r="AY1931" s="4">
        <v>6</v>
      </c>
      <c r="AZ1931" s="4">
        <v>6</v>
      </c>
      <c r="BA1931" s="4">
        <f t="shared" si="175"/>
        <v>72</v>
      </c>
      <c r="BB1931" s="3"/>
      <c r="BC1931" s="3"/>
      <c r="BD1931" s="4">
        <v>10136</v>
      </c>
      <c r="BE1931" s="63">
        <f t="shared" si="176"/>
        <v>10136</v>
      </c>
      <c r="BF1931" s="4" t="s">
        <v>12060</v>
      </c>
      <c r="BG1931" s="4">
        <v>3357</v>
      </c>
      <c r="BJ1931" s="4">
        <f t="shared" si="173"/>
        <v>3357</v>
      </c>
      <c r="BK1931" s="4">
        <v>533</v>
      </c>
      <c r="BL1931" s="4">
        <v>16315</v>
      </c>
      <c r="BM1931" s="4" t="s">
        <v>12000</v>
      </c>
      <c r="BO1931" s="4"/>
      <c r="BP1931" s="4"/>
      <c r="BR1931" s="4"/>
      <c r="BS1931" s="4"/>
      <c r="CB1931" s="16"/>
      <c r="CR1931" s="4">
        <v>12958</v>
      </c>
      <c r="DM1931" s="4">
        <v>93</v>
      </c>
      <c r="DN1931" s="4">
        <v>1177</v>
      </c>
      <c r="DO1931" s="4">
        <v>300</v>
      </c>
      <c r="DP1931" s="4">
        <v>1930</v>
      </c>
      <c r="DQ1931" s="4">
        <v>50</v>
      </c>
      <c r="DR1931" s="4">
        <v>250</v>
      </c>
      <c r="DS1931" s="3" t="s">
        <v>12498</v>
      </c>
      <c r="DU1931" s="4" t="s">
        <v>30437</v>
      </c>
      <c r="DV1931" s="4" t="s">
        <v>30438</v>
      </c>
      <c r="DW1931" s="4"/>
    </row>
    <row r="1932" spans="1:127">
      <c r="A1932" s="61">
        <v>2901095</v>
      </c>
      <c r="B1932" s="4" t="s">
        <v>11477</v>
      </c>
      <c r="D1932" s="4" t="s">
        <v>11877</v>
      </c>
      <c r="E1932" s="4" t="s">
        <v>11593</v>
      </c>
      <c r="F1932" s="4" t="s">
        <v>11867</v>
      </c>
      <c r="G1932" s="4" t="s">
        <v>12746</v>
      </c>
      <c r="H1932" s="4" t="s">
        <v>17136</v>
      </c>
      <c r="I1932" s="4" t="s">
        <v>11702</v>
      </c>
      <c r="J1932" s="4" t="s">
        <v>11702</v>
      </c>
      <c r="L1932" s="4" t="s">
        <v>12067</v>
      </c>
      <c r="M1932" s="4" t="s">
        <v>11878</v>
      </c>
      <c r="N1932" s="4" t="s">
        <v>12144</v>
      </c>
      <c r="O1932" s="4"/>
      <c r="P1932" s="4" t="s">
        <v>12746</v>
      </c>
      <c r="V1932" s="4" t="s">
        <v>12746</v>
      </c>
      <c r="X1932" s="3" t="s">
        <v>11911</v>
      </c>
      <c r="Y1932" s="7" t="s">
        <v>12062</v>
      </c>
      <c r="Z1932" s="3">
        <v>305</v>
      </c>
      <c r="AA1932" s="3">
        <v>10</v>
      </c>
      <c r="AB1932" s="3">
        <v>60</v>
      </c>
      <c r="AC1932" s="3">
        <v>1</v>
      </c>
      <c r="AD1932" s="3">
        <v>60</v>
      </c>
      <c r="AE1932" s="5">
        <v>6</v>
      </c>
      <c r="AF1932" s="3">
        <v>1</v>
      </c>
      <c r="AJ1932" s="3">
        <v>2</v>
      </c>
      <c r="AL1932" s="4">
        <f t="shared" si="172"/>
        <v>2</v>
      </c>
      <c r="AM1932" s="4">
        <f t="shared" si="174"/>
        <v>0</v>
      </c>
      <c r="AN1932" s="4">
        <v>16</v>
      </c>
      <c r="AO1932" s="4">
        <v>14</v>
      </c>
      <c r="AP1932" s="4">
        <v>14</v>
      </c>
      <c r="AQ1932" s="4">
        <v>17</v>
      </c>
      <c r="AR1932" s="4">
        <v>18</v>
      </c>
      <c r="AS1932" s="4">
        <v>17</v>
      </c>
      <c r="AT1932" s="4">
        <v>19</v>
      </c>
      <c r="AU1932" s="4">
        <v>16</v>
      </c>
      <c r="AV1932" s="4">
        <v>16</v>
      </c>
      <c r="AW1932" s="4">
        <v>16</v>
      </c>
      <c r="AX1932" s="4">
        <v>17</v>
      </c>
      <c r="AY1932" s="4">
        <v>17</v>
      </c>
      <c r="AZ1932" s="4">
        <v>17</v>
      </c>
      <c r="BA1932" s="4">
        <f t="shared" si="175"/>
        <v>198</v>
      </c>
      <c r="BB1932" s="3"/>
      <c r="BC1932" s="3">
        <v>3600</v>
      </c>
      <c r="BD1932" s="4">
        <v>16136</v>
      </c>
      <c r="BE1932" s="63">
        <f t="shared" si="176"/>
        <v>19736</v>
      </c>
      <c r="BF1932" s="4" t="s">
        <v>11693</v>
      </c>
      <c r="BG1932" s="4">
        <v>19526</v>
      </c>
      <c r="BH1932" s="4">
        <v>105</v>
      </c>
      <c r="BI1932" s="50">
        <v>518</v>
      </c>
      <c r="BJ1932" s="4">
        <f t="shared" si="173"/>
        <v>20149</v>
      </c>
      <c r="BK1932" s="4">
        <v>675</v>
      </c>
      <c r="BL1932" s="4">
        <v>5000</v>
      </c>
      <c r="BM1932" s="4" t="s">
        <v>13435</v>
      </c>
      <c r="BN1932" s="4">
        <v>2000</v>
      </c>
      <c r="BO1932" s="4">
        <v>25000</v>
      </c>
      <c r="BP1932" s="4" t="s">
        <v>12019</v>
      </c>
      <c r="BQ1932" s="4">
        <v>2410</v>
      </c>
      <c r="BR1932" s="4">
        <v>29000</v>
      </c>
      <c r="BS1932" s="4" t="s">
        <v>35862</v>
      </c>
      <c r="BT1932" s="4">
        <v>1666</v>
      </c>
      <c r="BU1932" s="4">
        <v>20000</v>
      </c>
      <c r="BV1932" s="4" t="s">
        <v>35863</v>
      </c>
      <c r="BW1932" s="4">
        <v>8</v>
      </c>
      <c r="BX1932" s="4">
        <v>500</v>
      </c>
      <c r="BY1932" s="4" t="s">
        <v>13226</v>
      </c>
      <c r="BZ1932" s="3" t="s">
        <v>12144</v>
      </c>
      <c r="CB1932" s="16">
        <v>81000</v>
      </c>
      <c r="CC1932" s="3">
        <v>80000</v>
      </c>
      <c r="CL1932" s="4">
        <v>4</v>
      </c>
      <c r="CM1932" s="4">
        <v>50</v>
      </c>
      <c r="CR1932" s="4">
        <v>60851</v>
      </c>
      <c r="CS1932" s="4">
        <v>1500</v>
      </c>
      <c r="CT1932" s="4">
        <v>105</v>
      </c>
      <c r="CU1932" s="4" t="s">
        <v>11869</v>
      </c>
      <c r="CV1932" s="4" t="s">
        <v>98</v>
      </c>
      <c r="DK1932" s="50">
        <v>12950</v>
      </c>
      <c r="DL1932" s="50">
        <v>518</v>
      </c>
      <c r="DM1932" s="4">
        <v>956</v>
      </c>
      <c r="DN1932" s="4">
        <v>9526</v>
      </c>
      <c r="DO1932" s="4">
        <v>3500</v>
      </c>
      <c r="DP1932" s="4">
        <v>7000</v>
      </c>
      <c r="DQ1932" s="4">
        <v>1500</v>
      </c>
      <c r="DR1932" s="4">
        <v>3000</v>
      </c>
      <c r="DS1932" s="3" t="s">
        <v>12498</v>
      </c>
      <c r="DU1932" s="4" t="s">
        <v>30439</v>
      </c>
      <c r="DV1932" s="4" t="s">
        <v>30440</v>
      </c>
      <c r="DW1932" s="4"/>
    </row>
    <row r="1933" spans="1:127">
      <c r="A1933" s="61">
        <v>2901096</v>
      </c>
      <c r="B1933" s="4" t="s">
        <v>11347</v>
      </c>
      <c r="D1933" s="4" t="s">
        <v>11348</v>
      </c>
      <c r="E1933" s="4" t="s">
        <v>11471</v>
      </c>
      <c r="F1933" s="4" t="s">
        <v>11466</v>
      </c>
      <c r="G1933" s="4" t="s">
        <v>12746</v>
      </c>
      <c r="H1933" s="4" t="s">
        <v>17136</v>
      </c>
      <c r="I1933" s="3" t="s">
        <v>11469</v>
      </c>
      <c r="J1933" s="3" t="s">
        <v>11469</v>
      </c>
      <c r="L1933" s="3" t="s">
        <v>11470</v>
      </c>
      <c r="M1933" s="4" t="s">
        <v>11472</v>
      </c>
      <c r="N1933" s="4" t="s">
        <v>12144</v>
      </c>
      <c r="O1933" s="4"/>
      <c r="P1933" s="4" t="s">
        <v>12746</v>
      </c>
      <c r="V1933" s="4" t="s">
        <v>12746</v>
      </c>
      <c r="X1933" s="3" t="s">
        <v>11911</v>
      </c>
      <c r="Y1933" s="7" t="s">
        <v>12074</v>
      </c>
      <c r="Z1933" s="3">
        <v>312</v>
      </c>
      <c r="AA1933" s="3">
        <v>8</v>
      </c>
      <c r="AB1933" s="3">
        <v>48</v>
      </c>
      <c r="AC1933" s="3">
        <v>1</v>
      </c>
      <c r="AD1933" s="3">
        <v>48</v>
      </c>
      <c r="AE1933" s="5">
        <v>6</v>
      </c>
      <c r="AF1933" s="3">
        <v>2</v>
      </c>
      <c r="AL1933" s="4">
        <f t="shared" si="172"/>
        <v>0</v>
      </c>
      <c r="AM1933" s="4">
        <f t="shared" si="174"/>
        <v>0</v>
      </c>
      <c r="AN1933" s="4">
        <v>12</v>
      </c>
      <c r="AO1933" s="4">
        <v>21</v>
      </c>
      <c r="AP1933" s="4">
        <v>22</v>
      </c>
      <c r="AQ1933" s="4">
        <v>24</v>
      </c>
      <c r="AR1933" s="4">
        <v>22</v>
      </c>
      <c r="AS1933" s="4">
        <v>19</v>
      </c>
      <c r="AT1933" s="4">
        <v>11</v>
      </c>
      <c r="AU1933" s="4">
        <v>10</v>
      </c>
      <c r="AV1933" s="4">
        <v>7</v>
      </c>
      <c r="AW1933" s="4">
        <v>10</v>
      </c>
      <c r="AX1933" s="4">
        <v>10</v>
      </c>
      <c r="AY1933" s="4">
        <v>2</v>
      </c>
      <c r="AZ1933" s="4">
        <v>12</v>
      </c>
      <c r="BA1933" s="4">
        <f t="shared" si="175"/>
        <v>170</v>
      </c>
      <c r="BB1933" s="3"/>
      <c r="BC1933" s="3"/>
      <c r="BD1933" s="4">
        <v>16572</v>
      </c>
      <c r="BE1933" s="63">
        <f t="shared" si="176"/>
        <v>16572</v>
      </c>
      <c r="BG1933" s="4">
        <v>3498</v>
      </c>
      <c r="BH1933" s="4">
        <v>36</v>
      </c>
      <c r="BJ1933" s="4">
        <f t="shared" si="173"/>
        <v>3534</v>
      </c>
      <c r="BK1933" s="4">
        <v>826</v>
      </c>
      <c r="BL1933" s="4">
        <v>29350</v>
      </c>
      <c r="BM1933" s="4" t="s">
        <v>12000</v>
      </c>
      <c r="BO1933" s="4"/>
      <c r="BP1933" s="4"/>
      <c r="BR1933" s="4"/>
      <c r="BS1933" s="4"/>
      <c r="CB1933" s="16"/>
      <c r="CC1933" s="3">
        <v>29350</v>
      </c>
      <c r="CH1933" s="3">
        <v>1</v>
      </c>
      <c r="CI1933" s="3">
        <v>7</v>
      </c>
      <c r="CR1933" s="4">
        <v>25816</v>
      </c>
      <c r="CS1933" s="4">
        <v>180</v>
      </c>
      <c r="CT1933" s="4">
        <v>36</v>
      </c>
      <c r="CU1933" s="4" t="s">
        <v>11869</v>
      </c>
      <c r="CV1933" s="4" t="s">
        <v>13092</v>
      </c>
      <c r="DM1933" s="4">
        <v>234</v>
      </c>
      <c r="DN1933" s="4">
        <v>2815</v>
      </c>
      <c r="DO1933" s="4">
        <v>280</v>
      </c>
      <c r="DP1933" s="4">
        <v>280</v>
      </c>
      <c r="DQ1933" s="4">
        <v>408</v>
      </c>
      <c r="DR1933" s="4">
        <v>402</v>
      </c>
      <c r="DS1933" s="3" t="s">
        <v>12498</v>
      </c>
      <c r="DU1933" s="4" t="s">
        <v>30441</v>
      </c>
      <c r="DV1933" s="4" t="s">
        <v>30442</v>
      </c>
      <c r="DW1933" s="4"/>
    </row>
    <row r="1934" spans="1:127">
      <c r="A1934" s="61">
        <v>2901097</v>
      </c>
      <c r="B1934" s="4" t="s">
        <v>11473</v>
      </c>
      <c r="D1934" s="4" t="s">
        <v>11474</v>
      </c>
      <c r="E1934" s="4" t="s">
        <v>11248</v>
      </c>
      <c r="F1934" s="4" t="s">
        <v>11239</v>
      </c>
      <c r="G1934" s="4" t="s">
        <v>12144</v>
      </c>
      <c r="H1934" s="4" t="s">
        <v>17136</v>
      </c>
      <c r="I1934" s="4" t="s">
        <v>11240</v>
      </c>
      <c r="J1934" s="4" t="s">
        <v>11240</v>
      </c>
      <c r="L1934" s="4" t="s">
        <v>11241</v>
      </c>
      <c r="N1934" s="4" t="s">
        <v>12144</v>
      </c>
      <c r="O1934" s="4"/>
      <c r="P1934" s="4" t="s">
        <v>12144</v>
      </c>
      <c r="V1934" s="4" t="s">
        <v>12746</v>
      </c>
      <c r="X1934" s="3" t="s">
        <v>11911</v>
      </c>
      <c r="Y1934" s="7" t="s">
        <v>12062</v>
      </c>
      <c r="Z1934" s="3">
        <v>195</v>
      </c>
      <c r="AA1934" s="3">
        <v>10</v>
      </c>
      <c r="AB1934" s="3">
        <v>60</v>
      </c>
      <c r="AC1934" s="3">
        <v>1</v>
      </c>
      <c r="AD1934" s="3">
        <v>60</v>
      </c>
      <c r="AE1934" s="5">
        <v>6</v>
      </c>
      <c r="AH1934" s="3">
        <v>1</v>
      </c>
      <c r="AK1934" s="3">
        <v>1</v>
      </c>
      <c r="AL1934" s="4">
        <f t="shared" si="172"/>
        <v>1</v>
      </c>
      <c r="AM1934" s="4">
        <f t="shared" si="174"/>
        <v>1</v>
      </c>
      <c r="AN1934" s="4">
        <v>5</v>
      </c>
      <c r="AO1934" s="4">
        <v>5</v>
      </c>
      <c r="AP1934" s="4">
        <v>5</v>
      </c>
      <c r="AQ1934" s="4">
        <v>5</v>
      </c>
      <c r="AR1934" s="4">
        <v>5</v>
      </c>
      <c r="AS1934" s="4">
        <v>5</v>
      </c>
      <c r="AT1934" s="4">
        <v>5</v>
      </c>
      <c r="AU1934" s="4">
        <v>5</v>
      </c>
      <c r="AV1934" s="4">
        <v>5</v>
      </c>
      <c r="AW1934" s="4">
        <v>5</v>
      </c>
      <c r="AX1934" s="4">
        <v>5</v>
      </c>
      <c r="AY1934" s="4">
        <v>5</v>
      </c>
      <c r="AZ1934" s="4">
        <v>5</v>
      </c>
      <c r="BA1934" s="4">
        <f t="shared" si="175"/>
        <v>60</v>
      </c>
      <c r="BB1934" s="4">
        <v>1800</v>
      </c>
      <c r="BC1934" s="4">
        <v>1800</v>
      </c>
      <c r="BD1934" s="4">
        <v>5466</v>
      </c>
      <c r="BE1934" s="63">
        <f t="shared" si="176"/>
        <v>9066</v>
      </c>
      <c r="BF1934" s="4" t="s">
        <v>11693</v>
      </c>
      <c r="BG1934" s="4">
        <v>6010</v>
      </c>
      <c r="BH1934" s="4">
        <v>84</v>
      </c>
      <c r="BI1934" s="50">
        <v>276</v>
      </c>
      <c r="BJ1934" s="4">
        <f t="shared" si="173"/>
        <v>6370</v>
      </c>
      <c r="BK1934" s="4">
        <v>2925</v>
      </c>
      <c r="BL1934" s="4">
        <v>23400</v>
      </c>
      <c r="BM1934" s="4" t="s">
        <v>13435</v>
      </c>
      <c r="BO1934" s="4"/>
      <c r="BP1934" s="4"/>
      <c r="BR1934" s="4"/>
      <c r="BS1934" s="4"/>
      <c r="CB1934" s="16"/>
      <c r="CL1934" s="4">
        <v>1</v>
      </c>
      <c r="CM1934" s="4">
        <v>10</v>
      </c>
      <c r="CR1934" s="4">
        <v>17030</v>
      </c>
      <c r="CS1934" s="4">
        <v>28</v>
      </c>
      <c r="CT1934" s="4">
        <v>84</v>
      </c>
      <c r="CU1934" s="4" t="s">
        <v>11986</v>
      </c>
      <c r="CV1934" s="4" t="s">
        <v>12328</v>
      </c>
      <c r="DK1934" s="50">
        <v>5500</v>
      </c>
      <c r="DL1934" s="50">
        <v>276</v>
      </c>
      <c r="DM1934" s="4">
        <v>339</v>
      </c>
      <c r="DN1934" s="4">
        <v>3389</v>
      </c>
      <c r="DO1934" s="4">
        <v>1172</v>
      </c>
      <c r="DP1934" s="4">
        <v>2345</v>
      </c>
      <c r="DS1934" s="3" t="s">
        <v>12498</v>
      </c>
      <c r="DU1934" s="4" t="s">
        <v>30443</v>
      </c>
      <c r="DV1934" s="4" t="s">
        <v>30444</v>
      </c>
      <c r="DW1934" s="4"/>
    </row>
    <row r="1935" spans="1:127">
      <c r="A1935" s="61">
        <v>2901098</v>
      </c>
      <c r="B1935" s="4" t="s">
        <v>11480</v>
      </c>
      <c r="D1935" s="4" t="s">
        <v>11594</v>
      </c>
      <c r="E1935" s="4" t="s">
        <v>11245</v>
      </c>
      <c r="F1935" s="4" t="s">
        <v>12650</v>
      </c>
      <c r="G1935" s="4" t="s">
        <v>12144</v>
      </c>
      <c r="H1935" s="4" t="s">
        <v>17136</v>
      </c>
      <c r="I1935" s="4" t="s">
        <v>11240</v>
      </c>
      <c r="J1935" s="4" t="s">
        <v>11240</v>
      </c>
      <c r="L1935" s="4" t="s">
        <v>11241</v>
      </c>
      <c r="M1935" s="4" t="s">
        <v>11289</v>
      </c>
      <c r="N1935" s="4" t="s">
        <v>12144</v>
      </c>
      <c r="O1935" s="4"/>
      <c r="P1935" s="4" t="s">
        <v>12746</v>
      </c>
      <c r="V1935" s="4" t="s">
        <v>12144</v>
      </c>
      <c r="W1935" s="3" t="s">
        <v>11514</v>
      </c>
      <c r="X1935" s="3" t="s">
        <v>12050</v>
      </c>
      <c r="Y1935" s="7" t="s">
        <v>11749</v>
      </c>
      <c r="Z1935" s="3">
        <v>53</v>
      </c>
      <c r="AA1935" s="3">
        <v>8</v>
      </c>
      <c r="AB1935" s="3">
        <v>48</v>
      </c>
      <c r="AC1935" s="3">
        <v>1</v>
      </c>
      <c r="AD1935" s="3">
        <v>48</v>
      </c>
      <c r="AE1935" s="5">
        <v>6</v>
      </c>
      <c r="AJ1935" s="3">
        <v>1</v>
      </c>
      <c r="AL1935" s="4">
        <f t="shared" si="172"/>
        <v>1</v>
      </c>
      <c r="AM1935" s="4">
        <f t="shared" si="174"/>
        <v>0</v>
      </c>
      <c r="AN1935" s="4">
        <v>4</v>
      </c>
      <c r="AS1935" s="4">
        <v>4</v>
      </c>
      <c r="AT1935" s="4">
        <v>4</v>
      </c>
      <c r="AU1935" s="4">
        <v>4</v>
      </c>
      <c r="BA1935" s="4">
        <f t="shared" si="175"/>
        <v>12</v>
      </c>
      <c r="BB1935" s="3"/>
      <c r="BC1935" s="4">
        <v>239</v>
      </c>
      <c r="BD1935" s="4">
        <v>656</v>
      </c>
      <c r="BE1935" s="63">
        <f t="shared" si="176"/>
        <v>895</v>
      </c>
      <c r="BF1935" s="4" t="s">
        <v>12060</v>
      </c>
      <c r="BG1935" s="4">
        <v>2476</v>
      </c>
      <c r="BJ1935" s="4">
        <f t="shared" si="173"/>
        <v>2476</v>
      </c>
      <c r="BK1935" s="4">
        <v>1396</v>
      </c>
      <c r="BL1935" s="4">
        <v>15289</v>
      </c>
      <c r="BM1935" s="4" t="s">
        <v>35863</v>
      </c>
      <c r="BO1935" s="4"/>
      <c r="BP1935" s="4"/>
      <c r="BR1935" s="4"/>
      <c r="BS1935" s="4"/>
      <c r="CB1935" s="16"/>
      <c r="CC1935" s="3">
        <v>7602</v>
      </c>
      <c r="CR1935" s="4">
        <v>12813</v>
      </c>
      <c r="DM1935" s="4">
        <v>65</v>
      </c>
      <c r="DN1935" s="4">
        <v>804</v>
      </c>
      <c r="DO1935" s="4">
        <v>113</v>
      </c>
      <c r="DP1935" s="4">
        <v>340</v>
      </c>
      <c r="DQ1935" s="4">
        <v>205</v>
      </c>
      <c r="DR1935" s="4">
        <v>514</v>
      </c>
      <c r="DS1935" s="3" t="s">
        <v>12498</v>
      </c>
      <c r="DU1935" s="4" t="s">
        <v>30445</v>
      </c>
      <c r="DV1935" s="4" t="s">
        <v>30391</v>
      </c>
      <c r="DW1935" s="4"/>
    </row>
    <row r="1936" spans="1:127">
      <c r="A1936" s="61">
        <v>2901099</v>
      </c>
      <c r="B1936" s="4" t="s">
        <v>11279</v>
      </c>
      <c r="D1936" s="4" t="s">
        <v>11280</v>
      </c>
      <c r="E1936" s="4" t="s">
        <v>11517</v>
      </c>
      <c r="F1936" s="4" t="s">
        <v>11281</v>
      </c>
      <c r="G1936" s="4" t="s">
        <v>12144</v>
      </c>
      <c r="H1936" s="4" t="s">
        <v>17136</v>
      </c>
      <c r="I1936" s="4" t="s">
        <v>11240</v>
      </c>
      <c r="J1936" s="4" t="s">
        <v>11240</v>
      </c>
      <c r="L1936" s="4" t="s">
        <v>11241</v>
      </c>
      <c r="N1936" s="4" t="s">
        <v>12144</v>
      </c>
      <c r="O1936" s="4"/>
      <c r="P1936" s="4" t="s">
        <v>12746</v>
      </c>
      <c r="V1936" s="4" t="s">
        <v>12144</v>
      </c>
      <c r="W1936" s="3" t="s">
        <v>11281</v>
      </c>
      <c r="X1936" s="3" t="s">
        <v>11911</v>
      </c>
      <c r="Y1936" s="7" t="s">
        <v>12062</v>
      </c>
      <c r="Z1936" s="3">
        <v>306</v>
      </c>
      <c r="AA1936" s="3">
        <v>8</v>
      </c>
      <c r="AB1936" s="3">
        <v>48</v>
      </c>
      <c r="AC1936" s="3">
        <v>1</v>
      </c>
      <c r="AD1936" s="3">
        <v>48</v>
      </c>
      <c r="AE1936" s="5">
        <v>6</v>
      </c>
      <c r="AJ1936" s="3">
        <v>1</v>
      </c>
      <c r="AL1936" s="4">
        <f t="shared" si="172"/>
        <v>1</v>
      </c>
      <c r="AM1936" s="4">
        <f t="shared" si="174"/>
        <v>0</v>
      </c>
      <c r="AN1936" s="4">
        <v>1</v>
      </c>
      <c r="AO1936" s="3">
        <v>1</v>
      </c>
      <c r="AP1936" s="3">
        <v>1</v>
      </c>
      <c r="AQ1936" s="3">
        <v>1</v>
      </c>
      <c r="AR1936" s="3">
        <v>1</v>
      </c>
      <c r="AS1936" s="4">
        <v>1</v>
      </c>
      <c r="AT1936" s="4">
        <v>1</v>
      </c>
      <c r="AU1936" s="4">
        <v>2</v>
      </c>
      <c r="AV1936" s="4">
        <v>2</v>
      </c>
      <c r="AW1936" s="4">
        <v>2</v>
      </c>
      <c r="AX1936" s="4">
        <v>2</v>
      </c>
      <c r="AY1936" s="4">
        <v>2</v>
      </c>
      <c r="AZ1936" s="4">
        <v>2</v>
      </c>
      <c r="BA1936" s="4">
        <f t="shared" si="175"/>
        <v>18</v>
      </c>
      <c r="BB1936" s="3"/>
      <c r="BC1936" s="4">
        <v>1200</v>
      </c>
      <c r="BD1936" s="4">
        <v>1920</v>
      </c>
      <c r="BE1936" s="63">
        <f t="shared" si="176"/>
        <v>3120</v>
      </c>
      <c r="BF1936" s="4" t="s">
        <v>12060</v>
      </c>
      <c r="BG1936" s="4">
        <v>27000</v>
      </c>
      <c r="BI1936" s="50">
        <v>961</v>
      </c>
      <c r="BJ1936" s="4">
        <f t="shared" si="173"/>
        <v>27961</v>
      </c>
      <c r="BL1936" s="4">
        <v>44895</v>
      </c>
      <c r="BM1936" s="4" t="s">
        <v>11515</v>
      </c>
      <c r="BO1936" s="4"/>
      <c r="BP1936" s="4"/>
      <c r="BR1936" s="4"/>
      <c r="BS1936" s="4"/>
      <c r="CB1936" s="16"/>
      <c r="CL1936" s="4">
        <v>2</v>
      </c>
      <c r="CM1936" s="4">
        <v>20</v>
      </c>
      <c r="CR1936" s="4">
        <v>16934</v>
      </c>
      <c r="DK1936" s="50">
        <v>19200</v>
      </c>
      <c r="DL1936" s="50">
        <v>961</v>
      </c>
      <c r="DM1936" s="4">
        <v>1800</v>
      </c>
      <c r="DN1936" s="4">
        <v>18000</v>
      </c>
      <c r="DO1936" s="4">
        <v>4500</v>
      </c>
      <c r="DP1936" s="4">
        <v>9000</v>
      </c>
      <c r="DS1936" s="3" t="s">
        <v>12498</v>
      </c>
      <c r="DU1936" s="4" t="s">
        <v>30446</v>
      </c>
      <c r="DV1936" s="4"/>
      <c r="DW1936" s="4"/>
    </row>
    <row r="1937" spans="1:127">
      <c r="A1937" s="61">
        <v>2901100</v>
      </c>
      <c r="B1937" s="4" t="s">
        <v>11781</v>
      </c>
      <c r="D1937" s="4" t="s">
        <v>11782</v>
      </c>
      <c r="E1937" s="4" t="s">
        <v>12041</v>
      </c>
      <c r="F1937" s="4" t="s">
        <v>11638</v>
      </c>
      <c r="G1937" s="4" t="s">
        <v>12144</v>
      </c>
      <c r="H1937" s="4" t="s">
        <v>17136</v>
      </c>
      <c r="I1937" s="4" t="s">
        <v>11896</v>
      </c>
      <c r="J1937" s="4" t="s">
        <v>11896</v>
      </c>
      <c r="L1937" s="4" t="s">
        <v>12040</v>
      </c>
      <c r="N1937" s="4" t="s">
        <v>12144</v>
      </c>
      <c r="O1937" s="4"/>
      <c r="P1937" s="4" t="s">
        <v>12746</v>
      </c>
      <c r="V1937" s="4" t="s">
        <v>12746</v>
      </c>
      <c r="X1937" s="3" t="s">
        <v>12050</v>
      </c>
      <c r="Y1937" s="7" t="s">
        <v>12062</v>
      </c>
      <c r="Z1937" s="3">
        <v>306</v>
      </c>
      <c r="AA1937" s="3">
        <v>8</v>
      </c>
      <c r="AB1937" s="3">
        <v>48</v>
      </c>
      <c r="AC1937" s="3">
        <v>1</v>
      </c>
      <c r="AD1937" s="3">
        <v>48</v>
      </c>
      <c r="AE1937" s="5">
        <v>6</v>
      </c>
      <c r="AJ1937" s="3">
        <v>2</v>
      </c>
      <c r="AL1937" s="4">
        <f t="shared" si="172"/>
        <v>2</v>
      </c>
      <c r="AM1937" s="4">
        <f t="shared" si="174"/>
        <v>0</v>
      </c>
      <c r="AN1937" s="4">
        <v>4</v>
      </c>
      <c r="AO1937" s="3">
        <v>4</v>
      </c>
      <c r="AP1937" s="3">
        <v>4</v>
      </c>
      <c r="AQ1937" s="3">
        <v>4</v>
      </c>
      <c r="AR1937" s="3">
        <v>4</v>
      </c>
      <c r="AS1937" s="4">
        <v>4</v>
      </c>
      <c r="AT1937" s="4">
        <v>4</v>
      </c>
      <c r="AU1937" s="4">
        <v>4</v>
      </c>
      <c r="AV1937" s="4">
        <v>4</v>
      </c>
      <c r="AW1937" s="4">
        <v>4</v>
      </c>
      <c r="AX1937" s="4">
        <v>4</v>
      </c>
      <c r="AY1937" s="4">
        <v>4</v>
      </c>
      <c r="AZ1937" s="4">
        <v>4</v>
      </c>
      <c r="BA1937" s="4">
        <f t="shared" si="175"/>
        <v>48</v>
      </c>
      <c r="BB1937" s="3"/>
      <c r="BC1937" s="4">
        <v>2700</v>
      </c>
      <c r="BD1937" s="4">
        <v>5000</v>
      </c>
      <c r="BE1937" s="63">
        <f t="shared" si="176"/>
        <v>7700</v>
      </c>
      <c r="BF1937" s="4" t="s">
        <v>11693</v>
      </c>
      <c r="BG1937" s="4">
        <v>3225</v>
      </c>
      <c r="BI1937" s="50">
        <v>60</v>
      </c>
      <c r="BJ1937" s="4">
        <f t="shared" si="173"/>
        <v>3285</v>
      </c>
      <c r="BK1937" s="3">
        <v>283</v>
      </c>
      <c r="BL1937" s="4">
        <v>1980</v>
      </c>
      <c r="BM1937" s="4" t="s">
        <v>13435</v>
      </c>
      <c r="BN1937" s="4">
        <v>176</v>
      </c>
      <c r="BO1937" s="4">
        <v>10918</v>
      </c>
      <c r="BP1937" s="4" t="s">
        <v>13226</v>
      </c>
      <c r="BR1937" s="4"/>
      <c r="BS1937" s="4"/>
      <c r="CB1937" s="16"/>
      <c r="CL1937" s="4">
        <v>1</v>
      </c>
      <c r="CM1937" s="4">
        <v>5</v>
      </c>
      <c r="CR1937" s="4">
        <v>9613</v>
      </c>
      <c r="DK1937" s="50">
        <v>1200</v>
      </c>
      <c r="DL1937" s="50">
        <v>60</v>
      </c>
      <c r="DM1937" s="4">
        <v>150</v>
      </c>
      <c r="DN1937" s="4">
        <v>1500</v>
      </c>
      <c r="DO1937" s="4">
        <v>500</v>
      </c>
      <c r="DP1937" s="4">
        <v>1000</v>
      </c>
      <c r="DS1937" s="3" t="s">
        <v>12498</v>
      </c>
      <c r="DU1937" s="4" t="s">
        <v>30447</v>
      </c>
      <c r="DV1937" s="4"/>
      <c r="DW1937" s="4"/>
    </row>
    <row r="1938" spans="1:127">
      <c r="A1938" s="61">
        <v>2901101</v>
      </c>
      <c r="B1938" s="4" t="s">
        <v>11616</v>
      </c>
      <c r="D1938" s="4" t="s">
        <v>11617</v>
      </c>
      <c r="E1938" s="4" t="s">
        <v>11640</v>
      </c>
      <c r="F1938" s="4" t="s">
        <v>11784</v>
      </c>
      <c r="G1938" s="4" t="s">
        <v>12746</v>
      </c>
      <c r="H1938" s="4" t="s">
        <v>17136</v>
      </c>
      <c r="I1938" s="4" t="s">
        <v>11896</v>
      </c>
      <c r="J1938" s="4" t="s">
        <v>11896</v>
      </c>
      <c r="L1938" s="4" t="s">
        <v>12040</v>
      </c>
      <c r="M1938" s="4" t="s">
        <v>11648</v>
      </c>
      <c r="N1938" s="4" t="s">
        <v>12144</v>
      </c>
      <c r="O1938" s="4"/>
      <c r="P1938" s="4" t="s">
        <v>12144</v>
      </c>
      <c r="Q1938" s="4" t="s">
        <v>12144</v>
      </c>
      <c r="R1938" s="4" t="s">
        <v>12144</v>
      </c>
      <c r="S1938" s="4" t="s">
        <v>12144</v>
      </c>
      <c r="T1938" s="4" t="s">
        <v>12144</v>
      </c>
      <c r="U1938" s="4" t="s">
        <v>11649</v>
      </c>
      <c r="V1938" s="4" t="s">
        <v>12746</v>
      </c>
      <c r="X1938" s="3" t="s">
        <v>11650</v>
      </c>
      <c r="Y1938" s="7" t="s">
        <v>12062</v>
      </c>
      <c r="Z1938" s="3">
        <v>307</v>
      </c>
      <c r="AA1938" s="3">
        <v>9</v>
      </c>
      <c r="AB1938" s="3">
        <v>54</v>
      </c>
      <c r="AC1938" s="3">
        <v>1</v>
      </c>
      <c r="AD1938" s="3">
        <v>54</v>
      </c>
      <c r="AE1938" s="5">
        <v>5.5</v>
      </c>
      <c r="AF1938" s="3">
        <v>2</v>
      </c>
      <c r="AL1938" s="4">
        <f t="shared" si="172"/>
        <v>0</v>
      </c>
      <c r="AM1938" s="4">
        <f t="shared" si="174"/>
        <v>0</v>
      </c>
      <c r="AN1938" s="4">
        <v>2</v>
      </c>
      <c r="AO1938" s="3">
        <v>2</v>
      </c>
      <c r="AP1938" s="3">
        <v>2</v>
      </c>
      <c r="AQ1938" s="3">
        <v>2</v>
      </c>
      <c r="AR1938" s="3">
        <v>2</v>
      </c>
      <c r="AS1938" s="4">
        <v>2</v>
      </c>
      <c r="AT1938" s="4">
        <v>2</v>
      </c>
      <c r="AU1938" s="4">
        <v>2</v>
      </c>
      <c r="AV1938" s="4">
        <v>2</v>
      </c>
      <c r="AW1938" s="4">
        <v>2</v>
      </c>
      <c r="AX1938" s="4">
        <v>2</v>
      </c>
      <c r="AY1938" s="4">
        <v>2</v>
      </c>
      <c r="AZ1938" s="4">
        <v>2</v>
      </c>
      <c r="BA1938" s="4">
        <f t="shared" si="175"/>
        <v>24</v>
      </c>
      <c r="BB1938" s="3"/>
      <c r="BC1938" s="3"/>
      <c r="BD1938" s="4">
        <v>2000</v>
      </c>
      <c r="BE1938" s="63">
        <f t="shared" si="176"/>
        <v>2000</v>
      </c>
      <c r="BF1938" s="4" t="s">
        <v>12060</v>
      </c>
      <c r="BG1938" s="4">
        <v>4020</v>
      </c>
      <c r="BI1938" s="50">
        <v>90</v>
      </c>
      <c r="BJ1938" s="4">
        <f t="shared" si="173"/>
        <v>4110</v>
      </c>
      <c r="BK1938" s="3">
        <v>1064</v>
      </c>
      <c r="BL1938" s="4">
        <v>7875</v>
      </c>
      <c r="BM1938" s="4" t="s">
        <v>13435</v>
      </c>
      <c r="BO1938" s="4"/>
      <c r="BP1938" s="4"/>
      <c r="BR1938" s="4"/>
      <c r="BS1938" s="4"/>
      <c r="CB1938" s="16"/>
      <c r="CC1938" s="3">
        <v>7875</v>
      </c>
      <c r="CL1938" s="4">
        <v>1</v>
      </c>
      <c r="CM1938" s="4">
        <v>10</v>
      </c>
      <c r="CR1938" s="58">
        <v>3765</v>
      </c>
      <c r="DK1938" s="50">
        <v>1800</v>
      </c>
      <c r="DL1938" s="50">
        <v>90</v>
      </c>
      <c r="DM1938" s="4">
        <v>200</v>
      </c>
      <c r="DN1938" s="4">
        <v>2400</v>
      </c>
      <c r="DO1938" s="4">
        <v>1080</v>
      </c>
      <c r="DP1938" s="4">
        <v>1620</v>
      </c>
      <c r="DS1938" s="3" t="s">
        <v>12498</v>
      </c>
      <c r="DU1938" s="4" t="s">
        <v>30448</v>
      </c>
      <c r="DV1938" s="4" t="s">
        <v>11648</v>
      </c>
      <c r="DW1938" s="4"/>
    </row>
    <row r="1939" spans="1:127">
      <c r="A1939" s="61">
        <v>2901102</v>
      </c>
      <c r="B1939" s="4" t="s">
        <v>11785</v>
      </c>
      <c r="D1939" s="4" t="s">
        <v>11521</v>
      </c>
      <c r="E1939" s="59" t="s">
        <v>414</v>
      </c>
      <c r="F1939" s="4" t="s">
        <v>11522</v>
      </c>
      <c r="G1939" s="4" t="s">
        <v>12144</v>
      </c>
      <c r="H1939" s="4" t="s">
        <v>17136</v>
      </c>
      <c r="I1939" s="4" t="s">
        <v>12443</v>
      </c>
      <c r="J1939" s="4" t="s">
        <v>12443</v>
      </c>
      <c r="L1939" s="4" t="s">
        <v>11523</v>
      </c>
      <c r="M1939" s="59" t="s">
        <v>29593</v>
      </c>
      <c r="N1939" s="4" t="s">
        <v>12144</v>
      </c>
      <c r="O1939" s="4"/>
      <c r="P1939" s="4" t="s">
        <v>12746</v>
      </c>
      <c r="V1939" s="4" t="s">
        <v>12144</v>
      </c>
      <c r="W1939" s="3" t="s">
        <v>11647</v>
      </c>
      <c r="X1939" s="3" t="s">
        <v>11911</v>
      </c>
      <c r="Y1939" s="7" t="s">
        <v>12062</v>
      </c>
      <c r="Z1939" s="3">
        <v>225</v>
      </c>
      <c r="AA1939" s="3">
        <v>8</v>
      </c>
      <c r="AB1939" s="3">
        <v>44</v>
      </c>
      <c r="AC1939" s="3">
        <v>1</v>
      </c>
      <c r="AD1939" s="3">
        <v>44</v>
      </c>
      <c r="AE1939" s="5">
        <v>5.5</v>
      </c>
      <c r="AL1939" s="4">
        <f t="shared" si="172"/>
        <v>0</v>
      </c>
      <c r="AM1939" s="4">
        <f t="shared" si="174"/>
        <v>0</v>
      </c>
      <c r="AN1939" s="4">
        <v>7</v>
      </c>
      <c r="AQ1939" s="3">
        <v>6</v>
      </c>
      <c r="AR1939" s="3">
        <v>6</v>
      </c>
      <c r="AS1939" s="4">
        <v>6</v>
      </c>
      <c r="AV1939" s="4">
        <v>7</v>
      </c>
      <c r="AW1939" s="4">
        <v>7</v>
      </c>
      <c r="AX1939" s="4">
        <v>9</v>
      </c>
      <c r="AY1939" s="4">
        <v>7</v>
      </c>
      <c r="BA1939" s="4">
        <f t="shared" si="175"/>
        <v>48</v>
      </c>
      <c r="BB1939" s="3">
        <v>0</v>
      </c>
      <c r="BC1939" s="3">
        <v>0</v>
      </c>
      <c r="BD1939" s="4">
        <v>8644</v>
      </c>
      <c r="BE1939" s="63">
        <f t="shared" si="176"/>
        <v>8644</v>
      </c>
      <c r="BF1939" s="4" t="s">
        <v>12060</v>
      </c>
      <c r="BG1939" s="4">
        <v>6984</v>
      </c>
      <c r="BI1939" s="50">
        <v>242</v>
      </c>
      <c r="BJ1939" s="4">
        <f t="shared" si="173"/>
        <v>7226</v>
      </c>
      <c r="BK1939" s="4">
        <v>10</v>
      </c>
      <c r="BL1939" s="4">
        <v>300</v>
      </c>
      <c r="BM1939" s="4" t="s">
        <v>35781</v>
      </c>
      <c r="BN1939" s="4">
        <v>1431</v>
      </c>
      <c r="BO1939" s="4">
        <v>25967</v>
      </c>
      <c r="BP1939" s="4" t="s">
        <v>35863</v>
      </c>
      <c r="BR1939" s="4"/>
      <c r="BS1939" s="4"/>
      <c r="CB1939" s="16"/>
      <c r="CL1939" s="4">
        <v>3</v>
      </c>
      <c r="CM1939" s="4">
        <v>25</v>
      </c>
      <c r="CR1939" s="4">
        <v>19041</v>
      </c>
      <c r="DK1939" s="50">
        <v>5000</v>
      </c>
      <c r="DL1939" s="50">
        <v>242</v>
      </c>
      <c r="DM1939" s="4">
        <v>341</v>
      </c>
      <c r="DN1939" s="4">
        <v>5234</v>
      </c>
      <c r="DO1939" s="4">
        <v>1323</v>
      </c>
      <c r="DP1939" s="4">
        <v>1655</v>
      </c>
      <c r="DS1939" s="3" t="s">
        <v>12498</v>
      </c>
      <c r="DU1939" s="4" t="s">
        <v>30531</v>
      </c>
      <c r="DV1939" s="4" t="s">
        <v>30532</v>
      </c>
      <c r="DW1939" s="4"/>
    </row>
    <row r="1940" spans="1:127">
      <c r="A1940" s="61">
        <v>2901103</v>
      </c>
      <c r="B1940" s="4" t="s">
        <v>11402</v>
      </c>
      <c r="D1940" s="4" t="s">
        <v>11405</v>
      </c>
      <c r="E1940" s="4" t="s">
        <v>11406</v>
      </c>
      <c r="F1940" s="4" t="s">
        <v>12650</v>
      </c>
      <c r="G1940" s="4" t="s">
        <v>12144</v>
      </c>
      <c r="H1940" s="4" t="s">
        <v>17136</v>
      </c>
      <c r="I1940" s="4" t="s">
        <v>12443</v>
      </c>
      <c r="J1940" s="4" t="s">
        <v>12443</v>
      </c>
      <c r="L1940" s="4" t="s">
        <v>11523</v>
      </c>
      <c r="M1940" s="4" t="s">
        <v>11061</v>
      </c>
      <c r="N1940" s="4" t="s">
        <v>12144</v>
      </c>
      <c r="O1940" s="4"/>
      <c r="P1940" s="4" t="s">
        <v>12144</v>
      </c>
      <c r="V1940" s="4" t="s">
        <v>12144</v>
      </c>
      <c r="W1940" s="3" t="s">
        <v>11295</v>
      </c>
      <c r="X1940" s="3" t="s">
        <v>12050</v>
      </c>
      <c r="Y1940" s="7" t="s">
        <v>11749</v>
      </c>
      <c r="Z1940" s="3">
        <v>151</v>
      </c>
      <c r="AA1940" s="3">
        <v>10</v>
      </c>
      <c r="AB1940" s="3">
        <v>60</v>
      </c>
      <c r="AC1940" s="3">
        <v>1</v>
      </c>
      <c r="AD1940" s="3">
        <v>60</v>
      </c>
      <c r="AE1940" s="5">
        <v>6</v>
      </c>
      <c r="AJ1940" s="3">
        <v>1</v>
      </c>
      <c r="AL1940" s="4">
        <f t="shared" si="172"/>
        <v>1</v>
      </c>
      <c r="AM1940" s="4">
        <f t="shared" si="174"/>
        <v>0</v>
      </c>
      <c r="AN1940" s="4">
        <v>16</v>
      </c>
      <c r="AU1940" s="3">
        <v>16</v>
      </c>
      <c r="AV1940" s="4">
        <v>18</v>
      </c>
      <c r="AW1940" s="4">
        <v>17</v>
      </c>
      <c r="AX1940" s="4">
        <v>16</v>
      </c>
      <c r="AY1940" s="4">
        <v>7</v>
      </c>
      <c r="AZ1940" s="4">
        <v>7</v>
      </c>
      <c r="BA1940" s="4">
        <f t="shared" si="175"/>
        <v>81</v>
      </c>
      <c r="BB1940" s="3"/>
      <c r="BC1940" s="3">
        <v>1330</v>
      </c>
      <c r="BD1940" s="4">
        <v>5059</v>
      </c>
      <c r="BE1940" s="63">
        <f t="shared" si="176"/>
        <v>6389</v>
      </c>
      <c r="BF1940" s="4" t="s">
        <v>12060</v>
      </c>
      <c r="BG1940" s="4">
        <v>15020</v>
      </c>
      <c r="BJ1940" s="4">
        <f t="shared" si="173"/>
        <v>15020</v>
      </c>
      <c r="BK1940" s="4">
        <v>3607</v>
      </c>
      <c r="BL1940" s="4">
        <v>37745</v>
      </c>
      <c r="BM1940" s="4" t="s">
        <v>35863</v>
      </c>
      <c r="BO1940" s="4"/>
      <c r="BP1940" s="4"/>
      <c r="BR1940" s="4"/>
      <c r="BS1940" s="4"/>
      <c r="CB1940" s="16"/>
      <c r="CR1940" s="4">
        <v>22725</v>
      </c>
      <c r="DM1940" s="4">
        <v>538</v>
      </c>
      <c r="DN1940" s="4">
        <v>6570</v>
      </c>
      <c r="DO1940" s="4">
        <v>1169</v>
      </c>
      <c r="DP1940" s="4">
        <v>818</v>
      </c>
      <c r="DQ1940" s="4">
        <v>2237</v>
      </c>
      <c r="DR1940" s="4">
        <v>3790</v>
      </c>
      <c r="DS1940" s="3" t="s">
        <v>12498</v>
      </c>
      <c r="DU1940" s="4" t="s">
        <v>30445</v>
      </c>
      <c r="DV1940" s="4" t="s">
        <v>30391</v>
      </c>
      <c r="DW1940" s="4"/>
    </row>
    <row r="1941" spans="1:127">
      <c r="A1941" s="61">
        <v>2901104</v>
      </c>
      <c r="B1941" s="4" t="s">
        <v>11062</v>
      </c>
      <c r="D1941" s="4" t="s">
        <v>10931</v>
      </c>
      <c r="E1941" s="26" t="s">
        <v>12636</v>
      </c>
      <c r="F1941" s="4" t="s">
        <v>10932</v>
      </c>
      <c r="G1941" s="4" t="s">
        <v>12746</v>
      </c>
      <c r="H1941" s="4" t="s">
        <v>17136</v>
      </c>
      <c r="I1941" s="3" t="s">
        <v>10933</v>
      </c>
      <c r="J1941" s="3" t="s">
        <v>10933</v>
      </c>
      <c r="L1941" s="3" t="s">
        <v>11056</v>
      </c>
      <c r="N1941" s="4" t="s">
        <v>12144</v>
      </c>
      <c r="O1941" s="4"/>
      <c r="P1941" s="4" t="s">
        <v>12144</v>
      </c>
      <c r="Q1941" s="4" t="s">
        <v>12144</v>
      </c>
      <c r="S1941" s="3" t="s">
        <v>12144</v>
      </c>
      <c r="U1941" s="4" t="s">
        <v>11181</v>
      </c>
      <c r="V1941" s="4" t="s">
        <v>12746</v>
      </c>
      <c r="X1941" s="3" t="s">
        <v>11550</v>
      </c>
      <c r="Y1941" s="7" t="s">
        <v>15402</v>
      </c>
      <c r="Z1941" s="3">
        <v>318</v>
      </c>
      <c r="AA1941" s="3">
        <v>8</v>
      </c>
      <c r="AB1941" s="3">
        <v>48</v>
      </c>
      <c r="AC1941" s="3">
        <v>1</v>
      </c>
      <c r="AD1941" s="3">
        <v>48</v>
      </c>
      <c r="AE1941" s="5">
        <v>6</v>
      </c>
      <c r="AF1941" s="3">
        <v>1</v>
      </c>
      <c r="AL1941" s="4">
        <f t="shared" si="172"/>
        <v>0</v>
      </c>
      <c r="AM1941" s="4">
        <f t="shared" si="174"/>
        <v>0</v>
      </c>
      <c r="AN1941" s="4">
        <v>4</v>
      </c>
      <c r="AO1941" s="3">
        <v>4</v>
      </c>
      <c r="AP1941" s="3">
        <v>4</v>
      </c>
      <c r="AQ1941" s="3">
        <v>4</v>
      </c>
      <c r="AR1941" s="3">
        <v>4</v>
      </c>
      <c r="AS1941" s="3">
        <v>4</v>
      </c>
      <c r="AT1941" s="3">
        <v>4</v>
      </c>
      <c r="AU1941" s="3">
        <v>4</v>
      </c>
      <c r="AV1941" s="4">
        <v>4</v>
      </c>
      <c r="AW1941" s="4">
        <v>4</v>
      </c>
      <c r="AX1941" s="4">
        <v>4</v>
      </c>
      <c r="AY1941" s="4">
        <v>4</v>
      </c>
      <c r="AZ1941" s="4">
        <v>4</v>
      </c>
      <c r="BA1941" s="4">
        <f t="shared" si="175"/>
        <v>48</v>
      </c>
      <c r="BB1941" s="3"/>
      <c r="BC1941" s="3"/>
      <c r="BD1941" s="4">
        <v>2981</v>
      </c>
      <c r="BE1941" s="63">
        <f t="shared" si="176"/>
        <v>2981</v>
      </c>
      <c r="BG1941" s="4">
        <v>4725</v>
      </c>
      <c r="BI1941" s="50">
        <v>160</v>
      </c>
      <c r="BJ1941" s="4">
        <f t="shared" si="173"/>
        <v>4885</v>
      </c>
      <c r="BK1941" s="4">
        <v>1097</v>
      </c>
      <c r="BL1941" s="4">
        <v>8774</v>
      </c>
      <c r="BM1941" s="4" t="s">
        <v>13435</v>
      </c>
      <c r="BO1941" s="4"/>
      <c r="BP1941" s="4"/>
      <c r="BR1941" s="4"/>
      <c r="BS1941" s="4"/>
      <c r="CB1941" s="16"/>
      <c r="CL1941" s="4">
        <v>2</v>
      </c>
      <c r="CM1941" s="4">
        <v>17</v>
      </c>
      <c r="CR1941" s="4">
        <v>3889</v>
      </c>
      <c r="DK1941" s="50">
        <v>3200</v>
      </c>
      <c r="DL1941" s="50">
        <v>160</v>
      </c>
      <c r="DM1941" s="4">
        <v>330</v>
      </c>
      <c r="DN1941" s="4">
        <v>3300</v>
      </c>
      <c r="DO1941" s="4">
        <v>700</v>
      </c>
      <c r="DP1941" s="4">
        <v>13200</v>
      </c>
      <c r="DS1941" s="3" t="s">
        <v>12498</v>
      </c>
      <c r="DU1941" s="4" t="s">
        <v>30533</v>
      </c>
      <c r="DV1941" s="4" t="s">
        <v>10933</v>
      </c>
      <c r="DW1941" s="4"/>
    </row>
    <row r="1942" spans="1:127">
      <c r="A1942" s="61">
        <v>2901105</v>
      </c>
      <c r="B1942" s="4" t="s">
        <v>11435</v>
      </c>
      <c r="D1942" s="4" t="s">
        <v>11305</v>
      </c>
      <c r="E1942" s="4" t="s">
        <v>11660</v>
      </c>
      <c r="F1942" s="4" t="s">
        <v>11305</v>
      </c>
      <c r="G1942" s="4" t="s">
        <v>12144</v>
      </c>
      <c r="H1942" s="4" t="s">
        <v>17136</v>
      </c>
      <c r="I1942" s="3" t="s">
        <v>11306</v>
      </c>
      <c r="J1942" s="3" t="s">
        <v>11306</v>
      </c>
      <c r="L1942" s="4" t="s">
        <v>11326</v>
      </c>
      <c r="M1942" s="4" t="s">
        <v>11318</v>
      </c>
      <c r="N1942" s="4" t="s">
        <v>12144</v>
      </c>
      <c r="O1942" s="4"/>
      <c r="P1942" s="4" t="s">
        <v>12746</v>
      </c>
      <c r="X1942" s="3" t="s">
        <v>11319</v>
      </c>
      <c r="Y1942" s="7" t="s">
        <v>11440</v>
      </c>
      <c r="Z1942" s="3">
        <v>360</v>
      </c>
      <c r="AA1942" s="3">
        <v>8</v>
      </c>
      <c r="AB1942" s="3">
        <v>48</v>
      </c>
      <c r="AC1942" s="3">
        <v>1</v>
      </c>
      <c r="AD1942" s="3">
        <v>48</v>
      </c>
      <c r="AE1942" s="5">
        <v>6</v>
      </c>
      <c r="AH1942" s="3">
        <v>1</v>
      </c>
      <c r="AL1942" s="4">
        <f t="shared" si="172"/>
        <v>1</v>
      </c>
      <c r="AM1942" s="4">
        <f t="shared" si="174"/>
        <v>0</v>
      </c>
      <c r="AN1942" s="4">
        <v>9</v>
      </c>
      <c r="AO1942" s="3">
        <v>7</v>
      </c>
      <c r="AP1942" s="3">
        <v>7</v>
      </c>
      <c r="AQ1942" s="3">
        <v>9</v>
      </c>
      <c r="AR1942" s="3">
        <v>10</v>
      </c>
      <c r="AS1942" s="3">
        <v>8</v>
      </c>
      <c r="AT1942" s="3">
        <v>10</v>
      </c>
      <c r="AU1942" s="3">
        <v>10</v>
      </c>
      <c r="AV1942" s="4">
        <v>9</v>
      </c>
      <c r="AW1942" s="4">
        <v>10</v>
      </c>
      <c r="AX1942" s="4">
        <v>8</v>
      </c>
      <c r="AY1942" s="4">
        <v>8</v>
      </c>
      <c r="AZ1942" s="4">
        <v>8</v>
      </c>
      <c r="BA1942" s="4">
        <f t="shared" si="175"/>
        <v>104</v>
      </c>
      <c r="BB1942" s="4">
        <v>1500</v>
      </c>
      <c r="BC1942" s="3"/>
      <c r="BD1942" s="4">
        <v>7235</v>
      </c>
      <c r="BE1942" s="63">
        <f t="shared" si="176"/>
        <v>8735</v>
      </c>
      <c r="BG1942" s="4">
        <v>7409</v>
      </c>
      <c r="BH1942" s="4">
        <v>101</v>
      </c>
      <c r="BI1942" s="50">
        <v>145</v>
      </c>
      <c r="BJ1942" s="4">
        <f t="shared" si="173"/>
        <v>7655</v>
      </c>
      <c r="BK1942" s="4">
        <v>2300</v>
      </c>
      <c r="BL1942" s="4">
        <v>14456</v>
      </c>
      <c r="BM1942" s="4" t="s">
        <v>13435</v>
      </c>
      <c r="BN1942" s="4">
        <v>5</v>
      </c>
      <c r="BO1942" s="4">
        <v>350</v>
      </c>
      <c r="BP1942" s="4" t="s">
        <v>353</v>
      </c>
      <c r="BQ1942" s="4">
        <v>26</v>
      </c>
      <c r="BR1942" s="4">
        <v>4750</v>
      </c>
      <c r="BS1942" s="4" t="s">
        <v>13226</v>
      </c>
      <c r="BT1942" s="4">
        <v>3</v>
      </c>
      <c r="BU1942" s="4">
        <v>750</v>
      </c>
      <c r="BV1942" s="4" t="s">
        <v>13682</v>
      </c>
      <c r="CB1942" s="16"/>
      <c r="CL1942" s="4">
        <v>5</v>
      </c>
      <c r="CM1942" s="4">
        <v>16</v>
      </c>
      <c r="CR1942" s="4">
        <v>12661</v>
      </c>
      <c r="CS1942" s="4">
        <v>10</v>
      </c>
      <c r="CT1942" s="4">
        <v>100</v>
      </c>
      <c r="CU1942" s="4" t="s">
        <v>11986</v>
      </c>
      <c r="CV1942" s="4" t="s">
        <v>12328</v>
      </c>
      <c r="DK1942" s="50">
        <v>2900</v>
      </c>
      <c r="DL1942" s="50">
        <v>145</v>
      </c>
      <c r="DM1942" s="4">
        <v>333</v>
      </c>
      <c r="DN1942" s="4">
        <v>5000</v>
      </c>
      <c r="DO1942" s="4">
        <v>1200</v>
      </c>
      <c r="DP1942" s="4">
        <v>2400</v>
      </c>
      <c r="DS1942" s="3" t="s">
        <v>12498</v>
      </c>
      <c r="DU1942" s="4" t="s">
        <v>30534</v>
      </c>
      <c r="DV1942" s="4" t="s">
        <v>30535</v>
      </c>
      <c r="DW1942" s="4"/>
    </row>
    <row r="1943" spans="1:127">
      <c r="A1943" s="61">
        <v>2901106</v>
      </c>
      <c r="B1943" s="4" t="s">
        <v>11443</v>
      </c>
      <c r="D1943" s="4" t="s">
        <v>11444</v>
      </c>
      <c r="E1943" s="4" t="s">
        <v>11207</v>
      </c>
      <c r="F1943" s="4" t="s">
        <v>11328</v>
      </c>
      <c r="G1943" s="4" t="s">
        <v>12746</v>
      </c>
      <c r="H1943" s="4" t="s">
        <v>17273</v>
      </c>
      <c r="I1943" s="4" t="s">
        <v>11432</v>
      </c>
      <c r="J1943" s="4" t="s">
        <v>11432</v>
      </c>
      <c r="L1943" s="26" t="s">
        <v>11320</v>
      </c>
      <c r="N1943" s="4" t="s">
        <v>12144</v>
      </c>
      <c r="O1943" s="4"/>
      <c r="P1943" s="4" t="s">
        <v>12746</v>
      </c>
      <c r="V1943" s="3" t="s">
        <v>12746</v>
      </c>
      <c r="X1943" s="3" t="s">
        <v>12050</v>
      </c>
      <c r="Y1943" s="7" t="s">
        <v>11749</v>
      </c>
      <c r="Z1943" s="3">
        <v>175</v>
      </c>
      <c r="AA1943" s="3">
        <v>8</v>
      </c>
      <c r="AB1943" s="3">
        <v>44</v>
      </c>
      <c r="AC1943" s="3">
        <v>1</v>
      </c>
      <c r="AD1943" s="3">
        <v>44</v>
      </c>
      <c r="AE1943" s="5">
        <v>5.5</v>
      </c>
      <c r="AF1943" s="3">
        <v>1</v>
      </c>
      <c r="AL1943" s="4">
        <f t="shared" si="172"/>
        <v>0</v>
      </c>
      <c r="AM1943" s="4">
        <f t="shared" si="174"/>
        <v>0</v>
      </c>
      <c r="AN1943" s="4">
        <v>2</v>
      </c>
      <c r="AO1943" s="3">
        <v>2</v>
      </c>
      <c r="AQ1943" s="3">
        <v>2</v>
      </c>
      <c r="AR1943" s="3">
        <v>2</v>
      </c>
      <c r="AS1943" s="3">
        <v>2</v>
      </c>
      <c r="AT1943" s="3">
        <v>2</v>
      </c>
      <c r="AU1943" s="3">
        <v>2</v>
      </c>
      <c r="AV1943" s="4">
        <v>3</v>
      </c>
      <c r="AW1943" s="4">
        <v>3</v>
      </c>
      <c r="AX1943" s="4">
        <v>2</v>
      </c>
      <c r="AY1943" s="4">
        <v>2</v>
      </c>
      <c r="AZ1943" s="4">
        <v>2</v>
      </c>
      <c r="BA1943" s="4">
        <f t="shared" si="175"/>
        <v>24</v>
      </c>
      <c r="BB1943" s="3"/>
      <c r="BC1943" s="3"/>
      <c r="BD1943" s="4">
        <v>2000</v>
      </c>
      <c r="BE1943" s="63">
        <f t="shared" si="176"/>
        <v>2000</v>
      </c>
      <c r="BF1943" s="4" t="s">
        <v>12060</v>
      </c>
      <c r="BG1943" s="4">
        <v>2500</v>
      </c>
      <c r="BH1943" s="4">
        <v>650</v>
      </c>
      <c r="BJ1943" s="4">
        <f t="shared" si="173"/>
        <v>3150</v>
      </c>
      <c r="BK1943" s="4">
        <v>489</v>
      </c>
      <c r="BL1943" s="4">
        <v>6706</v>
      </c>
      <c r="BM1943" s="4" t="s">
        <v>13435</v>
      </c>
      <c r="BN1943" s="4">
        <v>6</v>
      </c>
      <c r="BO1943" s="4">
        <v>300</v>
      </c>
      <c r="BP1943" s="4" t="s">
        <v>12000</v>
      </c>
      <c r="BR1943" s="4"/>
      <c r="BS1943" s="4"/>
      <c r="CB1943" s="16"/>
      <c r="CC1943" s="3">
        <v>11406</v>
      </c>
      <c r="CH1943" s="3">
        <v>3</v>
      </c>
      <c r="CI1943" s="3">
        <v>15</v>
      </c>
      <c r="CR1943" s="4">
        <v>3856</v>
      </c>
      <c r="CS1943" s="4">
        <v>2600</v>
      </c>
      <c r="CT1943" s="4">
        <v>650</v>
      </c>
      <c r="CU1943" s="4" t="s">
        <v>11869</v>
      </c>
      <c r="CV1943" s="4" t="s">
        <v>13092</v>
      </c>
      <c r="DM1943" s="4">
        <v>440</v>
      </c>
      <c r="DN1943" s="4">
        <v>5280</v>
      </c>
      <c r="DO1943" s="4">
        <v>960</v>
      </c>
      <c r="DP1943" s="4">
        <v>1045</v>
      </c>
      <c r="DS1943" s="3" t="s">
        <v>12498</v>
      </c>
      <c r="DU1943" s="4" t="s">
        <v>11328</v>
      </c>
      <c r="DV1943" s="4" t="s">
        <v>30536</v>
      </c>
      <c r="DW1943" s="4"/>
    </row>
    <row r="1944" spans="1:127">
      <c r="A1944" s="61">
        <v>2901107</v>
      </c>
      <c r="B1944" s="4" t="s">
        <v>11575</v>
      </c>
      <c r="D1944" s="4" t="s">
        <v>11704</v>
      </c>
      <c r="E1944" s="4" t="s">
        <v>11860</v>
      </c>
      <c r="F1944" s="4" t="s">
        <v>11857</v>
      </c>
      <c r="G1944" s="4" t="s">
        <v>12746</v>
      </c>
      <c r="H1944" s="4" t="s">
        <v>17273</v>
      </c>
      <c r="I1944" s="4" t="s">
        <v>11858</v>
      </c>
      <c r="J1944" s="4" t="s">
        <v>11858</v>
      </c>
      <c r="L1944" s="4" t="s">
        <v>11859</v>
      </c>
      <c r="N1944" s="4" t="s">
        <v>12144</v>
      </c>
      <c r="O1944" s="4"/>
      <c r="P1944" s="4" t="s">
        <v>12746</v>
      </c>
      <c r="Q1944" s="4" t="s">
        <v>12144</v>
      </c>
      <c r="U1944" s="4" t="s">
        <v>11864</v>
      </c>
      <c r="V1944" s="3" t="s">
        <v>12746</v>
      </c>
      <c r="X1944" s="3" t="s">
        <v>11911</v>
      </c>
      <c r="Y1944" s="7" t="s">
        <v>12062</v>
      </c>
      <c r="Z1944" s="3">
        <v>240</v>
      </c>
      <c r="AA1944" s="3">
        <v>8</v>
      </c>
      <c r="AB1944" s="3">
        <v>46</v>
      </c>
      <c r="AC1944" s="3">
        <v>1</v>
      </c>
      <c r="AD1944" s="3">
        <v>46</v>
      </c>
      <c r="AE1944" s="5">
        <v>6</v>
      </c>
      <c r="AF1944" s="3">
        <v>2</v>
      </c>
      <c r="AL1944" s="4">
        <f t="shared" si="172"/>
        <v>0</v>
      </c>
      <c r="AM1944" s="4">
        <f t="shared" si="174"/>
        <v>0</v>
      </c>
      <c r="AN1944" s="4">
        <v>2</v>
      </c>
      <c r="AT1944" s="3">
        <v>2</v>
      </c>
      <c r="AU1944" s="3">
        <v>2</v>
      </c>
      <c r="AV1944" s="4">
        <v>2</v>
      </c>
      <c r="AW1944" s="4">
        <v>2</v>
      </c>
      <c r="AX1944" s="4">
        <v>2</v>
      </c>
      <c r="AY1944" s="4">
        <v>2</v>
      </c>
      <c r="BA1944" s="4">
        <f t="shared" si="175"/>
        <v>12</v>
      </c>
      <c r="BB1944" s="3"/>
      <c r="BC1944" s="3"/>
      <c r="BD1944" s="4">
        <v>1440</v>
      </c>
      <c r="BE1944" s="63">
        <f t="shared" si="176"/>
        <v>1440</v>
      </c>
      <c r="BF1944" s="4" t="s">
        <v>12060</v>
      </c>
      <c r="BG1944" s="4">
        <v>6818</v>
      </c>
      <c r="BH1944" s="4">
        <v>15</v>
      </c>
      <c r="BI1944" s="50">
        <v>72</v>
      </c>
      <c r="BJ1944" s="4">
        <f t="shared" si="173"/>
        <v>6905</v>
      </c>
      <c r="BK1944" s="4">
        <v>230</v>
      </c>
      <c r="BL1944" s="4">
        <v>3238</v>
      </c>
      <c r="BM1944" s="4" t="s">
        <v>13435</v>
      </c>
      <c r="BN1944" s="4">
        <v>775</v>
      </c>
      <c r="BO1944" s="4">
        <v>6777</v>
      </c>
      <c r="BP1944" s="4" t="s">
        <v>12539</v>
      </c>
      <c r="BR1944" s="4"/>
      <c r="BS1944" s="4"/>
      <c r="CB1944" s="16"/>
      <c r="CD1944" s="3">
        <v>1</v>
      </c>
      <c r="CE1944" s="3">
        <v>3</v>
      </c>
      <c r="CL1944" s="4">
        <v>1</v>
      </c>
      <c r="CM1944" s="4">
        <v>5</v>
      </c>
      <c r="CR1944" s="4">
        <v>3110</v>
      </c>
      <c r="CS1944" s="4">
        <v>3</v>
      </c>
      <c r="CT1944" s="4">
        <v>15</v>
      </c>
      <c r="CU1944" s="4" t="s">
        <v>11986</v>
      </c>
      <c r="CV1944" s="4" t="s">
        <v>12328</v>
      </c>
      <c r="DK1944" s="50">
        <v>1296</v>
      </c>
      <c r="DL1944" s="50">
        <v>72</v>
      </c>
      <c r="DM1944" s="4">
        <v>160</v>
      </c>
      <c r="DN1944" s="4">
        <v>3392</v>
      </c>
      <c r="DO1944" s="4">
        <v>845</v>
      </c>
      <c r="DP1944" s="4">
        <v>1900</v>
      </c>
      <c r="DS1944" s="3" t="s">
        <v>12498</v>
      </c>
      <c r="DU1944" s="4" t="s">
        <v>30537</v>
      </c>
      <c r="DV1944" s="4" t="s">
        <v>30538</v>
      </c>
      <c r="DW1944" s="4" t="s">
        <v>30539</v>
      </c>
    </row>
    <row r="1945" spans="1:127">
      <c r="A1945" s="61">
        <v>2901108</v>
      </c>
      <c r="B1945" s="4" t="s">
        <v>11865</v>
      </c>
      <c r="D1945" s="4" t="s">
        <v>11715</v>
      </c>
      <c r="E1945" s="4" t="s">
        <v>11461</v>
      </c>
      <c r="F1945" s="4" t="s">
        <v>11476</v>
      </c>
      <c r="G1945" s="4" t="s">
        <v>12746</v>
      </c>
      <c r="H1945" s="4" t="s">
        <v>17273</v>
      </c>
      <c r="I1945" s="3" t="s">
        <v>11475</v>
      </c>
      <c r="J1945" s="3" t="s">
        <v>11475</v>
      </c>
      <c r="L1945" s="3" t="s">
        <v>11237</v>
      </c>
      <c r="M1945" s="4"/>
      <c r="N1945" s="4" t="s">
        <v>12144</v>
      </c>
      <c r="O1945" s="4"/>
      <c r="P1945" s="4" t="s">
        <v>12746</v>
      </c>
      <c r="V1945" s="3" t="s">
        <v>12746</v>
      </c>
      <c r="X1945" s="3" t="s">
        <v>11911</v>
      </c>
      <c r="Y1945" s="7" t="s">
        <v>12074</v>
      </c>
      <c r="Z1945" s="3">
        <v>220</v>
      </c>
      <c r="AA1945" s="3">
        <v>8</v>
      </c>
      <c r="AB1945" s="3">
        <v>44</v>
      </c>
      <c r="AC1945" s="3">
        <v>1</v>
      </c>
      <c r="AD1945" s="3">
        <v>44</v>
      </c>
      <c r="AE1945" s="5">
        <v>5.5</v>
      </c>
      <c r="AF1945" s="3">
        <v>1</v>
      </c>
      <c r="AL1945" s="4">
        <f t="shared" si="172"/>
        <v>0</v>
      </c>
      <c r="AM1945" s="4">
        <f t="shared" si="174"/>
        <v>0</v>
      </c>
      <c r="AN1945" s="4">
        <v>2</v>
      </c>
      <c r="AQ1945" s="3">
        <v>2</v>
      </c>
      <c r="AR1945" s="3">
        <v>2</v>
      </c>
      <c r="AS1945" s="3">
        <v>3</v>
      </c>
      <c r="AT1945" s="3">
        <v>3</v>
      </c>
      <c r="AU1945" s="3">
        <v>2</v>
      </c>
      <c r="AV1945" s="4">
        <v>2</v>
      </c>
      <c r="AW1945" s="4">
        <v>2</v>
      </c>
      <c r="AX1945" s="4">
        <v>3</v>
      </c>
      <c r="AY1945" s="4">
        <v>2</v>
      </c>
      <c r="BA1945" s="4">
        <f t="shared" si="175"/>
        <v>21</v>
      </c>
      <c r="BB1945" s="3"/>
      <c r="BC1945" s="3"/>
      <c r="BD1945" s="4">
        <v>2500</v>
      </c>
      <c r="BE1945" s="63">
        <f t="shared" si="176"/>
        <v>2500</v>
      </c>
      <c r="BG1945" s="4">
        <v>5600</v>
      </c>
      <c r="BH1945" s="4">
        <v>200</v>
      </c>
      <c r="BI1945" s="50">
        <v>168</v>
      </c>
      <c r="BJ1945" s="4">
        <f t="shared" si="173"/>
        <v>5968</v>
      </c>
      <c r="BK1945" s="4">
        <v>372</v>
      </c>
      <c r="BL1945" s="4">
        <v>16000</v>
      </c>
      <c r="BM1945" s="4" t="s">
        <v>12000</v>
      </c>
      <c r="BO1945" s="4"/>
      <c r="BP1945" s="4"/>
      <c r="BR1945" s="4"/>
      <c r="BS1945" s="4"/>
      <c r="CB1945" s="16"/>
      <c r="CL1945" s="4">
        <v>1</v>
      </c>
      <c r="CM1945" s="4">
        <v>7</v>
      </c>
      <c r="CR1945" s="4">
        <v>10032</v>
      </c>
      <c r="CS1945" s="4">
        <v>1000</v>
      </c>
      <c r="CT1945" s="4">
        <v>200</v>
      </c>
      <c r="CU1945" s="4" t="s">
        <v>11869</v>
      </c>
      <c r="CV1945" s="4" t="s">
        <v>13092</v>
      </c>
      <c r="DK1945" s="50">
        <v>3360</v>
      </c>
      <c r="DL1945" s="50">
        <v>168</v>
      </c>
      <c r="DM1945" s="4">
        <v>200</v>
      </c>
      <c r="DN1945" s="4">
        <v>2000</v>
      </c>
      <c r="DO1945" s="4">
        <v>500</v>
      </c>
      <c r="DP1945" s="4">
        <v>1000</v>
      </c>
      <c r="DQ1945" s="4">
        <v>25</v>
      </c>
      <c r="DR1945" s="4">
        <v>500</v>
      </c>
      <c r="DS1945" s="3" t="s">
        <v>12498</v>
      </c>
      <c r="DU1945" s="4" t="s">
        <v>30455</v>
      </c>
      <c r="DV1945" s="4" t="s">
        <v>30456</v>
      </c>
      <c r="DW1945" s="4" t="s">
        <v>30457</v>
      </c>
    </row>
    <row r="1946" spans="1:127">
      <c r="A1946" s="61">
        <v>2901109</v>
      </c>
      <c r="B1946" s="4" t="s">
        <v>11349</v>
      </c>
      <c r="D1946" s="4" t="s">
        <v>12921</v>
      </c>
      <c r="F1946" s="4" t="s">
        <v>12921</v>
      </c>
      <c r="G1946" s="4" t="s">
        <v>12144</v>
      </c>
      <c r="H1946" s="4" t="s">
        <v>17273</v>
      </c>
      <c r="I1946" s="3" t="s">
        <v>11475</v>
      </c>
      <c r="J1946" s="3" t="s">
        <v>11475</v>
      </c>
      <c r="K1946" s="59" t="s">
        <v>29589</v>
      </c>
      <c r="L1946" s="3" t="s">
        <v>11237</v>
      </c>
      <c r="M1946" s="4" t="s">
        <v>11722</v>
      </c>
      <c r="N1946" s="4" t="s">
        <v>12144</v>
      </c>
      <c r="O1946" s="4" t="s">
        <v>30636</v>
      </c>
      <c r="P1946" s="4" t="s">
        <v>12746</v>
      </c>
      <c r="V1946" s="3" t="s">
        <v>12746</v>
      </c>
      <c r="X1946" s="3" t="s">
        <v>12050</v>
      </c>
      <c r="Y1946" s="7" t="s">
        <v>11749</v>
      </c>
      <c r="Z1946" s="3">
        <v>110</v>
      </c>
      <c r="AA1946" s="3">
        <v>8</v>
      </c>
      <c r="AB1946" s="3">
        <v>48</v>
      </c>
      <c r="AC1946" s="3">
        <v>1</v>
      </c>
      <c r="AD1946" s="3">
        <v>48</v>
      </c>
      <c r="AE1946" s="5">
        <v>6</v>
      </c>
      <c r="AJ1946" s="3">
        <v>1</v>
      </c>
      <c r="AL1946" s="4">
        <f t="shared" si="172"/>
        <v>1</v>
      </c>
      <c r="AM1946" s="4">
        <f t="shared" si="174"/>
        <v>0</v>
      </c>
      <c r="AN1946" s="4">
        <v>4</v>
      </c>
      <c r="AO1946" s="3">
        <v>1</v>
      </c>
      <c r="AP1946" s="3">
        <v>2</v>
      </c>
      <c r="AQ1946" s="3">
        <v>1</v>
      </c>
      <c r="AR1946" s="3">
        <v>2</v>
      </c>
      <c r="AS1946" s="3">
        <v>4</v>
      </c>
      <c r="AT1946" s="3">
        <v>9</v>
      </c>
      <c r="AU1946" s="3">
        <v>7</v>
      </c>
      <c r="AV1946" s="4">
        <v>3</v>
      </c>
      <c r="AW1946" s="4">
        <v>3</v>
      </c>
      <c r="AX1946" s="4">
        <v>3</v>
      </c>
      <c r="AY1946" s="4">
        <v>7</v>
      </c>
      <c r="AZ1946" s="4">
        <v>5</v>
      </c>
      <c r="BA1946" s="4">
        <f t="shared" si="175"/>
        <v>47</v>
      </c>
      <c r="BB1946" s="3"/>
      <c r="BC1946" s="3">
        <v>3000</v>
      </c>
      <c r="BD1946" s="4">
        <v>4183</v>
      </c>
      <c r="BE1946" s="63">
        <f t="shared" si="176"/>
        <v>7183</v>
      </c>
      <c r="BF1946" s="4" t="s">
        <v>12060</v>
      </c>
      <c r="BG1946" s="4">
        <v>6389</v>
      </c>
      <c r="BH1946" s="4">
        <v>264</v>
      </c>
      <c r="BJ1946" s="4">
        <f t="shared" si="173"/>
        <v>6653</v>
      </c>
      <c r="BK1946" s="4">
        <v>1</v>
      </c>
      <c r="BL1946" s="4">
        <v>20</v>
      </c>
      <c r="BM1946" s="4" t="s">
        <v>11341</v>
      </c>
      <c r="BN1946" s="4">
        <v>1828</v>
      </c>
      <c r="BO1946" s="4">
        <v>22345</v>
      </c>
      <c r="BP1946" s="4" t="s">
        <v>12019</v>
      </c>
      <c r="BR1946" s="4"/>
      <c r="BS1946" s="4"/>
      <c r="CB1946" s="16"/>
      <c r="CC1946" s="3">
        <v>17465</v>
      </c>
      <c r="CD1946" s="3">
        <v>2</v>
      </c>
      <c r="CE1946" s="3">
        <v>50</v>
      </c>
      <c r="CH1946" s="3">
        <v>1</v>
      </c>
      <c r="CI1946" s="3">
        <v>5</v>
      </c>
      <c r="CR1946" s="4">
        <v>15712</v>
      </c>
      <c r="CS1946" s="4">
        <v>105</v>
      </c>
      <c r="CT1946" s="4">
        <v>264</v>
      </c>
      <c r="CU1946" s="4" t="s">
        <v>11986</v>
      </c>
      <c r="CV1946" s="4" t="s">
        <v>12328</v>
      </c>
      <c r="DM1946" s="4">
        <v>267</v>
      </c>
      <c r="DN1946" s="4">
        <v>3527</v>
      </c>
      <c r="DO1946" s="4">
        <v>757</v>
      </c>
      <c r="DP1946" s="4">
        <v>741</v>
      </c>
      <c r="DS1946" s="3" t="s">
        <v>12498</v>
      </c>
      <c r="DU1946" s="84" t="s">
        <v>30405</v>
      </c>
      <c r="DV1946" s="4" t="s">
        <v>27912</v>
      </c>
      <c r="DW1946" s="4"/>
    </row>
    <row r="1947" spans="1:127">
      <c r="A1947" s="61">
        <v>2901110</v>
      </c>
      <c r="B1947" s="4" t="s">
        <v>11342</v>
      </c>
      <c r="D1947" s="4" t="s">
        <v>11356</v>
      </c>
      <c r="E1947" s="4" t="s">
        <v>16103</v>
      </c>
      <c r="F1947" s="4" t="s">
        <v>11357</v>
      </c>
      <c r="G1947" s="4" t="s">
        <v>12746</v>
      </c>
      <c r="H1947" s="4" t="s">
        <v>17275</v>
      </c>
      <c r="I1947" s="4" t="s">
        <v>12137</v>
      </c>
      <c r="J1947" s="4" t="s">
        <v>12137</v>
      </c>
      <c r="L1947" s="4" t="s">
        <v>11713</v>
      </c>
      <c r="M1947" s="4" t="s">
        <v>11244</v>
      </c>
      <c r="N1947" s="4" t="s">
        <v>12144</v>
      </c>
      <c r="O1947" s="4"/>
      <c r="P1947" s="4" t="s">
        <v>12746</v>
      </c>
      <c r="S1947" s="3" t="s">
        <v>12144</v>
      </c>
      <c r="U1947" s="4" t="s">
        <v>11122</v>
      </c>
      <c r="V1947" s="3" t="s">
        <v>12746</v>
      </c>
      <c r="X1947" s="3" t="s">
        <v>11911</v>
      </c>
      <c r="Y1947" s="7" t="s">
        <v>12062</v>
      </c>
      <c r="Z1947" s="3">
        <v>308</v>
      </c>
      <c r="AA1947" s="3">
        <v>9</v>
      </c>
      <c r="AB1947" s="3">
        <v>54</v>
      </c>
      <c r="AC1947" s="3">
        <v>1</v>
      </c>
      <c r="AD1947" s="3">
        <v>54</v>
      </c>
      <c r="AE1947" s="5">
        <v>6</v>
      </c>
      <c r="AF1947" s="3">
        <v>1</v>
      </c>
      <c r="AL1947" s="4">
        <f t="shared" si="172"/>
        <v>0</v>
      </c>
      <c r="AM1947" s="4">
        <f t="shared" si="174"/>
        <v>0</v>
      </c>
      <c r="AN1947" s="4">
        <v>2</v>
      </c>
      <c r="AO1947" s="3">
        <v>2</v>
      </c>
      <c r="AP1947" s="3">
        <v>2</v>
      </c>
      <c r="AQ1947" s="3">
        <v>2</v>
      </c>
      <c r="AR1947" s="3">
        <v>2</v>
      </c>
      <c r="AS1947" s="3">
        <v>2</v>
      </c>
      <c r="AT1947" s="3">
        <v>2</v>
      </c>
      <c r="AU1947" s="3">
        <v>2</v>
      </c>
      <c r="AV1947" s="3">
        <v>2</v>
      </c>
      <c r="AW1947" s="3">
        <v>2</v>
      </c>
      <c r="AX1947" s="3">
        <v>2</v>
      </c>
      <c r="AY1947" s="3">
        <v>2</v>
      </c>
      <c r="AZ1947" s="3">
        <v>2</v>
      </c>
      <c r="BA1947" s="4">
        <f t="shared" si="175"/>
        <v>24</v>
      </c>
      <c r="BB1947" s="3"/>
      <c r="BC1947" s="3"/>
      <c r="BD1947" s="4">
        <v>2300</v>
      </c>
      <c r="BE1947" s="63">
        <f t="shared" si="176"/>
        <v>2300</v>
      </c>
      <c r="BF1947" s="4" t="s">
        <v>12060</v>
      </c>
      <c r="BG1947" s="4">
        <v>1962</v>
      </c>
      <c r="BH1947" s="4">
        <v>100</v>
      </c>
      <c r="BI1947" s="50">
        <v>112</v>
      </c>
      <c r="BJ1947" s="4">
        <f t="shared" si="173"/>
        <v>2174</v>
      </c>
      <c r="BL1947" s="3">
        <v>5105</v>
      </c>
      <c r="BM1947" s="4" t="s">
        <v>16048</v>
      </c>
      <c r="BO1947" s="4"/>
      <c r="BP1947" s="4"/>
      <c r="BR1947" s="4"/>
      <c r="BS1947" s="4"/>
      <c r="CB1947" s="16"/>
      <c r="CL1947" s="4">
        <v>4</v>
      </c>
      <c r="CM1947" s="4">
        <v>11</v>
      </c>
      <c r="CR1947" s="4">
        <v>2931</v>
      </c>
      <c r="CS1947" s="4">
        <v>6</v>
      </c>
      <c r="CT1947" s="4">
        <v>100</v>
      </c>
      <c r="CU1947" s="4" t="s">
        <v>11905</v>
      </c>
      <c r="CV1947" s="4" t="s">
        <v>12152</v>
      </c>
      <c r="DK1947" s="50">
        <v>1120</v>
      </c>
      <c r="DL1947" s="50">
        <v>112</v>
      </c>
      <c r="DM1947" s="4">
        <v>100</v>
      </c>
      <c r="DN1947" s="4">
        <v>1000</v>
      </c>
      <c r="DO1947" s="4">
        <v>250</v>
      </c>
      <c r="DP1947" s="4">
        <v>300</v>
      </c>
      <c r="DS1947" s="3" t="s">
        <v>12498</v>
      </c>
      <c r="DU1947" s="4" t="s">
        <v>30637</v>
      </c>
      <c r="DV1947" s="4"/>
      <c r="DW1947" s="4"/>
    </row>
    <row r="1948" spans="1:127">
      <c r="A1948" s="61">
        <v>2901111</v>
      </c>
      <c r="B1948" s="4" t="s">
        <v>11247</v>
      </c>
      <c r="D1948" s="4" t="s">
        <v>10995</v>
      </c>
      <c r="F1948" s="4" t="s">
        <v>10996</v>
      </c>
      <c r="G1948" s="4" t="s">
        <v>11243</v>
      </c>
      <c r="H1948" s="4" t="s">
        <v>17274</v>
      </c>
      <c r="I1948" s="4" t="s">
        <v>11114</v>
      </c>
      <c r="J1948" s="4" t="s">
        <v>11114</v>
      </c>
      <c r="L1948" s="4" t="s">
        <v>944</v>
      </c>
      <c r="M1948" s="4" t="s">
        <v>11114</v>
      </c>
      <c r="N1948" s="4" t="s">
        <v>12144</v>
      </c>
      <c r="O1948" s="4"/>
      <c r="P1948" s="4" t="s">
        <v>12746</v>
      </c>
      <c r="U1948" s="4" t="s">
        <v>11373</v>
      </c>
      <c r="X1948" s="3" t="s">
        <v>15392</v>
      </c>
      <c r="Y1948" s="7" t="s">
        <v>11374</v>
      </c>
      <c r="Z1948" s="3" t="s">
        <v>11595</v>
      </c>
      <c r="AA1948" s="3">
        <v>10</v>
      </c>
      <c r="AB1948" s="3">
        <v>60</v>
      </c>
      <c r="AC1948" s="3">
        <v>1</v>
      </c>
      <c r="AD1948" s="3">
        <v>60</v>
      </c>
      <c r="AE1948" s="5">
        <v>6</v>
      </c>
      <c r="AF1948" s="3">
        <v>1</v>
      </c>
      <c r="AL1948" s="4">
        <f t="shared" si="172"/>
        <v>0</v>
      </c>
      <c r="AM1948" s="4">
        <f t="shared" si="174"/>
        <v>0</v>
      </c>
      <c r="AN1948" s="4">
        <v>3</v>
      </c>
      <c r="AO1948" s="3">
        <v>3</v>
      </c>
      <c r="AP1948" s="3">
        <v>3</v>
      </c>
      <c r="AQ1948" s="3">
        <v>3</v>
      </c>
      <c r="AR1948" s="3">
        <v>3</v>
      </c>
      <c r="AS1948" s="3">
        <v>3</v>
      </c>
      <c r="AT1948" s="3">
        <v>3</v>
      </c>
      <c r="AU1948" s="3">
        <v>3</v>
      </c>
      <c r="AV1948" s="3">
        <v>3</v>
      </c>
      <c r="AW1948" s="3">
        <v>3</v>
      </c>
      <c r="AX1948" s="3">
        <v>3</v>
      </c>
      <c r="AY1948" s="3">
        <v>3</v>
      </c>
      <c r="AZ1948" s="3">
        <v>3</v>
      </c>
      <c r="BA1948" s="4">
        <f t="shared" si="175"/>
        <v>36</v>
      </c>
      <c r="BB1948" s="3"/>
      <c r="BC1948" s="3"/>
      <c r="BD1948" s="4">
        <v>3000</v>
      </c>
      <c r="BE1948" s="63">
        <f t="shared" si="176"/>
        <v>3000</v>
      </c>
      <c r="BG1948" s="4">
        <v>4500</v>
      </c>
      <c r="BJ1948" s="4">
        <f t="shared" si="173"/>
        <v>4500</v>
      </c>
      <c r="BK1948" s="3">
        <v>325</v>
      </c>
      <c r="BL1948" s="3">
        <v>2600</v>
      </c>
      <c r="BM1948" s="4" t="s">
        <v>12731</v>
      </c>
      <c r="BN1948" s="4">
        <v>15</v>
      </c>
      <c r="BO1948" s="4">
        <v>500</v>
      </c>
      <c r="BP1948" s="4" t="s">
        <v>13087</v>
      </c>
      <c r="BQ1948" s="4">
        <v>174</v>
      </c>
      <c r="BR1948" s="4">
        <v>6953</v>
      </c>
      <c r="BS1948" s="4" t="s">
        <v>13212</v>
      </c>
      <c r="CB1948" s="16"/>
      <c r="CC1948" s="3">
        <v>20439</v>
      </c>
      <c r="CR1948" s="4">
        <v>5553</v>
      </c>
      <c r="DM1948" s="4">
        <v>200</v>
      </c>
      <c r="DN1948" s="4">
        <v>2000</v>
      </c>
      <c r="DO1948" s="4">
        <v>500</v>
      </c>
      <c r="DP1948" s="4">
        <v>1000</v>
      </c>
      <c r="DS1948" s="3" t="s">
        <v>12498</v>
      </c>
      <c r="DU1948" s="4" t="s">
        <v>10996</v>
      </c>
      <c r="DV1948" s="4" t="s">
        <v>18304</v>
      </c>
      <c r="DW1948" s="4" t="s">
        <v>30540</v>
      </c>
    </row>
    <row r="1949" spans="1:127">
      <c r="A1949" s="61">
        <v>2901112</v>
      </c>
      <c r="B1949" s="4" t="s">
        <v>11376</v>
      </c>
      <c r="D1949" s="4" t="s">
        <v>11377</v>
      </c>
      <c r="F1949" s="4" t="s">
        <v>11377</v>
      </c>
      <c r="G1949" s="4" t="s">
        <v>12746</v>
      </c>
      <c r="H1949" s="4" t="s">
        <v>17274</v>
      </c>
      <c r="I1949" s="4" t="s">
        <v>11487</v>
      </c>
      <c r="J1949" s="4" t="s">
        <v>11487</v>
      </c>
      <c r="L1949" s="4" t="s">
        <v>944</v>
      </c>
      <c r="N1949" s="4" t="s">
        <v>12746</v>
      </c>
      <c r="O1949" s="4"/>
      <c r="V1949" s="3" t="s">
        <v>12746</v>
      </c>
      <c r="X1949" s="3" t="s">
        <v>12577</v>
      </c>
      <c r="Y1949" s="7" t="s">
        <v>12062</v>
      </c>
      <c r="Z1949" s="3">
        <v>307</v>
      </c>
      <c r="AA1949" s="3">
        <v>8</v>
      </c>
      <c r="AB1949" s="3">
        <v>48</v>
      </c>
      <c r="AC1949" s="3">
        <v>1</v>
      </c>
      <c r="AD1949" s="3">
        <v>48</v>
      </c>
      <c r="AE1949" s="5">
        <v>6</v>
      </c>
      <c r="AF1949" s="3">
        <v>1</v>
      </c>
      <c r="AL1949" s="4">
        <f t="shared" si="172"/>
        <v>0</v>
      </c>
      <c r="AM1949" s="4">
        <f t="shared" si="174"/>
        <v>0</v>
      </c>
      <c r="AN1949" s="4">
        <v>2</v>
      </c>
      <c r="AO1949" s="3">
        <v>2</v>
      </c>
      <c r="AP1949" s="3">
        <v>2</v>
      </c>
      <c r="AQ1949" s="3">
        <v>2</v>
      </c>
      <c r="AR1949" s="3">
        <v>2</v>
      </c>
      <c r="AS1949" s="3">
        <v>2</v>
      </c>
      <c r="AT1949" s="3">
        <v>2</v>
      </c>
      <c r="AU1949" s="3">
        <v>2</v>
      </c>
      <c r="AV1949" s="3">
        <v>2</v>
      </c>
      <c r="AW1949" s="3">
        <v>2</v>
      </c>
      <c r="AX1949" s="3">
        <v>2</v>
      </c>
      <c r="AY1949" s="3">
        <v>2</v>
      </c>
      <c r="AZ1949" s="3">
        <v>2</v>
      </c>
      <c r="BA1949" s="4">
        <f t="shared" si="175"/>
        <v>24</v>
      </c>
      <c r="BB1949" s="3"/>
      <c r="BC1949" s="3"/>
      <c r="BD1949" s="4">
        <v>1625</v>
      </c>
      <c r="BE1949" s="63">
        <f t="shared" si="176"/>
        <v>1625</v>
      </c>
      <c r="BG1949" s="4">
        <v>9830</v>
      </c>
      <c r="BI1949" s="50">
        <v>170</v>
      </c>
      <c r="BJ1949" s="4">
        <f t="shared" si="173"/>
        <v>10000</v>
      </c>
      <c r="BK1949" s="3">
        <v>1250</v>
      </c>
      <c r="BL1949" s="3">
        <v>10000</v>
      </c>
      <c r="BM1949" s="4" t="s">
        <v>13435</v>
      </c>
      <c r="BN1949" s="4">
        <v>125</v>
      </c>
      <c r="BO1949" s="4">
        <v>5000</v>
      </c>
      <c r="BP1949" s="4" t="s">
        <v>13212</v>
      </c>
      <c r="BR1949" s="4"/>
      <c r="BS1949" s="4"/>
      <c r="CB1949" s="16"/>
      <c r="CL1949" s="4">
        <v>1</v>
      </c>
      <c r="CM1949" s="4">
        <v>3</v>
      </c>
      <c r="CR1949" s="4">
        <v>5000</v>
      </c>
      <c r="DK1949" s="50">
        <v>4200</v>
      </c>
      <c r="DL1949" s="50">
        <v>170</v>
      </c>
      <c r="DM1949" s="4">
        <v>500</v>
      </c>
      <c r="DN1949" s="4">
        <v>5000</v>
      </c>
      <c r="DO1949" s="4">
        <v>1800</v>
      </c>
      <c r="DP1949" s="4">
        <v>3000</v>
      </c>
      <c r="DS1949" s="3" t="s">
        <v>12498</v>
      </c>
      <c r="DU1949" s="4" t="s">
        <v>11377</v>
      </c>
      <c r="DV1949" s="4" t="s">
        <v>30541</v>
      </c>
      <c r="DW1949" s="4"/>
    </row>
    <row r="1950" spans="1:127">
      <c r="A1950" s="61">
        <v>2901113</v>
      </c>
      <c r="B1950" s="4" t="s">
        <v>11258</v>
      </c>
      <c r="D1950" s="4" t="s">
        <v>11383</v>
      </c>
      <c r="F1950" s="4" t="s">
        <v>11384</v>
      </c>
      <c r="G1950" s="4" t="s">
        <v>12746</v>
      </c>
      <c r="H1950" s="4" t="s">
        <v>17274</v>
      </c>
      <c r="I1950" s="26" t="s">
        <v>10745</v>
      </c>
      <c r="J1950" s="26" t="s">
        <v>10745</v>
      </c>
      <c r="K1950" s="26"/>
      <c r="L1950" s="4" t="s">
        <v>944</v>
      </c>
      <c r="M1950" s="4" t="s">
        <v>11267</v>
      </c>
      <c r="N1950" s="4" t="s">
        <v>12746</v>
      </c>
      <c r="O1950" s="4"/>
      <c r="P1950" s="4" t="s">
        <v>12746</v>
      </c>
      <c r="X1950" s="3" t="s">
        <v>11911</v>
      </c>
      <c r="Y1950" s="7" t="s">
        <v>12062</v>
      </c>
      <c r="Z1950" s="3">
        <v>307</v>
      </c>
      <c r="AA1950" s="3">
        <v>10</v>
      </c>
      <c r="AB1950" s="3">
        <v>55</v>
      </c>
      <c r="AC1950" s="3">
        <v>1</v>
      </c>
      <c r="AD1950" s="3">
        <v>55</v>
      </c>
      <c r="AE1950" s="5">
        <v>5.5</v>
      </c>
      <c r="AF1950" s="3">
        <v>1</v>
      </c>
      <c r="AL1950" s="4">
        <f t="shared" si="172"/>
        <v>0</v>
      </c>
      <c r="AM1950" s="4">
        <f t="shared" si="174"/>
        <v>0</v>
      </c>
      <c r="AN1950" s="4">
        <v>4</v>
      </c>
      <c r="AO1950" s="3">
        <v>4</v>
      </c>
      <c r="AP1950" s="3">
        <v>4</v>
      </c>
      <c r="AQ1950" s="3">
        <v>4</v>
      </c>
      <c r="AR1950" s="3">
        <v>4</v>
      </c>
      <c r="AS1950" s="3">
        <v>4</v>
      </c>
      <c r="AT1950" s="3">
        <v>4</v>
      </c>
      <c r="AU1950" s="3">
        <v>4</v>
      </c>
      <c r="AV1950" s="3">
        <v>4</v>
      </c>
      <c r="AW1950" s="3">
        <v>4</v>
      </c>
      <c r="AX1950" s="3">
        <v>4</v>
      </c>
      <c r="AY1950" s="3">
        <v>4</v>
      </c>
      <c r="AZ1950" s="3">
        <v>4</v>
      </c>
      <c r="BA1950" s="4">
        <f t="shared" si="175"/>
        <v>48</v>
      </c>
      <c r="BB1950" s="3"/>
      <c r="BC1950" s="3"/>
      <c r="BD1950" s="4">
        <v>4000</v>
      </c>
      <c r="BE1950" s="63">
        <f t="shared" si="176"/>
        <v>4000</v>
      </c>
      <c r="BG1950" s="4">
        <v>18625</v>
      </c>
      <c r="BH1950" s="4">
        <v>1300</v>
      </c>
      <c r="BJ1950" s="4">
        <f t="shared" si="173"/>
        <v>19925</v>
      </c>
      <c r="BK1950" s="3">
        <v>1000</v>
      </c>
      <c r="BL1950" s="3">
        <v>12000</v>
      </c>
      <c r="BM1950" s="4" t="s">
        <v>13435</v>
      </c>
      <c r="BN1950" s="4">
        <v>660</v>
      </c>
      <c r="BO1950" s="4">
        <v>19250</v>
      </c>
      <c r="BP1950" s="4" t="s">
        <v>13087</v>
      </c>
      <c r="BR1950" s="4"/>
      <c r="BS1950" s="4"/>
      <c r="CB1950" s="16"/>
      <c r="CH1950" s="3">
        <v>6</v>
      </c>
      <c r="CI1950" s="3">
        <v>28</v>
      </c>
      <c r="CR1950" s="4">
        <v>11325</v>
      </c>
      <c r="CS1950" s="4">
        <v>26000</v>
      </c>
      <c r="CT1950" s="4">
        <v>1300</v>
      </c>
      <c r="CU1950" s="4" t="s">
        <v>11869</v>
      </c>
      <c r="CV1950" s="4" t="s">
        <v>98</v>
      </c>
      <c r="DM1950" s="4">
        <v>800</v>
      </c>
      <c r="DN1950" s="4">
        <v>12000</v>
      </c>
      <c r="DO1950" s="4">
        <v>2500</v>
      </c>
      <c r="DP1950" s="4">
        <v>6000</v>
      </c>
      <c r="DS1950" s="3" t="s">
        <v>12498</v>
      </c>
      <c r="DU1950" s="4" t="s">
        <v>30542</v>
      </c>
      <c r="DV1950" s="4"/>
      <c r="DW1950" s="4" t="s">
        <v>30543</v>
      </c>
    </row>
    <row r="1951" spans="1:127">
      <c r="A1951" s="61">
        <v>2901114</v>
      </c>
      <c r="B1951" s="4" t="s">
        <v>11380</v>
      </c>
      <c r="D1951" s="4" t="s">
        <v>12793</v>
      </c>
      <c r="E1951" s="59" t="s">
        <v>29364</v>
      </c>
      <c r="F1951" s="4" t="s">
        <v>11500</v>
      </c>
      <c r="G1951" s="4" t="s">
        <v>12144</v>
      </c>
      <c r="H1951" s="4" t="s">
        <v>17274</v>
      </c>
      <c r="I1951" s="4" t="s">
        <v>11501</v>
      </c>
      <c r="J1951" s="4" t="s">
        <v>11501</v>
      </c>
      <c r="L1951" s="4" t="s">
        <v>12290</v>
      </c>
      <c r="N1951" s="4" t="s">
        <v>12746</v>
      </c>
      <c r="O1951" s="4" t="s">
        <v>30461</v>
      </c>
      <c r="P1951" s="4" t="s">
        <v>12746</v>
      </c>
      <c r="V1951" s="3" t="s">
        <v>12746</v>
      </c>
      <c r="X1951" s="3" t="s">
        <v>11911</v>
      </c>
      <c r="Y1951" s="7" t="s">
        <v>12062</v>
      </c>
      <c r="Z1951" s="3">
        <v>200</v>
      </c>
      <c r="AA1951" s="3">
        <v>8</v>
      </c>
      <c r="AB1951" s="3">
        <v>44</v>
      </c>
      <c r="AC1951" s="3">
        <v>1</v>
      </c>
      <c r="AD1951" s="3">
        <v>44</v>
      </c>
      <c r="AE1951" s="5">
        <v>5.5</v>
      </c>
      <c r="AJ1951" s="3">
        <v>1</v>
      </c>
      <c r="AL1951" s="4">
        <f t="shared" si="172"/>
        <v>1</v>
      </c>
      <c r="AM1951" s="4">
        <f t="shared" si="174"/>
        <v>0</v>
      </c>
      <c r="AN1951" s="4">
        <v>3</v>
      </c>
      <c r="AR1951" s="3">
        <v>3</v>
      </c>
      <c r="AS1951" s="3">
        <v>3</v>
      </c>
      <c r="AT1951" s="3">
        <v>3</v>
      </c>
      <c r="AU1951" s="3">
        <v>3</v>
      </c>
      <c r="AV1951" s="3">
        <v>3</v>
      </c>
      <c r="AW1951" s="3">
        <v>3</v>
      </c>
      <c r="AX1951" s="3">
        <v>2</v>
      </c>
      <c r="BA1951" s="4">
        <f t="shared" si="175"/>
        <v>20</v>
      </c>
      <c r="BB1951" s="3"/>
      <c r="BC1951" s="3">
        <v>500</v>
      </c>
      <c r="BD1951" s="4">
        <v>1500</v>
      </c>
      <c r="BE1951" s="63">
        <f t="shared" si="176"/>
        <v>2000</v>
      </c>
      <c r="BF1951" s="4" t="s">
        <v>12060</v>
      </c>
      <c r="BG1951" s="4">
        <v>1800</v>
      </c>
      <c r="BI1951" s="59"/>
      <c r="BJ1951" s="4">
        <f t="shared" si="173"/>
        <v>1800</v>
      </c>
      <c r="BK1951" s="3">
        <v>750</v>
      </c>
      <c r="BL1951" s="3">
        <v>6000</v>
      </c>
      <c r="BM1951" s="4" t="s">
        <v>13435</v>
      </c>
      <c r="BO1951" s="4"/>
      <c r="BP1951" s="4"/>
      <c r="BR1951" s="4"/>
      <c r="BS1951" s="4"/>
      <c r="CB1951" s="16"/>
      <c r="CL1951" s="4">
        <v>2</v>
      </c>
      <c r="CM1951" s="4">
        <v>2</v>
      </c>
      <c r="CR1951" s="4">
        <v>4104</v>
      </c>
      <c r="CS1951" s="4">
        <v>24</v>
      </c>
      <c r="CT1951" s="4">
        <v>284</v>
      </c>
      <c r="CU1951" s="4" t="s">
        <v>11986</v>
      </c>
      <c r="CV1951" s="4" t="s">
        <v>12328</v>
      </c>
      <c r="DK1951" s="50">
        <v>47128</v>
      </c>
      <c r="DL1951" s="50">
        <v>1559</v>
      </c>
      <c r="DM1951" s="4">
        <v>3556</v>
      </c>
      <c r="DN1951" s="4">
        <v>26046</v>
      </c>
      <c r="DS1951" s="3" t="s">
        <v>12498</v>
      </c>
      <c r="DU1951" s="4" t="s">
        <v>30462</v>
      </c>
      <c r="DV1951" s="4" t="s">
        <v>30463</v>
      </c>
      <c r="DW1951" s="4"/>
    </row>
    <row r="1952" spans="1:127">
      <c r="A1952" s="61">
        <v>2901115</v>
      </c>
      <c r="B1952" s="4" t="s">
        <v>11502</v>
      </c>
      <c r="D1952" s="4" t="s">
        <v>11738</v>
      </c>
      <c r="F1952" s="26" t="s">
        <v>11271</v>
      </c>
      <c r="G1952" s="4" t="s">
        <v>11611</v>
      </c>
      <c r="H1952" s="4" t="s">
        <v>17274</v>
      </c>
      <c r="I1952" s="3" t="s">
        <v>11612</v>
      </c>
      <c r="J1952" s="3" t="s">
        <v>11612</v>
      </c>
      <c r="L1952" s="3" t="s">
        <v>11613</v>
      </c>
      <c r="N1952" s="4" t="s">
        <v>12746</v>
      </c>
      <c r="O1952" s="4" t="s">
        <v>30464</v>
      </c>
      <c r="P1952" s="4" t="s">
        <v>12746</v>
      </c>
      <c r="V1952" s="3" t="s">
        <v>12746</v>
      </c>
      <c r="X1952" s="3" t="s">
        <v>11911</v>
      </c>
      <c r="Y1952" s="7" t="s">
        <v>12062</v>
      </c>
      <c r="Z1952" s="3">
        <v>150</v>
      </c>
      <c r="AA1952" s="3">
        <v>10</v>
      </c>
      <c r="AB1952" s="3">
        <v>60</v>
      </c>
      <c r="AC1952" s="3">
        <v>1</v>
      </c>
      <c r="AD1952" s="3">
        <v>60</v>
      </c>
      <c r="AE1952" s="5">
        <v>6</v>
      </c>
      <c r="AL1952" s="4">
        <f t="shared" si="172"/>
        <v>0</v>
      </c>
      <c r="AM1952" s="4">
        <f t="shared" si="174"/>
        <v>0</v>
      </c>
      <c r="AN1952" s="4">
        <v>2</v>
      </c>
      <c r="AO1952" s="3">
        <v>2</v>
      </c>
      <c r="AP1952" s="3">
        <v>2</v>
      </c>
      <c r="AQ1952" s="3">
        <v>2</v>
      </c>
      <c r="AR1952" s="3">
        <v>2</v>
      </c>
      <c r="AS1952" s="3">
        <v>2</v>
      </c>
      <c r="AT1952" s="3">
        <v>2</v>
      </c>
      <c r="AU1952" s="3">
        <v>2</v>
      </c>
      <c r="AV1952" s="3">
        <v>2</v>
      </c>
      <c r="AW1952" s="3">
        <v>2</v>
      </c>
      <c r="AX1952" s="3">
        <v>2</v>
      </c>
      <c r="AY1952" s="3">
        <v>2</v>
      </c>
      <c r="AZ1952" s="3">
        <v>2</v>
      </c>
      <c r="BA1952" s="4">
        <f t="shared" si="175"/>
        <v>24</v>
      </c>
      <c r="BB1952" s="3"/>
      <c r="BC1952" s="3"/>
      <c r="BD1952" s="4">
        <v>1690</v>
      </c>
      <c r="BE1952" s="63">
        <f t="shared" si="176"/>
        <v>1690</v>
      </c>
      <c r="BG1952" s="4">
        <v>2260</v>
      </c>
      <c r="BH1952" s="4">
        <v>150</v>
      </c>
      <c r="BJ1952" s="4">
        <f t="shared" si="173"/>
        <v>2410</v>
      </c>
      <c r="BK1952" s="3">
        <v>109</v>
      </c>
      <c r="BL1952" s="3">
        <v>6780</v>
      </c>
      <c r="BM1952" s="4" t="s">
        <v>13226</v>
      </c>
      <c r="BO1952" s="4"/>
      <c r="BP1952" s="4"/>
      <c r="BR1952" s="4"/>
      <c r="BS1952" s="4"/>
      <c r="CB1952" s="16"/>
      <c r="CH1952" s="3">
        <v>1</v>
      </c>
      <c r="CI1952" s="3">
        <v>2</v>
      </c>
      <c r="CR1952" s="4">
        <v>4370</v>
      </c>
      <c r="CS1952" s="4">
        <v>700</v>
      </c>
      <c r="CT1952" s="4">
        <v>150</v>
      </c>
      <c r="CU1952" s="4" t="s">
        <v>11869</v>
      </c>
      <c r="CV1952" s="4" t="s">
        <v>13092</v>
      </c>
      <c r="DN1952" s="4">
        <v>700</v>
      </c>
      <c r="DS1952" s="3" t="s">
        <v>12498</v>
      </c>
      <c r="DU1952" s="4" t="s">
        <v>30465</v>
      </c>
      <c r="DV1952" s="4"/>
      <c r="DW1952" s="4" t="s">
        <v>30558</v>
      </c>
    </row>
    <row r="1953" spans="1:127">
      <c r="A1953" s="61">
        <v>2901116</v>
      </c>
      <c r="B1953" s="4" t="s">
        <v>11507</v>
      </c>
      <c r="D1953" s="4" t="s">
        <v>11287</v>
      </c>
      <c r="F1953" s="4" t="s">
        <v>11287</v>
      </c>
      <c r="G1953" s="4" t="s">
        <v>12144</v>
      </c>
      <c r="H1953" s="4" t="s">
        <v>17274</v>
      </c>
      <c r="I1953" s="59" t="s">
        <v>29365</v>
      </c>
      <c r="J1953" s="59" t="s">
        <v>29365</v>
      </c>
      <c r="K1953" s="59"/>
      <c r="L1953" s="4" t="s">
        <v>11288</v>
      </c>
      <c r="M1953" s="4" t="s">
        <v>11285</v>
      </c>
      <c r="N1953" s="4" t="s">
        <v>12746</v>
      </c>
      <c r="O1953" s="4" t="s">
        <v>30552</v>
      </c>
      <c r="P1953" s="4" t="s">
        <v>12746</v>
      </c>
      <c r="V1953" s="3" t="s">
        <v>12746</v>
      </c>
      <c r="X1953" s="3" t="s">
        <v>14152</v>
      </c>
      <c r="Y1953" s="7" t="s">
        <v>12062</v>
      </c>
      <c r="Z1953" s="3">
        <v>305</v>
      </c>
      <c r="AA1953" s="3">
        <v>9</v>
      </c>
      <c r="AB1953" s="3">
        <v>50</v>
      </c>
      <c r="AC1953" s="3">
        <v>1</v>
      </c>
      <c r="AD1953" s="3">
        <v>50</v>
      </c>
      <c r="AE1953" s="5">
        <v>6</v>
      </c>
      <c r="AH1953" s="3">
        <v>1</v>
      </c>
      <c r="AJ1953" s="3">
        <v>1</v>
      </c>
      <c r="AL1953" s="4">
        <f t="shared" si="172"/>
        <v>2</v>
      </c>
      <c r="AM1953" s="4">
        <f t="shared" si="174"/>
        <v>0</v>
      </c>
      <c r="AN1953" s="4">
        <v>11</v>
      </c>
      <c r="AO1953" s="3">
        <v>13</v>
      </c>
      <c r="AP1953" s="3">
        <v>17</v>
      </c>
      <c r="AQ1953" s="3">
        <v>21</v>
      </c>
      <c r="AR1953" s="3">
        <v>27</v>
      </c>
      <c r="AS1953" s="3">
        <v>27</v>
      </c>
      <c r="AT1953" s="3">
        <v>33</v>
      </c>
      <c r="AU1953" s="3">
        <v>30</v>
      </c>
      <c r="AV1953" s="3">
        <v>30</v>
      </c>
      <c r="AW1953" s="3">
        <v>19</v>
      </c>
      <c r="AX1953" s="3">
        <v>18</v>
      </c>
      <c r="AY1953" s="3">
        <v>9</v>
      </c>
      <c r="AZ1953" s="3">
        <v>11</v>
      </c>
      <c r="BA1953" s="4">
        <f t="shared" si="175"/>
        <v>255</v>
      </c>
      <c r="BB1953" s="3">
        <v>5000</v>
      </c>
      <c r="BC1953" s="3">
        <v>3210</v>
      </c>
      <c r="BD1953" s="4">
        <v>16387</v>
      </c>
      <c r="BE1953" s="63">
        <f t="shared" si="176"/>
        <v>24597</v>
      </c>
      <c r="BF1953" s="4" t="s">
        <v>12060</v>
      </c>
      <c r="BG1953" s="4">
        <v>39055</v>
      </c>
      <c r="BH1953" s="4">
        <v>649</v>
      </c>
      <c r="BI1953" s="50">
        <v>939</v>
      </c>
      <c r="BJ1953" s="4">
        <f t="shared" si="173"/>
        <v>40643</v>
      </c>
      <c r="BK1953" s="4">
        <v>6062</v>
      </c>
      <c r="BL1953" s="4">
        <v>111195</v>
      </c>
      <c r="BM1953" s="4" t="s">
        <v>35862</v>
      </c>
      <c r="BN1953" s="4">
        <v>1994</v>
      </c>
      <c r="BO1953" s="4">
        <v>29766</v>
      </c>
      <c r="BP1953" s="4" t="s">
        <v>35863</v>
      </c>
      <c r="BR1953" s="4"/>
      <c r="BS1953" s="4"/>
      <c r="CB1953" s="16"/>
      <c r="CL1953" s="4">
        <v>5</v>
      </c>
      <c r="CM1953" s="4">
        <v>85</v>
      </c>
      <c r="CR1953" s="4">
        <v>100318</v>
      </c>
      <c r="CS1953" s="4">
        <v>230</v>
      </c>
      <c r="CT1953" s="4">
        <v>649</v>
      </c>
      <c r="CU1953" s="4" t="s">
        <v>11986</v>
      </c>
      <c r="CV1953" s="4" t="s">
        <v>12328</v>
      </c>
      <c r="DK1953" s="50">
        <v>51100</v>
      </c>
      <c r="DL1953" s="50">
        <v>939</v>
      </c>
      <c r="DM1953" s="4">
        <v>1970</v>
      </c>
      <c r="DN1953" s="4">
        <v>25445</v>
      </c>
      <c r="DO1953" s="4">
        <v>4930</v>
      </c>
      <c r="DP1953" s="4">
        <v>7590</v>
      </c>
      <c r="DS1953" s="3" t="s">
        <v>12498</v>
      </c>
      <c r="DU1953" s="4" t="s">
        <v>30560</v>
      </c>
      <c r="DV1953" s="4" t="s">
        <v>30561</v>
      </c>
      <c r="DW1953" s="4"/>
    </row>
    <row r="1954" spans="1:127">
      <c r="A1954" s="61">
        <v>2901117</v>
      </c>
      <c r="B1954" s="4" t="s">
        <v>10637</v>
      </c>
      <c r="D1954" s="4" t="s">
        <v>11403</v>
      </c>
      <c r="F1954" s="4" t="s">
        <v>11403</v>
      </c>
      <c r="G1954" s="4" t="s">
        <v>12144</v>
      </c>
      <c r="H1954" s="4" t="s">
        <v>17274</v>
      </c>
      <c r="I1954" s="4" t="s">
        <v>11415</v>
      </c>
      <c r="J1954" s="59" t="s">
        <v>683</v>
      </c>
      <c r="K1954" s="59"/>
      <c r="L1954" s="4" t="s">
        <v>11288</v>
      </c>
      <c r="M1954" s="4" t="s">
        <v>11534</v>
      </c>
      <c r="N1954" s="4" t="s">
        <v>12746</v>
      </c>
      <c r="O1954" s="4" t="s">
        <v>30552</v>
      </c>
      <c r="P1954" s="4" t="s">
        <v>12746</v>
      </c>
      <c r="V1954" s="3" t="s">
        <v>12746</v>
      </c>
      <c r="X1954" s="3" t="s">
        <v>13745</v>
      </c>
      <c r="Y1954" s="7" t="s">
        <v>13746</v>
      </c>
      <c r="Z1954" s="3">
        <v>305</v>
      </c>
      <c r="AA1954" s="3">
        <v>8</v>
      </c>
      <c r="AB1954" s="3">
        <v>50</v>
      </c>
      <c r="AC1954" s="3">
        <v>1</v>
      </c>
      <c r="AD1954" s="3">
        <v>50</v>
      </c>
      <c r="AE1954" s="5">
        <v>6</v>
      </c>
      <c r="AH1954" s="3">
        <v>2</v>
      </c>
      <c r="AJ1954" s="3">
        <v>8</v>
      </c>
      <c r="AK1954" s="3">
        <v>2</v>
      </c>
      <c r="AL1954" s="4">
        <f t="shared" si="172"/>
        <v>10</v>
      </c>
      <c r="AM1954" s="4">
        <f t="shared" si="174"/>
        <v>2</v>
      </c>
      <c r="AN1954" s="4">
        <v>83</v>
      </c>
      <c r="AO1954" s="4">
        <v>79</v>
      </c>
      <c r="AP1954" s="4">
        <v>79</v>
      </c>
      <c r="AQ1954" s="4">
        <v>82</v>
      </c>
      <c r="AR1954" s="4">
        <v>85</v>
      </c>
      <c r="AS1954" s="4">
        <v>93</v>
      </c>
      <c r="AT1954" s="4">
        <v>93</v>
      </c>
      <c r="AU1954" s="4">
        <v>94</v>
      </c>
      <c r="AV1954" s="4">
        <v>96</v>
      </c>
      <c r="AW1954" s="4">
        <v>98</v>
      </c>
      <c r="AX1954" s="4">
        <v>98</v>
      </c>
      <c r="AY1954" s="4">
        <v>81</v>
      </c>
      <c r="AZ1954" s="4">
        <v>79</v>
      </c>
      <c r="BA1954" s="4">
        <f t="shared" si="175"/>
        <v>1057</v>
      </c>
      <c r="BB1954" s="4">
        <v>4487</v>
      </c>
      <c r="BC1954" s="4">
        <v>19136</v>
      </c>
      <c r="BD1954" s="4">
        <v>99603</v>
      </c>
      <c r="BE1954" s="63">
        <f t="shared" si="176"/>
        <v>123226</v>
      </c>
      <c r="BF1954" s="4" t="s">
        <v>12060</v>
      </c>
      <c r="BG1954" s="4">
        <v>37896</v>
      </c>
      <c r="BH1954" s="4">
        <v>836</v>
      </c>
      <c r="BI1954" s="50">
        <v>1146</v>
      </c>
      <c r="BJ1954" s="4">
        <f t="shared" si="173"/>
        <v>39878</v>
      </c>
      <c r="BK1954" s="4">
        <v>5210</v>
      </c>
      <c r="BL1954" s="4">
        <v>212504</v>
      </c>
      <c r="BM1954" s="4" t="s">
        <v>12000</v>
      </c>
      <c r="BO1954" s="4"/>
      <c r="BP1954" s="4"/>
      <c r="BR1954" s="4"/>
      <c r="BS1954" s="4"/>
      <c r="CB1954" s="16"/>
      <c r="CL1954" s="4">
        <v>29</v>
      </c>
      <c r="CM1954" s="4">
        <v>154</v>
      </c>
      <c r="CR1954" s="4">
        <v>172626</v>
      </c>
      <c r="CS1954" s="4">
        <v>235</v>
      </c>
      <c r="CT1954" s="4">
        <v>836</v>
      </c>
      <c r="CU1954" s="4" t="s">
        <v>11986</v>
      </c>
      <c r="CV1954" s="4" t="s">
        <v>12328</v>
      </c>
      <c r="DK1954" s="50">
        <v>56850</v>
      </c>
      <c r="DL1954" s="50">
        <v>1145</v>
      </c>
      <c r="DM1954" s="4">
        <v>990</v>
      </c>
      <c r="DN1954" s="4">
        <v>12489</v>
      </c>
      <c r="DQ1954" s="4">
        <v>2438</v>
      </c>
      <c r="DR1954" s="4">
        <v>17862</v>
      </c>
      <c r="DS1954" s="3" t="s">
        <v>12498</v>
      </c>
      <c r="DU1954" s="4" t="s">
        <v>30560</v>
      </c>
      <c r="DV1954" s="4" t="s">
        <v>30468</v>
      </c>
      <c r="DW1954" s="4"/>
    </row>
    <row r="1955" spans="1:127">
      <c r="A1955" s="61">
        <v>2901118</v>
      </c>
      <c r="B1955" s="4" t="s">
        <v>11298</v>
      </c>
      <c r="F1955" s="4" t="s">
        <v>10766</v>
      </c>
      <c r="G1955" s="4" t="s">
        <v>12746</v>
      </c>
      <c r="H1955" s="4" t="s">
        <v>17274</v>
      </c>
      <c r="I1955" s="3" t="s">
        <v>10767</v>
      </c>
      <c r="J1955" s="3" t="s">
        <v>10767</v>
      </c>
      <c r="L1955" s="3" t="s">
        <v>10768</v>
      </c>
      <c r="N1955" s="4" t="s">
        <v>12144</v>
      </c>
      <c r="O1955" s="4"/>
      <c r="P1955" s="4" t="s">
        <v>12746</v>
      </c>
      <c r="V1955" s="3" t="s">
        <v>12746</v>
      </c>
      <c r="X1955" s="3" t="s">
        <v>14152</v>
      </c>
      <c r="Y1955" s="7" t="s">
        <v>12062</v>
      </c>
      <c r="Z1955" s="3">
        <v>260</v>
      </c>
      <c r="AA1955" s="3">
        <v>10</v>
      </c>
      <c r="AB1955" s="3">
        <v>60</v>
      </c>
      <c r="AC1955" s="3">
        <v>1</v>
      </c>
      <c r="AD1955" s="3">
        <v>60</v>
      </c>
      <c r="AE1955" s="5">
        <v>6</v>
      </c>
      <c r="AF1955" s="3">
        <v>1</v>
      </c>
      <c r="AL1955" s="4">
        <f t="shared" si="172"/>
        <v>0</v>
      </c>
      <c r="AM1955" s="4">
        <f t="shared" si="174"/>
        <v>0</v>
      </c>
      <c r="AN1955" s="4">
        <v>3</v>
      </c>
      <c r="AR1955" s="4">
        <v>3</v>
      </c>
      <c r="AS1955" s="4">
        <v>1</v>
      </c>
      <c r="AT1955" s="4">
        <v>4</v>
      </c>
      <c r="AU1955" s="4">
        <v>4</v>
      </c>
      <c r="AV1955" s="4">
        <v>2</v>
      </c>
      <c r="AW1955" s="4">
        <v>1</v>
      </c>
      <c r="AX1955" s="4">
        <v>5</v>
      </c>
      <c r="AY1955" s="4">
        <v>2</v>
      </c>
      <c r="AZ1955" s="4">
        <v>1</v>
      </c>
      <c r="BA1955" s="4">
        <f t="shared" si="175"/>
        <v>23</v>
      </c>
      <c r="BB1955" s="4">
        <v>0</v>
      </c>
      <c r="BC1955" s="4">
        <v>0</v>
      </c>
      <c r="BD1955" s="4">
        <v>2240</v>
      </c>
      <c r="BE1955" s="63">
        <f t="shared" si="176"/>
        <v>2240</v>
      </c>
      <c r="BG1955" s="4">
        <v>2200</v>
      </c>
      <c r="BI1955" s="50">
        <v>60</v>
      </c>
      <c r="BJ1955" s="4">
        <f t="shared" si="173"/>
        <v>2260</v>
      </c>
      <c r="BK1955" s="4">
        <v>400</v>
      </c>
      <c r="BL1955" s="4">
        <v>3200</v>
      </c>
      <c r="BM1955" s="4" t="s">
        <v>13435</v>
      </c>
      <c r="BN1955" s="4">
        <v>4</v>
      </c>
      <c r="BO1955" s="4">
        <v>24</v>
      </c>
      <c r="BP1955" s="4" t="s">
        <v>12539</v>
      </c>
      <c r="BQ1955" s="4">
        <v>15</v>
      </c>
      <c r="BR1955" s="4">
        <v>450</v>
      </c>
      <c r="BS1955" s="4" t="s">
        <v>13626</v>
      </c>
      <c r="BT1955" s="4">
        <v>61</v>
      </c>
      <c r="BU1955" s="4">
        <v>840</v>
      </c>
      <c r="BV1955" s="4" t="s">
        <v>12019</v>
      </c>
      <c r="BW1955" s="4">
        <v>53</v>
      </c>
      <c r="BX1955" s="4">
        <v>900</v>
      </c>
      <c r="BY1955" s="4" t="s">
        <v>12922</v>
      </c>
      <c r="BZ1955" s="3" t="s">
        <v>12144</v>
      </c>
      <c r="CB1955" s="16">
        <v>6437</v>
      </c>
      <c r="CL1955" s="4">
        <v>3</v>
      </c>
      <c r="CM1955" s="4">
        <v>11</v>
      </c>
      <c r="CR1955" s="4">
        <v>4177</v>
      </c>
      <c r="DK1955" s="50">
        <v>863</v>
      </c>
      <c r="DL1955" s="50">
        <v>60</v>
      </c>
      <c r="DM1955" s="4">
        <v>100</v>
      </c>
      <c r="DN1955" s="4">
        <v>1260</v>
      </c>
      <c r="DO1955" s="4">
        <v>180</v>
      </c>
      <c r="DP1955" s="4">
        <v>940</v>
      </c>
      <c r="DS1955" s="3" t="s">
        <v>12498</v>
      </c>
      <c r="DU1955" s="4" t="s">
        <v>30469</v>
      </c>
      <c r="DV1955" s="4" t="s">
        <v>30470</v>
      </c>
      <c r="DW1955" s="4" t="s">
        <v>30471</v>
      </c>
    </row>
    <row r="1956" spans="1:127">
      <c r="A1956" s="61">
        <v>2901119</v>
      </c>
      <c r="B1956" s="4" t="s">
        <v>10906</v>
      </c>
      <c r="D1956" s="4" t="s">
        <v>10907</v>
      </c>
      <c r="E1956" s="26" t="s">
        <v>10909</v>
      </c>
      <c r="F1956" s="4" t="s">
        <v>10908</v>
      </c>
      <c r="G1956" s="4" t="s">
        <v>12746</v>
      </c>
      <c r="H1956" s="4" t="s">
        <v>17274</v>
      </c>
      <c r="I1956" s="4" t="s">
        <v>12548</v>
      </c>
      <c r="J1956" s="4" t="s">
        <v>12548</v>
      </c>
      <c r="L1956" s="4" t="s">
        <v>12212</v>
      </c>
      <c r="M1956" s="26" t="s">
        <v>12636</v>
      </c>
      <c r="N1956" s="4" t="s">
        <v>12144</v>
      </c>
      <c r="O1956" s="4"/>
      <c r="P1956" s="4" t="s">
        <v>12746</v>
      </c>
      <c r="Q1956" s="4" t="s">
        <v>12144</v>
      </c>
      <c r="S1956" s="3" t="s">
        <v>12144</v>
      </c>
      <c r="U1956" s="26" t="s">
        <v>10910</v>
      </c>
      <c r="V1956" s="3" t="s">
        <v>12746</v>
      </c>
      <c r="X1956" s="3" t="s">
        <v>12050</v>
      </c>
      <c r="Y1956" s="7" t="s">
        <v>11749</v>
      </c>
      <c r="Z1956" s="3">
        <v>150</v>
      </c>
      <c r="AA1956" s="3">
        <v>9</v>
      </c>
      <c r="AB1956" s="3">
        <v>54</v>
      </c>
      <c r="AC1956" s="3">
        <v>1</v>
      </c>
      <c r="AD1956" s="3">
        <v>54</v>
      </c>
      <c r="AE1956" s="5">
        <v>6</v>
      </c>
      <c r="AF1956" s="3">
        <v>2</v>
      </c>
      <c r="AL1956" s="4">
        <f t="shared" si="172"/>
        <v>0</v>
      </c>
      <c r="AM1956" s="4">
        <f t="shared" si="174"/>
        <v>0</v>
      </c>
      <c r="AN1956" s="4">
        <v>2</v>
      </c>
      <c r="AO1956" s="3">
        <v>0</v>
      </c>
      <c r="AP1956" s="3">
        <v>0</v>
      </c>
      <c r="AQ1956" s="3">
        <v>0</v>
      </c>
      <c r="AR1956" s="4">
        <v>2</v>
      </c>
      <c r="AS1956" s="4">
        <v>2</v>
      </c>
      <c r="AT1956" s="4">
        <v>2</v>
      </c>
      <c r="AU1956" s="4">
        <v>2</v>
      </c>
      <c r="AV1956" s="4">
        <v>2</v>
      </c>
      <c r="AW1956" s="4">
        <v>2</v>
      </c>
      <c r="AX1956" s="4">
        <v>0</v>
      </c>
      <c r="AY1956" s="4">
        <v>0</v>
      </c>
      <c r="AZ1956" s="4">
        <v>0</v>
      </c>
      <c r="BA1956" s="4">
        <f t="shared" si="175"/>
        <v>12</v>
      </c>
      <c r="BB1956" s="3"/>
      <c r="BC1956" s="3"/>
      <c r="BD1956" s="4">
        <v>900</v>
      </c>
      <c r="BE1956" s="63">
        <f t="shared" si="176"/>
        <v>900</v>
      </c>
      <c r="BG1956" s="4">
        <v>2060</v>
      </c>
      <c r="BJ1956" s="4">
        <f t="shared" si="173"/>
        <v>2060</v>
      </c>
      <c r="BK1956" s="4">
        <v>608</v>
      </c>
      <c r="BL1956" s="4">
        <v>4500</v>
      </c>
      <c r="BM1956" s="4" t="s">
        <v>13435</v>
      </c>
      <c r="BN1956" s="4">
        <v>31</v>
      </c>
      <c r="BO1956" s="4">
        <v>800</v>
      </c>
      <c r="BP1956" s="4" t="s">
        <v>353</v>
      </c>
      <c r="BQ1956" s="4">
        <v>55</v>
      </c>
      <c r="BR1956" s="4">
        <v>1600</v>
      </c>
      <c r="BS1956" s="4" t="s">
        <v>35781</v>
      </c>
      <c r="CB1956" s="16"/>
      <c r="CR1956" s="4">
        <v>4840</v>
      </c>
      <c r="DM1956" s="4">
        <v>120</v>
      </c>
      <c r="DN1956" s="4">
        <v>960</v>
      </c>
      <c r="DO1956" s="4">
        <v>250</v>
      </c>
      <c r="DP1956" s="4">
        <v>400</v>
      </c>
      <c r="DQ1956" s="4">
        <v>400</v>
      </c>
      <c r="DR1956" s="4">
        <v>700</v>
      </c>
      <c r="DS1956" s="3" t="s">
        <v>12498</v>
      </c>
      <c r="DU1956" s="4" t="s">
        <v>30472</v>
      </c>
      <c r="DV1956" s="4" t="s">
        <v>30473</v>
      </c>
      <c r="DW1956" s="4" t="s">
        <v>30474</v>
      </c>
    </row>
    <row r="1957" spans="1:127">
      <c r="A1957" s="61">
        <v>2901120</v>
      </c>
      <c r="B1957" s="4" t="s">
        <v>11410</v>
      </c>
      <c r="D1957" s="26" t="s">
        <v>11294</v>
      </c>
      <c r="F1957" s="4" t="s">
        <v>11178</v>
      </c>
      <c r="G1957" s="4" t="s">
        <v>12746</v>
      </c>
      <c r="H1957" s="4" t="s">
        <v>17274</v>
      </c>
      <c r="I1957" s="4" t="s">
        <v>12778</v>
      </c>
      <c r="J1957" s="4" t="s">
        <v>12778</v>
      </c>
      <c r="L1957" s="4" t="s">
        <v>11296</v>
      </c>
      <c r="N1957" s="4" t="s">
        <v>12144</v>
      </c>
      <c r="O1957" s="4"/>
      <c r="P1957" s="4" t="s">
        <v>12144</v>
      </c>
      <c r="V1957" s="3" t="s">
        <v>12746</v>
      </c>
      <c r="X1957" s="3" t="s">
        <v>14152</v>
      </c>
      <c r="Y1957" s="7" t="s">
        <v>12062</v>
      </c>
      <c r="Z1957" s="3">
        <v>300</v>
      </c>
      <c r="AA1957" s="3">
        <v>9</v>
      </c>
      <c r="AB1957" s="3">
        <v>50</v>
      </c>
      <c r="AC1957" s="3">
        <v>1</v>
      </c>
      <c r="AD1957" s="3">
        <v>50</v>
      </c>
      <c r="AE1957" s="5">
        <v>5.5</v>
      </c>
      <c r="AF1957" s="3">
        <v>2</v>
      </c>
      <c r="AL1957" s="4">
        <f t="shared" si="172"/>
        <v>0</v>
      </c>
      <c r="AM1957" s="4">
        <f t="shared" si="174"/>
        <v>0</v>
      </c>
      <c r="AN1957" s="4">
        <v>3</v>
      </c>
      <c r="AO1957" s="3">
        <v>3</v>
      </c>
      <c r="AP1957" s="3">
        <v>3</v>
      </c>
      <c r="AQ1957" s="3">
        <v>3</v>
      </c>
      <c r="AR1957" s="4">
        <v>3</v>
      </c>
      <c r="AS1957" s="4">
        <v>3</v>
      </c>
      <c r="AT1957" s="4">
        <v>3</v>
      </c>
      <c r="AU1957" s="4">
        <v>3</v>
      </c>
      <c r="AV1957" s="4">
        <v>3</v>
      </c>
      <c r="AW1957" s="4">
        <v>3</v>
      </c>
      <c r="AX1957" s="4">
        <v>3</v>
      </c>
      <c r="AY1957" s="4">
        <v>3</v>
      </c>
      <c r="AZ1957" s="4">
        <v>3</v>
      </c>
      <c r="BA1957" s="4">
        <f t="shared" si="175"/>
        <v>36</v>
      </c>
      <c r="BB1957" s="3"/>
      <c r="BC1957" s="3"/>
      <c r="BD1957" s="4">
        <v>4300</v>
      </c>
      <c r="BE1957" s="63">
        <f t="shared" si="176"/>
        <v>4300</v>
      </c>
      <c r="BG1957" s="4">
        <v>2000</v>
      </c>
      <c r="BH1957" s="4">
        <v>30</v>
      </c>
      <c r="BI1957" s="50">
        <v>30</v>
      </c>
      <c r="BJ1957" s="4">
        <f t="shared" si="173"/>
        <v>2060</v>
      </c>
      <c r="BK1957" s="4">
        <v>99</v>
      </c>
      <c r="BL1957" s="4">
        <v>6000</v>
      </c>
      <c r="BM1957" s="4" t="s">
        <v>13226</v>
      </c>
      <c r="BO1957" s="4"/>
      <c r="BP1957" s="4"/>
      <c r="BR1957" s="4"/>
      <c r="BS1957" s="4"/>
      <c r="CB1957" s="16"/>
      <c r="CL1957" s="4">
        <v>1</v>
      </c>
      <c r="CM1957" s="4">
        <v>5</v>
      </c>
      <c r="CR1957" s="4">
        <v>3940</v>
      </c>
      <c r="CS1957" s="4">
        <v>3</v>
      </c>
      <c r="CT1957" s="4">
        <v>30</v>
      </c>
      <c r="CU1957" s="4" t="s">
        <v>11986</v>
      </c>
      <c r="CV1957" s="4" t="s">
        <v>12328</v>
      </c>
      <c r="DK1957" s="50">
        <v>750</v>
      </c>
      <c r="DL1957" s="50">
        <v>30</v>
      </c>
      <c r="DM1957" s="4">
        <v>100</v>
      </c>
      <c r="DN1957" s="4">
        <v>1200</v>
      </c>
      <c r="DO1957" s="4">
        <v>200</v>
      </c>
      <c r="DP1957" s="4">
        <v>400</v>
      </c>
      <c r="DS1957" s="3" t="s">
        <v>12498</v>
      </c>
      <c r="DU1957" s="4" t="s">
        <v>30475</v>
      </c>
      <c r="DV1957" s="4" t="s">
        <v>30476</v>
      </c>
      <c r="DW1957" s="4"/>
    </row>
    <row r="1958" spans="1:127">
      <c r="A1958" s="61">
        <v>2901121</v>
      </c>
      <c r="B1958" s="4" t="s">
        <v>11436</v>
      </c>
      <c r="D1958" s="4" t="s">
        <v>12650</v>
      </c>
      <c r="E1958" s="4" t="s">
        <v>12114</v>
      </c>
      <c r="F1958" s="4" t="s">
        <v>12650</v>
      </c>
      <c r="G1958" s="4" t="s">
        <v>12144</v>
      </c>
      <c r="H1958" s="4" t="s">
        <v>17274</v>
      </c>
      <c r="I1958" s="4" t="s">
        <v>12725</v>
      </c>
      <c r="J1958" s="4" t="s">
        <v>12725</v>
      </c>
      <c r="L1958" s="3" t="s">
        <v>12291</v>
      </c>
      <c r="M1958" s="4" t="s">
        <v>11315</v>
      </c>
      <c r="N1958" s="4"/>
      <c r="O1958" s="4"/>
      <c r="P1958" s="4" t="s">
        <v>12144</v>
      </c>
      <c r="U1958" s="3" t="s">
        <v>11316</v>
      </c>
      <c r="V1958" s="3" t="s">
        <v>12144</v>
      </c>
      <c r="W1958" s="3" t="s">
        <v>11317</v>
      </c>
      <c r="X1958" s="3" t="s">
        <v>12050</v>
      </c>
      <c r="Y1958" s="7" t="s">
        <v>11749</v>
      </c>
      <c r="Z1958" s="3">
        <v>15</v>
      </c>
      <c r="AA1958" s="3">
        <v>9</v>
      </c>
      <c r="AB1958" s="3">
        <v>50</v>
      </c>
      <c r="AC1958" s="3">
        <v>1</v>
      </c>
      <c r="AD1958" s="3">
        <v>50</v>
      </c>
      <c r="AE1958" s="5">
        <v>5.5</v>
      </c>
      <c r="AJ1958" s="3">
        <v>1</v>
      </c>
      <c r="AL1958" s="4">
        <f t="shared" si="172"/>
        <v>1</v>
      </c>
      <c r="AM1958" s="4">
        <f t="shared" si="174"/>
        <v>0</v>
      </c>
      <c r="AN1958" s="4">
        <v>15</v>
      </c>
      <c r="AU1958" s="4">
        <v>6</v>
      </c>
      <c r="AV1958" s="4">
        <v>15</v>
      </c>
      <c r="AW1958" s="4">
        <v>6</v>
      </c>
      <c r="BA1958" s="4">
        <f t="shared" si="175"/>
        <v>27</v>
      </c>
      <c r="BB1958" s="3"/>
      <c r="BC1958" s="3">
        <v>279</v>
      </c>
      <c r="BD1958" s="4">
        <v>1238</v>
      </c>
      <c r="BE1958" s="63">
        <f t="shared" si="176"/>
        <v>1517</v>
      </c>
      <c r="BF1958" s="4" t="s">
        <v>11693</v>
      </c>
      <c r="BG1958" s="4">
        <v>2902</v>
      </c>
      <c r="BH1958" s="4">
        <v>65</v>
      </c>
      <c r="BJ1958" s="4">
        <f t="shared" si="173"/>
        <v>2967</v>
      </c>
      <c r="BK1958" s="4">
        <v>490</v>
      </c>
      <c r="BL1958" s="4">
        <v>8148</v>
      </c>
      <c r="BM1958" s="4" t="s">
        <v>35863</v>
      </c>
      <c r="BO1958" s="4"/>
      <c r="BP1958" s="4"/>
      <c r="BR1958" s="4"/>
      <c r="BS1958" s="4"/>
      <c r="CB1958" s="16"/>
      <c r="CH1958" s="3">
        <v>2</v>
      </c>
      <c r="CI1958" s="3">
        <v>6</v>
      </c>
      <c r="CR1958" s="4">
        <v>5181</v>
      </c>
      <c r="CS1958" s="4">
        <v>200</v>
      </c>
      <c r="CT1958" s="4">
        <v>65</v>
      </c>
      <c r="CU1958" s="4" t="s">
        <v>11869</v>
      </c>
      <c r="CV1958" s="4" t="s">
        <v>13092</v>
      </c>
      <c r="DM1958" s="4">
        <v>128</v>
      </c>
      <c r="DN1958" s="4">
        <v>1786</v>
      </c>
      <c r="DO1958" s="4">
        <v>354</v>
      </c>
      <c r="DP1958" s="4">
        <v>538</v>
      </c>
      <c r="DS1958" s="3" t="s">
        <v>12498</v>
      </c>
      <c r="DU1958" s="4" t="s">
        <v>30414</v>
      </c>
      <c r="DV1958" s="4" t="s">
        <v>2406</v>
      </c>
      <c r="DW1958" s="4"/>
    </row>
    <row r="1959" spans="1:127">
      <c r="A1959" s="61">
        <v>2901122</v>
      </c>
      <c r="B1959" s="4" t="s">
        <v>11307</v>
      </c>
      <c r="D1959" s="4" t="s">
        <v>11308</v>
      </c>
      <c r="E1959" s="26" t="s">
        <v>11427</v>
      </c>
      <c r="G1959" s="4" t="s">
        <v>12144</v>
      </c>
      <c r="H1959" s="4" t="s">
        <v>17274</v>
      </c>
      <c r="I1959" s="3" t="s">
        <v>11422</v>
      </c>
      <c r="J1959" s="3" t="s">
        <v>11422</v>
      </c>
      <c r="L1959" s="4" t="s">
        <v>17480</v>
      </c>
      <c r="N1959" s="4" t="s">
        <v>12144</v>
      </c>
      <c r="O1959" s="4"/>
      <c r="P1959" s="4" t="s">
        <v>12746</v>
      </c>
      <c r="V1959" s="3" t="s">
        <v>12746</v>
      </c>
      <c r="X1959" s="3" t="s">
        <v>14152</v>
      </c>
      <c r="Y1959" s="7" t="s">
        <v>12062</v>
      </c>
      <c r="Z1959" s="3">
        <v>108</v>
      </c>
      <c r="AA1959" s="3">
        <v>9</v>
      </c>
      <c r="AB1959" s="3">
        <v>49</v>
      </c>
      <c r="AC1959" s="3">
        <v>1</v>
      </c>
      <c r="AD1959" s="3">
        <v>49</v>
      </c>
      <c r="AE1959" s="5">
        <v>5.5</v>
      </c>
      <c r="AJ1959" s="3">
        <v>1</v>
      </c>
      <c r="AL1959" s="4">
        <f t="shared" si="172"/>
        <v>1</v>
      </c>
      <c r="AM1959" s="4">
        <f t="shared" si="174"/>
        <v>0</v>
      </c>
      <c r="AN1959" s="4">
        <v>2</v>
      </c>
      <c r="AQ1959" s="3">
        <v>2</v>
      </c>
      <c r="AR1959" s="3">
        <v>4</v>
      </c>
      <c r="AS1959" s="3">
        <v>4</v>
      </c>
      <c r="AT1959" s="3">
        <v>4</v>
      </c>
      <c r="AU1959" s="4">
        <v>2</v>
      </c>
      <c r="AV1959" s="4">
        <v>2</v>
      </c>
      <c r="AW1959" s="4">
        <v>2</v>
      </c>
      <c r="AX1959" s="4">
        <v>2</v>
      </c>
      <c r="AY1959" s="4">
        <v>2</v>
      </c>
      <c r="AZ1959" s="4"/>
      <c r="BA1959" s="4">
        <f t="shared" si="175"/>
        <v>24</v>
      </c>
      <c r="BB1959" s="4">
        <v>0</v>
      </c>
      <c r="BC1959" s="4">
        <v>647</v>
      </c>
      <c r="BD1959" s="4">
        <v>1943</v>
      </c>
      <c r="BE1959" s="63">
        <f t="shared" si="176"/>
        <v>2590</v>
      </c>
      <c r="BF1959" s="4" t="s">
        <v>11693</v>
      </c>
      <c r="BG1959" s="4">
        <v>5601</v>
      </c>
      <c r="BJ1959" s="4">
        <f t="shared" si="173"/>
        <v>5601</v>
      </c>
      <c r="BK1959" s="4">
        <v>1300</v>
      </c>
      <c r="BL1959" s="4">
        <v>9142</v>
      </c>
      <c r="BM1959" s="4" t="s">
        <v>13435</v>
      </c>
      <c r="BO1959" s="4"/>
      <c r="BP1959" s="4"/>
      <c r="BR1959" s="4"/>
      <c r="BS1959" s="4"/>
      <c r="CB1959" s="16"/>
      <c r="CC1959" s="3">
        <v>12121</v>
      </c>
      <c r="CR1959" s="4">
        <v>3541</v>
      </c>
      <c r="DM1959" s="4">
        <v>286</v>
      </c>
      <c r="DN1959" s="4">
        <v>3400</v>
      </c>
      <c r="DO1959" s="4">
        <v>485</v>
      </c>
      <c r="DP1959" s="4">
        <v>1151</v>
      </c>
      <c r="DS1959" s="3" t="s">
        <v>12498</v>
      </c>
      <c r="DU1959" s="4" t="s">
        <v>30477</v>
      </c>
      <c r="DV1959" s="4" t="s">
        <v>30478</v>
      </c>
      <c r="DW1959" s="4"/>
    </row>
    <row r="1960" spans="1:127">
      <c r="A1960" s="61">
        <v>2901123</v>
      </c>
      <c r="B1960" s="4" t="s">
        <v>11555</v>
      </c>
      <c r="D1960" s="4" t="s">
        <v>11556</v>
      </c>
      <c r="E1960" s="4" t="s">
        <v>11557</v>
      </c>
      <c r="G1960" s="4" t="s">
        <v>12144</v>
      </c>
      <c r="H1960" s="4" t="s">
        <v>17274</v>
      </c>
      <c r="I1960" s="4" t="s">
        <v>12704</v>
      </c>
      <c r="J1960" s="4" t="s">
        <v>12704</v>
      </c>
      <c r="L1960" s="4" t="s">
        <v>957</v>
      </c>
      <c r="N1960" s="4" t="s">
        <v>12144</v>
      </c>
      <c r="O1960" s="4"/>
      <c r="P1960" s="4" t="s">
        <v>12746</v>
      </c>
      <c r="X1960" s="3" t="s">
        <v>11991</v>
      </c>
      <c r="Y1960" s="7" t="s">
        <v>11334</v>
      </c>
      <c r="Z1960" s="3">
        <v>273</v>
      </c>
      <c r="AA1960" s="3">
        <v>9</v>
      </c>
      <c r="AB1960" s="3">
        <v>45</v>
      </c>
      <c r="AC1960" s="3">
        <v>1</v>
      </c>
      <c r="AD1960" s="3">
        <v>45</v>
      </c>
      <c r="AE1960" s="5">
        <v>5</v>
      </c>
      <c r="AJ1960" s="3">
        <v>1</v>
      </c>
      <c r="AL1960" s="4">
        <f t="shared" si="172"/>
        <v>1</v>
      </c>
      <c r="AM1960" s="4">
        <f t="shared" si="174"/>
        <v>0</v>
      </c>
      <c r="AN1960" s="4">
        <v>3</v>
      </c>
      <c r="AO1960" s="3">
        <v>2</v>
      </c>
      <c r="AP1960" s="3">
        <v>2</v>
      </c>
      <c r="AQ1960" s="3">
        <v>2</v>
      </c>
      <c r="AR1960" s="3">
        <v>2</v>
      </c>
      <c r="AS1960" s="3">
        <v>2</v>
      </c>
      <c r="AT1960" s="3">
        <v>1</v>
      </c>
      <c r="BA1960" s="4">
        <f t="shared" si="175"/>
        <v>11</v>
      </c>
      <c r="BB1960" s="3"/>
      <c r="BC1960" s="4">
        <v>610</v>
      </c>
      <c r="BD1960" s="4">
        <v>1680</v>
      </c>
      <c r="BE1960" s="63">
        <f t="shared" si="176"/>
        <v>2290</v>
      </c>
      <c r="BG1960" s="4">
        <v>1800</v>
      </c>
      <c r="BH1960" s="4">
        <v>43</v>
      </c>
      <c r="BI1960" s="50">
        <v>106</v>
      </c>
      <c r="BJ1960" s="4">
        <f t="shared" si="173"/>
        <v>1949</v>
      </c>
      <c r="BK1960" s="4">
        <v>268</v>
      </c>
      <c r="BL1960" s="4">
        <v>5390</v>
      </c>
      <c r="BM1960" s="4" t="s">
        <v>35781</v>
      </c>
      <c r="BO1960" s="4"/>
      <c r="BP1960" s="4"/>
      <c r="BR1960" s="4"/>
      <c r="BS1960" s="4"/>
      <c r="CB1960" s="16"/>
      <c r="CD1960" s="3">
        <v>1</v>
      </c>
      <c r="CE1960" s="3">
        <v>5</v>
      </c>
      <c r="CL1960" s="4">
        <v>1</v>
      </c>
      <c r="CM1960" s="4">
        <v>5</v>
      </c>
      <c r="CR1960" s="4">
        <v>3441</v>
      </c>
      <c r="CS1960" s="4">
        <v>8</v>
      </c>
      <c r="CT1960" s="4">
        <v>43</v>
      </c>
      <c r="CU1960" s="4" t="s">
        <v>11986</v>
      </c>
      <c r="CV1960" s="4" t="s">
        <v>12328</v>
      </c>
      <c r="DK1960" s="50">
        <v>2850</v>
      </c>
      <c r="DL1960" s="50">
        <v>106</v>
      </c>
      <c r="DM1960" s="4">
        <v>122</v>
      </c>
      <c r="DN1960" s="4">
        <v>1226</v>
      </c>
      <c r="DO1960" s="4">
        <v>366</v>
      </c>
      <c r="DP1960" s="4">
        <v>366</v>
      </c>
      <c r="DS1960" s="3" t="s">
        <v>12498</v>
      </c>
      <c r="DU1960" s="4" t="s">
        <v>30479</v>
      </c>
      <c r="DV1960" s="4" t="s">
        <v>30480</v>
      </c>
      <c r="DW1960" s="4"/>
    </row>
    <row r="1961" spans="1:127">
      <c r="A1961" s="61">
        <v>2901124</v>
      </c>
      <c r="B1961" s="4" t="s">
        <v>11087</v>
      </c>
      <c r="D1961" s="4" t="s">
        <v>11552</v>
      </c>
      <c r="E1961" s="4" t="s">
        <v>11553</v>
      </c>
      <c r="G1961" s="4" t="s">
        <v>12144</v>
      </c>
      <c r="H1961" s="4" t="s">
        <v>17274</v>
      </c>
      <c r="I1961" s="4" t="s">
        <v>12704</v>
      </c>
      <c r="J1961" s="4" t="s">
        <v>12704</v>
      </c>
      <c r="L1961" s="4" t="s">
        <v>957</v>
      </c>
      <c r="N1961" s="4" t="s">
        <v>12144</v>
      </c>
      <c r="O1961" s="4"/>
      <c r="P1961" s="4" t="s">
        <v>12746</v>
      </c>
      <c r="U1961" s="4" t="s">
        <v>14642</v>
      </c>
      <c r="V1961" s="3" t="s">
        <v>12746</v>
      </c>
      <c r="X1961" s="3" t="s">
        <v>11911</v>
      </c>
      <c r="Y1961" s="7" t="s">
        <v>12062</v>
      </c>
      <c r="Z1961" s="3">
        <v>308</v>
      </c>
      <c r="AA1961" s="3">
        <v>9</v>
      </c>
      <c r="AB1961" s="3">
        <v>50</v>
      </c>
      <c r="AC1961" s="3">
        <v>1</v>
      </c>
      <c r="AD1961" s="3">
        <v>50</v>
      </c>
      <c r="AE1961" s="5">
        <v>5.5</v>
      </c>
      <c r="AH1961" s="3">
        <v>3</v>
      </c>
      <c r="AJ1961" s="3">
        <v>1</v>
      </c>
      <c r="AK1961" s="3">
        <v>1</v>
      </c>
      <c r="AL1961" s="4">
        <f t="shared" si="172"/>
        <v>4</v>
      </c>
      <c r="AM1961" s="4">
        <f t="shared" si="174"/>
        <v>1</v>
      </c>
      <c r="AN1961" s="4">
        <v>11</v>
      </c>
      <c r="AO1961" s="4">
        <v>7</v>
      </c>
      <c r="AP1961" s="4">
        <v>7</v>
      </c>
      <c r="AQ1961" s="4">
        <v>10</v>
      </c>
      <c r="AR1961" s="4">
        <v>10</v>
      </c>
      <c r="AS1961" s="4">
        <v>9</v>
      </c>
      <c r="AT1961" s="4">
        <v>10</v>
      </c>
      <c r="AU1961" s="4">
        <v>11</v>
      </c>
      <c r="AV1961" s="4">
        <v>10</v>
      </c>
      <c r="AW1961" s="4">
        <v>10</v>
      </c>
      <c r="AX1961" s="4">
        <v>9</v>
      </c>
      <c r="AY1961" s="4">
        <v>9</v>
      </c>
      <c r="AZ1961" s="4">
        <v>11</v>
      </c>
      <c r="BA1961" s="4">
        <f t="shared" si="175"/>
        <v>113</v>
      </c>
      <c r="BB1961" s="4">
        <v>6000</v>
      </c>
      <c r="BC1961" s="4">
        <v>2000</v>
      </c>
      <c r="BD1961" s="4">
        <v>9000</v>
      </c>
      <c r="BE1961" s="63">
        <f t="shared" si="176"/>
        <v>17000</v>
      </c>
      <c r="BG1961" s="4">
        <v>6767</v>
      </c>
      <c r="BH1961" s="4">
        <v>100</v>
      </c>
      <c r="BI1961" s="50">
        <v>74</v>
      </c>
      <c r="BJ1961" s="4">
        <f t="shared" si="173"/>
        <v>6941</v>
      </c>
      <c r="BK1961" s="4">
        <v>25</v>
      </c>
      <c r="BL1961" s="4">
        <v>400</v>
      </c>
      <c r="BM1961" s="4" t="s">
        <v>12922</v>
      </c>
      <c r="BN1961" s="4">
        <v>50</v>
      </c>
      <c r="BO1961" s="4">
        <v>1650</v>
      </c>
      <c r="BP1961" s="4" t="s">
        <v>13226</v>
      </c>
      <c r="BQ1961" s="4">
        <v>90</v>
      </c>
      <c r="BR1961" s="4">
        <v>5400</v>
      </c>
      <c r="BS1961" s="4" t="s">
        <v>13087</v>
      </c>
      <c r="BT1961" s="4">
        <v>522</v>
      </c>
      <c r="BU1961" s="4">
        <v>25900</v>
      </c>
      <c r="BV1961" s="4" t="s">
        <v>13212</v>
      </c>
      <c r="CB1961" s="16"/>
      <c r="CL1961" s="4">
        <v>1</v>
      </c>
      <c r="CM1961" s="4">
        <v>5</v>
      </c>
      <c r="CR1961" s="4">
        <v>26409</v>
      </c>
      <c r="CS1961" s="4">
        <v>10</v>
      </c>
      <c r="CT1961" s="4">
        <v>100</v>
      </c>
      <c r="CU1961" s="4" t="s">
        <v>11986</v>
      </c>
      <c r="CV1961" s="4" t="s">
        <v>12328</v>
      </c>
      <c r="DK1961" s="50">
        <v>1850</v>
      </c>
      <c r="DL1961" s="50">
        <v>74</v>
      </c>
      <c r="DM1961" s="4">
        <v>217</v>
      </c>
      <c r="DN1961" s="4">
        <v>2174</v>
      </c>
      <c r="DO1961" s="4">
        <v>300</v>
      </c>
      <c r="DP1961" s="4">
        <v>944</v>
      </c>
      <c r="DS1961" s="3" t="s">
        <v>12498</v>
      </c>
      <c r="DU1961" s="4" t="s">
        <v>30481</v>
      </c>
      <c r="DV1961" s="4" t="s">
        <v>30482</v>
      </c>
      <c r="DW1961" s="4"/>
    </row>
    <row r="1962" spans="1:127">
      <c r="A1962" s="61">
        <v>2901125</v>
      </c>
      <c r="B1962" s="4" t="s">
        <v>11805</v>
      </c>
      <c r="D1962" s="4" t="s">
        <v>11806</v>
      </c>
      <c r="E1962" s="4" t="s">
        <v>10960</v>
      </c>
      <c r="F1962" s="4" t="s">
        <v>11459</v>
      </c>
      <c r="G1962" s="4" t="s">
        <v>12144</v>
      </c>
      <c r="H1962" s="4" t="s">
        <v>17274</v>
      </c>
      <c r="I1962" s="4" t="s">
        <v>12704</v>
      </c>
      <c r="J1962" s="4" t="s">
        <v>12704</v>
      </c>
      <c r="L1962" s="4" t="s">
        <v>957</v>
      </c>
      <c r="N1962" s="4" t="s">
        <v>12144</v>
      </c>
      <c r="O1962" s="4" t="s">
        <v>12704</v>
      </c>
      <c r="P1962" s="4" t="s">
        <v>12746</v>
      </c>
      <c r="V1962" s="3" t="s">
        <v>12746</v>
      </c>
      <c r="X1962" s="3" t="s">
        <v>11911</v>
      </c>
      <c r="Y1962" s="7" t="s">
        <v>12062</v>
      </c>
      <c r="Z1962" s="3">
        <v>170</v>
      </c>
      <c r="AA1962" s="3">
        <v>8</v>
      </c>
      <c r="AB1962" s="3">
        <v>44</v>
      </c>
      <c r="AC1962" s="3">
        <v>1</v>
      </c>
      <c r="AD1962" s="3">
        <v>44</v>
      </c>
      <c r="AE1962" s="5">
        <v>5.5</v>
      </c>
      <c r="AJ1962" s="3">
        <v>1</v>
      </c>
      <c r="AL1962" s="4">
        <f t="shared" si="172"/>
        <v>1</v>
      </c>
      <c r="AM1962" s="4">
        <f t="shared" si="174"/>
        <v>0</v>
      </c>
      <c r="AN1962" s="4">
        <v>5</v>
      </c>
      <c r="AO1962" s="4">
        <v>3</v>
      </c>
      <c r="AP1962" s="4">
        <v>9</v>
      </c>
      <c r="AQ1962" s="4">
        <v>4</v>
      </c>
      <c r="AR1962" s="4">
        <v>3</v>
      </c>
      <c r="AS1962" s="4">
        <v>6</v>
      </c>
      <c r="AT1962" s="4">
        <v>5</v>
      </c>
      <c r="AU1962" s="4">
        <v>6</v>
      </c>
      <c r="AV1962" s="4">
        <v>6</v>
      </c>
      <c r="AW1962" s="4">
        <v>2</v>
      </c>
      <c r="AX1962" s="4">
        <v>2</v>
      </c>
      <c r="AY1962" s="4">
        <v>3</v>
      </c>
      <c r="AZ1962" s="4">
        <v>2</v>
      </c>
      <c r="BA1962" s="4">
        <f t="shared" si="175"/>
        <v>51</v>
      </c>
      <c r="BB1962" s="3"/>
      <c r="BC1962" s="4">
        <v>1000</v>
      </c>
      <c r="BD1962" s="4">
        <v>3516</v>
      </c>
      <c r="BE1962" s="63">
        <f t="shared" si="176"/>
        <v>4516</v>
      </c>
      <c r="BF1962" s="4" t="s">
        <v>12060</v>
      </c>
      <c r="BG1962" s="4">
        <v>1313</v>
      </c>
      <c r="BH1962" s="4">
        <v>69</v>
      </c>
      <c r="BJ1962" s="4">
        <f t="shared" si="173"/>
        <v>1382</v>
      </c>
      <c r="BK1962" s="4">
        <v>323</v>
      </c>
      <c r="BL1962" s="4">
        <v>2470</v>
      </c>
      <c r="BM1962" s="4" t="s">
        <v>13435</v>
      </c>
      <c r="BN1962" s="4">
        <v>97</v>
      </c>
      <c r="BO1962" s="4">
        <v>2124</v>
      </c>
      <c r="BP1962" s="4" t="s">
        <v>35781</v>
      </c>
      <c r="BR1962" s="4"/>
      <c r="BS1962" s="4"/>
      <c r="CA1962" s="4">
        <v>7071</v>
      </c>
      <c r="CB1962" s="16"/>
      <c r="CC1962" s="3">
        <v>4594</v>
      </c>
      <c r="CH1962" s="3">
        <v>1</v>
      </c>
      <c r="CI1962" s="3">
        <v>3</v>
      </c>
      <c r="CR1962" s="4">
        <v>10283</v>
      </c>
      <c r="CS1962" s="4">
        <v>2</v>
      </c>
      <c r="CT1962" s="4">
        <v>18</v>
      </c>
      <c r="CU1962" s="4" t="s">
        <v>11986</v>
      </c>
      <c r="CV1962" s="4" t="s">
        <v>12328</v>
      </c>
      <c r="CW1962" s="4">
        <v>250</v>
      </c>
      <c r="CX1962" s="4">
        <v>51</v>
      </c>
      <c r="CY1962" s="4" t="s">
        <v>11869</v>
      </c>
      <c r="CZ1962" s="4" t="s">
        <v>13092</v>
      </c>
      <c r="DM1962" s="4">
        <v>912</v>
      </c>
      <c r="DN1962" s="4">
        <v>1186</v>
      </c>
      <c r="DO1962" s="4">
        <v>234</v>
      </c>
      <c r="DP1962" s="4">
        <v>542</v>
      </c>
      <c r="DS1962" s="3" t="s">
        <v>12498</v>
      </c>
      <c r="DU1962" s="4" t="s">
        <v>30483</v>
      </c>
      <c r="DV1962" s="4" t="s">
        <v>30484</v>
      </c>
      <c r="DW1962" s="4"/>
    </row>
    <row r="1963" spans="1:127">
      <c r="A1963" s="61">
        <v>2901126</v>
      </c>
      <c r="B1963" s="4" t="s">
        <v>11232</v>
      </c>
      <c r="D1963" s="4" t="s">
        <v>11222</v>
      </c>
      <c r="E1963" s="26" t="s">
        <v>11223</v>
      </c>
      <c r="F1963" s="4" t="s">
        <v>11222</v>
      </c>
      <c r="G1963" s="4" t="s">
        <v>12144</v>
      </c>
      <c r="H1963" s="4" t="s">
        <v>17274</v>
      </c>
      <c r="I1963" s="4" t="s">
        <v>12704</v>
      </c>
      <c r="J1963" s="4" t="s">
        <v>12704</v>
      </c>
      <c r="L1963" s="4" t="s">
        <v>957</v>
      </c>
      <c r="M1963" s="4" t="s">
        <v>11224</v>
      </c>
      <c r="N1963" s="4" t="s">
        <v>12144</v>
      </c>
      <c r="O1963" s="4"/>
      <c r="P1963" s="4" t="s">
        <v>12746</v>
      </c>
      <c r="V1963" s="3" t="s">
        <v>12746</v>
      </c>
      <c r="X1963" s="3" t="s">
        <v>11911</v>
      </c>
      <c r="Y1963" s="19" t="s">
        <v>12074</v>
      </c>
      <c r="Z1963" s="3">
        <v>300</v>
      </c>
      <c r="AA1963" s="3">
        <v>8</v>
      </c>
      <c r="AB1963" s="3">
        <v>45</v>
      </c>
      <c r="AC1963" s="3">
        <v>1</v>
      </c>
      <c r="AD1963" s="3">
        <v>45</v>
      </c>
      <c r="AE1963" s="5">
        <v>5.5</v>
      </c>
      <c r="AH1963" s="3">
        <v>2</v>
      </c>
      <c r="AJ1963" s="3">
        <v>2</v>
      </c>
      <c r="AL1963" s="4">
        <f t="shared" ref="AL1963:AL2026" si="177">SUM(AH1963,AJ1963)</f>
        <v>4</v>
      </c>
      <c r="AM1963" s="4">
        <f t="shared" si="174"/>
        <v>0</v>
      </c>
      <c r="AN1963" s="4">
        <v>8</v>
      </c>
      <c r="AO1963" s="4">
        <v>8</v>
      </c>
      <c r="AP1963" s="4">
        <v>8</v>
      </c>
      <c r="AQ1963" s="4">
        <v>8</v>
      </c>
      <c r="AR1963" s="4">
        <v>8</v>
      </c>
      <c r="AS1963" s="4">
        <v>8</v>
      </c>
      <c r="AT1963" s="4">
        <v>8</v>
      </c>
      <c r="AU1963" s="4">
        <v>8</v>
      </c>
      <c r="AV1963" s="4">
        <v>8</v>
      </c>
      <c r="AW1963" s="4">
        <v>8</v>
      </c>
      <c r="AX1963" s="4">
        <v>8</v>
      </c>
      <c r="AY1963" s="4">
        <v>8</v>
      </c>
      <c r="AZ1963" s="4">
        <v>8</v>
      </c>
      <c r="BA1963" s="4">
        <f t="shared" si="175"/>
        <v>96</v>
      </c>
      <c r="BB1963" s="4">
        <v>3000</v>
      </c>
      <c r="BC1963" s="4">
        <v>3000</v>
      </c>
      <c r="BD1963" s="4">
        <v>6000</v>
      </c>
      <c r="BE1963" s="63">
        <f t="shared" si="176"/>
        <v>12000</v>
      </c>
      <c r="BG1963" s="4">
        <v>15000</v>
      </c>
      <c r="BI1963" s="50">
        <v>500</v>
      </c>
      <c r="BJ1963" s="4">
        <f t="shared" si="173"/>
        <v>15500</v>
      </c>
      <c r="BK1963" s="4">
        <v>4285</v>
      </c>
      <c r="BL1963" s="4">
        <v>30000</v>
      </c>
      <c r="BM1963" s="4" t="s">
        <v>13435</v>
      </c>
      <c r="BO1963" s="4"/>
      <c r="BP1963" s="4"/>
      <c r="BR1963" s="4"/>
      <c r="BS1963" s="4"/>
      <c r="CB1963" s="16"/>
      <c r="CL1963" s="4">
        <v>6</v>
      </c>
      <c r="CM1963" s="4">
        <v>42</v>
      </c>
      <c r="CR1963" s="4">
        <v>14500</v>
      </c>
      <c r="DK1963" s="50">
        <v>12500</v>
      </c>
      <c r="DL1963" s="50">
        <v>500</v>
      </c>
      <c r="DM1963" s="4">
        <v>500</v>
      </c>
      <c r="DN1963" s="4">
        <v>6000</v>
      </c>
      <c r="DO1963" s="4">
        <v>1500</v>
      </c>
      <c r="DP1963" s="4">
        <v>3000</v>
      </c>
      <c r="DS1963" s="3" t="s">
        <v>12498</v>
      </c>
      <c r="DU1963" s="4" t="s">
        <v>30485</v>
      </c>
      <c r="DV1963" s="4" t="s">
        <v>30486</v>
      </c>
      <c r="DW1963" s="4"/>
    </row>
    <row r="1964" spans="1:127">
      <c r="A1964" s="61">
        <v>2901127</v>
      </c>
      <c r="B1964" s="4" t="s">
        <v>11862</v>
      </c>
      <c r="D1964" s="4" t="s">
        <v>11561</v>
      </c>
      <c r="E1964" s="59" t="s">
        <v>29485</v>
      </c>
      <c r="F1964" s="4" t="s">
        <v>11561</v>
      </c>
      <c r="G1964" s="4" t="s">
        <v>12144</v>
      </c>
      <c r="H1964" s="4" t="s">
        <v>17274</v>
      </c>
      <c r="I1964" s="4" t="s">
        <v>12704</v>
      </c>
      <c r="J1964" s="4" t="s">
        <v>12704</v>
      </c>
      <c r="L1964" s="4" t="s">
        <v>957</v>
      </c>
      <c r="N1964" s="4" t="s">
        <v>12144</v>
      </c>
      <c r="O1964" s="4"/>
      <c r="P1964" s="4" t="s">
        <v>12746</v>
      </c>
      <c r="V1964" s="3" t="s">
        <v>12746</v>
      </c>
      <c r="X1964" s="3" t="s">
        <v>11911</v>
      </c>
      <c r="Y1964" s="19" t="s">
        <v>11749</v>
      </c>
      <c r="Z1964" s="3">
        <v>307</v>
      </c>
      <c r="AA1964" s="3">
        <v>8</v>
      </c>
      <c r="AB1964" s="3">
        <v>44</v>
      </c>
      <c r="AC1964" s="3">
        <v>1</v>
      </c>
      <c r="AD1964" s="3">
        <v>44</v>
      </c>
      <c r="AE1964" s="5">
        <v>5.5</v>
      </c>
      <c r="AH1964" s="3">
        <v>1</v>
      </c>
      <c r="AI1964" s="3">
        <v>1</v>
      </c>
      <c r="AJ1964" s="3">
        <v>1</v>
      </c>
      <c r="AL1964" s="4">
        <f t="shared" si="177"/>
        <v>2</v>
      </c>
      <c r="AM1964" s="4">
        <f t="shared" si="174"/>
        <v>1</v>
      </c>
      <c r="AN1964" s="4">
        <v>2</v>
      </c>
      <c r="AO1964" s="4">
        <v>2</v>
      </c>
      <c r="AP1964" s="4">
        <v>2</v>
      </c>
      <c r="AQ1964" s="4">
        <v>2</v>
      </c>
      <c r="AR1964" s="4">
        <v>2</v>
      </c>
      <c r="AS1964" s="4">
        <v>2</v>
      </c>
      <c r="AT1964" s="4">
        <v>2</v>
      </c>
      <c r="AU1964" s="4">
        <v>2</v>
      </c>
      <c r="AV1964" s="4">
        <v>2</v>
      </c>
      <c r="AW1964" s="4">
        <v>2</v>
      </c>
      <c r="AX1964" s="4">
        <v>2</v>
      </c>
      <c r="AY1964" s="4">
        <v>2</v>
      </c>
      <c r="AZ1964" s="4">
        <v>2</v>
      </c>
      <c r="BA1964" s="4">
        <f t="shared" si="175"/>
        <v>24</v>
      </c>
      <c r="BB1964" s="4">
        <v>1800</v>
      </c>
      <c r="BC1964" s="4">
        <v>360</v>
      </c>
      <c r="BD1964" s="4">
        <v>2160</v>
      </c>
      <c r="BE1964" s="63">
        <f t="shared" si="176"/>
        <v>4320</v>
      </c>
      <c r="BG1964" s="4">
        <v>4000</v>
      </c>
      <c r="BI1964" s="50">
        <v>108</v>
      </c>
      <c r="BJ1964" s="4">
        <f t="shared" si="173"/>
        <v>4108</v>
      </c>
      <c r="BK1964" s="4">
        <v>36</v>
      </c>
      <c r="BL1964" s="4">
        <v>1200</v>
      </c>
      <c r="BM1964" s="4" t="s">
        <v>13087</v>
      </c>
      <c r="BN1964" s="4">
        <v>340</v>
      </c>
      <c r="BO1964" s="4">
        <v>13600</v>
      </c>
      <c r="BP1964" s="4" t="s">
        <v>13212</v>
      </c>
      <c r="BR1964" s="4"/>
      <c r="BS1964" s="4"/>
      <c r="CB1964" s="16"/>
      <c r="CL1964" s="4">
        <v>2</v>
      </c>
      <c r="CM1964" s="4">
        <v>10</v>
      </c>
      <c r="CR1964" s="4">
        <v>10692</v>
      </c>
      <c r="DK1964" s="50">
        <v>2200</v>
      </c>
      <c r="DL1964" s="50">
        <v>108</v>
      </c>
      <c r="DM1964" s="4">
        <v>200</v>
      </c>
      <c r="DN1964" s="4">
        <v>2000</v>
      </c>
      <c r="DO1964" s="4">
        <v>500</v>
      </c>
      <c r="DP1964" s="4">
        <v>1000</v>
      </c>
      <c r="DQ1964" s="4">
        <v>250</v>
      </c>
      <c r="DR1964" s="4">
        <v>500</v>
      </c>
      <c r="DS1964" s="3" t="s">
        <v>12498</v>
      </c>
      <c r="DU1964" s="84" t="s">
        <v>30487</v>
      </c>
      <c r="DV1964" s="4"/>
      <c r="DW1964" s="4"/>
    </row>
    <row r="1965" spans="1:127">
      <c r="A1965" s="61">
        <v>2901128</v>
      </c>
      <c r="B1965" s="4" t="s">
        <v>11562</v>
      </c>
      <c r="D1965" s="3" t="s">
        <v>10708</v>
      </c>
      <c r="E1965" s="4" t="s">
        <v>10965</v>
      </c>
      <c r="F1965" s="3" t="s">
        <v>10708</v>
      </c>
      <c r="G1965" s="4" t="s">
        <v>12144</v>
      </c>
      <c r="H1965" s="4" t="s">
        <v>17274</v>
      </c>
      <c r="I1965" s="4" t="s">
        <v>10828</v>
      </c>
      <c r="J1965" s="4" t="s">
        <v>10828</v>
      </c>
      <c r="L1965" s="4" t="s">
        <v>17183</v>
      </c>
      <c r="N1965" s="4" t="s">
        <v>12746</v>
      </c>
      <c r="O1965" s="4"/>
      <c r="P1965" s="4" t="s">
        <v>12746</v>
      </c>
      <c r="V1965" s="3" t="s">
        <v>12746</v>
      </c>
      <c r="X1965" s="10" t="s">
        <v>10966</v>
      </c>
      <c r="Y1965" s="10" t="s">
        <v>10967</v>
      </c>
      <c r="Z1965" s="3">
        <v>295</v>
      </c>
      <c r="AA1965" s="3">
        <v>10</v>
      </c>
      <c r="AB1965" s="3">
        <v>55</v>
      </c>
      <c r="AC1965" s="3">
        <v>1</v>
      </c>
      <c r="AD1965" s="3">
        <v>55</v>
      </c>
      <c r="AE1965" s="5">
        <v>5.5</v>
      </c>
      <c r="AF1965" s="3">
        <v>0</v>
      </c>
      <c r="AG1965" s="3">
        <v>0</v>
      </c>
      <c r="AH1965" s="3">
        <v>1</v>
      </c>
      <c r="AI1965" s="3">
        <v>0</v>
      </c>
      <c r="AJ1965" s="3">
        <v>1</v>
      </c>
      <c r="AK1965" s="3">
        <v>0</v>
      </c>
      <c r="AL1965" s="4">
        <f t="shared" si="177"/>
        <v>2</v>
      </c>
      <c r="AM1965" s="4">
        <f t="shared" si="174"/>
        <v>0</v>
      </c>
      <c r="AN1965" s="4">
        <v>11</v>
      </c>
      <c r="AO1965" s="4">
        <v>11</v>
      </c>
      <c r="AP1965" s="4">
        <v>11</v>
      </c>
      <c r="AQ1965" s="4">
        <v>11</v>
      </c>
      <c r="AR1965" s="4">
        <v>11</v>
      </c>
      <c r="AS1965" s="4">
        <v>11</v>
      </c>
      <c r="AT1965" s="4">
        <v>11</v>
      </c>
      <c r="AU1965" s="4">
        <v>11</v>
      </c>
      <c r="AV1965" s="4">
        <v>11</v>
      </c>
      <c r="AW1965" s="4">
        <v>11</v>
      </c>
      <c r="AX1965" s="4">
        <v>11</v>
      </c>
      <c r="AY1965" s="4">
        <v>11</v>
      </c>
      <c r="AZ1965" s="4">
        <v>11</v>
      </c>
      <c r="BA1965" s="4">
        <f t="shared" si="175"/>
        <v>132</v>
      </c>
      <c r="BB1965" s="4">
        <v>3000</v>
      </c>
      <c r="BC1965" s="4">
        <v>1614</v>
      </c>
      <c r="BD1965" s="4">
        <v>9407</v>
      </c>
      <c r="BE1965" s="63">
        <f t="shared" si="176"/>
        <v>14021</v>
      </c>
      <c r="BF1965" s="4" t="s">
        <v>11693</v>
      </c>
      <c r="BG1965" s="4">
        <v>15397</v>
      </c>
      <c r="BH1965" s="4">
        <v>254</v>
      </c>
      <c r="BI1965" s="50">
        <v>240</v>
      </c>
      <c r="BJ1965" s="4">
        <f t="shared" si="173"/>
        <v>15891</v>
      </c>
      <c r="BK1965" s="4">
        <v>108</v>
      </c>
      <c r="BL1965" s="4">
        <v>1618</v>
      </c>
      <c r="BM1965" s="4" t="s">
        <v>13435</v>
      </c>
      <c r="BN1965" s="4">
        <v>104</v>
      </c>
      <c r="BO1965" s="4">
        <v>1422</v>
      </c>
      <c r="BP1965" s="4" t="s">
        <v>12922</v>
      </c>
      <c r="BQ1965" s="4">
        <v>47</v>
      </c>
      <c r="BR1965" s="4">
        <v>1120</v>
      </c>
      <c r="BS1965" s="4" t="s">
        <v>12203</v>
      </c>
      <c r="BT1965" s="4">
        <v>377</v>
      </c>
      <c r="BU1965" s="4">
        <v>6920</v>
      </c>
      <c r="BV1965" s="4" t="s">
        <v>35862</v>
      </c>
      <c r="BW1965" s="4">
        <v>1683</v>
      </c>
      <c r="BX1965" s="4">
        <v>21259</v>
      </c>
      <c r="BY1965" s="3" t="s">
        <v>35863</v>
      </c>
      <c r="BZ1965" s="3" t="s">
        <v>12144</v>
      </c>
      <c r="CB1965" s="16">
        <v>33457</v>
      </c>
      <c r="CC1965" s="3">
        <v>33457</v>
      </c>
      <c r="CL1965" s="4">
        <v>3</v>
      </c>
      <c r="CM1965" s="4">
        <v>28</v>
      </c>
      <c r="CR1965" s="4">
        <v>17566</v>
      </c>
      <c r="CS1965" s="4">
        <v>42</v>
      </c>
      <c r="CT1965" s="4">
        <v>254</v>
      </c>
      <c r="CU1965" s="4" t="s">
        <v>11986</v>
      </c>
      <c r="CV1965" s="4" t="s">
        <v>12328</v>
      </c>
      <c r="DK1965" s="50">
        <v>6350</v>
      </c>
      <c r="DL1965" s="50">
        <v>240</v>
      </c>
      <c r="DM1965" s="4">
        <v>597</v>
      </c>
      <c r="DN1965" s="4">
        <v>7549</v>
      </c>
      <c r="DO1965" s="4">
        <v>1100</v>
      </c>
      <c r="DP1965" s="4">
        <v>2274</v>
      </c>
      <c r="DQ1965" s="4">
        <v>1551</v>
      </c>
      <c r="DR1965" s="4">
        <v>2694</v>
      </c>
      <c r="DS1965" s="3" t="s">
        <v>12498</v>
      </c>
      <c r="DU1965" s="4" t="s">
        <v>30576</v>
      </c>
      <c r="DV1965" s="4" t="s">
        <v>30577</v>
      </c>
      <c r="DW1965" s="4"/>
    </row>
    <row r="1966" spans="1:127">
      <c r="A1966" s="61">
        <v>2901129</v>
      </c>
      <c r="B1966" s="4" t="s">
        <v>11350</v>
      </c>
      <c r="D1966" s="4" t="s">
        <v>11468</v>
      </c>
      <c r="E1966" s="4" t="s">
        <v>11375</v>
      </c>
      <c r="F1966" s="4" t="s">
        <v>11351</v>
      </c>
      <c r="G1966" s="4" t="s">
        <v>12144</v>
      </c>
      <c r="H1966" s="4" t="s">
        <v>17274</v>
      </c>
      <c r="I1966" s="4" t="s">
        <v>10828</v>
      </c>
      <c r="J1966" s="4" t="s">
        <v>10828</v>
      </c>
      <c r="L1966" s="4" t="s">
        <v>17183</v>
      </c>
      <c r="M1966" s="4" t="s">
        <v>11367</v>
      </c>
      <c r="N1966" s="4" t="s">
        <v>12144</v>
      </c>
      <c r="O1966" s="4"/>
      <c r="P1966" s="4" t="s">
        <v>12746</v>
      </c>
      <c r="V1966" s="3" t="s">
        <v>12746</v>
      </c>
      <c r="X1966" s="3" t="s">
        <v>12050</v>
      </c>
      <c r="Y1966" s="3" t="s">
        <v>11749</v>
      </c>
      <c r="Z1966" s="3">
        <v>100</v>
      </c>
      <c r="AA1966" s="3">
        <v>10</v>
      </c>
      <c r="AB1966" s="3">
        <v>55</v>
      </c>
      <c r="AC1966" s="3">
        <v>1</v>
      </c>
      <c r="AD1966" s="3">
        <v>55</v>
      </c>
      <c r="AE1966" s="5">
        <v>5.5</v>
      </c>
      <c r="AF1966" s="3">
        <v>0</v>
      </c>
      <c r="AG1966" s="3">
        <v>0</v>
      </c>
      <c r="AH1966" s="3">
        <v>1</v>
      </c>
      <c r="AI1966" s="3">
        <v>0</v>
      </c>
      <c r="AJ1966" s="3">
        <v>0</v>
      </c>
      <c r="AK1966" s="3">
        <v>1</v>
      </c>
      <c r="AL1966" s="4">
        <f t="shared" si="177"/>
        <v>1</v>
      </c>
      <c r="AM1966" s="4">
        <f t="shared" si="174"/>
        <v>1</v>
      </c>
      <c r="AN1966" s="4">
        <v>3</v>
      </c>
      <c r="AO1966" s="4"/>
      <c r="AP1966" s="4"/>
      <c r="AQ1966" s="4"/>
      <c r="AR1966" s="4">
        <v>10</v>
      </c>
      <c r="AS1966" s="4">
        <v>10</v>
      </c>
      <c r="AT1966" s="4">
        <v>10</v>
      </c>
      <c r="AU1966" s="4">
        <v>10</v>
      </c>
      <c r="AV1966" s="4"/>
      <c r="AW1966" s="4"/>
      <c r="AX1966" s="4"/>
      <c r="AY1966" s="4"/>
      <c r="AZ1966" s="4"/>
      <c r="BA1966" s="4">
        <f t="shared" si="175"/>
        <v>40</v>
      </c>
      <c r="BB1966" s="4">
        <v>2000</v>
      </c>
      <c r="BC1966" s="4">
        <v>960</v>
      </c>
      <c r="BD1966" s="4">
        <v>4000</v>
      </c>
      <c r="BE1966" s="63">
        <f t="shared" si="176"/>
        <v>6960</v>
      </c>
      <c r="BF1966" s="4" t="s">
        <v>12060</v>
      </c>
      <c r="BG1966" s="4">
        <v>8090</v>
      </c>
      <c r="BI1966" s="50">
        <v>200</v>
      </c>
      <c r="BJ1966" s="4">
        <f t="shared" si="173"/>
        <v>8290</v>
      </c>
      <c r="BK1966" s="4">
        <v>2448</v>
      </c>
      <c r="BL1966" s="4">
        <v>18360</v>
      </c>
      <c r="BM1966" s="4" t="s">
        <v>13435</v>
      </c>
      <c r="BO1966" s="4"/>
      <c r="BP1966" s="4"/>
      <c r="BR1966" s="4"/>
      <c r="BS1966" s="4"/>
      <c r="CB1966" s="16"/>
      <c r="CC1966" s="3">
        <v>18360</v>
      </c>
      <c r="CL1966" s="4">
        <v>5</v>
      </c>
      <c r="CM1966" s="4">
        <v>25</v>
      </c>
      <c r="CR1966" s="4">
        <v>10070</v>
      </c>
      <c r="DK1966" s="50">
        <v>6666</v>
      </c>
      <c r="DL1966" s="50">
        <v>200</v>
      </c>
      <c r="DM1966" s="4">
        <v>435</v>
      </c>
      <c r="DN1966" s="4">
        <v>3900</v>
      </c>
      <c r="DO1966" s="4">
        <v>350</v>
      </c>
      <c r="DP1966" s="4">
        <v>2099</v>
      </c>
      <c r="DQ1966" s="4">
        <v>350</v>
      </c>
      <c r="DR1966" s="4">
        <v>2099</v>
      </c>
      <c r="DS1966" s="3" t="s">
        <v>12498</v>
      </c>
      <c r="DU1966" s="84" t="s">
        <v>30578</v>
      </c>
      <c r="DV1966" s="4"/>
      <c r="DW1966" s="4" t="s">
        <v>30587</v>
      </c>
    </row>
    <row r="1967" spans="1:127">
      <c r="A1967" s="61">
        <v>2901130</v>
      </c>
      <c r="B1967" s="4" t="s">
        <v>11362</v>
      </c>
      <c r="D1967" s="4" t="s">
        <v>11483</v>
      </c>
      <c r="E1967" s="4" t="s">
        <v>11371</v>
      </c>
      <c r="F1967" s="4" t="s">
        <v>11483</v>
      </c>
      <c r="G1967" s="4" t="s">
        <v>12746</v>
      </c>
      <c r="H1967" s="4" t="s">
        <v>17274</v>
      </c>
      <c r="I1967" s="4" t="s">
        <v>11363</v>
      </c>
      <c r="J1967" s="4" t="s">
        <v>512</v>
      </c>
      <c r="L1967" s="3" t="s">
        <v>11370</v>
      </c>
      <c r="N1967" s="4" t="s">
        <v>12144</v>
      </c>
      <c r="O1967" s="4"/>
      <c r="P1967" s="4" t="s">
        <v>12746</v>
      </c>
      <c r="Q1967" s="4" t="s">
        <v>12144</v>
      </c>
      <c r="R1967" s="4" t="s">
        <v>12746</v>
      </c>
      <c r="S1967" s="4" t="s">
        <v>12746</v>
      </c>
      <c r="T1967" s="4" t="s">
        <v>12746</v>
      </c>
      <c r="U1967" s="4" t="s">
        <v>11372</v>
      </c>
      <c r="V1967" s="4" t="s">
        <v>12746</v>
      </c>
      <c r="X1967" s="3" t="s">
        <v>11486</v>
      </c>
      <c r="Y1967" s="3" t="s">
        <v>11126</v>
      </c>
      <c r="Z1967" s="3">
        <v>313</v>
      </c>
      <c r="AA1967" s="3">
        <v>10</v>
      </c>
      <c r="AB1967" s="3">
        <v>55</v>
      </c>
      <c r="AC1967" s="3">
        <v>1</v>
      </c>
      <c r="AD1967" s="3">
        <v>55</v>
      </c>
      <c r="AE1967" s="5">
        <v>5.5</v>
      </c>
      <c r="AF1967" s="3">
        <v>1</v>
      </c>
      <c r="AL1967" s="4">
        <f t="shared" si="177"/>
        <v>0</v>
      </c>
      <c r="AM1967" s="4">
        <f t="shared" si="174"/>
        <v>0</v>
      </c>
      <c r="AN1967" s="4">
        <v>2</v>
      </c>
      <c r="AO1967" s="4">
        <v>2</v>
      </c>
      <c r="AP1967" s="4">
        <v>2</v>
      </c>
      <c r="AQ1967" s="4">
        <v>2</v>
      </c>
      <c r="AR1967" s="4">
        <v>2</v>
      </c>
      <c r="AS1967" s="4">
        <v>2</v>
      </c>
      <c r="AT1967" s="4">
        <v>2</v>
      </c>
      <c r="AU1967" s="4">
        <v>2</v>
      </c>
      <c r="AV1967" s="4">
        <v>2</v>
      </c>
      <c r="AW1967" s="4">
        <v>2</v>
      </c>
      <c r="AX1967" s="4">
        <v>2</v>
      </c>
      <c r="AY1967" s="4">
        <v>2</v>
      </c>
      <c r="AZ1967" s="4">
        <v>2</v>
      </c>
      <c r="BA1967" s="4">
        <f t="shared" si="175"/>
        <v>24</v>
      </c>
      <c r="BB1967" s="3"/>
      <c r="BC1967" s="3"/>
      <c r="BD1967" s="4">
        <v>2000</v>
      </c>
      <c r="BE1967" s="63">
        <f t="shared" si="176"/>
        <v>2000</v>
      </c>
      <c r="BG1967" s="4">
        <v>1500</v>
      </c>
      <c r="BH1967" s="4">
        <v>100</v>
      </c>
      <c r="BI1967" s="50">
        <v>75</v>
      </c>
      <c r="BJ1967" s="4">
        <f t="shared" si="173"/>
        <v>1675</v>
      </c>
      <c r="BK1967" s="4">
        <v>433</v>
      </c>
      <c r="BL1967" s="4">
        <v>5200</v>
      </c>
      <c r="BM1967" s="4" t="s">
        <v>12061</v>
      </c>
      <c r="BO1967" s="4"/>
      <c r="BP1967" s="4"/>
      <c r="BR1967" s="4"/>
      <c r="BS1967" s="4"/>
      <c r="CB1967" s="16"/>
      <c r="CC1967" s="3">
        <v>5200</v>
      </c>
      <c r="CL1967" s="4">
        <v>1</v>
      </c>
      <c r="CM1967" s="4">
        <v>3</v>
      </c>
      <c r="CR1967" s="4">
        <v>3525</v>
      </c>
      <c r="CS1967" s="4">
        <v>15</v>
      </c>
      <c r="CT1967" s="4">
        <v>100</v>
      </c>
      <c r="CU1967" s="4" t="s">
        <v>11986</v>
      </c>
      <c r="CV1967" s="4" t="s">
        <v>12328</v>
      </c>
      <c r="DK1967" s="50">
        <v>1800</v>
      </c>
      <c r="DL1967" s="50">
        <v>75</v>
      </c>
      <c r="DM1967" s="4">
        <v>210</v>
      </c>
      <c r="DN1967" s="4">
        <v>2640</v>
      </c>
      <c r="DO1967" s="4">
        <v>600</v>
      </c>
      <c r="DP1967" s="4">
        <v>720</v>
      </c>
      <c r="DS1967" s="3" t="s">
        <v>12498</v>
      </c>
      <c r="DU1967" s="4" t="s">
        <v>9962</v>
      </c>
      <c r="DV1967" s="4" t="s">
        <v>10183</v>
      </c>
      <c r="DW1967" s="84" t="s">
        <v>30588</v>
      </c>
    </row>
    <row r="1968" spans="1:127">
      <c r="A1968" s="61">
        <v>2901131</v>
      </c>
      <c r="B1968" s="4" t="s">
        <v>11484</v>
      </c>
      <c r="D1968" s="4" t="s">
        <v>11739</v>
      </c>
      <c r="E1968" s="4" t="s">
        <v>11740</v>
      </c>
      <c r="G1968" s="4" t="s">
        <v>12144</v>
      </c>
      <c r="H1968" s="4" t="s">
        <v>17274</v>
      </c>
      <c r="I1968" s="4" t="s">
        <v>12094</v>
      </c>
      <c r="J1968" s="4" t="s">
        <v>12094</v>
      </c>
      <c r="L1968" s="3" t="s">
        <v>11370</v>
      </c>
      <c r="N1968" s="4" t="s">
        <v>12144</v>
      </c>
      <c r="O1968" s="4"/>
      <c r="V1968" s="4" t="s">
        <v>12746</v>
      </c>
      <c r="X1968" s="3" t="s">
        <v>12577</v>
      </c>
      <c r="Y1968" s="7" t="s">
        <v>11272</v>
      </c>
      <c r="Z1968" s="3">
        <v>304</v>
      </c>
      <c r="AA1968" s="3">
        <v>9</v>
      </c>
      <c r="AB1968" s="3">
        <v>54</v>
      </c>
      <c r="AC1968" s="3">
        <v>1</v>
      </c>
      <c r="AD1968" s="3">
        <v>54</v>
      </c>
      <c r="AE1968" s="5">
        <v>6</v>
      </c>
      <c r="AH1968" s="3">
        <v>2</v>
      </c>
      <c r="AJ1968" s="3">
        <v>1</v>
      </c>
      <c r="AL1968" s="4">
        <f t="shared" si="177"/>
        <v>3</v>
      </c>
      <c r="AM1968" s="4">
        <f t="shared" si="174"/>
        <v>0</v>
      </c>
      <c r="AN1968" s="4">
        <v>30</v>
      </c>
      <c r="AO1968" s="4">
        <v>27</v>
      </c>
      <c r="AP1968" s="4">
        <v>28</v>
      </c>
      <c r="AQ1968" s="4">
        <v>27</v>
      </c>
      <c r="AR1968" s="4">
        <v>29</v>
      </c>
      <c r="AS1968" s="4">
        <v>28</v>
      </c>
      <c r="AT1968" s="4">
        <v>31</v>
      </c>
      <c r="AU1968" s="4">
        <v>30</v>
      </c>
      <c r="AV1968" s="4">
        <v>32</v>
      </c>
      <c r="AW1968" s="4">
        <v>33</v>
      </c>
      <c r="AX1968" s="4">
        <v>32</v>
      </c>
      <c r="AY1968" s="4">
        <v>30</v>
      </c>
      <c r="AZ1968" s="4">
        <v>33</v>
      </c>
      <c r="BA1968" s="4">
        <f t="shared" si="175"/>
        <v>360</v>
      </c>
      <c r="BB1968" s="4">
        <v>4000</v>
      </c>
      <c r="BC1968" s="4">
        <v>3600</v>
      </c>
      <c r="BD1968" s="4">
        <v>41199</v>
      </c>
      <c r="BE1968" s="63">
        <f t="shared" si="176"/>
        <v>48799</v>
      </c>
      <c r="BG1968" s="4">
        <v>198469</v>
      </c>
      <c r="BH1968" s="4">
        <v>1468</v>
      </c>
      <c r="BI1968" s="50">
        <v>1015</v>
      </c>
      <c r="BJ1968" s="4">
        <f t="shared" si="173"/>
        <v>200952</v>
      </c>
      <c r="BL1968" s="4">
        <v>351639</v>
      </c>
      <c r="BM1968" s="4" t="s">
        <v>11273</v>
      </c>
      <c r="BO1968" s="4"/>
      <c r="BP1968" s="4"/>
      <c r="BR1968" s="4"/>
      <c r="BS1968" s="4"/>
      <c r="CB1968" s="16"/>
      <c r="CL1968" s="4">
        <v>2</v>
      </c>
      <c r="CM1968" s="4">
        <v>50</v>
      </c>
      <c r="CR1968" s="4">
        <v>150587</v>
      </c>
      <c r="CS1968" s="4">
        <v>7500</v>
      </c>
      <c r="CT1968" s="4">
        <v>1468</v>
      </c>
      <c r="CU1968" s="4" t="s">
        <v>11869</v>
      </c>
      <c r="CV1968" s="4" t="s">
        <v>98</v>
      </c>
      <c r="DK1968" s="50">
        <v>25400</v>
      </c>
      <c r="DL1968" s="50">
        <v>1015</v>
      </c>
      <c r="DM1968" s="4">
        <v>11800</v>
      </c>
      <c r="DN1968" s="4">
        <v>118000</v>
      </c>
      <c r="DO1968" s="4">
        <v>40176</v>
      </c>
      <c r="DP1968" s="4">
        <v>24105</v>
      </c>
      <c r="DQ1968" s="4">
        <v>46970</v>
      </c>
      <c r="DR1968" s="4">
        <v>56364</v>
      </c>
      <c r="DS1968" s="3" t="s">
        <v>12498</v>
      </c>
      <c r="DU1968" s="4"/>
      <c r="DV1968" s="4"/>
      <c r="DW1968" s="4"/>
    </row>
    <row r="1969" spans="1:127">
      <c r="A1969" s="61">
        <v>2901132</v>
      </c>
      <c r="B1969" s="4" t="s">
        <v>11154</v>
      </c>
      <c r="D1969" s="4" t="s">
        <v>11026</v>
      </c>
      <c r="E1969" s="4" t="s">
        <v>10898</v>
      </c>
      <c r="F1969" s="4" t="s">
        <v>11286</v>
      </c>
      <c r="G1969" s="4" t="s">
        <v>12746</v>
      </c>
      <c r="H1969" s="4" t="s">
        <v>17274</v>
      </c>
      <c r="I1969" s="4" t="s">
        <v>10897</v>
      </c>
      <c r="J1969" s="4" t="s">
        <v>12094</v>
      </c>
      <c r="L1969" s="4" t="s">
        <v>11370</v>
      </c>
      <c r="M1969" s="4" t="s">
        <v>10899</v>
      </c>
      <c r="N1969" s="4" t="s">
        <v>12144</v>
      </c>
      <c r="O1969" s="4"/>
      <c r="P1969" s="4" t="s">
        <v>12746</v>
      </c>
      <c r="V1969" s="4" t="s">
        <v>12746</v>
      </c>
      <c r="X1969" s="3" t="s">
        <v>11911</v>
      </c>
      <c r="Y1969" s="3" t="s">
        <v>12062</v>
      </c>
      <c r="Z1969" s="3">
        <v>280</v>
      </c>
      <c r="AA1969" s="3">
        <v>10</v>
      </c>
      <c r="AB1969" s="3">
        <v>55</v>
      </c>
      <c r="AC1969" s="3">
        <v>1</v>
      </c>
      <c r="AD1969" s="3">
        <v>55</v>
      </c>
      <c r="AE1969" s="5">
        <v>5.5</v>
      </c>
      <c r="AF1969" s="3">
        <v>2</v>
      </c>
      <c r="AJ1969" s="3">
        <v>3</v>
      </c>
      <c r="AK1969" s="3">
        <v>1</v>
      </c>
      <c r="AL1969" s="4">
        <f t="shared" si="177"/>
        <v>3</v>
      </c>
      <c r="AM1969" s="4">
        <f t="shared" si="174"/>
        <v>1</v>
      </c>
      <c r="AN1969" s="4">
        <v>26</v>
      </c>
      <c r="AO1969" s="4">
        <v>24</v>
      </c>
      <c r="AP1969" s="4">
        <v>27</v>
      </c>
      <c r="AQ1969" s="4">
        <v>28</v>
      </c>
      <c r="AR1969" s="4">
        <v>24</v>
      </c>
      <c r="AS1969" s="4">
        <v>27</v>
      </c>
      <c r="AT1969" s="4">
        <v>28</v>
      </c>
      <c r="AU1969" s="4">
        <v>26</v>
      </c>
      <c r="AV1969" s="4">
        <v>33</v>
      </c>
      <c r="AW1969" s="4">
        <v>34</v>
      </c>
      <c r="AX1969" s="4">
        <v>24</v>
      </c>
      <c r="AY1969" s="4">
        <v>25</v>
      </c>
      <c r="AZ1969" s="4">
        <v>19</v>
      </c>
      <c r="BA1969" s="4">
        <f t="shared" si="175"/>
        <v>319</v>
      </c>
      <c r="BB1969" s="3"/>
      <c r="BC1969" s="4">
        <v>6089</v>
      </c>
      <c r="BD1969" s="4">
        <v>21481</v>
      </c>
      <c r="BE1969" s="63">
        <f t="shared" si="176"/>
        <v>27570</v>
      </c>
      <c r="BF1969" s="4" t="s">
        <v>11693</v>
      </c>
      <c r="BG1969" s="4">
        <v>44687</v>
      </c>
      <c r="BI1969" s="50">
        <v>1259</v>
      </c>
      <c r="BJ1969" s="4">
        <f t="shared" si="173"/>
        <v>45946</v>
      </c>
      <c r="BK1969" s="3">
        <v>14499</v>
      </c>
      <c r="BL1969" s="4">
        <v>145000</v>
      </c>
      <c r="BM1969" s="4" t="s">
        <v>13435</v>
      </c>
      <c r="BO1969" s="4"/>
      <c r="BP1969" s="4"/>
      <c r="BR1969" s="4"/>
      <c r="BS1969" s="4"/>
      <c r="CB1969" s="16"/>
      <c r="CC1969" s="3">
        <v>151000</v>
      </c>
      <c r="CL1969" s="4">
        <v>6</v>
      </c>
      <c r="CM1969" s="4">
        <v>110</v>
      </c>
      <c r="CR1969" s="4">
        <v>99054</v>
      </c>
      <c r="DK1969" s="50">
        <v>42000</v>
      </c>
      <c r="DL1969" s="50">
        <v>1259</v>
      </c>
      <c r="DM1969" s="4">
        <v>3434</v>
      </c>
      <c r="DN1969" s="4">
        <v>34340</v>
      </c>
      <c r="DS1969" s="3" t="s">
        <v>12498</v>
      </c>
      <c r="DU1969" s="4" t="s">
        <v>30490</v>
      </c>
      <c r="DV1969" s="4" t="s">
        <v>10899</v>
      </c>
      <c r="DW1969" s="4"/>
    </row>
    <row r="1970" spans="1:127">
      <c r="A1970" s="61">
        <v>2901133</v>
      </c>
      <c r="B1970" s="4" t="s">
        <v>11284</v>
      </c>
      <c r="D1970" s="59" t="s">
        <v>156</v>
      </c>
      <c r="E1970" s="4" t="s">
        <v>11404</v>
      </c>
      <c r="F1970" s="59"/>
      <c r="G1970" s="4" t="s">
        <v>12746</v>
      </c>
      <c r="H1970" s="4" t="s">
        <v>17274</v>
      </c>
      <c r="I1970" s="3" t="s">
        <v>12177</v>
      </c>
      <c r="J1970" s="3" t="s">
        <v>12177</v>
      </c>
      <c r="L1970" s="3" t="s">
        <v>12541</v>
      </c>
      <c r="N1970" s="4" t="s">
        <v>12144</v>
      </c>
      <c r="O1970" s="4"/>
      <c r="P1970" s="4" t="s">
        <v>12746</v>
      </c>
      <c r="V1970" s="4" t="s">
        <v>12746</v>
      </c>
      <c r="X1970" s="3" t="s">
        <v>11911</v>
      </c>
      <c r="Y1970" s="3" t="s">
        <v>12062</v>
      </c>
      <c r="Z1970" s="3">
        <v>150</v>
      </c>
      <c r="AA1970" s="3">
        <v>9</v>
      </c>
      <c r="AB1970" s="3">
        <v>54</v>
      </c>
      <c r="AC1970" s="3">
        <v>1</v>
      </c>
      <c r="AD1970" s="3">
        <v>54</v>
      </c>
      <c r="AE1970" s="5">
        <v>6</v>
      </c>
      <c r="AF1970" s="3">
        <v>2</v>
      </c>
      <c r="AL1970" s="4">
        <f t="shared" si="177"/>
        <v>0</v>
      </c>
      <c r="AM1970" s="4">
        <f t="shared" si="174"/>
        <v>0</v>
      </c>
      <c r="AN1970" s="4">
        <v>3</v>
      </c>
      <c r="AQ1970" s="4">
        <v>3</v>
      </c>
      <c r="AR1970" s="4">
        <v>3</v>
      </c>
      <c r="AS1970" s="4">
        <v>3</v>
      </c>
      <c r="AT1970" s="4">
        <v>3</v>
      </c>
      <c r="AU1970" s="4">
        <v>3</v>
      </c>
      <c r="AV1970" s="4">
        <v>3</v>
      </c>
      <c r="AW1970" s="4">
        <v>3</v>
      </c>
      <c r="AX1970" s="4">
        <v>3</v>
      </c>
      <c r="AY1970" s="4"/>
      <c r="AZ1970" s="4"/>
      <c r="BA1970" s="4">
        <f t="shared" si="175"/>
        <v>24</v>
      </c>
      <c r="BB1970" s="3"/>
      <c r="BC1970" s="3"/>
      <c r="BD1970" s="4">
        <v>1500</v>
      </c>
      <c r="BE1970" s="63">
        <f t="shared" si="176"/>
        <v>1500</v>
      </c>
      <c r="BG1970" s="4">
        <v>2261</v>
      </c>
      <c r="BI1970" s="50">
        <v>90</v>
      </c>
      <c r="BJ1970" s="4">
        <f t="shared" si="173"/>
        <v>2351</v>
      </c>
      <c r="BK1970" s="3">
        <v>500</v>
      </c>
      <c r="BL1970" s="4">
        <v>4000</v>
      </c>
      <c r="BM1970" s="4" t="s">
        <v>13435</v>
      </c>
      <c r="BN1970" s="4">
        <v>50</v>
      </c>
      <c r="BO1970" s="4">
        <v>1750</v>
      </c>
      <c r="BP1970" s="4" t="s">
        <v>12000</v>
      </c>
      <c r="BQ1970" s="4">
        <v>5</v>
      </c>
      <c r="BR1970" s="4">
        <v>500</v>
      </c>
      <c r="BS1970" s="4" t="s">
        <v>13226</v>
      </c>
      <c r="BT1970" s="4">
        <v>25</v>
      </c>
      <c r="BU1970" s="4">
        <v>1000</v>
      </c>
      <c r="BV1970" s="4" t="s">
        <v>13212</v>
      </c>
      <c r="CB1970" s="16"/>
      <c r="CC1970" s="3">
        <v>6750</v>
      </c>
      <c r="CL1970" s="4">
        <v>1</v>
      </c>
      <c r="CM1970" s="4">
        <v>8</v>
      </c>
      <c r="CR1970" s="4">
        <v>4899</v>
      </c>
      <c r="DK1970" s="50">
        <v>2250</v>
      </c>
      <c r="DL1970" s="50">
        <v>90</v>
      </c>
      <c r="DM1970" s="4">
        <v>103</v>
      </c>
      <c r="DN1970" s="4">
        <v>1158</v>
      </c>
      <c r="DO1970" s="4">
        <v>175</v>
      </c>
      <c r="DP1970" s="4">
        <v>472</v>
      </c>
      <c r="DQ1970" s="4">
        <v>350</v>
      </c>
      <c r="DR1970" s="4">
        <v>630</v>
      </c>
      <c r="DS1970" s="3" t="s">
        <v>12498</v>
      </c>
      <c r="DU1970" s="4" t="s">
        <v>30491</v>
      </c>
      <c r="DV1970" s="84" t="s">
        <v>30492</v>
      </c>
      <c r="DW1970" s="4" t="s">
        <v>30493</v>
      </c>
    </row>
    <row r="1971" spans="1:127">
      <c r="A1971" s="61">
        <v>2901134</v>
      </c>
      <c r="B1971" s="4" t="s">
        <v>11291</v>
      </c>
      <c r="D1971" s="4" t="s">
        <v>11636</v>
      </c>
      <c r="E1971" s="4" t="s">
        <v>11778</v>
      </c>
      <c r="F1971" s="4" t="s">
        <v>14279</v>
      </c>
      <c r="G1971" s="4" t="s">
        <v>12144</v>
      </c>
      <c r="H1971" s="4" t="s">
        <v>17276</v>
      </c>
      <c r="I1971" s="3" t="s">
        <v>11635</v>
      </c>
      <c r="J1971" s="3" t="s">
        <v>11635</v>
      </c>
      <c r="L1971" s="3" t="s">
        <v>11777</v>
      </c>
      <c r="M1971" s="4" t="s">
        <v>12637</v>
      </c>
      <c r="N1971" s="4" t="s">
        <v>12144</v>
      </c>
      <c r="O1971" s="4"/>
      <c r="P1971" s="4" t="s">
        <v>12746</v>
      </c>
      <c r="V1971" s="3" t="s">
        <v>12746</v>
      </c>
      <c r="X1971" s="3" t="s">
        <v>12050</v>
      </c>
      <c r="Y1971" s="3" t="s">
        <v>13393</v>
      </c>
      <c r="Z1971" s="3">
        <v>300</v>
      </c>
      <c r="AA1971" s="3">
        <v>10</v>
      </c>
      <c r="AB1971" s="3">
        <v>60</v>
      </c>
      <c r="AC1971" s="3">
        <v>1</v>
      </c>
      <c r="AD1971" s="3">
        <v>10</v>
      </c>
      <c r="AE1971" s="3">
        <v>6</v>
      </c>
      <c r="AH1971" s="3">
        <v>1</v>
      </c>
      <c r="AL1971" s="4">
        <f t="shared" si="177"/>
        <v>1</v>
      </c>
      <c r="AM1971" s="4">
        <f t="shared" si="174"/>
        <v>0</v>
      </c>
      <c r="AN1971" s="4">
        <v>3</v>
      </c>
      <c r="AO1971" s="3">
        <v>3</v>
      </c>
      <c r="AP1971" s="3">
        <v>3</v>
      </c>
      <c r="AQ1971" s="3">
        <v>3</v>
      </c>
      <c r="AR1971" s="3">
        <v>3</v>
      </c>
      <c r="AS1971" s="3">
        <v>4</v>
      </c>
      <c r="AT1971" s="3">
        <v>4</v>
      </c>
      <c r="AU1971" s="3">
        <v>4</v>
      </c>
      <c r="AV1971" s="3">
        <v>4</v>
      </c>
      <c r="AW1971" s="3">
        <v>4</v>
      </c>
      <c r="AX1971" s="3">
        <v>4</v>
      </c>
      <c r="AY1971" s="3">
        <v>4</v>
      </c>
      <c r="AZ1971" s="3">
        <v>3</v>
      </c>
      <c r="BA1971" s="3">
        <f t="shared" si="175"/>
        <v>43</v>
      </c>
      <c r="BB1971" s="3">
        <v>4406</v>
      </c>
      <c r="BC1971" s="3"/>
      <c r="BD1971" s="4">
        <v>4571</v>
      </c>
      <c r="BE1971" s="63">
        <f t="shared" si="176"/>
        <v>8977</v>
      </c>
      <c r="BF1971" s="4" t="s">
        <v>12060</v>
      </c>
      <c r="BG1971" s="4">
        <v>4082</v>
      </c>
      <c r="BI1971" s="50">
        <v>168</v>
      </c>
      <c r="BJ1971" s="4">
        <f t="shared" si="173"/>
        <v>4250</v>
      </c>
      <c r="BK1971" s="3">
        <v>788</v>
      </c>
      <c r="BL1971" s="3">
        <v>10500</v>
      </c>
      <c r="BM1971" s="4" t="s">
        <v>12019</v>
      </c>
      <c r="BN1971" s="4">
        <v>534</v>
      </c>
      <c r="BO1971" s="4">
        <v>8014</v>
      </c>
      <c r="BP1971" s="4" t="s">
        <v>35862</v>
      </c>
      <c r="BQ1971" s="4">
        <v>38</v>
      </c>
      <c r="BR1971" s="4">
        <v>3840</v>
      </c>
      <c r="BS1971" s="4" t="s">
        <v>15281</v>
      </c>
      <c r="CB1971" s="16"/>
      <c r="CL1971" s="4">
        <v>3</v>
      </c>
      <c r="CM1971" s="4">
        <v>12</v>
      </c>
      <c r="CR1971" s="4">
        <v>18104</v>
      </c>
      <c r="DK1971" s="50">
        <v>7636</v>
      </c>
      <c r="DL1971" s="50">
        <v>168</v>
      </c>
      <c r="DM1971" s="4">
        <v>190</v>
      </c>
      <c r="DN1971" s="4">
        <v>2860</v>
      </c>
      <c r="DO1971" s="4">
        <v>615</v>
      </c>
      <c r="DP1971" s="4">
        <v>1222</v>
      </c>
      <c r="DS1971" s="3" t="s">
        <v>12498</v>
      </c>
      <c r="DU1971" s="4" t="s">
        <v>30494</v>
      </c>
      <c r="DV1971" s="4"/>
      <c r="DW1971" s="4"/>
    </row>
    <row r="1972" spans="1:127">
      <c r="A1972" s="61">
        <v>2901135</v>
      </c>
      <c r="B1972" s="4" t="s">
        <v>11780</v>
      </c>
      <c r="D1972" s="4" t="s">
        <v>11937</v>
      </c>
      <c r="E1972" s="4" t="s">
        <v>11939</v>
      </c>
      <c r="F1972" s="4" t="s">
        <v>11937</v>
      </c>
      <c r="G1972" s="4" t="s">
        <v>12144</v>
      </c>
      <c r="H1972" s="4" t="s">
        <v>17276</v>
      </c>
      <c r="I1972" s="3" t="s">
        <v>11938</v>
      </c>
      <c r="J1972" s="3" t="s">
        <v>11938</v>
      </c>
      <c r="L1972" s="4" t="s">
        <v>12214</v>
      </c>
      <c r="M1972" s="4" t="s">
        <v>11940</v>
      </c>
      <c r="N1972" s="4" t="s">
        <v>12144</v>
      </c>
      <c r="O1972" s="4"/>
      <c r="P1972" s="4" t="s">
        <v>12746</v>
      </c>
      <c r="V1972" s="3" t="s">
        <v>12746</v>
      </c>
      <c r="X1972" s="3" t="s">
        <v>12050</v>
      </c>
      <c r="Y1972" s="3" t="s">
        <v>11749</v>
      </c>
      <c r="Z1972" s="3">
        <v>300</v>
      </c>
      <c r="AA1972" s="3">
        <v>8</v>
      </c>
      <c r="AB1972" s="3">
        <v>48</v>
      </c>
      <c r="AC1972" s="3">
        <v>1</v>
      </c>
      <c r="AD1972" s="3">
        <v>48</v>
      </c>
      <c r="AE1972" s="5">
        <v>6</v>
      </c>
      <c r="AH1972" s="3">
        <v>1</v>
      </c>
      <c r="AJ1972" s="3">
        <v>1</v>
      </c>
      <c r="AL1972" s="4">
        <f t="shared" si="177"/>
        <v>2</v>
      </c>
      <c r="AM1972" s="4">
        <f t="shared" si="174"/>
        <v>0</v>
      </c>
      <c r="AN1972" s="4">
        <v>2</v>
      </c>
      <c r="AO1972" s="3">
        <v>2</v>
      </c>
      <c r="AP1972" s="3">
        <v>2</v>
      </c>
      <c r="AQ1972" s="3">
        <v>2</v>
      </c>
      <c r="AR1972" s="3">
        <v>2</v>
      </c>
      <c r="AS1972" s="3">
        <v>2</v>
      </c>
      <c r="AT1972" s="3">
        <v>2</v>
      </c>
      <c r="AU1972" s="3">
        <v>2</v>
      </c>
      <c r="AV1972" s="3">
        <v>2</v>
      </c>
      <c r="AW1972" s="3">
        <v>2</v>
      </c>
      <c r="AX1972" s="3">
        <v>2</v>
      </c>
      <c r="AY1972" s="3">
        <v>2</v>
      </c>
      <c r="AZ1972" s="3">
        <v>2</v>
      </c>
      <c r="BA1972" s="3">
        <f t="shared" si="175"/>
        <v>24</v>
      </c>
      <c r="BB1972" s="3">
        <v>2000</v>
      </c>
      <c r="BC1972" s="3">
        <v>500</v>
      </c>
      <c r="BD1972" s="4">
        <v>3525</v>
      </c>
      <c r="BE1972" s="63">
        <f t="shared" si="176"/>
        <v>6025</v>
      </c>
      <c r="BF1972" s="4" t="s">
        <v>12060</v>
      </c>
      <c r="BG1972" s="4">
        <v>5000</v>
      </c>
      <c r="BI1972" s="50">
        <v>946</v>
      </c>
      <c r="BJ1972" s="4">
        <f t="shared" si="173"/>
        <v>5946</v>
      </c>
      <c r="BK1972" s="4">
        <v>6384</v>
      </c>
      <c r="BL1972" s="4">
        <v>17366</v>
      </c>
      <c r="BM1972" s="4" t="s">
        <v>11936</v>
      </c>
      <c r="BO1972" s="4"/>
      <c r="BP1972" s="4"/>
      <c r="BR1972" s="4"/>
      <c r="BS1972" s="4"/>
      <c r="CB1972" s="16"/>
      <c r="CL1972" s="4">
        <v>2</v>
      </c>
      <c r="CM1972" s="4">
        <v>170</v>
      </c>
      <c r="CR1972" s="4">
        <v>11420</v>
      </c>
      <c r="DK1972" s="50">
        <v>27433</v>
      </c>
      <c r="DL1972" s="50">
        <v>946</v>
      </c>
      <c r="DM1972" s="4">
        <v>400</v>
      </c>
      <c r="DN1972" s="4">
        <v>4000</v>
      </c>
      <c r="DO1972" s="4">
        <v>710</v>
      </c>
      <c r="DP1972" s="4">
        <v>710</v>
      </c>
      <c r="DS1972" s="3" t="s">
        <v>12498</v>
      </c>
      <c r="DU1972" s="4" t="s">
        <v>30585</v>
      </c>
      <c r="DV1972" s="4" t="s">
        <v>30586</v>
      </c>
      <c r="DW1972" s="4" t="s">
        <v>30678</v>
      </c>
    </row>
    <row r="1973" spans="1:127">
      <c r="A1973" s="61">
        <v>2901136</v>
      </c>
      <c r="B1973" s="4" t="s">
        <v>11783</v>
      </c>
      <c r="D1973" s="4" t="s">
        <v>11533</v>
      </c>
      <c r="F1973" s="4" t="s">
        <v>11533</v>
      </c>
      <c r="G1973" s="4" t="s">
        <v>12144</v>
      </c>
      <c r="H1973" s="4" t="s">
        <v>17276</v>
      </c>
      <c r="I1973" s="4" t="s">
        <v>11641</v>
      </c>
      <c r="J1973" s="4" t="s">
        <v>11641</v>
      </c>
      <c r="L1973" s="3" t="s">
        <v>11642</v>
      </c>
      <c r="N1973" s="4" t="s">
        <v>12144</v>
      </c>
      <c r="O1973" s="4"/>
      <c r="P1973" s="4" t="s">
        <v>12746</v>
      </c>
      <c r="V1973" s="3" t="s">
        <v>12144</v>
      </c>
      <c r="W1973" s="3" t="s">
        <v>11643</v>
      </c>
      <c r="X1973" s="3" t="s">
        <v>11911</v>
      </c>
      <c r="Y1973" s="3" t="s">
        <v>12062</v>
      </c>
      <c r="Z1973" s="3">
        <v>298</v>
      </c>
      <c r="AA1973" s="3">
        <v>8</v>
      </c>
      <c r="AB1973" s="3">
        <v>48</v>
      </c>
      <c r="AC1973" s="3">
        <v>1</v>
      </c>
      <c r="AD1973" s="3">
        <v>48</v>
      </c>
      <c r="AE1973" s="5">
        <v>6</v>
      </c>
      <c r="AH1973" s="3">
        <v>1</v>
      </c>
      <c r="AJ1973" s="3">
        <v>2</v>
      </c>
      <c r="AK1973" s="3">
        <v>1</v>
      </c>
      <c r="AL1973" s="4">
        <f t="shared" si="177"/>
        <v>3</v>
      </c>
      <c r="AM1973" s="4">
        <f t="shared" si="174"/>
        <v>1</v>
      </c>
      <c r="AN1973" s="4">
        <v>6</v>
      </c>
      <c r="AO1973" s="4">
        <v>6</v>
      </c>
      <c r="AP1973" s="4">
        <v>6</v>
      </c>
      <c r="AQ1973" s="4">
        <v>6</v>
      </c>
      <c r="AR1973" s="4">
        <v>6</v>
      </c>
      <c r="AS1973" s="4">
        <v>6</v>
      </c>
      <c r="AT1973" s="4">
        <v>6</v>
      </c>
      <c r="AU1973" s="4">
        <v>6</v>
      </c>
      <c r="AV1973" s="4">
        <v>6</v>
      </c>
      <c r="AW1973" s="4">
        <v>6</v>
      </c>
      <c r="AX1973" s="4">
        <v>6</v>
      </c>
      <c r="AY1973" s="4">
        <v>6</v>
      </c>
      <c r="AZ1973" s="4">
        <v>6</v>
      </c>
      <c r="BA1973" s="3">
        <f t="shared" si="175"/>
        <v>72</v>
      </c>
      <c r="BB1973" s="4">
        <v>1261</v>
      </c>
      <c r="BC1973" s="4">
        <v>5338</v>
      </c>
      <c r="BD1973" s="4">
        <v>6514</v>
      </c>
      <c r="BE1973" s="63">
        <f t="shared" si="176"/>
        <v>13113</v>
      </c>
      <c r="BF1973" s="4" t="s">
        <v>12060</v>
      </c>
      <c r="BG1973" s="4">
        <v>13585</v>
      </c>
      <c r="BH1973" s="4">
        <v>555</v>
      </c>
      <c r="BI1973" s="50">
        <v>788</v>
      </c>
      <c r="BJ1973" s="4">
        <f t="shared" si="173"/>
        <v>14928</v>
      </c>
      <c r="BK1973" s="4">
        <v>460</v>
      </c>
      <c r="BL1973" s="4">
        <v>3662</v>
      </c>
      <c r="BM1973" s="4" t="s">
        <v>12005</v>
      </c>
      <c r="BN1973" s="4">
        <v>242</v>
      </c>
      <c r="BO1973" s="4">
        <v>1926</v>
      </c>
      <c r="BP1973" s="4" t="s">
        <v>12539</v>
      </c>
      <c r="BQ1973" s="4">
        <v>63</v>
      </c>
      <c r="BR1973" s="4">
        <v>969</v>
      </c>
      <c r="BS1973" s="4" t="s">
        <v>12731</v>
      </c>
      <c r="BT1973" s="4">
        <v>932</v>
      </c>
      <c r="BU1973" s="4">
        <v>13498</v>
      </c>
      <c r="BV1973" s="4" t="s">
        <v>12019</v>
      </c>
      <c r="BW1973" s="4">
        <v>185</v>
      </c>
      <c r="BX1973" s="4">
        <v>2679</v>
      </c>
      <c r="BY1973" s="4" t="s">
        <v>12922</v>
      </c>
      <c r="BZ1973" s="3" t="s">
        <v>12144</v>
      </c>
      <c r="CB1973" s="16">
        <v>38587</v>
      </c>
      <c r="CL1973" s="4">
        <v>4</v>
      </c>
      <c r="CM1973" s="4">
        <v>42</v>
      </c>
      <c r="CR1973" s="4">
        <v>23659</v>
      </c>
      <c r="CS1973" s="4">
        <v>144</v>
      </c>
      <c r="CT1973" s="4">
        <v>555</v>
      </c>
      <c r="CU1973" s="4" t="s">
        <v>11520</v>
      </c>
      <c r="CV1973" s="4" t="s">
        <v>11519</v>
      </c>
      <c r="DK1973" s="50">
        <v>17396</v>
      </c>
      <c r="DL1973" s="50">
        <v>788</v>
      </c>
      <c r="DM1973" s="4">
        <v>512</v>
      </c>
      <c r="DN1973" s="4">
        <v>6946</v>
      </c>
      <c r="DO1973" s="4">
        <v>2128</v>
      </c>
      <c r="DP1973" s="4">
        <v>3044</v>
      </c>
      <c r="DS1973" s="3" t="s">
        <v>12498</v>
      </c>
      <c r="DU1973" s="84" t="s">
        <v>12636</v>
      </c>
      <c r="DV1973" s="4"/>
      <c r="DW1973" s="4"/>
    </row>
    <row r="1974" spans="1:127">
      <c r="A1974" s="61">
        <v>2901137</v>
      </c>
      <c r="B1974" s="4" t="s">
        <v>11529</v>
      </c>
      <c r="D1974" s="4" t="s">
        <v>11400</v>
      </c>
      <c r="E1974" s="4" t="s">
        <v>11183</v>
      </c>
      <c r="F1974" s="4" t="s">
        <v>11407</v>
      </c>
      <c r="G1974" s="4" t="s">
        <v>12144</v>
      </c>
      <c r="H1974" s="4" t="s">
        <v>17276</v>
      </c>
      <c r="I1974" s="3" t="s">
        <v>11299</v>
      </c>
      <c r="J1974" s="3" t="s">
        <v>11299</v>
      </c>
      <c r="L1974" s="4" t="s">
        <v>11182</v>
      </c>
      <c r="M1974" s="4" t="s">
        <v>11184</v>
      </c>
      <c r="N1974" s="4" t="s">
        <v>12144</v>
      </c>
      <c r="O1974" s="4"/>
      <c r="P1974" s="4" t="s">
        <v>12746</v>
      </c>
      <c r="V1974" s="3" t="s">
        <v>12746</v>
      </c>
      <c r="X1974" s="3" t="s">
        <v>11911</v>
      </c>
      <c r="Y1974" s="3" t="s">
        <v>12062</v>
      </c>
      <c r="Z1974" s="3">
        <v>287</v>
      </c>
      <c r="AA1974" s="3">
        <v>8</v>
      </c>
      <c r="AB1974" s="3">
        <v>48</v>
      </c>
      <c r="AC1974" s="3">
        <v>1</v>
      </c>
      <c r="AD1974" s="3">
        <v>48</v>
      </c>
      <c r="AE1974" s="5">
        <v>6</v>
      </c>
      <c r="AH1974" s="3">
        <v>1</v>
      </c>
      <c r="AJ1974" s="3">
        <v>2</v>
      </c>
      <c r="AK1974" s="3">
        <v>1</v>
      </c>
      <c r="AL1974" s="4">
        <f t="shared" si="177"/>
        <v>3</v>
      </c>
      <c r="AM1974" s="4">
        <f t="shared" si="174"/>
        <v>1</v>
      </c>
      <c r="AN1974" s="4">
        <v>8</v>
      </c>
      <c r="AO1974" s="4">
        <v>6</v>
      </c>
      <c r="AP1974" s="4">
        <v>6</v>
      </c>
      <c r="AQ1974" s="4">
        <v>7</v>
      </c>
      <c r="AR1974" s="4">
        <v>11</v>
      </c>
      <c r="AS1974" s="4">
        <v>11</v>
      </c>
      <c r="AT1974" s="4">
        <v>10</v>
      </c>
      <c r="AU1974" s="4">
        <v>11</v>
      </c>
      <c r="AV1974" s="4">
        <v>10</v>
      </c>
      <c r="AW1974" s="4">
        <v>8</v>
      </c>
      <c r="AX1974" s="4">
        <v>8</v>
      </c>
      <c r="AY1974" s="4">
        <v>8</v>
      </c>
      <c r="AZ1974" s="4">
        <v>8</v>
      </c>
      <c r="BA1974" s="3">
        <f t="shared" si="175"/>
        <v>104</v>
      </c>
      <c r="BB1974" s="4">
        <v>1200</v>
      </c>
      <c r="BC1974" s="4">
        <v>4406</v>
      </c>
      <c r="BD1974" s="4">
        <v>13239</v>
      </c>
      <c r="BE1974" s="63">
        <f t="shared" si="176"/>
        <v>18845</v>
      </c>
      <c r="BF1974" s="4" t="s">
        <v>12060</v>
      </c>
      <c r="BG1974" s="4">
        <v>14108</v>
      </c>
      <c r="BH1974" s="4">
        <v>446</v>
      </c>
      <c r="BI1974" s="50">
        <v>426</v>
      </c>
      <c r="BJ1974" s="4">
        <f t="shared" si="173"/>
        <v>14980</v>
      </c>
      <c r="BK1974" s="4">
        <v>498</v>
      </c>
      <c r="BL1974" s="4">
        <v>3689</v>
      </c>
      <c r="BM1974" s="4" t="s">
        <v>12005</v>
      </c>
      <c r="BN1974" s="4">
        <v>112</v>
      </c>
      <c r="BO1974" s="4">
        <v>812</v>
      </c>
      <c r="BP1974" s="4" t="s">
        <v>12539</v>
      </c>
      <c r="BQ1974" s="4">
        <v>5</v>
      </c>
      <c r="BR1974" s="4">
        <v>300</v>
      </c>
      <c r="BS1974" s="4" t="s">
        <v>12000</v>
      </c>
      <c r="BT1974" s="4">
        <v>1013</v>
      </c>
      <c r="BU1974" s="4">
        <v>16932</v>
      </c>
      <c r="BV1974" s="4" t="s">
        <v>12019</v>
      </c>
      <c r="BW1974" s="4">
        <v>58</v>
      </c>
      <c r="BX1974" s="4">
        <v>745</v>
      </c>
      <c r="BY1974" s="4" t="s">
        <v>12922</v>
      </c>
      <c r="BZ1974" s="3" t="s">
        <v>12144</v>
      </c>
      <c r="CB1974" s="16">
        <v>43899</v>
      </c>
      <c r="CC1974" s="3">
        <v>40776</v>
      </c>
      <c r="CL1974" s="4">
        <v>4</v>
      </c>
      <c r="CM1974" s="4">
        <v>29</v>
      </c>
      <c r="CR1974" s="4">
        <v>28919</v>
      </c>
      <c r="CS1974" s="4">
        <v>2230</v>
      </c>
      <c r="CT1974" s="4">
        <v>446</v>
      </c>
      <c r="CV1974" s="4" t="s">
        <v>98</v>
      </c>
      <c r="DK1974" s="50">
        <v>8516</v>
      </c>
      <c r="DL1974" s="50">
        <v>426</v>
      </c>
      <c r="DM1974" s="4">
        <v>467</v>
      </c>
      <c r="DN1974" s="4">
        <v>6950</v>
      </c>
      <c r="DO1974" s="4">
        <v>1330</v>
      </c>
      <c r="DP1974" s="4">
        <v>3130</v>
      </c>
      <c r="DS1974" s="3" t="s">
        <v>12498</v>
      </c>
      <c r="DU1974" s="4" t="s">
        <v>30679</v>
      </c>
      <c r="DV1974" s="4" t="s">
        <v>18030</v>
      </c>
      <c r="DW1974" s="4" t="s">
        <v>30589</v>
      </c>
    </row>
    <row r="1975" spans="1:127">
      <c r="A1975" s="61">
        <v>2901138</v>
      </c>
      <c r="B1975" s="4" t="s">
        <v>11431</v>
      </c>
      <c r="D1975" s="4" t="s">
        <v>11314</v>
      </c>
      <c r="E1975" s="4" t="s">
        <v>11538</v>
      </c>
      <c r="F1975" s="4" t="s">
        <v>11419</v>
      </c>
      <c r="G1975" s="4" t="s">
        <v>12144</v>
      </c>
      <c r="H1975" s="4" t="s">
        <v>17276</v>
      </c>
      <c r="I1975" s="3" t="s">
        <v>12145</v>
      </c>
      <c r="J1975" s="3" t="s">
        <v>12145</v>
      </c>
      <c r="L1975" s="4" t="s">
        <v>10690</v>
      </c>
      <c r="M1975" s="4" t="s">
        <v>11539</v>
      </c>
      <c r="N1975" s="4" t="s">
        <v>12144</v>
      </c>
      <c r="O1975" s="4"/>
      <c r="P1975" s="4" t="s">
        <v>12746</v>
      </c>
      <c r="Q1975" s="4" t="s">
        <v>12746</v>
      </c>
      <c r="R1975" s="4" t="s">
        <v>12746</v>
      </c>
      <c r="S1975" s="4" t="s">
        <v>12746</v>
      </c>
      <c r="T1975" s="4" t="s">
        <v>12746</v>
      </c>
      <c r="V1975" s="4" t="s">
        <v>12746</v>
      </c>
      <c r="X1975" s="3" t="s">
        <v>14935</v>
      </c>
      <c r="Y1975" s="3" t="s">
        <v>12062</v>
      </c>
      <c r="Z1975" s="3">
        <v>280</v>
      </c>
      <c r="AA1975" s="3">
        <v>8</v>
      </c>
      <c r="AB1975" s="3">
        <v>48</v>
      </c>
      <c r="AC1975" s="3">
        <v>1</v>
      </c>
      <c r="AD1975" s="3">
        <v>48</v>
      </c>
      <c r="AE1975" s="5">
        <v>6</v>
      </c>
      <c r="AH1975" s="3">
        <v>1</v>
      </c>
      <c r="AL1975" s="4">
        <f t="shared" si="177"/>
        <v>1</v>
      </c>
      <c r="AM1975" s="4">
        <f t="shared" si="174"/>
        <v>0</v>
      </c>
      <c r="AN1975" s="4">
        <v>4</v>
      </c>
      <c r="AO1975" s="4">
        <v>3</v>
      </c>
      <c r="AP1975" s="4">
        <v>3</v>
      </c>
      <c r="AQ1975" s="4">
        <v>6</v>
      </c>
      <c r="AR1975" s="4">
        <v>7</v>
      </c>
      <c r="AS1975" s="4">
        <v>6</v>
      </c>
      <c r="AT1975" s="4">
        <v>3</v>
      </c>
      <c r="AU1975" s="4">
        <v>4</v>
      </c>
      <c r="AV1975" s="4">
        <v>3</v>
      </c>
      <c r="AW1975" s="4">
        <v>5</v>
      </c>
      <c r="AX1975" s="4">
        <v>6</v>
      </c>
      <c r="AY1975" s="4">
        <v>5</v>
      </c>
      <c r="AZ1975" s="4">
        <v>6</v>
      </c>
      <c r="BA1975" s="3">
        <f t="shared" si="175"/>
        <v>57</v>
      </c>
      <c r="BB1975" s="4">
        <v>2000</v>
      </c>
      <c r="BC1975" s="3"/>
      <c r="BD1975" s="4">
        <v>5947</v>
      </c>
      <c r="BE1975" s="63">
        <f t="shared" si="176"/>
        <v>7947</v>
      </c>
      <c r="BF1975" s="4" t="s">
        <v>11693</v>
      </c>
      <c r="BG1975" s="4">
        <v>4778</v>
      </c>
      <c r="BH1975" s="4">
        <v>100</v>
      </c>
      <c r="BI1975" s="50">
        <v>155</v>
      </c>
      <c r="BJ1975" s="4">
        <f t="shared" si="173"/>
        <v>5033</v>
      </c>
      <c r="BK1975" s="4">
        <v>262</v>
      </c>
      <c r="BL1975" s="4">
        <v>2600</v>
      </c>
      <c r="BM1975" s="4" t="s">
        <v>12005</v>
      </c>
      <c r="BN1975" s="4">
        <v>48</v>
      </c>
      <c r="BO1975" s="4">
        <v>366</v>
      </c>
      <c r="BP1975" s="4" t="s">
        <v>12019</v>
      </c>
      <c r="BQ1975" s="4">
        <v>237</v>
      </c>
      <c r="BR1975" s="4">
        <v>3564</v>
      </c>
      <c r="BS1975" s="4" t="s">
        <v>12922</v>
      </c>
      <c r="BT1975" s="4">
        <v>2</v>
      </c>
      <c r="BU1975" s="4">
        <v>62</v>
      </c>
      <c r="BV1975" s="4" t="s">
        <v>12203</v>
      </c>
      <c r="BW1975" s="4">
        <v>233</v>
      </c>
      <c r="BX1975" s="4">
        <v>467</v>
      </c>
      <c r="BY1975" s="3" t="s">
        <v>35862</v>
      </c>
      <c r="BZ1975" s="3" t="s">
        <v>12144</v>
      </c>
      <c r="CB1975" s="16">
        <v>12422</v>
      </c>
      <c r="CL1975" s="4">
        <v>1</v>
      </c>
      <c r="CM1975" s="4">
        <v>10</v>
      </c>
      <c r="CR1975" s="4">
        <v>7389</v>
      </c>
      <c r="CS1975" s="4">
        <v>10</v>
      </c>
      <c r="CT1975" s="4">
        <v>100</v>
      </c>
      <c r="CU1975" s="4" t="s">
        <v>11986</v>
      </c>
      <c r="CV1975" s="4" t="s">
        <v>12328</v>
      </c>
      <c r="DK1975" s="50">
        <v>3100</v>
      </c>
      <c r="DL1975" s="50">
        <v>155</v>
      </c>
      <c r="DM1975" s="4">
        <v>329</v>
      </c>
      <c r="DN1975" s="4">
        <v>3953</v>
      </c>
      <c r="DO1975" s="4">
        <v>550</v>
      </c>
      <c r="DP1975" s="4">
        <v>824</v>
      </c>
      <c r="DS1975" s="3" t="s">
        <v>12498</v>
      </c>
      <c r="DU1975" s="4" t="s">
        <v>30590</v>
      </c>
      <c r="DV1975" s="4" t="s">
        <v>25558</v>
      </c>
      <c r="DW1975" s="4"/>
    </row>
    <row r="1976" spans="1:127">
      <c r="A1976" s="61">
        <v>2901139</v>
      </c>
      <c r="B1976" s="4" t="s">
        <v>10689</v>
      </c>
      <c r="D1976" s="4" t="s">
        <v>10924</v>
      </c>
      <c r="E1976" s="4" t="s">
        <v>11452</v>
      </c>
      <c r="F1976" s="4" t="s">
        <v>11450</v>
      </c>
      <c r="G1976" s="4" t="s">
        <v>12746</v>
      </c>
      <c r="H1976" s="4" t="s">
        <v>17276</v>
      </c>
      <c r="I1976" s="4" t="s">
        <v>11451</v>
      </c>
      <c r="J1976" s="4" t="s">
        <v>11451</v>
      </c>
      <c r="L1976" s="4" t="s">
        <v>10690</v>
      </c>
      <c r="M1976" s="4"/>
      <c r="N1976" s="4" t="s">
        <v>12144</v>
      </c>
      <c r="O1976" s="4"/>
      <c r="P1976" s="4" t="s">
        <v>12144</v>
      </c>
      <c r="V1976" s="4" t="s">
        <v>12746</v>
      </c>
      <c r="X1976" s="3" t="s">
        <v>12050</v>
      </c>
      <c r="Y1976" s="3" t="s">
        <v>11749</v>
      </c>
      <c r="Z1976" s="3">
        <v>250</v>
      </c>
      <c r="AA1976" s="3">
        <v>8</v>
      </c>
      <c r="AB1976" s="3">
        <v>40</v>
      </c>
      <c r="AC1976" s="3">
        <v>1</v>
      </c>
      <c r="AD1976" s="3">
        <v>40</v>
      </c>
      <c r="AE1976" s="5">
        <v>5</v>
      </c>
      <c r="AF1976" s="3">
        <v>4</v>
      </c>
      <c r="AK1976" s="3">
        <v>1</v>
      </c>
      <c r="AL1976" s="4">
        <f t="shared" si="177"/>
        <v>0</v>
      </c>
      <c r="AM1976" s="4">
        <f t="shared" si="174"/>
        <v>1</v>
      </c>
      <c r="AN1976" s="4">
        <v>5</v>
      </c>
      <c r="AO1976" s="4">
        <v>2</v>
      </c>
      <c r="AP1976" s="4">
        <v>2</v>
      </c>
      <c r="AQ1976" s="4">
        <v>2</v>
      </c>
      <c r="AR1976" s="4">
        <v>2</v>
      </c>
      <c r="AS1976" s="4">
        <v>2</v>
      </c>
      <c r="AT1976" s="4">
        <v>3</v>
      </c>
      <c r="AU1976" s="4">
        <v>3</v>
      </c>
      <c r="AV1976" s="4">
        <v>2</v>
      </c>
      <c r="AW1976" s="4">
        <v>4</v>
      </c>
      <c r="AX1976" s="4">
        <v>5</v>
      </c>
      <c r="AY1976" s="4">
        <v>5</v>
      </c>
      <c r="AZ1976" s="4">
        <v>5</v>
      </c>
      <c r="BA1976" s="3">
        <f t="shared" si="175"/>
        <v>37</v>
      </c>
      <c r="BB1976" s="3"/>
      <c r="BC1976" s="3">
        <v>874</v>
      </c>
      <c r="BD1976" s="4">
        <v>3385</v>
      </c>
      <c r="BE1976" s="63">
        <f t="shared" si="176"/>
        <v>4259</v>
      </c>
      <c r="BF1976" s="4" t="s">
        <v>11693</v>
      </c>
      <c r="BG1976" s="4">
        <v>8999</v>
      </c>
      <c r="BI1976" s="50">
        <v>325</v>
      </c>
      <c r="BJ1976" s="4">
        <f t="shared" si="173"/>
        <v>9324</v>
      </c>
      <c r="BK1976" s="4">
        <v>445</v>
      </c>
      <c r="BL1976" s="4">
        <v>3296</v>
      </c>
      <c r="BM1976" s="4" t="s">
        <v>12005</v>
      </c>
      <c r="BN1976" s="4">
        <v>571</v>
      </c>
      <c r="BO1976" s="4">
        <v>5000</v>
      </c>
      <c r="BP1976" s="4" t="s">
        <v>12922</v>
      </c>
      <c r="BQ1976" s="4">
        <v>2083</v>
      </c>
      <c r="BR1976" s="4">
        <v>25000</v>
      </c>
      <c r="BS1976" s="4" t="s">
        <v>35862</v>
      </c>
      <c r="CB1976" s="16"/>
      <c r="CC1976" s="3">
        <v>33296</v>
      </c>
      <c r="CL1976" s="4">
        <v>4</v>
      </c>
      <c r="CM1976" s="4">
        <v>24</v>
      </c>
      <c r="CR1976" s="4">
        <v>23972</v>
      </c>
      <c r="DK1976" s="50">
        <v>6500</v>
      </c>
      <c r="DL1976" s="50">
        <v>324</v>
      </c>
      <c r="DM1976" s="4">
        <v>438</v>
      </c>
      <c r="DN1976" s="4">
        <v>7085</v>
      </c>
      <c r="DO1976" s="4">
        <v>950</v>
      </c>
      <c r="DP1976" s="4">
        <v>1662</v>
      </c>
      <c r="DS1976" s="3" t="s">
        <v>12498</v>
      </c>
      <c r="DU1976" s="4" t="s">
        <v>30591</v>
      </c>
      <c r="DV1976" s="4" t="s">
        <v>12637</v>
      </c>
      <c r="DW1976" s="4"/>
    </row>
    <row r="1977" spans="1:127">
      <c r="A1977" s="61">
        <v>2901140</v>
      </c>
      <c r="B1977" s="4" t="s">
        <v>11212</v>
      </c>
      <c r="D1977" s="4" t="s">
        <v>10957</v>
      </c>
      <c r="E1977" s="4" t="s">
        <v>11218</v>
      </c>
      <c r="F1977" s="4" t="s">
        <v>10958</v>
      </c>
      <c r="G1977" s="4" t="s">
        <v>10959</v>
      </c>
      <c r="H1977" s="4" t="s">
        <v>17276</v>
      </c>
      <c r="I1977" s="4" t="s">
        <v>11451</v>
      </c>
      <c r="J1977" s="4" t="s">
        <v>11451</v>
      </c>
      <c r="L1977" s="4" t="s">
        <v>10690</v>
      </c>
      <c r="M1977" s="4" t="s">
        <v>15502</v>
      </c>
      <c r="N1977" s="4" t="s">
        <v>12144</v>
      </c>
      <c r="O1977" s="4"/>
      <c r="P1977" s="4" t="s">
        <v>12746</v>
      </c>
      <c r="X1977" s="3" t="s">
        <v>12050</v>
      </c>
      <c r="Y1977" s="3" t="s">
        <v>11749</v>
      </c>
      <c r="Z1977" s="3">
        <v>345</v>
      </c>
      <c r="AA1977" s="5">
        <v>8.75</v>
      </c>
      <c r="AB1977" s="3">
        <v>48</v>
      </c>
      <c r="AC1977" s="3">
        <v>1</v>
      </c>
      <c r="AD1977" s="3">
        <v>48</v>
      </c>
      <c r="AE1977" s="5">
        <v>5.5</v>
      </c>
      <c r="AH1977" s="3">
        <v>2</v>
      </c>
      <c r="AJ1977" s="3">
        <v>1</v>
      </c>
      <c r="AK1977" s="3">
        <v>1</v>
      </c>
      <c r="AL1977" s="4">
        <f t="shared" si="177"/>
        <v>3</v>
      </c>
      <c r="AM1977" s="4">
        <f t="shared" si="174"/>
        <v>1</v>
      </c>
      <c r="AN1977" s="4">
        <v>19</v>
      </c>
      <c r="AO1977" s="4">
        <v>11</v>
      </c>
      <c r="AP1977" s="4">
        <v>7</v>
      </c>
      <c r="AQ1977" s="4">
        <v>15</v>
      </c>
      <c r="AR1977" s="4">
        <v>23</v>
      </c>
      <c r="AS1977" s="4">
        <v>22</v>
      </c>
      <c r="AT1977" s="4">
        <v>21</v>
      </c>
      <c r="AU1977" s="4">
        <v>18</v>
      </c>
      <c r="AV1977" s="4">
        <v>19</v>
      </c>
      <c r="AW1977" s="4">
        <v>18</v>
      </c>
      <c r="AX1977" s="4">
        <v>17</v>
      </c>
      <c r="AY1977" s="4">
        <v>18</v>
      </c>
      <c r="AZ1977" s="4">
        <v>19</v>
      </c>
      <c r="BA1977" s="3">
        <f t="shared" si="175"/>
        <v>208</v>
      </c>
      <c r="BB1977" s="4">
        <v>6000</v>
      </c>
      <c r="BC1977" s="4">
        <v>3720</v>
      </c>
      <c r="BD1977" s="4">
        <v>24047</v>
      </c>
      <c r="BE1977" s="63">
        <f t="shared" si="176"/>
        <v>33767</v>
      </c>
      <c r="BF1977" s="4" t="s">
        <v>11693</v>
      </c>
      <c r="BG1977" s="4">
        <v>27448</v>
      </c>
      <c r="BH1977" s="4">
        <v>504</v>
      </c>
      <c r="BI1977" s="50">
        <v>708</v>
      </c>
      <c r="BJ1977" s="4">
        <f t="shared" si="173"/>
        <v>28660</v>
      </c>
      <c r="BK1977" s="4">
        <v>3960</v>
      </c>
      <c r="BL1977" s="26">
        <v>47525</v>
      </c>
      <c r="BM1977" s="4" t="s">
        <v>12019</v>
      </c>
      <c r="BN1977" s="4">
        <v>1071</v>
      </c>
      <c r="BO1977" s="4">
        <v>9640</v>
      </c>
      <c r="BP1977" s="4" t="s">
        <v>12922</v>
      </c>
      <c r="BQ1977" s="4">
        <v>10</v>
      </c>
      <c r="BR1977" s="4">
        <v>250</v>
      </c>
      <c r="BS1977" s="4" t="s">
        <v>12203</v>
      </c>
      <c r="BT1977" s="4">
        <v>3210</v>
      </c>
      <c r="BU1977" s="4">
        <v>38530</v>
      </c>
      <c r="BV1977" s="4" t="s">
        <v>35862</v>
      </c>
      <c r="BW1977" s="4">
        <v>91</v>
      </c>
      <c r="BX1977" s="4">
        <v>1375</v>
      </c>
      <c r="BY1977" s="3" t="s">
        <v>35863</v>
      </c>
      <c r="BZ1977" s="3" t="s">
        <v>12144</v>
      </c>
      <c r="CB1977" s="99">
        <v>100195</v>
      </c>
      <c r="CL1977" s="4">
        <v>6</v>
      </c>
      <c r="CR1977" s="4">
        <v>71535</v>
      </c>
      <c r="CS1977" s="4">
        <v>10000</v>
      </c>
      <c r="CT1977" s="4">
        <v>503</v>
      </c>
      <c r="CU1977" s="4" t="s">
        <v>11869</v>
      </c>
      <c r="CV1977" s="4" t="s">
        <v>98</v>
      </c>
      <c r="DK1977" s="50">
        <v>14140</v>
      </c>
      <c r="DL1977" s="50">
        <v>708</v>
      </c>
      <c r="DM1977" s="4">
        <v>1675</v>
      </c>
      <c r="DN1977" s="4">
        <v>16757</v>
      </c>
      <c r="DO1977" s="4">
        <v>3200</v>
      </c>
      <c r="DP1977" s="4">
        <v>5573</v>
      </c>
      <c r="DS1977" s="3" t="s">
        <v>12498</v>
      </c>
      <c r="DU1977" s="4" t="s">
        <v>30592</v>
      </c>
      <c r="DV1977" s="4" t="s">
        <v>30593</v>
      </c>
      <c r="DW1977" s="4" t="s">
        <v>30503</v>
      </c>
    </row>
    <row r="1978" spans="1:127">
      <c r="A1978" s="61">
        <v>2901141</v>
      </c>
      <c r="B1978" s="4" t="s">
        <v>10955</v>
      </c>
      <c r="D1978" s="59" t="s">
        <v>279</v>
      </c>
      <c r="E1978" s="4" t="s">
        <v>10835</v>
      </c>
      <c r="F1978" s="4" t="s">
        <v>15502</v>
      </c>
      <c r="G1978" s="4" t="s">
        <v>12144</v>
      </c>
      <c r="H1978" s="4" t="s">
        <v>17276</v>
      </c>
      <c r="I1978" s="4" t="s">
        <v>11451</v>
      </c>
      <c r="J1978" s="4" t="s">
        <v>11451</v>
      </c>
      <c r="L1978" s="4" t="s">
        <v>10690</v>
      </c>
      <c r="M1978" s="4"/>
      <c r="N1978" s="4" t="s">
        <v>12144</v>
      </c>
      <c r="O1978" s="4"/>
      <c r="P1978" s="4" t="s">
        <v>12746</v>
      </c>
      <c r="V1978" s="3" t="s">
        <v>12746</v>
      </c>
      <c r="X1978" s="3" t="s">
        <v>12050</v>
      </c>
      <c r="Y1978" s="3" t="s">
        <v>11749</v>
      </c>
      <c r="Z1978" s="3">
        <v>235</v>
      </c>
      <c r="AA1978" s="3">
        <v>8</v>
      </c>
      <c r="AB1978" s="3">
        <v>44</v>
      </c>
      <c r="AC1978" s="3">
        <v>1</v>
      </c>
      <c r="AD1978" s="3">
        <v>44</v>
      </c>
      <c r="AE1978" s="5">
        <v>5.5</v>
      </c>
      <c r="AJ1978" s="3">
        <v>2</v>
      </c>
      <c r="AL1978" s="4">
        <f t="shared" si="177"/>
        <v>2</v>
      </c>
      <c r="AM1978" s="4">
        <f t="shared" si="174"/>
        <v>0</v>
      </c>
      <c r="AN1978" s="4">
        <v>15</v>
      </c>
      <c r="AO1978" s="4">
        <v>8</v>
      </c>
      <c r="AP1978" s="4">
        <v>8</v>
      </c>
      <c r="AQ1978" s="4">
        <v>13</v>
      </c>
      <c r="AR1978" s="4">
        <v>17</v>
      </c>
      <c r="AS1978" s="4">
        <v>16</v>
      </c>
      <c r="AT1978" s="4">
        <v>19</v>
      </c>
      <c r="AU1978" s="4">
        <v>16</v>
      </c>
      <c r="AV1978" s="4">
        <v>18</v>
      </c>
      <c r="AW1978" s="4">
        <v>16</v>
      </c>
      <c r="AX1978" s="4">
        <v>15</v>
      </c>
      <c r="AY1978" s="4">
        <v>12</v>
      </c>
      <c r="AZ1978" s="4">
        <v>7</v>
      </c>
      <c r="BA1978" s="3">
        <f t="shared" si="175"/>
        <v>165</v>
      </c>
      <c r="BC1978" s="4">
        <v>3451</v>
      </c>
      <c r="BD1978" s="4">
        <v>17003</v>
      </c>
      <c r="BE1978" s="63">
        <f t="shared" si="176"/>
        <v>20454</v>
      </c>
      <c r="BF1978" s="4" t="s">
        <v>11693</v>
      </c>
      <c r="BG1978" s="4">
        <v>30861</v>
      </c>
      <c r="BH1978" s="4">
        <v>977</v>
      </c>
      <c r="BI1978" s="50">
        <v>425</v>
      </c>
      <c r="BJ1978" s="4">
        <f t="shared" ref="BJ1978:BJ2041" si="178">SUM(BG1978:BI1978)</f>
        <v>32263</v>
      </c>
      <c r="BK1978" s="4">
        <v>6672</v>
      </c>
      <c r="BL1978" s="4">
        <v>58375</v>
      </c>
      <c r="BM1978" s="4" t="s">
        <v>12005</v>
      </c>
      <c r="BO1978" s="4"/>
      <c r="BP1978" s="4"/>
      <c r="BR1978" s="4"/>
      <c r="BS1978" s="4"/>
      <c r="CB1978" s="16"/>
      <c r="CL1978" s="4">
        <v>13</v>
      </c>
      <c r="CM1978" s="9">
        <v>69.5</v>
      </c>
      <c r="CR1978" s="4">
        <v>26112</v>
      </c>
      <c r="CT1978" s="4">
        <v>977</v>
      </c>
      <c r="CU1978" s="26" t="s">
        <v>12636</v>
      </c>
      <c r="CV1978" s="4" t="s">
        <v>13160</v>
      </c>
      <c r="DK1978" s="50">
        <v>16312</v>
      </c>
      <c r="DL1978" s="50">
        <v>425</v>
      </c>
      <c r="DM1978" s="4">
        <v>1890</v>
      </c>
      <c r="DN1978" s="4">
        <v>18902</v>
      </c>
      <c r="DO1978" s="4">
        <v>1780</v>
      </c>
      <c r="DP1978" s="4">
        <v>2490</v>
      </c>
      <c r="DS1978" s="3" t="s">
        <v>12498</v>
      </c>
      <c r="DU1978" s="4" t="s">
        <v>30504</v>
      </c>
      <c r="DV1978" s="4" t="s">
        <v>10835</v>
      </c>
      <c r="DW1978" s="4"/>
    </row>
    <row r="1979" spans="1:127">
      <c r="A1979" s="61">
        <v>2901142</v>
      </c>
      <c r="B1979" s="4" t="s">
        <v>11233</v>
      </c>
      <c r="D1979" s="4" t="s">
        <v>11234</v>
      </c>
      <c r="E1979" s="4" t="s">
        <v>11235</v>
      </c>
      <c r="G1979" s="4" t="s">
        <v>12144</v>
      </c>
      <c r="H1979" s="4" t="s">
        <v>17276</v>
      </c>
      <c r="I1979" s="4" t="s">
        <v>11451</v>
      </c>
      <c r="J1979" s="4" t="s">
        <v>11451</v>
      </c>
      <c r="L1979" s="4" t="s">
        <v>10690</v>
      </c>
      <c r="M1979" s="4" t="s">
        <v>11235</v>
      </c>
      <c r="N1979" s="4" t="s">
        <v>12144</v>
      </c>
      <c r="O1979" s="4"/>
      <c r="P1979" s="4" t="s">
        <v>12746</v>
      </c>
      <c r="V1979" s="3" t="s">
        <v>12746</v>
      </c>
      <c r="X1979" s="3" t="s">
        <v>11911</v>
      </c>
      <c r="Y1979" s="3" t="s">
        <v>12062</v>
      </c>
      <c r="Z1979" s="3">
        <v>305</v>
      </c>
      <c r="AA1979" s="3">
        <v>8</v>
      </c>
      <c r="AB1979" s="3">
        <v>48</v>
      </c>
      <c r="AC1979" s="3">
        <v>1</v>
      </c>
      <c r="AD1979" s="3">
        <v>48</v>
      </c>
      <c r="AE1979" s="5">
        <v>6</v>
      </c>
      <c r="AJ1979" s="3">
        <v>2</v>
      </c>
      <c r="AK1979" s="3">
        <v>1</v>
      </c>
      <c r="AL1979" s="4">
        <f t="shared" si="177"/>
        <v>2</v>
      </c>
      <c r="AM1979" s="4">
        <f t="shared" si="174"/>
        <v>1</v>
      </c>
      <c r="AN1979" s="4">
        <v>3</v>
      </c>
      <c r="AO1979" s="4">
        <v>3</v>
      </c>
      <c r="AP1979" s="4">
        <v>2</v>
      </c>
      <c r="AQ1979" s="4">
        <v>2</v>
      </c>
      <c r="AR1979" s="4">
        <v>3</v>
      </c>
      <c r="AS1979" s="4">
        <v>3</v>
      </c>
      <c r="AT1979" s="4">
        <v>4</v>
      </c>
      <c r="AU1979" s="4">
        <v>4</v>
      </c>
      <c r="AV1979" s="4">
        <v>3</v>
      </c>
      <c r="AW1979" s="4">
        <v>3</v>
      </c>
      <c r="AX1979" s="4">
        <v>3</v>
      </c>
      <c r="AY1979" s="4">
        <v>3</v>
      </c>
      <c r="AZ1979" s="4">
        <v>3</v>
      </c>
      <c r="BA1979" s="3">
        <f t="shared" si="175"/>
        <v>36</v>
      </c>
      <c r="BB1979" s="3"/>
      <c r="BC1979" s="4">
        <v>5700</v>
      </c>
      <c r="BD1979" s="4">
        <v>2769</v>
      </c>
      <c r="BE1979" s="63">
        <f t="shared" si="176"/>
        <v>8469</v>
      </c>
      <c r="BG1979" s="4">
        <v>47919</v>
      </c>
      <c r="BI1979" s="50">
        <v>660</v>
      </c>
      <c r="BJ1979" s="4">
        <f t="shared" si="178"/>
        <v>48579</v>
      </c>
      <c r="BK1979" s="4"/>
      <c r="BL1979" s="4">
        <v>77172</v>
      </c>
      <c r="BM1979" s="4" t="s">
        <v>3581</v>
      </c>
      <c r="BO1979" s="4"/>
      <c r="BP1979" s="4"/>
      <c r="BR1979" s="4"/>
      <c r="BS1979" s="4"/>
      <c r="CB1979" s="16"/>
      <c r="CL1979" s="4">
        <v>3</v>
      </c>
      <c r="CM1979" s="4">
        <v>25</v>
      </c>
      <c r="CR1979" s="4">
        <v>28593</v>
      </c>
      <c r="DK1979" s="50">
        <v>20000</v>
      </c>
      <c r="DL1979" s="50">
        <v>660</v>
      </c>
      <c r="DM1979" s="4">
        <v>3000</v>
      </c>
      <c r="DN1979" s="4">
        <v>30000</v>
      </c>
      <c r="DO1979" s="4">
        <v>10000</v>
      </c>
      <c r="DP1979" s="4">
        <v>15000</v>
      </c>
      <c r="DS1979" s="3" t="s">
        <v>12498</v>
      </c>
      <c r="DU1979" s="4" t="s">
        <v>30604</v>
      </c>
      <c r="DV1979" s="4"/>
      <c r="DW1979" s="4"/>
    </row>
    <row r="1980" spans="1:127">
      <c r="A1980" s="61">
        <v>2901143</v>
      </c>
      <c r="B1980" s="4" t="s">
        <v>11710</v>
      </c>
      <c r="D1980" s="4" t="s">
        <v>11711</v>
      </c>
      <c r="E1980" s="4" t="s">
        <v>11712</v>
      </c>
      <c r="F1980" s="4" t="s">
        <v>11711</v>
      </c>
      <c r="G1980" s="4" t="s">
        <v>12746</v>
      </c>
      <c r="H1980" s="4" t="s">
        <v>17276</v>
      </c>
      <c r="I1980" s="4" t="s">
        <v>11451</v>
      </c>
      <c r="J1980" s="4" t="s">
        <v>11451</v>
      </c>
      <c r="L1980" s="4" t="s">
        <v>10690</v>
      </c>
      <c r="M1980" s="4"/>
      <c r="N1980" s="4" t="s">
        <v>12144</v>
      </c>
      <c r="O1980" s="4"/>
      <c r="P1980" s="4" t="s">
        <v>12746</v>
      </c>
      <c r="R1980" s="3" t="s">
        <v>12144</v>
      </c>
      <c r="X1980" s="3" t="s">
        <v>11911</v>
      </c>
      <c r="Y1980" s="3" t="s">
        <v>12062</v>
      </c>
      <c r="Z1980" s="3">
        <v>308</v>
      </c>
      <c r="AA1980" s="3">
        <v>8</v>
      </c>
      <c r="AB1980" s="3">
        <v>44</v>
      </c>
      <c r="AC1980" s="3">
        <v>1</v>
      </c>
      <c r="AD1980" s="3">
        <v>44</v>
      </c>
      <c r="AE1980" s="5"/>
      <c r="AF1980" s="3">
        <v>1</v>
      </c>
      <c r="AH1980" s="3">
        <v>1</v>
      </c>
      <c r="AL1980" s="4">
        <f t="shared" si="177"/>
        <v>1</v>
      </c>
      <c r="AM1980" s="4">
        <f t="shared" si="174"/>
        <v>0</v>
      </c>
      <c r="AN1980" s="4">
        <v>14</v>
      </c>
      <c r="AO1980" s="4">
        <v>11</v>
      </c>
      <c r="AP1980" s="4">
        <v>10</v>
      </c>
      <c r="AQ1980" s="4">
        <v>7</v>
      </c>
      <c r="AR1980" s="4">
        <v>10</v>
      </c>
      <c r="AS1980" s="4">
        <v>8</v>
      </c>
      <c r="AT1980" s="4">
        <v>11</v>
      </c>
      <c r="AU1980" s="4">
        <v>9</v>
      </c>
      <c r="AV1980" s="4">
        <v>12</v>
      </c>
      <c r="AW1980" s="4">
        <v>9</v>
      </c>
      <c r="AX1980" s="4">
        <v>10</v>
      </c>
      <c r="AY1980" s="4">
        <v>13</v>
      </c>
      <c r="AZ1980" s="4">
        <v>14</v>
      </c>
      <c r="BA1980" s="3">
        <f t="shared" si="175"/>
        <v>124</v>
      </c>
      <c r="BB1980" s="3"/>
      <c r="BC1980" s="3"/>
      <c r="BD1980" s="4">
        <v>18671</v>
      </c>
      <c r="BE1980" s="63">
        <f t="shared" si="176"/>
        <v>18671</v>
      </c>
      <c r="BG1980" s="4">
        <v>8993</v>
      </c>
      <c r="BH1980" s="4">
        <v>118</v>
      </c>
      <c r="BI1980" s="50">
        <v>224</v>
      </c>
      <c r="BJ1980" s="4">
        <f t="shared" si="178"/>
        <v>9335</v>
      </c>
      <c r="BK1980" s="4">
        <v>880</v>
      </c>
      <c r="BL1980" s="4">
        <v>36943</v>
      </c>
      <c r="BM1980" s="4" t="s">
        <v>13626</v>
      </c>
      <c r="BO1980" s="4"/>
      <c r="BP1980" s="4"/>
      <c r="BR1980" s="4"/>
      <c r="BS1980" s="4"/>
      <c r="CB1980" s="16"/>
      <c r="CL1980" s="4">
        <v>3</v>
      </c>
      <c r="CM1980" s="4">
        <v>25</v>
      </c>
      <c r="CR1980" s="4">
        <v>27608</v>
      </c>
      <c r="CS1980" s="4">
        <v>12</v>
      </c>
      <c r="CT1980" s="4">
        <v>118</v>
      </c>
      <c r="CU1980" s="4" t="s">
        <v>11986</v>
      </c>
      <c r="CV1980" s="4" t="s">
        <v>12328</v>
      </c>
      <c r="DK1980" s="50">
        <v>7000</v>
      </c>
      <c r="DL1980" s="50">
        <v>224</v>
      </c>
      <c r="DM1980" s="4">
        <v>500</v>
      </c>
      <c r="DN1980" s="4">
        <v>5000</v>
      </c>
      <c r="DO1980" s="4">
        <v>1500</v>
      </c>
      <c r="DP1980" s="4">
        <v>3000</v>
      </c>
      <c r="DS1980" s="3" t="s">
        <v>12498</v>
      </c>
      <c r="DU1980" s="4" t="s">
        <v>30605</v>
      </c>
      <c r="DV1980" s="4" t="s">
        <v>30508</v>
      </c>
      <c r="DW1980" s="4"/>
    </row>
    <row r="1981" spans="1:127">
      <c r="A1981" s="61">
        <v>2901144</v>
      </c>
      <c r="B1981" s="4" t="s">
        <v>11585</v>
      </c>
      <c r="D1981" s="4" t="s">
        <v>11586</v>
      </c>
      <c r="E1981" s="4" t="s">
        <v>11590</v>
      </c>
      <c r="F1981" s="4" t="s">
        <v>11587</v>
      </c>
      <c r="G1981" s="4" t="s">
        <v>12746</v>
      </c>
      <c r="H1981" s="4" t="s">
        <v>17276</v>
      </c>
      <c r="I1981" s="4" t="s">
        <v>11451</v>
      </c>
      <c r="J1981" s="4" t="s">
        <v>11451</v>
      </c>
      <c r="L1981" s="4" t="s">
        <v>10690</v>
      </c>
      <c r="M1981" s="4" t="s">
        <v>11591</v>
      </c>
      <c r="N1981" s="4" t="s">
        <v>12144</v>
      </c>
      <c r="O1981" s="4"/>
      <c r="P1981" s="4" t="s">
        <v>12746</v>
      </c>
      <c r="V1981" s="3" t="s">
        <v>12746</v>
      </c>
      <c r="X1981" s="3" t="s">
        <v>13467</v>
      </c>
      <c r="Y1981" s="3" t="s">
        <v>12062</v>
      </c>
      <c r="Z1981" s="3">
        <v>307</v>
      </c>
      <c r="AA1981" s="3">
        <v>8</v>
      </c>
      <c r="AB1981" s="3">
        <v>48</v>
      </c>
      <c r="AC1981" s="3">
        <v>1</v>
      </c>
      <c r="AD1981" s="3">
        <v>48</v>
      </c>
      <c r="AE1981" s="5">
        <v>6</v>
      </c>
      <c r="AF1981" s="3">
        <v>2</v>
      </c>
      <c r="AL1981" s="4">
        <f t="shared" si="177"/>
        <v>0</v>
      </c>
      <c r="AM1981" s="4">
        <f t="shared" si="174"/>
        <v>0</v>
      </c>
      <c r="AN1981" s="4">
        <v>2</v>
      </c>
      <c r="AO1981" s="4">
        <v>3</v>
      </c>
      <c r="AP1981" s="4">
        <v>2</v>
      </c>
      <c r="AQ1981" s="4">
        <v>2</v>
      </c>
      <c r="AR1981" s="4">
        <v>2</v>
      </c>
      <c r="AS1981" s="4">
        <v>2</v>
      </c>
      <c r="AT1981" s="4">
        <v>2</v>
      </c>
      <c r="AU1981" s="4">
        <v>2</v>
      </c>
      <c r="AV1981" s="4">
        <v>2</v>
      </c>
      <c r="AW1981" s="4">
        <v>2</v>
      </c>
      <c r="AX1981" s="4">
        <v>2</v>
      </c>
      <c r="AY1981" s="4">
        <v>2</v>
      </c>
      <c r="AZ1981" s="4">
        <v>2</v>
      </c>
      <c r="BA1981" s="3">
        <f t="shared" si="175"/>
        <v>25</v>
      </c>
      <c r="BB1981" s="3"/>
      <c r="BC1981" s="3"/>
      <c r="BD1981" s="4">
        <v>3758</v>
      </c>
      <c r="BE1981" s="63">
        <f t="shared" si="176"/>
        <v>3758</v>
      </c>
      <c r="BF1981" s="4" t="s">
        <v>11693</v>
      </c>
      <c r="BG1981" s="4">
        <v>1903</v>
      </c>
      <c r="BH1981" s="4">
        <v>11</v>
      </c>
      <c r="BJ1981" s="4">
        <f t="shared" si="178"/>
        <v>1914</v>
      </c>
      <c r="BK1981" s="4">
        <v>196</v>
      </c>
      <c r="BL1981" s="4">
        <v>12888</v>
      </c>
      <c r="BM1981" s="4" t="s">
        <v>12374</v>
      </c>
      <c r="BO1981" s="4"/>
      <c r="BP1981" s="4"/>
      <c r="BR1981" s="4"/>
      <c r="BS1981" s="4"/>
      <c r="CB1981" s="16"/>
      <c r="CR1981" s="4">
        <v>10974</v>
      </c>
      <c r="CS1981" s="4">
        <v>52</v>
      </c>
      <c r="CT1981" s="4">
        <v>10</v>
      </c>
      <c r="CU1981" s="4" t="s">
        <v>11869</v>
      </c>
      <c r="CV1981" s="4" t="s">
        <v>13475</v>
      </c>
      <c r="DM1981" s="4">
        <v>95</v>
      </c>
      <c r="DN1981" s="4">
        <v>1146</v>
      </c>
      <c r="DO1981" s="4">
        <v>109</v>
      </c>
      <c r="DP1981" s="4">
        <v>189</v>
      </c>
      <c r="DS1981" s="3" t="s">
        <v>12498</v>
      </c>
      <c r="DU1981" s="4" t="s">
        <v>30509</v>
      </c>
      <c r="DV1981" s="4" t="s">
        <v>25678</v>
      </c>
      <c r="DW1981" s="4"/>
    </row>
    <row r="1982" spans="1:127">
      <c r="A1982" s="61">
        <v>2901145</v>
      </c>
      <c r="B1982" s="4" t="s">
        <v>11592</v>
      </c>
      <c r="D1982" s="4" t="s">
        <v>11117</v>
      </c>
      <c r="E1982" s="4" t="s">
        <v>11227</v>
      </c>
      <c r="F1982" s="4" t="s">
        <v>11346</v>
      </c>
      <c r="G1982" s="4" t="s">
        <v>12144</v>
      </c>
      <c r="H1982" s="4" t="s">
        <v>17276</v>
      </c>
      <c r="I1982" s="4" t="s">
        <v>11451</v>
      </c>
      <c r="J1982" s="4" t="s">
        <v>11451</v>
      </c>
      <c r="L1982" s="4" t="s">
        <v>10690</v>
      </c>
      <c r="M1982" s="4" t="s">
        <v>11227</v>
      </c>
      <c r="N1982" s="4" t="s">
        <v>12144</v>
      </c>
      <c r="O1982" s="4"/>
      <c r="P1982" s="4" t="s">
        <v>12746</v>
      </c>
      <c r="V1982" s="3" t="s">
        <v>12746</v>
      </c>
      <c r="X1982" s="3" t="s">
        <v>11911</v>
      </c>
      <c r="Y1982" s="7" t="s">
        <v>12074</v>
      </c>
      <c r="Z1982" s="3">
        <v>307</v>
      </c>
      <c r="AA1982" s="3">
        <v>8</v>
      </c>
      <c r="AB1982" s="3">
        <v>44</v>
      </c>
      <c r="AC1982" s="3">
        <v>1</v>
      </c>
      <c r="AD1982" s="3">
        <v>44</v>
      </c>
      <c r="AE1982" s="5">
        <v>5.5</v>
      </c>
      <c r="AH1982" s="3">
        <v>2</v>
      </c>
      <c r="AJ1982" s="3">
        <v>3</v>
      </c>
      <c r="AL1982" s="4">
        <f t="shared" si="177"/>
        <v>5</v>
      </c>
      <c r="AM1982" s="4">
        <f t="shared" si="174"/>
        <v>0</v>
      </c>
      <c r="AN1982" s="4">
        <v>9</v>
      </c>
      <c r="AO1982" s="4">
        <v>5</v>
      </c>
      <c r="AP1982" s="4">
        <v>11</v>
      </c>
      <c r="AQ1982" s="4">
        <v>18</v>
      </c>
      <c r="AR1982" s="4">
        <v>19</v>
      </c>
      <c r="AS1982" s="4">
        <v>19</v>
      </c>
      <c r="AT1982" s="4">
        <v>16</v>
      </c>
      <c r="AU1982" s="4">
        <v>9</v>
      </c>
      <c r="AV1982" s="4">
        <v>18</v>
      </c>
      <c r="AW1982" s="4">
        <v>23</v>
      </c>
      <c r="AX1982" s="4">
        <v>24</v>
      </c>
      <c r="AY1982" s="4">
        <v>17</v>
      </c>
      <c r="AZ1982" s="4">
        <v>9</v>
      </c>
      <c r="BA1982" s="3">
        <f t="shared" si="175"/>
        <v>188</v>
      </c>
      <c r="BB1982" s="4">
        <v>2400</v>
      </c>
      <c r="BC1982" s="4">
        <v>6350</v>
      </c>
      <c r="BD1982" s="4">
        <v>20794</v>
      </c>
      <c r="BE1982" s="63">
        <f t="shared" si="176"/>
        <v>29544</v>
      </c>
      <c r="BF1982" s="4" t="s">
        <v>12060</v>
      </c>
      <c r="BG1982" s="4">
        <v>11162</v>
      </c>
      <c r="BI1982" s="50">
        <v>574</v>
      </c>
      <c r="BJ1982" s="4">
        <f t="shared" si="178"/>
        <v>11736</v>
      </c>
      <c r="BK1982" s="4">
        <v>980</v>
      </c>
      <c r="BL1982" s="4">
        <v>48355</v>
      </c>
      <c r="BM1982" s="4" t="s">
        <v>12000</v>
      </c>
      <c r="BO1982" s="4"/>
      <c r="BP1982" s="4"/>
      <c r="BR1982" s="4"/>
      <c r="BS1982" s="4"/>
      <c r="CB1982" s="16"/>
      <c r="CL1982" s="4">
        <v>7</v>
      </c>
      <c r="CM1982" s="4">
        <v>54</v>
      </c>
      <c r="CR1982" s="4">
        <v>36619</v>
      </c>
      <c r="DK1982" s="50">
        <v>22960</v>
      </c>
      <c r="DL1982" s="50">
        <v>574</v>
      </c>
      <c r="DM1982" s="4">
        <v>175</v>
      </c>
      <c r="DN1982" s="4">
        <v>3290</v>
      </c>
      <c r="DO1982" s="4">
        <v>600</v>
      </c>
      <c r="DP1982" s="4">
        <v>990</v>
      </c>
      <c r="DQ1982" s="4">
        <v>105</v>
      </c>
      <c r="DR1982" s="4">
        <v>2100</v>
      </c>
      <c r="DS1982" s="3" t="s">
        <v>12498</v>
      </c>
      <c r="DU1982" s="4" t="s">
        <v>11346</v>
      </c>
      <c r="DV1982" s="4"/>
      <c r="DW1982" s="4" t="s">
        <v>30510</v>
      </c>
    </row>
    <row r="1983" spans="1:127">
      <c r="A1983" s="61">
        <v>2901146</v>
      </c>
      <c r="B1983" s="4" t="s">
        <v>11352</v>
      </c>
      <c r="D1983" s="4" t="s">
        <v>11353</v>
      </c>
      <c r="E1983" s="4" t="s">
        <v>11355</v>
      </c>
      <c r="F1983" s="4" t="s">
        <v>11354</v>
      </c>
      <c r="G1983" s="4" t="s">
        <v>12144</v>
      </c>
      <c r="H1983" s="4" t="s">
        <v>17276</v>
      </c>
      <c r="I1983" s="4" t="s">
        <v>11451</v>
      </c>
      <c r="J1983" s="4" t="s">
        <v>11451</v>
      </c>
      <c r="L1983" s="4" t="s">
        <v>10690</v>
      </c>
      <c r="N1983" s="4" t="s">
        <v>12144</v>
      </c>
      <c r="O1983" s="4"/>
      <c r="P1983" s="4" t="s">
        <v>12746</v>
      </c>
      <c r="V1983" s="3" t="s">
        <v>12746</v>
      </c>
      <c r="X1983" s="3" t="s">
        <v>11911</v>
      </c>
      <c r="Y1983" s="3" t="s">
        <v>12062</v>
      </c>
      <c r="Z1983" s="3">
        <v>275</v>
      </c>
      <c r="AA1983" s="3">
        <v>8</v>
      </c>
      <c r="AB1983" s="3">
        <v>44</v>
      </c>
      <c r="AC1983" s="3">
        <v>1</v>
      </c>
      <c r="AD1983" s="3">
        <v>44</v>
      </c>
      <c r="AE1983" s="5">
        <v>5.5</v>
      </c>
      <c r="AJ1983" s="3">
        <v>3</v>
      </c>
      <c r="AL1983" s="4">
        <f t="shared" si="177"/>
        <v>3</v>
      </c>
      <c r="AM1983" s="4">
        <f t="shared" ref="AM1983:AM2046" si="179">SUM(AI1983,AK1983)</f>
        <v>0</v>
      </c>
      <c r="AN1983" s="4">
        <v>119</v>
      </c>
      <c r="AO1983" s="4">
        <v>20</v>
      </c>
      <c r="AP1983" s="4">
        <v>17</v>
      </c>
      <c r="AQ1983" s="4">
        <v>9</v>
      </c>
      <c r="AR1983" s="4">
        <v>12</v>
      </c>
      <c r="AS1983" s="4">
        <v>14</v>
      </c>
      <c r="AT1983" s="4">
        <v>19</v>
      </c>
      <c r="AU1983" s="4">
        <v>49</v>
      </c>
      <c r="AV1983" s="4">
        <v>127</v>
      </c>
      <c r="AW1983" s="4">
        <v>185</v>
      </c>
      <c r="AX1983" s="4">
        <v>190</v>
      </c>
      <c r="AY1983" s="4">
        <v>182</v>
      </c>
      <c r="AZ1983" s="4">
        <v>119</v>
      </c>
      <c r="BA1983" s="3">
        <f t="shared" si="175"/>
        <v>943</v>
      </c>
      <c r="BB1983" s="3"/>
      <c r="BC1983" s="4">
        <v>14460</v>
      </c>
      <c r="BD1983" s="4">
        <v>119791</v>
      </c>
      <c r="BE1983" s="63">
        <f t="shared" si="176"/>
        <v>134251</v>
      </c>
      <c r="BF1983" s="4" t="s">
        <v>12060</v>
      </c>
      <c r="BG1983" s="4">
        <v>51544</v>
      </c>
      <c r="BH1983" s="4">
        <v>1234</v>
      </c>
      <c r="BI1983" s="50">
        <v>1188</v>
      </c>
      <c r="BJ1983" s="4">
        <f t="shared" si="178"/>
        <v>53966</v>
      </c>
      <c r="BK1983" s="4">
        <v>3300</v>
      </c>
      <c r="BL1983" s="4">
        <v>195979</v>
      </c>
      <c r="BM1983" s="4" t="s">
        <v>13626</v>
      </c>
      <c r="BO1983" s="4"/>
      <c r="BP1983" s="4"/>
      <c r="BR1983" s="4"/>
      <c r="BS1983" s="4"/>
      <c r="CB1983" s="16"/>
      <c r="CL1983" s="4">
        <v>9</v>
      </c>
      <c r="CM1983" s="4">
        <v>81</v>
      </c>
      <c r="CR1983" s="4">
        <v>142013</v>
      </c>
      <c r="CS1983" s="4">
        <v>227</v>
      </c>
      <c r="CT1983" s="4">
        <v>1138</v>
      </c>
      <c r="CU1983" s="4" t="s">
        <v>11986</v>
      </c>
      <c r="CV1983" s="4" t="s">
        <v>12328</v>
      </c>
      <c r="CW1983" s="4">
        <v>100</v>
      </c>
      <c r="CX1983" s="4">
        <v>96</v>
      </c>
      <c r="CY1983" s="4" t="s">
        <v>14776</v>
      </c>
      <c r="CZ1983" s="4" t="s">
        <v>15144</v>
      </c>
      <c r="DK1983" s="50">
        <v>23700</v>
      </c>
      <c r="DL1983" s="50">
        <v>1188</v>
      </c>
      <c r="DM1983" s="4">
        <v>1630</v>
      </c>
      <c r="DN1983" s="4">
        <v>16303</v>
      </c>
      <c r="DO1983" s="4">
        <v>2796</v>
      </c>
      <c r="DP1983" s="4">
        <v>2796</v>
      </c>
      <c r="DQ1983" s="4">
        <v>10856</v>
      </c>
      <c r="DR1983" s="4">
        <v>21612</v>
      </c>
      <c r="DS1983" s="3" t="s">
        <v>12498</v>
      </c>
      <c r="DU1983" s="84" t="s">
        <v>12636</v>
      </c>
      <c r="DV1983" s="4" t="s">
        <v>30594</v>
      </c>
      <c r="DW1983" s="4" t="s">
        <v>30511</v>
      </c>
    </row>
    <row r="1984" spans="1:127">
      <c r="A1984" s="61">
        <v>2901147</v>
      </c>
      <c r="B1984" s="4" t="s">
        <v>11236</v>
      </c>
      <c r="D1984" s="4" t="s">
        <v>11104</v>
      </c>
      <c r="E1984" s="59" t="s">
        <v>480</v>
      </c>
      <c r="F1984" s="4" t="s">
        <v>11105</v>
      </c>
      <c r="G1984" s="4" t="s">
        <v>12746</v>
      </c>
      <c r="H1984" s="4" t="s">
        <v>17276</v>
      </c>
      <c r="I1984" s="4" t="s">
        <v>11451</v>
      </c>
      <c r="J1984" s="4" t="s">
        <v>11451</v>
      </c>
      <c r="L1984" s="4" t="s">
        <v>10690</v>
      </c>
      <c r="N1984" s="4" t="s">
        <v>12144</v>
      </c>
      <c r="O1984" s="4"/>
      <c r="P1984" s="4" t="s">
        <v>12746</v>
      </c>
      <c r="V1984" s="3" t="s">
        <v>12746</v>
      </c>
      <c r="X1984" s="3" t="s">
        <v>11911</v>
      </c>
      <c r="Y1984" s="3" t="s">
        <v>12074</v>
      </c>
      <c r="Z1984" s="3">
        <v>310</v>
      </c>
      <c r="AA1984" s="3">
        <v>8</v>
      </c>
      <c r="AB1984" s="3">
        <v>48</v>
      </c>
      <c r="AC1984" s="3">
        <v>1</v>
      </c>
      <c r="AD1984" s="3">
        <v>48</v>
      </c>
      <c r="AE1984" s="5">
        <v>6</v>
      </c>
      <c r="AF1984" s="3">
        <v>1</v>
      </c>
      <c r="AL1984" s="4">
        <f t="shared" si="177"/>
        <v>0</v>
      </c>
      <c r="AM1984" s="4">
        <f t="shared" si="179"/>
        <v>0</v>
      </c>
      <c r="AN1984" s="4">
        <v>2</v>
      </c>
      <c r="AO1984" s="4">
        <v>2</v>
      </c>
      <c r="AP1984" s="4">
        <v>2</v>
      </c>
      <c r="AQ1984" s="4">
        <v>2</v>
      </c>
      <c r="AR1984" s="4">
        <v>2</v>
      </c>
      <c r="AS1984" s="4">
        <v>2</v>
      </c>
      <c r="AT1984" s="4">
        <v>2</v>
      </c>
      <c r="AU1984" s="4">
        <v>2</v>
      </c>
      <c r="AV1984" s="4">
        <v>2</v>
      </c>
      <c r="AW1984" s="4">
        <v>2</v>
      </c>
      <c r="AX1984" s="4">
        <v>2</v>
      </c>
      <c r="AY1984" s="4">
        <v>2</v>
      </c>
      <c r="AZ1984" s="4">
        <v>2</v>
      </c>
      <c r="BA1984" s="3">
        <f t="shared" si="175"/>
        <v>24</v>
      </c>
      <c r="BB1984" s="3"/>
      <c r="BC1984" s="3"/>
      <c r="BD1984" s="4">
        <v>2393</v>
      </c>
      <c r="BE1984" s="63">
        <f t="shared" si="176"/>
        <v>2393</v>
      </c>
      <c r="BF1984" s="4" t="s">
        <v>12060</v>
      </c>
      <c r="BG1984" s="4">
        <v>5430</v>
      </c>
      <c r="BJ1984" s="4">
        <f t="shared" si="178"/>
        <v>5430</v>
      </c>
      <c r="BK1984" s="4">
        <v>448</v>
      </c>
      <c r="BL1984" s="4">
        <v>14800</v>
      </c>
      <c r="BM1984" s="4" t="s">
        <v>12610</v>
      </c>
      <c r="BO1984" s="4"/>
      <c r="BP1984" s="4"/>
      <c r="BR1984" s="4"/>
      <c r="BS1984" s="4"/>
      <c r="CB1984" s="16"/>
      <c r="CC1984" s="3">
        <v>14800</v>
      </c>
      <c r="CR1984" s="4">
        <v>9370</v>
      </c>
      <c r="DM1984" s="4">
        <v>140</v>
      </c>
      <c r="DN1984" s="4">
        <v>1682</v>
      </c>
      <c r="DO1984" s="4">
        <v>447</v>
      </c>
      <c r="DP1984" s="4">
        <v>740</v>
      </c>
      <c r="DS1984" s="3" t="s">
        <v>12498</v>
      </c>
      <c r="DU1984" s="4" t="s">
        <v>11105</v>
      </c>
      <c r="DV1984" s="4" t="s">
        <v>30512</v>
      </c>
      <c r="DW1984" s="4"/>
    </row>
    <row r="1985" spans="1:127">
      <c r="A1985" s="61">
        <v>2901148</v>
      </c>
      <c r="B1985" s="4" t="s">
        <v>11106</v>
      </c>
      <c r="D1985" s="4" t="s">
        <v>11090</v>
      </c>
      <c r="E1985" s="4" t="s">
        <v>10706</v>
      </c>
      <c r="F1985" s="4" t="s">
        <v>10705</v>
      </c>
      <c r="G1985" s="4" t="s">
        <v>12746</v>
      </c>
      <c r="H1985" s="4" t="s">
        <v>17276</v>
      </c>
      <c r="I1985" s="4" t="s">
        <v>11451</v>
      </c>
      <c r="J1985" s="4" t="s">
        <v>11451</v>
      </c>
      <c r="L1985" s="4" t="s">
        <v>10690</v>
      </c>
      <c r="M1985" s="4" t="s">
        <v>10706</v>
      </c>
      <c r="N1985" s="4" t="s">
        <v>12144</v>
      </c>
      <c r="O1985" s="4"/>
      <c r="P1985" s="4" t="s">
        <v>12746</v>
      </c>
      <c r="V1985" s="3" t="s">
        <v>12746</v>
      </c>
      <c r="X1985" s="3" t="s">
        <v>11911</v>
      </c>
      <c r="Y1985" s="3" t="s">
        <v>12062</v>
      </c>
      <c r="Z1985" s="3">
        <v>307</v>
      </c>
      <c r="AA1985" s="3">
        <v>8</v>
      </c>
      <c r="AB1985" s="3">
        <v>44</v>
      </c>
      <c r="AC1985" s="3">
        <v>1</v>
      </c>
      <c r="AD1985" s="3">
        <v>44</v>
      </c>
      <c r="AE1985" s="5">
        <v>5.5</v>
      </c>
      <c r="AF1985" s="3">
        <v>1</v>
      </c>
      <c r="AL1985" s="4">
        <f t="shared" si="177"/>
        <v>0</v>
      </c>
      <c r="AM1985" s="4">
        <f t="shared" si="179"/>
        <v>0</v>
      </c>
      <c r="AN1985" s="4">
        <v>3</v>
      </c>
      <c r="AO1985" s="4">
        <v>3</v>
      </c>
      <c r="AP1985" s="4">
        <v>3</v>
      </c>
      <c r="AQ1985" s="4">
        <v>3</v>
      </c>
      <c r="AR1985" s="4">
        <v>3</v>
      </c>
      <c r="AS1985" s="4">
        <v>3</v>
      </c>
      <c r="AT1985" s="4">
        <v>3</v>
      </c>
      <c r="AU1985" s="4">
        <v>3</v>
      </c>
      <c r="AV1985" s="4">
        <v>3</v>
      </c>
      <c r="AW1985" s="4">
        <v>3</v>
      </c>
      <c r="AX1985" s="4">
        <v>3</v>
      </c>
      <c r="AY1985" s="4">
        <v>3</v>
      </c>
      <c r="AZ1985" s="4">
        <v>3</v>
      </c>
      <c r="BA1985" s="3">
        <f t="shared" si="175"/>
        <v>36</v>
      </c>
      <c r="BB1985" s="3"/>
      <c r="BC1985" s="3"/>
      <c r="BD1985" s="4">
        <v>3400</v>
      </c>
      <c r="BE1985" s="63">
        <f t="shared" si="176"/>
        <v>3400</v>
      </c>
      <c r="BF1985" s="4" t="s">
        <v>12060</v>
      </c>
      <c r="BG1985" s="4">
        <v>3400</v>
      </c>
      <c r="BJ1985" s="4">
        <f t="shared" si="178"/>
        <v>3400</v>
      </c>
      <c r="BK1985" s="4">
        <v>57</v>
      </c>
      <c r="BL1985" s="4">
        <v>9630</v>
      </c>
      <c r="BM1985" s="3" t="s">
        <v>12906</v>
      </c>
      <c r="BO1985" s="3">
        <v>2000</v>
      </c>
      <c r="BP1985" s="26" t="s">
        <v>10707</v>
      </c>
      <c r="CB1985" s="16"/>
      <c r="CR1985" s="4">
        <v>8230</v>
      </c>
      <c r="DM1985" s="4">
        <v>25</v>
      </c>
      <c r="DN1985" s="4">
        <v>362</v>
      </c>
      <c r="DO1985" s="4">
        <v>100</v>
      </c>
      <c r="DP1985" s="4">
        <v>125</v>
      </c>
      <c r="DS1985" s="3" t="s">
        <v>12498</v>
      </c>
      <c r="DU1985" s="4" t="s">
        <v>10705</v>
      </c>
      <c r="DV1985" s="4"/>
      <c r="DW1985" s="4"/>
    </row>
    <row r="1986" spans="1:127">
      <c r="A1986" s="61">
        <v>2901149</v>
      </c>
      <c r="B1986" s="4" t="s">
        <v>10997</v>
      </c>
      <c r="D1986" s="4" t="s">
        <v>10998</v>
      </c>
      <c r="E1986" s="4" t="s">
        <v>10864</v>
      </c>
      <c r="F1986" s="4" t="s">
        <v>10998</v>
      </c>
      <c r="G1986" s="4" t="s">
        <v>12144</v>
      </c>
      <c r="H1986" s="4" t="s">
        <v>17276</v>
      </c>
      <c r="I1986" s="3" t="s">
        <v>10990</v>
      </c>
      <c r="J1986" s="3" t="s">
        <v>10990</v>
      </c>
      <c r="L1986" s="3" t="s">
        <v>10991</v>
      </c>
      <c r="N1986" s="4" t="s">
        <v>12144</v>
      </c>
      <c r="O1986" s="4"/>
      <c r="P1986" s="4" t="s">
        <v>12746</v>
      </c>
      <c r="X1986" s="3" t="s">
        <v>11911</v>
      </c>
      <c r="Y1986" s="3" t="s">
        <v>12062</v>
      </c>
      <c r="Z1986" s="3">
        <v>306</v>
      </c>
      <c r="AA1986" s="3">
        <v>8</v>
      </c>
      <c r="AB1986" s="3">
        <v>48</v>
      </c>
      <c r="AC1986" s="3">
        <v>1</v>
      </c>
      <c r="AD1986" s="3">
        <v>48</v>
      </c>
      <c r="AE1986" s="5">
        <v>6</v>
      </c>
      <c r="AJ1986" s="3">
        <v>1</v>
      </c>
      <c r="AL1986" s="4">
        <f t="shared" si="177"/>
        <v>1</v>
      </c>
      <c r="AM1986" s="4">
        <f t="shared" si="179"/>
        <v>0</v>
      </c>
      <c r="AN1986" s="4">
        <v>1</v>
      </c>
      <c r="AO1986" s="4">
        <v>2</v>
      </c>
      <c r="AP1986" s="4">
        <v>2</v>
      </c>
      <c r="AQ1986" s="4">
        <v>2</v>
      </c>
      <c r="AR1986" s="4">
        <v>2</v>
      </c>
      <c r="AS1986" s="4">
        <v>3</v>
      </c>
      <c r="AT1986" s="4">
        <v>3</v>
      </c>
      <c r="AU1986" s="4">
        <v>2</v>
      </c>
      <c r="AV1986" s="4">
        <v>1</v>
      </c>
      <c r="AW1986" s="4">
        <v>1</v>
      </c>
      <c r="AX1986" s="4">
        <v>1</v>
      </c>
      <c r="AY1986" s="4">
        <v>1</v>
      </c>
      <c r="AZ1986" s="4">
        <v>1</v>
      </c>
      <c r="BA1986" s="3">
        <f t="shared" si="175"/>
        <v>21</v>
      </c>
      <c r="BB1986" s="3"/>
      <c r="BC1986" s="3">
        <v>2397</v>
      </c>
      <c r="BD1986" s="4">
        <v>3884</v>
      </c>
      <c r="BE1986" s="63">
        <f t="shared" si="176"/>
        <v>6281</v>
      </c>
      <c r="BF1986" s="4" t="s">
        <v>11693</v>
      </c>
      <c r="BG1986" s="4">
        <v>4389</v>
      </c>
      <c r="BH1986" s="4">
        <v>100</v>
      </c>
      <c r="BI1986" s="50">
        <v>125</v>
      </c>
      <c r="BJ1986" s="4">
        <f t="shared" si="178"/>
        <v>4614</v>
      </c>
      <c r="BK1986" s="4">
        <v>139</v>
      </c>
      <c r="BL1986" s="4">
        <v>1114</v>
      </c>
      <c r="BM1986" s="3" t="s">
        <v>12005</v>
      </c>
      <c r="BN1986" s="4">
        <v>916</v>
      </c>
      <c r="BO1986" s="3">
        <v>10997</v>
      </c>
      <c r="BP1986" s="3" t="s">
        <v>12019</v>
      </c>
      <c r="BQ1986" s="4">
        <v>26</v>
      </c>
      <c r="BR1986" s="3">
        <v>231</v>
      </c>
      <c r="BS1986" s="3" t="s">
        <v>12922</v>
      </c>
      <c r="BT1986" s="4">
        <v>5</v>
      </c>
      <c r="BU1986" s="4">
        <v>153</v>
      </c>
      <c r="BV1986" s="4" t="s">
        <v>12203</v>
      </c>
      <c r="BW1986" s="4">
        <v>165</v>
      </c>
      <c r="BX1986" s="4">
        <v>1974</v>
      </c>
      <c r="BY1986" s="3" t="s">
        <v>35862</v>
      </c>
      <c r="BZ1986" s="3" t="s">
        <v>12144</v>
      </c>
      <c r="CB1986" s="16">
        <v>16174</v>
      </c>
      <c r="CL1986" s="4">
        <v>1</v>
      </c>
      <c r="CM1986" s="4">
        <v>25</v>
      </c>
      <c r="CR1986" s="4">
        <v>11560</v>
      </c>
      <c r="CS1986" s="4">
        <v>200</v>
      </c>
      <c r="CT1986" s="4">
        <v>100</v>
      </c>
      <c r="CU1986" s="4" t="s">
        <v>12305</v>
      </c>
      <c r="CV1986" s="4" t="s">
        <v>11111</v>
      </c>
      <c r="DK1986" s="50">
        <v>2500</v>
      </c>
      <c r="DL1986" s="50">
        <v>125</v>
      </c>
      <c r="DM1986" s="4">
        <v>315</v>
      </c>
      <c r="DN1986" s="4">
        <v>3153</v>
      </c>
      <c r="DO1986" s="4">
        <v>580</v>
      </c>
      <c r="DP1986" s="4">
        <v>870</v>
      </c>
      <c r="DS1986" s="3" t="s">
        <v>12498</v>
      </c>
      <c r="DU1986" s="84" t="s">
        <v>12636</v>
      </c>
      <c r="DV1986" s="4" t="s">
        <v>30513</v>
      </c>
      <c r="DW1986" s="4"/>
    </row>
    <row r="1987" spans="1:127">
      <c r="A1987" s="61">
        <v>2901150</v>
      </c>
      <c r="B1987" s="4" t="s">
        <v>11387</v>
      </c>
      <c r="D1987" s="4" t="s">
        <v>11388</v>
      </c>
      <c r="E1987" s="4" t="s">
        <v>11251</v>
      </c>
      <c r="F1987" s="59" t="s">
        <v>29621</v>
      </c>
      <c r="G1987" s="4" t="s">
        <v>12144</v>
      </c>
      <c r="H1987" s="4" t="s">
        <v>17276</v>
      </c>
      <c r="I1987" s="3" t="s">
        <v>11249</v>
      </c>
      <c r="J1987" s="3" t="s">
        <v>11249</v>
      </c>
      <c r="L1987" s="3" t="s">
        <v>11250</v>
      </c>
      <c r="N1987" s="4" t="s">
        <v>12144</v>
      </c>
      <c r="O1987" s="4"/>
      <c r="P1987" s="4" t="s">
        <v>12746</v>
      </c>
      <c r="V1987" s="3" t="s">
        <v>12746</v>
      </c>
      <c r="W1987" s="3" t="s">
        <v>11389</v>
      </c>
      <c r="X1987" s="3" t="s">
        <v>11911</v>
      </c>
      <c r="Y1987" s="3" t="s">
        <v>12062</v>
      </c>
      <c r="Z1987" s="3">
        <v>300</v>
      </c>
      <c r="AA1987" s="3">
        <v>8</v>
      </c>
      <c r="AB1987" s="3">
        <v>48</v>
      </c>
      <c r="AC1987" s="3">
        <v>1</v>
      </c>
      <c r="AD1987" s="3">
        <v>48</v>
      </c>
      <c r="AE1987" s="5">
        <v>6</v>
      </c>
      <c r="AJ1987" s="3">
        <v>1</v>
      </c>
      <c r="AL1987" s="4">
        <f t="shared" si="177"/>
        <v>1</v>
      </c>
      <c r="AM1987" s="4">
        <f t="shared" si="179"/>
        <v>0</v>
      </c>
      <c r="AN1987" s="4">
        <v>2</v>
      </c>
      <c r="AO1987" s="4">
        <v>2</v>
      </c>
      <c r="AP1987" s="4">
        <v>2</v>
      </c>
      <c r="AQ1987" s="4">
        <v>2</v>
      </c>
      <c r="AR1987" s="4">
        <v>2</v>
      </c>
      <c r="AS1987" s="4">
        <v>2</v>
      </c>
      <c r="AT1987" s="4">
        <v>2</v>
      </c>
      <c r="AU1987" s="4">
        <v>2</v>
      </c>
      <c r="AV1987" s="4">
        <v>2</v>
      </c>
      <c r="AW1987" s="4">
        <v>2</v>
      </c>
      <c r="AX1987" s="4">
        <v>2</v>
      </c>
      <c r="AY1987" s="4">
        <v>2</v>
      </c>
      <c r="AZ1987" s="4">
        <v>2</v>
      </c>
      <c r="BA1987" s="3">
        <f t="shared" ref="BA1987:BA2050" si="180">SUM(AO1987:AZ1987)</f>
        <v>24</v>
      </c>
      <c r="BB1987" s="3"/>
      <c r="BC1987" s="3">
        <v>2400</v>
      </c>
      <c r="BD1987" s="4">
        <v>3000</v>
      </c>
      <c r="BE1987" s="63">
        <f t="shared" si="176"/>
        <v>5400</v>
      </c>
      <c r="BF1987" s="4" t="s">
        <v>12060</v>
      </c>
      <c r="BG1987" s="4">
        <v>5516</v>
      </c>
      <c r="BH1987" s="4">
        <v>36</v>
      </c>
      <c r="BI1987" s="50">
        <v>186</v>
      </c>
      <c r="BJ1987" s="4">
        <f t="shared" si="178"/>
        <v>5738</v>
      </c>
      <c r="BK1987" s="4">
        <v>344</v>
      </c>
      <c r="BL1987" s="4">
        <v>2750</v>
      </c>
      <c r="BM1987" s="3" t="s">
        <v>12005</v>
      </c>
      <c r="BN1987" s="4">
        <v>348</v>
      </c>
      <c r="BO1987" s="3">
        <v>6969</v>
      </c>
      <c r="BP1987" s="3" t="s">
        <v>12019</v>
      </c>
      <c r="BQ1987" s="4">
        <v>1</v>
      </c>
      <c r="BR1987" s="3">
        <v>35</v>
      </c>
      <c r="BS1987" s="3" t="s">
        <v>12203</v>
      </c>
      <c r="BT1987" s="4">
        <v>274</v>
      </c>
      <c r="BU1987" s="4">
        <v>3484</v>
      </c>
      <c r="BV1987" s="4" t="s">
        <v>35862</v>
      </c>
      <c r="BW1987" s="4">
        <v>35</v>
      </c>
      <c r="BX1987" s="4">
        <v>700</v>
      </c>
      <c r="BY1987" s="3" t="s">
        <v>13087</v>
      </c>
      <c r="CB1987" s="31"/>
      <c r="CC1987" s="3">
        <v>17529</v>
      </c>
      <c r="CL1987" s="4">
        <v>2</v>
      </c>
      <c r="CM1987" s="4">
        <v>18</v>
      </c>
      <c r="CR1987" s="4">
        <v>8200</v>
      </c>
      <c r="CS1987" s="4">
        <v>7</v>
      </c>
      <c r="CT1987" s="4">
        <v>36</v>
      </c>
      <c r="CU1987" s="4" t="s">
        <v>11986</v>
      </c>
      <c r="CV1987" s="4" t="s">
        <v>12328</v>
      </c>
      <c r="DK1987" s="50">
        <v>1426</v>
      </c>
      <c r="DL1987" s="50">
        <v>186</v>
      </c>
      <c r="DM1987" s="4">
        <v>332</v>
      </c>
      <c r="DN1987" s="4">
        <v>3322</v>
      </c>
      <c r="DO1987" s="4">
        <v>696</v>
      </c>
      <c r="DP1987" s="4">
        <v>1393</v>
      </c>
      <c r="DS1987" s="3" t="s">
        <v>12498</v>
      </c>
      <c r="DU1987" s="4" t="s">
        <v>30709</v>
      </c>
      <c r="DV1987" s="4" t="s">
        <v>30710</v>
      </c>
      <c r="DW1987" s="4"/>
    </row>
    <row r="1988" spans="1:127">
      <c r="A1988" s="61">
        <v>2901151</v>
      </c>
      <c r="B1988" s="4" t="s">
        <v>11637</v>
      </c>
      <c r="D1988" s="97" t="s">
        <v>346</v>
      </c>
      <c r="E1988" s="4" t="s">
        <v>10896</v>
      </c>
      <c r="F1988" s="4" t="s">
        <v>10893</v>
      </c>
      <c r="G1988" s="4" t="s">
        <v>12144</v>
      </c>
      <c r="H1988" s="4" t="s">
        <v>17276</v>
      </c>
      <c r="I1988" s="3" t="s">
        <v>10894</v>
      </c>
      <c r="J1988" s="3" t="s">
        <v>10894</v>
      </c>
      <c r="L1988" s="3" t="s">
        <v>10895</v>
      </c>
      <c r="M1988" s="4"/>
      <c r="N1988" s="4" t="s">
        <v>12144</v>
      </c>
      <c r="O1988" s="4"/>
      <c r="P1988" s="4" t="s">
        <v>12746</v>
      </c>
      <c r="V1988" s="3" t="s">
        <v>12746</v>
      </c>
      <c r="X1988" s="3" t="s">
        <v>11911</v>
      </c>
      <c r="Y1988" s="3" t="s">
        <v>12062</v>
      </c>
      <c r="Z1988" s="3">
        <v>306</v>
      </c>
      <c r="AA1988" s="3">
        <v>8</v>
      </c>
      <c r="AB1988" s="3">
        <v>48</v>
      </c>
      <c r="AC1988" s="3">
        <v>1</v>
      </c>
      <c r="AD1988" s="3">
        <v>48</v>
      </c>
      <c r="AE1988" s="5">
        <v>6</v>
      </c>
      <c r="AH1988" s="3">
        <v>1</v>
      </c>
      <c r="AL1988" s="4">
        <f t="shared" si="177"/>
        <v>1</v>
      </c>
      <c r="AM1988" s="4">
        <f t="shared" si="179"/>
        <v>0</v>
      </c>
      <c r="AN1988" s="4">
        <v>2</v>
      </c>
      <c r="AO1988" s="4">
        <v>2</v>
      </c>
      <c r="AP1988" s="4">
        <v>2</v>
      </c>
      <c r="AQ1988" s="4">
        <v>2</v>
      </c>
      <c r="AR1988" s="4">
        <v>2</v>
      </c>
      <c r="AS1988" s="4">
        <v>2</v>
      </c>
      <c r="AT1988" s="4">
        <v>2</v>
      </c>
      <c r="AU1988" s="4">
        <v>2</v>
      </c>
      <c r="AV1988" s="4">
        <v>2</v>
      </c>
      <c r="AW1988" s="4">
        <v>2</v>
      </c>
      <c r="AX1988" s="4">
        <v>2</v>
      </c>
      <c r="AY1988" s="4">
        <v>2</v>
      </c>
      <c r="AZ1988" s="4">
        <v>2</v>
      </c>
      <c r="BA1988" s="3">
        <f t="shared" si="180"/>
        <v>24</v>
      </c>
      <c r="BB1988" s="4">
        <v>2188</v>
      </c>
      <c r="BC1988" s="3"/>
      <c r="BD1988" s="4">
        <v>3009</v>
      </c>
      <c r="BE1988" s="63">
        <f t="shared" si="176"/>
        <v>5197</v>
      </c>
      <c r="BG1988" s="4">
        <v>5116</v>
      </c>
      <c r="BH1988" s="4">
        <v>60</v>
      </c>
      <c r="BI1988" s="50">
        <v>162</v>
      </c>
      <c r="BJ1988" s="4">
        <f t="shared" si="178"/>
        <v>5338</v>
      </c>
      <c r="BK1988" s="4">
        <v>1000</v>
      </c>
      <c r="BL1988" s="4">
        <v>8000</v>
      </c>
      <c r="BM1988" s="3" t="s">
        <v>12005</v>
      </c>
      <c r="BN1988" s="4">
        <v>266</v>
      </c>
      <c r="BO1988" s="3">
        <v>4000</v>
      </c>
      <c r="BP1988" s="3" t="s">
        <v>12019</v>
      </c>
      <c r="BQ1988" s="4">
        <v>365</v>
      </c>
      <c r="BR1988" s="3">
        <v>3287</v>
      </c>
      <c r="BS1988" s="3" t="s">
        <v>12922</v>
      </c>
      <c r="CB1988" s="16"/>
      <c r="CC1988" s="3">
        <v>15287</v>
      </c>
      <c r="CL1988" s="4">
        <v>2</v>
      </c>
      <c r="CM1988" s="4">
        <v>18</v>
      </c>
      <c r="CR1988" s="4">
        <v>9949</v>
      </c>
      <c r="CS1988" s="4">
        <v>6</v>
      </c>
      <c r="CT1988" s="4">
        <v>60</v>
      </c>
      <c r="CU1988" s="4" t="s">
        <v>11986</v>
      </c>
      <c r="CV1988" s="4" t="s">
        <v>12328</v>
      </c>
      <c r="DK1988" s="50">
        <v>3200</v>
      </c>
      <c r="DL1988" s="50">
        <v>162</v>
      </c>
      <c r="DM1988" s="4">
        <v>261</v>
      </c>
      <c r="DN1988" s="4">
        <v>3270</v>
      </c>
      <c r="DO1988" s="4">
        <v>670</v>
      </c>
      <c r="DP1988" s="4">
        <v>1173</v>
      </c>
      <c r="DS1988" s="3" t="s">
        <v>12498</v>
      </c>
      <c r="DU1988" s="4" t="s">
        <v>30514</v>
      </c>
      <c r="DV1988" s="4" t="s">
        <v>30515</v>
      </c>
      <c r="DW1988" s="4" t="s">
        <v>30516</v>
      </c>
    </row>
    <row r="1989" spans="1:127">
      <c r="A1989" s="61">
        <v>2901152</v>
      </c>
      <c r="B1989" s="4" t="s">
        <v>11275</v>
      </c>
      <c r="D1989" s="4" t="s">
        <v>10890</v>
      </c>
      <c r="E1989" s="4" t="s">
        <v>11290</v>
      </c>
      <c r="F1989" s="4" t="s">
        <v>11578</v>
      </c>
      <c r="G1989" s="4" t="s">
        <v>12144</v>
      </c>
      <c r="H1989" s="4" t="s">
        <v>17276</v>
      </c>
      <c r="I1989" s="3" t="s">
        <v>10891</v>
      </c>
      <c r="J1989" s="3" t="s">
        <v>10891</v>
      </c>
      <c r="L1989" s="4" t="s">
        <v>10895</v>
      </c>
      <c r="N1989" s="4" t="s">
        <v>12144</v>
      </c>
      <c r="O1989" s="4"/>
      <c r="P1989" s="4" t="s">
        <v>12746</v>
      </c>
      <c r="U1989" s="4" t="s">
        <v>11639</v>
      </c>
      <c r="V1989" s="3" t="s">
        <v>12746</v>
      </c>
      <c r="X1989" s="3" t="s">
        <v>11911</v>
      </c>
      <c r="Y1989" s="3" t="s">
        <v>12074</v>
      </c>
      <c r="Z1989" s="3">
        <v>128</v>
      </c>
      <c r="AA1989" s="3">
        <v>8</v>
      </c>
      <c r="AB1989" s="3">
        <v>44</v>
      </c>
      <c r="AC1989" s="3">
        <v>1</v>
      </c>
      <c r="AD1989" s="3">
        <v>44</v>
      </c>
      <c r="AE1989" s="5">
        <v>5.5</v>
      </c>
      <c r="AJ1989" s="3">
        <v>2</v>
      </c>
      <c r="AL1989" s="4">
        <f t="shared" si="177"/>
        <v>2</v>
      </c>
      <c r="AM1989" s="4">
        <f t="shared" si="179"/>
        <v>0</v>
      </c>
      <c r="AN1989" s="4">
        <v>15</v>
      </c>
      <c r="AO1989" s="4"/>
      <c r="AP1989" s="4"/>
      <c r="AQ1989" s="4"/>
      <c r="AR1989" s="4"/>
      <c r="AS1989" s="4">
        <v>15</v>
      </c>
      <c r="AT1989" s="4">
        <v>15</v>
      </c>
      <c r="AU1989" s="4">
        <v>15</v>
      </c>
      <c r="AV1989" s="4">
        <v>15</v>
      </c>
      <c r="AW1989" s="4">
        <v>15</v>
      </c>
      <c r="AX1989" s="4"/>
      <c r="AY1989" s="4"/>
      <c r="AZ1989" s="4"/>
      <c r="BA1989" s="3">
        <f t="shared" si="180"/>
        <v>75</v>
      </c>
      <c r="BB1989" s="3"/>
      <c r="BC1989" s="3">
        <v>7200</v>
      </c>
      <c r="BD1989" s="4">
        <v>11250</v>
      </c>
      <c r="BE1989" s="63">
        <f t="shared" si="176"/>
        <v>18450</v>
      </c>
      <c r="BF1989" s="4" t="s">
        <v>11693</v>
      </c>
      <c r="BG1989" s="4">
        <v>20400</v>
      </c>
      <c r="BH1989" s="4">
        <v>360</v>
      </c>
      <c r="BI1989" s="50">
        <v>576</v>
      </c>
      <c r="BJ1989" s="4">
        <f t="shared" si="178"/>
        <v>21336</v>
      </c>
      <c r="BK1989" s="4">
        <v>4400</v>
      </c>
      <c r="BL1989" s="4">
        <v>53216</v>
      </c>
      <c r="BM1989" s="3" t="s">
        <v>15693</v>
      </c>
      <c r="CB1989" s="16"/>
      <c r="CC1989" s="3">
        <v>59216</v>
      </c>
      <c r="CL1989" s="4">
        <v>5</v>
      </c>
      <c r="CM1989" s="4">
        <v>175</v>
      </c>
      <c r="CR1989" s="4">
        <v>31880</v>
      </c>
      <c r="DK1989" s="50">
        <v>57600</v>
      </c>
      <c r="DL1989" s="50">
        <v>576</v>
      </c>
      <c r="DM1989" s="4">
        <v>782</v>
      </c>
      <c r="DN1989" s="4">
        <v>8000</v>
      </c>
      <c r="DO1989" s="4">
        <v>1200</v>
      </c>
      <c r="DP1989" s="4">
        <v>1850</v>
      </c>
      <c r="DQ1989" s="4">
        <v>1800</v>
      </c>
      <c r="DR1989" s="4">
        <v>3700</v>
      </c>
      <c r="DS1989" s="3" t="s">
        <v>12498</v>
      </c>
      <c r="DU1989" s="4" t="s">
        <v>30517</v>
      </c>
      <c r="DV1989" s="4" t="s">
        <v>30407</v>
      </c>
      <c r="DW1989" s="4"/>
    </row>
    <row r="1990" spans="1:127">
      <c r="A1990" s="61">
        <v>2901153</v>
      </c>
      <c r="B1990" s="4" t="s">
        <v>11526</v>
      </c>
      <c r="D1990" s="4" t="s">
        <v>11527</v>
      </c>
      <c r="E1990" s="4" t="s">
        <v>29985</v>
      </c>
      <c r="F1990" s="26" t="s">
        <v>11528</v>
      </c>
      <c r="G1990" s="4" t="s">
        <v>12144</v>
      </c>
      <c r="H1990" s="4" t="s">
        <v>17276</v>
      </c>
      <c r="I1990" s="3" t="s">
        <v>10891</v>
      </c>
      <c r="J1990" s="3" t="s">
        <v>10891</v>
      </c>
      <c r="L1990" s="4" t="s">
        <v>10895</v>
      </c>
      <c r="N1990" s="4" t="s">
        <v>12144</v>
      </c>
      <c r="O1990" s="4"/>
      <c r="P1990" s="4" t="s">
        <v>12746</v>
      </c>
      <c r="V1990" s="3" t="s">
        <v>12746</v>
      </c>
      <c r="X1990" s="3" t="s">
        <v>11911</v>
      </c>
      <c r="Y1990" s="3" t="s">
        <v>12062</v>
      </c>
      <c r="Z1990" s="3">
        <v>296</v>
      </c>
      <c r="AA1990" s="3">
        <v>8</v>
      </c>
      <c r="AB1990" s="3">
        <v>48</v>
      </c>
      <c r="AC1990" s="3">
        <v>1</v>
      </c>
      <c r="AD1990" s="3">
        <v>48</v>
      </c>
      <c r="AE1990" s="5">
        <v>6</v>
      </c>
      <c r="AJ1990" s="3">
        <v>1</v>
      </c>
      <c r="AL1990" s="4">
        <f t="shared" si="177"/>
        <v>1</v>
      </c>
      <c r="AM1990" s="4">
        <f t="shared" si="179"/>
        <v>0</v>
      </c>
      <c r="AN1990" s="4">
        <v>2</v>
      </c>
      <c r="AO1990" s="4">
        <v>2</v>
      </c>
      <c r="AP1990" s="4">
        <v>2</v>
      </c>
      <c r="AQ1990" s="4">
        <v>2</v>
      </c>
      <c r="AR1990" s="4">
        <v>2</v>
      </c>
      <c r="AS1990" s="4">
        <v>2</v>
      </c>
      <c r="AT1990" s="4">
        <v>2</v>
      </c>
      <c r="AU1990" s="4">
        <v>2</v>
      </c>
      <c r="AV1990" s="4">
        <v>2</v>
      </c>
      <c r="AW1990" s="4">
        <v>2</v>
      </c>
      <c r="AX1990" s="4">
        <v>2</v>
      </c>
      <c r="AY1990" s="4">
        <v>2</v>
      </c>
      <c r="AZ1990" s="4">
        <v>2</v>
      </c>
      <c r="BA1990" s="3">
        <f t="shared" si="180"/>
        <v>24</v>
      </c>
      <c r="BB1990" s="3"/>
      <c r="BC1990" s="3">
        <v>1800</v>
      </c>
      <c r="BD1990" s="4">
        <v>2479</v>
      </c>
      <c r="BE1990" s="63">
        <f t="shared" si="176"/>
        <v>4279</v>
      </c>
      <c r="BF1990" s="4" t="s">
        <v>12060</v>
      </c>
      <c r="BG1990" s="4">
        <v>1201</v>
      </c>
      <c r="BH1990" s="4">
        <v>6</v>
      </c>
      <c r="BI1990" s="50">
        <v>14</v>
      </c>
      <c r="BJ1990" s="4">
        <f t="shared" si="178"/>
        <v>1221</v>
      </c>
      <c r="BK1990" s="4">
        <v>200</v>
      </c>
      <c r="BL1990" s="4">
        <v>9495</v>
      </c>
      <c r="BM1990" s="26" t="s">
        <v>12374</v>
      </c>
      <c r="CB1990" s="31"/>
      <c r="CL1990" s="4">
        <v>1</v>
      </c>
      <c r="CM1990" s="4">
        <v>5</v>
      </c>
      <c r="CR1990" s="4">
        <v>8274</v>
      </c>
      <c r="CS1990" s="4">
        <v>1</v>
      </c>
      <c r="CT1990" s="4">
        <v>6</v>
      </c>
      <c r="CV1990" s="4" t="s">
        <v>11646</v>
      </c>
      <c r="DK1990" s="50">
        <v>300</v>
      </c>
      <c r="DL1990" s="50">
        <v>14</v>
      </c>
      <c r="DM1990" s="4">
        <v>52</v>
      </c>
      <c r="DN1990" s="4">
        <v>621</v>
      </c>
      <c r="DO1990" s="4">
        <v>115</v>
      </c>
      <c r="DP1990" s="4">
        <v>230</v>
      </c>
      <c r="DS1990" s="3" t="s">
        <v>12498</v>
      </c>
      <c r="DU1990" s="4" t="s">
        <v>11528</v>
      </c>
      <c r="DV1990" s="4" t="s">
        <v>30518</v>
      </c>
      <c r="DW1990" s="4"/>
    </row>
    <row r="1991" spans="1:127">
      <c r="A1991" s="61">
        <v>2901154</v>
      </c>
      <c r="B1991" s="4" t="s">
        <v>11532</v>
      </c>
      <c r="D1991" s="4" t="s">
        <v>11516</v>
      </c>
      <c r="E1991" s="4" t="s">
        <v>11524</v>
      </c>
      <c r="F1991" s="4" t="s">
        <v>11516</v>
      </c>
      <c r="G1991" s="4" t="s">
        <v>12746</v>
      </c>
      <c r="H1991" s="4" t="s">
        <v>17276</v>
      </c>
      <c r="I1991" s="3" t="s">
        <v>10891</v>
      </c>
      <c r="J1991" s="3" t="s">
        <v>10891</v>
      </c>
      <c r="L1991" s="4" t="s">
        <v>10895</v>
      </c>
      <c r="M1991" s="4"/>
      <c r="N1991" s="4" t="s">
        <v>12144</v>
      </c>
      <c r="O1991" s="4"/>
      <c r="P1991" s="4" t="s">
        <v>12746</v>
      </c>
      <c r="V1991" s="3" t="s">
        <v>12746</v>
      </c>
      <c r="X1991" s="3" t="s">
        <v>11911</v>
      </c>
      <c r="Y1991" s="3" t="s">
        <v>12062</v>
      </c>
      <c r="Z1991" s="3">
        <v>305</v>
      </c>
      <c r="AA1991" s="3">
        <v>8</v>
      </c>
      <c r="AB1991" s="3">
        <v>44</v>
      </c>
      <c r="AC1991" s="3">
        <v>1</v>
      </c>
      <c r="AD1991" s="3">
        <v>44</v>
      </c>
      <c r="AE1991" s="5">
        <v>5.5</v>
      </c>
      <c r="AF1991" s="3">
        <v>1</v>
      </c>
      <c r="AL1991" s="4">
        <f t="shared" si="177"/>
        <v>0</v>
      </c>
      <c r="AM1991" s="4">
        <f t="shared" si="179"/>
        <v>0</v>
      </c>
      <c r="AN1991" s="4">
        <v>4</v>
      </c>
      <c r="AO1991" s="4">
        <v>4</v>
      </c>
      <c r="AP1991" s="4">
        <v>4</v>
      </c>
      <c r="AQ1991" s="4">
        <v>4</v>
      </c>
      <c r="AR1991" s="4">
        <v>4</v>
      </c>
      <c r="AS1991" s="4">
        <v>4</v>
      </c>
      <c r="AT1991" s="4">
        <v>4</v>
      </c>
      <c r="AU1991" s="4">
        <v>4</v>
      </c>
      <c r="AV1991" s="4">
        <v>4</v>
      </c>
      <c r="AW1991" s="4">
        <v>4</v>
      </c>
      <c r="AX1991" s="4">
        <v>4</v>
      </c>
      <c r="AY1991" s="4">
        <v>4</v>
      </c>
      <c r="AZ1991" s="4">
        <v>4</v>
      </c>
      <c r="BA1991" s="3">
        <f t="shared" si="180"/>
        <v>48</v>
      </c>
      <c r="BB1991" s="3"/>
      <c r="BC1991" s="3"/>
      <c r="BD1991" s="4">
        <v>7185</v>
      </c>
      <c r="BE1991" s="63">
        <f t="shared" si="176"/>
        <v>7185</v>
      </c>
      <c r="BF1991" s="4" t="s">
        <v>11693</v>
      </c>
      <c r="BG1991" s="4">
        <v>4000</v>
      </c>
      <c r="BH1991" s="4">
        <v>96</v>
      </c>
      <c r="BI1991" s="50">
        <v>120</v>
      </c>
      <c r="BJ1991" s="4">
        <f t="shared" si="178"/>
        <v>4216</v>
      </c>
      <c r="BK1991" s="4">
        <v>430</v>
      </c>
      <c r="BL1991" s="4">
        <v>18065</v>
      </c>
      <c r="BM1991" s="3" t="s">
        <v>13626</v>
      </c>
      <c r="CB1991" s="16"/>
      <c r="CL1991" s="4">
        <v>3</v>
      </c>
      <c r="CM1991" s="4">
        <v>14</v>
      </c>
      <c r="CR1991" s="4">
        <v>13849</v>
      </c>
      <c r="CS1991" s="4">
        <v>16</v>
      </c>
      <c r="CT1991" s="4">
        <v>96</v>
      </c>
      <c r="CV1991" s="4" t="s">
        <v>11646</v>
      </c>
      <c r="DK1991" s="50">
        <v>2400</v>
      </c>
      <c r="DL1991" s="50">
        <v>120</v>
      </c>
      <c r="DM1991" s="4">
        <v>70</v>
      </c>
      <c r="DN1991" s="4">
        <v>1125</v>
      </c>
      <c r="DO1991" s="4">
        <v>850</v>
      </c>
      <c r="DP1991" s="4">
        <v>1287</v>
      </c>
      <c r="DQ1991" s="4">
        <v>33</v>
      </c>
      <c r="DR1991" s="4">
        <v>588</v>
      </c>
      <c r="DS1991" s="3" t="s">
        <v>12498</v>
      </c>
      <c r="DU1991" s="4" t="s">
        <v>30519</v>
      </c>
      <c r="DV1991" s="4" t="s">
        <v>30520</v>
      </c>
      <c r="DW1991" s="4"/>
    </row>
    <row r="1992" spans="1:127">
      <c r="A1992" s="61">
        <v>2901155</v>
      </c>
      <c r="B1992" s="4" t="s">
        <v>11518</v>
      </c>
      <c r="D1992" s="4" t="s">
        <v>11171</v>
      </c>
      <c r="E1992" s="4" t="s">
        <v>11525</v>
      </c>
      <c r="F1992" s="4" t="s">
        <v>11172</v>
      </c>
      <c r="G1992" s="4" t="s">
        <v>12746</v>
      </c>
      <c r="H1992" s="4" t="s">
        <v>17276</v>
      </c>
      <c r="I1992" s="3" t="s">
        <v>10891</v>
      </c>
      <c r="J1992" s="3" t="s">
        <v>10891</v>
      </c>
      <c r="L1992" s="4" t="s">
        <v>10895</v>
      </c>
      <c r="M1992" s="4"/>
      <c r="N1992" s="4" t="s">
        <v>12144</v>
      </c>
      <c r="O1992" s="4"/>
      <c r="P1992" s="4" t="s">
        <v>12746</v>
      </c>
      <c r="Q1992" s="4" t="s">
        <v>12144</v>
      </c>
      <c r="S1992" s="3" t="s">
        <v>12144</v>
      </c>
      <c r="V1992" s="3" t="s">
        <v>11401</v>
      </c>
      <c r="X1992" s="3" t="s">
        <v>11911</v>
      </c>
      <c r="Y1992" s="3" t="s">
        <v>12062</v>
      </c>
      <c r="Z1992" s="3">
        <v>307</v>
      </c>
      <c r="AA1992" s="3">
        <v>8</v>
      </c>
      <c r="AB1992" s="3">
        <v>48</v>
      </c>
      <c r="AC1992" s="3">
        <v>1</v>
      </c>
      <c r="AD1992" s="3">
        <v>48</v>
      </c>
      <c r="AE1992" s="5">
        <v>5.5</v>
      </c>
      <c r="AF1992" s="3">
        <v>1</v>
      </c>
      <c r="AJ1992" s="3">
        <v>2</v>
      </c>
      <c r="AL1992" s="4">
        <f t="shared" si="177"/>
        <v>2</v>
      </c>
      <c r="AM1992" s="4">
        <f t="shared" si="179"/>
        <v>0</v>
      </c>
      <c r="AN1992" s="4">
        <v>11</v>
      </c>
      <c r="AO1992" s="4">
        <v>9</v>
      </c>
      <c r="AP1992" s="4">
        <v>10</v>
      </c>
      <c r="AQ1992" s="4">
        <v>10</v>
      </c>
      <c r="AR1992" s="4">
        <v>10</v>
      </c>
      <c r="AS1992" s="4">
        <v>10</v>
      </c>
      <c r="AT1992" s="4">
        <v>12</v>
      </c>
      <c r="AU1992" s="4">
        <v>6</v>
      </c>
      <c r="AV1992" s="4">
        <v>11</v>
      </c>
      <c r="AW1992" s="4">
        <v>8</v>
      </c>
      <c r="AX1992" s="4">
        <v>7</v>
      </c>
      <c r="AY1992" s="4">
        <v>10</v>
      </c>
      <c r="AZ1992" s="4">
        <v>11</v>
      </c>
      <c r="BA1992" s="3">
        <f t="shared" si="180"/>
        <v>114</v>
      </c>
      <c r="BB1992" s="3"/>
      <c r="BC1992" s="3">
        <v>6201</v>
      </c>
      <c r="BD1992" s="4">
        <v>10440</v>
      </c>
      <c r="BE1992" s="63">
        <f t="shared" si="176"/>
        <v>16641</v>
      </c>
      <c r="BF1992" s="4" t="s">
        <v>12060</v>
      </c>
      <c r="BG1992" s="4">
        <v>12463</v>
      </c>
      <c r="BH1992" s="4">
        <v>207</v>
      </c>
      <c r="BI1992" s="50">
        <v>324</v>
      </c>
      <c r="BJ1992" s="4">
        <f t="shared" si="178"/>
        <v>12994</v>
      </c>
      <c r="BK1992" s="4">
        <v>42</v>
      </c>
      <c r="BL1992" s="4">
        <v>335</v>
      </c>
      <c r="BM1992" s="3" t="s">
        <v>12005</v>
      </c>
      <c r="BN1992" s="4">
        <v>51</v>
      </c>
      <c r="BO1992" s="3">
        <v>260</v>
      </c>
      <c r="BP1992" s="3" t="s">
        <v>12731</v>
      </c>
      <c r="BQ1992" s="4">
        <v>1418</v>
      </c>
      <c r="BR1992" s="3">
        <v>21500</v>
      </c>
      <c r="BS1992" s="3" t="s">
        <v>13549</v>
      </c>
      <c r="BT1992" s="4">
        <v>13</v>
      </c>
      <c r="BU1992" s="4">
        <v>290</v>
      </c>
      <c r="BV1992" s="4" t="s">
        <v>12203</v>
      </c>
      <c r="BW1992" s="4">
        <v>775</v>
      </c>
      <c r="BX1992" s="4">
        <v>9500</v>
      </c>
      <c r="BY1992" s="3" t="s">
        <v>35862</v>
      </c>
      <c r="BZ1992" s="3" t="s">
        <v>12144</v>
      </c>
      <c r="CB1992" s="16">
        <v>37125</v>
      </c>
      <c r="CL1992" s="4">
        <v>2</v>
      </c>
      <c r="CM1992" s="4">
        <v>28</v>
      </c>
      <c r="CR1992" s="4">
        <v>24131</v>
      </c>
      <c r="CS1992" s="4">
        <v>20</v>
      </c>
      <c r="CT1992" s="4">
        <v>207</v>
      </c>
      <c r="CU1992" s="4" t="s">
        <v>11986</v>
      </c>
      <c r="CV1992" s="4" t="s">
        <v>12328</v>
      </c>
      <c r="DL1992" s="50">
        <v>324</v>
      </c>
      <c r="DM1992" s="4">
        <v>590</v>
      </c>
      <c r="DN1992" s="4">
        <v>8200</v>
      </c>
      <c r="DO1992" s="4">
        <v>1750</v>
      </c>
      <c r="DP1992" s="4">
        <v>2250</v>
      </c>
      <c r="DS1992" s="3" t="s">
        <v>12498</v>
      </c>
      <c r="DU1992" s="4" t="s">
        <v>30521</v>
      </c>
      <c r="DV1992" s="4" t="s">
        <v>30522</v>
      </c>
      <c r="DW1992" s="4" t="s">
        <v>30523</v>
      </c>
    </row>
    <row r="1993" spans="1:127">
      <c r="A1993" s="61">
        <v>2901156</v>
      </c>
      <c r="B1993" s="4" t="s">
        <v>11175</v>
      </c>
      <c r="D1993" s="4" t="s">
        <v>11176</v>
      </c>
      <c r="E1993" s="4" t="s">
        <v>11409</v>
      </c>
      <c r="F1993" s="4" t="s">
        <v>11176</v>
      </c>
      <c r="G1993" s="4" t="s">
        <v>12746</v>
      </c>
      <c r="H1993" s="4" t="s">
        <v>17276</v>
      </c>
      <c r="I1993" s="3" t="s">
        <v>10891</v>
      </c>
      <c r="J1993" s="3" t="s">
        <v>10891</v>
      </c>
      <c r="L1993" s="4" t="s">
        <v>10895</v>
      </c>
      <c r="N1993" s="4" t="s">
        <v>12144</v>
      </c>
      <c r="O1993" s="4"/>
      <c r="P1993" s="4" t="s">
        <v>12746</v>
      </c>
      <c r="V1993" s="3" t="s">
        <v>12746</v>
      </c>
      <c r="X1993" s="3" t="s">
        <v>11911</v>
      </c>
      <c r="Y1993" s="3" t="s">
        <v>12062</v>
      </c>
      <c r="Z1993" s="3">
        <v>306</v>
      </c>
      <c r="AA1993" s="3">
        <v>8</v>
      </c>
      <c r="AB1993" s="3">
        <v>48</v>
      </c>
      <c r="AC1993" s="3">
        <v>1</v>
      </c>
      <c r="AD1993" s="3">
        <v>48</v>
      </c>
      <c r="AE1993" s="5">
        <v>6</v>
      </c>
      <c r="AF1993" s="3">
        <v>1</v>
      </c>
      <c r="AJ1993" s="3">
        <v>1</v>
      </c>
      <c r="AL1993" s="4">
        <f t="shared" si="177"/>
        <v>1</v>
      </c>
      <c r="AM1993" s="4">
        <f t="shared" si="179"/>
        <v>0</v>
      </c>
      <c r="AN1993" s="4">
        <v>7</v>
      </c>
      <c r="AO1993" s="4">
        <v>3</v>
      </c>
      <c r="AP1993" s="4">
        <v>3</v>
      </c>
      <c r="AQ1993" s="4">
        <v>7</v>
      </c>
      <c r="AR1993" s="4">
        <v>8</v>
      </c>
      <c r="AS1993" s="4">
        <v>8</v>
      </c>
      <c r="AT1993" s="4">
        <v>8</v>
      </c>
      <c r="AU1993" s="4">
        <v>6</v>
      </c>
      <c r="AV1993" s="4">
        <v>7</v>
      </c>
      <c r="AW1993" s="4">
        <v>7</v>
      </c>
      <c r="AX1993" s="4">
        <v>7</v>
      </c>
      <c r="AY1993" s="4">
        <v>7</v>
      </c>
      <c r="AZ1993" s="4">
        <v>7</v>
      </c>
      <c r="BA1993" s="3">
        <f t="shared" si="180"/>
        <v>78</v>
      </c>
      <c r="BC1993" s="4">
        <v>2225</v>
      </c>
      <c r="BD1993" s="4">
        <v>6724</v>
      </c>
      <c r="BE1993" s="63">
        <f t="shared" ref="BE1993:BE2056" si="181">SUM(BB1993:BD1993)</f>
        <v>8949</v>
      </c>
      <c r="BF1993" s="4" t="s">
        <v>11693</v>
      </c>
      <c r="BG1993" s="4">
        <v>8217</v>
      </c>
      <c r="BH1993" s="4">
        <v>161</v>
      </c>
      <c r="BI1993" s="50">
        <v>192</v>
      </c>
      <c r="BJ1993" s="4">
        <f t="shared" si="178"/>
        <v>8570</v>
      </c>
      <c r="BK1993" s="4">
        <v>244</v>
      </c>
      <c r="BL1993" s="4">
        <v>1820</v>
      </c>
      <c r="BM1993" s="3" t="s">
        <v>12005</v>
      </c>
      <c r="BN1993" s="4">
        <v>1756</v>
      </c>
      <c r="BO1993" s="3">
        <v>13450</v>
      </c>
      <c r="BP1993" s="3" t="s">
        <v>35862</v>
      </c>
      <c r="BQ1993" s="4">
        <v>147</v>
      </c>
      <c r="BR1993" s="3">
        <v>8602</v>
      </c>
      <c r="BS1993" s="3" t="s">
        <v>11300</v>
      </c>
      <c r="CB1993" s="16"/>
      <c r="CL1993" s="4">
        <v>5</v>
      </c>
      <c r="CM1993" s="4">
        <v>33</v>
      </c>
      <c r="CR1993" s="4">
        <v>15302</v>
      </c>
      <c r="CS1993" s="4">
        <v>13</v>
      </c>
      <c r="CT1993" s="4">
        <v>76</v>
      </c>
      <c r="CV1993" s="4" t="s">
        <v>11646</v>
      </c>
      <c r="CW1993" s="4">
        <v>2100</v>
      </c>
      <c r="CX1993" s="4">
        <v>84</v>
      </c>
      <c r="CY1993" s="4" t="s">
        <v>11869</v>
      </c>
      <c r="CZ1993" s="4" t="s">
        <v>98</v>
      </c>
      <c r="DK1993" s="50">
        <v>6400</v>
      </c>
      <c r="DL1993" s="50">
        <v>191</v>
      </c>
      <c r="DM1993" s="4">
        <v>456</v>
      </c>
      <c r="DN1993" s="4">
        <v>5478</v>
      </c>
      <c r="DO1993" s="4">
        <v>1830</v>
      </c>
      <c r="DP1993" s="4">
        <v>2739</v>
      </c>
      <c r="DS1993" s="3" t="s">
        <v>12498</v>
      </c>
      <c r="DU1993" s="4" t="s">
        <v>30524</v>
      </c>
      <c r="DV1993" s="4" t="s">
        <v>30525</v>
      </c>
      <c r="DW1993" s="4"/>
    </row>
    <row r="1994" spans="1:127">
      <c r="A1994" s="61">
        <v>2901157</v>
      </c>
      <c r="B1994" s="4" t="s">
        <v>11158</v>
      </c>
      <c r="D1994" s="4" t="s">
        <v>11159</v>
      </c>
      <c r="E1994" s="4" t="s">
        <v>10765</v>
      </c>
      <c r="F1994" s="4" t="s">
        <v>10764</v>
      </c>
      <c r="G1994" s="4" t="s">
        <v>12746</v>
      </c>
      <c r="H1994" s="4" t="s">
        <v>17276</v>
      </c>
      <c r="I1994" s="3" t="s">
        <v>10891</v>
      </c>
      <c r="J1994" s="3" t="s">
        <v>10891</v>
      </c>
      <c r="L1994" s="4" t="s">
        <v>10895</v>
      </c>
      <c r="N1994" s="4" t="s">
        <v>12144</v>
      </c>
      <c r="O1994" s="4"/>
      <c r="P1994" s="4" t="s">
        <v>12746</v>
      </c>
      <c r="V1994" s="3" t="s">
        <v>12746</v>
      </c>
      <c r="X1994" s="3" t="s">
        <v>11911</v>
      </c>
      <c r="Y1994" s="3" t="s">
        <v>12062</v>
      </c>
      <c r="Z1994" s="3">
        <v>306</v>
      </c>
      <c r="AA1994" s="3">
        <v>8</v>
      </c>
      <c r="AB1994" s="3">
        <v>48</v>
      </c>
      <c r="AC1994" s="3">
        <v>1</v>
      </c>
      <c r="AD1994" s="3">
        <v>48</v>
      </c>
      <c r="AE1994" s="5">
        <v>6</v>
      </c>
      <c r="AG1994" s="3">
        <v>1</v>
      </c>
      <c r="AJ1994" s="3">
        <v>1</v>
      </c>
      <c r="AL1994" s="4">
        <f t="shared" si="177"/>
        <v>1</v>
      </c>
      <c r="AM1994" s="4">
        <f t="shared" si="179"/>
        <v>0</v>
      </c>
      <c r="AN1994" s="4">
        <v>1</v>
      </c>
      <c r="AO1994" s="4">
        <v>1</v>
      </c>
      <c r="AP1994" s="4">
        <v>1</v>
      </c>
      <c r="AQ1994" s="4">
        <v>1</v>
      </c>
      <c r="AR1994" s="4">
        <v>1</v>
      </c>
      <c r="AS1994" s="4">
        <v>1</v>
      </c>
      <c r="AT1994" s="4">
        <v>1</v>
      </c>
      <c r="AU1994" s="4">
        <v>1</v>
      </c>
      <c r="AV1994" s="4">
        <v>1</v>
      </c>
      <c r="AW1994" s="4">
        <v>1</v>
      </c>
      <c r="AX1994" s="4">
        <v>1</v>
      </c>
      <c r="AY1994" s="4">
        <v>1</v>
      </c>
      <c r="AZ1994" s="4">
        <v>1</v>
      </c>
      <c r="BA1994" s="3">
        <f t="shared" si="180"/>
        <v>12</v>
      </c>
      <c r="BB1994" s="3"/>
      <c r="BC1994" s="4">
        <v>2306</v>
      </c>
      <c r="BD1994" s="4">
        <v>1498</v>
      </c>
      <c r="BE1994" s="63">
        <f t="shared" si="181"/>
        <v>3804</v>
      </c>
      <c r="BG1994" s="4">
        <v>3304</v>
      </c>
      <c r="BH1994" s="4">
        <v>110</v>
      </c>
      <c r="BI1994" s="50">
        <v>16</v>
      </c>
      <c r="BJ1994" s="4">
        <f t="shared" si="178"/>
        <v>3430</v>
      </c>
      <c r="BK1994" s="4">
        <v>313</v>
      </c>
      <c r="BL1994" s="4">
        <v>10552</v>
      </c>
      <c r="BM1994" s="3" t="s">
        <v>12610</v>
      </c>
      <c r="CB1994" s="16"/>
      <c r="CL1994" s="4">
        <v>3</v>
      </c>
      <c r="CM1994" s="4">
        <v>1</v>
      </c>
      <c r="CR1994" s="4">
        <v>7122</v>
      </c>
      <c r="CS1994" s="4">
        <v>9</v>
      </c>
      <c r="CT1994" s="4">
        <v>110</v>
      </c>
      <c r="CU1994" s="4" t="s">
        <v>11986</v>
      </c>
      <c r="CV1994" s="4" t="s">
        <v>12328</v>
      </c>
      <c r="DK1994" s="50">
        <v>300</v>
      </c>
      <c r="DL1994" s="50">
        <v>16</v>
      </c>
      <c r="DM1994" s="4">
        <v>108</v>
      </c>
      <c r="DN1994" s="4">
        <v>1293</v>
      </c>
      <c r="DO1994" s="4">
        <v>279</v>
      </c>
      <c r="DP1994" s="4">
        <v>279</v>
      </c>
      <c r="DS1994" s="3" t="s">
        <v>12498</v>
      </c>
      <c r="DU1994" s="4" t="s">
        <v>30526</v>
      </c>
      <c r="DV1994" s="4" t="s">
        <v>30527</v>
      </c>
      <c r="DW1994" s="4" t="s">
        <v>30528</v>
      </c>
    </row>
    <row r="1995" spans="1:127">
      <c r="A1995" s="61">
        <v>2901158</v>
      </c>
      <c r="B1995" s="4" t="s">
        <v>11164</v>
      </c>
      <c r="D1995" s="4" t="s">
        <v>11165</v>
      </c>
      <c r="E1995" s="4" t="s">
        <v>11032</v>
      </c>
      <c r="F1995" s="4" t="s">
        <v>11031</v>
      </c>
      <c r="G1995" s="4" t="s">
        <v>12746</v>
      </c>
      <c r="H1995" s="4" t="s">
        <v>17276</v>
      </c>
      <c r="I1995" s="3" t="s">
        <v>10891</v>
      </c>
      <c r="J1995" s="3" t="s">
        <v>10891</v>
      </c>
      <c r="L1995" s="4" t="s">
        <v>10895</v>
      </c>
      <c r="N1995" s="4" t="s">
        <v>12144</v>
      </c>
      <c r="O1995" s="4"/>
      <c r="P1995" s="4" t="s">
        <v>12746</v>
      </c>
      <c r="V1995" s="3" t="s">
        <v>12746</v>
      </c>
      <c r="X1995" s="3" t="s">
        <v>11911</v>
      </c>
      <c r="Y1995" s="3" t="s">
        <v>12074</v>
      </c>
      <c r="Z1995" s="3">
        <v>305</v>
      </c>
      <c r="AA1995" s="3">
        <v>8</v>
      </c>
      <c r="AB1995" s="3">
        <v>48</v>
      </c>
      <c r="AC1995" s="3">
        <v>1</v>
      </c>
      <c r="AD1995" s="3">
        <v>48</v>
      </c>
      <c r="AE1995" s="5">
        <v>6</v>
      </c>
      <c r="AH1995" s="3">
        <v>1</v>
      </c>
      <c r="AL1995" s="4">
        <f t="shared" si="177"/>
        <v>1</v>
      </c>
      <c r="AM1995" s="4">
        <f t="shared" si="179"/>
        <v>0</v>
      </c>
      <c r="AN1995" s="4">
        <v>2</v>
      </c>
      <c r="AO1995" s="4">
        <v>2</v>
      </c>
      <c r="AP1995" s="4">
        <v>2</v>
      </c>
      <c r="AQ1995" s="4">
        <v>2</v>
      </c>
      <c r="AR1995" s="4">
        <v>2</v>
      </c>
      <c r="AS1995" s="4">
        <v>2</v>
      </c>
      <c r="AT1995" s="4">
        <v>2</v>
      </c>
      <c r="AU1995" s="4">
        <v>2</v>
      </c>
      <c r="AV1995" s="4">
        <v>2</v>
      </c>
      <c r="AW1995" s="4">
        <v>2</v>
      </c>
      <c r="AX1995" s="4">
        <v>2</v>
      </c>
      <c r="AY1995" s="4">
        <v>2</v>
      </c>
      <c r="AZ1995" s="4">
        <v>2</v>
      </c>
      <c r="BA1995" s="3">
        <f t="shared" si="180"/>
        <v>24</v>
      </c>
      <c r="BB1995" s="3"/>
      <c r="BC1995" s="4">
        <v>2000</v>
      </c>
      <c r="BD1995" s="4">
        <v>2300</v>
      </c>
      <c r="BE1995" s="63">
        <f t="shared" si="181"/>
        <v>4300</v>
      </c>
      <c r="BF1995" s="4" t="s">
        <v>11693</v>
      </c>
      <c r="BG1995" s="4">
        <v>1922</v>
      </c>
      <c r="BI1995" s="50">
        <v>120</v>
      </c>
      <c r="BJ1995" s="4">
        <f t="shared" si="178"/>
        <v>2042</v>
      </c>
      <c r="BK1995" s="4">
        <v>52</v>
      </c>
      <c r="BL1995" s="4">
        <v>420</v>
      </c>
      <c r="BM1995" s="3" t="s">
        <v>12005</v>
      </c>
      <c r="BN1995" s="4">
        <v>36</v>
      </c>
      <c r="BO1995" s="3">
        <v>475</v>
      </c>
      <c r="BP1995" s="3" t="s">
        <v>12019</v>
      </c>
      <c r="BQ1995" s="4">
        <v>166</v>
      </c>
      <c r="BR1995" s="3">
        <v>1500</v>
      </c>
      <c r="BS1995" s="3" t="s">
        <v>12922</v>
      </c>
      <c r="BT1995" s="4">
        <v>7</v>
      </c>
      <c r="BU1995" s="4">
        <v>375</v>
      </c>
      <c r="BV1995" s="4" t="s">
        <v>12203</v>
      </c>
      <c r="BW1995" s="4">
        <v>412</v>
      </c>
      <c r="BX1995" s="4">
        <v>4950</v>
      </c>
      <c r="BY1995" s="3" t="s">
        <v>35862</v>
      </c>
      <c r="BZ1995" s="3" t="s">
        <v>12144</v>
      </c>
      <c r="CB1995" s="16">
        <v>9485</v>
      </c>
      <c r="CL1995" s="4">
        <v>1</v>
      </c>
      <c r="CM1995" s="4">
        <v>10</v>
      </c>
      <c r="CR1995" s="4">
        <v>7443</v>
      </c>
      <c r="DK1995" s="50">
        <v>2400</v>
      </c>
      <c r="DL1995" s="50">
        <v>120</v>
      </c>
      <c r="DM1995" s="4">
        <v>113</v>
      </c>
      <c r="DN1995" s="4">
        <v>1356</v>
      </c>
      <c r="DO1995" s="4">
        <v>360</v>
      </c>
      <c r="DP1995" s="4">
        <v>566</v>
      </c>
      <c r="DS1995" s="3" t="s">
        <v>12498</v>
      </c>
      <c r="DU1995" s="4" t="s">
        <v>30529</v>
      </c>
      <c r="DV1995" s="4" t="s">
        <v>11032</v>
      </c>
      <c r="DW1995" s="4"/>
    </row>
    <row r="1996" spans="1:127">
      <c r="A1996" s="61">
        <v>2901159</v>
      </c>
      <c r="B1996" s="4" t="s">
        <v>11033</v>
      </c>
      <c r="D1996" s="4" t="s">
        <v>11177</v>
      </c>
      <c r="E1996" s="4" t="s">
        <v>11185</v>
      </c>
      <c r="F1996" s="4" t="s">
        <v>11292</v>
      </c>
      <c r="G1996" s="4" t="s">
        <v>12144</v>
      </c>
      <c r="H1996" s="4" t="s">
        <v>17276</v>
      </c>
      <c r="I1996" s="4" t="s">
        <v>11763</v>
      </c>
      <c r="J1996" s="4" t="s">
        <v>11763</v>
      </c>
      <c r="L1996" s="4" t="s">
        <v>11293</v>
      </c>
      <c r="M1996" s="4" t="s">
        <v>11185</v>
      </c>
      <c r="N1996" s="4" t="s">
        <v>12144</v>
      </c>
      <c r="O1996" s="4"/>
      <c r="P1996" s="4" t="s">
        <v>12746</v>
      </c>
      <c r="Q1996" s="4" t="s">
        <v>12746</v>
      </c>
      <c r="R1996" s="4" t="s">
        <v>12746</v>
      </c>
      <c r="S1996" s="4" t="s">
        <v>12746</v>
      </c>
      <c r="T1996" s="4" t="s">
        <v>12746</v>
      </c>
      <c r="V1996" s="3" t="s">
        <v>12746</v>
      </c>
      <c r="X1996" s="3" t="s">
        <v>11911</v>
      </c>
      <c r="Y1996" s="3" t="s">
        <v>12062</v>
      </c>
      <c r="Z1996" s="3">
        <v>275</v>
      </c>
      <c r="AA1996" s="3">
        <v>8</v>
      </c>
      <c r="AB1996" s="3">
        <v>44</v>
      </c>
      <c r="AC1996" s="3">
        <v>1</v>
      </c>
      <c r="AD1996" s="3">
        <v>44</v>
      </c>
      <c r="AE1996" s="5">
        <v>5.5</v>
      </c>
      <c r="AH1996" s="3">
        <v>2</v>
      </c>
      <c r="AI1996" s="3">
        <v>1</v>
      </c>
      <c r="AJ1996" s="3">
        <v>1</v>
      </c>
      <c r="AL1996" s="26">
        <f t="shared" si="177"/>
        <v>3</v>
      </c>
      <c r="AM1996" s="4">
        <f t="shared" si="179"/>
        <v>1</v>
      </c>
      <c r="AN1996" s="4">
        <v>10</v>
      </c>
      <c r="AO1996" s="4">
        <v>9</v>
      </c>
      <c r="AP1996" s="4">
        <v>9</v>
      </c>
      <c r="AQ1996" s="4">
        <v>8</v>
      </c>
      <c r="AR1996" s="4">
        <v>9</v>
      </c>
      <c r="AS1996" s="4">
        <v>10</v>
      </c>
      <c r="AT1996" s="4">
        <v>11</v>
      </c>
      <c r="AU1996" s="4">
        <v>13</v>
      </c>
      <c r="AV1996" s="4">
        <v>10</v>
      </c>
      <c r="AW1996" s="4">
        <v>17</v>
      </c>
      <c r="AX1996" s="4">
        <v>11</v>
      </c>
      <c r="AY1996" s="4">
        <v>8</v>
      </c>
      <c r="AZ1996" s="4">
        <v>8</v>
      </c>
      <c r="BA1996" s="3">
        <f t="shared" si="180"/>
        <v>123</v>
      </c>
      <c r="BB1996" s="4">
        <v>4800</v>
      </c>
      <c r="BC1996" s="4">
        <v>7200</v>
      </c>
      <c r="BD1996" s="4">
        <v>13514</v>
      </c>
      <c r="BE1996" s="63">
        <f t="shared" si="181"/>
        <v>25514</v>
      </c>
      <c r="BF1996" s="4" t="s">
        <v>12060</v>
      </c>
      <c r="BG1996" s="4">
        <v>18180</v>
      </c>
      <c r="BH1996" s="4">
        <v>467</v>
      </c>
      <c r="BI1996" s="50">
        <v>704</v>
      </c>
      <c r="BJ1996" s="4">
        <f t="shared" si="178"/>
        <v>19351</v>
      </c>
      <c r="BK1996" s="4">
        <v>300</v>
      </c>
      <c r="BL1996" s="4">
        <v>2400</v>
      </c>
      <c r="BM1996" s="3" t="s">
        <v>12005</v>
      </c>
      <c r="BN1996" s="4">
        <v>33</v>
      </c>
      <c r="BO1996" s="3">
        <v>265</v>
      </c>
      <c r="BP1996" s="3" t="s">
        <v>12539</v>
      </c>
      <c r="BQ1996" s="4">
        <v>200</v>
      </c>
      <c r="BR1996" s="3">
        <v>6880</v>
      </c>
      <c r="BS1996" s="3" t="s">
        <v>12000</v>
      </c>
      <c r="BT1996" s="4">
        <v>158</v>
      </c>
      <c r="BU1996" s="4">
        <v>1426</v>
      </c>
      <c r="BV1996" s="4" t="s">
        <v>12731</v>
      </c>
      <c r="BW1996" s="4">
        <v>213</v>
      </c>
      <c r="BX1996" s="4">
        <v>1919</v>
      </c>
      <c r="BY1996" s="4" t="s">
        <v>12922</v>
      </c>
      <c r="BZ1996" s="3" t="s">
        <v>12144</v>
      </c>
      <c r="CB1996" s="16">
        <v>49653</v>
      </c>
      <c r="CL1996" s="4">
        <v>5</v>
      </c>
      <c r="CM1996" s="4">
        <v>17</v>
      </c>
      <c r="CR1996" s="4">
        <v>30302</v>
      </c>
      <c r="CS1996" s="4">
        <v>10</v>
      </c>
      <c r="CT1996" s="4">
        <v>167</v>
      </c>
      <c r="CV1996" s="4" t="s">
        <v>11646</v>
      </c>
      <c r="CW1996" s="4">
        <v>22</v>
      </c>
      <c r="CX1996" s="4">
        <v>300</v>
      </c>
      <c r="CY1996" s="4" t="s">
        <v>11986</v>
      </c>
      <c r="CZ1996" s="4" t="s">
        <v>15120</v>
      </c>
      <c r="DK1996" s="50">
        <v>14080</v>
      </c>
      <c r="DL1996" s="50">
        <v>704</v>
      </c>
      <c r="DM1996" s="4">
        <v>478</v>
      </c>
      <c r="DN1996" s="4">
        <v>6614</v>
      </c>
      <c r="DO1996" s="4">
        <v>1475</v>
      </c>
      <c r="DP1996" s="4">
        <v>2950</v>
      </c>
      <c r="DS1996" s="3" t="s">
        <v>12498</v>
      </c>
      <c r="DU1996" s="4" t="s">
        <v>30530</v>
      </c>
      <c r="DV1996" s="4" t="s">
        <v>11185</v>
      </c>
      <c r="DW1996" s="4"/>
    </row>
    <row r="1997" spans="1:127">
      <c r="A1997" s="61">
        <v>2901160</v>
      </c>
      <c r="B1997" s="4" t="s">
        <v>11455</v>
      </c>
      <c r="D1997" s="4" t="s">
        <v>12921</v>
      </c>
      <c r="E1997" s="4" t="s">
        <v>11457</v>
      </c>
      <c r="F1997" s="4" t="s">
        <v>12921</v>
      </c>
      <c r="G1997" s="4" t="s">
        <v>12144</v>
      </c>
      <c r="H1997" s="4" t="s">
        <v>17276</v>
      </c>
      <c r="I1997" s="4" t="s">
        <v>11456</v>
      </c>
      <c r="J1997" s="4" t="s">
        <v>11456</v>
      </c>
      <c r="L1997" s="4" t="s">
        <v>11456</v>
      </c>
      <c r="N1997" s="4" t="s">
        <v>12144</v>
      </c>
      <c r="O1997" s="4"/>
      <c r="P1997" s="4" t="s">
        <v>12746</v>
      </c>
      <c r="V1997" s="3" t="s">
        <v>12746</v>
      </c>
      <c r="X1997" s="3" t="s">
        <v>11911</v>
      </c>
      <c r="Y1997" s="3" t="s">
        <v>12062</v>
      </c>
      <c r="Z1997" s="3">
        <v>98</v>
      </c>
      <c r="AA1997" s="3">
        <v>8</v>
      </c>
      <c r="AB1997" s="3">
        <v>48</v>
      </c>
      <c r="AC1997" s="3">
        <v>1</v>
      </c>
      <c r="AD1997" s="3">
        <v>48</v>
      </c>
      <c r="AE1997" s="5">
        <v>6</v>
      </c>
      <c r="AJ1997" s="3">
        <v>1</v>
      </c>
      <c r="AL1997" s="4">
        <f t="shared" si="177"/>
        <v>1</v>
      </c>
      <c r="AM1997" s="4">
        <f t="shared" si="179"/>
        <v>0</v>
      </c>
      <c r="AN1997" s="4">
        <v>2</v>
      </c>
      <c r="AP1997" s="4">
        <v>1</v>
      </c>
      <c r="AR1997" s="4">
        <v>4</v>
      </c>
      <c r="AS1997" s="4">
        <v>2</v>
      </c>
      <c r="AT1997" s="4">
        <v>2</v>
      </c>
      <c r="AU1997" s="4">
        <v>1</v>
      </c>
      <c r="AV1997" s="4">
        <v>2</v>
      </c>
      <c r="AW1997" s="4">
        <v>2</v>
      </c>
      <c r="AX1997" s="4">
        <v>4</v>
      </c>
      <c r="AY1997" s="4">
        <v>4</v>
      </c>
      <c r="AZ1997" s="4">
        <v>4</v>
      </c>
      <c r="BA1997" s="3">
        <f t="shared" si="180"/>
        <v>26</v>
      </c>
      <c r="BB1997" s="3"/>
      <c r="BC1997" s="4">
        <v>2075</v>
      </c>
      <c r="BD1997" s="4">
        <v>2273</v>
      </c>
      <c r="BE1997" s="63">
        <f t="shared" si="181"/>
        <v>4348</v>
      </c>
      <c r="BF1997" s="4" t="s">
        <v>12060</v>
      </c>
      <c r="BG1997" s="4">
        <v>7305</v>
      </c>
      <c r="BH1997" s="4">
        <v>413</v>
      </c>
      <c r="BI1997" s="50">
        <v>183</v>
      </c>
      <c r="BJ1997" s="4">
        <f t="shared" si="178"/>
        <v>7901</v>
      </c>
      <c r="BK1997" s="4">
        <v>1306</v>
      </c>
      <c r="BL1997" s="4">
        <v>16851</v>
      </c>
      <c r="BM1997" s="3" t="s">
        <v>12019</v>
      </c>
      <c r="CB1997" s="16"/>
      <c r="CC1997" s="3">
        <v>16177</v>
      </c>
      <c r="CD1997" s="3">
        <v>2</v>
      </c>
      <c r="CE1997" s="3">
        <v>50</v>
      </c>
      <c r="CL1997" s="4">
        <v>2</v>
      </c>
      <c r="CM1997" s="4">
        <v>8</v>
      </c>
      <c r="CR1997" s="4">
        <v>8950</v>
      </c>
      <c r="CS1997" s="4">
        <v>46</v>
      </c>
      <c r="CT1997" s="4">
        <v>413</v>
      </c>
      <c r="CU1997" s="4" t="s">
        <v>11986</v>
      </c>
      <c r="CV1997" s="4" t="s">
        <v>12328</v>
      </c>
      <c r="DK1997" s="50">
        <v>1043</v>
      </c>
      <c r="DL1997" s="50">
        <v>183</v>
      </c>
      <c r="DM1997" s="4">
        <v>207</v>
      </c>
      <c r="DN1997" s="4">
        <v>2977</v>
      </c>
      <c r="DO1997" s="4">
        <v>734</v>
      </c>
      <c r="DP1997" s="4">
        <v>870</v>
      </c>
      <c r="DS1997" s="3" t="s">
        <v>12498</v>
      </c>
      <c r="DU1997" s="84" t="s">
        <v>30405</v>
      </c>
      <c r="DV1997" s="4" t="s">
        <v>30621</v>
      </c>
      <c r="DW1997" s="4"/>
    </row>
    <row r="1998" spans="1:127">
      <c r="A1998" s="61">
        <v>2901161</v>
      </c>
      <c r="B1998" s="4" t="s">
        <v>11338</v>
      </c>
      <c r="D1998" s="4" t="s">
        <v>11219</v>
      </c>
      <c r="E1998" s="4" t="s">
        <v>10956</v>
      </c>
      <c r="F1998" s="4" t="s">
        <v>11219</v>
      </c>
      <c r="G1998" s="4" t="s">
        <v>12144</v>
      </c>
      <c r="H1998" s="4" t="s">
        <v>17276</v>
      </c>
      <c r="I1998" s="4" t="s">
        <v>11456</v>
      </c>
      <c r="J1998" s="4" t="s">
        <v>11456</v>
      </c>
      <c r="L1998" s="4" t="s">
        <v>11456</v>
      </c>
      <c r="M1998" s="4" t="s">
        <v>10961</v>
      </c>
      <c r="N1998" s="4" t="s">
        <v>12144</v>
      </c>
      <c r="O1998" s="4"/>
      <c r="P1998" s="4" t="s">
        <v>12746</v>
      </c>
      <c r="V1998" s="3" t="s">
        <v>12746</v>
      </c>
      <c r="X1998" s="3" t="s">
        <v>11911</v>
      </c>
      <c r="Y1998" s="3" t="s">
        <v>12062</v>
      </c>
      <c r="Z1998" s="3">
        <v>309</v>
      </c>
      <c r="AA1998" s="3">
        <v>8</v>
      </c>
      <c r="AB1998" s="3">
        <v>48</v>
      </c>
      <c r="AC1998" s="3">
        <v>1</v>
      </c>
      <c r="AD1998" s="3">
        <v>48</v>
      </c>
      <c r="AE1998" s="5">
        <v>6</v>
      </c>
      <c r="AH1998" s="3">
        <v>2</v>
      </c>
      <c r="AK1998" s="3">
        <v>1</v>
      </c>
      <c r="AL1998" s="4">
        <f t="shared" si="177"/>
        <v>2</v>
      </c>
      <c r="AM1998" s="4">
        <f t="shared" si="179"/>
        <v>1</v>
      </c>
      <c r="AN1998" s="4">
        <v>6</v>
      </c>
      <c r="AO1998" s="3">
        <v>4</v>
      </c>
      <c r="AP1998" s="4">
        <v>5</v>
      </c>
      <c r="AQ1998" s="4">
        <v>5</v>
      </c>
      <c r="AR1998" s="4">
        <v>6</v>
      </c>
      <c r="AS1998" s="4">
        <v>6</v>
      </c>
      <c r="AT1998" s="4">
        <v>6</v>
      </c>
      <c r="AU1998" s="4">
        <v>6</v>
      </c>
      <c r="AV1998" s="4">
        <v>6</v>
      </c>
      <c r="AW1998" s="4">
        <v>6</v>
      </c>
      <c r="AX1998" s="4">
        <v>6</v>
      </c>
      <c r="AY1998" s="4">
        <v>7</v>
      </c>
      <c r="AZ1998" s="4">
        <v>6</v>
      </c>
      <c r="BA1998" s="3">
        <f t="shared" si="180"/>
        <v>69</v>
      </c>
      <c r="BB1998" s="4">
        <v>4957</v>
      </c>
      <c r="BC1998" s="4">
        <v>1374</v>
      </c>
      <c r="BD1998" s="4">
        <v>10027</v>
      </c>
      <c r="BE1998" s="63">
        <f t="shared" si="181"/>
        <v>16358</v>
      </c>
      <c r="BF1998" s="4" t="s">
        <v>12060</v>
      </c>
      <c r="BG1998" s="4">
        <v>17414</v>
      </c>
      <c r="BH1998" s="4">
        <v>244</v>
      </c>
      <c r="BI1998" s="50">
        <v>343</v>
      </c>
      <c r="BJ1998" s="4">
        <f t="shared" si="178"/>
        <v>18001</v>
      </c>
      <c r="BK1998" s="4">
        <v>130</v>
      </c>
      <c r="BL1998" s="4">
        <v>1542</v>
      </c>
      <c r="BM1998" s="3" t="s">
        <v>12005</v>
      </c>
      <c r="BN1998" s="4">
        <v>2126</v>
      </c>
      <c r="BO1998" s="3">
        <v>33655</v>
      </c>
      <c r="BP1998" s="3" t="s">
        <v>12019</v>
      </c>
      <c r="BQ1998" s="4">
        <v>205</v>
      </c>
      <c r="BR1998" s="3">
        <v>6158</v>
      </c>
      <c r="BS1998" s="3" t="s">
        <v>12925</v>
      </c>
      <c r="BT1998" s="4">
        <v>77</v>
      </c>
      <c r="BU1998" s="4">
        <v>4127</v>
      </c>
      <c r="BV1998" s="4" t="s">
        <v>12203</v>
      </c>
      <c r="BW1998" s="4">
        <v>456</v>
      </c>
      <c r="BX1998" s="4">
        <v>10545</v>
      </c>
      <c r="BY1998" s="4" t="s">
        <v>35862</v>
      </c>
      <c r="BZ1998" s="3" t="s">
        <v>12144</v>
      </c>
      <c r="CB1998" s="16">
        <v>57466</v>
      </c>
      <c r="CL1998" s="4">
        <v>4</v>
      </c>
      <c r="CM1998" s="4">
        <v>55</v>
      </c>
      <c r="CR1998" s="4">
        <v>39465</v>
      </c>
      <c r="CS1998" s="4">
        <v>35</v>
      </c>
      <c r="CT1998" s="4">
        <v>244</v>
      </c>
      <c r="CU1998" s="4" t="s">
        <v>11986</v>
      </c>
      <c r="CV1998" s="4" t="s">
        <v>12328</v>
      </c>
      <c r="DK1998" s="50">
        <v>6840</v>
      </c>
      <c r="DL1998" s="50">
        <v>342</v>
      </c>
      <c r="DM1998" s="4">
        <v>1697</v>
      </c>
      <c r="DN1998" s="4">
        <v>10821</v>
      </c>
      <c r="DO1998" s="4">
        <v>1720</v>
      </c>
      <c r="DP1998" s="4">
        <v>2762</v>
      </c>
      <c r="DS1998" s="3" t="s">
        <v>12498</v>
      </c>
      <c r="DU1998" s="4" t="s">
        <v>30622</v>
      </c>
      <c r="DV1998" s="4" t="s">
        <v>30623</v>
      </c>
      <c r="DW1998" s="4"/>
    </row>
    <row r="1999" spans="1:127">
      <c r="A1999" s="61">
        <v>2901162</v>
      </c>
      <c r="B1999" s="4" t="s">
        <v>11228</v>
      </c>
      <c r="D1999" s="4" t="s">
        <v>11221</v>
      </c>
      <c r="E1999" s="4" t="s">
        <v>10963</v>
      </c>
      <c r="F1999" s="4" t="s">
        <v>10962</v>
      </c>
      <c r="G1999" s="4" t="s">
        <v>12144</v>
      </c>
      <c r="H1999" s="4" t="s">
        <v>17276</v>
      </c>
      <c r="I1999" s="4" t="s">
        <v>11456</v>
      </c>
      <c r="J1999" s="4" t="s">
        <v>11456</v>
      </c>
      <c r="L1999" s="4" t="s">
        <v>11456</v>
      </c>
      <c r="M1999" s="4" t="s">
        <v>10963</v>
      </c>
      <c r="N1999" s="4" t="s">
        <v>12144</v>
      </c>
      <c r="O1999" s="4"/>
      <c r="P1999" s="4" t="s">
        <v>12746</v>
      </c>
      <c r="V1999" s="3" t="s">
        <v>12746</v>
      </c>
      <c r="X1999" s="3" t="s">
        <v>11911</v>
      </c>
      <c r="Y1999" s="3" t="s">
        <v>12074</v>
      </c>
      <c r="Z1999" s="3">
        <v>242</v>
      </c>
      <c r="AA1999" s="3">
        <v>8</v>
      </c>
      <c r="AB1999" s="3">
        <v>48</v>
      </c>
      <c r="AC1999" s="3">
        <v>1</v>
      </c>
      <c r="AD1999" s="3">
        <v>48</v>
      </c>
      <c r="AE1999" s="5">
        <v>6</v>
      </c>
      <c r="AH1999" s="3">
        <v>1</v>
      </c>
      <c r="AJ1999" s="3">
        <v>2</v>
      </c>
      <c r="AL1999" s="4">
        <f t="shared" si="177"/>
        <v>3</v>
      </c>
      <c r="AM1999" s="4">
        <f t="shared" si="179"/>
        <v>0</v>
      </c>
      <c r="AN1999" s="4">
        <v>12</v>
      </c>
      <c r="AO1999" s="3">
        <v>8</v>
      </c>
      <c r="AP1999" s="4">
        <v>8</v>
      </c>
      <c r="AQ1999" s="4">
        <v>8</v>
      </c>
      <c r="AR1999" s="4">
        <v>12</v>
      </c>
      <c r="AS1999" s="4">
        <v>17</v>
      </c>
      <c r="AT1999" s="4">
        <v>17</v>
      </c>
      <c r="AU1999" s="4">
        <v>19</v>
      </c>
      <c r="AV1999" s="4">
        <v>14</v>
      </c>
      <c r="AW1999" s="4">
        <v>48</v>
      </c>
      <c r="AX1999" s="4">
        <v>24</v>
      </c>
      <c r="AY1999" s="4">
        <v>23</v>
      </c>
      <c r="AZ1999" s="4">
        <v>8</v>
      </c>
      <c r="BA1999" s="3">
        <f t="shared" si="180"/>
        <v>206</v>
      </c>
      <c r="BB1999" s="4">
        <v>3000</v>
      </c>
      <c r="BC1999" s="4">
        <v>1000</v>
      </c>
      <c r="BD1999" s="4">
        <v>16000</v>
      </c>
      <c r="BE1999" s="63">
        <f t="shared" si="181"/>
        <v>20000</v>
      </c>
      <c r="BF1999" s="4" t="s">
        <v>11693</v>
      </c>
      <c r="BG1999" s="4">
        <v>18276</v>
      </c>
      <c r="BH1999" s="4">
        <v>500</v>
      </c>
      <c r="BI1999" s="50">
        <v>1200</v>
      </c>
      <c r="BJ1999" s="4">
        <f t="shared" si="178"/>
        <v>19976</v>
      </c>
      <c r="BK1999" s="4">
        <v>750</v>
      </c>
      <c r="BL1999" s="4">
        <v>40000</v>
      </c>
      <c r="BM1999" s="3" t="s">
        <v>12000</v>
      </c>
      <c r="CB1999" s="16"/>
      <c r="CL1999" s="4">
        <v>6</v>
      </c>
      <c r="CM1999" s="4">
        <v>66</v>
      </c>
      <c r="CR1999" s="4">
        <v>20024</v>
      </c>
      <c r="CS1999" s="4">
        <v>25</v>
      </c>
      <c r="CT1999" s="4">
        <v>500</v>
      </c>
      <c r="CV1999" s="4" t="s">
        <v>11646</v>
      </c>
      <c r="DK1999" s="50">
        <v>40000</v>
      </c>
      <c r="DL1999" s="50">
        <v>1200</v>
      </c>
      <c r="DM1999" s="4">
        <v>1200</v>
      </c>
      <c r="DN1999" s="4">
        <v>12000</v>
      </c>
      <c r="DO1999" s="4">
        <v>5000</v>
      </c>
      <c r="DP1999" s="4">
        <v>6000</v>
      </c>
      <c r="DS1999" s="3" t="s">
        <v>12498</v>
      </c>
      <c r="DU1999" s="4" t="s">
        <v>30624</v>
      </c>
      <c r="DV1999" s="4" t="s">
        <v>30625</v>
      </c>
      <c r="DW1999" s="4"/>
    </row>
    <row r="2000" spans="1:127">
      <c r="A2000" s="61">
        <v>2901163</v>
      </c>
      <c r="B2000" s="4" t="s">
        <v>11458</v>
      </c>
      <c r="D2000" s="4" t="s">
        <v>11344</v>
      </c>
      <c r="E2000" s="4" t="s">
        <v>11583</v>
      </c>
      <c r="F2000" s="4" t="s">
        <v>11345</v>
      </c>
      <c r="G2000" s="4" t="s">
        <v>12144</v>
      </c>
      <c r="H2000" s="4" t="s">
        <v>17276</v>
      </c>
      <c r="I2000" s="4" t="s">
        <v>11344</v>
      </c>
      <c r="J2000" s="4" t="s">
        <v>11344</v>
      </c>
      <c r="L2000" s="4" t="s">
        <v>11344</v>
      </c>
      <c r="N2000" s="4" t="s">
        <v>12144</v>
      </c>
      <c r="O2000" s="4"/>
      <c r="P2000" s="4" t="s">
        <v>12746</v>
      </c>
      <c r="V2000" s="3" t="s">
        <v>12746</v>
      </c>
      <c r="X2000" s="3" t="s">
        <v>11911</v>
      </c>
      <c r="Y2000" s="3" t="s">
        <v>12062</v>
      </c>
      <c r="Z2000" s="3">
        <v>155</v>
      </c>
      <c r="AA2000" s="3">
        <v>8</v>
      </c>
      <c r="AB2000" s="3">
        <v>48</v>
      </c>
      <c r="AC2000" s="3">
        <v>1</v>
      </c>
      <c r="AD2000" s="3">
        <v>48</v>
      </c>
      <c r="AE2000" s="5">
        <v>6</v>
      </c>
      <c r="AH2000" s="3">
        <v>1</v>
      </c>
      <c r="AJ2000" s="3">
        <v>2</v>
      </c>
      <c r="AL2000" s="4">
        <f t="shared" si="177"/>
        <v>3</v>
      </c>
      <c r="AM2000" s="4">
        <f t="shared" si="179"/>
        <v>0</v>
      </c>
      <c r="AN2000" s="4">
        <v>5</v>
      </c>
      <c r="AO2000" s="3">
        <v>1</v>
      </c>
      <c r="AP2000" s="4"/>
      <c r="AQ2000" s="4">
        <v>5</v>
      </c>
      <c r="AR2000" s="4">
        <v>15</v>
      </c>
      <c r="AS2000" s="4">
        <v>5</v>
      </c>
      <c r="AT2000" s="4">
        <v>9</v>
      </c>
      <c r="AU2000" s="4">
        <v>9</v>
      </c>
      <c r="AV2000" s="4">
        <v>5</v>
      </c>
      <c r="AW2000" s="4">
        <v>5</v>
      </c>
      <c r="AX2000" s="4">
        <v>5</v>
      </c>
      <c r="AY2000" s="4">
        <v>5</v>
      </c>
      <c r="AZ2000" s="4">
        <v>5</v>
      </c>
      <c r="BA2000" s="3">
        <f t="shared" si="180"/>
        <v>69</v>
      </c>
      <c r="BB2000" s="4">
        <v>4500</v>
      </c>
      <c r="BC2000" s="4">
        <v>4990</v>
      </c>
      <c r="BD2000" s="4">
        <v>7774</v>
      </c>
      <c r="BE2000" s="63">
        <f t="shared" si="181"/>
        <v>17264</v>
      </c>
      <c r="BF2000" s="4" t="s">
        <v>11693</v>
      </c>
      <c r="BG2000" s="4">
        <v>13718</v>
      </c>
      <c r="BI2000" s="50">
        <v>465</v>
      </c>
      <c r="BJ2000" s="4">
        <f t="shared" si="178"/>
        <v>14183</v>
      </c>
      <c r="BK2000" s="4">
        <v>1216</v>
      </c>
      <c r="BL2000" s="4">
        <v>14591</v>
      </c>
      <c r="BM2000" s="3" t="s">
        <v>12019</v>
      </c>
      <c r="BN2000" s="4">
        <v>637</v>
      </c>
      <c r="BO2000" s="3">
        <v>8288</v>
      </c>
      <c r="BP2000" s="3" t="s">
        <v>13719</v>
      </c>
      <c r="BQ2000" s="4">
        <v>133</v>
      </c>
      <c r="BR2000" s="3">
        <v>1734</v>
      </c>
      <c r="BS2000" s="3" t="s">
        <v>35862</v>
      </c>
      <c r="BT2000" s="4">
        <v>50</v>
      </c>
      <c r="BU2000" s="4">
        <v>1613</v>
      </c>
      <c r="BV2000" s="4" t="s">
        <v>13087</v>
      </c>
      <c r="BX2000" s="4">
        <v>1540</v>
      </c>
      <c r="BY2000" s="4" t="s">
        <v>11863</v>
      </c>
      <c r="CA2000" s="4">
        <v>17469</v>
      </c>
      <c r="CB2000" s="16"/>
      <c r="CL2000" s="4">
        <v>5</v>
      </c>
      <c r="CM2000" s="4">
        <v>22</v>
      </c>
      <c r="CR2000" s="4">
        <v>31052</v>
      </c>
      <c r="DK2000" s="50">
        <v>9312</v>
      </c>
      <c r="DL2000" s="50">
        <v>465</v>
      </c>
      <c r="DM2000" s="4">
        <v>400</v>
      </c>
      <c r="DN2000" s="4">
        <v>7588</v>
      </c>
      <c r="DO2000" s="4">
        <v>1200</v>
      </c>
      <c r="DP2000" s="4">
        <v>3000</v>
      </c>
      <c r="DS2000" s="3" t="s">
        <v>12498</v>
      </c>
      <c r="DU2000" s="4" t="s">
        <v>30626</v>
      </c>
      <c r="DV2000" s="4"/>
      <c r="DW2000" s="4"/>
    </row>
    <row r="2001" spans="1:127">
      <c r="A2001" s="61">
        <v>2901164</v>
      </c>
      <c r="B2001" s="4" t="s">
        <v>11584</v>
      </c>
      <c r="D2001" s="4" t="s">
        <v>11465</v>
      </c>
      <c r="E2001" s="4" t="s">
        <v>11116</v>
      </c>
      <c r="F2001" s="4" t="s">
        <v>11467</v>
      </c>
      <c r="G2001" s="4" t="s">
        <v>12144</v>
      </c>
      <c r="H2001" s="4" t="s">
        <v>17276</v>
      </c>
      <c r="I2001" s="4" t="s">
        <v>11588</v>
      </c>
      <c r="J2001" s="4" t="s">
        <v>11588</v>
      </c>
      <c r="L2001" s="4" t="s">
        <v>11589</v>
      </c>
      <c r="N2001" s="4" t="s">
        <v>12144</v>
      </c>
      <c r="O2001" s="4"/>
      <c r="P2001" s="4" t="s">
        <v>12746</v>
      </c>
      <c r="U2001" s="4" t="s">
        <v>11464</v>
      </c>
      <c r="V2001" s="3" t="s">
        <v>12144</v>
      </c>
      <c r="W2001" s="3" t="s">
        <v>10827</v>
      </c>
      <c r="X2001" s="3" t="s">
        <v>11911</v>
      </c>
      <c r="Y2001" s="3" t="s">
        <v>12062</v>
      </c>
      <c r="Z2001" s="3">
        <v>302</v>
      </c>
      <c r="AA2001" s="3">
        <v>8</v>
      </c>
      <c r="AB2001" s="3">
        <v>48</v>
      </c>
      <c r="AC2001" s="3">
        <v>1</v>
      </c>
      <c r="AD2001" s="3">
        <v>48</v>
      </c>
      <c r="AE2001" s="5">
        <v>6</v>
      </c>
      <c r="AJ2001" s="3">
        <v>1</v>
      </c>
      <c r="AL2001" s="4">
        <f t="shared" si="177"/>
        <v>1</v>
      </c>
      <c r="AM2001" s="4">
        <f t="shared" si="179"/>
        <v>0</v>
      </c>
      <c r="AN2001" s="4">
        <v>4</v>
      </c>
      <c r="AO2001" s="3">
        <v>5</v>
      </c>
      <c r="AP2001" s="4">
        <v>5</v>
      </c>
      <c r="AQ2001" s="4">
        <v>5</v>
      </c>
      <c r="AR2001" s="4">
        <v>5</v>
      </c>
      <c r="AS2001" s="4">
        <v>5</v>
      </c>
      <c r="AT2001" s="4">
        <v>4</v>
      </c>
      <c r="AU2001" s="4">
        <v>4</v>
      </c>
      <c r="AV2001" s="4">
        <v>3</v>
      </c>
      <c r="AW2001" s="4">
        <v>3</v>
      </c>
      <c r="AX2001" s="4">
        <v>3</v>
      </c>
      <c r="AY2001" s="4">
        <v>3</v>
      </c>
      <c r="AZ2001" s="4">
        <v>3</v>
      </c>
      <c r="BA2001" s="3">
        <f t="shared" si="180"/>
        <v>48</v>
      </c>
      <c r="BB2001" s="3"/>
      <c r="BC2001" s="4">
        <v>1800</v>
      </c>
      <c r="BD2001" s="4">
        <v>4573</v>
      </c>
      <c r="BE2001" s="63">
        <f t="shared" si="181"/>
        <v>6373</v>
      </c>
      <c r="BF2001" s="4" t="s">
        <v>12060</v>
      </c>
      <c r="BG2001" s="4">
        <v>7347</v>
      </c>
      <c r="BH2001" s="4">
        <v>72</v>
      </c>
      <c r="BI2001" s="50">
        <v>129</v>
      </c>
      <c r="BJ2001" s="4">
        <f t="shared" si="178"/>
        <v>7548</v>
      </c>
      <c r="BK2001" s="4">
        <v>436</v>
      </c>
      <c r="BL2001" s="4">
        <v>3788</v>
      </c>
      <c r="BM2001" s="3" t="s">
        <v>12005</v>
      </c>
      <c r="BN2001" s="4">
        <v>3</v>
      </c>
      <c r="BO2001" s="3">
        <v>28</v>
      </c>
      <c r="BP2001" s="3" t="s">
        <v>12731</v>
      </c>
      <c r="BQ2001" s="4">
        <v>99</v>
      </c>
      <c r="BR2001" s="3">
        <v>1811</v>
      </c>
      <c r="BS2001" s="3" t="s">
        <v>12061</v>
      </c>
      <c r="BT2001" s="4">
        <v>707</v>
      </c>
      <c r="BU2001" s="4">
        <v>9023</v>
      </c>
      <c r="BV2001" s="4" t="s">
        <v>12019</v>
      </c>
      <c r="BW2001" s="4">
        <v>337</v>
      </c>
      <c r="BX2001" s="4">
        <v>3703</v>
      </c>
      <c r="BY2001" s="4" t="s">
        <v>12922</v>
      </c>
      <c r="BZ2001" s="3" t="s">
        <v>12144</v>
      </c>
      <c r="CB2001" s="16">
        <v>23711</v>
      </c>
      <c r="CL2001" s="4">
        <v>4</v>
      </c>
      <c r="CM2001" s="4">
        <v>22</v>
      </c>
      <c r="CR2001" s="4">
        <v>16163</v>
      </c>
      <c r="CS2001" s="4">
        <v>12</v>
      </c>
      <c r="CT2001" s="4">
        <v>72</v>
      </c>
      <c r="CU2001" s="4" t="s">
        <v>11986</v>
      </c>
      <c r="CV2001" s="4" t="s">
        <v>12328</v>
      </c>
      <c r="DK2001" s="50">
        <v>4300</v>
      </c>
      <c r="DL2001" s="50">
        <v>129</v>
      </c>
      <c r="DM2001" s="4">
        <v>332</v>
      </c>
      <c r="DN2001" s="4">
        <v>4816</v>
      </c>
      <c r="DO2001" s="4">
        <v>858</v>
      </c>
      <c r="DP2001" s="4">
        <v>1716</v>
      </c>
      <c r="DS2001" s="3" t="s">
        <v>12498</v>
      </c>
      <c r="DU2001" s="4" t="s">
        <v>30627</v>
      </c>
      <c r="DV2001" s="4" t="s">
        <v>18134</v>
      </c>
      <c r="DW2001" s="4"/>
    </row>
    <row r="2002" spans="1:127">
      <c r="A2002" s="61">
        <v>2901165</v>
      </c>
      <c r="B2002" s="4" t="s">
        <v>11096</v>
      </c>
      <c r="D2002" s="4" t="s">
        <v>11098</v>
      </c>
      <c r="E2002" s="4" t="s">
        <v>11103</v>
      </c>
      <c r="F2002" s="4" t="s">
        <v>11102</v>
      </c>
      <c r="G2002" s="4" t="s">
        <v>12144</v>
      </c>
      <c r="H2002" s="4" t="s">
        <v>17276</v>
      </c>
      <c r="I2002" s="4" t="s">
        <v>11588</v>
      </c>
      <c r="J2002" s="4" t="s">
        <v>11588</v>
      </c>
      <c r="L2002" s="3" t="s">
        <v>11589</v>
      </c>
      <c r="N2002" s="4" t="s">
        <v>12144</v>
      </c>
      <c r="O2002" s="4"/>
      <c r="P2002" s="4" t="s">
        <v>12746</v>
      </c>
      <c r="Q2002" s="4" t="s">
        <v>12746</v>
      </c>
      <c r="R2002" s="4" t="s">
        <v>12746</v>
      </c>
      <c r="S2002" s="4" t="s">
        <v>12746</v>
      </c>
      <c r="T2002" s="4" t="s">
        <v>12746</v>
      </c>
      <c r="V2002" s="4" t="s">
        <v>12746</v>
      </c>
      <c r="X2002" s="3" t="s">
        <v>11911</v>
      </c>
      <c r="Y2002" s="3" t="s">
        <v>12062</v>
      </c>
      <c r="Z2002" s="3">
        <v>286</v>
      </c>
      <c r="AA2002" s="3">
        <v>8</v>
      </c>
      <c r="AB2002" s="3">
        <v>48</v>
      </c>
      <c r="AC2002" s="3">
        <v>1</v>
      </c>
      <c r="AD2002" s="3">
        <v>48</v>
      </c>
      <c r="AE2002" s="5">
        <v>6</v>
      </c>
      <c r="AJ2002" s="3">
        <v>1</v>
      </c>
      <c r="AL2002" s="4">
        <f t="shared" si="177"/>
        <v>1</v>
      </c>
      <c r="AM2002" s="4">
        <f t="shared" si="179"/>
        <v>0</v>
      </c>
      <c r="AN2002" s="4">
        <v>4</v>
      </c>
      <c r="AO2002" s="3">
        <v>3</v>
      </c>
      <c r="AP2002" s="4">
        <v>2</v>
      </c>
      <c r="AQ2002" s="4">
        <v>2</v>
      </c>
      <c r="AR2002" s="4">
        <v>3</v>
      </c>
      <c r="AS2002" s="4">
        <v>4</v>
      </c>
      <c r="AT2002" s="4">
        <v>7</v>
      </c>
      <c r="AU2002" s="4">
        <v>4</v>
      </c>
      <c r="AV2002" s="4">
        <v>4</v>
      </c>
      <c r="AW2002" s="4">
        <v>5</v>
      </c>
      <c r="AX2002" s="4">
        <v>5</v>
      </c>
      <c r="AY2002" s="4">
        <v>4</v>
      </c>
      <c r="AZ2002" s="4">
        <v>4</v>
      </c>
      <c r="BA2002" s="3">
        <f t="shared" si="180"/>
        <v>47</v>
      </c>
      <c r="BB2002" s="3"/>
      <c r="BC2002" s="4">
        <v>2340</v>
      </c>
      <c r="BD2002" s="4">
        <v>4257</v>
      </c>
      <c r="BE2002" s="63">
        <f t="shared" si="181"/>
        <v>6597</v>
      </c>
      <c r="BF2002" s="4" t="s">
        <v>12060</v>
      </c>
      <c r="BG2002" s="4">
        <v>8771</v>
      </c>
      <c r="BH2002" s="4">
        <v>6</v>
      </c>
      <c r="BI2002" s="50">
        <v>347</v>
      </c>
      <c r="BJ2002" s="4">
        <f t="shared" si="178"/>
        <v>9124</v>
      </c>
      <c r="BK2002" s="4">
        <v>444</v>
      </c>
      <c r="BL2002" s="4">
        <v>4000</v>
      </c>
      <c r="BM2002" s="3" t="s">
        <v>12922</v>
      </c>
      <c r="BN2002" s="4">
        <v>1227</v>
      </c>
      <c r="BO2002" s="3">
        <v>15951</v>
      </c>
      <c r="BP2002" s="3" t="s">
        <v>35862</v>
      </c>
      <c r="CB2002" s="16"/>
      <c r="CL2002" s="4">
        <v>5</v>
      </c>
      <c r="CM2002" s="4">
        <v>30</v>
      </c>
      <c r="CR2002" s="4">
        <v>10827</v>
      </c>
      <c r="CS2002" s="4">
        <v>1</v>
      </c>
      <c r="CT2002" s="4">
        <v>6.75</v>
      </c>
      <c r="CU2002" s="4" t="s">
        <v>11986</v>
      </c>
      <c r="CV2002" s="4" t="s">
        <v>12328</v>
      </c>
      <c r="DK2002" s="50">
        <v>11500</v>
      </c>
      <c r="DL2002" s="50">
        <v>347</v>
      </c>
      <c r="DM2002" s="4">
        <v>316</v>
      </c>
      <c r="DN2002" s="4">
        <v>4704</v>
      </c>
      <c r="DO2002" s="4">
        <v>1164</v>
      </c>
      <c r="DP2002" s="4">
        <v>2332</v>
      </c>
      <c r="DS2002" s="3" t="s">
        <v>12498</v>
      </c>
      <c r="DU2002" s="4" t="s">
        <v>30628</v>
      </c>
      <c r="DV2002" s="4" t="s">
        <v>30629</v>
      </c>
      <c r="DW2002" s="4" t="s">
        <v>30630</v>
      </c>
    </row>
    <row r="2003" spans="1:127">
      <c r="A2003" s="61">
        <v>2901166</v>
      </c>
      <c r="B2003" s="4" t="s">
        <v>10836</v>
      </c>
      <c r="D2003" s="4" t="s">
        <v>10837</v>
      </c>
      <c r="E2003" s="4" t="s">
        <v>11226</v>
      </c>
      <c r="G2003" s="4" t="s">
        <v>12144</v>
      </c>
      <c r="H2003" s="4" t="s">
        <v>17276</v>
      </c>
      <c r="I2003" s="4" t="s">
        <v>10964</v>
      </c>
      <c r="J2003" s="4" t="s">
        <v>10964</v>
      </c>
      <c r="L2003" s="4" t="s">
        <v>10964</v>
      </c>
      <c r="M2003" s="4" t="s">
        <v>11091</v>
      </c>
      <c r="N2003" s="4" t="s">
        <v>12144</v>
      </c>
      <c r="O2003" s="4"/>
      <c r="P2003" s="4" t="s">
        <v>12746</v>
      </c>
      <c r="U2003" s="4" t="s">
        <v>10829</v>
      </c>
      <c r="V2003" s="4" t="s">
        <v>12746</v>
      </c>
      <c r="X2003" s="3" t="s">
        <v>11911</v>
      </c>
      <c r="Y2003" s="3" t="s">
        <v>12062</v>
      </c>
      <c r="Z2003" s="3">
        <v>307</v>
      </c>
      <c r="AA2003" s="3">
        <v>8</v>
      </c>
      <c r="AB2003" s="3">
        <v>48</v>
      </c>
      <c r="AC2003" s="3">
        <v>1</v>
      </c>
      <c r="AD2003" s="3">
        <v>48</v>
      </c>
      <c r="AE2003" s="5">
        <v>6</v>
      </c>
      <c r="AH2003" s="3">
        <v>2</v>
      </c>
      <c r="AJ2003" s="3">
        <v>5</v>
      </c>
      <c r="AL2003" s="4">
        <f t="shared" si="177"/>
        <v>7</v>
      </c>
      <c r="AM2003" s="4">
        <f t="shared" si="179"/>
        <v>0</v>
      </c>
      <c r="AN2003" s="4">
        <v>15</v>
      </c>
      <c r="AO2003" s="3">
        <v>13</v>
      </c>
      <c r="AP2003" s="4">
        <v>14</v>
      </c>
      <c r="AQ2003" s="4">
        <v>16</v>
      </c>
      <c r="AR2003" s="4">
        <v>23</v>
      </c>
      <c r="AS2003" s="4">
        <v>24</v>
      </c>
      <c r="AT2003" s="4">
        <v>18</v>
      </c>
      <c r="AU2003" s="4">
        <v>16</v>
      </c>
      <c r="AV2003" s="4">
        <v>14</v>
      </c>
      <c r="AW2003" s="4">
        <v>20</v>
      </c>
      <c r="AX2003" s="4">
        <v>19</v>
      </c>
      <c r="AY2003" s="4">
        <v>15</v>
      </c>
      <c r="AZ2003" s="4">
        <v>15</v>
      </c>
      <c r="BA2003" s="3">
        <f t="shared" si="180"/>
        <v>207</v>
      </c>
      <c r="BB2003" s="4">
        <v>9600</v>
      </c>
      <c r="BC2003" s="4">
        <v>12000</v>
      </c>
      <c r="BD2003" s="4">
        <v>23570</v>
      </c>
      <c r="BE2003" s="63">
        <f t="shared" si="181"/>
        <v>45170</v>
      </c>
      <c r="BF2003" s="4" t="s">
        <v>11693</v>
      </c>
      <c r="BG2003" s="4">
        <v>51000</v>
      </c>
      <c r="BH2003" s="4">
        <v>600</v>
      </c>
      <c r="BI2003" s="50">
        <v>2433</v>
      </c>
      <c r="BJ2003" s="4">
        <f t="shared" si="178"/>
        <v>54033</v>
      </c>
      <c r="BK2003" s="4">
        <v>750</v>
      </c>
      <c r="BL2003" s="4">
        <v>5550</v>
      </c>
      <c r="BM2003" s="4" t="s">
        <v>12005</v>
      </c>
      <c r="BN2003" s="4">
        <v>1680</v>
      </c>
      <c r="BO2003" s="4">
        <v>33650</v>
      </c>
      <c r="BP2003" s="4" t="s">
        <v>13549</v>
      </c>
      <c r="BQ2003" s="4">
        <v>870</v>
      </c>
      <c r="BR2003" s="4">
        <v>10478</v>
      </c>
      <c r="BS2003" s="4" t="s">
        <v>12922</v>
      </c>
      <c r="BT2003" s="4">
        <v>4705</v>
      </c>
      <c r="BU2003" s="4">
        <v>54456</v>
      </c>
      <c r="BV2003" s="4" t="s">
        <v>13719</v>
      </c>
      <c r="BW2003" s="4">
        <v>245</v>
      </c>
      <c r="BX2003" s="4">
        <v>2915</v>
      </c>
      <c r="BY2003" s="3" t="s">
        <v>35862</v>
      </c>
      <c r="BZ2003" s="3" t="s">
        <v>12144</v>
      </c>
      <c r="CB2003" s="16">
        <v>119143</v>
      </c>
      <c r="CL2003" s="4">
        <v>6</v>
      </c>
      <c r="CM2003" s="4">
        <v>36</v>
      </c>
      <c r="CR2003" s="4">
        <v>65110</v>
      </c>
      <c r="CS2003" s="4">
        <v>10000</v>
      </c>
      <c r="CT2003" s="4">
        <v>600</v>
      </c>
      <c r="CU2003" s="4" t="s">
        <v>11869</v>
      </c>
      <c r="CV2003" s="4" t="s">
        <v>98</v>
      </c>
      <c r="DK2003" s="50">
        <v>81100</v>
      </c>
      <c r="DL2003" s="50">
        <v>2433</v>
      </c>
      <c r="DM2003" s="4">
        <v>2500</v>
      </c>
      <c r="DN2003" s="4">
        <v>39000</v>
      </c>
      <c r="DO2003" s="4">
        <v>6500</v>
      </c>
      <c r="DP2003" s="4">
        <v>12000</v>
      </c>
      <c r="DS2003" s="3" t="s">
        <v>12498</v>
      </c>
      <c r="DU2003" s="4" t="s">
        <v>30631</v>
      </c>
      <c r="DV2003" s="4" t="s">
        <v>30632</v>
      </c>
      <c r="DW2003" s="4"/>
    </row>
    <row r="2004" spans="1:127">
      <c r="A2004" s="61">
        <v>2901167</v>
      </c>
      <c r="B2004" s="4" t="s">
        <v>11092</v>
      </c>
      <c r="D2004" s="4" t="s">
        <v>10968</v>
      </c>
      <c r="E2004" s="4" t="s">
        <v>11095</v>
      </c>
      <c r="F2004" s="4" t="s">
        <v>10969</v>
      </c>
      <c r="G2004" s="4" t="s">
        <v>12746</v>
      </c>
      <c r="H2004" s="4" t="s">
        <v>17278</v>
      </c>
      <c r="I2004" s="3" t="s">
        <v>11093</v>
      </c>
      <c r="J2004" s="3" t="s">
        <v>11093</v>
      </c>
      <c r="L2004" s="3" t="s">
        <v>11094</v>
      </c>
      <c r="M2004" s="4" t="s">
        <v>12637</v>
      </c>
      <c r="N2004" s="4" t="s">
        <v>12144</v>
      </c>
      <c r="O2004" s="4"/>
      <c r="P2004" s="4" t="s">
        <v>12746</v>
      </c>
      <c r="Q2004" s="4" t="s">
        <v>12144</v>
      </c>
      <c r="R2004" s="4" t="s">
        <v>12144</v>
      </c>
      <c r="S2004" s="4" t="s">
        <v>12144</v>
      </c>
      <c r="T2004" s="4" t="s">
        <v>12144</v>
      </c>
      <c r="V2004" s="4" t="s">
        <v>12746</v>
      </c>
      <c r="X2004" s="3" t="s">
        <v>11911</v>
      </c>
      <c r="Y2004" s="3" t="s">
        <v>12062</v>
      </c>
      <c r="Z2004" s="3">
        <v>283</v>
      </c>
      <c r="AA2004" s="3">
        <v>10</v>
      </c>
      <c r="AB2004" s="3">
        <v>55</v>
      </c>
      <c r="AC2004" s="3">
        <v>1</v>
      </c>
      <c r="AD2004" s="3">
        <v>55</v>
      </c>
      <c r="AE2004" s="5">
        <v>5.5</v>
      </c>
      <c r="AF2004" s="3">
        <v>2</v>
      </c>
      <c r="AG2004" s="3">
        <v>0</v>
      </c>
      <c r="AH2004" s="3">
        <v>0</v>
      </c>
      <c r="AI2004" s="3">
        <v>0</v>
      </c>
      <c r="AJ2004" s="3">
        <v>0</v>
      </c>
      <c r="AK2004" s="3">
        <v>0</v>
      </c>
      <c r="AL2004" s="4">
        <f t="shared" si="177"/>
        <v>0</v>
      </c>
      <c r="AM2004" s="4">
        <f t="shared" si="179"/>
        <v>0</v>
      </c>
      <c r="AN2004" s="4">
        <v>8</v>
      </c>
      <c r="AO2004" s="3">
        <v>8</v>
      </c>
      <c r="AP2004" s="3">
        <v>8</v>
      </c>
      <c r="AQ2004" s="3">
        <v>8</v>
      </c>
      <c r="AR2004" s="3">
        <v>8</v>
      </c>
      <c r="AS2004" s="3">
        <v>8</v>
      </c>
      <c r="AT2004" s="3">
        <v>8</v>
      </c>
      <c r="AU2004" s="3">
        <v>8</v>
      </c>
      <c r="AV2004" s="3">
        <v>8</v>
      </c>
      <c r="AW2004" s="3">
        <v>8</v>
      </c>
      <c r="AX2004" s="3">
        <v>8</v>
      </c>
      <c r="AY2004" s="3">
        <v>8</v>
      </c>
      <c r="AZ2004" s="3">
        <v>8</v>
      </c>
      <c r="BA2004" s="3">
        <f t="shared" si="180"/>
        <v>96</v>
      </c>
      <c r="BB2004" s="3">
        <v>0</v>
      </c>
      <c r="BC2004" s="3">
        <v>0</v>
      </c>
      <c r="BD2004" s="4">
        <v>6763</v>
      </c>
      <c r="BE2004" s="63">
        <f t="shared" si="181"/>
        <v>6763</v>
      </c>
      <c r="BF2004" s="4" t="s">
        <v>11693</v>
      </c>
      <c r="BG2004" s="4">
        <v>5750</v>
      </c>
      <c r="BH2004" s="4">
        <v>65</v>
      </c>
      <c r="BI2004" s="50">
        <v>400</v>
      </c>
      <c r="BJ2004" s="4">
        <f t="shared" si="178"/>
        <v>6215</v>
      </c>
      <c r="BK2004" s="4">
        <v>2000</v>
      </c>
      <c r="BL2004" s="4">
        <v>13000</v>
      </c>
      <c r="BM2004" s="4" t="s">
        <v>12005</v>
      </c>
      <c r="BN2004" s="4">
        <v>92</v>
      </c>
      <c r="BO2004" s="4">
        <v>5980</v>
      </c>
      <c r="BP2004" s="4" t="s">
        <v>12000</v>
      </c>
      <c r="BR2004" s="4"/>
      <c r="BS2004" s="4"/>
      <c r="CB2004" s="16"/>
      <c r="CL2004" s="4">
        <v>3</v>
      </c>
      <c r="CM2004" s="4">
        <v>12</v>
      </c>
      <c r="CR2004" s="4">
        <v>12765</v>
      </c>
      <c r="CS2004" s="4">
        <v>10</v>
      </c>
      <c r="CT2004" s="4">
        <v>65</v>
      </c>
      <c r="CU2004" s="4" t="s">
        <v>11986</v>
      </c>
      <c r="CV2004" s="4" t="s">
        <v>12328</v>
      </c>
      <c r="DK2004" s="50">
        <v>13300</v>
      </c>
      <c r="DL2004" s="50">
        <v>400</v>
      </c>
      <c r="DM2004" s="4">
        <v>405</v>
      </c>
      <c r="DN2004" s="4">
        <v>3750</v>
      </c>
      <c r="DO2004" s="4">
        <v>500</v>
      </c>
      <c r="DP2004" s="4">
        <v>1000</v>
      </c>
      <c r="DQ2004" s="4">
        <v>1000</v>
      </c>
      <c r="DR2004" s="4">
        <v>1000</v>
      </c>
      <c r="DS2004" s="3" t="s">
        <v>12498</v>
      </c>
      <c r="DU2004" s="4" t="s">
        <v>30639</v>
      </c>
      <c r="DV2004" s="4" t="s">
        <v>30640</v>
      </c>
      <c r="DW2004" s="4"/>
    </row>
    <row r="2005" spans="1:127">
      <c r="A2005" s="61">
        <v>2901168</v>
      </c>
      <c r="B2005" s="4" t="s">
        <v>10842</v>
      </c>
      <c r="D2005" s="4" t="s">
        <v>10843</v>
      </c>
      <c r="F2005" s="4" t="s">
        <v>10843</v>
      </c>
      <c r="G2005" s="4" t="s">
        <v>12746</v>
      </c>
      <c r="H2005" s="4" t="s">
        <v>17278</v>
      </c>
      <c r="I2005" s="4" t="s">
        <v>10844</v>
      </c>
      <c r="J2005" s="4" t="s">
        <v>10844</v>
      </c>
      <c r="L2005" s="3" t="s">
        <v>16344</v>
      </c>
      <c r="M2005" s="4" t="s">
        <v>10976</v>
      </c>
      <c r="N2005" s="4" t="s">
        <v>12746</v>
      </c>
      <c r="O2005" s="4"/>
      <c r="P2005" s="4" t="s">
        <v>12746</v>
      </c>
      <c r="S2005" s="3" t="s">
        <v>12144</v>
      </c>
      <c r="U2005" s="4" t="s">
        <v>10726</v>
      </c>
      <c r="V2005" s="4" t="s">
        <v>12746</v>
      </c>
      <c r="X2005" s="3" t="s">
        <v>11911</v>
      </c>
      <c r="Y2005" s="3" t="s">
        <v>12062</v>
      </c>
      <c r="Z2005" s="3">
        <v>180</v>
      </c>
      <c r="AA2005" s="3">
        <v>8</v>
      </c>
      <c r="AB2005" s="3">
        <v>48</v>
      </c>
      <c r="AC2005" s="3">
        <v>1</v>
      </c>
      <c r="AD2005" s="3">
        <v>48</v>
      </c>
      <c r="AE2005" s="5">
        <v>6</v>
      </c>
      <c r="AF2005" s="3">
        <v>1</v>
      </c>
      <c r="AL2005" s="4">
        <f t="shared" si="177"/>
        <v>0</v>
      </c>
      <c r="AM2005" s="4">
        <f t="shared" si="179"/>
        <v>0</v>
      </c>
      <c r="AN2005" s="4">
        <v>3</v>
      </c>
      <c r="AO2005" s="3">
        <v>3</v>
      </c>
      <c r="AP2005" s="3">
        <v>3</v>
      </c>
      <c r="AS2005" s="3">
        <v>3</v>
      </c>
      <c r="AT2005" s="3">
        <v>3</v>
      </c>
      <c r="AW2005" s="3">
        <v>3</v>
      </c>
      <c r="AX2005" s="3">
        <v>3</v>
      </c>
      <c r="BA2005" s="3">
        <f t="shared" si="180"/>
        <v>18</v>
      </c>
      <c r="BB2005" s="3"/>
      <c r="BC2005" s="3"/>
      <c r="BD2005" s="4">
        <v>1755</v>
      </c>
      <c r="BE2005" s="63">
        <f t="shared" si="181"/>
        <v>1755</v>
      </c>
      <c r="BG2005" s="4">
        <v>2340</v>
      </c>
      <c r="BH2005" s="4">
        <v>180</v>
      </c>
      <c r="BJ2005" s="4">
        <f t="shared" si="178"/>
        <v>2520</v>
      </c>
      <c r="BK2005" s="4">
        <v>1388</v>
      </c>
      <c r="BL2005" s="4">
        <v>9720</v>
      </c>
      <c r="BM2005" s="4" t="s">
        <v>12005</v>
      </c>
      <c r="BO2005" s="4"/>
      <c r="BP2005" s="4"/>
      <c r="BR2005" s="4"/>
      <c r="BS2005" s="4"/>
      <c r="CB2005" s="16"/>
      <c r="CH2005" s="3">
        <v>1</v>
      </c>
      <c r="CI2005" s="3">
        <v>6</v>
      </c>
      <c r="CR2005" s="4">
        <v>7200</v>
      </c>
      <c r="CS2005" s="4">
        <v>900</v>
      </c>
      <c r="CT2005" s="4">
        <v>180</v>
      </c>
      <c r="CU2005" s="4" t="s">
        <v>11869</v>
      </c>
      <c r="CV2005" s="4" t="s">
        <v>13092</v>
      </c>
      <c r="DM2005" s="4">
        <v>72</v>
      </c>
      <c r="DN2005" s="4">
        <v>1800</v>
      </c>
      <c r="DS2005" s="3" t="s">
        <v>12498</v>
      </c>
      <c r="DU2005" s="4" t="s">
        <v>30641</v>
      </c>
      <c r="DV2005" s="4" t="s">
        <v>30642</v>
      </c>
      <c r="DW2005" s="4"/>
    </row>
    <row r="2006" spans="1:127">
      <c r="A2006" s="61">
        <v>2901169</v>
      </c>
      <c r="B2006" s="4" t="s">
        <v>10992</v>
      </c>
      <c r="D2006" s="4" t="s">
        <v>10993</v>
      </c>
      <c r="F2006" s="4" t="s">
        <v>11121</v>
      </c>
      <c r="G2006" s="4" t="s">
        <v>12746</v>
      </c>
      <c r="H2006" s="4" t="s">
        <v>17278</v>
      </c>
      <c r="I2006" s="4" t="s">
        <v>11120</v>
      </c>
      <c r="J2006" s="4" t="s">
        <v>11120</v>
      </c>
      <c r="L2006" s="4" t="s">
        <v>11246</v>
      </c>
      <c r="N2006" s="4" t="s">
        <v>12746</v>
      </c>
      <c r="O2006" s="4"/>
      <c r="P2006" s="4" t="s">
        <v>12746</v>
      </c>
      <c r="V2006" s="4" t="s">
        <v>12746</v>
      </c>
      <c r="X2006" s="3" t="s">
        <v>11911</v>
      </c>
      <c r="Y2006" s="8" t="s">
        <v>13956</v>
      </c>
      <c r="Z2006" s="3">
        <v>307</v>
      </c>
      <c r="AA2006" s="3">
        <v>8</v>
      </c>
      <c r="AB2006" s="4">
        <v>48</v>
      </c>
      <c r="AC2006" s="3">
        <v>1</v>
      </c>
      <c r="AD2006" s="4">
        <v>48</v>
      </c>
      <c r="AE2006" s="4">
        <v>6</v>
      </c>
      <c r="AF2006" s="3">
        <v>1</v>
      </c>
      <c r="AL2006" s="4">
        <f t="shared" si="177"/>
        <v>0</v>
      </c>
      <c r="AM2006" s="4">
        <f t="shared" si="179"/>
        <v>0</v>
      </c>
      <c r="AN2006" s="4">
        <v>5</v>
      </c>
      <c r="AO2006" s="3">
        <v>5</v>
      </c>
      <c r="AP2006" s="3">
        <v>5</v>
      </c>
      <c r="AQ2006" s="3">
        <v>5</v>
      </c>
      <c r="AR2006" s="3">
        <v>5</v>
      </c>
      <c r="AS2006" s="3">
        <v>5</v>
      </c>
      <c r="AT2006" s="3">
        <v>5</v>
      </c>
      <c r="AU2006" s="3">
        <v>5</v>
      </c>
      <c r="AV2006" s="3">
        <v>5</v>
      </c>
      <c r="AW2006" s="3">
        <v>5</v>
      </c>
      <c r="AX2006" s="3">
        <v>5</v>
      </c>
      <c r="AY2006" s="3">
        <v>5</v>
      </c>
      <c r="AZ2006" s="3">
        <v>5</v>
      </c>
      <c r="BA2006" s="3">
        <f t="shared" si="180"/>
        <v>60</v>
      </c>
      <c r="BB2006" s="3"/>
      <c r="BC2006" s="3"/>
      <c r="BD2006" s="4">
        <v>3650</v>
      </c>
      <c r="BE2006" s="63">
        <f t="shared" si="181"/>
        <v>3650</v>
      </c>
      <c r="BG2006" s="4">
        <v>6800</v>
      </c>
      <c r="BI2006" s="50">
        <v>180</v>
      </c>
      <c r="BJ2006" s="4">
        <f t="shared" si="178"/>
        <v>6980</v>
      </c>
      <c r="BK2006" s="4">
        <v>2019</v>
      </c>
      <c r="BL2006" s="4">
        <v>16150</v>
      </c>
      <c r="BM2006" s="4" t="s">
        <v>12005</v>
      </c>
      <c r="BO2006" s="4"/>
      <c r="BP2006" s="4"/>
      <c r="BR2006" s="4"/>
      <c r="BS2006" s="4"/>
      <c r="CB2006" s="16"/>
      <c r="CL2006" s="4">
        <v>1</v>
      </c>
      <c r="CM2006" s="4">
        <v>4</v>
      </c>
      <c r="CR2006" s="4">
        <v>9170</v>
      </c>
      <c r="DK2006" s="50">
        <v>6000</v>
      </c>
      <c r="DL2006" s="50">
        <v>180</v>
      </c>
      <c r="DM2006" s="4">
        <v>400</v>
      </c>
      <c r="DN2006" s="4">
        <v>4000</v>
      </c>
      <c r="DO2006" s="4">
        <v>1200</v>
      </c>
      <c r="DP2006" s="4">
        <v>2400</v>
      </c>
      <c r="DQ2006" s="4">
        <v>1200</v>
      </c>
      <c r="DR2006" s="4">
        <v>2400</v>
      </c>
      <c r="DS2006" s="3" t="s">
        <v>12498</v>
      </c>
      <c r="DU2006" s="4" t="s">
        <v>30643</v>
      </c>
      <c r="DV2006" s="4" t="s">
        <v>30644</v>
      </c>
      <c r="DW2006" s="4"/>
    </row>
    <row r="2007" spans="1:127">
      <c r="A2007" s="61">
        <v>2901170</v>
      </c>
      <c r="B2007" s="4" t="s">
        <v>11020</v>
      </c>
      <c r="D2007" s="4" t="s">
        <v>11018</v>
      </c>
      <c r="E2007" s="4" t="s">
        <v>11141</v>
      </c>
      <c r="G2007" s="4" t="s">
        <v>13143</v>
      </c>
      <c r="H2007" s="4" t="s">
        <v>17278</v>
      </c>
      <c r="I2007" s="3" t="s">
        <v>11019</v>
      </c>
      <c r="J2007" s="3" t="s">
        <v>11019</v>
      </c>
      <c r="L2007" s="4" t="s">
        <v>11246</v>
      </c>
      <c r="M2007" s="4" t="s">
        <v>11019</v>
      </c>
      <c r="N2007" s="4" t="s">
        <v>12144</v>
      </c>
      <c r="O2007" s="4"/>
      <c r="P2007" s="4" t="s">
        <v>12746</v>
      </c>
      <c r="S2007" s="3" t="s">
        <v>12144</v>
      </c>
      <c r="U2007" s="4" t="s">
        <v>11014</v>
      </c>
      <c r="V2007" s="4" t="s">
        <v>12746</v>
      </c>
      <c r="X2007" s="3" t="s">
        <v>12050</v>
      </c>
      <c r="Y2007" s="3" t="s">
        <v>12577</v>
      </c>
      <c r="Z2007" s="3">
        <v>60</v>
      </c>
      <c r="AA2007" s="3">
        <v>8</v>
      </c>
      <c r="AB2007" s="3">
        <v>48</v>
      </c>
      <c r="AC2007" s="3">
        <v>1</v>
      </c>
      <c r="AD2007" s="3">
        <v>48</v>
      </c>
      <c r="AE2007" s="5">
        <v>6</v>
      </c>
      <c r="AH2007" s="3">
        <v>1</v>
      </c>
      <c r="AJ2007" s="3">
        <v>4</v>
      </c>
      <c r="AK2007" s="3">
        <v>2</v>
      </c>
      <c r="AL2007" s="4">
        <f t="shared" si="177"/>
        <v>5</v>
      </c>
      <c r="AM2007" s="4">
        <f t="shared" si="179"/>
        <v>2</v>
      </c>
      <c r="AN2007" s="4">
        <v>20</v>
      </c>
      <c r="AO2007" s="4">
        <v>20</v>
      </c>
      <c r="AP2007" s="4">
        <v>20</v>
      </c>
      <c r="AQ2007" s="4">
        <v>20</v>
      </c>
      <c r="AR2007" s="4">
        <v>20</v>
      </c>
      <c r="BA2007" s="3">
        <f t="shared" si="180"/>
        <v>80</v>
      </c>
      <c r="BB2007" s="3">
        <v>1000</v>
      </c>
      <c r="BC2007" s="3">
        <v>4800</v>
      </c>
      <c r="BD2007" s="4">
        <v>10025</v>
      </c>
      <c r="BE2007" s="63">
        <f t="shared" si="181"/>
        <v>15825</v>
      </c>
      <c r="BF2007" s="4" t="s">
        <v>11768</v>
      </c>
      <c r="BG2007" s="4">
        <v>16000</v>
      </c>
      <c r="BI2007" s="50">
        <v>605</v>
      </c>
      <c r="BJ2007" s="4">
        <f t="shared" si="178"/>
        <v>16605</v>
      </c>
      <c r="BK2007" s="4">
        <v>1950</v>
      </c>
      <c r="BL2007" s="4">
        <v>19503</v>
      </c>
      <c r="BM2007" s="4" t="s">
        <v>12005</v>
      </c>
      <c r="BN2007" s="4">
        <v>118</v>
      </c>
      <c r="BO2007" s="4">
        <v>4472</v>
      </c>
      <c r="BP2007" s="4" t="s">
        <v>12000</v>
      </c>
      <c r="BQ2007" s="4">
        <v>228</v>
      </c>
      <c r="BR2007" s="4">
        <v>2283</v>
      </c>
      <c r="BS2007" s="4" t="s">
        <v>35863</v>
      </c>
      <c r="CB2007" s="16"/>
      <c r="CL2007" s="4">
        <v>10</v>
      </c>
      <c r="CM2007" s="4">
        <v>100</v>
      </c>
      <c r="CR2007" s="4">
        <v>9653</v>
      </c>
      <c r="CS2007" s="4" t="s">
        <v>11977</v>
      </c>
      <c r="DK2007" s="50">
        <v>12600</v>
      </c>
      <c r="DL2007" s="50">
        <v>605</v>
      </c>
      <c r="DM2007" s="4">
        <v>445</v>
      </c>
      <c r="DN2007" s="4">
        <v>4600</v>
      </c>
      <c r="DS2007" s="3" t="s">
        <v>12498</v>
      </c>
      <c r="DU2007" s="4" t="s">
        <v>30645</v>
      </c>
      <c r="DV2007" s="4" t="s">
        <v>11011</v>
      </c>
      <c r="DW2007" s="4" t="s">
        <v>30633</v>
      </c>
    </row>
    <row r="2008" spans="1:127">
      <c r="A2008" s="61">
        <v>2901171</v>
      </c>
      <c r="B2008" s="4" t="s">
        <v>11173</v>
      </c>
      <c r="D2008" s="4" t="s">
        <v>11282</v>
      </c>
      <c r="E2008" s="26" t="s">
        <v>11052</v>
      </c>
      <c r="F2008" s="4" t="s">
        <v>11398</v>
      </c>
      <c r="G2008" s="4" t="s">
        <v>12144</v>
      </c>
      <c r="H2008" s="4" t="s">
        <v>17278</v>
      </c>
      <c r="I2008" s="3" t="s">
        <v>11019</v>
      </c>
      <c r="J2008" s="3" t="s">
        <v>11019</v>
      </c>
      <c r="L2008" s="4" t="s">
        <v>11246</v>
      </c>
      <c r="N2008" s="4" t="s">
        <v>12144</v>
      </c>
      <c r="O2008" s="4"/>
      <c r="P2008" s="4" t="s">
        <v>12746</v>
      </c>
      <c r="Q2008" s="4" t="s">
        <v>12144</v>
      </c>
      <c r="S2008" s="3" t="s">
        <v>12144</v>
      </c>
      <c r="U2008" s="4" t="s">
        <v>11009</v>
      </c>
      <c r="V2008" s="4" t="s">
        <v>12144</v>
      </c>
      <c r="W2008" s="4" t="s">
        <v>11398</v>
      </c>
      <c r="X2008" s="4" t="s">
        <v>11911</v>
      </c>
      <c r="Y2008" s="4" t="s">
        <v>12062</v>
      </c>
      <c r="Z2008" s="3">
        <v>300</v>
      </c>
      <c r="AA2008" s="3">
        <v>9</v>
      </c>
      <c r="AB2008" s="3">
        <v>54</v>
      </c>
      <c r="AC2008" s="3">
        <v>1</v>
      </c>
      <c r="AD2008" s="3">
        <v>54</v>
      </c>
      <c r="AE2008" s="5">
        <v>6</v>
      </c>
      <c r="AJ2008" s="3">
        <v>2</v>
      </c>
      <c r="AK2008" s="3">
        <v>2</v>
      </c>
      <c r="AL2008" s="4">
        <f t="shared" si="177"/>
        <v>2</v>
      </c>
      <c r="AM2008" s="4">
        <f t="shared" si="179"/>
        <v>2</v>
      </c>
      <c r="AN2008" s="4">
        <v>7</v>
      </c>
      <c r="AO2008" s="4">
        <v>12</v>
      </c>
      <c r="AP2008" s="4">
        <v>9</v>
      </c>
      <c r="AQ2008" s="4">
        <v>9</v>
      </c>
      <c r="AR2008" s="4">
        <v>10</v>
      </c>
      <c r="AS2008" s="4">
        <v>11</v>
      </c>
      <c r="AT2008" s="4">
        <v>13</v>
      </c>
      <c r="AU2008" s="4">
        <v>14</v>
      </c>
      <c r="AV2008" s="4">
        <v>13</v>
      </c>
      <c r="AW2008" s="4">
        <v>12</v>
      </c>
      <c r="AX2008" s="4">
        <v>9</v>
      </c>
      <c r="AY2008" s="4">
        <v>6</v>
      </c>
      <c r="AZ2008" s="4">
        <v>7</v>
      </c>
      <c r="BA2008" s="3">
        <f t="shared" si="180"/>
        <v>125</v>
      </c>
      <c r="BB2008" s="3"/>
      <c r="BC2008" s="3">
        <v>14400</v>
      </c>
      <c r="BD2008" s="4">
        <v>12789</v>
      </c>
      <c r="BE2008" s="63">
        <f t="shared" si="181"/>
        <v>27189</v>
      </c>
      <c r="BF2008" s="4" t="s">
        <v>11693</v>
      </c>
      <c r="BG2008" s="4">
        <v>9962</v>
      </c>
      <c r="BI2008" s="50">
        <v>1289</v>
      </c>
      <c r="BJ2008" s="4">
        <f t="shared" si="178"/>
        <v>11251</v>
      </c>
      <c r="BK2008" s="4">
        <v>750</v>
      </c>
      <c r="BL2008" s="4">
        <v>7544</v>
      </c>
      <c r="BM2008" s="4" t="s">
        <v>12005</v>
      </c>
      <c r="BN2008" s="4">
        <v>580</v>
      </c>
      <c r="BO2008" s="4">
        <v>20257</v>
      </c>
      <c r="BP2008" s="4" t="s">
        <v>12000</v>
      </c>
      <c r="BQ2008" s="4">
        <v>15</v>
      </c>
      <c r="BR2008" s="4">
        <v>1300</v>
      </c>
      <c r="BS2008" s="4" t="s">
        <v>13212</v>
      </c>
      <c r="CB2008" s="16"/>
      <c r="CL2008" s="4">
        <v>10</v>
      </c>
      <c r="CM2008" s="4">
        <v>81</v>
      </c>
      <c r="CR2008" s="4">
        <v>17850</v>
      </c>
      <c r="DK2008" s="50">
        <v>42900</v>
      </c>
      <c r="DL2008" s="50">
        <v>1289</v>
      </c>
      <c r="DM2008" s="4">
        <v>249</v>
      </c>
      <c r="DN2008" s="4">
        <v>2455</v>
      </c>
      <c r="DO2008" s="4">
        <v>1000</v>
      </c>
      <c r="DP2008" s="4">
        <v>2000</v>
      </c>
      <c r="DS2008" s="3" t="s">
        <v>12498</v>
      </c>
      <c r="DU2008" s="4" t="s">
        <v>30634</v>
      </c>
      <c r="DV2008" s="4" t="s">
        <v>11019</v>
      </c>
      <c r="DW2008" s="4"/>
    </row>
    <row r="2009" spans="1:127">
      <c r="A2009" s="61">
        <v>2901172</v>
      </c>
      <c r="B2009" s="4" t="s">
        <v>11010</v>
      </c>
      <c r="D2009" s="4" t="s">
        <v>11131</v>
      </c>
      <c r="E2009" s="4" t="s">
        <v>10638</v>
      </c>
      <c r="F2009" s="4" t="s">
        <v>11398</v>
      </c>
      <c r="G2009" s="4" t="s">
        <v>12144</v>
      </c>
      <c r="H2009" s="4" t="s">
        <v>17278</v>
      </c>
      <c r="I2009" s="4" t="s">
        <v>11019</v>
      </c>
      <c r="J2009" s="4" t="s">
        <v>11019</v>
      </c>
      <c r="L2009" s="4" t="s">
        <v>11246</v>
      </c>
      <c r="M2009" s="4" t="s">
        <v>11011</v>
      </c>
      <c r="N2009" s="4" t="s">
        <v>12144</v>
      </c>
      <c r="O2009" s="4" t="s">
        <v>30635</v>
      </c>
      <c r="P2009" s="4" t="s">
        <v>12746</v>
      </c>
      <c r="Q2009" s="4" t="s">
        <v>12144</v>
      </c>
      <c r="S2009" s="3" t="s">
        <v>12144</v>
      </c>
      <c r="U2009" s="4" t="s">
        <v>10880</v>
      </c>
      <c r="V2009" s="4" t="s">
        <v>12144</v>
      </c>
      <c r="W2009" s="4" t="s">
        <v>11398</v>
      </c>
      <c r="X2009" s="4" t="s">
        <v>11911</v>
      </c>
      <c r="Y2009" s="4" t="s">
        <v>12062</v>
      </c>
      <c r="Z2009" s="3">
        <v>250</v>
      </c>
      <c r="AA2009" s="3">
        <v>9</v>
      </c>
      <c r="AB2009" s="3">
        <v>54</v>
      </c>
      <c r="AC2009" s="3">
        <v>1</v>
      </c>
      <c r="AD2009" s="3">
        <v>54</v>
      </c>
      <c r="AE2009" s="5">
        <v>6</v>
      </c>
      <c r="AL2009" s="4">
        <f t="shared" si="177"/>
        <v>0</v>
      </c>
      <c r="AM2009" s="4">
        <f t="shared" si="179"/>
        <v>0</v>
      </c>
      <c r="AN2009" s="4">
        <v>10</v>
      </c>
      <c r="AO2009" s="4">
        <v>10</v>
      </c>
      <c r="AP2009" s="4">
        <v>12</v>
      </c>
      <c r="AQ2009" s="4">
        <v>9</v>
      </c>
      <c r="AR2009" s="4">
        <v>15</v>
      </c>
      <c r="AS2009" s="4">
        <v>16</v>
      </c>
      <c r="AT2009" s="4">
        <v>15</v>
      </c>
      <c r="AU2009" s="4">
        <v>9</v>
      </c>
      <c r="AV2009" s="4">
        <v>9</v>
      </c>
      <c r="AW2009" s="4">
        <v>8</v>
      </c>
      <c r="AX2009" s="4">
        <v>9</v>
      </c>
      <c r="AY2009" s="4">
        <v>10</v>
      </c>
      <c r="AZ2009" s="4">
        <v>3</v>
      </c>
      <c r="BA2009" s="3">
        <f t="shared" si="180"/>
        <v>125</v>
      </c>
      <c r="BB2009" s="3"/>
      <c r="BC2009" s="3"/>
      <c r="BD2009" s="4">
        <v>11040</v>
      </c>
      <c r="BE2009" s="63">
        <f t="shared" si="181"/>
        <v>11040</v>
      </c>
      <c r="BF2009" s="4" t="s">
        <v>11693</v>
      </c>
      <c r="BG2009" s="4">
        <v>12214</v>
      </c>
      <c r="BI2009" s="50">
        <v>645</v>
      </c>
      <c r="BJ2009" s="4">
        <f t="shared" si="178"/>
        <v>12859</v>
      </c>
      <c r="BK2009" s="4">
        <v>4080</v>
      </c>
      <c r="BL2009" s="4">
        <v>43330</v>
      </c>
      <c r="BM2009" s="4" t="s">
        <v>12005</v>
      </c>
      <c r="BO2009" s="4"/>
      <c r="BP2009" s="4"/>
      <c r="BR2009" s="4"/>
      <c r="BS2009" s="4"/>
      <c r="CB2009" s="16"/>
      <c r="CL2009" s="4">
        <v>3</v>
      </c>
      <c r="CM2009" s="4">
        <v>70</v>
      </c>
      <c r="CR2009" s="4">
        <v>30471</v>
      </c>
      <c r="DK2009" s="50">
        <v>21500</v>
      </c>
      <c r="DL2009" s="50">
        <v>645</v>
      </c>
      <c r="DM2009" s="4">
        <v>750</v>
      </c>
      <c r="DN2009" s="4">
        <v>6380</v>
      </c>
      <c r="DO2009" s="4">
        <v>4000</v>
      </c>
      <c r="DP2009" s="4">
        <v>4000</v>
      </c>
      <c r="DS2009" s="3" t="s">
        <v>12498</v>
      </c>
      <c r="DU2009" s="4" t="s">
        <v>30634</v>
      </c>
      <c r="DV2009" s="4" t="s">
        <v>11011</v>
      </c>
      <c r="DW2009" s="4"/>
    </row>
    <row r="2010" spans="1:127">
      <c r="A2010" s="61">
        <v>2901173</v>
      </c>
      <c r="B2010" s="4" t="s">
        <v>11012</v>
      </c>
      <c r="D2010" s="4" t="s">
        <v>10761</v>
      </c>
      <c r="E2010" s="4" t="s">
        <v>10902</v>
      </c>
      <c r="G2010" s="4" t="s">
        <v>12144</v>
      </c>
      <c r="H2010" s="4" t="s">
        <v>17278</v>
      </c>
      <c r="I2010" s="4" t="s">
        <v>10762</v>
      </c>
      <c r="J2010" s="4" t="s">
        <v>10762</v>
      </c>
      <c r="L2010" s="3" t="s">
        <v>10763</v>
      </c>
      <c r="M2010" s="4"/>
      <c r="N2010" s="4" t="s">
        <v>12144</v>
      </c>
      <c r="O2010" s="4"/>
      <c r="P2010" s="4" t="s">
        <v>12746</v>
      </c>
      <c r="V2010" s="4" t="s">
        <v>12746</v>
      </c>
      <c r="X2010" s="4" t="s">
        <v>12050</v>
      </c>
      <c r="Y2010" s="4" t="s">
        <v>11749</v>
      </c>
      <c r="Z2010" s="3">
        <v>306</v>
      </c>
      <c r="AA2010" s="3">
        <v>10</v>
      </c>
      <c r="AB2010" s="3">
        <v>60</v>
      </c>
      <c r="AC2010" s="3">
        <v>1</v>
      </c>
      <c r="AD2010" s="3">
        <v>60</v>
      </c>
      <c r="AE2010" s="5">
        <v>6</v>
      </c>
      <c r="AJ2010" s="3">
        <v>2</v>
      </c>
      <c r="AL2010" s="4">
        <f t="shared" si="177"/>
        <v>2</v>
      </c>
      <c r="AM2010" s="4">
        <f t="shared" si="179"/>
        <v>0</v>
      </c>
      <c r="AN2010" s="4">
        <v>8</v>
      </c>
      <c r="AO2010" s="4">
        <v>8</v>
      </c>
      <c r="AP2010" s="4">
        <v>8</v>
      </c>
      <c r="AQ2010" s="4">
        <v>8</v>
      </c>
      <c r="AR2010" s="4">
        <v>8</v>
      </c>
      <c r="AS2010" s="4">
        <v>8</v>
      </c>
      <c r="AT2010" s="4">
        <v>8</v>
      </c>
      <c r="AU2010" s="4">
        <v>8</v>
      </c>
      <c r="AV2010" s="4">
        <v>8</v>
      </c>
      <c r="AW2010" s="4">
        <v>8</v>
      </c>
      <c r="AX2010" s="4">
        <v>8</v>
      </c>
      <c r="AY2010" s="4">
        <v>8</v>
      </c>
      <c r="AZ2010" s="4">
        <v>8</v>
      </c>
      <c r="BA2010" s="3">
        <f t="shared" si="180"/>
        <v>96</v>
      </c>
      <c r="BB2010" s="3"/>
      <c r="BC2010" s="3">
        <v>3900</v>
      </c>
      <c r="BD2010" s="4">
        <v>9002</v>
      </c>
      <c r="BE2010" s="63">
        <f t="shared" si="181"/>
        <v>12902</v>
      </c>
      <c r="BF2010" s="4" t="s">
        <v>11693</v>
      </c>
      <c r="BG2010" s="4">
        <v>11678</v>
      </c>
      <c r="BH2010" s="4">
        <v>285</v>
      </c>
      <c r="BI2010" s="50">
        <v>344</v>
      </c>
      <c r="BJ2010" s="4">
        <f t="shared" si="178"/>
        <v>12307</v>
      </c>
      <c r="BK2010" s="4">
        <v>3290</v>
      </c>
      <c r="BL2010" s="4">
        <v>23608</v>
      </c>
      <c r="BM2010" s="4" t="s">
        <v>12005</v>
      </c>
      <c r="BO2010" s="4"/>
      <c r="BP2010" s="4"/>
      <c r="BR2010" s="4"/>
      <c r="BS2010" s="4"/>
      <c r="CB2010" s="16"/>
      <c r="CD2010" s="3">
        <v>1</v>
      </c>
      <c r="CE2010" s="3">
        <v>75</v>
      </c>
      <c r="CL2010" s="4">
        <v>6</v>
      </c>
      <c r="CM2010" s="4">
        <v>23</v>
      </c>
      <c r="CR2010" s="4">
        <v>11301</v>
      </c>
      <c r="CS2010" s="4">
        <v>700</v>
      </c>
      <c r="CT2010" s="4">
        <v>284</v>
      </c>
      <c r="CU2010" s="4" t="s">
        <v>10769</v>
      </c>
      <c r="CV2010" s="4" t="s">
        <v>12859</v>
      </c>
      <c r="DK2010" s="50">
        <v>10970</v>
      </c>
      <c r="DL2010" s="50">
        <v>344</v>
      </c>
      <c r="DM2010" s="4">
        <v>759</v>
      </c>
      <c r="DN2010" s="4">
        <v>7596</v>
      </c>
      <c r="DO2010" s="4">
        <v>1104</v>
      </c>
      <c r="DP2010" s="4">
        <v>1381</v>
      </c>
      <c r="DR2010" s="4">
        <v>3330</v>
      </c>
      <c r="DS2010" s="3" t="s">
        <v>12498</v>
      </c>
      <c r="DU2010" s="84" t="s">
        <v>30647</v>
      </c>
      <c r="DV2010" s="4" t="s">
        <v>30648</v>
      </c>
      <c r="DW2010" s="4"/>
    </row>
    <row r="2011" spans="1:127">
      <c r="A2011" s="61">
        <v>2901174</v>
      </c>
      <c r="B2011" s="4" t="s">
        <v>10770</v>
      </c>
      <c r="D2011" s="4" t="s">
        <v>10904</v>
      </c>
      <c r="E2011" s="4" t="s">
        <v>11030</v>
      </c>
      <c r="F2011" s="4" t="s">
        <v>10904</v>
      </c>
      <c r="G2011" s="4" t="s">
        <v>12144</v>
      </c>
      <c r="H2011" s="4" t="s">
        <v>17278</v>
      </c>
      <c r="I2011" s="4" t="s">
        <v>10762</v>
      </c>
      <c r="J2011" s="4" t="s">
        <v>10762</v>
      </c>
      <c r="L2011" s="4" t="s">
        <v>10763</v>
      </c>
      <c r="M2011" s="4"/>
      <c r="N2011" s="4" t="s">
        <v>12144</v>
      </c>
      <c r="O2011" s="4"/>
      <c r="P2011" s="4" t="s">
        <v>12144</v>
      </c>
      <c r="V2011" s="4" t="s">
        <v>12746</v>
      </c>
      <c r="X2011" s="4" t="s">
        <v>11911</v>
      </c>
      <c r="Y2011" s="4" t="s">
        <v>12062</v>
      </c>
      <c r="Z2011" s="3">
        <v>307</v>
      </c>
      <c r="AA2011" s="3">
        <v>10</v>
      </c>
      <c r="AB2011" s="3">
        <v>60</v>
      </c>
      <c r="AC2011" s="3">
        <v>1</v>
      </c>
      <c r="AD2011" s="3">
        <v>60</v>
      </c>
      <c r="AE2011" s="5">
        <v>6</v>
      </c>
      <c r="AJ2011" s="3">
        <v>1</v>
      </c>
      <c r="AL2011" s="4">
        <f t="shared" si="177"/>
        <v>1</v>
      </c>
      <c r="AM2011" s="4">
        <f t="shared" si="179"/>
        <v>0</v>
      </c>
      <c r="AN2011" s="4">
        <v>2</v>
      </c>
      <c r="AO2011" s="4">
        <v>2</v>
      </c>
      <c r="AP2011" s="4">
        <v>2</v>
      </c>
      <c r="AQ2011" s="4">
        <v>2</v>
      </c>
      <c r="AR2011" s="4">
        <v>2</v>
      </c>
      <c r="AS2011" s="4">
        <v>2</v>
      </c>
      <c r="AT2011" s="4">
        <v>2</v>
      </c>
      <c r="AU2011" s="4">
        <v>2</v>
      </c>
      <c r="AV2011" s="4">
        <v>2</v>
      </c>
      <c r="AW2011" s="4">
        <v>2</v>
      </c>
      <c r="AX2011" s="4">
        <v>2</v>
      </c>
      <c r="AY2011" s="4">
        <v>2</v>
      </c>
      <c r="AZ2011" s="4">
        <v>2</v>
      </c>
      <c r="BA2011" s="3">
        <f t="shared" si="180"/>
        <v>24</v>
      </c>
      <c r="BB2011" s="3"/>
      <c r="BC2011" s="3">
        <v>2400</v>
      </c>
      <c r="BD2011" s="4">
        <v>3000</v>
      </c>
      <c r="BE2011" s="63">
        <f t="shared" si="181"/>
        <v>5400</v>
      </c>
      <c r="BG2011" s="4">
        <v>6000</v>
      </c>
      <c r="BI2011" s="50">
        <v>355</v>
      </c>
      <c r="BJ2011" s="4">
        <f t="shared" si="178"/>
        <v>6355</v>
      </c>
      <c r="BK2011" s="4">
        <v>2384</v>
      </c>
      <c r="BL2011" s="4">
        <v>19075</v>
      </c>
      <c r="BM2011" s="4" t="s">
        <v>12005</v>
      </c>
      <c r="BO2011" s="4"/>
      <c r="BP2011" s="4"/>
      <c r="BR2011" s="4"/>
      <c r="BS2011" s="4"/>
      <c r="CB2011" s="16"/>
      <c r="CL2011" s="4">
        <v>2</v>
      </c>
      <c r="CM2011" s="4">
        <v>25</v>
      </c>
      <c r="CR2011" s="4">
        <v>12720</v>
      </c>
      <c r="DK2011" s="50">
        <v>11800</v>
      </c>
      <c r="DL2011" s="50">
        <v>355</v>
      </c>
      <c r="DM2011" s="4">
        <v>400</v>
      </c>
      <c r="DN2011" s="4">
        <v>4000</v>
      </c>
      <c r="DO2011" s="4">
        <v>2000</v>
      </c>
      <c r="DP2011" s="4">
        <v>2000</v>
      </c>
      <c r="DS2011" s="3" t="s">
        <v>12498</v>
      </c>
      <c r="DU2011" s="84" t="s">
        <v>30649</v>
      </c>
      <c r="DV2011" s="4" t="s">
        <v>30650</v>
      </c>
      <c r="DW2011" s="4"/>
    </row>
    <row r="2012" spans="1:127">
      <c r="A2012" s="61">
        <v>2901175</v>
      </c>
      <c r="B2012" s="4" t="s">
        <v>10541</v>
      </c>
      <c r="E2012" s="26" t="s">
        <v>10651</v>
      </c>
      <c r="F2012" s="59" t="s">
        <v>29521</v>
      </c>
      <c r="G2012" s="4" t="s">
        <v>12144</v>
      </c>
      <c r="H2012" s="4" t="s">
        <v>17278</v>
      </c>
      <c r="I2012" s="4" t="s">
        <v>12390</v>
      </c>
      <c r="J2012" s="4" t="s">
        <v>12390</v>
      </c>
      <c r="L2012" s="4" t="s">
        <v>10542</v>
      </c>
      <c r="N2012" s="4" t="s">
        <v>12144</v>
      </c>
      <c r="O2012" s="4"/>
      <c r="P2012" s="4" t="s">
        <v>12746</v>
      </c>
      <c r="X2012" s="4" t="s">
        <v>11911</v>
      </c>
      <c r="Y2012" s="4" t="s">
        <v>12062</v>
      </c>
      <c r="Z2012" s="3">
        <v>250</v>
      </c>
      <c r="AA2012" s="3">
        <v>8</v>
      </c>
      <c r="AB2012" s="3">
        <v>40</v>
      </c>
      <c r="AC2012" s="3">
        <v>1</v>
      </c>
      <c r="AD2012" s="3">
        <v>40</v>
      </c>
      <c r="AE2012" s="5">
        <v>5</v>
      </c>
      <c r="AJ2012" s="3">
        <v>1</v>
      </c>
      <c r="AL2012" s="4">
        <f t="shared" si="177"/>
        <v>1</v>
      </c>
      <c r="AM2012" s="4">
        <f t="shared" si="179"/>
        <v>0</v>
      </c>
      <c r="AN2012" s="4">
        <v>5</v>
      </c>
      <c r="AO2012" s="4">
        <v>5</v>
      </c>
      <c r="AP2012" s="4">
        <v>5</v>
      </c>
      <c r="AQ2012" s="4">
        <v>5</v>
      </c>
      <c r="AR2012" s="4">
        <v>5</v>
      </c>
      <c r="AS2012" s="4">
        <v>5</v>
      </c>
      <c r="AT2012" s="4">
        <v>5</v>
      </c>
      <c r="AU2012" s="4">
        <v>5</v>
      </c>
      <c r="AV2012" s="4">
        <v>5</v>
      </c>
      <c r="AW2012" s="4">
        <v>5</v>
      </c>
      <c r="AX2012" s="4">
        <v>5</v>
      </c>
      <c r="AY2012" s="4">
        <v>5</v>
      </c>
      <c r="AZ2012" s="4">
        <v>5</v>
      </c>
      <c r="BA2012" s="3">
        <f t="shared" si="180"/>
        <v>60</v>
      </c>
      <c r="BB2012" s="3"/>
      <c r="BC2012" s="3">
        <v>900</v>
      </c>
      <c r="BD2012" s="4">
        <v>4509</v>
      </c>
      <c r="BE2012" s="63">
        <f t="shared" si="181"/>
        <v>5409</v>
      </c>
      <c r="BF2012" s="4" t="s">
        <v>12060</v>
      </c>
      <c r="BG2012" s="4">
        <v>8621</v>
      </c>
      <c r="BI2012" s="50">
        <v>360</v>
      </c>
      <c r="BJ2012" s="4">
        <f t="shared" si="178"/>
        <v>8981</v>
      </c>
      <c r="BK2012" s="4">
        <v>3353</v>
      </c>
      <c r="BL2012" s="4">
        <v>28761</v>
      </c>
      <c r="BM2012" s="4" t="s">
        <v>12005</v>
      </c>
      <c r="BO2012" s="4"/>
      <c r="BP2012" s="4"/>
      <c r="BR2012" s="4"/>
      <c r="BS2012" s="4"/>
      <c r="CB2012" s="16"/>
      <c r="CL2012" s="4">
        <v>2</v>
      </c>
      <c r="CM2012" s="4">
        <v>25</v>
      </c>
      <c r="CR2012" s="4">
        <v>19780</v>
      </c>
      <c r="DK2012" s="50">
        <v>12000</v>
      </c>
      <c r="DL2012" s="50">
        <v>360</v>
      </c>
      <c r="DM2012" s="4">
        <v>420</v>
      </c>
      <c r="DN2012" s="4">
        <v>6286</v>
      </c>
      <c r="DO2012" s="4">
        <v>20</v>
      </c>
      <c r="DP2012" s="4">
        <v>50</v>
      </c>
      <c r="DS2012" s="3" t="s">
        <v>12498</v>
      </c>
      <c r="DU2012" s="4" t="s">
        <v>30651</v>
      </c>
      <c r="DV2012" s="4" t="s">
        <v>30652</v>
      </c>
      <c r="DW2012" s="4"/>
    </row>
    <row r="2013" spans="1:127">
      <c r="A2013" s="61">
        <v>2901176</v>
      </c>
      <c r="B2013" s="4" t="s">
        <v>10652</v>
      </c>
      <c r="D2013" s="4" t="s">
        <v>17218</v>
      </c>
      <c r="E2013" s="4" t="s">
        <v>10900</v>
      </c>
      <c r="F2013" s="4" t="s">
        <v>10772</v>
      </c>
      <c r="G2013" s="4" t="s">
        <v>12746</v>
      </c>
      <c r="H2013" s="4" t="s">
        <v>17278</v>
      </c>
      <c r="I2013" s="4" t="s">
        <v>12390</v>
      </c>
      <c r="J2013" s="4" t="s">
        <v>12390</v>
      </c>
      <c r="L2013" s="4" t="s">
        <v>10542</v>
      </c>
      <c r="M2013" s="4" t="s">
        <v>11013</v>
      </c>
      <c r="N2013" s="4" t="s">
        <v>12144</v>
      </c>
      <c r="O2013" s="4"/>
      <c r="P2013" s="4" t="s">
        <v>12746</v>
      </c>
      <c r="V2013" s="3" t="s">
        <v>12746</v>
      </c>
      <c r="X2013" s="4" t="s">
        <v>11911</v>
      </c>
      <c r="Y2013" s="4" t="s">
        <v>11911</v>
      </c>
      <c r="Z2013" s="3">
        <v>270</v>
      </c>
      <c r="AA2013" s="3">
        <v>9</v>
      </c>
      <c r="AB2013" s="3">
        <v>54</v>
      </c>
      <c r="AC2013" s="3">
        <v>1</v>
      </c>
      <c r="AD2013" s="3">
        <v>54</v>
      </c>
      <c r="AE2013" s="5">
        <v>6</v>
      </c>
      <c r="AF2013" s="3">
        <v>2</v>
      </c>
      <c r="AL2013" s="4">
        <f t="shared" si="177"/>
        <v>0</v>
      </c>
      <c r="AM2013" s="4">
        <f t="shared" si="179"/>
        <v>0</v>
      </c>
      <c r="AN2013" s="4">
        <v>6</v>
      </c>
      <c r="AQ2013" s="4">
        <v>3</v>
      </c>
      <c r="AR2013" s="4">
        <v>3</v>
      </c>
      <c r="AS2013" s="4"/>
      <c r="AT2013" s="4">
        <v>3</v>
      </c>
      <c r="AU2013" s="4">
        <v>3</v>
      </c>
      <c r="AV2013" s="4">
        <v>3</v>
      </c>
      <c r="AW2013" s="4">
        <v>3</v>
      </c>
      <c r="AX2013" s="4">
        <v>3</v>
      </c>
      <c r="AY2013" s="4"/>
      <c r="BA2013" s="3">
        <f t="shared" si="180"/>
        <v>21</v>
      </c>
      <c r="BB2013" s="3"/>
      <c r="BC2013" s="3"/>
      <c r="BD2013" s="4">
        <v>3280</v>
      </c>
      <c r="BE2013" s="63">
        <f t="shared" si="181"/>
        <v>3280</v>
      </c>
      <c r="BF2013" s="4" t="s">
        <v>12060</v>
      </c>
      <c r="BG2013" s="4">
        <v>7051</v>
      </c>
      <c r="BH2013" s="4">
        <v>45</v>
      </c>
      <c r="BI2013" s="50">
        <v>315</v>
      </c>
      <c r="BJ2013" s="4">
        <f t="shared" si="178"/>
        <v>7411</v>
      </c>
      <c r="BK2013" s="4">
        <v>2600</v>
      </c>
      <c r="BL2013" s="4">
        <v>18000</v>
      </c>
      <c r="BM2013" s="4" t="s">
        <v>12005</v>
      </c>
      <c r="BO2013" s="4"/>
      <c r="BP2013" s="4"/>
      <c r="BR2013" s="4"/>
      <c r="BS2013" s="4"/>
      <c r="CB2013" s="16"/>
      <c r="CC2013" s="3">
        <v>18000</v>
      </c>
      <c r="CL2013" s="4">
        <v>2</v>
      </c>
      <c r="CM2013" s="4">
        <v>18</v>
      </c>
      <c r="CR2013" s="4">
        <v>10589</v>
      </c>
      <c r="CS2013" s="9">
        <v>22.5</v>
      </c>
      <c r="CT2013" s="4">
        <v>45</v>
      </c>
      <c r="CU2013" s="4" t="s">
        <v>11986</v>
      </c>
      <c r="CV2013" s="4" t="s">
        <v>12328</v>
      </c>
      <c r="DK2013" s="50">
        <v>10500</v>
      </c>
      <c r="DL2013" s="50">
        <v>315</v>
      </c>
      <c r="DM2013" s="4">
        <v>376</v>
      </c>
      <c r="DN2013" s="4">
        <v>3751</v>
      </c>
      <c r="DO2013" s="4">
        <v>2200</v>
      </c>
      <c r="DP2013" s="4">
        <v>3300</v>
      </c>
      <c r="DS2013" s="3" t="s">
        <v>12498</v>
      </c>
      <c r="DU2013" s="4" t="s">
        <v>30653</v>
      </c>
      <c r="DV2013" s="4" t="s">
        <v>11013</v>
      </c>
      <c r="DW2013" s="4"/>
    </row>
    <row r="2014" spans="1:127">
      <c r="A2014" s="61">
        <v>2901177</v>
      </c>
      <c r="B2014" s="4" t="s">
        <v>10930</v>
      </c>
      <c r="D2014" s="4" t="s">
        <v>11174</v>
      </c>
      <c r="E2014" s="4" t="s">
        <v>11059</v>
      </c>
      <c r="F2014" s="4" t="s">
        <v>11058</v>
      </c>
      <c r="G2014" s="4" t="s">
        <v>12746</v>
      </c>
      <c r="H2014" s="4" t="s">
        <v>17278</v>
      </c>
      <c r="I2014" s="3" t="s">
        <v>11297</v>
      </c>
      <c r="J2014" s="3" t="s">
        <v>11297</v>
      </c>
      <c r="L2014" s="3" t="s">
        <v>11179</v>
      </c>
      <c r="M2014" s="4"/>
      <c r="N2014" s="4" t="s">
        <v>12144</v>
      </c>
      <c r="O2014" s="4"/>
      <c r="P2014" s="4" t="s">
        <v>12746</v>
      </c>
      <c r="Q2014" s="4" t="s">
        <v>12144</v>
      </c>
      <c r="S2014" s="3" t="s">
        <v>12144</v>
      </c>
      <c r="U2014" s="4" t="s">
        <v>11060</v>
      </c>
      <c r="X2014" s="4" t="s">
        <v>11911</v>
      </c>
      <c r="Y2014" s="4" t="s">
        <v>12983</v>
      </c>
      <c r="Z2014" s="3">
        <v>206</v>
      </c>
      <c r="AA2014" s="3">
        <v>9</v>
      </c>
      <c r="AB2014" s="3">
        <v>54</v>
      </c>
      <c r="AC2014" s="3">
        <v>1</v>
      </c>
      <c r="AD2014" s="3">
        <v>54</v>
      </c>
      <c r="AE2014" s="5">
        <v>6</v>
      </c>
      <c r="AF2014" s="3">
        <v>1</v>
      </c>
      <c r="AL2014" s="4">
        <f t="shared" si="177"/>
        <v>0</v>
      </c>
      <c r="AM2014" s="4">
        <f t="shared" si="179"/>
        <v>0</v>
      </c>
      <c r="AN2014" s="4">
        <v>2</v>
      </c>
      <c r="AO2014" s="3">
        <v>2</v>
      </c>
      <c r="AP2014" s="3">
        <v>2</v>
      </c>
      <c r="AQ2014" s="4">
        <v>2</v>
      </c>
      <c r="AR2014" s="4">
        <v>2</v>
      </c>
      <c r="AS2014" s="4">
        <v>2</v>
      </c>
      <c r="AT2014" s="4">
        <v>2</v>
      </c>
      <c r="AU2014" s="4">
        <v>2</v>
      </c>
      <c r="AV2014" s="4">
        <v>2</v>
      </c>
      <c r="AW2014" s="4">
        <v>2</v>
      </c>
      <c r="AX2014" s="4">
        <v>2</v>
      </c>
      <c r="AY2014" s="4">
        <v>2</v>
      </c>
      <c r="AZ2014" s="4">
        <v>2</v>
      </c>
      <c r="BA2014" s="3">
        <f t="shared" si="180"/>
        <v>24</v>
      </c>
      <c r="BB2014" s="3"/>
      <c r="BC2014" s="3"/>
      <c r="BD2014" s="4">
        <v>2400</v>
      </c>
      <c r="BE2014" s="63">
        <f t="shared" si="181"/>
        <v>2400</v>
      </c>
      <c r="BF2014" s="4" t="s">
        <v>12060</v>
      </c>
      <c r="BG2014" s="4">
        <v>7100</v>
      </c>
      <c r="BH2014" s="4">
        <v>24</v>
      </c>
      <c r="BI2014" s="50">
        <v>144</v>
      </c>
      <c r="BJ2014" s="4">
        <f t="shared" si="178"/>
        <v>7268</v>
      </c>
      <c r="BK2014" s="4">
        <v>1584</v>
      </c>
      <c r="BL2014" s="4">
        <v>11725</v>
      </c>
      <c r="BM2014" s="4" t="s">
        <v>12005</v>
      </c>
      <c r="BO2014" s="4"/>
      <c r="BP2014" s="4"/>
      <c r="BR2014" s="4"/>
      <c r="BS2014" s="4"/>
      <c r="CB2014" s="16"/>
      <c r="CL2014" s="4">
        <v>3</v>
      </c>
      <c r="CM2014" s="4">
        <v>10</v>
      </c>
      <c r="CR2014" s="4">
        <v>4457</v>
      </c>
      <c r="CS2014" s="4">
        <v>8</v>
      </c>
      <c r="CT2014" s="4">
        <v>24</v>
      </c>
      <c r="CU2014" s="4" t="s">
        <v>11986</v>
      </c>
      <c r="CV2014" s="4" t="s">
        <v>12328</v>
      </c>
      <c r="DK2014" s="50">
        <v>4800</v>
      </c>
      <c r="DL2014" s="50">
        <v>144</v>
      </c>
      <c r="DM2014" s="4">
        <v>500</v>
      </c>
      <c r="DN2014" s="4">
        <v>5000</v>
      </c>
      <c r="DO2014" s="4">
        <v>1000</v>
      </c>
      <c r="DP2014" s="4">
        <v>2000</v>
      </c>
      <c r="DS2014" s="3" t="s">
        <v>12498</v>
      </c>
      <c r="DU2014" s="4" t="s">
        <v>17798</v>
      </c>
      <c r="DV2014" s="4"/>
      <c r="DW2014" s="4"/>
    </row>
    <row r="2015" spans="1:127">
      <c r="A2015" s="61">
        <v>2901178</v>
      </c>
      <c r="B2015" s="4" t="s">
        <v>11301</v>
      </c>
      <c r="D2015" s="4" t="s">
        <v>11304</v>
      </c>
      <c r="E2015" s="4" t="s">
        <v>11211</v>
      </c>
      <c r="F2015" s="4" t="s">
        <v>11208</v>
      </c>
      <c r="G2015" s="4" t="s">
        <v>12746</v>
      </c>
      <c r="H2015" s="4" t="s">
        <v>17278</v>
      </c>
      <c r="I2015" s="4" t="s">
        <v>11209</v>
      </c>
      <c r="J2015" s="4" t="s">
        <v>11209</v>
      </c>
      <c r="L2015" s="3" t="s">
        <v>11210</v>
      </c>
      <c r="M2015" s="4" t="s">
        <v>11303</v>
      </c>
      <c r="N2015" s="4" t="s">
        <v>12144</v>
      </c>
      <c r="O2015" s="4"/>
      <c r="P2015" s="4"/>
      <c r="V2015" s="3" t="s">
        <v>12746</v>
      </c>
      <c r="X2015" s="4" t="s">
        <v>11911</v>
      </c>
      <c r="Y2015" s="4" t="s">
        <v>12062</v>
      </c>
      <c r="Z2015" s="3">
        <v>300</v>
      </c>
      <c r="AA2015" s="3">
        <v>8</v>
      </c>
      <c r="AB2015" s="3">
        <v>44</v>
      </c>
      <c r="AC2015" s="3">
        <v>1</v>
      </c>
      <c r="AD2015" s="3">
        <v>44</v>
      </c>
      <c r="AE2015" s="5">
        <v>5.5</v>
      </c>
      <c r="AF2015" s="3">
        <v>1</v>
      </c>
      <c r="AG2015" s="3">
        <v>1</v>
      </c>
      <c r="AL2015" s="4">
        <f t="shared" si="177"/>
        <v>0</v>
      </c>
      <c r="AM2015" s="4">
        <f t="shared" si="179"/>
        <v>0</v>
      </c>
      <c r="AN2015" s="4">
        <v>5</v>
      </c>
      <c r="AO2015" s="4">
        <v>2</v>
      </c>
      <c r="AP2015" s="4">
        <v>2</v>
      </c>
      <c r="AQ2015" s="4">
        <v>2</v>
      </c>
      <c r="AR2015" s="4">
        <v>2</v>
      </c>
      <c r="AS2015" s="4">
        <v>4</v>
      </c>
      <c r="AT2015" s="4">
        <v>4</v>
      </c>
      <c r="AU2015" s="4">
        <v>4</v>
      </c>
      <c r="AV2015" s="4">
        <v>5</v>
      </c>
      <c r="AW2015" s="4">
        <v>5</v>
      </c>
      <c r="AX2015" s="4">
        <v>3</v>
      </c>
      <c r="AY2015" s="4">
        <v>2</v>
      </c>
      <c r="AZ2015" s="4">
        <v>2</v>
      </c>
      <c r="BA2015" s="3">
        <f t="shared" si="180"/>
        <v>37</v>
      </c>
      <c r="BB2015" s="3"/>
      <c r="BC2015" s="3"/>
      <c r="BD2015" s="4">
        <v>4280</v>
      </c>
      <c r="BE2015" s="63">
        <f t="shared" si="181"/>
        <v>4280</v>
      </c>
      <c r="BF2015" s="4" t="s">
        <v>12060</v>
      </c>
      <c r="BG2015" s="4">
        <v>6000</v>
      </c>
      <c r="BH2015" s="4">
        <v>25</v>
      </c>
      <c r="BI2015" s="50">
        <v>30</v>
      </c>
      <c r="BJ2015" s="4">
        <f t="shared" si="178"/>
        <v>6055</v>
      </c>
      <c r="BK2015" s="4">
        <v>130</v>
      </c>
      <c r="BL2015" s="4">
        <v>9750</v>
      </c>
      <c r="BM2015" s="4" t="s">
        <v>13212</v>
      </c>
      <c r="BO2015" s="4">
        <v>2000</v>
      </c>
      <c r="BP2015" s="4" t="s">
        <v>3581</v>
      </c>
      <c r="BR2015" s="4">
        <v>2000</v>
      </c>
      <c r="BS2015" s="4" t="s">
        <v>5039</v>
      </c>
      <c r="CB2015" s="16"/>
      <c r="CL2015" s="4">
        <v>1</v>
      </c>
      <c r="CM2015" s="4">
        <v>5</v>
      </c>
      <c r="CR2015" s="4">
        <v>7695</v>
      </c>
      <c r="CS2015" s="4">
        <v>3</v>
      </c>
      <c r="CT2015" s="4">
        <v>25</v>
      </c>
      <c r="CU2015" s="4" t="s">
        <v>11986</v>
      </c>
      <c r="CV2015" s="4" t="s">
        <v>12328</v>
      </c>
      <c r="DK2015" s="50">
        <v>1000</v>
      </c>
      <c r="DL2015" s="50">
        <v>30</v>
      </c>
      <c r="DM2015" s="4">
        <v>115</v>
      </c>
      <c r="DN2015" s="4">
        <v>1500</v>
      </c>
      <c r="DO2015" s="4">
        <v>150</v>
      </c>
      <c r="DP2015" s="4">
        <v>150</v>
      </c>
      <c r="DS2015" s="3" t="s">
        <v>12498</v>
      </c>
      <c r="DU2015" s="4" t="s">
        <v>30654</v>
      </c>
      <c r="DV2015" s="4"/>
      <c r="DW2015" s="4"/>
    </row>
    <row r="2016" spans="1:127">
      <c r="A2016" s="61">
        <v>2901179</v>
      </c>
      <c r="B2016" s="4" t="s">
        <v>11063</v>
      </c>
      <c r="D2016" s="26" t="s">
        <v>10942</v>
      </c>
      <c r="E2016" s="4" t="s">
        <v>10943</v>
      </c>
      <c r="G2016" s="4" t="s">
        <v>12144</v>
      </c>
      <c r="H2016" s="4" t="s">
        <v>17278</v>
      </c>
      <c r="I2016" s="4" t="s">
        <v>11209</v>
      </c>
      <c r="J2016" s="4" t="s">
        <v>11209</v>
      </c>
      <c r="L2016" s="4" t="s">
        <v>11210</v>
      </c>
      <c r="N2016" s="4" t="s">
        <v>12144</v>
      </c>
      <c r="O2016" s="4"/>
      <c r="P2016" s="4" t="s">
        <v>12144</v>
      </c>
      <c r="V2016" s="3" t="s">
        <v>12746</v>
      </c>
      <c r="X2016" s="4" t="s">
        <v>12819</v>
      </c>
      <c r="Y2016" s="4" t="s">
        <v>12819</v>
      </c>
      <c r="Z2016" s="3">
        <v>300</v>
      </c>
      <c r="AA2016" s="3">
        <v>9</v>
      </c>
      <c r="AB2016" s="3">
        <v>54</v>
      </c>
      <c r="AC2016" s="3">
        <v>1</v>
      </c>
      <c r="AD2016" s="3">
        <v>54</v>
      </c>
      <c r="AE2016" s="5">
        <v>6</v>
      </c>
      <c r="AH2016" s="3">
        <v>1</v>
      </c>
      <c r="AL2016" s="4">
        <f t="shared" si="177"/>
        <v>1</v>
      </c>
      <c r="AM2016" s="4">
        <f t="shared" si="179"/>
        <v>0</v>
      </c>
      <c r="AN2016" s="4">
        <v>4</v>
      </c>
      <c r="AO2016" s="4">
        <v>4</v>
      </c>
      <c r="AP2016" s="4">
        <v>4</v>
      </c>
      <c r="AQ2016" s="4">
        <v>4</v>
      </c>
      <c r="AR2016" s="4">
        <v>4</v>
      </c>
      <c r="AS2016" s="4">
        <v>4</v>
      </c>
      <c r="AT2016" s="4">
        <v>4</v>
      </c>
      <c r="AU2016" s="4">
        <v>4</v>
      </c>
      <c r="AV2016" s="4">
        <v>4</v>
      </c>
      <c r="AW2016" s="4">
        <v>4</v>
      </c>
      <c r="AX2016" s="4">
        <v>4</v>
      </c>
      <c r="AY2016" s="4">
        <v>4</v>
      </c>
      <c r="AZ2016" s="4">
        <v>4</v>
      </c>
      <c r="BA2016" s="3">
        <f t="shared" si="180"/>
        <v>48</v>
      </c>
      <c r="BB2016" s="4">
        <v>3000</v>
      </c>
      <c r="BC2016" s="3"/>
      <c r="BD2016" s="4">
        <v>5345</v>
      </c>
      <c r="BE2016" s="63">
        <f t="shared" si="181"/>
        <v>8345</v>
      </c>
      <c r="BG2016" s="4">
        <v>6666</v>
      </c>
      <c r="BH2016" s="4">
        <v>54</v>
      </c>
      <c r="BI2016" s="50">
        <v>309</v>
      </c>
      <c r="BJ2016" s="4">
        <f t="shared" si="178"/>
        <v>7029</v>
      </c>
      <c r="BK2016" s="4">
        <v>2246</v>
      </c>
      <c r="BL2016" s="4">
        <v>16620</v>
      </c>
      <c r="BM2016" s="4" t="s">
        <v>12005</v>
      </c>
      <c r="BN2016" s="4">
        <v>141</v>
      </c>
      <c r="BO2016" s="4">
        <v>1000</v>
      </c>
      <c r="BP2016" s="4" t="s">
        <v>12539</v>
      </c>
      <c r="BQ2016" s="4">
        <v>45</v>
      </c>
      <c r="BR2016" s="4">
        <v>1186</v>
      </c>
      <c r="BS2016" s="4" t="s">
        <v>353</v>
      </c>
      <c r="CB2016" s="16"/>
      <c r="CL2016" s="4">
        <v>1</v>
      </c>
      <c r="CM2016" s="4">
        <v>10</v>
      </c>
      <c r="CR2016" s="4">
        <v>11777</v>
      </c>
      <c r="CS2016" s="4">
        <v>100</v>
      </c>
      <c r="CT2016" s="4">
        <v>54</v>
      </c>
      <c r="CU2016" s="4" t="s">
        <v>10769</v>
      </c>
      <c r="CV2016" s="4" t="s">
        <v>12859</v>
      </c>
      <c r="DK2016" s="50">
        <v>16700</v>
      </c>
      <c r="DL2016" s="50">
        <v>509</v>
      </c>
      <c r="DM2016" s="4">
        <v>436</v>
      </c>
      <c r="DN2016" s="4">
        <v>4365</v>
      </c>
      <c r="DO2016" s="4">
        <v>603</v>
      </c>
      <c r="DP2016" s="4">
        <v>1200</v>
      </c>
      <c r="DS2016" s="3" t="s">
        <v>12498</v>
      </c>
      <c r="DU2016" s="4" t="s">
        <v>30655</v>
      </c>
      <c r="DV2016" s="4" t="s">
        <v>11303</v>
      </c>
      <c r="DW2016" s="4"/>
    </row>
    <row r="2017" spans="1:127">
      <c r="A2017" s="61">
        <v>2901180</v>
      </c>
      <c r="B2017" s="4" t="s">
        <v>10944</v>
      </c>
      <c r="D2017" s="4" t="s">
        <v>10945</v>
      </c>
      <c r="E2017" s="26" t="s">
        <v>12636</v>
      </c>
      <c r="F2017" s="4" t="s">
        <v>10946</v>
      </c>
      <c r="G2017" s="4" t="s">
        <v>12746</v>
      </c>
      <c r="H2017" s="4" t="s">
        <v>17278</v>
      </c>
      <c r="I2017" s="3" t="s">
        <v>10947</v>
      </c>
      <c r="J2017" s="3" t="s">
        <v>10947</v>
      </c>
      <c r="L2017" s="4" t="s">
        <v>10948</v>
      </c>
      <c r="N2017" s="4" t="s">
        <v>12144</v>
      </c>
      <c r="O2017" s="4"/>
      <c r="P2017" s="4" t="s">
        <v>12746</v>
      </c>
      <c r="V2017" s="3" t="s">
        <v>12746</v>
      </c>
      <c r="X2017" s="4" t="s">
        <v>10949</v>
      </c>
      <c r="Y2017" s="4" t="s">
        <v>14716</v>
      </c>
      <c r="Z2017" s="3">
        <v>200</v>
      </c>
      <c r="AA2017" s="3">
        <v>9</v>
      </c>
      <c r="AB2017" s="3">
        <v>54</v>
      </c>
      <c r="AC2017" s="3">
        <v>1</v>
      </c>
      <c r="AD2017" s="3">
        <v>54</v>
      </c>
      <c r="AE2017" s="5">
        <v>6</v>
      </c>
      <c r="AF2017" s="3">
        <v>1</v>
      </c>
      <c r="AL2017" s="4">
        <f t="shared" si="177"/>
        <v>0</v>
      </c>
      <c r="AM2017" s="4">
        <f t="shared" si="179"/>
        <v>0</v>
      </c>
      <c r="AN2017" s="4">
        <v>4</v>
      </c>
      <c r="AO2017" s="4"/>
      <c r="AP2017" s="4"/>
      <c r="AQ2017" s="4"/>
      <c r="AR2017" s="4">
        <v>4</v>
      </c>
      <c r="AS2017" s="4">
        <v>4</v>
      </c>
      <c r="AT2017" s="4">
        <v>4</v>
      </c>
      <c r="AU2017" s="4">
        <v>4</v>
      </c>
      <c r="AV2017" s="4">
        <v>4</v>
      </c>
      <c r="AW2017" s="4">
        <v>4</v>
      </c>
      <c r="AX2017" s="4">
        <v>4</v>
      </c>
      <c r="AY2017" s="4"/>
      <c r="AZ2017" s="4"/>
      <c r="BA2017" s="3">
        <f t="shared" si="180"/>
        <v>28</v>
      </c>
      <c r="BB2017" s="3"/>
      <c r="BC2017" s="3"/>
      <c r="BD2017" s="4">
        <v>1697</v>
      </c>
      <c r="BE2017" s="63">
        <f t="shared" si="181"/>
        <v>1697</v>
      </c>
      <c r="BF2017" s="4" t="s">
        <v>11693</v>
      </c>
      <c r="BG2017" s="4">
        <v>1159</v>
      </c>
      <c r="BH2017" s="4">
        <v>414</v>
      </c>
      <c r="BJ2017" s="4">
        <f t="shared" si="178"/>
        <v>1573</v>
      </c>
      <c r="BK2017" s="4">
        <v>742</v>
      </c>
      <c r="BL2017" s="4">
        <v>5503</v>
      </c>
      <c r="BM2017" s="4" t="s">
        <v>12005</v>
      </c>
      <c r="BO2017" s="4"/>
      <c r="BP2017" s="4"/>
      <c r="BR2017" s="4"/>
      <c r="BS2017" s="4"/>
      <c r="CB2017" s="16"/>
      <c r="CH2017" s="3">
        <v>4</v>
      </c>
      <c r="CI2017" s="3">
        <v>7</v>
      </c>
      <c r="CR2017" s="4">
        <v>3930</v>
      </c>
      <c r="CS2017" s="4">
        <v>20</v>
      </c>
      <c r="CT2017" s="4">
        <v>200</v>
      </c>
      <c r="CU2017" s="4" t="s">
        <v>11986</v>
      </c>
      <c r="CV2017" s="4" t="s">
        <v>12328</v>
      </c>
      <c r="CW2017" s="4">
        <v>1426</v>
      </c>
      <c r="CX2017" s="4">
        <v>214</v>
      </c>
      <c r="CY2017" s="4" t="s">
        <v>11869</v>
      </c>
      <c r="CZ2017" s="4" t="s">
        <v>98</v>
      </c>
      <c r="DM2017" s="4">
        <v>60</v>
      </c>
      <c r="DN2017" s="4">
        <v>600</v>
      </c>
      <c r="DO2017" s="4">
        <v>250</v>
      </c>
      <c r="DP2017" s="4">
        <v>500</v>
      </c>
      <c r="DS2017" s="3" t="s">
        <v>12498</v>
      </c>
      <c r="DU2017" s="4" t="s">
        <v>30656</v>
      </c>
      <c r="DV2017" s="4" t="s">
        <v>30657</v>
      </c>
      <c r="DW2017" s="4"/>
    </row>
    <row r="2018" spans="1:127">
      <c r="A2018" s="61">
        <v>2901181</v>
      </c>
      <c r="B2018" s="4" t="s">
        <v>10710</v>
      </c>
      <c r="D2018" s="4" t="s">
        <v>11079</v>
      </c>
      <c r="E2018" s="4" t="s">
        <v>11097</v>
      </c>
      <c r="F2018" s="4" t="s">
        <v>13143</v>
      </c>
      <c r="H2018" s="4" t="s">
        <v>17278</v>
      </c>
      <c r="I2018" s="4" t="s">
        <v>11080</v>
      </c>
      <c r="J2018" s="4" t="s">
        <v>11080</v>
      </c>
      <c r="L2018" s="4" t="s">
        <v>12097</v>
      </c>
      <c r="M2018" s="4" t="s">
        <v>11225</v>
      </c>
      <c r="N2018" s="4" t="s">
        <v>12144</v>
      </c>
      <c r="O2018" s="4"/>
      <c r="P2018" s="4" t="s">
        <v>12746</v>
      </c>
      <c r="V2018" s="3" t="s">
        <v>12746</v>
      </c>
      <c r="X2018" s="4" t="s">
        <v>12050</v>
      </c>
      <c r="Y2018" s="4" t="s">
        <v>11749</v>
      </c>
      <c r="Z2018" s="3">
        <v>179</v>
      </c>
      <c r="AA2018" s="3">
        <v>8</v>
      </c>
      <c r="AB2018" s="3">
        <v>44</v>
      </c>
      <c r="AC2018" s="3">
        <v>1</v>
      </c>
      <c r="AD2018" s="3">
        <v>44</v>
      </c>
      <c r="AE2018" s="5">
        <v>5.5</v>
      </c>
      <c r="AH2018" s="3">
        <v>3</v>
      </c>
      <c r="AJ2018" s="3">
        <v>1</v>
      </c>
      <c r="AK2018" s="3">
        <v>1</v>
      </c>
      <c r="AL2018" s="4">
        <f t="shared" si="177"/>
        <v>4</v>
      </c>
      <c r="AM2018" s="4">
        <f t="shared" si="179"/>
        <v>1</v>
      </c>
      <c r="AN2018" s="4">
        <v>8</v>
      </c>
      <c r="AO2018" s="4">
        <v>4</v>
      </c>
      <c r="AP2018" s="4">
        <v>3</v>
      </c>
      <c r="AQ2018" s="4">
        <v>6</v>
      </c>
      <c r="AR2018" s="4">
        <v>10</v>
      </c>
      <c r="AS2018" s="4">
        <v>8</v>
      </c>
      <c r="AT2018" s="4">
        <v>8</v>
      </c>
      <c r="AU2018" s="4">
        <v>10</v>
      </c>
      <c r="AV2018" s="4">
        <v>13</v>
      </c>
      <c r="AW2018" s="4">
        <v>9</v>
      </c>
      <c r="AX2018" s="4">
        <v>11</v>
      </c>
      <c r="AY2018" s="4">
        <v>9</v>
      </c>
      <c r="AZ2018" s="4">
        <v>9</v>
      </c>
      <c r="BA2018" s="3">
        <f t="shared" si="180"/>
        <v>100</v>
      </c>
      <c r="BB2018" s="4">
        <v>7200</v>
      </c>
      <c r="BC2018" s="4">
        <v>5230</v>
      </c>
      <c r="BD2018" s="4">
        <v>12509</v>
      </c>
      <c r="BE2018" s="63">
        <f t="shared" si="181"/>
        <v>24939</v>
      </c>
      <c r="BF2018" s="4" t="s">
        <v>11693</v>
      </c>
      <c r="BG2018" s="4">
        <v>27060</v>
      </c>
      <c r="BH2018" s="4">
        <v>515</v>
      </c>
      <c r="BI2018" s="50">
        <v>908</v>
      </c>
      <c r="BJ2018" s="4">
        <f t="shared" si="178"/>
        <v>28483</v>
      </c>
      <c r="BK2018" s="4">
        <v>512</v>
      </c>
      <c r="BL2018" s="4">
        <v>7969</v>
      </c>
      <c r="BM2018" s="4" t="s">
        <v>35862</v>
      </c>
      <c r="BN2018" s="4">
        <v>7556</v>
      </c>
      <c r="BO2018" s="4">
        <v>88676</v>
      </c>
      <c r="BP2018" s="4" t="s">
        <v>35863</v>
      </c>
      <c r="BR2018" s="4"/>
      <c r="BS2018" s="4"/>
      <c r="CB2018" s="16"/>
      <c r="CL2018" s="4">
        <v>15</v>
      </c>
      <c r="CM2018" s="4">
        <v>143</v>
      </c>
      <c r="CR2018" s="4">
        <v>68162</v>
      </c>
      <c r="CS2018" s="4">
        <v>147</v>
      </c>
      <c r="CT2018" s="4">
        <v>428</v>
      </c>
      <c r="CU2018" s="4" t="s">
        <v>11986</v>
      </c>
      <c r="CV2018" s="4" t="s">
        <v>12328</v>
      </c>
      <c r="CW2018" s="4">
        <v>336</v>
      </c>
      <c r="CX2018" s="4">
        <v>87.42</v>
      </c>
      <c r="CY2018" s="4" t="s">
        <v>12305</v>
      </c>
      <c r="CZ2018" s="4" t="s">
        <v>12859</v>
      </c>
      <c r="DK2018" s="50">
        <v>32622</v>
      </c>
      <c r="DL2018" s="50">
        <v>908</v>
      </c>
      <c r="DM2018" s="4">
        <v>153</v>
      </c>
      <c r="DN2018" s="4">
        <v>13352</v>
      </c>
      <c r="DO2018" s="4">
        <v>5332</v>
      </c>
      <c r="DP2018" s="4">
        <v>4740</v>
      </c>
      <c r="DS2018" s="3" t="s">
        <v>12498</v>
      </c>
      <c r="DU2018" s="4" t="s">
        <v>30658</v>
      </c>
      <c r="DV2018" s="4" t="s">
        <v>30755</v>
      </c>
      <c r="DW2018" s="4"/>
    </row>
    <row r="2019" spans="1:127">
      <c r="A2019" s="61">
        <v>2901182</v>
      </c>
      <c r="B2019" s="4" t="s">
        <v>10485</v>
      </c>
      <c r="D2019" s="4" t="s">
        <v>12933</v>
      </c>
      <c r="F2019" s="4" t="s">
        <v>12933</v>
      </c>
      <c r="G2019" s="4" t="s">
        <v>13150</v>
      </c>
      <c r="H2019" s="4" t="s">
        <v>17278</v>
      </c>
      <c r="I2019" s="4" t="s">
        <v>10599</v>
      </c>
      <c r="J2019" s="4" t="s">
        <v>10599</v>
      </c>
      <c r="L2019" s="4" t="s">
        <v>10600</v>
      </c>
      <c r="M2019" s="4"/>
      <c r="N2019" s="4" t="s">
        <v>12144</v>
      </c>
      <c r="O2019" s="4"/>
      <c r="P2019" s="4" t="s">
        <v>12746</v>
      </c>
      <c r="Q2019" s="4"/>
      <c r="U2019" s="4" t="s">
        <v>12933</v>
      </c>
      <c r="V2019" s="3" t="s">
        <v>12746</v>
      </c>
      <c r="X2019" s="4" t="s">
        <v>12050</v>
      </c>
      <c r="Y2019" s="4" t="s">
        <v>11749</v>
      </c>
      <c r="Z2019" s="3">
        <v>312</v>
      </c>
      <c r="AA2019" s="3">
        <v>9</v>
      </c>
      <c r="AB2019" s="3">
        <v>54</v>
      </c>
      <c r="AC2019" s="3">
        <v>1</v>
      </c>
      <c r="AD2019" s="3">
        <v>54</v>
      </c>
      <c r="AE2019" s="5">
        <v>6</v>
      </c>
      <c r="AH2019" s="3">
        <v>1</v>
      </c>
      <c r="AJ2019" s="3">
        <v>3</v>
      </c>
      <c r="AK2019" s="3">
        <v>1</v>
      </c>
      <c r="AL2019" s="4">
        <f t="shared" si="177"/>
        <v>4</v>
      </c>
      <c r="AM2019" s="4">
        <f t="shared" si="179"/>
        <v>1</v>
      </c>
      <c r="AN2019" s="4">
        <v>16</v>
      </c>
      <c r="AO2019" s="4">
        <v>13</v>
      </c>
      <c r="AP2019" s="4">
        <v>14</v>
      </c>
      <c r="AQ2019" s="4">
        <v>16</v>
      </c>
      <c r="AR2019" s="4">
        <v>18</v>
      </c>
      <c r="AS2019" s="4">
        <v>17</v>
      </c>
      <c r="AT2019" s="4">
        <v>18</v>
      </c>
      <c r="AU2019" s="4">
        <v>16</v>
      </c>
      <c r="AV2019" s="4">
        <v>16</v>
      </c>
      <c r="AW2019" s="4">
        <v>15</v>
      </c>
      <c r="AX2019" s="4">
        <v>14</v>
      </c>
      <c r="AY2019" s="4">
        <v>14</v>
      </c>
      <c r="AZ2019" s="4">
        <v>15</v>
      </c>
      <c r="BA2019" s="3">
        <f t="shared" si="180"/>
        <v>186</v>
      </c>
      <c r="BB2019" s="4">
        <v>5000</v>
      </c>
      <c r="BC2019" s="4">
        <v>7699</v>
      </c>
      <c r="BD2019" s="4">
        <v>17776</v>
      </c>
      <c r="BE2019" s="63">
        <f t="shared" si="181"/>
        <v>30475</v>
      </c>
      <c r="BG2019" s="4">
        <v>40397</v>
      </c>
      <c r="BH2019" s="4">
        <v>1006</v>
      </c>
      <c r="BI2019" s="50">
        <v>1520</v>
      </c>
      <c r="BJ2019" s="4">
        <f t="shared" si="178"/>
        <v>42923</v>
      </c>
      <c r="BK2019" s="4">
        <v>11363</v>
      </c>
      <c r="BL2019" s="4">
        <v>113628</v>
      </c>
      <c r="BM2019" s="4" t="s">
        <v>12019</v>
      </c>
      <c r="BO2019" s="4"/>
      <c r="BP2019" s="4"/>
      <c r="BR2019" s="4"/>
      <c r="BS2019" s="4"/>
      <c r="CB2019" s="16"/>
      <c r="CC2019" s="3">
        <v>113628</v>
      </c>
      <c r="CL2019" s="4">
        <v>10</v>
      </c>
      <c r="CM2019" s="4">
        <v>93</v>
      </c>
      <c r="CR2019" s="4">
        <v>70705</v>
      </c>
      <c r="CS2019" s="4">
        <v>336</v>
      </c>
      <c r="CT2019" s="4">
        <v>1006</v>
      </c>
      <c r="CU2019" s="4" t="s">
        <v>11986</v>
      </c>
      <c r="CV2019" s="4" t="s">
        <v>12328</v>
      </c>
      <c r="DK2019" s="50">
        <v>50600</v>
      </c>
      <c r="DL2019" s="50">
        <v>1520</v>
      </c>
      <c r="DM2019" s="4">
        <v>1489</v>
      </c>
      <c r="DN2019" s="26">
        <v>14890</v>
      </c>
      <c r="DO2019" s="4">
        <v>3300</v>
      </c>
      <c r="DP2019" s="4">
        <v>6600</v>
      </c>
      <c r="DS2019" s="3" t="s">
        <v>12498</v>
      </c>
      <c r="DU2019" s="4" t="s">
        <v>30756</v>
      </c>
      <c r="DV2019" s="4" t="s">
        <v>19195</v>
      </c>
      <c r="DW2019" s="4"/>
    </row>
    <row r="2020" spans="1:127">
      <c r="A2020" s="61">
        <v>2901183</v>
      </c>
      <c r="B2020" s="4" t="s">
        <v>10601</v>
      </c>
      <c r="D2020" s="59" t="s">
        <v>29406</v>
      </c>
      <c r="G2020" s="4" t="s">
        <v>12144</v>
      </c>
      <c r="H2020" s="4" t="s">
        <v>17278</v>
      </c>
      <c r="I2020" s="3" t="s">
        <v>10602</v>
      </c>
      <c r="J2020" s="3" t="s">
        <v>10602</v>
      </c>
      <c r="L2020" s="4" t="s">
        <v>11646</v>
      </c>
      <c r="N2020" s="4" t="s">
        <v>12144</v>
      </c>
      <c r="O2020" s="4"/>
      <c r="P2020" s="4"/>
      <c r="X2020" s="4" t="s">
        <v>11911</v>
      </c>
      <c r="Y2020" s="4" t="s">
        <v>12062</v>
      </c>
      <c r="Z2020" s="3">
        <v>306</v>
      </c>
      <c r="AA2020" s="3">
        <v>9</v>
      </c>
      <c r="AB2020" s="3">
        <v>54</v>
      </c>
      <c r="AC2020" s="3">
        <v>1</v>
      </c>
      <c r="AD2020" s="3">
        <v>54</v>
      </c>
      <c r="AE2020" s="5">
        <v>6</v>
      </c>
      <c r="AL2020" s="4">
        <f t="shared" si="177"/>
        <v>0</v>
      </c>
      <c r="AM2020" s="4">
        <f t="shared" si="179"/>
        <v>0</v>
      </c>
      <c r="AN2020" s="4">
        <v>3</v>
      </c>
      <c r="AO2020" s="4">
        <v>3</v>
      </c>
      <c r="AP2020" s="4">
        <v>3</v>
      </c>
      <c r="AQ2020" s="4">
        <v>3</v>
      </c>
      <c r="AR2020" s="4">
        <v>3</v>
      </c>
      <c r="AS2020" s="4">
        <v>3</v>
      </c>
      <c r="AT2020" s="4">
        <v>3</v>
      </c>
      <c r="AU2020" s="4">
        <v>3</v>
      </c>
      <c r="AV2020" s="4">
        <v>3</v>
      </c>
      <c r="AW2020" s="4">
        <v>3</v>
      </c>
      <c r="AX2020" s="4">
        <v>3</v>
      </c>
      <c r="AY2020" s="4">
        <v>3</v>
      </c>
      <c r="AZ2020" s="4">
        <v>3</v>
      </c>
      <c r="BA2020" s="3">
        <f t="shared" si="180"/>
        <v>36</v>
      </c>
      <c r="BB2020" s="3"/>
      <c r="BC2020" s="3"/>
      <c r="BD2020" s="4">
        <v>5414</v>
      </c>
      <c r="BE2020" s="63">
        <f t="shared" si="181"/>
        <v>5414</v>
      </c>
      <c r="BF2020" s="4" t="s">
        <v>11693</v>
      </c>
      <c r="BG2020" s="4">
        <v>6000</v>
      </c>
      <c r="BH2020" s="4">
        <v>100</v>
      </c>
      <c r="BI2020" s="50">
        <v>100</v>
      </c>
      <c r="BJ2020" s="4">
        <f t="shared" si="178"/>
        <v>6200</v>
      </c>
      <c r="BK2020" s="4">
        <v>1500</v>
      </c>
      <c r="BL2020" s="4">
        <v>18436</v>
      </c>
      <c r="BM2020" s="4" t="s">
        <v>12005</v>
      </c>
      <c r="BO2020" s="4"/>
      <c r="BP2020" s="4"/>
      <c r="BR2020" s="4"/>
      <c r="BS2020" s="4"/>
      <c r="CB2020" s="16"/>
      <c r="CL2020" s="4">
        <v>5</v>
      </c>
      <c r="CM2020" s="4">
        <v>25</v>
      </c>
      <c r="CR2020" s="4">
        <v>12236</v>
      </c>
      <c r="CS2020" s="4">
        <v>50</v>
      </c>
      <c r="CT2020" s="4">
        <v>100</v>
      </c>
      <c r="CU2020" s="4" t="s">
        <v>11986</v>
      </c>
      <c r="CV2020" s="4" t="s">
        <v>12328</v>
      </c>
      <c r="DK2020" s="50">
        <v>3000</v>
      </c>
      <c r="DL2020" s="50">
        <v>100</v>
      </c>
      <c r="DM2020" s="4">
        <v>482</v>
      </c>
      <c r="DN2020" s="4">
        <v>5784</v>
      </c>
      <c r="DO2020" s="4">
        <v>1604</v>
      </c>
      <c r="DP2020" s="4">
        <v>3204</v>
      </c>
      <c r="DS2020" s="3" t="s">
        <v>12498</v>
      </c>
      <c r="DU2020" s="4" t="s">
        <v>30544</v>
      </c>
      <c r="DV2020" s="4" t="s">
        <v>30545</v>
      </c>
      <c r="DW2020" s="4" t="s">
        <v>30546</v>
      </c>
    </row>
    <row r="2021" spans="1:127">
      <c r="A2021" s="61">
        <v>2901184</v>
      </c>
      <c r="B2021" s="4" t="s">
        <v>10612</v>
      </c>
      <c r="D2021" s="4" t="s">
        <v>10613</v>
      </c>
      <c r="F2021" s="4" t="s">
        <v>11398</v>
      </c>
      <c r="G2021" s="4" t="s">
        <v>12144</v>
      </c>
      <c r="H2021" s="4" t="s">
        <v>17278</v>
      </c>
      <c r="I2021" s="4" t="s">
        <v>10602</v>
      </c>
      <c r="J2021" s="4" t="s">
        <v>10602</v>
      </c>
      <c r="L2021" s="4" t="s">
        <v>11646</v>
      </c>
      <c r="M2021" s="4" t="s">
        <v>11011</v>
      </c>
      <c r="N2021" s="4" t="s">
        <v>12746</v>
      </c>
      <c r="O2021" s="4" t="s">
        <v>30547</v>
      </c>
      <c r="P2021" s="4" t="s">
        <v>12746</v>
      </c>
      <c r="Q2021" s="4" t="s">
        <v>12144</v>
      </c>
      <c r="S2021" s="3" t="s">
        <v>12144</v>
      </c>
      <c r="U2021" s="4" t="s">
        <v>11009</v>
      </c>
      <c r="V2021" s="4" t="s">
        <v>12144</v>
      </c>
      <c r="W2021" s="4" t="s">
        <v>11343</v>
      </c>
      <c r="X2021" s="4" t="s">
        <v>11911</v>
      </c>
      <c r="Y2021" s="4" t="s">
        <v>12062</v>
      </c>
      <c r="Z2021" s="3">
        <v>300</v>
      </c>
      <c r="AA2021" s="3">
        <v>9</v>
      </c>
      <c r="AB2021" s="3">
        <v>54</v>
      </c>
      <c r="AC2021" s="3">
        <v>1</v>
      </c>
      <c r="AD2021" s="3">
        <v>54</v>
      </c>
      <c r="AE2021" s="5">
        <v>4</v>
      </c>
      <c r="AL2021" s="4">
        <f t="shared" si="177"/>
        <v>0</v>
      </c>
      <c r="AM2021" s="4">
        <f t="shared" si="179"/>
        <v>0</v>
      </c>
      <c r="AN2021" s="4">
        <v>4</v>
      </c>
      <c r="AO2021" s="4">
        <v>2</v>
      </c>
      <c r="AP2021" s="4">
        <v>3</v>
      </c>
      <c r="AQ2021" s="4">
        <v>3</v>
      </c>
      <c r="AR2021" s="4">
        <v>4</v>
      </c>
      <c r="AS2021" s="4">
        <v>3</v>
      </c>
      <c r="AT2021" s="4">
        <v>3</v>
      </c>
      <c r="AU2021" s="4">
        <v>5</v>
      </c>
      <c r="AV2021" s="4">
        <v>10</v>
      </c>
      <c r="AW2021" s="4">
        <v>6</v>
      </c>
      <c r="AX2021" s="4">
        <v>9</v>
      </c>
      <c r="AY2021" s="4">
        <v>5</v>
      </c>
      <c r="AZ2021" s="4">
        <v>2</v>
      </c>
      <c r="BA2021" s="3">
        <f t="shared" si="180"/>
        <v>55</v>
      </c>
      <c r="BB2021" s="3"/>
      <c r="BC2021" s="3"/>
      <c r="BD2021" s="4">
        <v>4224</v>
      </c>
      <c r="BE2021" s="63">
        <f t="shared" si="181"/>
        <v>4224</v>
      </c>
      <c r="BF2021" s="4" t="s">
        <v>11693</v>
      </c>
      <c r="BG2021" s="4">
        <v>6042</v>
      </c>
      <c r="BI2021" s="50">
        <v>120</v>
      </c>
      <c r="BJ2021" s="4">
        <f t="shared" si="178"/>
        <v>6162</v>
      </c>
      <c r="BK2021" s="4">
        <v>978</v>
      </c>
      <c r="BL2021" s="4">
        <v>14663</v>
      </c>
      <c r="BM2021" s="4" t="s">
        <v>35863</v>
      </c>
      <c r="BO2021" s="4"/>
      <c r="BP2021" s="4"/>
      <c r="BR2021" s="4"/>
      <c r="BS2021" s="4"/>
      <c r="CB2021" s="16"/>
      <c r="CL2021" s="4">
        <v>3</v>
      </c>
      <c r="CM2021" s="4">
        <v>15</v>
      </c>
      <c r="CR2021" s="4">
        <v>8501</v>
      </c>
      <c r="DK2021" s="50">
        <v>4000</v>
      </c>
      <c r="DL2021" s="50">
        <v>120</v>
      </c>
      <c r="DM2021" s="4">
        <v>199</v>
      </c>
      <c r="DN2021" s="4">
        <v>2757</v>
      </c>
      <c r="DO2021" s="4">
        <v>1195</v>
      </c>
      <c r="DP2021" s="4">
        <v>2032</v>
      </c>
      <c r="DS2021" s="3" t="s">
        <v>12498</v>
      </c>
      <c r="DU2021" s="4" t="s">
        <v>30634</v>
      </c>
      <c r="DV2021" s="84" t="s">
        <v>30548</v>
      </c>
      <c r="DW2021" s="4"/>
    </row>
    <row r="2022" spans="1:127">
      <c r="A2022" s="61">
        <v>2901185</v>
      </c>
      <c r="B2022" s="4" t="s">
        <v>10994</v>
      </c>
      <c r="D2022" s="4" t="s">
        <v>11119</v>
      </c>
      <c r="E2022" s="4" t="s">
        <v>11113</v>
      </c>
      <c r="F2022" s="4" t="s">
        <v>11112</v>
      </c>
      <c r="G2022" s="4" t="s">
        <v>12746</v>
      </c>
      <c r="H2022" s="4" t="s">
        <v>17278</v>
      </c>
      <c r="I2022" s="4" t="s">
        <v>10602</v>
      </c>
      <c r="J2022" s="4" t="s">
        <v>10602</v>
      </c>
      <c r="L2022" s="4" t="s">
        <v>11646</v>
      </c>
      <c r="M2022" s="4" t="s">
        <v>12637</v>
      </c>
      <c r="N2022" s="4" t="s">
        <v>12144</v>
      </c>
      <c r="O2022" s="4"/>
      <c r="P2022" s="4" t="s">
        <v>12144</v>
      </c>
      <c r="U2022" s="4" t="s">
        <v>12638</v>
      </c>
      <c r="V2022" s="4" t="s">
        <v>12746</v>
      </c>
      <c r="X2022" s="4" t="s">
        <v>13591</v>
      </c>
      <c r="Y2022" s="4" t="s">
        <v>12062</v>
      </c>
      <c r="Z2022" s="3">
        <v>120</v>
      </c>
      <c r="AA2022" s="3">
        <v>8</v>
      </c>
      <c r="AB2022" s="3">
        <v>44</v>
      </c>
      <c r="AC2022" s="3">
        <v>1</v>
      </c>
      <c r="AD2022" s="3">
        <v>44</v>
      </c>
      <c r="AE2022" s="5">
        <v>5.5</v>
      </c>
      <c r="AF2022" s="3">
        <v>2</v>
      </c>
      <c r="AL2022" s="4">
        <f t="shared" si="177"/>
        <v>0</v>
      </c>
      <c r="AM2022" s="4">
        <f t="shared" si="179"/>
        <v>0</v>
      </c>
      <c r="AN2022" s="4">
        <v>1</v>
      </c>
      <c r="AO2022" s="4"/>
      <c r="AP2022" s="4"/>
      <c r="AQ2022" s="4"/>
      <c r="AR2022" s="4">
        <v>2</v>
      </c>
      <c r="AS2022" s="4">
        <v>2</v>
      </c>
      <c r="AT2022" s="4">
        <v>2</v>
      </c>
      <c r="AU2022" s="4">
        <v>2</v>
      </c>
      <c r="AV2022" s="4">
        <v>2</v>
      </c>
      <c r="AW2022" s="4">
        <v>2</v>
      </c>
      <c r="AX2022" s="4"/>
      <c r="AY2022" s="4"/>
      <c r="AZ2022" s="4"/>
      <c r="BA2022" s="3">
        <f t="shared" si="180"/>
        <v>12</v>
      </c>
      <c r="BB2022" s="3"/>
      <c r="BC2022" s="3"/>
      <c r="BD2022" s="4">
        <v>1172</v>
      </c>
      <c r="BE2022" s="63">
        <f t="shared" si="181"/>
        <v>1172</v>
      </c>
      <c r="BF2022" s="4" t="s">
        <v>11693</v>
      </c>
      <c r="BG2022" s="4">
        <v>5811</v>
      </c>
      <c r="BI2022" s="50">
        <v>45</v>
      </c>
      <c r="BJ2022" s="4">
        <f t="shared" si="178"/>
        <v>5856</v>
      </c>
      <c r="BK2022" s="4">
        <v>1275</v>
      </c>
      <c r="BL2022" s="4">
        <v>10188</v>
      </c>
      <c r="BM2022" s="4" t="s">
        <v>12005</v>
      </c>
      <c r="BO2022" s="4"/>
      <c r="BP2022" s="4"/>
      <c r="BR2022" s="4"/>
      <c r="BS2022" s="4"/>
      <c r="CB2022" s="16"/>
      <c r="CL2022" s="4">
        <v>2</v>
      </c>
      <c r="CM2022" s="4">
        <v>7</v>
      </c>
      <c r="CR2022" s="4">
        <v>4332</v>
      </c>
      <c r="DK2022" s="50">
        <v>1500</v>
      </c>
      <c r="DL2022" s="50">
        <v>45</v>
      </c>
      <c r="DM2022" s="4">
        <v>300</v>
      </c>
      <c r="DN2022" s="4">
        <v>3000</v>
      </c>
      <c r="DO2022" s="4">
        <v>1000</v>
      </c>
      <c r="DP2022" s="4">
        <v>2000</v>
      </c>
      <c r="DS2022" s="3" t="s">
        <v>12498</v>
      </c>
      <c r="DU2022" s="4" t="s">
        <v>11112</v>
      </c>
      <c r="DV2022" s="4" t="s">
        <v>17469</v>
      </c>
      <c r="DW2022" s="4"/>
    </row>
    <row r="2023" spans="1:127">
      <c r="A2023" s="61">
        <v>2901186</v>
      </c>
      <c r="B2023" s="4" t="s">
        <v>10865</v>
      </c>
      <c r="D2023" s="4" t="s">
        <v>10866</v>
      </c>
      <c r="E2023" s="4" t="s">
        <v>10867</v>
      </c>
      <c r="F2023" s="4" t="s">
        <v>13143</v>
      </c>
      <c r="G2023" s="4" t="s">
        <v>12144</v>
      </c>
      <c r="H2023" s="4" t="s">
        <v>17278</v>
      </c>
      <c r="I2023" s="4" t="s">
        <v>10602</v>
      </c>
      <c r="J2023" s="4" t="s">
        <v>10602</v>
      </c>
      <c r="L2023" s="4" t="s">
        <v>11646</v>
      </c>
      <c r="N2023" s="4" t="s">
        <v>12144</v>
      </c>
      <c r="O2023" s="4"/>
      <c r="P2023" s="4" t="s">
        <v>12746</v>
      </c>
      <c r="V2023" s="4" t="s">
        <v>12746</v>
      </c>
      <c r="X2023" s="4" t="s">
        <v>11911</v>
      </c>
      <c r="Y2023" s="4" t="s">
        <v>12074</v>
      </c>
      <c r="Z2023" s="3">
        <v>250</v>
      </c>
      <c r="AA2023" s="3">
        <v>8</v>
      </c>
      <c r="AB2023" s="3">
        <v>48</v>
      </c>
      <c r="AC2023" s="3">
        <v>1</v>
      </c>
      <c r="AD2023" s="3">
        <v>48</v>
      </c>
      <c r="AE2023" s="5">
        <v>6</v>
      </c>
      <c r="AH2023" s="3">
        <v>1</v>
      </c>
      <c r="AK2023" s="3">
        <v>1</v>
      </c>
      <c r="AL2023" s="4">
        <f t="shared" si="177"/>
        <v>1</v>
      </c>
      <c r="AM2023" s="4">
        <f t="shared" si="179"/>
        <v>1</v>
      </c>
      <c r="AN2023" s="4">
        <v>4</v>
      </c>
      <c r="AO2023" s="4"/>
      <c r="AP2023" s="4"/>
      <c r="AQ2023" s="4">
        <v>6</v>
      </c>
      <c r="AR2023" s="4">
        <v>6</v>
      </c>
      <c r="AS2023" s="4">
        <v>6</v>
      </c>
      <c r="AT2023" s="4">
        <v>6</v>
      </c>
      <c r="AU2023" s="4">
        <v>6</v>
      </c>
      <c r="AV2023" s="4">
        <v>6</v>
      </c>
      <c r="AW2023" s="4">
        <v>6</v>
      </c>
      <c r="AX2023" s="4">
        <v>6</v>
      </c>
      <c r="AY2023" s="4"/>
      <c r="AZ2023" s="4"/>
      <c r="BA2023" s="3">
        <f t="shared" si="180"/>
        <v>48</v>
      </c>
      <c r="BB2023" s="3"/>
      <c r="BC2023" s="3">
        <v>1000</v>
      </c>
      <c r="BD2023" s="4">
        <v>4000</v>
      </c>
      <c r="BE2023" s="63">
        <f t="shared" si="181"/>
        <v>5000</v>
      </c>
      <c r="BG2023" s="4">
        <v>1930</v>
      </c>
      <c r="BI2023" s="50">
        <v>160</v>
      </c>
      <c r="BJ2023" s="4">
        <f t="shared" si="178"/>
        <v>2090</v>
      </c>
      <c r="BK2023" s="4">
        <v>975</v>
      </c>
      <c r="BL2023" s="4">
        <v>7800</v>
      </c>
      <c r="BM2023" s="4" t="s">
        <v>12005</v>
      </c>
      <c r="BO2023" s="4"/>
      <c r="BP2023" s="4"/>
      <c r="BR2023" s="4"/>
      <c r="BS2023" s="4"/>
      <c r="CB2023" s="16"/>
      <c r="CL2023" s="4">
        <v>3</v>
      </c>
      <c r="CM2023" s="4">
        <v>15</v>
      </c>
      <c r="CR2023" s="4">
        <v>5710</v>
      </c>
      <c r="DK2023" s="50">
        <v>5300</v>
      </c>
      <c r="DL2023" s="50">
        <v>160</v>
      </c>
      <c r="DM2023" s="4">
        <v>145</v>
      </c>
      <c r="DN2023" s="4">
        <v>1450</v>
      </c>
      <c r="DO2023" s="4">
        <v>480</v>
      </c>
      <c r="DP2023" s="4">
        <v>480</v>
      </c>
      <c r="DS2023" s="3" t="s">
        <v>12498</v>
      </c>
      <c r="DU2023" s="4"/>
      <c r="DV2023" s="84" t="s">
        <v>12636</v>
      </c>
      <c r="DW2023" s="4"/>
    </row>
    <row r="2024" spans="1:127">
      <c r="A2024" s="61">
        <v>2901187</v>
      </c>
      <c r="B2024" s="4" t="s">
        <v>11124</v>
      </c>
      <c r="D2024" s="4" t="s">
        <v>11125</v>
      </c>
      <c r="E2024" s="4" t="s">
        <v>11253</v>
      </c>
      <c r="F2024" s="4" t="s">
        <v>11364</v>
      </c>
      <c r="G2024" s="4" t="s">
        <v>12144</v>
      </c>
      <c r="H2024" s="4" t="s">
        <v>17277</v>
      </c>
      <c r="I2024" s="4" t="s">
        <v>11365</v>
      </c>
      <c r="J2024" s="4" t="s">
        <v>11365</v>
      </c>
      <c r="L2024" s="4" t="s">
        <v>12248</v>
      </c>
      <c r="M2024" s="4" t="s">
        <v>12746</v>
      </c>
      <c r="N2024" s="4" t="s">
        <v>12144</v>
      </c>
      <c r="O2024" s="4"/>
      <c r="P2024" s="4" t="s">
        <v>12746</v>
      </c>
      <c r="Q2024" s="4"/>
      <c r="R2024" s="4"/>
      <c r="S2024" s="4" t="s">
        <v>12144</v>
      </c>
      <c r="U2024" s="4" t="s">
        <v>11366</v>
      </c>
      <c r="V2024" s="4" t="s">
        <v>12746</v>
      </c>
      <c r="W2024" s="4" t="s">
        <v>14642</v>
      </c>
      <c r="X2024" s="4" t="s">
        <v>12050</v>
      </c>
      <c r="Y2024" s="4" t="s">
        <v>11749</v>
      </c>
      <c r="Z2024" s="3">
        <v>300</v>
      </c>
      <c r="AA2024" s="3">
        <v>8</v>
      </c>
      <c r="AB2024" s="3">
        <v>48</v>
      </c>
      <c r="AC2024" s="3">
        <v>1</v>
      </c>
      <c r="AD2024" s="3">
        <v>48</v>
      </c>
      <c r="AE2024" s="5">
        <v>6</v>
      </c>
      <c r="AH2024" s="3">
        <v>3</v>
      </c>
      <c r="AJ2024" s="3">
        <v>3</v>
      </c>
      <c r="AL2024" s="4">
        <f t="shared" si="177"/>
        <v>6</v>
      </c>
      <c r="AM2024" s="4">
        <f t="shared" si="179"/>
        <v>0</v>
      </c>
      <c r="AN2024" s="4">
        <v>15</v>
      </c>
      <c r="AO2024" s="3">
        <v>15</v>
      </c>
      <c r="AP2024" s="3">
        <v>14</v>
      </c>
      <c r="AQ2024" s="3">
        <v>15</v>
      </c>
      <c r="AR2024" s="3">
        <v>18</v>
      </c>
      <c r="AS2024" s="3">
        <v>15</v>
      </c>
      <c r="AT2024" s="3">
        <v>11</v>
      </c>
      <c r="AU2024" s="3">
        <v>12</v>
      </c>
      <c r="AV2024" s="3">
        <v>12</v>
      </c>
      <c r="AW2024" s="3">
        <v>14</v>
      </c>
      <c r="AX2024" s="3">
        <v>14</v>
      </c>
      <c r="AY2024" s="3">
        <v>25</v>
      </c>
      <c r="AZ2024" s="3">
        <v>15</v>
      </c>
      <c r="BA2024" s="3">
        <f t="shared" si="180"/>
        <v>180</v>
      </c>
      <c r="BB2024" s="3">
        <v>8840</v>
      </c>
      <c r="BC2024" s="3">
        <v>8000</v>
      </c>
      <c r="BD2024" s="4">
        <v>16033</v>
      </c>
      <c r="BE2024" s="63">
        <f t="shared" si="181"/>
        <v>32873</v>
      </c>
      <c r="BF2024" s="4" t="s">
        <v>11693</v>
      </c>
      <c r="BG2024" s="4">
        <v>15000</v>
      </c>
      <c r="BI2024" s="50">
        <v>800</v>
      </c>
      <c r="BJ2024" s="4">
        <f t="shared" si="178"/>
        <v>15800</v>
      </c>
      <c r="BK2024" s="4"/>
      <c r="BL2024" s="4">
        <v>65000</v>
      </c>
      <c r="BM2024" s="4" t="s">
        <v>11492</v>
      </c>
      <c r="BO2024" s="4"/>
      <c r="BP2024" s="4"/>
      <c r="BR2024" s="4"/>
      <c r="BS2024" s="4"/>
      <c r="CB2024" s="16"/>
      <c r="CC2024" s="3">
        <v>50000</v>
      </c>
      <c r="CL2024" s="4">
        <v>26</v>
      </c>
      <c r="CM2024" s="4">
        <v>20</v>
      </c>
      <c r="CR2024" s="4">
        <v>49200</v>
      </c>
      <c r="DK2024" s="50">
        <v>80000</v>
      </c>
      <c r="DL2024" s="50">
        <v>800</v>
      </c>
      <c r="DM2024" s="4">
        <v>360</v>
      </c>
      <c r="DN2024" s="4">
        <v>5400</v>
      </c>
      <c r="DO2024" s="4">
        <v>680</v>
      </c>
      <c r="DP2024" s="4">
        <v>1800</v>
      </c>
      <c r="DQ2024" s="4">
        <v>350</v>
      </c>
      <c r="DR2024" s="4">
        <v>7500</v>
      </c>
      <c r="DS2024" s="3" t="s">
        <v>12498</v>
      </c>
      <c r="DU2024" s="4" t="s">
        <v>30549</v>
      </c>
      <c r="DV2024" s="4" t="s">
        <v>30553</v>
      </c>
      <c r="DW2024" s="4"/>
    </row>
    <row r="2025" spans="1:127">
      <c r="A2025" s="61">
        <v>2901188</v>
      </c>
      <c r="B2025" s="4" t="s">
        <v>11493</v>
      </c>
      <c r="D2025" s="4" t="s">
        <v>11392</v>
      </c>
      <c r="E2025" s="4" t="s">
        <v>11152</v>
      </c>
      <c r="F2025" s="4" t="s">
        <v>11151</v>
      </c>
      <c r="G2025" s="4" t="s">
        <v>12144</v>
      </c>
      <c r="H2025" s="4" t="s">
        <v>17277</v>
      </c>
      <c r="I2025" s="4" t="s">
        <v>11365</v>
      </c>
      <c r="J2025" s="4" t="s">
        <v>11365</v>
      </c>
      <c r="L2025" s="4" t="s">
        <v>12248</v>
      </c>
      <c r="M2025" s="4"/>
      <c r="N2025" s="4" t="s">
        <v>12144</v>
      </c>
      <c r="O2025" s="4"/>
      <c r="P2025" s="4" t="s">
        <v>12746</v>
      </c>
      <c r="V2025" s="4" t="s">
        <v>12746</v>
      </c>
      <c r="X2025" s="4" t="s">
        <v>12050</v>
      </c>
      <c r="Y2025" s="3" t="s">
        <v>13393</v>
      </c>
      <c r="Z2025" s="3">
        <v>300</v>
      </c>
      <c r="AA2025" s="3">
        <v>10</v>
      </c>
      <c r="AB2025" s="3">
        <v>60</v>
      </c>
      <c r="AC2025" s="3">
        <v>1</v>
      </c>
      <c r="AD2025" s="3">
        <v>60</v>
      </c>
      <c r="AE2025" s="5">
        <v>6</v>
      </c>
      <c r="AJ2025" s="3">
        <v>3</v>
      </c>
      <c r="AL2025" s="4">
        <f t="shared" si="177"/>
        <v>3</v>
      </c>
      <c r="AM2025" s="4">
        <f t="shared" si="179"/>
        <v>0</v>
      </c>
      <c r="AN2025" s="4">
        <v>4</v>
      </c>
      <c r="AO2025" s="3">
        <v>4</v>
      </c>
      <c r="AP2025" s="3">
        <v>4</v>
      </c>
      <c r="AQ2025" s="3">
        <v>4</v>
      </c>
      <c r="AR2025" s="3">
        <v>4</v>
      </c>
      <c r="AS2025" s="3">
        <v>4</v>
      </c>
      <c r="AT2025" s="3">
        <v>4</v>
      </c>
      <c r="AU2025" s="3">
        <v>4</v>
      </c>
      <c r="AV2025" s="3">
        <v>4</v>
      </c>
      <c r="AW2025" s="3">
        <v>4</v>
      </c>
      <c r="AX2025" s="3">
        <v>4</v>
      </c>
      <c r="AY2025" s="3">
        <v>4</v>
      </c>
      <c r="AZ2025" s="3">
        <v>4</v>
      </c>
      <c r="BA2025" s="3">
        <f t="shared" si="180"/>
        <v>48</v>
      </c>
      <c r="BB2025" s="3"/>
      <c r="BC2025" s="3">
        <v>4027</v>
      </c>
      <c r="BD2025" s="4">
        <v>3906</v>
      </c>
      <c r="BE2025" s="63">
        <f t="shared" si="181"/>
        <v>7933</v>
      </c>
      <c r="BG2025" s="4">
        <v>13876</v>
      </c>
      <c r="BI2025" s="50">
        <v>229</v>
      </c>
      <c r="BJ2025" s="4">
        <f t="shared" si="178"/>
        <v>14105</v>
      </c>
      <c r="BK2025" s="4">
        <v>640</v>
      </c>
      <c r="BL2025" s="4">
        <v>7600</v>
      </c>
      <c r="BM2025" s="4" t="s">
        <v>12005</v>
      </c>
      <c r="BN2025" s="4">
        <v>250</v>
      </c>
      <c r="BO2025" s="4">
        <v>2860</v>
      </c>
      <c r="BP2025" s="4" t="s">
        <v>12539</v>
      </c>
      <c r="BQ2025" s="4">
        <v>541</v>
      </c>
      <c r="BR2025" s="4">
        <v>11900</v>
      </c>
      <c r="BS2025" s="4" t="s">
        <v>13626</v>
      </c>
      <c r="BT2025" s="4">
        <v>3</v>
      </c>
      <c r="BU2025" s="4">
        <v>150</v>
      </c>
      <c r="BV2025" s="4" t="s">
        <v>13880</v>
      </c>
      <c r="BW2025" s="4">
        <v>12</v>
      </c>
      <c r="BX2025" s="4">
        <v>375</v>
      </c>
      <c r="BY2025" s="4" t="s">
        <v>11153</v>
      </c>
      <c r="CB2025" s="16"/>
      <c r="CC2025" s="3">
        <v>22363</v>
      </c>
      <c r="CL2025" s="4">
        <v>3</v>
      </c>
      <c r="CM2025" s="4">
        <v>2</v>
      </c>
      <c r="CR2025" s="4">
        <v>8780</v>
      </c>
      <c r="DK2025" s="50">
        <v>3937</v>
      </c>
      <c r="DL2025" s="50">
        <v>229</v>
      </c>
      <c r="DM2025" s="4">
        <v>300</v>
      </c>
      <c r="DN2025" s="4">
        <v>3714</v>
      </c>
      <c r="DO2025" s="4">
        <v>829</v>
      </c>
      <c r="DP2025" s="4">
        <v>929</v>
      </c>
      <c r="DQ2025" s="4">
        <v>246</v>
      </c>
      <c r="DR2025" s="4">
        <v>284</v>
      </c>
      <c r="DS2025" s="3" t="s">
        <v>12498</v>
      </c>
      <c r="DU2025" s="4" t="s">
        <v>30659</v>
      </c>
      <c r="DV2025" s="4" t="s">
        <v>30660</v>
      </c>
      <c r="DW2025" s="4"/>
    </row>
    <row r="2026" spans="1:127">
      <c r="A2026" s="61">
        <v>2901189</v>
      </c>
      <c r="B2026" s="4" t="s">
        <v>11163</v>
      </c>
      <c r="D2026" s="4" t="s">
        <v>13615</v>
      </c>
      <c r="G2026" s="4" t="s">
        <v>12144</v>
      </c>
      <c r="H2026" s="4" t="s">
        <v>17277</v>
      </c>
      <c r="I2026" s="4" t="s">
        <v>11021</v>
      </c>
      <c r="J2026" s="4" t="s">
        <v>11021</v>
      </c>
      <c r="L2026" s="4" t="s">
        <v>11024</v>
      </c>
      <c r="N2026" s="4" t="s">
        <v>12144</v>
      </c>
      <c r="O2026" s="4"/>
      <c r="P2026" s="4" t="s">
        <v>12746</v>
      </c>
      <c r="V2026" s="4" t="s">
        <v>12144</v>
      </c>
      <c r="W2026" s="3" t="s">
        <v>11025</v>
      </c>
      <c r="X2026" s="4" t="s">
        <v>11911</v>
      </c>
      <c r="Y2026" s="4" t="s">
        <v>12062</v>
      </c>
      <c r="Z2026" s="3">
        <v>170</v>
      </c>
      <c r="AA2026" s="3">
        <v>9</v>
      </c>
      <c r="AB2026" s="3">
        <v>54</v>
      </c>
      <c r="AC2026" s="3">
        <v>1</v>
      </c>
      <c r="AD2026" s="3">
        <v>54</v>
      </c>
      <c r="AE2026" s="5">
        <v>6</v>
      </c>
      <c r="AJ2026" s="3">
        <v>1</v>
      </c>
      <c r="AK2026" s="3">
        <v>1</v>
      </c>
      <c r="AL2026" s="4">
        <f t="shared" si="177"/>
        <v>1</v>
      </c>
      <c r="AM2026" s="4">
        <f t="shared" si="179"/>
        <v>1</v>
      </c>
      <c r="AN2026" s="4">
        <v>17</v>
      </c>
      <c r="AO2026" s="4">
        <v>3</v>
      </c>
      <c r="AP2026" s="4">
        <v>3</v>
      </c>
      <c r="AQ2026" s="4">
        <v>2</v>
      </c>
      <c r="AR2026" s="4">
        <v>7</v>
      </c>
      <c r="AS2026" s="4">
        <v>7</v>
      </c>
      <c r="AT2026" s="4">
        <v>16</v>
      </c>
      <c r="AU2026" s="4">
        <v>23</v>
      </c>
      <c r="AV2026" s="4">
        <v>29</v>
      </c>
      <c r="AW2026" s="4">
        <v>17</v>
      </c>
      <c r="AX2026" s="4">
        <v>13</v>
      </c>
      <c r="AY2026" s="4">
        <v>6</v>
      </c>
      <c r="AZ2026" s="4">
        <v>4</v>
      </c>
      <c r="BA2026" s="3">
        <f t="shared" si="180"/>
        <v>130</v>
      </c>
      <c r="BB2026" s="3"/>
      <c r="BC2026" s="3">
        <v>6000</v>
      </c>
      <c r="BD2026" s="4">
        <v>9100</v>
      </c>
      <c r="BE2026" s="63">
        <f t="shared" si="181"/>
        <v>15100</v>
      </c>
      <c r="BF2026" s="4" t="s">
        <v>12060</v>
      </c>
      <c r="BG2026" s="4">
        <v>10910</v>
      </c>
      <c r="BH2026" s="4">
        <v>233</v>
      </c>
      <c r="BI2026" s="50">
        <v>700</v>
      </c>
      <c r="BJ2026" s="4">
        <f t="shared" si="178"/>
        <v>11843</v>
      </c>
      <c r="BK2026" s="4">
        <v>3060</v>
      </c>
      <c r="BL2026" s="4">
        <v>28557</v>
      </c>
      <c r="BM2026" s="4" t="s">
        <v>12061</v>
      </c>
      <c r="BO2026" s="4"/>
      <c r="BP2026" s="4"/>
      <c r="BR2026" s="4"/>
      <c r="BS2026" s="4"/>
      <c r="CB2026" s="16"/>
      <c r="CL2026" s="4">
        <v>4</v>
      </c>
      <c r="CM2026" s="4">
        <v>21</v>
      </c>
      <c r="CR2026" s="4">
        <v>16714</v>
      </c>
      <c r="CS2026" s="4">
        <v>45</v>
      </c>
      <c r="CT2026" s="4">
        <v>233</v>
      </c>
      <c r="CU2026" s="4" t="s">
        <v>11986</v>
      </c>
      <c r="CV2026" s="4" t="s">
        <v>12328</v>
      </c>
      <c r="DK2026" s="50">
        <v>2300</v>
      </c>
      <c r="DL2026" s="50">
        <v>700</v>
      </c>
      <c r="DM2026" s="4">
        <v>327</v>
      </c>
      <c r="DN2026" s="4">
        <v>3273</v>
      </c>
      <c r="DO2026" s="4">
        <v>3818</v>
      </c>
      <c r="DP2026" s="4">
        <v>7637</v>
      </c>
      <c r="DS2026" s="3" t="s">
        <v>12498</v>
      </c>
      <c r="DU2026" s="4" t="s">
        <v>30556</v>
      </c>
      <c r="DV2026" s="4" t="s">
        <v>30557</v>
      </c>
      <c r="DW2026" s="4" t="s">
        <v>30564</v>
      </c>
    </row>
    <row r="2027" spans="1:127">
      <c r="A2027" s="61">
        <v>2901190</v>
      </c>
      <c r="B2027" s="4" t="s">
        <v>10649</v>
      </c>
      <c r="D2027" s="3" t="s">
        <v>10905</v>
      </c>
      <c r="F2027" s="4" t="s">
        <v>10776</v>
      </c>
      <c r="G2027" s="4" t="s">
        <v>12144</v>
      </c>
      <c r="H2027" s="4" t="s">
        <v>17277</v>
      </c>
      <c r="I2027" s="3" t="s">
        <v>10777</v>
      </c>
      <c r="J2027" s="3" t="s">
        <v>10777</v>
      </c>
      <c r="L2027" s="3" t="s">
        <v>11775</v>
      </c>
      <c r="M2027" s="4"/>
      <c r="N2027" s="4" t="s">
        <v>12144</v>
      </c>
      <c r="O2027" s="4"/>
      <c r="P2027" s="4" t="s">
        <v>12746</v>
      </c>
      <c r="V2027" s="4" t="s">
        <v>12746</v>
      </c>
      <c r="X2027" s="4" t="s">
        <v>11911</v>
      </c>
      <c r="Y2027" s="4" t="s">
        <v>12062</v>
      </c>
      <c r="Z2027" s="3">
        <v>250</v>
      </c>
      <c r="AA2027" s="3">
        <v>10</v>
      </c>
      <c r="AB2027" s="3">
        <v>55</v>
      </c>
      <c r="AC2027" s="3">
        <v>1</v>
      </c>
      <c r="AD2027" s="3">
        <v>55</v>
      </c>
      <c r="AE2027" s="5">
        <v>5.5</v>
      </c>
      <c r="AJ2027" s="3">
        <v>1</v>
      </c>
      <c r="AL2027" s="4">
        <f t="shared" ref="AL2027:AL2090" si="182">SUM(AH2027,AJ2027)</f>
        <v>1</v>
      </c>
      <c r="AM2027" s="4">
        <f t="shared" si="179"/>
        <v>0</v>
      </c>
      <c r="AN2027" s="4">
        <v>7</v>
      </c>
      <c r="AO2027" s="4">
        <v>7</v>
      </c>
      <c r="AP2027" s="4">
        <v>7</v>
      </c>
      <c r="AQ2027" s="4">
        <v>7</v>
      </c>
      <c r="AR2027" s="4">
        <v>7</v>
      </c>
      <c r="AS2027" s="4">
        <v>7</v>
      </c>
      <c r="AT2027" s="4">
        <v>8</v>
      </c>
      <c r="AU2027" s="4">
        <v>10</v>
      </c>
      <c r="AV2027" s="4">
        <v>10</v>
      </c>
      <c r="AW2027" s="4">
        <v>11</v>
      </c>
      <c r="AX2027" s="4">
        <v>5</v>
      </c>
      <c r="AY2027" s="4">
        <v>5</v>
      </c>
      <c r="AZ2027" s="4">
        <v>4</v>
      </c>
      <c r="BA2027" s="3">
        <f t="shared" si="180"/>
        <v>88</v>
      </c>
      <c r="BB2027" s="3"/>
      <c r="BC2027" s="3">
        <v>3000</v>
      </c>
      <c r="BD2027" s="4">
        <v>7802</v>
      </c>
      <c r="BE2027" s="63">
        <f t="shared" si="181"/>
        <v>10802</v>
      </c>
      <c r="BF2027" s="4" t="s">
        <v>12060</v>
      </c>
      <c r="BG2027" s="4">
        <v>11053</v>
      </c>
      <c r="BH2027" s="4">
        <v>535</v>
      </c>
      <c r="BI2027" s="50">
        <v>150</v>
      </c>
      <c r="BJ2027" s="4">
        <f t="shared" si="178"/>
        <v>11738</v>
      </c>
      <c r="BK2027" s="4">
        <v>1114</v>
      </c>
      <c r="BL2027" s="4">
        <v>8907</v>
      </c>
      <c r="BM2027" s="4" t="s">
        <v>12005</v>
      </c>
      <c r="BN2027" s="4">
        <v>223</v>
      </c>
      <c r="BO2027" s="4">
        <v>1319</v>
      </c>
      <c r="BP2027" s="4" t="s">
        <v>12539</v>
      </c>
      <c r="BQ2027" s="4">
        <v>2022</v>
      </c>
      <c r="BR2027" s="4">
        <v>25278</v>
      </c>
      <c r="BS2027" s="4" t="s">
        <v>12061</v>
      </c>
      <c r="CB2027" s="16"/>
      <c r="CH2027" s="3">
        <v>1</v>
      </c>
      <c r="CI2027" s="3">
        <v>35</v>
      </c>
      <c r="CL2027" s="4">
        <v>7</v>
      </c>
      <c r="CM2027" s="4">
        <v>26</v>
      </c>
      <c r="CR2027" s="4">
        <v>23766</v>
      </c>
      <c r="CS2027" s="4">
        <v>80</v>
      </c>
      <c r="CT2027" s="4">
        <v>450</v>
      </c>
      <c r="CU2027" s="4" t="s">
        <v>11986</v>
      </c>
      <c r="CV2027" s="4" t="s">
        <v>12328</v>
      </c>
      <c r="CW2027" s="4">
        <v>500</v>
      </c>
      <c r="CX2027" s="4">
        <v>85</v>
      </c>
      <c r="CY2027" s="4" t="s">
        <v>11869</v>
      </c>
      <c r="CZ2027" s="4" t="s">
        <v>13092</v>
      </c>
      <c r="DK2027" s="50">
        <v>5000</v>
      </c>
      <c r="DL2027" s="50">
        <v>150</v>
      </c>
      <c r="DM2027" s="4">
        <v>682</v>
      </c>
      <c r="DN2027" s="4">
        <v>4114</v>
      </c>
      <c r="DO2027" s="4">
        <v>860</v>
      </c>
      <c r="DP2027" s="4">
        <v>943</v>
      </c>
      <c r="DS2027" s="3" t="s">
        <v>12498</v>
      </c>
      <c r="DU2027" s="4" t="s">
        <v>30565</v>
      </c>
      <c r="DV2027" s="4" t="s">
        <v>30566</v>
      </c>
      <c r="DW2027" s="4"/>
    </row>
    <row r="2028" spans="1:127">
      <c r="A2028" s="61">
        <v>2901191</v>
      </c>
      <c r="B2028" s="4" t="s">
        <v>11029</v>
      </c>
      <c r="D2028" s="4" t="s">
        <v>10657</v>
      </c>
      <c r="E2028" s="4" t="s">
        <v>10660</v>
      </c>
      <c r="F2028" s="4" t="s">
        <v>10658</v>
      </c>
      <c r="G2028" s="4" t="s">
        <v>12144</v>
      </c>
      <c r="H2028" s="4" t="s">
        <v>17277</v>
      </c>
      <c r="I2028" s="4" t="s">
        <v>12070</v>
      </c>
      <c r="J2028" s="4" t="s">
        <v>12070</v>
      </c>
      <c r="L2028" s="4" t="s">
        <v>10659</v>
      </c>
      <c r="N2028" s="4" t="s">
        <v>12144</v>
      </c>
      <c r="O2028" s="4"/>
      <c r="P2028" s="4" t="s">
        <v>12746</v>
      </c>
      <c r="Q2028" s="4"/>
      <c r="V2028" s="4" t="s">
        <v>12746</v>
      </c>
      <c r="W2028" s="4"/>
      <c r="X2028" s="4" t="s">
        <v>11911</v>
      </c>
      <c r="Y2028" s="4" t="s">
        <v>12062</v>
      </c>
      <c r="Z2028" s="3">
        <v>300</v>
      </c>
      <c r="AA2028" s="3">
        <v>9</v>
      </c>
      <c r="AB2028" s="3">
        <v>50</v>
      </c>
      <c r="AC2028" s="3">
        <v>1</v>
      </c>
      <c r="AD2028" s="3">
        <v>50</v>
      </c>
      <c r="AE2028" s="5">
        <v>5.5</v>
      </c>
      <c r="AJ2028" s="3">
        <v>1</v>
      </c>
      <c r="AL2028" s="4">
        <f t="shared" si="182"/>
        <v>1</v>
      </c>
      <c r="AM2028" s="4">
        <f t="shared" si="179"/>
        <v>0</v>
      </c>
      <c r="AN2028" s="4">
        <v>7</v>
      </c>
      <c r="AO2028" s="4">
        <v>4</v>
      </c>
      <c r="AP2028" s="4">
        <v>4</v>
      </c>
      <c r="AQ2028" s="4">
        <v>4</v>
      </c>
      <c r="AR2028" s="4">
        <v>4</v>
      </c>
      <c r="AS2028" s="4">
        <v>4</v>
      </c>
      <c r="AT2028" s="4">
        <v>5</v>
      </c>
      <c r="AU2028" s="4">
        <v>7</v>
      </c>
      <c r="AV2028" s="4">
        <v>7</v>
      </c>
      <c r="AW2028" s="4">
        <v>8</v>
      </c>
      <c r="AX2028" s="4">
        <v>6</v>
      </c>
      <c r="AY2028" s="4">
        <v>7</v>
      </c>
      <c r="AZ2028" s="4">
        <v>9</v>
      </c>
      <c r="BA2028" s="3">
        <f t="shared" si="180"/>
        <v>69</v>
      </c>
      <c r="BB2028" s="3"/>
      <c r="BC2028" s="3">
        <v>1832</v>
      </c>
      <c r="BD2028" s="4">
        <v>8599</v>
      </c>
      <c r="BE2028" s="63">
        <f t="shared" si="181"/>
        <v>10431</v>
      </c>
      <c r="BG2028" s="4">
        <v>7344</v>
      </c>
      <c r="BI2028" s="50">
        <v>667</v>
      </c>
      <c r="BJ2028" s="4">
        <f t="shared" si="178"/>
        <v>8011</v>
      </c>
      <c r="BK2028" s="4">
        <v>1082</v>
      </c>
      <c r="BL2028" s="4">
        <v>8011</v>
      </c>
      <c r="BM2028" s="4" t="s">
        <v>12005</v>
      </c>
      <c r="BN2028" s="4">
        <v>270</v>
      </c>
      <c r="BO2028" s="4">
        <v>11603</v>
      </c>
      <c r="BP2028" s="4" t="s">
        <v>13626</v>
      </c>
      <c r="BQ2028" s="4">
        <v>41</v>
      </c>
      <c r="BR2028" s="4">
        <v>658</v>
      </c>
      <c r="BS2028" s="4" t="s">
        <v>13227</v>
      </c>
      <c r="BU2028" s="4">
        <v>4626</v>
      </c>
      <c r="BV2028" s="4" t="s">
        <v>10781</v>
      </c>
      <c r="CB2028" s="16"/>
      <c r="CL2028" s="4">
        <v>2</v>
      </c>
      <c r="CM2028" s="4">
        <v>15</v>
      </c>
      <c r="CR2028" s="4">
        <v>16887</v>
      </c>
      <c r="DK2028" s="50">
        <v>22200</v>
      </c>
      <c r="DL2028" s="50">
        <v>667</v>
      </c>
      <c r="DM2028" s="4">
        <v>450</v>
      </c>
      <c r="DN2028" s="4">
        <v>4500</v>
      </c>
      <c r="DO2028" s="4">
        <v>1250</v>
      </c>
      <c r="DP2028" s="4">
        <v>2500</v>
      </c>
      <c r="DS2028" s="3" t="s">
        <v>12498</v>
      </c>
      <c r="DU2028" s="4"/>
      <c r="DV2028" s="4"/>
      <c r="DW2028" s="4"/>
    </row>
    <row r="2029" spans="1:127">
      <c r="A2029" s="61">
        <v>2901192</v>
      </c>
      <c r="B2029" s="4" t="s">
        <v>10782</v>
      </c>
      <c r="D2029" s="4" t="s">
        <v>13615</v>
      </c>
      <c r="E2029" s="4" t="s">
        <v>10783</v>
      </c>
      <c r="G2029" s="4" t="s">
        <v>12144</v>
      </c>
      <c r="H2029" s="4" t="s">
        <v>17277</v>
      </c>
      <c r="I2029" s="4" t="s">
        <v>12070</v>
      </c>
      <c r="J2029" s="4" t="s">
        <v>12070</v>
      </c>
      <c r="L2029" s="4" t="s">
        <v>10659</v>
      </c>
      <c r="M2029" s="4" t="s">
        <v>10914</v>
      </c>
      <c r="N2029" s="4" t="s">
        <v>12144</v>
      </c>
      <c r="O2029" s="4"/>
      <c r="P2029" s="4" t="s">
        <v>12144</v>
      </c>
      <c r="Q2029" s="4"/>
      <c r="R2029" s="4" t="s">
        <v>12144</v>
      </c>
      <c r="U2029" s="4" t="s">
        <v>10653</v>
      </c>
      <c r="V2029" s="4" t="s">
        <v>12746</v>
      </c>
      <c r="W2029" s="4"/>
      <c r="X2029" s="4" t="s">
        <v>12050</v>
      </c>
      <c r="Y2029" s="4" t="s">
        <v>11749</v>
      </c>
      <c r="Z2029" s="3">
        <v>263</v>
      </c>
      <c r="AA2029" s="3">
        <v>9</v>
      </c>
      <c r="AB2029" s="3">
        <v>54</v>
      </c>
      <c r="AC2029" s="3">
        <v>1</v>
      </c>
      <c r="AD2029" s="3">
        <v>54</v>
      </c>
      <c r="AE2029" s="5">
        <v>6</v>
      </c>
      <c r="AH2029" s="3">
        <v>2</v>
      </c>
      <c r="AJ2029" s="3">
        <v>2</v>
      </c>
      <c r="AK2029" s="3">
        <v>1</v>
      </c>
      <c r="AL2029" s="4">
        <f t="shared" si="182"/>
        <v>4</v>
      </c>
      <c r="AM2029" s="4">
        <f t="shared" si="179"/>
        <v>1</v>
      </c>
      <c r="AN2029" s="4">
        <v>11</v>
      </c>
      <c r="AO2029" s="4">
        <v>11</v>
      </c>
      <c r="AP2029" s="4">
        <v>11</v>
      </c>
      <c r="AQ2029" s="4">
        <v>12</v>
      </c>
      <c r="AR2029" s="4">
        <v>20</v>
      </c>
      <c r="AS2029" s="4">
        <v>28</v>
      </c>
      <c r="AT2029" s="4">
        <v>24</v>
      </c>
      <c r="AU2029" s="4">
        <v>17</v>
      </c>
      <c r="AV2029" s="4">
        <v>15</v>
      </c>
      <c r="AW2029" s="4">
        <v>11</v>
      </c>
      <c r="AX2029" s="4">
        <v>8</v>
      </c>
      <c r="AY2029" s="4">
        <v>8</v>
      </c>
      <c r="AZ2029" s="4">
        <v>7</v>
      </c>
      <c r="BA2029" s="3">
        <f t="shared" si="180"/>
        <v>172</v>
      </c>
      <c r="BB2029" s="4">
        <v>24713</v>
      </c>
      <c r="BC2029" s="4">
        <v>4712</v>
      </c>
      <c r="BD2029" s="4">
        <v>11076</v>
      </c>
      <c r="BE2029" s="63">
        <f t="shared" si="181"/>
        <v>40501</v>
      </c>
      <c r="BF2029" s="4" t="s">
        <v>12060</v>
      </c>
      <c r="BG2029" s="4">
        <v>19705</v>
      </c>
      <c r="BH2029" s="4">
        <v>450</v>
      </c>
      <c r="BI2029" s="50">
        <v>747</v>
      </c>
      <c r="BJ2029" s="4">
        <f t="shared" si="178"/>
        <v>20902</v>
      </c>
      <c r="BK2029" s="4">
        <v>4220</v>
      </c>
      <c r="BL2029" s="4">
        <v>40314</v>
      </c>
      <c r="BM2029" s="4" t="s">
        <v>12061</v>
      </c>
      <c r="BO2029" s="4"/>
      <c r="BP2029" s="4"/>
      <c r="BR2029" s="4"/>
      <c r="BS2029" s="4"/>
      <c r="CB2029" s="16"/>
      <c r="CL2029" s="4">
        <v>5</v>
      </c>
      <c r="CM2029" s="4">
        <v>39</v>
      </c>
      <c r="CR2029" s="4">
        <v>19412</v>
      </c>
      <c r="CS2029" s="4">
        <v>90</v>
      </c>
      <c r="CT2029" s="4">
        <v>450</v>
      </c>
      <c r="CU2029" s="4" t="s">
        <v>11986</v>
      </c>
      <c r="CV2029" s="4" t="s">
        <v>12328</v>
      </c>
      <c r="DK2029" s="50">
        <v>24900</v>
      </c>
      <c r="DL2029" s="50">
        <v>747</v>
      </c>
      <c r="DM2029" s="4">
        <v>1380</v>
      </c>
      <c r="DN2029" s="4">
        <v>13800</v>
      </c>
      <c r="DO2029" s="4">
        <v>2900</v>
      </c>
      <c r="DP2029" s="4">
        <v>5900</v>
      </c>
      <c r="DS2029" s="3" t="s">
        <v>12498</v>
      </c>
      <c r="DU2029" s="4" t="s">
        <v>30567</v>
      </c>
      <c r="DV2029" s="4" t="s">
        <v>30557</v>
      </c>
      <c r="DW2029" s="4" t="s">
        <v>30568</v>
      </c>
    </row>
    <row r="2030" spans="1:127">
      <c r="A2030" s="61">
        <v>2901193</v>
      </c>
      <c r="B2030" s="4" t="s">
        <v>10665</v>
      </c>
      <c r="D2030" s="4" t="s">
        <v>11155</v>
      </c>
      <c r="E2030" s="4" t="s">
        <v>11157</v>
      </c>
      <c r="F2030" s="4" t="s">
        <v>11155</v>
      </c>
      <c r="G2030" s="4" t="s">
        <v>12144</v>
      </c>
      <c r="H2030" s="4" t="s">
        <v>17277</v>
      </c>
      <c r="I2030" s="4" t="s">
        <v>11156</v>
      </c>
      <c r="J2030" s="4" t="s">
        <v>12070</v>
      </c>
      <c r="L2030" s="4" t="s">
        <v>10659</v>
      </c>
      <c r="M2030" s="4" t="s">
        <v>11160</v>
      </c>
      <c r="N2030" s="4" t="s">
        <v>12144</v>
      </c>
      <c r="O2030" s="4"/>
      <c r="P2030" s="4" t="s">
        <v>12746</v>
      </c>
      <c r="V2030" s="4" t="s">
        <v>12746</v>
      </c>
      <c r="X2030" s="4" t="s">
        <v>13591</v>
      </c>
      <c r="Y2030" s="4" t="s">
        <v>11283</v>
      </c>
      <c r="Z2030" s="3">
        <v>154</v>
      </c>
      <c r="AA2030" s="3">
        <v>8</v>
      </c>
      <c r="AB2030" s="3">
        <v>45</v>
      </c>
      <c r="AC2030" s="3">
        <v>1</v>
      </c>
      <c r="AD2030" s="3">
        <v>45</v>
      </c>
      <c r="AE2030" s="5">
        <v>5.5</v>
      </c>
      <c r="AJ2030" s="3">
        <v>1</v>
      </c>
      <c r="AL2030" s="4">
        <f t="shared" si="182"/>
        <v>1</v>
      </c>
      <c r="AM2030" s="4">
        <f t="shared" si="179"/>
        <v>0</v>
      </c>
      <c r="AN2030" s="4">
        <v>2</v>
      </c>
      <c r="AO2030" s="4">
        <v>2</v>
      </c>
      <c r="AP2030" s="4">
        <v>2</v>
      </c>
      <c r="AQ2030" s="4">
        <v>2</v>
      </c>
      <c r="AR2030" s="4">
        <v>2</v>
      </c>
      <c r="AS2030" s="4">
        <v>2</v>
      </c>
      <c r="AT2030" s="4">
        <v>2</v>
      </c>
      <c r="AU2030" s="4">
        <v>2</v>
      </c>
      <c r="AV2030" s="4">
        <v>2</v>
      </c>
      <c r="AW2030" s="4">
        <v>2</v>
      </c>
      <c r="AX2030" s="4">
        <v>2</v>
      </c>
      <c r="AY2030" s="4">
        <v>2</v>
      </c>
      <c r="AZ2030" s="4">
        <v>2</v>
      </c>
      <c r="BA2030" s="3">
        <f t="shared" si="180"/>
        <v>24</v>
      </c>
      <c r="BB2030" s="3"/>
      <c r="BC2030" s="4">
        <v>1008</v>
      </c>
      <c r="BD2030" s="4">
        <v>2104</v>
      </c>
      <c r="BE2030" s="63">
        <f t="shared" si="181"/>
        <v>3112</v>
      </c>
      <c r="BG2030" s="4">
        <v>4000</v>
      </c>
      <c r="BI2030" s="50">
        <v>300</v>
      </c>
      <c r="BJ2030" s="4">
        <f t="shared" si="178"/>
        <v>4300</v>
      </c>
      <c r="BK2030" s="4">
        <v>1500</v>
      </c>
      <c r="BL2030" s="4">
        <v>11101</v>
      </c>
      <c r="BM2030" s="4" t="s">
        <v>12005</v>
      </c>
      <c r="BO2030" s="4"/>
      <c r="BP2030" s="4"/>
      <c r="BR2030" s="4"/>
      <c r="BS2030" s="4"/>
      <c r="CB2030" s="16"/>
      <c r="CL2030" s="4">
        <v>2</v>
      </c>
      <c r="CM2030" s="4">
        <v>8</v>
      </c>
      <c r="CR2030" s="4">
        <v>6801</v>
      </c>
      <c r="DK2030" s="50">
        <v>10000</v>
      </c>
      <c r="DL2030" s="50">
        <v>300</v>
      </c>
      <c r="DM2030" s="4">
        <v>180</v>
      </c>
      <c r="DN2030" s="4">
        <v>1800</v>
      </c>
      <c r="DO2030" s="4">
        <v>1100</v>
      </c>
      <c r="DP2030" s="4">
        <v>2200</v>
      </c>
      <c r="DS2030" s="3" t="s">
        <v>12498</v>
      </c>
      <c r="DU2030" s="4" t="s">
        <v>30569</v>
      </c>
      <c r="DV2030" s="4" t="s">
        <v>11156</v>
      </c>
      <c r="DW2030" s="4" t="s">
        <v>30570</v>
      </c>
    </row>
    <row r="2031" spans="1:127">
      <c r="A2031" s="61">
        <v>2901194</v>
      </c>
      <c r="B2031" s="4" t="s">
        <v>11034</v>
      </c>
      <c r="D2031" s="4" t="s">
        <v>11042</v>
      </c>
      <c r="E2031" s="4" t="s">
        <v>11057</v>
      </c>
      <c r="F2031" s="4" t="s">
        <v>11043</v>
      </c>
      <c r="G2031" s="4" t="s">
        <v>12746</v>
      </c>
      <c r="H2031" s="4" t="s">
        <v>17277</v>
      </c>
      <c r="I2031" s="4" t="s">
        <v>11044</v>
      </c>
      <c r="J2031" s="4" t="s">
        <v>11044</v>
      </c>
      <c r="L2031" s="4" t="s">
        <v>12228</v>
      </c>
      <c r="M2031" s="4"/>
      <c r="N2031" s="4" t="s">
        <v>12144</v>
      </c>
      <c r="O2031" s="4"/>
      <c r="P2031" s="4" t="s">
        <v>12746</v>
      </c>
      <c r="V2031" s="4" t="s">
        <v>12746</v>
      </c>
      <c r="X2031" s="4" t="s">
        <v>11911</v>
      </c>
      <c r="Y2031" s="4" t="s">
        <v>12062</v>
      </c>
      <c r="Z2031" s="3">
        <v>200</v>
      </c>
      <c r="AA2031" s="3">
        <v>10</v>
      </c>
      <c r="AB2031" s="3">
        <v>55</v>
      </c>
      <c r="AC2031" s="3">
        <v>1</v>
      </c>
      <c r="AD2031" s="3">
        <v>55</v>
      </c>
      <c r="AE2031" s="5">
        <v>5.5</v>
      </c>
      <c r="AF2031" s="3">
        <v>2</v>
      </c>
      <c r="AL2031" s="4">
        <f t="shared" si="182"/>
        <v>0</v>
      </c>
      <c r="AM2031" s="4">
        <f t="shared" si="179"/>
        <v>0</v>
      </c>
      <c r="AN2031" s="4">
        <v>2</v>
      </c>
      <c r="AO2031" s="4">
        <v>0</v>
      </c>
      <c r="AP2031" s="4">
        <v>0</v>
      </c>
      <c r="AQ2031" s="4">
        <v>1</v>
      </c>
      <c r="AR2031" s="4">
        <v>2</v>
      </c>
      <c r="AS2031" s="4">
        <v>2</v>
      </c>
      <c r="AT2031" s="4">
        <v>1</v>
      </c>
      <c r="AU2031" s="4">
        <v>2</v>
      </c>
      <c r="AV2031" s="4">
        <v>2</v>
      </c>
      <c r="AW2031" s="4">
        <v>1</v>
      </c>
      <c r="AX2031" s="4">
        <v>2</v>
      </c>
      <c r="AY2031" s="4">
        <v>1</v>
      </c>
      <c r="AZ2031" s="4">
        <v>0</v>
      </c>
      <c r="BA2031" s="3">
        <f t="shared" si="180"/>
        <v>14</v>
      </c>
      <c r="BB2031" s="3"/>
      <c r="BC2031" s="3"/>
      <c r="BD2031" s="4">
        <v>802</v>
      </c>
      <c r="BE2031" s="63">
        <f t="shared" si="181"/>
        <v>802</v>
      </c>
      <c r="BG2031" s="4">
        <v>3404</v>
      </c>
      <c r="BH2031" s="4">
        <v>56</v>
      </c>
      <c r="BI2031" s="50">
        <v>393</v>
      </c>
      <c r="BJ2031" s="4">
        <f t="shared" si="178"/>
        <v>3853</v>
      </c>
      <c r="BK2031" s="4">
        <v>1000</v>
      </c>
      <c r="BL2031" s="4">
        <v>7658</v>
      </c>
      <c r="BM2031" s="4" t="s">
        <v>12005</v>
      </c>
      <c r="BN2031" s="4">
        <v>227</v>
      </c>
      <c r="BO2031" s="4">
        <v>2000</v>
      </c>
      <c r="BP2031" s="4" t="s">
        <v>12922</v>
      </c>
      <c r="BQ2031" s="4">
        <v>40</v>
      </c>
      <c r="BR2031" s="4">
        <v>1600</v>
      </c>
      <c r="BS2031" s="4" t="s">
        <v>12374</v>
      </c>
      <c r="CB2031" s="16"/>
      <c r="CL2031" s="4">
        <v>1</v>
      </c>
      <c r="CM2031" s="4">
        <v>8</v>
      </c>
      <c r="CR2031" s="4">
        <v>7405</v>
      </c>
      <c r="CS2031" s="4">
        <v>5</v>
      </c>
      <c r="CT2031" s="4">
        <v>55</v>
      </c>
      <c r="CU2031" s="4" t="s">
        <v>11986</v>
      </c>
      <c r="CV2031" s="4" t="s">
        <v>12328</v>
      </c>
      <c r="DK2031" s="50">
        <v>6550</v>
      </c>
      <c r="DL2031" s="50">
        <v>393</v>
      </c>
      <c r="DM2031" s="26">
        <v>260</v>
      </c>
      <c r="DN2031" s="4">
        <v>2644</v>
      </c>
      <c r="DO2031" s="4">
        <v>844</v>
      </c>
      <c r="DP2031" s="4">
        <v>844</v>
      </c>
      <c r="DS2031" s="3" t="s">
        <v>12498</v>
      </c>
      <c r="DU2031" s="4" t="s">
        <v>30571</v>
      </c>
      <c r="DV2031" s="84" t="s">
        <v>30572</v>
      </c>
      <c r="DW2031" s="4"/>
    </row>
    <row r="2032" spans="1:127">
      <c r="A2032" s="61">
        <v>2901195</v>
      </c>
      <c r="B2032" s="4" t="s">
        <v>11064</v>
      </c>
      <c r="D2032" s="3" t="s">
        <v>11420</v>
      </c>
      <c r="E2032" s="4" t="s">
        <v>11302</v>
      </c>
      <c r="F2032" s="4" t="s">
        <v>11421</v>
      </c>
      <c r="G2032" s="4" t="s">
        <v>12144</v>
      </c>
      <c r="H2032" s="4" t="s">
        <v>17277</v>
      </c>
      <c r="I2032" s="4" t="s">
        <v>11424</v>
      </c>
      <c r="J2032" s="4" t="s">
        <v>11424</v>
      </c>
      <c r="L2032" s="4" t="s">
        <v>11424</v>
      </c>
      <c r="N2032" s="4" t="s">
        <v>12144</v>
      </c>
      <c r="O2032" s="4"/>
      <c r="P2032" s="4" t="s">
        <v>12746</v>
      </c>
      <c r="V2032" s="4" t="s">
        <v>12746</v>
      </c>
      <c r="X2032" s="4" t="s">
        <v>11911</v>
      </c>
      <c r="Y2032" s="4" t="s">
        <v>12062</v>
      </c>
      <c r="Z2032" s="3">
        <v>306</v>
      </c>
      <c r="AA2032" s="3">
        <v>10</v>
      </c>
      <c r="AB2032" s="3">
        <v>60</v>
      </c>
      <c r="AC2032" s="3">
        <v>1</v>
      </c>
      <c r="AD2032" s="3">
        <v>60</v>
      </c>
      <c r="AE2032" s="5">
        <v>6</v>
      </c>
      <c r="AJ2032" s="3">
        <v>1</v>
      </c>
      <c r="AK2032" s="3">
        <v>1</v>
      </c>
      <c r="AL2032" s="4">
        <f t="shared" si="182"/>
        <v>1</v>
      </c>
      <c r="AM2032" s="4">
        <f t="shared" si="179"/>
        <v>1</v>
      </c>
      <c r="AN2032" s="4">
        <v>2</v>
      </c>
      <c r="AO2032" s="4">
        <v>2</v>
      </c>
      <c r="AP2032" s="4">
        <v>2</v>
      </c>
      <c r="AQ2032" s="4">
        <v>2</v>
      </c>
      <c r="AR2032" s="4">
        <v>2</v>
      </c>
      <c r="AS2032" s="4">
        <v>2</v>
      </c>
      <c r="AT2032" s="4">
        <v>2</v>
      </c>
      <c r="AU2032" s="4">
        <v>2</v>
      </c>
      <c r="AV2032" s="4">
        <v>2</v>
      </c>
      <c r="AW2032" s="4">
        <v>2</v>
      </c>
      <c r="AX2032" s="4">
        <v>2</v>
      </c>
      <c r="AY2032" s="4">
        <v>2</v>
      </c>
      <c r="AZ2032" s="4">
        <v>2</v>
      </c>
      <c r="BA2032" s="3">
        <f t="shared" si="180"/>
        <v>24</v>
      </c>
      <c r="BB2032" s="3"/>
      <c r="BC2032" s="3">
        <v>2325</v>
      </c>
      <c r="BD2032" s="4">
        <v>2200</v>
      </c>
      <c r="BE2032" s="63">
        <f t="shared" si="181"/>
        <v>4525</v>
      </c>
      <c r="BG2032" s="4">
        <v>3130</v>
      </c>
      <c r="BH2032" s="4">
        <v>280</v>
      </c>
      <c r="BI2032" s="50">
        <v>57</v>
      </c>
      <c r="BJ2032" s="4">
        <f t="shared" si="178"/>
        <v>3467</v>
      </c>
      <c r="BK2032" s="4">
        <v>2056</v>
      </c>
      <c r="BL2032" s="4">
        <v>10245</v>
      </c>
      <c r="BM2032" s="4" t="s">
        <v>12005</v>
      </c>
      <c r="BO2032" s="4"/>
      <c r="BP2032" s="4"/>
      <c r="BR2032" s="4"/>
      <c r="BS2032" s="4"/>
      <c r="CB2032" s="16"/>
      <c r="CL2032" s="4">
        <v>1</v>
      </c>
      <c r="CM2032" s="4">
        <v>3</v>
      </c>
      <c r="CR2032" s="4">
        <v>6778</v>
      </c>
      <c r="CS2032" s="4">
        <v>40</v>
      </c>
      <c r="CT2032" s="4">
        <v>280</v>
      </c>
      <c r="CU2032" s="4" t="s">
        <v>11986</v>
      </c>
      <c r="CV2032" s="4" t="s">
        <v>12328</v>
      </c>
      <c r="DK2032" s="50">
        <v>600</v>
      </c>
      <c r="DL2032" s="50">
        <v>57</v>
      </c>
      <c r="DM2032" s="4">
        <v>200</v>
      </c>
      <c r="DN2032" s="4">
        <v>2000</v>
      </c>
      <c r="DO2032" s="4">
        <v>500</v>
      </c>
      <c r="DP2032" s="4">
        <v>1000</v>
      </c>
      <c r="DS2032" s="3" t="s">
        <v>12498</v>
      </c>
      <c r="DU2032" s="4" t="s">
        <v>30573</v>
      </c>
      <c r="DV2032" s="4" t="s">
        <v>11302</v>
      </c>
      <c r="DW2032" s="4"/>
    </row>
    <row r="2033" spans="1:127">
      <c r="A2033" s="61">
        <v>2901196</v>
      </c>
      <c r="B2033" s="4" t="s">
        <v>11065</v>
      </c>
      <c r="D2033" s="4" t="s">
        <v>10682</v>
      </c>
      <c r="E2033" s="4" t="s">
        <v>11187</v>
      </c>
      <c r="F2033" s="4" t="s">
        <v>11186</v>
      </c>
      <c r="G2033" s="4" t="s">
        <v>12746</v>
      </c>
      <c r="H2033" s="4" t="s">
        <v>17277</v>
      </c>
      <c r="I2033" s="4" t="s">
        <v>11424</v>
      </c>
      <c r="J2033" s="4" t="s">
        <v>11424</v>
      </c>
      <c r="L2033" s="4" t="s">
        <v>11424</v>
      </c>
      <c r="M2033" s="4"/>
      <c r="N2033" s="4" t="s">
        <v>12144</v>
      </c>
      <c r="O2033" s="4"/>
      <c r="P2033" s="4" t="s">
        <v>12746</v>
      </c>
      <c r="V2033" s="4" t="s">
        <v>12746</v>
      </c>
      <c r="X2033" s="4" t="s">
        <v>11911</v>
      </c>
      <c r="Y2033" s="4" t="s">
        <v>12062</v>
      </c>
      <c r="Z2033" s="3">
        <v>234</v>
      </c>
      <c r="AA2033" s="3">
        <v>10</v>
      </c>
      <c r="AB2033" s="3">
        <v>60</v>
      </c>
      <c r="AC2033" s="3">
        <v>1</v>
      </c>
      <c r="AD2033" s="3">
        <v>60</v>
      </c>
      <c r="AE2033" s="5">
        <v>6</v>
      </c>
      <c r="AF2033" s="3">
        <v>1</v>
      </c>
      <c r="AL2033" s="4">
        <f t="shared" si="182"/>
        <v>0</v>
      </c>
      <c r="AM2033" s="4">
        <f t="shared" si="179"/>
        <v>0</v>
      </c>
      <c r="AN2033" s="4">
        <v>2</v>
      </c>
      <c r="AO2033" s="4">
        <v>0</v>
      </c>
      <c r="AP2033" s="4">
        <v>0</v>
      </c>
      <c r="AQ2033" s="4">
        <v>2</v>
      </c>
      <c r="AR2033" s="4">
        <v>2</v>
      </c>
      <c r="AS2033" s="4">
        <v>2</v>
      </c>
      <c r="AT2033" s="4">
        <v>2</v>
      </c>
      <c r="AU2033" s="4">
        <v>2</v>
      </c>
      <c r="AV2033" s="4">
        <v>2</v>
      </c>
      <c r="AW2033" s="4">
        <v>2</v>
      </c>
      <c r="AX2033" s="4">
        <v>2</v>
      </c>
      <c r="AY2033" s="4">
        <v>2</v>
      </c>
      <c r="AZ2033" s="4">
        <v>0</v>
      </c>
      <c r="BA2033" s="3">
        <f t="shared" si="180"/>
        <v>18</v>
      </c>
      <c r="BB2033" s="3"/>
      <c r="BC2033" s="3"/>
      <c r="BD2033" s="4">
        <v>1584</v>
      </c>
      <c r="BE2033" s="63">
        <f t="shared" si="181"/>
        <v>1584</v>
      </c>
      <c r="BG2033" s="4">
        <v>3916</v>
      </c>
      <c r="BI2033" s="50">
        <v>420</v>
      </c>
      <c r="BJ2033" s="4">
        <f t="shared" si="178"/>
        <v>4336</v>
      </c>
      <c r="BK2033" s="4">
        <v>1800</v>
      </c>
      <c r="BL2033" s="4">
        <v>13300</v>
      </c>
      <c r="BM2033" s="4" t="s">
        <v>12005</v>
      </c>
      <c r="BN2033" s="4">
        <v>10</v>
      </c>
      <c r="BO2033" s="4">
        <v>110</v>
      </c>
      <c r="BP2033" s="4" t="s">
        <v>12731</v>
      </c>
      <c r="BR2033" s="4"/>
      <c r="BS2033" s="4"/>
      <c r="CB2033" s="16"/>
      <c r="CL2033" s="4">
        <v>1</v>
      </c>
      <c r="CM2033" s="4">
        <v>10</v>
      </c>
      <c r="CR2033" s="4">
        <v>9074</v>
      </c>
      <c r="CS2033" s="9"/>
      <c r="DK2033" s="50">
        <v>14000</v>
      </c>
      <c r="DL2033" s="50">
        <v>420</v>
      </c>
      <c r="DM2033" s="4">
        <v>285</v>
      </c>
      <c r="DN2033" s="4">
        <v>3902</v>
      </c>
      <c r="DO2033" s="4">
        <v>1900</v>
      </c>
      <c r="DP2033" s="4">
        <v>1900</v>
      </c>
      <c r="DQ2033" s="4">
        <v>400</v>
      </c>
      <c r="DR2033" s="4">
        <v>600</v>
      </c>
      <c r="DS2033" s="3" t="s">
        <v>12498</v>
      </c>
      <c r="DU2033" s="4" t="s">
        <v>11186</v>
      </c>
      <c r="DV2033" s="4" t="s">
        <v>11187</v>
      </c>
      <c r="DW2033" s="4" t="s">
        <v>30574</v>
      </c>
    </row>
    <row r="2034" spans="1:127">
      <c r="A2034" s="61">
        <v>2901197</v>
      </c>
      <c r="B2034" s="4" t="s">
        <v>11535</v>
      </c>
      <c r="D2034" s="4" t="s">
        <v>11536</v>
      </c>
      <c r="E2034" s="4" t="s">
        <v>11190</v>
      </c>
      <c r="G2034" s="4" t="s">
        <v>12144</v>
      </c>
      <c r="H2034" s="4" t="s">
        <v>17277</v>
      </c>
      <c r="I2034" s="4" t="s">
        <v>11424</v>
      </c>
      <c r="J2034" s="4" t="s">
        <v>11424</v>
      </c>
      <c r="L2034" s="4" t="s">
        <v>11424</v>
      </c>
      <c r="M2034" s="4"/>
      <c r="N2034" s="4" t="s">
        <v>12144</v>
      </c>
      <c r="O2034" s="4"/>
      <c r="P2034" s="4" t="s">
        <v>12746</v>
      </c>
      <c r="Q2034" s="4"/>
      <c r="V2034" s="4" t="s">
        <v>12746</v>
      </c>
      <c r="X2034" s="4" t="s">
        <v>11911</v>
      </c>
      <c r="Y2034" s="4" t="s">
        <v>12062</v>
      </c>
      <c r="Z2034" s="3">
        <v>175</v>
      </c>
      <c r="AA2034" s="3">
        <v>10</v>
      </c>
      <c r="AB2034" s="3">
        <v>60</v>
      </c>
      <c r="AC2034" s="3">
        <v>1</v>
      </c>
      <c r="AD2034" s="3">
        <v>60</v>
      </c>
      <c r="AE2034" s="5">
        <v>6</v>
      </c>
      <c r="AH2034" s="3">
        <v>1</v>
      </c>
      <c r="AL2034" s="4">
        <f t="shared" si="182"/>
        <v>1</v>
      </c>
      <c r="AM2034" s="4">
        <f t="shared" si="179"/>
        <v>0</v>
      </c>
      <c r="AN2034" s="4">
        <v>2</v>
      </c>
      <c r="AP2034" s="3">
        <v>2</v>
      </c>
      <c r="AQ2034" s="4">
        <v>2</v>
      </c>
      <c r="AR2034" s="4">
        <v>2</v>
      </c>
      <c r="AS2034" s="4">
        <v>2</v>
      </c>
      <c r="AT2034" s="4">
        <v>2</v>
      </c>
      <c r="AU2034" s="4">
        <v>2</v>
      </c>
      <c r="AV2034" s="4">
        <v>2</v>
      </c>
      <c r="AW2034" s="4">
        <v>2</v>
      </c>
      <c r="AX2034" s="4">
        <v>2</v>
      </c>
      <c r="AY2034" s="4"/>
      <c r="AZ2034" s="4"/>
      <c r="BA2034" s="3">
        <f t="shared" si="180"/>
        <v>18</v>
      </c>
      <c r="BB2034" s="3">
        <v>1075</v>
      </c>
      <c r="BC2034" s="3"/>
      <c r="BD2034" s="4">
        <v>1550</v>
      </c>
      <c r="BE2034" s="63">
        <f t="shared" si="181"/>
        <v>2625</v>
      </c>
      <c r="BG2034" s="4">
        <v>2713</v>
      </c>
      <c r="BI2034" s="50">
        <v>318</v>
      </c>
      <c r="BJ2034" s="4">
        <f t="shared" si="178"/>
        <v>3031</v>
      </c>
      <c r="BK2034" s="4">
        <v>1108</v>
      </c>
      <c r="BL2034" s="4">
        <v>8203</v>
      </c>
      <c r="BM2034" s="4" t="s">
        <v>12005</v>
      </c>
      <c r="BO2034" s="4"/>
      <c r="BP2034" s="4"/>
      <c r="BR2034" s="4"/>
      <c r="BS2034" s="4"/>
      <c r="CB2034" s="16"/>
      <c r="CL2034" s="4">
        <v>2</v>
      </c>
      <c r="CM2034" s="4">
        <v>18</v>
      </c>
      <c r="CR2034" s="4">
        <v>5172</v>
      </c>
      <c r="DK2034" s="50">
        <v>10600</v>
      </c>
      <c r="DL2034" s="50">
        <v>318</v>
      </c>
      <c r="DM2034" s="4">
        <v>150</v>
      </c>
      <c r="DN2034" s="4">
        <v>1709</v>
      </c>
      <c r="DO2034" s="4">
        <v>1000</v>
      </c>
      <c r="DP2034" s="4">
        <v>500</v>
      </c>
      <c r="DR2034" s="4">
        <v>500</v>
      </c>
      <c r="DS2034" s="3" t="s">
        <v>12498</v>
      </c>
      <c r="DU2034" s="84" t="s">
        <v>30575</v>
      </c>
      <c r="DV2034" s="4" t="s">
        <v>30674</v>
      </c>
      <c r="DW2034" s="4" t="s">
        <v>30675</v>
      </c>
    </row>
    <row r="2035" spans="1:127">
      <c r="A2035" s="61">
        <v>2901198</v>
      </c>
      <c r="B2035" s="4" t="s">
        <v>11086</v>
      </c>
      <c r="D2035" s="4" t="s">
        <v>11078</v>
      </c>
      <c r="E2035" s="4" t="s">
        <v>11325</v>
      </c>
      <c r="F2035" s="4" t="s">
        <v>11078</v>
      </c>
      <c r="G2035" s="4" t="s">
        <v>12144</v>
      </c>
      <c r="H2035" s="4" t="s">
        <v>17277</v>
      </c>
      <c r="I2035" s="4" t="s">
        <v>11424</v>
      </c>
      <c r="J2035" s="4" t="s">
        <v>11424</v>
      </c>
      <c r="L2035" s="4" t="s">
        <v>11424</v>
      </c>
      <c r="M2035" s="4" t="s">
        <v>11204</v>
      </c>
      <c r="N2035" s="4" t="s">
        <v>12746</v>
      </c>
      <c r="O2035" s="4"/>
      <c r="P2035" s="4"/>
      <c r="U2035" s="4" t="s">
        <v>16519</v>
      </c>
      <c r="V2035" s="4" t="s">
        <v>12746</v>
      </c>
      <c r="X2035" s="4" t="s">
        <v>11911</v>
      </c>
      <c r="Y2035" s="4" t="s">
        <v>12062</v>
      </c>
      <c r="Z2035" s="26" t="s">
        <v>11205</v>
      </c>
      <c r="AA2035" s="3">
        <v>9</v>
      </c>
      <c r="AB2035" s="3">
        <v>54</v>
      </c>
      <c r="AC2035" s="3">
        <v>1</v>
      </c>
      <c r="AD2035" s="3">
        <v>54</v>
      </c>
      <c r="AE2035" s="5">
        <v>6</v>
      </c>
      <c r="AH2035" s="3">
        <v>1</v>
      </c>
      <c r="AL2035" s="4">
        <f t="shared" si="182"/>
        <v>1</v>
      </c>
      <c r="AM2035" s="4">
        <f t="shared" si="179"/>
        <v>0</v>
      </c>
      <c r="AN2035" s="4">
        <v>3</v>
      </c>
      <c r="AO2035" s="4">
        <v>1</v>
      </c>
      <c r="AP2035" s="4">
        <v>1</v>
      </c>
      <c r="AQ2035" s="4">
        <v>1</v>
      </c>
      <c r="AR2035" s="4">
        <v>3</v>
      </c>
      <c r="AS2035" s="4">
        <v>3</v>
      </c>
      <c r="AT2035" s="4">
        <v>3</v>
      </c>
      <c r="AU2035" s="4">
        <v>3</v>
      </c>
      <c r="AV2035" s="4">
        <v>3</v>
      </c>
      <c r="AW2035" s="4">
        <v>3</v>
      </c>
      <c r="AX2035" s="4">
        <v>1</v>
      </c>
      <c r="AY2035" s="4">
        <v>1</v>
      </c>
      <c r="AZ2035" s="4">
        <v>1</v>
      </c>
      <c r="BA2035" s="3">
        <f t="shared" si="180"/>
        <v>24</v>
      </c>
      <c r="BB2035" s="4">
        <v>1200</v>
      </c>
      <c r="BC2035" s="3"/>
      <c r="BD2035" s="4">
        <v>3762</v>
      </c>
      <c r="BE2035" s="63">
        <f t="shared" si="181"/>
        <v>4962</v>
      </c>
      <c r="BF2035" s="4" t="s">
        <v>12060</v>
      </c>
      <c r="BG2035" s="4">
        <v>3754</v>
      </c>
      <c r="BH2035" s="4">
        <v>161</v>
      </c>
      <c r="BI2035" s="50">
        <v>151</v>
      </c>
      <c r="BJ2035" s="4">
        <f t="shared" si="178"/>
        <v>4066</v>
      </c>
      <c r="BK2035" s="4">
        <v>1950</v>
      </c>
      <c r="BL2035" s="4">
        <v>10882</v>
      </c>
      <c r="BM2035" s="4" t="s">
        <v>12005</v>
      </c>
      <c r="BO2035" s="4"/>
      <c r="BP2035" s="4"/>
      <c r="BR2035" s="4"/>
      <c r="BS2035" s="4"/>
      <c r="CB2035" s="16"/>
      <c r="CL2035" s="4">
        <v>1</v>
      </c>
      <c r="CM2035" s="4">
        <v>4</v>
      </c>
      <c r="CR2035" s="4">
        <v>6816</v>
      </c>
      <c r="CS2035" s="4">
        <v>17</v>
      </c>
      <c r="CT2035" s="4">
        <v>161</v>
      </c>
      <c r="CU2035" s="4" t="s">
        <v>11986</v>
      </c>
      <c r="CV2035" s="4" t="s">
        <v>12328</v>
      </c>
      <c r="DK2035" s="50">
        <v>5000</v>
      </c>
      <c r="DL2035" s="50">
        <v>150</v>
      </c>
      <c r="DM2035" s="4">
        <v>230</v>
      </c>
      <c r="DN2035" s="4">
        <v>2651</v>
      </c>
      <c r="DP2035" s="4">
        <v>2</v>
      </c>
      <c r="DS2035" s="3" t="s">
        <v>12498</v>
      </c>
      <c r="DU2035" s="4" t="s">
        <v>30676</v>
      </c>
      <c r="DV2035" s="4" t="s">
        <v>30677</v>
      </c>
      <c r="DW2035" s="4"/>
    </row>
    <row r="2036" spans="1:127">
      <c r="A2036" s="61">
        <v>2901199</v>
      </c>
      <c r="B2036" s="4" t="s">
        <v>10951</v>
      </c>
      <c r="D2036" s="4" t="s">
        <v>10952</v>
      </c>
      <c r="E2036" s="4" t="s">
        <v>10953</v>
      </c>
      <c r="F2036" s="26" t="s">
        <v>11077</v>
      </c>
      <c r="G2036" s="4" t="s">
        <v>12144</v>
      </c>
      <c r="H2036" s="4" t="s">
        <v>17277</v>
      </c>
      <c r="I2036" s="4" t="s">
        <v>10830</v>
      </c>
      <c r="J2036" s="4" t="s">
        <v>10830</v>
      </c>
      <c r="L2036" s="4" t="s">
        <v>9959</v>
      </c>
      <c r="M2036" s="4"/>
      <c r="N2036" s="4" t="s">
        <v>12144</v>
      </c>
      <c r="O2036" s="4"/>
      <c r="P2036" s="4" t="s">
        <v>12746</v>
      </c>
      <c r="Q2036" s="4" t="s">
        <v>12144</v>
      </c>
      <c r="R2036" s="4"/>
      <c r="S2036" s="4"/>
      <c r="U2036" s="4" t="s">
        <v>10954</v>
      </c>
      <c r="V2036" s="4" t="s">
        <v>12746</v>
      </c>
      <c r="W2036" s="4"/>
      <c r="X2036" s="4" t="s">
        <v>11911</v>
      </c>
      <c r="Y2036" s="4" t="s">
        <v>12074</v>
      </c>
      <c r="Z2036" s="4">
        <v>218</v>
      </c>
      <c r="AA2036" s="4">
        <v>8</v>
      </c>
      <c r="AB2036" s="4">
        <v>48</v>
      </c>
      <c r="AC2036" s="4">
        <v>1</v>
      </c>
      <c r="AD2036" s="4">
        <v>48</v>
      </c>
      <c r="AE2036" s="9">
        <v>6</v>
      </c>
      <c r="AF2036" s="4"/>
      <c r="AG2036" s="4"/>
      <c r="AH2036" s="4">
        <v>1</v>
      </c>
      <c r="AI2036" s="4"/>
      <c r="AJ2036" s="4">
        <v>1</v>
      </c>
      <c r="AK2036" s="4"/>
      <c r="AL2036" s="4">
        <f t="shared" si="182"/>
        <v>2</v>
      </c>
      <c r="AM2036" s="4">
        <f t="shared" si="179"/>
        <v>0</v>
      </c>
      <c r="AN2036" s="4">
        <v>3</v>
      </c>
      <c r="AO2036" s="4">
        <v>3</v>
      </c>
      <c r="AP2036" s="4">
        <v>3</v>
      </c>
      <c r="AQ2036" s="4">
        <v>3</v>
      </c>
      <c r="AR2036" s="4">
        <v>4</v>
      </c>
      <c r="AS2036" s="4">
        <v>3</v>
      </c>
      <c r="AT2036" s="4">
        <v>3</v>
      </c>
      <c r="AU2036" s="4">
        <v>3</v>
      </c>
      <c r="AV2036" s="4">
        <v>3</v>
      </c>
      <c r="AW2036" s="4">
        <v>4</v>
      </c>
      <c r="AX2036" s="4">
        <v>3</v>
      </c>
      <c r="AY2036" s="4">
        <v>4</v>
      </c>
      <c r="AZ2036" s="4">
        <v>3</v>
      </c>
      <c r="BA2036" s="4">
        <f t="shared" si="180"/>
        <v>39</v>
      </c>
      <c r="BB2036" s="4">
        <v>2400</v>
      </c>
      <c r="BC2036" s="4">
        <v>1200</v>
      </c>
      <c r="BD2036" s="4">
        <v>3913</v>
      </c>
      <c r="BE2036" s="63">
        <f t="shared" si="181"/>
        <v>7513</v>
      </c>
      <c r="BF2036" s="26" t="s">
        <v>11482</v>
      </c>
      <c r="BG2036" s="4">
        <v>8250</v>
      </c>
      <c r="BH2036" s="4">
        <v>400</v>
      </c>
      <c r="BI2036" s="50">
        <v>360</v>
      </c>
      <c r="BJ2036" s="4">
        <f t="shared" si="178"/>
        <v>9010</v>
      </c>
      <c r="BK2036" s="4">
        <v>2485</v>
      </c>
      <c r="BL2036" s="4">
        <v>21750</v>
      </c>
      <c r="BM2036" s="4" t="s">
        <v>12922</v>
      </c>
      <c r="BO2036" s="4"/>
      <c r="BP2036" s="4"/>
      <c r="BR2036" s="4"/>
      <c r="BS2036" s="4"/>
      <c r="BZ2036" s="4"/>
      <c r="CB2036" s="12"/>
      <c r="CC2036" s="4">
        <v>21750</v>
      </c>
      <c r="CL2036" s="4">
        <v>2</v>
      </c>
      <c r="CM2036" s="4">
        <v>12</v>
      </c>
      <c r="CR2036" s="4">
        <v>12740</v>
      </c>
      <c r="CS2036" s="4">
        <v>20</v>
      </c>
      <c r="CT2036" s="4">
        <v>400</v>
      </c>
      <c r="CU2036" s="4" t="s">
        <v>11986</v>
      </c>
      <c r="CV2036" s="4" t="s">
        <v>12328</v>
      </c>
      <c r="DK2036" s="50">
        <v>12000</v>
      </c>
      <c r="DL2036" s="50">
        <v>360</v>
      </c>
      <c r="DM2036" s="4">
        <v>500</v>
      </c>
      <c r="DN2036" s="4">
        <v>5000</v>
      </c>
      <c r="DO2036" s="4">
        <v>1500</v>
      </c>
      <c r="DP2036" s="4">
        <v>3000</v>
      </c>
      <c r="DS2036" s="3" t="s">
        <v>12498</v>
      </c>
      <c r="DU2036" s="4" t="s">
        <v>11077</v>
      </c>
      <c r="DV2036" s="4"/>
      <c r="DW2036" s="4"/>
    </row>
    <row r="2037" spans="1:127">
      <c r="A2037" s="61">
        <v>2901200</v>
      </c>
      <c r="B2037" s="4" t="s">
        <v>11115</v>
      </c>
      <c r="D2037" s="4" t="s">
        <v>11462</v>
      </c>
      <c r="E2037" s="4" t="s">
        <v>11463</v>
      </c>
      <c r="F2037" s="4" t="s">
        <v>11252</v>
      </c>
      <c r="H2037" s="4" t="s">
        <v>17277</v>
      </c>
      <c r="I2037" s="4" t="s">
        <v>10830</v>
      </c>
      <c r="J2037" s="4" t="s">
        <v>10830</v>
      </c>
      <c r="L2037" s="4" t="s">
        <v>9959</v>
      </c>
      <c r="N2037" s="4" t="s">
        <v>12144</v>
      </c>
      <c r="O2037" s="4"/>
      <c r="P2037" s="4" t="s">
        <v>12746</v>
      </c>
      <c r="V2037" s="4" t="s">
        <v>12746</v>
      </c>
      <c r="X2037" s="4" t="s">
        <v>11911</v>
      </c>
      <c r="Y2037" s="4" t="s">
        <v>10596</v>
      </c>
      <c r="Z2037" s="3">
        <v>307</v>
      </c>
      <c r="AA2037" s="3">
        <v>8</v>
      </c>
      <c r="AB2037" s="3">
        <v>44</v>
      </c>
      <c r="AC2037" s="3">
        <v>1</v>
      </c>
      <c r="AD2037" s="3">
        <v>44</v>
      </c>
      <c r="AE2037" s="5">
        <v>5.5</v>
      </c>
      <c r="AJ2037" s="3">
        <v>1</v>
      </c>
      <c r="AL2037" s="4">
        <f t="shared" si="182"/>
        <v>1</v>
      </c>
      <c r="AM2037" s="4">
        <f t="shared" si="179"/>
        <v>0</v>
      </c>
      <c r="AN2037" s="4">
        <v>1</v>
      </c>
      <c r="AO2037" s="4">
        <v>1</v>
      </c>
      <c r="AP2037" s="4">
        <v>1</v>
      </c>
      <c r="AQ2037" s="4">
        <v>1</v>
      </c>
      <c r="AR2037" s="4">
        <v>1</v>
      </c>
      <c r="AS2037" s="4">
        <v>1</v>
      </c>
      <c r="AT2037" s="4">
        <v>1</v>
      </c>
      <c r="AU2037" s="4">
        <v>1</v>
      </c>
      <c r="AV2037" s="4">
        <v>1</v>
      </c>
      <c r="AW2037" s="4">
        <v>1</v>
      </c>
      <c r="AX2037" s="4">
        <v>1</v>
      </c>
      <c r="AY2037" s="4">
        <v>1</v>
      </c>
      <c r="AZ2037" s="4">
        <v>1</v>
      </c>
      <c r="BA2037" s="3">
        <f t="shared" si="180"/>
        <v>12</v>
      </c>
      <c r="BC2037" s="4">
        <v>1800</v>
      </c>
      <c r="BD2037" s="4">
        <v>975</v>
      </c>
      <c r="BE2037" s="63">
        <f t="shared" si="181"/>
        <v>2775</v>
      </c>
      <c r="BF2037" s="4" t="s">
        <v>11693</v>
      </c>
      <c r="BG2037" s="4">
        <v>2884</v>
      </c>
      <c r="BH2037" s="4">
        <v>46</v>
      </c>
      <c r="BI2037" s="50">
        <v>134</v>
      </c>
      <c r="BJ2037" s="4">
        <f t="shared" si="178"/>
        <v>3064</v>
      </c>
      <c r="BK2037" s="4">
        <v>542</v>
      </c>
      <c r="BL2037" s="4">
        <v>4015</v>
      </c>
      <c r="BM2037" s="4" t="s">
        <v>12005</v>
      </c>
      <c r="BN2037" s="4">
        <v>360</v>
      </c>
      <c r="BO2037" s="4">
        <v>2550</v>
      </c>
      <c r="BP2037" s="4" t="s">
        <v>12539</v>
      </c>
      <c r="BR2037" s="4"/>
      <c r="BS2037" s="4"/>
      <c r="CB2037" s="16"/>
      <c r="CL2037" s="4">
        <v>2</v>
      </c>
      <c r="CM2037" s="4">
        <v>13</v>
      </c>
      <c r="CR2037" s="4">
        <v>3501</v>
      </c>
      <c r="CS2037" s="4">
        <v>6</v>
      </c>
      <c r="CT2037" s="4">
        <v>46</v>
      </c>
      <c r="CU2037" s="4" t="s">
        <v>11986</v>
      </c>
      <c r="CV2037" s="4" t="s">
        <v>12328</v>
      </c>
      <c r="DK2037" s="50">
        <v>4400</v>
      </c>
      <c r="DL2037" s="50">
        <v>134</v>
      </c>
      <c r="DM2037" s="4">
        <v>117</v>
      </c>
      <c r="DN2037" s="4">
        <v>1522</v>
      </c>
      <c r="DO2037" s="4">
        <v>1135</v>
      </c>
      <c r="DP2037" s="4">
        <v>1362</v>
      </c>
      <c r="DS2037" s="3" t="s">
        <v>12498</v>
      </c>
      <c r="DU2037" s="4" t="s">
        <v>30579</v>
      </c>
      <c r="DV2037" s="4" t="s">
        <v>30580</v>
      </c>
      <c r="DW2037" s="4"/>
    </row>
    <row r="2038" spans="1:127">
      <c r="A2038" s="61">
        <v>2901201</v>
      </c>
      <c r="B2038" s="4" t="s">
        <v>10716</v>
      </c>
      <c r="D2038" s="4" t="s">
        <v>10597</v>
      </c>
      <c r="E2038" s="4" t="s">
        <v>10728</v>
      </c>
      <c r="F2038" s="4" t="s">
        <v>10605</v>
      </c>
      <c r="G2038" s="4" t="s">
        <v>12746</v>
      </c>
      <c r="H2038" s="4" t="s">
        <v>17277</v>
      </c>
      <c r="I2038" s="4" t="s">
        <v>10830</v>
      </c>
      <c r="J2038" s="4" t="s">
        <v>10830</v>
      </c>
      <c r="L2038" s="4" t="s">
        <v>9959</v>
      </c>
      <c r="M2038" s="4"/>
      <c r="N2038" s="4" t="s">
        <v>12144</v>
      </c>
      <c r="O2038" s="4"/>
      <c r="P2038" s="4" t="s">
        <v>12746</v>
      </c>
      <c r="V2038" s="4" t="s">
        <v>12746</v>
      </c>
      <c r="X2038" s="4" t="s">
        <v>12050</v>
      </c>
      <c r="Y2038" s="4" t="s">
        <v>15710</v>
      </c>
      <c r="Z2038" s="3">
        <v>300</v>
      </c>
      <c r="AA2038" s="3">
        <v>10</v>
      </c>
      <c r="AB2038" s="3">
        <v>55</v>
      </c>
      <c r="AC2038" s="3">
        <v>1</v>
      </c>
      <c r="AD2038" s="3">
        <v>55</v>
      </c>
      <c r="AE2038" s="5">
        <v>5.5</v>
      </c>
      <c r="AF2038" s="3">
        <v>1</v>
      </c>
      <c r="AG2038" s="3">
        <v>1</v>
      </c>
      <c r="AL2038" s="4">
        <f t="shared" si="182"/>
        <v>0</v>
      </c>
      <c r="AM2038" s="4">
        <f t="shared" si="179"/>
        <v>0</v>
      </c>
      <c r="AN2038" s="4">
        <v>2</v>
      </c>
      <c r="AO2038" s="4">
        <v>2</v>
      </c>
      <c r="AP2038" s="4">
        <v>2</v>
      </c>
      <c r="AQ2038" s="4">
        <v>2</v>
      </c>
      <c r="AR2038" s="4">
        <v>2</v>
      </c>
      <c r="AS2038" s="4">
        <v>2</v>
      </c>
      <c r="AT2038" s="4">
        <v>2</v>
      </c>
      <c r="AU2038" s="4">
        <v>2</v>
      </c>
      <c r="AV2038" s="4">
        <v>2</v>
      </c>
      <c r="AW2038" s="4">
        <v>2</v>
      </c>
      <c r="AX2038" s="4">
        <v>2</v>
      </c>
      <c r="AY2038" s="4">
        <v>2</v>
      </c>
      <c r="AZ2038" s="4">
        <v>2</v>
      </c>
      <c r="BA2038" s="3">
        <f t="shared" si="180"/>
        <v>24</v>
      </c>
      <c r="BD2038" s="4">
        <v>3028</v>
      </c>
      <c r="BE2038" s="63">
        <f t="shared" si="181"/>
        <v>3028</v>
      </c>
      <c r="BF2038" s="4" t="s">
        <v>12060</v>
      </c>
      <c r="BG2038" s="4">
        <v>1906</v>
      </c>
      <c r="BH2038" s="4">
        <v>77</v>
      </c>
      <c r="BI2038" s="50">
        <v>50</v>
      </c>
      <c r="BJ2038" s="4">
        <f t="shared" si="178"/>
        <v>2033</v>
      </c>
      <c r="BK2038" s="4">
        <v>119</v>
      </c>
      <c r="BL2038" s="4">
        <v>10645</v>
      </c>
      <c r="BM2038" s="4" t="s">
        <v>10729</v>
      </c>
      <c r="BO2038" s="4"/>
      <c r="BP2038" s="4"/>
      <c r="BR2038" s="4"/>
      <c r="BS2038" s="4"/>
      <c r="CB2038" s="16"/>
      <c r="CC2038" s="3">
        <v>10645</v>
      </c>
      <c r="CH2038" s="3">
        <v>1</v>
      </c>
      <c r="CI2038" s="3">
        <v>2</v>
      </c>
      <c r="CL2038" s="4">
        <v>1</v>
      </c>
      <c r="CM2038" s="4">
        <v>2</v>
      </c>
      <c r="CR2038" s="4">
        <v>8612</v>
      </c>
      <c r="CS2038" s="4">
        <v>7</v>
      </c>
      <c r="CT2038" s="4">
        <v>77</v>
      </c>
      <c r="CU2038" s="4" t="s">
        <v>11986</v>
      </c>
      <c r="CV2038" s="4" t="s">
        <v>12328</v>
      </c>
      <c r="DK2038" s="50">
        <v>1666</v>
      </c>
      <c r="DL2038" s="50">
        <v>50</v>
      </c>
      <c r="DM2038" s="4">
        <v>40</v>
      </c>
      <c r="DN2038" s="4">
        <v>590</v>
      </c>
      <c r="DO2038" s="4">
        <v>118</v>
      </c>
      <c r="DP2038" s="4">
        <v>218</v>
      </c>
      <c r="DQ2038" s="4">
        <v>20</v>
      </c>
      <c r="DR2038" s="4">
        <v>40</v>
      </c>
      <c r="DS2038" s="3" t="s">
        <v>12498</v>
      </c>
      <c r="DU2038" s="4" t="s">
        <v>30581</v>
      </c>
      <c r="DV2038" s="4" t="s">
        <v>30582</v>
      </c>
      <c r="DW2038" s="4"/>
    </row>
    <row r="2039" spans="1:127">
      <c r="A2039" s="61">
        <v>2901202</v>
      </c>
      <c r="B2039" s="4" t="s">
        <v>10730</v>
      </c>
      <c r="D2039" s="4" t="s">
        <v>10731</v>
      </c>
      <c r="E2039" s="4" t="s">
        <v>10838</v>
      </c>
      <c r="F2039" s="4" t="s">
        <v>10732</v>
      </c>
      <c r="G2039" s="4" t="s">
        <v>12746</v>
      </c>
      <c r="H2039" s="4" t="s">
        <v>17277</v>
      </c>
      <c r="I2039" s="4" t="s">
        <v>10830</v>
      </c>
      <c r="J2039" s="4" t="s">
        <v>10830</v>
      </c>
      <c r="L2039" s="30" t="s">
        <v>9959</v>
      </c>
      <c r="M2039" s="4"/>
      <c r="N2039" s="4" t="s">
        <v>12144</v>
      </c>
      <c r="O2039" s="4"/>
      <c r="P2039" s="4" t="s">
        <v>12746</v>
      </c>
      <c r="Q2039" s="4"/>
      <c r="V2039" s="4"/>
      <c r="X2039" s="4" t="s">
        <v>11911</v>
      </c>
      <c r="Y2039" s="4" t="s">
        <v>12983</v>
      </c>
      <c r="Z2039" s="3">
        <v>175</v>
      </c>
      <c r="AA2039" s="3">
        <v>9</v>
      </c>
      <c r="AB2039" s="3">
        <v>45</v>
      </c>
      <c r="AC2039" s="3">
        <v>1</v>
      </c>
      <c r="AD2039" s="3">
        <v>45</v>
      </c>
      <c r="AE2039" s="5">
        <v>5</v>
      </c>
      <c r="AF2039" s="3">
        <v>1</v>
      </c>
      <c r="AL2039" s="4">
        <f t="shared" si="182"/>
        <v>0</v>
      </c>
      <c r="AM2039" s="4">
        <f t="shared" si="179"/>
        <v>0</v>
      </c>
      <c r="AN2039" s="4">
        <v>1</v>
      </c>
      <c r="AO2039" s="4">
        <v>1</v>
      </c>
      <c r="AP2039" s="4">
        <v>1</v>
      </c>
      <c r="AQ2039" s="4">
        <v>1</v>
      </c>
      <c r="AR2039" s="4">
        <v>1</v>
      </c>
      <c r="AS2039" s="4">
        <v>1</v>
      </c>
      <c r="AT2039" s="4">
        <v>1</v>
      </c>
      <c r="AU2039" s="4">
        <v>1</v>
      </c>
      <c r="AV2039" s="4">
        <v>1</v>
      </c>
      <c r="AW2039" s="4">
        <v>1</v>
      </c>
      <c r="AX2039" s="4">
        <v>1</v>
      </c>
      <c r="AY2039" s="4">
        <v>1</v>
      </c>
      <c r="AZ2039" s="4">
        <v>1</v>
      </c>
      <c r="BA2039" s="3">
        <f t="shared" si="180"/>
        <v>12</v>
      </c>
      <c r="BD2039" s="4">
        <v>1157</v>
      </c>
      <c r="BE2039" s="63">
        <f t="shared" si="181"/>
        <v>1157</v>
      </c>
      <c r="BG2039" s="4">
        <v>2000</v>
      </c>
      <c r="BH2039" s="4">
        <v>75</v>
      </c>
      <c r="BI2039" s="50">
        <v>60</v>
      </c>
      <c r="BJ2039" s="4">
        <f t="shared" si="178"/>
        <v>2135</v>
      </c>
      <c r="BK2039" s="4">
        <v>850</v>
      </c>
      <c r="BL2039" s="4">
        <v>4420</v>
      </c>
      <c r="BM2039" s="4" t="s">
        <v>12005</v>
      </c>
      <c r="BN2039" s="4">
        <v>70</v>
      </c>
      <c r="BO2039" s="4">
        <v>2100</v>
      </c>
      <c r="BP2039" s="4" t="s">
        <v>13212</v>
      </c>
      <c r="BR2039" s="4"/>
      <c r="BS2039" s="4"/>
      <c r="CB2039" s="16"/>
      <c r="CL2039" s="4">
        <v>2</v>
      </c>
      <c r="CM2039" s="4">
        <v>54</v>
      </c>
      <c r="CR2039" s="4">
        <v>4385</v>
      </c>
      <c r="CS2039" s="4">
        <v>10</v>
      </c>
      <c r="CT2039" s="4">
        <v>75</v>
      </c>
      <c r="CU2039" s="4" t="s">
        <v>11986</v>
      </c>
      <c r="CV2039" s="4" t="s">
        <v>12328</v>
      </c>
      <c r="DK2039" s="50">
        <v>2000</v>
      </c>
      <c r="DL2039" s="50">
        <v>60</v>
      </c>
      <c r="DM2039" s="4">
        <v>90</v>
      </c>
      <c r="DN2039" s="4">
        <v>900</v>
      </c>
      <c r="DO2039" s="4">
        <v>800</v>
      </c>
      <c r="DP2039" s="4">
        <v>1100</v>
      </c>
      <c r="DS2039" s="3" t="s">
        <v>12498</v>
      </c>
      <c r="DU2039" s="4"/>
      <c r="DV2039" s="4"/>
      <c r="DW2039" s="4"/>
    </row>
    <row r="2040" spans="1:127">
      <c r="A2040" s="61">
        <v>2901203</v>
      </c>
      <c r="B2040" s="4" t="s">
        <v>10839</v>
      </c>
      <c r="D2040" s="4" t="s">
        <v>10840</v>
      </c>
      <c r="F2040" s="4" t="s">
        <v>10970</v>
      </c>
      <c r="G2040" s="4" t="s">
        <v>12746</v>
      </c>
      <c r="H2040" s="4" t="s">
        <v>17277</v>
      </c>
      <c r="I2040" s="4" t="s">
        <v>10971</v>
      </c>
      <c r="J2040" s="4" t="s">
        <v>10971</v>
      </c>
      <c r="L2040" s="4" t="s">
        <v>10868</v>
      </c>
      <c r="N2040" s="4" t="s">
        <v>12144</v>
      </c>
      <c r="O2040" s="4"/>
      <c r="P2040" s="4" t="s">
        <v>12746</v>
      </c>
      <c r="V2040" s="4" t="s">
        <v>12746</v>
      </c>
      <c r="X2040" s="4" t="s">
        <v>11911</v>
      </c>
      <c r="Y2040" s="4" t="s">
        <v>12062</v>
      </c>
      <c r="Z2040" s="3">
        <v>200</v>
      </c>
      <c r="AA2040" s="3">
        <v>9</v>
      </c>
      <c r="AB2040" s="3">
        <v>54</v>
      </c>
      <c r="AC2040" s="3">
        <v>1</v>
      </c>
      <c r="AD2040" s="3">
        <v>54</v>
      </c>
      <c r="AE2040" s="5">
        <v>6</v>
      </c>
      <c r="AF2040" s="3">
        <v>1</v>
      </c>
      <c r="AL2040" s="4">
        <f t="shared" si="182"/>
        <v>0</v>
      </c>
      <c r="AM2040" s="4">
        <f t="shared" si="179"/>
        <v>0</v>
      </c>
      <c r="AN2040" s="4">
        <v>5</v>
      </c>
      <c r="AO2040" s="4"/>
      <c r="AP2040" s="4"/>
      <c r="AQ2040" s="4"/>
      <c r="AR2040" s="4">
        <v>4</v>
      </c>
      <c r="AS2040" s="4">
        <v>5</v>
      </c>
      <c r="AT2040" s="4">
        <v>5</v>
      </c>
      <c r="AU2040" s="4">
        <v>5</v>
      </c>
      <c r="AV2040" s="4">
        <v>5</v>
      </c>
      <c r="AW2040" s="4">
        <v>5</v>
      </c>
      <c r="AX2040" s="4">
        <v>4</v>
      </c>
      <c r="AY2040" s="4">
        <v>3</v>
      </c>
      <c r="AZ2040" s="4"/>
      <c r="BA2040" s="3">
        <f t="shared" si="180"/>
        <v>36</v>
      </c>
      <c r="BB2040" s="3"/>
      <c r="BC2040" s="3"/>
      <c r="BD2040" s="4">
        <v>2592</v>
      </c>
      <c r="BE2040" s="63">
        <f t="shared" si="181"/>
        <v>2592</v>
      </c>
      <c r="BF2040" s="4" t="s">
        <v>11693</v>
      </c>
      <c r="BG2040" s="4">
        <v>5555</v>
      </c>
      <c r="BH2040" s="4">
        <v>55</v>
      </c>
      <c r="BI2040" s="50">
        <v>498</v>
      </c>
      <c r="BJ2040" s="4">
        <f t="shared" si="178"/>
        <v>6108</v>
      </c>
      <c r="BK2040" s="4">
        <v>975</v>
      </c>
      <c r="BL2040" s="4">
        <v>7803</v>
      </c>
      <c r="BM2040" s="4" t="s">
        <v>12005</v>
      </c>
      <c r="BN2040" s="4">
        <v>238</v>
      </c>
      <c r="BO2040" s="4">
        <v>2148</v>
      </c>
      <c r="BP2040" s="4" t="s">
        <v>12922</v>
      </c>
      <c r="BQ2040" s="4">
        <v>1</v>
      </c>
      <c r="BR2040" s="4">
        <v>79</v>
      </c>
      <c r="BS2040" s="4" t="s">
        <v>13363</v>
      </c>
      <c r="CB2040" s="16"/>
      <c r="CL2040" s="4">
        <v>6</v>
      </c>
      <c r="CM2040" s="4">
        <v>40</v>
      </c>
      <c r="CR2040" s="4">
        <v>3922</v>
      </c>
      <c r="CS2040" s="4">
        <v>5</v>
      </c>
      <c r="CT2040" s="4">
        <v>350</v>
      </c>
      <c r="CU2040" s="4" t="s">
        <v>11986</v>
      </c>
      <c r="CV2040" s="4" t="s">
        <v>12444</v>
      </c>
      <c r="CW2040" s="4">
        <v>17</v>
      </c>
      <c r="CX2040" s="4">
        <v>5</v>
      </c>
      <c r="CY2040" s="4" t="s">
        <v>11869</v>
      </c>
      <c r="CZ2040" s="4" t="s">
        <v>13092</v>
      </c>
      <c r="DK2040" s="50">
        <v>12450</v>
      </c>
      <c r="DL2040" s="50">
        <v>498</v>
      </c>
      <c r="DM2040" s="4">
        <v>268</v>
      </c>
      <c r="DN2040" s="4">
        <v>3223</v>
      </c>
      <c r="DO2040" s="4">
        <v>593</v>
      </c>
      <c r="DP2040" s="4">
        <v>759</v>
      </c>
      <c r="DQ2040" s="4">
        <v>375</v>
      </c>
      <c r="DR2040" s="4">
        <v>590</v>
      </c>
      <c r="DS2040" s="3" t="s">
        <v>12498</v>
      </c>
      <c r="DU2040" s="4" t="s">
        <v>30583</v>
      </c>
      <c r="DV2040" s="4" t="s">
        <v>30584</v>
      </c>
      <c r="DW2040" s="4"/>
    </row>
    <row r="2041" spans="1:127">
      <c r="A2041" s="61">
        <v>2901204</v>
      </c>
      <c r="B2041" s="4" t="s">
        <v>11118</v>
      </c>
      <c r="D2041" s="4" t="s">
        <v>10858</v>
      </c>
      <c r="E2041" s="4" t="s">
        <v>10855</v>
      </c>
      <c r="F2041" s="4" t="s">
        <v>10859</v>
      </c>
      <c r="G2041" s="4" t="s">
        <v>12746</v>
      </c>
      <c r="H2041" s="4" t="s">
        <v>17277</v>
      </c>
      <c r="I2041" s="4" t="s">
        <v>10989</v>
      </c>
      <c r="J2041" s="4" t="s">
        <v>10989</v>
      </c>
      <c r="L2041" s="4" t="s">
        <v>10989</v>
      </c>
      <c r="M2041" s="4"/>
      <c r="N2041" s="4" t="s">
        <v>12144</v>
      </c>
      <c r="O2041" s="4"/>
      <c r="P2041" s="4" t="s">
        <v>12746</v>
      </c>
      <c r="Q2041" s="4"/>
      <c r="V2041" s="4" t="s">
        <v>12746</v>
      </c>
      <c r="W2041" s="4"/>
      <c r="X2041" s="4" t="s">
        <v>11911</v>
      </c>
      <c r="Y2041" s="4" t="s">
        <v>12074</v>
      </c>
      <c r="Z2041" s="3">
        <v>204</v>
      </c>
      <c r="AA2041" s="3">
        <v>9</v>
      </c>
      <c r="AB2041" s="3">
        <v>54</v>
      </c>
      <c r="AC2041" s="3">
        <v>1</v>
      </c>
      <c r="AD2041" s="3">
        <v>54</v>
      </c>
      <c r="AE2041" s="5">
        <v>6</v>
      </c>
      <c r="AF2041" s="3">
        <v>1</v>
      </c>
      <c r="AL2041" s="4">
        <f t="shared" si="182"/>
        <v>0</v>
      </c>
      <c r="AM2041" s="4">
        <f t="shared" si="179"/>
        <v>0</v>
      </c>
      <c r="AN2041" s="4">
        <v>1</v>
      </c>
      <c r="AO2041" s="4"/>
      <c r="AP2041" s="4"/>
      <c r="AQ2041" s="4"/>
      <c r="AR2041" s="4">
        <v>1</v>
      </c>
      <c r="AS2041" s="4">
        <v>1</v>
      </c>
      <c r="AT2041" s="4">
        <v>1</v>
      </c>
      <c r="AU2041" s="4">
        <v>1</v>
      </c>
      <c r="AV2041" s="4">
        <v>1</v>
      </c>
      <c r="AW2041" s="4">
        <v>1</v>
      </c>
      <c r="AX2041" s="4">
        <v>1</v>
      </c>
      <c r="AY2041" s="4">
        <v>1</v>
      </c>
      <c r="AZ2041" s="4">
        <v>1</v>
      </c>
      <c r="BA2041" s="3">
        <f t="shared" si="180"/>
        <v>9</v>
      </c>
      <c r="BB2041" s="3"/>
      <c r="BC2041" s="3"/>
      <c r="BD2041" s="4">
        <v>1340</v>
      </c>
      <c r="BE2041" s="63">
        <f t="shared" si="181"/>
        <v>1340</v>
      </c>
      <c r="BG2041" s="4">
        <v>4800</v>
      </c>
      <c r="BH2041" s="4">
        <v>24</v>
      </c>
      <c r="BI2041" s="50">
        <v>120</v>
      </c>
      <c r="BJ2041" s="4">
        <f t="shared" si="178"/>
        <v>4944</v>
      </c>
      <c r="BK2041" s="4">
        <v>1055</v>
      </c>
      <c r="BL2041" s="4">
        <v>7800</v>
      </c>
      <c r="BM2041" s="4" t="s">
        <v>12005</v>
      </c>
      <c r="BO2041" s="4"/>
      <c r="BP2041" s="4"/>
      <c r="BR2041" s="4"/>
      <c r="BS2041" s="4"/>
      <c r="CB2041" s="16"/>
      <c r="CL2041" s="4">
        <v>1</v>
      </c>
      <c r="CM2041" s="4">
        <v>3</v>
      </c>
      <c r="CR2041" s="4">
        <v>2856</v>
      </c>
      <c r="CS2041" s="4">
        <v>2</v>
      </c>
      <c r="CT2041" s="4">
        <v>24</v>
      </c>
      <c r="CU2041" s="4" t="s">
        <v>11905</v>
      </c>
      <c r="CV2041" s="4" t="s">
        <v>12152</v>
      </c>
      <c r="DK2041" s="50">
        <v>4000</v>
      </c>
      <c r="DL2041" s="50">
        <v>120</v>
      </c>
      <c r="DM2041" s="4">
        <v>250</v>
      </c>
      <c r="DN2041" s="4">
        <v>3410</v>
      </c>
      <c r="DO2041" s="4">
        <v>850</v>
      </c>
      <c r="DP2041" s="4">
        <v>1400</v>
      </c>
      <c r="DS2041" s="3" t="s">
        <v>12498</v>
      </c>
      <c r="DU2041" s="4" t="s">
        <v>30681</v>
      </c>
      <c r="DV2041" s="4" t="s">
        <v>10855</v>
      </c>
      <c r="DW2041" s="4" t="s">
        <v>30682</v>
      </c>
    </row>
    <row r="2042" spans="1:127">
      <c r="A2042" s="61">
        <v>2901205</v>
      </c>
      <c r="B2042" s="4" t="s">
        <v>11359</v>
      </c>
      <c r="D2042" s="4" t="s">
        <v>10984</v>
      </c>
      <c r="E2042" s="4" t="s">
        <v>10985</v>
      </c>
      <c r="F2042" s="4" t="s">
        <v>10984</v>
      </c>
      <c r="G2042" s="4" t="s">
        <v>12144</v>
      </c>
      <c r="H2042" s="4" t="s">
        <v>17277</v>
      </c>
      <c r="I2042" s="4" t="s">
        <v>10989</v>
      </c>
      <c r="J2042" s="4" t="s">
        <v>10989</v>
      </c>
      <c r="L2042" s="4" t="s">
        <v>10989</v>
      </c>
      <c r="M2042" s="4" t="s">
        <v>10981</v>
      </c>
      <c r="N2042" s="4" t="s">
        <v>12144</v>
      </c>
      <c r="O2042" s="4"/>
      <c r="P2042" s="4" t="s">
        <v>12746</v>
      </c>
      <c r="Q2042" s="4" t="s">
        <v>12144</v>
      </c>
      <c r="R2042" s="4" t="s">
        <v>12144</v>
      </c>
      <c r="S2042" s="4" t="s">
        <v>12144</v>
      </c>
      <c r="U2042" s="4" t="s">
        <v>11123</v>
      </c>
      <c r="V2042" s="4" t="s">
        <v>12144</v>
      </c>
      <c r="W2042" s="4" t="s">
        <v>11002</v>
      </c>
      <c r="X2042" s="4" t="s">
        <v>13591</v>
      </c>
      <c r="Y2042" s="4" t="s">
        <v>11003</v>
      </c>
      <c r="Z2042" s="3">
        <v>184</v>
      </c>
      <c r="AA2042" s="3">
        <v>9</v>
      </c>
      <c r="AB2042" s="3">
        <v>54</v>
      </c>
      <c r="AC2042" s="3">
        <v>1</v>
      </c>
      <c r="AD2042" s="3">
        <v>54</v>
      </c>
      <c r="AE2042" s="5">
        <v>6</v>
      </c>
      <c r="AL2042" s="4">
        <f t="shared" si="182"/>
        <v>0</v>
      </c>
      <c r="AM2042" s="4">
        <f t="shared" si="179"/>
        <v>0</v>
      </c>
      <c r="AN2042" s="4">
        <v>2</v>
      </c>
      <c r="AO2042" s="4"/>
      <c r="AP2042" s="4"/>
      <c r="AQ2042" s="4"/>
      <c r="AR2042" s="4">
        <v>2</v>
      </c>
      <c r="AS2042" s="4">
        <v>2</v>
      </c>
      <c r="AT2042" s="4">
        <v>2</v>
      </c>
      <c r="AU2042" s="4">
        <v>2</v>
      </c>
      <c r="AV2042" s="4">
        <v>2</v>
      </c>
      <c r="AW2042" s="4">
        <v>2</v>
      </c>
      <c r="AX2042" s="4">
        <v>2</v>
      </c>
      <c r="AY2042" s="4"/>
      <c r="AZ2042" s="4"/>
      <c r="BA2042" s="3">
        <f t="shared" si="180"/>
        <v>14</v>
      </c>
      <c r="BB2042" s="3"/>
      <c r="BC2042" s="3"/>
      <c r="BD2042" s="4">
        <v>1439</v>
      </c>
      <c r="BE2042" s="63">
        <f t="shared" si="181"/>
        <v>1439</v>
      </c>
      <c r="BF2042" s="4" t="s">
        <v>12060</v>
      </c>
      <c r="BG2042" s="4">
        <v>2547</v>
      </c>
      <c r="BJ2042" s="4">
        <f t="shared" ref="BJ2042:BJ2105" si="183">SUM(BG2042:BI2042)</f>
        <v>2547</v>
      </c>
      <c r="BK2042" s="4">
        <v>1000</v>
      </c>
      <c r="BL2042" s="4">
        <v>5592</v>
      </c>
      <c r="BM2042" s="4" t="s">
        <v>12005</v>
      </c>
      <c r="BO2042" s="4"/>
      <c r="BP2042" s="4"/>
      <c r="BR2042" s="4"/>
      <c r="BS2042" s="4"/>
      <c r="CB2042" s="16"/>
      <c r="CR2042" s="4">
        <v>3045</v>
      </c>
      <c r="DM2042" s="4">
        <v>116</v>
      </c>
      <c r="DN2042" s="4">
        <v>1195</v>
      </c>
      <c r="DO2042" s="4">
        <v>1000</v>
      </c>
      <c r="DP2042" s="4">
        <v>2357</v>
      </c>
      <c r="DS2042" s="3" t="s">
        <v>12498</v>
      </c>
      <c r="DU2042" s="4" t="s">
        <v>30689</v>
      </c>
      <c r="DV2042" s="4"/>
      <c r="DW2042" s="4"/>
    </row>
    <row r="2043" spans="1:127">
      <c r="A2043" s="61">
        <v>2901206</v>
      </c>
      <c r="B2043" s="4" t="s">
        <v>11276</v>
      </c>
      <c r="D2043" s="4" t="s">
        <v>11150</v>
      </c>
      <c r="E2043" s="4" t="s">
        <v>11017</v>
      </c>
      <c r="F2043" s="4" t="s">
        <v>11022</v>
      </c>
      <c r="G2043" s="4" t="s">
        <v>12746</v>
      </c>
      <c r="H2043" s="4" t="s">
        <v>17277</v>
      </c>
      <c r="I2043" s="4" t="s">
        <v>11023</v>
      </c>
      <c r="J2043" s="4" t="s">
        <v>11023</v>
      </c>
      <c r="L2043" s="3" t="s">
        <v>11924</v>
      </c>
      <c r="N2043" s="4" t="s">
        <v>12144</v>
      </c>
      <c r="O2043" s="4"/>
      <c r="P2043" s="4" t="s">
        <v>12746</v>
      </c>
      <c r="V2043" s="4" t="s">
        <v>12746</v>
      </c>
      <c r="X2043" s="4" t="s">
        <v>11911</v>
      </c>
      <c r="Y2043" s="32" t="s">
        <v>12062</v>
      </c>
      <c r="Z2043" s="3">
        <v>307</v>
      </c>
      <c r="AA2043" s="3">
        <v>9</v>
      </c>
      <c r="AB2043" s="3">
        <v>54</v>
      </c>
      <c r="AC2043" s="3">
        <v>1</v>
      </c>
      <c r="AD2043" s="3">
        <v>54</v>
      </c>
      <c r="AE2043" s="5">
        <v>6</v>
      </c>
      <c r="AF2043" s="3">
        <v>1</v>
      </c>
      <c r="AL2043" s="4">
        <f t="shared" si="182"/>
        <v>0</v>
      </c>
      <c r="AM2043" s="4">
        <f t="shared" si="179"/>
        <v>0</v>
      </c>
      <c r="AN2043" s="26">
        <v>3</v>
      </c>
      <c r="AO2043" s="4">
        <v>3</v>
      </c>
      <c r="AP2043" s="4">
        <v>3</v>
      </c>
      <c r="AQ2043" s="4">
        <v>3</v>
      </c>
      <c r="AR2043" s="4">
        <v>3</v>
      </c>
      <c r="AS2043" s="4">
        <v>3</v>
      </c>
      <c r="AT2043" s="4">
        <v>3</v>
      </c>
      <c r="AU2043" s="4">
        <v>3</v>
      </c>
      <c r="AV2043" s="4">
        <v>3</v>
      </c>
      <c r="AW2043" s="4">
        <v>3</v>
      </c>
      <c r="AX2043" s="4">
        <v>3</v>
      </c>
      <c r="AY2043" s="4">
        <v>3</v>
      </c>
      <c r="AZ2043" s="4">
        <v>3</v>
      </c>
      <c r="BA2043" s="3">
        <f t="shared" si="180"/>
        <v>36</v>
      </c>
      <c r="BB2043" s="3"/>
      <c r="BC2043" s="3"/>
      <c r="BD2043" s="4">
        <v>3964</v>
      </c>
      <c r="BE2043" s="63">
        <f t="shared" si="181"/>
        <v>3964</v>
      </c>
      <c r="BF2043" s="4" t="s">
        <v>11693</v>
      </c>
      <c r="BG2043" s="4">
        <v>5700</v>
      </c>
      <c r="BH2043" s="4">
        <v>568</v>
      </c>
      <c r="BI2043" s="50">
        <v>158</v>
      </c>
      <c r="BJ2043" s="4">
        <f t="shared" si="183"/>
        <v>6426</v>
      </c>
      <c r="BK2043" s="4">
        <v>375</v>
      </c>
      <c r="BL2043" s="4">
        <v>3000</v>
      </c>
      <c r="BM2043" s="3" t="s">
        <v>12005</v>
      </c>
      <c r="BN2043" s="4">
        <v>800</v>
      </c>
      <c r="BO2043" s="3">
        <v>16000</v>
      </c>
      <c r="BP2043" s="26" t="s">
        <v>12731</v>
      </c>
      <c r="BR2043" s="4"/>
      <c r="CB2043" s="16"/>
      <c r="CL2043" s="4">
        <v>7</v>
      </c>
      <c r="CM2043" s="4">
        <v>10</v>
      </c>
      <c r="CR2043" s="4">
        <v>12574</v>
      </c>
      <c r="CS2043" s="4">
        <v>113</v>
      </c>
      <c r="CT2043" s="4">
        <v>568</v>
      </c>
      <c r="CU2043" s="4" t="s">
        <v>11986</v>
      </c>
      <c r="CV2043" s="4" t="s">
        <v>12328</v>
      </c>
      <c r="DK2043" s="50">
        <v>5260</v>
      </c>
      <c r="DL2043" s="50">
        <v>158</v>
      </c>
      <c r="DM2043" s="4">
        <v>370</v>
      </c>
      <c r="DN2043" s="4">
        <v>3200</v>
      </c>
      <c r="DO2043" s="4">
        <v>2000</v>
      </c>
      <c r="DP2043" s="4">
        <v>2000</v>
      </c>
      <c r="DS2043" s="3" t="s">
        <v>12498</v>
      </c>
      <c r="DU2043" s="4" t="s">
        <v>11022</v>
      </c>
      <c r="DV2043" s="4"/>
      <c r="DW2043" s="84" t="s">
        <v>30690</v>
      </c>
    </row>
    <row r="2044" spans="1:127">
      <c r="A2044" s="61">
        <v>2901207</v>
      </c>
      <c r="B2044" s="4" t="s">
        <v>11167</v>
      </c>
      <c r="D2044" s="4" t="s">
        <v>11168</v>
      </c>
      <c r="E2044" s="59" t="s">
        <v>497</v>
      </c>
      <c r="F2044" s="59" t="s">
        <v>460</v>
      </c>
      <c r="G2044" s="4" t="s">
        <v>12746</v>
      </c>
      <c r="H2044" s="4" t="s">
        <v>17277</v>
      </c>
      <c r="I2044" s="3" t="s">
        <v>11169</v>
      </c>
      <c r="J2044" s="3" t="s">
        <v>11169</v>
      </c>
      <c r="L2044" s="3" t="s">
        <v>11169</v>
      </c>
      <c r="M2044" s="4" t="s">
        <v>11170</v>
      </c>
      <c r="N2044" s="4" t="s">
        <v>12144</v>
      </c>
      <c r="O2044" s="4"/>
      <c r="P2044" s="4" t="s">
        <v>12746</v>
      </c>
      <c r="U2044" s="4" t="s">
        <v>10628</v>
      </c>
      <c r="V2044" s="4" t="s">
        <v>12746</v>
      </c>
      <c r="X2044" s="4" t="s">
        <v>13591</v>
      </c>
      <c r="Y2044" s="4" t="s">
        <v>12062</v>
      </c>
      <c r="Z2044" s="3">
        <v>234</v>
      </c>
      <c r="AA2044" s="3">
        <v>8</v>
      </c>
      <c r="AB2044" s="3">
        <v>48</v>
      </c>
      <c r="AC2044" s="3">
        <v>1</v>
      </c>
      <c r="AD2044" s="3">
        <v>48</v>
      </c>
      <c r="AE2044" s="5">
        <v>6</v>
      </c>
      <c r="AF2044" s="3">
        <v>1</v>
      </c>
      <c r="AL2044" s="4">
        <f t="shared" si="182"/>
        <v>0</v>
      </c>
      <c r="AM2044" s="4">
        <f t="shared" si="179"/>
        <v>0</v>
      </c>
      <c r="AN2044" s="4">
        <v>4</v>
      </c>
      <c r="AO2044" s="4"/>
      <c r="AP2044" s="4"/>
      <c r="AQ2044" s="4"/>
      <c r="AR2044" s="4">
        <v>3</v>
      </c>
      <c r="AS2044" s="4">
        <v>5</v>
      </c>
      <c r="AT2044" s="4">
        <v>5</v>
      </c>
      <c r="AU2044" s="4">
        <v>5</v>
      </c>
      <c r="AV2044" s="4">
        <v>6</v>
      </c>
      <c r="AW2044" s="4">
        <v>4</v>
      </c>
      <c r="AX2044" s="4">
        <v>4</v>
      </c>
      <c r="AY2044" s="4">
        <v>4</v>
      </c>
      <c r="AZ2044" s="4">
        <v>4</v>
      </c>
      <c r="BA2044" s="3">
        <f t="shared" si="180"/>
        <v>40</v>
      </c>
      <c r="BB2044" s="3"/>
      <c r="BC2044" s="3">
        <v>600</v>
      </c>
      <c r="BD2044" s="4">
        <v>4431</v>
      </c>
      <c r="BE2044" s="63">
        <f t="shared" si="181"/>
        <v>5031</v>
      </c>
      <c r="BF2044" s="4" t="s">
        <v>11693</v>
      </c>
      <c r="BG2044" s="4">
        <v>10059</v>
      </c>
      <c r="BH2044" s="4">
        <v>164</v>
      </c>
      <c r="BI2044" s="50">
        <v>153</v>
      </c>
      <c r="BJ2044" s="4">
        <f t="shared" si="183"/>
        <v>10376</v>
      </c>
      <c r="BK2044" s="4">
        <v>3000</v>
      </c>
      <c r="BL2044" s="4">
        <v>18000</v>
      </c>
      <c r="BM2044" s="3" t="s">
        <v>12005</v>
      </c>
      <c r="BN2044" s="4">
        <v>300</v>
      </c>
      <c r="BO2044" s="3">
        <v>1500</v>
      </c>
      <c r="BP2044" s="3" t="s">
        <v>12539</v>
      </c>
      <c r="BQ2044" s="4">
        <v>46</v>
      </c>
      <c r="BR2044" s="4">
        <v>2000</v>
      </c>
      <c r="BS2044" s="3" t="s">
        <v>13626</v>
      </c>
      <c r="CB2044" s="16"/>
      <c r="CC2044" s="3">
        <v>17603</v>
      </c>
      <c r="CL2044" s="4">
        <v>1</v>
      </c>
      <c r="CM2044" s="4">
        <v>10</v>
      </c>
      <c r="CR2044" s="4">
        <v>11124</v>
      </c>
      <c r="CS2044" s="4">
        <v>30</v>
      </c>
      <c r="CT2044" s="4">
        <v>164</v>
      </c>
      <c r="CU2044" s="4" t="s">
        <v>11986</v>
      </c>
      <c r="CV2044" s="4" t="s">
        <v>12328</v>
      </c>
      <c r="DK2044" s="50">
        <v>5100</v>
      </c>
      <c r="DL2044" s="50">
        <v>153</v>
      </c>
      <c r="DM2044" s="4">
        <v>466</v>
      </c>
      <c r="DN2044" s="4">
        <v>4669</v>
      </c>
      <c r="DO2044" s="4">
        <v>250</v>
      </c>
      <c r="DP2044" s="4">
        <v>2510</v>
      </c>
      <c r="DS2044" s="3" t="s">
        <v>12498</v>
      </c>
      <c r="DU2044" s="4" t="s">
        <v>30691</v>
      </c>
      <c r="DV2044" s="4" t="s">
        <v>30692</v>
      </c>
      <c r="DW2044" s="4"/>
    </row>
    <row r="2045" spans="1:127">
      <c r="A2045" s="61">
        <v>2901208</v>
      </c>
      <c r="B2045" s="4" t="s">
        <v>11166</v>
      </c>
      <c r="D2045" s="4" t="s">
        <v>10780</v>
      </c>
      <c r="F2045" s="26" t="s">
        <v>11048</v>
      </c>
      <c r="G2045" s="4" t="s">
        <v>12746</v>
      </c>
      <c r="H2045" s="4" t="s">
        <v>17277</v>
      </c>
      <c r="I2045" s="3" t="s">
        <v>11049</v>
      </c>
      <c r="J2045" s="3" t="s">
        <v>11049</v>
      </c>
      <c r="L2045" s="3" t="s">
        <v>11169</v>
      </c>
      <c r="M2045" s="4"/>
      <c r="N2045" s="4" t="s">
        <v>12746</v>
      </c>
      <c r="O2045" s="4" t="s">
        <v>11049</v>
      </c>
      <c r="P2045" s="4" t="s">
        <v>12746</v>
      </c>
      <c r="U2045" s="4" t="s">
        <v>14642</v>
      </c>
      <c r="V2045" s="4" t="s">
        <v>12746</v>
      </c>
      <c r="X2045" s="4" t="s">
        <v>11050</v>
      </c>
      <c r="Y2045" s="4" t="s">
        <v>11051</v>
      </c>
      <c r="Z2045" s="3">
        <v>171</v>
      </c>
      <c r="AA2045" s="3">
        <v>10</v>
      </c>
      <c r="AB2045" s="3">
        <v>60</v>
      </c>
      <c r="AC2045" s="3">
        <v>1</v>
      </c>
      <c r="AD2045" s="3">
        <v>60</v>
      </c>
      <c r="AE2045" s="5">
        <v>6</v>
      </c>
      <c r="AG2045" s="3">
        <v>1</v>
      </c>
      <c r="AL2045" s="4">
        <f t="shared" si="182"/>
        <v>0</v>
      </c>
      <c r="AM2045" s="4">
        <f t="shared" si="179"/>
        <v>0</v>
      </c>
      <c r="AN2045" s="4">
        <v>4</v>
      </c>
      <c r="AP2045" s="4"/>
      <c r="AQ2045" s="4"/>
      <c r="AR2045" s="4">
        <v>4</v>
      </c>
      <c r="AS2045" s="4">
        <v>4</v>
      </c>
      <c r="AT2045" s="4">
        <v>4</v>
      </c>
      <c r="AU2045" s="4">
        <v>4</v>
      </c>
      <c r="AV2045" s="4">
        <v>4</v>
      </c>
      <c r="AW2045" s="4">
        <v>4</v>
      </c>
      <c r="AX2045" s="4">
        <v>4</v>
      </c>
      <c r="AY2045" s="4">
        <v>4</v>
      </c>
      <c r="AZ2045" s="4"/>
      <c r="BA2045" s="3">
        <f t="shared" si="180"/>
        <v>32</v>
      </c>
      <c r="BB2045" s="3"/>
      <c r="BC2045" s="3"/>
      <c r="BD2045" s="4">
        <v>2768</v>
      </c>
      <c r="BE2045" s="63">
        <f t="shared" si="181"/>
        <v>2768</v>
      </c>
      <c r="BF2045" s="4" t="s">
        <v>12060</v>
      </c>
      <c r="BG2045" s="4">
        <v>1179</v>
      </c>
      <c r="BI2045" s="50">
        <v>228</v>
      </c>
      <c r="BJ2045" s="4">
        <f t="shared" si="183"/>
        <v>1407</v>
      </c>
      <c r="BK2045" s="4">
        <v>963</v>
      </c>
      <c r="BL2045" s="4">
        <v>7140</v>
      </c>
      <c r="BM2045" s="3" t="s">
        <v>12005</v>
      </c>
      <c r="BN2045" s="4">
        <v>8</v>
      </c>
      <c r="BO2045" s="3">
        <v>60</v>
      </c>
      <c r="BP2045" s="3" t="s">
        <v>12539</v>
      </c>
      <c r="BQ2045" s="4">
        <v>18</v>
      </c>
      <c r="BR2045" s="4">
        <v>150</v>
      </c>
      <c r="BS2045" s="3" t="s">
        <v>12731</v>
      </c>
      <c r="BT2045" s="4">
        <v>14</v>
      </c>
      <c r="BU2045" s="4">
        <v>180</v>
      </c>
      <c r="BV2045" s="4" t="s">
        <v>11979</v>
      </c>
      <c r="BW2045" s="4">
        <v>4</v>
      </c>
      <c r="BX2045" s="4">
        <v>50</v>
      </c>
      <c r="BY2045" s="4" t="s">
        <v>13549</v>
      </c>
      <c r="BZ2045" s="3" t="s">
        <v>12144</v>
      </c>
      <c r="CB2045" s="16">
        <v>8180</v>
      </c>
      <c r="CC2045" s="3">
        <v>8180</v>
      </c>
      <c r="CL2045" s="4">
        <v>1</v>
      </c>
      <c r="CM2045" s="4">
        <v>10</v>
      </c>
      <c r="CR2045" s="4">
        <v>6773</v>
      </c>
      <c r="DK2045" s="50">
        <v>4420</v>
      </c>
      <c r="DL2045" s="50">
        <v>227</v>
      </c>
      <c r="DM2045" s="4">
        <v>154</v>
      </c>
      <c r="DN2045" s="4">
        <v>1139</v>
      </c>
      <c r="DS2045" s="3" t="s">
        <v>12498</v>
      </c>
      <c r="DU2045" s="4" t="s">
        <v>30693</v>
      </c>
      <c r="DV2045" s="4" t="s">
        <v>30694</v>
      </c>
      <c r="DW2045" s="84" t="s">
        <v>30695</v>
      </c>
    </row>
    <row r="2046" spans="1:127">
      <c r="A2046" s="61">
        <v>2901209</v>
      </c>
      <c r="B2046" s="4" t="s">
        <v>11137</v>
      </c>
      <c r="D2046" s="4" t="s">
        <v>11136</v>
      </c>
      <c r="E2046" s="4" t="s">
        <v>10885</v>
      </c>
      <c r="F2046" s="4" t="s">
        <v>10759</v>
      </c>
      <c r="G2046" s="4" t="s">
        <v>12144</v>
      </c>
      <c r="H2046" s="4" t="s">
        <v>17277</v>
      </c>
      <c r="I2046" s="4" t="s">
        <v>10760</v>
      </c>
      <c r="J2046" s="4" t="s">
        <v>10760</v>
      </c>
      <c r="L2046" s="4" t="s">
        <v>11007</v>
      </c>
      <c r="M2046" s="4"/>
      <c r="N2046" s="4" t="s">
        <v>12144</v>
      </c>
      <c r="O2046" s="4"/>
      <c r="P2046" s="4" t="s">
        <v>12746</v>
      </c>
      <c r="V2046" s="4" t="s">
        <v>12746</v>
      </c>
      <c r="X2046" s="4" t="s">
        <v>15453</v>
      </c>
      <c r="Y2046" s="4" t="s">
        <v>14375</v>
      </c>
      <c r="Z2046" s="3">
        <v>306</v>
      </c>
      <c r="AA2046" s="3">
        <v>10</v>
      </c>
      <c r="AB2046" s="3">
        <v>55</v>
      </c>
      <c r="AC2046" s="3">
        <v>1</v>
      </c>
      <c r="AD2046" s="3">
        <v>55</v>
      </c>
      <c r="AE2046" s="5">
        <v>5.5</v>
      </c>
      <c r="AH2046" s="3">
        <v>2</v>
      </c>
      <c r="AJ2046" s="3">
        <v>3</v>
      </c>
      <c r="AK2046" s="3">
        <v>1</v>
      </c>
      <c r="AL2046" s="4">
        <f t="shared" si="182"/>
        <v>5</v>
      </c>
      <c r="AM2046" s="4">
        <f t="shared" si="179"/>
        <v>1</v>
      </c>
      <c r="AN2046" s="4">
        <v>33</v>
      </c>
      <c r="AO2046" s="4">
        <v>6</v>
      </c>
      <c r="AP2046" s="4">
        <v>6</v>
      </c>
      <c r="AQ2046" s="4">
        <v>15</v>
      </c>
      <c r="AR2046" s="4">
        <v>20</v>
      </c>
      <c r="AS2046" s="4">
        <v>30</v>
      </c>
      <c r="AT2046" s="4">
        <v>40</v>
      </c>
      <c r="AU2046" s="4">
        <v>44</v>
      </c>
      <c r="AV2046" s="4">
        <v>40</v>
      </c>
      <c r="AW2046" s="4">
        <v>30</v>
      </c>
      <c r="AX2046" s="4">
        <v>20</v>
      </c>
      <c r="AY2046" s="4">
        <v>18</v>
      </c>
      <c r="AZ2046" s="4">
        <v>8</v>
      </c>
      <c r="BA2046" s="3">
        <f t="shared" si="180"/>
        <v>277</v>
      </c>
      <c r="BB2046" s="4">
        <v>11767</v>
      </c>
      <c r="BC2046" s="4">
        <v>8336</v>
      </c>
      <c r="BD2046" s="4">
        <v>21855</v>
      </c>
      <c r="BE2046" s="63">
        <f t="shared" si="181"/>
        <v>41958</v>
      </c>
      <c r="BF2046" s="4" t="s">
        <v>12060</v>
      </c>
      <c r="BG2046" s="4">
        <v>39481</v>
      </c>
      <c r="BH2046" s="4">
        <v>1575</v>
      </c>
      <c r="BI2046" s="50">
        <v>219</v>
      </c>
      <c r="BJ2046" s="4">
        <f t="shared" si="183"/>
        <v>41275</v>
      </c>
      <c r="BK2046" s="4">
        <v>2063</v>
      </c>
      <c r="BL2046" s="4">
        <v>13201</v>
      </c>
      <c r="BM2046" s="3" t="s">
        <v>12005</v>
      </c>
      <c r="BN2046" s="4">
        <v>354</v>
      </c>
      <c r="BO2046" s="3">
        <v>14196</v>
      </c>
      <c r="BP2046" s="3" t="s">
        <v>13626</v>
      </c>
      <c r="BQ2046" s="4">
        <v>290</v>
      </c>
      <c r="BR2046" s="4">
        <v>10059</v>
      </c>
      <c r="BS2046" s="3" t="s">
        <v>12061</v>
      </c>
      <c r="BT2046" s="4">
        <v>4000</v>
      </c>
      <c r="BU2046" s="4">
        <v>71618</v>
      </c>
      <c r="BV2046" s="3" t="s">
        <v>35863</v>
      </c>
      <c r="BW2046" s="4">
        <v>40</v>
      </c>
      <c r="BX2046" s="4">
        <v>1423</v>
      </c>
      <c r="BY2046" s="4" t="s">
        <v>13227</v>
      </c>
      <c r="CB2046" s="16"/>
      <c r="CL2046" s="4">
        <v>3</v>
      </c>
      <c r="CM2046" s="4">
        <v>30</v>
      </c>
      <c r="CR2046" s="4">
        <v>69222</v>
      </c>
      <c r="CS2046" s="4">
        <v>200</v>
      </c>
      <c r="CT2046" s="4">
        <v>1575</v>
      </c>
      <c r="CU2046" s="4" t="s">
        <v>11986</v>
      </c>
      <c r="CV2046" s="4" t="s">
        <v>12328</v>
      </c>
      <c r="DK2046" s="50">
        <v>7300</v>
      </c>
      <c r="DL2046" s="50">
        <v>219</v>
      </c>
      <c r="DM2046" s="4">
        <v>1300</v>
      </c>
      <c r="DN2046" s="4">
        <v>13000</v>
      </c>
      <c r="DO2046" s="4">
        <v>2900</v>
      </c>
      <c r="DP2046" s="4">
        <v>3655</v>
      </c>
      <c r="DS2046" s="3" t="s">
        <v>12498</v>
      </c>
      <c r="DU2046" s="4" t="s">
        <v>30696</v>
      </c>
      <c r="DV2046" s="4" t="s">
        <v>30697</v>
      </c>
      <c r="DW2046" s="4"/>
    </row>
    <row r="2047" spans="1:127">
      <c r="A2047" s="61">
        <v>2901210</v>
      </c>
      <c r="B2047" s="4" t="s">
        <v>10645</v>
      </c>
      <c r="D2047" s="4" t="s">
        <v>10881</v>
      </c>
      <c r="F2047" s="4" t="s">
        <v>10882</v>
      </c>
      <c r="G2047" s="4" t="s">
        <v>12746</v>
      </c>
      <c r="H2047" s="4" t="s">
        <v>17277</v>
      </c>
      <c r="I2047" s="4" t="s">
        <v>10883</v>
      </c>
      <c r="J2047" s="4" t="s">
        <v>10883</v>
      </c>
      <c r="L2047" s="3" t="s">
        <v>10929</v>
      </c>
      <c r="M2047" s="4" t="s">
        <v>11055</v>
      </c>
      <c r="N2047" s="4" t="s">
        <v>12144</v>
      </c>
      <c r="O2047" s="4"/>
      <c r="P2047" s="4" t="s">
        <v>12144</v>
      </c>
      <c r="Q2047" s="4" t="s">
        <v>12144</v>
      </c>
      <c r="R2047" s="4" t="s">
        <v>12144</v>
      </c>
      <c r="S2047" s="4" t="s">
        <v>12144</v>
      </c>
      <c r="T2047" s="4" t="s">
        <v>12144</v>
      </c>
      <c r="V2047" s="4" t="s">
        <v>12746</v>
      </c>
      <c r="X2047" s="4" t="s">
        <v>14591</v>
      </c>
      <c r="Y2047" s="4" t="s">
        <v>10911</v>
      </c>
      <c r="Z2047" s="3">
        <v>132</v>
      </c>
      <c r="AA2047" s="3">
        <v>9</v>
      </c>
      <c r="AB2047" s="3">
        <v>54</v>
      </c>
      <c r="AC2047" s="3">
        <v>1</v>
      </c>
      <c r="AD2047" s="3">
        <v>54</v>
      </c>
      <c r="AE2047" s="5">
        <v>5.5</v>
      </c>
      <c r="AF2047" s="3">
        <v>1</v>
      </c>
      <c r="AL2047" s="4">
        <f t="shared" si="182"/>
        <v>0</v>
      </c>
      <c r="AM2047" s="4">
        <f t="shared" ref="AM2047:AM2095" si="184">SUM(AI2047,AK2047)</f>
        <v>0</v>
      </c>
      <c r="AN2047" s="4">
        <v>2</v>
      </c>
      <c r="AO2047" s="4"/>
      <c r="AP2047" s="4"/>
      <c r="AQ2047" s="4"/>
      <c r="AR2047" s="4"/>
      <c r="AS2047" s="4"/>
      <c r="AT2047" s="4">
        <v>2</v>
      </c>
      <c r="AU2047" s="4">
        <v>2</v>
      </c>
      <c r="AV2047" s="4">
        <v>2</v>
      </c>
      <c r="AW2047" s="4">
        <v>2</v>
      </c>
      <c r="AX2047" s="4">
        <v>2</v>
      </c>
      <c r="AY2047" s="4">
        <v>1</v>
      </c>
      <c r="AZ2047" s="4"/>
      <c r="BA2047" s="3">
        <f t="shared" si="180"/>
        <v>11</v>
      </c>
      <c r="BD2047" s="59">
        <v>1175</v>
      </c>
      <c r="BE2047" s="63">
        <f t="shared" si="181"/>
        <v>1175</v>
      </c>
      <c r="BF2047" s="4" t="s">
        <v>13391</v>
      </c>
      <c r="BG2047" s="4">
        <v>2365</v>
      </c>
      <c r="BH2047" s="4">
        <v>220</v>
      </c>
      <c r="BI2047" s="50">
        <v>99</v>
      </c>
      <c r="BJ2047" s="4">
        <f t="shared" si="183"/>
        <v>2684</v>
      </c>
      <c r="BK2047" s="4">
        <v>4000</v>
      </c>
      <c r="BL2047" s="4">
        <v>28000</v>
      </c>
      <c r="BM2047" s="3" t="s">
        <v>12005</v>
      </c>
      <c r="BR2047" s="4"/>
      <c r="CB2047" s="16"/>
      <c r="CL2047" s="4">
        <v>2</v>
      </c>
      <c r="CM2047" s="4">
        <v>10</v>
      </c>
      <c r="CR2047" s="4">
        <v>25316</v>
      </c>
      <c r="CS2047" s="4">
        <v>15</v>
      </c>
      <c r="CT2047" s="4">
        <v>220</v>
      </c>
      <c r="CU2047" s="4" t="s">
        <v>11986</v>
      </c>
      <c r="CV2047" s="4" t="s">
        <v>12328</v>
      </c>
      <c r="DK2047" s="50">
        <v>3300</v>
      </c>
      <c r="DL2047" s="50">
        <v>99</v>
      </c>
      <c r="DM2047" s="4">
        <v>170</v>
      </c>
      <c r="DN2047" s="4">
        <v>1700</v>
      </c>
      <c r="DO2047" s="4">
        <v>505</v>
      </c>
      <c r="DP2047" s="4">
        <v>565</v>
      </c>
      <c r="DS2047" s="3" t="s">
        <v>12498</v>
      </c>
      <c r="DU2047" s="4" t="s">
        <v>30698</v>
      </c>
      <c r="DV2047" s="4" t="s">
        <v>30699</v>
      </c>
      <c r="DW2047" s="4"/>
    </row>
    <row r="2048" spans="1:127">
      <c r="A2048" s="61">
        <v>2901211</v>
      </c>
      <c r="B2048" s="4" t="s">
        <v>10927</v>
      </c>
      <c r="D2048" s="4" t="s">
        <v>11040</v>
      </c>
      <c r="E2048" s="4" t="s">
        <v>10923</v>
      </c>
      <c r="F2048" s="4" t="s">
        <v>13143</v>
      </c>
      <c r="G2048" s="4" t="s">
        <v>12144</v>
      </c>
      <c r="H2048" s="4" t="s">
        <v>17277</v>
      </c>
      <c r="I2048" s="4" t="s">
        <v>11041</v>
      </c>
      <c r="J2048" s="4" t="s">
        <v>11041</v>
      </c>
      <c r="L2048" s="4" t="s">
        <v>10929</v>
      </c>
      <c r="M2048" s="4" t="s">
        <v>10923</v>
      </c>
      <c r="N2048" s="4" t="s">
        <v>12144</v>
      </c>
      <c r="O2048" s="4"/>
      <c r="P2048" s="4" t="s">
        <v>12746</v>
      </c>
      <c r="Q2048" s="4" t="s">
        <v>12746</v>
      </c>
      <c r="U2048" s="4" t="s">
        <v>12746</v>
      </c>
      <c r="V2048" s="4" t="s">
        <v>12746</v>
      </c>
      <c r="X2048" s="4" t="s">
        <v>11911</v>
      </c>
      <c r="Y2048" s="4" t="s">
        <v>12062</v>
      </c>
      <c r="Z2048" s="3">
        <v>175</v>
      </c>
      <c r="AA2048" s="3">
        <v>10</v>
      </c>
      <c r="AB2048" s="3">
        <v>55</v>
      </c>
      <c r="AC2048" s="3">
        <v>1</v>
      </c>
      <c r="AD2048" s="3">
        <v>55</v>
      </c>
      <c r="AE2048" s="5">
        <v>5.5</v>
      </c>
      <c r="AH2048" s="3">
        <v>3</v>
      </c>
      <c r="AJ2048" s="3">
        <v>1</v>
      </c>
      <c r="AL2048" s="4">
        <f t="shared" si="182"/>
        <v>4</v>
      </c>
      <c r="AM2048" s="4">
        <f t="shared" si="184"/>
        <v>0</v>
      </c>
      <c r="AN2048" s="4">
        <v>3</v>
      </c>
      <c r="AR2048" s="4">
        <v>5</v>
      </c>
      <c r="AS2048" s="4">
        <v>5</v>
      </c>
      <c r="AT2048" s="4">
        <v>5</v>
      </c>
      <c r="AU2048" s="4">
        <v>4</v>
      </c>
      <c r="AV2048" s="4">
        <v>5</v>
      </c>
      <c r="AW2048" s="4">
        <v>5</v>
      </c>
      <c r="AX2048" s="4">
        <v>2</v>
      </c>
      <c r="AY2048" s="4">
        <v>1</v>
      </c>
      <c r="AZ2048" s="4"/>
      <c r="BA2048" s="3">
        <f t="shared" si="180"/>
        <v>32</v>
      </c>
      <c r="BB2048" s="4">
        <v>4280</v>
      </c>
      <c r="BC2048" s="4">
        <v>947</v>
      </c>
      <c r="BD2048" s="4">
        <v>3420</v>
      </c>
      <c r="BE2048" s="63">
        <f t="shared" si="181"/>
        <v>8647</v>
      </c>
      <c r="BF2048" s="4" t="s">
        <v>12060</v>
      </c>
      <c r="BG2048" s="4">
        <v>8433</v>
      </c>
      <c r="BH2048" s="4">
        <v>74</v>
      </c>
      <c r="BI2048" s="50">
        <v>311</v>
      </c>
      <c r="BJ2048" s="4">
        <f t="shared" si="183"/>
        <v>8818</v>
      </c>
      <c r="BK2048" s="4">
        <v>2549</v>
      </c>
      <c r="BL2048" s="4">
        <v>18867</v>
      </c>
      <c r="BM2048" s="3" t="s">
        <v>12005</v>
      </c>
      <c r="BN2048" s="4">
        <v>16</v>
      </c>
      <c r="BO2048" s="3">
        <v>707</v>
      </c>
      <c r="BP2048" s="3" t="s">
        <v>13626</v>
      </c>
      <c r="BR2048" s="4"/>
      <c r="CB2048" s="16"/>
      <c r="CL2048" s="4">
        <v>1</v>
      </c>
      <c r="CM2048" s="4">
        <v>8</v>
      </c>
      <c r="CR2048" s="4">
        <v>10756</v>
      </c>
      <c r="CS2048" s="4">
        <v>9</v>
      </c>
      <c r="CT2048" s="4">
        <v>74</v>
      </c>
      <c r="CU2048" s="4" t="s">
        <v>11986</v>
      </c>
      <c r="CV2048" s="4" t="s">
        <v>12328</v>
      </c>
      <c r="DK2048" s="50">
        <v>10300</v>
      </c>
      <c r="DL2048" s="50">
        <v>311</v>
      </c>
      <c r="DM2048" s="4">
        <v>605</v>
      </c>
      <c r="DN2048" s="4">
        <v>4254</v>
      </c>
      <c r="DO2048" s="4">
        <v>1857</v>
      </c>
      <c r="DP2048" s="4">
        <v>4179</v>
      </c>
      <c r="DS2048" s="3" t="s">
        <v>12498</v>
      </c>
      <c r="DU2048" s="4" t="s">
        <v>30700</v>
      </c>
      <c r="DV2048" s="4" t="s">
        <v>30701</v>
      </c>
      <c r="DW2048" s="4" t="s">
        <v>30606</v>
      </c>
    </row>
    <row r="2049" spans="1:130">
      <c r="A2049" s="61">
        <v>2901212</v>
      </c>
      <c r="B2049" s="4" t="s">
        <v>11039</v>
      </c>
      <c r="D2049" s="4" t="s">
        <v>10802</v>
      </c>
      <c r="E2049" s="4" t="s">
        <v>10801</v>
      </c>
      <c r="F2049" s="4" t="s">
        <v>10802</v>
      </c>
      <c r="G2049" s="4" t="s">
        <v>12144</v>
      </c>
      <c r="H2049" s="4" t="s">
        <v>17277</v>
      </c>
      <c r="I2049" s="3" t="s">
        <v>11707</v>
      </c>
      <c r="J2049" s="3" t="s">
        <v>11707</v>
      </c>
      <c r="L2049" s="4" t="s">
        <v>10929</v>
      </c>
      <c r="M2049" s="4" t="s">
        <v>10691</v>
      </c>
      <c r="N2049" s="4" t="s">
        <v>12746</v>
      </c>
      <c r="O2049" s="59" t="s">
        <v>9912</v>
      </c>
      <c r="P2049" s="4" t="s">
        <v>12746</v>
      </c>
      <c r="V2049" s="4" t="s">
        <v>12746</v>
      </c>
      <c r="X2049" s="4" t="s">
        <v>11911</v>
      </c>
      <c r="Y2049" s="4" t="s">
        <v>12062</v>
      </c>
      <c r="Z2049" s="3">
        <v>312</v>
      </c>
      <c r="AA2049" s="3">
        <v>9</v>
      </c>
      <c r="AB2049" s="3">
        <v>50</v>
      </c>
      <c r="AC2049" s="3">
        <v>1</v>
      </c>
      <c r="AD2049" s="3">
        <v>50</v>
      </c>
      <c r="AE2049" s="5">
        <v>5.5</v>
      </c>
      <c r="AH2049" s="3">
        <v>3</v>
      </c>
      <c r="AL2049" s="4">
        <f t="shared" si="182"/>
        <v>3</v>
      </c>
      <c r="AM2049" s="4">
        <f t="shared" si="184"/>
        <v>0</v>
      </c>
      <c r="AN2049" s="4">
        <v>12</v>
      </c>
      <c r="AO2049" s="3">
        <v>8</v>
      </c>
      <c r="AP2049" s="3">
        <v>8</v>
      </c>
      <c r="AQ2049" s="3">
        <v>10</v>
      </c>
      <c r="AR2049" s="4">
        <v>12</v>
      </c>
      <c r="AS2049" s="4">
        <v>12</v>
      </c>
      <c r="AT2049" s="4">
        <v>12</v>
      </c>
      <c r="AU2049" s="4">
        <v>12</v>
      </c>
      <c r="AV2049" s="4">
        <v>12</v>
      </c>
      <c r="AW2049" s="4">
        <v>12</v>
      </c>
      <c r="AX2049" s="4">
        <v>12</v>
      </c>
      <c r="AY2049" s="4">
        <v>12</v>
      </c>
      <c r="AZ2049" s="4">
        <v>12</v>
      </c>
      <c r="BA2049" s="3">
        <f t="shared" si="180"/>
        <v>134</v>
      </c>
      <c r="BB2049" s="4">
        <v>7800</v>
      </c>
      <c r="BC2049" s="3"/>
      <c r="BD2049" s="4">
        <v>24330</v>
      </c>
      <c r="BE2049" s="63">
        <f t="shared" si="181"/>
        <v>32130</v>
      </c>
      <c r="BF2049" s="4" t="s">
        <v>11693</v>
      </c>
      <c r="BG2049" s="4">
        <v>11250</v>
      </c>
      <c r="BH2049" s="4">
        <v>420</v>
      </c>
      <c r="BI2049" s="50">
        <v>595</v>
      </c>
      <c r="BJ2049" s="4">
        <f t="shared" si="183"/>
        <v>12265</v>
      </c>
      <c r="BK2049" s="4">
        <v>1580</v>
      </c>
      <c r="BL2049" s="4">
        <v>61119</v>
      </c>
      <c r="BM2049" s="3" t="s">
        <v>13626</v>
      </c>
      <c r="BR2049" s="4"/>
      <c r="CB2049" s="16"/>
      <c r="CL2049" s="4">
        <v>5</v>
      </c>
      <c r="CM2049" s="4">
        <v>37</v>
      </c>
      <c r="CR2049" s="4">
        <v>48854</v>
      </c>
      <c r="CS2049" s="4">
        <v>70</v>
      </c>
      <c r="CT2049" s="4">
        <v>420</v>
      </c>
      <c r="CU2049" s="4" t="s">
        <v>11986</v>
      </c>
      <c r="CV2049" s="4" t="s">
        <v>12328</v>
      </c>
      <c r="DK2049" s="50">
        <v>9570</v>
      </c>
      <c r="DL2049" s="50">
        <v>595</v>
      </c>
      <c r="DM2049" s="4">
        <v>820</v>
      </c>
      <c r="DN2049" s="4">
        <v>8200</v>
      </c>
      <c r="DO2049" s="4">
        <v>240</v>
      </c>
      <c r="DP2049" s="4">
        <v>500</v>
      </c>
      <c r="DS2049" s="3" t="s">
        <v>12498</v>
      </c>
      <c r="DU2049" s="4" t="s">
        <v>30607</v>
      </c>
      <c r="DV2049" s="4" t="s">
        <v>30595</v>
      </c>
      <c r="DW2049" s="4"/>
    </row>
    <row r="2050" spans="1:130">
      <c r="A2050" s="61">
        <v>2901213</v>
      </c>
      <c r="B2050" s="4" t="s">
        <v>11047</v>
      </c>
      <c r="D2050" s="4" t="s">
        <v>10925</v>
      </c>
      <c r="E2050" s="4" t="s">
        <v>11053</v>
      </c>
      <c r="G2050" s="4" t="s">
        <v>12144</v>
      </c>
      <c r="H2050" s="4" t="s">
        <v>17277</v>
      </c>
      <c r="I2050" s="4" t="s">
        <v>10929</v>
      </c>
      <c r="J2050" s="4" t="s">
        <v>10929</v>
      </c>
      <c r="L2050" s="4" t="s">
        <v>10929</v>
      </c>
      <c r="N2050" s="4" t="s">
        <v>12144</v>
      </c>
      <c r="O2050" s="4"/>
      <c r="P2050" s="4" t="s">
        <v>12746</v>
      </c>
      <c r="X2050" s="4" t="s">
        <v>13591</v>
      </c>
      <c r="Y2050" s="4" t="s">
        <v>10911</v>
      </c>
      <c r="Z2050" s="3">
        <v>200</v>
      </c>
      <c r="AA2050" s="3">
        <v>9</v>
      </c>
      <c r="AB2050" s="3">
        <v>52</v>
      </c>
      <c r="AC2050" s="3">
        <v>1</v>
      </c>
      <c r="AD2050" s="3">
        <v>52</v>
      </c>
      <c r="AE2050" s="5">
        <v>5.5</v>
      </c>
      <c r="AJ2050" s="3">
        <v>3</v>
      </c>
      <c r="AK2050" s="3">
        <v>1</v>
      </c>
      <c r="AL2050" s="4">
        <f t="shared" si="182"/>
        <v>3</v>
      </c>
      <c r="AM2050" s="4">
        <f t="shared" si="184"/>
        <v>1</v>
      </c>
      <c r="AN2050" s="4">
        <v>12</v>
      </c>
      <c r="AO2050" s="4">
        <v>6</v>
      </c>
      <c r="AP2050" s="4">
        <v>6</v>
      </c>
      <c r="AQ2050" s="4">
        <v>8</v>
      </c>
      <c r="AR2050" s="4">
        <v>10</v>
      </c>
      <c r="AS2050" s="4">
        <v>12</v>
      </c>
      <c r="AT2050" s="4">
        <v>12</v>
      </c>
      <c r="AU2050" s="4">
        <v>12</v>
      </c>
      <c r="AV2050" s="4">
        <v>12</v>
      </c>
      <c r="AW2050" s="4">
        <v>12</v>
      </c>
      <c r="AX2050" s="4">
        <v>12</v>
      </c>
      <c r="AY2050" s="4">
        <v>12</v>
      </c>
      <c r="AZ2050" s="4">
        <v>10</v>
      </c>
      <c r="BA2050" s="3">
        <f t="shared" si="180"/>
        <v>124</v>
      </c>
      <c r="BB2050" s="3"/>
      <c r="BC2050" s="3">
        <v>8200</v>
      </c>
      <c r="BD2050" s="4">
        <v>18800</v>
      </c>
      <c r="BE2050" s="63">
        <f t="shared" si="181"/>
        <v>27000</v>
      </c>
      <c r="BG2050" s="4">
        <v>19202</v>
      </c>
      <c r="BH2050" s="4">
        <v>852</v>
      </c>
      <c r="BI2050" s="50">
        <v>614</v>
      </c>
      <c r="BJ2050" s="4">
        <f t="shared" si="183"/>
        <v>20668</v>
      </c>
      <c r="BK2050" s="4">
        <v>4800</v>
      </c>
      <c r="BL2050" s="4">
        <v>34030</v>
      </c>
      <c r="BM2050" s="3" t="s">
        <v>12539</v>
      </c>
      <c r="BN2050" s="4">
        <v>800</v>
      </c>
      <c r="BO2050" s="3">
        <v>34039</v>
      </c>
      <c r="BP2050" s="3" t="s">
        <v>13626</v>
      </c>
      <c r="BR2050" s="4"/>
      <c r="CB2050" s="16"/>
      <c r="CL2050" s="4">
        <v>10</v>
      </c>
      <c r="CM2050" s="4">
        <v>48</v>
      </c>
      <c r="CR2050" s="4">
        <v>47401</v>
      </c>
      <c r="CS2050" s="4">
        <v>142</v>
      </c>
      <c r="CT2050" s="4">
        <v>852</v>
      </c>
      <c r="CU2050" s="4" t="s">
        <v>11986</v>
      </c>
      <c r="CV2050" s="4" t="s">
        <v>12328</v>
      </c>
      <c r="DK2050" s="50">
        <v>20400</v>
      </c>
      <c r="DL2050" s="50">
        <v>614</v>
      </c>
      <c r="DM2050" s="4">
        <v>1200</v>
      </c>
      <c r="DN2050" s="4">
        <v>12000</v>
      </c>
      <c r="DO2050" s="4">
        <v>6500</v>
      </c>
      <c r="DP2050" s="4">
        <v>6500</v>
      </c>
      <c r="DS2050" s="3" t="s">
        <v>12498</v>
      </c>
      <c r="DU2050" s="4"/>
      <c r="DV2050" s="4"/>
      <c r="DW2050" s="4"/>
    </row>
    <row r="2051" spans="1:130" s="59" customFormat="1">
      <c r="A2051" s="61">
        <v>2901214</v>
      </c>
      <c r="B2051" s="4" t="s">
        <v>11213</v>
      </c>
      <c r="C2051" s="3"/>
      <c r="D2051" s="4" t="s">
        <v>11214</v>
      </c>
      <c r="E2051" s="26" t="s">
        <v>11216</v>
      </c>
      <c r="F2051" s="4" t="s">
        <v>11215</v>
      </c>
      <c r="G2051" s="4" t="s">
        <v>12746</v>
      </c>
      <c r="H2051" s="4" t="s">
        <v>17277</v>
      </c>
      <c r="I2051" s="4" t="s">
        <v>10929</v>
      </c>
      <c r="J2051" s="4" t="s">
        <v>10929</v>
      </c>
      <c r="K2051" s="3"/>
      <c r="L2051" s="4" t="s">
        <v>10929</v>
      </c>
      <c r="M2051" s="4" t="s">
        <v>12637</v>
      </c>
      <c r="N2051" s="4" t="s">
        <v>12144</v>
      </c>
      <c r="O2051" s="4"/>
      <c r="P2051" s="4" t="s">
        <v>12746</v>
      </c>
      <c r="Q2051" s="3"/>
      <c r="R2051" s="3"/>
      <c r="S2051" s="3"/>
      <c r="T2051" s="3"/>
      <c r="U2051" s="3"/>
      <c r="V2051" s="3" t="s">
        <v>12746</v>
      </c>
      <c r="W2051" s="3"/>
      <c r="X2051" s="4" t="s">
        <v>11911</v>
      </c>
      <c r="Y2051" s="4" t="s">
        <v>12062</v>
      </c>
      <c r="Z2051" s="3">
        <v>232</v>
      </c>
      <c r="AA2051" s="3">
        <v>8</v>
      </c>
      <c r="AB2051" s="3">
        <v>44</v>
      </c>
      <c r="AC2051" s="3">
        <v>1</v>
      </c>
      <c r="AD2051" s="3">
        <v>44</v>
      </c>
      <c r="AE2051" s="5">
        <v>5.5</v>
      </c>
      <c r="AF2051" s="3">
        <v>1</v>
      </c>
      <c r="AG2051" s="3"/>
      <c r="AH2051" s="3"/>
      <c r="AI2051" s="3"/>
      <c r="AJ2051" s="3"/>
      <c r="AK2051" s="3">
        <v>1</v>
      </c>
      <c r="AL2051" s="4">
        <f t="shared" si="182"/>
        <v>0</v>
      </c>
      <c r="AM2051" s="4">
        <f t="shared" si="184"/>
        <v>1</v>
      </c>
      <c r="AN2051" s="4">
        <v>6</v>
      </c>
      <c r="AO2051" s="4">
        <v>6</v>
      </c>
      <c r="AP2051" s="4">
        <v>6</v>
      </c>
      <c r="AQ2051" s="4">
        <v>6</v>
      </c>
      <c r="AR2051" s="4">
        <v>6</v>
      </c>
      <c r="AS2051" s="4">
        <v>6</v>
      </c>
      <c r="AT2051" s="4">
        <v>6</v>
      </c>
      <c r="AU2051" s="4">
        <v>6</v>
      </c>
      <c r="AV2051" s="4">
        <v>6</v>
      </c>
      <c r="AW2051" s="4">
        <v>6</v>
      </c>
      <c r="AX2051" s="4">
        <v>6</v>
      </c>
      <c r="AY2051" s="4">
        <v>6</v>
      </c>
      <c r="AZ2051" s="4">
        <v>6</v>
      </c>
      <c r="BA2051" s="3">
        <f t="shared" ref="BA2051:BA2114" si="185">SUM(AO2051:AZ2051)</f>
        <v>72</v>
      </c>
      <c r="BB2051" s="3"/>
      <c r="BC2051" s="3">
        <v>759</v>
      </c>
      <c r="BD2051" s="4">
        <v>11453</v>
      </c>
      <c r="BE2051" s="63">
        <f t="shared" si="181"/>
        <v>12212</v>
      </c>
      <c r="BF2051" s="4" t="s">
        <v>11693</v>
      </c>
      <c r="BG2051" s="4">
        <v>12282</v>
      </c>
      <c r="BH2051" s="4"/>
      <c r="BI2051" s="50">
        <v>156</v>
      </c>
      <c r="BJ2051" s="4">
        <f t="shared" si="183"/>
        <v>12438</v>
      </c>
      <c r="BK2051" s="4">
        <v>4882</v>
      </c>
      <c r="BL2051" s="4">
        <v>36126</v>
      </c>
      <c r="BM2051" s="3" t="s">
        <v>12005</v>
      </c>
      <c r="BN2051" s="4"/>
      <c r="BO2051" s="3"/>
      <c r="BP2051" s="3"/>
      <c r="BQ2051" s="4"/>
      <c r="BR2051" s="4"/>
      <c r="BS2051" s="3"/>
      <c r="BT2051" s="4"/>
      <c r="BU2051" s="4"/>
      <c r="BV2051" s="4"/>
      <c r="BW2051" s="4"/>
      <c r="BX2051" s="4"/>
      <c r="BY2051" s="4"/>
      <c r="BZ2051" s="3"/>
      <c r="CA2051" s="4"/>
      <c r="CB2051" s="16"/>
      <c r="CC2051" s="3"/>
      <c r="CD2051" s="3"/>
      <c r="CE2051" s="3"/>
      <c r="CF2051" s="3"/>
      <c r="CG2051" s="3"/>
      <c r="CH2051" s="3"/>
      <c r="CI2051" s="3"/>
      <c r="CJ2051" s="3"/>
      <c r="CK2051" s="3"/>
      <c r="CL2051" s="4">
        <v>2</v>
      </c>
      <c r="CM2051" s="4">
        <v>24</v>
      </c>
      <c r="CN2051" s="3"/>
      <c r="CO2051" s="3"/>
      <c r="CP2051" s="3"/>
      <c r="CQ2051" s="3"/>
      <c r="CR2051" s="4">
        <v>23688</v>
      </c>
      <c r="CS2051" s="3"/>
      <c r="CT2051" s="3"/>
      <c r="CU2051" s="3"/>
      <c r="CV2051" s="3"/>
      <c r="CW2051" s="3"/>
      <c r="CX2051" s="3"/>
      <c r="CY2051" s="3"/>
      <c r="CZ2051" s="3"/>
      <c r="DA2051" s="3"/>
      <c r="DB2051" s="3"/>
      <c r="DC2051" s="3"/>
      <c r="DD2051" s="3"/>
      <c r="DE2051" s="3"/>
      <c r="DF2051" s="3"/>
      <c r="DG2051" s="3"/>
      <c r="DH2051" s="3"/>
      <c r="DI2051" s="3"/>
      <c r="DJ2051" s="3"/>
      <c r="DK2051" s="50">
        <v>2600</v>
      </c>
      <c r="DL2051" s="50">
        <v>156</v>
      </c>
      <c r="DM2051" s="4">
        <v>2442</v>
      </c>
      <c r="DN2051" s="4">
        <v>9825</v>
      </c>
      <c r="DO2051" s="4">
        <v>980</v>
      </c>
      <c r="DP2051" s="4">
        <v>2457</v>
      </c>
      <c r="DQ2051" s="3"/>
      <c r="DR2051" s="3"/>
      <c r="DS2051" s="3" t="s">
        <v>12498</v>
      </c>
      <c r="DT2051" s="3"/>
      <c r="DU2051" s="4" t="s">
        <v>30596</v>
      </c>
      <c r="DV2051" s="4"/>
      <c r="DW2051" s="4"/>
      <c r="DX2051" s="3"/>
      <c r="DY2051" s="3"/>
      <c r="DZ2051" s="3"/>
    </row>
    <row r="2052" spans="1:130">
      <c r="A2052" s="61">
        <v>2901215</v>
      </c>
      <c r="B2052" s="4" t="s">
        <v>10834</v>
      </c>
      <c r="D2052" s="4" t="s">
        <v>11101</v>
      </c>
      <c r="E2052" s="4" t="s">
        <v>11230</v>
      </c>
      <c r="F2052" s="26" t="s">
        <v>11229</v>
      </c>
      <c r="G2052" s="4" t="s">
        <v>12144</v>
      </c>
      <c r="H2052" s="4" t="s">
        <v>17277</v>
      </c>
      <c r="I2052" s="4" t="s">
        <v>10929</v>
      </c>
      <c r="J2052" s="4" t="s">
        <v>10929</v>
      </c>
      <c r="L2052" s="4" t="s">
        <v>10929</v>
      </c>
      <c r="M2052" s="4" t="s">
        <v>11230</v>
      </c>
      <c r="N2052" s="4" t="s">
        <v>12144</v>
      </c>
      <c r="O2052" s="4"/>
      <c r="P2052" s="4" t="s">
        <v>12746</v>
      </c>
      <c r="V2052" s="3" t="s">
        <v>12746</v>
      </c>
      <c r="X2052" s="4" t="s">
        <v>11911</v>
      </c>
      <c r="Y2052" s="4" t="s">
        <v>12062</v>
      </c>
      <c r="Z2052" s="3">
        <v>300</v>
      </c>
      <c r="AA2052" s="3">
        <v>8</v>
      </c>
      <c r="AB2052" s="3">
        <v>45</v>
      </c>
      <c r="AC2052" s="3">
        <v>1</v>
      </c>
      <c r="AD2052" s="3">
        <v>45</v>
      </c>
      <c r="AE2052" s="5">
        <v>5.5</v>
      </c>
      <c r="AH2052" s="3">
        <v>2</v>
      </c>
      <c r="AK2052" s="3">
        <v>2</v>
      </c>
      <c r="AL2052" s="4">
        <f t="shared" si="182"/>
        <v>2</v>
      </c>
      <c r="AM2052" s="4">
        <f t="shared" si="184"/>
        <v>2</v>
      </c>
      <c r="AN2052" s="4">
        <v>33</v>
      </c>
      <c r="AO2052" s="4">
        <v>28</v>
      </c>
      <c r="AP2052" s="4">
        <v>28</v>
      </c>
      <c r="AQ2052" s="4">
        <v>28</v>
      </c>
      <c r="AR2052" s="4">
        <v>29</v>
      </c>
      <c r="AS2052" s="4">
        <v>33</v>
      </c>
      <c r="AT2052" s="4">
        <v>33</v>
      </c>
      <c r="AU2052" s="4">
        <v>33</v>
      </c>
      <c r="AV2052" s="4">
        <v>33</v>
      </c>
      <c r="AW2052" s="4">
        <v>33</v>
      </c>
      <c r="AX2052" s="4">
        <v>33</v>
      </c>
      <c r="AY2052" s="4">
        <v>28</v>
      </c>
      <c r="AZ2052" s="4">
        <v>28</v>
      </c>
      <c r="BA2052" s="3">
        <f t="shared" si="185"/>
        <v>367</v>
      </c>
      <c r="BB2052" s="4">
        <v>6318</v>
      </c>
      <c r="BC2052" s="4">
        <v>1850</v>
      </c>
      <c r="BD2052" s="4">
        <v>15975</v>
      </c>
      <c r="BE2052" s="63">
        <f t="shared" si="181"/>
        <v>24143</v>
      </c>
      <c r="BF2052" s="4" t="s">
        <v>12060</v>
      </c>
      <c r="BG2052" s="4">
        <v>32000</v>
      </c>
      <c r="BH2052" s="4">
        <v>281</v>
      </c>
      <c r="BI2052" s="50">
        <v>1030</v>
      </c>
      <c r="BJ2052" s="4">
        <f t="shared" si="183"/>
        <v>33311</v>
      </c>
      <c r="BK2052" s="4">
        <v>4000</v>
      </c>
      <c r="BL2052" s="4">
        <v>60000</v>
      </c>
      <c r="BM2052" s="3" t="s">
        <v>12005</v>
      </c>
      <c r="BN2052" s="4">
        <v>75</v>
      </c>
      <c r="BO2052" s="3">
        <v>3000</v>
      </c>
      <c r="BP2052" s="3" t="s">
        <v>13626</v>
      </c>
      <c r="BQ2052" s="4">
        <v>153</v>
      </c>
      <c r="BR2052" s="4">
        <v>2000</v>
      </c>
      <c r="BS2052" s="3" t="s">
        <v>12019</v>
      </c>
      <c r="BT2052" s="4">
        <v>16</v>
      </c>
      <c r="BU2052" s="4">
        <v>995</v>
      </c>
      <c r="BV2052" s="4" t="s">
        <v>13880</v>
      </c>
      <c r="CB2052" s="16"/>
      <c r="CL2052" s="4">
        <v>3</v>
      </c>
      <c r="CM2052" s="4">
        <v>11</v>
      </c>
      <c r="CR2052" s="4">
        <v>32684</v>
      </c>
      <c r="CS2052" s="4">
        <v>47</v>
      </c>
      <c r="CT2052" s="4">
        <v>281</v>
      </c>
      <c r="CU2052" s="4" t="s">
        <v>11986</v>
      </c>
      <c r="CV2052" s="4" t="s">
        <v>12328</v>
      </c>
      <c r="DK2052" s="50">
        <v>16672</v>
      </c>
      <c r="DL2052" s="50">
        <v>1030</v>
      </c>
      <c r="DM2052" s="4">
        <v>1804</v>
      </c>
      <c r="DN2052" s="4">
        <v>17144</v>
      </c>
      <c r="DO2052" s="4">
        <v>6684</v>
      </c>
      <c r="DP2052" s="4">
        <v>14855</v>
      </c>
      <c r="DS2052" s="3" t="s">
        <v>12498</v>
      </c>
      <c r="DU2052" s="4" t="s">
        <v>30597</v>
      </c>
      <c r="DV2052" s="4" t="s">
        <v>11230</v>
      </c>
      <c r="DW2052" s="4"/>
    </row>
    <row r="2053" spans="1:130">
      <c r="A2053" s="61">
        <v>2901216</v>
      </c>
      <c r="B2053" s="4" t="s">
        <v>10974</v>
      </c>
      <c r="D2053" s="4" t="s">
        <v>10975</v>
      </c>
      <c r="E2053" s="4" t="s">
        <v>10831</v>
      </c>
      <c r="F2053" s="4" t="s">
        <v>10975</v>
      </c>
      <c r="G2053" s="4" t="s">
        <v>13359</v>
      </c>
      <c r="H2053" s="4" t="s">
        <v>17277</v>
      </c>
      <c r="I2053" s="4" t="s">
        <v>10929</v>
      </c>
      <c r="J2053" s="4" t="s">
        <v>10929</v>
      </c>
      <c r="L2053" s="4" t="s">
        <v>10929</v>
      </c>
      <c r="N2053" s="4" t="s">
        <v>12144</v>
      </c>
      <c r="O2053" s="4"/>
      <c r="P2053" s="4" t="s">
        <v>12746</v>
      </c>
      <c r="V2053" s="3" t="s">
        <v>12746</v>
      </c>
      <c r="X2053" s="4" t="s">
        <v>12050</v>
      </c>
      <c r="Y2053" s="4" t="s">
        <v>11749</v>
      </c>
      <c r="Z2053" s="3">
        <v>234</v>
      </c>
      <c r="AA2053" s="3">
        <v>8</v>
      </c>
      <c r="AB2053" s="3">
        <v>44</v>
      </c>
      <c r="AC2053" s="3">
        <v>1</v>
      </c>
      <c r="AD2053" s="3">
        <v>44</v>
      </c>
      <c r="AE2053" s="5">
        <v>5.5</v>
      </c>
      <c r="AH2053" s="3">
        <v>1</v>
      </c>
      <c r="AJ2053" s="3">
        <v>1</v>
      </c>
      <c r="AK2053" s="3">
        <v>2</v>
      </c>
      <c r="AL2053" s="4">
        <f t="shared" si="182"/>
        <v>2</v>
      </c>
      <c r="AM2053" s="4">
        <f t="shared" si="184"/>
        <v>2</v>
      </c>
      <c r="AN2053" s="4">
        <v>12</v>
      </c>
      <c r="AP2053" s="4">
        <v>2</v>
      </c>
      <c r="AQ2053" s="4">
        <v>12</v>
      </c>
      <c r="AR2053" s="4">
        <v>12</v>
      </c>
      <c r="AS2053" s="4">
        <v>12</v>
      </c>
      <c r="AT2053" s="4">
        <v>12</v>
      </c>
      <c r="AU2053" s="4">
        <v>12</v>
      </c>
      <c r="AV2053" s="4">
        <v>12</v>
      </c>
      <c r="AW2053" s="4">
        <v>12</v>
      </c>
      <c r="AX2053" s="4">
        <v>12</v>
      </c>
      <c r="AY2053" s="4">
        <v>6</v>
      </c>
      <c r="AZ2053" s="4">
        <v>2</v>
      </c>
      <c r="BA2053" s="3">
        <f t="shared" si="185"/>
        <v>106</v>
      </c>
      <c r="BB2053" s="4">
        <v>4966</v>
      </c>
      <c r="BC2053" s="4">
        <v>2716</v>
      </c>
      <c r="BD2053" s="4">
        <v>23313</v>
      </c>
      <c r="BE2053" s="63">
        <f t="shared" si="181"/>
        <v>30995</v>
      </c>
      <c r="BF2053" s="4" t="s">
        <v>12060</v>
      </c>
      <c r="BG2053" s="4">
        <v>53456</v>
      </c>
      <c r="BH2053" s="4">
        <v>1422</v>
      </c>
      <c r="BI2053" s="50">
        <v>1439</v>
      </c>
      <c r="BJ2053" s="4">
        <f t="shared" si="183"/>
        <v>56317</v>
      </c>
      <c r="BK2053" s="4">
        <v>17364</v>
      </c>
      <c r="BL2053" s="4">
        <v>138912</v>
      </c>
      <c r="BM2053" s="3" t="s">
        <v>12005</v>
      </c>
      <c r="BR2053" s="4"/>
      <c r="CB2053" s="16"/>
      <c r="CL2053" s="4">
        <v>16</v>
      </c>
      <c r="CM2053" s="4">
        <v>85</v>
      </c>
      <c r="CR2053" s="4">
        <v>82595</v>
      </c>
      <c r="CS2053" s="4">
        <v>258</v>
      </c>
      <c r="CT2053" s="4">
        <v>1422</v>
      </c>
      <c r="CU2053" s="4" t="s">
        <v>11986</v>
      </c>
      <c r="CV2053" s="4" t="s">
        <v>12328</v>
      </c>
      <c r="DK2053" s="50">
        <v>47900</v>
      </c>
      <c r="DL2053" s="50">
        <v>1439</v>
      </c>
      <c r="DM2053" s="4">
        <v>1226</v>
      </c>
      <c r="DN2053" s="4">
        <v>18000</v>
      </c>
      <c r="DO2053" s="4">
        <v>6711</v>
      </c>
      <c r="DP2053" s="4">
        <v>1885</v>
      </c>
      <c r="DQ2053" s="4">
        <v>1930</v>
      </c>
      <c r="DR2053" s="4">
        <v>1155</v>
      </c>
      <c r="DS2053" s="3" t="s">
        <v>12498</v>
      </c>
      <c r="DU2053" s="4" t="s">
        <v>30598</v>
      </c>
      <c r="DV2053" s="4" t="s">
        <v>30599</v>
      </c>
      <c r="DW2053" s="4"/>
    </row>
    <row r="2054" spans="1:130">
      <c r="A2054" s="61">
        <v>2901217</v>
      </c>
      <c r="B2054" s="4" t="s">
        <v>10832</v>
      </c>
      <c r="D2054" s="4" t="s">
        <v>10833</v>
      </c>
      <c r="E2054" s="4" t="s">
        <v>10825</v>
      </c>
      <c r="F2054" s="59" t="s">
        <v>29512</v>
      </c>
      <c r="G2054" s="4" t="s">
        <v>12144</v>
      </c>
      <c r="H2054" s="4" t="s">
        <v>17277</v>
      </c>
      <c r="I2054" s="4" t="s">
        <v>10929</v>
      </c>
      <c r="J2054" s="4" t="s">
        <v>10929</v>
      </c>
      <c r="L2054" s="4" t="s">
        <v>10929</v>
      </c>
      <c r="M2054" s="4" t="s">
        <v>10826</v>
      </c>
      <c r="N2054" s="4" t="s">
        <v>12144</v>
      </c>
      <c r="O2054" s="4"/>
      <c r="P2054" s="4" t="s">
        <v>12746</v>
      </c>
      <c r="V2054" s="3" t="s">
        <v>12746</v>
      </c>
      <c r="X2054" s="4" t="s">
        <v>11911</v>
      </c>
      <c r="Y2054" s="4" t="s">
        <v>12062</v>
      </c>
      <c r="Z2054" s="3">
        <v>170</v>
      </c>
      <c r="AA2054" s="3">
        <v>8</v>
      </c>
      <c r="AB2054" s="3">
        <v>44</v>
      </c>
      <c r="AC2054" s="3">
        <v>1</v>
      </c>
      <c r="AD2054" s="3">
        <v>44</v>
      </c>
      <c r="AE2054" s="5">
        <v>5.5</v>
      </c>
      <c r="AH2054" s="3">
        <v>2</v>
      </c>
      <c r="AL2054" s="4">
        <f t="shared" si="182"/>
        <v>2</v>
      </c>
      <c r="AM2054" s="4">
        <f t="shared" si="184"/>
        <v>0</v>
      </c>
      <c r="AN2054" s="4">
        <v>1</v>
      </c>
      <c r="AS2054" s="4">
        <v>1</v>
      </c>
      <c r="AT2054" s="4">
        <v>1</v>
      </c>
      <c r="AU2054" s="4">
        <v>1</v>
      </c>
      <c r="BA2054" s="3">
        <f t="shared" si="185"/>
        <v>3</v>
      </c>
      <c r="BB2054" s="4">
        <v>2680</v>
      </c>
      <c r="BC2054" s="3"/>
      <c r="BD2054" s="4">
        <v>331</v>
      </c>
      <c r="BE2054" s="63">
        <f t="shared" si="181"/>
        <v>3011</v>
      </c>
      <c r="BF2054" s="4" t="s">
        <v>12060</v>
      </c>
      <c r="BG2054" s="4">
        <v>4594</v>
      </c>
      <c r="BH2054" s="4">
        <v>24</v>
      </c>
      <c r="BI2054" s="50">
        <v>92</v>
      </c>
      <c r="BJ2054" s="4">
        <f t="shared" si="183"/>
        <v>4710</v>
      </c>
      <c r="BK2054" s="4">
        <v>1186</v>
      </c>
      <c r="BL2054" s="4">
        <v>9490</v>
      </c>
      <c r="BM2054" s="3" t="s">
        <v>12005</v>
      </c>
      <c r="BR2054" s="4"/>
      <c r="CB2054" s="16"/>
      <c r="CL2054" s="4">
        <v>1</v>
      </c>
      <c r="CM2054" s="4">
        <v>5</v>
      </c>
      <c r="CR2054" s="4">
        <v>4780</v>
      </c>
      <c r="CS2054" s="4">
        <v>2</v>
      </c>
      <c r="CT2054" s="4">
        <v>24</v>
      </c>
      <c r="CU2054" s="4" t="s">
        <v>11986</v>
      </c>
      <c r="CV2054" s="4" t="s">
        <v>12328</v>
      </c>
      <c r="DK2054" s="50">
        <v>3000</v>
      </c>
      <c r="DL2054" s="50">
        <v>92</v>
      </c>
      <c r="DM2054" s="4">
        <v>204</v>
      </c>
      <c r="DN2054" s="4">
        <v>2266</v>
      </c>
      <c r="DO2054" s="4">
        <v>1002</v>
      </c>
      <c r="DP2054" s="4">
        <v>1853</v>
      </c>
      <c r="DQ2054" s="4">
        <v>237</v>
      </c>
      <c r="DR2054" s="4">
        <v>474</v>
      </c>
      <c r="DS2054" s="3" t="s">
        <v>12498</v>
      </c>
      <c r="DU2054" s="4" t="s">
        <v>30600</v>
      </c>
      <c r="DV2054" s="4"/>
      <c r="DW2054" s="4"/>
    </row>
    <row r="2055" spans="1:130">
      <c r="A2055" s="61">
        <v>2901218</v>
      </c>
      <c r="B2055" s="4" t="s">
        <v>11202</v>
      </c>
      <c r="D2055" s="4" t="s">
        <v>11194</v>
      </c>
      <c r="E2055" s="4" t="s">
        <v>10824</v>
      </c>
      <c r="F2055" s="4" t="s">
        <v>11194</v>
      </c>
      <c r="G2055" s="4" t="s">
        <v>12144</v>
      </c>
      <c r="H2055" s="4" t="s">
        <v>17277</v>
      </c>
      <c r="I2055" s="4" t="s">
        <v>10929</v>
      </c>
      <c r="J2055" s="4" t="s">
        <v>10929</v>
      </c>
      <c r="L2055" s="4" t="s">
        <v>10929</v>
      </c>
      <c r="M2055" s="4" t="s">
        <v>10824</v>
      </c>
      <c r="N2055" s="4" t="s">
        <v>12144</v>
      </c>
      <c r="O2055" s="4"/>
      <c r="P2055" s="4" t="s">
        <v>12746</v>
      </c>
      <c r="V2055" s="3" t="s">
        <v>12746</v>
      </c>
      <c r="X2055" s="4" t="s">
        <v>11911</v>
      </c>
      <c r="Y2055" s="4" t="s">
        <v>12062</v>
      </c>
      <c r="Z2055" s="3">
        <v>307</v>
      </c>
      <c r="AA2055" s="3">
        <v>8</v>
      </c>
      <c r="AB2055" s="3">
        <v>50</v>
      </c>
      <c r="AC2055" s="3">
        <v>1</v>
      </c>
      <c r="AD2055" s="3">
        <v>50</v>
      </c>
      <c r="AE2055" s="5">
        <v>5.5</v>
      </c>
      <c r="AH2055" s="3">
        <v>3</v>
      </c>
      <c r="AI2055" s="3">
        <v>1</v>
      </c>
      <c r="AJ2055" s="3">
        <v>3</v>
      </c>
      <c r="AK2055" s="3">
        <v>5</v>
      </c>
      <c r="AL2055" s="26">
        <f t="shared" si="182"/>
        <v>6</v>
      </c>
      <c r="AM2055" s="4">
        <f t="shared" si="184"/>
        <v>6</v>
      </c>
      <c r="AN2055" s="4">
        <v>24</v>
      </c>
      <c r="AO2055" s="4">
        <v>24</v>
      </c>
      <c r="AP2055" s="4">
        <v>24</v>
      </c>
      <c r="AQ2055" s="4">
        <v>24</v>
      </c>
      <c r="AR2055" s="4">
        <v>24</v>
      </c>
      <c r="AS2055" s="4">
        <v>24</v>
      </c>
      <c r="AT2055" s="4">
        <v>24</v>
      </c>
      <c r="AU2055" s="4">
        <v>24</v>
      </c>
      <c r="AV2055" s="4">
        <v>24</v>
      </c>
      <c r="AW2055" s="4">
        <v>24</v>
      </c>
      <c r="AX2055" s="4">
        <v>24</v>
      </c>
      <c r="AY2055" s="4">
        <v>24</v>
      </c>
      <c r="AZ2055" s="4">
        <v>24</v>
      </c>
      <c r="BA2055" s="3">
        <f t="shared" si="185"/>
        <v>288</v>
      </c>
      <c r="BB2055" s="4">
        <v>23800</v>
      </c>
      <c r="BC2055" s="4">
        <v>14175</v>
      </c>
      <c r="BD2055" s="4">
        <v>27978</v>
      </c>
      <c r="BE2055" s="63">
        <f t="shared" si="181"/>
        <v>65953</v>
      </c>
      <c r="BF2055" s="4" t="s">
        <v>11693</v>
      </c>
      <c r="BG2055" s="4">
        <v>76489</v>
      </c>
      <c r="BH2055" s="4">
        <v>1613</v>
      </c>
      <c r="BI2055" s="50">
        <v>472</v>
      </c>
      <c r="BJ2055" s="4">
        <f t="shared" si="183"/>
        <v>78574</v>
      </c>
      <c r="BK2055" s="4">
        <v>10183</v>
      </c>
      <c r="BL2055" s="4">
        <v>336247</v>
      </c>
      <c r="BM2055" s="3" t="s">
        <v>13087</v>
      </c>
      <c r="BR2055" s="4"/>
      <c r="CB2055" s="16"/>
      <c r="CL2055" s="4">
        <v>15</v>
      </c>
      <c r="CM2055" s="4">
        <v>32</v>
      </c>
      <c r="CR2055" s="4">
        <v>257673</v>
      </c>
      <c r="CS2055" s="4">
        <v>24500</v>
      </c>
      <c r="CT2055" s="4">
        <v>1613</v>
      </c>
      <c r="CU2055" s="4" t="s">
        <v>11869</v>
      </c>
      <c r="CV2055" s="4" t="s">
        <v>98</v>
      </c>
      <c r="DK2055" s="50">
        <v>9280</v>
      </c>
      <c r="DL2055" s="50">
        <v>472</v>
      </c>
      <c r="DM2055" s="4">
        <v>203</v>
      </c>
      <c r="DN2055" s="4">
        <v>3131</v>
      </c>
      <c r="DO2055" s="4">
        <v>788</v>
      </c>
      <c r="DP2055" s="4">
        <v>2364</v>
      </c>
      <c r="DS2055" s="3" t="s">
        <v>12498</v>
      </c>
      <c r="DU2055" s="4" t="s">
        <v>30601</v>
      </c>
      <c r="DV2055" s="4" t="s">
        <v>30608</v>
      </c>
      <c r="DW2055" s="4"/>
    </row>
    <row r="2056" spans="1:130">
      <c r="A2056" s="61">
        <v>2901219</v>
      </c>
      <c r="B2056" s="4" t="s">
        <v>10940</v>
      </c>
      <c r="D2056" s="4" t="s">
        <v>10941</v>
      </c>
      <c r="E2056" s="4" t="s">
        <v>10817</v>
      </c>
      <c r="F2056" s="4" t="s">
        <v>10941</v>
      </c>
      <c r="G2056" s="4" t="s">
        <v>12144</v>
      </c>
      <c r="H2056" s="4" t="s">
        <v>17277</v>
      </c>
      <c r="I2056" s="4" t="s">
        <v>10929</v>
      </c>
      <c r="J2056" s="4" t="s">
        <v>10929</v>
      </c>
      <c r="L2056" s="4" t="s">
        <v>10929</v>
      </c>
      <c r="M2056" s="4" t="s">
        <v>10817</v>
      </c>
      <c r="N2056" s="4" t="s">
        <v>12144</v>
      </c>
      <c r="O2056" s="4"/>
      <c r="P2056" s="4" t="s">
        <v>12746</v>
      </c>
      <c r="V2056" s="3" t="s">
        <v>12746</v>
      </c>
      <c r="X2056" s="4" t="s">
        <v>11911</v>
      </c>
      <c r="Y2056" s="4" t="s">
        <v>12062</v>
      </c>
      <c r="Z2056" s="3">
        <v>305</v>
      </c>
      <c r="AA2056" s="3">
        <v>9</v>
      </c>
      <c r="AB2056" s="3">
        <v>49</v>
      </c>
      <c r="AC2056" s="3">
        <v>1</v>
      </c>
      <c r="AD2056" s="3">
        <v>49</v>
      </c>
      <c r="AE2056" s="5">
        <v>5.5</v>
      </c>
      <c r="AH2056" s="3">
        <v>3</v>
      </c>
      <c r="AJ2056" s="3">
        <v>4</v>
      </c>
      <c r="AL2056" s="4">
        <f t="shared" si="182"/>
        <v>7</v>
      </c>
      <c r="AM2056" s="4">
        <f t="shared" si="184"/>
        <v>0</v>
      </c>
      <c r="AN2056" s="4">
        <v>4</v>
      </c>
      <c r="AO2056" s="4">
        <v>4</v>
      </c>
      <c r="AP2056" s="4">
        <v>4</v>
      </c>
      <c r="AQ2056" s="4">
        <v>4</v>
      </c>
      <c r="AR2056" s="4">
        <v>4</v>
      </c>
      <c r="AS2056" s="4">
        <v>4</v>
      </c>
      <c r="AT2056" s="4">
        <v>4</v>
      </c>
      <c r="AU2056" s="4">
        <v>4</v>
      </c>
      <c r="AV2056" s="4">
        <v>4</v>
      </c>
      <c r="AW2056" s="4">
        <v>4</v>
      </c>
      <c r="AX2056" s="4">
        <v>4</v>
      </c>
      <c r="AY2056" s="4">
        <v>4</v>
      </c>
      <c r="AZ2056" s="4">
        <v>4</v>
      </c>
      <c r="BA2056" s="3">
        <f t="shared" si="185"/>
        <v>48</v>
      </c>
      <c r="BB2056" s="4">
        <v>4774</v>
      </c>
      <c r="BC2056" s="4">
        <v>2807</v>
      </c>
      <c r="BD2056" s="4">
        <v>8370</v>
      </c>
      <c r="BE2056" s="63">
        <f t="shared" si="181"/>
        <v>15951</v>
      </c>
      <c r="BF2056" s="4" t="s">
        <v>12060</v>
      </c>
      <c r="BG2056" s="4">
        <v>5562</v>
      </c>
      <c r="BH2056" s="4">
        <v>447</v>
      </c>
      <c r="BI2056" s="50">
        <v>241</v>
      </c>
      <c r="BJ2056" s="4">
        <f t="shared" si="183"/>
        <v>6250</v>
      </c>
      <c r="BK2056" s="4">
        <v>686</v>
      </c>
      <c r="BL2056" s="4">
        <v>34132</v>
      </c>
      <c r="BM2056" s="3" t="s">
        <v>12906</v>
      </c>
      <c r="BR2056" s="4"/>
      <c r="CB2056" s="16"/>
      <c r="CL2056" s="4">
        <v>2</v>
      </c>
      <c r="CM2056" s="4">
        <v>12</v>
      </c>
      <c r="CR2056" s="4">
        <v>27882</v>
      </c>
      <c r="CS2056" s="4">
        <v>8940</v>
      </c>
      <c r="CT2056" s="4">
        <v>447</v>
      </c>
      <c r="CU2056" s="4" t="s">
        <v>11869</v>
      </c>
      <c r="CV2056" s="4" t="s">
        <v>98</v>
      </c>
      <c r="DK2056" s="50">
        <v>8000</v>
      </c>
      <c r="DL2056" s="50">
        <v>241</v>
      </c>
      <c r="DM2056" s="4">
        <v>80</v>
      </c>
      <c r="DN2056" s="4">
        <v>1040</v>
      </c>
      <c r="DO2056" s="4">
        <v>72</v>
      </c>
      <c r="DP2056" s="4">
        <v>144</v>
      </c>
      <c r="DS2056" s="3" t="s">
        <v>12498</v>
      </c>
      <c r="DU2056" s="4" t="s">
        <v>30609</v>
      </c>
      <c r="DV2056" s="4" t="s">
        <v>30610</v>
      </c>
      <c r="DW2056" s="4"/>
    </row>
    <row r="2057" spans="1:130">
      <c r="A2057" s="61">
        <v>2901220</v>
      </c>
      <c r="B2057" s="4" t="s">
        <v>10704</v>
      </c>
      <c r="D2057" s="4" t="s">
        <v>10452</v>
      </c>
      <c r="E2057" s="4" t="s">
        <v>10821</v>
      </c>
      <c r="F2057" s="4" t="s">
        <v>10452</v>
      </c>
      <c r="G2057" s="4" t="s">
        <v>12144</v>
      </c>
      <c r="H2057" s="4" t="s">
        <v>17277</v>
      </c>
      <c r="I2057" s="4" t="s">
        <v>10929</v>
      </c>
      <c r="J2057" s="4" t="s">
        <v>10929</v>
      </c>
      <c r="L2057" s="4" t="s">
        <v>10929</v>
      </c>
      <c r="N2057" s="4" t="s">
        <v>12144</v>
      </c>
      <c r="O2057" s="4"/>
      <c r="P2057" s="4" t="s">
        <v>12746</v>
      </c>
      <c r="V2057" s="3" t="s">
        <v>12746</v>
      </c>
      <c r="X2057" s="4" t="s">
        <v>11911</v>
      </c>
      <c r="Y2057" s="4" t="s">
        <v>12062</v>
      </c>
      <c r="Z2057" s="3">
        <v>253</v>
      </c>
      <c r="AA2057" s="3">
        <v>9</v>
      </c>
      <c r="AB2057" s="3">
        <v>52</v>
      </c>
      <c r="AC2057" s="3">
        <v>1</v>
      </c>
      <c r="AD2057" s="3">
        <v>52</v>
      </c>
      <c r="AE2057" s="5">
        <v>5.5</v>
      </c>
      <c r="AK2057" s="3">
        <v>2</v>
      </c>
      <c r="AL2057" s="4">
        <f t="shared" si="182"/>
        <v>0</v>
      </c>
      <c r="AM2057" s="4">
        <f t="shared" si="184"/>
        <v>2</v>
      </c>
      <c r="AN2057" s="4">
        <v>5</v>
      </c>
      <c r="AO2057" s="4">
        <v>5</v>
      </c>
      <c r="AP2057" s="4">
        <v>5</v>
      </c>
      <c r="AQ2057" s="4">
        <v>5</v>
      </c>
      <c r="AR2057" s="4">
        <v>5</v>
      </c>
      <c r="AS2057" s="4">
        <v>5</v>
      </c>
      <c r="AT2057" s="4">
        <v>5</v>
      </c>
      <c r="AU2057" s="4">
        <v>5</v>
      </c>
      <c r="AV2057" s="4">
        <v>5</v>
      </c>
      <c r="AW2057" s="4">
        <v>4</v>
      </c>
      <c r="AX2057" s="4">
        <v>4</v>
      </c>
      <c r="AY2057" s="4">
        <v>4</v>
      </c>
      <c r="AZ2057" s="4">
        <v>4</v>
      </c>
      <c r="BA2057" s="3">
        <f t="shared" si="185"/>
        <v>56</v>
      </c>
      <c r="BC2057" s="4">
        <v>918</v>
      </c>
      <c r="BD2057" s="4">
        <v>7209</v>
      </c>
      <c r="BE2057" s="63">
        <f t="shared" ref="BE2057:BE2114" si="186">SUM(BB2057:BD2057)</f>
        <v>8127</v>
      </c>
      <c r="BF2057" s="4" t="s">
        <v>12060</v>
      </c>
      <c r="BG2057" s="4">
        <v>13043</v>
      </c>
      <c r="BH2057" s="4">
        <v>413</v>
      </c>
      <c r="BI2057" s="50">
        <v>234</v>
      </c>
      <c r="BJ2057" s="4">
        <f t="shared" si="183"/>
        <v>13690</v>
      </c>
      <c r="BK2057" s="4">
        <v>3434</v>
      </c>
      <c r="BL2057" s="4">
        <v>26181</v>
      </c>
      <c r="BM2057" s="3" t="s">
        <v>12005</v>
      </c>
      <c r="BR2057" s="4"/>
      <c r="CB2057" s="16"/>
      <c r="CL2057" s="4">
        <v>3</v>
      </c>
      <c r="CM2057" s="4">
        <v>9</v>
      </c>
      <c r="CR2057" s="4">
        <v>12491</v>
      </c>
      <c r="CS2057" s="4">
        <v>26</v>
      </c>
      <c r="CT2057" s="4">
        <v>184</v>
      </c>
      <c r="CU2057" s="4" t="s">
        <v>11986</v>
      </c>
      <c r="CV2057" s="4" t="s">
        <v>12328</v>
      </c>
      <c r="CW2057" s="4">
        <v>2800</v>
      </c>
      <c r="CX2057" s="4">
        <v>204</v>
      </c>
      <c r="CY2057" s="4" t="s">
        <v>11869</v>
      </c>
      <c r="CZ2057" s="4" t="s">
        <v>98</v>
      </c>
      <c r="DA2057" s="4">
        <v>32</v>
      </c>
      <c r="DB2057" s="4">
        <v>25</v>
      </c>
      <c r="DC2057" s="4" t="s">
        <v>14776</v>
      </c>
      <c r="DD2057" s="4" t="s">
        <v>13652</v>
      </c>
      <c r="DK2057" s="50">
        <v>4240</v>
      </c>
      <c r="DL2057" s="50">
        <v>234</v>
      </c>
      <c r="DM2057" s="4">
        <v>446</v>
      </c>
      <c r="DN2057" s="4">
        <v>6033</v>
      </c>
      <c r="DO2057" s="4">
        <v>1500</v>
      </c>
      <c r="DP2057" s="4">
        <v>3009</v>
      </c>
      <c r="DQ2057" s="4">
        <v>1325</v>
      </c>
      <c r="DR2057" s="4">
        <v>4000</v>
      </c>
      <c r="DS2057" s="3" t="s">
        <v>12498</v>
      </c>
      <c r="DU2057" s="4" t="s">
        <v>30611</v>
      </c>
      <c r="DV2057" s="4" t="s">
        <v>10821</v>
      </c>
      <c r="DW2057" s="4"/>
    </row>
    <row r="2058" spans="1:130">
      <c r="A2058" s="61">
        <v>2901221</v>
      </c>
      <c r="B2058" s="4" t="s">
        <v>10822</v>
      </c>
      <c r="D2058" s="4" t="s">
        <v>10711</v>
      </c>
      <c r="E2058" s="4" t="s">
        <v>10715</v>
      </c>
      <c r="F2058" s="4" t="s">
        <v>10598</v>
      </c>
      <c r="G2058" s="4" t="s">
        <v>12144</v>
      </c>
      <c r="H2058" s="4" t="s">
        <v>17277</v>
      </c>
      <c r="I2058" s="4" t="s">
        <v>10929</v>
      </c>
      <c r="J2058" s="4" t="s">
        <v>10929</v>
      </c>
      <c r="L2058" s="4" t="s">
        <v>10929</v>
      </c>
      <c r="M2058" s="4" t="s">
        <v>10715</v>
      </c>
      <c r="N2058" s="4" t="s">
        <v>12144</v>
      </c>
      <c r="O2058" s="4"/>
      <c r="P2058" s="4" t="s">
        <v>12746</v>
      </c>
      <c r="Q2058" s="4" t="s">
        <v>12746</v>
      </c>
      <c r="R2058" s="4" t="s">
        <v>12746</v>
      </c>
      <c r="S2058" s="4" t="s">
        <v>12144</v>
      </c>
      <c r="T2058" s="4" t="s">
        <v>12746</v>
      </c>
      <c r="U2058" s="4" t="s">
        <v>10709</v>
      </c>
      <c r="V2058" s="4" t="s">
        <v>12746</v>
      </c>
      <c r="X2058" s="4" t="s">
        <v>12050</v>
      </c>
      <c r="Y2058" s="4" t="s">
        <v>11749</v>
      </c>
      <c r="Z2058" s="3">
        <v>293</v>
      </c>
      <c r="AA2058" s="3">
        <v>9</v>
      </c>
      <c r="AB2058" s="3">
        <v>50</v>
      </c>
      <c r="AC2058" s="3">
        <v>1</v>
      </c>
      <c r="AD2058" s="3">
        <v>50</v>
      </c>
      <c r="AE2058" s="5">
        <v>5.5</v>
      </c>
      <c r="AH2058" s="3">
        <v>1</v>
      </c>
      <c r="AJ2058" s="3">
        <v>12</v>
      </c>
      <c r="AK2058" s="3">
        <v>2</v>
      </c>
      <c r="AL2058" s="4">
        <f t="shared" si="182"/>
        <v>13</v>
      </c>
      <c r="AM2058" s="4">
        <f t="shared" si="184"/>
        <v>2</v>
      </c>
      <c r="AN2058" s="4">
        <v>36</v>
      </c>
      <c r="AO2058" s="4">
        <v>34</v>
      </c>
      <c r="AP2058" s="4">
        <v>43</v>
      </c>
      <c r="AQ2058" s="4">
        <v>45</v>
      </c>
      <c r="AR2058" s="4">
        <v>45</v>
      </c>
      <c r="AS2058" s="4">
        <v>46</v>
      </c>
      <c r="AT2058" s="4">
        <v>46</v>
      </c>
      <c r="AU2058" s="4">
        <v>38</v>
      </c>
      <c r="AV2058" s="4">
        <v>35</v>
      </c>
      <c r="AW2058" s="4">
        <v>30</v>
      </c>
      <c r="AX2058" s="4">
        <v>25</v>
      </c>
      <c r="AY2058" s="4">
        <v>29</v>
      </c>
      <c r="AZ2058" s="4">
        <v>36</v>
      </c>
      <c r="BA2058" s="3">
        <f t="shared" si="185"/>
        <v>452</v>
      </c>
      <c r="BB2058" s="4">
        <v>7200</v>
      </c>
      <c r="BC2058" s="4">
        <v>27851</v>
      </c>
      <c r="BD2058" s="4">
        <v>58295</v>
      </c>
      <c r="BE2058" s="63">
        <f t="shared" si="186"/>
        <v>93346</v>
      </c>
      <c r="BF2058" s="4" t="s">
        <v>12060</v>
      </c>
      <c r="BG2058" s="4">
        <v>57333</v>
      </c>
      <c r="BH2058" s="4">
        <v>1679</v>
      </c>
      <c r="BI2058" s="50">
        <v>4508</v>
      </c>
      <c r="BJ2058" s="4">
        <f t="shared" si="183"/>
        <v>63520</v>
      </c>
      <c r="BK2058" s="4">
        <v>20000</v>
      </c>
      <c r="BL2058" s="4">
        <v>256130</v>
      </c>
      <c r="BM2058" s="3" t="s">
        <v>12005</v>
      </c>
      <c r="BR2058" s="4"/>
      <c r="CB2058" s="16"/>
      <c r="CL2058" s="4">
        <v>27</v>
      </c>
      <c r="CM2058" s="4">
        <v>293</v>
      </c>
      <c r="CR2058" s="4">
        <v>192610</v>
      </c>
      <c r="CS2058" s="4">
        <v>292</v>
      </c>
      <c r="CT2058" s="4">
        <v>1679</v>
      </c>
      <c r="CU2058" s="4" t="s">
        <v>11986</v>
      </c>
      <c r="CV2058" s="4" t="s">
        <v>12328</v>
      </c>
      <c r="DK2058" s="50">
        <v>154680</v>
      </c>
      <c r="DL2058" s="50">
        <v>4503</v>
      </c>
      <c r="DM2058" s="4">
        <v>4008</v>
      </c>
      <c r="DN2058" s="4">
        <v>44196</v>
      </c>
      <c r="DS2058" s="3" t="s">
        <v>12498</v>
      </c>
      <c r="DU2058" s="4" t="s">
        <v>30612</v>
      </c>
      <c r="DV2058" s="4" t="s">
        <v>30613</v>
      </c>
      <c r="DW2058" s="4" t="s">
        <v>30614</v>
      </c>
    </row>
    <row r="2059" spans="1:130">
      <c r="A2059" s="61">
        <v>2901222</v>
      </c>
      <c r="B2059" s="4" t="s">
        <v>10744</v>
      </c>
      <c r="D2059" s="4" t="s">
        <v>10747</v>
      </c>
      <c r="E2059" s="4" t="s">
        <v>10634</v>
      </c>
      <c r="F2059" s="4" t="s">
        <v>10631</v>
      </c>
      <c r="G2059" s="4" t="s">
        <v>12746</v>
      </c>
      <c r="H2059" s="4" t="s">
        <v>17277</v>
      </c>
      <c r="I2059" s="4" t="s">
        <v>10929</v>
      </c>
      <c r="J2059" s="4" t="s">
        <v>10929</v>
      </c>
      <c r="L2059" s="4" t="s">
        <v>10929</v>
      </c>
      <c r="M2059" s="4" t="s">
        <v>10635</v>
      </c>
      <c r="N2059" s="4" t="s">
        <v>12746</v>
      </c>
      <c r="O2059" s="4" t="s">
        <v>17846</v>
      </c>
      <c r="P2059" s="4" t="s">
        <v>12746</v>
      </c>
      <c r="V2059" s="4" t="s">
        <v>12746</v>
      </c>
      <c r="X2059" s="4" t="s">
        <v>12050</v>
      </c>
      <c r="Y2059" s="4" t="s">
        <v>12272</v>
      </c>
      <c r="Z2059" s="3">
        <v>290</v>
      </c>
      <c r="AA2059" s="3">
        <v>10</v>
      </c>
      <c r="AB2059" s="3">
        <v>60</v>
      </c>
      <c r="AC2059" s="3">
        <v>1</v>
      </c>
      <c r="AD2059" s="3">
        <v>60</v>
      </c>
      <c r="AE2059" s="5">
        <v>6</v>
      </c>
      <c r="AF2059" s="3">
        <v>1</v>
      </c>
      <c r="AJ2059" s="3">
        <v>1</v>
      </c>
      <c r="AL2059" s="4">
        <f t="shared" si="182"/>
        <v>1</v>
      </c>
      <c r="AM2059" s="4">
        <f t="shared" si="184"/>
        <v>0</v>
      </c>
      <c r="AN2059" s="4">
        <v>4</v>
      </c>
      <c r="AO2059" s="4">
        <v>3</v>
      </c>
      <c r="AP2059" s="4">
        <v>2</v>
      </c>
      <c r="AQ2059" s="4">
        <v>1</v>
      </c>
      <c r="AR2059" s="4">
        <v>1</v>
      </c>
      <c r="AS2059" s="4">
        <v>3</v>
      </c>
      <c r="AT2059" s="4">
        <v>5</v>
      </c>
      <c r="AU2059" s="4">
        <v>5</v>
      </c>
      <c r="AV2059" s="4">
        <v>5</v>
      </c>
      <c r="AW2059" s="4">
        <v>5</v>
      </c>
      <c r="AX2059" s="4">
        <v>5</v>
      </c>
      <c r="AY2059" s="4">
        <v>4</v>
      </c>
      <c r="AZ2059" s="4">
        <v>4</v>
      </c>
      <c r="BA2059" s="3">
        <f t="shared" si="185"/>
        <v>43</v>
      </c>
      <c r="BB2059" s="3"/>
      <c r="BC2059" s="4">
        <v>3000</v>
      </c>
      <c r="BD2059" s="4">
        <v>3529</v>
      </c>
      <c r="BE2059" s="63">
        <f t="shared" si="186"/>
        <v>6529</v>
      </c>
      <c r="BF2059" s="4" t="s">
        <v>12060</v>
      </c>
      <c r="BG2059" s="4">
        <v>5757</v>
      </c>
      <c r="BH2059" s="4">
        <v>512</v>
      </c>
      <c r="BI2059" s="50">
        <v>171</v>
      </c>
      <c r="BJ2059" s="4">
        <f t="shared" si="183"/>
        <v>6440</v>
      </c>
      <c r="BK2059" s="4">
        <v>520</v>
      </c>
      <c r="BL2059" s="4">
        <v>16365</v>
      </c>
      <c r="BM2059" s="3" t="s">
        <v>12610</v>
      </c>
      <c r="BO2059" s="3">
        <v>1528</v>
      </c>
      <c r="BP2059" s="3" t="s">
        <v>11004</v>
      </c>
      <c r="BR2059" s="4"/>
      <c r="CB2059" s="16"/>
      <c r="CL2059" s="26">
        <v>4</v>
      </c>
      <c r="CM2059" s="26">
        <v>25</v>
      </c>
      <c r="CR2059" s="4">
        <v>11453</v>
      </c>
      <c r="CS2059" s="4">
        <v>80</v>
      </c>
      <c r="CT2059" s="4">
        <v>512</v>
      </c>
      <c r="CU2059" s="4" t="s">
        <v>11986</v>
      </c>
      <c r="CV2059" s="4" t="s">
        <v>12328</v>
      </c>
      <c r="DK2059" s="50">
        <v>5700</v>
      </c>
      <c r="DL2059" s="50">
        <v>171</v>
      </c>
      <c r="DM2059" s="4">
        <v>100</v>
      </c>
      <c r="DN2059" s="4">
        <v>1443</v>
      </c>
      <c r="DO2059" s="4">
        <v>420</v>
      </c>
      <c r="DP2059" s="4">
        <v>449</v>
      </c>
      <c r="DS2059" s="3" t="s">
        <v>12498</v>
      </c>
      <c r="DU2059" s="4" t="s">
        <v>30615</v>
      </c>
      <c r="DV2059" s="4" t="s">
        <v>30616</v>
      </c>
      <c r="DW2059" s="4"/>
    </row>
    <row r="2060" spans="1:130">
      <c r="A2060" s="61">
        <v>2901223</v>
      </c>
      <c r="B2060" s="4" t="s">
        <v>10892</v>
      </c>
      <c r="D2060" s="4" t="s">
        <v>11144</v>
      </c>
      <c r="E2060" s="59" t="s">
        <v>29513</v>
      </c>
      <c r="G2060" s="4" t="s">
        <v>12144</v>
      </c>
      <c r="H2060" s="4" t="s">
        <v>17277</v>
      </c>
      <c r="I2060" s="4" t="s">
        <v>10929</v>
      </c>
      <c r="J2060" s="4" t="s">
        <v>10929</v>
      </c>
      <c r="L2060" s="4" t="s">
        <v>10929</v>
      </c>
      <c r="M2060" s="4"/>
      <c r="N2060" s="4" t="s">
        <v>12144</v>
      </c>
      <c r="O2060" s="4"/>
      <c r="P2060" s="4" t="s">
        <v>12746</v>
      </c>
      <c r="V2060" s="4" t="s">
        <v>12746</v>
      </c>
      <c r="X2060" s="4" t="s">
        <v>11911</v>
      </c>
      <c r="Y2060" s="4" t="s">
        <v>12062</v>
      </c>
      <c r="Z2060" s="3">
        <v>308</v>
      </c>
      <c r="AA2060" s="3">
        <v>9</v>
      </c>
      <c r="AB2060" s="3">
        <v>50</v>
      </c>
      <c r="AC2060" s="3">
        <v>1</v>
      </c>
      <c r="AD2060" s="3">
        <v>50</v>
      </c>
      <c r="AE2060" s="5">
        <v>5.5</v>
      </c>
      <c r="AJ2060" s="3">
        <v>3</v>
      </c>
      <c r="AK2060" s="3">
        <v>1</v>
      </c>
      <c r="AL2060" s="4">
        <f t="shared" si="182"/>
        <v>3</v>
      </c>
      <c r="AM2060" s="4">
        <f t="shared" si="184"/>
        <v>1</v>
      </c>
      <c r="AN2060" s="4">
        <v>22</v>
      </c>
      <c r="AO2060" s="4">
        <v>22</v>
      </c>
      <c r="AP2060" s="4">
        <v>22</v>
      </c>
      <c r="AQ2060" s="4">
        <v>22</v>
      </c>
      <c r="AR2060" s="4">
        <v>22</v>
      </c>
      <c r="AS2060" s="4">
        <v>22</v>
      </c>
      <c r="AT2060" s="4">
        <v>22</v>
      </c>
      <c r="AU2060" s="4">
        <v>22</v>
      </c>
      <c r="AV2060" s="4">
        <v>22</v>
      </c>
      <c r="AW2060" s="4">
        <v>22</v>
      </c>
      <c r="AX2060" s="4">
        <v>22</v>
      </c>
      <c r="AY2060" s="4">
        <v>22</v>
      </c>
      <c r="AZ2060" s="4">
        <v>22</v>
      </c>
      <c r="BA2060" s="3">
        <f t="shared" si="185"/>
        <v>264</v>
      </c>
      <c r="BB2060" s="3"/>
      <c r="BC2060" s="4">
        <v>10880</v>
      </c>
      <c r="BD2060" s="4">
        <v>32259</v>
      </c>
      <c r="BE2060" s="63">
        <f t="shared" si="186"/>
        <v>43139</v>
      </c>
      <c r="BG2060" s="4">
        <v>69372</v>
      </c>
      <c r="BH2060" s="4">
        <v>542</v>
      </c>
      <c r="BI2060" s="50">
        <v>1420</v>
      </c>
      <c r="BJ2060" s="4">
        <f t="shared" si="183"/>
        <v>71334</v>
      </c>
      <c r="BK2060" s="4">
        <v>11344</v>
      </c>
      <c r="BL2060" s="4">
        <v>204186</v>
      </c>
      <c r="BM2060" s="3" t="s">
        <v>35863</v>
      </c>
      <c r="BR2060" s="4"/>
      <c r="CB2060" s="16"/>
      <c r="CL2060" s="4">
        <v>8</v>
      </c>
      <c r="CM2060" s="26">
        <v>106</v>
      </c>
      <c r="CR2060" s="4">
        <v>132852</v>
      </c>
      <c r="CS2060" s="4">
        <v>90</v>
      </c>
      <c r="CT2060" s="4">
        <v>542</v>
      </c>
      <c r="CU2060" s="4" t="s">
        <v>11986</v>
      </c>
      <c r="CV2060" s="4" t="s">
        <v>12328</v>
      </c>
      <c r="DK2060" s="50">
        <v>35500</v>
      </c>
      <c r="DL2060" s="50">
        <v>1420</v>
      </c>
      <c r="DM2060" s="4">
        <v>4398</v>
      </c>
      <c r="DN2060" s="4">
        <v>50239</v>
      </c>
      <c r="DO2060" s="4">
        <v>6408</v>
      </c>
      <c r="DP2060" s="4">
        <v>2289</v>
      </c>
      <c r="DQ2060" s="4">
        <v>3700</v>
      </c>
      <c r="DR2060" s="4">
        <v>5542</v>
      </c>
      <c r="DS2060" s="3" t="s">
        <v>12498</v>
      </c>
      <c r="DU2060" s="4" t="s">
        <v>30617</v>
      </c>
      <c r="DV2060" s="4"/>
      <c r="DW2060" s="4"/>
    </row>
    <row r="2061" spans="1:130">
      <c r="A2061" s="61">
        <v>2901224</v>
      </c>
      <c r="B2061" s="4" t="s">
        <v>11262</v>
      </c>
      <c r="D2061" s="4" t="s">
        <v>11264</v>
      </c>
      <c r="E2061" s="4" t="s">
        <v>11265</v>
      </c>
      <c r="F2061" s="4" t="s">
        <v>11264</v>
      </c>
      <c r="G2061" s="4" t="s">
        <v>12144</v>
      </c>
      <c r="H2061" s="4" t="s">
        <v>17277</v>
      </c>
      <c r="I2061" s="4" t="s">
        <v>10929</v>
      </c>
      <c r="J2061" s="4" t="s">
        <v>10929</v>
      </c>
      <c r="L2061" s="4" t="s">
        <v>10929</v>
      </c>
      <c r="M2061" s="4" t="s">
        <v>11265</v>
      </c>
      <c r="N2061" s="4" t="s">
        <v>12144</v>
      </c>
      <c r="O2061" s="4"/>
      <c r="P2061" s="4" t="s">
        <v>12746</v>
      </c>
      <c r="Q2061" s="4"/>
      <c r="R2061" s="4"/>
      <c r="S2061" s="4"/>
      <c r="U2061" s="26" t="s">
        <v>11140</v>
      </c>
      <c r="V2061" s="4" t="s">
        <v>12746</v>
      </c>
      <c r="X2061" s="4" t="s">
        <v>11911</v>
      </c>
      <c r="Y2061" s="4" t="s">
        <v>12062</v>
      </c>
      <c r="Z2061" s="3">
        <v>300</v>
      </c>
      <c r="AA2061" s="3">
        <v>10</v>
      </c>
      <c r="AB2061" s="3">
        <v>55</v>
      </c>
      <c r="AC2061" s="3">
        <v>1</v>
      </c>
      <c r="AD2061" s="3">
        <v>55</v>
      </c>
      <c r="AE2061" s="5">
        <v>5.5</v>
      </c>
      <c r="AH2061" s="3">
        <v>2</v>
      </c>
      <c r="AJ2061" s="3">
        <v>2</v>
      </c>
      <c r="AL2061" s="4">
        <f t="shared" si="182"/>
        <v>4</v>
      </c>
      <c r="AM2061" s="4">
        <f t="shared" si="184"/>
        <v>0</v>
      </c>
      <c r="AN2061" s="4">
        <v>8</v>
      </c>
      <c r="AO2061" s="4">
        <v>10</v>
      </c>
      <c r="AP2061" s="4">
        <v>7</v>
      </c>
      <c r="AQ2061" s="4">
        <v>16</v>
      </c>
      <c r="AR2061" s="4">
        <v>16</v>
      </c>
      <c r="AS2061" s="4">
        <v>16</v>
      </c>
      <c r="AT2061" s="4">
        <v>13</v>
      </c>
      <c r="AU2061" s="4">
        <v>13</v>
      </c>
      <c r="AV2061" s="4">
        <v>13</v>
      </c>
      <c r="AW2061" s="4">
        <v>8</v>
      </c>
      <c r="AX2061" s="4">
        <v>8</v>
      </c>
      <c r="AY2061" s="4">
        <v>7</v>
      </c>
      <c r="AZ2061" s="4">
        <v>5</v>
      </c>
      <c r="BA2061" s="3">
        <f t="shared" si="185"/>
        <v>132</v>
      </c>
      <c r="BB2061" s="4">
        <v>9000</v>
      </c>
      <c r="BC2061" s="4">
        <v>3644</v>
      </c>
      <c r="BD2061" s="4">
        <v>17089</v>
      </c>
      <c r="BE2061" s="63">
        <f t="shared" si="186"/>
        <v>29733</v>
      </c>
      <c r="BF2061" s="4" t="s">
        <v>12060</v>
      </c>
      <c r="BG2061" s="4">
        <v>29614</v>
      </c>
      <c r="BH2061" s="4">
        <v>513</v>
      </c>
      <c r="BI2061" s="50">
        <v>916</v>
      </c>
      <c r="BJ2061" s="4">
        <f t="shared" si="183"/>
        <v>31043</v>
      </c>
      <c r="BK2061" s="4">
        <v>9000</v>
      </c>
      <c r="BL2061" s="4">
        <v>55000</v>
      </c>
      <c r="BM2061" s="3" t="s">
        <v>12005</v>
      </c>
      <c r="BN2061" s="4">
        <v>270</v>
      </c>
      <c r="BO2061" s="3">
        <v>6500</v>
      </c>
      <c r="BP2061" s="3" t="s">
        <v>13785</v>
      </c>
      <c r="BR2061" s="4"/>
      <c r="CB2061" s="16"/>
      <c r="CL2061" s="4">
        <v>6</v>
      </c>
      <c r="CM2061" s="4">
        <v>46</v>
      </c>
      <c r="CR2061" s="4">
        <v>30457</v>
      </c>
      <c r="CS2061" s="4">
        <v>100</v>
      </c>
      <c r="CT2061" s="4">
        <v>513</v>
      </c>
      <c r="CU2061" s="4" t="s">
        <v>11986</v>
      </c>
      <c r="CV2061" s="4" t="s">
        <v>12328</v>
      </c>
      <c r="DK2061" s="50">
        <v>18300</v>
      </c>
      <c r="DL2061" s="50">
        <v>916</v>
      </c>
      <c r="DM2061" s="4">
        <v>1125</v>
      </c>
      <c r="DN2061" s="4">
        <v>12420</v>
      </c>
      <c r="DO2061" s="4">
        <v>7136</v>
      </c>
      <c r="DP2061" s="4">
        <v>7300</v>
      </c>
      <c r="DQ2061" s="4">
        <v>2580</v>
      </c>
      <c r="DR2061" s="4">
        <v>3700</v>
      </c>
      <c r="DS2061" s="3" t="s">
        <v>12498</v>
      </c>
      <c r="DU2061" s="4" t="s">
        <v>30618</v>
      </c>
      <c r="DV2061" s="4" t="s">
        <v>30619</v>
      </c>
      <c r="DW2061" s="4"/>
    </row>
    <row r="2062" spans="1:130">
      <c r="A2062" s="61">
        <v>2901225</v>
      </c>
      <c r="B2062" s="4" t="s">
        <v>10887</v>
      </c>
      <c r="D2062" s="4" t="s">
        <v>10888</v>
      </c>
      <c r="E2062" s="4" t="s">
        <v>10889</v>
      </c>
      <c r="F2062" s="4" t="s">
        <v>13143</v>
      </c>
      <c r="G2062" s="4" t="s">
        <v>12144</v>
      </c>
      <c r="H2062" s="4" t="s">
        <v>17277</v>
      </c>
      <c r="I2062" s="4" t="s">
        <v>10929</v>
      </c>
      <c r="J2062" s="4" t="s">
        <v>10929</v>
      </c>
      <c r="L2062" s="4" t="s">
        <v>10929</v>
      </c>
      <c r="N2062" s="4" t="s">
        <v>12144</v>
      </c>
      <c r="O2062" s="4"/>
      <c r="P2062" s="4" t="s">
        <v>12746</v>
      </c>
      <c r="S2062" s="3" t="s">
        <v>12144</v>
      </c>
      <c r="U2062" s="4" t="s">
        <v>11399</v>
      </c>
      <c r="V2062" s="4"/>
      <c r="X2062" s="4" t="s">
        <v>11911</v>
      </c>
      <c r="Y2062" s="4" t="s">
        <v>12062</v>
      </c>
      <c r="Z2062" s="3">
        <v>196</v>
      </c>
      <c r="AA2062" s="3">
        <v>8</v>
      </c>
      <c r="AB2062" s="3">
        <v>44</v>
      </c>
      <c r="AC2062" s="3">
        <v>1</v>
      </c>
      <c r="AD2062" s="3">
        <v>44</v>
      </c>
      <c r="AE2062" s="5">
        <v>5.5</v>
      </c>
      <c r="AH2062" s="3">
        <v>2</v>
      </c>
      <c r="AL2062" s="4">
        <f t="shared" si="182"/>
        <v>2</v>
      </c>
      <c r="AM2062" s="4">
        <f t="shared" si="184"/>
        <v>0</v>
      </c>
      <c r="AN2062" s="4">
        <v>3</v>
      </c>
      <c r="AR2062" s="4">
        <v>3</v>
      </c>
      <c r="AS2062" s="4">
        <v>3</v>
      </c>
      <c r="AT2062" s="4">
        <v>4</v>
      </c>
      <c r="AU2062" s="4">
        <v>3</v>
      </c>
      <c r="AV2062" s="4">
        <v>3</v>
      </c>
      <c r="AW2062" s="4">
        <v>3</v>
      </c>
      <c r="AX2062" s="4">
        <v>2</v>
      </c>
      <c r="BA2062" s="3">
        <f t="shared" si="185"/>
        <v>21</v>
      </c>
      <c r="BB2062" s="3">
        <v>6200</v>
      </c>
      <c r="BC2062" s="3"/>
      <c r="BD2062" s="4">
        <v>3300</v>
      </c>
      <c r="BE2062" s="63">
        <f t="shared" si="186"/>
        <v>9500</v>
      </c>
      <c r="BF2062" s="4" t="s">
        <v>12060</v>
      </c>
      <c r="BG2062" s="4">
        <v>7476</v>
      </c>
      <c r="BH2062" s="4">
        <v>150</v>
      </c>
      <c r="BI2062" s="50">
        <v>334</v>
      </c>
      <c r="BJ2062" s="4">
        <f t="shared" si="183"/>
        <v>7960</v>
      </c>
      <c r="BK2062" s="4">
        <v>2845</v>
      </c>
      <c r="BL2062" s="4">
        <v>22766</v>
      </c>
      <c r="BM2062" s="3" t="s">
        <v>12005</v>
      </c>
      <c r="BR2062" s="4"/>
      <c r="CB2062" s="16"/>
      <c r="CL2062" s="4">
        <v>1</v>
      </c>
      <c r="CM2062" s="4">
        <v>7</v>
      </c>
      <c r="CR2062" s="4">
        <v>14806</v>
      </c>
      <c r="CS2062" s="4">
        <v>18</v>
      </c>
      <c r="CT2062" s="4">
        <v>150</v>
      </c>
      <c r="CU2062" s="4" t="s">
        <v>11986</v>
      </c>
      <c r="CV2062" s="4" t="s">
        <v>12328</v>
      </c>
      <c r="DK2062" s="50">
        <v>11100</v>
      </c>
      <c r="DL2062" s="50">
        <v>334</v>
      </c>
      <c r="DM2062" s="4">
        <v>299</v>
      </c>
      <c r="DN2062" s="4">
        <v>3596</v>
      </c>
      <c r="DO2062" s="4">
        <v>1869</v>
      </c>
      <c r="DP2062" s="4">
        <v>3738</v>
      </c>
      <c r="DQ2062" s="4">
        <v>47</v>
      </c>
      <c r="DR2062" s="4">
        <v>142</v>
      </c>
      <c r="DS2062" s="3" t="s">
        <v>12498</v>
      </c>
      <c r="DU2062" s="4" t="s">
        <v>30620</v>
      </c>
      <c r="DV2062" s="4" t="s">
        <v>30723</v>
      </c>
      <c r="DW2062" s="4"/>
    </row>
    <row r="2063" spans="1:130">
      <c r="A2063" s="61">
        <v>2901226</v>
      </c>
      <c r="B2063" s="4" t="s">
        <v>11161</v>
      </c>
      <c r="D2063" s="4" t="s">
        <v>11133</v>
      </c>
      <c r="E2063" s="59" t="s">
        <v>30025</v>
      </c>
      <c r="F2063" s="4" t="s">
        <v>11134</v>
      </c>
      <c r="G2063" s="4" t="s">
        <v>12144</v>
      </c>
      <c r="H2063" s="4" t="s">
        <v>17277</v>
      </c>
      <c r="I2063" s="4" t="s">
        <v>11135</v>
      </c>
      <c r="J2063" s="59" t="s">
        <v>687</v>
      </c>
      <c r="K2063" s="59"/>
      <c r="L2063" s="4" t="s">
        <v>10929</v>
      </c>
      <c r="N2063" s="4" t="s">
        <v>12144</v>
      </c>
      <c r="O2063" s="4"/>
      <c r="P2063" s="4" t="s">
        <v>12144</v>
      </c>
      <c r="Q2063" s="4" t="s">
        <v>12144</v>
      </c>
      <c r="S2063" s="3" t="s">
        <v>12144</v>
      </c>
      <c r="U2063" s="4" t="s">
        <v>10376</v>
      </c>
      <c r="V2063" s="4" t="s">
        <v>12746</v>
      </c>
      <c r="X2063" s="4" t="s">
        <v>11911</v>
      </c>
      <c r="Y2063" s="4" t="s">
        <v>12062</v>
      </c>
      <c r="Z2063" s="3">
        <v>275</v>
      </c>
      <c r="AA2063" s="3">
        <v>10</v>
      </c>
      <c r="AB2063" s="3">
        <v>60</v>
      </c>
      <c r="AC2063" s="3">
        <v>1</v>
      </c>
      <c r="AD2063" s="3">
        <v>60</v>
      </c>
      <c r="AE2063" s="5">
        <v>6</v>
      </c>
      <c r="AF2063" s="3">
        <v>2</v>
      </c>
      <c r="AL2063" s="4">
        <f t="shared" si="182"/>
        <v>0</v>
      </c>
      <c r="AM2063" s="4">
        <f t="shared" si="184"/>
        <v>0</v>
      </c>
      <c r="AN2063" s="4">
        <v>4</v>
      </c>
      <c r="AO2063" s="4">
        <v>2</v>
      </c>
      <c r="AP2063" s="4">
        <v>2</v>
      </c>
      <c r="AQ2063" s="4">
        <v>3</v>
      </c>
      <c r="AR2063" s="4">
        <v>3</v>
      </c>
      <c r="AS2063" s="4">
        <v>4</v>
      </c>
      <c r="AT2063" s="4">
        <v>4</v>
      </c>
      <c r="AU2063" s="4">
        <v>4</v>
      </c>
      <c r="AV2063" s="4">
        <v>4</v>
      </c>
      <c r="AW2063" s="4">
        <v>4</v>
      </c>
      <c r="AX2063" s="4">
        <v>4</v>
      </c>
      <c r="AY2063" s="4">
        <v>3</v>
      </c>
      <c r="AZ2063" s="4">
        <v>2</v>
      </c>
      <c r="BA2063" s="3">
        <f t="shared" si="185"/>
        <v>39</v>
      </c>
      <c r="BD2063" s="4">
        <v>4433</v>
      </c>
      <c r="BE2063" s="63">
        <f t="shared" si="186"/>
        <v>4433</v>
      </c>
      <c r="BF2063" s="4" t="s">
        <v>11693</v>
      </c>
      <c r="BG2063" s="4">
        <v>15385</v>
      </c>
      <c r="BH2063" s="4">
        <v>78</v>
      </c>
      <c r="BI2063" s="50">
        <v>297</v>
      </c>
      <c r="BJ2063" s="4">
        <f t="shared" si="183"/>
        <v>15760</v>
      </c>
      <c r="BK2063" s="4">
        <v>4107</v>
      </c>
      <c r="BL2063" s="4">
        <v>30391</v>
      </c>
      <c r="BM2063" s="3" t="s">
        <v>12005</v>
      </c>
      <c r="BR2063" s="4"/>
      <c r="CB2063" s="16"/>
      <c r="CL2063" s="4">
        <v>2</v>
      </c>
      <c r="CM2063" s="4">
        <v>3</v>
      </c>
      <c r="CR2063" s="4">
        <v>14631</v>
      </c>
      <c r="CS2063" s="4">
        <v>11</v>
      </c>
      <c r="CT2063" s="4">
        <v>78</v>
      </c>
      <c r="CU2063" s="4" t="s">
        <v>11986</v>
      </c>
      <c r="CV2063" s="4" t="s">
        <v>12328</v>
      </c>
      <c r="DK2063" s="50">
        <v>9900</v>
      </c>
      <c r="DL2063" s="50">
        <v>297</v>
      </c>
      <c r="DM2063" s="4">
        <v>512</v>
      </c>
      <c r="DN2063" s="4">
        <v>7276</v>
      </c>
      <c r="DO2063" s="4">
        <v>4032</v>
      </c>
      <c r="DP2063" s="4">
        <v>7681</v>
      </c>
      <c r="DS2063" s="3" t="s">
        <v>12498</v>
      </c>
      <c r="DU2063" s="4" t="s">
        <v>30724</v>
      </c>
      <c r="DV2063" s="4" t="s">
        <v>30725</v>
      </c>
      <c r="DW2063" s="4" t="s">
        <v>30726</v>
      </c>
    </row>
    <row r="2064" spans="1:130">
      <c r="A2064" s="61">
        <v>2901227</v>
      </c>
      <c r="B2064" s="4" t="s">
        <v>10750</v>
      </c>
      <c r="D2064" s="4" t="s">
        <v>10751</v>
      </c>
      <c r="E2064" s="4" t="s">
        <v>11006</v>
      </c>
      <c r="F2064" s="4" t="s">
        <v>10751</v>
      </c>
      <c r="G2064" s="4" t="s">
        <v>12746</v>
      </c>
      <c r="H2064" s="4" t="s">
        <v>17277</v>
      </c>
      <c r="I2064" s="4" t="s">
        <v>10929</v>
      </c>
      <c r="J2064" s="4" t="s">
        <v>10929</v>
      </c>
      <c r="L2064" s="4" t="s">
        <v>10929</v>
      </c>
      <c r="N2064" s="4" t="s">
        <v>12144</v>
      </c>
      <c r="O2064" s="4"/>
      <c r="P2064" s="4" t="s">
        <v>12746</v>
      </c>
      <c r="V2064" s="4" t="s">
        <v>12746</v>
      </c>
      <c r="W2064" s="4"/>
      <c r="X2064" s="4" t="s">
        <v>12050</v>
      </c>
      <c r="Y2064" s="4" t="s">
        <v>11749</v>
      </c>
      <c r="Z2064" s="3">
        <v>194</v>
      </c>
      <c r="AA2064" s="3">
        <v>10</v>
      </c>
      <c r="AB2064" s="3">
        <v>55</v>
      </c>
      <c r="AC2064" s="3">
        <v>1</v>
      </c>
      <c r="AD2064" s="3">
        <v>55</v>
      </c>
      <c r="AE2064" s="5">
        <v>5.5</v>
      </c>
      <c r="AF2064" s="3">
        <v>1</v>
      </c>
      <c r="AJ2064" s="3">
        <v>2</v>
      </c>
      <c r="AL2064" s="4">
        <f t="shared" si="182"/>
        <v>2</v>
      </c>
      <c r="AM2064" s="4">
        <f t="shared" si="184"/>
        <v>0</v>
      </c>
      <c r="AN2064" s="4">
        <v>8</v>
      </c>
      <c r="AO2064" s="4">
        <v>4</v>
      </c>
      <c r="AP2064" s="4">
        <v>5</v>
      </c>
      <c r="AQ2064" s="4">
        <v>7</v>
      </c>
      <c r="AR2064" s="4">
        <v>8</v>
      </c>
      <c r="AS2064" s="4">
        <v>10</v>
      </c>
      <c r="AT2064" s="4">
        <v>8</v>
      </c>
      <c r="AU2064" s="4">
        <v>7</v>
      </c>
      <c r="AV2064" s="4">
        <v>6</v>
      </c>
      <c r="AW2064" s="4">
        <v>3</v>
      </c>
      <c r="AX2064" s="4">
        <v>3</v>
      </c>
      <c r="AY2064" s="4"/>
      <c r="AZ2064" s="4"/>
      <c r="BA2064" s="3">
        <f t="shared" si="185"/>
        <v>61</v>
      </c>
      <c r="BB2064" s="3"/>
      <c r="BC2064" s="4">
        <v>4280</v>
      </c>
      <c r="BD2064" s="4">
        <v>7087</v>
      </c>
      <c r="BE2064" s="63">
        <f t="shared" si="186"/>
        <v>11367</v>
      </c>
      <c r="BF2064" s="4" t="s">
        <v>12060</v>
      </c>
      <c r="BG2064" s="4">
        <v>13401</v>
      </c>
      <c r="BH2064" s="4">
        <v>283</v>
      </c>
      <c r="BI2064" s="50">
        <v>484</v>
      </c>
      <c r="BJ2064" s="4">
        <f t="shared" si="183"/>
        <v>14168</v>
      </c>
      <c r="BK2064" s="4">
        <v>6144</v>
      </c>
      <c r="BL2064" s="4">
        <v>36833</v>
      </c>
      <c r="BM2064" s="3" t="s">
        <v>12005</v>
      </c>
      <c r="BR2064" s="4"/>
      <c r="CB2064" s="16"/>
      <c r="CL2064" s="4">
        <v>4</v>
      </c>
      <c r="CM2064" s="4">
        <v>28</v>
      </c>
      <c r="CR2064" s="4">
        <v>22665</v>
      </c>
      <c r="CS2064" s="4">
        <v>3</v>
      </c>
      <c r="CT2064" s="4">
        <v>47</v>
      </c>
      <c r="CU2064" s="4" t="s">
        <v>11905</v>
      </c>
      <c r="CV2064" s="4" t="s">
        <v>12152</v>
      </c>
      <c r="CW2064" s="4">
        <v>34</v>
      </c>
      <c r="CX2064" s="4">
        <v>235</v>
      </c>
      <c r="CY2064" s="4" t="s">
        <v>11986</v>
      </c>
      <c r="CZ2064" s="4" t="s">
        <v>12328</v>
      </c>
      <c r="DK2064" s="50">
        <v>8878</v>
      </c>
      <c r="DL2064" s="50">
        <v>484</v>
      </c>
      <c r="DM2064" s="4">
        <v>682</v>
      </c>
      <c r="DN2064" s="4">
        <v>7460</v>
      </c>
      <c r="DO2064" s="4">
        <v>2642</v>
      </c>
      <c r="DP2064" s="4">
        <v>4269</v>
      </c>
      <c r="DQ2064" s="4">
        <v>1640</v>
      </c>
      <c r="DR2064" s="4">
        <v>2296</v>
      </c>
      <c r="DS2064" s="3" t="s">
        <v>12498</v>
      </c>
      <c r="DU2064" s="4" t="s">
        <v>10751</v>
      </c>
      <c r="DV2064" s="4" t="s">
        <v>30727</v>
      </c>
      <c r="DW2064" s="4"/>
    </row>
    <row r="2065" spans="1:127">
      <c r="A2065" s="61">
        <v>2901228</v>
      </c>
      <c r="B2065" s="4" t="s">
        <v>10646</v>
      </c>
      <c r="D2065" s="4" t="s">
        <v>10647</v>
      </c>
      <c r="E2065" s="26" t="s">
        <v>10648</v>
      </c>
      <c r="F2065" s="4" t="s">
        <v>10647</v>
      </c>
      <c r="G2065" s="4" t="s">
        <v>12746</v>
      </c>
      <c r="H2065" s="4" t="s">
        <v>17277</v>
      </c>
      <c r="I2065" s="4" t="s">
        <v>10929</v>
      </c>
      <c r="J2065" s="4" t="s">
        <v>10929</v>
      </c>
      <c r="L2065" s="4" t="s">
        <v>10929</v>
      </c>
      <c r="N2065" s="4" t="s">
        <v>12144</v>
      </c>
      <c r="O2065" s="4"/>
      <c r="P2065" s="4" t="s">
        <v>12746</v>
      </c>
      <c r="V2065" s="4" t="s">
        <v>12746</v>
      </c>
      <c r="X2065" s="4" t="s">
        <v>11911</v>
      </c>
      <c r="Y2065" s="4" t="s">
        <v>12062</v>
      </c>
      <c r="Z2065" s="3">
        <v>180</v>
      </c>
      <c r="AA2065" s="3">
        <v>9</v>
      </c>
      <c r="AB2065" s="3">
        <v>45</v>
      </c>
      <c r="AC2065" s="3">
        <v>1</v>
      </c>
      <c r="AD2065" s="3">
        <v>45</v>
      </c>
      <c r="AE2065" s="5">
        <v>5</v>
      </c>
      <c r="AF2065" s="3">
        <v>1</v>
      </c>
      <c r="AL2065" s="4">
        <f t="shared" si="182"/>
        <v>0</v>
      </c>
      <c r="AM2065" s="4">
        <f t="shared" si="184"/>
        <v>0</v>
      </c>
      <c r="AN2065" s="4">
        <v>1</v>
      </c>
      <c r="AO2065" s="4"/>
      <c r="AP2065" s="4"/>
      <c r="AQ2065" s="4"/>
      <c r="AR2065" s="4">
        <v>1</v>
      </c>
      <c r="AS2065" s="4">
        <v>1</v>
      </c>
      <c r="AT2065" s="4">
        <v>1</v>
      </c>
      <c r="AU2065" s="4">
        <v>1</v>
      </c>
      <c r="AV2065" s="4">
        <v>1</v>
      </c>
      <c r="AW2065" s="4">
        <v>1</v>
      </c>
      <c r="AX2065" s="4">
        <v>1</v>
      </c>
      <c r="AY2065" s="4">
        <v>1</v>
      </c>
      <c r="AZ2065" s="4"/>
      <c r="BA2065" s="3">
        <f t="shared" si="185"/>
        <v>8</v>
      </c>
      <c r="BD2065" s="4">
        <v>1855</v>
      </c>
      <c r="BE2065" s="63">
        <f t="shared" si="186"/>
        <v>1855</v>
      </c>
      <c r="BF2065" s="4" t="s">
        <v>12060</v>
      </c>
      <c r="BG2065" s="4">
        <v>3071</v>
      </c>
      <c r="BH2065" s="4">
        <v>29</v>
      </c>
      <c r="BI2065" s="50">
        <v>250</v>
      </c>
      <c r="BJ2065" s="4">
        <f t="shared" si="183"/>
        <v>3350</v>
      </c>
      <c r="BK2065" s="4">
        <v>150</v>
      </c>
      <c r="BL2065" s="4">
        <v>5987</v>
      </c>
      <c r="BM2065" s="3" t="s">
        <v>12005</v>
      </c>
      <c r="BR2065" s="4"/>
      <c r="CB2065" s="16"/>
      <c r="CL2065" s="4">
        <v>1</v>
      </c>
      <c r="CM2065" s="4">
        <v>5</v>
      </c>
      <c r="CR2065" s="4">
        <v>2637</v>
      </c>
      <c r="CS2065" s="4">
        <v>3</v>
      </c>
      <c r="CT2065" s="4">
        <v>29</v>
      </c>
      <c r="CU2065" s="4" t="s">
        <v>11986</v>
      </c>
      <c r="CV2065" s="4" t="s">
        <v>12328</v>
      </c>
      <c r="DK2065" s="50">
        <v>12100</v>
      </c>
      <c r="DL2065" s="50">
        <v>250</v>
      </c>
      <c r="DM2065" s="4">
        <v>153</v>
      </c>
      <c r="DN2065" s="4">
        <v>1535</v>
      </c>
      <c r="DO2065" s="4">
        <v>831</v>
      </c>
      <c r="DP2065" s="4">
        <v>1535</v>
      </c>
      <c r="DS2065" s="3" t="s">
        <v>12498</v>
      </c>
      <c r="DU2065" s="4" t="s">
        <v>10647</v>
      </c>
      <c r="DV2065" s="4" t="s">
        <v>30728</v>
      </c>
      <c r="DW2065" s="4" t="s">
        <v>30729</v>
      </c>
    </row>
    <row r="2066" spans="1:127">
      <c r="A2066" s="61">
        <v>2901229</v>
      </c>
      <c r="B2066" s="4" t="s">
        <v>11000</v>
      </c>
      <c r="D2066" s="4" t="s">
        <v>11001</v>
      </c>
      <c r="E2066" s="4" t="s">
        <v>10879</v>
      </c>
      <c r="F2066" s="4" t="s">
        <v>11001</v>
      </c>
      <c r="G2066" s="4" t="s">
        <v>12144</v>
      </c>
      <c r="H2066" s="4" t="s">
        <v>17277</v>
      </c>
      <c r="I2066" s="4" t="s">
        <v>10929</v>
      </c>
      <c r="J2066" s="4" t="s">
        <v>10929</v>
      </c>
      <c r="L2066" s="4" t="s">
        <v>10929</v>
      </c>
      <c r="M2066" s="4" t="s">
        <v>10884</v>
      </c>
      <c r="N2066" s="4" t="s">
        <v>12144</v>
      </c>
      <c r="O2066" s="4"/>
      <c r="P2066" s="4" t="s">
        <v>12746</v>
      </c>
      <c r="R2066" s="3" t="s">
        <v>12144</v>
      </c>
      <c r="U2066" s="4" t="s">
        <v>10755</v>
      </c>
      <c r="V2066" s="4" t="s">
        <v>12746</v>
      </c>
      <c r="X2066" s="4" t="s">
        <v>11911</v>
      </c>
      <c r="Y2066" s="4" t="s">
        <v>12062</v>
      </c>
      <c r="Z2066" s="3">
        <v>280</v>
      </c>
      <c r="AA2066" s="5">
        <v>9.5</v>
      </c>
      <c r="AB2066" s="3">
        <v>49</v>
      </c>
      <c r="AC2066" s="3">
        <v>1</v>
      </c>
      <c r="AD2066" s="3">
        <v>49</v>
      </c>
      <c r="AE2066" s="5">
        <v>5.5</v>
      </c>
      <c r="AH2066" s="3">
        <v>1</v>
      </c>
      <c r="AL2066" s="4">
        <f t="shared" si="182"/>
        <v>1</v>
      </c>
      <c r="AM2066" s="4">
        <f t="shared" si="184"/>
        <v>0</v>
      </c>
      <c r="AN2066" s="4">
        <v>2</v>
      </c>
      <c r="AO2066" s="4">
        <v>2</v>
      </c>
      <c r="AP2066" s="4">
        <v>2</v>
      </c>
      <c r="AQ2066" s="4">
        <v>2</v>
      </c>
      <c r="AR2066" s="4">
        <v>2</v>
      </c>
      <c r="AS2066" s="4">
        <v>2</v>
      </c>
      <c r="AT2066" s="4">
        <v>2</v>
      </c>
      <c r="AU2066" s="4">
        <v>2</v>
      </c>
      <c r="AV2066" s="4">
        <v>2</v>
      </c>
      <c r="AW2066" s="4">
        <v>2</v>
      </c>
      <c r="AX2066" s="4">
        <v>2</v>
      </c>
      <c r="AY2066" s="4">
        <v>2</v>
      </c>
      <c r="AZ2066" s="4">
        <v>2</v>
      </c>
      <c r="BA2066" s="3">
        <f t="shared" si="185"/>
        <v>24</v>
      </c>
      <c r="BB2066" s="4">
        <v>1200</v>
      </c>
      <c r="BD2066" s="4">
        <v>2910</v>
      </c>
      <c r="BE2066" s="63">
        <f t="shared" si="186"/>
        <v>4110</v>
      </c>
      <c r="BF2066" s="4" t="s">
        <v>11693</v>
      </c>
      <c r="BG2066" s="4">
        <v>4615</v>
      </c>
      <c r="BH2066" s="4">
        <v>25</v>
      </c>
      <c r="BI2066" s="50">
        <v>185</v>
      </c>
      <c r="BJ2066" s="4">
        <f t="shared" si="183"/>
        <v>4825</v>
      </c>
      <c r="BK2066" s="4">
        <v>1621</v>
      </c>
      <c r="BL2066" s="4">
        <v>12000</v>
      </c>
      <c r="BM2066" s="3" t="s">
        <v>12005</v>
      </c>
      <c r="BN2066" s="4">
        <v>9</v>
      </c>
      <c r="BO2066" s="3">
        <v>550</v>
      </c>
      <c r="BP2066" s="3" t="s">
        <v>13226</v>
      </c>
      <c r="BR2066" s="4"/>
      <c r="CB2066" s="16"/>
      <c r="CL2066" s="4">
        <v>3</v>
      </c>
      <c r="CM2066" s="4">
        <v>11</v>
      </c>
      <c r="CR2066" s="4">
        <v>7725</v>
      </c>
      <c r="CS2066" s="4">
        <v>3</v>
      </c>
      <c r="CT2066" s="4">
        <v>25</v>
      </c>
      <c r="CU2066" s="4" t="s">
        <v>11986</v>
      </c>
      <c r="CV2066" s="4" t="s">
        <v>12328</v>
      </c>
      <c r="DK2066" s="50">
        <v>2100</v>
      </c>
      <c r="DL2066" s="50">
        <v>185</v>
      </c>
      <c r="DM2066" s="4">
        <v>200</v>
      </c>
      <c r="DN2066" s="4">
        <v>2200</v>
      </c>
      <c r="DO2066" s="4">
        <v>700</v>
      </c>
      <c r="DP2066" s="4">
        <v>1295</v>
      </c>
      <c r="DQ2066" s="4">
        <v>500</v>
      </c>
      <c r="DR2066" s="4">
        <v>1120</v>
      </c>
      <c r="DS2066" s="3" t="s">
        <v>12498</v>
      </c>
      <c r="DU2066" s="4" t="s">
        <v>30730</v>
      </c>
      <c r="DV2066" s="4" t="s">
        <v>10884</v>
      </c>
      <c r="DW2066" s="84" t="s">
        <v>12636</v>
      </c>
    </row>
    <row r="2067" spans="1:127">
      <c r="A2067" s="61">
        <v>2901230</v>
      </c>
      <c r="B2067" s="4" t="s">
        <v>10650</v>
      </c>
      <c r="D2067" s="4" t="s">
        <v>10773</v>
      </c>
      <c r="E2067" s="4" t="s">
        <v>10903</v>
      </c>
      <c r="F2067" s="4" t="s">
        <v>10774</v>
      </c>
      <c r="G2067" s="4" t="s">
        <v>12144</v>
      </c>
      <c r="H2067" s="4" t="s">
        <v>17277</v>
      </c>
      <c r="I2067" s="4" t="s">
        <v>10929</v>
      </c>
      <c r="J2067" s="4" t="s">
        <v>10929</v>
      </c>
      <c r="L2067" s="4" t="s">
        <v>10929</v>
      </c>
      <c r="M2067" s="4" t="s">
        <v>10903</v>
      </c>
      <c r="N2067" s="4" t="s">
        <v>12144</v>
      </c>
      <c r="O2067" s="4"/>
      <c r="P2067" s="4" t="s">
        <v>12746</v>
      </c>
      <c r="V2067" s="4" t="s">
        <v>12746</v>
      </c>
      <c r="X2067" s="4" t="s">
        <v>11911</v>
      </c>
      <c r="Y2067" s="7" t="s">
        <v>12062</v>
      </c>
      <c r="Z2067" s="3">
        <v>300</v>
      </c>
      <c r="AA2067" s="3">
        <v>10</v>
      </c>
      <c r="AB2067" s="3">
        <v>55</v>
      </c>
      <c r="AC2067" s="3">
        <v>1</v>
      </c>
      <c r="AD2067" s="3">
        <v>55</v>
      </c>
      <c r="AE2067" s="5">
        <v>5.5</v>
      </c>
      <c r="AH2067" s="3">
        <v>1</v>
      </c>
      <c r="AJ2067" s="3">
        <v>1</v>
      </c>
      <c r="AL2067" s="4">
        <f t="shared" si="182"/>
        <v>2</v>
      </c>
      <c r="AM2067" s="4">
        <f t="shared" si="184"/>
        <v>0</v>
      </c>
      <c r="AN2067" s="4">
        <v>8</v>
      </c>
      <c r="AO2067" s="4">
        <v>5</v>
      </c>
      <c r="AP2067" s="4">
        <v>5</v>
      </c>
      <c r="AQ2067" s="4">
        <v>8</v>
      </c>
      <c r="AR2067" s="4">
        <v>8</v>
      </c>
      <c r="AS2067" s="4">
        <v>8</v>
      </c>
      <c r="AT2067" s="4">
        <v>8</v>
      </c>
      <c r="AU2067" s="4">
        <v>8</v>
      </c>
      <c r="AV2067" s="4">
        <v>8</v>
      </c>
      <c r="AW2067" s="4">
        <v>8</v>
      </c>
      <c r="AX2067" s="4">
        <v>8</v>
      </c>
      <c r="AY2067" s="4">
        <v>8</v>
      </c>
      <c r="AZ2067" s="4">
        <v>8</v>
      </c>
      <c r="BA2067" s="3">
        <f t="shared" si="185"/>
        <v>90</v>
      </c>
      <c r="BB2067" s="4">
        <v>2520</v>
      </c>
      <c r="BC2067" s="4">
        <v>1131</v>
      </c>
      <c r="BD2067" s="4">
        <v>11087</v>
      </c>
      <c r="BE2067" s="63">
        <f t="shared" si="186"/>
        <v>14738</v>
      </c>
      <c r="BF2067" s="4" t="s">
        <v>12060</v>
      </c>
      <c r="BG2067" s="4">
        <v>40000</v>
      </c>
      <c r="BH2067" s="4">
        <v>500</v>
      </c>
      <c r="BI2067" s="50">
        <v>250</v>
      </c>
      <c r="BJ2067" s="4">
        <f t="shared" si="183"/>
        <v>40750</v>
      </c>
      <c r="BK2067" s="4">
        <v>14000</v>
      </c>
      <c r="BL2067" s="4">
        <v>68000</v>
      </c>
      <c r="BM2067" s="3" t="s">
        <v>12005</v>
      </c>
      <c r="BR2067" s="4"/>
      <c r="CB2067" s="16"/>
      <c r="CL2067" s="4">
        <v>7</v>
      </c>
      <c r="CM2067" s="4">
        <v>30</v>
      </c>
      <c r="CR2067" s="4">
        <v>27250</v>
      </c>
      <c r="CS2067" s="4">
        <v>60</v>
      </c>
      <c r="CT2067" s="4">
        <v>500</v>
      </c>
      <c r="CU2067" s="4" t="s">
        <v>11986</v>
      </c>
      <c r="CV2067" s="4" t="s">
        <v>12328</v>
      </c>
      <c r="DK2067" s="50">
        <v>8300</v>
      </c>
      <c r="DL2067" s="50">
        <v>250</v>
      </c>
      <c r="DM2067" s="4">
        <v>1900</v>
      </c>
      <c r="DN2067" s="4">
        <v>20700</v>
      </c>
      <c r="DO2067" s="4">
        <v>10000</v>
      </c>
      <c r="DP2067" s="4">
        <v>15000</v>
      </c>
      <c r="DQ2067" s="4">
        <v>1285</v>
      </c>
      <c r="DR2067" s="4">
        <v>35700</v>
      </c>
      <c r="DS2067" s="3" t="s">
        <v>12498</v>
      </c>
      <c r="DU2067" s="4" t="s">
        <v>30638</v>
      </c>
      <c r="DV2067" s="4"/>
      <c r="DW2067" s="4" t="s">
        <v>30737</v>
      </c>
    </row>
    <row r="2068" spans="1:127">
      <c r="A2068" s="61">
        <v>2901231</v>
      </c>
      <c r="B2068" s="4" t="s">
        <v>10662</v>
      </c>
      <c r="D2068" s="4" t="s">
        <v>10664</v>
      </c>
      <c r="E2068" s="4" t="s">
        <v>10551</v>
      </c>
      <c r="F2068" s="4" t="s">
        <v>10432</v>
      </c>
      <c r="G2068" s="4" t="s">
        <v>12144</v>
      </c>
      <c r="H2068" s="4" t="s">
        <v>17277</v>
      </c>
      <c r="I2068" s="4" t="s">
        <v>11135</v>
      </c>
      <c r="J2068" s="59" t="s">
        <v>687</v>
      </c>
      <c r="K2068" s="59"/>
      <c r="L2068" s="4" t="s">
        <v>10929</v>
      </c>
      <c r="M2068" s="4" t="s">
        <v>10551</v>
      </c>
      <c r="N2068" s="4" t="s">
        <v>12144</v>
      </c>
      <c r="O2068" s="4"/>
      <c r="P2068" s="4" t="s">
        <v>12144</v>
      </c>
      <c r="Q2068" s="4" t="s">
        <v>12144</v>
      </c>
      <c r="R2068" s="4" t="s">
        <v>12144</v>
      </c>
      <c r="S2068" s="4" t="s">
        <v>12144</v>
      </c>
      <c r="T2068" s="4" t="s">
        <v>12144</v>
      </c>
      <c r="V2068" s="4" t="s">
        <v>12746</v>
      </c>
      <c r="X2068" s="4" t="s">
        <v>10552</v>
      </c>
      <c r="Y2068" s="7" t="s">
        <v>13986</v>
      </c>
      <c r="Z2068" s="3">
        <v>175</v>
      </c>
      <c r="AA2068" s="3">
        <v>10</v>
      </c>
      <c r="AB2068" s="3">
        <v>55</v>
      </c>
      <c r="AC2068" s="3">
        <v>1</v>
      </c>
      <c r="AD2068" s="3">
        <v>55</v>
      </c>
      <c r="AE2068" s="5">
        <v>6.5</v>
      </c>
      <c r="AH2068" s="3">
        <v>1</v>
      </c>
      <c r="AJ2068" s="3">
        <v>2</v>
      </c>
      <c r="AL2068" s="4">
        <f t="shared" si="182"/>
        <v>3</v>
      </c>
      <c r="AM2068" s="4">
        <f t="shared" si="184"/>
        <v>0</v>
      </c>
      <c r="AN2068" s="4">
        <v>8</v>
      </c>
      <c r="AO2068" s="4"/>
      <c r="AP2068" s="4"/>
      <c r="AQ2068" s="4"/>
      <c r="AR2068" s="4"/>
      <c r="AS2068" s="4"/>
      <c r="AT2068" s="4">
        <v>8</v>
      </c>
      <c r="AU2068" s="4">
        <v>8</v>
      </c>
      <c r="AV2068" s="4">
        <v>8</v>
      </c>
      <c r="AW2068" s="4">
        <v>8</v>
      </c>
      <c r="AX2068" s="4">
        <v>8</v>
      </c>
      <c r="AY2068" s="4">
        <v>8</v>
      </c>
      <c r="AZ2068" s="4">
        <v>8</v>
      </c>
      <c r="BA2068" s="3">
        <f t="shared" si="185"/>
        <v>56</v>
      </c>
      <c r="BB2068" s="4">
        <v>2800</v>
      </c>
      <c r="BC2068" s="4">
        <v>1050</v>
      </c>
      <c r="BD2068" s="4">
        <v>7738</v>
      </c>
      <c r="BE2068" s="63">
        <f t="shared" si="186"/>
        <v>11588</v>
      </c>
      <c r="BF2068" s="4" t="s">
        <v>11693</v>
      </c>
      <c r="BG2068" s="4">
        <v>69193</v>
      </c>
      <c r="BH2068" s="4">
        <v>100</v>
      </c>
      <c r="BI2068" s="50">
        <v>396</v>
      </c>
      <c r="BJ2068" s="4">
        <f t="shared" si="183"/>
        <v>69689</v>
      </c>
      <c r="BK2068" s="4"/>
      <c r="BL2068" s="4">
        <v>104095</v>
      </c>
      <c r="BM2068" s="3" t="s">
        <v>12313</v>
      </c>
      <c r="BR2068" s="4"/>
      <c r="CB2068" s="16"/>
      <c r="CH2068" s="3">
        <v>1</v>
      </c>
      <c r="CI2068" s="3">
        <v>50</v>
      </c>
      <c r="CL2068" s="4">
        <v>3</v>
      </c>
      <c r="CM2068" s="4">
        <v>60</v>
      </c>
      <c r="CR2068" s="4">
        <v>34406</v>
      </c>
      <c r="CS2068" s="4">
        <v>666</v>
      </c>
      <c r="CT2068" s="4">
        <v>100</v>
      </c>
      <c r="CU2068" s="4" t="s">
        <v>11869</v>
      </c>
      <c r="CV2068" s="4" t="s">
        <v>98</v>
      </c>
      <c r="DK2068" s="50">
        <v>6616</v>
      </c>
      <c r="DL2068" s="50">
        <v>396</v>
      </c>
      <c r="DM2068" s="4">
        <v>3000</v>
      </c>
      <c r="DN2068" s="4">
        <v>30000</v>
      </c>
      <c r="DO2068" s="4">
        <v>15000</v>
      </c>
      <c r="DP2068" s="4">
        <v>31750</v>
      </c>
      <c r="DS2068" s="3" t="s">
        <v>12498</v>
      </c>
      <c r="DU2068" s="4" t="s">
        <v>30738</v>
      </c>
      <c r="DV2068" s="4" t="s">
        <v>10551</v>
      </c>
      <c r="DW2068" s="4" t="s">
        <v>30739</v>
      </c>
    </row>
    <row r="2069" spans="1:127">
      <c r="A2069" s="61">
        <v>2901232</v>
      </c>
      <c r="B2069" s="4" t="s">
        <v>10778</v>
      </c>
      <c r="D2069" s="4" t="s">
        <v>10779</v>
      </c>
      <c r="E2069" s="4" t="s">
        <v>10554</v>
      </c>
      <c r="F2069" s="4" t="s">
        <v>10553</v>
      </c>
      <c r="G2069" s="4" t="s">
        <v>12144</v>
      </c>
      <c r="H2069" s="4" t="s">
        <v>17277</v>
      </c>
      <c r="I2069" s="4" t="s">
        <v>10929</v>
      </c>
      <c r="J2069" s="4" t="s">
        <v>10929</v>
      </c>
      <c r="L2069" s="4" t="s">
        <v>10929</v>
      </c>
      <c r="M2069" s="4"/>
      <c r="N2069" s="4" t="s">
        <v>12144</v>
      </c>
      <c r="O2069" s="4"/>
      <c r="P2069" s="4" t="s">
        <v>12746</v>
      </c>
      <c r="V2069" s="4" t="s">
        <v>12746</v>
      </c>
      <c r="X2069" s="4" t="s">
        <v>11911</v>
      </c>
      <c r="Y2069" s="7" t="s">
        <v>12062</v>
      </c>
      <c r="Z2069" s="3">
        <v>307</v>
      </c>
      <c r="AA2069" s="3">
        <v>8</v>
      </c>
      <c r="AB2069" s="3">
        <v>44</v>
      </c>
      <c r="AC2069" s="3">
        <v>1</v>
      </c>
      <c r="AD2069" s="3">
        <v>44</v>
      </c>
      <c r="AE2069" s="5">
        <v>5.5</v>
      </c>
      <c r="AH2069" s="3">
        <v>3</v>
      </c>
      <c r="AL2069" s="4">
        <f t="shared" si="182"/>
        <v>3</v>
      </c>
      <c r="AM2069" s="4">
        <f t="shared" si="184"/>
        <v>0</v>
      </c>
      <c r="AN2069" s="4">
        <v>2</v>
      </c>
      <c r="AO2069" s="4">
        <v>2</v>
      </c>
      <c r="AP2069" s="4">
        <v>2</v>
      </c>
      <c r="AQ2069" s="4">
        <v>2</v>
      </c>
      <c r="AR2069" s="4">
        <v>2</v>
      </c>
      <c r="AS2069" s="4">
        <v>2</v>
      </c>
      <c r="AT2069" s="4">
        <v>2</v>
      </c>
      <c r="AU2069" s="4">
        <v>2</v>
      </c>
      <c r="AV2069" s="4">
        <v>2</v>
      </c>
      <c r="AW2069" s="4">
        <v>2</v>
      </c>
      <c r="AX2069" s="4">
        <v>2</v>
      </c>
      <c r="AY2069" s="4">
        <v>2</v>
      </c>
      <c r="AZ2069" s="4">
        <v>2</v>
      </c>
      <c r="BA2069" s="3">
        <f t="shared" si="185"/>
        <v>24</v>
      </c>
      <c r="BB2069" s="4">
        <v>9000</v>
      </c>
      <c r="BD2069" s="4">
        <v>2359</v>
      </c>
      <c r="BE2069" s="63">
        <f t="shared" si="186"/>
        <v>11359</v>
      </c>
      <c r="BG2069" s="4">
        <v>1893</v>
      </c>
      <c r="BH2069" s="4">
        <v>209</v>
      </c>
      <c r="BJ2069" s="4">
        <f t="shared" si="183"/>
        <v>2102</v>
      </c>
      <c r="BK2069" s="4">
        <v>171</v>
      </c>
      <c r="BL2069" s="4">
        <v>17105</v>
      </c>
      <c r="BM2069" s="3" t="s">
        <v>12906</v>
      </c>
      <c r="BQ2069" s="26"/>
      <c r="CB2069" s="16"/>
      <c r="CC2069" s="3">
        <v>17105</v>
      </c>
      <c r="CR2069" s="4">
        <v>15003</v>
      </c>
      <c r="CS2069" s="4">
        <v>20</v>
      </c>
      <c r="CT2069" s="4">
        <v>209</v>
      </c>
      <c r="CU2069" s="4" t="s">
        <v>11905</v>
      </c>
      <c r="CV2069" s="4" t="s">
        <v>12152</v>
      </c>
      <c r="DM2069" s="4">
        <v>60</v>
      </c>
      <c r="DN2069" s="4">
        <v>780</v>
      </c>
      <c r="DO2069" s="4">
        <v>60</v>
      </c>
      <c r="DP2069" s="4">
        <v>144</v>
      </c>
      <c r="DS2069" s="3" t="s">
        <v>12498</v>
      </c>
      <c r="DU2069" s="84" t="s">
        <v>12636</v>
      </c>
      <c r="DV2069" s="4" t="s">
        <v>10554</v>
      </c>
      <c r="DW2069" s="4" t="s">
        <v>30740</v>
      </c>
    </row>
    <row r="2070" spans="1:127">
      <c r="A2070" s="61">
        <v>2901233</v>
      </c>
      <c r="B2070" s="4" t="s">
        <v>10928</v>
      </c>
      <c r="D2070" s="4" t="s">
        <v>11322</v>
      </c>
      <c r="E2070" s="4" t="s">
        <v>11327</v>
      </c>
      <c r="F2070" s="4" t="s">
        <v>11322</v>
      </c>
      <c r="G2070" s="4" t="s">
        <v>12144</v>
      </c>
      <c r="H2070" s="4" t="s">
        <v>17277</v>
      </c>
      <c r="I2070" s="4" t="s">
        <v>10929</v>
      </c>
      <c r="J2070" s="4" t="s">
        <v>10929</v>
      </c>
      <c r="L2070" s="4" t="s">
        <v>10929</v>
      </c>
      <c r="M2070" s="4"/>
      <c r="N2070" s="4" t="s">
        <v>12144</v>
      </c>
      <c r="O2070" s="4"/>
      <c r="P2070" s="4" t="s">
        <v>12746</v>
      </c>
      <c r="V2070" s="4" t="s">
        <v>12746</v>
      </c>
      <c r="X2070" s="4" t="s">
        <v>11911</v>
      </c>
      <c r="Y2070" s="7" t="s">
        <v>12062</v>
      </c>
      <c r="Z2070" s="3">
        <v>210</v>
      </c>
      <c r="AA2070" s="3">
        <v>9</v>
      </c>
      <c r="AB2070" s="3">
        <v>50</v>
      </c>
      <c r="AC2070" s="3">
        <v>1</v>
      </c>
      <c r="AD2070" s="3">
        <v>50</v>
      </c>
      <c r="AE2070" s="5">
        <v>5.5</v>
      </c>
      <c r="AH2070" s="3">
        <v>3</v>
      </c>
      <c r="AJ2070" s="3">
        <v>1</v>
      </c>
      <c r="AK2070" s="3">
        <v>1</v>
      </c>
      <c r="AL2070" s="4">
        <f t="shared" si="182"/>
        <v>4</v>
      </c>
      <c r="AM2070" s="4">
        <f t="shared" si="184"/>
        <v>1</v>
      </c>
      <c r="AN2070" s="4">
        <v>11</v>
      </c>
      <c r="AO2070" s="4">
        <v>5</v>
      </c>
      <c r="AP2070" s="4">
        <v>5</v>
      </c>
      <c r="AQ2070" s="4">
        <v>5</v>
      </c>
      <c r="AR2070" s="4">
        <v>10</v>
      </c>
      <c r="AS2070" s="4">
        <v>12</v>
      </c>
      <c r="AT2070" s="4">
        <v>19</v>
      </c>
      <c r="AU2070" s="4">
        <v>15</v>
      </c>
      <c r="AV2070" s="4">
        <v>17</v>
      </c>
      <c r="AW2070" s="4">
        <v>14</v>
      </c>
      <c r="AX2070" s="4">
        <v>15</v>
      </c>
      <c r="AY2070" s="4">
        <v>12</v>
      </c>
      <c r="AZ2070" s="4">
        <v>5</v>
      </c>
      <c r="BA2070" s="3">
        <f t="shared" si="185"/>
        <v>134</v>
      </c>
      <c r="BB2070" s="4">
        <v>8580</v>
      </c>
      <c r="BC2070" s="4">
        <v>2860</v>
      </c>
      <c r="BD2070" s="4">
        <v>13564</v>
      </c>
      <c r="BE2070" s="63">
        <f t="shared" si="186"/>
        <v>25004</v>
      </c>
      <c r="BF2070" s="4" t="s">
        <v>11693</v>
      </c>
      <c r="BG2070" s="4">
        <v>29927</v>
      </c>
      <c r="BH2070" s="4">
        <v>1089</v>
      </c>
      <c r="BI2070" s="50">
        <v>1181</v>
      </c>
      <c r="BJ2070" s="4">
        <f t="shared" si="183"/>
        <v>32197</v>
      </c>
      <c r="BK2070" s="4">
        <v>11756</v>
      </c>
      <c r="BL2070" s="4">
        <v>68402</v>
      </c>
      <c r="BM2070" s="4" t="s">
        <v>12005</v>
      </c>
      <c r="BO2070" s="4"/>
      <c r="BP2070" s="4"/>
      <c r="BR2070" s="4"/>
      <c r="BS2070" s="4"/>
      <c r="BZ2070" s="4"/>
      <c r="CB2070" s="16"/>
      <c r="CL2070" s="4">
        <v>5</v>
      </c>
      <c r="CM2070" s="4">
        <v>53</v>
      </c>
      <c r="CR2070" s="4">
        <v>36205</v>
      </c>
      <c r="CS2070" s="4">
        <v>189</v>
      </c>
      <c r="CT2070" s="4">
        <v>1089</v>
      </c>
      <c r="CU2070" s="4" t="s">
        <v>11986</v>
      </c>
      <c r="CV2070" s="4" t="s">
        <v>12328</v>
      </c>
      <c r="DK2070" s="50">
        <v>30000</v>
      </c>
      <c r="DL2070" s="50">
        <v>1181</v>
      </c>
      <c r="DM2070" s="4">
        <v>1255</v>
      </c>
      <c r="DN2070" s="4">
        <v>13808</v>
      </c>
      <c r="DO2070" s="4">
        <v>9299</v>
      </c>
      <c r="DP2070" s="4">
        <v>13948</v>
      </c>
      <c r="DS2070" s="3" t="s">
        <v>12498</v>
      </c>
      <c r="DU2070" s="4" t="s">
        <v>30741</v>
      </c>
      <c r="DV2070" s="4" t="s">
        <v>11327</v>
      </c>
      <c r="DW2070" s="4"/>
    </row>
    <row r="2071" spans="1:127">
      <c r="A2071" s="61">
        <v>2901234</v>
      </c>
      <c r="B2071" s="4" t="s">
        <v>11217</v>
      </c>
      <c r="D2071" s="4" t="s">
        <v>11323</v>
      </c>
      <c r="E2071" s="4" t="s">
        <v>11203</v>
      </c>
      <c r="F2071" s="4" t="s">
        <v>11324</v>
      </c>
      <c r="G2071" s="4" t="s">
        <v>12446</v>
      </c>
      <c r="H2071" s="4" t="s">
        <v>17277</v>
      </c>
      <c r="I2071" s="4" t="s">
        <v>10929</v>
      </c>
      <c r="J2071" s="4" t="s">
        <v>10929</v>
      </c>
      <c r="L2071" s="4" t="s">
        <v>10929</v>
      </c>
      <c r="M2071" s="4"/>
      <c r="N2071" s="4" t="s">
        <v>12144</v>
      </c>
      <c r="O2071" s="4"/>
      <c r="P2071" s="4" t="s">
        <v>12746</v>
      </c>
      <c r="V2071" s="4" t="s">
        <v>12746</v>
      </c>
      <c r="X2071" s="4" t="s">
        <v>11911</v>
      </c>
      <c r="Y2071" s="7" t="s">
        <v>12062</v>
      </c>
      <c r="Z2071" s="3">
        <v>306</v>
      </c>
      <c r="AA2071" s="3">
        <v>10</v>
      </c>
      <c r="AB2071" s="3">
        <v>55</v>
      </c>
      <c r="AC2071" s="3">
        <v>1</v>
      </c>
      <c r="AD2071" s="3">
        <v>55</v>
      </c>
      <c r="AE2071" s="5">
        <v>5.5</v>
      </c>
      <c r="AH2071" s="3">
        <v>2</v>
      </c>
      <c r="AL2071" s="4">
        <f t="shared" si="182"/>
        <v>2</v>
      </c>
      <c r="AM2071" s="4">
        <f t="shared" si="184"/>
        <v>0</v>
      </c>
      <c r="AN2071" s="4">
        <v>5</v>
      </c>
      <c r="AO2071" s="4">
        <v>5</v>
      </c>
      <c r="AP2071" s="4">
        <v>5</v>
      </c>
      <c r="AQ2071" s="4">
        <v>5</v>
      </c>
      <c r="AR2071" s="4">
        <v>5</v>
      </c>
      <c r="AS2071" s="4">
        <v>5</v>
      </c>
      <c r="AT2071" s="4">
        <v>5</v>
      </c>
      <c r="AU2071" s="4">
        <v>5</v>
      </c>
      <c r="AV2071" s="4">
        <v>5</v>
      </c>
      <c r="AW2071" s="4">
        <v>5</v>
      </c>
      <c r="AX2071" s="4">
        <v>5</v>
      </c>
      <c r="AY2071" s="4">
        <v>5</v>
      </c>
      <c r="AZ2071" s="4">
        <v>5</v>
      </c>
      <c r="BA2071" s="3">
        <f t="shared" si="185"/>
        <v>60</v>
      </c>
      <c r="BB2071" s="4">
        <v>6400</v>
      </c>
      <c r="BD2071" s="4">
        <v>4299</v>
      </c>
      <c r="BE2071" s="63">
        <f t="shared" si="186"/>
        <v>10699</v>
      </c>
      <c r="BF2071" s="4" t="s">
        <v>11693</v>
      </c>
      <c r="BG2071" s="4">
        <v>11468</v>
      </c>
      <c r="BH2071" s="4">
        <v>174</v>
      </c>
      <c r="BI2071" s="50">
        <v>481</v>
      </c>
      <c r="BJ2071" s="4">
        <f t="shared" si="183"/>
        <v>12123</v>
      </c>
      <c r="BK2071" s="4">
        <v>4283</v>
      </c>
      <c r="BL2071" s="4">
        <v>31699</v>
      </c>
      <c r="BM2071" s="4" t="s">
        <v>12005</v>
      </c>
      <c r="BO2071" s="4"/>
      <c r="BP2071" s="4"/>
      <c r="BR2071" s="4"/>
      <c r="BS2071" s="4"/>
      <c r="BZ2071" s="4"/>
      <c r="CB2071" s="16"/>
      <c r="CL2071" s="4">
        <v>1</v>
      </c>
      <c r="CM2071" s="4">
        <v>15</v>
      </c>
      <c r="CR2071" s="4">
        <v>19576</v>
      </c>
      <c r="CS2071" s="4">
        <v>58</v>
      </c>
      <c r="CT2071" s="4">
        <v>174</v>
      </c>
      <c r="CU2071" s="4" t="s">
        <v>11905</v>
      </c>
      <c r="CV2071" s="4" t="s">
        <v>12152</v>
      </c>
      <c r="DK2071" s="50">
        <v>8016</v>
      </c>
      <c r="DL2071" s="50">
        <v>481</v>
      </c>
      <c r="DM2071" s="4">
        <v>484</v>
      </c>
      <c r="DN2071" s="4">
        <v>4843</v>
      </c>
      <c r="DO2071" s="4">
        <v>3848</v>
      </c>
      <c r="DP2071" s="4">
        <v>6625</v>
      </c>
      <c r="DS2071" s="3" t="s">
        <v>12498</v>
      </c>
      <c r="DU2071" s="4" t="s">
        <v>30742</v>
      </c>
      <c r="DV2071" s="4" t="s">
        <v>30743</v>
      </c>
      <c r="DW2071" s="4"/>
    </row>
    <row r="2072" spans="1:127">
      <c r="A2072" s="61">
        <v>2901235</v>
      </c>
      <c r="B2072" s="4" t="s">
        <v>11076</v>
      </c>
      <c r="D2072" s="4" t="s">
        <v>10950</v>
      </c>
      <c r="E2072" s="4" t="s">
        <v>11189</v>
      </c>
      <c r="F2072" s="4" t="s">
        <v>11200</v>
      </c>
      <c r="G2072" s="4" t="s">
        <v>12144</v>
      </c>
      <c r="H2072" s="4" t="s">
        <v>17277</v>
      </c>
      <c r="I2072" s="4" t="s">
        <v>11201</v>
      </c>
      <c r="J2072" s="59" t="s">
        <v>10929</v>
      </c>
      <c r="K2072" s="59"/>
      <c r="L2072" s="4" t="s">
        <v>10929</v>
      </c>
      <c r="M2072" s="4" t="s">
        <v>10703</v>
      </c>
      <c r="N2072" s="4" t="s">
        <v>12144</v>
      </c>
      <c r="O2072" s="4"/>
      <c r="P2072" s="4" t="s">
        <v>12144</v>
      </c>
      <c r="V2072" s="4" t="s">
        <v>12746</v>
      </c>
      <c r="X2072" s="4" t="s">
        <v>11067</v>
      </c>
      <c r="Y2072" s="7" t="s">
        <v>11068</v>
      </c>
      <c r="Z2072" s="3">
        <v>280</v>
      </c>
      <c r="AA2072" s="3">
        <v>8</v>
      </c>
      <c r="AB2072" s="3">
        <v>44</v>
      </c>
      <c r="AC2072" s="3">
        <v>1</v>
      </c>
      <c r="AD2072" s="3">
        <v>44</v>
      </c>
      <c r="AE2072" s="5">
        <v>5.5</v>
      </c>
      <c r="AH2072" s="3">
        <v>1</v>
      </c>
      <c r="AL2072" s="4">
        <f t="shared" si="182"/>
        <v>1</v>
      </c>
      <c r="AM2072" s="4">
        <f t="shared" si="184"/>
        <v>0</v>
      </c>
      <c r="AN2072" s="4">
        <v>3</v>
      </c>
      <c r="AO2072" s="4">
        <v>3</v>
      </c>
      <c r="AP2072" s="4">
        <v>3</v>
      </c>
      <c r="AQ2072" s="4">
        <v>3</v>
      </c>
      <c r="AR2072" s="4">
        <v>4</v>
      </c>
      <c r="AS2072" s="4">
        <v>5</v>
      </c>
      <c r="AT2072" s="4">
        <v>6</v>
      </c>
      <c r="AU2072" s="4">
        <v>6</v>
      </c>
      <c r="AV2072" s="4">
        <v>6</v>
      </c>
      <c r="AW2072" s="4">
        <v>4</v>
      </c>
      <c r="AX2072" s="4">
        <v>4</v>
      </c>
      <c r="AY2072" s="4">
        <v>3</v>
      </c>
      <c r="AZ2072" s="4">
        <v>2</v>
      </c>
      <c r="BA2072" s="3">
        <f t="shared" si="185"/>
        <v>49</v>
      </c>
      <c r="BB2072" s="4">
        <v>2363</v>
      </c>
      <c r="BD2072" s="4">
        <v>6692</v>
      </c>
      <c r="BE2072" s="63">
        <f t="shared" si="186"/>
        <v>9055</v>
      </c>
      <c r="BF2072" s="4" t="s">
        <v>12060</v>
      </c>
      <c r="BG2072" s="4">
        <v>13305</v>
      </c>
      <c r="BH2072" s="4">
        <v>164</v>
      </c>
      <c r="BI2072" s="50">
        <v>419</v>
      </c>
      <c r="BJ2072" s="4">
        <f t="shared" si="183"/>
        <v>13888</v>
      </c>
      <c r="BK2072" s="4">
        <v>4151</v>
      </c>
      <c r="BL2072" s="4">
        <v>29057</v>
      </c>
      <c r="BM2072" s="4" t="s">
        <v>12005</v>
      </c>
      <c r="BO2072" s="4"/>
      <c r="BP2072" s="4"/>
      <c r="BR2072" s="4"/>
      <c r="BS2072" s="4"/>
      <c r="BZ2072" s="4"/>
      <c r="CB2072" s="16"/>
      <c r="CL2072" s="4">
        <v>1</v>
      </c>
      <c r="CM2072" s="4">
        <v>5</v>
      </c>
      <c r="CR2072" s="4">
        <v>15169</v>
      </c>
      <c r="CS2072" s="4">
        <v>12</v>
      </c>
      <c r="CT2072" s="4">
        <v>164</v>
      </c>
      <c r="CU2072" s="4" t="s">
        <v>11986</v>
      </c>
      <c r="CV2072" s="4" t="s">
        <v>12444</v>
      </c>
      <c r="DK2072" s="50">
        <v>13900</v>
      </c>
      <c r="DL2072" s="50">
        <v>419</v>
      </c>
      <c r="DM2072" s="4">
        <v>2507</v>
      </c>
      <c r="DN2072" s="4">
        <v>5583</v>
      </c>
      <c r="DO2072" s="4">
        <v>1919</v>
      </c>
      <c r="DP2072" s="4">
        <v>3838</v>
      </c>
      <c r="DQ2072" s="4">
        <v>1403</v>
      </c>
      <c r="DR2072" s="4">
        <v>2806</v>
      </c>
      <c r="DS2072" s="3" t="s">
        <v>12498</v>
      </c>
      <c r="DU2072" s="4" t="s">
        <v>30744</v>
      </c>
      <c r="DV2072" s="4" t="s">
        <v>30745</v>
      </c>
      <c r="DW2072" s="4"/>
    </row>
    <row r="2073" spans="1:127">
      <c r="A2073" s="61">
        <v>2901236</v>
      </c>
      <c r="B2073" s="4" t="s">
        <v>10198</v>
      </c>
      <c r="D2073" s="4" t="s">
        <v>10199</v>
      </c>
      <c r="E2073" s="4" t="s">
        <v>10472</v>
      </c>
      <c r="F2073" s="4" t="s">
        <v>13143</v>
      </c>
      <c r="G2073" s="4" t="s">
        <v>12144</v>
      </c>
      <c r="H2073" s="4" t="s">
        <v>17277</v>
      </c>
      <c r="I2073" s="4" t="s">
        <v>10929</v>
      </c>
      <c r="J2073" s="4" t="s">
        <v>10929</v>
      </c>
      <c r="L2073" s="4" t="s">
        <v>10929</v>
      </c>
      <c r="N2073" s="4" t="s">
        <v>12144</v>
      </c>
      <c r="O2073" s="4"/>
      <c r="P2073" s="4" t="s">
        <v>12746</v>
      </c>
      <c r="V2073" s="4" t="s">
        <v>12746</v>
      </c>
      <c r="X2073" s="4" t="s">
        <v>11911</v>
      </c>
      <c r="Y2073" s="7" t="s">
        <v>12062</v>
      </c>
      <c r="Z2073" s="3">
        <v>65</v>
      </c>
      <c r="AA2073" s="3">
        <v>10</v>
      </c>
      <c r="AB2073" s="3">
        <v>55</v>
      </c>
      <c r="AC2073" s="3">
        <v>1</v>
      </c>
      <c r="AD2073" s="3">
        <v>55</v>
      </c>
      <c r="AE2073" s="5">
        <v>5.5</v>
      </c>
      <c r="AJ2073" s="3">
        <v>1</v>
      </c>
      <c r="AL2073" s="4">
        <f t="shared" si="182"/>
        <v>1</v>
      </c>
      <c r="AM2073" s="4">
        <f t="shared" si="184"/>
        <v>0</v>
      </c>
      <c r="AN2073" s="4">
        <v>1</v>
      </c>
      <c r="AO2073" s="4">
        <v>1</v>
      </c>
      <c r="AP2073" s="4">
        <v>1</v>
      </c>
      <c r="AQ2073" s="4">
        <v>1</v>
      </c>
      <c r="AR2073" s="4">
        <v>1</v>
      </c>
      <c r="AS2073" s="4">
        <v>1</v>
      </c>
      <c r="AT2073" s="4">
        <v>1</v>
      </c>
      <c r="AU2073" s="4">
        <v>1</v>
      </c>
      <c r="AV2073" s="4">
        <v>1</v>
      </c>
      <c r="AW2073" s="4">
        <v>1</v>
      </c>
      <c r="AX2073" s="4">
        <v>1</v>
      </c>
      <c r="AY2073" s="4">
        <v>1</v>
      </c>
      <c r="AZ2073" s="4">
        <v>1</v>
      </c>
      <c r="BA2073" s="3">
        <f t="shared" si="185"/>
        <v>12</v>
      </c>
      <c r="BB2073" s="3"/>
      <c r="BC2073" s="3">
        <v>1800</v>
      </c>
      <c r="BD2073" s="4">
        <v>1000</v>
      </c>
      <c r="BE2073" s="63">
        <f t="shared" si="186"/>
        <v>2800</v>
      </c>
      <c r="BF2073" s="4" t="s">
        <v>12060</v>
      </c>
      <c r="BG2073" s="4">
        <v>1750</v>
      </c>
      <c r="BI2073" s="50">
        <v>75</v>
      </c>
      <c r="BJ2073" s="4">
        <f t="shared" si="183"/>
        <v>1825</v>
      </c>
      <c r="BK2073" s="4">
        <v>715</v>
      </c>
      <c r="BL2073" s="4">
        <v>5000</v>
      </c>
      <c r="BM2073" s="4" t="s">
        <v>12005</v>
      </c>
      <c r="BO2073" s="4"/>
      <c r="BP2073" s="4"/>
      <c r="BR2073" s="4"/>
      <c r="BS2073" s="4"/>
      <c r="BZ2073" s="4"/>
      <c r="CB2073" s="16"/>
      <c r="CL2073" s="4">
        <v>1</v>
      </c>
      <c r="CM2073" s="4">
        <v>5</v>
      </c>
      <c r="CR2073" s="4">
        <v>3175</v>
      </c>
      <c r="DK2073" s="50">
        <v>2830</v>
      </c>
      <c r="DL2073" s="50">
        <v>75</v>
      </c>
      <c r="DM2073" s="4">
        <v>120</v>
      </c>
      <c r="DN2073" s="4">
        <v>1300</v>
      </c>
      <c r="DO2073" s="4">
        <v>100</v>
      </c>
      <c r="DP2073" s="4">
        <v>200</v>
      </c>
      <c r="DQ2073" s="4">
        <v>125</v>
      </c>
      <c r="DR2073" s="4">
        <v>250</v>
      </c>
      <c r="DS2073" s="3" t="s">
        <v>12498</v>
      </c>
      <c r="DU2073" s="4" t="s">
        <v>30746</v>
      </c>
      <c r="DV2073" s="4" t="s">
        <v>10472</v>
      </c>
      <c r="DW2073" s="4" t="s">
        <v>30747</v>
      </c>
    </row>
    <row r="2074" spans="1:127">
      <c r="A2074" s="61">
        <v>2901237</v>
      </c>
      <c r="B2074" s="4" t="s">
        <v>10473</v>
      </c>
      <c r="D2074" s="4" t="s">
        <v>10578</v>
      </c>
      <c r="E2074" s="4" t="s">
        <v>10453</v>
      </c>
      <c r="F2074" s="4" t="s">
        <v>10451</v>
      </c>
      <c r="G2074" s="4" t="s">
        <v>12144</v>
      </c>
      <c r="H2074" s="4" t="s">
        <v>17277</v>
      </c>
      <c r="I2074" s="4" t="s">
        <v>10929</v>
      </c>
      <c r="J2074" s="4" t="s">
        <v>10929</v>
      </c>
      <c r="L2074" s="4" t="s">
        <v>10929</v>
      </c>
      <c r="N2074" s="4" t="s">
        <v>12144</v>
      </c>
      <c r="O2074" s="4"/>
      <c r="P2074" s="4" t="s">
        <v>12746</v>
      </c>
      <c r="V2074" s="4" t="s">
        <v>12746</v>
      </c>
      <c r="X2074" s="4" t="s">
        <v>11911</v>
      </c>
      <c r="Y2074" s="7" t="s">
        <v>12074</v>
      </c>
      <c r="Z2074" s="3">
        <v>250</v>
      </c>
      <c r="AA2074" s="3">
        <v>8</v>
      </c>
      <c r="AB2074" s="3">
        <v>45</v>
      </c>
      <c r="AC2074" s="3">
        <v>1</v>
      </c>
      <c r="AD2074" s="3">
        <v>45</v>
      </c>
      <c r="AE2074" s="5">
        <v>5.5</v>
      </c>
      <c r="AH2074" s="3">
        <v>2</v>
      </c>
      <c r="AL2074" s="4">
        <f t="shared" si="182"/>
        <v>2</v>
      </c>
      <c r="AM2074" s="4">
        <f t="shared" si="184"/>
        <v>0</v>
      </c>
      <c r="AN2074" s="4">
        <v>1</v>
      </c>
      <c r="AQ2074" s="4">
        <v>2</v>
      </c>
      <c r="AR2074" s="4">
        <v>1</v>
      </c>
      <c r="AS2074" s="4">
        <v>1</v>
      </c>
      <c r="AT2074" s="4"/>
      <c r="AU2074" s="4"/>
      <c r="AV2074" s="4"/>
      <c r="AW2074" s="4"/>
      <c r="AX2074" s="4"/>
      <c r="AY2074" s="4"/>
      <c r="AZ2074" s="4"/>
      <c r="BA2074" s="3">
        <f t="shared" si="185"/>
        <v>4</v>
      </c>
      <c r="BB2074" s="4">
        <v>4680</v>
      </c>
      <c r="BD2074" s="4">
        <v>629</v>
      </c>
      <c r="BE2074" s="63">
        <f t="shared" si="186"/>
        <v>5309</v>
      </c>
      <c r="BG2074" s="4">
        <v>6119</v>
      </c>
      <c r="BH2074" s="4">
        <v>23</v>
      </c>
      <c r="BI2074" s="50">
        <v>119</v>
      </c>
      <c r="BJ2074" s="4">
        <f t="shared" si="183"/>
        <v>6261</v>
      </c>
      <c r="BK2074" s="4">
        <v>1811</v>
      </c>
      <c r="BL2074" s="4">
        <v>13406</v>
      </c>
      <c r="BM2074" s="4" t="s">
        <v>12005</v>
      </c>
      <c r="BO2074" s="4"/>
      <c r="BP2074" s="4"/>
      <c r="BR2074" s="4"/>
      <c r="BS2074" s="4"/>
      <c r="BZ2074" s="4"/>
      <c r="CB2074" s="16"/>
      <c r="CL2074" s="4">
        <v>2</v>
      </c>
      <c r="CM2074" s="4">
        <v>10</v>
      </c>
      <c r="CR2074" s="4">
        <v>7145</v>
      </c>
      <c r="CS2074" s="4">
        <v>3</v>
      </c>
      <c r="CT2074" s="4">
        <v>22</v>
      </c>
      <c r="CU2074" s="4" t="s">
        <v>11986</v>
      </c>
      <c r="CV2074" s="4" t="s">
        <v>12328</v>
      </c>
      <c r="DK2074" s="50">
        <v>3900</v>
      </c>
      <c r="DL2074" s="50">
        <v>119</v>
      </c>
      <c r="DM2074" s="4">
        <v>400</v>
      </c>
      <c r="DN2074" s="4">
        <v>4000</v>
      </c>
      <c r="DO2074" s="4">
        <v>1000</v>
      </c>
      <c r="DP2074" s="4">
        <v>2000</v>
      </c>
      <c r="DS2074" s="3" t="s">
        <v>12498</v>
      </c>
      <c r="DU2074" s="4" t="s">
        <v>30748</v>
      </c>
      <c r="DV2074" s="4" t="s">
        <v>30749</v>
      </c>
      <c r="DW2074" s="4"/>
    </row>
    <row r="2075" spans="1:127">
      <c r="A2075" s="61">
        <v>2901238</v>
      </c>
      <c r="B2075" s="4" t="s">
        <v>10572</v>
      </c>
      <c r="D2075" s="4" t="s">
        <v>10712</v>
      </c>
      <c r="E2075" s="4" t="s">
        <v>10579</v>
      </c>
      <c r="F2075" s="26" t="s">
        <v>10713</v>
      </c>
      <c r="G2075" s="4" t="s">
        <v>12746</v>
      </c>
      <c r="H2075" s="4" t="s">
        <v>17277</v>
      </c>
      <c r="I2075" s="4" t="s">
        <v>11201</v>
      </c>
      <c r="J2075" s="59" t="s">
        <v>30217</v>
      </c>
      <c r="K2075" s="4" t="s">
        <v>11201</v>
      </c>
      <c r="L2075" s="4" t="s">
        <v>10929</v>
      </c>
      <c r="N2075" s="4" t="s">
        <v>12144</v>
      </c>
      <c r="O2075" s="4"/>
      <c r="P2075" s="4" t="s">
        <v>12746</v>
      </c>
      <c r="V2075" s="4" t="s">
        <v>12746</v>
      </c>
      <c r="X2075" s="4" t="s">
        <v>11911</v>
      </c>
      <c r="Y2075" s="7" t="s">
        <v>12062</v>
      </c>
      <c r="Z2075" s="3">
        <v>307</v>
      </c>
      <c r="AA2075" s="3">
        <v>9</v>
      </c>
      <c r="AB2075" s="3">
        <v>50</v>
      </c>
      <c r="AC2075" s="3">
        <v>1</v>
      </c>
      <c r="AD2075" s="3">
        <v>50</v>
      </c>
      <c r="AE2075" s="5">
        <v>5.5</v>
      </c>
      <c r="AF2075" s="3">
        <v>1</v>
      </c>
      <c r="AL2075" s="4">
        <f t="shared" si="182"/>
        <v>0</v>
      </c>
      <c r="AM2075" s="4">
        <f t="shared" si="184"/>
        <v>0</v>
      </c>
      <c r="AN2075" s="4">
        <v>2</v>
      </c>
      <c r="AO2075" s="4">
        <v>1</v>
      </c>
      <c r="AP2075" s="4">
        <v>1</v>
      </c>
      <c r="AQ2075" s="4">
        <v>1</v>
      </c>
      <c r="AR2075" s="4">
        <v>2</v>
      </c>
      <c r="AS2075" s="4">
        <v>2</v>
      </c>
      <c r="AT2075" s="4">
        <v>2</v>
      </c>
      <c r="AU2075" s="4">
        <v>2</v>
      </c>
      <c r="AV2075" s="4">
        <v>2</v>
      </c>
      <c r="AW2075" s="4">
        <v>2</v>
      </c>
      <c r="AX2075" s="4">
        <v>2</v>
      </c>
      <c r="AY2075" s="4">
        <v>2</v>
      </c>
      <c r="AZ2075" s="4">
        <v>2</v>
      </c>
      <c r="BA2075" s="3">
        <f t="shared" si="185"/>
        <v>21</v>
      </c>
      <c r="BD2075" s="4">
        <v>1620</v>
      </c>
      <c r="BE2075" s="63">
        <f t="shared" si="186"/>
        <v>1620</v>
      </c>
      <c r="BF2075" s="4" t="s">
        <v>12060</v>
      </c>
      <c r="BG2075" s="4">
        <v>4272</v>
      </c>
      <c r="BH2075" s="4">
        <v>44</v>
      </c>
      <c r="BI2075" s="50">
        <v>98</v>
      </c>
      <c r="BJ2075" s="4">
        <f t="shared" si="183"/>
        <v>4414</v>
      </c>
      <c r="BK2075" s="4">
        <v>928</v>
      </c>
      <c r="BL2075" s="4">
        <v>6872</v>
      </c>
      <c r="BM2075" s="4" t="s">
        <v>12005</v>
      </c>
      <c r="BO2075" s="4"/>
      <c r="BP2075" s="4"/>
      <c r="BR2075" s="4"/>
      <c r="BS2075" s="4"/>
      <c r="BZ2075" s="4"/>
      <c r="CB2075" s="16"/>
      <c r="CL2075" s="4">
        <v>1</v>
      </c>
      <c r="CM2075" s="4">
        <v>5</v>
      </c>
      <c r="CR2075" s="4">
        <v>2458</v>
      </c>
      <c r="CS2075" s="4">
        <v>5</v>
      </c>
      <c r="CT2075" s="4">
        <v>43</v>
      </c>
      <c r="CU2075" s="4" t="s">
        <v>11986</v>
      </c>
      <c r="CV2075" s="4" t="s">
        <v>12328</v>
      </c>
      <c r="DK2075" s="50">
        <v>3300</v>
      </c>
      <c r="DL2075" s="50">
        <v>98</v>
      </c>
      <c r="DM2075" s="4">
        <v>208</v>
      </c>
      <c r="DN2075" s="4">
        <v>2496</v>
      </c>
      <c r="DO2075" s="4">
        <v>960</v>
      </c>
      <c r="DP2075" s="4">
        <v>1776</v>
      </c>
      <c r="DS2075" s="3" t="s">
        <v>12498</v>
      </c>
      <c r="DU2075" s="4" t="s">
        <v>30750</v>
      </c>
      <c r="DV2075" s="4" t="s">
        <v>30751</v>
      </c>
      <c r="DW2075" s="4"/>
    </row>
    <row r="2076" spans="1:127">
      <c r="A2076" s="61">
        <v>2901239</v>
      </c>
      <c r="B2076" s="4" t="s">
        <v>11066</v>
      </c>
      <c r="D2076" s="4" t="s">
        <v>10934</v>
      </c>
      <c r="E2076" s="4" t="s">
        <v>10815</v>
      </c>
      <c r="F2076" s="4" t="s">
        <v>10935</v>
      </c>
      <c r="G2076" s="4" t="s">
        <v>12746</v>
      </c>
      <c r="H2076" s="4" t="s">
        <v>17277</v>
      </c>
      <c r="I2076" s="4" t="s">
        <v>10929</v>
      </c>
      <c r="J2076" s="4" t="s">
        <v>10929</v>
      </c>
      <c r="L2076" s="4" t="s">
        <v>10929</v>
      </c>
      <c r="N2076" s="4" t="s">
        <v>12144</v>
      </c>
      <c r="O2076" s="4"/>
      <c r="P2076" s="4" t="s">
        <v>12746</v>
      </c>
      <c r="Q2076" s="4"/>
      <c r="R2076" s="4"/>
      <c r="V2076" s="4" t="s">
        <v>12746</v>
      </c>
      <c r="X2076" s="4" t="s">
        <v>11911</v>
      </c>
      <c r="Y2076" s="7" t="s">
        <v>12062</v>
      </c>
      <c r="Z2076" s="3">
        <v>306</v>
      </c>
      <c r="AA2076" s="3">
        <v>9</v>
      </c>
      <c r="AB2076" s="3">
        <v>54</v>
      </c>
      <c r="AC2076" s="3">
        <v>1</v>
      </c>
      <c r="AD2076" s="3">
        <v>54</v>
      </c>
      <c r="AE2076" s="5">
        <v>6</v>
      </c>
      <c r="AF2076" s="3">
        <v>1</v>
      </c>
      <c r="AL2076" s="4">
        <f t="shared" si="182"/>
        <v>0</v>
      </c>
      <c r="AM2076" s="4">
        <f t="shared" si="184"/>
        <v>0</v>
      </c>
      <c r="AN2076" s="4">
        <v>2</v>
      </c>
      <c r="AO2076" s="4">
        <v>2</v>
      </c>
      <c r="AP2076" s="4">
        <v>2</v>
      </c>
      <c r="AQ2076" s="4">
        <v>2</v>
      </c>
      <c r="AR2076" s="4">
        <v>2</v>
      </c>
      <c r="AS2076" s="4">
        <v>2</v>
      </c>
      <c r="AT2076" s="4">
        <v>2</v>
      </c>
      <c r="AU2076" s="4">
        <v>2</v>
      </c>
      <c r="AV2076" s="4">
        <v>2</v>
      </c>
      <c r="AW2076" s="4">
        <v>2</v>
      </c>
      <c r="AX2076" s="4">
        <v>2</v>
      </c>
      <c r="AY2076" s="4">
        <v>2</v>
      </c>
      <c r="AZ2076" s="4">
        <v>2</v>
      </c>
      <c r="BA2076" s="3">
        <f t="shared" si="185"/>
        <v>24</v>
      </c>
      <c r="BD2076" s="4">
        <v>2400</v>
      </c>
      <c r="BE2076" s="63">
        <f t="shared" si="186"/>
        <v>2400</v>
      </c>
      <c r="BF2076" s="4" t="s">
        <v>12060</v>
      </c>
      <c r="BG2076" s="4">
        <v>4200</v>
      </c>
      <c r="BH2076" s="4">
        <v>145</v>
      </c>
      <c r="BI2076" s="50">
        <v>135</v>
      </c>
      <c r="BJ2076" s="4">
        <f t="shared" si="183"/>
        <v>4480</v>
      </c>
      <c r="BK2076" s="4">
        <v>1689</v>
      </c>
      <c r="BL2076" s="4">
        <v>12500</v>
      </c>
      <c r="BM2076" s="4" t="s">
        <v>12005</v>
      </c>
      <c r="BN2076" s="4">
        <v>12</v>
      </c>
      <c r="BO2076" s="4">
        <v>500</v>
      </c>
      <c r="BP2076" s="4" t="s">
        <v>13626</v>
      </c>
      <c r="BR2076" s="4"/>
      <c r="BS2076" s="4"/>
      <c r="BZ2076" s="4"/>
      <c r="CB2076" s="16"/>
      <c r="CL2076" s="4">
        <v>2</v>
      </c>
      <c r="CM2076" s="4">
        <v>7</v>
      </c>
      <c r="CR2076" s="4">
        <v>8520</v>
      </c>
      <c r="CS2076" s="4">
        <v>13</v>
      </c>
      <c r="CT2076" s="4">
        <v>145</v>
      </c>
      <c r="CU2076" s="4" t="s">
        <v>11986</v>
      </c>
      <c r="CV2076" s="4" t="s">
        <v>12328</v>
      </c>
      <c r="DK2076" s="50">
        <v>4500</v>
      </c>
      <c r="DL2076" s="50">
        <v>135</v>
      </c>
      <c r="DM2076" s="4">
        <v>1500</v>
      </c>
      <c r="DN2076" s="4">
        <v>2000</v>
      </c>
      <c r="DO2076" s="4">
        <v>500</v>
      </c>
      <c r="DP2076" s="4">
        <v>1000</v>
      </c>
      <c r="DS2076" s="3" t="s">
        <v>12498</v>
      </c>
      <c r="DU2076" s="4" t="s">
        <v>10935</v>
      </c>
      <c r="DV2076" s="4"/>
      <c r="DW2076" s="4" t="s">
        <v>30661</v>
      </c>
    </row>
    <row r="2077" spans="1:127">
      <c r="A2077" s="61">
        <v>2901240</v>
      </c>
      <c r="B2077" s="4" t="s">
        <v>10938</v>
      </c>
      <c r="D2077" s="4" t="s">
        <v>10818</v>
      </c>
      <c r="E2077" s="4" t="s">
        <v>10820</v>
      </c>
      <c r="F2077" s="4" t="s">
        <v>10818</v>
      </c>
      <c r="G2077" s="4" t="s">
        <v>12144</v>
      </c>
      <c r="H2077" s="4" t="s">
        <v>17277</v>
      </c>
      <c r="I2077" s="4" t="s">
        <v>10819</v>
      </c>
      <c r="J2077" s="4" t="s">
        <v>10819</v>
      </c>
      <c r="L2077" s="4" t="s">
        <v>10929</v>
      </c>
      <c r="N2077" s="4" t="s">
        <v>12144</v>
      </c>
      <c r="O2077" s="4"/>
      <c r="P2077" s="4" t="s">
        <v>12746</v>
      </c>
      <c r="V2077" s="4" t="s">
        <v>12746</v>
      </c>
      <c r="X2077" s="4" t="s">
        <v>11911</v>
      </c>
      <c r="Y2077" s="7" t="s">
        <v>12062</v>
      </c>
      <c r="Z2077" s="3">
        <v>307</v>
      </c>
      <c r="AA2077" s="3">
        <v>9</v>
      </c>
      <c r="AB2077" s="3">
        <v>54</v>
      </c>
      <c r="AC2077" s="3">
        <v>1</v>
      </c>
      <c r="AD2077" s="3">
        <v>54</v>
      </c>
      <c r="AE2077" s="5">
        <v>6</v>
      </c>
      <c r="AH2077" s="3">
        <v>2</v>
      </c>
      <c r="AJ2077" s="3">
        <v>2</v>
      </c>
      <c r="AK2077" s="3">
        <v>1</v>
      </c>
      <c r="AL2077" s="4">
        <f t="shared" si="182"/>
        <v>4</v>
      </c>
      <c r="AM2077" s="4">
        <f t="shared" si="184"/>
        <v>1</v>
      </c>
      <c r="AN2077" s="4">
        <v>8</v>
      </c>
      <c r="AO2077" s="4">
        <v>15</v>
      </c>
      <c r="AP2077" s="4">
        <v>15</v>
      </c>
      <c r="AQ2077" s="4">
        <v>13</v>
      </c>
      <c r="AR2077" s="4">
        <v>15</v>
      </c>
      <c r="AS2077" s="4">
        <v>15</v>
      </c>
      <c r="AT2077" s="4">
        <v>17</v>
      </c>
      <c r="AU2077" s="4">
        <v>17</v>
      </c>
      <c r="AV2077" s="4">
        <v>16</v>
      </c>
      <c r="AW2077" s="4">
        <v>16</v>
      </c>
      <c r="AX2077" s="4">
        <v>13</v>
      </c>
      <c r="AY2077" s="4">
        <v>10</v>
      </c>
      <c r="AZ2077" s="4">
        <v>8</v>
      </c>
      <c r="BA2077" s="3">
        <f t="shared" si="185"/>
        <v>170</v>
      </c>
      <c r="BB2077" s="4">
        <v>4920</v>
      </c>
      <c r="BC2077" s="4">
        <v>5880</v>
      </c>
      <c r="BD2077" s="4">
        <v>19193</v>
      </c>
      <c r="BE2077" s="63">
        <f t="shared" si="186"/>
        <v>29993</v>
      </c>
      <c r="BF2077" s="4" t="s">
        <v>12060</v>
      </c>
      <c r="BG2077" s="4">
        <v>45229</v>
      </c>
      <c r="BH2077" s="4">
        <v>2009</v>
      </c>
      <c r="BI2077" s="50">
        <v>1694</v>
      </c>
      <c r="BJ2077" s="4">
        <f t="shared" si="183"/>
        <v>48932</v>
      </c>
      <c r="BK2077" s="4">
        <v>17058</v>
      </c>
      <c r="BL2077" s="4">
        <v>128538</v>
      </c>
      <c r="BM2077" s="4" t="s">
        <v>12005</v>
      </c>
      <c r="BO2077" s="4"/>
      <c r="BP2077" s="4"/>
      <c r="BR2077" s="4"/>
      <c r="BS2077" s="4"/>
      <c r="BZ2077" s="4"/>
      <c r="CB2077" s="16"/>
      <c r="CL2077" s="4">
        <v>10</v>
      </c>
      <c r="CM2077" s="4">
        <v>70</v>
      </c>
      <c r="CR2077" s="4">
        <v>79606</v>
      </c>
      <c r="CS2077" s="4">
        <v>400</v>
      </c>
      <c r="CT2077" s="4">
        <v>2009</v>
      </c>
      <c r="CU2077" s="4" t="s">
        <v>11986</v>
      </c>
      <c r="CV2077" s="4" t="s">
        <v>12328</v>
      </c>
      <c r="DK2077" s="50">
        <v>56400</v>
      </c>
      <c r="DL2077" s="50">
        <v>1694</v>
      </c>
      <c r="DM2077" s="4">
        <v>2000</v>
      </c>
      <c r="DN2077" s="4">
        <v>23051</v>
      </c>
      <c r="DO2077" s="4">
        <v>5700</v>
      </c>
      <c r="DP2077" s="4">
        <v>8416</v>
      </c>
      <c r="DQ2077" s="4">
        <v>4570</v>
      </c>
      <c r="DR2077" s="4">
        <v>6857</v>
      </c>
      <c r="DS2077" s="3" t="s">
        <v>12498</v>
      </c>
      <c r="DU2077" s="4" t="s">
        <v>30662</v>
      </c>
      <c r="DV2077" s="4" t="s">
        <v>30663</v>
      </c>
      <c r="DW2077" s="4"/>
    </row>
    <row r="2078" spans="1:127">
      <c r="A2078" s="61">
        <v>2901241</v>
      </c>
      <c r="B2078" s="4" t="s">
        <v>10723</v>
      </c>
      <c r="D2078" s="4" t="s">
        <v>10845</v>
      </c>
      <c r="E2078" s="4" t="s">
        <v>10721</v>
      </c>
      <c r="F2078" s="4" t="s">
        <v>10845</v>
      </c>
      <c r="G2078" s="4" t="s">
        <v>12144</v>
      </c>
      <c r="H2078" s="4" t="s">
        <v>17277</v>
      </c>
      <c r="I2078" s="4" t="s">
        <v>10819</v>
      </c>
      <c r="J2078" s="4" t="s">
        <v>10819</v>
      </c>
      <c r="L2078" s="4" t="s">
        <v>10929</v>
      </c>
      <c r="M2078" s="4" t="s">
        <v>10722</v>
      </c>
      <c r="N2078" s="4" t="s">
        <v>12746</v>
      </c>
      <c r="O2078" s="4"/>
      <c r="P2078" s="4" t="s">
        <v>12746</v>
      </c>
      <c r="V2078" s="4" t="s">
        <v>12746</v>
      </c>
      <c r="X2078" s="4" t="s">
        <v>11911</v>
      </c>
      <c r="Y2078" s="7" t="s">
        <v>12062</v>
      </c>
      <c r="Z2078" s="3">
        <v>257</v>
      </c>
      <c r="AA2078" s="3">
        <v>9</v>
      </c>
      <c r="AB2078" s="3">
        <v>54</v>
      </c>
      <c r="AC2078" s="3">
        <v>1</v>
      </c>
      <c r="AD2078" s="3">
        <v>54</v>
      </c>
      <c r="AE2078" s="5">
        <v>6</v>
      </c>
      <c r="AH2078" s="3">
        <v>1</v>
      </c>
      <c r="AK2078" s="3">
        <v>1</v>
      </c>
      <c r="AL2078" s="4">
        <f t="shared" si="182"/>
        <v>1</v>
      </c>
      <c r="AM2078" s="4">
        <f t="shared" si="184"/>
        <v>1</v>
      </c>
      <c r="AN2078" s="4">
        <v>2</v>
      </c>
      <c r="AO2078" s="4"/>
      <c r="AP2078" s="4"/>
      <c r="AQ2078" s="4">
        <v>2</v>
      </c>
      <c r="AR2078" s="4">
        <v>2</v>
      </c>
      <c r="AS2078" s="4">
        <v>2</v>
      </c>
      <c r="AT2078" s="4">
        <v>2</v>
      </c>
      <c r="AU2078" s="4">
        <v>2</v>
      </c>
      <c r="AV2078" s="4">
        <v>3</v>
      </c>
      <c r="AW2078" s="4">
        <v>3</v>
      </c>
      <c r="AX2078" s="4">
        <v>2</v>
      </c>
      <c r="AY2078" s="4">
        <v>2</v>
      </c>
      <c r="AZ2078" s="4">
        <v>2</v>
      </c>
      <c r="BA2078" s="3">
        <f t="shared" si="185"/>
        <v>22</v>
      </c>
      <c r="BB2078" s="4">
        <v>1025</v>
      </c>
      <c r="BC2078" s="4">
        <v>150</v>
      </c>
      <c r="BD2078" s="4">
        <v>2966</v>
      </c>
      <c r="BE2078" s="63">
        <f t="shared" si="186"/>
        <v>4141</v>
      </c>
      <c r="BF2078" s="4" t="s">
        <v>12060</v>
      </c>
      <c r="BG2078" s="4">
        <v>3892</v>
      </c>
      <c r="BI2078" s="50">
        <v>201</v>
      </c>
      <c r="BJ2078" s="4">
        <f t="shared" si="183"/>
        <v>4093</v>
      </c>
      <c r="BK2078" s="4">
        <v>733</v>
      </c>
      <c r="BL2078" s="4">
        <v>10098</v>
      </c>
      <c r="BM2078" s="4" t="s">
        <v>12005</v>
      </c>
      <c r="BO2078" s="4"/>
      <c r="BP2078" s="4"/>
      <c r="BR2078" s="4"/>
      <c r="BS2078" s="4"/>
      <c r="BZ2078" s="4"/>
      <c r="CB2078" s="16"/>
      <c r="CL2078" s="4">
        <v>1</v>
      </c>
      <c r="CM2078" s="4">
        <v>5</v>
      </c>
      <c r="CR2078" s="4">
        <v>6005</v>
      </c>
      <c r="DK2078" s="50">
        <v>6700</v>
      </c>
      <c r="DL2078" s="50">
        <v>201</v>
      </c>
      <c r="DM2078" s="4">
        <v>283</v>
      </c>
      <c r="DN2078" s="4">
        <v>2831</v>
      </c>
      <c r="DO2078" s="4">
        <v>400</v>
      </c>
      <c r="DP2078" s="4">
        <v>379</v>
      </c>
      <c r="DQ2078" s="4">
        <v>600</v>
      </c>
      <c r="DR2078" s="4">
        <v>682</v>
      </c>
      <c r="DS2078" s="3" t="s">
        <v>12498</v>
      </c>
      <c r="DU2078" s="4" t="s">
        <v>30664</v>
      </c>
      <c r="DV2078" s="4" t="s">
        <v>30665</v>
      </c>
      <c r="DW2078" s="4" t="s">
        <v>30666</v>
      </c>
    </row>
    <row r="2079" spans="1:127">
      <c r="A2079" s="61">
        <v>2901242</v>
      </c>
      <c r="B2079" s="4" t="s">
        <v>10488</v>
      </c>
      <c r="D2079" s="4" t="s">
        <v>10489</v>
      </c>
      <c r="E2079" s="4" t="s">
        <v>10972</v>
      </c>
      <c r="F2079" s="4" t="s">
        <v>10490</v>
      </c>
      <c r="G2079" s="4" t="s">
        <v>10606</v>
      </c>
      <c r="H2079" s="4" t="s">
        <v>17277</v>
      </c>
      <c r="I2079" s="4" t="s">
        <v>10819</v>
      </c>
      <c r="J2079" s="4" t="s">
        <v>10819</v>
      </c>
      <c r="L2079" s="4" t="s">
        <v>10929</v>
      </c>
      <c r="M2079" s="4" t="s">
        <v>10972</v>
      </c>
      <c r="N2079" s="4" t="s">
        <v>12144</v>
      </c>
      <c r="O2079" s="4"/>
      <c r="P2079" s="4" t="s">
        <v>12746</v>
      </c>
      <c r="V2079" s="4" t="s">
        <v>12746</v>
      </c>
      <c r="X2079" s="4" t="s">
        <v>11911</v>
      </c>
      <c r="Y2079" s="7" t="s">
        <v>12062</v>
      </c>
      <c r="Z2079" s="3">
        <v>200</v>
      </c>
      <c r="AA2079" s="3">
        <v>9</v>
      </c>
      <c r="AB2079" s="3">
        <v>50</v>
      </c>
      <c r="AC2079" s="3">
        <v>1</v>
      </c>
      <c r="AD2079" s="3">
        <v>50</v>
      </c>
      <c r="AE2079" s="5">
        <v>5.5</v>
      </c>
      <c r="AF2079" s="3">
        <v>1</v>
      </c>
      <c r="AL2079" s="4">
        <f t="shared" si="182"/>
        <v>0</v>
      </c>
      <c r="AM2079" s="4">
        <f t="shared" si="184"/>
        <v>0</v>
      </c>
      <c r="AN2079" s="4">
        <v>3</v>
      </c>
      <c r="AO2079" s="4">
        <v>2</v>
      </c>
      <c r="AP2079" s="4"/>
      <c r="AQ2079" s="4">
        <v>3</v>
      </c>
      <c r="AR2079" s="4">
        <v>3</v>
      </c>
      <c r="AS2079" s="4">
        <v>3</v>
      </c>
      <c r="AT2079" s="4">
        <v>3</v>
      </c>
      <c r="AU2079" s="4">
        <v>3</v>
      </c>
      <c r="AV2079" s="4">
        <v>3</v>
      </c>
      <c r="AW2079" s="4">
        <v>3</v>
      </c>
      <c r="AX2079" s="4">
        <v>2</v>
      </c>
      <c r="AY2079" s="4"/>
      <c r="AZ2079" s="4"/>
      <c r="BA2079" s="3">
        <f t="shared" si="185"/>
        <v>25</v>
      </c>
      <c r="BB2079" s="3"/>
      <c r="BD2079" s="4">
        <v>2000</v>
      </c>
      <c r="BE2079" s="63">
        <f t="shared" si="186"/>
        <v>2000</v>
      </c>
      <c r="BG2079" s="4">
        <v>2000</v>
      </c>
      <c r="BI2079" s="50">
        <v>175</v>
      </c>
      <c r="BJ2079" s="4">
        <f t="shared" si="183"/>
        <v>2175</v>
      </c>
      <c r="BK2079" s="4">
        <v>1300</v>
      </c>
      <c r="BL2079" s="4">
        <v>6000</v>
      </c>
      <c r="BM2079" s="4" t="s">
        <v>12005</v>
      </c>
      <c r="BO2079" s="4"/>
      <c r="BP2079" s="4"/>
      <c r="BR2079" s="4"/>
      <c r="BS2079" s="4"/>
      <c r="BZ2079" s="4"/>
      <c r="CB2079" s="16"/>
      <c r="CC2079" s="3">
        <v>6000</v>
      </c>
      <c r="CL2079" s="4">
        <v>1</v>
      </c>
      <c r="CM2079" s="4">
        <v>10</v>
      </c>
      <c r="CR2079" s="4">
        <v>3825</v>
      </c>
      <c r="DK2079" s="50">
        <v>5800</v>
      </c>
      <c r="DL2079" s="50">
        <v>175</v>
      </c>
      <c r="DM2079" s="4">
        <v>126</v>
      </c>
      <c r="DN2079" s="4">
        <v>1595</v>
      </c>
      <c r="DO2079" s="4">
        <v>723</v>
      </c>
      <c r="DP2079" s="4">
        <v>1627</v>
      </c>
      <c r="DQ2079" s="4">
        <v>300</v>
      </c>
      <c r="DR2079" s="4">
        <v>600</v>
      </c>
      <c r="DS2079" s="3" t="s">
        <v>12498</v>
      </c>
      <c r="DU2079" s="4" t="s">
        <v>30667</v>
      </c>
      <c r="DV2079" s="4" t="s">
        <v>30668</v>
      </c>
      <c r="DW2079" s="4"/>
    </row>
    <row r="2080" spans="1:127">
      <c r="A2080" s="61">
        <v>2901243</v>
      </c>
      <c r="B2080" s="4" t="s">
        <v>10841</v>
      </c>
      <c r="D2080" s="4" t="s">
        <v>10727</v>
      </c>
      <c r="E2080" s="4" t="s">
        <v>10977</v>
      </c>
      <c r="F2080" s="4" t="s">
        <v>11107</v>
      </c>
      <c r="G2080" s="4" t="s">
        <v>12144</v>
      </c>
      <c r="H2080" s="4" t="s">
        <v>17277</v>
      </c>
      <c r="I2080" s="4" t="s">
        <v>10722</v>
      </c>
      <c r="J2080" s="4" t="s">
        <v>10722</v>
      </c>
      <c r="L2080" s="4" t="s">
        <v>10929</v>
      </c>
      <c r="M2080" s="4"/>
      <c r="N2080" s="4" t="s">
        <v>12144</v>
      </c>
      <c r="O2080" s="4"/>
      <c r="P2080" s="4" t="s">
        <v>12746</v>
      </c>
      <c r="U2080" s="4" t="s">
        <v>14642</v>
      </c>
      <c r="V2080" s="4" t="s">
        <v>12746</v>
      </c>
      <c r="X2080" s="4" t="s">
        <v>12050</v>
      </c>
      <c r="Y2080" s="7" t="s">
        <v>11749</v>
      </c>
      <c r="Z2080" s="3">
        <v>225</v>
      </c>
      <c r="AA2080" s="3">
        <v>10</v>
      </c>
      <c r="AB2080" s="3">
        <v>60</v>
      </c>
      <c r="AC2080" s="3">
        <v>1</v>
      </c>
      <c r="AD2080" s="3">
        <v>60</v>
      </c>
      <c r="AE2080" s="5">
        <v>6</v>
      </c>
      <c r="AJ2080" s="3">
        <v>1</v>
      </c>
      <c r="AL2080" s="4">
        <f t="shared" si="182"/>
        <v>1</v>
      </c>
      <c r="AM2080" s="4">
        <f t="shared" si="184"/>
        <v>0</v>
      </c>
      <c r="AN2080" s="4">
        <v>9</v>
      </c>
      <c r="AO2080" s="4"/>
      <c r="AP2080" s="4"/>
      <c r="AQ2080" s="4">
        <v>9</v>
      </c>
      <c r="AR2080" s="4">
        <v>9</v>
      </c>
      <c r="AS2080" s="4">
        <v>9</v>
      </c>
      <c r="AT2080" s="4">
        <v>9</v>
      </c>
      <c r="AU2080" s="4">
        <v>9</v>
      </c>
      <c r="AV2080" s="4">
        <v>9</v>
      </c>
      <c r="AW2080" s="4">
        <v>9</v>
      </c>
      <c r="AX2080" s="4">
        <v>9</v>
      </c>
      <c r="AY2080" s="4">
        <v>9</v>
      </c>
      <c r="AZ2080" s="4"/>
      <c r="BA2080" s="3">
        <f t="shared" si="185"/>
        <v>81</v>
      </c>
      <c r="BB2080" s="3"/>
      <c r="BC2080" s="4">
        <v>1800</v>
      </c>
      <c r="BD2080" s="4">
        <v>13508</v>
      </c>
      <c r="BE2080" s="63">
        <f t="shared" si="186"/>
        <v>15308</v>
      </c>
      <c r="BF2080" s="4" t="s">
        <v>12060</v>
      </c>
      <c r="BG2080" s="4">
        <v>16858</v>
      </c>
      <c r="BH2080" s="4">
        <v>254</v>
      </c>
      <c r="BI2080" s="50">
        <v>1089</v>
      </c>
      <c r="BJ2080" s="4">
        <f t="shared" si="183"/>
        <v>18201</v>
      </c>
      <c r="BK2080" s="4">
        <v>8100</v>
      </c>
      <c r="BL2080" s="4">
        <v>54913</v>
      </c>
      <c r="BM2080" s="4" t="s">
        <v>12005</v>
      </c>
      <c r="BO2080" s="4"/>
      <c r="BP2080" s="4"/>
      <c r="BR2080" s="4"/>
      <c r="BS2080" s="4"/>
      <c r="BZ2080" s="4"/>
      <c r="CB2080" s="16"/>
      <c r="CL2080" s="4">
        <v>1</v>
      </c>
      <c r="CM2080" s="4">
        <v>7</v>
      </c>
      <c r="CR2080" s="4">
        <v>36712</v>
      </c>
      <c r="CS2080" s="4">
        <v>25</v>
      </c>
      <c r="CT2080" s="4">
        <v>254</v>
      </c>
      <c r="CU2080" s="4" t="s">
        <v>11986</v>
      </c>
      <c r="CV2080" s="4" t="s">
        <v>12328</v>
      </c>
      <c r="DK2080" s="50">
        <v>27233</v>
      </c>
      <c r="DL2080" s="50">
        <v>1089</v>
      </c>
      <c r="DM2080" s="4">
        <v>1000</v>
      </c>
      <c r="DN2080" s="4">
        <v>10000</v>
      </c>
      <c r="DO2080" s="4">
        <v>1788</v>
      </c>
      <c r="DP2080" s="4">
        <v>3220</v>
      </c>
      <c r="DQ2080" s="4">
        <v>2020</v>
      </c>
      <c r="DR2080" s="4">
        <v>3638</v>
      </c>
      <c r="DS2080" s="3" t="s">
        <v>12498</v>
      </c>
      <c r="DU2080" s="4" t="s">
        <v>30550</v>
      </c>
      <c r="DV2080" s="4" t="s">
        <v>30551</v>
      </c>
      <c r="DW2080" s="4" t="s">
        <v>30562</v>
      </c>
    </row>
    <row r="2081" spans="1:127">
      <c r="A2081" s="61">
        <v>2901244</v>
      </c>
      <c r="B2081" s="4" t="s">
        <v>10978</v>
      </c>
      <c r="D2081" s="4" t="s">
        <v>10856</v>
      </c>
      <c r="E2081" s="4" t="s">
        <v>10983</v>
      </c>
      <c r="F2081" s="4" t="s">
        <v>10856</v>
      </c>
      <c r="G2081" s="4" t="s">
        <v>12144</v>
      </c>
      <c r="H2081" s="4" t="s">
        <v>17277</v>
      </c>
      <c r="I2081" s="4" t="s">
        <v>10722</v>
      </c>
      <c r="J2081" s="4" t="s">
        <v>10722</v>
      </c>
      <c r="L2081" s="4" t="s">
        <v>10929</v>
      </c>
      <c r="M2081" s="4" t="s">
        <v>11238</v>
      </c>
      <c r="N2081" s="4" t="s">
        <v>12144</v>
      </c>
      <c r="O2081" s="4"/>
      <c r="P2081" s="4" t="s">
        <v>12746</v>
      </c>
      <c r="S2081" s="3" t="s">
        <v>12144</v>
      </c>
      <c r="U2081" s="26" t="s">
        <v>11109</v>
      </c>
      <c r="V2081" s="4" t="s">
        <v>12746</v>
      </c>
      <c r="X2081" s="4" t="s">
        <v>11110</v>
      </c>
      <c r="Y2081" s="7" t="s">
        <v>12062</v>
      </c>
      <c r="Z2081" s="3">
        <v>213</v>
      </c>
      <c r="AA2081" s="3">
        <v>10</v>
      </c>
      <c r="AB2081" s="3">
        <v>55</v>
      </c>
      <c r="AC2081" s="3">
        <v>1</v>
      </c>
      <c r="AD2081" s="3">
        <v>55</v>
      </c>
      <c r="AE2081" s="5">
        <v>5.5</v>
      </c>
      <c r="AL2081" s="4">
        <f t="shared" si="182"/>
        <v>0</v>
      </c>
      <c r="AM2081" s="4">
        <f t="shared" si="184"/>
        <v>0</v>
      </c>
      <c r="AN2081" s="4">
        <v>4</v>
      </c>
      <c r="AO2081" s="4"/>
      <c r="AP2081" s="4"/>
      <c r="AQ2081" s="4">
        <v>4</v>
      </c>
      <c r="AR2081" s="4">
        <v>4</v>
      </c>
      <c r="AS2081" s="4">
        <v>5</v>
      </c>
      <c r="AT2081" s="4">
        <v>5</v>
      </c>
      <c r="AU2081" s="4">
        <v>5</v>
      </c>
      <c r="AV2081" s="4">
        <v>5</v>
      </c>
      <c r="AW2081" s="4">
        <v>5</v>
      </c>
      <c r="AX2081" s="4">
        <v>5</v>
      </c>
      <c r="AY2081" s="4">
        <v>4</v>
      </c>
      <c r="AZ2081" s="4">
        <v>4</v>
      </c>
      <c r="BA2081" s="3">
        <f t="shared" si="185"/>
        <v>46</v>
      </c>
      <c r="BB2081" s="3"/>
      <c r="BD2081" s="4">
        <v>5134</v>
      </c>
      <c r="BE2081" s="63">
        <f t="shared" si="186"/>
        <v>5134</v>
      </c>
      <c r="BF2081" s="4" t="s">
        <v>11693</v>
      </c>
      <c r="BG2081" s="4">
        <v>10959</v>
      </c>
      <c r="BH2081" s="4">
        <v>38</v>
      </c>
      <c r="BI2081" s="50">
        <v>152</v>
      </c>
      <c r="BJ2081" s="4">
        <f t="shared" si="183"/>
        <v>11149</v>
      </c>
      <c r="BK2081" s="4">
        <v>2908</v>
      </c>
      <c r="BL2081" s="4">
        <v>21516</v>
      </c>
      <c r="BM2081" s="4" t="s">
        <v>12005</v>
      </c>
      <c r="BO2081" s="4"/>
      <c r="BP2081" s="4"/>
      <c r="BR2081" s="4"/>
      <c r="BS2081" s="4"/>
      <c r="BZ2081" s="4"/>
      <c r="CB2081" s="16"/>
      <c r="CL2081" s="4">
        <v>1</v>
      </c>
      <c r="CM2081" s="4">
        <v>4</v>
      </c>
      <c r="CR2081" s="4">
        <v>10367</v>
      </c>
      <c r="CS2081" s="4">
        <v>2</v>
      </c>
      <c r="CT2081" s="4">
        <v>24</v>
      </c>
      <c r="CU2081" s="4" t="s">
        <v>11905</v>
      </c>
      <c r="CV2081" s="4" t="s">
        <v>12152</v>
      </c>
      <c r="CW2081" s="4">
        <v>8</v>
      </c>
      <c r="CX2081" s="4">
        <v>3</v>
      </c>
      <c r="CY2081" s="4" t="s">
        <v>11869</v>
      </c>
      <c r="CZ2081" s="4" t="s">
        <v>98</v>
      </c>
      <c r="DA2081" s="4">
        <v>15</v>
      </c>
      <c r="DB2081" s="4">
        <v>11</v>
      </c>
      <c r="DC2081" s="4" t="s">
        <v>14776</v>
      </c>
      <c r="DD2081" s="4" t="s">
        <v>13652</v>
      </c>
      <c r="DK2081" s="50">
        <v>2750</v>
      </c>
      <c r="DL2081" s="50">
        <v>152</v>
      </c>
      <c r="DM2081" s="4">
        <v>567</v>
      </c>
      <c r="DN2081" s="4">
        <v>5673</v>
      </c>
      <c r="DO2081" s="4">
        <v>2711</v>
      </c>
      <c r="DP2081" s="4">
        <v>5872</v>
      </c>
      <c r="DS2081" s="3" t="s">
        <v>12498</v>
      </c>
      <c r="DU2081" s="4" t="s">
        <v>30563</v>
      </c>
      <c r="DV2081" s="4" t="s">
        <v>30669</v>
      </c>
      <c r="DW2081" s="4" t="s">
        <v>30670</v>
      </c>
    </row>
    <row r="2082" spans="1:127">
      <c r="A2082" s="61">
        <v>2901245</v>
      </c>
      <c r="B2082" s="4" t="s">
        <v>10752</v>
      </c>
      <c r="D2082" s="4" t="s">
        <v>10886</v>
      </c>
      <c r="E2082" s="4" t="s">
        <v>10260</v>
      </c>
      <c r="F2082" s="4" t="s">
        <v>10259</v>
      </c>
      <c r="G2082" s="4" t="s">
        <v>12746</v>
      </c>
      <c r="H2082" s="4" t="s">
        <v>17277</v>
      </c>
      <c r="I2082" s="4" t="s">
        <v>10722</v>
      </c>
      <c r="J2082" s="4" t="s">
        <v>10722</v>
      </c>
      <c r="L2082" s="4" t="s">
        <v>10929</v>
      </c>
      <c r="M2082" s="4" t="s">
        <v>10260</v>
      </c>
      <c r="N2082" s="4" t="s">
        <v>12144</v>
      </c>
      <c r="O2082" s="4"/>
      <c r="P2082" s="4" t="s">
        <v>12144</v>
      </c>
      <c r="U2082" s="4" t="s">
        <v>12638</v>
      </c>
      <c r="V2082" s="4" t="s">
        <v>12746</v>
      </c>
      <c r="X2082" s="4" t="s">
        <v>11911</v>
      </c>
      <c r="Y2082" s="7" t="s">
        <v>12062</v>
      </c>
      <c r="Z2082" s="3">
        <v>300</v>
      </c>
      <c r="AA2082" s="3">
        <v>9</v>
      </c>
      <c r="AB2082" s="3">
        <v>50</v>
      </c>
      <c r="AC2082" s="3">
        <v>1</v>
      </c>
      <c r="AD2082" s="3">
        <v>50</v>
      </c>
      <c r="AE2082" s="5">
        <v>6</v>
      </c>
      <c r="AF2082" s="3">
        <v>1</v>
      </c>
      <c r="AJ2082" s="3">
        <v>1</v>
      </c>
      <c r="AK2082" s="3">
        <v>1</v>
      </c>
      <c r="AL2082" s="4">
        <f t="shared" si="182"/>
        <v>1</v>
      </c>
      <c r="AM2082" s="4">
        <f t="shared" si="184"/>
        <v>1</v>
      </c>
      <c r="AN2082" s="4">
        <v>3</v>
      </c>
      <c r="AO2082" s="4">
        <v>2</v>
      </c>
      <c r="AP2082" s="4">
        <v>2</v>
      </c>
      <c r="AQ2082" s="4">
        <v>3</v>
      </c>
      <c r="AR2082" s="4">
        <v>3</v>
      </c>
      <c r="AS2082" s="4">
        <v>3</v>
      </c>
      <c r="AT2082" s="4">
        <v>3</v>
      </c>
      <c r="AU2082" s="4">
        <v>3</v>
      </c>
      <c r="AV2082" s="4">
        <v>3</v>
      </c>
      <c r="AW2082" s="4">
        <v>3</v>
      </c>
      <c r="AX2082" s="4">
        <v>3</v>
      </c>
      <c r="AY2082" s="4">
        <v>2</v>
      </c>
      <c r="AZ2082" s="4">
        <v>3</v>
      </c>
      <c r="BA2082" s="3">
        <f t="shared" si="185"/>
        <v>33</v>
      </c>
      <c r="BB2082" s="3"/>
      <c r="BC2082" s="4">
        <v>3177</v>
      </c>
      <c r="BD2082" s="4">
        <v>7816</v>
      </c>
      <c r="BE2082" s="63">
        <f t="shared" si="186"/>
        <v>10993</v>
      </c>
      <c r="BG2082" s="4">
        <v>17115</v>
      </c>
      <c r="BH2082" s="4">
        <v>1419</v>
      </c>
      <c r="BI2082" s="50">
        <v>435</v>
      </c>
      <c r="BJ2082" s="4">
        <f t="shared" si="183"/>
        <v>18969</v>
      </c>
      <c r="BK2082" s="4">
        <v>5388</v>
      </c>
      <c r="BL2082" s="4">
        <v>43104</v>
      </c>
      <c r="BM2082" s="4" t="s">
        <v>12005</v>
      </c>
      <c r="BO2082" s="4"/>
      <c r="BP2082" s="4"/>
      <c r="BR2082" s="4"/>
      <c r="BS2082" s="4"/>
      <c r="BZ2082" s="4"/>
      <c r="CB2082" s="16"/>
      <c r="CL2082" s="4">
        <v>2</v>
      </c>
      <c r="CM2082" s="4">
        <v>15</v>
      </c>
      <c r="CR2082" s="4">
        <v>24135</v>
      </c>
      <c r="CS2082" s="4">
        <v>710</v>
      </c>
      <c r="CT2082" s="4">
        <v>1419</v>
      </c>
      <c r="CU2082" s="4" t="s">
        <v>11986</v>
      </c>
      <c r="CV2082" s="4" t="s">
        <v>12328</v>
      </c>
      <c r="DK2082" s="50">
        <v>14500</v>
      </c>
      <c r="DL2082" s="50">
        <v>435</v>
      </c>
      <c r="DM2082" s="4">
        <v>800</v>
      </c>
      <c r="DN2082" s="4">
        <v>8800</v>
      </c>
      <c r="DO2082" s="4">
        <v>4000</v>
      </c>
      <c r="DP2082" s="4">
        <v>8400</v>
      </c>
      <c r="DS2082" s="3" t="s">
        <v>12498</v>
      </c>
      <c r="DU2082" s="4" t="s">
        <v>30671</v>
      </c>
      <c r="DV2082" s="4" t="s">
        <v>30672</v>
      </c>
      <c r="DW2082" s="4"/>
    </row>
    <row r="2083" spans="1:127">
      <c r="A2083" s="61">
        <v>2901246</v>
      </c>
      <c r="B2083" s="4" t="s">
        <v>10515</v>
      </c>
      <c r="D2083" s="26" t="s">
        <v>10630</v>
      </c>
      <c r="E2083" s="4" t="s">
        <v>10633</v>
      </c>
      <c r="F2083" s="26" t="s">
        <v>10519</v>
      </c>
      <c r="G2083" s="4" t="s">
        <v>12746</v>
      </c>
      <c r="H2083" s="4" t="s">
        <v>17277</v>
      </c>
      <c r="I2083" s="3" t="s">
        <v>12546</v>
      </c>
      <c r="J2083" s="3" t="s">
        <v>12546</v>
      </c>
      <c r="L2083" s="3" t="s">
        <v>10632</v>
      </c>
      <c r="M2083" s="4"/>
      <c r="N2083" s="4" t="s">
        <v>12144</v>
      </c>
      <c r="O2083" s="4"/>
      <c r="P2083" s="4" t="s">
        <v>12746</v>
      </c>
      <c r="V2083" s="4" t="s">
        <v>12746</v>
      </c>
      <c r="X2083" s="4" t="s">
        <v>11911</v>
      </c>
      <c r="Y2083" s="7" t="s">
        <v>12062</v>
      </c>
      <c r="Z2083" s="3">
        <v>300</v>
      </c>
      <c r="AA2083" s="3">
        <v>8</v>
      </c>
      <c r="AB2083" s="3">
        <v>45</v>
      </c>
      <c r="AC2083" s="3">
        <v>1</v>
      </c>
      <c r="AD2083" s="3">
        <v>45</v>
      </c>
      <c r="AE2083" s="5">
        <v>5.5</v>
      </c>
      <c r="AL2083" s="4">
        <f t="shared" si="182"/>
        <v>0</v>
      </c>
      <c r="AM2083" s="4">
        <f t="shared" si="184"/>
        <v>0</v>
      </c>
      <c r="AN2083" s="4">
        <v>7</v>
      </c>
      <c r="AO2083" s="4">
        <v>5</v>
      </c>
      <c r="AP2083" s="4">
        <v>5</v>
      </c>
      <c r="AQ2083" s="4">
        <v>6</v>
      </c>
      <c r="AR2083" s="4">
        <v>6</v>
      </c>
      <c r="AS2083" s="4">
        <v>7</v>
      </c>
      <c r="AT2083" s="4">
        <v>7</v>
      </c>
      <c r="AU2083" s="4">
        <v>7</v>
      </c>
      <c r="AV2083" s="4">
        <v>7</v>
      </c>
      <c r="AW2083" s="4">
        <v>7</v>
      </c>
      <c r="AX2083" s="4">
        <v>5</v>
      </c>
      <c r="AY2083" s="4">
        <v>5</v>
      </c>
      <c r="AZ2083" s="4">
        <v>5</v>
      </c>
      <c r="BA2083" s="3">
        <f t="shared" si="185"/>
        <v>72</v>
      </c>
      <c r="BD2083" s="4">
        <v>6500</v>
      </c>
      <c r="BE2083" s="63">
        <f t="shared" si="186"/>
        <v>6500</v>
      </c>
      <c r="BF2083" s="4" t="s">
        <v>12060</v>
      </c>
      <c r="BG2083" s="4">
        <v>8500</v>
      </c>
      <c r="BH2083" s="4">
        <v>520</v>
      </c>
      <c r="BI2083" s="50">
        <v>240</v>
      </c>
      <c r="BJ2083" s="4">
        <f t="shared" si="183"/>
        <v>9260</v>
      </c>
      <c r="BK2083" s="4">
        <v>2000</v>
      </c>
      <c r="BL2083" s="4">
        <v>23800</v>
      </c>
      <c r="BM2083" s="4" t="s">
        <v>12005</v>
      </c>
      <c r="BO2083" s="4"/>
      <c r="BP2083" s="4"/>
      <c r="BR2083" s="4"/>
      <c r="BS2083" s="4"/>
      <c r="BZ2083" s="4"/>
      <c r="CB2083" s="16"/>
      <c r="CL2083" s="4">
        <v>4</v>
      </c>
      <c r="CM2083" s="4">
        <v>32</v>
      </c>
      <c r="CR2083" s="4">
        <v>14540</v>
      </c>
      <c r="CS2083" s="4">
        <v>40</v>
      </c>
      <c r="CT2083" s="4">
        <v>280</v>
      </c>
      <c r="CU2083" s="4" t="s">
        <v>11986</v>
      </c>
      <c r="CV2083" s="4" t="s">
        <v>12328</v>
      </c>
      <c r="CW2083" s="4">
        <v>20</v>
      </c>
      <c r="CX2083" s="4">
        <v>240</v>
      </c>
      <c r="CY2083" s="4" t="s">
        <v>11986</v>
      </c>
      <c r="CZ2083" s="4" t="s">
        <v>12444</v>
      </c>
      <c r="DK2083" s="50">
        <v>8000</v>
      </c>
      <c r="DL2083" s="50">
        <v>240</v>
      </c>
      <c r="DM2083" s="4">
        <v>396</v>
      </c>
      <c r="DN2083" s="4">
        <v>6500</v>
      </c>
      <c r="DO2083" s="4">
        <v>1090</v>
      </c>
      <c r="DP2083" s="4">
        <v>1700</v>
      </c>
      <c r="DS2083" s="3" t="s">
        <v>12498</v>
      </c>
      <c r="DU2083" s="4"/>
      <c r="DV2083" s="4"/>
      <c r="DW2083" s="4" t="s">
        <v>30673</v>
      </c>
    </row>
    <row r="2084" spans="1:127">
      <c r="A2084" s="61">
        <v>2901247</v>
      </c>
      <c r="B2084" s="4" t="s">
        <v>10501</v>
      </c>
      <c r="D2084" s="4" t="s">
        <v>10636</v>
      </c>
      <c r="E2084" s="4" t="s">
        <v>10522</v>
      </c>
      <c r="F2084" s="4" t="s">
        <v>10521</v>
      </c>
      <c r="G2084" s="4" t="s">
        <v>12746</v>
      </c>
      <c r="H2084" s="4" t="s">
        <v>17277</v>
      </c>
      <c r="I2084" s="4" t="s">
        <v>12546</v>
      </c>
      <c r="J2084" s="4" t="s">
        <v>12546</v>
      </c>
      <c r="L2084" s="3" t="s">
        <v>10632</v>
      </c>
      <c r="M2084" s="4"/>
      <c r="N2084" s="4" t="s">
        <v>12144</v>
      </c>
      <c r="O2084" s="4"/>
      <c r="P2084" s="4" t="s">
        <v>12746</v>
      </c>
      <c r="V2084" s="4" t="s">
        <v>12746</v>
      </c>
      <c r="X2084" s="4" t="s">
        <v>12050</v>
      </c>
      <c r="Y2084" s="7" t="s">
        <v>11749</v>
      </c>
      <c r="Z2084" s="3">
        <v>307</v>
      </c>
      <c r="AA2084" s="3">
        <v>10</v>
      </c>
      <c r="AB2084" s="3">
        <v>55</v>
      </c>
      <c r="AC2084" s="3">
        <v>1</v>
      </c>
      <c r="AD2084" s="3">
        <v>55</v>
      </c>
      <c r="AE2084" s="5">
        <v>5.5</v>
      </c>
      <c r="AG2084" s="3">
        <v>1</v>
      </c>
      <c r="AJ2084" s="3">
        <v>2</v>
      </c>
      <c r="AL2084" s="4">
        <f t="shared" si="182"/>
        <v>2</v>
      </c>
      <c r="AM2084" s="4">
        <f t="shared" si="184"/>
        <v>0</v>
      </c>
      <c r="AN2084" s="4">
        <v>5</v>
      </c>
      <c r="AO2084" s="4">
        <v>7</v>
      </c>
      <c r="AP2084" s="4">
        <v>7</v>
      </c>
      <c r="AQ2084" s="4">
        <v>7</v>
      </c>
      <c r="AR2084" s="4">
        <v>8</v>
      </c>
      <c r="AS2084" s="4">
        <v>11</v>
      </c>
      <c r="AT2084" s="4">
        <v>11</v>
      </c>
      <c r="AU2084" s="4">
        <v>11</v>
      </c>
      <c r="AV2084" s="4">
        <v>11</v>
      </c>
      <c r="AW2084" s="4">
        <v>9</v>
      </c>
      <c r="AX2084" s="4">
        <v>8</v>
      </c>
      <c r="AY2084" s="4">
        <v>9</v>
      </c>
      <c r="AZ2084" s="4">
        <v>7</v>
      </c>
      <c r="BA2084" s="3">
        <f t="shared" si="185"/>
        <v>106</v>
      </c>
      <c r="BC2084" s="4">
        <v>4883</v>
      </c>
      <c r="BD2084" s="4">
        <v>8091</v>
      </c>
      <c r="BE2084" s="63">
        <f t="shared" si="186"/>
        <v>12974</v>
      </c>
      <c r="BF2084" s="4" t="s">
        <v>12060</v>
      </c>
      <c r="BG2084" s="4">
        <v>16743</v>
      </c>
      <c r="BH2084" s="4">
        <v>406</v>
      </c>
      <c r="BI2084" s="50">
        <v>517</v>
      </c>
      <c r="BJ2084" s="4">
        <f t="shared" si="183"/>
        <v>17666</v>
      </c>
      <c r="BK2084" s="4">
        <v>4300</v>
      </c>
      <c r="BL2084" s="4">
        <v>35000</v>
      </c>
      <c r="BM2084" s="4" t="s">
        <v>12005</v>
      </c>
      <c r="BN2084" s="4">
        <v>50</v>
      </c>
      <c r="BO2084" s="4">
        <v>1000</v>
      </c>
      <c r="BP2084" s="4" t="s">
        <v>13626</v>
      </c>
      <c r="BQ2084" s="4">
        <v>375</v>
      </c>
      <c r="BR2084" s="4">
        <v>3750</v>
      </c>
      <c r="BS2084" s="4" t="s">
        <v>12731</v>
      </c>
      <c r="BZ2084" s="4"/>
      <c r="CB2084" s="16"/>
      <c r="CC2084" s="3">
        <v>39750</v>
      </c>
      <c r="CL2084" s="4">
        <v>6</v>
      </c>
      <c r="CM2084" s="4">
        <v>35</v>
      </c>
      <c r="CR2084" s="4">
        <v>22084</v>
      </c>
      <c r="CS2084" s="4">
        <v>32</v>
      </c>
      <c r="CT2084" s="4">
        <v>256</v>
      </c>
      <c r="CU2084" s="4" t="s">
        <v>11986</v>
      </c>
      <c r="CV2084" s="4" t="s">
        <v>12328</v>
      </c>
      <c r="CW2084" s="4">
        <v>15</v>
      </c>
      <c r="CX2084" s="4">
        <v>150</v>
      </c>
      <c r="CY2084" s="4" t="s">
        <v>11986</v>
      </c>
      <c r="CZ2084" s="4" t="s">
        <v>12444</v>
      </c>
      <c r="DK2084" s="50">
        <v>7984</v>
      </c>
      <c r="DL2084" s="50">
        <v>517</v>
      </c>
      <c r="DM2084" s="4">
        <v>475</v>
      </c>
      <c r="DN2084" s="4">
        <v>5366</v>
      </c>
      <c r="DO2084" s="4">
        <v>1977</v>
      </c>
      <c r="DP2084" s="4">
        <v>3083</v>
      </c>
      <c r="DS2084" s="3" t="s">
        <v>12498</v>
      </c>
      <c r="DU2084" s="4" t="s">
        <v>30770</v>
      </c>
      <c r="DV2084" s="4" t="s">
        <v>10403</v>
      </c>
      <c r="DW2084" s="4"/>
    </row>
    <row r="2085" spans="1:127">
      <c r="A2085" s="61">
        <v>2901248</v>
      </c>
      <c r="B2085" s="4" t="s">
        <v>10523</v>
      </c>
      <c r="D2085" s="4" t="s">
        <v>10753</v>
      </c>
      <c r="E2085" s="4" t="s">
        <v>10869</v>
      </c>
      <c r="F2085" s="4" t="s">
        <v>10754</v>
      </c>
      <c r="G2085" s="4" t="s">
        <v>12746</v>
      </c>
      <c r="H2085" s="4" t="s">
        <v>17277</v>
      </c>
      <c r="I2085" s="4" t="s">
        <v>12546</v>
      </c>
      <c r="J2085" s="4" t="s">
        <v>12546</v>
      </c>
      <c r="L2085" s="4" t="s">
        <v>10632</v>
      </c>
      <c r="M2085" s="4"/>
      <c r="N2085" s="4" t="s">
        <v>12144</v>
      </c>
      <c r="O2085" s="4"/>
      <c r="P2085" s="4" t="s">
        <v>12746</v>
      </c>
      <c r="V2085" s="4" t="s">
        <v>12746</v>
      </c>
      <c r="X2085" s="4" t="s">
        <v>11911</v>
      </c>
      <c r="Y2085" s="7" t="s">
        <v>12062</v>
      </c>
      <c r="Z2085" s="3">
        <v>200</v>
      </c>
      <c r="AA2085" s="3">
        <v>10</v>
      </c>
      <c r="AB2085" s="3">
        <v>55</v>
      </c>
      <c r="AC2085" s="3">
        <v>1</v>
      </c>
      <c r="AD2085" s="3">
        <v>55</v>
      </c>
      <c r="AE2085" s="5">
        <v>5.5</v>
      </c>
      <c r="AF2085" s="3">
        <v>1</v>
      </c>
      <c r="AL2085" s="4">
        <f t="shared" si="182"/>
        <v>0</v>
      </c>
      <c r="AM2085" s="4">
        <f t="shared" si="184"/>
        <v>0</v>
      </c>
      <c r="AN2085" s="4">
        <v>4</v>
      </c>
      <c r="AO2085" s="4"/>
      <c r="AP2085" s="4"/>
      <c r="AQ2085" s="4"/>
      <c r="AR2085" s="4">
        <v>3</v>
      </c>
      <c r="AS2085" s="4">
        <v>4</v>
      </c>
      <c r="AT2085" s="4">
        <v>6</v>
      </c>
      <c r="AU2085" s="4">
        <v>6</v>
      </c>
      <c r="AV2085" s="4">
        <v>6</v>
      </c>
      <c r="AW2085" s="4">
        <v>7</v>
      </c>
      <c r="AX2085" s="4">
        <v>6</v>
      </c>
      <c r="AY2085" s="4"/>
      <c r="AZ2085" s="4"/>
      <c r="BA2085" s="3">
        <f t="shared" si="185"/>
        <v>38</v>
      </c>
      <c r="BD2085" s="4">
        <v>4685</v>
      </c>
      <c r="BE2085" s="63">
        <f t="shared" si="186"/>
        <v>4685</v>
      </c>
      <c r="BF2085" s="4" t="s">
        <v>12060</v>
      </c>
      <c r="BG2085" s="4">
        <v>8599</v>
      </c>
      <c r="BH2085" s="4">
        <v>127</v>
      </c>
      <c r="BI2085" s="50">
        <v>264</v>
      </c>
      <c r="BJ2085" s="4">
        <f t="shared" si="183"/>
        <v>8990</v>
      </c>
      <c r="BK2085" s="4">
        <v>2424</v>
      </c>
      <c r="BL2085" s="4">
        <v>15518</v>
      </c>
      <c r="BM2085" s="4" t="s">
        <v>12005</v>
      </c>
      <c r="BN2085" s="4">
        <v>10</v>
      </c>
      <c r="BO2085" s="4">
        <v>450</v>
      </c>
      <c r="BP2085" s="4" t="s">
        <v>13212</v>
      </c>
      <c r="BR2085" s="4"/>
      <c r="BS2085" s="4"/>
      <c r="BZ2085" s="4"/>
      <c r="CB2085" s="16"/>
      <c r="CL2085" s="4">
        <v>3</v>
      </c>
      <c r="CM2085" s="4">
        <v>18</v>
      </c>
      <c r="CR2085" s="4">
        <v>6978</v>
      </c>
      <c r="CS2085" s="4">
        <v>12</v>
      </c>
      <c r="CT2085" s="4">
        <v>127</v>
      </c>
      <c r="CU2085" s="4" t="s">
        <v>11986</v>
      </c>
      <c r="CV2085" s="4" t="s">
        <v>12444</v>
      </c>
      <c r="DK2085" s="50">
        <v>8800</v>
      </c>
      <c r="DL2085" s="50">
        <v>264</v>
      </c>
      <c r="DM2085" s="4">
        <v>318</v>
      </c>
      <c r="DN2085" s="4">
        <v>5000</v>
      </c>
      <c r="DO2085" s="4">
        <v>933</v>
      </c>
      <c r="DP2085" s="4">
        <v>2799</v>
      </c>
      <c r="DS2085" s="3" t="s">
        <v>12498</v>
      </c>
      <c r="DU2085" s="4" t="s">
        <v>30771</v>
      </c>
      <c r="DV2085" s="4" t="s">
        <v>30772</v>
      </c>
      <c r="DW2085" s="4"/>
    </row>
    <row r="2086" spans="1:127">
      <c r="A2086" s="61">
        <v>2901249</v>
      </c>
      <c r="B2086" s="4" t="s">
        <v>10999</v>
      </c>
      <c r="D2086" s="4" t="s">
        <v>10872</v>
      </c>
      <c r="E2086" s="59" t="s">
        <v>29715</v>
      </c>
      <c r="F2086" s="4" t="s">
        <v>10901</v>
      </c>
      <c r="G2086" s="4" t="s">
        <v>12746</v>
      </c>
      <c r="H2086" s="4" t="s">
        <v>17277</v>
      </c>
      <c r="I2086" s="4" t="s">
        <v>10539</v>
      </c>
      <c r="J2086" s="59" t="s">
        <v>634</v>
      </c>
      <c r="K2086" s="59"/>
      <c r="L2086" s="4" t="s">
        <v>10632</v>
      </c>
      <c r="M2086" s="4"/>
      <c r="N2086" s="4" t="s">
        <v>12746</v>
      </c>
      <c r="O2086" s="59" t="s">
        <v>635</v>
      </c>
      <c r="P2086" s="4" t="s">
        <v>12746</v>
      </c>
      <c r="V2086" s="4" t="s">
        <v>12746</v>
      </c>
      <c r="X2086" s="4" t="s">
        <v>11911</v>
      </c>
      <c r="Y2086" s="7" t="s">
        <v>12062</v>
      </c>
      <c r="Z2086" s="3">
        <v>220</v>
      </c>
      <c r="AA2086" s="3">
        <v>8</v>
      </c>
      <c r="AB2086" s="3">
        <v>48</v>
      </c>
      <c r="AC2086" s="3">
        <v>1</v>
      </c>
      <c r="AD2086" s="3">
        <v>48</v>
      </c>
      <c r="AE2086" s="5">
        <v>6</v>
      </c>
      <c r="AF2086" s="3">
        <v>1</v>
      </c>
      <c r="AL2086" s="4">
        <f t="shared" si="182"/>
        <v>0</v>
      </c>
      <c r="AM2086" s="4">
        <f t="shared" si="184"/>
        <v>0</v>
      </c>
      <c r="AN2086" s="4">
        <v>1</v>
      </c>
      <c r="AO2086" s="4">
        <v>1</v>
      </c>
      <c r="AP2086" s="4">
        <v>1</v>
      </c>
      <c r="AQ2086" s="4">
        <v>1</v>
      </c>
      <c r="AR2086" s="4">
        <v>1</v>
      </c>
      <c r="AS2086" s="4">
        <v>1</v>
      </c>
      <c r="AT2086" s="4">
        <v>1</v>
      </c>
      <c r="AU2086" s="4">
        <v>1</v>
      </c>
      <c r="AV2086" s="4">
        <v>1</v>
      </c>
      <c r="AW2086" s="4">
        <v>1</v>
      </c>
      <c r="AX2086" s="4">
        <v>1</v>
      </c>
      <c r="AY2086" s="4">
        <v>1</v>
      </c>
      <c r="AZ2086" s="4">
        <v>1</v>
      </c>
      <c r="BA2086" s="3">
        <f t="shared" si="185"/>
        <v>12</v>
      </c>
      <c r="BB2086" s="3"/>
      <c r="BD2086" s="4">
        <v>1339</v>
      </c>
      <c r="BE2086" s="63">
        <f t="shared" si="186"/>
        <v>1339</v>
      </c>
      <c r="BG2086" s="4">
        <v>2337</v>
      </c>
      <c r="BI2086" s="50">
        <v>113</v>
      </c>
      <c r="BJ2086" s="4">
        <f t="shared" si="183"/>
        <v>2450</v>
      </c>
      <c r="BK2086" s="4">
        <v>500</v>
      </c>
      <c r="BL2086" s="4">
        <v>4000</v>
      </c>
      <c r="BM2086" s="4" t="s">
        <v>12005</v>
      </c>
      <c r="BN2086" s="4">
        <v>52</v>
      </c>
      <c r="BO2086" s="4">
        <v>3256</v>
      </c>
      <c r="BP2086" s="4" t="s">
        <v>13226</v>
      </c>
      <c r="BQ2086" s="4">
        <v>8</v>
      </c>
      <c r="BR2086" s="4">
        <v>320</v>
      </c>
      <c r="BS2086" s="4" t="s">
        <v>13212</v>
      </c>
      <c r="BZ2086" s="4"/>
      <c r="CB2086" s="16"/>
      <c r="CL2086" s="4">
        <v>1</v>
      </c>
      <c r="CM2086" s="4">
        <v>4</v>
      </c>
      <c r="CR2086" s="4">
        <v>5126</v>
      </c>
      <c r="DK2086" s="50">
        <v>2200</v>
      </c>
      <c r="DL2086" s="50">
        <v>113</v>
      </c>
      <c r="DM2086" s="4">
        <v>100</v>
      </c>
      <c r="DN2086" s="4">
        <v>441</v>
      </c>
      <c r="DO2086" s="4">
        <v>506</v>
      </c>
      <c r="DP2086" s="4">
        <v>750</v>
      </c>
      <c r="DQ2086" s="4">
        <v>70</v>
      </c>
      <c r="DR2086" s="4">
        <v>580</v>
      </c>
      <c r="DS2086" s="3" t="s">
        <v>12498</v>
      </c>
      <c r="DU2086" s="84" t="s">
        <v>30773</v>
      </c>
      <c r="DV2086" s="4"/>
      <c r="DW2086" s="4"/>
    </row>
    <row r="2087" spans="1:127">
      <c r="A2087" s="61">
        <v>2901250</v>
      </c>
      <c r="B2087" s="4" t="s">
        <v>10545</v>
      </c>
      <c r="D2087" s="4" t="s">
        <v>10546</v>
      </c>
      <c r="F2087" s="4" t="s">
        <v>10547</v>
      </c>
      <c r="G2087" s="4" t="s">
        <v>12746</v>
      </c>
      <c r="H2087" s="4" t="s">
        <v>17277</v>
      </c>
      <c r="I2087" s="4" t="s">
        <v>10661</v>
      </c>
      <c r="J2087" s="4" t="s">
        <v>23623</v>
      </c>
      <c r="L2087" s="4" t="s">
        <v>10632</v>
      </c>
      <c r="M2087" s="4" t="s">
        <v>10304</v>
      </c>
      <c r="N2087" s="4" t="s">
        <v>12144</v>
      </c>
      <c r="O2087" s="4"/>
      <c r="P2087" s="4" t="s">
        <v>12746</v>
      </c>
      <c r="Q2087" s="4" t="s">
        <v>12746</v>
      </c>
      <c r="R2087" s="4" t="s">
        <v>12746</v>
      </c>
      <c r="S2087" s="4" t="s">
        <v>12746</v>
      </c>
      <c r="T2087" s="4" t="s">
        <v>12746</v>
      </c>
      <c r="V2087" s="4" t="s">
        <v>12746</v>
      </c>
      <c r="X2087" s="4" t="s">
        <v>11911</v>
      </c>
      <c r="Y2087" s="7" t="s">
        <v>12062</v>
      </c>
      <c r="Z2087" s="3">
        <v>210</v>
      </c>
      <c r="AA2087" s="3">
        <v>10</v>
      </c>
      <c r="AB2087" s="3">
        <v>60</v>
      </c>
      <c r="AC2087" s="3">
        <v>1</v>
      </c>
      <c r="AD2087" s="3">
        <v>60</v>
      </c>
      <c r="AE2087" s="5">
        <v>6</v>
      </c>
      <c r="AF2087" s="3">
        <v>1</v>
      </c>
      <c r="AL2087" s="4">
        <f t="shared" si="182"/>
        <v>0</v>
      </c>
      <c r="AM2087" s="4">
        <f t="shared" si="184"/>
        <v>0</v>
      </c>
      <c r="AN2087" s="4">
        <v>6</v>
      </c>
      <c r="AO2087" s="4"/>
      <c r="AP2087" s="4"/>
      <c r="AQ2087" s="4">
        <v>2</v>
      </c>
      <c r="AR2087" s="4">
        <v>6</v>
      </c>
      <c r="AS2087" s="4">
        <v>15</v>
      </c>
      <c r="AT2087" s="4">
        <v>8</v>
      </c>
      <c r="AU2087" s="4">
        <v>4</v>
      </c>
      <c r="AV2087" s="4">
        <v>4</v>
      </c>
      <c r="AW2087" s="4">
        <v>12</v>
      </c>
      <c r="AX2087" s="4">
        <v>12</v>
      </c>
      <c r="AY2087" s="4">
        <v>5</v>
      </c>
      <c r="AZ2087" s="4"/>
      <c r="BA2087" s="3">
        <f t="shared" si="185"/>
        <v>68</v>
      </c>
      <c r="BB2087" s="3"/>
      <c r="BC2087" s="3"/>
      <c r="BD2087" s="4">
        <v>3500</v>
      </c>
      <c r="BE2087" s="63">
        <f t="shared" si="186"/>
        <v>3500</v>
      </c>
      <c r="BG2087" s="4">
        <v>6160</v>
      </c>
      <c r="BH2087" s="4">
        <v>35</v>
      </c>
      <c r="BI2087" s="50">
        <v>225</v>
      </c>
      <c r="BJ2087" s="4">
        <f t="shared" si="183"/>
        <v>6420</v>
      </c>
      <c r="BK2087" s="26">
        <v>1690</v>
      </c>
      <c r="BL2087" s="4">
        <v>12500</v>
      </c>
      <c r="BM2087" s="4" t="s">
        <v>12005</v>
      </c>
      <c r="BO2087" s="4"/>
      <c r="BP2087" s="4"/>
      <c r="BR2087" s="4"/>
      <c r="BS2087" s="4"/>
      <c r="BZ2087" s="4"/>
      <c r="CB2087" s="16"/>
      <c r="CL2087" s="4">
        <v>2</v>
      </c>
      <c r="CM2087" s="4">
        <v>11</v>
      </c>
      <c r="CR2087" s="4">
        <v>6080</v>
      </c>
      <c r="CS2087" s="4">
        <v>4</v>
      </c>
      <c r="CT2087" s="4">
        <v>35</v>
      </c>
      <c r="CU2087" s="4" t="s">
        <v>11986</v>
      </c>
      <c r="CV2087" s="4" t="s">
        <v>12328</v>
      </c>
      <c r="DK2087" s="50">
        <v>4600</v>
      </c>
      <c r="DL2087" s="50">
        <v>225</v>
      </c>
      <c r="DM2087" s="4">
        <v>320</v>
      </c>
      <c r="DN2087" s="4">
        <v>4100</v>
      </c>
      <c r="DO2087" s="4">
        <v>1000</v>
      </c>
      <c r="DP2087" s="4">
        <v>2000</v>
      </c>
      <c r="DS2087" s="3" t="s">
        <v>12498</v>
      </c>
      <c r="DU2087" s="4" t="s">
        <v>30774</v>
      </c>
      <c r="DV2087" s="4"/>
      <c r="DW2087" s="4"/>
    </row>
    <row r="2088" spans="1:127">
      <c r="A2088" s="61">
        <v>2901251</v>
      </c>
      <c r="B2088" s="4" t="s">
        <v>10550</v>
      </c>
      <c r="D2088" s="4" t="s">
        <v>12280</v>
      </c>
      <c r="F2088" s="4" t="s">
        <v>12280</v>
      </c>
      <c r="G2088" s="4" t="s">
        <v>12144</v>
      </c>
      <c r="H2088" s="4" t="s">
        <v>17277</v>
      </c>
      <c r="I2088" s="3" t="s">
        <v>10654</v>
      </c>
      <c r="J2088" s="3" t="s">
        <v>10654</v>
      </c>
      <c r="L2088" s="4" t="s">
        <v>10655</v>
      </c>
      <c r="M2088" s="4" t="s">
        <v>11037</v>
      </c>
      <c r="N2088" s="4" t="s">
        <v>12144</v>
      </c>
      <c r="O2088" s="4" t="s">
        <v>30775</v>
      </c>
      <c r="P2088" s="4" t="s">
        <v>12746</v>
      </c>
      <c r="V2088" s="4" t="s">
        <v>12746</v>
      </c>
      <c r="X2088" s="4" t="s">
        <v>11911</v>
      </c>
      <c r="Y2088" s="7" t="s">
        <v>12062</v>
      </c>
      <c r="Z2088" s="3">
        <v>300</v>
      </c>
      <c r="AA2088" s="3">
        <v>8</v>
      </c>
      <c r="AB2088" s="3">
        <v>44</v>
      </c>
      <c r="AC2088" s="3">
        <v>1</v>
      </c>
      <c r="AD2088" s="3">
        <v>44</v>
      </c>
      <c r="AE2088" s="5">
        <v>5.5</v>
      </c>
      <c r="AH2088" s="3">
        <v>2</v>
      </c>
      <c r="AJ2088" s="3">
        <v>1</v>
      </c>
      <c r="AL2088" s="4">
        <f t="shared" si="182"/>
        <v>3</v>
      </c>
      <c r="AM2088" s="4">
        <f t="shared" si="184"/>
        <v>0</v>
      </c>
      <c r="AN2088" s="4">
        <v>12</v>
      </c>
      <c r="AO2088" s="4">
        <v>12</v>
      </c>
      <c r="AP2088" s="4">
        <v>12</v>
      </c>
      <c r="AQ2088" s="4">
        <v>14</v>
      </c>
      <c r="AR2088" s="4">
        <v>15</v>
      </c>
      <c r="AS2088" s="4">
        <v>15</v>
      </c>
      <c r="AT2088" s="4">
        <v>15</v>
      </c>
      <c r="AU2088" s="4">
        <v>15</v>
      </c>
      <c r="AV2088" s="4">
        <v>15</v>
      </c>
      <c r="AW2088" s="4">
        <v>14</v>
      </c>
      <c r="AX2088" s="4">
        <v>14</v>
      </c>
      <c r="AY2088" s="4">
        <v>12</v>
      </c>
      <c r="AZ2088" s="4">
        <v>12</v>
      </c>
      <c r="BA2088" s="3">
        <f t="shared" si="185"/>
        <v>165</v>
      </c>
      <c r="BB2088" s="4">
        <v>3000</v>
      </c>
      <c r="BC2088" s="4">
        <v>680</v>
      </c>
      <c r="BD2088" s="4">
        <v>14712</v>
      </c>
      <c r="BE2088" s="63">
        <f t="shared" si="186"/>
        <v>18392</v>
      </c>
      <c r="BF2088" s="4" t="s">
        <v>11693</v>
      </c>
      <c r="BG2088" s="4">
        <v>23439</v>
      </c>
      <c r="BH2088" s="4">
        <v>389</v>
      </c>
      <c r="BI2088" s="50">
        <v>1120</v>
      </c>
      <c r="BJ2088" s="4">
        <f t="shared" si="183"/>
        <v>24948</v>
      </c>
      <c r="BK2088" s="4">
        <v>8352</v>
      </c>
      <c r="BL2088" s="4">
        <v>61807</v>
      </c>
      <c r="BM2088" s="4" t="s">
        <v>12005</v>
      </c>
      <c r="BO2088" s="4"/>
      <c r="BP2088" s="4"/>
      <c r="BR2088" s="4"/>
      <c r="BS2088" s="4"/>
      <c r="BZ2088" s="4"/>
      <c r="CB2088" s="16"/>
      <c r="CC2088" s="3">
        <v>61807</v>
      </c>
      <c r="CL2088" s="4">
        <v>4</v>
      </c>
      <c r="CM2088" s="4">
        <v>24</v>
      </c>
      <c r="CR2088" s="4">
        <v>36859</v>
      </c>
      <c r="CS2088" s="4">
        <v>78</v>
      </c>
      <c r="CT2088" s="4">
        <v>389</v>
      </c>
      <c r="CU2088" s="4" t="s">
        <v>11905</v>
      </c>
      <c r="CV2088" s="4" t="s">
        <v>12152</v>
      </c>
      <c r="DK2088" s="50">
        <v>37300</v>
      </c>
      <c r="DL2088" s="50">
        <v>1120</v>
      </c>
      <c r="DM2088" s="4">
        <v>1267</v>
      </c>
      <c r="DN2088" s="4">
        <v>12679</v>
      </c>
      <c r="DO2088" s="4">
        <v>5350</v>
      </c>
      <c r="DP2088" s="4">
        <v>10760</v>
      </c>
      <c r="DS2088" s="3" t="s">
        <v>12498</v>
      </c>
      <c r="DU2088" s="4" t="s">
        <v>30776</v>
      </c>
      <c r="DV2088" s="4" t="s">
        <v>30777</v>
      </c>
      <c r="DW2088" s="4"/>
    </row>
    <row r="2089" spans="1:127">
      <c r="A2089" s="61">
        <v>2901252</v>
      </c>
      <c r="B2089" s="4" t="s">
        <v>10800</v>
      </c>
      <c r="F2089" s="4" t="s">
        <v>10796</v>
      </c>
      <c r="G2089" s="4" t="s">
        <v>12746</v>
      </c>
      <c r="H2089" s="4" t="s">
        <v>17277</v>
      </c>
      <c r="I2089" s="4" t="s">
        <v>10654</v>
      </c>
      <c r="J2089" s="4" t="s">
        <v>10654</v>
      </c>
      <c r="L2089" s="4" t="s">
        <v>10655</v>
      </c>
      <c r="M2089" s="4" t="s">
        <v>10797</v>
      </c>
      <c r="N2089" s="4" t="s">
        <v>12746</v>
      </c>
      <c r="O2089" s="4" t="s">
        <v>30778</v>
      </c>
      <c r="P2089" s="4" t="s">
        <v>12746</v>
      </c>
      <c r="V2089" s="4" t="s">
        <v>12746</v>
      </c>
      <c r="X2089" s="4" t="s">
        <v>11911</v>
      </c>
      <c r="Y2089" s="7" t="s">
        <v>12062</v>
      </c>
      <c r="Z2089" s="3">
        <v>305</v>
      </c>
      <c r="AA2089" s="3">
        <v>10</v>
      </c>
      <c r="AB2089" s="3">
        <v>60</v>
      </c>
      <c r="AC2089" s="3">
        <v>1</v>
      </c>
      <c r="AD2089" s="3">
        <v>60</v>
      </c>
      <c r="AE2089" s="5">
        <v>6</v>
      </c>
      <c r="AF2089" s="3">
        <v>1</v>
      </c>
      <c r="AL2089" s="4">
        <f t="shared" si="182"/>
        <v>0</v>
      </c>
      <c r="AM2089" s="4">
        <f t="shared" si="184"/>
        <v>0</v>
      </c>
      <c r="AN2089" s="4">
        <v>1</v>
      </c>
      <c r="AO2089" s="4">
        <v>1</v>
      </c>
      <c r="AP2089" s="4">
        <v>1</v>
      </c>
      <c r="AQ2089" s="4">
        <v>1</v>
      </c>
      <c r="AR2089" s="4">
        <v>1</v>
      </c>
      <c r="AS2089" s="4">
        <v>1</v>
      </c>
      <c r="AT2089" s="4">
        <v>1</v>
      </c>
      <c r="AU2089" s="4">
        <v>1</v>
      </c>
      <c r="AV2089" s="4">
        <v>1</v>
      </c>
      <c r="AW2089" s="4">
        <v>1</v>
      </c>
      <c r="AX2089" s="4">
        <v>1</v>
      </c>
      <c r="AY2089" s="4">
        <v>1</v>
      </c>
      <c r="AZ2089" s="4">
        <v>1</v>
      </c>
      <c r="BA2089" s="3">
        <f t="shared" si="185"/>
        <v>12</v>
      </c>
      <c r="BD2089" s="4">
        <v>1446</v>
      </c>
      <c r="BE2089" s="63">
        <f t="shared" si="186"/>
        <v>1446</v>
      </c>
      <c r="BG2089" s="4">
        <v>1382</v>
      </c>
      <c r="BH2089" s="4">
        <v>120</v>
      </c>
      <c r="BI2089" s="50">
        <v>48</v>
      </c>
      <c r="BJ2089" s="4">
        <f t="shared" si="183"/>
        <v>1550</v>
      </c>
      <c r="BK2089" s="4">
        <v>265</v>
      </c>
      <c r="BL2089" s="4">
        <v>7579</v>
      </c>
      <c r="BM2089" s="4" t="s">
        <v>13212</v>
      </c>
      <c r="BO2089" s="4"/>
      <c r="BP2089" s="4"/>
      <c r="BR2089" s="4"/>
      <c r="BS2089" s="4"/>
      <c r="BZ2089" s="4"/>
      <c r="CB2089" s="16"/>
      <c r="CC2089" s="3">
        <v>7579</v>
      </c>
      <c r="CL2089" s="4">
        <v>1</v>
      </c>
      <c r="CM2089" s="4">
        <v>5</v>
      </c>
      <c r="CR2089" s="4">
        <v>6029</v>
      </c>
      <c r="CS2089" s="4">
        <v>21</v>
      </c>
      <c r="CT2089" s="4">
        <v>120</v>
      </c>
      <c r="CU2089" s="4" t="s">
        <v>11986</v>
      </c>
      <c r="CV2089" s="4" t="s">
        <v>12328</v>
      </c>
      <c r="DK2089" s="50">
        <v>1600</v>
      </c>
      <c r="DL2089" s="50">
        <v>48</v>
      </c>
      <c r="DM2089" s="4">
        <v>75</v>
      </c>
      <c r="DN2089" s="4">
        <v>751</v>
      </c>
      <c r="DO2089" s="4">
        <v>315</v>
      </c>
      <c r="DP2089" s="4">
        <v>631</v>
      </c>
      <c r="DS2089" s="3" t="s">
        <v>12498</v>
      </c>
      <c r="DU2089" s="4" t="s">
        <v>10796</v>
      </c>
      <c r="DV2089" s="4" t="s">
        <v>30779</v>
      </c>
      <c r="DW2089" s="4"/>
    </row>
    <row r="2090" spans="1:127">
      <c r="A2090" s="61">
        <v>2901253</v>
      </c>
      <c r="B2090" s="4" t="s">
        <v>10916</v>
      </c>
      <c r="D2090" s="4" t="s">
        <v>10917</v>
      </c>
      <c r="F2090" s="4" t="s">
        <v>10918</v>
      </c>
      <c r="G2090" s="4" t="s">
        <v>12746</v>
      </c>
      <c r="H2090" s="4" t="s">
        <v>17277</v>
      </c>
      <c r="I2090" s="3" t="s">
        <v>11046</v>
      </c>
      <c r="J2090" s="3" t="s">
        <v>11046</v>
      </c>
      <c r="L2090" s="3" t="s">
        <v>10895</v>
      </c>
      <c r="M2090" s="4" t="s">
        <v>12637</v>
      </c>
      <c r="N2090" s="4"/>
      <c r="O2090" s="4"/>
      <c r="P2090" s="4"/>
      <c r="Q2090" s="4"/>
      <c r="R2090" s="4"/>
      <c r="X2090" s="4" t="s">
        <v>11911</v>
      </c>
      <c r="Y2090" s="8" t="s">
        <v>13170</v>
      </c>
      <c r="Z2090" s="3">
        <v>307</v>
      </c>
      <c r="AA2090" s="3">
        <v>10</v>
      </c>
      <c r="AB2090" s="3">
        <v>60</v>
      </c>
      <c r="AC2090" s="3">
        <v>1</v>
      </c>
      <c r="AD2090" s="3">
        <v>60</v>
      </c>
      <c r="AE2090" s="5">
        <v>6</v>
      </c>
      <c r="AF2090" s="3">
        <v>1</v>
      </c>
      <c r="AL2090" s="4">
        <f t="shared" si="182"/>
        <v>0</v>
      </c>
      <c r="AM2090" s="4">
        <f t="shared" si="184"/>
        <v>0</v>
      </c>
      <c r="AN2090" s="4">
        <v>4</v>
      </c>
      <c r="AO2090" s="4">
        <v>3</v>
      </c>
      <c r="AP2090" s="4">
        <v>3</v>
      </c>
      <c r="AQ2090" s="4">
        <v>3</v>
      </c>
      <c r="AR2090" s="4">
        <v>3</v>
      </c>
      <c r="AS2090" s="4">
        <v>4</v>
      </c>
      <c r="AT2090" s="4">
        <v>4</v>
      </c>
      <c r="AU2090" s="4">
        <v>5</v>
      </c>
      <c r="AV2090" s="4">
        <v>5</v>
      </c>
      <c r="AW2090" s="4">
        <v>5</v>
      </c>
      <c r="AX2090" s="4">
        <v>5</v>
      </c>
      <c r="AY2090" s="4">
        <v>5</v>
      </c>
      <c r="AZ2090" s="4">
        <v>3</v>
      </c>
      <c r="BA2090" s="3">
        <f t="shared" si="185"/>
        <v>48</v>
      </c>
      <c r="BB2090" s="3"/>
      <c r="BC2090" s="3"/>
      <c r="BD2090" s="4">
        <v>4819</v>
      </c>
      <c r="BE2090" s="63">
        <f t="shared" si="186"/>
        <v>4819</v>
      </c>
      <c r="BG2090" s="4">
        <v>11428</v>
      </c>
      <c r="BI2090" s="50">
        <v>150</v>
      </c>
      <c r="BJ2090" s="4">
        <f t="shared" si="183"/>
        <v>11578</v>
      </c>
      <c r="BK2090" s="4">
        <v>20</v>
      </c>
      <c r="BL2090" s="4">
        <v>150</v>
      </c>
      <c r="BM2090" s="4" t="s">
        <v>12539</v>
      </c>
      <c r="BN2090" s="4">
        <v>214</v>
      </c>
      <c r="BO2090" s="4">
        <v>13400</v>
      </c>
      <c r="BP2090" s="4" t="s">
        <v>13626</v>
      </c>
      <c r="BQ2090" s="4">
        <v>333</v>
      </c>
      <c r="BR2090" s="4">
        <v>3200</v>
      </c>
      <c r="BS2090" s="4" t="s">
        <v>12731</v>
      </c>
      <c r="BT2090" s="4">
        <v>50</v>
      </c>
      <c r="BU2090" s="4">
        <v>3000</v>
      </c>
      <c r="BV2090" s="4" t="s">
        <v>13880</v>
      </c>
      <c r="BW2090" s="4">
        <v>50</v>
      </c>
      <c r="BX2090" s="4">
        <v>3000</v>
      </c>
      <c r="BY2090" s="4" t="s">
        <v>13682</v>
      </c>
      <c r="BZ2090" s="4"/>
      <c r="CB2090" s="16"/>
      <c r="CL2090" s="4">
        <v>1</v>
      </c>
      <c r="CM2090" s="4">
        <v>3</v>
      </c>
      <c r="CR2090" s="58">
        <v>11172</v>
      </c>
      <c r="DK2090" s="50">
        <v>5000</v>
      </c>
      <c r="DL2090" s="50">
        <v>150</v>
      </c>
      <c r="DM2090" s="4">
        <v>800</v>
      </c>
      <c r="DN2090" s="4">
        <v>8000</v>
      </c>
      <c r="DO2090" s="4">
        <v>1700</v>
      </c>
      <c r="DP2090" s="4">
        <v>3428</v>
      </c>
      <c r="DS2090" s="3" t="s">
        <v>12498</v>
      </c>
      <c r="DU2090" s="4" t="s">
        <v>10918</v>
      </c>
      <c r="DV2090" s="4" t="s">
        <v>30780</v>
      </c>
      <c r="DW2090" s="4" t="s">
        <v>30683</v>
      </c>
    </row>
    <row r="2091" spans="1:127">
      <c r="A2091" s="61">
        <v>2901254</v>
      </c>
      <c r="B2091" s="4" t="s">
        <v>10569</v>
      </c>
      <c r="D2091" s="4" t="s">
        <v>10926</v>
      </c>
      <c r="E2091" s="4" t="s">
        <v>11192</v>
      </c>
      <c r="F2091" s="4" t="s">
        <v>10683</v>
      </c>
      <c r="G2091" s="4" t="s">
        <v>12746</v>
      </c>
      <c r="H2091" s="4" t="s">
        <v>17277</v>
      </c>
      <c r="I2091" s="3" t="s">
        <v>10684</v>
      </c>
      <c r="J2091" s="3" t="s">
        <v>10684</v>
      </c>
      <c r="L2091" s="3" t="s">
        <v>11038</v>
      </c>
      <c r="M2091" s="4"/>
      <c r="N2091" s="4" t="s">
        <v>12144</v>
      </c>
      <c r="O2091" s="4"/>
      <c r="P2091" s="4" t="s">
        <v>12746</v>
      </c>
      <c r="V2091" s="3" t="s">
        <v>12746</v>
      </c>
      <c r="X2091" s="4" t="s">
        <v>11911</v>
      </c>
      <c r="Y2091" s="7" t="s">
        <v>12062</v>
      </c>
      <c r="Z2091" s="3">
        <v>130</v>
      </c>
      <c r="AA2091" s="3">
        <v>10</v>
      </c>
      <c r="AB2091" s="3">
        <v>60</v>
      </c>
      <c r="AC2091" s="3">
        <v>1</v>
      </c>
      <c r="AD2091" s="3">
        <v>60</v>
      </c>
      <c r="AE2091" s="5">
        <v>6</v>
      </c>
      <c r="AF2091" s="3">
        <v>1</v>
      </c>
      <c r="AL2091" s="4">
        <f t="shared" ref="AL2091:AL2114" si="187">SUM(AH2091,AJ2091)</f>
        <v>0</v>
      </c>
      <c r="AM2091" s="4">
        <f t="shared" si="184"/>
        <v>0</v>
      </c>
      <c r="AN2091" s="4">
        <v>2</v>
      </c>
      <c r="AO2091" s="4"/>
      <c r="AP2091" s="4"/>
      <c r="AQ2091" s="4"/>
      <c r="AR2091" s="4"/>
      <c r="AS2091" s="4">
        <v>2</v>
      </c>
      <c r="AT2091" s="4">
        <v>2</v>
      </c>
      <c r="AU2091" s="4">
        <v>2</v>
      </c>
      <c r="AV2091" s="4">
        <v>2</v>
      </c>
      <c r="AW2091" s="4">
        <v>2</v>
      </c>
      <c r="AX2091" s="4">
        <v>0</v>
      </c>
      <c r="AY2091" s="4">
        <v>0</v>
      </c>
      <c r="AZ2091" s="4">
        <v>0</v>
      </c>
      <c r="BA2091" s="3">
        <f t="shared" si="185"/>
        <v>10</v>
      </c>
      <c r="BD2091" s="4">
        <v>1710</v>
      </c>
      <c r="BE2091" s="63">
        <f t="shared" si="186"/>
        <v>1710</v>
      </c>
      <c r="BF2091" s="4" t="s">
        <v>11693</v>
      </c>
      <c r="BG2091" s="4">
        <v>2329</v>
      </c>
      <c r="BI2091" s="50">
        <v>27</v>
      </c>
      <c r="BJ2091" s="4">
        <f t="shared" si="183"/>
        <v>2356</v>
      </c>
      <c r="BK2091" s="4">
        <v>237</v>
      </c>
      <c r="BL2091" s="4">
        <v>1754</v>
      </c>
      <c r="BM2091" s="4" t="s">
        <v>12005</v>
      </c>
      <c r="BN2091" s="4">
        <v>500</v>
      </c>
      <c r="BO2091" s="4">
        <v>3503</v>
      </c>
      <c r="BP2091" s="4" t="s">
        <v>12539</v>
      </c>
      <c r="BR2091" s="4"/>
      <c r="BS2091" s="4"/>
      <c r="BZ2091" s="4"/>
      <c r="CB2091" s="16"/>
      <c r="CL2091" s="4">
        <v>1</v>
      </c>
      <c r="CM2091" s="4">
        <v>4</v>
      </c>
      <c r="CR2091" s="4">
        <v>2901</v>
      </c>
      <c r="DK2091" s="50">
        <v>900</v>
      </c>
      <c r="DL2091" s="50">
        <v>26</v>
      </c>
      <c r="DM2091" s="4">
        <v>131</v>
      </c>
      <c r="DN2091" s="4">
        <v>1668</v>
      </c>
      <c r="DO2091" s="4">
        <v>960</v>
      </c>
      <c r="DP2091" s="4">
        <v>643</v>
      </c>
      <c r="DS2091" s="3" t="s">
        <v>12498</v>
      </c>
      <c r="DU2091" s="4" t="s">
        <v>30684</v>
      </c>
      <c r="DV2091" s="4" t="s">
        <v>30685</v>
      </c>
      <c r="DW2091" s="4"/>
    </row>
    <row r="2092" spans="1:127">
      <c r="A2092" s="61">
        <v>2901255</v>
      </c>
      <c r="B2092" s="4" t="s">
        <v>11321</v>
      </c>
      <c r="D2092" s="4" t="s">
        <v>11191</v>
      </c>
      <c r="E2092" s="4" t="s">
        <v>11337</v>
      </c>
      <c r="F2092" s="4" t="s">
        <v>11335</v>
      </c>
      <c r="G2092" s="4" t="s">
        <v>12746</v>
      </c>
      <c r="H2092" s="4" t="s">
        <v>17277</v>
      </c>
      <c r="I2092" s="4" t="s">
        <v>11336</v>
      </c>
      <c r="J2092" s="4" t="s">
        <v>11336</v>
      </c>
      <c r="L2092" s="4" t="s">
        <v>11336</v>
      </c>
      <c r="M2092" s="4"/>
      <c r="N2092" s="4" t="s">
        <v>12144</v>
      </c>
      <c r="O2092" s="4"/>
      <c r="P2092" s="4" t="s">
        <v>12746</v>
      </c>
      <c r="V2092" s="3" t="s">
        <v>12746</v>
      </c>
      <c r="X2092" s="4" t="s">
        <v>11911</v>
      </c>
      <c r="Y2092" s="7" t="s">
        <v>12062</v>
      </c>
      <c r="Z2092" s="3">
        <v>290</v>
      </c>
      <c r="AA2092" s="3">
        <v>9</v>
      </c>
      <c r="AB2092" s="3">
        <v>54</v>
      </c>
      <c r="AC2092" s="3">
        <v>1</v>
      </c>
      <c r="AD2092" s="3">
        <v>54</v>
      </c>
      <c r="AE2092" s="5">
        <v>6</v>
      </c>
      <c r="AF2092" s="3">
        <v>4</v>
      </c>
      <c r="AJ2092" s="3">
        <v>1</v>
      </c>
      <c r="AL2092" s="4">
        <f t="shared" si="187"/>
        <v>1</v>
      </c>
      <c r="AM2092" s="4">
        <f t="shared" si="184"/>
        <v>0</v>
      </c>
      <c r="AN2092" s="4">
        <v>17</v>
      </c>
      <c r="AO2092" s="4">
        <v>17</v>
      </c>
      <c r="AP2092" s="4">
        <v>9</v>
      </c>
      <c r="AQ2092" s="4">
        <v>7</v>
      </c>
      <c r="AR2092" s="4">
        <v>22</v>
      </c>
      <c r="AS2092" s="4">
        <v>22</v>
      </c>
      <c r="AT2092" s="4">
        <v>20</v>
      </c>
      <c r="AU2092" s="4">
        <v>20</v>
      </c>
      <c r="AV2092" s="4">
        <v>20</v>
      </c>
      <c r="AW2092" s="4">
        <v>23</v>
      </c>
      <c r="AX2092" s="4">
        <v>21</v>
      </c>
      <c r="AY2092" s="4">
        <v>11</v>
      </c>
      <c r="AZ2092" s="4">
        <v>17</v>
      </c>
      <c r="BA2092" s="3">
        <f t="shared" si="185"/>
        <v>209</v>
      </c>
      <c r="BB2092" s="3"/>
      <c r="BC2092" s="3">
        <v>2600</v>
      </c>
      <c r="BD2092" s="4">
        <v>27100</v>
      </c>
      <c r="BE2092" s="63">
        <f t="shared" si="186"/>
        <v>29700</v>
      </c>
      <c r="BF2092" s="4" t="s">
        <v>11693</v>
      </c>
      <c r="BG2092" s="4">
        <v>44300</v>
      </c>
      <c r="BH2092" s="4">
        <v>1066</v>
      </c>
      <c r="BI2092" s="50">
        <v>1393</v>
      </c>
      <c r="BJ2092" s="4">
        <f t="shared" si="183"/>
        <v>46759</v>
      </c>
      <c r="BK2092" s="4">
        <v>15000</v>
      </c>
      <c r="BL2092" s="4">
        <v>100081</v>
      </c>
      <c r="BM2092" s="4" t="s">
        <v>12005</v>
      </c>
      <c r="BN2092" s="4">
        <v>367</v>
      </c>
      <c r="BO2092" s="4">
        <v>2916</v>
      </c>
      <c r="BP2092" s="4" t="s">
        <v>12539</v>
      </c>
      <c r="BQ2092" s="4">
        <v>958</v>
      </c>
      <c r="BR2092" s="4">
        <v>4981</v>
      </c>
      <c r="BS2092" s="4" t="s">
        <v>12731</v>
      </c>
      <c r="BZ2092" s="4"/>
      <c r="CB2092" s="16"/>
      <c r="CC2092" s="3">
        <v>123377</v>
      </c>
      <c r="CL2092" s="4">
        <v>5</v>
      </c>
      <c r="CM2092" s="4">
        <v>52</v>
      </c>
      <c r="CR2092" s="4">
        <v>61219</v>
      </c>
      <c r="CS2092" s="4">
        <v>208</v>
      </c>
      <c r="CT2092" s="4">
        <v>1066</v>
      </c>
      <c r="CU2092" s="4" t="s">
        <v>11986</v>
      </c>
      <c r="CV2092" s="4" t="s">
        <v>12328</v>
      </c>
      <c r="DK2092" s="50">
        <v>33480</v>
      </c>
      <c r="DL2092" s="50">
        <v>1393</v>
      </c>
      <c r="DM2092" s="4">
        <v>1800</v>
      </c>
      <c r="DN2092" s="4">
        <v>23400</v>
      </c>
      <c r="DO2092" s="4">
        <v>7000</v>
      </c>
      <c r="DP2092" s="4">
        <v>9570</v>
      </c>
      <c r="DS2092" s="3" t="s">
        <v>12498</v>
      </c>
      <c r="DU2092" s="4" t="s">
        <v>30686</v>
      </c>
      <c r="DV2092" s="4"/>
      <c r="DW2092" s="4"/>
    </row>
    <row r="2093" spans="1:127">
      <c r="A2093" s="61">
        <v>2901256</v>
      </c>
      <c r="B2093" s="4" t="s">
        <v>10563</v>
      </c>
      <c r="D2093" s="4" t="s">
        <v>10564</v>
      </c>
      <c r="E2093" s="4" t="s">
        <v>10565</v>
      </c>
      <c r="F2093" s="4" t="s">
        <v>10448</v>
      </c>
      <c r="G2093" s="4" t="s">
        <v>12746</v>
      </c>
      <c r="H2093" s="4" t="s">
        <v>17277</v>
      </c>
      <c r="I2093" s="4" t="s">
        <v>10449</v>
      </c>
      <c r="J2093" s="4" t="s">
        <v>809</v>
      </c>
      <c r="L2093" s="4" t="s">
        <v>10450</v>
      </c>
      <c r="N2093" s="4" t="s">
        <v>12144</v>
      </c>
      <c r="O2093" s="4"/>
      <c r="P2093" s="4" t="s">
        <v>12746</v>
      </c>
      <c r="V2093" s="3" t="s">
        <v>12746</v>
      </c>
      <c r="X2093" s="4" t="s">
        <v>11911</v>
      </c>
      <c r="Y2093" s="7" t="s">
        <v>12062</v>
      </c>
      <c r="Z2093" s="3">
        <v>290</v>
      </c>
      <c r="AA2093" s="3">
        <v>10</v>
      </c>
      <c r="AB2093" s="3">
        <v>6</v>
      </c>
      <c r="AC2093" s="3">
        <v>1</v>
      </c>
      <c r="AD2093" s="3">
        <v>60</v>
      </c>
      <c r="AE2093" s="5">
        <v>6</v>
      </c>
      <c r="AF2093" s="3">
        <v>2</v>
      </c>
      <c r="AJ2093" s="3">
        <v>1</v>
      </c>
      <c r="AL2093" s="4">
        <f t="shared" si="187"/>
        <v>1</v>
      </c>
      <c r="AM2093" s="4">
        <f t="shared" si="184"/>
        <v>0</v>
      </c>
      <c r="AN2093" s="4">
        <v>9</v>
      </c>
      <c r="AO2093" s="4">
        <v>9</v>
      </c>
      <c r="AP2093" s="4">
        <v>9</v>
      </c>
      <c r="AQ2093" s="4">
        <v>9</v>
      </c>
      <c r="AR2093" s="4">
        <v>9</v>
      </c>
      <c r="AS2093" s="4">
        <v>9</v>
      </c>
      <c r="AT2093" s="4">
        <v>9</v>
      </c>
      <c r="AU2093" s="4">
        <v>9</v>
      </c>
      <c r="AV2093" s="4">
        <v>9</v>
      </c>
      <c r="AW2093" s="4">
        <v>9</v>
      </c>
      <c r="AX2093" s="4">
        <v>9</v>
      </c>
      <c r="AY2093" s="4">
        <v>9</v>
      </c>
      <c r="AZ2093" s="4">
        <v>9</v>
      </c>
      <c r="BA2093" s="3">
        <f t="shared" si="185"/>
        <v>108</v>
      </c>
      <c r="BC2093" s="4">
        <v>1650</v>
      </c>
      <c r="BD2093" s="4">
        <v>10000</v>
      </c>
      <c r="BE2093" s="63">
        <f t="shared" si="186"/>
        <v>11650</v>
      </c>
      <c r="BG2093" s="4">
        <v>5000</v>
      </c>
      <c r="BH2093" s="4">
        <v>1210</v>
      </c>
      <c r="BI2093" s="50">
        <v>790</v>
      </c>
      <c r="BJ2093" s="4">
        <f t="shared" si="183"/>
        <v>7000</v>
      </c>
      <c r="BK2093" s="4">
        <v>2756</v>
      </c>
      <c r="BL2093" s="4">
        <v>20000</v>
      </c>
      <c r="BM2093" s="4" t="s">
        <v>12005</v>
      </c>
      <c r="BO2093" s="4"/>
      <c r="BP2093" s="4"/>
      <c r="BR2093" s="4"/>
      <c r="BS2093" s="4"/>
      <c r="BZ2093" s="4"/>
      <c r="CB2093" s="16"/>
      <c r="CL2093" s="4">
        <v>8</v>
      </c>
      <c r="CM2093" s="4">
        <v>125</v>
      </c>
      <c r="CR2093" s="4">
        <v>13000</v>
      </c>
      <c r="CS2093" s="4">
        <v>121</v>
      </c>
      <c r="CT2093" s="4">
        <v>1210</v>
      </c>
      <c r="CU2093" s="4" t="s">
        <v>11986</v>
      </c>
      <c r="CV2093" s="4" t="s">
        <v>12328</v>
      </c>
      <c r="DK2093" s="50">
        <v>36300</v>
      </c>
      <c r="DL2093" s="50">
        <v>790</v>
      </c>
      <c r="DM2093" s="4">
        <v>350</v>
      </c>
      <c r="DN2093" s="4">
        <v>3500</v>
      </c>
      <c r="DO2093" s="4">
        <v>750</v>
      </c>
      <c r="DP2093" s="4">
        <v>1500</v>
      </c>
      <c r="DS2093" s="3" t="s">
        <v>12498</v>
      </c>
      <c r="DU2093" s="4" t="s">
        <v>30687</v>
      </c>
      <c r="DV2093" s="4"/>
      <c r="DW2093" s="4"/>
    </row>
    <row r="2094" spans="1:127">
      <c r="A2094" s="61">
        <v>2901257</v>
      </c>
      <c r="B2094" s="4" t="s">
        <v>10695</v>
      </c>
      <c r="D2094" s="4" t="s">
        <v>10808</v>
      </c>
      <c r="E2094" s="4" t="s">
        <v>10811</v>
      </c>
      <c r="F2094" s="26" t="s">
        <v>10809</v>
      </c>
      <c r="G2094" s="4" t="s">
        <v>12746</v>
      </c>
      <c r="H2094" s="4" t="s">
        <v>17277</v>
      </c>
      <c r="I2094" s="3" t="s">
        <v>10810</v>
      </c>
      <c r="J2094" s="3" t="s">
        <v>10810</v>
      </c>
      <c r="L2094" s="4" t="s">
        <v>10450</v>
      </c>
      <c r="M2094" s="4"/>
      <c r="N2094" s="4" t="s">
        <v>12144</v>
      </c>
      <c r="O2094" s="4"/>
      <c r="P2094" s="4" t="s">
        <v>12746</v>
      </c>
      <c r="Q2094" s="4" t="s">
        <v>12746</v>
      </c>
      <c r="R2094" s="4" t="s">
        <v>12746</v>
      </c>
      <c r="S2094" s="4" t="s">
        <v>12746</v>
      </c>
      <c r="V2094" s="3" t="s">
        <v>12746</v>
      </c>
      <c r="W2094" s="4"/>
      <c r="X2094" s="4" t="s">
        <v>11911</v>
      </c>
      <c r="Y2094" s="7" t="s">
        <v>12062</v>
      </c>
      <c r="Z2094" s="3">
        <v>306</v>
      </c>
      <c r="AA2094" s="3">
        <v>9</v>
      </c>
      <c r="AB2094" s="3">
        <v>54</v>
      </c>
      <c r="AC2094" s="3">
        <v>1</v>
      </c>
      <c r="AD2094" s="3">
        <v>54</v>
      </c>
      <c r="AE2094" s="5">
        <v>6</v>
      </c>
      <c r="AF2094" s="3">
        <v>1</v>
      </c>
      <c r="AJ2094" s="3">
        <v>1</v>
      </c>
      <c r="AL2094" s="4">
        <f t="shared" si="187"/>
        <v>1</v>
      </c>
      <c r="AM2094" s="4">
        <f t="shared" si="184"/>
        <v>0</v>
      </c>
      <c r="AN2094" s="4">
        <v>2</v>
      </c>
      <c r="AO2094" s="4">
        <v>2</v>
      </c>
      <c r="AP2094" s="4">
        <v>2</v>
      </c>
      <c r="AQ2094" s="4">
        <v>2</v>
      </c>
      <c r="AR2094" s="4">
        <v>2</v>
      </c>
      <c r="AS2094" s="4">
        <v>2</v>
      </c>
      <c r="AT2094" s="4">
        <v>2</v>
      </c>
      <c r="AU2094" s="4">
        <v>2</v>
      </c>
      <c r="AV2094" s="4">
        <v>2</v>
      </c>
      <c r="AW2094" s="4">
        <v>2</v>
      </c>
      <c r="AX2094" s="4">
        <v>2</v>
      </c>
      <c r="AY2094" s="4">
        <v>2</v>
      </c>
      <c r="AZ2094" s="4">
        <v>2</v>
      </c>
      <c r="BA2094" s="3">
        <f t="shared" si="185"/>
        <v>24</v>
      </c>
      <c r="BC2094" s="4">
        <v>950</v>
      </c>
      <c r="BD2094" s="4">
        <v>2000</v>
      </c>
      <c r="BE2094" s="63">
        <f t="shared" si="186"/>
        <v>2950</v>
      </c>
      <c r="BG2094" s="4">
        <v>4140</v>
      </c>
      <c r="BH2094" s="4">
        <v>456</v>
      </c>
      <c r="BI2094" s="50">
        <v>573</v>
      </c>
      <c r="BJ2094" s="4">
        <f t="shared" si="183"/>
        <v>5169</v>
      </c>
      <c r="BK2094" s="4">
        <v>1029</v>
      </c>
      <c r="BL2094" s="4">
        <v>7613</v>
      </c>
      <c r="BM2094" s="4" t="s">
        <v>12005</v>
      </c>
      <c r="BN2094" s="4">
        <v>100</v>
      </c>
      <c r="BO2094" s="4">
        <v>600</v>
      </c>
      <c r="BP2094" s="4" t="s">
        <v>12539</v>
      </c>
      <c r="BQ2094" s="4">
        <v>20</v>
      </c>
      <c r="BR2094" s="4">
        <v>200</v>
      </c>
      <c r="BS2094" s="4" t="s">
        <v>13626</v>
      </c>
      <c r="BT2094" s="4">
        <v>40</v>
      </c>
      <c r="BU2094" s="4">
        <v>300</v>
      </c>
      <c r="BV2094" s="4" t="s">
        <v>12731</v>
      </c>
      <c r="BW2094" s="4">
        <v>8</v>
      </c>
      <c r="BX2094" s="4">
        <v>500</v>
      </c>
      <c r="BY2094" s="4" t="s">
        <v>13226</v>
      </c>
      <c r="BZ2094" s="4" t="s">
        <v>12144</v>
      </c>
      <c r="CB2094" s="16">
        <v>10463</v>
      </c>
      <c r="CH2094" s="3">
        <v>5</v>
      </c>
      <c r="CI2094" s="3">
        <v>75</v>
      </c>
      <c r="CL2094" s="4">
        <v>6</v>
      </c>
      <c r="CM2094" s="4">
        <v>65</v>
      </c>
      <c r="CR2094" s="4">
        <v>5294</v>
      </c>
      <c r="CS2094" s="4">
        <v>50</v>
      </c>
      <c r="CT2094" s="4">
        <v>276</v>
      </c>
      <c r="CU2094" s="4" t="s">
        <v>11986</v>
      </c>
      <c r="CV2094" s="4" t="s">
        <v>12328</v>
      </c>
      <c r="CW2094" s="4">
        <v>300</v>
      </c>
      <c r="CX2094" s="4">
        <v>150</v>
      </c>
      <c r="CY2094" s="4" t="s">
        <v>11869</v>
      </c>
      <c r="CZ2094" s="4" t="s">
        <v>98</v>
      </c>
      <c r="DK2094" s="50">
        <v>19100</v>
      </c>
      <c r="DL2094" s="50">
        <v>573</v>
      </c>
      <c r="DM2094" s="4">
        <v>240</v>
      </c>
      <c r="DN2094" s="4">
        <v>3240</v>
      </c>
      <c r="DO2094" s="4">
        <v>600</v>
      </c>
      <c r="DP2094" s="4">
        <v>900</v>
      </c>
      <c r="DS2094" s="3" t="s">
        <v>12498</v>
      </c>
      <c r="DU2094" s="4" t="s">
        <v>10809</v>
      </c>
      <c r="DV2094" s="4" t="s">
        <v>30688</v>
      </c>
      <c r="DW2094" s="4"/>
    </row>
    <row r="2095" spans="1:127">
      <c r="A2095" s="61">
        <v>2901258</v>
      </c>
      <c r="B2095" s="4" t="s">
        <v>10591</v>
      </c>
      <c r="D2095" s="4" t="s">
        <v>10592</v>
      </c>
      <c r="F2095" s="4" t="s">
        <v>10592</v>
      </c>
      <c r="G2095" s="4" t="s">
        <v>12144</v>
      </c>
      <c r="H2095" s="4" t="s">
        <v>17277</v>
      </c>
      <c r="I2095" s="4" t="s">
        <v>10593</v>
      </c>
      <c r="J2095" s="4" t="s">
        <v>10593</v>
      </c>
      <c r="L2095" s="3" t="s">
        <v>10594</v>
      </c>
      <c r="M2095" s="4"/>
      <c r="N2095" s="4" t="s">
        <v>12144</v>
      </c>
      <c r="O2095" s="4"/>
      <c r="P2095" s="4" t="s">
        <v>12746</v>
      </c>
      <c r="Q2095" s="4" t="s">
        <v>12144</v>
      </c>
      <c r="S2095" s="3" t="s">
        <v>12144</v>
      </c>
      <c r="U2095" s="4" t="s">
        <v>10725</v>
      </c>
      <c r="X2095" s="4" t="s">
        <v>11911</v>
      </c>
      <c r="Y2095" s="7" t="s">
        <v>12062</v>
      </c>
      <c r="Z2095" s="3">
        <v>240</v>
      </c>
      <c r="AA2095" s="3">
        <v>9</v>
      </c>
      <c r="AB2095" s="3">
        <v>54</v>
      </c>
      <c r="AC2095" s="3">
        <v>1</v>
      </c>
      <c r="AD2095" s="3">
        <v>54</v>
      </c>
      <c r="AE2095" s="5">
        <v>6</v>
      </c>
      <c r="AH2095" s="3">
        <v>3</v>
      </c>
      <c r="AL2095" s="4">
        <f t="shared" si="187"/>
        <v>3</v>
      </c>
      <c r="AM2095" s="4">
        <f t="shared" si="184"/>
        <v>0</v>
      </c>
      <c r="AN2095" s="4">
        <v>3</v>
      </c>
      <c r="AO2095" s="4"/>
      <c r="AP2095" s="4"/>
      <c r="AQ2095" s="4"/>
      <c r="AR2095" s="4">
        <v>6</v>
      </c>
      <c r="AS2095" s="4">
        <v>6</v>
      </c>
      <c r="AT2095" s="4">
        <v>6</v>
      </c>
      <c r="AU2095" s="4">
        <v>6</v>
      </c>
      <c r="AV2095" s="4">
        <v>6</v>
      </c>
      <c r="AW2095" s="4">
        <v>6</v>
      </c>
      <c r="AX2095" s="4">
        <v>6</v>
      </c>
      <c r="AY2095" s="4">
        <v>6</v>
      </c>
      <c r="AZ2095" s="4"/>
      <c r="BA2095" s="3">
        <f t="shared" si="185"/>
        <v>48</v>
      </c>
      <c r="BB2095" s="4">
        <v>3334</v>
      </c>
      <c r="BD2095" s="4">
        <v>2000</v>
      </c>
      <c r="BE2095" s="63">
        <f t="shared" si="186"/>
        <v>5334</v>
      </c>
      <c r="BF2095" s="4" t="s">
        <v>12060</v>
      </c>
      <c r="BG2095" s="4">
        <v>5754</v>
      </c>
      <c r="BI2095" s="50">
        <v>233</v>
      </c>
      <c r="BJ2095" s="4">
        <f t="shared" si="183"/>
        <v>5987</v>
      </c>
      <c r="BK2095" s="4">
        <v>2050</v>
      </c>
      <c r="BL2095" s="4">
        <v>19670</v>
      </c>
      <c r="BM2095" s="4" t="s">
        <v>12005</v>
      </c>
      <c r="BN2095" s="4">
        <v>14</v>
      </c>
      <c r="BO2095" s="4">
        <v>92</v>
      </c>
      <c r="BP2095" s="4" t="s">
        <v>12539</v>
      </c>
      <c r="BR2095" s="4"/>
      <c r="BS2095" s="4"/>
      <c r="BZ2095" s="4"/>
      <c r="CB2095" s="16"/>
      <c r="CL2095" s="4">
        <v>4</v>
      </c>
      <c r="CM2095" s="4">
        <v>15</v>
      </c>
      <c r="CR2095" s="4">
        <v>13775</v>
      </c>
      <c r="DK2095" s="50">
        <v>2914</v>
      </c>
      <c r="DL2095" s="50">
        <v>233</v>
      </c>
      <c r="DM2095" s="4">
        <v>406</v>
      </c>
      <c r="DN2095" s="4">
        <v>4315</v>
      </c>
      <c r="DO2095" s="4">
        <v>1158</v>
      </c>
      <c r="DP2095" s="4">
        <v>1389</v>
      </c>
      <c r="DS2095" s="3" t="s">
        <v>12498</v>
      </c>
      <c r="DU2095" s="84" t="s">
        <v>30680</v>
      </c>
      <c r="DV2095" s="4" t="s">
        <v>10051</v>
      </c>
      <c r="DW2095" s="4" t="s">
        <v>30829</v>
      </c>
    </row>
    <row r="2096" spans="1:127">
      <c r="A2096" s="61">
        <v>2901259</v>
      </c>
      <c r="B2096" s="4" t="s">
        <v>10610</v>
      </c>
      <c r="D2096" s="4" t="s">
        <v>10595</v>
      </c>
      <c r="E2096" s="4" t="s">
        <v>10714</v>
      </c>
      <c r="F2096" s="4" t="s">
        <v>10595</v>
      </c>
      <c r="G2096" s="4" t="s">
        <v>12144</v>
      </c>
      <c r="H2096" s="4" t="s">
        <v>17277</v>
      </c>
      <c r="I2096" s="4" t="s">
        <v>12552</v>
      </c>
      <c r="J2096" s="4" t="s">
        <v>12552</v>
      </c>
      <c r="L2096" s="3" t="s">
        <v>10594</v>
      </c>
      <c r="N2096" s="4" t="s">
        <v>12144</v>
      </c>
      <c r="O2096" s="4"/>
      <c r="P2096" s="4" t="s">
        <v>12746</v>
      </c>
      <c r="Q2096" s="4"/>
      <c r="R2096" s="4"/>
      <c r="V2096" s="4" t="s">
        <v>12746</v>
      </c>
      <c r="X2096" s="4" t="s">
        <v>11911</v>
      </c>
      <c r="Y2096" s="7" t="s">
        <v>12062</v>
      </c>
      <c r="Z2096" s="3">
        <v>300</v>
      </c>
      <c r="AA2096" s="3">
        <v>10</v>
      </c>
      <c r="AB2096" s="3">
        <v>60</v>
      </c>
      <c r="AC2096" s="3">
        <v>1</v>
      </c>
      <c r="AD2096" s="3">
        <v>60</v>
      </c>
      <c r="AE2096" s="5">
        <v>6</v>
      </c>
      <c r="AH2096" s="3">
        <v>1</v>
      </c>
      <c r="AJ2096" s="3">
        <v>1</v>
      </c>
      <c r="AL2096" s="4">
        <f t="shared" si="187"/>
        <v>2</v>
      </c>
      <c r="AM2096" s="4">
        <v>4</v>
      </c>
      <c r="AN2096" s="4">
        <v>7</v>
      </c>
      <c r="AO2096" s="4">
        <v>7</v>
      </c>
      <c r="AP2096" s="4">
        <v>7</v>
      </c>
      <c r="AQ2096" s="4">
        <v>4</v>
      </c>
      <c r="AR2096" s="4">
        <v>7</v>
      </c>
      <c r="AS2096" s="4">
        <v>5</v>
      </c>
      <c r="AT2096" s="4">
        <v>7</v>
      </c>
      <c r="AU2096" s="4">
        <v>5</v>
      </c>
      <c r="AV2096" s="4">
        <v>6</v>
      </c>
      <c r="AW2096" s="4">
        <v>5</v>
      </c>
      <c r="AX2096" s="4">
        <v>5</v>
      </c>
      <c r="AY2096" s="4">
        <v>5</v>
      </c>
      <c r="AZ2096" s="4">
        <v>4</v>
      </c>
      <c r="BA2096" s="3">
        <f t="shared" si="185"/>
        <v>67</v>
      </c>
      <c r="BB2096" s="4">
        <v>1800</v>
      </c>
      <c r="BC2096" s="4">
        <v>1400</v>
      </c>
      <c r="BD2096" s="4">
        <v>4902</v>
      </c>
      <c r="BE2096" s="63">
        <f t="shared" si="186"/>
        <v>8102</v>
      </c>
      <c r="BF2096" s="4" t="s">
        <v>12060</v>
      </c>
      <c r="BG2096" s="4">
        <v>3279</v>
      </c>
      <c r="BH2096" s="4">
        <v>392</v>
      </c>
      <c r="BI2096" s="50">
        <v>89</v>
      </c>
      <c r="BJ2096" s="4">
        <f t="shared" si="183"/>
        <v>3760</v>
      </c>
      <c r="BK2096" s="4">
        <v>175</v>
      </c>
      <c r="BL2096" s="4">
        <v>1640</v>
      </c>
      <c r="BM2096" s="4" t="s">
        <v>12005</v>
      </c>
      <c r="BN2096" s="4">
        <v>235</v>
      </c>
      <c r="BO2096" s="4">
        <v>9472</v>
      </c>
      <c r="BP2096" s="4" t="s">
        <v>13626</v>
      </c>
      <c r="BQ2096" s="4">
        <v>200</v>
      </c>
      <c r="BR2096" s="4">
        <v>1533</v>
      </c>
      <c r="BS2096" s="4" t="s">
        <v>12922</v>
      </c>
      <c r="BT2096" s="4">
        <v>5</v>
      </c>
      <c r="BU2096" s="4">
        <v>243</v>
      </c>
      <c r="BV2096" s="4" t="s">
        <v>13880</v>
      </c>
      <c r="BW2096" s="4">
        <v>2</v>
      </c>
      <c r="BX2096" s="4">
        <v>115</v>
      </c>
      <c r="BY2096" s="4" t="s">
        <v>15281</v>
      </c>
      <c r="BZ2096" s="4" t="s">
        <v>12144</v>
      </c>
      <c r="CB2096" s="16">
        <v>13652</v>
      </c>
      <c r="CL2096" s="4">
        <v>2</v>
      </c>
      <c r="CM2096" s="4">
        <v>28</v>
      </c>
      <c r="CR2096" s="4">
        <v>9893</v>
      </c>
      <c r="CS2096" s="4">
        <v>75</v>
      </c>
      <c r="CT2096" s="4">
        <v>392</v>
      </c>
      <c r="CU2096" s="4" t="s">
        <v>11986</v>
      </c>
      <c r="CV2096" s="4" t="s">
        <v>12328</v>
      </c>
      <c r="DK2096" s="50">
        <v>1550</v>
      </c>
      <c r="DL2096" s="50">
        <v>89</v>
      </c>
      <c r="DM2096" s="4">
        <v>140</v>
      </c>
      <c r="DN2096" s="4">
        <v>1708</v>
      </c>
      <c r="DO2096" s="4">
        <v>400</v>
      </c>
      <c r="DP2096" s="4">
        <v>640</v>
      </c>
      <c r="DS2096" s="3" t="s">
        <v>12498</v>
      </c>
      <c r="DU2096" s="84" t="s">
        <v>12636</v>
      </c>
      <c r="DV2096" s="4" t="s">
        <v>30830</v>
      </c>
      <c r="DW2096" s="4" t="s">
        <v>30849</v>
      </c>
    </row>
    <row r="2097" spans="1:127">
      <c r="A2097" s="61">
        <v>2901260</v>
      </c>
      <c r="B2097" s="4" t="s">
        <v>11108</v>
      </c>
      <c r="D2097" s="4" t="s">
        <v>10982</v>
      </c>
      <c r="E2097" s="4" t="s">
        <v>11100</v>
      </c>
      <c r="F2097" s="4" t="s">
        <v>11099</v>
      </c>
      <c r="G2097" s="4" t="s">
        <v>12746</v>
      </c>
      <c r="H2097" s="4" t="s">
        <v>17277</v>
      </c>
      <c r="I2097" s="3" t="s">
        <v>10594</v>
      </c>
      <c r="J2097" s="3" t="s">
        <v>10594</v>
      </c>
      <c r="L2097" s="3" t="s">
        <v>10594</v>
      </c>
      <c r="N2097" s="4" t="s">
        <v>12144</v>
      </c>
      <c r="O2097" s="4"/>
      <c r="P2097" s="4" t="s">
        <v>12746</v>
      </c>
      <c r="Q2097" s="4" t="s">
        <v>12144</v>
      </c>
      <c r="R2097" s="4" t="s">
        <v>12144</v>
      </c>
      <c r="S2097" s="4" t="s">
        <v>12144</v>
      </c>
      <c r="U2097" s="4" t="s">
        <v>10846</v>
      </c>
      <c r="V2097" s="4" t="s">
        <v>12746</v>
      </c>
      <c r="X2097" s="4" t="s">
        <v>11911</v>
      </c>
      <c r="Y2097" s="7" t="s">
        <v>12062</v>
      </c>
      <c r="Z2097" s="3">
        <v>308</v>
      </c>
      <c r="AA2097" s="3">
        <v>9</v>
      </c>
      <c r="AB2097" s="3">
        <v>53</v>
      </c>
      <c r="AC2097" s="3">
        <v>1</v>
      </c>
      <c r="AD2097" s="3">
        <v>53</v>
      </c>
      <c r="AE2097" s="5">
        <v>5.5</v>
      </c>
      <c r="AF2097" s="3">
        <v>1</v>
      </c>
      <c r="AL2097" s="4">
        <f t="shared" si="187"/>
        <v>0</v>
      </c>
      <c r="AM2097" s="4">
        <f t="shared" ref="AM2097:AM2114" si="188">SUM(AI2097,AK2097)</f>
        <v>0</v>
      </c>
      <c r="AN2097" s="4">
        <v>1</v>
      </c>
      <c r="AO2097" s="4">
        <v>1</v>
      </c>
      <c r="AP2097" s="4">
        <v>1</v>
      </c>
      <c r="AQ2097" s="4">
        <v>1</v>
      </c>
      <c r="AR2097" s="4">
        <v>1</v>
      </c>
      <c r="AS2097" s="4">
        <v>1</v>
      </c>
      <c r="AT2097" s="4">
        <v>1</v>
      </c>
      <c r="AU2097" s="4">
        <v>1</v>
      </c>
      <c r="AV2097" s="4">
        <v>1</v>
      </c>
      <c r="AW2097" s="4">
        <v>1</v>
      </c>
      <c r="AX2097" s="4">
        <v>1</v>
      </c>
      <c r="AY2097" s="4">
        <v>1</v>
      </c>
      <c r="AZ2097" s="4">
        <v>1</v>
      </c>
      <c r="BA2097" s="3">
        <f t="shared" si="185"/>
        <v>12</v>
      </c>
      <c r="BB2097" s="3"/>
      <c r="BC2097" s="3"/>
      <c r="BD2097" s="4">
        <v>1560</v>
      </c>
      <c r="BE2097" s="63">
        <f t="shared" si="186"/>
        <v>1560</v>
      </c>
      <c r="BF2097" s="4" t="s">
        <v>11693</v>
      </c>
      <c r="BG2097" s="4">
        <v>956</v>
      </c>
      <c r="BH2097" s="4">
        <v>100</v>
      </c>
      <c r="BJ2097" s="4">
        <f t="shared" si="183"/>
        <v>1056</v>
      </c>
      <c r="BK2097" s="4">
        <v>213</v>
      </c>
      <c r="BL2097" s="4">
        <v>7020</v>
      </c>
      <c r="BM2097" s="4" t="s">
        <v>10729</v>
      </c>
      <c r="BO2097" s="4"/>
      <c r="BP2097" s="4"/>
      <c r="BR2097" s="4"/>
      <c r="BS2097" s="4"/>
      <c r="BZ2097" s="4"/>
      <c r="CB2097" s="16"/>
      <c r="CH2097" s="3">
        <v>1</v>
      </c>
      <c r="CI2097" s="3">
        <v>2</v>
      </c>
      <c r="CR2097" s="4">
        <v>5964</v>
      </c>
      <c r="CS2097" s="4">
        <v>10</v>
      </c>
      <c r="CT2097" s="4">
        <v>100</v>
      </c>
      <c r="CU2097" s="4" t="s">
        <v>11986</v>
      </c>
      <c r="CV2097" s="4" t="s">
        <v>12328</v>
      </c>
      <c r="DM2097" s="4">
        <v>76</v>
      </c>
      <c r="DN2097" s="4">
        <v>767</v>
      </c>
      <c r="DO2097" s="4">
        <v>96</v>
      </c>
      <c r="DP2097" s="4">
        <v>156</v>
      </c>
      <c r="DS2097" s="3" t="s">
        <v>12498</v>
      </c>
      <c r="DU2097" s="4" t="s">
        <v>11099</v>
      </c>
      <c r="DV2097" s="4" t="s">
        <v>30850</v>
      </c>
      <c r="DW2097" s="4" t="s">
        <v>30855</v>
      </c>
    </row>
    <row r="2098" spans="1:127">
      <c r="A2098" s="61">
        <v>2901261</v>
      </c>
      <c r="B2098" s="4" t="s">
        <v>10979</v>
      </c>
      <c r="D2098" s="3" t="s">
        <v>10851</v>
      </c>
      <c r="E2098" s="4" t="s">
        <v>10852</v>
      </c>
      <c r="F2098" s="3" t="s">
        <v>10851</v>
      </c>
      <c r="G2098" s="4" t="s">
        <v>12144</v>
      </c>
      <c r="H2098" s="4" t="s">
        <v>17277</v>
      </c>
      <c r="I2098" s="3" t="s">
        <v>10594</v>
      </c>
      <c r="J2098" s="3" t="s">
        <v>10594</v>
      </c>
      <c r="L2098" s="3" t="s">
        <v>10594</v>
      </c>
      <c r="N2098" s="4" t="s">
        <v>12144</v>
      </c>
      <c r="O2098" s="4"/>
      <c r="P2098" s="4" t="s">
        <v>12144</v>
      </c>
      <c r="V2098" s="4" t="s">
        <v>12746</v>
      </c>
      <c r="X2098" s="4" t="s">
        <v>11911</v>
      </c>
      <c r="Y2098" s="7" t="s">
        <v>12062</v>
      </c>
      <c r="Z2098" s="3">
        <v>307</v>
      </c>
      <c r="AA2098" s="3">
        <v>9</v>
      </c>
      <c r="AB2098" s="3">
        <v>50</v>
      </c>
      <c r="AC2098" s="3">
        <v>1</v>
      </c>
      <c r="AD2098" s="3">
        <v>50</v>
      </c>
      <c r="AE2098" s="5">
        <v>5.5</v>
      </c>
      <c r="AH2098" s="3">
        <v>1</v>
      </c>
      <c r="AL2098" s="4">
        <f t="shared" si="187"/>
        <v>1</v>
      </c>
      <c r="AM2098" s="4">
        <f t="shared" si="188"/>
        <v>0</v>
      </c>
      <c r="AN2098" s="4">
        <v>2</v>
      </c>
      <c r="AO2098" s="4">
        <v>1</v>
      </c>
      <c r="AP2098" s="4">
        <v>1</v>
      </c>
      <c r="AQ2098" s="4">
        <v>1</v>
      </c>
      <c r="AR2098" s="4">
        <v>1</v>
      </c>
      <c r="AS2098" s="4">
        <v>2</v>
      </c>
      <c r="AT2098" s="4">
        <v>2</v>
      </c>
      <c r="AU2098" s="4">
        <v>2</v>
      </c>
      <c r="AV2098" s="4">
        <v>2</v>
      </c>
      <c r="AW2098" s="4">
        <v>2</v>
      </c>
      <c r="AX2098" s="4">
        <v>2</v>
      </c>
      <c r="AY2098" s="4">
        <v>2</v>
      </c>
      <c r="AZ2098" s="4">
        <v>2</v>
      </c>
      <c r="BA2098" s="3">
        <f t="shared" si="185"/>
        <v>20</v>
      </c>
      <c r="BB2098" s="4">
        <v>2100</v>
      </c>
      <c r="BC2098" s="3"/>
      <c r="BD2098" s="4">
        <v>1800</v>
      </c>
      <c r="BE2098" s="63">
        <f t="shared" si="186"/>
        <v>3900</v>
      </c>
      <c r="BF2098" s="4" t="s">
        <v>12060</v>
      </c>
      <c r="BG2098" s="4">
        <v>3100</v>
      </c>
      <c r="BI2098" s="50">
        <v>80</v>
      </c>
      <c r="BJ2098" s="4">
        <f t="shared" si="183"/>
        <v>3180</v>
      </c>
      <c r="BK2098" s="4">
        <v>1102</v>
      </c>
      <c r="BL2098" s="4">
        <v>8500</v>
      </c>
      <c r="BM2098" s="4" t="s">
        <v>12005</v>
      </c>
      <c r="BO2098" s="4"/>
      <c r="BP2098" s="4"/>
      <c r="BR2098" s="4"/>
      <c r="BS2098" s="4"/>
      <c r="BZ2098" s="4"/>
      <c r="CB2098" s="16"/>
      <c r="CL2098" s="4">
        <v>2</v>
      </c>
      <c r="CM2098" s="4">
        <v>10</v>
      </c>
      <c r="CR2098" s="4">
        <v>5320</v>
      </c>
      <c r="DK2098" s="50">
        <v>2600</v>
      </c>
      <c r="DL2098" s="50">
        <v>80</v>
      </c>
      <c r="DM2098" s="4">
        <v>200</v>
      </c>
      <c r="DN2098" s="4">
        <v>2140</v>
      </c>
      <c r="DO2098" s="4">
        <v>666</v>
      </c>
      <c r="DP2098" s="4">
        <v>960</v>
      </c>
      <c r="DS2098" s="3" t="s">
        <v>12498</v>
      </c>
      <c r="DU2098" s="4" t="s">
        <v>30856</v>
      </c>
      <c r="DV2098" s="4" t="s">
        <v>10852</v>
      </c>
      <c r="DW2098" s="4"/>
    </row>
    <row r="2099" spans="1:127">
      <c r="A2099" s="61">
        <v>2901262</v>
      </c>
      <c r="B2099" s="4" t="s">
        <v>10740</v>
      </c>
      <c r="D2099" s="3" t="s">
        <v>10741</v>
      </c>
      <c r="E2099" s="4" t="s">
        <v>10862</v>
      </c>
      <c r="F2099" s="4" t="s">
        <v>10741</v>
      </c>
      <c r="G2099" s="4" t="s">
        <v>12144</v>
      </c>
      <c r="H2099" s="4" t="s">
        <v>17277</v>
      </c>
      <c r="I2099" s="3" t="s">
        <v>10594</v>
      </c>
      <c r="J2099" s="3" t="s">
        <v>10594</v>
      </c>
      <c r="L2099" s="3" t="s">
        <v>10594</v>
      </c>
      <c r="M2099" s="4" t="s">
        <v>10980</v>
      </c>
      <c r="N2099" s="4" t="s">
        <v>12144</v>
      </c>
      <c r="O2099" s="4"/>
      <c r="P2099" s="4" t="s">
        <v>12746</v>
      </c>
      <c r="V2099" s="4" t="s">
        <v>12746</v>
      </c>
      <c r="X2099" s="4" t="s">
        <v>11911</v>
      </c>
      <c r="Y2099" s="7" t="s">
        <v>12062</v>
      </c>
      <c r="Z2099" s="3">
        <v>250</v>
      </c>
      <c r="AA2099" s="3">
        <v>9</v>
      </c>
      <c r="AB2099" s="3">
        <v>50</v>
      </c>
      <c r="AC2099" s="3">
        <v>1</v>
      </c>
      <c r="AD2099" s="3">
        <v>50</v>
      </c>
      <c r="AE2099" s="5">
        <v>5.5</v>
      </c>
      <c r="AH2099" s="3">
        <v>1</v>
      </c>
      <c r="AL2099" s="4">
        <f t="shared" si="187"/>
        <v>1</v>
      </c>
      <c r="AM2099" s="4">
        <f t="shared" si="188"/>
        <v>0</v>
      </c>
      <c r="AN2099" s="4">
        <v>1</v>
      </c>
      <c r="AO2099" s="4">
        <v>1</v>
      </c>
      <c r="AP2099" s="4">
        <v>1</v>
      </c>
      <c r="AQ2099" s="4">
        <v>1</v>
      </c>
      <c r="AR2099" s="4">
        <v>1</v>
      </c>
      <c r="AS2099" s="4">
        <v>1</v>
      </c>
      <c r="AT2099" s="4">
        <v>1</v>
      </c>
      <c r="AU2099" s="4">
        <v>1</v>
      </c>
      <c r="AV2099" s="4">
        <v>1</v>
      </c>
      <c r="AW2099" s="4">
        <v>1</v>
      </c>
      <c r="AX2099" s="4">
        <v>1</v>
      </c>
      <c r="AY2099" s="4">
        <v>1</v>
      </c>
      <c r="AZ2099" s="4">
        <v>1</v>
      </c>
      <c r="BA2099" s="3">
        <f t="shared" si="185"/>
        <v>12</v>
      </c>
      <c r="BB2099" s="4">
        <v>1750</v>
      </c>
      <c r="BC2099" s="3"/>
      <c r="BD2099" s="4">
        <v>1700</v>
      </c>
      <c r="BE2099" s="63">
        <f t="shared" si="186"/>
        <v>3450</v>
      </c>
      <c r="BG2099" s="4">
        <v>3963</v>
      </c>
      <c r="BH2099" s="4">
        <v>257</v>
      </c>
      <c r="BI2099" s="50">
        <v>176</v>
      </c>
      <c r="BJ2099" s="4">
        <f t="shared" si="183"/>
        <v>4396</v>
      </c>
      <c r="BK2099" s="4">
        <v>1200</v>
      </c>
      <c r="BL2099" s="4">
        <v>6000</v>
      </c>
      <c r="BM2099" s="4" t="s">
        <v>12005</v>
      </c>
      <c r="BN2099" s="4">
        <v>30</v>
      </c>
      <c r="BO2099" s="4">
        <v>2100</v>
      </c>
      <c r="BP2099" s="4" t="s">
        <v>13212</v>
      </c>
      <c r="BR2099" s="4"/>
      <c r="BS2099" s="4"/>
      <c r="BZ2099" s="4"/>
      <c r="CB2099" s="16"/>
      <c r="CL2099" s="4">
        <v>5</v>
      </c>
      <c r="CM2099" s="4">
        <v>11</v>
      </c>
      <c r="CR2099" s="4">
        <v>3704</v>
      </c>
      <c r="CS2099" s="4">
        <v>41</v>
      </c>
      <c r="CT2099" s="4">
        <v>257</v>
      </c>
      <c r="CU2099" s="4" t="s">
        <v>11986</v>
      </c>
      <c r="CV2099" s="4" t="s">
        <v>12328</v>
      </c>
      <c r="DK2099" s="50">
        <v>5500</v>
      </c>
      <c r="DL2099" s="50">
        <v>176</v>
      </c>
      <c r="DM2099" s="4">
        <v>240</v>
      </c>
      <c r="DN2099" s="4">
        <v>2300</v>
      </c>
      <c r="DO2099" s="4">
        <v>1300</v>
      </c>
      <c r="DP2099" s="4">
        <v>1557</v>
      </c>
      <c r="DS2099" s="3" t="s">
        <v>12498</v>
      </c>
      <c r="DU2099" s="84" t="s">
        <v>12636</v>
      </c>
      <c r="DV2099" s="4"/>
      <c r="DW2099" s="4" t="s">
        <v>30859</v>
      </c>
    </row>
    <row r="2100" spans="1:127">
      <c r="A2100" s="61">
        <v>2901263</v>
      </c>
      <c r="B2100" s="4" t="s">
        <v>10626</v>
      </c>
      <c r="D2100" s="4" t="s">
        <v>10627</v>
      </c>
      <c r="E2100" s="4" t="s">
        <v>11005</v>
      </c>
      <c r="F2100" s="4" t="s">
        <v>10861</v>
      </c>
      <c r="G2100" s="4" t="s">
        <v>12144</v>
      </c>
      <c r="H2100" s="4" t="s">
        <v>17277</v>
      </c>
      <c r="I2100" s="4" t="s">
        <v>10594</v>
      </c>
      <c r="J2100" s="4" t="s">
        <v>10594</v>
      </c>
      <c r="L2100" s="4" t="s">
        <v>10594</v>
      </c>
      <c r="N2100" s="4" t="s">
        <v>12144</v>
      </c>
      <c r="O2100" s="4"/>
      <c r="P2100" s="4" t="s">
        <v>12746</v>
      </c>
      <c r="S2100" s="3" t="s">
        <v>12144</v>
      </c>
      <c r="U2100" s="4" t="s">
        <v>10629</v>
      </c>
      <c r="V2100" s="4" t="s">
        <v>12746</v>
      </c>
      <c r="X2100" s="4" t="s">
        <v>12050</v>
      </c>
      <c r="Y2100" s="7" t="s">
        <v>12272</v>
      </c>
      <c r="Z2100" s="3">
        <v>104</v>
      </c>
      <c r="AA2100" s="3">
        <v>8</v>
      </c>
      <c r="AB2100" s="3">
        <v>48</v>
      </c>
      <c r="AC2100" s="3">
        <v>1</v>
      </c>
      <c r="AD2100" s="3">
        <v>48</v>
      </c>
      <c r="AE2100" s="5">
        <v>6</v>
      </c>
      <c r="AH2100" s="3">
        <v>1</v>
      </c>
      <c r="AJ2100" s="3">
        <v>1</v>
      </c>
      <c r="AL2100" s="4">
        <f t="shared" si="187"/>
        <v>2</v>
      </c>
      <c r="AM2100" s="4">
        <f t="shared" si="188"/>
        <v>0</v>
      </c>
      <c r="AN2100" s="4">
        <v>3</v>
      </c>
      <c r="AO2100" s="4"/>
      <c r="AP2100" s="4"/>
      <c r="AQ2100" s="4">
        <v>2</v>
      </c>
      <c r="AR2100" s="4">
        <v>2</v>
      </c>
      <c r="AS2100" s="4">
        <v>4</v>
      </c>
      <c r="AT2100" s="4">
        <v>4</v>
      </c>
      <c r="AU2100" s="4">
        <v>4</v>
      </c>
      <c r="AV2100" s="4">
        <v>4</v>
      </c>
      <c r="AW2100" s="4">
        <v>2</v>
      </c>
      <c r="AX2100" s="4">
        <v>2</v>
      </c>
      <c r="AY2100" s="4"/>
      <c r="AZ2100" s="4"/>
      <c r="BA2100" s="3">
        <f t="shared" si="185"/>
        <v>24</v>
      </c>
      <c r="BB2100" s="4">
        <v>700</v>
      </c>
      <c r="BC2100" s="3">
        <v>700</v>
      </c>
      <c r="BD2100" s="4">
        <v>2400</v>
      </c>
      <c r="BE2100" s="63">
        <f t="shared" si="186"/>
        <v>3800</v>
      </c>
      <c r="BF2100" s="4" t="s">
        <v>12060</v>
      </c>
      <c r="BG2100" s="4">
        <v>2500</v>
      </c>
      <c r="BH2100" s="4">
        <v>100</v>
      </c>
      <c r="BI2100" s="50">
        <v>26</v>
      </c>
      <c r="BJ2100" s="4">
        <f t="shared" si="183"/>
        <v>2626</v>
      </c>
      <c r="BK2100" s="4">
        <v>400</v>
      </c>
      <c r="BL2100" s="4">
        <v>10000</v>
      </c>
      <c r="BM2100" s="4" t="s">
        <v>353</v>
      </c>
      <c r="BO2100" s="4"/>
      <c r="BP2100" s="4"/>
      <c r="BR2100" s="4"/>
      <c r="BS2100" s="4"/>
      <c r="BZ2100" s="4"/>
      <c r="CB2100" s="16"/>
      <c r="CC2100" s="3">
        <v>10000</v>
      </c>
      <c r="CL2100" s="4">
        <v>1</v>
      </c>
      <c r="CM2100" s="4">
        <v>3</v>
      </c>
      <c r="CR2100" s="4">
        <v>7374</v>
      </c>
      <c r="CS2100" s="4">
        <v>10</v>
      </c>
      <c r="CT2100" s="4">
        <v>100</v>
      </c>
      <c r="CU2100" s="4" t="s">
        <v>11986</v>
      </c>
      <c r="CV2100" s="4" t="s">
        <v>12328</v>
      </c>
      <c r="DK2100" s="50">
        <v>900</v>
      </c>
      <c r="DL2100" s="50">
        <v>26</v>
      </c>
      <c r="DM2100" s="4">
        <v>40</v>
      </c>
      <c r="DN2100" s="4">
        <v>750</v>
      </c>
      <c r="DS2100" s="3" t="s">
        <v>12498</v>
      </c>
      <c r="DU2100" s="4" t="s">
        <v>30860</v>
      </c>
      <c r="DV2100" s="4" t="s">
        <v>30702</v>
      </c>
      <c r="DW2100" s="4"/>
    </row>
    <row r="2101" spans="1:127">
      <c r="A2101" s="61">
        <v>2901264</v>
      </c>
      <c r="B2101" s="4" t="s">
        <v>11143</v>
      </c>
      <c r="D2101" s="4" t="s">
        <v>11127</v>
      </c>
      <c r="F2101" s="4" t="s">
        <v>11259</v>
      </c>
      <c r="G2101" s="4" t="s">
        <v>12746</v>
      </c>
      <c r="H2101" s="4" t="s">
        <v>17277</v>
      </c>
      <c r="I2101" s="4" t="s">
        <v>11260</v>
      </c>
      <c r="J2101" s="4" t="s">
        <v>11260</v>
      </c>
      <c r="L2101" s="3" t="s">
        <v>11261</v>
      </c>
      <c r="N2101" s="4" t="s">
        <v>12144</v>
      </c>
      <c r="O2101" s="4"/>
      <c r="P2101" s="4" t="s">
        <v>12746</v>
      </c>
      <c r="U2101" s="4" t="s">
        <v>12638</v>
      </c>
      <c r="V2101" s="4" t="s">
        <v>12746</v>
      </c>
      <c r="X2101" s="4" t="s">
        <v>11911</v>
      </c>
      <c r="Y2101" s="7" t="s">
        <v>12062</v>
      </c>
      <c r="Z2101" s="3">
        <v>300</v>
      </c>
      <c r="AA2101" s="3">
        <v>5</v>
      </c>
      <c r="AB2101" s="3">
        <v>30</v>
      </c>
      <c r="AC2101" s="3">
        <v>1</v>
      </c>
      <c r="AD2101" s="3">
        <v>30</v>
      </c>
      <c r="AE2101" s="5">
        <v>6</v>
      </c>
      <c r="AF2101" s="3">
        <v>2</v>
      </c>
      <c r="AL2101" s="4">
        <f t="shared" si="187"/>
        <v>0</v>
      </c>
      <c r="AM2101" s="4">
        <f t="shared" si="188"/>
        <v>0</v>
      </c>
      <c r="AO2101" s="4"/>
      <c r="AP2101" s="4"/>
      <c r="AQ2101" s="4"/>
      <c r="AR2101" s="4"/>
      <c r="AS2101" s="4"/>
      <c r="AT2101" s="4"/>
      <c r="AU2101" s="4"/>
      <c r="AV2101" s="4"/>
      <c r="AW2101" s="4"/>
      <c r="AX2101" s="4"/>
      <c r="AY2101" s="4"/>
      <c r="AZ2101" s="4"/>
      <c r="BA2101" s="3">
        <f t="shared" si="185"/>
        <v>0</v>
      </c>
      <c r="BB2101" s="3"/>
      <c r="BC2101" s="3"/>
      <c r="BE2101" s="63">
        <f t="shared" si="186"/>
        <v>0</v>
      </c>
      <c r="BF2101" s="4" t="s">
        <v>11693</v>
      </c>
      <c r="BG2101" s="4">
        <v>2622</v>
      </c>
      <c r="BH2101" s="4">
        <v>120</v>
      </c>
      <c r="BI2101" s="50">
        <v>76</v>
      </c>
      <c r="BJ2101" s="4">
        <f t="shared" si="183"/>
        <v>2818</v>
      </c>
      <c r="BK2101" s="4">
        <v>568</v>
      </c>
      <c r="BL2101" s="4">
        <v>5678</v>
      </c>
      <c r="BM2101" s="4" t="s">
        <v>12005</v>
      </c>
      <c r="BO2101" s="4"/>
      <c r="BP2101" s="4"/>
      <c r="BR2101" s="4"/>
      <c r="BS2101" s="4"/>
      <c r="BZ2101" s="4"/>
      <c r="CB2101" s="16"/>
      <c r="CH2101" s="3">
        <v>1</v>
      </c>
      <c r="CI2101" s="3">
        <v>4</v>
      </c>
      <c r="CR2101" s="4">
        <v>2857</v>
      </c>
      <c r="CS2101" s="4">
        <v>600</v>
      </c>
      <c r="CT2101" s="4">
        <v>120</v>
      </c>
      <c r="CU2101" s="4" t="s">
        <v>11869</v>
      </c>
      <c r="CV2101" s="4" t="s">
        <v>13092</v>
      </c>
      <c r="DK2101" s="50">
        <v>650</v>
      </c>
      <c r="DL2101" s="50">
        <v>76</v>
      </c>
      <c r="DM2101" s="4">
        <v>228</v>
      </c>
      <c r="DN2101" s="4">
        <v>2280</v>
      </c>
      <c r="DO2101" s="4">
        <v>171</v>
      </c>
      <c r="DP2101" s="4">
        <v>342</v>
      </c>
      <c r="DS2101" s="3" t="s">
        <v>12498</v>
      </c>
      <c r="DU2101" s="4" t="s">
        <v>30703</v>
      </c>
      <c r="DV2101" s="4" t="s">
        <v>30704</v>
      </c>
      <c r="DW2101" s="4"/>
    </row>
    <row r="2102" spans="1:127">
      <c r="A2102" s="61">
        <v>2901265</v>
      </c>
      <c r="B2102" s="4" t="s">
        <v>11145</v>
      </c>
      <c r="D2102" s="4" t="s">
        <v>11146</v>
      </c>
      <c r="E2102" s="4" t="s">
        <v>11149</v>
      </c>
      <c r="F2102" s="4" t="s">
        <v>11147</v>
      </c>
      <c r="G2102" s="4" t="s">
        <v>12746</v>
      </c>
      <c r="H2102" s="4" t="s">
        <v>17277</v>
      </c>
      <c r="I2102" s="3" t="s">
        <v>11148</v>
      </c>
      <c r="J2102" s="3" t="s">
        <v>11148</v>
      </c>
      <c r="L2102" s="4" t="s">
        <v>11261</v>
      </c>
      <c r="N2102" s="4" t="s">
        <v>12144</v>
      </c>
      <c r="O2102" s="4"/>
      <c r="P2102" s="4" t="s">
        <v>12746</v>
      </c>
      <c r="S2102" s="3" t="s">
        <v>12746</v>
      </c>
      <c r="V2102" s="4" t="s">
        <v>12746</v>
      </c>
      <c r="X2102" s="10" t="s">
        <v>11911</v>
      </c>
      <c r="Y2102" s="3" t="s">
        <v>11274</v>
      </c>
      <c r="Z2102" s="3">
        <v>64</v>
      </c>
      <c r="AA2102" s="3">
        <v>9</v>
      </c>
      <c r="AB2102" s="3">
        <v>54</v>
      </c>
      <c r="AC2102" s="3">
        <v>1</v>
      </c>
      <c r="AD2102" s="3">
        <v>54</v>
      </c>
      <c r="AE2102" s="5">
        <v>6</v>
      </c>
      <c r="AF2102" s="3">
        <v>1</v>
      </c>
      <c r="AL2102" s="4">
        <f t="shared" si="187"/>
        <v>0</v>
      </c>
      <c r="AM2102" s="4">
        <f t="shared" si="188"/>
        <v>0</v>
      </c>
      <c r="AN2102" s="4">
        <v>1</v>
      </c>
      <c r="AO2102" s="4"/>
      <c r="AP2102" s="4"/>
      <c r="AQ2102" s="4"/>
      <c r="AR2102" s="4"/>
      <c r="AS2102" s="4"/>
      <c r="AT2102" s="4">
        <v>4</v>
      </c>
      <c r="AU2102" s="4">
        <v>4</v>
      </c>
      <c r="AV2102" s="4">
        <v>4</v>
      </c>
      <c r="AW2102" s="4"/>
      <c r="AX2102" s="4"/>
      <c r="AY2102" s="4"/>
      <c r="AZ2102" s="4"/>
      <c r="BA2102" s="3">
        <f t="shared" si="185"/>
        <v>12</v>
      </c>
      <c r="BB2102" s="3"/>
      <c r="BC2102" s="3"/>
      <c r="BD2102" s="4">
        <v>1029</v>
      </c>
      <c r="BE2102" s="63">
        <f t="shared" si="186"/>
        <v>1029</v>
      </c>
      <c r="BG2102" s="4">
        <v>1156</v>
      </c>
      <c r="BH2102" s="4">
        <v>145</v>
      </c>
      <c r="BI2102" s="50">
        <v>72</v>
      </c>
      <c r="BJ2102" s="4">
        <f t="shared" si="183"/>
        <v>1373</v>
      </c>
      <c r="BK2102" s="4">
        <v>1561</v>
      </c>
      <c r="BL2102" s="4">
        <v>8265</v>
      </c>
      <c r="BM2102" s="4" t="s">
        <v>12731</v>
      </c>
      <c r="BN2102" s="4">
        <v>38</v>
      </c>
      <c r="BO2102" s="4">
        <v>210</v>
      </c>
      <c r="BP2102" s="4" t="s">
        <v>12270</v>
      </c>
      <c r="BQ2102" s="4">
        <v>94</v>
      </c>
      <c r="BR2102" s="4">
        <v>660</v>
      </c>
      <c r="BS2102" s="4" t="s">
        <v>12922</v>
      </c>
      <c r="BZ2102" s="4"/>
      <c r="CB2102" s="16"/>
      <c r="CH2102" s="3">
        <v>1</v>
      </c>
      <c r="CI2102" s="3">
        <v>20</v>
      </c>
      <c r="CL2102" s="4">
        <v>2</v>
      </c>
      <c r="CM2102" s="4">
        <v>8</v>
      </c>
      <c r="CR2102" s="4">
        <v>7762</v>
      </c>
      <c r="CS2102" s="4">
        <v>2</v>
      </c>
      <c r="CT2102" s="4">
        <v>30</v>
      </c>
      <c r="CU2102" s="4" t="s">
        <v>11905</v>
      </c>
      <c r="CV2102" s="4" t="s">
        <v>12152</v>
      </c>
      <c r="CW2102" s="4">
        <v>640</v>
      </c>
      <c r="CX2102" s="4">
        <v>115</v>
      </c>
      <c r="CY2102" s="4" t="s">
        <v>11869</v>
      </c>
      <c r="CZ2102" s="4" t="s">
        <v>13092</v>
      </c>
      <c r="DK2102" s="50">
        <v>1440</v>
      </c>
      <c r="DL2102" s="50">
        <v>72</v>
      </c>
      <c r="DM2102" s="4">
        <v>92</v>
      </c>
      <c r="DN2102" s="4">
        <v>1031</v>
      </c>
      <c r="DO2102" s="4">
        <v>500</v>
      </c>
      <c r="DP2102" s="4">
        <v>125</v>
      </c>
      <c r="DS2102" s="3" t="s">
        <v>12498</v>
      </c>
      <c r="DU2102" s="4" t="s">
        <v>30705</v>
      </c>
      <c r="DV2102" s="4" t="s">
        <v>30706</v>
      </c>
      <c r="DW2102" s="4" t="s">
        <v>30711</v>
      </c>
    </row>
    <row r="2103" spans="1:127">
      <c r="A2103" s="61">
        <v>2901266</v>
      </c>
      <c r="B2103" s="4" t="s">
        <v>10771</v>
      </c>
      <c r="D2103" s="4" t="s">
        <v>11139</v>
      </c>
      <c r="E2103" s="4" t="s">
        <v>10988</v>
      </c>
      <c r="F2103" s="4" t="s">
        <v>11132</v>
      </c>
      <c r="G2103" s="4" t="s">
        <v>12144</v>
      </c>
      <c r="H2103" s="4" t="s">
        <v>17277</v>
      </c>
      <c r="I2103" s="4" t="s">
        <v>10987</v>
      </c>
      <c r="J2103" s="4" t="s">
        <v>10987</v>
      </c>
      <c r="L2103" s="4" t="s">
        <v>12212</v>
      </c>
      <c r="M2103" s="4"/>
      <c r="N2103" s="4" t="s">
        <v>12746</v>
      </c>
      <c r="O2103" s="4" t="s">
        <v>17803</v>
      </c>
      <c r="P2103" s="4" t="s">
        <v>12746</v>
      </c>
      <c r="V2103" s="4" t="s">
        <v>12746</v>
      </c>
      <c r="X2103" s="4" t="s">
        <v>11911</v>
      </c>
      <c r="Y2103" s="7" t="s">
        <v>12074</v>
      </c>
      <c r="Z2103" s="3">
        <v>200</v>
      </c>
      <c r="AA2103" s="3">
        <v>10</v>
      </c>
      <c r="AB2103" s="3">
        <v>60</v>
      </c>
      <c r="AC2103" s="3">
        <v>1</v>
      </c>
      <c r="AD2103" s="3">
        <v>60</v>
      </c>
      <c r="AE2103" s="5">
        <v>6</v>
      </c>
      <c r="AJ2103" s="3">
        <v>1</v>
      </c>
      <c r="AL2103" s="4">
        <f t="shared" si="187"/>
        <v>1</v>
      </c>
      <c r="AM2103" s="4">
        <f t="shared" si="188"/>
        <v>0</v>
      </c>
      <c r="AN2103" s="4">
        <v>6</v>
      </c>
      <c r="AO2103" s="4">
        <v>1</v>
      </c>
      <c r="AP2103" s="4">
        <v>1</v>
      </c>
      <c r="AQ2103" s="4">
        <v>1</v>
      </c>
      <c r="AR2103" s="4">
        <v>4</v>
      </c>
      <c r="AS2103" s="4">
        <v>4</v>
      </c>
      <c r="AT2103" s="4">
        <v>4</v>
      </c>
      <c r="AU2103" s="4">
        <v>4</v>
      </c>
      <c r="AV2103" s="4">
        <v>4</v>
      </c>
      <c r="AW2103" s="4">
        <v>6</v>
      </c>
      <c r="AX2103" s="4">
        <v>6</v>
      </c>
      <c r="AY2103" s="4">
        <v>4</v>
      </c>
      <c r="AZ2103" s="4">
        <v>4</v>
      </c>
      <c r="BA2103" s="3">
        <f t="shared" si="185"/>
        <v>43</v>
      </c>
      <c r="BB2103" s="3"/>
      <c r="BC2103" s="3">
        <v>1820</v>
      </c>
      <c r="BD2103" s="4">
        <v>5367</v>
      </c>
      <c r="BE2103" s="63">
        <f t="shared" si="186"/>
        <v>7187</v>
      </c>
      <c r="BF2103" s="4" t="s">
        <v>11693</v>
      </c>
      <c r="BG2103" s="4">
        <v>5609</v>
      </c>
      <c r="BH2103" s="4">
        <v>100</v>
      </c>
      <c r="BI2103" s="50">
        <v>125</v>
      </c>
      <c r="BJ2103" s="4">
        <f t="shared" si="183"/>
        <v>5834</v>
      </c>
      <c r="BK2103" s="4">
        <v>1500</v>
      </c>
      <c r="BL2103" s="4">
        <v>12000</v>
      </c>
      <c r="BM2103" s="4" t="s">
        <v>12005</v>
      </c>
      <c r="BN2103" s="4">
        <v>133</v>
      </c>
      <c r="BO2103" s="4">
        <v>1200</v>
      </c>
      <c r="BP2103" s="4" t="s">
        <v>12731</v>
      </c>
      <c r="BQ2103" s="4">
        <v>83</v>
      </c>
      <c r="BR2103" s="4">
        <v>1000</v>
      </c>
      <c r="BS2103" s="4" t="s">
        <v>12019</v>
      </c>
      <c r="BT2103" s="4">
        <v>333</v>
      </c>
      <c r="BU2103" s="4">
        <v>3000</v>
      </c>
      <c r="BV2103" s="4" t="s">
        <v>12922</v>
      </c>
      <c r="BX2103" s="4">
        <v>300</v>
      </c>
      <c r="BZ2103" s="4"/>
      <c r="CB2103" s="16"/>
      <c r="CL2103" s="4">
        <v>3</v>
      </c>
      <c r="CM2103" s="4">
        <v>17</v>
      </c>
      <c r="CR2103" s="4">
        <v>11666</v>
      </c>
      <c r="CS2103" s="4">
        <v>12</v>
      </c>
      <c r="CT2103" s="4">
        <v>100</v>
      </c>
      <c r="CU2103" s="4" t="s">
        <v>11986</v>
      </c>
      <c r="CV2103" s="4" t="s">
        <v>12328</v>
      </c>
      <c r="DK2103" s="50">
        <v>2500</v>
      </c>
      <c r="DL2103" s="50">
        <v>125</v>
      </c>
      <c r="DM2103" s="4">
        <v>360</v>
      </c>
      <c r="DN2103" s="4">
        <v>4400</v>
      </c>
      <c r="DO2103" s="4">
        <v>980</v>
      </c>
      <c r="DP2103" s="4">
        <v>900</v>
      </c>
      <c r="DQ2103" s="4">
        <v>267</v>
      </c>
      <c r="DR2103" s="4">
        <v>534</v>
      </c>
      <c r="DS2103" s="3" t="s">
        <v>12498</v>
      </c>
      <c r="DU2103" s="4" t="s">
        <v>30712</v>
      </c>
      <c r="DV2103" s="4" t="s">
        <v>30713</v>
      </c>
      <c r="DW2103" s="4"/>
    </row>
    <row r="2104" spans="1:127">
      <c r="A2104" s="61">
        <v>2901267</v>
      </c>
      <c r="B2104" s="4" t="s">
        <v>10748</v>
      </c>
      <c r="D2104" s="4" t="s">
        <v>10749</v>
      </c>
      <c r="E2104" s="4" t="s">
        <v>10622</v>
      </c>
      <c r="G2104" s="4" t="s">
        <v>12144</v>
      </c>
      <c r="H2104" s="4" t="s">
        <v>17277</v>
      </c>
      <c r="I2104" s="4" t="s">
        <v>11128</v>
      </c>
      <c r="J2104" s="4" t="s">
        <v>11128</v>
      </c>
      <c r="L2104" s="3" t="s">
        <v>10621</v>
      </c>
      <c r="N2104" s="4" t="s">
        <v>12144</v>
      </c>
      <c r="O2104" s="4"/>
      <c r="P2104" s="4" t="s">
        <v>12746</v>
      </c>
      <c r="V2104" s="4" t="s">
        <v>12746</v>
      </c>
      <c r="X2104" s="4" t="s">
        <v>14152</v>
      </c>
      <c r="Y2104" s="7" t="s">
        <v>12062</v>
      </c>
      <c r="Z2104" s="3">
        <v>306</v>
      </c>
      <c r="AA2104" s="3">
        <v>9</v>
      </c>
      <c r="AB2104" s="3">
        <v>52</v>
      </c>
      <c r="AC2104" s="3">
        <v>1</v>
      </c>
      <c r="AD2104" s="3">
        <v>52</v>
      </c>
      <c r="AE2104" s="5">
        <v>5.5</v>
      </c>
      <c r="AH2104" s="3">
        <v>2</v>
      </c>
      <c r="AJ2104" s="3">
        <v>2</v>
      </c>
      <c r="AK2104" s="3">
        <v>1</v>
      </c>
      <c r="AL2104" s="4">
        <f t="shared" si="187"/>
        <v>4</v>
      </c>
      <c r="AM2104" s="4">
        <f t="shared" si="188"/>
        <v>1</v>
      </c>
      <c r="AN2104" s="4">
        <v>14</v>
      </c>
      <c r="AO2104" s="4">
        <v>5</v>
      </c>
      <c r="AP2104" s="4">
        <v>3</v>
      </c>
      <c r="AQ2104" s="4">
        <v>4</v>
      </c>
      <c r="AR2104" s="4">
        <v>10</v>
      </c>
      <c r="AS2104" s="4">
        <v>12</v>
      </c>
      <c r="AT2104" s="4">
        <v>14</v>
      </c>
      <c r="AU2104" s="4">
        <v>14</v>
      </c>
      <c r="AV2104" s="4">
        <v>14</v>
      </c>
      <c r="AW2104" s="4">
        <v>14</v>
      </c>
      <c r="AX2104" s="4">
        <v>13</v>
      </c>
      <c r="AY2104" s="4">
        <v>15</v>
      </c>
      <c r="AZ2104" s="4">
        <v>2</v>
      </c>
      <c r="BA2104" s="3">
        <f t="shared" si="185"/>
        <v>120</v>
      </c>
      <c r="BB2104" s="4">
        <v>4860</v>
      </c>
      <c r="BC2104" s="4">
        <v>4965</v>
      </c>
      <c r="BD2104" s="4">
        <v>11180</v>
      </c>
      <c r="BE2104" s="63">
        <f t="shared" si="186"/>
        <v>21005</v>
      </c>
      <c r="BG2104" s="4">
        <v>13422</v>
      </c>
      <c r="BH2104" s="4">
        <v>69</v>
      </c>
      <c r="BI2104" s="50">
        <v>1808</v>
      </c>
      <c r="BJ2104" s="4">
        <f t="shared" si="183"/>
        <v>15299</v>
      </c>
      <c r="BK2104" s="4">
        <v>5984</v>
      </c>
      <c r="BL2104" s="4">
        <v>41887</v>
      </c>
      <c r="BM2104" s="4" t="s">
        <v>12005</v>
      </c>
      <c r="BO2104" s="4"/>
      <c r="BP2104" s="4"/>
      <c r="BR2104" s="4"/>
      <c r="BS2104" s="4"/>
      <c r="BZ2104" s="4"/>
      <c r="CB2104" s="16"/>
      <c r="CL2104" s="4">
        <v>7</v>
      </c>
      <c r="CM2104" s="4">
        <v>211</v>
      </c>
      <c r="CR2104" s="4">
        <v>26588</v>
      </c>
      <c r="CS2104" s="4">
        <v>15</v>
      </c>
      <c r="CT2104" s="4">
        <v>69</v>
      </c>
      <c r="CU2104" s="4" t="s">
        <v>11986</v>
      </c>
      <c r="CV2104" s="4" t="s">
        <v>12328</v>
      </c>
      <c r="DK2104" s="50">
        <v>36100</v>
      </c>
      <c r="DL2104" s="50">
        <v>1808</v>
      </c>
      <c r="DM2104" s="4">
        <v>676</v>
      </c>
      <c r="DN2104" s="4">
        <v>6765</v>
      </c>
      <c r="DQ2104" s="4">
        <v>4435</v>
      </c>
      <c r="DR2104" s="4">
        <v>6656</v>
      </c>
      <c r="DS2104" s="3" t="s">
        <v>12498</v>
      </c>
      <c r="DU2104" s="4" t="s">
        <v>30714</v>
      </c>
      <c r="DV2104" s="4" t="s">
        <v>30715</v>
      </c>
      <c r="DW2104" s="4"/>
    </row>
    <row r="2105" spans="1:127">
      <c r="A2105" s="61">
        <v>2901268</v>
      </c>
      <c r="B2105" s="4" t="s">
        <v>10540</v>
      </c>
      <c r="D2105" s="4" t="s">
        <v>10656</v>
      </c>
      <c r="F2105" s="4" t="s">
        <v>10656</v>
      </c>
      <c r="G2105" s="4" t="s">
        <v>12144</v>
      </c>
      <c r="H2105" s="4" t="s">
        <v>17277</v>
      </c>
      <c r="I2105" s="4" t="s">
        <v>10424</v>
      </c>
      <c r="J2105" s="4" t="s">
        <v>10424</v>
      </c>
      <c r="L2105" s="3" t="s">
        <v>10621</v>
      </c>
      <c r="M2105" s="4" t="s">
        <v>10884</v>
      </c>
      <c r="N2105" s="4" t="s">
        <v>12144</v>
      </c>
      <c r="O2105" s="4"/>
      <c r="P2105" s="4" t="s">
        <v>12746</v>
      </c>
      <c r="R2105" s="3" t="s">
        <v>12144</v>
      </c>
      <c r="U2105" s="26" t="s">
        <v>10758</v>
      </c>
      <c r="V2105" s="4" t="s">
        <v>12746</v>
      </c>
      <c r="X2105" s="4" t="s">
        <v>11911</v>
      </c>
      <c r="Y2105" s="7" t="s">
        <v>12062</v>
      </c>
      <c r="Z2105" s="3">
        <v>300</v>
      </c>
      <c r="AA2105" s="3">
        <v>10</v>
      </c>
      <c r="AB2105" s="3">
        <v>58</v>
      </c>
      <c r="AC2105" s="3">
        <v>1</v>
      </c>
      <c r="AD2105" s="3">
        <v>58</v>
      </c>
      <c r="AE2105" s="5">
        <v>6</v>
      </c>
      <c r="AH2105" s="3">
        <v>1</v>
      </c>
      <c r="AL2105" s="4">
        <f t="shared" si="187"/>
        <v>1</v>
      </c>
      <c r="AM2105" s="4">
        <f t="shared" si="188"/>
        <v>0</v>
      </c>
      <c r="AN2105" s="4">
        <v>2</v>
      </c>
      <c r="AO2105" s="4">
        <v>2</v>
      </c>
      <c r="AP2105" s="4">
        <v>2</v>
      </c>
      <c r="AQ2105" s="4">
        <v>2</v>
      </c>
      <c r="AR2105" s="4">
        <v>2</v>
      </c>
      <c r="AS2105" s="4">
        <v>2</v>
      </c>
      <c r="AT2105" s="4">
        <v>2</v>
      </c>
      <c r="AU2105" s="4">
        <v>2</v>
      </c>
      <c r="AV2105" s="4">
        <v>2</v>
      </c>
      <c r="AW2105" s="4">
        <v>2</v>
      </c>
      <c r="AX2105" s="4">
        <v>2</v>
      </c>
      <c r="AY2105" s="4">
        <v>2</v>
      </c>
      <c r="AZ2105" s="4">
        <v>2</v>
      </c>
      <c r="BA2105" s="3">
        <f t="shared" si="185"/>
        <v>24</v>
      </c>
      <c r="BB2105" s="4">
        <v>1800</v>
      </c>
      <c r="BC2105" s="3"/>
      <c r="BD2105" s="4">
        <v>3000</v>
      </c>
      <c r="BE2105" s="63">
        <f t="shared" si="186"/>
        <v>4800</v>
      </c>
      <c r="BF2105" s="4" t="s">
        <v>11693</v>
      </c>
      <c r="BG2105" s="4">
        <v>6000</v>
      </c>
      <c r="BH2105" s="4">
        <v>71</v>
      </c>
      <c r="BI2105" s="50">
        <v>300</v>
      </c>
      <c r="BJ2105" s="4">
        <f t="shared" si="183"/>
        <v>6371</v>
      </c>
      <c r="BK2105" s="4">
        <v>2432</v>
      </c>
      <c r="BL2105" s="4">
        <v>18000</v>
      </c>
      <c r="BM2105" s="4" t="s">
        <v>12005</v>
      </c>
      <c r="BO2105" s="4"/>
      <c r="BP2105" s="4"/>
      <c r="BR2105" s="4"/>
      <c r="BS2105" s="4"/>
      <c r="BZ2105" s="4"/>
      <c r="CB2105" s="16"/>
      <c r="CL2105" s="4">
        <v>3</v>
      </c>
      <c r="CM2105" s="4">
        <v>15</v>
      </c>
      <c r="CR2105" s="4">
        <v>11629</v>
      </c>
      <c r="CS2105" s="4">
        <v>12</v>
      </c>
      <c r="CT2105" s="4">
        <v>28</v>
      </c>
      <c r="CU2105" s="4" t="s">
        <v>11905</v>
      </c>
      <c r="CV2105" s="4" t="s">
        <v>12152</v>
      </c>
      <c r="CW2105" s="4">
        <v>5</v>
      </c>
      <c r="CX2105" s="4">
        <v>43</v>
      </c>
      <c r="CY2105" s="4" t="s">
        <v>11986</v>
      </c>
      <c r="CZ2105" s="4" t="s">
        <v>12328</v>
      </c>
      <c r="DK2105" s="50">
        <v>10000</v>
      </c>
      <c r="DL2105" s="50">
        <v>300</v>
      </c>
      <c r="DM2105" s="4">
        <v>400</v>
      </c>
      <c r="DN2105" s="4">
        <v>4000</v>
      </c>
      <c r="DO2105" s="4">
        <v>2000</v>
      </c>
      <c r="DP2105" s="4">
        <v>2000</v>
      </c>
      <c r="DS2105" s="3" t="s">
        <v>12498</v>
      </c>
      <c r="DU2105" s="4" t="s">
        <v>30730</v>
      </c>
      <c r="DV2105" s="4" t="s">
        <v>10884</v>
      </c>
      <c r="DW2105" s="4" t="s">
        <v>30716</v>
      </c>
    </row>
    <row r="2106" spans="1:127">
      <c r="A2106" s="61">
        <v>2901269</v>
      </c>
      <c r="B2106" s="4" t="s">
        <v>10784</v>
      </c>
      <c r="D2106" s="4" t="s">
        <v>10666</v>
      </c>
      <c r="E2106" s="4" t="s">
        <v>10913</v>
      </c>
      <c r="F2106" s="4" t="s">
        <v>10666</v>
      </c>
      <c r="G2106" s="4" t="s">
        <v>12746</v>
      </c>
      <c r="H2106" s="4" t="s">
        <v>17277</v>
      </c>
      <c r="I2106" s="4" t="s">
        <v>10912</v>
      </c>
      <c r="J2106" s="4" t="s">
        <v>10912</v>
      </c>
      <c r="L2106" s="3" t="s">
        <v>10621</v>
      </c>
      <c r="N2106" s="4" t="s">
        <v>12746</v>
      </c>
      <c r="O2106" s="4"/>
      <c r="P2106" s="4" t="s">
        <v>12746</v>
      </c>
      <c r="V2106" s="4" t="s">
        <v>12746</v>
      </c>
      <c r="X2106" s="4" t="s">
        <v>13438</v>
      </c>
      <c r="Y2106" s="7" t="s">
        <v>12062</v>
      </c>
      <c r="Z2106" s="3">
        <v>280</v>
      </c>
      <c r="AA2106" s="3">
        <v>10</v>
      </c>
      <c r="AB2106" s="3">
        <v>55</v>
      </c>
      <c r="AC2106" s="3">
        <v>1</v>
      </c>
      <c r="AD2106" s="3">
        <v>55</v>
      </c>
      <c r="AE2106" s="5">
        <v>5.5</v>
      </c>
      <c r="AF2106" s="3">
        <v>1</v>
      </c>
      <c r="AL2106" s="4">
        <f t="shared" si="187"/>
        <v>0</v>
      </c>
      <c r="AM2106" s="4">
        <f t="shared" si="188"/>
        <v>0</v>
      </c>
      <c r="AN2106" s="4">
        <v>2</v>
      </c>
      <c r="AO2106" s="4">
        <v>2</v>
      </c>
      <c r="AP2106" s="4">
        <v>2</v>
      </c>
      <c r="AQ2106" s="4">
        <v>2</v>
      </c>
      <c r="AR2106" s="4">
        <v>2</v>
      </c>
      <c r="AS2106" s="4">
        <v>2</v>
      </c>
      <c r="AT2106" s="4">
        <v>2</v>
      </c>
      <c r="AU2106" s="4">
        <v>2</v>
      </c>
      <c r="AV2106" s="4">
        <v>2</v>
      </c>
      <c r="AW2106" s="4">
        <v>2</v>
      </c>
      <c r="AX2106" s="4">
        <v>2</v>
      </c>
      <c r="AY2106" s="4">
        <v>2</v>
      </c>
      <c r="AZ2106" s="4">
        <v>2</v>
      </c>
      <c r="BA2106" s="3">
        <f t="shared" si="185"/>
        <v>24</v>
      </c>
      <c r="BB2106" s="3"/>
      <c r="BC2106" s="3"/>
      <c r="BD2106" s="4">
        <v>2400</v>
      </c>
      <c r="BE2106" s="63">
        <f t="shared" si="186"/>
        <v>2400</v>
      </c>
      <c r="BF2106" s="4" t="s">
        <v>11693</v>
      </c>
      <c r="BG2106" s="4">
        <v>2200</v>
      </c>
      <c r="BH2106" s="4">
        <v>130</v>
      </c>
      <c r="BI2106" s="50">
        <v>84</v>
      </c>
      <c r="BJ2106" s="4">
        <f t="shared" ref="BJ2106:BJ2114" si="189">SUM(BG2106:BI2106)</f>
        <v>2414</v>
      </c>
      <c r="BK2106" s="4">
        <v>1123</v>
      </c>
      <c r="BL2106" s="4">
        <v>8312</v>
      </c>
      <c r="BM2106" s="4" t="s">
        <v>12005</v>
      </c>
      <c r="BO2106" s="4"/>
      <c r="BP2106" s="4"/>
      <c r="BR2106" s="4"/>
      <c r="BS2106" s="4"/>
      <c r="BZ2106" s="4"/>
      <c r="CB2106" s="16"/>
      <c r="CL2106" s="4">
        <v>1</v>
      </c>
      <c r="CM2106" s="4">
        <v>5</v>
      </c>
      <c r="CR2106" s="4">
        <v>5898</v>
      </c>
      <c r="CS2106" s="4">
        <v>20</v>
      </c>
      <c r="CT2106" s="4">
        <v>130</v>
      </c>
      <c r="CU2106" s="4" t="s">
        <v>11986</v>
      </c>
      <c r="CV2106" s="4" t="s">
        <v>12328</v>
      </c>
      <c r="DK2106" s="50">
        <v>2800</v>
      </c>
      <c r="DL2106" s="50">
        <v>84</v>
      </c>
      <c r="DM2106" s="4">
        <v>140</v>
      </c>
      <c r="DN2106" s="4">
        <v>1400</v>
      </c>
      <c r="DO2106" s="4">
        <v>700</v>
      </c>
      <c r="DP2106" s="4">
        <v>700</v>
      </c>
      <c r="DS2106" s="3" t="s">
        <v>12498</v>
      </c>
      <c r="DU2106" s="4"/>
      <c r="DV2106" s="4"/>
      <c r="DW2106" s="4"/>
    </row>
    <row r="2107" spans="1:127">
      <c r="A2107" s="61">
        <v>2901270</v>
      </c>
      <c r="B2107" s="4" t="s">
        <v>11035</v>
      </c>
      <c r="D2107" s="4" t="s">
        <v>10308</v>
      </c>
      <c r="E2107" s="4" t="s">
        <v>10667</v>
      </c>
      <c r="F2107" s="4" t="s">
        <v>10308</v>
      </c>
      <c r="G2107" s="4" t="s">
        <v>12746</v>
      </c>
      <c r="H2107" s="4" t="s">
        <v>17277</v>
      </c>
      <c r="I2107" s="4" t="s">
        <v>10912</v>
      </c>
      <c r="J2107" s="4" t="s">
        <v>10912</v>
      </c>
      <c r="L2107" s="3" t="s">
        <v>10621</v>
      </c>
      <c r="N2107" s="4" t="s">
        <v>12746</v>
      </c>
      <c r="O2107" s="4"/>
      <c r="P2107" s="4" t="s">
        <v>12746</v>
      </c>
      <c r="V2107" s="4" t="s">
        <v>12746</v>
      </c>
      <c r="X2107" s="4" t="s">
        <v>11911</v>
      </c>
      <c r="Y2107" s="7" t="s">
        <v>12062</v>
      </c>
      <c r="Z2107" s="3">
        <v>306</v>
      </c>
      <c r="AA2107" s="3">
        <v>9</v>
      </c>
      <c r="AB2107" s="3">
        <v>54</v>
      </c>
      <c r="AC2107" s="3">
        <v>1</v>
      </c>
      <c r="AD2107" s="3">
        <v>54</v>
      </c>
      <c r="AE2107" s="5">
        <v>6</v>
      </c>
      <c r="AF2107" s="3">
        <v>2</v>
      </c>
      <c r="AL2107" s="4">
        <f t="shared" si="187"/>
        <v>0</v>
      </c>
      <c r="AM2107" s="4">
        <f t="shared" si="188"/>
        <v>0</v>
      </c>
      <c r="AN2107" s="4">
        <v>3</v>
      </c>
      <c r="AO2107" s="4">
        <v>3</v>
      </c>
      <c r="AP2107" s="4">
        <v>3</v>
      </c>
      <c r="AQ2107" s="4">
        <v>3</v>
      </c>
      <c r="AR2107" s="4">
        <v>3</v>
      </c>
      <c r="AS2107" s="4">
        <v>3</v>
      </c>
      <c r="AT2107" s="4">
        <v>3</v>
      </c>
      <c r="AU2107" s="4">
        <v>3</v>
      </c>
      <c r="AV2107" s="4">
        <v>3</v>
      </c>
      <c r="AW2107" s="4">
        <v>3</v>
      </c>
      <c r="AX2107" s="4">
        <v>3</v>
      </c>
      <c r="AY2107" s="4">
        <v>3</v>
      </c>
      <c r="AZ2107" s="4">
        <v>3</v>
      </c>
      <c r="BA2107" s="3">
        <f t="shared" si="185"/>
        <v>36</v>
      </c>
      <c r="BB2107" s="3"/>
      <c r="BC2107" s="3"/>
      <c r="BD2107" s="4">
        <v>3460</v>
      </c>
      <c r="BE2107" s="63">
        <f t="shared" si="186"/>
        <v>3460</v>
      </c>
      <c r="BG2107" s="4">
        <v>6475</v>
      </c>
      <c r="BH2107" s="4">
        <v>60</v>
      </c>
      <c r="BI2107" s="50">
        <v>144</v>
      </c>
      <c r="BJ2107" s="4">
        <f t="shared" si="189"/>
        <v>6679</v>
      </c>
      <c r="BK2107" s="4">
        <v>2365</v>
      </c>
      <c r="BL2107" s="4">
        <v>17500</v>
      </c>
      <c r="BM2107" s="4" t="s">
        <v>12005</v>
      </c>
      <c r="BO2107" s="4"/>
      <c r="BP2107" s="4"/>
      <c r="BR2107" s="4"/>
      <c r="BS2107" s="4"/>
      <c r="BZ2107" s="4"/>
      <c r="CB2107" s="16"/>
      <c r="CL2107" s="4">
        <v>2</v>
      </c>
      <c r="CM2107" s="4">
        <v>10</v>
      </c>
      <c r="CR2107" s="4">
        <v>10821</v>
      </c>
      <c r="CS2107" s="4">
        <v>7</v>
      </c>
      <c r="CT2107" s="4">
        <v>60</v>
      </c>
      <c r="CU2107" s="4" t="s">
        <v>11986</v>
      </c>
      <c r="CV2107" s="4" t="s">
        <v>12328</v>
      </c>
      <c r="DK2107" s="50">
        <v>4800</v>
      </c>
      <c r="DL2107" s="50">
        <v>144</v>
      </c>
      <c r="DM2107" s="4">
        <v>500</v>
      </c>
      <c r="DN2107" s="4">
        <v>5000</v>
      </c>
      <c r="DO2107" s="4">
        <v>1400</v>
      </c>
      <c r="DP2107" s="4">
        <v>1400</v>
      </c>
      <c r="DS2107" s="3" t="s">
        <v>12498</v>
      </c>
      <c r="DU2107" s="4"/>
      <c r="DV2107" s="4"/>
      <c r="DW2107" s="4"/>
    </row>
    <row r="2108" spans="1:127">
      <c r="A2108" s="61">
        <v>2901271</v>
      </c>
      <c r="B2108" s="4" t="s">
        <v>10785</v>
      </c>
      <c r="D2108" s="4" t="s">
        <v>10786</v>
      </c>
      <c r="E2108" s="4" t="s">
        <v>11162</v>
      </c>
      <c r="F2108" s="4" t="s">
        <v>10786</v>
      </c>
      <c r="G2108" s="4" t="s">
        <v>12746</v>
      </c>
      <c r="H2108" s="4" t="s">
        <v>17277</v>
      </c>
      <c r="I2108" s="3" t="s">
        <v>10621</v>
      </c>
      <c r="J2108" s="3" t="s">
        <v>10621</v>
      </c>
      <c r="L2108" s="3" t="s">
        <v>10621</v>
      </c>
      <c r="N2108" s="4" t="s">
        <v>12746</v>
      </c>
      <c r="O2108" s="4"/>
      <c r="P2108" s="4" t="s">
        <v>12746</v>
      </c>
      <c r="U2108" s="26" t="s">
        <v>11036</v>
      </c>
      <c r="V2108" s="4" t="s">
        <v>12746</v>
      </c>
      <c r="X2108" s="4" t="s">
        <v>11911</v>
      </c>
      <c r="Y2108" s="7" t="s">
        <v>12062</v>
      </c>
      <c r="Z2108" s="3">
        <v>150</v>
      </c>
      <c r="AA2108" s="3">
        <v>9</v>
      </c>
      <c r="AB2108" s="3">
        <v>54</v>
      </c>
      <c r="AC2108" s="3">
        <v>1</v>
      </c>
      <c r="AD2108" s="3">
        <v>54</v>
      </c>
      <c r="AE2108" s="5">
        <v>6</v>
      </c>
      <c r="AF2108" s="3">
        <v>1</v>
      </c>
      <c r="AL2108" s="4">
        <f t="shared" si="187"/>
        <v>0</v>
      </c>
      <c r="AM2108" s="4">
        <f t="shared" si="188"/>
        <v>0</v>
      </c>
      <c r="AN2108" s="4">
        <v>2</v>
      </c>
      <c r="AO2108" s="4"/>
      <c r="AP2108" s="4"/>
      <c r="AQ2108" s="4"/>
      <c r="AR2108" s="4"/>
      <c r="AS2108" s="4">
        <v>2</v>
      </c>
      <c r="AT2108" s="4">
        <v>2</v>
      </c>
      <c r="AU2108" s="4">
        <v>2</v>
      </c>
      <c r="AV2108" s="4">
        <v>2</v>
      </c>
      <c r="AW2108" s="4">
        <v>2</v>
      </c>
      <c r="AX2108" s="4">
        <v>2</v>
      </c>
      <c r="AY2108" s="4"/>
      <c r="AZ2108" s="4"/>
      <c r="BA2108" s="3">
        <f t="shared" si="185"/>
        <v>12</v>
      </c>
      <c r="BB2108" s="3"/>
      <c r="BC2108" s="3"/>
      <c r="BD2108" s="4">
        <v>1500</v>
      </c>
      <c r="BE2108" s="63">
        <f t="shared" si="186"/>
        <v>1500</v>
      </c>
      <c r="BF2108" s="4" t="s">
        <v>12060</v>
      </c>
      <c r="BG2108" s="4">
        <v>1700</v>
      </c>
      <c r="BI2108" s="50">
        <v>60</v>
      </c>
      <c r="BJ2108" s="4">
        <f t="shared" si="189"/>
        <v>1760</v>
      </c>
      <c r="BK2108" s="4">
        <v>922</v>
      </c>
      <c r="BL2108" s="4">
        <v>6825</v>
      </c>
      <c r="BM2108" s="4" t="s">
        <v>12005</v>
      </c>
      <c r="BO2108" s="4"/>
      <c r="BP2108" s="4"/>
      <c r="BR2108" s="4"/>
      <c r="BS2108" s="4"/>
      <c r="BZ2108" s="4"/>
      <c r="CB2108" s="16"/>
      <c r="CL2108" s="4">
        <v>1</v>
      </c>
      <c r="CM2108" s="4">
        <v>5</v>
      </c>
      <c r="CR2108" s="4">
        <v>5065</v>
      </c>
      <c r="DK2108" s="50">
        <v>2000</v>
      </c>
      <c r="DL2108" s="50">
        <v>60</v>
      </c>
      <c r="DM2108" s="4">
        <v>120</v>
      </c>
      <c r="DN2108" s="4">
        <v>1200</v>
      </c>
      <c r="DO2108" s="4">
        <v>500</v>
      </c>
      <c r="DP2108" s="4">
        <v>500</v>
      </c>
      <c r="DS2108" s="3" t="s">
        <v>12498</v>
      </c>
      <c r="DU2108" s="4" t="s">
        <v>30717</v>
      </c>
      <c r="DV2108" s="4" t="s">
        <v>30718</v>
      </c>
      <c r="DW2108" s="4"/>
    </row>
    <row r="2109" spans="1:127">
      <c r="A2109" s="61">
        <v>2901272</v>
      </c>
      <c r="B2109" s="4" t="s">
        <v>10915</v>
      </c>
      <c r="D2109" s="4" t="s">
        <v>10571</v>
      </c>
      <c r="E2109" s="4" t="s">
        <v>10437</v>
      </c>
      <c r="F2109" s="4" t="s">
        <v>10571</v>
      </c>
      <c r="G2109" s="4" t="s">
        <v>12144</v>
      </c>
      <c r="H2109" s="4" t="s">
        <v>17277</v>
      </c>
      <c r="I2109" s="4" t="s">
        <v>10621</v>
      </c>
      <c r="J2109" s="4" t="s">
        <v>10621</v>
      </c>
      <c r="L2109" s="4" t="s">
        <v>10621</v>
      </c>
      <c r="M2109" s="4" t="s">
        <v>10920</v>
      </c>
      <c r="N2109" s="4" t="s">
        <v>12144</v>
      </c>
      <c r="O2109" s="4"/>
      <c r="P2109" s="4" t="s">
        <v>12746</v>
      </c>
      <c r="V2109" s="4" t="s">
        <v>12746</v>
      </c>
      <c r="X2109" s="4" t="s">
        <v>11911</v>
      </c>
      <c r="Y2109" s="7" t="s">
        <v>12062</v>
      </c>
      <c r="Z2109" s="3">
        <v>250</v>
      </c>
      <c r="AA2109" s="3">
        <v>10</v>
      </c>
      <c r="AB2109" s="3">
        <v>59</v>
      </c>
      <c r="AC2109" s="3">
        <v>1</v>
      </c>
      <c r="AD2109" s="3">
        <v>59</v>
      </c>
      <c r="AE2109" s="5">
        <v>6</v>
      </c>
      <c r="AH2109" s="3">
        <v>3</v>
      </c>
      <c r="AJ2109" s="3">
        <v>1</v>
      </c>
      <c r="AL2109" s="4">
        <f t="shared" si="187"/>
        <v>4</v>
      </c>
      <c r="AM2109" s="4">
        <f t="shared" si="188"/>
        <v>0</v>
      </c>
      <c r="AN2109" s="4">
        <v>13</v>
      </c>
      <c r="AO2109" s="4">
        <v>7</v>
      </c>
      <c r="AP2109" s="4">
        <v>10</v>
      </c>
      <c r="AQ2109" s="4">
        <v>14</v>
      </c>
      <c r="AR2109" s="4">
        <v>16</v>
      </c>
      <c r="AS2109" s="4">
        <v>19</v>
      </c>
      <c r="AT2109" s="4">
        <v>20</v>
      </c>
      <c r="AU2109" s="4">
        <v>21</v>
      </c>
      <c r="AV2109" s="4">
        <v>16</v>
      </c>
      <c r="AW2109" s="4">
        <v>17</v>
      </c>
      <c r="AX2109" s="4">
        <v>15</v>
      </c>
      <c r="AY2109" s="4">
        <v>14</v>
      </c>
      <c r="AZ2109" s="4">
        <v>13</v>
      </c>
      <c r="BA2109" s="3">
        <f t="shared" si="185"/>
        <v>182</v>
      </c>
      <c r="BB2109" s="4">
        <v>9300</v>
      </c>
      <c r="BC2109" s="4">
        <v>2000</v>
      </c>
      <c r="BD2109" s="4">
        <v>27528</v>
      </c>
      <c r="BE2109" s="63">
        <f t="shared" si="186"/>
        <v>38828</v>
      </c>
      <c r="BF2109" s="4" t="s">
        <v>12060</v>
      </c>
      <c r="BG2109" s="4">
        <v>37000</v>
      </c>
      <c r="BH2109" s="4">
        <v>1113</v>
      </c>
      <c r="BI2109" s="50">
        <v>1036</v>
      </c>
      <c r="BJ2109" s="4">
        <f t="shared" si="189"/>
        <v>39149</v>
      </c>
      <c r="BK2109" s="4">
        <v>1000</v>
      </c>
      <c r="BL2109" s="4">
        <v>6000</v>
      </c>
      <c r="BM2109" s="4" t="s">
        <v>12731</v>
      </c>
      <c r="BN2109" s="4">
        <v>5000</v>
      </c>
      <c r="BO2109" s="4">
        <v>48235</v>
      </c>
      <c r="BP2109" s="4" t="s">
        <v>12922</v>
      </c>
      <c r="BQ2109" s="4">
        <v>500</v>
      </c>
      <c r="BR2109" s="4">
        <v>5000</v>
      </c>
      <c r="BS2109" s="4" t="s">
        <v>10921</v>
      </c>
      <c r="BT2109" s="4">
        <v>2000</v>
      </c>
      <c r="BU2109" s="4">
        <v>20000</v>
      </c>
      <c r="BV2109" s="4" t="s">
        <v>35862</v>
      </c>
      <c r="BW2109" s="4">
        <v>3000</v>
      </c>
      <c r="BX2109" s="4">
        <v>36000</v>
      </c>
      <c r="BY2109" s="4" t="s">
        <v>35863</v>
      </c>
      <c r="BZ2109" s="4"/>
      <c r="CB2109" s="16"/>
      <c r="CL2109" s="4">
        <v>6</v>
      </c>
      <c r="CM2109" s="4">
        <v>95</v>
      </c>
      <c r="CR2109" s="4">
        <v>76086</v>
      </c>
      <c r="CS2109" s="4">
        <v>250</v>
      </c>
      <c r="CT2109" s="4">
        <v>1113</v>
      </c>
      <c r="CU2109" s="4" t="s">
        <v>11986</v>
      </c>
      <c r="CV2109" s="4" t="s">
        <v>12328</v>
      </c>
      <c r="DK2109" s="50">
        <v>20240</v>
      </c>
      <c r="DL2109" s="50">
        <v>1036</v>
      </c>
      <c r="DM2109" s="4">
        <v>2800</v>
      </c>
      <c r="DN2109" s="4">
        <v>28000</v>
      </c>
      <c r="DO2109" s="4">
        <v>6000</v>
      </c>
      <c r="DP2109" s="4">
        <v>9000</v>
      </c>
      <c r="DS2109" s="3" t="s">
        <v>12498</v>
      </c>
      <c r="DU2109" s="4" t="s">
        <v>30719</v>
      </c>
      <c r="DV2109" s="4" t="s">
        <v>30720</v>
      </c>
      <c r="DW2109" s="4"/>
    </row>
    <row r="2110" spans="1:127">
      <c r="A2110" s="61">
        <v>2901273</v>
      </c>
      <c r="B2110" s="4" t="s">
        <v>10922</v>
      </c>
      <c r="D2110" s="4" t="s">
        <v>10793</v>
      </c>
      <c r="E2110" s="4" t="s">
        <v>16406</v>
      </c>
      <c r="F2110" s="4" t="s">
        <v>10793</v>
      </c>
      <c r="G2110" s="4" t="s">
        <v>12144</v>
      </c>
      <c r="H2110" s="4" t="s">
        <v>17277</v>
      </c>
      <c r="I2110" s="4" t="s">
        <v>10794</v>
      </c>
      <c r="J2110" s="4" t="s">
        <v>10794</v>
      </c>
      <c r="L2110" s="4" t="s">
        <v>10794</v>
      </c>
      <c r="N2110" s="4" t="s">
        <v>12144</v>
      </c>
      <c r="O2110" s="4"/>
      <c r="P2110" s="4" t="s">
        <v>12746</v>
      </c>
      <c r="V2110" s="4" t="s">
        <v>12746</v>
      </c>
      <c r="X2110" s="4" t="s">
        <v>11911</v>
      </c>
      <c r="Y2110" s="7" t="s">
        <v>12062</v>
      </c>
      <c r="Z2110" s="3">
        <v>273</v>
      </c>
      <c r="AA2110" s="3">
        <v>10</v>
      </c>
      <c r="AB2110" s="3">
        <v>60</v>
      </c>
      <c r="AC2110" s="3">
        <v>1</v>
      </c>
      <c r="AD2110" s="3">
        <v>60</v>
      </c>
      <c r="AE2110" s="5">
        <v>6</v>
      </c>
      <c r="AH2110" s="3">
        <v>1</v>
      </c>
      <c r="AL2110" s="4">
        <f t="shared" si="187"/>
        <v>1</v>
      </c>
      <c r="AM2110" s="4">
        <f t="shared" si="188"/>
        <v>0</v>
      </c>
      <c r="AN2110" s="4">
        <v>3</v>
      </c>
      <c r="AO2110" s="4">
        <v>3</v>
      </c>
      <c r="AP2110" s="4">
        <v>3</v>
      </c>
      <c r="AQ2110" s="4">
        <v>3</v>
      </c>
      <c r="AR2110" s="4">
        <v>3</v>
      </c>
      <c r="AS2110" s="4">
        <v>3</v>
      </c>
      <c r="AT2110" s="4">
        <v>3</v>
      </c>
      <c r="AU2110" s="4"/>
      <c r="AV2110" s="4"/>
      <c r="AW2110" s="4">
        <v>3</v>
      </c>
      <c r="AX2110" s="4">
        <v>3</v>
      </c>
      <c r="AY2110" s="4">
        <v>3</v>
      </c>
      <c r="AZ2110" s="4">
        <v>3</v>
      </c>
      <c r="BA2110" s="4">
        <f t="shared" si="185"/>
        <v>30</v>
      </c>
      <c r="BB2110" s="4">
        <v>2592</v>
      </c>
      <c r="BD2110" s="4">
        <v>2409</v>
      </c>
      <c r="BE2110" s="63">
        <f t="shared" si="186"/>
        <v>5001</v>
      </c>
      <c r="BF2110" s="4" t="s">
        <v>12060</v>
      </c>
      <c r="BG2110" s="4">
        <v>4054</v>
      </c>
      <c r="BH2110" s="4">
        <v>373</v>
      </c>
      <c r="BI2110" s="50">
        <v>119</v>
      </c>
      <c r="BJ2110" s="4">
        <f t="shared" si="189"/>
        <v>4546</v>
      </c>
      <c r="BK2110" s="4">
        <v>239</v>
      </c>
      <c r="BL2110" s="4">
        <v>1849</v>
      </c>
      <c r="BM2110" s="4" t="s">
        <v>12005</v>
      </c>
      <c r="BN2110" s="4">
        <v>984</v>
      </c>
      <c r="BO2110" s="4">
        <v>7283</v>
      </c>
      <c r="BP2110" s="4" t="s">
        <v>12061</v>
      </c>
      <c r="BQ2110" s="4">
        <v>167</v>
      </c>
      <c r="BR2110" s="4">
        <v>1005</v>
      </c>
      <c r="BS2110" s="4" t="s">
        <v>12922</v>
      </c>
      <c r="BZ2110" s="4"/>
      <c r="CB2110" s="16"/>
      <c r="CC2110" s="3">
        <v>10136</v>
      </c>
      <c r="CL2110" s="4">
        <v>2</v>
      </c>
      <c r="CM2110" s="4">
        <v>13</v>
      </c>
      <c r="CR2110" s="4">
        <v>5591</v>
      </c>
      <c r="CS2110" s="4">
        <v>58</v>
      </c>
      <c r="CT2110" s="4">
        <v>373</v>
      </c>
      <c r="CU2110" s="4" t="s">
        <v>11986</v>
      </c>
      <c r="CV2110" s="4" t="s">
        <v>12328</v>
      </c>
      <c r="DK2110" s="50">
        <v>1368</v>
      </c>
      <c r="DL2110" s="50">
        <v>119</v>
      </c>
      <c r="DM2110" s="4">
        <v>264</v>
      </c>
      <c r="DN2110" s="4">
        <v>2908</v>
      </c>
      <c r="DO2110" s="4">
        <v>764</v>
      </c>
      <c r="DP2110" s="4">
        <v>1144</v>
      </c>
      <c r="DS2110" s="3" t="s">
        <v>12498</v>
      </c>
      <c r="DU2110" s="4" t="s">
        <v>30721</v>
      </c>
      <c r="DV2110" s="4" t="s">
        <v>30722</v>
      </c>
      <c r="DW2110" s="4" t="s">
        <v>30820</v>
      </c>
    </row>
    <row r="2111" spans="1:127">
      <c r="A2111" s="61">
        <v>2901274</v>
      </c>
      <c r="B2111" s="4" t="s">
        <v>10680</v>
      </c>
      <c r="D2111" s="4" t="s">
        <v>11193</v>
      </c>
      <c r="E2111" s="4" t="s">
        <v>11313</v>
      </c>
      <c r="F2111" s="4" t="s">
        <v>13044</v>
      </c>
      <c r="G2111" s="4" t="s">
        <v>13044</v>
      </c>
      <c r="H2111" s="4" t="s">
        <v>17277</v>
      </c>
      <c r="I2111" s="3" t="s">
        <v>11309</v>
      </c>
      <c r="J2111" s="3" t="s">
        <v>11309</v>
      </c>
      <c r="L2111" s="3" t="s">
        <v>11310</v>
      </c>
      <c r="N2111" s="4" t="s">
        <v>12144</v>
      </c>
      <c r="O2111" s="4"/>
      <c r="P2111" s="4" t="s">
        <v>12746</v>
      </c>
      <c r="V2111" s="4" t="s">
        <v>12746</v>
      </c>
      <c r="X2111" s="4" t="s">
        <v>11911</v>
      </c>
      <c r="Y2111" s="7" t="s">
        <v>12062</v>
      </c>
      <c r="Z2111" s="3">
        <v>300</v>
      </c>
      <c r="AA2111" s="3">
        <v>9</v>
      </c>
      <c r="AB2111" s="3">
        <v>50</v>
      </c>
      <c r="AC2111" s="3">
        <v>1</v>
      </c>
      <c r="AD2111" s="3">
        <v>50</v>
      </c>
      <c r="AE2111" s="5">
        <v>5.5</v>
      </c>
      <c r="AF2111" s="3" t="s">
        <v>11977</v>
      </c>
      <c r="AH2111" s="3">
        <v>2</v>
      </c>
      <c r="AJ2111" s="3">
        <v>1</v>
      </c>
      <c r="AL2111" s="4">
        <f t="shared" si="187"/>
        <v>3</v>
      </c>
      <c r="AM2111" s="4">
        <f t="shared" si="188"/>
        <v>0</v>
      </c>
      <c r="AN2111" s="4">
        <v>9</v>
      </c>
      <c r="AO2111" s="4">
        <v>8</v>
      </c>
      <c r="AP2111" s="4">
        <v>11</v>
      </c>
      <c r="AQ2111" s="4">
        <v>11</v>
      </c>
      <c r="AR2111" s="4">
        <v>14</v>
      </c>
      <c r="AS2111" s="4">
        <v>16</v>
      </c>
      <c r="AT2111" s="4">
        <v>15</v>
      </c>
      <c r="AU2111" s="4">
        <v>14</v>
      </c>
      <c r="AV2111" s="4">
        <v>17</v>
      </c>
      <c r="AW2111" s="4">
        <v>17</v>
      </c>
      <c r="AX2111" s="4">
        <v>13</v>
      </c>
      <c r="AY2111" s="4">
        <v>11</v>
      </c>
      <c r="AZ2111" s="4">
        <v>9</v>
      </c>
      <c r="BA2111" s="3">
        <f t="shared" si="185"/>
        <v>156</v>
      </c>
      <c r="BB2111" s="4">
        <v>8000</v>
      </c>
      <c r="BC2111" s="4">
        <v>2000</v>
      </c>
      <c r="BD2111" s="4">
        <v>23711</v>
      </c>
      <c r="BE2111" s="63">
        <f t="shared" si="186"/>
        <v>33711</v>
      </c>
      <c r="BF2111" s="4" t="s">
        <v>12060</v>
      </c>
      <c r="BG2111" s="4">
        <v>25259</v>
      </c>
      <c r="BH2111" s="4">
        <v>659</v>
      </c>
      <c r="BI2111" s="50">
        <v>360</v>
      </c>
      <c r="BJ2111" s="4">
        <f t="shared" si="189"/>
        <v>26278</v>
      </c>
      <c r="BK2111" s="4">
        <v>2065</v>
      </c>
      <c r="BL2111" s="4">
        <v>12163</v>
      </c>
      <c r="BM2111" s="4" t="s">
        <v>12005</v>
      </c>
      <c r="BN2111" s="4">
        <v>1800</v>
      </c>
      <c r="BO2111" s="4">
        <v>52803</v>
      </c>
      <c r="BP2111" s="4" t="s">
        <v>13626</v>
      </c>
      <c r="BQ2111" s="4">
        <v>10</v>
      </c>
      <c r="BR2111" s="4">
        <v>643</v>
      </c>
      <c r="BS2111" s="4" t="s">
        <v>13226</v>
      </c>
      <c r="BT2111" s="4">
        <v>70</v>
      </c>
      <c r="BU2111" s="4">
        <v>2809</v>
      </c>
      <c r="BV2111" s="4" t="s">
        <v>13212</v>
      </c>
      <c r="BZ2111" s="4"/>
      <c r="CA2111" s="4">
        <v>4848</v>
      </c>
      <c r="CB2111" s="16">
        <v>73266</v>
      </c>
      <c r="CC2111" s="4">
        <v>68011</v>
      </c>
      <c r="CL2111" s="4">
        <v>3</v>
      </c>
      <c r="CM2111" s="4">
        <v>13</v>
      </c>
      <c r="CR2111" s="4">
        <v>46988</v>
      </c>
      <c r="CS2111" s="4">
        <v>94</v>
      </c>
      <c r="CT2111" s="4">
        <v>659</v>
      </c>
      <c r="CU2111" s="4" t="s">
        <v>11986</v>
      </c>
      <c r="CV2111" s="4" t="s">
        <v>12328</v>
      </c>
      <c r="DK2111" s="50">
        <v>12000</v>
      </c>
      <c r="DL2111" s="50">
        <v>360</v>
      </c>
      <c r="DM2111" s="4">
        <v>674</v>
      </c>
      <c r="DN2111" s="4">
        <v>8760</v>
      </c>
      <c r="DO2111" s="4">
        <v>1609</v>
      </c>
      <c r="DP2111" s="4">
        <v>3356</v>
      </c>
      <c r="DS2111" s="3" t="s">
        <v>12498</v>
      </c>
      <c r="DU2111" s="4" t="s">
        <v>30731</v>
      </c>
      <c r="DV2111" s="4"/>
      <c r="DW2111" s="4"/>
    </row>
    <row r="2112" spans="1:127">
      <c r="A2112" s="61">
        <v>2901275</v>
      </c>
      <c r="B2112" s="4" t="s">
        <v>11206</v>
      </c>
      <c r="D2112" s="4" t="s">
        <v>11081</v>
      </c>
      <c r="E2112" s="4" t="s">
        <v>11083</v>
      </c>
      <c r="F2112" s="4" t="s">
        <v>11082</v>
      </c>
      <c r="G2112" s="4" t="s">
        <v>12746</v>
      </c>
      <c r="H2112" s="4" t="s">
        <v>17277</v>
      </c>
      <c r="I2112" s="3" t="s">
        <v>11309</v>
      </c>
      <c r="J2112" s="3" t="s">
        <v>11309</v>
      </c>
      <c r="L2112" s="3" t="s">
        <v>11310</v>
      </c>
      <c r="M2112" s="4"/>
      <c r="N2112" s="4" t="s">
        <v>12144</v>
      </c>
      <c r="O2112" s="4"/>
      <c r="P2112" s="4" t="s">
        <v>12746</v>
      </c>
      <c r="V2112" s="4" t="s">
        <v>12746</v>
      </c>
      <c r="X2112" s="4" t="s">
        <v>11911</v>
      </c>
      <c r="Y2112" s="7" t="s">
        <v>12062</v>
      </c>
      <c r="Z2112" s="3">
        <v>240</v>
      </c>
      <c r="AA2112" s="3">
        <v>9</v>
      </c>
      <c r="AB2112" s="3">
        <v>45</v>
      </c>
      <c r="AC2112" s="3">
        <v>1</v>
      </c>
      <c r="AD2112" s="3">
        <v>45</v>
      </c>
      <c r="AE2112" s="5">
        <v>6</v>
      </c>
      <c r="AF2112" s="3">
        <v>1</v>
      </c>
      <c r="AL2112" s="4">
        <f t="shared" si="187"/>
        <v>0</v>
      </c>
      <c r="AM2112" s="4">
        <f t="shared" si="188"/>
        <v>0</v>
      </c>
      <c r="AN2112" s="4">
        <v>2</v>
      </c>
      <c r="AO2112" s="4">
        <v>1</v>
      </c>
      <c r="AP2112" s="4">
        <v>1</v>
      </c>
      <c r="AQ2112" s="4">
        <v>3</v>
      </c>
      <c r="AR2112" s="4">
        <v>4</v>
      </c>
      <c r="AS2112" s="4">
        <v>4</v>
      </c>
      <c r="AT2112" s="4">
        <v>3</v>
      </c>
      <c r="AU2112" s="4">
        <v>3</v>
      </c>
      <c r="AV2112" s="4">
        <v>3</v>
      </c>
      <c r="AW2112" s="4">
        <v>3</v>
      </c>
      <c r="AX2112" s="4">
        <v>1</v>
      </c>
      <c r="AY2112" s="4">
        <v>1</v>
      </c>
      <c r="AZ2112" s="4"/>
      <c r="BA2112" s="3">
        <f t="shared" si="185"/>
        <v>27</v>
      </c>
      <c r="BD2112" s="4">
        <v>2771</v>
      </c>
      <c r="BE2112" s="63">
        <f t="shared" si="186"/>
        <v>2771</v>
      </c>
      <c r="BF2112" s="4" t="s">
        <v>12060</v>
      </c>
      <c r="BG2112" s="4">
        <v>3506</v>
      </c>
      <c r="BH2112" s="4">
        <v>126</v>
      </c>
      <c r="BI2112" s="50">
        <v>69</v>
      </c>
      <c r="BJ2112" s="4">
        <f t="shared" si="189"/>
        <v>3701</v>
      </c>
      <c r="BK2112" s="4">
        <v>1166</v>
      </c>
      <c r="BL2112" s="4">
        <v>8632</v>
      </c>
      <c r="BM2112" s="4" t="s">
        <v>12005</v>
      </c>
      <c r="BO2112" s="4"/>
      <c r="BP2112" s="4"/>
      <c r="BR2112" s="4"/>
      <c r="BS2112" s="4"/>
      <c r="BZ2112" s="4"/>
      <c r="CB2112" s="16"/>
      <c r="CL2112" s="4">
        <v>2</v>
      </c>
      <c r="CM2112" s="4">
        <v>5</v>
      </c>
      <c r="CR2112" s="4">
        <v>4931</v>
      </c>
      <c r="CS2112" s="4">
        <v>20</v>
      </c>
      <c r="CT2112" s="4">
        <v>125</v>
      </c>
      <c r="CU2112" s="4" t="s">
        <v>11986</v>
      </c>
      <c r="CV2112" s="4" t="s">
        <v>12328</v>
      </c>
      <c r="DK2112" s="50">
        <v>2300</v>
      </c>
      <c r="DL2112" s="50">
        <v>69</v>
      </c>
      <c r="DM2112" s="4">
        <v>250</v>
      </c>
      <c r="DN2112" s="4">
        <v>2506</v>
      </c>
      <c r="DO2112" s="4">
        <v>1000</v>
      </c>
      <c r="DP2112" s="4">
        <v>1000</v>
      </c>
      <c r="DS2112" s="3" t="s">
        <v>12498</v>
      </c>
      <c r="DU2112" s="4" t="s">
        <v>30732</v>
      </c>
      <c r="DV2112" s="4"/>
      <c r="DW2112" s="84" t="s">
        <v>30646</v>
      </c>
    </row>
    <row r="2113" spans="1:127">
      <c r="A2113" s="61">
        <v>2901276</v>
      </c>
      <c r="B2113" s="4" t="s">
        <v>11196</v>
      </c>
      <c r="D2113" s="4" t="s">
        <v>12650</v>
      </c>
      <c r="F2113" s="4" t="s">
        <v>14652</v>
      </c>
      <c r="G2113" s="4" t="s">
        <v>12144</v>
      </c>
      <c r="H2113" s="4" t="s">
        <v>997</v>
      </c>
      <c r="I2113" s="4" t="s">
        <v>11198</v>
      </c>
      <c r="J2113" s="4" t="s">
        <v>11198</v>
      </c>
      <c r="L2113" s="4" t="s">
        <v>11199</v>
      </c>
      <c r="M2113" s="4" t="s">
        <v>11075</v>
      </c>
      <c r="N2113" s="4" t="s">
        <v>12144</v>
      </c>
      <c r="O2113" s="4"/>
      <c r="P2113" s="4" t="s">
        <v>12144</v>
      </c>
      <c r="V2113" s="4" t="s">
        <v>12144</v>
      </c>
      <c r="W2113" s="3" t="s">
        <v>10804</v>
      </c>
      <c r="X2113" s="4" t="s">
        <v>13912</v>
      </c>
      <c r="Y2113" s="7" t="s">
        <v>10967</v>
      </c>
      <c r="Z2113" s="3">
        <v>51</v>
      </c>
      <c r="AA2113" s="3">
        <v>9</v>
      </c>
      <c r="AB2113" s="3">
        <v>54</v>
      </c>
      <c r="AC2113" s="3">
        <v>1</v>
      </c>
      <c r="AD2113" s="26">
        <v>84</v>
      </c>
      <c r="AE2113" s="5">
        <v>6</v>
      </c>
      <c r="AJ2113" s="3">
        <v>1</v>
      </c>
      <c r="AL2113" s="4">
        <f t="shared" si="187"/>
        <v>1</v>
      </c>
      <c r="AM2113" s="4">
        <f t="shared" si="188"/>
        <v>0</v>
      </c>
      <c r="AN2113" s="4">
        <v>10</v>
      </c>
      <c r="AO2113" s="4"/>
      <c r="AP2113" s="4"/>
      <c r="AQ2113" s="4"/>
      <c r="AR2113" s="4"/>
      <c r="AS2113" s="4"/>
      <c r="AT2113" s="4"/>
      <c r="AU2113" s="4">
        <v>10</v>
      </c>
      <c r="AV2113" s="4">
        <v>10</v>
      </c>
      <c r="AW2113" s="4">
        <v>10</v>
      </c>
      <c r="AX2113" s="4">
        <v>10</v>
      </c>
      <c r="AY2113" s="4">
        <v>1</v>
      </c>
      <c r="AZ2113" s="4"/>
      <c r="BA2113" s="3">
        <f t="shared" si="185"/>
        <v>41</v>
      </c>
      <c r="BC2113" s="3">
        <v>860</v>
      </c>
      <c r="BD2113" s="4">
        <v>4206</v>
      </c>
      <c r="BE2113" s="63">
        <f t="shared" si="186"/>
        <v>5066</v>
      </c>
      <c r="BG2113" s="4">
        <v>9537</v>
      </c>
      <c r="BI2113" s="50">
        <v>100</v>
      </c>
      <c r="BJ2113" s="4">
        <f t="shared" si="189"/>
        <v>9637</v>
      </c>
      <c r="BK2113" s="4">
        <v>2330</v>
      </c>
      <c r="BL2113" s="4">
        <v>25529</v>
      </c>
      <c r="BM2113" s="4" t="s">
        <v>35863</v>
      </c>
      <c r="BO2113" s="4"/>
      <c r="BP2113" s="4"/>
      <c r="BR2113" s="4"/>
      <c r="BS2113" s="4"/>
      <c r="BZ2113" s="4"/>
      <c r="CB2113" s="16"/>
      <c r="CC2113" s="3">
        <v>25529</v>
      </c>
      <c r="CH2113" s="3">
        <v>1</v>
      </c>
      <c r="CI2113" s="3">
        <v>10</v>
      </c>
      <c r="CL2113" s="4">
        <v>1</v>
      </c>
      <c r="CM2113" s="4">
        <v>10</v>
      </c>
      <c r="CR2113" s="4">
        <v>15892</v>
      </c>
      <c r="DK2113" s="50">
        <v>3300</v>
      </c>
      <c r="DL2113" s="50">
        <v>100</v>
      </c>
      <c r="DM2113" s="4">
        <v>400</v>
      </c>
      <c r="DN2113" s="4">
        <v>5434</v>
      </c>
      <c r="DO2113" s="4">
        <v>1000</v>
      </c>
      <c r="DP2113" s="4">
        <v>1073</v>
      </c>
      <c r="DS2113" s="3" t="s">
        <v>12498</v>
      </c>
      <c r="DU2113" s="84" t="s">
        <v>30733</v>
      </c>
      <c r="DV2113" s="4" t="s">
        <v>30734</v>
      </c>
      <c r="DW2113" s="4"/>
    </row>
    <row r="2114" spans="1:127">
      <c r="A2114" s="61">
        <v>2901277</v>
      </c>
      <c r="B2114" s="4" t="s">
        <v>11311</v>
      </c>
      <c r="D2114" s="4" t="s">
        <v>11195</v>
      </c>
      <c r="E2114" s="4" t="s">
        <v>10694</v>
      </c>
      <c r="F2114" s="4" t="s">
        <v>11072</v>
      </c>
      <c r="G2114" s="4" t="s">
        <v>12144</v>
      </c>
      <c r="H2114" s="4" t="s">
        <v>997</v>
      </c>
      <c r="I2114" s="4" t="s">
        <v>11073</v>
      </c>
      <c r="J2114" s="4" t="s">
        <v>11073</v>
      </c>
      <c r="L2114" s="26" t="s">
        <v>11074</v>
      </c>
      <c r="M2114" s="4" t="s">
        <v>10823</v>
      </c>
      <c r="N2114" s="4" t="s">
        <v>12144</v>
      </c>
      <c r="O2114" s="4"/>
      <c r="P2114" s="4" t="s">
        <v>12746</v>
      </c>
      <c r="V2114" s="4" t="s">
        <v>12746</v>
      </c>
      <c r="X2114" s="4" t="s">
        <v>12050</v>
      </c>
      <c r="Y2114" s="7" t="s">
        <v>11749</v>
      </c>
      <c r="Z2114" s="3">
        <v>306</v>
      </c>
      <c r="AA2114" s="3">
        <v>8</v>
      </c>
      <c r="AB2114" s="3">
        <v>48</v>
      </c>
      <c r="AC2114" s="3">
        <v>1</v>
      </c>
      <c r="AD2114" s="3">
        <v>48</v>
      </c>
      <c r="AE2114" s="5">
        <v>6</v>
      </c>
      <c r="AJ2114" s="3">
        <v>1</v>
      </c>
      <c r="AL2114" s="4">
        <f t="shared" si="187"/>
        <v>1</v>
      </c>
      <c r="AM2114" s="4">
        <f t="shared" si="188"/>
        <v>0</v>
      </c>
      <c r="AN2114" s="4">
        <v>8</v>
      </c>
      <c r="AO2114" s="4">
        <v>8</v>
      </c>
      <c r="AP2114" s="4">
        <v>8</v>
      </c>
      <c r="AQ2114" s="4">
        <v>8</v>
      </c>
      <c r="AR2114" s="4">
        <v>8</v>
      </c>
      <c r="AS2114" s="4">
        <v>8</v>
      </c>
      <c r="AT2114" s="4">
        <v>8</v>
      </c>
      <c r="AU2114" s="4">
        <v>8</v>
      </c>
      <c r="AV2114" s="4">
        <v>8</v>
      </c>
      <c r="AW2114" s="4">
        <v>8</v>
      </c>
      <c r="AX2114" s="4">
        <v>8</v>
      </c>
      <c r="AY2114" s="4">
        <v>8</v>
      </c>
      <c r="AZ2114" s="4">
        <v>8</v>
      </c>
      <c r="BA2114" s="3">
        <f t="shared" si="185"/>
        <v>96</v>
      </c>
      <c r="BC2114" s="4">
        <v>1320</v>
      </c>
      <c r="BD2114" s="4">
        <v>11134</v>
      </c>
      <c r="BE2114" s="63">
        <f t="shared" si="186"/>
        <v>12454</v>
      </c>
      <c r="BF2114" s="4" t="s">
        <v>12060</v>
      </c>
      <c r="BG2114" s="4">
        <v>35868</v>
      </c>
      <c r="BH2114" s="4">
        <v>300</v>
      </c>
      <c r="BI2114" s="50">
        <v>360</v>
      </c>
      <c r="BJ2114" s="4">
        <f t="shared" si="189"/>
        <v>36528</v>
      </c>
      <c r="BK2114" s="4">
        <v>529</v>
      </c>
      <c r="BL2114" s="4">
        <v>5391</v>
      </c>
      <c r="BM2114" s="4" t="s">
        <v>12019</v>
      </c>
      <c r="BN2114" s="4">
        <v>3076</v>
      </c>
      <c r="BO2114" s="4">
        <v>35921</v>
      </c>
      <c r="BP2114" s="4" t="s">
        <v>13227</v>
      </c>
      <c r="BQ2114" s="4">
        <v>1520</v>
      </c>
      <c r="BR2114" s="4">
        <v>12629</v>
      </c>
      <c r="BS2114" s="4" t="s">
        <v>10317</v>
      </c>
      <c r="BZ2114" s="4"/>
      <c r="CB2114" s="16"/>
      <c r="CL2114" s="4">
        <v>1</v>
      </c>
      <c r="CM2114" s="4">
        <v>15</v>
      </c>
      <c r="CR2114" s="4">
        <v>17413</v>
      </c>
      <c r="CS2114" s="4">
        <v>100</v>
      </c>
      <c r="CT2114" s="4">
        <v>300</v>
      </c>
      <c r="CU2114" s="4" t="s">
        <v>11986</v>
      </c>
      <c r="CV2114" s="4" t="s">
        <v>12328</v>
      </c>
      <c r="DK2114" s="50">
        <v>6754</v>
      </c>
      <c r="DL2114" s="50">
        <v>360</v>
      </c>
      <c r="DM2114" s="4">
        <v>1009</v>
      </c>
      <c r="DN2114" s="4">
        <v>10734</v>
      </c>
      <c r="DO2114" s="4">
        <v>2685</v>
      </c>
      <c r="DP2114" s="4">
        <v>2651</v>
      </c>
      <c r="DQ2114" s="4">
        <v>405</v>
      </c>
      <c r="DR2114" s="4">
        <v>22483</v>
      </c>
      <c r="DS2114" s="3" t="s">
        <v>12498</v>
      </c>
      <c r="DU2114" s="4" t="s">
        <v>30735</v>
      </c>
      <c r="DV2114" s="4"/>
      <c r="DW2114" s="4" t="s">
        <v>30736</v>
      </c>
    </row>
  </sheetData>
  <phoneticPr fontId="1" type="noConversion"/>
  <conditionalFormatting sqref="BE404:BE554 BE290:BE402 BE6:BE261 BE263:BE288">
    <cfRule type="cellIs" dxfId="1" priority="1" stopIfTrue="1" operator="equal">
      <formula>"ERROR"</formula>
    </cfRule>
  </conditionalFormatting>
  <pageMargins left="0.75" right="0.75" top="1" bottom="1" header="0.5" footer="0.5"/>
  <pageSetup paperSize="10"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W1436"/>
  <sheetViews>
    <sheetView zoomScale="150" workbookViewId="0">
      <pane xSplit="2" ySplit="5" topLeftCell="D6" activePane="bottomRight" state="frozen"/>
      <selection pane="topRight" activeCell="C1" sqref="C1"/>
      <selection pane="bottomLeft" activeCell="A15" sqref="A15"/>
      <selection pane="bottomRight"/>
    </sheetView>
  </sheetViews>
  <sheetFormatPr baseColWidth="10" defaultRowHeight="12" x14ac:dyDescent="0"/>
  <cols>
    <col min="1" max="1" width="10.83203125" style="4"/>
    <col min="2" max="2" width="8.1640625" style="4" customWidth="1"/>
    <col min="3" max="3" width="16.5" style="4" customWidth="1"/>
    <col min="4" max="4" width="12.5" style="4" customWidth="1"/>
    <col min="5" max="5" width="14.1640625" style="4" customWidth="1"/>
    <col min="6" max="6" width="5.5" style="4" customWidth="1"/>
    <col min="7" max="7" width="10.6640625" style="4" customWidth="1"/>
    <col min="8" max="8" width="4.6640625" style="4" customWidth="1"/>
    <col min="9" max="10" width="13.33203125" style="4" customWidth="1"/>
    <col min="11" max="11" width="5.1640625" style="4" customWidth="1"/>
    <col min="12" max="12" width="4.1640625" style="4" customWidth="1"/>
    <col min="13" max="13" width="10.1640625" style="4" customWidth="1"/>
    <col min="14" max="14" width="10.83203125" style="4"/>
    <col min="15" max="15" width="37.5" style="4" customWidth="1"/>
    <col min="16" max="17" width="7.1640625" style="4" customWidth="1"/>
    <col min="18" max="18" width="11" style="4" customWidth="1"/>
    <col min="19" max="19" width="9.5" style="4" customWidth="1"/>
    <col min="20" max="21" width="10.5" style="4" customWidth="1"/>
    <col min="22" max="22" width="23.83203125" style="4" customWidth="1"/>
    <col min="23" max="23" width="22.83203125" style="4" customWidth="1"/>
    <col min="24" max="24" width="16.83203125" style="4" customWidth="1"/>
    <col min="25" max="25" width="13" style="4" customWidth="1"/>
    <col min="26" max="26" width="17" style="4" customWidth="1"/>
    <col min="27" max="27" width="7.6640625" style="4" customWidth="1"/>
    <col min="28" max="28" width="6.6640625" style="4" customWidth="1"/>
    <col min="29" max="29" width="6" style="4" customWidth="1"/>
    <col min="30" max="31" width="5.5" style="4" customWidth="1"/>
    <col min="32" max="32" width="6.5" style="4" customWidth="1"/>
    <col min="33" max="34" width="5.5" style="4" customWidth="1"/>
    <col min="35" max="35" width="6" style="4" customWidth="1"/>
    <col min="36" max="36" width="5.83203125" style="4" customWidth="1"/>
    <col min="37" max="37" width="7" style="4" customWidth="1"/>
    <col min="38" max="38" width="6.5" style="4" customWidth="1"/>
    <col min="39" max="39" width="5.5" style="4" customWidth="1"/>
    <col min="40" max="40" width="5.33203125" style="4" customWidth="1"/>
    <col min="41" max="41" width="6.5" style="4" customWidth="1"/>
    <col min="42" max="42" width="7.5" style="4" customWidth="1"/>
    <col min="43" max="43" width="8.5" style="4" customWidth="1"/>
    <col min="44" max="44" width="11.33203125" style="4" customWidth="1"/>
    <col min="45" max="46" width="10.83203125" style="4"/>
    <col min="47" max="47" width="8.33203125" style="4" customWidth="1"/>
    <col min="48" max="48" width="8.1640625" style="4" customWidth="1"/>
    <col min="49" max="49" width="18.6640625" style="4" customWidth="1"/>
    <col min="50" max="50" width="8.6640625" style="4" customWidth="1"/>
    <col min="51" max="51" width="7.6640625" style="4" customWidth="1"/>
    <col min="52" max="52" width="38" style="4" customWidth="1"/>
    <col min="53" max="53" width="9" style="4" customWidth="1"/>
    <col min="54" max="54" width="7.33203125" style="4" customWidth="1"/>
    <col min="55" max="55" width="41" style="4" customWidth="1"/>
    <col min="56" max="56" width="8" style="4" customWidth="1"/>
    <col min="57" max="57" width="6.83203125" style="4" customWidth="1"/>
    <col min="58" max="58" width="31.6640625" style="4" customWidth="1"/>
    <col min="59" max="59" width="5" style="4" customWidth="1"/>
    <col min="60" max="60" width="6.33203125" style="4" customWidth="1"/>
    <col min="61" max="61" width="12.5" style="4" customWidth="1"/>
    <col min="62" max="62" width="19.83203125" style="4" customWidth="1"/>
    <col min="63" max="63" width="8.1640625" style="4" customWidth="1"/>
    <col min="64" max="69" width="10.83203125" style="4"/>
    <col min="70" max="70" width="7.5" style="4" customWidth="1"/>
    <col min="71" max="71" width="6.6640625" style="4" customWidth="1"/>
    <col min="72" max="75" width="10.83203125" style="4"/>
    <col min="76" max="76" width="6.5" style="4" customWidth="1"/>
    <col min="77" max="77" width="10.83203125" style="4"/>
    <col min="78" max="78" width="8.83203125" style="4" customWidth="1"/>
    <col min="79" max="79" width="7.83203125" style="4" customWidth="1"/>
    <col min="80" max="96" width="10.83203125" style="4"/>
    <col min="97" max="97" width="26" style="4" customWidth="1"/>
    <col min="98" max="16384" width="10.83203125" style="4"/>
  </cols>
  <sheetData>
    <row r="2" spans="1:75">
      <c r="N2" s="4" t="s">
        <v>11826</v>
      </c>
    </row>
    <row r="3" spans="1:75">
      <c r="H3" s="4" t="s">
        <v>11841</v>
      </c>
      <c r="N3" s="38" t="s">
        <v>30853</v>
      </c>
      <c r="P3" s="4" t="s">
        <v>12745</v>
      </c>
      <c r="R3" s="4" t="s">
        <v>11831</v>
      </c>
      <c r="W3" s="4" t="s">
        <v>25529</v>
      </c>
      <c r="Y3" s="4" t="s">
        <v>11845</v>
      </c>
      <c r="AD3" s="4" t="s">
        <v>11696</v>
      </c>
      <c r="AP3" s="4" t="s">
        <v>12557</v>
      </c>
      <c r="AQ3" s="4" t="s">
        <v>12282</v>
      </c>
      <c r="AR3" s="4" t="s">
        <v>11699</v>
      </c>
      <c r="AS3" s="4" t="s">
        <v>11990</v>
      </c>
      <c r="AU3" s="4" t="s">
        <v>11700</v>
      </c>
      <c r="AX3" s="4" t="s">
        <v>12594</v>
      </c>
      <c r="BA3" s="4" t="s">
        <v>12441</v>
      </c>
      <c r="BD3" s="4" t="s">
        <v>11833</v>
      </c>
      <c r="BG3" s="4" t="s">
        <v>11834</v>
      </c>
      <c r="BR3" s="4" t="s">
        <v>35104</v>
      </c>
    </row>
    <row r="4" spans="1:75">
      <c r="A4" s="4" t="s">
        <v>25433</v>
      </c>
      <c r="B4" s="4" t="s">
        <v>12014</v>
      </c>
      <c r="C4" s="4" t="s">
        <v>11852</v>
      </c>
      <c r="D4" s="4" t="s">
        <v>11687</v>
      </c>
      <c r="E4" s="4" t="s">
        <v>11853</v>
      </c>
      <c r="F4" s="4" t="s">
        <v>12009</v>
      </c>
      <c r="G4" s="4" t="s">
        <v>25432</v>
      </c>
      <c r="H4" s="4" t="s">
        <v>12010</v>
      </c>
      <c r="I4" s="4" t="s">
        <v>12167</v>
      </c>
      <c r="J4" s="4" t="s">
        <v>12167</v>
      </c>
      <c r="L4" s="4" t="s">
        <v>11686</v>
      </c>
      <c r="M4" s="4" t="s">
        <v>12136</v>
      </c>
      <c r="N4" s="38" t="s">
        <v>35035</v>
      </c>
      <c r="O4" s="38" t="s">
        <v>34358</v>
      </c>
      <c r="P4" s="4" t="s">
        <v>25267</v>
      </c>
      <c r="Q4" s="4" t="s">
        <v>25528</v>
      </c>
      <c r="R4" s="4" t="s">
        <v>11985</v>
      </c>
      <c r="S4" s="4" t="s">
        <v>11891</v>
      </c>
      <c r="T4" s="4" t="s">
        <v>11682</v>
      </c>
      <c r="U4" s="4" t="s">
        <v>12440</v>
      </c>
      <c r="V4" s="50" t="s">
        <v>12971</v>
      </c>
      <c r="W4" s="4" t="s">
        <v>25527</v>
      </c>
      <c r="X4" s="4" t="s">
        <v>25526</v>
      </c>
      <c r="Y4" s="4" t="s">
        <v>11893</v>
      </c>
      <c r="Z4" s="4" t="s">
        <v>11894</v>
      </c>
      <c r="AA4" s="4" t="s">
        <v>11856</v>
      </c>
      <c r="AB4" s="4" t="s">
        <v>11989</v>
      </c>
      <c r="AC4" s="4" t="s">
        <v>12490</v>
      </c>
      <c r="AD4" s="4" t="s">
        <v>11991</v>
      </c>
      <c r="AE4" s="4" t="s">
        <v>11992</v>
      </c>
      <c r="AF4" s="4" t="s">
        <v>11697</v>
      </c>
      <c r="AG4" s="4" t="s">
        <v>11993</v>
      </c>
      <c r="AH4" s="4" t="s">
        <v>11994</v>
      </c>
      <c r="AI4" s="4" t="s">
        <v>11698</v>
      </c>
      <c r="AJ4" s="4" t="s">
        <v>12649</v>
      </c>
      <c r="AK4" s="4" t="s">
        <v>11724</v>
      </c>
      <c r="AL4" s="4" t="s">
        <v>12794</v>
      </c>
      <c r="AM4" s="4" t="s">
        <v>12795</v>
      </c>
      <c r="AN4" s="4" t="s">
        <v>12796</v>
      </c>
      <c r="AO4" s="4" t="s">
        <v>12797</v>
      </c>
      <c r="AQ4" s="4" t="s">
        <v>25525</v>
      </c>
      <c r="AR4" s="4" t="s">
        <v>25431</v>
      </c>
      <c r="AS4" s="4" t="s">
        <v>17199</v>
      </c>
      <c r="AT4" s="4" t="s">
        <v>12847</v>
      </c>
      <c r="AU4" s="4" t="s">
        <v>12558</v>
      </c>
      <c r="AV4" s="4" t="s">
        <v>12970</v>
      </c>
      <c r="AW4" s="4" t="s">
        <v>12971</v>
      </c>
      <c r="AX4" s="4" t="s">
        <v>12558</v>
      </c>
      <c r="AY4" s="4" t="s">
        <v>12970</v>
      </c>
      <c r="AZ4" s="4" t="s">
        <v>12971</v>
      </c>
      <c r="BA4" s="4" t="s">
        <v>12558</v>
      </c>
      <c r="BB4" s="4" t="s">
        <v>12970</v>
      </c>
      <c r="BC4" s="4" t="s">
        <v>12971</v>
      </c>
      <c r="BD4" s="4" t="s">
        <v>12558</v>
      </c>
      <c r="BE4" s="4" t="s">
        <v>12970</v>
      </c>
      <c r="BF4" s="4" t="s">
        <v>12971</v>
      </c>
      <c r="BG4" s="4" t="s">
        <v>12558</v>
      </c>
      <c r="BH4" s="4" t="s">
        <v>12970</v>
      </c>
      <c r="BI4" s="4" t="s">
        <v>12971</v>
      </c>
      <c r="BJ4" s="4" t="s">
        <v>12437</v>
      </c>
      <c r="BK4" s="4" t="s">
        <v>25266</v>
      </c>
      <c r="BL4" s="4" t="s">
        <v>12590</v>
      </c>
      <c r="BM4" s="12" t="s">
        <v>12973</v>
      </c>
      <c r="BN4" s="12" t="s">
        <v>25265</v>
      </c>
      <c r="BO4" s="12" t="s">
        <v>25264</v>
      </c>
      <c r="BP4" s="4" t="s">
        <v>25359</v>
      </c>
      <c r="BQ4" s="4" t="s">
        <v>25430</v>
      </c>
      <c r="BR4" s="38" t="s">
        <v>30301</v>
      </c>
      <c r="BS4" s="38" t="s">
        <v>30302</v>
      </c>
      <c r="BT4" s="59"/>
      <c r="BU4" s="59" t="s">
        <v>29809</v>
      </c>
      <c r="BV4" s="59" t="s">
        <v>29927</v>
      </c>
      <c r="BW4" s="4" t="s">
        <v>61</v>
      </c>
    </row>
    <row r="5" spans="1:75">
      <c r="A5" s="4" t="s">
        <v>25429</v>
      </c>
      <c r="B5" s="4" t="s">
        <v>25428</v>
      </c>
      <c r="C5" s="4" t="s">
        <v>25427</v>
      </c>
      <c r="D5" s="4" t="s">
        <v>25520</v>
      </c>
      <c r="E5" s="4" t="s">
        <v>25426</v>
      </c>
      <c r="F5" s="4" t="s">
        <v>25425</v>
      </c>
      <c r="G5" s="4" t="s">
        <v>25424</v>
      </c>
      <c r="H5" s="4" t="s">
        <v>29664</v>
      </c>
      <c r="I5" s="2" t="s">
        <v>1131</v>
      </c>
      <c r="J5" s="2" t="s">
        <v>516</v>
      </c>
      <c r="K5" s="2" t="s">
        <v>30113</v>
      </c>
      <c r="L5" s="4" t="s">
        <v>25521</v>
      </c>
      <c r="M5" s="2" t="s">
        <v>25519</v>
      </c>
      <c r="N5" s="40" t="s">
        <v>165</v>
      </c>
      <c r="O5" s="4" t="s">
        <v>505</v>
      </c>
      <c r="P5" t="s">
        <v>16695</v>
      </c>
      <c r="Q5" t="s">
        <v>17085</v>
      </c>
      <c r="R5" t="s">
        <v>16827</v>
      </c>
      <c r="S5" s="2" t="s">
        <v>16828</v>
      </c>
      <c r="T5" t="s">
        <v>16699</v>
      </c>
      <c r="U5" t="s">
        <v>16700</v>
      </c>
      <c r="V5" s="49" t="s">
        <v>16701</v>
      </c>
      <c r="W5" s="4" t="s">
        <v>25518</v>
      </c>
      <c r="X5" s="4" t="s">
        <v>25517</v>
      </c>
      <c r="Y5" s="4" t="s">
        <v>25516</v>
      </c>
      <c r="Z5" s="4" t="s">
        <v>25515</v>
      </c>
      <c r="AA5" t="s">
        <v>17735</v>
      </c>
      <c r="AB5" t="s">
        <v>17737</v>
      </c>
      <c r="AC5" t="s">
        <v>17682</v>
      </c>
      <c r="AD5" t="s">
        <v>17203</v>
      </c>
      <c r="AE5" t="s">
        <v>17744</v>
      </c>
      <c r="AF5" t="s">
        <v>17745</v>
      </c>
      <c r="AG5" t="s">
        <v>17746</v>
      </c>
      <c r="AH5" t="s">
        <v>17198</v>
      </c>
      <c r="AI5" t="s">
        <v>17014</v>
      </c>
      <c r="AJ5" t="s">
        <v>17015</v>
      </c>
      <c r="AK5" t="s">
        <v>16883</v>
      </c>
      <c r="AL5" t="s">
        <v>16884</v>
      </c>
      <c r="AM5" t="s">
        <v>16885</v>
      </c>
      <c r="AN5" t="s">
        <v>16886</v>
      </c>
      <c r="AO5" t="s">
        <v>16696</v>
      </c>
      <c r="AP5" s="2" t="s">
        <v>17270</v>
      </c>
      <c r="AQ5" t="s">
        <v>17389</v>
      </c>
      <c r="AR5" s="2" t="s">
        <v>17252</v>
      </c>
      <c r="AS5" s="2" t="s">
        <v>25514</v>
      </c>
      <c r="AT5" s="4" t="s">
        <v>25513</v>
      </c>
      <c r="AU5" s="50" t="s">
        <v>25512</v>
      </c>
      <c r="AV5" s="50" t="s">
        <v>25511</v>
      </c>
      <c r="AW5" s="4" t="s">
        <v>25510</v>
      </c>
      <c r="AX5" s="4" t="s">
        <v>25508</v>
      </c>
      <c r="AY5" s="4" t="s">
        <v>25406</v>
      </c>
      <c r="AZ5" s="4" t="s">
        <v>25331</v>
      </c>
      <c r="BA5" s="4" t="s">
        <v>25404</v>
      </c>
      <c r="BB5" s="4" t="s">
        <v>25500</v>
      </c>
      <c r="BC5" s="4" t="s">
        <v>25374</v>
      </c>
      <c r="BD5" s="4" t="s">
        <v>25373</v>
      </c>
      <c r="BE5" s="4" t="s">
        <v>25554</v>
      </c>
      <c r="BF5" s="4" t="s">
        <v>25553</v>
      </c>
      <c r="BG5" s="4" t="s">
        <v>25452</v>
      </c>
      <c r="BH5" s="4" t="s">
        <v>25451</v>
      </c>
      <c r="BI5" s="4" t="s">
        <v>25450</v>
      </c>
      <c r="BJ5" t="s">
        <v>17011</v>
      </c>
      <c r="BK5" s="4" t="s">
        <v>25372</v>
      </c>
      <c r="BL5" s="4" t="s">
        <v>35859</v>
      </c>
      <c r="BM5" s="2" t="s">
        <v>17018</v>
      </c>
      <c r="BN5" s="12" t="s">
        <v>25546</v>
      </c>
      <c r="BO5" s="12" t="s">
        <v>25448</v>
      </c>
      <c r="BP5" s="4" t="s">
        <v>25447</v>
      </c>
      <c r="BQ5" s="4" t="s">
        <v>25369</v>
      </c>
      <c r="BR5" s="59" t="s">
        <v>162</v>
      </c>
      <c r="BS5" s="59" t="s">
        <v>163</v>
      </c>
      <c r="BT5" s="59" t="s">
        <v>499</v>
      </c>
      <c r="BU5" s="59" t="s">
        <v>29810</v>
      </c>
      <c r="BV5" s="59" t="s">
        <v>30249</v>
      </c>
      <c r="BW5" s="59" t="s">
        <v>29811</v>
      </c>
    </row>
    <row r="6" spans="1:75">
      <c r="A6" s="4">
        <v>3100001</v>
      </c>
      <c r="B6" s="4" t="s">
        <v>25368</v>
      </c>
      <c r="C6" s="4" t="s">
        <v>25456</v>
      </c>
      <c r="D6" s="59" t="s">
        <v>433</v>
      </c>
      <c r="E6" s="4" t="s">
        <v>25456</v>
      </c>
      <c r="F6" s="4" t="s">
        <v>12144</v>
      </c>
      <c r="G6" s="4" t="s">
        <v>25455</v>
      </c>
      <c r="H6" s="4" t="s">
        <v>996</v>
      </c>
      <c r="I6" s="4" t="s">
        <v>808</v>
      </c>
      <c r="J6" s="59" t="s">
        <v>432</v>
      </c>
      <c r="K6" s="59" t="s">
        <v>30136</v>
      </c>
      <c r="L6" s="4" t="s">
        <v>25367</v>
      </c>
      <c r="M6" s="4" t="s">
        <v>25345</v>
      </c>
      <c r="N6" s="38" t="s">
        <v>12746</v>
      </c>
      <c r="P6" s="4" t="s">
        <v>12746</v>
      </c>
      <c r="V6" s="50" t="s">
        <v>12638</v>
      </c>
      <c r="W6" s="4" t="s">
        <v>25344</v>
      </c>
      <c r="X6" s="4" t="s">
        <v>25366</v>
      </c>
      <c r="Y6" s="4" t="s">
        <v>17637</v>
      </c>
      <c r="Z6" s="4" t="s">
        <v>17343</v>
      </c>
      <c r="AA6" s="4">
        <v>201</v>
      </c>
      <c r="AB6" s="4">
        <v>60</v>
      </c>
      <c r="AD6" s="4">
        <v>6</v>
      </c>
      <c r="AE6" s="4">
        <v>8</v>
      </c>
      <c r="AF6" s="4">
        <v>16</v>
      </c>
      <c r="AG6" s="4">
        <v>13</v>
      </c>
      <c r="AH6" s="4">
        <v>3</v>
      </c>
      <c r="AI6" s="4">
        <v>1</v>
      </c>
      <c r="AJ6" s="4">
        <v>1</v>
      </c>
      <c r="AK6" s="4">
        <v>1</v>
      </c>
      <c r="AL6" s="4">
        <v>1</v>
      </c>
      <c r="AM6" s="4">
        <v>1</v>
      </c>
      <c r="AN6" s="4">
        <v>1</v>
      </c>
      <c r="AO6" s="4">
        <v>1</v>
      </c>
      <c r="AP6" s="4">
        <f t="shared" ref="AP6:AP69" si="0">SUM(AD6:AO6)</f>
        <v>53</v>
      </c>
      <c r="AQ6" s="4">
        <v>4591</v>
      </c>
      <c r="AR6" s="4">
        <v>27981</v>
      </c>
      <c r="AT6" s="4">
        <f t="shared" ref="AT6:AT69" si="1">SUM(AQ6:AS6)</f>
        <v>32572</v>
      </c>
      <c r="AU6" s="4">
        <v>64</v>
      </c>
      <c r="AV6" s="4">
        <v>468</v>
      </c>
      <c r="AW6" s="4" t="s">
        <v>13435</v>
      </c>
      <c r="AX6" s="4">
        <v>300</v>
      </c>
      <c r="AY6" s="4">
        <v>2150</v>
      </c>
      <c r="AZ6" s="4" t="s">
        <v>12539</v>
      </c>
      <c r="BA6" s="4">
        <v>5944</v>
      </c>
      <c r="BB6" s="4">
        <v>35445</v>
      </c>
      <c r="BC6" s="4" t="s">
        <v>15744</v>
      </c>
      <c r="BM6" s="12"/>
      <c r="BN6" s="4" t="s">
        <v>25446</v>
      </c>
      <c r="BP6" s="4" t="s">
        <v>17336</v>
      </c>
      <c r="BQ6" s="4" t="s">
        <v>12498</v>
      </c>
      <c r="BR6" s="4" t="s">
        <v>35105</v>
      </c>
      <c r="BU6" s="4">
        <v>2</v>
      </c>
      <c r="BW6" s="4" t="s">
        <v>30221</v>
      </c>
    </row>
    <row r="7" spans="1:75">
      <c r="A7" s="4">
        <v>3100002</v>
      </c>
      <c r="B7" s="4" t="s">
        <v>25365</v>
      </c>
      <c r="C7" s="4" t="s">
        <v>25364</v>
      </c>
      <c r="D7" s="4" t="s">
        <v>25445</v>
      </c>
      <c r="E7" s="4" t="s">
        <v>25363</v>
      </c>
      <c r="F7" s="4" t="s">
        <v>12746</v>
      </c>
      <c r="H7" s="4" t="s">
        <v>996</v>
      </c>
      <c r="I7" s="4" t="s">
        <v>2392</v>
      </c>
      <c r="J7" s="4" t="s">
        <v>2392</v>
      </c>
      <c r="L7" s="4" t="s">
        <v>11909</v>
      </c>
      <c r="N7" s="4" t="s">
        <v>12746</v>
      </c>
      <c r="O7" s="4" t="s">
        <v>35106</v>
      </c>
      <c r="P7" s="4" t="s">
        <v>12746</v>
      </c>
      <c r="V7" s="50" t="s">
        <v>25444</v>
      </c>
      <c r="W7" s="4" t="s">
        <v>21481</v>
      </c>
      <c r="X7" s="4" t="s">
        <v>25443</v>
      </c>
      <c r="Y7" s="4" t="s">
        <v>17069</v>
      </c>
      <c r="Z7" s="4" t="s">
        <v>13771</v>
      </c>
      <c r="AA7" s="4">
        <v>310</v>
      </c>
      <c r="AB7" s="4">
        <v>60</v>
      </c>
      <c r="AC7" s="9">
        <v>6</v>
      </c>
      <c r="AD7" s="4">
        <v>3</v>
      </c>
      <c r="AE7" s="4">
        <v>3</v>
      </c>
      <c r="AF7" s="4">
        <v>3</v>
      </c>
      <c r="AG7" s="4">
        <v>3</v>
      </c>
      <c r="AH7" s="4">
        <v>3</v>
      </c>
      <c r="AI7" s="4">
        <v>3</v>
      </c>
      <c r="AJ7" s="4">
        <v>3</v>
      </c>
      <c r="AK7" s="4">
        <v>3</v>
      </c>
      <c r="AL7" s="4">
        <v>3</v>
      </c>
      <c r="AM7" s="4">
        <v>3</v>
      </c>
      <c r="AN7" s="4">
        <v>3</v>
      </c>
      <c r="AO7" s="4">
        <v>3</v>
      </c>
      <c r="AP7" s="4">
        <f t="shared" si="0"/>
        <v>36</v>
      </c>
      <c r="AQ7" s="4">
        <v>1300</v>
      </c>
      <c r="AR7" s="4">
        <v>2000</v>
      </c>
      <c r="AT7" s="4">
        <f t="shared" si="1"/>
        <v>3300</v>
      </c>
      <c r="AU7" s="4">
        <v>183</v>
      </c>
      <c r="AV7" s="4">
        <v>11885</v>
      </c>
      <c r="AW7" s="4" t="s">
        <v>12448</v>
      </c>
      <c r="BM7" s="12"/>
      <c r="BP7" s="4" t="s">
        <v>17279</v>
      </c>
      <c r="BQ7" s="4" t="s">
        <v>12498</v>
      </c>
      <c r="BR7" s="38" t="s">
        <v>34984</v>
      </c>
    </row>
    <row r="8" spans="1:75">
      <c r="A8" s="4">
        <v>3100003</v>
      </c>
      <c r="B8" s="4" t="s">
        <v>25442</v>
      </c>
      <c r="C8" s="4" t="s">
        <v>25362</v>
      </c>
      <c r="D8" s="4" t="s">
        <v>11930</v>
      </c>
      <c r="E8" s="4" t="s">
        <v>25361</v>
      </c>
      <c r="F8" s="4" t="s">
        <v>12746</v>
      </c>
      <c r="H8" s="4" t="s">
        <v>996</v>
      </c>
      <c r="I8" s="3" t="s">
        <v>11930</v>
      </c>
      <c r="J8" s="3" t="s">
        <v>11930</v>
      </c>
      <c r="K8" s="3"/>
      <c r="L8" s="4" t="s">
        <v>11930</v>
      </c>
      <c r="N8" s="4" t="s">
        <v>34985</v>
      </c>
      <c r="O8" s="4" t="s">
        <v>11930</v>
      </c>
      <c r="P8" s="4" t="s">
        <v>12746</v>
      </c>
      <c r="W8" s="4" t="s">
        <v>25360</v>
      </c>
      <c r="X8" s="4" t="s">
        <v>25441</v>
      </c>
      <c r="Y8" s="4" t="s">
        <v>17069</v>
      </c>
      <c r="Z8" s="4" t="s">
        <v>13771</v>
      </c>
      <c r="AA8" s="4">
        <v>286</v>
      </c>
      <c r="AB8" s="4">
        <v>55</v>
      </c>
      <c r="AC8" s="9">
        <v>5.5</v>
      </c>
      <c r="AD8" s="4">
        <v>2</v>
      </c>
      <c r="AE8" s="4">
        <v>2</v>
      </c>
      <c r="AF8" s="4">
        <v>2</v>
      </c>
      <c r="AG8" s="4">
        <v>2</v>
      </c>
      <c r="AH8" s="4">
        <v>2</v>
      </c>
      <c r="AI8" s="4">
        <v>2</v>
      </c>
      <c r="AJ8" s="4">
        <v>2</v>
      </c>
      <c r="AK8" s="4">
        <v>2</v>
      </c>
      <c r="AL8" s="4">
        <v>2</v>
      </c>
      <c r="AM8" s="4">
        <v>2</v>
      </c>
      <c r="AN8" s="4">
        <v>2</v>
      </c>
      <c r="AO8" s="4">
        <v>2</v>
      </c>
      <c r="AP8" s="4">
        <f t="shared" si="0"/>
        <v>24</v>
      </c>
      <c r="AQ8" s="4">
        <v>1896</v>
      </c>
      <c r="AR8" s="4">
        <v>2000</v>
      </c>
      <c r="AS8" s="4">
        <v>150</v>
      </c>
      <c r="AT8" s="4">
        <f t="shared" si="1"/>
        <v>4046</v>
      </c>
      <c r="AU8" s="4">
        <v>200</v>
      </c>
      <c r="AV8" s="4">
        <v>1000</v>
      </c>
      <c r="AW8" s="4" t="s">
        <v>8098</v>
      </c>
      <c r="AX8" s="4">
        <v>120</v>
      </c>
      <c r="AY8" s="4">
        <v>4802</v>
      </c>
      <c r="AZ8" s="4" t="s">
        <v>12448</v>
      </c>
      <c r="BM8" s="12"/>
      <c r="BP8" s="4" t="s">
        <v>17279</v>
      </c>
      <c r="BQ8" s="4" t="s">
        <v>12498</v>
      </c>
    </row>
    <row r="9" spans="1:75">
      <c r="A9" s="4">
        <v>3100004</v>
      </c>
      <c r="B9" s="4" t="s">
        <v>25538</v>
      </c>
      <c r="C9" s="4" t="s">
        <v>25537</v>
      </c>
      <c r="D9" s="4" t="s">
        <v>25440</v>
      </c>
      <c r="E9" s="4" t="s">
        <v>25536</v>
      </c>
      <c r="F9" s="4" t="s">
        <v>12746</v>
      </c>
      <c r="G9" s="4" t="s">
        <v>436</v>
      </c>
      <c r="H9" s="4" t="s">
        <v>996</v>
      </c>
      <c r="J9" s="59" t="s">
        <v>437</v>
      </c>
      <c r="K9" s="59"/>
      <c r="L9" s="4" t="s">
        <v>3767</v>
      </c>
      <c r="M9" s="4" t="s">
        <v>12746</v>
      </c>
      <c r="N9" s="4" t="s">
        <v>12144</v>
      </c>
      <c r="P9" s="4" t="s">
        <v>12746</v>
      </c>
      <c r="W9" s="4" t="s">
        <v>21481</v>
      </c>
      <c r="X9" s="4" t="s">
        <v>25439</v>
      </c>
      <c r="Y9" s="4" t="s">
        <v>17069</v>
      </c>
      <c r="Z9" s="4" t="s">
        <v>17742</v>
      </c>
      <c r="AA9" s="4">
        <v>312</v>
      </c>
      <c r="AB9" s="4">
        <v>60</v>
      </c>
      <c r="AC9" s="9">
        <v>6</v>
      </c>
      <c r="AP9" s="4">
        <f t="shared" si="0"/>
        <v>0</v>
      </c>
      <c r="AR9" s="4">
        <v>3000</v>
      </c>
      <c r="AT9" s="4">
        <f t="shared" si="1"/>
        <v>3000</v>
      </c>
      <c r="AU9" s="4">
        <v>12</v>
      </c>
      <c r="AV9" s="4">
        <v>500</v>
      </c>
      <c r="AW9" s="4" t="s">
        <v>8098</v>
      </c>
      <c r="AX9" s="4">
        <v>137</v>
      </c>
      <c r="AY9" s="4">
        <v>5500</v>
      </c>
      <c r="AZ9" s="4" t="s">
        <v>12448</v>
      </c>
      <c r="BM9" s="12"/>
      <c r="BP9" s="4" t="s">
        <v>17279</v>
      </c>
      <c r="BQ9" s="4" t="s">
        <v>12498</v>
      </c>
    </row>
    <row r="10" spans="1:75">
      <c r="A10" s="4">
        <v>3100005</v>
      </c>
      <c r="B10" s="4" t="s">
        <v>25438</v>
      </c>
      <c r="C10" s="4" t="s">
        <v>25535</v>
      </c>
      <c r="D10" s="4" t="s">
        <v>25435</v>
      </c>
      <c r="E10" s="4" t="s">
        <v>25534</v>
      </c>
      <c r="F10" s="4" t="s">
        <v>12746</v>
      </c>
      <c r="G10" s="4" t="s">
        <v>25437</v>
      </c>
      <c r="H10" s="4" t="s">
        <v>996</v>
      </c>
      <c r="I10" s="4" t="s">
        <v>25436</v>
      </c>
      <c r="J10" s="4" t="s">
        <v>25436</v>
      </c>
      <c r="L10" s="4" t="s">
        <v>11395</v>
      </c>
      <c r="M10" s="4" t="s">
        <v>25435</v>
      </c>
      <c r="N10" s="4" t="s">
        <v>12144</v>
      </c>
      <c r="P10" s="4" t="s">
        <v>12746</v>
      </c>
      <c r="W10" s="4" t="s">
        <v>25434</v>
      </c>
      <c r="X10" s="4" t="s">
        <v>25273</v>
      </c>
      <c r="Y10" s="4" t="s">
        <v>17069</v>
      </c>
      <c r="Z10" s="4" t="s">
        <v>13771</v>
      </c>
      <c r="AA10" s="4">
        <v>300</v>
      </c>
      <c r="AB10" s="4">
        <v>48</v>
      </c>
      <c r="AC10" s="9"/>
      <c r="AD10" s="4">
        <v>3</v>
      </c>
      <c r="AE10" s="4">
        <v>3</v>
      </c>
      <c r="AF10" s="4">
        <v>3</v>
      </c>
      <c r="AG10" s="4">
        <v>3</v>
      </c>
      <c r="AH10" s="4">
        <v>3</v>
      </c>
      <c r="AI10" s="4">
        <v>3</v>
      </c>
      <c r="AJ10" s="4">
        <v>3</v>
      </c>
      <c r="AK10" s="4">
        <v>3</v>
      </c>
      <c r="AL10" s="4">
        <v>3</v>
      </c>
      <c r="AM10" s="4">
        <v>3</v>
      </c>
      <c r="AN10" s="4">
        <v>3</v>
      </c>
      <c r="AO10" s="4">
        <v>3</v>
      </c>
      <c r="AP10" s="4">
        <f t="shared" si="0"/>
        <v>36</v>
      </c>
      <c r="AQ10" s="4">
        <v>2340</v>
      </c>
      <c r="AR10" s="4">
        <v>1095</v>
      </c>
      <c r="AT10" s="4">
        <f t="shared" si="1"/>
        <v>3435</v>
      </c>
      <c r="AU10" s="4">
        <v>4</v>
      </c>
      <c r="AV10" s="4">
        <v>250</v>
      </c>
      <c r="AW10" s="4" t="s">
        <v>13226</v>
      </c>
      <c r="AX10" s="4">
        <v>7</v>
      </c>
      <c r="AY10" s="4">
        <v>300</v>
      </c>
      <c r="AZ10" s="4" t="s">
        <v>25159</v>
      </c>
      <c r="BA10" s="4">
        <v>331</v>
      </c>
      <c r="BB10" s="4">
        <v>6520</v>
      </c>
      <c r="BC10" s="4" t="s">
        <v>12448</v>
      </c>
      <c r="BM10" s="12"/>
      <c r="BN10" s="4" t="s">
        <v>25380</v>
      </c>
      <c r="BP10" s="4" t="s">
        <v>17336</v>
      </c>
      <c r="BQ10" s="4" t="s">
        <v>12498</v>
      </c>
      <c r="BS10" s="4" t="s">
        <v>35108</v>
      </c>
    </row>
    <row r="11" spans="1:75">
      <c r="A11" s="4">
        <v>3100006</v>
      </c>
      <c r="B11" s="4" t="s">
        <v>25423</v>
      </c>
      <c r="C11" s="4" t="s">
        <v>4716</v>
      </c>
      <c r="D11" s="4" t="s">
        <v>4597</v>
      </c>
      <c r="E11" s="4" t="s">
        <v>25422</v>
      </c>
      <c r="F11" s="4" t="s">
        <v>12144</v>
      </c>
      <c r="G11" s="4" t="s">
        <v>25421</v>
      </c>
      <c r="H11" s="4" t="s">
        <v>996</v>
      </c>
      <c r="I11" s="4" t="s">
        <v>12146</v>
      </c>
      <c r="J11" s="4" t="s">
        <v>12146</v>
      </c>
      <c r="L11" s="4" t="s">
        <v>12067</v>
      </c>
      <c r="M11" s="4" t="s">
        <v>4597</v>
      </c>
      <c r="N11" s="4" t="s">
        <v>12144</v>
      </c>
      <c r="P11" s="4" t="s">
        <v>12746</v>
      </c>
      <c r="W11" s="4" t="s">
        <v>25420</v>
      </c>
      <c r="X11" s="4" t="s">
        <v>25419</v>
      </c>
      <c r="Y11" s="4" t="s">
        <v>17069</v>
      </c>
      <c r="Z11" s="4" t="s">
        <v>13771</v>
      </c>
      <c r="AA11" s="4">
        <v>130</v>
      </c>
      <c r="AB11" s="4">
        <v>44</v>
      </c>
      <c r="AC11" s="9">
        <v>5.5</v>
      </c>
      <c r="AD11" s="4">
        <v>19</v>
      </c>
      <c r="AE11" s="4">
        <v>14</v>
      </c>
      <c r="AF11" s="4">
        <v>15</v>
      </c>
      <c r="AG11" s="4">
        <v>4</v>
      </c>
      <c r="AH11" s="4">
        <v>4</v>
      </c>
      <c r="AI11" s="4">
        <v>11</v>
      </c>
      <c r="AJ11" s="4">
        <v>6</v>
      </c>
      <c r="AK11" s="4">
        <v>77</v>
      </c>
      <c r="AL11" s="4">
        <v>92</v>
      </c>
      <c r="AM11" s="4">
        <v>72</v>
      </c>
      <c r="AN11" s="4">
        <v>50</v>
      </c>
      <c r="AO11" s="4">
        <v>18</v>
      </c>
      <c r="AP11" s="4">
        <f t="shared" si="0"/>
        <v>382</v>
      </c>
      <c r="AQ11" s="4">
        <v>15576</v>
      </c>
      <c r="AR11" s="4">
        <v>30099</v>
      </c>
      <c r="AT11" s="4">
        <f t="shared" si="1"/>
        <v>45675</v>
      </c>
      <c r="AU11" s="4">
        <v>7000</v>
      </c>
      <c r="AV11" s="4">
        <v>64143</v>
      </c>
      <c r="AW11" s="4" t="s">
        <v>13549</v>
      </c>
      <c r="BM11" s="12"/>
      <c r="BP11" s="4" t="s">
        <v>17279</v>
      </c>
      <c r="BQ11" s="4" t="s">
        <v>12498</v>
      </c>
      <c r="BR11" s="84" t="s">
        <v>34857</v>
      </c>
    </row>
    <row r="12" spans="1:75">
      <c r="A12" s="4">
        <v>3100007</v>
      </c>
      <c r="B12" s="4" t="s">
        <v>25418</v>
      </c>
      <c r="C12" s="4" t="s">
        <v>5827</v>
      </c>
      <c r="D12" s="4" t="s">
        <v>25416</v>
      </c>
      <c r="E12" s="4" t="s">
        <v>5827</v>
      </c>
      <c r="F12" s="4" t="s">
        <v>12144</v>
      </c>
      <c r="G12" s="4" t="s">
        <v>25417</v>
      </c>
      <c r="H12" s="4" t="s">
        <v>996</v>
      </c>
      <c r="I12" s="4" t="s">
        <v>12146</v>
      </c>
      <c r="J12" s="4" t="s">
        <v>12146</v>
      </c>
      <c r="L12" s="4" t="s">
        <v>12067</v>
      </c>
      <c r="M12" s="4" t="s">
        <v>25415</v>
      </c>
      <c r="N12" s="4" t="s">
        <v>12144</v>
      </c>
      <c r="P12" s="4" t="s">
        <v>12746</v>
      </c>
      <c r="V12" s="50" t="s">
        <v>12638</v>
      </c>
      <c r="W12" s="4" t="s">
        <v>25414</v>
      </c>
      <c r="X12" s="4" t="s">
        <v>25413</v>
      </c>
      <c r="Y12" s="4" t="s">
        <v>11274</v>
      </c>
      <c r="Z12" s="32" t="s">
        <v>19865</v>
      </c>
      <c r="AA12" s="4">
        <v>312</v>
      </c>
      <c r="AB12" s="4">
        <v>44</v>
      </c>
      <c r="AC12" s="9">
        <v>5.5</v>
      </c>
      <c r="AD12" s="4">
        <v>3</v>
      </c>
      <c r="AE12" s="4">
        <v>2</v>
      </c>
      <c r="AF12" s="4">
        <v>2</v>
      </c>
      <c r="AG12" s="4">
        <v>3</v>
      </c>
      <c r="AH12" s="4">
        <v>3</v>
      </c>
      <c r="AI12" s="4">
        <v>3</v>
      </c>
      <c r="AJ12" s="4">
        <v>3</v>
      </c>
      <c r="AK12" s="4">
        <v>3</v>
      </c>
      <c r="AL12" s="4">
        <v>2</v>
      </c>
      <c r="AM12" s="4">
        <v>2</v>
      </c>
      <c r="AP12" s="4">
        <f t="shared" si="0"/>
        <v>26</v>
      </c>
      <c r="AQ12" s="4">
        <v>2684</v>
      </c>
      <c r="AR12" s="4">
        <v>2579</v>
      </c>
      <c r="AT12" s="4">
        <f t="shared" si="1"/>
        <v>5263</v>
      </c>
      <c r="AU12" s="4">
        <v>20</v>
      </c>
      <c r="AV12" s="4">
        <v>1860</v>
      </c>
      <c r="AW12" s="4" t="s">
        <v>13626</v>
      </c>
      <c r="AX12" s="4">
        <v>10</v>
      </c>
      <c r="AY12" s="4">
        <v>1601</v>
      </c>
      <c r="AZ12" s="4" t="s">
        <v>13226</v>
      </c>
      <c r="BA12" s="4">
        <v>118</v>
      </c>
      <c r="BB12" s="4">
        <v>9800</v>
      </c>
      <c r="BC12" s="4" t="s">
        <v>12448</v>
      </c>
      <c r="BM12" s="12"/>
      <c r="BP12" s="4" t="s">
        <v>17279</v>
      </c>
      <c r="BQ12" s="4" t="s">
        <v>12498</v>
      </c>
      <c r="BR12" s="4" t="s">
        <v>35099</v>
      </c>
    </row>
    <row r="13" spans="1:75">
      <c r="A13" s="4">
        <v>3100008</v>
      </c>
      <c r="B13" s="4" t="s">
        <v>25412</v>
      </c>
      <c r="C13" s="4" t="s">
        <v>2239</v>
      </c>
      <c r="D13" s="4" t="s">
        <v>25336</v>
      </c>
      <c r="E13" s="4" t="s">
        <v>8508</v>
      </c>
      <c r="F13" s="4" t="s">
        <v>12144</v>
      </c>
      <c r="G13" s="4" t="s">
        <v>25337</v>
      </c>
      <c r="H13" s="4" t="s">
        <v>996</v>
      </c>
      <c r="I13" s="4" t="s">
        <v>12146</v>
      </c>
      <c r="J13" s="4" t="s">
        <v>12146</v>
      </c>
      <c r="L13" s="4" t="s">
        <v>12067</v>
      </c>
      <c r="M13" s="4" t="s">
        <v>25335</v>
      </c>
      <c r="N13" s="4" t="s">
        <v>12144</v>
      </c>
      <c r="P13" s="4" t="s">
        <v>12746</v>
      </c>
      <c r="W13" s="4" t="s">
        <v>25334</v>
      </c>
      <c r="X13" s="4" t="s">
        <v>12602</v>
      </c>
      <c r="Y13" s="4" t="s">
        <v>17069</v>
      </c>
      <c r="Z13" s="32" t="s">
        <v>17742</v>
      </c>
      <c r="AA13" s="4">
        <v>257</v>
      </c>
      <c r="AB13" s="4">
        <v>45</v>
      </c>
      <c r="AC13" s="9">
        <v>5.5</v>
      </c>
      <c r="AD13" s="4">
        <v>4</v>
      </c>
      <c r="AE13" s="4">
        <v>4</v>
      </c>
      <c r="AF13" s="4">
        <v>4</v>
      </c>
      <c r="AG13" s="4">
        <v>4</v>
      </c>
      <c r="AH13" s="4">
        <v>4</v>
      </c>
      <c r="AI13" s="4">
        <v>4</v>
      </c>
      <c r="AJ13" s="4">
        <v>4</v>
      </c>
      <c r="AK13" s="4">
        <v>4</v>
      </c>
      <c r="AL13" s="4">
        <v>4</v>
      </c>
      <c r="AM13" s="4">
        <v>4</v>
      </c>
      <c r="AN13" s="4">
        <v>4</v>
      </c>
      <c r="AO13" s="4">
        <v>4</v>
      </c>
      <c r="AP13" s="4">
        <f t="shared" si="0"/>
        <v>48</v>
      </c>
      <c r="AQ13" s="4">
        <v>3200</v>
      </c>
      <c r="AR13" s="4">
        <v>3434</v>
      </c>
      <c r="AT13" s="4">
        <f t="shared" si="1"/>
        <v>6634</v>
      </c>
      <c r="AU13" s="4">
        <v>274</v>
      </c>
      <c r="AV13" s="4">
        <v>6859</v>
      </c>
      <c r="AW13" s="4" t="s">
        <v>13785</v>
      </c>
      <c r="AX13" s="4">
        <v>109</v>
      </c>
      <c r="AY13" s="4">
        <v>3187</v>
      </c>
      <c r="AZ13" s="4" t="s">
        <v>8418</v>
      </c>
      <c r="BA13" s="4">
        <v>27</v>
      </c>
      <c r="BB13" s="4">
        <v>1687</v>
      </c>
      <c r="BC13" s="4" t="s">
        <v>13226</v>
      </c>
      <c r="BD13" s="4">
        <v>2</v>
      </c>
      <c r="BE13" s="4">
        <v>18</v>
      </c>
      <c r="BF13" s="4" t="s">
        <v>14537</v>
      </c>
      <c r="BM13" s="12"/>
      <c r="BN13" s="4" t="s">
        <v>25399</v>
      </c>
      <c r="BP13" s="4" t="s">
        <v>17279</v>
      </c>
      <c r="BQ13" s="4" t="s">
        <v>12498</v>
      </c>
      <c r="BR13" s="4" t="s">
        <v>34858</v>
      </c>
    </row>
    <row r="14" spans="1:75">
      <c r="A14" s="4">
        <v>3100009</v>
      </c>
      <c r="B14" s="4" t="s">
        <v>25497</v>
      </c>
      <c r="C14" s="4" t="s">
        <v>1336</v>
      </c>
      <c r="D14" s="4" t="s">
        <v>25396</v>
      </c>
      <c r="E14" s="4" t="s">
        <v>1336</v>
      </c>
      <c r="F14" s="4" t="s">
        <v>12144</v>
      </c>
      <c r="G14" s="4" t="s">
        <v>25397</v>
      </c>
      <c r="H14" s="4" t="s">
        <v>996</v>
      </c>
      <c r="I14" s="4" t="s">
        <v>12146</v>
      </c>
      <c r="J14" s="4" t="s">
        <v>12146</v>
      </c>
      <c r="L14" s="4" t="s">
        <v>12067</v>
      </c>
      <c r="M14" s="4" t="s">
        <v>25396</v>
      </c>
      <c r="N14" s="4" t="s">
        <v>12144</v>
      </c>
      <c r="P14" s="4" t="s">
        <v>12746</v>
      </c>
      <c r="W14" s="4" t="s">
        <v>25395</v>
      </c>
      <c r="X14" s="4" t="s">
        <v>25392</v>
      </c>
      <c r="Y14" s="4" t="s">
        <v>17069</v>
      </c>
      <c r="Z14" s="4" t="s">
        <v>13771</v>
      </c>
      <c r="AA14" s="4">
        <v>196</v>
      </c>
      <c r="AB14" s="4">
        <v>54</v>
      </c>
      <c r="AC14" s="9">
        <v>6</v>
      </c>
      <c r="AD14" s="4">
        <v>2</v>
      </c>
      <c r="AE14" s="4">
        <v>6</v>
      </c>
      <c r="AF14" s="4">
        <v>15</v>
      </c>
      <c r="AG14" s="4">
        <v>8</v>
      </c>
      <c r="AH14" s="4">
        <v>8</v>
      </c>
      <c r="AI14" s="4">
        <v>11</v>
      </c>
      <c r="AJ14" s="4">
        <v>1</v>
      </c>
      <c r="AK14" s="4">
        <v>5</v>
      </c>
      <c r="AL14" s="4">
        <v>8</v>
      </c>
      <c r="AM14" s="4">
        <v>9</v>
      </c>
      <c r="AN14" s="4">
        <v>24</v>
      </c>
      <c r="AO14" s="4">
        <v>6</v>
      </c>
      <c r="AP14" s="4">
        <f t="shared" si="0"/>
        <v>103</v>
      </c>
      <c r="AQ14" s="4">
        <v>5208</v>
      </c>
      <c r="AR14" s="4">
        <v>5634</v>
      </c>
      <c r="AT14" s="4">
        <f t="shared" si="1"/>
        <v>10842</v>
      </c>
      <c r="AU14" s="4">
        <v>283</v>
      </c>
      <c r="AV14" s="4">
        <v>8080</v>
      </c>
      <c r="AW14" s="4" t="s">
        <v>18470</v>
      </c>
      <c r="AX14" s="4">
        <v>297</v>
      </c>
      <c r="AY14" s="4">
        <v>5940</v>
      </c>
      <c r="AZ14" s="4" t="s">
        <v>12952</v>
      </c>
      <c r="BM14" s="12"/>
      <c r="BP14" s="4" t="s">
        <v>17336</v>
      </c>
      <c r="BQ14" s="4" t="s">
        <v>12498</v>
      </c>
      <c r="BR14" s="4" t="s">
        <v>32984</v>
      </c>
    </row>
    <row r="15" spans="1:75">
      <c r="A15" s="4">
        <v>3100010</v>
      </c>
      <c r="B15" s="4" t="s">
        <v>25487</v>
      </c>
      <c r="C15" s="4" t="s">
        <v>4378</v>
      </c>
      <c r="E15" s="4" t="s">
        <v>25483</v>
      </c>
      <c r="F15" s="4" t="s">
        <v>12746</v>
      </c>
      <c r="G15" s="4" t="s">
        <v>12146</v>
      </c>
      <c r="H15" s="4" t="s">
        <v>996</v>
      </c>
      <c r="I15" s="4" t="s">
        <v>12146</v>
      </c>
      <c r="J15" s="4" t="s">
        <v>12146</v>
      </c>
      <c r="L15" s="4" t="s">
        <v>12067</v>
      </c>
      <c r="N15" s="4" t="s">
        <v>12144</v>
      </c>
      <c r="P15" s="4" t="s">
        <v>12746</v>
      </c>
      <c r="W15" s="4" t="s">
        <v>12814</v>
      </c>
      <c r="X15" s="4" t="s">
        <v>25482</v>
      </c>
      <c r="Y15" s="4" t="s">
        <v>17069</v>
      </c>
      <c r="Z15" s="4" t="s">
        <v>13771</v>
      </c>
      <c r="AA15" s="4">
        <v>286</v>
      </c>
      <c r="AB15" s="4">
        <v>50</v>
      </c>
      <c r="AC15" s="9">
        <v>5.5</v>
      </c>
      <c r="AD15" s="4">
        <v>4</v>
      </c>
      <c r="AE15" s="4">
        <v>4</v>
      </c>
      <c r="AF15" s="4">
        <v>4</v>
      </c>
      <c r="AG15" s="4">
        <v>4</v>
      </c>
      <c r="AH15" s="4">
        <v>4</v>
      </c>
      <c r="AI15" s="4">
        <v>4</v>
      </c>
      <c r="AJ15" s="4">
        <v>4</v>
      </c>
      <c r="AK15" s="4">
        <v>4</v>
      </c>
      <c r="AL15" s="4">
        <v>4</v>
      </c>
      <c r="AM15" s="4">
        <v>4</v>
      </c>
      <c r="AN15" s="4">
        <v>4</v>
      </c>
      <c r="AO15" s="4">
        <v>4</v>
      </c>
      <c r="AP15" s="4">
        <f t="shared" si="0"/>
        <v>48</v>
      </c>
      <c r="AQ15" s="4">
        <v>4000</v>
      </c>
      <c r="AR15" s="4">
        <v>3000</v>
      </c>
      <c r="AT15" s="4">
        <f t="shared" si="1"/>
        <v>7000</v>
      </c>
      <c r="AU15" s="4">
        <v>300</v>
      </c>
      <c r="AV15" s="4">
        <v>9000</v>
      </c>
      <c r="AW15" s="4" t="s">
        <v>13626</v>
      </c>
      <c r="BM15" s="12"/>
      <c r="BP15" s="4" t="s">
        <v>17279</v>
      </c>
      <c r="BQ15" s="4" t="s">
        <v>12498</v>
      </c>
      <c r="BS15" s="4" t="s">
        <v>34986</v>
      </c>
    </row>
    <row r="16" spans="1:75">
      <c r="A16" s="4">
        <v>3100011</v>
      </c>
      <c r="B16" s="4" t="s">
        <v>25481</v>
      </c>
      <c r="C16" s="4" t="s">
        <v>25477</v>
      </c>
      <c r="D16" s="4" t="s">
        <v>25322</v>
      </c>
      <c r="E16" s="4" t="s">
        <v>25476</v>
      </c>
      <c r="F16" s="4" t="s">
        <v>12144</v>
      </c>
      <c r="G16" s="4" t="s">
        <v>25324</v>
      </c>
      <c r="H16" s="4" t="s">
        <v>996</v>
      </c>
      <c r="I16" s="4" t="s">
        <v>12146</v>
      </c>
      <c r="J16" s="4" t="s">
        <v>12146</v>
      </c>
      <c r="L16" s="4" t="s">
        <v>12067</v>
      </c>
      <c r="M16" s="4" t="s">
        <v>25322</v>
      </c>
      <c r="N16" s="4" t="s">
        <v>12144</v>
      </c>
      <c r="P16" s="4" t="s">
        <v>12746</v>
      </c>
      <c r="W16" s="4" t="s">
        <v>16087</v>
      </c>
      <c r="X16" s="4" t="s">
        <v>19688</v>
      </c>
      <c r="Y16" s="4" t="s">
        <v>17637</v>
      </c>
      <c r="Z16" s="4" t="s">
        <v>17343</v>
      </c>
      <c r="AA16" s="4">
        <v>309</v>
      </c>
      <c r="AB16" s="4">
        <v>48</v>
      </c>
      <c r="AC16" s="9">
        <v>6</v>
      </c>
      <c r="AD16" s="4">
        <v>12</v>
      </c>
      <c r="AE16" s="4">
        <v>9</v>
      </c>
      <c r="AF16" s="4">
        <v>10</v>
      </c>
      <c r="AG16" s="4">
        <v>11</v>
      </c>
      <c r="AH16" s="4">
        <v>11</v>
      </c>
      <c r="AI16" s="4">
        <v>11</v>
      </c>
      <c r="AJ16" s="4">
        <v>10</v>
      </c>
      <c r="AK16" s="4">
        <v>8</v>
      </c>
      <c r="AL16" s="4">
        <v>8</v>
      </c>
      <c r="AM16" s="4">
        <v>6</v>
      </c>
      <c r="AN16" s="4">
        <v>7</v>
      </c>
      <c r="AO16" s="4">
        <v>6</v>
      </c>
      <c r="AP16" s="4">
        <f t="shared" si="0"/>
        <v>109</v>
      </c>
      <c r="AQ16" s="4">
        <v>11065</v>
      </c>
      <c r="AR16" s="4">
        <v>143940</v>
      </c>
      <c r="AT16" s="4">
        <f t="shared" si="1"/>
        <v>155005</v>
      </c>
      <c r="AU16" s="4">
        <v>46478</v>
      </c>
      <c r="AV16" s="4">
        <v>197908</v>
      </c>
      <c r="AW16" s="4" t="s">
        <v>12313</v>
      </c>
      <c r="BM16" s="12"/>
      <c r="BP16" s="4" t="s">
        <v>17279</v>
      </c>
      <c r="BQ16" s="4" t="s">
        <v>354</v>
      </c>
      <c r="BR16" s="4" t="s">
        <v>34859</v>
      </c>
    </row>
    <row r="17" spans="1:75">
      <c r="A17" s="4">
        <v>3100012</v>
      </c>
      <c r="B17" s="4" t="s">
        <v>25389</v>
      </c>
      <c r="C17" s="4" t="s">
        <v>25388</v>
      </c>
      <c r="D17" s="4" t="s">
        <v>25460</v>
      </c>
      <c r="E17" s="4" t="s">
        <v>25387</v>
      </c>
      <c r="F17" s="4" t="s">
        <v>12144</v>
      </c>
      <c r="G17" s="4" t="s">
        <v>25461</v>
      </c>
      <c r="H17" s="4" t="s">
        <v>996</v>
      </c>
      <c r="I17" s="4" t="s">
        <v>12146</v>
      </c>
      <c r="J17" s="4" t="s">
        <v>12146</v>
      </c>
      <c r="L17" s="4" t="s">
        <v>12067</v>
      </c>
      <c r="N17" s="4" t="s">
        <v>12144</v>
      </c>
      <c r="P17" s="4" t="s">
        <v>12144</v>
      </c>
      <c r="Q17" s="4" t="s">
        <v>4375</v>
      </c>
      <c r="R17" s="4" t="s">
        <v>12746</v>
      </c>
      <c r="W17" s="4" t="s">
        <v>8740</v>
      </c>
      <c r="X17" s="4" t="s">
        <v>6633</v>
      </c>
      <c r="Y17" s="4" t="s">
        <v>18178</v>
      </c>
      <c r="Z17" s="4" t="s">
        <v>25377</v>
      </c>
      <c r="AA17" s="4">
        <v>174</v>
      </c>
      <c r="AB17" s="4">
        <v>60</v>
      </c>
      <c r="AC17" s="9">
        <v>6</v>
      </c>
      <c r="AD17" s="4">
        <v>5</v>
      </c>
      <c r="AE17" s="4">
        <v>4</v>
      </c>
      <c r="AF17" s="4">
        <v>4</v>
      </c>
      <c r="AG17" s="4">
        <v>4</v>
      </c>
      <c r="AH17" s="4">
        <v>4</v>
      </c>
      <c r="AN17" s="4">
        <v>2</v>
      </c>
      <c r="AO17" s="4">
        <v>4</v>
      </c>
      <c r="AP17" s="4">
        <f t="shared" si="0"/>
        <v>27</v>
      </c>
      <c r="AQ17" s="4">
        <v>2774</v>
      </c>
      <c r="AR17" s="4">
        <v>39336</v>
      </c>
      <c r="AS17" s="4">
        <v>1774</v>
      </c>
      <c r="AT17" s="4">
        <f t="shared" si="1"/>
        <v>43884</v>
      </c>
      <c r="AU17" s="4">
        <v>11420</v>
      </c>
      <c r="AV17" s="4">
        <v>63340</v>
      </c>
      <c r="AW17" s="4" t="s">
        <v>15744</v>
      </c>
      <c r="BM17" s="12"/>
      <c r="BP17" s="4" t="s">
        <v>17336</v>
      </c>
      <c r="BQ17" s="4" t="s">
        <v>12498</v>
      </c>
      <c r="BR17" s="84" t="s">
        <v>34860</v>
      </c>
    </row>
    <row r="18" spans="1:75">
      <c r="A18" s="4">
        <v>3100013</v>
      </c>
      <c r="B18" s="4" t="s">
        <v>25457</v>
      </c>
      <c r="C18" s="4" t="s">
        <v>25456</v>
      </c>
      <c r="E18" s="4" t="s">
        <v>25456</v>
      </c>
      <c r="F18" s="4" t="s">
        <v>12144</v>
      </c>
      <c r="G18" s="4" t="s">
        <v>25455</v>
      </c>
      <c r="H18" s="4" t="s">
        <v>996</v>
      </c>
      <c r="I18" s="4" t="s">
        <v>25346</v>
      </c>
      <c r="J18" s="59" t="s">
        <v>12146</v>
      </c>
      <c r="K18" s="59"/>
      <c r="L18" s="4" t="s">
        <v>12067</v>
      </c>
      <c r="M18" s="4" t="s">
        <v>25345</v>
      </c>
      <c r="N18" s="4" t="s">
        <v>12746</v>
      </c>
      <c r="P18" s="4" t="s">
        <v>12746</v>
      </c>
      <c r="V18" s="50" t="s">
        <v>12638</v>
      </c>
      <c r="W18" s="4" t="s">
        <v>25344</v>
      </c>
      <c r="X18" s="4" t="s">
        <v>25230</v>
      </c>
      <c r="Y18" s="4" t="s">
        <v>17637</v>
      </c>
      <c r="Z18" s="4" t="s">
        <v>17343</v>
      </c>
      <c r="AA18" s="4">
        <v>311</v>
      </c>
      <c r="AB18" s="4">
        <v>60</v>
      </c>
      <c r="AC18" s="9">
        <v>6</v>
      </c>
      <c r="AD18" s="4">
        <v>1</v>
      </c>
      <c r="AE18" s="4">
        <v>2</v>
      </c>
      <c r="AF18" s="4">
        <v>2</v>
      </c>
      <c r="AG18" s="4">
        <v>2</v>
      </c>
      <c r="AH18" s="4">
        <v>8</v>
      </c>
      <c r="AI18" s="4">
        <v>8</v>
      </c>
      <c r="AJ18" s="4">
        <v>2</v>
      </c>
      <c r="AK18" s="4">
        <v>2</v>
      </c>
      <c r="AL18" s="4">
        <v>2</v>
      </c>
      <c r="AM18" s="4">
        <v>2</v>
      </c>
      <c r="AN18" s="4">
        <v>2</v>
      </c>
      <c r="AO18" s="4">
        <v>2</v>
      </c>
      <c r="AP18" s="4">
        <f t="shared" si="0"/>
        <v>35</v>
      </c>
      <c r="AQ18" s="4">
        <v>2700</v>
      </c>
      <c r="AR18" s="4">
        <v>20199</v>
      </c>
      <c r="AT18" s="4">
        <f t="shared" si="1"/>
        <v>22899</v>
      </c>
      <c r="AU18" s="4">
        <v>600</v>
      </c>
      <c r="AV18" s="4">
        <v>4250</v>
      </c>
      <c r="AW18" s="4" t="s">
        <v>16048</v>
      </c>
      <c r="AX18" s="4">
        <v>76</v>
      </c>
      <c r="AY18" s="4">
        <v>495</v>
      </c>
      <c r="AZ18" s="4" t="s">
        <v>18046</v>
      </c>
      <c r="BA18" s="4">
        <v>5073</v>
      </c>
      <c r="BB18" s="4">
        <v>24521</v>
      </c>
      <c r="BC18" s="4" t="s">
        <v>16198</v>
      </c>
      <c r="BM18" s="12"/>
      <c r="BN18" s="4" t="s">
        <v>25229</v>
      </c>
      <c r="BP18" s="4" t="s">
        <v>17336</v>
      </c>
      <c r="BQ18" s="4" t="s">
        <v>12498</v>
      </c>
      <c r="BR18" s="4" t="s">
        <v>34992</v>
      </c>
    </row>
    <row r="19" spans="1:75">
      <c r="A19" s="4">
        <v>3100014</v>
      </c>
      <c r="B19" s="4" t="s">
        <v>25343</v>
      </c>
      <c r="C19" s="4" t="s">
        <v>4641</v>
      </c>
      <c r="D19" s="4" t="s">
        <v>25342</v>
      </c>
      <c r="E19" s="4" t="s">
        <v>4618</v>
      </c>
      <c r="F19" s="4" t="s">
        <v>12746</v>
      </c>
      <c r="H19" s="4" t="s">
        <v>996</v>
      </c>
      <c r="I19" s="4" t="s">
        <v>2028</v>
      </c>
      <c r="J19" s="4" t="s">
        <v>2028</v>
      </c>
      <c r="L19" s="4" t="s">
        <v>2028</v>
      </c>
      <c r="M19" s="4" t="s">
        <v>25341</v>
      </c>
      <c r="N19" s="4" t="s">
        <v>12144</v>
      </c>
      <c r="P19" s="4" t="s">
        <v>12746</v>
      </c>
      <c r="W19" s="4" t="s">
        <v>25340</v>
      </c>
      <c r="X19" s="4" t="s">
        <v>25339</v>
      </c>
      <c r="Y19" s="4" t="s">
        <v>17069</v>
      </c>
      <c r="Z19" s="4" t="s">
        <v>13771</v>
      </c>
      <c r="AA19" s="4">
        <v>304</v>
      </c>
      <c r="AB19" s="9">
        <v>44</v>
      </c>
      <c r="AC19" s="9">
        <v>5.5</v>
      </c>
      <c r="AD19" s="4">
        <v>4</v>
      </c>
      <c r="AE19" s="4">
        <v>4</v>
      </c>
      <c r="AF19" s="4">
        <v>4</v>
      </c>
      <c r="AG19" s="4">
        <v>4</v>
      </c>
      <c r="AH19" s="4">
        <v>4</v>
      </c>
      <c r="AI19" s="4">
        <v>4</v>
      </c>
      <c r="AJ19" s="4">
        <v>4</v>
      </c>
      <c r="AK19" s="4">
        <v>4</v>
      </c>
      <c r="AL19" s="4">
        <v>4</v>
      </c>
      <c r="AM19" s="4">
        <v>4</v>
      </c>
      <c r="AN19" s="4">
        <v>4</v>
      </c>
      <c r="AO19" s="4">
        <v>4</v>
      </c>
      <c r="AP19" s="4">
        <f t="shared" si="0"/>
        <v>48</v>
      </c>
      <c r="AQ19" s="4">
        <v>3000</v>
      </c>
      <c r="AR19" s="4">
        <v>2000</v>
      </c>
      <c r="AT19" s="4">
        <f t="shared" si="1"/>
        <v>5000</v>
      </c>
      <c r="AU19" s="4">
        <v>27</v>
      </c>
      <c r="AV19" s="4">
        <v>1600</v>
      </c>
      <c r="AW19" s="4" t="s">
        <v>8098</v>
      </c>
      <c r="AX19" s="4">
        <v>175</v>
      </c>
      <c r="AY19" s="4">
        <v>8750</v>
      </c>
      <c r="AZ19" s="4" t="s">
        <v>12448</v>
      </c>
      <c r="BM19" s="12"/>
      <c r="BP19" s="4" t="s">
        <v>17279</v>
      </c>
      <c r="BQ19" s="4" t="s">
        <v>12498</v>
      </c>
    </row>
    <row r="20" spans="1:75">
      <c r="A20" s="4">
        <v>3100015</v>
      </c>
      <c r="B20" s="4" t="s">
        <v>25338</v>
      </c>
      <c r="C20" s="4" t="s">
        <v>15942</v>
      </c>
      <c r="D20" s="4" t="s">
        <v>2024</v>
      </c>
      <c r="E20" s="4" t="s">
        <v>15942</v>
      </c>
      <c r="F20" s="4" t="s">
        <v>12144</v>
      </c>
      <c r="G20" s="4" t="s">
        <v>15811</v>
      </c>
      <c r="H20" s="4" t="s">
        <v>996</v>
      </c>
      <c r="I20" s="4" t="s">
        <v>2028</v>
      </c>
      <c r="J20" s="4" t="s">
        <v>2028</v>
      </c>
      <c r="L20" s="4" t="s">
        <v>2028</v>
      </c>
      <c r="M20" s="4" t="s">
        <v>2024</v>
      </c>
      <c r="N20" s="4" t="s">
        <v>12144</v>
      </c>
      <c r="P20" s="4" t="s">
        <v>12746</v>
      </c>
      <c r="W20" s="4" t="s">
        <v>25330</v>
      </c>
      <c r="X20" s="4" t="s">
        <v>25403</v>
      </c>
      <c r="Y20" s="4" t="s">
        <v>17069</v>
      </c>
      <c r="Z20" s="4" t="s">
        <v>13771</v>
      </c>
      <c r="AA20" s="4">
        <v>250</v>
      </c>
      <c r="AB20" s="4">
        <v>55</v>
      </c>
      <c r="AC20" s="9">
        <v>5.5</v>
      </c>
      <c r="AD20" s="4">
        <v>8</v>
      </c>
      <c r="AE20" s="4">
        <v>9</v>
      </c>
      <c r="AF20" s="4">
        <v>10</v>
      </c>
      <c r="AG20" s="4">
        <v>10</v>
      </c>
      <c r="AH20" s="4">
        <v>10</v>
      </c>
      <c r="AI20" s="4">
        <v>8</v>
      </c>
      <c r="AJ20" s="4">
        <v>10</v>
      </c>
      <c r="AK20" s="4">
        <v>10</v>
      </c>
      <c r="AL20" s="4">
        <v>10</v>
      </c>
      <c r="AM20" s="4">
        <v>10</v>
      </c>
      <c r="AN20" s="4">
        <v>10</v>
      </c>
      <c r="AO20" s="4">
        <v>10</v>
      </c>
      <c r="AP20" s="4">
        <f t="shared" si="0"/>
        <v>115</v>
      </c>
      <c r="AQ20" s="4">
        <v>6116</v>
      </c>
      <c r="AR20" s="4">
        <v>8093</v>
      </c>
      <c r="AT20" s="4">
        <f t="shared" si="1"/>
        <v>14209</v>
      </c>
      <c r="AU20" s="4">
        <v>167</v>
      </c>
      <c r="AV20" s="4">
        <v>1169</v>
      </c>
      <c r="AW20" s="4" t="s">
        <v>13549</v>
      </c>
      <c r="AX20" s="4">
        <v>1911</v>
      </c>
      <c r="AY20" s="4">
        <v>11469</v>
      </c>
      <c r="AZ20" s="4" t="s">
        <v>35862</v>
      </c>
      <c r="BM20" s="12"/>
      <c r="BP20" s="4" t="s">
        <v>17336</v>
      </c>
      <c r="BQ20" s="4" t="s">
        <v>12498</v>
      </c>
      <c r="BR20" s="4" t="s">
        <v>32412</v>
      </c>
    </row>
    <row r="21" spans="1:75">
      <c r="A21" s="4">
        <v>3100016</v>
      </c>
      <c r="B21" s="4" t="s">
        <v>25402</v>
      </c>
      <c r="C21" s="4" t="s">
        <v>25398</v>
      </c>
      <c r="D21" s="4" t="s">
        <v>25327</v>
      </c>
      <c r="E21" s="4" t="s">
        <v>25329</v>
      </c>
      <c r="F21" s="4" t="s">
        <v>13510</v>
      </c>
      <c r="G21" s="4" t="s">
        <v>25328</v>
      </c>
      <c r="H21" s="4" t="s">
        <v>996</v>
      </c>
      <c r="I21" s="4" t="s">
        <v>2028</v>
      </c>
      <c r="J21" s="4" t="s">
        <v>2028</v>
      </c>
      <c r="L21" s="4" t="s">
        <v>2028</v>
      </c>
      <c r="N21" s="4" t="s">
        <v>12144</v>
      </c>
      <c r="P21" s="4" t="s">
        <v>12746</v>
      </c>
      <c r="R21" s="4" t="s">
        <v>12746</v>
      </c>
      <c r="W21" s="4" t="s">
        <v>5085</v>
      </c>
      <c r="X21" s="4" t="s">
        <v>25326</v>
      </c>
      <c r="Y21" s="4" t="s">
        <v>17069</v>
      </c>
      <c r="Z21" s="4" t="s">
        <v>13771</v>
      </c>
      <c r="AA21" s="4">
        <v>208</v>
      </c>
      <c r="AB21" s="4">
        <v>40</v>
      </c>
      <c r="AC21" s="9">
        <v>5</v>
      </c>
      <c r="AD21" s="4">
        <v>13</v>
      </c>
      <c r="AE21" s="4">
        <v>13</v>
      </c>
      <c r="AF21" s="4">
        <v>13</v>
      </c>
      <c r="AG21" s="4">
        <v>13</v>
      </c>
      <c r="AH21" s="4">
        <v>13</v>
      </c>
      <c r="AI21" s="4">
        <v>13</v>
      </c>
      <c r="AJ21" s="4">
        <v>13</v>
      </c>
      <c r="AK21" s="4">
        <v>13</v>
      </c>
      <c r="AL21" s="4">
        <v>13</v>
      </c>
      <c r="AM21" s="4">
        <v>13</v>
      </c>
      <c r="AN21" s="4">
        <v>13</v>
      </c>
      <c r="AO21" s="4">
        <v>13</v>
      </c>
      <c r="AP21" s="4">
        <f t="shared" si="0"/>
        <v>156</v>
      </c>
      <c r="AQ21" s="4">
        <v>6202</v>
      </c>
      <c r="AR21" s="4">
        <v>29446</v>
      </c>
      <c r="AT21" s="4">
        <f t="shared" si="1"/>
        <v>35648</v>
      </c>
      <c r="AU21" s="4">
        <v>5200</v>
      </c>
      <c r="AV21" s="4">
        <v>36160</v>
      </c>
      <c r="AW21" s="4" t="s">
        <v>15744</v>
      </c>
      <c r="BM21" s="12"/>
      <c r="BN21" s="4" t="s">
        <v>25325</v>
      </c>
      <c r="BP21" s="4" t="s">
        <v>17279</v>
      </c>
      <c r="BQ21" s="4" t="s">
        <v>12498</v>
      </c>
      <c r="BR21" s="4" t="s">
        <v>34993</v>
      </c>
      <c r="BS21" s="4" t="s">
        <v>34994</v>
      </c>
    </row>
    <row r="22" spans="1:75">
      <c r="A22" s="4">
        <v>3100017</v>
      </c>
      <c r="B22" s="4" t="s">
        <v>25227</v>
      </c>
      <c r="C22" s="4" t="s">
        <v>968</v>
      </c>
      <c r="E22" s="4" t="s">
        <v>968</v>
      </c>
      <c r="F22" s="4" t="s">
        <v>12144</v>
      </c>
      <c r="G22" s="4" t="s">
        <v>22282</v>
      </c>
      <c r="H22" s="4" t="s">
        <v>996</v>
      </c>
      <c r="I22" s="4" t="s">
        <v>12211</v>
      </c>
      <c r="J22" s="4" t="s">
        <v>12211</v>
      </c>
      <c r="L22" s="4" t="s">
        <v>12211</v>
      </c>
      <c r="M22" s="4" t="s">
        <v>25321</v>
      </c>
      <c r="N22" s="4" t="s">
        <v>12746</v>
      </c>
      <c r="O22" s="4" t="s">
        <v>32358</v>
      </c>
      <c r="P22" s="4" t="s">
        <v>12746</v>
      </c>
      <c r="W22" s="4" t="s">
        <v>25320</v>
      </c>
      <c r="X22" s="4" t="s">
        <v>25391</v>
      </c>
      <c r="Y22" s="4" t="s">
        <v>17637</v>
      </c>
      <c r="Z22" s="4" t="s">
        <v>17343</v>
      </c>
      <c r="AA22" s="4">
        <v>162</v>
      </c>
      <c r="AB22" s="4">
        <v>60</v>
      </c>
      <c r="AC22" s="9">
        <v>6</v>
      </c>
      <c r="AD22" s="4">
        <v>9</v>
      </c>
      <c r="AE22" s="4">
        <v>8</v>
      </c>
      <c r="AF22" s="4">
        <v>8</v>
      </c>
      <c r="AG22" s="4">
        <v>7</v>
      </c>
      <c r="AH22" s="4">
        <v>7</v>
      </c>
      <c r="AI22" s="4">
        <v>7</v>
      </c>
      <c r="AJ22" s="4">
        <v>3</v>
      </c>
      <c r="AK22" s="4">
        <v>3</v>
      </c>
      <c r="AL22" s="4">
        <v>4</v>
      </c>
      <c r="AM22" s="4">
        <v>3</v>
      </c>
      <c r="AN22" s="4">
        <v>4</v>
      </c>
      <c r="AO22" s="4">
        <v>4</v>
      </c>
      <c r="AP22" s="4">
        <f t="shared" si="0"/>
        <v>67</v>
      </c>
      <c r="AQ22" s="4">
        <v>5452</v>
      </c>
      <c r="AR22" s="4">
        <v>11103</v>
      </c>
      <c r="AT22" s="4">
        <f t="shared" si="1"/>
        <v>16555</v>
      </c>
      <c r="AU22" s="4">
        <v>2841</v>
      </c>
      <c r="AV22" s="4">
        <v>45332</v>
      </c>
      <c r="AW22" s="4" t="s">
        <v>13549</v>
      </c>
      <c r="AY22" s="4">
        <v>476</v>
      </c>
      <c r="AZ22" s="4" t="s">
        <v>25390</v>
      </c>
      <c r="BM22" s="12"/>
      <c r="BP22" s="4" t="s">
        <v>17336</v>
      </c>
      <c r="BQ22" s="4" t="s">
        <v>12498</v>
      </c>
      <c r="BR22" s="84" t="s">
        <v>30405</v>
      </c>
    </row>
    <row r="23" spans="1:75">
      <c r="A23" s="4">
        <v>3100018</v>
      </c>
      <c r="B23" s="4" t="s">
        <v>25221</v>
      </c>
      <c r="D23" s="59" t="s">
        <v>30164</v>
      </c>
      <c r="E23" s="4" t="s">
        <v>12171</v>
      </c>
      <c r="F23" s="4" t="s">
        <v>12144</v>
      </c>
      <c r="G23" s="4" t="s">
        <v>20002</v>
      </c>
      <c r="H23" s="4" t="s">
        <v>996</v>
      </c>
      <c r="I23" s="4" t="s">
        <v>12211</v>
      </c>
      <c r="J23" s="4" t="s">
        <v>12211</v>
      </c>
      <c r="L23" s="4" t="s">
        <v>12211</v>
      </c>
      <c r="M23" s="4" t="s">
        <v>181</v>
      </c>
      <c r="N23" s="4" t="s">
        <v>12144</v>
      </c>
      <c r="W23" s="4" t="s">
        <v>25220</v>
      </c>
      <c r="X23" s="4" t="s">
        <v>25386</v>
      </c>
      <c r="Y23" s="4" t="s">
        <v>17069</v>
      </c>
      <c r="Z23" s="4" t="s">
        <v>13771</v>
      </c>
      <c r="AA23" s="4">
        <v>300</v>
      </c>
      <c r="AB23" s="4">
        <v>55</v>
      </c>
      <c r="AC23" s="9">
        <v>5.5</v>
      </c>
      <c r="AD23" s="4">
        <v>8</v>
      </c>
      <c r="AE23" s="4">
        <v>7</v>
      </c>
      <c r="AF23" s="4">
        <v>7</v>
      </c>
      <c r="AG23" s="4">
        <v>10</v>
      </c>
      <c r="AH23" s="4">
        <v>13</v>
      </c>
      <c r="AI23" s="4">
        <v>7</v>
      </c>
      <c r="AJ23" s="4">
        <v>20</v>
      </c>
      <c r="AK23" s="4">
        <v>18</v>
      </c>
      <c r="AL23" s="4">
        <v>12</v>
      </c>
      <c r="AM23" s="4">
        <v>7</v>
      </c>
      <c r="AN23" s="4">
        <v>4</v>
      </c>
      <c r="AO23" s="4">
        <v>5</v>
      </c>
      <c r="AP23" s="4">
        <f t="shared" si="0"/>
        <v>118</v>
      </c>
      <c r="AQ23" s="4">
        <v>6467</v>
      </c>
      <c r="AR23" s="4">
        <v>12330</v>
      </c>
      <c r="AT23" s="4">
        <f t="shared" si="1"/>
        <v>18797</v>
      </c>
      <c r="AU23" s="4">
        <v>1316</v>
      </c>
      <c r="AV23" s="4">
        <v>11340</v>
      </c>
      <c r="AW23" s="3" t="s">
        <v>35862</v>
      </c>
      <c r="AX23" s="4">
        <v>3071</v>
      </c>
      <c r="AY23" s="4">
        <v>26458</v>
      </c>
      <c r="AZ23" s="3" t="s">
        <v>35863</v>
      </c>
      <c r="BM23" s="12"/>
      <c r="BN23" s="4" t="s">
        <v>25385</v>
      </c>
      <c r="BP23" s="4" t="s">
        <v>17336</v>
      </c>
      <c r="BQ23" s="4" t="s">
        <v>12498</v>
      </c>
      <c r="BR23" s="4" t="s">
        <v>34995</v>
      </c>
      <c r="BW23" s="4" t="s">
        <v>30248</v>
      </c>
    </row>
    <row r="24" spans="1:75">
      <c r="A24" s="4">
        <v>3100019</v>
      </c>
      <c r="B24" s="4" t="s">
        <v>25384</v>
      </c>
      <c r="C24" s="4" t="s">
        <v>24909</v>
      </c>
      <c r="E24" s="4" t="s">
        <v>24847</v>
      </c>
      <c r="F24" s="4" t="s">
        <v>12144</v>
      </c>
      <c r="G24" s="4" t="s">
        <v>25383</v>
      </c>
      <c r="H24" s="4" t="s">
        <v>17266</v>
      </c>
      <c r="I24" s="4" t="s">
        <v>4801</v>
      </c>
      <c r="J24" s="4" t="s">
        <v>4801</v>
      </c>
      <c r="L24" s="4" t="s">
        <v>4677</v>
      </c>
      <c r="N24" s="4" t="s">
        <v>12144</v>
      </c>
      <c r="P24" s="4" t="s">
        <v>12144</v>
      </c>
      <c r="Q24" s="4" t="s">
        <v>18220</v>
      </c>
      <c r="R24" s="4" t="s">
        <v>12746</v>
      </c>
      <c r="V24" s="50" t="s">
        <v>25243</v>
      </c>
      <c r="W24" s="4" t="s">
        <v>24896</v>
      </c>
      <c r="X24" s="4" t="s">
        <v>25382</v>
      </c>
      <c r="Y24" s="4" t="s">
        <v>17069</v>
      </c>
      <c r="Z24" s="4" t="s">
        <v>17742</v>
      </c>
      <c r="AA24" s="4">
        <v>313</v>
      </c>
      <c r="AB24" s="4">
        <v>48</v>
      </c>
      <c r="AC24" s="9">
        <v>6</v>
      </c>
      <c r="AD24" s="4">
        <v>185</v>
      </c>
      <c r="AE24" s="4">
        <v>223</v>
      </c>
      <c r="AF24" s="4">
        <v>283</v>
      </c>
      <c r="AG24" s="4">
        <v>243</v>
      </c>
      <c r="AH24" s="4">
        <v>229</v>
      </c>
      <c r="AI24" s="4">
        <v>120</v>
      </c>
      <c r="AJ24" s="4">
        <v>72</v>
      </c>
      <c r="AK24" s="4">
        <v>56</v>
      </c>
      <c r="AL24" s="4">
        <v>51</v>
      </c>
      <c r="AM24" s="4">
        <v>51</v>
      </c>
      <c r="AN24" s="4">
        <v>10</v>
      </c>
      <c r="AP24" s="4">
        <f t="shared" si="0"/>
        <v>1523</v>
      </c>
      <c r="AQ24" s="4">
        <v>65212</v>
      </c>
      <c r="AR24" s="4">
        <v>309351</v>
      </c>
      <c r="AT24" s="4">
        <f t="shared" si="1"/>
        <v>374563</v>
      </c>
      <c r="AU24" s="4">
        <v>21382</v>
      </c>
      <c r="AV24" s="4">
        <v>631283</v>
      </c>
      <c r="AW24" s="4" t="s">
        <v>14607</v>
      </c>
      <c r="BM24" s="12"/>
      <c r="BN24" s="4" t="s">
        <v>25381</v>
      </c>
      <c r="BP24" s="4" t="s">
        <v>17336</v>
      </c>
      <c r="BQ24" s="4" t="s">
        <v>12498</v>
      </c>
      <c r="BR24" s="4" t="s">
        <v>34996</v>
      </c>
      <c r="BS24" s="4" t="s">
        <v>34997</v>
      </c>
    </row>
    <row r="25" spans="1:75">
      <c r="A25" s="4">
        <v>3100020</v>
      </c>
      <c r="B25" s="4" t="s">
        <v>25212</v>
      </c>
      <c r="C25" s="4" t="s">
        <v>25211</v>
      </c>
      <c r="D25" s="4" t="s">
        <v>4678</v>
      </c>
      <c r="E25" s="4" t="s">
        <v>25210</v>
      </c>
      <c r="F25" s="4" t="s">
        <v>12144</v>
      </c>
      <c r="G25" s="4" t="s">
        <v>25209</v>
      </c>
      <c r="H25" s="4" t="s">
        <v>17266</v>
      </c>
      <c r="I25" s="4" t="s">
        <v>4801</v>
      </c>
      <c r="J25" s="4" t="s">
        <v>4801</v>
      </c>
      <c r="L25" s="4" t="s">
        <v>4677</v>
      </c>
      <c r="N25" s="4" t="s">
        <v>12746</v>
      </c>
      <c r="O25" s="4" t="s">
        <v>34870</v>
      </c>
      <c r="P25" s="4" t="s">
        <v>12746</v>
      </c>
      <c r="W25" s="4" t="s">
        <v>25208</v>
      </c>
      <c r="X25" s="4" t="s">
        <v>25314</v>
      </c>
      <c r="Y25" s="4" t="s">
        <v>25313</v>
      </c>
      <c r="Z25" s="4" t="s">
        <v>13771</v>
      </c>
      <c r="AA25" s="4">
        <v>308</v>
      </c>
      <c r="AB25" s="4">
        <v>48</v>
      </c>
      <c r="AC25" s="9">
        <v>6</v>
      </c>
      <c r="AD25" s="4">
        <v>26</v>
      </c>
      <c r="AE25" s="4">
        <v>30</v>
      </c>
      <c r="AF25" s="4">
        <v>18</v>
      </c>
      <c r="AG25" s="4">
        <v>58</v>
      </c>
      <c r="AH25" s="4">
        <v>57</v>
      </c>
      <c r="AI25" s="4">
        <v>66</v>
      </c>
      <c r="AJ25" s="4">
        <v>8</v>
      </c>
      <c r="AK25" s="4">
        <v>8</v>
      </c>
      <c r="AL25" s="4">
        <v>24</v>
      </c>
      <c r="AM25" s="4">
        <v>18</v>
      </c>
      <c r="AN25" s="4">
        <v>10</v>
      </c>
      <c r="AO25" s="4">
        <v>13</v>
      </c>
      <c r="AP25" s="4">
        <f t="shared" si="0"/>
        <v>336</v>
      </c>
      <c r="AQ25" s="4">
        <v>24000</v>
      </c>
      <c r="AR25" s="4">
        <v>45032</v>
      </c>
      <c r="AT25" s="4">
        <f t="shared" si="1"/>
        <v>69032</v>
      </c>
      <c r="AU25" s="4">
        <v>6000</v>
      </c>
      <c r="AV25" s="4">
        <v>90000</v>
      </c>
      <c r="AW25" s="4" t="s">
        <v>13719</v>
      </c>
      <c r="BM25" s="12"/>
      <c r="BN25" s="4" t="s">
        <v>25312</v>
      </c>
      <c r="BP25" s="4" t="s">
        <v>17336</v>
      </c>
      <c r="BQ25" s="4" t="s">
        <v>12498</v>
      </c>
      <c r="BR25" s="4" t="s">
        <v>34868</v>
      </c>
    </row>
    <row r="26" spans="1:75">
      <c r="A26" s="4">
        <v>3100021</v>
      </c>
      <c r="B26" s="4" t="s">
        <v>25370</v>
      </c>
      <c r="C26" s="4" t="s">
        <v>25276</v>
      </c>
      <c r="D26" s="4" t="s">
        <v>25261</v>
      </c>
      <c r="E26" s="4" t="s">
        <v>25276</v>
      </c>
      <c r="F26" s="4" t="s">
        <v>12144</v>
      </c>
      <c r="G26" s="4" t="s">
        <v>25275</v>
      </c>
      <c r="H26" s="4" t="s">
        <v>17266</v>
      </c>
      <c r="I26" s="4" t="s">
        <v>4801</v>
      </c>
      <c r="J26" s="4" t="s">
        <v>4801</v>
      </c>
      <c r="L26" s="4" t="s">
        <v>25274</v>
      </c>
      <c r="M26" s="4" t="s">
        <v>25261</v>
      </c>
      <c r="N26" s="4" t="s">
        <v>12144</v>
      </c>
      <c r="P26" s="4" t="s">
        <v>12746</v>
      </c>
      <c r="W26" s="4" t="s">
        <v>25259</v>
      </c>
      <c r="X26" s="4" t="s">
        <v>25272</v>
      </c>
      <c r="Y26" s="4" t="s">
        <v>17069</v>
      </c>
      <c r="Z26" s="4" t="s">
        <v>20187</v>
      </c>
      <c r="AA26" s="4">
        <v>300</v>
      </c>
      <c r="AB26" s="4">
        <v>48</v>
      </c>
      <c r="AC26" s="9">
        <v>6</v>
      </c>
      <c r="AD26" s="4">
        <v>5</v>
      </c>
      <c r="AE26" s="4">
        <v>9</v>
      </c>
      <c r="AF26" s="4">
        <v>11</v>
      </c>
      <c r="AG26" s="4">
        <v>10</v>
      </c>
      <c r="AH26" s="4">
        <v>9</v>
      </c>
      <c r="AI26" s="4">
        <v>5</v>
      </c>
      <c r="AJ26" s="4">
        <v>4</v>
      </c>
      <c r="AK26" s="4">
        <v>4</v>
      </c>
      <c r="AL26" s="4">
        <v>4</v>
      </c>
      <c r="AM26" s="4">
        <v>3</v>
      </c>
      <c r="AN26" s="4">
        <v>3</v>
      </c>
      <c r="AO26" s="4">
        <v>2</v>
      </c>
      <c r="AP26" s="4">
        <f t="shared" si="0"/>
        <v>69</v>
      </c>
      <c r="AQ26" s="4">
        <v>5972</v>
      </c>
      <c r="AR26" s="4">
        <v>10683</v>
      </c>
      <c r="AT26" s="4">
        <f t="shared" si="1"/>
        <v>16655</v>
      </c>
      <c r="AU26" s="4">
        <v>1000</v>
      </c>
      <c r="AV26" s="4">
        <v>7500</v>
      </c>
      <c r="AW26" s="4" t="s">
        <v>12005</v>
      </c>
      <c r="AX26" s="4">
        <v>1850</v>
      </c>
      <c r="AY26" s="4">
        <v>17474</v>
      </c>
      <c r="AZ26" s="4" t="s">
        <v>15744</v>
      </c>
      <c r="BM26" s="12"/>
      <c r="BN26" s="4" t="s">
        <v>25271</v>
      </c>
      <c r="BP26" s="4" t="s">
        <v>17336</v>
      </c>
      <c r="BQ26" s="4" t="s">
        <v>12498</v>
      </c>
      <c r="BR26" s="4" t="s">
        <v>34869</v>
      </c>
      <c r="BU26" s="4">
        <v>2</v>
      </c>
      <c r="BW26" s="4" t="s">
        <v>29692</v>
      </c>
    </row>
    <row r="27" spans="1:75">
      <c r="A27" s="4">
        <v>3100022</v>
      </c>
      <c r="B27" s="4" t="s">
        <v>25270</v>
      </c>
      <c r="C27" s="4" t="s">
        <v>4561</v>
      </c>
      <c r="D27" s="4" t="s">
        <v>4316</v>
      </c>
      <c r="E27" s="4" t="s">
        <v>25269</v>
      </c>
      <c r="F27" s="4" t="s">
        <v>12746</v>
      </c>
      <c r="G27" s="4" t="s">
        <v>25268</v>
      </c>
      <c r="H27" s="4" t="s">
        <v>17266</v>
      </c>
      <c r="I27" s="4" t="s">
        <v>4801</v>
      </c>
      <c r="J27" s="4" t="s">
        <v>4801</v>
      </c>
      <c r="L27" s="4" t="s">
        <v>4677</v>
      </c>
      <c r="M27" s="4" t="s">
        <v>25254</v>
      </c>
      <c r="N27" s="4" t="s">
        <v>12144</v>
      </c>
      <c r="P27" s="4" t="s">
        <v>12746</v>
      </c>
      <c r="R27" s="4" t="s">
        <v>12746</v>
      </c>
      <c r="W27" s="4" t="s">
        <v>25253</v>
      </c>
      <c r="X27" s="4" t="s">
        <v>25252</v>
      </c>
      <c r="Y27" s="4" t="s">
        <v>17069</v>
      </c>
      <c r="Z27" s="4" t="s">
        <v>20187</v>
      </c>
      <c r="AA27" s="4">
        <v>160</v>
      </c>
      <c r="AB27" s="4">
        <v>44</v>
      </c>
      <c r="AC27" s="9">
        <v>5.5</v>
      </c>
      <c r="AD27" s="4">
        <v>3</v>
      </c>
      <c r="AE27" s="4">
        <v>3</v>
      </c>
      <c r="AF27" s="4">
        <v>3</v>
      </c>
      <c r="AG27" s="4">
        <v>3</v>
      </c>
      <c r="AH27" s="4">
        <v>3</v>
      </c>
      <c r="AI27" s="4">
        <v>3</v>
      </c>
      <c r="AJ27" s="4">
        <v>3</v>
      </c>
      <c r="AK27" s="4">
        <v>3</v>
      </c>
      <c r="AL27" s="4">
        <v>3</v>
      </c>
      <c r="AM27" s="4">
        <v>3</v>
      </c>
      <c r="AN27" s="4">
        <v>3</v>
      </c>
      <c r="AO27" s="4">
        <v>3</v>
      </c>
      <c r="AP27" s="4">
        <f t="shared" si="0"/>
        <v>36</v>
      </c>
      <c r="AQ27" s="4">
        <v>4264</v>
      </c>
      <c r="AR27" s="4">
        <v>2061</v>
      </c>
      <c r="AT27" s="4">
        <f t="shared" si="1"/>
        <v>6325</v>
      </c>
      <c r="AU27" s="4">
        <v>187</v>
      </c>
      <c r="AV27" s="4">
        <v>11500</v>
      </c>
      <c r="AW27" s="4" t="s">
        <v>13626</v>
      </c>
      <c r="AY27" s="4">
        <v>4000</v>
      </c>
      <c r="AZ27" s="4" t="s">
        <v>25251</v>
      </c>
      <c r="BM27" s="12"/>
      <c r="BP27" s="4" t="s">
        <v>17279</v>
      </c>
      <c r="BQ27" s="4" t="s">
        <v>12498</v>
      </c>
      <c r="BR27" s="4" t="s">
        <v>34748</v>
      </c>
    </row>
    <row r="28" spans="1:75">
      <c r="A28" s="4">
        <v>3100023</v>
      </c>
      <c r="B28" s="4" t="s">
        <v>25358</v>
      </c>
      <c r="C28" s="4" t="s">
        <v>4801</v>
      </c>
      <c r="E28" s="4" t="s">
        <v>24632</v>
      </c>
      <c r="F28" s="4" t="s">
        <v>12144</v>
      </c>
      <c r="G28" s="4" t="s">
        <v>25357</v>
      </c>
      <c r="H28" s="4" t="s">
        <v>17266</v>
      </c>
      <c r="I28" s="4" t="s">
        <v>4801</v>
      </c>
      <c r="J28" s="4" t="s">
        <v>4801</v>
      </c>
      <c r="L28" s="4" t="s">
        <v>4677</v>
      </c>
      <c r="M28" s="4" t="s">
        <v>25356</v>
      </c>
      <c r="N28" s="4" t="s">
        <v>12746</v>
      </c>
      <c r="P28" s="4" t="s">
        <v>12746</v>
      </c>
      <c r="W28" s="4" t="s">
        <v>25355</v>
      </c>
      <c r="X28" s="4" t="s">
        <v>25354</v>
      </c>
      <c r="Y28" s="4" t="s">
        <v>17637</v>
      </c>
      <c r="Z28" s="4" t="s">
        <v>17343</v>
      </c>
      <c r="AA28" s="4">
        <v>273</v>
      </c>
      <c r="AB28" s="4">
        <v>48</v>
      </c>
      <c r="AC28" s="9">
        <v>7</v>
      </c>
      <c r="AD28" s="4">
        <v>52</v>
      </c>
      <c r="AE28" s="4">
        <v>92</v>
      </c>
      <c r="AF28" s="4">
        <v>129</v>
      </c>
      <c r="AG28" s="4">
        <v>141</v>
      </c>
      <c r="AH28" s="4">
        <v>134</v>
      </c>
      <c r="AI28" s="4">
        <v>118</v>
      </c>
      <c r="AJ28" s="4">
        <v>102</v>
      </c>
      <c r="AK28" s="4">
        <v>55</v>
      </c>
      <c r="AL28" s="4">
        <v>16</v>
      </c>
      <c r="AM28" s="4">
        <v>4</v>
      </c>
      <c r="AN28" s="4">
        <v>3</v>
      </c>
      <c r="AP28" s="4">
        <f t="shared" si="0"/>
        <v>846</v>
      </c>
      <c r="AQ28" s="4">
        <v>79029</v>
      </c>
      <c r="AR28" s="4">
        <v>230865</v>
      </c>
      <c r="AT28" s="4">
        <f t="shared" si="1"/>
        <v>309894</v>
      </c>
      <c r="AU28" s="4">
        <v>21562</v>
      </c>
      <c r="AV28" s="4">
        <v>618460</v>
      </c>
      <c r="AW28" s="4" t="s">
        <v>14607</v>
      </c>
      <c r="AX28" s="4">
        <v>4762</v>
      </c>
      <c r="AY28" s="4">
        <v>90651</v>
      </c>
      <c r="AZ28" s="3" t="s">
        <v>35863</v>
      </c>
      <c r="BM28" s="12"/>
      <c r="BP28" s="4" t="s">
        <v>17279</v>
      </c>
      <c r="BQ28" s="4" t="s">
        <v>12498</v>
      </c>
      <c r="BR28" s="4" t="s">
        <v>34749</v>
      </c>
    </row>
    <row r="29" spans="1:75">
      <c r="A29" s="4">
        <v>3100024</v>
      </c>
      <c r="B29" s="4" t="s">
        <v>25353</v>
      </c>
      <c r="C29" s="4" t="s">
        <v>4933</v>
      </c>
      <c r="D29" s="4" t="s">
        <v>25350</v>
      </c>
      <c r="E29" s="4" t="s">
        <v>25352</v>
      </c>
      <c r="F29" s="4" t="s">
        <v>12144</v>
      </c>
      <c r="G29" s="4" t="s">
        <v>25351</v>
      </c>
      <c r="H29" s="4" t="s">
        <v>17265</v>
      </c>
      <c r="I29" s="4" t="s">
        <v>5652</v>
      </c>
      <c r="J29" s="4" t="s">
        <v>5652</v>
      </c>
      <c r="L29" s="4" t="s">
        <v>4934</v>
      </c>
      <c r="M29" s="4" t="s">
        <v>25350</v>
      </c>
      <c r="N29" s="4" t="s">
        <v>34750</v>
      </c>
      <c r="O29" s="4" t="s">
        <v>34751</v>
      </c>
      <c r="P29" s="4" t="s">
        <v>12746</v>
      </c>
      <c r="R29" s="4" t="s">
        <v>12746</v>
      </c>
      <c r="T29" s="4" t="s">
        <v>12746</v>
      </c>
      <c r="U29" s="4" t="s">
        <v>12746</v>
      </c>
      <c r="W29" s="4" t="s">
        <v>25349</v>
      </c>
      <c r="X29" s="4" t="s">
        <v>25348</v>
      </c>
      <c r="Y29" s="4" t="s">
        <v>17069</v>
      </c>
      <c r="Z29" s="4" t="s">
        <v>13771</v>
      </c>
      <c r="AA29" s="4">
        <v>286</v>
      </c>
      <c r="AB29" s="4">
        <v>60</v>
      </c>
      <c r="AC29" s="9">
        <v>6</v>
      </c>
      <c r="AD29" s="4">
        <v>15</v>
      </c>
      <c r="AE29" s="4">
        <v>15</v>
      </c>
      <c r="AF29" s="4">
        <v>15</v>
      </c>
      <c r="AG29" s="4">
        <v>15</v>
      </c>
      <c r="AH29" s="4">
        <v>15</v>
      </c>
      <c r="AI29" s="4">
        <v>15</v>
      </c>
      <c r="AJ29" s="4">
        <v>15</v>
      </c>
      <c r="AK29" s="4">
        <v>15</v>
      </c>
      <c r="AL29" s="4">
        <v>15</v>
      </c>
      <c r="AM29" s="4">
        <v>15</v>
      </c>
      <c r="AN29" s="4">
        <v>15</v>
      </c>
      <c r="AO29" s="4">
        <v>15</v>
      </c>
      <c r="AP29" s="4">
        <f t="shared" si="0"/>
        <v>180</v>
      </c>
      <c r="AQ29" s="4">
        <v>15000</v>
      </c>
      <c r="AR29" s="4">
        <v>22000</v>
      </c>
      <c r="AT29" s="4">
        <f t="shared" si="1"/>
        <v>37000</v>
      </c>
      <c r="AU29" s="4">
        <v>13185</v>
      </c>
      <c r="AV29" s="4">
        <v>76013</v>
      </c>
      <c r="AW29" s="4" t="s">
        <v>6153</v>
      </c>
      <c r="BM29" s="12"/>
      <c r="BN29" s="4" t="s">
        <v>25347</v>
      </c>
      <c r="BP29" s="4" t="s">
        <v>17279</v>
      </c>
      <c r="BQ29" s="4" t="s">
        <v>12498</v>
      </c>
      <c r="BR29" s="4" t="s">
        <v>34752</v>
      </c>
      <c r="BU29" s="4">
        <v>4</v>
      </c>
      <c r="BW29" s="4" t="s">
        <v>30161</v>
      </c>
    </row>
    <row r="30" spans="1:75">
      <c r="A30" s="4">
        <v>3100025</v>
      </c>
      <c r="B30" s="4" t="s">
        <v>25302</v>
      </c>
      <c r="C30" s="4" t="s">
        <v>19440</v>
      </c>
      <c r="D30" s="4" t="s">
        <v>25189</v>
      </c>
      <c r="E30" s="4" t="s">
        <v>19439</v>
      </c>
      <c r="F30" s="4" t="s">
        <v>12144</v>
      </c>
      <c r="G30" s="4" t="s">
        <v>25228</v>
      </c>
      <c r="H30" s="4" t="s">
        <v>17265</v>
      </c>
      <c r="I30" s="4" t="s">
        <v>25190</v>
      </c>
      <c r="J30" s="59" t="s">
        <v>5</v>
      </c>
      <c r="K30" s="59" t="s">
        <v>28849</v>
      </c>
      <c r="L30" s="4" t="s">
        <v>4934</v>
      </c>
      <c r="M30" s="4" t="s">
        <v>25333</v>
      </c>
      <c r="N30" s="4" t="s">
        <v>12144</v>
      </c>
      <c r="P30" s="4" t="s">
        <v>12746</v>
      </c>
      <c r="W30" s="4" t="s">
        <v>25332</v>
      </c>
      <c r="X30" s="4" t="s">
        <v>25260</v>
      </c>
      <c r="Y30" s="4" t="s">
        <v>17637</v>
      </c>
      <c r="Z30" s="4" t="s">
        <v>19775</v>
      </c>
      <c r="AA30" s="4">
        <v>300</v>
      </c>
      <c r="AB30" s="4">
        <v>60</v>
      </c>
      <c r="AC30" s="9">
        <v>6</v>
      </c>
      <c r="AD30" s="4">
        <v>10</v>
      </c>
      <c r="AE30" s="4">
        <v>10</v>
      </c>
      <c r="AF30" s="4">
        <v>10</v>
      </c>
      <c r="AG30" s="4">
        <v>10</v>
      </c>
      <c r="AH30" s="4">
        <v>10</v>
      </c>
      <c r="AI30" s="4">
        <v>15</v>
      </c>
      <c r="AJ30" s="4">
        <v>15</v>
      </c>
      <c r="AK30" s="4">
        <v>15</v>
      </c>
      <c r="AL30" s="4">
        <v>20</v>
      </c>
      <c r="AM30" s="4">
        <v>15</v>
      </c>
      <c r="AN30" s="4">
        <v>10</v>
      </c>
      <c r="AO30" s="4">
        <v>6</v>
      </c>
      <c r="AP30" s="4">
        <f t="shared" si="0"/>
        <v>146</v>
      </c>
      <c r="AQ30" s="4">
        <v>12692</v>
      </c>
      <c r="AR30" s="4">
        <v>26261</v>
      </c>
      <c r="AT30" s="4">
        <f t="shared" si="1"/>
        <v>38953</v>
      </c>
      <c r="AU30" s="4">
        <v>2300</v>
      </c>
      <c r="AV30" s="4">
        <v>31385</v>
      </c>
      <c r="AW30" s="4" t="s">
        <v>13549</v>
      </c>
      <c r="AX30" s="4">
        <v>582</v>
      </c>
      <c r="AY30" s="4">
        <v>7846</v>
      </c>
      <c r="AZ30" s="4" t="s">
        <v>35862</v>
      </c>
      <c r="BA30" s="4">
        <v>1746</v>
      </c>
      <c r="BB30" s="4">
        <v>23338</v>
      </c>
      <c r="BC30" s="38" t="s">
        <v>35863</v>
      </c>
      <c r="BM30" s="12"/>
      <c r="BP30" s="4" t="s">
        <v>17279</v>
      </c>
      <c r="BQ30" s="4" t="s">
        <v>12498</v>
      </c>
      <c r="BR30" s="4" t="s">
        <v>34875</v>
      </c>
    </row>
    <row r="31" spans="1:75">
      <c r="A31" s="4">
        <v>3100026</v>
      </c>
      <c r="B31" s="4" t="s">
        <v>25215</v>
      </c>
      <c r="C31" s="4" t="s">
        <v>25226</v>
      </c>
      <c r="D31" s="4" t="s">
        <v>25223</v>
      </c>
      <c r="E31" s="4" t="s">
        <v>25225</v>
      </c>
      <c r="F31" s="4" t="s">
        <v>12746</v>
      </c>
      <c r="G31" s="4" t="s">
        <v>25224</v>
      </c>
      <c r="H31" s="4" t="s">
        <v>17267</v>
      </c>
      <c r="I31" s="4" t="s">
        <v>5042</v>
      </c>
      <c r="J31" s="4" t="s">
        <v>5042</v>
      </c>
      <c r="L31" s="4" t="s">
        <v>5042</v>
      </c>
      <c r="N31" s="4" t="s">
        <v>12144</v>
      </c>
      <c r="P31" s="4" t="s">
        <v>12746</v>
      </c>
      <c r="W31" s="4" t="s">
        <v>25222</v>
      </c>
      <c r="X31" s="4" t="s">
        <v>25306</v>
      </c>
      <c r="Y31" s="4" t="s">
        <v>17069</v>
      </c>
      <c r="Z31" s="4" t="s">
        <v>17742</v>
      </c>
      <c r="AA31" s="4">
        <v>185</v>
      </c>
      <c r="AB31" s="4">
        <v>40</v>
      </c>
      <c r="AC31" s="9">
        <v>5</v>
      </c>
      <c r="AD31" s="4">
        <v>4</v>
      </c>
      <c r="AE31" s="4">
        <v>7</v>
      </c>
      <c r="AF31" s="4">
        <v>7</v>
      </c>
      <c r="AG31" s="4">
        <v>9</v>
      </c>
      <c r="AH31" s="4">
        <v>7</v>
      </c>
      <c r="AI31" s="4">
        <v>4</v>
      </c>
      <c r="AN31" s="4">
        <v>5</v>
      </c>
      <c r="AO31" s="4">
        <v>7</v>
      </c>
      <c r="AP31" s="4">
        <f t="shared" si="0"/>
        <v>50</v>
      </c>
      <c r="AQ31" s="4">
        <v>6964</v>
      </c>
      <c r="AR31" s="4">
        <v>8400</v>
      </c>
      <c r="AT31" s="4">
        <f t="shared" si="1"/>
        <v>15364</v>
      </c>
      <c r="AU31" s="4">
        <v>243</v>
      </c>
      <c r="AV31" s="4">
        <v>9720</v>
      </c>
      <c r="AW31" s="4" t="s">
        <v>13626</v>
      </c>
      <c r="AX31" s="4">
        <v>10</v>
      </c>
      <c r="AY31" s="4">
        <v>570</v>
      </c>
      <c r="AZ31" s="4" t="s">
        <v>12906</v>
      </c>
      <c r="BB31" s="4">
        <v>2827</v>
      </c>
      <c r="BC31" s="4" t="s">
        <v>25305</v>
      </c>
      <c r="BM31" s="12"/>
      <c r="BP31" s="4" t="s">
        <v>17279</v>
      </c>
      <c r="BQ31" s="4" t="s">
        <v>12498</v>
      </c>
    </row>
    <row r="32" spans="1:75">
      <c r="A32" s="4">
        <v>3100027</v>
      </c>
      <c r="B32" s="4" t="s">
        <v>25304</v>
      </c>
      <c r="C32" s="4" t="s">
        <v>25219</v>
      </c>
      <c r="D32" s="4" t="s">
        <v>25318</v>
      </c>
      <c r="E32" s="4" t="s">
        <v>25218</v>
      </c>
      <c r="F32" s="4" t="s">
        <v>12746</v>
      </c>
      <c r="H32" s="4" t="s">
        <v>17267</v>
      </c>
      <c r="I32" s="4" t="s">
        <v>25319</v>
      </c>
      <c r="J32" s="4" t="s">
        <v>11094</v>
      </c>
      <c r="L32" s="4" t="s">
        <v>5042</v>
      </c>
      <c r="N32" s="4" t="s">
        <v>12144</v>
      </c>
      <c r="P32" s="4" t="s">
        <v>12746</v>
      </c>
      <c r="W32" s="4" t="s">
        <v>25317</v>
      </c>
      <c r="X32" s="4" t="s">
        <v>25316</v>
      </c>
      <c r="Y32" s="4" t="s">
        <v>17992</v>
      </c>
      <c r="Z32" s="4" t="s">
        <v>17315</v>
      </c>
      <c r="AA32" s="4">
        <v>240</v>
      </c>
      <c r="AB32" s="4">
        <v>40</v>
      </c>
      <c r="AC32" s="9">
        <v>5</v>
      </c>
      <c r="AD32" s="4">
        <v>2</v>
      </c>
      <c r="AE32" s="4">
        <v>2</v>
      </c>
      <c r="AF32" s="4">
        <v>2</v>
      </c>
      <c r="AG32" s="4">
        <v>1</v>
      </c>
      <c r="AH32" s="4">
        <v>2</v>
      </c>
      <c r="AI32" s="4">
        <v>2</v>
      </c>
      <c r="AJ32" s="4">
        <v>1</v>
      </c>
      <c r="AK32" s="4">
        <v>2</v>
      </c>
      <c r="AL32" s="4">
        <v>2</v>
      </c>
      <c r="AP32" s="4">
        <f t="shared" si="0"/>
        <v>16</v>
      </c>
      <c r="AQ32" s="4">
        <v>1350</v>
      </c>
      <c r="AR32" s="4">
        <v>1575</v>
      </c>
      <c r="AT32" s="4">
        <f t="shared" si="1"/>
        <v>2925</v>
      </c>
      <c r="AU32" s="4">
        <v>95</v>
      </c>
      <c r="AV32" s="4">
        <v>3800</v>
      </c>
      <c r="AW32" s="4" t="s">
        <v>13626</v>
      </c>
      <c r="AX32" s="4">
        <v>25</v>
      </c>
      <c r="AY32" s="4">
        <v>1700</v>
      </c>
      <c r="AZ32" s="4" t="s">
        <v>13880</v>
      </c>
      <c r="BM32" s="12"/>
      <c r="BN32" s="4" t="s">
        <v>25315</v>
      </c>
      <c r="BP32" s="4" t="s">
        <v>17279</v>
      </c>
      <c r="BQ32" s="4" t="s">
        <v>12498</v>
      </c>
      <c r="BR32" s="4" t="s">
        <v>34876</v>
      </c>
    </row>
    <row r="33" spans="1:75">
      <c r="A33" s="4">
        <v>3100028</v>
      </c>
      <c r="B33" s="4" t="s">
        <v>25170</v>
      </c>
      <c r="C33" s="59" t="s">
        <v>30018</v>
      </c>
      <c r="D33" s="4" t="s">
        <v>25249</v>
      </c>
      <c r="E33" s="59" t="s">
        <v>30019</v>
      </c>
      <c r="F33" s="4" t="s">
        <v>12746</v>
      </c>
      <c r="G33" s="4" t="s">
        <v>25250</v>
      </c>
      <c r="H33" s="4" t="s">
        <v>17267</v>
      </c>
      <c r="I33" s="4" t="s">
        <v>4741</v>
      </c>
      <c r="J33" s="4" t="s">
        <v>4741</v>
      </c>
      <c r="L33" s="4" t="s">
        <v>5042</v>
      </c>
      <c r="N33" s="4" t="s">
        <v>12144</v>
      </c>
      <c r="P33" s="4" t="s">
        <v>12746</v>
      </c>
      <c r="W33" s="4" t="s">
        <v>25248</v>
      </c>
      <c r="X33" s="4" t="s">
        <v>25247</v>
      </c>
      <c r="Y33" s="4" t="s">
        <v>17069</v>
      </c>
      <c r="Z33" s="4" t="s">
        <v>17315</v>
      </c>
      <c r="AA33" s="4">
        <v>281</v>
      </c>
      <c r="AB33" s="4">
        <v>45</v>
      </c>
      <c r="AC33" s="9">
        <v>5</v>
      </c>
      <c r="AD33" s="4">
        <v>2</v>
      </c>
      <c r="AE33" s="4">
        <v>2</v>
      </c>
      <c r="AF33" s="4">
        <v>3</v>
      </c>
      <c r="AG33" s="4">
        <v>2</v>
      </c>
      <c r="AH33" s="4">
        <v>3</v>
      </c>
      <c r="AI33" s="4">
        <v>2</v>
      </c>
      <c r="AJ33" s="4">
        <v>3</v>
      </c>
      <c r="AK33" s="4">
        <v>2</v>
      </c>
      <c r="AL33" s="4">
        <v>2</v>
      </c>
      <c r="AM33" s="4">
        <v>2</v>
      </c>
      <c r="AN33" s="4">
        <v>2</v>
      </c>
      <c r="AO33" s="4">
        <v>2</v>
      </c>
      <c r="AP33" s="4">
        <f t="shared" si="0"/>
        <v>27</v>
      </c>
      <c r="AQ33" s="4">
        <v>2649</v>
      </c>
      <c r="AR33" s="4">
        <v>5060</v>
      </c>
      <c r="AT33" s="4">
        <f t="shared" si="1"/>
        <v>7709</v>
      </c>
      <c r="AU33" s="4">
        <v>433</v>
      </c>
      <c r="AV33" s="4">
        <v>13000</v>
      </c>
      <c r="AW33" s="4" t="s">
        <v>12203</v>
      </c>
      <c r="BM33" s="12"/>
      <c r="BP33" s="4" t="s">
        <v>17279</v>
      </c>
      <c r="BQ33" s="4" t="s">
        <v>12498</v>
      </c>
    </row>
    <row r="34" spans="1:75">
      <c r="A34" s="4">
        <v>3100029</v>
      </c>
      <c r="B34" s="4" t="s">
        <v>25246</v>
      </c>
      <c r="C34" s="4" t="s">
        <v>25245</v>
      </c>
      <c r="D34" s="4" t="s">
        <v>4501</v>
      </c>
      <c r="E34" s="4" t="s">
        <v>24847</v>
      </c>
      <c r="F34" s="4" t="s">
        <v>12144</v>
      </c>
      <c r="G34" s="4" t="s">
        <v>25244</v>
      </c>
      <c r="H34" s="4" t="s">
        <v>17267</v>
      </c>
      <c r="I34" s="4" t="s">
        <v>11678</v>
      </c>
      <c r="J34" s="4" t="s">
        <v>11678</v>
      </c>
      <c r="L34" s="4" t="s">
        <v>5042</v>
      </c>
      <c r="N34" s="4" t="s">
        <v>12144</v>
      </c>
      <c r="P34" s="4" t="s">
        <v>12144</v>
      </c>
      <c r="Q34" s="4" t="s">
        <v>18220</v>
      </c>
      <c r="R34" s="4" t="s">
        <v>12746</v>
      </c>
      <c r="V34" s="50" t="s">
        <v>25243</v>
      </c>
      <c r="W34" s="4" t="s">
        <v>24896</v>
      </c>
      <c r="X34" s="4" t="s">
        <v>17830</v>
      </c>
      <c r="Y34" s="4" t="s">
        <v>17069</v>
      </c>
      <c r="Z34" s="4" t="s">
        <v>17742</v>
      </c>
      <c r="AA34" s="4">
        <v>53</v>
      </c>
      <c r="AB34" s="4">
        <v>48</v>
      </c>
      <c r="AC34" s="9">
        <v>6</v>
      </c>
      <c r="AD34" s="4">
        <v>15</v>
      </c>
      <c r="AE34" s="4">
        <v>12</v>
      </c>
      <c r="AF34" s="4">
        <v>9</v>
      </c>
      <c r="AG34" s="4">
        <v>6</v>
      </c>
      <c r="AH34" s="4">
        <v>2</v>
      </c>
      <c r="AI34" s="4">
        <v>2</v>
      </c>
      <c r="AJ34" s="4">
        <v>1</v>
      </c>
      <c r="AK34" s="4">
        <v>1</v>
      </c>
      <c r="AL34" s="4">
        <v>1</v>
      </c>
      <c r="AM34" s="4">
        <v>1</v>
      </c>
      <c r="AN34" s="4">
        <v>3</v>
      </c>
      <c r="AO34" s="4">
        <v>10</v>
      </c>
      <c r="AP34" s="4">
        <f t="shared" si="0"/>
        <v>63</v>
      </c>
      <c r="AQ34" s="4">
        <v>6787</v>
      </c>
      <c r="AR34" s="4">
        <v>6048</v>
      </c>
      <c r="AT34" s="4">
        <f t="shared" si="1"/>
        <v>12835</v>
      </c>
      <c r="AU34" s="4">
        <v>652</v>
      </c>
      <c r="AV34" s="4">
        <v>10591</v>
      </c>
      <c r="AW34" s="3" t="s">
        <v>35863</v>
      </c>
      <c r="AX34" s="4">
        <v>100</v>
      </c>
      <c r="AY34" s="4">
        <v>2825</v>
      </c>
      <c r="AZ34" s="4" t="s">
        <v>25242</v>
      </c>
      <c r="BM34" s="12"/>
      <c r="BP34" s="4" t="s">
        <v>17336</v>
      </c>
      <c r="BQ34" s="4" t="s">
        <v>12498</v>
      </c>
      <c r="BR34" s="4" t="s">
        <v>34877</v>
      </c>
    </row>
    <row r="35" spans="1:75">
      <c r="A35" s="4">
        <v>3100030</v>
      </c>
      <c r="B35" s="4" t="s">
        <v>25241</v>
      </c>
      <c r="C35" s="4" t="s">
        <v>24981</v>
      </c>
      <c r="D35" s="4" t="s">
        <v>2180</v>
      </c>
      <c r="E35" s="4" t="s">
        <v>24981</v>
      </c>
      <c r="F35" s="4" t="s">
        <v>12144</v>
      </c>
      <c r="G35" s="4" t="s">
        <v>24980</v>
      </c>
      <c r="H35" s="4" t="s">
        <v>17267</v>
      </c>
      <c r="I35" s="4" t="s">
        <v>11678</v>
      </c>
      <c r="J35" s="4" t="s">
        <v>11678</v>
      </c>
      <c r="L35" s="4" t="s">
        <v>5042</v>
      </c>
      <c r="M35" s="4" t="s">
        <v>2180</v>
      </c>
      <c r="N35" s="4" t="s">
        <v>12144</v>
      </c>
      <c r="P35" s="4" t="s">
        <v>12144</v>
      </c>
      <c r="Q35" s="4" t="s">
        <v>25240</v>
      </c>
      <c r="W35" s="4" t="s">
        <v>25239</v>
      </c>
      <c r="X35" s="4" t="s">
        <v>12602</v>
      </c>
      <c r="Y35" s="4" t="s">
        <v>17069</v>
      </c>
      <c r="Z35" s="4" t="s">
        <v>13771</v>
      </c>
      <c r="AA35" s="4">
        <v>307</v>
      </c>
      <c r="AB35" s="4">
        <v>48</v>
      </c>
      <c r="AC35" s="9">
        <v>5.5</v>
      </c>
      <c r="AD35" s="4">
        <v>2</v>
      </c>
      <c r="AE35" s="4">
        <v>2</v>
      </c>
      <c r="AF35" s="4">
        <v>2</v>
      </c>
      <c r="AG35" s="4">
        <v>2</v>
      </c>
      <c r="AH35" s="4">
        <v>2</v>
      </c>
      <c r="AI35" s="4">
        <v>2</v>
      </c>
      <c r="AJ35" s="4">
        <v>1</v>
      </c>
      <c r="AK35" s="4">
        <v>2</v>
      </c>
      <c r="AL35" s="4">
        <v>2</v>
      </c>
      <c r="AM35" s="4">
        <v>2</v>
      </c>
      <c r="AN35" s="4">
        <v>1</v>
      </c>
      <c r="AO35" s="4">
        <v>1</v>
      </c>
      <c r="AP35" s="4">
        <f t="shared" si="0"/>
        <v>21</v>
      </c>
      <c r="AQ35" s="4">
        <v>2509</v>
      </c>
      <c r="AR35" s="4">
        <v>3817</v>
      </c>
      <c r="AT35" s="4">
        <f t="shared" si="1"/>
        <v>6326</v>
      </c>
      <c r="AV35" s="4">
        <v>15926</v>
      </c>
      <c r="AW35" s="4" t="s">
        <v>25238</v>
      </c>
      <c r="BM35" s="12"/>
      <c r="BP35" s="4" t="s">
        <v>17279</v>
      </c>
      <c r="BQ35" s="4" t="s">
        <v>12498</v>
      </c>
      <c r="BR35" s="4" t="s">
        <v>34878</v>
      </c>
    </row>
    <row r="36" spans="1:75">
      <c r="A36" s="4">
        <v>3100031</v>
      </c>
      <c r="B36" s="4" t="s">
        <v>25237</v>
      </c>
      <c r="C36" s="4" t="s">
        <v>4452</v>
      </c>
      <c r="D36" s="4" t="s">
        <v>25235</v>
      </c>
      <c r="E36" s="4" t="s">
        <v>4452</v>
      </c>
      <c r="F36" s="4" t="s">
        <v>12144</v>
      </c>
      <c r="G36" s="4" t="s">
        <v>25236</v>
      </c>
      <c r="H36" s="4" t="s">
        <v>17267</v>
      </c>
      <c r="I36" s="4" t="s">
        <v>11678</v>
      </c>
      <c r="J36" s="4" t="s">
        <v>11678</v>
      </c>
      <c r="L36" s="4" t="s">
        <v>5042</v>
      </c>
      <c r="N36" s="4" t="s">
        <v>12144</v>
      </c>
      <c r="P36" s="4" t="s">
        <v>12144</v>
      </c>
      <c r="Q36" s="4" t="s">
        <v>25234</v>
      </c>
      <c r="V36" s="50" t="s">
        <v>12638</v>
      </c>
      <c r="W36" s="4" t="s">
        <v>25233</v>
      </c>
      <c r="X36" s="4" t="s">
        <v>21841</v>
      </c>
      <c r="Y36" s="4" t="s">
        <v>17069</v>
      </c>
      <c r="Z36" s="4" t="s">
        <v>13771</v>
      </c>
      <c r="AA36" s="4">
        <v>100</v>
      </c>
      <c r="AB36" s="4">
        <v>48</v>
      </c>
      <c r="AC36" s="9">
        <v>6</v>
      </c>
      <c r="AD36" s="4">
        <v>1</v>
      </c>
      <c r="AE36" s="4">
        <v>1</v>
      </c>
      <c r="AF36" s="4">
        <v>1</v>
      </c>
      <c r="AG36" s="4">
        <v>1</v>
      </c>
      <c r="AH36" s="4">
        <v>3</v>
      </c>
      <c r="AI36" s="4">
        <v>3</v>
      </c>
      <c r="AJ36" s="4">
        <v>3</v>
      </c>
      <c r="AK36" s="4">
        <v>3</v>
      </c>
      <c r="AL36" s="4">
        <v>1</v>
      </c>
      <c r="AM36" s="4">
        <v>1</v>
      </c>
      <c r="AN36" s="4">
        <v>1</v>
      </c>
      <c r="AO36" s="4">
        <v>1</v>
      </c>
      <c r="AP36" s="4">
        <f t="shared" si="0"/>
        <v>20</v>
      </c>
      <c r="AQ36" s="4">
        <v>4727</v>
      </c>
      <c r="AR36" s="4">
        <v>5160</v>
      </c>
      <c r="AT36" s="4">
        <f t="shared" si="1"/>
        <v>9887</v>
      </c>
      <c r="AU36" s="4">
        <v>92</v>
      </c>
      <c r="AV36" s="4">
        <v>1711</v>
      </c>
      <c r="AW36" s="4" t="s">
        <v>13549</v>
      </c>
      <c r="AX36" s="4">
        <v>1014</v>
      </c>
      <c r="AY36" s="4">
        <v>13367</v>
      </c>
      <c r="AZ36" s="4" t="s">
        <v>35862</v>
      </c>
      <c r="BM36" s="12"/>
      <c r="BP36" s="4" t="s">
        <v>17279</v>
      </c>
      <c r="BQ36" s="4" t="s">
        <v>12498</v>
      </c>
      <c r="BR36" s="84" t="s">
        <v>34880</v>
      </c>
    </row>
    <row r="37" spans="1:75">
      <c r="A37" s="4">
        <v>3100032</v>
      </c>
      <c r="B37" s="4" t="s">
        <v>25232</v>
      </c>
      <c r="C37" s="59" t="s">
        <v>29625</v>
      </c>
      <c r="D37" s="4" t="s">
        <v>25216</v>
      </c>
      <c r="E37" s="4" t="s">
        <v>25184</v>
      </c>
      <c r="F37" s="4" t="s">
        <v>12746</v>
      </c>
      <c r="G37" s="4" t="s">
        <v>25217</v>
      </c>
      <c r="H37" s="4" t="s">
        <v>17267</v>
      </c>
      <c r="I37" s="4" t="s">
        <v>11678</v>
      </c>
      <c r="J37" s="4" t="s">
        <v>11678</v>
      </c>
      <c r="L37" s="4" t="s">
        <v>5042</v>
      </c>
      <c r="N37" s="4" t="s">
        <v>12144</v>
      </c>
      <c r="P37" s="4" t="s">
        <v>12746</v>
      </c>
      <c r="W37" s="4" t="s">
        <v>25147</v>
      </c>
      <c r="X37" s="4" t="s">
        <v>25146</v>
      </c>
      <c r="Y37" s="4" t="s">
        <v>17637</v>
      </c>
      <c r="Z37" s="4" t="s">
        <v>13771</v>
      </c>
      <c r="AA37" s="4">
        <v>250</v>
      </c>
      <c r="AB37" s="4">
        <v>8</v>
      </c>
      <c r="AC37" s="9">
        <v>5.5</v>
      </c>
      <c r="AD37" s="4">
        <v>5</v>
      </c>
      <c r="AE37" s="4">
        <v>5</v>
      </c>
      <c r="AF37" s="4">
        <v>5</v>
      </c>
      <c r="AG37" s="4">
        <v>6</v>
      </c>
      <c r="AH37" s="4">
        <v>6</v>
      </c>
      <c r="AI37" s="4">
        <v>7</v>
      </c>
      <c r="AJ37" s="4">
        <v>4</v>
      </c>
      <c r="AK37" s="4">
        <v>3</v>
      </c>
      <c r="AL37" s="4">
        <v>3</v>
      </c>
      <c r="AM37" s="4">
        <v>4</v>
      </c>
      <c r="AN37" s="4">
        <v>3</v>
      </c>
      <c r="AO37" s="4">
        <v>3</v>
      </c>
      <c r="AP37" s="4">
        <f t="shared" si="0"/>
        <v>54</v>
      </c>
      <c r="AQ37" s="4">
        <v>5650</v>
      </c>
      <c r="AR37" s="4">
        <v>4780</v>
      </c>
      <c r="AT37" s="4">
        <f t="shared" si="1"/>
        <v>10430</v>
      </c>
      <c r="AV37" s="4">
        <v>7540</v>
      </c>
      <c r="AW37" s="4" t="s">
        <v>16048</v>
      </c>
      <c r="AX37" s="4">
        <v>104</v>
      </c>
      <c r="AY37" s="4">
        <v>730</v>
      </c>
      <c r="AZ37" s="4" t="s">
        <v>18046</v>
      </c>
      <c r="BA37" s="4">
        <v>214</v>
      </c>
      <c r="BB37" s="4">
        <v>8375</v>
      </c>
      <c r="BC37" s="4" t="s">
        <v>13626</v>
      </c>
      <c r="BD37" s="4">
        <v>5</v>
      </c>
      <c r="BE37" s="4">
        <v>540</v>
      </c>
      <c r="BF37" s="4" t="s">
        <v>13714</v>
      </c>
      <c r="BM37" s="12"/>
      <c r="BP37" s="4" t="s">
        <v>17279</v>
      </c>
      <c r="BQ37" s="4" t="s">
        <v>12498</v>
      </c>
      <c r="BR37" s="4" t="s">
        <v>34760</v>
      </c>
      <c r="BS37" s="4" t="s">
        <v>34761</v>
      </c>
    </row>
    <row r="38" spans="1:75">
      <c r="A38" s="4">
        <v>3100033</v>
      </c>
      <c r="B38" s="4" t="s">
        <v>25214</v>
      </c>
      <c r="C38" s="4" t="s">
        <v>24680</v>
      </c>
      <c r="E38" s="4" t="s">
        <v>24680</v>
      </c>
      <c r="F38" s="4" t="s">
        <v>12144</v>
      </c>
      <c r="G38" s="4" t="s">
        <v>25309</v>
      </c>
      <c r="H38" s="4" t="s">
        <v>17267</v>
      </c>
      <c r="I38" s="4" t="s">
        <v>25308</v>
      </c>
      <c r="J38" s="4" t="s">
        <v>684</v>
      </c>
      <c r="L38" s="4" t="s">
        <v>5121</v>
      </c>
      <c r="M38" s="4" t="s">
        <v>25307</v>
      </c>
      <c r="N38" s="4" t="s">
        <v>12144</v>
      </c>
      <c r="P38" s="4" t="s">
        <v>12746</v>
      </c>
      <c r="W38" s="4" t="s">
        <v>25141</v>
      </c>
      <c r="X38" s="4" t="s">
        <v>25303</v>
      </c>
      <c r="Y38" s="4" t="s">
        <v>17637</v>
      </c>
      <c r="Z38" s="4" t="s">
        <v>25290</v>
      </c>
      <c r="AA38" s="4">
        <v>150</v>
      </c>
      <c r="AB38" s="4">
        <v>54</v>
      </c>
      <c r="AC38" s="9">
        <v>6</v>
      </c>
      <c r="AD38" s="4">
        <v>15</v>
      </c>
      <c r="AE38" s="4">
        <v>13</v>
      </c>
      <c r="AF38" s="4">
        <v>18</v>
      </c>
      <c r="AG38" s="4">
        <v>21</v>
      </c>
      <c r="AH38" s="4">
        <v>14</v>
      </c>
      <c r="AI38" s="4">
        <v>2</v>
      </c>
      <c r="AJ38" s="4">
        <v>3</v>
      </c>
      <c r="AK38" s="4">
        <v>3</v>
      </c>
      <c r="AL38" s="4">
        <v>2</v>
      </c>
      <c r="AM38" s="4">
        <v>1</v>
      </c>
      <c r="AN38" s="4">
        <v>2</v>
      </c>
      <c r="AO38" s="4">
        <v>15</v>
      </c>
      <c r="AP38" s="4">
        <f t="shared" si="0"/>
        <v>109</v>
      </c>
      <c r="AQ38" s="4">
        <v>17245</v>
      </c>
      <c r="AR38" s="4">
        <v>16286</v>
      </c>
      <c r="AT38" s="4">
        <f t="shared" si="1"/>
        <v>33531</v>
      </c>
      <c r="AU38" s="4">
        <v>3455</v>
      </c>
      <c r="AV38" s="4">
        <v>51825</v>
      </c>
      <c r="AW38" s="4" t="s">
        <v>13719</v>
      </c>
      <c r="BM38" s="12"/>
      <c r="BP38" s="4" t="s">
        <v>17336</v>
      </c>
      <c r="BQ38" s="4" t="s">
        <v>12498</v>
      </c>
      <c r="BR38" s="4" t="s">
        <v>32380</v>
      </c>
      <c r="BS38" s="4" t="s">
        <v>34762</v>
      </c>
    </row>
    <row r="39" spans="1:75">
      <c r="A39" s="4">
        <v>3100034</v>
      </c>
      <c r="B39" s="4" t="s">
        <v>25289</v>
      </c>
      <c r="E39" s="4" t="s">
        <v>4979</v>
      </c>
      <c r="F39" s="4" t="s">
        <v>12746</v>
      </c>
      <c r="G39" s="4" t="s">
        <v>25288</v>
      </c>
      <c r="H39" s="4" t="s">
        <v>17267</v>
      </c>
      <c r="I39" s="4" t="s">
        <v>5104</v>
      </c>
      <c r="J39" s="4" t="s">
        <v>5104</v>
      </c>
      <c r="L39" s="3" t="s">
        <v>5218</v>
      </c>
      <c r="N39" s="4" t="s">
        <v>12144</v>
      </c>
      <c r="P39" s="4" t="s">
        <v>12746</v>
      </c>
      <c r="W39" s="4" t="s">
        <v>25287</v>
      </c>
      <c r="X39" s="4" t="s">
        <v>25286</v>
      </c>
      <c r="Y39" s="4" t="s">
        <v>25285</v>
      </c>
      <c r="Z39" s="4" t="s">
        <v>13771</v>
      </c>
      <c r="AA39" s="4">
        <v>204</v>
      </c>
      <c r="AB39" s="4">
        <v>8</v>
      </c>
      <c r="AC39" s="9">
        <v>6</v>
      </c>
      <c r="AD39" s="4">
        <v>9</v>
      </c>
      <c r="AE39" s="4">
        <v>13</v>
      </c>
      <c r="AF39" s="4">
        <v>12</v>
      </c>
      <c r="AG39" s="4">
        <v>9</v>
      </c>
      <c r="AH39" s="4">
        <v>9</v>
      </c>
      <c r="AI39" s="4">
        <v>8</v>
      </c>
      <c r="AJ39" s="4">
        <v>5</v>
      </c>
      <c r="AK39" s="4">
        <v>4</v>
      </c>
      <c r="AL39" s="4">
        <v>4</v>
      </c>
      <c r="AM39" s="4">
        <v>5</v>
      </c>
      <c r="AN39" s="4">
        <v>19</v>
      </c>
      <c r="AO39" s="4">
        <v>12</v>
      </c>
      <c r="AP39" s="4">
        <f t="shared" si="0"/>
        <v>109</v>
      </c>
      <c r="AQ39" s="4">
        <v>8430</v>
      </c>
      <c r="AR39" s="4">
        <v>4802</v>
      </c>
      <c r="AT39" s="4">
        <f t="shared" si="1"/>
        <v>13232</v>
      </c>
      <c r="AU39" s="4">
        <v>1276</v>
      </c>
      <c r="AV39" s="4">
        <v>15132</v>
      </c>
      <c r="AW39" s="4" t="s">
        <v>13719</v>
      </c>
      <c r="BM39" s="12"/>
      <c r="BP39" s="4" t="s">
        <v>17279</v>
      </c>
      <c r="BQ39" s="4" t="s">
        <v>12498</v>
      </c>
      <c r="BR39" s="4" t="s">
        <v>34763</v>
      </c>
    </row>
    <row r="40" spans="1:75">
      <c r="A40" s="4">
        <v>3100035</v>
      </c>
      <c r="B40" s="4" t="s">
        <v>25284</v>
      </c>
      <c r="C40" s="4" t="s">
        <v>4649</v>
      </c>
      <c r="D40" s="4" t="s">
        <v>25101</v>
      </c>
      <c r="E40" s="4" t="s">
        <v>25283</v>
      </c>
      <c r="F40" s="4" t="s">
        <v>12746</v>
      </c>
      <c r="G40" s="4" t="s">
        <v>25100</v>
      </c>
      <c r="H40" s="4" t="s">
        <v>17267</v>
      </c>
      <c r="I40" s="4" t="s">
        <v>12094</v>
      </c>
      <c r="J40" s="4" t="s">
        <v>12094</v>
      </c>
      <c r="L40" s="4" t="s">
        <v>5218</v>
      </c>
      <c r="M40" s="4" t="s">
        <v>25100</v>
      </c>
      <c r="N40" s="4" t="s">
        <v>12144</v>
      </c>
      <c r="P40" s="4" t="s">
        <v>12746</v>
      </c>
      <c r="W40" s="4" t="s">
        <v>25175</v>
      </c>
      <c r="X40" s="4" t="s">
        <v>25174</v>
      </c>
      <c r="Y40" s="4" t="s">
        <v>17637</v>
      </c>
      <c r="Z40" s="4" t="s">
        <v>17343</v>
      </c>
      <c r="AA40" s="4">
        <v>275</v>
      </c>
      <c r="AB40" s="4">
        <v>44</v>
      </c>
      <c r="AC40" s="9">
        <v>5.5</v>
      </c>
      <c r="AD40" s="4">
        <v>2</v>
      </c>
      <c r="AE40" s="4">
        <v>3</v>
      </c>
      <c r="AF40" s="4">
        <v>3</v>
      </c>
      <c r="AG40" s="4">
        <v>3</v>
      </c>
      <c r="AH40" s="4">
        <v>3</v>
      </c>
      <c r="AI40" s="4">
        <v>3</v>
      </c>
      <c r="AJ40" s="4">
        <v>3</v>
      </c>
      <c r="AK40" s="4">
        <v>3</v>
      </c>
      <c r="AL40" s="4">
        <v>3</v>
      </c>
      <c r="AM40" s="4">
        <v>3</v>
      </c>
      <c r="AN40" s="4">
        <v>3</v>
      </c>
      <c r="AO40" s="4">
        <v>2</v>
      </c>
      <c r="AP40" s="4">
        <f t="shared" si="0"/>
        <v>34</v>
      </c>
      <c r="AQ40" s="4">
        <v>4537</v>
      </c>
      <c r="AR40" s="4">
        <v>2994</v>
      </c>
      <c r="AT40" s="4">
        <f t="shared" si="1"/>
        <v>7531</v>
      </c>
      <c r="AU40" s="4">
        <v>1000</v>
      </c>
      <c r="AV40" s="4">
        <v>10000</v>
      </c>
      <c r="AW40" s="4" t="s">
        <v>25097</v>
      </c>
      <c r="BM40" s="12"/>
      <c r="BN40" s="4" t="s">
        <v>25172</v>
      </c>
      <c r="BP40" s="4" t="s">
        <v>17336</v>
      </c>
      <c r="BQ40" s="4" t="s">
        <v>12498</v>
      </c>
    </row>
    <row r="41" spans="1:75">
      <c r="A41" s="4">
        <v>3100036</v>
      </c>
      <c r="B41" s="4" t="s">
        <v>25282</v>
      </c>
      <c r="C41" s="4" t="s">
        <v>1526</v>
      </c>
      <c r="D41" s="4" t="s">
        <v>25279</v>
      </c>
      <c r="E41" s="4" t="s">
        <v>25281</v>
      </c>
      <c r="F41" s="4" t="s">
        <v>12746</v>
      </c>
      <c r="G41" s="4" t="s">
        <v>25280</v>
      </c>
      <c r="H41" s="4" t="s">
        <v>17267</v>
      </c>
      <c r="I41" s="3" t="s">
        <v>4658</v>
      </c>
      <c r="J41" s="3" t="s">
        <v>4658</v>
      </c>
      <c r="K41" s="3"/>
      <c r="L41" s="4" t="s">
        <v>4659</v>
      </c>
      <c r="N41" s="4" t="s">
        <v>12144</v>
      </c>
      <c r="P41" s="4" t="s">
        <v>12746</v>
      </c>
      <c r="W41" s="4" t="s">
        <v>25278</v>
      </c>
      <c r="Y41" s="4" t="s">
        <v>17069</v>
      </c>
      <c r="Z41" s="4" t="s">
        <v>13771</v>
      </c>
      <c r="AA41" s="4">
        <v>90</v>
      </c>
      <c r="AB41" s="4">
        <v>40</v>
      </c>
      <c r="AC41" s="9">
        <v>5</v>
      </c>
      <c r="AD41" s="4">
        <v>1</v>
      </c>
      <c r="AE41" s="4">
        <v>1</v>
      </c>
      <c r="AF41" s="4">
        <v>2</v>
      </c>
      <c r="AG41" s="4">
        <v>2</v>
      </c>
      <c r="AH41" s="4">
        <v>2</v>
      </c>
      <c r="AI41" s="4">
        <v>2</v>
      </c>
      <c r="AJ41" s="4">
        <v>2</v>
      </c>
      <c r="AK41" s="4">
        <v>2</v>
      </c>
      <c r="AL41" s="4">
        <v>2</v>
      </c>
      <c r="AM41" s="4">
        <v>2</v>
      </c>
      <c r="AP41" s="4">
        <f t="shared" si="0"/>
        <v>18</v>
      </c>
      <c r="AQ41" s="4">
        <v>2200</v>
      </c>
      <c r="AR41" s="4">
        <v>4000</v>
      </c>
      <c r="AT41" s="4">
        <f t="shared" si="1"/>
        <v>6200</v>
      </c>
      <c r="AU41" s="4">
        <v>1250</v>
      </c>
      <c r="AV41" s="4">
        <v>10000</v>
      </c>
      <c r="AW41" s="4" t="s">
        <v>13719</v>
      </c>
      <c r="BM41" s="12"/>
      <c r="BN41" s="4" t="s">
        <v>25277</v>
      </c>
      <c r="BP41" s="4" t="s">
        <v>17279</v>
      </c>
      <c r="BQ41" s="4" t="s">
        <v>12498</v>
      </c>
    </row>
    <row r="42" spans="1:75">
      <c r="A42" s="4">
        <v>3100037</v>
      </c>
      <c r="B42" s="4" t="s">
        <v>25094</v>
      </c>
      <c r="C42" s="4" t="s">
        <v>2606</v>
      </c>
      <c r="E42" s="4" t="s">
        <v>2606</v>
      </c>
      <c r="F42" s="4" t="s">
        <v>12144</v>
      </c>
      <c r="G42" s="4" t="s">
        <v>25213</v>
      </c>
      <c r="H42" s="4" t="s">
        <v>17267</v>
      </c>
      <c r="J42" s="59" t="s">
        <v>256</v>
      </c>
      <c r="K42" s="59"/>
      <c r="L42" s="4" t="s">
        <v>4659</v>
      </c>
      <c r="M42" s="4" t="s">
        <v>25203</v>
      </c>
      <c r="N42" s="4" t="s">
        <v>12746</v>
      </c>
      <c r="O42" s="4" t="s">
        <v>3831</v>
      </c>
      <c r="P42" s="4" t="s">
        <v>12746</v>
      </c>
      <c r="W42" s="4" t="s">
        <v>25202</v>
      </c>
      <c r="X42" s="4" t="s">
        <v>25201</v>
      </c>
      <c r="Y42" s="4" t="s">
        <v>17637</v>
      </c>
      <c r="Z42" s="4" t="s">
        <v>17343</v>
      </c>
      <c r="AA42" s="4">
        <v>140</v>
      </c>
      <c r="AB42" s="4">
        <v>45</v>
      </c>
      <c r="AC42" s="9">
        <v>5</v>
      </c>
      <c r="AD42" s="4">
        <v>26</v>
      </c>
      <c r="AE42" s="4">
        <v>30</v>
      </c>
      <c r="AF42" s="4">
        <v>37</v>
      </c>
      <c r="AG42" s="4">
        <v>31</v>
      </c>
      <c r="AH42" s="4">
        <v>19</v>
      </c>
      <c r="AI42" s="4">
        <v>15</v>
      </c>
      <c r="AJ42" s="4">
        <v>12</v>
      </c>
      <c r="AK42" s="4">
        <v>11</v>
      </c>
      <c r="AL42" s="4">
        <v>9</v>
      </c>
      <c r="AM42" s="4">
        <v>12</v>
      </c>
      <c r="AN42" s="4">
        <v>21</v>
      </c>
      <c r="AO42" s="4">
        <v>21</v>
      </c>
      <c r="AP42" s="4">
        <f t="shared" si="0"/>
        <v>244</v>
      </c>
      <c r="AQ42" s="4">
        <v>20000</v>
      </c>
      <c r="AR42" s="4">
        <v>17000</v>
      </c>
      <c r="AS42" s="4">
        <v>3000</v>
      </c>
      <c r="AT42" s="4">
        <f t="shared" si="1"/>
        <v>40000</v>
      </c>
      <c r="AU42" s="4">
        <v>400</v>
      </c>
      <c r="AV42" s="4">
        <v>4000</v>
      </c>
      <c r="AW42" s="4" t="s">
        <v>13435</v>
      </c>
      <c r="AX42" s="4">
        <v>100</v>
      </c>
      <c r="AY42" s="4">
        <v>1300</v>
      </c>
      <c r="AZ42" s="4" t="s">
        <v>8551</v>
      </c>
      <c r="BA42" s="4">
        <v>25</v>
      </c>
      <c r="BB42" s="4">
        <v>300</v>
      </c>
      <c r="BC42" s="4" t="s">
        <v>14105</v>
      </c>
      <c r="BD42" s="4">
        <v>4500</v>
      </c>
      <c r="BE42" s="4">
        <v>53500</v>
      </c>
      <c r="BF42" s="4" t="s">
        <v>2125</v>
      </c>
      <c r="BG42" s="4">
        <v>50</v>
      </c>
      <c r="BH42" s="4">
        <v>500</v>
      </c>
      <c r="BI42" s="4" t="s">
        <v>13087</v>
      </c>
      <c r="BJ42" s="4" t="s">
        <v>12144</v>
      </c>
      <c r="BL42" s="4">
        <v>17500</v>
      </c>
      <c r="BM42" s="12">
        <v>78500</v>
      </c>
      <c r="BN42" s="4" t="s">
        <v>25200</v>
      </c>
      <c r="BP42" s="4" t="s">
        <v>17336</v>
      </c>
      <c r="BQ42" s="4" t="s">
        <v>12498</v>
      </c>
      <c r="BR42" s="84" t="s">
        <v>34764</v>
      </c>
      <c r="BU42" s="4">
        <v>2</v>
      </c>
      <c r="BV42" s="4" t="s">
        <v>30222</v>
      </c>
      <c r="BW42" s="4" t="s">
        <v>29689</v>
      </c>
    </row>
    <row r="43" spans="1:75">
      <c r="A43" s="4">
        <v>3100038</v>
      </c>
      <c r="B43" s="4" t="s">
        <v>25207</v>
      </c>
      <c r="C43" s="4" t="s">
        <v>25206</v>
      </c>
      <c r="D43" s="4" t="s">
        <v>25204</v>
      </c>
      <c r="E43" s="4" t="s">
        <v>25205</v>
      </c>
      <c r="F43" s="4" t="s">
        <v>12144</v>
      </c>
      <c r="G43" s="4" t="s">
        <v>25231</v>
      </c>
      <c r="H43" s="4" t="s">
        <v>17267</v>
      </c>
      <c r="I43" s="4" t="s">
        <v>4659</v>
      </c>
      <c r="J43" s="4" t="s">
        <v>4659</v>
      </c>
      <c r="L43" s="4" t="s">
        <v>4659</v>
      </c>
      <c r="M43" s="4" t="s">
        <v>25263</v>
      </c>
      <c r="N43" s="4" t="s">
        <v>12746</v>
      </c>
      <c r="V43" s="50" t="s">
        <v>25262</v>
      </c>
      <c r="W43" s="4" t="s">
        <v>2107</v>
      </c>
      <c r="X43" s="4" t="s">
        <v>14815</v>
      </c>
      <c r="Y43" s="4" t="s">
        <v>13393</v>
      </c>
      <c r="Z43" s="4" t="s">
        <v>17343</v>
      </c>
      <c r="AA43" s="4">
        <v>304</v>
      </c>
      <c r="AB43" s="4">
        <v>48</v>
      </c>
      <c r="AC43" s="9">
        <v>6</v>
      </c>
      <c r="AD43" s="4">
        <v>15</v>
      </c>
      <c r="AE43" s="4">
        <v>16</v>
      </c>
      <c r="AF43" s="4">
        <v>20</v>
      </c>
      <c r="AG43" s="4">
        <v>15</v>
      </c>
      <c r="AH43" s="4">
        <v>8</v>
      </c>
      <c r="AI43" s="4">
        <v>8</v>
      </c>
      <c r="AJ43" s="4">
        <v>6</v>
      </c>
      <c r="AK43" s="4">
        <v>6</v>
      </c>
      <c r="AL43" s="4">
        <v>6</v>
      </c>
      <c r="AM43" s="4">
        <v>6</v>
      </c>
      <c r="AN43" s="4">
        <v>6</v>
      </c>
      <c r="AO43" s="4">
        <v>6</v>
      </c>
      <c r="AP43" s="4">
        <f t="shared" si="0"/>
        <v>118</v>
      </c>
      <c r="AQ43" s="4">
        <v>19296</v>
      </c>
      <c r="AR43" s="4">
        <v>13249</v>
      </c>
      <c r="AT43" s="4">
        <f t="shared" si="1"/>
        <v>32545</v>
      </c>
      <c r="AU43" s="4">
        <v>5000</v>
      </c>
      <c r="AV43" s="4">
        <v>54174</v>
      </c>
      <c r="AW43" s="4" t="s">
        <v>13719</v>
      </c>
      <c r="BM43" s="12"/>
      <c r="BP43" s="4" t="s">
        <v>17336</v>
      </c>
      <c r="BQ43" s="4" t="s">
        <v>12498</v>
      </c>
      <c r="BR43" s="4" t="s">
        <v>35144</v>
      </c>
    </row>
    <row r="44" spans="1:75">
      <c r="A44" s="4">
        <v>3100039</v>
      </c>
      <c r="B44" s="4" t="s">
        <v>25173</v>
      </c>
      <c r="C44" s="4" t="s">
        <v>25258</v>
      </c>
      <c r="D44" s="4" t="s">
        <v>25255</v>
      </c>
      <c r="E44" s="4" t="s">
        <v>25257</v>
      </c>
      <c r="F44" s="4" t="s">
        <v>12746</v>
      </c>
      <c r="G44" s="4" t="s">
        <v>25256</v>
      </c>
      <c r="H44" s="4" t="s">
        <v>17267</v>
      </c>
      <c r="I44" s="4" t="s">
        <v>25255</v>
      </c>
      <c r="J44" s="59" t="s">
        <v>30223</v>
      </c>
      <c r="L44" s="4" t="s">
        <v>4659</v>
      </c>
      <c r="N44" s="4" t="s">
        <v>12144</v>
      </c>
      <c r="P44" s="4" t="s">
        <v>12746</v>
      </c>
      <c r="W44" s="4" t="s">
        <v>25171</v>
      </c>
      <c r="X44" s="4" t="s">
        <v>25199</v>
      </c>
      <c r="Y44" s="4" t="s">
        <v>17637</v>
      </c>
      <c r="Z44" s="4" t="s">
        <v>17343</v>
      </c>
      <c r="AA44" s="4">
        <v>234</v>
      </c>
      <c r="AB44" s="4">
        <v>54</v>
      </c>
      <c r="AC44" s="9">
        <v>6</v>
      </c>
      <c r="AD44" s="4">
        <v>2</v>
      </c>
      <c r="AE44" s="4">
        <v>2</v>
      </c>
      <c r="AF44" s="4">
        <v>2</v>
      </c>
      <c r="AG44" s="4">
        <v>2</v>
      </c>
      <c r="AH44" s="4">
        <v>2</v>
      </c>
      <c r="AI44" s="4">
        <v>2</v>
      </c>
      <c r="AJ44" s="4">
        <v>2</v>
      </c>
      <c r="AK44" s="4">
        <v>2</v>
      </c>
      <c r="AL44" s="4">
        <v>2</v>
      </c>
      <c r="AM44" s="4">
        <v>2</v>
      </c>
      <c r="AN44" s="4">
        <v>2</v>
      </c>
      <c r="AO44" s="4">
        <v>2</v>
      </c>
      <c r="AP44" s="4">
        <f t="shared" si="0"/>
        <v>24</v>
      </c>
      <c r="AQ44" s="4">
        <v>2000</v>
      </c>
      <c r="AR44" s="4">
        <v>6000</v>
      </c>
      <c r="AT44" s="4">
        <f t="shared" si="1"/>
        <v>8000</v>
      </c>
      <c r="AU44" s="4">
        <v>1118</v>
      </c>
      <c r="AV44" s="4">
        <v>13417</v>
      </c>
      <c r="AW44" s="4" t="s">
        <v>13719</v>
      </c>
      <c r="BM44" s="12"/>
      <c r="BN44" s="4" t="s">
        <v>25198</v>
      </c>
      <c r="BP44" s="4" t="s">
        <v>17336</v>
      </c>
      <c r="BQ44" s="4" t="s">
        <v>12498</v>
      </c>
      <c r="BR44" s="4" t="s">
        <v>34886</v>
      </c>
      <c r="BU44" s="4">
        <v>2</v>
      </c>
      <c r="BW44" s="4" t="s">
        <v>30139</v>
      </c>
    </row>
    <row r="45" spans="1:75">
      <c r="A45" s="4">
        <v>3100040</v>
      </c>
      <c r="B45" s="4" t="s">
        <v>25197</v>
      </c>
      <c r="C45" s="4" t="s">
        <v>4805</v>
      </c>
      <c r="D45" s="4" t="s">
        <v>25194</v>
      </c>
      <c r="E45" s="4" t="s">
        <v>25196</v>
      </c>
      <c r="F45" s="4" t="s">
        <v>12746</v>
      </c>
      <c r="G45" s="4" t="s">
        <v>25195</v>
      </c>
      <c r="H45" s="4" t="s">
        <v>17267</v>
      </c>
      <c r="I45" s="4" t="s">
        <v>4443</v>
      </c>
      <c r="J45" s="4" t="s">
        <v>4443</v>
      </c>
      <c r="L45" s="4" t="s">
        <v>4659</v>
      </c>
      <c r="N45" s="4" t="s">
        <v>12144</v>
      </c>
      <c r="P45" s="4" t="s">
        <v>12746</v>
      </c>
      <c r="W45" s="4" t="s">
        <v>25193</v>
      </c>
      <c r="X45" s="4" t="s">
        <v>25192</v>
      </c>
      <c r="Y45" s="4" t="s">
        <v>17069</v>
      </c>
      <c r="Z45" s="4" t="s">
        <v>13771</v>
      </c>
      <c r="AA45" s="4">
        <v>32</v>
      </c>
      <c r="AB45" s="4">
        <v>48</v>
      </c>
      <c r="AC45" s="9">
        <v>6</v>
      </c>
      <c r="AH45" s="4">
        <v>3</v>
      </c>
      <c r="AI45" s="4">
        <v>3</v>
      </c>
      <c r="AJ45" s="4">
        <v>3</v>
      </c>
      <c r="AK45" s="4">
        <v>3</v>
      </c>
      <c r="AP45" s="4">
        <f t="shared" si="0"/>
        <v>12</v>
      </c>
      <c r="AQ45" s="4">
        <v>1152</v>
      </c>
      <c r="AR45" s="4">
        <v>2019</v>
      </c>
      <c r="AT45" s="4">
        <f t="shared" si="1"/>
        <v>3171</v>
      </c>
      <c r="AU45" s="4">
        <v>719</v>
      </c>
      <c r="AV45" s="4">
        <v>8620</v>
      </c>
      <c r="AW45" s="4" t="s">
        <v>13719</v>
      </c>
      <c r="BM45" s="12"/>
      <c r="BN45" s="4" t="s">
        <v>25191</v>
      </c>
      <c r="BP45" s="4" t="s">
        <v>17336</v>
      </c>
      <c r="BQ45" s="4" t="s">
        <v>12498</v>
      </c>
      <c r="BR45" s="4" t="s">
        <v>35017</v>
      </c>
    </row>
    <row r="46" spans="1:75">
      <c r="A46" s="4">
        <v>3100041</v>
      </c>
      <c r="B46" s="4" t="s">
        <v>25188</v>
      </c>
      <c r="C46" s="4" t="s">
        <v>25187</v>
      </c>
      <c r="H46" s="4" t="s">
        <v>17267</v>
      </c>
      <c r="I46" s="4" t="s">
        <v>4565</v>
      </c>
      <c r="J46" s="59" t="s">
        <v>893</v>
      </c>
      <c r="K46" s="59"/>
      <c r="L46" s="4" t="s">
        <v>4687</v>
      </c>
      <c r="N46" s="4" t="s">
        <v>12746</v>
      </c>
      <c r="W46" s="4" t="s">
        <v>25186</v>
      </c>
      <c r="Y46" s="4" t="s">
        <v>17069</v>
      </c>
      <c r="Z46" s="4" t="s">
        <v>13771</v>
      </c>
      <c r="AC46" s="9"/>
      <c r="AD46" s="4">
        <v>1</v>
      </c>
      <c r="AE46" s="4">
        <v>1</v>
      </c>
      <c r="AF46" s="4">
        <v>1</v>
      </c>
      <c r="AG46" s="4">
        <v>1</v>
      </c>
      <c r="AH46" s="4">
        <v>1</v>
      </c>
      <c r="AI46" s="4">
        <v>1</v>
      </c>
      <c r="AJ46" s="4">
        <v>1</v>
      </c>
      <c r="AK46" s="4">
        <v>1</v>
      </c>
      <c r="AL46" s="4">
        <v>1</v>
      </c>
      <c r="AM46" s="4">
        <v>1</v>
      </c>
      <c r="AN46" s="4">
        <v>1</v>
      </c>
      <c r="AO46" s="4">
        <v>1</v>
      </c>
      <c r="AP46" s="4">
        <f t="shared" si="0"/>
        <v>12</v>
      </c>
      <c r="AQ46" s="4">
        <v>1000</v>
      </c>
      <c r="AR46" s="4">
        <v>2000</v>
      </c>
      <c r="AT46" s="4">
        <f t="shared" si="1"/>
        <v>3000</v>
      </c>
      <c r="AU46" s="4">
        <v>435</v>
      </c>
      <c r="AV46" s="4">
        <v>5000</v>
      </c>
      <c r="AW46" s="4" t="s">
        <v>13549</v>
      </c>
      <c r="AX46" s="4">
        <v>100</v>
      </c>
      <c r="AY46" s="4">
        <v>1000</v>
      </c>
      <c r="AZ46" s="4" t="s">
        <v>12922</v>
      </c>
      <c r="BA46" s="4">
        <v>30</v>
      </c>
      <c r="BB46" s="4">
        <v>1000</v>
      </c>
      <c r="BC46" s="4" t="s">
        <v>8159</v>
      </c>
      <c r="BM46" s="12"/>
      <c r="BN46" s="4" t="s">
        <v>25185</v>
      </c>
      <c r="BP46" s="4" t="s">
        <v>17279</v>
      </c>
      <c r="BQ46" s="4" t="s">
        <v>12498</v>
      </c>
    </row>
    <row r="47" spans="1:75">
      <c r="A47" s="4">
        <v>3100042</v>
      </c>
      <c r="B47" s="4" t="s">
        <v>25301</v>
      </c>
      <c r="C47" s="4" t="s">
        <v>25300</v>
      </c>
      <c r="D47" s="4" t="s">
        <v>4699</v>
      </c>
      <c r="E47" s="4" t="s">
        <v>4586</v>
      </c>
      <c r="F47" s="4" t="s">
        <v>12746</v>
      </c>
      <c r="G47" s="4" t="s">
        <v>4699</v>
      </c>
      <c r="H47" s="4" t="s">
        <v>17267</v>
      </c>
      <c r="I47" s="4" t="s">
        <v>4556</v>
      </c>
      <c r="J47" s="4" t="s">
        <v>4556</v>
      </c>
      <c r="L47" s="4" t="s">
        <v>4698</v>
      </c>
      <c r="N47" s="4" t="s">
        <v>12144</v>
      </c>
      <c r="P47" s="4" t="s">
        <v>12746</v>
      </c>
      <c r="W47" s="4" t="s">
        <v>25299</v>
      </c>
      <c r="X47" s="4" t="s">
        <v>25298</v>
      </c>
      <c r="Y47" s="4" t="s">
        <v>12983</v>
      </c>
      <c r="Z47" s="13" t="s">
        <v>13771</v>
      </c>
      <c r="AA47" s="4">
        <v>100</v>
      </c>
      <c r="AB47" s="4">
        <v>48</v>
      </c>
      <c r="AC47" s="9">
        <v>6</v>
      </c>
      <c r="AD47" s="4">
        <v>1</v>
      </c>
      <c r="AE47" s="4">
        <v>3</v>
      </c>
      <c r="AF47" s="4">
        <v>5</v>
      </c>
      <c r="AG47" s="4">
        <v>1</v>
      </c>
      <c r="AH47" s="4">
        <v>1</v>
      </c>
      <c r="AI47" s="4">
        <v>1</v>
      </c>
      <c r="AJ47" s="4">
        <v>1</v>
      </c>
      <c r="AK47" s="4">
        <v>1</v>
      </c>
      <c r="AL47" s="4">
        <v>6</v>
      </c>
      <c r="AM47" s="4">
        <v>8</v>
      </c>
      <c r="AN47" s="4">
        <v>8</v>
      </c>
      <c r="AO47" s="4">
        <v>8</v>
      </c>
      <c r="AP47" s="4">
        <f t="shared" si="0"/>
        <v>44</v>
      </c>
      <c r="AQ47" s="4">
        <v>6600</v>
      </c>
      <c r="AR47" s="4">
        <v>15400</v>
      </c>
      <c r="AT47" s="4">
        <f t="shared" si="1"/>
        <v>22000</v>
      </c>
      <c r="AU47" s="4">
        <v>216</v>
      </c>
      <c r="AV47" s="4">
        <v>26000</v>
      </c>
      <c r="AW47" s="4" t="s">
        <v>13719</v>
      </c>
      <c r="BM47" s="12"/>
      <c r="BP47" s="4" t="s">
        <v>17279</v>
      </c>
      <c r="BQ47" s="4" t="s">
        <v>12498</v>
      </c>
    </row>
    <row r="48" spans="1:75">
      <c r="A48" s="4">
        <v>3100043</v>
      </c>
      <c r="B48" s="4" t="s">
        <v>25297</v>
      </c>
      <c r="C48" s="4" t="s">
        <v>25296</v>
      </c>
      <c r="D48" s="4" t="s">
        <v>25294</v>
      </c>
      <c r="E48" s="4" t="s">
        <v>25295</v>
      </c>
      <c r="F48" s="4" t="s">
        <v>12746</v>
      </c>
      <c r="G48" s="4" t="s">
        <v>1684</v>
      </c>
      <c r="H48" s="4" t="s">
        <v>17267</v>
      </c>
      <c r="I48" s="4" t="s">
        <v>4821</v>
      </c>
      <c r="J48" s="4" t="s">
        <v>4821</v>
      </c>
      <c r="L48" s="4" t="s">
        <v>4822</v>
      </c>
      <c r="M48" s="4" t="s">
        <v>25293</v>
      </c>
      <c r="N48" s="4" t="s">
        <v>12144</v>
      </c>
      <c r="P48" s="4" t="s">
        <v>12746</v>
      </c>
      <c r="W48" s="4" t="s">
        <v>25292</v>
      </c>
      <c r="X48" s="4" t="s">
        <v>22092</v>
      </c>
      <c r="Y48" s="4" t="s">
        <v>17069</v>
      </c>
      <c r="Z48" s="13" t="s">
        <v>17742</v>
      </c>
      <c r="AA48" s="4">
        <v>270</v>
      </c>
      <c r="AB48" s="4">
        <v>48</v>
      </c>
      <c r="AC48" s="9">
        <v>6</v>
      </c>
      <c r="AD48" s="4">
        <v>12</v>
      </c>
      <c r="AE48" s="4">
        <v>8</v>
      </c>
      <c r="AF48" s="4">
        <v>10</v>
      </c>
      <c r="AG48" s="4">
        <v>8</v>
      </c>
      <c r="AH48" s="4">
        <v>10</v>
      </c>
      <c r="AI48" s="4">
        <v>12</v>
      </c>
      <c r="AJ48" s="4">
        <v>8</v>
      </c>
      <c r="AK48" s="4">
        <v>8</v>
      </c>
      <c r="AL48" s="4">
        <v>9</v>
      </c>
      <c r="AM48" s="4">
        <v>15</v>
      </c>
      <c r="AN48" s="4">
        <v>8</v>
      </c>
      <c r="AO48" s="4">
        <v>7</v>
      </c>
      <c r="AP48" s="4">
        <f t="shared" si="0"/>
        <v>115</v>
      </c>
      <c r="AQ48" s="4">
        <v>10000</v>
      </c>
      <c r="AR48" s="4">
        <v>20144</v>
      </c>
      <c r="AT48" s="4">
        <f t="shared" si="1"/>
        <v>30144</v>
      </c>
      <c r="AU48" s="4">
        <v>250</v>
      </c>
      <c r="AV48" s="4">
        <v>3000</v>
      </c>
      <c r="AW48" s="4" t="s">
        <v>13549</v>
      </c>
      <c r="AX48" s="4">
        <v>3000</v>
      </c>
      <c r="AY48" s="4">
        <v>35000</v>
      </c>
      <c r="AZ48" s="4" t="s">
        <v>13719</v>
      </c>
      <c r="BA48" s="4">
        <v>250</v>
      </c>
      <c r="BB48" s="4">
        <v>3000</v>
      </c>
      <c r="BC48" s="3" t="s">
        <v>35862</v>
      </c>
      <c r="BD48" s="4">
        <v>29</v>
      </c>
      <c r="BE48" s="4">
        <v>1000</v>
      </c>
      <c r="BF48" s="4" t="s">
        <v>13087</v>
      </c>
      <c r="BM48" s="12"/>
      <c r="BP48" s="4" t="s">
        <v>17336</v>
      </c>
      <c r="BQ48" s="4" t="s">
        <v>12498</v>
      </c>
    </row>
    <row r="49" spans="1:71">
      <c r="A49" s="4">
        <v>3100044</v>
      </c>
      <c r="B49" s="4" t="s">
        <v>25291</v>
      </c>
      <c r="C49" s="4" t="s">
        <v>25056</v>
      </c>
      <c r="D49" s="4" t="s">
        <v>2968</v>
      </c>
      <c r="E49" s="4" t="s">
        <v>25055</v>
      </c>
      <c r="F49" s="4" t="s">
        <v>12746</v>
      </c>
      <c r="G49" s="4" t="s">
        <v>25054</v>
      </c>
      <c r="H49" s="4" t="s">
        <v>17267</v>
      </c>
      <c r="I49" s="4" t="s">
        <v>4599</v>
      </c>
      <c r="J49" s="59" t="s">
        <v>411</v>
      </c>
      <c r="K49" s="59"/>
      <c r="L49" s="4" t="s">
        <v>4599</v>
      </c>
      <c r="M49" s="4" t="s">
        <v>2968</v>
      </c>
      <c r="N49" s="4" t="s">
        <v>12144</v>
      </c>
      <c r="P49" s="4" t="s">
        <v>12746</v>
      </c>
      <c r="W49" s="4" t="s">
        <v>21481</v>
      </c>
      <c r="X49" s="4" t="s">
        <v>25057</v>
      </c>
      <c r="Y49" s="4" t="s">
        <v>17069</v>
      </c>
      <c r="Z49" s="13" t="s">
        <v>17742</v>
      </c>
      <c r="AA49" s="4">
        <v>310</v>
      </c>
      <c r="AB49" s="4">
        <v>48</v>
      </c>
      <c r="AC49" s="9">
        <v>6</v>
      </c>
      <c r="AD49" s="4">
        <v>2</v>
      </c>
      <c r="AE49" s="4">
        <v>2</v>
      </c>
      <c r="AF49" s="4">
        <v>2</v>
      </c>
      <c r="AG49" s="4">
        <v>2</v>
      </c>
      <c r="AH49" s="4">
        <v>2</v>
      </c>
      <c r="AI49" s="4">
        <v>2</v>
      </c>
      <c r="AJ49" s="4">
        <v>2</v>
      </c>
      <c r="AK49" s="4">
        <v>2</v>
      </c>
      <c r="AL49" s="4">
        <v>2</v>
      </c>
      <c r="AM49" s="4">
        <v>2</v>
      </c>
      <c r="AN49" s="4">
        <v>2</v>
      </c>
      <c r="AO49" s="4">
        <v>2</v>
      </c>
      <c r="AP49" s="4">
        <f t="shared" si="0"/>
        <v>24</v>
      </c>
      <c r="AQ49" s="4">
        <v>3150</v>
      </c>
      <c r="AR49" s="4">
        <v>1228</v>
      </c>
      <c r="AT49" s="4">
        <f t="shared" si="1"/>
        <v>4378</v>
      </c>
      <c r="AU49" s="4">
        <v>250</v>
      </c>
      <c r="AV49" s="4">
        <v>7500</v>
      </c>
      <c r="AW49" s="4" t="s">
        <v>12448</v>
      </c>
      <c r="BM49" s="12"/>
      <c r="BP49" s="4" t="s">
        <v>17279</v>
      </c>
      <c r="BQ49" s="4" t="s">
        <v>12498</v>
      </c>
    </row>
    <row r="50" spans="1:71">
      <c r="A50" s="4">
        <v>3100045</v>
      </c>
      <c r="B50" s="4" t="s">
        <v>25148</v>
      </c>
      <c r="C50" s="4" t="s">
        <v>25053</v>
      </c>
      <c r="D50" s="4" t="s">
        <v>25143</v>
      </c>
      <c r="E50" s="4" t="s">
        <v>1690</v>
      </c>
      <c r="F50" s="4" t="s">
        <v>12746</v>
      </c>
      <c r="G50" s="4" t="s">
        <v>25145</v>
      </c>
      <c r="H50" s="4" t="s">
        <v>17267</v>
      </c>
      <c r="I50" s="4" t="s">
        <v>25144</v>
      </c>
      <c r="J50" s="4" t="s">
        <v>745</v>
      </c>
      <c r="L50" s="4" t="s">
        <v>4599</v>
      </c>
      <c r="N50" s="4" t="s">
        <v>12746</v>
      </c>
      <c r="O50" s="4" t="s">
        <v>4726</v>
      </c>
      <c r="P50" s="4" t="s">
        <v>12746</v>
      </c>
      <c r="W50" s="4" t="s">
        <v>25142</v>
      </c>
      <c r="X50" s="4" t="s">
        <v>25139</v>
      </c>
      <c r="Y50" s="4" t="s">
        <v>17069</v>
      </c>
      <c r="Z50" s="13" t="s">
        <v>17742</v>
      </c>
      <c r="AA50" s="4">
        <v>248</v>
      </c>
      <c r="AB50" s="4">
        <v>48</v>
      </c>
      <c r="AC50" s="9">
        <v>6</v>
      </c>
      <c r="AD50" s="4">
        <v>3</v>
      </c>
      <c r="AE50" s="4">
        <v>4</v>
      </c>
      <c r="AF50" s="4">
        <v>4</v>
      </c>
      <c r="AG50" s="4">
        <v>4</v>
      </c>
      <c r="AH50" s="4">
        <v>5</v>
      </c>
      <c r="AI50" s="4">
        <v>3</v>
      </c>
      <c r="AJ50" s="4">
        <v>3</v>
      </c>
      <c r="AK50" s="4">
        <v>3</v>
      </c>
      <c r="AM50" s="4">
        <v>1</v>
      </c>
      <c r="AP50" s="4">
        <f t="shared" si="0"/>
        <v>30</v>
      </c>
      <c r="AQ50" s="4">
        <v>2189</v>
      </c>
      <c r="AR50" s="4">
        <v>7132</v>
      </c>
      <c r="AT50" s="4">
        <f t="shared" si="1"/>
        <v>9321</v>
      </c>
      <c r="AU50" s="4">
        <v>102</v>
      </c>
      <c r="AV50" s="4">
        <v>14429</v>
      </c>
      <c r="AW50" s="4" t="s">
        <v>13719</v>
      </c>
      <c r="BM50" s="12"/>
      <c r="BN50" s="4" t="s">
        <v>25140</v>
      </c>
      <c r="BP50" s="4" t="s">
        <v>17336</v>
      </c>
      <c r="BQ50" s="4" t="s">
        <v>12498</v>
      </c>
    </row>
    <row r="51" spans="1:71">
      <c r="A51" s="4">
        <v>3100046</v>
      </c>
      <c r="B51" s="4" t="s">
        <v>25183</v>
      </c>
      <c r="C51" s="4" t="s">
        <v>25182</v>
      </c>
      <c r="D51" s="4" t="s">
        <v>25179</v>
      </c>
      <c r="E51" s="4" t="s">
        <v>25181</v>
      </c>
      <c r="F51" s="4" t="s">
        <v>12144</v>
      </c>
      <c r="G51" s="4" t="s">
        <v>25180</v>
      </c>
      <c r="H51" s="4" t="s">
        <v>17267</v>
      </c>
      <c r="I51" s="4" t="s">
        <v>9368</v>
      </c>
      <c r="J51" s="4" t="s">
        <v>9368</v>
      </c>
      <c r="L51" s="4" t="s">
        <v>4599</v>
      </c>
      <c r="N51" s="4" t="s">
        <v>12144</v>
      </c>
      <c r="P51" s="4" t="s">
        <v>12746</v>
      </c>
      <c r="R51" s="4" t="s">
        <v>12746</v>
      </c>
      <c r="W51" s="4" t="s">
        <v>25178</v>
      </c>
      <c r="X51" s="4" t="s">
        <v>25177</v>
      </c>
      <c r="Y51" s="4" t="s">
        <v>17069</v>
      </c>
      <c r="Z51" s="13" t="s">
        <v>13771</v>
      </c>
      <c r="AA51" s="4">
        <v>250</v>
      </c>
      <c r="AB51" s="4">
        <v>30</v>
      </c>
      <c r="AC51" s="9">
        <v>5</v>
      </c>
      <c r="AD51" s="4">
        <v>4</v>
      </c>
      <c r="AE51" s="4">
        <v>4</v>
      </c>
      <c r="AF51" s="4">
        <v>4</v>
      </c>
      <c r="AG51" s="4">
        <v>4</v>
      </c>
      <c r="AH51" s="4">
        <v>4</v>
      </c>
      <c r="AI51" s="4">
        <v>4</v>
      </c>
      <c r="AJ51" s="4">
        <v>4</v>
      </c>
      <c r="AK51" s="4">
        <v>4</v>
      </c>
      <c r="AL51" s="4">
        <v>4</v>
      </c>
      <c r="AM51" s="4">
        <v>4</v>
      </c>
      <c r="AN51" s="4">
        <v>4</v>
      </c>
      <c r="AO51" s="4">
        <v>4</v>
      </c>
      <c r="AP51" s="4">
        <f t="shared" si="0"/>
        <v>48</v>
      </c>
      <c r="AQ51" s="4">
        <v>3288</v>
      </c>
      <c r="AR51" s="4">
        <v>3403</v>
      </c>
      <c r="AT51" s="4">
        <f t="shared" si="1"/>
        <v>6691</v>
      </c>
      <c r="AU51" s="4">
        <v>125</v>
      </c>
      <c r="AV51" s="4">
        <v>12000</v>
      </c>
      <c r="AW51" s="4" t="s">
        <v>16048</v>
      </c>
      <c r="BM51" s="12"/>
      <c r="BN51" s="4" t="s">
        <v>25176</v>
      </c>
      <c r="BP51" s="4" t="s">
        <v>17336</v>
      </c>
      <c r="BQ51" s="4" t="s">
        <v>12498</v>
      </c>
    </row>
    <row r="52" spans="1:71">
      <c r="A52" s="4">
        <v>3100047</v>
      </c>
      <c r="B52" s="4" t="s">
        <v>25165</v>
      </c>
      <c r="C52" s="4" t="s">
        <v>25164</v>
      </c>
      <c r="D52" s="4" t="s">
        <v>25161</v>
      </c>
      <c r="E52" s="4" t="s">
        <v>25163</v>
      </c>
      <c r="F52" s="4" t="s">
        <v>12746</v>
      </c>
      <c r="G52" s="4" t="s">
        <v>25162</v>
      </c>
      <c r="H52" s="4" t="s">
        <v>17267</v>
      </c>
      <c r="I52" s="4" t="s">
        <v>9368</v>
      </c>
      <c r="J52" s="4" t="s">
        <v>9368</v>
      </c>
      <c r="L52" s="4" t="s">
        <v>4599</v>
      </c>
      <c r="M52" s="4" t="s">
        <v>25161</v>
      </c>
      <c r="N52" s="4" t="s">
        <v>12144</v>
      </c>
      <c r="P52" s="4" t="s">
        <v>12746</v>
      </c>
      <c r="W52" s="26" t="s">
        <v>25160</v>
      </c>
      <c r="X52" s="4" t="s">
        <v>21761</v>
      </c>
      <c r="Y52" s="4" t="s">
        <v>17069</v>
      </c>
      <c r="Z52" s="13" t="s">
        <v>17742</v>
      </c>
      <c r="AA52" s="4">
        <v>255</v>
      </c>
      <c r="AB52" s="4">
        <v>40</v>
      </c>
      <c r="AC52" s="9">
        <v>5</v>
      </c>
      <c r="AD52" s="4">
        <v>1</v>
      </c>
      <c r="AE52" s="4">
        <v>1</v>
      </c>
      <c r="AF52" s="4">
        <v>1</v>
      </c>
      <c r="AG52" s="4">
        <v>1</v>
      </c>
      <c r="AH52" s="4">
        <v>1</v>
      </c>
      <c r="AI52" s="4">
        <v>1</v>
      </c>
      <c r="AJ52" s="4">
        <v>1</v>
      </c>
      <c r="AK52" s="4">
        <v>1</v>
      </c>
      <c r="AL52" s="4">
        <v>1</v>
      </c>
      <c r="AM52" s="4">
        <v>1</v>
      </c>
      <c r="AN52" s="4">
        <v>1</v>
      </c>
      <c r="AP52" s="4">
        <f t="shared" si="0"/>
        <v>11</v>
      </c>
      <c r="AQ52" s="4">
        <v>1008</v>
      </c>
      <c r="AR52" s="4">
        <v>1720</v>
      </c>
      <c r="AT52" s="4">
        <f t="shared" si="1"/>
        <v>2728</v>
      </c>
      <c r="AU52" s="4">
        <v>90</v>
      </c>
      <c r="AV52" s="4">
        <v>2400</v>
      </c>
      <c r="AW52" s="4" t="s">
        <v>4327</v>
      </c>
      <c r="AX52" s="4">
        <v>200</v>
      </c>
      <c r="AY52" s="4">
        <v>2000</v>
      </c>
      <c r="AZ52" s="4" t="s">
        <v>25159</v>
      </c>
      <c r="BA52" s="4">
        <v>125</v>
      </c>
      <c r="BB52" s="4">
        <v>2500</v>
      </c>
      <c r="BC52" s="4" t="s">
        <v>4549</v>
      </c>
      <c r="BM52" s="12"/>
      <c r="BN52" s="26" t="s">
        <v>25158</v>
      </c>
      <c r="BP52" s="4" t="s">
        <v>17279</v>
      </c>
      <c r="BQ52" s="4" t="s">
        <v>12498</v>
      </c>
      <c r="BR52" s="4" t="s">
        <v>35018</v>
      </c>
    </row>
    <row r="53" spans="1:71">
      <c r="A53" s="4">
        <v>3100048</v>
      </c>
      <c r="B53" s="4" t="s">
        <v>25157</v>
      </c>
      <c r="C53" s="4" t="s">
        <v>25156</v>
      </c>
      <c r="D53" s="4" t="s">
        <v>25153</v>
      </c>
      <c r="E53" s="4" t="s">
        <v>25155</v>
      </c>
      <c r="F53" s="4" t="s">
        <v>12746</v>
      </c>
      <c r="G53" s="4" t="s">
        <v>25154</v>
      </c>
      <c r="H53" s="4" t="s">
        <v>17267</v>
      </c>
      <c r="I53" s="4" t="s">
        <v>12131</v>
      </c>
      <c r="J53" s="4" t="s">
        <v>12131</v>
      </c>
      <c r="L53" s="4" t="s">
        <v>4599</v>
      </c>
      <c r="M53" s="4" t="s">
        <v>25152</v>
      </c>
      <c r="N53" s="4" t="s">
        <v>12144</v>
      </c>
      <c r="P53" s="4" t="s">
        <v>12746</v>
      </c>
      <c r="W53" s="4" t="s">
        <v>25151</v>
      </c>
      <c r="X53" s="4" t="s">
        <v>25150</v>
      </c>
      <c r="Y53" s="4" t="s">
        <v>17069</v>
      </c>
      <c r="Z53" s="13" t="s">
        <v>13771</v>
      </c>
      <c r="AA53" s="4">
        <v>180</v>
      </c>
      <c r="AB53" s="4">
        <v>40</v>
      </c>
      <c r="AC53" s="9">
        <v>5</v>
      </c>
      <c r="AD53" s="4">
        <v>3</v>
      </c>
      <c r="AE53" s="4">
        <v>3</v>
      </c>
      <c r="AF53" s="4">
        <v>3</v>
      </c>
      <c r="AG53" s="4">
        <v>3</v>
      </c>
      <c r="AH53" s="4">
        <v>3</v>
      </c>
      <c r="AI53" s="4">
        <v>3</v>
      </c>
      <c r="AJ53" s="4">
        <v>3</v>
      </c>
      <c r="AK53" s="4">
        <v>3</v>
      </c>
      <c r="AL53" s="4">
        <v>3</v>
      </c>
      <c r="AM53" s="4">
        <v>3</v>
      </c>
      <c r="AN53" s="4">
        <v>3</v>
      </c>
      <c r="AO53" s="4">
        <v>3</v>
      </c>
      <c r="AP53" s="4">
        <f t="shared" si="0"/>
        <v>36</v>
      </c>
      <c r="AQ53" s="4">
        <v>3962</v>
      </c>
      <c r="AR53" s="4">
        <v>5000</v>
      </c>
      <c r="AT53" s="4">
        <f t="shared" si="1"/>
        <v>8962</v>
      </c>
      <c r="AU53" s="4">
        <v>1180</v>
      </c>
      <c r="AV53" s="4">
        <v>10517</v>
      </c>
      <c r="AW53" s="4" t="s">
        <v>13719</v>
      </c>
      <c r="BM53" s="12"/>
      <c r="BN53" s="26" t="s">
        <v>25149</v>
      </c>
      <c r="BP53" s="4" t="s">
        <v>17279</v>
      </c>
      <c r="BQ53" s="4" t="s">
        <v>12498</v>
      </c>
    </row>
    <row r="54" spans="1:71">
      <c r="A54" s="4">
        <v>3100049</v>
      </c>
      <c r="B54" s="4" t="s">
        <v>25129</v>
      </c>
      <c r="C54" s="4" t="s">
        <v>25128</v>
      </c>
      <c r="D54" s="4" t="s">
        <v>25126</v>
      </c>
      <c r="E54" s="59" t="s">
        <v>29588</v>
      </c>
      <c r="F54" s="4" t="s">
        <v>12746</v>
      </c>
      <c r="G54" s="4" t="s">
        <v>25127</v>
      </c>
      <c r="H54" s="4" t="s">
        <v>17267</v>
      </c>
      <c r="I54" s="4" t="s">
        <v>4599</v>
      </c>
      <c r="J54" s="4" t="s">
        <v>4599</v>
      </c>
      <c r="L54" s="4" t="s">
        <v>4599</v>
      </c>
      <c r="N54" s="4" t="s">
        <v>12144</v>
      </c>
      <c r="P54" s="4" t="s">
        <v>12746</v>
      </c>
      <c r="R54" s="4" t="s">
        <v>12746</v>
      </c>
      <c r="W54" s="4" t="s">
        <v>25125</v>
      </c>
      <c r="X54" s="4" t="s">
        <v>25124</v>
      </c>
      <c r="Y54" s="4" t="s">
        <v>17637</v>
      </c>
      <c r="Z54" s="13" t="s">
        <v>17343</v>
      </c>
      <c r="AA54" s="4">
        <v>300</v>
      </c>
      <c r="AB54" s="4">
        <v>48</v>
      </c>
      <c r="AC54" s="9">
        <v>6</v>
      </c>
      <c r="AD54" s="4">
        <v>1</v>
      </c>
      <c r="AE54" s="4">
        <v>1</v>
      </c>
      <c r="AF54" s="4">
        <v>2</v>
      </c>
      <c r="AG54" s="4">
        <v>3</v>
      </c>
      <c r="AH54" s="4">
        <v>4</v>
      </c>
      <c r="AI54" s="4">
        <v>4</v>
      </c>
      <c r="AJ54" s="4">
        <v>2</v>
      </c>
      <c r="AK54" s="4">
        <v>1</v>
      </c>
      <c r="AL54" s="4">
        <v>1</v>
      </c>
      <c r="AM54" s="4">
        <v>1</v>
      </c>
      <c r="AN54" s="4">
        <v>1</v>
      </c>
      <c r="AO54" s="4">
        <v>1</v>
      </c>
      <c r="AP54" s="4">
        <f t="shared" si="0"/>
        <v>22</v>
      </c>
      <c r="AQ54" s="4">
        <v>1400</v>
      </c>
      <c r="AR54" s="4">
        <v>3050</v>
      </c>
      <c r="AT54" s="4">
        <f t="shared" si="1"/>
        <v>4450</v>
      </c>
      <c r="AU54" s="4">
        <v>60</v>
      </c>
      <c r="AV54" s="4">
        <v>5988</v>
      </c>
      <c r="AW54" s="4" t="s">
        <v>13714</v>
      </c>
      <c r="BM54" s="12"/>
      <c r="BP54" s="4" t="s">
        <v>17279</v>
      </c>
      <c r="BQ54" s="4" t="s">
        <v>12498</v>
      </c>
      <c r="BR54" s="4" t="s">
        <v>35019</v>
      </c>
    </row>
    <row r="55" spans="1:71">
      <c r="A55" s="4">
        <v>3100050</v>
      </c>
      <c r="B55" s="4" t="s">
        <v>25123</v>
      </c>
      <c r="C55" s="4" t="s">
        <v>25109</v>
      </c>
      <c r="D55" s="4" t="s">
        <v>4631</v>
      </c>
      <c r="E55" s="4" t="s">
        <v>25109</v>
      </c>
      <c r="F55" s="4" t="s">
        <v>12144</v>
      </c>
      <c r="G55" s="4" t="s">
        <v>25108</v>
      </c>
      <c r="H55" s="4" t="s">
        <v>17267</v>
      </c>
      <c r="I55" s="4" t="s">
        <v>4599</v>
      </c>
      <c r="J55" s="4" t="s">
        <v>4599</v>
      </c>
      <c r="L55" s="4" t="s">
        <v>4599</v>
      </c>
      <c r="N55" s="4" t="s">
        <v>12144</v>
      </c>
      <c r="P55" s="4" t="s">
        <v>12746</v>
      </c>
      <c r="W55" s="4" t="s">
        <v>21481</v>
      </c>
      <c r="X55" s="4" t="s">
        <v>25107</v>
      </c>
      <c r="Y55" s="4" t="s">
        <v>17069</v>
      </c>
      <c r="Z55" s="13" t="s">
        <v>13771</v>
      </c>
      <c r="AA55" s="4">
        <v>310</v>
      </c>
      <c r="AB55" s="4">
        <v>48</v>
      </c>
      <c r="AC55" s="9">
        <v>6</v>
      </c>
      <c r="AD55" s="4">
        <v>8</v>
      </c>
      <c r="AE55" s="4">
        <v>7</v>
      </c>
      <c r="AF55" s="4">
        <v>8</v>
      </c>
      <c r="AG55" s="4">
        <v>8</v>
      </c>
      <c r="AH55" s="4">
        <v>8</v>
      </c>
      <c r="AI55" s="4">
        <v>8</v>
      </c>
      <c r="AJ55" s="4">
        <v>7</v>
      </c>
      <c r="AK55" s="4">
        <v>8</v>
      </c>
      <c r="AL55" s="4">
        <v>7</v>
      </c>
      <c r="AM55" s="4">
        <v>7</v>
      </c>
      <c r="AN55" s="4">
        <v>8</v>
      </c>
      <c r="AO55" s="4">
        <v>8</v>
      </c>
      <c r="AP55" s="4">
        <f t="shared" si="0"/>
        <v>92</v>
      </c>
      <c r="AQ55" s="4">
        <v>13040</v>
      </c>
      <c r="AR55" s="4">
        <v>7314</v>
      </c>
      <c r="AT55" s="4">
        <f t="shared" si="1"/>
        <v>20354</v>
      </c>
      <c r="AU55" s="4">
        <v>1756</v>
      </c>
      <c r="AV55" s="4">
        <v>40080</v>
      </c>
      <c r="AW55" s="4" t="s">
        <v>12448</v>
      </c>
      <c r="BM55" s="12"/>
      <c r="BP55" s="4" t="s">
        <v>17279</v>
      </c>
      <c r="BQ55" s="4" t="s">
        <v>12498</v>
      </c>
      <c r="BR55" s="4" t="s">
        <v>34890</v>
      </c>
    </row>
    <row r="56" spans="1:71">
      <c r="A56" s="4">
        <v>3100051</v>
      </c>
      <c r="B56" s="4" t="s">
        <v>25015</v>
      </c>
      <c r="C56" s="4" t="s">
        <v>25014</v>
      </c>
      <c r="D56" s="4" t="s">
        <v>25012</v>
      </c>
      <c r="E56" s="4" t="s">
        <v>4537</v>
      </c>
      <c r="F56" s="4" t="s">
        <v>12746</v>
      </c>
      <c r="G56" s="4" t="s">
        <v>25013</v>
      </c>
      <c r="H56" s="4" t="s">
        <v>17267</v>
      </c>
      <c r="I56" s="4" t="s">
        <v>4599</v>
      </c>
      <c r="J56" s="4" t="s">
        <v>4599</v>
      </c>
      <c r="L56" s="4" t="s">
        <v>4599</v>
      </c>
      <c r="N56" s="4" t="s">
        <v>12144</v>
      </c>
      <c r="P56" s="4" t="s">
        <v>12746</v>
      </c>
      <c r="R56" s="4" t="s">
        <v>12746</v>
      </c>
      <c r="V56" s="50" t="s">
        <v>25011</v>
      </c>
      <c r="W56" s="4" t="s">
        <v>25091</v>
      </c>
      <c r="X56" s="4" t="s">
        <v>25006</v>
      </c>
      <c r="Y56" s="4" t="s">
        <v>17069</v>
      </c>
      <c r="Z56" s="13" t="s">
        <v>17315</v>
      </c>
      <c r="AA56" s="4">
        <v>180</v>
      </c>
      <c r="AB56" s="4">
        <v>27</v>
      </c>
      <c r="AC56" s="9">
        <v>3</v>
      </c>
      <c r="AD56" s="4">
        <v>4</v>
      </c>
      <c r="AE56" s="4">
        <v>1</v>
      </c>
      <c r="AF56" s="4">
        <v>4</v>
      </c>
      <c r="AG56" s="4">
        <v>4</v>
      </c>
      <c r="AH56" s="4">
        <v>3</v>
      </c>
      <c r="AI56" s="4">
        <v>1</v>
      </c>
      <c r="AJ56" s="4">
        <v>2</v>
      </c>
      <c r="AK56" s="4">
        <v>4</v>
      </c>
      <c r="AL56" s="4">
        <v>4</v>
      </c>
      <c r="AM56" s="4">
        <v>3</v>
      </c>
      <c r="AN56" s="4">
        <v>1</v>
      </c>
      <c r="AP56" s="4">
        <f t="shared" si="0"/>
        <v>31</v>
      </c>
      <c r="AQ56" s="4">
        <v>2853</v>
      </c>
      <c r="AR56" s="4">
        <v>1562</v>
      </c>
      <c r="AS56" s="4">
        <v>360</v>
      </c>
      <c r="AT56" s="4">
        <f t="shared" si="1"/>
        <v>4775</v>
      </c>
      <c r="AU56" s="4">
        <v>171</v>
      </c>
      <c r="AV56" s="4">
        <v>6844</v>
      </c>
      <c r="AW56" s="4" t="s">
        <v>13626</v>
      </c>
      <c r="BM56" s="12"/>
      <c r="BP56" s="4" t="s">
        <v>17279</v>
      </c>
      <c r="BQ56" s="4" t="s">
        <v>12498</v>
      </c>
      <c r="BR56" s="4" t="s">
        <v>34891</v>
      </c>
      <c r="BS56" s="4" t="s">
        <v>34892</v>
      </c>
    </row>
    <row r="57" spans="1:71">
      <c r="A57" s="4">
        <v>3100052</v>
      </c>
      <c r="B57" s="4" t="s">
        <v>25089</v>
      </c>
      <c r="C57" s="4" t="s">
        <v>25106</v>
      </c>
      <c r="D57" s="4" t="s">
        <v>25103</v>
      </c>
      <c r="E57" s="4" t="s">
        <v>25105</v>
      </c>
      <c r="F57" s="4" t="s">
        <v>12746</v>
      </c>
      <c r="G57" s="4" t="s">
        <v>25104</v>
      </c>
      <c r="H57" s="4" t="s">
        <v>17267</v>
      </c>
      <c r="I57" s="4" t="s">
        <v>4599</v>
      </c>
      <c r="J57" s="4" t="s">
        <v>4599</v>
      </c>
      <c r="L57" s="4" t="s">
        <v>4599</v>
      </c>
      <c r="M57" s="4" t="s">
        <v>25103</v>
      </c>
      <c r="N57" s="4" t="s">
        <v>12144</v>
      </c>
      <c r="P57" s="4" t="s">
        <v>12746</v>
      </c>
      <c r="W57" s="4" t="s">
        <v>25102</v>
      </c>
      <c r="X57" s="4" t="s">
        <v>25099</v>
      </c>
      <c r="Y57" s="4" t="s">
        <v>17069</v>
      </c>
      <c r="Z57" s="13" t="s">
        <v>17315</v>
      </c>
      <c r="AA57" s="4">
        <v>300</v>
      </c>
      <c r="AB57" s="4">
        <v>48</v>
      </c>
      <c r="AC57" s="9">
        <v>6</v>
      </c>
      <c r="AD57" s="4">
        <v>2</v>
      </c>
      <c r="AE57" s="4">
        <v>2</v>
      </c>
      <c r="AF57" s="4">
        <v>2</v>
      </c>
      <c r="AG57" s="4">
        <v>2</v>
      </c>
      <c r="AH57" s="4">
        <v>2</v>
      </c>
      <c r="AI57" s="4">
        <v>2</v>
      </c>
      <c r="AJ57" s="4">
        <v>2</v>
      </c>
      <c r="AK57" s="4">
        <v>2</v>
      </c>
      <c r="AL57" s="4">
        <v>2</v>
      </c>
      <c r="AM57" s="4">
        <v>2</v>
      </c>
      <c r="AN57" s="4">
        <v>2</v>
      </c>
      <c r="AO57" s="4">
        <v>2</v>
      </c>
      <c r="AP57" s="4">
        <f t="shared" si="0"/>
        <v>24</v>
      </c>
      <c r="AQ57" s="4">
        <v>3600</v>
      </c>
      <c r="AR57" s="4">
        <v>3373</v>
      </c>
      <c r="AT57" s="4">
        <f t="shared" si="1"/>
        <v>6973</v>
      </c>
      <c r="AU57" s="4">
        <v>50</v>
      </c>
      <c r="AV57" s="4">
        <v>750</v>
      </c>
      <c r="AW57" s="4" t="s">
        <v>12203</v>
      </c>
      <c r="AX57" s="4">
        <v>450</v>
      </c>
      <c r="AY57" s="4">
        <v>10850</v>
      </c>
      <c r="AZ57" s="4" t="s">
        <v>12610</v>
      </c>
      <c r="BM57" s="12"/>
      <c r="BP57" s="4" t="s">
        <v>17336</v>
      </c>
      <c r="BQ57" s="4" t="s">
        <v>12498</v>
      </c>
    </row>
    <row r="58" spans="1:71">
      <c r="A58" s="4">
        <v>3100053</v>
      </c>
      <c r="B58" s="4" t="s">
        <v>25098</v>
      </c>
      <c r="C58" s="4" t="s">
        <v>25096</v>
      </c>
      <c r="D58" s="4" t="s">
        <v>25075</v>
      </c>
      <c r="E58" s="4" t="s">
        <v>4429</v>
      </c>
      <c r="F58" s="4" t="s">
        <v>12746</v>
      </c>
      <c r="G58" s="4" t="s">
        <v>25076</v>
      </c>
      <c r="H58" s="4" t="s">
        <v>17267</v>
      </c>
      <c r="I58" s="4" t="s">
        <v>4599</v>
      </c>
      <c r="J58" s="4" t="s">
        <v>4599</v>
      </c>
      <c r="L58" s="4" t="s">
        <v>4599</v>
      </c>
      <c r="N58" s="4" t="s">
        <v>12144</v>
      </c>
      <c r="P58" s="4" t="s">
        <v>12746</v>
      </c>
      <c r="W58" s="4" t="s">
        <v>25074</v>
      </c>
      <c r="X58" s="4" t="s">
        <v>25073</v>
      </c>
      <c r="Y58" s="4" t="s">
        <v>17637</v>
      </c>
      <c r="Z58" s="13" t="s">
        <v>17394</v>
      </c>
      <c r="AA58" s="4">
        <v>300</v>
      </c>
      <c r="AB58" s="4">
        <v>44</v>
      </c>
      <c r="AC58" s="9">
        <v>5.5</v>
      </c>
      <c r="AD58" s="4">
        <v>3</v>
      </c>
      <c r="AE58" s="4">
        <v>3</v>
      </c>
      <c r="AF58" s="4">
        <v>6</v>
      </c>
      <c r="AG58" s="4">
        <v>7</v>
      </c>
      <c r="AH58" s="4">
        <v>4</v>
      </c>
      <c r="AI58" s="4">
        <v>3</v>
      </c>
      <c r="AJ58" s="4">
        <v>3</v>
      </c>
      <c r="AK58" s="4">
        <v>3</v>
      </c>
      <c r="AL58" s="4">
        <v>6</v>
      </c>
      <c r="AM58" s="4">
        <v>8</v>
      </c>
      <c r="AN58" s="4">
        <v>10</v>
      </c>
      <c r="AO58" s="4">
        <v>8</v>
      </c>
      <c r="AP58" s="4">
        <f t="shared" si="0"/>
        <v>64</v>
      </c>
      <c r="AQ58" s="4">
        <v>6045</v>
      </c>
      <c r="AR58" s="4">
        <v>2510</v>
      </c>
      <c r="AT58" s="4">
        <f t="shared" si="1"/>
        <v>8555</v>
      </c>
      <c r="AV58" s="4">
        <v>540</v>
      </c>
      <c r="AW58" s="4" t="s">
        <v>16048</v>
      </c>
      <c r="AX58" s="4">
        <v>256</v>
      </c>
      <c r="AY58" s="4">
        <v>10260</v>
      </c>
      <c r="AZ58" s="4" t="s">
        <v>12000</v>
      </c>
      <c r="BA58" s="4">
        <v>3</v>
      </c>
      <c r="BB58" s="4">
        <v>200</v>
      </c>
      <c r="BM58" s="12"/>
      <c r="BP58" s="4" t="s">
        <v>17279</v>
      </c>
      <c r="BQ58" s="4" t="s">
        <v>12498</v>
      </c>
    </row>
    <row r="59" spans="1:71">
      <c r="A59" s="4">
        <v>3100054</v>
      </c>
      <c r="B59" s="4" t="s">
        <v>25072</v>
      </c>
      <c r="C59" s="4" t="s">
        <v>25071</v>
      </c>
      <c r="D59" s="4" t="s">
        <v>4430</v>
      </c>
      <c r="E59" s="4" t="s">
        <v>25071</v>
      </c>
      <c r="F59" s="4" t="s">
        <v>12144</v>
      </c>
      <c r="G59" s="4" t="s">
        <v>25070</v>
      </c>
      <c r="H59" s="4" t="s">
        <v>17267</v>
      </c>
      <c r="I59" s="4" t="s">
        <v>4599</v>
      </c>
      <c r="J59" s="4" t="s">
        <v>4599</v>
      </c>
      <c r="L59" s="4" t="s">
        <v>4599</v>
      </c>
      <c r="M59" s="4" t="s">
        <v>25069</v>
      </c>
      <c r="N59" s="4" t="s">
        <v>12144</v>
      </c>
      <c r="P59" s="4" t="s">
        <v>12746</v>
      </c>
      <c r="W59" s="4" t="s">
        <v>25068</v>
      </c>
      <c r="X59" s="4" t="s">
        <v>25067</v>
      </c>
      <c r="Y59" s="4" t="s">
        <v>11274</v>
      </c>
      <c r="Z59" s="13" t="s">
        <v>19865</v>
      </c>
      <c r="AA59" s="4">
        <v>105</v>
      </c>
      <c r="AB59" s="4">
        <v>44</v>
      </c>
      <c r="AC59" s="9">
        <v>5.5</v>
      </c>
      <c r="AD59" s="4">
        <v>3</v>
      </c>
      <c r="AG59" s="4">
        <v>4</v>
      </c>
      <c r="AH59" s="4">
        <v>3</v>
      </c>
      <c r="AI59" s="4">
        <v>4</v>
      </c>
      <c r="AJ59" s="4">
        <v>4</v>
      </c>
      <c r="AK59" s="4">
        <v>4</v>
      </c>
      <c r="AM59" s="4">
        <v>3</v>
      </c>
      <c r="AN59" s="4">
        <v>5</v>
      </c>
      <c r="AO59" s="4">
        <v>2</v>
      </c>
      <c r="AP59" s="4">
        <f t="shared" si="0"/>
        <v>32</v>
      </c>
      <c r="AQ59" s="4">
        <v>2696</v>
      </c>
      <c r="AR59" s="4">
        <v>2148</v>
      </c>
      <c r="AT59" s="4">
        <f t="shared" si="1"/>
        <v>4844</v>
      </c>
      <c r="AU59" s="4">
        <v>280</v>
      </c>
      <c r="AV59" s="4">
        <v>19604</v>
      </c>
      <c r="AW59" s="4" t="s">
        <v>15003</v>
      </c>
      <c r="BM59" s="12"/>
      <c r="BP59" s="4" t="s">
        <v>17336</v>
      </c>
      <c r="BQ59" s="4" t="s">
        <v>12498</v>
      </c>
      <c r="BR59" s="4" t="s">
        <v>34893</v>
      </c>
    </row>
    <row r="60" spans="1:71">
      <c r="A60" s="4">
        <v>3100055</v>
      </c>
      <c r="B60" s="4" t="s">
        <v>25066</v>
      </c>
      <c r="C60" s="4" t="s">
        <v>4599</v>
      </c>
      <c r="D60" s="4" t="s">
        <v>4872</v>
      </c>
      <c r="E60" s="4" t="s">
        <v>24632</v>
      </c>
      <c r="F60" s="4" t="s">
        <v>12144</v>
      </c>
      <c r="G60" s="4" t="s">
        <v>25065</v>
      </c>
      <c r="H60" s="4" t="s">
        <v>17267</v>
      </c>
      <c r="I60" s="4" t="s">
        <v>4599</v>
      </c>
      <c r="J60" s="4" t="s">
        <v>4599</v>
      </c>
      <c r="L60" s="4" t="s">
        <v>4599</v>
      </c>
      <c r="M60" s="4" t="s">
        <v>25064</v>
      </c>
      <c r="N60" s="4" t="s">
        <v>12144</v>
      </c>
      <c r="P60" s="4" t="s">
        <v>12746</v>
      </c>
      <c r="W60" s="4" t="s">
        <v>25063</v>
      </c>
      <c r="X60" s="4" t="s">
        <v>24682</v>
      </c>
      <c r="Y60" s="4" t="s">
        <v>17637</v>
      </c>
      <c r="Z60" s="13" t="s">
        <v>17343</v>
      </c>
      <c r="AA60" s="4">
        <v>307</v>
      </c>
      <c r="AB60" s="4">
        <v>48</v>
      </c>
      <c r="AC60" s="9">
        <v>6</v>
      </c>
      <c r="AD60" s="4">
        <v>11</v>
      </c>
      <c r="AE60" s="4">
        <v>14</v>
      </c>
      <c r="AF60" s="4">
        <v>7</v>
      </c>
      <c r="AG60" s="4">
        <v>11</v>
      </c>
      <c r="AH60" s="4">
        <v>15</v>
      </c>
      <c r="AI60" s="4">
        <v>17</v>
      </c>
      <c r="AJ60" s="4">
        <v>18</v>
      </c>
      <c r="AK60" s="4">
        <v>21</v>
      </c>
      <c r="AL60" s="4">
        <v>24</v>
      </c>
      <c r="AM60" s="4">
        <v>25</v>
      </c>
      <c r="AN60" s="4">
        <v>33</v>
      </c>
      <c r="AO60" s="4">
        <v>34</v>
      </c>
      <c r="AP60" s="4">
        <f t="shared" si="0"/>
        <v>230</v>
      </c>
      <c r="AQ60" s="4">
        <v>26024</v>
      </c>
      <c r="AR60" s="4">
        <v>43317</v>
      </c>
      <c r="AT60" s="4">
        <f t="shared" si="1"/>
        <v>69341</v>
      </c>
      <c r="AU60" s="4">
        <v>3097</v>
      </c>
      <c r="AV60" s="4">
        <v>55746</v>
      </c>
      <c r="AW60" s="3" t="s">
        <v>35862</v>
      </c>
      <c r="AX60" s="4">
        <v>5290</v>
      </c>
      <c r="AY60" s="4">
        <v>98852</v>
      </c>
      <c r="AZ60" s="3" t="s">
        <v>35863</v>
      </c>
      <c r="BM60" s="12"/>
      <c r="BP60" s="4" t="s">
        <v>17279</v>
      </c>
      <c r="BQ60" s="4" t="s">
        <v>12498</v>
      </c>
      <c r="BR60" s="4" t="s">
        <v>34749</v>
      </c>
    </row>
    <row r="61" spans="1:71">
      <c r="A61" s="4">
        <v>3100056</v>
      </c>
      <c r="B61" s="4" t="s">
        <v>25062</v>
      </c>
      <c r="C61" s="4" t="s">
        <v>25095</v>
      </c>
      <c r="D61" s="4" t="s">
        <v>25093</v>
      </c>
      <c r="E61" s="4" t="s">
        <v>25095</v>
      </c>
      <c r="F61" s="4" t="s">
        <v>12144</v>
      </c>
      <c r="G61" s="4" t="s">
        <v>25093</v>
      </c>
      <c r="H61" s="4" t="s">
        <v>17267</v>
      </c>
      <c r="I61" s="4" t="s">
        <v>4599</v>
      </c>
      <c r="J61" s="4" t="s">
        <v>4599</v>
      </c>
      <c r="L61" s="4" t="s">
        <v>4599</v>
      </c>
      <c r="M61" s="4" t="s">
        <v>25093</v>
      </c>
      <c r="N61" s="4" t="s">
        <v>12144</v>
      </c>
      <c r="P61" s="4" t="s">
        <v>12746</v>
      </c>
      <c r="W61" s="4" t="s">
        <v>25092</v>
      </c>
      <c r="X61" s="4" t="s">
        <v>25090</v>
      </c>
      <c r="Y61" s="4" t="s">
        <v>17069</v>
      </c>
      <c r="Z61" s="13" t="s">
        <v>13771</v>
      </c>
      <c r="AA61" s="4">
        <v>286</v>
      </c>
      <c r="AB61" s="4">
        <v>40</v>
      </c>
      <c r="AC61" s="9">
        <v>5</v>
      </c>
      <c r="AD61" s="4">
        <v>45</v>
      </c>
      <c r="AE61" s="4">
        <v>45</v>
      </c>
      <c r="AF61" s="4">
        <v>39</v>
      </c>
      <c r="AG61" s="4">
        <v>38</v>
      </c>
      <c r="AH61" s="4">
        <v>38</v>
      </c>
      <c r="AI61" s="4">
        <v>37</v>
      </c>
      <c r="AJ61" s="4">
        <v>37</v>
      </c>
      <c r="AK61" s="4">
        <v>39</v>
      </c>
      <c r="AL61" s="4">
        <v>34</v>
      </c>
      <c r="AM61" s="4">
        <v>35</v>
      </c>
      <c r="AN61" s="4">
        <v>41</v>
      </c>
      <c r="AO61" s="4">
        <v>42</v>
      </c>
      <c r="AP61" s="4">
        <f t="shared" si="0"/>
        <v>470</v>
      </c>
      <c r="AQ61" s="4">
        <v>39467</v>
      </c>
      <c r="AR61" s="4">
        <v>54826</v>
      </c>
      <c r="AT61" s="4">
        <f t="shared" si="1"/>
        <v>94293</v>
      </c>
      <c r="AU61" s="4">
        <v>2071</v>
      </c>
      <c r="AV61" s="4">
        <v>12012</v>
      </c>
      <c r="AW61" s="4" t="s">
        <v>13435</v>
      </c>
      <c r="AX61" s="4">
        <v>1254</v>
      </c>
      <c r="AY61" s="4">
        <v>225819</v>
      </c>
      <c r="AZ61" s="4" t="s">
        <v>15003</v>
      </c>
      <c r="BM61" s="12"/>
      <c r="BP61" s="4" t="s">
        <v>17336</v>
      </c>
      <c r="BQ61" s="4" t="s">
        <v>12498</v>
      </c>
      <c r="BR61" s="4" t="s">
        <v>34894</v>
      </c>
    </row>
    <row r="62" spans="1:71">
      <c r="A62" s="4">
        <v>3100057</v>
      </c>
      <c r="B62" s="4" t="s">
        <v>25088</v>
      </c>
      <c r="C62" s="4" t="s">
        <v>25081</v>
      </c>
      <c r="D62" s="4" t="s">
        <v>25079</v>
      </c>
      <c r="E62" s="4" t="s">
        <v>25081</v>
      </c>
      <c r="F62" s="4" t="s">
        <v>12144</v>
      </c>
      <c r="G62" s="4" t="s">
        <v>25080</v>
      </c>
      <c r="H62" s="4" t="s">
        <v>17267</v>
      </c>
      <c r="I62" s="4" t="s">
        <v>4599</v>
      </c>
      <c r="J62" s="4" t="s">
        <v>4599</v>
      </c>
      <c r="L62" s="4" t="s">
        <v>4599</v>
      </c>
      <c r="M62" s="4" t="s">
        <v>25079</v>
      </c>
      <c r="N62" s="4" t="s">
        <v>12746</v>
      </c>
      <c r="O62" s="4" t="s">
        <v>35150</v>
      </c>
      <c r="P62" s="4" t="s">
        <v>12746</v>
      </c>
      <c r="W62" s="4" t="s">
        <v>25078</v>
      </c>
      <c r="X62" s="4" t="s">
        <v>25077</v>
      </c>
      <c r="Y62" s="4" t="s">
        <v>17069</v>
      </c>
      <c r="Z62" s="13" t="s">
        <v>17742</v>
      </c>
      <c r="AA62" s="4">
        <v>236</v>
      </c>
      <c r="AB62" s="4">
        <v>40</v>
      </c>
      <c r="AC62" s="9">
        <v>5</v>
      </c>
      <c r="AD62" s="4">
        <v>4</v>
      </c>
      <c r="AE62" s="4">
        <v>1</v>
      </c>
      <c r="AF62" s="4">
        <v>2</v>
      </c>
      <c r="AG62" s="4">
        <v>1</v>
      </c>
      <c r="AH62" s="4">
        <v>4</v>
      </c>
      <c r="AI62" s="4">
        <v>2</v>
      </c>
      <c r="AJ62" s="4">
        <v>5</v>
      </c>
      <c r="AK62" s="4">
        <v>3</v>
      </c>
      <c r="AL62" s="4">
        <v>1</v>
      </c>
      <c r="AM62" s="4">
        <v>1</v>
      </c>
      <c r="AN62" s="4">
        <v>1</v>
      </c>
      <c r="AO62" s="4">
        <v>2</v>
      </c>
      <c r="AP62" s="4">
        <f t="shared" si="0"/>
        <v>27</v>
      </c>
      <c r="AQ62" s="4">
        <v>2700</v>
      </c>
      <c r="AR62" s="4">
        <v>13364</v>
      </c>
      <c r="AT62" s="4">
        <f t="shared" si="1"/>
        <v>16064</v>
      </c>
      <c r="AU62" s="4">
        <v>168</v>
      </c>
      <c r="AV62" s="4">
        <v>16000</v>
      </c>
      <c r="AW62" s="4" t="s">
        <v>13626</v>
      </c>
      <c r="AX62" s="4">
        <v>73</v>
      </c>
      <c r="AY62" s="4">
        <v>4000</v>
      </c>
      <c r="AZ62" s="4" t="s">
        <v>9461</v>
      </c>
      <c r="BM62" s="12"/>
      <c r="BP62" s="4" t="s">
        <v>17336</v>
      </c>
      <c r="BQ62" s="4" t="s">
        <v>12498</v>
      </c>
      <c r="BR62" s="4" t="s">
        <v>35025</v>
      </c>
    </row>
    <row r="63" spans="1:71">
      <c r="A63" s="4">
        <v>3100058</v>
      </c>
      <c r="B63" s="4" t="s">
        <v>25169</v>
      </c>
      <c r="C63" s="4" t="s">
        <v>25168</v>
      </c>
      <c r="D63" s="4" t="s">
        <v>1969</v>
      </c>
      <c r="E63" s="4" t="s">
        <v>25167</v>
      </c>
      <c r="F63" s="4" t="s">
        <v>12746</v>
      </c>
      <c r="G63" s="4" t="s">
        <v>25166</v>
      </c>
      <c r="H63" s="4" t="s">
        <v>17267</v>
      </c>
      <c r="I63" s="4" t="s">
        <v>4599</v>
      </c>
      <c r="J63" s="4" t="s">
        <v>4599</v>
      </c>
      <c r="L63" s="4" t="s">
        <v>4599</v>
      </c>
      <c r="N63" s="4" t="s">
        <v>12144</v>
      </c>
      <c r="P63" s="4" t="s">
        <v>12746</v>
      </c>
      <c r="R63" s="4" t="s">
        <v>12144</v>
      </c>
      <c r="V63" s="50" t="s">
        <v>25038</v>
      </c>
      <c r="W63" s="4" t="s">
        <v>4752</v>
      </c>
      <c r="X63" s="4" t="s">
        <v>25037</v>
      </c>
      <c r="Y63" s="4" t="s">
        <v>17992</v>
      </c>
      <c r="Z63" s="13" t="s">
        <v>13771</v>
      </c>
      <c r="AA63" s="4">
        <v>308</v>
      </c>
      <c r="AB63" s="4">
        <v>48</v>
      </c>
      <c r="AC63" s="9">
        <v>6</v>
      </c>
      <c r="AD63" s="4">
        <v>2</v>
      </c>
      <c r="AE63" s="4">
        <v>2</v>
      </c>
      <c r="AF63" s="4">
        <v>3</v>
      </c>
      <c r="AG63" s="4">
        <v>3</v>
      </c>
      <c r="AH63" s="4">
        <v>3</v>
      </c>
      <c r="AI63" s="4">
        <v>3</v>
      </c>
      <c r="AJ63" s="4">
        <v>4</v>
      </c>
      <c r="AK63" s="4">
        <v>4</v>
      </c>
      <c r="AL63" s="4">
        <v>4</v>
      </c>
      <c r="AM63" s="4">
        <v>4</v>
      </c>
      <c r="AN63" s="4">
        <v>3</v>
      </c>
      <c r="AO63" s="4">
        <v>3</v>
      </c>
      <c r="AP63" s="4">
        <f t="shared" si="0"/>
        <v>38</v>
      </c>
      <c r="AQ63" s="4">
        <v>4534</v>
      </c>
      <c r="AR63" s="4">
        <v>9149</v>
      </c>
      <c r="AT63" s="4">
        <f t="shared" si="1"/>
        <v>13683</v>
      </c>
      <c r="AU63" s="4">
        <v>474</v>
      </c>
      <c r="AV63" s="4">
        <v>18951</v>
      </c>
      <c r="AW63" s="4" t="s">
        <v>4327</v>
      </c>
      <c r="BM63" s="12"/>
      <c r="BP63" s="4" t="s">
        <v>17279</v>
      </c>
      <c r="BQ63" s="4" t="s">
        <v>12498</v>
      </c>
    </row>
    <row r="64" spans="1:71">
      <c r="A64" s="4">
        <v>3100059</v>
      </c>
      <c r="B64" s="4" t="s">
        <v>25036</v>
      </c>
      <c r="C64" s="4" t="s">
        <v>25035</v>
      </c>
      <c r="D64" s="4" t="s">
        <v>25034</v>
      </c>
      <c r="E64" s="4" t="s">
        <v>1977</v>
      </c>
      <c r="F64" s="4" t="s">
        <v>12144</v>
      </c>
      <c r="G64" s="4" t="s">
        <v>25034</v>
      </c>
      <c r="H64" s="4" t="s">
        <v>17267</v>
      </c>
      <c r="I64" s="4" t="s">
        <v>4599</v>
      </c>
      <c r="J64" s="4" t="s">
        <v>4599</v>
      </c>
      <c r="L64" s="4" t="s">
        <v>4599</v>
      </c>
      <c r="N64" s="4" t="s">
        <v>12144</v>
      </c>
      <c r="P64" s="4" t="s">
        <v>12746</v>
      </c>
      <c r="W64" s="4" t="s">
        <v>25051</v>
      </c>
      <c r="X64" s="4" t="s">
        <v>25138</v>
      </c>
      <c r="Y64" s="4" t="s">
        <v>17637</v>
      </c>
      <c r="Z64" s="13" t="s">
        <v>17343</v>
      </c>
      <c r="AA64" s="4">
        <v>306</v>
      </c>
      <c r="AB64" s="4">
        <v>48</v>
      </c>
      <c r="AC64" s="9">
        <v>6</v>
      </c>
      <c r="AD64" s="4">
        <v>2</v>
      </c>
      <c r="AE64" s="4">
        <v>2</v>
      </c>
      <c r="AF64" s="4">
        <v>2</v>
      </c>
      <c r="AG64" s="4">
        <v>2</v>
      </c>
      <c r="AH64" s="4">
        <v>2</v>
      </c>
      <c r="AI64" s="4">
        <v>2</v>
      </c>
      <c r="AJ64" s="4">
        <v>2</v>
      </c>
      <c r="AK64" s="4">
        <v>2</v>
      </c>
      <c r="AL64" s="4">
        <v>2</v>
      </c>
      <c r="AM64" s="4">
        <v>2</v>
      </c>
      <c r="AN64" s="4">
        <v>2</v>
      </c>
      <c r="AO64" s="4">
        <v>2</v>
      </c>
      <c r="AP64" s="4">
        <f t="shared" si="0"/>
        <v>24</v>
      </c>
      <c r="AQ64" s="4">
        <v>3408</v>
      </c>
      <c r="AR64" s="4">
        <v>2269</v>
      </c>
      <c r="AT64" s="4">
        <f t="shared" si="1"/>
        <v>5677</v>
      </c>
      <c r="AU64" s="4">
        <v>19</v>
      </c>
      <c r="AV64" s="4">
        <v>650</v>
      </c>
      <c r="AW64" s="4" t="s">
        <v>13697</v>
      </c>
      <c r="AX64" s="4">
        <v>250</v>
      </c>
      <c r="AY64" s="4">
        <v>10000</v>
      </c>
      <c r="AZ64" s="4" t="s">
        <v>12448</v>
      </c>
      <c r="BM64" s="12"/>
      <c r="BP64" s="4" t="s">
        <v>17336</v>
      </c>
      <c r="BQ64" s="4" t="s">
        <v>12498</v>
      </c>
    </row>
    <row r="65" spans="1:75">
      <c r="A65" s="4">
        <v>3100060</v>
      </c>
      <c r="B65" s="4" t="s">
        <v>25137</v>
      </c>
      <c r="C65" s="4" t="s">
        <v>25048</v>
      </c>
      <c r="D65" s="4" t="s">
        <v>25134</v>
      </c>
      <c r="E65" s="4" t="s">
        <v>25136</v>
      </c>
      <c r="F65" s="4" t="s">
        <v>12746</v>
      </c>
      <c r="G65" s="4" t="s">
        <v>25135</v>
      </c>
      <c r="H65" s="4" t="s">
        <v>17267</v>
      </c>
      <c r="I65" s="4" t="s">
        <v>4599</v>
      </c>
      <c r="J65" s="4" t="s">
        <v>4599</v>
      </c>
      <c r="L65" s="4" t="s">
        <v>4599</v>
      </c>
      <c r="N65" s="4" t="s">
        <v>12144</v>
      </c>
      <c r="W65" s="4" t="s">
        <v>25133</v>
      </c>
      <c r="X65" s="4" t="s">
        <v>25132</v>
      </c>
      <c r="Y65" s="4" t="s">
        <v>17069</v>
      </c>
      <c r="Z65" s="13" t="s">
        <v>17315</v>
      </c>
      <c r="AA65" s="4">
        <v>306</v>
      </c>
      <c r="AB65" s="4">
        <v>8</v>
      </c>
      <c r="AC65" s="9"/>
      <c r="AD65" s="4">
        <v>6</v>
      </c>
      <c r="AE65" s="4">
        <v>6</v>
      </c>
      <c r="AF65" s="4">
        <v>6</v>
      </c>
      <c r="AG65" s="4">
        <v>7</v>
      </c>
      <c r="AH65" s="4">
        <v>7</v>
      </c>
      <c r="AI65" s="4">
        <v>7</v>
      </c>
      <c r="AJ65" s="4">
        <v>8</v>
      </c>
      <c r="AK65" s="4">
        <v>8</v>
      </c>
      <c r="AL65" s="4">
        <v>8</v>
      </c>
      <c r="AM65" s="4">
        <v>8</v>
      </c>
      <c r="AN65" s="4">
        <v>6</v>
      </c>
      <c r="AO65" s="4">
        <v>5</v>
      </c>
      <c r="AP65" s="4">
        <f t="shared" si="0"/>
        <v>82</v>
      </c>
      <c r="AQ65" s="4">
        <v>8766</v>
      </c>
      <c r="AR65" s="4">
        <v>22561</v>
      </c>
      <c r="AT65" s="4">
        <f t="shared" si="1"/>
        <v>31327</v>
      </c>
      <c r="AU65" s="4">
        <v>1375</v>
      </c>
      <c r="AV65" s="4">
        <v>55000</v>
      </c>
      <c r="AW65" s="4" t="s">
        <v>4327</v>
      </c>
      <c r="BM65" s="12"/>
      <c r="BP65" s="4" t="s">
        <v>17336</v>
      </c>
      <c r="BQ65" s="4" t="s">
        <v>12498</v>
      </c>
    </row>
    <row r="66" spans="1:75">
      <c r="A66" s="4">
        <v>3100061</v>
      </c>
      <c r="B66" s="4" t="s">
        <v>25131</v>
      </c>
      <c r="C66" s="4" t="s">
        <v>25041</v>
      </c>
      <c r="D66" s="4" t="s">
        <v>2605</v>
      </c>
      <c r="E66" s="4" t="s">
        <v>25041</v>
      </c>
      <c r="F66" s="4" t="s">
        <v>12144</v>
      </c>
      <c r="G66" s="4" t="s">
        <v>25040</v>
      </c>
      <c r="H66" s="4" t="s">
        <v>17267</v>
      </c>
      <c r="I66" s="4" t="s">
        <v>4599</v>
      </c>
      <c r="J66" s="4" t="s">
        <v>4599</v>
      </c>
      <c r="L66" s="4" t="s">
        <v>4599</v>
      </c>
      <c r="M66" s="4" t="s">
        <v>2605</v>
      </c>
      <c r="N66" s="4" t="s">
        <v>12144</v>
      </c>
      <c r="P66" s="4" t="s">
        <v>12746</v>
      </c>
      <c r="W66" s="4" t="s">
        <v>25039</v>
      </c>
      <c r="X66" s="4" t="s">
        <v>25130</v>
      </c>
      <c r="Y66" s="4" t="s">
        <v>17069</v>
      </c>
      <c r="Z66" s="13" t="s">
        <v>13771</v>
      </c>
      <c r="AA66" s="4">
        <v>313</v>
      </c>
      <c r="AB66" s="4">
        <v>48</v>
      </c>
      <c r="AC66" s="9">
        <v>6</v>
      </c>
      <c r="AD66" s="4">
        <v>5</v>
      </c>
      <c r="AE66" s="4">
        <v>5</v>
      </c>
      <c r="AF66" s="4">
        <v>5</v>
      </c>
      <c r="AG66" s="4">
        <v>5</v>
      </c>
      <c r="AH66" s="4">
        <v>5</v>
      </c>
      <c r="AI66" s="4">
        <v>5</v>
      </c>
      <c r="AJ66" s="4">
        <v>5</v>
      </c>
      <c r="AK66" s="4">
        <v>5</v>
      </c>
      <c r="AL66" s="4">
        <v>5</v>
      </c>
      <c r="AM66" s="4">
        <v>5</v>
      </c>
      <c r="AN66" s="4">
        <v>5</v>
      </c>
      <c r="AO66" s="4">
        <v>5</v>
      </c>
      <c r="AP66" s="4">
        <f t="shared" si="0"/>
        <v>60</v>
      </c>
      <c r="AQ66" s="4">
        <v>6821</v>
      </c>
      <c r="AR66" s="4">
        <v>6821</v>
      </c>
      <c r="AT66" s="4">
        <f t="shared" si="1"/>
        <v>13642</v>
      </c>
      <c r="AU66" s="4">
        <v>50</v>
      </c>
      <c r="AV66" s="4">
        <v>4000</v>
      </c>
      <c r="AW66" s="4" t="s">
        <v>13226</v>
      </c>
      <c r="AX66" s="4">
        <v>450</v>
      </c>
      <c r="AY66" s="4">
        <v>27000</v>
      </c>
      <c r="AZ66" s="4" t="s">
        <v>4327</v>
      </c>
      <c r="BM66" s="12"/>
      <c r="BN66" s="12" t="s">
        <v>25024</v>
      </c>
      <c r="BP66" s="4" t="s">
        <v>17336</v>
      </c>
      <c r="BQ66" s="4" t="s">
        <v>12498</v>
      </c>
      <c r="BR66" s="84" t="s">
        <v>35026</v>
      </c>
    </row>
    <row r="67" spans="1:75">
      <c r="A67" s="4">
        <v>3100062</v>
      </c>
      <c r="B67" s="4" t="s">
        <v>25023</v>
      </c>
      <c r="C67" s="4" t="s">
        <v>25022</v>
      </c>
      <c r="D67" s="4" t="s">
        <v>25021</v>
      </c>
      <c r="E67" s="4" t="s">
        <v>25022</v>
      </c>
      <c r="F67" s="4" t="s">
        <v>12746</v>
      </c>
      <c r="G67" s="4" t="s">
        <v>25021</v>
      </c>
      <c r="H67" s="4" t="s">
        <v>17267</v>
      </c>
      <c r="I67" s="4" t="s">
        <v>4599</v>
      </c>
      <c r="J67" s="4" t="s">
        <v>4599</v>
      </c>
      <c r="L67" s="4" t="s">
        <v>4599</v>
      </c>
      <c r="M67" s="4" t="s">
        <v>25021</v>
      </c>
      <c r="N67" s="4" t="s">
        <v>12144</v>
      </c>
      <c r="P67" s="4" t="s">
        <v>12746</v>
      </c>
      <c r="W67" s="4" t="s">
        <v>25020</v>
      </c>
      <c r="X67" s="4" t="s">
        <v>25019</v>
      </c>
      <c r="Y67" s="4" t="s">
        <v>17069</v>
      </c>
      <c r="Z67" s="13" t="s">
        <v>13771</v>
      </c>
      <c r="AA67" s="4">
        <v>300</v>
      </c>
      <c r="AB67" s="4">
        <v>44</v>
      </c>
      <c r="AC67" s="9">
        <v>5.5</v>
      </c>
      <c r="AD67" s="4">
        <v>7</v>
      </c>
      <c r="AE67" s="4">
        <v>7</v>
      </c>
      <c r="AF67" s="4">
        <v>7</v>
      </c>
      <c r="AG67" s="4">
        <v>7</v>
      </c>
      <c r="AH67" s="4">
        <v>7</v>
      </c>
      <c r="AI67" s="4">
        <v>7</v>
      </c>
      <c r="AJ67" s="4">
        <v>7</v>
      </c>
      <c r="AK67" s="4">
        <v>7</v>
      </c>
      <c r="AL67" s="4">
        <v>10</v>
      </c>
      <c r="AM67" s="4">
        <v>10</v>
      </c>
      <c r="AN67" s="4">
        <v>10</v>
      </c>
      <c r="AO67" s="4">
        <v>10</v>
      </c>
      <c r="AP67" s="4">
        <f t="shared" si="0"/>
        <v>96</v>
      </c>
      <c r="AQ67" s="4">
        <v>18855</v>
      </c>
      <c r="AR67" s="4">
        <v>7988</v>
      </c>
      <c r="AT67" s="4">
        <f t="shared" si="1"/>
        <v>26843</v>
      </c>
      <c r="AU67" s="4">
        <v>516</v>
      </c>
      <c r="AV67" s="4">
        <v>20660</v>
      </c>
      <c r="AW67" s="4" t="s">
        <v>25018</v>
      </c>
      <c r="AY67" s="4">
        <v>3640</v>
      </c>
      <c r="AZ67" s="4" t="s">
        <v>25017</v>
      </c>
      <c r="BM67" s="12"/>
      <c r="BN67" s="12" t="s">
        <v>25016</v>
      </c>
      <c r="BP67" s="4" t="s">
        <v>17279</v>
      </c>
      <c r="BQ67" s="4" t="s">
        <v>12498</v>
      </c>
    </row>
    <row r="68" spans="1:75">
      <c r="A68" s="4">
        <v>3100063</v>
      </c>
      <c r="B68" s="4" t="s">
        <v>25122</v>
      </c>
      <c r="C68" s="4" t="s">
        <v>4702</v>
      </c>
      <c r="F68" s="4" t="s">
        <v>12746</v>
      </c>
      <c r="G68" s="4" t="s">
        <v>25121</v>
      </c>
      <c r="H68" s="4" t="s">
        <v>17267</v>
      </c>
      <c r="I68" s="4" t="s">
        <v>4599</v>
      </c>
      <c r="J68" s="4" t="s">
        <v>4599</v>
      </c>
      <c r="L68" s="4" t="s">
        <v>4599</v>
      </c>
      <c r="N68" s="4" t="s">
        <v>12144</v>
      </c>
      <c r="P68" s="4" t="s">
        <v>12746</v>
      </c>
      <c r="R68" s="4" t="s">
        <v>12144</v>
      </c>
      <c r="T68" s="4" t="s">
        <v>12144</v>
      </c>
      <c r="U68" s="4" t="s">
        <v>12144</v>
      </c>
      <c r="W68" s="4" t="s">
        <v>25120</v>
      </c>
      <c r="X68" s="4" t="s">
        <v>25119</v>
      </c>
      <c r="Y68" s="4" t="s">
        <v>17069</v>
      </c>
      <c r="Z68" s="13" t="s">
        <v>17742</v>
      </c>
      <c r="AA68" s="4">
        <v>300</v>
      </c>
      <c r="AB68" s="4">
        <v>44</v>
      </c>
      <c r="AC68" s="9">
        <v>5.5</v>
      </c>
      <c r="AD68" s="4">
        <v>2</v>
      </c>
      <c r="AE68" s="4">
        <v>2</v>
      </c>
      <c r="AF68" s="4">
        <v>2</v>
      </c>
      <c r="AG68" s="4">
        <v>2</v>
      </c>
      <c r="AH68" s="4">
        <v>1</v>
      </c>
      <c r="AI68" s="4">
        <v>1</v>
      </c>
      <c r="AJ68" s="4">
        <v>1</v>
      </c>
      <c r="AK68" s="4">
        <v>2</v>
      </c>
      <c r="AL68" s="4">
        <v>2</v>
      </c>
      <c r="AM68" s="4">
        <v>2</v>
      </c>
      <c r="AN68" s="4">
        <v>2</v>
      </c>
      <c r="AO68" s="4">
        <v>1</v>
      </c>
      <c r="AP68" s="4">
        <f t="shared" si="0"/>
        <v>20</v>
      </c>
      <c r="AQ68" s="4">
        <v>4068</v>
      </c>
      <c r="AR68" s="4">
        <v>5600</v>
      </c>
      <c r="AT68" s="4">
        <f t="shared" si="1"/>
        <v>9668</v>
      </c>
      <c r="AU68" s="4">
        <v>285</v>
      </c>
      <c r="AV68" s="4">
        <v>11424</v>
      </c>
      <c r="AW68" s="4" t="s">
        <v>13626</v>
      </c>
      <c r="AY68" s="4">
        <v>1200</v>
      </c>
      <c r="AZ68" s="4" t="s">
        <v>25118</v>
      </c>
      <c r="BM68" s="12"/>
      <c r="BN68" s="86" t="s">
        <v>25117</v>
      </c>
      <c r="BP68" s="4" t="s">
        <v>17279</v>
      </c>
      <c r="BQ68" s="4" t="s">
        <v>12498</v>
      </c>
      <c r="BR68" s="4" t="s">
        <v>35027</v>
      </c>
    </row>
    <row r="69" spans="1:75">
      <c r="A69" s="4">
        <v>3100064</v>
      </c>
      <c r="B69" s="4" t="s">
        <v>25116</v>
      </c>
      <c r="D69" s="59" t="s">
        <v>619</v>
      </c>
      <c r="E69" s="4" t="s">
        <v>25115</v>
      </c>
      <c r="F69" s="4" t="s">
        <v>12746</v>
      </c>
      <c r="G69" s="4" t="s">
        <v>25114</v>
      </c>
      <c r="H69" s="4" t="s">
        <v>17267</v>
      </c>
      <c r="I69" s="4" t="s">
        <v>2357</v>
      </c>
      <c r="J69" s="4" t="s">
        <v>2414</v>
      </c>
      <c r="L69" s="4" t="s">
        <v>4599</v>
      </c>
      <c r="N69" s="4" t="s">
        <v>12144</v>
      </c>
      <c r="P69" s="4" t="s">
        <v>12746</v>
      </c>
      <c r="W69" s="4" t="s">
        <v>25113</v>
      </c>
      <c r="X69" s="4" t="s">
        <v>25112</v>
      </c>
      <c r="Y69" s="4" t="s">
        <v>17069</v>
      </c>
      <c r="Z69" s="13" t="s">
        <v>13771</v>
      </c>
      <c r="AA69" s="4">
        <v>300</v>
      </c>
      <c r="AB69" s="4">
        <v>48</v>
      </c>
      <c r="AC69" s="9">
        <v>6</v>
      </c>
      <c r="AD69" s="4">
        <v>2</v>
      </c>
      <c r="AE69" s="4">
        <v>2</v>
      </c>
      <c r="AF69" s="4">
        <v>2</v>
      </c>
      <c r="AG69" s="4">
        <v>2</v>
      </c>
      <c r="AH69" s="4">
        <v>2</v>
      </c>
      <c r="AI69" s="4">
        <v>2</v>
      </c>
      <c r="AJ69" s="4">
        <v>2</v>
      </c>
      <c r="AK69" s="4">
        <v>2</v>
      </c>
      <c r="AL69" s="4">
        <v>2</v>
      </c>
      <c r="AM69" s="4">
        <v>2</v>
      </c>
      <c r="AN69" s="4">
        <v>2</v>
      </c>
      <c r="AO69" s="4">
        <v>2</v>
      </c>
      <c r="AP69" s="4">
        <f t="shared" si="0"/>
        <v>24</v>
      </c>
      <c r="AQ69" s="4">
        <v>4241</v>
      </c>
      <c r="AR69" s="4">
        <v>4471</v>
      </c>
      <c r="AT69" s="4">
        <f t="shared" si="1"/>
        <v>8712</v>
      </c>
      <c r="AU69" s="4">
        <v>1348</v>
      </c>
      <c r="AV69" s="4">
        <v>10114</v>
      </c>
      <c r="AW69" s="4" t="s">
        <v>22207</v>
      </c>
      <c r="BM69" s="12"/>
      <c r="BP69" s="4" t="s">
        <v>17279</v>
      </c>
      <c r="BQ69" s="4" t="s">
        <v>12498</v>
      </c>
    </row>
    <row r="70" spans="1:75">
      <c r="A70" s="4">
        <v>3100065</v>
      </c>
      <c r="B70" s="4" t="s">
        <v>25111</v>
      </c>
      <c r="C70" s="4" t="s">
        <v>25110</v>
      </c>
      <c r="D70" s="4" t="s">
        <v>2240</v>
      </c>
      <c r="E70" s="4" t="s">
        <v>4391</v>
      </c>
      <c r="F70" s="4" t="s">
        <v>12746</v>
      </c>
      <c r="G70" s="4" t="s">
        <v>2414</v>
      </c>
      <c r="H70" s="4" t="s">
        <v>17267</v>
      </c>
      <c r="I70" s="4" t="s">
        <v>563</v>
      </c>
      <c r="J70" s="59" t="s">
        <v>2414</v>
      </c>
      <c r="K70" s="59"/>
      <c r="L70" s="4" t="s">
        <v>4599</v>
      </c>
      <c r="N70" s="4" t="s">
        <v>12144</v>
      </c>
      <c r="P70" s="4" t="s">
        <v>12746</v>
      </c>
      <c r="W70" s="4" t="s">
        <v>21996</v>
      </c>
      <c r="X70" s="4" t="s">
        <v>24983</v>
      </c>
      <c r="Y70" s="4" t="s">
        <v>17069</v>
      </c>
      <c r="Z70" s="13" t="s">
        <v>13771</v>
      </c>
      <c r="AA70" s="4">
        <v>210</v>
      </c>
      <c r="AB70" s="4">
        <v>50</v>
      </c>
      <c r="AC70" s="9"/>
      <c r="AD70" s="4">
        <v>4</v>
      </c>
      <c r="AE70" s="4">
        <v>4</v>
      </c>
      <c r="AF70" s="4">
        <v>4</v>
      </c>
      <c r="AG70" s="4">
        <v>4</v>
      </c>
      <c r="AH70" s="4">
        <v>4</v>
      </c>
      <c r="AI70" s="4">
        <v>4</v>
      </c>
      <c r="AJ70" s="4">
        <v>4</v>
      </c>
      <c r="AK70" s="4">
        <v>4</v>
      </c>
      <c r="AL70" s="4">
        <v>4</v>
      </c>
      <c r="AM70" s="4">
        <v>4</v>
      </c>
      <c r="AN70" s="4">
        <v>4</v>
      </c>
      <c r="AO70" s="4">
        <v>4</v>
      </c>
      <c r="AP70" s="4">
        <f t="shared" ref="AP70:AP133" si="2">SUM(AD70:AO70)</f>
        <v>48</v>
      </c>
      <c r="AQ70" s="4">
        <v>4400</v>
      </c>
      <c r="AR70" s="4">
        <v>14208</v>
      </c>
      <c r="AT70" s="4">
        <f t="shared" ref="AT70:AT133" si="3">SUM(AQ70:AS70)</f>
        <v>18608</v>
      </c>
      <c r="AU70" s="4">
        <v>4440</v>
      </c>
      <c r="AV70" s="4">
        <v>19300</v>
      </c>
      <c r="AW70" s="4" t="s">
        <v>16048</v>
      </c>
      <c r="BM70" s="12"/>
      <c r="BP70" s="4" t="s">
        <v>17279</v>
      </c>
      <c r="BQ70" s="4" t="s">
        <v>12498</v>
      </c>
      <c r="BR70" s="4" t="s">
        <v>35028</v>
      </c>
    </row>
    <row r="71" spans="1:75">
      <c r="A71" s="4">
        <v>3100066</v>
      </c>
      <c r="B71" s="4" t="s">
        <v>24982</v>
      </c>
      <c r="C71" s="4" t="s">
        <v>24981</v>
      </c>
      <c r="D71" s="4" t="s">
        <v>24979</v>
      </c>
      <c r="E71" s="4" t="s">
        <v>24981</v>
      </c>
      <c r="F71" s="4" t="s">
        <v>12144</v>
      </c>
      <c r="G71" s="4" t="s">
        <v>24980</v>
      </c>
      <c r="H71" s="4" t="s">
        <v>17267</v>
      </c>
      <c r="I71" s="4" t="s">
        <v>4386</v>
      </c>
      <c r="J71" s="4" t="s">
        <v>4386</v>
      </c>
      <c r="L71" s="4" t="s">
        <v>4599</v>
      </c>
      <c r="M71" s="4" t="s">
        <v>24979</v>
      </c>
      <c r="N71" s="4" t="s">
        <v>12144</v>
      </c>
      <c r="P71" s="4" t="s">
        <v>12746</v>
      </c>
      <c r="W71" s="4" t="s">
        <v>24978</v>
      </c>
      <c r="X71" s="4" t="s">
        <v>13116</v>
      </c>
      <c r="Y71" s="4" t="s">
        <v>17069</v>
      </c>
      <c r="Z71" s="13" t="s">
        <v>13771</v>
      </c>
      <c r="AA71" s="4">
        <v>307</v>
      </c>
      <c r="AB71" s="4">
        <v>48</v>
      </c>
      <c r="AC71" s="9">
        <v>5.5</v>
      </c>
      <c r="AD71" s="4">
        <v>6</v>
      </c>
      <c r="AE71" s="4">
        <v>5</v>
      </c>
      <c r="AF71" s="4">
        <v>5</v>
      </c>
      <c r="AG71" s="4">
        <v>6</v>
      </c>
      <c r="AH71" s="4">
        <v>6</v>
      </c>
      <c r="AI71" s="4">
        <v>7</v>
      </c>
      <c r="AJ71" s="4">
        <v>7</v>
      </c>
      <c r="AK71" s="4">
        <v>6</v>
      </c>
      <c r="AL71" s="4">
        <v>6</v>
      </c>
      <c r="AM71" s="4">
        <v>5</v>
      </c>
      <c r="AN71" s="4">
        <v>6</v>
      </c>
      <c r="AO71" s="4">
        <v>6</v>
      </c>
      <c r="AP71" s="4">
        <f t="shared" si="2"/>
        <v>71</v>
      </c>
      <c r="AQ71" s="4">
        <v>8748</v>
      </c>
      <c r="AR71" s="4">
        <v>9485</v>
      </c>
      <c r="AT71" s="4">
        <f t="shared" si="3"/>
        <v>18233</v>
      </c>
      <c r="AU71" s="4">
        <v>1533</v>
      </c>
      <c r="AV71" s="4">
        <v>46000</v>
      </c>
      <c r="AW71" s="4" t="s">
        <v>12203</v>
      </c>
      <c r="AX71" s="4">
        <v>113</v>
      </c>
      <c r="AY71" s="4">
        <v>7000</v>
      </c>
      <c r="AZ71" s="4" t="s">
        <v>13880</v>
      </c>
      <c r="BA71" s="4">
        <v>125</v>
      </c>
      <c r="BB71" s="4">
        <v>5000</v>
      </c>
      <c r="BC71" s="4" t="s">
        <v>4327</v>
      </c>
      <c r="BD71" s="4">
        <v>4</v>
      </c>
      <c r="BE71" s="4">
        <v>312</v>
      </c>
      <c r="BF71" s="4" t="s">
        <v>18354</v>
      </c>
      <c r="BM71" s="12"/>
      <c r="BN71" s="12" t="s">
        <v>24977</v>
      </c>
      <c r="BP71" s="4" t="s">
        <v>17279</v>
      </c>
      <c r="BQ71" s="4" t="s">
        <v>12498</v>
      </c>
      <c r="BR71" s="4" t="s">
        <v>35029</v>
      </c>
    </row>
    <row r="72" spans="1:75">
      <c r="A72" s="4">
        <v>3100067</v>
      </c>
      <c r="B72" s="4" t="s">
        <v>25004</v>
      </c>
      <c r="C72" s="4" t="s">
        <v>2439</v>
      </c>
      <c r="D72" s="4" t="s">
        <v>25085</v>
      </c>
      <c r="E72" s="4" t="s">
        <v>25087</v>
      </c>
      <c r="F72" s="4" t="s">
        <v>12746</v>
      </c>
      <c r="G72" s="4" t="s">
        <v>25086</v>
      </c>
      <c r="H72" s="4" t="s">
        <v>17267</v>
      </c>
      <c r="I72" s="4" t="s">
        <v>4386</v>
      </c>
      <c r="J72" s="4" t="s">
        <v>4386</v>
      </c>
      <c r="L72" s="4" t="s">
        <v>4599</v>
      </c>
      <c r="M72" s="4" t="s">
        <v>25085</v>
      </c>
      <c r="N72" s="4" t="s">
        <v>12144</v>
      </c>
      <c r="P72" s="4" t="s">
        <v>12144</v>
      </c>
      <c r="Q72" s="4" t="s">
        <v>25084</v>
      </c>
      <c r="R72" s="4" t="s">
        <v>12746</v>
      </c>
      <c r="T72" s="4" t="s">
        <v>12746</v>
      </c>
      <c r="U72" s="4" t="s">
        <v>12746</v>
      </c>
      <c r="W72" s="4" t="s">
        <v>25083</v>
      </c>
      <c r="X72" s="4" t="s">
        <v>25082</v>
      </c>
      <c r="Y72" s="4" t="s">
        <v>17069</v>
      </c>
      <c r="Z72" s="13" t="s">
        <v>13771</v>
      </c>
      <c r="AA72" s="4">
        <v>200</v>
      </c>
      <c r="AB72" s="4">
        <v>54</v>
      </c>
      <c r="AC72" s="9">
        <v>6</v>
      </c>
      <c r="AD72" s="4">
        <v>1</v>
      </c>
      <c r="AE72" s="4">
        <v>1</v>
      </c>
      <c r="AF72" s="4">
        <v>1</v>
      </c>
      <c r="AG72" s="4">
        <v>1</v>
      </c>
      <c r="AH72" s="4">
        <v>1</v>
      </c>
      <c r="AI72" s="4">
        <v>1</v>
      </c>
      <c r="AJ72" s="4">
        <v>1</v>
      </c>
      <c r="AK72" s="4">
        <v>1</v>
      </c>
      <c r="AL72" s="4">
        <v>1</v>
      </c>
      <c r="AM72" s="4">
        <v>1</v>
      </c>
      <c r="AN72" s="4">
        <v>1</v>
      </c>
      <c r="AO72" s="4">
        <v>1</v>
      </c>
      <c r="AP72" s="4">
        <f t="shared" si="2"/>
        <v>12</v>
      </c>
      <c r="AQ72" s="4">
        <v>800</v>
      </c>
      <c r="AR72" s="4">
        <v>1206</v>
      </c>
      <c r="AT72" s="4">
        <f t="shared" si="3"/>
        <v>2006</v>
      </c>
      <c r="AU72" s="4">
        <v>100</v>
      </c>
      <c r="AV72" s="4">
        <v>4000</v>
      </c>
      <c r="AW72" s="4" t="s">
        <v>4327</v>
      </c>
      <c r="AX72" s="4">
        <v>83</v>
      </c>
      <c r="AY72" s="4">
        <v>1000</v>
      </c>
      <c r="AZ72" s="4" t="s">
        <v>10033</v>
      </c>
      <c r="BM72" s="12"/>
      <c r="BN72" s="12" t="s">
        <v>24996</v>
      </c>
      <c r="BP72" s="4" t="s">
        <v>17279</v>
      </c>
      <c r="BQ72" s="4" t="s">
        <v>12498</v>
      </c>
    </row>
    <row r="73" spans="1:75">
      <c r="A73" s="4">
        <v>3100068</v>
      </c>
      <c r="B73" s="4" t="s">
        <v>24974</v>
      </c>
      <c r="C73" s="4" t="s">
        <v>25052</v>
      </c>
      <c r="D73" s="4" t="s">
        <v>25050</v>
      </c>
      <c r="E73" s="4" t="s">
        <v>24973</v>
      </c>
      <c r="F73" s="4" t="s">
        <v>12746</v>
      </c>
      <c r="G73" s="4" t="s">
        <v>24972</v>
      </c>
      <c r="H73" s="4" t="s">
        <v>17267</v>
      </c>
      <c r="I73" s="4" t="s">
        <v>4386</v>
      </c>
      <c r="J73" s="4" t="s">
        <v>4386</v>
      </c>
      <c r="L73" s="4" t="s">
        <v>4599</v>
      </c>
      <c r="N73" s="4" t="s">
        <v>12144</v>
      </c>
      <c r="P73" s="4" t="s">
        <v>12746</v>
      </c>
      <c r="V73" s="50" t="s">
        <v>25049</v>
      </c>
      <c r="W73" s="4" t="s">
        <v>24971</v>
      </c>
      <c r="X73" s="4" t="s">
        <v>25047</v>
      </c>
      <c r="Y73" s="4" t="s">
        <v>17069</v>
      </c>
      <c r="Z73" s="13" t="s">
        <v>13771</v>
      </c>
      <c r="AA73" s="4">
        <v>281</v>
      </c>
      <c r="AB73" s="4">
        <v>44</v>
      </c>
      <c r="AC73" s="9">
        <v>5.5</v>
      </c>
      <c r="AD73" s="4">
        <v>11</v>
      </c>
      <c r="AE73" s="4">
        <v>10</v>
      </c>
      <c r="AF73" s="4">
        <v>8</v>
      </c>
      <c r="AG73" s="4">
        <v>9</v>
      </c>
      <c r="AH73" s="4">
        <v>9</v>
      </c>
      <c r="AI73" s="4">
        <v>16</v>
      </c>
      <c r="AJ73" s="4">
        <v>9</v>
      </c>
      <c r="AK73" s="4">
        <v>13</v>
      </c>
      <c r="AL73" s="4">
        <v>19</v>
      </c>
      <c r="AM73" s="4">
        <v>14</v>
      </c>
      <c r="AN73" s="4">
        <v>30</v>
      </c>
      <c r="AO73" s="4">
        <v>33</v>
      </c>
      <c r="AP73" s="4">
        <f t="shared" si="2"/>
        <v>181</v>
      </c>
      <c r="AQ73" s="4">
        <v>21185</v>
      </c>
      <c r="AR73" s="4">
        <v>6146</v>
      </c>
      <c r="AT73" s="4">
        <f t="shared" si="3"/>
        <v>27331</v>
      </c>
      <c r="AU73" s="4">
        <v>1200</v>
      </c>
      <c r="AV73" s="4">
        <v>35000</v>
      </c>
      <c r="AW73" s="4" t="s">
        <v>13626</v>
      </c>
      <c r="BM73" s="12"/>
      <c r="BP73" s="4" t="s">
        <v>17279</v>
      </c>
      <c r="BQ73" s="4" t="s">
        <v>12498</v>
      </c>
      <c r="BR73" s="4" t="s">
        <v>35030</v>
      </c>
    </row>
    <row r="74" spans="1:75">
      <c r="A74" s="4">
        <v>3100069</v>
      </c>
      <c r="B74" s="4" t="s">
        <v>24948</v>
      </c>
      <c r="C74" s="4" t="s">
        <v>2553</v>
      </c>
      <c r="D74" s="4" t="s">
        <v>24946</v>
      </c>
      <c r="E74" s="4" t="s">
        <v>2436</v>
      </c>
      <c r="F74" s="4" t="s">
        <v>12746</v>
      </c>
      <c r="G74" s="4" t="s">
        <v>24947</v>
      </c>
      <c r="H74" s="4" t="s">
        <v>17267</v>
      </c>
      <c r="I74" s="4" t="s">
        <v>2437</v>
      </c>
      <c r="J74" s="4" t="s">
        <v>703</v>
      </c>
      <c r="L74" s="4" t="s">
        <v>4599</v>
      </c>
      <c r="M74" s="4" t="s">
        <v>11505</v>
      </c>
      <c r="N74" s="4" t="s">
        <v>12144</v>
      </c>
      <c r="W74" s="4" t="s">
        <v>24945</v>
      </c>
      <c r="X74" s="4" t="s">
        <v>12602</v>
      </c>
      <c r="Y74" s="4" t="s">
        <v>17069</v>
      </c>
      <c r="Z74" s="13" t="s">
        <v>13771</v>
      </c>
      <c r="AA74" s="4">
        <v>75</v>
      </c>
      <c r="AB74" s="4">
        <v>48</v>
      </c>
      <c r="AC74" s="9">
        <v>6</v>
      </c>
      <c r="AD74" s="4">
        <v>6</v>
      </c>
      <c r="AE74" s="4">
        <v>6</v>
      </c>
      <c r="AF74" s="4">
        <v>6</v>
      </c>
      <c r="AG74" s="4">
        <v>6</v>
      </c>
      <c r="AH74" s="4">
        <v>6</v>
      </c>
      <c r="AI74" s="4">
        <v>6</v>
      </c>
      <c r="AJ74" s="4">
        <v>2</v>
      </c>
      <c r="AK74" s="4">
        <v>2</v>
      </c>
      <c r="AL74" s="4">
        <v>2</v>
      </c>
      <c r="AM74" s="4">
        <v>1</v>
      </c>
      <c r="AN74" s="4">
        <v>1</v>
      </c>
      <c r="AO74" s="4">
        <v>1</v>
      </c>
      <c r="AP74" s="4">
        <f t="shared" si="2"/>
        <v>45</v>
      </c>
      <c r="AQ74" s="4">
        <v>1875</v>
      </c>
      <c r="AR74" s="4">
        <v>3278</v>
      </c>
      <c r="AT74" s="4">
        <f t="shared" si="3"/>
        <v>5153</v>
      </c>
      <c r="AU74" s="4">
        <v>1400</v>
      </c>
      <c r="AV74" s="4">
        <v>8400</v>
      </c>
      <c r="AW74" s="4" t="s">
        <v>13719</v>
      </c>
      <c r="BM74" s="12"/>
      <c r="BP74" s="4" t="s">
        <v>17336</v>
      </c>
      <c r="BQ74" s="4" t="s">
        <v>12498</v>
      </c>
    </row>
    <row r="75" spans="1:75">
      <c r="A75" s="4">
        <v>3100070</v>
      </c>
      <c r="B75" s="4" t="s">
        <v>24944</v>
      </c>
      <c r="C75" s="4" t="s">
        <v>1770</v>
      </c>
      <c r="D75" s="4" t="s">
        <v>1642</v>
      </c>
      <c r="E75" s="4" t="s">
        <v>24943</v>
      </c>
      <c r="F75" s="4" t="s">
        <v>12746</v>
      </c>
      <c r="G75" s="4" t="s">
        <v>25061</v>
      </c>
      <c r="H75" s="4" t="s">
        <v>17267</v>
      </c>
      <c r="J75" s="4" t="s">
        <v>257</v>
      </c>
      <c r="L75" s="4" t="s">
        <v>4599</v>
      </c>
      <c r="N75" s="4" t="s">
        <v>12144</v>
      </c>
      <c r="W75" s="4" t="s">
        <v>25060</v>
      </c>
      <c r="X75" s="4" t="s">
        <v>25059</v>
      </c>
      <c r="Y75" s="4" t="s">
        <v>17069</v>
      </c>
      <c r="Z75" s="13" t="s">
        <v>13771</v>
      </c>
      <c r="AA75" s="4">
        <v>220</v>
      </c>
      <c r="AB75" s="4">
        <v>54</v>
      </c>
      <c r="AC75" s="9">
        <v>6</v>
      </c>
      <c r="AD75" s="4">
        <v>11</v>
      </c>
      <c r="AE75" s="4">
        <v>11</v>
      </c>
      <c r="AF75" s="4">
        <v>7</v>
      </c>
      <c r="AG75" s="4">
        <v>7</v>
      </c>
      <c r="AH75" s="4">
        <v>7</v>
      </c>
      <c r="AI75" s="4">
        <v>7</v>
      </c>
      <c r="AJ75" s="4">
        <v>2</v>
      </c>
      <c r="AK75" s="4">
        <v>2</v>
      </c>
      <c r="AL75" s="4">
        <v>7</v>
      </c>
      <c r="AM75" s="4">
        <v>12</v>
      </c>
      <c r="AN75" s="4">
        <v>12</v>
      </c>
      <c r="AO75" s="4">
        <v>11</v>
      </c>
      <c r="AP75" s="4">
        <f t="shared" si="2"/>
        <v>96</v>
      </c>
      <c r="AQ75" s="4">
        <v>15500</v>
      </c>
      <c r="AR75" s="4">
        <v>27000</v>
      </c>
      <c r="AT75" s="4">
        <f t="shared" si="3"/>
        <v>42500</v>
      </c>
      <c r="AU75" s="4">
        <v>5750</v>
      </c>
      <c r="AV75" s="4">
        <v>62000</v>
      </c>
      <c r="AW75" s="4" t="s">
        <v>13719</v>
      </c>
      <c r="BM75" s="12"/>
      <c r="BN75" s="12" t="s">
        <v>25058</v>
      </c>
      <c r="BP75" s="4" t="s">
        <v>17336</v>
      </c>
      <c r="BQ75" s="4" t="s">
        <v>12498</v>
      </c>
      <c r="BU75" s="4">
        <v>3</v>
      </c>
      <c r="BW75" s="4" t="s">
        <v>30125</v>
      </c>
    </row>
    <row r="76" spans="1:75">
      <c r="A76" s="4">
        <v>3100071</v>
      </c>
      <c r="B76" s="4" t="s">
        <v>24856</v>
      </c>
      <c r="C76" s="4" t="s">
        <v>11578</v>
      </c>
      <c r="D76" s="4" t="s">
        <v>25033</v>
      </c>
      <c r="E76" s="4" t="s">
        <v>24847</v>
      </c>
      <c r="F76" s="4" t="s">
        <v>12144</v>
      </c>
      <c r="G76" s="4" t="s">
        <v>24915</v>
      </c>
      <c r="H76" s="4" t="s">
        <v>17267</v>
      </c>
      <c r="I76" s="4" t="s">
        <v>4629</v>
      </c>
      <c r="J76" s="4" t="s">
        <v>4629</v>
      </c>
      <c r="L76" s="4" t="s">
        <v>4599</v>
      </c>
      <c r="M76" s="4" t="s">
        <v>25032</v>
      </c>
      <c r="N76" s="4" t="s">
        <v>12144</v>
      </c>
      <c r="P76" s="4" t="s">
        <v>12746</v>
      </c>
      <c r="R76" s="4" t="s">
        <v>12746</v>
      </c>
      <c r="V76" s="50" t="s">
        <v>25031</v>
      </c>
      <c r="W76" s="4" t="s">
        <v>25030</v>
      </c>
      <c r="X76" s="4" t="s">
        <v>25029</v>
      </c>
      <c r="Y76" s="4" t="s">
        <v>17069</v>
      </c>
      <c r="Z76" s="13" t="s">
        <v>17742</v>
      </c>
      <c r="AA76" s="4">
        <v>310</v>
      </c>
      <c r="AB76" s="4">
        <v>40</v>
      </c>
      <c r="AC76" s="9">
        <v>5</v>
      </c>
      <c r="AD76" s="4">
        <v>38</v>
      </c>
      <c r="AE76" s="4">
        <v>24</v>
      </c>
      <c r="AF76" s="4">
        <v>28</v>
      </c>
      <c r="AG76" s="4">
        <v>38</v>
      </c>
      <c r="AH76" s="4">
        <v>34</v>
      </c>
      <c r="AI76" s="4">
        <v>24</v>
      </c>
      <c r="AJ76" s="4">
        <v>37</v>
      </c>
      <c r="AK76" s="4">
        <v>42</v>
      </c>
      <c r="AL76" s="4">
        <v>40</v>
      </c>
      <c r="AM76" s="4">
        <v>26</v>
      </c>
      <c r="AN76" s="4">
        <v>32</v>
      </c>
      <c r="AO76" s="4">
        <v>54</v>
      </c>
      <c r="AP76" s="4">
        <f t="shared" si="2"/>
        <v>417</v>
      </c>
      <c r="AQ76" s="4">
        <v>26929</v>
      </c>
      <c r="AR76" s="4">
        <v>44416</v>
      </c>
      <c r="AT76" s="4">
        <f t="shared" si="3"/>
        <v>71345</v>
      </c>
      <c r="AU76" s="4">
        <v>304</v>
      </c>
      <c r="AV76" s="4">
        <v>6121</v>
      </c>
      <c r="AW76" s="4" t="s">
        <v>12203</v>
      </c>
      <c r="AX76" s="4">
        <v>1999</v>
      </c>
      <c r="AY76" s="4">
        <v>21989</v>
      </c>
      <c r="AZ76" s="4" t="s">
        <v>35862</v>
      </c>
      <c r="BA76" s="4">
        <v>11041</v>
      </c>
      <c r="BB76" s="4">
        <v>110416</v>
      </c>
      <c r="BC76" s="38" t="s">
        <v>35863</v>
      </c>
      <c r="BM76" s="12"/>
      <c r="BP76" s="4" t="s">
        <v>17336</v>
      </c>
      <c r="BQ76" s="4" t="s">
        <v>12498</v>
      </c>
      <c r="BR76" s="4" t="s">
        <v>35031</v>
      </c>
    </row>
    <row r="77" spans="1:75">
      <c r="A77" s="4">
        <v>3100072</v>
      </c>
      <c r="B77" s="4" t="s">
        <v>25028</v>
      </c>
      <c r="C77" s="4" t="s">
        <v>4989</v>
      </c>
      <c r="D77" s="4" t="s">
        <v>4884</v>
      </c>
      <c r="E77" s="4" t="s">
        <v>25027</v>
      </c>
      <c r="F77" s="4" t="s">
        <v>12144</v>
      </c>
      <c r="G77" s="4" t="s">
        <v>25026</v>
      </c>
      <c r="H77" s="4" t="s">
        <v>17267</v>
      </c>
      <c r="I77" s="4" t="s">
        <v>12707</v>
      </c>
      <c r="J77" s="4" t="s">
        <v>12707</v>
      </c>
      <c r="L77" s="4" t="s">
        <v>4599</v>
      </c>
      <c r="N77" s="4" t="s">
        <v>12144</v>
      </c>
      <c r="P77" s="4" t="s">
        <v>12746</v>
      </c>
      <c r="W77" s="4" t="s">
        <v>25025</v>
      </c>
      <c r="X77" s="4" t="s">
        <v>24905</v>
      </c>
      <c r="Y77" s="4" t="s">
        <v>17637</v>
      </c>
      <c r="Z77" s="13" t="s">
        <v>17343</v>
      </c>
      <c r="AA77" s="4">
        <v>381</v>
      </c>
      <c r="AB77" s="4">
        <v>44</v>
      </c>
      <c r="AC77" s="9">
        <v>5.5</v>
      </c>
      <c r="AD77" s="4">
        <v>62</v>
      </c>
      <c r="AE77" s="4">
        <v>36</v>
      </c>
      <c r="AF77" s="4">
        <v>57</v>
      </c>
      <c r="AG77" s="4">
        <v>60</v>
      </c>
      <c r="AH77" s="4">
        <v>62</v>
      </c>
      <c r="AI77" s="4">
        <v>69</v>
      </c>
      <c r="AJ77" s="4">
        <v>74</v>
      </c>
      <c r="AK77" s="4">
        <v>45</v>
      </c>
      <c r="AL77" s="4">
        <v>58</v>
      </c>
      <c r="AM77" s="4">
        <v>71</v>
      </c>
      <c r="AN77" s="4">
        <v>47</v>
      </c>
      <c r="AO77" s="4">
        <v>37</v>
      </c>
      <c r="AP77" s="4">
        <f t="shared" si="2"/>
        <v>678</v>
      </c>
      <c r="AQ77" s="4">
        <v>93685</v>
      </c>
      <c r="AR77" s="4">
        <v>30153</v>
      </c>
      <c r="AT77" s="4">
        <f t="shared" si="3"/>
        <v>123838</v>
      </c>
      <c r="AU77" s="4">
        <v>3215</v>
      </c>
      <c r="AV77" s="4">
        <v>128627</v>
      </c>
      <c r="AW77" s="4" t="s">
        <v>13626</v>
      </c>
      <c r="AX77" s="4">
        <v>150</v>
      </c>
      <c r="AY77" s="4">
        <v>43000</v>
      </c>
      <c r="AZ77" s="4" t="s">
        <v>9461</v>
      </c>
      <c r="BM77" s="12"/>
      <c r="BP77" s="4" t="s">
        <v>17336</v>
      </c>
      <c r="BQ77" s="4" t="s">
        <v>12498</v>
      </c>
      <c r="BR77" s="4" t="s">
        <v>35032</v>
      </c>
    </row>
    <row r="78" spans="1:75">
      <c r="A78" s="4">
        <v>3100073</v>
      </c>
      <c r="B78" s="4" t="s">
        <v>24904</v>
      </c>
      <c r="C78" s="4" t="s">
        <v>4813</v>
      </c>
      <c r="E78" s="4" t="s">
        <v>24632</v>
      </c>
      <c r="F78" s="4" t="s">
        <v>12144</v>
      </c>
      <c r="G78" s="4" t="s">
        <v>24917</v>
      </c>
      <c r="H78" s="4" t="s">
        <v>17267</v>
      </c>
      <c r="I78" s="4" t="s">
        <v>4813</v>
      </c>
      <c r="J78" s="4" t="s">
        <v>4813</v>
      </c>
      <c r="L78" s="4" t="s">
        <v>4814</v>
      </c>
      <c r="N78" s="4" t="s">
        <v>12746</v>
      </c>
      <c r="P78" s="4" t="s">
        <v>12746</v>
      </c>
      <c r="W78" s="4" t="s">
        <v>25007</v>
      </c>
      <c r="X78" s="4" t="s">
        <v>24682</v>
      </c>
      <c r="Y78" s="4" t="s">
        <v>17637</v>
      </c>
      <c r="Z78" s="13" t="s">
        <v>17343</v>
      </c>
      <c r="AA78" s="4">
        <v>123</v>
      </c>
      <c r="AB78" s="4">
        <v>48</v>
      </c>
      <c r="AC78" s="9">
        <v>6</v>
      </c>
      <c r="AE78" s="4">
        <v>2</v>
      </c>
      <c r="AF78" s="4">
        <v>3</v>
      </c>
      <c r="AG78" s="4">
        <v>3</v>
      </c>
      <c r="AH78" s="4">
        <v>5</v>
      </c>
      <c r="AI78" s="4">
        <v>3</v>
      </c>
      <c r="AJ78" s="4">
        <v>1</v>
      </c>
      <c r="AK78" s="4">
        <v>1</v>
      </c>
      <c r="AP78" s="4">
        <f t="shared" si="2"/>
        <v>18</v>
      </c>
      <c r="AQ78" s="4">
        <v>1206</v>
      </c>
      <c r="AR78" s="4">
        <v>996</v>
      </c>
      <c r="AT78" s="4">
        <f t="shared" si="3"/>
        <v>2202</v>
      </c>
      <c r="AU78" s="4">
        <v>1418</v>
      </c>
      <c r="AV78" s="4">
        <v>14925</v>
      </c>
      <c r="AW78" s="4" t="s">
        <v>13719</v>
      </c>
      <c r="BM78" s="12"/>
      <c r="BP78" s="4" t="s">
        <v>17279</v>
      </c>
      <c r="BQ78" s="4" t="s">
        <v>12498</v>
      </c>
      <c r="BR78" s="4" t="s">
        <v>34749</v>
      </c>
    </row>
    <row r="79" spans="1:75">
      <c r="A79" s="4">
        <v>3100074</v>
      </c>
      <c r="B79" s="4" t="s">
        <v>25005</v>
      </c>
      <c r="C79" s="4" t="s">
        <v>4814</v>
      </c>
      <c r="E79" s="4" t="s">
        <v>24632</v>
      </c>
      <c r="F79" s="4" t="s">
        <v>12144</v>
      </c>
      <c r="G79" s="4" t="s">
        <v>24917</v>
      </c>
      <c r="H79" s="4" t="s">
        <v>17267</v>
      </c>
      <c r="I79" s="4" t="s">
        <v>4814</v>
      </c>
      <c r="J79" s="4" t="s">
        <v>4814</v>
      </c>
      <c r="L79" s="4" t="s">
        <v>4814</v>
      </c>
      <c r="N79" s="4" t="s">
        <v>12144</v>
      </c>
      <c r="P79" s="4" t="s">
        <v>12746</v>
      </c>
      <c r="W79" s="4" t="s">
        <v>12224</v>
      </c>
      <c r="X79" s="4" t="s">
        <v>24916</v>
      </c>
      <c r="Y79" s="4" t="s">
        <v>17637</v>
      </c>
      <c r="Z79" s="13" t="s">
        <v>17343</v>
      </c>
      <c r="AA79" s="4">
        <v>271</v>
      </c>
      <c r="AB79" s="4">
        <v>48</v>
      </c>
      <c r="AC79" s="9">
        <v>6</v>
      </c>
      <c r="AD79" s="4">
        <v>11</v>
      </c>
      <c r="AE79" s="4">
        <v>14</v>
      </c>
      <c r="AF79" s="4">
        <v>18</v>
      </c>
      <c r="AG79" s="4">
        <v>17</v>
      </c>
      <c r="AH79" s="4">
        <v>18</v>
      </c>
      <c r="AI79" s="4">
        <v>20</v>
      </c>
      <c r="AJ79" s="4">
        <v>14</v>
      </c>
      <c r="AK79" s="4">
        <v>15</v>
      </c>
      <c r="AL79" s="4">
        <v>6</v>
      </c>
      <c r="AM79" s="4">
        <v>6</v>
      </c>
      <c r="AN79" s="4">
        <v>5</v>
      </c>
      <c r="AO79" s="4">
        <v>6</v>
      </c>
      <c r="AP79" s="4">
        <f t="shared" si="2"/>
        <v>150</v>
      </c>
      <c r="AQ79" s="4">
        <v>7214</v>
      </c>
      <c r="AR79" s="4">
        <v>11033</v>
      </c>
      <c r="AT79" s="4">
        <f t="shared" si="3"/>
        <v>18247</v>
      </c>
      <c r="AU79" s="4">
        <v>3284</v>
      </c>
      <c r="AV79" s="4">
        <v>31625</v>
      </c>
      <c r="AW79" s="4" t="s">
        <v>13719</v>
      </c>
      <c r="BM79" s="12"/>
      <c r="BP79" s="4" t="s">
        <v>17279</v>
      </c>
      <c r="BQ79" s="4" t="s">
        <v>12498</v>
      </c>
      <c r="BR79" s="4" t="s">
        <v>34749</v>
      </c>
    </row>
    <row r="80" spans="1:75">
      <c r="A80" s="4">
        <v>3100075</v>
      </c>
      <c r="B80" s="4" t="s">
        <v>25003</v>
      </c>
      <c r="C80" s="4" t="s">
        <v>2009</v>
      </c>
      <c r="E80" s="4" t="s">
        <v>25002</v>
      </c>
      <c r="F80" s="4" t="s">
        <v>12746</v>
      </c>
      <c r="G80" s="4" t="s">
        <v>25001</v>
      </c>
      <c r="H80" s="4" t="s">
        <v>17267</v>
      </c>
      <c r="I80" s="4" t="s">
        <v>25000</v>
      </c>
      <c r="J80" s="4" t="s">
        <v>25000</v>
      </c>
      <c r="L80" s="4" t="s">
        <v>16556</v>
      </c>
      <c r="N80" s="4" t="s">
        <v>12144</v>
      </c>
      <c r="P80" s="4" t="s">
        <v>12746</v>
      </c>
      <c r="W80" s="4" t="s">
        <v>24903</v>
      </c>
      <c r="X80" s="4" t="s">
        <v>24902</v>
      </c>
      <c r="Y80" s="4" t="s">
        <v>11374</v>
      </c>
      <c r="Z80" s="13" t="s">
        <v>24898</v>
      </c>
      <c r="AA80" s="4">
        <v>131</v>
      </c>
      <c r="AB80" s="4">
        <v>51</v>
      </c>
      <c r="AC80" s="9">
        <v>6</v>
      </c>
      <c r="AD80" s="4">
        <v>14</v>
      </c>
      <c r="AE80" s="4">
        <v>16</v>
      </c>
      <c r="AF80" s="4">
        <v>15</v>
      </c>
      <c r="AG80" s="4">
        <v>9</v>
      </c>
      <c r="AH80" s="4">
        <v>2</v>
      </c>
      <c r="AI80" s="4">
        <v>2</v>
      </c>
      <c r="AJ80" s="4">
        <v>3</v>
      </c>
      <c r="AK80" s="4">
        <v>1</v>
      </c>
      <c r="AL80" s="4">
        <v>1</v>
      </c>
      <c r="AM80" s="4">
        <v>13</v>
      </c>
      <c r="AN80" s="4">
        <v>12</v>
      </c>
      <c r="AO80" s="4">
        <v>14</v>
      </c>
      <c r="AP80" s="4">
        <f t="shared" si="2"/>
        <v>102</v>
      </c>
      <c r="AQ80" s="4">
        <v>11005</v>
      </c>
      <c r="AR80" s="4">
        <v>10350</v>
      </c>
      <c r="AS80" s="4">
        <v>6500</v>
      </c>
      <c r="AT80" s="4">
        <f t="shared" si="3"/>
        <v>27855</v>
      </c>
      <c r="AU80" s="4">
        <v>2225</v>
      </c>
      <c r="AV80" s="4">
        <v>25500</v>
      </c>
      <c r="AW80" s="4" t="s">
        <v>13719</v>
      </c>
      <c r="AX80" s="4">
        <v>140</v>
      </c>
      <c r="AY80" s="4">
        <v>7500</v>
      </c>
      <c r="AZ80" s="4" t="s">
        <v>7658</v>
      </c>
      <c r="BM80" s="12"/>
      <c r="BP80" s="4" t="s">
        <v>17336</v>
      </c>
      <c r="BQ80" s="4" t="s">
        <v>12498</v>
      </c>
      <c r="BS80" s="4" t="s">
        <v>35033</v>
      </c>
    </row>
    <row r="81" spans="1:70">
      <c r="A81" s="4">
        <v>3100076</v>
      </c>
      <c r="B81" s="4" t="s">
        <v>24901</v>
      </c>
      <c r="C81" s="4" t="s">
        <v>2020</v>
      </c>
      <c r="D81" s="4" t="s">
        <v>24899</v>
      </c>
      <c r="E81" s="4" t="s">
        <v>2020</v>
      </c>
      <c r="F81" s="4" t="s">
        <v>12144</v>
      </c>
      <c r="G81" s="4" t="s">
        <v>24900</v>
      </c>
      <c r="H81" s="4" t="s">
        <v>17267</v>
      </c>
      <c r="I81" s="4" t="s">
        <v>1911</v>
      </c>
      <c r="J81" s="4" t="s">
        <v>1911</v>
      </c>
      <c r="L81" s="4" t="s">
        <v>16556</v>
      </c>
      <c r="N81" s="4" t="s">
        <v>12144</v>
      </c>
      <c r="P81" s="4" t="s">
        <v>12746</v>
      </c>
      <c r="W81" s="4" t="s">
        <v>12224</v>
      </c>
      <c r="X81" s="4" t="s">
        <v>22092</v>
      </c>
      <c r="Y81" s="4" t="s">
        <v>11374</v>
      </c>
      <c r="Z81" s="13" t="s">
        <v>24898</v>
      </c>
      <c r="AB81" s="4">
        <v>54</v>
      </c>
      <c r="AC81" s="9">
        <v>6</v>
      </c>
      <c r="AD81" s="4">
        <v>18</v>
      </c>
      <c r="AE81" s="4">
        <v>15</v>
      </c>
      <c r="AF81" s="4">
        <v>10</v>
      </c>
      <c r="AG81" s="4">
        <v>16</v>
      </c>
      <c r="AH81" s="4">
        <v>13</v>
      </c>
      <c r="AI81" s="4">
        <v>8</v>
      </c>
      <c r="AJ81" s="4">
        <v>22</v>
      </c>
      <c r="AK81" s="4">
        <v>15</v>
      </c>
      <c r="AL81" s="4">
        <v>13</v>
      </c>
      <c r="AM81" s="4">
        <v>12</v>
      </c>
      <c r="AN81" s="4">
        <v>13</v>
      </c>
      <c r="AO81" s="4">
        <v>21</v>
      </c>
      <c r="AP81" s="4">
        <f t="shared" si="2"/>
        <v>176</v>
      </c>
      <c r="AQ81" s="4">
        <v>12996</v>
      </c>
      <c r="AR81" s="4">
        <v>14635</v>
      </c>
      <c r="AT81" s="4">
        <f t="shared" si="3"/>
        <v>27631</v>
      </c>
      <c r="AU81" s="4">
        <v>2180</v>
      </c>
      <c r="AV81" s="4">
        <v>34880</v>
      </c>
      <c r="AW81" s="4" t="s">
        <v>13719</v>
      </c>
      <c r="BM81" s="12"/>
      <c r="BP81" s="4" t="s">
        <v>17336</v>
      </c>
      <c r="BQ81" s="4" t="s">
        <v>12498</v>
      </c>
      <c r="BR81" s="4" t="s">
        <v>35159</v>
      </c>
    </row>
    <row r="82" spans="1:70">
      <c r="A82" s="4">
        <v>3100077</v>
      </c>
      <c r="B82" s="4" t="s">
        <v>24897</v>
      </c>
      <c r="C82" s="4" t="s">
        <v>25010</v>
      </c>
      <c r="D82" s="4" t="s">
        <v>25008</v>
      </c>
      <c r="E82" s="4" t="s">
        <v>25010</v>
      </c>
      <c r="F82" s="4" t="s">
        <v>12144</v>
      </c>
      <c r="G82" s="4" t="s">
        <v>25009</v>
      </c>
      <c r="H82" s="4" t="s">
        <v>17267</v>
      </c>
      <c r="I82" s="4" t="s">
        <v>4336</v>
      </c>
      <c r="J82" s="4" t="s">
        <v>4336</v>
      </c>
      <c r="L82" s="4" t="s">
        <v>11919</v>
      </c>
      <c r="N82" s="4" t="s">
        <v>12746</v>
      </c>
      <c r="O82" s="4" t="s">
        <v>35160</v>
      </c>
      <c r="W82" s="4" t="s">
        <v>3160</v>
      </c>
      <c r="X82" s="4" t="s">
        <v>22419</v>
      </c>
      <c r="Z82" s="13"/>
      <c r="AA82" s="4">
        <v>100</v>
      </c>
      <c r="AB82" s="4">
        <v>54</v>
      </c>
      <c r="AC82" s="9">
        <v>6</v>
      </c>
      <c r="AD82" s="4">
        <v>2</v>
      </c>
      <c r="AE82" s="4">
        <v>2</v>
      </c>
      <c r="AF82" s="4">
        <v>2</v>
      </c>
      <c r="AG82" s="4">
        <v>2</v>
      </c>
      <c r="AH82" s="4">
        <v>2</v>
      </c>
      <c r="AI82" s="4">
        <v>2</v>
      </c>
      <c r="AJ82" s="4">
        <v>2</v>
      </c>
      <c r="AK82" s="4">
        <v>2</v>
      </c>
      <c r="AL82" s="4">
        <v>2</v>
      </c>
      <c r="AM82" s="4">
        <v>2</v>
      </c>
      <c r="AN82" s="4">
        <v>2</v>
      </c>
      <c r="AO82" s="4">
        <v>2</v>
      </c>
      <c r="AP82" s="4">
        <f t="shared" si="2"/>
        <v>24</v>
      </c>
      <c r="AQ82" s="4">
        <v>1959</v>
      </c>
      <c r="AR82" s="4">
        <v>2546</v>
      </c>
      <c r="AT82" s="4">
        <f t="shared" si="3"/>
        <v>4505</v>
      </c>
      <c r="AU82" s="4">
        <v>605</v>
      </c>
      <c r="AV82" s="4">
        <v>7258</v>
      </c>
      <c r="AW82" s="4" t="s">
        <v>13719</v>
      </c>
      <c r="BM82" s="12"/>
      <c r="BP82" s="4" t="s">
        <v>17336</v>
      </c>
      <c r="BQ82" s="4" t="s">
        <v>12498</v>
      </c>
      <c r="BR82" s="4" t="s">
        <v>35161</v>
      </c>
    </row>
    <row r="83" spans="1:70">
      <c r="A83" s="4">
        <v>3100078</v>
      </c>
      <c r="B83" s="4" t="s">
        <v>24999</v>
      </c>
      <c r="C83" s="4" t="s">
        <v>24998</v>
      </c>
      <c r="D83" s="4" t="s">
        <v>24908</v>
      </c>
      <c r="E83" s="4" t="s">
        <v>24998</v>
      </c>
      <c r="F83" s="4" t="s">
        <v>12144</v>
      </c>
      <c r="G83" s="4" t="s">
        <v>24997</v>
      </c>
      <c r="H83" s="4" t="s">
        <v>17267</v>
      </c>
      <c r="J83" s="59" t="s">
        <v>4463</v>
      </c>
      <c r="K83" s="59"/>
      <c r="L83" s="4" t="s">
        <v>11919</v>
      </c>
      <c r="M83" s="4" t="s">
        <v>4463</v>
      </c>
      <c r="N83" s="4" t="s">
        <v>12746</v>
      </c>
      <c r="O83" s="4" t="s">
        <v>35295</v>
      </c>
      <c r="P83" s="4" t="s">
        <v>12746</v>
      </c>
      <c r="V83" s="50" t="s">
        <v>24907</v>
      </c>
      <c r="W83" s="4" t="s">
        <v>24995</v>
      </c>
      <c r="X83" s="4" t="s">
        <v>24994</v>
      </c>
      <c r="Y83" s="4" t="s">
        <v>17069</v>
      </c>
      <c r="Z83" s="13" t="s">
        <v>13771</v>
      </c>
      <c r="AA83" s="4">
        <v>165</v>
      </c>
      <c r="AB83" s="4">
        <v>25</v>
      </c>
      <c r="AC83" s="9">
        <v>3</v>
      </c>
      <c r="AD83" s="4">
        <v>9</v>
      </c>
      <c r="AE83" s="4">
        <v>9</v>
      </c>
      <c r="AF83" s="4">
        <v>9</v>
      </c>
      <c r="AG83" s="4">
        <v>9</v>
      </c>
      <c r="AH83" s="4">
        <v>9</v>
      </c>
      <c r="AI83" s="4">
        <v>5</v>
      </c>
      <c r="AJ83" s="4">
        <v>5</v>
      </c>
      <c r="AK83" s="4">
        <v>5</v>
      </c>
      <c r="AL83" s="4">
        <v>5</v>
      </c>
      <c r="AM83" s="4">
        <v>5</v>
      </c>
      <c r="AN83" s="4">
        <v>5</v>
      </c>
      <c r="AO83" s="4">
        <v>5</v>
      </c>
      <c r="AP83" s="4">
        <f t="shared" si="2"/>
        <v>80</v>
      </c>
      <c r="AQ83" s="4">
        <v>6933</v>
      </c>
      <c r="AR83" s="4">
        <v>12652</v>
      </c>
      <c r="AT83" s="4">
        <f t="shared" si="3"/>
        <v>19585</v>
      </c>
      <c r="AU83" s="4">
        <v>4270</v>
      </c>
      <c r="AV83" s="4">
        <v>28175</v>
      </c>
      <c r="AW83" s="4" t="s">
        <v>13719</v>
      </c>
      <c r="BM83" s="12"/>
      <c r="BP83" s="4" t="s">
        <v>17336</v>
      </c>
      <c r="BQ83" s="4" t="s">
        <v>12498</v>
      </c>
      <c r="BR83" s="4" t="s">
        <v>35163</v>
      </c>
    </row>
    <row r="84" spans="1:70">
      <c r="A84" s="4">
        <v>3100079</v>
      </c>
      <c r="B84" s="4" t="s">
        <v>24985</v>
      </c>
      <c r="C84" s="4" t="s">
        <v>4582</v>
      </c>
      <c r="D84" s="4" t="s">
        <v>24885</v>
      </c>
      <c r="E84" s="4" t="s">
        <v>4582</v>
      </c>
      <c r="F84" s="4" t="s">
        <v>12144</v>
      </c>
      <c r="G84" s="4" t="s">
        <v>24984</v>
      </c>
      <c r="H84" s="4" t="s">
        <v>17267</v>
      </c>
      <c r="I84" s="4" t="s">
        <v>4463</v>
      </c>
      <c r="J84" s="4" t="s">
        <v>4463</v>
      </c>
      <c r="L84" s="4" t="s">
        <v>11919</v>
      </c>
      <c r="M84" s="4" t="s">
        <v>24885</v>
      </c>
      <c r="N84" s="4" t="s">
        <v>12144</v>
      </c>
      <c r="W84" s="4" t="s">
        <v>24884</v>
      </c>
      <c r="X84" s="4" t="s">
        <v>24976</v>
      </c>
      <c r="Y84" s="4" t="s">
        <v>17637</v>
      </c>
      <c r="Z84" s="13" t="s">
        <v>17343</v>
      </c>
      <c r="AA84" s="4">
        <v>250</v>
      </c>
      <c r="AB84" s="4">
        <v>54</v>
      </c>
      <c r="AC84" s="9">
        <v>6</v>
      </c>
      <c r="AD84" s="4">
        <v>8</v>
      </c>
      <c r="AE84" s="4">
        <v>9</v>
      </c>
      <c r="AF84" s="4">
        <v>10</v>
      </c>
      <c r="AG84" s="4">
        <v>9</v>
      </c>
      <c r="AH84" s="4">
        <v>4</v>
      </c>
      <c r="AI84" s="4">
        <v>3</v>
      </c>
      <c r="AJ84" s="4">
        <v>3</v>
      </c>
      <c r="AK84" s="4">
        <v>3</v>
      </c>
      <c r="AL84" s="4">
        <v>3</v>
      </c>
      <c r="AM84" s="4">
        <v>2</v>
      </c>
      <c r="AN84" s="4">
        <v>2</v>
      </c>
      <c r="AO84" s="4">
        <v>2</v>
      </c>
      <c r="AP84" s="4">
        <f t="shared" si="2"/>
        <v>58</v>
      </c>
      <c r="AQ84" s="4">
        <v>7330</v>
      </c>
      <c r="AR84" s="4">
        <v>13488</v>
      </c>
      <c r="AT84" s="4">
        <f t="shared" si="3"/>
        <v>20818</v>
      </c>
      <c r="AU84" s="4">
        <v>320</v>
      </c>
      <c r="AV84" s="4">
        <v>2200</v>
      </c>
      <c r="AW84" s="4" t="s">
        <v>12539</v>
      </c>
      <c r="AX84" s="4">
        <v>3387</v>
      </c>
      <c r="AY84" s="4">
        <v>24591</v>
      </c>
      <c r="AZ84" s="4" t="s">
        <v>13719</v>
      </c>
      <c r="BM84" s="12"/>
      <c r="BN84" s="12" t="s">
        <v>24975</v>
      </c>
      <c r="BP84" s="4" t="s">
        <v>17336</v>
      </c>
      <c r="BQ84" s="4" t="s">
        <v>12498</v>
      </c>
      <c r="BR84" s="4" t="s">
        <v>35164</v>
      </c>
    </row>
    <row r="85" spans="1:70">
      <c r="A85" s="4">
        <v>3100080</v>
      </c>
      <c r="B85" s="4" t="s">
        <v>24865</v>
      </c>
      <c r="C85" s="4" t="s">
        <v>4831</v>
      </c>
      <c r="D85" s="4" t="s">
        <v>24881</v>
      </c>
      <c r="E85" s="4" t="s">
        <v>24883</v>
      </c>
      <c r="F85" s="4" t="s">
        <v>12746</v>
      </c>
      <c r="G85" s="4" t="s">
        <v>24882</v>
      </c>
      <c r="H85" s="4" t="s">
        <v>17267</v>
      </c>
      <c r="I85" s="4" t="s">
        <v>4489</v>
      </c>
      <c r="J85" s="4" t="s">
        <v>4489</v>
      </c>
      <c r="L85" s="4" t="s">
        <v>11919</v>
      </c>
      <c r="N85" s="4" t="s">
        <v>12746</v>
      </c>
      <c r="O85" s="4" t="s">
        <v>35165</v>
      </c>
      <c r="P85" s="4" t="s">
        <v>12746</v>
      </c>
      <c r="W85" s="4" t="s">
        <v>24880</v>
      </c>
      <c r="X85" s="4" t="s">
        <v>14815</v>
      </c>
      <c r="Y85" s="4" t="s">
        <v>17069</v>
      </c>
      <c r="Z85" s="13" t="s">
        <v>13771</v>
      </c>
      <c r="AA85" s="4">
        <v>201</v>
      </c>
      <c r="AB85" s="4">
        <v>54</v>
      </c>
      <c r="AC85" s="9">
        <v>6</v>
      </c>
      <c r="AD85" s="4">
        <v>12</v>
      </c>
      <c r="AE85" s="4">
        <v>12</v>
      </c>
      <c r="AF85" s="4">
        <v>12</v>
      </c>
      <c r="AG85" s="4">
        <v>12</v>
      </c>
      <c r="AH85" s="4">
        <v>11</v>
      </c>
      <c r="AI85" s="4">
        <v>9</v>
      </c>
      <c r="AJ85" s="4">
        <v>8</v>
      </c>
      <c r="AK85" s="4">
        <v>5</v>
      </c>
      <c r="AL85" s="4">
        <v>7</v>
      </c>
      <c r="AM85" s="4">
        <v>7</v>
      </c>
      <c r="AN85" s="4">
        <v>8</v>
      </c>
      <c r="AO85" s="4">
        <v>1</v>
      </c>
      <c r="AP85" s="4">
        <f t="shared" si="2"/>
        <v>104</v>
      </c>
      <c r="AQ85" s="4">
        <v>11249</v>
      </c>
      <c r="AR85" s="4">
        <v>26789</v>
      </c>
      <c r="AT85" s="4">
        <f t="shared" si="3"/>
        <v>38038</v>
      </c>
      <c r="AU85" s="4">
        <v>4539</v>
      </c>
      <c r="AV85" s="4">
        <v>54464</v>
      </c>
      <c r="AW85" s="4" t="s">
        <v>13719</v>
      </c>
      <c r="BM85" s="12"/>
      <c r="BP85" s="4" t="s">
        <v>17279</v>
      </c>
      <c r="BQ85" s="4" t="s">
        <v>12498</v>
      </c>
      <c r="BR85" s="4" t="s">
        <v>32539</v>
      </c>
    </row>
    <row r="86" spans="1:70">
      <c r="A86" s="4">
        <v>3100081</v>
      </c>
      <c r="B86" s="4" t="s">
        <v>24879</v>
      </c>
      <c r="E86" s="4" t="s">
        <v>4135</v>
      </c>
      <c r="F86" s="4" t="s">
        <v>12746</v>
      </c>
      <c r="G86" s="4" t="s">
        <v>4504</v>
      </c>
      <c r="H86" s="4" t="s">
        <v>17267</v>
      </c>
      <c r="I86" s="4" t="s">
        <v>4504</v>
      </c>
      <c r="J86" s="4" t="s">
        <v>4504</v>
      </c>
      <c r="L86" s="3" t="s">
        <v>10588</v>
      </c>
      <c r="N86" s="4" t="s">
        <v>12746</v>
      </c>
      <c r="W86" s="4" t="s">
        <v>24878</v>
      </c>
      <c r="X86" s="4" t="s">
        <v>24877</v>
      </c>
      <c r="Z86" s="13"/>
      <c r="AA86" s="4">
        <v>185</v>
      </c>
      <c r="AB86" s="4">
        <v>48</v>
      </c>
      <c r="AC86" s="9">
        <v>6</v>
      </c>
      <c r="AF86" s="4">
        <v>10</v>
      </c>
      <c r="AG86" s="4">
        <v>10</v>
      </c>
      <c r="AH86" s="4">
        <v>10</v>
      </c>
      <c r="AI86" s="4">
        <v>10</v>
      </c>
      <c r="AJ86" s="4">
        <v>10</v>
      </c>
      <c r="AK86" s="4">
        <v>10</v>
      </c>
      <c r="AL86" s="4">
        <v>10</v>
      </c>
      <c r="AP86" s="4">
        <f t="shared" si="2"/>
        <v>70</v>
      </c>
      <c r="AQ86" s="4">
        <v>6500</v>
      </c>
      <c r="AR86" s="4">
        <v>8000</v>
      </c>
      <c r="AT86" s="4">
        <f t="shared" si="3"/>
        <v>14500</v>
      </c>
      <c r="AU86" s="4">
        <v>286</v>
      </c>
      <c r="AV86" s="4">
        <v>2000</v>
      </c>
      <c r="AW86" s="4" t="s">
        <v>13435</v>
      </c>
      <c r="AX86" s="4">
        <v>1090</v>
      </c>
      <c r="AY86" s="4">
        <v>13000</v>
      </c>
      <c r="AZ86" s="4" t="s">
        <v>13719</v>
      </c>
      <c r="BM86" s="12"/>
      <c r="BN86" s="12" t="s">
        <v>24876</v>
      </c>
      <c r="BP86" s="4" t="s">
        <v>17279</v>
      </c>
      <c r="BQ86" s="4" t="s">
        <v>12498</v>
      </c>
    </row>
    <row r="87" spans="1:70">
      <c r="A87" s="4">
        <v>3100082</v>
      </c>
      <c r="B87" s="4" t="s">
        <v>24875</v>
      </c>
      <c r="C87" s="4" t="s">
        <v>4513</v>
      </c>
      <c r="E87" s="4" t="s">
        <v>4513</v>
      </c>
      <c r="F87" s="4" t="s">
        <v>12144</v>
      </c>
      <c r="G87" s="4" t="s">
        <v>4514</v>
      </c>
      <c r="H87" s="4" t="s">
        <v>17267</v>
      </c>
      <c r="I87" s="4" t="s">
        <v>4514</v>
      </c>
      <c r="J87" s="4" t="s">
        <v>4514</v>
      </c>
      <c r="L87" s="4" t="s">
        <v>10588</v>
      </c>
      <c r="M87" s="4" t="s">
        <v>24970</v>
      </c>
      <c r="N87" s="4" t="s">
        <v>12144</v>
      </c>
      <c r="P87" s="4" t="s">
        <v>12746</v>
      </c>
      <c r="Q87" s="4" t="s">
        <v>12746</v>
      </c>
      <c r="W87" s="4" t="s">
        <v>24969</v>
      </c>
      <c r="X87" s="4" t="s">
        <v>24942</v>
      </c>
      <c r="Y87" s="4" t="s">
        <v>17069</v>
      </c>
      <c r="Z87" s="13" t="s">
        <v>13771</v>
      </c>
      <c r="AA87" s="4">
        <v>160</v>
      </c>
      <c r="AB87" s="4">
        <v>48</v>
      </c>
      <c r="AC87" s="9">
        <v>6</v>
      </c>
      <c r="AD87" s="4">
        <v>6</v>
      </c>
      <c r="AE87" s="4">
        <v>7</v>
      </c>
      <c r="AF87" s="4">
        <v>6</v>
      </c>
      <c r="AG87" s="4">
        <v>4</v>
      </c>
      <c r="AN87" s="4">
        <v>6</v>
      </c>
      <c r="AO87" s="4">
        <v>4</v>
      </c>
      <c r="AP87" s="4">
        <f t="shared" si="2"/>
        <v>33</v>
      </c>
      <c r="AQ87" s="4">
        <v>2542</v>
      </c>
      <c r="AR87" s="4">
        <v>5831</v>
      </c>
      <c r="AT87" s="4">
        <f t="shared" si="3"/>
        <v>8373</v>
      </c>
      <c r="AU87" s="4">
        <v>228</v>
      </c>
      <c r="AV87" s="4">
        <v>1593</v>
      </c>
      <c r="AW87" s="4" t="s">
        <v>12005</v>
      </c>
      <c r="AX87" s="4">
        <v>666</v>
      </c>
      <c r="AY87" s="4">
        <v>8000</v>
      </c>
      <c r="AZ87" s="4" t="s">
        <v>13719</v>
      </c>
      <c r="BM87" s="12"/>
      <c r="BP87" s="4" t="s">
        <v>17336</v>
      </c>
      <c r="BQ87" s="4" t="s">
        <v>12498</v>
      </c>
      <c r="BR87" s="4" t="s">
        <v>35166</v>
      </c>
    </row>
    <row r="88" spans="1:70">
      <c r="A88" s="4">
        <v>3100083</v>
      </c>
      <c r="B88" s="4" t="s">
        <v>24941</v>
      </c>
      <c r="C88" s="4" t="s">
        <v>4761</v>
      </c>
      <c r="D88" s="4" t="s">
        <v>24939</v>
      </c>
      <c r="E88" s="4" t="s">
        <v>24940</v>
      </c>
      <c r="F88" s="4" t="s">
        <v>12746</v>
      </c>
      <c r="G88" s="4" t="s">
        <v>4516</v>
      </c>
      <c r="H88" s="4" t="s">
        <v>17267</v>
      </c>
      <c r="I88" s="4" t="s">
        <v>4516</v>
      </c>
      <c r="J88" s="4" t="s">
        <v>4516</v>
      </c>
      <c r="L88" s="4" t="s">
        <v>10588</v>
      </c>
      <c r="N88" s="4" t="s">
        <v>12144</v>
      </c>
      <c r="P88" s="4" t="s">
        <v>12746</v>
      </c>
      <c r="W88" s="4" t="s">
        <v>25046</v>
      </c>
      <c r="X88" s="4" t="s">
        <v>25045</v>
      </c>
      <c r="Y88" s="4" t="s">
        <v>12074</v>
      </c>
      <c r="Z88" s="13" t="s">
        <v>17069</v>
      </c>
      <c r="AA88" s="4">
        <v>21</v>
      </c>
      <c r="AB88" s="4">
        <v>48</v>
      </c>
      <c r="AC88" s="9">
        <v>6</v>
      </c>
      <c r="AD88" s="4">
        <v>2</v>
      </c>
      <c r="AE88" s="4">
        <v>2</v>
      </c>
      <c r="AF88" s="4">
        <v>4</v>
      </c>
      <c r="AG88" s="4">
        <v>5</v>
      </c>
      <c r="AH88" s="4">
        <v>4</v>
      </c>
      <c r="AI88" s="4">
        <v>1</v>
      </c>
      <c r="AJ88" s="4">
        <v>4</v>
      </c>
      <c r="AK88" s="4">
        <v>1</v>
      </c>
      <c r="AL88" s="4">
        <v>1</v>
      </c>
      <c r="AM88" s="4">
        <v>1</v>
      </c>
      <c r="AO88" s="4">
        <v>2</v>
      </c>
      <c r="AP88" s="4">
        <f t="shared" si="2"/>
        <v>27</v>
      </c>
      <c r="AQ88" s="4">
        <v>2319</v>
      </c>
      <c r="AR88" s="4">
        <v>4488</v>
      </c>
      <c r="AT88" s="4">
        <f t="shared" si="3"/>
        <v>6807</v>
      </c>
      <c r="AU88" s="4">
        <v>1008</v>
      </c>
      <c r="AV88" s="4">
        <v>11302</v>
      </c>
      <c r="AW88" s="4" t="s">
        <v>13719</v>
      </c>
      <c r="BM88" s="12"/>
      <c r="BP88" s="4" t="s">
        <v>17279</v>
      </c>
      <c r="BQ88" s="4" t="s">
        <v>12498</v>
      </c>
    </row>
    <row r="89" spans="1:70">
      <c r="A89" s="4">
        <v>3100084</v>
      </c>
      <c r="B89" s="4" t="s">
        <v>25044</v>
      </c>
      <c r="C89" s="4" t="s">
        <v>4143</v>
      </c>
      <c r="D89" s="4" t="s">
        <v>24961</v>
      </c>
      <c r="E89" s="4" t="s">
        <v>4143</v>
      </c>
      <c r="F89" s="4" t="s">
        <v>12746</v>
      </c>
      <c r="G89" s="4" t="s">
        <v>25043</v>
      </c>
      <c r="H89" s="4" t="s">
        <v>17267</v>
      </c>
      <c r="I89" s="4" t="s">
        <v>25042</v>
      </c>
      <c r="J89" s="4" t="s">
        <v>4144</v>
      </c>
      <c r="L89" s="4" t="s">
        <v>10588</v>
      </c>
      <c r="M89" s="4" t="s">
        <v>24960</v>
      </c>
      <c r="N89" s="4" t="s">
        <v>12144</v>
      </c>
      <c r="P89" s="4" t="s">
        <v>12746</v>
      </c>
      <c r="R89" s="4" t="s">
        <v>12746</v>
      </c>
      <c r="V89" s="50" t="s">
        <v>24959</v>
      </c>
      <c r="W89" s="4" t="s">
        <v>24958</v>
      </c>
      <c r="X89" s="4" t="s">
        <v>24817</v>
      </c>
      <c r="Y89" s="4" t="s">
        <v>17069</v>
      </c>
      <c r="Z89" s="13" t="s">
        <v>17742</v>
      </c>
      <c r="AA89" s="4">
        <v>33</v>
      </c>
      <c r="AB89" s="4">
        <v>48</v>
      </c>
      <c r="AC89" s="9">
        <v>6</v>
      </c>
      <c r="AD89" s="4">
        <v>2</v>
      </c>
      <c r="AE89" s="4">
        <v>2</v>
      </c>
      <c r="AF89" s="4">
        <v>2</v>
      </c>
      <c r="AG89" s="4">
        <v>2</v>
      </c>
      <c r="AH89" s="4">
        <v>2</v>
      </c>
      <c r="AI89" s="4">
        <v>2</v>
      </c>
      <c r="AJ89" s="4">
        <v>2</v>
      </c>
      <c r="AK89" s="4">
        <v>2</v>
      </c>
      <c r="AL89" s="4">
        <v>2</v>
      </c>
      <c r="AM89" s="4">
        <v>2</v>
      </c>
      <c r="AN89" s="4">
        <v>2</v>
      </c>
      <c r="AO89" s="4">
        <v>2</v>
      </c>
      <c r="AP89" s="4">
        <f t="shared" si="2"/>
        <v>24</v>
      </c>
      <c r="AQ89" s="4">
        <v>1800</v>
      </c>
      <c r="AR89" s="4">
        <v>2500</v>
      </c>
      <c r="AT89" s="4">
        <f t="shared" si="3"/>
        <v>4300</v>
      </c>
      <c r="AU89" s="4">
        <v>532</v>
      </c>
      <c r="AV89" s="4">
        <v>6392</v>
      </c>
      <c r="AW89" s="4" t="s">
        <v>13719</v>
      </c>
      <c r="BM89" s="12"/>
      <c r="BP89" s="4" t="s">
        <v>17279</v>
      </c>
      <c r="BQ89" s="4" t="s">
        <v>12498</v>
      </c>
    </row>
    <row r="90" spans="1:70">
      <c r="A90" s="4">
        <v>3100085</v>
      </c>
      <c r="B90" s="4" t="s">
        <v>24957</v>
      </c>
      <c r="C90" s="4" t="s">
        <v>24928</v>
      </c>
      <c r="D90" s="4" t="s">
        <v>1147</v>
      </c>
      <c r="E90" s="4" t="s">
        <v>24927</v>
      </c>
      <c r="F90" s="4" t="s">
        <v>12746</v>
      </c>
      <c r="G90" s="4" t="s">
        <v>24926</v>
      </c>
      <c r="H90" s="4" t="s">
        <v>17267</v>
      </c>
      <c r="I90" s="4" t="s">
        <v>4019</v>
      </c>
      <c r="J90" s="4" t="s">
        <v>4019</v>
      </c>
      <c r="L90" s="4" t="s">
        <v>4020</v>
      </c>
      <c r="M90" s="4" t="s">
        <v>4019</v>
      </c>
      <c r="N90" s="4" t="s">
        <v>12144</v>
      </c>
      <c r="P90" s="4" t="s">
        <v>12746</v>
      </c>
      <c r="W90" s="4" t="s">
        <v>24925</v>
      </c>
      <c r="X90" s="4" t="s">
        <v>24924</v>
      </c>
      <c r="Y90" s="32" t="s">
        <v>20165</v>
      </c>
      <c r="Z90" s="13" t="s">
        <v>23703</v>
      </c>
      <c r="AA90" s="4">
        <v>105</v>
      </c>
      <c r="AB90" s="4">
        <v>54</v>
      </c>
      <c r="AC90" s="9">
        <v>6</v>
      </c>
      <c r="AD90" s="4">
        <v>4</v>
      </c>
      <c r="AE90" s="4">
        <v>4</v>
      </c>
      <c r="AF90" s="4">
        <v>4</v>
      </c>
      <c r="AG90" s="4">
        <v>2</v>
      </c>
      <c r="AH90" s="4">
        <v>2</v>
      </c>
      <c r="AI90" s="4">
        <v>1</v>
      </c>
      <c r="AN90" s="4">
        <v>3</v>
      </c>
      <c r="AO90" s="4">
        <v>4</v>
      </c>
      <c r="AP90" s="4">
        <f t="shared" si="2"/>
        <v>24</v>
      </c>
      <c r="AQ90" s="4">
        <v>3500</v>
      </c>
      <c r="AR90" s="4">
        <v>5902</v>
      </c>
      <c r="AT90" s="4">
        <f t="shared" si="3"/>
        <v>9402</v>
      </c>
      <c r="AU90" s="4">
        <v>1532</v>
      </c>
      <c r="AV90" s="4">
        <v>12256</v>
      </c>
      <c r="AW90" s="4" t="s">
        <v>13719</v>
      </c>
      <c r="BM90" s="12"/>
      <c r="BP90" s="4" t="s">
        <v>17279</v>
      </c>
      <c r="BQ90" s="4" t="s">
        <v>12498</v>
      </c>
      <c r="BR90" s="4" t="s">
        <v>35167</v>
      </c>
    </row>
    <row r="91" spans="1:70">
      <c r="A91" s="4">
        <v>3100086</v>
      </c>
      <c r="B91" s="4" t="s">
        <v>24923</v>
      </c>
      <c r="C91" s="4" t="s">
        <v>968</v>
      </c>
      <c r="D91" s="4" t="s">
        <v>24922</v>
      </c>
      <c r="E91" s="4" t="s">
        <v>968</v>
      </c>
      <c r="F91" s="4" t="s">
        <v>12144</v>
      </c>
      <c r="G91" s="4" t="s">
        <v>24051</v>
      </c>
      <c r="H91" s="4" t="s">
        <v>17267</v>
      </c>
      <c r="I91" s="4" t="s">
        <v>4532</v>
      </c>
      <c r="J91" s="4" t="s">
        <v>4532</v>
      </c>
      <c r="L91" s="4" t="s">
        <v>4274</v>
      </c>
      <c r="N91" s="4" t="s">
        <v>12144</v>
      </c>
      <c r="P91" s="4" t="s">
        <v>12746</v>
      </c>
      <c r="W91" s="4" t="s">
        <v>24921</v>
      </c>
      <c r="X91" s="4" t="s">
        <v>24920</v>
      </c>
      <c r="Y91" s="4" t="s">
        <v>17637</v>
      </c>
      <c r="Z91" s="13" t="s">
        <v>17343</v>
      </c>
      <c r="AA91" s="4">
        <v>111</v>
      </c>
      <c r="AB91" s="4">
        <v>48</v>
      </c>
      <c r="AC91" s="9">
        <v>6</v>
      </c>
      <c r="AD91" s="4">
        <v>3</v>
      </c>
      <c r="AE91" s="4">
        <v>3</v>
      </c>
      <c r="AF91" s="4">
        <v>3</v>
      </c>
      <c r="AG91" s="4">
        <v>7</v>
      </c>
      <c r="AH91" s="4">
        <v>4</v>
      </c>
      <c r="AI91" s="4">
        <v>9</v>
      </c>
      <c r="AJ91" s="4">
        <v>4</v>
      </c>
      <c r="AK91" s="4">
        <v>3</v>
      </c>
      <c r="AL91" s="4">
        <v>3</v>
      </c>
      <c r="AM91" s="4">
        <v>3</v>
      </c>
      <c r="AN91" s="4">
        <v>3</v>
      </c>
      <c r="AO91" s="4">
        <v>2</v>
      </c>
      <c r="AP91" s="4">
        <f t="shared" si="2"/>
        <v>47</v>
      </c>
      <c r="AQ91" s="4">
        <v>4662</v>
      </c>
      <c r="AR91" s="4">
        <v>7404</v>
      </c>
      <c r="AT91" s="4">
        <f t="shared" si="3"/>
        <v>12066</v>
      </c>
      <c r="AU91" s="4">
        <v>871</v>
      </c>
      <c r="AV91" s="4">
        <v>12599</v>
      </c>
      <c r="AW91" s="4" t="s">
        <v>13549</v>
      </c>
      <c r="AX91" s="4">
        <v>264</v>
      </c>
      <c r="AY91" s="4">
        <v>3785</v>
      </c>
      <c r="AZ91" s="4" t="s">
        <v>7924</v>
      </c>
      <c r="BA91" s="4">
        <v>171</v>
      </c>
      <c r="BB91" s="4">
        <v>3200</v>
      </c>
      <c r="BC91" s="4" t="s">
        <v>24919</v>
      </c>
      <c r="BD91" s="4">
        <v>2</v>
      </c>
      <c r="BE91" s="4">
        <v>57</v>
      </c>
      <c r="BF91" s="4" t="s">
        <v>21466</v>
      </c>
      <c r="BM91" s="12"/>
      <c r="BP91" s="4" t="s">
        <v>17336</v>
      </c>
      <c r="BQ91" s="4" t="s">
        <v>12498</v>
      </c>
      <c r="BR91" s="84" t="s">
        <v>30405</v>
      </c>
    </row>
    <row r="92" spans="1:70">
      <c r="A92" s="4">
        <v>3100087</v>
      </c>
      <c r="B92" s="4" t="s">
        <v>24918</v>
      </c>
      <c r="C92" s="4" t="s">
        <v>24964</v>
      </c>
      <c r="D92" s="4" t="s">
        <v>24963</v>
      </c>
      <c r="E92" s="4" t="s">
        <v>24964</v>
      </c>
      <c r="F92" s="4" t="s">
        <v>12746</v>
      </c>
      <c r="G92" s="4" t="s">
        <v>4528</v>
      </c>
      <c r="H92" s="4" t="s">
        <v>17267</v>
      </c>
      <c r="I92" s="4" t="s">
        <v>4528</v>
      </c>
      <c r="J92" s="4" t="s">
        <v>386</v>
      </c>
      <c r="L92" s="4" t="s">
        <v>4274</v>
      </c>
      <c r="M92" s="4" t="s">
        <v>24962</v>
      </c>
      <c r="N92" s="4" t="s">
        <v>12144</v>
      </c>
      <c r="P92" s="4" t="s">
        <v>12746</v>
      </c>
      <c r="V92" s="50" t="s">
        <v>14108</v>
      </c>
      <c r="W92" s="4" t="s">
        <v>2107</v>
      </c>
      <c r="X92" s="4" t="s">
        <v>24867</v>
      </c>
      <c r="Y92" s="4" t="s">
        <v>17637</v>
      </c>
      <c r="Z92" s="13" t="s">
        <v>17343</v>
      </c>
      <c r="AA92" s="4">
        <v>240</v>
      </c>
      <c r="AB92" s="9">
        <v>51</v>
      </c>
      <c r="AC92" s="9">
        <v>6</v>
      </c>
      <c r="AD92" s="4">
        <v>5</v>
      </c>
      <c r="AE92" s="4">
        <v>5</v>
      </c>
      <c r="AF92" s="4">
        <v>5</v>
      </c>
      <c r="AG92" s="4">
        <v>4</v>
      </c>
      <c r="AI92" s="4">
        <v>5</v>
      </c>
      <c r="AJ92" s="4">
        <v>2</v>
      </c>
      <c r="AK92" s="4">
        <v>4</v>
      </c>
      <c r="AL92" s="4">
        <v>2</v>
      </c>
      <c r="AN92" s="4">
        <v>4</v>
      </c>
      <c r="AO92" s="4">
        <v>4</v>
      </c>
      <c r="AP92" s="4">
        <f t="shared" si="2"/>
        <v>40</v>
      </c>
      <c r="AQ92" s="4">
        <v>4608</v>
      </c>
      <c r="AR92" s="4">
        <v>7386</v>
      </c>
      <c r="AT92" s="4">
        <f t="shared" si="3"/>
        <v>11994</v>
      </c>
      <c r="AU92" s="4">
        <v>1193</v>
      </c>
      <c r="AV92" s="4">
        <v>14209</v>
      </c>
      <c r="AW92" s="4" t="s">
        <v>13719</v>
      </c>
      <c r="BM92" s="12"/>
      <c r="BP92" s="4" t="s">
        <v>17279</v>
      </c>
      <c r="BQ92" s="4" t="s">
        <v>12498</v>
      </c>
      <c r="BR92" s="4" t="s">
        <v>35168</v>
      </c>
    </row>
    <row r="93" spans="1:70">
      <c r="A93" s="4">
        <v>3100088</v>
      </c>
      <c r="B93" s="4" t="s">
        <v>24866</v>
      </c>
      <c r="C93" s="4" t="s">
        <v>24956</v>
      </c>
      <c r="D93" s="4" t="s">
        <v>24954</v>
      </c>
      <c r="E93" s="4" t="s">
        <v>5105</v>
      </c>
      <c r="F93" s="4" t="s">
        <v>12746</v>
      </c>
      <c r="G93" s="4" t="s">
        <v>24955</v>
      </c>
      <c r="H93" s="4" t="s">
        <v>17267</v>
      </c>
      <c r="I93" s="4" t="s">
        <v>7837</v>
      </c>
      <c r="J93" s="4" t="s">
        <v>7837</v>
      </c>
      <c r="L93" s="4" t="s">
        <v>4274</v>
      </c>
      <c r="N93" s="4" t="s">
        <v>12144</v>
      </c>
      <c r="V93" s="50" t="s">
        <v>12746</v>
      </c>
      <c r="W93" s="4" t="s">
        <v>2417</v>
      </c>
      <c r="X93" s="4" t="s">
        <v>24953</v>
      </c>
      <c r="Y93" s="4" t="s">
        <v>17069</v>
      </c>
      <c r="Z93" s="13" t="s">
        <v>13771</v>
      </c>
      <c r="AA93" s="4">
        <v>30</v>
      </c>
      <c r="AB93" s="4">
        <v>48</v>
      </c>
      <c r="AC93" s="9">
        <v>6</v>
      </c>
      <c r="AD93" s="4">
        <v>9</v>
      </c>
      <c r="AE93" s="4">
        <v>12</v>
      </c>
      <c r="AF93" s="4">
        <v>27</v>
      </c>
      <c r="AG93" s="4">
        <v>5</v>
      </c>
      <c r="AH93" s="4">
        <v>23</v>
      </c>
      <c r="AI93" s="4">
        <v>24</v>
      </c>
      <c r="AJ93" s="4">
        <v>10</v>
      </c>
      <c r="AK93" s="4">
        <v>7</v>
      </c>
      <c r="AL93" s="4">
        <v>2</v>
      </c>
      <c r="AM93" s="4">
        <v>9</v>
      </c>
      <c r="AN93" s="4">
        <v>11</v>
      </c>
      <c r="AO93" s="4">
        <v>6</v>
      </c>
      <c r="AP93" s="4">
        <f t="shared" si="2"/>
        <v>145</v>
      </c>
      <c r="AQ93" s="4">
        <v>27999</v>
      </c>
      <c r="AR93" s="4">
        <v>18871</v>
      </c>
      <c r="AS93" s="4">
        <v>4546</v>
      </c>
      <c r="AT93" s="4">
        <f t="shared" si="3"/>
        <v>51416</v>
      </c>
      <c r="AU93" s="4">
        <v>5396</v>
      </c>
      <c r="AV93" s="4">
        <v>88174</v>
      </c>
      <c r="AW93" s="4" t="s">
        <v>13719</v>
      </c>
      <c r="BM93" s="12"/>
      <c r="BP93" s="4" t="s">
        <v>17336</v>
      </c>
      <c r="BQ93" s="4" t="s">
        <v>12498</v>
      </c>
      <c r="BR93" s="4" t="s">
        <v>35169</v>
      </c>
    </row>
    <row r="94" spans="1:70">
      <c r="A94" s="4">
        <v>3100089</v>
      </c>
      <c r="B94" s="4" t="s">
        <v>24952</v>
      </c>
      <c r="C94" s="4" t="s">
        <v>24951</v>
      </c>
      <c r="D94" s="4" t="s">
        <v>24949</v>
      </c>
      <c r="E94" s="4" t="s">
        <v>24950</v>
      </c>
      <c r="F94" s="4" t="s">
        <v>12746</v>
      </c>
      <c r="G94" s="4" t="s">
        <v>7837</v>
      </c>
      <c r="H94" s="4" t="s">
        <v>17267</v>
      </c>
      <c r="I94" s="4" t="s">
        <v>29560</v>
      </c>
      <c r="J94" s="58" t="s">
        <v>7837</v>
      </c>
      <c r="K94" s="58"/>
      <c r="L94" s="4" t="s">
        <v>4274</v>
      </c>
      <c r="M94" s="4" t="s">
        <v>7837</v>
      </c>
      <c r="N94" s="4" t="s">
        <v>12746</v>
      </c>
      <c r="O94" s="4" t="s">
        <v>35170</v>
      </c>
      <c r="P94" s="4" t="s">
        <v>12746</v>
      </c>
      <c r="W94" s="4" t="s">
        <v>24938</v>
      </c>
      <c r="X94" s="4" t="s">
        <v>24937</v>
      </c>
      <c r="Y94" s="32">
        <v>9862</v>
      </c>
      <c r="Z94" s="13">
        <v>10227</v>
      </c>
      <c r="AA94" s="4">
        <v>175</v>
      </c>
      <c r="AB94" s="4">
        <v>48</v>
      </c>
      <c r="AC94" s="9">
        <v>6</v>
      </c>
      <c r="AD94" s="4">
        <v>1</v>
      </c>
      <c r="AE94" s="4">
        <v>1</v>
      </c>
      <c r="AF94" s="4">
        <v>2</v>
      </c>
      <c r="AG94" s="4">
        <v>2</v>
      </c>
      <c r="AH94" s="4">
        <v>2</v>
      </c>
      <c r="AI94" s="4">
        <v>2</v>
      </c>
      <c r="AJ94" s="4">
        <v>1</v>
      </c>
      <c r="AK94" s="4">
        <v>1</v>
      </c>
      <c r="AL94" s="4">
        <v>1</v>
      </c>
      <c r="AM94" s="4">
        <v>1</v>
      </c>
      <c r="AN94" s="4">
        <v>1</v>
      </c>
      <c r="AO94" s="4">
        <v>1</v>
      </c>
      <c r="AP94" s="4">
        <f t="shared" si="2"/>
        <v>16</v>
      </c>
      <c r="AQ94" s="4">
        <v>1500</v>
      </c>
      <c r="AR94" s="4">
        <v>2500</v>
      </c>
      <c r="AT94" s="4">
        <f t="shared" si="3"/>
        <v>4000</v>
      </c>
      <c r="AU94" s="4">
        <v>150</v>
      </c>
      <c r="AV94" s="4">
        <v>900</v>
      </c>
      <c r="AW94" s="4" t="s">
        <v>12005</v>
      </c>
      <c r="AX94" s="4">
        <v>188</v>
      </c>
      <c r="AY94" s="4">
        <v>2250</v>
      </c>
      <c r="AZ94" s="4" t="s">
        <v>13719</v>
      </c>
      <c r="BA94" s="4">
        <v>40</v>
      </c>
      <c r="BB94" s="4">
        <v>450</v>
      </c>
      <c r="BC94" s="4" t="s">
        <v>4549</v>
      </c>
      <c r="BD94" s="4">
        <v>300</v>
      </c>
      <c r="BE94" s="4">
        <v>2400</v>
      </c>
      <c r="BF94" s="4" t="s">
        <v>15744</v>
      </c>
      <c r="BM94" s="12"/>
      <c r="BP94" s="4" t="s">
        <v>17279</v>
      </c>
      <c r="BQ94" s="4" t="s">
        <v>12498</v>
      </c>
    </row>
    <row r="95" spans="1:70">
      <c r="A95" s="4">
        <v>3100090</v>
      </c>
      <c r="B95" s="4" t="s">
        <v>24936</v>
      </c>
      <c r="C95" s="4" t="s">
        <v>24935</v>
      </c>
      <c r="D95" s="4" t="s">
        <v>24933</v>
      </c>
      <c r="E95" s="4" t="s">
        <v>24934</v>
      </c>
      <c r="F95" s="4" t="s">
        <v>12746</v>
      </c>
      <c r="G95" s="4" t="s">
        <v>4892</v>
      </c>
      <c r="H95" s="4" t="s">
        <v>17267</v>
      </c>
      <c r="I95" s="4" t="s">
        <v>17543</v>
      </c>
      <c r="J95" s="59" t="s">
        <v>407</v>
      </c>
      <c r="K95" s="59"/>
      <c r="L95" s="4" t="s">
        <v>4274</v>
      </c>
      <c r="N95" s="4" t="s">
        <v>12144</v>
      </c>
      <c r="P95" s="4" t="s">
        <v>12746</v>
      </c>
      <c r="W95" s="4" t="s">
        <v>24932</v>
      </c>
      <c r="X95" s="4" t="s">
        <v>13508</v>
      </c>
      <c r="Y95" s="32">
        <v>9862</v>
      </c>
      <c r="Z95" s="13">
        <v>10227</v>
      </c>
      <c r="AA95" s="4">
        <v>50</v>
      </c>
      <c r="AB95" s="4">
        <v>44</v>
      </c>
      <c r="AC95" s="9">
        <v>5.5</v>
      </c>
      <c r="AD95" s="4">
        <v>15</v>
      </c>
      <c r="AE95" s="4">
        <v>13</v>
      </c>
      <c r="AF95" s="4">
        <v>21</v>
      </c>
      <c r="AG95" s="4">
        <v>15</v>
      </c>
      <c r="AH95" s="4">
        <v>12</v>
      </c>
      <c r="AI95" s="4">
        <v>11</v>
      </c>
      <c r="AJ95" s="4">
        <v>14</v>
      </c>
      <c r="AK95" s="4">
        <v>18</v>
      </c>
      <c r="AL95" s="4">
        <v>22</v>
      </c>
      <c r="AM95" s="4">
        <v>4</v>
      </c>
      <c r="AN95" s="4">
        <v>2</v>
      </c>
      <c r="AO95" s="4">
        <v>8</v>
      </c>
      <c r="AP95" s="4">
        <f t="shared" si="2"/>
        <v>155</v>
      </c>
      <c r="AQ95" s="4">
        <v>2705</v>
      </c>
      <c r="AR95" s="4">
        <v>4265</v>
      </c>
      <c r="AT95" s="4">
        <f t="shared" si="3"/>
        <v>6970</v>
      </c>
      <c r="AU95" s="4">
        <v>881</v>
      </c>
      <c r="AV95" s="4">
        <v>7050</v>
      </c>
      <c r="AW95" s="4" t="s">
        <v>13719</v>
      </c>
      <c r="BM95" s="12"/>
      <c r="BP95" s="4" t="s">
        <v>17336</v>
      </c>
      <c r="BQ95" s="4" t="s">
        <v>12498</v>
      </c>
    </row>
    <row r="96" spans="1:70">
      <c r="A96" s="4">
        <v>3100091</v>
      </c>
      <c r="B96" s="4" t="s">
        <v>24931</v>
      </c>
      <c r="C96" s="4" t="s">
        <v>4073</v>
      </c>
      <c r="D96" s="4" t="s">
        <v>24914</v>
      </c>
      <c r="E96" s="4" t="s">
        <v>24930</v>
      </c>
      <c r="F96" s="4" t="s">
        <v>12746</v>
      </c>
      <c r="G96" s="4" t="s">
        <v>24929</v>
      </c>
      <c r="H96" s="4" t="s">
        <v>17267</v>
      </c>
      <c r="I96" s="4" t="s">
        <v>4274</v>
      </c>
      <c r="J96" s="4" t="s">
        <v>4274</v>
      </c>
      <c r="L96" s="4" t="s">
        <v>4274</v>
      </c>
      <c r="M96" s="4" t="s">
        <v>24913</v>
      </c>
      <c r="N96" s="4" t="s">
        <v>12144</v>
      </c>
      <c r="P96" s="4" t="s">
        <v>12746</v>
      </c>
      <c r="W96" s="4" t="s">
        <v>18309</v>
      </c>
      <c r="X96" s="4" t="s">
        <v>14981</v>
      </c>
      <c r="Y96" s="4" t="s">
        <v>17069</v>
      </c>
      <c r="Z96" s="13" t="s">
        <v>13771</v>
      </c>
      <c r="AA96" s="4">
        <v>234</v>
      </c>
      <c r="AB96" s="4">
        <v>48</v>
      </c>
      <c r="AC96" s="9">
        <v>6</v>
      </c>
      <c r="AD96" s="4">
        <v>6</v>
      </c>
      <c r="AE96" s="4">
        <v>11</v>
      </c>
      <c r="AF96" s="4">
        <v>12</v>
      </c>
      <c r="AG96" s="4">
        <v>15</v>
      </c>
      <c r="AH96" s="4">
        <v>7</v>
      </c>
      <c r="AI96" s="4">
        <v>5</v>
      </c>
      <c r="AJ96" s="4">
        <v>7</v>
      </c>
      <c r="AK96" s="4">
        <v>7</v>
      </c>
      <c r="AL96" s="4">
        <v>2</v>
      </c>
      <c r="AM96" s="4">
        <v>2</v>
      </c>
      <c r="AN96" s="4">
        <v>6</v>
      </c>
      <c r="AO96" s="4">
        <v>6</v>
      </c>
      <c r="AP96" s="4">
        <f t="shared" si="2"/>
        <v>86</v>
      </c>
      <c r="AQ96" s="4">
        <v>5265</v>
      </c>
      <c r="AR96" s="4">
        <v>1415</v>
      </c>
      <c r="AS96" s="4">
        <v>1312</v>
      </c>
      <c r="AT96" s="4">
        <f t="shared" si="3"/>
        <v>7992</v>
      </c>
      <c r="AU96" s="4">
        <v>1144</v>
      </c>
      <c r="AV96" s="4">
        <v>13728</v>
      </c>
      <c r="AW96" s="4" t="s">
        <v>13719</v>
      </c>
      <c r="BM96" s="12"/>
      <c r="BP96" s="4" t="s">
        <v>17336</v>
      </c>
      <c r="BQ96" s="4" t="s">
        <v>12498</v>
      </c>
      <c r="BR96" s="4" t="s">
        <v>35171</v>
      </c>
    </row>
    <row r="97" spans="1:71">
      <c r="A97" s="4">
        <v>3100092</v>
      </c>
      <c r="B97" s="4" t="s">
        <v>24912</v>
      </c>
      <c r="C97" s="4" t="s">
        <v>4199</v>
      </c>
      <c r="D97" s="4" t="s">
        <v>24911</v>
      </c>
      <c r="H97" s="4" t="s">
        <v>17267</v>
      </c>
      <c r="I97" s="4" t="s">
        <v>4200</v>
      </c>
      <c r="J97" s="4" t="s">
        <v>4200</v>
      </c>
      <c r="L97" s="4" t="s">
        <v>4274</v>
      </c>
      <c r="N97" s="4" t="s">
        <v>12144</v>
      </c>
      <c r="Z97" s="13"/>
      <c r="AA97" s="4">
        <v>240</v>
      </c>
      <c r="AB97" s="4">
        <v>54</v>
      </c>
      <c r="AC97" s="9">
        <v>6</v>
      </c>
      <c r="AD97" s="4">
        <v>5</v>
      </c>
      <c r="AE97" s="4">
        <v>5</v>
      </c>
      <c r="AF97" s="4">
        <v>7</v>
      </c>
      <c r="AG97" s="4">
        <v>7</v>
      </c>
      <c r="AH97" s="4">
        <v>6</v>
      </c>
      <c r="AI97" s="4">
        <v>5</v>
      </c>
      <c r="AJ97" s="4">
        <v>3</v>
      </c>
      <c r="AK97" s="4">
        <v>2</v>
      </c>
      <c r="AP97" s="4">
        <f t="shared" si="2"/>
        <v>40</v>
      </c>
      <c r="AQ97" s="4">
        <v>2100</v>
      </c>
      <c r="AR97" s="4">
        <v>1740</v>
      </c>
      <c r="AT97" s="4">
        <f t="shared" si="3"/>
        <v>3840</v>
      </c>
      <c r="AU97" s="4">
        <v>500</v>
      </c>
      <c r="AV97" s="4">
        <v>6000</v>
      </c>
      <c r="AW97" s="4" t="s">
        <v>13719</v>
      </c>
      <c r="BM97" s="12"/>
      <c r="BP97" s="4" t="s">
        <v>17279</v>
      </c>
      <c r="BQ97" s="4" t="s">
        <v>12498</v>
      </c>
    </row>
    <row r="98" spans="1:71">
      <c r="A98" s="4">
        <v>3100093</v>
      </c>
      <c r="B98" s="4" t="s">
        <v>24910</v>
      </c>
      <c r="C98" s="4" t="s">
        <v>24909</v>
      </c>
      <c r="D98" s="4" t="s">
        <v>24845</v>
      </c>
      <c r="E98" s="4" t="s">
        <v>24847</v>
      </c>
      <c r="F98" s="4" t="s">
        <v>12144</v>
      </c>
      <c r="G98" s="4" t="s">
        <v>24846</v>
      </c>
      <c r="H98" s="4" t="s">
        <v>17267</v>
      </c>
      <c r="I98" s="4" t="s">
        <v>4809</v>
      </c>
      <c r="J98" s="4" t="s">
        <v>4809</v>
      </c>
      <c r="L98" s="4" t="s">
        <v>4809</v>
      </c>
      <c r="N98" s="4" t="s">
        <v>12144</v>
      </c>
      <c r="P98" s="4" t="s">
        <v>12144</v>
      </c>
      <c r="Q98" s="4" t="s">
        <v>24844</v>
      </c>
      <c r="R98" s="4" t="s">
        <v>12746</v>
      </c>
      <c r="V98" s="50" t="s">
        <v>24906</v>
      </c>
      <c r="W98" s="4" t="s">
        <v>24896</v>
      </c>
      <c r="X98" s="4" t="s">
        <v>24895</v>
      </c>
      <c r="Y98" s="4" t="s">
        <v>17069</v>
      </c>
      <c r="Z98" s="13" t="s">
        <v>17742</v>
      </c>
      <c r="AA98" s="4">
        <v>200</v>
      </c>
      <c r="AB98" s="4">
        <v>40</v>
      </c>
      <c r="AC98" s="9">
        <v>5</v>
      </c>
      <c r="AD98" s="4">
        <v>8</v>
      </c>
      <c r="AE98" s="4">
        <v>3</v>
      </c>
      <c r="AF98" s="4">
        <v>6</v>
      </c>
      <c r="AG98" s="4">
        <v>12</v>
      </c>
      <c r="AH98" s="4">
        <v>10</v>
      </c>
      <c r="AI98" s="4">
        <v>6</v>
      </c>
      <c r="AJ98" s="4">
        <v>7</v>
      </c>
      <c r="AK98" s="4">
        <v>7</v>
      </c>
      <c r="AL98" s="4">
        <v>7</v>
      </c>
      <c r="AM98" s="4">
        <v>5</v>
      </c>
      <c r="AN98" s="4">
        <v>5</v>
      </c>
      <c r="AO98" s="4">
        <v>8</v>
      </c>
      <c r="AP98" s="4">
        <f t="shared" si="2"/>
        <v>84</v>
      </c>
      <c r="AQ98" s="4">
        <v>3497</v>
      </c>
      <c r="AR98" s="4">
        <v>5538</v>
      </c>
      <c r="AT98" s="4">
        <f t="shared" si="3"/>
        <v>9035</v>
      </c>
      <c r="AU98" s="4">
        <v>526</v>
      </c>
      <c r="AV98" s="4">
        <v>6569</v>
      </c>
      <c r="AW98" s="3" t="s">
        <v>35862</v>
      </c>
      <c r="AX98" s="4">
        <v>479</v>
      </c>
      <c r="AY98" s="4">
        <v>6063</v>
      </c>
      <c r="AZ98" s="4" t="s">
        <v>35863</v>
      </c>
      <c r="BM98" s="12"/>
      <c r="BN98" s="4" t="s">
        <v>24993</v>
      </c>
      <c r="BP98" s="4" t="s">
        <v>17336</v>
      </c>
      <c r="BQ98" s="4" t="s">
        <v>12498</v>
      </c>
      <c r="BR98" s="4" t="s">
        <v>35031</v>
      </c>
      <c r="BS98" s="4" t="s">
        <v>35045</v>
      </c>
    </row>
    <row r="99" spans="1:71">
      <c r="A99" s="4">
        <v>3100094</v>
      </c>
      <c r="B99" s="4" t="s">
        <v>24992</v>
      </c>
      <c r="C99" s="4" t="s">
        <v>24991</v>
      </c>
      <c r="D99" s="4" t="s">
        <v>24989</v>
      </c>
      <c r="E99" s="4" t="s">
        <v>24990</v>
      </c>
      <c r="F99" s="4" t="s">
        <v>12746</v>
      </c>
      <c r="G99" s="4" t="s">
        <v>24989</v>
      </c>
      <c r="H99" s="4" t="s">
        <v>17267</v>
      </c>
      <c r="I99" s="4" t="s">
        <v>4809</v>
      </c>
      <c r="J99" s="4" t="s">
        <v>4809</v>
      </c>
      <c r="L99" s="4" t="s">
        <v>4809</v>
      </c>
      <c r="N99" s="4" t="s">
        <v>12144</v>
      </c>
      <c r="P99" s="4" t="s">
        <v>12746</v>
      </c>
      <c r="W99" s="4" t="s">
        <v>24988</v>
      </c>
      <c r="X99" s="4" t="s">
        <v>24987</v>
      </c>
      <c r="Y99" s="4" t="s">
        <v>12983</v>
      </c>
      <c r="Z99" s="13" t="s">
        <v>13771</v>
      </c>
      <c r="AA99" s="4">
        <v>312</v>
      </c>
      <c r="AB99" s="4">
        <v>44</v>
      </c>
      <c r="AC99" s="9">
        <v>5.5</v>
      </c>
      <c r="AD99" s="4">
        <v>2</v>
      </c>
      <c r="AE99" s="4">
        <v>2</v>
      </c>
      <c r="AF99" s="4">
        <v>2</v>
      </c>
      <c r="AG99" s="4">
        <v>2</v>
      </c>
      <c r="AH99" s="4">
        <v>2</v>
      </c>
      <c r="AI99" s="4">
        <v>2</v>
      </c>
      <c r="AJ99" s="4">
        <v>2</v>
      </c>
      <c r="AK99" s="4">
        <v>2</v>
      </c>
      <c r="AL99" s="4">
        <v>2</v>
      </c>
      <c r="AM99" s="4">
        <v>2</v>
      </c>
      <c r="AN99" s="4">
        <v>2</v>
      </c>
      <c r="AO99" s="4">
        <v>2</v>
      </c>
      <c r="AP99" s="4">
        <f t="shared" si="2"/>
        <v>24</v>
      </c>
      <c r="AQ99" s="4">
        <v>1750</v>
      </c>
      <c r="AR99" s="4">
        <v>1372</v>
      </c>
      <c r="AT99" s="4">
        <f t="shared" si="3"/>
        <v>3122</v>
      </c>
      <c r="AU99" s="4">
        <v>206</v>
      </c>
      <c r="AV99" s="4">
        <v>8240</v>
      </c>
      <c r="AW99" s="4" t="s">
        <v>13626</v>
      </c>
      <c r="BM99" s="12"/>
      <c r="BP99" s="4" t="s">
        <v>17279</v>
      </c>
      <c r="BQ99" s="4" t="s">
        <v>12498</v>
      </c>
      <c r="BR99" s="4" t="s">
        <v>35173</v>
      </c>
    </row>
    <row r="100" spans="1:71">
      <c r="A100" s="4">
        <v>3100095</v>
      </c>
      <c r="B100" s="4" t="s">
        <v>24986</v>
      </c>
      <c r="C100" s="4" t="s">
        <v>24894</v>
      </c>
      <c r="D100" s="4" t="s">
        <v>24891</v>
      </c>
      <c r="E100" s="4" t="s">
        <v>24893</v>
      </c>
      <c r="F100" s="4" t="s">
        <v>12144</v>
      </c>
      <c r="G100" s="4" t="s">
        <v>24892</v>
      </c>
      <c r="H100" s="4" t="s">
        <v>17267</v>
      </c>
      <c r="I100" s="4" t="s">
        <v>4809</v>
      </c>
      <c r="J100" s="4" t="s">
        <v>4809</v>
      </c>
      <c r="L100" s="4" t="s">
        <v>4809</v>
      </c>
      <c r="M100" s="4" t="s">
        <v>24890</v>
      </c>
      <c r="N100" s="4" t="s">
        <v>12144</v>
      </c>
      <c r="P100" s="4" t="s">
        <v>12144</v>
      </c>
      <c r="Q100" s="4" t="s">
        <v>24889</v>
      </c>
      <c r="R100" s="4" t="s">
        <v>12746</v>
      </c>
      <c r="W100" s="4" t="s">
        <v>24888</v>
      </c>
      <c r="X100" s="4" t="s">
        <v>24887</v>
      </c>
      <c r="Y100" s="4" t="s">
        <v>17637</v>
      </c>
      <c r="Z100" s="13" t="s">
        <v>17343</v>
      </c>
      <c r="AA100" s="4">
        <v>300</v>
      </c>
      <c r="AB100" s="4">
        <v>44</v>
      </c>
      <c r="AC100" s="9">
        <v>5.5</v>
      </c>
      <c r="AD100" s="4">
        <v>3</v>
      </c>
      <c r="AE100" s="4">
        <v>3</v>
      </c>
      <c r="AF100" s="4">
        <v>3</v>
      </c>
      <c r="AG100" s="4">
        <v>3</v>
      </c>
      <c r="AH100" s="4">
        <v>3</v>
      </c>
      <c r="AI100" s="4">
        <v>3</v>
      </c>
      <c r="AJ100" s="4">
        <v>3</v>
      </c>
      <c r="AK100" s="4">
        <v>3</v>
      </c>
      <c r="AL100" s="4">
        <v>3</v>
      </c>
      <c r="AM100" s="4">
        <v>3</v>
      </c>
      <c r="AN100" s="4">
        <v>3</v>
      </c>
      <c r="AO100" s="4">
        <v>3</v>
      </c>
      <c r="AP100" s="4">
        <f t="shared" si="2"/>
        <v>36</v>
      </c>
      <c r="AQ100" s="4">
        <v>5352</v>
      </c>
      <c r="AR100" s="4">
        <v>28467</v>
      </c>
      <c r="AT100" s="4">
        <f t="shared" si="3"/>
        <v>33819</v>
      </c>
      <c r="AU100" s="4">
        <v>5750</v>
      </c>
      <c r="AV100" s="4">
        <v>36564</v>
      </c>
      <c r="AW100" s="4" t="s">
        <v>15744</v>
      </c>
      <c r="BM100" s="12"/>
      <c r="BP100" s="4" t="s">
        <v>17279</v>
      </c>
      <c r="BQ100" s="4" t="s">
        <v>12498</v>
      </c>
      <c r="BR100" s="4" t="s">
        <v>32390</v>
      </c>
    </row>
    <row r="101" spans="1:71">
      <c r="A101" s="4">
        <v>3100096</v>
      </c>
      <c r="B101" s="4" t="s">
        <v>24886</v>
      </c>
      <c r="C101" s="4" t="s">
        <v>4479</v>
      </c>
      <c r="D101" s="4" t="s">
        <v>4364</v>
      </c>
      <c r="E101" s="4" t="s">
        <v>1753</v>
      </c>
      <c r="F101" s="4" t="s">
        <v>12746</v>
      </c>
      <c r="G101" s="4" t="s">
        <v>4809</v>
      </c>
      <c r="H101" s="4" t="s">
        <v>17267</v>
      </c>
      <c r="I101" s="4" t="s">
        <v>4809</v>
      </c>
      <c r="J101" s="4" t="s">
        <v>4809</v>
      </c>
      <c r="L101" s="4" t="s">
        <v>4809</v>
      </c>
      <c r="N101" s="4" t="s">
        <v>12144</v>
      </c>
      <c r="P101" s="4" t="s">
        <v>12746</v>
      </c>
      <c r="W101" s="4" t="s">
        <v>24872</v>
      </c>
      <c r="X101" s="4" t="s">
        <v>24871</v>
      </c>
      <c r="Y101" s="4" t="s">
        <v>17069</v>
      </c>
      <c r="Z101" s="13" t="s">
        <v>13771</v>
      </c>
      <c r="AA101" s="4">
        <v>312</v>
      </c>
      <c r="AB101" s="4">
        <v>44</v>
      </c>
      <c r="AC101" s="9">
        <v>5.5</v>
      </c>
      <c r="AD101" s="4">
        <v>1</v>
      </c>
      <c r="AE101" s="4">
        <v>1</v>
      </c>
      <c r="AF101" s="4">
        <v>1</v>
      </c>
      <c r="AG101" s="4">
        <v>1</v>
      </c>
      <c r="AH101" s="4">
        <v>1</v>
      </c>
      <c r="AI101" s="4">
        <v>1</v>
      </c>
      <c r="AJ101" s="4">
        <v>1</v>
      </c>
      <c r="AK101" s="4">
        <v>1</v>
      </c>
      <c r="AL101" s="4">
        <v>1</v>
      </c>
      <c r="AM101" s="4">
        <v>1</v>
      </c>
      <c r="AN101" s="4">
        <v>1</v>
      </c>
      <c r="AO101" s="4">
        <v>1</v>
      </c>
      <c r="AP101" s="4">
        <f t="shared" si="2"/>
        <v>12</v>
      </c>
      <c r="AQ101" s="4">
        <v>1456</v>
      </c>
      <c r="AR101" s="4">
        <v>3032</v>
      </c>
      <c r="AT101" s="4">
        <f t="shared" si="3"/>
        <v>4488</v>
      </c>
      <c r="AU101" s="4">
        <v>168</v>
      </c>
      <c r="AV101" s="4">
        <v>7000</v>
      </c>
      <c r="AW101" s="4" t="s">
        <v>12610</v>
      </c>
      <c r="AX101" s="4">
        <v>23</v>
      </c>
      <c r="AY101" s="4">
        <v>201</v>
      </c>
      <c r="AZ101" s="4" t="s">
        <v>1535</v>
      </c>
      <c r="BA101" s="4">
        <v>2</v>
      </c>
      <c r="BB101" s="4">
        <v>153</v>
      </c>
      <c r="BC101" s="4" t="s">
        <v>24870</v>
      </c>
      <c r="BM101" s="12"/>
      <c r="BP101" s="4" t="s">
        <v>17279</v>
      </c>
      <c r="BQ101" s="4" t="s">
        <v>12498</v>
      </c>
    </row>
    <row r="102" spans="1:71">
      <c r="A102" s="4">
        <v>3100097</v>
      </c>
      <c r="B102" s="4" t="s">
        <v>24869</v>
      </c>
      <c r="C102" s="4" t="s">
        <v>24868</v>
      </c>
      <c r="D102" s="4" t="s">
        <v>1418</v>
      </c>
      <c r="E102" s="4" t="s">
        <v>24868</v>
      </c>
      <c r="F102" s="4" t="s">
        <v>12746</v>
      </c>
      <c r="G102" s="4" t="s">
        <v>1418</v>
      </c>
      <c r="H102" s="4" t="s">
        <v>17267</v>
      </c>
      <c r="I102" s="4" t="s">
        <v>4809</v>
      </c>
      <c r="J102" s="4" t="s">
        <v>4809</v>
      </c>
      <c r="L102" s="4" t="s">
        <v>4809</v>
      </c>
      <c r="N102" s="4" t="s">
        <v>12144</v>
      </c>
      <c r="P102" s="4" t="s">
        <v>12746</v>
      </c>
      <c r="W102" s="4" t="s">
        <v>21481</v>
      </c>
      <c r="X102" s="4" t="s">
        <v>24800</v>
      </c>
      <c r="Y102" s="4" t="s">
        <v>17069</v>
      </c>
      <c r="Z102" s="13" t="s">
        <v>13771</v>
      </c>
      <c r="AA102" s="4">
        <v>308</v>
      </c>
      <c r="AC102" s="9"/>
      <c r="AP102" s="4">
        <f t="shared" si="2"/>
        <v>0</v>
      </c>
      <c r="AR102" s="4">
        <v>1375</v>
      </c>
      <c r="AS102" s="4">
        <v>441</v>
      </c>
      <c r="AT102" s="4">
        <f t="shared" si="3"/>
        <v>1816</v>
      </c>
      <c r="AU102" s="4">
        <v>173</v>
      </c>
      <c r="AV102" s="4">
        <v>5237</v>
      </c>
      <c r="AW102" s="4" t="s">
        <v>12448</v>
      </c>
      <c r="BM102" s="12"/>
      <c r="BN102" s="4" t="s">
        <v>24799</v>
      </c>
      <c r="BP102" s="4" t="s">
        <v>17279</v>
      </c>
      <c r="BQ102" s="4" t="s">
        <v>12498</v>
      </c>
      <c r="BR102" s="4" t="s">
        <v>35046</v>
      </c>
    </row>
    <row r="103" spans="1:71">
      <c r="A103" s="4">
        <v>3100098</v>
      </c>
      <c r="B103" s="4" t="s">
        <v>24864</v>
      </c>
      <c r="C103" s="4" t="s">
        <v>24863</v>
      </c>
      <c r="D103" s="4" t="s">
        <v>24861</v>
      </c>
      <c r="E103" s="4" t="s">
        <v>24863</v>
      </c>
      <c r="F103" s="4" t="s">
        <v>12144</v>
      </c>
      <c r="G103" s="4" t="s">
        <v>24862</v>
      </c>
      <c r="H103" s="4" t="s">
        <v>17267</v>
      </c>
      <c r="I103" s="4" t="s">
        <v>2476</v>
      </c>
      <c r="J103" s="4" t="s">
        <v>2476</v>
      </c>
      <c r="L103" s="4" t="s">
        <v>4809</v>
      </c>
      <c r="M103" s="4" t="s">
        <v>24860</v>
      </c>
      <c r="N103" s="4" t="s">
        <v>12144</v>
      </c>
      <c r="P103" s="4" t="s">
        <v>12746</v>
      </c>
      <c r="W103" s="4" t="s">
        <v>24859</v>
      </c>
      <c r="X103" s="4" t="s">
        <v>24858</v>
      </c>
      <c r="Y103" s="4" t="s">
        <v>17637</v>
      </c>
      <c r="Z103" s="13" t="s">
        <v>17343</v>
      </c>
      <c r="AA103" s="4">
        <v>153</v>
      </c>
      <c r="AB103" s="4">
        <v>54</v>
      </c>
      <c r="AC103" s="9">
        <v>6</v>
      </c>
      <c r="AD103" s="4">
        <v>2</v>
      </c>
      <c r="AE103" s="4">
        <v>2</v>
      </c>
      <c r="AF103" s="4">
        <v>2</v>
      </c>
      <c r="AG103" s="4">
        <v>2</v>
      </c>
      <c r="AH103" s="4">
        <v>2</v>
      </c>
      <c r="AI103" s="4">
        <v>2</v>
      </c>
      <c r="AJ103" s="4">
        <v>2</v>
      </c>
      <c r="AK103" s="4">
        <v>2</v>
      </c>
      <c r="AL103" s="4">
        <v>2</v>
      </c>
      <c r="AM103" s="4">
        <v>2</v>
      </c>
      <c r="AN103" s="4">
        <v>2</v>
      </c>
      <c r="AO103" s="4">
        <v>2</v>
      </c>
      <c r="AP103" s="4">
        <f t="shared" si="2"/>
        <v>24</v>
      </c>
      <c r="AQ103" s="4">
        <v>2850</v>
      </c>
      <c r="AR103" s="4">
        <v>4380</v>
      </c>
      <c r="AT103" s="4">
        <f t="shared" si="3"/>
        <v>7230</v>
      </c>
      <c r="AU103" s="4">
        <v>49</v>
      </c>
      <c r="AV103" s="4">
        <v>417</v>
      </c>
      <c r="AW103" s="4" t="s">
        <v>13435</v>
      </c>
      <c r="AX103" s="4">
        <v>108</v>
      </c>
      <c r="AY103" s="4">
        <v>1661</v>
      </c>
      <c r="AZ103" s="4" t="s">
        <v>12922</v>
      </c>
      <c r="BA103" s="4">
        <v>1221</v>
      </c>
      <c r="BB103" s="4">
        <v>9887</v>
      </c>
      <c r="BC103" s="4" t="s">
        <v>13719</v>
      </c>
      <c r="BD103" s="4">
        <v>10</v>
      </c>
      <c r="BE103" s="4">
        <v>242</v>
      </c>
      <c r="BF103" s="3" t="s">
        <v>35862</v>
      </c>
      <c r="BG103" s="4">
        <v>13</v>
      </c>
      <c r="BH103" s="4">
        <v>131</v>
      </c>
      <c r="BI103" s="4" t="s">
        <v>13087</v>
      </c>
      <c r="BM103" s="12"/>
      <c r="BN103" s="4" t="s">
        <v>24857</v>
      </c>
      <c r="BP103" s="4" t="s">
        <v>17336</v>
      </c>
      <c r="BQ103" s="4" t="s">
        <v>12498</v>
      </c>
      <c r="BR103" s="4" t="s">
        <v>34921</v>
      </c>
    </row>
    <row r="104" spans="1:71">
      <c r="A104" s="4">
        <v>3100099</v>
      </c>
      <c r="B104" s="4" t="s">
        <v>24968</v>
      </c>
      <c r="C104" s="4" t="s">
        <v>24967</v>
      </c>
      <c r="D104" s="4" t="s">
        <v>24826</v>
      </c>
      <c r="E104" s="4" t="s">
        <v>24966</v>
      </c>
      <c r="F104" s="4" t="s">
        <v>12746</v>
      </c>
      <c r="G104" s="4" t="s">
        <v>24965</v>
      </c>
      <c r="H104" s="4" t="s">
        <v>17267</v>
      </c>
      <c r="I104" s="4" t="s">
        <v>2476</v>
      </c>
      <c r="J104" s="4" t="s">
        <v>2476</v>
      </c>
      <c r="L104" s="4" t="s">
        <v>4809</v>
      </c>
      <c r="N104" s="4" t="s">
        <v>12144</v>
      </c>
      <c r="P104" s="4" t="s">
        <v>12746</v>
      </c>
      <c r="W104" s="4" t="s">
        <v>2125</v>
      </c>
      <c r="X104" s="4" t="s">
        <v>24825</v>
      </c>
      <c r="Y104" s="4" t="s">
        <v>17069</v>
      </c>
      <c r="Z104" s="13" t="s">
        <v>13771</v>
      </c>
      <c r="AA104" s="4">
        <v>175</v>
      </c>
      <c r="AB104" s="4">
        <v>40</v>
      </c>
      <c r="AC104" s="9">
        <v>5</v>
      </c>
      <c r="AD104" s="4">
        <v>1</v>
      </c>
      <c r="AE104" s="4">
        <v>1</v>
      </c>
      <c r="AF104" s="4">
        <v>1</v>
      </c>
      <c r="AJ104" s="4">
        <v>1</v>
      </c>
      <c r="AK104" s="4">
        <v>1</v>
      </c>
      <c r="AL104" s="4">
        <v>1</v>
      </c>
      <c r="AM104" s="4">
        <v>1</v>
      </c>
      <c r="AN104" s="4">
        <v>1</v>
      </c>
      <c r="AO104" s="4">
        <v>1</v>
      </c>
      <c r="AP104" s="4">
        <f t="shared" si="2"/>
        <v>9</v>
      </c>
      <c r="AQ104" s="4">
        <v>1125</v>
      </c>
      <c r="AR104" s="4">
        <v>4475</v>
      </c>
      <c r="AT104" s="4">
        <f t="shared" si="3"/>
        <v>5600</v>
      </c>
      <c r="AU104" s="4">
        <v>573</v>
      </c>
      <c r="AV104" s="4">
        <v>8500</v>
      </c>
      <c r="AW104" s="4" t="s">
        <v>13719</v>
      </c>
      <c r="BM104" s="12"/>
      <c r="BN104" s="4" t="s">
        <v>24824</v>
      </c>
      <c r="BP104" s="4" t="s">
        <v>17279</v>
      </c>
      <c r="BQ104" s="4" t="s">
        <v>12498</v>
      </c>
    </row>
    <row r="105" spans="1:71">
      <c r="A105" s="4">
        <v>3100100</v>
      </c>
      <c r="B105" s="4" t="s">
        <v>24823</v>
      </c>
      <c r="D105" s="4" t="s">
        <v>24819</v>
      </c>
      <c r="E105" s="4" t="s">
        <v>24822</v>
      </c>
      <c r="F105" s="4" t="s">
        <v>12746</v>
      </c>
      <c r="G105" s="4" t="s">
        <v>24821</v>
      </c>
      <c r="H105" s="4" t="s">
        <v>17267</v>
      </c>
      <c r="I105" s="4" t="s">
        <v>24820</v>
      </c>
      <c r="J105" s="59" t="s">
        <v>4809</v>
      </c>
      <c r="K105" s="4" t="s">
        <v>315</v>
      </c>
      <c r="L105" s="4" t="s">
        <v>4809</v>
      </c>
      <c r="N105" s="4" t="s">
        <v>12746</v>
      </c>
      <c r="O105" s="4" t="s">
        <v>34922</v>
      </c>
      <c r="P105" s="4" t="s">
        <v>12746</v>
      </c>
      <c r="W105" s="4" t="s">
        <v>24818</v>
      </c>
      <c r="X105" s="4" t="s">
        <v>24817</v>
      </c>
      <c r="Y105" s="4" t="s">
        <v>17069</v>
      </c>
      <c r="Z105" s="13" t="s">
        <v>13771</v>
      </c>
      <c r="AA105" s="4">
        <v>50</v>
      </c>
      <c r="AB105" s="4">
        <v>48</v>
      </c>
      <c r="AC105" s="9">
        <v>6</v>
      </c>
      <c r="AD105" s="4">
        <v>1</v>
      </c>
      <c r="AE105" s="4">
        <v>1</v>
      </c>
      <c r="AF105" s="4">
        <v>1</v>
      </c>
      <c r="AG105" s="4">
        <v>1</v>
      </c>
      <c r="AH105" s="4">
        <v>1</v>
      </c>
      <c r="AI105" s="4">
        <v>1</v>
      </c>
      <c r="AJ105" s="4">
        <v>1</v>
      </c>
      <c r="AK105" s="4">
        <v>1</v>
      </c>
      <c r="AL105" s="4">
        <v>1</v>
      </c>
      <c r="AM105" s="4">
        <v>1</v>
      </c>
      <c r="AN105" s="4">
        <v>1</v>
      </c>
      <c r="AO105" s="4">
        <v>1</v>
      </c>
      <c r="AP105" s="4">
        <f t="shared" si="2"/>
        <v>12</v>
      </c>
      <c r="AQ105" s="4">
        <v>1000</v>
      </c>
      <c r="AR105" s="4">
        <v>2000</v>
      </c>
      <c r="AT105" s="4">
        <f t="shared" si="3"/>
        <v>3000</v>
      </c>
      <c r="AU105" s="4">
        <v>750</v>
      </c>
      <c r="AV105" s="4">
        <v>4200</v>
      </c>
      <c r="AW105" s="4" t="s">
        <v>13435</v>
      </c>
      <c r="AX105" s="4">
        <v>125</v>
      </c>
      <c r="AY105" s="4">
        <v>1700</v>
      </c>
      <c r="AZ105" s="4" t="s">
        <v>13719</v>
      </c>
      <c r="BM105" s="12"/>
      <c r="BN105" s="4" t="s">
        <v>24816</v>
      </c>
      <c r="BP105" s="4" t="s">
        <v>17279</v>
      </c>
      <c r="BQ105" s="4" t="s">
        <v>12498</v>
      </c>
    </row>
    <row r="106" spans="1:71">
      <c r="A106" s="4">
        <v>3100101</v>
      </c>
      <c r="B106" s="4" t="s">
        <v>24815</v>
      </c>
      <c r="C106" s="4" t="s">
        <v>4483</v>
      </c>
      <c r="D106" s="4" t="s">
        <v>4826</v>
      </c>
      <c r="E106" s="4" t="s">
        <v>24814</v>
      </c>
      <c r="F106" s="4" t="s">
        <v>12746</v>
      </c>
      <c r="G106" s="4" t="s">
        <v>4826</v>
      </c>
      <c r="H106" s="4" t="s">
        <v>17267</v>
      </c>
      <c r="I106" s="4" t="s">
        <v>4825</v>
      </c>
      <c r="J106" s="4" t="s">
        <v>4825</v>
      </c>
      <c r="L106" s="4" t="s">
        <v>4825</v>
      </c>
      <c r="N106" s="4" t="s">
        <v>12144</v>
      </c>
      <c r="P106" s="4" t="s">
        <v>12746</v>
      </c>
      <c r="W106" s="4" t="s">
        <v>24813</v>
      </c>
      <c r="X106" s="4" t="s">
        <v>24812</v>
      </c>
      <c r="Y106" s="4" t="s">
        <v>17637</v>
      </c>
      <c r="Z106" s="4" t="s">
        <v>17788</v>
      </c>
      <c r="AA106" s="4">
        <v>282</v>
      </c>
      <c r="AB106" s="4">
        <v>40</v>
      </c>
      <c r="AC106" s="9">
        <v>5.5</v>
      </c>
      <c r="AD106" s="4">
        <v>9</v>
      </c>
      <c r="AE106" s="4">
        <v>9</v>
      </c>
      <c r="AF106" s="4">
        <v>9</v>
      </c>
      <c r="AG106" s="4">
        <v>9</v>
      </c>
      <c r="AH106" s="4">
        <v>9</v>
      </c>
      <c r="AI106" s="4">
        <v>9</v>
      </c>
      <c r="AJ106" s="4">
        <v>10</v>
      </c>
      <c r="AK106" s="4">
        <v>9</v>
      </c>
      <c r="AL106" s="4">
        <v>9</v>
      </c>
      <c r="AM106" s="4">
        <v>10</v>
      </c>
      <c r="AN106" s="4">
        <v>6</v>
      </c>
      <c r="AO106" s="4">
        <v>8</v>
      </c>
      <c r="AP106" s="4">
        <f t="shared" si="2"/>
        <v>106</v>
      </c>
      <c r="AQ106" s="4">
        <v>21757</v>
      </c>
      <c r="AR106" s="4">
        <v>14512</v>
      </c>
      <c r="AT106" s="4">
        <f t="shared" si="3"/>
        <v>36269</v>
      </c>
      <c r="AV106" s="4">
        <v>64219</v>
      </c>
      <c r="AW106" s="4" t="s">
        <v>24811</v>
      </c>
      <c r="BM106" s="12"/>
      <c r="BN106" s="4" t="s">
        <v>24810</v>
      </c>
      <c r="BP106" s="4" t="s">
        <v>17336</v>
      </c>
      <c r="BQ106" s="4" t="s">
        <v>12498</v>
      </c>
      <c r="BR106" s="4" t="s">
        <v>34923</v>
      </c>
    </row>
    <row r="107" spans="1:71">
      <c r="A107" s="4">
        <v>3100102</v>
      </c>
      <c r="B107" s="4" t="s">
        <v>24809</v>
      </c>
      <c r="C107" s="4" t="s">
        <v>24806</v>
      </c>
      <c r="D107" s="4" t="s">
        <v>24804</v>
      </c>
      <c r="E107" s="4" t="s">
        <v>24806</v>
      </c>
      <c r="F107" s="4" t="s">
        <v>12144</v>
      </c>
      <c r="G107" s="4" t="s">
        <v>24805</v>
      </c>
      <c r="H107" s="4" t="s">
        <v>17267</v>
      </c>
      <c r="I107" s="4" t="s">
        <v>4825</v>
      </c>
      <c r="J107" s="4" t="s">
        <v>4825</v>
      </c>
      <c r="L107" s="4" t="s">
        <v>4825</v>
      </c>
      <c r="M107" s="4" t="s">
        <v>12637</v>
      </c>
      <c r="N107" s="4" t="s">
        <v>12144</v>
      </c>
      <c r="P107" s="4" t="s">
        <v>12144</v>
      </c>
      <c r="Q107" s="4" t="s">
        <v>24803</v>
      </c>
      <c r="R107" s="4" t="s">
        <v>12746</v>
      </c>
      <c r="W107" s="4" t="s">
        <v>24802</v>
      </c>
      <c r="X107" s="4" t="s">
        <v>24801</v>
      </c>
      <c r="Y107" s="4" t="s">
        <v>17637</v>
      </c>
      <c r="Z107" s="4" t="s">
        <v>17343</v>
      </c>
      <c r="AA107" s="4">
        <v>306</v>
      </c>
      <c r="AB107" s="4">
        <v>48</v>
      </c>
      <c r="AC107" s="9">
        <v>6</v>
      </c>
      <c r="AD107" s="4">
        <v>50</v>
      </c>
      <c r="AE107" s="4">
        <v>50</v>
      </c>
      <c r="AF107" s="4">
        <v>50</v>
      </c>
      <c r="AG107" s="4">
        <v>50</v>
      </c>
      <c r="AH107" s="4">
        <v>50</v>
      </c>
      <c r="AI107" s="4">
        <v>50</v>
      </c>
      <c r="AJ107" s="4">
        <v>50</v>
      </c>
      <c r="AK107" s="4">
        <v>50</v>
      </c>
      <c r="AL107" s="4">
        <v>50</v>
      </c>
      <c r="AM107" s="4">
        <v>50</v>
      </c>
      <c r="AN107" s="4">
        <v>50</v>
      </c>
      <c r="AO107" s="4">
        <v>50</v>
      </c>
      <c r="AP107" s="4">
        <f t="shared" si="2"/>
        <v>600</v>
      </c>
      <c r="AQ107" s="4">
        <v>105000</v>
      </c>
      <c r="AR107" s="4">
        <v>628000</v>
      </c>
      <c r="AT107" s="4">
        <f t="shared" si="3"/>
        <v>733000</v>
      </c>
      <c r="AU107" s="4">
        <v>106000</v>
      </c>
      <c r="AV107" s="4">
        <v>840000</v>
      </c>
      <c r="AW107" s="4" t="s">
        <v>15744</v>
      </c>
      <c r="BM107" s="12"/>
      <c r="BP107" s="4" t="s">
        <v>17279</v>
      </c>
      <c r="BQ107" s="4" t="s">
        <v>12498</v>
      </c>
      <c r="BR107" s="84" t="s">
        <v>34924</v>
      </c>
    </row>
    <row r="108" spans="1:71">
      <c r="A108" s="4">
        <v>3100103</v>
      </c>
      <c r="B108" s="4" t="s">
        <v>24647</v>
      </c>
      <c r="C108" s="4" t="s">
        <v>24798</v>
      </c>
      <c r="D108" s="4" t="s">
        <v>4139</v>
      </c>
      <c r="E108" s="4" t="s">
        <v>24797</v>
      </c>
      <c r="F108" s="4" t="s">
        <v>12144</v>
      </c>
      <c r="G108" s="4" t="s">
        <v>24796</v>
      </c>
      <c r="H108" s="4" t="s">
        <v>17267</v>
      </c>
      <c r="I108" s="4" t="s">
        <v>4825</v>
      </c>
      <c r="J108" s="4" t="s">
        <v>4825</v>
      </c>
      <c r="L108" s="4" t="s">
        <v>4825</v>
      </c>
      <c r="N108" s="4" t="s">
        <v>12144</v>
      </c>
      <c r="P108" s="4" t="s">
        <v>12746</v>
      </c>
      <c r="W108" s="4" t="s">
        <v>24795</v>
      </c>
      <c r="X108" s="4" t="s">
        <v>24794</v>
      </c>
      <c r="Y108" s="4" t="s">
        <v>24793</v>
      </c>
      <c r="Z108" s="4" t="s">
        <v>24777</v>
      </c>
      <c r="AA108" s="4">
        <v>305</v>
      </c>
      <c r="AB108" s="4">
        <v>44</v>
      </c>
      <c r="AC108" s="9">
        <v>5.5</v>
      </c>
      <c r="AD108" s="4">
        <v>72</v>
      </c>
      <c r="AE108" s="4">
        <v>63</v>
      </c>
      <c r="AF108" s="4">
        <v>60</v>
      </c>
      <c r="AG108" s="4">
        <v>56</v>
      </c>
      <c r="AH108" s="4">
        <v>59</v>
      </c>
      <c r="AI108" s="4">
        <v>45</v>
      </c>
      <c r="AJ108" s="4">
        <v>50</v>
      </c>
      <c r="AK108" s="4">
        <v>52</v>
      </c>
      <c r="AL108" s="4">
        <v>35</v>
      </c>
      <c r="AM108" s="4">
        <v>58</v>
      </c>
      <c r="AN108" s="4">
        <v>62</v>
      </c>
      <c r="AO108" s="4">
        <v>55</v>
      </c>
      <c r="AP108" s="4">
        <f t="shared" si="2"/>
        <v>667</v>
      </c>
      <c r="AQ108" s="4">
        <v>85755</v>
      </c>
      <c r="AR108" s="4">
        <v>131106</v>
      </c>
      <c r="AT108" s="4">
        <f t="shared" si="3"/>
        <v>216861</v>
      </c>
      <c r="AV108" s="4">
        <v>23000</v>
      </c>
      <c r="AW108" s="4" t="s">
        <v>18051</v>
      </c>
      <c r="AX108" s="4">
        <v>2400</v>
      </c>
      <c r="AY108" s="4">
        <v>194350</v>
      </c>
      <c r="AZ108" s="4" t="s">
        <v>12000</v>
      </c>
      <c r="BB108" s="4">
        <v>12000</v>
      </c>
      <c r="BC108" s="4" t="s">
        <v>12906</v>
      </c>
      <c r="BM108" s="12"/>
      <c r="BN108" s="4" t="s">
        <v>24776</v>
      </c>
      <c r="BP108" s="4" t="s">
        <v>17336</v>
      </c>
      <c r="BQ108" s="4" t="s">
        <v>12498</v>
      </c>
    </row>
    <row r="109" spans="1:71">
      <c r="A109" s="4">
        <v>3100104</v>
      </c>
      <c r="B109" s="4" t="s">
        <v>24775</v>
      </c>
      <c r="C109" s="4" t="s">
        <v>24774</v>
      </c>
      <c r="D109" s="4" t="s">
        <v>24771</v>
      </c>
      <c r="E109" s="4" t="s">
        <v>24773</v>
      </c>
      <c r="F109" s="4" t="s">
        <v>12746</v>
      </c>
      <c r="G109" s="4" t="s">
        <v>24772</v>
      </c>
      <c r="H109" s="4" t="s">
        <v>17267</v>
      </c>
      <c r="I109" s="4" t="s">
        <v>4825</v>
      </c>
      <c r="J109" s="4" t="s">
        <v>4825</v>
      </c>
      <c r="L109" s="4" t="s">
        <v>4825</v>
      </c>
      <c r="N109" s="4" t="s">
        <v>12144</v>
      </c>
      <c r="W109" s="4" t="s">
        <v>24770</v>
      </c>
      <c r="X109" s="4" t="s">
        <v>24769</v>
      </c>
      <c r="Y109" s="4" t="s">
        <v>17637</v>
      </c>
      <c r="Z109" s="4" t="s">
        <v>17343</v>
      </c>
      <c r="AA109" s="4">
        <v>305</v>
      </c>
      <c r="AB109" s="4">
        <v>44</v>
      </c>
      <c r="AC109" s="9">
        <v>5.5</v>
      </c>
      <c r="AF109" s="4">
        <v>2</v>
      </c>
      <c r="AG109" s="4">
        <v>3</v>
      </c>
      <c r="AH109" s="4">
        <v>2</v>
      </c>
      <c r="AI109" s="4">
        <v>1</v>
      </c>
      <c r="AJ109" s="4">
        <v>3</v>
      </c>
      <c r="AK109" s="4">
        <v>4</v>
      </c>
      <c r="AL109" s="4">
        <v>5</v>
      </c>
      <c r="AM109" s="4">
        <v>6</v>
      </c>
      <c r="AN109" s="4">
        <v>5</v>
      </c>
      <c r="AO109" s="4">
        <v>3</v>
      </c>
      <c r="AP109" s="4">
        <f t="shared" si="2"/>
        <v>34</v>
      </c>
      <c r="AQ109" s="4">
        <v>3835</v>
      </c>
      <c r="AR109" s="4">
        <v>1200</v>
      </c>
      <c r="AT109" s="4">
        <f t="shared" si="3"/>
        <v>5035</v>
      </c>
      <c r="AU109" s="4">
        <v>30</v>
      </c>
      <c r="AV109" s="4">
        <v>5000</v>
      </c>
      <c r="AW109" s="4" t="s">
        <v>18051</v>
      </c>
      <c r="BM109" s="12"/>
      <c r="BN109" s="4" t="s">
        <v>24768</v>
      </c>
      <c r="BP109" s="4" t="s">
        <v>17336</v>
      </c>
      <c r="BQ109" s="4" t="s">
        <v>12498</v>
      </c>
      <c r="BR109" s="4" t="s">
        <v>35051</v>
      </c>
    </row>
    <row r="110" spans="1:71">
      <c r="A110" s="4">
        <v>3100105</v>
      </c>
      <c r="B110" s="4" t="s">
        <v>24767</v>
      </c>
      <c r="C110" s="4" t="s">
        <v>24766</v>
      </c>
      <c r="D110" s="4" t="s">
        <v>24764</v>
      </c>
      <c r="E110" s="4" t="s">
        <v>7885</v>
      </c>
      <c r="F110" s="4" t="s">
        <v>12144</v>
      </c>
      <c r="G110" s="4" t="s">
        <v>24765</v>
      </c>
      <c r="H110" s="4" t="s">
        <v>17267</v>
      </c>
      <c r="I110" s="4" t="s">
        <v>4825</v>
      </c>
      <c r="J110" s="4" t="s">
        <v>4825</v>
      </c>
      <c r="L110" s="4" t="s">
        <v>4825</v>
      </c>
      <c r="M110" s="4" t="s">
        <v>14642</v>
      </c>
      <c r="N110" s="4" t="s">
        <v>12144</v>
      </c>
      <c r="P110" s="4" t="s">
        <v>12746</v>
      </c>
      <c r="W110" s="4" t="s">
        <v>11515</v>
      </c>
      <c r="X110" s="4" t="s">
        <v>24763</v>
      </c>
      <c r="Y110" s="4" t="s">
        <v>24808</v>
      </c>
      <c r="Z110" s="4" t="s">
        <v>21908</v>
      </c>
      <c r="AA110" s="4">
        <v>200</v>
      </c>
      <c r="AB110" s="4">
        <v>44</v>
      </c>
      <c r="AC110" s="9">
        <v>5.5</v>
      </c>
      <c r="AE110" s="4">
        <v>10</v>
      </c>
      <c r="AF110" s="4">
        <v>15</v>
      </c>
      <c r="AG110" s="4">
        <v>15</v>
      </c>
      <c r="AH110" s="4">
        <v>15</v>
      </c>
      <c r="AI110" s="4">
        <v>15</v>
      </c>
      <c r="AJ110" s="4">
        <v>17</v>
      </c>
      <c r="AK110" s="4">
        <v>17</v>
      </c>
      <c r="AL110" s="4">
        <v>17</v>
      </c>
      <c r="AP110" s="4">
        <f t="shared" si="2"/>
        <v>121</v>
      </c>
      <c r="AQ110" s="4">
        <v>16171</v>
      </c>
      <c r="AR110" s="4">
        <v>234147</v>
      </c>
      <c r="AT110" s="4">
        <f t="shared" si="3"/>
        <v>250318</v>
      </c>
      <c r="AU110" s="4">
        <v>48608</v>
      </c>
      <c r="AV110" s="4">
        <v>309206</v>
      </c>
      <c r="AW110" s="4" t="s">
        <v>15744</v>
      </c>
      <c r="BM110" s="12"/>
      <c r="BP110" s="4" t="s">
        <v>17336</v>
      </c>
      <c r="BQ110" s="4" t="s">
        <v>12498</v>
      </c>
      <c r="BR110" s="4" t="s">
        <v>35052</v>
      </c>
    </row>
    <row r="111" spans="1:71">
      <c r="A111" s="4">
        <v>3100106</v>
      </c>
      <c r="B111" s="4" t="s">
        <v>24807</v>
      </c>
      <c r="C111" s="4" t="s">
        <v>24874</v>
      </c>
      <c r="D111" s="4" t="s">
        <v>24757</v>
      </c>
      <c r="E111" s="4" t="s">
        <v>24874</v>
      </c>
      <c r="F111" s="4" t="s">
        <v>12144</v>
      </c>
      <c r="G111" s="4" t="s">
        <v>24873</v>
      </c>
      <c r="H111" s="4" t="s">
        <v>17267</v>
      </c>
      <c r="I111" s="4" t="s">
        <v>4825</v>
      </c>
      <c r="J111" s="4" t="s">
        <v>4825</v>
      </c>
      <c r="L111" s="4" t="s">
        <v>4825</v>
      </c>
      <c r="N111" s="4" t="s">
        <v>12144</v>
      </c>
      <c r="P111" s="4" t="s">
        <v>12746</v>
      </c>
      <c r="W111" s="4" t="s">
        <v>13626</v>
      </c>
      <c r="X111" s="4" t="s">
        <v>24756</v>
      </c>
      <c r="Y111" s="4" t="s">
        <v>17637</v>
      </c>
      <c r="Z111" s="4" t="s">
        <v>17343</v>
      </c>
      <c r="AA111" s="4">
        <v>305</v>
      </c>
      <c r="AB111" s="4">
        <v>40</v>
      </c>
      <c r="AC111" s="9" t="s">
        <v>24755</v>
      </c>
      <c r="AD111" s="4">
        <v>27</v>
      </c>
      <c r="AE111" s="4">
        <v>25</v>
      </c>
      <c r="AF111" s="4">
        <v>13</v>
      </c>
      <c r="AG111" s="4">
        <v>5</v>
      </c>
      <c r="AH111" s="4">
        <v>2</v>
      </c>
      <c r="AI111" s="4">
        <v>2</v>
      </c>
      <c r="AJ111" s="4">
        <v>2</v>
      </c>
      <c r="AK111" s="4">
        <v>5</v>
      </c>
      <c r="AL111" s="4">
        <v>2</v>
      </c>
      <c r="AM111" s="4">
        <v>7</v>
      </c>
      <c r="AN111" s="4">
        <v>7</v>
      </c>
      <c r="AO111" s="4">
        <v>11</v>
      </c>
      <c r="AP111" s="4">
        <f t="shared" si="2"/>
        <v>108</v>
      </c>
      <c r="AQ111" s="4">
        <v>18425</v>
      </c>
      <c r="AR111" s="4">
        <v>10250</v>
      </c>
      <c r="AT111" s="4">
        <f t="shared" si="3"/>
        <v>28675</v>
      </c>
      <c r="AU111" s="4">
        <v>480</v>
      </c>
      <c r="AV111" s="4">
        <v>31165</v>
      </c>
      <c r="AW111" s="4" t="s">
        <v>12000</v>
      </c>
      <c r="BM111" s="12"/>
      <c r="BP111" s="4" t="s">
        <v>17279</v>
      </c>
      <c r="BQ111" s="4" t="s">
        <v>12498</v>
      </c>
      <c r="BR111" s="4" t="s">
        <v>35053</v>
      </c>
      <c r="BS111" s="4" t="s">
        <v>35054</v>
      </c>
    </row>
    <row r="112" spans="1:71">
      <c r="A112" s="4">
        <v>3100107</v>
      </c>
      <c r="B112" s="4" t="s">
        <v>24754</v>
      </c>
      <c r="C112" s="4" t="s">
        <v>24753</v>
      </c>
      <c r="D112" s="4" t="s">
        <v>24854</v>
      </c>
      <c r="E112" s="4" t="s">
        <v>24855</v>
      </c>
      <c r="F112" s="4" t="s">
        <v>12746</v>
      </c>
      <c r="G112" s="4" t="s">
        <v>12637</v>
      </c>
      <c r="H112" s="4" t="s">
        <v>17267</v>
      </c>
      <c r="I112" s="4" t="s">
        <v>4825</v>
      </c>
      <c r="J112" s="4" t="s">
        <v>4825</v>
      </c>
      <c r="L112" s="4" t="s">
        <v>4825</v>
      </c>
      <c r="M112" s="4" t="s">
        <v>12637</v>
      </c>
      <c r="N112" s="4" t="s">
        <v>12144</v>
      </c>
      <c r="P112" s="4" t="s">
        <v>12746</v>
      </c>
      <c r="V112" s="50" t="s">
        <v>24853</v>
      </c>
      <c r="W112" s="4" t="s">
        <v>24852</v>
      </c>
      <c r="X112" s="4" t="s">
        <v>24851</v>
      </c>
      <c r="Y112" s="4" t="s">
        <v>17069</v>
      </c>
      <c r="Z112" s="4" t="s">
        <v>13771</v>
      </c>
      <c r="AA112" s="4">
        <v>308</v>
      </c>
      <c r="AB112" s="4">
        <v>40</v>
      </c>
      <c r="AC112" s="9">
        <v>5</v>
      </c>
      <c r="AD112" s="4">
        <v>4</v>
      </c>
      <c r="AE112" s="4">
        <v>4</v>
      </c>
      <c r="AF112" s="4">
        <v>4</v>
      </c>
      <c r="AG112" s="4">
        <v>4</v>
      </c>
      <c r="AH112" s="4">
        <v>4</v>
      </c>
      <c r="AI112" s="4">
        <v>4</v>
      </c>
      <c r="AJ112" s="4">
        <v>4</v>
      </c>
      <c r="AK112" s="4">
        <v>4</v>
      </c>
      <c r="AL112" s="4">
        <v>8</v>
      </c>
      <c r="AM112" s="4">
        <v>8</v>
      </c>
      <c r="AP112" s="4">
        <f t="shared" si="2"/>
        <v>48</v>
      </c>
      <c r="AQ112" s="4">
        <v>6600</v>
      </c>
      <c r="AR112" s="4">
        <v>2206</v>
      </c>
      <c r="AT112" s="4">
        <f t="shared" si="3"/>
        <v>8806</v>
      </c>
      <c r="AU112" s="4">
        <v>190</v>
      </c>
      <c r="AV112" s="4">
        <v>7389</v>
      </c>
      <c r="AW112" s="4" t="s">
        <v>12000</v>
      </c>
      <c r="AY112" s="4">
        <v>4938</v>
      </c>
      <c r="AZ112" s="4" t="s">
        <v>24850</v>
      </c>
      <c r="BM112" s="12"/>
      <c r="BP112" s="4" t="s">
        <v>17279</v>
      </c>
      <c r="BQ112" s="4" t="s">
        <v>12498</v>
      </c>
      <c r="BR112" s="4" t="s">
        <v>35055</v>
      </c>
    </row>
    <row r="113" spans="1:75">
      <c r="A113" s="4">
        <v>3100108</v>
      </c>
      <c r="B113" s="4" t="s">
        <v>24849</v>
      </c>
      <c r="C113" s="4" t="s">
        <v>4153</v>
      </c>
      <c r="D113" s="4" t="s">
        <v>4154</v>
      </c>
      <c r="E113" s="4" t="s">
        <v>4153</v>
      </c>
      <c r="F113" s="4" t="s">
        <v>12144</v>
      </c>
      <c r="H113" s="4" t="s">
        <v>17267</v>
      </c>
      <c r="I113" s="4" t="s">
        <v>4825</v>
      </c>
      <c r="J113" s="4" t="s">
        <v>4825</v>
      </c>
      <c r="L113" s="4" t="s">
        <v>4825</v>
      </c>
      <c r="N113" s="4" t="s">
        <v>12144</v>
      </c>
      <c r="P113" s="4" t="s">
        <v>12746</v>
      </c>
      <c r="W113" s="4" t="s">
        <v>1357</v>
      </c>
      <c r="X113" s="4" t="s">
        <v>14158</v>
      </c>
      <c r="Y113" s="4" t="s">
        <v>17069</v>
      </c>
      <c r="Z113" s="4" t="s">
        <v>13771</v>
      </c>
      <c r="AA113" s="4">
        <v>257</v>
      </c>
      <c r="AB113" s="4">
        <v>44</v>
      </c>
      <c r="AC113" s="9">
        <v>5.5</v>
      </c>
      <c r="AD113" s="4">
        <v>9</v>
      </c>
      <c r="AE113" s="4">
        <v>9</v>
      </c>
      <c r="AF113" s="4">
        <v>9</v>
      </c>
      <c r="AG113" s="4">
        <v>8</v>
      </c>
      <c r="AH113" s="4">
        <v>8</v>
      </c>
      <c r="AI113" s="4">
        <v>9</v>
      </c>
      <c r="AJ113" s="4">
        <v>6</v>
      </c>
      <c r="AK113" s="4">
        <v>9</v>
      </c>
      <c r="AL113" s="4">
        <v>9</v>
      </c>
      <c r="AM113" s="4">
        <v>8</v>
      </c>
      <c r="AN113" s="4">
        <v>9</v>
      </c>
      <c r="AO113" s="4">
        <v>6</v>
      </c>
      <c r="AP113" s="4">
        <f t="shared" si="2"/>
        <v>99</v>
      </c>
      <c r="AQ113" s="4">
        <v>14205</v>
      </c>
      <c r="AR113" s="4">
        <v>7045</v>
      </c>
      <c r="AT113" s="4">
        <f t="shared" si="3"/>
        <v>21250</v>
      </c>
      <c r="AU113" s="4">
        <v>614</v>
      </c>
      <c r="AV113" s="4">
        <v>44676</v>
      </c>
      <c r="AW113" s="4" t="s">
        <v>12610</v>
      </c>
      <c r="BM113" s="12"/>
      <c r="BP113" s="4" t="s">
        <v>17279</v>
      </c>
      <c r="BQ113" s="4" t="s">
        <v>12498</v>
      </c>
      <c r="BR113" s="4" t="s">
        <v>35056</v>
      </c>
    </row>
    <row r="114" spans="1:75">
      <c r="A114" s="4">
        <v>3100109</v>
      </c>
      <c r="B114" s="4" t="s">
        <v>24848</v>
      </c>
      <c r="C114" s="4" t="s">
        <v>1569</v>
      </c>
      <c r="D114" s="4" t="s">
        <v>24747</v>
      </c>
      <c r="E114" s="4" t="s">
        <v>24748</v>
      </c>
      <c r="F114" s="4" t="s">
        <v>12746</v>
      </c>
      <c r="H114" s="4" t="s">
        <v>17267</v>
      </c>
      <c r="I114" s="4" t="s">
        <v>4825</v>
      </c>
      <c r="J114" s="4" t="s">
        <v>4825</v>
      </c>
      <c r="L114" s="4" t="s">
        <v>4825</v>
      </c>
      <c r="N114" s="4" t="s">
        <v>12144</v>
      </c>
      <c r="P114" s="4" t="s">
        <v>12746</v>
      </c>
      <c r="W114" s="4" t="s">
        <v>24752</v>
      </c>
      <c r="X114" s="4" t="s">
        <v>24751</v>
      </c>
      <c r="Y114" s="4" t="s">
        <v>17069</v>
      </c>
      <c r="Z114" s="4" t="s">
        <v>13771</v>
      </c>
      <c r="AA114" s="4">
        <v>307</v>
      </c>
      <c r="AB114" s="4">
        <v>40</v>
      </c>
      <c r="AC114" s="9">
        <v>5</v>
      </c>
      <c r="AF114" s="4">
        <v>5</v>
      </c>
      <c r="AG114" s="4">
        <v>10</v>
      </c>
      <c r="AH114" s="4">
        <v>12</v>
      </c>
      <c r="AI114" s="4">
        <v>15</v>
      </c>
      <c r="AJ114" s="4">
        <v>20</v>
      </c>
      <c r="AK114" s="4">
        <v>28</v>
      </c>
      <c r="AL114" s="4">
        <v>20</v>
      </c>
      <c r="AM114" s="4">
        <v>18</v>
      </c>
      <c r="AN114" s="4">
        <v>3</v>
      </c>
      <c r="AP114" s="4">
        <f t="shared" si="2"/>
        <v>131</v>
      </c>
      <c r="AQ114" s="4">
        <v>22014</v>
      </c>
      <c r="AR114" s="4">
        <v>24510</v>
      </c>
      <c r="AT114" s="4">
        <f t="shared" si="3"/>
        <v>46524</v>
      </c>
      <c r="AU114" s="4">
        <v>600</v>
      </c>
      <c r="AV114" s="4">
        <v>47087</v>
      </c>
      <c r="AW114" s="4" t="s">
        <v>12000</v>
      </c>
      <c r="AX114" s="4">
        <v>100</v>
      </c>
      <c r="AY114" s="4">
        <v>23543</v>
      </c>
      <c r="AZ114" s="4" t="s">
        <v>24750</v>
      </c>
      <c r="BM114" s="12"/>
      <c r="BP114" s="4" t="s">
        <v>17279</v>
      </c>
      <c r="BQ114" s="4" t="s">
        <v>12498</v>
      </c>
    </row>
    <row r="115" spans="1:75">
      <c r="A115" s="4">
        <v>3100110</v>
      </c>
      <c r="B115" s="4" t="s">
        <v>24749</v>
      </c>
      <c r="C115" s="4" t="s">
        <v>24692</v>
      </c>
      <c r="D115" s="4" t="s">
        <v>24746</v>
      </c>
      <c r="E115" s="4" t="s">
        <v>4639</v>
      </c>
      <c r="F115" s="4" t="s">
        <v>12746</v>
      </c>
      <c r="G115" s="4" t="s">
        <v>24691</v>
      </c>
      <c r="H115" s="4" t="s">
        <v>17267</v>
      </c>
      <c r="I115" s="4" t="s">
        <v>1808</v>
      </c>
      <c r="J115" s="4" t="s">
        <v>1808</v>
      </c>
      <c r="L115" s="4" t="s">
        <v>4626</v>
      </c>
      <c r="M115" s="4" t="s">
        <v>12637</v>
      </c>
      <c r="N115" s="4" t="s">
        <v>12144</v>
      </c>
      <c r="P115" s="4" t="s">
        <v>12746</v>
      </c>
      <c r="W115" s="4" t="s">
        <v>24843</v>
      </c>
      <c r="X115" s="4" t="s">
        <v>24670</v>
      </c>
      <c r="Y115" s="4" t="s">
        <v>17637</v>
      </c>
      <c r="Z115" s="4" t="s">
        <v>17394</v>
      </c>
      <c r="AA115" s="4">
        <v>131</v>
      </c>
      <c r="AB115" s="4">
        <v>30</v>
      </c>
      <c r="AC115" s="9">
        <v>6</v>
      </c>
      <c r="AD115" s="4">
        <v>8</v>
      </c>
      <c r="AE115" s="4">
        <v>11</v>
      </c>
      <c r="AF115" s="4">
        <v>11</v>
      </c>
      <c r="AG115" s="4">
        <v>15</v>
      </c>
      <c r="AH115" s="4">
        <v>10</v>
      </c>
      <c r="AI115" s="4">
        <v>3</v>
      </c>
      <c r="AJ115" s="4">
        <v>2</v>
      </c>
      <c r="AK115" s="4">
        <v>2</v>
      </c>
      <c r="AL115" s="4">
        <v>2</v>
      </c>
      <c r="AM115" s="4">
        <v>10</v>
      </c>
      <c r="AN115" s="4">
        <v>4</v>
      </c>
      <c r="AO115" s="4">
        <v>4</v>
      </c>
      <c r="AP115" s="4">
        <f t="shared" si="2"/>
        <v>82</v>
      </c>
      <c r="AQ115" s="4">
        <v>6475</v>
      </c>
      <c r="AR115" s="4">
        <v>8000</v>
      </c>
      <c r="AT115" s="4">
        <f t="shared" si="3"/>
        <v>14475</v>
      </c>
      <c r="AU115" s="4">
        <v>2498</v>
      </c>
      <c r="AV115" s="4">
        <v>20831</v>
      </c>
      <c r="AW115" s="4" t="s">
        <v>12925</v>
      </c>
      <c r="BL115" s="12">
        <v>26267</v>
      </c>
      <c r="BM115" s="12"/>
      <c r="BP115" s="4" t="s">
        <v>17279</v>
      </c>
      <c r="BQ115" s="4" t="s">
        <v>12498</v>
      </c>
    </row>
    <row r="116" spans="1:75">
      <c r="A116" s="4">
        <v>3100111</v>
      </c>
      <c r="B116" s="4" t="s">
        <v>24842</v>
      </c>
      <c r="C116" s="4" t="s">
        <v>24841</v>
      </c>
      <c r="D116" s="4" t="s">
        <v>24839</v>
      </c>
      <c r="E116" s="4" t="s">
        <v>24841</v>
      </c>
      <c r="F116" s="4" t="s">
        <v>12746</v>
      </c>
      <c r="G116" s="4" t="s">
        <v>24840</v>
      </c>
      <c r="H116" s="4" t="s">
        <v>17267</v>
      </c>
      <c r="I116" s="4" t="s">
        <v>17543</v>
      </c>
      <c r="J116" s="59" t="s">
        <v>408</v>
      </c>
      <c r="K116" s="59"/>
      <c r="L116" s="4" t="s">
        <v>4626</v>
      </c>
      <c r="M116" s="4" t="s">
        <v>24838</v>
      </c>
      <c r="N116" s="4" t="s">
        <v>12144</v>
      </c>
      <c r="P116" s="4" t="s">
        <v>12746</v>
      </c>
      <c r="W116" s="4" t="s">
        <v>24837</v>
      </c>
      <c r="X116" s="4" t="s">
        <v>24836</v>
      </c>
      <c r="Y116" s="4" t="s">
        <v>17637</v>
      </c>
      <c r="Z116" s="4" t="s">
        <v>17343</v>
      </c>
      <c r="AA116" s="4">
        <v>125</v>
      </c>
      <c r="AB116" s="4">
        <v>28</v>
      </c>
      <c r="AC116" s="9">
        <v>6</v>
      </c>
      <c r="AD116" s="4">
        <v>8</v>
      </c>
      <c r="AE116" s="4">
        <v>8</v>
      </c>
      <c r="AF116" s="4">
        <v>6</v>
      </c>
      <c r="AG116" s="4">
        <v>8</v>
      </c>
      <c r="AH116" s="4">
        <v>8</v>
      </c>
      <c r="AI116" s="4">
        <v>6</v>
      </c>
      <c r="AJ116" s="4">
        <v>2</v>
      </c>
      <c r="AK116" s="4">
        <v>7</v>
      </c>
      <c r="AL116" s="4">
        <v>3</v>
      </c>
      <c r="AM116" s="4">
        <v>8</v>
      </c>
      <c r="AN116" s="4">
        <v>8</v>
      </c>
      <c r="AO116" s="4">
        <v>8</v>
      </c>
      <c r="AP116" s="4">
        <f t="shared" si="2"/>
        <v>80</v>
      </c>
      <c r="AQ116" s="4">
        <v>4713</v>
      </c>
      <c r="AR116" s="4">
        <v>7873</v>
      </c>
      <c r="AT116" s="4">
        <f t="shared" si="3"/>
        <v>12586</v>
      </c>
      <c r="AU116" s="4">
        <v>53</v>
      </c>
      <c r="AV116" s="4">
        <v>510</v>
      </c>
      <c r="AW116" s="4" t="s">
        <v>12270</v>
      </c>
      <c r="AX116" s="4">
        <v>1884</v>
      </c>
      <c r="AY116" s="4">
        <v>23275</v>
      </c>
      <c r="AZ116" s="4" t="s">
        <v>12925</v>
      </c>
      <c r="BA116" s="4">
        <v>150</v>
      </c>
      <c r="BB116" s="4">
        <v>1948</v>
      </c>
      <c r="BC116" s="4" t="s">
        <v>15693</v>
      </c>
      <c r="BD116" s="4">
        <v>9</v>
      </c>
      <c r="BE116" s="4">
        <v>166</v>
      </c>
      <c r="BF116" s="3" t="s">
        <v>35862</v>
      </c>
      <c r="BG116" s="4">
        <v>5</v>
      </c>
      <c r="BH116" s="4">
        <v>512</v>
      </c>
      <c r="BI116" s="4" t="s">
        <v>13087</v>
      </c>
      <c r="BJ116" s="4" t="s">
        <v>12144</v>
      </c>
      <c r="BL116" s="12"/>
      <c r="BM116" s="12"/>
      <c r="BP116" s="4" t="s">
        <v>17336</v>
      </c>
      <c r="BQ116" s="4" t="s">
        <v>12498</v>
      </c>
      <c r="BR116" s="4" t="s">
        <v>35057</v>
      </c>
      <c r="BS116" s="4" t="s">
        <v>34807</v>
      </c>
    </row>
    <row r="117" spans="1:75">
      <c r="A117" s="4">
        <v>3100112</v>
      </c>
      <c r="B117" s="4" t="s">
        <v>24835</v>
      </c>
      <c r="C117" s="4" t="s">
        <v>24834</v>
      </c>
      <c r="D117" s="4" t="s">
        <v>24832</v>
      </c>
      <c r="E117" s="4" t="s">
        <v>24834</v>
      </c>
      <c r="F117" s="4" t="s">
        <v>12144</v>
      </c>
      <c r="G117" s="4" t="s">
        <v>24833</v>
      </c>
      <c r="H117" s="4" t="s">
        <v>17267</v>
      </c>
      <c r="I117" s="4" t="s">
        <v>4771</v>
      </c>
      <c r="J117" s="4" t="s">
        <v>4771</v>
      </c>
      <c r="L117" s="4" t="s">
        <v>4626</v>
      </c>
      <c r="M117" s="4" t="s">
        <v>24831</v>
      </c>
      <c r="N117" s="4" t="s">
        <v>12144</v>
      </c>
      <c r="P117" s="4" t="s">
        <v>12746</v>
      </c>
      <c r="W117" s="4" t="s">
        <v>24731</v>
      </c>
      <c r="X117" s="4" t="s">
        <v>17592</v>
      </c>
      <c r="Y117" s="4" t="s">
        <v>17637</v>
      </c>
      <c r="Z117" s="4" t="s">
        <v>17343</v>
      </c>
      <c r="AA117" s="4">
        <v>200</v>
      </c>
      <c r="AB117" s="4">
        <v>48</v>
      </c>
      <c r="AC117" s="9">
        <v>6</v>
      </c>
      <c r="AD117" s="4">
        <v>2</v>
      </c>
      <c r="AE117" s="4">
        <v>2</v>
      </c>
      <c r="AF117" s="4">
        <v>2</v>
      </c>
      <c r="AG117" s="4">
        <v>2</v>
      </c>
      <c r="AH117" s="4">
        <v>2</v>
      </c>
      <c r="AI117" s="4">
        <v>2</v>
      </c>
      <c r="AJ117" s="4">
        <v>2</v>
      </c>
      <c r="AK117" s="4">
        <v>2</v>
      </c>
      <c r="AL117" s="4">
        <v>2</v>
      </c>
      <c r="AM117" s="4">
        <v>2</v>
      </c>
      <c r="AN117" s="4">
        <v>2</v>
      </c>
      <c r="AO117" s="4">
        <v>2</v>
      </c>
      <c r="AP117" s="4">
        <f t="shared" si="2"/>
        <v>24</v>
      </c>
      <c r="AQ117" s="4">
        <v>2152</v>
      </c>
      <c r="AR117" s="4">
        <v>4508</v>
      </c>
      <c r="AT117" s="4">
        <f t="shared" si="3"/>
        <v>6660</v>
      </c>
      <c r="AU117" s="4">
        <v>400</v>
      </c>
      <c r="AV117" s="4">
        <v>2325</v>
      </c>
      <c r="AW117" s="4" t="s">
        <v>12925</v>
      </c>
      <c r="AX117" s="4">
        <v>1000</v>
      </c>
      <c r="AY117" s="4">
        <v>6000</v>
      </c>
      <c r="AZ117" s="4" t="s">
        <v>24730</v>
      </c>
      <c r="BM117" s="12"/>
      <c r="BP117" s="4" t="s">
        <v>17279</v>
      </c>
      <c r="BQ117" s="4" t="s">
        <v>12498</v>
      </c>
      <c r="BR117" s="84" t="s">
        <v>34808</v>
      </c>
    </row>
    <row r="118" spans="1:75">
      <c r="A118" s="4">
        <v>3100113</v>
      </c>
      <c r="B118" s="4" t="s">
        <v>24729</v>
      </c>
      <c r="C118" s="4" t="s">
        <v>4184</v>
      </c>
      <c r="E118" s="4" t="s">
        <v>4893</v>
      </c>
      <c r="F118" s="4" t="s">
        <v>12144</v>
      </c>
      <c r="G118" s="4" t="s">
        <v>24717</v>
      </c>
      <c r="H118" s="4" t="s">
        <v>17267</v>
      </c>
      <c r="I118" s="4" t="s">
        <v>4184</v>
      </c>
      <c r="J118" s="4" t="s">
        <v>4184</v>
      </c>
      <c r="L118" s="4" t="s">
        <v>4626</v>
      </c>
      <c r="N118" s="4" t="s">
        <v>12144</v>
      </c>
      <c r="P118" s="4" t="s">
        <v>12746</v>
      </c>
      <c r="W118" s="4" t="s">
        <v>24716</v>
      </c>
      <c r="X118" s="4" t="s">
        <v>24682</v>
      </c>
      <c r="Y118" s="4" t="s">
        <v>17637</v>
      </c>
      <c r="Z118" s="4" t="s">
        <v>17343</v>
      </c>
      <c r="AA118" s="4">
        <v>266</v>
      </c>
      <c r="AB118" s="4">
        <v>48</v>
      </c>
      <c r="AC118" s="9">
        <v>6</v>
      </c>
      <c r="AE118" s="4">
        <v>5</v>
      </c>
      <c r="AF118" s="4">
        <v>9</v>
      </c>
      <c r="AG118" s="4">
        <v>2</v>
      </c>
      <c r="AH118" s="4">
        <v>2</v>
      </c>
      <c r="AI118" s="4">
        <v>2</v>
      </c>
      <c r="AJ118" s="4">
        <v>6</v>
      </c>
      <c r="AK118" s="4">
        <v>1</v>
      </c>
      <c r="AL118" s="4">
        <v>2</v>
      </c>
      <c r="AM118" s="4">
        <v>1</v>
      </c>
      <c r="AN118" s="4">
        <v>1</v>
      </c>
      <c r="AO118" s="4">
        <v>1</v>
      </c>
      <c r="AP118" s="4">
        <f t="shared" si="2"/>
        <v>32</v>
      </c>
      <c r="AQ118" s="4">
        <v>2245</v>
      </c>
      <c r="AR118" s="4">
        <v>5796</v>
      </c>
      <c r="AT118" s="4">
        <f t="shared" si="3"/>
        <v>8041</v>
      </c>
      <c r="AU118" s="4">
        <v>1564</v>
      </c>
      <c r="AV118" s="4">
        <v>21457</v>
      </c>
      <c r="AW118" s="4" t="s">
        <v>12925</v>
      </c>
      <c r="BM118" s="12"/>
      <c r="BP118" s="4" t="s">
        <v>17279</v>
      </c>
      <c r="BQ118" s="4" t="s">
        <v>12498</v>
      </c>
      <c r="BR118" s="4" t="s">
        <v>34749</v>
      </c>
    </row>
    <row r="119" spans="1:75">
      <c r="A119" s="4">
        <v>3100114</v>
      </c>
      <c r="B119" s="4" t="s">
        <v>24728</v>
      </c>
      <c r="C119" s="4" t="s">
        <v>24779</v>
      </c>
      <c r="D119" s="4" t="s">
        <v>24726</v>
      </c>
      <c r="E119" s="4" t="s">
        <v>24779</v>
      </c>
      <c r="F119" s="4" t="s">
        <v>12144</v>
      </c>
      <c r="G119" s="4" t="s">
        <v>24727</v>
      </c>
      <c r="H119" s="4" t="s">
        <v>17267</v>
      </c>
      <c r="I119" s="4" t="s">
        <v>4198</v>
      </c>
      <c r="J119" s="4" t="s">
        <v>4198</v>
      </c>
      <c r="L119" s="4" t="s">
        <v>4408</v>
      </c>
      <c r="M119" s="4" t="s">
        <v>24725</v>
      </c>
      <c r="N119" s="4" t="s">
        <v>12144</v>
      </c>
      <c r="P119" s="4" t="s">
        <v>12144</v>
      </c>
      <c r="Q119" s="4" t="s">
        <v>24724</v>
      </c>
      <c r="V119" s="50" t="s">
        <v>12638</v>
      </c>
      <c r="W119" s="4" t="s">
        <v>24723</v>
      </c>
      <c r="X119" s="4" t="s">
        <v>12064</v>
      </c>
      <c r="Y119" s="4" t="s">
        <v>17637</v>
      </c>
      <c r="Z119" s="4" t="s">
        <v>17343</v>
      </c>
      <c r="AA119" s="4">
        <v>150</v>
      </c>
      <c r="AB119" s="4">
        <v>50</v>
      </c>
      <c r="AC119" s="9">
        <v>5.5</v>
      </c>
      <c r="AD119" s="4">
        <v>4</v>
      </c>
      <c r="AE119" s="4">
        <v>5</v>
      </c>
      <c r="AF119" s="4">
        <v>5</v>
      </c>
      <c r="AG119" s="4">
        <v>5</v>
      </c>
      <c r="AH119" s="4">
        <v>5</v>
      </c>
      <c r="AI119" s="4">
        <v>4</v>
      </c>
      <c r="AJ119" s="4">
        <v>3</v>
      </c>
      <c r="AK119" s="4">
        <v>3</v>
      </c>
      <c r="AL119" s="4">
        <v>8</v>
      </c>
      <c r="AM119" s="4">
        <v>4</v>
      </c>
      <c r="AN119" s="4">
        <v>3</v>
      </c>
      <c r="AO119" s="4">
        <v>1</v>
      </c>
      <c r="AP119" s="4">
        <f t="shared" si="2"/>
        <v>50</v>
      </c>
      <c r="AQ119" s="4">
        <v>5917</v>
      </c>
      <c r="AR119" s="4">
        <v>6841</v>
      </c>
      <c r="AT119" s="4">
        <f t="shared" si="3"/>
        <v>12758</v>
      </c>
      <c r="AU119" s="4">
        <v>242</v>
      </c>
      <c r="AV119" s="4">
        <v>4158</v>
      </c>
      <c r="AW119" s="4" t="s">
        <v>12019</v>
      </c>
      <c r="AX119" s="4">
        <v>58</v>
      </c>
      <c r="AY119" s="4">
        <v>903</v>
      </c>
      <c r="AZ119" s="4" t="s">
        <v>12925</v>
      </c>
      <c r="BA119" s="4">
        <v>260</v>
      </c>
      <c r="BB119" s="4">
        <v>2974</v>
      </c>
      <c r="BC119" s="4" t="s">
        <v>15693</v>
      </c>
      <c r="BD119" s="4">
        <v>144</v>
      </c>
      <c r="BE119" s="4">
        <v>2245</v>
      </c>
      <c r="BF119" s="3" t="s">
        <v>35862</v>
      </c>
      <c r="BG119" s="4">
        <v>721</v>
      </c>
      <c r="BH119" s="4">
        <v>9932</v>
      </c>
      <c r="BI119" s="59" t="s">
        <v>35925</v>
      </c>
      <c r="BM119" s="12"/>
      <c r="BP119" s="4" t="s">
        <v>17336</v>
      </c>
      <c r="BQ119" s="4" t="s">
        <v>12498</v>
      </c>
      <c r="BR119" s="4" t="s">
        <v>34809</v>
      </c>
    </row>
    <row r="120" spans="1:75">
      <c r="A120" s="4">
        <v>3100115</v>
      </c>
      <c r="B120" s="4" t="s">
        <v>24722</v>
      </c>
      <c r="C120" s="4" t="s">
        <v>24721</v>
      </c>
      <c r="D120" s="4" t="s">
        <v>24829</v>
      </c>
      <c r="E120" s="4" t="s">
        <v>24720</v>
      </c>
      <c r="F120" s="4" t="s">
        <v>12144</v>
      </c>
      <c r="G120" s="4" t="s">
        <v>24830</v>
      </c>
      <c r="H120" s="4" t="s">
        <v>17267</v>
      </c>
      <c r="I120" s="4" t="s">
        <v>4080</v>
      </c>
      <c r="J120" s="4" t="s">
        <v>4080</v>
      </c>
      <c r="L120" s="4" t="s">
        <v>4206</v>
      </c>
      <c r="N120" s="4" t="s">
        <v>12746</v>
      </c>
      <c r="O120" s="4" t="s">
        <v>34939</v>
      </c>
      <c r="P120" s="4" t="s">
        <v>12746</v>
      </c>
      <c r="W120" s="4" t="s">
        <v>24828</v>
      </c>
      <c r="X120" s="4" t="s">
        <v>24827</v>
      </c>
      <c r="Y120" s="4" t="s">
        <v>17637</v>
      </c>
      <c r="Z120" s="4" t="s">
        <v>17343</v>
      </c>
      <c r="AA120" s="4">
        <v>264</v>
      </c>
      <c r="AB120" s="4">
        <v>45</v>
      </c>
      <c r="AC120" s="9">
        <v>5</v>
      </c>
      <c r="AD120" s="4">
        <v>2</v>
      </c>
      <c r="AE120" s="4">
        <v>2</v>
      </c>
      <c r="AF120" s="4">
        <v>2</v>
      </c>
      <c r="AG120" s="4">
        <v>2</v>
      </c>
      <c r="AH120" s="4">
        <v>2</v>
      </c>
      <c r="AI120" s="4">
        <v>2</v>
      </c>
      <c r="AJ120" s="4">
        <v>2</v>
      </c>
      <c r="AK120" s="4">
        <v>2</v>
      </c>
      <c r="AL120" s="4">
        <v>2</v>
      </c>
      <c r="AM120" s="4">
        <v>2</v>
      </c>
      <c r="AN120" s="4">
        <v>2</v>
      </c>
      <c r="AO120" s="4">
        <v>2</v>
      </c>
      <c r="AP120" s="4">
        <f t="shared" si="2"/>
        <v>24</v>
      </c>
      <c r="AQ120" s="4">
        <v>2570</v>
      </c>
      <c r="AR120" s="4">
        <v>11176</v>
      </c>
      <c r="AT120" s="4">
        <f t="shared" si="3"/>
        <v>13746</v>
      </c>
      <c r="AU120" s="4">
        <v>68</v>
      </c>
      <c r="AV120" s="4">
        <v>768</v>
      </c>
      <c r="AW120" s="4" t="s">
        <v>12061</v>
      </c>
      <c r="AX120" s="4">
        <v>28</v>
      </c>
      <c r="AY120" s="4">
        <v>596</v>
      </c>
      <c r="AZ120" s="4" t="s">
        <v>12922</v>
      </c>
      <c r="BA120" s="4">
        <v>1417</v>
      </c>
      <c r="BB120" s="4">
        <v>16813</v>
      </c>
      <c r="BC120" s="4" t="s">
        <v>12925</v>
      </c>
      <c r="BD120" s="4">
        <v>450</v>
      </c>
      <c r="BE120" s="4">
        <v>3890</v>
      </c>
      <c r="BF120" s="4" t="s">
        <v>15693</v>
      </c>
      <c r="BG120" s="4">
        <v>124</v>
      </c>
      <c r="BH120" s="4">
        <v>1494</v>
      </c>
      <c r="BI120" s="3" t="s">
        <v>35862</v>
      </c>
      <c r="BJ120" s="4" t="s">
        <v>12144</v>
      </c>
      <c r="BM120" s="12">
        <v>24389</v>
      </c>
      <c r="BN120" s="4" t="s">
        <v>24718</v>
      </c>
      <c r="BP120" s="4" t="s">
        <v>17336</v>
      </c>
      <c r="BQ120" s="4" t="s">
        <v>12498</v>
      </c>
      <c r="BR120" s="4" t="s">
        <v>32353</v>
      </c>
    </row>
    <row r="121" spans="1:75">
      <c r="A121" s="4">
        <v>3100116</v>
      </c>
      <c r="B121" s="4" t="s">
        <v>24637</v>
      </c>
      <c r="C121" s="4" t="s">
        <v>1363</v>
      </c>
      <c r="D121" s="4" t="s">
        <v>24636</v>
      </c>
      <c r="E121" s="4" t="s">
        <v>4313</v>
      </c>
      <c r="F121" s="4" t="s">
        <v>12746</v>
      </c>
      <c r="G121" s="4" t="s">
        <v>4543</v>
      </c>
      <c r="H121" s="4" t="s">
        <v>17267</v>
      </c>
      <c r="I121" s="3" t="s">
        <v>4543</v>
      </c>
      <c r="J121" s="3" t="s">
        <v>4543</v>
      </c>
      <c r="K121" s="3"/>
      <c r="L121" s="3" t="s">
        <v>4543</v>
      </c>
      <c r="M121" s="4" t="s">
        <v>12637</v>
      </c>
      <c r="N121" s="4" t="s">
        <v>12144</v>
      </c>
      <c r="P121" s="4" t="s">
        <v>12746</v>
      </c>
      <c r="R121" s="4" t="s">
        <v>12144</v>
      </c>
      <c r="V121" s="50" t="s">
        <v>24635</v>
      </c>
      <c r="W121" s="4" t="s">
        <v>24634</v>
      </c>
      <c r="X121" s="4" t="s">
        <v>14815</v>
      </c>
      <c r="Y121" s="4" t="s">
        <v>17637</v>
      </c>
      <c r="Z121" s="4" t="s">
        <v>17343</v>
      </c>
      <c r="AA121" s="4">
        <v>200</v>
      </c>
      <c r="AB121" s="4">
        <v>48</v>
      </c>
      <c r="AC121" s="9">
        <v>6</v>
      </c>
      <c r="AD121" s="4">
        <v>8</v>
      </c>
      <c r="AE121" s="4">
        <v>8</v>
      </c>
      <c r="AF121" s="4">
        <v>8</v>
      </c>
      <c r="AG121" s="4">
        <v>8</v>
      </c>
      <c r="AH121" s="4">
        <v>8</v>
      </c>
      <c r="AI121" s="4">
        <v>8</v>
      </c>
      <c r="AJ121" s="4">
        <v>8</v>
      </c>
      <c r="AM121" s="4">
        <v>8</v>
      </c>
      <c r="AN121" s="4">
        <v>8</v>
      </c>
      <c r="AP121" s="4">
        <f t="shared" si="2"/>
        <v>72</v>
      </c>
      <c r="AQ121" s="4">
        <v>14088</v>
      </c>
      <c r="AR121" s="4">
        <v>13727</v>
      </c>
      <c r="AT121" s="4">
        <f t="shared" si="3"/>
        <v>27815</v>
      </c>
      <c r="AU121" s="4">
        <v>285</v>
      </c>
      <c r="AV121" s="4">
        <v>2000</v>
      </c>
      <c r="AW121" s="4" t="s">
        <v>13435</v>
      </c>
      <c r="AX121" s="4">
        <v>1847</v>
      </c>
      <c r="AY121" s="4">
        <v>14781</v>
      </c>
      <c r="AZ121" s="4" t="s">
        <v>12922</v>
      </c>
      <c r="BA121" s="4">
        <v>1630</v>
      </c>
      <c r="BB121" s="4">
        <v>19563</v>
      </c>
      <c r="BC121" s="4" t="s">
        <v>12925</v>
      </c>
      <c r="BM121" s="12"/>
      <c r="BP121" s="4" t="s">
        <v>17279</v>
      </c>
      <c r="BQ121" s="4" t="s">
        <v>12498</v>
      </c>
    </row>
    <row r="122" spans="1:75">
      <c r="A122" s="4">
        <v>3100117</v>
      </c>
      <c r="B122" s="4" t="s">
        <v>24633</v>
      </c>
      <c r="C122" s="4" t="s">
        <v>24792</v>
      </c>
      <c r="E122" s="4" t="s">
        <v>24792</v>
      </c>
      <c r="F122" s="4" t="s">
        <v>12144</v>
      </c>
      <c r="G122" s="4" t="s">
        <v>24791</v>
      </c>
      <c r="H122" s="4" t="s">
        <v>17267</v>
      </c>
      <c r="I122" s="3" t="s">
        <v>2137</v>
      </c>
      <c r="J122" s="3" t="s">
        <v>2137</v>
      </c>
      <c r="K122" s="3"/>
      <c r="L122" s="3" t="s">
        <v>4543</v>
      </c>
      <c r="M122" s="4" t="s">
        <v>24790</v>
      </c>
      <c r="N122" s="4" t="s">
        <v>12746</v>
      </c>
      <c r="O122" s="4" t="s">
        <v>2137</v>
      </c>
      <c r="P122" s="4" t="s">
        <v>12746</v>
      </c>
      <c r="W122" s="4" t="s">
        <v>24789</v>
      </c>
      <c r="X122" s="4" t="s">
        <v>13116</v>
      </c>
      <c r="Y122" s="4" t="s">
        <v>17637</v>
      </c>
      <c r="Z122" s="4" t="s">
        <v>17343</v>
      </c>
      <c r="AA122" s="4">
        <v>308</v>
      </c>
      <c r="AB122" s="4">
        <v>54</v>
      </c>
      <c r="AC122" s="9">
        <v>6</v>
      </c>
      <c r="AD122" s="4">
        <v>3</v>
      </c>
      <c r="AE122" s="4">
        <v>3</v>
      </c>
      <c r="AF122" s="4">
        <v>3</v>
      </c>
      <c r="AG122" s="4">
        <v>3</v>
      </c>
      <c r="AH122" s="4">
        <v>3</v>
      </c>
      <c r="AI122" s="4">
        <v>3</v>
      </c>
      <c r="AJ122" s="4">
        <v>3</v>
      </c>
      <c r="AK122" s="4">
        <v>3</v>
      </c>
      <c r="AL122" s="4">
        <v>3</v>
      </c>
      <c r="AM122" s="4">
        <v>3</v>
      </c>
      <c r="AN122" s="4">
        <v>3</v>
      </c>
      <c r="AO122" s="4">
        <v>3</v>
      </c>
      <c r="AP122" s="4">
        <f t="shared" si="2"/>
        <v>36</v>
      </c>
      <c r="AQ122" s="4">
        <v>3000</v>
      </c>
      <c r="AR122" s="4">
        <v>3000</v>
      </c>
      <c r="AT122" s="4">
        <f t="shared" si="3"/>
        <v>6000</v>
      </c>
      <c r="AU122" s="4">
        <v>935</v>
      </c>
      <c r="AV122" s="4">
        <v>12404</v>
      </c>
      <c r="AW122" s="4" t="s">
        <v>12925</v>
      </c>
      <c r="BM122" s="12"/>
      <c r="BP122" s="4" t="s">
        <v>17279</v>
      </c>
      <c r="BQ122" s="4" t="s">
        <v>12498</v>
      </c>
      <c r="BR122" s="4" t="s">
        <v>34940</v>
      </c>
    </row>
    <row r="123" spans="1:75">
      <c r="A123" s="4">
        <v>3100118</v>
      </c>
      <c r="B123" s="4" t="s">
        <v>24788</v>
      </c>
      <c r="C123" s="4" t="s">
        <v>24787</v>
      </c>
      <c r="D123" s="4" t="s">
        <v>24784</v>
      </c>
      <c r="E123" s="4" t="s">
        <v>24786</v>
      </c>
      <c r="F123" s="4" t="s">
        <v>12746</v>
      </c>
      <c r="H123" s="4" t="s">
        <v>24785</v>
      </c>
      <c r="I123" s="4" t="s">
        <v>4205</v>
      </c>
      <c r="J123" s="4" t="s">
        <v>4205</v>
      </c>
      <c r="L123" s="4" t="s">
        <v>4206</v>
      </c>
      <c r="N123" s="4" t="s">
        <v>12144</v>
      </c>
      <c r="P123" s="4" t="s">
        <v>12746</v>
      </c>
      <c r="V123" s="50" t="s">
        <v>24783</v>
      </c>
      <c r="W123" s="4" t="s">
        <v>24782</v>
      </c>
      <c r="X123" s="4" t="s">
        <v>24781</v>
      </c>
      <c r="Y123" s="4" t="s">
        <v>17637</v>
      </c>
      <c r="Z123" s="4" t="s">
        <v>17343</v>
      </c>
      <c r="AA123" s="4">
        <v>260</v>
      </c>
      <c r="AB123" s="4">
        <v>40</v>
      </c>
      <c r="AC123" s="9">
        <v>5</v>
      </c>
      <c r="AD123" s="4">
        <v>2</v>
      </c>
      <c r="AE123" s="4">
        <v>2</v>
      </c>
      <c r="AF123" s="4">
        <v>2</v>
      </c>
      <c r="AG123" s="4">
        <v>2</v>
      </c>
      <c r="AH123" s="4">
        <v>2</v>
      </c>
      <c r="AI123" s="4">
        <v>2</v>
      </c>
      <c r="AJ123" s="4">
        <v>2</v>
      </c>
      <c r="AK123" s="4">
        <v>2</v>
      </c>
      <c r="AL123" s="4">
        <v>2</v>
      </c>
      <c r="AM123" s="4">
        <v>2</v>
      </c>
      <c r="AN123" s="4">
        <v>2</v>
      </c>
      <c r="AO123" s="4">
        <v>2</v>
      </c>
      <c r="AP123" s="4">
        <f t="shared" si="2"/>
        <v>24</v>
      </c>
      <c r="AQ123" s="4">
        <v>3100</v>
      </c>
      <c r="AR123" s="4">
        <v>4715</v>
      </c>
      <c r="AT123" s="4">
        <f t="shared" si="3"/>
        <v>7815</v>
      </c>
      <c r="AU123" s="4">
        <v>717</v>
      </c>
      <c r="AV123" s="4">
        <v>9560</v>
      </c>
      <c r="AW123" s="4" t="s">
        <v>12925</v>
      </c>
      <c r="AX123" s="4">
        <v>30</v>
      </c>
      <c r="AY123" s="4">
        <v>500</v>
      </c>
      <c r="AZ123" s="4" t="s">
        <v>15693</v>
      </c>
      <c r="BA123" s="4">
        <v>6</v>
      </c>
      <c r="BB123" s="4">
        <v>100</v>
      </c>
      <c r="BC123" s="4" t="s">
        <v>13087</v>
      </c>
      <c r="BM123" s="12"/>
      <c r="BP123" s="4" t="s">
        <v>17279</v>
      </c>
      <c r="BQ123" s="4" t="s">
        <v>12498</v>
      </c>
      <c r="BR123" s="4" t="s">
        <v>34941</v>
      </c>
    </row>
    <row r="124" spans="1:75">
      <c r="A124" s="4">
        <v>3100119</v>
      </c>
      <c r="B124" s="4" t="s">
        <v>24780</v>
      </c>
      <c r="C124" s="4" t="s">
        <v>24779</v>
      </c>
      <c r="D124" s="4" t="s">
        <v>24705</v>
      </c>
      <c r="E124" s="4" t="s">
        <v>24779</v>
      </c>
      <c r="F124" s="4" t="s">
        <v>12144</v>
      </c>
      <c r="G124" s="4" t="s">
        <v>24778</v>
      </c>
      <c r="H124" s="4" t="s">
        <v>17267</v>
      </c>
      <c r="I124" s="4" t="s">
        <v>3832</v>
      </c>
      <c r="J124" s="4" t="s">
        <v>3832</v>
      </c>
      <c r="L124" s="4" t="s">
        <v>4206</v>
      </c>
      <c r="M124" s="4" t="s">
        <v>24705</v>
      </c>
      <c r="N124" s="4" t="s">
        <v>12144</v>
      </c>
      <c r="P124" s="4" t="s">
        <v>12746</v>
      </c>
      <c r="V124" s="50" t="s">
        <v>12638</v>
      </c>
      <c r="W124" s="4" t="s">
        <v>24704</v>
      </c>
      <c r="X124" s="4" t="s">
        <v>12064</v>
      </c>
      <c r="Y124" s="4" t="s">
        <v>17637</v>
      </c>
      <c r="Z124" s="4" t="s">
        <v>17343</v>
      </c>
      <c r="AA124" s="4">
        <v>175</v>
      </c>
      <c r="AB124" s="4">
        <v>50</v>
      </c>
      <c r="AC124" s="9">
        <v>5.5</v>
      </c>
      <c r="AD124" s="4">
        <v>5</v>
      </c>
      <c r="AE124" s="4">
        <v>5</v>
      </c>
      <c r="AF124" s="4">
        <v>6</v>
      </c>
      <c r="AG124" s="4">
        <v>6</v>
      </c>
      <c r="AH124" s="4">
        <v>6</v>
      </c>
      <c r="AI124" s="4">
        <v>6</v>
      </c>
      <c r="AJ124" s="4">
        <v>4</v>
      </c>
      <c r="AK124" s="4">
        <v>3</v>
      </c>
      <c r="AL124" s="4">
        <v>0</v>
      </c>
      <c r="AM124" s="4">
        <v>0</v>
      </c>
      <c r="AN124" s="4">
        <v>5</v>
      </c>
      <c r="AO124" s="4">
        <v>6</v>
      </c>
      <c r="AP124" s="4">
        <f t="shared" si="2"/>
        <v>52</v>
      </c>
      <c r="AQ124" s="4">
        <v>5565</v>
      </c>
      <c r="AR124" s="4">
        <v>7826</v>
      </c>
      <c r="AT124" s="4">
        <f t="shared" si="3"/>
        <v>13391</v>
      </c>
      <c r="AU124" s="4">
        <v>19</v>
      </c>
      <c r="AV124" s="4">
        <v>315</v>
      </c>
      <c r="AW124" s="4" t="s">
        <v>13435</v>
      </c>
      <c r="AX124" s="4">
        <v>202</v>
      </c>
      <c r="AY124" s="4">
        <v>2938</v>
      </c>
      <c r="AZ124" s="4" t="s">
        <v>12922</v>
      </c>
      <c r="BA124" s="4">
        <v>1412</v>
      </c>
      <c r="BB124" s="4">
        <v>20041</v>
      </c>
      <c r="BC124" s="4" t="s">
        <v>12925</v>
      </c>
      <c r="BD124" s="4">
        <v>127</v>
      </c>
      <c r="BE124" s="4">
        <v>2226</v>
      </c>
      <c r="BF124" s="3" t="s">
        <v>35862</v>
      </c>
      <c r="BM124" s="12"/>
      <c r="BP124" s="4" t="s">
        <v>17336</v>
      </c>
      <c r="BQ124" s="4" t="s">
        <v>12498</v>
      </c>
      <c r="BR124" s="4" t="s">
        <v>34809</v>
      </c>
    </row>
    <row r="125" spans="1:75">
      <c r="A125" s="4">
        <v>3100120</v>
      </c>
      <c r="B125" s="4" t="s">
        <v>24703</v>
      </c>
      <c r="C125" s="4" t="s">
        <v>1619</v>
      </c>
      <c r="D125" s="4" t="s">
        <v>24700</v>
      </c>
      <c r="E125" s="4" t="s">
        <v>24702</v>
      </c>
      <c r="F125" s="4" t="s">
        <v>12746</v>
      </c>
      <c r="G125" s="4" t="s">
        <v>24701</v>
      </c>
      <c r="H125" s="4" t="s">
        <v>17267</v>
      </c>
      <c r="I125" s="4" t="s">
        <v>2050</v>
      </c>
      <c r="J125" s="4" t="s">
        <v>2050</v>
      </c>
      <c r="L125" s="4" t="s">
        <v>4094</v>
      </c>
      <c r="N125" s="4" t="s">
        <v>12746</v>
      </c>
      <c r="P125" s="4" t="s">
        <v>12746</v>
      </c>
      <c r="W125" s="4" t="s">
        <v>24699</v>
      </c>
      <c r="X125" s="4" t="s">
        <v>13116</v>
      </c>
      <c r="Y125" s="4" t="s">
        <v>17637</v>
      </c>
      <c r="Z125" s="4" t="s">
        <v>17343</v>
      </c>
      <c r="AA125" s="4">
        <v>188</v>
      </c>
      <c r="AB125" s="4">
        <v>48</v>
      </c>
      <c r="AC125" s="9">
        <v>6</v>
      </c>
      <c r="AD125" s="4">
        <v>3</v>
      </c>
      <c r="AE125" s="4">
        <v>3</v>
      </c>
      <c r="AF125" s="4">
        <v>4</v>
      </c>
      <c r="AG125" s="4">
        <v>5</v>
      </c>
      <c r="AH125" s="4">
        <v>5</v>
      </c>
      <c r="AI125" s="4">
        <v>5</v>
      </c>
      <c r="AJ125" s="4">
        <v>3</v>
      </c>
      <c r="AK125" s="4">
        <v>3</v>
      </c>
      <c r="AL125" s="4">
        <v>5</v>
      </c>
      <c r="AM125" s="4">
        <v>5</v>
      </c>
      <c r="AN125" s="4">
        <v>4</v>
      </c>
      <c r="AO125" s="4">
        <v>4</v>
      </c>
      <c r="AP125" s="4">
        <f t="shared" si="2"/>
        <v>49</v>
      </c>
      <c r="AQ125" s="4">
        <v>4283</v>
      </c>
      <c r="AR125" s="4">
        <v>6286</v>
      </c>
      <c r="AT125" s="4">
        <f t="shared" si="3"/>
        <v>10569</v>
      </c>
      <c r="AU125" s="4">
        <v>310</v>
      </c>
      <c r="AV125" s="4">
        <v>5104</v>
      </c>
      <c r="AW125" s="4" t="s">
        <v>12019</v>
      </c>
      <c r="AX125" s="4">
        <v>103</v>
      </c>
      <c r="AY125" s="4">
        <v>1723</v>
      </c>
      <c r="AZ125" s="4" t="s">
        <v>12922</v>
      </c>
      <c r="BA125" s="4">
        <v>543</v>
      </c>
      <c r="BB125" s="4">
        <v>7953</v>
      </c>
      <c r="BC125" s="4" t="s">
        <v>12925</v>
      </c>
      <c r="BD125" s="4">
        <v>47</v>
      </c>
      <c r="BE125" s="4">
        <v>1107</v>
      </c>
      <c r="BF125" s="3" t="s">
        <v>35862</v>
      </c>
      <c r="BG125" s="4">
        <v>9</v>
      </c>
      <c r="BH125" s="4">
        <v>250</v>
      </c>
      <c r="BI125" s="4" t="s">
        <v>13087</v>
      </c>
      <c r="BM125" s="12"/>
      <c r="BN125" s="4" t="s">
        <v>24698</v>
      </c>
      <c r="BP125" s="4" t="s">
        <v>17279</v>
      </c>
      <c r="BQ125" s="4" t="s">
        <v>12498</v>
      </c>
      <c r="BR125" s="4" t="s">
        <v>34942</v>
      </c>
      <c r="BU125" s="4">
        <v>2</v>
      </c>
      <c r="BW125" s="4" t="s">
        <v>29688</v>
      </c>
    </row>
    <row r="126" spans="1:75">
      <c r="A126" s="4">
        <v>3100121</v>
      </c>
      <c r="B126" s="4" t="s">
        <v>24697</v>
      </c>
      <c r="C126" s="4" t="s">
        <v>24696</v>
      </c>
      <c r="D126" s="4" t="s">
        <v>24760</v>
      </c>
      <c r="E126" s="4" t="s">
        <v>24696</v>
      </c>
      <c r="F126" s="4" t="s">
        <v>24695</v>
      </c>
      <c r="G126" s="4" t="s">
        <v>24762</v>
      </c>
      <c r="H126" s="4" t="s">
        <v>17267</v>
      </c>
      <c r="I126" s="4" t="s">
        <v>24761</v>
      </c>
      <c r="J126" s="4" t="s">
        <v>580</v>
      </c>
      <c r="L126" s="4" t="s">
        <v>4828</v>
      </c>
      <c r="M126" s="4" t="s">
        <v>24759</v>
      </c>
      <c r="N126" s="4" t="s">
        <v>12746</v>
      </c>
      <c r="O126" s="4" t="s">
        <v>24760</v>
      </c>
      <c r="P126" s="4" t="s">
        <v>12746</v>
      </c>
      <c r="R126" s="4" t="s">
        <v>12746</v>
      </c>
      <c r="W126" s="4" t="s">
        <v>24758</v>
      </c>
      <c r="X126" s="4" t="s">
        <v>23477</v>
      </c>
      <c r="Y126" s="4" t="s">
        <v>17637</v>
      </c>
      <c r="Z126" s="4" t="s">
        <v>17343</v>
      </c>
      <c r="AA126" s="4">
        <v>306</v>
      </c>
      <c r="AB126" s="4">
        <v>48</v>
      </c>
      <c r="AC126" s="9">
        <v>6</v>
      </c>
      <c r="AD126" s="4">
        <v>4</v>
      </c>
      <c r="AE126" s="4">
        <v>4</v>
      </c>
      <c r="AF126" s="4">
        <v>4</v>
      </c>
      <c r="AG126" s="4">
        <v>4</v>
      </c>
      <c r="AH126" s="4">
        <v>4</v>
      </c>
      <c r="AI126" s="4">
        <v>4</v>
      </c>
      <c r="AJ126" s="4">
        <v>4</v>
      </c>
      <c r="AK126" s="4">
        <v>4</v>
      </c>
      <c r="AL126" s="4">
        <v>4</v>
      </c>
      <c r="AM126" s="4">
        <v>4</v>
      </c>
      <c r="AN126" s="4">
        <v>4</v>
      </c>
      <c r="AO126" s="4">
        <v>4</v>
      </c>
      <c r="AP126" s="4">
        <f t="shared" si="2"/>
        <v>48</v>
      </c>
      <c r="AQ126" s="4">
        <v>4000</v>
      </c>
      <c r="AR126" s="4">
        <v>4000</v>
      </c>
      <c r="AT126" s="4">
        <f t="shared" si="3"/>
        <v>8000</v>
      </c>
      <c r="AU126" s="4">
        <v>1526</v>
      </c>
      <c r="AV126" s="4">
        <v>9634</v>
      </c>
      <c r="AW126" s="4" t="s">
        <v>12925</v>
      </c>
      <c r="AX126" s="4">
        <v>340</v>
      </c>
      <c r="AY126" s="4">
        <v>2237</v>
      </c>
      <c r="AZ126" s="4" t="s">
        <v>15693</v>
      </c>
      <c r="BM126" s="12"/>
      <c r="BN126" s="4" t="s">
        <v>24687</v>
      </c>
      <c r="BP126" s="4" t="s">
        <v>17336</v>
      </c>
      <c r="BQ126" s="4" t="s">
        <v>12498</v>
      </c>
      <c r="BS126" s="4" t="s">
        <v>34943</v>
      </c>
    </row>
    <row r="127" spans="1:75">
      <c r="A127" s="4">
        <v>3100122</v>
      </c>
      <c r="B127" s="4" t="s">
        <v>24686</v>
      </c>
      <c r="C127" s="4" t="s">
        <v>4707</v>
      </c>
      <c r="E127" s="4" t="s">
        <v>24632</v>
      </c>
      <c r="F127" s="4" t="s">
        <v>12144</v>
      </c>
      <c r="G127" s="4" t="s">
        <v>24685</v>
      </c>
      <c r="H127" s="4" t="s">
        <v>17267</v>
      </c>
      <c r="I127" s="4" t="s">
        <v>24684</v>
      </c>
      <c r="J127" s="4" t="s">
        <v>4707</v>
      </c>
      <c r="L127" s="4" t="s">
        <v>4828</v>
      </c>
      <c r="M127" s="4" t="s">
        <v>24683</v>
      </c>
      <c r="N127" s="4" t="s">
        <v>12746</v>
      </c>
      <c r="P127" s="4" t="s">
        <v>12746</v>
      </c>
      <c r="W127" s="4" t="s">
        <v>12224</v>
      </c>
      <c r="X127" s="4" t="s">
        <v>24682</v>
      </c>
      <c r="Y127" s="4" t="s">
        <v>17637</v>
      </c>
      <c r="Z127" s="4" t="s">
        <v>17343</v>
      </c>
      <c r="AA127" s="4">
        <v>282</v>
      </c>
      <c r="AB127" s="4">
        <v>48</v>
      </c>
      <c r="AC127" s="9">
        <v>6</v>
      </c>
      <c r="AD127" s="4">
        <v>4</v>
      </c>
      <c r="AE127" s="4">
        <v>6</v>
      </c>
      <c r="AF127" s="4">
        <v>12</v>
      </c>
      <c r="AG127" s="4">
        <v>11</v>
      </c>
      <c r="AH127" s="4">
        <v>11</v>
      </c>
      <c r="AI127" s="4">
        <v>6</v>
      </c>
      <c r="AJ127" s="4">
        <v>4</v>
      </c>
      <c r="AK127" s="4">
        <v>2</v>
      </c>
      <c r="AL127" s="4">
        <v>3</v>
      </c>
      <c r="AM127" s="4">
        <v>4</v>
      </c>
      <c r="AN127" s="4">
        <v>6</v>
      </c>
      <c r="AO127" s="4">
        <v>5</v>
      </c>
      <c r="AP127" s="4">
        <f t="shared" si="2"/>
        <v>74</v>
      </c>
      <c r="AQ127" s="4">
        <v>4695</v>
      </c>
      <c r="AR127" s="4">
        <v>8703</v>
      </c>
      <c r="AT127" s="4">
        <f t="shared" si="3"/>
        <v>13398</v>
      </c>
      <c r="AU127" s="4">
        <v>3362</v>
      </c>
      <c r="AV127" s="4">
        <v>28515</v>
      </c>
      <c r="AW127" s="4" t="s">
        <v>12925</v>
      </c>
      <c r="BM127" s="12"/>
      <c r="BP127" s="4" t="s">
        <v>17279</v>
      </c>
      <c r="BQ127" s="4" t="s">
        <v>12498</v>
      </c>
      <c r="BR127" s="4" t="s">
        <v>34749</v>
      </c>
    </row>
    <row r="128" spans="1:75">
      <c r="A128" s="4">
        <v>3100123</v>
      </c>
      <c r="B128" s="4" t="s">
        <v>24681</v>
      </c>
      <c r="C128" s="4" t="s">
        <v>24680</v>
      </c>
      <c r="E128" s="4" t="s">
        <v>24680</v>
      </c>
      <c r="F128" s="4" t="s">
        <v>12144</v>
      </c>
      <c r="G128" s="4" t="s">
        <v>24679</v>
      </c>
      <c r="H128" s="4" t="s">
        <v>17267</v>
      </c>
      <c r="J128" s="59" t="s">
        <v>327</v>
      </c>
      <c r="K128" s="59"/>
      <c r="L128" s="4" t="s">
        <v>4475</v>
      </c>
      <c r="M128" s="4" t="s">
        <v>24678</v>
      </c>
      <c r="N128" s="4" t="s">
        <v>12144</v>
      </c>
      <c r="P128" s="4" t="s">
        <v>12746</v>
      </c>
      <c r="W128" s="4" t="s">
        <v>24677</v>
      </c>
      <c r="X128" s="4" t="s">
        <v>24676</v>
      </c>
      <c r="Y128" s="4" t="s">
        <v>17637</v>
      </c>
      <c r="Z128" s="4" t="s">
        <v>17343</v>
      </c>
      <c r="AA128" s="4">
        <v>60</v>
      </c>
      <c r="AB128" s="4">
        <v>54</v>
      </c>
      <c r="AC128" s="9">
        <v>6</v>
      </c>
      <c r="AD128" s="4">
        <v>3</v>
      </c>
      <c r="AE128" s="4">
        <v>3</v>
      </c>
      <c r="AF128" s="4">
        <v>6</v>
      </c>
      <c r="AG128" s="4">
        <v>8</v>
      </c>
      <c r="AH128" s="4">
        <v>4</v>
      </c>
      <c r="AI128" s="4">
        <v>5</v>
      </c>
      <c r="AJ128" s="4">
        <v>2</v>
      </c>
      <c r="AK128" s="4">
        <v>0</v>
      </c>
      <c r="AL128" s="4">
        <v>1</v>
      </c>
      <c r="AM128" s="4">
        <v>3</v>
      </c>
      <c r="AN128" s="4">
        <v>9</v>
      </c>
      <c r="AO128" s="4">
        <v>4</v>
      </c>
      <c r="AP128" s="4">
        <f t="shared" si="2"/>
        <v>48</v>
      </c>
      <c r="AQ128" s="4">
        <v>8994</v>
      </c>
      <c r="AR128" s="4">
        <v>4729</v>
      </c>
      <c r="AT128" s="4">
        <f t="shared" si="3"/>
        <v>13723</v>
      </c>
      <c r="AU128" s="4">
        <v>663</v>
      </c>
      <c r="AV128" s="4">
        <v>9945</v>
      </c>
      <c r="AW128" s="4" t="s">
        <v>12925</v>
      </c>
      <c r="BM128" s="12"/>
      <c r="BP128" s="4" t="s">
        <v>17336</v>
      </c>
      <c r="BQ128" s="4" t="s">
        <v>12498</v>
      </c>
      <c r="BR128" s="4" t="s">
        <v>32380</v>
      </c>
      <c r="BS128" s="4" t="s">
        <v>34762</v>
      </c>
    </row>
    <row r="129" spans="1:71">
      <c r="A129" s="4">
        <v>3100124</v>
      </c>
      <c r="B129" s="4" t="s">
        <v>24745</v>
      </c>
      <c r="C129" s="4" t="s">
        <v>1749</v>
      </c>
      <c r="D129" s="4" t="s">
        <v>24743</v>
      </c>
      <c r="E129" s="4" t="s">
        <v>4006</v>
      </c>
      <c r="F129" s="4" t="s">
        <v>12746</v>
      </c>
      <c r="G129" s="4" t="s">
        <v>24744</v>
      </c>
      <c r="H129" s="4" t="s">
        <v>17267</v>
      </c>
      <c r="I129" s="4" t="s">
        <v>4484</v>
      </c>
      <c r="J129" s="4" t="s">
        <v>4484</v>
      </c>
      <c r="L129" s="4" t="s">
        <v>4485</v>
      </c>
      <c r="N129" s="4" t="s">
        <v>12144</v>
      </c>
      <c r="P129" s="4" t="s">
        <v>12746</v>
      </c>
      <c r="W129" s="4" t="s">
        <v>24739</v>
      </c>
      <c r="X129" s="4" t="s">
        <v>24742</v>
      </c>
      <c r="Y129" s="4" t="s">
        <v>17637</v>
      </c>
      <c r="Z129" s="4" t="s">
        <v>17343</v>
      </c>
      <c r="AA129" s="4">
        <v>234</v>
      </c>
      <c r="AB129" s="4">
        <v>54</v>
      </c>
      <c r="AC129" s="9">
        <v>6</v>
      </c>
      <c r="AD129" s="4">
        <v>5</v>
      </c>
      <c r="AE129" s="4">
        <v>5</v>
      </c>
      <c r="AF129" s="4">
        <v>5</v>
      </c>
      <c r="AG129" s="4">
        <v>5</v>
      </c>
      <c r="AH129" s="4">
        <v>3</v>
      </c>
      <c r="AI129" s="4">
        <v>1</v>
      </c>
      <c r="AM129" s="4">
        <v>5</v>
      </c>
      <c r="AN129" s="4">
        <v>5</v>
      </c>
      <c r="AO129" s="4">
        <v>5</v>
      </c>
      <c r="AP129" s="4">
        <f t="shared" si="2"/>
        <v>39</v>
      </c>
      <c r="AQ129" s="4">
        <v>3110</v>
      </c>
      <c r="AR129" s="4">
        <v>4433</v>
      </c>
      <c r="AT129" s="4">
        <f t="shared" si="3"/>
        <v>7543</v>
      </c>
      <c r="AU129" s="4">
        <v>1520</v>
      </c>
      <c r="AV129" s="4">
        <v>13041</v>
      </c>
      <c r="AW129" s="4" t="s">
        <v>12925</v>
      </c>
      <c r="BM129" s="12"/>
      <c r="BP129" s="4" t="s">
        <v>17336</v>
      </c>
      <c r="BQ129" s="4" t="s">
        <v>12498</v>
      </c>
      <c r="BR129" s="4" t="s">
        <v>35069</v>
      </c>
    </row>
    <row r="130" spans="1:71">
      <c r="A130" s="4">
        <v>3100125</v>
      </c>
      <c r="B130" s="4" t="s">
        <v>24741</v>
      </c>
      <c r="E130" s="4" t="s">
        <v>4503</v>
      </c>
      <c r="F130" s="4" t="s">
        <v>12746</v>
      </c>
      <c r="G130" s="4" t="s">
        <v>24740</v>
      </c>
      <c r="H130" s="4" t="s">
        <v>17267</v>
      </c>
      <c r="I130" s="4" t="s">
        <v>4510</v>
      </c>
      <c r="J130" s="4" t="s">
        <v>4510</v>
      </c>
      <c r="L130" s="3" t="s">
        <v>4485</v>
      </c>
      <c r="N130" s="4" t="s">
        <v>12144</v>
      </c>
      <c r="W130" s="4" t="s">
        <v>24739</v>
      </c>
      <c r="X130" s="4" t="s">
        <v>23477</v>
      </c>
      <c r="Y130" s="4" t="s">
        <v>17637</v>
      </c>
      <c r="Z130" s="4" t="s">
        <v>17343</v>
      </c>
      <c r="AA130" s="4">
        <v>304</v>
      </c>
      <c r="AB130" s="4">
        <v>48</v>
      </c>
      <c r="AC130" s="9">
        <v>6</v>
      </c>
      <c r="AD130" s="4">
        <v>5</v>
      </c>
      <c r="AE130" s="4">
        <v>5</v>
      </c>
      <c r="AF130" s="4">
        <v>5</v>
      </c>
      <c r="AG130" s="4">
        <v>3</v>
      </c>
      <c r="AH130" s="4">
        <v>4</v>
      </c>
      <c r="AM130" s="4">
        <v>5</v>
      </c>
      <c r="AN130" s="4">
        <v>5</v>
      </c>
      <c r="AO130" s="4">
        <v>5</v>
      </c>
      <c r="AP130" s="4">
        <f t="shared" si="2"/>
        <v>37</v>
      </c>
      <c r="AQ130" s="4">
        <v>4171</v>
      </c>
      <c r="AR130" s="4">
        <v>6627</v>
      </c>
      <c r="AT130" s="4">
        <f t="shared" si="3"/>
        <v>10798</v>
      </c>
      <c r="AU130" s="4">
        <v>967</v>
      </c>
      <c r="AV130" s="4">
        <v>11604</v>
      </c>
      <c r="AW130" s="4" t="s">
        <v>12925</v>
      </c>
      <c r="AX130" s="4">
        <v>6</v>
      </c>
      <c r="AY130" s="4">
        <v>200</v>
      </c>
      <c r="AZ130" s="4" t="s">
        <v>13087</v>
      </c>
      <c r="BM130" s="12"/>
      <c r="BP130" s="4" t="s">
        <v>17279</v>
      </c>
      <c r="BQ130" s="4" t="s">
        <v>12498</v>
      </c>
    </row>
    <row r="131" spans="1:71">
      <c r="A131" s="4">
        <v>3100126</v>
      </c>
      <c r="B131" s="4" t="s">
        <v>24738</v>
      </c>
      <c r="C131" s="4" t="s">
        <v>24737</v>
      </c>
      <c r="E131" s="4" t="s">
        <v>24736</v>
      </c>
      <c r="F131" s="4" t="s">
        <v>12144</v>
      </c>
      <c r="G131" s="4" t="s">
        <v>24735</v>
      </c>
      <c r="H131" s="4" t="s">
        <v>17267</v>
      </c>
      <c r="I131" s="4" t="s">
        <v>24734</v>
      </c>
      <c r="J131" s="4" t="s">
        <v>24734</v>
      </c>
      <c r="L131" s="4" t="s">
        <v>4485</v>
      </c>
      <c r="M131" s="4" t="s">
        <v>24733</v>
      </c>
      <c r="N131" s="4" t="s">
        <v>12746</v>
      </c>
      <c r="O131" s="4" t="s">
        <v>34945</v>
      </c>
      <c r="P131" s="4" t="s">
        <v>12746</v>
      </c>
      <c r="W131" s="4" t="s">
        <v>2417</v>
      </c>
      <c r="X131" s="4" t="s">
        <v>24732</v>
      </c>
      <c r="Y131" s="4" t="s">
        <v>17069</v>
      </c>
      <c r="Z131" s="4" t="s">
        <v>17343</v>
      </c>
      <c r="AA131" s="4">
        <v>71</v>
      </c>
      <c r="AB131" s="4">
        <v>54</v>
      </c>
      <c r="AC131" s="9">
        <v>6</v>
      </c>
      <c r="AD131" s="4">
        <v>6</v>
      </c>
      <c r="AE131" s="4">
        <v>6</v>
      </c>
      <c r="AF131" s="4">
        <v>7</v>
      </c>
      <c r="AG131" s="4">
        <v>7</v>
      </c>
      <c r="AH131" s="4">
        <v>4</v>
      </c>
      <c r="AI131" s="4">
        <v>3</v>
      </c>
      <c r="AJ131" s="4">
        <v>2</v>
      </c>
      <c r="AK131" s="4">
        <v>2</v>
      </c>
      <c r="AP131" s="4">
        <f t="shared" si="2"/>
        <v>37</v>
      </c>
      <c r="AQ131" s="4">
        <v>1976</v>
      </c>
      <c r="AR131" s="4">
        <v>5366</v>
      </c>
      <c r="AT131" s="4">
        <f t="shared" si="3"/>
        <v>7342</v>
      </c>
      <c r="AU131" s="4">
        <v>42</v>
      </c>
      <c r="AV131" s="4">
        <v>783</v>
      </c>
      <c r="AW131" s="4" t="s">
        <v>12922</v>
      </c>
      <c r="AX131" s="4">
        <v>900</v>
      </c>
      <c r="AY131" s="4">
        <v>10826</v>
      </c>
      <c r="AZ131" s="4" t="s">
        <v>12925</v>
      </c>
      <c r="BM131" s="12"/>
      <c r="BP131" s="4" t="s">
        <v>17336</v>
      </c>
      <c r="BQ131" s="4" t="s">
        <v>12498</v>
      </c>
      <c r="BR131" s="4" t="s">
        <v>34946</v>
      </c>
    </row>
    <row r="132" spans="1:71">
      <c r="A132" s="4">
        <v>3100127</v>
      </c>
      <c r="B132" s="4" t="s">
        <v>24675</v>
      </c>
      <c r="C132" s="4" t="s">
        <v>3929</v>
      </c>
      <c r="D132" s="4" t="s">
        <v>1206</v>
      </c>
      <c r="E132" s="4" t="s">
        <v>24674</v>
      </c>
      <c r="F132" s="4" t="s">
        <v>12746</v>
      </c>
      <c r="G132" s="4" t="s">
        <v>24673</v>
      </c>
      <c r="H132" s="4" t="s">
        <v>17267</v>
      </c>
      <c r="I132" s="4" t="s">
        <v>24672</v>
      </c>
      <c r="J132" s="4" t="s">
        <v>4026</v>
      </c>
      <c r="L132" s="4" t="s">
        <v>4485</v>
      </c>
      <c r="M132" s="4" t="s">
        <v>12637</v>
      </c>
      <c r="N132" s="4" t="s">
        <v>12746</v>
      </c>
      <c r="P132" s="4" t="s">
        <v>12746</v>
      </c>
      <c r="R132" s="4" t="s">
        <v>12746</v>
      </c>
      <c r="W132" s="4" t="s">
        <v>24671</v>
      </c>
      <c r="X132" s="4" t="s">
        <v>24670</v>
      </c>
      <c r="Y132" s="4" t="s">
        <v>17637</v>
      </c>
      <c r="Z132" s="4" t="s">
        <v>17343</v>
      </c>
      <c r="AA132" s="4">
        <v>90</v>
      </c>
      <c r="AB132" s="4">
        <v>54</v>
      </c>
      <c r="AC132" s="9">
        <v>6</v>
      </c>
      <c r="AD132" s="4">
        <v>9</v>
      </c>
      <c r="AE132" s="4">
        <v>8</v>
      </c>
      <c r="AF132" s="4">
        <v>9</v>
      </c>
      <c r="AG132" s="4">
        <v>7</v>
      </c>
      <c r="AH132" s="4">
        <v>2</v>
      </c>
      <c r="AI132" s="4">
        <v>3</v>
      </c>
      <c r="AJ132" s="4">
        <v>3</v>
      </c>
      <c r="AK132" s="4">
        <v>4</v>
      </c>
      <c r="AL132" s="4">
        <v>7</v>
      </c>
      <c r="AM132" s="4">
        <v>3</v>
      </c>
      <c r="AN132" s="4">
        <v>5</v>
      </c>
      <c r="AO132" s="4">
        <v>5</v>
      </c>
      <c r="AP132" s="4">
        <f t="shared" si="2"/>
        <v>65</v>
      </c>
      <c r="AQ132" s="4">
        <v>5702</v>
      </c>
      <c r="AR132" s="4">
        <v>6467</v>
      </c>
      <c r="AT132" s="4">
        <f t="shared" si="3"/>
        <v>12169</v>
      </c>
      <c r="AU132" s="4">
        <v>1900</v>
      </c>
      <c r="AV132" s="4">
        <v>22538</v>
      </c>
      <c r="AW132" s="4" t="s">
        <v>12925</v>
      </c>
      <c r="BM132" s="12"/>
      <c r="BP132" s="4" t="s">
        <v>17336</v>
      </c>
      <c r="BQ132" s="4" t="s">
        <v>12498</v>
      </c>
      <c r="BR132" s="4" t="s">
        <v>33177</v>
      </c>
      <c r="BS132" s="4" t="s">
        <v>34817</v>
      </c>
    </row>
    <row r="133" spans="1:71">
      <c r="A133" s="4">
        <v>3100128</v>
      </c>
      <c r="B133" s="4" t="s">
        <v>24669</v>
      </c>
      <c r="C133" s="4" t="s">
        <v>24668</v>
      </c>
      <c r="D133" s="4" t="s">
        <v>24665</v>
      </c>
      <c r="E133" s="4" t="s">
        <v>24667</v>
      </c>
      <c r="F133" s="4" t="s">
        <v>12746</v>
      </c>
      <c r="G133" s="4" t="s">
        <v>24666</v>
      </c>
      <c r="H133" s="4" t="s">
        <v>17267</v>
      </c>
      <c r="I133" s="4" t="s">
        <v>11685</v>
      </c>
      <c r="J133" s="4" t="s">
        <v>11685</v>
      </c>
      <c r="L133" s="4" t="s">
        <v>4284</v>
      </c>
      <c r="M133" s="4" t="s">
        <v>24664</v>
      </c>
      <c r="N133" s="4" t="s">
        <v>12144</v>
      </c>
      <c r="P133" s="4" t="s">
        <v>12746</v>
      </c>
      <c r="W133" s="4" t="s">
        <v>24663</v>
      </c>
      <c r="X133" s="4" t="s">
        <v>24662</v>
      </c>
      <c r="Y133" s="4" t="s">
        <v>17637</v>
      </c>
      <c r="Z133" s="4" t="s">
        <v>17343</v>
      </c>
      <c r="AA133" s="4">
        <v>280</v>
      </c>
      <c r="AB133" s="4">
        <v>48</v>
      </c>
      <c r="AC133" s="9">
        <v>6</v>
      </c>
      <c r="AD133" s="4">
        <v>17</v>
      </c>
      <c r="AE133" s="4">
        <v>21</v>
      </c>
      <c r="AF133" s="4">
        <v>15</v>
      </c>
      <c r="AG133" s="4">
        <v>10</v>
      </c>
      <c r="AH133" s="4">
        <v>10</v>
      </c>
      <c r="AI133" s="4">
        <v>10</v>
      </c>
      <c r="AJ133" s="4">
        <v>8</v>
      </c>
      <c r="AK133" s="4">
        <v>14</v>
      </c>
      <c r="AL133" s="4">
        <v>10</v>
      </c>
      <c r="AM133" s="4">
        <v>13</v>
      </c>
      <c r="AN133" s="4">
        <v>11</v>
      </c>
      <c r="AO133" s="4">
        <v>18</v>
      </c>
      <c r="AP133" s="4">
        <f t="shared" si="2"/>
        <v>157</v>
      </c>
      <c r="AQ133" s="4">
        <v>18369</v>
      </c>
      <c r="AR133" s="4">
        <v>10937</v>
      </c>
      <c r="AT133" s="4">
        <f t="shared" si="3"/>
        <v>29306</v>
      </c>
      <c r="AU133" s="4">
        <v>243</v>
      </c>
      <c r="AV133" s="4">
        <v>1350</v>
      </c>
      <c r="AW133" s="4" t="s">
        <v>13435</v>
      </c>
      <c r="AX133" s="4">
        <v>5071</v>
      </c>
      <c r="AY133" s="4">
        <v>37680</v>
      </c>
      <c r="AZ133" s="4" t="s">
        <v>12925</v>
      </c>
      <c r="BA133" s="4">
        <v>45</v>
      </c>
      <c r="BB133" s="4">
        <v>630</v>
      </c>
      <c r="BC133" s="4" t="s">
        <v>13087</v>
      </c>
      <c r="BE133" s="4">
        <v>1000</v>
      </c>
      <c r="BF133" s="4" t="s">
        <v>24588</v>
      </c>
      <c r="BM133" s="12"/>
      <c r="BN133" s="4" t="s">
        <v>24719</v>
      </c>
      <c r="BP133" s="4" t="s">
        <v>17336</v>
      </c>
      <c r="BQ133" s="4" t="s">
        <v>12498</v>
      </c>
      <c r="BR133" s="4" t="s">
        <v>34818</v>
      </c>
    </row>
    <row r="134" spans="1:71">
      <c r="A134" s="4">
        <v>3100129</v>
      </c>
      <c r="B134" s="4" t="s">
        <v>24651</v>
      </c>
      <c r="C134" s="4" t="s">
        <v>4635</v>
      </c>
      <c r="D134" s="4" t="s">
        <v>24648</v>
      </c>
      <c r="E134" s="4" t="s">
        <v>24650</v>
      </c>
      <c r="F134" s="4" t="s">
        <v>12746</v>
      </c>
      <c r="G134" s="4" t="s">
        <v>24649</v>
      </c>
      <c r="H134" s="4" t="s">
        <v>17267</v>
      </c>
      <c r="I134" s="4" t="s">
        <v>1328</v>
      </c>
      <c r="J134" s="4" t="s">
        <v>1328</v>
      </c>
      <c r="L134" s="4" t="s">
        <v>4284</v>
      </c>
      <c r="N134" s="4" t="s">
        <v>12144</v>
      </c>
      <c r="P134" s="4" t="s">
        <v>12746</v>
      </c>
      <c r="V134" s="50" t="s">
        <v>24646</v>
      </c>
      <c r="W134" s="4" t="s">
        <v>24645</v>
      </c>
      <c r="X134" s="4" t="s">
        <v>24644</v>
      </c>
      <c r="Y134" s="4" t="s">
        <v>17637</v>
      </c>
      <c r="Z134" s="4" t="s">
        <v>17343</v>
      </c>
      <c r="AA134" s="4">
        <v>120</v>
      </c>
      <c r="AB134" s="4">
        <v>54</v>
      </c>
      <c r="AC134" s="9">
        <v>6</v>
      </c>
      <c r="AD134" s="4">
        <v>5</v>
      </c>
      <c r="AE134" s="4">
        <v>5</v>
      </c>
      <c r="AF134" s="4">
        <v>5</v>
      </c>
      <c r="AG134" s="4">
        <v>5</v>
      </c>
      <c r="AH134" s="4">
        <v>5</v>
      </c>
      <c r="AI134" s="4">
        <v>5</v>
      </c>
      <c r="AP134" s="4">
        <f t="shared" ref="AP134:AP197" si="4">SUM(AD134:AO134)</f>
        <v>30</v>
      </c>
      <c r="AQ134" s="4">
        <v>2812</v>
      </c>
      <c r="AR134" s="4">
        <v>7354</v>
      </c>
      <c r="AT134" s="4">
        <f t="shared" ref="AT134:AT197" si="5">SUM(AQ134:AS134)</f>
        <v>10166</v>
      </c>
      <c r="AU134" s="4">
        <v>3995</v>
      </c>
      <c r="AV134" s="4">
        <v>21472</v>
      </c>
      <c r="AW134" s="4" t="s">
        <v>12925</v>
      </c>
      <c r="BM134" s="12"/>
      <c r="BN134" s="4" t="s">
        <v>24643</v>
      </c>
      <c r="BP134" s="4" t="s">
        <v>17336</v>
      </c>
      <c r="BQ134" s="4" t="s">
        <v>12498</v>
      </c>
      <c r="BR134" s="4" t="s">
        <v>34819</v>
      </c>
    </row>
    <row r="135" spans="1:71">
      <c r="A135" s="4">
        <v>3100130</v>
      </c>
      <c r="B135" s="4" t="s">
        <v>24642</v>
      </c>
      <c r="C135" s="4" t="s">
        <v>4284</v>
      </c>
      <c r="E135" s="4" t="s">
        <v>24632</v>
      </c>
      <c r="F135" s="4" t="s">
        <v>12144</v>
      </c>
      <c r="G135" s="4" t="s">
        <v>24717</v>
      </c>
      <c r="H135" s="4" t="s">
        <v>17267</v>
      </c>
      <c r="I135" s="4" t="s">
        <v>24641</v>
      </c>
      <c r="J135" s="4" t="s">
        <v>1884</v>
      </c>
      <c r="L135" s="4" t="s">
        <v>4284</v>
      </c>
      <c r="M135" s="4" t="s">
        <v>24640</v>
      </c>
      <c r="N135" s="4" t="s">
        <v>12746</v>
      </c>
      <c r="P135" s="4" t="s">
        <v>12746</v>
      </c>
      <c r="W135" s="4" t="s">
        <v>12224</v>
      </c>
      <c r="X135" s="4" t="s">
        <v>24639</v>
      </c>
      <c r="Y135" s="4" t="s">
        <v>17637</v>
      </c>
      <c r="Z135" s="4" t="s">
        <v>17343</v>
      </c>
      <c r="AA135" s="4">
        <v>269</v>
      </c>
      <c r="AB135" s="4">
        <v>54</v>
      </c>
      <c r="AC135" s="9">
        <v>6</v>
      </c>
      <c r="AD135" s="4">
        <v>37</v>
      </c>
      <c r="AE135" s="4">
        <v>44</v>
      </c>
      <c r="AF135" s="4">
        <v>40</v>
      </c>
      <c r="AG135" s="4">
        <v>38</v>
      </c>
      <c r="AH135" s="4">
        <v>28</v>
      </c>
      <c r="AI135" s="4">
        <v>33</v>
      </c>
      <c r="AJ135" s="4">
        <v>25</v>
      </c>
      <c r="AK135" s="4">
        <v>16</v>
      </c>
      <c r="AL135" s="4">
        <v>14</v>
      </c>
      <c r="AM135" s="4">
        <v>18</v>
      </c>
      <c r="AN135" s="4">
        <v>24</v>
      </c>
      <c r="AO135" s="4">
        <v>22</v>
      </c>
      <c r="AP135" s="4">
        <f t="shared" si="4"/>
        <v>339</v>
      </c>
      <c r="AQ135" s="4">
        <v>12341</v>
      </c>
      <c r="AR135" s="4">
        <v>20745</v>
      </c>
      <c r="AT135" s="4">
        <f t="shared" si="5"/>
        <v>33086</v>
      </c>
      <c r="AU135" s="4">
        <v>4014</v>
      </c>
      <c r="AV135" s="4">
        <v>55609</v>
      </c>
      <c r="AW135" s="4" t="s">
        <v>12925</v>
      </c>
      <c r="BM135" s="12"/>
      <c r="BP135" s="4" t="s">
        <v>17279</v>
      </c>
      <c r="BQ135" s="4" t="s">
        <v>12498</v>
      </c>
      <c r="BR135" s="4" t="s">
        <v>34749</v>
      </c>
    </row>
    <row r="136" spans="1:71">
      <c r="A136" s="4">
        <v>3100131</v>
      </c>
      <c r="B136" s="4" t="s">
        <v>24638</v>
      </c>
      <c r="C136" s="4" t="s">
        <v>4413</v>
      </c>
      <c r="E136" s="4" t="s">
        <v>24632</v>
      </c>
      <c r="F136" s="4" t="s">
        <v>12144</v>
      </c>
      <c r="G136" s="4" t="s">
        <v>24717</v>
      </c>
      <c r="H136" s="4" t="s">
        <v>17267</v>
      </c>
      <c r="I136" s="4" t="s">
        <v>4413</v>
      </c>
      <c r="J136" s="4" t="s">
        <v>4413</v>
      </c>
      <c r="L136" s="4" t="s">
        <v>4414</v>
      </c>
      <c r="N136" s="4" t="s">
        <v>12144</v>
      </c>
      <c r="P136" s="4" t="s">
        <v>12144</v>
      </c>
      <c r="W136" s="4" t="s">
        <v>24716</v>
      </c>
      <c r="X136" s="4" t="s">
        <v>23477</v>
      </c>
      <c r="Y136" s="4" t="s">
        <v>17637</v>
      </c>
      <c r="Z136" s="4" t="s">
        <v>17343</v>
      </c>
      <c r="AA136" s="4">
        <v>289</v>
      </c>
      <c r="AB136" s="4">
        <v>48</v>
      </c>
      <c r="AC136" s="9">
        <v>6</v>
      </c>
      <c r="AD136" s="4">
        <v>3</v>
      </c>
      <c r="AE136" s="4">
        <v>5</v>
      </c>
      <c r="AF136" s="4">
        <v>2</v>
      </c>
      <c r="AG136" s="4">
        <v>5</v>
      </c>
      <c r="AH136" s="4">
        <v>7</v>
      </c>
      <c r="AI136" s="4">
        <v>3</v>
      </c>
      <c r="AJ136" s="4">
        <v>1</v>
      </c>
      <c r="AK136" s="4">
        <v>1</v>
      </c>
      <c r="AL136" s="4">
        <v>1</v>
      </c>
      <c r="AM136" s="4">
        <v>1</v>
      </c>
      <c r="AN136" s="4">
        <v>2</v>
      </c>
      <c r="AO136" s="4">
        <v>2</v>
      </c>
      <c r="AP136" s="4">
        <f t="shared" si="4"/>
        <v>33</v>
      </c>
      <c r="AQ136" s="4">
        <v>2630</v>
      </c>
      <c r="AR136" s="4">
        <v>2858</v>
      </c>
      <c r="AT136" s="4">
        <f t="shared" si="5"/>
        <v>5488</v>
      </c>
      <c r="AU136" s="4">
        <v>964</v>
      </c>
      <c r="AV136" s="4">
        <v>12765</v>
      </c>
      <c r="AW136" s="4" t="s">
        <v>12925</v>
      </c>
      <c r="BM136" s="12"/>
      <c r="BP136" s="4" t="s">
        <v>17279</v>
      </c>
      <c r="BQ136" s="4" t="s">
        <v>12498</v>
      </c>
      <c r="BR136" s="4" t="s">
        <v>34749</v>
      </c>
    </row>
    <row r="137" spans="1:71">
      <c r="A137" s="4">
        <v>3100132</v>
      </c>
      <c r="B137" s="4" t="s">
        <v>24715</v>
      </c>
      <c r="C137" s="4" t="s">
        <v>4365</v>
      </c>
      <c r="D137" s="4" t="s">
        <v>24713</v>
      </c>
      <c r="E137" s="4" t="s">
        <v>4365</v>
      </c>
      <c r="F137" s="4" t="s">
        <v>12144</v>
      </c>
      <c r="G137" s="4" t="s">
        <v>24714</v>
      </c>
      <c r="H137" s="4" t="s">
        <v>17268</v>
      </c>
      <c r="I137" s="4" t="s">
        <v>4091</v>
      </c>
      <c r="J137" s="4" t="s">
        <v>4091</v>
      </c>
      <c r="L137" s="4" t="s">
        <v>4091</v>
      </c>
      <c r="N137" s="4" t="s">
        <v>12144</v>
      </c>
      <c r="P137" s="4" t="s">
        <v>12144</v>
      </c>
      <c r="Q137" s="4" t="s">
        <v>4260</v>
      </c>
      <c r="W137" s="4" t="s">
        <v>24712</v>
      </c>
      <c r="X137" s="4" t="s">
        <v>20233</v>
      </c>
      <c r="Y137" s="4" t="s">
        <v>11274</v>
      </c>
      <c r="Z137" s="4" t="s">
        <v>19865</v>
      </c>
      <c r="AA137" s="4">
        <v>213</v>
      </c>
      <c r="AB137" s="4">
        <v>60</v>
      </c>
      <c r="AC137" s="9">
        <v>6</v>
      </c>
      <c r="AD137" s="4">
        <v>1</v>
      </c>
      <c r="AE137" s="4">
        <v>1</v>
      </c>
      <c r="AF137" s="4">
        <v>1</v>
      </c>
      <c r="AG137" s="4">
        <v>1</v>
      </c>
      <c r="AH137" s="4">
        <v>1</v>
      </c>
      <c r="AI137" s="4">
        <v>1</v>
      </c>
      <c r="AJ137" s="4">
        <v>1</v>
      </c>
      <c r="AK137" s="4">
        <v>1</v>
      </c>
      <c r="AL137" s="4">
        <v>1</v>
      </c>
      <c r="AM137" s="4">
        <v>1</v>
      </c>
      <c r="AN137" s="4">
        <v>1</v>
      </c>
      <c r="AO137" s="4">
        <v>1</v>
      </c>
      <c r="AP137" s="4">
        <f t="shared" si="4"/>
        <v>12</v>
      </c>
      <c r="AQ137" s="4">
        <v>2442</v>
      </c>
      <c r="AR137" s="4">
        <v>2897</v>
      </c>
      <c r="AT137" s="4">
        <f t="shared" si="5"/>
        <v>5339</v>
      </c>
      <c r="AU137" s="4">
        <v>211</v>
      </c>
      <c r="AV137" s="4">
        <v>8912</v>
      </c>
      <c r="AW137" s="4" t="s">
        <v>12610</v>
      </c>
      <c r="BM137" s="12"/>
      <c r="BP137" s="4" t="s">
        <v>17336</v>
      </c>
      <c r="BQ137" s="4" t="s">
        <v>12498</v>
      </c>
      <c r="BR137" s="4" t="s">
        <v>34820</v>
      </c>
      <c r="BS137" s="4" t="s">
        <v>34951</v>
      </c>
    </row>
    <row r="138" spans="1:71">
      <c r="A138" s="4">
        <v>3100133</v>
      </c>
      <c r="B138" s="4" t="s">
        <v>24711</v>
      </c>
      <c r="C138" s="4" t="s">
        <v>24452</v>
      </c>
      <c r="D138" s="4" t="s">
        <v>24709</v>
      </c>
      <c r="E138" s="4" t="s">
        <v>22053</v>
      </c>
      <c r="F138" s="4" t="s">
        <v>12144</v>
      </c>
      <c r="G138" s="4" t="s">
        <v>24710</v>
      </c>
      <c r="H138" s="4" t="s">
        <v>17268</v>
      </c>
      <c r="I138" s="4" t="s">
        <v>4091</v>
      </c>
      <c r="J138" s="4" t="s">
        <v>4091</v>
      </c>
      <c r="L138" s="4" t="s">
        <v>4091</v>
      </c>
      <c r="N138" s="4" t="s">
        <v>12144</v>
      </c>
      <c r="P138" s="4" t="s">
        <v>12144</v>
      </c>
      <c r="Q138" s="4" t="s">
        <v>22053</v>
      </c>
      <c r="W138" s="4" t="s">
        <v>20431</v>
      </c>
      <c r="X138" s="4" t="s">
        <v>18799</v>
      </c>
      <c r="Y138" s="4" t="s">
        <v>17069</v>
      </c>
      <c r="Z138" s="4" t="s">
        <v>13771</v>
      </c>
      <c r="AA138" s="4">
        <v>125</v>
      </c>
      <c r="AB138" s="4">
        <v>44</v>
      </c>
      <c r="AC138" s="9">
        <v>6</v>
      </c>
      <c r="AD138" s="4">
        <v>1</v>
      </c>
      <c r="AE138" s="4">
        <v>1</v>
      </c>
      <c r="AF138" s="4">
        <v>5</v>
      </c>
      <c r="AG138" s="4">
        <v>5</v>
      </c>
      <c r="AH138" s="4">
        <v>5</v>
      </c>
      <c r="AI138" s="4">
        <v>1</v>
      </c>
      <c r="AJ138" s="4">
        <v>1</v>
      </c>
      <c r="AK138" s="4">
        <v>5</v>
      </c>
      <c r="AL138" s="4">
        <v>5</v>
      </c>
      <c r="AM138" s="4">
        <v>1</v>
      </c>
      <c r="AN138" s="4">
        <v>5</v>
      </c>
      <c r="AO138" s="4">
        <v>5</v>
      </c>
      <c r="AP138" s="4">
        <f t="shared" si="4"/>
        <v>40</v>
      </c>
      <c r="AQ138" s="4">
        <v>3480</v>
      </c>
      <c r="AR138" s="4">
        <v>6586</v>
      </c>
      <c r="AT138" s="4">
        <f t="shared" si="5"/>
        <v>10066</v>
      </c>
      <c r="AU138" s="4">
        <v>3023</v>
      </c>
      <c r="AV138" s="4">
        <v>28000</v>
      </c>
      <c r="AW138" s="4" t="s">
        <v>13435</v>
      </c>
      <c r="BM138" s="12"/>
      <c r="BP138" s="4" t="s">
        <v>17279</v>
      </c>
      <c r="BQ138" s="4" t="s">
        <v>12498</v>
      </c>
      <c r="BR138" s="84" t="s">
        <v>34725</v>
      </c>
    </row>
    <row r="139" spans="1:71">
      <c r="A139" s="4">
        <v>3100134</v>
      </c>
      <c r="B139" s="4" t="s">
        <v>24708</v>
      </c>
      <c r="C139" s="4" t="s">
        <v>24707</v>
      </c>
      <c r="D139" s="4" t="s">
        <v>24706</v>
      </c>
      <c r="E139" s="4" t="s">
        <v>15492</v>
      </c>
      <c r="F139" s="4" t="s">
        <v>12144</v>
      </c>
      <c r="G139" s="4" t="s">
        <v>15624</v>
      </c>
      <c r="H139" s="4" t="s">
        <v>17268</v>
      </c>
      <c r="I139" s="4" t="s">
        <v>4091</v>
      </c>
      <c r="J139" s="4" t="s">
        <v>4091</v>
      </c>
      <c r="L139" s="4" t="s">
        <v>4091</v>
      </c>
      <c r="M139" s="4" t="s">
        <v>24631</v>
      </c>
      <c r="N139" s="4" t="s">
        <v>12144</v>
      </c>
      <c r="P139" s="4" t="s">
        <v>12144</v>
      </c>
      <c r="Q139" s="4" t="s">
        <v>15845</v>
      </c>
      <c r="R139" s="4" t="s">
        <v>12746</v>
      </c>
      <c r="W139" s="4" t="s">
        <v>18651</v>
      </c>
      <c r="X139" s="4" t="s">
        <v>24694</v>
      </c>
      <c r="Y139" s="4" t="s">
        <v>17637</v>
      </c>
      <c r="Z139" s="4" t="s">
        <v>17343</v>
      </c>
      <c r="AA139" s="4">
        <v>77</v>
      </c>
      <c r="AB139" s="4">
        <v>54</v>
      </c>
      <c r="AC139" s="9">
        <v>6</v>
      </c>
      <c r="AD139" s="4">
        <v>3</v>
      </c>
      <c r="AE139" s="4">
        <v>3</v>
      </c>
      <c r="AF139" s="4">
        <v>16</v>
      </c>
      <c r="AG139" s="4">
        <v>17</v>
      </c>
      <c r="AH139" s="4">
        <v>4</v>
      </c>
      <c r="AI139" s="4">
        <v>10</v>
      </c>
      <c r="AJ139" s="4">
        <v>5</v>
      </c>
      <c r="AK139" s="4">
        <v>7</v>
      </c>
      <c r="AL139" s="4">
        <v>3</v>
      </c>
      <c r="AM139" s="4">
        <v>4</v>
      </c>
      <c r="AN139" s="4">
        <v>3</v>
      </c>
      <c r="AO139" s="4">
        <v>3</v>
      </c>
      <c r="AP139" s="4">
        <f t="shared" si="4"/>
        <v>78</v>
      </c>
      <c r="AQ139" s="4">
        <v>7146</v>
      </c>
      <c r="AR139" s="4">
        <v>5573</v>
      </c>
      <c r="AT139" s="4">
        <f t="shared" si="5"/>
        <v>12719</v>
      </c>
      <c r="AU139" s="4">
        <v>90</v>
      </c>
      <c r="AV139" s="4">
        <v>1233</v>
      </c>
      <c r="AW139" s="4" t="s">
        <v>12019</v>
      </c>
      <c r="AX139" s="4">
        <v>1076</v>
      </c>
      <c r="AY139" s="4">
        <v>12256</v>
      </c>
      <c r="AZ139" s="3" t="s">
        <v>35863</v>
      </c>
      <c r="BM139" s="12"/>
      <c r="BP139" s="4" t="s">
        <v>17336</v>
      </c>
      <c r="BQ139" s="4" t="s">
        <v>12498</v>
      </c>
      <c r="BR139" s="4" t="s">
        <v>35080</v>
      </c>
    </row>
    <row r="140" spans="1:71">
      <c r="A140" s="4">
        <v>3100135</v>
      </c>
      <c r="B140" s="4" t="s">
        <v>24630</v>
      </c>
      <c r="C140" s="4" t="s">
        <v>24629</v>
      </c>
      <c r="D140" s="4" t="s">
        <v>24627</v>
      </c>
      <c r="E140" s="4" t="s">
        <v>24629</v>
      </c>
      <c r="F140" s="4" t="s">
        <v>12144</v>
      </c>
      <c r="G140" s="4" t="s">
        <v>24628</v>
      </c>
      <c r="H140" s="4" t="s">
        <v>17268</v>
      </c>
      <c r="I140" s="3" t="s">
        <v>4353</v>
      </c>
      <c r="J140" s="3" t="s">
        <v>4353</v>
      </c>
      <c r="K140" s="3"/>
      <c r="L140" s="3" t="s">
        <v>4353</v>
      </c>
      <c r="N140" s="4" t="s">
        <v>12144</v>
      </c>
      <c r="P140" s="4" t="s">
        <v>12746</v>
      </c>
      <c r="W140" s="4" t="s">
        <v>24626</v>
      </c>
      <c r="X140" s="4" t="s">
        <v>18262</v>
      </c>
      <c r="Y140" s="4" t="s">
        <v>17637</v>
      </c>
      <c r="Z140" s="4" t="s">
        <v>17343</v>
      </c>
      <c r="AA140" s="4">
        <v>90</v>
      </c>
      <c r="AB140" s="4">
        <v>48</v>
      </c>
      <c r="AC140" s="9">
        <v>6</v>
      </c>
      <c r="AF140" s="4">
        <v>2</v>
      </c>
      <c r="AG140" s="4">
        <v>2</v>
      </c>
      <c r="AH140" s="4">
        <v>2</v>
      </c>
      <c r="AP140" s="4">
        <f t="shared" si="4"/>
        <v>6</v>
      </c>
      <c r="AQ140" s="4">
        <v>540</v>
      </c>
      <c r="AR140" s="4">
        <v>3500</v>
      </c>
      <c r="AT140" s="4">
        <f t="shared" si="5"/>
        <v>4040</v>
      </c>
      <c r="AU140" s="4">
        <v>700</v>
      </c>
      <c r="AV140" s="4">
        <v>7000</v>
      </c>
      <c r="AW140" s="4" t="s">
        <v>24625</v>
      </c>
      <c r="BM140" s="12"/>
      <c r="BP140" s="4" t="s">
        <v>17279</v>
      </c>
      <c r="BQ140" s="4" t="s">
        <v>12498</v>
      </c>
      <c r="BR140" s="4" t="s">
        <v>34957</v>
      </c>
    </row>
    <row r="141" spans="1:71">
      <c r="A141" s="4">
        <v>3100136</v>
      </c>
      <c r="B141" s="4" t="s">
        <v>24624</v>
      </c>
      <c r="E141" s="4" t="s">
        <v>4331</v>
      </c>
      <c r="F141" s="4" t="s">
        <v>12144</v>
      </c>
      <c r="G141" s="4" t="s">
        <v>24623</v>
      </c>
      <c r="H141" s="4" t="s">
        <v>17268</v>
      </c>
      <c r="J141" s="97" t="s">
        <v>366</v>
      </c>
      <c r="K141" s="97"/>
      <c r="L141" s="3" t="s">
        <v>3940</v>
      </c>
      <c r="M141" s="4" t="s">
        <v>24622</v>
      </c>
      <c r="N141" s="4" t="s">
        <v>12746</v>
      </c>
      <c r="O141" s="4" t="s">
        <v>4201</v>
      </c>
      <c r="P141" s="4" t="s">
        <v>12746</v>
      </c>
      <c r="W141" s="4" t="s">
        <v>6766</v>
      </c>
      <c r="X141" s="4" t="s">
        <v>24621</v>
      </c>
      <c r="Y141" s="4" t="s">
        <v>17069</v>
      </c>
      <c r="Z141" s="4" t="s">
        <v>13771</v>
      </c>
      <c r="AA141" s="4">
        <v>200</v>
      </c>
      <c r="AB141" s="4">
        <v>48</v>
      </c>
      <c r="AC141" s="9">
        <v>6</v>
      </c>
      <c r="AG141" s="4">
        <v>1</v>
      </c>
      <c r="AH141" s="4">
        <v>3</v>
      </c>
      <c r="AI141" s="4">
        <v>3</v>
      </c>
      <c r="AJ141" s="4">
        <v>3</v>
      </c>
      <c r="AK141" s="4">
        <v>3</v>
      </c>
      <c r="AL141" s="4">
        <v>3</v>
      </c>
      <c r="AM141" s="4">
        <v>1</v>
      </c>
      <c r="AP141" s="4">
        <f t="shared" si="4"/>
        <v>17</v>
      </c>
      <c r="AQ141" s="4">
        <v>2662</v>
      </c>
      <c r="AR141" s="4">
        <v>3552</v>
      </c>
      <c r="AT141" s="4">
        <f t="shared" si="5"/>
        <v>6214</v>
      </c>
      <c r="AU141" s="4">
        <v>435</v>
      </c>
      <c r="AV141" s="4">
        <v>6214</v>
      </c>
      <c r="AW141" s="4" t="s">
        <v>12448</v>
      </c>
      <c r="BM141" s="12"/>
      <c r="BP141" s="4" t="s">
        <v>17279</v>
      </c>
      <c r="BQ141" s="4" t="s">
        <v>12498</v>
      </c>
      <c r="BR141" s="4" t="s">
        <v>34958</v>
      </c>
    </row>
    <row r="142" spans="1:71">
      <c r="A142" s="4">
        <v>3100137</v>
      </c>
      <c r="B142" s="4" t="s">
        <v>24620</v>
      </c>
      <c r="C142" s="4" t="s">
        <v>24619</v>
      </c>
      <c r="E142" s="4" t="s">
        <v>15492</v>
      </c>
      <c r="F142" s="4" t="s">
        <v>12144</v>
      </c>
      <c r="G142" s="4" t="s">
        <v>812</v>
      </c>
      <c r="H142" s="4" t="s">
        <v>17268</v>
      </c>
      <c r="I142" s="4" t="s">
        <v>4077</v>
      </c>
      <c r="J142" s="4" t="s">
        <v>4077</v>
      </c>
      <c r="L142" s="4" t="s">
        <v>3714</v>
      </c>
      <c r="M142" s="4" t="s">
        <v>24618</v>
      </c>
      <c r="N142" s="4" t="s">
        <v>12144</v>
      </c>
      <c r="P142" s="4" t="s">
        <v>12144</v>
      </c>
      <c r="Q142" s="4" t="s">
        <v>24617</v>
      </c>
      <c r="W142" s="4" t="s">
        <v>22719</v>
      </c>
      <c r="X142" s="4" t="s">
        <v>24694</v>
      </c>
      <c r="Y142" s="4" t="s">
        <v>24693</v>
      </c>
      <c r="Z142" s="4" t="s">
        <v>24690</v>
      </c>
      <c r="AA142" s="4">
        <v>45</v>
      </c>
      <c r="AB142" s="4">
        <v>54</v>
      </c>
      <c r="AC142" s="9">
        <v>6</v>
      </c>
      <c r="AF142" s="4">
        <v>32</v>
      </c>
      <c r="AG142" s="4">
        <v>34</v>
      </c>
      <c r="AH142" s="4">
        <v>9</v>
      </c>
      <c r="AP142" s="4">
        <f t="shared" si="4"/>
        <v>75</v>
      </c>
      <c r="AQ142" s="4">
        <v>6108</v>
      </c>
      <c r="AR142" s="4">
        <v>13917</v>
      </c>
      <c r="AT142" s="4">
        <f t="shared" si="5"/>
        <v>20025</v>
      </c>
      <c r="AU142" s="4">
        <v>3348</v>
      </c>
      <c r="AV142" s="4">
        <v>38683</v>
      </c>
      <c r="AW142" s="3" t="s">
        <v>35863</v>
      </c>
      <c r="BM142" s="12"/>
      <c r="BP142" s="4" t="s">
        <v>17336</v>
      </c>
      <c r="BQ142" s="4" t="s">
        <v>12498</v>
      </c>
      <c r="BR142" s="4" t="s">
        <v>34959</v>
      </c>
    </row>
    <row r="143" spans="1:71">
      <c r="A143" s="4">
        <v>3100138</v>
      </c>
      <c r="B143" s="4" t="s">
        <v>24689</v>
      </c>
      <c r="C143" s="4" t="s">
        <v>24688</v>
      </c>
      <c r="D143" s="4" t="s">
        <v>24608</v>
      </c>
      <c r="F143" s="4" t="s">
        <v>12144</v>
      </c>
      <c r="G143" s="4" t="s">
        <v>24609</v>
      </c>
      <c r="H143" s="4" t="s">
        <v>17268</v>
      </c>
      <c r="I143" s="4" t="s">
        <v>4077</v>
      </c>
      <c r="J143" s="4" t="s">
        <v>4077</v>
      </c>
      <c r="L143" s="4" t="s">
        <v>3714</v>
      </c>
      <c r="N143" s="4" t="s">
        <v>12144</v>
      </c>
      <c r="W143" s="4" t="s">
        <v>24607</v>
      </c>
      <c r="X143" s="4" t="s">
        <v>24606</v>
      </c>
      <c r="Y143" s="4" t="s">
        <v>17637</v>
      </c>
      <c r="Z143" s="4" t="s">
        <v>17343</v>
      </c>
      <c r="AA143" s="4">
        <v>175</v>
      </c>
      <c r="AB143" s="4">
        <v>48</v>
      </c>
      <c r="AC143" s="9">
        <v>6</v>
      </c>
      <c r="AD143" s="4">
        <v>1</v>
      </c>
      <c r="AE143" s="4">
        <v>2</v>
      </c>
      <c r="AF143" s="4">
        <v>8</v>
      </c>
      <c r="AG143" s="4">
        <v>10</v>
      </c>
      <c r="AH143" s="4">
        <v>1</v>
      </c>
      <c r="AI143" s="4">
        <v>1</v>
      </c>
      <c r="AJ143" s="4">
        <v>1</v>
      </c>
      <c r="AK143" s="4">
        <v>7</v>
      </c>
      <c r="AL143" s="4">
        <v>8</v>
      </c>
      <c r="AM143" s="4">
        <v>1</v>
      </c>
      <c r="AN143" s="4">
        <v>1</v>
      </c>
      <c r="AO143" s="4">
        <v>1</v>
      </c>
      <c r="AP143" s="4">
        <f t="shared" si="4"/>
        <v>42</v>
      </c>
      <c r="AQ143" s="4">
        <v>4160</v>
      </c>
      <c r="AR143" s="4">
        <v>14167</v>
      </c>
      <c r="AT143" s="4">
        <f t="shared" si="5"/>
        <v>18327</v>
      </c>
      <c r="AU143" s="4">
        <v>12</v>
      </c>
      <c r="AV143" s="4">
        <v>156</v>
      </c>
      <c r="AW143" s="4" t="s">
        <v>13435</v>
      </c>
      <c r="AX143" s="4">
        <v>110</v>
      </c>
      <c r="AY143" s="4">
        <v>1940</v>
      </c>
      <c r="AZ143" s="4" t="s">
        <v>12061</v>
      </c>
      <c r="BA143" s="4">
        <v>1138</v>
      </c>
      <c r="BB143" s="4">
        <v>16920</v>
      </c>
      <c r="BC143" s="3" t="s">
        <v>35862</v>
      </c>
      <c r="BD143" s="4">
        <v>2</v>
      </c>
      <c r="BE143" s="4">
        <v>360</v>
      </c>
      <c r="BF143" s="4" t="s">
        <v>12448</v>
      </c>
      <c r="BG143" s="4">
        <v>8</v>
      </c>
      <c r="BH143" s="4">
        <v>243</v>
      </c>
      <c r="BI143" s="4" t="s">
        <v>24605</v>
      </c>
      <c r="BM143" s="12"/>
      <c r="BN143" s="4" t="s">
        <v>24604</v>
      </c>
      <c r="BP143" s="4" t="s">
        <v>17336</v>
      </c>
      <c r="BQ143" s="4" t="s">
        <v>12498</v>
      </c>
      <c r="BR143" s="4" t="s">
        <v>34960</v>
      </c>
      <c r="BS143" s="4" t="s">
        <v>34961</v>
      </c>
    </row>
    <row r="144" spans="1:71">
      <c r="A144" s="4">
        <v>3100139</v>
      </c>
      <c r="B144" s="4" t="s">
        <v>24592</v>
      </c>
      <c r="C144" s="4" t="s">
        <v>4458</v>
      </c>
      <c r="D144" s="4" t="s">
        <v>4456</v>
      </c>
      <c r="E144" s="4" t="s">
        <v>13143</v>
      </c>
      <c r="F144" s="4" t="s">
        <v>12144</v>
      </c>
      <c r="G144" s="4" t="s">
        <v>24591</v>
      </c>
      <c r="H144" s="4" t="s">
        <v>17268</v>
      </c>
      <c r="I144" s="4" t="s">
        <v>4462</v>
      </c>
      <c r="J144" s="4" t="s">
        <v>4462</v>
      </c>
      <c r="L144" s="4" t="s">
        <v>11737</v>
      </c>
      <c r="M144" s="4" t="s">
        <v>24591</v>
      </c>
      <c r="N144" s="4" t="s">
        <v>12144</v>
      </c>
      <c r="P144" s="4" t="s">
        <v>12746</v>
      </c>
      <c r="W144" s="4" t="s">
        <v>24590</v>
      </c>
      <c r="X144" s="4" t="s">
        <v>24589</v>
      </c>
      <c r="Y144" s="4" t="s">
        <v>17637</v>
      </c>
      <c r="Z144" s="4" t="s">
        <v>17343</v>
      </c>
      <c r="AA144" s="4">
        <v>132</v>
      </c>
      <c r="AB144" s="4">
        <v>50</v>
      </c>
      <c r="AC144" s="9">
        <v>6</v>
      </c>
      <c r="AD144" s="4">
        <v>2</v>
      </c>
      <c r="AE144" s="4">
        <v>2</v>
      </c>
      <c r="AF144" s="4">
        <v>2</v>
      </c>
      <c r="AG144" s="4">
        <v>7</v>
      </c>
      <c r="AH144" s="4">
        <v>6</v>
      </c>
      <c r="AI144" s="4">
        <v>5</v>
      </c>
      <c r="AJ144" s="4">
        <v>2</v>
      </c>
      <c r="AK144" s="4">
        <v>2</v>
      </c>
      <c r="AL144" s="4">
        <v>2</v>
      </c>
      <c r="AM144" s="4">
        <v>2</v>
      </c>
      <c r="AN144" s="4">
        <v>2</v>
      </c>
      <c r="AO144" s="4">
        <v>2</v>
      </c>
      <c r="AP144" s="4">
        <f t="shared" si="4"/>
        <v>36</v>
      </c>
      <c r="AQ144" s="4">
        <v>3485</v>
      </c>
      <c r="AR144" s="4">
        <v>1691</v>
      </c>
      <c r="AS144" s="4">
        <v>427</v>
      </c>
      <c r="AT144" s="4">
        <f t="shared" si="5"/>
        <v>5603</v>
      </c>
      <c r="AU144" s="4">
        <v>689</v>
      </c>
      <c r="AV144" s="4">
        <v>8238</v>
      </c>
      <c r="AW144" s="3" t="s">
        <v>35862</v>
      </c>
      <c r="AX144" s="4">
        <v>8</v>
      </c>
      <c r="AY144" s="4">
        <v>244</v>
      </c>
      <c r="AZ144" s="4" t="s">
        <v>13087</v>
      </c>
      <c r="BA144" s="4">
        <v>10</v>
      </c>
      <c r="BB144" s="4">
        <v>155</v>
      </c>
      <c r="BC144" s="4" t="s">
        <v>13227</v>
      </c>
      <c r="BE144" s="4">
        <v>749</v>
      </c>
      <c r="BF144" s="4" t="s">
        <v>24588</v>
      </c>
      <c r="BH144" s="4">
        <v>714</v>
      </c>
      <c r="BI144" s="4" t="s">
        <v>24587</v>
      </c>
      <c r="BM144" s="12"/>
      <c r="BP144" s="4" t="s">
        <v>17336</v>
      </c>
      <c r="BQ144" s="4" t="s">
        <v>12498</v>
      </c>
      <c r="BR144" s="4" t="s">
        <v>35087</v>
      </c>
    </row>
    <row r="145" spans="1:71">
      <c r="A145" s="4">
        <v>3100140</v>
      </c>
      <c r="B145" s="4" t="s">
        <v>24586</v>
      </c>
      <c r="C145" s="4" t="s">
        <v>24585</v>
      </c>
      <c r="D145" s="4" t="s">
        <v>24583</v>
      </c>
      <c r="E145" s="4" t="s">
        <v>4134</v>
      </c>
      <c r="F145" s="4" t="s">
        <v>12746</v>
      </c>
      <c r="G145" s="4" t="s">
        <v>24584</v>
      </c>
      <c r="H145" s="3" t="s">
        <v>17269</v>
      </c>
      <c r="I145" s="4" t="s">
        <v>11120</v>
      </c>
      <c r="J145" s="4" t="s">
        <v>11120</v>
      </c>
      <c r="L145" s="3" t="s">
        <v>6818</v>
      </c>
      <c r="N145" s="4" t="s">
        <v>12144</v>
      </c>
      <c r="W145" s="4" t="s">
        <v>12783</v>
      </c>
      <c r="X145" s="4" t="s">
        <v>24582</v>
      </c>
      <c r="Y145" s="4" t="s">
        <v>17069</v>
      </c>
      <c r="Z145" s="4" t="s">
        <v>13771</v>
      </c>
      <c r="AA145" s="4">
        <v>200</v>
      </c>
      <c r="AB145" s="4">
        <v>24</v>
      </c>
      <c r="AC145" s="9">
        <v>3</v>
      </c>
      <c r="AD145" s="4">
        <v>1</v>
      </c>
      <c r="AE145" s="4">
        <v>1</v>
      </c>
      <c r="AF145" s="4">
        <v>1</v>
      </c>
      <c r="AG145" s="4">
        <v>1</v>
      </c>
      <c r="AH145" s="4">
        <v>1</v>
      </c>
      <c r="AI145" s="4">
        <v>1</v>
      </c>
      <c r="AJ145" s="4">
        <v>1</v>
      </c>
      <c r="AK145" s="4">
        <v>1</v>
      </c>
      <c r="AL145" s="4">
        <v>1</v>
      </c>
      <c r="AM145" s="4">
        <v>1</v>
      </c>
      <c r="AN145" s="4">
        <v>1</v>
      </c>
      <c r="AO145" s="4">
        <v>1</v>
      </c>
      <c r="AP145" s="4">
        <f t="shared" si="4"/>
        <v>12</v>
      </c>
      <c r="AQ145" s="4">
        <v>1000</v>
      </c>
      <c r="AR145" s="4">
        <v>4090</v>
      </c>
      <c r="AT145" s="4">
        <f t="shared" si="5"/>
        <v>5090</v>
      </c>
      <c r="AU145" s="4">
        <v>1030</v>
      </c>
      <c r="AV145" s="4">
        <v>7200</v>
      </c>
      <c r="AW145" s="4" t="s">
        <v>13435</v>
      </c>
      <c r="BM145" s="12"/>
      <c r="BN145" s="4" t="s">
        <v>24581</v>
      </c>
      <c r="BP145" s="4" t="s">
        <v>17279</v>
      </c>
      <c r="BQ145" s="4" t="s">
        <v>12498</v>
      </c>
      <c r="BS145" s="4" t="s">
        <v>4270</v>
      </c>
    </row>
    <row r="146" spans="1:71">
      <c r="A146" s="4">
        <v>3100141</v>
      </c>
      <c r="B146" s="4" t="s">
        <v>24580</v>
      </c>
      <c r="C146" s="4" t="s">
        <v>24579</v>
      </c>
      <c r="D146" s="4" t="s">
        <v>24661</v>
      </c>
      <c r="E146" s="4" t="s">
        <v>24579</v>
      </c>
      <c r="F146" s="4" t="s">
        <v>12144</v>
      </c>
      <c r="G146" s="4" t="s">
        <v>24578</v>
      </c>
      <c r="H146" s="4" t="s">
        <v>17269</v>
      </c>
      <c r="I146" s="4" t="s">
        <v>11120</v>
      </c>
      <c r="J146" s="4" t="s">
        <v>11120</v>
      </c>
      <c r="L146" s="3" t="s">
        <v>6818</v>
      </c>
      <c r="N146" s="4" t="s">
        <v>12144</v>
      </c>
      <c r="P146" s="4" t="s">
        <v>12746</v>
      </c>
      <c r="V146" s="50" t="s">
        <v>12638</v>
      </c>
      <c r="W146" s="4" t="s">
        <v>24660</v>
      </c>
      <c r="X146" s="4" t="s">
        <v>12602</v>
      </c>
      <c r="Y146" s="4" t="s">
        <v>17637</v>
      </c>
      <c r="Z146" s="4" t="s">
        <v>17343</v>
      </c>
      <c r="AA146" s="4">
        <v>306</v>
      </c>
      <c r="AB146" s="4">
        <v>48</v>
      </c>
      <c r="AC146" s="9">
        <v>6</v>
      </c>
      <c r="AD146" s="4">
        <v>2</v>
      </c>
      <c r="AE146" s="4">
        <v>2</v>
      </c>
      <c r="AF146" s="4">
        <v>2</v>
      </c>
      <c r="AG146" s="4">
        <v>2</v>
      </c>
      <c r="AH146" s="4">
        <v>2</v>
      </c>
      <c r="AI146" s="4">
        <v>2</v>
      </c>
      <c r="AJ146" s="4">
        <v>2</v>
      </c>
      <c r="AK146" s="4">
        <v>2</v>
      </c>
      <c r="AL146" s="4">
        <v>2</v>
      </c>
      <c r="AM146" s="4">
        <v>2</v>
      </c>
      <c r="AN146" s="4">
        <v>2</v>
      </c>
      <c r="AO146" s="4">
        <v>2</v>
      </c>
      <c r="AP146" s="4">
        <f t="shared" si="4"/>
        <v>24</v>
      </c>
      <c r="AQ146" s="4">
        <v>2126</v>
      </c>
      <c r="AR146" s="4">
        <v>5795</v>
      </c>
      <c r="AT146" s="4">
        <f t="shared" si="5"/>
        <v>7921</v>
      </c>
      <c r="AU146" s="4">
        <v>825</v>
      </c>
      <c r="AV146" s="4">
        <v>5500</v>
      </c>
      <c r="AW146" s="4" t="s">
        <v>13435</v>
      </c>
      <c r="AX146" s="4">
        <v>130</v>
      </c>
      <c r="AY146" s="4">
        <v>2300</v>
      </c>
      <c r="AZ146" s="4" t="s">
        <v>35862</v>
      </c>
      <c r="BA146" s="4">
        <v>31</v>
      </c>
      <c r="BB146" s="4">
        <v>840</v>
      </c>
      <c r="BC146" s="4" t="s">
        <v>13087</v>
      </c>
      <c r="BD146" s="4">
        <v>3</v>
      </c>
      <c r="BE146" s="4">
        <v>90</v>
      </c>
      <c r="BF146" s="4" t="s">
        <v>18354</v>
      </c>
      <c r="BM146" s="12"/>
      <c r="BP146" s="4" t="s">
        <v>17336</v>
      </c>
      <c r="BQ146" s="4" t="s">
        <v>12498</v>
      </c>
      <c r="BR146" s="4" t="s">
        <v>35088</v>
      </c>
    </row>
    <row r="147" spans="1:71">
      <c r="A147" s="4">
        <v>3100142</v>
      </c>
      <c r="B147" s="4" t="s">
        <v>24659</v>
      </c>
      <c r="C147" s="4" t="s">
        <v>24658</v>
      </c>
      <c r="D147" s="4" t="s">
        <v>24656</v>
      </c>
      <c r="E147" s="4" t="s">
        <v>4016</v>
      </c>
      <c r="F147" s="4" t="s">
        <v>12746</v>
      </c>
      <c r="G147" s="4" t="s">
        <v>24657</v>
      </c>
      <c r="H147" s="4" t="s">
        <v>17269</v>
      </c>
      <c r="I147" s="4" t="s">
        <v>11120</v>
      </c>
      <c r="J147" s="4" t="s">
        <v>11120</v>
      </c>
      <c r="L147" s="3" t="s">
        <v>6818</v>
      </c>
      <c r="N147" s="4" t="s">
        <v>12144</v>
      </c>
      <c r="P147" s="4" t="s">
        <v>12746</v>
      </c>
      <c r="W147" s="4" t="s">
        <v>19464</v>
      </c>
      <c r="X147" s="4" t="s">
        <v>24655</v>
      </c>
      <c r="Y147" s="4" t="s">
        <v>17637</v>
      </c>
      <c r="Z147" s="4" t="s">
        <v>17343</v>
      </c>
      <c r="AA147" s="4">
        <v>200</v>
      </c>
      <c r="AB147" s="4">
        <v>45</v>
      </c>
      <c r="AC147" s="9">
        <v>5.5</v>
      </c>
      <c r="AD147" s="4">
        <v>1</v>
      </c>
      <c r="AE147" s="4">
        <v>1</v>
      </c>
      <c r="AF147" s="4">
        <v>1</v>
      </c>
      <c r="AG147" s="4">
        <v>1</v>
      </c>
      <c r="AH147" s="4">
        <v>1</v>
      </c>
      <c r="AI147" s="4">
        <v>1</v>
      </c>
      <c r="AJ147" s="4">
        <v>1</v>
      </c>
      <c r="AK147" s="4">
        <v>1</v>
      </c>
      <c r="AL147" s="4">
        <v>1</v>
      </c>
      <c r="AM147" s="4">
        <v>1</v>
      </c>
      <c r="AN147" s="4">
        <v>1</v>
      </c>
      <c r="AO147" s="4">
        <v>1</v>
      </c>
      <c r="AP147" s="4">
        <f t="shared" si="4"/>
        <v>12</v>
      </c>
      <c r="AQ147" s="4">
        <v>1500</v>
      </c>
      <c r="AR147" s="4">
        <v>10681</v>
      </c>
      <c r="AS147" s="4">
        <v>5151</v>
      </c>
      <c r="AT147" s="4">
        <f t="shared" si="5"/>
        <v>17332</v>
      </c>
      <c r="AU147" s="4">
        <v>4330</v>
      </c>
      <c r="AV147" s="4">
        <v>21650</v>
      </c>
      <c r="AW147" s="4" t="s">
        <v>13435</v>
      </c>
      <c r="BM147" s="12"/>
      <c r="BN147" s="4" t="s">
        <v>24654</v>
      </c>
      <c r="BP147" s="4" t="s">
        <v>17336</v>
      </c>
      <c r="BQ147" s="4" t="s">
        <v>12498</v>
      </c>
      <c r="BR147" s="4" t="s">
        <v>35089</v>
      </c>
      <c r="BS147" s="4" t="s">
        <v>35090</v>
      </c>
    </row>
    <row r="148" spans="1:71">
      <c r="A148" s="4">
        <v>3100143</v>
      </c>
      <c r="B148" s="4" t="s">
        <v>24653</v>
      </c>
      <c r="C148" s="4" t="s">
        <v>24652</v>
      </c>
      <c r="D148" s="4" t="s">
        <v>24570</v>
      </c>
      <c r="E148" s="4" t="s">
        <v>24572</v>
      </c>
      <c r="G148" s="4" t="s">
        <v>24571</v>
      </c>
      <c r="H148" s="4" t="s">
        <v>17269</v>
      </c>
      <c r="I148" s="4" t="s">
        <v>11120</v>
      </c>
      <c r="J148" s="4" t="s">
        <v>11120</v>
      </c>
      <c r="L148" s="3" t="s">
        <v>6818</v>
      </c>
      <c r="N148" s="4" t="s">
        <v>12144</v>
      </c>
      <c r="P148" s="4" t="s">
        <v>12746</v>
      </c>
      <c r="W148" s="4" t="s">
        <v>24569</v>
      </c>
      <c r="X148" s="4" t="s">
        <v>24568</v>
      </c>
      <c r="Y148" s="4" t="s">
        <v>17637</v>
      </c>
      <c r="Z148" s="4" t="s">
        <v>17343</v>
      </c>
      <c r="AA148" s="4">
        <v>120</v>
      </c>
      <c r="AB148" s="4">
        <v>54</v>
      </c>
      <c r="AC148" s="9">
        <v>6</v>
      </c>
      <c r="AD148" s="4">
        <v>3</v>
      </c>
      <c r="AE148" s="4">
        <v>3</v>
      </c>
      <c r="AF148" s="4">
        <v>3</v>
      </c>
      <c r="AG148" s="4">
        <v>4</v>
      </c>
      <c r="AH148" s="4">
        <v>5</v>
      </c>
      <c r="AI148" s="4">
        <v>3</v>
      </c>
      <c r="AJ148" s="4">
        <v>4</v>
      </c>
      <c r="AK148" s="4">
        <v>4</v>
      </c>
      <c r="AL148" s="4">
        <v>3</v>
      </c>
      <c r="AM148" s="4">
        <v>5</v>
      </c>
      <c r="AN148" s="4">
        <v>2</v>
      </c>
      <c r="AO148" s="4">
        <v>2</v>
      </c>
      <c r="AP148" s="4">
        <f t="shared" si="4"/>
        <v>41</v>
      </c>
      <c r="AQ148" s="4">
        <v>1174</v>
      </c>
      <c r="AR148" s="4">
        <v>1600</v>
      </c>
      <c r="AT148" s="4">
        <f t="shared" si="5"/>
        <v>2774</v>
      </c>
      <c r="AU148" s="4">
        <v>278</v>
      </c>
      <c r="AV148" s="4">
        <v>3490</v>
      </c>
      <c r="AW148" s="3" t="s">
        <v>35862</v>
      </c>
      <c r="AX148" s="4">
        <v>217</v>
      </c>
      <c r="AY148" s="4">
        <v>2700</v>
      </c>
      <c r="AZ148" s="3" t="s">
        <v>35863</v>
      </c>
      <c r="BA148" s="4">
        <v>21</v>
      </c>
      <c r="BB148" s="4">
        <v>750</v>
      </c>
      <c r="BC148" s="4" t="s">
        <v>13087</v>
      </c>
      <c r="BM148" s="12"/>
      <c r="BN148" s="4" t="s">
        <v>24567</v>
      </c>
      <c r="BP148" s="4" t="s">
        <v>17279</v>
      </c>
      <c r="BQ148" s="4" t="s">
        <v>12498</v>
      </c>
      <c r="BR148" s="4" t="s">
        <v>35091</v>
      </c>
    </row>
    <row r="149" spans="1:71">
      <c r="A149" s="4">
        <v>3100144</v>
      </c>
      <c r="B149" s="4" t="s">
        <v>24566</v>
      </c>
      <c r="C149" s="4" t="s">
        <v>24565</v>
      </c>
      <c r="D149" s="4" t="s">
        <v>2526</v>
      </c>
      <c r="E149" s="4" t="s">
        <v>1821</v>
      </c>
      <c r="F149" s="4" t="s">
        <v>12746</v>
      </c>
      <c r="G149" s="4" t="s">
        <v>24564</v>
      </c>
      <c r="H149" s="4" t="s">
        <v>17269</v>
      </c>
      <c r="I149" s="4" t="s">
        <v>2286</v>
      </c>
      <c r="J149" s="4" t="s">
        <v>2286</v>
      </c>
      <c r="L149" s="3" t="s">
        <v>6818</v>
      </c>
      <c r="M149" s="4" t="s">
        <v>12637</v>
      </c>
      <c r="N149" s="4" t="s">
        <v>12144</v>
      </c>
      <c r="P149" s="4" t="s">
        <v>12746</v>
      </c>
      <c r="W149" s="4" t="s">
        <v>24563</v>
      </c>
      <c r="X149" s="4" t="s">
        <v>12602</v>
      </c>
      <c r="Y149" s="4" t="s">
        <v>17637</v>
      </c>
      <c r="Z149" s="4" t="s">
        <v>17343</v>
      </c>
      <c r="AA149" s="4">
        <v>220</v>
      </c>
      <c r="AB149" s="4">
        <v>45</v>
      </c>
      <c r="AC149" s="9">
        <v>5</v>
      </c>
      <c r="AD149" s="4">
        <v>1</v>
      </c>
      <c r="AE149" s="4">
        <v>2</v>
      </c>
      <c r="AF149" s="4">
        <v>2</v>
      </c>
      <c r="AG149" s="4">
        <v>3</v>
      </c>
      <c r="AH149" s="4">
        <v>3</v>
      </c>
      <c r="AI149" s="4">
        <v>3</v>
      </c>
      <c r="AJ149" s="4">
        <v>3</v>
      </c>
      <c r="AK149" s="4">
        <v>3</v>
      </c>
      <c r="AL149" s="4">
        <v>4</v>
      </c>
      <c r="AM149" s="4">
        <v>4</v>
      </c>
      <c r="AN149" s="4">
        <v>4</v>
      </c>
      <c r="AO149" s="4">
        <v>3</v>
      </c>
      <c r="AP149" s="4">
        <f t="shared" si="4"/>
        <v>35</v>
      </c>
      <c r="AQ149" s="4">
        <v>3273</v>
      </c>
      <c r="AR149" s="4">
        <v>1218</v>
      </c>
      <c r="AT149" s="4">
        <f t="shared" si="5"/>
        <v>4491</v>
      </c>
      <c r="AU149" s="4">
        <v>1035</v>
      </c>
      <c r="AV149" s="4">
        <v>5615</v>
      </c>
      <c r="AW149" s="4" t="s">
        <v>13435</v>
      </c>
      <c r="AX149" s="4">
        <v>30</v>
      </c>
      <c r="AY149" s="4">
        <v>150</v>
      </c>
      <c r="AZ149" s="4" t="s">
        <v>12731</v>
      </c>
      <c r="BK149" s="4">
        <v>400</v>
      </c>
      <c r="BM149" s="12"/>
      <c r="BP149" s="4" t="s">
        <v>17279</v>
      </c>
      <c r="BQ149" s="4" t="s">
        <v>12498</v>
      </c>
    </row>
    <row r="150" spans="1:71">
      <c r="A150" s="4">
        <v>3100145</v>
      </c>
      <c r="B150" s="4" t="s">
        <v>24561</v>
      </c>
      <c r="C150" s="4" t="s">
        <v>24560</v>
      </c>
      <c r="D150" s="4" t="s">
        <v>3905</v>
      </c>
      <c r="E150" s="4" t="s">
        <v>24554</v>
      </c>
      <c r="F150" s="4" t="s">
        <v>12144</v>
      </c>
      <c r="G150" s="4" t="s">
        <v>24553</v>
      </c>
      <c r="H150" s="4" t="s">
        <v>17269</v>
      </c>
      <c r="I150" s="4" t="s">
        <v>3904</v>
      </c>
      <c r="J150" s="4" t="s">
        <v>3904</v>
      </c>
      <c r="L150" s="3" t="s">
        <v>6818</v>
      </c>
      <c r="M150" s="4" t="s">
        <v>24552</v>
      </c>
      <c r="N150" s="4" t="s">
        <v>12144</v>
      </c>
      <c r="P150" s="4" t="s">
        <v>12746</v>
      </c>
      <c r="W150" s="4" t="s">
        <v>24550</v>
      </c>
      <c r="X150" s="4" t="s">
        <v>14815</v>
      </c>
      <c r="Y150" s="4" t="s">
        <v>17637</v>
      </c>
      <c r="Z150" s="4" t="s">
        <v>17343</v>
      </c>
      <c r="AA150" s="4">
        <v>102</v>
      </c>
      <c r="AB150" s="4">
        <v>57</v>
      </c>
      <c r="AC150" s="9">
        <v>6</v>
      </c>
      <c r="AF150" s="4">
        <v>2</v>
      </c>
      <c r="AH150" s="4">
        <v>2</v>
      </c>
      <c r="AM150" s="4">
        <v>2</v>
      </c>
      <c r="AN150" s="4">
        <v>2</v>
      </c>
      <c r="AP150" s="4">
        <f t="shared" si="4"/>
        <v>8</v>
      </c>
      <c r="AQ150" s="4">
        <v>768</v>
      </c>
      <c r="AR150" s="4">
        <v>2142</v>
      </c>
      <c r="AT150" s="4">
        <f t="shared" si="5"/>
        <v>2910</v>
      </c>
      <c r="AU150" s="4">
        <v>864</v>
      </c>
      <c r="AV150" s="4">
        <v>7740</v>
      </c>
      <c r="AW150" s="4" t="s">
        <v>13435</v>
      </c>
      <c r="AX150" s="4">
        <v>20</v>
      </c>
      <c r="AY150" s="4">
        <v>184</v>
      </c>
      <c r="AZ150" s="4" t="s">
        <v>12539</v>
      </c>
      <c r="BM150" s="12"/>
      <c r="BP150" s="4" t="s">
        <v>17279</v>
      </c>
      <c r="BQ150" s="4" t="s">
        <v>12498</v>
      </c>
    </row>
    <row r="151" spans="1:71">
      <c r="A151" s="4">
        <v>3100146</v>
      </c>
      <c r="B151" s="4" t="s">
        <v>24549</v>
      </c>
      <c r="C151" s="4" t="s">
        <v>14642</v>
      </c>
      <c r="D151" s="4" t="s">
        <v>24542</v>
      </c>
      <c r="E151" s="4" t="s">
        <v>24545</v>
      </c>
      <c r="F151" s="4" t="s">
        <v>12144</v>
      </c>
      <c r="G151" s="4" t="s">
        <v>24544</v>
      </c>
      <c r="H151" s="4" t="s">
        <v>17269</v>
      </c>
      <c r="I151" s="4" t="s">
        <v>8202</v>
      </c>
      <c r="J151" s="4" t="s">
        <v>8202</v>
      </c>
      <c r="L151" s="3" t="s">
        <v>6818</v>
      </c>
      <c r="N151" s="4" t="s">
        <v>12144</v>
      </c>
      <c r="P151" s="4" t="s">
        <v>12746</v>
      </c>
      <c r="R151" s="4" t="s">
        <v>12144</v>
      </c>
      <c r="T151" s="4" t="s">
        <v>12144</v>
      </c>
      <c r="U151" s="4" t="s">
        <v>12144</v>
      </c>
      <c r="V151" s="50" t="s">
        <v>24541</v>
      </c>
      <c r="W151" s="4" t="s">
        <v>24537</v>
      </c>
      <c r="X151" s="4" t="s">
        <v>14981</v>
      </c>
      <c r="Y151" s="4" t="s">
        <v>17637</v>
      </c>
      <c r="Z151" s="4" t="s">
        <v>17343</v>
      </c>
      <c r="AA151" s="4">
        <v>97</v>
      </c>
      <c r="AB151" s="9">
        <v>57.5</v>
      </c>
      <c r="AC151" s="9">
        <v>6</v>
      </c>
      <c r="AD151" s="4">
        <v>3</v>
      </c>
      <c r="AE151" s="4">
        <v>3</v>
      </c>
      <c r="AF151" s="4">
        <v>3</v>
      </c>
      <c r="AG151" s="4">
        <v>3</v>
      </c>
      <c r="AI151" s="4">
        <v>3</v>
      </c>
      <c r="AJ151" s="4">
        <v>3</v>
      </c>
      <c r="AL151" s="4">
        <v>3</v>
      </c>
      <c r="AM151" s="4">
        <v>3</v>
      </c>
      <c r="AN151" s="4">
        <v>3</v>
      </c>
      <c r="AP151" s="4">
        <f t="shared" si="4"/>
        <v>27</v>
      </c>
      <c r="AQ151" s="4">
        <v>1285</v>
      </c>
      <c r="AR151" s="4">
        <v>3112</v>
      </c>
      <c r="AT151" s="4">
        <f t="shared" si="5"/>
        <v>4397</v>
      </c>
      <c r="AU151" s="4">
        <v>1326</v>
      </c>
      <c r="AV151" s="4">
        <v>8256</v>
      </c>
      <c r="BM151" s="12"/>
      <c r="BN151" s="4" t="s">
        <v>24536</v>
      </c>
      <c r="BP151" s="4" t="s">
        <v>17336</v>
      </c>
      <c r="BQ151" s="4" t="s">
        <v>12498</v>
      </c>
      <c r="BR151" s="4" t="s">
        <v>35092</v>
      </c>
    </row>
    <row r="152" spans="1:71">
      <c r="A152" s="4">
        <v>3100147</v>
      </c>
      <c r="B152" s="4" t="s">
        <v>24535</v>
      </c>
      <c r="C152" s="4" t="s">
        <v>24534</v>
      </c>
      <c r="D152" s="4" t="s">
        <v>4029</v>
      </c>
      <c r="E152" s="4" t="s">
        <v>15512</v>
      </c>
      <c r="F152" s="4" t="s">
        <v>12144</v>
      </c>
      <c r="G152" s="4" t="s">
        <v>24533</v>
      </c>
      <c r="H152" s="4" t="s">
        <v>17269</v>
      </c>
      <c r="I152" s="4" t="s">
        <v>8202</v>
      </c>
      <c r="J152" s="4" t="s">
        <v>8202</v>
      </c>
      <c r="L152" s="3" t="s">
        <v>6818</v>
      </c>
      <c r="M152" s="4" t="s">
        <v>12637</v>
      </c>
      <c r="N152" s="4" t="s">
        <v>12144</v>
      </c>
      <c r="P152" s="4" t="s">
        <v>12144</v>
      </c>
      <c r="Q152" s="4" t="s">
        <v>24532</v>
      </c>
      <c r="R152" s="4" t="s">
        <v>12746</v>
      </c>
      <c r="W152" s="4" t="s">
        <v>17888</v>
      </c>
      <c r="X152" s="4" t="s">
        <v>21224</v>
      </c>
      <c r="Y152" s="4" t="s">
        <v>17637</v>
      </c>
      <c r="Z152" s="4" t="s">
        <v>17343</v>
      </c>
      <c r="AA152" s="4">
        <v>172</v>
      </c>
      <c r="AB152" s="4">
        <v>54</v>
      </c>
      <c r="AC152" s="9">
        <v>6</v>
      </c>
      <c r="AD152" s="4">
        <v>6</v>
      </c>
      <c r="AE152" s="4">
        <v>7</v>
      </c>
      <c r="AF152" s="4">
        <v>8</v>
      </c>
      <c r="AG152" s="4">
        <v>8</v>
      </c>
      <c r="AH152" s="4">
        <v>8</v>
      </c>
      <c r="AI152" s="4">
        <v>7</v>
      </c>
      <c r="AJ152" s="4">
        <v>7</v>
      </c>
      <c r="AK152" s="4">
        <v>3</v>
      </c>
      <c r="AL152" s="4">
        <v>3</v>
      </c>
      <c r="AM152" s="4">
        <v>1</v>
      </c>
      <c r="AP152" s="4">
        <f t="shared" si="4"/>
        <v>58</v>
      </c>
      <c r="AQ152" s="4">
        <v>9148</v>
      </c>
      <c r="AR152" s="4">
        <v>14070</v>
      </c>
      <c r="AT152" s="4">
        <f t="shared" si="5"/>
        <v>23218</v>
      </c>
      <c r="AU152" s="4">
        <v>3380</v>
      </c>
      <c r="AV152" s="4">
        <v>36436</v>
      </c>
      <c r="AW152" s="3" t="s">
        <v>35863</v>
      </c>
      <c r="BM152" s="12"/>
      <c r="BP152" s="4" t="s">
        <v>17336</v>
      </c>
      <c r="BQ152" s="4" t="s">
        <v>12498</v>
      </c>
      <c r="BR152" s="4" t="s">
        <v>33241</v>
      </c>
    </row>
    <row r="153" spans="1:71">
      <c r="A153" s="4">
        <v>3100148</v>
      </c>
      <c r="B153" s="4" t="s">
        <v>24531</v>
      </c>
      <c r="C153" s="4" t="s">
        <v>24530</v>
      </c>
      <c r="D153" s="4" t="s">
        <v>4412</v>
      </c>
      <c r="E153" s="4" t="s">
        <v>24530</v>
      </c>
      <c r="F153" s="4" t="s">
        <v>12746</v>
      </c>
      <c r="G153" s="4" t="s">
        <v>24529</v>
      </c>
      <c r="H153" s="4" t="s">
        <v>17269</v>
      </c>
      <c r="I153" s="4" t="s">
        <v>24528</v>
      </c>
      <c r="J153" s="59" t="s">
        <v>403</v>
      </c>
      <c r="K153" s="59"/>
      <c r="L153" s="3" t="s">
        <v>6818</v>
      </c>
      <c r="N153" s="4" t="s">
        <v>12144</v>
      </c>
      <c r="P153" s="4" t="s">
        <v>12746</v>
      </c>
      <c r="W153" s="4" t="s">
        <v>24527</v>
      </c>
      <c r="X153" s="4" t="s">
        <v>24526</v>
      </c>
      <c r="Y153" s="4" t="s">
        <v>17637</v>
      </c>
      <c r="Z153" s="4" t="s">
        <v>17343</v>
      </c>
      <c r="AA153" s="4">
        <v>312</v>
      </c>
      <c r="AB153" s="4">
        <v>50</v>
      </c>
      <c r="AC153" s="9">
        <v>6</v>
      </c>
      <c r="AD153" s="4">
        <v>2</v>
      </c>
      <c r="AE153" s="4">
        <v>2</v>
      </c>
      <c r="AF153" s="4">
        <v>3</v>
      </c>
      <c r="AG153" s="4">
        <v>3</v>
      </c>
      <c r="AH153" s="4">
        <v>3</v>
      </c>
      <c r="AI153" s="4">
        <v>3</v>
      </c>
      <c r="AJ153" s="4">
        <v>3</v>
      </c>
      <c r="AK153" s="4">
        <v>3</v>
      </c>
      <c r="AL153" s="4">
        <v>3</v>
      </c>
      <c r="AM153" s="4">
        <v>2</v>
      </c>
      <c r="AN153" s="4">
        <v>3</v>
      </c>
      <c r="AO153" s="4">
        <v>2</v>
      </c>
      <c r="AP153" s="4">
        <f t="shared" si="4"/>
        <v>32</v>
      </c>
      <c r="AQ153" s="4">
        <v>2800</v>
      </c>
      <c r="AR153" s="4">
        <v>2500</v>
      </c>
      <c r="AT153" s="4">
        <f t="shared" si="5"/>
        <v>5300</v>
      </c>
      <c r="AU153" s="4">
        <v>30</v>
      </c>
      <c r="AV153" s="4">
        <v>900</v>
      </c>
      <c r="AW153" s="4" t="s">
        <v>13087</v>
      </c>
      <c r="AX153" s="4">
        <v>250</v>
      </c>
      <c r="AY153" s="4">
        <v>7500</v>
      </c>
      <c r="AZ153" s="4" t="s">
        <v>12448</v>
      </c>
      <c r="BM153" s="12"/>
      <c r="BN153" s="4" t="s">
        <v>24616</v>
      </c>
      <c r="BP153" s="4" t="s">
        <v>17279</v>
      </c>
      <c r="BQ153" s="4" t="s">
        <v>12498</v>
      </c>
    </row>
    <row r="154" spans="1:71">
      <c r="A154" s="4">
        <v>3100149</v>
      </c>
      <c r="B154" s="4" t="s">
        <v>24615</v>
      </c>
      <c r="C154" s="4" t="s">
        <v>24614</v>
      </c>
      <c r="D154" s="4" t="s">
        <v>24612</v>
      </c>
      <c r="E154" s="4" t="s">
        <v>24614</v>
      </c>
      <c r="F154" s="4" t="s">
        <v>12144</v>
      </c>
      <c r="G154" s="4" t="s">
        <v>24613</v>
      </c>
      <c r="H154" s="4" t="s">
        <v>17269</v>
      </c>
      <c r="I154" s="4" t="s">
        <v>4417</v>
      </c>
      <c r="J154" s="4" t="s">
        <v>4417</v>
      </c>
      <c r="L154" s="4" t="s">
        <v>4417</v>
      </c>
      <c r="N154" s="4" t="s">
        <v>12144</v>
      </c>
      <c r="P154" s="4" t="s">
        <v>12746</v>
      </c>
      <c r="W154" s="4" t="s">
        <v>11830</v>
      </c>
      <c r="X154" s="4" t="s">
        <v>6450</v>
      </c>
      <c r="Y154" s="4" t="s">
        <v>17637</v>
      </c>
      <c r="Z154" s="13" t="s">
        <v>24611</v>
      </c>
      <c r="AA154" s="4">
        <v>150</v>
      </c>
      <c r="AB154" s="4">
        <v>48</v>
      </c>
      <c r="AC154" s="9">
        <v>6</v>
      </c>
      <c r="AD154" s="4">
        <v>2</v>
      </c>
      <c r="AE154" s="4">
        <v>2</v>
      </c>
      <c r="AF154" s="4">
        <v>2</v>
      </c>
      <c r="AG154" s="4">
        <v>2</v>
      </c>
      <c r="AH154" s="4">
        <v>2</v>
      </c>
      <c r="AI154" s="4">
        <v>2</v>
      </c>
      <c r="AJ154" s="4">
        <v>2</v>
      </c>
      <c r="AP154" s="4">
        <f t="shared" si="4"/>
        <v>14</v>
      </c>
      <c r="AQ154" s="4">
        <v>2183</v>
      </c>
      <c r="AR154" s="4">
        <v>13764</v>
      </c>
      <c r="AT154" s="4">
        <f t="shared" si="5"/>
        <v>15947</v>
      </c>
      <c r="AU154" s="4">
        <v>3017</v>
      </c>
      <c r="AV154" s="4">
        <v>19616</v>
      </c>
      <c r="AW154" s="4" t="s">
        <v>15744</v>
      </c>
      <c r="BM154" s="12"/>
      <c r="BN154" s="4" t="s">
        <v>24610</v>
      </c>
      <c r="BP154" s="4" t="s">
        <v>17279</v>
      </c>
      <c r="BQ154" s="4" t="s">
        <v>12498</v>
      </c>
      <c r="BR154" s="4" t="s">
        <v>35093</v>
      </c>
      <c r="BS154" s="4" t="s">
        <v>35094</v>
      </c>
    </row>
    <row r="155" spans="1:71">
      <c r="A155" s="4">
        <v>3100150</v>
      </c>
      <c r="B155" s="4" t="s">
        <v>24600</v>
      </c>
      <c r="C155" s="4" t="s">
        <v>24519</v>
      </c>
      <c r="D155" s="59" t="s">
        <v>114</v>
      </c>
      <c r="F155" s="4" t="s">
        <v>12144</v>
      </c>
      <c r="G155" s="4" t="s">
        <v>4417</v>
      </c>
      <c r="H155" s="4" t="s">
        <v>17269</v>
      </c>
      <c r="I155" s="4" t="s">
        <v>4417</v>
      </c>
      <c r="J155" s="4" t="s">
        <v>4417</v>
      </c>
      <c r="L155" s="4" t="s">
        <v>4417</v>
      </c>
      <c r="N155" s="4" t="s">
        <v>12144</v>
      </c>
      <c r="P155" s="4" t="s">
        <v>12746</v>
      </c>
      <c r="W155" s="4" t="s">
        <v>13626</v>
      </c>
      <c r="X155" s="4" t="s">
        <v>24518</v>
      </c>
      <c r="Y155" s="4" t="s">
        <v>17637</v>
      </c>
      <c r="Z155" s="4" t="s">
        <v>17343</v>
      </c>
      <c r="AA155" s="4">
        <v>75</v>
      </c>
      <c r="AB155" s="4">
        <v>40</v>
      </c>
      <c r="AC155" s="9">
        <v>5</v>
      </c>
      <c r="AP155" s="4">
        <f t="shared" si="4"/>
        <v>0</v>
      </c>
      <c r="AR155" s="4">
        <v>1396</v>
      </c>
      <c r="AT155" s="4">
        <f t="shared" si="5"/>
        <v>1396</v>
      </c>
      <c r="AU155" s="4">
        <v>143</v>
      </c>
      <c r="AV155" s="4">
        <v>6000</v>
      </c>
      <c r="AW155" s="4" t="s">
        <v>12000</v>
      </c>
      <c r="BM155" s="12"/>
      <c r="BN155" s="4" t="s">
        <v>24599</v>
      </c>
      <c r="BP155" s="4" t="s">
        <v>17279</v>
      </c>
      <c r="BQ155" s="4" t="s">
        <v>12498</v>
      </c>
      <c r="BR155" s="84" t="s">
        <v>35095</v>
      </c>
      <c r="BS155" s="4" t="s">
        <v>35225</v>
      </c>
    </row>
    <row r="156" spans="1:71">
      <c r="A156" s="4">
        <v>3100151</v>
      </c>
      <c r="B156" s="4" t="s">
        <v>24517</v>
      </c>
      <c r="C156" s="4" t="s">
        <v>24516</v>
      </c>
      <c r="D156" s="4" t="s">
        <v>3872</v>
      </c>
      <c r="F156" s="4" t="s">
        <v>12144</v>
      </c>
      <c r="G156" s="4" t="s">
        <v>3872</v>
      </c>
      <c r="H156" s="4" t="s">
        <v>17269</v>
      </c>
      <c r="I156" s="4" t="s">
        <v>4093</v>
      </c>
      <c r="J156" s="4" t="s">
        <v>4093</v>
      </c>
      <c r="L156" s="3" t="s">
        <v>4093</v>
      </c>
      <c r="M156" s="4" t="s">
        <v>24515</v>
      </c>
      <c r="N156" s="4" t="s">
        <v>12144</v>
      </c>
      <c r="P156" s="4" t="s">
        <v>12746</v>
      </c>
      <c r="W156" s="4" t="s">
        <v>24598</v>
      </c>
      <c r="X156" s="4" t="s">
        <v>24597</v>
      </c>
      <c r="Y156" s="4" t="s">
        <v>17637</v>
      </c>
      <c r="Z156" s="4" t="s">
        <v>17343</v>
      </c>
      <c r="AA156" s="4">
        <v>280</v>
      </c>
      <c r="AB156" s="4">
        <v>44</v>
      </c>
      <c r="AC156" s="9">
        <v>5.5</v>
      </c>
      <c r="AD156" s="4">
        <v>17</v>
      </c>
      <c r="AE156" s="4">
        <v>15</v>
      </c>
      <c r="AF156" s="4">
        <v>18</v>
      </c>
      <c r="AG156" s="4">
        <v>23</v>
      </c>
      <c r="AH156" s="4">
        <v>26</v>
      </c>
      <c r="AI156" s="4">
        <v>29</v>
      </c>
      <c r="AJ156" s="4">
        <v>26</v>
      </c>
      <c r="AK156" s="4">
        <v>26</v>
      </c>
      <c r="AL156" s="4">
        <v>26</v>
      </c>
      <c r="AM156" s="4">
        <v>23</v>
      </c>
      <c r="AN156" s="4">
        <v>19</v>
      </c>
      <c r="AO156" s="4">
        <v>23</v>
      </c>
      <c r="AP156" s="4">
        <f t="shared" si="4"/>
        <v>271</v>
      </c>
      <c r="AQ156" s="4">
        <v>25205</v>
      </c>
      <c r="AR156" s="4">
        <v>40063</v>
      </c>
      <c r="AT156" s="4">
        <f t="shared" si="5"/>
        <v>65268</v>
      </c>
      <c r="AU156" s="4">
        <v>642</v>
      </c>
      <c r="AV156" s="4">
        <v>19257</v>
      </c>
      <c r="AW156" s="4" t="s">
        <v>12610</v>
      </c>
      <c r="AX156" s="4">
        <v>2900</v>
      </c>
      <c r="AY156" s="4">
        <v>101288</v>
      </c>
      <c r="AZ156" s="4" t="s">
        <v>13087</v>
      </c>
      <c r="BM156" s="12"/>
      <c r="BP156" s="4" t="s">
        <v>17279</v>
      </c>
      <c r="BQ156" s="4" t="s">
        <v>12498</v>
      </c>
      <c r="BR156" s="4" t="s">
        <v>35226</v>
      </c>
    </row>
    <row r="157" spans="1:71">
      <c r="A157" s="4">
        <v>3100152</v>
      </c>
      <c r="B157" s="4" t="s">
        <v>24514</v>
      </c>
      <c r="C157" s="4" t="s">
        <v>3316</v>
      </c>
      <c r="E157" s="4" t="s">
        <v>3316</v>
      </c>
      <c r="F157" s="4" t="s">
        <v>12144</v>
      </c>
      <c r="G157" s="4" t="s">
        <v>20958</v>
      </c>
      <c r="H157" s="4" t="s">
        <v>17269</v>
      </c>
      <c r="I157" s="4" t="s">
        <v>4512</v>
      </c>
      <c r="J157" s="4" t="s">
        <v>4512</v>
      </c>
      <c r="L157" s="3" t="s">
        <v>4093</v>
      </c>
      <c r="M157" s="4" t="s">
        <v>24596</v>
      </c>
      <c r="N157" s="4" t="s">
        <v>12144</v>
      </c>
      <c r="P157" s="4" t="s">
        <v>12746</v>
      </c>
      <c r="W157" s="4" t="s">
        <v>18651</v>
      </c>
      <c r="X157" s="4" t="s">
        <v>19991</v>
      </c>
      <c r="Y157" s="4" t="s">
        <v>17637</v>
      </c>
      <c r="Z157" s="13" t="s">
        <v>24595</v>
      </c>
      <c r="AA157" s="4">
        <v>33</v>
      </c>
      <c r="AB157" s="4">
        <v>48</v>
      </c>
      <c r="AC157" s="9">
        <v>6</v>
      </c>
      <c r="AD157" s="4">
        <v>13</v>
      </c>
      <c r="AP157" s="4">
        <f t="shared" si="4"/>
        <v>13</v>
      </c>
      <c r="AQ157" s="4">
        <v>1804</v>
      </c>
      <c r="AR157" s="4">
        <v>4779</v>
      </c>
      <c r="AT157" s="4">
        <f t="shared" si="5"/>
        <v>6583</v>
      </c>
      <c r="AU157" s="4">
        <v>899</v>
      </c>
      <c r="AV157" s="4">
        <v>10240</v>
      </c>
      <c r="AW157" s="3" t="s">
        <v>35863</v>
      </c>
      <c r="BM157" s="12"/>
      <c r="BP157" s="4" t="s">
        <v>17279</v>
      </c>
      <c r="BQ157" s="4" t="s">
        <v>12498</v>
      </c>
      <c r="BR157" s="4" t="s">
        <v>31654</v>
      </c>
      <c r="BS157" s="4" t="s">
        <v>31655</v>
      </c>
    </row>
    <row r="158" spans="1:71">
      <c r="A158" s="4">
        <v>3100153</v>
      </c>
      <c r="B158" s="4" t="s">
        <v>24513</v>
      </c>
      <c r="C158" s="4" t="s">
        <v>24594</v>
      </c>
      <c r="D158" s="4" t="s">
        <v>4344</v>
      </c>
      <c r="E158" s="4" t="s">
        <v>13143</v>
      </c>
      <c r="F158" s="4" t="s">
        <v>12144</v>
      </c>
      <c r="G158" s="4" t="s">
        <v>1758</v>
      </c>
      <c r="H158" s="4" t="s">
        <v>17269</v>
      </c>
      <c r="I158" s="4" t="s">
        <v>4092</v>
      </c>
      <c r="J158" s="4" t="s">
        <v>4092</v>
      </c>
      <c r="L158" s="3" t="s">
        <v>4093</v>
      </c>
      <c r="M158" s="4" t="s">
        <v>24593</v>
      </c>
      <c r="N158" s="4" t="s">
        <v>12144</v>
      </c>
      <c r="P158" s="4" t="s">
        <v>12746</v>
      </c>
      <c r="R158" s="4" t="s">
        <v>12144</v>
      </c>
      <c r="V158" s="4" t="s">
        <v>24511</v>
      </c>
      <c r="W158" s="4" t="s">
        <v>20593</v>
      </c>
      <c r="X158" s="4" t="s">
        <v>24510</v>
      </c>
      <c r="Y158" s="4" t="s">
        <v>17637</v>
      </c>
      <c r="Z158" s="13" t="s">
        <v>17343</v>
      </c>
      <c r="AA158" s="4">
        <v>305</v>
      </c>
      <c r="AB158" s="4">
        <v>55</v>
      </c>
      <c r="AC158" s="9">
        <v>5.5</v>
      </c>
      <c r="AD158" s="4">
        <v>147</v>
      </c>
      <c r="AE158" s="4">
        <v>101</v>
      </c>
      <c r="AF158" s="4">
        <v>133</v>
      </c>
      <c r="AG158" s="4">
        <v>118</v>
      </c>
      <c r="AH158" s="4">
        <v>121</v>
      </c>
      <c r="AI158" s="4">
        <v>158</v>
      </c>
      <c r="AJ158" s="4">
        <v>118</v>
      </c>
      <c r="AK158" s="4">
        <v>121</v>
      </c>
      <c r="AL158" s="4">
        <v>137</v>
      </c>
      <c r="AM158" s="4">
        <v>152</v>
      </c>
      <c r="AN158" s="4">
        <v>167</v>
      </c>
      <c r="AO158" s="4">
        <v>147</v>
      </c>
      <c r="AP158" s="4">
        <f t="shared" si="4"/>
        <v>1620</v>
      </c>
      <c r="AQ158" s="4">
        <v>214600</v>
      </c>
      <c r="AR158" s="4">
        <v>102100</v>
      </c>
      <c r="AS158" s="4">
        <v>18300</v>
      </c>
      <c r="AT158" s="4">
        <f t="shared" si="5"/>
        <v>335000</v>
      </c>
      <c r="AU158" s="4">
        <v>11795</v>
      </c>
      <c r="AV158" s="4">
        <v>446900</v>
      </c>
      <c r="AW158" s="4" t="s">
        <v>12000</v>
      </c>
      <c r="BM158" s="12"/>
      <c r="BP158" s="4" t="s">
        <v>17336</v>
      </c>
      <c r="BQ158" s="4" t="s">
        <v>12498</v>
      </c>
      <c r="BR158" s="4" t="s">
        <v>35227</v>
      </c>
    </row>
    <row r="159" spans="1:71">
      <c r="A159" s="4">
        <v>3100154</v>
      </c>
      <c r="B159" s="4" t="s">
        <v>24509</v>
      </c>
      <c r="C159" s="4" t="s">
        <v>24508</v>
      </c>
      <c r="D159" s="4" t="s">
        <v>24506</v>
      </c>
      <c r="E159" s="4" t="s">
        <v>24508</v>
      </c>
      <c r="F159" s="4" t="s">
        <v>12144</v>
      </c>
      <c r="G159" s="4" t="s">
        <v>24507</v>
      </c>
      <c r="H159" s="4" t="s">
        <v>17269</v>
      </c>
      <c r="I159" s="4" t="s">
        <v>4092</v>
      </c>
      <c r="J159" s="4" t="s">
        <v>4092</v>
      </c>
      <c r="L159" s="3" t="s">
        <v>4093</v>
      </c>
      <c r="N159" s="4" t="s">
        <v>12144</v>
      </c>
      <c r="P159" s="4" t="s">
        <v>12746</v>
      </c>
      <c r="R159" s="4" t="s">
        <v>12746</v>
      </c>
      <c r="W159" s="4" t="s">
        <v>24505</v>
      </c>
      <c r="X159" s="4" t="s">
        <v>14647</v>
      </c>
      <c r="Y159" s="4" t="s">
        <v>17069</v>
      </c>
      <c r="Z159" s="4" t="s">
        <v>13771</v>
      </c>
      <c r="AA159" s="4">
        <v>300</v>
      </c>
      <c r="AB159" s="4">
        <v>50</v>
      </c>
      <c r="AC159" s="9">
        <v>5.5</v>
      </c>
      <c r="AD159" s="4">
        <v>6</v>
      </c>
      <c r="AE159" s="4">
        <v>6</v>
      </c>
      <c r="AF159" s="4">
        <v>6</v>
      </c>
      <c r="AG159" s="4">
        <v>7</v>
      </c>
      <c r="AH159" s="4">
        <v>7</v>
      </c>
      <c r="AI159" s="4">
        <v>7</v>
      </c>
      <c r="AJ159" s="4">
        <v>7</v>
      </c>
      <c r="AK159" s="4">
        <v>7</v>
      </c>
      <c r="AL159" s="4">
        <v>6</v>
      </c>
      <c r="AM159" s="4">
        <v>6</v>
      </c>
      <c r="AN159" s="4">
        <v>6</v>
      </c>
      <c r="AO159" s="4">
        <v>6</v>
      </c>
      <c r="AP159" s="4">
        <f t="shared" si="4"/>
        <v>77</v>
      </c>
      <c r="AQ159" s="4">
        <v>3792</v>
      </c>
      <c r="AR159" s="4">
        <v>3105</v>
      </c>
      <c r="AT159" s="4">
        <f t="shared" si="5"/>
        <v>6897</v>
      </c>
      <c r="AU159" s="4">
        <v>948</v>
      </c>
      <c r="AV159" s="4">
        <v>7760</v>
      </c>
      <c r="AW159" s="4" t="s">
        <v>13435</v>
      </c>
      <c r="AX159" s="4">
        <v>135</v>
      </c>
      <c r="AY159" s="4">
        <v>1279</v>
      </c>
      <c r="AZ159" s="4" t="s">
        <v>12539</v>
      </c>
      <c r="BM159" s="12"/>
      <c r="BP159" s="4" t="s">
        <v>17279</v>
      </c>
      <c r="BQ159" s="4" t="s">
        <v>12498</v>
      </c>
      <c r="BR159" s="4" t="s">
        <v>35228</v>
      </c>
    </row>
    <row r="160" spans="1:71">
      <c r="A160" s="4">
        <v>3100155</v>
      </c>
      <c r="B160" s="4" t="s">
        <v>24504</v>
      </c>
      <c r="C160" s="4" t="s">
        <v>24503</v>
      </c>
      <c r="D160" s="4" t="s">
        <v>1538</v>
      </c>
      <c r="E160" s="4" t="s">
        <v>4234</v>
      </c>
      <c r="F160" s="4" t="s">
        <v>12144</v>
      </c>
      <c r="G160" s="4" t="s">
        <v>1538</v>
      </c>
      <c r="H160" s="4" t="s">
        <v>17269</v>
      </c>
      <c r="I160" s="4" t="s">
        <v>4092</v>
      </c>
      <c r="J160" s="4" t="s">
        <v>4092</v>
      </c>
      <c r="L160" s="3" t="s">
        <v>4093</v>
      </c>
      <c r="N160" s="4" t="s">
        <v>12144</v>
      </c>
      <c r="P160" s="4" t="s">
        <v>12746</v>
      </c>
      <c r="W160" s="4" t="s">
        <v>12476</v>
      </c>
      <c r="X160" s="4" t="s">
        <v>13116</v>
      </c>
      <c r="Y160" s="4" t="s">
        <v>17069</v>
      </c>
      <c r="Z160" s="4" t="s">
        <v>13771</v>
      </c>
      <c r="AA160" s="4">
        <v>300</v>
      </c>
      <c r="AB160" s="4">
        <v>54</v>
      </c>
      <c r="AC160" s="9">
        <v>6</v>
      </c>
      <c r="AD160" s="4">
        <v>3</v>
      </c>
      <c r="AE160" s="4">
        <v>3</v>
      </c>
      <c r="AF160" s="4">
        <v>3</v>
      </c>
      <c r="AG160" s="4">
        <v>3</v>
      </c>
      <c r="AH160" s="4">
        <v>3</v>
      </c>
      <c r="AI160" s="4">
        <v>3</v>
      </c>
      <c r="AJ160" s="4">
        <v>3</v>
      </c>
      <c r="AK160" s="4">
        <v>3</v>
      </c>
      <c r="AL160" s="4">
        <v>3</v>
      </c>
      <c r="AM160" s="4">
        <v>3</v>
      </c>
      <c r="AN160" s="4">
        <v>3</v>
      </c>
      <c r="AO160" s="4">
        <v>3</v>
      </c>
      <c r="AP160" s="4">
        <f t="shared" si="4"/>
        <v>36</v>
      </c>
      <c r="AQ160" s="4">
        <v>5647</v>
      </c>
      <c r="AR160" s="4">
        <v>4039</v>
      </c>
      <c r="AT160" s="4">
        <f t="shared" si="5"/>
        <v>9686</v>
      </c>
      <c r="AU160" s="4">
        <v>408</v>
      </c>
      <c r="AV160" s="4">
        <v>16328</v>
      </c>
      <c r="AW160" s="4" t="s">
        <v>12448</v>
      </c>
      <c r="BM160" s="12"/>
      <c r="BP160" s="4" t="s">
        <v>17279</v>
      </c>
      <c r="BQ160" s="4" t="s">
        <v>12498</v>
      </c>
    </row>
    <row r="161" spans="1:71">
      <c r="A161" s="4">
        <v>3100156</v>
      </c>
      <c r="B161" s="4" t="s">
        <v>24502</v>
      </c>
      <c r="C161" s="4" t="s">
        <v>24501</v>
      </c>
      <c r="D161" s="4" t="s">
        <v>3892</v>
      </c>
      <c r="E161" s="4" t="s">
        <v>3890</v>
      </c>
      <c r="F161" s="4" t="s">
        <v>12144</v>
      </c>
      <c r="G161" s="4" t="s">
        <v>3661</v>
      </c>
      <c r="H161" s="4" t="s">
        <v>17269</v>
      </c>
      <c r="I161" s="4" t="s">
        <v>3891</v>
      </c>
      <c r="J161" s="4" t="s">
        <v>3891</v>
      </c>
      <c r="L161" s="3" t="s">
        <v>4093</v>
      </c>
      <c r="N161" s="4" t="s">
        <v>12144</v>
      </c>
      <c r="P161" s="4" t="s">
        <v>12746</v>
      </c>
      <c r="W161" s="4" t="s">
        <v>24500</v>
      </c>
      <c r="X161" s="4" t="s">
        <v>24499</v>
      </c>
      <c r="Y161" s="4" t="s">
        <v>17637</v>
      </c>
      <c r="Z161" s="4" t="s">
        <v>17343</v>
      </c>
      <c r="AA161" s="4">
        <v>365</v>
      </c>
      <c r="AB161" s="4">
        <v>48</v>
      </c>
      <c r="AC161" s="9">
        <v>6</v>
      </c>
      <c r="AD161" s="4">
        <v>2</v>
      </c>
      <c r="AE161" s="4">
        <v>2</v>
      </c>
      <c r="AF161" s="4">
        <v>2</v>
      </c>
      <c r="AG161" s="4">
        <v>3</v>
      </c>
      <c r="AH161" s="4">
        <v>4</v>
      </c>
      <c r="AI161" s="4">
        <v>4</v>
      </c>
      <c r="AJ161" s="4">
        <v>5</v>
      </c>
      <c r="AK161" s="4">
        <v>5</v>
      </c>
      <c r="AL161" s="4">
        <v>5</v>
      </c>
      <c r="AM161" s="4">
        <v>4</v>
      </c>
      <c r="AN161" s="4">
        <v>2</v>
      </c>
      <c r="AO161" s="4">
        <v>2</v>
      </c>
      <c r="AP161" s="4">
        <f t="shared" si="4"/>
        <v>40</v>
      </c>
      <c r="AQ161" s="4">
        <v>5991</v>
      </c>
      <c r="AR161" s="4">
        <v>2247</v>
      </c>
      <c r="AT161" s="4">
        <f t="shared" si="5"/>
        <v>8238</v>
      </c>
      <c r="AU161" s="4">
        <v>700</v>
      </c>
      <c r="AV161" s="4">
        <v>11260</v>
      </c>
      <c r="AW161" s="4" t="s">
        <v>12448</v>
      </c>
      <c r="BM161" s="12"/>
      <c r="BP161" s="4" t="s">
        <v>17336</v>
      </c>
      <c r="BQ161" s="4" t="s">
        <v>12498</v>
      </c>
      <c r="BR161" s="4" t="s">
        <v>35233</v>
      </c>
    </row>
    <row r="162" spans="1:71">
      <c r="A162" s="4">
        <v>3100157</v>
      </c>
      <c r="B162" s="4" t="s">
        <v>24498</v>
      </c>
      <c r="C162" s="4" t="s">
        <v>24497</v>
      </c>
      <c r="D162" s="4" t="s">
        <v>24576</v>
      </c>
      <c r="E162" s="4" t="s">
        <v>24496</v>
      </c>
      <c r="F162" s="4" t="s">
        <v>12746</v>
      </c>
      <c r="G162" s="4" t="s">
        <v>24577</v>
      </c>
      <c r="H162" s="4" t="s">
        <v>17269</v>
      </c>
      <c r="I162" s="4" t="s">
        <v>3891</v>
      </c>
      <c r="J162" s="4" t="s">
        <v>3891</v>
      </c>
      <c r="L162" s="3" t="s">
        <v>4093</v>
      </c>
      <c r="N162" s="4" t="s">
        <v>12144</v>
      </c>
      <c r="P162" s="4" t="s">
        <v>12746</v>
      </c>
      <c r="R162" s="4" t="s">
        <v>12144</v>
      </c>
      <c r="T162" s="4" t="s">
        <v>12746</v>
      </c>
      <c r="V162" s="50" t="s">
        <v>24575</v>
      </c>
      <c r="W162" s="4" t="s">
        <v>12788</v>
      </c>
      <c r="X162" s="4" t="s">
        <v>24574</v>
      </c>
      <c r="Y162" s="4" t="s">
        <v>17637</v>
      </c>
      <c r="Z162" s="4" t="s">
        <v>17394</v>
      </c>
      <c r="AA162" s="4">
        <v>100</v>
      </c>
      <c r="AB162" s="4">
        <v>20</v>
      </c>
      <c r="AC162" s="9">
        <v>2.5</v>
      </c>
      <c r="AG162" s="4">
        <v>3</v>
      </c>
      <c r="AI162" s="4">
        <v>3</v>
      </c>
      <c r="AJ162" s="4">
        <v>3</v>
      </c>
      <c r="AL162" s="4">
        <v>2</v>
      </c>
      <c r="AM162" s="4">
        <v>1</v>
      </c>
      <c r="AP162" s="4">
        <f t="shared" si="4"/>
        <v>12</v>
      </c>
      <c r="AQ162" s="4">
        <v>1200</v>
      </c>
      <c r="AR162" s="4">
        <v>3800</v>
      </c>
      <c r="AT162" s="4">
        <f t="shared" si="5"/>
        <v>5000</v>
      </c>
      <c r="AU162" s="4">
        <v>1070</v>
      </c>
      <c r="AV162" s="4">
        <v>7500</v>
      </c>
      <c r="AW162" s="4" t="s">
        <v>12005</v>
      </c>
      <c r="BM162" s="12"/>
      <c r="BN162" s="4" t="s">
        <v>24573</v>
      </c>
      <c r="BP162" s="4" t="s">
        <v>17279</v>
      </c>
      <c r="BQ162" s="4" t="s">
        <v>12498</v>
      </c>
      <c r="BR162" s="4" t="s">
        <v>35234</v>
      </c>
    </row>
    <row r="163" spans="1:71">
      <c r="A163" s="4">
        <v>3100158</v>
      </c>
      <c r="B163" s="4" t="s">
        <v>24484</v>
      </c>
      <c r="C163" s="4" t="s">
        <v>3316</v>
      </c>
      <c r="D163" s="4" t="s">
        <v>24483</v>
      </c>
      <c r="E163" s="4" t="s">
        <v>3316</v>
      </c>
      <c r="F163" s="4" t="s">
        <v>12144</v>
      </c>
      <c r="G163" s="4" t="s">
        <v>19188</v>
      </c>
      <c r="H163" s="4" t="s">
        <v>17269</v>
      </c>
      <c r="I163" s="4" t="s">
        <v>4417</v>
      </c>
      <c r="J163" s="4" t="s">
        <v>4417</v>
      </c>
      <c r="L163" s="4" t="s">
        <v>4417</v>
      </c>
      <c r="M163" s="4" t="s">
        <v>24482</v>
      </c>
      <c r="N163" s="4" t="s">
        <v>12144</v>
      </c>
      <c r="P163" s="4" t="s">
        <v>12746</v>
      </c>
      <c r="W163" s="4" t="s">
        <v>18651</v>
      </c>
      <c r="X163" s="4" t="s">
        <v>20428</v>
      </c>
      <c r="Y163" s="4" t="s">
        <v>17069</v>
      </c>
      <c r="Z163" s="4" t="s">
        <v>13771</v>
      </c>
      <c r="AA163" s="4">
        <v>255</v>
      </c>
      <c r="AB163" s="4">
        <v>48</v>
      </c>
      <c r="AC163" s="9">
        <v>6</v>
      </c>
      <c r="AD163" s="4">
        <v>14</v>
      </c>
      <c r="AE163" s="4">
        <v>10</v>
      </c>
      <c r="AF163" s="4">
        <v>5</v>
      </c>
      <c r="AG163" s="4">
        <v>33</v>
      </c>
      <c r="AH163" s="4">
        <v>34</v>
      </c>
      <c r="AI163" s="4">
        <v>28</v>
      </c>
      <c r="AJ163" s="4">
        <v>26</v>
      </c>
      <c r="AK163" s="4">
        <v>30</v>
      </c>
      <c r="AL163" s="4">
        <v>39</v>
      </c>
      <c r="AM163" s="4">
        <v>42</v>
      </c>
      <c r="AN163" s="4">
        <v>13</v>
      </c>
      <c r="AO163" s="4">
        <v>7</v>
      </c>
      <c r="AP163" s="4">
        <f t="shared" si="4"/>
        <v>281</v>
      </c>
      <c r="AQ163" s="4">
        <v>28256</v>
      </c>
      <c r="AR163" s="4">
        <v>52557</v>
      </c>
      <c r="AT163" s="4">
        <f t="shared" si="5"/>
        <v>80813</v>
      </c>
      <c r="AU163" s="4">
        <v>6304</v>
      </c>
      <c r="AV163" s="4">
        <v>75549</v>
      </c>
      <c r="AW163" s="4" t="s">
        <v>12019</v>
      </c>
      <c r="AX163" s="4">
        <v>4909</v>
      </c>
      <c r="AY163" s="4">
        <v>58994</v>
      </c>
      <c r="AZ163" s="3" t="s">
        <v>35863</v>
      </c>
      <c r="BM163" s="12"/>
      <c r="BP163" s="4" t="s">
        <v>17279</v>
      </c>
      <c r="BQ163" s="4" t="s">
        <v>12498</v>
      </c>
      <c r="BR163" s="4" t="s">
        <v>31654</v>
      </c>
      <c r="BS163" s="4" t="s">
        <v>31655</v>
      </c>
    </row>
    <row r="164" spans="1:71">
      <c r="A164" s="4">
        <v>3100159</v>
      </c>
      <c r="B164" s="4" t="s">
        <v>24562</v>
      </c>
      <c r="C164" s="4" t="s">
        <v>24559</v>
      </c>
      <c r="D164" s="4" t="s">
        <v>24556</v>
      </c>
      <c r="E164" s="4" t="s">
        <v>24558</v>
      </c>
      <c r="F164" s="4" t="s">
        <v>12746</v>
      </c>
      <c r="G164" s="4" t="s">
        <v>24557</v>
      </c>
      <c r="H164" s="4" t="s">
        <v>17269</v>
      </c>
      <c r="I164" s="4" t="s">
        <v>3713</v>
      </c>
      <c r="J164" s="4" t="s">
        <v>3713</v>
      </c>
      <c r="L164" s="4" t="s">
        <v>4417</v>
      </c>
      <c r="N164" s="4" t="s">
        <v>12144</v>
      </c>
      <c r="P164" s="4" t="s">
        <v>12746</v>
      </c>
      <c r="W164" s="4" t="s">
        <v>18087</v>
      </c>
      <c r="X164" s="4" t="s">
        <v>24555</v>
      </c>
      <c r="Y164" s="4" t="s">
        <v>17637</v>
      </c>
      <c r="Z164" s="4" t="s">
        <v>17343</v>
      </c>
      <c r="AA164" s="4">
        <v>313</v>
      </c>
      <c r="AB164" s="4">
        <v>54</v>
      </c>
      <c r="AC164" s="9">
        <v>6</v>
      </c>
      <c r="AD164" s="4">
        <v>2</v>
      </c>
      <c r="AE164" s="4">
        <v>2</v>
      </c>
      <c r="AF164" s="4">
        <v>2</v>
      </c>
      <c r="AG164" s="4">
        <v>2</v>
      </c>
      <c r="AH164" s="4">
        <v>2</v>
      </c>
      <c r="AI164" s="4">
        <v>2</v>
      </c>
      <c r="AJ164" s="4">
        <v>2</v>
      </c>
      <c r="AK164" s="4">
        <v>2</v>
      </c>
      <c r="AL164" s="4">
        <v>2</v>
      </c>
      <c r="AM164" s="4">
        <v>2</v>
      </c>
      <c r="AN164" s="4">
        <v>2</v>
      </c>
      <c r="AO164" s="4">
        <v>2</v>
      </c>
      <c r="AP164" s="4">
        <f t="shared" si="4"/>
        <v>24</v>
      </c>
      <c r="AQ164" s="4">
        <v>3000</v>
      </c>
      <c r="AR164" s="4">
        <v>6115</v>
      </c>
      <c r="AT164" s="4">
        <f t="shared" si="5"/>
        <v>9115</v>
      </c>
      <c r="AU164" s="4">
        <v>500</v>
      </c>
      <c r="AV164" s="4">
        <v>16438</v>
      </c>
      <c r="AW164" s="4" t="s">
        <v>12448</v>
      </c>
      <c r="BM164" s="12"/>
      <c r="BN164" s="4" t="s">
        <v>24551</v>
      </c>
      <c r="BP164" s="4" t="s">
        <v>17279</v>
      </c>
      <c r="BQ164" s="4" t="s">
        <v>12498</v>
      </c>
      <c r="BR164" s="4" t="s">
        <v>35235</v>
      </c>
      <c r="BS164" s="4" t="s">
        <v>35236</v>
      </c>
    </row>
    <row r="165" spans="1:71">
      <c r="A165" s="4">
        <v>3100160</v>
      </c>
      <c r="B165" s="4" t="s">
        <v>24548</v>
      </c>
      <c r="C165" s="4" t="s">
        <v>9094</v>
      </c>
      <c r="D165" s="4" t="s">
        <v>9147</v>
      </c>
      <c r="E165" s="4" t="s">
        <v>24547</v>
      </c>
      <c r="F165" s="4" t="s">
        <v>12746</v>
      </c>
      <c r="G165" s="4" t="s">
        <v>9147</v>
      </c>
      <c r="H165" s="4" t="s">
        <v>17269</v>
      </c>
      <c r="I165" s="4" t="s">
        <v>4093</v>
      </c>
      <c r="J165" s="4" t="s">
        <v>4093</v>
      </c>
      <c r="L165" s="4" t="s">
        <v>4093</v>
      </c>
      <c r="N165" s="4" t="s">
        <v>12144</v>
      </c>
      <c r="P165" s="4" t="s">
        <v>12746</v>
      </c>
      <c r="R165" s="4" t="s">
        <v>12746</v>
      </c>
      <c r="X165" s="4" t="s">
        <v>24546</v>
      </c>
      <c r="Y165" s="4" t="s">
        <v>17637</v>
      </c>
      <c r="Z165" s="4" t="s">
        <v>17343</v>
      </c>
      <c r="AA165" s="4">
        <v>250</v>
      </c>
      <c r="AB165" s="4">
        <v>45</v>
      </c>
      <c r="AC165" s="9">
        <v>5</v>
      </c>
      <c r="AD165" s="4">
        <v>2</v>
      </c>
      <c r="AE165" s="4">
        <v>2</v>
      </c>
      <c r="AF165" s="4">
        <v>2</v>
      </c>
      <c r="AG165" s="4">
        <v>2</v>
      </c>
      <c r="AH165" s="4">
        <v>2</v>
      </c>
      <c r="AI165" s="4">
        <v>2</v>
      </c>
      <c r="AJ165" s="4">
        <v>2</v>
      </c>
      <c r="AK165" s="4">
        <v>2</v>
      </c>
      <c r="AL165" s="4">
        <v>2</v>
      </c>
      <c r="AM165" s="4">
        <v>2</v>
      </c>
      <c r="AN165" s="4">
        <v>2</v>
      </c>
      <c r="AO165" s="4">
        <v>2</v>
      </c>
      <c r="AP165" s="4">
        <f t="shared" si="4"/>
        <v>24</v>
      </c>
      <c r="AQ165" s="4">
        <v>2250</v>
      </c>
      <c r="AR165" s="4">
        <v>4500</v>
      </c>
      <c r="AT165" s="4">
        <f t="shared" si="5"/>
        <v>6750</v>
      </c>
      <c r="AU165" s="4">
        <v>133</v>
      </c>
      <c r="AV165" s="4">
        <v>8000</v>
      </c>
      <c r="AW165" s="4" t="s">
        <v>24480</v>
      </c>
      <c r="BM165" s="12"/>
      <c r="BN165" s="4" t="s">
        <v>24543</v>
      </c>
      <c r="BP165" s="4" t="s">
        <v>17279</v>
      </c>
      <c r="BQ165" s="4" t="s">
        <v>12498</v>
      </c>
      <c r="BR165" s="84" t="s">
        <v>35237</v>
      </c>
    </row>
    <row r="166" spans="1:71">
      <c r="A166" s="4">
        <v>3100161</v>
      </c>
      <c r="B166" s="4" t="s">
        <v>24540</v>
      </c>
      <c r="C166" s="4" t="s">
        <v>24539</v>
      </c>
      <c r="D166" s="4" t="s">
        <v>4121</v>
      </c>
      <c r="E166" s="4" t="s">
        <v>15512</v>
      </c>
      <c r="F166" s="4" t="s">
        <v>12144</v>
      </c>
      <c r="G166" s="4" t="s">
        <v>21478</v>
      </c>
      <c r="H166" s="4" t="s">
        <v>17269</v>
      </c>
      <c r="I166" s="4" t="s">
        <v>12627</v>
      </c>
      <c r="J166" s="4" t="s">
        <v>12627</v>
      </c>
      <c r="L166" s="4" t="s">
        <v>12202</v>
      </c>
      <c r="M166" s="4" t="s">
        <v>24538</v>
      </c>
      <c r="N166" s="4" t="s">
        <v>12144</v>
      </c>
      <c r="P166" s="4" t="s">
        <v>12144</v>
      </c>
      <c r="Q166" s="4" t="s">
        <v>24477</v>
      </c>
      <c r="R166" s="4" t="s">
        <v>12746</v>
      </c>
      <c r="W166" s="4" t="s">
        <v>17888</v>
      </c>
      <c r="X166" s="4" t="s">
        <v>21224</v>
      </c>
      <c r="Y166" s="4" t="s">
        <v>17637</v>
      </c>
      <c r="Z166" s="4" t="s">
        <v>17343</v>
      </c>
      <c r="AA166" s="4">
        <v>84</v>
      </c>
      <c r="AB166" s="4">
        <v>54</v>
      </c>
      <c r="AC166" s="9">
        <v>6</v>
      </c>
      <c r="AD166" s="4">
        <v>1</v>
      </c>
      <c r="AE166" s="4">
        <v>1</v>
      </c>
      <c r="AF166" s="4">
        <v>1</v>
      </c>
      <c r="AG166" s="4">
        <v>7</v>
      </c>
      <c r="AH166" s="4">
        <v>8</v>
      </c>
      <c r="AI166" s="4">
        <v>6</v>
      </c>
      <c r="AJ166" s="4">
        <v>2</v>
      </c>
      <c r="AK166" s="4">
        <v>1</v>
      </c>
      <c r="AL166" s="4">
        <v>1</v>
      </c>
      <c r="AM166" s="4">
        <v>2</v>
      </c>
      <c r="AN166" s="4">
        <v>2</v>
      </c>
      <c r="AO166" s="4">
        <v>2</v>
      </c>
      <c r="AP166" s="4">
        <f t="shared" si="4"/>
        <v>34</v>
      </c>
      <c r="AQ166" s="4">
        <v>4114</v>
      </c>
      <c r="AR166" s="4">
        <v>2883</v>
      </c>
      <c r="AT166" s="4">
        <f t="shared" si="5"/>
        <v>6997</v>
      </c>
      <c r="AU166" s="4">
        <v>168</v>
      </c>
      <c r="AV166" s="4">
        <v>1475</v>
      </c>
      <c r="AW166" s="3" t="s">
        <v>35862</v>
      </c>
      <c r="AX166" s="4">
        <v>465</v>
      </c>
      <c r="AY166" s="4">
        <v>4803</v>
      </c>
      <c r="AZ166" s="3" t="s">
        <v>35863</v>
      </c>
      <c r="BM166" s="12"/>
      <c r="BP166" s="4" t="s">
        <v>17336</v>
      </c>
      <c r="BQ166" s="4" t="s">
        <v>12498</v>
      </c>
      <c r="BR166" s="4" t="s">
        <v>33241</v>
      </c>
    </row>
    <row r="167" spans="1:71">
      <c r="A167" s="4">
        <v>3100162</v>
      </c>
      <c r="B167" s="4" t="s">
        <v>24476</v>
      </c>
      <c r="C167" s="4" t="s">
        <v>4300</v>
      </c>
      <c r="D167" s="4" t="s">
        <v>4302</v>
      </c>
      <c r="E167" s="4" t="s">
        <v>4300</v>
      </c>
      <c r="F167" s="4" t="s">
        <v>12144</v>
      </c>
      <c r="G167" s="4" t="s">
        <v>24475</v>
      </c>
      <c r="H167" s="4" t="s">
        <v>17513</v>
      </c>
      <c r="I167" s="4" t="s">
        <v>4301</v>
      </c>
      <c r="J167" s="4" t="s">
        <v>4301</v>
      </c>
      <c r="L167" s="4" t="s">
        <v>7294</v>
      </c>
      <c r="N167" s="4" t="s">
        <v>12144</v>
      </c>
      <c r="P167" s="4" t="s">
        <v>12746</v>
      </c>
      <c r="W167" s="4" t="s">
        <v>12812</v>
      </c>
      <c r="X167" s="4" t="s">
        <v>24474</v>
      </c>
      <c r="Y167" s="4" t="s">
        <v>17637</v>
      </c>
      <c r="Z167" s="4" t="s">
        <v>17343</v>
      </c>
      <c r="AA167" s="4">
        <v>107</v>
      </c>
      <c r="AB167" s="9">
        <v>49.5</v>
      </c>
      <c r="AC167" s="9">
        <v>5.5</v>
      </c>
      <c r="AD167" s="4">
        <v>8</v>
      </c>
      <c r="AE167" s="4">
        <v>6</v>
      </c>
      <c r="AF167" s="4">
        <v>5</v>
      </c>
      <c r="AG167" s="4">
        <v>9</v>
      </c>
      <c r="AH167" s="4">
        <v>5</v>
      </c>
      <c r="AI167" s="4">
        <v>6</v>
      </c>
      <c r="AJ167" s="4">
        <v>6</v>
      </c>
      <c r="AK167" s="4">
        <v>5</v>
      </c>
      <c r="AL167" s="4">
        <v>6</v>
      </c>
      <c r="AM167" s="4">
        <v>2</v>
      </c>
      <c r="AN167" s="4">
        <v>5</v>
      </c>
      <c r="AO167" s="4">
        <v>4</v>
      </c>
      <c r="AP167" s="4">
        <f t="shared" si="4"/>
        <v>67</v>
      </c>
      <c r="AQ167" s="4">
        <v>1992</v>
      </c>
      <c r="AR167" s="4">
        <v>4982</v>
      </c>
      <c r="AT167" s="4">
        <f t="shared" si="5"/>
        <v>6974</v>
      </c>
      <c r="AU167" s="4">
        <v>1299</v>
      </c>
      <c r="AV167" s="4">
        <v>10618</v>
      </c>
      <c r="AW167" s="4" t="s">
        <v>13435</v>
      </c>
      <c r="BM167" s="12"/>
      <c r="BP167" s="4" t="s">
        <v>17336</v>
      </c>
      <c r="BQ167" s="4" t="s">
        <v>12498</v>
      </c>
      <c r="BR167" s="4" t="s">
        <v>35238</v>
      </c>
    </row>
    <row r="168" spans="1:71">
      <c r="A168" s="4">
        <v>3100163</v>
      </c>
      <c r="B168" s="4" t="s">
        <v>24473</v>
      </c>
      <c r="C168" s="4" t="s">
        <v>24472</v>
      </c>
      <c r="D168" s="4" t="s">
        <v>4305</v>
      </c>
      <c r="E168" s="4" t="s">
        <v>24471</v>
      </c>
      <c r="F168" s="4" t="s">
        <v>12746</v>
      </c>
      <c r="G168" s="3" t="s">
        <v>24470</v>
      </c>
      <c r="H168" s="4" t="s">
        <v>17513</v>
      </c>
      <c r="I168" s="4" t="s">
        <v>12485</v>
      </c>
      <c r="J168" s="4" t="s">
        <v>12485</v>
      </c>
      <c r="L168" s="4" t="s">
        <v>7294</v>
      </c>
      <c r="N168" s="4" t="s">
        <v>12144</v>
      </c>
      <c r="P168" s="4" t="s">
        <v>12746</v>
      </c>
      <c r="V168" s="50" t="s">
        <v>12638</v>
      </c>
      <c r="W168" s="4" t="s">
        <v>12812</v>
      </c>
      <c r="X168" s="4" t="s">
        <v>24469</v>
      </c>
      <c r="Y168" s="4" t="s">
        <v>17637</v>
      </c>
      <c r="Z168" s="4" t="s">
        <v>17343</v>
      </c>
      <c r="AA168" s="4">
        <v>200</v>
      </c>
      <c r="AB168" s="4">
        <v>36</v>
      </c>
      <c r="AC168" s="9">
        <v>4</v>
      </c>
      <c r="AD168" s="4">
        <v>2</v>
      </c>
      <c r="AE168" s="4">
        <v>2</v>
      </c>
      <c r="AF168" s="4">
        <v>2</v>
      </c>
      <c r="AG168" s="4">
        <v>2</v>
      </c>
      <c r="AH168" s="4">
        <v>2</v>
      </c>
      <c r="AI168" s="4">
        <v>2</v>
      </c>
      <c r="AJ168" s="4">
        <v>2</v>
      </c>
      <c r="AK168" s="4">
        <v>2</v>
      </c>
      <c r="AL168" s="4">
        <v>2</v>
      </c>
      <c r="AM168" s="4">
        <v>2</v>
      </c>
      <c r="AN168" s="4">
        <v>2</v>
      </c>
      <c r="AO168" s="4">
        <v>2</v>
      </c>
      <c r="AP168" s="4">
        <f t="shared" si="4"/>
        <v>24</v>
      </c>
      <c r="AQ168" s="4">
        <v>1600</v>
      </c>
      <c r="AR168" s="4">
        <v>5600</v>
      </c>
      <c r="AT168" s="4">
        <f t="shared" si="5"/>
        <v>7200</v>
      </c>
      <c r="AU168" s="4">
        <v>2160</v>
      </c>
      <c r="AV168" s="4">
        <v>12400</v>
      </c>
      <c r="AW168" s="4" t="s">
        <v>12005</v>
      </c>
      <c r="BM168" s="12"/>
      <c r="BP168" s="4" t="s">
        <v>17279</v>
      </c>
      <c r="BQ168" s="4" t="s">
        <v>12498</v>
      </c>
    </row>
    <row r="169" spans="1:71">
      <c r="A169" s="4">
        <v>3100164</v>
      </c>
      <c r="B169" s="4" t="s">
        <v>24468</v>
      </c>
      <c r="C169" s="4" t="s">
        <v>24467</v>
      </c>
      <c r="D169" s="4" t="s">
        <v>24464</v>
      </c>
      <c r="E169" s="4" t="s">
        <v>24466</v>
      </c>
      <c r="F169" s="4" t="s">
        <v>12746</v>
      </c>
      <c r="G169" s="4" t="s">
        <v>24465</v>
      </c>
      <c r="H169" s="4" t="s">
        <v>17513</v>
      </c>
      <c r="I169" s="4" t="s">
        <v>11844</v>
      </c>
      <c r="J169" s="4" t="s">
        <v>11844</v>
      </c>
      <c r="L169" s="4" t="s">
        <v>7294</v>
      </c>
      <c r="N169" s="4" t="s">
        <v>12144</v>
      </c>
      <c r="P169" s="4" t="s">
        <v>12746</v>
      </c>
      <c r="W169" s="4" t="s">
        <v>12788</v>
      </c>
      <c r="X169" s="4" t="s">
        <v>24463</v>
      </c>
      <c r="Y169" s="4" t="s">
        <v>17637</v>
      </c>
      <c r="Z169" s="13" t="s">
        <v>17394</v>
      </c>
      <c r="AA169" s="4">
        <v>240</v>
      </c>
      <c r="AB169" s="4">
        <v>44</v>
      </c>
      <c r="AC169" s="9">
        <v>5.5</v>
      </c>
      <c r="AD169" s="4">
        <v>3</v>
      </c>
      <c r="AE169" s="4">
        <v>4</v>
      </c>
      <c r="AF169" s="4">
        <v>4</v>
      </c>
      <c r="AG169" s="4">
        <v>7</v>
      </c>
      <c r="AH169" s="4">
        <v>8</v>
      </c>
      <c r="AI169" s="4">
        <v>8</v>
      </c>
      <c r="AJ169" s="4">
        <v>8</v>
      </c>
      <c r="AK169" s="4">
        <v>8</v>
      </c>
      <c r="AL169" s="4">
        <v>9</v>
      </c>
      <c r="AM169" s="4">
        <v>8</v>
      </c>
      <c r="AN169" s="4">
        <v>5</v>
      </c>
      <c r="AO169" s="4">
        <v>4</v>
      </c>
      <c r="AP169" s="4">
        <f t="shared" si="4"/>
        <v>76</v>
      </c>
      <c r="AQ169" s="4">
        <v>6370</v>
      </c>
      <c r="AR169" s="4">
        <v>6340</v>
      </c>
      <c r="AT169" s="4">
        <f t="shared" si="5"/>
        <v>12710</v>
      </c>
      <c r="AU169" s="4">
        <v>2360</v>
      </c>
      <c r="AV169" s="4">
        <v>16500</v>
      </c>
      <c r="AW169" s="4" t="s">
        <v>13435</v>
      </c>
      <c r="BM169" s="12"/>
      <c r="BP169" s="4" t="s">
        <v>17279</v>
      </c>
      <c r="BQ169" s="4" t="s">
        <v>12498</v>
      </c>
    </row>
    <row r="170" spans="1:71">
      <c r="A170" s="4">
        <v>3100165</v>
      </c>
      <c r="B170" s="4" t="s">
        <v>24462</v>
      </c>
      <c r="C170" s="4" t="s">
        <v>24461</v>
      </c>
      <c r="E170" s="4" t="s">
        <v>12446</v>
      </c>
      <c r="F170" s="4" t="s">
        <v>12144</v>
      </c>
      <c r="G170" s="4" t="s">
        <v>24460</v>
      </c>
      <c r="H170" s="4" t="s">
        <v>17513</v>
      </c>
      <c r="I170" s="4" t="s">
        <v>11844</v>
      </c>
      <c r="J170" s="4" t="s">
        <v>11844</v>
      </c>
      <c r="L170" s="4" t="s">
        <v>7294</v>
      </c>
      <c r="N170" s="4" t="s">
        <v>12144</v>
      </c>
      <c r="P170" s="4" t="s">
        <v>12746</v>
      </c>
      <c r="W170" s="4" t="s">
        <v>24459</v>
      </c>
      <c r="X170" s="4" t="s">
        <v>24458</v>
      </c>
      <c r="Y170" s="4" t="s">
        <v>13393</v>
      </c>
      <c r="Z170" s="13" t="s">
        <v>24525</v>
      </c>
      <c r="AA170" s="4">
        <v>310</v>
      </c>
      <c r="AB170" s="4">
        <v>50</v>
      </c>
      <c r="AC170" s="9">
        <v>5.5</v>
      </c>
      <c r="AD170" s="4">
        <v>4</v>
      </c>
      <c r="AE170" s="4">
        <v>4</v>
      </c>
      <c r="AF170" s="4">
        <v>4</v>
      </c>
      <c r="AG170" s="4">
        <v>4</v>
      </c>
      <c r="AH170" s="4">
        <v>4</v>
      </c>
      <c r="AI170" s="4">
        <v>4</v>
      </c>
      <c r="AJ170" s="4">
        <v>4</v>
      </c>
      <c r="AK170" s="4">
        <v>4</v>
      </c>
      <c r="AL170" s="4">
        <v>4</v>
      </c>
      <c r="AM170" s="4">
        <v>4</v>
      </c>
      <c r="AN170" s="4">
        <v>4</v>
      </c>
      <c r="AO170" s="4">
        <v>4</v>
      </c>
      <c r="AP170" s="4">
        <f t="shared" si="4"/>
        <v>48</v>
      </c>
      <c r="AQ170" s="4">
        <v>6125</v>
      </c>
      <c r="AR170" s="4">
        <v>3521</v>
      </c>
      <c r="AT170" s="4">
        <f t="shared" si="5"/>
        <v>9646</v>
      </c>
      <c r="AU170" s="4">
        <v>125</v>
      </c>
      <c r="AV170" s="4">
        <v>5000</v>
      </c>
      <c r="AW170" s="4" t="s">
        <v>12448</v>
      </c>
      <c r="AY170" s="4">
        <v>10298</v>
      </c>
      <c r="AZ170" s="4" t="s">
        <v>24524</v>
      </c>
      <c r="BM170" s="12"/>
      <c r="BN170" s="12" t="s">
        <v>24523</v>
      </c>
      <c r="BP170" s="4" t="s">
        <v>17336</v>
      </c>
      <c r="BQ170" s="4" t="s">
        <v>12498</v>
      </c>
      <c r="BR170" s="4" t="s">
        <v>35107</v>
      </c>
    </row>
    <row r="171" spans="1:71">
      <c r="A171" s="4">
        <v>3100166</v>
      </c>
      <c r="B171" s="4" t="s">
        <v>24603</v>
      </c>
      <c r="C171" s="4" t="s">
        <v>24522</v>
      </c>
      <c r="D171" s="4" t="s">
        <v>24520</v>
      </c>
      <c r="E171" s="4" t="s">
        <v>3946</v>
      </c>
      <c r="F171" s="4" t="s">
        <v>12746</v>
      </c>
      <c r="G171" s="4" t="s">
        <v>24521</v>
      </c>
      <c r="H171" s="4" t="s">
        <v>17513</v>
      </c>
      <c r="I171" s="4" t="s">
        <v>5946</v>
      </c>
      <c r="J171" s="4" t="s">
        <v>5946</v>
      </c>
      <c r="L171" s="4" t="s">
        <v>7294</v>
      </c>
      <c r="N171" s="4" t="s">
        <v>12144</v>
      </c>
      <c r="P171" s="4" t="s">
        <v>12746</v>
      </c>
      <c r="W171" s="4" t="s">
        <v>24602</v>
      </c>
      <c r="X171" s="4" t="s">
        <v>24601</v>
      </c>
      <c r="Y171" s="4" t="s">
        <v>13393</v>
      </c>
      <c r="Z171" s="13">
        <v>10226</v>
      </c>
      <c r="AA171" s="4">
        <v>298</v>
      </c>
      <c r="AB171" s="4">
        <v>48</v>
      </c>
      <c r="AC171" s="9">
        <v>6</v>
      </c>
      <c r="AD171" s="4">
        <v>2</v>
      </c>
      <c r="AE171" s="4">
        <v>2</v>
      </c>
      <c r="AF171" s="4">
        <v>2</v>
      </c>
      <c r="AG171" s="4">
        <v>2</v>
      </c>
      <c r="AH171" s="4">
        <v>2</v>
      </c>
      <c r="AI171" s="4">
        <v>2</v>
      </c>
      <c r="AJ171" s="4">
        <v>2</v>
      </c>
      <c r="AK171" s="4">
        <v>2</v>
      </c>
      <c r="AL171" s="4">
        <v>2</v>
      </c>
      <c r="AM171" s="4">
        <v>2</v>
      </c>
      <c r="AN171" s="4">
        <v>2</v>
      </c>
      <c r="AO171" s="4">
        <v>2</v>
      </c>
      <c r="AP171" s="4">
        <f t="shared" si="4"/>
        <v>24</v>
      </c>
      <c r="AQ171" s="4">
        <v>2000</v>
      </c>
      <c r="AR171" s="4">
        <v>3440</v>
      </c>
      <c r="AT171" s="4">
        <f t="shared" si="5"/>
        <v>5440</v>
      </c>
      <c r="AU171" s="4">
        <v>300</v>
      </c>
      <c r="AV171" s="4">
        <v>11468</v>
      </c>
      <c r="AW171" s="4" t="s">
        <v>12000</v>
      </c>
      <c r="BM171" s="12"/>
      <c r="BP171" s="4" t="s">
        <v>17336</v>
      </c>
      <c r="BQ171" s="4" t="s">
        <v>12498</v>
      </c>
    </row>
    <row r="172" spans="1:71">
      <c r="A172" s="4">
        <v>3100167</v>
      </c>
      <c r="B172" s="4" t="s">
        <v>24453</v>
      </c>
      <c r="C172" s="4" t="s">
        <v>24452</v>
      </c>
      <c r="D172" s="4" t="s">
        <v>24450</v>
      </c>
      <c r="E172" s="4" t="s">
        <v>24452</v>
      </c>
      <c r="F172" s="4" t="s">
        <v>12144</v>
      </c>
      <c r="G172" s="4" t="s">
        <v>24451</v>
      </c>
      <c r="H172" s="4" t="s">
        <v>17513</v>
      </c>
      <c r="I172" s="4" t="s">
        <v>5946</v>
      </c>
      <c r="J172" s="4" t="s">
        <v>5946</v>
      </c>
      <c r="L172" s="4" t="s">
        <v>7294</v>
      </c>
      <c r="N172" s="4" t="s">
        <v>12144</v>
      </c>
      <c r="P172" s="4" t="s">
        <v>12746</v>
      </c>
      <c r="V172" s="50" t="s">
        <v>24449</v>
      </c>
      <c r="W172" s="4" t="s">
        <v>18863</v>
      </c>
      <c r="X172" s="4" t="s">
        <v>17768</v>
      </c>
      <c r="Y172" s="4" t="s">
        <v>17069</v>
      </c>
      <c r="Z172" s="4" t="s">
        <v>13771</v>
      </c>
      <c r="AA172" s="4">
        <v>92</v>
      </c>
      <c r="AB172" s="4">
        <v>45</v>
      </c>
      <c r="AC172" s="9">
        <v>5</v>
      </c>
      <c r="AD172" s="4">
        <v>2</v>
      </c>
      <c r="AE172" s="4">
        <v>2</v>
      </c>
      <c r="AF172" s="4">
        <v>5</v>
      </c>
      <c r="AG172" s="4">
        <v>9</v>
      </c>
      <c r="AH172" s="4">
        <v>7</v>
      </c>
      <c r="AI172" s="4">
        <v>2</v>
      </c>
      <c r="AJ172" s="4">
        <v>1</v>
      </c>
      <c r="AK172" s="4">
        <v>7</v>
      </c>
      <c r="AL172" s="4">
        <v>6</v>
      </c>
      <c r="AM172" s="4">
        <v>5</v>
      </c>
      <c r="AN172" s="4">
        <v>2</v>
      </c>
      <c r="AO172" s="4">
        <v>3</v>
      </c>
      <c r="AP172" s="4">
        <f t="shared" si="4"/>
        <v>51</v>
      </c>
      <c r="AQ172" s="4">
        <v>3461</v>
      </c>
      <c r="AR172" s="4">
        <v>3552</v>
      </c>
      <c r="AT172" s="4">
        <f t="shared" si="5"/>
        <v>7013</v>
      </c>
      <c r="AU172" s="4">
        <v>1110</v>
      </c>
      <c r="AV172" s="4">
        <v>5840</v>
      </c>
      <c r="AW172" s="4" t="s">
        <v>13435</v>
      </c>
      <c r="BM172" s="12"/>
      <c r="BN172" s="12" t="s">
        <v>24448</v>
      </c>
      <c r="BP172" s="4" t="s">
        <v>17336</v>
      </c>
      <c r="BQ172" s="4" t="s">
        <v>12498</v>
      </c>
      <c r="BR172" s="4" t="s">
        <v>35240</v>
      </c>
    </row>
    <row r="173" spans="1:71">
      <c r="A173" s="4">
        <v>3100168</v>
      </c>
      <c r="B173" s="4" t="s">
        <v>24512</v>
      </c>
      <c r="C173" s="4" t="s">
        <v>3316</v>
      </c>
      <c r="E173" s="4" t="s">
        <v>3316</v>
      </c>
      <c r="F173" s="4" t="s">
        <v>12144</v>
      </c>
      <c r="G173" s="4" t="s">
        <v>24433</v>
      </c>
      <c r="H173" s="4" t="s">
        <v>17513</v>
      </c>
      <c r="I173" s="4" t="s">
        <v>5946</v>
      </c>
      <c r="J173" s="4" t="s">
        <v>5946</v>
      </c>
      <c r="L173" s="4" t="s">
        <v>7294</v>
      </c>
      <c r="M173" s="4" t="s">
        <v>24432</v>
      </c>
      <c r="N173" s="4" t="s">
        <v>12144</v>
      </c>
      <c r="P173" s="4" t="s">
        <v>12746</v>
      </c>
      <c r="W173" s="4" t="s">
        <v>21312</v>
      </c>
      <c r="X173" s="4" t="s">
        <v>19991</v>
      </c>
      <c r="Y173" s="4" t="s">
        <v>17637</v>
      </c>
      <c r="Z173" s="13">
        <v>10104</v>
      </c>
      <c r="AA173" s="4">
        <v>152</v>
      </c>
      <c r="AB173" s="4">
        <v>60</v>
      </c>
      <c r="AC173" s="9">
        <v>6</v>
      </c>
      <c r="AD173" s="4">
        <v>80</v>
      </c>
      <c r="AE173" s="4">
        <v>70</v>
      </c>
      <c r="AF173" s="4">
        <v>50</v>
      </c>
      <c r="AG173" s="4">
        <v>60</v>
      </c>
      <c r="AH173" s="4">
        <v>50</v>
      </c>
      <c r="AI173" s="4">
        <v>20</v>
      </c>
      <c r="AJ173" s="4">
        <v>4</v>
      </c>
      <c r="AP173" s="4">
        <f t="shared" si="4"/>
        <v>334</v>
      </c>
      <c r="AQ173" s="4">
        <v>37000</v>
      </c>
      <c r="AR173" s="4">
        <v>60000</v>
      </c>
      <c r="AT173" s="4">
        <f t="shared" si="5"/>
        <v>97000</v>
      </c>
      <c r="AU173" s="4">
        <v>6129</v>
      </c>
      <c r="AV173" s="4">
        <v>174481</v>
      </c>
      <c r="AW173" s="4" t="s">
        <v>15693</v>
      </c>
      <c r="BM173" s="12"/>
      <c r="BP173" s="4" t="s">
        <v>17279</v>
      </c>
      <c r="BQ173" s="4" t="s">
        <v>12498</v>
      </c>
      <c r="BR173" s="4" t="s">
        <v>31654</v>
      </c>
      <c r="BS173" s="4" t="s">
        <v>31655</v>
      </c>
    </row>
    <row r="174" spans="1:71">
      <c r="A174" s="4">
        <v>3100169</v>
      </c>
      <c r="B174" s="4" t="s">
        <v>24431</v>
      </c>
      <c r="C174" s="4" t="s">
        <v>5946</v>
      </c>
      <c r="D174" s="4" t="s">
        <v>24429</v>
      </c>
      <c r="E174" s="4" t="s">
        <v>5463</v>
      </c>
      <c r="F174" s="4" t="s">
        <v>12144</v>
      </c>
      <c r="G174" s="4" t="s">
        <v>24430</v>
      </c>
      <c r="H174" s="4" t="s">
        <v>17513</v>
      </c>
      <c r="I174" s="4" t="s">
        <v>5946</v>
      </c>
      <c r="J174" s="4" t="s">
        <v>5946</v>
      </c>
      <c r="L174" s="4" t="s">
        <v>7294</v>
      </c>
      <c r="N174" s="4" t="s">
        <v>12144</v>
      </c>
      <c r="P174" s="4" t="s">
        <v>12746</v>
      </c>
      <c r="W174" s="4" t="s">
        <v>19228</v>
      </c>
      <c r="X174" s="4" t="s">
        <v>13116</v>
      </c>
      <c r="Y174" s="4" t="s">
        <v>17637</v>
      </c>
      <c r="Z174" s="4" t="s">
        <v>17343</v>
      </c>
      <c r="AA174" s="4">
        <v>305</v>
      </c>
      <c r="AB174" s="4">
        <v>55</v>
      </c>
      <c r="AC174" s="9">
        <v>5.5</v>
      </c>
      <c r="AD174" s="4">
        <v>4</v>
      </c>
      <c r="AE174" s="4">
        <v>4</v>
      </c>
      <c r="AF174" s="4">
        <v>4</v>
      </c>
      <c r="AG174" s="4">
        <v>4</v>
      </c>
      <c r="AH174" s="4">
        <v>4</v>
      </c>
      <c r="AI174" s="4">
        <v>4</v>
      </c>
      <c r="AJ174" s="4">
        <v>4</v>
      </c>
      <c r="AK174" s="4">
        <v>4</v>
      </c>
      <c r="AL174" s="4">
        <v>4</v>
      </c>
      <c r="AM174" s="4">
        <v>4</v>
      </c>
      <c r="AN174" s="4">
        <v>4</v>
      </c>
      <c r="AO174" s="4">
        <v>4</v>
      </c>
      <c r="AP174" s="4">
        <f t="shared" si="4"/>
        <v>48</v>
      </c>
      <c r="AQ174" s="4">
        <v>3022</v>
      </c>
      <c r="AR174" s="4">
        <v>137803</v>
      </c>
      <c r="AT174" s="4">
        <f t="shared" si="5"/>
        <v>140825</v>
      </c>
      <c r="AU174" s="4">
        <v>34211</v>
      </c>
      <c r="AV174" s="4">
        <v>280299</v>
      </c>
      <c r="AW174" s="4" t="s">
        <v>15744</v>
      </c>
      <c r="BM174" s="12"/>
      <c r="BP174" s="4" t="s">
        <v>17336</v>
      </c>
      <c r="BQ174" s="4" t="s">
        <v>12498</v>
      </c>
      <c r="BR174" s="84" t="s">
        <v>35109</v>
      </c>
    </row>
    <row r="175" spans="1:71">
      <c r="A175" s="4">
        <v>3100170</v>
      </c>
      <c r="B175" s="4" t="s">
        <v>24428</v>
      </c>
      <c r="C175" s="4" t="s">
        <v>24427</v>
      </c>
      <c r="E175" s="4" t="s">
        <v>24427</v>
      </c>
      <c r="F175" s="4" t="s">
        <v>12746</v>
      </c>
      <c r="G175" s="4" t="s">
        <v>1383</v>
      </c>
      <c r="H175" s="4" t="s">
        <v>17513</v>
      </c>
      <c r="I175" s="4" t="s">
        <v>1383</v>
      </c>
      <c r="J175" s="4" t="s">
        <v>12626</v>
      </c>
      <c r="L175" s="4" t="s">
        <v>12205</v>
      </c>
      <c r="N175" s="4" t="s">
        <v>12144</v>
      </c>
      <c r="P175" s="4" t="s">
        <v>12746</v>
      </c>
      <c r="R175" s="4" t="s">
        <v>12144</v>
      </c>
      <c r="S175" s="4" t="s">
        <v>12144</v>
      </c>
      <c r="V175" s="50" t="s">
        <v>24426</v>
      </c>
      <c r="W175" s="4" t="s">
        <v>18087</v>
      </c>
      <c r="X175" s="4" t="s">
        <v>12529</v>
      </c>
      <c r="Y175" s="4" t="s">
        <v>17637</v>
      </c>
      <c r="Z175" s="4" t="s">
        <v>17343</v>
      </c>
      <c r="AA175" s="4">
        <v>200</v>
      </c>
      <c r="AB175" s="4">
        <v>60</v>
      </c>
      <c r="AC175" s="9">
        <v>6</v>
      </c>
      <c r="AD175" s="4">
        <v>2</v>
      </c>
      <c r="AE175" s="4">
        <v>2</v>
      </c>
      <c r="AF175" s="4">
        <v>2</v>
      </c>
      <c r="AG175" s="4">
        <v>2</v>
      </c>
      <c r="AH175" s="4">
        <v>2</v>
      </c>
      <c r="AI175" s="4">
        <v>2</v>
      </c>
      <c r="AJ175" s="4">
        <v>2</v>
      </c>
      <c r="AK175" s="4">
        <v>2</v>
      </c>
      <c r="AL175" s="4">
        <v>2</v>
      </c>
      <c r="AM175" s="4">
        <v>2</v>
      </c>
      <c r="AN175" s="4">
        <v>2</v>
      </c>
      <c r="AO175" s="4">
        <v>2</v>
      </c>
      <c r="AP175" s="4">
        <f t="shared" si="4"/>
        <v>24</v>
      </c>
      <c r="AQ175" s="4">
        <v>1800</v>
      </c>
      <c r="AR175" s="4">
        <v>2500</v>
      </c>
      <c r="AT175" s="4">
        <f t="shared" si="5"/>
        <v>4300</v>
      </c>
      <c r="AU175" s="4">
        <v>300</v>
      </c>
      <c r="AV175" s="4">
        <v>6500</v>
      </c>
      <c r="AW175" s="4" t="s">
        <v>12448</v>
      </c>
      <c r="BM175" s="12"/>
      <c r="BN175" s="12" t="s">
        <v>24425</v>
      </c>
      <c r="BP175" s="4" t="s">
        <v>17279</v>
      </c>
      <c r="BQ175" s="4" t="s">
        <v>12498</v>
      </c>
    </row>
    <row r="176" spans="1:71">
      <c r="A176" s="4">
        <v>3100171</v>
      </c>
      <c r="B176" s="4" t="s">
        <v>24424</v>
      </c>
      <c r="C176" s="4" t="s">
        <v>24423</v>
      </c>
      <c r="E176" s="4" t="s">
        <v>24423</v>
      </c>
      <c r="F176" s="4" t="s">
        <v>12746</v>
      </c>
      <c r="G176" s="4" t="s">
        <v>24481</v>
      </c>
      <c r="H176" s="4" t="s">
        <v>17513</v>
      </c>
      <c r="I176" s="4" t="s">
        <v>2073</v>
      </c>
      <c r="J176" s="4" t="s">
        <v>2073</v>
      </c>
      <c r="L176" s="4" t="s">
        <v>12205</v>
      </c>
      <c r="N176" s="4" t="s">
        <v>12746</v>
      </c>
      <c r="O176" s="4" t="s">
        <v>34987</v>
      </c>
      <c r="P176" s="4" t="s">
        <v>12746</v>
      </c>
      <c r="W176" s="4" t="s">
        <v>24422</v>
      </c>
      <c r="X176" s="4" t="s">
        <v>24421</v>
      </c>
      <c r="Y176" s="4" t="s">
        <v>17637</v>
      </c>
      <c r="Z176" s="4" t="s">
        <v>17343</v>
      </c>
      <c r="AA176" s="4">
        <v>275</v>
      </c>
      <c r="AB176" s="4">
        <v>55</v>
      </c>
      <c r="AC176" s="9">
        <v>5.5</v>
      </c>
      <c r="AD176" s="4">
        <v>10</v>
      </c>
      <c r="AE176" s="4">
        <v>10</v>
      </c>
      <c r="AF176" s="4">
        <v>10</v>
      </c>
      <c r="AG176" s="4">
        <v>10</v>
      </c>
      <c r="AH176" s="4">
        <v>10</v>
      </c>
      <c r="AI176" s="4">
        <v>10</v>
      </c>
      <c r="AJ176" s="4">
        <v>10</v>
      </c>
      <c r="AK176" s="4">
        <v>10</v>
      </c>
      <c r="AL176" s="4">
        <v>10</v>
      </c>
      <c r="AM176" s="4">
        <v>10</v>
      </c>
      <c r="AN176" s="4">
        <v>10</v>
      </c>
      <c r="AO176" s="4">
        <v>10</v>
      </c>
      <c r="AP176" s="4">
        <f t="shared" si="4"/>
        <v>120</v>
      </c>
      <c r="AQ176" s="4">
        <v>5000</v>
      </c>
      <c r="AR176" s="4">
        <v>4700</v>
      </c>
      <c r="AT176" s="4">
        <f t="shared" si="5"/>
        <v>9700</v>
      </c>
      <c r="AU176" s="4">
        <v>428</v>
      </c>
      <c r="AV176" s="4">
        <v>3000</v>
      </c>
      <c r="AW176" s="4" t="s">
        <v>13435</v>
      </c>
      <c r="AX176" s="4">
        <v>833</v>
      </c>
      <c r="AY176" s="4">
        <v>5000</v>
      </c>
      <c r="AZ176" s="4" t="s">
        <v>12539</v>
      </c>
      <c r="BA176" s="4">
        <v>77</v>
      </c>
      <c r="BB176" s="4">
        <v>3000</v>
      </c>
      <c r="BC176" s="4" t="s">
        <v>12448</v>
      </c>
      <c r="BM176" s="12"/>
      <c r="BP176" s="4" t="s">
        <v>17279</v>
      </c>
      <c r="BQ176" s="4" t="s">
        <v>12498</v>
      </c>
    </row>
    <row r="177" spans="1:75">
      <c r="A177" s="4">
        <v>3100172</v>
      </c>
      <c r="B177" s="4" t="s">
        <v>24420</v>
      </c>
      <c r="C177" s="4" t="s">
        <v>24495</v>
      </c>
      <c r="E177" s="4" t="s">
        <v>4290</v>
      </c>
      <c r="F177" s="4" t="s">
        <v>12746</v>
      </c>
      <c r="G177" s="4" t="s">
        <v>24494</v>
      </c>
      <c r="H177" s="4" t="s">
        <v>17512</v>
      </c>
      <c r="I177" s="4" t="s">
        <v>12212</v>
      </c>
      <c r="J177" s="4" t="s">
        <v>12212</v>
      </c>
      <c r="L177" s="4" t="s">
        <v>880</v>
      </c>
      <c r="M177" s="4" t="s">
        <v>24494</v>
      </c>
      <c r="N177" s="4" t="s">
        <v>12746</v>
      </c>
      <c r="O177" s="4" t="s">
        <v>34988</v>
      </c>
      <c r="P177" s="4" t="s">
        <v>12746</v>
      </c>
      <c r="W177" s="4" t="s">
        <v>13626</v>
      </c>
      <c r="X177" s="4" t="s">
        <v>24493</v>
      </c>
      <c r="Y177" s="4" t="s">
        <v>17637</v>
      </c>
      <c r="Z177" s="4" t="s">
        <v>17343</v>
      </c>
      <c r="AA177" s="4">
        <v>295</v>
      </c>
      <c r="AB177" s="4">
        <v>44</v>
      </c>
      <c r="AC177" s="9">
        <v>5.5</v>
      </c>
      <c r="AD177" s="4">
        <v>6</v>
      </c>
      <c r="AE177" s="4">
        <v>4</v>
      </c>
      <c r="AF177" s="4">
        <v>4</v>
      </c>
      <c r="AG177" s="4">
        <v>4</v>
      </c>
      <c r="AH177" s="4">
        <v>12</v>
      </c>
      <c r="AI177" s="4">
        <v>17</v>
      </c>
      <c r="AJ177" s="4">
        <v>18</v>
      </c>
      <c r="AK177" s="4">
        <v>12</v>
      </c>
      <c r="AL177" s="4">
        <v>8</v>
      </c>
      <c r="AM177" s="4">
        <v>6</v>
      </c>
      <c r="AN177" s="4">
        <v>6</v>
      </c>
      <c r="AO177" s="4">
        <v>7</v>
      </c>
      <c r="AP177" s="4">
        <f t="shared" si="4"/>
        <v>104</v>
      </c>
      <c r="AQ177" s="4">
        <v>9769</v>
      </c>
      <c r="AR177" s="4">
        <v>10825</v>
      </c>
      <c r="AT177" s="4">
        <f t="shared" si="5"/>
        <v>20594</v>
      </c>
      <c r="AU177" s="4">
        <v>910</v>
      </c>
      <c r="AV177" s="4">
        <v>32456</v>
      </c>
      <c r="AW177" s="4" t="s">
        <v>12000</v>
      </c>
      <c r="BM177" s="12"/>
      <c r="BN177" s="12" t="s">
        <v>24492</v>
      </c>
      <c r="BP177" s="4" t="s">
        <v>17279</v>
      </c>
      <c r="BQ177" s="4" t="s">
        <v>12498</v>
      </c>
      <c r="BR177" s="4" t="s">
        <v>34989</v>
      </c>
    </row>
    <row r="178" spans="1:75">
      <c r="A178" s="4">
        <v>3100173</v>
      </c>
      <c r="B178" s="4" t="s">
        <v>24491</v>
      </c>
      <c r="C178" s="4" t="s">
        <v>24490</v>
      </c>
      <c r="D178" s="4" t="s">
        <v>24487</v>
      </c>
      <c r="E178" s="4" t="s">
        <v>24489</v>
      </c>
      <c r="F178" s="4" t="s">
        <v>12144</v>
      </c>
      <c r="G178" s="4" t="s">
        <v>24488</v>
      </c>
      <c r="H178" s="4" t="s">
        <v>17512</v>
      </c>
      <c r="I178" s="4" t="s">
        <v>12212</v>
      </c>
      <c r="J178" s="4" t="s">
        <v>12212</v>
      </c>
      <c r="L178" s="4" t="s">
        <v>880</v>
      </c>
      <c r="N178" s="4" t="s">
        <v>12144</v>
      </c>
      <c r="W178" s="4" t="s">
        <v>15744</v>
      </c>
      <c r="X178" s="4" t="s">
        <v>14299</v>
      </c>
      <c r="Y178" s="4" t="s">
        <v>24486</v>
      </c>
      <c r="Z178" s="4" t="s">
        <v>17343</v>
      </c>
      <c r="AA178" s="4">
        <v>200</v>
      </c>
      <c r="AB178" s="4">
        <v>60</v>
      </c>
      <c r="AC178" s="9">
        <v>5.5</v>
      </c>
      <c r="AG178" s="4">
        <v>4</v>
      </c>
      <c r="AH178" s="4">
        <v>6</v>
      </c>
      <c r="AI178" s="4">
        <v>6</v>
      </c>
      <c r="AJ178" s="4">
        <v>7</v>
      </c>
      <c r="AK178" s="4">
        <v>8</v>
      </c>
      <c r="AL178" s="4">
        <v>9</v>
      </c>
      <c r="AM178" s="4">
        <v>9</v>
      </c>
      <c r="AN178" s="4">
        <v>11</v>
      </c>
      <c r="AO178" s="4">
        <v>12</v>
      </c>
      <c r="AP178" s="4">
        <f t="shared" si="4"/>
        <v>72</v>
      </c>
      <c r="AQ178" s="4">
        <v>9900</v>
      </c>
      <c r="AR178" s="4">
        <v>66920</v>
      </c>
      <c r="AT178" s="4">
        <f t="shared" si="5"/>
        <v>76820</v>
      </c>
      <c r="AU178" s="4">
        <v>19700</v>
      </c>
      <c r="AV178" s="4">
        <v>115000</v>
      </c>
      <c r="AW178" s="4" t="s">
        <v>15744</v>
      </c>
      <c r="BM178" s="12"/>
      <c r="BP178" s="4" t="s">
        <v>17279</v>
      </c>
      <c r="BQ178" s="4" t="s">
        <v>12498</v>
      </c>
      <c r="BR178" s="4" t="s">
        <v>34990</v>
      </c>
    </row>
    <row r="179" spans="1:75">
      <c r="A179" s="4">
        <v>3100174</v>
      </c>
      <c r="B179" s="4" t="s">
        <v>24485</v>
      </c>
      <c r="C179" s="4" t="s">
        <v>24409</v>
      </c>
      <c r="D179" s="4" t="s">
        <v>24408</v>
      </c>
      <c r="F179" s="4" t="s">
        <v>12144</v>
      </c>
      <c r="G179" s="4" t="s">
        <v>1543</v>
      </c>
      <c r="H179" s="4" t="s">
        <v>17512</v>
      </c>
      <c r="I179" s="4" t="s">
        <v>12212</v>
      </c>
      <c r="J179" s="4" t="s">
        <v>12212</v>
      </c>
      <c r="L179" s="4" t="s">
        <v>880</v>
      </c>
      <c r="N179" s="4" t="s">
        <v>12144</v>
      </c>
      <c r="P179" s="4" t="s">
        <v>12746</v>
      </c>
      <c r="W179" s="4" t="s">
        <v>24407</v>
      </c>
      <c r="X179" s="4" t="s">
        <v>24406</v>
      </c>
      <c r="Y179" s="4" t="s">
        <v>17637</v>
      </c>
      <c r="Z179" s="4" t="s">
        <v>17343</v>
      </c>
      <c r="AA179" s="4">
        <v>281</v>
      </c>
      <c r="AB179" s="4">
        <v>50</v>
      </c>
      <c r="AC179" s="9">
        <v>5.5</v>
      </c>
      <c r="AD179" s="4">
        <v>32</v>
      </c>
      <c r="AE179" s="4">
        <v>33</v>
      </c>
      <c r="AF179" s="4">
        <v>32</v>
      </c>
      <c r="AG179" s="4">
        <v>32</v>
      </c>
      <c r="AH179" s="4">
        <v>34</v>
      </c>
      <c r="AI179" s="4">
        <v>35</v>
      </c>
      <c r="AJ179" s="4">
        <v>47</v>
      </c>
      <c r="AK179" s="4">
        <v>35</v>
      </c>
      <c r="AL179" s="4">
        <v>21</v>
      </c>
      <c r="AM179" s="4">
        <v>23</v>
      </c>
      <c r="AN179" s="4">
        <v>24</v>
      </c>
      <c r="AO179" s="4">
        <v>23</v>
      </c>
      <c r="AP179" s="4">
        <f t="shared" si="4"/>
        <v>371</v>
      </c>
      <c r="AQ179" s="4">
        <v>23779</v>
      </c>
      <c r="AR179" s="4">
        <v>37722</v>
      </c>
      <c r="AT179" s="4">
        <f t="shared" si="5"/>
        <v>61501</v>
      </c>
      <c r="AU179" s="4">
        <v>14609</v>
      </c>
      <c r="AV179" s="4">
        <v>87655</v>
      </c>
      <c r="AW179" s="4" t="s">
        <v>13435</v>
      </c>
      <c r="AX179" s="4">
        <v>1986</v>
      </c>
      <c r="AY179" s="4">
        <v>9533</v>
      </c>
      <c r="AZ179" s="4" t="s">
        <v>12539</v>
      </c>
      <c r="BA179" s="4">
        <v>1077</v>
      </c>
      <c r="BB179" s="4">
        <v>32562</v>
      </c>
      <c r="BC179" s="4" t="s">
        <v>13626</v>
      </c>
      <c r="BM179" s="12"/>
      <c r="BP179" s="4" t="s">
        <v>17336</v>
      </c>
      <c r="BQ179" s="4" t="s">
        <v>12498</v>
      </c>
      <c r="BR179" s="4" t="s">
        <v>34991</v>
      </c>
    </row>
    <row r="180" spans="1:75">
      <c r="A180" s="4">
        <v>3100175</v>
      </c>
      <c r="B180" s="4" t="s">
        <v>24405</v>
      </c>
      <c r="C180" s="59" t="s">
        <v>29954</v>
      </c>
      <c r="D180" s="4" t="s">
        <v>3805</v>
      </c>
      <c r="E180" s="4" t="s">
        <v>24396</v>
      </c>
      <c r="F180" s="4" t="s">
        <v>12144</v>
      </c>
      <c r="H180" s="4" t="s">
        <v>24395</v>
      </c>
      <c r="I180" s="4" t="s">
        <v>12212</v>
      </c>
      <c r="J180" s="4" t="s">
        <v>12212</v>
      </c>
      <c r="L180" s="4" t="s">
        <v>880</v>
      </c>
      <c r="N180" s="4" t="s">
        <v>12144</v>
      </c>
      <c r="P180" s="4" t="s">
        <v>12746</v>
      </c>
      <c r="W180" s="4" t="s">
        <v>24394</v>
      </c>
      <c r="X180" s="4" t="s">
        <v>24393</v>
      </c>
      <c r="Y180" s="4" t="s">
        <v>17069</v>
      </c>
      <c r="Z180" s="13" t="s">
        <v>13771</v>
      </c>
      <c r="AA180" s="4">
        <v>300</v>
      </c>
      <c r="AB180" s="4">
        <v>42</v>
      </c>
      <c r="AC180" s="9">
        <v>5.5</v>
      </c>
      <c r="AD180" s="4">
        <v>6</v>
      </c>
      <c r="AE180" s="4">
        <v>6</v>
      </c>
      <c r="AF180" s="4">
        <v>6</v>
      </c>
      <c r="AG180" s="4">
        <v>6</v>
      </c>
      <c r="AH180" s="4">
        <v>5</v>
      </c>
      <c r="AI180" s="4">
        <v>5</v>
      </c>
      <c r="AJ180" s="4">
        <v>5</v>
      </c>
      <c r="AK180" s="4">
        <v>5</v>
      </c>
      <c r="AL180" s="4">
        <v>5</v>
      </c>
      <c r="AM180" s="4">
        <v>5</v>
      </c>
      <c r="AN180" s="4">
        <v>5</v>
      </c>
      <c r="AO180" s="4">
        <v>4</v>
      </c>
      <c r="AP180" s="4">
        <f t="shared" si="4"/>
        <v>63</v>
      </c>
      <c r="AQ180" s="4">
        <v>7980</v>
      </c>
      <c r="AR180" s="4">
        <v>10080</v>
      </c>
      <c r="AT180" s="4">
        <f t="shared" si="5"/>
        <v>18060</v>
      </c>
      <c r="AU180" s="4">
        <v>3100</v>
      </c>
      <c r="AV180" s="4">
        <v>21380</v>
      </c>
      <c r="AW180" s="4" t="s">
        <v>13435</v>
      </c>
      <c r="BM180" s="12"/>
      <c r="BP180" s="4" t="s">
        <v>17279</v>
      </c>
      <c r="BQ180" s="4" t="s">
        <v>12498</v>
      </c>
      <c r="BR180" s="4" t="s">
        <v>35116</v>
      </c>
    </row>
    <row r="181" spans="1:75">
      <c r="A181" s="4">
        <v>3100176</v>
      </c>
      <c r="B181" s="4" t="s">
        <v>24392</v>
      </c>
      <c r="C181" s="4" t="s">
        <v>24391</v>
      </c>
      <c r="D181" s="4" t="s">
        <v>24388</v>
      </c>
      <c r="E181" s="4" t="s">
        <v>24390</v>
      </c>
      <c r="F181" s="4" t="s">
        <v>12144</v>
      </c>
      <c r="G181" s="4" t="s">
        <v>24389</v>
      </c>
      <c r="H181" s="4" t="s">
        <v>17512</v>
      </c>
      <c r="I181" s="4" t="s">
        <v>12212</v>
      </c>
      <c r="J181" s="4" t="s">
        <v>12212</v>
      </c>
      <c r="L181" s="4" t="s">
        <v>880</v>
      </c>
      <c r="N181" s="4" t="s">
        <v>12144</v>
      </c>
      <c r="P181" s="4" t="s">
        <v>12746</v>
      </c>
      <c r="W181" s="4" t="s">
        <v>24387</v>
      </c>
      <c r="X181" s="4" t="s">
        <v>17780</v>
      </c>
      <c r="Y181" s="4" t="s">
        <v>17637</v>
      </c>
      <c r="Z181" s="4" t="s">
        <v>17343</v>
      </c>
      <c r="AA181" s="4">
        <v>307</v>
      </c>
      <c r="AB181" s="4">
        <v>60</v>
      </c>
      <c r="AC181" s="9">
        <v>6</v>
      </c>
      <c r="AD181" s="4">
        <v>17</v>
      </c>
      <c r="AE181" s="4">
        <v>17</v>
      </c>
      <c r="AF181" s="4">
        <v>17</v>
      </c>
      <c r="AG181" s="4">
        <v>17</v>
      </c>
      <c r="AH181" s="4">
        <v>17</v>
      </c>
      <c r="AI181" s="4">
        <v>17</v>
      </c>
      <c r="AJ181" s="4">
        <v>17</v>
      </c>
      <c r="AK181" s="4">
        <v>17</v>
      </c>
      <c r="AL181" s="4">
        <v>17</v>
      </c>
      <c r="AM181" s="4">
        <v>17</v>
      </c>
      <c r="AN181" s="4">
        <v>17</v>
      </c>
      <c r="AO181" s="4">
        <v>17</v>
      </c>
      <c r="AP181" s="4">
        <f t="shared" si="4"/>
        <v>204</v>
      </c>
      <c r="AQ181" s="4">
        <v>25927</v>
      </c>
      <c r="AR181" s="4">
        <v>135634</v>
      </c>
      <c r="AT181" s="4">
        <f t="shared" si="5"/>
        <v>161561</v>
      </c>
      <c r="AU181" s="4">
        <v>36437</v>
      </c>
      <c r="AV181" s="4">
        <v>229417</v>
      </c>
      <c r="AW181" s="4" t="s">
        <v>15744</v>
      </c>
      <c r="BM181" s="12"/>
      <c r="BP181" s="4" t="s">
        <v>17336</v>
      </c>
      <c r="BQ181" s="4" t="s">
        <v>12498</v>
      </c>
      <c r="BR181" s="4" t="s">
        <v>35117</v>
      </c>
    </row>
    <row r="182" spans="1:75">
      <c r="A182" s="4">
        <v>3100177</v>
      </c>
      <c r="B182" s="4" t="s">
        <v>24386</v>
      </c>
      <c r="C182" s="4" t="s">
        <v>24380</v>
      </c>
      <c r="D182" s="4" t="s">
        <v>24378</v>
      </c>
      <c r="E182" s="4" t="s">
        <v>24380</v>
      </c>
      <c r="F182" s="4" t="s">
        <v>12144</v>
      </c>
      <c r="G182" s="4" t="s">
        <v>24379</v>
      </c>
      <c r="H182" s="4" t="s">
        <v>17512</v>
      </c>
      <c r="I182" s="4" t="s">
        <v>12212</v>
      </c>
      <c r="J182" s="4" t="s">
        <v>12212</v>
      </c>
      <c r="L182" s="4" t="s">
        <v>880</v>
      </c>
      <c r="N182" s="4" t="s">
        <v>12144</v>
      </c>
      <c r="P182" s="4" t="s">
        <v>12746</v>
      </c>
      <c r="W182" s="4" t="s">
        <v>24377</v>
      </c>
      <c r="X182" s="4" t="s">
        <v>12602</v>
      </c>
      <c r="Y182" s="4" t="s">
        <v>17637</v>
      </c>
      <c r="Z182" s="4" t="s">
        <v>17343</v>
      </c>
      <c r="AA182" s="4">
        <v>306</v>
      </c>
      <c r="AB182" s="4">
        <v>60</v>
      </c>
      <c r="AC182" s="9">
        <v>6</v>
      </c>
      <c r="AD182" s="4">
        <v>30</v>
      </c>
      <c r="AE182" s="4">
        <v>32</v>
      </c>
      <c r="AF182" s="4">
        <v>31</v>
      </c>
      <c r="AG182" s="4">
        <v>36</v>
      </c>
      <c r="AH182" s="4">
        <v>36</v>
      </c>
      <c r="AI182" s="4">
        <v>36</v>
      </c>
      <c r="AJ182" s="4">
        <v>37</v>
      </c>
      <c r="AK182" s="4">
        <v>37</v>
      </c>
      <c r="AL182" s="4">
        <v>35</v>
      </c>
      <c r="AM182" s="4">
        <v>36</v>
      </c>
      <c r="AN182" s="4">
        <v>36</v>
      </c>
      <c r="AO182" s="4">
        <v>36</v>
      </c>
      <c r="AP182" s="4">
        <f t="shared" si="4"/>
        <v>418</v>
      </c>
      <c r="AQ182" s="4">
        <v>61259</v>
      </c>
      <c r="AR182" s="4">
        <v>350978</v>
      </c>
      <c r="AT182" s="4">
        <f t="shared" si="5"/>
        <v>412237</v>
      </c>
      <c r="AU182" s="4">
        <v>101382</v>
      </c>
      <c r="AV182" s="4">
        <v>642861</v>
      </c>
      <c r="AW182" s="4" t="s">
        <v>15744</v>
      </c>
      <c r="BM182" s="12"/>
      <c r="BP182" s="4" t="s">
        <v>17336</v>
      </c>
      <c r="BQ182" s="4" t="s">
        <v>12498</v>
      </c>
      <c r="BR182" s="4" t="s">
        <v>35118</v>
      </c>
    </row>
    <row r="183" spans="1:75">
      <c r="A183" s="4">
        <v>3100178</v>
      </c>
      <c r="B183" s="4" t="s">
        <v>24376</v>
      </c>
      <c r="C183" s="4" t="s">
        <v>24479</v>
      </c>
      <c r="E183" s="4" t="s">
        <v>24478</v>
      </c>
      <c r="F183" s="4" t="s">
        <v>12144</v>
      </c>
      <c r="G183" s="4" t="s">
        <v>24374</v>
      </c>
      <c r="H183" s="4" t="s">
        <v>17514</v>
      </c>
      <c r="I183" s="4" t="s">
        <v>3867</v>
      </c>
      <c r="J183" s="4" t="s">
        <v>3867</v>
      </c>
      <c r="L183" s="4" t="s">
        <v>3868</v>
      </c>
      <c r="N183" s="4" t="s">
        <v>12144</v>
      </c>
      <c r="W183" s="4" t="s">
        <v>24373</v>
      </c>
      <c r="X183" s="4" t="s">
        <v>19175</v>
      </c>
      <c r="Y183" s="4" t="s">
        <v>24309</v>
      </c>
      <c r="Z183" s="13" t="s">
        <v>24372</v>
      </c>
      <c r="AA183" s="4">
        <v>200</v>
      </c>
      <c r="AB183" s="4">
        <v>54</v>
      </c>
      <c r="AC183" s="9">
        <v>6</v>
      </c>
      <c r="AD183" s="4">
        <v>8</v>
      </c>
      <c r="AE183" s="4">
        <v>10</v>
      </c>
      <c r="AF183" s="4">
        <v>10</v>
      </c>
      <c r="AG183" s="4">
        <v>10</v>
      </c>
      <c r="AH183" s="4">
        <v>10</v>
      </c>
      <c r="AI183" s="4">
        <v>10</v>
      </c>
      <c r="AJ183" s="4">
        <v>10</v>
      </c>
      <c r="AK183" s="4">
        <v>10</v>
      </c>
      <c r="AL183" s="4">
        <v>10</v>
      </c>
      <c r="AM183" s="4">
        <v>10</v>
      </c>
      <c r="AN183" s="4">
        <v>10</v>
      </c>
      <c r="AO183" s="4">
        <v>10</v>
      </c>
      <c r="AP183" s="4">
        <f t="shared" si="4"/>
        <v>118</v>
      </c>
      <c r="AQ183" s="4">
        <v>4000</v>
      </c>
      <c r="AR183" s="4">
        <v>18000</v>
      </c>
      <c r="AT183" s="4">
        <f t="shared" si="5"/>
        <v>22000</v>
      </c>
      <c r="AU183" s="4">
        <v>5818</v>
      </c>
      <c r="AV183" s="4">
        <v>37727</v>
      </c>
      <c r="AW183" s="4" t="s">
        <v>13435</v>
      </c>
      <c r="AX183" s="4">
        <v>220</v>
      </c>
      <c r="AY183" s="4">
        <v>1432</v>
      </c>
      <c r="AZ183" s="4" t="s">
        <v>12539</v>
      </c>
      <c r="BA183" s="4">
        <v>150</v>
      </c>
      <c r="BB183" s="4">
        <v>3080</v>
      </c>
      <c r="BC183" s="4" t="s">
        <v>18470</v>
      </c>
      <c r="BD183" s="4">
        <v>92</v>
      </c>
      <c r="BE183" s="4">
        <v>826</v>
      </c>
      <c r="BF183" s="4" t="s">
        <v>12922</v>
      </c>
      <c r="BG183" s="4">
        <v>173</v>
      </c>
      <c r="BH183" s="4">
        <v>6065</v>
      </c>
      <c r="BI183" s="4" t="s">
        <v>13087</v>
      </c>
      <c r="BM183" s="12"/>
      <c r="BN183" s="12" t="s">
        <v>24359</v>
      </c>
      <c r="BP183" s="4" t="s">
        <v>17279</v>
      </c>
      <c r="BQ183" s="4" t="s">
        <v>12498</v>
      </c>
      <c r="BR183" s="4" t="s">
        <v>35119</v>
      </c>
    </row>
    <row r="184" spans="1:75">
      <c r="A184" s="4">
        <v>3100179</v>
      </c>
      <c r="B184" s="4" t="s">
        <v>24371</v>
      </c>
      <c r="C184" s="4" t="s">
        <v>1987</v>
      </c>
      <c r="D184" s="4" t="s">
        <v>24370</v>
      </c>
      <c r="E184" s="4" t="s">
        <v>2220</v>
      </c>
      <c r="F184" s="4" t="s">
        <v>12746</v>
      </c>
      <c r="G184" s="4" t="s">
        <v>12637</v>
      </c>
      <c r="H184" s="4" t="s">
        <v>17514</v>
      </c>
      <c r="I184" s="4" t="s">
        <v>3867</v>
      </c>
      <c r="J184" s="4" t="s">
        <v>3867</v>
      </c>
      <c r="L184" s="4" t="s">
        <v>3868</v>
      </c>
      <c r="N184" s="4" t="s">
        <v>12144</v>
      </c>
      <c r="P184" s="4" t="s">
        <v>12746</v>
      </c>
      <c r="W184" s="4" t="s">
        <v>24369</v>
      </c>
      <c r="X184" s="4" t="s">
        <v>24368</v>
      </c>
      <c r="Y184" s="4" t="s">
        <v>17069</v>
      </c>
      <c r="Z184" s="4" t="s">
        <v>17742</v>
      </c>
      <c r="AA184" s="4">
        <v>307</v>
      </c>
      <c r="AB184" s="4">
        <v>50</v>
      </c>
      <c r="AC184" s="9" t="s">
        <v>24367</v>
      </c>
      <c r="AD184" s="4">
        <v>4</v>
      </c>
      <c r="AE184" s="4">
        <v>4</v>
      </c>
      <c r="AF184" s="4">
        <v>4</v>
      </c>
      <c r="AG184" s="4">
        <v>4</v>
      </c>
      <c r="AH184" s="4">
        <v>4</v>
      </c>
      <c r="AI184" s="4">
        <v>2</v>
      </c>
      <c r="AJ184" s="4">
        <v>2</v>
      </c>
      <c r="AK184" s="4">
        <v>3</v>
      </c>
      <c r="AL184" s="4">
        <v>3</v>
      </c>
      <c r="AM184" s="4">
        <v>5</v>
      </c>
      <c r="AN184" s="4">
        <v>5</v>
      </c>
      <c r="AO184" s="4">
        <v>5</v>
      </c>
      <c r="AP184" s="4">
        <f t="shared" si="4"/>
        <v>45</v>
      </c>
      <c r="AQ184" s="4">
        <v>2500</v>
      </c>
      <c r="AR184" s="4">
        <v>1200</v>
      </c>
      <c r="AT184" s="4">
        <f t="shared" si="5"/>
        <v>3700</v>
      </c>
      <c r="AU184" s="4">
        <v>55</v>
      </c>
      <c r="AV184" s="4">
        <v>2250</v>
      </c>
      <c r="AW184" s="4" t="s">
        <v>12000</v>
      </c>
      <c r="AX184" s="4">
        <v>55</v>
      </c>
      <c r="AY184" s="4">
        <v>500</v>
      </c>
      <c r="AZ184" s="4" t="s">
        <v>12922</v>
      </c>
      <c r="BA184" s="4">
        <v>37</v>
      </c>
      <c r="BB184" s="4">
        <v>2250</v>
      </c>
      <c r="BC184" s="4" t="s">
        <v>13226</v>
      </c>
      <c r="BM184" s="12"/>
      <c r="BP184" s="4" t="s">
        <v>17279</v>
      </c>
      <c r="BQ184" s="4" t="s">
        <v>12498</v>
      </c>
    </row>
    <row r="185" spans="1:75">
      <c r="A185" s="4">
        <v>3100180</v>
      </c>
      <c r="B185" s="4" t="s">
        <v>24366</v>
      </c>
      <c r="C185" s="4" t="s">
        <v>24365</v>
      </c>
      <c r="D185" s="4" t="s">
        <v>24455</v>
      </c>
      <c r="E185" s="4" t="s">
        <v>24364</v>
      </c>
      <c r="F185" s="4" t="s">
        <v>12144</v>
      </c>
      <c r="G185" s="4" t="s">
        <v>24457</v>
      </c>
      <c r="H185" s="4" t="s">
        <v>17514</v>
      </c>
      <c r="I185" s="4" t="s">
        <v>24456</v>
      </c>
      <c r="J185" s="4" t="s">
        <v>884</v>
      </c>
      <c r="L185" s="4" t="s">
        <v>3868</v>
      </c>
      <c r="N185" s="4" t="s">
        <v>12746</v>
      </c>
      <c r="P185" s="4" t="s">
        <v>12746</v>
      </c>
      <c r="W185" s="4" t="s">
        <v>12502</v>
      </c>
      <c r="X185" s="4" t="s">
        <v>19175</v>
      </c>
      <c r="Y185" s="4" t="s">
        <v>17637</v>
      </c>
      <c r="Z185" s="4" t="s">
        <v>17343</v>
      </c>
      <c r="AA185" s="4">
        <v>307</v>
      </c>
      <c r="AB185" s="4">
        <v>40</v>
      </c>
      <c r="AC185" s="9">
        <v>5</v>
      </c>
      <c r="AD185" s="4">
        <v>3</v>
      </c>
      <c r="AE185" s="4">
        <v>3</v>
      </c>
      <c r="AF185" s="4">
        <v>3</v>
      </c>
      <c r="AG185" s="4">
        <v>3</v>
      </c>
      <c r="AH185" s="4">
        <v>3</v>
      </c>
      <c r="AI185" s="4">
        <v>3</v>
      </c>
      <c r="AJ185" s="4">
        <v>3</v>
      </c>
      <c r="AK185" s="4">
        <v>3</v>
      </c>
      <c r="AL185" s="4">
        <v>3</v>
      </c>
      <c r="AM185" s="4">
        <v>3</v>
      </c>
      <c r="AN185" s="4">
        <v>3</v>
      </c>
      <c r="AO185" s="4">
        <v>3</v>
      </c>
      <c r="AP185" s="4">
        <f t="shared" si="4"/>
        <v>36</v>
      </c>
      <c r="AQ185" s="4">
        <v>3219</v>
      </c>
      <c r="AR185" s="4">
        <v>9083</v>
      </c>
      <c r="AT185" s="4">
        <f t="shared" si="5"/>
        <v>12302</v>
      </c>
      <c r="AU185" s="4">
        <v>2432</v>
      </c>
      <c r="AV185" s="4">
        <v>17160</v>
      </c>
      <c r="AW185" s="4" t="s">
        <v>13435</v>
      </c>
      <c r="BM185" s="12"/>
      <c r="BN185" s="12" t="s">
        <v>24454</v>
      </c>
      <c r="BP185" s="4" t="s">
        <v>17336</v>
      </c>
      <c r="BQ185" s="4" t="s">
        <v>12498</v>
      </c>
      <c r="BS185" s="4" t="s">
        <v>35120</v>
      </c>
    </row>
    <row r="186" spans="1:75">
      <c r="A186" s="4">
        <v>3100181</v>
      </c>
      <c r="B186" s="4" t="s">
        <v>24442</v>
      </c>
      <c r="C186" s="4" t="s">
        <v>24441</v>
      </c>
      <c r="E186" s="4" t="s">
        <v>24440</v>
      </c>
      <c r="F186" s="4" t="s">
        <v>12144</v>
      </c>
      <c r="G186" s="4" t="s">
        <v>3870</v>
      </c>
      <c r="H186" s="4" t="s">
        <v>17514</v>
      </c>
      <c r="I186" s="4" t="s">
        <v>3870</v>
      </c>
      <c r="J186" s="4" t="s">
        <v>3870</v>
      </c>
      <c r="L186" s="4" t="s">
        <v>3868</v>
      </c>
      <c r="N186" s="4" t="s">
        <v>12144</v>
      </c>
      <c r="P186" s="4" t="s">
        <v>12746</v>
      </c>
      <c r="W186" s="4" t="s">
        <v>24341</v>
      </c>
      <c r="X186" s="4" t="s">
        <v>24340</v>
      </c>
      <c r="Y186" s="4" t="s">
        <v>17637</v>
      </c>
      <c r="Z186" s="4" t="s">
        <v>17343</v>
      </c>
      <c r="AA186" s="4">
        <v>206</v>
      </c>
      <c r="AB186" s="4">
        <v>60</v>
      </c>
      <c r="AC186" s="9">
        <v>6</v>
      </c>
      <c r="AD186" s="4">
        <v>12</v>
      </c>
      <c r="AE186" s="4">
        <v>12</v>
      </c>
      <c r="AF186" s="4">
        <v>12</v>
      </c>
      <c r="AG186" s="4">
        <v>12</v>
      </c>
      <c r="AH186" s="4">
        <v>12</v>
      </c>
      <c r="AI186" s="4">
        <v>12</v>
      </c>
      <c r="AJ186" s="4">
        <v>12</v>
      </c>
      <c r="AK186" s="4">
        <v>12</v>
      </c>
      <c r="AL186" s="4">
        <v>12</v>
      </c>
      <c r="AM186" s="4">
        <v>12</v>
      </c>
      <c r="AN186" s="4">
        <v>12</v>
      </c>
      <c r="AO186" s="4">
        <v>12</v>
      </c>
      <c r="AP186" s="4">
        <f t="shared" si="4"/>
        <v>144</v>
      </c>
      <c r="AQ186" s="4">
        <v>14000</v>
      </c>
      <c r="AR186" s="4">
        <v>22000</v>
      </c>
      <c r="AT186" s="4">
        <f t="shared" si="5"/>
        <v>36000</v>
      </c>
      <c r="AU186" s="4">
        <v>9000</v>
      </c>
      <c r="AV186" s="4">
        <v>44827</v>
      </c>
      <c r="AW186" s="4" t="s">
        <v>13435</v>
      </c>
      <c r="AX186" s="4">
        <v>635</v>
      </c>
      <c r="AY186" s="4">
        <v>4341</v>
      </c>
      <c r="AZ186" s="4" t="s">
        <v>12539</v>
      </c>
      <c r="BA186" s="4">
        <v>100</v>
      </c>
      <c r="BB186" s="4">
        <v>542</v>
      </c>
      <c r="BC186" s="4" t="s">
        <v>12922</v>
      </c>
      <c r="BD186" s="4">
        <v>165</v>
      </c>
      <c r="BE186" s="4">
        <v>1641</v>
      </c>
      <c r="BF186" s="3" t="s">
        <v>35862</v>
      </c>
      <c r="BG186" s="4">
        <v>46</v>
      </c>
      <c r="BH186" s="4">
        <v>2849</v>
      </c>
      <c r="BI186" s="4" t="s">
        <v>13226</v>
      </c>
      <c r="BJ186" s="4" t="s">
        <v>12144</v>
      </c>
      <c r="BM186" s="12">
        <v>54527</v>
      </c>
      <c r="BP186" s="4" t="s">
        <v>24334</v>
      </c>
      <c r="BQ186" s="4" t="s">
        <v>12498</v>
      </c>
      <c r="BR186" s="84" t="s">
        <v>35121</v>
      </c>
    </row>
    <row r="187" spans="1:75">
      <c r="A187" s="4">
        <v>3100182</v>
      </c>
      <c r="B187" s="4" t="s">
        <v>24339</v>
      </c>
      <c r="C187" s="4" t="s">
        <v>24338</v>
      </c>
      <c r="E187" s="4" t="s">
        <v>24337</v>
      </c>
      <c r="G187" s="26" t="s">
        <v>24336</v>
      </c>
      <c r="H187" s="4" t="s">
        <v>17514</v>
      </c>
      <c r="I187" s="4" t="s">
        <v>4361</v>
      </c>
      <c r="J187" s="4" t="s">
        <v>4361</v>
      </c>
      <c r="L187" s="59" t="s">
        <v>29632</v>
      </c>
      <c r="N187" s="4" t="s">
        <v>12144</v>
      </c>
      <c r="P187" s="4" t="s">
        <v>12746</v>
      </c>
      <c r="W187" s="4" t="s">
        <v>24335</v>
      </c>
      <c r="X187" s="4" t="s">
        <v>19175</v>
      </c>
      <c r="Y187" s="4" t="s">
        <v>17637</v>
      </c>
      <c r="Z187" s="4" t="s">
        <v>17343</v>
      </c>
      <c r="AA187" s="4">
        <v>250</v>
      </c>
      <c r="AB187" s="4">
        <v>44</v>
      </c>
      <c r="AC187" s="9">
        <v>5.5</v>
      </c>
      <c r="AD187" s="4">
        <v>2</v>
      </c>
      <c r="AE187" s="4">
        <v>2</v>
      </c>
      <c r="AF187" s="4">
        <v>2</v>
      </c>
      <c r="AG187" s="4">
        <v>2</v>
      </c>
      <c r="AH187" s="4">
        <v>2</v>
      </c>
      <c r="AI187" s="4">
        <v>2</v>
      </c>
      <c r="AJ187" s="4">
        <v>2</v>
      </c>
      <c r="AK187" s="4">
        <v>2</v>
      </c>
      <c r="AL187" s="4">
        <v>2</v>
      </c>
      <c r="AM187" s="4">
        <v>2</v>
      </c>
      <c r="AN187" s="4">
        <v>2</v>
      </c>
      <c r="AO187" s="4">
        <v>2</v>
      </c>
      <c r="AP187" s="4">
        <f t="shared" si="4"/>
        <v>24</v>
      </c>
      <c r="AQ187" s="4">
        <v>2052</v>
      </c>
      <c r="AR187" s="4">
        <v>5957</v>
      </c>
      <c r="AT187" s="26">
        <f t="shared" si="5"/>
        <v>8009</v>
      </c>
      <c r="AU187" s="4">
        <v>1600</v>
      </c>
      <c r="AV187" s="4">
        <v>10000</v>
      </c>
      <c r="AW187" s="4" t="s">
        <v>13435</v>
      </c>
      <c r="AX187" s="4">
        <v>100</v>
      </c>
      <c r="AY187" s="4">
        <v>1500</v>
      </c>
      <c r="AZ187" s="4" t="s">
        <v>12000</v>
      </c>
      <c r="BM187" s="12"/>
      <c r="BP187" s="4" t="s">
        <v>24334</v>
      </c>
      <c r="BQ187" s="4" t="s">
        <v>12498</v>
      </c>
      <c r="BS187" s="84" t="s">
        <v>35122</v>
      </c>
    </row>
    <row r="188" spans="1:75" s="59" customFormat="1">
      <c r="A188" s="59">
        <v>3100183</v>
      </c>
      <c r="B188" s="59" t="s">
        <v>24333</v>
      </c>
      <c r="D188" s="59" t="s">
        <v>24332</v>
      </c>
      <c r="E188" s="59" t="s">
        <v>12171</v>
      </c>
      <c r="F188" s="59" t="s">
        <v>12144</v>
      </c>
      <c r="G188" s="59" t="s">
        <v>20002</v>
      </c>
      <c r="H188" s="59" t="s">
        <v>17514</v>
      </c>
      <c r="I188" s="59" t="s">
        <v>4361</v>
      </c>
      <c r="J188" s="59" t="s">
        <v>4361</v>
      </c>
      <c r="L188" s="59" t="s">
        <v>4238</v>
      </c>
      <c r="N188" s="4" t="s">
        <v>12144</v>
      </c>
      <c r="O188" s="4"/>
      <c r="W188" s="59" t="s">
        <v>24258</v>
      </c>
      <c r="X188" s="59" t="s">
        <v>19939</v>
      </c>
      <c r="Y188" s="59" t="s">
        <v>17637</v>
      </c>
      <c r="Z188" s="59" t="s">
        <v>17343</v>
      </c>
      <c r="AA188" s="59">
        <v>300</v>
      </c>
      <c r="AB188" s="59">
        <v>55</v>
      </c>
      <c r="AC188" s="98">
        <v>5.5</v>
      </c>
      <c r="AD188" s="59">
        <v>7</v>
      </c>
      <c r="AE188" s="59">
        <v>6</v>
      </c>
      <c r="AF188" s="59">
        <v>12</v>
      </c>
      <c r="AG188" s="59">
        <v>8</v>
      </c>
      <c r="AH188" s="59">
        <v>16</v>
      </c>
      <c r="AI188" s="59">
        <v>14</v>
      </c>
      <c r="AJ188" s="59">
        <v>13</v>
      </c>
      <c r="AK188" s="59">
        <v>6</v>
      </c>
      <c r="AL188" s="59">
        <v>5</v>
      </c>
      <c r="AM188" s="59">
        <v>6</v>
      </c>
      <c r="AN188" s="59">
        <v>3</v>
      </c>
      <c r="AO188" s="59">
        <v>6</v>
      </c>
      <c r="AP188" s="59">
        <f t="shared" si="4"/>
        <v>102</v>
      </c>
      <c r="AQ188" s="59">
        <v>6461</v>
      </c>
      <c r="AR188" s="59">
        <v>20066</v>
      </c>
      <c r="AT188" s="59">
        <f t="shared" si="5"/>
        <v>26527</v>
      </c>
      <c r="AU188" s="59">
        <v>1170</v>
      </c>
      <c r="AV188" s="59">
        <v>16800</v>
      </c>
      <c r="AW188" s="59" t="s">
        <v>35862</v>
      </c>
      <c r="AX188" s="59">
        <v>2807</v>
      </c>
      <c r="AY188" s="59">
        <v>39627</v>
      </c>
      <c r="AZ188" s="59" t="s">
        <v>35863</v>
      </c>
      <c r="BM188" s="99"/>
      <c r="BN188" s="99" t="s">
        <v>24257</v>
      </c>
      <c r="BO188" s="99"/>
      <c r="BP188" s="59" t="s">
        <v>17336</v>
      </c>
      <c r="BQ188" s="59" t="s">
        <v>12498</v>
      </c>
      <c r="BR188" s="4" t="s">
        <v>34995</v>
      </c>
      <c r="BS188" s="4"/>
      <c r="BV188" s="59" t="s">
        <v>622</v>
      </c>
      <c r="BW188" s="59" t="s">
        <v>29690</v>
      </c>
    </row>
    <row r="189" spans="1:75" s="59" customFormat="1">
      <c r="A189" s="59">
        <v>3100184</v>
      </c>
      <c r="B189" s="59" t="s">
        <v>24439</v>
      </c>
      <c r="D189" s="59" t="s">
        <v>24438</v>
      </c>
      <c r="E189" s="59" t="s">
        <v>12171</v>
      </c>
      <c r="F189" s="59" t="s">
        <v>12144</v>
      </c>
      <c r="G189" s="59" t="s">
        <v>20002</v>
      </c>
      <c r="H189" s="59" t="s">
        <v>17514</v>
      </c>
      <c r="I189" s="59" t="s">
        <v>3924</v>
      </c>
      <c r="J189" s="59" t="s">
        <v>3924</v>
      </c>
      <c r="L189" s="59" t="s">
        <v>12668</v>
      </c>
      <c r="N189" s="4" t="s">
        <v>12144</v>
      </c>
      <c r="O189" s="4"/>
      <c r="P189" s="59" t="s">
        <v>12746</v>
      </c>
      <c r="W189" s="59" t="s">
        <v>24258</v>
      </c>
      <c r="X189" s="59" t="s">
        <v>19939</v>
      </c>
      <c r="Y189" s="59" t="s">
        <v>17637</v>
      </c>
      <c r="Z189" s="59" t="s">
        <v>17343</v>
      </c>
      <c r="AA189" s="59">
        <v>300</v>
      </c>
      <c r="AB189" s="59">
        <v>55</v>
      </c>
      <c r="AC189" s="98">
        <v>5.5</v>
      </c>
      <c r="AD189" s="59">
        <v>4</v>
      </c>
      <c r="AE189" s="59">
        <v>4</v>
      </c>
      <c r="AF189" s="59">
        <v>5</v>
      </c>
      <c r="AG189" s="59">
        <v>8</v>
      </c>
      <c r="AH189" s="59">
        <v>11</v>
      </c>
      <c r="AI189" s="59">
        <v>11</v>
      </c>
      <c r="AJ189" s="59">
        <v>5</v>
      </c>
      <c r="AK189" s="59">
        <v>3</v>
      </c>
      <c r="AL189" s="59">
        <v>3</v>
      </c>
      <c r="AM189" s="59">
        <v>4</v>
      </c>
      <c r="AN189" s="59">
        <v>2</v>
      </c>
      <c r="AO189" s="59">
        <v>3</v>
      </c>
      <c r="AP189" s="59">
        <f t="shared" si="4"/>
        <v>63</v>
      </c>
      <c r="AQ189" s="59">
        <v>2547</v>
      </c>
      <c r="AR189" s="59">
        <v>9847</v>
      </c>
      <c r="AT189" s="59">
        <f t="shared" si="5"/>
        <v>12394</v>
      </c>
      <c r="AU189" s="59">
        <v>477</v>
      </c>
      <c r="AV189" s="59">
        <v>8400</v>
      </c>
      <c r="AW189" s="59" t="s">
        <v>35862</v>
      </c>
      <c r="AX189" s="59">
        <v>1114</v>
      </c>
      <c r="AY189" s="59">
        <v>20349</v>
      </c>
      <c r="AZ189" s="59" t="s">
        <v>35863</v>
      </c>
      <c r="BM189" s="99"/>
      <c r="BN189" s="99" t="s">
        <v>24257</v>
      </c>
      <c r="BO189" s="99"/>
      <c r="BP189" s="59" t="s">
        <v>17336</v>
      </c>
      <c r="BQ189" s="59" t="s">
        <v>12498</v>
      </c>
      <c r="BR189" s="4" t="s">
        <v>34995</v>
      </c>
      <c r="BS189" s="4"/>
      <c r="BV189" s="59" t="s">
        <v>626</v>
      </c>
    </row>
    <row r="190" spans="1:75">
      <c r="A190" s="4">
        <v>3100185</v>
      </c>
      <c r="B190" s="4" t="s">
        <v>24437</v>
      </c>
      <c r="C190" s="3" t="s">
        <v>24436</v>
      </c>
      <c r="D190" s="4" t="s">
        <v>24325</v>
      </c>
      <c r="E190" s="4" t="s">
        <v>24435</v>
      </c>
      <c r="F190" s="4" t="s">
        <v>12144</v>
      </c>
      <c r="G190" s="4" t="s">
        <v>24326</v>
      </c>
      <c r="H190" s="4" t="s">
        <v>17514</v>
      </c>
      <c r="I190" s="4" t="s">
        <v>3766</v>
      </c>
      <c r="J190" s="4" t="s">
        <v>3766</v>
      </c>
      <c r="L190" s="3" t="s">
        <v>3767</v>
      </c>
      <c r="N190" s="4" t="s">
        <v>12144</v>
      </c>
      <c r="P190" s="4" t="s">
        <v>12746</v>
      </c>
      <c r="W190" s="4" t="s">
        <v>24324</v>
      </c>
      <c r="X190" s="4" t="s">
        <v>24323</v>
      </c>
      <c r="Y190" s="4" t="s">
        <v>17637</v>
      </c>
      <c r="Z190" s="4" t="s">
        <v>17394</v>
      </c>
      <c r="AA190" s="4">
        <v>170</v>
      </c>
      <c r="AB190" s="4">
        <v>54</v>
      </c>
      <c r="AC190" s="9">
        <v>6</v>
      </c>
      <c r="AD190" s="4">
        <v>1</v>
      </c>
      <c r="AE190" s="4">
        <v>1</v>
      </c>
      <c r="AF190" s="4">
        <v>2</v>
      </c>
      <c r="AG190" s="4">
        <v>8</v>
      </c>
      <c r="AH190" s="4">
        <v>8</v>
      </c>
      <c r="AI190" s="4">
        <v>2</v>
      </c>
      <c r="AJ190" s="4">
        <v>2</v>
      </c>
      <c r="AK190" s="4">
        <v>4</v>
      </c>
      <c r="AL190" s="4">
        <v>3</v>
      </c>
      <c r="AM190" s="4">
        <v>6</v>
      </c>
      <c r="AN190" s="4">
        <v>8</v>
      </c>
      <c r="AO190" s="4">
        <v>8</v>
      </c>
      <c r="AP190" s="4">
        <f t="shared" si="4"/>
        <v>53</v>
      </c>
      <c r="AQ190" s="4">
        <v>3600</v>
      </c>
      <c r="AR190" s="4">
        <v>3200</v>
      </c>
      <c r="AT190" s="4">
        <f t="shared" si="5"/>
        <v>6800</v>
      </c>
      <c r="AU190" s="4">
        <v>450</v>
      </c>
      <c r="AV190" s="4">
        <v>3600</v>
      </c>
      <c r="AW190" s="4" t="s">
        <v>13435</v>
      </c>
      <c r="AX190" s="4">
        <v>90</v>
      </c>
      <c r="AY190" s="4">
        <v>2270</v>
      </c>
      <c r="AZ190" s="4" t="s">
        <v>13087</v>
      </c>
      <c r="BA190" s="4">
        <v>12</v>
      </c>
      <c r="BB190" s="4">
        <v>400</v>
      </c>
      <c r="BC190" s="4" t="s">
        <v>12448</v>
      </c>
      <c r="BD190" s="4">
        <v>200</v>
      </c>
      <c r="BE190" s="4">
        <v>1300</v>
      </c>
      <c r="BF190" s="4" t="s">
        <v>16198</v>
      </c>
      <c r="BG190" s="4">
        <v>175</v>
      </c>
      <c r="BH190" s="4">
        <v>2050</v>
      </c>
      <c r="BI190" s="4" t="s">
        <v>24434</v>
      </c>
      <c r="BJ190" s="4" t="s">
        <v>12144</v>
      </c>
      <c r="BM190" s="12">
        <v>9860</v>
      </c>
      <c r="BP190" s="4" t="s">
        <v>17279</v>
      </c>
      <c r="BQ190" s="4" t="s">
        <v>12498</v>
      </c>
    </row>
    <row r="191" spans="1:75">
      <c r="A191" s="4">
        <v>3100186</v>
      </c>
      <c r="B191" s="4" t="s">
        <v>24322</v>
      </c>
      <c r="C191" s="4" t="s">
        <v>12498</v>
      </c>
      <c r="D191" s="4" t="s">
        <v>24320</v>
      </c>
      <c r="E191" s="4" t="s">
        <v>3135</v>
      </c>
      <c r="F191" s="4" t="s">
        <v>12144</v>
      </c>
      <c r="G191" s="4" t="s">
        <v>24321</v>
      </c>
      <c r="H191" s="4" t="s">
        <v>17514</v>
      </c>
      <c r="I191" s="4" t="s">
        <v>3001</v>
      </c>
      <c r="J191" s="4" t="s">
        <v>3001</v>
      </c>
      <c r="L191" s="4" t="s">
        <v>11919</v>
      </c>
      <c r="N191" s="4" t="s">
        <v>12144</v>
      </c>
      <c r="P191" s="4" t="s">
        <v>12144</v>
      </c>
      <c r="W191" s="4" t="s">
        <v>24319</v>
      </c>
      <c r="X191" s="4" t="s">
        <v>19801</v>
      </c>
      <c r="Y191" s="4" t="s">
        <v>17637</v>
      </c>
      <c r="Z191" s="4" t="s">
        <v>17343</v>
      </c>
      <c r="AA191" s="4">
        <v>200</v>
      </c>
      <c r="AB191" s="4">
        <v>50</v>
      </c>
      <c r="AC191" s="9">
        <v>5.5</v>
      </c>
      <c r="AF191" s="4">
        <v>1</v>
      </c>
      <c r="AG191" s="4">
        <v>2</v>
      </c>
      <c r="AH191" s="4">
        <v>2</v>
      </c>
      <c r="AI191" s="4">
        <v>2</v>
      </c>
      <c r="AJ191" s="4">
        <v>2</v>
      </c>
      <c r="AK191" s="4">
        <v>2</v>
      </c>
      <c r="AL191" s="4">
        <v>2</v>
      </c>
      <c r="AN191" s="4">
        <v>1</v>
      </c>
      <c r="AP191" s="4">
        <f t="shared" si="4"/>
        <v>14</v>
      </c>
      <c r="AQ191" s="4">
        <v>1331</v>
      </c>
      <c r="AR191" s="4">
        <v>3738</v>
      </c>
      <c r="AT191" s="4">
        <f t="shared" si="5"/>
        <v>5069</v>
      </c>
      <c r="AU191" s="4">
        <v>875</v>
      </c>
      <c r="AV191" s="4">
        <v>8750</v>
      </c>
      <c r="AW191" s="4" t="s">
        <v>13435</v>
      </c>
      <c r="AX191" s="4">
        <v>30</v>
      </c>
      <c r="AY191" s="4">
        <v>600</v>
      </c>
      <c r="AZ191" s="4" t="s">
        <v>12922</v>
      </c>
      <c r="BM191" s="12"/>
      <c r="BN191" s="12" t="s">
        <v>24318</v>
      </c>
      <c r="BP191" s="4" t="s">
        <v>17336</v>
      </c>
      <c r="BQ191" s="4" t="s">
        <v>12498</v>
      </c>
      <c r="BR191" s="4" t="s">
        <v>35123</v>
      </c>
    </row>
    <row r="192" spans="1:75">
      <c r="A192" s="4">
        <v>3100187</v>
      </c>
      <c r="B192" s="4" t="s">
        <v>24419</v>
      </c>
      <c r="C192" s="4" t="s">
        <v>24418</v>
      </c>
      <c r="D192" s="4" t="s">
        <v>3932</v>
      </c>
      <c r="E192" s="4" t="s">
        <v>24417</v>
      </c>
      <c r="F192" s="4" t="s">
        <v>12144</v>
      </c>
      <c r="G192" s="4" t="s">
        <v>24416</v>
      </c>
      <c r="H192" s="4" t="s">
        <v>17514</v>
      </c>
      <c r="I192" s="4" t="s">
        <v>3001</v>
      </c>
      <c r="J192" s="4" t="s">
        <v>3001</v>
      </c>
      <c r="L192" s="4" t="s">
        <v>11919</v>
      </c>
      <c r="N192" s="4" t="s">
        <v>12144</v>
      </c>
      <c r="P192" s="4" t="s">
        <v>12746</v>
      </c>
      <c r="W192" s="4" t="s">
        <v>24415</v>
      </c>
      <c r="X192" s="4" t="s">
        <v>24414</v>
      </c>
      <c r="Y192" s="4" t="s">
        <v>17637</v>
      </c>
      <c r="Z192" s="4" t="s">
        <v>17343</v>
      </c>
      <c r="AA192" s="4">
        <v>231</v>
      </c>
      <c r="AB192" s="4">
        <v>50</v>
      </c>
      <c r="AC192" s="9">
        <v>5.5</v>
      </c>
      <c r="AD192" s="4">
        <v>2</v>
      </c>
      <c r="AE192" s="4">
        <v>2</v>
      </c>
      <c r="AF192" s="4">
        <v>2</v>
      </c>
      <c r="AG192" s="4">
        <v>4</v>
      </c>
      <c r="AH192" s="4">
        <v>4</v>
      </c>
      <c r="AI192" s="4">
        <v>4</v>
      </c>
      <c r="AJ192" s="4">
        <v>5</v>
      </c>
      <c r="AK192" s="4">
        <v>5</v>
      </c>
      <c r="AL192" s="4">
        <v>5</v>
      </c>
      <c r="AM192" s="4">
        <v>4</v>
      </c>
      <c r="AN192" s="4">
        <v>3</v>
      </c>
      <c r="AO192" s="4">
        <v>3</v>
      </c>
      <c r="AP192" s="4">
        <f t="shared" si="4"/>
        <v>43</v>
      </c>
      <c r="AQ192" s="4">
        <v>2863</v>
      </c>
      <c r="AR192" s="4">
        <v>2891</v>
      </c>
      <c r="AS192" s="4">
        <v>652</v>
      </c>
      <c r="AT192" s="4">
        <f t="shared" si="5"/>
        <v>6406</v>
      </c>
      <c r="AU192" s="4">
        <v>525</v>
      </c>
      <c r="AV192" s="4">
        <v>3574</v>
      </c>
      <c r="AW192" s="4" t="s">
        <v>13435</v>
      </c>
      <c r="AX192" s="4">
        <v>55</v>
      </c>
      <c r="AY192" s="4">
        <v>1108</v>
      </c>
      <c r="AZ192" s="4" t="s">
        <v>12000</v>
      </c>
      <c r="BA192" s="4">
        <v>63</v>
      </c>
      <c r="BB192" s="4">
        <v>2183</v>
      </c>
      <c r="BC192" s="4" t="s">
        <v>18470</v>
      </c>
      <c r="BD192" s="4">
        <v>11</v>
      </c>
      <c r="BE192" s="4">
        <v>495</v>
      </c>
      <c r="BF192" s="4" t="s">
        <v>11863</v>
      </c>
      <c r="BM192" s="12"/>
      <c r="BP192" s="4" t="s">
        <v>17336</v>
      </c>
      <c r="BQ192" s="4" t="s">
        <v>12498</v>
      </c>
      <c r="BR192" s="4" t="s">
        <v>35124</v>
      </c>
    </row>
    <row r="193" spans="1:75">
      <c r="A193" s="4">
        <v>3100188</v>
      </c>
      <c r="B193" s="4" t="s">
        <v>24413</v>
      </c>
      <c r="C193" s="4" t="s">
        <v>24412</v>
      </c>
      <c r="D193" s="59" t="s">
        <v>29624</v>
      </c>
      <c r="E193" s="4" t="s">
        <v>24400</v>
      </c>
      <c r="F193" s="4" t="s">
        <v>12144</v>
      </c>
      <c r="H193" s="4" t="s">
        <v>17514</v>
      </c>
      <c r="I193" s="4" t="s">
        <v>24399</v>
      </c>
      <c r="J193" s="4" t="s">
        <v>24399</v>
      </c>
      <c r="L193" s="4" t="s">
        <v>16398</v>
      </c>
      <c r="N193" s="4" t="s">
        <v>12746</v>
      </c>
      <c r="P193" s="4" t="s">
        <v>12746</v>
      </c>
      <c r="S193" s="4" t="s">
        <v>12144</v>
      </c>
      <c r="V193" s="4" t="s">
        <v>24398</v>
      </c>
      <c r="W193" s="4" t="s">
        <v>24397</v>
      </c>
      <c r="X193" s="4" t="s">
        <v>24310</v>
      </c>
      <c r="Y193" s="4" t="s">
        <v>24309</v>
      </c>
      <c r="Z193" s="4" t="s">
        <v>24308</v>
      </c>
      <c r="AA193" s="4">
        <v>156</v>
      </c>
      <c r="AB193" s="4">
        <v>50</v>
      </c>
      <c r="AC193" s="9">
        <v>6</v>
      </c>
      <c r="AD193" s="4">
        <v>4</v>
      </c>
      <c r="AE193" s="4">
        <v>4</v>
      </c>
      <c r="AF193" s="4">
        <v>2</v>
      </c>
      <c r="AG193" s="4">
        <v>2</v>
      </c>
      <c r="AH193" s="4">
        <v>4</v>
      </c>
      <c r="AI193" s="4">
        <v>6</v>
      </c>
      <c r="AJ193" s="4">
        <v>5</v>
      </c>
      <c r="AK193" s="4">
        <v>5</v>
      </c>
      <c r="AL193" s="4">
        <v>2</v>
      </c>
      <c r="AM193" s="4">
        <v>2</v>
      </c>
      <c r="AN193" s="4">
        <v>1</v>
      </c>
      <c r="AO193" s="4">
        <v>1</v>
      </c>
      <c r="AP193" s="4">
        <f t="shared" si="4"/>
        <v>38</v>
      </c>
      <c r="AQ193" s="4">
        <v>2500</v>
      </c>
      <c r="AR193" s="4">
        <v>1856</v>
      </c>
      <c r="AT193" s="4">
        <f t="shared" si="5"/>
        <v>4356</v>
      </c>
      <c r="AV193" s="4">
        <v>1200</v>
      </c>
      <c r="AW193" s="4" t="s">
        <v>18051</v>
      </c>
      <c r="AX193" s="4">
        <v>12</v>
      </c>
      <c r="AY193" s="4">
        <v>528</v>
      </c>
      <c r="AZ193" s="4" t="s">
        <v>12000</v>
      </c>
      <c r="BA193" s="4">
        <v>8</v>
      </c>
      <c r="BB193" s="4">
        <v>360</v>
      </c>
      <c r="BC193" s="4" t="s">
        <v>353</v>
      </c>
      <c r="BD193" s="4">
        <v>852</v>
      </c>
      <c r="BE193" s="4">
        <v>210</v>
      </c>
      <c r="BF193" s="4" t="s">
        <v>13785</v>
      </c>
      <c r="BG193" s="4">
        <v>4</v>
      </c>
      <c r="BH193" s="4">
        <v>120</v>
      </c>
      <c r="BI193" s="4" t="s">
        <v>13226</v>
      </c>
      <c r="BJ193" s="4" t="s">
        <v>12144</v>
      </c>
      <c r="BL193" s="4">
        <v>5483</v>
      </c>
      <c r="BM193" s="12">
        <v>8041</v>
      </c>
      <c r="BN193" s="12" t="s">
        <v>24307</v>
      </c>
      <c r="BP193" s="4" t="s">
        <v>17279</v>
      </c>
      <c r="BQ193" s="4" t="s">
        <v>12498</v>
      </c>
    </row>
    <row r="194" spans="1:75">
      <c r="A194" s="4">
        <v>3100189</v>
      </c>
      <c r="B194" s="4" t="s">
        <v>24306</v>
      </c>
      <c r="C194" s="4" t="s">
        <v>24305</v>
      </c>
      <c r="D194" s="4" t="s">
        <v>24383</v>
      </c>
      <c r="E194" s="4" t="s">
        <v>24385</v>
      </c>
      <c r="F194" s="4" t="s">
        <v>12144</v>
      </c>
      <c r="G194" s="4" t="s">
        <v>24384</v>
      </c>
      <c r="H194" s="4" t="s">
        <v>17514</v>
      </c>
      <c r="I194" s="4" t="s">
        <v>3952</v>
      </c>
      <c r="J194" s="4" t="s">
        <v>3952</v>
      </c>
      <c r="L194" s="3" t="s">
        <v>3712</v>
      </c>
      <c r="N194" s="4" t="s">
        <v>12144</v>
      </c>
      <c r="P194" s="4" t="s">
        <v>12144</v>
      </c>
      <c r="R194" s="4" t="s">
        <v>12746</v>
      </c>
      <c r="W194" s="4" t="s">
        <v>24382</v>
      </c>
      <c r="X194" s="4" t="s">
        <v>2581</v>
      </c>
      <c r="Z194" s="13"/>
      <c r="AA194" s="4">
        <v>50</v>
      </c>
      <c r="AB194" s="4">
        <v>8</v>
      </c>
      <c r="AC194" s="9">
        <v>6</v>
      </c>
      <c r="AD194" s="4">
        <v>3</v>
      </c>
      <c r="AE194" s="4">
        <v>3</v>
      </c>
      <c r="AF194" s="4">
        <v>4</v>
      </c>
      <c r="AG194" s="4">
        <v>4</v>
      </c>
      <c r="AH194" s="4">
        <v>4</v>
      </c>
      <c r="AI194" s="4">
        <v>4</v>
      </c>
      <c r="AJ194" s="4">
        <v>4</v>
      </c>
      <c r="AK194" s="4">
        <v>4</v>
      </c>
      <c r="AL194" s="4">
        <v>4</v>
      </c>
      <c r="AM194" s="4">
        <v>4</v>
      </c>
      <c r="AN194" s="4">
        <v>4</v>
      </c>
      <c r="AO194" s="4">
        <v>4</v>
      </c>
      <c r="AP194" s="4">
        <f t="shared" si="4"/>
        <v>46</v>
      </c>
      <c r="AQ194" s="4">
        <v>2000</v>
      </c>
      <c r="AR194" s="4">
        <v>7500</v>
      </c>
      <c r="AT194" s="4">
        <f t="shared" si="5"/>
        <v>9500</v>
      </c>
      <c r="AU194" s="4">
        <v>1600</v>
      </c>
      <c r="AV194" s="4">
        <v>20000</v>
      </c>
      <c r="AW194" s="3" t="s">
        <v>35862</v>
      </c>
      <c r="BM194" s="12"/>
      <c r="BN194" s="12" t="s">
        <v>24381</v>
      </c>
      <c r="BP194" s="4" t="s">
        <v>17279</v>
      </c>
      <c r="BQ194" s="4" t="s">
        <v>12498</v>
      </c>
    </row>
    <row r="195" spans="1:75">
      <c r="A195" s="4">
        <v>3100190</v>
      </c>
      <c r="B195" s="4" t="s">
        <v>24298</v>
      </c>
      <c r="C195" s="4" t="s">
        <v>3972</v>
      </c>
      <c r="D195" s="4" t="s">
        <v>24297</v>
      </c>
      <c r="E195" s="4" t="s">
        <v>3973</v>
      </c>
      <c r="F195" s="4" t="s">
        <v>12746</v>
      </c>
      <c r="G195" s="4" t="s">
        <v>3986</v>
      </c>
      <c r="H195" s="4" t="s">
        <v>17514</v>
      </c>
      <c r="I195" s="4" t="s">
        <v>3975</v>
      </c>
      <c r="J195" s="4" t="s">
        <v>3975</v>
      </c>
      <c r="L195" s="4" t="s">
        <v>4099</v>
      </c>
      <c r="M195" s="4" t="s">
        <v>24296</v>
      </c>
      <c r="N195" s="4" t="s">
        <v>12144</v>
      </c>
      <c r="P195" s="4" t="s">
        <v>12746</v>
      </c>
      <c r="W195" s="4" t="s">
        <v>24295</v>
      </c>
      <c r="X195" s="4" t="s">
        <v>24375</v>
      </c>
      <c r="Y195" s="4" t="s">
        <v>17637</v>
      </c>
      <c r="Z195" s="4" t="s">
        <v>17343</v>
      </c>
      <c r="AA195" s="4">
        <v>100</v>
      </c>
      <c r="AB195" s="4">
        <v>50</v>
      </c>
      <c r="AC195" s="9">
        <v>5.5</v>
      </c>
      <c r="AD195" s="4">
        <v>2</v>
      </c>
      <c r="AE195" s="4">
        <v>2</v>
      </c>
      <c r="AF195" s="4">
        <v>2</v>
      </c>
      <c r="AG195" s="4">
        <v>2</v>
      </c>
      <c r="AH195" s="4">
        <v>2</v>
      </c>
      <c r="AI195" s="4">
        <v>1</v>
      </c>
      <c r="AJ195" s="4">
        <v>2</v>
      </c>
      <c r="AK195" s="4">
        <v>2</v>
      </c>
      <c r="AL195" s="4">
        <v>1</v>
      </c>
      <c r="AM195" s="4">
        <v>1</v>
      </c>
      <c r="AN195" s="4">
        <v>1</v>
      </c>
      <c r="AO195" s="4">
        <v>1</v>
      </c>
      <c r="AP195" s="4">
        <f t="shared" si="4"/>
        <v>19</v>
      </c>
      <c r="AQ195" s="4">
        <v>1500</v>
      </c>
      <c r="AR195" s="4">
        <v>7173</v>
      </c>
      <c r="AT195" s="4">
        <f t="shared" si="5"/>
        <v>8673</v>
      </c>
      <c r="AU195" s="4">
        <v>2143</v>
      </c>
      <c r="AV195" s="4">
        <v>15000</v>
      </c>
      <c r="AW195" s="4" t="s">
        <v>13435</v>
      </c>
      <c r="BM195" s="12"/>
      <c r="BN195" s="12" t="s">
        <v>24294</v>
      </c>
      <c r="BP195" s="4" t="s">
        <v>17336</v>
      </c>
      <c r="BQ195" s="4" t="s">
        <v>12498</v>
      </c>
      <c r="BR195" s="4" t="s">
        <v>34871</v>
      </c>
    </row>
    <row r="196" spans="1:75">
      <c r="A196" s="4">
        <v>3100191</v>
      </c>
      <c r="B196" s="4" t="s">
        <v>24293</v>
      </c>
      <c r="C196" s="4" t="s">
        <v>3517</v>
      </c>
      <c r="D196" s="4" t="s">
        <v>24290</v>
      </c>
      <c r="E196" s="4" t="s">
        <v>24292</v>
      </c>
      <c r="F196" s="4" t="s">
        <v>12144</v>
      </c>
      <c r="G196" s="4" t="s">
        <v>24291</v>
      </c>
      <c r="H196" s="4" t="s">
        <v>16896</v>
      </c>
      <c r="I196" s="4" t="s">
        <v>3637</v>
      </c>
      <c r="J196" s="4" t="s">
        <v>3637</v>
      </c>
      <c r="L196" s="4" t="s">
        <v>3064</v>
      </c>
      <c r="N196" s="4" t="s">
        <v>12144</v>
      </c>
      <c r="P196" s="4" t="s">
        <v>12746</v>
      </c>
      <c r="W196" s="4" t="s">
        <v>24289</v>
      </c>
      <c r="X196" s="4" t="s">
        <v>24288</v>
      </c>
      <c r="Y196" s="4" t="s">
        <v>24363</v>
      </c>
      <c r="Z196" s="13" t="s">
        <v>22063</v>
      </c>
      <c r="AA196" s="4">
        <v>280</v>
      </c>
      <c r="AB196" s="4">
        <v>44</v>
      </c>
      <c r="AC196" s="9">
        <v>5.5</v>
      </c>
      <c r="AD196" s="4">
        <v>21</v>
      </c>
      <c r="AE196" s="4">
        <v>18</v>
      </c>
      <c r="AF196" s="4">
        <v>13</v>
      </c>
      <c r="AG196" s="4">
        <v>5</v>
      </c>
      <c r="AH196" s="4">
        <v>5</v>
      </c>
      <c r="AI196" s="4">
        <v>6</v>
      </c>
      <c r="AJ196" s="4">
        <v>19</v>
      </c>
      <c r="AK196" s="4">
        <v>19</v>
      </c>
      <c r="AL196" s="4">
        <v>16</v>
      </c>
      <c r="AM196" s="4">
        <v>17</v>
      </c>
      <c r="AN196" s="4">
        <v>21</v>
      </c>
      <c r="AO196" s="4">
        <v>25</v>
      </c>
      <c r="AP196" s="4">
        <f t="shared" si="4"/>
        <v>185</v>
      </c>
      <c r="AQ196" s="4">
        <v>12830</v>
      </c>
      <c r="AR196" s="4">
        <v>7112</v>
      </c>
      <c r="AT196" s="4">
        <f t="shared" si="5"/>
        <v>19942</v>
      </c>
      <c r="AU196" s="4">
        <v>700</v>
      </c>
      <c r="AV196" s="4">
        <v>28074</v>
      </c>
      <c r="AW196" s="4" t="s">
        <v>12000</v>
      </c>
      <c r="BM196" s="12"/>
      <c r="BP196" s="4" t="s">
        <v>17336</v>
      </c>
      <c r="BQ196" s="4" t="s">
        <v>12498</v>
      </c>
    </row>
    <row r="197" spans="1:75">
      <c r="A197" s="4">
        <v>3100192</v>
      </c>
      <c r="B197" s="4" t="s">
        <v>24355</v>
      </c>
      <c r="C197" s="4" t="s">
        <v>3641</v>
      </c>
      <c r="D197" s="4" t="s">
        <v>24353</v>
      </c>
      <c r="E197" s="4" t="s">
        <v>3641</v>
      </c>
      <c r="F197" s="4" t="s">
        <v>12144</v>
      </c>
      <c r="G197" s="4" t="s">
        <v>24354</v>
      </c>
      <c r="H197" s="4" t="s">
        <v>16896</v>
      </c>
      <c r="I197" s="3" t="s">
        <v>3520</v>
      </c>
      <c r="J197" s="3" t="s">
        <v>3520</v>
      </c>
      <c r="K197" s="3"/>
      <c r="L197" s="3" t="s">
        <v>9200</v>
      </c>
      <c r="M197" s="4" t="s">
        <v>12637</v>
      </c>
      <c r="N197" s="4" t="s">
        <v>12144</v>
      </c>
      <c r="P197" s="4" t="s">
        <v>12746</v>
      </c>
      <c r="W197" s="4" t="s">
        <v>24352</v>
      </c>
      <c r="X197" s="4" t="s">
        <v>24351</v>
      </c>
      <c r="Y197" s="4" t="s">
        <v>13393</v>
      </c>
      <c r="Z197" s="4" t="s">
        <v>17343</v>
      </c>
      <c r="AA197" s="4">
        <v>200</v>
      </c>
      <c r="AB197" s="4">
        <v>40</v>
      </c>
      <c r="AC197" s="9">
        <v>5</v>
      </c>
      <c r="AD197" s="4">
        <v>6</v>
      </c>
      <c r="AE197" s="4">
        <v>6</v>
      </c>
      <c r="AF197" s="4">
        <v>6</v>
      </c>
      <c r="AG197" s="4">
        <v>6</v>
      </c>
      <c r="AH197" s="4">
        <v>6</v>
      </c>
      <c r="AI197" s="4">
        <v>6</v>
      </c>
      <c r="AJ197" s="4">
        <v>6</v>
      </c>
      <c r="AK197" s="4">
        <v>6</v>
      </c>
      <c r="AL197" s="4">
        <v>6</v>
      </c>
      <c r="AM197" s="4">
        <v>6</v>
      </c>
      <c r="AN197" s="4">
        <v>4</v>
      </c>
      <c r="AO197" s="4">
        <v>4</v>
      </c>
      <c r="AP197" s="4">
        <f t="shared" si="4"/>
        <v>68</v>
      </c>
      <c r="AQ197" s="4">
        <v>4000</v>
      </c>
      <c r="AR197" s="4">
        <v>5000</v>
      </c>
      <c r="AT197" s="4">
        <f t="shared" si="5"/>
        <v>9000</v>
      </c>
      <c r="AU197" s="4">
        <v>441</v>
      </c>
      <c r="AV197" s="4">
        <v>22967</v>
      </c>
      <c r="AW197" s="4" t="s">
        <v>18354</v>
      </c>
      <c r="BM197" s="12"/>
      <c r="BP197" s="4" t="s">
        <v>17279</v>
      </c>
      <c r="BQ197" s="4" t="s">
        <v>12498</v>
      </c>
      <c r="BR197" s="84" t="s">
        <v>34872</v>
      </c>
    </row>
    <row r="198" spans="1:75">
      <c r="A198" s="4">
        <v>3100193</v>
      </c>
      <c r="B198" s="4" t="s">
        <v>24362</v>
      </c>
      <c r="C198" s="4" t="s">
        <v>24361</v>
      </c>
      <c r="D198" s="4" t="s">
        <v>24447</v>
      </c>
      <c r="E198" s="4" t="s">
        <v>24361</v>
      </c>
      <c r="F198" s="4" t="s">
        <v>12144</v>
      </c>
      <c r="G198" s="4" t="s">
        <v>24360</v>
      </c>
      <c r="H198" s="4" t="s">
        <v>16896</v>
      </c>
      <c r="I198" s="3" t="s">
        <v>3520</v>
      </c>
      <c r="J198" s="3" t="s">
        <v>3520</v>
      </c>
      <c r="K198" s="3"/>
      <c r="L198" s="3" t="s">
        <v>9200</v>
      </c>
      <c r="M198" s="4" t="s">
        <v>12637</v>
      </c>
      <c r="N198" s="4" t="s">
        <v>12144</v>
      </c>
      <c r="P198" s="4" t="s">
        <v>12746</v>
      </c>
      <c r="W198" s="4" t="s">
        <v>18863</v>
      </c>
      <c r="X198" s="4" t="s">
        <v>24446</v>
      </c>
      <c r="Y198" s="4" t="s">
        <v>24445</v>
      </c>
      <c r="Z198" s="13" t="s">
        <v>24444</v>
      </c>
      <c r="AA198" s="4">
        <v>136</v>
      </c>
      <c r="AB198" s="9">
        <v>52.5</v>
      </c>
      <c r="AC198" s="9">
        <v>5.5</v>
      </c>
      <c r="AD198" s="4">
        <v>3</v>
      </c>
      <c r="AE198" s="4">
        <v>3</v>
      </c>
      <c r="AF198" s="4">
        <v>6</v>
      </c>
      <c r="AG198" s="4">
        <v>6</v>
      </c>
      <c r="AH198" s="4">
        <v>3</v>
      </c>
      <c r="AI198" s="4">
        <v>6</v>
      </c>
      <c r="AK198" s="4">
        <v>2</v>
      </c>
      <c r="AL198" s="4">
        <v>6</v>
      </c>
      <c r="AM198" s="4">
        <v>7</v>
      </c>
      <c r="AN198" s="4">
        <v>4</v>
      </c>
      <c r="AO198" s="4">
        <v>3</v>
      </c>
      <c r="AP198" s="4">
        <f t="shared" ref="AP198:AP261" si="6">SUM(AD198:AO198)</f>
        <v>49</v>
      </c>
      <c r="AQ198" s="4">
        <v>2500</v>
      </c>
      <c r="AR198" s="4">
        <v>6800</v>
      </c>
      <c r="AT198" s="4">
        <f t="shared" ref="AT198:AT261" si="7">SUM(AQ198:AS198)</f>
        <v>9300</v>
      </c>
      <c r="AU198" s="4">
        <v>2800</v>
      </c>
      <c r="AV198" s="4">
        <v>22440</v>
      </c>
      <c r="BM198" s="12"/>
      <c r="BP198" s="4" t="s">
        <v>17279</v>
      </c>
      <c r="BQ198" s="4" t="s">
        <v>12498</v>
      </c>
      <c r="BR198" s="84" t="s">
        <v>34873</v>
      </c>
    </row>
    <row r="199" spans="1:75">
      <c r="A199" s="4">
        <v>3100194</v>
      </c>
      <c r="B199" s="4" t="s">
        <v>24443</v>
      </c>
      <c r="C199" s="4" t="s">
        <v>24346</v>
      </c>
      <c r="D199" s="4" t="s">
        <v>24343</v>
      </c>
      <c r="E199" s="4" t="s">
        <v>24345</v>
      </c>
      <c r="G199" s="4" t="s">
        <v>24344</v>
      </c>
      <c r="H199" s="4" t="s">
        <v>16896</v>
      </c>
      <c r="I199" s="3" t="s">
        <v>3520</v>
      </c>
      <c r="J199" s="3" t="s">
        <v>3520</v>
      </c>
      <c r="K199" s="3"/>
      <c r="L199" s="3" t="s">
        <v>9200</v>
      </c>
      <c r="M199" s="4" t="s">
        <v>24342</v>
      </c>
      <c r="N199" s="4" t="s">
        <v>12144</v>
      </c>
      <c r="R199" s="4" t="s">
        <v>12144</v>
      </c>
      <c r="T199" s="4" t="s">
        <v>12144</v>
      </c>
      <c r="V199" s="50" t="s">
        <v>24279</v>
      </c>
      <c r="W199" s="4" t="s">
        <v>24278</v>
      </c>
      <c r="Y199" s="4" t="s">
        <v>17069</v>
      </c>
      <c r="Z199" s="13" t="s">
        <v>13771</v>
      </c>
      <c r="AA199" s="4">
        <v>125</v>
      </c>
      <c r="AB199" s="4">
        <v>44</v>
      </c>
      <c r="AC199" s="9">
        <v>5.5</v>
      </c>
      <c r="AD199" s="4">
        <v>3</v>
      </c>
      <c r="AE199" s="4">
        <v>2</v>
      </c>
      <c r="AF199" s="4">
        <v>7</v>
      </c>
      <c r="AG199" s="4">
        <v>4</v>
      </c>
      <c r="AH199" s="4">
        <v>5</v>
      </c>
      <c r="AI199" s="4">
        <v>3</v>
      </c>
      <c r="AJ199" s="4">
        <v>3</v>
      </c>
      <c r="AK199" s="4">
        <v>4</v>
      </c>
      <c r="AL199" s="4">
        <v>2</v>
      </c>
      <c r="AM199" s="4">
        <v>2</v>
      </c>
      <c r="AN199" s="4">
        <v>2</v>
      </c>
      <c r="AO199" s="4">
        <v>2</v>
      </c>
      <c r="AP199" s="4">
        <f t="shared" si="6"/>
        <v>39</v>
      </c>
      <c r="AQ199" s="4">
        <v>1271</v>
      </c>
      <c r="AR199" s="4">
        <v>4455</v>
      </c>
      <c r="AT199" s="4">
        <f t="shared" si="7"/>
        <v>5726</v>
      </c>
      <c r="AU199" s="4">
        <v>1600</v>
      </c>
      <c r="AV199" s="4">
        <v>8700</v>
      </c>
      <c r="AW199" s="4" t="s">
        <v>13435</v>
      </c>
      <c r="BM199" s="12"/>
      <c r="BN199" s="4" t="s">
        <v>24277</v>
      </c>
      <c r="BP199" s="4" t="s">
        <v>17279</v>
      </c>
      <c r="BQ199" s="4" t="s">
        <v>12498</v>
      </c>
    </row>
    <row r="200" spans="1:75">
      <c r="A200" s="4">
        <v>3100195</v>
      </c>
      <c r="B200" s="4" t="s">
        <v>24276</v>
      </c>
      <c r="C200" s="4" t="s">
        <v>2131</v>
      </c>
      <c r="D200" s="4" t="s">
        <v>24330</v>
      </c>
      <c r="E200" s="4" t="s">
        <v>24275</v>
      </c>
      <c r="F200" s="4" t="s">
        <v>12144</v>
      </c>
      <c r="G200" s="4" t="s">
        <v>24331</v>
      </c>
      <c r="H200" s="4" t="s">
        <v>16896</v>
      </c>
      <c r="I200" s="3" t="s">
        <v>3520</v>
      </c>
      <c r="J200" s="3" t="s">
        <v>3520</v>
      </c>
      <c r="K200" s="3"/>
      <c r="L200" s="3" t="s">
        <v>9200</v>
      </c>
      <c r="M200" s="4" t="s">
        <v>12637</v>
      </c>
      <c r="N200" s="4" t="s">
        <v>12144</v>
      </c>
      <c r="P200" s="4" t="s">
        <v>12746</v>
      </c>
      <c r="R200" s="4" t="s">
        <v>12746</v>
      </c>
      <c r="W200" s="4" t="s">
        <v>24329</v>
      </c>
      <c r="X200" s="4" t="s">
        <v>12064</v>
      </c>
      <c r="Y200" s="4" t="s">
        <v>17069</v>
      </c>
      <c r="Z200" s="13" t="s">
        <v>13771</v>
      </c>
      <c r="AA200" s="4">
        <v>365</v>
      </c>
      <c r="AB200" s="4">
        <v>70</v>
      </c>
      <c r="AC200" s="9">
        <v>7</v>
      </c>
      <c r="AD200" s="4">
        <v>3</v>
      </c>
      <c r="AE200" s="4">
        <v>3</v>
      </c>
      <c r="AF200" s="4">
        <v>3</v>
      </c>
      <c r="AG200" s="4">
        <v>3</v>
      </c>
      <c r="AH200" s="4">
        <v>3</v>
      </c>
      <c r="AI200" s="4">
        <v>3</v>
      </c>
      <c r="AJ200" s="4">
        <v>3</v>
      </c>
      <c r="AK200" s="4">
        <v>3</v>
      </c>
      <c r="AL200" s="4">
        <v>3</v>
      </c>
      <c r="AM200" s="4">
        <v>3</v>
      </c>
      <c r="AN200" s="4">
        <v>3</v>
      </c>
      <c r="AO200" s="4">
        <v>3</v>
      </c>
      <c r="AP200" s="4">
        <f t="shared" si="6"/>
        <v>36</v>
      </c>
      <c r="AQ200" s="4">
        <v>3163</v>
      </c>
      <c r="AR200" s="4">
        <v>2379</v>
      </c>
      <c r="AT200" s="4">
        <f t="shared" si="7"/>
        <v>5542</v>
      </c>
      <c r="AU200" s="4">
        <v>275</v>
      </c>
      <c r="AV200" s="4">
        <v>11017</v>
      </c>
      <c r="AW200" s="4" t="s">
        <v>12448</v>
      </c>
      <c r="BM200" s="12"/>
      <c r="BN200" s="4" t="s">
        <v>24328</v>
      </c>
      <c r="BP200" s="4" t="s">
        <v>17279</v>
      </c>
      <c r="BQ200" s="4" t="s">
        <v>12498</v>
      </c>
    </row>
    <row r="201" spans="1:75">
      <c r="A201" s="4">
        <v>3100196</v>
      </c>
      <c r="B201" s="4" t="s">
        <v>24327</v>
      </c>
      <c r="C201" s="4" t="s">
        <v>24266</v>
      </c>
      <c r="D201" s="4" t="s">
        <v>24263</v>
      </c>
      <c r="E201" s="4" t="s">
        <v>24265</v>
      </c>
      <c r="F201" s="4" t="s">
        <v>12746</v>
      </c>
      <c r="G201" s="4" t="s">
        <v>24264</v>
      </c>
      <c r="H201" s="4" t="s">
        <v>16896</v>
      </c>
      <c r="I201" s="3" t="s">
        <v>3520</v>
      </c>
      <c r="J201" s="3" t="s">
        <v>3520</v>
      </c>
      <c r="K201" s="3"/>
      <c r="L201" s="3" t="s">
        <v>9200</v>
      </c>
      <c r="M201" s="4" t="s">
        <v>12637</v>
      </c>
      <c r="N201" s="4" t="s">
        <v>12144</v>
      </c>
      <c r="P201" s="4" t="s">
        <v>12746</v>
      </c>
      <c r="W201" s="4" t="s">
        <v>12940</v>
      </c>
      <c r="X201" s="4" t="s">
        <v>24262</v>
      </c>
      <c r="Y201" s="4" t="s">
        <v>24206</v>
      </c>
      <c r="Z201" s="13" t="s">
        <v>17343</v>
      </c>
      <c r="AA201" s="4">
        <v>200</v>
      </c>
      <c r="AB201" s="4">
        <v>32</v>
      </c>
      <c r="AC201" s="9">
        <v>4</v>
      </c>
      <c r="AD201" s="4">
        <v>3</v>
      </c>
      <c r="AE201" s="4">
        <v>3</v>
      </c>
      <c r="AF201" s="4">
        <v>3</v>
      </c>
      <c r="AG201" s="4">
        <v>3</v>
      </c>
      <c r="AH201" s="4">
        <v>3</v>
      </c>
      <c r="AI201" s="4">
        <v>3</v>
      </c>
      <c r="AJ201" s="4">
        <v>3</v>
      </c>
      <c r="AK201" s="4">
        <v>3</v>
      </c>
      <c r="AL201" s="4">
        <v>3</v>
      </c>
      <c r="AM201" s="4">
        <v>3</v>
      </c>
      <c r="AN201" s="4">
        <v>3</v>
      </c>
      <c r="AO201" s="4">
        <v>3</v>
      </c>
      <c r="AP201" s="4">
        <f t="shared" si="6"/>
        <v>36</v>
      </c>
      <c r="AQ201" s="4">
        <v>1200</v>
      </c>
      <c r="AR201" s="4">
        <v>650</v>
      </c>
      <c r="AT201" s="4">
        <f t="shared" si="7"/>
        <v>1850</v>
      </c>
      <c r="AU201" s="4">
        <v>208</v>
      </c>
      <c r="AV201" s="4">
        <v>5100</v>
      </c>
      <c r="AW201" s="4" t="s">
        <v>12448</v>
      </c>
      <c r="BM201" s="12"/>
      <c r="BN201" s="4" t="s">
        <v>24261</v>
      </c>
      <c r="BP201" s="4" t="s">
        <v>17279</v>
      </c>
      <c r="BQ201" s="4" t="s">
        <v>12498</v>
      </c>
    </row>
    <row r="202" spans="1:75" s="59" customFormat="1">
      <c r="A202" s="59">
        <v>3100197</v>
      </c>
      <c r="B202" s="59" t="s">
        <v>24260</v>
      </c>
      <c r="D202" s="59" t="s">
        <v>29861</v>
      </c>
      <c r="E202" s="59" t="s">
        <v>12171</v>
      </c>
      <c r="F202" s="59" t="s">
        <v>12144</v>
      </c>
      <c r="G202" s="59" t="s">
        <v>20002</v>
      </c>
      <c r="H202" s="59" t="s">
        <v>16896</v>
      </c>
      <c r="I202" s="59" t="s">
        <v>3520</v>
      </c>
      <c r="J202" s="59" t="s">
        <v>3520</v>
      </c>
      <c r="K202" s="59" t="s">
        <v>29862</v>
      </c>
      <c r="L202" s="59" t="s">
        <v>9200</v>
      </c>
      <c r="M202" s="59" t="s">
        <v>24259</v>
      </c>
      <c r="N202" s="4" t="s">
        <v>12144</v>
      </c>
      <c r="O202" s="4"/>
      <c r="P202" s="59" t="s">
        <v>12746</v>
      </c>
      <c r="W202" s="59" t="s">
        <v>24258</v>
      </c>
      <c r="X202" s="59" t="s">
        <v>19939</v>
      </c>
      <c r="Y202" s="59" t="s">
        <v>24206</v>
      </c>
      <c r="Z202" s="105" t="s">
        <v>17343</v>
      </c>
      <c r="AA202" s="59">
        <v>300</v>
      </c>
      <c r="AB202" s="59">
        <v>55</v>
      </c>
      <c r="AC202" s="98">
        <v>5.5</v>
      </c>
      <c r="AD202" s="59">
        <v>10</v>
      </c>
      <c r="AE202" s="59">
        <v>11</v>
      </c>
      <c r="AF202" s="59">
        <v>12</v>
      </c>
      <c r="AG202" s="59">
        <v>11</v>
      </c>
      <c r="AH202" s="59">
        <v>9</v>
      </c>
      <c r="AI202" s="59">
        <v>7</v>
      </c>
      <c r="AJ202" s="59">
        <v>8</v>
      </c>
      <c r="AK202" s="59">
        <v>5</v>
      </c>
      <c r="AL202" s="59">
        <v>16</v>
      </c>
      <c r="AM202" s="59">
        <v>11</v>
      </c>
      <c r="AN202" s="59">
        <v>13</v>
      </c>
      <c r="AO202" s="59">
        <v>6</v>
      </c>
      <c r="AP202" s="59">
        <f t="shared" si="6"/>
        <v>119</v>
      </c>
      <c r="AQ202" s="59">
        <v>6836</v>
      </c>
      <c r="AR202" s="59">
        <v>27004</v>
      </c>
      <c r="AT202" s="59">
        <f t="shared" si="7"/>
        <v>33840</v>
      </c>
      <c r="AU202" s="59">
        <v>1620</v>
      </c>
      <c r="AV202" s="59">
        <v>18300</v>
      </c>
      <c r="AW202" s="59" t="s">
        <v>35862</v>
      </c>
      <c r="AX202" s="59">
        <v>3812</v>
      </c>
      <c r="AY202" s="59">
        <v>43362</v>
      </c>
      <c r="AZ202" s="59" t="s">
        <v>35863</v>
      </c>
      <c r="BM202" s="99"/>
      <c r="BN202" s="59" t="s">
        <v>24257</v>
      </c>
      <c r="BP202" s="59" t="s">
        <v>17336</v>
      </c>
      <c r="BQ202" s="59" t="s">
        <v>12498</v>
      </c>
      <c r="BR202" s="4" t="s">
        <v>34995</v>
      </c>
      <c r="BS202" s="4"/>
      <c r="BV202" s="59" t="s">
        <v>622</v>
      </c>
    </row>
    <row r="203" spans="1:75">
      <c r="A203" s="4">
        <v>3100198</v>
      </c>
      <c r="B203" s="4" t="s">
        <v>24256</v>
      </c>
      <c r="C203" s="4" t="s">
        <v>3878</v>
      </c>
      <c r="D203" s="4" t="s">
        <v>24253</v>
      </c>
      <c r="E203" s="4" t="s">
        <v>24255</v>
      </c>
      <c r="F203" s="4" t="s">
        <v>12144</v>
      </c>
      <c r="G203" s="4" t="s">
        <v>24254</v>
      </c>
      <c r="H203" s="4" t="s">
        <v>16896</v>
      </c>
      <c r="I203" s="3" t="s">
        <v>3520</v>
      </c>
      <c r="J203" s="3" t="s">
        <v>3520</v>
      </c>
      <c r="K203" s="3"/>
      <c r="L203" s="3" t="s">
        <v>9200</v>
      </c>
      <c r="N203" s="4" t="s">
        <v>12144</v>
      </c>
      <c r="P203" s="4" t="s">
        <v>12746</v>
      </c>
      <c r="W203" s="4" t="s">
        <v>24411</v>
      </c>
      <c r="X203" s="4" t="s">
        <v>24410</v>
      </c>
      <c r="Y203" s="4" t="s">
        <v>24206</v>
      </c>
      <c r="Z203" s="13" t="s">
        <v>17343</v>
      </c>
      <c r="AA203" s="4">
        <v>230</v>
      </c>
      <c r="AB203" s="4">
        <v>50</v>
      </c>
      <c r="AC203" s="9">
        <v>5.5</v>
      </c>
      <c r="AD203" s="4">
        <v>7</v>
      </c>
      <c r="AE203" s="4">
        <v>20</v>
      </c>
      <c r="AF203" s="4">
        <v>19</v>
      </c>
      <c r="AG203" s="4">
        <v>23</v>
      </c>
      <c r="AH203" s="4">
        <v>18</v>
      </c>
      <c r="AI203" s="4">
        <v>8</v>
      </c>
      <c r="AJ203" s="4">
        <v>17</v>
      </c>
      <c r="AK203" s="4">
        <v>18</v>
      </c>
      <c r="AL203" s="4">
        <v>20</v>
      </c>
      <c r="AM203" s="4">
        <v>19</v>
      </c>
      <c r="AN203" s="4">
        <v>19</v>
      </c>
      <c r="AO203" s="4">
        <v>19</v>
      </c>
      <c r="AP203" s="4">
        <f t="shared" si="6"/>
        <v>207</v>
      </c>
      <c r="AQ203" s="4">
        <v>10034</v>
      </c>
      <c r="AR203" s="4">
        <v>24099</v>
      </c>
      <c r="AT203" s="4">
        <f t="shared" si="7"/>
        <v>34133</v>
      </c>
      <c r="AU203" s="4">
        <v>3450</v>
      </c>
      <c r="AV203" s="4">
        <v>35817</v>
      </c>
      <c r="AW203" s="4" t="s">
        <v>12019</v>
      </c>
      <c r="AX203" s="4">
        <v>2788</v>
      </c>
      <c r="AY203" s="4">
        <v>26698</v>
      </c>
      <c r="AZ203" s="4" t="s">
        <v>35862</v>
      </c>
      <c r="BA203" s="4">
        <v>141</v>
      </c>
      <c r="BB203" s="4">
        <v>2887</v>
      </c>
      <c r="BC203" s="4" t="s">
        <v>24317</v>
      </c>
      <c r="BM203" s="12"/>
      <c r="BP203" s="4" t="s">
        <v>17336</v>
      </c>
      <c r="BQ203" s="4" t="s">
        <v>12498</v>
      </c>
      <c r="BR203" s="84" t="s">
        <v>34874</v>
      </c>
    </row>
    <row r="204" spans="1:75">
      <c r="A204" s="4">
        <v>3100199</v>
      </c>
      <c r="B204" s="4" t="s">
        <v>24316</v>
      </c>
      <c r="C204" s="4" t="s">
        <v>24315</v>
      </c>
      <c r="D204" s="4" t="s">
        <v>13578</v>
      </c>
      <c r="G204" s="4" t="s">
        <v>24314</v>
      </c>
      <c r="H204" s="4" t="s">
        <v>16896</v>
      </c>
      <c r="I204" s="3" t="s">
        <v>9200</v>
      </c>
      <c r="J204" s="59" t="s">
        <v>30215</v>
      </c>
      <c r="K204" s="3"/>
      <c r="L204" s="3" t="s">
        <v>9200</v>
      </c>
      <c r="N204" s="4" t="s">
        <v>12144</v>
      </c>
      <c r="P204" s="4" t="s">
        <v>12746</v>
      </c>
      <c r="W204" s="4" t="s">
        <v>24313</v>
      </c>
      <c r="X204" s="4" t="s">
        <v>24404</v>
      </c>
      <c r="Y204" s="4" t="s">
        <v>24206</v>
      </c>
      <c r="Z204" s="13" t="s">
        <v>17343</v>
      </c>
      <c r="AA204" s="4">
        <v>308</v>
      </c>
      <c r="AB204" s="4">
        <v>44</v>
      </c>
      <c r="AC204" s="9"/>
      <c r="AD204" s="4">
        <v>10</v>
      </c>
      <c r="AE204" s="4">
        <v>10</v>
      </c>
      <c r="AF204" s="4">
        <v>10</v>
      </c>
      <c r="AG204" s="4">
        <v>10</v>
      </c>
      <c r="AH204" s="4">
        <v>10</v>
      </c>
      <c r="AI204" s="4">
        <v>10</v>
      </c>
      <c r="AJ204" s="4">
        <v>10</v>
      </c>
      <c r="AK204" s="4">
        <v>10</v>
      </c>
      <c r="AL204" s="4">
        <v>10</v>
      </c>
      <c r="AM204" s="4">
        <v>10</v>
      </c>
      <c r="AN204" s="4">
        <v>10</v>
      </c>
      <c r="AO204" s="4">
        <v>10</v>
      </c>
      <c r="AP204" s="4">
        <f t="shared" si="6"/>
        <v>120</v>
      </c>
      <c r="AQ204" s="4">
        <v>14260</v>
      </c>
      <c r="AR204" s="4">
        <v>19160</v>
      </c>
      <c r="AT204" s="4">
        <f t="shared" si="7"/>
        <v>33420</v>
      </c>
      <c r="AU204" s="4">
        <v>1185</v>
      </c>
      <c r="AV204" s="4">
        <v>23707</v>
      </c>
      <c r="AW204" s="4" t="s">
        <v>12000</v>
      </c>
      <c r="AY204" s="4">
        <v>23670</v>
      </c>
      <c r="AZ204" s="4" t="s">
        <v>24403</v>
      </c>
      <c r="BM204" s="12"/>
      <c r="BN204" s="4" t="s">
        <v>24402</v>
      </c>
      <c r="BP204" s="4" t="s">
        <v>17336</v>
      </c>
      <c r="BQ204" s="4" t="s">
        <v>12498</v>
      </c>
      <c r="BR204" s="4" t="s">
        <v>35003</v>
      </c>
    </row>
    <row r="205" spans="1:75">
      <c r="A205" s="4">
        <v>3100200</v>
      </c>
      <c r="B205" s="4" t="s">
        <v>24401</v>
      </c>
      <c r="C205" s="4" t="s">
        <v>24311</v>
      </c>
      <c r="D205" s="4" t="s">
        <v>30200</v>
      </c>
      <c r="E205" s="4" t="s">
        <v>24231</v>
      </c>
      <c r="F205" s="4" t="s">
        <v>12746</v>
      </c>
      <c r="G205" s="4" t="s">
        <v>1721</v>
      </c>
      <c r="H205" s="4" t="s">
        <v>16896</v>
      </c>
      <c r="I205" s="4" t="s">
        <v>11810</v>
      </c>
      <c r="J205" s="4" t="s">
        <v>142</v>
      </c>
      <c r="L205" s="4" t="s">
        <v>3909</v>
      </c>
      <c r="N205" s="4" t="s">
        <v>12746</v>
      </c>
      <c r="O205" s="4" t="s">
        <v>3831</v>
      </c>
      <c r="Q205" s="4" t="s">
        <v>24230</v>
      </c>
      <c r="R205" s="4" t="s">
        <v>12746</v>
      </c>
      <c r="V205" s="50" t="s">
        <v>24229</v>
      </c>
      <c r="W205" s="4" t="s">
        <v>24304</v>
      </c>
      <c r="X205" s="4" t="s">
        <v>24303</v>
      </c>
      <c r="Y205" s="4" t="s">
        <v>24206</v>
      </c>
      <c r="Z205" s="4" t="s">
        <v>24302</v>
      </c>
      <c r="AA205" s="4" t="s">
        <v>24301</v>
      </c>
      <c r="AB205" s="4" t="s">
        <v>24300</v>
      </c>
      <c r="AC205" s="9">
        <v>6</v>
      </c>
      <c r="AD205" s="4">
        <v>4</v>
      </c>
      <c r="AE205" s="4">
        <v>4</v>
      </c>
      <c r="AF205" s="4">
        <v>4</v>
      </c>
      <c r="AG205" s="4">
        <v>4</v>
      </c>
      <c r="AH205" s="4">
        <v>4</v>
      </c>
      <c r="AI205" s="4">
        <v>4</v>
      </c>
      <c r="AJ205" s="4">
        <v>4</v>
      </c>
      <c r="AK205" s="4">
        <v>4</v>
      </c>
      <c r="AL205" s="4">
        <v>4</v>
      </c>
      <c r="AM205" s="4">
        <v>4</v>
      </c>
      <c r="AN205" s="4">
        <v>4</v>
      </c>
      <c r="AO205" s="4">
        <v>4</v>
      </c>
      <c r="AP205" s="4">
        <f t="shared" si="6"/>
        <v>48</v>
      </c>
      <c r="AQ205" s="4">
        <v>4000</v>
      </c>
      <c r="AR205" s="4">
        <v>5000</v>
      </c>
      <c r="AT205" s="4">
        <f t="shared" si="7"/>
        <v>9000</v>
      </c>
      <c r="AU205" s="4">
        <v>2562</v>
      </c>
      <c r="AV205" s="4">
        <v>13674</v>
      </c>
      <c r="AW205" s="4" t="s">
        <v>12019</v>
      </c>
      <c r="AX205" s="4">
        <v>2</v>
      </c>
      <c r="AY205" s="4">
        <v>112</v>
      </c>
      <c r="AZ205" s="4" t="s">
        <v>13226</v>
      </c>
      <c r="BA205" s="4">
        <v>58</v>
      </c>
      <c r="BB205" s="4">
        <v>3525</v>
      </c>
      <c r="BC205" s="4" t="s">
        <v>12448</v>
      </c>
      <c r="BD205" s="4">
        <v>1</v>
      </c>
      <c r="BE205" s="4">
        <v>12</v>
      </c>
      <c r="BF205" s="4" t="s">
        <v>13227</v>
      </c>
      <c r="BH205" s="4">
        <v>195</v>
      </c>
      <c r="BI205" s="4" t="s">
        <v>24299</v>
      </c>
      <c r="BJ205" s="4" t="s">
        <v>12144</v>
      </c>
      <c r="BM205" s="12">
        <v>17528</v>
      </c>
      <c r="BN205" s="4" t="s">
        <v>24220</v>
      </c>
      <c r="BP205" s="4" t="s">
        <v>17336</v>
      </c>
      <c r="BQ205" s="4" t="s">
        <v>12498</v>
      </c>
      <c r="BR205" s="4" t="s">
        <v>35004</v>
      </c>
      <c r="BS205" s="4" t="s">
        <v>35005</v>
      </c>
      <c r="BT205" s="59"/>
      <c r="BU205" s="59">
        <v>2</v>
      </c>
      <c r="BV205" s="59" t="s">
        <v>29595</v>
      </c>
      <c r="BW205" s="4" t="s">
        <v>29808</v>
      </c>
    </row>
    <row r="206" spans="1:75">
      <c r="A206" s="4">
        <v>3100201</v>
      </c>
      <c r="B206" s="4" t="s">
        <v>24218</v>
      </c>
      <c r="C206" s="4" t="s">
        <v>3182</v>
      </c>
      <c r="D206" s="4" t="s">
        <v>3751</v>
      </c>
      <c r="E206" s="4" t="s">
        <v>24217</v>
      </c>
      <c r="F206" s="4" t="s">
        <v>12746</v>
      </c>
      <c r="G206" s="4" t="s">
        <v>24216</v>
      </c>
      <c r="H206" s="4" t="s">
        <v>16896</v>
      </c>
      <c r="I206" s="4" t="s">
        <v>3176</v>
      </c>
      <c r="J206" s="4" t="s">
        <v>3176</v>
      </c>
      <c r="L206" s="4" t="s">
        <v>12671</v>
      </c>
      <c r="M206" s="4" t="s">
        <v>24215</v>
      </c>
      <c r="N206" s="4" t="s">
        <v>12144</v>
      </c>
      <c r="P206" s="4" t="s">
        <v>12746</v>
      </c>
      <c r="W206" s="4" t="s">
        <v>12940</v>
      </c>
      <c r="X206" s="4" t="s">
        <v>24214</v>
      </c>
      <c r="Y206" s="4" t="s">
        <v>24206</v>
      </c>
      <c r="Z206" s="13" t="s">
        <v>17343</v>
      </c>
      <c r="AA206" s="4">
        <v>304</v>
      </c>
      <c r="AB206" s="4">
        <v>54</v>
      </c>
      <c r="AC206" s="9">
        <v>6</v>
      </c>
      <c r="AD206" s="4">
        <v>2</v>
      </c>
      <c r="AE206" s="4">
        <v>2</v>
      </c>
      <c r="AF206" s="4">
        <v>2</v>
      </c>
      <c r="AG206" s="4">
        <v>2</v>
      </c>
      <c r="AH206" s="4">
        <v>2</v>
      </c>
      <c r="AI206" s="4">
        <v>2</v>
      </c>
      <c r="AJ206" s="4">
        <v>2</v>
      </c>
      <c r="AK206" s="4">
        <v>2</v>
      </c>
      <c r="AL206" s="4">
        <v>2</v>
      </c>
      <c r="AM206" s="4">
        <v>2</v>
      </c>
      <c r="AN206" s="4">
        <v>2</v>
      </c>
      <c r="AO206" s="4">
        <v>2</v>
      </c>
      <c r="AP206" s="4">
        <f t="shared" si="6"/>
        <v>24</v>
      </c>
      <c r="AQ206" s="4">
        <v>2431</v>
      </c>
      <c r="AR206" s="4">
        <v>2561</v>
      </c>
      <c r="AT206" s="4">
        <f t="shared" si="7"/>
        <v>4992</v>
      </c>
      <c r="AU206" s="4">
        <v>234</v>
      </c>
      <c r="AV206" s="4">
        <v>9381</v>
      </c>
      <c r="AW206" s="4" t="s">
        <v>12448</v>
      </c>
      <c r="BM206" s="12"/>
      <c r="BP206" s="4" t="s">
        <v>17279</v>
      </c>
      <c r="BQ206" s="4" t="s">
        <v>12498</v>
      </c>
    </row>
    <row r="207" spans="1:75">
      <c r="A207" s="4">
        <v>3100202</v>
      </c>
      <c r="B207" s="4" t="s">
        <v>24213</v>
      </c>
      <c r="C207" s="4" t="s">
        <v>24212</v>
      </c>
      <c r="D207" s="4" t="s">
        <v>24209</v>
      </c>
      <c r="E207" s="4" t="s">
        <v>24211</v>
      </c>
      <c r="F207" s="4" t="s">
        <v>12746</v>
      </c>
      <c r="G207" s="4" t="s">
        <v>24210</v>
      </c>
      <c r="H207" s="4" t="s">
        <v>16896</v>
      </c>
      <c r="I207" s="4" t="s">
        <v>9317</v>
      </c>
      <c r="J207" s="4" t="s">
        <v>9317</v>
      </c>
      <c r="L207" s="4" t="s">
        <v>3125</v>
      </c>
      <c r="N207" s="4" t="s">
        <v>12144</v>
      </c>
      <c r="P207" s="4" t="s">
        <v>12746</v>
      </c>
      <c r="W207" s="4" t="s">
        <v>24208</v>
      </c>
      <c r="X207" s="4" t="s">
        <v>24207</v>
      </c>
      <c r="Y207" s="4" t="s">
        <v>24206</v>
      </c>
      <c r="Z207" s="13" t="s">
        <v>17343</v>
      </c>
      <c r="AA207" s="4">
        <v>277</v>
      </c>
      <c r="AB207" s="4">
        <v>55</v>
      </c>
      <c r="AC207" s="9">
        <v>5.5</v>
      </c>
      <c r="AD207" s="4">
        <v>20</v>
      </c>
      <c r="AE207" s="4">
        <v>21</v>
      </c>
      <c r="AF207" s="4">
        <v>21</v>
      </c>
      <c r="AG207" s="4">
        <v>21</v>
      </c>
      <c r="AH207" s="4">
        <v>17</v>
      </c>
      <c r="AI207" s="4">
        <v>12</v>
      </c>
      <c r="AJ207" s="4">
        <v>12</v>
      </c>
      <c r="AK207" s="4">
        <v>12</v>
      </c>
      <c r="AL207" s="4">
        <v>9</v>
      </c>
      <c r="AM207" s="4">
        <v>9</v>
      </c>
      <c r="AN207" s="4">
        <v>9</v>
      </c>
      <c r="AO207" s="4">
        <v>9</v>
      </c>
      <c r="AP207" s="4">
        <f t="shared" si="6"/>
        <v>172</v>
      </c>
      <c r="AQ207" s="4">
        <v>5342</v>
      </c>
      <c r="AR207" s="4">
        <v>13780</v>
      </c>
      <c r="AT207" s="4">
        <f t="shared" si="7"/>
        <v>19122</v>
      </c>
      <c r="AU207" s="4">
        <v>3500</v>
      </c>
      <c r="AV207" s="4">
        <v>46996</v>
      </c>
      <c r="AW207" s="4" t="s">
        <v>12019</v>
      </c>
      <c r="BM207" s="12"/>
      <c r="BP207" s="4" t="s">
        <v>17336</v>
      </c>
      <c r="BQ207" s="4" t="s">
        <v>12498</v>
      </c>
    </row>
    <row r="208" spans="1:75">
      <c r="A208" s="4">
        <v>3100622</v>
      </c>
      <c r="B208" s="4" t="s">
        <v>22097</v>
      </c>
      <c r="C208" s="4" t="s">
        <v>15942</v>
      </c>
      <c r="D208" s="4" t="s">
        <v>22085</v>
      </c>
      <c r="E208" s="4" t="s">
        <v>15942</v>
      </c>
      <c r="F208" s="4" t="s">
        <v>12144</v>
      </c>
      <c r="G208" s="4" t="s">
        <v>15811</v>
      </c>
      <c r="H208" s="4" t="s">
        <v>17535</v>
      </c>
      <c r="I208" s="4" t="s">
        <v>12385</v>
      </c>
      <c r="J208" s="4" t="s">
        <v>12385</v>
      </c>
      <c r="L208" s="4" t="s">
        <v>11998</v>
      </c>
      <c r="M208" s="4" t="s">
        <v>22085</v>
      </c>
      <c r="N208" s="4" t="s">
        <v>12144</v>
      </c>
      <c r="W208" s="4" t="s">
        <v>22082</v>
      </c>
      <c r="X208" s="4" t="s">
        <v>22081</v>
      </c>
      <c r="Y208" s="4" t="s">
        <v>17069</v>
      </c>
      <c r="Z208" s="4" t="s">
        <v>13771</v>
      </c>
      <c r="AA208" s="4">
        <v>200</v>
      </c>
      <c r="AB208" s="4">
        <v>55</v>
      </c>
      <c r="AC208" s="9">
        <v>5.5</v>
      </c>
      <c r="AD208" s="4">
        <v>7</v>
      </c>
      <c r="AE208" s="4">
        <v>8</v>
      </c>
      <c r="AF208" s="4">
        <v>8</v>
      </c>
      <c r="AG208" s="4">
        <v>8</v>
      </c>
      <c r="AH208" s="4">
        <v>8</v>
      </c>
      <c r="AI208" s="4">
        <v>2</v>
      </c>
      <c r="AJ208" s="4">
        <v>2</v>
      </c>
      <c r="AK208" s="4">
        <v>2</v>
      </c>
      <c r="AL208" s="4">
        <v>7</v>
      </c>
      <c r="AM208" s="4">
        <v>8</v>
      </c>
      <c r="AN208" s="4">
        <v>8</v>
      </c>
      <c r="AO208" s="4">
        <v>8</v>
      </c>
      <c r="AP208" s="4">
        <f t="shared" si="6"/>
        <v>76</v>
      </c>
      <c r="AQ208" s="4">
        <v>4648</v>
      </c>
      <c r="AR208" s="4">
        <v>5500</v>
      </c>
      <c r="AT208" s="4">
        <f t="shared" si="7"/>
        <v>10148</v>
      </c>
      <c r="AU208" s="4">
        <v>617</v>
      </c>
      <c r="AV208" s="4">
        <v>4319</v>
      </c>
      <c r="AW208" s="4" t="s">
        <v>13549</v>
      </c>
      <c r="AX208" s="4">
        <v>898</v>
      </c>
      <c r="AY208" s="4">
        <v>5388</v>
      </c>
      <c r="AZ208" s="4" t="s">
        <v>35862</v>
      </c>
      <c r="BM208" s="12"/>
      <c r="BP208" s="4" t="s">
        <v>17336</v>
      </c>
      <c r="BQ208" s="4" t="s">
        <v>12498</v>
      </c>
      <c r="BR208" s="4" t="s">
        <v>32412</v>
      </c>
    </row>
    <row r="209" spans="1:71">
      <c r="A209" s="4">
        <v>3100623</v>
      </c>
      <c r="B209" s="4" t="s">
        <v>22084</v>
      </c>
      <c r="C209" s="4" t="s">
        <v>15942</v>
      </c>
      <c r="D209" s="4" t="s">
        <v>22083</v>
      </c>
      <c r="E209" s="4" t="s">
        <v>15942</v>
      </c>
      <c r="F209" s="4" t="s">
        <v>12144</v>
      </c>
      <c r="G209" s="4" t="s">
        <v>15811</v>
      </c>
      <c r="H209" s="4" t="s">
        <v>17535</v>
      </c>
      <c r="I209" s="4" t="s">
        <v>11932</v>
      </c>
      <c r="J209" s="4" t="s">
        <v>11932</v>
      </c>
      <c r="L209" s="4" t="s">
        <v>11691</v>
      </c>
      <c r="M209" s="4" t="s">
        <v>22083</v>
      </c>
      <c r="N209" s="4" t="s">
        <v>12144</v>
      </c>
      <c r="W209" s="4" t="s">
        <v>22082</v>
      </c>
      <c r="X209" s="4" t="s">
        <v>22081</v>
      </c>
      <c r="Y209" s="4" t="s">
        <v>17069</v>
      </c>
      <c r="Z209" s="4" t="s">
        <v>13771</v>
      </c>
      <c r="AA209" s="4">
        <v>280</v>
      </c>
      <c r="AB209" s="4">
        <v>55</v>
      </c>
      <c r="AC209" s="9">
        <v>5.5</v>
      </c>
      <c r="AD209" s="4">
        <v>9</v>
      </c>
      <c r="AE209" s="4">
        <v>10</v>
      </c>
      <c r="AF209" s="4">
        <v>19</v>
      </c>
      <c r="AG209" s="4">
        <v>11</v>
      </c>
      <c r="AH209" s="4">
        <v>13</v>
      </c>
      <c r="AI209" s="4">
        <v>12</v>
      </c>
      <c r="AJ209" s="4">
        <v>12</v>
      </c>
      <c r="AK209" s="4">
        <v>12</v>
      </c>
      <c r="AL209" s="4">
        <v>12</v>
      </c>
      <c r="AM209" s="4">
        <v>7</v>
      </c>
      <c r="AN209" s="4">
        <v>8</v>
      </c>
      <c r="AO209" s="4">
        <v>6</v>
      </c>
      <c r="AP209" s="4">
        <f t="shared" si="6"/>
        <v>131</v>
      </c>
      <c r="AQ209" s="4">
        <v>8385</v>
      </c>
      <c r="AR209" s="4">
        <v>11969</v>
      </c>
      <c r="AT209" s="4">
        <f t="shared" si="7"/>
        <v>20354</v>
      </c>
      <c r="AU209" s="4">
        <v>830</v>
      </c>
      <c r="AV209" s="4">
        <v>5810</v>
      </c>
      <c r="AW209" s="4" t="s">
        <v>13549</v>
      </c>
      <c r="AX209" s="4">
        <v>2188</v>
      </c>
      <c r="AY209" s="4">
        <v>13128</v>
      </c>
      <c r="AZ209" s="4" t="s">
        <v>35862</v>
      </c>
      <c r="BM209" s="12"/>
      <c r="BP209" s="4" t="s">
        <v>17336</v>
      </c>
      <c r="BQ209" s="4" t="s">
        <v>12498</v>
      </c>
      <c r="BR209" s="4" t="s">
        <v>32412</v>
      </c>
    </row>
    <row r="210" spans="1:71">
      <c r="A210" s="4">
        <v>3100624</v>
      </c>
      <c r="B210" s="4" t="s">
        <v>22080</v>
      </c>
      <c r="C210" s="4" t="s">
        <v>22079</v>
      </c>
      <c r="D210" s="4" t="s">
        <v>22077</v>
      </c>
      <c r="E210" s="4" t="s">
        <v>22079</v>
      </c>
      <c r="F210" s="4" t="s">
        <v>12144</v>
      </c>
      <c r="G210" s="4" t="s">
        <v>22078</v>
      </c>
      <c r="H210" s="4" t="s">
        <v>17535</v>
      </c>
      <c r="I210" s="4" t="s">
        <v>11932</v>
      </c>
      <c r="J210" s="4" t="s">
        <v>11932</v>
      </c>
      <c r="L210" s="4" t="s">
        <v>11691</v>
      </c>
      <c r="M210" s="4" t="s">
        <v>22076</v>
      </c>
      <c r="N210" s="4" t="s">
        <v>12144</v>
      </c>
      <c r="P210" s="4" t="s">
        <v>12144</v>
      </c>
      <c r="Q210" s="4" t="s">
        <v>22075</v>
      </c>
      <c r="W210" s="4" t="s">
        <v>22074</v>
      </c>
      <c r="X210" s="4" t="s">
        <v>12602</v>
      </c>
      <c r="Y210" s="4" t="s">
        <v>17069</v>
      </c>
      <c r="Z210" s="4" t="s">
        <v>13771</v>
      </c>
      <c r="AA210" s="4">
        <v>287</v>
      </c>
      <c r="AB210" s="4">
        <v>60</v>
      </c>
      <c r="AC210" s="9">
        <v>6</v>
      </c>
      <c r="AD210" s="4">
        <v>8</v>
      </c>
      <c r="AE210" s="4">
        <v>7</v>
      </c>
      <c r="AF210" s="4">
        <v>9</v>
      </c>
      <c r="AG210" s="4">
        <v>8</v>
      </c>
      <c r="AH210" s="4">
        <v>8</v>
      </c>
      <c r="AI210" s="4">
        <v>8</v>
      </c>
      <c r="AJ210" s="4">
        <v>9</v>
      </c>
      <c r="AK210" s="4">
        <v>6</v>
      </c>
      <c r="AL210" s="4">
        <v>6</v>
      </c>
      <c r="AM210" s="4">
        <v>5</v>
      </c>
      <c r="AN210" s="4">
        <v>5</v>
      </c>
      <c r="AO210" s="4">
        <v>3</v>
      </c>
      <c r="AP210" s="4">
        <f t="shared" si="6"/>
        <v>82</v>
      </c>
      <c r="AQ210" s="4">
        <v>6470</v>
      </c>
      <c r="AR210" s="4">
        <v>21822</v>
      </c>
      <c r="AT210" s="4">
        <f t="shared" si="7"/>
        <v>28292</v>
      </c>
      <c r="AU210" s="4">
        <v>4548</v>
      </c>
      <c r="AV210" s="4">
        <v>37985</v>
      </c>
      <c r="AW210" s="4" t="s">
        <v>15744</v>
      </c>
      <c r="BM210" s="12"/>
      <c r="BP210" s="4" t="s">
        <v>17336</v>
      </c>
      <c r="BQ210" s="4" t="s">
        <v>12498</v>
      </c>
      <c r="BR210" s="3" t="s">
        <v>35006</v>
      </c>
    </row>
    <row r="211" spans="1:71">
      <c r="A211" s="4">
        <v>3100625</v>
      </c>
      <c r="B211" s="4" t="s">
        <v>22073</v>
      </c>
      <c r="C211" s="4" t="s">
        <v>22072</v>
      </c>
      <c r="D211" s="4" t="s">
        <v>22069</v>
      </c>
      <c r="E211" s="4" t="s">
        <v>22071</v>
      </c>
      <c r="F211" s="4" t="s">
        <v>12144</v>
      </c>
      <c r="G211" s="4" t="s">
        <v>22070</v>
      </c>
      <c r="H211" s="4" t="s">
        <v>17535</v>
      </c>
      <c r="I211" s="4" t="s">
        <v>11932</v>
      </c>
      <c r="J211" s="4" t="s">
        <v>11932</v>
      </c>
      <c r="L211" s="4" t="s">
        <v>11691</v>
      </c>
      <c r="M211" s="4" t="s">
        <v>22068</v>
      </c>
      <c r="N211" s="4" t="s">
        <v>12144</v>
      </c>
      <c r="P211" s="4" t="s">
        <v>12746</v>
      </c>
      <c r="U211" s="4" t="s">
        <v>12746</v>
      </c>
      <c r="V211" s="50" t="s">
        <v>22067</v>
      </c>
      <c r="W211" s="4" t="s">
        <v>22066</v>
      </c>
      <c r="X211" s="4" t="s">
        <v>22065</v>
      </c>
      <c r="Y211" s="4" t="s">
        <v>22064</v>
      </c>
      <c r="Z211" s="4" t="s">
        <v>22063</v>
      </c>
      <c r="AA211" s="4">
        <v>192</v>
      </c>
      <c r="AB211" s="4">
        <v>55</v>
      </c>
      <c r="AC211" s="9">
        <v>5.5</v>
      </c>
      <c r="AD211" s="4">
        <v>12</v>
      </c>
      <c r="AE211" s="4">
        <v>10</v>
      </c>
      <c r="AH211" s="4">
        <v>5</v>
      </c>
      <c r="AI211" s="4">
        <v>4</v>
      </c>
      <c r="AJ211" s="4">
        <v>20</v>
      </c>
      <c r="AK211" s="4">
        <v>18</v>
      </c>
      <c r="AL211" s="4">
        <v>16</v>
      </c>
      <c r="AM211" s="4">
        <v>15</v>
      </c>
      <c r="AN211" s="4">
        <v>10</v>
      </c>
      <c r="AO211" s="4">
        <v>10</v>
      </c>
      <c r="AP211" s="4">
        <f t="shared" si="6"/>
        <v>120</v>
      </c>
      <c r="AQ211" s="4">
        <v>7247</v>
      </c>
      <c r="AR211" s="4">
        <v>10731</v>
      </c>
      <c r="AT211" s="4">
        <f t="shared" si="7"/>
        <v>17978</v>
      </c>
      <c r="AU211" s="4">
        <v>876</v>
      </c>
      <c r="AV211" s="4">
        <v>20405</v>
      </c>
      <c r="AW211" s="4" t="s">
        <v>13626</v>
      </c>
      <c r="AX211" s="4">
        <v>5</v>
      </c>
      <c r="AY211" s="4">
        <v>841</v>
      </c>
      <c r="AZ211" s="4" t="s">
        <v>13226</v>
      </c>
      <c r="BK211" s="4">
        <v>35</v>
      </c>
      <c r="BM211" s="12"/>
      <c r="BN211" s="4" t="s">
        <v>22062</v>
      </c>
      <c r="BP211" s="4" t="s">
        <v>17336</v>
      </c>
      <c r="BQ211" s="4" t="s">
        <v>12498</v>
      </c>
      <c r="BR211" s="4" t="s">
        <v>35007</v>
      </c>
    </row>
    <row r="212" spans="1:71">
      <c r="A212" s="4">
        <v>3100626</v>
      </c>
      <c r="B212" s="4" t="s">
        <v>22057</v>
      </c>
      <c r="C212" s="4" t="s">
        <v>22056</v>
      </c>
      <c r="D212" s="59" t="s">
        <v>30145</v>
      </c>
      <c r="E212" s="4" t="s">
        <v>12650</v>
      </c>
      <c r="F212" s="4" t="s">
        <v>12144</v>
      </c>
      <c r="G212" s="4" t="s">
        <v>22026</v>
      </c>
      <c r="H212" s="4" t="s">
        <v>16768</v>
      </c>
      <c r="I212" s="4" t="s">
        <v>16259</v>
      </c>
      <c r="J212" s="4" t="s">
        <v>276</v>
      </c>
      <c r="L212" s="4" t="s">
        <v>11908</v>
      </c>
      <c r="N212" s="4" t="s">
        <v>12144</v>
      </c>
      <c r="P212" s="4" t="s">
        <v>12746</v>
      </c>
      <c r="T212" s="4" t="s">
        <v>12746</v>
      </c>
      <c r="V212" s="50" t="s">
        <v>22055</v>
      </c>
      <c r="W212" s="4" t="s">
        <v>18651</v>
      </c>
      <c r="X212" s="4" t="s">
        <v>21776</v>
      </c>
      <c r="Y212" s="4" t="s">
        <v>17637</v>
      </c>
      <c r="Z212" s="4" t="s">
        <v>17788</v>
      </c>
      <c r="AA212" s="4">
        <v>225</v>
      </c>
      <c r="AB212" s="4">
        <v>60</v>
      </c>
      <c r="AC212" s="9">
        <v>6</v>
      </c>
      <c r="AD212" s="4">
        <v>8</v>
      </c>
      <c r="AE212" s="4">
        <v>9</v>
      </c>
      <c r="AF212" s="4">
        <v>7</v>
      </c>
      <c r="AG212" s="4">
        <v>7</v>
      </c>
      <c r="AH212" s="4">
        <v>10</v>
      </c>
      <c r="AI212" s="4">
        <v>13</v>
      </c>
      <c r="AJ212" s="4">
        <v>7</v>
      </c>
      <c r="AK212" s="4">
        <v>8</v>
      </c>
      <c r="AL212" s="4">
        <v>9</v>
      </c>
      <c r="AM212" s="4">
        <v>7</v>
      </c>
      <c r="AN212" s="4">
        <v>3</v>
      </c>
      <c r="AO212" s="4">
        <v>3</v>
      </c>
      <c r="AP212" s="4">
        <f t="shared" si="6"/>
        <v>91</v>
      </c>
      <c r="AQ212" s="4">
        <v>9615</v>
      </c>
      <c r="AR212" s="4">
        <v>11259</v>
      </c>
      <c r="AT212" s="4">
        <f t="shared" si="7"/>
        <v>20874</v>
      </c>
      <c r="AU212" s="4">
        <v>2031</v>
      </c>
      <c r="AV212" s="4">
        <v>26280</v>
      </c>
      <c r="AW212" s="4" t="s">
        <v>13549</v>
      </c>
      <c r="BM212" s="12"/>
      <c r="BP212" s="4" t="s">
        <v>17336</v>
      </c>
      <c r="BQ212" s="4" t="s">
        <v>12498</v>
      </c>
      <c r="BR212" s="4" t="s">
        <v>35134</v>
      </c>
    </row>
    <row r="213" spans="1:71">
      <c r="A213" s="4">
        <v>3100627</v>
      </c>
      <c r="B213" s="4" t="s">
        <v>22054</v>
      </c>
      <c r="C213" s="4" t="s">
        <v>22053</v>
      </c>
      <c r="D213" s="59" t="s">
        <v>30228</v>
      </c>
      <c r="E213" s="4" t="s">
        <v>22053</v>
      </c>
      <c r="F213" s="4" t="s">
        <v>12144</v>
      </c>
      <c r="G213" s="4" t="s">
        <v>22052</v>
      </c>
      <c r="H213" s="4" t="s">
        <v>16768</v>
      </c>
      <c r="I213" s="4" t="s">
        <v>12194</v>
      </c>
      <c r="J213" s="4" t="s">
        <v>12194</v>
      </c>
      <c r="L213" s="4" t="s">
        <v>11932</v>
      </c>
      <c r="M213" s="4" t="s">
        <v>22051</v>
      </c>
      <c r="N213" s="4" t="s">
        <v>12144</v>
      </c>
      <c r="P213" s="4" t="s">
        <v>12746</v>
      </c>
      <c r="W213" s="4" t="s">
        <v>20431</v>
      </c>
      <c r="X213" s="4" t="s">
        <v>22050</v>
      </c>
      <c r="Y213" s="4" t="s">
        <v>17069</v>
      </c>
      <c r="Z213" s="4" t="s">
        <v>13771</v>
      </c>
      <c r="AA213" s="4">
        <v>87</v>
      </c>
      <c r="AB213" s="4">
        <v>44</v>
      </c>
      <c r="AC213" s="9">
        <v>6</v>
      </c>
      <c r="AD213" s="4">
        <v>6</v>
      </c>
      <c r="AF213" s="4">
        <v>6</v>
      </c>
      <c r="AG213" s="4">
        <v>6</v>
      </c>
      <c r="AH213" s="4">
        <v>6</v>
      </c>
      <c r="AI213" s="4">
        <v>6</v>
      </c>
      <c r="AN213" s="4">
        <v>6</v>
      </c>
      <c r="AP213" s="4">
        <f t="shared" si="6"/>
        <v>36</v>
      </c>
      <c r="AQ213" s="4">
        <v>3265</v>
      </c>
      <c r="AR213" s="4">
        <v>8254</v>
      </c>
      <c r="AT213" s="4">
        <f t="shared" si="7"/>
        <v>11519</v>
      </c>
      <c r="AU213" s="4">
        <v>2625</v>
      </c>
      <c r="AV213" s="4">
        <v>24500</v>
      </c>
      <c r="AW213" s="4" t="s">
        <v>12005</v>
      </c>
      <c r="BM213" s="12"/>
      <c r="BP213" s="4" t="s">
        <v>17279</v>
      </c>
      <c r="BQ213" s="4" t="s">
        <v>12498</v>
      </c>
      <c r="BR213" s="84" t="s">
        <v>34725</v>
      </c>
    </row>
    <row r="214" spans="1:71">
      <c r="A214" s="4">
        <v>3100628</v>
      </c>
      <c r="B214" s="4" t="s">
        <v>22049</v>
      </c>
      <c r="C214" s="4" t="s">
        <v>14862</v>
      </c>
      <c r="D214" s="4" t="s">
        <v>22047</v>
      </c>
      <c r="E214" s="4" t="s">
        <v>14862</v>
      </c>
      <c r="F214" s="4" t="s">
        <v>12144</v>
      </c>
      <c r="G214" s="4" t="s">
        <v>22048</v>
      </c>
      <c r="H214" s="4" t="s">
        <v>16768</v>
      </c>
      <c r="I214" s="4" t="s">
        <v>12194</v>
      </c>
      <c r="J214" s="4" t="s">
        <v>12194</v>
      </c>
      <c r="L214" s="4" t="s">
        <v>11932</v>
      </c>
      <c r="N214" s="4" t="s">
        <v>12144</v>
      </c>
      <c r="P214" s="4" t="s">
        <v>12746</v>
      </c>
      <c r="W214" s="4" t="s">
        <v>22046</v>
      </c>
      <c r="X214" s="4" t="s">
        <v>22045</v>
      </c>
      <c r="Y214" s="4" t="s">
        <v>17637</v>
      </c>
      <c r="Z214" s="4" t="s">
        <v>17788</v>
      </c>
      <c r="AA214" s="4">
        <v>191</v>
      </c>
      <c r="AB214" s="4">
        <v>54</v>
      </c>
      <c r="AC214" s="9">
        <v>6</v>
      </c>
      <c r="AD214" s="4">
        <v>29</v>
      </c>
      <c r="AE214" s="4">
        <v>29</v>
      </c>
      <c r="AF214" s="4">
        <v>27</v>
      </c>
      <c r="AG214" s="4">
        <v>29</v>
      </c>
      <c r="AH214" s="4">
        <v>27</v>
      </c>
      <c r="AI214" s="4">
        <v>12</v>
      </c>
      <c r="AJ214" s="4">
        <v>11</v>
      </c>
      <c r="AK214" s="4">
        <v>30</v>
      </c>
      <c r="AL214" s="4">
        <v>10</v>
      </c>
      <c r="AM214" s="4">
        <v>26</v>
      </c>
      <c r="AN214" s="4">
        <v>7</v>
      </c>
      <c r="AO214" s="4">
        <v>4</v>
      </c>
      <c r="AP214" s="4">
        <f t="shared" si="6"/>
        <v>241</v>
      </c>
      <c r="AQ214" s="4">
        <v>15887</v>
      </c>
      <c r="AR214" s="4">
        <v>12187</v>
      </c>
      <c r="AT214" s="4">
        <f t="shared" si="7"/>
        <v>28074</v>
      </c>
      <c r="AU214" s="4">
        <v>5036</v>
      </c>
      <c r="AV214" s="4">
        <v>35254</v>
      </c>
      <c r="AW214" s="4" t="s">
        <v>12005</v>
      </c>
      <c r="AX214" s="4">
        <v>29</v>
      </c>
      <c r="AY214" s="4">
        <v>235</v>
      </c>
      <c r="AZ214" s="4" t="s">
        <v>13626</v>
      </c>
      <c r="BA214" s="4">
        <v>18330</v>
      </c>
      <c r="BB214" s="4">
        <v>40428</v>
      </c>
      <c r="BC214" s="4" t="s">
        <v>22044</v>
      </c>
      <c r="BM214" s="12"/>
      <c r="BN214" s="4" t="s">
        <v>22043</v>
      </c>
      <c r="BP214" s="4" t="s">
        <v>17336</v>
      </c>
      <c r="BQ214" s="4" t="s">
        <v>12498</v>
      </c>
      <c r="BR214" s="4" t="s">
        <v>35008</v>
      </c>
    </row>
    <row r="215" spans="1:71">
      <c r="A215" s="4">
        <v>3100629</v>
      </c>
      <c r="B215" s="4" t="s">
        <v>22042</v>
      </c>
      <c r="C215" s="4" t="s">
        <v>22041</v>
      </c>
      <c r="D215" s="4" t="s">
        <v>15105</v>
      </c>
      <c r="F215" s="4" t="s">
        <v>12144</v>
      </c>
      <c r="G215" s="4" t="s">
        <v>22040</v>
      </c>
      <c r="H215" s="4" t="s">
        <v>16768</v>
      </c>
      <c r="I215" s="4" t="s">
        <v>12194</v>
      </c>
      <c r="J215" s="4" t="s">
        <v>12194</v>
      </c>
      <c r="L215" s="4" t="s">
        <v>11932</v>
      </c>
      <c r="N215" s="4" t="s">
        <v>12144</v>
      </c>
      <c r="P215" s="4" t="s">
        <v>12746</v>
      </c>
      <c r="W215" s="4" t="s">
        <v>22039</v>
      </c>
      <c r="X215" s="4" t="s">
        <v>22038</v>
      </c>
      <c r="Y215" s="4" t="s">
        <v>17069</v>
      </c>
      <c r="Z215" s="4" t="s">
        <v>13771</v>
      </c>
      <c r="AA215" s="4">
        <v>240</v>
      </c>
      <c r="AB215" s="4">
        <v>45</v>
      </c>
      <c r="AC215" s="9">
        <v>5.5</v>
      </c>
      <c r="AD215" s="4">
        <v>2</v>
      </c>
      <c r="AE215" s="4">
        <v>4</v>
      </c>
      <c r="AF215" s="4">
        <v>4</v>
      </c>
      <c r="AG215" s="4">
        <v>4</v>
      </c>
      <c r="AH215" s="4">
        <v>5</v>
      </c>
      <c r="AI215" s="4">
        <v>4</v>
      </c>
      <c r="AJ215" s="4">
        <v>5</v>
      </c>
      <c r="AK215" s="4">
        <v>5</v>
      </c>
      <c r="AL215" s="4">
        <v>4</v>
      </c>
      <c r="AM215" s="4">
        <v>3</v>
      </c>
      <c r="AN215" s="4">
        <v>4</v>
      </c>
      <c r="AO215" s="4">
        <v>5</v>
      </c>
      <c r="AP215" s="4">
        <f t="shared" si="6"/>
        <v>49</v>
      </c>
      <c r="AQ215" s="4">
        <v>4691</v>
      </c>
      <c r="AR215" s="4">
        <v>14687</v>
      </c>
      <c r="AT215" s="4">
        <f t="shared" si="7"/>
        <v>19378</v>
      </c>
      <c r="AU215" s="4">
        <v>4765</v>
      </c>
      <c r="AV215" s="4">
        <v>30400</v>
      </c>
      <c r="AW215" s="4" t="s">
        <v>12005</v>
      </c>
      <c r="AX215" s="4">
        <v>65</v>
      </c>
      <c r="AY215" s="4">
        <v>1185</v>
      </c>
      <c r="AZ215" s="4" t="s">
        <v>35781</v>
      </c>
      <c r="BM215" s="12"/>
      <c r="BP215" s="4" t="s">
        <v>17336</v>
      </c>
      <c r="BQ215" s="4" t="s">
        <v>12498</v>
      </c>
      <c r="BR215" s="4" t="s">
        <v>31426</v>
      </c>
    </row>
    <row r="216" spans="1:71">
      <c r="A216" s="4">
        <v>3100630</v>
      </c>
      <c r="B216" s="4" t="s">
        <v>22037</v>
      </c>
      <c r="C216" s="4" t="s">
        <v>22036</v>
      </c>
      <c r="D216" s="59" t="s">
        <v>29970</v>
      </c>
      <c r="E216" s="4" t="s">
        <v>22036</v>
      </c>
      <c r="F216" s="4" t="s">
        <v>12144</v>
      </c>
      <c r="G216" s="4" t="s">
        <v>22035</v>
      </c>
      <c r="H216" s="4" t="s">
        <v>16768</v>
      </c>
      <c r="I216" s="4" t="s">
        <v>12194</v>
      </c>
      <c r="J216" s="4" t="s">
        <v>12194</v>
      </c>
      <c r="L216" s="4" t="s">
        <v>11932</v>
      </c>
      <c r="M216" s="4" t="s">
        <v>22035</v>
      </c>
      <c r="N216" s="4" t="s">
        <v>12144</v>
      </c>
      <c r="P216" s="4" t="s">
        <v>12746</v>
      </c>
      <c r="V216" s="50" t="s">
        <v>12746</v>
      </c>
      <c r="W216" s="4" t="s">
        <v>5085</v>
      </c>
      <c r="X216" s="4" t="s">
        <v>22034</v>
      </c>
      <c r="Y216" s="4" t="s">
        <v>17069</v>
      </c>
      <c r="Z216" s="4" t="s">
        <v>13771</v>
      </c>
      <c r="AA216" s="4">
        <v>250</v>
      </c>
      <c r="AB216" s="4">
        <v>48</v>
      </c>
      <c r="AC216" s="9">
        <v>6</v>
      </c>
      <c r="AD216" s="4">
        <v>8</v>
      </c>
      <c r="AE216" s="4">
        <v>8</v>
      </c>
      <c r="AF216" s="4">
        <v>8</v>
      </c>
      <c r="AG216" s="4">
        <v>10</v>
      </c>
      <c r="AH216" s="4">
        <v>10</v>
      </c>
      <c r="AI216" s="4">
        <v>14</v>
      </c>
      <c r="AJ216" s="4">
        <v>14</v>
      </c>
      <c r="AK216" s="4">
        <v>14</v>
      </c>
      <c r="AL216" s="4">
        <v>14</v>
      </c>
      <c r="AM216" s="4">
        <v>12</v>
      </c>
      <c r="AN216" s="4">
        <v>8</v>
      </c>
      <c r="AO216" s="4">
        <v>8</v>
      </c>
      <c r="AP216" s="4">
        <f t="shared" si="6"/>
        <v>128</v>
      </c>
      <c r="AQ216" s="4">
        <v>9200</v>
      </c>
      <c r="AR216" s="4">
        <v>523500</v>
      </c>
      <c r="AT216" s="4">
        <f t="shared" si="7"/>
        <v>532700</v>
      </c>
      <c r="AU216" s="4">
        <v>115000</v>
      </c>
      <c r="AV216" s="4">
        <v>796000</v>
      </c>
      <c r="AW216" s="4" t="s">
        <v>15744</v>
      </c>
      <c r="BM216" s="12"/>
      <c r="BP216" s="4" t="s">
        <v>17279</v>
      </c>
      <c r="BQ216" s="4" t="s">
        <v>12498</v>
      </c>
      <c r="BR216" s="84" t="s">
        <v>35009</v>
      </c>
    </row>
    <row r="217" spans="1:71">
      <c r="A217" s="4">
        <v>3100631</v>
      </c>
      <c r="B217" s="4" t="s">
        <v>22033</v>
      </c>
      <c r="C217" s="4" t="s">
        <v>22032</v>
      </c>
      <c r="D217" s="4" t="s">
        <v>14499</v>
      </c>
      <c r="F217" s="4" t="s">
        <v>12144</v>
      </c>
      <c r="G217" s="4" t="s">
        <v>22031</v>
      </c>
      <c r="H217" s="4" t="s">
        <v>16768</v>
      </c>
      <c r="I217" s="4" t="s">
        <v>12486</v>
      </c>
      <c r="J217" s="4" t="s">
        <v>12486</v>
      </c>
      <c r="L217" s="4" t="s">
        <v>16039</v>
      </c>
      <c r="M217" s="4" t="s">
        <v>14940</v>
      </c>
      <c r="N217" s="4" t="s">
        <v>12144</v>
      </c>
      <c r="P217" s="4" t="s">
        <v>12746</v>
      </c>
      <c r="R217" s="4" t="s">
        <v>12746</v>
      </c>
      <c r="T217" s="4" t="s">
        <v>12746</v>
      </c>
      <c r="U217" s="4" t="s">
        <v>12746</v>
      </c>
      <c r="W217" s="4" t="s">
        <v>22030</v>
      </c>
      <c r="X217" s="4" t="s">
        <v>22029</v>
      </c>
      <c r="Y217" s="4" t="s">
        <v>17069</v>
      </c>
      <c r="Z217" s="4" t="s">
        <v>13771</v>
      </c>
      <c r="AA217" s="4">
        <v>126</v>
      </c>
      <c r="AB217" s="4">
        <v>57</v>
      </c>
      <c r="AC217" s="9">
        <v>6</v>
      </c>
      <c r="AD217" s="4">
        <v>5</v>
      </c>
      <c r="AE217" s="4">
        <v>15</v>
      </c>
      <c r="AF217" s="4">
        <v>14</v>
      </c>
      <c r="AG217" s="4">
        <v>17</v>
      </c>
      <c r="AH217" s="4">
        <v>22</v>
      </c>
      <c r="AI217" s="4">
        <v>37</v>
      </c>
      <c r="AJ217" s="4">
        <v>17</v>
      </c>
      <c r="AK217" s="4">
        <v>13</v>
      </c>
      <c r="AL217" s="4">
        <v>12</v>
      </c>
      <c r="AM217" s="4">
        <v>8</v>
      </c>
      <c r="AN217" s="4">
        <v>10</v>
      </c>
      <c r="AO217" s="4">
        <v>5</v>
      </c>
      <c r="AP217" s="4">
        <f t="shared" si="6"/>
        <v>175</v>
      </c>
      <c r="AQ217" s="4">
        <v>11836</v>
      </c>
      <c r="AR217" s="4">
        <v>36972</v>
      </c>
      <c r="AT217" s="4">
        <f t="shared" si="7"/>
        <v>48808</v>
      </c>
      <c r="AU217" s="4">
        <v>8743</v>
      </c>
      <c r="AV217" s="4">
        <v>52465</v>
      </c>
      <c r="AW217" s="4" t="s">
        <v>12005</v>
      </c>
      <c r="AX217" s="4">
        <v>19</v>
      </c>
      <c r="AY217" s="4">
        <v>665</v>
      </c>
      <c r="AZ217" s="4" t="s">
        <v>13626</v>
      </c>
      <c r="BA217" s="4">
        <v>9</v>
      </c>
      <c r="BB217" s="4">
        <v>758</v>
      </c>
      <c r="BC217" s="4" t="s">
        <v>13226</v>
      </c>
      <c r="BD217" s="4">
        <v>352</v>
      </c>
      <c r="BE217" s="4">
        <v>9020</v>
      </c>
      <c r="BF217" s="4" t="s">
        <v>14373</v>
      </c>
      <c r="BG217" s="4">
        <v>535</v>
      </c>
      <c r="BH217" s="4">
        <v>5675</v>
      </c>
      <c r="BI217" s="4" t="s">
        <v>21468</v>
      </c>
      <c r="BJ217" s="4" t="s">
        <v>13510</v>
      </c>
      <c r="BM217" s="12">
        <v>68783</v>
      </c>
      <c r="BP217" s="4" t="s">
        <v>17336</v>
      </c>
      <c r="BQ217" s="4" t="s">
        <v>12498</v>
      </c>
      <c r="BR217" s="4" t="s">
        <v>34881</v>
      </c>
    </row>
    <row r="218" spans="1:71">
      <c r="A218" s="4">
        <v>3100632</v>
      </c>
      <c r="B218" s="4" t="s">
        <v>22028</v>
      </c>
      <c r="C218" s="4" t="s">
        <v>22027</v>
      </c>
      <c r="E218" s="4" t="s">
        <v>12650</v>
      </c>
      <c r="F218" s="4" t="s">
        <v>12144</v>
      </c>
      <c r="G218" s="4" t="s">
        <v>22026</v>
      </c>
      <c r="H218" s="4" t="s">
        <v>16768</v>
      </c>
      <c r="I218" s="4" t="s">
        <v>22025</v>
      </c>
      <c r="J218" s="4" t="s">
        <v>11288</v>
      </c>
      <c r="L218" s="4" t="s">
        <v>16039</v>
      </c>
      <c r="M218" s="4" t="s">
        <v>22024</v>
      </c>
      <c r="N218" s="4" t="s">
        <v>12144</v>
      </c>
      <c r="P218" s="4" t="s">
        <v>12746</v>
      </c>
      <c r="V218" s="50" t="s">
        <v>19560</v>
      </c>
      <c r="W218" s="4" t="s">
        <v>18651</v>
      </c>
      <c r="X218" s="4" t="s">
        <v>22023</v>
      </c>
      <c r="Y218" s="4" t="s">
        <v>17637</v>
      </c>
      <c r="Z218" s="4" t="s">
        <v>17788</v>
      </c>
      <c r="AA218" s="4">
        <v>45</v>
      </c>
      <c r="AB218" s="4">
        <v>60</v>
      </c>
      <c r="AC218" s="9">
        <v>6</v>
      </c>
      <c r="AK218" s="4">
        <v>24</v>
      </c>
      <c r="AL218" s="4">
        <v>16</v>
      </c>
      <c r="AM218" s="4">
        <v>6</v>
      </c>
      <c r="AP218" s="4">
        <f t="shared" si="6"/>
        <v>46</v>
      </c>
      <c r="AQ218" s="4">
        <v>2307</v>
      </c>
      <c r="AR218" s="4">
        <v>5968</v>
      </c>
      <c r="AT218" s="4">
        <f t="shared" si="7"/>
        <v>8275</v>
      </c>
      <c r="AU218" s="4">
        <v>1031</v>
      </c>
      <c r="AV218" s="4">
        <v>15915</v>
      </c>
      <c r="AW218" s="4" t="s">
        <v>35863</v>
      </c>
      <c r="BM218" s="12"/>
      <c r="BN218" s="4" t="s">
        <v>22022</v>
      </c>
      <c r="BP218" s="4" t="s">
        <v>17336</v>
      </c>
      <c r="BQ218" s="4" t="s">
        <v>12498</v>
      </c>
      <c r="BR218" s="4" t="s">
        <v>35134</v>
      </c>
    </row>
    <row r="219" spans="1:71">
      <c r="A219" s="4">
        <v>3100633</v>
      </c>
      <c r="B219" s="4" t="s">
        <v>22021</v>
      </c>
      <c r="C219" s="4" t="s">
        <v>16089</v>
      </c>
      <c r="D219" s="4" t="s">
        <v>16086</v>
      </c>
      <c r="E219" s="4" t="s">
        <v>16089</v>
      </c>
      <c r="F219" s="4" t="s">
        <v>12144</v>
      </c>
      <c r="G219" s="4" t="s">
        <v>22016</v>
      </c>
      <c r="H219" s="4" t="s">
        <v>16768</v>
      </c>
      <c r="I219" s="4" t="s">
        <v>12227</v>
      </c>
      <c r="J219" s="4" t="s">
        <v>12227</v>
      </c>
      <c r="L219" s="4" t="s">
        <v>16039</v>
      </c>
      <c r="N219" s="4" t="s">
        <v>12746</v>
      </c>
      <c r="O219" s="4" t="s">
        <v>21912</v>
      </c>
      <c r="P219" s="4" t="s">
        <v>12746</v>
      </c>
      <c r="V219" s="50" t="s">
        <v>14108</v>
      </c>
      <c r="W219" s="4" t="s">
        <v>22015</v>
      </c>
      <c r="X219" s="4" t="s">
        <v>6721</v>
      </c>
      <c r="Y219" s="4" t="s">
        <v>17069</v>
      </c>
      <c r="Z219" s="4" t="s">
        <v>13771</v>
      </c>
      <c r="AA219" s="4">
        <v>155</v>
      </c>
      <c r="AB219" s="4">
        <v>44</v>
      </c>
      <c r="AC219" s="9">
        <v>5.5</v>
      </c>
      <c r="AF219" s="4">
        <v>20</v>
      </c>
      <c r="AG219" s="4">
        <v>20</v>
      </c>
      <c r="AH219" s="4">
        <v>20</v>
      </c>
      <c r="AI219" s="4">
        <v>20</v>
      </c>
      <c r="AJ219" s="4">
        <v>25</v>
      </c>
      <c r="AK219" s="4">
        <v>25</v>
      </c>
      <c r="AL219" s="4">
        <v>25</v>
      </c>
      <c r="AP219" s="4">
        <f t="shared" si="6"/>
        <v>155</v>
      </c>
      <c r="AQ219" s="4">
        <v>7549</v>
      </c>
      <c r="AR219" s="4">
        <v>15099</v>
      </c>
      <c r="AT219" s="4">
        <f t="shared" si="7"/>
        <v>22648</v>
      </c>
      <c r="AU219" s="4">
        <v>6291</v>
      </c>
      <c r="AV219" s="4">
        <v>27680</v>
      </c>
      <c r="AW219" s="4" t="s">
        <v>12005</v>
      </c>
      <c r="BM219" s="12"/>
      <c r="BP219" s="4" t="s">
        <v>17336</v>
      </c>
      <c r="BQ219" s="4" t="s">
        <v>12498</v>
      </c>
      <c r="BR219" s="4" t="s">
        <v>34882</v>
      </c>
      <c r="BS219" s="4" t="s">
        <v>34883</v>
      </c>
    </row>
    <row r="220" spans="1:71">
      <c r="A220" s="4">
        <v>3100634</v>
      </c>
      <c r="B220" s="4" t="s">
        <v>22014</v>
      </c>
      <c r="C220" s="4" t="s">
        <v>22013</v>
      </c>
      <c r="D220" s="4" t="s">
        <v>22011</v>
      </c>
      <c r="F220" s="4" t="s">
        <v>12144</v>
      </c>
      <c r="G220" s="4" t="s">
        <v>22012</v>
      </c>
      <c r="H220" s="4" t="s">
        <v>16768</v>
      </c>
      <c r="J220" s="59" t="s">
        <v>121</v>
      </c>
      <c r="K220" s="59"/>
      <c r="L220" s="4" t="s">
        <v>16039</v>
      </c>
      <c r="N220" s="4" t="s">
        <v>12746</v>
      </c>
      <c r="O220" s="4" t="s">
        <v>32180</v>
      </c>
      <c r="P220" s="4" t="s">
        <v>12746</v>
      </c>
      <c r="W220" s="4" t="s">
        <v>22010</v>
      </c>
      <c r="X220" s="4" t="s">
        <v>22009</v>
      </c>
      <c r="Y220" s="4" t="s">
        <v>17069</v>
      </c>
      <c r="Z220" s="4" t="s">
        <v>22008</v>
      </c>
      <c r="AA220" s="4">
        <v>150</v>
      </c>
      <c r="AB220" s="4">
        <v>36</v>
      </c>
      <c r="AC220" s="9">
        <v>5</v>
      </c>
      <c r="AD220" s="4">
        <v>2</v>
      </c>
      <c r="AE220" s="4">
        <v>2</v>
      </c>
      <c r="AF220" s="4">
        <v>2</v>
      </c>
      <c r="AG220" s="4">
        <v>2</v>
      </c>
      <c r="AH220" s="4">
        <v>2</v>
      </c>
      <c r="AI220" s="4">
        <v>2</v>
      </c>
      <c r="AJ220" s="4">
        <v>2</v>
      </c>
      <c r="AK220" s="4">
        <v>2</v>
      </c>
      <c r="AL220" s="4">
        <v>2</v>
      </c>
      <c r="AM220" s="4">
        <v>2</v>
      </c>
      <c r="AN220" s="4">
        <v>2</v>
      </c>
      <c r="AO220" s="4">
        <v>2</v>
      </c>
      <c r="AP220" s="4">
        <f t="shared" si="6"/>
        <v>24</v>
      </c>
      <c r="AQ220" s="4">
        <v>2000</v>
      </c>
      <c r="AR220" s="4">
        <v>2186</v>
      </c>
      <c r="AT220" s="4">
        <f t="shared" si="7"/>
        <v>4186</v>
      </c>
      <c r="AU220" s="59">
        <v>1148</v>
      </c>
      <c r="AV220" s="4">
        <v>8040</v>
      </c>
      <c r="AW220" s="4" t="s">
        <v>12005</v>
      </c>
      <c r="AX220" s="4">
        <v>10</v>
      </c>
      <c r="AY220" s="4">
        <v>220</v>
      </c>
      <c r="AZ220" s="4" t="s">
        <v>353</v>
      </c>
      <c r="BM220" s="12"/>
      <c r="BN220" s="4" t="s">
        <v>22007</v>
      </c>
      <c r="BP220" s="4" t="s">
        <v>17279</v>
      </c>
      <c r="BQ220" s="4" t="s">
        <v>12498</v>
      </c>
      <c r="BR220" s="4" t="s">
        <v>34884</v>
      </c>
    </row>
    <row r="221" spans="1:71" ht="15">
      <c r="A221" s="4">
        <v>3100635</v>
      </c>
      <c r="B221" s="4" t="s">
        <v>22006</v>
      </c>
      <c r="C221" s="4" t="s">
        <v>14939</v>
      </c>
      <c r="D221" s="4" t="s">
        <v>22003</v>
      </c>
      <c r="E221" s="4" t="s">
        <v>14939</v>
      </c>
      <c r="F221" s="4" t="s">
        <v>12144</v>
      </c>
      <c r="G221" s="4" t="s">
        <v>22005</v>
      </c>
      <c r="H221" s="4" t="s">
        <v>16768</v>
      </c>
      <c r="I221" s="4" t="s">
        <v>22004</v>
      </c>
      <c r="J221" s="115" t="s">
        <v>30225</v>
      </c>
      <c r="K221" s="4" t="s">
        <v>217</v>
      </c>
      <c r="L221" s="4" t="s">
        <v>16039</v>
      </c>
      <c r="N221" s="4" t="s">
        <v>12144</v>
      </c>
      <c r="P221" s="4" t="s">
        <v>12746</v>
      </c>
      <c r="W221" s="4" t="s">
        <v>22002</v>
      </c>
      <c r="X221" s="4" t="s">
        <v>22001</v>
      </c>
      <c r="Y221" s="4" t="s">
        <v>17637</v>
      </c>
      <c r="Z221" s="4" t="s">
        <v>17343</v>
      </c>
      <c r="AA221" s="4">
        <v>205</v>
      </c>
      <c r="AB221" s="4">
        <v>44</v>
      </c>
      <c r="AC221" s="9">
        <v>5.5</v>
      </c>
      <c r="AD221" s="4">
        <v>9</v>
      </c>
      <c r="AE221" s="4">
        <v>10</v>
      </c>
      <c r="AF221" s="4">
        <v>11</v>
      </c>
      <c r="AG221" s="4">
        <v>12</v>
      </c>
      <c r="AH221" s="4">
        <v>12</v>
      </c>
      <c r="AI221" s="4">
        <v>16</v>
      </c>
      <c r="AJ221" s="4">
        <v>16</v>
      </c>
      <c r="AK221" s="4">
        <v>9</v>
      </c>
      <c r="AL221" s="4">
        <v>9</v>
      </c>
      <c r="AM221" s="4">
        <v>10</v>
      </c>
      <c r="AN221" s="4">
        <v>6</v>
      </c>
      <c r="AO221" s="4">
        <v>6</v>
      </c>
      <c r="AP221" s="4">
        <f t="shared" si="6"/>
        <v>126</v>
      </c>
      <c r="AQ221" s="4">
        <v>12000</v>
      </c>
      <c r="AR221" s="4">
        <v>14200</v>
      </c>
      <c r="AT221" s="4">
        <f t="shared" si="7"/>
        <v>26200</v>
      </c>
      <c r="AU221" s="4">
        <v>6245</v>
      </c>
      <c r="AV221" s="4">
        <v>43717</v>
      </c>
      <c r="AW221" s="4" t="s">
        <v>12005</v>
      </c>
      <c r="AX221" s="4">
        <v>52</v>
      </c>
      <c r="AY221" s="4">
        <v>2100</v>
      </c>
      <c r="AZ221" s="4" t="s">
        <v>13626</v>
      </c>
      <c r="BA221" s="4">
        <v>4</v>
      </c>
      <c r="BB221" s="4">
        <v>400</v>
      </c>
      <c r="BC221" s="4" t="s">
        <v>12906</v>
      </c>
      <c r="BD221" s="4">
        <v>18</v>
      </c>
      <c r="BE221" s="4">
        <v>1100</v>
      </c>
      <c r="BF221" s="4" t="s">
        <v>13880</v>
      </c>
      <c r="BG221" s="4">
        <v>125</v>
      </c>
      <c r="BH221" s="4">
        <v>1500</v>
      </c>
      <c r="BI221" s="4" t="s">
        <v>13283</v>
      </c>
      <c r="BM221" s="12"/>
      <c r="BP221" s="4" t="s">
        <v>17336</v>
      </c>
      <c r="BQ221" s="4" t="s">
        <v>12498</v>
      </c>
      <c r="BR221" s="4" t="s">
        <v>35015</v>
      </c>
    </row>
    <row r="222" spans="1:71">
      <c r="A222" s="4">
        <v>3100636</v>
      </c>
      <c r="B222" s="4" t="s">
        <v>22000</v>
      </c>
      <c r="C222" s="4" t="s">
        <v>14988</v>
      </c>
      <c r="D222" s="4" t="s">
        <v>14758</v>
      </c>
      <c r="E222" s="4" t="s">
        <v>21999</v>
      </c>
      <c r="F222" s="4" t="s">
        <v>12144</v>
      </c>
      <c r="G222" s="4" t="s">
        <v>14758</v>
      </c>
      <c r="H222" s="4" t="s">
        <v>16768</v>
      </c>
      <c r="I222" s="4" t="s">
        <v>21998</v>
      </c>
      <c r="J222" s="4" t="s">
        <v>465</v>
      </c>
      <c r="L222" s="4" t="s">
        <v>942</v>
      </c>
      <c r="N222" s="4" t="s">
        <v>12746</v>
      </c>
      <c r="O222" s="4" t="s">
        <v>32087</v>
      </c>
      <c r="P222" s="4" t="s">
        <v>12144</v>
      </c>
      <c r="Q222" s="4" t="s">
        <v>21997</v>
      </c>
      <c r="R222" s="4" t="s">
        <v>12746</v>
      </c>
      <c r="W222" s="4" t="s">
        <v>21996</v>
      </c>
      <c r="X222" s="4" t="s">
        <v>21995</v>
      </c>
      <c r="Y222" s="4" t="s">
        <v>17069</v>
      </c>
      <c r="Z222" s="4" t="s">
        <v>13771</v>
      </c>
      <c r="AA222" s="4">
        <v>300</v>
      </c>
      <c r="AB222" s="4">
        <v>40</v>
      </c>
      <c r="AC222" s="9">
        <v>5</v>
      </c>
      <c r="AD222" s="4">
        <v>2</v>
      </c>
      <c r="AE222" s="4">
        <v>2</v>
      </c>
      <c r="AF222" s="4">
        <v>2</v>
      </c>
      <c r="AG222" s="4">
        <v>2</v>
      </c>
      <c r="AH222" s="4">
        <v>2</v>
      </c>
      <c r="AI222" s="4">
        <v>2</v>
      </c>
      <c r="AJ222" s="4">
        <v>2</v>
      </c>
      <c r="AK222" s="4">
        <v>2</v>
      </c>
      <c r="AL222" s="4">
        <v>2</v>
      </c>
      <c r="AM222" s="4">
        <v>2</v>
      </c>
      <c r="AN222" s="4">
        <v>2</v>
      </c>
      <c r="AO222" s="4">
        <v>2</v>
      </c>
      <c r="AP222" s="4">
        <f t="shared" si="6"/>
        <v>24</v>
      </c>
      <c r="AQ222" s="4">
        <v>2400</v>
      </c>
      <c r="AR222" s="4">
        <v>2800</v>
      </c>
      <c r="AT222" s="4">
        <f t="shared" si="7"/>
        <v>5200</v>
      </c>
      <c r="AU222" s="4">
        <v>3000</v>
      </c>
      <c r="AV222" s="4">
        <v>16200</v>
      </c>
      <c r="AW222" s="4" t="s">
        <v>12005</v>
      </c>
      <c r="BM222" s="12"/>
      <c r="BP222" s="4" t="s">
        <v>17279</v>
      </c>
      <c r="BQ222" s="4" t="s">
        <v>12498</v>
      </c>
    </row>
    <row r="223" spans="1:71">
      <c r="A223" s="4">
        <v>3100637</v>
      </c>
      <c r="B223" s="4" t="s">
        <v>21994</v>
      </c>
      <c r="C223" s="4" t="s">
        <v>19651</v>
      </c>
      <c r="D223" s="4" t="s">
        <v>21991</v>
      </c>
      <c r="E223" s="4" t="s">
        <v>21993</v>
      </c>
      <c r="F223" s="4" t="s">
        <v>12144</v>
      </c>
      <c r="G223" s="4" t="s">
        <v>21992</v>
      </c>
      <c r="H223" s="4" t="s">
        <v>16768</v>
      </c>
      <c r="I223" s="4" t="s">
        <v>13832</v>
      </c>
      <c r="J223" s="4" t="s">
        <v>465</v>
      </c>
      <c r="L223" s="4" t="s">
        <v>942</v>
      </c>
      <c r="N223" s="4" t="s">
        <v>12144</v>
      </c>
      <c r="P223" s="4" t="s">
        <v>12746</v>
      </c>
      <c r="R223" s="4" t="s">
        <v>12144</v>
      </c>
      <c r="V223" s="59" t="s">
        <v>221</v>
      </c>
      <c r="W223" s="4" t="s">
        <v>21990</v>
      </c>
      <c r="X223" s="4" t="s">
        <v>21989</v>
      </c>
      <c r="Y223" s="4" t="s">
        <v>17637</v>
      </c>
      <c r="Z223" s="4" t="s">
        <v>17343</v>
      </c>
      <c r="AA223" s="4">
        <v>260</v>
      </c>
      <c r="AB223" s="4">
        <v>44</v>
      </c>
      <c r="AC223" s="9">
        <v>5.5</v>
      </c>
      <c r="AD223" s="4">
        <v>32</v>
      </c>
      <c r="AE223" s="4">
        <v>32</v>
      </c>
      <c r="AF223" s="4">
        <v>22</v>
      </c>
      <c r="AG223" s="4">
        <v>17</v>
      </c>
      <c r="AH223" s="4">
        <v>27</v>
      </c>
      <c r="AI223" s="4">
        <v>23</v>
      </c>
      <c r="AJ223" s="4">
        <v>23</v>
      </c>
      <c r="AK223" s="4">
        <v>32</v>
      </c>
      <c r="AL223" s="4">
        <v>32</v>
      </c>
      <c r="AM223" s="4">
        <v>27</v>
      </c>
      <c r="AN223" s="4">
        <v>11</v>
      </c>
      <c r="AO223" s="4">
        <v>7</v>
      </c>
      <c r="AP223" s="4">
        <f t="shared" si="6"/>
        <v>285</v>
      </c>
      <c r="AQ223" s="4">
        <v>16330</v>
      </c>
      <c r="AR223" s="4">
        <v>8914</v>
      </c>
      <c r="AT223" s="4">
        <f t="shared" si="7"/>
        <v>25244</v>
      </c>
      <c r="AU223" s="4">
        <v>1135</v>
      </c>
      <c r="AV223" s="4">
        <v>40780</v>
      </c>
      <c r="AW223" s="4" t="s">
        <v>13626</v>
      </c>
      <c r="BM223" s="12"/>
      <c r="BP223" s="4" t="s">
        <v>17279</v>
      </c>
      <c r="BQ223" s="4" t="s">
        <v>12498</v>
      </c>
      <c r="BR223" s="4" t="s">
        <v>35016</v>
      </c>
    </row>
    <row r="224" spans="1:71">
      <c r="A224" s="4">
        <v>3100638</v>
      </c>
      <c r="B224" s="4" t="s">
        <v>21988</v>
      </c>
      <c r="C224" s="4" t="s">
        <v>14130</v>
      </c>
      <c r="D224" s="4" t="s">
        <v>14131</v>
      </c>
      <c r="E224" s="4" t="s">
        <v>14130</v>
      </c>
      <c r="F224" s="4" t="s">
        <v>12144</v>
      </c>
      <c r="H224" s="4" t="s">
        <v>16768</v>
      </c>
      <c r="I224" s="4" t="s">
        <v>13832</v>
      </c>
      <c r="J224" s="4" t="s">
        <v>465</v>
      </c>
      <c r="L224" s="4" t="s">
        <v>942</v>
      </c>
      <c r="N224" s="4" t="s">
        <v>12144</v>
      </c>
      <c r="P224" s="4" t="s">
        <v>12746</v>
      </c>
      <c r="W224" s="4" t="s">
        <v>21987</v>
      </c>
      <c r="X224" s="4" t="s">
        <v>21986</v>
      </c>
      <c r="Y224" s="4" t="s">
        <v>17637</v>
      </c>
      <c r="Z224" s="4" t="s">
        <v>17343</v>
      </c>
      <c r="AA224" s="4">
        <v>340</v>
      </c>
      <c r="AB224" s="4">
        <v>49</v>
      </c>
      <c r="AC224" s="9">
        <v>5.5</v>
      </c>
      <c r="AD224" s="4">
        <v>9</v>
      </c>
      <c r="AE224" s="4">
        <v>10</v>
      </c>
      <c r="AF224" s="4">
        <v>12</v>
      </c>
      <c r="AG224" s="4">
        <v>15</v>
      </c>
      <c r="AH224" s="4">
        <v>17</v>
      </c>
      <c r="AI224" s="4">
        <v>14</v>
      </c>
      <c r="AJ224" s="4">
        <v>14</v>
      </c>
      <c r="AK224" s="4">
        <v>14</v>
      </c>
      <c r="AL224" s="4">
        <v>14</v>
      </c>
      <c r="AM224" s="4">
        <v>14</v>
      </c>
      <c r="AN224" s="4">
        <v>13</v>
      </c>
      <c r="AO224" s="4">
        <v>11</v>
      </c>
      <c r="AP224" s="4">
        <f t="shared" si="6"/>
        <v>157</v>
      </c>
      <c r="AQ224" s="4">
        <v>14352</v>
      </c>
      <c r="AR224" s="4">
        <v>11890</v>
      </c>
      <c r="AT224" s="4">
        <f t="shared" si="7"/>
        <v>26242</v>
      </c>
      <c r="AV224" s="4">
        <v>69270</v>
      </c>
      <c r="AW224" s="4" t="s">
        <v>16048</v>
      </c>
      <c r="BM224" s="12"/>
      <c r="BN224" s="4" t="s">
        <v>21985</v>
      </c>
      <c r="BP224" s="4" t="s">
        <v>17336</v>
      </c>
      <c r="BQ224" s="4" t="s">
        <v>12498</v>
      </c>
      <c r="BR224" s="84" t="s">
        <v>12636</v>
      </c>
    </row>
    <row r="225" spans="1:75">
      <c r="A225" s="4">
        <v>3100639</v>
      </c>
      <c r="B225" s="4" t="s">
        <v>21962</v>
      </c>
      <c r="E225" s="4" t="s">
        <v>14400</v>
      </c>
      <c r="F225" s="4" t="s">
        <v>12144</v>
      </c>
      <c r="G225" s="4" t="s">
        <v>21961</v>
      </c>
      <c r="H225" s="4" t="s">
        <v>16768</v>
      </c>
      <c r="I225" s="4" t="s">
        <v>586</v>
      </c>
      <c r="J225" s="4" t="s">
        <v>465</v>
      </c>
      <c r="L225" s="4" t="s">
        <v>942</v>
      </c>
      <c r="M225" s="4" t="s">
        <v>16276</v>
      </c>
      <c r="N225" s="4" t="s">
        <v>12144</v>
      </c>
      <c r="P225" s="4" t="s">
        <v>12746</v>
      </c>
      <c r="R225" s="4" t="s">
        <v>12746</v>
      </c>
      <c r="W225" s="4" t="s">
        <v>8740</v>
      </c>
      <c r="X225" s="4" t="s">
        <v>21960</v>
      </c>
      <c r="Y225" s="4" t="s">
        <v>17069</v>
      </c>
      <c r="Z225" s="4" t="s">
        <v>13771</v>
      </c>
      <c r="AA225" s="4">
        <v>300</v>
      </c>
      <c r="AB225" s="4">
        <v>48</v>
      </c>
      <c r="AC225" s="9">
        <v>5.5</v>
      </c>
      <c r="AD225" s="4">
        <v>92</v>
      </c>
      <c r="AE225" s="4">
        <v>81</v>
      </c>
      <c r="AF225" s="4">
        <v>89</v>
      </c>
      <c r="AG225" s="4">
        <v>97</v>
      </c>
      <c r="AH225" s="4">
        <v>117</v>
      </c>
      <c r="AI225" s="4">
        <v>139</v>
      </c>
      <c r="AJ225" s="4">
        <v>130</v>
      </c>
      <c r="AK225" s="4">
        <v>155</v>
      </c>
      <c r="AL225" s="4">
        <v>150</v>
      </c>
      <c r="AM225" s="4">
        <v>146</v>
      </c>
      <c r="AN225" s="4">
        <v>139</v>
      </c>
      <c r="AO225" s="4">
        <v>87</v>
      </c>
      <c r="AP225" s="4">
        <f t="shared" si="6"/>
        <v>1422</v>
      </c>
      <c r="AQ225" s="4">
        <f>603595-564459</f>
        <v>39136</v>
      </c>
      <c r="AR225" s="4">
        <v>564459</v>
      </c>
      <c r="AT225" s="4">
        <f t="shared" si="7"/>
        <v>603595</v>
      </c>
      <c r="AU225" s="4">
        <v>130164</v>
      </c>
      <c r="AV225" s="4">
        <v>780000</v>
      </c>
      <c r="AW225" s="4" t="s">
        <v>15744</v>
      </c>
      <c r="BM225" s="12"/>
      <c r="BN225" s="4" t="s">
        <v>21959</v>
      </c>
      <c r="BP225" s="4" t="s">
        <v>17336</v>
      </c>
      <c r="BQ225" s="4" t="s">
        <v>12498</v>
      </c>
      <c r="BR225" s="4" t="s">
        <v>35142</v>
      </c>
      <c r="BU225" s="4">
        <v>2</v>
      </c>
      <c r="BW225" s="4" t="s">
        <v>29688</v>
      </c>
    </row>
    <row r="226" spans="1:75">
      <c r="A226" s="4">
        <v>3100640</v>
      </c>
      <c r="B226" s="4" t="s">
        <v>21871</v>
      </c>
      <c r="C226" s="4" t="s">
        <v>22059</v>
      </c>
      <c r="D226" s="4" t="s">
        <v>21855</v>
      </c>
      <c r="E226" s="4" t="s">
        <v>22058</v>
      </c>
      <c r="F226" s="4" t="s">
        <v>12144</v>
      </c>
      <c r="G226" s="4" t="s">
        <v>21856</v>
      </c>
      <c r="H226" s="4" t="s">
        <v>16768</v>
      </c>
      <c r="I226" s="4" t="s">
        <v>13832</v>
      </c>
      <c r="J226" s="4" t="s">
        <v>465</v>
      </c>
      <c r="L226" s="4" t="s">
        <v>942</v>
      </c>
      <c r="N226" s="4" t="s">
        <v>12144</v>
      </c>
      <c r="P226" s="4" t="s">
        <v>12746</v>
      </c>
      <c r="W226" s="4" t="s">
        <v>21854</v>
      </c>
      <c r="X226" s="4" t="s">
        <v>21853</v>
      </c>
      <c r="Y226" s="4" t="s">
        <v>17069</v>
      </c>
      <c r="Z226" s="4" t="s">
        <v>13771</v>
      </c>
      <c r="AA226" s="4">
        <v>300</v>
      </c>
      <c r="AB226" s="4">
        <v>40</v>
      </c>
      <c r="AC226" s="9">
        <v>5.5</v>
      </c>
      <c r="AD226" s="4">
        <v>2</v>
      </c>
      <c r="AE226" s="4">
        <v>2</v>
      </c>
      <c r="AF226" s="4">
        <v>2</v>
      </c>
      <c r="AG226" s="4">
        <v>2</v>
      </c>
      <c r="AH226" s="4">
        <v>2</v>
      </c>
      <c r="AI226" s="4">
        <v>2</v>
      </c>
      <c r="AJ226" s="4">
        <v>2</v>
      </c>
      <c r="AK226" s="4">
        <v>2</v>
      </c>
      <c r="AL226" s="4">
        <v>2</v>
      </c>
      <c r="AM226" s="4">
        <v>2</v>
      </c>
      <c r="AN226" s="4">
        <v>2</v>
      </c>
      <c r="AO226" s="4">
        <v>2</v>
      </c>
      <c r="AP226" s="4">
        <f t="shared" si="6"/>
        <v>24</v>
      </c>
      <c r="AQ226" s="4">
        <v>2175</v>
      </c>
      <c r="AR226" s="4">
        <v>1460</v>
      </c>
      <c r="AT226" s="4">
        <f t="shared" si="7"/>
        <v>3635</v>
      </c>
      <c r="AU226" s="4">
        <v>21</v>
      </c>
      <c r="AV226" s="4">
        <v>1260</v>
      </c>
      <c r="AW226" s="4" t="s">
        <v>13226</v>
      </c>
      <c r="AX226" s="4">
        <v>150</v>
      </c>
      <c r="AY226" s="4">
        <v>7500</v>
      </c>
      <c r="AZ226" s="4" t="s">
        <v>12448</v>
      </c>
      <c r="BM226" s="12"/>
      <c r="BN226" s="4" t="s">
        <v>21852</v>
      </c>
      <c r="BP226" s="4" t="s">
        <v>17279</v>
      </c>
      <c r="BQ226" s="4" t="s">
        <v>12498</v>
      </c>
      <c r="BR226" s="4" t="s">
        <v>35143</v>
      </c>
    </row>
    <row r="227" spans="1:75">
      <c r="A227" s="4">
        <v>3100641</v>
      </c>
      <c r="B227" s="4" t="s">
        <v>21943</v>
      </c>
      <c r="C227" s="4" t="s">
        <v>21869</v>
      </c>
      <c r="F227" s="4" t="s">
        <v>12144</v>
      </c>
      <c r="G227" s="4" t="s">
        <v>16276</v>
      </c>
      <c r="H227" s="4" t="s">
        <v>16768</v>
      </c>
      <c r="I227" s="4" t="s">
        <v>21936</v>
      </c>
      <c r="J227" s="4" t="s">
        <v>465</v>
      </c>
      <c r="L227" s="4" t="s">
        <v>942</v>
      </c>
      <c r="M227" s="4" t="s">
        <v>14512</v>
      </c>
      <c r="N227" s="4" t="s">
        <v>12144</v>
      </c>
      <c r="P227" s="4" t="s">
        <v>12746</v>
      </c>
      <c r="W227" s="4" t="s">
        <v>21935</v>
      </c>
      <c r="X227" s="4" t="s">
        <v>21934</v>
      </c>
      <c r="Y227" s="4" t="s">
        <v>17637</v>
      </c>
      <c r="Z227" s="4" t="s">
        <v>17343</v>
      </c>
      <c r="AA227" s="4">
        <v>304</v>
      </c>
      <c r="AB227" s="4">
        <v>44</v>
      </c>
      <c r="AC227" s="9">
        <v>5.5</v>
      </c>
      <c r="AD227" s="4">
        <v>1</v>
      </c>
      <c r="AE227" s="4">
        <v>1</v>
      </c>
      <c r="AF227" s="4">
        <v>1</v>
      </c>
      <c r="AG227" s="4">
        <v>1</v>
      </c>
      <c r="AH227" s="4">
        <v>2</v>
      </c>
      <c r="AI227" s="4">
        <v>2</v>
      </c>
      <c r="AJ227" s="4">
        <v>2</v>
      </c>
      <c r="AK227" s="4">
        <v>1</v>
      </c>
      <c r="AL227" s="4">
        <v>1</v>
      </c>
      <c r="AM227" s="4">
        <v>1</v>
      </c>
      <c r="AN227" s="4">
        <v>1</v>
      </c>
      <c r="AO227" s="4">
        <v>1</v>
      </c>
      <c r="AP227" s="4">
        <f t="shared" si="6"/>
        <v>15</v>
      </c>
      <c r="AQ227" s="4">
        <v>1700</v>
      </c>
      <c r="AR227" s="4">
        <v>3200</v>
      </c>
      <c r="AT227" s="4">
        <f t="shared" si="7"/>
        <v>4900</v>
      </c>
      <c r="AU227" s="4">
        <v>496</v>
      </c>
      <c r="AV227" s="4">
        <v>5850</v>
      </c>
      <c r="AW227" s="4" t="s">
        <v>21933</v>
      </c>
      <c r="BL227" s="4">
        <v>981</v>
      </c>
      <c r="BM227" s="12"/>
      <c r="BP227" s="4" t="s">
        <v>17336</v>
      </c>
      <c r="BQ227" s="4" t="s">
        <v>12498</v>
      </c>
      <c r="BR227" s="4" t="s">
        <v>35145</v>
      </c>
    </row>
    <row r="228" spans="1:75">
      <c r="A228" s="4">
        <v>3100642</v>
      </c>
      <c r="B228" s="4" t="s">
        <v>21932</v>
      </c>
      <c r="C228" s="59" t="s">
        <v>29594</v>
      </c>
      <c r="D228" s="4" t="s">
        <v>21979</v>
      </c>
      <c r="E228" s="4" t="s">
        <v>21980</v>
      </c>
      <c r="F228" s="4" t="s">
        <v>12746</v>
      </c>
      <c r="H228" s="4" t="s">
        <v>16768</v>
      </c>
      <c r="I228" s="4" t="s">
        <v>13832</v>
      </c>
      <c r="J228" s="4" t="s">
        <v>465</v>
      </c>
      <c r="L228" s="4" t="s">
        <v>942</v>
      </c>
      <c r="N228" s="4" t="s">
        <v>12144</v>
      </c>
      <c r="P228" s="4" t="s">
        <v>12746</v>
      </c>
      <c r="R228" s="4" t="s">
        <v>29595</v>
      </c>
      <c r="U228" s="4" t="s">
        <v>12144</v>
      </c>
      <c r="V228" s="50" t="s">
        <v>21978</v>
      </c>
      <c r="W228" s="4" t="s">
        <v>21739</v>
      </c>
      <c r="X228" s="4" t="s">
        <v>5085</v>
      </c>
      <c r="Y228" s="4" t="s">
        <v>17069</v>
      </c>
      <c r="Z228" s="4" t="s">
        <v>13771</v>
      </c>
      <c r="AA228" s="4">
        <v>50</v>
      </c>
      <c r="AB228" s="4">
        <v>54</v>
      </c>
      <c r="AC228" s="9">
        <v>6</v>
      </c>
      <c r="AD228" s="4">
        <v>5</v>
      </c>
      <c r="AE228" s="4">
        <v>5</v>
      </c>
      <c r="AP228" s="4">
        <f t="shared" si="6"/>
        <v>10</v>
      </c>
      <c r="AQ228" s="4">
        <v>1012</v>
      </c>
      <c r="AR228" s="4">
        <v>3700</v>
      </c>
      <c r="AT228" s="4">
        <f t="shared" si="7"/>
        <v>4712</v>
      </c>
      <c r="AU228" s="4">
        <v>280</v>
      </c>
      <c r="AV228" s="4">
        <v>7000</v>
      </c>
      <c r="AW228" s="4" t="s">
        <v>35781</v>
      </c>
      <c r="BM228" s="12"/>
      <c r="BP228" s="4" t="s">
        <v>17279</v>
      </c>
      <c r="BQ228" s="4" t="s">
        <v>12498</v>
      </c>
      <c r="BR228" s="4" t="s">
        <v>35020</v>
      </c>
    </row>
    <row r="229" spans="1:75">
      <c r="A229" s="4">
        <v>3100643</v>
      </c>
      <c r="B229" s="4" t="s">
        <v>21977</v>
      </c>
      <c r="C229" s="4" t="s">
        <v>21976</v>
      </c>
      <c r="D229" s="4" t="s">
        <v>21973</v>
      </c>
      <c r="E229" s="4" t="s">
        <v>21975</v>
      </c>
      <c r="F229" s="4" t="s">
        <v>12746</v>
      </c>
      <c r="G229" s="4" t="s">
        <v>21974</v>
      </c>
      <c r="H229" s="4" t="s">
        <v>16768</v>
      </c>
      <c r="I229" s="4" t="s">
        <v>13832</v>
      </c>
      <c r="J229" s="4" t="s">
        <v>465</v>
      </c>
      <c r="L229" s="4" t="s">
        <v>942</v>
      </c>
      <c r="N229" s="4" t="s">
        <v>12144</v>
      </c>
      <c r="P229" s="4" t="s">
        <v>12746</v>
      </c>
      <c r="W229" s="4" t="s">
        <v>21948</v>
      </c>
      <c r="X229" s="4" t="s">
        <v>21972</v>
      </c>
      <c r="Y229" s="4" t="s">
        <v>17637</v>
      </c>
      <c r="Z229" s="4" t="s">
        <v>17394</v>
      </c>
      <c r="AA229" s="4">
        <v>300</v>
      </c>
      <c r="AB229" s="4">
        <v>48</v>
      </c>
      <c r="AC229" s="9">
        <v>6</v>
      </c>
      <c r="AD229" s="4">
        <v>2</v>
      </c>
      <c r="AE229" s="4">
        <v>2</v>
      </c>
      <c r="AF229" s="4">
        <v>2</v>
      </c>
      <c r="AG229" s="4">
        <v>2</v>
      </c>
      <c r="AH229" s="4">
        <v>2</v>
      </c>
      <c r="AI229" s="4">
        <v>2</v>
      </c>
      <c r="AJ229" s="4">
        <v>2</v>
      </c>
      <c r="AK229" s="4">
        <v>2</v>
      </c>
      <c r="AL229" s="4">
        <v>2</v>
      </c>
      <c r="AM229" s="4">
        <v>2</v>
      </c>
      <c r="AN229" s="4">
        <v>2</v>
      </c>
      <c r="AO229" s="4">
        <v>2</v>
      </c>
      <c r="AP229" s="4">
        <f t="shared" si="6"/>
        <v>24</v>
      </c>
      <c r="AQ229" s="4">
        <v>2030</v>
      </c>
      <c r="AR229" s="4">
        <v>2000</v>
      </c>
      <c r="AT229" s="4">
        <f t="shared" si="7"/>
        <v>4030</v>
      </c>
      <c r="AU229" s="4">
        <v>220</v>
      </c>
      <c r="AV229" s="4">
        <v>8500</v>
      </c>
      <c r="AW229" s="4" t="s">
        <v>12448</v>
      </c>
      <c r="BM229" s="12"/>
      <c r="BP229" s="4" t="s">
        <v>17279</v>
      </c>
      <c r="BQ229" s="4" t="s">
        <v>12498</v>
      </c>
    </row>
    <row r="230" spans="1:75">
      <c r="A230" s="4">
        <v>3100644</v>
      </c>
      <c r="B230" s="4" t="s">
        <v>21971</v>
      </c>
      <c r="C230" s="4" t="s">
        <v>21915</v>
      </c>
      <c r="D230" s="4" t="s">
        <v>21913</v>
      </c>
      <c r="E230" s="4" t="s">
        <v>21915</v>
      </c>
      <c r="F230" s="4" t="s">
        <v>12144</v>
      </c>
      <c r="G230" s="4" t="s">
        <v>21914</v>
      </c>
      <c r="H230" s="4" t="s">
        <v>16768</v>
      </c>
      <c r="I230" s="4" t="s">
        <v>13832</v>
      </c>
      <c r="J230" s="4" t="s">
        <v>465</v>
      </c>
      <c r="L230" s="4" t="s">
        <v>942</v>
      </c>
      <c r="M230" s="4" t="s">
        <v>21912</v>
      </c>
      <c r="N230" s="4" t="s">
        <v>12144</v>
      </c>
      <c r="P230" s="4" t="s">
        <v>12746</v>
      </c>
      <c r="W230" s="4" t="s">
        <v>21911</v>
      </c>
      <c r="X230" s="4" t="s">
        <v>21910</v>
      </c>
      <c r="Y230" s="4" t="s">
        <v>21909</v>
      </c>
      <c r="Z230" s="4" t="s">
        <v>21908</v>
      </c>
      <c r="AA230" s="4">
        <v>304</v>
      </c>
      <c r="AB230" s="4">
        <v>45</v>
      </c>
      <c r="AC230" s="9">
        <v>5</v>
      </c>
      <c r="AD230" s="4">
        <v>2</v>
      </c>
      <c r="AE230" s="4">
        <v>2</v>
      </c>
      <c r="AF230" s="4">
        <v>3</v>
      </c>
      <c r="AG230" s="4">
        <v>3</v>
      </c>
      <c r="AH230" s="4">
        <v>3</v>
      </c>
      <c r="AI230" s="4">
        <v>4</v>
      </c>
      <c r="AJ230" s="4">
        <v>4</v>
      </c>
      <c r="AK230" s="4">
        <v>5</v>
      </c>
      <c r="AL230" s="4">
        <v>5</v>
      </c>
      <c r="AM230" s="4">
        <v>5</v>
      </c>
      <c r="AN230" s="4">
        <v>4</v>
      </c>
      <c r="AO230" s="4">
        <v>4</v>
      </c>
      <c r="AP230" s="4">
        <f t="shared" si="6"/>
        <v>44</v>
      </c>
      <c r="AQ230" s="4">
        <v>4823</v>
      </c>
      <c r="AR230" s="4">
        <v>1237</v>
      </c>
      <c r="AT230" s="4">
        <f t="shared" si="7"/>
        <v>6060</v>
      </c>
      <c r="AU230" s="4">
        <v>1400</v>
      </c>
      <c r="AV230" s="4">
        <v>16735</v>
      </c>
      <c r="AW230" s="4" t="s">
        <v>35781</v>
      </c>
      <c r="BM230" s="12"/>
      <c r="BP230" s="4" t="s">
        <v>17336</v>
      </c>
      <c r="BQ230" s="4" t="s">
        <v>12498</v>
      </c>
      <c r="BR230" s="84" t="s">
        <v>35021</v>
      </c>
    </row>
    <row r="231" spans="1:75">
      <c r="A231" s="4">
        <v>3100645</v>
      </c>
      <c r="B231" s="4" t="s">
        <v>21907</v>
      </c>
      <c r="C231" s="4" t="s">
        <v>21906</v>
      </c>
      <c r="D231" s="4" t="s">
        <v>21904</v>
      </c>
      <c r="E231" s="4" t="s">
        <v>21905</v>
      </c>
      <c r="F231" s="4" t="s">
        <v>12144</v>
      </c>
      <c r="G231" s="4" t="s">
        <v>15335</v>
      </c>
      <c r="H231" s="4" t="s">
        <v>16768</v>
      </c>
      <c r="I231" s="4" t="s">
        <v>13832</v>
      </c>
      <c r="J231" s="4" t="s">
        <v>465</v>
      </c>
      <c r="L231" s="4" t="s">
        <v>942</v>
      </c>
      <c r="M231" s="4" t="s">
        <v>21904</v>
      </c>
      <c r="N231" s="4" t="s">
        <v>12144</v>
      </c>
      <c r="P231" s="4" t="s">
        <v>12746</v>
      </c>
      <c r="W231" s="4" t="s">
        <v>21984</v>
      </c>
      <c r="X231" s="4" t="s">
        <v>21983</v>
      </c>
      <c r="Y231" s="4" t="s">
        <v>17069</v>
      </c>
      <c r="Z231" s="4" t="s">
        <v>17742</v>
      </c>
      <c r="AA231" s="4">
        <v>260</v>
      </c>
      <c r="AB231" s="4">
        <v>42</v>
      </c>
      <c r="AC231" s="9">
        <v>5</v>
      </c>
      <c r="AD231" s="4">
        <v>4</v>
      </c>
      <c r="AE231" s="4">
        <v>4</v>
      </c>
      <c r="AF231" s="4">
        <v>5</v>
      </c>
      <c r="AG231" s="4">
        <v>6</v>
      </c>
      <c r="AH231" s="4">
        <v>6</v>
      </c>
      <c r="AI231" s="4">
        <v>6</v>
      </c>
      <c r="AJ231" s="4">
        <v>5</v>
      </c>
      <c r="AK231" s="4">
        <v>3</v>
      </c>
      <c r="AL231" s="4">
        <v>3</v>
      </c>
      <c r="AM231" s="4">
        <v>2</v>
      </c>
      <c r="AN231" s="4">
        <v>2</v>
      </c>
      <c r="AO231" s="4">
        <v>1</v>
      </c>
      <c r="AP231" s="4">
        <f t="shared" si="6"/>
        <v>47</v>
      </c>
      <c r="AQ231" s="4">
        <v>4826</v>
      </c>
      <c r="AR231" s="4">
        <v>3146</v>
      </c>
      <c r="AT231" s="4">
        <f t="shared" si="7"/>
        <v>7972</v>
      </c>
      <c r="AU231" s="4">
        <v>45</v>
      </c>
      <c r="AV231" s="4">
        <v>1820</v>
      </c>
      <c r="AW231" s="4" t="s">
        <v>13626</v>
      </c>
      <c r="AX231" s="4">
        <v>195</v>
      </c>
      <c r="AY231" s="4">
        <v>11813</v>
      </c>
      <c r="AZ231" s="4" t="s">
        <v>13226</v>
      </c>
      <c r="BM231" s="12"/>
      <c r="BP231" s="4" t="s">
        <v>17279</v>
      </c>
      <c r="BQ231" s="4" t="s">
        <v>12498</v>
      </c>
    </row>
    <row r="232" spans="1:75">
      <c r="A232" s="4">
        <v>3100646</v>
      </c>
      <c r="B232" s="4" t="s">
        <v>21834</v>
      </c>
      <c r="C232" s="4" t="s">
        <v>21833</v>
      </c>
      <c r="D232" s="4" t="s">
        <v>15095</v>
      </c>
      <c r="F232" s="4" t="s">
        <v>12144</v>
      </c>
      <c r="G232" s="4" t="s">
        <v>21832</v>
      </c>
      <c r="H232" s="4" t="s">
        <v>16768</v>
      </c>
      <c r="I232" s="4" t="s">
        <v>13832</v>
      </c>
      <c r="J232" s="4" t="s">
        <v>465</v>
      </c>
      <c r="L232" s="4" t="s">
        <v>942</v>
      </c>
      <c r="N232" s="4" t="s">
        <v>12144</v>
      </c>
      <c r="P232" s="4" t="s">
        <v>12746</v>
      </c>
      <c r="R232" s="4" t="s">
        <v>12144</v>
      </c>
      <c r="U232" s="4" t="s">
        <v>12144</v>
      </c>
      <c r="W232" s="4" t="s">
        <v>21831</v>
      </c>
      <c r="X232" s="4" t="s">
        <v>21830</v>
      </c>
      <c r="Y232" s="4" t="s">
        <v>17637</v>
      </c>
      <c r="Z232" s="4" t="s">
        <v>17499</v>
      </c>
      <c r="AA232" s="4">
        <v>27</v>
      </c>
      <c r="AB232" s="4">
        <v>22</v>
      </c>
      <c r="AC232" s="9">
        <v>5.5</v>
      </c>
      <c r="AD232" s="4">
        <v>18</v>
      </c>
      <c r="AE232" s="4">
        <v>11</v>
      </c>
      <c r="AF232" s="4">
        <v>11</v>
      </c>
      <c r="AP232" s="4">
        <f t="shared" si="6"/>
        <v>40</v>
      </c>
      <c r="AQ232" s="4">
        <v>4407</v>
      </c>
      <c r="AR232" s="4">
        <v>5876</v>
      </c>
      <c r="AT232" s="4">
        <f t="shared" si="7"/>
        <v>10283</v>
      </c>
      <c r="AV232" s="4">
        <v>17000</v>
      </c>
      <c r="AW232" s="4" t="s">
        <v>21829</v>
      </c>
      <c r="BM232" s="12"/>
      <c r="BN232" s="4" t="s">
        <v>21828</v>
      </c>
      <c r="BP232" s="4" t="s">
        <v>17279</v>
      </c>
      <c r="BQ232" s="4" t="s">
        <v>12498</v>
      </c>
      <c r="BR232" s="4" t="s">
        <v>35022</v>
      </c>
      <c r="BS232" s="4" t="s">
        <v>35023</v>
      </c>
    </row>
    <row r="233" spans="1:75">
      <c r="A233" s="4">
        <v>3100647</v>
      </c>
      <c r="B233" s="4" t="s">
        <v>21970</v>
      </c>
      <c r="C233" s="4" t="s">
        <v>15104</v>
      </c>
      <c r="D233" s="4" t="s">
        <v>21968</v>
      </c>
      <c r="E233" s="4" t="s">
        <v>16363</v>
      </c>
      <c r="F233" s="4" t="s">
        <v>12144</v>
      </c>
      <c r="G233" s="4" t="s">
        <v>21969</v>
      </c>
      <c r="H233" s="4" t="s">
        <v>16768</v>
      </c>
      <c r="I233" s="4" t="s">
        <v>13832</v>
      </c>
      <c r="J233" s="4" t="s">
        <v>465</v>
      </c>
      <c r="L233" s="4" t="s">
        <v>942</v>
      </c>
      <c r="N233" s="4" t="s">
        <v>12144</v>
      </c>
      <c r="P233" s="4" t="s">
        <v>12746</v>
      </c>
      <c r="W233" s="4" t="s">
        <v>21967</v>
      </c>
      <c r="X233" s="4" t="s">
        <v>21966</v>
      </c>
      <c r="Y233" s="4" t="s">
        <v>17637</v>
      </c>
      <c r="Z233" s="4" t="s">
        <v>17343</v>
      </c>
      <c r="AA233" s="4">
        <v>256</v>
      </c>
      <c r="AB233" s="4">
        <v>50</v>
      </c>
      <c r="AC233" s="9">
        <v>5</v>
      </c>
      <c r="AD233" s="4">
        <v>37</v>
      </c>
      <c r="AE233" s="4">
        <v>20</v>
      </c>
      <c r="AF233" s="4">
        <v>20</v>
      </c>
      <c r="AG233" s="4">
        <v>24</v>
      </c>
      <c r="AH233" s="4">
        <v>27</v>
      </c>
      <c r="AI233" s="4">
        <v>28</v>
      </c>
      <c r="AJ233" s="4">
        <v>25</v>
      </c>
      <c r="AK233" s="4">
        <v>26</v>
      </c>
      <c r="AL233" s="4">
        <v>26</v>
      </c>
      <c r="AM233" s="4">
        <v>24</v>
      </c>
      <c r="AN233" s="4">
        <v>18</v>
      </c>
      <c r="AO233" s="4">
        <v>16</v>
      </c>
      <c r="AP233" s="4">
        <f t="shared" si="6"/>
        <v>291</v>
      </c>
      <c r="AQ233" s="4">
        <v>30153</v>
      </c>
      <c r="AR233" s="4">
        <v>43773</v>
      </c>
      <c r="AT233" s="4">
        <f t="shared" si="7"/>
        <v>73926</v>
      </c>
      <c r="AU233" s="4">
        <v>1033</v>
      </c>
      <c r="AV233" s="4">
        <v>75410</v>
      </c>
      <c r="AW233" s="4" t="s">
        <v>15281</v>
      </c>
      <c r="AX233" s="4">
        <v>3452</v>
      </c>
      <c r="AY233" s="4">
        <v>136363</v>
      </c>
      <c r="AZ233" s="4" t="s">
        <v>21965</v>
      </c>
      <c r="BA233" s="4">
        <v>43</v>
      </c>
      <c r="BB233" s="4">
        <v>1366</v>
      </c>
      <c r="BC233" s="4" t="s">
        <v>15004</v>
      </c>
      <c r="BM233" s="12"/>
      <c r="BP233" s="4" t="s">
        <v>17279</v>
      </c>
      <c r="BQ233" s="4" t="s">
        <v>12498</v>
      </c>
      <c r="BR233" s="4" t="s">
        <v>35024</v>
      </c>
    </row>
    <row r="234" spans="1:75">
      <c r="A234" s="4">
        <v>3100648</v>
      </c>
      <c r="B234" s="4" t="s">
        <v>21964</v>
      </c>
      <c r="C234" s="4" t="s">
        <v>21963</v>
      </c>
      <c r="D234" s="4" t="s">
        <v>14274</v>
      </c>
      <c r="F234" s="4" t="s">
        <v>12144</v>
      </c>
      <c r="G234" s="4" t="s">
        <v>21901</v>
      </c>
      <c r="H234" s="4" t="s">
        <v>16768</v>
      </c>
      <c r="I234" s="4" t="s">
        <v>14269</v>
      </c>
      <c r="J234" s="4" t="s">
        <v>466</v>
      </c>
      <c r="L234" s="4" t="s">
        <v>12232</v>
      </c>
      <c r="N234" s="4" t="s">
        <v>12144</v>
      </c>
      <c r="P234" s="4" t="s">
        <v>12746</v>
      </c>
      <c r="W234" s="4" t="s">
        <v>21900</v>
      </c>
      <c r="X234" s="4" t="s">
        <v>21899</v>
      </c>
      <c r="Y234" s="32">
        <v>9862</v>
      </c>
      <c r="Z234" s="32">
        <v>10562</v>
      </c>
      <c r="AA234" s="4">
        <v>270</v>
      </c>
      <c r="AB234" s="4">
        <v>40</v>
      </c>
      <c r="AC234" s="9"/>
      <c r="AF234" s="4">
        <v>3</v>
      </c>
      <c r="AG234" s="4">
        <v>3</v>
      </c>
      <c r="AH234" s="4">
        <v>3</v>
      </c>
      <c r="AI234" s="4">
        <v>2</v>
      </c>
      <c r="AJ234" s="4">
        <v>2</v>
      </c>
      <c r="AK234" s="4">
        <v>2</v>
      </c>
      <c r="AL234" s="4">
        <v>3</v>
      </c>
      <c r="AM234" s="4">
        <v>2</v>
      </c>
      <c r="AN234" s="4">
        <v>1</v>
      </c>
      <c r="AP234" s="4">
        <f t="shared" si="6"/>
        <v>21</v>
      </c>
      <c r="AQ234" s="4">
        <v>3020</v>
      </c>
      <c r="AR234" s="4">
        <v>3500</v>
      </c>
      <c r="AT234" s="4">
        <f t="shared" si="7"/>
        <v>6520</v>
      </c>
      <c r="AU234" s="4">
        <v>1114</v>
      </c>
      <c r="AV234" s="4">
        <v>7800</v>
      </c>
      <c r="AW234" s="4" t="s">
        <v>12005</v>
      </c>
      <c r="BM234" s="12"/>
      <c r="BP234" s="4" t="s">
        <v>17336</v>
      </c>
      <c r="BQ234" s="4" t="s">
        <v>12498</v>
      </c>
      <c r="BR234" s="4" t="s">
        <v>14381</v>
      </c>
    </row>
    <row r="235" spans="1:75">
      <c r="A235" s="4">
        <v>3100649</v>
      </c>
      <c r="B235" s="4" t="s">
        <v>21898</v>
      </c>
      <c r="C235" s="4" t="s">
        <v>21867</v>
      </c>
      <c r="D235" s="4" t="s">
        <v>21896</v>
      </c>
      <c r="E235" s="4" t="s">
        <v>21897</v>
      </c>
      <c r="F235" s="4" t="s">
        <v>12144</v>
      </c>
      <c r="G235" s="4" t="s">
        <v>16513</v>
      </c>
      <c r="H235" s="4" t="s">
        <v>16768</v>
      </c>
      <c r="I235" s="4" t="s">
        <v>14269</v>
      </c>
      <c r="J235" s="4" t="s">
        <v>466</v>
      </c>
      <c r="L235" s="4" t="s">
        <v>12232</v>
      </c>
      <c r="M235" s="4" t="s">
        <v>21896</v>
      </c>
      <c r="N235" s="4" t="s">
        <v>12144</v>
      </c>
      <c r="P235" s="4" t="s">
        <v>12746</v>
      </c>
      <c r="R235" s="4" t="s">
        <v>12746</v>
      </c>
      <c r="T235" s="4" t="s">
        <v>12746</v>
      </c>
      <c r="V235" s="4" t="s">
        <v>21895</v>
      </c>
      <c r="W235" s="4" t="s">
        <v>21894</v>
      </c>
      <c r="X235" s="4" t="s">
        <v>21893</v>
      </c>
      <c r="Y235" s="4" t="s">
        <v>21892</v>
      </c>
      <c r="Z235" s="4" t="s">
        <v>13771</v>
      </c>
      <c r="AA235" s="4">
        <v>178</v>
      </c>
      <c r="AB235" s="4">
        <v>60</v>
      </c>
      <c r="AC235" s="9">
        <v>6</v>
      </c>
      <c r="AI235" s="4">
        <v>4</v>
      </c>
      <c r="AJ235" s="4">
        <v>4</v>
      </c>
      <c r="AK235" s="4">
        <v>4</v>
      </c>
      <c r="AL235" s="4">
        <v>4</v>
      </c>
      <c r="AM235" s="4">
        <v>4</v>
      </c>
      <c r="AN235" s="4">
        <v>4</v>
      </c>
      <c r="AO235" s="4">
        <v>4</v>
      </c>
      <c r="AP235" s="4">
        <f t="shared" si="6"/>
        <v>28</v>
      </c>
      <c r="AQ235" s="4">
        <v>2302</v>
      </c>
      <c r="AR235" s="4">
        <v>5000</v>
      </c>
      <c r="AT235" s="4">
        <f t="shared" si="7"/>
        <v>7302</v>
      </c>
      <c r="AU235" s="4">
        <v>640</v>
      </c>
      <c r="AV235" s="4">
        <v>3922</v>
      </c>
      <c r="AW235" s="4" t="s">
        <v>12005</v>
      </c>
      <c r="AX235" s="4">
        <v>626</v>
      </c>
      <c r="AY235" s="4">
        <v>7512</v>
      </c>
      <c r="AZ235" s="4" t="s">
        <v>12019</v>
      </c>
      <c r="BM235" s="12"/>
      <c r="BP235" s="4" t="s">
        <v>17336</v>
      </c>
      <c r="BQ235" s="4" t="s">
        <v>12498</v>
      </c>
    </row>
    <row r="236" spans="1:75">
      <c r="A236" s="4">
        <v>3100650</v>
      </c>
      <c r="B236" s="4" t="s">
        <v>21891</v>
      </c>
      <c r="C236" s="4" t="s">
        <v>21890</v>
      </c>
      <c r="D236" s="4" t="s">
        <v>21889</v>
      </c>
      <c r="F236" s="4" t="s">
        <v>12144</v>
      </c>
      <c r="G236" s="4" t="s">
        <v>16265</v>
      </c>
      <c r="H236" s="4" t="s">
        <v>16768</v>
      </c>
      <c r="I236" s="4" t="s">
        <v>14976</v>
      </c>
      <c r="J236" s="4" t="s">
        <v>14976</v>
      </c>
      <c r="L236" s="4" t="s">
        <v>11908</v>
      </c>
      <c r="N236" s="4" t="s">
        <v>12144</v>
      </c>
      <c r="P236" s="4" t="s">
        <v>12746</v>
      </c>
      <c r="W236" s="4" t="s">
        <v>21888</v>
      </c>
      <c r="X236" s="4" t="s">
        <v>21887</v>
      </c>
      <c r="Y236" s="4" t="s">
        <v>17637</v>
      </c>
      <c r="Z236" s="4" t="s">
        <v>17343</v>
      </c>
      <c r="AA236" s="4">
        <v>308</v>
      </c>
      <c r="AB236" s="4">
        <v>10</v>
      </c>
      <c r="AC236" s="9">
        <v>6</v>
      </c>
      <c r="AD236" s="4">
        <v>12</v>
      </c>
      <c r="AE236" s="4">
        <v>12</v>
      </c>
      <c r="AF236" s="4">
        <v>12</v>
      </c>
      <c r="AG236" s="4">
        <v>12</v>
      </c>
      <c r="AH236" s="4">
        <v>12</v>
      </c>
      <c r="AI236" s="4">
        <v>12</v>
      </c>
      <c r="AJ236" s="4">
        <v>12</v>
      </c>
      <c r="AK236" s="4">
        <v>12</v>
      </c>
      <c r="AL236" s="4">
        <v>12</v>
      </c>
      <c r="AM236" s="4">
        <v>12</v>
      </c>
      <c r="AN236" s="4">
        <v>12</v>
      </c>
      <c r="AO236" s="4">
        <v>12</v>
      </c>
      <c r="AP236" s="4">
        <f t="shared" si="6"/>
        <v>144</v>
      </c>
      <c r="AQ236" s="4">
        <v>6331</v>
      </c>
      <c r="AR236" s="4">
        <v>15922</v>
      </c>
      <c r="AT236" s="4">
        <f t="shared" si="7"/>
        <v>22253</v>
      </c>
      <c r="AU236" s="4">
        <v>4224</v>
      </c>
      <c r="AV236" s="4">
        <v>50692</v>
      </c>
      <c r="AW236" s="4" t="s">
        <v>13549</v>
      </c>
      <c r="BM236" s="12"/>
      <c r="BP236" s="4" t="s">
        <v>17336</v>
      </c>
      <c r="BQ236" s="4" t="s">
        <v>12498</v>
      </c>
      <c r="BR236" s="4" t="s">
        <v>35152</v>
      </c>
      <c r="BS236" s="4" t="s">
        <v>35153</v>
      </c>
    </row>
    <row r="237" spans="1:75">
      <c r="A237" s="4">
        <v>3100651</v>
      </c>
      <c r="B237" s="4" t="s">
        <v>21886</v>
      </c>
      <c r="C237" s="4" t="s">
        <v>14618</v>
      </c>
      <c r="D237" s="4" t="s">
        <v>21877</v>
      </c>
      <c r="E237" s="4" t="s">
        <v>14618</v>
      </c>
      <c r="F237" s="4" t="s">
        <v>12746</v>
      </c>
      <c r="G237" s="4" t="s">
        <v>21884</v>
      </c>
      <c r="H237" s="4" t="s">
        <v>16768</v>
      </c>
      <c r="I237" s="4" t="s">
        <v>13210</v>
      </c>
      <c r="J237" s="4" t="s">
        <v>13210</v>
      </c>
      <c r="L237" s="3" t="s">
        <v>11846</v>
      </c>
      <c r="N237" s="4" t="s">
        <v>12746</v>
      </c>
      <c r="O237" s="4" t="s">
        <v>35154</v>
      </c>
      <c r="P237" s="4" t="s">
        <v>12746</v>
      </c>
      <c r="R237" s="4" t="s">
        <v>12746</v>
      </c>
      <c r="W237" s="4" t="s">
        <v>21876</v>
      </c>
      <c r="X237" s="4" t="s">
        <v>21875</v>
      </c>
      <c r="Y237" s="4" t="s">
        <v>17069</v>
      </c>
      <c r="Z237" s="4" t="s">
        <v>13771</v>
      </c>
      <c r="AA237" s="4">
        <v>100</v>
      </c>
      <c r="AB237" s="4">
        <v>40</v>
      </c>
      <c r="AC237" s="9">
        <v>5</v>
      </c>
      <c r="AF237" s="4">
        <v>5</v>
      </c>
      <c r="AG237" s="4">
        <v>5</v>
      </c>
      <c r="AH237" s="4">
        <v>5</v>
      </c>
      <c r="AI237" s="4">
        <v>5</v>
      </c>
      <c r="AL237" s="4">
        <v>5</v>
      </c>
      <c r="AM237" s="4">
        <v>5</v>
      </c>
      <c r="AN237" s="4">
        <v>5</v>
      </c>
      <c r="AP237" s="4">
        <f t="shared" si="6"/>
        <v>35</v>
      </c>
      <c r="AQ237" s="4">
        <v>1500</v>
      </c>
      <c r="AR237" s="4">
        <v>2000</v>
      </c>
      <c r="AT237" s="4">
        <f t="shared" si="7"/>
        <v>3500</v>
      </c>
      <c r="AU237" s="4">
        <v>1143</v>
      </c>
      <c r="AV237" s="4">
        <v>8000</v>
      </c>
      <c r="AW237" s="4" t="s">
        <v>12539</v>
      </c>
      <c r="BM237" s="12"/>
      <c r="BP237" s="4" t="s">
        <v>17279</v>
      </c>
      <c r="BQ237" s="4" t="s">
        <v>12498</v>
      </c>
      <c r="BR237" s="4" t="s">
        <v>35155</v>
      </c>
      <c r="BS237" s="4" t="s">
        <v>35156</v>
      </c>
    </row>
    <row r="238" spans="1:75">
      <c r="A238" s="4">
        <v>3100652</v>
      </c>
      <c r="B238" s="4" t="s">
        <v>21874</v>
      </c>
      <c r="C238" s="4" t="s">
        <v>21873</v>
      </c>
      <c r="D238" s="4" t="s">
        <v>21955</v>
      </c>
      <c r="E238" s="4" t="s">
        <v>21872</v>
      </c>
      <c r="F238" s="4" t="s">
        <v>12746</v>
      </c>
      <c r="G238" s="4" t="s">
        <v>21956</v>
      </c>
      <c r="H238" s="4" t="s">
        <v>16768</v>
      </c>
      <c r="I238" s="4" t="s">
        <v>12777</v>
      </c>
      <c r="J238" s="4" t="s">
        <v>12777</v>
      </c>
      <c r="L238" s="3" t="s">
        <v>12395</v>
      </c>
      <c r="M238" s="4" t="s">
        <v>21955</v>
      </c>
      <c r="N238" s="4" t="s">
        <v>12144</v>
      </c>
      <c r="P238" s="4" t="s">
        <v>12746</v>
      </c>
      <c r="V238" s="50" t="s">
        <v>14108</v>
      </c>
      <c r="W238" s="4" t="s">
        <v>18061</v>
      </c>
      <c r="X238" s="4" t="s">
        <v>21954</v>
      </c>
      <c r="Y238" s="4" t="s">
        <v>17069</v>
      </c>
      <c r="Z238" s="4" t="s">
        <v>13771</v>
      </c>
      <c r="AA238" s="4">
        <v>303</v>
      </c>
      <c r="AB238" s="4">
        <v>50</v>
      </c>
      <c r="AC238" s="9">
        <v>5.5</v>
      </c>
      <c r="AD238" s="4">
        <v>15</v>
      </c>
      <c r="AE238" s="4">
        <v>15</v>
      </c>
      <c r="AF238" s="4">
        <v>15</v>
      </c>
      <c r="AG238" s="4">
        <v>15</v>
      </c>
      <c r="AH238" s="4">
        <v>15</v>
      </c>
      <c r="AI238" s="4">
        <v>15</v>
      </c>
      <c r="AJ238" s="4">
        <v>15</v>
      </c>
      <c r="AK238" s="4">
        <v>15</v>
      </c>
      <c r="AL238" s="4">
        <v>15</v>
      </c>
      <c r="AM238" s="4">
        <v>15</v>
      </c>
      <c r="AN238" s="4">
        <v>15</v>
      </c>
      <c r="AO238" s="4">
        <v>15</v>
      </c>
      <c r="AP238" s="4">
        <f t="shared" si="6"/>
        <v>180</v>
      </c>
      <c r="AQ238" s="4">
        <v>15600</v>
      </c>
      <c r="AR238" s="4">
        <v>15000</v>
      </c>
      <c r="AT238" s="4">
        <f t="shared" si="7"/>
        <v>30600</v>
      </c>
      <c r="AU238" s="4">
        <v>1000</v>
      </c>
      <c r="AV238" s="4">
        <v>40000</v>
      </c>
      <c r="AW238" s="4" t="s">
        <v>13626</v>
      </c>
      <c r="BM238" s="12"/>
      <c r="BN238" s="4" t="s">
        <v>21953</v>
      </c>
      <c r="BP238" s="4" t="s">
        <v>17279</v>
      </c>
      <c r="BQ238" s="4" t="s">
        <v>12498</v>
      </c>
    </row>
    <row r="239" spans="1:75">
      <c r="A239" s="4">
        <v>3100653</v>
      </c>
      <c r="B239" s="4" t="s">
        <v>21952</v>
      </c>
      <c r="C239" s="4" t="s">
        <v>14426</v>
      </c>
      <c r="D239" s="4" t="s">
        <v>21949</v>
      </c>
      <c r="E239" s="4" t="s">
        <v>21951</v>
      </c>
      <c r="F239" s="4" t="s">
        <v>12746</v>
      </c>
      <c r="G239" s="4" t="s">
        <v>21950</v>
      </c>
      <c r="H239" s="4" t="s">
        <v>16768</v>
      </c>
      <c r="I239" s="4" t="s">
        <v>13199</v>
      </c>
      <c r="J239" s="4" t="s">
        <v>13199</v>
      </c>
      <c r="L239" s="4" t="s">
        <v>12395</v>
      </c>
      <c r="N239" s="4" t="s">
        <v>12144</v>
      </c>
      <c r="P239" s="4" t="s">
        <v>12746</v>
      </c>
      <c r="W239" s="4" t="s">
        <v>21948</v>
      </c>
      <c r="X239" s="4" t="s">
        <v>21947</v>
      </c>
      <c r="Y239" s="4" t="s">
        <v>17069</v>
      </c>
      <c r="Z239" s="4" t="s">
        <v>13771</v>
      </c>
      <c r="AA239" s="4">
        <v>204</v>
      </c>
      <c r="AB239" s="4">
        <v>24</v>
      </c>
      <c r="AC239" s="9">
        <v>3</v>
      </c>
      <c r="AD239" s="4">
        <v>1</v>
      </c>
      <c r="AE239" s="4">
        <v>1</v>
      </c>
      <c r="AF239" s="4">
        <v>1</v>
      </c>
      <c r="AG239" s="4">
        <v>1</v>
      </c>
      <c r="AH239" s="4">
        <v>1</v>
      </c>
      <c r="AI239" s="4">
        <v>1</v>
      </c>
      <c r="AP239" s="4">
        <f t="shared" si="6"/>
        <v>6</v>
      </c>
      <c r="AQ239" s="4">
        <v>468</v>
      </c>
      <c r="AR239" s="4">
        <v>1443</v>
      </c>
      <c r="AT239" s="4">
        <f t="shared" si="7"/>
        <v>1911</v>
      </c>
      <c r="AU239" s="4">
        <v>77</v>
      </c>
      <c r="AV239" s="4">
        <v>5000</v>
      </c>
      <c r="AW239" s="4" t="s">
        <v>21946</v>
      </c>
      <c r="BM239" s="12"/>
      <c r="BN239" s="4" t="s">
        <v>21945</v>
      </c>
      <c r="BP239" s="4" t="s">
        <v>17279</v>
      </c>
      <c r="BQ239" s="4" t="s">
        <v>12498</v>
      </c>
      <c r="BS239" s="4" t="s">
        <v>35157</v>
      </c>
    </row>
    <row r="240" spans="1:75">
      <c r="A240" s="4">
        <v>3100654</v>
      </c>
      <c r="B240" s="4" t="s">
        <v>21944</v>
      </c>
      <c r="C240" s="4" t="s">
        <v>21864</v>
      </c>
      <c r="E240" s="4" t="s">
        <v>21863</v>
      </c>
      <c r="F240" s="4" t="s">
        <v>12746</v>
      </c>
      <c r="G240" s="4" t="s">
        <v>21862</v>
      </c>
      <c r="H240" s="4" t="s">
        <v>16768</v>
      </c>
      <c r="I240" s="4" t="s">
        <v>12094</v>
      </c>
      <c r="J240" s="4" t="s">
        <v>12094</v>
      </c>
      <c r="L240" s="4" t="s">
        <v>11848</v>
      </c>
      <c r="N240" s="4" t="s">
        <v>12144</v>
      </c>
      <c r="P240" s="4" t="s">
        <v>12746</v>
      </c>
      <c r="W240" s="4" t="s">
        <v>21861</v>
      </c>
      <c r="X240" s="4" t="s">
        <v>21860</v>
      </c>
      <c r="Y240" s="4" t="s">
        <v>17637</v>
      </c>
      <c r="Z240" s="4" t="s">
        <v>17343</v>
      </c>
      <c r="AA240" s="4">
        <v>80</v>
      </c>
      <c r="AB240" s="4">
        <v>40</v>
      </c>
      <c r="AC240" s="9">
        <v>5.5</v>
      </c>
      <c r="AF240" s="4">
        <v>1</v>
      </c>
      <c r="AG240" s="4">
        <v>1</v>
      </c>
      <c r="AH240" s="4">
        <v>1</v>
      </c>
      <c r="AP240" s="4">
        <f t="shared" si="6"/>
        <v>3</v>
      </c>
      <c r="AQ240" s="4">
        <v>185</v>
      </c>
      <c r="AR240" s="4">
        <v>1611</v>
      </c>
      <c r="AT240" s="4">
        <f t="shared" si="7"/>
        <v>1796</v>
      </c>
      <c r="AU240" s="4">
        <v>9</v>
      </c>
      <c r="AV240" s="4">
        <v>66</v>
      </c>
      <c r="AW240" s="4" t="s">
        <v>12005</v>
      </c>
      <c r="AX240" s="4">
        <v>660</v>
      </c>
      <c r="AY240" s="4">
        <v>5326</v>
      </c>
      <c r="AZ240" s="4" t="s">
        <v>12019</v>
      </c>
      <c r="BM240" s="12"/>
      <c r="BP240" s="4" t="s">
        <v>17279</v>
      </c>
      <c r="BQ240" s="4" t="s">
        <v>12498</v>
      </c>
      <c r="BR240" s="4" t="s">
        <v>35158</v>
      </c>
    </row>
    <row r="241" spans="1:71">
      <c r="A241" s="4">
        <v>3100655</v>
      </c>
      <c r="B241" s="4" t="s">
        <v>21859</v>
      </c>
      <c r="C241" s="4" t="s">
        <v>21858</v>
      </c>
      <c r="D241" s="4" t="s">
        <v>16128</v>
      </c>
      <c r="E241" s="4" t="s">
        <v>21857</v>
      </c>
      <c r="F241" s="4" t="s">
        <v>12144</v>
      </c>
      <c r="G241" s="4" t="s">
        <v>21942</v>
      </c>
      <c r="H241" s="4" t="s">
        <v>17536</v>
      </c>
      <c r="I241" s="4" t="s">
        <v>15869</v>
      </c>
      <c r="J241" s="4" t="s">
        <v>15869</v>
      </c>
      <c r="L241" s="4" t="s">
        <v>11794</v>
      </c>
      <c r="M241" s="4" t="s">
        <v>21941</v>
      </c>
      <c r="N241" s="4" t="s">
        <v>12144</v>
      </c>
      <c r="P241" s="4" t="s">
        <v>12746</v>
      </c>
      <c r="W241" s="4" t="s">
        <v>21940</v>
      </c>
      <c r="X241" s="4" t="s">
        <v>21939</v>
      </c>
      <c r="Y241" s="4" t="s">
        <v>17637</v>
      </c>
      <c r="Z241" s="4" t="s">
        <v>19775</v>
      </c>
      <c r="AA241" s="4">
        <v>283</v>
      </c>
      <c r="AB241" s="4">
        <v>48</v>
      </c>
      <c r="AC241" s="9">
        <v>6</v>
      </c>
      <c r="AD241" s="4">
        <v>2</v>
      </c>
      <c r="AE241" s="4">
        <v>7</v>
      </c>
      <c r="AF241" s="4">
        <v>12</v>
      </c>
      <c r="AG241" s="4">
        <v>15</v>
      </c>
      <c r="AH241" s="4">
        <v>22</v>
      </c>
      <c r="AI241" s="4">
        <v>26</v>
      </c>
      <c r="AJ241" s="4">
        <v>26</v>
      </c>
      <c r="AK241" s="4">
        <v>11</v>
      </c>
      <c r="AL241" s="4">
        <v>14</v>
      </c>
      <c r="AM241" s="4">
        <v>18</v>
      </c>
      <c r="AN241" s="4">
        <v>12</v>
      </c>
      <c r="AO241" s="4">
        <v>12</v>
      </c>
      <c r="AP241" s="4">
        <f t="shared" si="6"/>
        <v>177</v>
      </c>
      <c r="AQ241" s="4">
        <v>15092</v>
      </c>
      <c r="AR241" s="4">
        <v>46917</v>
      </c>
      <c r="AT241" s="4">
        <f t="shared" si="7"/>
        <v>62009</v>
      </c>
      <c r="AU241" s="4">
        <v>5310</v>
      </c>
      <c r="AV241" s="4">
        <v>96100</v>
      </c>
      <c r="AW241" s="4" t="s">
        <v>13549</v>
      </c>
      <c r="BM241" s="12"/>
      <c r="BP241" s="4" t="s">
        <v>17336</v>
      </c>
      <c r="BQ241" s="4" t="s">
        <v>12498</v>
      </c>
      <c r="BR241" s="84" t="s">
        <v>12636</v>
      </c>
    </row>
    <row r="242" spans="1:71">
      <c r="A242" s="4">
        <v>3100656</v>
      </c>
      <c r="B242" s="4" t="s">
        <v>21938</v>
      </c>
      <c r="C242" s="4" t="s">
        <v>21937</v>
      </c>
      <c r="D242" s="4" t="s">
        <v>21783</v>
      </c>
      <c r="E242" s="4" t="s">
        <v>21870</v>
      </c>
      <c r="F242" s="4" t="s">
        <v>12746</v>
      </c>
      <c r="G242" s="4" t="s">
        <v>83</v>
      </c>
      <c r="H242" s="4" t="s">
        <v>17028</v>
      </c>
      <c r="I242" s="4" t="s">
        <v>29598</v>
      </c>
      <c r="J242" s="59" t="s">
        <v>29667</v>
      </c>
      <c r="K242" s="59" t="s">
        <v>691</v>
      </c>
      <c r="L242" s="4" t="s">
        <v>12361</v>
      </c>
      <c r="N242" s="4" t="s">
        <v>12144</v>
      </c>
      <c r="P242" s="4" t="s">
        <v>12746</v>
      </c>
      <c r="R242" s="4" t="s">
        <v>12746</v>
      </c>
      <c r="W242" s="4" t="s">
        <v>13945</v>
      </c>
      <c r="X242" s="4" t="s">
        <v>21782</v>
      </c>
      <c r="Y242" s="4" t="s">
        <v>17069</v>
      </c>
      <c r="Z242" s="4" t="s">
        <v>17742</v>
      </c>
      <c r="AA242" s="4">
        <v>182</v>
      </c>
      <c r="AB242" s="4">
        <v>60</v>
      </c>
      <c r="AC242" s="9">
        <v>6</v>
      </c>
      <c r="AG242" s="4">
        <v>1</v>
      </c>
      <c r="AH242" s="4">
        <v>1</v>
      </c>
      <c r="AJ242" s="4">
        <v>5</v>
      </c>
      <c r="AK242" s="4">
        <v>4</v>
      </c>
      <c r="AL242" s="4">
        <v>4</v>
      </c>
      <c r="AM242" s="4">
        <v>4</v>
      </c>
      <c r="AN242" s="4">
        <v>2</v>
      </c>
      <c r="AO242" s="4">
        <v>1</v>
      </c>
      <c r="AP242" s="4">
        <f t="shared" si="6"/>
        <v>22</v>
      </c>
      <c r="AQ242" s="4">
        <v>1288</v>
      </c>
      <c r="AR242" s="4">
        <v>2560</v>
      </c>
      <c r="AT242" s="4">
        <f t="shared" si="7"/>
        <v>3848</v>
      </c>
      <c r="AU242" s="4">
        <v>820</v>
      </c>
      <c r="AV242" s="4">
        <v>5850</v>
      </c>
      <c r="AW242" s="4" t="s">
        <v>12539</v>
      </c>
      <c r="BM242" s="12"/>
      <c r="BN242" s="4" t="s">
        <v>21781</v>
      </c>
      <c r="BP242" s="4" t="s">
        <v>17336</v>
      </c>
      <c r="BQ242" s="4" t="s">
        <v>12498</v>
      </c>
      <c r="BR242" s="4" t="s">
        <v>35420</v>
      </c>
    </row>
    <row r="243" spans="1:71">
      <c r="A243" s="4">
        <v>3100657</v>
      </c>
      <c r="B243" s="4" t="s">
        <v>21931</v>
      </c>
      <c r="C243" s="4" t="s">
        <v>15275</v>
      </c>
      <c r="D243" s="4" t="s">
        <v>21848</v>
      </c>
      <c r="E243" s="4" t="s">
        <v>15275</v>
      </c>
      <c r="F243" s="4" t="s">
        <v>12144</v>
      </c>
      <c r="G243" s="4" t="s">
        <v>21930</v>
      </c>
      <c r="H243" s="4" t="s">
        <v>17028</v>
      </c>
      <c r="I243" s="4" t="s">
        <v>12699</v>
      </c>
      <c r="J243" s="4" t="s">
        <v>12699</v>
      </c>
      <c r="L243" s="4" t="s">
        <v>12361</v>
      </c>
      <c r="N243" s="4" t="s">
        <v>12144</v>
      </c>
      <c r="P243" s="4" t="s">
        <v>12746</v>
      </c>
      <c r="W243" s="4" t="s">
        <v>21847</v>
      </c>
      <c r="X243" s="4" t="s">
        <v>21846</v>
      </c>
      <c r="Y243" s="4" t="s">
        <v>17637</v>
      </c>
      <c r="Z243" s="4" t="s">
        <v>17343</v>
      </c>
      <c r="AA243" s="4">
        <v>304</v>
      </c>
      <c r="AB243" s="4">
        <v>57</v>
      </c>
      <c r="AC243" s="9">
        <v>5.5</v>
      </c>
      <c r="AD243" s="4">
        <v>18</v>
      </c>
      <c r="AE243" s="4">
        <v>19</v>
      </c>
      <c r="AF243" s="4">
        <v>19</v>
      </c>
      <c r="AG243" s="4">
        <v>19</v>
      </c>
      <c r="AH243" s="4">
        <v>19</v>
      </c>
      <c r="AI243" s="4">
        <v>19</v>
      </c>
      <c r="AJ243" s="4">
        <v>16</v>
      </c>
      <c r="AK243" s="4">
        <v>16</v>
      </c>
      <c r="AL243" s="4">
        <v>16</v>
      </c>
      <c r="AM243" s="4">
        <v>16</v>
      </c>
      <c r="AN243" s="4">
        <v>16</v>
      </c>
      <c r="AO243" s="4">
        <v>16</v>
      </c>
      <c r="AP243" s="4">
        <f t="shared" si="6"/>
        <v>209</v>
      </c>
      <c r="AQ243" s="4">
        <v>20577</v>
      </c>
      <c r="AR243" s="4">
        <v>25600</v>
      </c>
      <c r="AT243" s="4">
        <f t="shared" si="7"/>
        <v>46177</v>
      </c>
      <c r="AU243" s="4">
        <v>16480</v>
      </c>
      <c r="AV243" s="4">
        <v>59000</v>
      </c>
      <c r="AW243" s="4" t="s">
        <v>12005</v>
      </c>
      <c r="AX243" s="4">
        <v>65</v>
      </c>
      <c r="AY243" s="4">
        <v>2600</v>
      </c>
      <c r="AZ243" s="4" t="s">
        <v>13626</v>
      </c>
      <c r="BA243" s="4">
        <v>40</v>
      </c>
      <c r="BB243" s="4">
        <v>2400</v>
      </c>
      <c r="BC243" s="4" t="s">
        <v>13226</v>
      </c>
      <c r="BM243" s="12"/>
      <c r="BP243" s="4" t="s">
        <v>17279</v>
      </c>
      <c r="BQ243" s="4" t="s">
        <v>12498</v>
      </c>
      <c r="BR243" s="4" t="s">
        <v>35421</v>
      </c>
    </row>
    <row r="244" spans="1:71">
      <c r="A244" s="4">
        <v>3100658</v>
      </c>
      <c r="B244" s="4" t="s">
        <v>21845</v>
      </c>
      <c r="C244" s="4" t="s">
        <v>21929</v>
      </c>
      <c r="D244" s="4" t="s">
        <v>14663</v>
      </c>
      <c r="E244" s="4" t="s">
        <v>22019</v>
      </c>
      <c r="F244" s="4" t="s">
        <v>12746</v>
      </c>
      <c r="G244" s="4" t="s">
        <v>15839</v>
      </c>
      <c r="H244" s="4" t="s">
        <v>17028</v>
      </c>
      <c r="I244" s="4" t="s">
        <v>12699</v>
      </c>
      <c r="J244" s="4" t="s">
        <v>12699</v>
      </c>
      <c r="L244" s="4" t="s">
        <v>12361</v>
      </c>
      <c r="N244" s="4" t="s">
        <v>12144</v>
      </c>
      <c r="P244" s="4" t="s">
        <v>12746</v>
      </c>
      <c r="W244" s="4" t="s">
        <v>13945</v>
      </c>
      <c r="X244" s="4" t="s">
        <v>6721</v>
      </c>
      <c r="Y244" s="4" t="s">
        <v>17637</v>
      </c>
      <c r="Z244" s="4" t="s">
        <v>17343</v>
      </c>
      <c r="AA244" s="4">
        <v>200</v>
      </c>
      <c r="AB244" s="4">
        <v>50</v>
      </c>
      <c r="AC244" s="9">
        <v>5</v>
      </c>
      <c r="AF244" s="4">
        <v>6</v>
      </c>
      <c r="AG244" s="4">
        <v>6</v>
      </c>
      <c r="AH244" s="4">
        <v>6</v>
      </c>
      <c r="AI244" s="4">
        <v>6</v>
      </c>
      <c r="AJ244" s="4">
        <v>7</v>
      </c>
      <c r="AK244" s="4">
        <v>7</v>
      </c>
      <c r="AL244" s="4">
        <v>7</v>
      </c>
      <c r="AM244" s="4">
        <v>6</v>
      </c>
      <c r="AN244" s="4">
        <v>6</v>
      </c>
      <c r="AO244" s="4">
        <v>6</v>
      </c>
      <c r="AP244" s="4">
        <f t="shared" si="6"/>
        <v>63</v>
      </c>
      <c r="AQ244" s="4">
        <v>5500</v>
      </c>
      <c r="AR244" s="4">
        <v>11500</v>
      </c>
      <c r="AT244" s="4">
        <f t="shared" si="7"/>
        <v>17000</v>
      </c>
      <c r="AU244" s="4">
        <v>3400</v>
      </c>
      <c r="AV244" s="4">
        <v>15000</v>
      </c>
      <c r="AW244" s="4" t="s">
        <v>12005</v>
      </c>
      <c r="BK244" s="4">
        <v>5000</v>
      </c>
      <c r="BM244" s="12"/>
      <c r="BP244" s="4" t="s">
        <v>17279</v>
      </c>
      <c r="BQ244" s="4" t="s">
        <v>12498</v>
      </c>
    </row>
    <row r="245" spans="1:71">
      <c r="A245" s="4">
        <v>3100659</v>
      </c>
      <c r="B245" s="4" t="s">
        <v>22018</v>
      </c>
      <c r="C245" s="4" t="s">
        <v>14665</v>
      </c>
      <c r="D245" s="4" t="s">
        <v>14557</v>
      </c>
      <c r="E245" s="4" t="s">
        <v>22017</v>
      </c>
      <c r="F245" s="4" t="s">
        <v>12746</v>
      </c>
      <c r="G245" s="4" t="s">
        <v>16066</v>
      </c>
      <c r="H245" s="4" t="s">
        <v>17028</v>
      </c>
      <c r="I245" s="4" t="s">
        <v>12699</v>
      </c>
      <c r="J245" s="4" t="s">
        <v>12699</v>
      </c>
      <c r="L245" s="4" t="s">
        <v>12361</v>
      </c>
      <c r="N245" s="4" t="s">
        <v>12144</v>
      </c>
      <c r="P245" s="4" t="s">
        <v>12746</v>
      </c>
      <c r="W245" s="4" t="s">
        <v>21481</v>
      </c>
      <c r="X245" s="4" t="s">
        <v>21924</v>
      </c>
      <c r="Y245" s="4" t="s">
        <v>12074</v>
      </c>
      <c r="Z245" s="4" t="s">
        <v>13771</v>
      </c>
      <c r="AA245" s="4">
        <v>295</v>
      </c>
      <c r="AB245" s="4">
        <v>54</v>
      </c>
      <c r="AC245" s="9">
        <v>6</v>
      </c>
      <c r="AD245" s="4">
        <v>4</v>
      </c>
      <c r="AE245" s="4">
        <v>4</v>
      </c>
      <c r="AF245" s="4">
        <v>4</v>
      </c>
      <c r="AG245" s="4">
        <v>4</v>
      </c>
      <c r="AH245" s="4">
        <v>4</v>
      </c>
      <c r="AI245" s="4">
        <v>4</v>
      </c>
      <c r="AJ245" s="4">
        <v>4</v>
      </c>
      <c r="AK245" s="4">
        <v>4</v>
      </c>
      <c r="AL245" s="4">
        <v>3</v>
      </c>
      <c r="AM245" s="4">
        <v>3</v>
      </c>
      <c r="AN245" s="4">
        <v>3</v>
      </c>
      <c r="AO245" s="4">
        <v>3</v>
      </c>
      <c r="AP245" s="4">
        <f t="shared" si="6"/>
        <v>44</v>
      </c>
      <c r="AQ245" s="4">
        <v>5540</v>
      </c>
      <c r="AR245" s="4">
        <v>1284</v>
      </c>
      <c r="AT245" s="4">
        <f t="shared" si="7"/>
        <v>6824</v>
      </c>
      <c r="AU245" s="4">
        <v>257</v>
      </c>
      <c r="AV245" s="4">
        <v>11487</v>
      </c>
      <c r="AW245" s="4" t="s">
        <v>12448</v>
      </c>
      <c r="BM245" s="12"/>
      <c r="BP245" s="4" t="s">
        <v>17279</v>
      </c>
      <c r="BQ245" s="4" t="s">
        <v>12498</v>
      </c>
    </row>
    <row r="246" spans="1:71">
      <c r="A246" s="4">
        <v>3100660</v>
      </c>
      <c r="B246" s="4" t="s">
        <v>21923</v>
      </c>
      <c r="C246" s="4" t="s">
        <v>16201</v>
      </c>
      <c r="D246" s="59" t="s">
        <v>296</v>
      </c>
      <c r="F246" s="4" t="s">
        <v>13510</v>
      </c>
      <c r="G246" s="4" t="s">
        <v>21921</v>
      </c>
      <c r="H246" s="4" t="s">
        <v>17028</v>
      </c>
      <c r="I246" s="4" t="s">
        <v>12699</v>
      </c>
      <c r="J246" s="4" t="s">
        <v>12699</v>
      </c>
      <c r="L246" s="4" t="s">
        <v>12361</v>
      </c>
      <c r="N246" s="4" t="s">
        <v>12144</v>
      </c>
      <c r="P246" s="4" t="s">
        <v>12746</v>
      </c>
      <c r="W246" s="4" t="s">
        <v>21920</v>
      </c>
      <c r="X246" s="4" t="s">
        <v>21919</v>
      </c>
      <c r="Y246" s="4" t="s">
        <v>17069</v>
      </c>
      <c r="Z246" s="4" t="s">
        <v>13771</v>
      </c>
      <c r="AA246" s="4">
        <v>250</v>
      </c>
      <c r="AB246" s="4">
        <v>40</v>
      </c>
      <c r="AC246" s="9">
        <v>5</v>
      </c>
      <c r="AE246" s="4">
        <v>4</v>
      </c>
      <c r="AF246" s="4">
        <v>6</v>
      </c>
      <c r="AG246" s="4">
        <v>12</v>
      </c>
      <c r="AH246" s="4">
        <v>12</v>
      </c>
      <c r="AI246" s="4">
        <v>12</v>
      </c>
      <c r="AJ246" s="4">
        <v>10</v>
      </c>
      <c r="AK246" s="4">
        <v>10</v>
      </c>
      <c r="AL246" s="4">
        <v>12</v>
      </c>
      <c r="AM246" s="4">
        <v>12</v>
      </c>
      <c r="AN246" s="4">
        <v>10</v>
      </c>
      <c r="AO246" s="4">
        <v>4</v>
      </c>
      <c r="AP246" s="4">
        <f t="shared" si="6"/>
        <v>104</v>
      </c>
      <c r="AQ246" s="4">
        <v>10000</v>
      </c>
      <c r="AR246" s="4">
        <v>18000</v>
      </c>
      <c r="AT246" s="4">
        <f t="shared" si="7"/>
        <v>28000</v>
      </c>
      <c r="AU246" s="4">
        <v>8200</v>
      </c>
      <c r="AV246" s="4">
        <v>32000</v>
      </c>
      <c r="AW246" s="4" t="s">
        <v>12005</v>
      </c>
      <c r="AX246" s="4">
        <v>20</v>
      </c>
      <c r="AY246" s="4">
        <v>80</v>
      </c>
      <c r="AZ246" s="4" t="s">
        <v>12539</v>
      </c>
      <c r="BA246" s="4">
        <v>70</v>
      </c>
      <c r="BB246" s="4">
        <v>1200</v>
      </c>
      <c r="BC246" s="4" t="s">
        <v>13626</v>
      </c>
      <c r="BD246" s="4">
        <v>10</v>
      </c>
      <c r="BE246" s="4">
        <v>300</v>
      </c>
      <c r="BF246" s="4" t="s">
        <v>13880</v>
      </c>
      <c r="BG246" s="4">
        <v>5</v>
      </c>
      <c r="BH246" s="4">
        <v>120</v>
      </c>
      <c r="BI246" s="4" t="s">
        <v>15281</v>
      </c>
      <c r="BM246" s="12"/>
      <c r="BP246" s="4" t="s">
        <v>17279</v>
      </c>
      <c r="BQ246" s="4" t="s">
        <v>12498</v>
      </c>
      <c r="BR246" s="4" t="s">
        <v>35422</v>
      </c>
    </row>
    <row r="247" spans="1:71">
      <c r="A247" s="4">
        <v>3100661</v>
      </c>
      <c r="B247" s="4" t="s">
        <v>21918</v>
      </c>
      <c r="C247" s="4" t="s">
        <v>14803</v>
      </c>
      <c r="D247" s="4" t="s">
        <v>21916</v>
      </c>
      <c r="E247" s="4" t="s">
        <v>12926</v>
      </c>
      <c r="F247" s="4" t="s">
        <v>12746</v>
      </c>
      <c r="G247" s="4" t="s">
        <v>21917</v>
      </c>
      <c r="H247" s="4" t="s">
        <v>17028</v>
      </c>
      <c r="I247" s="4" t="s">
        <v>12699</v>
      </c>
      <c r="J247" s="4" t="s">
        <v>12699</v>
      </c>
      <c r="L247" s="4" t="s">
        <v>12361</v>
      </c>
      <c r="N247" s="4" t="s">
        <v>12144</v>
      </c>
      <c r="P247" s="4" t="s">
        <v>12746</v>
      </c>
      <c r="W247" s="4" t="s">
        <v>21837</v>
      </c>
      <c r="X247" s="4" t="s">
        <v>21561</v>
      </c>
      <c r="Y247" s="4" t="s">
        <v>20417</v>
      </c>
      <c r="Z247" s="4" t="s">
        <v>18050</v>
      </c>
      <c r="AA247" s="4" t="s">
        <v>21836</v>
      </c>
      <c r="AB247" s="4">
        <v>54</v>
      </c>
      <c r="AC247" s="9"/>
      <c r="AD247" s="4">
        <v>2</v>
      </c>
      <c r="AE247" s="4">
        <v>2</v>
      </c>
      <c r="AF247" s="4">
        <v>2</v>
      </c>
      <c r="AG247" s="4">
        <v>2</v>
      </c>
      <c r="AH247" s="4">
        <v>2</v>
      </c>
      <c r="AI247" s="4">
        <v>2</v>
      </c>
      <c r="AJ247" s="4">
        <v>2</v>
      </c>
      <c r="AK247" s="4">
        <v>2</v>
      </c>
      <c r="AL247" s="4">
        <v>2</v>
      </c>
      <c r="AM247" s="4">
        <v>2</v>
      </c>
      <c r="AN247" s="4">
        <v>2</v>
      </c>
      <c r="AO247" s="4">
        <v>2</v>
      </c>
      <c r="AP247" s="4">
        <f t="shared" si="6"/>
        <v>24</v>
      </c>
      <c r="AQ247" s="4">
        <v>2000</v>
      </c>
      <c r="AR247" s="4">
        <v>4000</v>
      </c>
      <c r="AT247" s="4">
        <f t="shared" si="7"/>
        <v>6000</v>
      </c>
      <c r="AU247" s="4">
        <v>1714</v>
      </c>
      <c r="AV247" s="4">
        <v>12000</v>
      </c>
      <c r="AW247" s="4" t="s">
        <v>12005</v>
      </c>
      <c r="BM247" s="12"/>
      <c r="BN247" s="4" t="s">
        <v>21835</v>
      </c>
      <c r="BP247" s="4" t="s">
        <v>17336</v>
      </c>
      <c r="BQ247" s="4" t="s">
        <v>12498</v>
      </c>
      <c r="BR247" s="4" t="s">
        <v>35296</v>
      </c>
    </row>
    <row r="248" spans="1:71">
      <c r="A248" s="4">
        <v>3100662</v>
      </c>
      <c r="B248" s="4" t="s">
        <v>21902</v>
      </c>
      <c r="C248" s="4" t="s">
        <v>15121</v>
      </c>
      <c r="D248" s="59" t="s">
        <v>621</v>
      </c>
      <c r="E248" s="4" t="s">
        <v>15121</v>
      </c>
      <c r="F248" s="4" t="s">
        <v>12144</v>
      </c>
      <c r="G248" s="59" t="s">
        <v>33</v>
      </c>
      <c r="H248" s="4" t="s">
        <v>17028</v>
      </c>
      <c r="I248" s="4" t="s">
        <v>12699</v>
      </c>
      <c r="J248" s="4" t="s">
        <v>12699</v>
      </c>
      <c r="L248" s="4" t="s">
        <v>12361</v>
      </c>
      <c r="N248" s="4" t="s">
        <v>12144</v>
      </c>
      <c r="P248" s="4" t="s">
        <v>12746</v>
      </c>
      <c r="W248" s="4" t="s">
        <v>16087</v>
      </c>
      <c r="X248" s="4" t="s">
        <v>21823</v>
      </c>
      <c r="Y248" s="4" t="s">
        <v>17069</v>
      </c>
      <c r="Z248" s="4" t="s">
        <v>13771</v>
      </c>
      <c r="AA248" s="4">
        <v>304</v>
      </c>
      <c r="AB248" s="4">
        <v>48</v>
      </c>
      <c r="AC248" s="9">
        <v>6</v>
      </c>
      <c r="AD248" s="4">
        <v>3</v>
      </c>
      <c r="AE248" s="4">
        <v>1</v>
      </c>
      <c r="AF248" s="4">
        <v>3</v>
      </c>
      <c r="AG248" s="4">
        <v>14</v>
      </c>
      <c r="AH248" s="4">
        <v>15</v>
      </c>
      <c r="AI248" s="4">
        <v>5</v>
      </c>
      <c r="AJ248" s="4">
        <v>6</v>
      </c>
      <c r="AK248" s="4">
        <v>9</v>
      </c>
      <c r="AL248" s="4">
        <v>15</v>
      </c>
      <c r="AM248" s="4">
        <v>4</v>
      </c>
      <c r="AN248" s="4">
        <v>2</v>
      </c>
      <c r="AO248" s="4">
        <v>1</v>
      </c>
      <c r="AP248" s="4">
        <f t="shared" si="6"/>
        <v>78</v>
      </c>
      <c r="AQ248" s="4">
        <v>7500</v>
      </c>
      <c r="AR248" s="4">
        <v>26200</v>
      </c>
      <c r="AT248" s="4">
        <f t="shared" si="7"/>
        <v>33700</v>
      </c>
      <c r="AU248" s="4">
        <v>9000</v>
      </c>
      <c r="AV248" s="4">
        <v>63000</v>
      </c>
      <c r="AW248" s="4" t="s">
        <v>15744</v>
      </c>
      <c r="BM248" s="12"/>
      <c r="BP248" s="4" t="s">
        <v>17279</v>
      </c>
      <c r="BQ248" s="4" t="s">
        <v>12498</v>
      </c>
      <c r="BR248" s="4" t="s">
        <v>35297</v>
      </c>
    </row>
    <row r="249" spans="1:71">
      <c r="A249" s="4">
        <v>3100663</v>
      </c>
      <c r="B249" s="4" t="s">
        <v>21822</v>
      </c>
      <c r="C249" s="4" t="s">
        <v>21726</v>
      </c>
      <c r="D249" s="4" t="s">
        <v>21883</v>
      </c>
      <c r="E249" s="4" t="s">
        <v>21725</v>
      </c>
      <c r="F249" s="4" t="s">
        <v>12746</v>
      </c>
      <c r="G249" s="4" t="s">
        <v>21885</v>
      </c>
      <c r="H249" s="4" t="s">
        <v>17028</v>
      </c>
      <c r="I249" s="4" t="s">
        <v>12699</v>
      </c>
      <c r="J249" s="4" t="s">
        <v>12699</v>
      </c>
      <c r="L249" s="4" t="s">
        <v>12361</v>
      </c>
      <c r="N249" s="4" t="s">
        <v>12144</v>
      </c>
      <c r="P249" s="4" t="s">
        <v>12746</v>
      </c>
      <c r="W249" s="4" t="s">
        <v>12476</v>
      </c>
      <c r="X249" s="4" t="s">
        <v>21882</v>
      </c>
      <c r="Y249" s="4" t="s">
        <v>17069</v>
      </c>
      <c r="Z249" s="4" t="s">
        <v>13771</v>
      </c>
      <c r="AA249" s="4">
        <v>300</v>
      </c>
      <c r="AB249" s="4">
        <v>48</v>
      </c>
      <c r="AC249" s="9">
        <v>6</v>
      </c>
      <c r="AD249" s="4">
        <v>3</v>
      </c>
      <c r="AE249" s="4">
        <v>3</v>
      </c>
      <c r="AF249" s="4">
        <v>3</v>
      </c>
      <c r="AG249" s="4">
        <v>3</v>
      </c>
      <c r="AH249" s="4">
        <v>3</v>
      </c>
      <c r="AI249" s="4">
        <v>3</v>
      </c>
      <c r="AJ249" s="4">
        <v>3</v>
      </c>
      <c r="AK249" s="4">
        <v>3</v>
      </c>
      <c r="AL249" s="4">
        <v>3</v>
      </c>
      <c r="AM249" s="4">
        <v>3</v>
      </c>
      <c r="AN249" s="4">
        <v>3</v>
      </c>
      <c r="AO249" s="4">
        <v>3</v>
      </c>
      <c r="AP249" s="4">
        <f t="shared" si="6"/>
        <v>36</v>
      </c>
      <c r="AQ249" s="4">
        <v>1810</v>
      </c>
      <c r="AR249" s="4">
        <v>2205</v>
      </c>
      <c r="AT249" s="4">
        <f t="shared" si="7"/>
        <v>4015</v>
      </c>
      <c r="AU249" s="4">
        <v>229</v>
      </c>
      <c r="AV249" s="4">
        <v>16235</v>
      </c>
      <c r="AW249" s="4" t="s">
        <v>12448</v>
      </c>
      <c r="BM249" s="12"/>
      <c r="BP249" s="4" t="s">
        <v>17279</v>
      </c>
      <c r="BQ249" s="4" t="s">
        <v>12498</v>
      </c>
      <c r="BR249" s="4" t="s">
        <v>35298</v>
      </c>
    </row>
    <row r="250" spans="1:71">
      <c r="A250" s="4">
        <v>3100664</v>
      </c>
      <c r="B250" s="4" t="s">
        <v>21881</v>
      </c>
      <c r="C250" s="59" t="s">
        <v>29766</v>
      </c>
      <c r="D250" s="4" t="s">
        <v>21880</v>
      </c>
      <c r="E250" s="4" t="s">
        <v>13150</v>
      </c>
      <c r="F250" s="4" t="s">
        <v>12144</v>
      </c>
      <c r="G250" s="4" t="s">
        <v>21880</v>
      </c>
      <c r="H250" s="4" t="s">
        <v>17028</v>
      </c>
      <c r="I250" s="4" t="s">
        <v>12699</v>
      </c>
      <c r="J250" s="4" t="s">
        <v>12699</v>
      </c>
      <c r="L250" s="4" t="s">
        <v>12361</v>
      </c>
      <c r="N250" s="4" t="s">
        <v>12144</v>
      </c>
      <c r="P250" s="4" t="s">
        <v>12746</v>
      </c>
      <c r="W250" s="4" t="s">
        <v>21481</v>
      </c>
      <c r="X250" s="4" t="s">
        <v>21879</v>
      </c>
      <c r="Y250" s="4" t="s">
        <v>17069</v>
      </c>
      <c r="Z250" s="4" t="s">
        <v>13771</v>
      </c>
      <c r="AA250" s="4">
        <v>300</v>
      </c>
      <c r="AB250" s="4">
        <v>50</v>
      </c>
      <c r="AC250" s="9">
        <v>6</v>
      </c>
      <c r="AD250" s="4">
        <v>3</v>
      </c>
      <c r="AE250" s="4">
        <v>3</v>
      </c>
      <c r="AF250" s="4">
        <v>3</v>
      </c>
      <c r="AG250" s="4">
        <v>3</v>
      </c>
      <c r="AH250" s="4">
        <v>3</v>
      </c>
      <c r="AI250" s="4">
        <v>3</v>
      </c>
      <c r="AJ250" s="4">
        <v>3</v>
      </c>
      <c r="AK250" s="4">
        <v>3</v>
      </c>
      <c r="AL250" s="4">
        <v>3</v>
      </c>
      <c r="AM250" s="4">
        <v>3</v>
      </c>
      <c r="AN250" s="4">
        <v>3</v>
      </c>
      <c r="AO250" s="4">
        <v>3</v>
      </c>
      <c r="AP250" s="4">
        <f t="shared" si="6"/>
        <v>36</v>
      </c>
      <c r="AQ250" s="4">
        <v>5200</v>
      </c>
      <c r="AR250" s="4">
        <v>5950</v>
      </c>
      <c r="AT250" s="4">
        <f t="shared" si="7"/>
        <v>11150</v>
      </c>
      <c r="AU250" s="4">
        <v>400</v>
      </c>
      <c r="AV250" s="4">
        <v>16000</v>
      </c>
      <c r="AW250" s="4" t="s">
        <v>12448</v>
      </c>
      <c r="BM250" s="12"/>
      <c r="BP250" s="4" t="s">
        <v>17279</v>
      </c>
      <c r="BQ250" s="4" t="s">
        <v>12498</v>
      </c>
      <c r="BR250" s="4" t="s">
        <v>35299</v>
      </c>
    </row>
    <row r="251" spans="1:71">
      <c r="A251" s="4">
        <v>3100665</v>
      </c>
      <c r="B251" s="4" t="s">
        <v>21878</v>
      </c>
      <c r="C251" s="4" t="s">
        <v>21821</v>
      </c>
      <c r="D251" s="4" t="s">
        <v>13960</v>
      </c>
      <c r="F251" s="4" t="s">
        <v>12746</v>
      </c>
      <c r="G251" s="4" t="s">
        <v>21820</v>
      </c>
      <c r="H251" s="4" t="s">
        <v>17028</v>
      </c>
      <c r="I251" s="4" t="s">
        <v>204</v>
      </c>
      <c r="J251" s="4" t="s">
        <v>204</v>
      </c>
      <c r="L251" s="4" t="s">
        <v>12228</v>
      </c>
      <c r="N251" s="4" t="s">
        <v>12746</v>
      </c>
      <c r="O251" s="4" t="s">
        <v>15973</v>
      </c>
      <c r="P251" s="4" t="s">
        <v>12746</v>
      </c>
      <c r="W251" s="4" t="s">
        <v>21819</v>
      </c>
      <c r="X251" s="4" t="s">
        <v>21841</v>
      </c>
      <c r="Y251" s="4" t="s">
        <v>17069</v>
      </c>
      <c r="Z251" s="4" t="s">
        <v>13771</v>
      </c>
      <c r="AA251" s="4">
        <v>306</v>
      </c>
      <c r="AB251" s="4">
        <v>60</v>
      </c>
      <c r="AC251" s="9">
        <v>6</v>
      </c>
      <c r="AD251" s="4">
        <v>2</v>
      </c>
      <c r="AE251" s="4">
        <v>10</v>
      </c>
      <c r="AF251" s="4">
        <v>8</v>
      </c>
      <c r="AG251" s="4">
        <v>8</v>
      </c>
      <c r="AH251" s="4">
        <v>7</v>
      </c>
      <c r="AI251" s="4">
        <v>7</v>
      </c>
      <c r="AJ251" s="4">
        <v>4</v>
      </c>
      <c r="AK251" s="4">
        <v>4</v>
      </c>
      <c r="AL251" s="4">
        <v>4</v>
      </c>
      <c r="AM251" s="4">
        <v>6</v>
      </c>
      <c r="AN251" s="4">
        <v>6</v>
      </c>
      <c r="AO251" s="4">
        <v>4</v>
      </c>
      <c r="AP251" s="4">
        <f t="shared" si="6"/>
        <v>70</v>
      </c>
      <c r="AQ251" s="4">
        <v>6310</v>
      </c>
      <c r="AR251" s="4">
        <v>7549</v>
      </c>
      <c r="AT251" s="4">
        <f t="shared" si="7"/>
        <v>13859</v>
      </c>
      <c r="AU251" s="4">
        <v>2</v>
      </c>
      <c r="AV251" s="4">
        <v>10</v>
      </c>
      <c r="AW251" s="4" t="s">
        <v>12005</v>
      </c>
      <c r="AX251" s="4">
        <v>87</v>
      </c>
      <c r="AY251" s="4">
        <v>660</v>
      </c>
      <c r="AZ251" s="4" t="s">
        <v>12061</v>
      </c>
      <c r="BA251" s="4">
        <v>75</v>
      </c>
      <c r="BB251" s="4">
        <v>540</v>
      </c>
      <c r="BC251" s="4" t="s">
        <v>12922</v>
      </c>
      <c r="BD251" s="4">
        <v>1680</v>
      </c>
      <c r="BE251" s="4">
        <v>20160</v>
      </c>
      <c r="BF251" s="3" t="s">
        <v>35862</v>
      </c>
      <c r="BM251" s="12"/>
      <c r="BP251" s="4" t="s">
        <v>17336</v>
      </c>
      <c r="BQ251" s="4" t="s">
        <v>12498</v>
      </c>
      <c r="BR251" s="4" t="s">
        <v>35300</v>
      </c>
    </row>
    <row r="252" spans="1:71">
      <c r="A252" s="4">
        <v>3100666</v>
      </c>
      <c r="B252" s="4" t="s">
        <v>21818</v>
      </c>
      <c r="C252" s="4" t="s">
        <v>14477</v>
      </c>
      <c r="D252" s="4" t="s">
        <v>21982</v>
      </c>
      <c r="E252" s="4" t="s">
        <v>22061</v>
      </c>
      <c r="F252" s="4" t="s">
        <v>12746</v>
      </c>
      <c r="G252" s="4" t="s">
        <v>22060</v>
      </c>
      <c r="H252" s="4" t="s">
        <v>17028</v>
      </c>
      <c r="I252" s="4" t="s">
        <v>12697</v>
      </c>
      <c r="J252" s="4" t="s">
        <v>12697</v>
      </c>
      <c r="L252" s="4" t="s">
        <v>12229</v>
      </c>
      <c r="N252" s="4" t="s">
        <v>12144</v>
      </c>
      <c r="P252" s="4" t="s">
        <v>12746</v>
      </c>
      <c r="W252" s="4" t="s">
        <v>21981</v>
      </c>
      <c r="X252" s="4" t="s">
        <v>18300</v>
      </c>
      <c r="Y252" s="4" t="s">
        <v>17069</v>
      </c>
      <c r="Z252" s="4" t="s">
        <v>13771</v>
      </c>
      <c r="AA252" s="4">
        <v>292</v>
      </c>
      <c r="AB252" s="9">
        <v>48</v>
      </c>
      <c r="AC252" s="9">
        <v>6</v>
      </c>
      <c r="AD252" s="4">
        <v>1</v>
      </c>
      <c r="AE252" s="4">
        <v>2</v>
      </c>
      <c r="AF252" s="4">
        <v>1</v>
      </c>
      <c r="AG252" s="4">
        <v>3</v>
      </c>
      <c r="AH252" s="4">
        <v>4</v>
      </c>
      <c r="AI252" s="4">
        <v>3</v>
      </c>
      <c r="AJ252" s="4">
        <v>2</v>
      </c>
      <c r="AK252" s="4">
        <v>2</v>
      </c>
      <c r="AL252" s="4">
        <v>2</v>
      </c>
      <c r="AM252" s="4">
        <v>2</v>
      </c>
      <c r="AN252" s="4">
        <v>2</v>
      </c>
      <c r="AO252" s="4">
        <v>2</v>
      </c>
      <c r="AP252" s="4">
        <f t="shared" si="6"/>
        <v>26</v>
      </c>
      <c r="AQ252" s="4">
        <v>2039</v>
      </c>
      <c r="AR252" s="4">
        <v>1570</v>
      </c>
      <c r="AT252" s="4">
        <f t="shared" si="7"/>
        <v>3609</v>
      </c>
      <c r="AU252" s="4">
        <v>412</v>
      </c>
      <c r="AV252" s="4">
        <v>3505</v>
      </c>
      <c r="AW252" s="4" t="s">
        <v>12005</v>
      </c>
      <c r="AX252" s="4">
        <v>9</v>
      </c>
      <c r="AY252" s="4">
        <v>85</v>
      </c>
      <c r="AZ252" s="4" t="s">
        <v>12539</v>
      </c>
      <c r="BA252" s="4">
        <v>21</v>
      </c>
      <c r="BB252" s="4">
        <v>1203</v>
      </c>
      <c r="BC252" s="4" t="s">
        <v>13226</v>
      </c>
      <c r="BD252" s="4">
        <v>2</v>
      </c>
      <c r="BE252" s="4">
        <v>100</v>
      </c>
      <c r="BF252" s="4" t="s">
        <v>18354</v>
      </c>
      <c r="BG252" s="4">
        <v>5</v>
      </c>
      <c r="BH252" s="4">
        <v>390</v>
      </c>
      <c r="BI252" s="4" t="s">
        <v>12448</v>
      </c>
      <c r="BJ252" s="4" t="s">
        <v>12144</v>
      </c>
      <c r="BM252" s="12">
        <v>5323</v>
      </c>
      <c r="BP252" s="4" t="s">
        <v>17336</v>
      </c>
      <c r="BQ252" s="4" t="s">
        <v>12498</v>
      </c>
    </row>
    <row r="253" spans="1:71">
      <c r="A253" s="4">
        <v>3100667</v>
      </c>
      <c r="B253" s="4" t="s">
        <v>21957</v>
      </c>
      <c r="C253" s="4" t="s">
        <v>21798</v>
      </c>
      <c r="D253" s="4" t="s">
        <v>21794</v>
      </c>
      <c r="E253" s="4" t="s">
        <v>21797</v>
      </c>
      <c r="F253" s="4" t="s">
        <v>12746</v>
      </c>
      <c r="G253" s="4" t="s">
        <v>21796</v>
      </c>
      <c r="H253" s="4" t="s">
        <v>17028</v>
      </c>
      <c r="I253" s="4" t="s">
        <v>12362</v>
      </c>
      <c r="J253" s="4" t="s">
        <v>12362</v>
      </c>
      <c r="L253" s="4" t="s">
        <v>21795</v>
      </c>
      <c r="N253" s="4" t="s">
        <v>12144</v>
      </c>
      <c r="P253" s="4" t="s">
        <v>12746</v>
      </c>
      <c r="W253" s="4" t="s">
        <v>21793</v>
      </c>
      <c r="X253" s="4" t="s">
        <v>21792</v>
      </c>
      <c r="Y253" s="4" t="s">
        <v>17069</v>
      </c>
      <c r="Z253" s="4" t="s">
        <v>17742</v>
      </c>
      <c r="AA253" s="4">
        <v>70</v>
      </c>
      <c r="AB253" s="4">
        <v>48</v>
      </c>
      <c r="AC253" s="9">
        <v>6</v>
      </c>
      <c r="AG253" s="4">
        <v>3</v>
      </c>
      <c r="AH253" s="4">
        <v>3</v>
      </c>
      <c r="AK253" s="4">
        <v>3</v>
      </c>
      <c r="AP253" s="4">
        <f t="shared" si="6"/>
        <v>9</v>
      </c>
      <c r="AQ253" s="4">
        <v>840</v>
      </c>
      <c r="AR253" s="4">
        <v>2146</v>
      </c>
      <c r="AT253" s="4">
        <f t="shared" si="7"/>
        <v>2986</v>
      </c>
      <c r="AU253" s="4">
        <v>571</v>
      </c>
      <c r="AV253" s="4">
        <v>4000</v>
      </c>
      <c r="AW253" s="4" t="s">
        <v>12005</v>
      </c>
      <c r="AX253" s="4">
        <v>16</v>
      </c>
      <c r="AY253" s="4">
        <v>960</v>
      </c>
      <c r="AZ253" s="4" t="s">
        <v>13087</v>
      </c>
      <c r="BA253" s="4">
        <v>12</v>
      </c>
      <c r="BB253" s="4">
        <v>840</v>
      </c>
      <c r="BC253" s="4" t="s">
        <v>12448</v>
      </c>
      <c r="BM253" s="12"/>
      <c r="BP253" s="4" t="s">
        <v>17279</v>
      </c>
      <c r="BQ253" s="4" t="s">
        <v>12498</v>
      </c>
    </row>
    <row r="254" spans="1:71">
      <c r="A254" s="4">
        <v>3100668</v>
      </c>
      <c r="B254" s="4" t="s">
        <v>21791</v>
      </c>
      <c r="D254" s="4" t="s">
        <v>21788</v>
      </c>
      <c r="E254" s="4" t="s">
        <v>21790</v>
      </c>
      <c r="F254" s="4" t="s">
        <v>12144</v>
      </c>
      <c r="G254" s="4" t="s">
        <v>21789</v>
      </c>
      <c r="H254" s="4" t="s">
        <v>17028</v>
      </c>
      <c r="I254" s="4" t="s">
        <v>12697</v>
      </c>
      <c r="J254" s="4" t="s">
        <v>12697</v>
      </c>
      <c r="L254" s="4" t="s">
        <v>12229</v>
      </c>
      <c r="N254" s="4" t="s">
        <v>12144</v>
      </c>
      <c r="P254" s="4" t="s">
        <v>12746</v>
      </c>
      <c r="W254" s="4" t="s">
        <v>21787</v>
      </c>
      <c r="X254" s="4" t="s">
        <v>21866</v>
      </c>
      <c r="Y254" s="4" t="s">
        <v>12901</v>
      </c>
      <c r="Z254" s="4" t="s">
        <v>17788</v>
      </c>
      <c r="AA254" s="4">
        <v>227</v>
      </c>
      <c r="AB254" s="4">
        <v>60</v>
      </c>
      <c r="AC254" s="9">
        <v>6</v>
      </c>
      <c r="AD254" s="4">
        <v>1</v>
      </c>
      <c r="AE254" s="4">
        <v>2</v>
      </c>
      <c r="AF254" s="4">
        <v>2</v>
      </c>
      <c r="AG254" s="4">
        <v>3</v>
      </c>
      <c r="AH254" s="4">
        <v>3</v>
      </c>
      <c r="AI254" s="4">
        <v>2</v>
      </c>
      <c r="AJ254" s="4">
        <v>3</v>
      </c>
      <c r="AK254" s="4">
        <v>2</v>
      </c>
      <c r="AL254" s="4">
        <v>2</v>
      </c>
      <c r="AM254" s="4">
        <v>2</v>
      </c>
      <c r="AN254" s="4">
        <v>2</v>
      </c>
      <c r="AO254" s="4">
        <v>2</v>
      </c>
      <c r="AP254" s="4">
        <f t="shared" si="6"/>
        <v>26</v>
      </c>
      <c r="AQ254" s="4">
        <v>2259</v>
      </c>
      <c r="AR254" s="4">
        <v>7427</v>
      </c>
      <c r="AT254" s="4">
        <f t="shared" si="7"/>
        <v>9686</v>
      </c>
      <c r="AU254" s="4">
        <v>1972</v>
      </c>
      <c r="AV254" s="4">
        <v>14047</v>
      </c>
      <c r="AW254" s="4" t="s">
        <v>21665</v>
      </c>
      <c r="BM254" s="12"/>
      <c r="BP254" s="4" t="s">
        <v>17336</v>
      </c>
      <c r="BQ254" s="4" t="s">
        <v>12498</v>
      </c>
      <c r="BR254" s="4" t="s">
        <v>35301</v>
      </c>
    </row>
    <row r="255" spans="1:71">
      <c r="A255" s="4">
        <v>3100669</v>
      </c>
      <c r="B255" s="4" t="s">
        <v>21780</v>
      </c>
      <c r="C255" s="4" t="s">
        <v>21779</v>
      </c>
      <c r="E255" s="4" t="s">
        <v>12650</v>
      </c>
      <c r="F255" s="4" t="s">
        <v>12144</v>
      </c>
      <c r="G255" s="4" t="s">
        <v>16207</v>
      </c>
      <c r="H255" s="4" t="s">
        <v>17028</v>
      </c>
      <c r="I255" s="4" t="s">
        <v>12697</v>
      </c>
      <c r="J255" s="4" t="s">
        <v>12697</v>
      </c>
      <c r="L255" s="4" t="s">
        <v>12229</v>
      </c>
      <c r="M255" s="4" t="s">
        <v>21778</v>
      </c>
      <c r="N255" s="4" t="s">
        <v>12144</v>
      </c>
      <c r="P255" s="4" t="s">
        <v>12746</v>
      </c>
      <c r="V255" s="50" t="s">
        <v>19560</v>
      </c>
      <c r="W255" s="4" t="s">
        <v>21777</v>
      </c>
      <c r="X255" s="4" t="s">
        <v>21776</v>
      </c>
      <c r="Y255" s="4" t="s">
        <v>17637</v>
      </c>
      <c r="Z255" s="4" t="s">
        <v>17343</v>
      </c>
      <c r="AA255" s="4">
        <v>55</v>
      </c>
      <c r="AB255" s="4">
        <v>60</v>
      </c>
      <c r="AC255" s="9">
        <v>6</v>
      </c>
      <c r="AM255" s="4">
        <v>15</v>
      </c>
      <c r="AN255" s="4">
        <v>15</v>
      </c>
      <c r="AO255" s="4">
        <v>5</v>
      </c>
      <c r="AP255" s="4">
        <f t="shared" si="6"/>
        <v>35</v>
      </c>
      <c r="AQ255" s="4">
        <v>2919</v>
      </c>
      <c r="AR255" s="4">
        <v>8470</v>
      </c>
      <c r="AT255" s="4">
        <f t="shared" si="7"/>
        <v>11389</v>
      </c>
      <c r="AU255" s="4">
        <v>2018</v>
      </c>
      <c r="AV255" s="4">
        <v>21291</v>
      </c>
      <c r="AW255" s="4" t="s">
        <v>35863</v>
      </c>
      <c r="BM255" s="12"/>
      <c r="BN255" s="4" t="s">
        <v>21775</v>
      </c>
      <c r="BP255" s="4" t="s">
        <v>17336</v>
      </c>
      <c r="BQ255" s="4" t="s">
        <v>12498</v>
      </c>
      <c r="BR255" s="4" t="s">
        <v>35134</v>
      </c>
    </row>
    <row r="256" spans="1:71">
      <c r="A256" s="4">
        <v>3100670</v>
      </c>
      <c r="B256" s="4" t="s">
        <v>21656</v>
      </c>
      <c r="C256" s="4" t="s">
        <v>16192</v>
      </c>
      <c r="D256" s="4" t="s">
        <v>16420</v>
      </c>
      <c r="E256" s="4" t="s">
        <v>21655</v>
      </c>
      <c r="F256" s="4" t="s">
        <v>12746</v>
      </c>
      <c r="G256" s="4" t="s">
        <v>21654</v>
      </c>
      <c r="H256" s="4" t="s">
        <v>17028</v>
      </c>
      <c r="I256" s="4" t="s">
        <v>11924</v>
      </c>
      <c r="J256" s="4" t="s">
        <v>11924</v>
      </c>
      <c r="L256" s="4" t="s">
        <v>12131</v>
      </c>
      <c r="M256" s="4" t="s">
        <v>12746</v>
      </c>
      <c r="N256" s="4" t="s">
        <v>12144</v>
      </c>
      <c r="P256" s="4" t="s">
        <v>12746</v>
      </c>
      <c r="W256" s="4" t="s">
        <v>21784</v>
      </c>
      <c r="X256" s="4" t="s">
        <v>21653</v>
      </c>
      <c r="Y256" s="4" t="s">
        <v>17637</v>
      </c>
      <c r="Z256" s="4" t="s">
        <v>17343</v>
      </c>
      <c r="AA256" s="4">
        <v>312</v>
      </c>
      <c r="AB256" s="4">
        <v>60</v>
      </c>
      <c r="AC256" s="9">
        <v>6</v>
      </c>
      <c r="AD256" s="4">
        <v>10</v>
      </c>
      <c r="AE256" s="4">
        <v>4</v>
      </c>
      <c r="AF256" s="4">
        <v>12</v>
      </c>
      <c r="AG256" s="4">
        <v>11</v>
      </c>
      <c r="AH256" s="4">
        <v>12</v>
      </c>
      <c r="AI256" s="4">
        <v>16</v>
      </c>
      <c r="AJ256" s="4">
        <v>20</v>
      </c>
      <c r="AK256" s="4">
        <v>23</v>
      </c>
      <c r="AL256" s="4">
        <v>15</v>
      </c>
      <c r="AM256" s="4">
        <v>9</v>
      </c>
      <c r="AN256" s="4">
        <v>6</v>
      </c>
      <c r="AO256" s="4">
        <v>5</v>
      </c>
      <c r="AP256" s="4">
        <f t="shared" si="6"/>
        <v>143</v>
      </c>
      <c r="AQ256" s="4">
        <v>9895</v>
      </c>
      <c r="AR256" s="4">
        <v>23772</v>
      </c>
      <c r="AT256" s="4">
        <f t="shared" si="7"/>
        <v>33667</v>
      </c>
      <c r="AU256" s="4">
        <v>4012</v>
      </c>
      <c r="AV256" s="4">
        <v>72216</v>
      </c>
      <c r="AW256" s="4" t="s">
        <v>13549</v>
      </c>
      <c r="AY256" s="4">
        <v>10884</v>
      </c>
      <c r="AZ256" s="4" t="s">
        <v>21652</v>
      </c>
      <c r="BM256" s="12"/>
      <c r="BN256" s="4" t="s">
        <v>21651</v>
      </c>
      <c r="BP256" s="4" t="s">
        <v>17336</v>
      </c>
      <c r="BQ256" s="4" t="s">
        <v>12498</v>
      </c>
      <c r="BR256" s="4" t="s">
        <v>35172</v>
      </c>
      <c r="BS256" s="4" t="s">
        <v>35174</v>
      </c>
    </row>
    <row r="257" spans="1:71">
      <c r="A257" s="4">
        <v>3100671</v>
      </c>
      <c r="B257" s="4" t="s">
        <v>21648</v>
      </c>
      <c r="C257" s="4" t="s">
        <v>21642</v>
      </c>
      <c r="D257" s="4" t="s">
        <v>21868</v>
      </c>
      <c r="E257" s="4" t="s">
        <v>21642</v>
      </c>
      <c r="F257" s="4" t="s">
        <v>12746</v>
      </c>
      <c r="G257" s="4" t="s">
        <v>21843</v>
      </c>
      <c r="H257" s="4" t="s">
        <v>17028</v>
      </c>
      <c r="I257" s="4" t="s">
        <v>11924</v>
      </c>
      <c r="J257" s="4" t="s">
        <v>11924</v>
      </c>
      <c r="L257" s="4" t="s">
        <v>12131</v>
      </c>
      <c r="M257" s="4" t="s">
        <v>21868</v>
      </c>
      <c r="N257" s="4" t="s">
        <v>12144</v>
      </c>
      <c r="P257" s="4" t="s">
        <v>12144</v>
      </c>
      <c r="Q257" s="4" t="s">
        <v>21851</v>
      </c>
      <c r="R257" s="4" t="s">
        <v>12746</v>
      </c>
      <c r="W257" s="4" t="s">
        <v>6758</v>
      </c>
      <c r="X257" s="4" t="s">
        <v>21850</v>
      </c>
      <c r="Y257" s="4" t="s">
        <v>17069</v>
      </c>
      <c r="Z257" s="4" t="s">
        <v>17742</v>
      </c>
      <c r="AA257" s="4">
        <v>100</v>
      </c>
      <c r="AB257" s="4">
        <v>60</v>
      </c>
      <c r="AC257" s="9">
        <v>6</v>
      </c>
      <c r="AD257" s="4">
        <v>3</v>
      </c>
      <c r="AE257" s="4">
        <v>3</v>
      </c>
      <c r="AF257" s="4">
        <v>3</v>
      </c>
      <c r="AG257" s="4">
        <v>3</v>
      </c>
      <c r="AH257" s="4">
        <v>3</v>
      </c>
      <c r="AI257" s="4">
        <v>3</v>
      </c>
      <c r="AJ257" s="4">
        <v>3</v>
      </c>
      <c r="AK257" s="4">
        <v>3</v>
      </c>
      <c r="AL257" s="4">
        <v>3</v>
      </c>
      <c r="AM257" s="4">
        <v>3</v>
      </c>
      <c r="AN257" s="4">
        <v>3</v>
      </c>
      <c r="AO257" s="4">
        <v>3</v>
      </c>
      <c r="AP257" s="4">
        <f t="shared" si="6"/>
        <v>36</v>
      </c>
      <c r="AQ257" s="4">
        <v>2040</v>
      </c>
      <c r="AR257" s="4">
        <v>10500</v>
      </c>
      <c r="AT257" s="4">
        <f t="shared" si="7"/>
        <v>12540</v>
      </c>
      <c r="AU257" s="4">
        <v>3400</v>
      </c>
      <c r="AV257" s="4">
        <v>14688</v>
      </c>
      <c r="AW257" s="4" t="s">
        <v>12005</v>
      </c>
      <c r="BM257" s="12"/>
      <c r="BN257" s="4" t="s">
        <v>21849</v>
      </c>
      <c r="BP257" s="4" t="s">
        <v>17279</v>
      </c>
      <c r="BQ257" s="4" t="s">
        <v>12498</v>
      </c>
      <c r="BR257" s="4" t="s">
        <v>35047</v>
      </c>
    </row>
    <row r="258" spans="1:71">
      <c r="A258" s="4">
        <v>3100672</v>
      </c>
      <c r="B258" s="4" t="s">
        <v>21774</v>
      </c>
      <c r="C258" s="4" t="s">
        <v>14492</v>
      </c>
      <c r="D258" s="4" t="s">
        <v>21772</v>
      </c>
      <c r="E258" s="4" t="s">
        <v>14492</v>
      </c>
      <c r="F258" s="4" t="s">
        <v>12144</v>
      </c>
      <c r="G258" s="4" t="s">
        <v>21773</v>
      </c>
      <c r="H258" s="4" t="s">
        <v>17028</v>
      </c>
      <c r="I258" s="4" t="s">
        <v>16412</v>
      </c>
      <c r="J258" s="4" t="s">
        <v>11924</v>
      </c>
      <c r="L258" s="4" t="s">
        <v>12131</v>
      </c>
      <c r="M258" s="4" t="s">
        <v>21771</v>
      </c>
      <c r="N258" s="4" t="s">
        <v>12144</v>
      </c>
      <c r="P258" s="4" t="s">
        <v>12746</v>
      </c>
      <c r="W258" s="4" t="s">
        <v>21770</v>
      </c>
      <c r="X258" s="4" t="s">
        <v>21769</v>
      </c>
      <c r="Y258" s="4" t="s">
        <v>17637</v>
      </c>
      <c r="Z258" s="4" t="s">
        <v>17343</v>
      </c>
      <c r="AA258" s="4">
        <v>156</v>
      </c>
      <c r="AB258" s="4">
        <v>44</v>
      </c>
      <c r="AC258" s="9">
        <v>5.5</v>
      </c>
      <c r="AD258" s="4">
        <v>6</v>
      </c>
      <c r="AE258" s="4">
        <v>8</v>
      </c>
      <c r="AF258" s="4">
        <v>9</v>
      </c>
      <c r="AN258" s="4">
        <v>5</v>
      </c>
      <c r="AO258" s="4">
        <v>9</v>
      </c>
      <c r="AP258" s="4">
        <f t="shared" si="6"/>
        <v>37</v>
      </c>
      <c r="AQ258" s="4">
        <v>3865</v>
      </c>
      <c r="AR258" s="4">
        <v>5800</v>
      </c>
      <c r="AT258" s="4">
        <f t="shared" si="7"/>
        <v>9665</v>
      </c>
      <c r="AU258" s="4">
        <v>900</v>
      </c>
      <c r="AV258" s="4">
        <v>4950</v>
      </c>
      <c r="AW258" s="4" t="s">
        <v>12005</v>
      </c>
      <c r="AX258" s="4">
        <v>25</v>
      </c>
      <c r="AY258" s="4">
        <v>800</v>
      </c>
      <c r="AZ258" s="4" t="s">
        <v>13626</v>
      </c>
      <c r="BA258" s="4">
        <v>80</v>
      </c>
      <c r="BB258" s="4">
        <v>1200</v>
      </c>
      <c r="BC258" s="4" t="s">
        <v>17820</v>
      </c>
      <c r="BD258" s="4">
        <v>62</v>
      </c>
      <c r="BE258" s="4">
        <v>750</v>
      </c>
      <c r="BF258" s="4" t="s">
        <v>10033</v>
      </c>
      <c r="BG258" s="4">
        <v>1500</v>
      </c>
      <c r="BH258" s="4">
        <v>10000</v>
      </c>
      <c r="BI258" s="4" t="s">
        <v>15744</v>
      </c>
      <c r="BJ258" s="4" t="s">
        <v>13510</v>
      </c>
      <c r="BM258" s="12">
        <v>18400</v>
      </c>
      <c r="BP258" s="4" t="s">
        <v>17336</v>
      </c>
      <c r="BQ258" s="4" t="s">
        <v>12498</v>
      </c>
      <c r="BR258" s="4" t="s">
        <v>35048</v>
      </c>
    </row>
    <row r="259" spans="1:71">
      <c r="A259" s="4">
        <v>3100673</v>
      </c>
      <c r="B259" s="4" t="s">
        <v>21844</v>
      </c>
      <c r="C259" s="4" t="s">
        <v>21928</v>
      </c>
      <c r="D259" s="4" t="s">
        <v>21925</v>
      </c>
      <c r="E259" s="4" t="s">
        <v>21927</v>
      </c>
      <c r="F259" s="4" t="s">
        <v>12144</v>
      </c>
      <c r="G259" s="4" t="s">
        <v>21926</v>
      </c>
      <c r="H259" s="4" t="s">
        <v>17028</v>
      </c>
      <c r="I259" s="4" t="s">
        <v>11810</v>
      </c>
      <c r="J259" s="4" t="s">
        <v>11810</v>
      </c>
      <c r="L259" s="4" t="s">
        <v>11847</v>
      </c>
      <c r="N259" s="4" t="s">
        <v>12144</v>
      </c>
      <c r="P259" s="4" t="s">
        <v>12746</v>
      </c>
      <c r="V259" s="50" t="s">
        <v>14108</v>
      </c>
      <c r="W259" s="4" t="s">
        <v>21839</v>
      </c>
      <c r="X259" s="4" t="s">
        <v>21838</v>
      </c>
      <c r="Y259" s="4" t="s">
        <v>17069</v>
      </c>
      <c r="Z259" s="4" t="s">
        <v>17742</v>
      </c>
      <c r="AA259" s="4">
        <v>304</v>
      </c>
      <c r="AB259" s="4">
        <v>48</v>
      </c>
      <c r="AC259" s="9">
        <v>6</v>
      </c>
      <c r="AD259" s="4">
        <v>3</v>
      </c>
      <c r="AE259" s="4">
        <v>3</v>
      </c>
      <c r="AF259" s="4">
        <v>5</v>
      </c>
      <c r="AG259" s="4">
        <v>5</v>
      </c>
      <c r="AH259" s="4">
        <v>5</v>
      </c>
      <c r="AI259" s="4">
        <v>5</v>
      </c>
      <c r="AJ259" s="4">
        <v>3</v>
      </c>
      <c r="AK259" s="4">
        <v>3</v>
      </c>
      <c r="AL259" s="4">
        <v>5</v>
      </c>
      <c r="AM259" s="4">
        <v>5</v>
      </c>
      <c r="AN259" s="4">
        <v>5</v>
      </c>
      <c r="AO259" s="4">
        <v>3</v>
      </c>
      <c r="AP259" s="4">
        <f t="shared" si="6"/>
        <v>50</v>
      </c>
      <c r="AQ259" s="4">
        <v>4000</v>
      </c>
      <c r="AR259" s="4">
        <v>5000</v>
      </c>
      <c r="AT259" s="4">
        <f t="shared" si="7"/>
        <v>9000</v>
      </c>
      <c r="AU259" s="4">
        <v>500</v>
      </c>
      <c r="AV259" s="4">
        <v>3400</v>
      </c>
      <c r="AW259" s="4" t="s">
        <v>12005</v>
      </c>
      <c r="AX259" s="4">
        <v>3000</v>
      </c>
      <c r="AY259" s="4">
        <v>10500</v>
      </c>
      <c r="AZ259" s="4" t="s">
        <v>15744</v>
      </c>
      <c r="BM259" s="12"/>
      <c r="BP259" s="4" t="s">
        <v>17336</v>
      </c>
      <c r="BQ259" s="4" t="s">
        <v>12498</v>
      </c>
    </row>
    <row r="260" spans="1:71">
      <c r="A260" s="4">
        <v>3100674</v>
      </c>
      <c r="B260" s="4" t="s">
        <v>21922</v>
      </c>
      <c r="C260" s="4" t="s">
        <v>21746</v>
      </c>
      <c r="D260" s="4" t="s">
        <v>21743</v>
      </c>
      <c r="E260" s="4" t="s">
        <v>21745</v>
      </c>
      <c r="F260" s="4" t="s">
        <v>12144</v>
      </c>
      <c r="G260" s="4" t="s">
        <v>21744</v>
      </c>
      <c r="H260" s="4" t="s">
        <v>17028</v>
      </c>
      <c r="I260" s="4" t="s">
        <v>12700</v>
      </c>
      <c r="J260" s="4" t="s">
        <v>12700</v>
      </c>
      <c r="L260" s="4" t="s">
        <v>12134</v>
      </c>
      <c r="N260" s="4" t="s">
        <v>12144</v>
      </c>
      <c r="P260" s="4" t="s">
        <v>12746</v>
      </c>
      <c r="W260" s="4" t="s">
        <v>21742</v>
      </c>
      <c r="X260" s="4" t="s">
        <v>21741</v>
      </c>
      <c r="Y260" s="4" t="s">
        <v>17069</v>
      </c>
      <c r="Z260" s="4" t="s">
        <v>13771</v>
      </c>
      <c r="AA260" s="4">
        <v>198</v>
      </c>
      <c r="AB260" s="4">
        <v>60</v>
      </c>
      <c r="AC260" s="9">
        <v>6</v>
      </c>
      <c r="AD260" s="4">
        <v>1</v>
      </c>
      <c r="AE260" s="4">
        <v>1</v>
      </c>
      <c r="AF260" s="4">
        <v>5</v>
      </c>
      <c r="AG260" s="4">
        <v>4</v>
      </c>
      <c r="AH260" s="4">
        <v>4</v>
      </c>
      <c r="AI260" s="4">
        <v>4</v>
      </c>
      <c r="AJ260" s="4">
        <v>4</v>
      </c>
      <c r="AK260" s="4">
        <v>4</v>
      </c>
      <c r="AL260" s="4">
        <v>4</v>
      </c>
      <c r="AM260" s="4">
        <v>4</v>
      </c>
      <c r="AN260" s="4">
        <v>4</v>
      </c>
      <c r="AO260" s="4">
        <v>1</v>
      </c>
      <c r="AP260" s="4">
        <f t="shared" si="6"/>
        <v>40</v>
      </c>
      <c r="AQ260" s="4">
        <v>2873</v>
      </c>
      <c r="AR260" s="4">
        <v>4946</v>
      </c>
      <c r="AT260" s="4">
        <f t="shared" si="7"/>
        <v>7819</v>
      </c>
      <c r="AU260" s="4">
        <v>1254</v>
      </c>
      <c r="AV260" s="4">
        <v>13794</v>
      </c>
      <c r="AW260" s="4" t="s">
        <v>13549</v>
      </c>
      <c r="BM260" s="12"/>
      <c r="BN260" s="4" t="s">
        <v>21740</v>
      </c>
      <c r="BP260" s="4" t="s">
        <v>17336</v>
      </c>
      <c r="BQ260" s="4" t="s">
        <v>12498</v>
      </c>
      <c r="BR260" s="4" t="s">
        <v>35049</v>
      </c>
    </row>
    <row r="261" spans="1:71">
      <c r="A261" s="4">
        <v>3100675</v>
      </c>
      <c r="B261" s="4" t="s">
        <v>21688</v>
      </c>
      <c r="C261" s="4" t="s">
        <v>21687</v>
      </c>
      <c r="D261" s="4" t="s">
        <v>15113</v>
      </c>
      <c r="F261" s="4" t="s">
        <v>12144</v>
      </c>
      <c r="H261" s="3" t="s">
        <v>862</v>
      </c>
      <c r="I261" s="3" t="s">
        <v>12701</v>
      </c>
      <c r="J261" s="3" t="s">
        <v>12701</v>
      </c>
      <c r="K261" s="3"/>
      <c r="L261" s="4" t="s">
        <v>12214</v>
      </c>
      <c r="N261" s="4" t="s">
        <v>12144</v>
      </c>
      <c r="P261" s="4" t="s">
        <v>12144</v>
      </c>
      <c r="W261" s="4" t="s">
        <v>21739</v>
      </c>
      <c r="X261" s="4" t="s">
        <v>21761</v>
      </c>
      <c r="Y261" s="4" t="s">
        <v>17069</v>
      </c>
      <c r="Z261" s="4" t="s">
        <v>13771</v>
      </c>
      <c r="AA261" s="4">
        <v>273</v>
      </c>
      <c r="AB261" s="4">
        <v>44</v>
      </c>
      <c r="AC261" s="9">
        <v>5.5</v>
      </c>
      <c r="AD261" s="4">
        <v>1</v>
      </c>
      <c r="AE261" s="4">
        <v>1</v>
      </c>
      <c r="AF261" s="4">
        <v>1</v>
      </c>
      <c r="AG261" s="4">
        <v>1</v>
      </c>
      <c r="AH261" s="4">
        <v>1</v>
      </c>
      <c r="AI261" s="4">
        <v>1</v>
      </c>
      <c r="AJ261" s="4">
        <v>1</v>
      </c>
      <c r="AK261" s="4">
        <v>1</v>
      </c>
      <c r="AL261" s="4">
        <v>1</v>
      </c>
      <c r="AM261" s="4">
        <v>1</v>
      </c>
      <c r="AN261" s="4">
        <v>1</v>
      </c>
      <c r="AO261" s="4">
        <v>1</v>
      </c>
      <c r="AP261" s="4">
        <f t="shared" si="6"/>
        <v>12</v>
      </c>
      <c r="AQ261" s="4">
        <v>1200</v>
      </c>
      <c r="AR261" s="4">
        <v>2000</v>
      </c>
      <c r="AT261" s="4">
        <f t="shared" si="7"/>
        <v>3200</v>
      </c>
      <c r="AU261" s="4">
        <v>810</v>
      </c>
      <c r="AV261" s="4">
        <v>6000</v>
      </c>
      <c r="AW261" s="4" t="s">
        <v>12005</v>
      </c>
      <c r="BM261" s="12"/>
      <c r="BN261" s="4" t="s">
        <v>21738</v>
      </c>
      <c r="BP261" s="4" t="s">
        <v>17279</v>
      </c>
      <c r="BQ261" s="4" t="s">
        <v>12498</v>
      </c>
    </row>
    <row r="262" spans="1:71">
      <c r="A262" s="4">
        <v>3100676</v>
      </c>
      <c r="B262" s="4" t="s">
        <v>21903</v>
      </c>
      <c r="C262" s="4" t="s">
        <v>21827</v>
      </c>
      <c r="D262" s="4" t="s">
        <v>21824</v>
      </c>
      <c r="E262" s="4" t="s">
        <v>21826</v>
      </c>
      <c r="F262" s="4" t="s">
        <v>12144</v>
      </c>
      <c r="G262" s="4" t="s">
        <v>21825</v>
      </c>
      <c r="H262" s="3" t="s">
        <v>17029</v>
      </c>
      <c r="I262" s="4" t="s">
        <v>12625</v>
      </c>
      <c r="J262" s="4" t="s">
        <v>12625</v>
      </c>
      <c r="L262" s="4" t="s">
        <v>12668</v>
      </c>
      <c r="N262" s="4" t="s">
        <v>12144</v>
      </c>
      <c r="P262" s="4" t="s">
        <v>12746</v>
      </c>
      <c r="W262" s="4" t="s">
        <v>21686</v>
      </c>
      <c r="X262" s="4" t="s">
        <v>21685</v>
      </c>
      <c r="Y262" s="4" t="s">
        <v>17069</v>
      </c>
      <c r="Z262" s="4" t="s">
        <v>13771</v>
      </c>
      <c r="AA262" s="4">
        <v>305</v>
      </c>
      <c r="AB262" s="4">
        <v>50</v>
      </c>
      <c r="AC262" s="9">
        <v>5.5</v>
      </c>
      <c r="AD262" s="4">
        <v>4</v>
      </c>
      <c r="AE262" s="4">
        <v>4</v>
      </c>
      <c r="AF262" s="4">
        <v>4</v>
      </c>
      <c r="AG262" s="4">
        <v>4</v>
      </c>
      <c r="AH262" s="4">
        <v>4</v>
      </c>
      <c r="AI262" s="4">
        <v>4</v>
      </c>
      <c r="AJ262" s="4">
        <v>4</v>
      </c>
      <c r="AK262" s="4">
        <v>4</v>
      </c>
      <c r="AL262" s="4">
        <v>4</v>
      </c>
      <c r="AM262" s="4">
        <v>4</v>
      </c>
      <c r="AN262" s="4">
        <v>4</v>
      </c>
      <c r="AO262" s="4">
        <v>4</v>
      </c>
      <c r="AP262" s="4">
        <f t="shared" ref="AP262:AP325" si="8">SUM(AD262:AO262)</f>
        <v>48</v>
      </c>
      <c r="AQ262" s="4">
        <v>4000</v>
      </c>
      <c r="AR262" s="4">
        <v>11500</v>
      </c>
      <c r="AT262" s="4">
        <f t="shared" ref="AT262:AT302" si="9">SUM(AQ262:AS262)</f>
        <v>15500</v>
      </c>
      <c r="AV262" s="4">
        <v>1200</v>
      </c>
      <c r="AW262" s="4" t="s">
        <v>16048</v>
      </c>
      <c r="AX262" s="4">
        <v>127</v>
      </c>
      <c r="AY262" s="4">
        <v>1200</v>
      </c>
      <c r="AZ262" s="4" t="s">
        <v>18046</v>
      </c>
      <c r="BA262" s="4">
        <v>15</v>
      </c>
      <c r="BB262" s="4">
        <v>330</v>
      </c>
      <c r="BC262" s="4" t="s">
        <v>13226</v>
      </c>
      <c r="BD262" s="4">
        <v>72</v>
      </c>
      <c r="BE262" s="4">
        <v>7219</v>
      </c>
      <c r="BF262" s="4" t="s">
        <v>12448</v>
      </c>
      <c r="BG262" s="4">
        <v>1390</v>
      </c>
      <c r="BH262" s="4">
        <v>20000</v>
      </c>
      <c r="BI262" s="4" t="s">
        <v>15744</v>
      </c>
      <c r="BM262" s="12"/>
      <c r="BP262" s="4" t="s">
        <v>17336</v>
      </c>
      <c r="BQ262" s="4" t="s">
        <v>12498</v>
      </c>
      <c r="BR262" s="4" t="s">
        <v>35050</v>
      </c>
    </row>
    <row r="263" spans="1:71">
      <c r="A263" s="4">
        <v>3100677</v>
      </c>
      <c r="B263" s="4" t="s">
        <v>21684</v>
      </c>
      <c r="C263" s="4" t="s">
        <v>21719</v>
      </c>
      <c r="D263" s="4" t="s">
        <v>21565</v>
      </c>
      <c r="E263" s="4" t="s">
        <v>21719</v>
      </c>
      <c r="F263" s="4" t="s">
        <v>12746</v>
      </c>
      <c r="G263" s="4" t="s">
        <v>14194</v>
      </c>
      <c r="H263" s="4" t="s">
        <v>17029</v>
      </c>
      <c r="I263" s="4" t="s">
        <v>21718</v>
      </c>
      <c r="J263" s="4" t="s">
        <v>21718</v>
      </c>
      <c r="L263" s="4" t="s">
        <v>12668</v>
      </c>
      <c r="N263" s="4" t="s">
        <v>12144</v>
      </c>
      <c r="P263" s="4" t="s">
        <v>12746</v>
      </c>
      <c r="W263" s="4" t="s">
        <v>21682</v>
      </c>
      <c r="X263" s="4" t="s">
        <v>21681</v>
      </c>
      <c r="Y263" s="4" t="s">
        <v>17069</v>
      </c>
      <c r="Z263" s="4" t="s">
        <v>13771</v>
      </c>
      <c r="AA263" s="4">
        <v>286</v>
      </c>
      <c r="AB263" s="4">
        <v>54</v>
      </c>
      <c r="AC263" s="9">
        <v>6</v>
      </c>
      <c r="AD263" s="4">
        <v>13</v>
      </c>
      <c r="AE263" s="4">
        <v>8</v>
      </c>
      <c r="AF263" s="4">
        <v>13</v>
      </c>
      <c r="AG263" s="4">
        <v>27</v>
      </c>
      <c r="AH263" s="4">
        <v>27</v>
      </c>
      <c r="AI263" s="4">
        <v>26</v>
      </c>
      <c r="AJ263" s="4">
        <v>27</v>
      </c>
      <c r="AK263" s="4">
        <v>27</v>
      </c>
      <c r="AL263" s="4">
        <v>25</v>
      </c>
      <c r="AM263" s="4">
        <v>14</v>
      </c>
      <c r="AN263" s="4">
        <v>15</v>
      </c>
      <c r="AO263" s="4">
        <v>7</v>
      </c>
      <c r="AP263" s="4">
        <f t="shared" si="8"/>
        <v>229</v>
      </c>
      <c r="AQ263" s="4">
        <v>19528</v>
      </c>
      <c r="AR263" s="4">
        <v>40094</v>
      </c>
      <c r="AT263" s="4">
        <f t="shared" si="9"/>
        <v>59622</v>
      </c>
      <c r="AU263" s="4">
        <v>8602</v>
      </c>
      <c r="AV263" s="4">
        <v>81719</v>
      </c>
      <c r="AW263" s="4" t="s">
        <v>35863</v>
      </c>
      <c r="BM263" s="12"/>
      <c r="BP263" s="4" t="s">
        <v>17279</v>
      </c>
      <c r="BQ263" s="4" t="s">
        <v>12498</v>
      </c>
    </row>
    <row r="264" spans="1:71">
      <c r="A264" s="4">
        <v>3100678</v>
      </c>
      <c r="B264" s="4" t="s">
        <v>21680</v>
      </c>
      <c r="C264" s="4" t="s">
        <v>21716</v>
      </c>
      <c r="D264" s="4" t="s">
        <v>14432</v>
      </c>
      <c r="E264" s="4" t="s">
        <v>21593</v>
      </c>
      <c r="F264" s="4" t="s">
        <v>12746</v>
      </c>
      <c r="G264" s="4" t="s">
        <v>21677</v>
      </c>
      <c r="H264" s="4" t="s">
        <v>17029</v>
      </c>
      <c r="I264" s="4" t="s">
        <v>21714</v>
      </c>
      <c r="J264" s="4" t="s">
        <v>205</v>
      </c>
      <c r="L264" s="3" t="s">
        <v>21718</v>
      </c>
      <c r="N264" s="4" t="s">
        <v>12144</v>
      </c>
      <c r="P264" s="4" t="s">
        <v>12746</v>
      </c>
      <c r="W264" s="4" t="s">
        <v>21712</v>
      </c>
      <c r="X264" s="4" t="s">
        <v>21673</v>
      </c>
      <c r="Y264" s="4" t="s">
        <v>17069</v>
      </c>
      <c r="Z264" s="4" t="s">
        <v>13771</v>
      </c>
      <c r="AA264" s="4">
        <v>308</v>
      </c>
      <c r="AB264" s="4">
        <v>48</v>
      </c>
      <c r="AC264" s="9">
        <v>6</v>
      </c>
      <c r="AD264" s="4">
        <v>2</v>
      </c>
      <c r="AE264" s="4">
        <v>2</v>
      </c>
      <c r="AF264" s="4">
        <v>2</v>
      </c>
      <c r="AG264" s="4">
        <v>2</v>
      </c>
      <c r="AH264" s="4">
        <v>2</v>
      </c>
      <c r="AI264" s="4">
        <v>3</v>
      </c>
      <c r="AJ264" s="4">
        <v>3</v>
      </c>
      <c r="AK264" s="4">
        <v>3</v>
      </c>
      <c r="AL264" s="4">
        <v>3</v>
      </c>
      <c r="AM264" s="4">
        <v>3</v>
      </c>
      <c r="AN264" s="4">
        <v>3</v>
      </c>
      <c r="AO264" s="4">
        <v>3</v>
      </c>
      <c r="AP264" s="4">
        <f t="shared" si="8"/>
        <v>31</v>
      </c>
      <c r="AQ264" s="4">
        <v>2167</v>
      </c>
      <c r="AR264" s="4">
        <v>1060</v>
      </c>
      <c r="AT264" s="4">
        <f t="shared" si="9"/>
        <v>3227</v>
      </c>
      <c r="AU264" s="4">
        <v>140</v>
      </c>
      <c r="AV264" s="4">
        <v>5700</v>
      </c>
      <c r="AW264" s="4" t="s">
        <v>14731</v>
      </c>
      <c r="BM264" s="12"/>
      <c r="BP264" s="4" t="s">
        <v>17279</v>
      </c>
      <c r="BQ264" s="4" t="s">
        <v>12498</v>
      </c>
    </row>
    <row r="265" spans="1:71">
      <c r="A265" s="4">
        <v>3100679</v>
      </c>
      <c r="B265" s="4" t="s">
        <v>21815</v>
      </c>
      <c r="C265" s="4" t="s">
        <v>21813</v>
      </c>
      <c r="D265" s="4" t="s">
        <v>21723</v>
      </c>
      <c r="E265" s="4" t="s">
        <v>21813</v>
      </c>
      <c r="F265" s="4" t="s">
        <v>12746</v>
      </c>
      <c r="G265" s="4" t="s">
        <v>21812</v>
      </c>
      <c r="H265" s="4" t="s">
        <v>17030</v>
      </c>
      <c r="I265" s="4" t="s">
        <v>21724</v>
      </c>
      <c r="J265" s="4" t="s">
        <v>11838</v>
      </c>
      <c r="L265" s="4" t="s">
        <v>12588</v>
      </c>
      <c r="N265" s="4" t="s">
        <v>12144</v>
      </c>
      <c r="P265" s="4" t="s">
        <v>12746</v>
      </c>
      <c r="W265" s="4" t="s">
        <v>13945</v>
      </c>
      <c r="X265" s="4" t="s">
        <v>21722</v>
      </c>
      <c r="Y265" s="4" t="s">
        <v>17069</v>
      </c>
      <c r="Z265" s="4" t="s">
        <v>13771</v>
      </c>
      <c r="AA265" s="4">
        <v>152</v>
      </c>
      <c r="AB265" s="4">
        <v>48</v>
      </c>
      <c r="AC265" s="9">
        <v>6</v>
      </c>
      <c r="AD265" s="4">
        <v>1</v>
      </c>
      <c r="AE265" s="4">
        <v>1</v>
      </c>
      <c r="AF265" s="4">
        <v>1</v>
      </c>
      <c r="AG265" s="4">
        <v>1</v>
      </c>
      <c r="AH265" s="4">
        <v>1</v>
      </c>
      <c r="AI265" s="4">
        <v>1</v>
      </c>
      <c r="AJ265" s="4">
        <v>1</v>
      </c>
      <c r="AK265" s="4">
        <v>1</v>
      </c>
      <c r="AL265" s="4">
        <v>1</v>
      </c>
      <c r="AM265" s="4">
        <v>1</v>
      </c>
      <c r="AN265" s="4">
        <v>1</v>
      </c>
      <c r="AO265" s="4">
        <v>1</v>
      </c>
      <c r="AP265" s="4">
        <f t="shared" si="8"/>
        <v>12</v>
      </c>
      <c r="AQ265" s="4">
        <v>1090</v>
      </c>
      <c r="AR265" s="4">
        <v>3628</v>
      </c>
      <c r="AT265" s="4">
        <f t="shared" si="9"/>
        <v>4718</v>
      </c>
      <c r="AU265" s="4">
        <v>886</v>
      </c>
      <c r="AV265" s="4">
        <v>6204</v>
      </c>
      <c r="AW265" s="4" t="s">
        <v>12005</v>
      </c>
      <c r="BM265" s="12"/>
      <c r="BN265" s="4" t="s">
        <v>21721</v>
      </c>
      <c r="BP265" s="4" t="s">
        <v>17279</v>
      </c>
      <c r="BQ265" s="4" t="s">
        <v>12498</v>
      </c>
    </row>
    <row r="266" spans="1:71">
      <c r="A266" s="4">
        <v>3100680</v>
      </c>
      <c r="B266" s="4" t="s">
        <v>21720</v>
      </c>
      <c r="C266" s="4" t="s">
        <v>21717</v>
      </c>
      <c r="D266" s="4" t="s">
        <v>21816</v>
      </c>
      <c r="E266" s="4" t="s">
        <v>21817</v>
      </c>
      <c r="F266" s="4" t="s">
        <v>12144</v>
      </c>
      <c r="H266" s="4" t="s">
        <v>17030</v>
      </c>
      <c r="I266" s="3" t="s">
        <v>12570</v>
      </c>
      <c r="J266" s="3" t="s">
        <v>12570</v>
      </c>
      <c r="K266" s="3"/>
      <c r="L266" s="4" t="s">
        <v>12588</v>
      </c>
      <c r="N266" s="4" t="s">
        <v>12144</v>
      </c>
      <c r="P266" s="4" t="s">
        <v>12746</v>
      </c>
      <c r="R266" s="4" t="s">
        <v>12746</v>
      </c>
      <c r="W266" s="4" t="s">
        <v>21814</v>
      </c>
      <c r="X266" s="4" t="s">
        <v>21865</v>
      </c>
      <c r="Y266" s="4" t="s">
        <v>17069</v>
      </c>
      <c r="Z266" s="4" t="s">
        <v>13771</v>
      </c>
      <c r="AA266" s="4">
        <v>216</v>
      </c>
      <c r="AB266" s="4">
        <v>50</v>
      </c>
      <c r="AC266" s="9">
        <v>6</v>
      </c>
      <c r="AG266" s="4">
        <v>3</v>
      </c>
      <c r="AH266" s="4">
        <v>3</v>
      </c>
      <c r="AI266" s="4">
        <v>3</v>
      </c>
      <c r="AJ266" s="4">
        <v>3</v>
      </c>
      <c r="AK266" s="4">
        <v>3</v>
      </c>
      <c r="AL266" s="4">
        <v>3</v>
      </c>
      <c r="AM266" s="4">
        <v>3</v>
      </c>
      <c r="AN266" s="4">
        <v>3</v>
      </c>
      <c r="AO266" s="4">
        <v>3</v>
      </c>
      <c r="AP266" s="4">
        <f t="shared" si="8"/>
        <v>27</v>
      </c>
      <c r="AQ266" s="4">
        <v>3051</v>
      </c>
      <c r="AR266" s="4">
        <v>7475</v>
      </c>
      <c r="AT266" s="4">
        <f t="shared" si="9"/>
        <v>10526</v>
      </c>
      <c r="AU266" s="4">
        <v>2756</v>
      </c>
      <c r="AV266" s="4">
        <v>17550</v>
      </c>
      <c r="AW266" s="4" t="s">
        <v>12005</v>
      </c>
      <c r="BM266" s="12"/>
      <c r="BP266" s="4" t="s">
        <v>17279</v>
      </c>
      <c r="BQ266" s="4" t="s">
        <v>12498</v>
      </c>
    </row>
    <row r="267" spans="1:71">
      <c r="A267" s="4">
        <v>3100681</v>
      </c>
      <c r="B267" s="4" t="s">
        <v>22020</v>
      </c>
      <c r="C267" s="4" t="s">
        <v>21958</v>
      </c>
      <c r="D267" s="4" t="s">
        <v>21807</v>
      </c>
      <c r="E267" s="4" t="s">
        <v>21810</v>
      </c>
      <c r="F267" s="4" t="s">
        <v>12144</v>
      </c>
      <c r="G267" s="4" t="s">
        <v>21809</v>
      </c>
      <c r="H267" s="4" t="s">
        <v>17030</v>
      </c>
      <c r="I267" s="59" t="s">
        <v>30256</v>
      </c>
      <c r="J267" s="59" t="s">
        <v>30256</v>
      </c>
      <c r="K267" s="3"/>
      <c r="L267" s="4" t="s">
        <v>21808</v>
      </c>
      <c r="N267" s="4" t="s">
        <v>12144</v>
      </c>
      <c r="P267" s="4" t="s">
        <v>12746</v>
      </c>
      <c r="R267" s="4" t="s">
        <v>12746</v>
      </c>
      <c r="W267" s="4" t="s">
        <v>13945</v>
      </c>
      <c r="X267" s="4" t="s">
        <v>21806</v>
      </c>
      <c r="Y267" s="17" t="s">
        <v>21805</v>
      </c>
      <c r="Z267" s="17" t="s">
        <v>21804</v>
      </c>
      <c r="AA267" s="4">
        <v>130</v>
      </c>
      <c r="AB267" s="4">
        <v>24</v>
      </c>
      <c r="AC267" s="9">
        <v>3</v>
      </c>
      <c r="AD267" s="4">
        <v>1</v>
      </c>
      <c r="AE267" s="4">
        <v>1</v>
      </c>
      <c r="AF267" s="4">
        <v>1</v>
      </c>
      <c r="AG267" s="4">
        <v>1</v>
      </c>
      <c r="AH267" s="4">
        <v>1</v>
      </c>
      <c r="AI267" s="4">
        <v>1</v>
      </c>
      <c r="AJ267" s="4">
        <v>1</v>
      </c>
      <c r="AK267" s="4">
        <v>1</v>
      </c>
      <c r="AL267" s="4">
        <v>1</v>
      </c>
      <c r="AM267" s="4">
        <v>1</v>
      </c>
      <c r="AN267" s="4">
        <v>1</v>
      </c>
      <c r="AO267" s="4">
        <v>1</v>
      </c>
      <c r="AP267" s="4">
        <f t="shared" si="8"/>
        <v>12</v>
      </c>
      <c r="AQ267" s="4">
        <v>900</v>
      </c>
      <c r="AR267" s="4">
        <v>2675</v>
      </c>
      <c r="AT267" s="4">
        <f t="shared" si="9"/>
        <v>3575</v>
      </c>
      <c r="AU267" s="4">
        <v>1114</v>
      </c>
      <c r="AV267" s="4">
        <v>7800</v>
      </c>
      <c r="AW267" s="4" t="s">
        <v>12005</v>
      </c>
      <c r="BM267" s="12"/>
      <c r="BP267" s="4" t="s">
        <v>17279</v>
      </c>
      <c r="BQ267" s="4" t="s">
        <v>12498</v>
      </c>
    </row>
    <row r="268" spans="1:71">
      <c r="A268" s="4">
        <v>3100682</v>
      </c>
      <c r="B268" s="4" t="s">
        <v>21803</v>
      </c>
      <c r="C268" s="4" t="s">
        <v>21802</v>
      </c>
      <c r="D268" s="4" t="s">
        <v>15149</v>
      </c>
      <c r="F268" s="4" t="s">
        <v>12144</v>
      </c>
      <c r="G268" s="4" t="s">
        <v>21801</v>
      </c>
      <c r="H268" s="4" t="s">
        <v>17030</v>
      </c>
      <c r="I268" s="4" t="s">
        <v>21800</v>
      </c>
      <c r="J268" s="4" t="s">
        <v>12572</v>
      </c>
      <c r="L268" s="4" t="s">
        <v>12588</v>
      </c>
      <c r="M268" s="4" t="s">
        <v>21799</v>
      </c>
      <c r="N268" s="4" t="s">
        <v>12144</v>
      </c>
      <c r="P268" s="4" t="s">
        <v>12746</v>
      </c>
      <c r="W268" s="4" t="s">
        <v>21697</v>
      </c>
      <c r="X268" s="4" t="s">
        <v>21696</v>
      </c>
      <c r="Y268" s="17" t="s">
        <v>20655</v>
      </c>
      <c r="Z268" s="17" t="s">
        <v>17945</v>
      </c>
      <c r="AA268" s="17">
        <v>301</v>
      </c>
      <c r="AB268" s="17" t="s">
        <v>21695</v>
      </c>
      <c r="AC268" s="17" t="s">
        <v>17450</v>
      </c>
      <c r="AD268" s="38">
        <v>7</v>
      </c>
      <c r="AE268" s="38">
        <v>8</v>
      </c>
      <c r="AF268" s="38">
        <v>8</v>
      </c>
      <c r="AG268" s="38">
        <v>14</v>
      </c>
      <c r="AH268" s="38">
        <v>14</v>
      </c>
      <c r="AI268" s="38">
        <v>14</v>
      </c>
      <c r="AJ268" s="38">
        <v>10</v>
      </c>
      <c r="AK268" s="38">
        <v>12</v>
      </c>
      <c r="AL268" s="38">
        <v>13</v>
      </c>
      <c r="AM268" s="38">
        <v>10</v>
      </c>
      <c r="AN268" s="38">
        <v>13</v>
      </c>
      <c r="AO268" s="38">
        <v>12</v>
      </c>
      <c r="AP268" s="48">
        <f t="shared" si="8"/>
        <v>135</v>
      </c>
      <c r="AQ268" s="38">
        <v>12696</v>
      </c>
      <c r="AR268" s="38">
        <v>8693</v>
      </c>
      <c r="AS268" s="17"/>
      <c r="AT268" s="4">
        <f t="shared" si="9"/>
        <v>21389</v>
      </c>
      <c r="AU268" s="38">
        <v>7130</v>
      </c>
      <c r="AV268" s="38">
        <v>35651</v>
      </c>
      <c r="AW268" s="38" t="s">
        <v>12005</v>
      </c>
      <c r="AX268" s="38"/>
      <c r="AY268" s="38"/>
      <c r="AZ268" s="38"/>
      <c r="BA268" s="38"/>
      <c r="BB268" s="38"/>
      <c r="BC268" s="38"/>
      <c r="BD268" s="38"/>
      <c r="BE268" s="38"/>
      <c r="BF268" s="38"/>
      <c r="BG268" s="38"/>
      <c r="BH268" s="38"/>
      <c r="BI268" s="38"/>
      <c r="BJ268" s="38"/>
      <c r="BK268" s="38"/>
      <c r="BL268" s="38"/>
      <c r="BM268" s="12"/>
      <c r="BN268" s="4" t="s">
        <v>21694</v>
      </c>
      <c r="BP268" s="4" t="s">
        <v>17279</v>
      </c>
      <c r="BQ268" s="4" t="s">
        <v>12498</v>
      </c>
      <c r="BR268" s="4" t="s">
        <v>35180</v>
      </c>
      <c r="BS268" s="4" t="s">
        <v>35181</v>
      </c>
    </row>
    <row r="269" spans="1:71">
      <c r="A269" s="4">
        <v>3100683</v>
      </c>
      <c r="B269" s="4" t="s">
        <v>21763</v>
      </c>
      <c r="C269" s="4" t="s">
        <v>21762</v>
      </c>
      <c r="D269" s="4" t="s">
        <v>15287</v>
      </c>
      <c r="E269" s="4" t="s">
        <v>21762</v>
      </c>
      <c r="F269" s="4" t="s">
        <v>12144</v>
      </c>
      <c r="G269" s="4" t="s">
        <v>16266</v>
      </c>
      <c r="H269" s="4" t="s">
        <v>17030</v>
      </c>
      <c r="I269" s="4" t="s">
        <v>12862</v>
      </c>
      <c r="J269" s="4" t="s">
        <v>12862</v>
      </c>
      <c r="L269" s="4" t="s">
        <v>12588</v>
      </c>
      <c r="M269" s="4" t="s">
        <v>15287</v>
      </c>
      <c r="N269" s="4" t="s">
        <v>12144</v>
      </c>
      <c r="P269" s="4" t="s">
        <v>12746</v>
      </c>
      <c r="W269" s="4" t="s">
        <v>6758</v>
      </c>
      <c r="X269" s="4" t="s">
        <v>21761</v>
      </c>
      <c r="Y269" s="17" t="s">
        <v>17069</v>
      </c>
      <c r="Z269" s="17" t="s">
        <v>13771</v>
      </c>
      <c r="AA269" s="17" t="s">
        <v>21760</v>
      </c>
      <c r="AB269" s="17" t="s">
        <v>17516</v>
      </c>
      <c r="AC269" s="17" t="s">
        <v>17450</v>
      </c>
      <c r="AD269" s="38">
        <v>5</v>
      </c>
      <c r="AE269" s="38">
        <v>5</v>
      </c>
      <c r="AF269" s="38">
        <v>5</v>
      </c>
      <c r="AG269" s="38">
        <v>5</v>
      </c>
      <c r="AH269" s="38">
        <v>5</v>
      </c>
      <c r="AI269" s="38">
        <v>5</v>
      </c>
      <c r="AJ269" s="38">
        <v>5</v>
      </c>
      <c r="AK269" s="38">
        <v>5</v>
      </c>
      <c r="AL269" s="38">
        <v>5</v>
      </c>
      <c r="AM269" s="38">
        <v>5</v>
      </c>
      <c r="AN269" s="38">
        <v>5</v>
      </c>
      <c r="AO269" s="38">
        <v>5</v>
      </c>
      <c r="AP269" s="38">
        <f t="shared" si="8"/>
        <v>60</v>
      </c>
      <c r="AQ269" s="38">
        <v>5465</v>
      </c>
      <c r="AR269" s="38">
        <v>5115</v>
      </c>
      <c r="AS269" s="17"/>
      <c r="AT269" s="4">
        <f t="shared" si="9"/>
        <v>10580</v>
      </c>
      <c r="AU269" s="38">
        <v>4125</v>
      </c>
      <c r="AV269" s="38">
        <v>19865</v>
      </c>
      <c r="AW269" s="38" t="s">
        <v>12005</v>
      </c>
      <c r="AX269" s="38"/>
      <c r="AY269" s="38"/>
      <c r="AZ269" s="38"/>
      <c r="BA269" s="38"/>
      <c r="BB269" s="38"/>
      <c r="BC269" s="38"/>
      <c r="BD269" s="38"/>
      <c r="BE269" s="38"/>
      <c r="BF269" s="38"/>
      <c r="BG269" s="38"/>
      <c r="BH269" s="38"/>
      <c r="BI269" s="38"/>
      <c r="BJ269" s="38"/>
      <c r="BK269" s="38"/>
      <c r="BL269" s="38"/>
      <c r="BM269" s="12"/>
      <c r="BP269" s="4" t="s">
        <v>17336</v>
      </c>
      <c r="BQ269" s="4" t="s">
        <v>12498</v>
      </c>
      <c r="BR269" s="4" t="s">
        <v>35182</v>
      </c>
    </row>
    <row r="270" spans="1:71">
      <c r="A270" s="4">
        <v>3100684</v>
      </c>
      <c r="B270" s="4" t="s">
        <v>21759</v>
      </c>
      <c r="C270" s="4" t="s">
        <v>21758</v>
      </c>
      <c r="D270" s="4" t="s">
        <v>21756</v>
      </c>
      <c r="E270" s="4" t="s">
        <v>21757</v>
      </c>
      <c r="F270" s="4" t="s">
        <v>12746</v>
      </c>
      <c r="G270" s="4" t="s">
        <v>16140</v>
      </c>
      <c r="H270" s="4" t="s">
        <v>17030</v>
      </c>
      <c r="I270" s="4" t="s">
        <v>13086</v>
      </c>
      <c r="J270" s="4" t="s">
        <v>13086</v>
      </c>
      <c r="L270" s="4" t="s">
        <v>12588</v>
      </c>
      <c r="N270" s="4" t="s">
        <v>12144</v>
      </c>
      <c r="P270" s="4" t="s">
        <v>12746</v>
      </c>
      <c r="W270" s="4" t="s">
        <v>21755</v>
      </c>
      <c r="X270" s="4" t="s">
        <v>21754</v>
      </c>
      <c r="Y270" s="17" t="s">
        <v>17069</v>
      </c>
      <c r="Z270" s="17" t="s">
        <v>13771</v>
      </c>
      <c r="AA270" s="17" t="s">
        <v>21753</v>
      </c>
      <c r="AB270" s="17" t="s">
        <v>17906</v>
      </c>
      <c r="AC270" s="17" t="s">
        <v>17280</v>
      </c>
      <c r="AD270" s="38">
        <v>4</v>
      </c>
      <c r="AE270" s="38">
        <v>4</v>
      </c>
      <c r="AF270" s="38">
        <v>5</v>
      </c>
      <c r="AG270" s="38">
        <v>5</v>
      </c>
      <c r="AH270" s="38">
        <v>5</v>
      </c>
      <c r="AI270" s="38">
        <v>5</v>
      </c>
      <c r="AJ270" s="38">
        <v>4</v>
      </c>
      <c r="AK270" s="38">
        <v>5</v>
      </c>
      <c r="AL270" s="38">
        <v>6</v>
      </c>
      <c r="AM270" s="38">
        <v>6</v>
      </c>
      <c r="AN270" s="38">
        <v>5</v>
      </c>
      <c r="AO270" s="38">
        <v>4</v>
      </c>
      <c r="AP270" s="38">
        <f t="shared" si="8"/>
        <v>58</v>
      </c>
      <c r="AQ270" s="38">
        <v>6000</v>
      </c>
      <c r="AR270" s="38">
        <v>13000</v>
      </c>
      <c r="AS270" s="38"/>
      <c r="AT270" s="4">
        <f t="shared" si="9"/>
        <v>19000</v>
      </c>
      <c r="AU270" s="38">
        <v>6400</v>
      </c>
      <c r="AV270" s="38">
        <v>28000</v>
      </c>
      <c r="AW270" s="38" t="s">
        <v>12005</v>
      </c>
      <c r="AX270" s="38"/>
      <c r="AY270" s="38"/>
      <c r="AZ270" s="38"/>
      <c r="BA270" s="38"/>
      <c r="BB270" s="38"/>
      <c r="BC270" s="38"/>
      <c r="BD270" s="38"/>
      <c r="BE270" s="38"/>
      <c r="BF270" s="38"/>
      <c r="BG270" s="38"/>
      <c r="BH270" s="38"/>
      <c r="BI270" s="38"/>
      <c r="BJ270" s="38"/>
      <c r="BK270" s="38"/>
      <c r="BL270" s="38"/>
      <c r="BM270" s="12"/>
      <c r="BP270" s="4" t="s">
        <v>17279</v>
      </c>
      <c r="BQ270" s="4" t="s">
        <v>12498</v>
      </c>
    </row>
    <row r="271" spans="1:71">
      <c r="A271" s="4">
        <v>3100685</v>
      </c>
      <c r="B271" s="4" t="s">
        <v>21752</v>
      </c>
      <c r="C271" s="4" t="s">
        <v>21751</v>
      </c>
      <c r="D271" s="4" t="s">
        <v>14605</v>
      </c>
      <c r="E271" s="4" t="s">
        <v>21751</v>
      </c>
      <c r="F271" s="4" t="s">
        <v>12144</v>
      </c>
      <c r="G271" s="4" t="s">
        <v>21750</v>
      </c>
      <c r="H271" s="4" t="s">
        <v>17030</v>
      </c>
      <c r="I271" s="4" t="s">
        <v>13086</v>
      </c>
      <c r="J271" s="4" t="s">
        <v>13086</v>
      </c>
      <c r="L271" s="4" t="s">
        <v>12588</v>
      </c>
      <c r="N271" s="4" t="s">
        <v>12144</v>
      </c>
      <c r="W271" s="4" t="s">
        <v>21749</v>
      </c>
      <c r="X271" s="4" t="s">
        <v>21732</v>
      </c>
      <c r="Y271" s="17" t="s">
        <v>17637</v>
      </c>
      <c r="Z271" s="17" t="s">
        <v>17343</v>
      </c>
      <c r="AA271" s="17" t="s">
        <v>19395</v>
      </c>
      <c r="AB271" s="17" t="s">
        <v>17906</v>
      </c>
      <c r="AC271" s="17" t="s">
        <v>17280</v>
      </c>
      <c r="AD271" s="38">
        <v>18</v>
      </c>
      <c r="AE271" s="38">
        <v>18</v>
      </c>
      <c r="AF271" s="38">
        <v>18</v>
      </c>
      <c r="AG271" s="38">
        <v>16</v>
      </c>
      <c r="AH271" s="38">
        <v>16</v>
      </c>
      <c r="AI271" s="38">
        <v>16</v>
      </c>
      <c r="AJ271" s="38">
        <v>15</v>
      </c>
      <c r="AK271" s="38">
        <v>15</v>
      </c>
      <c r="AL271" s="38">
        <v>16</v>
      </c>
      <c r="AM271" s="38">
        <v>16</v>
      </c>
      <c r="AN271" s="38">
        <v>15</v>
      </c>
      <c r="AO271" s="38">
        <v>15</v>
      </c>
      <c r="AP271" s="38">
        <f t="shared" si="8"/>
        <v>194</v>
      </c>
      <c r="AQ271" s="38">
        <v>19580</v>
      </c>
      <c r="AR271" s="38">
        <v>14747</v>
      </c>
      <c r="AS271" s="38"/>
      <c r="AT271" s="4">
        <f t="shared" si="9"/>
        <v>34327</v>
      </c>
      <c r="AU271" s="38">
        <v>2000</v>
      </c>
      <c r="AV271" s="38">
        <v>14166</v>
      </c>
      <c r="AW271" s="38" t="s">
        <v>12005</v>
      </c>
      <c r="AX271" s="38">
        <v>65</v>
      </c>
      <c r="AY271" s="38">
        <v>390</v>
      </c>
      <c r="AZ271" s="38" t="s">
        <v>12539</v>
      </c>
      <c r="BA271" s="38">
        <v>250</v>
      </c>
      <c r="BB271" s="38">
        <v>7085</v>
      </c>
      <c r="BC271" s="38" t="s">
        <v>21731</v>
      </c>
      <c r="BD271" s="38">
        <v>4435</v>
      </c>
      <c r="BE271" s="38">
        <v>44351</v>
      </c>
      <c r="BF271" s="38" t="s">
        <v>12922</v>
      </c>
      <c r="BG271" s="38"/>
      <c r="BH271" s="38"/>
      <c r="BI271" s="38"/>
      <c r="BJ271" s="38"/>
      <c r="BK271" s="38"/>
      <c r="BL271" s="38"/>
      <c r="BM271" s="12"/>
      <c r="BP271" s="4" t="s">
        <v>17336</v>
      </c>
      <c r="BQ271" s="4" t="s">
        <v>12498</v>
      </c>
      <c r="BR271" s="4" t="s">
        <v>35183</v>
      </c>
    </row>
    <row r="272" spans="1:71">
      <c r="A272" s="4">
        <v>3100686</v>
      </c>
      <c r="B272" s="4" t="s">
        <v>21730</v>
      </c>
      <c r="C272" s="4" t="s">
        <v>21729</v>
      </c>
      <c r="D272" s="4" t="s">
        <v>21727</v>
      </c>
      <c r="E272" s="4" t="s">
        <v>13143</v>
      </c>
      <c r="F272" s="4" t="s">
        <v>12144</v>
      </c>
      <c r="G272" s="4" t="s">
        <v>21728</v>
      </c>
      <c r="H272" s="4" t="s">
        <v>17030</v>
      </c>
      <c r="I272" s="4" t="s">
        <v>13098</v>
      </c>
      <c r="J272" s="4" t="s">
        <v>13098</v>
      </c>
      <c r="L272" s="4" t="s">
        <v>12588</v>
      </c>
      <c r="N272" s="4" t="s">
        <v>12144</v>
      </c>
      <c r="P272" s="4" t="s">
        <v>12746</v>
      </c>
      <c r="V272" s="50" t="s">
        <v>12638</v>
      </c>
      <c r="W272" s="4" t="s">
        <v>21689</v>
      </c>
      <c r="X272" s="4" t="s">
        <v>21713</v>
      </c>
      <c r="Y272" s="17" t="s">
        <v>17637</v>
      </c>
      <c r="Z272" s="17" t="s">
        <v>17343</v>
      </c>
      <c r="AA272" s="17" t="s">
        <v>21597</v>
      </c>
      <c r="AB272" s="17" t="s">
        <v>17281</v>
      </c>
      <c r="AC272" s="17" t="s">
        <v>17450</v>
      </c>
      <c r="AD272" s="38">
        <v>8</v>
      </c>
      <c r="AE272" s="38">
        <v>10</v>
      </c>
      <c r="AF272" s="38">
        <v>11</v>
      </c>
      <c r="AG272" s="38">
        <v>11</v>
      </c>
      <c r="AH272" s="38">
        <v>12</v>
      </c>
      <c r="AI272" s="38">
        <v>12</v>
      </c>
      <c r="AJ272" s="38">
        <v>12</v>
      </c>
      <c r="AK272" s="38">
        <v>12</v>
      </c>
      <c r="AL272" s="38">
        <v>11</v>
      </c>
      <c r="AM272" s="38">
        <v>12</v>
      </c>
      <c r="AN272" s="38">
        <v>12</v>
      </c>
      <c r="AO272" s="38">
        <v>10</v>
      </c>
      <c r="AP272" s="38">
        <f t="shared" si="8"/>
        <v>133</v>
      </c>
      <c r="AQ272" s="38">
        <v>12742</v>
      </c>
      <c r="AR272" s="38">
        <v>28264</v>
      </c>
      <c r="AS272" s="38"/>
      <c r="AT272" s="4">
        <f t="shared" si="9"/>
        <v>41006</v>
      </c>
      <c r="AU272" s="38">
        <v>10000</v>
      </c>
      <c r="AV272" s="38">
        <v>57000</v>
      </c>
      <c r="AW272" s="38" t="s">
        <v>12005</v>
      </c>
      <c r="AX272" s="38">
        <v>4000</v>
      </c>
      <c r="AY272" s="38">
        <v>39000</v>
      </c>
      <c r="AZ272" s="38" t="s">
        <v>14959</v>
      </c>
      <c r="BA272" s="38"/>
      <c r="BB272" s="38"/>
      <c r="BC272" s="38"/>
      <c r="BD272" s="38"/>
      <c r="BE272" s="38"/>
      <c r="BF272" s="38"/>
      <c r="BG272" s="38"/>
      <c r="BH272" s="38"/>
      <c r="BI272" s="38"/>
      <c r="BJ272" s="38"/>
      <c r="BK272" s="38"/>
      <c r="BL272" s="38"/>
      <c r="BM272" s="12"/>
      <c r="BP272" s="4" t="s">
        <v>17336</v>
      </c>
      <c r="BQ272" s="4" t="s">
        <v>12498</v>
      </c>
      <c r="BR272" s="84" t="s">
        <v>12636</v>
      </c>
    </row>
    <row r="273" spans="1:71">
      <c r="A273" s="4">
        <v>3100687</v>
      </c>
      <c r="B273" s="4" t="s">
        <v>21487</v>
      </c>
      <c r="C273" s="4" t="s">
        <v>15033</v>
      </c>
      <c r="D273" s="4" t="s">
        <v>16022</v>
      </c>
      <c r="E273" s="4" t="s">
        <v>21676</v>
      </c>
      <c r="F273" s="4" t="s">
        <v>12144</v>
      </c>
      <c r="G273" s="4" t="s">
        <v>21672</v>
      </c>
      <c r="H273" s="4" t="s">
        <v>17030</v>
      </c>
      <c r="I273" s="4" t="s">
        <v>15435</v>
      </c>
      <c r="J273" s="4" t="s">
        <v>12264</v>
      </c>
      <c r="L273" s="4" t="s">
        <v>12588</v>
      </c>
      <c r="N273" s="4" t="s">
        <v>12144</v>
      </c>
      <c r="P273" s="4" t="s">
        <v>12746</v>
      </c>
      <c r="S273" s="4" t="s">
        <v>29794</v>
      </c>
      <c r="V273" s="50" t="s">
        <v>29793</v>
      </c>
      <c r="W273" s="4" t="s">
        <v>21671</v>
      </c>
      <c r="X273" s="4" t="s">
        <v>21570</v>
      </c>
      <c r="Y273" s="17" t="s">
        <v>17069</v>
      </c>
      <c r="Z273" s="17" t="s">
        <v>21560</v>
      </c>
      <c r="AA273" s="17" t="s">
        <v>21569</v>
      </c>
      <c r="AB273" s="17" t="s">
        <v>17643</v>
      </c>
      <c r="AC273" s="17" t="s">
        <v>17450</v>
      </c>
      <c r="AD273" s="38">
        <v>11</v>
      </c>
      <c r="AE273" s="38">
        <v>18</v>
      </c>
      <c r="AF273" s="38">
        <v>14</v>
      </c>
      <c r="AG273" s="38">
        <v>13</v>
      </c>
      <c r="AH273" s="38">
        <v>10</v>
      </c>
      <c r="AI273" s="38">
        <v>10</v>
      </c>
      <c r="AJ273" s="38">
        <v>15</v>
      </c>
      <c r="AK273" s="38">
        <v>14</v>
      </c>
      <c r="AL273" s="38">
        <v>21</v>
      </c>
      <c r="AM273" s="38">
        <v>21</v>
      </c>
      <c r="AN273" s="38">
        <v>13</v>
      </c>
      <c r="AO273" s="38">
        <v>14</v>
      </c>
      <c r="AP273" s="38">
        <f t="shared" si="8"/>
        <v>174</v>
      </c>
      <c r="AQ273" s="38">
        <v>21364</v>
      </c>
      <c r="AR273" s="38">
        <v>30870</v>
      </c>
      <c r="AS273" s="38"/>
      <c r="AT273" s="4">
        <f t="shared" si="9"/>
        <v>52234</v>
      </c>
      <c r="AU273" s="38">
        <v>1834</v>
      </c>
      <c r="AV273" s="38">
        <v>64789</v>
      </c>
      <c r="AW273" s="38" t="s">
        <v>13626</v>
      </c>
      <c r="AX273" s="38">
        <v>18</v>
      </c>
      <c r="AY273" s="38">
        <v>1095</v>
      </c>
      <c r="AZ273" s="38" t="s">
        <v>13226</v>
      </c>
      <c r="BA273" s="38"/>
      <c r="BB273" s="38">
        <v>27038</v>
      </c>
      <c r="BC273" s="38" t="s">
        <v>21568</v>
      </c>
      <c r="BD273" s="38"/>
      <c r="BE273" s="38"/>
      <c r="BF273" s="38"/>
      <c r="BG273" s="38"/>
      <c r="BH273" s="38"/>
      <c r="BI273" s="38"/>
      <c r="BJ273" s="38"/>
      <c r="BK273" s="38"/>
      <c r="BL273" s="38"/>
      <c r="BM273" s="12"/>
      <c r="BN273" s="12" t="s">
        <v>21664</v>
      </c>
      <c r="BP273" s="4" t="s">
        <v>17336</v>
      </c>
      <c r="BQ273" s="4" t="s">
        <v>12498</v>
      </c>
      <c r="BR273" s="4" t="s">
        <v>35184</v>
      </c>
    </row>
    <row r="274" spans="1:71">
      <c r="A274" s="4">
        <v>3100688</v>
      </c>
      <c r="B274" s="4" t="s">
        <v>21811</v>
      </c>
      <c r="C274" s="4" t="s">
        <v>21711</v>
      </c>
      <c r="D274" s="4" t="s">
        <v>15754</v>
      </c>
      <c r="F274" s="4" t="s">
        <v>12144</v>
      </c>
      <c r="G274" s="4" t="s">
        <v>12118</v>
      </c>
      <c r="H274" s="4" t="s">
        <v>17030</v>
      </c>
      <c r="I274" s="3" t="s">
        <v>16017</v>
      </c>
      <c r="J274" s="3" t="s">
        <v>16017</v>
      </c>
      <c r="K274" s="3"/>
      <c r="L274" s="4" t="s">
        <v>12588</v>
      </c>
      <c r="N274" s="4" t="s">
        <v>12144</v>
      </c>
      <c r="P274" s="4" t="s">
        <v>12746</v>
      </c>
      <c r="R274" s="4" t="s">
        <v>12746</v>
      </c>
      <c r="W274" s="4" t="s">
        <v>13945</v>
      </c>
      <c r="X274" s="4" t="s">
        <v>21710</v>
      </c>
      <c r="Y274" s="17" t="s">
        <v>17069</v>
      </c>
      <c r="Z274" s="17" t="s">
        <v>17315</v>
      </c>
      <c r="AA274" s="17" t="s">
        <v>21786</v>
      </c>
      <c r="AB274" s="17" t="s">
        <v>17516</v>
      </c>
      <c r="AC274" s="17" t="s">
        <v>17450</v>
      </c>
      <c r="AD274" s="38">
        <v>4</v>
      </c>
      <c r="AE274" s="38">
        <v>4</v>
      </c>
      <c r="AF274" s="38">
        <v>5</v>
      </c>
      <c r="AG274" s="38">
        <v>5</v>
      </c>
      <c r="AH274" s="38">
        <v>5</v>
      </c>
      <c r="AI274" s="38">
        <v>5</v>
      </c>
      <c r="AJ274" s="38">
        <v>5</v>
      </c>
      <c r="AK274" s="38">
        <v>5</v>
      </c>
      <c r="AL274" s="38">
        <v>5</v>
      </c>
      <c r="AM274" s="38">
        <v>5</v>
      </c>
      <c r="AN274" s="38">
        <v>5</v>
      </c>
      <c r="AO274" s="38">
        <v>5</v>
      </c>
      <c r="AP274" s="38">
        <f t="shared" si="8"/>
        <v>58</v>
      </c>
      <c r="AQ274" s="38">
        <v>7000</v>
      </c>
      <c r="AR274" s="38">
        <v>8143</v>
      </c>
      <c r="AS274" s="38"/>
      <c r="AT274" s="4">
        <f t="shared" si="9"/>
        <v>15143</v>
      </c>
      <c r="AU274" s="38">
        <v>3714</v>
      </c>
      <c r="AV274" s="38">
        <v>26000</v>
      </c>
      <c r="AW274" s="38" t="s">
        <v>12005</v>
      </c>
      <c r="AX274" s="38"/>
      <c r="AY274" s="38"/>
      <c r="AZ274" s="38"/>
      <c r="BA274" s="38"/>
      <c r="BB274" s="38"/>
      <c r="BC274" s="38"/>
      <c r="BD274" s="38"/>
      <c r="BE274" s="38"/>
      <c r="BF274" s="38"/>
      <c r="BG274" s="38"/>
      <c r="BH274" s="38"/>
      <c r="BI274" s="38"/>
      <c r="BJ274" s="38"/>
      <c r="BK274" s="38"/>
      <c r="BL274" s="38"/>
      <c r="BM274" s="12"/>
      <c r="BP274" s="4" t="s">
        <v>17279</v>
      </c>
      <c r="BQ274" s="4" t="s">
        <v>12498</v>
      </c>
      <c r="BR274" s="4" t="s">
        <v>34935</v>
      </c>
    </row>
    <row r="275" spans="1:71">
      <c r="A275" s="4">
        <v>3100689</v>
      </c>
      <c r="B275" s="4" t="s">
        <v>21785</v>
      </c>
      <c r="C275" s="4" t="s">
        <v>21552</v>
      </c>
      <c r="D275" s="4" t="s">
        <v>15979</v>
      </c>
      <c r="F275" s="4" t="s">
        <v>12144</v>
      </c>
      <c r="G275" s="4" t="s">
        <v>21662</v>
      </c>
      <c r="H275" s="4" t="s">
        <v>17030</v>
      </c>
      <c r="I275" s="4" t="s">
        <v>12117</v>
      </c>
      <c r="J275" s="4" t="s">
        <v>12117</v>
      </c>
      <c r="L275" s="4" t="s">
        <v>12588</v>
      </c>
      <c r="N275" s="4" t="s">
        <v>12144</v>
      </c>
      <c r="P275" s="4" t="s">
        <v>12746</v>
      </c>
      <c r="W275" s="4" t="s">
        <v>21551</v>
      </c>
      <c r="X275" s="4" t="s">
        <v>21550</v>
      </c>
      <c r="Y275" s="17" t="s">
        <v>17069</v>
      </c>
      <c r="Z275" s="17" t="s">
        <v>13771</v>
      </c>
      <c r="AA275" s="17" t="s">
        <v>21549</v>
      </c>
      <c r="AB275" s="17" t="s">
        <v>17906</v>
      </c>
      <c r="AC275" s="17" t="s">
        <v>17450</v>
      </c>
      <c r="AD275" s="38">
        <v>14</v>
      </c>
      <c r="AE275" s="38">
        <v>26</v>
      </c>
      <c r="AF275" s="38">
        <v>27</v>
      </c>
      <c r="AG275" s="38">
        <v>31</v>
      </c>
      <c r="AH275" s="38">
        <v>29</v>
      </c>
      <c r="AI275" s="38">
        <v>6</v>
      </c>
      <c r="AJ275" s="38">
        <v>1</v>
      </c>
      <c r="AK275" s="38">
        <v>1</v>
      </c>
      <c r="AL275" s="38">
        <v>3</v>
      </c>
      <c r="AM275" s="38">
        <v>28</v>
      </c>
      <c r="AN275" s="38">
        <v>26</v>
      </c>
      <c r="AO275" s="38">
        <v>3</v>
      </c>
      <c r="AP275" s="38">
        <f t="shared" si="8"/>
        <v>195</v>
      </c>
      <c r="AQ275" s="38">
        <v>17872</v>
      </c>
      <c r="AR275" s="38">
        <v>34460</v>
      </c>
      <c r="AS275" s="38"/>
      <c r="AT275" s="4">
        <f t="shared" si="9"/>
        <v>52332</v>
      </c>
      <c r="AU275" s="38">
        <v>12392</v>
      </c>
      <c r="AV275" s="38">
        <v>86749</v>
      </c>
      <c r="AW275" s="38" t="s">
        <v>12005</v>
      </c>
      <c r="AX275" s="38"/>
      <c r="AY275" s="38"/>
      <c r="AZ275" s="38"/>
      <c r="BA275" s="38"/>
      <c r="BB275" s="38"/>
      <c r="BC275" s="38"/>
      <c r="BD275" s="38"/>
      <c r="BE275" s="38"/>
      <c r="BF275" s="38"/>
      <c r="BG275" s="38"/>
      <c r="BH275" s="38"/>
      <c r="BI275" s="38"/>
      <c r="BJ275" s="38"/>
      <c r="BK275" s="38"/>
      <c r="BL275" s="38"/>
      <c r="BM275" s="12"/>
      <c r="BN275" s="12" t="s">
        <v>21548</v>
      </c>
      <c r="BP275" s="4" t="s">
        <v>17279</v>
      </c>
      <c r="BQ275" s="4" t="s">
        <v>12498</v>
      </c>
      <c r="BR275" s="4" t="s">
        <v>34936</v>
      </c>
    </row>
    <row r="276" spans="1:71">
      <c r="A276" s="4">
        <v>3100690</v>
      </c>
      <c r="B276" s="4" t="s">
        <v>21646</v>
      </c>
      <c r="C276" s="4" t="s">
        <v>15977</v>
      </c>
      <c r="D276" s="4" t="s">
        <v>15975</v>
      </c>
      <c r="F276" s="4" t="s">
        <v>12144</v>
      </c>
      <c r="G276" s="4" t="s">
        <v>15975</v>
      </c>
      <c r="H276" s="4" t="s">
        <v>17030</v>
      </c>
      <c r="I276" s="4" t="s">
        <v>12118</v>
      </c>
      <c r="J276" s="4" t="s">
        <v>12118</v>
      </c>
      <c r="L276" s="4" t="s">
        <v>12588</v>
      </c>
      <c r="N276" s="4" t="s">
        <v>12144</v>
      </c>
      <c r="P276" s="4" t="s">
        <v>12746</v>
      </c>
      <c r="W276" s="4" t="s">
        <v>12812</v>
      </c>
      <c r="X276" s="4" t="s">
        <v>21645</v>
      </c>
      <c r="Y276" s="17" t="s">
        <v>17637</v>
      </c>
      <c r="Z276" s="17" t="s">
        <v>17343</v>
      </c>
      <c r="AA276" s="17" t="s">
        <v>21644</v>
      </c>
      <c r="AB276" s="17" t="s">
        <v>19386</v>
      </c>
      <c r="AC276" s="17" t="s">
        <v>17450</v>
      </c>
      <c r="AD276" s="38">
        <v>5</v>
      </c>
      <c r="AE276" s="38">
        <v>7</v>
      </c>
      <c r="AF276" s="38">
        <v>7</v>
      </c>
      <c r="AG276" s="38">
        <v>8</v>
      </c>
      <c r="AH276" s="38">
        <v>9</v>
      </c>
      <c r="AI276" s="38">
        <v>7</v>
      </c>
      <c r="AJ276" s="38">
        <v>8</v>
      </c>
      <c r="AK276" s="38">
        <v>8</v>
      </c>
      <c r="AL276" s="38">
        <v>7</v>
      </c>
      <c r="AM276" s="38">
        <v>7</v>
      </c>
      <c r="AN276" s="38">
        <v>7</v>
      </c>
      <c r="AO276" s="38">
        <v>7</v>
      </c>
      <c r="AP276" s="38">
        <f t="shared" si="8"/>
        <v>87</v>
      </c>
      <c r="AQ276" s="38">
        <v>8362</v>
      </c>
      <c r="AR276" s="38">
        <v>7695</v>
      </c>
      <c r="AS276" s="38"/>
      <c r="AT276" s="4">
        <f t="shared" si="9"/>
        <v>16057</v>
      </c>
      <c r="AU276" s="38">
        <v>8890</v>
      </c>
      <c r="AV276" s="38">
        <v>42443</v>
      </c>
      <c r="AW276" s="38" t="s">
        <v>12005</v>
      </c>
      <c r="AX276" s="38"/>
      <c r="AY276" s="38"/>
      <c r="AZ276" s="38"/>
      <c r="BA276" s="38"/>
      <c r="BB276" s="38"/>
      <c r="BC276" s="38"/>
      <c r="BD276" s="38"/>
      <c r="BE276" s="38"/>
      <c r="BF276" s="38"/>
      <c r="BG276" s="38"/>
      <c r="BH276" s="38"/>
      <c r="BI276" s="38"/>
      <c r="BJ276" s="38"/>
      <c r="BK276" s="38"/>
      <c r="BL276" s="38"/>
      <c r="BM276" s="12"/>
      <c r="BP276" s="4" t="s">
        <v>17279</v>
      </c>
      <c r="BQ276" s="4" t="s">
        <v>12498</v>
      </c>
      <c r="BR276" s="4" t="s">
        <v>34937</v>
      </c>
    </row>
    <row r="277" spans="1:71">
      <c r="A277" s="4">
        <v>3100691</v>
      </c>
      <c r="B277" s="4" t="s">
        <v>21643</v>
      </c>
      <c r="C277" s="4" t="s">
        <v>21647</v>
      </c>
      <c r="D277" s="4" t="s">
        <v>21533</v>
      </c>
      <c r="E277" s="4" t="s">
        <v>21647</v>
      </c>
      <c r="F277" s="4" t="s">
        <v>12144</v>
      </c>
      <c r="G277" s="4" t="s">
        <v>21535</v>
      </c>
      <c r="H277" s="4" t="s">
        <v>17030</v>
      </c>
      <c r="I277" s="4" t="s">
        <v>11815</v>
      </c>
      <c r="J277" s="4" t="s">
        <v>11815</v>
      </c>
      <c r="L277" s="4" t="s">
        <v>12588</v>
      </c>
      <c r="N277" s="4" t="s">
        <v>12144</v>
      </c>
      <c r="P277" s="4" t="s">
        <v>12144</v>
      </c>
      <c r="Q277" s="4" t="s">
        <v>21628</v>
      </c>
      <c r="W277" s="4" t="s">
        <v>21639</v>
      </c>
      <c r="X277" s="4" t="s">
        <v>21627</v>
      </c>
      <c r="Y277" s="17" t="s">
        <v>17637</v>
      </c>
      <c r="Z277" s="17" t="s">
        <v>17343</v>
      </c>
      <c r="AA277" s="17" t="s">
        <v>17314</v>
      </c>
      <c r="AB277" s="17" t="s">
        <v>17281</v>
      </c>
      <c r="AC277" s="17" t="s">
        <v>17450</v>
      </c>
      <c r="AD277" s="38">
        <v>5</v>
      </c>
      <c r="AE277" s="38">
        <v>5</v>
      </c>
      <c r="AF277" s="38">
        <v>7</v>
      </c>
      <c r="AG277" s="38">
        <v>7</v>
      </c>
      <c r="AH277" s="38">
        <v>7</v>
      </c>
      <c r="AI277" s="38">
        <v>8</v>
      </c>
      <c r="AJ277" s="38">
        <v>10</v>
      </c>
      <c r="AK277" s="38">
        <v>10</v>
      </c>
      <c r="AL277" s="38">
        <v>9</v>
      </c>
      <c r="AM277" s="38">
        <v>10</v>
      </c>
      <c r="AN277" s="38">
        <v>10</v>
      </c>
      <c r="AO277" s="38">
        <v>10</v>
      </c>
      <c r="AP277" s="38">
        <f t="shared" si="8"/>
        <v>98</v>
      </c>
      <c r="AQ277" s="38">
        <v>10475</v>
      </c>
      <c r="AR277" s="38">
        <v>11516</v>
      </c>
      <c r="AS277" s="38"/>
      <c r="AT277" s="4">
        <f t="shared" si="9"/>
        <v>21991</v>
      </c>
      <c r="AU277" s="38">
        <v>1001</v>
      </c>
      <c r="AV277" s="38">
        <v>29280</v>
      </c>
      <c r="AW277" s="4" t="s">
        <v>12610</v>
      </c>
      <c r="AX277" s="38">
        <v>182</v>
      </c>
      <c r="AY277" s="38">
        <v>19028</v>
      </c>
      <c r="AZ277" s="38" t="s">
        <v>13087</v>
      </c>
      <c r="BA277" s="38">
        <v>104</v>
      </c>
      <c r="BB277" s="38">
        <v>8047</v>
      </c>
      <c r="BC277" s="38" t="s">
        <v>21536</v>
      </c>
      <c r="BD277" s="38"/>
      <c r="BE277" s="38"/>
      <c r="BF277" s="38"/>
      <c r="BG277" s="38"/>
      <c r="BH277" s="38"/>
      <c r="BI277" s="38"/>
      <c r="BJ277" s="38"/>
      <c r="BK277" s="38"/>
      <c r="BL277" s="38"/>
      <c r="BM277" s="12"/>
      <c r="BP277" s="4" t="s">
        <v>17336</v>
      </c>
      <c r="BQ277" s="4" t="s">
        <v>12498</v>
      </c>
      <c r="BR277" s="4" t="s">
        <v>34938</v>
      </c>
    </row>
    <row r="278" spans="1:71">
      <c r="A278" s="4">
        <v>3100692</v>
      </c>
      <c r="B278" s="4" t="s">
        <v>21768</v>
      </c>
      <c r="C278" s="4" t="s">
        <v>21641</v>
      </c>
      <c r="D278" s="4" t="s">
        <v>15493</v>
      </c>
      <c r="E278" s="4" t="s">
        <v>21640</v>
      </c>
      <c r="F278" s="4" t="s">
        <v>12144</v>
      </c>
      <c r="G278" s="4" t="s">
        <v>21636</v>
      </c>
      <c r="H278" s="4" t="s">
        <v>17030</v>
      </c>
      <c r="I278" s="4" t="s">
        <v>11815</v>
      </c>
      <c r="J278" s="4" t="s">
        <v>11815</v>
      </c>
      <c r="L278" s="4" t="s">
        <v>12588</v>
      </c>
      <c r="M278" s="4" t="s">
        <v>15493</v>
      </c>
      <c r="N278" s="4" t="s">
        <v>12144</v>
      </c>
      <c r="P278" s="4" t="s">
        <v>12746</v>
      </c>
      <c r="R278" s="4" t="s">
        <v>12144</v>
      </c>
      <c r="V278" s="50" t="s">
        <v>21635</v>
      </c>
      <c r="W278" s="4" t="s">
        <v>18795</v>
      </c>
      <c r="X278" s="4" t="s">
        <v>21766</v>
      </c>
      <c r="Y278" s="17" t="s">
        <v>17637</v>
      </c>
      <c r="Z278" s="17" t="s">
        <v>17343</v>
      </c>
      <c r="AA278" s="17" t="s">
        <v>19972</v>
      </c>
      <c r="AB278" s="17" t="s">
        <v>17126</v>
      </c>
      <c r="AC278" s="17" t="s">
        <v>17280</v>
      </c>
      <c r="AD278" s="38">
        <v>4</v>
      </c>
      <c r="AE278" s="38">
        <v>1</v>
      </c>
      <c r="AF278" s="38">
        <v>4</v>
      </c>
      <c r="AG278" s="38">
        <v>4</v>
      </c>
      <c r="AH278" s="38">
        <v>5</v>
      </c>
      <c r="AI278" s="38">
        <v>4</v>
      </c>
      <c r="AJ278" s="38">
        <v>4</v>
      </c>
      <c r="AK278" s="38">
        <v>4</v>
      </c>
      <c r="AL278" s="38">
        <v>4</v>
      </c>
      <c r="AM278" s="38">
        <v>4</v>
      </c>
      <c r="AN278" s="38">
        <v>4</v>
      </c>
      <c r="AO278" s="38">
        <v>4</v>
      </c>
      <c r="AP278" s="38">
        <f t="shared" si="8"/>
        <v>46</v>
      </c>
      <c r="AQ278" s="38">
        <v>2965</v>
      </c>
      <c r="AR278" s="38">
        <v>7989</v>
      </c>
      <c r="AS278" s="38"/>
      <c r="AT278" s="4">
        <f t="shared" si="9"/>
        <v>10954</v>
      </c>
      <c r="AU278" s="38">
        <v>3980</v>
      </c>
      <c r="AV278" s="38">
        <v>21700</v>
      </c>
      <c r="AW278" s="38" t="s">
        <v>12005</v>
      </c>
      <c r="AX278" s="38"/>
      <c r="AY278" s="38"/>
      <c r="AZ278" s="38"/>
      <c r="BA278" s="38"/>
      <c r="BB278" s="38"/>
      <c r="BC278" s="38"/>
      <c r="BD278" s="38"/>
      <c r="BE278" s="38"/>
      <c r="BF278" s="38"/>
      <c r="BG278" s="38"/>
      <c r="BH278" s="38"/>
      <c r="BI278" s="38"/>
      <c r="BJ278" s="38"/>
      <c r="BK278" s="38"/>
      <c r="BL278" s="38"/>
      <c r="BM278" s="12"/>
      <c r="BP278" s="4" t="s">
        <v>17336</v>
      </c>
      <c r="BQ278" s="4" t="s">
        <v>12498</v>
      </c>
    </row>
    <row r="279" spans="1:71">
      <c r="A279" s="4">
        <v>3100693</v>
      </c>
      <c r="B279" s="4" t="s">
        <v>21765</v>
      </c>
      <c r="C279" s="4" t="s">
        <v>21638</v>
      </c>
      <c r="D279" s="4" t="s">
        <v>15493</v>
      </c>
      <c r="E279" s="4" t="s">
        <v>21637</v>
      </c>
      <c r="F279" s="4" t="s">
        <v>12144</v>
      </c>
      <c r="G279" s="4" t="s">
        <v>21636</v>
      </c>
      <c r="H279" s="4" t="s">
        <v>17030</v>
      </c>
      <c r="I279" s="4" t="s">
        <v>11815</v>
      </c>
      <c r="J279" s="4" t="s">
        <v>11815</v>
      </c>
      <c r="L279" s="4" t="s">
        <v>12588</v>
      </c>
      <c r="M279" s="4" t="s">
        <v>15493</v>
      </c>
      <c r="N279" s="4" t="s">
        <v>12144</v>
      </c>
      <c r="P279" s="4" t="s">
        <v>12746</v>
      </c>
      <c r="R279" s="4" t="s">
        <v>12144</v>
      </c>
      <c r="V279" s="50" t="s">
        <v>21635</v>
      </c>
      <c r="W279" s="4" t="s">
        <v>21634</v>
      </c>
      <c r="X279" s="4" t="s">
        <v>21633</v>
      </c>
      <c r="Y279" s="17" t="s">
        <v>17637</v>
      </c>
      <c r="Z279" s="17" t="s">
        <v>17343</v>
      </c>
      <c r="AA279" s="17" t="s">
        <v>19972</v>
      </c>
      <c r="AB279" s="17" t="s">
        <v>17126</v>
      </c>
      <c r="AC279" s="17" t="s">
        <v>17280</v>
      </c>
      <c r="AD279" s="38">
        <v>3</v>
      </c>
      <c r="AE279" s="38">
        <v>1</v>
      </c>
      <c r="AF279" s="38">
        <v>4</v>
      </c>
      <c r="AG279" s="38">
        <v>4</v>
      </c>
      <c r="AH279" s="38">
        <v>5</v>
      </c>
      <c r="AI279" s="38">
        <v>4</v>
      </c>
      <c r="AJ279" s="38">
        <v>4</v>
      </c>
      <c r="AK279" s="38">
        <v>3</v>
      </c>
      <c r="AL279" s="38">
        <v>3</v>
      </c>
      <c r="AM279" s="38">
        <v>3</v>
      </c>
      <c r="AN279" s="38">
        <v>2</v>
      </c>
      <c r="AO279" s="38">
        <v>2</v>
      </c>
      <c r="AP279" s="38">
        <f t="shared" si="8"/>
        <v>38</v>
      </c>
      <c r="AQ279" s="38">
        <v>2419</v>
      </c>
      <c r="AR279" s="38">
        <v>1474</v>
      </c>
      <c r="AS279" s="38"/>
      <c r="AT279" s="4">
        <f t="shared" si="9"/>
        <v>3893</v>
      </c>
      <c r="AU279" s="38">
        <v>70</v>
      </c>
      <c r="AV279" s="38">
        <v>2752</v>
      </c>
      <c r="AW279" s="38" t="s">
        <v>13626</v>
      </c>
      <c r="AX279" s="38">
        <v>235</v>
      </c>
      <c r="AY279" s="38">
        <v>6270</v>
      </c>
      <c r="AZ279" s="4" t="s">
        <v>12610</v>
      </c>
      <c r="BA279" s="38"/>
      <c r="BB279" s="38"/>
      <c r="BC279" s="38"/>
      <c r="BD279" s="38"/>
      <c r="BE279" s="38"/>
      <c r="BF279" s="38"/>
      <c r="BG279" s="38"/>
      <c r="BH279" s="38"/>
      <c r="BI279" s="38"/>
      <c r="BJ279" s="38"/>
      <c r="BK279" s="38"/>
      <c r="BL279" s="38"/>
      <c r="BM279" s="12"/>
      <c r="BP279" s="4" t="s">
        <v>17336</v>
      </c>
      <c r="BQ279" s="4" t="s">
        <v>12498</v>
      </c>
    </row>
    <row r="280" spans="1:71">
      <c r="A280" s="4">
        <v>3100694</v>
      </c>
      <c r="B280" s="4" t="s">
        <v>21518</v>
      </c>
      <c r="C280" s="4" t="s">
        <v>15982</v>
      </c>
      <c r="E280" s="4" t="s">
        <v>21517</v>
      </c>
      <c r="F280" s="4" t="s">
        <v>12144</v>
      </c>
      <c r="G280" s="4" t="s">
        <v>21516</v>
      </c>
      <c r="H280" s="4" t="s">
        <v>17030</v>
      </c>
      <c r="I280" s="4" t="s">
        <v>12209</v>
      </c>
      <c r="J280" s="4" t="s">
        <v>12209</v>
      </c>
      <c r="L280" s="4" t="s">
        <v>12137</v>
      </c>
      <c r="N280" s="4" t="s">
        <v>12144</v>
      </c>
      <c r="P280" s="4" t="s">
        <v>12746</v>
      </c>
      <c r="W280" s="4" t="s">
        <v>21515</v>
      </c>
      <c r="X280" s="4" t="s">
        <v>21600</v>
      </c>
      <c r="Y280" s="17" t="s">
        <v>17637</v>
      </c>
      <c r="Z280" s="17" t="s">
        <v>17343</v>
      </c>
      <c r="AA280" s="17" t="s">
        <v>21599</v>
      </c>
      <c r="AB280" s="17" t="s">
        <v>17281</v>
      </c>
      <c r="AC280" s="17" t="s">
        <v>17450</v>
      </c>
      <c r="AD280" s="38">
        <v>15</v>
      </c>
      <c r="AE280" s="38">
        <v>11</v>
      </c>
      <c r="AF280" s="38">
        <v>13</v>
      </c>
      <c r="AG280" s="38">
        <v>13</v>
      </c>
      <c r="AH280" s="38">
        <v>17</v>
      </c>
      <c r="AI280" s="38">
        <v>25</v>
      </c>
      <c r="AJ280" s="38">
        <v>23</v>
      </c>
      <c r="AK280" s="38">
        <v>24</v>
      </c>
      <c r="AL280" s="38">
        <v>26</v>
      </c>
      <c r="AM280" s="38">
        <v>24</v>
      </c>
      <c r="AN280" s="38">
        <v>17</v>
      </c>
      <c r="AO280" s="38">
        <v>15</v>
      </c>
      <c r="AP280" s="38">
        <f t="shared" si="8"/>
        <v>223</v>
      </c>
      <c r="AQ280" s="38">
        <v>19116</v>
      </c>
      <c r="AR280" s="38">
        <v>18000</v>
      </c>
      <c r="AS280" s="38"/>
      <c r="AT280" s="4">
        <f t="shared" si="9"/>
        <v>37116</v>
      </c>
      <c r="AU280" s="38">
        <v>450</v>
      </c>
      <c r="AV280" s="38">
        <v>3300</v>
      </c>
      <c r="AW280" s="38" t="s">
        <v>12005</v>
      </c>
      <c r="AX280" s="38">
        <v>250</v>
      </c>
      <c r="AY280" s="38">
        <v>1250</v>
      </c>
      <c r="AZ280" s="38" t="s">
        <v>12539</v>
      </c>
      <c r="BA280" s="38">
        <v>370</v>
      </c>
      <c r="BB280" s="38">
        <v>3500</v>
      </c>
      <c r="BC280" s="38" t="s">
        <v>13239</v>
      </c>
      <c r="BD280" s="38">
        <v>2800</v>
      </c>
      <c r="BE280" s="38">
        <v>38000</v>
      </c>
      <c r="BF280" s="38" t="s">
        <v>13549</v>
      </c>
      <c r="BG280" s="38">
        <v>125</v>
      </c>
      <c r="BH280" s="38">
        <v>1500</v>
      </c>
      <c r="BI280" s="38" t="s">
        <v>6153</v>
      </c>
      <c r="BJ280" s="38" t="s">
        <v>12144</v>
      </c>
      <c r="BK280" s="38">
        <v>4500</v>
      </c>
      <c r="BL280" s="38"/>
      <c r="BM280" s="12">
        <v>52885</v>
      </c>
      <c r="BP280" s="4" t="s">
        <v>17336</v>
      </c>
      <c r="BQ280" s="4" t="s">
        <v>12498</v>
      </c>
      <c r="BR280" s="4" t="s">
        <v>35063</v>
      </c>
    </row>
    <row r="281" spans="1:71">
      <c r="A281" s="4">
        <v>3100695</v>
      </c>
      <c r="B281" s="4" t="s">
        <v>21598</v>
      </c>
      <c r="C281" s="4" t="s">
        <v>21614</v>
      </c>
      <c r="D281" s="4" t="s">
        <v>21613</v>
      </c>
      <c r="E281" s="4" t="s">
        <v>10094</v>
      </c>
      <c r="F281" s="4" t="s">
        <v>12144</v>
      </c>
      <c r="G281" s="4" t="s">
        <v>19215</v>
      </c>
      <c r="H281" s="4" t="s">
        <v>17030</v>
      </c>
      <c r="I281" s="4" t="s">
        <v>12670</v>
      </c>
      <c r="J281" s="4" t="s">
        <v>12670</v>
      </c>
      <c r="L281" s="4" t="s">
        <v>12670</v>
      </c>
      <c r="N281" s="4" t="s">
        <v>12144</v>
      </c>
      <c r="P281" s="4" t="s">
        <v>12144</v>
      </c>
      <c r="Q281" s="4" t="s">
        <v>21612</v>
      </c>
      <c r="W281" s="4" t="s">
        <v>21632</v>
      </c>
      <c r="X281" s="4" t="s">
        <v>21631</v>
      </c>
      <c r="Y281" s="17" t="s">
        <v>21630</v>
      </c>
      <c r="Z281" s="17" t="s">
        <v>17343</v>
      </c>
      <c r="AA281" s="17" t="s">
        <v>21629</v>
      </c>
      <c r="AB281" s="17" t="s">
        <v>17281</v>
      </c>
      <c r="AC281" s="17" t="s">
        <v>17450</v>
      </c>
      <c r="AD281" s="38">
        <v>4</v>
      </c>
      <c r="AE281" s="38">
        <v>8</v>
      </c>
      <c r="AF281" s="38">
        <v>14</v>
      </c>
      <c r="AG281" s="38">
        <v>16</v>
      </c>
      <c r="AH281" s="38">
        <v>16</v>
      </c>
      <c r="AI281" s="38">
        <v>16</v>
      </c>
      <c r="AJ281" s="38">
        <v>16</v>
      </c>
      <c r="AK281" s="38">
        <v>14</v>
      </c>
      <c r="AL281" s="38">
        <v>10</v>
      </c>
      <c r="AM281" s="38">
        <v>8</v>
      </c>
      <c r="AN281" s="38">
        <v>8</v>
      </c>
      <c r="AO281" s="38">
        <v>6</v>
      </c>
      <c r="AP281" s="38">
        <f t="shared" si="8"/>
        <v>136</v>
      </c>
      <c r="AQ281" s="38">
        <v>11090</v>
      </c>
      <c r="AR281" s="38">
        <v>13366</v>
      </c>
      <c r="AS281" s="38"/>
      <c r="AT281" s="4">
        <f t="shared" si="9"/>
        <v>24456</v>
      </c>
      <c r="AU281" s="38">
        <v>4785</v>
      </c>
      <c r="AV281" s="38">
        <v>44579</v>
      </c>
      <c r="AW281" s="38" t="s">
        <v>12005</v>
      </c>
      <c r="AX281" s="38"/>
      <c r="AY281" s="38"/>
      <c r="AZ281" s="38"/>
      <c r="BA281" s="38"/>
      <c r="BB281" s="38"/>
      <c r="BC281" s="38"/>
      <c r="BD281" s="38"/>
      <c r="BE281" s="38"/>
      <c r="BF281" s="38"/>
      <c r="BG281" s="38"/>
      <c r="BH281" s="38"/>
      <c r="BI281" s="38"/>
      <c r="BJ281" s="38"/>
      <c r="BK281" s="38"/>
      <c r="BL281" s="38"/>
      <c r="BM281" s="12"/>
      <c r="BP281" s="4" t="s">
        <v>17336</v>
      </c>
      <c r="BQ281" s="4" t="s">
        <v>12498</v>
      </c>
      <c r="BR281" s="4" t="s">
        <v>35064</v>
      </c>
    </row>
    <row r="282" spans="1:71">
      <c r="A282" s="4">
        <v>3100696</v>
      </c>
      <c r="B282" s="4" t="s">
        <v>21737</v>
      </c>
      <c r="C282" s="59" t="s">
        <v>29914</v>
      </c>
      <c r="D282" s="4" t="s">
        <v>21842</v>
      </c>
      <c r="F282" s="4" t="s">
        <v>12144</v>
      </c>
      <c r="G282" s="4" t="s">
        <v>21767</v>
      </c>
      <c r="H282" s="4" t="s">
        <v>17030</v>
      </c>
      <c r="I282" s="4" t="s">
        <v>12726</v>
      </c>
      <c r="J282" s="4" t="s">
        <v>12726</v>
      </c>
      <c r="L282" s="4" t="s">
        <v>12670</v>
      </c>
      <c r="N282" s="4" t="s">
        <v>12144</v>
      </c>
      <c r="O282" s="4" t="s">
        <v>35065</v>
      </c>
      <c r="P282" s="4" t="s">
        <v>12746</v>
      </c>
      <c r="W282" s="4" t="s">
        <v>13829</v>
      </c>
      <c r="X282" s="4" t="s">
        <v>21841</v>
      </c>
      <c r="Y282" s="17" t="s">
        <v>17069</v>
      </c>
      <c r="Z282" s="17" t="s">
        <v>13771</v>
      </c>
      <c r="AA282" s="17" t="s">
        <v>19168</v>
      </c>
      <c r="AB282" s="17" t="s">
        <v>17281</v>
      </c>
      <c r="AC282" s="17" t="s">
        <v>17450</v>
      </c>
      <c r="AD282" s="38">
        <v>2</v>
      </c>
      <c r="AE282" s="38">
        <v>2</v>
      </c>
      <c r="AF282" s="38">
        <v>2</v>
      </c>
      <c r="AG282" s="38">
        <v>2</v>
      </c>
      <c r="AH282" s="38">
        <v>2</v>
      </c>
      <c r="AI282" s="38">
        <v>2</v>
      </c>
      <c r="AJ282" s="38">
        <v>2</v>
      </c>
      <c r="AK282" s="38">
        <v>2</v>
      </c>
      <c r="AL282" s="38">
        <v>2</v>
      </c>
      <c r="AM282" s="38">
        <v>2</v>
      </c>
      <c r="AN282" s="38">
        <v>2</v>
      </c>
      <c r="AO282" s="38">
        <v>2</v>
      </c>
      <c r="AP282" s="38">
        <f t="shared" si="8"/>
        <v>24</v>
      </c>
      <c r="AQ282" s="38">
        <v>2009</v>
      </c>
      <c r="AR282" s="38">
        <v>1824</v>
      </c>
      <c r="AS282" s="38"/>
      <c r="AT282" s="4">
        <f t="shared" si="9"/>
        <v>3833</v>
      </c>
      <c r="AU282" s="38">
        <v>740</v>
      </c>
      <c r="AV282" s="38">
        <v>5200</v>
      </c>
      <c r="AW282" s="38" t="s">
        <v>12005</v>
      </c>
      <c r="AX282" s="38"/>
      <c r="AY282" s="38"/>
      <c r="AZ282" s="38"/>
      <c r="BA282" s="38"/>
      <c r="BB282" s="38"/>
      <c r="BC282" s="38"/>
      <c r="BD282" s="38"/>
      <c r="BE282" s="38"/>
      <c r="BF282" s="38"/>
      <c r="BG282" s="38"/>
      <c r="BH282" s="38"/>
      <c r="BI282" s="38"/>
      <c r="BJ282" s="38"/>
      <c r="BK282" s="38"/>
      <c r="BL282" s="38"/>
      <c r="BM282" s="12"/>
      <c r="BP282" s="4" t="s">
        <v>17279</v>
      </c>
      <c r="BQ282" s="4" t="s">
        <v>12498</v>
      </c>
      <c r="BR282" s="4" t="s">
        <v>31626</v>
      </c>
    </row>
    <row r="283" spans="1:71">
      <c r="A283" s="4">
        <v>3100697</v>
      </c>
      <c r="B283" s="4" t="s">
        <v>21840</v>
      </c>
      <c r="C283" s="4" t="s">
        <v>21764</v>
      </c>
      <c r="D283" s="4" t="s">
        <v>15480</v>
      </c>
      <c r="F283" s="4" t="s">
        <v>12144</v>
      </c>
      <c r="G283" s="4" t="s">
        <v>21733</v>
      </c>
      <c r="H283" s="4" t="s">
        <v>17030</v>
      </c>
      <c r="I283" s="4" t="s">
        <v>12728</v>
      </c>
      <c r="J283" s="4" t="s">
        <v>12728</v>
      </c>
      <c r="L283" s="4" t="s">
        <v>12670</v>
      </c>
      <c r="N283" s="4" t="s">
        <v>12144</v>
      </c>
      <c r="P283" s="4" t="s">
        <v>12746</v>
      </c>
      <c r="W283" s="4" t="s">
        <v>21503</v>
      </c>
      <c r="X283" s="4" t="s">
        <v>21502</v>
      </c>
      <c r="Y283" s="17" t="s">
        <v>17069</v>
      </c>
      <c r="Z283" s="17" t="s">
        <v>20187</v>
      </c>
      <c r="AA283" s="17" t="s">
        <v>21501</v>
      </c>
      <c r="AB283" s="17" t="s">
        <v>17281</v>
      </c>
      <c r="AC283" s="17" t="s">
        <v>17450</v>
      </c>
      <c r="AD283" s="38"/>
      <c r="AE283" s="38"/>
      <c r="AF283" s="38">
        <v>3</v>
      </c>
      <c r="AG283" s="38">
        <v>2</v>
      </c>
      <c r="AH283" s="38">
        <v>2</v>
      </c>
      <c r="AI283" s="38">
        <v>2</v>
      </c>
      <c r="AJ283" s="38">
        <v>2</v>
      </c>
      <c r="AK283" s="38">
        <v>2</v>
      </c>
      <c r="AL283" s="38">
        <v>2</v>
      </c>
      <c r="AM283" s="38">
        <v>2</v>
      </c>
      <c r="AN283" s="38">
        <v>2</v>
      </c>
      <c r="AO283" s="38">
        <v>2</v>
      </c>
      <c r="AP283" s="38">
        <f t="shared" si="8"/>
        <v>21</v>
      </c>
      <c r="AQ283" s="38">
        <v>1847</v>
      </c>
      <c r="AR283" s="38">
        <v>4222</v>
      </c>
      <c r="AS283" s="38"/>
      <c r="AT283" s="4">
        <f t="shared" si="9"/>
        <v>6069</v>
      </c>
      <c r="AU283" s="38">
        <v>1522</v>
      </c>
      <c r="AV283" s="38">
        <v>10667</v>
      </c>
      <c r="AW283" s="38" t="s">
        <v>12005</v>
      </c>
      <c r="AX283" s="38"/>
      <c r="AY283" s="38"/>
      <c r="AZ283" s="38"/>
      <c r="BA283" s="38"/>
      <c r="BB283" s="38"/>
      <c r="BC283" s="38"/>
      <c r="BD283" s="38"/>
      <c r="BE283" s="38"/>
      <c r="BF283" s="38"/>
      <c r="BG283" s="38"/>
      <c r="BH283" s="38"/>
      <c r="BI283" s="38"/>
      <c r="BJ283" s="38"/>
      <c r="BK283" s="38"/>
      <c r="BL283" s="38"/>
      <c r="BM283" s="12"/>
      <c r="BP283" s="4" t="s">
        <v>17279</v>
      </c>
      <c r="BQ283" s="4" t="s">
        <v>12498</v>
      </c>
      <c r="BR283" s="4" t="s">
        <v>35066</v>
      </c>
    </row>
    <row r="284" spans="1:71">
      <c r="A284" s="4">
        <v>3100698</v>
      </c>
      <c r="B284" s="4" t="s">
        <v>21500</v>
      </c>
      <c r="C284" s="4" t="s">
        <v>21494</v>
      </c>
      <c r="D284" s="4" t="s">
        <v>21678</v>
      </c>
      <c r="E284" s="4" t="s">
        <v>21494</v>
      </c>
      <c r="F284" s="4" t="s">
        <v>12144</v>
      </c>
      <c r="G284" s="4" t="s">
        <v>21493</v>
      </c>
      <c r="H284" s="4" t="s">
        <v>17030</v>
      </c>
      <c r="I284" s="4" t="s">
        <v>21679</v>
      </c>
      <c r="J284" s="4" t="s">
        <v>458</v>
      </c>
      <c r="L284" s="4" t="s">
        <v>12670</v>
      </c>
      <c r="N284" s="4" t="s">
        <v>12746</v>
      </c>
      <c r="O284" s="59" t="s">
        <v>458</v>
      </c>
      <c r="P284" s="4" t="s">
        <v>12746</v>
      </c>
      <c r="W284" s="4" t="s">
        <v>21596</v>
      </c>
      <c r="X284" s="4" t="s">
        <v>21595</v>
      </c>
      <c r="Y284" s="17" t="s">
        <v>17637</v>
      </c>
      <c r="Z284" s="17" t="s">
        <v>17343</v>
      </c>
      <c r="AA284" s="17" t="s">
        <v>20031</v>
      </c>
      <c r="AB284" s="17" t="s">
        <v>19386</v>
      </c>
      <c r="AC284" s="17" t="s">
        <v>17450</v>
      </c>
      <c r="AD284" s="38">
        <v>3</v>
      </c>
      <c r="AE284" s="38">
        <v>1</v>
      </c>
      <c r="AF284" s="38">
        <v>9</v>
      </c>
      <c r="AG284" s="38">
        <v>8</v>
      </c>
      <c r="AH284" s="38">
        <v>8</v>
      </c>
      <c r="AI284" s="38">
        <v>2</v>
      </c>
      <c r="AJ284" s="38">
        <v>3</v>
      </c>
      <c r="AK284" s="38">
        <v>6</v>
      </c>
      <c r="AL284" s="38">
        <v>7</v>
      </c>
      <c r="AM284" s="38">
        <v>8</v>
      </c>
      <c r="AN284" s="38">
        <v>5</v>
      </c>
      <c r="AO284" s="38">
        <v>1</v>
      </c>
      <c r="AP284" s="38">
        <f t="shared" si="8"/>
        <v>61</v>
      </c>
      <c r="AQ284" s="38">
        <v>3400</v>
      </c>
      <c r="AR284" s="38">
        <v>4400</v>
      </c>
      <c r="AS284" s="38"/>
      <c r="AT284" s="4">
        <f t="shared" si="9"/>
        <v>7800</v>
      </c>
      <c r="AU284" s="38">
        <v>1236</v>
      </c>
      <c r="AV284" s="38">
        <v>8485</v>
      </c>
      <c r="AW284" s="38" t="s">
        <v>12005</v>
      </c>
      <c r="AX284" s="38">
        <v>47</v>
      </c>
      <c r="AY284" s="38">
        <v>272</v>
      </c>
      <c r="AZ284" s="38" t="s">
        <v>12539</v>
      </c>
      <c r="BA284" s="38">
        <v>5</v>
      </c>
      <c r="BB284" s="38">
        <v>207</v>
      </c>
      <c r="BC284" s="38" t="s">
        <v>13626</v>
      </c>
      <c r="BD284" s="38">
        <v>12</v>
      </c>
      <c r="BE284" s="38">
        <v>205</v>
      </c>
      <c r="BF284" s="38" t="s">
        <v>13880</v>
      </c>
      <c r="BG284" s="38">
        <v>8</v>
      </c>
      <c r="BH284" s="38">
        <v>334</v>
      </c>
      <c r="BI284" s="38" t="s">
        <v>13682</v>
      </c>
      <c r="BJ284" s="38" t="s">
        <v>12144</v>
      </c>
      <c r="BK284" s="38"/>
      <c r="BL284" s="38"/>
      <c r="BM284" s="12">
        <v>9540</v>
      </c>
      <c r="BP284" s="4" t="s">
        <v>17336</v>
      </c>
      <c r="BQ284" s="4" t="s">
        <v>12498</v>
      </c>
      <c r="BR284" s="4" t="s">
        <v>35067</v>
      </c>
      <c r="BS284" s="4" t="s">
        <v>35068</v>
      </c>
    </row>
    <row r="285" spans="1:71">
      <c r="A285" s="4">
        <v>3100699</v>
      </c>
      <c r="B285" s="4" t="s">
        <v>21715</v>
      </c>
      <c r="C285" s="4" t="s">
        <v>21476</v>
      </c>
      <c r="D285" s="4" t="s">
        <v>21475</v>
      </c>
      <c r="E285" s="4" t="s">
        <v>21476</v>
      </c>
      <c r="F285" s="4" t="s">
        <v>12144</v>
      </c>
      <c r="G285" s="4" t="s">
        <v>21474</v>
      </c>
      <c r="H285" s="4" t="s">
        <v>17030</v>
      </c>
      <c r="I285" s="4" t="s">
        <v>21474</v>
      </c>
      <c r="J285" s="4" t="s">
        <v>21474</v>
      </c>
      <c r="L285" s="4" t="s">
        <v>12670</v>
      </c>
      <c r="M285" s="4" t="s">
        <v>21474</v>
      </c>
      <c r="N285" s="4" t="s">
        <v>12144</v>
      </c>
      <c r="P285" s="4" t="s">
        <v>12746</v>
      </c>
      <c r="W285" s="4" t="s">
        <v>6758</v>
      </c>
      <c r="X285" s="4" t="s">
        <v>21473</v>
      </c>
      <c r="Y285" s="17" t="s">
        <v>17069</v>
      </c>
      <c r="Z285" s="17" t="s">
        <v>17343</v>
      </c>
      <c r="AA285" s="17" t="s">
        <v>17741</v>
      </c>
      <c r="AB285" s="17" t="s">
        <v>17281</v>
      </c>
      <c r="AC285" s="17" t="s">
        <v>17450</v>
      </c>
      <c r="AD285" s="38">
        <v>3</v>
      </c>
      <c r="AE285" s="38">
        <v>3</v>
      </c>
      <c r="AF285" s="38">
        <v>3</v>
      </c>
      <c r="AG285" s="38">
        <v>3</v>
      </c>
      <c r="AH285" s="38">
        <v>3</v>
      </c>
      <c r="AI285" s="38">
        <v>3</v>
      </c>
      <c r="AJ285" s="38">
        <v>3</v>
      </c>
      <c r="AK285" s="38">
        <v>3</v>
      </c>
      <c r="AL285" s="38">
        <v>3</v>
      </c>
      <c r="AM285" s="38">
        <v>3</v>
      </c>
      <c r="AN285" s="38">
        <v>3</v>
      </c>
      <c r="AO285" s="38">
        <v>3</v>
      </c>
      <c r="AP285" s="38">
        <f t="shared" si="8"/>
        <v>36</v>
      </c>
      <c r="AQ285" s="38">
        <v>2500</v>
      </c>
      <c r="AR285" s="38">
        <v>4000</v>
      </c>
      <c r="AS285" s="38"/>
      <c r="AT285" s="4">
        <f t="shared" si="9"/>
        <v>6500</v>
      </c>
      <c r="AU285" s="38">
        <v>1143</v>
      </c>
      <c r="AV285" s="38">
        <v>8000</v>
      </c>
      <c r="AW285" s="38" t="s">
        <v>12005</v>
      </c>
      <c r="AX285" s="38"/>
      <c r="AY285" s="38"/>
      <c r="AZ285" s="38"/>
      <c r="BA285" s="38"/>
      <c r="BB285" s="38"/>
      <c r="BC285" s="38"/>
      <c r="BD285" s="38"/>
      <c r="BE285" s="38"/>
      <c r="BF285" s="38"/>
      <c r="BG285" s="38"/>
      <c r="BH285" s="38"/>
      <c r="BI285" s="38"/>
      <c r="BJ285" s="38"/>
      <c r="BK285" s="38"/>
      <c r="BL285" s="38"/>
      <c r="BM285" s="12"/>
      <c r="BN285" s="12" t="s">
        <v>21675</v>
      </c>
      <c r="BP285" s="4" t="s">
        <v>17279</v>
      </c>
      <c r="BQ285" s="4" t="s">
        <v>12498</v>
      </c>
      <c r="BR285" s="4" t="s">
        <v>35196</v>
      </c>
    </row>
    <row r="286" spans="1:71">
      <c r="A286" s="4">
        <v>3100700</v>
      </c>
      <c r="B286" s="4" t="s">
        <v>21674</v>
      </c>
      <c r="C286" s="4" t="s">
        <v>15597</v>
      </c>
      <c r="D286" s="4" t="s">
        <v>21669</v>
      </c>
      <c r="E286" s="4" t="s">
        <v>15597</v>
      </c>
      <c r="F286" s="4" t="s">
        <v>12144</v>
      </c>
      <c r="G286" s="4" t="s">
        <v>21670</v>
      </c>
      <c r="H286" s="4" t="s">
        <v>17030</v>
      </c>
      <c r="I286" s="4" t="s">
        <v>12789</v>
      </c>
      <c r="J286" s="4" t="s">
        <v>12789</v>
      </c>
      <c r="L286" s="4" t="s">
        <v>12670</v>
      </c>
      <c r="N286" s="4" t="s">
        <v>12746</v>
      </c>
      <c r="O286" s="59" t="s">
        <v>29820</v>
      </c>
      <c r="P286" s="4" t="s">
        <v>12746</v>
      </c>
      <c r="W286" s="4" t="s">
        <v>12814</v>
      </c>
      <c r="X286" s="4" t="s">
        <v>21668</v>
      </c>
      <c r="Y286" s="17" t="s">
        <v>17637</v>
      </c>
      <c r="Z286" s="17" t="s">
        <v>17343</v>
      </c>
      <c r="AA286" s="17" t="s">
        <v>19716</v>
      </c>
      <c r="AB286" s="17" t="s">
        <v>17281</v>
      </c>
      <c r="AC286" s="17" t="s">
        <v>17450</v>
      </c>
      <c r="AD286" s="38">
        <v>20</v>
      </c>
      <c r="AE286" s="38">
        <v>18</v>
      </c>
      <c r="AF286" s="38">
        <v>17</v>
      </c>
      <c r="AG286" s="38">
        <v>23</v>
      </c>
      <c r="AH286" s="38">
        <v>25</v>
      </c>
      <c r="AI286" s="38">
        <v>20</v>
      </c>
      <c r="AJ286" s="38">
        <v>23</v>
      </c>
      <c r="AK286" s="38">
        <v>21</v>
      </c>
      <c r="AL286" s="38">
        <v>22</v>
      </c>
      <c r="AM286" s="38">
        <v>18</v>
      </c>
      <c r="AN286" s="38">
        <v>8</v>
      </c>
      <c r="AO286" s="38">
        <v>11</v>
      </c>
      <c r="AP286" s="38">
        <f t="shared" si="8"/>
        <v>226</v>
      </c>
      <c r="AQ286" s="38">
        <v>28009</v>
      </c>
      <c r="AR286" s="38">
        <v>8871</v>
      </c>
      <c r="AS286" s="38">
        <v>897</v>
      </c>
      <c r="AT286" s="4">
        <f t="shared" si="9"/>
        <v>37777</v>
      </c>
      <c r="AU286" s="38">
        <v>1300</v>
      </c>
      <c r="AV286" s="38">
        <v>49989</v>
      </c>
      <c r="AW286" s="38" t="s">
        <v>13626</v>
      </c>
      <c r="AX286" s="38"/>
      <c r="AY286" s="38"/>
      <c r="AZ286" s="38"/>
      <c r="BA286" s="38"/>
      <c r="BB286" s="38"/>
      <c r="BC286" s="38"/>
      <c r="BD286" s="38"/>
      <c r="BE286" s="38"/>
      <c r="BF286" s="38"/>
      <c r="BG286" s="38"/>
      <c r="BH286" s="38"/>
      <c r="BI286" s="38"/>
      <c r="BJ286" s="38"/>
      <c r="BK286" s="38"/>
      <c r="BL286" s="38"/>
      <c r="BM286" s="12"/>
      <c r="BP286" s="4" t="s">
        <v>17336</v>
      </c>
      <c r="BQ286" s="4" t="s">
        <v>12498</v>
      </c>
      <c r="BR286" s="4" t="s">
        <v>35197</v>
      </c>
    </row>
    <row r="287" spans="1:71">
      <c r="A287" s="4">
        <v>3100701</v>
      </c>
      <c r="B287" s="4" t="s">
        <v>21667</v>
      </c>
      <c r="C287" s="4" t="s">
        <v>21666</v>
      </c>
      <c r="D287" s="4" t="s">
        <v>15694</v>
      </c>
      <c r="E287" s="4" t="s">
        <v>21578</v>
      </c>
      <c r="F287" s="4" t="s">
        <v>12144</v>
      </c>
      <c r="G287" s="4" t="s">
        <v>21577</v>
      </c>
      <c r="H287" s="4" t="s">
        <v>17030</v>
      </c>
      <c r="I287" s="4" t="s">
        <v>12471</v>
      </c>
      <c r="J287" s="4" t="s">
        <v>12471</v>
      </c>
      <c r="L287" s="4" t="s">
        <v>12549</v>
      </c>
      <c r="N287" s="4" t="s">
        <v>12144</v>
      </c>
      <c r="P287" s="4" t="s">
        <v>12746</v>
      </c>
      <c r="R287" s="4" t="s">
        <v>12144</v>
      </c>
      <c r="T287" s="4" t="s">
        <v>12144</v>
      </c>
      <c r="V287" s="50" t="s">
        <v>21576</v>
      </c>
      <c r="W287" s="4" t="s">
        <v>21481</v>
      </c>
      <c r="X287" s="4" t="s">
        <v>21575</v>
      </c>
      <c r="Y287" s="17" t="s">
        <v>21560</v>
      </c>
      <c r="Z287" s="17" t="s">
        <v>21574</v>
      </c>
      <c r="AA287" s="17" t="s">
        <v>19395</v>
      </c>
      <c r="AB287" s="17" t="s">
        <v>17126</v>
      </c>
      <c r="AC287" s="17" t="s">
        <v>17280</v>
      </c>
      <c r="AD287" s="38">
        <v>2</v>
      </c>
      <c r="AE287" s="38">
        <v>2</v>
      </c>
      <c r="AF287" s="38">
        <v>2</v>
      </c>
      <c r="AG287" s="38">
        <v>2</v>
      </c>
      <c r="AH287" s="38">
        <v>2</v>
      </c>
      <c r="AI287" s="38">
        <v>2</v>
      </c>
      <c r="AJ287" s="38">
        <v>2</v>
      </c>
      <c r="AK287" s="38">
        <v>2</v>
      </c>
      <c r="AL287" s="38">
        <v>2</v>
      </c>
      <c r="AM287" s="38">
        <v>2</v>
      </c>
      <c r="AN287" s="38">
        <v>2</v>
      </c>
      <c r="AO287" s="38">
        <v>2</v>
      </c>
      <c r="AP287" s="38">
        <f t="shared" si="8"/>
        <v>24</v>
      </c>
      <c r="AQ287" s="38">
        <v>3500</v>
      </c>
      <c r="AR287" s="38">
        <v>3400</v>
      </c>
      <c r="AS287" s="38"/>
      <c r="AT287" s="4">
        <f t="shared" si="9"/>
        <v>6900</v>
      </c>
      <c r="AU287" s="38">
        <v>250</v>
      </c>
      <c r="AV287" s="38">
        <v>10000</v>
      </c>
      <c r="AW287" s="38" t="s">
        <v>12448</v>
      </c>
      <c r="AX287" s="38"/>
      <c r="AY287" s="38"/>
      <c r="AZ287" s="38"/>
      <c r="BA287" s="38"/>
      <c r="BB287" s="38"/>
      <c r="BC287" s="38"/>
      <c r="BD287" s="38"/>
      <c r="BE287" s="38"/>
      <c r="BF287" s="38"/>
      <c r="BG287" s="38"/>
      <c r="BH287" s="38"/>
      <c r="BI287" s="38"/>
      <c r="BJ287" s="38"/>
      <c r="BK287" s="38"/>
      <c r="BL287" s="38"/>
      <c r="BM287" s="12"/>
      <c r="BP287" s="4" t="s">
        <v>17279</v>
      </c>
      <c r="BQ287" s="4" t="s">
        <v>12498</v>
      </c>
      <c r="BR287" s="4" t="s">
        <v>35198</v>
      </c>
    </row>
    <row r="288" spans="1:71">
      <c r="A288" s="4">
        <v>3100702</v>
      </c>
      <c r="B288" s="4" t="s">
        <v>21573</v>
      </c>
      <c r="C288" s="4" t="s">
        <v>21572</v>
      </c>
      <c r="D288" s="4" t="s">
        <v>21579</v>
      </c>
      <c r="E288" s="4" t="s">
        <v>15237</v>
      </c>
      <c r="F288" s="4" t="s">
        <v>12746</v>
      </c>
      <c r="G288" s="4" t="s">
        <v>21571</v>
      </c>
      <c r="H288" s="4" t="s">
        <v>17030</v>
      </c>
      <c r="I288" s="4" t="s">
        <v>12485</v>
      </c>
      <c r="J288" s="4" t="s">
        <v>12485</v>
      </c>
      <c r="L288" s="4" t="s">
        <v>12549</v>
      </c>
      <c r="N288" s="4" t="s">
        <v>12144</v>
      </c>
      <c r="P288" s="4" t="s">
        <v>12746</v>
      </c>
      <c r="W288" s="4" t="s">
        <v>21463</v>
      </c>
      <c r="X288" s="4" t="s">
        <v>21462</v>
      </c>
      <c r="Y288" s="17" t="s">
        <v>17069</v>
      </c>
      <c r="Z288" s="17" t="s">
        <v>13771</v>
      </c>
      <c r="AA288" s="17" t="s">
        <v>1778</v>
      </c>
      <c r="AB288" s="17" t="s">
        <v>21461</v>
      </c>
      <c r="AC288" s="17" t="s">
        <v>17492</v>
      </c>
      <c r="AD288" s="38">
        <v>7</v>
      </c>
      <c r="AE288" s="38">
        <v>7</v>
      </c>
      <c r="AF288" s="38">
        <v>7</v>
      </c>
      <c r="AG288" s="38">
        <v>7</v>
      </c>
      <c r="AH288" s="38">
        <v>7</v>
      </c>
      <c r="AI288" s="38">
        <v>7</v>
      </c>
      <c r="AJ288" s="38">
        <v>7</v>
      </c>
      <c r="AK288" s="38">
        <v>7</v>
      </c>
      <c r="AL288" s="38">
        <v>7</v>
      </c>
      <c r="AM288" s="38">
        <v>6</v>
      </c>
      <c r="AN288" s="38">
        <v>6</v>
      </c>
      <c r="AO288" s="38">
        <v>6</v>
      </c>
      <c r="AP288" s="38">
        <f t="shared" si="8"/>
        <v>81</v>
      </c>
      <c r="AQ288" s="38">
        <v>6528</v>
      </c>
      <c r="AR288" s="38">
        <v>6578</v>
      </c>
      <c r="AS288" s="38"/>
      <c r="AT288" s="4">
        <f t="shared" si="9"/>
        <v>13106</v>
      </c>
      <c r="AU288" s="38">
        <v>4685</v>
      </c>
      <c r="AV288" s="38">
        <v>16920</v>
      </c>
      <c r="AW288" s="38" t="s">
        <v>12005</v>
      </c>
      <c r="AX288" s="38"/>
      <c r="AY288" s="38"/>
      <c r="AZ288" s="38"/>
      <c r="BA288" s="38"/>
      <c r="BB288" s="38"/>
      <c r="BC288" s="38"/>
      <c r="BD288" s="38"/>
      <c r="BE288" s="38"/>
      <c r="BF288" s="38"/>
      <c r="BG288" s="38"/>
      <c r="BH288" s="38"/>
      <c r="BI288" s="38"/>
      <c r="BJ288" s="38"/>
      <c r="BK288" s="38"/>
      <c r="BL288" s="38"/>
      <c r="BM288" s="12"/>
      <c r="BN288" s="12" t="s">
        <v>21460</v>
      </c>
      <c r="BP288" s="4" t="s">
        <v>17279</v>
      </c>
      <c r="BQ288" s="4" t="s">
        <v>12498</v>
      </c>
    </row>
    <row r="289" spans="1:71">
      <c r="A289" s="4">
        <v>3100703</v>
      </c>
      <c r="B289" s="4" t="s">
        <v>21661</v>
      </c>
      <c r="C289" s="4" t="s">
        <v>15687</v>
      </c>
      <c r="D289" s="4" t="s">
        <v>21658</v>
      </c>
      <c r="E289" s="4" t="s">
        <v>21748</v>
      </c>
      <c r="F289" s="4" t="s">
        <v>12144</v>
      </c>
      <c r="G289" s="4" t="s">
        <v>21747</v>
      </c>
      <c r="H289" s="4" t="s">
        <v>17030</v>
      </c>
      <c r="I289" s="4" t="s">
        <v>12485</v>
      </c>
      <c r="J289" s="4" t="s">
        <v>12485</v>
      </c>
      <c r="L289" s="4" t="s">
        <v>12549</v>
      </c>
      <c r="M289" s="4" t="s">
        <v>21658</v>
      </c>
      <c r="N289" s="4" t="s">
        <v>12144</v>
      </c>
      <c r="P289" s="4" t="s">
        <v>12746</v>
      </c>
      <c r="V289" s="50" t="s">
        <v>14108</v>
      </c>
      <c r="W289" s="4" t="s">
        <v>21709</v>
      </c>
      <c r="X289" s="4" t="s">
        <v>21708</v>
      </c>
      <c r="Y289" s="17" t="s">
        <v>17637</v>
      </c>
      <c r="Z289" s="17" t="s">
        <v>17343</v>
      </c>
      <c r="AA289" s="17" t="s">
        <v>17620</v>
      </c>
      <c r="AB289" s="17" t="s">
        <v>19386</v>
      </c>
      <c r="AC289" s="17" t="s">
        <v>17450</v>
      </c>
      <c r="AD289" s="38">
        <v>4</v>
      </c>
      <c r="AE289" s="38">
        <v>4</v>
      </c>
      <c r="AF289" s="38">
        <v>4</v>
      </c>
      <c r="AG289" s="38">
        <v>4</v>
      </c>
      <c r="AH289" s="38">
        <v>4</v>
      </c>
      <c r="AI289" s="38">
        <v>4</v>
      </c>
      <c r="AJ289" s="38">
        <v>4</v>
      </c>
      <c r="AK289" s="38">
        <v>4</v>
      </c>
      <c r="AL289" s="38">
        <v>4</v>
      </c>
      <c r="AM289" s="38">
        <v>4</v>
      </c>
      <c r="AN289" s="38">
        <v>4</v>
      </c>
      <c r="AO289" s="38">
        <v>4</v>
      </c>
      <c r="AP289" s="38">
        <f t="shared" si="8"/>
        <v>48</v>
      </c>
      <c r="AQ289" s="38">
        <v>5500</v>
      </c>
      <c r="AR289" s="38">
        <v>7000</v>
      </c>
      <c r="AS289" s="38"/>
      <c r="AT289" s="4">
        <f t="shared" si="9"/>
        <v>12500</v>
      </c>
      <c r="AU289" s="38">
        <v>8397</v>
      </c>
      <c r="AV289" s="38">
        <v>18360</v>
      </c>
      <c r="AW289" s="38" t="s">
        <v>21707</v>
      </c>
      <c r="AX289" s="38"/>
      <c r="AY289" s="38"/>
      <c r="AZ289" s="38"/>
      <c r="BA289" s="38"/>
      <c r="BB289" s="38"/>
      <c r="BC289" s="38"/>
      <c r="BD289" s="38"/>
      <c r="BE289" s="38"/>
      <c r="BF289" s="38"/>
      <c r="BG289" s="38"/>
      <c r="BH289" s="38"/>
      <c r="BI289" s="38"/>
      <c r="BJ289" s="38"/>
      <c r="BK289" s="38"/>
      <c r="BL289" s="38"/>
      <c r="BM289" s="12"/>
      <c r="BN289" s="12" t="s">
        <v>21706</v>
      </c>
      <c r="BP289" s="4" t="s">
        <v>17336</v>
      </c>
      <c r="BQ289" s="4" t="s">
        <v>12498</v>
      </c>
    </row>
    <row r="290" spans="1:71">
      <c r="A290" s="4">
        <v>3100704</v>
      </c>
      <c r="B290" s="4" t="s">
        <v>21705</v>
      </c>
      <c r="C290" s="4" t="s">
        <v>14540</v>
      </c>
      <c r="D290" s="4" t="s">
        <v>14542</v>
      </c>
      <c r="E290" s="4" t="s">
        <v>14540</v>
      </c>
      <c r="F290" s="4" t="s">
        <v>12144</v>
      </c>
      <c r="G290" s="4" t="s">
        <v>21704</v>
      </c>
      <c r="H290" s="4" t="s">
        <v>17030</v>
      </c>
      <c r="I290" s="4" t="s">
        <v>12485</v>
      </c>
      <c r="J290" s="4" t="s">
        <v>12485</v>
      </c>
      <c r="L290" s="4" t="s">
        <v>12549</v>
      </c>
      <c r="N290" s="4" t="s">
        <v>12144</v>
      </c>
      <c r="P290" s="4" t="s">
        <v>12746</v>
      </c>
      <c r="W290" s="4" t="s">
        <v>6758</v>
      </c>
      <c r="X290" s="4" t="s">
        <v>21703</v>
      </c>
      <c r="Y290" s="17" t="s">
        <v>17637</v>
      </c>
      <c r="Z290" s="17" t="s">
        <v>17343</v>
      </c>
      <c r="AA290" s="17" t="s">
        <v>21702</v>
      </c>
      <c r="AB290" s="17" t="s">
        <v>21701</v>
      </c>
      <c r="AC290" s="17" t="s">
        <v>17280</v>
      </c>
      <c r="AD290" s="38">
        <v>2</v>
      </c>
      <c r="AE290" s="38">
        <v>2</v>
      </c>
      <c r="AF290" s="38">
        <v>5</v>
      </c>
      <c r="AG290" s="38">
        <v>5</v>
      </c>
      <c r="AH290" s="38">
        <v>5</v>
      </c>
      <c r="AI290" s="38">
        <v>5</v>
      </c>
      <c r="AJ290" s="38">
        <v>5</v>
      </c>
      <c r="AK290" s="38">
        <v>5</v>
      </c>
      <c r="AL290" s="38">
        <v>5</v>
      </c>
      <c r="AM290" s="38">
        <v>5</v>
      </c>
      <c r="AN290" s="38">
        <v>5</v>
      </c>
      <c r="AO290" s="38">
        <v>5</v>
      </c>
      <c r="AP290" s="38">
        <f t="shared" si="8"/>
        <v>54</v>
      </c>
      <c r="AQ290" s="38">
        <v>7434</v>
      </c>
      <c r="AR290" s="38">
        <v>19597</v>
      </c>
      <c r="AS290" s="38"/>
      <c r="AT290" s="4">
        <f t="shared" si="9"/>
        <v>27031</v>
      </c>
      <c r="AU290" s="112">
        <v>8390</v>
      </c>
      <c r="AV290" s="38">
        <v>34022</v>
      </c>
      <c r="AW290" s="38" t="s">
        <v>12005</v>
      </c>
      <c r="AX290" s="38"/>
      <c r="AY290" s="38"/>
      <c r="AZ290" s="38"/>
      <c r="BA290" s="38"/>
      <c r="BB290" s="38"/>
      <c r="BC290" s="38"/>
      <c r="BD290" s="38"/>
      <c r="BE290" s="38"/>
      <c r="BF290" s="38"/>
      <c r="BG290" s="38"/>
      <c r="BH290" s="38"/>
      <c r="BI290" s="38"/>
      <c r="BJ290" s="38"/>
      <c r="BK290" s="38"/>
      <c r="BL290" s="38"/>
      <c r="BM290" s="12"/>
      <c r="BP290" s="4" t="s">
        <v>17336</v>
      </c>
      <c r="BQ290" s="4" t="s">
        <v>12498</v>
      </c>
      <c r="BR290" s="4" t="s">
        <v>34947</v>
      </c>
    </row>
    <row r="291" spans="1:71">
      <c r="A291" s="4">
        <v>3100705</v>
      </c>
      <c r="B291" s="4" t="s">
        <v>21700</v>
      </c>
      <c r="C291" s="4" t="s">
        <v>3316</v>
      </c>
      <c r="D291" s="4" t="s">
        <v>21442</v>
      </c>
      <c r="E291" s="4" t="s">
        <v>3316</v>
      </c>
      <c r="F291" s="4" t="s">
        <v>12144</v>
      </c>
      <c r="G291" s="4" t="s">
        <v>19992</v>
      </c>
      <c r="H291" s="4" t="s">
        <v>17030</v>
      </c>
      <c r="I291" s="4" t="s">
        <v>12309</v>
      </c>
      <c r="J291" s="4" t="s">
        <v>12309</v>
      </c>
      <c r="L291" s="4" t="s">
        <v>12549</v>
      </c>
      <c r="N291" s="4" t="s">
        <v>12144</v>
      </c>
      <c r="P291" s="4" t="s">
        <v>12746</v>
      </c>
      <c r="W291" s="4" t="s">
        <v>21441</v>
      </c>
      <c r="X291" s="4" t="s">
        <v>21440</v>
      </c>
      <c r="Y291" s="17" t="s">
        <v>17069</v>
      </c>
      <c r="Z291" s="17" t="s">
        <v>13771</v>
      </c>
      <c r="AA291" s="17" t="s">
        <v>17503</v>
      </c>
      <c r="AB291" s="17" t="s">
        <v>17373</v>
      </c>
      <c r="AC291" s="17" t="s">
        <v>17306</v>
      </c>
      <c r="AD291" s="38"/>
      <c r="AE291" s="38">
        <v>14</v>
      </c>
      <c r="AF291" s="38">
        <v>28</v>
      </c>
      <c r="AG291" s="38">
        <v>29</v>
      </c>
      <c r="AH291" s="38">
        <v>25</v>
      </c>
      <c r="AI291" s="38">
        <v>25</v>
      </c>
      <c r="AJ291" s="38">
        <v>44</v>
      </c>
      <c r="AK291" s="38">
        <v>28</v>
      </c>
      <c r="AL291" s="38">
        <v>35</v>
      </c>
      <c r="AM291" s="38">
        <v>7</v>
      </c>
      <c r="AN291" s="38">
        <v>18</v>
      </c>
      <c r="AO291" s="38">
        <v>13</v>
      </c>
      <c r="AP291" s="38">
        <f t="shared" si="8"/>
        <v>266</v>
      </c>
      <c r="AQ291" s="38">
        <v>29744</v>
      </c>
      <c r="AR291" s="38">
        <v>70646</v>
      </c>
      <c r="AS291" s="38"/>
      <c r="AT291" s="4">
        <f t="shared" si="9"/>
        <v>100390</v>
      </c>
      <c r="AU291" s="38">
        <v>700</v>
      </c>
      <c r="AV291" s="38">
        <v>8352</v>
      </c>
      <c r="AW291" s="38" t="s">
        <v>13549</v>
      </c>
      <c r="AX291" s="38">
        <v>2350</v>
      </c>
      <c r="AY291" s="38">
        <v>28158</v>
      </c>
      <c r="AZ291" s="38" t="s">
        <v>15693</v>
      </c>
      <c r="BA291" s="38">
        <v>11580</v>
      </c>
      <c r="BB291" s="38">
        <v>138938</v>
      </c>
      <c r="BC291" s="38" t="s">
        <v>35863</v>
      </c>
      <c r="BD291" s="38"/>
      <c r="BE291" s="38"/>
      <c r="BF291" s="38"/>
      <c r="BG291" s="38"/>
      <c r="BH291" s="38"/>
      <c r="BI291" s="38"/>
      <c r="BJ291" s="38"/>
      <c r="BK291" s="38"/>
      <c r="BL291" s="38"/>
      <c r="BM291" s="12"/>
      <c r="BN291" s="12" t="s">
        <v>21547</v>
      </c>
      <c r="BP291" s="4" t="s">
        <v>17279</v>
      </c>
      <c r="BQ291" s="4" t="s">
        <v>12498</v>
      </c>
      <c r="BR291" s="4" t="s">
        <v>31654</v>
      </c>
      <c r="BS291" s="4" t="s">
        <v>34948</v>
      </c>
    </row>
    <row r="292" spans="1:71">
      <c r="A292" s="4">
        <v>3100706</v>
      </c>
      <c r="B292" s="4" t="s">
        <v>21422</v>
      </c>
      <c r="C292" s="4" t="s">
        <v>14836</v>
      </c>
      <c r="D292" s="4" t="s">
        <v>21430</v>
      </c>
      <c r="E292" s="4" t="s">
        <v>14836</v>
      </c>
      <c r="F292" s="4" t="s">
        <v>12144</v>
      </c>
      <c r="G292" s="4" t="s">
        <v>21431</v>
      </c>
      <c r="H292" s="4" t="s">
        <v>17030</v>
      </c>
      <c r="J292" s="59" t="s">
        <v>435</v>
      </c>
      <c r="K292" s="59"/>
      <c r="L292" s="4" t="s">
        <v>12549</v>
      </c>
      <c r="M292" s="4" t="s">
        <v>21532</v>
      </c>
      <c r="N292" s="4" t="s">
        <v>12144</v>
      </c>
      <c r="W292" s="4" t="s">
        <v>13945</v>
      </c>
      <c r="X292" s="4" t="s">
        <v>21531</v>
      </c>
      <c r="Y292" s="17" t="s">
        <v>17637</v>
      </c>
      <c r="Z292" s="17" t="s">
        <v>17343</v>
      </c>
      <c r="AA292" s="17" t="s">
        <v>21530</v>
      </c>
      <c r="AB292" s="17" t="s">
        <v>19386</v>
      </c>
      <c r="AC292" s="17" t="s">
        <v>17450</v>
      </c>
      <c r="AD292" s="38">
        <v>1</v>
      </c>
      <c r="AE292" s="38">
        <v>1</v>
      </c>
      <c r="AF292" s="38"/>
      <c r="AG292" s="38">
        <v>7</v>
      </c>
      <c r="AH292" s="38">
        <v>10</v>
      </c>
      <c r="AI292" s="38">
        <v>10</v>
      </c>
      <c r="AJ292" s="38">
        <v>4</v>
      </c>
      <c r="AK292" s="38">
        <v>10</v>
      </c>
      <c r="AL292" s="38">
        <v>2</v>
      </c>
      <c r="AM292" s="38">
        <v>1</v>
      </c>
      <c r="AN292" s="38">
        <v>1</v>
      </c>
      <c r="AO292" s="38">
        <v>2</v>
      </c>
      <c r="AP292" s="38">
        <f t="shared" si="8"/>
        <v>49</v>
      </c>
      <c r="AQ292" s="38">
        <v>3122</v>
      </c>
      <c r="AR292" s="38">
        <v>7785</v>
      </c>
      <c r="AS292" s="38"/>
      <c r="AT292" s="4">
        <f t="shared" si="9"/>
        <v>10907</v>
      </c>
      <c r="AU292" s="38">
        <v>2363</v>
      </c>
      <c r="AV292" s="38">
        <v>11937</v>
      </c>
      <c r="AW292" s="38" t="s">
        <v>12005</v>
      </c>
      <c r="AX292" s="38"/>
      <c r="AY292" s="38"/>
      <c r="AZ292" s="38"/>
      <c r="BA292" s="38"/>
      <c r="BB292" s="38"/>
      <c r="BC292" s="38"/>
      <c r="BD292" s="38"/>
      <c r="BE292" s="38"/>
      <c r="BF292" s="38"/>
      <c r="BG292" s="38"/>
      <c r="BH292" s="38"/>
      <c r="BI292" s="38"/>
      <c r="BJ292" s="38"/>
      <c r="BK292" s="38"/>
      <c r="BL292" s="38"/>
      <c r="BM292" s="12"/>
      <c r="BP292" s="4" t="s">
        <v>17336</v>
      </c>
      <c r="BQ292" s="4" t="s">
        <v>12498</v>
      </c>
      <c r="BR292" s="4" t="s">
        <v>34949</v>
      </c>
    </row>
    <row r="293" spans="1:71">
      <c r="A293" s="4">
        <v>3100707</v>
      </c>
      <c r="B293" s="4" t="s">
        <v>21529</v>
      </c>
      <c r="C293" s="4" t="s">
        <v>21626</v>
      </c>
      <c r="D293" s="4" t="s">
        <v>21623</v>
      </c>
      <c r="E293" s="4" t="s">
        <v>15206</v>
      </c>
      <c r="F293" s="4" t="s">
        <v>12746</v>
      </c>
      <c r="G293" s="4" t="s">
        <v>21625</v>
      </c>
      <c r="H293" s="4" t="s">
        <v>17030</v>
      </c>
      <c r="I293" s="4" t="s">
        <v>21624</v>
      </c>
      <c r="J293" s="4" t="s">
        <v>12571</v>
      </c>
      <c r="L293" s="4" t="s">
        <v>12549</v>
      </c>
      <c r="N293" s="4" t="s">
        <v>12144</v>
      </c>
      <c r="P293" s="4" t="s">
        <v>12746</v>
      </c>
      <c r="W293" s="4" t="s">
        <v>21622</v>
      </c>
      <c r="X293" s="4" t="s">
        <v>21621</v>
      </c>
      <c r="Y293" s="17" t="s">
        <v>12074</v>
      </c>
      <c r="Z293" s="17" t="s">
        <v>13771</v>
      </c>
      <c r="AA293" s="17" t="s">
        <v>21620</v>
      </c>
      <c r="AB293" s="17" t="s">
        <v>17643</v>
      </c>
      <c r="AC293" s="17" t="s">
        <v>17450</v>
      </c>
      <c r="AD293" s="38">
        <v>4</v>
      </c>
      <c r="AE293" s="38">
        <v>4</v>
      </c>
      <c r="AF293" s="38">
        <v>4</v>
      </c>
      <c r="AG293" s="38">
        <v>1</v>
      </c>
      <c r="AH293" s="38">
        <v>1</v>
      </c>
      <c r="AI293" s="38">
        <v>1</v>
      </c>
      <c r="AJ293" s="38">
        <v>3</v>
      </c>
      <c r="AK293" s="38">
        <v>3</v>
      </c>
      <c r="AL293" s="38">
        <v>4</v>
      </c>
      <c r="AM293" s="38">
        <v>2</v>
      </c>
      <c r="AN293" s="38">
        <v>2</v>
      </c>
      <c r="AO293" s="38">
        <v>2</v>
      </c>
      <c r="AP293" s="38">
        <f t="shared" si="8"/>
        <v>31</v>
      </c>
      <c r="AQ293" s="38">
        <v>2300</v>
      </c>
      <c r="AR293" s="38">
        <v>5200</v>
      </c>
      <c r="AS293" s="38"/>
      <c r="AT293" s="4">
        <f t="shared" si="9"/>
        <v>7500</v>
      </c>
      <c r="AU293" s="38">
        <v>254</v>
      </c>
      <c r="AV293" s="38">
        <v>10140</v>
      </c>
      <c r="AW293" s="38" t="s">
        <v>13626</v>
      </c>
      <c r="AX293" s="38">
        <v>158</v>
      </c>
      <c r="AY293" s="38">
        <v>1901</v>
      </c>
      <c r="AZ293" s="38" t="s">
        <v>13283</v>
      </c>
      <c r="BA293" s="38">
        <v>53</v>
      </c>
      <c r="BB293" s="38">
        <v>634</v>
      </c>
      <c r="BC293" s="38" t="s">
        <v>14537</v>
      </c>
      <c r="BD293" s="38"/>
      <c r="BE293" s="38"/>
      <c r="BF293" s="38"/>
      <c r="BG293" s="38"/>
      <c r="BH293" s="38"/>
      <c r="BI293" s="38"/>
      <c r="BJ293" s="38"/>
      <c r="BK293" s="38"/>
      <c r="BL293" s="38"/>
      <c r="BM293" s="12"/>
      <c r="BP293" s="4" t="s">
        <v>17279</v>
      </c>
      <c r="BQ293" s="4" t="s">
        <v>12498</v>
      </c>
    </row>
    <row r="294" spans="1:71">
      <c r="A294" s="4">
        <v>3100708</v>
      </c>
      <c r="B294" s="4" t="s">
        <v>21619</v>
      </c>
      <c r="C294" s="4" t="s">
        <v>21618</v>
      </c>
      <c r="D294" s="4" t="s">
        <v>21617</v>
      </c>
      <c r="F294" s="4" t="s">
        <v>12144</v>
      </c>
      <c r="H294" s="4" t="s">
        <v>17030</v>
      </c>
      <c r="I294" s="4" t="s">
        <v>12571</v>
      </c>
      <c r="J294" s="4" t="s">
        <v>12571</v>
      </c>
      <c r="L294" s="4" t="s">
        <v>12549</v>
      </c>
      <c r="N294" s="4" t="s">
        <v>12144</v>
      </c>
      <c r="W294" s="4" t="s">
        <v>13829</v>
      </c>
      <c r="X294" s="4" t="s">
        <v>21616</v>
      </c>
      <c r="Y294" s="17" t="s">
        <v>11274</v>
      </c>
      <c r="Z294" s="17" t="s">
        <v>19865</v>
      </c>
      <c r="AA294" s="17" t="s">
        <v>17517</v>
      </c>
      <c r="AB294" s="17" t="s">
        <v>17643</v>
      </c>
      <c r="AC294" s="17" t="s">
        <v>17450</v>
      </c>
      <c r="AD294" s="38">
        <v>7</v>
      </c>
      <c r="AE294" s="38">
        <v>7</v>
      </c>
      <c r="AF294" s="38">
        <v>7</v>
      </c>
      <c r="AG294" s="38">
        <v>11</v>
      </c>
      <c r="AH294" s="38">
        <v>12</v>
      </c>
      <c r="AI294" s="38">
        <v>10</v>
      </c>
      <c r="AJ294" s="38">
        <v>12</v>
      </c>
      <c r="AK294" s="38">
        <v>15</v>
      </c>
      <c r="AL294" s="38">
        <v>11</v>
      </c>
      <c r="AM294" s="38">
        <v>11</v>
      </c>
      <c r="AN294" s="38">
        <v>17</v>
      </c>
      <c r="AO294" s="38">
        <v>17</v>
      </c>
      <c r="AP294" s="38">
        <f t="shared" si="8"/>
        <v>137</v>
      </c>
      <c r="AQ294" s="38">
        <v>8120</v>
      </c>
      <c r="AR294" s="38">
        <v>22199</v>
      </c>
      <c r="AS294" s="38"/>
      <c r="AT294" s="4">
        <f t="shared" si="9"/>
        <v>30319</v>
      </c>
      <c r="AU294" s="38">
        <v>11370</v>
      </c>
      <c r="AV294" s="38">
        <v>68495</v>
      </c>
      <c r="AW294" s="4" t="s">
        <v>12005</v>
      </c>
      <c r="AX294" s="38"/>
      <c r="AY294" s="38"/>
      <c r="AZ294" s="38"/>
      <c r="BA294" s="38"/>
      <c r="BB294" s="38"/>
      <c r="BC294" s="38"/>
      <c r="BD294" s="38"/>
      <c r="BE294" s="38"/>
      <c r="BF294" s="38"/>
      <c r="BG294" s="38"/>
      <c r="BH294" s="38"/>
      <c r="BI294" s="38"/>
      <c r="BJ294" s="38"/>
      <c r="BK294" s="38"/>
      <c r="BL294" s="38"/>
      <c r="BM294" s="12"/>
      <c r="BP294" s="4" t="s">
        <v>17279</v>
      </c>
      <c r="BQ294" s="4" t="s">
        <v>12498</v>
      </c>
      <c r="BR294" s="4" t="s">
        <v>34950</v>
      </c>
      <c r="BS294" s="4" t="s">
        <v>35077</v>
      </c>
    </row>
    <row r="295" spans="1:71">
      <c r="A295" s="4">
        <v>3100709</v>
      </c>
      <c r="B295" s="4" t="s">
        <v>21615</v>
      </c>
      <c r="C295" s="4" t="s">
        <v>21521</v>
      </c>
      <c r="D295" s="59" t="s">
        <v>158</v>
      </c>
      <c r="E295" s="4" t="s">
        <v>21520</v>
      </c>
      <c r="F295" s="4" t="s">
        <v>12144</v>
      </c>
      <c r="G295" s="4" t="s">
        <v>21519</v>
      </c>
      <c r="H295" s="4" t="s">
        <v>17030</v>
      </c>
      <c r="I295" s="4" t="s">
        <v>21519</v>
      </c>
      <c r="J295" s="4" t="s">
        <v>21519</v>
      </c>
      <c r="L295" s="4" t="s">
        <v>12549</v>
      </c>
      <c r="N295" s="4" t="s">
        <v>12144</v>
      </c>
      <c r="P295" s="4" t="s">
        <v>12746</v>
      </c>
      <c r="V295" s="50" t="s">
        <v>12638</v>
      </c>
      <c r="W295" s="4" t="s">
        <v>21412</v>
      </c>
      <c r="X295" s="4" t="s">
        <v>21411</v>
      </c>
      <c r="Y295" s="17" t="s">
        <v>17069</v>
      </c>
      <c r="Z295" s="17" t="s">
        <v>21560</v>
      </c>
      <c r="AA295" s="17" t="s">
        <v>17527</v>
      </c>
      <c r="AB295" s="17" t="s">
        <v>17281</v>
      </c>
      <c r="AC295" s="17" t="s">
        <v>17450</v>
      </c>
      <c r="AD295" s="38">
        <v>1</v>
      </c>
      <c r="AE295" s="38">
        <v>1</v>
      </c>
      <c r="AF295" s="38">
        <v>1</v>
      </c>
      <c r="AG295" s="38">
        <v>4</v>
      </c>
      <c r="AH295" s="38">
        <v>4</v>
      </c>
      <c r="AI295" s="38">
        <v>4</v>
      </c>
      <c r="AJ295" s="38">
        <v>4</v>
      </c>
      <c r="AK295" s="38">
        <v>4</v>
      </c>
      <c r="AL295" s="38">
        <v>4</v>
      </c>
      <c r="AM295" s="38">
        <v>1</v>
      </c>
      <c r="AN295" s="38">
        <v>1</v>
      </c>
      <c r="AO295" s="38">
        <v>4</v>
      </c>
      <c r="AP295" s="38">
        <f t="shared" si="8"/>
        <v>33</v>
      </c>
      <c r="AQ295" s="38">
        <v>2775</v>
      </c>
      <c r="AR295" s="38">
        <v>3980</v>
      </c>
      <c r="AS295" s="38"/>
      <c r="AT295" s="4">
        <f t="shared" si="9"/>
        <v>6755</v>
      </c>
      <c r="AU295" s="38">
        <v>1160</v>
      </c>
      <c r="AV295" s="38">
        <v>8150</v>
      </c>
      <c r="AW295" s="38" t="s">
        <v>12005</v>
      </c>
      <c r="AX295" s="38"/>
      <c r="AY295" s="38"/>
      <c r="AZ295" s="38"/>
      <c r="BA295" s="38"/>
      <c r="BB295" s="38"/>
      <c r="BC295" s="38"/>
      <c r="BD295" s="38"/>
      <c r="BE295" s="38"/>
      <c r="BF295" s="38"/>
      <c r="BG295" s="38"/>
      <c r="BH295" s="38"/>
      <c r="BI295" s="38"/>
      <c r="BJ295" s="38"/>
      <c r="BK295" s="38"/>
      <c r="BL295" s="38"/>
      <c r="BM295" s="12"/>
      <c r="BP295" s="4" t="s">
        <v>17279</v>
      </c>
      <c r="BQ295" s="4" t="s">
        <v>12498</v>
      </c>
      <c r="BR295" s="84" t="s">
        <v>12636</v>
      </c>
    </row>
    <row r="296" spans="1:71">
      <c r="A296" s="4">
        <v>3100710</v>
      </c>
      <c r="B296" s="4" t="s">
        <v>21410</v>
      </c>
      <c r="C296" s="4" t="s">
        <v>21407</v>
      </c>
      <c r="D296" s="4" t="s">
        <v>16187</v>
      </c>
      <c r="E296" s="4" t="s">
        <v>21406</v>
      </c>
      <c r="F296" s="4" t="s">
        <v>12746</v>
      </c>
      <c r="G296" s="4" t="s">
        <v>16187</v>
      </c>
      <c r="H296" s="4" t="s">
        <v>17030</v>
      </c>
      <c r="I296" s="4" t="s">
        <v>12471</v>
      </c>
      <c r="J296" s="4" t="s">
        <v>12471</v>
      </c>
      <c r="L296" s="4" t="s">
        <v>12549</v>
      </c>
      <c r="N296" s="4" t="s">
        <v>12144</v>
      </c>
      <c r="P296" s="4" t="s">
        <v>12746</v>
      </c>
      <c r="W296" s="4" t="s">
        <v>12788</v>
      </c>
      <c r="X296" s="4" t="s">
        <v>21514</v>
      </c>
      <c r="Y296" s="17" t="s">
        <v>17069</v>
      </c>
      <c r="Z296" s="17" t="s">
        <v>13771</v>
      </c>
      <c r="AA296" s="17" t="s">
        <v>19982</v>
      </c>
      <c r="AB296" s="17" t="s">
        <v>17613</v>
      </c>
      <c r="AC296" s="17" t="s">
        <v>17306</v>
      </c>
      <c r="AD296" s="38">
        <v>5</v>
      </c>
      <c r="AE296" s="38">
        <v>5</v>
      </c>
      <c r="AF296" s="38">
        <v>5</v>
      </c>
      <c r="AG296" s="38">
        <v>5</v>
      </c>
      <c r="AH296" s="38">
        <v>5</v>
      </c>
      <c r="AI296" s="38"/>
      <c r="AJ296" s="38">
        <v>5</v>
      </c>
      <c r="AK296" s="38"/>
      <c r="AL296" s="38">
        <v>4</v>
      </c>
      <c r="AM296" s="38">
        <v>4</v>
      </c>
      <c r="AN296" s="38">
        <v>4</v>
      </c>
      <c r="AO296" s="38">
        <v>4</v>
      </c>
      <c r="AP296" s="38">
        <f t="shared" si="8"/>
        <v>46</v>
      </c>
      <c r="AQ296" s="38">
        <v>2046</v>
      </c>
      <c r="AR296" s="38">
        <v>3009</v>
      </c>
      <c r="AS296" s="38"/>
      <c r="AT296" s="4">
        <f t="shared" si="9"/>
        <v>5055</v>
      </c>
      <c r="AU296" s="38"/>
      <c r="AV296" s="38">
        <v>10150</v>
      </c>
      <c r="AW296" s="38" t="s">
        <v>12005</v>
      </c>
      <c r="AX296" s="38"/>
      <c r="AY296" s="38"/>
      <c r="AZ296" s="38"/>
      <c r="BA296" s="38"/>
      <c r="BB296" s="38"/>
      <c r="BC296" s="38"/>
      <c r="BD296" s="38"/>
      <c r="BE296" s="38"/>
      <c r="BF296" s="38"/>
      <c r="BG296" s="38"/>
      <c r="BH296" s="38"/>
      <c r="BI296" s="38"/>
      <c r="BJ296" s="38"/>
      <c r="BK296" s="38"/>
      <c r="BL296" s="38"/>
      <c r="BM296" s="12"/>
      <c r="BP296" s="4" t="s">
        <v>17336</v>
      </c>
      <c r="BQ296" s="4" t="s">
        <v>12498</v>
      </c>
    </row>
    <row r="297" spans="1:71">
      <c r="A297" s="4">
        <v>3100711</v>
      </c>
      <c r="B297" s="4" t="s">
        <v>21513</v>
      </c>
      <c r="C297" s="4" t="s">
        <v>15819</v>
      </c>
      <c r="D297" s="4" t="s">
        <v>21512</v>
      </c>
      <c r="E297" s="4" t="s">
        <v>15819</v>
      </c>
      <c r="F297" s="4" t="s">
        <v>12144</v>
      </c>
      <c r="G297" s="4" t="s">
        <v>21512</v>
      </c>
      <c r="H297" s="4" t="s">
        <v>17030</v>
      </c>
      <c r="I297" s="4" t="s">
        <v>16072</v>
      </c>
      <c r="J297" s="4" t="s">
        <v>12471</v>
      </c>
      <c r="L297" s="4" t="s">
        <v>12549</v>
      </c>
      <c r="N297" s="4" t="s">
        <v>12144</v>
      </c>
      <c r="P297" s="4" t="s">
        <v>12746</v>
      </c>
      <c r="R297" s="4" t="s">
        <v>12746</v>
      </c>
      <c r="W297" s="4" t="s">
        <v>21511</v>
      </c>
      <c r="X297" s="4" t="s">
        <v>19688</v>
      </c>
      <c r="Y297" s="17" t="s">
        <v>17069</v>
      </c>
      <c r="Z297" s="17" t="s">
        <v>13771</v>
      </c>
      <c r="AA297" s="17" t="s">
        <v>21693</v>
      </c>
      <c r="AB297" s="17" t="s">
        <v>21692</v>
      </c>
      <c r="AC297" s="17" t="s">
        <v>17280</v>
      </c>
      <c r="AD297" s="38">
        <v>3</v>
      </c>
      <c r="AE297" s="38">
        <v>3</v>
      </c>
      <c r="AF297" s="38">
        <v>3</v>
      </c>
      <c r="AG297" s="38">
        <v>3</v>
      </c>
      <c r="AH297" s="38">
        <v>3</v>
      </c>
      <c r="AI297" s="38">
        <v>3</v>
      </c>
      <c r="AJ297" s="38">
        <v>3</v>
      </c>
      <c r="AK297" s="38">
        <v>3</v>
      </c>
      <c r="AL297" s="38">
        <v>3</v>
      </c>
      <c r="AM297" s="38">
        <v>3</v>
      </c>
      <c r="AN297" s="38">
        <v>3</v>
      </c>
      <c r="AO297" s="38">
        <v>3</v>
      </c>
      <c r="AP297" s="38">
        <f t="shared" si="8"/>
        <v>36</v>
      </c>
      <c r="AQ297" s="38">
        <v>3844</v>
      </c>
      <c r="AR297" s="38">
        <v>11244</v>
      </c>
      <c r="AS297" s="38"/>
      <c r="AT297" s="4">
        <f t="shared" si="9"/>
        <v>15088</v>
      </c>
      <c r="AU297" s="38">
        <v>3692</v>
      </c>
      <c r="AV297" s="38">
        <v>27744</v>
      </c>
      <c r="AW297" s="38" t="s">
        <v>12005</v>
      </c>
      <c r="AX297" s="38"/>
      <c r="AY297" s="38"/>
      <c r="AZ297" s="38"/>
      <c r="BA297" s="38"/>
      <c r="BB297" s="38"/>
      <c r="BC297" s="38"/>
      <c r="BD297" s="38"/>
      <c r="BE297" s="38"/>
      <c r="BF297" s="38"/>
      <c r="BG297" s="38"/>
      <c r="BH297" s="38"/>
      <c r="BI297" s="38"/>
      <c r="BJ297" s="38"/>
      <c r="BK297" s="38"/>
      <c r="BL297" s="38"/>
      <c r="BM297" s="12"/>
      <c r="BN297" s="12" t="s">
        <v>21691</v>
      </c>
      <c r="BP297" s="4" t="s">
        <v>17336</v>
      </c>
      <c r="BQ297" s="4" t="s">
        <v>12498</v>
      </c>
      <c r="BR297" s="4" t="s">
        <v>35078</v>
      </c>
    </row>
    <row r="298" spans="1:71">
      <c r="A298" s="4">
        <v>3100712</v>
      </c>
      <c r="B298" s="4" t="s">
        <v>21610</v>
      </c>
      <c r="C298" s="4" t="s">
        <v>21607</v>
      </c>
      <c r="D298" s="59" t="s">
        <v>30186</v>
      </c>
      <c r="E298" s="4" t="s">
        <v>21606</v>
      </c>
      <c r="F298" s="4" t="s">
        <v>12746</v>
      </c>
      <c r="G298" s="4" t="s">
        <v>21605</v>
      </c>
      <c r="H298" s="4" t="s">
        <v>17030</v>
      </c>
      <c r="I298" s="4" t="s">
        <v>12471</v>
      </c>
      <c r="J298" s="4" t="s">
        <v>12471</v>
      </c>
      <c r="L298" s="4" t="s">
        <v>12549</v>
      </c>
      <c r="N298" s="4" t="s">
        <v>12144</v>
      </c>
      <c r="P298" s="4" t="s">
        <v>12746</v>
      </c>
      <c r="W298" s="4" t="s">
        <v>6758</v>
      </c>
      <c r="X298" s="4" t="s">
        <v>21604</v>
      </c>
      <c r="Y298" s="17" t="s">
        <v>17069</v>
      </c>
      <c r="Z298" s="17" t="s">
        <v>13771</v>
      </c>
      <c r="AA298" s="17" t="s">
        <v>21699</v>
      </c>
      <c r="AB298" s="17" t="s">
        <v>17373</v>
      </c>
      <c r="AC298" s="17" t="s">
        <v>17306</v>
      </c>
      <c r="AD298" s="38">
        <v>4</v>
      </c>
      <c r="AE298" s="38">
        <v>4</v>
      </c>
      <c r="AF298" s="38"/>
      <c r="AG298" s="38">
        <v>4</v>
      </c>
      <c r="AH298" s="38"/>
      <c r="AI298" s="38">
        <v>4</v>
      </c>
      <c r="AJ298" s="38"/>
      <c r="AK298" s="38">
        <v>4</v>
      </c>
      <c r="AL298" s="38"/>
      <c r="AM298" s="38"/>
      <c r="AN298" s="38"/>
      <c r="AO298" s="38"/>
      <c r="AP298" s="38">
        <f t="shared" si="8"/>
        <v>20</v>
      </c>
      <c r="AQ298" s="38">
        <v>1600</v>
      </c>
      <c r="AR298" s="38">
        <v>4000</v>
      </c>
      <c r="AS298" s="38"/>
      <c r="AT298" s="4">
        <f t="shared" si="9"/>
        <v>5600</v>
      </c>
      <c r="AU298" s="38">
        <v>1285</v>
      </c>
      <c r="AV298" s="38">
        <v>9000</v>
      </c>
      <c r="AW298" s="38" t="s">
        <v>12005</v>
      </c>
      <c r="AX298" s="38"/>
      <c r="AY298" s="38"/>
      <c r="AZ298" s="38"/>
      <c r="BA298" s="38"/>
      <c r="BB298" s="38"/>
      <c r="BC298" s="38"/>
      <c r="BD298" s="38"/>
      <c r="BE298" s="38"/>
      <c r="BF298" s="38"/>
      <c r="BG298" s="38"/>
      <c r="BH298" s="38"/>
      <c r="BI298" s="38"/>
      <c r="BJ298" s="38"/>
      <c r="BK298" s="38"/>
      <c r="BL298" s="38"/>
      <c r="BM298" s="12"/>
      <c r="BN298" s="4" t="s">
        <v>21698</v>
      </c>
      <c r="BP298" s="4" t="s">
        <v>17279</v>
      </c>
      <c r="BQ298" s="4" t="s">
        <v>12498</v>
      </c>
      <c r="BR298" s="4" t="s">
        <v>21607</v>
      </c>
    </row>
    <row r="299" spans="1:71">
      <c r="A299" s="4">
        <v>3100713</v>
      </c>
      <c r="B299" s="4" t="s">
        <v>21602</v>
      </c>
      <c r="C299" s="4" t="s">
        <v>21601</v>
      </c>
      <c r="D299" s="4" t="s">
        <v>21736</v>
      </c>
      <c r="E299" s="4" t="s">
        <v>21601</v>
      </c>
      <c r="F299" s="4" t="s">
        <v>12144</v>
      </c>
      <c r="G299" s="4" t="s">
        <v>15582</v>
      </c>
      <c r="H299" s="4" t="s">
        <v>17030</v>
      </c>
      <c r="I299" s="4" t="s">
        <v>12471</v>
      </c>
      <c r="J299" s="4" t="s">
        <v>12471</v>
      </c>
      <c r="L299" s="4" t="s">
        <v>12549</v>
      </c>
      <c r="N299" s="4" t="s">
        <v>12144</v>
      </c>
      <c r="P299" s="4" t="s">
        <v>12746</v>
      </c>
      <c r="R299" s="4" t="s">
        <v>12746</v>
      </c>
      <c r="T299" s="4" t="s">
        <v>12746</v>
      </c>
      <c r="U299" s="4" t="s">
        <v>12746</v>
      </c>
      <c r="W299" s="4" t="s">
        <v>15075</v>
      </c>
      <c r="X299" s="4" t="s">
        <v>21735</v>
      </c>
      <c r="Y299" s="17" t="s">
        <v>17069</v>
      </c>
      <c r="Z299" s="17" t="s">
        <v>13771</v>
      </c>
      <c r="AA299" s="17" t="s">
        <v>21734</v>
      </c>
      <c r="AB299" s="17" t="s">
        <v>17281</v>
      </c>
      <c r="AC299" s="17" t="s">
        <v>17280</v>
      </c>
      <c r="AD299" s="38">
        <v>3</v>
      </c>
      <c r="AE299" s="38">
        <v>3</v>
      </c>
      <c r="AF299" s="38">
        <v>3</v>
      </c>
      <c r="AG299" s="38">
        <v>3</v>
      </c>
      <c r="AH299" s="38">
        <v>3</v>
      </c>
      <c r="AI299" s="38">
        <v>3</v>
      </c>
      <c r="AJ299" s="38">
        <v>3</v>
      </c>
      <c r="AK299" s="38">
        <v>3</v>
      </c>
      <c r="AL299" s="38">
        <v>3</v>
      </c>
      <c r="AM299" s="38">
        <v>3</v>
      </c>
      <c r="AN299" s="38">
        <v>3</v>
      </c>
      <c r="AO299" s="38">
        <v>3</v>
      </c>
      <c r="AP299" s="38">
        <f t="shared" si="8"/>
        <v>36</v>
      </c>
      <c r="AQ299" s="38">
        <v>3967</v>
      </c>
      <c r="AR299" s="38">
        <v>12450</v>
      </c>
      <c r="AS299" s="38"/>
      <c r="AT299" s="4">
        <f t="shared" si="9"/>
        <v>16417</v>
      </c>
      <c r="AU299" s="38">
        <v>4936</v>
      </c>
      <c r="AV299" s="38">
        <v>35771</v>
      </c>
      <c r="AW299" s="38" t="s">
        <v>12005</v>
      </c>
      <c r="AX299" s="38"/>
      <c r="AY299" s="38"/>
      <c r="AZ299" s="38"/>
      <c r="BA299" s="38"/>
      <c r="BB299" s="38"/>
      <c r="BC299" s="38"/>
      <c r="BD299" s="38"/>
      <c r="BE299" s="38"/>
      <c r="BF299" s="38"/>
      <c r="BG299" s="38"/>
      <c r="BH299" s="38"/>
      <c r="BI299" s="38"/>
      <c r="BJ299" s="38"/>
      <c r="BK299" s="38"/>
      <c r="BL299" s="38"/>
      <c r="BM299" s="12"/>
      <c r="BN299" s="4" t="s">
        <v>21492</v>
      </c>
      <c r="BP299" s="4" t="s">
        <v>17279</v>
      </c>
      <c r="BQ299" s="4" t="s">
        <v>12498</v>
      </c>
      <c r="BR299" s="4" t="s">
        <v>35206</v>
      </c>
    </row>
    <row r="300" spans="1:71">
      <c r="A300" s="4">
        <v>3100714</v>
      </c>
      <c r="B300" s="4" t="s">
        <v>21491</v>
      </c>
      <c r="C300" s="4" t="s">
        <v>21594</v>
      </c>
      <c r="D300" s="4" t="s">
        <v>21485</v>
      </c>
      <c r="E300" s="4" t="s">
        <v>21594</v>
      </c>
      <c r="F300" s="4" t="s">
        <v>12144</v>
      </c>
      <c r="H300" s="4" t="s">
        <v>17030</v>
      </c>
      <c r="I300" s="4" t="s">
        <v>12420</v>
      </c>
      <c r="J300" s="4" t="s">
        <v>12420</v>
      </c>
      <c r="L300" s="4" t="s">
        <v>12549</v>
      </c>
      <c r="N300" s="4" t="s">
        <v>12144</v>
      </c>
      <c r="P300" s="4" t="s">
        <v>12746</v>
      </c>
      <c r="W300" s="4" t="s">
        <v>13945</v>
      </c>
      <c r="X300" s="4" t="s">
        <v>21484</v>
      </c>
      <c r="Y300" s="17" t="s">
        <v>17069</v>
      </c>
      <c r="Z300" s="17" t="s">
        <v>13771</v>
      </c>
      <c r="AA300" s="17" t="s">
        <v>19520</v>
      </c>
      <c r="AB300" s="17" t="s">
        <v>17281</v>
      </c>
      <c r="AC300" s="17" t="s">
        <v>17450</v>
      </c>
      <c r="AD300" s="38">
        <v>1</v>
      </c>
      <c r="AE300" s="38"/>
      <c r="AF300" s="38"/>
      <c r="AG300" s="38">
        <v>1</v>
      </c>
      <c r="AH300" s="38">
        <v>2</v>
      </c>
      <c r="AI300" s="38">
        <v>2</v>
      </c>
      <c r="AJ300" s="38">
        <v>2</v>
      </c>
      <c r="AK300" s="38">
        <v>2</v>
      </c>
      <c r="AL300" s="38">
        <v>2</v>
      </c>
      <c r="AM300" s="38">
        <v>2</v>
      </c>
      <c r="AN300" s="38">
        <v>2</v>
      </c>
      <c r="AO300" s="38">
        <v>1</v>
      </c>
      <c r="AP300" s="38">
        <f t="shared" si="8"/>
        <v>17</v>
      </c>
      <c r="AQ300" s="38">
        <v>1650</v>
      </c>
      <c r="AR300" s="38">
        <v>5360</v>
      </c>
      <c r="AS300" s="38"/>
      <c r="AT300" s="4">
        <f t="shared" si="9"/>
        <v>7010</v>
      </c>
      <c r="AU300" s="38">
        <v>210</v>
      </c>
      <c r="AV300" s="38">
        <v>10500</v>
      </c>
      <c r="AW300" s="38" t="s">
        <v>12005</v>
      </c>
      <c r="AX300" s="38"/>
      <c r="AY300" s="38"/>
      <c r="AZ300" s="38"/>
      <c r="BA300" s="38"/>
      <c r="BB300" s="38"/>
      <c r="BC300" s="38"/>
      <c r="BD300" s="38"/>
      <c r="BE300" s="38"/>
      <c r="BF300" s="38"/>
      <c r="BG300" s="38"/>
      <c r="BH300" s="38"/>
      <c r="BI300" s="38"/>
      <c r="BJ300" s="38"/>
      <c r="BK300" s="38"/>
      <c r="BL300" s="38"/>
      <c r="BM300" s="12"/>
      <c r="BP300" s="4" t="s">
        <v>17279</v>
      </c>
      <c r="BQ300" s="4" t="s">
        <v>12498</v>
      </c>
      <c r="BR300" s="4" t="s">
        <v>35207</v>
      </c>
    </row>
    <row r="301" spans="1:71">
      <c r="A301" s="4">
        <v>3100715</v>
      </c>
      <c r="B301" s="4" t="s">
        <v>21483</v>
      </c>
      <c r="C301" s="4" t="s">
        <v>968</v>
      </c>
      <c r="D301" s="4" t="s">
        <v>21472</v>
      </c>
      <c r="E301" s="4" t="s">
        <v>968</v>
      </c>
      <c r="F301" s="4" t="s">
        <v>12144</v>
      </c>
      <c r="G301" s="4" t="s">
        <v>21372</v>
      </c>
      <c r="H301" s="4" t="s">
        <v>17030</v>
      </c>
      <c r="I301" s="4" t="s">
        <v>12485</v>
      </c>
      <c r="J301" s="4" t="s">
        <v>12485</v>
      </c>
      <c r="L301" s="4" t="s">
        <v>12549</v>
      </c>
      <c r="N301" s="4" t="s">
        <v>12144</v>
      </c>
      <c r="P301" s="4" t="s">
        <v>12746</v>
      </c>
      <c r="W301" s="4" t="s">
        <v>21471</v>
      </c>
      <c r="X301" s="4" t="s">
        <v>21470</v>
      </c>
      <c r="Y301" s="17" t="s">
        <v>17637</v>
      </c>
      <c r="Z301" s="17" t="s">
        <v>17343</v>
      </c>
      <c r="AA301" s="17" t="s">
        <v>21469</v>
      </c>
      <c r="AB301" s="17" t="s">
        <v>17307</v>
      </c>
      <c r="AC301" s="17" t="s">
        <v>17306</v>
      </c>
      <c r="AD301" s="38">
        <v>37</v>
      </c>
      <c r="AE301" s="38">
        <v>33</v>
      </c>
      <c r="AF301" s="38">
        <v>33</v>
      </c>
      <c r="AG301" s="38">
        <v>33</v>
      </c>
      <c r="AH301" s="38">
        <v>33</v>
      </c>
      <c r="AI301" s="38">
        <v>32</v>
      </c>
      <c r="AJ301" s="38">
        <v>34</v>
      </c>
      <c r="AK301" s="38">
        <v>32</v>
      </c>
      <c r="AL301" s="38">
        <v>30</v>
      </c>
      <c r="AM301" s="38">
        <v>31</v>
      </c>
      <c r="AN301" s="38">
        <v>30</v>
      </c>
      <c r="AO301" s="38">
        <v>28</v>
      </c>
      <c r="AP301" s="38">
        <f t="shared" si="8"/>
        <v>386</v>
      </c>
      <c r="AQ301" s="38">
        <v>36703</v>
      </c>
      <c r="AR301" s="38">
        <v>79419</v>
      </c>
      <c r="AS301" s="38"/>
      <c r="AT301" s="4">
        <f t="shared" si="9"/>
        <v>116122</v>
      </c>
      <c r="AU301" s="38">
        <v>5017</v>
      </c>
      <c r="AV301" s="38">
        <v>64557</v>
      </c>
      <c r="AW301" s="38" t="s">
        <v>8551</v>
      </c>
      <c r="AX301" s="38">
        <v>4699</v>
      </c>
      <c r="AY301" s="38">
        <v>54634</v>
      </c>
      <c r="AZ301" s="38" t="s">
        <v>3007</v>
      </c>
      <c r="BA301" s="38">
        <v>3940</v>
      </c>
      <c r="BB301" s="38">
        <v>51486</v>
      </c>
      <c r="BC301" s="38" t="s">
        <v>21468</v>
      </c>
      <c r="BD301" s="38">
        <v>98</v>
      </c>
      <c r="BE301" s="38">
        <v>4946</v>
      </c>
      <c r="BF301" s="38" t="s">
        <v>21467</v>
      </c>
      <c r="BG301" s="38">
        <v>219</v>
      </c>
      <c r="BH301" s="38">
        <v>7334</v>
      </c>
      <c r="BI301" s="38" t="s">
        <v>21466</v>
      </c>
      <c r="BJ301" s="38" t="s">
        <v>12144</v>
      </c>
      <c r="BK301" s="38"/>
      <c r="BL301" s="38"/>
      <c r="BM301" s="12">
        <v>185034</v>
      </c>
      <c r="BP301" s="4" t="s">
        <v>17336</v>
      </c>
      <c r="BQ301" s="4" t="s">
        <v>12498</v>
      </c>
      <c r="BR301" s="84" t="s">
        <v>30405</v>
      </c>
    </row>
    <row r="302" spans="1:71">
      <c r="A302" s="4">
        <v>3100716</v>
      </c>
      <c r="B302" s="4" t="s">
        <v>21465</v>
      </c>
      <c r="C302" s="4" t="s">
        <v>21464</v>
      </c>
      <c r="D302" s="4" t="s">
        <v>21482</v>
      </c>
      <c r="E302" s="4" t="s">
        <v>21464</v>
      </c>
      <c r="F302" s="4" t="s">
        <v>12144</v>
      </c>
      <c r="G302" s="4" t="s">
        <v>21368</v>
      </c>
      <c r="H302" s="4" t="s">
        <v>17030</v>
      </c>
      <c r="I302" s="4" t="s">
        <v>11919</v>
      </c>
      <c r="J302" s="4" t="s">
        <v>11919</v>
      </c>
      <c r="L302" s="4" t="s">
        <v>12549</v>
      </c>
      <c r="N302" s="4" t="s">
        <v>12144</v>
      </c>
      <c r="P302" s="4" t="s">
        <v>12746</v>
      </c>
      <c r="W302" s="4" t="s">
        <v>21481</v>
      </c>
      <c r="X302" s="4" t="s">
        <v>21480</v>
      </c>
      <c r="Y302" s="17" t="s">
        <v>17069</v>
      </c>
      <c r="Z302" s="17" t="s">
        <v>13771</v>
      </c>
      <c r="AA302" s="17" t="s">
        <v>19726</v>
      </c>
      <c r="AB302" s="17" t="s">
        <v>17281</v>
      </c>
      <c r="AC302" s="17" t="s">
        <v>17450</v>
      </c>
      <c r="AD302" s="38">
        <v>19</v>
      </c>
      <c r="AE302" s="38">
        <v>19</v>
      </c>
      <c r="AF302" s="38">
        <v>19</v>
      </c>
      <c r="AG302" s="38">
        <v>19</v>
      </c>
      <c r="AH302" s="38">
        <v>19</v>
      </c>
      <c r="AI302" s="38">
        <v>19</v>
      </c>
      <c r="AJ302" s="38">
        <v>19</v>
      </c>
      <c r="AK302" s="38">
        <v>19</v>
      </c>
      <c r="AL302" s="38">
        <v>19</v>
      </c>
      <c r="AM302" s="38">
        <v>19</v>
      </c>
      <c r="AN302" s="38">
        <v>19</v>
      </c>
      <c r="AO302" s="38">
        <v>19</v>
      </c>
      <c r="AP302" s="38">
        <f t="shared" si="8"/>
        <v>228</v>
      </c>
      <c r="AQ302" s="38">
        <v>42443</v>
      </c>
      <c r="AR302" s="38">
        <v>21093</v>
      </c>
      <c r="AS302" s="38"/>
      <c r="AT302" s="4">
        <f t="shared" si="9"/>
        <v>63536</v>
      </c>
      <c r="AU302" s="38">
        <v>1620</v>
      </c>
      <c r="AV302" s="38">
        <v>143219</v>
      </c>
      <c r="AW302" s="38" t="s">
        <v>12448</v>
      </c>
      <c r="AX302" s="38"/>
      <c r="AY302" s="38"/>
      <c r="AZ302" s="38"/>
      <c r="BA302" s="38"/>
      <c r="BB302" s="38"/>
      <c r="BC302" s="38"/>
      <c r="BD302" s="38"/>
      <c r="BE302" s="38"/>
      <c r="BF302" s="38"/>
      <c r="BG302" s="38"/>
      <c r="BH302" s="38"/>
      <c r="BI302" s="38"/>
      <c r="BJ302" s="38"/>
      <c r="BK302" s="38"/>
      <c r="BL302" s="38"/>
      <c r="BM302" s="12"/>
      <c r="BP302" s="4" t="s">
        <v>17279</v>
      </c>
      <c r="BQ302" s="4" t="s">
        <v>12498</v>
      </c>
      <c r="BR302" s="4" t="s">
        <v>35208</v>
      </c>
    </row>
    <row r="303" spans="1:71">
      <c r="A303" s="4">
        <v>3100717</v>
      </c>
      <c r="B303" s="4" t="s">
        <v>21592</v>
      </c>
      <c r="C303" s="4" t="s">
        <v>15922</v>
      </c>
      <c r="D303" s="4" t="s">
        <v>21589</v>
      </c>
      <c r="E303" s="4" t="s">
        <v>21591</v>
      </c>
      <c r="F303" s="4" t="s">
        <v>12144</v>
      </c>
      <c r="G303" s="4" t="s">
        <v>21590</v>
      </c>
      <c r="H303" s="4" t="s">
        <v>17030</v>
      </c>
      <c r="I303" s="4" t="s">
        <v>11919</v>
      </c>
      <c r="J303" s="4" t="s">
        <v>11919</v>
      </c>
      <c r="L303" s="4" t="s">
        <v>12549</v>
      </c>
      <c r="P303" s="4" t="s">
        <v>12746</v>
      </c>
      <c r="W303" s="4" t="s">
        <v>13945</v>
      </c>
      <c r="X303" s="4" t="s">
        <v>21588</v>
      </c>
      <c r="Y303" s="17" t="s">
        <v>21587</v>
      </c>
      <c r="Z303" s="17" t="s">
        <v>13771</v>
      </c>
      <c r="AA303" s="17" t="s">
        <v>21586</v>
      </c>
      <c r="AB303" s="17" t="s">
        <v>21585</v>
      </c>
      <c r="AC303" s="17" t="s">
        <v>17492</v>
      </c>
      <c r="AD303" s="38">
        <v>8</v>
      </c>
      <c r="AE303" s="38">
        <v>8</v>
      </c>
      <c r="AF303" s="38">
        <v>8</v>
      </c>
      <c r="AG303" s="38">
        <v>8</v>
      </c>
      <c r="AH303" s="38">
        <v>8</v>
      </c>
      <c r="AI303" s="38">
        <v>8</v>
      </c>
      <c r="AJ303" s="38">
        <v>8</v>
      </c>
      <c r="AK303" s="38">
        <v>8</v>
      </c>
      <c r="AL303" s="38">
        <v>8</v>
      </c>
      <c r="AM303" s="38">
        <v>8</v>
      </c>
      <c r="AN303" s="38">
        <v>8</v>
      </c>
      <c r="AO303" s="38">
        <v>8</v>
      </c>
      <c r="AP303" s="38">
        <f t="shared" si="8"/>
        <v>96</v>
      </c>
      <c r="AQ303" s="38">
        <v>7791</v>
      </c>
      <c r="AR303" s="38">
        <v>19310</v>
      </c>
      <c r="AS303" s="38"/>
      <c r="AT303" s="4">
        <f>SUM(AQ303:AR303)</f>
        <v>27101</v>
      </c>
      <c r="AU303" s="38">
        <v>5280</v>
      </c>
      <c r="AV303" s="38">
        <v>37546</v>
      </c>
      <c r="AW303" s="38" t="s">
        <v>12005</v>
      </c>
      <c r="AX303" s="38"/>
      <c r="AY303" s="38"/>
      <c r="AZ303" s="38"/>
      <c r="BA303" s="38"/>
      <c r="BB303" s="38"/>
      <c r="BC303" s="38"/>
      <c r="BD303" s="38"/>
      <c r="BE303" s="38"/>
      <c r="BF303" s="38"/>
      <c r="BG303" s="38"/>
      <c r="BH303" s="38"/>
      <c r="BI303" s="38"/>
      <c r="BJ303" s="38"/>
      <c r="BK303" s="38"/>
      <c r="BL303" s="38"/>
      <c r="BM303" s="12"/>
      <c r="BP303" s="4" t="s">
        <v>17336</v>
      </c>
      <c r="BQ303" s="4" t="s">
        <v>12498</v>
      </c>
    </row>
    <row r="304" spans="1:71">
      <c r="A304" s="4">
        <v>3100718</v>
      </c>
      <c r="B304" s="4" t="s">
        <v>21584</v>
      </c>
      <c r="C304" s="4" t="s">
        <v>21583</v>
      </c>
      <c r="D304" s="4" t="s">
        <v>21581</v>
      </c>
      <c r="E304" s="4" t="s">
        <v>13143</v>
      </c>
      <c r="F304" s="4" t="s">
        <v>12144</v>
      </c>
      <c r="G304" s="4" t="s">
        <v>21582</v>
      </c>
      <c r="H304" s="4" t="s">
        <v>17030</v>
      </c>
      <c r="I304" s="4" t="s">
        <v>11966</v>
      </c>
      <c r="J304" s="4" t="s">
        <v>11966</v>
      </c>
      <c r="L304" s="4" t="s">
        <v>12549</v>
      </c>
      <c r="M304" s="4" t="s">
        <v>21581</v>
      </c>
      <c r="N304" s="4" t="s">
        <v>12144</v>
      </c>
      <c r="P304" s="4" t="s">
        <v>12746</v>
      </c>
      <c r="W304" s="4" t="s">
        <v>21580</v>
      </c>
      <c r="X304" s="4" t="s">
        <v>21457</v>
      </c>
      <c r="Y304" s="17" t="s">
        <v>17069</v>
      </c>
      <c r="Z304" s="17" t="s">
        <v>13771</v>
      </c>
      <c r="AA304" s="17" t="s">
        <v>19520</v>
      </c>
      <c r="AB304" s="17" t="s">
        <v>17643</v>
      </c>
      <c r="AC304" s="17" t="s">
        <v>17450</v>
      </c>
      <c r="AD304" s="38">
        <v>3</v>
      </c>
      <c r="AE304" s="38">
        <v>3</v>
      </c>
      <c r="AF304" s="38">
        <v>3</v>
      </c>
      <c r="AG304" s="38">
        <v>3</v>
      </c>
      <c r="AH304" s="38">
        <v>3</v>
      </c>
      <c r="AI304" s="38">
        <v>3</v>
      </c>
      <c r="AJ304" s="38">
        <v>3</v>
      </c>
      <c r="AK304" s="38">
        <v>3</v>
      </c>
      <c r="AL304" s="38">
        <v>3</v>
      </c>
      <c r="AM304" s="38">
        <v>3</v>
      </c>
      <c r="AN304" s="38">
        <v>3</v>
      </c>
      <c r="AO304" s="38">
        <v>3</v>
      </c>
      <c r="AP304" s="38">
        <f t="shared" si="8"/>
        <v>36</v>
      </c>
      <c r="AQ304" s="38">
        <v>4121</v>
      </c>
      <c r="AR304" s="38">
        <v>3146</v>
      </c>
      <c r="AS304" s="38"/>
      <c r="AT304" s="4">
        <f t="shared" ref="AT304:AT367" si="10">SUM(AQ304:AS304)</f>
        <v>7267</v>
      </c>
      <c r="AU304" s="38">
        <v>353</v>
      </c>
      <c r="AV304" s="38">
        <v>12345</v>
      </c>
      <c r="AW304" s="4" t="s">
        <v>13571</v>
      </c>
      <c r="AX304" s="38"/>
      <c r="AY304" s="38"/>
      <c r="AZ304" s="38"/>
      <c r="BA304" s="38"/>
      <c r="BB304" s="38"/>
      <c r="BC304" s="38"/>
      <c r="BD304" s="38"/>
      <c r="BE304" s="38"/>
      <c r="BF304" s="38"/>
      <c r="BG304" s="38"/>
      <c r="BH304" s="38"/>
      <c r="BI304" s="38"/>
      <c r="BJ304" s="38"/>
      <c r="BK304" s="38"/>
      <c r="BL304" s="38"/>
      <c r="BM304" s="12"/>
      <c r="BP304" s="4" t="s">
        <v>17279</v>
      </c>
      <c r="BQ304" s="4" t="s">
        <v>12498</v>
      </c>
      <c r="BR304" s="4" t="s">
        <v>35209</v>
      </c>
    </row>
    <row r="305" spans="1:75">
      <c r="A305" s="4">
        <v>3100719</v>
      </c>
      <c r="B305" s="4" t="s">
        <v>21456</v>
      </c>
      <c r="C305" s="4" t="s">
        <v>12793</v>
      </c>
      <c r="D305" s="4" t="s">
        <v>21448</v>
      </c>
      <c r="E305" s="4" t="s">
        <v>21450</v>
      </c>
      <c r="F305" s="4" t="s">
        <v>12746</v>
      </c>
      <c r="G305" s="4" t="s">
        <v>21448</v>
      </c>
      <c r="H305" s="4" t="s">
        <v>17030</v>
      </c>
      <c r="I305" s="4" t="s">
        <v>21449</v>
      </c>
      <c r="J305" s="4" t="s">
        <v>21449</v>
      </c>
      <c r="L305" s="4" t="s">
        <v>12549</v>
      </c>
      <c r="N305" s="4" t="s">
        <v>12144</v>
      </c>
      <c r="P305" s="4" t="s">
        <v>12746</v>
      </c>
      <c r="W305" s="4" t="s">
        <v>21447</v>
      </c>
      <c r="X305" s="4" t="s">
        <v>18641</v>
      </c>
      <c r="Y305" s="17" t="s">
        <v>17499</v>
      </c>
      <c r="Z305" s="17" t="s">
        <v>19335</v>
      </c>
      <c r="AA305" s="17" t="s">
        <v>21446</v>
      </c>
      <c r="AB305" s="17" t="s">
        <v>17307</v>
      </c>
      <c r="AC305" s="17" t="s">
        <v>17306</v>
      </c>
      <c r="AD305" s="38"/>
      <c r="AE305" s="38"/>
      <c r="AF305" s="38"/>
      <c r="AG305" s="38"/>
      <c r="AH305" s="38">
        <v>5</v>
      </c>
      <c r="AI305" s="38">
        <v>5</v>
      </c>
      <c r="AJ305" s="38">
        <v>5</v>
      </c>
      <c r="AK305" s="38">
        <v>5</v>
      </c>
      <c r="AL305" s="38">
        <v>5</v>
      </c>
      <c r="AM305" s="38">
        <v>5</v>
      </c>
      <c r="AN305" s="38">
        <v>5</v>
      </c>
      <c r="AO305" s="38">
        <v>5</v>
      </c>
      <c r="AP305" s="38">
        <f t="shared" si="8"/>
        <v>40</v>
      </c>
      <c r="AQ305" s="38">
        <v>2695</v>
      </c>
      <c r="AR305" s="38">
        <v>8331</v>
      </c>
      <c r="AS305" s="38"/>
      <c r="AT305" s="4">
        <f t="shared" si="10"/>
        <v>11026</v>
      </c>
      <c r="AU305" s="38">
        <v>2457</v>
      </c>
      <c r="AV305" s="38">
        <v>17202</v>
      </c>
      <c r="AW305" s="38" t="s">
        <v>12005</v>
      </c>
      <c r="AX305" s="38"/>
      <c r="AY305" s="38"/>
      <c r="AZ305" s="38"/>
      <c r="BA305" s="38"/>
      <c r="BB305" s="38"/>
      <c r="BC305" s="38"/>
      <c r="BD305" s="38"/>
      <c r="BE305" s="38"/>
      <c r="BF305" s="38"/>
      <c r="BG305" s="38"/>
      <c r="BH305" s="38"/>
      <c r="BI305" s="38"/>
      <c r="BJ305" s="38"/>
      <c r="BK305" s="38"/>
      <c r="BL305" s="38"/>
      <c r="BM305" s="12"/>
      <c r="BP305" s="4" t="s">
        <v>17336</v>
      </c>
      <c r="BQ305" s="4" t="s">
        <v>12498</v>
      </c>
      <c r="BR305" s="4" t="s">
        <v>35082</v>
      </c>
    </row>
    <row r="306" spans="1:75">
      <c r="A306" s="4">
        <v>3100720</v>
      </c>
      <c r="B306" s="4" t="s">
        <v>21445</v>
      </c>
      <c r="C306" s="4" t="s">
        <v>21567</v>
      </c>
      <c r="D306" s="4" t="s">
        <v>21565</v>
      </c>
      <c r="E306" s="4" t="s">
        <v>13143</v>
      </c>
      <c r="G306" s="4" t="s">
        <v>21566</v>
      </c>
      <c r="H306" s="4" t="s">
        <v>17030</v>
      </c>
      <c r="I306" s="4" t="s">
        <v>13200</v>
      </c>
      <c r="J306" s="4" t="s">
        <v>13200</v>
      </c>
      <c r="L306" s="4" t="s">
        <v>12549</v>
      </c>
      <c r="M306" s="4" t="s">
        <v>21565</v>
      </c>
      <c r="N306" s="4" t="s">
        <v>12144</v>
      </c>
      <c r="W306" s="4" t="s">
        <v>21564</v>
      </c>
      <c r="X306" s="4" t="s">
        <v>21563</v>
      </c>
      <c r="Y306" s="17" t="s">
        <v>17069</v>
      </c>
      <c r="Z306" s="17" t="s">
        <v>13771</v>
      </c>
      <c r="AA306" s="17" t="s">
        <v>17314</v>
      </c>
      <c r="AB306" s="17" t="s">
        <v>19386</v>
      </c>
      <c r="AC306" s="17" t="s">
        <v>17450</v>
      </c>
      <c r="AD306" s="38">
        <v>3</v>
      </c>
      <c r="AE306" s="38">
        <v>3</v>
      </c>
      <c r="AF306" s="38">
        <v>3</v>
      </c>
      <c r="AG306" s="38">
        <v>3</v>
      </c>
      <c r="AH306" s="38">
        <v>3</v>
      </c>
      <c r="AI306" s="38">
        <v>3</v>
      </c>
      <c r="AJ306" s="38">
        <v>3</v>
      </c>
      <c r="AK306" s="38">
        <v>3</v>
      </c>
      <c r="AL306" s="38">
        <v>3</v>
      </c>
      <c r="AM306" s="38">
        <v>3</v>
      </c>
      <c r="AN306" s="38">
        <v>3</v>
      </c>
      <c r="AO306" s="38">
        <v>3</v>
      </c>
      <c r="AP306" s="38">
        <f t="shared" si="8"/>
        <v>36</v>
      </c>
      <c r="AQ306" s="38">
        <v>4924</v>
      </c>
      <c r="AR306" s="38">
        <v>10278</v>
      </c>
      <c r="AS306" s="38"/>
      <c r="AT306" s="4">
        <f t="shared" si="10"/>
        <v>15202</v>
      </c>
      <c r="AU306" s="38">
        <v>4259</v>
      </c>
      <c r="AV306" s="38">
        <v>29809</v>
      </c>
      <c r="AW306" s="38" t="s">
        <v>12005</v>
      </c>
      <c r="AX306" s="38"/>
      <c r="AY306" s="38"/>
      <c r="AZ306" s="38"/>
      <c r="BA306" s="38"/>
      <c r="BB306" s="38"/>
      <c r="BC306" s="38"/>
      <c r="BD306" s="38"/>
      <c r="BE306" s="38"/>
      <c r="BF306" s="38"/>
      <c r="BG306" s="38"/>
      <c r="BH306" s="38"/>
      <c r="BI306" s="38"/>
      <c r="BJ306" s="38"/>
      <c r="BK306" s="38"/>
      <c r="BL306" s="38"/>
      <c r="BM306" s="12"/>
      <c r="BP306" s="4" t="s">
        <v>17279</v>
      </c>
      <c r="BQ306" s="4" t="s">
        <v>12498</v>
      </c>
      <c r="BR306" s="4" t="s">
        <v>32289</v>
      </c>
    </row>
    <row r="307" spans="1:75">
      <c r="A307" s="4">
        <v>3100721</v>
      </c>
      <c r="B307" s="4" t="s">
        <v>21562</v>
      </c>
      <c r="C307" s="4" t="s">
        <v>15898</v>
      </c>
      <c r="D307" s="4" t="s">
        <v>16254</v>
      </c>
      <c r="E307" s="4" t="s">
        <v>21455</v>
      </c>
      <c r="F307" s="4" t="s">
        <v>12746</v>
      </c>
      <c r="G307" s="4" t="s">
        <v>21657</v>
      </c>
      <c r="H307" s="4" t="s">
        <v>17030</v>
      </c>
      <c r="I307" s="4" t="s">
        <v>12727</v>
      </c>
      <c r="J307" s="4" t="s">
        <v>12727</v>
      </c>
      <c r="L307" s="4" t="s">
        <v>12438</v>
      </c>
      <c r="P307" s="4" t="s">
        <v>12746</v>
      </c>
      <c r="W307" s="4" t="s">
        <v>20451</v>
      </c>
      <c r="X307" s="4" t="s">
        <v>21561</v>
      </c>
      <c r="Y307" s="17" t="s">
        <v>17069</v>
      </c>
      <c r="Z307" s="17" t="s">
        <v>21560</v>
      </c>
      <c r="AA307" s="17" t="s">
        <v>19535</v>
      </c>
      <c r="AB307" s="17" t="s">
        <v>17906</v>
      </c>
      <c r="AC307" s="17" t="s">
        <v>17450</v>
      </c>
      <c r="AD307" s="38">
        <v>3</v>
      </c>
      <c r="AE307" s="38">
        <v>9</v>
      </c>
      <c r="AF307" s="38">
        <v>10</v>
      </c>
      <c r="AG307" s="38">
        <v>10</v>
      </c>
      <c r="AH307" s="38">
        <v>10</v>
      </c>
      <c r="AI307" s="38">
        <v>9</v>
      </c>
      <c r="AJ307" s="38">
        <v>7</v>
      </c>
      <c r="AK307" s="38">
        <v>7</v>
      </c>
      <c r="AL307" s="38">
        <v>7</v>
      </c>
      <c r="AM307" s="38">
        <v>10</v>
      </c>
      <c r="AN307" s="38">
        <v>8</v>
      </c>
      <c r="AO307" s="38">
        <v>3</v>
      </c>
      <c r="AP307" s="38">
        <f t="shared" si="8"/>
        <v>93</v>
      </c>
      <c r="AQ307" s="38">
        <v>6473</v>
      </c>
      <c r="AR307" s="38">
        <v>4229</v>
      </c>
      <c r="AS307" s="38"/>
      <c r="AT307" s="4">
        <f t="shared" si="10"/>
        <v>10702</v>
      </c>
      <c r="AU307" s="38">
        <v>1858</v>
      </c>
      <c r="AV307" s="38">
        <v>8581</v>
      </c>
      <c r="AW307" s="38" t="s">
        <v>12005</v>
      </c>
      <c r="AX307" s="38">
        <v>400</v>
      </c>
      <c r="AY307" s="38">
        <v>1300</v>
      </c>
      <c r="AZ307" s="38" t="s">
        <v>12539</v>
      </c>
      <c r="BA307" s="38"/>
      <c r="BB307" s="38"/>
      <c r="BC307" s="38"/>
      <c r="BD307" s="38"/>
      <c r="BE307" s="38"/>
      <c r="BF307" s="38"/>
      <c r="BG307" s="38"/>
      <c r="BH307" s="38"/>
      <c r="BI307" s="38"/>
      <c r="BJ307" s="38"/>
      <c r="BK307" s="38"/>
      <c r="BL307" s="38"/>
      <c r="BM307" s="12"/>
      <c r="BP307" s="4" t="s">
        <v>17279</v>
      </c>
      <c r="BQ307" s="4" t="s">
        <v>12498</v>
      </c>
      <c r="BR307" s="4" t="s">
        <v>31491</v>
      </c>
    </row>
    <row r="308" spans="1:75">
      <c r="A308" s="4">
        <v>3100722</v>
      </c>
      <c r="B308" s="4" t="s">
        <v>21559</v>
      </c>
      <c r="C308" s="4" t="s">
        <v>15779</v>
      </c>
      <c r="D308" s="4" t="s">
        <v>21558</v>
      </c>
      <c r="E308" s="4" t="s">
        <v>15779</v>
      </c>
      <c r="F308" s="4" t="s">
        <v>12746</v>
      </c>
      <c r="G308" s="4" t="s">
        <v>21558</v>
      </c>
      <c r="H308" s="4" t="s">
        <v>17030</v>
      </c>
      <c r="I308" s="4" t="s">
        <v>12268</v>
      </c>
      <c r="J308" s="4" t="s">
        <v>12268</v>
      </c>
      <c r="L308" s="4" t="s">
        <v>12438</v>
      </c>
      <c r="M308" s="4" t="s">
        <v>21557</v>
      </c>
      <c r="N308" s="4" t="s">
        <v>12144</v>
      </c>
      <c r="P308" s="4" t="s">
        <v>12746</v>
      </c>
      <c r="W308" s="4" t="s">
        <v>21556</v>
      </c>
      <c r="X308" s="4" t="s">
        <v>21555</v>
      </c>
      <c r="Y308" s="4" t="s">
        <v>17637</v>
      </c>
      <c r="Z308" s="4" t="s">
        <v>17343</v>
      </c>
      <c r="AA308" s="4">
        <v>190</v>
      </c>
      <c r="AB308" s="4">
        <v>47</v>
      </c>
      <c r="AC308" s="9">
        <v>5.5</v>
      </c>
      <c r="AD308" s="4">
        <v>2</v>
      </c>
      <c r="AE308" s="4">
        <v>2</v>
      </c>
      <c r="AF308" s="4">
        <v>2</v>
      </c>
      <c r="AG308" s="4">
        <v>2</v>
      </c>
      <c r="AH308" s="4">
        <v>2</v>
      </c>
      <c r="AI308" s="4">
        <v>2</v>
      </c>
      <c r="AM308" s="4">
        <v>2</v>
      </c>
      <c r="AO308" s="4">
        <v>2</v>
      </c>
      <c r="AP308" s="3">
        <f t="shared" si="8"/>
        <v>16</v>
      </c>
      <c r="AQ308" s="4">
        <v>1328</v>
      </c>
      <c r="AR308" s="4">
        <v>1923</v>
      </c>
      <c r="AT308" s="4">
        <f t="shared" si="10"/>
        <v>3251</v>
      </c>
      <c r="AU308" s="4">
        <v>969</v>
      </c>
      <c r="AV308" s="4">
        <v>4660</v>
      </c>
      <c r="AW308" s="4" t="s">
        <v>12005</v>
      </c>
      <c r="AX308" s="4">
        <v>50</v>
      </c>
      <c r="AY308" s="4">
        <v>375</v>
      </c>
      <c r="AZ308" s="4" t="s">
        <v>12539</v>
      </c>
      <c r="BA308" s="4">
        <v>30</v>
      </c>
      <c r="BB308" s="4">
        <v>300</v>
      </c>
      <c r="BC308" s="4" t="s">
        <v>13226</v>
      </c>
      <c r="BM308" s="3"/>
      <c r="BP308" s="4" t="s">
        <v>17336</v>
      </c>
      <c r="BQ308" s="4" t="s">
        <v>12498</v>
      </c>
    </row>
    <row r="309" spans="1:75">
      <c r="A309" s="4">
        <v>3100723</v>
      </c>
      <c r="B309" s="4" t="s">
        <v>21663</v>
      </c>
      <c r="C309" s="4" t="s">
        <v>14495</v>
      </c>
      <c r="D309" s="4" t="s">
        <v>21433</v>
      </c>
      <c r="E309" s="4" t="s">
        <v>21650</v>
      </c>
      <c r="F309" s="4" t="s">
        <v>12746</v>
      </c>
      <c r="G309" s="4" t="s">
        <v>21649</v>
      </c>
      <c r="H309" s="4" t="s">
        <v>17030</v>
      </c>
      <c r="I309" s="4" t="s">
        <v>12553</v>
      </c>
      <c r="J309" s="4" t="s">
        <v>12553</v>
      </c>
      <c r="L309" s="4" t="s">
        <v>12438</v>
      </c>
      <c r="N309" s="4" t="s">
        <v>12144</v>
      </c>
      <c r="P309" s="4" t="s">
        <v>12746</v>
      </c>
      <c r="W309" s="4" t="s">
        <v>15125</v>
      </c>
      <c r="X309" s="4" t="s">
        <v>6566</v>
      </c>
      <c r="Y309" s="4" t="s">
        <v>17637</v>
      </c>
      <c r="Z309" s="4" t="s">
        <v>17343</v>
      </c>
      <c r="AA309" s="4">
        <v>71</v>
      </c>
      <c r="AB309" s="4">
        <v>44</v>
      </c>
      <c r="AC309" s="9">
        <v>5.5</v>
      </c>
      <c r="AD309" s="4">
        <v>1</v>
      </c>
      <c r="AE309" s="4">
        <v>1</v>
      </c>
      <c r="AF309" s="4">
        <v>1</v>
      </c>
      <c r="AG309" s="4">
        <v>2</v>
      </c>
      <c r="AH309" s="4">
        <v>2</v>
      </c>
      <c r="AI309" s="4">
        <v>1</v>
      </c>
      <c r="AJ309" s="4">
        <v>1</v>
      </c>
      <c r="AK309" s="4">
        <v>1</v>
      </c>
      <c r="AL309" s="4">
        <v>1</v>
      </c>
      <c r="AM309" s="4">
        <v>2</v>
      </c>
      <c r="AN309" s="4">
        <v>2</v>
      </c>
      <c r="AO309" s="4">
        <v>2</v>
      </c>
      <c r="AP309" s="3">
        <f t="shared" si="8"/>
        <v>17</v>
      </c>
      <c r="AQ309" s="4">
        <v>1712</v>
      </c>
      <c r="AR309" s="4">
        <v>2852</v>
      </c>
      <c r="AT309" s="4">
        <f t="shared" si="10"/>
        <v>4564</v>
      </c>
      <c r="AU309" s="4">
        <v>1207</v>
      </c>
      <c r="AV309" s="4">
        <v>5732</v>
      </c>
      <c r="AW309" s="4" t="s">
        <v>12005</v>
      </c>
      <c r="BM309" s="3"/>
      <c r="BP309" s="4" t="s">
        <v>17336</v>
      </c>
      <c r="BQ309" s="4" t="s">
        <v>12498</v>
      </c>
    </row>
    <row r="310" spans="1:75">
      <c r="A310" s="4">
        <v>3100724</v>
      </c>
      <c r="B310" s="4" t="s">
        <v>21432</v>
      </c>
      <c r="D310" s="4" t="s">
        <v>21424</v>
      </c>
      <c r="E310" s="4" t="s">
        <v>21426</v>
      </c>
      <c r="F310" s="4" t="s">
        <v>12144</v>
      </c>
      <c r="G310" s="4" t="s">
        <v>21425</v>
      </c>
      <c r="H310" s="4" t="s">
        <v>17030</v>
      </c>
      <c r="I310" s="4" t="s">
        <v>12537</v>
      </c>
      <c r="J310" s="4" t="s">
        <v>12537</v>
      </c>
      <c r="L310" s="4" t="s">
        <v>12436</v>
      </c>
      <c r="N310" s="4" t="s">
        <v>12144</v>
      </c>
      <c r="P310" s="4" t="s">
        <v>12746</v>
      </c>
      <c r="W310" s="4" t="s">
        <v>12788</v>
      </c>
      <c r="X310" s="4" t="s">
        <v>6544</v>
      </c>
      <c r="Y310" s="4" t="s">
        <v>17637</v>
      </c>
      <c r="Z310" s="4" t="s">
        <v>17343</v>
      </c>
      <c r="AA310" s="4">
        <v>120</v>
      </c>
      <c r="AB310" s="4">
        <v>45</v>
      </c>
      <c r="AC310" s="4">
        <v>5</v>
      </c>
      <c r="AG310" s="4">
        <v>6</v>
      </c>
      <c r="AH310" s="4">
        <v>6</v>
      </c>
      <c r="AI310" s="4">
        <v>6</v>
      </c>
      <c r="AJ310" s="4">
        <v>6</v>
      </c>
      <c r="AK310" s="4">
        <v>6</v>
      </c>
      <c r="AL310" s="4">
        <v>6</v>
      </c>
      <c r="AP310" s="3">
        <f t="shared" si="8"/>
        <v>36</v>
      </c>
      <c r="AQ310" s="4">
        <v>5328</v>
      </c>
      <c r="AR310" s="4">
        <v>4424</v>
      </c>
      <c r="AT310" s="4">
        <f t="shared" si="10"/>
        <v>9752</v>
      </c>
      <c r="AU310" s="4">
        <v>1510</v>
      </c>
      <c r="AV310" s="4">
        <v>12630</v>
      </c>
      <c r="AW310" s="4" t="s">
        <v>12005</v>
      </c>
      <c r="BM310" s="3"/>
      <c r="BP310" s="4" t="s">
        <v>17336</v>
      </c>
      <c r="BQ310" s="4" t="s">
        <v>12498</v>
      </c>
      <c r="BR310" s="4" t="s">
        <v>35083</v>
      </c>
    </row>
    <row r="311" spans="1:75">
      <c r="A311" s="4">
        <v>3100725</v>
      </c>
      <c r="B311" s="4" t="s">
        <v>21423</v>
      </c>
      <c r="C311" s="4" t="s">
        <v>21228</v>
      </c>
      <c r="D311" s="4" t="s">
        <v>21419</v>
      </c>
      <c r="E311" s="4" t="s">
        <v>21421</v>
      </c>
      <c r="F311" s="4" t="s">
        <v>12746</v>
      </c>
      <c r="G311" s="4" t="s">
        <v>21420</v>
      </c>
      <c r="H311" s="4" t="s">
        <v>17030</v>
      </c>
      <c r="I311" s="4" t="s">
        <v>12537</v>
      </c>
      <c r="J311" s="4" t="s">
        <v>12537</v>
      </c>
      <c r="L311" s="4" t="s">
        <v>12436</v>
      </c>
      <c r="N311" s="4" t="s">
        <v>12144</v>
      </c>
      <c r="P311" s="4" t="s">
        <v>12746</v>
      </c>
      <c r="W311" s="4" t="s">
        <v>21418</v>
      </c>
      <c r="X311" s="4" t="s">
        <v>21317</v>
      </c>
      <c r="Y311" s="4" t="s">
        <v>17069</v>
      </c>
      <c r="Z311" s="4" t="s">
        <v>13771</v>
      </c>
      <c r="AA311" s="4">
        <v>115</v>
      </c>
      <c r="AB311" s="4">
        <v>18</v>
      </c>
      <c r="AC311" s="4">
        <v>3</v>
      </c>
      <c r="AD311" s="4">
        <v>4</v>
      </c>
      <c r="AE311" s="4">
        <v>4</v>
      </c>
      <c r="AF311" s="4">
        <v>4</v>
      </c>
      <c r="AG311" s="4">
        <v>4</v>
      </c>
      <c r="AH311" s="4">
        <v>4</v>
      </c>
      <c r="AI311" s="4">
        <v>4</v>
      </c>
      <c r="AJ311" s="4">
        <v>4</v>
      </c>
      <c r="AK311" s="4">
        <v>4</v>
      </c>
      <c r="AL311" s="4">
        <v>4</v>
      </c>
      <c r="AM311" s="4">
        <v>4</v>
      </c>
      <c r="AN311" s="4">
        <v>4</v>
      </c>
      <c r="AO311" s="4">
        <v>4</v>
      </c>
      <c r="AP311" s="3">
        <f t="shared" si="8"/>
        <v>48</v>
      </c>
      <c r="AQ311" s="4">
        <v>4000</v>
      </c>
      <c r="AR311" s="4">
        <v>6000</v>
      </c>
      <c r="AT311" s="4">
        <f t="shared" si="10"/>
        <v>10000</v>
      </c>
      <c r="AU311" s="4">
        <v>2000</v>
      </c>
      <c r="AV311" s="4">
        <v>14000</v>
      </c>
      <c r="AW311" s="4" t="s">
        <v>12005</v>
      </c>
      <c r="BM311" s="3"/>
      <c r="BN311" s="4" t="s">
        <v>21316</v>
      </c>
      <c r="BP311" s="4" t="s">
        <v>17336</v>
      </c>
      <c r="BQ311" s="4" t="s">
        <v>12498</v>
      </c>
    </row>
    <row r="312" spans="1:75">
      <c r="A312" s="4">
        <v>3100726</v>
      </c>
      <c r="B312" s="4" t="s">
        <v>21315</v>
      </c>
      <c r="C312" s="4" t="s">
        <v>21528</v>
      </c>
      <c r="D312" s="4" t="s">
        <v>21525</v>
      </c>
      <c r="E312" s="4" t="s">
        <v>21527</v>
      </c>
      <c r="F312" s="4" t="s">
        <v>12144</v>
      </c>
      <c r="G312" s="4" t="s">
        <v>21526</v>
      </c>
      <c r="H312" s="4" t="s">
        <v>17030</v>
      </c>
      <c r="I312" s="4" t="s">
        <v>21415</v>
      </c>
      <c r="J312" s="4" t="s">
        <v>583</v>
      </c>
      <c r="L312" s="4" t="s">
        <v>12436</v>
      </c>
      <c r="N312" s="4" t="s">
        <v>12144</v>
      </c>
      <c r="P312" s="4" t="s">
        <v>12746</v>
      </c>
      <c r="Q312" s="4" t="s">
        <v>21524</v>
      </c>
      <c r="W312" s="4" t="s">
        <v>20431</v>
      </c>
      <c r="X312" s="4" t="s">
        <v>17768</v>
      </c>
      <c r="Y312" s="4" t="s">
        <v>17069</v>
      </c>
      <c r="Z312" s="4" t="s">
        <v>13771</v>
      </c>
      <c r="AA312" s="4" t="s">
        <v>21523</v>
      </c>
      <c r="AB312" s="9">
        <v>49.5</v>
      </c>
      <c r="AC312" s="9">
        <v>5.5</v>
      </c>
      <c r="AD312" s="4">
        <v>16</v>
      </c>
      <c r="AE312" s="4">
        <v>17</v>
      </c>
      <c r="AF312" s="4">
        <v>15</v>
      </c>
      <c r="AG312" s="4">
        <v>16</v>
      </c>
      <c r="AH312" s="4">
        <v>18</v>
      </c>
      <c r="AI312" s="4">
        <v>18</v>
      </c>
      <c r="AJ312" s="4">
        <v>18</v>
      </c>
      <c r="AK312" s="4">
        <v>18</v>
      </c>
      <c r="AL312" s="4">
        <v>20</v>
      </c>
      <c r="AM312" s="4">
        <v>17</v>
      </c>
      <c r="AN312" s="4">
        <v>17</v>
      </c>
      <c r="AO312" s="4">
        <v>17</v>
      </c>
      <c r="AP312" s="3">
        <f t="shared" si="8"/>
        <v>207</v>
      </c>
      <c r="AQ312" s="4">
        <v>16499</v>
      </c>
      <c r="AR312" s="4">
        <v>40585</v>
      </c>
      <c r="AT312" s="4">
        <f t="shared" si="10"/>
        <v>57084</v>
      </c>
      <c r="AU312" s="4">
        <v>12836</v>
      </c>
      <c r="AV312" s="4">
        <v>68955</v>
      </c>
      <c r="AW312" s="4" t="s">
        <v>12005</v>
      </c>
      <c r="BM312" s="3"/>
      <c r="BN312" s="4" t="s">
        <v>21522</v>
      </c>
      <c r="BP312" s="4" t="s">
        <v>17279</v>
      </c>
      <c r="BQ312" s="4" t="s">
        <v>12498</v>
      </c>
      <c r="BR312" s="4" t="s">
        <v>31661</v>
      </c>
    </row>
    <row r="313" spans="1:75">
      <c r="A313" s="4">
        <v>3100727</v>
      </c>
      <c r="B313" s="4" t="s">
        <v>21417</v>
      </c>
      <c r="C313" s="4" t="s">
        <v>21416</v>
      </c>
      <c r="D313" s="4" t="s">
        <v>14893</v>
      </c>
      <c r="F313" s="4" t="s">
        <v>12144</v>
      </c>
      <c r="H313" s="4" t="s">
        <v>17030</v>
      </c>
      <c r="I313" s="4" t="s">
        <v>21415</v>
      </c>
      <c r="J313" s="4" t="s">
        <v>584</v>
      </c>
      <c r="L313" s="4" t="s">
        <v>12436</v>
      </c>
      <c r="N313" s="4" t="s">
        <v>12144</v>
      </c>
      <c r="P313" s="4" t="s">
        <v>12746</v>
      </c>
      <c r="W313" s="4" t="s">
        <v>21414</v>
      </c>
      <c r="X313" s="4" t="s">
        <v>21413</v>
      </c>
      <c r="Y313" s="4" t="s">
        <v>17069</v>
      </c>
      <c r="Z313" s="4" t="s">
        <v>13771</v>
      </c>
      <c r="AA313" s="4">
        <v>300</v>
      </c>
      <c r="AB313" s="4">
        <v>48</v>
      </c>
      <c r="AC313" s="9">
        <v>6</v>
      </c>
      <c r="AD313" s="4">
        <v>5</v>
      </c>
      <c r="AE313" s="4">
        <v>5</v>
      </c>
      <c r="AF313" s="4">
        <v>5</v>
      </c>
      <c r="AG313" s="4">
        <v>5</v>
      </c>
      <c r="AH313" s="4">
        <v>5</v>
      </c>
      <c r="AI313" s="4">
        <v>5</v>
      </c>
      <c r="AJ313" s="4">
        <v>5</v>
      </c>
      <c r="AK313" s="4">
        <v>5</v>
      </c>
      <c r="AL313" s="4">
        <v>5</v>
      </c>
      <c r="AM313" s="4">
        <v>5</v>
      </c>
      <c r="AN313" s="4">
        <v>5</v>
      </c>
      <c r="AO313" s="4">
        <v>5</v>
      </c>
      <c r="AP313" s="3">
        <f t="shared" si="8"/>
        <v>60</v>
      </c>
      <c r="AQ313" s="4">
        <v>5000</v>
      </c>
      <c r="AR313" s="4">
        <v>3942</v>
      </c>
      <c r="AT313" s="4">
        <f t="shared" si="10"/>
        <v>8942</v>
      </c>
      <c r="AU313" s="4">
        <v>375</v>
      </c>
      <c r="AV313" s="4">
        <v>15000</v>
      </c>
      <c r="AW313" s="4" t="s">
        <v>12448</v>
      </c>
      <c r="BM313" s="3"/>
      <c r="BN313" s="4" t="s">
        <v>21301</v>
      </c>
      <c r="BP313" s="4" t="s">
        <v>17279</v>
      </c>
      <c r="BQ313" s="4" t="s">
        <v>12498</v>
      </c>
      <c r="BR313" s="4" t="s">
        <v>35084</v>
      </c>
    </row>
    <row r="314" spans="1:75" s="59" customFormat="1">
      <c r="A314" s="4">
        <v>3100728</v>
      </c>
      <c r="B314" s="4" t="s">
        <v>21300</v>
      </c>
      <c r="C314" s="4" t="s">
        <v>21397</v>
      </c>
      <c r="D314" s="4" t="s">
        <v>14891</v>
      </c>
      <c r="E314" s="4" t="s">
        <v>15512</v>
      </c>
      <c r="F314" s="4" t="s">
        <v>12144</v>
      </c>
      <c r="G314" s="4" t="s">
        <v>21478</v>
      </c>
      <c r="H314" s="4" t="s">
        <v>17030</v>
      </c>
      <c r="I314" s="4" t="s">
        <v>12246</v>
      </c>
      <c r="J314" s="4" t="s">
        <v>12246</v>
      </c>
      <c r="K314" s="4"/>
      <c r="L314" s="4" t="s">
        <v>12436</v>
      </c>
      <c r="M314" s="4"/>
      <c r="N314" s="4" t="s">
        <v>12144</v>
      </c>
      <c r="O314" s="4"/>
      <c r="P314" s="4" t="s">
        <v>12144</v>
      </c>
      <c r="Q314" s="4" t="s">
        <v>21174</v>
      </c>
      <c r="R314" s="4" t="s">
        <v>12746</v>
      </c>
      <c r="S314" s="4"/>
      <c r="T314" s="4"/>
      <c r="U314" s="4"/>
      <c r="V314" s="4"/>
      <c r="W314" s="4" t="s">
        <v>21396</v>
      </c>
      <c r="X314" s="4" t="s">
        <v>21395</v>
      </c>
      <c r="Y314" s="4" t="s">
        <v>17069</v>
      </c>
      <c r="Z314" s="4" t="s">
        <v>13771</v>
      </c>
      <c r="AA314" s="4">
        <v>293</v>
      </c>
      <c r="AB314" s="4">
        <v>9</v>
      </c>
      <c r="AC314" s="9">
        <v>6</v>
      </c>
      <c r="AD314" s="4">
        <v>28</v>
      </c>
      <c r="AE314" s="4">
        <v>26</v>
      </c>
      <c r="AF314" s="4">
        <v>18</v>
      </c>
      <c r="AG314" s="4">
        <v>25</v>
      </c>
      <c r="AH314" s="4">
        <v>22</v>
      </c>
      <c r="AI314" s="4">
        <v>17</v>
      </c>
      <c r="AJ314" s="4">
        <v>19</v>
      </c>
      <c r="AK314" s="4">
        <v>30</v>
      </c>
      <c r="AL314" s="4">
        <v>23</v>
      </c>
      <c r="AM314" s="4">
        <v>14</v>
      </c>
      <c r="AN314" s="4">
        <v>15</v>
      </c>
      <c r="AO314" s="4">
        <v>13</v>
      </c>
      <c r="AP314" s="3">
        <f t="shared" si="8"/>
        <v>250</v>
      </c>
      <c r="AQ314" s="4">
        <v>36009</v>
      </c>
      <c r="AR314" s="4">
        <v>33745</v>
      </c>
      <c r="AS314" s="4"/>
      <c r="AT314" s="4">
        <f t="shared" si="10"/>
        <v>69754</v>
      </c>
      <c r="AU314" s="4">
        <v>2538</v>
      </c>
      <c r="AV314" s="4">
        <v>28045</v>
      </c>
      <c r="AW314" s="3" t="s">
        <v>35862</v>
      </c>
      <c r="AX314" s="4">
        <v>5582</v>
      </c>
      <c r="AY314" s="4">
        <v>61681</v>
      </c>
      <c r="AZ314" s="4" t="s">
        <v>35863</v>
      </c>
      <c r="BA314" s="4"/>
      <c r="BB314" s="4"/>
      <c r="BC314" s="4"/>
      <c r="BD314" s="4"/>
      <c r="BE314" s="4"/>
      <c r="BF314" s="4"/>
      <c r="BG314" s="4"/>
      <c r="BH314" s="4"/>
      <c r="BI314" s="4"/>
      <c r="BJ314" s="4"/>
      <c r="BK314" s="4"/>
      <c r="BL314" s="4"/>
      <c r="BM314" s="3"/>
      <c r="BN314" s="4"/>
      <c r="BO314" s="4"/>
      <c r="BP314" s="4" t="s">
        <v>17336</v>
      </c>
      <c r="BQ314" s="4" t="s">
        <v>12498</v>
      </c>
      <c r="BR314" s="4" t="s">
        <v>35085</v>
      </c>
      <c r="BS314" s="4"/>
      <c r="BT314" s="4"/>
      <c r="BU314" s="4"/>
      <c r="BV314" s="4"/>
      <c r="BW314" s="4"/>
    </row>
    <row r="315" spans="1:75">
      <c r="A315" s="4">
        <v>3100729</v>
      </c>
      <c r="B315" s="4" t="s">
        <v>21510</v>
      </c>
      <c r="C315" s="4" t="s">
        <v>21398</v>
      </c>
      <c r="D315" s="4" t="s">
        <v>21497</v>
      </c>
      <c r="E315" s="4" t="s">
        <v>21398</v>
      </c>
      <c r="F315" s="4" t="s">
        <v>12144</v>
      </c>
      <c r="G315" s="4" t="s">
        <v>21498</v>
      </c>
      <c r="H315" s="4" t="s">
        <v>17030</v>
      </c>
      <c r="I315" s="4" t="s">
        <v>12265</v>
      </c>
      <c r="J315" s="4" t="s">
        <v>12265</v>
      </c>
      <c r="L315" s="4" t="s">
        <v>12436</v>
      </c>
      <c r="M315" s="4" t="s">
        <v>21496</v>
      </c>
      <c r="N315" s="4" t="s">
        <v>12144</v>
      </c>
      <c r="P315" s="4" t="s">
        <v>12746</v>
      </c>
      <c r="R315" s="4" t="s">
        <v>12144</v>
      </c>
      <c r="T315" s="4" t="s">
        <v>12144</v>
      </c>
      <c r="V315" s="50" t="s">
        <v>21495</v>
      </c>
      <c r="W315" s="4" t="s">
        <v>21690</v>
      </c>
      <c r="X315" s="4" t="s">
        <v>21611</v>
      </c>
      <c r="Y315" s="4" t="s">
        <v>17637</v>
      </c>
      <c r="Z315" s="4" t="s">
        <v>17343</v>
      </c>
      <c r="AA315" s="4">
        <v>246</v>
      </c>
      <c r="AB315" s="4">
        <v>54</v>
      </c>
      <c r="AC315" s="9">
        <v>6</v>
      </c>
      <c r="AD315" s="4">
        <v>3</v>
      </c>
      <c r="AE315" s="4">
        <v>3</v>
      </c>
      <c r="AF315" s="4">
        <v>4</v>
      </c>
      <c r="AG315" s="4">
        <v>6</v>
      </c>
      <c r="AH315" s="4">
        <v>6</v>
      </c>
      <c r="AI315" s="4">
        <v>7</v>
      </c>
      <c r="AJ315" s="4">
        <v>7</v>
      </c>
      <c r="AK315" s="4">
        <v>7</v>
      </c>
      <c r="AL315" s="4">
        <v>6</v>
      </c>
      <c r="AM315" s="4">
        <v>6</v>
      </c>
      <c r="AN315" s="4">
        <v>4</v>
      </c>
      <c r="AO315" s="4">
        <v>4</v>
      </c>
      <c r="AP315" s="3">
        <f t="shared" si="8"/>
        <v>63</v>
      </c>
      <c r="AQ315" s="4">
        <v>9039</v>
      </c>
      <c r="AR315" s="4">
        <v>18470</v>
      </c>
      <c r="AT315" s="4">
        <f t="shared" si="10"/>
        <v>27509</v>
      </c>
      <c r="AU315" s="4">
        <v>6812</v>
      </c>
      <c r="AV315" s="4">
        <v>52092</v>
      </c>
      <c r="AW315" s="4" t="s">
        <v>12005</v>
      </c>
      <c r="BM315" s="3"/>
      <c r="BP315" s="4" t="s">
        <v>17279</v>
      </c>
      <c r="BQ315" s="4" t="s">
        <v>12498</v>
      </c>
      <c r="BR315" s="4" t="s">
        <v>35086</v>
      </c>
    </row>
    <row r="316" spans="1:75">
      <c r="A316" s="4">
        <v>3100730</v>
      </c>
      <c r="B316" s="4" t="s">
        <v>21603</v>
      </c>
      <c r="C316" s="4" t="s">
        <v>21609</v>
      </c>
      <c r="D316" s="4" t="s">
        <v>15260</v>
      </c>
      <c r="E316" s="4" t="s">
        <v>21608</v>
      </c>
      <c r="F316" s="4" t="s">
        <v>12746</v>
      </c>
      <c r="G316" s="4" t="s">
        <v>21509</v>
      </c>
      <c r="H316" s="4" t="s">
        <v>17030</v>
      </c>
      <c r="I316" s="4" t="s">
        <v>12084</v>
      </c>
      <c r="J316" s="4" t="s">
        <v>12084</v>
      </c>
      <c r="L316" s="4" t="s">
        <v>12436</v>
      </c>
      <c r="M316" s="4" t="s">
        <v>21508</v>
      </c>
      <c r="N316" s="4" t="s">
        <v>12144</v>
      </c>
      <c r="P316" s="4" t="s">
        <v>12746</v>
      </c>
      <c r="Q316" s="4" t="s">
        <v>12746</v>
      </c>
      <c r="R316" s="4" t="s">
        <v>12746</v>
      </c>
      <c r="T316" s="4" t="s">
        <v>12746</v>
      </c>
      <c r="U316" s="4" t="s">
        <v>12746</v>
      </c>
      <c r="W316" s="4" t="s">
        <v>20878</v>
      </c>
      <c r="X316" s="4" t="s">
        <v>21507</v>
      </c>
      <c r="Y316" s="4" t="s">
        <v>17069</v>
      </c>
      <c r="Z316" s="4" t="s">
        <v>13771</v>
      </c>
      <c r="AA316" s="4">
        <v>90</v>
      </c>
      <c r="AB316" s="4">
        <v>40</v>
      </c>
      <c r="AC316" s="9">
        <v>5</v>
      </c>
      <c r="AI316" s="4">
        <v>3</v>
      </c>
      <c r="AJ316" s="4">
        <v>4</v>
      </c>
      <c r="AK316" s="4">
        <v>3</v>
      </c>
      <c r="AL316" s="4">
        <v>3</v>
      </c>
      <c r="AP316" s="3">
        <f t="shared" si="8"/>
        <v>13</v>
      </c>
      <c r="AQ316" s="4">
        <v>1300</v>
      </c>
      <c r="AR316" s="4">
        <v>1200</v>
      </c>
      <c r="AT316" s="26">
        <f t="shared" si="10"/>
        <v>2500</v>
      </c>
      <c r="AU316" s="4">
        <v>192</v>
      </c>
      <c r="AV316" s="4">
        <v>7900</v>
      </c>
      <c r="AW316" s="4" t="s">
        <v>12000</v>
      </c>
      <c r="BM316" s="3"/>
      <c r="BN316" s="4" t="s">
        <v>21506</v>
      </c>
      <c r="BP316" s="4" t="s">
        <v>17279</v>
      </c>
      <c r="BQ316" s="4" t="s">
        <v>12498</v>
      </c>
      <c r="BR316" s="4" t="s">
        <v>35216</v>
      </c>
      <c r="BS316" s="4" t="s">
        <v>35218</v>
      </c>
    </row>
    <row r="317" spans="1:75">
      <c r="A317" s="4">
        <v>3100731</v>
      </c>
      <c r="B317" s="4" t="s">
        <v>21683</v>
      </c>
      <c r="C317" s="4" t="s">
        <v>21477</v>
      </c>
      <c r="D317" s="4" t="s">
        <v>21371</v>
      </c>
      <c r="E317" s="4" t="s">
        <v>21374</v>
      </c>
      <c r="F317" s="4" t="s">
        <v>12144</v>
      </c>
      <c r="G317" s="4" t="s">
        <v>21373</v>
      </c>
      <c r="H317" s="4" t="s">
        <v>17030</v>
      </c>
      <c r="I317" s="4" t="s">
        <v>12462</v>
      </c>
      <c r="J317" s="4" t="s">
        <v>12462</v>
      </c>
      <c r="L317" s="4" t="s">
        <v>12241</v>
      </c>
      <c r="N317" s="4" t="s">
        <v>12746</v>
      </c>
      <c r="O317" s="4" t="s">
        <v>35219</v>
      </c>
      <c r="P317" s="4" t="s">
        <v>12144</v>
      </c>
      <c r="Q317" s="4" t="s">
        <v>21370</v>
      </c>
      <c r="W317" s="4" t="s">
        <v>17824</v>
      </c>
      <c r="X317" s="4" t="s">
        <v>18482</v>
      </c>
      <c r="Y317" s="4" t="s">
        <v>17637</v>
      </c>
      <c r="Z317" s="4" t="s">
        <v>17343</v>
      </c>
      <c r="AA317" s="4">
        <v>277</v>
      </c>
      <c r="AB317" s="4">
        <v>44</v>
      </c>
      <c r="AC317" s="9">
        <v>5.5</v>
      </c>
      <c r="AD317" s="4">
        <v>6</v>
      </c>
      <c r="AE317" s="4">
        <v>5</v>
      </c>
      <c r="AF317" s="4">
        <v>4</v>
      </c>
      <c r="AG317" s="4">
        <v>7</v>
      </c>
      <c r="AH317" s="4">
        <v>8</v>
      </c>
      <c r="AI317" s="4">
        <v>6</v>
      </c>
      <c r="AJ317" s="4">
        <v>7</v>
      </c>
      <c r="AK317" s="4">
        <v>7</v>
      </c>
      <c r="AL317" s="4">
        <v>6</v>
      </c>
      <c r="AM317" s="4">
        <v>4</v>
      </c>
      <c r="AN317" s="4">
        <v>6</v>
      </c>
      <c r="AO317" s="4">
        <v>6</v>
      </c>
      <c r="AP317" s="3">
        <f t="shared" si="8"/>
        <v>72</v>
      </c>
      <c r="AQ317" s="4">
        <v>6770</v>
      </c>
      <c r="AR317" s="4">
        <v>7905</v>
      </c>
      <c r="AS317" s="4">
        <v>3500</v>
      </c>
      <c r="AT317" s="4">
        <f t="shared" si="10"/>
        <v>18175</v>
      </c>
      <c r="AU317" s="4">
        <v>4145</v>
      </c>
      <c r="AV317" s="4">
        <v>29023</v>
      </c>
      <c r="AW317" s="4" t="s">
        <v>487</v>
      </c>
      <c r="BM317" s="3"/>
      <c r="BN317" s="4" t="s">
        <v>21369</v>
      </c>
      <c r="BP317" s="4" t="s">
        <v>17279</v>
      </c>
      <c r="BQ317" s="4" t="s">
        <v>12498</v>
      </c>
      <c r="BR317" s="4" t="s">
        <v>35220</v>
      </c>
    </row>
    <row r="318" spans="1:75">
      <c r="A318" s="4">
        <v>3100732</v>
      </c>
      <c r="B318" s="4" t="s">
        <v>21263</v>
      </c>
      <c r="C318" s="4" t="s">
        <v>21262</v>
      </c>
      <c r="D318" s="4" t="s">
        <v>21261</v>
      </c>
      <c r="E318" s="4" t="s">
        <v>21262</v>
      </c>
      <c r="F318" s="4" t="s">
        <v>12144</v>
      </c>
      <c r="G318" s="4" t="s">
        <v>12462</v>
      </c>
      <c r="H318" s="4" t="s">
        <v>17030</v>
      </c>
      <c r="I318" s="4" t="s">
        <v>12462</v>
      </c>
      <c r="J318" s="4" t="s">
        <v>12462</v>
      </c>
      <c r="L318" s="4" t="s">
        <v>12241</v>
      </c>
      <c r="N318" s="4" t="s">
        <v>12144</v>
      </c>
      <c r="P318" s="4" t="s">
        <v>12746</v>
      </c>
      <c r="W318" s="4" t="s">
        <v>12788</v>
      </c>
      <c r="X318" s="4" t="s">
        <v>12064</v>
      </c>
      <c r="Y318" s="4" t="s">
        <v>17069</v>
      </c>
      <c r="Z318" s="4" t="s">
        <v>13771</v>
      </c>
      <c r="AA318" s="4">
        <v>104</v>
      </c>
      <c r="AB318" s="4">
        <v>16</v>
      </c>
      <c r="AC318" s="9">
        <v>2</v>
      </c>
      <c r="AD318" s="4">
        <v>2</v>
      </c>
      <c r="AE318" s="4">
        <v>2</v>
      </c>
      <c r="AF318" s="4">
        <v>2</v>
      </c>
      <c r="AG318" s="4">
        <v>2</v>
      </c>
      <c r="AH318" s="4">
        <v>2</v>
      </c>
      <c r="AI318" s="4">
        <v>2</v>
      </c>
      <c r="AJ318" s="4">
        <v>2</v>
      </c>
      <c r="AK318" s="4">
        <v>2</v>
      </c>
      <c r="AL318" s="4">
        <v>2</v>
      </c>
      <c r="AM318" s="4">
        <v>2</v>
      </c>
      <c r="AN318" s="4">
        <v>2</v>
      </c>
      <c r="AO318" s="4">
        <v>2</v>
      </c>
      <c r="AP318" s="3">
        <f t="shared" si="8"/>
        <v>24</v>
      </c>
      <c r="AQ318" s="4">
        <v>544</v>
      </c>
      <c r="AR318" s="4">
        <v>3424</v>
      </c>
      <c r="AT318" s="4">
        <f t="shared" si="10"/>
        <v>3968</v>
      </c>
      <c r="AU318" s="4">
        <v>709</v>
      </c>
      <c r="AV318" s="4">
        <v>5651</v>
      </c>
      <c r="AW318" s="4" t="s">
        <v>12005</v>
      </c>
      <c r="BM318" s="3"/>
      <c r="BP318" s="4" t="s">
        <v>17279</v>
      </c>
      <c r="BQ318" s="4" t="s">
        <v>12498</v>
      </c>
      <c r="BR318" s="4" t="s">
        <v>35221</v>
      </c>
    </row>
    <row r="319" spans="1:75">
      <c r="A319" s="4">
        <v>3100733</v>
      </c>
      <c r="B319" s="4" t="s">
        <v>21367</v>
      </c>
      <c r="C319" s="4" t="s">
        <v>21366</v>
      </c>
      <c r="D319" s="4" t="s">
        <v>15873</v>
      </c>
      <c r="E319" s="4" t="s">
        <v>16006</v>
      </c>
      <c r="F319" s="4" t="s">
        <v>12746</v>
      </c>
      <c r="G319" s="4" t="s">
        <v>12725</v>
      </c>
      <c r="H319" s="4" t="s">
        <v>17030</v>
      </c>
      <c r="I319" s="4" t="s">
        <v>12725</v>
      </c>
      <c r="J319" s="4" t="s">
        <v>12725</v>
      </c>
      <c r="L319" s="4" t="s">
        <v>12241</v>
      </c>
      <c r="N319" s="4" t="s">
        <v>12144</v>
      </c>
      <c r="P319" s="4" t="s">
        <v>12746</v>
      </c>
      <c r="W319" s="4" t="s">
        <v>21365</v>
      </c>
      <c r="X319" s="4" t="s">
        <v>21364</v>
      </c>
      <c r="Y319" s="4" t="s">
        <v>17069</v>
      </c>
      <c r="Z319" s="4" t="s">
        <v>13771</v>
      </c>
      <c r="AA319" s="4">
        <v>304</v>
      </c>
      <c r="AB319" s="4">
        <v>44</v>
      </c>
      <c r="AC319" s="9">
        <v>5.5</v>
      </c>
      <c r="AD319" s="4">
        <v>3</v>
      </c>
      <c r="AE319" s="4">
        <v>3</v>
      </c>
      <c r="AF319" s="4">
        <v>3</v>
      </c>
      <c r="AG319" s="4">
        <v>3</v>
      </c>
      <c r="AH319" s="4">
        <v>3</v>
      </c>
      <c r="AI319" s="4">
        <v>3</v>
      </c>
      <c r="AJ319" s="4">
        <v>3</v>
      </c>
      <c r="AK319" s="4">
        <v>3</v>
      </c>
      <c r="AL319" s="4">
        <v>3</v>
      </c>
      <c r="AM319" s="4">
        <v>3</v>
      </c>
      <c r="AN319" s="4">
        <v>3</v>
      </c>
      <c r="AO319" s="4">
        <v>3</v>
      </c>
      <c r="AP319" s="3">
        <f t="shared" si="8"/>
        <v>36</v>
      </c>
      <c r="AQ319" s="4">
        <v>3825</v>
      </c>
      <c r="AR319" s="4">
        <v>2518</v>
      </c>
      <c r="AT319" s="4">
        <f t="shared" si="10"/>
        <v>6343</v>
      </c>
      <c r="AU319" s="4">
        <v>199</v>
      </c>
      <c r="AV319" s="4">
        <v>8140</v>
      </c>
      <c r="AW319" s="4" t="s">
        <v>12448</v>
      </c>
      <c r="BL319" s="4">
        <v>1796</v>
      </c>
      <c r="BM319" s="3"/>
      <c r="BP319" s="4" t="s">
        <v>17336</v>
      </c>
      <c r="BQ319" s="4" t="s">
        <v>12498</v>
      </c>
    </row>
    <row r="320" spans="1:75">
      <c r="A320" s="4">
        <v>3100734</v>
      </c>
      <c r="B320" s="4" t="s">
        <v>21363</v>
      </c>
      <c r="C320" s="4" t="s">
        <v>15056</v>
      </c>
      <c r="D320" s="4" t="s">
        <v>21362</v>
      </c>
      <c r="E320" s="4" t="s">
        <v>14952</v>
      </c>
      <c r="F320" s="4" t="s">
        <v>12746</v>
      </c>
      <c r="G320" s="4" t="s">
        <v>12462</v>
      </c>
      <c r="H320" s="4" t="s">
        <v>17030</v>
      </c>
      <c r="I320" s="4" t="s">
        <v>12462</v>
      </c>
      <c r="J320" s="4" t="s">
        <v>12462</v>
      </c>
      <c r="L320" s="4" t="s">
        <v>12241</v>
      </c>
      <c r="N320" s="4" t="s">
        <v>12746</v>
      </c>
      <c r="O320" s="4" t="s">
        <v>32308</v>
      </c>
      <c r="P320" s="4" t="s">
        <v>12746</v>
      </c>
      <c r="W320" s="4" t="s">
        <v>12788</v>
      </c>
      <c r="X320" s="4" t="s">
        <v>21361</v>
      </c>
      <c r="Y320" s="4" t="s">
        <v>17637</v>
      </c>
      <c r="Z320" s="4" t="s">
        <v>17343</v>
      </c>
      <c r="AA320" s="4">
        <v>105</v>
      </c>
      <c r="AB320" s="4">
        <v>40</v>
      </c>
      <c r="AC320" s="9">
        <v>5</v>
      </c>
      <c r="AD320" s="4">
        <v>1</v>
      </c>
      <c r="AE320" s="4">
        <v>3</v>
      </c>
      <c r="AF320" s="4">
        <v>3</v>
      </c>
      <c r="AG320" s="4">
        <v>3</v>
      </c>
      <c r="AH320" s="4">
        <v>3</v>
      </c>
      <c r="AI320" s="4">
        <v>3</v>
      </c>
      <c r="AJ320" s="4">
        <v>3</v>
      </c>
      <c r="AK320" s="4">
        <v>3</v>
      </c>
      <c r="AL320" s="4">
        <v>3</v>
      </c>
      <c r="AM320" s="4">
        <v>3</v>
      </c>
      <c r="AN320" s="4">
        <v>3</v>
      </c>
      <c r="AO320" s="4">
        <v>3</v>
      </c>
      <c r="AP320" s="3">
        <f t="shared" si="8"/>
        <v>34</v>
      </c>
      <c r="AQ320" s="4">
        <v>1771</v>
      </c>
      <c r="AR320" s="4">
        <v>3604</v>
      </c>
      <c r="AT320" s="4">
        <f t="shared" si="10"/>
        <v>5375</v>
      </c>
      <c r="AU320" s="4">
        <v>1030</v>
      </c>
      <c r="AV320" s="4">
        <v>7208</v>
      </c>
      <c r="AW320" s="4" t="s">
        <v>12005</v>
      </c>
      <c r="BM320" s="3"/>
      <c r="BP320" s="4" t="s">
        <v>17336</v>
      </c>
      <c r="BQ320" s="4" t="s">
        <v>12498</v>
      </c>
    </row>
    <row r="321" spans="1:71">
      <c r="A321" s="4">
        <v>3100735</v>
      </c>
      <c r="B321" s="4" t="s">
        <v>21360</v>
      </c>
      <c r="C321" s="4" t="s">
        <v>21357</v>
      </c>
      <c r="D321" s="59" t="s">
        <v>29587</v>
      </c>
      <c r="E321" s="4" t="s">
        <v>21356</v>
      </c>
      <c r="F321" s="4" t="s">
        <v>12746</v>
      </c>
      <c r="H321" s="4" t="s">
        <v>17030</v>
      </c>
      <c r="I321" s="4" t="s">
        <v>15729</v>
      </c>
      <c r="J321" s="4" t="s">
        <v>15729</v>
      </c>
      <c r="L321" s="4" t="s">
        <v>12241</v>
      </c>
      <c r="N321" s="4" t="s">
        <v>12144</v>
      </c>
      <c r="P321" s="4" t="s">
        <v>12746</v>
      </c>
      <c r="W321" s="4" t="s">
        <v>12783</v>
      </c>
      <c r="X321" s="4" t="s">
        <v>15441</v>
      </c>
      <c r="Y321" s="4" t="s">
        <v>17069</v>
      </c>
      <c r="Z321" s="4" t="s">
        <v>13771</v>
      </c>
      <c r="AA321" s="4">
        <v>280</v>
      </c>
      <c r="AB321" s="9">
        <v>44</v>
      </c>
      <c r="AC321" s="9">
        <v>5.5</v>
      </c>
      <c r="AD321" s="4">
        <v>4</v>
      </c>
      <c r="AE321" s="4">
        <v>4</v>
      </c>
      <c r="AF321" s="4">
        <v>6</v>
      </c>
      <c r="AG321" s="4">
        <v>6</v>
      </c>
      <c r="AH321" s="4">
        <v>6</v>
      </c>
      <c r="AI321" s="4">
        <v>6</v>
      </c>
      <c r="AJ321" s="4">
        <v>6</v>
      </c>
      <c r="AK321" s="4">
        <v>6</v>
      </c>
      <c r="AL321" s="4">
        <v>6</v>
      </c>
      <c r="AM321" s="4">
        <v>6</v>
      </c>
      <c r="AN321" s="4">
        <v>3</v>
      </c>
      <c r="AO321" s="4">
        <v>4</v>
      </c>
      <c r="AP321" s="3">
        <f t="shared" si="8"/>
        <v>63</v>
      </c>
      <c r="AQ321" s="4">
        <v>7109</v>
      </c>
      <c r="AR321" s="4">
        <v>19840</v>
      </c>
      <c r="AT321" s="4">
        <f t="shared" si="10"/>
        <v>26949</v>
      </c>
      <c r="AU321" s="4">
        <v>5000</v>
      </c>
      <c r="AV321" s="4">
        <v>35000</v>
      </c>
      <c r="AW321" s="4" t="s">
        <v>12005</v>
      </c>
      <c r="BM321" s="3"/>
      <c r="BN321" s="4" t="s">
        <v>21459</v>
      </c>
      <c r="BP321" s="4" t="s">
        <v>17279</v>
      </c>
      <c r="BQ321" s="4" t="s">
        <v>12498</v>
      </c>
    </row>
    <row r="322" spans="1:71">
      <c r="A322" s="4">
        <v>3100736</v>
      </c>
      <c r="B322" s="4" t="s">
        <v>21458</v>
      </c>
      <c r="C322" s="4" t="s">
        <v>21350</v>
      </c>
      <c r="D322" s="4" t="s">
        <v>21247</v>
      </c>
      <c r="E322" s="4" t="s">
        <v>21452</v>
      </c>
      <c r="F322" s="4" t="s">
        <v>12746</v>
      </c>
      <c r="G322" s="4" t="s">
        <v>21451</v>
      </c>
      <c r="H322" s="4" t="s">
        <v>17030</v>
      </c>
      <c r="I322" s="3" t="s">
        <v>29738</v>
      </c>
      <c r="J322" s="3" t="s">
        <v>29738</v>
      </c>
      <c r="K322" s="3"/>
      <c r="L322" s="3" t="s">
        <v>12202</v>
      </c>
      <c r="M322" s="4" t="s">
        <v>21246</v>
      </c>
      <c r="N322" s="4" t="s">
        <v>12746</v>
      </c>
      <c r="O322" s="4" t="s">
        <v>12202</v>
      </c>
      <c r="P322" s="4" t="s">
        <v>12746</v>
      </c>
      <c r="W322" s="4" t="s">
        <v>12788</v>
      </c>
      <c r="X322" s="4" t="s">
        <v>6544</v>
      </c>
      <c r="Y322" s="4" t="s">
        <v>17069</v>
      </c>
      <c r="Z322" s="4" t="s">
        <v>13771</v>
      </c>
      <c r="AA322" s="4">
        <v>250</v>
      </c>
      <c r="AB322" s="4">
        <v>40</v>
      </c>
      <c r="AC322" s="9">
        <v>5</v>
      </c>
      <c r="AD322" s="4">
        <v>1</v>
      </c>
      <c r="AE322" s="4">
        <v>1</v>
      </c>
      <c r="AF322" s="4">
        <v>1</v>
      </c>
      <c r="AG322" s="4">
        <v>1</v>
      </c>
      <c r="AH322" s="4">
        <v>1</v>
      </c>
      <c r="AI322" s="4">
        <v>1</v>
      </c>
      <c r="AJ322" s="4">
        <v>1</v>
      </c>
      <c r="AK322" s="4">
        <v>1</v>
      </c>
      <c r="AL322" s="4">
        <v>1</v>
      </c>
      <c r="AM322" s="4">
        <v>1</v>
      </c>
      <c r="AN322" s="4">
        <v>1</v>
      </c>
      <c r="AO322" s="4">
        <v>1</v>
      </c>
      <c r="AP322" s="3">
        <f t="shared" si="8"/>
        <v>12</v>
      </c>
      <c r="AQ322" s="4">
        <v>984</v>
      </c>
      <c r="AR322" s="4">
        <v>3500</v>
      </c>
      <c r="AT322" s="4">
        <f t="shared" si="10"/>
        <v>4484</v>
      </c>
      <c r="AU322" s="4">
        <v>1250</v>
      </c>
      <c r="AV322" s="4">
        <v>6000</v>
      </c>
      <c r="AW322" s="4" t="s">
        <v>12005</v>
      </c>
      <c r="BM322" s="3"/>
      <c r="BP322" s="4" t="s">
        <v>17279</v>
      </c>
      <c r="BQ322" s="4" t="s">
        <v>12498</v>
      </c>
      <c r="BR322" s="4" t="s">
        <v>35222</v>
      </c>
    </row>
    <row r="323" spans="1:71">
      <c r="A323" s="4">
        <v>3100737</v>
      </c>
      <c r="B323" s="4" t="s">
        <v>21454</v>
      </c>
      <c r="C323" s="4" t="s">
        <v>15746</v>
      </c>
      <c r="E323" s="4" t="s">
        <v>15746</v>
      </c>
      <c r="F323" s="4" t="s">
        <v>12144</v>
      </c>
      <c r="G323" s="4" t="s">
        <v>21444</v>
      </c>
      <c r="H323" s="4" t="s">
        <v>17030</v>
      </c>
      <c r="I323" s="4" t="s">
        <v>11924</v>
      </c>
      <c r="J323" s="4" t="s">
        <v>11924</v>
      </c>
      <c r="L323" s="4" t="s">
        <v>12202</v>
      </c>
      <c r="N323" s="4" t="s">
        <v>12144</v>
      </c>
      <c r="P323" s="4" t="s">
        <v>12746</v>
      </c>
      <c r="W323" s="4" t="s">
        <v>21542</v>
      </c>
      <c r="X323" s="4" t="s">
        <v>21342</v>
      </c>
      <c r="Y323" s="4" t="s">
        <v>17069</v>
      </c>
      <c r="Z323" s="4" t="s">
        <v>13771</v>
      </c>
      <c r="AA323" s="4">
        <v>317</v>
      </c>
      <c r="AB323" s="4">
        <v>48</v>
      </c>
      <c r="AC323" s="9">
        <v>6</v>
      </c>
      <c r="AD323" s="4">
        <v>35</v>
      </c>
      <c r="AE323" s="4">
        <v>24</v>
      </c>
      <c r="AF323" s="4">
        <v>26</v>
      </c>
      <c r="AG323" s="4">
        <v>18</v>
      </c>
      <c r="AH323" s="4">
        <v>21</v>
      </c>
      <c r="AI323" s="4">
        <v>30</v>
      </c>
      <c r="AJ323" s="4">
        <v>43</v>
      </c>
      <c r="AK323" s="4">
        <v>31</v>
      </c>
      <c r="AL323" s="4">
        <v>55</v>
      </c>
      <c r="AM323" s="4">
        <v>55</v>
      </c>
      <c r="AN323" s="4">
        <v>49</v>
      </c>
      <c r="AO323" s="4">
        <v>60</v>
      </c>
      <c r="AP323" s="3">
        <f t="shared" si="8"/>
        <v>447</v>
      </c>
      <c r="AQ323" s="4">
        <v>43006</v>
      </c>
      <c r="AR323" s="4">
        <v>42951</v>
      </c>
      <c r="AT323" s="4">
        <f t="shared" si="10"/>
        <v>85957</v>
      </c>
      <c r="AU323" s="4">
        <v>3430</v>
      </c>
      <c r="AV323" s="4">
        <v>98020</v>
      </c>
      <c r="AW323" s="4" t="s">
        <v>353</v>
      </c>
      <c r="AX323" s="4">
        <v>328</v>
      </c>
      <c r="AY323" s="4">
        <v>6560</v>
      </c>
      <c r="AZ323" s="4" t="s">
        <v>12952</v>
      </c>
      <c r="BM323" s="3"/>
      <c r="BP323" s="4" t="s">
        <v>17336</v>
      </c>
      <c r="BQ323" s="4" t="s">
        <v>12498</v>
      </c>
      <c r="BR323" s="4" t="s">
        <v>32984</v>
      </c>
    </row>
    <row r="324" spans="1:71">
      <c r="A324" s="4">
        <v>3100738</v>
      </c>
      <c r="B324" s="4" t="s">
        <v>21341</v>
      </c>
      <c r="C324" s="63" t="s">
        <v>21439</v>
      </c>
      <c r="D324" s="4" t="s">
        <v>15196</v>
      </c>
      <c r="E324" s="4" t="s">
        <v>21540</v>
      </c>
      <c r="F324" s="4" t="s">
        <v>12746</v>
      </c>
      <c r="G324" s="4" t="s">
        <v>21539</v>
      </c>
      <c r="H324" s="4" t="s">
        <v>17030</v>
      </c>
      <c r="I324" s="4" t="s">
        <v>21546</v>
      </c>
      <c r="J324" s="59" t="s">
        <v>30227</v>
      </c>
      <c r="L324" s="4" t="s">
        <v>12202</v>
      </c>
      <c r="M324" s="4" t="s">
        <v>21545</v>
      </c>
      <c r="N324" s="4" t="s">
        <v>12144</v>
      </c>
      <c r="P324" s="4" t="s">
        <v>12746</v>
      </c>
      <c r="R324" s="4" t="s">
        <v>12746</v>
      </c>
      <c r="W324" s="4" t="s">
        <v>21453</v>
      </c>
      <c r="X324" s="4" t="s">
        <v>15581</v>
      </c>
      <c r="Y324" s="4" t="s">
        <v>17069</v>
      </c>
      <c r="Z324" s="4" t="s">
        <v>17742</v>
      </c>
      <c r="AA324" s="4">
        <v>250</v>
      </c>
      <c r="AB324" s="4">
        <v>44</v>
      </c>
      <c r="AC324" s="9">
        <v>5.5</v>
      </c>
      <c r="AD324" s="4">
        <v>1</v>
      </c>
      <c r="AE324" s="4">
        <v>1</v>
      </c>
      <c r="AF324" s="4">
        <v>1</v>
      </c>
      <c r="AG324" s="4">
        <v>1</v>
      </c>
      <c r="AH324" s="4">
        <v>1</v>
      </c>
      <c r="AI324" s="4">
        <v>1</v>
      </c>
      <c r="AJ324" s="4">
        <v>1</v>
      </c>
      <c r="AK324" s="4">
        <v>1</v>
      </c>
      <c r="AL324" s="4">
        <v>1</v>
      </c>
      <c r="AM324" s="4">
        <v>1</v>
      </c>
      <c r="AN324" s="4">
        <v>1</v>
      </c>
      <c r="AO324" s="4">
        <v>1</v>
      </c>
      <c r="AP324" s="3">
        <f t="shared" si="8"/>
        <v>12</v>
      </c>
      <c r="AQ324" s="4">
        <v>1500</v>
      </c>
      <c r="AR324" s="4">
        <v>2750</v>
      </c>
      <c r="AT324" s="4">
        <f t="shared" si="10"/>
        <v>4250</v>
      </c>
      <c r="AU324" s="4">
        <v>1000</v>
      </c>
      <c r="AV324" s="4">
        <v>5500</v>
      </c>
      <c r="AW324" s="4" t="s">
        <v>12005</v>
      </c>
      <c r="BM324" s="3"/>
      <c r="BP324" s="4" t="s">
        <v>17279</v>
      </c>
      <c r="BQ324" s="4" t="s">
        <v>12498</v>
      </c>
      <c r="BR324" s="4" t="s">
        <v>32314</v>
      </c>
    </row>
    <row r="325" spans="1:71">
      <c r="A325" s="4">
        <v>3100739</v>
      </c>
      <c r="B325" s="4" t="s">
        <v>21544</v>
      </c>
      <c r="C325" s="4" t="s">
        <v>21543</v>
      </c>
      <c r="D325" s="4" t="s">
        <v>21660</v>
      </c>
      <c r="E325" s="4" t="s">
        <v>21554</v>
      </c>
      <c r="F325" s="4" t="s">
        <v>12144</v>
      </c>
      <c r="H325" s="4" t="s">
        <v>17030</v>
      </c>
      <c r="I325" s="4" t="s">
        <v>21553</v>
      </c>
      <c r="J325" s="4" t="s">
        <v>12267</v>
      </c>
      <c r="L325" s="4" t="s">
        <v>12202</v>
      </c>
      <c r="M325" s="4" t="s">
        <v>21659</v>
      </c>
      <c r="N325" s="4" t="s">
        <v>12746</v>
      </c>
      <c r="O325" s="4" t="s">
        <v>15365</v>
      </c>
      <c r="P325" s="4" t="s">
        <v>12746</v>
      </c>
      <c r="R325" s="4" t="s">
        <v>12746</v>
      </c>
      <c r="T325" s="4" t="s">
        <v>12746</v>
      </c>
      <c r="U325" s="4" t="s">
        <v>12746</v>
      </c>
      <c r="W325" s="4" t="s">
        <v>21443</v>
      </c>
      <c r="X325" s="4" t="s">
        <v>14647</v>
      </c>
      <c r="Y325" s="4" t="s">
        <v>17069</v>
      </c>
      <c r="Z325" s="4" t="s">
        <v>17742</v>
      </c>
      <c r="AA325" s="4">
        <v>304</v>
      </c>
      <c r="AB325" s="4">
        <v>50</v>
      </c>
      <c r="AC325" s="9">
        <v>5.5</v>
      </c>
      <c r="AD325" s="4">
        <v>1</v>
      </c>
      <c r="AE325" s="4">
        <v>1</v>
      </c>
      <c r="AF325" s="4">
        <v>1</v>
      </c>
      <c r="AG325" s="4">
        <v>1</v>
      </c>
      <c r="AH325" s="4">
        <v>1</v>
      </c>
      <c r="AI325" s="4">
        <v>1</v>
      </c>
      <c r="AJ325" s="4">
        <v>1</v>
      </c>
      <c r="AK325" s="4">
        <v>1</v>
      </c>
      <c r="AL325" s="4">
        <v>1</v>
      </c>
      <c r="AM325" s="4">
        <v>1</v>
      </c>
      <c r="AN325" s="4">
        <v>1</v>
      </c>
      <c r="AO325" s="4">
        <v>1</v>
      </c>
      <c r="AP325" s="3">
        <f t="shared" si="8"/>
        <v>12</v>
      </c>
      <c r="AQ325" s="4">
        <v>2000</v>
      </c>
      <c r="AR325" s="4">
        <v>4610</v>
      </c>
      <c r="AT325" s="4">
        <f t="shared" si="10"/>
        <v>6610</v>
      </c>
      <c r="AU325" s="4">
        <v>2230</v>
      </c>
      <c r="AV325" s="4">
        <v>15600</v>
      </c>
      <c r="AW325" s="4" t="s">
        <v>12005</v>
      </c>
      <c r="AX325" s="4">
        <v>17</v>
      </c>
      <c r="AY325" s="4">
        <v>208</v>
      </c>
      <c r="AZ325" s="4" t="s">
        <v>12731</v>
      </c>
      <c r="BA325" s="4">
        <v>2</v>
      </c>
      <c r="BB325" s="4">
        <v>120</v>
      </c>
      <c r="BC325" s="4" t="s">
        <v>13087</v>
      </c>
      <c r="BD325" s="4">
        <v>1</v>
      </c>
      <c r="BE325" s="4">
        <v>20</v>
      </c>
      <c r="BF325" s="4" t="s">
        <v>18354</v>
      </c>
      <c r="BM325" s="3"/>
      <c r="BP325" s="4" t="s">
        <v>17336</v>
      </c>
      <c r="BQ325" s="4" t="s">
        <v>12498</v>
      </c>
    </row>
    <row r="326" spans="1:71">
      <c r="A326" s="4">
        <v>3100740</v>
      </c>
      <c r="B326" s="4" t="s">
        <v>21534</v>
      </c>
      <c r="C326" s="4" t="s">
        <v>21427</v>
      </c>
      <c r="D326" s="4" t="s">
        <v>21225</v>
      </c>
      <c r="E326" s="4" t="s">
        <v>21226</v>
      </c>
      <c r="F326" s="4" t="s">
        <v>12746</v>
      </c>
      <c r="G326" s="4" t="s">
        <v>21333</v>
      </c>
      <c r="H326" s="4" t="s">
        <v>17030</v>
      </c>
      <c r="I326" s="4" t="s">
        <v>15365</v>
      </c>
      <c r="J326" s="59" t="s">
        <v>475</v>
      </c>
      <c r="K326" s="59" t="s">
        <v>585</v>
      </c>
      <c r="L326" s="4" t="s">
        <v>12202</v>
      </c>
      <c r="M326" s="4" t="s">
        <v>21333</v>
      </c>
      <c r="N326" s="4" t="s">
        <v>12144</v>
      </c>
      <c r="O326" s="4" t="s">
        <v>35223</v>
      </c>
      <c r="P326" s="4" t="s">
        <v>12746</v>
      </c>
      <c r="W326" s="4" t="s">
        <v>21332</v>
      </c>
      <c r="X326" s="4" t="s">
        <v>21331</v>
      </c>
      <c r="Y326" s="4" t="s">
        <v>17069</v>
      </c>
      <c r="Z326" s="4" t="s">
        <v>13771</v>
      </c>
      <c r="AA326" s="4">
        <v>240</v>
      </c>
      <c r="AB326" s="4">
        <v>44</v>
      </c>
      <c r="AC326" s="9">
        <v>5.5</v>
      </c>
      <c r="AD326" s="4">
        <v>3</v>
      </c>
      <c r="AE326" s="4">
        <v>3</v>
      </c>
      <c r="AF326" s="4">
        <v>3</v>
      </c>
      <c r="AG326" s="4">
        <v>3</v>
      </c>
      <c r="AH326" s="4">
        <v>3</v>
      </c>
      <c r="AI326" s="4">
        <v>3</v>
      </c>
      <c r="AJ326" s="4">
        <v>2</v>
      </c>
      <c r="AK326" s="4">
        <v>2</v>
      </c>
      <c r="AL326" s="4">
        <v>2</v>
      </c>
      <c r="AM326" s="4">
        <v>2</v>
      </c>
      <c r="AN326" s="4">
        <v>2</v>
      </c>
      <c r="AO326" s="4">
        <v>2</v>
      </c>
      <c r="AP326" s="3">
        <f t="shared" ref="AP326:AP389" si="11">SUM(AD326:AO326)</f>
        <v>30</v>
      </c>
      <c r="AQ326" s="4">
        <v>3521</v>
      </c>
      <c r="AR326" s="4">
        <v>3370</v>
      </c>
      <c r="AT326" s="4">
        <f t="shared" si="10"/>
        <v>6891</v>
      </c>
      <c r="AU326" s="4">
        <v>1200</v>
      </c>
      <c r="AV326" s="4">
        <v>8323</v>
      </c>
      <c r="AW326" s="4" t="s">
        <v>12005</v>
      </c>
      <c r="AX326" s="4">
        <v>14</v>
      </c>
      <c r="AY326" s="4">
        <v>360</v>
      </c>
      <c r="AZ326" s="4" t="s">
        <v>8098</v>
      </c>
      <c r="BM326" s="3"/>
      <c r="BP326" s="4" t="s">
        <v>17279</v>
      </c>
      <c r="BQ326" s="4" t="s">
        <v>12498</v>
      </c>
    </row>
    <row r="327" spans="1:71">
      <c r="A327" s="4">
        <v>3100741</v>
      </c>
      <c r="B327" s="4" t="s">
        <v>21330</v>
      </c>
      <c r="C327" s="4" t="s">
        <v>21329</v>
      </c>
      <c r="D327" s="4" t="s">
        <v>21326</v>
      </c>
      <c r="E327" s="4" t="s">
        <v>21328</v>
      </c>
      <c r="F327" s="4" t="s">
        <v>12144</v>
      </c>
      <c r="G327" s="4" t="s">
        <v>21327</v>
      </c>
      <c r="H327" s="4" t="s">
        <v>17030</v>
      </c>
      <c r="I327" s="4" t="s">
        <v>29722</v>
      </c>
      <c r="J327" s="4" t="s">
        <v>16142</v>
      </c>
      <c r="L327" s="4" t="s">
        <v>15774</v>
      </c>
      <c r="N327" s="4" t="s">
        <v>12144</v>
      </c>
      <c r="P327" s="4" t="s">
        <v>12746</v>
      </c>
      <c r="W327" s="4" t="s">
        <v>18646</v>
      </c>
      <c r="X327" s="4" t="s">
        <v>21325</v>
      </c>
      <c r="Y327" s="4" t="s">
        <v>17707</v>
      </c>
      <c r="Z327" s="4" t="s">
        <v>17908</v>
      </c>
      <c r="AA327" s="4">
        <v>200</v>
      </c>
      <c r="AB327" s="9">
        <v>36</v>
      </c>
      <c r="AC327" s="9">
        <v>4.5</v>
      </c>
      <c r="AD327" s="4">
        <v>4</v>
      </c>
      <c r="AE327" s="4">
        <v>4</v>
      </c>
      <c r="AF327" s="4">
        <v>4</v>
      </c>
      <c r="AG327" s="4">
        <v>4</v>
      </c>
      <c r="AH327" s="4">
        <v>4</v>
      </c>
      <c r="AI327" s="4">
        <v>4</v>
      </c>
      <c r="AJ327" s="4">
        <v>4</v>
      </c>
      <c r="AK327" s="4">
        <v>4</v>
      </c>
      <c r="AL327" s="4">
        <v>4</v>
      </c>
      <c r="AM327" s="4">
        <v>4</v>
      </c>
      <c r="AN327" s="4">
        <v>4</v>
      </c>
      <c r="AO327" s="4">
        <v>4</v>
      </c>
      <c r="AP327" s="4">
        <f t="shared" si="11"/>
        <v>48</v>
      </c>
      <c r="AQ327" s="4">
        <v>6000</v>
      </c>
      <c r="AR327" s="4">
        <v>9000</v>
      </c>
      <c r="AT327" s="4">
        <f t="shared" si="10"/>
        <v>15000</v>
      </c>
      <c r="AU327" s="4">
        <v>800</v>
      </c>
      <c r="AV327" s="4">
        <v>18000</v>
      </c>
      <c r="AW327" s="4" t="s">
        <v>12000</v>
      </c>
      <c r="BP327" s="4" t="s">
        <v>17279</v>
      </c>
      <c r="BQ327" s="4" t="s">
        <v>12498</v>
      </c>
      <c r="BR327" s="4" t="s">
        <v>35224</v>
      </c>
      <c r="BS327" s="4" t="s">
        <v>35480</v>
      </c>
    </row>
    <row r="328" spans="1:71">
      <c r="A328" s="4">
        <v>3100742</v>
      </c>
      <c r="B328" s="4" t="s">
        <v>21324</v>
      </c>
      <c r="C328" s="4" t="s">
        <v>3316</v>
      </c>
      <c r="D328" s="4" t="s">
        <v>21313</v>
      </c>
      <c r="E328" s="4" t="s">
        <v>3316</v>
      </c>
      <c r="F328" s="4" t="s">
        <v>12144</v>
      </c>
      <c r="G328" s="4" t="s">
        <v>21314</v>
      </c>
      <c r="H328" s="4" t="s">
        <v>17030</v>
      </c>
      <c r="I328" s="4" t="s">
        <v>29722</v>
      </c>
      <c r="J328" s="4" t="s">
        <v>16142</v>
      </c>
      <c r="L328" s="4" t="s">
        <v>15774</v>
      </c>
      <c r="N328" s="4" t="s">
        <v>12144</v>
      </c>
      <c r="P328" s="4" t="s">
        <v>12746</v>
      </c>
      <c r="W328" s="4" t="s">
        <v>21312</v>
      </c>
      <c r="X328" s="4" t="s">
        <v>19991</v>
      </c>
      <c r="Y328" s="4" t="s">
        <v>21311</v>
      </c>
      <c r="Z328" s="4" t="s">
        <v>13771</v>
      </c>
      <c r="AA328" s="4">
        <v>131</v>
      </c>
      <c r="AB328" s="4">
        <v>60</v>
      </c>
      <c r="AC328" s="9">
        <v>6</v>
      </c>
      <c r="AK328" s="4">
        <v>86</v>
      </c>
      <c r="AL328" s="4">
        <v>132</v>
      </c>
      <c r="AM328" s="4">
        <v>156</v>
      </c>
      <c r="AN328" s="4">
        <v>156</v>
      </c>
      <c r="AO328" s="4">
        <v>185</v>
      </c>
      <c r="AP328" s="4">
        <f t="shared" si="11"/>
        <v>715</v>
      </c>
      <c r="AQ328" s="4">
        <v>77000</v>
      </c>
      <c r="AR328" s="4">
        <v>181772</v>
      </c>
      <c r="AT328" s="4">
        <f t="shared" si="10"/>
        <v>258772</v>
      </c>
      <c r="AU328" s="4">
        <v>20791</v>
      </c>
      <c r="AV328" s="4">
        <v>415811</v>
      </c>
      <c r="AW328" s="4" t="s">
        <v>15693</v>
      </c>
      <c r="BN328" s="4" t="s">
        <v>21310</v>
      </c>
      <c r="BP328" s="4" t="s">
        <v>17279</v>
      </c>
      <c r="BQ328" s="4" t="s">
        <v>12498</v>
      </c>
      <c r="BR328" s="4" t="s">
        <v>31654</v>
      </c>
      <c r="BS328" s="4" t="s">
        <v>34948</v>
      </c>
    </row>
    <row r="329" spans="1:71">
      <c r="A329" s="4">
        <v>3100743</v>
      </c>
      <c r="B329" s="4" t="s">
        <v>21309</v>
      </c>
      <c r="C329" s="4" t="s">
        <v>21405</v>
      </c>
      <c r="D329" s="4" t="s">
        <v>21404</v>
      </c>
      <c r="F329" s="4" t="s">
        <v>12144</v>
      </c>
      <c r="G329" s="4" t="s">
        <v>21404</v>
      </c>
      <c r="H329" s="4" t="s">
        <v>17030</v>
      </c>
      <c r="I329" s="4" t="s">
        <v>16142</v>
      </c>
      <c r="J329" s="4" t="s">
        <v>16142</v>
      </c>
      <c r="L329" s="4" t="s">
        <v>15774</v>
      </c>
      <c r="N329" s="4" t="s">
        <v>12144</v>
      </c>
      <c r="P329" s="4" t="s">
        <v>12746</v>
      </c>
      <c r="W329" s="4" t="s">
        <v>21403</v>
      </c>
      <c r="X329" s="4" t="s">
        <v>21402</v>
      </c>
      <c r="Y329" s="4" t="s">
        <v>21401</v>
      </c>
      <c r="Z329" s="4" t="s">
        <v>13771</v>
      </c>
      <c r="AA329" s="9">
        <v>210</v>
      </c>
      <c r="AB329" s="4">
        <v>50</v>
      </c>
      <c r="AC329" s="9">
        <v>5.5</v>
      </c>
      <c r="AF329" s="4">
        <v>4</v>
      </c>
      <c r="AG329" s="4">
        <v>6</v>
      </c>
      <c r="AH329" s="4">
        <v>6</v>
      </c>
      <c r="AI329" s="4">
        <v>5</v>
      </c>
      <c r="AJ329" s="4">
        <v>5</v>
      </c>
      <c r="AK329" s="4">
        <v>5</v>
      </c>
      <c r="AL329" s="4">
        <v>6</v>
      </c>
      <c r="AM329" s="4">
        <v>7</v>
      </c>
      <c r="AN329" s="4">
        <v>7</v>
      </c>
      <c r="AO329" s="4">
        <v>7</v>
      </c>
      <c r="AP329" s="4">
        <f t="shared" si="11"/>
        <v>58</v>
      </c>
      <c r="AQ329" s="4">
        <v>5733</v>
      </c>
      <c r="AR329" s="4">
        <v>9622</v>
      </c>
      <c r="AT329" s="4">
        <f t="shared" si="10"/>
        <v>15355</v>
      </c>
      <c r="AU329" s="4">
        <v>3478</v>
      </c>
      <c r="AV329" s="4">
        <v>20650</v>
      </c>
      <c r="AW329" s="4" t="s">
        <v>12005</v>
      </c>
      <c r="BN329" s="4" t="s">
        <v>21400</v>
      </c>
      <c r="BP329" s="4" t="s">
        <v>17336</v>
      </c>
      <c r="BQ329" s="4" t="s">
        <v>12498</v>
      </c>
      <c r="BR329" s="4" t="s">
        <v>35481</v>
      </c>
    </row>
    <row r="330" spans="1:71">
      <c r="A330" s="4">
        <v>3100744</v>
      </c>
      <c r="B330" s="4" t="s">
        <v>21499</v>
      </c>
      <c r="D330" s="59" t="s">
        <v>362</v>
      </c>
      <c r="E330" s="4" t="s">
        <v>21306</v>
      </c>
      <c r="F330" s="4" t="s">
        <v>12144</v>
      </c>
      <c r="G330" s="4" t="s">
        <v>21203</v>
      </c>
      <c r="H330" s="4" t="s">
        <v>17030</v>
      </c>
      <c r="I330" s="4" t="s">
        <v>12168</v>
      </c>
      <c r="J330" s="4" t="s">
        <v>12168</v>
      </c>
      <c r="L330" s="4" t="s">
        <v>15774</v>
      </c>
      <c r="M330" s="4" t="s">
        <v>21202</v>
      </c>
      <c r="N330" s="4" t="s">
        <v>12144</v>
      </c>
      <c r="P330" s="4" t="s">
        <v>12746</v>
      </c>
      <c r="W330" s="4" t="s">
        <v>21201</v>
      </c>
      <c r="X330" s="4" t="s">
        <v>21200</v>
      </c>
      <c r="Y330" s="4" t="s">
        <v>17637</v>
      </c>
      <c r="Z330" s="4" t="s">
        <v>17343</v>
      </c>
      <c r="AA330" s="4">
        <v>121</v>
      </c>
      <c r="AB330" s="4">
        <v>50</v>
      </c>
      <c r="AC330" s="9">
        <v>5.5</v>
      </c>
      <c r="AD330" s="4">
        <v>1</v>
      </c>
      <c r="AE330" s="4">
        <v>1</v>
      </c>
      <c r="AF330" s="4">
        <v>1</v>
      </c>
      <c r="AG330" s="4">
        <v>6</v>
      </c>
      <c r="AH330" s="4">
        <v>9</v>
      </c>
      <c r="AI330" s="4">
        <v>15</v>
      </c>
      <c r="AJ330" s="4">
        <v>16</v>
      </c>
      <c r="AK330" s="4">
        <v>27</v>
      </c>
      <c r="AL330" s="4">
        <v>25</v>
      </c>
      <c r="AM330" s="4">
        <v>1</v>
      </c>
      <c r="AN330" s="4">
        <v>1</v>
      </c>
      <c r="AO330" s="4">
        <v>1</v>
      </c>
      <c r="AP330" s="4">
        <f t="shared" si="11"/>
        <v>104</v>
      </c>
      <c r="AQ330" s="4">
        <v>8026</v>
      </c>
      <c r="AR330" s="4">
        <v>12221</v>
      </c>
      <c r="AT330" s="4">
        <f t="shared" si="10"/>
        <v>20247</v>
      </c>
      <c r="AU330" s="4">
        <v>4220</v>
      </c>
      <c r="AV330" s="4">
        <v>29564</v>
      </c>
      <c r="AW330" s="4" t="s">
        <v>12005</v>
      </c>
      <c r="BP330" s="4" t="s">
        <v>17336</v>
      </c>
      <c r="BQ330" s="4" t="s">
        <v>12498</v>
      </c>
      <c r="BR330" s="4" t="s">
        <v>35482</v>
      </c>
    </row>
    <row r="331" spans="1:71">
      <c r="A331" s="4">
        <v>3100745</v>
      </c>
      <c r="B331" s="4" t="s">
        <v>21391</v>
      </c>
      <c r="C331" s="4" t="s">
        <v>15463</v>
      </c>
      <c r="D331" s="4" t="s">
        <v>21292</v>
      </c>
      <c r="E331" s="4" t="s">
        <v>15790</v>
      </c>
      <c r="F331" s="4" t="s">
        <v>12746</v>
      </c>
      <c r="G331" s="4" t="s">
        <v>21293</v>
      </c>
      <c r="H331" s="4" t="s">
        <v>17030</v>
      </c>
      <c r="I331" s="4" t="s">
        <v>21382</v>
      </c>
      <c r="J331" s="4" t="s">
        <v>29718</v>
      </c>
      <c r="L331" s="4" t="s">
        <v>15774</v>
      </c>
      <c r="N331" s="4" t="s">
        <v>12144</v>
      </c>
      <c r="P331" s="4" t="s">
        <v>12746</v>
      </c>
      <c r="R331" s="4" t="s">
        <v>12746</v>
      </c>
      <c r="W331" s="4" t="s">
        <v>21291</v>
      </c>
      <c r="X331" s="4" t="s">
        <v>21290</v>
      </c>
      <c r="Y331" s="4" t="s">
        <v>17069</v>
      </c>
      <c r="Z331" s="4" t="s">
        <v>13771</v>
      </c>
      <c r="AA331" s="4">
        <v>156</v>
      </c>
      <c r="AB331" s="4">
        <v>24</v>
      </c>
      <c r="AC331" s="9">
        <v>3</v>
      </c>
      <c r="AP331" s="4">
        <f t="shared" si="11"/>
        <v>0</v>
      </c>
      <c r="AR331" s="4">
        <v>2844</v>
      </c>
      <c r="AT331" s="4">
        <f t="shared" si="10"/>
        <v>2844</v>
      </c>
      <c r="AU331" s="4">
        <v>726</v>
      </c>
      <c r="AV331" s="4">
        <v>5084</v>
      </c>
      <c r="AW331" s="4" t="s">
        <v>21289</v>
      </c>
      <c r="BN331" s="4" t="s">
        <v>21288</v>
      </c>
      <c r="BP331" s="4" t="s">
        <v>17279</v>
      </c>
      <c r="BQ331" s="4" t="s">
        <v>12498</v>
      </c>
    </row>
    <row r="332" spans="1:71">
      <c r="A332" s="4">
        <v>3100746</v>
      </c>
      <c r="B332" s="4" t="s">
        <v>21490</v>
      </c>
      <c r="C332" s="59" t="s">
        <v>105</v>
      </c>
      <c r="D332" s="59" t="s">
        <v>106</v>
      </c>
      <c r="E332" s="4" t="s">
        <v>21384</v>
      </c>
      <c r="F332" s="4" t="s">
        <v>12144</v>
      </c>
      <c r="G332" s="4" t="s">
        <v>21383</v>
      </c>
      <c r="H332" s="4" t="s">
        <v>17030</v>
      </c>
      <c r="I332" s="4" t="s">
        <v>21382</v>
      </c>
      <c r="J332" s="4" t="s">
        <v>29718</v>
      </c>
      <c r="L332" s="4" t="s">
        <v>15774</v>
      </c>
      <c r="M332" s="4" t="s">
        <v>21505</v>
      </c>
      <c r="N332" s="4" t="s">
        <v>12144</v>
      </c>
      <c r="P332" s="4" t="s">
        <v>12746</v>
      </c>
      <c r="W332" s="4" t="s">
        <v>21504</v>
      </c>
      <c r="X332" s="4" t="s">
        <v>21390</v>
      </c>
      <c r="Y332" s="4" t="s">
        <v>17069</v>
      </c>
      <c r="Z332" s="4" t="s">
        <v>13771</v>
      </c>
      <c r="AA332" s="4" t="s">
        <v>21389</v>
      </c>
      <c r="AB332" s="4">
        <v>48</v>
      </c>
      <c r="AC332" s="9">
        <v>6</v>
      </c>
      <c r="AD332" s="4">
        <v>1</v>
      </c>
      <c r="AE332" s="4">
        <v>1</v>
      </c>
      <c r="AF332" s="4">
        <v>1</v>
      </c>
      <c r="AG332" s="4">
        <v>1</v>
      </c>
      <c r="AH332" s="4">
        <v>1</v>
      </c>
      <c r="AI332" s="4">
        <v>1</v>
      </c>
      <c r="AJ332" s="4">
        <v>1</v>
      </c>
      <c r="AK332" s="4">
        <v>1</v>
      </c>
      <c r="AL332" s="4">
        <v>1</v>
      </c>
      <c r="AM332" s="4">
        <v>1</v>
      </c>
      <c r="AN332" s="4">
        <v>1</v>
      </c>
      <c r="AO332" s="4">
        <v>1</v>
      </c>
      <c r="AP332" s="4">
        <f t="shared" si="11"/>
        <v>12</v>
      </c>
      <c r="AQ332" s="4">
        <v>842</v>
      </c>
      <c r="AR332" s="4">
        <v>1369</v>
      </c>
      <c r="AT332" s="4">
        <f t="shared" si="10"/>
        <v>2211</v>
      </c>
      <c r="AU332" s="4">
        <v>960</v>
      </c>
      <c r="AV332" s="4">
        <v>6845</v>
      </c>
      <c r="AW332" s="4" t="s">
        <v>12005</v>
      </c>
      <c r="BN332" s="4" t="s">
        <v>21388</v>
      </c>
      <c r="BP332" s="4" t="s">
        <v>17336</v>
      </c>
      <c r="BQ332" s="4" t="s">
        <v>12498</v>
      </c>
      <c r="BR332" s="4" t="s">
        <v>35483</v>
      </c>
      <c r="BS332" s="4" t="s">
        <v>35359</v>
      </c>
    </row>
    <row r="333" spans="1:71">
      <c r="A333" s="4">
        <v>3100747</v>
      </c>
      <c r="B333" s="4" t="s">
        <v>21377</v>
      </c>
      <c r="C333" s="4" t="s">
        <v>21479</v>
      </c>
      <c r="D333" s="4" t="s">
        <v>21175</v>
      </c>
      <c r="E333" s="4" t="s">
        <v>15512</v>
      </c>
      <c r="F333" s="4" t="s">
        <v>12144</v>
      </c>
      <c r="G333" s="4" t="s">
        <v>21478</v>
      </c>
      <c r="H333" s="4" t="s">
        <v>17030</v>
      </c>
      <c r="I333" s="4" t="s">
        <v>12180</v>
      </c>
      <c r="J333" s="4" t="s">
        <v>12180</v>
      </c>
      <c r="L333" s="4" t="s">
        <v>12084</v>
      </c>
      <c r="M333" s="4" t="s">
        <v>21175</v>
      </c>
      <c r="N333" s="4" t="s">
        <v>12144</v>
      </c>
      <c r="P333" s="4" t="s">
        <v>12144</v>
      </c>
      <c r="Q333" s="4" t="s">
        <v>21174</v>
      </c>
      <c r="R333" s="4" t="s">
        <v>12746</v>
      </c>
      <c r="W333" s="4" t="s">
        <v>17888</v>
      </c>
      <c r="X333" s="4" t="s">
        <v>21224</v>
      </c>
      <c r="Y333" s="4" t="s">
        <v>17069</v>
      </c>
      <c r="Z333" s="4" t="s">
        <v>13771</v>
      </c>
      <c r="AA333" s="4">
        <v>115</v>
      </c>
      <c r="AB333" s="4">
        <v>54</v>
      </c>
      <c r="AC333" s="9">
        <v>6</v>
      </c>
      <c r="AD333" s="4">
        <v>4</v>
      </c>
      <c r="AE333" s="4">
        <v>5</v>
      </c>
      <c r="AF333" s="4">
        <v>1</v>
      </c>
      <c r="AJ333" s="4">
        <v>3</v>
      </c>
      <c r="AK333" s="4">
        <v>10</v>
      </c>
      <c r="AL333" s="4">
        <v>5</v>
      </c>
      <c r="AM333" s="4">
        <v>2</v>
      </c>
      <c r="AN333" s="4">
        <v>2</v>
      </c>
      <c r="AO333" s="4">
        <v>1</v>
      </c>
      <c r="AP333" s="4">
        <f t="shared" si="11"/>
        <v>33</v>
      </c>
      <c r="AQ333" s="4">
        <v>5282</v>
      </c>
      <c r="AR333" s="4">
        <v>6893</v>
      </c>
      <c r="AT333" s="4">
        <f t="shared" si="10"/>
        <v>12175</v>
      </c>
      <c r="AU333" s="4">
        <v>25</v>
      </c>
      <c r="AV333" s="4">
        <v>255</v>
      </c>
      <c r="AW333" s="3" t="s">
        <v>35862</v>
      </c>
      <c r="AX333" s="4">
        <v>1816</v>
      </c>
      <c r="AY333" s="4">
        <v>18523</v>
      </c>
      <c r="AZ333" s="4" t="s">
        <v>35863</v>
      </c>
      <c r="BP333" s="4" t="s">
        <v>17336</v>
      </c>
      <c r="BQ333" s="4" t="s">
        <v>12498</v>
      </c>
      <c r="BR333" s="4" t="s">
        <v>35360</v>
      </c>
    </row>
    <row r="334" spans="1:71">
      <c r="A334" s="4">
        <v>3100748</v>
      </c>
      <c r="B334" s="4" t="s">
        <v>21287</v>
      </c>
      <c r="C334" s="4" t="s">
        <v>21171</v>
      </c>
      <c r="D334" s="4" t="s">
        <v>15481</v>
      </c>
      <c r="E334" s="4" t="s">
        <v>20518</v>
      </c>
      <c r="F334" s="4" t="s">
        <v>12144</v>
      </c>
      <c r="G334" s="4" t="s">
        <v>21170</v>
      </c>
      <c r="H334" s="4" t="s">
        <v>17030</v>
      </c>
      <c r="I334" s="4" t="s">
        <v>29401</v>
      </c>
      <c r="J334" s="59" t="s">
        <v>29533</v>
      </c>
      <c r="K334" s="59"/>
      <c r="L334" s="4" t="s">
        <v>12084</v>
      </c>
      <c r="N334" s="4" t="s">
        <v>12144</v>
      </c>
      <c r="O334" s="59" t="s">
        <v>29639</v>
      </c>
      <c r="P334" s="4" t="s">
        <v>12746</v>
      </c>
      <c r="W334" s="4" t="s">
        <v>17888</v>
      </c>
      <c r="X334" s="4" t="s">
        <v>21169</v>
      </c>
      <c r="Y334" s="4" t="s">
        <v>17069</v>
      </c>
      <c r="Z334" s="4" t="s">
        <v>13771</v>
      </c>
      <c r="AA334" s="4">
        <v>200</v>
      </c>
      <c r="AB334" s="4">
        <v>48</v>
      </c>
      <c r="AC334" s="9">
        <v>6</v>
      </c>
      <c r="AD334" s="4">
        <v>35</v>
      </c>
      <c r="AE334" s="4">
        <v>35</v>
      </c>
      <c r="AF334" s="4">
        <v>35</v>
      </c>
      <c r="AG334" s="4">
        <v>35</v>
      </c>
      <c r="AH334" s="4">
        <v>35</v>
      </c>
      <c r="AI334" s="4">
        <v>35</v>
      </c>
      <c r="AJ334" s="4">
        <v>35</v>
      </c>
      <c r="AK334" s="4">
        <v>35</v>
      </c>
      <c r="AL334" s="4">
        <v>35</v>
      </c>
      <c r="AM334" s="4">
        <v>35</v>
      </c>
      <c r="AN334" s="4">
        <v>35</v>
      </c>
      <c r="AO334" s="4">
        <v>35</v>
      </c>
      <c r="AP334" s="4">
        <f t="shared" si="11"/>
        <v>420</v>
      </c>
      <c r="AQ334" s="4">
        <v>43722</v>
      </c>
      <c r="AR334" s="4">
        <v>112669</v>
      </c>
      <c r="AT334" s="4">
        <f t="shared" si="10"/>
        <v>156391</v>
      </c>
      <c r="AU334" s="4">
        <v>2000</v>
      </c>
      <c r="AV334" s="4">
        <v>24000</v>
      </c>
      <c r="AW334" s="3" t="s">
        <v>35862</v>
      </c>
      <c r="AX334" s="4">
        <v>20833</v>
      </c>
      <c r="AY334" s="4">
        <v>250000</v>
      </c>
      <c r="AZ334" s="4" t="s">
        <v>35863</v>
      </c>
      <c r="BN334" s="84" t="s">
        <v>21168</v>
      </c>
      <c r="BP334" s="4" t="s">
        <v>17279</v>
      </c>
      <c r="BQ334" s="4" t="s">
        <v>12498</v>
      </c>
      <c r="BR334" s="4" t="s">
        <v>35361</v>
      </c>
      <c r="BS334" s="4" t="s">
        <v>35362</v>
      </c>
    </row>
    <row r="335" spans="1:71">
      <c r="A335" s="4">
        <v>3100749</v>
      </c>
      <c r="B335" s="4" t="s">
        <v>21280</v>
      </c>
      <c r="C335" s="4" t="s">
        <v>3316</v>
      </c>
      <c r="D335" s="4" t="s">
        <v>21259</v>
      </c>
      <c r="E335" s="4" t="s">
        <v>3316</v>
      </c>
      <c r="F335" s="4" t="s">
        <v>12144</v>
      </c>
      <c r="G335" s="4" t="s">
        <v>21260</v>
      </c>
      <c r="H335" s="4" t="s">
        <v>17030</v>
      </c>
      <c r="I335" s="4" t="s">
        <v>12633</v>
      </c>
      <c r="J335" s="4" t="s">
        <v>12633</v>
      </c>
      <c r="L335" s="4" t="s">
        <v>12084</v>
      </c>
      <c r="N335" s="4" t="s">
        <v>12144</v>
      </c>
      <c r="P335" s="4" t="s">
        <v>12746</v>
      </c>
      <c r="W335" s="4" t="s">
        <v>18651</v>
      </c>
      <c r="X335" s="4" t="s">
        <v>19991</v>
      </c>
      <c r="Y335" s="4" t="s">
        <v>17069</v>
      </c>
      <c r="Z335" s="4" t="s">
        <v>13771</v>
      </c>
      <c r="AA335" s="4">
        <v>240</v>
      </c>
      <c r="AB335" s="4">
        <v>48</v>
      </c>
      <c r="AC335" s="9">
        <v>6</v>
      </c>
      <c r="AD335" s="4">
        <v>20</v>
      </c>
      <c r="AE335" s="4">
        <v>23</v>
      </c>
      <c r="AF335" s="4">
        <v>14</v>
      </c>
      <c r="AG335" s="4">
        <v>71</v>
      </c>
      <c r="AH335" s="4">
        <v>85</v>
      </c>
      <c r="AI335" s="4">
        <v>66</v>
      </c>
      <c r="AJ335" s="4">
        <v>77</v>
      </c>
      <c r="AK335" s="4">
        <v>61</v>
      </c>
      <c r="AL335" s="4">
        <v>57</v>
      </c>
      <c r="AM335" s="4">
        <v>40</v>
      </c>
      <c r="AN335" s="4">
        <v>45</v>
      </c>
      <c r="AO335" s="4">
        <v>45</v>
      </c>
      <c r="AP335" s="4">
        <f t="shared" si="11"/>
        <v>604</v>
      </c>
      <c r="AQ335" s="4">
        <v>68013</v>
      </c>
      <c r="AR335" s="4">
        <v>207647</v>
      </c>
      <c r="AT335" s="4">
        <f t="shared" si="10"/>
        <v>275660</v>
      </c>
      <c r="AU335" s="4">
        <v>4727</v>
      </c>
      <c r="AV335" s="4">
        <v>56720</v>
      </c>
      <c r="AW335" s="4" t="s">
        <v>13549</v>
      </c>
      <c r="AX335" s="4">
        <v>32267</v>
      </c>
      <c r="AY335" s="4">
        <v>387217</v>
      </c>
      <c r="AZ335" s="4" t="s">
        <v>35863</v>
      </c>
      <c r="BP335" s="4" t="s">
        <v>17279</v>
      </c>
      <c r="BQ335" s="4" t="s">
        <v>12498</v>
      </c>
      <c r="BR335" s="4" t="s">
        <v>31654</v>
      </c>
      <c r="BS335" s="4" t="s">
        <v>34948</v>
      </c>
    </row>
    <row r="336" spans="1:71">
      <c r="A336" s="4">
        <v>3100750</v>
      </c>
      <c r="B336" s="4" t="s">
        <v>21258</v>
      </c>
      <c r="C336" s="59" t="s">
        <v>577</v>
      </c>
      <c r="D336" s="4" t="s">
        <v>21255</v>
      </c>
      <c r="E336" s="4" t="s">
        <v>21257</v>
      </c>
      <c r="F336" s="4" t="s">
        <v>12746</v>
      </c>
      <c r="G336" s="4" t="s">
        <v>21256</v>
      </c>
      <c r="H336" s="4" t="s">
        <v>17030</v>
      </c>
      <c r="I336" s="4" t="s">
        <v>15610</v>
      </c>
      <c r="J336" s="4" t="s">
        <v>15610</v>
      </c>
      <c r="L336" s="4" t="s">
        <v>12084</v>
      </c>
      <c r="N336" s="4" t="s">
        <v>12144</v>
      </c>
      <c r="P336" s="4" t="s">
        <v>12746</v>
      </c>
      <c r="W336" s="4" t="s">
        <v>21254</v>
      </c>
      <c r="X336" s="4" t="s">
        <v>14647</v>
      </c>
      <c r="Y336" s="4" t="s">
        <v>17069</v>
      </c>
      <c r="Z336" s="4" t="s">
        <v>17742</v>
      </c>
      <c r="AD336" s="4">
        <v>1</v>
      </c>
      <c r="AE336" s="4">
        <v>1</v>
      </c>
      <c r="AF336" s="4">
        <v>1</v>
      </c>
      <c r="AG336" s="4">
        <v>1</v>
      </c>
      <c r="AH336" s="4">
        <v>1</v>
      </c>
      <c r="AI336" s="4">
        <v>1</v>
      </c>
      <c r="AJ336" s="4">
        <v>1</v>
      </c>
      <c r="AK336" s="4">
        <v>1</v>
      </c>
      <c r="AL336" s="4">
        <v>1</v>
      </c>
      <c r="AM336" s="4">
        <v>2</v>
      </c>
      <c r="AN336" s="4">
        <v>2</v>
      </c>
      <c r="AO336" s="4">
        <v>2</v>
      </c>
      <c r="AP336" s="4">
        <f t="shared" si="11"/>
        <v>15</v>
      </c>
      <c r="AQ336" s="4">
        <v>1000</v>
      </c>
      <c r="AR336" s="4">
        <v>5595</v>
      </c>
      <c r="AT336" s="4">
        <f t="shared" si="10"/>
        <v>6595</v>
      </c>
      <c r="AU336" s="4">
        <v>1850</v>
      </c>
      <c r="AV336" s="4">
        <v>13000</v>
      </c>
      <c r="AW336" s="4" t="s">
        <v>12005</v>
      </c>
      <c r="BP336" s="4" t="s">
        <v>17279</v>
      </c>
      <c r="BQ336" s="4" t="s">
        <v>12498</v>
      </c>
      <c r="BR336" s="4" t="s">
        <v>35363</v>
      </c>
    </row>
    <row r="337" spans="1:71">
      <c r="A337" s="4">
        <v>3100751</v>
      </c>
      <c r="B337" s="4" t="s">
        <v>21253</v>
      </c>
      <c r="C337" s="4" t="s">
        <v>21355</v>
      </c>
      <c r="D337" s="4" t="s">
        <v>21354</v>
      </c>
      <c r="E337" s="4" t="s">
        <v>21355</v>
      </c>
      <c r="F337" s="4" t="s">
        <v>12144</v>
      </c>
      <c r="G337" s="4" t="s">
        <v>15611</v>
      </c>
      <c r="H337" s="4" t="s">
        <v>17030</v>
      </c>
      <c r="I337" s="4" t="s">
        <v>15610</v>
      </c>
      <c r="J337" s="4" t="s">
        <v>15610</v>
      </c>
      <c r="L337" s="4" t="s">
        <v>12084</v>
      </c>
      <c r="N337" s="4" t="s">
        <v>12144</v>
      </c>
      <c r="P337" s="4" t="s">
        <v>12746</v>
      </c>
      <c r="W337" s="4" t="s">
        <v>21353</v>
      </c>
      <c r="X337" s="4" t="s">
        <v>21352</v>
      </c>
      <c r="Y337" s="4" t="s">
        <v>17069</v>
      </c>
      <c r="Z337" s="4" t="s">
        <v>17742</v>
      </c>
      <c r="AA337" s="4">
        <v>304</v>
      </c>
      <c r="AB337" s="4">
        <v>50</v>
      </c>
      <c r="AC337" s="9">
        <v>5.5</v>
      </c>
      <c r="AD337" s="4">
        <v>9</v>
      </c>
      <c r="AE337" s="4">
        <v>9</v>
      </c>
      <c r="AF337" s="4">
        <v>9</v>
      </c>
      <c r="AG337" s="4">
        <v>9</v>
      </c>
      <c r="AH337" s="4">
        <v>9</v>
      </c>
      <c r="AI337" s="4">
        <v>9</v>
      </c>
      <c r="AJ337" s="4">
        <v>9</v>
      </c>
      <c r="AK337" s="4">
        <v>9</v>
      </c>
      <c r="AL337" s="4">
        <v>9</v>
      </c>
      <c r="AM337" s="4">
        <v>9</v>
      </c>
      <c r="AN337" s="4">
        <v>9</v>
      </c>
      <c r="AO337" s="4">
        <v>9</v>
      </c>
      <c r="AP337" s="4">
        <f t="shared" si="11"/>
        <v>108</v>
      </c>
      <c r="AQ337" s="4">
        <v>15910</v>
      </c>
      <c r="AR337" s="4">
        <v>5882</v>
      </c>
      <c r="AT337" s="4">
        <f t="shared" si="10"/>
        <v>21792</v>
      </c>
      <c r="AU337" s="4">
        <v>951</v>
      </c>
      <c r="AV337" s="4">
        <v>70000</v>
      </c>
      <c r="AW337" s="4" t="s">
        <v>12448</v>
      </c>
      <c r="BP337" s="4" t="s">
        <v>17336</v>
      </c>
      <c r="BQ337" s="4" t="s">
        <v>12498</v>
      </c>
      <c r="BR337" s="4" t="s">
        <v>35364</v>
      </c>
      <c r="BS337" s="4" t="s">
        <v>31550</v>
      </c>
    </row>
    <row r="338" spans="1:71">
      <c r="A338" s="4">
        <v>3100752</v>
      </c>
      <c r="B338" s="4" t="s">
        <v>21351</v>
      </c>
      <c r="C338" s="4" t="s">
        <v>15841</v>
      </c>
      <c r="D338" s="4" t="s">
        <v>15320</v>
      </c>
      <c r="E338" s="4" t="s">
        <v>21265</v>
      </c>
      <c r="F338" s="4" t="s">
        <v>12746</v>
      </c>
      <c r="G338" s="4" t="s">
        <v>21264</v>
      </c>
      <c r="H338" s="4" t="s">
        <v>17030</v>
      </c>
      <c r="I338" s="4" t="s">
        <v>21151</v>
      </c>
      <c r="J338" s="4" t="s">
        <v>21151</v>
      </c>
      <c r="L338" s="4" t="s">
        <v>12084</v>
      </c>
      <c r="M338" s="4" t="s">
        <v>21150</v>
      </c>
      <c r="N338" s="4" t="s">
        <v>12144</v>
      </c>
      <c r="P338" s="4" t="s">
        <v>12746</v>
      </c>
      <c r="R338" s="4" t="s">
        <v>12144</v>
      </c>
      <c r="T338" s="4" t="s">
        <v>12144</v>
      </c>
      <c r="V338" s="50" t="s">
        <v>21149</v>
      </c>
      <c r="W338" s="4" t="s">
        <v>12788</v>
      </c>
      <c r="X338" s="4" t="s">
        <v>18785</v>
      </c>
      <c r="Y338" s="4" t="s">
        <v>21349</v>
      </c>
      <c r="Z338" s="4" t="s">
        <v>18126</v>
      </c>
      <c r="AA338" s="4">
        <v>175</v>
      </c>
      <c r="AB338" s="4">
        <v>55</v>
      </c>
      <c r="AC338" s="9">
        <v>5.5</v>
      </c>
      <c r="AH338" s="4">
        <v>4</v>
      </c>
      <c r="AI338" s="4">
        <v>4</v>
      </c>
      <c r="AJ338" s="4">
        <v>4</v>
      </c>
      <c r="AK338" s="4">
        <v>4</v>
      </c>
      <c r="AL338" s="4">
        <v>4</v>
      </c>
      <c r="AM338" s="4">
        <v>2</v>
      </c>
      <c r="AP338" s="4">
        <f t="shared" si="11"/>
        <v>22</v>
      </c>
      <c r="AQ338" s="4">
        <v>1875</v>
      </c>
      <c r="AR338" s="4">
        <v>7350</v>
      </c>
      <c r="AT338" s="4">
        <f t="shared" si="10"/>
        <v>9225</v>
      </c>
      <c r="AU338" s="4">
        <v>1650</v>
      </c>
      <c r="AV338" s="4">
        <v>11550</v>
      </c>
      <c r="AW338" s="4" t="s">
        <v>12005</v>
      </c>
      <c r="BP338" s="4" t="s">
        <v>17279</v>
      </c>
      <c r="BQ338" s="4" t="s">
        <v>12498</v>
      </c>
    </row>
    <row r="339" spans="1:71">
      <c r="A339" s="4">
        <v>3100753</v>
      </c>
      <c r="B339" s="4" t="s">
        <v>21348</v>
      </c>
      <c r="C339" s="4" t="s">
        <v>21345</v>
      </c>
      <c r="D339" s="4" t="s">
        <v>15646</v>
      </c>
      <c r="E339" s="4" t="s">
        <v>21344</v>
      </c>
      <c r="F339" s="4" t="s">
        <v>12144</v>
      </c>
      <c r="G339" s="4" t="s">
        <v>21343</v>
      </c>
      <c r="H339" s="4" t="s">
        <v>17030</v>
      </c>
      <c r="I339" s="4" t="s">
        <v>12084</v>
      </c>
      <c r="J339" s="4" t="s">
        <v>12084</v>
      </c>
      <c r="L339" s="4" t="s">
        <v>12084</v>
      </c>
      <c r="N339" s="4" t="s">
        <v>12144</v>
      </c>
      <c r="P339" s="4" t="s">
        <v>12746</v>
      </c>
      <c r="W339" s="4" t="s">
        <v>21347</v>
      </c>
      <c r="X339" s="4" t="s">
        <v>12602</v>
      </c>
      <c r="Y339" s="4" t="s">
        <v>17742</v>
      </c>
      <c r="Z339" s="4" t="s">
        <v>18126</v>
      </c>
      <c r="AA339" s="4">
        <v>140</v>
      </c>
      <c r="AB339" s="4">
        <v>44</v>
      </c>
      <c r="AC339" s="9">
        <v>5.5</v>
      </c>
      <c r="AF339" s="4">
        <v>3</v>
      </c>
      <c r="AG339" s="4">
        <v>3</v>
      </c>
      <c r="AH339" s="4">
        <v>3</v>
      </c>
      <c r="AI339" s="4">
        <v>2</v>
      </c>
      <c r="AJ339" s="4">
        <v>3</v>
      </c>
      <c r="AK339" s="4">
        <v>2</v>
      </c>
      <c r="AL339" s="4">
        <v>4</v>
      </c>
      <c r="AM339" s="4">
        <v>4</v>
      </c>
      <c r="AN339" s="4">
        <v>2</v>
      </c>
      <c r="AP339" s="4">
        <f t="shared" si="11"/>
        <v>26</v>
      </c>
      <c r="AQ339" s="4">
        <v>1678</v>
      </c>
      <c r="AR339" s="4">
        <v>4382</v>
      </c>
      <c r="AT339" s="4">
        <f t="shared" si="10"/>
        <v>6060</v>
      </c>
      <c r="AU339" s="4">
        <v>1548</v>
      </c>
      <c r="AV339" s="4">
        <v>7940</v>
      </c>
      <c r="AW339" s="4" t="s">
        <v>12005</v>
      </c>
      <c r="BP339" s="4" t="s">
        <v>17279</v>
      </c>
      <c r="BQ339" s="4" t="s">
        <v>12498</v>
      </c>
      <c r="BS339" s="4" t="s">
        <v>35365</v>
      </c>
    </row>
    <row r="340" spans="1:71">
      <c r="A340" s="4">
        <v>3100754</v>
      </c>
      <c r="B340" s="4" t="s">
        <v>21346</v>
      </c>
      <c r="D340" s="4" t="s">
        <v>21236</v>
      </c>
      <c r="E340" s="4" t="s">
        <v>21239</v>
      </c>
      <c r="F340" s="4" t="s">
        <v>12144</v>
      </c>
      <c r="G340" s="4" t="s">
        <v>21438</v>
      </c>
      <c r="H340" s="4" t="s">
        <v>17030</v>
      </c>
      <c r="I340" s="4" t="s">
        <v>21541</v>
      </c>
      <c r="J340" s="4" t="s">
        <v>12084</v>
      </c>
      <c r="L340" s="4" t="s">
        <v>12084</v>
      </c>
      <c r="M340" s="4" t="s">
        <v>21437</v>
      </c>
      <c r="N340" s="4" t="s">
        <v>12144</v>
      </c>
      <c r="P340" s="4" t="s">
        <v>12746</v>
      </c>
      <c r="W340" s="4" t="s">
        <v>21436</v>
      </c>
      <c r="X340" s="4" t="s">
        <v>21538</v>
      </c>
      <c r="Y340" s="4" t="s">
        <v>17742</v>
      </c>
      <c r="Z340" s="4" t="s">
        <v>13771</v>
      </c>
      <c r="AA340" s="4">
        <v>25</v>
      </c>
      <c r="AB340" s="4">
        <v>40</v>
      </c>
      <c r="AC340" s="9">
        <v>5</v>
      </c>
      <c r="AD340" s="4">
        <v>3</v>
      </c>
      <c r="AE340" s="4">
        <v>3</v>
      </c>
      <c r="AF340" s="4">
        <v>3</v>
      </c>
      <c r="AG340" s="4">
        <v>3</v>
      </c>
      <c r="AH340" s="4">
        <v>3</v>
      </c>
      <c r="AI340" s="4">
        <v>3</v>
      </c>
      <c r="AJ340" s="4">
        <v>3</v>
      </c>
      <c r="AK340" s="4">
        <v>3</v>
      </c>
      <c r="AL340" s="4">
        <v>3</v>
      </c>
      <c r="AM340" s="4">
        <v>3</v>
      </c>
      <c r="AN340" s="4">
        <v>3</v>
      </c>
      <c r="AO340" s="4">
        <v>3</v>
      </c>
      <c r="AP340" s="4">
        <f t="shared" si="11"/>
        <v>36</v>
      </c>
      <c r="AQ340" s="4">
        <v>3177</v>
      </c>
      <c r="AR340" s="4">
        <v>2982</v>
      </c>
      <c r="AS340" s="4">
        <v>2617</v>
      </c>
      <c r="AT340" s="4">
        <f t="shared" si="10"/>
        <v>8776</v>
      </c>
      <c r="AU340" s="4">
        <v>640</v>
      </c>
      <c r="AV340" s="4">
        <v>16000</v>
      </c>
      <c r="AW340" s="4" t="s">
        <v>13785</v>
      </c>
      <c r="BP340" s="4" t="s">
        <v>17279</v>
      </c>
      <c r="BQ340" s="4" t="s">
        <v>12498</v>
      </c>
      <c r="BR340" s="4" t="s">
        <v>35366</v>
      </c>
      <c r="BS340" s="4" t="s">
        <v>35367</v>
      </c>
    </row>
    <row r="341" spans="1:71">
      <c r="A341" s="4">
        <v>3100755</v>
      </c>
      <c r="B341" s="4" t="s">
        <v>21537</v>
      </c>
      <c r="C341" s="4" t="s">
        <v>21435</v>
      </c>
      <c r="D341" s="4" t="s">
        <v>15956</v>
      </c>
      <c r="E341" s="4" t="s">
        <v>21335</v>
      </c>
      <c r="F341" s="4" t="s">
        <v>12144</v>
      </c>
      <c r="G341" s="4" t="s">
        <v>21334</v>
      </c>
      <c r="H341" s="4" t="s">
        <v>17030</v>
      </c>
      <c r="I341" s="4" t="s">
        <v>13043</v>
      </c>
      <c r="J341" s="4" t="s">
        <v>13043</v>
      </c>
      <c r="L341" s="4" t="s">
        <v>12084</v>
      </c>
      <c r="N341" s="4" t="s">
        <v>12144</v>
      </c>
      <c r="P341" s="4" t="s">
        <v>12144</v>
      </c>
      <c r="Q341" s="4" t="s">
        <v>21434</v>
      </c>
      <c r="W341" s="4" t="s">
        <v>20431</v>
      </c>
      <c r="X341" s="4" t="s">
        <v>17768</v>
      </c>
      <c r="Y341" s="4" t="s">
        <v>17069</v>
      </c>
      <c r="Z341" s="4" t="s">
        <v>13771</v>
      </c>
      <c r="AA341" s="4">
        <v>118</v>
      </c>
      <c r="AB341" s="9">
        <v>49.5</v>
      </c>
      <c r="AC341" s="9">
        <v>5.5</v>
      </c>
      <c r="AD341" s="4">
        <v>15</v>
      </c>
      <c r="AE341" s="4">
        <v>16</v>
      </c>
      <c r="AF341" s="4">
        <v>18</v>
      </c>
      <c r="AG341" s="4">
        <v>16</v>
      </c>
      <c r="AH341" s="4">
        <v>14</v>
      </c>
      <c r="AI341" s="4">
        <v>17</v>
      </c>
      <c r="AJ341" s="4">
        <v>6</v>
      </c>
      <c r="AK341" s="4">
        <v>4</v>
      </c>
      <c r="AL341" s="4">
        <v>4</v>
      </c>
      <c r="AM341" s="4">
        <v>16</v>
      </c>
      <c r="AP341" s="4">
        <f t="shared" si="11"/>
        <v>126</v>
      </c>
      <c r="AQ341" s="4">
        <v>10415</v>
      </c>
      <c r="AR341" s="4">
        <v>25697</v>
      </c>
      <c r="AT341" s="4">
        <f t="shared" si="10"/>
        <v>36112</v>
      </c>
      <c r="AU341" s="4">
        <v>8142</v>
      </c>
      <c r="AV341" s="4">
        <v>67236</v>
      </c>
      <c r="AW341" s="4" t="s">
        <v>12005</v>
      </c>
      <c r="BP341" s="4" t="s">
        <v>17279</v>
      </c>
      <c r="BQ341" s="4" t="s">
        <v>12498</v>
      </c>
      <c r="BR341" s="4" t="s">
        <v>31661</v>
      </c>
    </row>
    <row r="342" spans="1:71">
      <c r="A342" s="4">
        <v>3100756</v>
      </c>
      <c r="B342" s="4" t="s">
        <v>21234</v>
      </c>
      <c r="C342" s="4" t="s">
        <v>21428</v>
      </c>
      <c r="D342" s="4" t="s">
        <v>21227</v>
      </c>
      <c r="E342" s="4" t="s">
        <v>15512</v>
      </c>
      <c r="F342" s="4" t="s">
        <v>12144</v>
      </c>
      <c r="G342" s="4" t="s">
        <v>21129</v>
      </c>
      <c r="H342" s="4" t="s">
        <v>17030</v>
      </c>
      <c r="I342" s="4" t="s">
        <v>13043</v>
      </c>
      <c r="J342" s="4" t="s">
        <v>13043</v>
      </c>
      <c r="L342" s="4" t="s">
        <v>12084</v>
      </c>
      <c r="M342" s="4" t="s">
        <v>21227</v>
      </c>
      <c r="N342" s="4" t="s">
        <v>12144</v>
      </c>
      <c r="P342" s="4" t="s">
        <v>12144</v>
      </c>
      <c r="Q342" s="4" t="s">
        <v>21120</v>
      </c>
      <c r="R342" s="4" t="s">
        <v>12746</v>
      </c>
      <c r="W342" s="4" t="s">
        <v>17888</v>
      </c>
      <c r="X342" s="4" t="s">
        <v>21224</v>
      </c>
      <c r="Y342" s="4" t="s">
        <v>21223</v>
      </c>
      <c r="Z342" s="4" t="s">
        <v>13771</v>
      </c>
      <c r="AA342" s="4">
        <v>43</v>
      </c>
      <c r="AB342" s="4">
        <v>9</v>
      </c>
      <c r="AC342" s="9">
        <v>6</v>
      </c>
      <c r="AM342" s="4">
        <v>7</v>
      </c>
      <c r="AN342" s="4">
        <v>12</v>
      </c>
      <c r="AO342" s="4">
        <v>9</v>
      </c>
      <c r="AP342" s="4">
        <f t="shared" si="11"/>
        <v>28</v>
      </c>
      <c r="AQ342" s="4">
        <v>2646</v>
      </c>
      <c r="AR342" s="4">
        <v>6600</v>
      </c>
      <c r="AT342" s="4">
        <f t="shared" si="10"/>
        <v>9246</v>
      </c>
      <c r="AU342" s="4">
        <v>1240</v>
      </c>
      <c r="AV342" s="4">
        <v>12412</v>
      </c>
      <c r="AW342" s="3" t="s">
        <v>35863</v>
      </c>
      <c r="BP342" s="4" t="s">
        <v>17336</v>
      </c>
      <c r="BQ342" s="4" t="s">
        <v>12498</v>
      </c>
      <c r="BR342" s="4" t="s">
        <v>35368</v>
      </c>
    </row>
    <row r="343" spans="1:71">
      <c r="A343" s="4">
        <v>3100757</v>
      </c>
      <c r="B343" s="4" t="s">
        <v>21222</v>
      </c>
      <c r="C343" s="4" t="s">
        <v>21221</v>
      </c>
      <c r="D343" s="4" t="s">
        <v>21219</v>
      </c>
      <c r="E343" s="4" t="s">
        <v>15322</v>
      </c>
      <c r="F343" s="4" t="s">
        <v>12746</v>
      </c>
      <c r="G343" s="4" t="s">
        <v>21220</v>
      </c>
      <c r="H343" s="4" t="s">
        <v>17030</v>
      </c>
      <c r="I343" s="4" t="s">
        <v>12702</v>
      </c>
      <c r="J343" s="4" t="s">
        <v>12702</v>
      </c>
      <c r="L343" s="3" t="s">
        <v>12587</v>
      </c>
      <c r="M343" s="4" t="s">
        <v>21218</v>
      </c>
      <c r="N343" s="4" t="s">
        <v>12144</v>
      </c>
      <c r="P343" s="4" t="s">
        <v>12746</v>
      </c>
      <c r="W343" s="4" t="s">
        <v>12788</v>
      </c>
      <c r="X343" s="4" t="s">
        <v>21217</v>
      </c>
      <c r="Y343" s="4" t="s">
        <v>17069</v>
      </c>
      <c r="Z343" s="4" t="s">
        <v>13771</v>
      </c>
      <c r="AA343" s="4">
        <v>304</v>
      </c>
      <c r="AB343" s="4">
        <v>44</v>
      </c>
      <c r="AC343" s="9">
        <v>5.5</v>
      </c>
      <c r="AD343" s="4">
        <v>2</v>
      </c>
      <c r="AE343" s="4">
        <v>2</v>
      </c>
      <c r="AF343" s="4">
        <v>2</v>
      </c>
      <c r="AG343" s="4">
        <v>2</v>
      </c>
      <c r="AH343" s="4">
        <v>2</v>
      </c>
      <c r="AI343" s="4">
        <v>2</v>
      </c>
      <c r="AJ343" s="4">
        <v>2</v>
      </c>
      <c r="AK343" s="4">
        <v>2</v>
      </c>
      <c r="AL343" s="4">
        <v>2</v>
      </c>
      <c r="AM343" s="4">
        <v>2</v>
      </c>
      <c r="AN343" s="4">
        <v>2</v>
      </c>
      <c r="AO343" s="4">
        <v>2</v>
      </c>
      <c r="AP343" s="4">
        <f t="shared" si="11"/>
        <v>24</v>
      </c>
      <c r="AQ343" s="4">
        <v>2460</v>
      </c>
      <c r="AR343" s="4">
        <v>1200</v>
      </c>
      <c r="AT343" s="4">
        <f t="shared" si="10"/>
        <v>3660</v>
      </c>
      <c r="AU343" s="4">
        <v>1098</v>
      </c>
      <c r="AV343" s="4">
        <v>7690</v>
      </c>
      <c r="AW343" s="4" t="s">
        <v>12005</v>
      </c>
      <c r="BP343" s="4" t="s">
        <v>17279</v>
      </c>
      <c r="BQ343" s="4" t="s">
        <v>12498</v>
      </c>
    </row>
    <row r="344" spans="1:71">
      <c r="A344" s="4">
        <v>3100758</v>
      </c>
      <c r="B344" s="4" t="s">
        <v>21216</v>
      </c>
      <c r="C344" s="4" t="s">
        <v>21323</v>
      </c>
      <c r="D344" s="4" t="s">
        <v>21320</v>
      </c>
      <c r="E344" s="4" t="s">
        <v>21322</v>
      </c>
      <c r="F344" s="4" t="s">
        <v>12746</v>
      </c>
      <c r="G344" s="4" t="s">
        <v>16026</v>
      </c>
      <c r="H344" s="4" t="s">
        <v>17030</v>
      </c>
      <c r="I344" s="4" t="s">
        <v>21321</v>
      </c>
      <c r="J344" s="4" t="s">
        <v>21321</v>
      </c>
      <c r="L344" s="3" t="s">
        <v>12587</v>
      </c>
      <c r="N344" s="4" t="s">
        <v>12746</v>
      </c>
      <c r="O344" s="4" t="s">
        <v>32272</v>
      </c>
      <c r="P344" s="4" t="s">
        <v>12746</v>
      </c>
      <c r="W344" s="4" t="s">
        <v>21319</v>
      </c>
      <c r="X344" s="4" t="s">
        <v>21318</v>
      </c>
      <c r="Y344" s="4" t="s">
        <v>17992</v>
      </c>
      <c r="Z344" s="4" t="s">
        <v>19988</v>
      </c>
      <c r="AA344" s="4">
        <v>200</v>
      </c>
      <c r="AB344" s="4">
        <v>45</v>
      </c>
      <c r="AC344" s="9">
        <v>5</v>
      </c>
      <c r="AD344" s="4">
        <v>4</v>
      </c>
      <c r="AE344" s="4">
        <v>4</v>
      </c>
      <c r="AF344" s="4">
        <v>4</v>
      </c>
      <c r="AG344" s="4">
        <v>4</v>
      </c>
      <c r="AH344" s="4">
        <v>4</v>
      </c>
      <c r="AI344" s="4">
        <v>4</v>
      </c>
      <c r="AJ344" s="4">
        <v>4</v>
      </c>
      <c r="AK344" s="4">
        <v>4</v>
      </c>
      <c r="AL344" s="4">
        <v>4</v>
      </c>
      <c r="AM344" s="4">
        <v>4</v>
      </c>
      <c r="AN344" s="4">
        <v>4</v>
      </c>
      <c r="AO344" s="4">
        <v>4</v>
      </c>
      <c r="AP344" s="4">
        <f t="shared" si="11"/>
        <v>48</v>
      </c>
      <c r="AQ344" s="4">
        <v>2800</v>
      </c>
      <c r="AR344" s="4">
        <v>3000</v>
      </c>
      <c r="AT344" s="4">
        <f t="shared" si="10"/>
        <v>5800</v>
      </c>
      <c r="AU344" s="4">
        <v>793</v>
      </c>
      <c r="AV344" s="4">
        <v>5350</v>
      </c>
      <c r="AW344" s="4" t="s">
        <v>12005</v>
      </c>
      <c r="AX344" s="4">
        <v>150</v>
      </c>
      <c r="AY344" s="4">
        <v>1040</v>
      </c>
      <c r="AZ344" s="4" t="s">
        <v>12539</v>
      </c>
      <c r="BP344" s="4" t="s">
        <v>17279</v>
      </c>
      <c r="BQ344" s="4" t="s">
        <v>12498</v>
      </c>
    </row>
    <row r="345" spans="1:71">
      <c r="A345" s="4">
        <v>3100759</v>
      </c>
      <c r="B345" s="4" t="s">
        <v>21210</v>
      </c>
      <c r="C345" s="4" t="s">
        <v>15292</v>
      </c>
      <c r="D345" s="59" t="s">
        <v>29630</v>
      </c>
      <c r="E345" s="4" t="s">
        <v>15292</v>
      </c>
      <c r="F345" s="4" t="s">
        <v>12746</v>
      </c>
      <c r="G345" s="4" t="s">
        <v>12719</v>
      </c>
      <c r="H345" s="4" t="s">
        <v>17030</v>
      </c>
      <c r="I345" s="4" t="s">
        <v>29489</v>
      </c>
      <c r="J345" s="59" t="s">
        <v>777</v>
      </c>
      <c r="K345" s="59"/>
      <c r="L345" s="4" t="s">
        <v>12138</v>
      </c>
      <c r="M345" s="4" t="s">
        <v>12719</v>
      </c>
      <c r="N345" s="4" t="s">
        <v>12144</v>
      </c>
      <c r="P345" s="4" t="s">
        <v>12746</v>
      </c>
      <c r="W345" s="4" t="s">
        <v>21209</v>
      </c>
      <c r="X345" s="4" t="s">
        <v>21208</v>
      </c>
      <c r="Y345" s="4" t="s">
        <v>17069</v>
      </c>
      <c r="Z345" s="4" t="s">
        <v>13771</v>
      </c>
      <c r="AA345" s="4">
        <v>150</v>
      </c>
      <c r="AB345" s="4">
        <v>45</v>
      </c>
      <c r="AC345" s="9">
        <v>5</v>
      </c>
      <c r="AH345" s="4">
        <v>2</v>
      </c>
      <c r="AI345" s="4">
        <v>4</v>
      </c>
      <c r="AJ345" s="4">
        <v>4</v>
      </c>
      <c r="AK345" s="4">
        <v>5</v>
      </c>
      <c r="AL345" s="4">
        <v>2</v>
      </c>
      <c r="AM345" s="4">
        <v>2</v>
      </c>
      <c r="AP345" s="4">
        <f t="shared" si="11"/>
        <v>19</v>
      </c>
      <c r="AQ345" s="4">
        <v>1950</v>
      </c>
      <c r="AR345" s="4">
        <v>1250</v>
      </c>
      <c r="AT345" s="4">
        <f t="shared" si="10"/>
        <v>3200</v>
      </c>
      <c r="AU345" s="4">
        <v>1071</v>
      </c>
      <c r="AV345" s="4">
        <v>7500</v>
      </c>
      <c r="AW345" s="4" t="s">
        <v>12005</v>
      </c>
      <c r="BN345" s="4" t="s">
        <v>21207</v>
      </c>
      <c r="BP345" s="4" t="s">
        <v>17279</v>
      </c>
      <c r="BQ345" s="4" t="s">
        <v>12498</v>
      </c>
      <c r="BR345" s="4" t="s">
        <v>35239</v>
      </c>
    </row>
    <row r="346" spans="1:71">
      <c r="A346" s="4">
        <v>3100760</v>
      </c>
      <c r="B346" s="4" t="s">
        <v>21206</v>
      </c>
      <c r="C346" s="4" t="s">
        <v>21097</v>
      </c>
      <c r="D346" s="4" t="s">
        <v>21094</v>
      </c>
      <c r="E346" s="4" t="s">
        <v>21096</v>
      </c>
      <c r="F346" s="4" t="s">
        <v>12746</v>
      </c>
      <c r="G346" s="4" t="s">
        <v>21095</v>
      </c>
      <c r="H346" s="4" t="s">
        <v>17030</v>
      </c>
      <c r="I346" s="4" t="s">
        <v>12719</v>
      </c>
      <c r="J346" s="4" t="s">
        <v>12719</v>
      </c>
      <c r="L346" s="4" t="s">
        <v>12138</v>
      </c>
      <c r="M346" s="4" t="s">
        <v>21198</v>
      </c>
      <c r="N346" s="4" t="s">
        <v>12144</v>
      </c>
      <c r="P346" s="4" t="s">
        <v>12746</v>
      </c>
      <c r="W346" s="4" t="s">
        <v>12788</v>
      </c>
      <c r="X346" s="4" t="s">
        <v>6822</v>
      </c>
      <c r="Y346" s="4" t="s">
        <v>17069</v>
      </c>
      <c r="Z346" s="4" t="s">
        <v>13771</v>
      </c>
      <c r="AA346" s="4">
        <v>250</v>
      </c>
      <c r="AB346" s="4">
        <v>54</v>
      </c>
      <c r="AC346" s="9">
        <v>6</v>
      </c>
      <c r="AF346" s="4">
        <v>3</v>
      </c>
      <c r="AG346" s="4">
        <v>3</v>
      </c>
      <c r="AH346" s="4">
        <v>3</v>
      </c>
      <c r="AI346" s="4">
        <v>3</v>
      </c>
      <c r="AJ346" s="4">
        <v>3</v>
      </c>
      <c r="AK346" s="4">
        <v>3</v>
      </c>
      <c r="AL346" s="4">
        <v>3</v>
      </c>
      <c r="AM346" s="4">
        <v>3</v>
      </c>
      <c r="AN346" s="4">
        <v>3</v>
      </c>
      <c r="AO346" s="4">
        <v>3</v>
      </c>
      <c r="AP346" s="4">
        <f t="shared" si="11"/>
        <v>30</v>
      </c>
      <c r="AQ346" s="4">
        <v>3550</v>
      </c>
      <c r="AR346" s="4">
        <v>1800</v>
      </c>
      <c r="AT346" s="4">
        <f t="shared" si="10"/>
        <v>5350</v>
      </c>
      <c r="AU346" s="4">
        <v>1600</v>
      </c>
      <c r="AV346" s="4">
        <v>11250</v>
      </c>
      <c r="AW346" s="4" t="s">
        <v>12005</v>
      </c>
      <c r="BP346" s="4" t="s">
        <v>17279</v>
      </c>
      <c r="BQ346" s="4" t="s">
        <v>12498</v>
      </c>
    </row>
    <row r="347" spans="1:71">
      <c r="A347" s="4">
        <v>3100761</v>
      </c>
      <c r="B347" s="4" t="s">
        <v>21308</v>
      </c>
      <c r="C347" s="4" t="s">
        <v>21409</v>
      </c>
      <c r="D347" s="3" t="s">
        <v>21305</v>
      </c>
      <c r="E347" s="4" t="s">
        <v>21409</v>
      </c>
      <c r="F347" s="4" t="s">
        <v>12144</v>
      </c>
      <c r="G347" s="4" t="s">
        <v>21408</v>
      </c>
      <c r="H347" s="4" t="s">
        <v>17030</v>
      </c>
      <c r="I347" s="4" t="s">
        <v>13207</v>
      </c>
      <c r="J347" s="4" t="s">
        <v>13207</v>
      </c>
      <c r="L347" s="3" t="s">
        <v>12087</v>
      </c>
      <c r="N347" s="4" t="s">
        <v>12144</v>
      </c>
      <c r="P347" s="4" t="s">
        <v>12746</v>
      </c>
      <c r="W347" s="4" t="s">
        <v>12783</v>
      </c>
      <c r="X347" s="4" t="s">
        <v>12064</v>
      </c>
      <c r="Y347" s="4" t="s">
        <v>17069</v>
      </c>
      <c r="Z347" s="4" t="s">
        <v>13771</v>
      </c>
      <c r="AA347" s="4">
        <v>300</v>
      </c>
      <c r="AB347" s="4">
        <v>48</v>
      </c>
      <c r="AC347" s="9">
        <v>6</v>
      </c>
      <c r="AD347" s="4">
        <v>1</v>
      </c>
      <c r="AE347" s="4">
        <v>1</v>
      </c>
      <c r="AF347" s="4">
        <v>1</v>
      </c>
      <c r="AG347" s="4">
        <v>1</v>
      </c>
      <c r="AH347" s="4">
        <v>1</v>
      </c>
      <c r="AI347" s="4">
        <v>1</v>
      </c>
      <c r="AJ347" s="4">
        <v>1</v>
      </c>
      <c r="AK347" s="4">
        <v>1</v>
      </c>
      <c r="AL347" s="4">
        <v>1</v>
      </c>
      <c r="AM347" s="4">
        <v>1</v>
      </c>
      <c r="AN347" s="4">
        <v>1</v>
      </c>
      <c r="AO347" s="4">
        <v>1</v>
      </c>
      <c r="AP347" s="4">
        <f t="shared" si="11"/>
        <v>12</v>
      </c>
      <c r="AQ347" s="4">
        <v>924</v>
      </c>
      <c r="AR347" s="4">
        <v>1837</v>
      </c>
      <c r="AT347" s="4">
        <f t="shared" si="10"/>
        <v>2761</v>
      </c>
      <c r="AU347" s="4">
        <v>1400</v>
      </c>
      <c r="AV347" s="4">
        <v>5696</v>
      </c>
      <c r="AW347" s="4" t="s">
        <v>12005</v>
      </c>
      <c r="BP347" s="4" t="s">
        <v>17279</v>
      </c>
      <c r="BQ347" s="4" t="s">
        <v>12498</v>
      </c>
      <c r="BR347" s="4" t="s">
        <v>35110</v>
      </c>
    </row>
    <row r="348" spans="1:71">
      <c r="A348" s="4">
        <v>3100762</v>
      </c>
      <c r="B348" s="4" t="s">
        <v>21304</v>
      </c>
      <c r="D348" s="4" t="s">
        <v>15951</v>
      </c>
      <c r="E348" s="4" t="s">
        <v>14710</v>
      </c>
      <c r="F348" s="4" t="s">
        <v>12746</v>
      </c>
      <c r="G348" s="4" t="s">
        <v>21184</v>
      </c>
      <c r="H348" s="4" t="s">
        <v>17030</v>
      </c>
      <c r="I348" s="4" t="s">
        <v>11817</v>
      </c>
      <c r="J348" s="4" t="s">
        <v>11817</v>
      </c>
      <c r="L348" s="3" t="s">
        <v>12087</v>
      </c>
      <c r="N348" s="4" t="s">
        <v>12746</v>
      </c>
      <c r="O348" s="4" t="s">
        <v>35111</v>
      </c>
      <c r="P348" s="4" t="s">
        <v>12746</v>
      </c>
      <c r="W348" s="4" t="s">
        <v>21303</v>
      </c>
      <c r="X348" s="4" t="s">
        <v>12503</v>
      </c>
      <c r="Y348" s="4" t="s">
        <v>17069</v>
      </c>
      <c r="Z348" s="4" t="s">
        <v>13771</v>
      </c>
      <c r="AA348" s="4">
        <v>250</v>
      </c>
      <c r="AB348" s="4">
        <v>44</v>
      </c>
      <c r="AC348" s="9">
        <v>6</v>
      </c>
      <c r="AD348" s="4">
        <v>1</v>
      </c>
      <c r="AE348" s="4">
        <v>1</v>
      </c>
      <c r="AG348" s="4">
        <v>1</v>
      </c>
      <c r="AH348" s="4">
        <v>1</v>
      </c>
      <c r="AI348" s="4">
        <v>1</v>
      </c>
      <c r="AJ348" s="4">
        <v>1</v>
      </c>
      <c r="AK348" s="4">
        <v>1</v>
      </c>
      <c r="AL348" s="4">
        <v>1</v>
      </c>
      <c r="AM348" s="4">
        <v>1</v>
      </c>
      <c r="AN348" s="4">
        <v>1</v>
      </c>
      <c r="AO348" s="4">
        <v>1</v>
      </c>
      <c r="AP348" s="4">
        <f t="shared" si="11"/>
        <v>11</v>
      </c>
      <c r="AQ348" s="4">
        <v>1000</v>
      </c>
      <c r="AR348" s="4">
        <v>3000</v>
      </c>
      <c r="AT348" s="4">
        <f t="shared" si="10"/>
        <v>4000</v>
      </c>
      <c r="AU348" s="4">
        <v>710</v>
      </c>
      <c r="AV348" s="4">
        <v>5000</v>
      </c>
      <c r="AW348" s="4" t="s">
        <v>12005</v>
      </c>
      <c r="AX348" s="4">
        <v>100</v>
      </c>
      <c r="AY348" s="4">
        <v>500</v>
      </c>
      <c r="AZ348" s="4" t="s">
        <v>12539</v>
      </c>
      <c r="BP348" s="4" t="s">
        <v>17279</v>
      </c>
      <c r="BQ348" s="4" t="s">
        <v>12498</v>
      </c>
    </row>
    <row r="349" spans="1:71">
      <c r="A349" s="4">
        <v>3100763</v>
      </c>
      <c r="B349" s="4" t="s">
        <v>21302</v>
      </c>
      <c r="C349" s="4" t="s">
        <v>14781</v>
      </c>
      <c r="D349" s="59" t="s">
        <v>29704</v>
      </c>
      <c r="E349" s="4" t="s">
        <v>14781</v>
      </c>
      <c r="F349" s="4" t="s">
        <v>12746</v>
      </c>
      <c r="G349" s="4" t="s">
        <v>21184</v>
      </c>
      <c r="H349" s="4" t="s">
        <v>17030</v>
      </c>
      <c r="I349" s="4" t="s">
        <v>11817</v>
      </c>
      <c r="J349" s="4" t="s">
        <v>11817</v>
      </c>
      <c r="L349" s="3" t="s">
        <v>12087</v>
      </c>
      <c r="N349" s="4" t="s">
        <v>12144</v>
      </c>
      <c r="O349" s="4" t="s">
        <v>35111</v>
      </c>
      <c r="W349" s="4" t="s">
        <v>12788</v>
      </c>
      <c r="X349" s="4" t="s">
        <v>21183</v>
      </c>
      <c r="Y349" s="4" t="s">
        <v>17069</v>
      </c>
      <c r="Z349" s="4" t="s">
        <v>18126</v>
      </c>
      <c r="AA349" s="4">
        <v>233</v>
      </c>
      <c r="AB349" s="4">
        <v>44</v>
      </c>
      <c r="AC349" s="9">
        <v>5.5</v>
      </c>
      <c r="AG349" s="4">
        <v>4</v>
      </c>
      <c r="AH349" s="4">
        <v>4</v>
      </c>
      <c r="AI349" s="4">
        <v>4</v>
      </c>
      <c r="AJ349" s="4">
        <v>4</v>
      </c>
      <c r="AK349" s="4">
        <v>5</v>
      </c>
      <c r="AL349" s="4">
        <v>5</v>
      </c>
      <c r="AM349" s="4">
        <v>5</v>
      </c>
      <c r="AN349" s="4">
        <v>4</v>
      </c>
      <c r="AO349" s="4">
        <v>3</v>
      </c>
      <c r="AP349" s="4">
        <f t="shared" si="11"/>
        <v>38</v>
      </c>
      <c r="AQ349" s="4">
        <v>2508</v>
      </c>
      <c r="AR349" s="4">
        <v>1400</v>
      </c>
      <c r="AT349" s="4">
        <f t="shared" si="10"/>
        <v>3908</v>
      </c>
      <c r="AU349" s="4">
        <v>1200</v>
      </c>
      <c r="AV349" s="4">
        <v>4350</v>
      </c>
      <c r="AW349" s="4" t="s">
        <v>12005</v>
      </c>
      <c r="AX349" s="4">
        <v>100</v>
      </c>
      <c r="AY349" s="4">
        <v>1400</v>
      </c>
      <c r="AZ349" s="4" t="s">
        <v>12539</v>
      </c>
      <c r="BA349" s="4">
        <v>3</v>
      </c>
      <c r="BB349" s="4">
        <v>100</v>
      </c>
      <c r="BC349" s="4" t="s">
        <v>8098</v>
      </c>
      <c r="BP349" s="4" t="s">
        <v>17279</v>
      </c>
      <c r="BQ349" s="4" t="s">
        <v>12498</v>
      </c>
    </row>
    <row r="350" spans="1:71">
      <c r="A350" s="4">
        <v>3100764</v>
      </c>
      <c r="B350" s="4" t="s">
        <v>21489</v>
      </c>
      <c r="C350" s="4" t="s">
        <v>21488</v>
      </c>
      <c r="D350" s="59" t="s">
        <v>100</v>
      </c>
      <c r="E350" s="4" t="s">
        <v>21392</v>
      </c>
      <c r="F350" s="4" t="s">
        <v>12746</v>
      </c>
      <c r="G350" s="4" t="s">
        <v>21399</v>
      </c>
      <c r="H350" s="4" t="s">
        <v>17030</v>
      </c>
      <c r="I350" s="4" t="s">
        <v>29720</v>
      </c>
      <c r="J350" s="59" t="s">
        <v>136</v>
      </c>
      <c r="K350" s="59"/>
      <c r="L350" s="4" t="s">
        <v>12585</v>
      </c>
      <c r="M350" s="4" t="s">
        <v>21381</v>
      </c>
      <c r="N350" s="4" t="s">
        <v>12144</v>
      </c>
      <c r="P350" s="4" t="s">
        <v>12746</v>
      </c>
      <c r="W350" s="4" t="s">
        <v>12788</v>
      </c>
      <c r="X350" s="4" t="s">
        <v>21380</v>
      </c>
      <c r="Y350" s="4" t="s">
        <v>17069</v>
      </c>
      <c r="Z350" s="4" t="s">
        <v>13771</v>
      </c>
      <c r="AA350" s="4">
        <v>208</v>
      </c>
      <c r="AB350" s="4">
        <v>32</v>
      </c>
      <c r="AC350" s="9">
        <v>4</v>
      </c>
      <c r="AD350" s="4">
        <v>3</v>
      </c>
      <c r="AE350" s="4">
        <v>3</v>
      </c>
      <c r="AF350" s="4">
        <v>3</v>
      </c>
      <c r="AG350" s="4">
        <v>3</v>
      </c>
      <c r="AH350" s="4">
        <v>3</v>
      </c>
      <c r="AI350" s="4">
        <v>3</v>
      </c>
      <c r="AJ350" s="4">
        <v>3</v>
      </c>
      <c r="AK350" s="4">
        <v>3</v>
      </c>
      <c r="AL350" s="4">
        <v>3</v>
      </c>
      <c r="AM350" s="4">
        <v>3</v>
      </c>
      <c r="AN350" s="4">
        <v>3</v>
      </c>
      <c r="AO350" s="4">
        <v>3</v>
      </c>
      <c r="AP350" s="4">
        <f t="shared" si="11"/>
        <v>36</v>
      </c>
      <c r="AQ350" s="4">
        <v>3120</v>
      </c>
      <c r="AR350" s="4">
        <v>6250</v>
      </c>
      <c r="AT350" s="4">
        <f t="shared" si="10"/>
        <v>9370</v>
      </c>
      <c r="AU350" s="4">
        <v>3125</v>
      </c>
      <c r="AV350" s="4">
        <v>12500</v>
      </c>
      <c r="AW350" s="4" t="s">
        <v>12005</v>
      </c>
      <c r="BP350" s="4" t="s">
        <v>17279</v>
      </c>
      <c r="BQ350" s="4" t="s">
        <v>12498</v>
      </c>
    </row>
    <row r="351" spans="1:71">
      <c r="A351" s="4">
        <v>3100765</v>
      </c>
      <c r="B351" s="4" t="s">
        <v>21486</v>
      </c>
      <c r="C351" s="4" t="s">
        <v>21379</v>
      </c>
      <c r="D351" s="4" t="s">
        <v>21284</v>
      </c>
      <c r="E351" s="4" t="s">
        <v>14880</v>
      </c>
      <c r="F351" s="4" t="s">
        <v>12746</v>
      </c>
      <c r="G351" s="4" t="s">
        <v>21378</v>
      </c>
      <c r="H351" s="4" t="s">
        <v>17030</v>
      </c>
      <c r="I351" s="4" t="s">
        <v>21285</v>
      </c>
      <c r="J351" s="59" t="s">
        <v>24</v>
      </c>
      <c r="K351" s="59"/>
      <c r="L351" s="4" t="s">
        <v>12585</v>
      </c>
      <c r="N351" s="4" t="s">
        <v>12144</v>
      </c>
      <c r="P351" s="4" t="s">
        <v>12746</v>
      </c>
      <c r="R351" s="4" t="s">
        <v>12746</v>
      </c>
      <c r="T351" s="4" t="s">
        <v>12746</v>
      </c>
      <c r="W351" s="4" t="s">
        <v>21283</v>
      </c>
      <c r="X351" s="4" t="s">
        <v>21297</v>
      </c>
      <c r="Y351" s="4" t="s">
        <v>17069</v>
      </c>
      <c r="Z351" s="4" t="s">
        <v>13771</v>
      </c>
      <c r="AA351" s="4">
        <v>194</v>
      </c>
      <c r="AB351" s="4">
        <v>45</v>
      </c>
      <c r="AC351" s="9">
        <v>5</v>
      </c>
      <c r="AD351" s="4">
        <v>8</v>
      </c>
      <c r="AE351" s="4">
        <v>8</v>
      </c>
      <c r="AF351" s="4">
        <v>8</v>
      </c>
      <c r="AG351" s="4">
        <v>8</v>
      </c>
      <c r="AH351" s="4">
        <v>8</v>
      </c>
      <c r="AI351" s="4">
        <v>8</v>
      </c>
      <c r="AJ351" s="4">
        <v>8</v>
      </c>
      <c r="AK351" s="4">
        <v>8</v>
      </c>
      <c r="AL351" s="4">
        <v>7</v>
      </c>
      <c r="AM351" s="4">
        <v>1</v>
      </c>
      <c r="AN351" s="4">
        <v>3</v>
      </c>
      <c r="AO351" s="4">
        <v>3</v>
      </c>
      <c r="AP351" s="4">
        <f t="shared" si="11"/>
        <v>78</v>
      </c>
      <c r="AQ351" s="4">
        <v>6928</v>
      </c>
      <c r="AR351" s="4">
        <v>6354</v>
      </c>
      <c r="AT351" s="4">
        <f t="shared" si="10"/>
        <v>13282</v>
      </c>
      <c r="AU351" s="4">
        <v>2868</v>
      </c>
      <c r="AV351" s="4">
        <v>22946</v>
      </c>
      <c r="AW351" s="4" t="s">
        <v>12005</v>
      </c>
      <c r="AX351" s="4">
        <v>4</v>
      </c>
      <c r="AY351" s="4">
        <v>184</v>
      </c>
      <c r="AZ351" s="4" t="s">
        <v>13880</v>
      </c>
      <c r="BP351" s="4" t="s">
        <v>17279</v>
      </c>
      <c r="BQ351" s="4" t="s">
        <v>12498</v>
      </c>
    </row>
    <row r="352" spans="1:71">
      <c r="A352" s="4">
        <v>3100766</v>
      </c>
      <c r="B352" s="4" t="s">
        <v>21281</v>
      </c>
      <c r="C352" s="4" t="s">
        <v>21376</v>
      </c>
      <c r="D352" s="59" t="s">
        <v>14</v>
      </c>
      <c r="E352" s="4" t="s">
        <v>21176</v>
      </c>
      <c r="F352" s="4" t="s">
        <v>12746</v>
      </c>
      <c r="G352" s="4" t="s">
        <v>21161</v>
      </c>
      <c r="H352" s="4" t="s">
        <v>17030</v>
      </c>
      <c r="I352" s="4" t="s">
        <v>21161</v>
      </c>
      <c r="J352" s="4" t="s">
        <v>21161</v>
      </c>
      <c r="L352" s="4" t="s">
        <v>12585</v>
      </c>
      <c r="N352" s="4" t="s">
        <v>12746</v>
      </c>
      <c r="O352" s="4" t="s">
        <v>35112</v>
      </c>
      <c r="W352" s="4" t="s">
        <v>18795</v>
      </c>
      <c r="X352" s="4" t="s">
        <v>6595</v>
      </c>
      <c r="Y352" s="4" t="s">
        <v>17069</v>
      </c>
      <c r="Z352" s="4" t="s">
        <v>13771</v>
      </c>
      <c r="AA352" s="4">
        <v>260</v>
      </c>
      <c r="AB352" s="4">
        <v>48</v>
      </c>
      <c r="AC352" s="9">
        <v>6</v>
      </c>
      <c r="AD352" s="4">
        <v>3</v>
      </c>
      <c r="AE352" s="4">
        <v>3</v>
      </c>
      <c r="AF352" s="4">
        <v>3</v>
      </c>
      <c r="AG352" s="4">
        <v>3</v>
      </c>
      <c r="AH352" s="4">
        <v>3</v>
      </c>
      <c r="AI352" s="4">
        <v>3</v>
      </c>
      <c r="AJ352" s="4">
        <v>3</v>
      </c>
      <c r="AK352" s="4">
        <v>3</v>
      </c>
      <c r="AL352" s="4">
        <v>3</v>
      </c>
      <c r="AM352" s="4">
        <v>3</v>
      </c>
      <c r="AN352" s="4">
        <v>3</v>
      </c>
      <c r="AO352" s="4">
        <v>3</v>
      </c>
      <c r="AP352" s="4">
        <f t="shared" si="11"/>
        <v>36</v>
      </c>
      <c r="AQ352" s="4">
        <v>2376</v>
      </c>
      <c r="AR352" s="4">
        <v>3500</v>
      </c>
      <c r="AT352" s="4">
        <f t="shared" si="10"/>
        <v>5876</v>
      </c>
      <c r="AU352" s="4">
        <v>1160</v>
      </c>
      <c r="AV352" s="4">
        <v>8130</v>
      </c>
      <c r="AW352" s="4" t="s">
        <v>12005</v>
      </c>
      <c r="AX352" s="4">
        <v>94</v>
      </c>
      <c r="AY352" s="4">
        <v>650</v>
      </c>
      <c r="AZ352" s="4" t="s">
        <v>12731</v>
      </c>
      <c r="BP352" s="4" t="s">
        <v>17279</v>
      </c>
      <c r="BQ352" s="4" t="s">
        <v>12498</v>
      </c>
    </row>
    <row r="353" spans="1:73">
      <c r="A353" s="4">
        <v>3100767</v>
      </c>
      <c r="B353" s="4" t="s">
        <v>21375</v>
      </c>
      <c r="C353" s="4" t="s">
        <v>21157</v>
      </c>
      <c r="D353" s="4" t="s">
        <v>21155</v>
      </c>
      <c r="E353" s="4" t="s">
        <v>21157</v>
      </c>
      <c r="F353" s="4" t="s">
        <v>12144</v>
      </c>
      <c r="G353" s="4" t="s">
        <v>21156</v>
      </c>
      <c r="H353" s="4" t="s">
        <v>17030</v>
      </c>
      <c r="I353" s="4" t="s">
        <v>13338</v>
      </c>
      <c r="J353" s="4" t="s">
        <v>13338</v>
      </c>
      <c r="L353" s="4" t="s">
        <v>12585</v>
      </c>
      <c r="N353" s="4" t="s">
        <v>12144</v>
      </c>
      <c r="P353" s="4" t="s">
        <v>12746</v>
      </c>
      <c r="W353" s="4" t="s">
        <v>12783</v>
      </c>
      <c r="X353" s="4" t="s">
        <v>12602</v>
      </c>
      <c r="Y353" s="4" t="s">
        <v>17637</v>
      </c>
      <c r="Z353" s="4" t="s">
        <v>17394</v>
      </c>
      <c r="AA353" s="4">
        <v>210</v>
      </c>
      <c r="AB353" s="4">
        <v>42</v>
      </c>
      <c r="AC353" s="9">
        <v>5</v>
      </c>
      <c r="AD353" s="4">
        <v>5</v>
      </c>
      <c r="AE353" s="4">
        <v>5</v>
      </c>
      <c r="AF353" s="4">
        <v>5</v>
      </c>
      <c r="AG353" s="4">
        <v>5</v>
      </c>
      <c r="AH353" s="4">
        <v>5</v>
      </c>
      <c r="AI353" s="4">
        <v>5</v>
      </c>
      <c r="AJ353" s="4">
        <v>5</v>
      </c>
      <c r="AK353" s="4">
        <v>5</v>
      </c>
      <c r="AL353" s="4">
        <v>5</v>
      </c>
      <c r="AM353" s="4">
        <v>5</v>
      </c>
      <c r="AN353" s="4">
        <v>5</v>
      </c>
      <c r="AO353" s="4">
        <v>5</v>
      </c>
      <c r="AP353" s="4">
        <f t="shared" si="11"/>
        <v>60</v>
      </c>
      <c r="AQ353" s="4">
        <v>4136</v>
      </c>
      <c r="AR353" s="4">
        <v>4338</v>
      </c>
      <c r="AT353" s="4">
        <f t="shared" si="10"/>
        <v>8474</v>
      </c>
      <c r="AU353" s="4">
        <v>2500</v>
      </c>
      <c r="AV353" s="4">
        <v>12600</v>
      </c>
      <c r="AW353" s="4" t="s">
        <v>12005</v>
      </c>
      <c r="BP353" s="4" t="s">
        <v>17336</v>
      </c>
      <c r="BQ353" s="4" t="s">
        <v>12498</v>
      </c>
      <c r="BR353" s="4" t="s">
        <v>35113</v>
      </c>
      <c r="BS353" s="4" t="s">
        <v>35114</v>
      </c>
    </row>
    <row r="354" spans="1:73">
      <c r="A354" s="4">
        <v>3100768</v>
      </c>
      <c r="B354" s="4" t="s">
        <v>21154</v>
      </c>
      <c r="C354" s="4" t="s">
        <v>21063</v>
      </c>
      <c r="D354" s="4" t="s">
        <v>21276</v>
      </c>
      <c r="E354" s="4" t="s">
        <v>21062</v>
      </c>
      <c r="F354" s="4" t="s">
        <v>12144</v>
      </c>
      <c r="G354" s="4" t="s">
        <v>21061</v>
      </c>
      <c r="H354" s="4" t="s">
        <v>17030</v>
      </c>
      <c r="I354" s="4" t="s">
        <v>12311</v>
      </c>
      <c r="J354" s="4" t="s">
        <v>12311</v>
      </c>
      <c r="L354" s="4" t="s">
        <v>12585</v>
      </c>
      <c r="N354" s="4" t="s">
        <v>12144</v>
      </c>
      <c r="P354" s="4" t="s">
        <v>12746</v>
      </c>
      <c r="T354" s="4" t="s">
        <v>12144</v>
      </c>
      <c r="V354" s="50" t="s">
        <v>21060</v>
      </c>
      <c r="W354" s="4" t="s">
        <v>12783</v>
      </c>
      <c r="X354" s="4" t="s">
        <v>21059</v>
      </c>
      <c r="Y354" s="4" t="s">
        <v>17069</v>
      </c>
      <c r="Z354" s="4" t="s">
        <v>13771</v>
      </c>
      <c r="AA354" s="4">
        <v>127</v>
      </c>
      <c r="AB354" s="4">
        <v>54</v>
      </c>
      <c r="AC354" s="9">
        <v>6</v>
      </c>
      <c r="AD354" s="4">
        <v>2</v>
      </c>
      <c r="AE354" s="4">
        <v>2</v>
      </c>
      <c r="AF354" s="4">
        <v>2</v>
      </c>
      <c r="AG354" s="4">
        <v>2</v>
      </c>
      <c r="AH354" s="4">
        <v>2</v>
      </c>
      <c r="AI354" s="4">
        <v>2</v>
      </c>
      <c r="AJ354" s="4">
        <v>2</v>
      </c>
      <c r="AK354" s="4">
        <v>2</v>
      </c>
      <c r="AL354" s="4">
        <v>2</v>
      </c>
      <c r="AM354" s="4">
        <v>2</v>
      </c>
      <c r="AN354" s="4">
        <v>2</v>
      </c>
      <c r="AO354" s="4">
        <v>2</v>
      </c>
      <c r="AP354" s="4">
        <f t="shared" si="11"/>
        <v>24</v>
      </c>
      <c r="AQ354" s="4">
        <v>1387</v>
      </c>
      <c r="AR354" s="4">
        <v>4910</v>
      </c>
      <c r="AT354" s="4">
        <f t="shared" si="10"/>
        <v>6297</v>
      </c>
      <c r="AU354" s="4">
        <v>1457</v>
      </c>
      <c r="AV354" s="4">
        <v>6997</v>
      </c>
      <c r="AW354" s="4" t="s">
        <v>12005</v>
      </c>
      <c r="BP354" s="4" t="s">
        <v>17279</v>
      </c>
      <c r="BQ354" s="4" t="s">
        <v>12498</v>
      </c>
      <c r="BR354" s="4" t="s">
        <v>35115</v>
      </c>
    </row>
    <row r="355" spans="1:73">
      <c r="A355" s="4">
        <v>3100769</v>
      </c>
      <c r="B355" s="4" t="s">
        <v>21058</v>
      </c>
      <c r="C355" s="4" t="s">
        <v>21279</v>
      </c>
      <c r="D355" s="4" t="s">
        <v>21276</v>
      </c>
      <c r="E355" s="4" t="s">
        <v>21278</v>
      </c>
      <c r="F355" s="4" t="s">
        <v>12746</v>
      </c>
      <c r="G355" s="4" t="s">
        <v>21277</v>
      </c>
      <c r="H355" s="4" t="s">
        <v>17030</v>
      </c>
      <c r="I355" s="4" t="s">
        <v>12311</v>
      </c>
      <c r="J355" s="4" t="s">
        <v>12311</v>
      </c>
      <c r="L355" s="4" t="s">
        <v>12585</v>
      </c>
      <c r="N355" s="4" t="s">
        <v>12144</v>
      </c>
      <c r="O355" s="4" t="s">
        <v>35246</v>
      </c>
      <c r="P355" s="4" t="s">
        <v>12746</v>
      </c>
      <c r="W355" s="4" t="s">
        <v>12783</v>
      </c>
      <c r="X355" s="4" t="s">
        <v>12503</v>
      </c>
      <c r="Y355" s="4" t="s">
        <v>18568</v>
      </c>
      <c r="Z355" s="4" t="s">
        <v>18522</v>
      </c>
      <c r="AA355" s="4">
        <v>210</v>
      </c>
      <c r="AB355" s="4">
        <v>44</v>
      </c>
      <c r="AC355" s="9">
        <v>5.5</v>
      </c>
      <c r="AD355" s="4">
        <v>2</v>
      </c>
      <c r="AE355" s="4">
        <v>2</v>
      </c>
      <c r="AF355" s="4">
        <v>2</v>
      </c>
      <c r="AG355" s="4">
        <v>2</v>
      </c>
      <c r="AH355" s="4">
        <v>2</v>
      </c>
      <c r="AI355" s="4">
        <v>2</v>
      </c>
      <c r="AJ355" s="4">
        <v>2</v>
      </c>
      <c r="AK355" s="4">
        <v>2</v>
      </c>
      <c r="AL355" s="4">
        <v>2</v>
      </c>
      <c r="AM355" s="4">
        <v>2</v>
      </c>
      <c r="AN355" s="4">
        <v>2</v>
      </c>
      <c r="AO355" s="4">
        <v>2</v>
      </c>
      <c r="AP355" s="4">
        <f t="shared" si="11"/>
        <v>24</v>
      </c>
      <c r="AQ355" s="4">
        <v>1890</v>
      </c>
      <c r="AR355" s="4">
        <v>8820</v>
      </c>
      <c r="AT355" s="4">
        <f t="shared" si="10"/>
        <v>10710</v>
      </c>
      <c r="AU355" s="4">
        <v>1800</v>
      </c>
      <c r="AV355" s="4">
        <v>12600</v>
      </c>
      <c r="AW355" s="4" t="s">
        <v>12005</v>
      </c>
      <c r="BP355" s="4" t="s">
        <v>17279</v>
      </c>
      <c r="BQ355" s="4" t="s">
        <v>12498</v>
      </c>
    </row>
    <row r="356" spans="1:73">
      <c r="A356" s="4">
        <v>3100770</v>
      </c>
      <c r="B356" s="4" t="s">
        <v>21275</v>
      </c>
      <c r="C356" s="4" t="s">
        <v>21274</v>
      </c>
      <c r="D356" s="59" t="s">
        <v>424</v>
      </c>
      <c r="E356" s="4" t="s">
        <v>21274</v>
      </c>
      <c r="F356" s="4" t="s">
        <v>12746</v>
      </c>
      <c r="G356" s="4" t="s">
        <v>21273</v>
      </c>
      <c r="H356" s="4" t="s">
        <v>17030</v>
      </c>
      <c r="I356" s="4" t="s">
        <v>21272</v>
      </c>
      <c r="J356" s="4" t="s">
        <v>12269</v>
      </c>
      <c r="L356" s="4" t="s">
        <v>12585</v>
      </c>
      <c r="N356" s="4" t="s">
        <v>12144</v>
      </c>
      <c r="P356" s="4" t="s">
        <v>12746</v>
      </c>
      <c r="W356" s="4" t="s">
        <v>6758</v>
      </c>
      <c r="X356" s="4" t="s">
        <v>21271</v>
      </c>
      <c r="Y356" s="4" t="s">
        <v>17069</v>
      </c>
      <c r="Z356" s="4" t="s">
        <v>13771</v>
      </c>
      <c r="AA356" s="4">
        <v>150</v>
      </c>
      <c r="AB356" s="4">
        <v>44</v>
      </c>
      <c r="AC356" s="9">
        <v>5.5</v>
      </c>
      <c r="AD356" s="4">
        <v>2</v>
      </c>
      <c r="AE356" s="4">
        <v>2</v>
      </c>
      <c r="AF356" s="4">
        <v>2</v>
      </c>
      <c r="AG356" s="4">
        <v>2</v>
      </c>
      <c r="AH356" s="4">
        <v>2</v>
      </c>
      <c r="AI356" s="4">
        <v>2</v>
      </c>
      <c r="AJ356" s="4">
        <v>2</v>
      </c>
      <c r="AK356" s="4">
        <v>2</v>
      </c>
      <c r="AL356" s="4">
        <v>2</v>
      </c>
      <c r="AM356" s="4">
        <v>2</v>
      </c>
      <c r="AN356" s="4">
        <v>2</v>
      </c>
      <c r="AO356" s="4">
        <v>2</v>
      </c>
      <c r="AP356" s="4">
        <f t="shared" si="11"/>
        <v>24</v>
      </c>
      <c r="AQ356" s="4">
        <v>1200</v>
      </c>
      <c r="AR356" s="4">
        <v>2000</v>
      </c>
      <c r="AT356" s="4">
        <f t="shared" si="10"/>
        <v>3200</v>
      </c>
      <c r="AU356" s="4">
        <v>714</v>
      </c>
      <c r="AV356" s="4">
        <v>5000</v>
      </c>
      <c r="AW356" s="4" t="s">
        <v>12005</v>
      </c>
      <c r="BP356" s="4" t="s">
        <v>17279</v>
      </c>
      <c r="BQ356" s="4" t="s">
        <v>12498</v>
      </c>
      <c r="BR356" s="4" t="s">
        <v>21274</v>
      </c>
    </row>
    <row r="357" spans="1:73">
      <c r="A357" s="4">
        <v>3100771</v>
      </c>
      <c r="B357" s="4" t="s">
        <v>21270</v>
      </c>
      <c r="C357" s="4" t="s">
        <v>14817</v>
      </c>
      <c r="D357" s="4" t="s">
        <v>21267</v>
      </c>
      <c r="E357" s="4" t="s">
        <v>21269</v>
      </c>
      <c r="F357" s="4" t="s">
        <v>12144</v>
      </c>
      <c r="G357" s="4" t="s">
        <v>21268</v>
      </c>
      <c r="H357" s="4" t="s">
        <v>17030</v>
      </c>
      <c r="I357" s="4" t="s">
        <v>29402</v>
      </c>
      <c r="J357" s="4" t="s">
        <v>29402</v>
      </c>
      <c r="L357" s="4" t="s">
        <v>12585</v>
      </c>
      <c r="N357" s="4" t="s">
        <v>12746</v>
      </c>
      <c r="O357" s="4" t="s">
        <v>35247</v>
      </c>
      <c r="P357" s="4" t="s">
        <v>12746</v>
      </c>
      <c r="W357" s="4" t="s">
        <v>12788</v>
      </c>
      <c r="X357" s="4" t="s">
        <v>21266</v>
      </c>
      <c r="Y357" s="4" t="s">
        <v>17069</v>
      </c>
      <c r="Z357" s="4" t="s">
        <v>13771</v>
      </c>
      <c r="AA357" s="4">
        <v>208</v>
      </c>
      <c r="AB357" s="4">
        <v>32</v>
      </c>
      <c r="AC357" s="9">
        <v>4</v>
      </c>
      <c r="AD357" s="4">
        <v>1</v>
      </c>
      <c r="AE357" s="4">
        <v>1</v>
      </c>
      <c r="AF357" s="4">
        <v>1</v>
      </c>
      <c r="AG357" s="4">
        <v>1</v>
      </c>
      <c r="AH357" s="4">
        <v>1</v>
      </c>
      <c r="AI357" s="4">
        <v>1</v>
      </c>
      <c r="AJ357" s="4">
        <v>1</v>
      </c>
      <c r="AK357" s="4">
        <v>1</v>
      </c>
      <c r="AL357" s="4">
        <v>1</v>
      </c>
      <c r="AM357" s="4">
        <v>1</v>
      </c>
      <c r="AN357" s="4">
        <v>1</v>
      </c>
      <c r="AO357" s="4">
        <v>1</v>
      </c>
      <c r="AP357" s="4">
        <f t="shared" si="11"/>
        <v>12</v>
      </c>
      <c r="AQ357" s="4">
        <v>1200</v>
      </c>
      <c r="AR357" s="4">
        <v>2458</v>
      </c>
      <c r="AT357" s="4">
        <f t="shared" si="10"/>
        <v>3658</v>
      </c>
      <c r="AU357" s="4">
        <v>743</v>
      </c>
      <c r="AV357" s="4">
        <v>5200</v>
      </c>
      <c r="AW357" s="4" t="s">
        <v>12005</v>
      </c>
      <c r="BP357" s="4" t="s">
        <v>17279</v>
      </c>
      <c r="BQ357" s="4" t="s">
        <v>12498</v>
      </c>
    </row>
    <row r="358" spans="1:73">
      <c r="A358" s="4">
        <v>3100772</v>
      </c>
      <c r="B358" s="4" t="s">
        <v>21248</v>
      </c>
      <c r="C358" s="4" t="s">
        <v>16300</v>
      </c>
      <c r="D358" s="4" t="s">
        <v>21137</v>
      </c>
      <c r="E358" s="4" t="s">
        <v>16300</v>
      </c>
      <c r="F358" s="4" t="s">
        <v>12746</v>
      </c>
      <c r="G358" s="4" t="s">
        <v>12671</v>
      </c>
      <c r="H358" s="4" t="s">
        <v>17030</v>
      </c>
      <c r="I358" s="4" t="s">
        <v>12671</v>
      </c>
      <c r="J358" s="4" t="s">
        <v>12671</v>
      </c>
      <c r="L358" s="4" t="s">
        <v>12404</v>
      </c>
      <c r="N358" s="4" t="s">
        <v>12144</v>
      </c>
      <c r="P358" s="4" t="s">
        <v>12746</v>
      </c>
      <c r="W358" s="4" t="s">
        <v>21136</v>
      </c>
      <c r="X358" s="4" t="s">
        <v>21135</v>
      </c>
      <c r="Y358" s="4" t="s">
        <v>17637</v>
      </c>
      <c r="Z358" s="4" t="s">
        <v>17343</v>
      </c>
      <c r="AA358" s="4">
        <v>279</v>
      </c>
      <c r="AB358" s="4">
        <v>44</v>
      </c>
      <c r="AC358" s="9">
        <v>5.5</v>
      </c>
      <c r="AD358" s="4">
        <v>1</v>
      </c>
      <c r="AE358" s="4">
        <v>2</v>
      </c>
      <c r="AF358" s="4">
        <v>3</v>
      </c>
      <c r="AG358" s="4">
        <v>3</v>
      </c>
      <c r="AH358" s="4">
        <v>2</v>
      </c>
      <c r="AI358" s="4">
        <v>2</v>
      </c>
      <c r="AJ358" s="4">
        <v>2</v>
      </c>
      <c r="AK358" s="4">
        <v>2</v>
      </c>
      <c r="AL358" s="4">
        <v>3</v>
      </c>
      <c r="AM358" s="4">
        <v>3</v>
      </c>
      <c r="AN358" s="4">
        <v>2</v>
      </c>
      <c r="AO358" s="4">
        <v>2</v>
      </c>
      <c r="AP358" s="4">
        <f t="shared" si="11"/>
        <v>27</v>
      </c>
      <c r="AQ358" s="4">
        <v>3539</v>
      </c>
      <c r="AR358" s="4">
        <v>6227</v>
      </c>
      <c r="AT358" s="4">
        <f t="shared" si="10"/>
        <v>9766</v>
      </c>
      <c r="AU358" s="4">
        <v>3330</v>
      </c>
      <c r="AV358" s="4">
        <v>21240</v>
      </c>
      <c r="AW358" s="4" t="s">
        <v>12005</v>
      </c>
      <c r="BN358" s="4" t="s">
        <v>21245</v>
      </c>
      <c r="BP358" s="4" t="s">
        <v>17279</v>
      </c>
      <c r="BQ358" s="4" t="s">
        <v>12498</v>
      </c>
    </row>
    <row r="359" spans="1:73">
      <c r="A359" s="4">
        <v>3100773</v>
      </c>
      <c r="B359" s="4" t="s">
        <v>21148</v>
      </c>
      <c r="C359" s="4" t="s">
        <v>21147</v>
      </c>
      <c r="D359" s="4" t="s">
        <v>21145</v>
      </c>
      <c r="E359" s="59" t="s">
        <v>547</v>
      </c>
      <c r="F359" s="4" t="s">
        <v>12746</v>
      </c>
      <c r="G359" s="4" t="s">
        <v>21146</v>
      </c>
      <c r="H359" s="4" t="s">
        <v>17030</v>
      </c>
      <c r="I359" s="4" t="s">
        <v>12070</v>
      </c>
      <c r="J359" s="4" t="s">
        <v>12070</v>
      </c>
      <c r="L359" s="4" t="s">
        <v>12404</v>
      </c>
      <c r="N359" s="4" t="s">
        <v>12144</v>
      </c>
      <c r="P359" s="4" t="s">
        <v>12746</v>
      </c>
      <c r="W359" s="4" t="s">
        <v>12783</v>
      </c>
      <c r="X359" s="4" t="s">
        <v>21144</v>
      </c>
      <c r="Y359" s="4" t="s">
        <v>21143</v>
      </c>
      <c r="Z359" s="4" t="s">
        <v>13771</v>
      </c>
      <c r="AA359" s="4">
        <v>246</v>
      </c>
      <c r="AB359" s="4">
        <v>44</v>
      </c>
      <c r="AC359" s="9">
        <v>5.5</v>
      </c>
      <c r="AF359" s="4">
        <v>2</v>
      </c>
      <c r="AG359" s="4">
        <v>2</v>
      </c>
      <c r="AH359" s="4">
        <v>2</v>
      </c>
      <c r="AI359" s="4">
        <v>2</v>
      </c>
      <c r="AJ359" s="4">
        <v>2</v>
      </c>
      <c r="AK359" s="4">
        <v>2</v>
      </c>
      <c r="AL359" s="4">
        <v>4</v>
      </c>
      <c r="AM359" s="4">
        <v>3</v>
      </c>
      <c r="AN359" s="4">
        <v>3</v>
      </c>
      <c r="AO359" s="4">
        <v>3</v>
      </c>
      <c r="AP359" s="4">
        <f t="shared" si="11"/>
        <v>25</v>
      </c>
      <c r="AQ359" s="4">
        <v>2388</v>
      </c>
      <c r="AR359" s="4">
        <v>3730</v>
      </c>
      <c r="AT359" s="4">
        <f t="shared" si="10"/>
        <v>6118</v>
      </c>
      <c r="AU359" s="4">
        <v>1180</v>
      </c>
      <c r="AV359" s="4">
        <v>8250</v>
      </c>
      <c r="AW359" s="4" t="s">
        <v>12005</v>
      </c>
      <c r="BN359" s="38" t="s">
        <v>21142</v>
      </c>
      <c r="BP359" s="4" t="s">
        <v>17279</v>
      </c>
      <c r="BQ359" s="4" t="s">
        <v>12498</v>
      </c>
      <c r="BR359" s="4" t="s">
        <v>35248</v>
      </c>
    </row>
    <row r="360" spans="1:73">
      <c r="A360" s="4">
        <v>3100774</v>
      </c>
      <c r="B360" s="4" t="s">
        <v>21141</v>
      </c>
      <c r="C360" s="4" t="s">
        <v>21238</v>
      </c>
      <c r="D360" s="4" t="s">
        <v>15174</v>
      </c>
      <c r="E360" s="4" t="s">
        <v>21238</v>
      </c>
      <c r="F360" s="4" t="s">
        <v>12144</v>
      </c>
      <c r="G360" s="4" t="s">
        <v>21237</v>
      </c>
      <c r="H360" s="4" t="s">
        <v>17030</v>
      </c>
      <c r="I360" s="4" t="s">
        <v>12321</v>
      </c>
      <c r="J360" s="4" t="s">
        <v>12321</v>
      </c>
      <c r="L360" s="4" t="s">
        <v>12404</v>
      </c>
      <c r="M360" s="4" t="s">
        <v>21359</v>
      </c>
      <c r="O360" s="4" t="s">
        <v>32252</v>
      </c>
      <c r="P360" s="4" t="s">
        <v>12746</v>
      </c>
      <c r="V360" s="50" t="s">
        <v>21358</v>
      </c>
      <c r="W360" s="4" t="s">
        <v>21338</v>
      </c>
      <c r="X360" s="4" t="s">
        <v>21337</v>
      </c>
      <c r="Y360" s="4" t="s">
        <v>17637</v>
      </c>
      <c r="Z360" s="4" t="s">
        <v>17343</v>
      </c>
      <c r="AA360" s="4">
        <v>220</v>
      </c>
      <c r="AB360" s="9">
        <v>49.5</v>
      </c>
      <c r="AC360" s="9">
        <v>5.5</v>
      </c>
      <c r="AD360" s="4">
        <v>5</v>
      </c>
      <c r="AE360" s="4">
        <v>5</v>
      </c>
      <c r="AF360" s="4">
        <v>6</v>
      </c>
      <c r="AG360" s="4">
        <v>6</v>
      </c>
      <c r="AH360" s="4">
        <v>6</v>
      </c>
      <c r="AI360" s="4">
        <v>6</v>
      </c>
      <c r="AJ360" s="4">
        <v>6</v>
      </c>
      <c r="AK360" s="4">
        <v>6</v>
      </c>
      <c r="AL360" s="4">
        <v>6</v>
      </c>
      <c r="AM360" s="4">
        <v>6</v>
      </c>
      <c r="AN360" s="4">
        <v>6</v>
      </c>
      <c r="AO360" s="4">
        <v>3</v>
      </c>
      <c r="AP360" s="4">
        <f t="shared" si="11"/>
        <v>67</v>
      </c>
      <c r="AQ360" s="4">
        <v>7041</v>
      </c>
      <c r="AR360" s="4">
        <v>10560</v>
      </c>
      <c r="AT360" s="4">
        <f t="shared" si="10"/>
        <v>17601</v>
      </c>
      <c r="AU360" s="4">
        <v>5230</v>
      </c>
      <c r="AV360" s="4">
        <v>24744</v>
      </c>
      <c r="AW360" s="4" t="s">
        <v>12005</v>
      </c>
      <c r="BP360" s="4" t="s">
        <v>17336</v>
      </c>
      <c r="BQ360" s="4" t="s">
        <v>12498</v>
      </c>
      <c r="BR360" s="4" t="s">
        <v>35249</v>
      </c>
      <c r="BS360" s="4" t="s">
        <v>34453</v>
      </c>
    </row>
    <row r="361" spans="1:73">
      <c r="A361" s="4">
        <v>3100775</v>
      </c>
      <c r="B361" s="4" t="s">
        <v>21336</v>
      </c>
      <c r="C361" s="4" t="s">
        <v>15488</v>
      </c>
      <c r="D361" s="4" t="s">
        <v>21128</v>
      </c>
      <c r="E361" s="4" t="s">
        <v>15512</v>
      </c>
      <c r="F361" s="4" t="s">
        <v>12144</v>
      </c>
      <c r="G361" s="4" t="s">
        <v>21129</v>
      </c>
      <c r="H361" s="4" t="s">
        <v>17030</v>
      </c>
      <c r="I361" s="4" t="s">
        <v>6963</v>
      </c>
      <c r="J361" s="4" t="s">
        <v>389</v>
      </c>
      <c r="L361" s="4" t="s">
        <v>12404</v>
      </c>
      <c r="M361" s="4" t="s">
        <v>21340</v>
      </c>
      <c r="N361" s="4" t="s">
        <v>12144</v>
      </c>
      <c r="P361" s="4" t="s">
        <v>12144</v>
      </c>
      <c r="Q361" s="4" t="s">
        <v>21429</v>
      </c>
      <c r="R361" s="4" t="s">
        <v>12746</v>
      </c>
      <c r="W361" s="4" t="s">
        <v>17888</v>
      </c>
      <c r="X361" s="4" t="s">
        <v>21229</v>
      </c>
      <c r="Y361" s="4" t="s">
        <v>17069</v>
      </c>
      <c r="Z361" s="4" t="s">
        <v>13771</v>
      </c>
      <c r="AA361" s="4">
        <v>164</v>
      </c>
      <c r="AB361" s="4">
        <v>9</v>
      </c>
      <c r="AC361" s="9">
        <v>6</v>
      </c>
      <c r="AD361" s="4">
        <v>8</v>
      </c>
      <c r="AE361" s="4">
        <v>12</v>
      </c>
      <c r="AF361" s="4">
        <v>7</v>
      </c>
      <c r="AG361" s="4">
        <v>6</v>
      </c>
      <c r="AH361" s="4">
        <v>6</v>
      </c>
      <c r="AI361" s="4">
        <v>5</v>
      </c>
      <c r="AJ361" s="4">
        <v>8</v>
      </c>
      <c r="AK361" s="4">
        <v>9</v>
      </c>
      <c r="AL361" s="4">
        <v>6</v>
      </c>
      <c r="AM361" s="4">
        <v>5</v>
      </c>
      <c r="AN361" s="4">
        <v>4</v>
      </c>
      <c r="AO361" s="4">
        <v>4</v>
      </c>
      <c r="AP361" s="4">
        <f t="shared" si="11"/>
        <v>80</v>
      </c>
      <c r="AQ361" s="4">
        <v>9888</v>
      </c>
      <c r="AR361" s="4">
        <v>6968</v>
      </c>
      <c r="AT361" s="4">
        <f t="shared" si="10"/>
        <v>16856</v>
      </c>
      <c r="AU361" s="4">
        <v>210</v>
      </c>
      <c r="AV361" s="4">
        <v>1978</v>
      </c>
      <c r="AW361" s="3" t="s">
        <v>35862</v>
      </c>
      <c r="AX361" s="4">
        <v>1716</v>
      </c>
      <c r="AY361" s="4">
        <v>16174</v>
      </c>
      <c r="AZ361" s="4" t="s">
        <v>35863</v>
      </c>
      <c r="BP361" s="4" t="s">
        <v>17336</v>
      </c>
      <c r="BQ361" s="4" t="s">
        <v>12498</v>
      </c>
      <c r="BR361" s="4" t="s">
        <v>35368</v>
      </c>
    </row>
    <row r="362" spans="1:73">
      <c r="A362" s="4">
        <v>3100776</v>
      </c>
      <c r="B362" s="4" t="s">
        <v>21122</v>
      </c>
      <c r="C362" s="4" t="s">
        <v>21119</v>
      </c>
      <c r="D362" s="4" t="s">
        <v>21116</v>
      </c>
      <c r="E362" s="4" t="s">
        <v>21118</v>
      </c>
      <c r="F362" s="4" t="s">
        <v>12746</v>
      </c>
      <c r="G362" s="4" t="s">
        <v>21117</v>
      </c>
      <c r="H362" s="4" t="s">
        <v>17030</v>
      </c>
      <c r="I362" s="4" t="s">
        <v>29488</v>
      </c>
      <c r="J362" s="4" t="s">
        <v>29488</v>
      </c>
      <c r="L362" s="4" t="s">
        <v>12404</v>
      </c>
      <c r="N362" s="4" t="s">
        <v>25144</v>
      </c>
      <c r="O362" s="4" t="s">
        <v>35250</v>
      </c>
      <c r="P362" s="4" t="s">
        <v>12746</v>
      </c>
      <c r="R362" s="4" t="s">
        <v>12746</v>
      </c>
      <c r="W362" s="4" t="s">
        <v>21115</v>
      </c>
      <c r="X362" s="4" t="s">
        <v>15441</v>
      </c>
      <c r="Y362" s="4" t="s">
        <v>17069</v>
      </c>
      <c r="Z362" s="4" t="s">
        <v>17742</v>
      </c>
      <c r="AA362" s="4">
        <v>304</v>
      </c>
      <c r="AB362" s="4">
        <v>54</v>
      </c>
      <c r="AC362" s="9">
        <v>6</v>
      </c>
      <c r="AD362" s="4">
        <v>2</v>
      </c>
      <c r="AE362" s="4">
        <v>2</v>
      </c>
      <c r="AF362" s="4">
        <v>2</v>
      </c>
      <c r="AG362" s="4">
        <v>2</v>
      </c>
      <c r="AH362" s="4">
        <v>2</v>
      </c>
      <c r="AI362" s="4">
        <v>2</v>
      </c>
      <c r="AJ362" s="4">
        <v>2</v>
      </c>
      <c r="AK362" s="4">
        <v>2</v>
      </c>
      <c r="AL362" s="4">
        <v>2</v>
      </c>
      <c r="AM362" s="4">
        <v>2</v>
      </c>
      <c r="AN362" s="4">
        <v>2</v>
      </c>
      <c r="AO362" s="4">
        <v>2</v>
      </c>
      <c r="AP362" s="4">
        <f t="shared" si="11"/>
        <v>24</v>
      </c>
      <c r="AQ362" s="4">
        <v>1800</v>
      </c>
      <c r="AR362" s="4">
        <v>1000</v>
      </c>
      <c r="AT362" s="4">
        <f t="shared" si="10"/>
        <v>2800</v>
      </c>
      <c r="AU362" s="4">
        <v>660</v>
      </c>
      <c r="AV362" s="59">
        <v>6442</v>
      </c>
      <c r="AW362" s="4" t="s">
        <v>12005</v>
      </c>
      <c r="BP362" s="4" t="s">
        <v>17279</v>
      </c>
      <c r="BQ362" s="4" t="s">
        <v>12498</v>
      </c>
    </row>
    <row r="363" spans="1:73">
      <c r="A363" s="4">
        <v>3100777</v>
      </c>
      <c r="B363" s="4" t="s">
        <v>21114</v>
      </c>
      <c r="C363" s="4" t="s">
        <v>21113</v>
      </c>
      <c r="D363" s="4" t="s">
        <v>4906</v>
      </c>
      <c r="E363" s="4" t="s">
        <v>15066</v>
      </c>
      <c r="F363" s="4" t="s">
        <v>12746</v>
      </c>
      <c r="G363" s="4" t="s">
        <v>21112</v>
      </c>
      <c r="H363" s="4" t="s">
        <v>17030</v>
      </c>
      <c r="I363" s="4" t="s">
        <v>21111</v>
      </c>
      <c r="J363" s="4" t="s">
        <v>12141</v>
      </c>
      <c r="L363" s="4" t="s">
        <v>12404</v>
      </c>
      <c r="N363" s="4" t="s">
        <v>12144</v>
      </c>
      <c r="P363" s="4" t="s">
        <v>12746</v>
      </c>
      <c r="W363" s="4" t="s">
        <v>21110</v>
      </c>
      <c r="X363" s="4" t="s">
        <v>21109</v>
      </c>
      <c r="Y363" s="4" t="s">
        <v>17069</v>
      </c>
      <c r="Z363" s="4" t="s">
        <v>13771</v>
      </c>
      <c r="AA363" s="4">
        <v>171</v>
      </c>
      <c r="AB363" s="4">
        <v>32</v>
      </c>
      <c r="AC363" s="9">
        <v>4</v>
      </c>
      <c r="AD363" s="4">
        <v>3</v>
      </c>
      <c r="AE363" s="4">
        <v>3</v>
      </c>
      <c r="AF363" s="4">
        <v>3</v>
      </c>
      <c r="AG363" s="4">
        <v>3</v>
      </c>
      <c r="AH363" s="4">
        <v>3</v>
      </c>
      <c r="AI363" s="4">
        <v>3</v>
      </c>
      <c r="AJ363" s="4">
        <v>3</v>
      </c>
      <c r="AK363" s="4">
        <v>3</v>
      </c>
      <c r="AL363" s="4">
        <v>3</v>
      </c>
      <c r="AM363" s="4">
        <v>3</v>
      </c>
      <c r="AN363" s="4">
        <v>3</v>
      </c>
      <c r="AO363" s="4">
        <v>3</v>
      </c>
      <c r="AP363" s="4">
        <f t="shared" si="11"/>
        <v>36</v>
      </c>
      <c r="AQ363" s="4">
        <v>2565</v>
      </c>
      <c r="AR363" s="4">
        <v>4275</v>
      </c>
      <c r="AT363" s="4">
        <f t="shared" si="10"/>
        <v>6840</v>
      </c>
      <c r="AU363" s="4">
        <v>1874</v>
      </c>
      <c r="AV363" s="4">
        <v>10342</v>
      </c>
      <c r="AW363" s="4" t="s">
        <v>12005</v>
      </c>
      <c r="AX363" s="4">
        <v>225</v>
      </c>
      <c r="AY363" s="4">
        <v>1500</v>
      </c>
      <c r="AZ363" s="4" t="s">
        <v>12539</v>
      </c>
      <c r="BP363" s="4" t="s">
        <v>17279</v>
      </c>
      <c r="BQ363" s="4" t="s">
        <v>12498</v>
      </c>
    </row>
    <row r="364" spans="1:73">
      <c r="A364" s="4">
        <v>3100778</v>
      </c>
      <c r="B364" s="4" t="s">
        <v>21108</v>
      </c>
      <c r="C364" s="4" t="s">
        <v>21107</v>
      </c>
      <c r="D364" s="4" t="s">
        <v>20990</v>
      </c>
      <c r="F364" s="4" t="s">
        <v>12746</v>
      </c>
      <c r="G364" s="4" t="s">
        <v>21106</v>
      </c>
      <c r="H364" s="4" t="s">
        <v>17030</v>
      </c>
      <c r="I364" s="4" t="s">
        <v>15698</v>
      </c>
      <c r="J364" s="4" t="s">
        <v>15698</v>
      </c>
      <c r="L364" s="4" t="s">
        <v>12004</v>
      </c>
      <c r="N364" s="4" t="s">
        <v>12144</v>
      </c>
      <c r="P364" s="4" t="s">
        <v>12746</v>
      </c>
      <c r="R364" s="4" t="s">
        <v>12746</v>
      </c>
      <c r="W364" s="4" t="s">
        <v>20983</v>
      </c>
      <c r="X364" s="4" t="s">
        <v>20982</v>
      </c>
      <c r="Y364" s="4" t="s">
        <v>17069</v>
      </c>
      <c r="Z364" s="4" t="s">
        <v>13771</v>
      </c>
      <c r="AA364" s="4">
        <v>245</v>
      </c>
      <c r="AB364" s="4">
        <v>44</v>
      </c>
      <c r="AC364" s="9">
        <v>5.5</v>
      </c>
      <c r="AD364" s="4">
        <v>1</v>
      </c>
      <c r="AF364" s="4">
        <v>2</v>
      </c>
      <c r="AG364" s="4">
        <v>2</v>
      </c>
      <c r="AH364" s="4">
        <v>2</v>
      </c>
      <c r="AI364" s="4">
        <v>2</v>
      </c>
      <c r="AJ364" s="4">
        <v>2</v>
      </c>
      <c r="AK364" s="4">
        <v>2</v>
      </c>
      <c r="AL364" s="4">
        <v>2</v>
      </c>
      <c r="AM364" s="4">
        <v>1</v>
      </c>
      <c r="AN364" s="4">
        <v>1</v>
      </c>
      <c r="AP364" s="4">
        <f t="shared" si="11"/>
        <v>17</v>
      </c>
      <c r="AQ364" s="4">
        <v>1229</v>
      </c>
      <c r="AR364" s="4">
        <v>5085</v>
      </c>
      <c r="AT364" s="4">
        <f t="shared" si="10"/>
        <v>6314</v>
      </c>
      <c r="AU364" s="4">
        <v>980</v>
      </c>
      <c r="AV364" s="4">
        <v>6842</v>
      </c>
      <c r="AW364" s="4" t="s">
        <v>12005</v>
      </c>
      <c r="BP364" s="4" t="s">
        <v>17279</v>
      </c>
      <c r="BQ364" s="4" t="s">
        <v>12498</v>
      </c>
    </row>
    <row r="365" spans="1:73">
      <c r="A365" s="4">
        <v>3100779</v>
      </c>
      <c r="B365" s="4" t="s">
        <v>21215</v>
      </c>
      <c r="C365" s="4" t="s">
        <v>21214</v>
      </c>
      <c r="D365" s="4" t="s">
        <v>21211</v>
      </c>
      <c r="E365" s="4" t="s">
        <v>21213</v>
      </c>
      <c r="F365" s="4" t="s">
        <v>21212</v>
      </c>
      <c r="G365" s="4" t="s">
        <v>15691</v>
      </c>
      <c r="H365" s="4" t="s">
        <v>17030</v>
      </c>
      <c r="I365" s="4" t="s">
        <v>11816</v>
      </c>
      <c r="J365" s="4" t="s">
        <v>11816</v>
      </c>
      <c r="L365" s="4" t="s">
        <v>12004</v>
      </c>
      <c r="N365" s="4" t="s">
        <v>12144</v>
      </c>
      <c r="P365" s="4" t="s">
        <v>12746</v>
      </c>
      <c r="W365" s="4" t="s">
        <v>12783</v>
      </c>
      <c r="X365" s="4" t="s">
        <v>14024</v>
      </c>
      <c r="Y365" s="4" t="s">
        <v>17637</v>
      </c>
      <c r="Z365" s="4" t="s">
        <v>17343</v>
      </c>
      <c r="AA365" s="4">
        <v>250</v>
      </c>
      <c r="AB365" s="4">
        <v>44</v>
      </c>
      <c r="AC365" s="9">
        <v>6</v>
      </c>
      <c r="AD365" s="4">
        <v>3</v>
      </c>
      <c r="AE365" s="4">
        <v>3</v>
      </c>
      <c r="AF365" s="4">
        <v>3</v>
      </c>
      <c r="AG365" s="4">
        <v>3</v>
      </c>
      <c r="AH365" s="4">
        <v>3</v>
      </c>
      <c r="AI365" s="4">
        <v>3</v>
      </c>
      <c r="AJ365" s="4">
        <v>3</v>
      </c>
      <c r="AK365" s="4">
        <v>3</v>
      </c>
      <c r="AL365" s="4">
        <v>3</v>
      </c>
      <c r="AM365" s="4">
        <v>3</v>
      </c>
      <c r="AN365" s="4">
        <v>3</v>
      </c>
      <c r="AO365" s="4">
        <v>3</v>
      </c>
      <c r="AP365" s="4">
        <f t="shared" si="11"/>
        <v>36</v>
      </c>
      <c r="AQ365" s="4">
        <v>3784</v>
      </c>
      <c r="AR365" s="4">
        <v>4000</v>
      </c>
      <c r="AT365" s="4">
        <f t="shared" si="10"/>
        <v>7784</v>
      </c>
      <c r="AU365" s="4">
        <v>1513</v>
      </c>
      <c r="AV365" s="4">
        <v>10591</v>
      </c>
      <c r="AW365" s="4" t="s">
        <v>12005</v>
      </c>
      <c r="BP365" s="4" t="s">
        <v>17336</v>
      </c>
      <c r="BQ365" s="4" t="s">
        <v>12498</v>
      </c>
      <c r="BR365" s="4" t="s">
        <v>35251</v>
      </c>
    </row>
    <row r="366" spans="1:73">
      <c r="A366" s="4">
        <v>3100780</v>
      </c>
      <c r="B366" s="4" t="s">
        <v>21105</v>
      </c>
      <c r="E366" s="4" t="s">
        <v>21104</v>
      </c>
      <c r="F366" s="4" t="s">
        <v>13510</v>
      </c>
      <c r="G366" s="4" t="s">
        <v>15691</v>
      </c>
      <c r="H366" s="4" t="s">
        <v>17030</v>
      </c>
      <c r="I366" s="4" t="s">
        <v>88</v>
      </c>
      <c r="J366" s="4" t="s">
        <v>88</v>
      </c>
      <c r="L366" s="4" t="s">
        <v>12004</v>
      </c>
      <c r="N366" s="4" t="s">
        <v>12144</v>
      </c>
      <c r="P366" s="4" t="s">
        <v>12746</v>
      </c>
      <c r="W366" s="4" t="s">
        <v>13829</v>
      </c>
      <c r="X366" s="4" t="s">
        <v>6484</v>
      </c>
      <c r="Y366" s="4" t="s">
        <v>17069</v>
      </c>
      <c r="Z366" s="4" t="s">
        <v>13771</v>
      </c>
      <c r="AA366" s="4">
        <v>290</v>
      </c>
      <c r="AB366" s="4">
        <v>44</v>
      </c>
      <c r="AC366" s="9">
        <v>5.5</v>
      </c>
      <c r="AD366" s="4">
        <v>3</v>
      </c>
      <c r="AE366" s="4">
        <v>3</v>
      </c>
      <c r="AF366" s="4">
        <v>3</v>
      </c>
      <c r="AG366" s="4">
        <v>3</v>
      </c>
      <c r="AH366" s="4">
        <v>3</v>
      </c>
      <c r="AI366" s="4">
        <v>3</v>
      </c>
      <c r="AJ366" s="4">
        <v>3</v>
      </c>
      <c r="AK366" s="4">
        <v>3</v>
      </c>
      <c r="AL366" s="4">
        <v>3</v>
      </c>
      <c r="AM366" s="4">
        <v>3</v>
      </c>
      <c r="AN366" s="4">
        <v>3</v>
      </c>
      <c r="AO366" s="4">
        <v>3</v>
      </c>
      <c r="AP366" s="4">
        <f t="shared" si="11"/>
        <v>36</v>
      </c>
      <c r="AQ366" s="4">
        <v>4100</v>
      </c>
      <c r="AR366" s="4">
        <v>2432</v>
      </c>
      <c r="AT366" s="4">
        <f t="shared" si="10"/>
        <v>6532</v>
      </c>
      <c r="AU366" s="4">
        <v>1773</v>
      </c>
      <c r="AV366" s="4">
        <v>6932</v>
      </c>
      <c r="AW366" s="4" t="s">
        <v>12005</v>
      </c>
      <c r="BP366" s="4" t="s">
        <v>17336</v>
      </c>
      <c r="BQ366" s="4" t="s">
        <v>12498</v>
      </c>
      <c r="BR366" s="4" t="s">
        <v>32256</v>
      </c>
      <c r="BU366" s="4">
        <v>2</v>
      </c>
    </row>
    <row r="367" spans="1:73">
      <c r="A367" s="4">
        <v>3100781</v>
      </c>
      <c r="B367" s="4" t="s">
        <v>21103</v>
      </c>
      <c r="D367" s="4" t="s">
        <v>13578</v>
      </c>
      <c r="E367" s="4" t="s">
        <v>21205</v>
      </c>
      <c r="F367" s="4" t="s">
        <v>12746</v>
      </c>
      <c r="G367" s="4" t="s">
        <v>21307</v>
      </c>
      <c r="H367" s="4" t="s">
        <v>17030</v>
      </c>
      <c r="I367" s="4" t="s">
        <v>14965</v>
      </c>
      <c r="J367" s="4" t="s">
        <v>14965</v>
      </c>
      <c r="L367" s="4" t="s">
        <v>12004</v>
      </c>
      <c r="M367" s="4" t="s">
        <v>21100</v>
      </c>
      <c r="N367" s="4" t="s">
        <v>12746</v>
      </c>
      <c r="O367" s="4" t="s">
        <v>35252</v>
      </c>
      <c r="P367" s="4" t="s">
        <v>12746</v>
      </c>
      <c r="V367" s="50" t="s">
        <v>12638</v>
      </c>
      <c r="W367" s="4" t="s">
        <v>21099</v>
      </c>
      <c r="X367" s="4" t="s">
        <v>21098</v>
      </c>
      <c r="Y367" s="4" t="s">
        <v>17069</v>
      </c>
      <c r="Z367" s="4" t="s">
        <v>13771</v>
      </c>
      <c r="AA367" s="4">
        <v>304</v>
      </c>
      <c r="AB367" s="4">
        <v>48</v>
      </c>
      <c r="AC367" s="9">
        <v>6</v>
      </c>
      <c r="AD367" s="4">
        <v>2</v>
      </c>
      <c r="AE367" s="4">
        <v>2</v>
      </c>
      <c r="AF367" s="4">
        <v>2</v>
      </c>
      <c r="AG367" s="4">
        <v>3</v>
      </c>
      <c r="AH367" s="4">
        <v>3</v>
      </c>
      <c r="AI367" s="4">
        <v>3</v>
      </c>
      <c r="AJ367" s="4">
        <v>3</v>
      </c>
      <c r="AK367" s="4">
        <v>2</v>
      </c>
      <c r="AL367" s="4">
        <v>2</v>
      </c>
      <c r="AM367" s="4">
        <v>2</v>
      </c>
      <c r="AN367" s="4">
        <v>2</v>
      </c>
      <c r="AO367" s="4">
        <v>2</v>
      </c>
      <c r="AP367" s="4">
        <f t="shared" si="11"/>
        <v>28</v>
      </c>
      <c r="AQ367" s="4">
        <v>2500</v>
      </c>
      <c r="AR367" s="4">
        <v>2000</v>
      </c>
      <c r="AT367" s="4">
        <f t="shared" si="10"/>
        <v>4500</v>
      </c>
      <c r="AU367" s="4">
        <v>1260</v>
      </c>
      <c r="AV367" s="4">
        <v>8820</v>
      </c>
      <c r="AW367" s="4" t="s">
        <v>12005</v>
      </c>
      <c r="AX367" s="4">
        <v>30</v>
      </c>
      <c r="AY367" s="4">
        <v>200</v>
      </c>
      <c r="AZ367" s="4" t="s">
        <v>12539</v>
      </c>
      <c r="BA367" s="4">
        <v>14</v>
      </c>
      <c r="BB367" s="4">
        <v>100</v>
      </c>
      <c r="BC367" s="4" t="s">
        <v>12731</v>
      </c>
      <c r="BL367" s="4">
        <v>100</v>
      </c>
      <c r="BN367" s="84" t="s">
        <v>21199</v>
      </c>
      <c r="BP367" s="4" t="s">
        <v>17279</v>
      </c>
      <c r="BQ367" s="4" t="s">
        <v>12498</v>
      </c>
    </row>
    <row r="368" spans="1:73">
      <c r="A368" s="4">
        <v>3100782</v>
      </c>
      <c r="B368" s="4" t="s">
        <v>21188</v>
      </c>
      <c r="D368" s="4" t="s">
        <v>21185</v>
      </c>
      <c r="E368" s="4" t="s">
        <v>21187</v>
      </c>
      <c r="F368" s="4" t="s">
        <v>12144</v>
      </c>
      <c r="G368" s="4" t="s">
        <v>21299</v>
      </c>
      <c r="H368" s="4" t="s">
        <v>17030</v>
      </c>
      <c r="I368" s="4" t="s">
        <v>11842</v>
      </c>
      <c r="J368" s="4" t="s">
        <v>11842</v>
      </c>
      <c r="L368" s="4" t="s">
        <v>11842</v>
      </c>
      <c r="N368" s="4" t="s">
        <v>12144</v>
      </c>
      <c r="P368" s="4" t="s">
        <v>12746</v>
      </c>
      <c r="W368" s="4" t="s">
        <v>21181</v>
      </c>
      <c r="X368" s="4" t="s">
        <v>6566</v>
      </c>
      <c r="Y368" s="4" t="s">
        <v>17069</v>
      </c>
      <c r="Z368" s="4" t="s">
        <v>13771</v>
      </c>
      <c r="AA368" s="4">
        <v>197</v>
      </c>
      <c r="AB368" s="4">
        <v>54</v>
      </c>
      <c r="AC368" s="9">
        <v>6</v>
      </c>
      <c r="AD368" s="4">
        <v>1</v>
      </c>
      <c r="AE368" s="4">
        <v>1</v>
      </c>
      <c r="AF368" s="4">
        <v>1</v>
      </c>
      <c r="AG368" s="4">
        <v>1</v>
      </c>
      <c r="AH368" s="4">
        <v>1</v>
      </c>
      <c r="AM368" s="4">
        <v>1</v>
      </c>
      <c r="AN368" s="4">
        <v>1</v>
      </c>
      <c r="AO368" s="4">
        <v>1</v>
      </c>
      <c r="AP368" s="4">
        <f t="shared" si="11"/>
        <v>8</v>
      </c>
      <c r="AQ368" s="4">
        <v>859</v>
      </c>
      <c r="AR368" s="4">
        <v>3750</v>
      </c>
      <c r="AT368" s="4">
        <f t="shared" ref="AT368:AT431" si="12">SUM(AQ368:AS368)</f>
        <v>4609</v>
      </c>
      <c r="AU368" s="4">
        <v>1120</v>
      </c>
      <c r="AV368" s="4">
        <v>5720</v>
      </c>
      <c r="AW368" s="4" t="s">
        <v>12005</v>
      </c>
      <c r="AX368" s="4">
        <v>25</v>
      </c>
      <c r="AY368" s="4">
        <v>156</v>
      </c>
      <c r="AZ368" s="4" t="s">
        <v>12539</v>
      </c>
      <c r="BA368" s="4">
        <v>8</v>
      </c>
      <c r="BB368" s="4">
        <v>90</v>
      </c>
      <c r="BC368" s="4" t="s">
        <v>11979</v>
      </c>
      <c r="BD368" s="4">
        <v>5</v>
      </c>
      <c r="BE368" s="4">
        <v>150</v>
      </c>
      <c r="BF368" s="3" t="s">
        <v>35862</v>
      </c>
      <c r="BP368" s="4" t="s">
        <v>17279</v>
      </c>
      <c r="BQ368" s="4" t="s">
        <v>12498</v>
      </c>
      <c r="BR368" s="4" t="s">
        <v>34998</v>
      </c>
    </row>
    <row r="369" spans="1:71">
      <c r="A369" s="4">
        <v>3100783</v>
      </c>
      <c r="B369" s="4" t="s">
        <v>21180</v>
      </c>
      <c r="C369" s="4" t="s">
        <v>21179</v>
      </c>
      <c r="D369" s="4" t="s">
        <v>15892</v>
      </c>
      <c r="E369" s="4" t="s">
        <v>21179</v>
      </c>
      <c r="F369" s="4" t="s">
        <v>12144</v>
      </c>
      <c r="G369" s="4" t="s">
        <v>21083</v>
      </c>
      <c r="H369" s="4" t="s">
        <v>17030</v>
      </c>
      <c r="I369" s="4" t="s">
        <v>12538</v>
      </c>
      <c r="J369" s="4" t="s">
        <v>12538</v>
      </c>
      <c r="L369" s="4" t="s">
        <v>12400</v>
      </c>
      <c r="N369" s="4" t="s">
        <v>12144</v>
      </c>
      <c r="P369" s="4" t="s">
        <v>12746</v>
      </c>
      <c r="W369" s="4" t="s">
        <v>21394</v>
      </c>
      <c r="X369" s="4" t="s">
        <v>21393</v>
      </c>
      <c r="Y369" s="4" t="s">
        <v>17637</v>
      </c>
      <c r="Z369" s="4" t="s">
        <v>17343</v>
      </c>
      <c r="AA369" s="4">
        <v>53</v>
      </c>
      <c r="AB369" s="4">
        <v>49</v>
      </c>
      <c r="AC369" s="9">
        <v>5.5</v>
      </c>
      <c r="AD369" s="4">
        <v>21</v>
      </c>
      <c r="AE369" s="4">
        <v>21</v>
      </c>
      <c r="AF369" s="4">
        <v>20</v>
      </c>
      <c r="AG369" s="4">
        <v>6</v>
      </c>
      <c r="AH369" s="4">
        <v>7</v>
      </c>
      <c r="AI369" s="4">
        <v>6</v>
      </c>
      <c r="AJ369" s="4">
        <v>6</v>
      </c>
      <c r="AK369" s="4">
        <v>6</v>
      </c>
      <c r="AL369" s="4">
        <v>6</v>
      </c>
      <c r="AM369" s="4">
        <v>7</v>
      </c>
      <c r="AN369" s="4">
        <v>7</v>
      </c>
      <c r="AO369" s="4">
        <v>7</v>
      </c>
      <c r="AP369" s="4">
        <f t="shared" si="11"/>
        <v>120</v>
      </c>
      <c r="AQ369" s="4">
        <v>13856</v>
      </c>
      <c r="AR369" s="4">
        <v>12950</v>
      </c>
      <c r="AT369" s="4">
        <f t="shared" si="12"/>
        <v>26806</v>
      </c>
      <c r="AU369" s="4">
        <v>3440</v>
      </c>
      <c r="AV369" s="4">
        <v>53500</v>
      </c>
      <c r="AW369" s="4" t="s">
        <v>12005</v>
      </c>
      <c r="BP369" s="4" t="s">
        <v>17336</v>
      </c>
      <c r="BQ369" s="4" t="s">
        <v>12498</v>
      </c>
      <c r="BR369" s="4" t="s">
        <v>34999</v>
      </c>
    </row>
    <row r="370" spans="1:71">
      <c r="A370" s="4">
        <v>3100784</v>
      </c>
      <c r="B370" s="4" t="s">
        <v>21082</v>
      </c>
      <c r="C370" s="4" t="s">
        <v>21387</v>
      </c>
      <c r="D370" s="4" t="s">
        <v>21385</v>
      </c>
      <c r="E370" s="4" t="s">
        <v>21387</v>
      </c>
      <c r="F370" s="4" t="s">
        <v>12746</v>
      </c>
      <c r="G370" s="4" t="s">
        <v>21386</v>
      </c>
      <c r="H370" s="4" t="s">
        <v>17030</v>
      </c>
      <c r="I370" s="4" t="s">
        <v>13099</v>
      </c>
      <c r="J370" s="4" t="s">
        <v>13099</v>
      </c>
      <c r="L370" s="4" t="s">
        <v>12400</v>
      </c>
      <c r="M370" s="4" t="s">
        <v>12746</v>
      </c>
      <c r="N370" s="4" t="s">
        <v>12144</v>
      </c>
      <c r="P370" s="4" t="s">
        <v>12746</v>
      </c>
      <c r="W370" s="4" t="s">
        <v>21286</v>
      </c>
      <c r="X370" s="4" t="s">
        <v>12783</v>
      </c>
      <c r="Y370" s="4" t="s">
        <v>12050</v>
      </c>
      <c r="Z370" s="4" t="s">
        <v>17637</v>
      </c>
      <c r="AA370" s="4">
        <v>306</v>
      </c>
      <c r="AB370" s="4">
        <v>48</v>
      </c>
      <c r="AC370" s="9">
        <v>6</v>
      </c>
      <c r="AF370" s="4">
        <v>1</v>
      </c>
      <c r="AG370" s="4">
        <v>1</v>
      </c>
      <c r="AH370" s="4">
        <v>1</v>
      </c>
      <c r="AI370" s="4">
        <v>1</v>
      </c>
      <c r="AJ370" s="4">
        <v>1</v>
      </c>
      <c r="AK370" s="4">
        <v>1</v>
      </c>
      <c r="AL370" s="4">
        <v>1</v>
      </c>
      <c r="AM370" s="4">
        <v>1</v>
      </c>
      <c r="AN370" s="4">
        <v>1</v>
      </c>
      <c r="AP370" s="4">
        <f t="shared" si="11"/>
        <v>9</v>
      </c>
      <c r="AQ370" s="4">
        <v>750</v>
      </c>
      <c r="AR370" s="4">
        <v>2000</v>
      </c>
      <c r="AT370" s="4">
        <f t="shared" si="12"/>
        <v>2750</v>
      </c>
      <c r="AU370" s="4">
        <v>1400</v>
      </c>
      <c r="AV370" s="4">
        <v>9750</v>
      </c>
      <c r="AW370" s="4" t="s">
        <v>12005</v>
      </c>
      <c r="BP370" s="4" t="s">
        <v>17336</v>
      </c>
      <c r="BQ370" s="4" t="s">
        <v>12498</v>
      </c>
      <c r="BR370" s="4" t="s">
        <v>35000</v>
      </c>
    </row>
    <row r="371" spans="1:71">
      <c r="A371" s="4">
        <v>3100785</v>
      </c>
      <c r="B371" s="4" t="s">
        <v>21282</v>
      </c>
      <c r="C371" s="4" t="s">
        <v>15358</v>
      </c>
      <c r="D371" s="4" t="s">
        <v>15467</v>
      </c>
      <c r="E371" s="59" t="s">
        <v>559</v>
      </c>
      <c r="F371" s="4" t="s">
        <v>12746</v>
      </c>
      <c r="H371" s="4" t="s">
        <v>17030</v>
      </c>
      <c r="I371" s="4" t="s">
        <v>15878</v>
      </c>
      <c r="J371" s="4" t="s">
        <v>15878</v>
      </c>
      <c r="L371" s="4" t="s">
        <v>12400</v>
      </c>
      <c r="N371" s="4" t="s">
        <v>12144</v>
      </c>
      <c r="P371" s="4" t="s">
        <v>12746</v>
      </c>
      <c r="W371" s="4" t="s">
        <v>12788</v>
      </c>
      <c r="X371" s="4" t="s">
        <v>21294</v>
      </c>
      <c r="Y371" s="4" t="s">
        <v>17069</v>
      </c>
      <c r="Z371" s="4" t="s">
        <v>13771</v>
      </c>
      <c r="AA371" s="4">
        <v>286</v>
      </c>
      <c r="AB371" s="9">
        <v>49.5</v>
      </c>
      <c r="AC371" s="9">
        <v>5.5</v>
      </c>
      <c r="AD371" s="4">
        <v>2</v>
      </c>
      <c r="AE371" s="4">
        <v>2</v>
      </c>
      <c r="AF371" s="4">
        <v>2</v>
      </c>
      <c r="AG371" s="4">
        <v>2</v>
      </c>
      <c r="AH371" s="4">
        <v>2</v>
      </c>
      <c r="AI371" s="4">
        <v>2</v>
      </c>
      <c r="AJ371" s="4">
        <v>2</v>
      </c>
      <c r="AK371" s="4">
        <v>2</v>
      </c>
      <c r="AL371" s="4">
        <v>2</v>
      </c>
      <c r="AM371" s="4">
        <v>2</v>
      </c>
      <c r="AN371" s="4">
        <v>2</v>
      </c>
      <c r="AO371" s="4">
        <v>2</v>
      </c>
      <c r="AP371" s="4">
        <f t="shared" si="11"/>
        <v>24</v>
      </c>
      <c r="AQ371" s="4">
        <v>3094</v>
      </c>
      <c r="AR371" s="4">
        <v>2000</v>
      </c>
      <c r="AT371" s="4">
        <f t="shared" si="12"/>
        <v>5094</v>
      </c>
      <c r="AU371" s="4">
        <v>1088</v>
      </c>
      <c r="AV371" s="4">
        <v>7614</v>
      </c>
      <c r="AW371" s="4" t="s">
        <v>12005</v>
      </c>
      <c r="BP371" s="4" t="s">
        <v>17279</v>
      </c>
      <c r="BQ371" s="4" t="s">
        <v>12498</v>
      </c>
    </row>
    <row r="372" spans="1:71">
      <c r="A372" s="4">
        <v>3100786</v>
      </c>
      <c r="B372" s="4" t="s">
        <v>21298</v>
      </c>
      <c r="C372" s="4" t="s">
        <v>21163</v>
      </c>
      <c r="D372" s="4" t="s">
        <v>21047</v>
      </c>
      <c r="E372" s="4" t="s">
        <v>21163</v>
      </c>
      <c r="F372" s="4" t="s">
        <v>12144</v>
      </c>
      <c r="G372" s="4" t="s">
        <v>21162</v>
      </c>
      <c r="H372" s="4" t="s">
        <v>17030</v>
      </c>
      <c r="I372" s="4" t="s">
        <v>11748</v>
      </c>
      <c r="J372" s="4" t="s">
        <v>11748</v>
      </c>
      <c r="L372" s="4" t="s">
        <v>12096</v>
      </c>
      <c r="N372" s="4" t="s">
        <v>12144</v>
      </c>
      <c r="P372" s="4" t="s">
        <v>12746</v>
      </c>
      <c r="W372" s="4" t="s">
        <v>21046</v>
      </c>
      <c r="X372" s="4" t="s">
        <v>21081</v>
      </c>
      <c r="Y372" s="4" t="s">
        <v>17069</v>
      </c>
      <c r="Z372" s="4" t="s">
        <v>13771</v>
      </c>
      <c r="AA372" s="4">
        <v>300</v>
      </c>
      <c r="AB372" s="4">
        <v>44</v>
      </c>
      <c r="AC372" s="9">
        <v>5.5</v>
      </c>
      <c r="AD372" s="4">
        <v>6</v>
      </c>
      <c r="AE372" s="4">
        <v>6</v>
      </c>
      <c r="AF372" s="4">
        <v>5</v>
      </c>
      <c r="AG372" s="4">
        <v>6</v>
      </c>
      <c r="AH372" s="4">
        <v>8</v>
      </c>
      <c r="AI372" s="4">
        <v>7</v>
      </c>
      <c r="AJ372" s="4">
        <v>6</v>
      </c>
      <c r="AK372" s="4">
        <v>7</v>
      </c>
      <c r="AL372" s="4">
        <v>5</v>
      </c>
      <c r="AM372" s="4">
        <v>7</v>
      </c>
      <c r="AN372" s="4">
        <v>7</v>
      </c>
      <c r="AO372" s="4">
        <v>5</v>
      </c>
      <c r="AP372" s="4">
        <f t="shared" si="11"/>
        <v>75</v>
      </c>
      <c r="AQ372" s="4">
        <v>6043</v>
      </c>
      <c r="AR372" s="4">
        <v>6267</v>
      </c>
      <c r="AT372" s="4">
        <f t="shared" si="12"/>
        <v>12310</v>
      </c>
      <c r="AU372" s="4">
        <v>3566</v>
      </c>
      <c r="AV372" s="4">
        <v>24960</v>
      </c>
      <c r="AW372" s="4" t="s">
        <v>12005</v>
      </c>
      <c r="AX372" s="4">
        <v>333</v>
      </c>
      <c r="AY372" s="4">
        <v>2000</v>
      </c>
      <c r="AZ372" s="4" t="s">
        <v>12539</v>
      </c>
      <c r="BA372" s="4">
        <v>5</v>
      </c>
      <c r="BB372" s="4">
        <v>200</v>
      </c>
      <c r="BC372" s="4" t="s">
        <v>12000</v>
      </c>
      <c r="BP372" s="4" t="s">
        <v>17279</v>
      </c>
      <c r="BQ372" s="4" t="s">
        <v>12498</v>
      </c>
      <c r="BR372" s="4" t="s">
        <v>35001</v>
      </c>
    </row>
    <row r="373" spans="1:71">
      <c r="A373" s="4">
        <v>3100787</v>
      </c>
      <c r="B373" s="4" t="s">
        <v>21080</v>
      </c>
      <c r="C373" s="4" t="s">
        <v>3316</v>
      </c>
      <c r="D373" s="4" t="s">
        <v>20946</v>
      </c>
      <c r="E373" s="4" t="s">
        <v>3316</v>
      </c>
      <c r="F373" s="4" t="s">
        <v>12144</v>
      </c>
      <c r="G373" s="4" t="s">
        <v>20947</v>
      </c>
      <c r="H373" s="4" t="s">
        <v>17030</v>
      </c>
      <c r="I373" s="4" t="s">
        <v>12212</v>
      </c>
      <c r="J373" s="4" t="s">
        <v>12212</v>
      </c>
      <c r="L373" s="4" t="s">
        <v>12096</v>
      </c>
      <c r="N373" s="4" t="s">
        <v>12144</v>
      </c>
      <c r="P373" s="4" t="s">
        <v>12746</v>
      </c>
      <c r="W373" s="4" t="s">
        <v>21042</v>
      </c>
      <c r="X373" s="4" t="s">
        <v>21041</v>
      </c>
      <c r="Y373" s="4" t="s">
        <v>21073</v>
      </c>
      <c r="Z373" s="4" t="s">
        <v>21072</v>
      </c>
      <c r="AA373" s="4">
        <v>34</v>
      </c>
      <c r="AB373" s="4">
        <v>54</v>
      </c>
      <c r="AC373" s="9">
        <v>6</v>
      </c>
      <c r="AK373" s="4">
        <v>11</v>
      </c>
      <c r="AL373" s="4">
        <v>6</v>
      </c>
      <c r="AP373" s="4">
        <f t="shared" si="11"/>
        <v>17</v>
      </c>
      <c r="AQ373" s="4">
        <v>907</v>
      </c>
      <c r="AR373" s="4">
        <v>2387</v>
      </c>
      <c r="AT373" s="4">
        <f t="shared" si="12"/>
        <v>3294</v>
      </c>
      <c r="AU373" s="4">
        <v>464</v>
      </c>
      <c r="AV373" s="4">
        <v>5586</v>
      </c>
      <c r="AW373" s="3" t="s">
        <v>35863</v>
      </c>
      <c r="BP373" s="4" t="s">
        <v>17279</v>
      </c>
      <c r="BQ373" s="4" t="s">
        <v>12498</v>
      </c>
      <c r="BR373" s="4" t="s">
        <v>31654</v>
      </c>
      <c r="BS373" s="4" t="s">
        <v>35002</v>
      </c>
    </row>
    <row r="374" spans="1:71">
      <c r="A374" s="4">
        <v>3100788</v>
      </c>
      <c r="B374" s="4" t="s">
        <v>21071</v>
      </c>
      <c r="C374" s="4" t="s">
        <v>21070</v>
      </c>
      <c r="E374" s="4" t="s">
        <v>21069</v>
      </c>
      <c r="F374" s="4" t="s">
        <v>12144</v>
      </c>
      <c r="G374" s="4" t="s">
        <v>15624</v>
      </c>
      <c r="H374" s="4" t="s">
        <v>998</v>
      </c>
      <c r="I374" s="4" t="s">
        <v>9900</v>
      </c>
      <c r="J374" s="4" t="s">
        <v>9900</v>
      </c>
      <c r="L374" s="4" t="s">
        <v>10012</v>
      </c>
      <c r="M374" s="4" t="s">
        <v>21140</v>
      </c>
      <c r="N374" s="4" t="s">
        <v>12144</v>
      </c>
      <c r="P374" s="4" t="s">
        <v>12144</v>
      </c>
      <c r="Q374" s="4" t="s">
        <v>21068</v>
      </c>
      <c r="R374" s="4" t="s">
        <v>12746</v>
      </c>
      <c r="W374" s="4" t="s">
        <v>18617</v>
      </c>
      <c r="X374" s="4" t="s">
        <v>21250</v>
      </c>
      <c r="Y374" s="4" t="s">
        <v>17069</v>
      </c>
      <c r="Z374" s="4" t="s">
        <v>17496</v>
      </c>
      <c r="AA374" s="4">
        <v>17</v>
      </c>
      <c r="AB374" s="4">
        <v>54</v>
      </c>
      <c r="AC374" s="9">
        <v>6</v>
      </c>
      <c r="AD374" s="4">
        <v>12</v>
      </c>
      <c r="AP374" s="4">
        <f t="shared" si="11"/>
        <v>12</v>
      </c>
      <c r="AQ374" s="4">
        <v>863</v>
      </c>
      <c r="AR374" s="4">
        <v>2074</v>
      </c>
      <c r="AT374" s="4">
        <f t="shared" si="12"/>
        <v>2937</v>
      </c>
      <c r="AU374" s="4">
        <v>385</v>
      </c>
      <c r="AV374" s="4">
        <v>5165</v>
      </c>
      <c r="AW374" s="3" t="s">
        <v>35863</v>
      </c>
      <c r="BP374" s="4" t="s">
        <v>17336</v>
      </c>
      <c r="BQ374" s="4" t="s">
        <v>12498</v>
      </c>
      <c r="BR374" s="4" t="s">
        <v>34959</v>
      </c>
    </row>
    <row r="375" spans="1:71">
      <c r="A375" s="4">
        <v>3100789</v>
      </c>
      <c r="B375" s="4" t="s">
        <v>21057</v>
      </c>
      <c r="C375" s="4" t="s">
        <v>21056</v>
      </c>
      <c r="E375" s="4" t="s">
        <v>15492</v>
      </c>
      <c r="F375" s="4" t="s">
        <v>12144</v>
      </c>
      <c r="G375" s="4" t="s">
        <v>21055</v>
      </c>
      <c r="H375" s="4" t="s">
        <v>998</v>
      </c>
      <c r="I375" s="4" t="s">
        <v>21054</v>
      </c>
      <c r="J375" s="4" t="s">
        <v>21054</v>
      </c>
      <c r="L375" s="4" t="s">
        <v>21053</v>
      </c>
      <c r="M375" s="4" t="s">
        <v>21140</v>
      </c>
      <c r="N375" s="4" t="s">
        <v>12144</v>
      </c>
      <c r="P375" s="4" t="s">
        <v>12144</v>
      </c>
      <c r="Q375" s="4" t="s">
        <v>21139</v>
      </c>
      <c r="R375" s="4" t="s">
        <v>12746</v>
      </c>
      <c r="W375" s="4" t="s">
        <v>18651</v>
      </c>
      <c r="X375" s="4" t="s">
        <v>21250</v>
      </c>
      <c r="Y375" s="4" t="s">
        <v>21249</v>
      </c>
      <c r="Z375" s="4" t="s">
        <v>17614</v>
      </c>
      <c r="AA375" s="4">
        <v>23</v>
      </c>
      <c r="AB375" s="4">
        <v>54</v>
      </c>
      <c r="AC375" s="9">
        <v>6</v>
      </c>
      <c r="AK375" s="4">
        <v>10</v>
      </c>
      <c r="AL375" s="4">
        <v>8</v>
      </c>
      <c r="AP375" s="4">
        <f t="shared" si="11"/>
        <v>18</v>
      </c>
      <c r="AQ375" s="4">
        <v>1057</v>
      </c>
      <c r="AR375" s="4">
        <v>2851</v>
      </c>
      <c r="AT375" s="4">
        <f t="shared" si="12"/>
        <v>3908</v>
      </c>
      <c r="AU375" s="4">
        <v>406</v>
      </c>
      <c r="AV375" s="4">
        <v>5338</v>
      </c>
      <c r="AW375" s="4" t="s">
        <v>13549</v>
      </c>
      <c r="AX375" s="4">
        <v>45</v>
      </c>
      <c r="AY375" s="4">
        <v>624</v>
      </c>
      <c r="AZ375" s="4" t="s">
        <v>35863</v>
      </c>
      <c r="BP375" s="4" t="s">
        <v>17336</v>
      </c>
      <c r="BQ375" s="4" t="s">
        <v>12498</v>
      </c>
      <c r="BR375" s="4" t="s">
        <v>34959</v>
      </c>
    </row>
    <row r="376" spans="1:71">
      <c r="A376" s="4">
        <v>3100790</v>
      </c>
      <c r="B376" s="4" t="s">
        <v>21138</v>
      </c>
      <c r="C376" s="4" t="s">
        <v>21243</v>
      </c>
      <c r="D376" s="4" t="s">
        <v>21014</v>
      </c>
      <c r="E376" s="4" t="s">
        <v>21016</v>
      </c>
      <c r="F376" s="4" t="s">
        <v>12144</v>
      </c>
      <c r="G376" s="4" t="s">
        <v>21015</v>
      </c>
      <c r="H376" s="4" t="s">
        <v>17031</v>
      </c>
      <c r="I376" s="4" t="s">
        <v>9038</v>
      </c>
      <c r="J376" s="4" t="s">
        <v>9038</v>
      </c>
      <c r="L376" s="4" t="s">
        <v>8973</v>
      </c>
      <c r="N376" s="4" t="s">
        <v>12144</v>
      </c>
      <c r="P376" s="4" t="s">
        <v>12746</v>
      </c>
      <c r="W376" s="4" t="s">
        <v>21013</v>
      </c>
      <c r="X376" s="4" t="s">
        <v>21242</v>
      </c>
      <c r="Y376" s="4" t="s">
        <v>17069</v>
      </c>
      <c r="Z376" s="4" t="s">
        <v>13771</v>
      </c>
      <c r="AA376" s="4">
        <v>190</v>
      </c>
      <c r="AB376" s="4">
        <v>40</v>
      </c>
      <c r="AC376" s="9">
        <v>5</v>
      </c>
      <c r="AD376" s="4">
        <v>1</v>
      </c>
      <c r="AE376" s="4">
        <v>2</v>
      </c>
      <c r="AF376" s="4">
        <v>3</v>
      </c>
      <c r="AG376" s="4">
        <v>4</v>
      </c>
      <c r="AH376" s="4">
        <v>3</v>
      </c>
      <c r="AI376" s="4">
        <v>3</v>
      </c>
      <c r="AJ376" s="4">
        <v>4</v>
      </c>
      <c r="AK376" s="4">
        <v>4</v>
      </c>
      <c r="AL376" s="4">
        <v>3</v>
      </c>
      <c r="AM376" s="4">
        <v>3</v>
      </c>
      <c r="AN376" s="4">
        <v>2</v>
      </c>
      <c r="AP376" s="4">
        <f t="shared" si="11"/>
        <v>32</v>
      </c>
      <c r="AQ376" s="4">
        <v>3612</v>
      </c>
      <c r="AR376" s="4">
        <v>2500</v>
      </c>
      <c r="AT376" s="4">
        <f t="shared" si="12"/>
        <v>6112</v>
      </c>
      <c r="AU376" s="4">
        <v>130</v>
      </c>
      <c r="AV376" s="4">
        <v>7950</v>
      </c>
      <c r="AW376" s="4" t="s">
        <v>13226</v>
      </c>
      <c r="BP376" s="4" t="s">
        <v>17279</v>
      </c>
      <c r="BQ376" s="4" t="s">
        <v>12498</v>
      </c>
    </row>
    <row r="377" spans="1:71">
      <c r="A377" s="4">
        <v>3100791</v>
      </c>
      <c r="B377" s="4" t="s">
        <v>21012</v>
      </c>
      <c r="C377" s="4" t="s">
        <v>21011</v>
      </c>
      <c r="D377" s="4" t="s">
        <v>21124</v>
      </c>
      <c r="E377" s="4" t="s">
        <v>21235</v>
      </c>
      <c r="F377" s="4" t="s">
        <v>12746</v>
      </c>
      <c r="G377" s="4" t="s">
        <v>21241</v>
      </c>
      <c r="H377" s="4" t="s">
        <v>17031</v>
      </c>
      <c r="I377" s="4" t="s">
        <v>9393</v>
      </c>
      <c r="J377" s="4" t="s">
        <v>9038</v>
      </c>
      <c r="L377" s="4" t="s">
        <v>21240</v>
      </c>
      <c r="N377" s="4" t="s">
        <v>12144</v>
      </c>
      <c r="P377" s="4" t="s">
        <v>12746</v>
      </c>
      <c r="W377" s="4" t="s">
        <v>21127</v>
      </c>
      <c r="X377" s="4" t="s">
        <v>21339</v>
      </c>
      <c r="Y377" s="32" t="s">
        <v>20165</v>
      </c>
      <c r="Z377" s="4" t="s">
        <v>21195</v>
      </c>
      <c r="AA377" s="4">
        <v>360</v>
      </c>
      <c r="AB377" s="4">
        <v>48</v>
      </c>
      <c r="AC377" s="9">
        <v>6</v>
      </c>
      <c r="AD377" s="4">
        <v>1</v>
      </c>
      <c r="AE377" s="4">
        <v>1</v>
      </c>
      <c r="AF377" s="4">
        <v>1</v>
      </c>
      <c r="AG377" s="4">
        <v>1</v>
      </c>
      <c r="AH377" s="4">
        <v>1</v>
      </c>
      <c r="AI377" s="4">
        <v>1</v>
      </c>
      <c r="AJ377" s="4">
        <v>1</v>
      </c>
      <c r="AK377" s="4">
        <v>1</v>
      </c>
      <c r="AL377" s="4">
        <v>1</v>
      </c>
      <c r="AM377" s="4">
        <v>1</v>
      </c>
      <c r="AP377" s="4">
        <f t="shared" si="11"/>
        <v>10</v>
      </c>
      <c r="AQ377" s="4">
        <v>2040</v>
      </c>
      <c r="AR377" s="4">
        <v>1765</v>
      </c>
      <c r="AT377" s="4">
        <f t="shared" si="12"/>
        <v>3805</v>
      </c>
      <c r="AU377" s="4">
        <v>108</v>
      </c>
      <c r="AV377" s="4">
        <v>6705</v>
      </c>
      <c r="AW377" s="4" t="s">
        <v>13226</v>
      </c>
      <c r="BN377" s="4" t="s">
        <v>21251</v>
      </c>
      <c r="BP377" s="4" t="s">
        <v>17279</v>
      </c>
      <c r="BQ377" s="4" t="s">
        <v>12498</v>
      </c>
    </row>
    <row r="378" spans="1:71">
      <c r="A378" s="4">
        <v>3100792</v>
      </c>
      <c r="B378" s="4" t="s">
        <v>21121</v>
      </c>
      <c r="C378" s="4" t="s">
        <v>21232</v>
      </c>
      <c r="D378" s="4" t="s">
        <v>21102</v>
      </c>
      <c r="E378" s="4" t="s">
        <v>9049</v>
      </c>
      <c r="F378" s="4" t="s">
        <v>12746</v>
      </c>
      <c r="G378" s="4" t="s">
        <v>21005</v>
      </c>
      <c r="H378" s="4" t="s">
        <v>17031</v>
      </c>
      <c r="I378" s="4" t="s">
        <v>9393</v>
      </c>
      <c r="J378" s="4" t="s">
        <v>9038</v>
      </c>
      <c r="L378" s="4" t="s">
        <v>9394</v>
      </c>
      <c r="N378" s="4" t="s">
        <v>12144</v>
      </c>
      <c r="P378" s="4" t="s">
        <v>12746</v>
      </c>
      <c r="W378" s="4" t="s">
        <v>12788</v>
      </c>
      <c r="X378" s="4" t="s">
        <v>21101</v>
      </c>
      <c r="Y378" s="4" t="s">
        <v>17637</v>
      </c>
      <c r="Z378" s="4" t="s">
        <v>17343</v>
      </c>
      <c r="AA378" s="4">
        <v>68</v>
      </c>
      <c r="AB378" s="4">
        <v>50</v>
      </c>
      <c r="AC378" s="9">
        <v>5.5</v>
      </c>
      <c r="AD378" s="4">
        <v>1</v>
      </c>
      <c r="AE378" s="4">
        <v>4</v>
      </c>
      <c r="AF378" s="4">
        <v>1</v>
      </c>
      <c r="AG378" s="4">
        <v>9</v>
      </c>
      <c r="AH378" s="4">
        <v>12</v>
      </c>
      <c r="AI378" s="4">
        <v>15</v>
      </c>
      <c r="AJ378" s="4">
        <v>16</v>
      </c>
      <c r="AK378" s="4">
        <v>13</v>
      </c>
      <c r="AL378" s="4">
        <v>15</v>
      </c>
      <c r="AM378" s="4">
        <v>18</v>
      </c>
      <c r="AN378" s="4">
        <v>10</v>
      </c>
      <c r="AO378" s="4">
        <v>9</v>
      </c>
      <c r="AP378" s="4">
        <f t="shared" si="11"/>
        <v>123</v>
      </c>
      <c r="AQ378" s="4">
        <v>9087</v>
      </c>
      <c r="AR378" s="4">
        <v>17371</v>
      </c>
      <c r="AT378" s="4">
        <f t="shared" si="12"/>
        <v>26458</v>
      </c>
      <c r="AU378" s="4">
        <v>7300</v>
      </c>
      <c r="AV378" s="4">
        <v>58412</v>
      </c>
      <c r="AW378" s="4" t="s">
        <v>12005</v>
      </c>
      <c r="BP378" s="4" t="s">
        <v>17336</v>
      </c>
      <c r="BQ378" s="4" t="s">
        <v>12498</v>
      </c>
    </row>
    <row r="379" spans="1:71">
      <c r="A379" s="4">
        <v>3100793</v>
      </c>
      <c r="B379" s="4" t="s">
        <v>21000</v>
      </c>
      <c r="C379" s="4" t="s">
        <v>20999</v>
      </c>
      <c r="D379" s="4" t="s">
        <v>20998</v>
      </c>
      <c r="E379" s="4" t="s">
        <v>13143</v>
      </c>
      <c r="F379" s="4" t="s">
        <v>12144</v>
      </c>
      <c r="G379" s="4" t="s">
        <v>20998</v>
      </c>
      <c r="H379" s="4" t="s">
        <v>17031</v>
      </c>
      <c r="I379" s="4" t="s">
        <v>9393</v>
      </c>
      <c r="J379" s="4" t="s">
        <v>9038</v>
      </c>
      <c r="L379" s="4" t="s">
        <v>9394</v>
      </c>
      <c r="N379" s="4" t="s">
        <v>12144</v>
      </c>
      <c r="P379" s="4" t="s">
        <v>12144</v>
      </c>
      <c r="Q379" s="4" t="s">
        <v>20993</v>
      </c>
      <c r="V379" s="50" t="s">
        <v>20992</v>
      </c>
      <c r="W379" s="4" t="s">
        <v>20991</v>
      </c>
      <c r="X379" s="4" t="s">
        <v>20907</v>
      </c>
      <c r="Y379" s="4" t="s">
        <v>17069</v>
      </c>
      <c r="Z379" s="4" t="s">
        <v>13771</v>
      </c>
      <c r="AA379" s="4">
        <v>250</v>
      </c>
      <c r="AB379" s="4">
        <v>40</v>
      </c>
      <c r="AC379" s="9">
        <v>5.5</v>
      </c>
      <c r="AD379" s="4">
        <v>14</v>
      </c>
      <c r="AE379" s="4">
        <v>14</v>
      </c>
      <c r="AF379" s="4">
        <v>14</v>
      </c>
      <c r="AG379" s="4">
        <v>15</v>
      </c>
      <c r="AH379" s="4">
        <v>14</v>
      </c>
      <c r="AI379" s="4">
        <v>16</v>
      </c>
      <c r="AJ379" s="4">
        <v>16</v>
      </c>
      <c r="AK379" s="4">
        <v>13</v>
      </c>
      <c r="AL379" s="4">
        <v>13</v>
      </c>
      <c r="AM379" s="4">
        <v>13</v>
      </c>
      <c r="AN379" s="4">
        <v>13</v>
      </c>
      <c r="AO379" s="4">
        <v>13</v>
      </c>
      <c r="AP379" s="4">
        <f t="shared" si="11"/>
        <v>168</v>
      </c>
      <c r="AQ379" s="4">
        <v>22015</v>
      </c>
      <c r="AR379" s="4">
        <v>42139</v>
      </c>
      <c r="AT379" s="4">
        <f t="shared" si="12"/>
        <v>64154</v>
      </c>
      <c r="AV379" s="4">
        <v>129872</v>
      </c>
      <c r="AW379" s="4" t="s">
        <v>20906</v>
      </c>
      <c r="BN379" s="4" t="s">
        <v>20905</v>
      </c>
      <c r="BP379" s="4" t="s">
        <v>17279</v>
      </c>
      <c r="BQ379" s="4" t="s">
        <v>12498</v>
      </c>
      <c r="BR379" s="4" t="s">
        <v>34514</v>
      </c>
      <c r="BS379" s="4" t="s">
        <v>35130</v>
      </c>
    </row>
    <row r="380" spans="1:71">
      <c r="A380" s="4">
        <v>3100794</v>
      </c>
      <c r="B380" s="4" t="s">
        <v>21001</v>
      </c>
      <c r="C380" s="4" t="s">
        <v>6334</v>
      </c>
      <c r="D380" s="59" t="s">
        <v>29813</v>
      </c>
      <c r="E380" s="4" t="s">
        <v>20981</v>
      </c>
      <c r="F380" s="4" t="s">
        <v>12144</v>
      </c>
      <c r="G380" s="4" t="s">
        <v>20980</v>
      </c>
      <c r="H380" s="4" t="s">
        <v>17031</v>
      </c>
      <c r="I380" s="4" t="s">
        <v>9393</v>
      </c>
      <c r="J380" s="4" t="s">
        <v>9038</v>
      </c>
      <c r="L380" s="4" t="s">
        <v>9394</v>
      </c>
      <c r="N380" s="4" t="s">
        <v>12144</v>
      </c>
      <c r="P380" s="4" t="s">
        <v>12746</v>
      </c>
      <c r="R380" s="4" t="s">
        <v>12746</v>
      </c>
      <c r="W380" s="4" t="s">
        <v>20976</v>
      </c>
      <c r="X380" s="4" t="s">
        <v>20975</v>
      </c>
      <c r="Y380" s="4" t="s">
        <v>20974</v>
      </c>
      <c r="Z380" s="4" t="s">
        <v>17315</v>
      </c>
      <c r="AA380" s="4">
        <v>228</v>
      </c>
      <c r="AB380" s="4">
        <v>48</v>
      </c>
      <c r="AC380" s="9">
        <v>6</v>
      </c>
      <c r="AD380" s="4">
        <v>6</v>
      </c>
      <c r="AE380" s="4">
        <v>14</v>
      </c>
      <c r="AF380" s="4">
        <v>8</v>
      </c>
      <c r="AG380" s="4">
        <v>4</v>
      </c>
      <c r="AH380" s="4">
        <v>10</v>
      </c>
      <c r="AI380" s="4">
        <v>8</v>
      </c>
      <c r="AJ380" s="4">
        <v>14</v>
      </c>
      <c r="AK380" s="4">
        <v>16</v>
      </c>
      <c r="AL380" s="4">
        <v>4</v>
      </c>
      <c r="AM380" s="4">
        <v>2</v>
      </c>
      <c r="AO380" s="4">
        <v>2</v>
      </c>
      <c r="AP380" s="4">
        <f t="shared" si="11"/>
        <v>88</v>
      </c>
      <c r="AQ380" s="4">
        <v>3792</v>
      </c>
      <c r="AR380" s="4">
        <v>2005</v>
      </c>
      <c r="AT380" s="4">
        <f t="shared" si="12"/>
        <v>5797</v>
      </c>
      <c r="AU380" s="4">
        <v>1222</v>
      </c>
      <c r="AV380" s="4">
        <v>8558</v>
      </c>
      <c r="AW380" s="4" t="s">
        <v>12005</v>
      </c>
      <c r="BN380" s="4" t="s">
        <v>20973</v>
      </c>
      <c r="BP380" s="4" t="s">
        <v>17279</v>
      </c>
      <c r="BQ380" s="4" t="s">
        <v>12498</v>
      </c>
      <c r="BR380" s="4" t="s">
        <v>35131</v>
      </c>
    </row>
    <row r="381" spans="1:71">
      <c r="A381" s="4">
        <v>3100795</v>
      </c>
      <c r="B381" s="4" t="s">
        <v>20967</v>
      </c>
      <c r="C381" s="59" t="s">
        <v>63</v>
      </c>
      <c r="D381" s="4" t="s">
        <v>21191</v>
      </c>
      <c r="E381" s="4" t="s">
        <v>21193</v>
      </c>
      <c r="F381" s="4" t="s">
        <v>12144</v>
      </c>
      <c r="G381" s="4" t="s">
        <v>21192</v>
      </c>
      <c r="H381" s="4" t="s">
        <v>17031</v>
      </c>
      <c r="I381" s="4" t="s">
        <v>9393</v>
      </c>
      <c r="J381" s="4" t="s">
        <v>9038</v>
      </c>
      <c r="L381" s="4" t="s">
        <v>9394</v>
      </c>
      <c r="N381" s="4" t="s">
        <v>12144</v>
      </c>
      <c r="P381" s="4" t="s">
        <v>12746</v>
      </c>
      <c r="W381" s="4" t="s">
        <v>21190</v>
      </c>
      <c r="X381" s="4" t="s">
        <v>21189</v>
      </c>
      <c r="Y381" s="4" t="s">
        <v>17069</v>
      </c>
      <c r="Z381" s="4" t="s">
        <v>17742</v>
      </c>
      <c r="AA381" s="4">
        <v>160</v>
      </c>
      <c r="AB381" s="4">
        <v>24</v>
      </c>
      <c r="AC381" s="9">
        <v>3</v>
      </c>
      <c r="AD381" s="4">
        <v>5</v>
      </c>
      <c r="AE381" s="4">
        <v>7</v>
      </c>
      <c r="AF381" s="4">
        <v>7</v>
      </c>
      <c r="AG381" s="4">
        <v>7</v>
      </c>
      <c r="AH381" s="4">
        <v>5</v>
      </c>
      <c r="AI381" s="4">
        <v>6</v>
      </c>
      <c r="AJ381" s="4">
        <v>7</v>
      </c>
      <c r="AK381" s="4">
        <v>7</v>
      </c>
      <c r="AL381" s="4">
        <v>5</v>
      </c>
      <c r="AM381" s="4">
        <v>6</v>
      </c>
      <c r="AN381" s="4">
        <v>3</v>
      </c>
      <c r="AO381" s="4">
        <v>3</v>
      </c>
      <c r="AP381" s="4">
        <f t="shared" si="11"/>
        <v>68</v>
      </c>
      <c r="AQ381" s="4">
        <v>12000</v>
      </c>
      <c r="AR381" s="4">
        <v>9200</v>
      </c>
      <c r="AT381" s="4">
        <f t="shared" si="12"/>
        <v>21200</v>
      </c>
      <c r="AU381" s="4">
        <v>522</v>
      </c>
      <c r="AV381" s="4">
        <v>21000</v>
      </c>
      <c r="AW381" s="4" t="s">
        <v>12000</v>
      </c>
      <c r="AX381" s="4">
        <v>50</v>
      </c>
      <c r="AY381" s="4">
        <v>3000</v>
      </c>
      <c r="AZ381" s="4" t="s">
        <v>13880</v>
      </c>
      <c r="BA381" s="4">
        <v>70</v>
      </c>
      <c r="BB381" s="4">
        <v>1000</v>
      </c>
      <c r="BC381" s="4" t="s">
        <v>14537</v>
      </c>
      <c r="BN381" s="4" t="s">
        <v>21186</v>
      </c>
      <c r="BP381" s="4" t="s">
        <v>17279</v>
      </c>
      <c r="BQ381" s="4" t="s">
        <v>12498</v>
      </c>
      <c r="BR381" s="84" t="s">
        <v>31213</v>
      </c>
    </row>
    <row r="382" spans="1:71">
      <c r="A382" s="4">
        <v>3100796</v>
      </c>
      <c r="B382" s="4" t="s">
        <v>21182</v>
      </c>
      <c r="C382" s="4" t="s">
        <v>21087</v>
      </c>
      <c r="D382" s="4" t="s">
        <v>21085</v>
      </c>
      <c r="E382" s="4" t="s">
        <v>8556</v>
      </c>
      <c r="F382" s="4" t="s">
        <v>12746</v>
      </c>
      <c r="G382" s="4" t="s">
        <v>21086</v>
      </c>
      <c r="H382" s="4" t="s">
        <v>17031</v>
      </c>
      <c r="I382" s="4" t="s">
        <v>9393</v>
      </c>
      <c r="J382" s="4" t="s">
        <v>9038</v>
      </c>
      <c r="L382" s="4" t="s">
        <v>9394</v>
      </c>
      <c r="N382" s="4" t="s">
        <v>12144</v>
      </c>
      <c r="P382" s="4" t="s">
        <v>12746</v>
      </c>
      <c r="W382" s="4" t="s">
        <v>12783</v>
      </c>
      <c r="X382" s="4" t="s">
        <v>14647</v>
      </c>
      <c r="Y382" s="4" t="s">
        <v>17637</v>
      </c>
      <c r="Z382" s="4" t="s">
        <v>17343</v>
      </c>
      <c r="AA382" s="4">
        <v>98</v>
      </c>
      <c r="AG382" s="4">
        <v>3</v>
      </c>
      <c r="AH382" s="4">
        <v>3</v>
      </c>
      <c r="AI382" s="4">
        <v>3</v>
      </c>
      <c r="AJ382" s="4">
        <v>3</v>
      </c>
      <c r="AK382" s="4">
        <v>3</v>
      </c>
      <c r="AP382" s="4">
        <f t="shared" si="11"/>
        <v>15</v>
      </c>
      <c r="AQ382" s="4">
        <v>1120</v>
      </c>
      <c r="AR382" s="4">
        <v>2960</v>
      </c>
      <c r="AT382" s="4">
        <f t="shared" si="12"/>
        <v>4080</v>
      </c>
      <c r="AU382" s="4">
        <v>448</v>
      </c>
      <c r="AV382" s="4">
        <v>5600</v>
      </c>
      <c r="AW382" s="4" t="s">
        <v>12005</v>
      </c>
      <c r="BN382" s="4" t="s">
        <v>21084</v>
      </c>
      <c r="BP382" s="4" t="s">
        <v>17279</v>
      </c>
      <c r="BQ382" s="4" t="s">
        <v>12498</v>
      </c>
    </row>
    <row r="383" spans="1:71">
      <c r="A383" s="4">
        <v>3100797</v>
      </c>
      <c r="B383" s="4" t="s">
        <v>21173</v>
      </c>
      <c r="C383" s="4" t="s">
        <v>21091</v>
      </c>
      <c r="D383" s="4" t="s">
        <v>9426</v>
      </c>
      <c r="E383" s="4" t="s">
        <v>21079</v>
      </c>
      <c r="F383" s="4" t="s">
        <v>12144</v>
      </c>
      <c r="G383" s="4" t="s">
        <v>21172</v>
      </c>
      <c r="H383" s="4" t="s">
        <v>17031</v>
      </c>
      <c r="I383" s="4" t="s">
        <v>9393</v>
      </c>
      <c r="J383" s="4" t="s">
        <v>9038</v>
      </c>
      <c r="L383" s="4" t="s">
        <v>9394</v>
      </c>
      <c r="M383" s="4" t="s">
        <v>9426</v>
      </c>
      <c r="N383" s="4" t="s">
        <v>12144</v>
      </c>
      <c r="P383" s="4" t="s">
        <v>12746</v>
      </c>
      <c r="W383" s="4" t="s">
        <v>21296</v>
      </c>
      <c r="X383" s="4" t="s">
        <v>21295</v>
      </c>
      <c r="Y383" s="4" t="s">
        <v>17069</v>
      </c>
      <c r="Z383" s="4" t="s">
        <v>13771</v>
      </c>
      <c r="AA383" s="4">
        <v>260</v>
      </c>
      <c r="AB383" s="4">
        <v>54</v>
      </c>
      <c r="AC383" s="9">
        <v>6</v>
      </c>
      <c r="AD383" s="4">
        <v>22</v>
      </c>
      <c r="AE383" s="4">
        <v>22</v>
      </c>
      <c r="AF383" s="4">
        <v>22</v>
      </c>
      <c r="AG383" s="4">
        <v>22</v>
      </c>
      <c r="AH383" s="4">
        <v>22</v>
      </c>
      <c r="AI383" s="4">
        <v>22</v>
      </c>
      <c r="AJ383" s="4">
        <v>22</v>
      </c>
      <c r="AK383" s="4">
        <v>22</v>
      </c>
      <c r="AL383" s="4">
        <v>22</v>
      </c>
      <c r="AM383" s="4">
        <v>22</v>
      </c>
      <c r="AN383" s="4">
        <v>22</v>
      </c>
      <c r="AO383" s="4">
        <v>22</v>
      </c>
      <c r="AP383" s="4">
        <f t="shared" si="11"/>
        <v>264</v>
      </c>
      <c r="AQ383" s="4">
        <v>24976</v>
      </c>
      <c r="AR383" s="4">
        <v>38411</v>
      </c>
      <c r="AT383" s="4">
        <f t="shared" si="12"/>
        <v>63387</v>
      </c>
      <c r="AU383" s="4">
        <v>27252</v>
      </c>
      <c r="AV383" s="4">
        <v>106976</v>
      </c>
      <c r="AW383" s="4" t="s">
        <v>12005</v>
      </c>
      <c r="BP383" s="4" t="s">
        <v>17279</v>
      </c>
      <c r="BQ383" s="4" t="s">
        <v>12498</v>
      </c>
      <c r="BR383" s="4" t="s">
        <v>35132</v>
      </c>
    </row>
    <row r="384" spans="1:71">
      <c r="A384" s="4">
        <v>3100798</v>
      </c>
      <c r="B384" s="4" t="s">
        <v>21090</v>
      </c>
      <c r="C384" s="4" t="s">
        <v>21077</v>
      </c>
      <c r="D384" s="4" t="s">
        <v>21075</v>
      </c>
      <c r="E384" s="4" t="s">
        <v>21077</v>
      </c>
      <c r="F384" s="4" t="s">
        <v>12144</v>
      </c>
      <c r="G384" s="4" t="s">
        <v>21076</v>
      </c>
      <c r="H384" s="4" t="s">
        <v>17031</v>
      </c>
      <c r="I384" s="4" t="s">
        <v>9393</v>
      </c>
      <c r="J384" s="4" t="s">
        <v>9038</v>
      </c>
      <c r="L384" s="4" t="s">
        <v>9394</v>
      </c>
      <c r="M384" s="4" t="s">
        <v>21074</v>
      </c>
      <c r="N384" s="4" t="s">
        <v>12144</v>
      </c>
      <c r="P384" s="4" t="s">
        <v>12746</v>
      </c>
      <c r="W384" s="4" t="s">
        <v>21167</v>
      </c>
      <c r="X384" s="4" t="s">
        <v>21166</v>
      </c>
      <c r="Y384" s="4" t="s">
        <v>17069</v>
      </c>
      <c r="Z384" s="4" t="s">
        <v>13771</v>
      </c>
      <c r="AA384" s="4">
        <v>280</v>
      </c>
      <c r="AB384" s="4" t="s">
        <v>21165</v>
      </c>
      <c r="AD384" s="4">
        <v>3</v>
      </c>
      <c r="AE384" s="4">
        <v>4</v>
      </c>
      <c r="AF384" s="4">
        <v>3</v>
      </c>
      <c r="AG384" s="4">
        <v>4</v>
      </c>
      <c r="AH384" s="4">
        <v>5</v>
      </c>
      <c r="AI384" s="4">
        <v>5</v>
      </c>
      <c r="AJ384" s="4">
        <v>5</v>
      </c>
      <c r="AK384" s="4">
        <v>4</v>
      </c>
      <c r="AL384" s="4">
        <v>3</v>
      </c>
      <c r="AM384" s="4">
        <v>3</v>
      </c>
      <c r="AN384" s="4">
        <v>2</v>
      </c>
      <c r="AO384" s="4">
        <v>2</v>
      </c>
      <c r="AP384" s="4">
        <f t="shared" si="11"/>
        <v>43</v>
      </c>
      <c r="AQ384" s="4">
        <v>10000</v>
      </c>
      <c r="AR384" s="4">
        <v>10000</v>
      </c>
      <c r="AT384" s="4">
        <f t="shared" si="12"/>
        <v>20000</v>
      </c>
      <c r="AU384" s="4">
        <v>3714</v>
      </c>
      <c r="AV384" s="4">
        <v>26000</v>
      </c>
      <c r="AW384" s="4" t="s">
        <v>12005</v>
      </c>
      <c r="BP384" s="4" t="s">
        <v>17279</v>
      </c>
      <c r="BQ384" s="4" t="s">
        <v>12498</v>
      </c>
      <c r="BR384" s="4" t="s">
        <v>35133</v>
      </c>
    </row>
    <row r="385" spans="1:71">
      <c r="A385" s="4">
        <v>3100799</v>
      </c>
      <c r="B385" s="4" t="s">
        <v>21164</v>
      </c>
      <c r="C385" s="4" t="s">
        <v>21048</v>
      </c>
      <c r="D385" s="59" t="s">
        <v>29956</v>
      </c>
      <c r="E385" s="4" t="s">
        <v>21048</v>
      </c>
      <c r="F385" s="4" t="s">
        <v>12144</v>
      </c>
      <c r="G385" s="59" t="s">
        <v>29955</v>
      </c>
      <c r="H385" s="4" t="s">
        <v>17031</v>
      </c>
      <c r="I385" s="4" t="s">
        <v>9038</v>
      </c>
      <c r="J385" s="4" t="s">
        <v>9038</v>
      </c>
      <c r="L385" s="4" t="s">
        <v>9038</v>
      </c>
      <c r="N385" s="4" t="s">
        <v>12144</v>
      </c>
      <c r="P385" s="4" t="s">
        <v>12746</v>
      </c>
      <c r="W385" s="4" t="s">
        <v>12000</v>
      </c>
      <c r="X385" s="4" t="s">
        <v>21035</v>
      </c>
      <c r="Y385" s="4" t="s">
        <v>17637</v>
      </c>
      <c r="Z385" s="4" t="s">
        <v>17343</v>
      </c>
      <c r="AA385" s="4">
        <v>250</v>
      </c>
      <c r="AB385" s="4">
        <v>40</v>
      </c>
      <c r="AC385" s="9">
        <v>5</v>
      </c>
      <c r="AD385" s="4">
        <v>6</v>
      </c>
      <c r="AE385" s="4">
        <v>8</v>
      </c>
      <c r="AF385" s="4">
        <v>19</v>
      </c>
      <c r="AG385" s="4">
        <v>14</v>
      </c>
      <c r="AH385" s="4">
        <v>21</v>
      </c>
      <c r="AI385" s="4">
        <v>8</v>
      </c>
      <c r="AJ385" s="4">
        <v>5</v>
      </c>
      <c r="AK385" s="4">
        <v>6</v>
      </c>
      <c r="AL385" s="4">
        <v>5</v>
      </c>
      <c r="AM385" s="4">
        <v>6</v>
      </c>
      <c r="AN385" s="4">
        <v>5</v>
      </c>
      <c r="AO385" s="4">
        <v>5</v>
      </c>
      <c r="AP385" s="4">
        <f t="shared" si="11"/>
        <v>108</v>
      </c>
      <c r="AQ385" s="4">
        <v>24983</v>
      </c>
      <c r="AR385" s="4">
        <v>5048</v>
      </c>
      <c r="AT385" s="4">
        <f t="shared" si="12"/>
        <v>30031</v>
      </c>
      <c r="AU385" s="4">
        <v>1139</v>
      </c>
      <c r="AV385" s="4">
        <v>45597</v>
      </c>
      <c r="AW385" s="4" t="s">
        <v>12000</v>
      </c>
      <c r="BP385" s="4" t="s">
        <v>17279</v>
      </c>
      <c r="BQ385" s="4" t="s">
        <v>19967</v>
      </c>
      <c r="BR385" s="4" t="s">
        <v>35263</v>
      </c>
    </row>
    <row r="386" spans="1:71">
      <c r="A386" s="4">
        <v>3100800</v>
      </c>
      <c r="B386" s="4" t="s">
        <v>21034</v>
      </c>
      <c r="C386" s="4" t="s">
        <v>8975</v>
      </c>
      <c r="D386" s="4" t="s">
        <v>21032</v>
      </c>
      <c r="E386" s="4" t="s">
        <v>8975</v>
      </c>
      <c r="F386" s="4" t="s">
        <v>12144</v>
      </c>
      <c r="G386" s="4" t="s">
        <v>21033</v>
      </c>
      <c r="H386" s="4" t="s">
        <v>17031</v>
      </c>
      <c r="J386" s="59" t="s">
        <v>815</v>
      </c>
      <c r="K386" s="59"/>
      <c r="L386" s="4" t="s">
        <v>9038</v>
      </c>
      <c r="N386" s="4" t="s">
        <v>12144</v>
      </c>
      <c r="P386" s="4" t="s">
        <v>12746</v>
      </c>
      <c r="W386" s="4" t="s">
        <v>20944</v>
      </c>
      <c r="X386" s="4" t="s">
        <v>20879</v>
      </c>
      <c r="Y386" s="4" t="s">
        <v>17069</v>
      </c>
      <c r="Z386" s="4" t="s">
        <v>13771</v>
      </c>
      <c r="AA386" s="4">
        <v>250</v>
      </c>
      <c r="AB386" s="4">
        <v>40</v>
      </c>
      <c r="AC386" s="4">
        <v>5</v>
      </c>
      <c r="AD386" s="4">
        <v>5</v>
      </c>
      <c r="AE386" s="4">
        <v>8</v>
      </c>
      <c r="AF386" s="4">
        <v>8</v>
      </c>
      <c r="AG386" s="4">
        <v>6</v>
      </c>
      <c r="AH386" s="4">
        <v>2</v>
      </c>
      <c r="AI386" s="4">
        <v>2</v>
      </c>
      <c r="AJ386" s="4">
        <v>2</v>
      </c>
      <c r="AK386" s="4">
        <v>3</v>
      </c>
      <c r="AL386" s="4">
        <v>3</v>
      </c>
      <c r="AM386" s="4">
        <v>8</v>
      </c>
      <c r="AN386" s="4">
        <v>8</v>
      </c>
      <c r="AO386" s="4">
        <v>6</v>
      </c>
      <c r="AP386" s="4">
        <f t="shared" si="11"/>
        <v>61</v>
      </c>
      <c r="AQ386" s="4">
        <v>14000</v>
      </c>
      <c r="AR386" s="4">
        <v>4946</v>
      </c>
      <c r="AT386" s="4">
        <f t="shared" si="12"/>
        <v>18946</v>
      </c>
      <c r="AV386" s="4">
        <v>40000</v>
      </c>
      <c r="AW386" s="4" t="s">
        <v>20878</v>
      </c>
      <c r="BN386" s="4" t="s">
        <v>20877</v>
      </c>
      <c r="BP386" s="4" t="s">
        <v>17279</v>
      </c>
      <c r="BQ386" s="4" t="s">
        <v>12498</v>
      </c>
    </row>
    <row r="387" spans="1:71">
      <c r="A387" s="4">
        <v>3100801</v>
      </c>
      <c r="B387" s="4" t="s">
        <v>20876</v>
      </c>
      <c r="C387" s="4" t="s">
        <v>20875</v>
      </c>
      <c r="D387" s="4" t="s">
        <v>20873</v>
      </c>
      <c r="E387" s="4" t="s">
        <v>20875</v>
      </c>
      <c r="F387" s="4" t="s">
        <v>12144</v>
      </c>
      <c r="G387" s="4" t="s">
        <v>20874</v>
      </c>
      <c r="H387" s="4" t="s">
        <v>17031</v>
      </c>
      <c r="I387" s="4" t="s">
        <v>8910</v>
      </c>
      <c r="J387" s="59" t="s">
        <v>815</v>
      </c>
      <c r="K387" s="59"/>
      <c r="L387" s="4" t="s">
        <v>9216</v>
      </c>
      <c r="M387" s="4" t="s">
        <v>20872</v>
      </c>
      <c r="N387" s="4" t="s">
        <v>12144</v>
      </c>
      <c r="P387" s="4" t="s">
        <v>12746</v>
      </c>
      <c r="R387" s="4" t="s">
        <v>12746</v>
      </c>
      <c r="W387" s="4" t="s">
        <v>20871</v>
      </c>
      <c r="X387" s="4" t="s">
        <v>20870</v>
      </c>
      <c r="Y387" s="4" t="s">
        <v>17637</v>
      </c>
      <c r="Z387" s="4" t="s">
        <v>17343</v>
      </c>
      <c r="AA387" s="4">
        <v>304</v>
      </c>
      <c r="AB387" s="4">
        <v>48</v>
      </c>
      <c r="AC387" s="9">
        <v>5.5</v>
      </c>
      <c r="AD387" s="4">
        <v>30</v>
      </c>
      <c r="AE387" s="4">
        <v>39</v>
      </c>
      <c r="AF387" s="4">
        <v>38</v>
      </c>
      <c r="AG387" s="4">
        <v>37</v>
      </c>
      <c r="AH387" s="4">
        <v>33</v>
      </c>
      <c r="AI387" s="4">
        <v>33</v>
      </c>
      <c r="AJ387" s="4">
        <v>34</v>
      </c>
      <c r="AK387" s="4">
        <v>32</v>
      </c>
      <c r="AL387" s="4">
        <v>32</v>
      </c>
      <c r="AM387" s="4">
        <v>38</v>
      </c>
      <c r="AN387" s="4">
        <v>35</v>
      </c>
      <c r="AO387" s="4">
        <v>29</v>
      </c>
      <c r="AP387" s="4">
        <f t="shared" si="11"/>
        <v>410</v>
      </c>
      <c r="AQ387" s="4">
        <v>40279</v>
      </c>
      <c r="AR387" s="4">
        <v>9196</v>
      </c>
      <c r="AS387" s="4">
        <v>212</v>
      </c>
      <c r="AT387" s="4">
        <f t="shared" si="12"/>
        <v>49687</v>
      </c>
      <c r="AU387" s="4">
        <v>8623</v>
      </c>
      <c r="AV387" s="4">
        <v>60365</v>
      </c>
      <c r="AW387" s="4" t="s">
        <v>12005</v>
      </c>
      <c r="AX387" s="4">
        <v>250</v>
      </c>
      <c r="AY387" s="4">
        <v>10000</v>
      </c>
      <c r="AZ387" s="4" t="s">
        <v>13626</v>
      </c>
      <c r="BA387" s="4">
        <v>12</v>
      </c>
      <c r="BB387" s="4">
        <v>2325</v>
      </c>
      <c r="BC387" s="4" t="s">
        <v>12906</v>
      </c>
      <c r="BN387" s="4" t="s">
        <v>21067</v>
      </c>
      <c r="BP387" s="4" t="s">
        <v>17336</v>
      </c>
      <c r="BQ387" s="4" t="s">
        <v>12498</v>
      </c>
      <c r="BR387" s="4" t="s">
        <v>35264</v>
      </c>
    </row>
    <row r="388" spans="1:71">
      <c r="A388" s="4">
        <v>3100802</v>
      </c>
      <c r="B388" s="4" t="s">
        <v>21066</v>
      </c>
      <c r="C388" s="4" t="s">
        <v>21065</v>
      </c>
      <c r="D388" s="4" t="s">
        <v>21132</v>
      </c>
      <c r="E388" s="4" t="s">
        <v>21064</v>
      </c>
      <c r="F388" s="4" t="s">
        <v>12144</v>
      </c>
      <c r="G388" s="4" t="s">
        <v>21134</v>
      </c>
      <c r="H388" s="4" t="s">
        <v>17031</v>
      </c>
      <c r="I388" s="4" t="s">
        <v>21133</v>
      </c>
      <c r="J388" s="59" t="s">
        <v>815</v>
      </c>
      <c r="K388" s="59"/>
      <c r="L388" s="4" t="s">
        <v>9216</v>
      </c>
      <c r="N388" s="4" t="s">
        <v>12144</v>
      </c>
      <c r="P388" s="4" t="s">
        <v>12746</v>
      </c>
      <c r="R388" s="4" t="s">
        <v>12746</v>
      </c>
      <c r="W388" s="4" t="s">
        <v>21131</v>
      </c>
      <c r="X388" s="4" t="s">
        <v>21130</v>
      </c>
      <c r="Y388" s="4" t="s">
        <v>17615</v>
      </c>
      <c r="Z388" s="4" t="s">
        <v>17614</v>
      </c>
      <c r="AA388" s="4">
        <v>250</v>
      </c>
      <c r="AB388" s="4">
        <v>40</v>
      </c>
      <c r="AC388" s="4">
        <v>5</v>
      </c>
      <c r="AD388" s="4">
        <v>3</v>
      </c>
      <c r="AE388" s="4">
        <v>3</v>
      </c>
      <c r="AF388" s="4">
        <v>3</v>
      </c>
      <c r="AG388" s="4">
        <v>3</v>
      </c>
      <c r="AH388" s="4">
        <v>3</v>
      </c>
      <c r="AI388" s="4">
        <v>3</v>
      </c>
      <c r="AJ388" s="4">
        <v>3</v>
      </c>
      <c r="AK388" s="4">
        <v>3</v>
      </c>
      <c r="AL388" s="4">
        <v>3</v>
      </c>
      <c r="AM388" s="4">
        <v>3</v>
      </c>
      <c r="AN388" s="4">
        <v>3</v>
      </c>
      <c r="AO388" s="4">
        <v>3</v>
      </c>
      <c r="AP388" s="4">
        <f t="shared" si="11"/>
        <v>36</v>
      </c>
      <c r="AQ388" s="4">
        <v>5702</v>
      </c>
      <c r="AR388" s="4">
        <v>10418</v>
      </c>
      <c r="AT388" s="4">
        <f t="shared" si="12"/>
        <v>16120</v>
      </c>
      <c r="AU388" s="4">
        <v>1350</v>
      </c>
      <c r="AV388" s="4">
        <v>54000</v>
      </c>
      <c r="AW388" s="4" t="s">
        <v>12000</v>
      </c>
      <c r="BP388" s="4" t="s">
        <v>17336</v>
      </c>
      <c r="BQ388" s="4" t="s">
        <v>12498</v>
      </c>
      <c r="BR388" s="4" t="s">
        <v>35265</v>
      </c>
      <c r="BS388" s="4" t="s">
        <v>35266</v>
      </c>
    </row>
    <row r="389" spans="1:71">
      <c r="A389" s="4">
        <v>3100803</v>
      </c>
      <c r="B389" s="4" t="s">
        <v>21244</v>
      </c>
      <c r="C389" s="4" t="s">
        <v>20933</v>
      </c>
      <c r="D389" s="4" t="s">
        <v>20942</v>
      </c>
      <c r="E389" s="4" t="s">
        <v>20933</v>
      </c>
      <c r="F389" s="4" t="s">
        <v>12144</v>
      </c>
      <c r="G389" s="4" t="s">
        <v>20943</v>
      </c>
      <c r="H389" s="4" t="s">
        <v>17031</v>
      </c>
      <c r="I389" s="4" t="s">
        <v>21133</v>
      </c>
      <c r="J389" s="59" t="s">
        <v>815</v>
      </c>
      <c r="K389" s="59"/>
      <c r="L389" s="4" t="s">
        <v>9216</v>
      </c>
      <c r="N389" s="4" t="s">
        <v>12144</v>
      </c>
      <c r="P389" s="4" t="s">
        <v>12746</v>
      </c>
      <c r="W389" s="4" t="s">
        <v>20941</v>
      </c>
      <c r="X389" s="4" t="s">
        <v>20940</v>
      </c>
      <c r="Y389" s="4" t="s">
        <v>17069</v>
      </c>
      <c r="Z389" s="4" t="s">
        <v>13771</v>
      </c>
      <c r="AA389" s="4">
        <v>245</v>
      </c>
      <c r="AB389" s="4">
        <v>40</v>
      </c>
      <c r="AC389" s="9">
        <v>5</v>
      </c>
      <c r="AD389" s="4">
        <v>21</v>
      </c>
      <c r="AE389" s="4">
        <v>11</v>
      </c>
      <c r="AF389" s="4">
        <v>9</v>
      </c>
      <c r="AG389" s="4">
        <v>9</v>
      </c>
      <c r="AH389" s="4">
        <v>10</v>
      </c>
      <c r="AI389" s="4">
        <v>10</v>
      </c>
      <c r="AJ389" s="4">
        <v>9</v>
      </c>
      <c r="AK389" s="4">
        <v>5</v>
      </c>
      <c r="AL389" s="4">
        <v>8</v>
      </c>
      <c r="AM389" s="4">
        <v>9</v>
      </c>
      <c r="AN389" s="4">
        <v>5</v>
      </c>
      <c r="AO389" s="4">
        <v>2</v>
      </c>
      <c r="AP389" s="4">
        <f t="shared" si="11"/>
        <v>108</v>
      </c>
      <c r="AQ389" s="4">
        <v>22538</v>
      </c>
      <c r="AR389" s="4">
        <v>4232</v>
      </c>
      <c r="AS389" s="4">
        <v>1827</v>
      </c>
      <c r="AT389" s="4">
        <f t="shared" si="12"/>
        <v>28597</v>
      </c>
      <c r="AU389" s="4">
        <v>1000</v>
      </c>
      <c r="AV389" s="4">
        <v>38473</v>
      </c>
      <c r="AW389" s="4" t="s">
        <v>12000</v>
      </c>
      <c r="BP389" s="4" t="s">
        <v>17336</v>
      </c>
      <c r="BQ389" s="4" t="s">
        <v>12498</v>
      </c>
      <c r="BR389" s="4" t="s">
        <v>35267</v>
      </c>
    </row>
    <row r="390" spans="1:71">
      <c r="A390" s="4">
        <v>3100804</v>
      </c>
      <c r="B390" s="4" t="s">
        <v>20939</v>
      </c>
      <c r="C390" s="4" t="s">
        <v>21031</v>
      </c>
      <c r="D390" s="4" t="s">
        <v>21029</v>
      </c>
      <c r="E390" s="4" t="s">
        <v>21031</v>
      </c>
      <c r="F390" s="4" t="s">
        <v>12746</v>
      </c>
      <c r="G390" s="4" t="s">
        <v>21030</v>
      </c>
      <c r="H390" s="4" t="s">
        <v>17031</v>
      </c>
      <c r="I390" s="4" t="s">
        <v>6729</v>
      </c>
      <c r="J390" s="59" t="s">
        <v>815</v>
      </c>
      <c r="K390" s="59"/>
      <c r="L390" s="4" t="s">
        <v>9216</v>
      </c>
      <c r="N390" s="4" t="s">
        <v>12144</v>
      </c>
      <c r="P390" s="4" t="s">
        <v>12746</v>
      </c>
      <c r="V390" s="50" t="s">
        <v>21028</v>
      </c>
      <c r="W390" s="4" t="s">
        <v>12788</v>
      </c>
      <c r="X390" s="4" t="s">
        <v>15441</v>
      </c>
      <c r="Y390" s="4" t="s">
        <v>17069</v>
      </c>
      <c r="Z390" s="4" t="s">
        <v>13771</v>
      </c>
      <c r="AA390" s="4">
        <v>200</v>
      </c>
      <c r="AB390" s="4">
        <v>48</v>
      </c>
      <c r="AC390" s="4">
        <v>6</v>
      </c>
      <c r="AF390" s="4">
        <v>5</v>
      </c>
      <c r="AG390" s="4">
        <v>5</v>
      </c>
      <c r="AH390" s="4">
        <v>6</v>
      </c>
      <c r="AI390" s="4">
        <v>6</v>
      </c>
      <c r="AJ390" s="4">
        <v>5</v>
      </c>
      <c r="AK390" s="4">
        <v>5</v>
      </c>
      <c r="AL390" s="4">
        <v>5</v>
      </c>
      <c r="AM390" s="4">
        <v>5</v>
      </c>
      <c r="AN390" s="4">
        <v>5</v>
      </c>
      <c r="AP390" s="4">
        <f t="shared" ref="AP390:AP453" si="13">SUM(AD390:AO390)</f>
        <v>47</v>
      </c>
      <c r="AQ390" s="4">
        <v>3500</v>
      </c>
      <c r="AR390" s="4">
        <v>9000</v>
      </c>
      <c r="AT390" s="4">
        <f t="shared" si="12"/>
        <v>12500</v>
      </c>
      <c r="AU390" s="4">
        <v>2150</v>
      </c>
      <c r="AV390" s="4">
        <v>15000</v>
      </c>
      <c r="AW390" s="4" t="s">
        <v>12788</v>
      </c>
      <c r="BN390" s="4" t="s">
        <v>21027</v>
      </c>
      <c r="BP390" s="4" t="s">
        <v>17279</v>
      </c>
      <c r="BQ390" s="4" t="s">
        <v>17656</v>
      </c>
    </row>
    <row r="391" spans="1:71">
      <c r="A391" s="4">
        <v>3100805</v>
      </c>
      <c r="B391" s="4" t="s">
        <v>20938</v>
      </c>
      <c r="C391" s="4" t="s">
        <v>20937</v>
      </c>
      <c r="D391" s="4" t="s">
        <v>21126</v>
      </c>
      <c r="E391" s="4" t="s">
        <v>21231</v>
      </c>
      <c r="F391" s="4" t="s">
        <v>12746</v>
      </c>
      <c r="H391" s="4" t="s">
        <v>17031</v>
      </c>
      <c r="I391" s="4" t="s">
        <v>21230</v>
      </c>
      <c r="J391" s="59" t="s">
        <v>815</v>
      </c>
      <c r="K391" s="59"/>
      <c r="L391" s="4" t="s">
        <v>9216</v>
      </c>
      <c r="N391" s="4" t="s">
        <v>12144</v>
      </c>
      <c r="W391" s="4" t="s">
        <v>12783</v>
      </c>
      <c r="X391" s="4" t="s">
        <v>13940</v>
      </c>
      <c r="Y391" s="4" t="s">
        <v>17069</v>
      </c>
      <c r="Z391" s="4" t="s">
        <v>13771</v>
      </c>
      <c r="AA391" s="4">
        <v>170</v>
      </c>
      <c r="AB391" s="4">
        <v>48</v>
      </c>
      <c r="AC391" s="9">
        <v>6</v>
      </c>
      <c r="AG391" s="4">
        <v>2</v>
      </c>
      <c r="AH391" s="4">
        <v>2</v>
      </c>
      <c r="AI391" s="4">
        <v>2</v>
      </c>
      <c r="AJ391" s="4">
        <v>2</v>
      </c>
      <c r="AK391" s="4">
        <v>2</v>
      </c>
      <c r="AL391" s="4">
        <v>2</v>
      </c>
      <c r="AM391" s="4">
        <v>2</v>
      </c>
      <c r="AP391" s="4">
        <f t="shared" si="13"/>
        <v>14</v>
      </c>
      <c r="AQ391" s="4">
        <v>2200</v>
      </c>
      <c r="AR391" s="4">
        <v>3680</v>
      </c>
      <c r="AT391" s="4">
        <f t="shared" si="12"/>
        <v>5880</v>
      </c>
      <c r="AU391" s="4">
        <v>1271</v>
      </c>
      <c r="AV391" s="4">
        <v>8900</v>
      </c>
      <c r="AW391" s="4" t="s">
        <v>12783</v>
      </c>
      <c r="BN391" s="4" t="s">
        <v>21125</v>
      </c>
      <c r="BP391" s="4" t="s">
        <v>17279</v>
      </c>
      <c r="BQ391" s="4" t="s">
        <v>12498</v>
      </c>
    </row>
    <row r="392" spans="1:71">
      <c r="A392" s="4">
        <v>3100806</v>
      </c>
      <c r="B392" s="4" t="s">
        <v>21233</v>
      </c>
      <c r="C392" s="4" t="s">
        <v>21009</v>
      </c>
      <c r="D392" s="4" t="s">
        <v>20922</v>
      </c>
      <c r="E392" s="4" t="s">
        <v>8497</v>
      </c>
      <c r="F392" s="4" t="s">
        <v>12746</v>
      </c>
      <c r="G392" s="4" t="s">
        <v>12118</v>
      </c>
      <c r="H392" s="4" t="s">
        <v>17031</v>
      </c>
      <c r="I392" s="4" t="s">
        <v>12118</v>
      </c>
      <c r="J392" s="59" t="s">
        <v>815</v>
      </c>
      <c r="K392" s="59"/>
      <c r="L392" s="4" t="s">
        <v>9216</v>
      </c>
      <c r="N392" s="4" t="s">
        <v>12144</v>
      </c>
      <c r="P392" s="4" t="s">
        <v>12746</v>
      </c>
      <c r="W392" s="4" t="s">
        <v>20921</v>
      </c>
      <c r="X392" s="4" t="s">
        <v>20920</v>
      </c>
      <c r="Y392" s="4" t="s">
        <v>17637</v>
      </c>
      <c r="Z392" s="4" t="s">
        <v>17394</v>
      </c>
      <c r="AA392" s="4">
        <v>156</v>
      </c>
      <c r="AB392" s="9">
        <v>32</v>
      </c>
      <c r="AC392" s="9">
        <v>4</v>
      </c>
      <c r="AI392" s="4">
        <v>3</v>
      </c>
      <c r="AJ392" s="4">
        <v>3</v>
      </c>
      <c r="AK392" s="4">
        <v>3</v>
      </c>
      <c r="AP392" s="4">
        <f t="shared" si="13"/>
        <v>9</v>
      </c>
      <c r="AQ392" s="4">
        <v>2340</v>
      </c>
      <c r="AR392" s="4">
        <v>1400</v>
      </c>
      <c r="AS392" s="4">
        <v>1200</v>
      </c>
      <c r="AT392" s="4">
        <f t="shared" si="12"/>
        <v>4940</v>
      </c>
      <c r="AV392" s="4">
        <v>14000</v>
      </c>
      <c r="AW392" s="26" t="s">
        <v>20919</v>
      </c>
      <c r="BP392" s="4" t="s">
        <v>17279</v>
      </c>
      <c r="BQ392" s="4" t="s">
        <v>12498</v>
      </c>
      <c r="BS392" s="4" t="s">
        <v>35010</v>
      </c>
    </row>
    <row r="393" spans="1:71">
      <c r="A393" s="4">
        <v>3100807</v>
      </c>
      <c r="B393" s="4" t="s">
        <v>21004</v>
      </c>
      <c r="C393" s="4" t="s">
        <v>21003</v>
      </c>
      <c r="D393" s="4" t="s">
        <v>20916</v>
      </c>
      <c r="E393" s="4" t="s">
        <v>21002</v>
      </c>
      <c r="F393" s="4" t="s">
        <v>21204</v>
      </c>
      <c r="G393" s="4" t="s">
        <v>20917</v>
      </c>
      <c r="H393" s="4" t="s">
        <v>17031</v>
      </c>
      <c r="I393" s="4" t="s">
        <v>8567</v>
      </c>
      <c r="J393" s="4" t="s">
        <v>9038</v>
      </c>
      <c r="L393" s="4" t="s">
        <v>9216</v>
      </c>
      <c r="M393" s="4" t="s">
        <v>20916</v>
      </c>
      <c r="N393" s="4" t="s">
        <v>12144</v>
      </c>
      <c r="P393" s="4" t="s">
        <v>12746</v>
      </c>
      <c r="W393" s="4" t="s">
        <v>5890</v>
      </c>
      <c r="X393" s="4" t="s">
        <v>20915</v>
      </c>
      <c r="Y393" s="4" t="s">
        <v>20914</v>
      </c>
      <c r="Z393" s="4" t="s">
        <v>17343</v>
      </c>
      <c r="AA393" s="4">
        <v>260</v>
      </c>
      <c r="AB393" s="4">
        <v>44</v>
      </c>
      <c r="AC393" s="9">
        <v>5.5</v>
      </c>
      <c r="AD393" s="4">
        <v>3</v>
      </c>
      <c r="AE393" s="4">
        <v>3</v>
      </c>
      <c r="AF393" s="4">
        <v>3</v>
      </c>
      <c r="AG393" s="4">
        <v>4</v>
      </c>
      <c r="AH393" s="4">
        <v>4</v>
      </c>
      <c r="AI393" s="4">
        <v>4</v>
      </c>
      <c r="AJ393" s="4">
        <v>4</v>
      </c>
      <c r="AK393" s="4">
        <v>4</v>
      </c>
      <c r="AL393" s="4">
        <v>4</v>
      </c>
      <c r="AM393" s="4">
        <v>4</v>
      </c>
      <c r="AN393" s="4">
        <v>4</v>
      </c>
      <c r="AO393" s="4">
        <v>4</v>
      </c>
      <c r="AP393" s="4">
        <f t="shared" si="13"/>
        <v>45</v>
      </c>
      <c r="AQ393" s="4">
        <v>4569</v>
      </c>
      <c r="AR393" s="4">
        <v>4314</v>
      </c>
      <c r="AT393" s="4">
        <f t="shared" si="12"/>
        <v>8883</v>
      </c>
      <c r="AU393" s="4">
        <v>797</v>
      </c>
      <c r="AV393" s="4">
        <v>17534</v>
      </c>
      <c r="AW393" s="4" t="s">
        <v>20913</v>
      </c>
      <c r="BP393" s="4" t="s">
        <v>17336</v>
      </c>
      <c r="BQ393" s="4" t="s">
        <v>17656</v>
      </c>
    </row>
    <row r="394" spans="1:71">
      <c r="A394" s="4">
        <v>3100808</v>
      </c>
      <c r="B394" s="4" t="s">
        <v>20912</v>
      </c>
      <c r="C394" s="4" t="s">
        <v>6234</v>
      </c>
      <c r="D394" s="4" t="s">
        <v>20909</v>
      </c>
      <c r="E394" s="4" t="s">
        <v>20911</v>
      </c>
      <c r="F394" s="4" t="s">
        <v>12746</v>
      </c>
      <c r="G394" s="4" t="s">
        <v>20910</v>
      </c>
      <c r="H394" s="4" t="s">
        <v>17031</v>
      </c>
      <c r="I394" s="4" t="s">
        <v>6028</v>
      </c>
      <c r="J394" s="4" t="s">
        <v>9038</v>
      </c>
      <c r="L394" s="4" t="s">
        <v>9216</v>
      </c>
      <c r="M394" s="4" t="s">
        <v>20909</v>
      </c>
      <c r="N394" s="4" t="s">
        <v>12144</v>
      </c>
      <c r="P394" s="4" t="s">
        <v>12746</v>
      </c>
      <c r="W394" s="4" t="s">
        <v>20908</v>
      </c>
      <c r="X394" s="4" t="s">
        <v>20835</v>
      </c>
      <c r="Y394" s="4" t="s">
        <v>17069</v>
      </c>
      <c r="Z394" s="4" t="s">
        <v>13771</v>
      </c>
      <c r="AA394" s="4">
        <v>300</v>
      </c>
      <c r="AB394" s="4">
        <v>46</v>
      </c>
      <c r="AC394" s="9">
        <v>5</v>
      </c>
      <c r="AD394" s="4">
        <v>3</v>
      </c>
      <c r="AE394" s="4">
        <v>3</v>
      </c>
      <c r="AF394" s="4">
        <v>3</v>
      </c>
      <c r="AG394" s="4">
        <v>3</v>
      </c>
      <c r="AH394" s="4">
        <v>3</v>
      </c>
      <c r="AI394" s="4">
        <v>3</v>
      </c>
      <c r="AJ394" s="4">
        <v>3</v>
      </c>
      <c r="AK394" s="4">
        <v>3</v>
      </c>
      <c r="AL394" s="4">
        <v>3</v>
      </c>
      <c r="AM394" s="4">
        <v>3</v>
      </c>
      <c r="AN394" s="4">
        <v>3</v>
      </c>
      <c r="AO394" s="4">
        <v>3</v>
      </c>
      <c r="AP394" s="4">
        <f t="shared" si="13"/>
        <v>36</v>
      </c>
      <c r="AQ394" s="4">
        <v>4621</v>
      </c>
      <c r="AR394" s="4">
        <v>7552</v>
      </c>
      <c r="AT394" s="4">
        <f t="shared" si="12"/>
        <v>12173</v>
      </c>
      <c r="AU394" s="4">
        <v>9393</v>
      </c>
      <c r="AV394" s="4">
        <v>14089</v>
      </c>
      <c r="AW394" s="4" t="s">
        <v>20834</v>
      </c>
      <c r="BN394" s="4" t="s">
        <v>20833</v>
      </c>
      <c r="BP394" s="4" t="s">
        <v>17279</v>
      </c>
      <c r="BQ394" s="4" t="s">
        <v>12498</v>
      </c>
    </row>
    <row r="395" spans="1:71">
      <c r="A395" s="4">
        <v>3100809</v>
      </c>
      <c r="B395" s="4" t="s">
        <v>20832</v>
      </c>
      <c r="C395" s="4" t="s">
        <v>5886</v>
      </c>
      <c r="D395" s="4" t="s">
        <v>20988</v>
      </c>
      <c r="E395" s="4" t="s">
        <v>5886</v>
      </c>
      <c r="F395" s="4" t="s">
        <v>12144</v>
      </c>
      <c r="G395" s="4" t="s">
        <v>20989</v>
      </c>
      <c r="H395" s="4" t="s">
        <v>17031</v>
      </c>
      <c r="I395" s="4" t="s">
        <v>8567</v>
      </c>
      <c r="J395" s="4" t="s">
        <v>9038</v>
      </c>
      <c r="L395" s="4" t="s">
        <v>9216</v>
      </c>
      <c r="N395" s="4" t="s">
        <v>12144</v>
      </c>
      <c r="P395" s="4" t="s">
        <v>12746</v>
      </c>
      <c r="R395" s="4" t="s">
        <v>12746</v>
      </c>
      <c r="W395" s="4" t="s">
        <v>20987</v>
      </c>
      <c r="X395" s="4" t="s">
        <v>12064</v>
      </c>
      <c r="Y395" s="4" t="s">
        <v>17069</v>
      </c>
      <c r="Z395" s="4" t="s">
        <v>13771</v>
      </c>
      <c r="AA395" s="4">
        <v>200</v>
      </c>
      <c r="AB395" s="4">
        <v>44</v>
      </c>
      <c r="AC395" s="9">
        <v>5.5</v>
      </c>
      <c r="AD395" s="4">
        <v>20</v>
      </c>
      <c r="AE395" s="4">
        <v>20</v>
      </c>
      <c r="AF395" s="4">
        <v>20</v>
      </c>
      <c r="AG395" s="4">
        <v>19</v>
      </c>
      <c r="AH395" s="4">
        <v>19</v>
      </c>
      <c r="AI395" s="4">
        <v>19</v>
      </c>
      <c r="AJ395" s="4">
        <v>19</v>
      </c>
      <c r="AK395" s="4">
        <v>18</v>
      </c>
      <c r="AL395" s="4">
        <v>18</v>
      </c>
      <c r="AM395" s="4">
        <v>8</v>
      </c>
      <c r="AN395" s="4">
        <v>6</v>
      </c>
      <c r="AO395" s="4">
        <v>4</v>
      </c>
      <c r="AP395" s="4">
        <f t="shared" si="13"/>
        <v>190</v>
      </c>
      <c r="AQ395" s="4">
        <v>31944</v>
      </c>
      <c r="AR395" s="4">
        <v>26324</v>
      </c>
      <c r="AT395" s="4">
        <f t="shared" si="12"/>
        <v>58268</v>
      </c>
      <c r="AU395" s="4">
        <v>19862</v>
      </c>
      <c r="AV395" s="4">
        <v>92379</v>
      </c>
      <c r="AW395" s="4" t="s">
        <v>12005</v>
      </c>
      <c r="BP395" s="4" t="s">
        <v>17336</v>
      </c>
      <c r="BQ395" s="4" t="s">
        <v>12498</v>
      </c>
      <c r="BR395" s="4" t="s">
        <v>35011</v>
      </c>
    </row>
    <row r="396" spans="1:71">
      <c r="A396" s="4">
        <v>3100810</v>
      </c>
      <c r="B396" s="4" t="s">
        <v>20986</v>
      </c>
      <c r="C396" s="4" t="s">
        <v>20985</v>
      </c>
      <c r="D396" s="4" t="s">
        <v>21093</v>
      </c>
      <c r="E396" s="4" t="s">
        <v>20985</v>
      </c>
      <c r="F396" s="4" t="s">
        <v>12144</v>
      </c>
      <c r="G396" s="4" t="s">
        <v>20984</v>
      </c>
      <c r="H396" s="4" t="s">
        <v>17031</v>
      </c>
      <c r="I396" s="4" t="s">
        <v>29732</v>
      </c>
      <c r="J396" s="59" t="s">
        <v>815</v>
      </c>
      <c r="K396" s="59"/>
      <c r="L396" s="4" t="s">
        <v>9216</v>
      </c>
      <c r="N396" s="4" t="s">
        <v>12144</v>
      </c>
      <c r="P396" s="4" t="s">
        <v>12746</v>
      </c>
      <c r="W396" s="4" t="s">
        <v>21197</v>
      </c>
      <c r="X396" s="4" t="s">
        <v>21196</v>
      </c>
      <c r="Y396" s="4" t="s">
        <v>18357</v>
      </c>
      <c r="Z396" s="4" t="s">
        <v>21195</v>
      </c>
      <c r="AA396" s="4">
        <v>300</v>
      </c>
      <c r="AB396" s="4">
        <v>48</v>
      </c>
      <c r="AC396" s="9">
        <v>5.5</v>
      </c>
      <c r="AD396" s="4">
        <v>4</v>
      </c>
      <c r="AE396" s="4">
        <v>4</v>
      </c>
      <c r="AF396" s="4">
        <v>5</v>
      </c>
      <c r="AG396" s="4">
        <v>5</v>
      </c>
      <c r="AH396" s="4">
        <v>6</v>
      </c>
      <c r="AI396" s="4">
        <v>6</v>
      </c>
      <c r="AJ396" s="4">
        <v>5</v>
      </c>
      <c r="AK396" s="4">
        <v>6</v>
      </c>
      <c r="AL396" s="4">
        <v>6</v>
      </c>
      <c r="AM396" s="4">
        <v>5</v>
      </c>
      <c r="AN396" s="4">
        <v>4</v>
      </c>
      <c r="AO396" s="4">
        <v>4</v>
      </c>
      <c r="AP396" s="4">
        <f t="shared" si="13"/>
        <v>60</v>
      </c>
      <c r="AQ396" s="4">
        <v>10000</v>
      </c>
      <c r="AR396" s="4">
        <v>14000</v>
      </c>
      <c r="AT396" s="4">
        <f t="shared" si="12"/>
        <v>24000</v>
      </c>
      <c r="AV396" s="4">
        <v>30000</v>
      </c>
      <c r="AW396" s="4" t="s">
        <v>21194</v>
      </c>
      <c r="BN396" s="4" t="s">
        <v>20979</v>
      </c>
      <c r="BP396" s="4" t="s">
        <v>17279</v>
      </c>
      <c r="BQ396" s="4" t="s">
        <v>12498</v>
      </c>
      <c r="BR396" s="4" t="s">
        <v>35012</v>
      </c>
    </row>
    <row r="397" spans="1:71">
      <c r="A397" s="4">
        <v>3100811</v>
      </c>
      <c r="B397" s="4" t="s">
        <v>20966</v>
      </c>
      <c r="C397" s="4" t="s">
        <v>20965</v>
      </c>
      <c r="D397" s="4" t="s">
        <v>20963</v>
      </c>
      <c r="E397" s="4" t="s">
        <v>20964</v>
      </c>
      <c r="F397" s="4" t="s">
        <v>12746</v>
      </c>
      <c r="H397" s="4" t="s">
        <v>17031</v>
      </c>
      <c r="I397" s="4" t="s">
        <v>29732</v>
      </c>
      <c r="J397" s="59" t="s">
        <v>815</v>
      </c>
      <c r="K397" s="59"/>
      <c r="L397" s="4" t="s">
        <v>9216</v>
      </c>
      <c r="M397" s="4" t="s">
        <v>21092</v>
      </c>
      <c r="N397" s="4" t="s">
        <v>12144</v>
      </c>
      <c r="P397" s="4" t="s">
        <v>12746</v>
      </c>
      <c r="R397" s="4" t="s">
        <v>12746</v>
      </c>
      <c r="W397" s="4" t="s">
        <v>13626</v>
      </c>
      <c r="X397" s="4" t="s">
        <v>20961</v>
      </c>
      <c r="Y397" s="4" t="s">
        <v>17992</v>
      </c>
      <c r="Z397" s="4" t="s">
        <v>13771</v>
      </c>
      <c r="AA397" s="4">
        <v>252</v>
      </c>
      <c r="AB397" s="4">
        <v>40</v>
      </c>
      <c r="AC397" s="9">
        <v>5</v>
      </c>
      <c r="AD397" s="4">
        <v>3</v>
      </c>
      <c r="AE397" s="4">
        <v>3</v>
      </c>
      <c r="AF397" s="4">
        <v>3</v>
      </c>
      <c r="AG397" s="4">
        <v>7</v>
      </c>
      <c r="AH397" s="4">
        <v>6</v>
      </c>
      <c r="AI397" s="4">
        <v>5</v>
      </c>
      <c r="AJ397" s="4">
        <v>5</v>
      </c>
      <c r="AK397" s="4">
        <v>3</v>
      </c>
      <c r="AL397" s="4">
        <v>5</v>
      </c>
      <c r="AM397" s="4">
        <v>3</v>
      </c>
      <c r="AN397" s="4">
        <v>5</v>
      </c>
      <c r="AO397" s="4">
        <v>7</v>
      </c>
      <c r="AP397" s="4">
        <f t="shared" si="13"/>
        <v>55</v>
      </c>
      <c r="AQ397" s="4">
        <v>7137</v>
      </c>
      <c r="AR397" s="4">
        <v>4465</v>
      </c>
      <c r="AS397" s="4">
        <v>7157</v>
      </c>
      <c r="AT397" s="4">
        <f t="shared" si="12"/>
        <v>18759</v>
      </c>
      <c r="AU397" s="4">
        <v>734</v>
      </c>
      <c r="AV397" s="4">
        <v>27410</v>
      </c>
      <c r="AW397" s="4" t="s">
        <v>12000</v>
      </c>
      <c r="BN397" s="4" t="s">
        <v>20960</v>
      </c>
      <c r="BP397" s="4" t="s">
        <v>17336</v>
      </c>
      <c r="BQ397" s="4" t="s">
        <v>12498</v>
      </c>
      <c r="BS397" s="4" t="s">
        <v>35013</v>
      </c>
    </row>
    <row r="398" spans="1:71">
      <c r="A398" s="4">
        <v>3100812</v>
      </c>
      <c r="B398" s="4" t="s">
        <v>20959</v>
      </c>
      <c r="C398" s="4" t="s">
        <v>3316</v>
      </c>
      <c r="D398" s="4" t="s">
        <v>20957</v>
      </c>
      <c r="E398" s="4" t="s">
        <v>3316</v>
      </c>
      <c r="F398" s="4" t="s">
        <v>12144</v>
      </c>
      <c r="G398" s="4" t="s">
        <v>20958</v>
      </c>
      <c r="H398" s="4" t="s">
        <v>17031</v>
      </c>
      <c r="I398" s="4" t="s">
        <v>9368</v>
      </c>
      <c r="J398" s="59" t="s">
        <v>815</v>
      </c>
      <c r="K398" s="59"/>
      <c r="L398" s="4" t="s">
        <v>9216</v>
      </c>
      <c r="N398" s="4" t="s">
        <v>12144</v>
      </c>
      <c r="P398" s="4" t="s">
        <v>12746</v>
      </c>
      <c r="W398" s="4" t="s">
        <v>18651</v>
      </c>
      <c r="X398" s="4" t="s">
        <v>19991</v>
      </c>
      <c r="Y398" s="4" t="s">
        <v>17069</v>
      </c>
      <c r="Z398" s="4" t="s">
        <v>13771</v>
      </c>
      <c r="AA398" s="4">
        <v>201</v>
      </c>
      <c r="AB398" s="4">
        <v>48</v>
      </c>
      <c r="AC398" s="9">
        <v>6</v>
      </c>
      <c r="AG398" s="4">
        <v>7</v>
      </c>
      <c r="AH398" s="4">
        <v>35</v>
      </c>
      <c r="AI398" s="4">
        <v>18</v>
      </c>
      <c r="AJ398" s="4">
        <v>38</v>
      </c>
      <c r="AK398" s="4">
        <v>46</v>
      </c>
      <c r="AL398" s="4">
        <v>42</v>
      </c>
      <c r="AM398" s="4">
        <v>31</v>
      </c>
      <c r="AN398" s="4">
        <v>19</v>
      </c>
      <c r="AO398" s="4">
        <v>22</v>
      </c>
      <c r="AP398" s="4">
        <f t="shared" si="13"/>
        <v>258</v>
      </c>
      <c r="AQ398" s="4">
        <v>26985</v>
      </c>
      <c r="AR398" s="4">
        <v>70034</v>
      </c>
      <c r="AT398" s="4">
        <f t="shared" si="12"/>
        <v>97019</v>
      </c>
      <c r="AU398" s="4">
        <v>599</v>
      </c>
      <c r="AV398" s="4">
        <v>7186</v>
      </c>
      <c r="AW398" s="4" t="s">
        <v>13549</v>
      </c>
      <c r="AX398" s="4">
        <v>7900</v>
      </c>
      <c r="AY398" s="4">
        <v>94788</v>
      </c>
      <c r="AZ398" s="4" t="s">
        <v>35863</v>
      </c>
      <c r="BP398" s="4" t="s">
        <v>17279</v>
      </c>
      <c r="BQ398" s="4" t="s">
        <v>12498</v>
      </c>
      <c r="BR398" s="4" t="s">
        <v>31654</v>
      </c>
      <c r="BS398" s="4" t="s">
        <v>34948</v>
      </c>
    </row>
    <row r="399" spans="1:71">
      <c r="A399" s="4">
        <v>3100813</v>
      </c>
      <c r="B399" s="4" t="s">
        <v>20956</v>
      </c>
      <c r="C399" s="4" t="s">
        <v>21078</v>
      </c>
      <c r="D399" s="4" t="s">
        <v>5805</v>
      </c>
      <c r="E399" s="4" t="s">
        <v>21078</v>
      </c>
      <c r="F399" s="4" t="s">
        <v>12746</v>
      </c>
      <c r="G399" s="4" t="s">
        <v>21178</v>
      </c>
      <c r="H399" s="4" t="s">
        <v>17031</v>
      </c>
      <c r="I399" s="4" t="s">
        <v>12506</v>
      </c>
      <c r="J399" s="4" t="s">
        <v>9038</v>
      </c>
      <c r="L399" s="4" t="s">
        <v>9216</v>
      </c>
      <c r="N399" s="4" t="s">
        <v>12144</v>
      </c>
      <c r="P399" s="4" t="s">
        <v>12746</v>
      </c>
      <c r="R399" s="4" t="s">
        <v>12746</v>
      </c>
      <c r="W399" s="4" t="s">
        <v>12783</v>
      </c>
      <c r="X399" s="4" t="s">
        <v>13940</v>
      </c>
      <c r="Y399" s="4" t="s">
        <v>17637</v>
      </c>
      <c r="Z399" s="4" t="s">
        <v>17343</v>
      </c>
      <c r="AA399" s="4">
        <v>212</v>
      </c>
      <c r="AB399" s="4">
        <v>50</v>
      </c>
      <c r="AC399" s="9">
        <v>5.5</v>
      </c>
      <c r="AD399" s="4">
        <v>3</v>
      </c>
      <c r="AE399" s="4">
        <v>3</v>
      </c>
      <c r="AF399" s="4">
        <v>3</v>
      </c>
      <c r="AG399" s="4">
        <v>3</v>
      </c>
      <c r="AH399" s="4">
        <v>3</v>
      </c>
      <c r="AI399" s="4">
        <v>3</v>
      </c>
      <c r="AJ399" s="4">
        <v>1</v>
      </c>
      <c r="AK399" s="4">
        <v>1</v>
      </c>
      <c r="AP399" s="4">
        <f t="shared" si="13"/>
        <v>20</v>
      </c>
      <c r="AQ399" s="4">
        <v>3905</v>
      </c>
      <c r="AR399" s="4">
        <v>13215</v>
      </c>
      <c r="AT399" s="4">
        <f t="shared" si="12"/>
        <v>17120</v>
      </c>
      <c r="AU399" s="4">
        <v>3244</v>
      </c>
      <c r="AV399" s="4">
        <v>22710</v>
      </c>
      <c r="AW399" s="4" t="s">
        <v>12005</v>
      </c>
      <c r="BP399" s="4" t="s">
        <v>17336</v>
      </c>
      <c r="BQ399" s="4" t="s">
        <v>12498</v>
      </c>
    </row>
    <row r="400" spans="1:71">
      <c r="A400" s="4">
        <v>3100814</v>
      </c>
      <c r="B400" s="4" t="s">
        <v>21177</v>
      </c>
      <c r="C400" s="4" t="s">
        <v>21160</v>
      </c>
      <c r="D400" s="4" t="s">
        <v>21038</v>
      </c>
      <c r="E400" s="4" t="s">
        <v>21159</v>
      </c>
      <c r="F400" s="4" t="s">
        <v>12746</v>
      </c>
      <c r="G400" s="4" t="s">
        <v>21158</v>
      </c>
      <c r="H400" s="4" t="s">
        <v>17031</v>
      </c>
      <c r="I400" s="4" t="s">
        <v>29731</v>
      </c>
      <c r="J400" s="59" t="s">
        <v>815</v>
      </c>
      <c r="K400" s="59"/>
      <c r="L400" s="4" t="s">
        <v>9216</v>
      </c>
      <c r="N400" s="4" t="s">
        <v>12144</v>
      </c>
      <c r="P400" s="4" t="s">
        <v>12746</v>
      </c>
      <c r="W400" s="4" t="s">
        <v>21037</v>
      </c>
      <c r="X400" s="4" t="s">
        <v>21036</v>
      </c>
      <c r="Y400" s="4" t="s">
        <v>17069</v>
      </c>
      <c r="Z400" s="4" t="s">
        <v>13771</v>
      </c>
      <c r="AA400" s="4">
        <v>302</v>
      </c>
      <c r="AB400" s="4">
        <v>32</v>
      </c>
      <c r="AC400" s="9">
        <v>5</v>
      </c>
      <c r="AF400" s="4">
        <v>3</v>
      </c>
      <c r="AG400" s="4">
        <v>3</v>
      </c>
      <c r="AH400" s="4">
        <v>1</v>
      </c>
      <c r="AI400" s="4">
        <v>1</v>
      </c>
      <c r="AJ400" s="4">
        <v>1</v>
      </c>
      <c r="AK400" s="4">
        <v>1</v>
      </c>
      <c r="AL400" s="4">
        <v>1</v>
      </c>
      <c r="AM400" s="4">
        <v>1</v>
      </c>
      <c r="AN400" s="4">
        <v>1</v>
      </c>
      <c r="AP400" s="4">
        <f t="shared" si="13"/>
        <v>13</v>
      </c>
      <c r="AQ400" s="4">
        <v>2352</v>
      </c>
      <c r="AR400" s="4">
        <v>3000</v>
      </c>
      <c r="AT400" s="4">
        <f t="shared" si="12"/>
        <v>5352</v>
      </c>
      <c r="AU400" s="4">
        <v>380</v>
      </c>
      <c r="AV400" s="4">
        <v>2660</v>
      </c>
      <c r="AW400" s="4" t="s">
        <v>13829</v>
      </c>
      <c r="AX400" s="4">
        <v>65</v>
      </c>
      <c r="AY400" s="4">
        <v>2600</v>
      </c>
      <c r="AZ400" s="4" t="s">
        <v>13626</v>
      </c>
      <c r="BN400" s="4" t="s">
        <v>20945</v>
      </c>
      <c r="BP400" s="4" t="s">
        <v>17336</v>
      </c>
      <c r="BQ400" s="4" t="s">
        <v>19967</v>
      </c>
      <c r="BR400" s="4" t="s">
        <v>35014</v>
      </c>
    </row>
    <row r="401" spans="1:75">
      <c r="A401" s="4">
        <v>3100815</v>
      </c>
      <c r="B401" s="4" t="s">
        <v>20886</v>
      </c>
      <c r="C401" s="4" t="s">
        <v>20885</v>
      </c>
      <c r="D401" s="59" t="s">
        <v>29787</v>
      </c>
      <c r="F401" s="4" t="s">
        <v>12144</v>
      </c>
      <c r="G401" s="4" t="s">
        <v>20884</v>
      </c>
      <c r="H401" s="4" t="s">
        <v>17031</v>
      </c>
      <c r="I401" s="4" t="s">
        <v>8567</v>
      </c>
      <c r="J401" s="4" t="s">
        <v>9038</v>
      </c>
      <c r="L401" s="4" t="s">
        <v>9216</v>
      </c>
      <c r="N401" s="4" t="s">
        <v>12144</v>
      </c>
      <c r="P401" s="4" t="s">
        <v>12746</v>
      </c>
      <c r="R401" s="4" t="s">
        <v>12746</v>
      </c>
      <c r="W401" s="4" t="s">
        <v>20883</v>
      </c>
      <c r="X401" s="4" t="s">
        <v>20882</v>
      </c>
      <c r="Y401" s="4" t="s">
        <v>17069</v>
      </c>
      <c r="Z401" s="4" t="s">
        <v>13771</v>
      </c>
      <c r="AA401" s="4">
        <v>302</v>
      </c>
      <c r="AB401" s="4">
        <v>48</v>
      </c>
      <c r="AC401" s="9">
        <v>6</v>
      </c>
      <c r="AD401" s="4">
        <v>7</v>
      </c>
      <c r="AE401" s="4">
        <v>7</v>
      </c>
      <c r="AF401" s="4">
        <v>7</v>
      </c>
      <c r="AG401" s="4">
        <v>6</v>
      </c>
      <c r="AH401" s="4">
        <v>6</v>
      </c>
      <c r="AI401" s="4">
        <v>6</v>
      </c>
      <c r="AJ401" s="4">
        <v>6</v>
      </c>
      <c r="AK401" s="4">
        <v>6</v>
      </c>
      <c r="AL401" s="4">
        <v>6</v>
      </c>
      <c r="AM401" s="4">
        <v>6</v>
      </c>
      <c r="AN401" s="4">
        <v>6</v>
      </c>
      <c r="AO401" s="4">
        <v>7</v>
      </c>
      <c r="AP401" s="4">
        <f t="shared" si="13"/>
        <v>76</v>
      </c>
      <c r="AQ401" s="4">
        <v>11153</v>
      </c>
      <c r="AR401" s="4">
        <v>6202</v>
      </c>
      <c r="AS401" s="4">
        <v>428</v>
      </c>
      <c r="AT401" s="4">
        <f t="shared" si="12"/>
        <v>17783</v>
      </c>
      <c r="AU401" s="4">
        <v>578</v>
      </c>
      <c r="AV401" s="4">
        <v>23120</v>
      </c>
      <c r="AW401" s="4" t="s">
        <v>12448</v>
      </c>
      <c r="BP401" s="4" t="s">
        <v>17279</v>
      </c>
      <c r="BQ401" s="4" t="s">
        <v>12498</v>
      </c>
      <c r="BR401" s="4" t="s">
        <v>35141</v>
      </c>
      <c r="BS401" s="4" t="s">
        <v>35274</v>
      </c>
    </row>
    <row r="402" spans="1:75">
      <c r="A402" s="4">
        <v>3100816</v>
      </c>
      <c r="B402" s="4" t="s">
        <v>20881</v>
      </c>
      <c r="C402" s="4" t="s">
        <v>20880</v>
      </c>
      <c r="D402" s="4" t="s">
        <v>9019</v>
      </c>
      <c r="E402" s="4" t="s">
        <v>20792</v>
      </c>
      <c r="F402" s="4" t="s">
        <v>12746</v>
      </c>
      <c r="G402" s="4" t="s">
        <v>20791</v>
      </c>
      <c r="H402" s="4" t="s">
        <v>17031</v>
      </c>
      <c r="I402" s="4" t="s">
        <v>20790</v>
      </c>
      <c r="J402" s="59" t="s">
        <v>815</v>
      </c>
      <c r="K402" s="59"/>
      <c r="L402" s="4" t="s">
        <v>9216</v>
      </c>
      <c r="M402" s="4" t="s">
        <v>20789</v>
      </c>
      <c r="N402" s="4" t="s">
        <v>12144</v>
      </c>
      <c r="P402" s="4" t="s">
        <v>12746</v>
      </c>
      <c r="W402" s="4" t="s">
        <v>12783</v>
      </c>
      <c r="X402" s="4" t="s">
        <v>20788</v>
      </c>
      <c r="Y402" s="4" t="s">
        <v>17069</v>
      </c>
      <c r="Z402" s="4" t="s">
        <v>13771</v>
      </c>
      <c r="AA402" s="4">
        <v>304</v>
      </c>
      <c r="AB402" s="4">
        <v>48</v>
      </c>
      <c r="AC402" s="9">
        <v>6</v>
      </c>
      <c r="AD402" s="4">
        <v>2</v>
      </c>
      <c r="AE402" s="4">
        <v>2</v>
      </c>
      <c r="AF402" s="4">
        <v>2</v>
      </c>
      <c r="AG402" s="4">
        <v>2</v>
      </c>
      <c r="AH402" s="4">
        <v>2</v>
      </c>
      <c r="AI402" s="4">
        <v>1</v>
      </c>
      <c r="AJ402" s="4">
        <v>1</v>
      </c>
      <c r="AK402" s="4">
        <v>1</v>
      </c>
      <c r="AL402" s="4">
        <v>1</v>
      </c>
      <c r="AM402" s="4">
        <v>1</v>
      </c>
      <c r="AN402" s="4">
        <v>1</v>
      </c>
      <c r="AP402" s="4">
        <f t="shared" si="13"/>
        <v>16</v>
      </c>
      <c r="AQ402" s="4">
        <v>2219</v>
      </c>
      <c r="AR402" s="4">
        <v>3912</v>
      </c>
      <c r="AT402" s="4">
        <f t="shared" si="12"/>
        <v>6131</v>
      </c>
      <c r="AU402" s="4">
        <v>1160</v>
      </c>
      <c r="AV402" s="4">
        <v>8126</v>
      </c>
      <c r="AW402" s="4" t="s">
        <v>12005</v>
      </c>
      <c r="BN402" s="38" t="s">
        <v>20787</v>
      </c>
      <c r="BP402" s="4" t="s">
        <v>17279</v>
      </c>
      <c r="BQ402" s="4" t="s">
        <v>12498</v>
      </c>
    </row>
    <row r="403" spans="1:75">
      <c r="A403" s="4">
        <v>3100817</v>
      </c>
      <c r="B403" s="4" t="s">
        <v>20869</v>
      </c>
      <c r="C403" s="4" t="s">
        <v>9494</v>
      </c>
      <c r="D403" s="4" t="s">
        <v>20936</v>
      </c>
      <c r="E403" s="4" t="s">
        <v>20868</v>
      </c>
      <c r="F403" s="4" t="s">
        <v>12746</v>
      </c>
      <c r="G403" s="4" t="s">
        <v>20867</v>
      </c>
      <c r="H403" s="4" t="s">
        <v>17031</v>
      </c>
      <c r="I403" s="4" t="s">
        <v>9258</v>
      </c>
      <c r="J403" s="59" t="s">
        <v>815</v>
      </c>
      <c r="K403" s="59"/>
      <c r="L403" s="4" t="s">
        <v>9216</v>
      </c>
      <c r="N403" s="4" t="s">
        <v>12144</v>
      </c>
      <c r="P403" s="4" t="s">
        <v>12746</v>
      </c>
      <c r="W403" s="4" t="s">
        <v>13945</v>
      </c>
      <c r="X403" s="4" t="s">
        <v>20935</v>
      </c>
      <c r="Y403" s="4" t="s">
        <v>20934</v>
      </c>
      <c r="Z403" s="4" t="s">
        <v>21024</v>
      </c>
      <c r="AA403" s="4">
        <v>150</v>
      </c>
      <c r="AB403" s="4">
        <v>44</v>
      </c>
      <c r="AC403" s="9">
        <v>6</v>
      </c>
      <c r="AF403" s="4">
        <v>1</v>
      </c>
      <c r="AG403" s="4">
        <v>2</v>
      </c>
      <c r="AH403" s="4">
        <v>2</v>
      </c>
      <c r="AI403" s="4">
        <v>1</v>
      </c>
      <c r="AJ403" s="4">
        <v>1</v>
      </c>
      <c r="AK403" s="4">
        <v>1</v>
      </c>
      <c r="AL403" s="4">
        <v>1</v>
      </c>
      <c r="AM403" s="4">
        <v>1</v>
      </c>
      <c r="AN403" s="4">
        <v>1</v>
      </c>
      <c r="AP403" s="4">
        <f t="shared" si="13"/>
        <v>11</v>
      </c>
      <c r="AQ403" s="4">
        <v>1100</v>
      </c>
      <c r="AR403" s="4">
        <v>2500</v>
      </c>
      <c r="AT403" s="4">
        <f t="shared" si="12"/>
        <v>3600</v>
      </c>
      <c r="AU403" s="4">
        <v>710</v>
      </c>
      <c r="AV403" s="4">
        <v>5000</v>
      </c>
      <c r="AW403" s="4" t="s">
        <v>12005</v>
      </c>
      <c r="BN403" s="4" t="s">
        <v>21023</v>
      </c>
      <c r="BP403" s="4" t="s">
        <v>17279</v>
      </c>
      <c r="BQ403" s="4" t="s">
        <v>12498</v>
      </c>
    </row>
    <row r="404" spans="1:75">
      <c r="A404" s="4">
        <v>3100818</v>
      </c>
      <c r="B404" s="4" t="s">
        <v>21022</v>
      </c>
      <c r="C404" s="4" t="s">
        <v>21021</v>
      </c>
      <c r="D404" s="4" t="s">
        <v>21017</v>
      </c>
      <c r="E404" s="4" t="s">
        <v>21020</v>
      </c>
      <c r="F404" s="4" t="s">
        <v>12746</v>
      </c>
      <c r="G404" s="4" t="s">
        <v>21019</v>
      </c>
      <c r="H404" s="4" t="s">
        <v>17031</v>
      </c>
      <c r="I404" s="4" t="s">
        <v>21018</v>
      </c>
      <c r="J404" s="59" t="s">
        <v>815</v>
      </c>
      <c r="K404" s="59"/>
      <c r="L404" s="4" t="s">
        <v>9216</v>
      </c>
      <c r="N404" s="4" t="s">
        <v>12144</v>
      </c>
      <c r="P404" s="4" t="s">
        <v>12746</v>
      </c>
      <c r="W404" s="4" t="s">
        <v>20931</v>
      </c>
      <c r="X404" s="4" t="s">
        <v>21123</v>
      </c>
      <c r="Y404" s="4" t="s">
        <v>17637</v>
      </c>
      <c r="Z404" s="4" t="s">
        <v>17343</v>
      </c>
      <c r="AA404" s="4">
        <v>303</v>
      </c>
      <c r="AB404" s="4">
        <v>44</v>
      </c>
      <c r="AC404" s="9">
        <v>5.5</v>
      </c>
      <c r="AD404" s="4">
        <v>1</v>
      </c>
      <c r="AE404" s="4">
        <v>1</v>
      </c>
      <c r="AF404" s="4">
        <v>1</v>
      </c>
      <c r="AG404" s="4">
        <v>1</v>
      </c>
      <c r="AH404" s="4">
        <v>2</v>
      </c>
      <c r="AI404" s="4">
        <v>2</v>
      </c>
      <c r="AJ404" s="4">
        <v>2</v>
      </c>
      <c r="AK404" s="4">
        <v>1</v>
      </c>
      <c r="AL404" s="4">
        <v>1</v>
      </c>
      <c r="AM404" s="4">
        <v>1</v>
      </c>
      <c r="AN404" s="4">
        <v>1</v>
      </c>
      <c r="AO404" s="4">
        <v>2</v>
      </c>
      <c r="AP404" s="4">
        <f t="shared" si="13"/>
        <v>16</v>
      </c>
      <c r="AQ404" s="4">
        <v>1372</v>
      </c>
      <c r="AR404" s="4">
        <v>2195</v>
      </c>
      <c r="AT404" s="4">
        <f t="shared" si="12"/>
        <v>3567</v>
      </c>
      <c r="AU404" s="4">
        <v>150</v>
      </c>
      <c r="AV404" s="4">
        <v>6000</v>
      </c>
      <c r="AW404" s="4" t="s">
        <v>12000</v>
      </c>
      <c r="BL404" s="4">
        <v>836</v>
      </c>
      <c r="BP404" s="4" t="s">
        <v>17336</v>
      </c>
      <c r="BQ404" s="4" t="s">
        <v>12498</v>
      </c>
      <c r="BS404" s="4" t="s">
        <v>35275</v>
      </c>
    </row>
    <row r="405" spans="1:75">
      <c r="A405" s="4">
        <v>3100819</v>
      </c>
      <c r="B405" s="4" t="s">
        <v>21052</v>
      </c>
      <c r="C405" s="59" t="s">
        <v>623</v>
      </c>
      <c r="E405" s="4" t="s">
        <v>21051</v>
      </c>
      <c r="H405" s="4" t="s">
        <v>17031</v>
      </c>
      <c r="I405" s="4" t="s">
        <v>21252</v>
      </c>
      <c r="J405" s="59" t="s">
        <v>815</v>
      </c>
      <c r="K405" s="59"/>
      <c r="L405" s="59" t="s">
        <v>247</v>
      </c>
      <c r="M405" s="4" t="s">
        <v>21153</v>
      </c>
      <c r="N405" s="4" t="s">
        <v>12144</v>
      </c>
      <c r="P405" s="4" t="s">
        <v>12746</v>
      </c>
      <c r="W405" s="4" t="s">
        <v>6618</v>
      </c>
      <c r="X405" s="4" t="s">
        <v>21152</v>
      </c>
      <c r="Y405" s="4" t="s">
        <v>17069</v>
      </c>
      <c r="Z405" s="4" t="s">
        <v>13771</v>
      </c>
      <c r="AA405" s="4">
        <v>192</v>
      </c>
      <c r="AB405" s="4">
        <v>44</v>
      </c>
      <c r="AC405" s="9">
        <v>5.5</v>
      </c>
      <c r="AD405" s="4">
        <v>1</v>
      </c>
      <c r="AE405" s="4">
        <v>1</v>
      </c>
      <c r="AF405" s="4">
        <v>1</v>
      </c>
      <c r="AG405" s="4">
        <v>1</v>
      </c>
      <c r="AH405" s="4">
        <v>1</v>
      </c>
      <c r="AI405" s="4">
        <v>1</v>
      </c>
      <c r="AJ405" s="4">
        <v>1</v>
      </c>
      <c r="AP405" s="4">
        <f t="shared" si="13"/>
        <v>7</v>
      </c>
      <c r="AQ405" s="4">
        <v>800</v>
      </c>
      <c r="AR405" s="4">
        <v>993</v>
      </c>
      <c r="AS405" s="4">
        <v>368</v>
      </c>
      <c r="AT405" s="4">
        <f t="shared" si="12"/>
        <v>2161</v>
      </c>
      <c r="AU405" s="4">
        <v>627</v>
      </c>
      <c r="AV405" s="4">
        <v>4370</v>
      </c>
      <c r="AW405" s="4" t="s">
        <v>12005</v>
      </c>
      <c r="BL405" s="4">
        <v>843</v>
      </c>
      <c r="BN405" s="4" t="s">
        <v>21049</v>
      </c>
      <c r="BP405" s="4" t="s">
        <v>17279</v>
      </c>
      <c r="BQ405" s="4" t="s">
        <v>12498</v>
      </c>
    </row>
    <row r="406" spans="1:75">
      <c r="A406" s="4">
        <v>3100820</v>
      </c>
      <c r="B406" s="4" t="s">
        <v>20843</v>
      </c>
      <c r="C406" s="4" t="s">
        <v>20842</v>
      </c>
      <c r="E406" s="4" t="s">
        <v>20842</v>
      </c>
      <c r="F406" s="4" t="s">
        <v>12746</v>
      </c>
      <c r="G406" s="59" t="s">
        <v>180</v>
      </c>
      <c r="H406" s="4" t="s">
        <v>17031</v>
      </c>
      <c r="I406" s="4" t="s">
        <v>29733</v>
      </c>
      <c r="J406" s="59" t="s">
        <v>815</v>
      </c>
      <c r="K406" s="59"/>
      <c r="L406" s="4" t="s">
        <v>9216</v>
      </c>
      <c r="N406" s="4" t="s">
        <v>12144</v>
      </c>
      <c r="P406" s="4" t="s">
        <v>12746</v>
      </c>
      <c r="W406" s="4" t="s">
        <v>12783</v>
      </c>
      <c r="X406" s="4" t="s">
        <v>13940</v>
      </c>
      <c r="Y406" s="4" t="s">
        <v>13393</v>
      </c>
      <c r="Z406" s="4" t="s">
        <v>17343</v>
      </c>
      <c r="AA406" s="4">
        <v>150</v>
      </c>
      <c r="AB406" s="4">
        <v>44</v>
      </c>
      <c r="AC406" s="9">
        <v>5.5</v>
      </c>
      <c r="AG406" s="4">
        <v>2</v>
      </c>
      <c r="AH406" s="4">
        <v>2</v>
      </c>
      <c r="AI406" s="4">
        <v>2</v>
      </c>
      <c r="AJ406" s="4">
        <v>2</v>
      </c>
      <c r="AK406" s="4">
        <v>1</v>
      </c>
      <c r="AL406" s="4">
        <v>1</v>
      </c>
      <c r="AP406" s="4">
        <f t="shared" si="13"/>
        <v>10</v>
      </c>
      <c r="AQ406" s="4">
        <v>1800</v>
      </c>
      <c r="AR406" s="4">
        <v>2400</v>
      </c>
      <c r="AT406" s="4">
        <f t="shared" si="12"/>
        <v>4200</v>
      </c>
      <c r="AU406" s="4">
        <v>710</v>
      </c>
      <c r="AV406" s="4">
        <v>5000</v>
      </c>
      <c r="AW406" s="4" t="s">
        <v>12005</v>
      </c>
      <c r="BP406" s="4" t="s">
        <v>17279</v>
      </c>
      <c r="BQ406" s="4" t="s">
        <v>12498</v>
      </c>
    </row>
    <row r="407" spans="1:75">
      <c r="A407" s="4">
        <v>3100821</v>
      </c>
      <c r="B407" s="4" t="s">
        <v>20841</v>
      </c>
      <c r="C407" s="4" t="s">
        <v>20840</v>
      </c>
      <c r="D407" s="4" t="s">
        <v>20838</v>
      </c>
      <c r="E407" s="4" t="s">
        <v>20840</v>
      </c>
      <c r="F407" s="4" t="s">
        <v>12746</v>
      </c>
      <c r="G407" s="4" t="s">
        <v>20839</v>
      </c>
      <c r="H407" s="4" t="s">
        <v>17031</v>
      </c>
      <c r="I407" s="4" t="s">
        <v>9393</v>
      </c>
      <c r="J407" s="4" t="s">
        <v>9038</v>
      </c>
      <c r="L407" s="4" t="s">
        <v>9394</v>
      </c>
      <c r="N407" s="4" t="s">
        <v>12144</v>
      </c>
      <c r="P407" s="4" t="s">
        <v>12746</v>
      </c>
      <c r="R407" s="4" t="s">
        <v>13510</v>
      </c>
      <c r="V407" s="50" t="s">
        <v>20837</v>
      </c>
      <c r="W407" s="4" t="s">
        <v>12783</v>
      </c>
      <c r="X407" s="4" t="s">
        <v>20836</v>
      </c>
      <c r="Y407" s="4" t="s">
        <v>17637</v>
      </c>
      <c r="Z407" s="4" t="s">
        <v>17343</v>
      </c>
      <c r="AA407" s="4">
        <v>145</v>
      </c>
      <c r="AB407" s="4" t="s">
        <v>20737</v>
      </c>
      <c r="AC407" s="9">
        <v>5.5</v>
      </c>
      <c r="AD407" s="4">
        <v>2</v>
      </c>
      <c r="AE407" s="4">
        <v>2</v>
      </c>
      <c r="AF407" s="4">
        <v>3</v>
      </c>
      <c r="AG407" s="4">
        <v>3</v>
      </c>
      <c r="AH407" s="4">
        <v>3</v>
      </c>
      <c r="AI407" s="4">
        <v>3</v>
      </c>
      <c r="AJ407" s="4">
        <v>1</v>
      </c>
      <c r="AK407" s="4">
        <v>1</v>
      </c>
      <c r="AL407" s="4">
        <v>1</v>
      </c>
      <c r="AM407" s="4">
        <v>2</v>
      </c>
      <c r="AN407" s="4">
        <v>2</v>
      </c>
      <c r="AO407" s="4">
        <v>2</v>
      </c>
      <c r="AP407" s="4">
        <f t="shared" si="13"/>
        <v>25</v>
      </c>
      <c r="AQ407" s="4">
        <v>700</v>
      </c>
      <c r="AR407" s="4">
        <v>2650</v>
      </c>
      <c r="AT407" s="4">
        <f t="shared" si="12"/>
        <v>3350</v>
      </c>
      <c r="AU407" s="4">
        <v>700</v>
      </c>
      <c r="AV407" s="4">
        <v>5600</v>
      </c>
      <c r="AW407" s="4" t="s">
        <v>12005</v>
      </c>
      <c r="BP407" s="4" t="s">
        <v>17336</v>
      </c>
      <c r="BQ407" s="4" t="s">
        <v>12498</v>
      </c>
      <c r="BR407" s="4" t="s">
        <v>35276</v>
      </c>
      <c r="BS407" s="4" t="s">
        <v>35283</v>
      </c>
    </row>
    <row r="408" spans="1:75">
      <c r="A408" s="4">
        <v>3100822</v>
      </c>
      <c r="B408" s="4" t="s">
        <v>20736</v>
      </c>
      <c r="C408" s="4" t="s">
        <v>20735</v>
      </c>
      <c r="E408" s="4" t="s">
        <v>20734</v>
      </c>
      <c r="F408" s="4" t="s">
        <v>12144</v>
      </c>
      <c r="G408" s="4" t="s">
        <v>20733</v>
      </c>
      <c r="H408" s="4" t="s">
        <v>17031</v>
      </c>
      <c r="J408" s="59" t="s">
        <v>815</v>
      </c>
      <c r="K408" s="59"/>
      <c r="L408" s="4" t="s">
        <v>8973</v>
      </c>
      <c r="N408" s="4" t="s">
        <v>12144</v>
      </c>
      <c r="P408" s="4" t="s">
        <v>12746</v>
      </c>
      <c r="W408" s="4" t="s">
        <v>20732</v>
      </c>
      <c r="X408" s="4" t="s">
        <v>20731</v>
      </c>
      <c r="Y408" s="4" t="s">
        <v>17637</v>
      </c>
      <c r="Z408" s="4" t="s">
        <v>17343</v>
      </c>
      <c r="AA408" s="4">
        <v>300</v>
      </c>
      <c r="AB408" s="4">
        <v>40</v>
      </c>
      <c r="AC408" s="4">
        <v>5</v>
      </c>
      <c r="AD408" s="4">
        <v>7</v>
      </c>
      <c r="AE408" s="4">
        <v>7</v>
      </c>
      <c r="AF408" s="4">
        <v>7</v>
      </c>
      <c r="AG408" s="4">
        <v>7</v>
      </c>
      <c r="AH408" s="4">
        <v>7</v>
      </c>
      <c r="AI408" s="4">
        <v>7</v>
      </c>
      <c r="AJ408" s="4">
        <v>7</v>
      </c>
      <c r="AK408" s="4">
        <v>7</v>
      </c>
      <c r="AL408" s="4">
        <v>7</v>
      </c>
      <c r="AM408" s="4">
        <v>7</v>
      </c>
      <c r="AN408" s="4">
        <v>7</v>
      </c>
      <c r="AO408" s="4">
        <v>7</v>
      </c>
      <c r="AP408" s="3">
        <f t="shared" si="13"/>
        <v>84</v>
      </c>
      <c r="AQ408" s="4">
        <v>15000</v>
      </c>
      <c r="AR408" s="4">
        <v>28953</v>
      </c>
      <c r="AT408" s="4">
        <f t="shared" si="12"/>
        <v>43953</v>
      </c>
      <c r="AU408" s="4">
        <v>1450</v>
      </c>
      <c r="AV408" s="4">
        <v>57907</v>
      </c>
      <c r="AW408" s="4" t="s">
        <v>12000</v>
      </c>
      <c r="BN408" s="4" t="s">
        <v>20730</v>
      </c>
      <c r="BP408" s="4" t="s">
        <v>17336</v>
      </c>
      <c r="BQ408" s="4" t="s">
        <v>12498</v>
      </c>
      <c r="BR408" s="4" t="s">
        <v>35151</v>
      </c>
    </row>
    <row r="409" spans="1:75">
      <c r="A409" s="4">
        <v>3100823</v>
      </c>
      <c r="B409" s="4" t="s">
        <v>20729</v>
      </c>
      <c r="C409" s="4" t="s">
        <v>20728</v>
      </c>
      <c r="D409" s="4" t="s">
        <v>20726</v>
      </c>
      <c r="F409" s="4" t="s">
        <v>12144</v>
      </c>
      <c r="G409" s="4" t="s">
        <v>20727</v>
      </c>
      <c r="H409" s="4" t="s">
        <v>17031</v>
      </c>
      <c r="I409" s="4" t="s">
        <v>9038</v>
      </c>
      <c r="J409" s="4" t="s">
        <v>9038</v>
      </c>
      <c r="L409" s="4" t="s">
        <v>8973</v>
      </c>
      <c r="N409" s="4" t="s">
        <v>12144</v>
      </c>
      <c r="P409" s="4" t="s">
        <v>12746</v>
      </c>
      <c r="R409" s="4" t="s">
        <v>12144</v>
      </c>
      <c r="V409" s="50" t="s">
        <v>20825</v>
      </c>
      <c r="W409" s="4" t="s">
        <v>13626</v>
      </c>
      <c r="X409" s="4" t="s">
        <v>20831</v>
      </c>
      <c r="Y409" s="17" t="s">
        <v>17467</v>
      </c>
      <c r="Z409" s="4" t="s">
        <v>13771</v>
      </c>
      <c r="AA409" s="4">
        <v>200</v>
      </c>
      <c r="AB409" s="4">
        <v>40</v>
      </c>
      <c r="AC409" s="4">
        <v>5</v>
      </c>
      <c r="AE409" s="4">
        <v>4</v>
      </c>
      <c r="AF409" s="4">
        <v>4</v>
      </c>
      <c r="AG409" s="4">
        <v>4</v>
      </c>
      <c r="AH409" s="4">
        <v>4</v>
      </c>
      <c r="AI409" s="4">
        <v>4</v>
      </c>
      <c r="AJ409" s="4">
        <v>4</v>
      </c>
      <c r="AK409" s="4">
        <v>4</v>
      </c>
      <c r="AL409" s="4">
        <v>4</v>
      </c>
      <c r="AM409" s="4">
        <v>4</v>
      </c>
      <c r="AN409" s="4">
        <v>4</v>
      </c>
      <c r="AP409" s="3">
        <f t="shared" si="13"/>
        <v>40</v>
      </c>
      <c r="AQ409" s="4">
        <v>6960</v>
      </c>
      <c r="AR409" s="4">
        <v>3700</v>
      </c>
      <c r="AT409" s="4">
        <f t="shared" si="12"/>
        <v>10660</v>
      </c>
      <c r="AU409" s="4">
        <v>836</v>
      </c>
      <c r="AV409" s="4">
        <v>13750</v>
      </c>
      <c r="AW409" s="4" t="s">
        <v>12000</v>
      </c>
      <c r="BN409" s="4" t="s">
        <v>20830</v>
      </c>
      <c r="BP409" s="4" t="s">
        <v>17336</v>
      </c>
      <c r="BQ409" s="4" t="s">
        <v>12498</v>
      </c>
      <c r="BR409" s="4" t="s">
        <v>35287</v>
      </c>
    </row>
    <row r="410" spans="1:75">
      <c r="A410" s="4">
        <v>3100824</v>
      </c>
      <c r="B410" s="4" t="s">
        <v>20829</v>
      </c>
      <c r="C410" s="4" t="s">
        <v>20828</v>
      </c>
      <c r="D410" s="4" t="s">
        <v>20970</v>
      </c>
      <c r="E410" s="4" t="s">
        <v>20827</v>
      </c>
      <c r="F410" s="4" t="s">
        <v>12746</v>
      </c>
      <c r="G410" s="4" t="s">
        <v>20826</v>
      </c>
      <c r="H410" s="4" t="s">
        <v>17031</v>
      </c>
      <c r="I410" s="4" t="s">
        <v>9038</v>
      </c>
      <c r="J410" s="4" t="s">
        <v>9038</v>
      </c>
      <c r="L410" s="4" t="s">
        <v>8973</v>
      </c>
      <c r="N410" s="4" t="s">
        <v>12144</v>
      </c>
      <c r="P410" s="4" t="s">
        <v>12746</v>
      </c>
      <c r="W410" s="4" t="s">
        <v>12788</v>
      </c>
      <c r="X410" s="4" t="s">
        <v>20969</v>
      </c>
      <c r="Y410" s="4" t="s">
        <v>17499</v>
      </c>
      <c r="Z410" s="4" t="s">
        <v>18126</v>
      </c>
      <c r="AA410" s="4">
        <v>168</v>
      </c>
      <c r="AB410" s="4">
        <v>53</v>
      </c>
      <c r="AC410" s="4">
        <v>6</v>
      </c>
      <c r="AG410" s="4">
        <v>2</v>
      </c>
      <c r="AH410" s="4">
        <v>2</v>
      </c>
      <c r="AI410" s="4">
        <v>2</v>
      </c>
      <c r="AJ410" s="4">
        <v>2</v>
      </c>
      <c r="AK410" s="4">
        <v>2</v>
      </c>
      <c r="AL410" s="4">
        <v>2</v>
      </c>
      <c r="AM410" s="4">
        <v>2</v>
      </c>
      <c r="AP410" s="3">
        <f t="shared" si="13"/>
        <v>14</v>
      </c>
      <c r="AQ410" s="4">
        <v>1800</v>
      </c>
      <c r="AR410" s="4">
        <v>3000</v>
      </c>
      <c r="AT410" s="4">
        <f t="shared" si="12"/>
        <v>4800</v>
      </c>
      <c r="AU410" s="4">
        <v>1385</v>
      </c>
      <c r="AV410" s="4">
        <v>6900</v>
      </c>
      <c r="AW410" s="4" t="s">
        <v>12005</v>
      </c>
      <c r="BP410" s="4" t="s">
        <v>17279</v>
      </c>
      <c r="BQ410" s="4" t="s">
        <v>12498</v>
      </c>
      <c r="BS410" s="4" t="s">
        <v>35288</v>
      </c>
    </row>
    <row r="411" spans="1:75">
      <c r="A411" s="4">
        <v>3100825</v>
      </c>
      <c r="B411" s="4" t="s">
        <v>20968</v>
      </c>
      <c r="C411" s="4" t="s">
        <v>20904</v>
      </c>
      <c r="E411" s="4" t="s">
        <v>20518</v>
      </c>
      <c r="F411" s="4" t="s">
        <v>12144</v>
      </c>
      <c r="G411" s="4" t="s">
        <v>20517</v>
      </c>
      <c r="H411" s="4" t="s">
        <v>17031</v>
      </c>
      <c r="I411" s="4" t="s">
        <v>8973</v>
      </c>
      <c r="J411" s="59" t="s">
        <v>815</v>
      </c>
      <c r="K411" s="59"/>
      <c r="L411" s="4" t="s">
        <v>8973</v>
      </c>
      <c r="N411" s="4" t="s">
        <v>12144</v>
      </c>
      <c r="P411" s="4" t="s">
        <v>12746</v>
      </c>
      <c r="W411" s="4" t="s">
        <v>17888</v>
      </c>
      <c r="X411" s="4" t="s">
        <v>20903</v>
      </c>
      <c r="Y411" s="4" t="s">
        <v>17637</v>
      </c>
      <c r="Z411" s="4" t="s">
        <v>17343</v>
      </c>
      <c r="AA411" s="4">
        <v>200</v>
      </c>
      <c r="AB411" s="4">
        <v>48</v>
      </c>
      <c r="AC411" s="4">
        <v>6</v>
      </c>
      <c r="AD411" s="4">
        <v>16</v>
      </c>
      <c r="AE411" s="4">
        <v>16</v>
      </c>
      <c r="AF411" s="4">
        <v>16</v>
      </c>
      <c r="AG411" s="4">
        <v>16</v>
      </c>
      <c r="AH411" s="4">
        <v>16</v>
      </c>
      <c r="AI411" s="4">
        <v>16</v>
      </c>
      <c r="AJ411" s="4">
        <v>16</v>
      </c>
      <c r="AK411" s="4">
        <v>16</v>
      </c>
      <c r="AL411" s="4">
        <v>16</v>
      </c>
      <c r="AM411" s="4">
        <v>16</v>
      </c>
      <c r="AN411" s="4">
        <v>16</v>
      </c>
      <c r="AO411" s="4">
        <v>16</v>
      </c>
      <c r="AP411" s="3">
        <f t="shared" si="13"/>
        <v>192</v>
      </c>
      <c r="AQ411" s="4">
        <v>29294</v>
      </c>
      <c r="AR411" s="4">
        <v>78899</v>
      </c>
      <c r="AT411" s="4">
        <f t="shared" si="12"/>
        <v>108193</v>
      </c>
      <c r="AU411" s="4">
        <v>5125</v>
      </c>
      <c r="AV411" s="4">
        <v>61500</v>
      </c>
      <c r="AW411" s="3" t="s">
        <v>35862</v>
      </c>
      <c r="AX411" s="4">
        <v>11958</v>
      </c>
      <c r="AY411" s="4">
        <v>143500</v>
      </c>
      <c r="AZ411" s="4" t="s">
        <v>35863</v>
      </c>
      <c r="BN411" s="4" t="s">
        <v>20962</v>
      </c>
      <c r="BP411" s="4" t="s">
        <v>20686</v>
      </c>
      <c r="BQ411" s="4" t="s">
        <v>12498</v>
      </c>
      <c r="BR411" s="4" t="s">
        <v>35361</v>
      </c>
      <c r="BS411" s="4" t="s">
        <v>35362</v>
      </c>
    </row>
    <row r="412" spans="1:75">
      <c r="A412" s="4">
        <v>3100826</v>
      </c>
      <c r="B412" s="4" t="s">
        <v>20996</v>
      </c>
      <c r="C412" s="4" t="s">
        <v>20995</v>
      </c>
      <c r="D412" s="4" t="s">
        <v>20899</v>
      </c>
      <c r="E412" s="4" t="s">
        <v>20995</v>
      </c>
      <c r="F412" s="4" t="s">
        <v>12144</v>
      </c>
      <c r="G412" s="4" t="s">
        <v>20994</v>
      </c>
      <c r="H412" s="4" t="s">
        <v>17031</v>
      </c>
      <c r="I412" s="4" t="s">
        <v>9038</v>
      </c>
      <c r="J412" s="4" t="s">
        <v>9038</v>
      </c>
      <c r="L412" s="4" t="s">
        <v>8973</v>
      </c>
      <c r="M412" s="4" t="s">
        <v>20899</v>
      </c>
      <c r="N412" s="4" t="s">
        <v>12144</v>
      </c>
      <c r="P412" s="4" t="s">
        <v>12746</v>
      </c>
      <c r="Q412" s="4" t="s">
        <v>12144</v>
      </c>
      <c r="S412" s="4" t="s">
        <v>12144</v>
      </c>
      <c r="V412" s="50" t="s">
        <v>29684</v>
      </c>
      <c r="W412" s="4" t="s">
        <v>12788</v>
      </c>
      <c r="X412" s="4" t="s">
        <v>20898</v>
      </c>
      <c r="Y412" s="4" t="s">
        <v>17069</v>
      </c>
      <c r="Z412" s="4" t="s">
        <v>13771</v>
      </c>
      <c r="AA412" s="4">
        <v>138</v>
      </c>
      <c r="AB412" s="4">
        <v>54</v>
      </c>
      <c r="AC412" s="4">
        <v>6</v>
      </c>
      <c r="AG412" s="4">
        <v>3</v>
      </c>
      <c r="AH412" s="4">
        <v>3</v>
      </c>
      <c r="AI412" s="4">
        <v>3</v>
      </c>
      <c r="AJ412" s="4">
        <v>3</v>
      </c>
      <c r="AK412" s="4">
        <v>3</v>
      </c>
      <c r="AL412" s="4">
        <v>3</v>
      </c>
      <c r="AM412" s="4">
        <v>3</v>
      </c>
      <c r="AN412" s="4">
        <v>3</v>
      </c>
      <c r="AP412" s="3">
        <f t="shared" si="13"/>
        <v>24</v>
      </c>
      <c r="AQ412" s="4">
        <v>2295</v>
      </c>
      <c r="AR412" s="4">
        <v>5600</v>
      </c>
      <c r="AT412" s="4">
        <f t="shared" si="12"/>
        <v>7895</v>
      </c>
      <c r="AU412" s="4">
        <v>1428</v>
      </c>
      <c r="AV412" s="4">
        <v>10000</v>
      </c>
      <c r="AW412" s="4" t="s">
        <v>12005</v>
      </c>
      <c r="BN412" s="4" t="s">
        <v>20897</v>
      </c>
      <c r="BP412" s="4" t="s">
        <v>17279</v>
      </c>
      <c r="BQ412" s="4" t="s">
        <v>12498</v>
      </c>
      <c r="BR412" s="4" t="s">
        <v>35289</v>
      </c>
    </row>
    <row r="413" spans="1:75">
      <c r="A413" s="4">
        <v>3100827</v>
      </c>
      <c r="B413" s="4" t="s">
        <v>21050</v>
      </c>
      <c r="D413" s="59" t="s">
        <v>20953</v>
      </c>
      <c r="E413" s="4" t="s">
        <v>9594</v>
      </c>
      <c r="F413" s="4" t="s">
        <v>12746</v>
      </c>
      <c r="G413" s="4" t="s">
        <v>20953</v>
      </c>
      <c r="H413" s="4" t="s">
        <v>17031</v>
      </c>
      <c r="I413" s="4" t="s">
        <v>9038</v>
      </c>
      <c r="J413" s="4" t="s">
        <v>9038</v>
      </c>
      <c r="L413" s="4" t="s">
        <v>8973</v>
      </c>
      <c r="M413" s="4" t="s">
        <v>12637</v>
      </c>
      <c r="N413" s="4" t="s">
        <v>12144</v>
      </c>
      <c r="P413" s="4" t="s">
        <v>12746</v>
      </c>
      <c r="V413" s="50" t="s">
        <v>12638</v>
      </c>
      <c r="W413" s="4" t="s">
        <v>21040</v>
      </c>
      <c r="X413" s="4" t="s">
        <v>21039</v>
      </c>
      <c r="Y413" s="4" t="s">
        <v>17069</v>
      </c>
      <c r="Z413" s="4" t="s">
        <v>13771</v>
      </c>
      <c r="AA413" s="4">
        <v>85</v>
      </c>
      <c r="AB413" s="4">
        <v>44</v>
      </c>
      <c r="AC413" s="9">
        <v>5.5</v>
      </c>
      <c r="AG413" s="4">
        <v>1</v>
      </c>
      <c r="AH413" s="4">
        <v>1</v>
      </c>
      <c r="AI413" s="4">
        <v>2</v>
      </c>
      <c r="AJ413" s="4">
        <v>2</v>
      </c>
      <c r="AK413" s="4">
        <v>2</v>
      </c>
      <c r="AL413" s="4">
        <v>2</v>
      </c>
      <c r="AM413" s="4">
        <v>2</v>
      </c>
      <c r="AN413" s="4">
        <v>2</v>
      </c>
      <c r="AO413" s="4">
        <v>2</v>
      </c>
      <c r="AP413" s="3">
        <f t="shared" si="13"/>
        <v>16</v>
      </c>
      <c r="AQ413" s="4">
        <v>2400</v>
      </c>
      <c r="AR413" s="4">
        <v>3500</v>
      </c>
      <c r="AT413" s="4">
        <f t="shared" si="12"/>
        <v>5900</v>
      </c>
      <c r="AU413" s="4">
        <v>1280</v>
      </c>
      <c r="AV413" s="4">
        <v>8960</v>
      </c>
      <c r="AW413" s="4" t="s">
        <v>12005</v>
      </c>
      <c r="BN413" s="4" t="s">
        <v>20887</v>
      </c>
      <c r="BP413" s="4" t="s">
        <v>17279</v>
      </c>
      <c r="BQ413" s="4" t="s">
        <v>12498</v>
      </c>
    </row>
    <row r="414" spans="1:75">
      <c r="A414" s="4">
        <v>3100828</v>
      </c>
      <c r="B414" s="4" t="s">
        <v>20807</v>
      </c>
      <c r="C414" s="4" t="s">
        <v>9364</v>
      </c>
      <c r="D414" s="4" t="s">
        <v>20891</v>
      </c>
      <c r="E414" s="4" t="s">
        <v>9364</v>
      </c>
      <c r="F414" s="4" t="s">
        <v>12144</v>
      </c>
      <c r="G414" s="4" t="s">
        <v>20806</v>
      </c>
      <c r="H414" s="4" t="s">
        <v>17031</v>
      </c>
      <c r="I414" s="4" t="s">
        <v>20892</v>
      </c>
      <c r="J414" s="59" t="s">
        <v>815</v>
      </c>
      <c r="K414" s="59"/>
      <c r="L414" s="4" t="s">
        <v>8973</v>
      </c>
      <c r="N414" s="4" t="s">
        <v>12144</v>
      </c>
      <c r="P414" s="4" t="s">
        <v>12746</v>
      </c>
      <c r="Q414" s="4" t="s">
        <v>20890</v>
      </c>
      <c r="W414" s="4" t="s">
        <v>20889</v>
      </c>
      <c r="X414" s="4" t="s">
        <v>20888</v>
      </c>
      <c r="Y414" s="4" t="s">
        <v>17637</v>
      </c>
      <c r="Z414" s="4" t="s">
        <v>17343</v>
      </c>
      <c r="AA414" s="4">
        <v>305</v>
      </c>
      <c r="AB414" s="9">
        <v>52.5</v>
      </c>
      <c r="AC414" s="9">
        <v>5.5</v>
      </c>
      <c r="AD414" s="4">
        <v>16</v>
      </c>
      <c r="AE414" s="4">
        <v>15</v>
      </c>
      <c r="AF414" s="4">
        <v>15</v>
      </c>
      <c r="AG414" s="4">
        <v>15</v>
      </c>
      <c r="AH414" s="4">
        <v>22</v>
      </c>
      <c r="AI414" s="4">
        <v>22</v>
      </c>
      <c r="AJ414" s="4">
        <v>22</v>
      </c>
      <c r="AK414" s="4">
        <v>13</v>
      </c>
      <c r="AL414" s="4">
        <v>13</v>
      </c>
      <c r="AM414" s="4">
        <v>13</v>
      </c>
      <c r="AN414" s="4">
        <v>13</v>
      </c>
      <c r="AO414" s="4">
        <v>12</v>
      </c>
      <c r="AP414" s="3">
        <f t="shared" si="13"/>
        <v>191</v>
      </c>
      <c r="AQ414" s="4">
        <v>21217</v>
      </c>
      <c r="AR414" s="4">
        <v>42123</v>
      </c>
      <c r="AT414" s="4">
        <f t="shared" si="12"/>
        <v>63340</v>
      </c>
      <c r="AU414" s="4">
        <v>20595</v>
      </c>
      <c r="AV414" s="4">
        <v>181123</v>
      </c>
      <c r="AW414" s="4" t="s">
        <v>12005</v>
      </c>
      <c r="BN414" s="4" t="s">
        <v>20685</v>
      </c>
      <c r="BP414" s="4" t="s">
        <v>17279</v>
      </c>
      <c r="BQ414" s="4" t="s">
        <v>12498</v>
      </c>
      <c r="BR414" s="4" t="s">
        <v>35290</v>
      </c>
      <c r="BV414" s="4" t="s">
        <v>30247</v>
      </c>
      <c r="BW414" s="4" t="s">
        <v>29804</v>
      </c>
    </row>
    <row r="415" spans="1:75">
      <c r="A415" s="4">
        <v>3100829</v>
      </c>
      <c r="B415" s="4" t="s">
        <v>20684</v>
      </c>
      <c r="C415" s="4" t="s">
        <v>20683</v>
      </c>
      <c r="D415" s="4" t="s">
        <v>20786</v>
      </c>
      <c r="F415" s="4" t="s">
        <v>12144</v>
      </c>
      <c r="G415" s="4" t="s">
        <v>20682</v>
      </c>
      <c r="H415" s="4" t="s">
        <v>17031</v>
      </c>
      <c r="I415" s="4" t="s">
        <v>9106</v>
      </c>
      <c r="J415" s="4" t="s">
        <v>9038</v>
      </c>
      <c r="L415" s="4" t="s">
        <v>8973</v>
      </c>
      <c r="N415" s="4" t="s">
        <v>12144</v>
      </c>
      <c r="P415" s="4" t="s">
        <v>12746</v>
      </c>
      <c r="W415" s="4" t="s">
        <v>20785</v>
      </c>
      <c r="X415" s="4" t="s">
        <v>20784</v>
      </c>
      <c r="Y415" s="4" t="s">
        <v>17069</v>
      </c>
      <c r="Z415" s="4" t="s">
        <v>13771</v>
      </c>
      <c r="AA415" s="4">
        <v>290</v>
      </c>
      <c r="AB415" s="4">
        <v>45</v>
      </c>
      <c r="AC415" s="4">
        <v>5</v>
      </c>
      <c r="AD415" s="4">
        <v>4</v>
      </c>
      <c r="AE415" s="4">
        <v>5</v>
      </c>
      <c r="AF415" s="4">
        <v>6</v>
      </c>
      <c r="AG415" s="4">
        <v>6</v>
      </c>
      <c r="AH415" s="4">
        <v>6</v>
      </c>
      <c r="AI415" s="4">
        <v>7</v>
      </c>
      <c r="AJ415" s="4">
        <v>6</v>
      </c>
      <c r="AK415" s="4">
        <v>5</v>
      </c>
      <c r="AL415" s="4">
        <v>5</v>
      </c>
      <c r="AM415" s="4">
        <v>4</v>
      </c>
      <c r="AN415" s="4">
        <v>2</v>
      </c>
      <c r="AO415" s="4">
        <v>2</v>
      </c>
      <c r="AP415" s="3">
        <f t="shared" si="13"/>
        <v>58</v>
      </c>
      <c r="AQ415" s="4">
        <v>14274</v>
      </c>
      <c r="AR415" s="4">
        <v>7128</v>
      </c>
      <c r="AT415" s="4">
        <f t="shared" si="12"/>
        <v>21402</v>
      </c>
      <c r="AU415" s="4">
        <v>1100</v>
      </c>
      <c r="AV415" s="4">
        <v>37268</v>
      </c>
      <c r="AW415" s="4" t="s">
        <v>12000</v>
      </c>
      <c r="BP415" s="4" t="s">
        <v>17279</v>
      </c>
      <c r="BQ415" s="4" t="s">
        <v>12498</v>
      </c>
      <c r="BR415" s="4" t="s">
        <v>35291</v>
      </c>
    </row>
    <row r="416" spans="1:75">
      <c r="A416" s="4">
        <v>3100830</v>
      </c>
      <c r="B416" s="4" t="s">
        <v>20783</v>
      </c>
      <c r="C416" s="4" t="s">
        <v>20782</v>
      </c>
      <c r="D416" s="4" t="s">
        <v>20781</v>
      </c>
      <c r="F416" s="4" t="s">
        <v>12144</v>
      </c>
      <c r="G416" s="4" t="s">
        <v>20781</v>
      </c>
      <c r="H416" s="4" t="s">
        <v>17031</v>
      </c>
      <c r="I416" s="4" t="s">
        <v>9038</v>
      </c>
      <c r="J416" s="4" t="s">
        <v>9038</v>
      </c>
      <c r="L416" s="4" t="s">
        <v>8973</v>
      </c>
      <c r="N416" s="4" t="s">
        <v>12144</v>
      </c>
      <c r="P416" s="4" t="s">
        <v>12746</v>
      </c>
      <c r="W416" s="4" t="s">
        <v>13626</v>
      </c>
      <c r="X416" s="4" t="s">
        <v>20777</v>
      </c>
      <c r="Y416" s="4" t="s">
        <v>17069</v>
      </c>
      <c r="Z416" s="4" t="s">
        <v>13771</v>
      </c>
      <c r="AA416" s="4">
        <v>150</v>
      </c>
      <c r="AB416" s="4">
        <v>40</v>
      </c>
      <c r="AC416" s="4">
        <v>5</v>
      </c>
      <c r="AD416" s="4">
        <v>10</v>
      </c>
      <c r="AE416" s="4">
        <v>10</v>
      </c>
      <c r="AF416" s="4">
        <v>10</v>
      </c>
      <c r="AG416" s="4">
        <v>3</v>
      </c>
      <c r="AH416" s="4">
        <v>3</v>
      </c>
      <c r="AI416" s="4">
        <v>3</v>
      </c>
      <c r="AJ416" s="4">
        <v>4</v>
      </c>
      <c r="AK416" s="4">
        <v>4</v>
      </c>
      <c r="AL416" s="4">
        <v>4</v>
      </c>
      <c r="AM416" s="4">
        <v>3</v>
      </c>
      <c r="AN416" s="4">
        <v>3</v>
      </c>
      <c r="AO416" s="4">
        <v>3</v>
      </c>
      <c r="AP416" s="3">
        <f t="shared" si="13"/>
        <v>60</v>
      </c>
      <c r="AQ416" s="4">
        <v>12476</v>
      </c>
      <c r="AR416" s="4">
        <v>5491</v>
      </c>
      <c r="AT416" s="4">
        <f t="shared" si="12"/>
        <v>17967</v>
      </c>
      <c r="AU416" s="4">
        <v>962</v>
      </c>
      <c r="AV416" s="4">
        <v>38491</v>
      </c>
      <c r="AW416" s="4" t="s">
        <v>12000</v>
      </c>
      <c r="BP416" s="4" t="s">
        <v>17279</v>
      </c>
      <c r="BQ416" s="4" t="s">
        <v>12498</v>
      </c>
      <c r="BR416" s="4" t="s">
        <v>35292</v>
      </c>
    </row>
    <row r="417" spans="1:75">
      <c r="A417" s="4">
        <v>3100831</v>
      </c>
      <c r="B417" s="4" t="s">
        <v>20780</v>
      </c>
      <c r="C417" s="4" t="s">
        <v>13081</v>
      </c>
      <c r="D417" s="59" t="s">
        <v>361</v>
      </c>
      <c r="E417" s="4" t="s">
        <v>20779</v>
      </c>
      <c r="F417" s="4" t="s">
        <v>12144</v>
      </c>
      <c r="G417" s="59" t="s">
        <v>361</v>
      </c>
      <c r="H417" s="4" t="s">
        <v>17031</v>
      </c>
      <c r="I417" s="4" t="s">
        <v>9038</v>
      </c>
      <c r="J417" s="4" t="s">
        <v>9038</v>
      </c>
      <c r="L417" s="4" t="s">
        <v>8973</v>
      </c>
      <c r="M417" s="4">
        <v>1215</v>
      </c>
      <c r="N417" s="4" t="s">
        <v>12144</v>
      </c>
      <c r="P417" s="4" t="s">
        <v>12746</v>
      </c>
      <c r="W417" s="4" t="s">
        <v>20778</v>
      </c>
      <c r="X417" s="4" t="s">
        <v>20777</v>
      </c>
      <c r="Y417" s="4" t="s">
        <v>17069</v>
      </c>
      <c r="Z417" s="4" t="s">
        <v>13771</v>
      </c>
      <c r="AA417" s="4">
        <v>120</v>
      </c>
      <c r="AB417" s="4">
        <v>15</v>
      </c>
      <c r="AC417" s="4">
        <v>5</v>
      </c>
      <c r="AF417" s="4">
        <v>2</v>
      </c>
      <c r="AG417" s="4">
        <v>3</v>
      </c>
      <c r="AH417" s="4">
        <v>3</v>
      </c>
      <c r="AI417" s="4">
        <v>3</v>
      </c>
      <c r="AJ417" s="4">
        <v>3</v>
      </c>
      <c r="AK417" s="4">
        <v>3</v>
      </c>
      <c r="AL417" s="4">
        <v>3</v>
      </c>
      <c r="AM417" s="4">
        <v>3</v>
      </c>
      <c r="AP417" s="3">
        <f t="shared" si="13"/>
        <v>23</v>
      </c>
      <c r="AQ417" s="4">
        <v>5234</v>
      </c>
      <c r="AR417" s="4">
        <v>2552</v>
      </c>
      <c r="AT417" s="4">
        <f t="shared" si="12"/>
        <v>7786</v>
      </c>
      <c r="AU417" s="4">
        <v>442</v>
      </c>
      <c r="AV417" s="4">
        <v>13265</v>
      </c>
      <c r="AW417" s="4" t="s">
        <v>12000</v>
      </c>
      <c r="BP417" s="4" t="s">
        <v>17279</v>
      </c>
      <c r="BQ417" s="4" t="s">
        <v>12498</v>
      </c>
      <c r="BR417" s="4" t="s">
        <v>35293</v>
      </c>
    </row>
    <row r="418" spans="1:75">
      <c r="A418" s="4">
        <v>3100832</v>
      </c>
      <c r="B418" s="4" t="s">
        <v>20776</v>
      </c>
      <c r="C418" s="4" t="s">
        <v>20866</v>
      </c>
      <c r="D418" s="4" t="s">
        <v>21026</v>
      </c>
      <c r="E418" s="4" t="s">
        <v>20865</v>
      </c>
      <c r="F418" s="4" t="s">
        <v>12746</v>
      </c>
      <c r="G418" s="4" t="s">
        <v>21026</v>
      </c>
      <c r="H418" s="4" t="s">
        <v>17031</v>
      </c>
      <c r="I418" s="4" t="s">
        <v>9038</v>
      </c>
      <c r="J418" s="4" t="s">
        <v>9038</v>
      </c>
      <c r="L418" s="4" t="s">
        <v>8973</v>
      </c>
      <c r="M418" s="4" t="s">
        <v>12637</v>
      </c>
      <c r="N418" s="4" t="s">
        <v>12144</v>
      </c>
      <c r="P418" s="4" t="s">
        <v>12746</v>
      </c>
      <c r="V418" s="50" t="s">
        <v>21025</v>
      </c>
      <c r="W418" s="4" t="s">
        <v>12783</v>
      </c>
      <c r="X418" s="4" t="s">
        <v>6566</v>
      </c>
      <c r="Y418" s="4" t="s">
        <v>17637</v>
      </c>
      <c r="Z418" s="4" t="s">
        <v>17343</v>
      </c>
      <c r="AA418" s="4">
        <v>304</v>
      </c>
      <c r="AB418" s="4">
        <v>44</v>
      </c>
      <c r="AC418" s="9">
        <v>5.5</v>
      </c>
      <c r="AD418" s="4">
        <v>3</v>
      </c>
      <c r="AE418" s="4">
        <v>3</v>
      </c>
      <c r="AF418" s="4">
        <v>3</v>
      </c>
      <c r="AG418" s="4">
        <v>3</v>
      </c>
      <c r="AH418" s="4">
        <v>3</v>
      </c>
      <c r="AI418" s="4">
        <v>3</v>
      </c>
      <c r="AJ418" s="4">
        <v>3</v>
      </c>
      <c r="AK418" s="4">
        <v>3</v>
      </c>
      <c r="AL418" s="4">
        <v>3</v>
      </c>
      <c r="AM418" s="4">
        <v>3</v>
      </c>
      <c r="AN418" s="4">
        <v>3</v>
      </c>
      <c r="AO418" s="4">
        <v>3</v>
      </c>
      <c r="AP418" s="3">
        <f t="shared" si="13"/>
        <v>36</v>
      </c>
      <c r="AQ418" s="4">
        <v>3000</v>
      </c>
      <c r="AR418" s="4">
        <v>3540</v>
      </c>
      <c r="AT418" s="4">
        <f t="shared" si="12"/>
        <v>6540</v>
      </c>
      <c r="AU418" s="4">
        <v>1078</v>
      </c>
      <c r="AV418" s="4">
        <v>7550</v>
      </c>
      <c r="AW418" s="4" t="s">
        <v>12005</v>
      </c>
      <c r="BN418" s="4" t="s">
        <v>20859</v>
      </c>
      <c r="BP418" s="4" t="s">
        <v>17336</v>
      </c>
      <c r="BQ418" s="4" t="s">
        <v>12498</v>
      </c>
    </row>
    <row r="419" spans="1:75">
      <c r="A419" s="4">
        <v>3100833</v>
      </c>
      <c r="B419" s="4" t="s">
        <v>21008</v>
      </c>
      <c r="C419" s="4" t="s">
        <v>21007</v>
      </c>
      <c r="D419" s="4" t="s">
        <v>20851</v>
      </c>
      <c r="F419" s="4" t="s">
        <v>12144</v>
      </c>
      <c r="G419" s="4" t="s">
        <v>21010</v>
      </c>
      <c r="H419" s="4" t="s">
        <v>17031</v>
      </c>
      <c r="I419" s="4" t="s">
        <v>9038</v>
      </c>
      <c r="J419" s="4" t="s">
        <v>9038</v>
      </c>
      <c r="L419" s="4" t="s">
        <v>8973</v>
      </c>
      <c r="N419" s="4" t="s">
        <v>12144</v>
      </c>
      <c r="P419" s="4" t="s">
        <v>12746</v>
      </c>
      <c r="W419" s="4" t="s">
        <v>20927</v>
      </c>
      <c r="X419" s="4" t="s">
        <v>5327</v>
      </c>
      <c r="Y419" s="4" t="s">
        <v>17069</v>
      </c>
      <c r="Z419" s="4" t="s">
        <v>13771</v>
      </c>
      <c r="AA419" s="4">
        <v>34</v>
      </c>
      <c r="AB419" s="4">
        <v>60</v>
      </c>
      <c r="AC419" s="4">
        <v>6</v>
      </c>
      <c r="AD419" s="4">
        <v>7</v>
      </c>
      <c r="AE419" s="4">
        <v>7</v>
      </c>
      <c r="AF419" s="4">
        <v>10</v>
      </c>
      <c r="AG419" s="4">
        <v>8</v>
      </c>
      <c r="AP419" s="3">
        <f t="shared" si="13"/>
        <v>32</v>
      </c>
      <c r="AQ419" s="4">
        <v>1783</v>
      </c>
      <c r="AR419" s="4">
        <v>1596</v>
      </c>
      <c r="AT419" s="4">
        <f t="shared" si="12"/>
        <v>3379</v>
      </c>
      <c r="AU419" s="4">
        <v>1624</v>
      </c>
      <c r="AV419" s="4">
        <v>9151</v>
      </c>
      <c r="AW419" s="4" t="s">
        <v>12005</v>
      </c>
      <c r="BP419" s="4" t="s">
        <v>17336</v>
      </c>
      <c r="BQ419" s="4" t="s">
        <v>12498</v>
      </c>
      <c r="BR419" s="4" t="s">
        <v>35294</v>
      </c>
      <c r="BS419" s="4" t="s">
        <v>35537</v>
      </c>
      <c r="BT419" s="4" t="s">
        <v>220</v>
      </c>
      <c r="BW419" s="4" t="s">
        <v>307</v>
      </c>
    </row>
    <row r="420" spans="1:75">
      <c r="A420" s="4">
        <v>3100834</v>
      </c>
      <c r="B420" s="4" t="s">
        <v>20926</v>
      </c>
      <c r="C420" s="4" t="s">
        <v>8918</v>
      </c>
      <c r="D420" s="4" t="s">
        <v>20851</v>
      </c>
      <c r="E420" s="4" t="s">
        <v>21006</v>
      </c>
      <c r="F420" s="4" t="s">
        <v>12746</v>
      </c>
      <c r="G420" s="4" t="s">
        <v>21010</v>
      </c>
      <c r="H420" s="4" t="s">
        <v>17031</v>
      </c>
      <c r="I420" s="4" t="s">
        <v>9038</v>
      </c>
      <c r="J420" s="4" t="s">
        <v>9038</v>
      </c>
      <c r="L420" s="4" t="s">
        <v>8973</v>
      </c>
      <c r="N420" s="4" t="s">
        <v>12144</v>
      </c>
      <c r="P420" s="4" t="s">
        <v>12746</v>
      </c>
      <c r="W420" s="4" t="s">
        <v>20850</v>
      </c>
      <c r="X420" s="4" t="s">
        <v>20849</v>
      </c>
      <c r="Y420" s="4" t="s">
        <v>17069</v>
      </c>
      <c r="Z420" s="4" t="s">
        <v>13771</v>
      </c>
      <c r="AA420" s="4">
        <v>306</v>
      </c>
      <c r="AB420" s="4">
        <v>60</v>
      </c>
      <c r="AC420" s="4">
        <v>6</v>
      </c>
      <c r="AD420" s="4">
        <v>8</v>
      </c>
      <c r="AE420" s="4">
        <v>9</v>
      </c>
      <c r="AF420" s="4">
        <v>10</v>
      </c>
      <c r="AG420" s="4">
        <v>10</v>
      </c>
      <c r="AH420" s="4">
        <v>12</v>
      </c>
      <c r="AI420" s="4">
        <v>11</v>
      </c>
      <c r="AJ420" s="4">
        <v>11</v>
      </c>
      <c r="AK420" s="4">
        <v>11</v>
      </c>
      <c r="AL420" s="4">
        <v>10</v>
      </c>
      <c r="AM420" s="4">
        <v>13</v>
      </c>
      <c r="AN420" s="4">
        <v>10</v>
      </c>
      <c r="AO420" s="4">
        <v>6</v>
      </c>
      <c r="AP420" s="3">
        <f t="shared" si="13"/>
        <v>121</v>
      </c>
      <c r="AQ420" s="4">
        <v>15172</v>
      </c>
      <c r="AR420" s="4">
        <v>17063</v>
      </c>
      <c r="AT420" s="4">
        <f t="shared" si="12"/>
        <v>32235</v>
      </c>
      <c r="AU420" s="4">
        <v>8207</v>
      </c>
      <c r="AV420" s="4">
        <v>47318</v>
      </c>
      <c r="AW420" s="4" t="s">
        <v>12005</v>
      </c>
      <c r="BP420" s="4" t="s">
        <v>17336</v>
      </c>
      <c r="BQ420" s="4" t="s">
        <v>12498</v>
      </c>
      <c r="BR420" s="4" t="s">
        <v>35294</v>
      </c>
      <c r="BS420" s="4" t="s">
        <v>35537</v>
      </c>
      <c r="BT420" s="4" t="s">
        <v>220</v>
      </c>
    </row>
    <row r="421" spans="1:75">
      <c r="A421" s="4">
        <v>3100835</v>
      </c>
      <c r="B421" s="4" t="s">
        <v>20918</v>
      </c>
      <c r="C421" s="26" t="s">
        <v>20755</v>
      </c>
      <c r="D421" s="4" t="s">
        <v>20925</v>
      </c>
      <c r="F421" s="4" t="s">
        <v>12144</v>
      </c>
      <c r="G421" s="4" t="s">
        <v>9393</v>
      </c>
      <c r="H421" s="4" t="s">
        <v>17031</v>
      </c>
      <c r="I421" s="4" t="s">
        <v>9393</v>
      </c>
      <c r="J421" s="4" t="s">
        <v>9038</v>
      </c>
      <c r="L421" s="4" t="s">
        <v>9394</v>
      </c>
      <c r="N421" s="4" t="s">
        <v>12144</v>
      </c>
      <c r="P421" s="4" t="s">
        <v>12746</v>
      </c>
      <c r="W421" s="4" t="s">
        <v>13626</v>
      </c>
      <c r="X421" s="4" t="s">
        <v>20753</v>
      </c>
      <c r="Y421" s="4" t="s">
        <v>17069</v>
      </c>
      <c r="Z421" s="4" t="s">
        <v>13771</v>
      </c>
      <c r="AA421" s="4">
        <v>180</v>
      </c>
      <c r="AB421" s="4">
        <v>40</v>
      </c>
      <c r="AC421" s="4">
        <v>5</v>
      </c>
      <c r="AD421" s="4">
        <v>2</v>
      </c>
      <c r="AE421" s="4">
        <v>2</v>
      </c>
      <c r="AF421" s="4">
        <v>2</v>
      </c>
      <c r="AG421" s="4">
        <v>2</v>
      </c>
      <c r="AH421" s="4">
        <v>2</v>
      </c>
      <c r="AI421" s="4">
        <v>2</v>
      </c>
      <c r="AJ421" s="4">
        <v>2</v>
      </c>
      <c r="AK421" s="4">
        <v>2</v>
      </c>
      <c r="AL421" s="4">
        <v>2</v>
      </c>
      <c r="AM421" s="4">
        <v>2</v>
      </c>
      <c r="AN421" s="4">
        <v>2</v>
      </c>
      <c r="AO421" s="4">
        <v>2</v>
      </c>
      <c r="AP421" s="3">
        <f t="shared" si="13"/>
        <v>24</v>
      </c>
      <c r="AQ421" s="4">
        <v>2080</v>
      </c>
      <c r="AR421" s="4">
        <v>6500</v>
      </c>
      <c r="AT421" s="4">
        <f t="shared" si="12"/>
        <v>8580</v>
      </c>
      <c r="AU421" s="4">
        <v>300</v>
      </c>
      <c r="AV421" s="4">
        <v>10000</v>
      </c>
      <c r="AW421" s="4" t="s">
        <v>12000</v>
      </c>
      <c r="BN421" s="4" t="s">
        <v>20848</v>
      </c>
      <c r="BP421" s="4" t="s">
        <v>17279</v>
      </c>
      <c r="BQ421" s="4" t="s">
        <v>12498</v>
      </c>
      <c r="BR421" s="4" t="s">
        <v>35538</v>
      </c>
    </row>
    <row r="422" spans="1:75">
      <c r="A422" s="4">
        <v>3100836</v>
      </c>
      <c r="B422" s="4" t="s">
        <v>20847</v>
      </c>
      <c r="C422" s="4" t="s">
        <v>9146</v>
      </c>
      <c r="D422" s="4" t="s">
        <v>9156</v>
      </c>
      <c r="F422" s="4" t="s">
        <v>12144</v>
      </c>
      <c r="G422" s="4" t="s">
        <v>9189</v>
      </c>
      <c r="H422" s="4" t="s">
        <v>17031</v>
      </c>
      <c r="I422" s="4" t="s">
        <v>9106</v>
      </c>
      <c r="J422" s="4" t="s">
        <v>9038</v>
      </c>
      <c r="L422" s="4" t="s">
        <v>9394</v>
      </c>
      <c r="N422" s="4" t="s">
        <v>12144</v>
      </c>
      <c r="P422" s="4" t="s">
        <v>12746</v>
      </c>
      <c r="W422" s="4" t="s">
        <v>18087</v>
      </c>
      <c r="X422" s="4" t="s">
        <v>20846</v>
      </c>
      <c r="Y422" s="4" t="s">
        <v>17069</v>
      </c>
      <c r="Z422" s="4" t="s">
        <v>13771</v>
      </c>
      <c r="AA422" s="4">
        <v>304</v>
      </c>
      <c r="AB422" s="4">
        <v>48</v>
      </c>
      <c r="AC422" s="4">
        <v>6</v>
      </c>
      <c r="AD422" s="4">
        <v>24</v>
      </c>
      <c r="AE422" s="4">
        <v>24</v>
      </c>
      <c r="AF422" s="4">
        <v>24</v>
      </c>
      <c r="AG422" s="4">
        <v>24</v>
      </c>
      <c r="AH422" s="4">
        <v>24</v>
      </c>
      <c r="AI422" s="4">
        <v>24</v>
      </c>
      <c r="AJ422" s="4">
        <v>20</v>
      </c>
      <c r="AK422" s="4">
        <v>20</v>
      </c>
      <c r="AL422" s="4">
        <v>20</v>
      </c>
      <c r="AM422" s="4">
        <v>22</v>
      </c>
      <c r="AN422" s="4">
        <v>23</v>
      </c>
      <c r="AO422" s="4">
        <v>24</v>
      </c>
      <c r="AP422" s="3">
        <f t="shared" si="13"/>
        <v>273</v>
      </c>
      <c r="AQ422" s="4">
        <v>50000</v>
      </c>
      <c r="AR422" s="4">
        <v>30000</v>
      </c>
      <c r="AT422" s="4">
        <f t="shared" si="12"/>
        <v>80000</v>
      </c>
      <c r="AU422" s="4">
        <v>1540</v>
      </c>
      <c r="AV422" s="4">
        <v>155414</v>
      </c>
      <c r="AW422" s="4" t="s">
        <v>12448</v>
      </c>
      <c r="BP422" s="4" t="s">
        <v>17279</v>
      </c>
      <c r="BQ422" s="4" t="s">
        <v>12498</v>
      </c>
      <c r="BR422" s="84" t="s">
        <v>31535</v>
      </c>
    </row>
    <row r="423" spans="1:75">
      <c r="A423" s="4">
        <v>3100837</v>
      </c>
      <c r="B423" s="4" t="s">
        <v>20845</v>
      </c>
      <c r="C423" s="4" t="s">
        <v>20844</v>
      </c>
      <c r="D423" s="4" t="s">
        <v>20635</v>
      </c>
      <c r="E423" s="4" t="s">
        <v>20844</v>
      </c>
      <c r="F423" s="4" t="s">
        <v>12144</v>
      </c>
      <c r="G423" s="4" t="s">
        <v>20636</v>
      </c>
      <c r="H423" s="4" t="s">
        <v>17031</v>
      </c>
      <c r="I423" s="4" t="s">
        <v>9038</v>
      </c>
      <c r="J423" s="4" t="s">
        <v>9038</v>
      </c>
      <c r="L423" s="4" t="s">
        <v>9394</v>
      </c>
      <c r="N423" s="4" t="s">
        <v>12144</v>
      </c>
      <c r="P423" s="4" t="s">
        <v>12746</v>
      </c>
      <c r="R423" s="4" t="s">
        <v>12746</v>
      </c>
      <c r="T423" s="4" t="s">
        <v>12746</v>
      </c>
      <c r="U423" s="4" t="s">
        <v>12746</v>
      </c>
      <c r="W423" s="4" t="s">
        <v>20634</v>
      </c>
      <c r="X423" s="4" t="s">
        <v>20633</v>
      </c>
      <c r="Y423" s="4" t="s">
        <v>17615</v>
      </c>
      <c r="Z423" s="4" t="s">
        <v>20632</v>
      </c>
      <c r="AA423" s="4">
        <v>196</v>
      </c>
      <c r="AB423" s="4">
        <v>45</v>
      </c>
      <c r="AC423" s="4">
        <v>5</v>
      </c>
      <c r="AD423" s="4">
        <v>2</v>
      </c>
      <c r="AE423" s="4">
        <v>2</v>
      </c>
      <c r="AF423" s="4">
        <v>3</v>
      </c>
      <c r="AG423" s="4">
        <v>3</v>
      </c>
      <c r="AH423" s="4">
        <v>3</v>
      </c>
      <c r="AI423" s="4">
        <v>3</v>
      </c>
      <c r="AJ423" s="4">
        <v>3</v>
      </c>
      <c r="AK423" s="4">
        <v>3</v>
      </c>
      <c r="AL423" s="4">
        <v>2</v>
      </c>
      <c r="AM423" s="4">
        <v>2</v>
      </c>
      <c r="AN423" s="4">
        <v>2</v>
      </c>
      <c r="AO423" s="4">
        <v>2</v>
      </c>
      <c r="AP423" s="3">
        <f t="shared" si="13"/>
        <v>30</v>
      </c>
      <c r="AQ423" s="4">
        <v>5692</v>
      </c>
      <c r="AR423" s="4">
        <v>12845</v>
      </c>
      <c r="AT423" s="4">
        <f t="shared" si="12"/>
        <v>18537</v>
      </c>
      <c r="AU423" s="4">
        <v>728</v>
      </c>
      <c r="AV423" s="4">
        <v>29112</v>
      </c>
      <c r="AW423" s="4" t="s">
        <v>12000</v>
      </c>
      <c r="BP423" s="4" t="s">
        <v>17279</v>
      </c>
      <c r="BQ423" s="4" t="s">
        <v>12498</v>
      </c>
      <c r="BR423" s="4" t="s">
        <v>35539</v>
      </c>
    </row>
    <row r="424" spans="1:75">
      <c r="A424" s="4">
        <v>3100838</v>
      </c>
      <c r="B424" s="4" t="s">
        <v>20725</v>
      </c>
      <c r="C424" s="4" t="s">
        <v>20724</v>
      </c>
      <c r="D424" s="4" t="s">
        <v>20722</v>
      </c>
      <c r="E424" s="4" t="s">
        <v>20724</v>
      </c>
      <c r="F424" s="4" t="s">
        <v>12144</v>
      </c>
      <c r="G424" s="4" t="s">
        <v>20723</v>
      </c>
      <c r="H424" s="4" t="s">
        <v>17031</v>
      </c>
      <c r="I424" s="4" t="s">
        <v>9393</v>
      </c>
      <c r="J424" s="4" t="s">
        <v>9038</v>
      </c>
      <c r="L424" s="4" t="s">
        <v>9394</v>
      </c>
      <c r="N424" s="4" t="s">
        <v>12144</v>
      </c>
      <c r="P424" s="4" t="s">
        <v>12746</v>
      </c>
      <c r="W424" s="4" t="s">
        <v>13626</v>
      </c>
      <c r="X424" s="4" t="s">
        <v>20721</v>
      </c>
      <c r="Y424" s="4" t="s">
        <v>17637</v>
      </c>
      <c r="Z424" s="4" t="s">
        <v>17343</v>
      </c>
      <c r="AA424" s="4">
        <v>166</v>
      </c>
      <c r="AB424" s="4" t="s">
        <v>20720</v>
      </c>
      <c r="AD424" s="4">
        <v>2</v>
      </c>
      <c r="AE424" s="4">
        <v>2</v>
      </c>
      <c r="AF424" s="4">
        <v>2</v>
      </c>
      <c r="AG424" s="4">
        <v>2</v>
      </c>
      <c r="AH424" s="4">
        <v>2</v>
      </c>
      <c r="AI424" s="4">
        <v>2</v>
      </c>
      <c r="AJ424" s="4">
        <v>2</v>
      </c>
      <c r="AK424" s="4">
        <v>2</v>
      </c>
      <c r="AL424" s="4">
        <v>2</v>
      </c>
      <c r="AM424" s="4">
        <v>2</v>
      </c>
      <c r="AN424" s="4">
        <v>2</v>
      </c>
      <c r="AO424" s="4">
        <v>2</v>
      </c>
      <c r="AP424" s="3">
        <f t="shared" si="13"/>
        <v>24</v>
      </c>
      <c r="AQ424" s="4">
        <v>1620</v>
      </c>
      <c r="AR424" s="4">
        <v>1346</v>
      </c>
      <c r="AT424" s="4">
        <f t="shared" si="12"/>
        <v>2966</v>
      </c>
      <c r="AU424" s="4">
        <v>130</v>
      </c>
      <c r="AV424" s="4">
        <v>5200</v>
      </c>
      <c r="AW424" s="4" t="s">
        <v>12539</v>
      </c>
      <c r="BN424" s="4" t="s">
        <v>20719</v>
      </c>
      <c r="BP424" s="4" t="s">
        <v>17279</v>
      </c>
      <c r="BQ424" s="4" t="s">
        <v>12498</v>
      </c>
      <c r="BR424" s="4" t="s">
        <v>35540</v>
      </c>
    </row>
    <row r="425" spans="1:75">
      <c r="A425" s="4">
        <v>3100839</v>
      </c>
      <c r="B425" s="4" t="s">
        <v>20816</v>
      </c>
      <c r="C425" s="4" t="s">
        <v>20815</v>
      </c>
      <c r="D425" s="4" t="s">
        <v>9253</v>
      </c>
      <c r="E425" s="4" t="s">
        <v>20818</v>
      </c>
      <c r="F425" s="4" t="s">
        <v>12746</v>
      </c>
      <c r="G425" s="4" t="s">
        <v>9253</v>
      </c>
      <c r="H425" s="4" t="s">
        <v>17031</v>
      </c>
      <c r="I425" s="4" t="s">
        <v>9106</v>
      </c>
      <c r="J425" s="4" t="s">
        <v>9038</v>
      </c>
      <c r="L425" s="4" t="s">
        <v>8973</v>
      </c>
      <c r="N425" s="4" t="s">
        <v>12144</v>
      </c>
      <c r="P425" s="4" t="s">
        <v>12746</v>
      </c>
      <c r="R425" s="4" t="s">
        <v>12144</v>
      </c>
      <c r="T425" s="4" t="s">
        <v>12144</v>
      </c>
      <c r="U425" s="4" t="s">
        <v>12144</v>
      </c>
      <c r="W425" s="4" t="s">
        <v>12783</v>
      </c>
      <c r="X425" s="4" t="s">
        <v>20817</v>
      </c>
      <c r="Y425" s="4" t="s">
        <v>17069</v>
      </c>
      <c r="Z425" s="4" t="s">
        <v>13771</v>
      </c>
      <c r="AA425" s="4">
        <v>180</v>
      </c>
      <c r="AB425" s="4">
        <v>44</v>
      </c>
      <c r="AC425" s="9">
        <v>5.5</v>
      </c>
      <c r="AD425" s="4">
        <v>4</v>
      </c>
      <c r="AE425" s="4">
        <v>4</v>
      </c>
      <c r="AF425" s="4">
        <v>5</v>
      </c>
      <c r="AG425" s="4">
        <v>5</v>
      </c>
      <c r="AH425" s="4">
        <v>6</v>
      </c>
      <c r="AI425" s="4">
        <v>6</v>
      </c>
      <c r="AJ425" s="4">
        <v>6</v>
      </c>
      <c r="AK425" s="4">
        <v>6</v>
      </c>
      <c r="AL425" s="4">
        <v>5</v>
      </c>
      <c r="AM425" s="4">
        <v>5</v>
      </c>
      <c r="AN425" s="4">
        <v>1</v>
      </c>
      <c r="AO425" s="4">
        <v>1</v>
      </c>
      <c r="AP425" s="3">
        <f t="shared" si="13"/>
        <v>54</v>
      </c>
      <c r="AQ425" s="4">
        <v>8969</v>
      </c>
      <c r="AR425" s="4">
        <v>23252</v>
      </c>
      <c r="AT425" s="4">
        <f t="shared" si="12"/>
        <v>32221</v>
      </c>
      <c r="AU425" s="4">
        <v>7564</v>
      </c>
      <c r="AV425" s="4">
        <v>36208</v>
      </c>
      <c r="AW425" s="4" t="s">
        <v>12005</v>
      </c>
      <c r="BP425" s="4" t="s">
        <v>17279</v>
      </c>
      <c r="BQ425" s="4" t="s">
        <v>12498</v>
      </c>
      <c r="BR425" s="4" t="s">
        <v>35541</v>
      </c>
      <c r="BS425" s="4" t="s">
        <v>35423</v>
      </c>
    </row>
    <row r="426" spans="1:75">
      <c r="A426" s="4">
        <v>3100840</v>
      </c>
      <c r="B426" s="4" t="s">
        <v>20902</v>
      </c>
      <c r="C426" s="59" t="s">
        <v>56</v>
      </c>
      <c r="D426" s="4" t="s">
        <v>20814</v>
      </c>
      <c r="F426" s="4" t="s">
        <v>12144</v>
      </c>
      <c r="G426" s="4" t="s">
        <v>20901</v>
      </c>
      <c r="H426" s="4" t="s">
        <v>17031</v>
      </c>
      <c r="I426" s="4" t="s">
        <v>9393</v>
      </c>
      <c r="J426" s="4" t="s">
        <v>9038</v>
      </c>
      <c r="L426" s="4" t="s">
        <v>9394</v>
      </c>
      <c r="M426" s="4" t="s">
        <v>12637</v>
      </c>
      <c r="N426" s="4" t="s">
        <v>12144</v>
      </c>
      <c r="P426" s="4" t="s">
        <v>12746</v>
      </c>
      <c r="W426" s="4" t="s">
        <v>12783</v>
      </c>
      <c r="X426" s="4" t="s">
        <v>15305</v>
      </c>
      <c r="Y426" s="4" t="s">
        <v>17637</v>
      </c>
      <c r="Z426" s="4" t="s">
        <v>17343</v>
      </c>
      <c r="AA426" s="4">
        <v>175</v>
      </c>
      <c r="AB426" s="9">
        <v>27</v>
      </c>
      <c r="AD426" s="4">
        <v>4</v>
      </c>
      <c r="AE426" s="4">
        <v>4</v>
      </c>
      <c r="AF426" s="4">
        <v>4</v>
      </c>
      <c r="AG426" s="4">
        <v>4</v>
      </c>
      <c r="AH426" s="4">
        <v>4</v>
      </c>
      <c r="AI426" s="4">
        <v>4</v>
      </c>
      <c r="AJ426" s="4">
        <v>4</v>
      </c>
      <c r="AK426" s="4">
        <v>4</v>
      </c>
      <c r="AL426" s="4">
        <v>4</v>
      </c>
      <c r="AM426" s="4">
        <v>4</v>
      </c>
      <c r="AN426" s="4">
        <v>4</v>
      </c>
      <c r="AO426" s="4">
        <v>4</v>
      </c>
      <c r="AP426" s="3">
        <f t="shared" si="13"/>
        <v>48</v>
      </c>
      <c r="AQ426" s="4">
        <v>7389</v>
      </c>
      <c r="AR426" s="4">
        <v>6209</v>
      </c>
      <c r="AT426" s="4">
        <f t="shared" si="12"/>
        <v>13598</v>
      </c>
      <c r="AU426" s="59">
        <v>4018</v>
      </c>
      <c r="AV426" s="4">
        <v>28126</v>
      </c>
      <c r="AW426" s="4" t="s">
        <v>12005</v>
      </c>
      <c r="BP426" s="4" t="s">
        <v>17279</v>
      </c>
      <c r="BQ426" s="4" t="s">
        <v>12498</v>
      </c>
      <c r="BR426" s="84" t="s">
        <v>35424</v>
      </c>
    </row>
    <row r="427" spans="1:75">
      <c r="A427" s="4">
        <v>3100841</v>
      </c>
      <c r="B427" s="4" t="s">
        <v>20900</v>
      </c>
      <c r="C427" s="4" t="s">
        <v>6486</v>
      </c>
      <c r="D427" s="4" t="s">
        <v>20712</v>
      </c>
      <c r="E427" s="4" t="s">
        <v>6486</v>
      </c>
      <c r="F427" s="4" t="s">
        <v>12746</v>
      </c>
      <c r="G427" s="4" t="s">
        <v>20812</v>
      </c>
      <c r="H427" s="4" t="s">
        <v>17031</v>
      </c>
      <c r="I427" s="4" t="s">
        <v>9393</v>
      </c>
      <c r="J427" s="4" t="s">
        <v>9038</v>
      </c>
      <c r="L427" s="4" t="s">
        <v>9394</v>
      </c>
      <c r="N427" s="4" t="s">
        <v>12144</v>
      </c>
      <c r="P427" s="4" t="s">
        <v>12746</v>
      </c>
      <c r="W427" s="4" t="s">
        <v>12783</v>
      </c>
      <c r="X427" s="4" t="s">
        <v>12064</v>
      </c>
      <c r="Y427" s="4" t="s">
        <v>17069</v>
      </c>
      <c r="Z427" s="4" t="s">
        <v>13771</v>
      </c>
      <c r="AA427" s="4">
        <v>260</v>
      </c>
      <c r="AB427" s="4">
        <v>1</v>
      </c>
      <c r="AP427" s="3">
        <f t="shared" si="13"/>
        <v>0</v>
      </c>
      <c r="AR427" s="4">
        <v>2600</v>
      </c>
      <c r="AT427" s="4">
        <f t="shared" si="12"/>
        <v>2600</v>
      </c>
      <c r="AU427" s="4">
        <v>742</v>
      </c>
      <c r="AV427" s="4">
        <v>5200</v>
      </c>
      <c r="AW427" s="4" t="s">
        <v>12005</v>
      </c>
      <c r="BP427" s="4" t="s">
        <v>17279</v>
      </c>
      <c r="BQ427" s="4" t="s">
        <v>12498</v>
      </c>
      <c r="BR427" s="84" t="s">
        <v>35425</v>
      </c>
    </row>
    <row r="428" spans="1:75">
      <c r="A428" s="4">
        <v>3100842</v>
      </c>
      <c r="B428" s="4" t="s">
        <v>20824</v>
      </c>
      <c r="C428" s="4" t="s">
        <v>6099</v>
      </c>
      <c r="D428" s="4" t="s">
        <v>20977</v>
      </c>
      <c r="E428" s="4" t="s">
        <v>6099</v>
      </c>
      <c r="F428" s="4" t="s">
        <v>12144</v>
      </c>
      <c r="G428" s="4" t="s">
        <v>20978</v>
      </c>
      <c r="H428" s="4" t="s">
        <v>17031</v>
      </c>
      <c r="I428" s="4" t="s">
        <v>11199</v>
      </c>
      <c r="J428" s="4" t="s">
        <v>11199</v>
      </c>
      <c r="L428" s="4" t="s">
        <v>11199</v>
      </c>
      <c r="M428" s="4" t="s">
        <v>20972</v>
      </c>
      <c r="N428" s="4" t="s">
        <v>12144</v>
      </c>
      <c r="P428" s="4" t="s">
        <v>12746</v>
      </c>
      <c r="W428" s="4" t="s">
        <v>18651</v>
      </c>
      <c r="X428" s="4" t="s">
        <v>20971</v>
      </c>
      <c r="Y428" s="4" t="s">
        <v>17069</v>
      </c>
      <c r="Z428" s="4" t="s">
        <v>13771</v>
      </c>
      <c r="AA428" s="9">
        <v>223</v>
      </c>
      <c r="AB428" s="4">
        <v>54</v>
      </c>
      <c r="AC428" s="4">
        <v>6</v>
      </c>
      <c r="AD428" s="4">
        <v>22</v>
      </c>
      <c r="AE428" s="4">
        <v>16</v>
      </c>
      <c r="AF428" s="4">
        <v>39</v>
      </c>
      <c r="AG428" s="4">
        <v>50</v>
      </c>
      <c r="AH428" s="4">
        <v>50</v>
      </c>
      <c r="AI428" s="4">
        <v>55</v>
      </c>
      <c r="AJ428" s="4">
        <v>52</v>
      </c>
      <c r="AK428" s="4">
        <v>46</v>
      </c>
      <c r="AL428" s="4">
        <v>48</v>
      </c>
      <c r="AM428" s="4">
        <v>52</v>
      </c>
      <c r="AN428" s="4">
        <v>35</v>
      </c>
      <c r="AO428" s="4">
        <v>7</v>
      </c>
      <c r="AP428" s="3">
        <f t="shared" si="13"/>
        <v>472</v>
      </c>
      <c r="AQ428" s="4">
        <v>64000</v>
      </c>
      <c r="AR428" s="4">
        <v>100000</v>
      </c>
      <c r="AT428" s="4">
        <f t="shared" si="12"/>
        <v>164000</v>
      </c>
      <c r="AU428" s="4">
        <v>20631</v>
      </c>
      <c r="AV428" s="4">
        <v>254473</v>
      </c>
      <c r="AW428" s="4" t="s">
        <v>12019</v>
      </c>
      <c r="BN428" s="4" t="s">
        <v>20819</v>
      </c>
      <c r="BP428" s="4" t="s">
        <v>17336</v>
      </c>
      <c r="BQ428" s="4" t="s">
        <v>12498</v>
      </c>
      <c r="BR428" s="4" t="s">
        <v>33437</v>
      </c>
    </row>
    <row r="429" spans="1:75">
      <c r="A429" s="4">
        <v>3100843</v>
      </c>
      <c r="B429" s="4" t="s">
        <v>20997</v>
      </c>
      <c r="C429" s="59" t="s">
        <v>415</v>
      </c>
      <c r="D429" s="4" t="s">
        <v>20955</v>
      </c>
      <c r="E429" s="4" t="s">
        <v>21089</v>
      </c>
      <c r="F429" s="4" t="s">
        <v>12746</v>
      </c>
      <c r="G429" s="4" t="s">
        <v>21088</v>
      </c>
      <c r="H429" s="4" t="s">
        <v>17031</v>
      </c>
      <c r="I429" s="4" t="s">
        <v>11199</v>
      </c>
      <c r="J429" s="4" t="s">
        <v>11199</v>
      </c>
      <c r="L429" s="4" t="s">
        <v>11199</v>
      </c>
      <c r="N429" s="4" t="s">
        <v>12144</v>
      </c>
      <c r="P429" s="4" t="s">
        <v>12144</v>
      </c>
      <c r="Q429" s="26" t="s">
        <v>20954</v>
      </c>
      <c r="W429" s="4" t="s">
        <v>20894</v>
      </c>
      <c r="X429" s="4" t="s">
        <v>18476</v>
      </c>
      <c r="Y429" s="4" t="s">
        <v>17069</v>
      </c>
      <c r="Z429" s="4" t="s">
        <v>18126</v>
      </c>
      <c r="AA429" s="4">
        <v>300</v>
      </c>
      <c r="AB429" s="4">
        <v>36</v>
      </c>
      <c r="AC429" s="4">
        <v>6</v>
      </c>
      <c r="AD429" s="4">
        <v>3</v>
      </c>
      <c r="AE429" s="4">
        <v>3</v>
      </c>
      <c r="AF429" s="4">
        <v>3</v>
      </c>
      <c r="AG429" s="4">
        <v>3</v>
      </c>
      <c r="AH429" s="4">
        <v>3</v>
      </c>
      <c r="AI429" s="4">
        <v>3</v>
      </c>
      <c r="AJ429" s="4">
        <v>3</v>
      </c>
      <c r="AK429" s="4">
        <v>3</v>
      </c>
      <c r="AL429" s="4">
        <v>3</v>
      </c>
      <c r="AM429" s="4">
        <v>3</v>
      </c>
      <c r="AN429" s="4">
        <v>3</v>
      </c>
      <c r="AO429" s="4">
        <v>3</v>
      </c>
      <c r="AP429" s="3">
        <f t="shared" si="13"/>
        <v>36</v>
      </c>
      <c r="AQ429" s="4">
        <v>5876</v>
      </c>
      <c r="AR429" s="4">
        <v>4543</v>
      </c>
      <c r="AT429" s="4">
        <f t="shared" si="12"/>
        <v>10419</v>
      </c>
      <c r="AU429" s="4">
        <v>2250</v>
      </c>
      <c r="AV429" s="4">
        <v>18959</v>
      </c>
      <c r="AW429" s="4" t="s">
        <v>12005</v>
      </c>
      <c r="BP429" s="4" t="s">
        <v>17279</v>
      </c>
      <c r="BQ429" s="4" t="s">
        <v>12498</v>
      </c>
    </row>
    <row r="430" spans="1:75">
      <c r="A430" s="4">
        <v>3100844</v>
      </c>
      <c r="B430" s="4" t="s">
        <v>20893</v>
      </c>
      <c r="C430" s="4" t="s">
        <v>20793</v>
      </c>
      <c r="D430" s="4" t="s">
        <v>20688</v>
      </c>
      <c r="F430" s="4" t="s">
        <v>12144</v>
      </c>
      <c r="G430" s="4" t="s">
        <v>20689</v>
      </c>
      <c r="H430" s="4" t="s">
        <v>17031</v>
      </c>
      <c r="I430" s="4" t="s">
        <v>11199</v>
      </c>
      <c r="J430" s="4" t="s">
        <v>11199</v>
      </c>
      <c r="L430" s="4" t="s">
        <v>11199</v>
      </c>
      <c r="N430" s="4" t="s">
        <v>12144</v>
      </c>
      <c r="P430" s="4" t="s">
        <v>12746</v>
      </c>
      <c r="W430" s="4" t="s">
        <v>20431</v>
      </c>
      <c r="X430" s="4" t="s">
        <v>20687</v>
      </c>
      <c r="Y430" s="4" t="s">
        <v>17069</v>
      </c>
      <c r="Z430" s="4" t="s">
        <v>13771</v>
      </c>
      <c r="AA430" s="4">
        <v>250</v>
      </c>
      <c r="AB430" s="4">
        <v>53</v>
      </c>
      <c r="AC430" s="4">
        <v>6</v>
      </c>
      <c r="AD430" s="4">
        <v>5</v>
      </c>
      <c r="AE430" s="4">
        <v>5</v>
      </c>
      <c r="AF430" s="4">
        <v>4</v>
      </c>
      <c r="AG430" s="4">
        <v>7</v>
      </c>
      <c r="AH430" s="4">
        <v>8</v>
      </c>
      <c r="AI430" s="4">
        <v>8</v>
      </c>
      <c r="AJ430" s="4">
        <v>8</v>
      </c>
      <c r="AK430" s="4">
        <v>8</v>
      </c>
      <c r="AL430" s="4">
        <v>8</v>
      </c>
      <c r="AM430" s="4">
        <v>7</v>
      </c>
      <c r="AN430" s="4">
        <v>7</v>
      </c>
      <c r="AO430" s="4">
        <v>3</v>
      </c>
      <c r="AP430" s="3">
        <f t="shared" si="13"/>
        <v>78</v>
      </c>
      <c r="AQ430" s="4">
        <v>9663</v>
      </c>
      <c r="AR430" s="4">
        <v>6188</v>
      </c>
      <c r="AT430" s="4">
        <f t="shared" si="12"/>
        <v>15851</v>
      </c>
      <c r="AU430" s="4">
        <v>3000</v>
      </c>
      <c r="AV430" s="4">
        <v>30000</v>
      </c>
      <c r="AW430" s="4" t="s">
        <v>12005</v>
      </c>
      <c r="BP430" s="4" t="s">
        <v>20686</v>
      </c>
      <c r="BQ430" s="4" t="s">
        <v>12498</v>
      </c>
      <c r="BR430" s="4" t="s">
        <v>35426</v>
      </c>
    </row>
    <row r="431" spans="1:75">
      <c r="A431" s="4">
        <v>3100845</v>
      </c>
      <c r="B431" s="4" t="s">
        <v>20586</v>
      </c>
      <c r="D431" s="4" t="s">
        <v>10035</v>
      </c>
      <c r="E431" s="4" t="s">
        <v>9673</v>
      </c>
      <c r="F431" s="4" t="s">
        <v>12144</v>
      </c>
      <c r="G431" s="4" t="s">
        <v>20585</v>
      </c>
      <c r="H431" s="4" t="s">
        <v>17031</v>
      </c>
      <c r="I431" s="4" t="s">
        <v>20584</v>
      </c>
      <c r="J431" s="4" t="s">
        <v>11199</v>
      </c>
      <c r="L431" s="4" t="s">
        <v>11199</v>
      </c>
      <c r="N431" s="4" t="s">
        <v>12144</v>
      </c>
      <c r="P431" s="4" t="s">
        <v>12746</v>
      </c>
      <c r="R431" s="4" t="s">
        <v>12746</v>
      </c>
      <c r="W431" s="4" t="s">
        <v>20583</v>
      </c>
      <c r="X431" s="4" t="s">
        <v>20582</v>
      </c>
      <c r="Y431" s="4" t="s">
        <v>17069</v>
      </c>
      <c r="Z431" s="4" t="s">
        <v>13771</v>
      </c>
      <c r="AA431" s="4">
        <v>304</v>
      </c>
      <c r="AB431" s="4">
        <v>48</v>
      </c>
      <c r="AC431" s="9">
        <v>5.5</v>
      </c>
      <c r="AD431" s="4">
        <v>8</v>
      </c>
      <c r="AE431" s="4">
        <v>8</v>
      </c>
      <c r="AF431" s="4">
        <v>8</v>
      </c>
      <c r="AG431" s="4">
        <v>8</v>
      </c>
      <c r="AH431" s="4">
        <v>8</v>
      </c>
      <c r="AI431" s="4">
        <v>8</v>
      </c>
      <c r="AJ431" s="4">
        <v>8</v>
      </c>
      <c r="AK431" s="4">
        <v>8</v>
      </c>
      <c r="AL431" s="4">
        <v>8</v>
      </c>
      <c r="AM431" s="4">
        <v>8</v>
      </c>
      <c r="AN431" s="4">
        <v>8</v>
      </c>
      <c r="AO431" s="4">
        <v>8</v>
      </c>
      <c r="AP431" s="3">
        <f t="shared" si="13"/>
        <v>96</v>
      </c>
      <c r="AQ431" s="4">
        <v>11685</v>
      </c>
      <c r="AR431" s="4">
        <v>4160</v>
      </c>
      <c r="AT431" s="4">
        <f t="shared" si="12"/>
        <v>15845</v>
      </c>
      <c r="AV431" s="4">
        <v>28530</v>
      </c>
      <c r="AW431" s="4" t="s">
        <v>20681</v>
      </c>
      <c r="BP431" s="4" t="s">
        <v>17336</v>
      </c>
      <c r="BQ431" s="4" t="s">
        <v>12498</v>
      </c>
      <c r="BR431" s="4" t="s">
        <v>35427</v>
      </c>
    </row>
    <row r="432" spans="1:75">
      <c r="A432" s="4">
        <v>3100846</v>
      </c>
      <c r="B432" s="4" t="s">
        <v>20680</v>
      </c>
      <c r="C432" s="4" t="s">
        <v>10060</v>
      </c>
      <c r="D432" s="4" t="s">
        <v>9829</v>
      </c>
      <c r="E432" s="4" t="s">
        <v>20679</v>
      </c>
      <c r="F432" s="4" t="s">
        <v>12144</v>
      </c>
      <c r="G432" s="4" t="s">
        <v>20678</v>
      </c>
      <c r="H432" s="4" t="s">
        <v>17031</v>
      </c>
      <c r="I432" s="4" t="s">
        <v>11199</v>
      </c>
      <c r="J432" s="4" t="s">
        <v>11199</v>
      </c>
      <c r="L432" s="4" t="s">
        <v>11199</v>
      </c>
      <c r="M432" s="4" t="s">
        <v>20678</v>
      </c>
      <c r="N432" s="4" t="s">
        <v>12144</v>
      </c>
      <c r="P432" s="4" t="s">
        <v>12746</v>
      </c>
      <c r="W432" s="4" t="s">
        <v>12812</v>
      </c>
      <c r="X432" s="4" t="s">
        <v>10847</v>
      </c>
      <c r="Y432" s="4" t="s">
        <v>17069</v>
      </c>
      <c r="Z432" s="4" t="s">
        <v>13771</v>
      </c>
      <c r="AA432" s="4">
        <v>227</v>
      </c>
      <c r="AB432" s="4">
        <v>44</v>
      </c>
      <c r="AC432" s="9">
        <v>5.5</v>
      </c>
      <c r="AD432" s="4">
        <v>3</v>
      </c>
      <c r="AE432" s="4">
        <v>3</v>
      </c>
      <c r="AF432" s="4">
        <v>3</v>
      </c>
      <c r="AG432" s="4">
        <v>5</v>
      </c>
      <c r="AH432" s="4">
        <v>6</v>
      </c>
      <c r="AI432" s="4">
        <v>6</v>
      </c>
      <c r="AJ432" s="4">
        <v>6</v>
      </c>
      <c r="AK432" s="4">
        <v>10</v>
      </c>
      <c r="AL432" s="4">
        <v>9</v>
      </c>
      <c r="AM432" s="4">
        <v>8</v>
      </c>
      <c r="AN432" s="4">
        <v>9</v>
      </c>
      <c r="AO432" s="4">
        <v>4</v>
      </c>
      <c r="AP432" s="3">
        <f t="shared" si="13"/>
        <v>72</v>
      </c>
      <c r="AQ432" s="4">
        <v>8479</v>
      </c>
      <c r="AR432" s="4">
        <v>12274</v>
      </c>
      <c r="AT432" s="4">
        <f t="shared" ref="AT432:AT495" si="14">SUM(AQ432:AS432)</f>
        <v>20753</v>
      </c>
      <c r="AU432" s="4">
        <v>6312</v>
      </c>
      <c r="AV432" s="4">
        <v>35328</v>
      </c>
      <c r="AW432" s="4" t="s">
        <v>12005</v>
      </c>
      <c r="BP432" s="4" t="s">
        <v>17336</v>
      </c>
      <c r="BQ432" s="4" t="s">
        <v>12498</v>
      </c>
    </row>
    <row r="433" spans="1:71">
      <c r="A433" s="4">
        <v>3100847</v>
      </c>
      <c r="B433" s="4" t="s">
        <v>20677</v>
      </c>
      <c r="C433" s="4" t="s">
        <v>6482</v>
      </c>
      <c r="D433" s="4" t="s">
        <v>6491</v>
      </c>
      <c r="E433" s="4" t="s">
        <v>20676</v>
      </c>
      <c r="F433" s="4" t="s">
        <v>12746</v>
      </c>
      <c r="G433" s="4" t="s">
        <v>10393</v>
      </c>
      <c r="H433" s="4" t="s">
        <v>17031</v>
      </c>
      <c r="I433" s="4" t="s">
        <v>6493</v>
      </c>
      <c r="J433" s="4" t="s">
        <v>6493</v>
      </c>
      <c r="L433" s="4" t="s">
        <v>11199</v>
      </c>
      <c r="N433" s="4" t="s">
        <v>12144</v>
      </c>
      <c r="P433" s="4" t="s">
        <v>12746</v>
      </c>
      <c r="W433" s="4" t="s">
        <v>12788</v>
      </c>
      <c r="X433" s="4" t="s">
        <v>20675</v>
      </c>
      <c r="Y433" s="4" t="s">
        <v>17069</v>
      </c>
      <c r="Z433" s="4" t="s">
        <v>17315</v>
      </c>
      <c r="AA433" s="4">
        <v>200</v>
      </c>
      <c r="AB433" s="4">
        <v>36</v>
      </c>
      <c r="AC433" s="4">
        <v>4</v>
      </c>
      <c r="AD433" s="4">
        <v>3</v>
      </c>
      <c r="AE433" s="4">
        <v>3</v>
      </c>
      <c r="AF433" s="4">
        <v>3</v>
      </c>
      <c r="AG433" s="4">
        <v>3</v>
      </c>
      <c r="AH433" s="4">
        <v>3</v>
      </c>
      <c r="AI433" s="4">
        <v>3</v>
      </c>
      <c r="AJ433" s="4">
        <v>3</v>
      </c>
      <c r="AK433" s="4">
        <v>3</v>
      </c>
      <c r="AL433" s="4">
        <v>3</v>
      </c>
      <c r="AM433" s="4">
        <v>3</v>
      </c>
      <c r="AN433" s="4">
        <v>3</v>
      </c>
      <c r="AO433" s="4">
        <v>3</v>
      </c>
      <c r="AP433" s="3">
        <f t="shared" si="13"/>
        <v>36</v>
      </c>
      <c r="AQ433" s="4">
        <v>2604</v>
      </c>
      <c r="AR433" s="4">
        <v>5416</v>
      </c>
      <c r="AT433" s="4">
        <f t="shared" si="14"/>
        <v>8020</v>
      </c>
      <c r="AU433" s="4">
        <v>2311</v>
      </c>
      <c r="AV433" s="4">
        <v>15145</v>
      </c>
      <c r="AW433" s="4" t="s">
        <v>12005</v>
      </c>
      <c r="BP433" s="4" t="s">
        <v>17279</v>
      </c>
      <c r="BQ433" s="4" t="s">
        <v>12498</v>
      </c>
      <c r="BS433" s="4" t="s">
        <v>35428</v>
      </c>
    </row>
    <row r="434" spans="1:71">
      <c r="A434" s="4">
        <v>3100848</v>
      </c>
      <c r="B434" s="4" t="s">
        <v>20674</v>
      </c>
      <c r="C434" s="4" t="s">
        <v>20673</v>
      </c>
      <c r="D434" s="4" t="s">
        <v>20671</v>
      </c>
      <c r="E434" s="4" t="s">
        <v>20672</v>
      </c>
      <c r="F434" s="4" t="s">
        <v>12144</v>
      </c>
      <c r="G434" s="4" t="s">
        <v>9711</v>
      </c>
      <c r="H434" s="4" t="s">
        <v>17031</v>
      </c>
      <c r="I434" s="4" t="s">
        <v>9711</v>
      </c>
      <c r="J434" s="4" t="s">
        <v>9711</v>
      </c>
      <c r="L434" s="3" t="s">
        <v>9457</v>
      </c>
      <c r="M434" s="4" t="s">
        <v>12637</v>
      </c>
      <c r="N434" s="4" t="s">
        <v>12144</v>
      </c>
      <c r="P434" s="4" t="s">
        <v>12746</v>
      </c>
      <c r="W434" s="4" t="s">
        <v>12788</v>
      </c>
      <c r="X434" s="4" t="s">
        <v>20775</v>
      </c>
      <c r="Y434" s="4" t="s">
        <v>20856</v>
      </c>
      <c r="Z434" s="4" t="s">
        <v>20855</v>
      </c>
      <c r="AA434" s="4">
        <v>204</v>
      </c>
      <c r="AB434" s="4">
        <v>44</v>
      </c>
      <c r="AC434" s="9">
        <v>5.5</v>
      </c>
      <c r="AG434" s="4">
        <v>2</v>
      </c>
      <c r="AH434" s="4">
        <v>2</v>
      </c>
      <c r="AI434" s="4">
        <v>3</v>
      </c>
      <c r="AJ434" s="4">
        <v>3</v>
      </c>
      <c r="AK434" s="4">
        <v>2</v>
      </c>
      <c r="AL434" s="4">
        <v>2</v>
      </c>
      <c r="AM434" s="4">
        <v>2</v>
      </c>
      <c r="AN434" s="4">
        <v>2</v>
      </c>
      <c r="AO434" s="4">
        <v>2</v>
      </c>
      <c r="AP434" s="3">
        <f t="shared" si="13"/>
        <v>20</v>
      </c>
      <c r="AQ434" s="4">
        <v>1209</v>
      </c>
      <c r="AR434" s="4">
        <v>1276</v>
      </c>
      <c r="AT434" s="4">
        <f t="shared" si="14"/>
        <v>2485</v>
      </c>
      <c r="AU434" s="4">
        <v>800</v>
      </c>
      <c r="AV434" s="4">
        <v>5000</v>
      </c>
      <c r="AW434" s="4" t="s">
        <v>12005</v>
      </c>
      <c r="BN434" s="87" t="s">
        <v>20854</v>
      </c>
      <c r="BP434" s="4" t="s">
        <v>17279</v>
      </c>
      <c r="BQ434" s="4" t="s">
        <v>12498</v>
      </c>
    </row>
    <row r="435" spans="1:71">
      <c r="A435" s="4">
        <v>3100849</v>
      </c>
      <c r="B435" s="4" t="s">
        <v>20767</v>
      </c>
      <c r="C435" s="4" t="s">
        <v>20864</v>
      </c>
      <c r="D435" s="4" t="s">
        <v>20862</v>
      </c>
      <c r="E435" s="4" t="s">
        <v>20864</v>
      </c>
      <c r="F435" s="4" t="s">
        <v>12144</v>
      </c>
      <c r="G435" s="4" t="s">
        <v>20863</v>
      </c>
      <c r="H435" s="4" t="s">
        <v>17031</v>
      </c>
      <c r="I435" s="4" t="s">
        <v>9711</v>
      </c>
      <c r="J435" s="4" t="s">
        <v>9711</v>
      </c>
      <c r="L435" s="3" t="s">
        <v>9457</v>
      </c>
      <c r="N435" s="4" t="s">
        <v>12144</v>
      </c>
      <c r="P435" s="4" t="s">
        <v>12746</v>
      </c>
      <c r="W435" s="4" t="s">
        <v>20431</v>
      </c>
      <c r="X435" s="4" t="s">
        <v>20861</v>
      </c>
      <c r="Y435" s="4" t="s">
        <v>17069</v>
      </c>
      <c r="Z435" s="4" t="s">
        <v>20187</v>
      </c>
      <c r="AA435" s="4">
        <v>225</v>
      </c>
      <c r="AB435" s="9">
        <v>49.5</v>
      </c>
      <c r="AC435" s="9">
        <v>5.5</v>
      </c>
      <c r="AD435" s="4">
        <v>9</v>
      </c>
      <c r="AE435" s="4">
        <v>9</v>
      </c>
      <c r="AF435" s="4">
        <v>9</v>
      </c>
      <c r="AG435" s="4">
        <v>9</v>
      </c>
      <c r="AH435" s="4">
        <v>9</v>
      </c>
      <c r="AI435" s="4">
        <v>8</v>
      </c>
      <c r="AJ435" s="4">
        <v>8</v>
      </c>
      <c r="AK435" s="4">
        <v>7</v>
      </c>
      <c r="AL435" s="4">
        <v>7</v>
      </c>
      <c r="AM435" s="4">
        <v>7</v>
      </c>
      <c r="AN435" s="4">
        <v>7</v>
      </c>
      <c r="AO435" s="4">
        <v>7</v>
      </c>
      <c r="AP435" s="3">
        <f t="shared" si="13"/>
        <v>96</v>
      </c>
      <c r="AQ435" s="4">
        <v>9800</v>
      </c>
      <c r="AR435" s="4">
        <v>9000</v>
      </c>
      <c r="AT435" s="4">
        <f t="shared" si="14"/>
        <v>18800</v>
      </c>
      <c r="AU435" s="4">
        <v>3600</v>
      </c>
      <c r="AV435" s="4">
        <v>50000</v>
      </c>
      <c r="AW435" s="4" t="s">
        <v>12005</v>
      </c>
      <c r="BP435" s="4" t="s">
        <v>17279</v>
      </c>
      <c r="BQ435" s="4" t="s">
        <v>12498</v>
      </c>
      <c r="BR435" s="4" t="s">
        <v>34346</v>
      </c>
    </row>
    <row r="436" spans="1:71">
      <c r="A436" s="4">
        <v>3100850</v>
      </c>
      <c r="B436" s="4" t="s">
        <v>20860</v>
      </c>
      <c r="C436" s="4" t="s">
        <v>6587</v>
      </c>
      <c r="D436" s="4" t="s">
        <v>20758</v>
      </c>
      <c r="E436" s="4" t="s">
        <v>20932</v>
      </c>
      <c r="F436" s="4" t="s">
        <v>12746</v>
      </c>
      <c r="G436" s="4" t="s">
        <v>20857</v>
      </c>
      <c r="H436" s="4" t="s">
        <v>17031</v>
      </c>
      <c r="I436" s="4" t="s">
        <v>10509</v>
      </c>
      <c r="J436" s="4" t="s">
        <v>10509</v>
      </c>
      <c r="L436" s="3" t="s">
        <v>10223</v>
      </c>
      <c r="N436" s="4" t="s">
        <v>12144</v>
      </c>
      <c r="P436" s="4" t="s">
        <v>12746</v>
      </c>
      <c r="R436" s="4" t="s">
        <v>12746</v>
      </c>
      <c r="W436" s="4" t="s">
        <v>14306</v>
      </c>
      <c r="X436" s="4" t="s">
        <v>14024</v>
      </c>
      <c r="Y436" s="4" t="s">
        <v>17069</v>
      </c>
      <c r="Z436" s="4" t="s">
        <v>13771</v>
      </c>
      <c r="AA436" s="4">
        <v>307</v>
      </c>
      <c r="AB436" s="4">
        <v>44</v>
      </c>
      <c r="AC436" s="9">
        <v>5.5</v>
      </c>
      <c r="AD436" s="4">
        <v>2</v>
      </c>
      <c r="AE436" s="4">
        <v>2</v>
      </c>
      <c r="AF436" s="4">
        <v>2</v>
      </c>
      <c r="AG436" s="4">
        <v>2</v>
      </c>
      <c r="AH436" s="4">
        <v>2</v>
      </c>
      <c r="AI436" s="4">
        <v>2</v>
      </c>
      <c r="AJ436" s="4">
        <v>2</v>
      </c>
      <c r="AK436" s="4">
        <v>2</v>
      </c>
      <c r="AL436" s="4">
        <v>2</v>
      </c>
      <c r="AM436" s="4">
        <v>2</v>
      </c>
      <c r="AN436" s="4">
        <v>2</v>
      </c>
      <c r="AO436" s="4">
        <v>2</v>
      </c>
      <c r="AP436" s="3">
        <f t="shared" si="13"/>
        <v>24</v>
      </c>
      <c r="AQ436" s="4">
        <v>2080</v>
      </c>
      <c r="AR436" s="4">
        <v>766</v>
      </c>
      <c r="AT436" s="4">
        <f t="shared" si="14"/>
        <v>2846</v>
      </c>
      <c r="AU436" s="4">
        <v>375</v>
      </c>
      <c r="AV436" s="4">
        <v>2100</v>
      </c>
      <c r="AW436" s="4" t="s">
        <v>12005</v>
      </c>
      <c r="AX436" s="4">
        <v>117</v>
      </c>
      <c r="AY436" s="4">
        <v>3000</v>
      </c>
      <c r="AZ436" s="4" t="s">
        <v>12448</v>
      </c>
      <c r="BP436" s="4" t="s">
        <v>17279</v>
      </c>
      <c r="BQ436" s="4" t="s">
        <v>12498</v>
      </c>
      <c r="BR436" s="84" t="s">
        <v>35429</v>
      </c>
    </row>
    <row r="437" spans="1:71">
      <c r="A437" s="4">
        <v>3100851</v>
      </c>
      <c r="B437" s="4" t="s">
        <v>20757</v>
      </c>
      <c r="C437" s="4" t="s">
        <v>10220</v>
      </c>
      <c r="D437" s="4" t="s">
        <v>20752</v>
      </c>
      <c r="E437" s="4" t="s">
        <v>10094</v>
      </c>
      <c r="F437" s="4" t="s">
        <v>12144</v>
      </c>
      <c r="G437" s="4" t="s">
        <v>20756</v>
      </c>
      <c r="H437" s="4" t="s">
        <v>17031</v>
      </c>
      <c r="I437" s="4" t="s">
        <v>10103</v>
      </c>
      <c r="J437" s="4" t="s">
        <v>10103</v>
      </c>
      <c r="L437" s="3" t="s">
        <v>10223</v>
      </c>
      <c r="M437" s="4" t="s">
        <v>20751</v>
      </c>
      <c r="N437" s="4" t="s">
        <v>12746</v>
      </c>
      <c r="O437" s="4" t="s">
        <v>35175</v>
      </c>
      <c r="P437" s="4" t="s">
        <v>12144</v>
      </c>
      <c r="Q437" s="4" t="s">
        <v>20560</v>
      </c>
      <c r="W437" s="4" t="s">
        <v>17824</v>
      </c>
      <c r="X437" s="4" t="s">
        <v>17768</v>
      </c>
      <c r="Y437" s="4" t="s">
        <v>17069</v>
      </c>
      <c r="Z437" s="4" t="s">
        <v>13771</v>
      </c>
      <c r="AA437" s="4">
        <v>201</v>
      </c>
      <c r="AB437" s="4">
        <v>44</v>
      </c>
      <c r="AC437" s="9">
        <v>5.5</v>
      </c>
      <c r="AD437" s="4">
        <v>3</v>
      </c>
      <c r="AE437" s="4">
        <v>4</v>
      </c>
      <c r="AF437" s="4">
        <v>3</v>
      </c>
      <c r="AG437" s="4">
        <v>1</v>
      </c>
      <c r="AH437" s="4">
        <v>2</v>
      </c>
      <c r="AI437" s="4">
        <v>5</v>
      </c>
      <c r="AJ437" s="4">
        <v>5</v>
      </c>
      <c r="AK437" s="4">
        <v>2</v>
      </c>
      <c r="AL437" s="4">
        <v>2</v>
      </c>
      <c r="AM437" s="4">
        <v>4</v>
      </c>
      <c r="AN437" s="4">
        <v>4</v>
      </c>
      <c r="AO437" s="4">
        <v>3</v>
      </c>
      <c r="AP437" s="3">
        <f t="shared" si="13"/>
        <v>38</v>
      </c>
      <c r="AQ437" s="4">
        <v>2073</v>
      </c>
      <c r="AR437" s="4">
        <v>3701</v>
      </c>
      <c r="AT437" s="4">
        <f t="shared" si="14"/>
        <v>5774</v>
      </c>
      <c r="AU437" s="4">
        <v>1906</v>
      </c>
      <c r="AV437" s="4">
        <v>13343</v>
      </c>
      <c r="AW437" s="4" t="s">
        <v>12005</v>
      </c>
      <c r="BP437" s="4" t="s">
        <v>17336</v>
      </c>
      <c r="BQ437" s="4" t="s">
        <v>12498</v>
      </c>
      <c r="BR437" s="4" t="s">
        <v>35064</v>
      </c>
    </row>
    <row r="438" spans="1:71">
      <c r="A438" s="4">
        <v>3100852</v>
      </c>
      <c r="B438" s="4" t="s">
        <v>20952</v>
      </c>
      <c r="C438" s="4" t="s">
        <v>20948</v>
      </c>
      <c r="D438" s="4" t="s">
        <v>20853</v>
      </c>
      <c r="E438" s="4" t="s">
        <v>9339</v>
      </c>
      <c r="F438" s="4" t="s">
        <v>12144</v>
      </c>
      <c r="H438" s="4" t="s">
        <v>17031</v>
      </c>
      <c r="I438" s="4" t="s">
        <v>10103</v>
      </c>
      <c r="J438" s="4" t="s">
        <v>10103</v>
      </c>
      <c r="L438" s="3" t="s">
        <v>10223</v>
      </c>
      <c r="N438" s="4" t="s">
        <v>12144</v>
      </c>
      <c r="P438" s="4" t="s">
        <v>12746</v>
      </c>
      <c r="W438" s="4" t="s">
        <v>12313</v>
      </c>
      <c r="X438" s="4" t="s">
        <v>20579</v>
      </c>
      <c r="Y438" s="4" t="s">
        <v>17069</v>
      </c>
      <c r="Z438" s="4" t="s">
        <v>13771</v>
      </c>
      <c r="AA438" s="4">
        <v>281</v>
      </c>
      <c r="AB438" s="4">
        <v>54</v>
      </c>
      <c r="AC438" s="9">
        <v>6</v>
      </c>
      <c r="AD438" s="4">
        <v>1</v>
      </c>
      <c r="AE438" s="4">
        <v>1</v>
      </c>
      <c r="AF438" s="4">
        <v>1</v>
      </c>
      <c r="AG438" s="4">
        <v>2</v>
      </c>
      <c r="AH438" s="4">
        <v>2</v>
      </c>
      <c r="AI438" s="4">
        <v>2</v>
      </c>
      <c r="AJ438" s="4">
        <v>2</v>
      </c>
      <c r="AK438" s="4">
        <v>2</v>
      </c>
      <c r="AL438" s="4">
        <v>2</v>
      </c>
      <c r="AM438" s="4">
        <v>3</v>
      </c>
      <c r="AN438" s="4">
        <v>3</v>
      </c>
      <c r="AO438" s="4">
        <v>3</v>
      </c>
      <c r="AP438" s="3">
        <f t="shared" si="13"/>
        <v>24</v>
      </c>
      <c r="AQ438" s="4">
        <v>5106</v>
      </c>
      <c r="AR438" s="4">
        <v>30189</v>
      </c>
      <c r="AT438" s="4">
        <f t="shared" si="14"/>
        <v>35295</v>
      </c>
      <c r="AU438" s="4">
        <v>9151</v>
      </c>
      <c r="AV438" s="4">
        <v>42681</v>
      </c>
      <c r="AW438" s="4" t="s">
        <v>16198</v>
      </c>
      <c r="BN438" s="4" t="s">
        <v>20852</v>
      </c>
      <c r="BP438" s="4" t="s">
        <v>17336</v>
      </c>
      <c r="BQ438" s="4" t="s">
        <v>12498</v>
      </c>
      <c r="BR438" s="4" t="s">
        <v>33781</v>
      </c>
      <c r="BS438" s="4" t="s">
        <v>35176</v>
      </c>
    </row>
    <row r="439" spans="1:71">
      <c r="A439" s="4">
        <v>3100853</v>
      </c>
      <c r="B439" s="4" t="s">
        <v>20764</v>
      </c>
      <c r="C439" s="4" t="s">
        <v>20951</v>
      </c>
      <c r="E439" s="4" t="s">
        <v>9724</v>
      </c>
      <c r="F439" s="4" t="s">
        <v>12746</v>
      </c>
      <c r="G439" s="4" t="s">
        <v>20949</v>
      </c>
      <c r="H439" s="4" t="s">
        <v>17031</v>
      </c>
      <c r="I439" s="4" t="s">
        <v>20950</v>
      </c>
      <c r="J439" s="4" t="s">
        <v>20950</v>
      </c>
      <c r="L439" s="3" t="s">
        <v>9457</v>
      </c>
      <c r="M439" s="4" t="s">
        <v>20949</v>
      </c>
      <c r="N439" s="4" t="s">
        <v>12746</v>
      </c>
      <c r="O439" s="4" t="s">
        <v>35177</v>
      </c>
      <c r="P439" s="4" t="s">
        <v>12746</v>
      </c>
      <c r="W439" s="4" t="s">
        <v>20930</v>
      </c>
      <c r="X439" s="4" t="s">
        <v>20929</v>
      </c>
      <c r="Y439" s="4" t="s">
        <v>20928</v>
      </c>
      <c r="Z439" s="4" t="s">
        <v>20924</v>
      </c>
      <c r="AA439" s="4">
        <v>60</v>
      </c>
      <c r="AB439" s="4">
        <v>60</v>
      </c>
      <c r="AH439" s="4">
        <v>6</v>
      </c>
      <c r="AI439" s="4">
        <v>6</v>
      </c>
      <c r="AJ439" s="4">
        <v>6</v>
      </c>
      <c r="AP439" s="3">
        <f t="shared" si="13"/>
        <v>18</v>
      </c>
      <c r="AQ439" s="4">
        <v>2689</v>
      </c>
      <c r="AR439" s="4">
        <v>2988</v>
      </c>
      <c r="AT439" s="4">
        <f t="shared" si="14"/>
        <v>5677</v>
      </c>
      <c r="AU439" s="4">
        <v>754</v>
      </c>
      <c r="AV439" s="4">
        <v>8397</v>
      </c>
      <c r="AW439" s="4" t="s">
        <v>14537</v>
      </c>
      <c r="BP439" s="4" t="s">
        <v>17279</v>
      </c>
      <c r="BQ439" s="4" t="s">
        <v>12498</v>
      </c>
    </row>
    <row r="440" spans="1:71">
      <c r="A440" s="4">
        <v>3100854</v>
      </c>
      <c r="B440" s="4" t="s">
        <v>20923</v>
      </c>
      <c r="C440" s="4" t="s">
        <v>20539</v>
      </c>
      <c r="D440" s="4" t="s">
        <v>6201</v>
      </c>
      <c r="E440" s="4" t="s">
        <v>6316</v>
      </c>
      <c r="F440" s="4" t="s">
        <v>12144</v>
      </c>
      <c r="G440" s="4" t="s">
        <v>21043</v>
      </c>
      <c r="H440" s="4" t="s">
        <v>17031</v>
      </c>
      <c r="I440" s="4" t="s">
        <v>11873</v>
      </c>
      <c r="J440" s="4" t="s">
        <v>11873</v>
      </c>
      <c r="L440" s="4" t="s">
        <v>9273</v>
      </c>
      <c r="N440" s="4" t="s">
        <v>12144</v>
      </c>
      <c r="P440" s="4" t="s">
        <v>12746</v>
      </c>
      <c r="R440" s="4" t="s">
        <v>12144</v>
      </c>
      <c r="V440" s="50" t="s">
        <v>20538</v>
      </c>
      <c r="W440" s="4" t="s">
        <v>6202</v>
      </c>
      <c r="X440" s="4" t="s">
        <v>20537</v>
      </c>
      <c r="Y440" s="4" t="s">
        <v>20631</v>
      </c>
      <c r="Z440" s="4" t="s">
        <v>19260</v>
      </c>
      <c r="AA440" s="4">
        <v>103</v>
      </c>
      <c r="AB440" s="4">
        <v>24</v>
      </c>
      <c r="AC440" s="9">
        <v>3</v>
      </c>
      <c r="AH440" s="4">
        <v>3</v>
      </c>
      <c r="AI440" s="4">
        <v>3</v>
      </c>
      <c r="AJ440" s="4">
        <v>3</v>
      </c>
      <c r="AK440" s="4">
        <v>3</v>
      </c>
      <c r="AL440" s="4">
        <v>3</v>
      </c>
      <c r="AM440" s="4">
        <v>3</v>
      </c>
      <c r="AN440" s="4">
        <v>3</v>
      </c>
      <c r="AO440" s="4">
        <v>3</v>
      </c>
      <c r="AP440" s="3">
        <f t="shared" si="13"/>
        <v>24</v>
      </c>
      <c r="AQ440" s="4">
        <v>1534</v>
      </c>
      <c r="AR440" s="4">
        <v>3293</v>
      </c>
      <c r="AT440" s="4">
        <f t="shared" si="14"/>
        <v>4827</v>
      </c>
      <c r="AU440" s="4">
        <v>62</v>
      </c>
      <c r="AV440" s="4">
        <v>12120</v>
      </c>
      <c r="AW440" s="4" t="s">
        <v>12906</v>
      </c>
      <c r="BP440" s="4" t="s">
        <v>17279</v>
      </c>
      <c r="BQ440" s="4" t="s">
        <v>12498</v>
      </c>
      <c r="BS440" s="4" t="s">
        <v>35178</v>
      </c>
    </row>
    <row r="441" spans="1:71">
      <c r="A441" s="4">
        <v>3100855</v>
      </c>
      <c r="B441" s="4" t="s">
        <v>20630</v>
      </c>
      <c r="C441" s="4" t="s">
        <v>20629</v>
      </c>
      <c r="D441" s="4" t="s">
        <v>20628</v>
      </c>
      <c r="E441" s="4" t="s">
        <v>20629</v>
      </c>
      <c r="F441" s="4" t="s">
        <v>12144</v>
      </c>
      <c r="G441" s="4" t="s">
        <v>21043</v>
      </c>
      <c r="H441" s="4" t="s">
        <v>17031</v>
      </c>
      <c r="I441" s="4" t="s">
        <v>11873</v>
      </c>
      <c r="J441" s="4" t="s">
        <v>11873</v>
      </c>
      <c r="L441" s="4" t="s">
        <v>9273</v>
      </c>
      <c r="N441" s="4" t="s">
        <v>12144</v>
      </c>
      <c r="P441" s="4" t="s">
        <v>12746</v>
      </c>
      <c r="R441" s="4" t="s">
        <v>12144</v>
      </c>
      <c r="S441" s="4" t="s">
        <v>12144</v>
      </c>
      <c r="T441" s="4" t="s">
        <v>12144</v>
      </c>
      <c r="V441" s="50" t="s">
        <v>29569</v>
      </c>
      <c r="W441" s="4" t="s">
        <v>6766</v>
      </c>
      <c r="X441" s="4" t="s">
        <v>20627</v>
      </c>
      <c r="Y441" s="4" t="s">
        <v>17069</v>
      </c>
      <c r="Z441" s="4" t="s">
        <v>13771</v>
      </c>
      <c r="AA441" s="4">
        <v>225</v>
      </c>
      <c r="AB441" s="4">
        <v>57</v>
      </c>
      <c r="AC441" s="9" t="s">
        <v>20626</v>
      </c>
      <c r="AD441" s="4">
        <v>4</v>
      </c>
      <c r="AE441" s="4">
        <v>4</v>
      </c>
      <c r="AF441" s="4">
        <v>1</v>
      </c>
      <c r="AG441" s="4">
        <v>2</v>
      </c>
      <c r="AH441" s="4">
        <v>3</v>
      </c>
      <c r="AI441" s="4">
        <v>3</v>
      </c>
      <c r="AJ441" s="4">
        <v>1</v>
      </c>
      <c r="AK441" s="4">
        <v>2</v>
      </c>
      <c r="AL441" s="4">
        <v>3</v>
      </c>
      <c r="AM441" s="4">
        <v>3</v>
      </c>
      <c r="AN441" s="4">
        <v>1</v>
      </c>
      <c r="AO441" s="4">
        <v>2</v>
      </c>
      <c r="AP441" s="3">
        <f t="shared" si="13"/>
        <v>29</v>
      </c>
      <c r="AQ441" s="4">
        <v>2891</v>
      </c>
      <c r="AR441" s="4">
        <v>2815</v>
      </c>
      <c r="AT441" s="4">
        <f t="shared" si="14"/>
        <v>5706</v>
      </c>
      <c r="AU441" s="4">
        <v>175</v>
      </c>
      <c r="AV441" s="4">
        <v>7000</v>
      </c>
      <c r="AW441" s="4" t="s">
        <v>12448</v>
      </c>
      <c r="BP441" s="4" t="s">
        <v>17279</v>
      </c>
      <c r="BQ441" s="4" t="s">
        <v>12498</v>
      </c>
      <c r="BR441" s="4" t="s">
        <v>33546</v>
      </c>
    </row>
    <row r="442" spans="1:71">
      <c r="A442" s="4">
        <v>3100856</v>
      </c>
      <c r="B442" s="4" t="s">
        <v>20625</v>
      </c>
      <c r="C442" s="4" t="s">
        <v>6694</v>
      </c>
      <c r="D442" s="4" t="s">
        <v>20623</v>
      </c>
      <c r="F442" s="4" t="s">
        <v>12144</v>
      </c>
      <c r="G442" s="4" t="s">
        <v>20624</v>
      </c>
      <c r="H442" s="4" t="s">
        <v>17031</v>
      </c>
      <c r="I442" s="4" t="s">
        <v>11873</v>
      </c>
      <c r="J442" s="4" t="s">
        <v>11873</v>
      </c>
      <c r="L442" s="4" t="s">
        <v>9273</v>
      </c>
      <c r="M442" s="59" t="s">
        <v>393</v>
      </c>
      <c r="N442" s="4" t="s">
        <v>12144</v>
      </c>
      <c r="R442" s="4" t="s">
        <v>12746</v>
      </c>
      <c r="W442" s="4" t="s">
        <v>20622</v>
      </c>
      <c r="X442" s="4" t="s">
        <v>20621</v>
      </c>
      <c r="Y442" s="4" t="s">
        <v>17069</v>
      </c>
      <c r="Z442" s="4" t="s">
        <v>13771</v>
      </c>
      <c r="AA442" s="4">
        <v>250</v>
      </c>
      <c r="AB442" s="4">
        <v>45</v>
      </c>
      <c r="AC442" s="9">
        <v>5.5</v>
      </c>
      <c r="AD442" s="4">
        <v>7</v>
      </c>
      <c r="AE442" s="4">
        <v>7</v>
      </c>
      <c r="AF442" s="4">
        <v>5</v>
      </c>
      <c r="AG442" s="4">
        <v>4</v>
      </c>
      <c r="AH442" s="4">
        <v>4</v>
      </c>
      <c r="AI442" s="4">
        <v>5</v>
      </c>
      <c r="AJ442" s="4">
        <v>8</v>
      </c>
      <c r="AK442" s="4">
        <v>8</v>
      </c>
      <c r="AL442" s="4">
        <v>8</v>
      </c>
      <c r="AM442" s="4">
        <v>7</v>
      </c>
      <c r="AN442" s="4">
        <v>4</v>
      </c>
      <c r="AO442" s="4">
        <v>4</v>
      </c>
      <c r="AP442" s="3">
        <f t="shared" si="13"/>
        <v>71</v>
      </c>
      <c r="AQ442" s="4">
        <v>11159</v>
      </c>
      <c r="AR442" s="4">
        <v>10384</v>
      </c>
      <c r="AT442" s="4">
        <f t="shared" si="14"/>
        <v>21543</v>
      </c>
      <c r="AU442" s="4">
        <v>1224</v>
      </c>
      <c r="AV442" s="4">
        <v>31785</v>
      </c>
      <c r="AW442" s="4" t="s">
        <v>12610</v>
      </c>
      <c r="BN442" s="4" t="s">
        <v>20620</v>
      </c>
      <c r="BP442" s="4" t="s">
        <v>17279</v>
      </c>
      <c r="BQ442" s="4" t="s">
        <v>12498</v>
      </c>
      <c r="BR442" s="84" t="s">
        <v>35179</v>
      </c>
    </row>
    <row r="443" spans="1:71">
      <c r="A443" s="4">
        <v>3100857</v>
      </c>
      <c r="B443" s="4" t="s">
        <v>20710</v>
      </c>
      <c r="C443" s="4" t="s">
        <v>20823</v>
      </c>
      <c r="D443" s="4" t="s">
        <v>9525</v>
      </c>
      <c r="F443" s="4" t="s">
        <v>12144</v>
      </c>
      <c r="G443" s="4" t="s">
        <v>20822</v>
      </c>
      <c r="H443" s="4" t="s">
        <v>17031</v>
      </c>
      <c r="I443" s="4" t="s">
        <v>11873</v>
      </c>
      <c r="J443" s="4" t="s">
        <v>11873</v>
      </c>
      <c r="L443" s="4" t="s">
        <v>9273</v>
      </c>
      <c r="N443" s="4" t="s">
        <v>12144</v>
      </c>
      <c r="P443" s="4" t="s">
        <v>12746</v>
      </c>
      <c r="W443" s="4" t="s">
        <v>20821</v>
      </c>
      <c r="X443" s="4" t="s">
        <v>20820</v>
      </c>
      <c r="Y443" s="4" t="s">
        <v>17637</v>
      </c>
      <c r="Z443" s="4" t="s">
        <v>17343</v>
      </c>
      <c r="AA443" s="4">
        <v>260</v>
      </c>
      <c r="AB443" s="4">
        <v>35</v>
      </c>
      <c r="AC443" s="9">
        <v>5</v>
      </c>
      <c r="AD443" s="4">
        <v>27</v>
      </c>
      <c r="AE443" s="4">
        <v>27</v>
      </c>
      <c r="AF443" s="4">
        <v>30</v>
      </c>
      <c r="AG443" s="4">
        <v>37</v>
      </c>
      <c r="AH443" s="4">
        <v>38</v>
      </c>
      <c r="AI443" s="4">
        <v>56</v>
      </c>
      <c r="AJ443" s="4">
        <v>34</v>
      </c>
      <c r="AK443" s="4">
        <v>30</v>
      </c>
      <c r="AL443" s="4">
        <v>36</v>
      </c>
      <c r="AM443" s="4">
        <v>36</v>
      </c>
      <c r="AN443" s="4">
        <v>27</v>
      </c>
      <c r="AO443" s="4">
        <v>20</v>
      </c>
      <c r="AP443" s="3">
        <f t="shared" si="13"/>
        <v>398</v>
      </c>
      <c r="AQ443" s="4">
        <v>28675</v>
      </c>
      <c r="AR443" s="4">
        <v>211189</v>
      </c>
      <c r="AT443" s="4">
        <f t="shared" si="14"/>
        <v>239864</v>
      </c>
      <c r="AU443" s="4">
        <v>10736</v>
      </c>
      <c r="AV443" s="4">
        <v>54534</v>
      </c>
      <c r="AW443" s="4" t="s">
        <v>12005</v>
      </c>
      <c r="AX443" s="4">
        <v>89</v>
      </c>
      <c r="AY443" s="4">
        <v>2532</v>
      </c>
      <c r="AZ443" s="4" t="s">
        <v>13785</v>
      </c>
      <c r="BA443" s="4">
        <v>1648</v>
      </c>
      <c r="BB443" s="4">
        <v>16585</v>
      </c>
      <c r="BC443" s="4" t="s">
        <v>13239</v>
      </c>
      <c r="BD443" s="4">
        <v>51982</v>
      </c>
      <c r="BE443" s="4">
        <v>257261</v>
      </c>
      <c r="BF443" s="4" t="s">
        <v>16198</v>
      </c>
      <c r="BG443" s="4">
        <v>115</v>
      </c>
      <c r="BH443" s="4">
        <v>2080</v>
      </c>
      <c r="BI443" s="4" t="s">
        <v>9403</v>
      </c>
      <c r="BJ443" s="4" t="s">
        <v>12144</v>
      </c>
      <c r="BM443" s="4">
        <v>333987</v>
      </c>
      <c r="BP443" s="4" t="s">
        <v>17336</v>
      </c>
      <c r="BQ443" s="4" t="s">
        <v>12498</v>
      </c>
      <c r="BR443" s="4" t="s">
        <v>35308</v>
      </c>
    </row>
    <row r="444" spans="1:71">
      <c r="A444" s="4">
        <v>3100858</v>
      </c>
      <c r="B444" s="4" t="s">
        <v>20705</v>
      </c>
      <c r="C444" s="4" t="s">
        <v>10052</v>
      </c>
      <c r="D444" s="4" t="s">
        <v>6008</v>
      </c>
      <c r="E444" s="4" t="s">
        <v>20704</v>
      </c>
      <c r="F444" s="4" t="s">
        <v>12144</v>
      </c>
      <c r="G444" s="4" t="s">
        <v>20703</v>
      </c>
      <c r="H444" s="4" t="s">
        <v>17031</v>
      </c>
      <c r="I444" s="4" t="s">
        <v>11873</v>
      </c>
      <c r="J444" s="4" t="s">
        <v>11873</v>
      </c>
      <c r="L444" s="4" t="s">
        <v>9273</v>
      </c>
      <c r="N444" s="4" t="s">
        <v>12144</v>
      </c>
      <c r="P444" s="4" t="s">
        <v>12746</v>
      </c>
      <c r="W444" s="4" t="s">
        <v>20702</v>
      </c>
      <c r="X444" s="4" t="s">
        <v>20805</v>
      </c>
      <c r="Y444" s="4" t="s">
        <v>17069</v>
      </c>
      <c r="Z444" s="4" t="s">
        <v>13771</v>
      </c>
      <c r="AA444" s="4">
        <v>306</v>
      </c>
      <c r="AB444" s="4">
        <v>44</v>
      </c>
      <c r="AC444" s="9">
        <v>5.5</v>
      </c>
      <c r="AD444" s="4">
        <v>5</v>
      </c>
      <c r="AE444" s="4">
        <v>5</v>
      </c>
      <c r="AF444" s="4">
        <v>5</v>
      </c>
      <c r="AG444" s="4">
        <v>7</v>
      </c>
      <c r="AH444" s="4">
        <v>7</v>
      </c>
      <c r="AI444" s="4">
        <v>7</v>
      </c>
      <c r="AJ444" s="4">
        <v>7</v>
      </c>
      <c r="AK444" s="4">
        <v>5</v>
      </c>
      <c r="AL444" s="4">
        <v>7</v>
      </c>
      <c r="AM444" s="4">
        <v>7</v>
      </c>
      <c r="AN444" s="4">
        <v>7</v>
      </c>
      <c r="AO444" s="4">
        <v>5</v>
      </c>
      <c r="AP444" s="3">
        <f t="shared" si="13"/>
        <v>74</v>
      </c>
      <c r="AQ444" s="4">
        <v>4390</v>
      </c>
      <c r="AR444" s="4">
        <v>6261</v>
      </c>
      <c r="AT444" s="4">
        <f t="shared" si="14"/>
        <v>10651</v>
      </c>
      <c r="AU444" s="4">
        <v>2333</v>
      </c>
      <c r="AV444" s="4">
        <v>16329</v>
      </c>
      <c r="AW444" s="4" t="s">
        <v>12005</v>
      </c>
      <c r="BP444" s="4" t="s">
        <v>17279</v>
      </c>
      <c r="BQ444" s="4" t="s">
        <v>12498</v>
      </c>
    </row>
    <row r="445" spans="1:71">
      <c r="A445" s="4">
        <v>3100859</v>
      </c>
      <c r="B445" s="4" t="s">
        <v>20804</v>
      </c>
      <c r="C445" s="4" t="s">
        <v>20811</v>
      </c>
      <c r="D445" s="4" t="s">
        <v>20700</v>
      </c>
      <c r="E445" s="4" t="s">
        <v>20896</v>
      </c>
      <c r="F445" s="4" t="s">
        <v>12144</v>
      </c>
      <c r="G445" s="4" t="s">
        <v>20895</v>
      </c>
      <c r="H445" s="4" t="s">
        <v>17031</v>
      </c>
      <c r="I445" s="4" t="s">
        <v>11873</v>
      </c>
      <c r="J445" s="4" t="s">
        <v>11873</v>
      </c>
      <c r="L445" s="4" t="s">
        <v>9273</v>
      </c>
      <c r="N445" s="4" t="s">
        <v>12144</v>
      </c>
      <c r="P445" s="4" t="s">
        <v>12746</v>
      </c>
      <c r="R445" s="4" t="s">
        <v>12144</v>
      </c>
      <c r="V445" s="50" t="s">
        <v>20699</v>
      </c>
      <c r="W445" s="4" t="s">
        <v>6202</v>
      </c>
      <c r="X445" s="4" t="s">
        <v>20803</v>
      </c>
      <c r="Y445" s="4" t="s">
        <v>17069</v>
      </c>
      <c r="Z445" s="4" t="s">
        <v>13771</v>
      </c>
      <c r="AA445" s="4">
        <v>250</v>
      </c>
      <c r="AB445" s="4">
        <v>40</v>
      </c>
      <c r="AC445" s="9">
        <v>5</v>
      </c>
      <c r="AD445" s="4">
        <v>4</v>
      </c>
      <c r="AE445" s="4">
        <v>4</v>
      </c>
      <c r="AF445" s="4">
        <v>4</v>
      </c>
      <c r="AG445" s="4">
        <v>4</v>
      </c>
      <c r="AH445" s="4">
        <v>4</v>
      </c>
      <c r="AI445" s="4">
        <v>4</v>
      </c>
      <c r="AJ445" s="4">
        <v>4</v>
      </c>
      <c r="AK445" s="4">
        <v>4</v>
      </c>
      <c r="AL445" s="4">
        <v>4</v>
      </c>
      <c r="AM445" s="4">
        <v>4</v>
      </c>
      <c r="AN445" s="4">
        <v>4</v>
      </c>
      <c r="AO445" s="4">
        <v>4</v>
      </c>
      <c r="AP445" s="3">
        <f t="shared" si="13"/>
        <v>48</v>
      </c>
      <c r="AQ445" s="4">
        <v>2400</v>
      </c>
      <c r="AR445" s="4">
        <v>2399</v>
      </c>
      <c r="AT445" s="4">
        <f t="shared" si="14"/>
        <v>4799</v>
      </c>
      <c r="AU445" s="4">
        <v>400</v>
      </c>
      <c r="AV445" s="4">
        <v>16717</v>
      </c>
      <c r="AW445" s="4" t="s">
        <v>12906</v>
      </c>
      <c r="BP445" s="4" t="s">
        <v>17279</v>
      </c>
      <c r="BQ445" s="4" t="s">
        <v>12498</v>
      </c>
      <c r="BR445" s="4" t="s">
        <v>35309</v>
      </c>
    </row>
    <row r="446" spans="1:71">
      <c r="A446" s="4">
        <v>3100860</v>
      </c>
      <c r="B446" s="4" t="s">
        <v>20802</v>
      </c>
      <c r="C446" s="4" t="s">
        <v>21045</v>
      </c>
      <c r="D446" s="4" t="s">
        <v>20800</v>
      </c>
      <c r="E446" s="4" t="s">
        <v>21044</v>
      </c>
      <c r="F446" s="4" t="s">
        <v>12746</v>
      </c>
      <c r="G446" s="4" t="s">
        <v>21043</v>
      </c>
      <c r="H446" s="4" t="s">
        <v>17031</v>
      </c>
      <c r="I446" s="4" t="s">
        <v>11873</v>
      </c>
      <c r="J446" s="4" t="s">
        <v>11873</v>
      </c>
      <c r="L446" s="4" t="s">
        <v>9273</v>
      </c>
      <c r="N446" s="4" t="s">
        <v>12144</v>
      </c>
      <c r="P446" s="4" t="s">
        <v>12746</v>
      </c>
      <c r="W446" s="4" t="s">
        <v>12783</v>
      </c>
      <c r="X446" s="4" t="s">
        <v>20799</v>
      </c>
      <c r="Y446" s="4" t="s">
        <v>17069</v>
      </c>
      <c r="Z446" s="4" t="s">
        <v>13771</v>
      </c>
      <c r="AA446" s="4">
        <v>305</v>
      </c>
      <c r="AB446" s="4">
        <v>48</v>
      </c>
      <c r="AC446" s="9">
        <v>6</v>
      </c>
      <c r="AD446" s="4">
        <v>2</v>
      </c>
      <c r="AE446" s="4">
        <v>2</v>
      </c>
      <c r="AF446" s="4">
        <v>2</v>
      </c>
      <c r="AG446" s="4">
        <v>2</v>
      </c>
      <c r="AH446" s="4">
        <v>2</v>
      </c>
      <c r="AI446" s="4">
        <v>2</v>
      </c>
      <c r="AJ446" s="4">
        <v>2</v>
      </c>
      <c r="AK446" s="4">
        <v>2</v>
      </c>
      <c r="AL446" s="4">
        <v>2</v>
      </c>
      <c r="AM446" s="4">
        <v>2</v>
      </c>
      <c r="AN446" s="4">
        <v>2</v>
      </c>
      <c r="AO446" s="4">
        <v>2</v>
      </c>
      <c r="AP446" s="3">
        <f t="shared" si="13"/>
        <v>24</v>
      </c>
      <c r="AQ446" s="4">
        <v>3034</v>
      </c>
      <c r="AR446" s="4">
        <v>3631</v>
      </c>
      <c r="AT446" s="4">
        <f t="shared" si="14"/>
        <v>6665</v>
      </c>
      <c r="AU446" s="4">
        <v>1234</v>
      </c>
      <c r="AV446" s="4">
        <v>8640</v>
      </c>
      <c r="AW446" s="4" t="s">
        <v>12005</v>
      </c>
      <c r="BP446" s="4" t="s">
        <v>17279</v>
      </c>
      <c r="BQ446" s="4" t="s">
        <v>12498</v>
      </c>
    </row>
    <row r="447" spans="1:71">
      <c r="A447" s="4">
        <v>3100861</v>
      </c>
      <c r="B447" s="4" t="s">
        <v>20798</v>
      </c>
      <c r="C447" s="4" t="s">
        <v>6739</v>
      </c>
      <c r="D447" s="4" t="s">
        <v>20796</v>
      </c>
      <c r="E447" s="4" t="s">
        <v>14602</v>
      </c>
      <c r="F447" s="4" t="s">
        <v>12144</v>
      </c>
      <c r="G447" s="4" t="s">
        <v>20808</v>
      </c>
      <c r="H447" s="4" t="s">
        <v>17031</v>
      </c>
      <c r="I447" s="4" t="s">
        <v>11873</v>
      </c>
      <c r="J447" s="4" t="s">
        <v>11873</v>
      </c>
      <c r="L447" s="4" t="s">
        <v>9273</v>
      </c>
      <c r="N447" s="4" t="s">
        <v>12144</v>
      </c>
      <c r="Q447" s="4" t="s">
        <v>20795</v>
      </c>
      <c r="W447" s="4" t="s">
        <v>12498</v>
      </c>
      <c r="X447" s="4" t="s">
        <v>20794</v>
      </c>
      <c r="Y447" s="4" t="s">
        <v>17069</v>
      </c>
      <c r="Z447" s="4" t="s">
        <v>13771</v>
      </c>
      <c r="AA447" s="4">
        <v>303</v>
      </c>
      <c r="AB447" s="4">
        <v>60</v>
      </c>
      <c r="AC447" s="9">
        <v>6</v>
      </c>
      <c r="AD447" s="4">
        <v>2</v>
      </c>
      <c r="AE447" s="4">
        <v>2</v>
      </c>
      <c r="AF447" s="4">
        <v>2</v>
      </c>
      <c r="AG447" s="4">
        <v>2</v>
      </c>
      <c r="AH447" s="4">
        <v>2</v>
      </c>
      <c r="AI447" s="4">
        <v>2</v>
      </c>
      <c r="AJ447" s="4">
        <v>2</v>
      </c>
      <c r="AK447" s="4">
        <v>4</v>
      </c>
      <c r="AL447" s="4">
        <v>3</v>
      </c>
      <c r="AM447" s="4">
        <v>4</v>
      </c>
      <c r="AN447" s="4">
        <v>2</v>
      </c>
      <c r="AO447" s="4">
        <v>2</v>
      </c>
      <c r="AP447" s="3">
        <f t="shared" si="13"/>
        <v>29</v>
      </c>
      <c r="AQ447" s="4">
        <v>3643</v>
      </c>
      <c r="AR447" s="4">
        <v>11160</v>
      </c>
      <c r="AT447" s="4">
        <f t="shared" si="14"/>
        <v>14803</v>
      </c>
      <c r="AU447" s="4">
        <v>29</v>
      </c>
      <c r="AV447" s="4">
        <v>228</v>
      </c>
      <c r="AW447" s="4" t="s">
        <v>12005</v>
      </c>
      <c r="AX447" s="4">
        <v>938</v>
      </c>
      <c r="AY447" s="4">
        <v>17556</v>
      </c>
      <c r="AZ447" s="4" t="s">
        <v>11153</v>
      </c>
      <c r="BA447" s="4">
        <v>143</v>
      </c>
      <c r="BB447" s="4">
        <v>2689</v>
      </c>
      <c r="BC447" s="4" t="s">
        <v>4549</v>
      </c>
      <c r="BD447" s="4">
        <v>51</v>
      </c>
      <c r="BE447" s="4">
        <v>950</v>
      </c>
      <c r="BF447" s="4" t="s">
        <v>14537</v>
      </c>
      <c r="BP447" s="4" t="s">
        <v>17336</v>
      </c>
      <c r="BQ447" s="4" t="s">
        <v>12498</v>
      </c>
      <c r="BR447" s="4" t="s">
        <v>33845</v>
      </c>
      <c r="BS447" s="4" t="s">
        <v>35310</v>
      </c>
    </row>
    <row r="448" spans="1:71">
      <c r="A448" s="4">
        <v>3100862</v>
      </c>
      <c r="B448" s="4" t="s">
        <v>20576</v>
      </c>
      <c r="C448" s="4" t="s">
        <v>6878</v>
      </c>
      <c r="D448" s="4" t="s">
        <v>20575</v>
      </c>
      <c r="E448" s="4" t="s">
        <v>6878</v>
      </c>
      <c r="F448" s="4" t="s">
        <v>12746</v>
      </c>
      <c r="G448" s="4" t="s">
        <v>20575</v>
      </c>
      <c r="H448" s="4" t="s">
        <v>17031</v>
      </c>
      <c r="I448" s="4" t="s">
        <v>11873</v>
      </c>
      <c r="J448" s="4" t="s">
        <v>11873</v>
      </c>
      <c r="L448" s="4" t="s">
        <v>9273</v>
      </c>
      <c r="N448" s="4" t="s">
        <v>12144</v>
      </c>
      <c r="P448" s="4" t="s">
        <v>12746</v>
      </c>
      <c r="R448" s="4" t="s">
        <v>12746</v>
      </c>
      <c r="T448" s="4" t="s">
        <v>12746</v>
      </c>
      <c r="W448" s="4" t="s">
        <v>12788</v>
      </c>
      <c r="X448" s="4" t="s">
        <v>20574</v>
      </c>
      <c r="Y448" s="4" t="s">
        <v>17069</v>
      </c>
      <c r="Z448" s="4" t="s">
        <v>13771</v>
      </c>
      <c r="AA448" s="4">
        <v>205</v>
      </c>
      <c r="AB448" s="4">
        <v>44</v>
      </c>
      <c r="AC448" s="9">
        <v>5.5</v>
      </c>
      <c r="AD448" s="4">
        <v>3</v>
      </c>
      <c r="AE448" s="4">
        <v>3</v>
      </c>
      <c r="AF448" s="4">
        <v>3</v>
      </c>
      <c r="AG448" s="4">
        <v>3</v>
      </c>
      <c r="AH448" s="4">
        <v>3</v>
      </c>
      <c r="AI448" s="4">
        <v>3</v>
      </c>
      <c r="AJ448" s="4">
        <v>3</v>
      </c>
      <c r="AK448" s="4">
        <v>3</v>
      </c>
      <c r="AL448" s="4">
        <v>3</v>
      </c>
      <c r="AM448" s="4">
        <v>3</v>
      </c>
      <c r="AP448" s="3">
        <f t="shared" si="13"/>
        <v>30</v>
      </c>
      <c r="AQ448" s="4">
        <v>3000</v>
      </c>
      <c r="AR448" s="4">
        <v>1200</v>
      </c>
      <c r="AT448" s="4">
        <f t="shared" si="14"/>
        <v>4200</v>
      </c>
      <c r="AU448" s="4">
        <v>2653</v>
      </c>
      <c r="AV448" s="4">
        <v>14000</v>
      </c>
      <c r="AW448" s="4" t="s">
        <v>12005</v>
      </c>
      <c r="BP448" s="4" t="s">
        <v>17279</v>
      </c>
      <c r="BQ448" s="4" t="s">
        <v>12498</v>
      </c>
    </row>
    <row r="449" spans="1:71">
      <c r="A449" s="4">
        <v>3100863</v>
      </c>
      <c r="B449" s="4" t="s">
        <v>20573</v>
      </c>
      <c r="C449" s="4" t="s">
        <v>20572</v>
      </c>
      <c r="D449" s="4" t="s">
        <v>20571</v>
      </c>
      <c r="E449" s="4" t="s">
        <v>20572</v>
      </c>
      <c r="F449" s="4" t="s">
        <v>12746</v>
      </c>
      <c r="G449" s="4" t="s">
        <v>20571</v>
      </c>
      <c r="H449" s="4" t="s">
        <v>17031</v>
      </c>
      <c r="I449" s="4" t="s">
        <v>11873</v>
      </c>
      <c r="J449" s="4" t="s">
        <v>11873</v>
      </c>
      <c r="L449" s="4" t="s">
        <v>9273</v>
      </c>
      <c r="N449" s="4" t="s">
        <v>12144</v>
      </c>
      <c r="P449" s="4" t="s">
        <v>12746</v>
      </c>
      <c r="R449" s="4" t="s">
        <v>12746</v>
      </c>
      <c r="W449" s="4" t="s">
        <v>12788</v>
      </c>
      <c r="X449" s="4" t="s">
        <v>14981</v>
      </c>
      <c r="Y449" s="4" t="s">
        <v>17069</v>
      </c>
      <c r="Z449" s="4" t="s">
        <v>13771</v>
      </c>
      <c r="AA449" s="4">
        <v>261</v>
      </c>
      <c r="AB449" s="4">
        <v>54</v>
      </c>
      <c r="AC449" s="9">
        <v>6</v>
      </c>
      <c r="AD449" s="4">
        <v>2</v>
      </c>
      <c r="AE449" s="4">
        <v>2</v>
      </c>
      <c r="AF449" s="4">
        <v>2</v>
      </c>
      <c r="AG449" s="4">
        <v>3</v>
      </c>
      <c r="AH449" s="4">
        <v>3</v>
      </c>
      <c r="AI449" s="4">
        <v>3</v>
      </c>
      <c r="AJ449" s="4">
        <v>3</v>
      </c>
      <c r="AK449" s="4">
        <v>3</v>
      </c>
      <c r="AL449" s="4">
        <v>3</v>
      </c>
      <c r="AM449" s="4">
        <v>3</v>
      </c>
      <c r="AN449" s="4">
        <v>2</v>
      </c>
      <c r="AO449" s="4">
        <v>2</v>
      </c>
      <c r="AP449" s="3">
        <f t="shared" si="13"/>
        <v>31</v>
      </c>
      <c r="AQ449" s="4">
        <v>1986</v>
      </c>
      <c r="AR449" s="4">
        <v>4981</v>
      </c>
      <c r="AT449" s="4">
        <f t="shared" si="14"/>
        <v>6967</v>
      </c>
      <c r="AU449" s="4">
        <v>1054</v>
      </c>
      <c r="AV449" s="4">
        <v>9321</v>
      </c>
      <c r="AW449" s="4" t="s">
        <v>12005</v>
      </c>
      <c r="BP449" s="4" t="s">
        <v>17279</v>
      </c>
      <c r="BQ449" s="4" t="s">
        <v>12498</v>
      </c>
    </row>
    <row r="450" spans="1:71">
      <c r="A450" s="4">
        <v>3100864</v>
      </c>
      <c r="B450" s="4" t="s">
        <v>20570</v>
      </c>
      <c r="C450" s="4" t="s">
        <v>20569</v>
      </c>
      <c r="D450" s="4" t="s">
        <v>6886</v>
      </c>
      <c r="E450" s="4" t="s">
        <v>20774</v>
      </c>
      <c r="F450" s="4" t="s">
        <v>12746</v>
      </c>
      <c r="G450" s="4" t="s">
        <v>6886</v>
      </c>
      <c r="H450" s="4" t="s">
        <v>17031</v>
      </c>
      <c r="I450" s="4" t="s">
        <v>11873</v>
      </c>
      <c r="J450" s="4" t="s">
        <v>11873</v>
      </c>
      <c r="L450" s="4" t="s">
        <v>9273</v>
      </c>
      <c r="M450" s="4" t="s">
        <v>12746</v>
      </c>
      <c r="N450" s="4" t="s">
        <v>12144</v>
      </c>
      <c r="P450" s="4" t="s">
        <v>12746</v>
      </c>
      <c r="W450" s="4" t="s">
        <v>12788</v>
      </c>
      <c r="X450" s="4" t="s">
        <v>6484</v>
      </c>
      <c r="Y450" s="4" t="s">
        <v>17069</v>
      </c>
      <c r="Z450" s="4" t="s">
        <v>13771</v>
      </c>
      <c r="AA450" s="4">
        <v>265</v>
      </c>
      <c r="AB450" s="4">
        <v>50</v>
      </c>
      <c r="AC450" s="9">
        <v>5.5</v>
      </c>
      <c r="AD450" s="4">
        <v>1</v>
      </c>
      <c r="AE450" s="4">
        <v>1</v>
      </c>
      <c r="AF450" s="4">
        <v>1</v>
      </c>
      <c r="AG450" s="4">
        <v>2</v>
      </c>
      <c r="AH450" s="4">
        <v>2</v>
      </c>
      <c r="AI450" s="4">
        <v>2</v>
      </c>
      <c r="AJ450" s="4">
        <v>2</v>
      </c>
      <c r="AK450" s="4">
        <v>2</v>
      </c>
      <c r="AL450" s="4">
        <v>1</v>
      </c>
      <c r="AM450" s="4">
        <v>1</v>
      </c>
      <c r="AN450" s="4">
        <v>1</v>
      </c>
      <c r="AO450" s="4">
        <v>1</v>
      </c>
      <c r="AP450" s="3">
        <f t="shared" si="13"/>
        <v>17</v>
      </c>
      <c r="AQ450" s="4">
        <v>1357</v>
      </c>
      <c r="AR450" s="4">
        <v>4794</v>
      </c>
      <c r="AT450" s="4">
        <f t="shared" si="14"/>
        <v>6151</v>
      </c>
      <c r="AU450" s="4">
        <v>1800</v>
      </c>
      <c r="AV450" s="4">
        <v>9360</v>
      </c>
      <c r="AW450" s="4" t="s">
        <v>12005</v>
      </c>
      <c r="BP450" s="4" t="s">
        <v>17279</v>
      </c>
      <c r="BQ450" s="4" t="s">
        <v>12498</v>
      </c>
    </row>
    <row r="451" spans="1:71">
      <c r="A451" s="4">
        <v>3100865</v>
      </c>
      <c r="B451" s="4" t="s">
        <v>20670</v>
      </c>
      <c r="C451" s="4" t="s">
        <v>9044</v>
      </c>
      <c r="E451" s="4" t="s">
        <v>9044</v>
      </c>
      <c r="F451" s="4" t="s">
        <v>12144</v>
      </c>
      <c r="H451" s="4" t="s">
        <v>17031</v>
      </c>
      <c r="I451" s="4" t="s">
        <v>8932</v>
      </c>
      <c r="J451" s="4" t="s">
        <v>8932</v>
      </c>
      <c r="L451" s="4" t="s">
        <v>9273</v>
      </c>
      <c r="M451" s="4" t="s">
        <v>20669</v>
      </c>
      <c r="N451" s="4" t="s">
        <v>12746</v>
      </c>
      <c r="P451" s="4" t="s">
        <v>12746</v>
      </c>
      <c r="R451" s="4" t="s">
        <v>12746</v>
      </c>
      <c r="W451" s="4" t="s">
        <v>12224</v>
      </c>
      <c r="X451" s="4" t="s">
        <v>20668</v>
      </c>
      <c r="Y451" s="4" t="s">
        <v>17499</v>
      </c>
      <c r="Z451" s="4" t="s">
        <v>17872</v>
      </c>
      <c r="AA451" s="4">
        <v>307</v>
      </c>
      <c r="AB451" s="4">
        <v>44</v>
      </c>
      <c r="AC451" s="9">
        <v>5.5</v>
      </c>
      <c r="AD451" s="4">
        <v>5</v>
      </c>
      <c r="AE451" s="4">
        <v>5</v>
      </c>
      <c r="AF451" s="4">
        <v>5</v>
      </c>
      <c r="AG451" s="4">
        <v>8</v>
      </c>
      <c r="AH451" s="4">
        <v>10</v>
      </c>
      <c r="AI451" s="4">
        <v>10</v>
      </c>
      <c r="AJ451" s="4">
        <v>10</v>
      </c>
      <c r="AK451" s="4">
        <v>10</v>
      </c>
      <c r="AL451" s="4">
        <v>10</v>
      </c>
      <c r="AM451" s="4">
        <v>10</v>
      </c>
      <c r="AN451" s="4">
        <v>10</v>
      </c>
      <c r="AO451" s="4">
        <v>5</v>
      </c>
      <c r="AP451" s="3">
        <f t="shared" si="13"/>
        <v>98</v>
      </c>
      <c r="AQ451" s="4">
        <v>8000</v>
      </c>
      <c r="AR451" s="4">
        <v>8000</v>
      </c>
      <c r="AT451" s="4">
        <f t="shared" si="14"/>
        <v>16000</v>
      </c>
      <c r="AU451" s="4">
        <v>1000</v>
      </c>
      <c r="AV451" s="4">
        <v>13000</v>
      </c>
      <c r="AW451" s="4" t="s">
        <v>13549</v>
      </c>
      <c r="AX451" s="4">
        <v>1000</v>
      </c>
      <c r="AY451" s="4">
        <v>10000</v>
      </c>
      <c r="AZ451" s="4" t="s">
        <v>35863</v>
      </c>
      <c r="BP451" s="4" t="s">
        <v>17279</v>
      </c>
      <c r="BQ451" s="4" t="s">
        <v>12498</v>
      </c>
      <c r="BR451" s="4" t="s">
        <v>35311</v>
      </c>
    </row>
    <row r="452" spans="1:71">
      <c r="A452" s="4">
        <v>3100866</v>
      </c>
      <c r="B452" s="4" t="s">
        <v>20568</v>
      </c>
      <c r="C452" s="4" t="s">
        <v>9582</v>
      </c>
      <c r="D452" s="4" t="s">
        <v>9460</v>
      </c>
      <c r="E452" s="4" t="s">
        <v>9582</v>
      </c>
      <c r="F452" s="4" t="s">
        <v>12144</v>
      </c>
      <c r="G452" s="4" t="s">
        <v>20565</v>
      </c>
      <c r="H452" s="4" t="s">
        <v>17031</v>
      </c>
      <c r="I452" s="4" t="s">
        <v>9583</v>
      </c>
      <c r="J452" s="4" t="s">
        <v>9583</v>
      </c>
      <c r="L452" s="4" t="s">
        <v>9273</v>
      </c>
      <c r="N452" s="4" t="s">
        <v>12144</v>
      </c>
      <c r="P452" s="4" t="s">
        <v>12746</v>
      </c>
      <c r="W452" s="4" t="s">
        <v>13626</v>
      </c>
      <c r="X452" s="4" t="s">
        <v>20567</v>
      </c>
      <c r="Y452" s="4" t="s">
        <v>17069</v>
      </c>
      <c r="Z452" s="4" t="s">
        <v>17742</v>
      </c>
      <c r="AA452" s="4">
        <v>279</v>
      </c>
      <c r="AB452" s="4">
        <v>48</v>
      </c>
      <c r="AC452" s="9">
        <v>6</v>
      </c>
      <c r="AD452" s="4">
        <v>4</v>
      </c>
      <c r="AE452" s="4">
        <v>6</v>
      </c>
      <c r="AF452" s="4">
        <v>5</v>
      </c>
      <c r="AG452" s="4">
        <v>9</v>
      </c>
      <c r="AH452" s="4">
        <v>8</v>
      </c>
      <c r="AI452" s="4">
        <v>8</v>
      </c>
      <c r="AJ452" s="4">
        <v>9</v>
      </c>
      <c r="AK452" s="4">
        <v>8</v>
      </c>
      <c r="AL452" s="4">
        <v>7</v>
      </c>
      <c r="AM452" s="4">
        <v>5</v>
      </c>
      <c r="AN452" s="4">
        <v>5</v>
      </c>
      <c r="AO452" s="4">
        <v>6</v>
      </c>
      <c r="AP452" s="3">
        <f t="shared" si="13"/>
        <v>80</v>
      </c>
      <c r="AQ452" s="4">
        <v>8392</v>
      </c>
      <c r="AR452" s="4">
        <v>8218</v>
      </c>
      <c r="AS452" s="4">
        <v>796</v>
      </c>
      <c r="AT452" s="4">
        <f t="shared" si="14"/>
        <v>17406</v>
      </c>
      <c r="AU452" s="4">
        <v>786</v>
      </c>
      <c r="AV452" s="4">
        <v>25131</v>
      </c>
      <c r="AW452" s="4" t="s">
        <v>12000</v>
      </c>
      <c r="BP452" s="4" t="s">
        <v>17279</v>
      </c>
      <c r="BQ452" s="4" t="s">
        <v>12498</v>
      </c>
      <c r="BR452" s="4" t="s">
        <v>35312</v>
      </c>
    </row>
    <row r="453" spans="1:71">
      <c r="A453" s="4">
        <v>3100867</v>
      </c>
      <c r="B453" s="4" t="s">
        <v>20566</v>
      </c>
      <c r="C453" s="4" t="s">
        <v>9455</v>
      </c>
      <c r="D453" s="4" t="s">
        <v>20564</v>
      </c>
      <c r="F453" s="4" t="s">
        <v>12144</v>
      </c>
      <c r="G453" s="4" t="s">
        <v>20565</v>
      </c>
      <c r="H453" s="4" t="s">
        <v>17031</v>
      </c>
      <c r="I453" s="4" t="s">
        <v>9583</v>
      </c>
      <c r="J453" s="4" t="s">
        <v>9583</v>
      </c>
      <c r="L453" s="4" t="s">
        <v>9273</v>
      </c>
      <c r="N453" s="4" t="s">
        <v>12144</v>
      </c>
      <c r="P453" s="4" t="s">
        <v>12746</v>
      </c>
      <c r="W453" s="4" t="s">
        <v>13626</v>
      </c>
      <c r="X453" s="4" t="s">
        <v>20563</v>
      </c>
      <c r="Y453" s="4" t="s">
        <v>17069</v>
      </c>
      <c r="Z453" s="4" t="s">
        <v>13771</v>
      </c>
      <c r="AA453" s="4">
        <v>225</v>
      </c>
      <c r="AB453" s="4">
        <v>59</v>
      </c>
      <c r="AC453" s="9">
        <v>6</v>
      </c>
      <c r="AD453" s="4">
        <v>5</v>
      </c>
      <c r="AE453" s="4">
        <v>4</v>
      </c>
      <c r="AF453" s="4">
        <v>4</v>
      </c>
      <c r="AG453" s="4">
        <v>21</v>
      </c>
      <c r="AH453" s="4">
        <v>31</v>
      </c>
      <c r="AI453" s="4">
        <v>36</v>
      </c>
      <c r="AJ453" s="4">
        <v>33</v>
      </c>
      <c r="AK453" s="4">
        <v>32</v>
      </c>
      <c r="AL453" s="4">
        <v>26</v>
      </c>
      <c r="AM453" s="4">
        <v>26</v>
      </c>
      <c r="AN453" s="4">
        <v>25</v>
      </c>
      <c r="AO453" s="4">
        <v>22</v>
      </c>
      <c r="AP453" s="3">
        <f t="shared" si="13"/>
        <v>265</v>
      </c>
      <c r="AQ453" s="4">
        <v>30788</v>
      </c>
      <c r="AR453" s="4">
        <v>25323</v>
      </c>
      <c r="AT453" s="4">
        <f t="shared" si="14"/>
        <v>56111</v>
      </c>
      <c r="AU453" s="4">
        <v>1150</v>
      </c>
      <c r="AV453" s="4">
        <v>47888</v>
      </c>
      <c r="AW453" s="4" t="s">
        <v>12000</v>
      </c>
      <c r="AY453" s="4">
        <v>22462</v>
      </c>
      <c r="AZ453" s="4" t="s">
        <v>20555</v>
      </c>
      <c r="BP453" s="4" t="s">
        <v>17336</v>
      </c>
      <c r="BQ453" s="4" t="s">
        <v>12498</v>
      </c>
      <c r="BR453" s="4" t="s">
        <v>34457</v>
      </c>
      <c r="BS453" s="4" t="s">
        <v>35313</v>
      </c>
    </row>
    <row r="454" spans="1:71">
      <c r="A454" s="4">
        <v>3100868</v>
      </c>
      <c r="B454" s="4" t="s">
        <v>20554</v>
      </c>
      <c r="C454" s="4" t="s">
        <v>9456</v>
      </c>
      <c r="D454" s="4" t="s">
        <v>9702</v>
      </c>
      <c r="E454" s="4" t="s">
        <v>20553</v>
      </c>
      <c r="F454" s="4" t="s">
        <v>12746</v>
      </c>
      <c r="G454" s="4" t="s">
        <v>20667</v>
      </c>
      <c r="H454" s="4" t="s">
        <v>17031</v>
      </c>
      <c r="I454" s="4" t="s">
        <v>20552</v>
      </c>
      <c r="J454" s="59" t="s">
        <v>30254</v>
      </c>
      <c r="K454" s="59" t="s">
        <v>9819</v>
      </c>
      <c r="L454" s="4" t="s">
        <v>9273</v>
      </c>
      <c r="M454" s="4" t="s">
        <v>20667</v>
      </c>
      <c r="N454" s="4" t="s">
        <v>12144</v>
      </c>
      <c r="P454" s="4" t="s">
        <v>12746</v>
      </c>
      <c r="W454" s="4" t="s">
        <v>20769</v>
      </c>
      <c r="X454" s="4" t="s">
        <v>20768</v>
      </c>
      <c r="Y454" s="4" t="s">
        <v>17069</v>
      </c>
      <c r="Z454" s="4" t="s">
        <v>17315</v>
      </c>
      <c r="AA454" s="4">
        <v>166</v>
      </c>
      <c r="AB454" s="4">
        <v>30</v>
      </c>
      <c r="AC454" s="9">
        <v>5.5</v>
      </c>
      <c r="AD454" s="4">
        <v>1</v>
      </c>
      <c r="AE454" s="4">
        <v>1</v>
      </c>
      <c r="AF454" s="4">
        <v>1</v>
      </c>
      <c r="AG454" s="4">
        <v>1</v>
      </c>
      <c r="AH454" s="4">
        <v>1</v>
      </c>
      <c r="AI454" s="4">
        <v>1</v>
      </c>
      <c r="AJ454" s="4">
        <v>1</v>
      </c>
      <c r="AK454" s="4">
        <v>1</v>
      </c>
      <c r="AL454" s="4">
        <v>1</v>
      </c>
      <c r="AM454" s="4">
        <v>1</v>
      </c>
      <c r="AN454" s="4">
        <v>1</v>
      </c>
      <c r="AO454" s="4">
        <v>1</v>
      </c>
      <c r="AP454" s="3">
        <f t="shared" ref="AP454:AP517" si="15">SUM(AD454:AO454)</f>
        <v>12</v>
      </c>
      <c r="AQ454" s="4">
        <v>1614</v>
      </c>
      <c r="AR454" s="4">
        <v>4712</v>
      </c>
      <c r="AS454" s="4">
        <v>529</v>
      </c>
      <c r="AT454" s="4">
        <f t="shared" si="14"/>
        <v>6855</v>
      </c>
      <c r="AU454" s="4">
        <v>210</v>
      </c>
      <c r="AV454" s="4">
        <v>7031</v>
      </c>
      <c r="AW454" s="4" t="s">
        <v>12610</v>
      </c>
      <c r="AX454" s="4">
        <v>134</v>
      </c>
      <c r="AY454" s="4">
        <v>1308</v>
      </c>
      <c r="AZ454" s="4" t="s">
        <v>4549</v>
      </c>
      <c r="BP454" s="4" t="s">
        <v>17279</v>
      </c>
      <c r="BQ454" s="4" t="s">
        <v>12498</v>
      </c>
    </row>
    <row r="455" spans="1:71">
      <c r="A455" s="4">
        <v>3100869</v>
      </c>
      <c r="B455" s="4" t="s">
        <v>20766</v>
      </c>
      <c r="C455" s="4" t="s">
        <v>3316</v>
      </c>
      <c r="D455" s="4" t="s">
        <v>20770</v>
      </c>
      <c r="E455" s="4" t="s">
        <v>3316</v>
      </c>
      <c r="F455" s="4" t="s">
        <v>12144</v>
      </c>
      <c r="G455" s="4" t="s">
        <v>20858</v>
      </c>
      <c r="H455" s="4" t="s">
        <v>17031</v>
      </c>
      <c r="I455" s="4" t="s">
        <v>9819</v>
      </c>
      <c r="J455" s="59" t="s">
        <v>30255</v>
      </c>
      <c r="K455" s="59" t="s">
        <v>9819</v>
      </c>
      <c r="L455" s="4" t="s">
        <v>9273</v>
      </c>
      <c r="M455" s="4" t="s">
        <v>20773</v>
      </c>
      <c r="N455" s="4" t="s">
        <v>12144</v>
      </c>
      <c r="P455" s="4" t="s">
        <v>12746</v>
      </c>
      <c r="W455" s="4" t="s">
        <v>18651</v>
      </c>
      <c r="X455" s="4" t="s">
        <v>20428</v>
      </c>
      <c r="Y455" s="4" t="s">
        <v>20772</v>
      </c>
      <c r="Z455" s="4" t="s">
        <v>20551</v>
      </c>
      <c r="AA455" s="4">
        <v>40</v>
      </c>
      <c r="AB455" s="4">
        <v>60</v>
      </c>
      <c r="AC455" s="9">
        <v>6</v>
      </c>
      <c r="AG455" s="4">
        <v>32</v>
      </c>
      <c r="AH455" s="4">
        <v>18</v>
      </c>
      <c r="AP455" s="3">
        <f t="shared" si="15"/>
        <v>50</v>
      </c>
      <c r="AQ455" s="4">
        <v>3032</v>
      </c>
      <c r="AR455" s="4">
        <v>7414</v>
      </c>
      <c r="AT455" s="4">
        <f t="shared" si="14"/>
        <v>10446</v>
      </c>
      <c r="AU455" s="4">
        <v>1534</v>
      </c>
      <c r="AV455" s="4">
        <v>18405</v>
      </c>
      <c r="AW455" s="3" t="s">
        <v>35863</v>
      </c>
      <c r="BP455" s="4" t="s">
        <v>17279</v>
      </c>
      <c r="BQ455" s="4" t="s">
        <v>12498</v>
      </c>
      <c r="BR455" s="4" t="s">
        <v>31654</v>
      </c>
      <c r="BS455" s="4" t="s">
        <v>34948</v>
      </c>
    </row>
    <row r="456" spans="1:71">
      <c r="A456" s="4">
        <v>3100870</v>
      </c>
      <c r="B456" s="4" t="s">
        <v>20550</v>
      </c>
      <c r="C456" s="4" t="s">
        <v>20763</v>
      </c>
      <c r="D456" s="4" t="s">
        <v>9748</v>
      </c>
      <c r="E456" s="4" t="s">
        <v>9747</v>
      </c>
      <c r="F456" s="4" t="s">
        <v>12746</v>
      </c>
      <c r="G456" s="4" t="s">
        <v>20762</v>
      </c>
      <c r="H456" s="4" t="s">
        <v>17031</v>
      </c>
      <c r="I456" s="4" t="s">
        <v>20761</v>
      </c>
      <c r="J456" s="4" t="s">
        <v>20761</v>
      </c>
      <c r="L456" s="4" t="s">
        <v>9273</v>
      </c>
      <c r="M456" s="4" t="s">
        <v>20760</v>
      </c>
      <c r="N456" s="4" t="s">
        <v>12144</v>
      </c>
      <c r="P456" s="4" t="s">
        <v>12746</v>
      </c>
      <c r="W456" s="4" t="s">
        <v>6618</v>
      </c>
      <c r="X456" s="4" t="s">
        <v>20759</v>
      </c>
      <c r="Y456" s="4" t="s">
        <v>20750</v>
      </c>
      <c r="Z456" s="4" t="s">
        <v>20765</v>
      </c>
      <c r="AA456" s="4">
        <v>170</v>
      </c>
      <c r="AB456" s="4">
        <v>44</v>
      </c>
      <c r="AC456" s="9">
        <v>5.5</v>
      </c>
      <c r="AF456" s="4">
        <v>2</v>
      </c>
      <c r="AG456" s="4">
        <v>2</v>
      </c>
      <c r="AH456" s="4">
        <v>2</v>
      </c>
      <c r="AI456" s="4">
        <v>2</v>
      </c>
      <c r="AJ456" s="4">
        <v>2</v>
      </c>
      <c r="AK456" s="4">
        <v>2</v>
      </c>
      <c r="AL456" s="4">
        <v>2</v>
      </c>
      <c r="AM456" s="4">
        <v>2</v>
      </c>
      <c r="AN456" s="4">
        <v>2</v>
      </c>
      <c r="AP456" s="3">
        <f t="shared" si="15"/>
        <v>18</v>
      </c>
      <c r="AQ456" s="4">
        <v>1860</v>
      </c>
      <c r="AR456" s="4">
        <v>1910</v>
      </c>
      <c r="AT456" s="4">
        <f t="shared" si="14"/>
        <v>3770</v>
      </c>
      <c r="AU456" s="4">
        <v>787</v>
      </c>
      <c r="AV456" s="4">
        <v>5400</v>
      </c>
      <c r="AW456" s="4" t="s">
        <v>12000</v>
      </c>
      <c r="BP456" s="4" t="s">
        <v>17279</v>
      </c>
      <c r="BQ456" s="4" t="s">
        <v>12498</v>
      </c>
    </row>
    <row r="457" spans="1:71">
      <c r="A457" s="4">
        <v>3100871</v>
      </c>
      <c r="B457" s="4" t="s">
        <v>20745</v>
      </c>
      <c r="C457" s="4" t="s">
        <v>18087</v>
      </c>
      <c r="D457" s="4" t="s">
        <v>9333</v>
      </c>
      <c r="E457" s="4" t="s">
        <v>6374</v>
      </c>
      <c r="F457" s="4" t="s">
        <v>12746</v>
      </c>
      <c r="G457" s="4" t="s">
        <v>6030</v>
      </c>
      <c r="H457" s="4" t="s">
        <v>17031</v>
      </c>
      <c r="I457" s="4" t="s">
        <v>9205</v>
      </c>
      <c r="J457" s="4" t="s">
        <v>9205</v>
      </c>
      <c r="L457" s="4" t="s">
        <v>9273</v>
      </c>
      <c r="N457" s="4" t="s">
        <v>12144</v>
      </c>
      <c r="P457" s="4" t="s">
        <v>12746</v>
      </c>
      <c r="W457" s="4" t="s">
        <v>12476</v>
      </c>
      <c r="X457" s="4" t="s">
        <v>20744</v>
      </c>
      <c r="Y457" s="4" t="s">
        <v>17069</v>
      </c>
      <c r="Z457" s="4" t="s">
        <v>13771</v>
      </c>
      <c r="AA457" s="4">
        <v>312</v>
      </c>
      <c r="AB457" s="4">
        <v>54</v>
      </c>
      <c r="AC457" s="9">
        <v>6</v>
      </c>
      <c r="AD457" s="4">
        <v>7</v>
      </c>
      <c r="AE457" s="4">
        <v>7</v>
      </c>
      <c r="AF457" s="4">
        <v>7</v>
      </c>
      <c r="AG457" s="4">
        <v>7</v>
      </c>
      <c r="AH457" s="4">
        <v>7</v>
      </c>
      <c r="AI457" s="4">
        <v>7</v>
      </c>
      <c r="AJ457" s="4">
        <v>7</v>
      </c>
      <c r="AK457" s="4">
        <v>7</v>
      </c>
      <c r="AL457" s="4">
        <v>7</v>
      </c>
      <c r="AM457" s="4">
        <v>7</v>
      </c>
      <c r="AN457" s="4">
        <v>7</v>
      </c>
      <c r="AO457" s="4">
        <v>7</v>
      </c>
      <c r="AP457" s="3">
        <f t="shared" si="15"/>
        <v>84</v>
      </c>
      <c r="AQ457" s="4">
        <v>9469</v>
      </c>
      <c r="AR457" s="4">
        <v>6860</v>
      </c>
      <c r="AT457" s="4">
        <f t="shared" si="14"/>
        <v>16329</v>
      </c>
      <c r="AU457" s="4">
        <v>900</v>
      </c>
      <c r="AV457" s="4">
        <v>29110</v>
      </c>
      <c r="AW457" s="4" t="s">
        <v>12448</v>
      </c>
      <c r="BP457" s="4" t="s">
        <v>17279</v>
      </c>
      <c r="BQ457" s="4" t="s">
        <v>12498</v>
      </c>
    </row>
    <row r="458" spans="1:71">
      <c r="A458" s="4">
        <v>3100872</v>
      </c>
      <c r="B458" s="4" t="s">
        <v>20743</v>
      </c>
      <c r="C458" s="4" t="s">
        <v>10113</v>
      </c>
      <c r="D458" s="4" t="s">
        <v>20660</v>
      </c>
      <c r="E458" s="4" t="s">
        <v>10105</v>
      </c>
      <c r="F458" s="4" t="s">
        <v>12746</v>
      </c>
      <c r="G458" s="4" t="s">
        <v>6030</v>
      </c>
      <c r="H458" s="4" t="s">
        <v>17031</v>
      </c>
      <c r="I458" s="4" t="s">
        <v>6030</v>
      </c>
      <c r="J458" s="4" t="s">
        <v>9205</v>
      </c>
      <c r="L458" s="4" t="s">
        <v>9273</v>
      </c>
      <c r="N458" s="4" t="s">
        <v>12144</v>
      </c>
      <c r="P458" s="4" t="s">
        <v>12746</v>
      </c>
      <c r="W458" s="4" t="s">
        <v>6618</v>
      </c>
      <c r="X458" s="4" t="s">
        <v>13172</v>
      </c>
      <c r="Y458" s="4" t="s">
        <v>17069</v>
      </c>
      <c r="Z458" s="4" t="s">
        <v>13771</v>
      </c>
      <c r="AA458" s="4">
        <v>40</v>
      </c>
      <c r="AB458" s="4">
        <v>60</v>
      </c>
      <c r="AC458" s="9">
        <v>6</v>
      </c>
      <c r="AF458" s="4">
        <v>3</v>
      </c>
      <c r="AG458" s="4">
        <v>3</v>
      </c>
      <c r="AH458" s="4">
        <v>3</v>
      </c>
      <c r="AI458" s="4">
        <v>3</v>
      </c>
      <c r="AP458" s="3">
        <f t="shared" si="15"/>
        <v>12</v>
      </c>
      <c r="AQ458" s="4">
        <v>1110</v>
      </c>
      <c r="AR458" s="4">
        <v>3551</v>
      </c>
      <c r="AT458" s="4">
        <f t="shared" si="14"/>
        <v>4661</v>
      </c>
      <c r="AU458" s="4">
        <v>824</v>
      </c>
      <c r="AV458" s="4">
        <v>5770</v>
      </c>
      <c r="AW458" s="4" t="s">
        <v>12005</v>
      </c>
      <c r="BN458" s="38"/>
      <c r="BO458" s="38"/>
      <c r="BP458" s="4" t="s">
        <v>17279</v>
      </c>
      <c r="BQ458" s="4" t="s">
        <v>12498</v>
      </c>
      <c r="BR458" s="4" t="s">
        <v>35314</v>
      </c>
    </row>
    <row r="459" spans="1:71">
      <c r="A459" s="4">
        <v>3100873</v>
      </c>
      <c r="B459" s="4" t="s">
        <v>20659</v>
      </c>
      <c r="C459" s="4" t="s">
        <v>9094</v>
      </c>
      <c r="D459" s="4" t="s">
        <v>20638</v>
      </c>
      <c r="E459" s="4" t="s">
        <v>6144</v>
      </c>
      <c r="F459" s="4" t="s">
        <v>12746</v>
      </c>
      <c r="G459" s="4" t="s">
        <v>20639</v>
      </c>
      <c r="H459" s="4" t="s">
        <v>17031</v>
      </c>
      <c r="I459" s="4" t="s">
        <v>9105</v>
      </c>
      <c r="J459" s="4" t="s">
        <v>9105</v>
      </c>
      <c r="L459" s="4" t="s">
        <v>9200</v>
      </c>
      <c r="N459" s="4" t="s">
        <v>12144</v>
      </c>
      <c r="P459" s="4" t="s">
        <v>12746</v>
      </c>
      <c r="W459" s="4" t="s">
        <v>14855</v>
      </c>
      <c r="X459" s="4" t="s">
        <v>12602</v>
      </c>
      <c r="Y459" s="4" t="s">
        <v>17069</v>
      </c>
      <c r="Z459" s="4" t="s">
        <v>13771</v>
      </c>
      <c r="AA459" s="4">
        <v>300</v>
      </c>
      <c r="AB459" s="4">
        <v>50</v>
      </c>
      <c r="AC459" s="9">
        <v>5.5</v>
      </c>
      <c r="AD459" s="4">
        <v>6</v>
      </c>
      <c r="AE459" s="4">
        <v>6</v>
      </c>
      <c r="AF459" s="4">
        <v>10</v>
      </c>
      <c r="AG459" s="4">
        <v>15</v>
      </c>
      <c r="AH459" s="4">
        <v>16</v>
      </c>
      <c r="AI459" s="4">
        <v>16</v>
      </c>
      <c r="AJ459" s="4">
        <v>16</v>
      </c>
      <c r="AK459" s="4">
        <v>18</v>
      </c>
      <c r="AL459" s="4">
        <v>17</v>
      </c>
      <c r="AM459" s="4">
        <v>15</v>
      </c>
      <c r="AN459" s="4">
        <v>12</v>
      </c>
      <c r="AO459" s="4">
        <v>8</v>
      </c>
      <c r="AP459" s="3">
        <f t="shared" si="15"/>
        <v>155</v>
      </c>
      <c r="AQ459" s="4">
        <v>12500</v>
      </c>
      <c r="AR459" s="4">
        <v>14612</v>
      </c>
      <c r="AT459" s="4">
        <f t="shared" si="14"/>
        <v>27112</v>
      </c>
      <c r="AU459" s="4">
        <v>2250</v>
      </c>
      <c r="AV459" s="4">
        <v>20700</v>
      </c>
      <c r="AW459" s="4" t="s">
        <v>12005</v>
      </c>
      <c r="AX459" s="4">
        <v>75</v>
      </c>
      <c r="AY459" s="4">
        <v>800</v>
      </c>
      <c r="AZ459" s="4" t="s">
        <v>12539</v>
      </c>
      <c r="BA459" s="4">
        <v>90</v>
      </c>
      <c r="BB459" s="4">
        <v>7350</v>
      </c>
      <c r="BC459" s="4" t="s">
        <v>13626</v>
      </c>
      <c r="BD459" s="4">
        <v>100</v>
      </c>
      <c r="BE459" s="4">
        <v>2000</v>
      </c>
      <c r="BF459" s="3" t="s">
        <v>35862</v>
      </c>
      <c r="BG459" s="4">
        <v>3</v>
      </c>
      <c r="BH459" s="4">
        <v>200</v>
      </c>
      <c r="BI459" s="4" t="s">
        <v>13880</v>
      </c>
      <c r="BP459" s="4" t="s">
        <v>17336</v>
      </c>
      <c r="BQ459" s="4" t="s">
        <v>12498</v>
      </c>
      <c r="BR459" s="4" t="s">
        <v>33224</v>
      </c>
      <c r="BS459" s="4" t="s">
        <v>33807</v>
      </c>
    </row>
    <row r="460" spans="1:71">
      <c r="A460" s="4">
        <v>3100874</v>
      </c>
      <c r="B460" s="4" t="s">
        <v>20658</v>
      </c>
      <c r="C460" s="4" t="s">
        <v>6898</v>
      </c>
      <c r="D460" s="4" t="s">
        <v>20644</v>
      </c>
      <c r="E460" s="4" t="s">
        <v>20738</v>
      </c>
      <c r="F460" s="4" t="s">
        <v>12746</v>
      </c>
      <c r="G460" s="4" t="s">
        <v>20645</v>
      </c>
      <c r="H460" s="4" t="s">
        <v>17031</v>
      </c>
      <c r="I460" s="4" t="s">
        <v>12792</v>
      </c>
      <c r="J460" s="4" t="s">
        <v>12792</v>
      </c>
      <c r="L460" s="4" t="s">
        <v>12369</v>
      </c>
      <c r="N460" s="4" t="s">
        <v>12144</v>
      </c>
      <c r="P460" s="4" t="s">
        <v>12746</v>
      </c>
      <c r="S460" s="4" t="s">
        <v>12144</v>
      </c>
      <c r="V460" s="50" t="s">
        <v>20643</v>
      </c>
      <c r="W460" s="4" t="s">
        <v>10022</v>
      </c>
      <c r="X460" s="4" t="s">
        <v>20754</v>
      </c>
      <c r="Y460" s="4" t="s">
        <v>17069</v>
      </c>
      <c r="Z460" s="4" t="s">
        <v>13771</v>
      </c>
      <c r="AA460" s="4">
        <v>176</v>
      </c>
      <c r="AB460" s="4">
        <v>44</v>
      </c>
      <c r="AC460" s="9">
        <v>5.5</v>
      </c>
      <c r="AG460" s="4">
        <v>1</v>
      </c>
      <c r="AH460" s="4">
        <v>2</v>
      </c>
      <c r="AI460" s="4">
        <v>2</v>
      </c>
      <c r="AJ460" s="4">
        <v>2</v>
      </c>
      <c r="AK460" s="4">
        <v>2</v>
      </c>
      <c r="AL460" s="4">
        <v>2</v>
      </c>
      <c r="AM460" s="4">
        <v>2</v>
      </c>
      <c r="AN460" s="4">
        <v>1</v>
      </c>
      <c r="AP460" s="3">
        <f t="shared" si="15"/>
        <v>14</v>
      </c>
      <c r="AQ460" s="4">
        <v>1695</v>
      </c>
      <c r="AR460" s="4">
        <v>1516</v>
      </c>
      <c r="AT460" s="4">
        <f t="shared" si="14"/>
        <v>3211</v>
      </c>
      <c r="AU460" s="4">
        <v>243</v>
      </c>
      <c r="AV460" s="4">
        <v>7354</v>
      </c>
      <c r="AW460" s="4" t="s">
        <v>18470</v>
      </c>
      <c r="BP460" s="4" t="s">
        <v>17279</v>
      </c>
      <c r="BQ460" s="4" t="s">
        <v>12498</v>
      </c>
      <c r="BR460" s="4" t="s">
        <v>35315</v>
      </c>
    </row>
    <row r="461" spans="1:71">
      <c r="A461" s="4">
        <v>3100876</v>
      </c>
      <c r="B461" s="4" t="s">
        <v>20637</v>
      </c>
      <c r="C461" s="4" t="s">
        <v>20653</v>
      </c>
      <c r="D461" s="4" t="s">
        <v>20740</v>
      </c>
      <c r="E461" s="4" t="s">
        <v>20742</v>
      </c>
      <c r="F461" s="4" t="s">
        <v>12746</v>
      </c>
      <c r="G461" s="4" t="s">
        <v>20741</v>
      </c>
      <c r="H461" s="4" t="s">
        <v>17031</v>
      </c>
      <c r="I461" s="4" t="s">
        <v>12792</v>
      </c>
      <c r="J461" s="4" t="s">
        <v>12792</v>
      </c>
      <c r="L461" s="3" t="s">
        <v>12369</v>
      </c>
      <c r="N461" s="4" t="s">
        <v>12144</v>
      </c>
      <c r="P461" s="4" t="s">
        <v>12746</v>
      </c>
      <c r="W461" s="4" t="s">
        <v>20739</v>
      </c>
      <c r="X461" s="4" t="s">
        <v>14815</v>
      </c>
      <c r="Y461" s="4" t="s">
        <v>17069</v>
      </c>
      <c r="Z461" s="4" t="s">
        <v>13771</v>
      </c>
      <c r="AA461" s="4">
        <v>60</v>
      </c>
      <c r="AB461" s="9">
        <v>52.5</v>
      </c>
      <c r="AC461" s="9">
        <v>5.5</v>
      </c>
      <c r="AD461" s="4">
        <v>4</v>
      </c>
      <c r="AE461" s="4">
        <v>4</v>
      </c>
      <c r="AF461" s="4">
        <v>4</v>
      </c>
      <c r="AG461" s="4">
        <v>4</v>
      </c>
      <c r="AH461" s="4">
        <v>4</v>
      </c>
      <c r="AI461" s="4">
        <v>4</v>
      </c>
      <c r="AJ461" s="4">
        <v>4</v>
      </c>
      <c r="AK461" s="4">
        <v>4</v>
      </c>
      <c r="AL461" s="4">
        <v>4</v>
      </c>
      <c r="AM461" s="4">
        <v>4</v>
      </c>
      <c r="AN461" s="4">
        <v>4</v>
      </c>
      <c r="AO461" s="4">
        <v>4</v>
      </c>
      <c r="AP461" s="3">
        <f t="shared" si="15"/>
        <v>48</v>
      </c>
      <c r="AQ461" s="4">
        <v>2610</v>
      </c>
      <c r="AR461" s="4">
        <v>3782</v>
      </c>
      <c r="AT461" s="4">
        <f t="shared" si="14"/>
        <v>6392</v>
      </c>
      <c r="AU461" s="4">
        <v>1000</v>
      </c>
      <c r="AV461" s="4">
        <v>7218</v>
      </c>
      <c r="AW461" s="4" t="s">
        <v>12005</v>
      </c>
      <c r="AX461" s="4">
        <v>59</v>
      </c>
      <c r="AY461" s="4">
        <v>447</v>
      </c>
      <c r="AZ461" s="4" t="s">
        <v>12539</v>
      </c>
      <c r="BA461" s="4">
        <v>23</v>
      </c>
      <c r="BB461" s="4">
        <v>277</v>
      </c>
      <c r="BC461" s="4" t="s">
        <v>11153</v>
      </c>
      <c r="BP461" s="4" t="s">
        <v>17279</v>
      </c>
      <c r="BQ461" s="4" t="s">
        <v>12498</v>
      </c>
      <c r="BR461" s="4" t="s">
        <v>35316</v>
      </c>
      <c r="BS461" s="4" t="s">
        <v>35317</v>
      </c>
    </row>
    <row r="462" spans="1:71">
      <c r="A462" s="4">
        <v>3100877</v>
      </c>
      <c r="B462" s="4" t="s">
        <v>20647</v>
      </c>
      <c r="C462" s="4" t="s">
        <v>20646</v>
      </c>
      <c r="D462" s="4" t="s">
        <v>20642</v>
      </c>
      <c r="E462" s="4" t="s">
        <v>10094</v>
      </c>
      <c r="F462" s="4" t="s">
        <v>12144</v>
      </c>
      <c r="G462" s="4" t="s">
        <v>20561</v>
      </c>
      <c r="H462" s="4" t="s">
        <v>17031</v>
      </c>
      <c r="I462" s="4" t="s">
        <v>12792</v>
      </c>
      <c r="J462" s="4" t="s">
        <v>12792</v>
      </c>
      <c r="L462" s="3" t="s">
        <v>12369</v>
      </c>
      <c r="M462" s="4" t="s">
        <v>20641</v>
      </c>
      <c r="N462" s="4" t="s">
        <v>12144</v>
      </c>
      <c r="Q462" s="4" t="s">
        <v>20560</v>
      </c>
      <c r="W462" s="4" t="s">
        <v>17824</v>
      </c>
      <c r="X462" s="4" t="s">
        <v>18734</v>
      </c>
      <c r="Y462" s="4" t="s">
        <v>17069</v>
      </c>
      <c r="Z462" s="4" t="s">
        <v>13771</v>
      </c>
      <c r="AA462" s="4">
        <v>200</v>
      </c>
      <c r="AB462" s="4">
        <v>35</v>
      </c>
      <c r="AC462" s="9">
        <v>4</v>
      </c>
      <c r="AD462" s="4">
        <v>13</v>
      </c>
      <c r="AE462" s="4">
        <v>6</v>
      </c>
      <c r="AF462" s="4">
        <v>3</v>
      </c>
      <c r="AG462" s="4">
        <v>15</v>
      </c>
      <c r="AH462" s="4">
        <v>15</v>
      </c>
      <c r="AI462" s="4">
        <v>20</v>
      </c>
      <c r="AJ462" s="4">
        <v>18</v>
      </c>
      <c r="AK462" s="4">
        <v>16</v>
      </c>
      <c r="AL462" s="4">
        <v>12</v>
      </c>
      <c r="AM462" s="4">
        <v>11</v>
      </c>
      <c r="AN462" s="4">
        <v>13</v>
      </c>
      <c r="AO462" s="4">
        <v>11</v>
      </c>
      <c r="AP462" s="3">
        <f t="shared" si="15"/>
        <v>153</v>
      </c>
      <c r="AQ462" s="4">
        <v>9237</v>
      </c>
      <c r="AR462" s="4">
        <v>16836</v>
      </c>
      <c r="AT462" s="4">
        <f t="shared" si="14"/>
        <v>26073</v>
      </c>
      <c r="AU462" s="4">
        <v>8490</v>
      </c>
      <c r="AV462" s="4">
        <v>59430</v>
      </c>
      <c r="AW462" s="4" t="s">
        <v>12005</v>
      </c>
      <c r="BP462" s="4" t="s">
        <v>17336</v>
      </c>
      <c r="BQ462" s="4" t="s">
        <v>12498</v>
      </c>
      <c r="BR462" s="4" t="s">
        <v>35064</v>
      </c>
    </row>
    <row r="463" spans="1:71">
      <c r="A463" s="4">
        <v>3100878</v>
      </c>
      <c r="B463" s="4" t="s">
        <v>20545</v>
      </c>
      <c r="C463" s="4" t="s">
        <v>20543</v>
      </c>
      <c r="D463" s="4" t="s">
        <v>9922</v>
      </c>
      <c r="E463" s="4" t="s">
        <v>20640</v>
      </c>
      <c r="F463" s="4" t="s">
        <v>12746</v>
      </c>
      <c r="G463" s="4" t="s">
        <v>6178</v>
      </c>
      <c r="H463" s="4" t="s">
        <v>17031</v>
      </c>
      <c r="I463" s="4" t="s">
        <v>12792</v>
      </c>
      <c r="J463" s="4" t="s">
        <v>12792</v>
      </c>
      <c r="L463" s="3" t="s">
        <v>12369</v>
      </c>
      <c r="N463" s="4" t="s">
        <v>12144</v>
      </c>
      <c r="P463" s="4" t="s">
        <v>12746</v>
      </c>
      <c r="W463" s="4" t="s">
        <v>12000</v>
      </c>
      <c r="X463" s="4" t="s">
        <v>20541</v>
      </c>
      <c r="Y463" s="4" t="s">
        <v>17069</v>
      </c>
      <c r="Z463" s="4" t="s">
        <v>13771</v>
      </c>
      <c r="AA463" s="4">
        <v>286</v>
      </c>
      <c r="AB463" s="4">
        <v>45</v>
      </c>
      <c r="AC463" s="9">
        <v>5.5</v>
      </c>
      <c r="AD463" s="4">
        <v>10</v>
      </c>
      <c r="AE463" s="4">
        <v>11</v>
      </c>
      <c r="AF463" s="4">
        <v>13</v>
      </c>
      <c r="AG463" s="4">
        <v>20</v>
      </c>
      <c r="AH463" s="4">
        <v>19</v>
      </c>
      <c r="AI463" s="4">
        <v>20</v>
      </c>
      <c r="AJ463" s="4">
        <v>15</v>
      </c>
      <c r="AK463" s="4">
        <v>17</v>
      </c>
      <c r="AL463" s="4">
        <v>17</v>
      </c>
      <c r="AM463" s="4">
        <v>19</v>
      </c>
      <c r="AN463" s="4">
        <v>21</v>
      </c>
      <c r="AO463" s="4">
        <v>24</v>
      </c>
      <c r="AP463" s="3">
        <f t="shared" si="15"/>
        <v>206</v>
      </c>
      <c r="AQ463" s="4">
        <v>33280</v>
      </c>
      <c r="AR463" s="4">
        <v>10875</v>
      </c>
      <c r="AT463" s="4">
        <f t="shared" si="14"/>
        <v>44155</v>
      </c>
      <c r="AU463" s="4">
        <v>1500</v>
      </c>
      <c r="AV463" s="4">
        <v>68521</v>
      </c>
      <c r="AW463" s="4" t="s">
        <v>12000</v>
      </c>
      <c r="BP463" s="4" t="s">
        <v>17279</v>
      </c>
      <c r="BQ463" s="4" t="s">
        <v>12498</v>
      </c>
      <c r="BR463" s="4" t="s">
        <v>35185</v>
      </c>
      <c r="BS463" s="4" t="s">
        <v>35058</v>
      </c>
    </row>
    <row r="464" spans="1:71">
      <c r="A464" s="4">
        <v>3100879</v>
      </c>
      <c r="B464" s="4" t="s">
        <v>20540</v>
      </c>
      <c r="C464" s="4" t="s">
        <v>20477</v>
      </c>
      <c r="D464" s="4" t="s">
        <v>10286</v>
      </c>
      <c r="E464" s="4" t="s">
        <v>20476</v>
      </c>
      <c r="F464" s="4" t="s">
        <v>12144</v>
      </c>
      <c r="G464" s="4" t="s">
        <v>20475</v>
      </c>
      <c r="H464" s="4" t="s">
        <v>17031</v>
      </c>
      <c r="I464" s="4" t="s">
        <v>12792</v>
      </c>
      <c r="J464" s="4" t="s">
        <v>12792</v>
      </c>
      <c r="L464" s="3" t="s">
        <v>12369</v>
      </c>
      <c r="N464" s="4" t="s">
        <v>12144</v>
      </c>
      <c r="P464" s="4" t="s">
        <v>12746</v>
      </c>
      <c r="R464" s="4" t="s">
        <v>12746</v>
      </c>
      <c r="W464" s="4" t="s">
        <v>20474</v>
      </c>
      <c r="X464" s="4" t="s">
        <v>20473</v>
      </c>
      <c r="Y464" s="4" t="s">
        <v>17069</v>
      </c>
      <c r="Z464" s="4" t="s">
        <v>13771</v>
      </c>
      <c r="AA464" s="4">
        <v>250</v>
      </c>
      <c r="AB464" s="4">
        <v>50</v>
      </c>
      <c r="AC464" s="9">
        <v>5.5</v>
      </c>
      <c r="AD464" s="4">
        <v>5</v>
      </c>
      <c r="AE464" s="4">
        <v>5</v>
      </c>
      <c r="AF464" s="4">
        <v>5</v>
      </c>
      <c r="AG464" s="4">
        <v>5</v>
      </c>
      <c r="AH464" s="4">
        <v>5</v>
      </c>
      <c r="AI464" s="4">
        <v>5</v>
      </c>
      <c r="AJ464" s="4">
        <v>4</v>
      </c>
      <c r="AK464" s="4">
        <v>5</v>
      </c>
      <c r="AL464" s="4">
        <v>3</v>
      </c>
      <c r="AM464" s="4">
        <v>3</v>
      </c>
      <c r="AN464" s="4">
        <v>3</v>
      </c>
      <c r="AO464" s="4">
        <v>3</v>
      </c>
      <c r="AP464" s="3">
        <f t="shared" si="15"/>
        <v>51</v>
      </c>
      <c r="AQ464" s="4">
        <v>6983</v>
      </c>
      <c r="AR464" s="4">
        <v>5560</v>
      </c>
      <c r="AT464" s="4">
        <f t="shared" si="14"/>
        <v>12543</v>
      </c>
      <c r="AU464" s="4">
        <v>2377</v>
      </c>
      <c r="AV464" s="4">
        <v>17000</v>
      </c>
      <c r="AW464" s="4" t="s">
        <v>12005</v>
      </c>
      <c r="BP464" s="4" t="s">
        <v>17279</v>
      </c>
      <c r="BQ464" s="4" t="s">
        <v>12498</v>
      </c>
    </row>
    <row r="465" spans="1:71">
      <c r="A465" s="4">
        <v>3100880</v>
      </c>
      <c r="B465" s="4" t="s">
        <v>20472</v>
      </c>
      <c r="C465" s="4" t="s">
        <v>20536</v>
      </c>
      <c r="D465" s="4" t="s">
        <v>20535</v>
      </c>
      <c r="E465" s="4" t="s">
        <v>10284</v>
      </c>
      <c r="F465" s="4" t="s">
        <v>12746</v>
      </c>
      <c r="G465" s="4" t="s">
        <v>6178</v>
      </c>
      <c r="H465" s="4" t="s">
        <v>17031</v>
      </c>
      <c r="I465" s="4" t="s">
        <v>12792</v>
      </c>
      <c r="J465" s="4" t="s">
        <v>12792</v>
      </c>
      <c r="L465" s="4" t="s">
        <v>12369</v>
      </c>
      <c r="N465" s="4" t="s">
        <v>12144</v>
      </c>
      <c r="W465" s="4" t="s">
        <v>20534</v>
      </c>
      <c r="X465" s="4" t="s">
        <v>20533</v>
      </c>
      <c r="Y465" s="4" t="s">
        <v>17069</v>
      </c>
      <c r="Z465" s="4" t="s">
        <v>13771</v>
      </c>
      <c r="AA465" s="4">
        <v>300</v>
      </c>
      <c r="AB465" s="4">
        <v>50</v>
      </c>
      <c r="AC465" s="9">
        <v>5.5</v>
      </c>
      <c r="AP465" s="4">
        <f t="shared" si="15"/>
        <v>0</v>
      </c>
      <c r="AT465" s="4">
        <f t="shared" si="14"/>
        <v>0</v>
      </c>
      <c r="BO465" s="4" t="s">
        <v>20532</v>
      </c>
      <c r="BP465" s="4" t="s">
        <v>17336</v>
      </c>
      <c r="BQ465" s="4" t="s">
        <v>12498</v>
      </c>
    </row>
    <row r="466" spans="1:71">
      <c r="A466" s="4">
        <v>3100881</v>
      </c>
      <c r="B466" s="4" t="s">
        <v>20531</v>
      </c>
      <c r="C466" s="4" t="s">
        <v>9820</v>
      </c>
      <c r="D466" s="4" t="s">
        <v>9821</v>
      </c>
      <c r="E466" s="4" t="s">
        <v>20530</v>
      </c>
      <c r="F466" s="4" t="s">
        <v>12144</v>
      </c>
      <c r="G466" s="4" t="s">
        <v>20529</v>
      </c>
      <c r="H466" s="4" t="s">
        <v>17031</v>
      </c>
      <c r="I466" s="4" t="s">
        <v>12792</v>
      </c>
      <c r="J466" s="4" t="s">
        <v>12792</v>
      </c>
      <c r="L466" s="4" t="s">
        <v>12369</v>
      </c>
      <c r="M466" s="4" t="s">
        <v>20529</v>
      </c>
      <c r="N466" s="4" t="s">
        <v>12144</v>
      </c>
      <c r="P466" s="4" t="s">
        <v>12746</v>
      </c>
      <c r="R466" s="4" t="s">
        <v>14642</v>
      </c>
      <c r="W466" s="4" t="s">
        <v>20528</v>
      </c>
      <c r="X466" s="4" t="s">
        <v>20601</v>
      </c>
      <c r="Y466" s="4" t="s">
        <v>17069</v>
      </c>
      <c r="Z466" s="4" t="s">
        <v>13771</v>
      </c>
      <c r="AA466" s="4">
        <v>187</v>
      </c>
      <c r="AB466" s="4">
        <v>50</v>
      </c>
      <c r="AC466" s="9">
        <v>5.5</v>
      </c>
      <c r="AD466" s="4">
        <v>9</v>
      </c>
      <c r="AE466" s="4">
        <v>4</v>
      </c>
      <c r="AF466" s="4">
        <v>4</v>
      </c>
      <c r="AG466" s="4">
        <v>11</v>
      </c>
      <c r="AH466" s="4">
        <v>10</v>
      </c>
      <c r="AI466" s="4">
        <v>10</v>
      </c>
      <c r="AJ466" s="4">
        <v>9</v>
      </c>
      <c r="AK466" s="4">
        <v>6</v>
      </c>
      <c r="AL466" s="4">
        <v>6</v>
      </c>
      <c r="AM466" s="4">
        <v>6</v>
      </c>
      <c r="AN466" s="4">
        <v>6</v>
      </c>
      <c r="AO466" s="4">
        <v>6</v>
      </c>
      <c r="AP466" s="3">
        <f t="shared" si="15"/>
        <v>87</v>
      </c>
      <c r="AQ466" s="4">
        <v>8106</v>
      </c>
      <c r="AR466" s="4">
        <v>14718</v>
      </c>
      <c r="AT466" s="4">
        <f t="shared" si="14"/>
        <v>22824</v>
      </c>
      <c r="AU466" s="4">
        <v>6210</v>
      </c>
      <c r="AV466" s="4">
        <v>40054</v>
      </c>
      <c r="AW466" s="4" t="s">
        <v>12005</v>
      </c>
      <c r="AX466" s="4">
        <v>199</v>
      </c>
      <c r="AY466" s="4">
        <v>1500</v>
      </c>
      <c r="AZ466" s="4" t="s">
        <v>12539</v>
      </c>
      <c r="BP466" s="4" t="s">
        <v>17336</v>
      </c>
      <c r="BQ466" s="4" t="s">
        <v>12498</v>
      </c>
      <c r="BR466" s="4" t="s">
        <v>35059</v>
      </c>
    </row>
    <row r="467" spans="1:71">
      <c r="A467" s="4">
        <v>3100882</v>
      </c>
      <c r="B467" s="4" t="s">
        <v>20600</v>
      </c>
      <c r="C467" s="4" t="s">
        <v>20711</v>
      </c>
      <c r="D467" s="4" t="s">
        <v>9838</v>
      </c>
      <c r="E467" s="4" t="s">
        <v>20709</v>
      </c>
      <c r="F467" s="4" t="s">
        <v>12144</v>
      </c>
      <c r="G467" s="4" t="s">
        <v>20708</v>
      </c>
      <c r="H467" s="4" t="s">
        <v>17031</v>
      </c>
      <c r="I467" s="4" t="s">
        <v>12792</v>
      </c>
      <c r="J467" s="4" t="s">
        <v>12792</v>
      </c>
      <c r="L467" s="4" t="s">
        <v>12369</v>
      </c>
      <c r="N467" s="4" t="s">
        <v>12144</v>
      </c>
      <c r="P467" s="4" t="s">
        <v>12746</v>
      </c>
      <c r="W467" s="4" t="s">
        <v>20810</v>
      </c>
      <c r="X467" s="4" t="s">
        <v>20527</v>
      </c>
      <c r="Y467" s="4" t="s">
        <v>17069</v>
      </c>
      <c r="Z467" s="4" t="s">
        <v>13771</v>
      </c>
      <c r="AA467" s="4">
        <v>210</v>
      </c>
      <c r="AB467" s="4">
        <v>40</v>
      </c>
      <c r="AC467" s="9">
        <v>5</v>
      </c>
      <c r="AD467" s="4">
        <v>1</v>
      </c>
      <c r="AE467" s="4">
        <v>1</v>
      </c>
      <c r="AF467" s="4">
        <v>3</v>
      </c>
      <c r="AG467" s="4">
        <v>2</v>
      </c>
      <c r="AH467" s="4">
        <v>3</v>
      </c>
      <c r="AI467" s="4">
        <v>3</v>
      </c>
      <c r="AJ467" s="4">
        <v>3</v>
      </c>
      <c r="AK467" s="4">
        <v>2</v>
      </c>
      <c r="AL467" s="4">
        <v>3</v>
      </c>
      <c r="AM467" s="4">
        <v>2</v>
      </c>
      <c r="AN467" s="4">
        <v>2</v>
      </c>
      <c r="AP467" s="3">
        <f t="shared" si="15"/>
        <v>25</v>
      </c>
      <c r="AQ467" s="4">
        <v>4400</v>
      </c>
      <c r="AR467" s="4">
        <v>5580</v>
      </c>
      <c r="AT467" s="4">
        <f t="shared" si="14"/>
        <v>9980</v>
      </c>
      <c r="AU467" s="4">
        <v>1330</v>
      </c>
      <c r="AV467" s="4">
        <v>9300</v>
      </c>
      <c r="AW467" s="4" t="s">
        <v>12005</v>
      </c>
      <c r="BK467" s="4">
        <v>3100</v>
      </c>
      <c r="BN467" s="4" t="s">
        <v>20809</v>
      </c>
      <c r="BP467" s="4" t="s">
        <v>17336</v>
      </c>
      <c r="BQ467" s="4" t="s">
        <v>12498</v>
      </c>
    </row>
    <row r="468" spans="1:71">
      <c r="A468" s="4">
        <v>3100883</v>
      </c>
      <c r="B468" s="4" t="s">
        <v>20701</v>
      </c>
      <c r="C468" s="4" t="s">
        <v>20801</v>
      </c>
      <c r="D468" s="4" t="s">
        <v>6275</v>
      </c>
      <c r="E468" s="4" t="s">
        <v>20694</v>
      </c>
      <c r="F468" s="4" t="s">
        <v>12144</v>
      </c>
      <c r="G468" s="4" t="s">
        <v>20693</v>
      </c>
      <c r="H468" s="4" t="s">
        <v>17031</v>
      </c>
      <c r="I468" s="4" t="s">
        <v>20692</v>
      </c>
      <c r="J468" s="59" t="s">
        <v>30311</v>
      </c>
      <c r="K468" s="4" t="s">
        <v>20692</v>
      </c>
      <c r="L468" s="4" t="s">
        <v>12369</v>
      </c>
      <c r="M468" s="4" t="s">
        <v>20797</v>
      </c>
      <c r="N468" s="4" t="s">
        <v>12746</v>
      </c>
      <c r="P468" s="4" t="s">
        <v>12746</v>
      </c>
      <c r="R468" s="4" t="s">
        <v>12144</v>
      </c>
      <c r="T468" s="4" t="s">
        <v>12144</v>
      </c>
      <c r="V468" s="50" t="s">
        <v>20690</v>
      </c>
      <c r="W468" s="4" t="s">
        <v>12812</v>
      </c>
      <c r="X468" s="4" t="s">
        <v>20588</v>
      </c>
      <c r="Y468" s="4" t="s">
        <v>17499</v>
      </c>
      <c r="Z468" s="4" t="s">
        <v>17872</v>
      </c>
      <c r="AA468" s="4">
        <v>90</v>
      </c>
      <c r="AB468" s="4">
        <v>50</v>
      </c>
      <c r="AC468" s="9">
        <v>5</v>
      </c>
      <c r="AI468" s="4">
        <v>4</v>
      </c>
      <c r="AJ468" s="4">
        <v>4</v>
      </c>
      <c r="AK468" s="4">
        <v>4</v>
      </c>
      <c r="AP468" s="3">
        <f t="shared" si="15"/>
        <v>12</v>
      </c>
      <c r="AQ468" s="4">
        <v>1320</v>
      </c>
      <c r="AR468" s="4">
        <v>3200</v>
      </c>
      <c r="AT468" s="4">
        <f t="shared" si="14"/>
        <v>4520</v>
      </c>
      <c r="AU468" s="4">
        <v>1094</v>
      </c>
      <c r="AV468" s="4">
        <v>7650</v>
      </c>
      <c r="AW468" s="4" t="s">
        <v>12005</v>
      </c>
      <c r="BP468" s="4" t="s">
        <v>17279</v>
      </c>
      <c r="BQ468" s="4" t="s">
        <v>12498</v>
      </c>
    </row>
    <row r="469" spans="1:71">
      <c r="A469" s="4">
        <v>3100884</v>
      </c>
      <c r="B469" s="4" t="s">
        <v>20587</v>
      </c>
      <c r="C469" s="4" t="s">
        <v>9044</v>
      </c>
      <c r="H469" s="4" t="s">
        <v>17031</v>
      </c>
      <c r="I469" s="4" t="s">
        <v>9632</v>
      </c>
      <c r="J469" s="4" t="s">
        <v>9632</v>
      </c>
      <c r="L469" s="4" t="s">
        <v>12369</v>
      </c>
      <c r="N469" s="4" t="s">
        <v>12144</v>
      </c>
      <c r="P469" s="4" t="s">
        <v>12746</v>
      </c>
      <c r="V469" s="50" t="s">
        <v>20716</v>
      </c>
      <c r="W469" s="4" t="s">
        <v>12224</v>
      </c>
      <c r="X469" s="4" t="s">
        <v>20715</v>
      </c>
      <c r="Y469" s="4" t="s">
        <v>20525</v>
      </c>
      <c r="Z469" s="4" t="s">
        <v>17872</v>
      </c>
      <c r="AA469" s="4">
        <v>52</v>
      </c>
      <c r="AB469" s="4">
        <v>44</v>
      </c>
      <c r="AC469" s="9">
        <v>5.5</v>
      </c>
      <c r="AG469" s="4">
        <v>10</v>
      </c>
      <c r="AH469" s="4">
        <v>10</v>
      </c>
      <c r="AP469" s="3">
        <f t="shared" si="15"/>
        <v>20</v>
      </c>
      <c r="AQ469" s="4">
        <v>2529</v>
      </c>
      <c r="AR469" s="4">
        <v>4700</v>
      </c>
      <c r="AT469" s="4">
        <f t="shared" si="14"/>
        <v>7229</v>
      </c>
      <c r="AU469" s="4">
        <v>1100</v>
      </c>
      <c r="AV469" s="4">
        <v>11000</v>
      </c>
      <c r="AW469" s="3" t="s">
        <v>35863</v>
      </c>
      <c r="BP469" s="4" t="s">
        <v>17279</v>
      </c>
      <c r="BQ469" s="4" t="s">
        <v>12498</v>
      </c>
      <c r="BR469" s="4" t="s">
        <v>35311</v>
      </c>
    </row>
    <row r="470" spans="1:71">
      <c r="A470" s="4">
        <v>3100885</v>
      </c>
      <c r="B470" s="4" t="s">
        <v>20713</v>
      </c>
      <c r="C470" s="4" t="s">
        <v>20714</v>
      </c>
      <c r="D470" s="4" t="s">
        <v>12993</v>
      </c>
      <c r="F470" s="4" t="s">
        <v>12144</v>
      </c>
      <c r="G470" s="4" t="s">
        <v>6117</v>
      </c>
      <c r="H470" s="4" t="s">
        <v>17031</v>
      </c>
      <c r="I470" s="4" t="s">
        <v>6117</v>
      </c>
      <c r="J470" s="4" t="s">
        <v>6117</v>
      </c>
      <c r="L470" s="4" t="s">
        <v>9164</v>
      </c>
      <c r="N470" s="4" t="s">
        <v>12144</v>
      </c>
      <c r="P470" s="4" t="s">
        <v>12746</v>
      </c>
      <c r="W470" s="4" t="s">
        <v>20813</v>
      </c>
      <c r="X470" s="4" t="s">
        <v>20615</v>
      </c>
      <c r="Y470" s="4" t="s">
        <v>17069</v>
      </c>
      <c r="Z470" s="4" t="s">
        <v>13771</v>
      </c>
      <c r="AA470" s="4">
        <v>296</v>
      </c>
      <c r="AB470" s="4">
        <v>30</v>
      </c>
      <c r="AC470" s="9">
        <v>6</v>
      </c>
      <c r="AD470" s="4">
        <v>5</v>
      </c>
      <c r="AE470" s="4">
        <v>5</v>
      </c>
      <c r="AF470" s="4">
        <v>5</v>
      </c>
      <c r="AG470" s="4">
        <v>5</v>
      </c>
      <c r="AH470" s="4">
        <v>5</v>
      </c>
      <c r="AI470" s="4">
        <v>5</v>
      </c>
      <c r="AJ470" s="4">
        <v>5</v>
      </c>
      <c r="AK470" s="4">
        <v>5</v>
      </c>
      <c r="AL470" s="4">
        <v>5</v>
      </c>
      <c r="AM470" s="4">
        <v>5</v>
      </c>
      <c r="AN470" s="4">
        <v>5</v>
      </c>
      <c r="AO470" s="4">
        <v>5</v>
      </c>
      <c r="AP470" s="3">
        <f t="shared" si="15"/>
        <v>60</v>
      </c>
      <c r="AQ470" s="4">
        <v>3922</v>
      </c>
      <c r="AR470" s="4">
        <v>5922</v>
      </c>
      <c r="AT470" s="4">
        <f t="shared" si="14"/>
        <v>9844</v>
      </c>
      <c r="AU470" s="4">
        <v>915</v>
      </c>
      <c r="AV470" s="4">
        <v>14605</v>
      </c>
      <c r="AW470" s="4" t="s">
        <v>14731</v>
      </c>
      <c r="BP470" s="4" t="s">
        <v>17336</v>
      </c>
      <c r="BQ470" s="4" t="s">
        <v>12498</v>
      </c>
      <c r="BR470" s="4" t="s">
        <v>33859</v>
      </c>
      <c r="BS470" s="4" t="s">
        <v>35060</v>
      </c>
    </row>
    <row r="471" spans="1:71">
      <c r="A471" s="4">
        <v>3100886</v>
      </c>
      <c r="B471" s="4" t="s">
        <v>20707</v>
      </c>
      <c r="C471" s="4" t="s">
        <v>20706</v>
      </c>
      <c r="D471" s="4" t="s">
        <v>20609</v>
      </c>
      <c r="E471" s="4" t="s">
        <v>20706</v>
      </c>
      <c r="F471" s="4" t="s">
        <v>12144</v>
      </c>
      <c r="G471" s="4" t="s">
        <v>20611</v>
      </c>
      <c r="H471" s="4" t="s">
        <v>17031</v>
      </c>
      <c r="I471" s="4" t="s">
        <v>20610</v>
      </c>
      <c r="J471" s="4" t="s">
        <v>20610</v>
      </c>
      <c r="L471" s="4" t="s">
        <v>20696</v>
      </c>
      <c r="N471" s="4" t="s">
        <v>12144</v>
      </c>
      <c r="P471" s="4" t="s">
        <v>12746</v>
      </c>
      <c r="W471" s="4" t="s">
        <v>12476</v>
      </c>
      <c r="X471" s="4" t="s">
        <v>20608</v>
      </c>
      <c r="Y471" s="4" t="s">
        <v>17069</v>
      </c>
      <c r="Z471" s="4" t="s">
        <v>13771</v>
      </c>
      <c r="AA471" s="4">
        <v>286</v>
      </c>
      <c r="AB471" s="4">
        <v>54</v>
      </c>
      <c r="AC471" s="4" t="s">
        <v>20606</v>
      </c>
      <c r="AD471" s="4">
        <v>1</v>
      </c>
      <c r="AE471" s="4">
        <v>1</v>
      </c>
      <c r="AF471" s="4">
        <v>1</v>
      </c>
      <c r="AG471" s="4">
        <v>1</v>
      </c>
      <c r="AH471" s="4">
        <v>1</v>
      </c>
      <c r="AI471" s="4">
        <v>1</v>
      </c>
      <c r="AJ471" s="4">
        <v>1</v>
      </c>
      <c r="AK471" s="4">
        <v>1</v>
      </c>
      <c r="AL471" s="4">
        <v>1</v>
      </c>
      <c r="AM471" s="4">
        <v>1</v>
      </c>
      <c r="AN471" s="4">
        <v>1</v>
      </c>
      <c r="AO471" s="4">
        <v>1</v>
      </c>
      <c r="AP471" s="3">
        <f t="shared" si="15"/>
        <v>12</v>
      </c>
      <c r="AQ471" s="4">
        <v>1144</v>
      </c>
      <c r="AR471" s="4">
        <v>1300</v>
      </c>
      <c r="AT471" s="4">
        <f t="shared" si="14"/>
        <v>2444</v>
      </c>
      <c r="AU471" s="4">
        <v>117</v>
      </c>
      <c r="AV471" s="4">
        <v>5460</v>
      </c>
      <c r="AW471" s="4" t="s">
        <v>14731</v>
      </c>
      <c r="BP471" s="4" t="s">
        <v>17336</v>
      </c>
      <c r="BQ471" s="4" t="s">
        <v>12498</v>
      </c>
      <c r="BR471" s="4" t="s">
        <v>35061</v>
      </c>
    </row>
    <row r="472" spans="1:71">
      <c r="A472" s="4">
        <v>3100887</v>
      </c>
      <c r="B472" s="4" t="s">
        <v>20605</v>
      </c>
      <c r="C472" s="4" t="s">
        <v>9419</v>
      </c>
      <c r="D472" s="4" t="s">
        <v>9534</v>
      </c>
      <c r="F472" s="4" t="s">
        <v>12144</v>
      </c>
      <c r="G472" s="4" t="s">
        <v>20508</v>
      </c>
      <c r="H472" s="4" t="s">
        <v>17031</v>
      </c>
      <c r="I472" s="4" t="s">
        <v>9166</v>
      </c>
      <c r="J472" s="4" t="s">
        <v>9166</v>
      </c>
      <c r="L472" s="4" t="s">
        <v>20696</v>
      </c>
      <c r="N472" s="4" t="s">
        <v>12144</v>
      </c>
      <c r="P472" s="4" t="s">
        <v>12746</v>
      </c>
      <c r="W472" s="4" t="s">
        <v>12788</v>
      </c>
      <c r="X472" s="4" t="s">
        <v>20507</v>
      </c>
      <c r="Y472" s="4" t="s">
        <v>17069</v>
      </c>
      <c r="Z472" s="4" t="s">
        <v>13771</v>
      </c>
      <c r="AA472" s="4" t="s">
        <v>20506</v>
      </c>
      <c r="AB472" s="4">
        <v>57</v>
      </c>
      <c r="AC472" s="9">
        <v>6</v>
      </c>
      <c r="AF472" s="4">
        <v>3</v>
      </c>
      <c r="AG472" s="4">
        <v>3</v>
      </c>
      <c r="AH472" s="4">
        <v>3</v>
      </c>
      <c r="AI472" s="4">
        <v>3</v>
      </c>
      <c r="AJ472" s="4">
        <v>3</v>
      </c>
      <c r="AK472" s="4">
        <v>2</v>
      </c>
      <c r="AL472" s="4">
        <v>3</v>
      </c>
      <c r="AM472" s="4">
        <v>3</v>
      </c>
      <c r="AP472" s="3">
        <f t="shared" si="15"/>
        <v>23</v>
      </c>
      <c r="AQ472" s="4">
        <v>1646</v>
      </c>
      <c r="AR472" s="4">
        <v>3223</v>
      </c>
      <c r="AT472" s="4">
        <f t="shared" si="14"/>
        <v>4869</v>
      </c>
      <c r="AU472" s="4">
        <v>1465</v>
      </c>
      <c r="AV472" s="4">
        <v>14630</v>
      </c>
      <c r="AW472" s="4" t="s">
        <v>12005</v>
      </c>
      <c r="BP472" s="4" t="s">
        <v>17279</v>
      </c>
      <c r="BQ472" s="4" t="s">
        <v>12498</v>
      </c>
      <c r="BR472" s="4" t="s">
        <v>35062</v>
      </c>
    </row>
    <row r="473" spans="1:71">
      <c r="A473" s="4">
        <v>3100888</v>
      </c>
      <c r="B473" s="4" t="s">
        <v>20698</v>
      </c>
      <c r="C473" s="4" t="s">
        <v>9417</v>
      </c>
      <c r="D473" s="4" t="s">
        <v>20695</v>
      </c>
      <c r="E473" s="4" t="s">
        <v>20697</v>
      </c>
      <c r="F473" s="4" t="s">
        <v>12746</v>
      </c>
      <c r="H473" s="4" t="s">
        <v>17031</v>
      </c>
      <c r="I473" s="4" t="s">
        <v>9809</v>
      </c>
      <c r="J473" s="4" t="s">
        <v>9809</v>
      </c>
      <c r="L473" s="4" t="s">
        <v>20696</v>
      </c>
      <c r="N473" s="4" t="s">
        <v>12144</v>
      </c>
      <c r="P473" s="4" t="s">
        <v>12746</v>
      </c>
      <c r="W473" s="4" t="s">
        <v>20503</v>
      </c>
      <c r="X473" s="4" t="s">
        <v>20502</v>
      </c>
      <c r="Y473" s="4" t="s">
        <v>17069</v>
      </c>
      <c r="Z473" s="4" t="s">
        <v>17742</v>
      </c>
      <c r="AA473" s="4">
        <v>90</v>
      </c>
      <c r="AB473" s="4">
        <v>44</v>
      </c>
      <c r="AC473" s="9">
        <v>5.5</v>
      </c>
      <c r="AF473" s="4">
        <v>2</v>
      </c>
      <c r="AG473" s="4">
        <v>3</v>
      </c>
      <c r="AH473" s="4">
        <v>3</v>
      </c>
      <c r="AI473" s="4">
        <v>6</v>
      </c>
      <c r="AJ473" s="4">
        <v>6</v>
      </c>
      <c r="AK473" s="4">
        <v>6</v>
      </c>
      <c r="AL473" s="4">
        <v>3</v>
      </c>
      <c r="AP473" s="3">
        <f t="shared" si="15"/>
        <v>29</v>
      </c>
      <c r="AQ473" s="4">
        <v>550</v>
      </c>
      <c r="AR473" s="4">
        <v>2150</v>
      </c>
      <c r="AT473" s="4">
        <f t="shared" si="14"/>
        <v>2700</v>
      </c>
      <c r="AU473" s="4">
        <v>270</v>
      </c>
      <c r="AV473" s="4">
        <v>1740</v>
      </c>
      <c r="AW473" s="4" t="s">
        <v>12005</v>
      </c>
      <c r="BK473" s="4">
        <v>1000</v>
      </c>
      <c r="BL473" s="4">
        <v>3962</v>
      </c>
      <c r="BN473" s="87" t="s">
        <v>20691</v>
      </c>
      <c r="BP473" s="4" t="s">
        <v>17279</v>
      </c>
      <c r="BQ473" s="4" t="s">
        <v>12498</v>
      </c>
      <c r="BS473" s="4" t="s">
        <v>35191</v>
      </c>
    </row>
    <row r="474" spans="1:71">
      <c r="A474" s="4">
        <v>3100889</v>
      </c>
      <c r="B474" s="4" t="s">
        <v>20500</v>
      </c>
      <c r="C474" s="4" t="s">
        <v>20590</v>
      </c>
      <c r="D474" s="4" t="s">
        <v>20580</v>
      </c>
      <c r="E474" s="4" t="s">
        <v>20590</v>
      </c>
      <c r="F474" s="4" t="s">
        <v>12144</v>
      </c>
      <c r="G474" s="4" t="s">
        <v>9490</v>
      </c>
      <c r="H474" s="4" t="s">
        <v>17031</v>
      </c>
      <c r="I474" s="4" t="s">
        <v>9085</v>
      </c>
      <c r="J474" s="4" t="s">
        <v>9085</v>
      </c>
      <c r="L474" s="3" t="s">
        <v>6249</v>
      </c>
      <c r="N474" s="4" t="s">
        <v>12144</v>
      </c>
      <c r="P474" s="4" t="s">
        <v>12746</v>
      </c>
      <c r="W474" s="4" t="s">
        <v>12812</v>
      </c>
      <c r="X474" s="4" t="s">
        <v>20579</v>
      </c>
      <c r="Y474" s="4" t="s">
        <v>17069</v>
      </c>
      <c r="Z474" s="4" t="s">
        <v>17315</v>
      </c>
      <c r="AA474" s="4">
        <v>100</v>
      </c>
      <c r="AB474" s="4">
        <v>55</v>
      </c>
      <c r="AC474" s="9">
        <v>5.5</v>
      </c>
      <c r="AD474" s="4">
        <v>1</v>
      </c>
      <c r="AE474" s="4">
        <v>1</v>
      </c>
      <c r="AF474" s="4">
        <v>2</v>
      </c>
      <c r="AG474" s="4">
        <v>2</v>
      </c>
      <c r="AH474" s="4">
        <v>1</v>
      </c>
      <c r="AI474" s="4">
        <v>2</v>
      </c>
      <c r="AJ474" s="4">
        <v>2</v>
      </c>
      <c r="AK474" s="4">
        <v>2</v>
      </c>
      <c r="AL474" s="4">
        <v>1</v>
      </c>
      <c r="AM474" s="4">
        <v>2</v>
      </c>
      <c r="AN474" s="4">
        <v>2</v>
      </c>
      <c r="AO474" s="4">
        <v>1</v>
      </c>
      <c r="AP474" s="3">
        <f t="shared" si="15"/>
        <v>19</v>
      </c>
      <c r="AQ474" s="4">
        <v>2545</v>
      </c>
      <c r="AR474" s="4">
        <v>6256</v>
      </c>
      <c r="AT474" s="4">
        <f t="shared" si="14"/>
        <v>8801</v>
      </c>
      <c r="AU474" s="4">
        <v>1454</v>
      </c>
      <c r="AV474" s="4">
        <v>10182</v>
      </c>
      <c r="AW474" s="4" t="s">
        <v>12005</v>
      </c>
      <c r="BP474" s="4" t="s">
        <v>17279</v>
      </c>
      <c r="BQ474" s="4" t="s">
        <v>12498</v>
      </c>
      <c r="BR474" s="4" t="s">
        <v>35192</v>
      </c>
    </row>
    <row r="475" spans="1:71">
      <c r="A475" s="4">
        <v>3100890</v>
      </c>
      <c r="B475" s="4" t="s">
        <v>20589</v>
      </c>
      <c r="C475" s="4" t="s">
        <v>20578</v>
      </c>
      <c r="D475" s="4" t="s">
        <v>20594</v>
      </c>
      <c r="E475" s="4" t="s">
        <v>20578</v>
      </c>
      <c r="F475" s="4" t="s">
        <v>12144</v>
      </c>
      <c r="G475" s="4" t="s">
        <v>20577</v>
      </c>
      <c r="H475" s="4" t="s">
        <v>17031</v>
      </c>
      <c r="I475" s="4" t="s">
        <v>9085</v>
      </c>
      <c r="J475" s="4" t="s">
        <v>9085</v>
      </c>
      <c r="L475" s="3" t="s">
        <v>6249</v>
      </c>
      <c r="N475" s="4" t="s">
        <v>12144</v>
      </c>
      <c r="P475" s="4" t="s">
        <v>12746</v>
      </c>
      <c r="W475" s="4" t="s">
        <v>20593</v>
      </c>
      <c r="X475" s="4" t="s">
        <v>20592</v>
      </c>
      <c r="Y475" s="4" t="s">
        <v>17707</v>
      </c>
      <c r="Z475" s="4" t="s">
        <v>17908</v>
      </c>
      <c r="AA475" s="4">
        <v>260</v>
      </c>
      <c r="AB475" s="4">
        <v>40</v>
      </c>
      <c r="AC475" s="9">
        <v>5.5</v>
      </c>
      <c r="AD475" s="4">
        <v>165</v>
      </c>
      <c r="AE475" s="4">
        <v>153</v>
      </c>
      <c r="AF475" s="4">
        <v>147</v>
      </c>
      <c r="AG475" s="4">
        <v>114</v>
      </c>
      <c r="AH475" s="4">
        <v>77</v>
      </c>
      <c r="AI475" s="4">
        <v>103</v>
      </c>
      <c r="AJ475" s="4">
        <v>81</v>
      </c>
      <c r="AK475" s="4">
        <v>105</v>
      </c>
      <c r="AL475" s="4">
        <v>123</v>
      </c>
      <c r="AM475" s="4">
        <v>144</v>
      </c>
      <c r="AN475" s="4">
        <v>180</v>
      </c>
      <c r="AO475" s="4">
        <v>199</v>
      </c>
      <c r="AP475" s="3">
        <f t="shared" si="15"/>
        <v>1591</v>
      </c>
      <c r="AQ475" s="4">
        <v>173147</v>
      </c>
      <c r="AR475" s="4">
        <v>52172</v>
      </c>
      <c r="AS475" s="4">
        <v>17562</v>
      </c>
      <c r="AT475" s="4">
        <f t="shared" si="14"/>
        <v>242881</v>
      </c>
      <c r="AU475" s="4">
        <v>9292</v>
      </c>
      <c r="AV475" s="4">
        <v>342000</v>
      </c>
      <c r="AW475" s="4" t="s">
        <v>12000</v>
      </c>
      <c r="BP475" s="4" t="s">
        <v>17279</v>
      </c>
      <c r="BQ475" s="4" t="s">
        <v>12498</v>
      </c>
      <c r="BR475" s="84" t="s">
        <v>35193</v>
      </c>
    </row>
    <row r="476" spans="1:71">
      <c r="A476" s="4">
        <v>3100891</v>
      </c>
      <c r="B476" s="4" t="s">
        <v>20591</v>
      </c>
      <c r="C476" s="4" t="s">
        <v>20511</v>
      </c>
      <c r="D476" s="4" t="s">
        <v>20456</v>
      </c>
      <c r="E476" s="4" t="s">
        <v>20510</v>
      </c>
      <c r="F476" s="4" t="s">
        <v>12144</v>
      </c>
      <c r="G476" s="4" t="s">
        <v>20457</v>
      </c>
      <c r="H476" s="4" t="s">
        <v>17031</v>
      </c>
      <c r="I476" s="4" t="s">
        <v>9085</v>
      </c>
      <c r="J476" s="4" t="s">
        <v>9085</v>
      </c>
      <c r="L476" s="3" t="s">
        <v>6249</v>
      </c>
      <c r="N476" s="4" t="s">
        <v>12144</v>
      </c>
      <c r="P476" s="4" t="s">
        <v>12746</v>
      </c>
      <c r="W476" s="4" t="s">
        <v>12812</v>
      </c>
      <c r="X476" s="4" t="s">
        <v>20455</v>
      </c>
      <c r="Y476" s="4" t="s">
        <v>17069</v>
      </c>
      <c r="Z476" s="4" t="s">
        <v>13771</v>
      </c>
      <c r="AA476" s="4">
        <v>205</v>
      </c>
      <c r="AB476" s="4">
        <v>45</v>
      </c>
      <c r="AC476" s="9">
        <v>5</v>
      </c>
      <c r="AD476" s="4">
        <v>3</v>
      </c>
      <c r="AE476" s="4">
        <v>2</v>
      </c>
      <c r="AF476" s="4">
        <v>2</v>
      </c>
      <c r="AG476" s="4">
        <v>2</v>
      </c>
      <c r="AH476" s="4">
        <v>3</v>
      </c>
      <c r="AI476" s="4">
        <v>3</v>
      </c>
      <c r="AJ476" s="4">
        <v>3</v>
      </c>
      <c r="AK476" s="4">
        <v>3</v>
      </c>
      <c r="AL476" s="4">
        <v>3</v>
      </c>
      <c r="AM476" s="4">
        <v>3</v>
      </c>
      <c r="AN476" s="4">
        <v>3</v>
      </c>
      <c r="AO476" s="4">
        <v>3</v>
      </c>
      <c r="AP476" s="3">
        <f t="shared" si="15"/>
        <v>33</v>
      </c>
      <c r="AQ476" s="4">
        <v>2350</v>
      </c>
      <c r="AR476" s="4">
        <v>2725</v>
      </c>
      <c r="AT476" s="4">
        <f t="shared" si="14"/>
        <v>5075</v>
      </c>
      <c r="AU476" s="4">
        <v>1541</v>
      </c>
      <c r="AV476" s="4">
        <v>6915</v>
      </c>
      <c r="AW476" s="4" t="s">
        <v>12005</v>
      </c>
      <c r="BN476" s="4" t="s">
        <v>20454</v>
      </c>
      <c r="BP476" s="4" t="s">
        <v>17336</v>
      </c>
      <c r="BQ476" s="4" t="s">
        <v>12498</v>
      </c>
      <c r="BR476" s="4" t="s">
        <v>33625</v>
      </c>
    </row>
    <row r="477" spans="1:71">
      <c r="A477" s="4">
        <v>3100892</v>
      </c>
      <c r="B477" s="4" t="s">
        <v>20749</v>
      </c>
      <c r="C477" s="4" t="s">
        <v>20748</v>
      </c>
      <c r="D477" s="4" t="s">
        <v>20746</v>
      </c>
      <c r="E477" s="4" t="s">
        <v>20748</v>
      </c>
      <c r="F477" s="4" t="s">
        <v>12746</v>
      </c>
      <c r="H477" s="4" t="s">
        <v>17031</v>
      </c>
      <c r="I477" s="4" t="s">
        <v>20747</v>
      </c>
      <c r="J477" s="4" t="s">
        <v>20747</v>
      </c>
      <c r="L477" s="3" t="s">
        <v>6249</v>
      </c>
      <c r="N477" s="4" t="s">
        <v>12144</v>
      </c>
      <c r="P477" s="4" t="s">
        <v>12746</v>
      </c>
      <c r="W477" s="4" t="s">
        <v>20656</v>
      </c>
      <c r="Y477" s="17" t="s">
        <v>20655</v>
      </c>
      <c r="Z477" s="17" t="s">
        <v>17945</v>
      </c>
      <c r="AA477" s="4">
        <v>250</v>
      </c>
      <c r="AB477" s="4">
        <v>48</v>
      </c>
      <c r="AC477" s="9">
        <v>6</v>
      </c>
      <c r="AF477" s="4">
        <v>6</v>
      </c>
      <c r="AG477" s="4">
        <v>4</v>
      </c>
      <c r="AH477" s="4">
        <v>6</v>
      </c>
      <c r="AI477" s="4">
        <v>7</v>
      </c>
      <c r="AJ477" s="4">
        <v>7</v>
      </c>
      <c r="AK477" s="4">
        <v>6</v>
      </c>
      <c r="AL477" s="4">
        <v>3</v>
      </c>
      <c r="AM477" s="4">
        <v>4</v>
      </c>
      <c r="AN477" s="4">
        <v>1</v>
      </c>
      <c r="AO477" s="4">
        <v>1</v>
      </c>
      <c r="AP477" s="3">
        <f t="shared" si="15"/>
        <v>45</v>
      </c>
      <c r="AQ477" s="4">
        <v>4690</v>
      </c>
      <c r="AR477" s="4">
        <v>4800</v>
      </c>
      <c r="AT477" s="4">
        <f t="shared" si="14"/>
        <v>9490</v>
      </c>
      <c r="AU477" s="4">
        <v>617</v>
      </c>
      <c r="AV477" s="4">
        <v>4322</v>
      </c>
      <c r="AW477" s="4" t="s">
        <v>12005</v>
      </c>
      <c r="AX477" s="4">
        <v>384</v>
      </c>
      <c r="AY477" s="4">
        <v>2692</v>
      </c>
      <c r="AZ477" s="4" t="s">
        <v>12539</v>
      </c>
      <c r="BA477" s="4">
        <v>156</v>
      </c>
      <c r="BB477" s="4">
        <v>1560</v>
      </c>
      <c r="BC477" s="4" t="s">
        <v>12922</v>
      </c>
      <c r="BD477" s="4">
        <v>140</v>
      </c>
      <c r="BE477" s="4">
        <v>1680</v>
      </c>
      <c r="BF477" s="3" t="s">
        <v>35862</v>
      </c>
      <c r="BG477" s="4">
        <v>82</v>
      </c>
      <c r="BH477" s="4">
        <v>983</v>
      </c>
      <c r="BI477" s="4" t="s">
        <v>35863</v>
      </c>
      <c r="BP477" s="4" t="s">
        <v>17279</v>
      </c>
      <c r="BQ477" s="4" t="s">
        <v>12498</v>
      </c>
    </row>
    <row r="478" spans="1:71">
      <c r="A478" s="4">
        <v>3100893</v>
      </c>
      <c r="B478" s="4" t="s">
        <v>20654</v>
      </c>
      <c r="C478" s="4" t="s">
        <v>20666</v>
      </c>
      <c r="D478" s="4" t="s">
        <v>5669</v>
      </c>
      <c r="F478" s="4" t="s">
        <v>12144</v>
      </c>
      <c r="G478" s="4" t="s">
        <v>20665</v>
      </c>
      <c r="H478" s="4" t="s">
        <v>17031</v>
      </c>
      <c r="I478" s="4" t="s">
        <v>20562</v>
      </c>
      <c r="J478" s="59" t="s">
        <v>29761</v>
      </c>
      <c r="K478" s="59"/>
      <c r="L478" s="3" t="s">
        <v>6249</v>
      </c>
      <c r="N478" s="4" t="s">
        <v>12746</v>
      </c>
      <c r="O478" s="4" t="s">
        <v>20562</v>
      </c>
      <c r="P478" s="4" t="s">
        <v>12746</v>
      </c>
      <c r="W478" s="4" t="s">
        <v>20664</v>
      </c>
      <c r="X478" s="4" t="s">
        <v>20663</v>
      </c>
      <c r="Y478" s="4" t="s">
        <v>17069</v>
      </c>
      <c r="Z478" s="4" t="s">
        <v>17315</v>
      </c>
      <c r="AA478" s="4">
        <v>236</v>
      </c>
      <c r="AB478" s="4">
        <v>44</v>
      </c>
      <c r="AC478" s="9">
        <v>5.5</v>
      </c>
      <c r="AD478" s="4">
        <v>2</v>
      </c>
      <c r="AE478" s="4">
        <v>2</v>
      </c>
      <c r="AF478" s="4">
        <v>3</v>
      </c>
      <c r="AG478" s="4">
        <v>3</v>
      </c>
      <c r="AH478" s="4">
        <v>5</v>
      </c>
      <c r="AI478" s="4">
        <v>6</v>
      </c>
      <c r="AJ478" s="4">
        <v>6</v>
      </c>
      <c r="AK478" s="4">
        <v>7</v>
      </c>
      <c r="AL478" s="4">
        <v>6</v>
      </c>
      <c r="AM478" s="4">
        <v>6</v>
      </c>
      <c r="AN478" s="4">
        <v>6</v>
      </c>
      <c r="AP478" s="3">
        <f t="shared" si="15"/>
        <v>52</v>
      </c>
      <c r="AQ478" s="4">
        <v>6104</v>
      </c>
      <c r="AR478" s="4">
        <v>8338</v>
      </c>
      <c r="AT478" s="4">
        <f t="shared" si="14"/>
        <v>14442</v>
      </c>
      <c r="AU478" s="4">
        <v>3873</v>
      </c>
      <c r="AV478" s="4">
        <v>27115</v>
      </c>
      <c r="AW478" s="4" t="s">
        <v>12539</v>
      </c>
      <c r="BP478" s="4" t="s">
        <v>17336</v>
      </c>
      <c r="BQ478" s="4" t="s">
        <v>12498</v>
      </c>
      <c r="BR478" s="4" t="s">
        <v>35194</v>
      </c>
    </row>
    <row r="479" spans="1:71">
      <c r="A479" s="4">
        <v>3100894</v>
      </c>
      <c r="B479" s="4" t="s">
        <v>20662</v>
      </c>
      <c r="C479" s="4" t="s">
        <v>20661</v>
      </c>
      <c r="E479" s="4" t="s">
        <v>10094</v>
      </c>
      <c r="F479" s="4" t="s">
        <v>12144</v>
      </c>
      <c r="G479" s="4" t="s">
        <v>20561</v>
      </c>
      <c r="H479" s="4" t="s">
        <v>17031</v>
      </c>
      <c r="I479" s="4" t="s">
        <v>9610</v>
      </c>
      <c r="J479" s="4" t="s">
        <v>9610</v>
      </c>
      <c r="L479" s="4" t="s">
        <v>7837</v>
      </c>
      <c r="N479" s="4" t="s">
        <v>12144</v>
      </c>
      <c r="P479" s="4" t="s">
        <v>12144</v>
      </c>
      <c r="Q479" s="4" t="s">
        <v>20560</v>
      </c>
      <c r="W479" s="4" t="s">
        <v>17824</v>
      </c>
      <c r="X479" s="4" t="s">
        <v>17768</v>
      </c>
      <c r="Y479" s="4" t="s">
        <v>17069</v>
      </c>
      <c r="Z479" s="4" t="s">
        <v>13771</v>
      </c>
      <c r="AA479" s="4">
        <v>237</v>
      </c>
      <c r="AB479" s="4">
        <v>40</v>
      </c>
      <c r="AC479" s="9">
        <v>5</v>
      </c>
      <c r="AD479" s="4">
        <v>1</v>
      </c>
      <c r="AE479" s="4">
        <v>1</v>
      </c>
      <c r="AF479" s="4">
        <v>1</v>
      </c>
      <c r="AG479" s="4">
        <v>1</v>
      </c>
      <c r="AH479" s="4">
        <v>1</v>
      </c>
      <c r="AI479" s="4">
        <v>2</v>
      </c>
      <c r="AJ479" s="4">
        <v>1</v>
      </c>
      <c r="AK479" s="4">
        <v>1</v>
      </c>
      <c r="AL479" s="4">
        <v>1</v>
      </c>
      <c r="AM479" s="4">
        <v>1</v>
      </c>
      <c r="AN479" s="4">
        <v>1</v>
      </c>
      <c r="AO479" s="4">
        <v>1</v>
      </c>
      <c r="AP479" s="3">
        <f t="shared" si="15"/>
        <v>13</v>
      </c>
      <c r="AQ479" s="4">
        <v>1149</v>
      </c>
      <c r="AR479" s="4">
        <v>2132</v>
      </c>
      <c r="AT479" s="4">
        <f t="shared" si="14"/>
        <v>3281</v>
      </c>
      <c r="AU479" s="4">
        <v>787</v>
      </c>
      <c r="AV479" s="4">
        <v>5515</v>
      </c>
      <c r="AW479" s="4" t="s">
        <v>12005</v>
      </c>
      <c r="BP479" s="4" t="s">
        <v>17336</v>
      </c>
      <c r="BQ479" s="4" t="s">
        <v>12498</v>
      </c>
      <c r="BR479" s="4" t="s">
        <v>35064</v>
      </c>
    </row>
    <row r="480" spans="1:71">
      <c r="A480" s="4">
        <v>3100895</v>
      </c>
      <c r="B480" s="4" t="s">
        <v>20657</v>
      </c>
      <c r="C480" s="4" t="s">
        <v>20558</v>
      </c>
      <c r="D480" s="4" t="s">
        <v>20649</v>
      </c>
      <c r="E480" s="4" t="s">
        <v>20652</v>
      </c>
      <c r="F480" s="4" t="s">
        <v>12746</v>
      </c>
      <c r="G480" s="4" t="s">
        <v>20651</v>
      </c>
      <c r="H480" s="4" t="s">
        <v>17031</v>
      </c>
      <c r="I480" s="4" t="s">
        <v>20650</v>
      </c>
      <c r="J480" s="59" t="s">
        <v>26898</v>
      </c>
      <c r="K480" s="59"/>
      <c r="L480" s="4" t="s">
        <v>26898</v>
      </c>
      <c r="M480" s="4" t="s">
        <v>20648</v>
      </c>
      <c r="N480" s="4" t="s">
        <v>12746</v>
      </c>
      <c r="O480" s="4" t="s">
        <v>20650</v>
      </c>
      <c r="P480" s="4" t="s">
        <v>12746</v>
      </c>
      <c r="W480" s="4" t="s">
        <v>12788</v>
      </c>
      <c r="X480" s="4" t="s">
        <v>13940</v>
      </c>
      <c r="Y480" s="4" t="s">
        <v>17987</v>
      </c>
      <c r="Z480" s="4" t="s">
        <v>20556</v>
      </c>
      <c r="AA480" s="4">
        <v>144</v>
      </c>
      <c r="AB480" s="4">
        <v>36</v>
      </c>
      <c r="AC480" s="9">
        <v>4</v>
      </c>
      <c r="AG480" s="4">
        <v>5</v>
      </c>
      <c r="AH480" s="4">
        <v>5</v>
      </c>
      <c r="AI480" s="4">
        <v>5</v>
      </c>
      <c r="AJ480" s="4">
        <v>5</v>
      </c>
      <c r="AK480" s="4">
        <v>5</v>
      </c>
      <c r="AL480" s="4">
        <v>5</v>
      </c>
      <c r="AM480" s="4">
        <v>5</v>
      </c>
      <c r="AN480" s="4">
        <v>5</v>
      </c>
      <c r="AO480" s="4">
        <v>5</v>
      </c>
      <c r="AP480" s="3">
        <f t="shared" si="15"/>
        <v>45</v>
      </c>
      <c r="AQ480" s="4">
        <v>4098</v>
      </c>
      <c r="AR480" s="4">
        <v>10339</v>
      </c>
      <c r="AT480" s="4">
        <f t="shared" si="14"/>
        <v>14437</v>
      </c>
      <c r="AU480" s="4">
        <v>3380</v>
      </c>
      <c r="AV480" s="4">
        <v>23641</v>
      </c>
      <c r="AW480" s="4" t="s">
        <v>12005</v>
      </c>
      <c r="BP480" s="4" t="s">
        <v>17279</v>
      </c>
      <c r="BQ480" s="4" t="s">
        <v>12498</v>
      </c>
    </row>
    <row r="481" spans="1:75">
      <c r="A481" s="4">
        <v>3100896</v>
      </c>
      <c r="B481" s="4" t="s">
        <v>20547</v>
      </c>
      <c r="C481" s="4" t="s">
        <v>20546</v>
      </c>
      <c r="D481" s="4" t="s">
        <v>9797</v>
      </c>
      <c r="E481" s="4" t="s">
        <v>20483</v>
      </c>
      <c r="F481" s="4" t="s">
        <v>12746</v>
      </c>
      <c r="G481" s="4" t="s">
        <v>20482</v>
      </c>
      <c r="H481" s="4" t="s">
        <v>20481</v>
      </c>
      <c r="I481" s="4" t="s">
        <v>9796</v>
      </c>
      <c r="J481" s="4" t="s">
        <v>9796</v>
      </c>
      <c r="L481" s="4" t="s">
        <v>26898</v>
      </c>
      <c r="N481" s="4" t="s">
        <v>12144</v>
      </c>
      <c r="P481" s="4" t="s">
        <v>12746</v>
      </c>
      <c r="R481" s="4" t="s">
        <v>12746</v>
      </c>
      <c r="W481" s="4" t="s">
        <v>12788</v>
      </c>
      <c r="X481" s="4" t="s">
        <v>20480</v>
      </c>
      <c r="Y481" s="4" t="s">
        <v>17499</v>
      </c>
      <c r="Z481" s="4" t="s">
        <v>20187</v>
      </c>
      <c r="AA481" s="4">
        <v>126</v>
      </c>
      <c r="AB481" s="4">
        <v>48</v>
      </c>
      <c r="AC481" s="9">
        <v>8</v>
      </c>
      <c r="AG481" s="4">
        <v>2</v>
      </c>
      <c r="AH481" s="4">
        <v>1</v>
      </c>
      <c r="AI481" s="4">
        <v>1</v>
      </c>
      <c r="AJ481" s="4">
        <v>2</v>
      </c>
      <c r="AK481" s="4">
        <v>2</v>
      </c>
      <c r="AL481" s="4">
        <v>2</v>
      </c>
      <c r="AM481" s="4">
        <v>2</v>
      </c>
      <c r="AN481" s="4">
        <v>3</v>
      </c>
      <c r="AP481" s="3">
        <f t="shared" si="15"/>
        <v>15</v>
      </c>
      <c r="AQ481" s="4">
        <v>1977</v>
      </c>
      <c r="AR481" s="4">
        <v>4047</v>
      </c>
      <c r="AT481" s="4">
        <f t="shared" si="14"/>
        <v>6024</v>
      </c>
      <c r="AU481" s="4">
        <v>1540</v>
      </c>
      <c r="AV481" s="4">
        <v>8624</v>
      </c>
      <c r="AW481" s="4" t="s">
        <v>9653</v>
      </c>
      <c r="BL481" s="4">
        <v>391</v>
      </c>
      <c r="BP481" s="4" t="s">
        <v>17279</v>
      </c>
      <c r="BQ481" s="4" t="s">
        <v>12498</v>
      </c>
    </row>
    <row r="482" spans="1:75">
      <c r="A482" s="4">
        <v>3100897</v>
      </c>
      <c r="B482" s="4" t="s">
        <v>20544</v>
      </c>
      <c r="C482" s="4" t="s">
        <v>20542</v>
      </c>
      <c r="D482" s="4" t="s">
        <v>8929</v>
      </c>
      <c r="E482" s="4" t="s">
        <v>20496</v>
      </c>
      <c r="F482" s="4" t="s">
        <v>12144</v>
      </c>
      <c r="G482" s="4" t="s">
        <v>20495</v>
      </c>
      <c r="H482" s="4" t="s">
        <v>17031</v>
      </c>
      <c r="I482" s="4" t="s">
        <v>8810</v>
      </c>
      <c r="J482" s="4" t="s">
        <v>8810</v>
      </c>
      <c r="L482" s="4" t="s">
        <v>8810</v>
      </c>
      <c r="N482" s="4" t="s">
        <v>12144</v>
      </c>
      <c r="P482" s="4" t="s">
        <v>12746</v>
      </c>
      <c r="W482" s="4" t="s">
        <v>20494</v>
      </c>
      <c r="X482" s="4" t="s">
        <v>6460</v>
      </c>
      <c r="Y482" s="4" t="s">
        <v>17637</v>
      </c>
      <c r="Z482" s="4" t="s">
        <v>17343</v>
      </c>
      <c r="AA482" s="4">
        <v>208</v>
      </c>
      <c r="AB482" s="4">
        <v>32</v>
      </c>
      <c r="AC482" s="9" t="s">
        <v>20493</v>
      </c>
      <c r="AD482" s="4">
        <v>15</v>
      </c>
      <c r="AE482" s="4">
        <v>15</v>
      </c>
      <c r="AF482" s="4">
        <v>15</v>
      </c>
      <c r="AG482" s="4">
        <v>15</v>
      </c>
      <c r="AH482" s="4">
        <v>15</v>
      </c>
      <c r="AI482" s="4">
        <v>15</v>
      </c>
      <c r="AJ482" s="4">
        <v>15</v>
      </c>
      <c r="AK482" s="4">
        <v>15</v>
      </c>
      <c r="AL482" s="4">
        <v>15</v>
      </c>
      <c r="AM482" s="4">
        <v>15</v>
      </c>
      <c r="AN482" s="4">
        <v>15</v>
      </c>
      <c r="AO482" s="4">
        <v>15</v>
      </c>
      <c r="AP482" s="3">
        <f t="shared" si="15"/>
        <v>180</v>
      </c>
      <c r="AQ482" s="4">
        <v>20916</v>
      </c>
      <c r="AR482" s="4">
        <v>15284</v>
      </c>
      <c r="AT482" s="4">
        <f t="shared" si="14"/>
        <v>36200</v>
      </c>
      <c r="AU482" s="4">
        <v>10454</v>
      </c>
      <c r="AV482" s="4">
        <v>73178</v>
      </c>
      <c r="AW482" s="4" t="s">
        <v>9653</v>
      </c>
      <c r="BN482" s="4" t="s">
        <v>20492</v>
      </c>
      <c r="BP482" s="4" t="s">
        <v>17336</v>
      </c>
      <c r="BQ482" s="4" t="s">
        <v>12498</v>
      </c>
    </row>
    <row r="483" spans="1:75">
      <c r="A483" s="4">
        <v>3100898</v>
      </c>
      <c r="B483" s="4" t="s">
        <v>20369</v>
      </c>
      <c r="C483" s="4" t="s">
        <v>20453</v>
      </c>
      <c r="D483" s="4" t="s">
        <v>20368</v>
      </c>
      <c r="E483" s="4" t="s">
        <v>8807</v>
      </c>
      <c r="F483" s="4" t="s">
        <v>12746</v>
      </c>
      <c r="G483" s="4" t="s">
        <v>20452</v>
      </c>
      <c r="H483" s="4" t="s">
        <v>17031</v>
      </c>
      <c r="I483" s="4" t="s">
        <v>6401</v>
      </c>
      <c r="J483" s="4" t="s">
        <v>8809</v>
      </c>
      <c r="L483" s="4" t="s">
        <v>8810</v>
      </c>
      <c r="N483" s="4" t="s">
        <v>12144</v>
      </c>
      <c r="P483" s="4" t="s">
        <v>12746</v>
      </c>
      <c r="W483" s="4" t="s">
        <v>20367</v>
      </c>
      <c r="X483" s="4" t="s">
        <v>14815</v>
      </c>
      <c r="Y483" s="4" t="s">
        <v>18568</v>
      </c>
      <c r="Z483" s="4" t="s">
        <v>18522</v>
      </c>
      <c r="AA483" s="4">
        <v>139</v>
      </c>
      <c r="AB483" s="4">
        <v>36</v>
      </c>
      <c r="AC483" s="9">
        <v>4</v>
      </c>
      <c r="AG483" s="4">
        <v>3</v>
      </c>
      <c r="AH483" s="4">
        <v>3</v>
      </c>
      <c r="AI483" s="4">
        <v>3</v>
      </c>
      <c r="AJ483" s="4">
        <v>3</v>
      </c>
      <c r="AK483" s="4">
        <v>3</v>
      </c>
      <c r="AL483" s="4">
        <v>3</v>
      </c>
      <c r="AM483" s="4">
        <v>3</v>
      </c>
      <c r="AN483" s="4">
        <v>3</v>
      </c>
      <c r="AO483" s="4">
        <v>3</v>
      </c>
      <c r="AP483" s="3">
        <f t="shared" si="15"/>
        <v>27</v>
      </c>
      <c r="AQ483" s="4">
        <v>2350</v>
      </c>
      <c r="AR483" s="4">
        <v>3468</v>
      </c>
      <c r="AT483" s="4">
        <f t="shared" si="14"/>
        <v>5818</v>
      </c>
      <c r="AU483" s="4">
        <v>1171</v>
      </c>
      <c r="AV483" s="4">
        <v>8753</v>
      </c>
      <c r="AW483" s="4" t="s">
        <v>9653</v>
      </c>
      <c r="BP483" s="4" t="s">
        <v>17279</v>
      </c>
      <c r="BQ483" s="4" t="s">
        <v>12498</v>
      </c>
      <c r="BR483" s="4" t="s">
        <v>8808</v>
      </c>
    </row>
    <row r="484" spans="1:75">
      <c r="A484" s="4">
        <v>3100899</v>
      </c>
      <c r="B484" s="4" t="s">
        <v>20526</v>
      </c>
      <c r="C484" s="4" t="s">
        <v>20718</v>
      </c>
      <c r="D484" s="4" t="s">
        <v>20366</v>
      </c>
      <c r="E484" s="4" t="s">
        <v>20718</v>
      </c>
      <c r="F484" s="4" t="s">
        <v>12144</v>
      </c>
      <c r="G484" s="4" t="s">
        <v>20717</v>
      </c>
      <c r="H484" s="4" t="s">
        <v>17031</v>
      </c>
      <c r="I484" s="4" t="s">
        <v>29743</v>
      </c>
      <c r="J484" s="4" t="s">
        <v>9550</v>
      </c>
      <c r="L484" s="4" t="s">
        <v>756</v>
      </c>
      <c r="N484" s="4" t="s">
        <v>12144</v>
      </c>
      <c r="P484" s="4" t="s">
        <v>12746</v>
      </c>
      <c r="W484" s="4" t="s">
        <v>20489</v>
      </c>
      <c r="X484" s="4" t="s">
        <v>20488</v>
      </c>
      <c r="Y484" s="4" t="s">
        <v>19800</v>
      </c>
      <c r="Z484" s="4" t="s">
        <v>19594</v>
      </c>
      <c r="AA484" s="4">
        <v>250</v>
      </c>
      <c r="AB484" s="4">
        <v>40</v>
      </c>
      <c r="AC484" s="9">
        <v>5</v>
      </c>
      <c r="AD484" s="4">
        <v>24</v>
      </c>
      <c r="AE484" s="4">
        <v>18</v>
      </c>
      <c r="AF484" s="4">
        <v>25</v>
      </c>
      <c r="AG484" s="4">
        <v>30</v>
      </c>
      <c r="AH484" s="4">
        <v>26</v>
      </c>
      <c r="AI484" s="4">
        <v>22</v>
      </c>
      <c r="AJ484" s="4">
        <v>19</v>
      </c>
      <c r="AK484" s="4">
        <v>18</v>
      </c>
      <c r="AL484" s="4">
        <v>17</v>
      </c>
      <c r="AM484" s="4">
        <v>21</v>
      </c>
      <c r="AN484" s="4">
        <v>23</v>
      </c>
      <c r="AO484" s="4">
        <v>23</v>
      </c>
      <c r="AP484" s="3">
        <f t="shared" si="15"/>
        <v>266</v>
      </c>
      <c r="AQ484" s="4">
        <v>52502</v>
      </c>
      <c r="AR484" s="4">
        <v>19720</v>
      </c>
      <c r="AS484" s="4">
        <v>28935</v>
      </c>
      <c r="AT484" s="4">
        <f t="shared" si="14"/>
        <v>101157</v>
      </c>
      <c r="AU484" s="4">
        <v>6000</v>
      </c>
      <c r="AV484" s="4">
        <v>156462</v>
      </c>
      <c r="AW484" s="4" t="s">
        <v>12000</v>
      </c>
      <c r="BP484" s="4" t="s">
        <v>17336</v>
      </c>
      <c r="BQ484" s="4" t="s">
        <v>12498</v>
      </c>
      <c r="BR484" s="84" t="s">
        <v>35195</v>
      </c>
    </row>
    <row r="485" spans="1:75">
      <c r="A485" s="4">
        <v>3100900</v>
      </c>
      <c r="B485" s="4" t="s">
        <v>20487</v>
      </c>
      <c r="C485" s="4" t="s">
        <v>20523</v>
      </c>
      <c r="D485" s="4" t="s">
        <v>9147</v>
      </c>
      <c r="E485" s="4" t="s">
        <v>20619</v>
      </c>
      <c r="F485" s="4" t="s">
        <v>20618</v>
      </c>
      <c r="G485" s="4" t="s">
        <v>20617</v>
      </c>
      <c r="H485" s="4" t="s">
        <v>17031</v>
      </c>
      <c r="I485" s="4" t="s">
        <v>9148</v>
      </c>
      <c r="J485" s="4" t="s">
        <v>625</v>
      </c>
      <c r="K485" s="4" t="s">
        <v>9148</v>
      </c>
      <c r="L485" s="4" t="s">
        <v>9027</v>
      </c>
      <c r="N485" s="4" t="s">
        <v>12144</v>
      </c>
      <c r="P485" s="4" t="s">
        <v>12746</v>
      </c>
      <c r="R485" s="4" t="s">
        <v>12144</v>
      </c>
      <c r="V485" s="50" t="s">
        <v>20616</v>
      </c>
      <c r="W485" s="4" t="s">
        <v>20599</v>
      </c>
      <c r="X485" s="4" t="s">
        <v>14815</v>
      </c>
      <c r="Y485" s="4" t="s">
        <v>17069</v>
      </c>
      <c r="Z485" s="4" t="s">
        <v>13771</v>
      </c>
      <c r="AA485" s="4">
        <v>302</v>
      </c>
      <c r="AB485" s="4">
        <v>48</v>
      </c>
      <c r="AC485" s="9">
        <v>6</v>
      </c>
      <c r="AD485" s="4">
        <v>10</v>
      </c>
      <c r="AE485" s="4">
        <v>9</v>
      </c>
      <c r="AF485" s="4">
        <v>9</v>
      </c>
      <c r="AG485" s="4">
        <v>9</v>
      </c>
      <c r="AH485" s="4">
        <v>10</v>
      </c>
      <c r="AI485" s="4">
        <v>11</v>
      </c>
      <c r="AJ485" s="4">
        <v>10</v>
      </c>
      <c r="AK485" s="4">
        <v>9</v>
      </c>
      <c r="AL485" s="4">
        <v>10</v>
      </c>
      <c r="AM485" s="4">
        <v>10</v>
      </c>
      <c r="AN485" s="4">
        <v>10</v>
      </c>
      <c r="AO485" s="4">
        <v>10</v>
      </c>
      <c r="AP485" s="3">
        <f t="shared" si="15"/>
        <v>117</v>
      </c>
      <c r="AQ485" s="4">
        <v>15458</v>
      </c>
      <c r="AR485" s="4">
        <v>11425</v>
      </c>
      <c r="AT485" s="4">
        <f t="shared" si="14"/>
        <v>26883</v>
      </c>
      <c r="AU485" s="4">
        <v>4094</v>
      </c>
      <c r="AV485" s="4">
        <v>26482</v>
      </c>
      <c r="AW485" s="4" t="s">
        <v>12005</v>
      </c>
      <c r="AX485" s="4">
        <v>21</v>
      </c>
      <c r="AY485" s="4">
        <v>1023</v>
      </c>
      <c r="AZ485" s="4" t="s">
        <v>12000</v>
      </c>
      <c r="BA485" s="4">
        <v>549</v>
      </c>
      <c r="BB485" s="4">
        <v>9270</v>
      </c>
      <c r="BC485" s="4" t="s">
        <v>12019</v>
      </c>
      <c r="BD485" s="4">
        <v>72</v>
      </c>
      <c r="BE485" s="4">
        <v>1350</v>
      </c>
      <c r="BF485" s="4" t="s">
        <v>12922</v>
      </c>
      <c r="BG485" s="4">
        <v>74</v>
      </c>
      <c r="BH485" s="4">
        <v>1612</v>
      </c>
      <c r="BI485" s="4" t="s">
        <v>20598</v>
      </c>
      <c r="BJ485" s="4" t="s">
        <v>12144</v>
      </c>
      <c r="BM485" s="4">
        <v>41606</v>
      </c>
      <c r="BP485" s="4" t="s">
        <v>17279</v>
      </c>
      <c r="BQ485" s="4" t="s">
        <v>12498</v>
      </c>
      <c r="BR485" s="4" t="s">
        <v>35328</v>
      </c>
    </row>
    <row r="486" spans="1:75">
      <c r="A486" s="4">
        <v>3100901</v>
      </c>
      <c r="B486" s="4" t="s">
        <v>20614</v>
      </c>
      <c r="C486" s="4" t="s">
        <v>20613</v>
      </c>
      <c r="D486" s="4" t="s">
        <v>6344</v>
      </c>
      <c r="E486" s="4" t="s">
        <v>20612</v>
      </c>
      <c r="F486" s="4" t="s">
        <v>12746</v>
      </c>
      <c r="G486" s="4" t="s">
        <v>20522</v>
      </c>
      <c r="H486" s="4" t="s">
        <v>17031</v>
      </c>
      <c r="I486" s="4" t="s">
        <v>20521</v>
      </c>
      <c r="J486" s="4" t="s">
        <v>9141</v>
      </c>
      <c r="L486" s="4" t="s">
        <v>9027</v>
      </c>
      <c r="N486" s="4" t="s">
        <v>12746</v>
      </c>
      <c r="O486" s="4" t="s">
        <v>35329</v>
      </c>
      <c r="P486" s="4" t="s">
        <v>12746</v>
      </c>
      <c r="W486" s="4" t="s">
        <v>20607</v>
      </c>
      <c r="X486" s="4" t="s">
        <v>20509</v>
      </c>
      <c r="Y486" s="4" t="s">
        <v>17069</v>
      </c>
      <c r="Z486" s="4" t="s">
        <v>13771</v>
      </c>
      <c r="AA486" s="4">
        <v>150</v>
      </c>
      <c r="AB486" s="4">
        <v>44</v>
      </c>
      <c r="AC486" s="9">
        <v>5.5</v>
      </c>
      <c r="AD486" s="4">
        <v>1</v>
      </c>
      <c r="AE486" s="4">
        <v>3</v>
      </c>
      <c r="AF486" s="4">
        <v>4</v>
      </c>
      <c r="AG486" s="4">
        <v>5</v>
      </c>
      <c r="AH486" s="4">
        <v>5</v>
      </c>
      <c r="AI486" s="4">
        <v>4</v>
      </c>
      <c r="AJ486" s="4">
        <v>2</v>
      </c>
      <c r="AK486" s="4">
        <v>1</v>
      </c>
      <c r="AL486" s="4">
        <v>6</v>
      </c>
      <c r="AM486" s="4">
        <v>6</v>
      </c>
      <c r="AN486" s="4">
        <v>6</v>
      </c>
      <c r="AO486" s="4">
        <v>5</v>
      </c>
      <c r="AP486" s="3">
        <f t="shared" si="15"/>
        <v>48</v>
      </c>
      <c r="AQ486" s="4">
        <v>4380</v>
      </c>
      <c r="AR486" s="4">
        <v>8570</v>
      </c>
      <c r="AT486" s="4">
        <f t="shared" si="14"/>
        <v>12950</v>
      </c>
      <c r="AU486" s="4">
        <v>3625</v>
      </c>
      <c r="AV486" s="4">
        <v>20200</v>
      </c>
      <c r="AW486" s="4" t="s">
        <v>12005</v>
      </c>
      <c r="AX486" s="4">
        <v>6</v>
      </c>
      <c r="AY486" s="4">
        <v>82</v>
      </c>
      <c r="AZ486" s="4" t="s">
        <v>12922</v>
      </c>
      <c r="BP486" s="4" t="s">
        <v>17336</v>
      </c>
      <c r="BQ486" s="4" t="s">
        <v>12498</v>
      </c>
    </row>
    <row r="487" spans="1:75">
      <c r="A487" s="4">
        <v>3100902</v>
      </c>
      <c r="B487" s="4" t="s">
        <v>20520</v>
      </c>
      <c r="C487" s="4" t="s">
        <v>20505</v>
      </c>
      <c r="D487" s="4" t="s">
        <v>20603</v>
      </c>
      <c r="E487" s="4" t="s">
        <v>20504</v>
      </c>
      <c r="F487" s="4" t="s">
        <v>12746</v>
      </c>
      <c r="G487" s="4" t="s">
        <v>20602</v>
      </c>
      <c r="H487" s="4" t="s">
        <v>17031</v>
      </c>
      <c r="I487" s="4" t="s">
        <v>20604</v>
      </c>
      <c r="J487" s="4" t="s">
        <v>30216</v>
      </c>
      <c r="K487" s="4" t="s">
        <v>9289</v>
      </c>
      <c r="L487" s="4" t="s">
        <v>9027</v>
      </c>
      <c r="M487" s="4" t="s">
        <v>20602</v>
      </c>
      <c r="N487" s="4" t="s">
        <v>12144</v>
      </c>
      <c r="P487" s="4" t="s">
        <v>12746</v>
      </c>
      <c r="W487" s="4" t="s">
        <v>12788</v>
      </c>
      <c r="X487" s="4" t="s">
        <v>14815</v>
      </c>
      <c r="Y487" s="4" t="s">
        <v>17069</v>
      </c>
      <c r="Z487" s="4" t="s">
        <v>13771</v>
      </c>
      <c r="AA487" s="4">
        <v>272</v>
      </c>
      <c r="AB487" s="4">
        <v>50</v>
      </c>
      <c r="AC487" s="9">
        <v>5.5</v>
      </c>
      <c r="AD487" s="4">
        <v>3</v>
      </c>
      <c r="AE487" s="4">
        <v>4</v>
      </c>
      <c r="AF487" s="4">
        <v>4</v>
      </c>
      <c r="AG487" s="4">
        <v>3</v>
      </c>
      <c r="AH487" s="4">
        <v>4</v>
      </c>
      <c r="AI487" s="4">
        <v>4</v>
      </c>
      <c r="AJ487" s="4">
        <v>4</v>
      </c>
      <c r="AK487" s="4">
        <v>3</v>
      </c>
      <c r="AL487" s="4">
        <v>3</v>
      </c>
      <c r="AM487" s="4">
        <v>4</v>
      </c>
      <c r="AN487" s="4">
        <v>2</v>
      </c>
      <c r="AO487" s="4">
        <v>2</v>
      </c>
      <c r="AP487" s="3">
        <f t="shared" si="15"/>
        <v>40</v>
      </c>
      <c r="AQ487" s="4">
        <v>5850</v>
      </c>
      <c r="AR487" s="4">
        <v>13378</v>
      </c>
      <c r="AT487" s="4">
        <f t="shared" si="14"/>
        <v>19228</v>
      </c>
      <c r="AU487" s="4">
        <v>4158</v>
      </c>
      <c r="AV487" s="4">
        <v>22037</v>
      </c>
      <c r="AW487" s="4" t="s">
        <v>12005</v>
      </c>
      <c r="BP487" s="4" t="s">
        <v>17336</v>
      </c>
      <c r="BQ487" s="4" t="s">
        <v>12498</v>
      </c>
    </row>
    <row r="488" spans="1:75">
      <c r="A488" s="4">
        <v>3100903</v>
      </c>
      <c r="B488" s="4" t="s">
        <v>20501</v>
      </c>
      <c r="C488" s="4" t="s">
        <v>20597</v>
      </c>
      <c r="D488" s="4" t="s">
        <v>9172</v>
      </c>
      <c r="E488" s="4" t="s">
        <v>20596</v>
      </c>
      <c r="F488" s="4" t="s">
        <v>12746</v>
      </c>
      <c r="G488" s="4" t="s">
        <v>20595</v>
      </c>
      <c r="H488" s="4" t="s">
        <v>17031</v>
      </c>
      <c r="I488" s="4" t="s">
        <v>9171</v>
      </c>
      <c r="J488" s="4" t="s">
        <v>9171</v>
      </c>
      <c r="L488" s="4" t="s">
        <v>9027</v>
      </c>
      <c r="M488" s="4" t="s">
        <v>12637</v>
      </c>
      <c r="N488" s="4" t="s">
        <v>12144</v>
      </c>
      <c r="P488" s="4" t="s">
        <v>12746</v>
      </c>
      <c r="R488" s="4" t="s">
        <v>12746</v>
      </c>
      <c r="W488" s="4" t="s">
        <v>12788</v>
      </c>
      <c r="X488" s="4" t="s">
        <v>14299</v>
      </c>
      <c r="Y488" s="4" t="s">
        <v>17069</v>
      </c>
      <c r="Z488" s="4" t="s">
        <v>17315</v>
      </c>
      <c r="AA488" s="4">
        <v>115</v>
      </c>
      <c r="AB488" s="4">
        <v>24</v>
      </c>
      <c r="AC488" s="9">
        <v>3</v>
      </c>
      <c r="AD488" s="4">
        <v>4</v>
      </c>
      <c r="AE488" s="4">
        <v>4</v>
      </c>
      <c r="AF488" s="4">
        <v>4</v>
      </c>
      <c r="AG488" s="4">
        <v>4</v>
      </c>
      <c r="AH488" s="4">
        <v>4</v>
      </c>
      <c r="AI488" s="4">
        <v>4</v>
      </c>
      <c r="AJ488" s="4">
        <v>4</v>
      </c>
      <c r="AK488" s="4">
        <v>4</v>
      </c>
      <c r="AL488" s="4">
        <v>4</v>
      </c>
      <c r="AM488" s="4">
        <v>4</v>
      </c>
      <c r="AN488" s="4">
        <v>4</v>
      </c>
      <c r="AO488" s="4">
        <v>4</v>
      </c>
      <c r="AP488" s="3">
        <f t="shared" si="15"/>
        <v>48</v>
      </c>
      <c r="AQ488" s="4">
        <v>2308</v>
      </c>
      <c r="AR488" s="4">
        <v>9200</v>
      </c>
      <c r="AT488" s="4">
        <f t="shared" si="14"/>
        <v>11508</v>
      </c>
      <c r="AU488" s="4">
        <v>2301</v>
      </c>
      <c r="AV488" s="4">
        <v>16100</v>
      </c>
      <c r="AW488" s="4" t="s">
        <v>12005</v>
      </c>
      <c r="BN488" s="4" t="s">
        <v>20581</v>
      </c>
      <c r="BP488" s="4" t="s">
        <v>17279</v>
      </c>
      <c r="BQ488" s="4" t="s">
        <v>12498</v>
      </c>
      <c r="BS488" s="4" t="s">
        <v>35330</v>
      </c>
    </row>
    <row r="489" spans="1:75">
      <c r="A489" s="4">
        <v>3100904</v>
      </c>
      <c r="B489" s="4" t="s">
        <v>20468</v>
      </c>
      <c r="C489" s="4" t="s">
        <v>20467</v>
      </c>
      <c r="D489" s="4" t="s">
        <v>20465</v>
      </c>
      <c r="E489" s="4" t="s">
        <v>20466</v>
      </c>
      <c r="F489" s="4" t="s">
        <v>12144</v>
      </c>
      <c r="G489" s="4" t="s">
        <v>6003</v>
      </c>
      <c r="H489" s="4" t="s">
        <v>17031</v>
      </c>
      <c r="I489" s="4" t="s">
        <v>8697</v>
      </c>
      <c r="J489" s="4" t="s">
        <v>8697</v>
      </c>
      <c r="L489" s="4" t="s">
        <v>9027</v>
      </c>
      <c r="N489" s="4" t="s">
        <v>12144</v>
      </c>
      <c r="P489" s="4" t="s">
        <v>12746</v>
      </c>
      <c r="W489" s="4" t="s">
        <v>20464</v>
      </c>
      <c r="X489" s="4" t="s">
        <v>20463</v>
      </c>
      <c r="Y489" s="4" t="s">
        <v>17069</v>
      </c>
      <c r="Z489" s="4" t="s">
        <v>17315</v>
      </c>
      <c r="AA489" s="4">
        <v>204</v>
      </c>
      <c r="AB489" s="4">
        <v>40</v>
      </c>
      <c r="AC489" s="9">
        <v>5</v>
      </c>
      <c r="AD489" s="4">
        <v>9</v>
      </c>
      <c r="AE489" s="4">
        <v>6</v>
      </c>
      <c r="AF489" s="4">
        <v>8</v>
      </c>
      <c r="AG489" s="4">
        <v>8</v>
      </c>
      <c r="AH489" s="4">
        <v>7</v>
      </c>
      <c r="AI489" s="4">
        <v>7</v>
      </c>
      <c r="AJ489" s="4">
        <v>8</v>
      </c>
      <c r="AK489" s="4">
        <v>8</v>
      </c>
      <c r="AL489" s="4">
        <v>7</v>
      </c>
      <c r="AM489" s="4">
        <v>8</v>
      </c>
      <c r="AN489" s="4">
        <v>7</v>
      </c>
      <c r="AO489" s="4">
        <v>7</v>
      </c>
      <c r="AP489" s="3">
        <f t="shared" si="15"/>
        <v>90</v>
      </c>
      <c r="AQ489" s="4">
        <v>6669</v>
      </c>
      <c r="AR489" s="4">
        <v>12219</v>
      </c>
      <c r="AT489" s="4">
        <f t="shared" si="14"/>
        <v>18888</v>
      </c>
      <c r="AU489" s="4">
        <v>3110</v>
      </c>
      <c r="AV489" s="4">
        <v>21815</v>
      </c>
      <c r="AW489" s="4" t="s">
        <v>12005</v>
      </c>
      <c r="BP489" s="4" t="s">
        <v>17336</v>
      </c>
      <c r="BQ489" s="4" t="s">
        <v>12498</v>
      </c>
      <c r="BR489" s="4" t="s">
        <v>35199</v>
      </c>
      <c r="BS489" s="4" t="s">
        <v>35070</v>
      </c>
    </row>
    <row r="490" spans="1:75">
      <c r="A490" s="4">
        <v>3100905</v>
      </c>
      <c r="B490" s="4" t="s">
        <v>20462</v>
      </c>
      <c r="C490" s="4" t="s">
        <v>20519</v>
      </c>
      <c r="E490" s="4" t="s">
        <v>20518</v>
      </c>
      <c r="F490" s="4" t="s">
        <v>12144</v>
      </c>
      <c r="G490" s="4" t="s">
        <v>20517</v>
      </c>
      <c r="H490" s="4" t="s">
        <v>17031</v>
      </c>
      <c r="I490" s="4" t="s">
        <v>20516</v>
      </c>
      <c r="J490" s="4" t="s">
        <v>447</v>
      </c>
      <c r="L490" s="4" t="s">
        <v>9027</v>
      </c>
      <c r="N490" s="4" t="s">
        <v>12144</v>
      </c>
      <c r="P490" s="4" t="s">
        <v>12746</v>
      </c>
      <c r="W490" s="4" t="s">
        <v>17888</v>
      </c>
      <c r="X490" s="4" t="s">
        <v>6636</v>
      </c>
      <c r="Y490" s="4" t="s">
        <v>20515</v>
      </c>
      <c r="Z490" s="4" t="s">
        <v>13771</v>
      </c>
      <c r="AA490" s="4">
        <v>160</v>
      </c>
      <c r="AB490" s="4">
        <v>48</v>
      </c>
      <c r="AC490" s="9">
        <v>6</v>
      </c>
      <c r="AH490" s="4">
        <v>6</v>
      </c>
      <c r="AI490" s="4">
        <v>6</v>
      </c>
      <c r="AJ490" s="4">
        <v>6</v>
      </c>
      <c r="AK490" s="4">
        <v>6</v>
      </c>
      <c r="AL490" s="4">
        <v>6</v>
      </c>
      <c r="AM490" s="4">
        <v>6</v>
      </c>
      <c r="AN490" s="4">
        <v>6</v>
      </c>
      <c r="AO490" s="4">
        <v>6</v>
      </c>
      <c r="AP490" s="3">
        <f t="shared" si="15"/>
        <v>48</v>
      </c>
      <c r="AQ490" s="4">
        <v>11999</v>
      </c>
      <c r="AR490" s="4">
        <v>28887</v>
      </c>
      <c r="AT490" s="4">
        <f t="shared" si="14"/>
        <v>40886</v>
      </c>
      <c r="AU490" s="4">
        <v>4000</v>
      </c>
      <c r="AV490" s="4">
        <v>48000</v>
      </c>
      <c r="AW490" s="3" t="s">
        <v>35862</v>
      </c>
      <c r="BN490" s="4" t="s">
        <v>20514</v>
      </c>
      <c r="BP490" s="4" t="s">
        <v>17336</v>
      </c>
      <c r="BQ490" s="4" t="s">
        <v>12498</v>
      </c>
      <c r="BR490" s="4" t="s">
        <v>35361</v>
      </c>
      <c r="BS490" s="4" t="s">
        <v>35362</v>
      </c>
    </row>
    <row r="491" spans="1:75">
      <c r="A491" s="4">
        <v>3100906</v>
      </c>
      <c r="B491" s="4" t="s">
        <v>20513</v>
      </c>
      <c r="C491" s="4" t="s">
        <v>3316</v>
      </c>
      <c r="D491" s="59" t="s">
        <v>29912</v>
      </c>
      <c r="E491" s="4" t="s">
        <v>3316</v>
      </c>
      <c r="F491" s="4" t="s">
        <v>12144</v>
      </c>
      <c r="G491" s="4" t="s">
        <v>20512</v>
      </c>
      <c r="H491" s="4" t="s">
        <v>17031</v>
      </c>
      <c r="I491" s="4" t="s">
        <v>9291</v>
      </c>
      <c r="J491" s="4" t="s">
        <v>9291</v>
      </c>
      <c r="L491" s="4" t="s">
        <v>9027</v>
      </c>
      <c r="N491" s="4" t="s">
        <v>12144</v>
      </c>
      <c r="P491" s="4" t="s">
        <v>12746</v>
      </c>
      <c r="W491" s="4" t="s">
        <v>18651</v>
      </c>
      <c r="X491" s="4" t="s">
        <v>20428</v>
      </c>
      <c r="Y491" s="4" t="s">
        <v>17069</v>
      </c>
      <c r="Z491" s="4" t="s">
        <v>13771</v>
      </c>
      <c r="AA491" s="4">
        <v>210</v>
      </c>
      <c r="AB491" s="4">
        <v>48</v>
      </c>
      <c r="AC491" s="9">
        <v>6</v>
      </c>
      <c r="AD491" s="4">
        <v>44</v>
      </c>
      <c r="AE491" s="4">
        <v>44</v>
      </c>
      <c r="AF491" s="4">
        <v>46</v>
      </c>
      <c r="AG491" s="4">
        <v>36</v>
      </c>
      <c r="AH491" s="4">
        <v>42</v>
      </c>
      <c r="AI491" s="4">
        <v>38</v>
      </c>
      <c r="AJ491" s="4">
        <v>37</v>
      </c>
      <c r="AK491" s="4">
        <v>50</v>
      </c>
      <c r="AL491" s="4">
        <v>47</v>
      </c>
      <c r="AM491" s="4">
        <v>23</v>
      </c>
      <c r="AN491" s="4">
        <v>35</v>
      </c>
      <c r="AO491" s="4">
        <v>25</v>
      </c>
      <c r="AP491" s="3">
        <f t="shared" si="15"/>
        <v>467</v>
      </c>
      <c r="AQ491" s="4">
        <v>46342</v>
      </c>
      <c r="AR491" s="4">
        <v>61190</v>
      </c>
      <c r="AT491" s="4">
        <f t="shared" si="14"/>
        <v>107532</v>
      </c>
      <c r="AU491" s="4">
        <v>6704</v>
      </c>
      <c r="AV491" s="4">
        <v>80442</v>
      </c>
      <c r="AW491" s="4" t="s">
        <v>13549</v>
      </c>
      <c r="AX491" s="4">
        <v>12300</v>
      </c>
      <c r="AY491" s="4">
        <v>147537</v>
      </c>
      <c r="AZ491" s="4" t="s">
        <v>35863</v>
      </c>
      <c r="BP491" s="4" t="s">
        <v>17279</v>
      </c>
      <c r="BQ491" s="4" t="s">
        <v>12498</v>
      </c>
      <c r="BR491" s="4" t="s">
        <v>32220</v>
      </c>
      <c r="BS491" s="4" t="s">
        <v>34948</v>
      </c>
      <c r="BW491" s="4" t="s">
        <v>29913</v>
      </c>
    </row>
    <row r="492" spans="1:75">
      <c r="A492" s="4">
        <v>3100907</v>
      </c>
      <c r="B492" s="4" t="s">
        <v>20549</v>
      </c>
      <c r="C492" s="4" t="s">
        <v>20771</v>
      </c>
      <c r="E492" s="4" t="s">
        <v>20771</v>
      </c>
      <c r="F492" s="4" t="s">
        <v>12144</v>
      </c>
      <c r="G492" s="4" t="s">
        <v>20524</v>
      </c>
      <c r="H492" s="4" t="s">
        <v>17031</v>
      </c>
      <c r="I492" s="4" t="s">
        <v>11685</v>
      </c>
      <c r="J492" s="4" t="s">
        <v>11685</v>
      </c>
      <c r="L492" s="3" t="s">
        <v>12844</v>
      </c>
      <c r="N492" s="4" t="s">
        <v>12144</v>
      </c>
      <c r="P492" s="4" t="s">
        <v>12746</v>
      </c>
      <c r="W492" s="4" t="s">
        <v>18563</v>
      </c>
      <c r="X492" s="4" t="s">
        <v>18210</v>
      </c>
      <c r="Y492" s="4" t="s">
        <v>17069</v>
      </c>
      <c r="Z492" s="4" t="s">
        <v>17742</v>
      </c>
      <c r="AA492" s="4">
        <v>234</v>
      </c>
      <c r="AB492" s="4">
        <v>54</v>
      </c>
      <c r="AC492" s="9">
        <v>6</v>
      </c>
      <c r="AD492" s="4">
        <v>5</v>
      </c>
      <c r="AE492" s="4">
        <v>5</v>
      </c>
      <c r="AG492" s="4">
        <v>5</v>
      </c>
      <c r="AH492" s="4">
        <v>5</v>
      </c>
      <c r="AI492" s="4">
        <v>5</v>
      </c>
      <c r="AJ492" s="4">
        <v>5</v>
      </c>
      <c r="AK492" s="4">
        <v>5</v>
      </c>
      <c r="AL492" s="4">
        <v>5</v>
      </c>
      <c r="AM492" s="4">
        <v>5</v>
      </c>
      <c r="AN492" s="4">
        <v>5</v>
      </c>
      <c r="AP492" s="3">
        <f t="shared" si="15"/>
        <v>50</v>
      </c>
      <c r="AQ492" s="4">
        <v>5020</v>
      </c>
      <c r="AR492" s="4">
        <v>12612</v>
      </c>
      <c r="AT492" s="4">
        <f t="shared" si="14"/>
        <v>17632</v>
      </c>
      <c r="AU492" s="4">
        <v>2290</v>
      </c>
      <c r="AV492" s="4">
        <v>17610</v>
      </c>
      <c r="AW492" s="4" t="s">
        <v>13549</v>
      </c>
      <c r="BP492" s="4" t="s">
        <v>17279</v>
      </c>
      <c r="BQ492" s="4" t="s">
        <v>12498</v>
      </c>
      <c r="BR492" s="4" t="s">
        <v>35071</v>
      </c>
    </row>
    <row r="493" spans="1:75">
      <c r="A493" s="4">
        <v>3100908</v>
      </c>
      <c r="B493" s="4" t="s">
        <v>20458</v>
      </c>
      <c r="C493" s="4" t="s">
        <v>20410</v>
      </c>
      <c r="D493" s="59" t="s">
        <v>29483</v>
      </c>
      <c r="E493" s="26" t="s">
        <v>20409</v>
      </c>
      <c r="F493" s="4" t="s">
        <v>12746</v>
      </c>
      <c r="G493" s="59" t="s">
        <v>29700</v>
      </c>
      <c r="H493" s="4" t="s">
        <v>17031</v>
      </c>
      <c r="I493" s="4" t="s">
        <v>12145</v>
      </c>
      <c r="J493" s="4" t="s">
        <v>12145</v>
      </c>
      <c r="L493" s="4" t="s">
        <v>9928</v>
      </c>
      <c r="N493" s="4" t="s">
        <v>12144</v>
      </c>
      <c r="P493" s="4" t="s">
        <v>12746</v>
      </c>
      <c r="R493" s="4" t="s">
        <v>12746</v>
      </c>
      <c r="T493" s="4" t="s">
        <v>12746</v>
      </c>
      <c r="U493" s="4" t="s">
        <v>12746</v>
      </c>
      <c r="W493" s="4" t="s">
        <v>20408</v>
      </c>
      <c r="X493" s="4" t="s">
        <v>20404</v>
      </c>
      <c r="Y493" s="4" t="s">
        <v>17069</v>
      </c>
      <c r="Z493" s="4" t="s">
        <v>13771</v>
      </c>
      <c r="AA493" s="4">
        <v>256</v>
      </c>
      <c r="AB493" s="4">
        <v>50</v>
      </c>
      <c r="AC493" s="9">
        <v>5.5</v>
      </c>
      <c r="AD493" s="4">
        <v>5</v>
      </c>
      <c r="AG493" s="4">
        <v>4</v>
      </c>
      <c r="AH493" s="4">
        <v>5</v>
      </c>
      <c r="AI493" s="4">
        <v>5</v>
      </c>
      <c r="AJ493" s="4">
        <v>5</v>
      </c>
      <c r="AK493" s="4">
        <v>5</v>
      </c>
      <c r="AL493" s="4">
        <v>5</v>
      </c>
      <c r="AM493" s="4">
        <v>5</v>
      </c>
      <c r="AN493" s="4">
        <v>4</v>
      </c>
      <c r="AO493" s="4">
        <v>4</v>
      </c>
      <c r="AP493" s="3">
        <f t="shared" si="15"/>
        <v>47</v>
      </c>
      <c r="AQ493" s="4">
        <v>6218</v>
      </c>
      <c r="AR493" s="4">
        <v>5592</v>
      </c>
      <c r="AT493" s="4">
        <f t="shared" si="14"/>
        <v>11810</v>
      </c>
      <c r="AU493" s="4">
        <v>1400</v>
      </c>
      <c r="AV493" s="4">
        <v>7196</v>
      </c>
      <c r="AW493" s="4" t="s">
        <v>12005</v>
      </c>
      <c r="AX493" s="4">
        <v>260</v>
      </c>
      <c r="AY493" s="4">
        <v>2080</v>
      </c>
      <c r="AZ493" s="4" t="s">
        <v>35836</v>
      </c>
      <c r="BA493" s="4">
        <v>200</v>
      </c>
      <c r="BB493" s="4">
        <v>1600</v>
      </c>
      <c r="BC493" s="4" t="s">
        <v>14959</v>
      </c>
      <c r="BD493" s="4">
        <v>300</v>
      </c>
      <c r="BE493" s="4">
        <v>4174</v>
      </c>
      <c r="BF493" s="4" t="s">
        <v>12922</v>
      </c>
      <c r="BP493" s="4" t="s">
        <v>17279</v>
      </c>
      <c r="BQ493" s="4" t="s">
        <v>12498</v>
      </c>
      <c r="BR493" s="4" t="s">
        <v>35072</v>
      </c>
    </row>
    <row r="494" spans="1:75">
      <c r="A494" s="4">
        <v>3100909</v>
      </c>
      <c r="B494" s="4" t="s">
        <v>20435</v>
      </c>
      <c r="C494" s="4" t="s">
        <v>10337</v>
      </c>
      <c r="D494" s="4" t="s">
        <v>20433</v>
      </c>
      <c r="E494" s="4" t="s">
        <v>10337</v>
      </c>
      <c r="F494" s="4" t="s">
        <v>12144</v>
      </c>
      <c r="G494" s="4" t="s">
        <v>20434</v>
      </c>
      <c r="H494" s="4" t="s">
        <v>17031</v>
      </c>
      <c r="I494" s="4" t="s">
        <v>10224</v>
      </c>
      <c r="J494" s="4" t="s">
        <v>10224</v>
      </c>
      <c r="L494" s="4" t="s">
        <v>10225</v>
      </c>
      <c r="N494" s="4" t="s">
        <v>12746</v>
      </c>
      <c r="O494" s="4" t="s">
        <v>34350</v>
      </c>
      <c r="P494" s="4" t="s">
        <v>12144</v>
      </c>
      <c r="Q494" s="4" t="s">
        <v>20432</v>
      </c>
      <c r="W494" s="4" t="s">
        <v>20431</v>
      </c>
      <c r="X494" s="4" t="s">
        <v>20430</v>
      </c>
      <c r="Y494" s="4" t="s">
        <v>17069</v>
      </c>
      <c r="Z494" s="4" t="s">
        <v>13771</v>
      </c>
      <c r="AA494" s="4">
        <v>287</v>
      </c>
      <c r="AB494" s="4">
        <v>44</v>
      </c>
      <c r="AC494" s="9">
        <v>6</v>
      </c>
      <c r="AD494" s="4">
        <v>3</v>
      </c>
      <c r="AE494" s="4">
        <v>6</v>
      </c>
      <c r="AF494" s="4">
        <v>6</v>
      </c>
      <c r="AG494" s="4">
        <v>6</v>
      </c>
      <c r="AH494" s="4">
        <v>6</v>
      </c>
      <c r="AI494" s="4">
        <v>8</v>
      </c>
      <c r="AJ494" s="4">
        <v>8</v>
      </c>
      <c r="AK494" s="4">
        <v>11</v>
      </c>
      <c r="AL494" s="4">
        <v>11</v>
      </c>
      <c r="AM494" s="4">
        <v>10</v>
      </c>
      <c r="AN494" s="4">
        <v>12</v>
      </c>
      <c r="AO494" s="4">
        <v>11</v>
      </c>
      <c r="AP494" s="3">
        <f t="shared" si="15"/>
        <v>98</v>
      </c>
      <c r="AQ494" s="4">
        <v>11108</v>
      </c>
      <c r="AR494" s="4">
        <v>6900</v>
      </c>
      <c r="AT494" s="4">
        <f t="shared" si="14"/>
        <v>18008</v>
      </c>
      <c r="AU494" s="4">
        <v>3150</v>
      </c>
      <c r="AV494" s="4">
        <v>40270</v>
      </c>
      <c r="AW494" s="4" t="s">
        <v>12005</v>
      </c>
      <c r="BP494" s="4" t="s">
        <v>17336</v>
      </c>
      <c r="BQ494" s="4" t="s">
        <v>12498</v>
      </c>
      <c r="BR494" s="4" t="s">
        <v>35073</v>
      </c>
    </row>
    <row r="495" spans="1:75">
      <c r="A495" s="4">
        <v>3100910</v>
      </c>
      <c r="B495" s="4" t="s">
        <v>20429</v>
      </c>
      <c r="C495" s="4" t="s">
        <v>6509</v>
      </c>
      <c r="E495" s="4" t="s">
        <v>20427</v>
      </c>
      <c r="F495" s="4" t="s">
        <v>12144</v>
      </c>
      <c r="G495" s="4" t="s">
        <v>20426</v>
      </c>
      <c r="H495" s="4" t="s">
        <v>17031</v>
      </c>
      <c r="I495" s="4" t="s">
        <v>9602</v>
      </c>
      <c r="J495" s="4" t="s">
        <v>9602</v>
      </c>
      <c r="L495" s="4" t="s">
        <v>9618</v>
      </c>
      <c r="M495" s="4" t="s">
        <v>20425</v>
      </c>
      <c r="N495" s="4" t="s">
        <v>12144</v>
      </c>
      <c r="P495" s="4" t="s">
        <v>12746</v>
      </c>
      <c r="W495" s="4" t="s">
        <v>20424</v>
      </c>
      <c r="X495" s="4" t="s">
        <v>20423</v>
      </c>
      <c r="Y495" s="4" t="s">
        <v>17069</v>
      </c>
      <c r="Z495" s="4" t="s">
        <v>13771</v>
      </c>
      <c r="AA495" s="4">
        <v>310</v>
      </c>
      <c r="AB495" s="4">
        <v>54</v>
      </c>
      <c r="AC495" s="9">
        <v>6</v>
      </c>
      <c r="AD495" s="4">
        <v>3</v>
      </c>
      <c r="AE495" s="4">
        <v>3</v>
      </c>
      <c r="AF495" s="4">
        <v>3</v>
      </c>
      <c r="AG495" s="4">
        <v>3</v>
      </c>
      <c r="AH495" s="4">
        <v>3</v>
      </c>
      <c r="AI495" s="4">
        <v>3</v>
      </c>
      <c r="AJ495" s="4">
        <v>3</v>
      </c>
      <c r="AK495" s="4">
        <v>3</v>
      </c>
      <c r="AL495" s="4">
        <v>3</v>
      </c>
      <c r="AM495" s="4">
        <v>3</v>
      </c>
      <c r="AN495" s="4">
        <v>3</v>
      </c>
      <c r="AO495" s="4">
        <v>3</v>
      </c>
      <c r="AP495" s="3">
        <f t="shared" si="15"/>
        <v>36</v>
      </c>
      <c r="AQ495" s="4">
        <v>4400</v>
      </c>
      <c r="AR495" s="4">
        <v>3020</v>
      </c>
      <c r="AT495" s="4">
        <f t="shared" si="14"/>
        <v>7420</v>
      </c>
      <c r="AU495" s="4">
        <v>105</v>
      </c>
      <c r="AV495" s="4">
        <v>1200</v>
      </c>
      <c r="AW495" s="4" t="s">
        <v>12005</v>
      </c>
      <c r="AX495" s="4">
        <v>788</v>
      </c>
      <c r="AY495" s="4">
        <v>8497</v>
      </c>
      <c r="AZ495" s="4" t="s">
        <v>35863</v>
      </c>
      <c r="BA495" s="4">
        <v>4</v>
      </c>
      <c r="BB495" s="4">
        <v>200</v>
      </c>
      <c r="BC495" s="4" t="s">
        <v>13087</v>
      </c>
      <c r="BD495" s="4">
        <v>25</v>
      </c>
      <c r="BE495" s="4">
        <v>1650</v>
      </c>
      <c r="BF495" s="4" t="s">
        <v>12448</v>
      </c>
      <c r="BN495" s="4" t="s">
        <v>20422</v>
      </c>
      <c r="BP495" s="4" t="s">
        <v>17336</v>
      </c>
      <c r="BQ495" s="4" t="s">
        <v>12498</v>
      </c>
      <c r="BR495" s="4" t="s">
        <v>35074</v>
      </c>
      <c r="BS495" s="4" t="s">
        <v>20426</v>
      </c>
    </row>
    <row r="496" spans="1:75">
      <c r="A496" s="4">
        <v>3100911</v>
      </c>
      <c r="B496" s="4" t="s">
        <v>20421</v>
      </c>
      <c r="C496" s="4" t="s">
        <v>6295</v>
      </c>
      <c r="E496" s="4" t="s">
        <v>20420</v>
      </c>
      <c r="F496" s="4" t="s">
        <v>12746</v>
      </c>
      <c r="G496" s="4" t="s">
        <v>20419</v>
      </c>
      <c r="H496" s="4" t="s">
        <v>17031</v>
      </c>
      <c r="I496" s="4" t="s">
        <v>12006</v>
      </c>
      <c r="J496" s="4" t="s">
        <v>12006</v>
      </c>
      <c r="L496" s="4" t="s">
        <v>9618</v>
      </c>
      <c r="N496" s="4" t="s">
        <v>12144</v>
      </c>
      <c r="P496" s="4" t="s">
        <v>12144</v>
      </c>
      <c r="Q496" s="4" t="s">
        <v>20418</v>
      </c>
      <c r="W496" s="4" t="s">
        <v>20499</v>
      </c>
      <c r="X496" s="4" t="s">
        <v>20498</v>
      </c>
      <c r="Y496" s="4" t="s">
        <v>17069</v>
      </c>
      <c r="Z496" s="4" t="s">
        <v>19988</v>
      </c>
      <c r="AA496" s="4">
        <v>312</v>
      </c>
      <c r="AB496" s="4">
        <v>60</v>
      </c>
      <c r="AC496" s="9">
        <v>6</v>
      </c>
      <c r="AD496" s="4">
        <v>8</v>
      </c>
      <c r="AE496" s="4">
        <v>8</v>
      </c>
      <c r="AF496" s="4">
        <v>8</v>
      </c>
      <c r="AG496" s="4">
        <v>8</v>
      </c>
      <c r="AH496" s="4">
        <v>8</v>
      </c>
      <c r="AI496" s="4">
        <v>8</v>
      </c>
      <c r="AJ496" s="4">
        <v>8</v>
      </c>
      <c r="AK496" s="4">
        <v>8</v>
      </c>
      <c r="AL496" s="4">
        <v>8</v>
      </c>
      <c r="AM496" s="4">
        <v>8</v>
      </c>
      <c r="AN496" s="4">
        <v>8</v>
      </c>
      <c r="AO496" s="4">
        <v>8</v>
      </c>
      <c r="AP496" s="3">
        <f t="shared" si="15"/>
        <v>96</v>
      </c>
      <c r="AQ496" s="4">
        <v>8799</v>
      </c>
      <c r="AR496" s="4">
        <v>16176</v>
      </c>
      <c r="AT496" s="4">
        <f t="shared" ref="AT496:AT559" si="16">SUM(AQ496:AS496)</f>
        <v>24975</v>
      </c>
      <c r="AU496" s="4">
        <v>2200</v>
      </c>
      <c r="AV496" s="4">
        <v>15915</v>
      </c>
      <c r="AW496" s="4" t="s">
        <v>12005</v>
      </c>
      <c r="AX496" s="4">
        <v>1666</v>
      </c>
      <c r="AY496" s="4">
        <v>20000</v>
      </c>
      <c r="AZ496" s="4" t="s">
        <v>13549</v>
      </c>
      <c r="BA496" s="4">
        <v>800</v>
      </c>
      <c r="BB496" s="4">
        <v>12000</v>
      </c>
      <c r="BC496" s="4" t="s">
        <v>14537</v>
      </c>
      <c r="BN496" s="4" t="s">
        <v>20548</v>
      </c>
      <c r="BP496" s="4" t="s">
        <v>17336</v>
      </c>
      <c r="BQ496" s="4" t="s">
        <v>12498</v>
      </c>
    </row>
    <row r="497" spans="1:71">
      <c r="A497" s="4">
        <v>3100912</v>
      </c>
      <c r="B497" s="4" t="s">
        <v>20559</v>
      </c>
      <c r="C497" s="4" t="s">
        <v>20557</v>
      </c>
      <c r="D497" s="59" t="s">
        <v>29971</v>
      </c>
      <c r="E497" s="97" t="s">
        <v>29972</v>
      </c>
      <c r="F497" s="4" t="s">
        <v>12746</v>
      </c>
      <c r="G497" s="4" t="s">
        <v>20484</v>
      </c>
      <c r="H497" s="4" t="s">
        <v>17031</v>
      </c>
      <c r="I497" s="4" t="s">
        <v>20479</v>
      </c>
      <c r="J497" s="4" t="s">
        <v>20479</v>
      </c>
      <c r="L497" s="3" t="s">
        <v>12249</v>
      </c>
      <c r="N497" s="4" t="s">
        <v>12746</v>
      </c>
      <c r="O497" s="4" t="s">
        <v>35075</v>
      </c>
      <c r="P497" s="4" t="s">
        <v>12746</v>
      </c>
      <c r="W497" s="4" t="s">
        <v>20478</v>
      </c>
      <c r="X497" s="4" t="s">
        <v>20497</v>
      </c>
      <c r="Y497" s="4" t="s">
        <v>17069</v>
      </c>
      <c r="Z497" s="4" t="s">
        <v>13771</v>
      </c>
      <c r="AA497" s="4">
        <v>112</v>
      </c>
      <c r="AB497" s="4">
        <v>54</v>
      </c>
      <c r="AC497" s="9">
        <v>6</v>
      </c>
      <c r="AD497" s="4">
        <v>3</v>
      </c>
      <c r="AE497" s="4">
        <v>3</v>
      </c>
      <c r="AF497" s="4">
        <v>3</v>
      </c>
      <c r="AG497" s="4">
        <v>8</v>
      </c>
      <c r="AH497" s="4">
        <v>9</v>
      </c>
      <c r="AI497" s="4">
        <v>9</v>
      </c>
      <c r="AJ497" s="4">
        <v>9</v>
      </c>
      <c r="AK497" s="4">
        <v>8</v>
      </c>
      <c r="AL497" s="4">
        <v>8</v>
      </c>
      <c r="AM497" s="4">
        <v>7</v>
      </c>
      <c r="AN497" s="4">
        <v>5</v>
      </c>
      <c r="AO497" s="4">
        <v>2</v>
      </c>
      <c r="AP497" s="3">
        <f t="shared" si="15"/>
        <v>74</v>
      </c>
      <c r="AQ497" s="4">
        <v>6255</v>
      </c>
      <c r="AR497" s="4">
        <v>2462</v>
      </c>
      <c r="AT497" s="4">
        <f t="shared" si="16"/>
        <v>8717</v>
      </c>
      <c r="AU497" s="4">
        <v>1125</v>
      </c>
      <c r="AV497" s="4">
        <v>9300</v>
      </c>
      <c r="AW497" s="4" t="s">
        <v>12005</v>
      </c>
      <c r="AX497" s="4">
        <v>150</v>
      </c>
      <c r="AY497" s="4">
        <v>1350</v>
      </c>
      <c r="AZ497" s="4" t="s">
        <v>12539</v>
      </c>
      <c r="BA497" s="4">
        <v>3</v>
      </c>
      <c r="BB497" s="4">
        <v>300</v>
      </c>
      <c r="BC497" s="4" t="s">
        <v>13226</v>
      </c>
      <c r="BK497" s="4">
        <v>1900</v>
      </c>
      <c r="BN497" s="84" t="s">
        <v>20378</v>
      </c>
      <c r="BP497" s="4" t="s">
        <v>17279</v>
      </c>
      <c r="BQ497" s="4" t="s">
        <v>12498</v>
      </c>
      <c r="BS497" s="4" t="s">
        <v>35076</v>
      </c>
    </row>
    <row r="498" spans="1:71">
      <c r="A498" s="4">
        <v>3100913</v>
      </c>
      <c r="B498" s="4" t="s">
        <v>20446</v>
      </c>
      <c r="C498" s="4" t="s">
        <v>20358</v>
      </c>
      <c r="D498" s="59" t="s">
        <v>30030</v>
      </c>
      <c r="E498" s="4" t="s">
        <v>20357</v>
      </c>
      <c r="F498" s="4" t="s">
        <v>12746</v>
      </c>
      <c r="H498" s="4" t="s">
        <v>17031</v>
      </c>
      <c r="I498" s="4" t="s">
        <v>12436</v>
      </c>
      <c r="J498" s="4" t="s">
        <v>12436</v>
      </c>
      <c r="L498" s="4" t="s">
        <v>11774</v>
      </c>
      <c r="N498" s="4" t="s">
        <v>12144</v>
      </c>
      <c r="P498" s="4" t="s">
        <v>12746</v>
      </c>
      <c r="W498" s="4" t="s">
        <v>12940</v>
      </c>
      <c r="X498" s="4" t="s">
        <v>20356</v>
      </c>
      <c r="Y498" s="4" t="s">
        <v>17069</v>
      </c>
      <c r="Z498" s="4" t="s">
        <v>17742</v>
      </c>
      <c r="AA498" s="4">
        <v>304</v>
      </c>
      <c r="AB498" s="4">
        <v>54</v>
      </c>
      <c r="AC498" s="9">
        <v>6</v>
      </c>
      <c r="AD498" s="4">
        <v>2</v>
      </c>
      <c r="AE498" s="4">
        <v>2</v>
      </c>
      <c r="AF498" s="4">
        <v>2</v>
      </c>
      <c r="AG498" s="4">
        <v>2</v>
      </c>
      <c r="AH498" s="4">
        <v>3</v>
      </c>
      <c r="AI498" s="4">
        <v>3</v>
      </c>
      <c r="AJ498" s="4">
        <v>3</v>
      </c>
      <c r="AK498" s="4">
        <v>2</v>
      </c>
      <c r="AL498" s="4">
        <v>2</v>
      </c>
      <c r="AM498" s="4">
        <v>2</v>
      </c>
      <c r="AN498" s="4">
        <v>2</v>
      </c>
      <c r="AO498" s="4">
        <v>3</v>
      </c>
      <c r="AP498" s="3">
        <f t="shared" si="15"/>
        <v>28</v>
      </c>
      <c r="AQ498" s="4">
        <v>3472</v>
      </c>
      <c r="AR498" s="4">
        <v>6168</v>
      </c>
      <c r="AT498" s="4">
        <f t="shared" si="16"/>
        <v>9640</v>
      </c>
      <c r="AU498" s="4">
        <v>220</v>
      </c>
      <c r="AV498" s="4">
        <v>14792</v>
      </c>
      <c r="AW498" s="4" t="s">
        <v>12448</v>
      </c>
      <c r="BP498" s="4" t="s">
        <v>17279</v>
      </c>
      <c r="BQ498" s="4" t="s">
        <v>12498</v>
      </c>
    </row>
    <row r="499" spans="1:71">
      <c r="A499" s="4">
        <v>3100914</v>
      </c>
      <c r="B499" s="4" t="s">
        <v>20355</v>
      </c>
      <c r="D499" s="4" t="s">
        <v>20443</v>
      </c>
      <c r="E499" s="4" t="s">
        <v>20445</v>
      </c>
      <c r="F499" s="4" t="s">
        <v>12144</v>
      </c>
      <c r="G499" s="4" t="s">
        <v>20444</v>
      </c>
      <c r="H499" s="4" t="s">
        <v>17031</v>
      </c>
      <c r="I499" s="4" t="s">
        <v>9664</v>
      </c>
      <c r="J499" s="4" t="s">
        <v>9664</v>
      </c>
      <c r="L499" s="4" t="s">
        <v>9664</v>
      </c>
      <c r="N499" s="4" t="s">
        <v>12144</v>
      </c>
      <c r="P499" s="4" t="s">
        <v>12746</v>
      </c>
      <c r="W499" s="4" t="s">
        <v>20442</v>
      </c>
      <c r="X499" s="4" t="s">
        <v>20471</v>
      </c>
      <c r="Y499" s="4" t="s">
        <v>17069</v>
      </c>
      <c r="Z499" s="4" t="s">
        <v>13771</v>
      </c>
      <c r="AA499" s="4">
        <v>309</v>
      </c>
      <c r="AB499" s="4">
        <v>9</v>
      </c>
      <c r="AC499" s="9">
        <v>6</v>
      </c>
      <c r="AD499" s="4">
        <v>1</v>
      </c>
      <c r="AE499" s="4">
        <v>3</v>
      </c>
      <c r="AF499" s="4">
        <v>3</v>
      </c>
      <c r="AG499" s="4">
        <v>3</v>
      </c>
      <c r="AH499" s="4">
        <v>3</v>
      </c>
      <c r="AI499" s="4">
        <v>2</v>
      </c>
      <c r="AJ499" s="4">
        <v>2</v>
      </c>
      <c r="AK499" s="4">
        <v>2</v>
      </c>
      <c r="AL499" s="4">
        <v>2</v>
      </c>
      <c r="AM499" s="4">
        <v>2</v>
      </c>
      <c r="AN499" s="4">
        <v>2</v>
      </c>
      <c r="AO499" s="4">
        <v>2</v>
      </c>
      <c r="AP499" s="3">
        <f t="shared" si="15"/>
        <v>27</v>
      </c>
      <c r="AQ499" s="4">
        <v>3692</v>
      </c>
      <c r="AR499" s="4">
        <v>2592</v>
      </c>
      <c r="AT499" s="4">
        <f t="shared" si="16"/>
        <v>6284</v>
      </c>
      <c r="AU499" s="4">
        <v>238</v>
      </c>
      <c r="AV499" s="4">
        <v>11310</v>
      </c>
      <c r="AW499" s="4" t="s">
        <v>12448</v>
      </c>
      <c r="BN499" s="38" t="s">
        <v>20470</v>
      </c>
      <c r="BP499" s="38" t="s">
        <v>17336</v>
      </c>
      <c r="BQ499" s="4" t="s">
        <v>12498</v>
      </c>
      <c r="BR499" s="4" t="s">
        <v>35337</v>
      </c>
    </row>
    <row r="500" spans="1:71">
      <c r="A500" s="4">
        <v>3100915</v>
      </c>
      <c r="B500" s="4" t="s">
        <v>20469</v>
      </c>
      <c r="C500" s="4" t="s">
        <v>20345</v>
      </c>
      <c r="D500" s="4" t="s">
        <v>20439</v>
      </c>
      <c r="E500" s="4" t="s">
        <v>20344</v>
      </c>
      <c r="F500" s="4" t="s">
        <v>12746</v>
      </c>
      <c r="G500" s="4" t="s">
        <v>20343</v>
      </c>
      <c r="H500" s="4" t="s">
        <v>17031</v>
      </c>
      <c r="I500" s="4" t="s">
        <v>20342</v>
      </c>
      <c r="J500" s="4" t="s">
        <v>29631</v>
      </c>
      <c r="L500" s="4" t="s">
        <v>9664</v>
      </c>
      <c r="M500" s="4" t="s">
        <v>20438</v>
      </c>
      <c r="N500" s="4" t="s">
        <v>12746</v>
      </c>
      <c r="O500" s="4" t="s">
        <v>20342</v>
      </c>
      <c r="P500" s="4" t="s">
        <v>12746</v>
      </c>
      <c r="W500" s="4" t="s">
        <v>12498</v>
      </c>
      <c r="X500" s="4" t="s">
        <v>20437</v>
      </c>
      <c r="Y500" s="4" t="s">
        <v>17069</v>
      </c>
      <c r="Z500" s="4" t="s">
        <v>13771</v>
      </c>
      <c r="AA500" s="4">
        <v>304</v>
      </c>
      <c r="AB500" s="4">
        <v>45</v>
      </c>
      <c r="AC500" s="9">
        <v>5.5</v>
      </c>
      <c r="AG500" s="4">
        <v>3</v>
      </c>
      <c r="AH500" s="4">
        <v>3</v>
      </c>
      <c r="AI500" s="4">
        <v>3</v>
      </c>
      <c r="AJ500" s="4">
        <v>3</v>
      </c>
      <c r="AK500" s="4">
        <v>3</v>
      </c>
      <c r="AL500" s="4">
        <v>3</v>
      </c>
      <c r="AM500" s="4">
        <v>3</v>
      </c>
      <c r="AN500" s="4">
        <v>3</v>
      </c>
      <c r="AO500" s="4">
        <v>3</v>
      </c>
      <c r="AP500" s="3">
        <f t="shared" si="15"/>
        <v>27</v>
      </c>
      <c r="AQ500" s="4">
        <v>3000</v>
      </c>
      <c r="AR500" s="4">
        <v>2000</v>
      </c>
      <c r="AT500" s="4">
        <f t="shared" si="16"/>
        <v>5000</v>
      </c>
      <c r="AU500" s="4">
        <v>785</v>
      </c>
      <c r="AV500" s="4">
        <v>5500</v>
      </c>
      <c r="AW500" s="4" t="s">
        <v>12005</v>
      </c>
      <c r="BN500" s="38" t="s">
        <v>20436</v>
      </c>
      <c r="BP500" s="38" t="s">
        <v>17279</v>
      </c>
      <c r="BQ500" s="4" t="s">
        <v>12498</v>
      </c>
      <c r="BR500" s="4" t="s">
        <v>35338</v>
      </c>
    </row>
    <row r="501" spans="1:71">
      <c r="A501" s="4">
        <v>3100916</v>
      </c>
      <c r="B501" s="4" t="s">
        <v>20412</v>
      </c>
      <c r="C501" s="4" t="s">
        <v>20411</v>
      </c>
      <c r="E501" s="4" t="s">
        <v>6138</v>
      </c>
      <c r="F501" s="4" t="s">
        <v>12746</v>
      </c>
      <c r="G501" s="4" t="s">
        <v>9736</v>
      </c>
      <c r="H501" s="4" t="s">
        <v>17031</v>
      </c>
      <c r="I501" s="4" t="s">
        <v>5915</v>
      </c>
      <c r="J501" s="4" t="s">
        <v>5915</v>
      </c>
      <c r="L501" s="4" t="s">
        <v>11931</v>
      </c>
      <c r="M501" s="4" t="s">
        <v>5915</v>
      </c>
      <c r="N501" s="4" t="s">
        <v>12746</v>
      </c>
      <c r="O501" s="4" t="s">
        <v>5915</v>
      </c>
      <c r="P501" s="4" t="s">
        <v>12746</v>
      </c>
      <c r="W501" s="4" t="s">
        <v>20348</v>
      </c>
      <c r="X501" s="4" t="s">
        <v>10734</v>
      </c>
      <c r="Y501" s="4" t="s">
        <v>17069</v>
      </c>
      <c r="Z501" s="4" t="s">
        <v>17742</v>
      </c>
      <c r="AA501" s="4">
        <v>200</v>
      </c>
      <c r="AB501" s="4">
        <v>54</v>
      </c>
      <c r="AC501" s="9">
        <v>6</v>
      </c>
      <c r="AF501" s="4">
        <v>1</v>
      </c>
      <c r="AG501" s="4">
        <v>1</v>
      </c>
      <c r="AH501" s="4">
        <v>6</v>
      </c>
      <c r="AI501" s="4">
        <v>6</v>
      </c>
      <c r="AJ501" s="4">
        <v>6</v>
      </c>
      <c r="AK501" s="4">
        <v>6</v>
      </c>
      <c r="AL501" s="4">
        <v>6</v>
      </c>
      <c r="AM501" s="4">
        <v>6</v>
      </c>
      <c r="AN501" s="4">
        <v>1</v>
      </c>
      <c r="AP501" s="3">
        <f t="shared" si="15"/>
        <v>39</v>
      </c>
      <c r="AQ501" s="4">
        <v>3558</v>
      </c>
      <c r="AR501" s="4">
        <v>5744</v>
      </c>
      <c r="AT501" s="4">
        <f t="shared" si="16"/>
        <v>9302</v>
      </c>
      <c r="AU501" s="4">
        <v>200</v>
      </c>
      <c r="AV501" s="4">
        <v>1280</v>
      </c>
      <c r="AW501" s="4" t="s">
        <v>12005</v>
      </c>
      <c r="AX501" s="4">
        <v>57</v>
      </c>
      <c r="AY501" s="4">
        <v>400</v>
      </c>
      <c r="AZ501" s="4" t="s">
        <v>12539</v>
      </c>
      <c r="BA501" s="4">
        <v>447</v>
      </c>
      <c r="BB501" s="4">
        <v>5360</v>
      </c>
      <c r="BC501" s="4" t="s">
        <v>12019</v>
      </c>
      <c r="BD501" s="4">
        <v>100</v>
      </c>
      <c r="BE501" s="4">
        <v>1500</v>
      </c>
      <c r="BF501" s="4" t="s">
        <v>14537</v>
      </c>
      <c r="BP501" s="38" t="s">
        <v>17336</v>
      </c>
      <c r="BQ501" s="4" t="s">
        <v>12498</v>
      </c>
    </row>
    <row r="502" spans="1:71">
      <c r="A502" s="4">
        <v>3100917</v>
      </c>
      <c r="B502" s="4" t="s">
        <v>20347</v>
      </c>
      <c r="C502" s="4" t="s">
        <v>20337</v>
      </c>
      <c r="D502" s="4" t="s">
        <v>20335</v>
      </c>
      <c r="F502" s="4" t="s">
        <v>12144</v>
      </c>
      <c r="G502" s="4" t="s">
        <v>20336</v>
      </c>
      <c r="H502" s="4" t="s">
        <v>17031</v>
      </c>
      <c r="I502" s="4" t="s">
        <v>6882</v>
      </c>
      <c r="J502" s="4" t="s">
        <v>6882</v>
      </c>
      <c r="L502" s="4" t="s">
        <v>11931</v>
      </c>
      <c r="M502" s="4" t="s">
        <v>20334</v>
      </c>
      <c r="N502" s="4" t="s">
        <v>12144</v>
      </c>
      <c r="P502" s="4" t="s">
        <v>12746</v>
      </c>
      <c r="R502" s="4" t="s">
        <v>12746</v>
      </c>
      <c r="T502" s="4" t="s">
        <v>12746</v>
      </c>
      <c r="U502" s="4" t="s">
        <v>12746</v>
      </c>
      <c r="W502" s="4" t="s">
        <v>20333</v>
      </c>
      <c r="X502" s="4" t="s">
        <v>12597</v>
      </c>
      <c r="Y502" s="4" t="s">
        <v>17069</v>
      </c>
      <c r="Z502" s="4" t="s">
        <v>13771</v>
      </c>
      <c r="AA502" s="4">
        <v>243</v>
      </c>
      <c r="AB502" s="4">
        <v>44</v>
      </c>
      <c r="AC502" s="9">
        <v>5.5</v>
      </c>
      <c r="AD502" s="4">
        <v>1</v>
      </c>
      <c r="AE502" s="4">
        <v>1</v>
      </c>
      <c r="AF502" s="4">
        <v>2</v>
      </c>
      <c r="AG502" s="4">
        <v>3</v>
      </c>
      <c r="AH502" s="4">
        <v>5</v>
      </c>
      <c r="AI502" s="4">
        <v>4</v>
      </c>
      <c r="AJ502" s="4">
        <v>2</v>
      </c>
      <c r="AK502" s="4">
        <v>3</v>
      </c>
      <c r="AL502" s="4">
        <v>6</v>
      </c>
      <c r="AM502" s="4">
        <v>14</v>
      </c>
      <c r="AN502" s="4">
        <v>7</v>
      </c>
      <c r="AO502" s="4">
        <v>3</v>
      </c>
      <c r="AP502" s="3">
        <f t="shared" si="15"/>
        <v>51</v>
      </c>
      <c r="AQ502" s="4">
        <v>3900</v>
      </c>
      <c r="AR502" s="4">
        <v>4933</v>
      </c>
      <c r="AT502" s="4">
        <f t="shared" si="16"/>
        <v>8833</v>
      </c>
      <c r="AU502" s="4">
        <v>933</v>
      </c>
      <c r="AV502" s="4">
        <v>8397</v>
      </c>
      <c r="AW502" s="4" t="s">
        <v>12005</v>
      </c>
      <c r="AX502" s="4">
        <v>150</v>
      </c>
      <c r="AY502" s="4">
        <v>1200</v>
      </c>
      <c r="AZ502" s="4" t="s">
        <v>12539</v>
      </c>
      <c r="BA502" s="4">
        <v>10</v>
      </c>
      <c r="BB502" s="4">
        <v>380</v>
      </c>
      <c r="BC502" s="4" t="s">
        <v>13626</v>
      </c>
      <c r="BN502" s="38"/>
      <c r="BP502" s="38" t="s">
        <v>17279</v>
      </c>
      <c r="BQ502" s="4" t="s">
        <v>12498</v>
      </c>
      <c r="BR502" s="84" t="s">
        <v>12636</v>
      </c>
    </row>
    <row r="503" spans="1:71">
      <c r="A503" s="4">
        <v>3100918</v>
      </c>
      <c r="B503" s="4" t="s">
        <v>20332</v>
      </c>
      <c r="C503" s="4" t="s">
        <v>20399</v>
      </c>
      <c r="E503" s="4" t="s">
        <v>20399</v>
      </c>
      <c r="F503" s="4" t="s">
        <v>12144</v>
      </c>
      <c r="G503" s="4" t="s">
        <v>20398</v>
      </c>
      <c r="H503" s="4" t="s">
        <v>17031</v>
      </c>
      <c r="I503" s="4" t="s">
        <v>20397</v>
      </c>
      <c r="J503" s="4" t="s">
        <v>20397</v>
      </c>
      <c r="L503" s="4" t="s">
        <v>12711</v>
      </c>
      <c r="N503" s="4" t="s">
        <v>12746</v>
      </c>
      <c r="O503" s="4" t="s">
        <v>9990</v>
      </c>
      <c r="P503" s="4" t="s">
        <v>12746</v>
      </c>
      <c r="W503" s="4" t="s">
        <v>20396</v>
      </c>
      <c r="X503" s="4" t="s">
        <v>20390</v>
      </c>
      <c r="Y503" s="4" t="s">
        <v>20417</v>
      </c>
      <c r="Z503" s="4" t="s">
        <v>20187</v>
      </c>
      <c r="AA503" s="4">
        <v>309</v>
      </c>
      <c r="AB503" s="4">
        <v>60</v>
      </c>
      <c r="AC503" s="9">
        <v>6</v>
      </c>
      <c r="AD503" s="4">
        <v>3</v>
      </c>
      <c r="AE503" s="4">
        <v>3</v>
      </c>
      <c r="AF503" s="4">
        <v>3</v>
      </c>
      <c r="AG503" s="4">
        <v>3</v>
      </c>
      <c r="AH503" s="4">
        <v>3</v>
      </c>
      <c r="AI503" s="4">
        <v>3</v>
      </c>
      <c r="AJ503" s="4">
        <v>3</v>
      </c>
      <c r="AK503" s="4">
        <v>3</v>
      </c>
      <c r="AL503" s="4">
        <v>3</v>
      </c>
      <c r="AM503" s="4">
        <v>3</v>
      </c>
      <c r="AN503" s="4">
        <v>3</v>
      </c>
      <c r="AO503" s="4">
        <v>3</v>
      </c>
      <c r="AP503" s="3">
        <f t="shared" si="15"/>
        <v>36</v>
      </c>
      <c r="AQ503" s="4">
        <v>6200</v>
      </c>
      <c r="AR503" s="4">
        <v>9500</v>
      </c>
      <c r="AT503" s="4">
        <f t="shared" si="16"/>
        <v>15700</v>
      </c>
      <c r="AU503" s="4">
        <v>2613</v>
      </c>
      <c r="AV503" s="4">
        <v>26130</v>
      </c>
      <c r="AW503" s="4" t="s">
        <v>12061</v>
      </c>
      <c r="BN503" s="4" t="s">
        <v>20416</v>
      </c>
      <c r="BP503" s="38" t="s">
        <v>17336</v>
      </c>
      <c r="BQ503" s="4" t="s">
        <v>12498</v>
      </c>
      <c r="BR503" s="4" t="s">
        <v>35339</v>
      </c>
    </row>
    <row r="504" spans="1:71">
      <c r="A504" s="4">
        <v>3100919</v>
      </c>
      <c r="B504" s="4" t="s">
        <v>20491</v>
      </c>
      <c r="C504" s="4" t="s">
        <v>20379</v>
      </c>
      <c r="D504" s="4" t="s">
        <v>20370</v>
      </c>
      <c r="F504" s="4" t="s">
        <v>12746</v>
      </c>
      <c r="G504" s="4" t="s">
        <v>20375</v>
      </c>
      <c r="H504" s="4" t="s">
        <v>17031</v>
      </c>
      <c r="I504" s="4" t="s">
        <v>20490</v>
      </c>
      <c r="J504" s="4" t="s">
        <v>20490</v>
      </c>
      <c r="L504" s="4" t="s">
        <v>12070</v>
      </c>
      <c r="M504" s="4" t="s">
        <v>12637</v>
      </c>
      <c r="N504" s="4" t="s">
        <v>12144</v>
      </c>
      <c r="P504" s="4" t="s">
        <v>12746</v>
      </c>
      <c r="W504" s="4" t="s">
        <v>12476</v>
      </c>
      <c r="X504" s="4" t="s">
        <v>20309</v>
      </c>
      <c r="Y504" s="4" t="s">
        <v>17069</v>
      </c>
      <c r="Z504" s="4" t="s">
        <v>13771</v>
      </c>
      <c r="AA504" s="4">
        <v>312</v>
      </c>
      <c r="AB504" s="4">
        <v>54</v>
      </c>
      <c r="AC504" s="9">
        <v>6</v>
      </c>
      <c r="AD504" s="4">
        <v>1</v>
      </c>
      <c r="AE504" s="4">
        <v>1</v>
      </c>
      <c r="AF504" s="4">
        <v>1</v>
      </c>
      <c r="AG504" s="4">
        <v>1</v>
      </c>
      <c r="AH504" s="4">
        <v>2</v>
      </c>
      <c r="AI504" s="4">
        <v>3</v>
      </c>
      <c r="AJ504" s="4">
        <v>2</v>
      </c>
      <c r="AK504" s="4">
        <v>3</v>
      </c>
      <c r="AL504" s="4">
        <v>2</v>
      </c>
      <c r="AM504" s="4">
        <v>2</v>
      </c>
      <c r="AN504" s="4">
        <v>1</v>
      </c>
      <c r="AO504" s="4">
        <v>1</v>
      </c>
      <c r="AP504" s="3">
        <f t="shared" si="15"/>
        <v>20</v>
      </c>
      <c r="AQ504" s="4">
        <v>1472</v>
      </c>
      <c r="AR504" s="4">
        <v>1071</v>
      </c>
      <c r="AT504" s="4">
        <f t="shared" si="16"/>
        <v>2543</v>
      </c>
      <c r="AU504" s="4">
        <v>150</v>
      </c>
      <c r="AV504" s="4">
        <v>8750</v>
      </c>
      <c r="AW504" s="4" t="s">
        <v>12476</v>
      </c>
      <c r="BP504" s="38" t="s">
        <v>17279</v>
      </c>
      <c r="BQ504" s="4" t="s">
        <v>12498</v>
      </c>
      <c r="BR504" s="4" t="s">
        <v>35340</v>
      </c>
    </row>
    <row r="505" spans="1:71">
      <c r="A505" s="4">
        <v>3100920</v>
      </c>
      <c r="B505" s="4" t="s">
        <v>20308</v>
      </c>
      <c r="C505" s="4" t="s">
        <v>20365</v>
      </c>
      <c r="E505" s="4" t="s">
        <v>20415</v>
      </c>
      <c r="F505" s="4" t="s">
        <v>12144</v>
      </c>
      <c r="G505" s="4" t="s">
        <v>9766</v>
      </c>
      <c r="H505" s="4" t="s">
        <v>17031</v>
      </c>
      <c r="I505" s="4" t="s">
        <v>9766</v>
      </c>
      <c r="J505" s="4" t="s">
        <v>9766</v>
      </c>
      <c r="L505" s="4" t="s">
        <v>12070</v>
      </c>
      <c r="M505" s="4" t="s">
        <v>9106</v>
      </c>
      <c r="N505" s="4" t="s">
        <v>12144</v>
      </c>
      <c r="P505" s="4" t="s">
        <v>12746</v>
      </c>
      <c r="R505" s="4" t="s">
        <v>12144</v>
      </c>
      <c r="W505" s="4" t="s">
        <v>12224</v>
      </c>
      <c r="X505" s="4" t="s">
        <v>20414</v>
      </c>
      <c r="Y505" s="4" t="s">
        <v>17615</v>
      </c>
      <c r="Z505" s="4" t="s">
        <v>20413</v>
      </c>
      <c r="AA505" s="4">
        <v>270</v>
      </c>
      <c r="AB505" s="4">
        <v>54</v>
      </c>
      <c r="AC505" s="9">
        <v>6</v>
      </c>
      <c r="AD505" s="4">
        <v>3</v>
      </c>
      <c r="AE505" s="4">
        <v>4</v>
      </c>
      <c r="AF505" s="4">
        <v>8</v>
      </c>
      <c r="AG505" s="4">
        <v>14</v>
      </c>
      <c r="AH505" s="4">
        <v>30</v>
      </c>
      <c r="AI505" s="4">
        <v>30</v>
      </c>
      <c r="AJ505" s="4">
        <v>33</v>
      </c>
      <c r="AK505" s="4">
        <v>30</v>
      </c>
      <c r="AL505" s="4">
        <v>24</v>
      </c>
      <c r="AM505" s="4">
        <v>24</v>
      </c>
      <c r="AN505" s="4">
        <v>15</v>
      </c>
      <c r="AO505" s="4">
        <v>15</v>
      </c>
      <c r="AP505" s="3">
        <f t="shared" si="15"/>
        <v>230</v>
      </c>
      <c r="AQ505" s="4">
        <v>20681</v>
      </c>
      <c r="AR505" s="4">
        <v>54678</v>
      </c>
      <c r="AS505" s="4">
        <v>5000</v>
      </c>
      <c r="AT505" s="4">
        <f t="shared" si="16"/>
        <v>80359</v>
      </c>
      <c r="AU505" s="4">
        <v>1783</v>
      </c>
      <c r="AV505" s="4">
        <v>25000</v>
      </c>
      <c r="AW505" s="4" t="s">
        <v>13549</v>
      </c>
      <c r="AX505" s="4">
        <v>3333</v>
      </c>
      <c r="AY505" s="4">
        <v>40000</v>
      </c>
      <c r="AZ505" s="4" t="s">
        <v>35862</v>
      </c>
      <c r="BA505" s="4">
        <v>4791</v>
      </c>
      <c r="BB505" s="4">
        <v>57497</v>
      </c>
      <c r="BC505" s="38" t="s">
        <v>35863</v>
      </c>
      <c r="BP505" s="38" t="s">
        <v>17279</v>
      </c>
      <c r="BQ505" s="4" t="s">
        <v>12498</v>
      </c>
      <c r="BR505" s="84" t="s">
        <v>35341</v>
      </c>
    </row>
    <row r="506" spans="1:71">
      <c r="A506" s="4">
        <v>3100921</v>
      </c>
      <c r="B506" s="4" t="s">
        <v>20403</v>
      </c>
      <c r="C506" s="4" t="s">
        <v>9817</v>
      </c>
      <c r="D506" s="4" t="s">
        <v>20401</v>
      </c>
      <c r="E506" s="4" t="s">
        <v>9817</v>
      </c>
      <c r="F506" s="4" t="s">
        <v>12746</v>
      </c>
      <c r="G506" s="4" t="s">
        <v>20402</v>
      </c>
      <c r="H506" s="4" t="s">
        <v>17031</v>
      </c>
      <c r="I506" s="4" t="s">
        <v>9449</v>
      </c>
      <c r="J506" s="4" t="s">
        <v>9449</v>
      </c>
      <c r="L506" s="4" t="s">
        <v>9576</v>
      </c>
      <c r="M506" s="4" t="s">
        <v>20400</v>
      </c>
      <c r="N506" s="4" t="s">
        <v>12746</v>
      </c>
      <c r="P506" s="4" t="s">
        <v>12746</v>
      </c>
      <c r="W506" s="4" t="s">
        <v>12783</v>
      </c>
      <c r="X506" s="4" t="s">
        <v>14647</v>
      </c>
      <c r="Y506" s="4" t="s">
        <v>17069</v>
      </c>
      <c r="Z506" s="4" t="s">
        <v>13771</v>
      </c>
      <c r="AA506" s="4">
        <v>275</v>
      </c>
      <c r="AB506" s="4">
        <v>44</v>
      </c>
      <c r="AC506" s="9">
        <v>5.5</v>
      </c>
      <c r="AD506" s="4">
        <v>2</v>
      </c>
      <c r="AF506" s="4">
        <v>2</v>
      </c>
      <c r="AG506" s="4">
        <v>2</v>
      </c>
      <c r="AH506" s="4">
        <v>3</v>
      </c>
      <c r="AI506" s="4">
        <v>4</v>
      </c>
      <c r="AJ506" s="4">
        <v>4</v>
      </c>
      <c r="AK506" s="4">
        <v>3</v>
      </c>
      <c r="AL506" s="4">
        <v>3</v>
      </c>
      <c r="AM506" s="4">
        <v>3</v>
      </c>
      <c r="AN506" s="4">
        <v>2</v>
      </c>
      <c r="AO506" s="4">
        <v>2</v>
      </c>
      <c r="AP506" s="3">
        <f t="shared" si="15"/>
        <v>30</v>
      </c>
      <c r="AQ506" s="4">
        <v>3038</v>
      </c>
      <c r="AR506" s="4">
        <v>4252</v>
      </c>
      <c r="AT506" s="4">
        <f t="shared" si="16"/>
        <v>7290</v>
      </c>
      <c r="AU506" s="4">
        <v>1400</v>
      </c>
      <c r="AV506" s="4">
        <v>8750</v>
      </c>
      <c r="AW506" s="4" t="s">
        <v>12005</v>
      </c>
      <c r="BP506" s="38" t="s">
        <v>17279</v>
      </c>
      <c r="BQ506" s="4" t="s">
        <v>12498</v>
      </c>
      <c r="BR506" s="4" t="s">
        <v>35210</v>
      </c>
    </row>
    <row r="507" spans="1:71">
      <c r="A507" s="4">
        <v>3100922</v>
      </c>
      <c r="B507" s="4" t="s">
        <v>20364</v>
      </c>
      <c r="C507" s="4" t="s">
        <v>9564</v>
      </c>
      <c r="D507" s="4" t="s">
        <v>20363</v>
      </c>
      <c r="F507" s="4" t="s">
        <v>12746</v>
      </c>
      <c r="G507" s="4" t="s">
        <v>9453</v>
      </c>
      <c r="H507" s="4" t="s">
        <v>17031</v>
      </c>
      <c r="I507" s="4" t="s">
        <v>9639</v>
      </c>
      <c r="J507" s="4" t="s">
        <v>9639</v>
      </c>
      <c r="L507" s="4" t="s">
        <v>9576</v>
      </c>
      <c r="N507" s="4" t="s">
        <v>12746</v>
      </c>
      <c r="O507" s="4" t="s">
        <v>9440</v>
      </c>
      <c r="P507" s="4" t="s">
        <v>12746</v>
      </c>
      <c r="R507" s="4" t="s">
        <v>12746</v>
      </c>
      <c r="T507" s="4" t="s">
        <v>12746</v>
      </c>
      <c r="U507" s="4" t="s">
        <v>12746</v>
      </c>
      <c r="W507" s="4" t="s">
        <v>20451</v>
      </c>
      <c r="X507" s="4" t="s">
        <v>13172</v>
      </c>
      <c r="Y507" s="4" t="s">
        <v>17069</v>
      </c>
      <c r="Z507" s="4" t="s">
        <v>13771</v>
      </c>
      <c r="AA507" s="4">
        <v>200</v>
      </c>
      <c r="AB507" s="4">
        <v>48</v>
      </c>
      <c r="AC507" s="9">
        <v>5.5</v>
      </c>
      <c r="AD507" s="4">
        <v>2</v>
      </c>
      <c r="AE507" s="4">
        <v>3</v>
      </c>
      <c r="AF507" s="4">
        <v>3</v>
      </c>
      <c r="AG507" s="4">
        <v>3</v>
      </c>
      <c r="AH507" s="4">
        <v>3</v>
      </c>
      <c r="AI507" s="4">
        <v>2</v>
      </c>
      <c r="AJ507" s="4">
        <v>2</v>
      </c>
      <c r="AK507" s="4">
        <v>3</v>
      </c>
      <c r="AL507" s="4">
        <v>3</v>
      </c>
      <c r="AM507" s="4">
        <v>3</v>
      </c>
      <c r="AN507" s="4">
        <v>3</v>
      </c>
      <c r="AO507" s="4">
        <v>2</v>
      </c>
      <c r="AP507" s="3">
        <f t="shared" si="15"/>
        <v>32</v>
      </c>
      <c r="AQ507" s="4">
        <v>4841</v>
      </c>
      <c r="AR507" s="4">
        <v>9449</v>
      </c>
      <c r="AT507" s="4">
        <f t="shared" si="16"/>
        <v>14290</v>
      </c>
      <c r="AU507" s="4">
        <v>2000</v>
      </c>
      <c r="AV507" s="4">
        <v>12000</v>
      </c>
      <c r="AW507" s="4" t="s">
        <v>12005</v>
      </c>
      <c r="AX507" s="4">
        <v>300</v>
      </c>
      <c r="AY507" s="4">
        <v>2250</v>
      </c>
      <c r="AZ507" s="4" t="s">
        <v>12539</v>
      </c>
      <c r="BA507" s="4">
        <v>1000</v>
      </c>
      <c r="BB507" s="4">
        <v>6000</v>
      </c>
      <c r="BC507" s="4" t="s">
        <v>14959</v>
      </c>
      <c r="BN507" s="4" t="s">
        <v>20450</v>
      </c>
      <c r="BP507" s="38" t="s">
        <v>17279</v>
      </c>
      <c r="BQ507" s="4" t="s">
        <v>12498</v>
      </c>
    </row>
    <row r="508" spans="1:71">
      <c r="A508" s="4">
        <v>3100923</v>
      </c>
      <c r="B508" s="4" t="s">
        <v>20362</v>
      </c>
      <c r="C508" s="4" t="s">
        <v>20361</v>
      </c>
      <c r="D508" s="4" t="s">
        <v>20330</v>
      </c>
      <c r="E508" s="4" t="s">
        <v>20361</v>
      </c>
      <c r="F508" s="4" t="s">
        <v>12144</v>
      </c>
      <c r="G508" s="4" t="s">
        <v>20307</v>
      </c>
      <c r="H508" s="4" t="s">
        <v>17031</v>
      </c>
      <c r="I508" s="4" t="s">
        <v>20331</v>
      </c>
      <c r="J508" s="59" t="s">
        <v>9209</v>
      </c>
      <c r="K508" s="59"/>
      <c r="L508" s="4" t="s">
        <v>9576</v>
      </c>
      <c r="M508" s="59" t="s">
        <v>412</v>
      </c>
      <c r="N508" s="4" t="s">
        <v>12746</v>
      </c>
      <c r="O508" s="4" t="s">
        <v>9209</v>
      </c>
      <c r="P508" s="4" t="s">
        <v>12746</v>
      </c>
      <c r="R508" s="4" t="s">
        <v>12746</v>
      </c>
      <c r="W508" s="4" t="s">
        <v>20329</v>
      </c>
      <c r="X508" s="4" t="s">
        <v>14647</v>
      </c>
      <c r="Y508" s="4" t="s">
        <v>17069</v>
      </c>
      <c r="Z508" s="4" t="s">
        <v>13771</v>
      </c>
      <c r="AA508" s="4">
        <v>250</v>
      </c>
      <c r="AB508" s="4">
        <v>44</v>
      </c>
      <c r="AC508" s="9">
        <v>5.5</v>
      </c>
      <c r="AD508" s="4">
        <v>2</v>
      </c>
      <c r="AE508" s="4">
        <v>2</v>
      </c>
      <c r="AF508" s="4">
        <v>2</v>
      </c>
      <c r="AG508" s="4">
        <v>3</v>
      </c>
      <c r="AH508" s="4">
        <v>3</v>
      </c>
      <c r="AI508" s="4">
        <v>3</v>
      </c>
      <c r="AJ508" s="4">
        <v>3</v>
      </c>
      <c r="AK508" s="4">
        <v>3</v>
      </c>
      <c r="AL508" s="4">
        <v>2</v>
      </c>
      <c r="AM508" s="4">
        <v>2</v>
      </c>
      <c r="AN508" s="4">
        <v>3</v>
      </c>
      <c r="AO508" s="4">
        <v>2</v>
      </c>
      <c r="AP508" s="3">
        <f t="shared" si="15"/>
        <v>30</v>
      </c>
      <c r="AQ508" s="4">
        <v>8479</v>
      </c>
      <c r="AR508" s="4">
        <v>8000</v>
      </c>
      <c r="AT508" s="4">
        <f t="shared" si="16"/>
        <v>16479</v>
      </c>
      <c r="AU508" s="4">
        <v>4000</v>
      </c>
      <c r="AV508" s="4">
        <v>27468</v>
      </c>
      <c r="AW508" s="4" t="s">
        <v>12005</v>
      </c>
      <c r="AX508" s="4">
        <v>29</v>
      </c>
      <c r="AY508" s="4">
        <v>233</v>
      </c>
      <c r="AZ508" s="4" t="s">
        <v>14959</v>
      </c>
      <c r="BP508" s="38" t="s">
        <v>17279</v>
      </c>
      <c r="BQ508" s="4" t="s">
        <v>12498</v>
      </c>
      <c r="BR508" s="4" t="s">
        <v>35081</v>
      </c>
    </row>
    <row r="509" spans="1:71">
      <c r="A509" s="4">
        <v>3100924</v>
      </c>
      <c r="B509" s="4" t="s">
        <v>20395</v>
      </c>
      <c r="C509" s="4" t="s">
        <v>6227</v>
      </c>
      <c r="D509" s="4" t="s">
        <v>20406</v>
      </c>
      <c r="E509" s="4" t="s">
        <v>6227</v>
      </c>
      <c r="F509" s="4" t="s">
        <v>12746</v>
      </c>
      <c r="G509" s="4" t="s">
        <v>20394</v>
      </c>
      <c r="H509" s="4" t="s">
        <v>17031</v>
      </c>
      <c r="I509" s="4" t="s">
        <v>20407</v>
      </c>
      <c r="J509" s="4" t="s">
        <v>9209</v>
      </c>
      <c r="L509" s="4" t="s">
        <v>9576</v>
      </c>
      <c r="N509" s="4" t="s">
        <v>12746</v>
      </c>
      <c r="P509" s="4" t="s">
        <v>12746</v>
      </c>
      <c r="W509" s="4" t="s">
        <v>12788</v>
      </c>
      <c r="X509" s="4" t="s">
        <v>14815</v>
      </c>
      <c r="Y509" s="4" t="s">
        <v>17069</v>
      </c>
      <c r="Z509" s="4" t="s">
        <v>13771</v>
      </c>
      <c r="AA509" s="4">
        <v>308</v>
      </c>
      <c r="AB509" s="4">
        <v>51</v>
      </c>
      <c r="AC509" s="9">
        <v>6</v>
      </c>
      <c r="AD509" s="4">
        <v>6</v>
      </c>
      <c r="AE509" s="4">
        <v>4</v>
      </c>
      <c r="AF509" s="4">
        <v>10</v>
      </c>
      <c r="AG509" s="4">
        <v>10</v>
      </c>
      <c r="AH509" s="4">
        <v>9</v>
      </c>
      <c r="AI509" s="4">
        <v>10</v>
      </c>
      <c r="AJ509" s="4">
        <v>10</v>
      </c>
      <c r="AK509" s="4">
        <v>9</v>
      </c>
      <c r="AL509" s="4">
        <v>10</v>
      </c>
      <c r="AM509" s="4">
        <v>9</v>
      </c>
      <c r="AN509" s="4">
        <v>8</v>
      </c>
      <c r="AO509" s="4">
        <v>3</v>
      </c>
      <c r="AP509" s="3">
        <f t="shared" si="15"/>
        <v>98</v>
      </c>
      <c r="AQ509" s="4">
        <v>14988</v>
      </c>
      <c r="AR509" s="4">
        <v>20028</v>
      </c>
      <c r="AT509" s="4">
        <f t="shared" si="16"/>
        <v>35016</v>
      </c>
      <c r="AU509" s="4">
        <v>13595</v>
      </c>
      <c r="AV509" s="4">
        <v>50567</v>
      </c>
      <c r="AW509" s="4" t="s">
        <v>12005</v>
      </c>
      <c r="AX509" s="4">
        <v>349</v>
      </c>
      <c r="AY509" s="4">
        <v>2850</v>
      </c>
      <c r="AZ509" s="4" t="s">
        <v>14959</v>
      </c>
      <c r="BP509" s="38" t="s">
        <v>17336</v>
      </c>
      <c r="BQ509" s="4" t="s">
        <v>12498</v>
      </c>
    </row>
    <row r="510" spans="1:71">
      <c r="A510" s="4">
        <v>3100925</v>
      </c>
      <c r="B510" s="4" t="s">
        <v>20405</v>
      </c>
      <c r="C510" s="4" t="s">
        <v>20359</v>
      </c>
      <c r="D510" s="4" t="s">
        <v>20324</v>
      </c>
      <c r="E510" s="4" t="s">
        <v>9997</v>
      </c>
      <c r="F510" s="4" t="s">
        <v>12144</v>
      </c>
      <c r="G510" s="4" t="s">
        <v>20326</v>
      </c>
      <c r="H510" s="4" t="s">
        <v>17031</v>
      </c>
      <c r="I510" s="4" t="s">
        <v>20325</v>
      </c>
      <c r="J510" s="59" t="s">
        <v>378</v>
      </c>
      <c r="K510" s="59"/>
      <c r="L510" s="4" t="s">
        <v>9576</v>
      </c>
      <c r="N510" s="4" t="s">
        <v>12746</v>
      </c>
      <c r="O510" s="4" t="s">
        <v>35217</v>
      </c>
      <c r="P510" s="4" t="s">
        <v>12746</v>
      </c>
      <c r="W510" s="4" t="s">
        <v>20306</v>
      </c>
      <c r="X510" s="4" t="s">
        <v>20486</v>
      </c>
      <c r="Y510" s="4" t="s">
        <v>17069</v>
      </c>
      <c r="Z510" s="4" t="s">
        <v>20211</v>
      </c>
      <c r="AA510" s="4">
        <v>148</v>
      </c>
      <c r="AB510" s="4">
        <v>50</v>
      </c>
      <c r="AC510" s="9">
        <v>5.5</v>
      </c>
      <c r="AD510" s="4">
        <v>2</v>
      </c>
      <c r="AE510" s="4">
        <v>2</v>
      </c>
      <c r="AF510" s="4">
        <v>3</v>
      </c>
      <c r="AG510" s="4">
        <v>3</v>
      </c>
      <c r="AH510" s="4">
        <v>3</v>
      </c>
      <c r="AI510" s="4">
        <v>1</v>
      </c>
      <c r="AJ510" s="4">
        <v>1</v>
      </c>
      <c r="AP510" s="3">
        <f t="shared" si="15"/>
        <v>15</v>
      </c>
      <c r="AQ510" s="4">
        <v>1726</v>
      </c>
      <c r="AR510" s="4">
        <v>1928</v>
      </c>
      <c r="AT510" s="4">
        <f t="shared" si="16"/>
        <v>3654</v>
      </c>
      <c r="AU510" s="4">
        <v>790</v>
      </c>
      <c r="AV510" s="4">
        <v>5560</v>
      </c>
      <c r="AW510" s="4" t="s">
        <v>12005</v>
      </c>
      <c r="BN510" s="4" t="s">
        <v>20485</v>
      </c>
      <c r="BP510" s="38" t="s">
        <v>17279</v>
      </c>
      <c r="BQ510" s="4" t="s">
        <v>12498</v>
      </c>
      <c r="BR510" s="4" t="s">
        <v>35352</v>
      </c>
      <c r="BS510" s="4" t="s">
        <v>35353</v>
      </c>
    </row>
    <row r="511" spans="1:71">
      <c r="A511" s="4">
        <v>3100926</v>
      </c>
      <c r="B511" s="4" t="s">
        <v>20360</v>
      </c>
      <c r="C511" s="4" t="s">
        <v>6697</v>
      </c>
      <c r="D511" s="4" t="s">
        <v>20448</v>
      </c>
      <c r="E511" s="4" t="s">
        <v>4686</v>
      </c>
      <c r="F511" s="4" t="s">
        <v>12144</v>
      </c>
      <c r="G511" s="4" t="s">
        <v>20449</v>
      </c>
      <c r="H511" s="4" t="s">
        <v>17031</v>
      </c>
      <c r="I511" s="4" t="s">
        <v>9863</v>
      </c>
      <c r="J511" s="4" t="s">
        <v>9863</v>
      </c>
      <c r="L511" s="4" t="s">
        <v>9576</v>
      </c>
      <c r="N511" s="4" t="s">
        <v>12746</v>
      </c>
      <c r="O511" s="4" t="s">
        <v>33665</v>
      </c>
      <c r="P511" s="4" t="s">
        <v>12746</v>
      </c>
      <c r="W511" s="4" t="s">
        <v>20447</v>
      </c>
      <c r="X511" s="4" t="s">
        <v>20323</v>
      </c>
      <c r="Y511" s="4" t="s">
        <v>17069</v>
      </c>
      <c r="Z511" s="4" t="s">
        <v>13771</v>
      </c>
      <c r="AA511" s="4">
        <v>277</v>
      </c>
      <c r="AB511" s="4">
        <v>48</v>
      </c>
      <c r="AC511" s="9">
        <v>6</v>
      </c>
      <c r="AD511" s="4">
        <v>16</v>
      </c>
      <c r="AE511" s="4">
        <v>16</v>
      </c>
      <c r="AF511" s="4">
        <v>34</v>
      </c>
      <c r="AG511" s="4">
        <v>38</v>
      </c>
      <c r="AH511" s="4">
        <v>31</v>
      </c>
      <c r="AI511" s="4">
        <v>17</v>
      </c>
      <c r="AJ511" s="4">
        <v>19</v>
      </c>
      <c r="AK511" s="4">
        <v>27</v>
      </c>
      <c r="AL511" s="4">
        <v>32</v>
      </c>
      <c r="AM511" s="4">
        <v>31</v>
      </c>
      <c r="AN511" s="4">
        <v>20</v>
      </c>
      <c r="AO511" s="4">
        <v>17</v>
      </c>
      <c r="AP511" s="3">
        <f t="shared" si="15"/>
        <v>298</v>
      </c>
      <c r="AQ511" s="4">
        <v>39135</v>
      </c>
      <c r="AR511" s="4">
        <v>73952</v>
      </c>
      <c r="AT511" s="4">
        <f t="shared" si="16"/>
        <v>113087</v>
      </c>
      <c r="AU511" s="4">
        <v>8271</v>
      </c>
      <c r="AV511" s="4">
        <v>113313</v>
      </c>
      <c r="AW511" s="4" t="s">
        <v>13549</v>
      </c>
      <c r="AX511" s="4">
        <v>2426</v>
      </c>
      <c r="AY511" s="4">
        <v>33236</v>
      </c>
      <c r="AZ511" s="4" t="s">
        <v>35862</v>
      </c>
      <c r="BA511" s="4">
        <v>3092</v>
      </c>
      <c r="BB511" s="4">
        <v>42360</v>
      </c>
      <c r="BC511" s="38" t="s">
        <v>35863</v>
      </c>
      <c r="BP511" s="38" t="s">
        <v>17336</v>
      </c>
      <c r="BQ511" s="4" t="s">
        <v>12498</v>
      </c>
      <c r="BR511" s="4" t="s">
        <v>35354</v>
      </c>
      <c r="BS511" s="4" t="s">
        <v>35355</v>
      </c>
    </row>
    <row r="512" spans="1:71">
      <c r="A512" s="4">
        <v>3100927</v>
      </c>
      <c r="B512" s="4" t="s">
        <v>20385</v>
      </c>
      <c r="C512" s="4" t="s">
        <v>9612</v>
      </c>
      <c r="D512" s="59" t="s">
        <v>428</v>
      </c>
      <c r="E512" s="4" t="s">
        <v>9612</v>
      </c>
      <c r="F512" s="4" t="s">
        <v>12746</v>
      </c>
      <c r="G512" s="4" t="s">
        <v>20384</v>
      </c>
      <c r="H512" s="4" t="s">
        <v>17031</v>
      </c>
      <c r="I512" s="4" t="s">
        <v>6551</v>
      </c>
      <c r="J512" s="59" t="s">
        <v>429</v>
      </c>
      <c r="K512" s="59"/>
      <c r="L512" s="4" t="s">
        <v>9576</v>
      </c>
      <c r="N512" s="4" t="s">
        <v>12746</v>
      </c>
      <c r="O512" s="59" t="s">
        <v>50</v>
      </c>
      <c r="P512" s="4" t="s">
        <v>12746</v>
      </c>
      <c r="R512" s="4" t="s">
        <v>12144</v>
      </c>
      <c r="V512" s="50" t="s">
        <v>20383</v>
      </c>
      <c r="W512" s="4" t="s">
        <v>20298</v>
      </c>
      <c r="X512" s="4" t="s">
        <v>12602</v>
      </c>
      <c r="Y512" s="4" t="s">
        <v>17069</v>
      </c>
      <c r="Z512" s="4" t="s">
        <v>13771</v>
      </c>
      <c r="AA512" s="4">
        <v>160</v>
      </c>
      <c r="AB512" s="4">
        <v>48</v>
      </c>
      <c r="AC512" s="9">
        <v>6</v>
      </c>
      <c r="AG512" s="4">
        <v>2</v>
      </c>
      <c r="AH512" s="4">
        <v>2</v>
      </c>
      <c r="AI512" s="4">
        <v>2</v>
      </c>
      <c r="AJ512" s="4">
        <v>2</v>
      </c>
      <c r="AK512" s="4">
        <v>2</v>
      </c>
      <c r="AL512" s="4">
        <v>2</v>
      </c>
      <c r="AM512" s="4">
        <v>2</v>
      </c>
      <c r="AN512" s="4">
        <v>2</v>
      </c>
      <c r="AP512" s="3">
        <f t="shared" si="15"/>
        <v>16</v>
      </c>
      <c r="AQ512" s="4">
        <v>3840</v>
      </c>
      <c r="AR512" s="4">
        <v>9256</v>
      </c>
      <c r="AT512" s="4">
        <f t="shared" si="16"/>
        <v>13096</v>
      </c>
      <c r="AU512" s="4">
        <v>3840</v>
      </c>
      <c r="AV512" s="4">
        <v>23040</v>
      </c>
      <c r="AW512" s="4" t="s">
        <v>12005</v>
      </c>
      <c r="BN512" s="4" t="s">
        <v>20382</v>
      </c>
      <c r="BP512" s="38" t="s">
        <v>17279</v>
      </c>
      <c r="BQ512" s="4" t="s">
        <v>12498</v>
      </c>
    </row>
    <row r="513" spans="1:71">
      <c r="A513" s="4">
        <v>3100928</v>
      </c>
      <c r="B513" s="4" t="s">
        <v>20318</v>
      </c>
      <c r="C513" s="4" t="s">
        <v>6538</v>
      </c>
      <c r="E513" s="4" t="s">
        <v>6425</v>
      </c>
      <c r="F513" s="4" t="s">
        <v>12746</v>
      </c>
      <c r="G513" s="4" t="s">
        <v>20317</v>
      </c>
      <c r="H513" s="4" t="s">
        <v>17031</v>
      </c>
      <c r="I513" s="4" t="s">
        <v>6649</v>
      </c>
      <c r="J513" s="4" t="s">
        <v>6649</v>
      </c>
      <c r="L513" s="4" t="s">
        <v>9576</v>
      </c>
      <c r="N513" s="4" t="s">
        <v>12144</v>
      </c>
      <c r="P513" s="4" t="s">
        <v>12746</v>
      </c>
      <c r="R513" s="4" t="s">
        <v>12746</v>
      </c>
      <c r="T513" s="4" t="s">
        <v>12746</v>
      </c>
      <c r="V513" s="4" t="s">
        <v>12964</v>
      </c>
      <c r="W513" s="4" t="s">
        <v>20316</v>
      </c>
      <c r="X513" s="4" t="s">
        <v>2196</v>
      </c>
      <c r="Y513" s="4" t="s">
        <v>17069</v>
      </c>
      <c r="Z513" s="4" t="s">
        <v>13771</v>
      </c>
      <c r="AA513" s="4">
        <v>200</v>
      </c>
      <c r="AB513" s="4">
        <v>48</v>
      </c>
      <c r="AC513" s="9">
        <v>6</v>
      </c>
      <c r="AF513" s="4">
        <v>1</v>
      </c>
      <c r="AG513" s="4">
        <v>2</v>
      </c>
      <c r="AH513" s="4">
        <v>2</v>
      </c>
      <c r="AI513" s="4">
        <v>2</v>
      </c>
      <c r="AJ513" s="4">
        <v>3</v>
      </c>
      <c r="AK513" s="4">
        <v>3</v>
      </c>
      <c r="AL513" s="4">
        <v>3</v>
      </c>
      <c r="AM513" s="4">
        <v>3</v>
      </c>
      <c r="AP513" s="3">
        <f t="shared" si="15"/>
        <v>19</v>
      </c>
      <c r="AQ513" s="4">
        <v>2000</v>
      </c>
      <c r="AR513" s="4">
        <v>3000</v>
      </c>
      <c r="AT513" s="4">
        <f t="shared" si="16"/>
        <v>5000</v>
      </c>
      <c r="AU513" s="4">
        <v>1143</v>
      </c>
      <c r="AV513" s="4">
        <v>8000</v>
      </c>
      <c r="AW513" s="4" t="s">
        <v>12005</v>
      </c>
      <c r="BP513" s="38" t="s">
        <v>17279</v>
      </c>
      <c r="BQ513" s="4" t="s">
        <v>12498</v>
      </c>
    </row>
    <row r="514" spans="1:71">
      <c r="A514" s="4">
        <v>3100929</v>
      </c>
      <c r="B514" s="4" t="s">
        <v>20315</v>
      </c>
      <c r="C514" s="4" t="s">
        <v>20380</v>
      </c>
      <c r="D514" s="4" t="s">
        <v>20305</v>
      </c>
      <c r="E514" s="4" t="s">
        <v>9876</v>
      </c>
      <c r="F514" s="4" t="s">
        <v>12746</v>
      </c>
      <c r="G514" s="4" t="s">
        <v>9993</v>
      </c>
      <c r="H514" s="4" t="s">
        <v>17031</v>
      </c>
      <c r="I514" s="4" t="s">
        <v>9993</v>
      </c>
      <c r="J514" s="4" t="s">
        <v>9993</v>
      </c>
      <c r="L514" s="4" t="s">
        <v>9576</v>
      </c>
      <c r="N514" s="4" t="s">
        <v>12746</v>
      </c>
      <c r="O514" s="4" t="s">
        <v>35356</v>
      </c>
      <c r="P514" s="4" t="s">
        <v>12746</v>
      </c>
      <c r="W514" s="4" t="s">
        <v>12783</v>
      </c>
      <c r="X514" s="4" t="s">
        <v>20304</v>
      </c>
      <c r="Y514" s="4" t="s">
        <v>17069</v>
      </c>
      <c r="Z514" s="4" t="s">
        <v>13771</v>
      </c>
      <c r="AA514" s="4">
        <v>304</v>
      </c>
      <c r="AB514" s="4">
        <v>54</v>
      </c>
      <c r="AC514" s="9">
        <v>6</v>
      </c>
      <c r="AF514" s="4">
        <v>4</v>
      </c>
      <c r="AG514" s="4">
        <v>4</v>
      </c>
      <c r="AH514" s="4">
        <v>5</v>
      </c>
      <c r="AI514" s="4">
        <v>5</v>
      </c>
      <c r="AJ514" s="4">
        <v>3</v>
      </c>
      <c r="AK514" s="4">
        <v>4</v>
      </c>
      <c r="AL514" s="4">
        <v>4</v>
      </c>
      <c r="AM514" s="4">
        <v>4</v>
      </c>
      <c r="AN514" s="4">
        <v>3</v>
      </c>
      <c r="AO514" s="4">
        <v>3</v>
      </c>
      <c r="AP514" s="3">
        <f t="shared" si="15"/>
        <v>39</v>
      </c>
      <c r="AQ514" s="4">
        <v>3798</v>
      </c>
      <c r="AR514" s="4">
        <v>3743</v>
      </c>
      <c r="AT514" s="4">
        <f t="shared" si="16"/>
        <v>7541</v>
      </c>
      <c r="AU514" s="4">
        <v>2450</v>
      </c>
      <c r="AV514" s="4">
        <v>10857</v>
      </c>
      <c r="AW514" s="4" t="s">
        <v>12005</v>
      </c>
      <c r="AX514" s="4">
        <v>116</v>
      </c>
      <c r="AY514" s="4">
        <v>773</v>
      </c>
      <c r="AZ514" s="4" t="s">
        <v>14959</v>
      </c>
      <c r="BP514" s="38" t="s">
        <v>17279</v>
      </c>
      <c r="BQ514" s="4" t="s">
        <v>12498</v>
      </c>
      <c r="BR514" s="4" t="s">
        <v>35357</v>
      </c>
    </row>
    <row r="515" spans="1:71">
      <c r="A515" s="4">
        <v>3100930</v>
      </c>
      <c r="B515" s="4" t="s">
        <v>20303</v>
      </c>
      <c r="C515" s="4" t="s">
        <v>20302</v>
      </c>
      <c r="D515" s="4" t="s">
        <v>20299</v>
      </c>
      <c r="E515" s="4" t="s">
        <v>20301</v>
      </c>
      <c r="F515" s="4" t="s">
        <v>12144</v>
      </c>
      <c r="G515" s="4" t="s">
        <v>20300</v>
      </c>
      <c r="H515" s="4" t="s">
        <v>17031</v>
      </c>
      <c r="I515" s="4" t="s">
        <v>6551</v>
      </c>
      <c r="J515" s="4" t="s">
        <v>6551</v>
      </c>
      <c r="L515" s="4" t="s">
        <v>9576</v>
      </c>
      <c r="N515" s="4" t="s">
        <v>12144</v>
      </c>
      <c r="P515" s="4" t="s">
        <v>12746</v>
      </c>
      <c r="Q515" s="4" t="s">
        <v>12144</v>
      </c>
      <c r="R515" s="4" t="s">
        <v>12144</v>
      </c>
      <c r="W515" s="4" t="s">
        <v>20298</v>
      </c>
      <c r="X515" s="4" t="s">
        <v>12602</v>
      </c>
      <c r="Y515" s="4" t="s">
        <v>17637</v>
      </c>
      <c r="Z515" s="4" t="s">
        <v>17343</v>
      </c>
      <c r="AA515" s="4">
        <v>50</v>
      </c>
      <c r="AB515" s="4">
        <v>48</v>
      </c>
      <c r="AC515" s="9">
        <v>6</v>
      </c>
      <c r="AH515" s="4">
        <v>2</v>
      </c>
      <c r="AI515" s="4">
        <v>3</v>
      </c>
      <c r="AP515" s="3">
        <f t="shared" si="15"/>
        <v>5</v>
      </c>
      <c r="AQ515" s="4">
        <v>375</v>
      </c>
      <c r="AR515" s="4">
        <v>1200</v>
      </c>
      <c r="AT515" s="4">
        <f t="shared" si="16"/>
        <v>1575</v>
      </c>
      <c r="AU515" s="4">
        <v>714</v>
      </c>
      <c r="AV515" s="4">
        <v>5000</v>
      </c>
      <c r="AW515" s="4" t="s">
        <v>12005</v>
      </c>
      <c r="BN515" s="4" t="s">
        <v>20297</v>
      </c>
      <c r="BP515" s="38" t="s">
        <v>17279</v>
      </c>
      <c r="BQ515" s="4" t="s">
        <v>12498</v>
      </c>
    </row>
    <row r="516" spans="1:71">
      <c r="A516" s="4">
        <v>3100931</v>
      </c>
      <c r="B516" s="4" t="s">
        <v>20296</v>
      </c>
      <c r="C516" s="4" t="s">
        <v>20295</v>
      </c>
      <c r="D516" s="4" t="s">
        <v>20441</v>
      </c>
      <c r="E516" s="4" t="s">
        <v>20294</v>
      </c>
      <c r="F516" s="4" t="s">
        <v>12144</v>
      </c>
      <c r="G516" s="4" t="s">
        <v>20293</v>
      </c>
      <c r="H516" s="4" t="s">
        <v>17031</v>
      </c>
      <c r="I516" s="4" t="s">
        <v>29742</v>
      </c>
      <c r="J516" s="4" t="s">
        <v>9504</v>
      </c>
      <c r="L516" s="4" t="s">
        <v>9576</v>
      </c>
      <c r="N516" s="4" t="s">
        <v>12746</v>
      </c>
      <c r="P516" s="4" t="s">
        <v>12746</v>
      </c>
      <c r="W516" s="4" t="s">
        <v>20440</v>
      </c>
      <c r="X516" s="4" t="s">
        <v>20461</v>
      </c>
      <c r="Y516" s="4" t="s">
        <v>20460</v>
      </c>
      <c r="Z516" s="4" t="s">
        <v>20459</v>
      </c>
      <c r="AA516" s="4">
        <v>313</v>
      </c>
      <c r="AB516" s="4">
        <v>48</v>
      </c>
      <c r="AC516" s="9">
        <v>6</v>
      </c>
      <c r="AD516" s="4">
        <v>2</v>
      </c>
      <c r="AE516" s="4">
        <v>2</v>
      </c>
      <c r="AF516" s="4">
        <v>3</v>
      </c>
      <c r="AG516" s="4">
        <v>3</v>
      </c>
      <c r="AH516" s="4">
        <v>3</v>
      </c>
      <c r="AI516" s="4">
        <v>3</v>
      </c>
      <c r="AJ516" s="4">
        <v>3</v>
      </c>
      <c r="AK516" s="4">
        <v>3</v>
      </c>
      <c r="AL516" s="4">
        <v>3</v>
      </c>
      <c r="AM516" s="4">
        <v>3</v>
      </c>
      <c r="AN516" s="4">
        <v>2</v>
      </c>
      <c r="AO516" s="4">
        <v>2</v>
      </c>
      <c r="AP516" s="3">
        <f t="shared" si="15"/>
        <v>32</v>
      </c>
      <c r="AQ516" s="4">
        <v>3130</v>
      </c>
      <c r="AR516" s="4">
        <v>5700</v>
      </c>
      <c r="AT516" s="4">
        <f t="shared" si="16"/>
        <v>8830</v>
      </c>
      <c r="AU516" s="4">
        <v>1731</v>
      </c>
      <c r="AV516" s="4">
        <v>12120</v>
      </c>
      <c r="AW516" s="4" t="s">
        <v>12005</v>
      </c>
      <c r="BN516" s="38" t="s">
        <v>20349</v>
      </c>
      <c r="BP516" s="38" t="s">
        <v>17279</v>
      </c>
      <c r="BQ516" s="4" t="s">
        <v>12498</v>
      </c>
      <c r="BS516" s="4" t="s">
        <v>35358</v>
      </c>
    </row>
    <row r="517" spans="1:71">
      <c r="A517" s="4">
        <v>3100932</v>
      </c>
      <c r="B517" s="4" t="s">
        <v>20346</v>
      </c>
      <c r="C517" s="4" t="s">
        <v>9508</v>
      </c>
      <c r="D517" s="4" t="s">
        <v>20341</v>
      </c>
      <c r="E517" s="4" t="s">
        <v>9509</v>
      </c>
      <c r="F517" s="4" t="s">
        <v>12746</v>
      </c>
      <c r="H517" s="4" t="s">
        <v>17031</v>
      </c>
      <c r="I517" s="4" t="s">
        <v>9510</v>
      </c>
      <c r="J517" s="4" t="s">
        <v>9510</v>
      </c>
      <c r="L517" s="4" t="s">
        <v>9576</v>
      </c>
      <c r="N517" s="4" t="s">
        <v>12144</v>
      </c>
      <c r="P517" s="4" t="s">
        <v>12746</v>
      </c>
      <c r="W517" s="4" t="s">
        <v>12783</v>
      </c>
      <c r="X517" s="4" t="s">
        <v>14158</v>
      </c>
      <c r="Y517" s="4" t="s">
        <v>17069</v>
      </c>
      <c r="Z517" s="4" t="s">
        <v>20340</v>
      </c>
      <c r="AA517" s="4">
        <v>150</v>
      </c>
      <c r="AB517" s="4">
        <v>48</v>
      </c>
      <c r="AC517" s="9">
        <v>6</v>
      </c>
      <c r="AF517" s="4">
        <v>2</v>
      </c>
      <c r="AG517" s="4">
        <v>2</v>
      </c>
      <c r="AH517" s="4">
        <v>2</v>
      </c>
      <c r="AI517" s="4">
        <v>2</v>
      </c>
      <c r="AJ517" s="4">
        <v>2</v>
      </c>
      <c r="AK517" s="4">
        <v>2</v>
      </c>
      <c r="AP517" s="3">
        <f t="shared" si="15"/>
        <v>12</v>
      </c>
      <c r="AQ517" s="4">
        <v>1050</v>
      </c>
      <c r="AR517" s="4">
        <v>2530</v>
      </c>
      <c r="AT517" s="4">
        <f t="shared" si="16"/>
        <v>3580</v>
      </c>
      <c r="AU517" s="4">
        <v>800</v>
      </c>
      <c r="AV517" s="4">
        <v>5632</v>
      </c>
      <c r="AW517" s="4" t="s">
        <v>12005</v>
      </c>
      <c r="BP517" s="38" t="s">
        <v>17279</v>
      </c>
      <c r="BQ517" s="4" t="s">
        <v>12498</v>
      </c>
      <c r="BR517" s="4" t="s">
        <v>9509</v>
      </c>
    </row>
    <row r="518" spans="1:71">
      <c r="A518" s="4">
        <v>3100933</v>
      </c>
      <c r="B518" s="4" t="s">
        <v>20339</v>
      </c>
      <c r="C518" s="4" t="s">
        <v>20338</v>
      </c>
      <c r="D518" s="4" t="s">
        <v>20388</v>
      </c>
      <c r="E518" s="4" t="s">
        <v>20389</v>
      </c>
      <c r="F518" s="4" t="s">
        <v>12746</v>
      </c>
      <c r="G518" s="4" t="s">
        <v>10042</v>
      </c>
      <c r="H518" s="4" t="s">
        <v>17031</v>
      </c>
      <c r="I518" s="4" t="s">
        <v>10042</v>
      </c>
      <c r="J518" s="4" t="s">
        <v>10042</v>
      </c>
      <c r="L518" s="4" t="s">
        <v>9576</v>
      </c>
      <c r="N518" s="4" t="s">
        <v>12144</v>
      </c>
      <c r="P518" s="4" t="s">
        <v>12746</v>
      </c>
      <c r="W518" s="4" t="s">
        <v>12783</v>
      </c>
      <c r="X518" s="4" t="s">
        <v>14981</v>
      </c>
      <c r="Y518" s="4" t="s">
        <v>17069</v>
      </c>
      <c r="Z518" s="4" t="s">
        <v>20387</v>
      </c>
      <c r="AA518" s="4">
        <v>237</v>
      </c>
      <c r="AB518" s="4">
        <v>42</v>
      </c>
      <c r="AC518" s="9">
        <v>6</v>
      </c>
      <c r="AD518" s="4">
        <v>1</v>
      </c>
      <c r="AE518" s="4">
        <v>1</v>
      </c>
      <c r="AF518" s="4">
        <v>1</v>
      </c>
      <c r="AG518" s="4">
        <v>1</v>
      </c>
      <c r="AH518" s="4">
        <v>1</v>
      </c>
      <c r="AI518" s="4">
        <v>1</v>
      </c>
      <c r="AJ518" s="4">
        <v>1</v>
      </c>
      <c r="AK518" s="4">
        <v>1</v>
      </c>
      <c r="AL518" s="4">
        <v>1</v>
      </c>
      <c r="AM518" s="4">
        <v>1</v>
      </c>
      <c r="AN518" s="4">
        <v>1</v>
      </c>
      <c r="AO518" s="4">
        <v>1</v>
      </c>
      <c r="AP518" s="3">
        <f t="shared" ref="AP518:AP581" si="17">SUM(AD518:AO518)</f>
        <v>12</v>
      </c>
      <c r="AQ518" s="4">
        <v>1292</v>
      </c>
      <c r="AR518" s="4">
        <v>2000</v>
      </c>
      <c r="AT518" s="4">
        <f t="shared" si="16"/>
        <v>3292</v>
      </c>
      <c r="AU518" s="4">
        <v>858</v>
      </c>
      <c r="AV518" s="4">
        <v>6000</v>
      </c>
      <c r="AW518" s="4" t="s">
        <v>12005</v>
      </c>
      <c r="BN518" s="4" t="s">
        <v>20386</v>
      </c>
      <c r="BP518" s="38" t="s">
        <v>17279</v>
      </c>
      <c r="BQ518" s="4" t="s">
        <v>12498</v>
      </c>
    </row>
    <row r="519" spans="1:71">
      <c r="A519" s="4">
        <v>3100934</v>
      </c>
      <c r="B519" s="4" t="s">
        <v>20381</v>
      </c>
      <c r="C519" s="4" t="s">
        <v>20393</v>
      </c>
      <c r="E519" s="4" t="s">
        <v>20393</v>
      </c>
      <c r="F519" s="4" t="s">
        <v>12746</v>
      </c>
      <c r="G519" s="4" t="s">
        <v>5911</v>
      </c>
      <c r="H519" s="4" t="s">
        <v>17031</v>
      </c>
      <c r="I519" s="4" t="s">
        <v>20392</v>
      </c>
      <c r="J519" s="4" t="s">
        <v>20392</v>
      </c>
      <c r="L519" s="4" t="s">
        <v>7837</v>
      </c>
      <c r="N519" s="4" t="s">
        <v>12746</v>
      </c>
      <c r="O519" s="4" t="s">
        <v>34846</v>
      </c>
      <c r="P519" s="4" t="s">
        <v>12746</v>
      </c>
      <c r="W519" s="4" t="s">
        <v>20391</v>
      </c>
      <c r="X519" s="4" t="s">
        <v>20328</v>
      </c>
      <c r="Y519" s="4" t="s">
        <v>17069</v>
      </c>
      <c r="Z519" s="4" t="s">
        <v>17742</v>
      </c>
      <c r="AA519" s="4">
        <v>200</v>
      </c>
      <c r="AB519" s="4">
        <v>50</v>
      </c>
      <c r="AC519" s="9">
        <v>6</v>
      </c>
      <c r="AF519" s="4">
        <v>3</v>
      </c>
      <c r="AG519" s="4">
        <v>3</v>
      </c>
      <c r="AH519" s="4">
        <v>3</v>
      </c>
      <c r="AI519" s="4">
        <v>6</v>
      </c>
      <c r="AJ519" s="4">
        <v>9</v>
      </c>
      <c r="AK519" s="4">
        <v>9</v>
      </c>
      <c r="AL519" s="4">
        <v>6</v>
      </c>
      <c r="AM519" s="4">
        <v>3</v>
      </c>
      <c r="AN519" s="4">
        <v>3</v>
      </c>
      <c r="AP519" s="3">
        <f t="shared" si="17"/>
        <v>45</v>
      </c>
      <c r="AQ519" s="4">
        <v>6019</v>
      </c>
      <c r="AR519" s="4">
        <v>11154</v>
      </c>
      <c r="AT519" s="4">
        <f t="shared" si="16"/>
        <v>17173</v>
      </c>
      <c r="AU519" s="4">
        <v>2214</v>
      </c>
      <c r="AV519" s="4">
        <v>22694</v>
      </c>
      <c r="AW519" s="4" t="s">
        <v>14537</v>
      </c>
      <c r="BP519" s="38" t="s">
        <v>17279</v>
      </c>
      <c r="BQ519" s="4" t="s">
        <v>12498</v>
      </c>
      <c r="BR519" s="4" t="s">
        <v>33433</v>
      </c>
    </row>
    <row r="520" spans="1:71">
      <c r="A520" s="4">
        <v>3100935</v>
      </c>
      <c r="B520" s="4" t="s">
        <v>20327</v>
      </c>
      <c r="C520" s="4" t="s">
        <v>20377</v>
      </c>
      <c r="D520" s="4" t="s">
        <v>20372</v>
      </c>
      <c r="E520" s="4" t="s">
        <v>20376</v>
      </c>
      <c r="F520" s="4" t="s">
        <v>12746</v>
      </c>
      <c r="G520" s="4" t="s">
        <v>20374</v>
      </c>
      <c r="H520" s="4" t="s">
        <v>17031</v>
      </c>
      <c r="I520" s="4" t="s">
        <v>20373</v>
      </c>
      <c r="J520" s="4" t="s">
        <v>20373</v>
      </c>
      <c r="L520" s="3" t="s">
        <v>5804</v>
      </c>
      <c r="N520" s="4" t="s">
        <v>12144</v>
      </c>
      <c r="P520" s="4" t="s">
        <v>12746</v>
      </c>
      <c r="W520" s="4" t="s">
        <v>12788</v>
      </c>
      <c r="X520" s="4" t="s">
        <v>10734</v>
      </c>
      <c r="Y520" s="4" t="s">
        <v>17069</v>
      </c>
      <c r="Z520" s="4" t="s">
        <v>13771</v>
      </c>
      <c r="AA520" s="4">
        <v>60</v>
      </c>
      <c r="AB520" s="4">
        <v>57</v>
      </c>
      <c r="AC520" s="9">
        <v>6</v>
      </c>
      <c r="AD520" s="4">
        <v>3</v>
      </c>
      <c r="AE520" s="4">
        <v>3</v>
      </c>
      <c r="AF520" s="4">
        <v>3</v>
      </c>
      <c r="AG520" s="4">
        <v>3</v>
      </c>
      <c r="AH520" s="4">
        <v>3</v>
      </c>
      <c r="AI520" s="4">
        <v>3</v>
      </c>
      <c r="AJ520" s="4">
        <v>3</v>
      </c>
      <c r="AK520" s="4">
        <v>3</v>
      </c>
      <c r="AL520" s="4">
        <v>3</v>
      </c>
      <c r="AM520" s="4">
        <v>3</v>
      </c>
      <c r="AN520" s="4">
        <v>3</v>
      </c>
      <c r="AO520" s="4">
        <v>3</v>
      </c>
      <c r="AP520" s="3">
        <f t="shared" si="17"/>
        <v>36</v>
      </c>
      <c r="AQ520" s="4">
        <v>720</v>
      </c>
      <c r="AR520" s="4">
        <v>1664</v>
      </c>
      <c r="AT520" s="4">
        <f t="shared" si="16"/>
        <v>2384</v>
      </c>
      <c r="AU520" s="4">
        <v>900</v>
      </c>
      <c r="AV520" s="4">
        <v>6000</v>
      </c>
      <c r="AW520" s="4" t="s">
        <v>12005</v>
      </c>
      <c r="BN520" s="4" t="s">
        <v>20371</v>
      </c>
      <c r="BP520" s="38" t="s">
        <v>17279</v>
      </c>
      <c r="BQ520" s="4" t="s">
        <v>12498</v>
      </c>
    </row>
    <row r="521" spans="1:71">
      <c r="A521" s="4">
        <v>3100936</v>
      </c>
      <c r="B521" s="4" t="s">
        <v>20314</v>
      </c>
      <c r="C521" s="4" t="s">
        <v>5922</v>
      </c>
      <c r="D521" s="4" t="s">
        <v>9502</v>
      </c>
      <c r="E521" s="4" t="s">
        <v>20313</v>
      </c>
      <c r="F521" s="4" t="s">
        <v>12746</v>
      </c>
      <c r="G521" s="4" t="s">
        <v>6393</v>
      </c>
      <c r="H521" s="4" t="s">
        <v>17031</v>
      </c>
      <c r="I521" s="4" t="s">
        <v>9501</v>
      </c>
      <c r="J521" s="4" t="s">
        <v>9501</v>
      </c>
      <c r="L521" s="3" t="s">
        <v>5804</v>
      </c>
      <c r="N521" s="4" t="s">
        <v>12144</v>
      </c>
      <c r="P521" s="4" t="s">
        <v>12746</v>
      </c>
      <c r="W521" s="4" t="s">
        <v>20312</v>
      </c>
      <c r="X521" s="4" t="s">
        <v>20311</v>
      </c>
      <c r="Y521" s="4" t="s">
        <v>17069</v>
      </c>
      <c r="Z521" s="4" t="s">
        <v>13771</v>
      </c>
      <c r="AA521" s="4">
        <v>240</v>
      </c>
      <c r="AB521" s="4">
        <v>50</v>
      </c>
      <c r="AC521" s="9">
        <v>6</v>
      </c>
      <c r="AG521" s="4">
        <v>6</v>
      </c>
      <c r="AH521" s="4">
        <v>5</v>
      </c>
      <c r="AI521" s="4">
        <v>4</v>
      </c>
      <c r="AJ521" s="4">
        <v>4</v>
      </c>
      <c r="AK521" s="4">
        <v>4</v>
      </c>
      <c r="AL521" s="4">
        <v>4</v>
      </c>
      <c r="AM521" s="4">
        <v>4</v>
      </c>
      <c r="AN521" s="4">
        <v>4</v>
      </c>
      <c r="AO521" s="4">
        <v>3</v>
      </c>
      <c r="AP521" s="3">
        <f t="shared" si="17"/>
        <v>38</v>
      </c>
      <c r="AQ521" s="4">
        <v>3573</v>
      </c>
      <c r="AR521" s="4">
        <v>4781</v>
      </c>
      <c r="AT521" s="4">
        <f t="shared" si="16"/>
        <v>8354</v>
      </c>
      <c r="AU521" s="4">
        <v>70</v>
      </c>
      <c r="AV521" s="4">
        <v>557</v>
      </c>
      <c r="AW521" s="4" t="s">
        <v>12005</v>
      </c>
      <c r="AX521" s="4">
        <v>917</v>
      </c>
      <c r="AY521" s="4">
        <v>16495</v>
      </c>
      <c r="AZ521" s="4" t="s">
        <v>13549</v>
      </c>
      <c r="BP521" s="38" t="s">
        <v>17279</v>
      </c>
      <c r="BQ521" s="4" t="s">
        <v>12498</v>
      </c>
    </row>
    <row r="522" spans="1:71">
      <c r="A522" s="4">
        <v>3100937</v>
      </c>
      <c r="B522" s="4" t="s">
        <v>20310</v>
      </c>
      <c r="C522" s="4" t="s">
        <v>20275</v>
      </c>
      <c r="D522" s="4" t="s">
        <v>20271</v>
      </c>
      <c r="E522" s="4" t="s">
        <v>20274</v>
      </c>
      <c r="F522" s="4" t="s">
        <v>12746</v>
      </c>
      <c r="G522" s="4" t="s">
        <v>20273</v>
      </c>
      <c r="H522" s="4" t="s">
        <v>17031</v>
      </c>
      <c r="I522" s="4" t="s">
        <v>20272</v>
      </c>
      <c r="J522" s="4" t="s">
        <v>29745</v>
      </c>
      <c r="L522" s="4" t="s">
        <v>1069</v>
      </c>
      <c r="M522" s="4" t="s">
        <v>20270</v>
      </c>
      <c r="N522" s="4" t="s">
        <v>12144</v>
      </c>
      <c r="P522" s="4" t="s">
        <v>12746</v>
      </c>
      <c r="W522" s="4" t="s">
        <v>20269</v>
      </c>
      <c r="X522" s="4" t="s">
        <v>20268</v>
      </c>
      <c r="Y522" s="4" t="s">
        <v>12983</v>
      </c>
      <c r="Z522" s="4" t="s">
        <v>17742</v>
      </c>
      <c r="AA522" s="4">
        <v>280</v>
      </c>
      <c r="AB522" s="4">
        <v>54</v>
      </c>
      <c r="AC522" s="9">
        <v>6</v>
      </c>
      <c r="AD522" s="4">
        <v>2</v>
      </c>
      <c r="AE522" s="4">
        <v>3</v>
      </c>
      <c r="AF522" s="4">
        <v>3</v>
      </c>
      <c r="AG522" s="4">
        <v>3</v>
      </c>
      <c r="AH522" s="4">
        <v>2</v>
      </c>
      <c r="AI522" s="4">
        <v>1</v>
      </c>
      <c r="AJ522" s="4">
        <v>1</v>
      </c>
      <c r="AK522" s="4">
        <v>1</v>
      </c>
      <c r="AL522" s="4">
        <v>2</v>
      </c>
      <c r="AM522" s="4">
        <v>1</v>
      </c>
      <c r="AN522" s="4">
        <v>1</v>
      </c>
      <c r="AO522" s="4">
        <v>2</v>
      </c>
      <c r="AP522" s="3">
        <f t="shared" si="17"/>
        <v>22</v>
      </c>
      <c r="AQ522" s="4">
        <v>1906</v>
      </c>
      <c r="AR522" s="4">
        <v>5458</v>
      </c>
      <c r="AS522" s="4">
        <v>9424</v>
      </c>
      <c r="AT522" s="4">
        <f t="shared" si="16"/>
        <v>16788</v>
      </c>
      <c r="AU522" s="4">
        <v>367</v>
      </c>
      <c r="AV522" s="4">
        <v>7452</v>
      </c>
      <c r="AW522" s="4" t="s">
        <v>13549</v>
      </c>
      <c r="AX522" s="4">
        <v>123</v>
      </c>
      <c r="AY522" s="4">
        <v>1647</v>
      </c>
      <c r="AZ522" s="4" t="s">
        <v>14537</v>
      </c>
      <c r="BB522" s="4">
        <v>17352</v>
      </c>
      <c r="BC522" s="4" t="s">
        <v>20267</v>
      </c>
      <c r="BN522" s="4" t="s">
        <v>20266</v>
      </c>
      <c r="BP522" s="38" t="s">
        <v>17336</v>
      </c>
      <c r="BQ522" s="4" t="s">
        <v>12498</v>
      </c>
    </row>
    <row r="523" spans="1:71">
      <c r="A523" s="4">
        <v>3100938</v>
      </c>
      <c r="B523" s="4" t="s">
        <v>20287</v>
      </c>
      <c r="C523" s="4" t="s">
        <v>20286</v>
      </c>
      <c r="E523" s="4" t="s">
        <v>20285</v>
      </c>
      <c r="G523" s="4" t="s">
        <v>9404</v>
      </c>
      <c r="H523" s="4" t="s">
        <v>17031</v>
      </c>
      <c r="I523" s="4" t="s">
        <v>9404</v>
      </c>
      <c r="J523" s="4" t="s">
        <v>9404</v>
      </c>
      <c r="L523" s="4" t="s">
        <v>20354</v>
      </c>
      <c r="N523" s="4" t="s">
        <v>12144</v>
      </c>
      <c r="W523" s="4" t="s">
        <v>12498</v>
      </c>
      <c r="X523" s="4" t="s">
        <v>20353</v>
      </c>
      <c r="Y523" s="4" t="s">
        <v>17069</v>
      </c>
      <c r="Z523" s="4" t="s">
        <v>13771</v>
      </c>
      <c r="AA523" s="4">
        <v>260</v>
      </c>
      <c r="AB523" s="4">
        <v>154</v>
      </c>
      <c r="AC523" s="9">
        <v>6</v>
      </c>
      <c r="AD523" s="4">
        <v>4</v>
      </c>
      <c r="AE523" s="4">
        <v>4</v>
      </c>
      <c r="AF523" s="4">
        <v>4</v>
      </c>
      <c r="AG523" s="4">
        <v>4</v>
      </c>
      <c r="AH523" s="4">
        <v>4</v>
      </c>
      <c r="AI523" s="4">
        <v>4</v>
      </c>
      <c r="AJ523" s="4">
        <v>4</v>
      </c>
      <c r="AK523" s="4">
        <v>4</v>
      </c>
      <c r="AL523" s="4">
        <v>4</v>
      </c>
      <c r="AM523" s="4">
        <v>4</v>
      </c>
      <c r="AN523" s="4">
        <v>4</v>
      </c>
      <c r="AO523" s="4">
        <v>4</v>
      </c>
      <c r="AP523" s="3">
        <f t="shared" si="17"/>
        <v>48</v>
      </c>
      <c r="AQ523" s="4">
        <v>7230</v>
      </c>
      <c r="AR523" s="4">
        <v>9606</v>
      </c>
      <c r="AT523" s="4">
        <f t="shared" si="16"/>
        <v>16836</v>
      </c>
      <c r="AU523" s="4">
        <v>1482</v>
      </c>
      <c r="AV523" s="4">
        <v>22272</v>
      </c>
      <c r="AW523" s="4" t="s">
        <v>13549</v>
      </c>
      <c r="AX523" s="4">
        <v>746</v>
      </c>
      <c r="AY523" s="4">
        <v>11137</v>
      </c>
      <c r="AZ523" s="4" t="s">
        <v>14537</v>
      </c>
      <c r="BP523" s="38" t="s">
        <v>17279</v>
      </c>
      <c r="BQ523" s="4" t="s">
        <v>12498</v>
      </c>
    </row>
    <row r="524" spans="1:71">
      <c r="A524" s="4">
        <v>3100939</v>
      </c>
      <c r="B524" s="4" t="s">
        <v>20216</v>
      </c>
      <c r="C524" s="4" t="s">
        <v>20215</v>
      </c>
      <c r="D524" s="4" t="s">
        <v>20130</v>
      </c>
      <c r="E524" s="4" t="s">
        <v>20132</v>
      </c>
      <c r="F524" s="4" t="s">
        <v>12746</v>
      </c>
      <c r="G524" s="4" t="s">
        <v>20131</v>
      </c>
      <c r="H524" s="4" t="s">
        <v>17031</v>
      </c>
      <c r="I524" s="4" t="s">
        <v>29744</v>
      </c>
      <c r="J524" s="59" t="s">
        <v>560</v>
      </c>
      <c r="K524" s="59"/>
      <c r="L524" s="4" t="s">
        <v>12543</v>
      </c>
      <c r="M524" s="4" t="s">
        <v>20129</v>
      </c>
      <c r="N524" s="4" t="s">
        <v>12144</v>
      </c>
      <c r="O524" s="4" t="s">
        <v>29744</v>
      </c>
      <c r="P524" s="4" t="s">
        <v>12746</v>
      </c>
      <c r="R524" s="4" t="s">
        <v>12746</v>
      </c>
      <c r="W524" s="4" t="s">
        <v>20128</v>
      </c>
      <c r="X524" s="4" t="s">
        <v>12503</v>
      </c>
      <c r="Y524" s="4" t="s">
        <v>20242</v>
      </c>
      <c r="Z524" s="4" t="s">
        <v>19260</v>
      </c>
      <c r="AA524" s="4">
        <v>210</v>
      </c>
      <c r="AB524" s="4">
        <v>40</v>
      </c>
      <c r="AC524" s="9">
        <v>5</v>
      </c>
      <c r="AF524" s="4">
        <v>1</v>
      </c>
      <c r="AG524" s="4">
        <v>1</v>
      </c>
      <c r="AH524" s="4">
        <v>1</v>
      </c>
      <c r="AI524" s="4">
        <v>2</v>
      </c>
      <c r="AJ524" s="4">
        <v>3</v>
      </c>
      <c r="AK524" s="4">
        <v>2</v>
      </c>
      <c r="AL524" s="4">
        <v>2</v>
      </c>
      <c r="AM524" s="4">
        <v>2</v>
      </c>
      <c r="AN524" s="4">
        <v>1</v>
      </c>
      <c r="AO524" s="4">
        <v>1</v>
      </c>
      <c r="AP524" s="3">
        <f t="shared" si="17"/>
        <v>16</v>
      </c>
      <c r="AQ524" s="4">
        <v>1500</v>
      </c>
      <c r="AR524" s="4">
        <v>1500</v>
      </c>
      <c r="AS524" s="4">
        <v>1000</v>
      </c>
      <c r="AT524" s="4">
        <f t="shared" si="16"/>
        <v>4000</v>
      </c>
      <c r="AU524" s="4">
        <v>400</v>
      </c>
      <c r="AV524" s="4">
        <v>5500</v>
      </c>
      <c r="AW524" s="4" t="s">
        <v>12005</v>
      </c>
      <c r="AX524" s="4">
        <v>200</v>
      </c>
      <c r="AY524" s="4">
        <v>2000</v>
      </c>
      <c r="AZ524" s="4" t="s">
        <v>14959</v>
      </c>
      <c r="BL524" s="4">
        <v>1500</v>
      </c>
      <c r="BP524" s="38" t="s">
        <v>17279</v>
      </c>
      <c r="BQ524" s="4" t="s">
        <v>12498</v>
      </c>
    </row>
    <row r="525" spans="1:71">
      <c r="A525" s="4">
        <v>3100940</v>
      </c>
      <c r="B525" s="4" t="s">
        <v>20241</v>
      </c>
      <c r="C525" s="4" t="s">
        <v>20239</v>
      </c>
      <c r="D525" s="4" t="s">
        <v>20237</v>
      </c>
      <c r="E525" s="4" t="s">
        <v>20238</v>
      </c>
      <c r="F525" s="4" t="s">
        <v>12144</v>
      </c>
      <c r="G525" s="4" t="s">
        <v>9307</v>
      </c>
      <c r="H525" s="4" t="s">
        <v>17031</v>
      </c>
      <c r="I525" s="4" t="s">
        <v>9307</v>
      </c>
      <c r="J525" s="4" t="s">
        <v>9307</v>
      </c>
      <c r="L525" s="4" t="s">
        <v>12543</v>
      </c>
      <c r="N525" s="4" t="s">
        <v>12144</v>
      </c>
      <c r="P525" s="4" t="s">
        <v>12746</v>
      </c>
      <c r="W525" s="4" t="s">
        <v>20236</v>
      </c>
      <c r="X525" s="4" t="s">
        <v>14647</v>
      </c>
      <c r="Y525" s="4" t="s">
        <v>17069</v>
      </c>
      <c r="Z525" s="4" t="s">
        <v>17742</v>
      </c>
      <c r="AA525" s="4">
        <v>140</v>
      </c>
      <c r="AB525" s="4">
        <v>40</v>
      </c>
      <c r="AC525" s="9">
        <v>5</v>
      </c>
      <c r="AE525" s="4">
        <v>1</v>
      </c>
      <c r="AF525" s="4">
        <v>1</v>
      </c>
      <c r="AG525" s="4">
        <v>2</v>
      </c>
      <c r="AH525" s="4">
        <v>3</v>
      </c>
      <c r="AI525" s="4">
        <v>4</v>
      </c>
      <c r="AJ525" s="4">
        <v>2</v>
      </c>
      <c r="AK525" s="4">
        <v>3</v>
      </c>
      <c r="AL525" s="4">
        <v>2</v>
      </c>
      <c r="AP525" s="3">
        <f t="shared" si="17"/>
        <v>18</v>
      </c>
      <c r="AQ525" s="4">
        <v>2400</v>
      </c>
      <c r="AR525" s="4">
        <v>2600</v>
      </c>
      <c r="AT525" s="4">
        <f t="shared" si="16"/>
        <v>5000</v>
      </c>
      <c r="AU525" s="4">
        <v>683</v>
      </c>
      <c r="AV525" s="4">
        <v>4800</v>
      </c>
      <c r="AW525" s="4" t="s">
        <v>12005</v>
      </c>
      <c r="AX525" s="4">
        <v>131</v>
      </c>
      <c r="AY525" s="4">
        <v>1050</v>
      </c>
      <c r="AZ525" s="4" t="s">
        <v>14959</v>
      </c>
      <c r="BN525" s="4" t="s">
        <v>20235</v>
      </c>
      <c r="BP525" s="38" t="s">
        <v>17279</v>
      </c>
      <c r="BQ525" s="4" t="s">
        <v>12498</v>
      </c>
    </row>
    <row r="526" spans="1:71">
      <c r="A526" s="4">
        <v>3100941</v>
      </c>
      <c r="B526" s="4" t="s">
        <v>20126</v>
      </c>
      <c r="C526" s="4" t="s">
        <v>9541</v>
      </c>
      <c r="D526" s="4" t="s">
        <v>20291</v>
      </c>
      <c r="E526" s="4" t="s">
        <v>20094</v>
      </c>
      <c r="F526" s="4" t="s">
        <v>12746</v>
      </c>
      <c r="G526" s="4" t="s">
        <v>20223</v>
      </c>
      <c r="H526" s="4" t="s">
        <v>17031</v>
      </c>
      <c r="I526" s="4" t="s">
        <v>20292</v>
      </c>
      <c r="J526" s="4" t="s">
        <v>693</v>
      </c>
      <c r="L526" s="4" t="s">
        <v>12543</v>
      </c>
      <c r="M526" s="4" t="s">
        <v>9542</v>
      </c>
      <c r="N526" s="4" t="s">
        <v>12746</v>
      </c>
      <c r="O526" s="4" t="s">
        <v>693</v>
      </c>
      <c r="P526" s="4" t="s">
        <v>12746</v>
      </c>
      <c r="R526" s="4" t="s">
        <v>12746</v>
      </c>
      <c r="W526" s="4" t="s">
        <v>18860</v>
      </c>
      <c r="X526" s="4" t="s">
        <v>14981</v>
      </c>
      <c r="Y526" s="4" t="s">
        <v>17069</v>
      </c>
      <c r="Z526" s="4" t="s">
        <v>17742</v>
      </c>
      <c r="AA526" s="4">
        <v>61</v>
      </c>
      <c r="AB526" s="4">
        <v>48</v>
      </c>
      <c r="AC526" s="9">
        <v>6</v>
      </c>
      <c r="AF526" s="4">
        <v>1</v>
      </c>
      <c r="AG526" s="4">
        <v>1</v>
      </c>
      <c r="AH526" s="4">
        <v>1</v>
      </c>
      <c r="AI526" s="4">
        <v>1</v>
      </c>
      <c r="AJ526" s="4">
        <v>1</v>
      </c>
      <c r="AK526" s="4">
        <v>1</v>
      </c>
      <c r="AN526" s="4">
        <v>1</v>
      </c>
      <c r="AO526" s="4">
        <v>1</v>
      </c>
      <c r="AP526" s="3">
        <f t="shared" si="17"/>
        <v>8</v>
      </c>
      <c r="AQ526" s="4">
        <v>341</v>
      </c>
      <c r="AR526" s="4">
        <v>3052</v>
      </c>
      <c r="AT526" s="4">
        <f t="shared" si="16"/>
        <v>3393</v>
      </c>
      <c r="AU526" s="4">
        <v>857</v>
      </c>
      <c r="AV526" s="4">
        <v>6000</v>
      </c>
      <c r="AW526" s="4" t="s">
        <v>12005</v>
      </c>
      <c r="BN526" s="4" t="s">
        <v>20290</v>
      </c>
      <c r="BP526" s="38" t="s">
        <v>17279</v>
      </c>
      <c r="BQ526" s="4" t="s">
        <v>12498</v>
      </c>
      <c r="BR526" s="4" t="s">
        <v>33904</v>
      </c>
    </row>
    <row r="527" spans="1:71">
      <c r="A527" s="4">
        <v>3100942</v>
      </c>
      <c r="B527" s="4" t="s">
        <v>20180</v>
      </c>
      <c r="C527" s="4" t="s">
        <v>20284</v>
      </c>
      <c r="D527" s="59" t="s">
        <v>29812</v>
      </c>
      <c r="E527" s="4" t="s">
        <v>20284</v>
      </c>
      <c r="F527" s="4" t="s">
        <v>12746</v>
      </c>
      <c r="G527" s="4" t="s">
        <v>20283</v>
      </c>
      <c r="H527" s="4" t="s">
        <v>17031</v>
      </c>
      <c r="I527" s="4" t="s">
        <v>20175</v>
      </c>
      <c r="J527" s="4" t="s">
        <v>20175</v>
      </c>
      <c r="L527" s="4" t="s">
        <v>12543</v>
      </c>
      <c r="M527" s="4" t="s">
        <v>20012</v>
      </c>
      <c r="N527" s="4" t="s">
        <v>12144</v>
      </c>
      <c r="P527" s="4" t="s">
        <v>12746</v>
      </c>
      <c r="R527" s="4" t="s">
        <v>12144</v>
      </c>
      <c r="T527" s="4" t="s">
        <v>12144</v>
      </c>
      <c r="V527" s="50" t="s">
        <v>20011</v>
      </c>
      <c r="W527" s="4" t="s">
        <v>18795</v>
      </c>
      <c r="X527" s="4" t="s">
        <v>7214</v>
      </c>
      <c r="Y527" s="4" t="s">
        <v>17069</v>
      </c>
      <c r="Z527" s="4" t="s">
        <v>13771</v>
      </c>
      <c r="AA527" s="4">
        <v>250</v>
      </c>
      <c r="AB527" s="4">
        <v>44</v>
      </c>
      <c r="AC527" s="9">
        <v>5.5</v>
      </c>
      <c r="AD527" s="4">
        <v>2</v>
      </c>
      <c r="AE527" s="4">
        <v>2</v>
      </c>
      <c r="AF527" s="4">
        <v>3</v>
      </c>
      <c r="AG527" s="4">
        <v>3</v>
      </c>
      <c r="AH527" s="4">
        <v>3</v>
      </c>
      <c r="AI527" s="4">
        <v>3</v>
      </c>
      <c r="AJ527" s="4">
        <v>3</v>
      </c>
      <c r="AK527" s="4">
        <v>3</v>
      </c>
      <c r="AL527" s="4">
        <v>3</v>
      </c>
      <c r="AM527" s="4">
        <v>3</v>
      </c>
      <c r="AN527" s="4">
        <v>3</v>
      </c>
      <c r="AO527" s="4">
        <v>3</v>
      </c>
      <c r="AP527" s="3">
        <f t="shared" si="17"/>
        <v>34</v>
      </c>
      <c r="AQ527" s="4">
        <v>2175</v>
      </c>
      <c r="AR527" s="4">
        <v>4840</v>
      </c>
      <c r="AT527" s="4">
        <f t="shared" si="16"/>
        <v>7015</v>
      </c>
      <c r="AU527" s="4">
        <v>2380</v>
      </c>
      <c r="AV527" s="4">
        <v>16640</v>
      </c>
      <c r="AW527" s="4" t="s">
        <v>12005</v>
      </c>
      <c r="BP527" s="38" t="s">
        <v>17279</v>
      </c>
      <c r="BQ527" s="4" t="s">
        <v>12498</v>
      </c>
      <c r="BR527" s="4" t="s">
        <v>35479</v>
      </c>
    </row>
    <row r="528" spans="1:71">
      <c r="A528" s="4">
        <v>3100943</v>
      </c>
      <c r="B528" s="4" t="s">
        <v>20010</v>
      </c>
      <c r="C528" s="4" t="s">
        <v>20009</v>
      </c>
      <c r="D528" s="4" t="s">
        <v>20147</v>
      </c>
      <c r="E528" s="4" t="s">
        <v>20008</v>
      </c>
      <c r="F528" s="4" t="s">
        <v>12746</v>
      </c>
      <c r="G528" s="4" t="s">
        <v>20007</v>
      </c>
      <c r="H528" s="4" t="s">
        <v>17031</v>
      </c>
      <c r="I528" s="4" t="s">
        <v>9557</v>
      </c>
      <c r="J528" s="4" t="s">
        <v>9557</v>
      </c>
      <c r="L528" s="4" t="s">
        <v>12543</v>
      </c>
      <c r="M528" s="4" t="s">
        <v>20146</v>
      </c>
      <c r="N528" s="4" t="s">
        <v>12144</v>
      </c>
      <c r="O528" s="4" t="s">
        <v>35599</v>
      </c>
      <c r="P528" s="4" t="s">
        <v>12746</v>
      </c>
      <c r="W528" s="4" t="s">
        <v>20226</v>
      </c>
      <c r="X528" s="4" t="s">
        <v>10734</v>
      </c>
      <c r="Y528" s="4" t="s">
        <v>17069</v>
      </c>
      <c r="Z528" s="4" t="s">
        <v>13771</v>
      </c>
      <c r="AA528" s="4">
        <v>266</v>
      </c>
      <c r="AB528" s="4" t="s">
        <v>20000</v>
      </c>
      <c r="AC528" s="4" t="s">
        <v>19999</v>
      </c>
      <c r="AD528" s="4">
        <v>2</v>
      </c>
      <c r="AE528" s="4">
        <v>2</v>
      </c>
      <c r="AF528" s="4">
        <v>2</v>
      </c>
      <c r="AG528" s="4">
        <v>2</v>
      </c>
      <c r="AH528" s="4">
        <v>2</v>
      </c>
      <c r="AI528" s="4">
        <v>2</v>
      </c>
      <c r="AJ528" s="4">
        <v>2</v>
      </c>
      <c r="AK528" s="4">
        <v>2</v>
      </c>
      <c r="AL528" s="4">
        <v>2</v>
      </c>
      <c r="AM528" s="4">
        <v>2</v>
      </c>
      <c r="AN528" s="4">
        <v>2</v>
      </c>
      <c r="AO528" s="4">
        <v>2</v>
      </c>
      <c r="AP528" s="3">
        <f t="shared" si="17"/>
        <v>24</v>
      </c>
      <c r="AQ528" s="4">
        <v>2500</v>
      </c>
      <c r="AR528" s="4">
        <v>3600</v>
      </c>
      <c r="AT528" s="4">
        <f t="shared" si="16"/>
        <v>6100</v>
      </c>
      <c r="AU528" s="4">
        <v>1413</v>
      </c>
      <c r="AV528" s="4">
        <v>9893</v>
      </c>
      <c r="AW528" s="4" t="s">
        <v>12005</v>
      </c>
      <c r="AX528" s="4">
        <v>147</v>
      </c>
      <c r="AY528" s="4">
        <v>1031</v>
      </c>
      <c r="AZ528" s="4" t="s">
        <v>12539</v>
      </c>
      <c r="BA528" s="4">
        <v>119</v>
      </c>
      <c r="BB528" s="4">
        <v>948</v>
      </c>
      <c r="BC528" s="4" t="s">
        <v>14959</v>
      </c>
      <c r="BD528" s="4">
        <v>3</v>
      </c>
      <c r="BE528" s="4">
        <v>35</v>
      </c>
      <c r="BF528" s="4" t="s">
        <v>16365</v>
      </c>
      <c r="BG528" s="4">
        <v>6</v>
      </c>
      <c r="BH528" s="4">
        <v>244</v>
      </c>
      <c r="BI528" s="4" t="s">
        <v>16478</v>
      </c>
      <c r="BN528" s="4" t="s">
        <v>20003</v>
      </c>
      <c r="BP528" s="38" t="s">
        <v>17279</v>
      </c>
      <c r="BQ528" s="4" t="s">
        <v>12498</v>
      </c>
      <c r="BR528" s="4" t="s">
        <v>35600</v>
      </c>
    </row>
    <row r="529" spans="1:71">
      <c r="A529" s="4">
        <v>3100944</v>
      </c>
      <c r="B529" s="4" t="s">
        <v>20083</v>
      </c>
      <c r="C529" s="4" t="s">
        <v>20082</v>
      </c>
      <c r="D529" s="4" t="s">
        <v>20170</v>
      </c>
      <c r="E529" s="4" t="s">
        <v>20081</v>
      </c>
      <c r="F529" s="4" t="s">
        <v>12144</v>
      </c>
      <c r="G529" s="4" t="s">
        <v>20080</v>
      </c>
      <c r="H529" s="4" t="s">
        <v>17031</v>
      </c>
      <c r="I529" s="4" t="s">
        <v>9557</v>
      </c>
      <c r="J529" s="4" t="s">
        <v>9557</v>
      </c>
      <c r="L529" s="4" t="s">
        <v>12543</v>
      </c>
      <c r="N529" s="4" t="s">
        <v>12144</v>
      </c>
      <c r="P529" s="4" t="s">
        <v>12746</v>
      </c>
      <c r="W529" s="4" t="s">
        <v>20169</v>
      </c>
      <c r="X529" s="4" t="s">
        <v>20168</v>
      </c>
      <c r="Y529" s="4" t="s">
        <v>17069</v>
      </c>
      <c r="Z529" s="4" t="s">
        <v>13771</v>
      </c>
      <c r="AA529" s="4">
        <v>262</v>
      </c>
      <c r="AB529" s="4">
        <v>40</v>
      </c>
      <c r="AC529" s="4">
        <v>5</v>
      </c>
      <c r="AD529" s="4">
        <v>2</v>
      </c>
      <c r="AE529" s="4">
        <v>2</v>
      </c>
      <c r="AF529" s="4">
        <v>2</v>
      </c>
      <c r="AG529" s="4">
        <v>2</v>
      </c>
      <c r="AH529" s="4">
        <v>2</v>
      </c>
      <c r="AI529" s="4">
        <v>2</v>
      </c>
      <c r="AJ529" s="4">
        <v>2</v>
      </c>
      <c r="AK529" s="4">
        <v>2</v>
      </c>
      <c r="AL529" s="4">
        <v>2</v>
      </c>
      <c r="AM529" s="4">
        <v>2</v>
      </c>
      <c r="AN529" s="4">
        <v>2</v>
      </c>
      <c r="AO529" s="4">
        <v>2</v>
      </c>
      <c r="AP529" s="3">
        <f t="shared" si="17"/>
        <v>24</v>
      </c>
      <c r="AQ529" s="4">
        <v>3200</v>
      </c>
      <c r="AR529" s="4">
        <v>4600</v>
      </c>
      <c r="AT529" s="4">
        <f t="shared" si="16"/>
        <v>7800</v>
      </c>
      <c r="AU529" s="4">
        <v>4784</v>
      </c>
      <c r="AV529" s="4">
        <v>15308</v>
      </c>
      <c r="AW529" s="4" t="s">
        <v>12005</v>
      </c>
      <c r="BN529" s="4" t="s">
        <v>20167</v>
      </c>
      <c r="BP529" s="38" t="s">
        <v>17279</v>
      </c>
      <c r="BQ529" s="4" t="s">
        <v>12498</v>
      </c>
      <c r="BR529" s="4" t="s">
        <v>35601</v>
      </c>
    </row>
    <row r="530" spans="1:71">
      <c r="A530" s="4">
        <v>3100945</v>
      </c>
      <c r="B530" s="4" t="s">
        <v>20182</v>
      </c>
      <c r="C530" s="4" t="s">
        <v>9553</v>
      </c>
      <c r="D530" s="4" t="s">
        <v>9434</v>
      </c>
      <c r="E530" s="4" t="s">
        <v>9555</v>
      </c>
      <c r="F530" s="4" t="s">
        <v>12746</v>
      </c>
      <c r="G530" s="4" t="s">
        <v>20225</v>
      </c>
      <c r="H530" s="4" t="s">
        <v>17031</v>
      </c>
      <c r="I530" s="4" t="s">
        <v>9556</v>
      </c>
      <c r="J530" s="4" t="s">
        <v>9556</v>
      </c>
      <c r="L530" s="4" t="s">
        <v>12543</v>
      </c>
      <c r="M530" s="4" t="s">
        <v>20093</v>
      </c>
      <c r="N530" s="4" t="s">
        <v>12746</v>
      </c>
      <c r="O530" s="4" t="s">
        <v>20292</v>
      </c>
      <c r="P530" s="4" t="s">
        <v>12746</v>
      </c>
      <c r="W530" s="4" t="s">
        <v>20092</v>
      </c>
      <c r="X530" s="4" t="s">
        <v>20091</v>
      </c>
      <c r="Y530" s="4" t="s">
        <v>17069</v>
      </c>
      <c r="Z530" s="4" t="s">
        <v>13771</v>
      </c>
      <c r="AA530" s="4">
        <v>200</v>
      </c>
      <c r="AB530" s="4">
        <v>50</v>
      </c>
      <c r="AC530" s="4">
        <v>6</v>
      </c>
      <c r="AD530" s="4">
        <v>2</v>
      </c>
      <c r="AE530" s="4">
        <v>2</v>
      </c>
      <c r="AF530" s="4">
        <v>5</v>
      </c>
      <c r="AG530" s="4">
        <v>4</v>
      </c>
      <c r="AH530" s="4">
        <v>4</v>
      </c>
      <c r="AI530" s="4">
        <v>3</v>
      </c>
      <c r="AJ530" s="4">
        <v>3</v>
      </c>
      <c r="AK530" s="4">
        <v>3</v>
      </c>
      <c r="AL530" s="4">
        <v>3</v>
      </c>
      <c r="AM530" s="4">
        <v>4</v>
      </c>
      <c r="AN530" s="4">
        <v>3</v>
      </c>
      <c r="AO530" s="4">
        <v>4</v>
      </c>
      <c r="AP530" s="3">
        <f t="shared" si="17"/>
        <v>40</v>
      </c>
      <c r="AQ530" s="4">
        <v>3042</v>
      </c>
      <c r="AR530" s="4">
        <v>7013</v>
      </c>
      <c r="AT530" s="4">
        <f t="shared" si="16"/>
        <v>10055</v>
      </c>
      <c r="AU530" s="4">
        <v>2498</v>
      </c>
      <c r="AV530" s="4">
        <v>11686</v>
      </c>
      <c r="AW530" s="4" t="s">
        <v>12005</v>
      </c>
      <c r="AX530" s="4">
        <v>126</v>
      </c>
      <c r="AY530" s="4">
        <v>1006</v>
      </c>
      <c r="AZ530" s="4" t="s">
        <v>14959</v>
      </c>
      <c r="BP530" s="38" t="s">
        <v>17279</v>
      </c>
      <c r="BQ530" s="4" t="s">
        <v>12498</v>
      </c>
    </row>
    <row r="531" spans="1:71">
      <c r="A531" s="4">
        <v>3100946</v>
      </c>
      <c r="B531" s="4" t="s">
        <v>20090</v>
      </c>
      <c r="C531" s="4" t="s">
        <v>20089</v>
      </c>
      <c r="D531" s="4" t="s">
        <v>20086</v>
      </c>
      <c r="E531" s="4" t="s">
        <v>20088</v>
      </c>
      <c r="F531" s="4" t="s">
        <v>12144</v>
      </c>
      <c r="G531" s="4" t="s">
        <v>20087</v>
      </c>
      <c r="H531" s="4" t="s">
        <v>17031</v>
      </c>
      <c r="I531" s="4" t="s">
        <v>6708</v>
      </c>
      <c r="J531" s="4" t="s">
        <v>6708</v>
      </c>
      <c r="L531" s="4" t="s">
        <v>12543</v>
      </c>
      <c r="M531" s="4" t="s">
        <v>12637</v>
      </c>
      <c r="N531" s="4" t="s">
        <v>12144</v>
      </c>
      <c r="P531" s="4" t="s">
        <v>12746</v>
      </c>
      <c r="R531" s="4" t="s">
        <v>12746</v>
      </c>
      <c r="T531" s="4" t="s">
        <v>12746</v>
      </c>
      <c r="U531" s="4" t="s">
        <v>12746</v>
      </c>
      <c r="W531" s="4" t="s">
        <v>20085</v>
      </c>
      <c r="X531" s="4" t="s">
        <v>14024</v>
      </c>
      <c r="Y531" s="4" t="s">
        <v>17637</v>
      </c>
      <c r="Z531" s="4" t="s">
        <v>19775</v>
      </c>
      <c r="AA531" s="4">
        <v>150</v>
      </c>
      <c r="AB531" s="4">
        <v>48</v>
      </c>
      <c r="AC531" s="4">
        <v>6</v>
      </c>
      <c r="AE531" s="4">
        <v>1</v>
      </c>
      <c r="AF531" s="4">
        <v>2</v>
      </c>
      <c r="AG531" s="4">
        <v>2</v>
      </c>
      <c r="AH531" s="4">
        <v>2</v>
      </c>
      <c r="AI531" s="4">
        <v>1</v>
      </c>
      <c r="AJ531" s="4">
        <v>1</v>
      </c>
      <c r="AL531" s="4">
        <v>1</v>
      </c>
      <c r="AN531" s="4">
        <v>1</v>
      </c>
      <c r="AP531" s="3">
        <f t="shared" si="17"/>
        <v>11</v>
      </c>
      <c r="AQ531" s="4">
        <v>1556</v>
      </c>
      <c r="AR531" s="4">
        <v>1660</v>
      </c>
      <c r="AT531" s="4">
        <f t="shared" si="16"/>
        <v>3216</v>
      </c>
      <c r="AU531" s="4">
        <v>955</v>
      </c>
      <c r="AV531" s="4">
        <v>6682</v>
      </c>
      <c r="AW531" s="4" t="s">
        <v>12005</v>
      </c>
      <c r="BN531" s="4" t="s">
        <v>20084</v>
      </c>
      <c r="BP531" s="38" t="s">
        <v>17336</v>
      </c>
      <c r="BQ531" s="4" t="s">
        <v>12498</v>
      </c>
      <c r="BR531" s="4" t="s">
        <v>35602</v>
      </c>
    </row>
    <row r="532" spans="1:71">
      <c r="A532" s="4">
        <v>3100947</v>
      </c>
      <c r="B532" s="4" t="s">
        <v>20322</v>
      </c>
      <c r="D532" s="4" t="s">
        <v>6333</v>
      </c>
      <c r="E532" s="4" t="s">
        <v>20321</v>
      </c>
      <c r="G532" s="4" t="s">
        <v>9327</v>
      </c>
      <c r="H532" s="4" t="s">
        <v>17031</v>
      </c>
      <c r="I532" s="4" t="s">
        <v>9327</v>
      </c>
      <c r="J532" s="4" t="s">
        <v>9327</v>
      </c>
      <c r="L532" s="4" t="s">
        <v>12543</v>
      </c>
      <c r="N532" s="4" t="s">
        <v>12144</v>
      </c>
      <c r="P532" s="4" t="s">
        <v>12746</v>
      </c>
      <c r="R532" s="4" t="s">
        <v>12746</v>
      </c>
      <c r="W532" s="4" t="s">
        <v>20289</v>
      </c>
      <c r="X532" s="4" t="s">
        <v>20288</v>
      </c>
      <c r="Y532" s="4" t="s">
        <v>17069</v>
      </c>
      <c r="Z532" s="4" t="s">
        <v>13771</v>
      </c>
      <c r="AA532" s="4">
        <v>307</v>
      </c>
      <c r="AB532" s="4">
        <v>44</v>
      </c>
      <c r="AC532" s="9">
        <v>5.5</v>
      </c>
      <c r="AD532" s="4">
        <v>2</v>
      </c>
      <c r="AE532" s="4">
        <v>2</v>
      </c>
      <c r="AF532" s="4">
        <v>3</v>
      </c>
      <c r="AG532" s="4">
        <v>4</v>
      </c>
      <c r="AH532" s="4">
        <v>4</v>
      </c>
      <c r="AI532" s="4">
        <v>4</v>
      </c>
      <c r="AJ532" s="4">
        <v>3</v>
      </c>
      <c r="AK532" s="4">
        <v>3</v>
      </c>
      <c r="AL532" s="4">
        <v>3</v>
      </c>
      <c r="AM532" s="4">
        <v>3</v>
      </c>
      <c r="AN532" s="4">
        <v>2</v>
      </c>
      <c r="AO532" s="4">
        <v>2</v>
      </c>
      <c r="AP532" s="3">
        <f t="shared" si="17"/>
        <v>35</v>
      </c>
      <c r="AQ532" s="4">
        <v>4000</v>
      </c>
      <c r="AR532" s="4">
        <v>3342</v>
      </c>
      <c r="AT532" s="4">
        <f t="shared" si="16"/>
        <v>7342</v>
      </c>
      <c r="AU532" s="4">
        <v>957</v>
      </c>
      <c r="AV532" s="4">
        <v>6697</v>
      </c>
      <c r="AW532" s="4" t="s">
        <v>12005</v>
      </c>
      <c r="AX532" s="4">
        <v>800</v>
      </c>
      <c r="AY532" s="4">
        <v>4754</v>
      </c>
      <c r="AZ532" s="4" t="s">
        <v>35862</v>
      </c>
      <c r="BA532" s="4">
        <v>56</v>
      </c>
      <c r="BB532" s="4">
        <v>678</v>
      </c>
      <c r="BC532" s="38" t="s">
        <v>35863</v>
      </c>
      <c r="BD532" s="4">
        <v>1</v>
      </c>
      <c r="BE532" s="4">
        <v>40</v>
      </c>
      <c r="BF532" s="4" t="s">
        <v>13880</v>
      </c>
      <c r="BG532" s="4">
        <v>12</v>
      </c>
      <c r="BH532" s="4">
        <v>617</v>
      </c>
      <c r="BI532" s="4" t="s">
        <v>13363</v>
      </c>
      <c r="BN532" s="84" t="s">
        <v>19960</v>
      </c>
      <c r="BP532" s="38" t="s">
        <v>17279</v>
      </c>
      <c r="BQ532" s="4" t="s">
        <v>12498</v>
      </c>
    </row>
    <row r="533" spans="1:71">
      <c r="A533" s="4">
        <v>3100948</v>
      </c>
      <c r="B533" s="4" t="s">
        <v>20050</v>
      </c>
      <c r="C533" s="4" t="s">
        <v>5976</v>
      </c>
      <c r="D533" s="4" t="s">
        <v>5849</v>
      </c>
      <c r="E533" s="4" t="s">
        <v>13143</v>
      </c>
      <c r="F533" s="4" t="s">
        <v>12144</v>
      </c>
      <c r="G533" s="4" t="s">
        <v>20181</v>
      </c>
      <c r="H533" s="4" t="s">
        <v>17031</v>
      </c>
      <c r="I533" s="4" t="s">
        <v>9210</v>
      </c>
      <c r="J533" s="4" t="s">
        <v>9210</v>
      </c>
      <c r="L533" s="4" t="s">
        <v>12543</v>
      </c>
      <c r="N533" s="4" t="s">
        <v>12144</v>
      </c>
      <c r="P533" s="4" t="s">
        <v>12746</v>
      </c>
      <c r="W533" s="4" t="s">
        <v>13945</v>
      </c>
      <c r="X533" s="4" t="s">
        <v>2196</v>
      </c>
      <c r="Y533" s="4" t="s">
        <v>17069</v>
      </c>
      <c r="Z533" s="4" t="s">
        <v>13771</v>
      </c>
      <c r="AA533" s="4">
        <v>200</v>
      </c>
      <c r="AB533" s="4">
        <v>50</v>
      </c>
      <c r="AC533" s="9">
        <v>5.5</v>
      </c>
      <c r="AD533" s="4">
        <v>3</v>
      </c>
      <c r="AE533" s="4">
        <v>3</v>
      </c>
      <c r="AF533" s="4">
        <v>3</v>
      </c>
      <c r="AG533" s="4">
        <v>4</v>
      </c>
      <c r="AH533" s="4">
        <v>4</v>
      </c>
      <c r="AI533" s="4">
        <v>4</v>
      </c>
      <c r="AJ533" s="4">
        <v>5</v>
      </c>
      <c r="AK533" s="4">
        <v>5</v>
      </c>
      <c r="AL533" s="4">
        <v>4</v>
      </c>
      <c r="AM533" s="4">
        <v>4</v>
      </c>
      <c r="AN533" s="4">
        <v>3</v>
      </c>
      <c r="AO533" s="4">
        <v>3</v>
      </c>
      <c r="AP533" s="3">
        <f t="shared" si="17"/>
        <v>45</v>
      </c>
      <c r="AQ533" s="4">
        <v>5140</v>
      </c>
      <c r="AR533" s="4">
        <v>5676</v>
      </c>
      <c r="AT533" s="4">
        <f t="shared" si="16"/>
        <v>10816</v>
      </c>
      <c r="AU533" s="4">
        <v>3109</v>
      </c>
      <c r="AV533" s="4">
        <v>21763</v>
      </c>
      <c r="AW533" s="4" t="s">
        <v>12005</v>
      </c>
      <c r="AX533" s="4">
        <v>57</v>
      </c>
      <c r="AY533" s="4">
        <v>2300</v>
      </c>
      <c r="AZ533" s="4" t="s">
        <v>12448</v>
      </c>
      <c r="BP533" s="38" t="s">
        <v>17279</v>
      </c>
      <c r="BQ533" s="4" t="s">
        <v>12498</v>
      </c>
      <c r="BR533" s="4" t="s">
        <v>35484</v>
      </c>
      <c r="BS533" s="84" t="s">
        <v>35485</v>
      </c>
    </row>
    <row r="534" spans="1:71">
      <c r="A534" s="4">
        <v>3100949</v>
      </c>
      <c r="B534" s="4" t="s">
        <v>20048</v>
      </c>
      <c r="C534" s="4" t="s">
        <v>9345</v>
      </c>
      <c r="D534" s="4" t="s">
        <v>9466</v>
      </c>
      <c r="E534" s="4" t="s">
        <v>9346</v>
      </c>
      <c r="F534" s="4" t="s">
        <v>12746</v>
      </c>
      <c r="G534" s="4" t="s">
        <v>20045</v>
      </c>
      <c r="H534" s="4" t="s">
        <v>17031</v>
      </c>
      <c r="I534" s="4" t="s">
        <v>20044</v>
      </c>
      <c r="J534" s="4" t="s">
        <v>525</v>
      </c>
      <c r="L534" s="4" t="s">
        <v>12543</v>
      </c>
      <c r="M534" s="4" t="s">
        <v>20043</v>
      </c>
      <c r="N534" s="4" t="s">
        <v>12144</v>
      </c>
      <c r="O534" s="4" t="s">
        <v>9465</v>
      </c>
      <c r="P534" s="4" t="s">
        <v>12746</v>
      </c>
      <c r="W534" s="4" t="s">
        <v>13945</v>
      </c>
      <c r="X534" s="4" t="s">
        <v>14024</v>
      </c>
      <c r="Y534" s="4" t="s">
        <v>20042</v>
      </c>
      <c r="Z534" s="4" t="s">
        <v>20041</v>
      </c>
      <c r="AA534" s="4">
        <v>121</v>
      </c>
      <c r="AB534" s="4">
        <v>44</v>
      </c>
      <c r="AC534" s="9">
        <v>5.5</v>
      </c>
      <c r="AD534" s="4">
        <v>2</v>
      </c>
      <c r="AE534" s="4">
        <v>2</v>
      </c>
      <c r="AF534" s="4">
        <v>2</v>
      </c>
      <c r="AG534" s="4">
        <v>3</v>
      </c>
      <c r="AH534" s="4">
        <v>3</v>
      </c>
      <c r="AI534" s="4">
        <v>3</v>
      </c>
      <c r="AJ534" s="4">
        <v>3</v>
      </c>
      <c r="AK534" s="4">
        <v>3</v>
      </c>
      <c r="AL534" s="4">
        <v>2</v>
      </c>
      <c r="AM534" s="4">
        <v>3</v>
      </c>
      <c r="AP534" s="3">
        <f t="shared" si="17"/>
        <v>26</v>
      </c>
      <c r="AQ534" s="4">
        <v>1867</v>
      </c>
      <c r="AR534" s="4">
        <v>1507</v>
      </c>
      <c r="AT534" s="4">
        <f t="shared" si="16"/>
        <v>3374</v>
      </c>
      <c r="AU534" s="4">
        <v>557</v>
      </c>
      <c r="AV534" s="4">
        <v>3900</v>
      </c>
      <c r="AW534" s="4" t="s">
        <v>12005</v>
      </c>
      <c r="AX534" s="4">
        <v>136</v>
      </c>
      <c r="AY534" s="4">
        <v>1100</v>
      </c>
      <c r="AZ534" s="4" t="s">
        <v>14959</v>
      </c>
      <c r="BN534" s="4" t="s">
        <v>20040</v>
      </c>
      <c r="BP534" s="38" t="s">
        <v>17279</v>
      </c>
      <c r="BQ534" s="4" t="s">
        <v>12498</v>
      </c>
    </row>
    <row r="535" spans="1:71">
      <c r="A535" s="4">
        <v>3100950</v>
      </c>
      <c r="B535" s="4" t="s">
        <v>20282</v>
      </c>
      <c r="C535" s="4" t="s">
        <v>20281</v>
      </c>
      <c r="D535" s="4" t="s">
        <v>9235</v>
      </c>
      <c r="F535" s="4" t="s">
        <v>12144</v>
      </c>
      <c r="G535" s="4" t="s">
        <v>20280</v>
      </c>
      <c r="H535" s="4" t="s">
        <v>17031</v>
      </c>
      <c r="I535" s="4" t="s">
        <v>9234</v>
      </c>
      <c r="J535" s="4" t="s">
        <v>9234</v>
      </c>
      <c r="L535" s="4" t="s">
        <v>12543</v>
      </c>
      <c r="N535" s="4" t="s">
        <v>12144</v>
      </c>
      <c r="P535" s="4" t="s">
        <v>12746</v>
      </c>
      <c r="W535" s="4" t="s">
        <v>12783</v>
      </c>
      <c r="X535" s="4" t="s">
        <v>13940</v>
      </c>
      <c r="Y535" s="4" t="s">
        <v>17637</v>
      </c>
      <c r="Z535" s="4" t="s">
        <v>17343</v>
      </c>
      <c r="AA535" s="4">
        <v>136</v>
      </c>
      <c r="AB535" s="4">
        <v>40</v>
      </c>
      <c r="AC535" s="4">
        <v>5</v>
      </c>
      <c r="AH535" s="4">
        <v>5</v>
      </c>
      <c r="AI535" s="4">
        <v>5</v>
      </c>
      <c r="AJ535" s="4">
        <v>5</v>
      </c>
      <c r="AK535" s="4">
        <v>5</v>
      </c>
      <c r="AL535" s="4">
        <v>5</v>
      </c>
      <c r="AM535" s="4">
        <v>3</v>
      </c>
      <c r="AN535" s="4">
        <v>3</v>
      </c>
      <c r="AO535" s="4">
        <v>3</v>
      </c>
      <c r="AP535" s="3">
        <f t="shared" si="17"/>
        <v>34</v>
      </c>
      <c r="AQ535" s="4">
        <v>3527</v>
      </c>
      <c r="AR535" s="4">
        <v>6660</v>
      </c>
      <c r="AT535" s="4">
        <f t="shared" si="16"/>
        <v>10187</v>
      </c>
      <c r="AU535" s="4">
        <v>3401</v>
      </c>
      <c r="AV535" s="4">
        <v>17528</v>
      </c>
      <c r="AW535" s="4" t="s">
        <v>12005</v>
      </c>
      <c r="BP535" s="38" t="s">
        <v>17336</v>
      </c>
      <c r="BQ535" s="4" t="s">
        <v>12498</v>
      </c>
      <c r="BR535" s="4" t="s">
        <v>35486</v>
      </c>
    </row>
    <row r="536" spans="1:71">
      <c r="A536" s="4">
        <v>3100951</v>
      </c>
      <c r="B536" s="4" t="s">
        <v>20046</v>
      </c>
      <c r="C536" s="4" t="s">
        <v>19951</v>
      </c>
      <c r="D536" s="4" t="s">
        <v>19989</v>
      </c>
      <c r="E536" s="4" t="s">
        <v>19951</v>
      </c>
      <c r="F536" s="4" t="s">
        <v>12746</v>
      </c>
      <c r="G536" s="4" t="s">
        <v>9118</v>
      </c>
      <c r="H536" s="4" t="s">
        <v>17031</v>
      </c>
      <c r="I536" s="4" t="s">
        <v>9357</v>
      </c>
      <c r="J536" s="4" t="s">
        <v>9357</v>
      </c>
      <c r="L536" s="4" t="s">
        <v>9358</v>
      </c>
      <c r="N536" s="4" t="s">
        <v>12144</v>
      </c>
      <c r="P536" s="4" t="s">
        <v>12746</v>
      </c>
      <c r="W536" s="4" t="s">
        <v>12788</v>
      </c>
      <c r="X536" s="4" t="s">
        <v>12602</v>
      </c>
      <c r="Y536" s="4" t="s">
        <v>17069</v>
      </c>
      <c r="Z536" s="4" t="s">
        <v>19988</v>
      </c>
      <c r="AA536" s="4">
        <v>217</v>
      </c>
      <c r="AB536" s="4">
        <v>54</v>
      </c>
      <c r="AC536" s="4">
        <v>6</v>
      </c>
      <c r="AF536" s="4">
        <v>3</v>
      </c>
      <c r="AG536" s="4">
        <v>3</v>
      </c>
      <c r="AH536" s="4">
        <v>2</v>
      </c>
      <c r="AI536" s="4">
        <v>2</v>
      </c>
      <c r="AJ536" s="4">
        <v>2</v>
      </c>
      <c r="AK536" s="4">
        <v>2</v>
      </c>
      <c r="AL536" s="4">
        <v>2</v>
      </c>
      <c r="AM536" s="4">
        <v>2</v>
      </c>
      <c r="AN536" s="4">
        <v>2</v>
      </c>
      <c r="AO536" s="4">
        <v>2</v>
      </c>
      <c r="AP536" s="3">
        <f t="shared" si="17"/>
        <v>22</v>
      </c>
      <c r="AQ536" s="4">
        <v>1705</v>
      </c>
      <c r="AR536" s="4">
        <v>2067</v>
      </c>
      <c r="AT536" s="4">
        <f t="shared" si="16"/>
        <v>3772</v>
      </c>
      <c r="AU536" s="4">
        <v>1569</v>
      </c>
      <c r="AV536" s="4">
        <v>7685</v>
      </c>
      <c r="AW536" s="4" t="s">
        <v>12005</v>
      </c>
      <c r="BP536" s="38" t="s">
        <v>17336</v>
      </c>
      <c r="BQ536" s="4" t="s">
        <v>12498</v>
      </c>
      <c r="BS536" s="4" t="s">
        <v>35487</v>
      </c>
    </row>
    <row r="537" spans="1:71">
      <c r="A537" s="4">
        <v>3100952</v>
      </c>
      <c r="B537" s="4" t="s">
        <v>20248</v>
      </c>
      <c r="C537" s="4" t="s">
        <v>19950</v>
      </c>
      <c r="F537" s="4" t="s">
        <v>12746</v>
      </c>
      <c r="G537" s="4" t="s">
        <v>20142</v>
      </c>
      <c r="H537" s="4" t="s">
        <v>17031</v>
      </c>
      <c r="I537" s="4" t="s">
        <v>20013</v>
      </c>
      <c r="J537" s="4" t="s">
        <v>446</v>
      </c>
      <c r="L537" s="4" t="s">
        <v>9358</v>
      </c>
      <c r="N537" s="4" t="s">
        <v>12746</v>
      </c>
      <c r="O537" s="4" t="s">
        <v>20013</v>
      </c>
      <c r="P537" s="4" t="s">
        <v>12746</v>
      </c>
      <c r="R537" s="4" t="s">
        <v>12144</v>
      </c>
      <c r="T537" s="4" t="s">
        <v>12144</v>
      </c>
      <c r="U537" s="4" t="s">
        <v>12144</v>
      </c>
      <c r="W537" s="4" t="s">
        <v>20123</v>
      </c>
      <c r="X537" s="4" t="s">
        <v>6566</v>
      </c>
      <c r="Y537" s="4" t="s">
        <v>19422</v>
      </c>
      <c r="Z537" s="4" t="s">
        <v>19260</v>
      </c>
      <c r="AA537" s="4">
        <v>200</v>
      </c>
      <c r="AB537" s="4">
        <v>44</v>
      </c>
      <c r="AC537" s="9">
        <v>5.5</v>
      </c>
      <c r="AP537" s="3">
        <f t="shared" si="17"/>
        <v>0</v>
      </c>
      <c r="AR537" s="4">
        <v>2280</v>
      </c>
      <c r="AT537" s="4">
        <f t="shared" si="16"/>
        <v>2280</v>
      </c>
      <c r="AU537" s="4">
        <v>1080</v>
      </c>
      <c r="AV537" s="4">
        <v>7600</v>
      </c>
      <c r="AW537" s="4" t="s">
        <v>12005</v>
      </c>
      <c r="BP537" s="38" t="s">
        <v>17279</v>
      </c>
      <c r="BQ537" s="4" t="s">
        <v>12498</v>
      </c>
    </row>
    <row r="538" spans="1:71">
      <c r="A538" s="4">
        <v>3100953</v>
      </c>
      <c r="B538" s="4" t="s">
        <v>20263</v>
      </c>
      <c r="C538" s="4" t="s">
        <v>6456</v>
      </c>
      <c r="D538" s="4" t="s">
        <v>9244</v>
      </c>
      <c r="E538" s="4" t="s">
        <v>6456</v>
      </c>
      <c r="F538" s="4" t="s">
        <v>12144</v>
      </c>
      <c r="G538" s="4" t="s">
        <v>20137</v>
      </c>
      <c r="H538" s="4" t="s">
        <v>17031</v>
      </c>
      <c r="I538" s="4" t="s">
        <v>9357</v>
      </c>
      <c r="J538" s="4" t="s">
        <v>9357</v>
      </c>
      <c r="L538" s="4" t="s">
        <v>9358</v>
      </c>
      <c r="N538" s="4" t="s">
        <v>12144</v>
      </c>
      <c r="P538" s="4" t="s">
        <v>12144</v>
      </c>
      <c r="Q538" s="4" t="s">
        <v>20125</v>
      </c>
      <c r="W538" s="4" t="s">
        <v>20352</v>
      </c>
      <c r="X538" s="4" t="s">
        <v>20006</v>
      </c>
      <c r="Y538" s="4" t="s">
        <v>17069</v>
      </c>
      <c r="Z538" s="4" t="s">
        <v>13771</v>
      </c>
      <c r="AA538" s="4">
        <v>300</v>
      </c>
      <c r="AB538" s="4">
        <v>50</v>
      </c>
      <c r="AC538" s="9">
        <v>5.5</v>
      </c>
      <c r="AD538" s="4">
        <v>1</v>
      </c>
      <c r="AE538" s="4">
        <v>2</v>
      </c>
      <c r="AF538" s="4">
        <v>2</v>
      </c>
      <c r="AG538" s="4">
        <v>2</v>
      </c>
      <c r="AH538" s="4">
        <v>3</v>
      </c>
      <c r="AI538" s="4">
        <v>3</v>
      </c>
      <c r="AJ538" s="4">
        <v>2</v>
      </c>
      <c r="AK538" s="4">
        <v>4</v>
      </c>
      <c r="AL538" s="4">
        <v>2</v>
      </c>
      <c r="AM538" s="4">
        <v>2</v>
      </c>
      <c r="AN538" s="4">
        <v>2</v>
      </c>
      <c r="AO538" s="4">
        <v>2</v>
      </c>
      <c r="AP538" s="3">
        <f t="shared" si="17"/>
        <v>27</v>
      </c>
      <c r="AQ538" s="4">
        <v>2094</v>
      </c>
      <c r="AR538" s="4">
        <v>3575</v>
      </c>
      <c r="AT538" s="4">
        <f t="shared" si="16"/>
        <v>5669</v>
      </c>
      <c r="AU538" s="4">
        <v>324</v>
      </c>
      <c r="AV538" s="4">
        <v>9143</v>
      </c>
      <c r="AW538" s="4" t="s">
        <v>12610</v>
      </c>
      <c r="AX538" s="4">
        <v>66</v>
      </c>
      <c r="AY538" s="4">
        <v>4805</v>
      </c>
      <c r="AZ538" s="4" t="s">
        <v>7206</v>
      </c>
      <c r="BP538" s="38" t="s">
        <v>17336</v>
      </c>
      <c r="BQ538" s="4" t="s">
        <v>12498</v>
      </c>
      <c r="BR538" s="4" t="s">
        <v>35241</v>
      </c>
      <c r="BS538" s="4" t="s">
        <v>35242</v>
      </c>
    </row>
    <row r="539" spans="1:71">
      <c r="A539" s="4">
        <v>3100954</v>
      </c>
      <c r="B539" s="4" t="s">
        <v>20005</v>
      </c>
      <c r="C539" s="4" t="s">
        <v>20004</v>
      </c>
      <c r="D539" s="4" t="s">
        <v>20178</v>
      </c>
      <c r="E539" s="4" t="s">
        <v>9486</v>
      </c>
      <c r="F539" s="4" t="s">
        <v>12746</v>
      </c>
      <c r="G539" s="4" t="s">
        <v>20179</v>
      </c>
      <c r="H539" s="4" t="s">
        <v>17031</v>
      </c>
      <c r="I539" s="4" t="s">
        <v>9487</v>
      </c>
      <c r="J539" s="4" t="s">
        <v>9487</v>
      </c>
      <c r="L539" s="4" t="s">
        <v>12096</v>
      </c>
      <c r="N539" s="4" t="s">
        <v>12144</v>
      </c>
      <c r="P539" s="4" t="s">
        <v>12746</v>
      </c>
      <c r="W539" s="4" t="s">
        <v>13829</v>
      </c>
      <c r="X539" s="4" t="s">
        <v>14647</v>
      </c>
      <c r="Y539" s="4" t="s">
        <v>17069</v>
      </c>
      <c r="Z539" s="4" t="s">
        <v>13771</v>
      </c>
      <c r="AA539" s="4">
        <v>182</v>
      </c>
      <c r="AB539" s="4">
        <v>48</v>
      </c>
      <c r="AC539" s="4">
        <v>6</v>
      </c>
      <c r="AD539" s="4">
        <v>2</v>
      </c>
      <c r="AF539" s="4">
        <v>2</v>
      </c>
      <c r="AG539" s="4">
        <v>2</v>
      </c>
      <c r="AH539" s="4">
        <v>2</v>
      </c>
      <c r="AI539" s="4">
        <v>2</v>
      </c>
      <c r="AJ539" s="4">
        <v>2</v>
      </c>
      <c r="AK539" s="4">
        <v>2</v>
      </c>
      <c r="AL539" s="4">
        <v>2</v>
      </c>
      <c r="AM539" s="4">
        <v>2</v>
      </c>
      <c r="AN539" s="4">
        <v>2</v>
      </c>
      <c r="AP539" s="3">
        <f t="shared" si="17"/>
        <v>20</v>
      </c>
      <c r="AQ539" s="4">
        <v>1842</v>
      </c>
      <c r="AR539" s="4">
        <v>2217</v>
      </c>
      <c r="AT539" s="4">
        <f t="shared" si="16"/>
        <v>4059</v>
      </c>
      <c r="AU539" s="4">
        <v>1456</v>
      </c>
      <c r="AV539" s="4">
        <v>7438</v>
      </c>
      <c r="AW539" s="4" t="s">
        <v>12005</v>
      </c>
      <c r="BP539" s="38" t="s">
        <v>17279</v>
      </c>
      <c r="BQ539" s="4" t="s">
        <v>12498</v>
      </c>
    </row>
    <row r="540" spans="1:71">
      <c r="A540" s="4">
        <v>3100955</v>
      </c>
      <c r="B540" s="4" t="s">
        <v>20177</v>
      </c>
      <c r="C540" s="4" t="s">
        <v>20078</v>
      </c>
      <c r="D540" s="4" t="s">
        <v>5735</v>
      </c>
      <c r="E540" s="4" t="s">
        <v>9513</v>
      </c>
      <c r="F540" s="4" t="s">
        <v>12746</v>
      </c>
      <c r="G540" s="4" t="s">
        <v>9878</v>
      </c>
      <c r="H540" s="4" t="s">
        <v>17031</v>
      </c>
      <c r="I540" s="4" t="s">
        <v>9878</v>
      </c>
      <c r="J540" s="4" t="s">
        <v>9878</v>
      </c>
      <c r="L540" s="4" t="s">
        <v>12212</v>
      </c>
      <c r="N540" s="4" t="s">
        <v>12144</v>
      </c>
      <c r="P540" s="4" t="s">
        <v>12746</v>
      </c>
      <c r="W540" s="4" t="s">
        <v>20077</v>
      </c>
      <c r="X540" s="4" t="s">
        <v>13940</v>
      </c>
      <c r="Y540" s="4" t="s">
        <v>20165</v>
      </c>
      <c r="Z540" s="4" t="s">
        <v>20164</v>
      </c>
      <c r="AA540" s="4">
        <v>190</v>
      </c>
      <c r="AB540" s="4">
        <v>54</v>
      </c>
      <c r="AC540" s="4">
        <v>6</v>
      </c>
      <c r="AF540" s="4">
        <v>3</v>
      </c>
      <c r="AG540" s="4">
        <v>3</v>
      </c>
      <c r="AH540" s="4">
        <v>3</v>
      </c>
      <c r="AI540" s="4">
        <v>3</v>
      </c>
      <c r="AJ540" s="4">
        <v>3</v>
      </c>
      <c r="AK540" s="4">
        <v>3</v>
      </c>
      <c r="AL540" s="4">
        <v>3</v>
      </c>
      <c r="AM540" s="4">
        <v>3</v>
      </c>
      <c r="AP540" s="3">
        <f t="shared" si="17"/>
        <v>24</v>
      </c>
      <c r="AQ540" s="4">
        <v>1749</v>
      </c>
      <c r="AR540" s="4">
        <v>3888</v>
      </c>
      <c r="AT540" s="4">
        <f t="shared" si="16"/>
        <v>5637</v>
      </c>
      <c r="AU540" s="4">
        <v>1400</v>
      </c>
      <c r="AV540" s="4">
        <v>10000</v>
      </c>
      <c r="AW540" s="4" t="s">
        <v>12005</v>
      </c>
      <c r="AX540" s="4">
        <v>20</v>
      </c>
      <c r="AY540" s="4">
        <v>800</v>
      </c>
      <c r="AZ540" s="4" t="s">
        <v>12000</v>
      </c>
      <c r="BP540" s="38" t="s">
        <v>17279</v>
      </c>
      <c r="BQ540" s="4" t="s">
        <v>12498</v>
      </c>
    </row>
    <row r="541" spans="1:71">
      <c r="A541" s="4">
        <v>3100956</v>
      </c>
      <c r="B541" s="4" t="s">
        <v>20217</v>
      </c>
      <c r="C541" s="4" t="s">
        <v>20247</v>
      </c>
      <c r="D541" s="4" t="s">
        <v>10437</v>
      </c>
      <c r="E541" s="4" t="s">
        <v>20246</v>
      </c>
      <c r="F541" s="4" t="s">
        <v>12746</v>
      </c>
      <c r="G541" s="4" t="s">
        <v>5862</v>
      </c>
      <c r="H541" s="4" t="s">
        <v>17031</v>
      </c>
      <c r="I541" s="4" t="s">
        <v>5862</v>
      </c>
      <c r="J541" s="4" t="s">
        <v>9878</v>
      </c>
      <c r="L541" s="4" t="s">
        <v>12212</v>
      </c>
      <c r="M541" s="4" t="s">
        <v>20245</v>
      </c>
      <c r="N541" s="4" t="s">
        <v>12144</v>
      </c>
      <c r="P541" s="4" t="s">
        <v>12746</v>
      </c>
      <c r="S541" s="4" t="s">
        <v>12144</v>
      </c>
      <c r="V541" s="50" t="s">
        <v>29796</v>
      </c>
      <c r="W541" s="4" t="s">
        <v>12783</v>
      </c>
      <c r="X541" s="4" t="s">
        <v>6595</v>
      </c>
      <c r="Y541" s="4" t="s">
        <v>17637</v>
      </c>
      <c r="Z541" s="4" t="s">
        <v>17343</v>
      </c>
      <c r="AA541" s="4">
        <v>90</v>
      </c>
      <c r="AB541" s="4">
        <v>40</v>
      </c>
      <c r="AC541" s="4">
        <v>6</v>
      </c>
      <c r="AI541" s="4">
        <v>2</v>
      </c>
      <c r="AJ541" s="4">
        <v>2</v>
      </c>
      <c r="AK541" s="4">
        <v>2</v>
      </c>
      <c r="AP541" s="3">
        <f t="shared" si="17"/>
        <v>6</v>
      </c>
      <c r="AQ541" s="4">
        <v>500</v>
      </c>
      <c r="AR541" s="4">
        <v>3160</v>
      </c>
      <c r="AT541" s="4">
        <f t="shared" si="16"/>
        <v>3660</v>
      </c>
      <c r="AU541" s="4">
        <v>950</v>
      </c>
      <c r="AV541" s="4">
        <v>5080</v>
      </c>
      <c r="AW541" s="4" t="s">
        <v>12005</v>
      </c>
      <c r="BP541" s="38" t="s">
        <v>17279</v>
      </c>
      <c r="BQ541" s="4" t="s">
        <v>12498</v>
      </c>
    </row>
    <row r="542" spans="1:71">
      <c r="A542" s="4">
        <v>3100957</v>
      </c>
      <c r="B542" s="4" t="s">
        <v>20193</v>
      </c>
      <c r="C542" s="4" t="s">
        <v>20103</v>
      </c>
      <c r="E542" s="4" t="s">
        <v>20001</v>
      </c>
      <c r="F542" s="4" t="s">
        <v>12746</v>
      </c>
      <c r="G542" s="4" t="s">
        <v>20174</v>
      </c>
      <c r="H542" s="4" t="s">
        <v>17031</v>
      </c>
      <c r="I542" s="4" t="s">
        <v>11821</v>
      </c>
      <c r="J542" s="4" t="s">
        <v>11821</v>
      </c>
      <c r="L542" s="4" t="s">
        <v>12097</v>
      </c>
      <c r="N542" s="4" t="s">
        <v>12144</v>
      </c>
      <c r="P542" s="4" t="s">
        <v>12746</v>
      </c>
      <c r="W542" s="4" t="s">
        <v>20173</v>
      </c>
      <c r="X542" s="4" t="s">
        <v>19998</v>
      </c>
      <c r="Y542" s="4" t="s">
        <v>17069</v>
      </c>
      <c r="Z542" s="4" t="s">
        <v>17742</v>
      </c>
      <c r="AA542" s="4">
        <v>240</v>
      </c>
      <c r="AB542" s="4">
        <v>54</v>
      </c>
      <c r="AC542" s="4">
        <v>6</v>
      </c>
      <c r="AD542" s="4">
        <v>2</v>
      </c>
      <c r="AE542" s="4">
        <v>2</v>
      </c>
      <c r="AF542" s="4">
        <v>1</v>
      </c>
      <c r="AG542" s="4">
        <v>1</v>
      </c>
      <c r="AH542" s="4">
        <v>2</v>
      </c>
      <c r="AI542" s="4">
        <v>1</v>
      </c>
      <c r="AJ542" s="4">
        <v>1</v>
      </c>
      <c r="AK542" s="4">
        <v>2</v>
      </c>
      <c r="AL542" s="4">
        <v>1</v>
      </c>
      <c r="AM542" s="4">
        <v>1</v>
      </c>
      <c r="AN542" s="4">
        <v>1</v>
      </c>
      <c r="AP542" s="3">
        <f t="shared" si="17"/>
        <v>15</v>
      </c>
      <c r="AQ542" s="4">
        <v>1526</v>
      </c>
      <c r="AR542" s="4">
        <v>4827</v>
      </c>
      <c r="AT542" s="4">
        <f t="shared" si="16"/>
        <v>6353</v>
      </c>
      <c r="AU542" s="4">
        <v>180</v>
      </c>
      <c r="AV542" s="4">
        <v>1874</v>
      </c>
      <c r="AW542" s="4" t="s">
        <v>12005</v>
      </c>
      <c r="AX542" s="4">
        <v>100</v>
      </c>
      <c r="AY542" s="4">
        <v>1143</v>
      </c>
      <c r="AZ542" s="4" t="s">
        <v>12922</v>
      </c>
      <c r="BA542" s="4">
        <v>60</v>
      </c>
      <c r="BB542" s="4">
        <v>606</v>
      </c>
      <c r="BC542" s="38" t="s">
        <v>35863</v>
      </c>
      <c r="BD542" s="4">
        <v>20</v>
      </c>
      <c r="BE542" s="4">
        <v>210</v>
      </c>
      <c r="BF542" s="4" t="s">
        <v>13087</v>
      </c>
      <c r="BH542" s="4">
        <v>4500</v>
      </c>
      <c r="BI542" s="4" t="s">
        <v>19997</v>
      </c>
      <c r="BN542" s="4" t="s">
        <v>20224</v>
      </c>
      <c r="BP542" s="38" t="s">
        <v>17336</v>
      </c>
      <c r="BQ542" s="4" t="s">
        <v>12498</v>
      </c>
    </row>
    <row r="543" spans="1:71">
      <c r="A543" s="4">
        <v>3100958</v>
      </c>
      <c r="B543" s="4" t="s">
        <v>20079</v>
      </c>
      <c r="C543" s="4" t="s">
        <v>5797</v>
      </c>
      <c r="D543" s="4" t="s">
        <v>20232</v>
      </c>
      <c r="E543" s="4" t="s">
        <v>5916</v>
      </c>
      <c r="F543" s="4" t="s">
        <v>12144</v>
      </c>
      <c r="G543" s="4" t="s">
        <v>20076</v>
      </c>
      <c r="H543" s="4" t="s">
        <v>17031</v>
      </c>
      <c r="I543" s="4" t="s">
        <v>9432</v>
      </c>
      <c r="J543" s="4" t="s">
        <v>9432</v>
      </c>
      <c r="L543" s="4" t="s">
        <v>11197</v>
      </c>
      <c r="N543" s="4" t="s">
        <v>12144</v>
      </c>
      <c r="P543" s="4" t="s">
        <v>12746</v>
      </c>
      <c r="W543" s="4" t="s">
        <v>12224</v>
      </c>
      <c r="X543" s="4" t="s">
        <v>20231</v>
      </c>
      <c r="Y543" s="4" t="s">
        <v>17069</v>
      </c>
      <c r="Z543" s="4" t="s">
        <v>17742</v>
      </c>
      <c r="AA543" s="4">
        <v>200</v>
      </c>
      <c r="AB543" s="4">
        <v>55</v>
      </c>
      <c r="AC543" s="9">
        <v>5.5</v>
      </c>
      <c r="AD543" s="4">
        <v>2</v>
      </c>
      <c r="AE543" s="4">
        <v>3</v>
      </c>
      <c r="AF543" s="4">
        <v>3</v>
      </c>
      <c r="AG543" s="4">
        <v>8</v>
      </c>
      <c r="AH543" s="4">
        <v>10</v>
      </c>
      <c r="AI543" s="4">
        <v>12</v>
      </c>
      <c r="AJ543" s="4">
        <v>10</v>
      </c>
      <c r="AK543" s="4">
        <v>7</v>
      </c>
      <c r="AL543" s="4">
        <v>8</v>
      </c>
      <c r="AM543" s="4">
        <v>10</v>
      </c>
      <c r="AN543" s="4">
        <v>2</v>
      </c>
      <c r="AO543" s="4">
        <v>2</v>
      </c>
      <c r="AP543" s="3">
        <f t="shared" si="17"/>
        <v>77</v>
      </c>
      <c r="AQ543" s="4">
        <v>6944</v>
      </c>
      <c r="AR543" s="4">
        <v>13931</v>
      </c>
      <c r="AT543" s="4">
        <f t="shared" si="16"/>
        <v>20875</v>
      </c>
      <c r="AU543" s="4">
        <v>2540</v>
      </c>
      <c r="AV543" s="4">
        <v>35400</v>
      </c>
      <c r="AW543" s="4" t="s">
        <v>13549</v>
      </c>
      <c r="AX543" s="4">
        <v>133</v>
      </c>
      <c r="AY543" s="4">
        <v>1863</v>
      </c>
      <c r="BP543" s="38" t="s">
        <v>17336</v>
      </c>
      <c r="BQ543" s="4" t="s">
        <v>12498</v>
      </c>
      <c r="BR543" s="4" t="s">
        <v>35243</v>
      </c>
    </row>
    <row r="544" spans="1:71">
      <c r="A544" s="4">
        <v>3100959</v>
      </c>
      <c r="B544" s="4" t="s">
        <v>20230</v>
      </c>
      <c r="C544" s="4" t="s">
        <v>20229</v>
      </c>
      <c r="D544" s="4" t="s">
        <v>9433</v>
      </c>
      <c r="E544" s="4" t="s">
        <v>20229</v>
      </c>
      <c r="F544" s="4" t="s">
        <v>12144</v>
      </c>
      <c r="G544" s="4" t="s">
        <v>20076</v>
      </c>
      <c r="H544" s="4" t="s">
        <v>17031</v>
      </c>
      <c r="I544" s="4" t="s">
        <v>9432</v>
      </c>
      <c r="J544" s="4" t="s">
        <v>9432</v>
      </c>
      <c r="L544" s="4" t="s">
        <v>11197</v>
      </c>
      <c r="N544" s="4" t="s">
        <v>12144</v>
      </c>
      <c r="P544" s="4" t="s">
        <v>12746</v>
      </c>
      <c r="W544" s="4" t="s">
        <v>18087</v>
      </c>
      <c r="X544" s="4" t="s">
        <v>20198</v>
      </c>
      <c r="Y544" s="4" t="s">
        <v>17069</v>
      </c>
      <c r="Z544" s="4" t="s">
        <v>13771</v>
      </c>
      <c r="AA544" s="4">
        <v>60</v>
      </c>
      <c r="AB544" s="4">
        <v>60</v>
      </c>
      <c r="AC544" s="4">
        <v>6</v>
      </c>
      <c r="AD544" s="4">
        <v>3</v>
      </c>
      <c r="AE544" s="4">
        <v>3</v>
      </c>
      <c r="AF544" s="4">
        <v>3</v>
      </c>
      <c r="AG544" s="4">
        <v>3</v>
      </c>
      <c r="AH544" s="4">
        <v>1</v>
      </c>
      <c r="AI544" s="4">
        <v>1</v>
      </c>
      <c r="AJ544" s="4">
        <v>1</v>
      </c>
      <c r="AK544" s="4">
        <v>1</v>
      </c>
      <c r="AL544" s="4">
        <v>4</v>
      </c>
      <c r="AM544" s="4">
        <v>4</v>
      </c>
      <c r="AN544" s="4">
        <v>1</v>
      </c>
      <c r="AO544" s="4">
        <v>1</v>
      </c>
      <c r="AP544" s="3">
        <f t="shared" si="17"/>
        <v>26</v>
      </c>
      <c r="AQ544" s="4">
        <v>2800</v>
      </c>
      <c r="AR544" s="4">
        <v>2500</v>
      </c>
      <c r="AT544" s="4">
        <f t="shared" si="16"/>
        <v>5300</v>
      </c>
      <c r="AU544" s="4">
        <v>150</v>
      </c>
      <c r="AV544" s="4">
        <v>8000</v>
      </c>
      <c r="AW544" s="4" t="s">
        <v>12448</v>
      </c>
      <c r="BP544" s="38" t="s">
        <v>17279</v>
      </c>
      <c r="BQ544" s="4" t="s">
        <v>12498</v>
      </c>
      <c r="BR544" s="4" t="s">
        <v>35244</v>
      </c>
    </row>
    <row r="545" spans="1:75">
      <c r="A545" s="4">
        <v>3100960</v>
      </c>
      <c r="B545" s="4" t="s">
        <v>20163</v>
      </c>
      <c r="C545" s="4" t="s">
        <v>20075</v>
      </c>
      <c r="D545" s="4" t="s">
        <v>6191</v>
      </c>
      <c r="E545" s="4" t="s">
        <v>6196</v>
      </c>
      <c r="F545" s="4" t="s">
        <v>12144</v>
      </c>
      <c r="G545" s="4" t="s">
        <v>20097</v>
      </c>
      <c r="H545" s="4" t="s">
        <v>16901</v>
      </c>
      <c r="I545" s="4" t="s">
        <v>9232</v>
      </c>
      <c r="J545" s="4" t="s">
        <v>9232</v>
      </c>
      <c r="L545" s="4" t="s">
        <v>6190</v>
      </c>
      <c r="M545" s="4" t="s">
        <v>20096</v>
      </c>
      <c r="P545" s="4" t="s">
        <v>12746</v>
      </c>
      <c r="R545" s="4" t="s">
        <v>12144</v>
      </c>
      <c r="T545" s="4" t="s">
        <v>12144</v>
      </c>
      <c r="V545" s="50" t="s">
        <v>20186</v>
      </c>
      <c r="W545" s="4" t="s">
        <v>13626</v>
      </c>
      <c r="X545" s="4" t="s">
        <v>20260</v>
      </c>
      <c r="Y545" s="4" t="s">
        <v>20047</v>
      </c>
      <c r="Z545" s="4" t="s">
        <v>18478</v>
      </c>
      <c r="AA545" s="4">
        <v>304</v>
      </c>
      <c r="AB545" s="4">
        <v>50</v>
      </c>
      <c r="AC545" s="9">
        <v>5.5</v>
      </c>
      <c r="AD545" s="4">
        <v>6</v>
      </c>
      <c r="AE545" s="4">
        <v>8</v>
      </c>
      <c r="AF545" s="4">
        <v>8</v>
      </c>
      <c r="AG545" s="4">
        <v>10</v>
      </c>
      <c r="AH545" s="4">
        <v>11</v>
      </c>
      <c r="AI545" s="4">
        <v>12</v>
      </c>
      <c r="AJ545" s="4">
        <v>13</v>
      </c>
      <c r="AK545" s="4">
        <v>11</v>
      </c>
      <c r="AL545" s="4">
        <v>11</v>
      </c>
      <c r="AM545" s="4">
        <v>7</v>
      </c>
      <c r="AN545" s="4">
        <v>7</v>
      </c>
      <c r="AO545" s="4">
        <v>8</v>
      </c>
      <c r="AP545" s="4">
        <f t="shared" si="17"/>
        <v>112</v>
      </c>
      <c r="AQ545" s="4">
        <v>5724</v>
      </c>
      <c r="AR545" s="4">
        <v>3104</v>
      </c>
      <c r="AT545" s="4">
        <f t="shared" si="16"/>
        <v>8828</v>
      </c>
      <c r="AU545" s="4">
        <v>611</v>
      </c>
      <c r="AV545" s="4">
        <v>17596</v>
      </c>
      <c r="AW545" s="4" t="s">
        <v>13626</v>
      </c>
      <c r="BM545" s="12"/>
      <c r="BP545" s="4" t="s">
        <v>17336</v>
      </c>
      <c r="BQ545" s="4" t="s">
        <v>12498</v>
      </c>
    </row>
    <row r="546" spans="1:75">
      <c r="A546" s="4">
        <v>3100961</v>
      </c>
      <c r="B546" s="4" t="s">
        <v>20259</v>
      </c>
      <c r="C546" s="4" t="s">
        <v>20218</v>
      </c>
      <c r="D546" s="4" t="s">
        <v>20227</v>
      </c>
      <c r="E546" s="4" t="s">
        <v>20218</v>
      </c>
      <c r="F546" s="4" t="s">
        <v>12144</v>
      </c>
      <c r="G546" s="4" t="s">
        <v>20265</v>
      </c>
      <c r="H546" s="4" t="s">
        <v>16901</v>
      </c>
      <c r="I546" s="4" t="s">
        <v>20228</v>
      </c>
      <c r="J546" s="4" t="s">
        <v>20228</v>
      </c>
      <c r="L546" s="4" t="s">
        <v>5844</v>
      </c>
      <c r="N546" s="4" t="s">
        <v>12746</v>
      </c>
      <c r="O546" s="4" t="s">
        <v>35245</v>
      </c>
      <c r="P546" s="4" t="s">
        <v>12746</v>
      </c>
      <c r="W546" s="4" t="s">
        <v>20188</v>
      </c>
      <c r="X546" s="4" t="s">
        <v>20214</v>
      </c>
      <c r="Y546" s="4" t="s">
        <v>17069</v>
      </c>
      <c r="Z546" s="4" t="s">
        <v>20187</v>
      </c>
      <c r="AA546" s="4">
        <v>197</v>
      </c>
      <c r="AB546" s="4">
        <v>55</v>
      </c>
      <c r="AC546" s="9">
        <v>5.5</v>
      </c>
      <c r="AD546" s="4">
        <v>5</v>
      </c>
      <c r="AE546" s="4">
        <v>5</v>
      </c>
      <c r="AF546" s="4">
        <v>10</v>
      </c>
      <c r="AG546" s="4">
        <v>9</v>
      </c>
      <c r="AH546" s="4">
        <v>6</v>
      </c>
      <c r="AI546" s="4">
        <v>11</v>
      </c>
      <c r="AJ546" s="4">
        <v>11</v>
      </c>
      <c r="AK546" s="4">
        <v>12</v>
      </c>
      <c r="AL546" s="4">
        <v>11</v>
      </c>
      <c r="AM546" s="4">
        <v>6</v>
      </c>
      <c r="AN546" s="4">
        <v>4</v>
      </c>
      <c r="AO546" s="4">
        <v>3</v>
      </c>
      <c r="AP546" s="4">
        <f t="shared" si="17"/>
        <v>93</v>
      </c>
      <c r="AQ546" s="4">
        <v>5059</v>
      </c>
      <c r="AR546" s="4">
        <v>25129</v>
      </c>
      <c r="AT546" s="4">
        <f t="shared" si="16"/>
        <v>30188</v>
      </c>
      <c r="AU546" s="4">
        <v>4502</v>
      </c>
      <c r="AV546" s="4">
        <v>44197</v>
      </c>
      <c r="AW546" s="4" t="s">
        <v>13549</v>
      </c>
      <c r="BM546" s="12"/>
      <c r="BP546" s="4" t="s">
        <v>17336</v>
      </c>
      <c r="BQ546" s="4" t="s">
        <v>12498</v>
      </c>
      <c r="BR546" s="4" t="s">
        <v>34393</v>
      </c>
      <c r="BS546" s="4" t="s">
        <v>35375</v>
      </c>
    </row>
    <row r="547" spans="1:75">
      <c r="A547" s="4">
        <v>3100962</v>
      </c>
      <c r="B547" s="4" t="s">
        <v>20240</v>
      </c>
      <c r="C547" s="4" t="s">
        <v>6081</v>
      </c>
      <c r="E547" s="4" t="s">
        <v>6081</v>
      </c>
      <c r="F547" s="4" t="s">
        <v>12144</v>
      </c>
      <c r="G547" s="4" t="s">
        <v>6189</v>
      </c>
      <c r="H547" s="4" t="s">
        <v>16901</v>
      </c>
      <c r="I547" s="4" t="s">
        <v>6189</v>
      </c>
      <c r="J547" s="4" t="s">
        <v>20228</v>
      </c>
      <c r="L547" s="4" t="s">
        <v>5844</v>
      </c>
      <c r="M547" s="4" t="s">
        <v>12746</v>
      </c>
      <c r="N547" s="4" t="s">
        <v>12144</v>
      </c>
      <c r="P547" s="4" t="s">
        <v>12746</v>
      </c>
      <c r="W547" s="4" t="s">
        <v>13626</v>
      </c>
      <c r="X547" s="4" t="s">
        <v>20162</v>
      </c>
      <c r="Y547" s="4" t="s">
        <v>17069</v>
      </c>
      <c r="Z547" s="4" t="s">
        <v>13771</v>
      </c>
      <c r="AA547" s="4">
        <v>225</v>
      </c>
      <c r="AB547" s="4">
        <v>50</v>
      </c>
      <c r="AC547" s="9">
        <v>6</v>
      </c>
      <c r="AD547" s="4">
        <v>8</v>
      </c>
      <c r="AE547" s="4">
        <v>5</v>
      </c>
      <c r="AF547" s="4">
        <v>5</v>
      </c>
      <c r="AG547" s="4">
        <v>9</v>
      </c>
      <c r="AH547" s="4">
        <v>9</v>
      </c>
      <c r="AI547" s="4">
        <v>9</v>
      </c>
      <c r="AJ547" s="4">
        <v>6</v>
      </c>
      <c r="AK547" s="4">
        <v>15</v>
      </c>
      <c r="AL547" s="4">
        <v>15</v>
      </c>
      <c r="AM547" s="4">
        <v>16</v>
      </c>
      <c r="AN547" s="4">
        <v>15</v>
      </c>
      <c r="AO547" s="4">
        <v>15</v>
      </c>
      <c r="AP547" s="4">
        <f t="shared" si="17"/>
        <v>127</v>
      </c>
      <c r="AQ547" s="4">
        <v>7350</v>
      </c>
      <c r="AR547" s="4">
        <v>8700</v>
      </c>
      <c r="AT547" s="4">
        <f t="shared" si="16"/>
        <v>16050</v>
      </c>
      <c r="AU547" s="4">
        <v>900</v>
      </c>
      <c r="AV547" s="4">
        <v>27000</v>
      </c>
      <c r="AW547" s="4" t="s">
        <v>13626</v>
      </c>
      <c r="BM547" s="12"/>
      <c r="BP547" s="4" t="s">
        <v>17279</v>
      </c>
      <c r="BQ547" s="4" t="s">
        <v>12498</v>
      </c>
      <c r="BR547" s="4" t="s">
        <v>33199</v>
      </c>
    </row>
    <row r="548" spans="1:75">
      <c r="A548" s="4">
        <v>3100963</v>
      </c>
      <c r="B548" s="4" t="s">
        <v>20219</v>
      </c>
      <c r="C548" s="4" t="s">
        <v>20218</v>
      </c>
      <c r="E548" s="4" t="s">
        <v>20218</v>
      </c>
      <c r="F548" s="4" t="s">
        <v>12144</v>
      </c>
      <c r="G548" s="4" t="s">
        <v>20095</v>
      </c>
      <c r="H548" s="4" t="s">
        <v>16901</v>
      </c>
      <c r="I548" s="4" t="s">
        <v>8565</v>
      </c>
      <c r="J548" s="4" t="s">
        <v>8565</v>
      </c>
      <c r="L548" s="4" t="s">
        <v>8566</v>
      </c>
      <c r="N548" s="4" t="s">
        <v>12746</v>
      </c>
      <c r="O548" s="4" t="s">
        <v>35376</v>
      </c>
      <c r="P548" s="4" t="s">
        <v>12746</v>
      </c>
      <c r="W548" s="4" t="s">
        <v>20188</v>
      </c>
      <c r="X548" s="4" t="s">
        <v>17904</v>
      </c>
      <c r="Y548" s="4" t="s">
        <v>17069</v>
      </c>
      <c r="Z548" s="4" t="s">
        <v>20187</v>
      </c>
      <c r="AA548" s="4">
        <v>135</v>
      </c>
      <c r="AB548" s="4">
        <v>55</v>
      </c>
      <c r="AC548" s="9">
        <v>5.5</v>
      </c>
      <c r="AD548" s="4">
        <v>10</v>
      </c>
      <c r="AE548" s="4">
        <v>8</v>
      </c>
      <c r="AF548" s="4">
        <v>8</v>
      </c>
      <c r="AG548" s="4">
        <v>6</v>
      </c>
      <c r="AH548" s="4">
        <v>4</v>
      </c>
      <c r="AI548" s="4">
        <v>9</v>
      </c>
      <c r="AJ548" s="4">
        <v>8</v>
      </c>
      <c r="AK548" s="4">
        <v>9</v>
      </c>
      <c r="AL548" s="4">
        <v>4</v>
      </c>
      <c r="AM548" s="4">
        <v>3</v>
      </c>
      <c r="AN548" s="4">
        <v>2</v>
      </c>
      <c r="AO548" s="4">
        <v>2</v>
      </c>
      <c r="AP548" s="4">
        <f t="shared" si="17"/>
        <v>73</v>
      </c>
      <c r="AQ548" s="4">
        <v>3132</v>
      </c>
      <c r="AR548" s="4">
        <v>8921</v>
      </c>
      <c r="AT548" s="4">
        <f t="shared" si="16"/>
        <v>12053</v>
      </c>
      <c r="AU548" s="4">
        <v>1516</v>
      </c>
      <c r="AV548" s="4">
        <v>16319</v>
      </c>
      <c r="AW548" s="4" t="s">
        <v>13549</v>
      </c>
      <c r="BM548" s="12"/>
      <c r="BP548" s="4" t="s">
        <v>17336</v>
      </c>
      <c r="BQ548" s="4" t="s">
        <v>12498</v>
      </c>
      <c r="BR548" s="4" t="s">
        <v>34393</v>
      </c>
      <c r="BS548" s="4" t="s">
        <v>35375</v>
      </c>
    </row>
    <row r="549" spans="1:75">
      <c r="A549" s="4">
        <v>3100964</v>
      </c>
      <c r="B549" s="4" t="s">
        <v>20320</v>
      </c>
      <c r="C549" s="4" t="s">
        <v>20319</v>
      </c>
      <c r="D549" s="59" t="s">
        <v>30290</v>
      </c>
      <c r="E549" s="4" t="s">
        <v>16778</v>
      </c>
      <c r="F549" s="4" t="s">
        <v>12746</v>
      </c>
      <c r="G549" s="4" t="s">
        <v>20222</v>
      </c>
      <c r="H549" s="4" t="s">
        <v>16901</v>
      </c>
      <c r="I549" s="4" t="s">
        <v>9317</v>
      </c>
      <c r="J549" s="4" t="s">
        <v>9317</v>
      </c>
      <c r="L549" s="4" t="s">
        <v>12261</v>
      </c>
      <c r="N549" s="4" t="s">
        <v>12144</v>
      </c>
      <c r="P549" s="4" t="s">
        <v>12746</v>
      </c>
      <c r="W549" s="4" t="s">
        <v>20221</v>
      </c>
      <c r="X549" s="4" t="s">
        <v>20220</v>
      </c>
      <c r="Y549" s="4" t="s">
        <v>17069</v>
      </c>
      <c r="Z549" s="4" t="s">
        <v>17496</v>
      </c>
      <c r="AA549" s="4">
        <v>100</v>
      </c>
      <c r="AB549" s="4">
        <v>55</v>
      </c>
      <c r="AC549" s="9">
        <v>5.5</v>
      </c>
      <c r="AD549" s="4">
        <v>2</v>
      </c>
      <c r="AE549" s="4">
        <v>2</v>
      </c>
      <c r="AF549" s="4">
        <v>2</v>
      </c>
      <c r="AG549" s="4">
        <v>2</v>
      </c>
      <c r="AH549" s="4">
        <v>2</v>
      </c>
      <c r="AI549" s="4">
        <v>2</v>
      </c>
      <c r="AJ549" s="4">
        <v>2</v>
      </c>
      <c r="AK549" s="4">
        <v>2</v>
      </c>
      <c r="AL549" s="4">
        <v>2</v>
      </c>
      <c r="AM549" s="4">
        <v>2</v>
      </c>
      <c r="AN549" s="4">
        <v>2</v>
      </c>
      <c r="AO549" s="4">
        <v>2</v>
      </c>
      <c r="AP549" s="4">
        <f t="shared" si="17"/>
        <v>24</v>
      </c>
      <c r="AQ549" s="4">
        <v>2000</v>
      </c>
      <c r="AR549" s="4">
        <v>3000</v>
      </c>
      <c r="AT549" s="4">
        <f t="shared" si="16"/>
        <v>5000</v>
      </c>
      <c r="AU549" s="4">
        <v>100</v>
      </c>
      <c r="AV549" s="4">
        <v>700</v>
      </c>
      <c r="AW549" s="4" t="s">
        <v>12005</v>
      </c>
      <c r="AX549" s="4">
        <v>50</v>
      </c>
      <c r="AY549" s="4">
        <v>400</v>
      </c>
      <c r="AZ549" s="4" t="s">
        <v>14959</v>
      </c>
      <c r="BA549" s="4">
        <v>100</v>
      </c>
      <c r="BB549" s="4">
        <v>1000</v>
      </c>
      <c r="BC549" s="4" t="s">
        <v>12922</v>
      </c>
      <c r="BD549" s="4">
        <v>100</v>
      </c>
      <c r="BE549" s="4">
        <v>1200</v>
      </c>
      <c r="BF549" s="3" t="s">
        <v>35862</v>
      </c>
      <c r="BG549" s="4">
        <v>353</v>
      </c>
      <c r="BH549" s="4">
        <v>4236</v>
      </c>
      <c r="BI549" s="4" t="s">
        <v>35863</v>
      </c>
      <c r="BJ549" s="4" t="s">
        <v>12144</v>
      </c>
      <c r="BM549" s="12">
        <v>7626</v>
      </c>
      <c r="BN549" s="4" t="s">
        <v>20124</v>
      </c>
      <c r="BP549" s="4" t="s">
        <v>17279</v>
      </c>
      <c r="BQ549" s="4" t="s">
        <v>12498</v>
      </c>
      <c r="BR549" s="4" t="s">
        <v>35377</v>
      </c>
      <c r="BS549" s="4" t="s">
        <v>35378</v>
      </c>
      <c r="BV549" s="4" t="s">
        <v>30291</v>
      </c>
      <c r="BW549" s="4" t="s">
        <v>30292</v>
      </c>
    </row>
    <row r="550" spans="1:75">
      <c r="A550" s="4">
        <v>3100965</v>
      </c>
      <c r="B550" s="4" t="s">
        <v>20127</v>
      </c>
      <c r="C550" s="4" t="s">
        <v>5827</v>
      </c>
      <c r="D550" s="4" t="s">
        <v>20145</v>
      </c>
      <c r="E550" s="4" t="s">
        <v>14279</v>
      </c>
      <c r="F550" s="4" t="s">
        <v>12144</v>
      </c>
      <c r="H550" s="4" t="s">
        <v>16901</v>
      </c>
      <c r="I550" s="4" t="s">
        <v>5946</v>
      </c>
      <c r="J550" s="4" t="s">
        <v>5946</v>
      </c>
      <c r="L550" s="4" t="s">
        <v>5947</v>
      </c>
      <c r="M550" s="4" t="s">
        <v>20144</v>
      </c>
      <c r="N550" s="4" t="s">
        <v>12144</v>
      </c>
      <c r="P550" s="4" t="s">
        <v>12746</v>
      </c>
      <c r="W550" s="4" t="s">
        <v>20143</v>
      </c>
      <c r="X550" s="4" t="s">
        <v>18021</v>
      </c>
      <c r="Y550" s="4" t="s">
        <v>17069</v>
      </c>
      <c r="Z550" s="4" t="s">
        <v>17742</v>
      </c>
      <c r="AA550" s="4">
        <v>200</v>
      </c>
      <c r="AB550" s="4">
        <v>40</v>
      </c>
      <c r="AC550" s="9">
        <v>5</v>
      </c>
      <c r="AD550" s="4">
        <v>11</v>
      </c>
      <c r="AE550" s="4">
        <v>8</v>
      </c>
      <c r="AF550" s="4">
        <v>9</v>
      </c>
      <c r="AG550" s="4">
        <v>9</v>
      </c>
      <c r="AH550" s="4">
        <v>9</v>
      </c>
      <c r="AI550" s="4">
        <v>9</v>
      </c>
      <c r="AJ550" s="4">
        <v>7</v>
      </c>
      <c r="AK550" s="4">
        <v>3</v>
      </c>
      <c r="AL550" s="4">
        <v>3</v>
      </c>
      <c r="AM550" s="4">
        <v>3</v>
      </c>
      <c r="AN550" s="4">
        <v>3</v>
      </c>
      <c r="AO550" s="4">
        <v>3</v>
      </c>
      <c r="AP550" s="4">
        <f t="shared" si="17"/>
        <v>77</v>
      </c>
      <c r="AQ550" s="4">
        <v>3452</v>
      </c>
      <c r="AR550" s="4">
        <v>3803</v>
      </c>
      <c r="AT550" s="4">
        <f t="shared" si="16"/>
        <v>7255</v>
      </c>
      <c r="AU550" s="4">
        <v>676</v>
      </c>
      <c r="AV550" s="4">
        <v>8112</v>
      </c>
      <c r="AW550" s="4" t="s">
        <v>13549</v>
      </c>
      <c r="AX550" s="4">
        <v>13</v>
      </c>
      <c r="AY550" s="4">
        <v>390</v>
      </c>
      <c r="AZ550" s="4" t="s">
        <v>9775</v>
      </c>
      <c r="BM550" s="12"/>
      <c r="BN550" s="4" t="s">
        <v>20136</v>
      </c>
      <c r="BP550" s="4" t="s">
        <v>17336</v>
      </c>
      <c r="BQ550" s="4" t="s">
        <v>12498</v>
      </c>
      <c r="BR550" s="4" t="s">
        <v>35379</v>
      </c>
    </row>
    <row r="551" spans="1:75">
      <c r="A551" s="4">
        <v>3100966</v>
      </c>
      <c r="B551" s="4" t="s">
        <v>19810</v>
      </c>
      <c r="C551" s="4" t="s">
        <v>5606</v>
      </c>
      <c r="D551" s="4" t="s">
        <v>20166</v>
      </c>
      <c r="E551" s="4" t="s">
        <v>20049</v>
      </c>
      <c r="F551" s="4" t="s">
        <v>12144</v>
      </c>
      <c r="G551" s="4" t="s">
        <v>20171</v>
      </c>
      <c r="H551" s="4" t="s">
        <v>19946</v>
      </c>
      <c r="I551" s="4" t="s">
        <v>5964</v>
      </c>
      <c r="J551" s="4" t="s">
        <v>5964</v>
      </c>
      <c r="L551" s="4" t="s">
        <v>5965</v>
      </c>
      <c r="M551" s="4" t="s">
        <v>20264</v>
      </c>
      <c r="N551" s="4" t="s">
        <v>12144</v>
      </c>
      <c r="P551" s="4" t="s">
        <v>12746</v>
      </c>
      <c r="W551" s="4" t="s">
        <v>20052</v>
      </c>
      <c r="X551" s="4" t="s">
        <v>20051</v>
      </c>
      <c r="Y551" s="4" t="s">
        <v>17069</v>
      </c>
      <c r="Z551" s="4" t="s">
        <v>13771</v>
      </c>
      <c r="AA551" s="4">
        <v>191</v>
      </c>
      <c r="AB551" s="4">
        <v>60</v>
      </c>
      <c r="AC551" s="9">
        <v>6</v>
      </c>
      <c r="AG551" s="4">
        <v>6</v>
      </c>
      <c r="AH551" s="4">
        <v>8</v>
      </c>
      <c r="AI551" s="4">
        <v>13</v>
      </c>
      <c r="AJ551" s="4">
        <v>12</v>
      </c>
      <c r="AK551" s="4">
        <v>12</v>
      </c>
      <c r="AL551" s="4">
        <v>13</v>
      </c>
      <c r="AM551" s="4">
        <v>14</v>
      </c>
      <c r="AN551" s="4">
        <v>7</v>
      </c>
      <c r="AP551" s="4">
        <f t="shared" si="17"/>
        <v>85</v>
      </c>
      <c r="AQ551" s="4">
        <v>8144</v>
      </c>
      <c r="AR551" s="4">
        <v>15297</v>
      </c>
      <c r="AT551" s="4">
        <f t="shared" si="16"/>
        <v>23441</v>
      </c>
      <c r="AU551" s="4">
        <v>3764</v>
      </c>
      <c r="AV551" s="4">
        <v>49428</v>
      </c>
      <c r="AW551" s="4" t="s">
        <v>13549</v>
      </c>
      <c r="BM551" s="12"/>
      <c r="BP551" s="4" t="s">
        <v>17336</v>
      </c>
      <c r="BQ551" s="4" t="s">
        <v>12498</v>
      </c>
      <c r="BR551" s="4" t="s">
        <v>35380</v>
      </c>
    </row>
    <row r="552" spans="1:75">
      <c r="A552" s="4">
        <v>3100967</v>
      </c>
      <c r="B552" s="4" t="s">
        <v>20039</v>
      </c>
      <c r="C552" s="4" t="s">
        <v>19948</v>
      </c>
      <c r="D552" s="4" t="s">
        <v>19945</v>
      </c>
      <c r="E552" s="4" t="s">
        <v>8779</v>
      </c>
      <c r="F552" s="4" t="s">
        <v>12144</v>
      </c>
      <c r="G552" s="4" t="s">
        <v>19947</v>
      </c>
      <c r="H552" s="4" t="s">
        <v>19946</v>
      </c>
      <c r="I552" s="4" t="s">
        <v>5964</v>
      </c>
      <c r="J552" s="4" t="s">
        <v>5964</v>
      </c>
      <c r="L552" s="4" t="s">
        <v>5965</v>
      </c>
      <c r="N552" s="4" t="s">
        <v>12144</v>
      </c>
      <c r="P552" s="4" t="s">
        <v>12746</v>
      </c>
      <c r="W552" s="4" t="s">
        <v>19853</v>
      </c>
      <c r="X552" s="4" t="s">
        <v>14647</v>
      </c>
      <c r="Y552" s="4" t="s">
        <v>17069</v>
      </c>
      <c r="Z552" s="4" t="s">
        <v>13771</v>
      </c>
      <c r="AA552" s="4">
        <v>300</v>
      </c>
      <c r="AB552" s="4">
        <v>60</v>
      </c>
      <c r="AC552" s="9">
        <v>6</v>
      </c>
      <c r="AD552" s="4">
        <v>2</v>
      </c>
      <c r="AE552" s="4">
        <v>2</v>
      </c>
      <c r="AF552" s="4">
        <v>2</v>
      </c>
      <c r="AG552" s="4">
        <v>2</v>
      </c>
      <c r="AH552" s="4">
        <v>2</v>
      </c>
      <c r="AI552" s="4">
        <v>2</v>
      </c>
      <c r="AJ552" s="4">
        <v>2</v>
      </c>
      <c r="AK552" s="4">
        <v>2</v>
      </c>
      <c r="AL552" s="4">
        <v>2</v>
      </c>
      <c r="AM552" s="4">
        <v>2</v>
      </c>
      <c r="AN552" s="4">
        <v>2</v>
      </c>
      <c r="AO552" s="4">
        <v>2</v>
      </c>
      <c r="AP552" s="4">
        <f t="shared" si="17"/>
        <v>24</v>
      </c>
      <c r="AQ552" s="4">
        <v>1392</v>
      </c>
      <c r="AR552" s="4">
        <v>2500</v>
      </c>
      <c r="AT552" s="4">
        <f t="shared" si="16"/>
        <v>3892</v>
      </c>
      <c r="AU552" s="4">
        <v>600</v>
      </c>
      <c r="AV552" s="4">
        <v>4124</v>
      </c>
      <c r="AW552" s="4" t="s">
        <v>12005</v>
      </c>
      <c r="AX552" s="4">
        <v>8</v>
      </c>
      <c r="AY552" s="4">
        <v>879</v>
      </c>
      <c r="AZ552" s="4" t="s">
        <v>12448</v>
      </c>
      <c r="BM552" s="12"/>
      <c r="BP552" s="4" t="s">
        <v>17279</v>
      </c>
      <c r="BQ552" s="4" t="s">
        <v>12498</v>
      </c>
    </row>
    <row r="553" spans="1:75">
      <c r="A553" s="4">
        <v>3100968</v>
      </c>
      <c r="B553" s="4" t="s">
        <v>19852</v>
      </c>
      <c r="C553" s="4" t="s">
        <v>19851</v>
      </c>
      <c r="D553" s="4" t="s">
        <v>19955</v>
      </c>
      <c r="E553" s="4" t="s">
        <v>19965</v>
      </c>
      <c r="F553" s="4" t="s">
        <v>12144</v>
      </c>
      <c r="G553" s="4" t="s">
        <v>20038</v>
      </c>
      <c r="H553" s="4" t="s">
        <v>16902</v>
      </c>
      <c r="I553" s="4" t="s">
        <v>5964</v>
      </c>
      <c r="J553" s="4" t="s">
        <v>5964</v>
      </c>
      <c r="L553" s="4" t="s">
        <v>5965</v>
      </c>
      <c r="M553" s="4" t="s">
        <v>20038</v>
      </c>
      <c r="N553" s="4" t="s">
        <v>12144</v>
      </c>
      <c r="P553" s="4" t="s">
        <v>12144</v>
      </c>
      <c r="Q553" s="4" t="s">
        <v>20037</v>
      </c>
      <c r="W553" s="4" t="s">
        <v>12783</v>
      </c>
      <c r="X553" s="4" t="s">
        <v>14647</v>
      </c>
      <c r="Y553" s="4" t="s">
        <v>17069</v>
      </c>
      <c r="Z553" s="4" t="s">
        <v>13771</v>
      </c>
      <c r="AA553" s="4">
        <v>127</v>
      </c>
      <c r="AB553" s="4">
        <v>54</v>
      </c>
      <c r="AC553" s="9">
        <v>6</v>
      </c>
      <c r="AG553" s="4">
        <v>4</v>
      </c>
      <c r="AH553" s="4">
        <v>4</v>
      </c>
      <c r="AI553" s="4">
        <v>4</v>
      </c>
      <c r="AJ553" s="4">
        <v>4</v>
      </c>
      <c r="AL553" s="4">
        <v>5</v>
      </c>
      <c r="AM553" s="4">
        <v>5</v>
      </c>
      <c r="AN553" s="4">
        <v>4</v>
      </c>
      <c r="AP553" s="4">
        <f t="shared" si="17"/>
        <v>30</v>
      </c>
      <c r="AQ553" s="4">
        <v>1534</v>
      </c>
      <c r="AR553" s="4">
        <v>3334</v>
      </c>
      <c r="AT553" s="4">
        <f t="shared" si="16"/>
        <v>4868</v>
      </c>
      <c r="AU553" s="4">
        <v>1360</v>
      </c>
      <c r="AV553" s="4">
        <v>9500</v>
      </c>
      <c r="AW553" s="4" t="s">
        <v>12005</v>
      </c>
      <c r="BM553" s="12"/>
      <c r="BP553" s="4" t="s">
        <v>17279</v>
      </c>
      <c r="BQ553" s="4" t="s">
        <v>12498</v>
      </c>
      <c r="BR553" s="4" t="s">
        <v>35381</v>
      </c>
    </row>
    <row r="554" spans="1:75">
      <c r="A554" s="4">
        <v>3100969</v>
      </c>
      <c r="B554" s="4" t="s">
        <v>19987</v>
      </c>
      <c r="C554" s="4" t="s">
        <v>5728</v>
      </c>
      <c r="E554" s="4" t="s">
        <v>5728</v>
      </c>
      <c r="F554" s="4" t="s">
        <v>12144</v>
      </c>
      <c r="G554" s="4" t="s">
        <v>20351</v>
      </c>
      <c r="H554" s="4" t="s">
        <v>16902</v>
      </c>
      <c r="I554" s="4" t="s">
        <v>29370</v>
      </c>
      <c r="J554" s="4" t="s">
        <v>26587</v>
      </c>
      <c r="L554" s="4" t="s">
        <v>20135</v>
      </c>
      <c r="M554" s="4" t="s">
        <v>20141</v>
      </c>
      <c r="N554" s="4" t="s">
        <v>12746</v>
      </c>
      <c r="O554" s="4" t="s">
        <v>35382</v>
      </c>
      <c r="P554" s="4" t="s">
        <v>12746</v>
      </c>
      <c r="Q554" s="4" t="s">
        <v>20278</v>
      </c>
      <c r="W554" s="4" t="s">
        <v>20277</v>
      </c>
      <c r="X554" s="4" t="s">
        <v>20276</v>
      </c>
      <c r="Y554" s="4" t="s">
        <v>17069</v>
      </c>
      <c r="Z554" s="4" t="s">
        <v>13771</v>
      </c>
      <c r="AA554" s="4">
        <v>260</v>
      </c>
      <c r="AB554" s="4">
        <v>60</v>
      </c>
      <c r="AC554" s="9">
        <v>6</v>
      </c>
      <c r="AE554" s="4">
        <v>4</v>
      </c>
      <c r="AF554" s="4">
        <v>6</v>
      </c>
      <c r="AG554" s="4">
        <v>8</v>
      </c>
      <c r="AH554" s="4">
        <v>13</v>
      </c>
      <c r="AI554" s="4">
        <v>15</v>
      </c>
      <c r="AJ554" s="4">
        <v>13</v>
      </c>
      <c r="AK554" s="4">
        <v>10</v>
      </c>
      <c r="AL554" s="4">
        <v>5</v>
      </c>
      <c r="AM554" s="4">
        <v>2</v>
      </c>
      <c r="AN554" s="4">
        <v>2</v>
      </c>
      <c r="AP554" s="4">
        <f t="shared" si="17"/>
        <v>78</v>
      </c>
      <c r="AQ554" s="4">
        <v>7167</v>
      </c>
      <c r="AR554" s="4">
        <v>13302</v>
      </c>
      <c r="AS554" s="4">
        <v>316</v>
      </c>
      <c r="AT554" s="4">
        <f t="shared" si="16"/>
        <v>20785</v>
      </c>
      <c r="AU554" s="4">
        <v>3194</v>
      </c>
      <c r="AV554" s="4">
        <v>31875</v>
      </c>
      <c r="AW554" s="4" t="s">
        <v>13549</v>
      </c>
      <c r="BM554" s="12"/>
      <c r="BN554" s="4" t="s">
        <v>20036</v>
      </c>
      <c r="BO554" s="81"/>
      <c r="BP554" s="4" t="s">
        <v>17336</v>
      </c>
      <c r="BQ554" s="4" t="s">
        <v>12498</v>
      </c>
      <c r="BR554" s="4" t="s">
        <v>35383</v>
      </c>
      <c r="BU554" s="4">
        <v>1</v>
      </c>
      <c r="BV554" s="4" t="s">
        <v>29595</v>
      </c>
      <c r="BW554" s="4" t="s">
        <v>30147</v>
      </c>
    </row>
    <row r="555" spans="1:75">
      <c r="A555" s="4">
        <v>3100970</v>
      </c>
      <c r="B555" s="4" t="s">
        <v>20054</v>
      </c>
      <c r="C555" s="4" t="s">
        <v>5728</v>
      </c>
      <c r="E555" s="4" t="s">
        <v>5728</v>
      </c>
      <c r="F555" s="4" t="s">
        <v>12144</v>
      </c>
      <c r="G555" s="4" t="s">
        <v>20351</v>
      </c>
      <c r="H555" s="4" t="s">
        <v>16902</v>
      </c>
      <c r="I555" s="4" t="s">
        <v>20350</v>
      </c>
      <c r="J555" s="4" t="s">
        <v>26602</v>
      </c>
      <c r="L555" s="4" t="s">
        <v>20279</v>
      </c>
      <c r="N555" s="4" t="s">
        <v>12746</v>
      </c>
      <c r="O555" s="4" t="s">
        <v>34919</v>
      </c>
      <c r="P555" s="4" t="s">
        <v>12746</v>
      </c>
      <c r="Q555" s="4" t="s">
        <v>20278</v>
      </c>
      <c r="W555" s="4" t="s">
        <v>20277</v>
      </c>
      <c r="X555" s="4" t="s">
        <v>20276</v>
      </c>
      <c r="Y555" s="4" t="s">
        <v>17069</v>
      </c>
      <c r="Z555" s="4" t="s">
        <v>13771</v>
      </c>
      <c r="AA555" s="4">
        <v>260</v>
      </c>
      <c r="AB555" s="4">
        <v>60</v>
      </c>
      <c r="AC555" s="9">
        <v>6</v>
      </c>
      <c r="AD555" s="4">
        <v>1</v>
      </c>
      <c r="AE555" s="4">
        <v>1</v>
      </c>
      <c r="AF555" s="4">
        <v>4</v>
      </c>
      <c r="AG555" s="4">
        <v>8</v>
      </c>
      <c r="AH555" s="4">
        <v>13</v>
      </c>
      <c r="AI555" s="4">
        <v>13</v>
      </c>
      <c r="AJ555" s="4">
        <v>13</v>
      </c>
      <c r="AK555" s="4">
        <v>10</v>
      </c>
      <c r="AL555" s="4">
        <v>5</v>
      </c>
      <c r="AM555" s="4">
        <v>5</v>
      </c>
      <c r="AN555" s="4">
        <v>4</v>
      </c>
      <c r="AO555" s="4">
        <v>1</v>
      </c>
      <c r="AP555" s="4">
        <f t="shared" si="17"/>
        <v>78</v>
      </c>
      <c r="AQ555" s="4">
        <v>7167</v>
      </c>
      <c r="AR555" s="4">
        <v>13301</v>
      </c>
      <c r="AS555" s="4">
        <v>317</v>
      </c>
      <c r="AT555" s="4">
        <f t="shared" si="16"/>
        <v>20785</v>
      </c>
      <c r="AU555" s="4">
        <v>3193</v>
      </c>
      <c r="AV555" s="4">
        <v>31875</v>
      </c>
      <c r="AW555" s="4" t="s">
        <v>13549</v>
      </c>
      <c r="BM555" s="12"/>
      <c r="BN555" s="4" t="s">
        <v>20036</v>
      </c>
      <c r="BO555" s="81"/>
      <c r="BP555" s="4" t="s">
        <v>17336</v>
      </c>
      <c r="BQ555" s="4" t="s">
        <v>12498</v>
      </c>
      <c r="BR555" s="4" t="s">
        <v>35383</v>
      </c>
      <c r="BU555" s="4">
        <v>1</v>
      </c>
      <c r="BV555" s="4" t="s">
        <v>29595</v>
      </c>
      <c r="BW555" s="4" t="s">
        <v>30062</v>
      </c>
    </row>
    <row r="556" spans="1:75">
      <c r="A556" s="4">
        <v>3100971</v>
      </c>
      <c r="B556" s="4" t="s">
        <v>20206</v>
      </c>
      <c r="C556" s="4" t="s">
        <v>19928</v>
      </c>
      <c r="D556" s="4" t="s">
        <v>5869</v>
      </c>
      <c r="E556" s="4" t="s">
        <v>9088</v>
      </c>
      <c r="F556" s="4" t="s">
        <v>12746</v>
      </c>
      <c r="G556" s="4" t="s">
        <v>20185</v>
      </c>
      <c r="H556" s="4" t="s">
        <v>17025</v>
      </c>
      <c r="I556" s="4" t="s">
        <v>11731</v>
      </c>
      <c r="J556" s="4" t="s">
        <v>11731</v>
      </c>
      <c r="L556" s="4" t="s">
        <v>8621</v>
      </c>
      <c r="N556" s="4" t="s">
        <v>12144</v>
      </c>
      <c r="P556" s="4" t="s">
        <v>12746</v>
      </c>
      <c r="W556" s="4" t="s">
        <v>20184</v>
      </c>
      <c r="X556" s="4" t="s">
        <v>20183</v>
      </c>
      <c r="Y556" s="4" t="s">
        <v>17069</v>
      </c>
      <c r="Z556" s="4" t="s">
        <v>17742</v>
      </c>
      <c r="AA556" s="4">
        <v>309</v>
      </c>
      <c r="AB556" s="4">
        <v>54</v>
      </c>
      <c r="AC556" s="9">
        <v>6</v>
      </c>
      <c r="AD556" s="4">
        <v>2</v>
      </c>
      <c r="AE556" s="4">
        <v>2</v>
      </c>
      <c r="AF556" s="4">
        <v>2</v>
      </c>
      <c r="AG556" s="4">
        <v>2</v>
      </c>
      <c r="AH556" s="4">
        <v>2</v>
      </c>
      <c r="AI556" s="4">
        <v>2</v>
      </c>
      <c r="AJ556" s="4">
        <v>2</v>
      </c>
      <c r="AK556" s="4">
        <v>2</v>
      </c>
      <c r="AL556" s="4">
        <v>2</v>
      </c>
      <c r="AM556" s="4">
        <v>2</v>
      </c>
      <c r="AN556" s="4">
        <v>2</v>
      </c>
      <c r="AO556" s="4">
        <v>2</v>
      </c>
      <c r="AP556" s="4">
        <f t="shared" si="17"/>
        <v>24</v>
      </c>
      <c r="AQ556" s="4">
        <v>2600</v>
      </c>
      <c r="AR556" s="4">
        <v>1500</v>
      </c>
      <c r="AT556" s="4">
        <f t="shared" si="16"/>
        <v>4100</v>
      </c>
      <c r="AU556" s="4">
        <v>1</v>
      </c>
      <c r="AV556" s="4">
        <v>150</v>
      </c>
      <c r="AW556" s="4" t="s">
        <v>13226</v>
      </c>
      <c r="AX556" s="4">
        <v>300</v>
      </c>
      <c r="AY556" s="4">
        <v>12000</v>
      </c>
      <c r="AZ556" s="4" t="s">
        <v>12448</v>
      </c>
      <c r="BM556" s="12"/>
      <c r="BN556" s="4" t="s">
        <v>20176</v>
      </c>
      <c r="BO556" s="81"/>
      <c r="BP556" s="4" t="s">
        <v>17336</v>
      </c>
      <c r="BQ556" s="4" t="s">
        <v>12498</v>
      </c>
    </row>
    <row r="557" spans="1:75">
      <c r="A557" s="4">
        <v>3100972</v>
      </c>
      <c r="B557" s="4" t="s">
        <v>20122</v>
      </c>
      <c r="C557" s="4" t="s">
        <v>14990</v>
      </c>
      <c r="E557" s="4" t="s">
        <v>14990</v>
      </c>
      <c r="F557" s="4" t="s">
        <v>12144</v>
      </c>
      <c r="G557" s="4" t="s">
        <v>19949</v>
      </c>
      <c r="H557" s="4" t="s">
        <v>17025</v>
      </c>
      <c r="I557" s="4" t="s">
        <v>12477</v>
      </c>
      <c r="J557" s="4" t="s">
        <v>12477</v>
      </c>
      <c r="L557" s="4" t="s">
        <v>12214</v>
      </c>
      <c r="N557" s="4" t="s">
        <v>12144</v>
      </c>
      <c r="P557" s="4" t="s">
        <v>12746</v>
      </c>
      <c r="R557" s="4" t="s">
        <v>12746</v>
      </c>
      <c r="W557" s="4" t="s">
        <v>18651</v>
      </c>
      <c r="X557" s="4" t="s">
        <v>19979</v>
      </c>
      <c r="Y557" s="4" t="s">
        <v>11274</v>
      </c>
      <c r="Z557" s="4" t="s">
        <v>19865</v>
      </c>
      <c r="AA557" s="4">
        <v>74</v>
      </c>
      <c r="AB557" s="4">
        <v>54</v>
      </c>
      <c r="AC557" s="9">
        <v>6</v>
      </c>
      <c r="AF557" s="4">
        <v>7</v>
      </c>
      <c r="AG557" s="4">
        <v>23</v>
      </c>
      <c r="AH557" s="4">
        <v>3</v>
      </c>
      <c r="AI557" s="4">
        <v>5</v>
      </c>
      <c r="AJ557" s="4">
        <v>14</v>
      </c>
      <c r="AP557" s="4">
        <f t="shared" si="17"/>
        <v>52</v>
      </c>
      <c r="AQ557" s="4">
        <v>3158</v>
      </c>
      <c r="AR557" s="4">
        <v>7228</v>
      </c>
      <c r="AT557" s="4">
        <f t="shared" si="16"/>
        <v>10386</v>
      </c>
      <c r="AU557" s="4">
        <v>2060</v>
      </c>
      <c r="AV557" s="4">
        <v>18037</v>
      </c>
      <c r="AW557" s="3" t="s">
        <v>35863</v>
      </c>
      <c r="BM557" s="12"/>
      <c r="BO557" s="81"/>
      <c r="BP557" s="4" t="s">
        <v>17336</v>
      </c>
      <c r="BQ557" s="4" t="s">
        <v>12498</v>
      </c>
      <c r="BR557" s="4" t="s">
        <v>35253</v>
      </c>
    </row>
    <row r="558" spans="1:75">
      <c r="A558" s="4">
        <v>3100973</v>
      </c>
      <c r="B558" s="4" t="s">
        <v>20148</v>
      </c>
      <c r="C558" s="4" t="s">
        <v>19848</v>
      </c>
      <c r="D558" s="4" t="s">
        <v>19847</v>
      </c>
      <c r="E558" s="4" t="s">
        <v>19942</v>
      </c>
      <c r="F558" s="4" t="s">
        <v>19941</v>
      </c>
      <c r="G558" s="4" t="s">
        <v>20035</v>
      </c>
      <c r="H558" s="4" t="s">
        <v>17025</v>
      </c>
      <c r="I558" s="4" t="s">
        <v>12477</v>
      </c>
      <c r="J558" s="4" t="s">
        <v>12477</v>
      </c>
      <c r="L558" s="4" t="s">
        <v>12214</v>
      </c>
      <c r="N558" s="4" t="s">
        <v>12144</v>
      </c>
      <c r="W558" s="4" t="s">
        <v>19846</v>
      </c>
      <c r="X558" s="4" t="s">
        <v>19822</v>
      </c>
      <c r="Y558" s="4" t="s">
        <v>17637</v>
      </c>
      <c r="Z558" s="4" t="s">
        <v>17343</v>
      </c>
      <c r="AA558" s="4">
        <v>309</v>
      </c>
      <c r="AB558" s="4">
        <v>54</v>
      </c>
      <c r="AC558" s="9">
        <v>6</v>
      </c>
      <c r="AD558" s="4">
        <v>2</v>
      </c>
      <c r="AE558" s="4">
        <v>2</v>
      </c>
      <c r="AF558" s="4">
        <v>2</v>
      </c>
      <c r="AG558" s="4">
        <v>2</v>
      </c>
      <c r="AH558" s="4">
        <v>2</v>
      </c>
      <c r="AI558" s="4">
        <v>2</v>
      </c>
      <c r="AJ558" s="4">
        <v>2</v>
      </c>
      <c r="AK558" s="4">
        <v>2</v>
      </c>
      <c r="AL558" s="4">
        <v>2</v>
      </c>
      <c r="AM558" s="4">
        <v>2</v>
      </c>
      <c r="AN558" s="4">
        <v>2</v>
      </c>
      <c r="AO558" s="4">
        <v>2</v>
      </c>
      <c r="AP558" s="4">
        <f t="shared" si="17"/>
        <v>24</v>
      </c>
      <c r="AQ558" s="4">
        <v>2280</v>
      </c>
      <c r="AR558" s="4">
        <v>2680</v>
      </c>
      <c r="AT558" s="4">
        <f t="shared" si="16"/>
        <v>4960</v>
      </c>
      <c r="AU558" s="4">
        <v>370</v>
      </c>
      <c r="AV558" s="4">
        <v>9250</v>
      </c>
      <c r="AW558" s="4" t="s">
        <v>12448</v>
      </c>
      <c r="BM558" s="12"/>
      <c r="BO558" s="81"/>
      <c r="BP558" s="4" t="s">
        <v>17279</v>
      </c>
      <c r="BQ558" s="4" t="s">
        <v>12498</v>
      </c>
      <c r="BR558" s="4" t="s">
        <v>35254</v>
      </c>
      <c r="BS558" s="4" t="s">
        <v>35125</v>
      </c>
    </row>
    <row r="559" spans="1:75">
      <c r="A559" s="4">
        <v>3100974</v>
      </c>
      <c r="B559" s="4" t="s">
        <v>20121</v>
      </c>
      <c r="C559" s="4" t="s">
        <v>8633</v>
      </c>
      <c r="D559" s="4" t="s">
        <v>20213</v>
      </c>
      <c r="E559" s="4" t="s">
        <v>8884</v>
      </c>
      <c r="F559" s="4" t="s">
        <v>12746</v>
      </c>
      <c r="G559" s="4" t="s">
        <v>20120</v>
      </c>
      <c r="H559" s="4" t="s">
        <v>17025</v>
      </c>
      <c r="I559" s="4" t="s">
        <v>12477</v>
      </c>
      <c r="J559" s="4" t="s">
        <v>12477</v>
      </c>
      <c r="L559" s="4" t="s">
        <v>12214</v>
      </c>
      <c r="N559" s="4" t="s">
        <v>12144</v>
      </c>
      <c r="P559" s="4" t="s">
        <v>12746</v>
      </c>
      <c r="W559" s="4" t="s">
        <v>19875</v>
      </c>
      <c r="X559" s="4" t="s">
        <v>20060</v>
      </c>
      <c r="Y559" s="4" t="s">
        <v>17637</v>
      </c>
      <c r="Z559" s="4" t="s">
        <v>17394</v>
      </c>
      <c r="AA559" s="4">
        <v>304</v>
      </c>
      <c r="AB559" s="4">
        <v>55</v>
      </c>
      <c r="AC559" s="9">
        <v>5.5</v>
      </c>
      <c r="AD559" s="4">
        <v>4</v>
      </c>
      <c r="AE559" s="4">
        <v>4</v>
      </c>
      <c r="AF559" s="4">
        <v>4</v>
      </c>
      <c r="AG559" s="4">
        <v>4</v>
      </c>
      <c r="AH559" s="4">
        <v>4</v>
      </c>
      <c r="AI559" s="4">
        <v>4</v>
      </c>
      <c r="AJ559" s="4">
        <v>4</v>
      </c>
      <c r="AK559" s="4">
        <v>4</v>
      </c>
      <c r="AL559" s="4">
        <v>4</v>
      </c>
      <c r="AM559" s="4">
        <v>4</v>
      </c>
      <c r="AN559" s="4">
        <v>4</v>
      </c>
      <c r="AO559" s="4">
        <v>4</v>
      </c>
      <c r="AP559" s="4">
        <f t="shared" si="17"/>
        <v>48</v>
      </c>
      <c r="AQ559" s="4">
        <v>5051</v>
      </c>
      <c r="AR559" s="4">
        <v>5945</v>
      </c>
      <c r="AT559" s="4">
        <f t="shared" si="16"/>
        <v>10996</v>
      </c>
      <c r="AU559" s="4">
        <v>2133</v>
      </c>
      <c r="AV559" s="4">
        <v>14932</v>
      </c>
      <c r="AW559" s="4" t="s">
        <v>12005</v>
      </c>
      <c r="BM559" s="12"/>
      <c r="BN559" s="4" t="s">
        <v>19749</v>
      </c>
      <c r="BO559" s="82"/>
      <c r="BP559" s="4" t="s">
        <v>17336</v>
      </c>
      <c r="BQ559" s="4" t="s">
        <v>12498</v>
      </c>
      <c r="BS559" s="4" t="s">
        <v>35126</v>
      </c>
    </row>
    <row r="560" spans="1:75">
      <c r="A560" s="4">
        <v>3100975</v>
      </c>
      <c r="B560" s="4" t="s">
        <v>19996</v>
      </c>
      <c r="C560" s="4" t="s">
        <v>19879</v>
      </c>
      <c r="D560" s="4" t="s">
        <v>20106</v>
      </c>
      <c r="E560" s="4" t="s">
        <v>19879</v>
      </c>
      <c r="F560" s="4" t="s">
        <v>12144</v>
      </c>
      <c r="G560" s="4" t="s">
        <v>19878</v>
      </c>
      <c r="H560" s="4" t="s">
        <v>17025</v>
      </c>
      <c r="I560" s="4" t="s">
        <v>9852</v>
      </c>
      <c r="J560" s="4" t="s">
        <v>9852</v>
      </c>
      <c r="L560" s="4" t="s">
        <v>8600</v>
      </c>
      <c r="N560" s="4" t="s">
        <v>12144</v>
      </c>
      <c r="P560" s="4" t="s">
        <v>12746</v>
      </c>
      <c r="W560" s="4" t="s">
        <v>12476</v>
      </c>
      <c r="X560" s="4" t="s">
        <v>14981</v>
      </c>
      <c r="Y560" s="4" t="s">
        <v>17578</v>
      </c>
      <c r="Z560" s="4" t="s">
        <v>13771</v>
      </c>
      <c r="AA560" s="4">
        <v>304</v>
      </c>
      <c r="AB560" s="4">
        <v>44</v>
      </c>
      <c r="AC560" s="9">
        <v>5.5</v>
      </c>
      <c r="AD560" s="4">
        <v>1</v>
      </c>
      <c r="AE560" s="4">
        <v>1</v>
      </c>
      <c r="AF560" s="4">
        <v>1</v>
      </c>
      <c r="AG560" s="4">
        <v>1</v>
      </c>
      <c r="AH560" s="4">
        <v>1</v>
      </c>
      <c r="AI560" s="4">
        <v>1</v>
      </c>
      <c r="AJ560" s="4">
        <v>1</v>
      </c>
      <c r="AK560" s="4">
        <v>1</v>
      </c>
      <c r="AL560" s="4">
        <v>1</v>
      </c>
      <c r="AM560" s="4">
        <v>1</v>
      </c>
      <c r="AN560" s="4">
        <v>1</v>
      </c>
      <c r="AO560" s="4">
        <v>1</v>
      </c>
      <c r="AP560" s="4">
        <f t="shared" si="17"/>
        <v>12</v>
      </c>
      <c r="AQ560" s="4">
        <v>1200</v>
      </c>
      <c r="AR560" s="4">
        <v>2000</v>
      </c>
      <c r="AT560" s="4">
        <f t="shared" ref="AT560:AT623" si="18">SUM(AQ560:AS560)</f>
        <v>3200</v>
      </c>
      <c r="AU560" s="4">
        <v>180</v>
      </c>
      <c r="AV560" s="4">
        <v>7200</v>
      </c>
      <c r="AW560" s="4" t="s">
        <v>12448</v>
      </c>
      <c r="BM560" s="12"/>
      <c r="BN560" s="4" t="s">
        <v>20105</v>
      </c>
      <c r="BO560" s="82"/>
      <c r="BP560" s="4" t="s">
        <v>17279</v>
      </c>
      <c r="BQ560" s="4" t="s">
        <v>12498</v>
      </c>
      <c r="BR560" s="4" t="s">
        <v>35127</v>
      </c>
    </row>
    <row r="561" spans="1:71">
      <c r="A561" s="4">
        <v>3100976</v>
      </c>
      <c r="B561" s="4" t="s">
        <v>20104</v>
      </c>
      <c r="C561" s="4" t="s">
        <v>19710</v>
      </c>
      <c r="D561" s="4" t="s">
        <v>8240</v>
      </c>
      <c r="E561" s="4" t="s">
        <v>20016</v>
      </c>
      <c r="F561" s="4" t="s">
        <v>12746</v>
      </c>
      <c r="G561" s="4" t="s">
        <v>8240</v>
      </c>
      <c r="H561" s="4" t="s">
        <v>17025</v>
      </c>
      <c r="I561" s="4" t="s">
        <v>9852</v>
      </c>
      <c r="J561" s="4" t="s">
        <v>9852</v>
      </c>
      <c r="L561" s="4" t="s">
        <v>8600</v>
      </c>
      <c r="N561" s="4" t="s">
        <v>12144</v>
      </c>
      <c r="P561" s="4" t="s">
        <v>12746</v>
      </c>
      <c r="V561" s="50" t="s">
        <v>12746</v>
      </c>
      <c r="W561" s="4" t="s">
        <v>6202</v>
      </c>
      <c r="X561" s="4" t="s">
        <v>11830</v>
      </c>
      <c r="Y561" s="4" t="s">
        <v>17637</v>
      </c>
      <c r="Z561" s="4" t="s">
        <v>17394</v>
      </c>
      <c r="AA561" s="4">
        <v>104</v>
      </c>
      <c r="AB561" s="4">
        <v>16</v>
      </c>
      <c r="AC561" s="9">
        <v>2</v>
      </c>
      <c r="AD561" s="4">
        <v>2</v>
      </c>
      <c r="AE561" s="4">
        <v>2</v>
      </c>
      <c r="AF561" s="4">
        <v>2</v>
      </c>
      <c r="AG561" s="4">
        <v>2</v>
      </c>
      <c r="AH561" s="4">
        <v>2</v>
      </c>
      <c r="AI561" s="4">
        <v>2</v>
      </c>
      <c r="AJ561" s="4">
        <v>2</v>
      </c>
      <c r="AK561" s="4">
        <v>2</v>
      </c>
      <c r="AM561" s="4">
        <v>2</v>
      </c>
      <c r="AN561" s="4">
        <v>2</v>
      </c>
      <c r="AO561" s="4">
        <v>2</v>
      </c>
      <c r="AP561" s="4">
        <f t="shared" si="17"/>
        <v>22</v>
      </c>
      <c r="AQ561" s="4">
        <v>1600</v>
      </c>
      <c r="AR561" s="4">
        <v>1000</v>
      </c>
      <c r="AT561" s="4">
        <f t="shared" si="18"/>
        <v>2600</v>
      </c>
      <c r="AU561" s="4">
        <v>92</v>
      </c>
      <c r="AV561" s="4">
        <v>6000</v>
      </c>
      <c r="AW561" s="4" t="s">
        <v>13714</v>
      </c>
      <c r="BM561" s="12"/>
      <c r="BN561" s="4" t="s">
        <v>20262</v>
      </c>
      <c r="BO561" s="82"/>
      <c r="BP561" s="4" t="s">
        <v>17279</v>
      </c>
      <c r="BQ561" s="4" t="s">
        <v>12498</v>
      </c>
    </row>
    <row r="562" spans="1:71">
      <c r="A562" s="4">
        <v>3100977</v>
      </c>
      <c r="B562" s="4" t="s">
        <v>20172</v>
      </c>
      <c r="C562" s="4" t="s">
        <v>8494</v>
      </c>
      <c r="D562" s="4" t="s">
        <v>8503</v>
      </c>
      <c r="E562" s="4" t="s">
        <v>8494</v>
      </c>
      <c r="F562" s="4" t="s">
        <v>12144</v>
      </c>
      <c r="G562" s="4" t="s">
        <v>20256</v>
      </c>
      <c r="H562" s="4" t="s">
        <v>17025</v>
      </c>
      <c r="I562" s="4" t="s">
        <v>9852</v>
      </c>
      <c r="J562" s="4" t="s">
        <v>9852</v>
      </c>
      <c r="L562" s="4" t="s">
        <v>8600</v>
      </c>
      <c r="N562" s="4" t="s">
        <v>12144</v>
      </c>
      <c r="P562" s="4" t="s">
        <v>12144</v>
      </c>
      <c r="Q562" s="4" t="s">
        <v>8494</v>
      </c>
      <c r="W562" s="4" t="s">
        <v>20255</v>
      </c>
      <c r="X562" s="4" t="s">
        <v>20254</v>
      </c>
      <c r="Y562" s="4" t="s">
        <v>17637</v>
      </c>
      <c r="Z562" s="4" t="s">
        <v>17343</v>
      </c>
      <c r="AA562" s="4">
        <v>157</v>
      </c>
      <c r="AB562" s="4">
        <v>9</v>
      </c>
      <c r="AC562" s="9">
        <v>5</v>
      </c>
      <c r="AD562" s="4">
        <v>7</v>
      </c>
      <c r="AE562" s="4">
        <v>4</v>
      </c>
      <c r="AF562" s="4">
        <v>10</v>
      </c>
      <c r="AG562" s="4">
        <v>8</v>
      </c>
      <c r="AH562" s="4">
        <v>7</v>
      </c>
      <c r="AI562" s="4">
        <v>5</v>
      </c>
      <c r="AJ562" s="4">
        <v>7</v>
      </c>
      <c r="AK562" s="4">
        <v>7</v>
      </c>
      <c r="AL562" s="4">
        <v>3</v>
      </c>
      <c r="AP562" s="4">
        <f t="shared" si="17"/>
        <v>58</v>
      </c>
      <c r="AQ562" s="4">
        <v>5742</v>
      </c>
      <c r="AR562" s="4">
        <v>2978</v>
      </c>
      <c r="AS562" s="4">
        <v>300</v>
      </c>
      <c r="AT562" s="4">
        <f t="shared" si="18"/>
        <v>9020</v>
      </c>
      <c r="AU562" s="4">
        <v>600</v>
      </c>
      <c r="AV562" s="4">
        <v>14642</v>
      </c>
      <c r="AW562" s="4" t="s">
        <v>13626</v>
      </c>
      <c r="BM562" s="12"/>
      <c r="BO562" s="81"/>
      <c r="BP562" s="4" t="s">
        <v>17336</v>
      </c>
      <c r="BQ562" s="4" t="s">
        <v>12498</v>
      </c>
      <c r="BR562" s="4" t="s">
        <v>35128</v>
      </c>
    </row>
    <row r="563" spans="1:71">
      <c r="A563" s="4">
        <v>3100978</v>
      </c>
      <c r="B563" s="4" t="s">
        <v>20253</v>
      </c>
      <c r="D563" s="4" t="s">
        <v>9267</v>
      </c>
      <c r="E563" s="4" t="s">
        <v>9266</v>
      </c>
      <c r="F563" s="4" t="s">
        <v>12746</v>
      </c>
      <c r="G563" s="4" t="s">
        <v>20252</v>
      </c>
      <c r="H563" s="4" t="s">
        <v>17025</v>
      </c>
      <c r="I563" s="4" t="s">
        <v>9852</v>
      </c>
      <c r="J563" s="4" t="s">
        <v>9852</v>
      </c>
      <c r="L563" s="4" t="s">
        <v>8600</v>
      </c>
      <c r="N563" s="4" t="s">
        <v>12144</v>
      </c>
      <c r="P563" s="4" t="s">
        <v>12746</v>
      </c>
      <c r="W563" s="4" t="s">
        <v>20111</v>
      </c>
      <c r="X563" s="4" t="s">
        <v>20244</v>
      </c>
      <c r="Y563" s="4" t="s">
        <v>20021</v>
      </c>
      <c r="Z563" s="4" t="s">
        <v>17343</v>
      </c>
      <c r="AA563" s="4">
        <v>205</v>
      </c>
      <c r="AB563" s="4">
        <v>45</v>
      </c>
      <c r="AC563" s="9">
        <v>5</v>
      </c>
      <c r="AD563" s="4">
        <v>9</v>
      </c>
      <c r="AE563" s="4">
        <v>7</v>
      </c>
      <c r="AF563" s="4">
        <v>10</v>
      </c>
      <c r="AG563" s="4">
        <v>9</v>
      </c>
      <c r="AH563" s="4">
        <v>10</v>
      </c>
      <c r="AI563" s="4">
        <v>10</v>
      </c>
      <c r="AJ563" s="4">
        <v>9</v>
      </c>
      <c r="AK563" s="4">
        <v>9</v>
      </c>
      <c r="AL563" s="4">
        <v>9</v>
      </c>
      <c r="AM563" s="4">
        <v>9</v>
      </c>
      <c r="AN563" s="4">
        <v>9</v>
      </c>
      <c r="AO563" s="4">
        <v>5</v>
      </c>
      <c r="AP563" s="4">
        <f t="shared" si="17"/>
        <v>105</v>
      </c>
      <c r="AQ563" s="4">
        <v>6732</v>
      </c>
      <c r="AR563" s="4">
        <v>5342</v>
      </c>
      <c r="AT563" s="4">
        <f t="shared" si="18"/>
        <v>12074</v>
      </c>
      <c r="AU563" s="4">
        <v>6</v>
      </c>
      <c r="AV563" s="4">
        <v>750</v>
      </c>
      <c r="AW563" s="4" t="s">
        <v>18051</v>
      </c>
      <c r="AX563" s="4">
        <v>1300</v>
      </c>
      <c r="AY563" s="4">
        <v>9000</v>
      </c>
      <c r="AZ563" s="4" t="s">
        <v>18046</v>
      </c>
      <c r="BA563" s="4">
        <v>860</v>
      </c>
      <c r="BB563" s="4">
        <v>6000</v>
      </c>
      <c r="BC563" s="4" t="s">
        <v>12539</v>
      </c>
      <c r="BD563" s="4">
        <v>10</v>
      </c>
      <c r="BE563" s="4">
        <v>200</v>
      </c>
      <c r="BF563" s="4" t="s">
        <v>13880</v>
      </c>
      <c r="BM563" s="12"/>
      <c r="BO563" s="81"/>
      <c r="BP563" s="4" t="s">
        <v>17336</v>
      </c>
      <c r="BQ563" s="4" t="s">
        <v>12498</v>
      </c>
    </row>
    <row r="564" spans="1:71">
      <c r="A564" s="4">
        <v>3100979</v>
      </c>
      <c r="B564" s="4" t="s">
        <v>20243</v>
      </c>
      <c r="C564" s="4" t="s">
        <v>8674</v>
      </c>
      <c r="D564" s="4" t="s">
        <v>19964</v>
      </c>
      <c r="E564" s="4" t="s">
        <v>5896</v>
      </c>
      <c r="F564" s="4" t="s">
        <v>12746</v>
      </c>
      <c r="G564" s="4" t="s">
        <v>20053</v>
      </c>
      <c r="H564" s="4" t="s">
        <v>17025</v>
      </c>
      <c r="I564" s="4" t="s">
        <v>9852</v>
      </c>
      <c r="J564" s="4" t="s">
        <v>9852</v>
      </c>
      <c r="L564" s="4" t="s">
        <v>8600</v>
      </c>
      <c r="N564" s="4" t="s">
        <v>12144</v>
      </c>
      <c r="P564" s="4" t="s">
        <v>12746</v>
      </c>
      <c r="V564" s="50" t="s">
        <v>19963</v>
      </c>
      <c r="W564" s="4" t="s">
        <v>19962</v>
      </c>
      <c r="X564" s="4" t="s">
        <v>6595</v>
      </c>
      <c r="Y564" s="4" t="s">
        <v>12983</v>
      </c>
      <c r="Z564" s="4" t="s">
        <v>13771</v>
      </c>
      <c r="AA564" s="4">
        <v>200</v>
      </c>
      <c r="AB564" s="4">
        <v>27</v>
      </c>
      <c r="AC564" s="9">
        <v>3</v>
      </c>
      <c r="AD564" s="4">
        <v>7</v>
      </c>
      <c r="AE564" s="4">
        <v>7</v>
      </c>
      <c r="AF564" s="4">
        <v>8</v>
      </c>
      <c r="AG564" s="4">
        <v>7</v>
      </c>
      <c r="AH564" s="4">
        <v>7</v>
      </c>
      <c r="AI564" s="4">
        <v>7</v>
      </c>
      <c r="AJ564" s="4">
        <v>7</v>
      </c>
      <c r="AK564" s="4">
        <v>7</v>
      </c>
      <c r="AL564" s="4">
        <v>7</v>
      </c>
      <c r="AM564" s="4">
        <v>7</v>
      </c>
      <c r="AN564" s="4">
        <v>7</v>
      </c>
      <c r="AO564" s="4">
        <v>7</v>
      </c>
      <c r="AP564" s="4">
        <f t="shared" si="17"/>
        <v>85</v>
      </c>
      <c r="AQ564" s="4">
        <v>8412</v>
      </c>
      <c r="AR564" s="4">
        <v>4823</v>
      </c>
      <c r="AT564" s="4">
        <f t="shared" si="18"/>
        <v>13235</v>
      </c>
      <c r="AU564" s="4">
        <v>3130</v>
      </c>
      <c r="AV564" s="4">
        <v>16198</v>
      </c>
      <c r="AW564" s="4" t="s">
        <v>12005</v>
      </c>
      <c r="BM564" s="12"/>
      <c r="BO564" s="81"/>
      <c r="BP564" s="4" t="s">
        <v>17279</v>
      </c>
      <c r="BQ564" s="4" t="s">
        <v>12498</v>
      </c>
      <c r="BS564" s="4" t="s">
        <v>35129</v>
      </c>
    </row>
    <row r="565" spans="1:71">
      <c r="A565" s="4">
        <v>3100980</v>
      </c>
      <c r="B565" s="4" t="s">
        <v>19961</v>
      </c>
      <c r="C565" s="4" t="s">
        <v>20159</v>
      </c>
      <c r="D565" s="4" t="s">
        <v>8678</v>
      </c>
      <c r="E565" s="4" t="s">
        <v>19877</v>
      </c>
      <c r="F565" s="4" t="s">
        <v>12926</v>
      </c>
      <c r="G565" s="4" t="s">
        <v>8678</v>
      </c>
      <c r="H565" s="4" t="s">
        <v>17025</v>
      </c>
      <c r="I565" s="4" t="s">
        <v>9852</v>
      </c>
      <c r="J565" s="4" t="s">
        <v>9852</v>
      </c>
      <c r="L565" s="4" t="s">
        <v>8600</v>
      </c>
      <c r="N565" s="4" t="s">
        <v>12144</v>
      </c>
      <c r="O565" s="4" t="s">
        <v>11977</v>
      </c>
      <c r="P565" s="4" t="s">
        <v>12746</v>
      </c>
      <c r="W565" s="4" t="s">
        <v>20258</v>
      </c>
      <c r="X565" s="4" t="s">
        <v>20257</v>
      </c>
      <c r="Y565" s="4" t="s">
        <v>17637</v>
      </c>
      <c r="Z565" s="4" t="s">
        <v>17394</v>
      </c>
      <c r="AA565" s="4">
        <v>145</v>
      </c>
      <c r="AB565" s="4">
        <v>24</v>
      </c>
      <c r="AC565" s="9">
        <v>3</v>
      </c>
      <c r="AD565" s="4">
        <v>2</v>
      </c>
      <c r="AE565" s="4">
        <v>2</v>
      </c>
      <c r="AF565" s="4">
        <v>2</v>
      </c>
      <c r="AG565" s="4">
        <v>2</v>
      </c>
      <c r="AH565" s="4">
        <v>2</v>
      </c>
      <c r="AI565" s="4">
        <v>3</v>
      </c>
      <c r="AJ565" s="4">
        <v>3</v>
      </c>
      <c r="AK565" s="4">
        <v>2</v>
      </c>
      <c r="AL565" s="4">
        <v>2</v>
      </c>
      <c r="AM565" s="4">
        <v>2</v>
      </c>
      <c r="AN565" s="4">
        <v>2</v>
      </c>
      <c r="AO565" s="4">
        <v>3</v>
      </c>
      <c r="AP565" s="4">
        <f t="shared" si="17"/>
        <v>27</v>
      </c>
      <c r="AQ565" s="4">
        <v>1721</v>
      </c>
      <c r="AR565" s="4">
        <v>7106</v>
      </c>
      <c r="AT565" s="4">
        <f t="shared" si="18"/>
        <v>8827</v>
      </c>
      <c r="AU565" s="4">
        <v>499</v>
      </c>
      <c r="AV565" s="4">
        <v>11250</v>
      </c>
      <c r="AW565" s="4" t="s">
        <v>12610</v>
      </c>
      <c r="BM565" s="12"/>
      <c r="BO565" s="81"/>
      <c r="BP565" s="4" t="s">
        <v>17336</v>
      </c>
      <c r="BQ565" s="4" t="s">
        <v>12498</v>
      </c>
    </row>
    <row r="566" spans="1:71">
      <c r="A566" s="4">
        <v>3100981</v>
      </c>
      <c r="B566" s="4" t="s">
        <v>20150</v>
      </c>
      <c r="D566" s="59" t="s">
        <v>29674</v>
      </c>
      <c r="E566" s="4" t="s">
        <v>20149</v>
      </c>
      <c r="F566" s="4" t="s">
        <v>12144</v>
      </c>
      <c r="G566" s="4" t="s">
        <v>29819</v>
      </c>
      <c r="H566" s="4" t="s">
        <v>17025</v>
      </c>
      <c r="I566" s="4" t="s">
        <v>20114</v>
      </c>
      <c r="J566" s="4" t="s">
        <v>9852</v>
      </c>
      <c r="K566" s="59" t="s">
        <v>30075</v>
      </c>
      <c r="L566" s="4" t="s">
        <v>8600</v>
      </c>
      <c r="N566" s="4" t="s">
        <v>12144</v>
      </c>
      <c r="P566" s="4" t="s">
        <v>12746</v>
      </c>
      <c r="W566" s="4" t="s">
        <v>13547</v>
      </c>
      <c r="X566" s="4" t="s">
        <v>20113</v>
      </c>
      <c r="Y566" s="4" t="s">
        <v>17992</v>
      </c>
      <c r="Z566" s="4" t="s">
        <v>13771</v>
      </c>
      <c r="AA566" s="4">
        <v>123</v>
      </c>
      <c r="AB566" s="4">
        <v>54</v>
      </c>
      <c r="AC566" s="9">
        <v>6</v>
      </c>
      <c r="AD566" s="4">
        <v>6</v>
      </c>
      <c r="AE566" s="4">
        <v>6</v>
      </c>
      <c r="AF566" s="4">
        <v>6</v>
      </c>
      <c r="AG566" s="4">
        <v>6</v>
      </c>
      <c r="AH566" s="4">
        <v>6</v>
      </c>
      <c r="AI566" s="4">
        <v>6</v>
      </c>
      <c r="AJ566" s="4">
        <v>6</v>
      </c>
      <c r="AK566" s="4">
        <v>6</v>
      </c>
      <c r="AL566" s="4">
        <v>6</v>
      </c>
      <c r="AM566" s="4">
        <v>6</v>
      </c>
      <c r="AN566" s="4">
        <v>6</v>
      </c>
      <c r="AO566" s="4">
        <v>6</v>
      </c>
      <c r="AP566" s="4">
        <f t="shared" si="17"/>
        <v>72</v>
      </c>
      <c r="AQ566" s="4">
        <v>4442</v>
      </c>
      <c r="AR566" s="4">
        <v>5812</v>
      </c>
      <c r="AT566" s="4">
        <f t="shared" si="18"/>
        <v>10254</v>
      </c>
      <c r="AU566" s="4">
        <v>3002</v>
      </c>
      <c r="AV566" s="4">
        <v>17550</v>
      </c>
      <c r="AW566" s="4" t="s">
        <v>12005</v>
      </c>
      <c r="AX566" s="4">
        <v>1</v>
      </c>
      <c r="AY566" s="4">
        <v>135</v>
      </c>
      <c r="AZ566" s="4" t="s">
        <v>13880</v>
      </c>
      <c r="BM566" s="12"/>
      <c r="BO566" s="81"/>
      <c r="BP566" s="4" t="s">
        <v>17279</v>
      </c>
      <c r="BQ566" s="4" t="s">
        <v>12498</v>
      </c>
      <c r="BR566" s="4" t="s">
        <v>35259</v>
      </c>
    </row>
    <row r="567" spans="1:71">
      <c r="A567" s="4">
        <v>3100982</v>
      </c>
      <c r="B567" s="4" t="s">
        <v>20026</v>
      </c>
      <c r="C567" s="4" t="s">
        <v>19811</v>
      </c>
      <c r="D567" s="4" t="s">
        <v>19975</v>
      </c>
      <c r="E567" s="4" t="s">
        <v>13044</v>
      </c>
      <c r="F567" s="4" t="s">
        <v>12144</v>
      </c>
      <c r="G567" s="4" t="s">
        <v>19975</v>
      </c>
      <c r="H567" s="4" t="s">
        <v>17025</v>
      </c>
      <c r="I567" s="4" t="s">
        <v>9852</v>
      </c>
      <c r="J567" s="4" t="s">
        <v>9852</v>
      </c>
      <c r="L567" s="4" t="s">
        <v>8600</v>
      </c>
      <c r="M567" s="4" t="s">
        <v>19975</v>
      </c>
      <c r="N567" s="4" t="s">
        <v>12144</v>
      </c>
      <c r="P567" s="4" t="s">
        <v>12746</v>
      </c>
      <c r="W567" s="4" t="s">
        <v>19974</v>
      </c>
      <c r="X567" s="4" t="s">
        <v>20025</v>
      </c>
      <c r="Y567" s="4" t="s">
        <v>17069</v>
      </c>
      <c r="Z567" s="4" t="s">
        <v>13771</v>
      </c>
      <c r="AA567" s="4">
        <v>100</v>
      </c>
      <c r="AB567" s="4">
        <v>44</v>
      </c>
      <c r="AC567" s="9">
        <v>5.5</v>
      </c>
      <c r="AF567" s="4">
        <v>3</v>
      </c>
      <c r="AG567" s="4">
        <v>3</v>
      </c>
      <c r="AH567" s="4">
        <v>3</v>
      </c>
      <c r="AI567" s="4">
        <v>3</v>
      </c>
      <c r="AP567" s="4">
        <f t="shared" si="17"/>
        <v>12</v>
      </c>
      <c r="AQ567" s="4">
        <v>1200</v>
      </c>
      <c r="AR567" s="4">
        <v>10000</v>
      </c>
      <c r="AT567" s="4">
        <f t="shared" si="18"/>
        <v>11200</v>
      </c>
      <c r="AU567" s="4">
        <v>1000</v>
      </c>
      <c r="AV567" s="4">
        <v>13950</v>
      </c>
      <c r="AW567" s="4" t="s">
        <v>12005</v>
      </c>
      <c r="BM567" s="12"/>
      <c r="BO567" s="81"/>
      <c r="BP567" s="4" t="s">
        <v>17279</v>
      </c>
      <c r="BQ567" s="4" t="s">
        <v>12498</v>
      </c>
      <c r="BR567" s="4" t="s">
        <v>35260</v>
      </c>
    </row>
    <row r="568" spans="1:71">
      <c r="A568" s="4">
        <v>3100983</v>
      </c>
      <c r="B568" s="4" t="s">
        <v>20024</v>
      </c>
      <c r="C568" s="4" t="s">
        <v>9134</v>
      </c>
      <c r="D568" s="4" t="s">
        <v>9016</v>
      </c>
      <c r="E568" s="4" t="s">
        <v>9134</v>
      </c>
      <c r="F568" s="4" t="s">
        <v>12144</v>
      </c>
      <c r="G568" s="4" t="s">
        <v>9016</v>
      </c>
      <c r="H568" s="4" t="s">
        <v>17025</v>
      </c>
      <c r="I568" s="4" t="s">
        <v>9852</v>
      </c>
      <c r="J568" s="4" t="s">
        <v>9852</v>
      </c>
      <c r="L568" s="4" t="s">
        <v>8600</v>
      </c>
      <c r="N568" s="4" t="s">
        <v>12144</v>
      </c>
      <c r="P568" s="4" t="s">
        <v>12746</v>
      </c>
      <c r="W568" s="4" t="s">
        <v>13507</v>
      </c>
      <c r="X568" s="4" t="s">
        <v>12503</v>
      </c>
      <c r="Y568" s="4" t="s">
        <v>17069</v>
      </c>
      <c r="Z568" s="4" t="s">
        <v>13771</v>
      </c>
      <c r="AA568" s="4">
        <v>36</v>
      </c>
      <c r="AB568" s="4">
        <v>40</v>
      </c>
      <c r="AC568" s="9">
        <v>5</v>
      </c>
      <c r="AG568" s="4">
        <v>2</v>
      </c>
      <c r="AH568" s="4">
        <v>2</v>
      </c>
      <c r="AI568" s="4">
        <v>2</v>
      </c>
      <c r="AM568" s="4">
        <v>2</v>
      </c>
      <c r="AN568" s="4">
        <v>2</v>
      </c>
      <c r="AP568" s="4">
        <f t="shared" si="17"/>
        <v>10</v>
      </c>
      <c r="AQ568" s="4">
        <v>400</v>
      </c>
      <c r="AR568" s="4">
        <v>1506</v>
      </c>
      <c r="AT568" s="4">
        <f t="shared" si="18"/>
        <v>1906</v>
      </c>
      <c r="AU568" s="4">
        <v>860</v>
      </c>
      <c r="AV568" s="4">
        <v>5589</v>
      </c>
      <c r="AW568" s="4" t="s">
        <v>12005</v>
      </c>
      <c r="BM568" s="12"/>
      <c r="BN568" s="4" t="s">
        <v>19820</v>
      </c>
      <c r="BO568" s="82"/>
      <c r="BP568" s="4" t="s">
        <v>17336</v>
      </c>
      <c r="BQ568" s="4" t="s">
        <v>12498</v>
      </c>
      <c r="BR568" s="4" t="s">
        <v>35261</v>
      </c>
    </row>
    <row r="569" spans="1:71">
      <c r="A569" s="4">
        <v>3100984</v>
      </c>
      <c r="B569" s="4" t="s">
        <v>19952</v>
      </c>
      <c r="C569" s="4" t="s">
        <v>14990</v>
      </c>
      <c r="E569" s="4" t="s">
        <v>14990</v>
      </c>
      <c r="F569" s="4" t="s">
        <v>12144</v>
      </c>
      <c r="G569" s="4" t="s">
        <v>19874</v>
      </c>
      <c r="H569" s="4" t="s">
        <v>17025</v>
      </c>
      <c r="I569" s="4" t="s">
        <v>9852</v>
      </c>
      <c r="J569" s="4" t="s">
        <v>9852</v>
      </c>
      <c r="L569" s="4" t="s">
        <v>8600</v>
      </c>
      <c r="M569" s="4" t="s">
        <v>19954</v>
      </c>
      <c r="N569" s="4" t="s">
        <v>12144</v>
      </c>
      <c r="P569" s="4" t="s">
        <v>12746</v>
      </c>
      <c r="W569" s="4" t="s">
        <v>18651</v>
      </c>
      <c r="X569" s="4" t="s">
        <v>19953</v>
      </c>
      <c r="Y569" s="4" t="s">
        <v>11274</v>
      </c>
      <c r="Z569" s="4" t="s">
        <v>19865</v>
      </c>
      <c r="AA569" s="4">
        <v>88</v>
      </c>
      <c r="AB569" s="4">
        <v>54</v>
      </c>
      <c r="AC569" s="9">
        <v>6</v>
      </c>
      <c r="AD569" s="4">
        <v>7</v>
      </c>
      <c r="AE569" s="4">
        <v>1</v>
      </c>
      <c r="AG569" s="4">
        <v>2</v>
      </c>
      <c r="AH569" s="4">
        <v>9</v>
      </c>
      <c r="AI569" s="4">
        <v>14</v>
      </c>
      <c r="AJ569" s="4">
        <v>2</v>
      </c>
      <c r="AK569" s="4">
        <v>2</v>
      </c>
      <c r="AL569" s="4">
        <v>2</v>
      </c>
      <c r="AM569" s="4">
        <v>6</v>
      </c>
      <c r="AN569" s="4">
        <v>5</v>
      </c>
      <c r="AO569" s="4">
        <v>2</v>
      </c>
      <c r="AP569" s="4">
        <f t="shared" si="17"/>
        <v>52</v>
      </c>
      <c r="AQ569" s="4">
        <v>3021</v>
      </c>
      <c r="AR569" s="4">
        <v>9185</v>
      </c>
      <c r="AT569" s="4">
        <f t="shared" si="18"/>
        <v>12206</v>
      </c>
      <c r="AU569" s="4">
        <v>2295</v>
      </c>
      <c r="AV569" s="4">
        <v>28452</v>
      </c>
      <c r="AW569" s="3" t="s">
        <v>35863</v>
      </c>
      <c r="BM569" s="12"/>
      <c r="BO569" s="81"/>
      <c r="BP569" s="4" t="s">
        <v>17336</v>
      </c>
      <c r="BQ569" s="4" t="s">
        <v>12498</v>
      </c>
      <c r="BR569" s="4" t="s">
        <v>35253</v>
      </c>
    </row>
    <row r="570" spans="1:71">
      <c r="A570" s="4">
        <v>3100985</v>
      </c>
      <c r="B570" s="4" t="s">
        <v>19984</v>
      </c>
      <c r="C570" s="4" t="s">
        <v>3316</v>
      </c>
      <c r="D570" s="4" t="s">
        <v>8687</v>
      </c>
      <c r="E570" s="4" t="s">
        <v>3316</v>
      </c>
      <c r="F570" s="4" t="s">
        <v>12144</v>
      </c>
      <c r="G570" s="4" t="s">
        <v>19992</v>
      </c>
      <c r="H570" s="4" t="s">
        <v>17025</v>
      </c>
      <c r="I570" s="4" t="s">
        <v>9852</v>
      </c>
      <c r="J570" s="4" t="s">
        <v>9852</v>
      </c>
      <c r="L570" s="4" t="s">
        <v>8600</v>
      </c>
      <c r="N570" s="4" t="s">
        <v>12144</v>
      </c>
      <c r="P570" s="4" t="s">
        <v>12746</v>
      </c>
      <c r="W570" s="4" t="s">
        <v>18651</v>
      </c>
      <c r="X570" s="4" t="s">
        <v>19991</v>
      </c>
      <c r="Y570" s="4" t="s">
        <v>17069</v>
      </c>
      <c r="Z570" s="4" t="s">
        <v>13771</v>
      </c>
      <c r="AA570" s="4">
        <v>102</v>
      </c>
      <c r="AB570" s="4">
        <v>48</v>
      </c>
      <c r="AC570" s="9">
        <v>6</v>
      </c>
      <c r="AD570" s="4">
        <v>2</v>
      </c>
      <c r="AE570" s="4">
        <v>1</v>
      </c>
      <c r="AF570" s="4">
        <v>2</v>
      </c>
      <c r="AG570" s="4">
        <v>4</v>
      </c>
      <c r="AH570" s="4">
        <v>8</v>
      </c>
      <c r="AI570" s="4">
        <v>8</v>
      </c>
      <c r="AJ570" s="4">
        <v>6</v>
      </c>
      <c r="AK570" s="4">
        <v>7</v>
      </c>
      <c r="AL570" s="4">
        <v>4</v>
      </c>
      <c r="AM570" s="4">
        <v>4</v>
      </c>
      <c r="AN570" s="4">
        <v>14</v>
      </c>
      <c r="AO570" s="4">
        <v>15</v>
      </c>
      <c r="AP570" s="4">
        <f t="shared" si="17"/>
        <v>75</v>
      </c>
      <c r="AQ570" s="4">
        <v>4044</v>
      </c>
      <c r="AR570" s="4">
        <v>8453</v>
      </c>
      <c r="AT570" s="4">
        <f t="shared" si="18"/>
        <v>12497</v>
      </c>
      <c r="AU570" s="4">
        <v>2170</v>
      </c>
      <c r="AV570" s="4">
        <v>25392</v>
      </c>
      <c r="AW570" s="3" t="s">
        <v>35863</v>
      </c>
      <c r="BM570" s="12"/>
      <c r="BO570" s="81"/>
      <c r="BP570" s="4" t="s">
        <v>17279</v>
      </c>
      <c r="BQ570" s="4" t="s">
        <v>12498</v>
      </c>
      <c r="BR570" s="4" t="s">
        <v>32220</v>
      </c>
      <c r="BS570" s="4" t="s">
        <v>34948</v>
      </c>
    </row>
    <row r="571" spans="1:71">
      <c r="A571" s="4">
        <v>3100986</v>
      </c>
      <c r="B571" s="4" t="s">
        <v>20072</v>
      </c>
      <c r="C571" s="4" t="s">
        <v>20134</v>
      </c>
      <c r="D571" s="4" t="s">
        <v>8820</v>
      </c>
      <c r="E571" s="4" t="s">
        <v>20134</v>
      </c>
      <c r="F571" s="4" t="s">
        <v>12144</v>
      </c>
      <c r="G571" s="4" t="s">
        <v>20133</v>
      </c>
      <c r="H571" s="4" t="s">
        <v>17025</v>
      </c>
      <c r="I571" s="4" t="s">
        <v>9852</v>
      </c>
      <c r="J571" s="4" t="s">
        <v>9852</v>
      </c>
      <c r="L571" s="4" t="s">
        <v>8600</v>
      </c>
      <c r="M571" s="4" t="s">
        <v>8820</v>
      </c>
      <c r="N571" s="4" t="s">
        <v>12144</v>
      </c>
      <c r="P571" s="4" t="s">
        <v>12746</v>
      </c>
      <c r="V571" s="50" t="s">
        <v>19896</v>
      </c>
      <c r="W571" s="4" t="s">
        <v>19682</v>
      </c>
      <c r="X571" s="4" t="s">
        <v>19895</v>
      </c>
      <c r="Y571" s="4" t="s">
        <v>17069</v>
      </c>
      <c r="Z571" s="4" t="s">
        <v>13771</v>
      </c>
      <c r="AA571" s="4">
        <v>305</v>
      </c>
      <c r="AB571" s="4">
        <v>51</v>
      </c>
      <c r="AC571" s="9">
        <v>6</v>
      </c>
      <c r="AD571" s="4">
        <v>3</v>
      </c>
      <c r="AE571" s="4">
        <v>3</v>
      </c>
      <c r="AF571" s="4">
        <v>3</v>
      </c>
      <c r="AG571" s="4">
        <v>3</v>
      </c>
      <c r="AH571" s="4">
        <v>3</v>
      </c>
      <c r="AI571" s="4">
        <v>3</v>
      </c>
      <c r="AJ571" s="4">
        <v>3</v>
      </c>
      <c r="AK571" s="4">
        <v>3</v>
      </c>
      <c r="AL571" s="4">
        <v>3</v>
      </c>
      <c r="AM571" s="4">
        <v>3</v>
      </c>
      <c r="AN571" s="4">
        <v>3</v>
      </c>
      <c r="AO571" s="4">
        <v>3</v>
      </c>
      <c r="AP571" s="4">
        <f t="shared" si="17"/>
        <v>36</v>
      </c>
      <c r="AQ571" s="4">
        <v>6069</v>
      </c>
      <c r="AR571" s="4">
        <v>5908</v>
      </c>
      <c r="AT571" s="4">
        <f t="shared" si="18"/>
        <v>11977</v>
      </c>
      <c r="AU571" s="4">
        <v>290</v>
      </c>
      <c r="AV571" s="4">
        <v>32625</v>
      </c>
      <c r="AW571" s="4" t="s">
        <v>12448</v>
      </c>
      <c r="BM571" s="12"/>
      <c r="BO571" s="81"/>
      <c r="BP571" s="4" t="s">
        <v>17279</v>
      </c>
      <c r="BQ571" s="4" t="s">
        <v>12498</v>
      </c>
      <c r="BR571" s="4" t="s">
        <v>33495</v>
      </c>
    </row>
    <row r="572" spans="1:71">
      <c r="A572" s="4">
        <v>3100987</v>
      </c>
      <c r="B572" s="4" t="s">
        <v>19894</v>
      </c>
      <c r="C572" s="4" t="s">
        <v>19893</v>
      </c>
      <c r="D572" s="59" t="s">
        <v>29681</v>
      </c>
      <c r="E572" s="4" t="s">
        <v>19893</v>
      </c>
      <c r="F572" s="4" t="s">
        <v>12144</v>
      </c>
      <c r="G572" s="4" t="s">
        <v>12637</v>
      </c>
      <c r="H572" s="4" t="s">
        <v>17025</v>
      </c>
      <c r="I572" s="4" t="s">
        <v>9852</v>
      </c>
      <c r="J572" s="4" t="s">
        <v>9852</v>
      </c>
      <c r="L572" s="4" t="s">
        <v>8600</v>
      </c>
      <c r="M572" s="59" t="s">
        <v>29566</v>
      </c>
      <c r="N572" s="4" t="s">
        <v>12144</v>
      </c>
      <c r="P572" s="4" t="s">
        <v>12746</v>
      </c>
      <c r="R572" s="4" t="s">
        <v>12144</v>
      </c>
      <c r="V572" s="50" t="s">
        <v>19892</v>
      </c>
      <c r="W572" s="4" t="s">
        <v>18087</v>
      </c>
      <c r="X572" s="4" t="s">
        <v>6633</v>
      </c>
      <c r="Y572" s="4" t="s">
        <v>17578</v>
      </c>
      <c r="Z572" s="4" t="s">
        <v>13771</v>
      </c>
      <c r="AA572" s="4">
        <v>300</v>
      </c>
      <c r="AB572" s="4">
        <v>48</v>
      </c>
      <c r="AC572" s="9">
        <v>6</v>
      </c>
      <c r="AD572" s="4">
        <v>2</v>
      </c>
      <c r="AE572" s="4">
        <v>2</v>
      </c>
      <c r="AF572" s="4">
        <v>2</v>
      </c>
      <c r="AG572" s="4">
        <v>2</v>
      </c>
      <c r="AH572" s="4">
        <v>2</v>
      </c>
      <c r="AI572" s="4">
        <v>2</v>
      </c>
      <c r="AJ572" s="4">
        <v>2</v>
      </c>
      <c r="AK572" s="4">
        <v>2</v>
      </c>
      <c r="AL572" s="4">
        <v>2</v>
      </c>
      <c r="AM572" s="4">
        <v>2</v>
      </c>
      <c r="AN572" s="4">
        <v>2</v>
      </c>
      <c r="AO572" s="4">
        <v>2</v>
      </c>
      <c r="AP572" s="4">
        <f t="shared" si="17"/>
        <v>24</v>
      </c>
      <c r="AQ572" s="4">
        <v>2829</v>
      </c>
      <c r="AR572" s="4">
        <v>1219</v>
      </c>
      <c r="AT572" s="4">
        <f t="shared" si="18"/>
        <v>4048</v>
      </c>
      <c r="AU572" s="4">
        <v>162</v>
      </c>
      <c r="AV572" s="4">
        <v>9554</v>
      </c>
      <c r="AW572" s="4" t="s">
        <v>12448</v>
      </c>
      <c r="BM572" s="12"/>
      <c r="BO572" s="81"/>
      <c r="BP572" s="4" t="s">
        <v>17279</v>
      </c>
      <c r="BQ572" s="4" t="s">
        <v>12498</v>
      </c>
      <c r="BR572" s="4" t="s">
        <v>35262</v>
      </c>
    </row>
    <row r="573" spans="1:71">
      <c r="A573" s="4">
        <v>3100988</v>
      </c>
      <c r="B573" s="4" t="s">
        <v>19891</v>
      </c>
      <c r="C573" s="4" t="s">
        <v>19927</v>
      </c>
      <c r="D573" s="4" t="s">
        <v>19923</v>
      </c>
      <c r="E573" s="4" t="s">
        <v>13143</v>
      </c>
      <c r="F573" s="4" t="s">
        <v>12144</v>
      </c>
      <c r="G573" s="4" t="s">
        <v>17951</v>
      </c>
      <c r="H573" s="4" t="s">
        <v>17025</v>
      </c>
      <c r="I573" s="4" t="s">
        <v>9852</v>
      </c>
      <c r="J573" s="4" t="s">
        <v>9852</v>
      </c>
      <c r="L573" s="4" t="s">
        <v>8600</v>
      </c>
      <c r="N573" s="4" t="s">
        <v>12144</v>
      </c>
      <c r="P573" s="4" t="s">
        <v>12144</v>
      </c>
      <c r="Q573" s="4" t="s">
        <v>7625</v>
      </c>
      <c r="W573" s="4" t="s">
        <v>17837</v>
      </c>
      <c r="X573" s="4" t="s">
        <v>17763</v>
      </c>
      <c r="Y573" s="4" t="s">
        <v>17069</v>
      </c>
      <c r="Z573" s="4" t="s">
        <v>13771</v>
      </c>
      <c r="AA573" s="4">
        <v>50</v>
      </c>
      <c r="AB573" s="4">
        <v>54</v>
      </c>
      <c r="AC573" s="9">
        <v>6</v>
      </c>
      <c r="AN573" s="4">
        <v>14</v>
      </c>
      <c r="AO573" s="4">
        <v>17</v>
      </c>
      <c r="AP573" s="4">
        <f t="shared" si="17"/>
        <v>31</v>
      </c>
      <c r="AQ573" s="4">
        <v>3413</v>
      </c>
      <c r="AR573" s="4">
        <v>8195</v>
      </c>
      <c r="AT573" s="4">
        <f t="shared" si="18"/>
        <v>11608</v>
      </c>
      <c r="AU573" s="4">
        <v>1945</v>
      </c>
      <c r="AV573" s="4">
        <v>19448</v>
      </c>
      <c r="AW573" s="4" t="s">
        <v>13719</v>
      </c>
      <c r="BM573" s="12"/>
      <c r="BO573" s="81"/>
      <c r="BP573" s="4" t="s">
        <v>17336</v>
      </c>
      <c r="BQ573" s="4" t="s">
        <v>12498</v>
      </c>
      <c r="BR573" s="4" t="s">
        <v>35395</v>
      </c>
    </row>
    <row r="574" spans="1:71">
      <c r="A574" s="4">
        <v>3100989</v>
      </c>
      <c r="B574" s="4" t="s">
        <v>20110</v>
      </c>
      <c r="C574" s="4" t="s">
        <v>20197</v>
      </c>
      <c r="D574" s="4" t="s">
        <v>8819</v>
      </c>
      <c r="E574" s="4" t="s">
        <v>20196</v>
      </c>
      <c r="F574" s="4" t="s">
        <v>12144</v>
      </c>
      <c r="G574" s="4" t="s">
        <v>20195</v>
      </c>
      <c r="H574" s="4" t="s">
        <v>17025</v>
      </c>
      <c r="I574" s="4" t="s">
        <v>9852</v>
      </c>
      <c r="J574" s="4" t="s">
        <v>9852</v>
      </c>
      <c r="L574" s="4" t="s">
        <v>8600</v>
      </c>
      <c r="N574" s="4" t="s">
        <v>12144</v>
      </c>
      <c r="P574" s="4" t="s">
        <v>12144</v>
      </c>
      <c r="Q574" s="4" t="s">
        <v>20194</v>
      </c>
      <c r="W574" s="4" t="s">
        <v>1357</v>
      </c>
      <c r="X574" s="4" t="s">
        <v>16996</v>
      </c>
      <c r="Y574" s="4" t="s">
        <v>20021</v>
      </c>
      <c r="Z574" s="4" t="s">
        <v>17343</v>
      </c>
      <c r="AA574" s="4">
        <v>298</v>
      </c>
      <c r="AB574" s="4">
        <v>54</v>
      </c>
      <c r="AC574" s="9">
        <v>6</v>
      </c>
      <c r="AD574" s="4">
        <v>2</v>
      </c>
      <c r="AE574" s="4">
        <v>3</v>
      </c>
      <c r="AF574" s="4">
        <v>2</v>
      </c>
      <c r="AG574" s="4">
        <v>3</v>
      </c>
      <c r="AH574" s="4">
        <v>3</v>
      </c>
      <c r="AI574" s="4">
        <v>3</v>
      </c>
      <c r="AJ574" s="4">
        <v>2</v>
      </c>
      <c r="AK574" s="4">
        <v>3</v>
      </c>
      <c r="AL574" s="4">
        <v>2</v>
      </c>
      <c r="AM574" s="4">
        <v>2</v>
      </c>
      <c r="AN574" s="4">
        <v>2</v>
      </c>
      <c r="AO574" s="4">
        <v>2</v>
      </c>
      <c r="AP574" s="4">
        <f t="shared" si="17"/>
        <v>29</v>
      </c>
      <c r="AQ574" s="4">
        <v>3853</v>
      </c>
      <c r="AR574" s="4">
        <v>5194</v>
      </c>
      <c r="AT574" s="4">
        <f t="shared" si="18"/>
        <v>9047</v>
      </c>
      <c r="AU574" s="4">
        <v>439</v>
      </c>
      <c r="AV574" s="4">
        <v>13175</v>
      </c>
      <c r="AW574" s="4" t="s">
        <v>12610</v>
      </c>
      <c r="BM574" s="12"/>
      <c r="BO574" s="81"/>
      <c r="BP574" s="4" t="s">
        <v>17336</v>
      </c>
      <c r="BQ574" s="4" t="s">
        <v>12498</v>
      </c>
      <c r="BR574" s="4" t="s">
        <v>35396</v>
      </c>
    </row>
    <row r="575" spans="1:71">
      <c r="A575" s="4">
        <v>3100990</v>
      </c>
      <c r="B575" s="4" t="s">
        <v>20151</v>
      </c>
      <c r="C575" s="4" t="s">
        <v>20153</v>
      </c>
      <c r="D575" s="4" t="s">
        <v>20070</v>
      </c>
      <c r="F575" s="4" t="s">
        <v>12144</v>
      </c>
      <c r="H575" s="4" t="s">
        <v>17025</v>
      </c>
      <c r="I575" s="4" t="s">
        <v>9852</v>
      </c>
      <c r="J575" s="4" t="s">
        <v>9852</v>
      </c>
      <c r="L575" s="4" t="s">
        <v>8600</v>
      </c>
      <c r="M575" s="4" t="s">
        <v>20069</v>
      </c>
      <c r="N575" s="4" t="s">
        <v>12144</v>
      </c>
      <c r="O575" s="4" t="s">
        <v>9075</v>
      </c>
      <c r="W575" s="4" t="s">
        <v>1357</v>
      </c>
      <c r="X575" s="4" t="s">
        <v>16996</v>
      </c>
      <c r="Y575" s="4" t="s">
        <v>17069</v>
      </c>
      <c r="Z575" s="4" t="s">
        <v>13771</v>
      </c>
      <c r="AA575" s="4">
        <v>199</v>
      </c>
      <c r="AB575" s="4">
        <v>50</v>
      </c>
      <c r="AC575" s="9">
        <v>5</v>
      </c>
      <c r="AD575" s="4">
        <v>5</v>
      </c>
      <c r="AE575" s="4">
        <v>5</v>
      </c>
      <c r="AF575" s="4">
        <v>5</v>
      </c>
      <c r="AG575" s="4">
        <v>5</v>
      </c>
      <c r="AH575" s="4">
        <v>5</v>
      </c>
      <c r="AI575" s="4">
        <v>5</v>
      </c>
      <c r="AJ575" s="4">
        <v>5</v>
      </c>
      <c r="AK575" s="4">
        <v>5</v>
      </c>
      <c r="AL575" s="4">
        <v>4</v>
      </c>
      <c r="AM575" s="4">
        <v>5</v>
      </c>
      <c r="AN575" s="4">
        <v>4</v>
      </c>
      <c r="AO575" s="4">
        <v>4</v>
      </c>
      <c r="AP575" s="4">
        <f t="shared" si="17"/>
        <v>57</v>
      </c>
      <c r="AQ575" s="4">
        <v>4737</v>
      </c>
      <c r="AR575" s="4">
        <v>9590</v>
      </c>
      <c r="AT575" s="4">
        <f t="shared" si="18"/>
        <v>14327</v>
      </c>
      <c r="AU575" s="4">
        <v>949</v>
      </c>
      <c r="AV575" s="4">
        <v>20648</v>
      </c>
      <c r="AW575" s="4" t="s">
        <v>12610</v>
      </c>
      <c r="BM575" s="12"/>
      <c r="BN575" s="4" t="s">
        <v>19849</v>
      </c>
      <c r="BO575" s="82"/>
      <c r="BP575" s="4" t="s">
        <v>17336</v>
      </c>
      <c r="BQ575" s="4" t="s">
        <v>12498</v>
      </c>
      <c r="BR575" s="4" t="s">
        <v>35268</v>
      </c>
    </row>
    <row r="576" spans="1:71">
      <c r="A576" s="4">
        <v>3100991</v>
      </c>
      <c r="B576" s="4" t="s">
        <v>19845</v>
      </c>
      <c r="C576" s="4" t="s">
        <v>19823</v>
      </c>
      <c r="D576" s="4" t="s">
        <v>9219</v>
      </c>
      <c r="E576" s="4" t="s">
        <v>20067</v>
      </c>
      <c r="F576" s="4" t="s">
        <v>12144</v>
      </c>
      <c r="G576" s="4" t="s">
        <v>19843</v>
      </c>
      <c r="H576" s="4" t="s">
        <v>17025</v>
      </c>
      <c r="I576" s="4" t="s">
        <v>9218</v>
      </c>
      <c r="J576" s="59" t="s">
        <v>4</v>
      </c>
      <c r="K576" s="59" t="s">
        <v>9218</v>
      </c>
      <c r="L576" s="4" t="s">
        <v>8600</v>
      </c>
      <c r="N576" s="4" t="s">
        <v>12144</v>
      </c>
      <c r="P576" s="4" t="s">
        <v>12746</v>
      </c>
      <c r="R576" s="4" t="s">
        <v>12746</v>
      </c>
      <c r="W576" s="4" t="s">
        <v>12788</v>
      </c>
      <c r="X576" s="4" t="s">
        <v>19534</v>
      </c>
      <c r="Y576" s="4" t="s">
        <v>17069</v>
      </c>
      <c r="Z576" s="4" t="s">
        <v>13771</v>
      </c>
      <c r="AA576" s="4">
        <v>223</v>
      </c>
      <c r="AB576" s="4">
        <v>50</v>
      </c>
      <c r="AC576" s="9">
        <v>6</v>
      </c>
      <c r="AD576" s="4">
        <v>3</v>
      </c>
      <c r="AE576" s="4">
        <v>3</v>
      </c>
      <c r="AF576" s="4">
        <v>3</v>
      </c>
      <c r="AG576" s="4">
        <v>3</v>
      </c>
      <c r="AH576" s="4">
        <v>3</v>
      </c>
      <c r="AI576" s="4">
        <v>3</v>
      </c>
      <c r="AJ576" s="4">
        <v>3</v>
      </c>
      <c r="AK576" s="4">
        <v>3</v>
      </c>
      <c r="AL576" s="4">
        <v>3</v>
      </c>
      <c r="AM576" s="4">
        <v>3</v>
      </c>
      <c r="AN576" s="4">
        <v>3</v>
      </c>
      <c r="AO576" s="4">
        <v>2</v>
      </c>
      <c r="AP576" s="4">
        <f t="shared" si="17"/>
        <v>35</v>
      </c>
      <c r="AQ576" s="4">
        <v>4000</v>
      </c>
      <c r="AR576" s="4">
        <v>6800</v>
      </c>
      <c r="AT576" s="4">
        <f t="shared" si="18"/>
        <v>10800</v>
      </c>
      <c r="AU576" s="4">
        <v>2577</v>
      </c>
      <c r="AV576" s="4">
        <v>17038</v>
      </c>
      <c r="AW576" s="4" t="s">
        <v>12005</v>
      </c>
      <c r="BM576" s="12"/>
      <c r="BO576" s="81"/>
      <c r="BP576" s="4" t="s">
        <v>17279</v>
      </c>
      <c r="BQ576" s="4" t="s">
        <v>12498</v>
      </c>
    </row>
    <row r="577" spans="1:71">
      <c r="A577" s="4">
        <v>3100992</v>
      </c>
      <c r="B577" s="4" t="s">
        <v>20189</v>
      </c>
      <c r="C577" s="4" t="s">
        <v>20014</v>
      </c>
      <c r="D577" s="4" t="s">
        <v>19904</v>
      </c>
      <c r="E577" s="4" t="s">
        <v>5936</v>
      </c>
      <c r="F577" s="4" t="s">
        <v>12144</v>
      </c>
      <c r="G577" s="4" t="s">
        <v>19903</v>
      </c>
      <c r="H577" s="4" t="s">
        <v>17025</v>
      </c>
      <c r="I577" s="4" t="s">
        <v>9218</v>
      </c>
      <c r="J577" s="59" t="s">
        <v>4</v>
      </c>
      <c r="K577" s="59" t="s">
        <v>9218</v>
      </c>
      <c r="L577" s="4" t="s">
        <v>8600</v>
      </c>
      <c r="M577" s="4" t="s">
        <v>19903</v>
      </c>
      <c r="N577" s="4" t="s">
        <v>12144</v>
      </c>
      <c r="P577" s="4" t="s">
        <v>12746</v>
      </c>
      <c r="R577" s="4" t="s">
        <v>12746</v>
      </c>
      <c r="W577" s="4" t="s">
        <v>19902</v>
      </c>
      <c r="X577" s="4" t="s">
        <v>19901</v>
      </c>
      <c r="Y577" s="4" t="s">
        <v>17637</v>
      </c>
      <c r="Z577" s="4" t="s">
        <v>17343</v>
      </c>
      <c r="AA577" s="4">
        <v>273</v>
      </c>
      <c r="AB577" s="4">
        <v>40</v>
      </c>
      <c r="AC577" s="9">
        <v>5</v>
      </c>
      <c r="AD577" s="4">
        <v>67</v>
      </c>
      <c r="AE577" s="4">
        <v>88</v>
      </c>
      <c r="AF577" s="4">
        <v>92</v>
      </c>
      <c r="AG577" s="4">
        <v>99</v>
      </c>
      <c r="AH577" s="4">
        <v>97</v>
      </c>
      <c r="AI577" s="4">
        <v>113</v>
      </c>
      <c r="AJ577" s="4">
        <v>84</v>
      </c>
      <c r="AK577" s="4">
        <v>76</v>
      </c>
      <c r="AL577" s="4">
        <v>84</v>
      </c>
      <c r="AM577" s="4">
        <v>59</v>
      </c>
      <c r="AN577" s="4">
        <v>55</v>
      </c>
      <c r="AO577" s="4">
        <v>57</v>
      </c>
      <c r="AP577" s="4">
        <f t="shared" si="17"/>
        <v>971</v>
      </c>
      <c r="AQ577" s="4">
        <v>126358</v>
      </c>
      <c r="AR577" s="4">
        <v>50459</v>
      </c>
      <c r="AT577" s="4">
        <f t="shared" si="18"/>
        <v>176817</v>
      </c>
      <c r="AU577" s="4">
        <v>1698</v>
      </c>
      <c r="AV577" s="4">
        <v>79028</v>
      </c>
      <c r="AW577" s="4" t="s">
        <v>13626</v>
      </c>
      <c r="AX577" s="4">
        <v>4266</v>
      </c>
      <c r="AY577" s="4">
        <v>152859</v>
      </c>
      <c r="AZ577" s="4" t="s">
        <v>19995</v>
      </c>
      <c r="BA577" s="4">
        <v>91</v>
      </c>
      <c r="BB577" s="4">
        <v>900</v>
      </c>
      <c r="BC577" s="4" t="s">
        <v>13283</v>
      </c>
      <c r="BM577" s="12"/>
      <c r="BO577" s="81"/>
      <c r="BP577" s="4" t="s">
        <v>17336</v>
      </c>
      <c r="BQ577" s="4" t="s">
        <v>12498</v>
      </c>
      <c r="BR577" s="84" t="s">
        <v>35269</v>
      </c>
    </row>
    <row r="578" spans="1:71">
      <c r="A578" s="4">
        <v>3100993</v>
      </c>
      <c r="B578" s="4" t="s">
        <v>19994</v>
      </c>
      <c r="C578" s="4" t="s">
        <v>19993</v>
      </c>
      <c r="D578" s="4" t="s">
        <v>19882</v>
      </c>
      <c r="E578" s="4" t="s">
        <v>19993</v>
      </c>
      <c r="F578" s="4" t="s">
        <v>12144</v>
      </c>
      <c r="G578" s="4" t="s">
        <v>19883</v>
      </c>
      <c r="H578" s="4" t="s">
        <v>17025</v>
      </c>
      <c r="I578" s="4" t="s">
        <v>15698</v>
      </c>
      <c r="J578" s="4" t="s">
        <v>15698</v>
      </c>
      <c r="L578" s="4" t="s">
        <v>8600</v>
      </c>
      <c r="N578" s="4" t="s">
        <v>12144</v>
      </c>
      <c r="P578" s="4" t="s">
        <v>12746</v>
      </c>
      <c r="W578" s="4" t="s">
        <v>19881</v>
      </c>
      <c r="X578" s="4" t="s">
        <v>19880</v>
      </c>
      <c r="Y578" s="4" t="s">
        <v>17069</v>
      </c>
      <c r="Z578" s="4" t="s">
        <v>20191</v>
      </c>
      <c r="AA578" s="4">
        <v>150</v>
      </c>
      <c r="AB578" s="4">
        <v>40</v>
      </c>
      <c r="AC578" s="9">
        <v>5</v>
      </c>
      <c r="AD578" s="4">
        <v>7</v>
      </c>
      <c r="AE578" s="4">
        <v>8</v>
      </c>
      <c r="AF578" s="4">
        <v>20</v>
      </c>
      <c r="AG578" s="4">
        <v>24</v>
      </c>
      <c r="AH578" s="4">
        <v>24</v>
      </c>
      <c r="AI578" s="4">
        <v>24</v>
      </c>
      <c r="AJ578" s="4">
        <v>24</v>
      </c>
      <c r="AK578" s="4">
        <v>15</v>
      </c>
      <c r="AL578" s="4">
        <v>7</v>
      </c>
      <c r="AM578" s="4">
        <v>7</v>
      </c>
      <c r="AN578" s="4">
        <v>7</v>
      </c>
      <c r="AO578" s="4">
        <v>7</v>
      </c>
      <c r="AP578" s="4">
        <f t="shared" si="17"/>
        <v>174</v>
      </c>
      <c r="AQ578" s="4">
        <v>10800</v>
      </c>
      <c r="AR578" s="4">
        <v>11400</v>
      </c>
      <c r="AT578" s="4">
        <f t="shared" si="18"/>
        <v>22200</v>
      </c>
      <c r="AU578" s="4">
        <v>2400</v>
      </c>
      <c r="AV578" s="4">
        <v>53125</v>
      </c>
      <c r="AW578" s="4" t="s">
        <v>20190</v>
      </c>
      <c r="BM578" s="12"/>
      <c r="BN578" s="4" t="s">
        <v>19842</v>
      </c>
      <c r="BO578" s="82"/>
      <c r="BP578" s="4" t="s">
        <v>17336</v>
      </c>
      <c r="BQ578" s="4" t="s">
        <v>12498</v>
      </c>
      <c r="BR578" s="84" t="s">
        <v>31535</v>
      </c>
      <c r="BS578" s="84" t="s">
        <v>35135</v>
      </c>
    </row>
    <row r="579" spans="1:71">
      <c r="A579" s="4">
        <v>3100994</v>
      </c>
      <c r="B579" s="4" t="s">
        <v>20057</v>
      </c>
      <c r="C579" s="4" t="s">
        <v>20056</v>
      </c>
      <c r="D579" s="4" t="s">
        <v>20261</v>
      </c>
      <c r="E579" s="4" t="s">
        <v>19926</v>
      </c>
      <c r="F579" s="4" t="s">
        <v>12746</v>
      </c>
      <c r="G579" s="4" t="s">
        <v>6674</v>
      </c>
      <c r="H579" s="4" t="s">
        <v>17025</v>
      </c>
      <c r="I579" s="4" t="s">
        <v>19925</v>
      </c>
      <c r="J579" s="4" t="s">
        <v>6672</v>
      </c>
      <c r="L579" s="4" t="s">
        <v>8600</v>
      </c>
      <c r="N579" s="4" t="s">
        <v>12144</v>
      </c>
      <c r="P579" s="4" t="s">
        <v>12746</v>
      </c>
      <c r="R579" s="4" t="s">
        <v>12746</v>
      </c>
      <c r="T579" s="4" t="s">
        <v>12746</v>
      </c>
      <c r="U579" s="4" t="s">
        <v>12746</v>
      </c>
      <c r="V579" s="50" t="s">
        <v>20210</v>
      </c>
      <c r="W579" s="4" t="s">
        <v>19570</v>
      </c>
      <c r="X579" s="4" t="s">
        <v>14647</v>
      </c>
      <c r="Y579" s="4" t="s">
        <v>17069</v>
      </c>
      <c r="Z579" s="4" t="s">
        <v>17742</v>
      </c>
      <c r="AA579" s="4">
        <v>163</v>
      </c>
      <c r="AB579" s="4">
        <v>45</v>
      </c>
      <c r="AC579" s="9">
        <v>5</v>
      </c>
      <c r="AG579" s="4">
        <v>2</v>
      </c>
      <c r="AH579" s="4">
        <v>2</v>
      </c>
      <c r="AI579" s="4">
        <v>3</v>
      </c>
      <c r="AJ579" s="4">
        <v>2</v>
      </c>
      <c r="AK579" s="4">
        <v>2</v>
      </c>
      <c r="AL579" s="4">
        <v>2</v>
      </c>
      <c r="AM579" s="4">
        <v>2</v>
      </c>
      <c r="AO579" s="4">
        <v>2</v>
      </c>
      <c r="AP579" s="4">
        <f t="shared" si="17"/>
        <v>17</v>
      </c>
      <c r="AQ579" s="4">
        <v>1144</v>
      </c>
      <c r="AR579" s="4">
        <v>4800</v>
      </c>
      <c r="AT579" s="4">
        <f t="shared" si="18"/>
        <v>5944</v>
      </c>
      <c r="AU579" s="4">
        <v>1250</v>
      </c>
      <c r="AV579" s="4">
        <v>6500</v>
      </c>
      <c r="AW579" s="4" t="s">
        <v>12005</v>
      </c>
      <c r="BM579" s="12"/>
      <c r="BO579" s="81"/>
      <c r="BP579" s="4" t="s">
        <v>17279</v>
      </c>
      <c r="BQ579" s="4" t="s">
        <v>12498</v>
      </c>
      <c r="BR579" s="4" t="s">
        <v>35136</v>
      </c>
    </row>
    <row r="580" spans="1:71">
      <c r="A580" s="4">
        <v>3100995</v>
      </c>
      <c r="B580" s="4" t="s">
        <v>19924</v>
      </c>
      <c r="C580" s="4" t="s">
        <v>5739</v>
      </c>
      <c r="D580" s="4" t="s">
        <v>20102</v>
      </c>
      <c r="E580" s="4" t="s">
        <v>5740</v>
      </c>
      <c r="F580" s="4" t="s">
        <v>12746</v>
      </c>
      <c r="G580" s="4" t="s">
        <v>5741</v>
      </c>
      <c r="H580" s="4" t="s">
        <v>17025</v>
      </c>
      <c r="I580" s="4" t="s">
        <v>6272</v>
      </c>
      <c r="J580" s="4" t="s">
        <v>6272</v>
      </c>
      <c r="L580" s="4" t="s">
        <v>6818</v>
      </c>
      <c r="N580" s="4" t="s">
        <v>12144</v>
      </c>
      <c r="P580" s="4" t="s">
        <v>12746</v>
      </c>
      <c r="W580" s="4" t="s">
        <v>16342</v>
      </c>
      <c r="X580" s="4" t="s">
        <v>20209</v>
      </c>
      <c r="Y580" s="4" t="s">
        <v>17069</v>
      </c>
      <c r="Z580" s="4" t="s">
        <v>17742</v>
      </c>
      <c r="AA580" s="4">
        <v>300</v>
      </c>
      <c r="AB580" s="4">
        <v>48</v>
      </c>
      <c r="AC580" s="9">
        <v>6</v>
      </c>
      <c r="AD580" s="4">
        <v>1</v>
      </c>
      <c r="AE580" s="4">
        <v>1</v>
      </c>
      <c r="AF580" s="4">
        <v>2</v>
      </c>
      <c r="AG580" s="4">
        <v>2</v>
      </c>
      <c r="AH580" s="4">
        <v>2</v>
      </c>
      <c r="AI580" s="4">
        <v>1</v>
      </c>
      <c r="AJ580" s="4">
        <v>1</v>
      </c>
      <c r="AK580" s="4">
        <v>1</v>
      </c>
      <c r="AL580" s="4">
        <v>1</v>
      </c>
      <c r="AM580" s="4">
        <v>1</v>
      </c>
      <c r="AN580" s="4">
        <v>1</v>
      </c>
      <c r="AO580" s="4">
        <v>1</v>
      </c>
      <c r="AP580" s="4">
        <f t="shared" si="17"/>
        <v>15</v>
      </c>
      <c r="AQ580" s="4">
        <v>1564</v>
      </c>
      <c r="AR580" s="4">
        <v>2226</v>
      </c>
      <c r="AT580" s="4">
        <f t="shared" si="18"/>
        <v>3790</v>
      </c>
      <c r="AU580" s="4">
        <v>230</v>
      </c>
      <c r="AV580" s="4">
        <v>9000</v>
      </c>
      <c r="AW580" s="4" t="s">
        <v>12448</v>
      </c>
      <c r="BM580" s="12"/>
      <c r="BO580" s="81"/>
      <c r="BP580" s="4" t="s">
        <v>17279</v>
      </c>
      <c r="BQ580" s="4" t="s">
        <v>12498</v>
      </c>
    </row>
    <row r="581" spans="1:71">
      <c r="A581" s="4">
        <v>3100996</v>
      </c>
      <c r="B581" s="4" t="s">
        <v>20034</v>
      </c>
      <c r="C581" s="4" t="s">
        <v>20033</v>
      </c>
      <c r="D581" s="4" t="s">
        <v>20207</v>
      </c>
      <c r="E581" s="4" t="s">
        <v>20119</v>
      </c>
      <c r="F581" s="4" t="s">
        <v>12144</v>
      </c>
      <c r="G581" s="4" t="s">
        <v>20208</v>
      </c>
      <c r="H581" s="4" t="s">
        <v>17025</v>
      </c>
      <c r="I581" s="4" t="s">
        <v>11810</v>
      </c>
      <c r="J581" s="4" t="s">
        <v>11810</v>
      </c>
      <c r="L581" s="4" t="s">
        <v>11931</v>
      </c>
      <c r="N581" s="4" t="s">
        <v>12144</v>
      </c>
      <c r="P581" s="4" t="s">
        <v>12746</v>
      </c>
      <c r="W581" s="4" t="s">
        <v>20234</v>
      </c>
      <c r="X581" s="4" t="s">
        <v>20251</v>
      </c>
      <c r="Y581" s="4" t="s">
        <v>17069</v>
      </c>
      <c r="Z581" s="4" t="s">
        <v>13771</v>
      </c>
      <c r="AA581" s="4">
        <v>300</v>
      </c>
      <c r="AB581" s="4">
        <v>44</v>
      </c>
      <c r="AC581" s="9">
        <v>5.5</v>
      </c>
      <c r="AD581" s="4">
        <v>2</v>
      </c>
      <c r="AE581" s="4">
        <v>2</v>
      </c>
      <c r="AF581" s="4">
        <v>2</v>
      </c>
      <c r="AG581" s="4">
        <v>2</v>
      </c>
      <c r="AH581" s="4">
        <v>3</v>
      </c>
      <c r="AI581" s="4">
        <v>3</v>
      </c>
      <c r="AJ581" s="4">
        <v>3</v>
      </c>
      <c r="AK581" s="4">
        <v>3</v>
      </c>
      <c r="AL581" s="4">
        <v>3</v>
      </c>
      <c r="AM581" s="4">
        <v>3</v>
      </c>
      <c r="AN581" s="4">
        <v>3</v>
      </c>
      <c r="AO581" s="4">
        <v>2</v>
      </c>
      <c r="AP581" s="4">
        <f t="shared" si="17"/>
        <v>31</v>
      </c>
      <c r="AQ581" s="4">
        <v>2100</v>
      </c>
      <c r="AR581" s="4">
        <v>7800</v>
      </c>
      <c r="AS581" s="4">
        <v>300</v>
      </c>
      <c r="AT581" s="4">
        <f t="shared" si="18"/>
        <v>10200</v>
      </c>
      <c r="AU581" s="4">
        <v>1020</v>
      </c>
      <c r="AV581" s="4">
        <v>7200</v>
      </c>
      <c r="AW581" s="4" t="s">
        <v>12005</v>
      </c>
      <c r="AX581" s="4">
        <v>5</v>
      </c>
      <c r="AY581" s="4">
        <v>450</v>
      </c>
      <c r="AZ581" s="4" t="s">
        <v>13714</v>
      </c>
      <c r="BA581" s="4">
        <v>10</v>
      </c>
      <c r="BB581" s="4">
        <v>500</v>
      </c>
      <c r="BC581" s="4" t="s">
        <v>13226</v>
      </c>
      <c r="BD581" s="4">
        <v>130</v>
      </c>
      <c r="BE581" s="4">
        <v>5280</v>
      </c>
      <c r="BF581" s="4" t="s">
        <v>12448</v>
      </c>
      <c r="BG581" s="4">
        <v>15</v>
      </c>
      <c r="BH581" s="4">
        <v>150</v>
      </c>
      <c r="BI581" s="4" t="s">
        <v>14537</v>
      </c>
      <c r="BM581" s="12"/>
      <c r="BO581" s="81"/>
      <c r="BP581" s="4" t="s">
        <v>17279</v>
      </c>
      <c r="BQ581" s="4" t="s">
        <v>12498</v>
      </c>
      <c r="BR581" s="4" t="s">
        <v>35137</v>
      </c>
    </row>
    <row r="582" spans="1:71">
      <c r="A582" s="4">
        <v>3100997</v>
      </c>
      <c r="B582" s="4" t="s">
        <v>20250</v>
      </c>
      <c r="C582" s="4" t="s">
        <v>20249</v>
      </c>
      <c r="D582" s="4" t="s">
        <v>8894</v>
      </c>
      <c r="E582" s="4" t="s">
        <v>20249</v>
      </c>
      <c r="F582" s="4" t="s">
        <v>12144</v>
      </c>
      <c r="G582" s="4" t="s">
        <v>5647</v>
      </c>
      <c r="H582" s="4" t="s">
        <v>17025</v>
      </c>
      <c r="I582" s="4" t="s">
        <v>11810</v>
      </c>
      <c r="J582" s="4" t="s">
        <v>11810</v>
      </c>
      <c r="L582" s="4" t="s">
        <v>11931</v>
      </c>
      <c r="N582" s="4" t="s">
        <v>12144</v>
      </c>
      <c r="P582" s="4" t="s">
        <v>12746</v>
      </c>
      <c r="W582" s="4" t="s">
        <v>19898</v>
      </c>
      <c r="X582" s="4" t="s">
        <v>13116</v>
      </c>
      <c r="Y582" s="4" t="s">
        <v>17637</v>
      </c>
      <c r="Z582" s="4" t="s">
        <v>17343</v>
      </c>
      <c r="AA582" s="4">
        <v>311</v>
      </c>
      <c r="AB582" s="4">
        <v>60</v>
      </c>
      <c r="AC582" s="9">
        <v>5</v>
      </c>
      <c r="AD582" s="4">
        <v>2</v>
      </c>
      <c r="AE582" s="4">
        <v>2</v>
      </c>
      <c r="AF582" s="4">
        <v>1</v>
      </c>
      <c r="AG582" s="4">
        <v>3</v>
      </c>
      <c r="AH582" s="4">
        <v>3</v>
      </c>
      <c r="AI582" s="4">
        <v>3</v>
      </c>
      <c r="AJ582" s="4">
        <v>4</v>
      </c>
      <c r="AK582" s="4">
        <v>9</v>
      </c>
      <c r="AL582" s="4">
        <v>4</v>
      </c>
      <c r="AM582" s="4">
        <v>3</v>
      </c>
      <c r="AN582" s="4">
        <v>1</v>
      </c>
      <c r="AO582" s="4">
        <v>1</v>
      </c>
      <c r="AP582" s="4">
        <f t="shared" ref="AP582:AP645" si="19">SUM(AD582:AO582)</f>
        <v>36</v>
      </c>
      <c r="AQ582" s="4">
        <v>2295</v>
      </c>
      <c r="AR582" s="4">
        <v>6136</v>
      </c>
      <c r="AT582" s="4">
        <f t="shared" si="18"/>
        <v>8431</v>
      </c>
      <c r="AU582" s="4">
        <v>2289</v>
      </c>
      <c r="AV582" s="4">
        <v>9156</v>
      </c>
      <c r="AW582" s="4" t="s">
        <v>12005</v>
      </c>
      <c r="AX582" s="4">
        <v>17</v>
      </c>
      <c r="AY582" s="4">
        <v>1057</v>
      </c>
      <c r="AZ582" s="4" t="s">
        <v>13880</v>
      </c>
      <c r="BM582" s="12"/>
      <c r="BO582" s="81"/>
      <c r="BP582" s="4" t="s">
        <v>17336</v>
      </c>
      <c r="BQ582" s="4" t="s">
        <v>12498</v>
      </c>
      <c r="BR582" s="4" t="s">
        <v>35138</v>
      </c>
    </row>
    <row r="583" spans="1:71">
      <c r="A583" s="4">
        <v>3100998</v>
      </c>
      <c r="B583" s="4" t="s">
        <v>19897</v>
      </c>
      <c r="C583" s="4" t="s">
        <v>20073</v>
      </c>
      <c r="E583" s="4" t="s">
        <v>20073</v>
      </c>
      <c r="F583" s="4" t="s">
        <v>12746</v>
      </c>
      <c r="G583" s="4" t="s">
        <v>20161</v>
      </c>
      <c r="H583" s="4" t="s">
        <v>17025</v>
      </c>
      <c r="I583" s="4" t="s">
        <v>11810</v>
      </c>
      <c r="J583" s="4" t="s">
        <v>11810</v>
      </c>
      <c r="L583" s="4" t="s">
        <v>11931</v>
      </c>
      <c r="N583" s="4" t="s">
        <v>12144</v>
      </c>
      <c r="P583" s="4" t="s">
        <v>12746</v>
      </c>
      <c r="W583" s="4" t="s">
        <v>20160</v>
      </c>
      <c r="X583" s="4" t="s">
        <v>20112</v>
      </c>
      <c r="Y583" s="4" t="s">
        <v>17069</v>
      </c>
      <c r="Z583" s="4" t="s">
        <v>17742</v>
      </c>
      <c r="AA583" s="4">
        <v>148</v>
      </c>
      <c r="AB583" s="4">
        <v>27</v>
      </c>
      <c r="AC583" s="9">
        <v>6</v>
      </c>
      <c r="AD583" s="4">
        <v>3</v>
      </c>
      <c r="AE583" s="4">
        <v>3</v>
      </c>
      <c r="AF583" s="4">
        <v>3</v>
      </c>
      <c r="AG583" s="4">
        <v>4</v>
      </c>
      <c r="AH583" s="4">
        <v>3</v>
      </c>
      <c r="AI583" s="4">
        <v>2</v>
      </c>
      <c r="AJ583" s="4">
        <v>3</v>
      </c>
      <c r="AK583" s="4">
        <v>3</v>
      </c>
      <c r="AL583" s="4">
        <v>3</v>
      </c>
      <c r="AM583" s="4">
        <v>5</v>
      </c>
      <c r="AN583" s="4">
        <v>4</v>
      </c>
      <c r="AO583" s="4">
        <v>5</v>
      </c>
      <c r="AP583" s="4">
        <f t="shared" si="19"/>
        <v>41</v>
      </c>
      <c r="AQ583" s="4">
        <v>2500</v>
      </c>
      <c r="AR583" s="4">
        <v>1800</v>
      </c>
      <c r="AT583" s="4">
        <f t="shared" si="18"/>
        <v>4300</v>
      </c>
      <c r="AU583" s="4">
        <v>1300</v>
      </c>
      <c r="AV583" s="4">
        <v>9000</v>
      </c>
      <c r="AW583" s="4" t="s">
        <v>12005</v>
      </c>
      <c r="AX583" s="4">
        <v>9</v>
      </c>
      <c r="AY583" s="4">
        <v>350</v>
      </c>
      <c r="AZ583" s="4" t="s">
        <v>13626</v>
      </c>
      <c r="BM583" s="12"/>
      <c r="BO583" s="81"/>
      <c r="BP583" s="4" t="s">
        <v>17279</v>
      </c>
      <c r="BQ583" s="4" t="s">
        <v>12498</v>
      </c>
    </row>
    <row r="584" spans="1:71">
      <c r="A584" s="4">
        <v>3100999</v>
      </c>
      <c r="B584" s="4" t="s">
        <v>20030</v>
      </c>
      <c r="C584" s="4" t="s">
        <v>11810</v>
      </c>
      <c r="D584" s="4" t="s">
        <v>20029</v>
      </c>
      <c r="E584" s="4" t="s">
        <v>14602</v>
      </c>
      <c r="F584" s="4" t="s">
        <v>12144</v>
      </c>
      <c r="G584" s="4" t="s">
        <v>8280</v>
      </c>
      <c r="H584" s="4" t="s">
        <v>17025</v>
      </c>
      <c r="I584" s="4" t="s">
        <v>11810</v>
      </c>
      <c r="J584" s="4" t="s">
        <v>11810</v>
      </c>
      <c r="L584" s="4" t="s">
        <v>11931</v>
      </c>
      <c r="N584" s="4" t="s">
        <v>12144</v>
      </c>
      <c r="P584" s="4" t="s">
        <v>12144</v>
      </c>
      <c r="Q584" s="4" t="s">
        <v>5725</v>
      </c>
      <c r="W584" s="4" t="s">
        <v>12498</v>
      </c>
      <c r="X584" s="4" t="s">
        <v>20028</v>
      </c>
      <c r="Y584" s="4" t="s">
        <v>17069</v>
      </c>
      <c r="Z584" s="4" t="s">
        <v>13771</v>
      </c>
      <c r="AA584" s="4">
        <v>300</v>
      </c>
      <c r="AB584" s="4">
        <v>54</v>
      </c>
      <c r="AC584" s="9">
        <v>6</v>
      </c>
      <c r="AD584" s="4">
        <v>20</v>
      </c>
      <c r="AE584" s="4">
        <v>21</v>
      </c>
      <c r="AF584" s="4">
        <v>25</v>
      </c>
      <c r="AG584" s="4">
        <v>18</v>
      </c>
      <c r="AH584" s="4">
        <v>7</v>
      </c>
      <c r="AI584" s="4">
        <v>9</v>
      </c>
      <c r="AJ584" s="4">
        <v>9</v>
      </c>
      <c r="AK584" s="4">
        <v>11</v>
      </c>
      <c r="AL584" s="4">
        <v>8</v>
      </c>
      <c r="AM584" s="4">
        <v>8</v>
      </c>
      <c r="AN584" s="4">
        <v>6</v>
      </c>
      <c r="AO584" s="4">
        <v>10</v>
      </c>
      <c r="AP584" s="4">
        <f t="shared" si="19"/>
        <v>152</v>
      </c>
      <c r="AQ584" s="4">
        <v>10400</v>
      </c>
      <c r="AR584" s="4">
        <v>57257</v>
      </c>
      <c r="AT584" s="4">
        <f t="shared" si="18"/>
        <v>67657</v>
      </c>
      <c r="AU584" s="4">
        <v>15</v>
      </c>
      <c r="AV584" s="4">
        <v>440</v>
      </c>
      <c r="AW584" s="4" t="s">
        <v>35781</v>
      </c>
      <c r="AX584" s="4">
        <v>744</v>
      </c>
      <c r="AY584" s="4">
        <v>15452</v>
      </c>
      <c r="AZ584" s="4" t="s">
        <v>11153</v>
      </c>
      <c r="BA584" s="4">
        <v>60</v>
      </c>
      <c r="BB584" s="4">
        <v>503</v>
      </c>
      <c r="BC584" s="4" t="s">
        <v>12952</v>
      </c>
      <c r="BD584" s="4">
        <v>74</v>
      </c>
      <c r="BE584" s="4">
        <v>1653</v>
      </c>
      <c r="BF584" s="4" t="s">
        <v>14537</v>
      </c>
      <c r="BG584" s="38">
        <v>7642</v>
      </c>
      <c r="BH584" s="38">
        <v>36549</v>
      </c>
      <c r="BI584" s="38" t="s">
        <v>15744</v>
      </c>
      <c r="BJ584" s="4" t="s">
        <v>12144</v>
      </c>
      <c r="BM584" s="12">
        <v>90107</v>
      </c>
      <c r="BO584" s="81"/>
      <c r="BP584" s="4" t="s">
        <v>17336</v>
      </c>
      <c r="BQ584" s="4" t="s">
        <v>12498</v>
      </c>
      <c r="BR584" s="4" t="s">
        <v>31830</v>
      </c>
      <c r="BS584" s="4" t="s">
        <v>35139</v>
      </c>
    </row>
    <row r="585" spans="1:71">
      <c r="A585" s="4">
        <v>3101000</v>
      </c>
      <c r="B585" s="4" t="s">
        <v>20027</v>
      </c>
      <c r="C585" s="4" t="s">
        <v>20140</v>
      </c>
      <c r="D585" s="4" t="s">
        <v>8574</v>
      </c>
      <c r="E585" s="4" t="s">
        <v>20139</v>
      </c>
      <c r="F585" s="4" t="s">
        <v>12746</v>
      </c>
      <c r="G585" s="4" t="s">
        <v>6624</v>
      </c>
      <c r="H585" s="4" t="s">
        <v>17025</v>
      </c>
      <c r="I585" s="4" t="s">
        <v>11810</v>
      </c>
      <c r="J585" s="4" t="s">
        <v>11810</v>
      </c>
      <c r="L585" s="4" t="s">
        <v>11931</v>
      </c>
      <c r="N585" s="4" t="s">
        <v>12144</v>
      </c>
      <c r="P585" s="4" t="s">
        <v>12746</v>
      </c>
      <c r="V585" s="50" t="s">
        <v>19876</v>
      </c>
      <c r="W585" s="4" t="s">
        <v>19875</v>
      </c>
      <c r="X585" s="4" t="s">
        <v>19812</v>
      </c>
      <c r="Y585" s="4" t="s">
        <v>17069</v>
      </c>
      <c r="Z585" s="4" t="s">
        <v>13771</v>
      </c>
      <c r="AA585" s="4">
        <v>72</v>
      </c>
      <c r="AB585" s="4">
        <v>40</v>
      </c>
      <c r="AC585" s="9">
        <v>5</v>
      </c>
      <c r="AD585" s="4">
        <v>1</v>
      </c>
      <c r="AE585" s="4">
        <v>1</v>
      </c>
      <c r="AF585" s="4">
        <v>3</v>
      </c>
      <c r="AG585" s="4">
        <v>3</v>
      </c>
      <c r="AH585" s="4">
        <v>3</v>
      </c>
      <c r="AI585" s="4">
        <v>4</v>
      </c>
      <c r="AJ585" s="4">
        <v>5</v>
      </c>
      <c r="AK585" s="4">
        <v>5</v>
      </c>
      <c r="AL585" s="4">
        <v>2</v>
      </c>
      <c r="AM585" s="4">
        <v>2</v>
      </c>
      <c r="AP585" s="4">
        <f t="shared" si="19"/>
        <v>29</v>
      </c>
      <c r="AQ585" s="4">
        <v>4743</v>
      </c>
      <c r="AR585" s="4">
        <v>3452</v>
      </c>
      <c r="AT585" s="4">
        <f t="shared" si="18"/>
        <v>8195</v>
      </c>
      <c r="AU585" s="4">
        <v>1945</v>
      </c>
      <c r="AV585" s="4">
        <v>13616</v>
      </c>
      <c r="AW585" s="4" t="s">
        <v>12005</v>
      </c>
      <c r="BM585" s="12"/>
      <c r="BN585" s="4" t="s">
        <v>20017</v>
      </c>
      <c r="BO585" s="82"/>
      <c r="BP585" s="4" t="s">
        <v>17279</v>
      </c>
      <c r="BQ585" s="4" t="s">
        <v>12498</v>
      </c>
      <c r="BR585" s="4" t="s">
        <v>34042</v>
      </c>
    </row>
    <row r="586" spans="1:71">
      <c r="A586" s="4">
        <v>3101001</v>
      </c>
      <c r="B586" s="4" t="s">
        <v>19809</v>
      </c>
      <c r="C586" s="4" t="s">
        <v>12933</v>
      </c>
      <c r="D586" s="4" t="s">
        <v>19857</v>
      </c>
      <c r="E586" s="4" t="s">
        <v>13143</v>
      </c>
      <c r="F586" s="4" t="s">
        <v>12144</v>
      </c>
      <c r="G586" s="4" t="s">
        <v>17951</v>
      </c>
      <c r="H586" s="4" t="s">
        <v>17025</v>
      </c>
      <c r="I586" s="4" t="s">
        <v>11810</v>
      </c>
      <c r="J586" s="4" t="s">
        <v>11810</v>
      </c>
      <c r="L586" s="4" t="s">
        <v>11931</v>
      </c>
      <c r="N586" s="4" t="s">
        <v>12144</v>
      </c>
      <c r="P586" s="4" t="s">
        <v>12144</v>
      </c>
      <c r="Q586" s="4" t="s">
        <v>7625</v>
      </c>
      <c r="W586" s="4" t="s">
        <v>17837</v>
      </c>
      <c r="X586" s="4" t="s">
        <v>19856</v>
      </c>
      <c r="Y586" s="4" t="s">
        <v>17069</v>
      </c>
      <c r="Z586" s="4" t="s">
        <v>13771</v>
      </c>
      <c r="AA586" s="4">
        <v>275</v>
      </c>
      <c r="AB586" s="9">
        <v>60</v>
      </c>
      <c r="AC586" s="9">
        <v>7</v>
      </c>
      <c r="AD586" s="4">
        <v>21</v>
      </c>
      <c r="AE586" s="4">
        <v>21</v>
      </c>
      <c r="AF586" s="4">
        <v>15</v>
      </c>
      <c r="AG586" s="4">
        <v>10</v>
      </c>
      <c r="AH586" s="4">
        <v>10</v>
      </c>
      <c r="AI586" s="4">
        <v>12</v>
      </c>
      <c r="AJ586" s="4">
        <v>17</v>
      </c>
      <c r="AK586" s="4">
        <v>15</v>
      </c>
      <c r="AL586" s="4">
        <v>16</v>
      </c>
      <c r="AM586" s="4">
        <v>10</v>
      </c>
      <c r="AN586" s="4">
        <v>4</v>
      </c>
      <c r="AP586" s="4">
        <f t="shared" si="19"/>
        <v>151</v>
      </c>
      <c r="AQ586" s="4">
        <v>23269</v>
      </c>
      <c r="AR586" s="4">
        <v>47806</v>
      </c>
      <c r="AT586" s="4">
        <f t="shared" si="18"/>
        <v>71075</v>
      </c>
      <c r="AU586" s="4">
        <v>11974</v>
      </c>
      <c r="AV586" s="4">
        <v>119743</v>
      </c>
      <c r="AW586" s="4" t="s">
        <v>13719</v>
      </c>
      <c r="BM586" s="12"/>
      <c r="BO586" s="82"/>
      <c r="BP586" s="4" t="s">
        <v>17336</v>
      </c>
      <c r="BQ586" s="4" t="s">
        <v>12498</v>
      </c>
      <c r="BR586" s="4" t="s">
        <v>35395</v>
      </c>
    </row>
    <row r="587" spans="1:71">
      <c r="A587" s="4">
        <v>3101002</v>
      </c>
      <c r="B587" s="4" t="s">
        <v>19855</v>
      </c>
      <c r="C587" s="4" t="s">
        <v>19959</v>
      </c>
      <c r="D587" s="4" t="s">
        <v>19957</v>
      </c>
      <c r="E587" s="4" t="s">
        <v>19959</v>
      </c>
      <c r="F587" s="4" t="s">
        <v>12746</v>
      </c>
      <c r="G587" s="4" t="s">
        <v>19958</v>
      </c>
      <c r="H587" s="4" t="s">
        <v>17025</v>
      </c>
      <c r="I587" s="4" t="s">
        <v>11810</v>
      </c>
      <c r="J587" s="4" t="s">
        <v>11810</v>
      </c>
      <c r="L587" s="4" t="s">
        <v>11931</v>
      </c>
      <c r="M587" s="4" t="s">
        <v>19957</v>
      </c>
      <c r="N587" s="4" t="s">
        <v>12144</v>
      </c>
      <c r="P587" s="4" t="s">
        <v>12746</v>
      </c>
      <c r="V587" s="50" t="s">
        <v>12637</v>
      </c>
      <c r="W587" s="4" t="s">
        <v>19956</v>
      </c>
      <c r="X587" s="4" t="s">
        <v>19866</v>
      </c>
      <c r="Y587" s="4" t="s">
        <v>17069</v>
      </c>
      <c r="Z587" s="4" t="s">
        <v>17742</v>
      </c>
      <c r="AA587" s="4">
        <v>243</v>
      </c>
      <c r="AB587" s="4">
        <v>44</v>
      </c>
      <c r="AC587" s="9">
        <v>5.5</v>
      </c>
      <c r="AD587" s="4">
        <v>2</v>
      </c>
      <c r="AE587" s="4">
        <v>3</v>
      </c>
      <c r="AF587" s="4">
        <v>3</v>
      </c>
      <c r="AG587" s="4">
        <v>3</v>
      </c>
      <c r="AH587" s="4">
        <v>3</v>
      </c>
      <c r="AI587" s="4">
        <v>3</v>
      </c>
      <c r="AJ587" s="4">
        <v>3</v>
      </c>
      <c r="AK587" s="4">
        <v>3</v>
      </c>
      <c r="AL587" s="4">
        <v>3</v>
      </c>
      <c r="AM587" s="4">
        <v>3</v>
      </c>
      <c r="AN587" s="4">
        <v>3</v>
      </c>
      <c r="AO587" s="4">
        <v>2</v>
      </c>
      <c r="AP587" s="4">
        <f t="shared" si="19"/>
        <v>34</v>
      </c>
      <c r="AQ587" s="4">
        <v>3876</v>
      </c>
      <c r="AR587" s="4">
        <v>7705</v>
      </c>
      <c r="AT587" s="4">
        <f t="shared" si="18"/>
        <v>11581</v>
      </c>
      <c r="AU587" s="4">
        <v>2131</v>
      </c>
      <c r="AV587" s="4">
        <v>14916</v>
      </c>
      <c r="AW587" s="4" t="s">
        <v>12005</v>
      </c>
      <c r="BM587" s="12"/>
      <c r="BN587" s="4" t="s">
        <v>19697</v>
      </c>
      <c r="BO587" s="82"/>
      <c r="BP587" s="4" t="s">
        <v>17279</v>
      </c>
      <c r="BQ587" s="4" t="s">
        <v>12498</v>
      </c>
    </row>
    <row r="588" spans="1:71">
      <c r="A588" s="4">
        <v>3101003</v>
      </c>
      <c r="B588" s="4" t="s">
        <v>19990</v>
      </c>
      <c r="C588" s="4" t="s">
        <v>5638</v>
      </c>
      <c r="D588" s="4" t="s">
        <v>19859</v>
      </c>
      <c r="E588" s="4" t="s">
        <v>19860</v>
      </c>
      <c r="F588" s="4" t="s">
        <v>12746</v>
      </c>
      <c r="G588" s="4" t="s">
        <v>6624</v>
      </c>
      <c r="H588" s="4" t="s">
        <v>17025</v>
      </c>
      <c r="I588" s="4" t="s">
        <v>6574</v>
      </c>
      <c r="J588" s="59" t="s">
        <v>29668</v>
      </c>
      <c r="K588" s="4" t="s">
        <v>6574</v>
      </c>
      <c r="L588" s="4" t="s">
        <v>11931</v>
      </c>
      <c r="N588" s="4" t="s">
        <v>12144</v>
      </c>
      <c r="P588" s="4" t="s">
        <v>12746</v>
      </c>
      <c r="W588" s="4" t="s">
        <v>20155</v>
      </c>
      <c r="X588" s="4" t="s">
        <v>20154</v>
      </c>
      <c r="Y588" s="4" t="s">
        <v>17069</v>
      </c>
      <c r="Z588" s="4" t="s">
        <v>18126</v>
      </c>
      <c r="AA588" s="4">
        <v>220</v>
      </c>
      <c r="AB588" s="4">
        <v>50</v>
      </c>
      <c r="AC588" s="9">
        <v>5.5</v>
      </c>
      <c r="AD588" s="4">
        <v>2</v>
      </c>
      <c r="AE588" s="4">
        <v>2</v>
      </c>
      <c r="AF588" s="4">
        <v>4</v>
      </c>
      <c r="AG588" s="4">
        <v>5</v>
      </c>
      <c r="AH588" s="4">
        <v>5</v>
      </c>
      <c r="AI588" s="4">
        <v>3</v>
      </c>
      <c r="AJ588" s="4">
        <v>2</v>
      </c>
      <c r="AK588" s="4">
        <v>2</v>
      </c>
      <c r="AL588" s="4">
        <v>2</v>
      </c>
      <c r="AM588" s="4">
        <v>2</v>
      </c>
      <c r="AN588" s="4">
        <v>1</v>
      </c>
      <c r="AO588" s="4">
        <v>1</v>
      </c>
      <c r="AP588" s="4">
        <f t="shared" si="19"/>
        <v>31</v>
      </c>
      <c r="AQ588" s="4">
        <v>1700</v>
      </c>
      <c r="AR588" s="4">
        <v>3300</v>
      </c>
      <c r="AT588" s="4">
        <f t="shared" si="18"/>
        <v>5000</v>
      </c>
      <c r="AU588" s="4">
        <v>1188</v>
      </c>
      <c r="AV588" s="4">
        <v>8800</v>
      </c>
      <c r="AW588" s="4" t="s">
        <v>12005</v>
      </c>
      <c r="BM588" s="12"/>
      <c r="BO588" s="81"/>
      <c r="BP588" s="4" t="s">
        <v>17279</v>
      </c>
      <c r="BQ588" s="4" t="s">
        <v>12498</v>
      </c>
      <c r="BS588" s="4" t="s">
        <v>35140</v>
      </c>
    </row>
    <row r="589" spans="1:71">
      <c r="A589" s="4">
        <v>3101004</v>
      </c>
      <c r="B589" s="4" t="s">
        <v>19769</v>
      </c>
      <c r="C589" s="4" t="s">
        <v>20071</v>
      </c>
      <c r="D589" s="4" t="s">
        <v>19944</v>
      </c>
      <c r="E589" s="4" t="s">
        <v>20071</v>
      </c>
      <c r="F589" s="4" t="s">
        <v>12144</v>
      </c>
      <c r="G589" s="4" t="s">
        <v>19850</v>
      </c>
      <c r="H589" s="4" t="s">
        <v>17025</v>
      </c>
      <c r="I589" s="4" t="s">
        <v>5518</v>
      </c>
      <c r="J589" s="4" t="s">
        <v>5518</v>
      </c>
      <c r="L589" s="4" t="s">
        <v>11731</v>
      </c>
      <c r="N589" s="4" t="s">
        <v>12144</v>
      </c>
      <c r="P589" s="4" t="s">
        <v>12746</v>
      </c>
      <c r="W589" s="4" t="s">
        <v>12313</v>
      </c>
      <c r="X589" s="4" t="s">
        <v>15962</v>
      </c>
      <c r="Y589" s="4" t="s">
        <v>17069</v>
      </c>
      <c r="Z589" s="13" t="s">
        <v>13771</v>
      </c>
      <c r="AA589" s="4">
        <v>310</v>
      </c>
      <c r="AB589" s="4">
        <v>50</v>
      </c>
      <c r="AC589" s="9">
        <v>6</v>
      </c>
      <c r="AD589" s="4">
        <v>4</v>
      </c>
      <c r="AE589" s="4">
        <v>4</v>
      </c>
      <c r="AF589" s="4">
        <v>4</v>
      </c>
      <c r="AG589" s="4">
        <v>4</v>
      </c>
      <c r="AH589" s="4">
        <v>4</v>
      </c>
      <c r="AI589" s="4">
        <v>4</v>
      </c>
      <c r="AJ589" s="4">
        <v>4</v>
      </c>
      <c r="AK589" s="4">
        <v>4</v>
      </c>
      <c r="AL589" s="4">
        <v>4</v>
      </c>
      <c r="AM589" s="4">
        <v>4</v>
      </c>
      <c r="AN589" s="4">
        <v>4</v>
      </c>
      <c r="AO589" s="4">
        <v>4</v>
      </c>
      <c r="AP589" s="4">
        <f t="shared" si="19"/>
        <v>48</v>
      </c>
      <c r="AQ589" s="4">
        <v>5225</v>
      </c>
      <c r="AR589" s="4">
        <v>282782</v>
      </c>
      <c r="AT589" s="4">
        <f t="shared" si="18"/>
        <v>288007</v>
      </c>
      <c r="AU589" s="4">
        <v>64328</v>
      </c>
      <c r="AV589" s="4">
        <v>374810</v>
      </c>
      <c r="AW589" s="4" t="s">
        <v>15744</v>
      </c>
      <c r="BM589" s="12"/>
      <c r="BO589" s="81"/>
      <c r="BP589" s="4" t="s">
        <v>17279</v>
      </c>
      <c r="BQ589" s="4" t="s">
        <v>12498</v>
      </c>
      <c r="BR589" s="4" t="s">
        <v>35406</v>
      </c>
    </row>
    <row r="590" spans="1:71">
      <c r="A590" s="4">
        <v>3101005</v>
      </c>
      <c r="B590" s="4" t="s">
        <v>19943</v>
      </c>
      <c r="C590" s="4" t="s">
        <v>19888</v>
      </c>
      <c r="D590" s="4" t="s">
        <v>19886</v>
      </c>
      <c r="E590" s="4" t="s">
        <v>19887</v>
      </c>
      <c r="F590" s="4" t="s">
        <v>12144</v>
      </c>
      <c r="G590" s="4" t="s">
        <v>19886</v>
      </c>
      <c r="H590" s="4" t="s">
        <v>17025</v>
      </c>
      <c r="I590" s="4" t="s">
        <v>5518</v>
      </c>
      <c r="J590" s="4" t="s">
        <v>5518</v>
      </c>
      <c r="L590" s="4" t="s">
        <v>11731</v>
      </c>
      <c r="N590" s="4" t="s">
        <v>12144</v>
      </c>
      <c r="W590" s="4" t="s">
        <v>19885</v>
      </c>
      <c r="X590" s="4" t="s">
        <v>17940</v>
      </c>
      <c r="Y590" s="4" t="s">
        <v>17637</v>
      </c>
      <c r="Z590" s="4" t="s">
        <v>17343</v>
      </c>
      <c r="AA590" s="4">
        <v>309</v>
      </c>
      <c r="AB590" s="4">
        <v>49</v>
      </c>
      <c r="AC590" s="9">
        <v>5.5</v>
      </c>
      <c r="AD590" s="4">
        <v>11</v>
      </c>
      <c r="AE590" s="4">
        <v>11</v>
      </c>
      <c r="AF590" s="4">
        <v>11</v>
      </c>
      <c r="AG590" s="4">
        <v>11</v>
      </c>
      <c r="AH590" s="4">
        <v>9</v>
      </c>
      <c r="AI590" s="4">
        <v>9</v>
      </c>
      <c r="AJ590" s="4">
        <v>13</v>
      </c>
      <c r="AK590" s="4">
        <v>13</v>
      </c>
      <c r="AL590" s="4">
        <v>13</v>
      </c>
      <c r="AM590" s="4">
        <v>12</v>
      </c>
      <c r="AN590" s="4">
        <v>9</v>
      </c>
      <c r="AO590" s="4">
        <v>6</v>
      </c>
      <c r="AP590" s="4">
        <f t="shared" si="19"/>
        <v>128</v>
      </c>
      <c r="AQ590" s="4">
        <v>16049</v>
      </c>
      <c r="AR590" s="4">
        <v>4000</v>
      </c>
      <c r="AT590" s="4">
        <f t="shared" si="18"/>
        <v>20049</v>
      </c>
      <c r="AU590" s="4">
        <v>864</v>
      </c>
      <c r="AV590" s="4">
        <v>24278</v>
      </c>
      <c r="AW590" s="4" t="s">
        <v>13626</v>
      </c>
      <c r="AX590" s="4">
        <v>19</v>
      </c>
      <c r="AY590" s="4">
        <v>2201</v>
      </c>
      <c r="AZ590" s="4" t="s">
        <v>12906</v>
      </c>
      <c r="BM590" s="12"/>
      <c r="BP590" s="4" t="s">
        <v>17336</v>
      </c>
      <c r="BQ590" s="4" t="s">
        <v>12498</v>
      </c>
    </row>
    <row r="591" spans="1:71">
      <c r="A591" s="4">
        <v>3101006</v>
      </c>
      <c r="B591" s="4" t="s">
        <v>20074</v>
      </c>
      <c r="C591" s="4" t="s">
        <v>5653</v>
      </c>
      <c r="D591" s="4" t="s">
        <v>20158</v>
      </c>
      <c r="F591" s="4" t="s">
        <v>12144</v>
      </c>
      <c r="G591" s="4" t="s">
        <v>20157</v>
      </c>
      <c r="H591" s="4" t="s">
        <v>17025</v>
      </c>
      <c r="I591" s="4" t="s">
        <v>5518</v>
      </c>
      <c r="J591" s="4" t="s">
        <v>5518</v>
      </c>
      <c r="L591" s="4" t="s">
        <v>11731</v>
      </c>
      <c r="M591" s="4" t="s">
        <v>20157</v>
      </c>
      <c r="N591" s="4" t="s">
        <v>12144</v>
      </c>
      <c r="P591" s="4" t="s">
        <v>12746</v>
      </c>
      <c r="W591" s="4" t="s">
        <v>18863</v>
      </c>
      <c r="X591" s="4" t="s">
        <v>20156</v>
      </c>
      <c r="Y591" s="4" t="s">
        <v>17637</v>
      </c>
      <c r="Z591" s="4" t="s">
        <v>17343</v>
      </c>
      <c r="AA591" s="4">
        <v>279</v>
      </c>
      <c r="AB591" s="4">
        <v>50</v>
      </c>
      <c r="AC591" s="9">
        <v>5.5</v>
      </c>
      <c r="AD591" s="4">
        <v>10</v>
      </c>
      <c r="AE591" s="4">
        <v>9</v>
      </c>
      <c r="AF591" s="4">
        <v>10</v>
      </c>
      <c r="AG591" s="4">
        <v>9</v>
      </c>
      <c r="AH591" s="4">
        <v>10</v>
      </c>
      <c r="AI591" s="4">
        <v>10</v>
      </c>
      <c r="AJ591" s="4">
        <v>10</v>
      </c>
      <c r="AK591" s="4">
        <v>11</v>
      </c>
      <c r="AL591" s="4">
        <v>13</v>
      </c>
      <c r="AM591" s="4">
        <v>11</v>
      </c>
      <c r="AN591" s="4">
        <v>10</v>
      </c>
      <c r="AO591" s="4">
        <v>8</v>
      </c>
      <c r="AP591" s="4">
        <f t="shared" si="19"/>
        <v>121</v>
      </c>
      <c r="AQ591" s="4">
        <v>10904</v>
      </c>
      <c r="AR591" s="4">
        <v>15782</v>
      </c>
      <c r="AT591" s="4">
        <f t="shared" si="18"/>
        <v>26686</v>
      </c>
      <c r="AU591" s="4">
        <v>6880</v>
      </c>
      <c r="AV591" s="4">
        <v>45858</v>
      </c>
      <c r="AW591" s="4" t="s">
        <v>12005</v>
      </c>
      <c r="BM591" s="12"/>
      <c r="BP591" s="4" t="s">
        <v>17336</v>
      </c>
      <c r="BQ591" s="4" t="s">
        <v>12498</v>
      </c>
      <c r="BR591" s="4" t="s">
        <v>33311</v>
      </c>
    </row>
    <row r="592" spans="1:71">
      <c r="A592" s="4">
        <v>3101007</v>
      </c>
      <c r="B592" s="4" t="s">
        <v>20152</v>
      </c>
      <c r="C592" s="4" t="s">
        <v>20066</v>
      </c>
      <c r="D592" s="59" t="s">
        <v>29516</v>
      </c>
      <c r="E592" s="4" t="s">
        <v>20065</v>
      </c>
      <c r="F592" s="4" t="s">
        <v>12746</v>
      </c>
      <c r="G592" s="4" t="s">
        <v>5518</v>
      </c>
      <c r="H592" s="4" t="s">
        <v>17025</v>
      </c>
      <c r="I592" s="4" t="s">
        <v>5518</v>
      </c>
      <c r="J592" s="4" t="s">
        <v>5518</v>
      </c>
      <c r="L592" s="4" t="s">
        <v>11731</v>
      </c>
      <c r="N592" s="4" t="s">
        <v>12144</v>
      </c>
      <c r="P592" s="4" t="s">
        <v>12746</v>
      </c>
      <c r="W592" s="4" t="s">
        <v>20064</v>
      </c>
      <c r="X592" s="4" t="s">
        <v>20063</v>
      </c>
      <c r="Y592" s="4" t="s">
        <v>17637</v>
      </c>
      <c r="Z592" s="4" t="s">
        <v>17343</v>
      </c>
      <c r="AA592" s="4">
        <v>307</v>
      </c>
      <c r="AB592" s="4">
        <v>44</v>
      </c>
      <c r="AC592" s="9">
        <v>5.5</v>
      </c>
      <c r="AD592" s="4">
        <v>3</v>
      </c>
      <c r="AE592" s="4">
        <v>3</v>
      </c>
      <c r="AF592" s="4">
        <v>3</v>
      </c>
      <c r="AG592" s="4">
        <v>3</v>
      </c>
      <c r="AH592" s="4">
        <v>3</v>
      </c>
      <c r="AI592" s="4">
        <v>3</v>
      </c>
      <c r="AJ592" s="4">
        <v>3</v>
      </c>
      <c r="AK592" s="4">
        <v>3</v>
      </c>
      <c r="AL592" s="4">
        <v>3</v>
      </c>
      <c r="AM592" s="4">
        <v>3</v>
      </c>
      <c r="AN592" s="4">
        <v>3</v>
      </c>
      <c r="AO592" s="4">
        <v>3</v>
      </c>
      <c r="AP592" s="4">
        <f t="shared" si="19"/>
        <v>36</v>
      </c>
      <c r="AQ592" s="4">
        <v>5245</v>
      </c>
      <c r="AR592" s="4">
        <v>3189</v>
      </c>
      <c r="AT592" s="4">
        <f t="shared" si="18"/>
        <v>8434</v>
      </c>
      <c r="AU592" s="4">
        <v>750</v>
      </c>
      <c r="AV592" s="4">
        <v>30000</v>
      </c>
      <c r="AW592" s="4" t="s">
        <v>12448</v>
      </c>
      <c r="BM592" s="12"/>
      <c r="BP592" s="4" t="s">
        <v>17279</v>
      </c>
      <c r="BQ592" s="4" t="s">
        <v>12498</v>
      </c>
    </row>
    <row r="593" spans="1:75">
      <c r="A593" s="4">
        <v>3101008</v>
      </c>
      <c r="B593" s="4" t="s">
        <v>20062</v>
      </c>
      <c r="C593" s="4" t="s">
        <v>14990</v>
      </c>
      <c r="E593" s="4" t="s">
        <v>14990</v>
      </c>
      <c r="F593" s="4" t="s">
        <v>12144</v>
      </c>
      <c r="G593" s="4" t="s">
        <v>20061</v>
      </c>
      <c r="H593" s="4" t="s">
        <v>17025</v>
      </c>
      <c r="I593" s="4" t="s">
        <v>5518</v>
      </c>
      <c r="J593" s="4" t="s">
        <v>5518</v>
      </c>
      <c r="L593" s="4" t="s">
        <v>11731</v>
      </c>
      <c r="N593" s="4" t="s">
        <v>12144</v>
      </c>
      <c r="P593" s="4" t="s">
        <v>12746</v>
      </c>
      <c r="R593" s="4" t="s">
        <v>12746</v>
      </c>
      <c r="W593" s="4" t="s">
        <v>18651</v>
      </c>
      <c r="X593" s="4" t="s">
        <v>19979</v>
      </c>
      <c r="Y593" s="4" t="s">
        <v>17069</v>
      </c>
      <c r="Z593" s="4" t="s">
        <v>13771</v>
      </c>
      <c r="AA593" s="4">
        <v>72</v>
      </c>
      <c r="AB593" s="4">
        <v>48</v>
      </c>
      <c r="AC593" s="9">
        <v>6</v>
      </c>
      <c r="AM593" s="4">
        <v>16</v>
      </c>
      <c r="AN593" s="4">
        <v>15</v>
      </c>
      <c r="AO593" s="4">
        <v>5</v>
      </c>
      <c r="AP593" s="4">
        <f t="shared" si="19"/>
        <v>36</v>
      </c>
      <c r="AQ593" s="4">
        <v>2188</v>
      </c>
      <c r="AR593" s="4">
        <v>4999</v>
      </c>
      <c r="AT593" s="4">
        <f t="shared" si="18"/>
        <v>7187</v>
      </c>
      <c r="AU593" s="4">
        <v>1608</v>
      </c>
      <c r="AV593" s="4">
        <v>10864</v>
      </c>
      <c r="AW593" s="3" t="s">
        <v>35863</v>
      </c>
      <c r="BM593" s="12"/>
      <c r="BP593" s="4" t="s">
        <v>17336</v>
      </c>
      <c r="BQ593" s="4" t="s">
        <v>12498</v>
      </c>
      <c r="BR593" s="4" t="s">
        <v>31934</v>
      </c>
    </row>
    <row r="594" spans="1:75">
      <c r="A594" s="4">
        <v>3101009</v>
      </c>
      <c r="B594" s="4" t="s">
        <v>19758</v>
      </c>
      <c r="C594" s="4" t="s">
        <v>5782</v>
      </c>
      <c r="D594" s="4" t="s">
        <v>19756</v>
      </c>
      <c r="E594" s="4" t="s">
        <v>5782</v>
      </c>
      <c r="F594" s="4" t="s">
        <v>12746</v>
      </c>
      <c r="G594" s="4" t="s">
        <v>19757</v>
      </c>
      <c r="H594" s="4" t="s">
        <v>17025</v>
      </c>
      <c r="I594" s="4" t="s">
        <v>5518</v>
      </c>
      <c r="J594" s="4" t="s">
        <v>5518</v>
      </c>
      <c r="L594" s="4" t="s">
        <v>11731</v>
      </c>
      <c r="N594" s="4" t="s">
        <v>12144</v>
      </c>
      <c r="P594" s="4" t="s">
        <v>12746</v>
      </c>
      <c r="R594" s="4" t="s">
        <v>12746</v>
      </c>
      <c r="W594" s="4" t="s">
        <v>6183</v>
      </c>
      <c r="X594" s="4" t="s">
        <v>14023</v>
      </c>
      <c r="Y594" s="4" t="s">
        <v>17637</v>
      </c>
      <c r="Z594" s="4" t="s">
        <v>17343</v>
      </c>
      <c r="AA594" s="4">
        <v>200</v>
      </c>
      <c r="AB594" s="4">
        <v>52</v>
      </c>
      <c r="AC594" s="9">
        <v>5.5</v>
      </c>
      <c r="AD594" s="4">
        <v>3</v>
      </c>
      <c r="AE594" s="4">
        <v>9</v>
      </c>
      <c r="AF594" s="4">
        <v>6</v>
      </c>
      <c r="AG594" s="4">
        <v>8</v>
      </c>
      <c r="AH594" s="4">
        <v>9</v>
      </c>
      <c r="AI594" s="4">
        <v>5</v>
      </c>
      <c r="AJ594" s="4">
        <v>6</v>
      </c>
      <c r="AK594" s="4">
        <v>5</v>
      </c>
      <c r="AL594" s="4">
        <v>8</v>
      </c>
      <c r="AM594" s="4">
        <v>8</v>
      </c>
      <c r="AN594" s="4">
        <v>9</v>
      </c>
      <c r="AO594" s="4">
        <v>5</v>
      </c>
      <c r="AP594" s="4">
        <f t="shared" si="19"/>
        <v>81</v>
      </c>
      <c r="AQ594" s="4">
        <v>8525</v>
      </c>
      <c r="AR594" s="4">
        <v>8671</v>
      </c>
      <c r="AT594" s="4">
        <f t="shared" si="18"/>
        <v>17196</v>
      </c>
      <c r="AU594" s="4">
        <v>2900</v>
      </c>
      <c r="AV594" s="4">
        <v>20400</v>
      </c>
      <c r="AW594" s="4" t="s">
        <v>12005</v>
      </c>
      <c r="BM594" s="12"/>
      <c r="BP594" s="4" t="s">
        <v>17279</v>
      </c>
      <c r="BQ594" s="4" t="s">
        <v>12498</v>
      </c>
    </row>
    <row r="595" spans="1:75">
      <c r="A595" s="4">
        <v>3101010</v>
      </c>
      <c r="B595" s="4" t="s">
        <v>19755</v>
      </c>
      <c r="C595" s="4" t="s">
        <v>5674</v>
      </c>
      <c r="D595" s="4" t="s">
        <v>5554</v>
      </c>
      <c r="E595" s="4" t="s">
        <v>5548</v>
      </c>
      <c r="F595" s="4" t="s">
        <v>12144</v>
      </c>
      <c r="H595" s="4" t="s">
        <v>17025</v>
      </c>
      <c r="I595" s="4" t="s">
        <v>5518</v>
      </c>
      <c r="J595" s="4" t="s">
        <v>5518</v>
      </c>
      <c r="L595" s="4" t="s">
        <v>11731</v>
      </c>
      <c r="N595" s="4" t="s">
        <v>12144</v>
      </c>
      <c r="P595" s="4" t="s">
        <v>12746</v>
      </c>
      <c r="W595" s="4" t="s">
        <v>20068</v>
      </c>
      <c r="X595" s="4" t="s">
        <v>19664</v>
      </c>
      <c r="Y595" s="4" t="s">
        <v>17637</v>
      </c>
      <c r="Z595" s="4" t="s">
        <v>17343</v>
      </c>
      <c r="AA595" s="4">
        <v>40</v>
      </c>
      <c r="AB595" s="4">
        <v>45</v>
      </c>
      <c r="AC595" s="9">
        <v>5</v>
      </c>
      <c r="AD595" s="4">
        <v>3</v>
      </c>
      <c r="AE595" s="4">
        <v>3</v>
      </c>
      <c r="AF595" s="4">
        <v>4</v>
      </c>
      <c r="AG595" s="4">
        <v>3</v>
      </c>
      <c r="AH595" s="4">
        <v>4</v>
      </c>
      <c r="AI595" s="4">
        <v>3</v>
      </c>
      <c r="AJ595" s="4">
        <v>3</v>
      </c>
      <c r="AK595" s="4">
        <v>2</v>
      </c>
      <c r="AL595" s="4">
        <v>1</v>
      </c>
      <c r="AM595" s="4">
        <v>2</v>
      </c>
      <c r="AN595" s="4">
        <v>6</v>
      </c>
      <c r="AO595" s="4">
        <v>7</v>
      </c>
      <c r="AP595" s="4">
        <f t="shared" si="19"/>
        <v>41</v>
      </c>
      <c r="AQ595" s="4">
        <v>3648</v>
      </c>
      <c r="AR595" s="4">
        <v>2431</v>
      </c>
      <c r="AT595" s="4">
        <f t="shared" si="18"/>
        <v>6079</v>
      </c>
      <c r="AU595" s="4">
        <v>1215</v>
      </c>
      <c r="AV595" s="4">
        <v>9720</v>
      </c>
      <c r="AW595" s="4" t="s">
        <v>15744</v>
      </c>
      <c r="BM595" s="12"/>
      <c r="BN595" s="4" t="s">
        <v>19663</v>
      </c>
      <c r="BP595" s="4" t="s">
        <v>17279</v>
      </c>
      <c r="BQ595" s="4" t="s">
        <v>12498</v>
      </c>
      <c r="BR595" s="4" t="s">
        <v>35407</v>
      </c>
    </row>
    <row r="596" spans="1:75">
      <c r="A596" s="4">
        <v>3101011</v>
      </c>
      <c r="B596" s="4" t="s">
        <v>20058</v>
      </c>
      <c r="C596" s="4" t="s">
        <v>20015</v>
      </c>
      <c r="D596" s="4" t="s">
        <v>19571</v>
      </c>
      <c r="E596" s="4" t="s">
        <v>19905</v>
      </c>
      <c r="F596" s="4" t="s">
        <v>12144</v>
      </c>
      <c r="G596" s="4" t="s">
        <v>20192</v>
      </c>
      <c r="H596" s="4" t="s">
        <v>17025</v>
      </c>
      <c r="I596" s="4" t="s">
        <v>5518</v>
      </c>
      <c r="J596" s="4" t="s">
        <v>5518</v>
      </c>
      <c r="L596" s="4" t="s">
        <v>11731</v>
      </c>
      <c r="N596" s="4" t="s">
        <v>12144</v>
      </c>
      <c r="P596" s="4" t="s">
        <v>12746</v>
      </c>
      <c r="W596" s="4" t="s">
        <v>19570</v>
      </c>
      <c r="X596" s="4" t="s">
        <v>14815</v>
      </c>
      <c r="Y596" s="4" t="s">
        <v>17069</v>
      </c>
      <c r="Z596" s="13" t="s">
        <v>13771</v>
      </c>
      <c r="AA596" s="4">
        <v>200</v>
      </c>
      <c r="AB596" s="4">
        <v>44</v>
      </c>
      <c r="AC596" s="9">
        <v>5.5</v>
      </c>
      <c r="AD596" s="4">
        <v>2</v>
      </c>
      <c r="AE596" s="4">
        <v>3</v>
      </c>
      <c r="AF596" s="4">
        <v>3</v>
      </c>
      <c r="AG596" s="4">
        <v>4</v>
      </c>
      <c r="AH596" s="4">
        <v>4</v>
      </c>
      <c r="AI596" s="4">
        <v>4</v>
      </c>
      <c r="AJ596" s="4">
        <v>3</v>
      </c>
      <c r="AK596" s="4">
        <v>3</v>
      </c>
      <c r="AL596" s="4">
        <v>3</v>
      </c>
      <c r="AM596" s="4">
        <v>3</v>
      </c>
      <c r="AN596" s="4">
        <v>3</v>
      </c>
      <c r="AO596" s="4">
        <v>2</v>
      </c>
      <c r="AP596" s="4">
        <f t="shared" si="19"/>
        <v>37</v>
      </c>
      <c r="AQ596" s="4">
        <v>2492</v>
      </c>
      <c r="AR596" s="4">
        <v>2000</v>
      </c>
      <c r="AT596" s="4">
        <f t="shared" si="18"/>
        <v>4492</v>
      </c>
      <c r="AU596" s="4">
        <v>1250</v>
      </c>
      <c r="AV596" s="4">
        <v>6000</v>
      </c>
      <c r="AW596" s="4" t="s">
        <v>12005</v>
      </c>
      <c r="BM596" s="12"/>
      <c r="BP596" s="4" t="s">
        <v>17279</v>
      </c>
      <c r="BQ596" s="4" t="s">
        <v>12498</v>
      </c>
      <c r="BR596" s="4" t="s">
        <v>35278</v>
      </c>
    </row>
    <row r="597" spans="1:75">
      <c r="A597" s="4">
        <v>3101012</v>
      </c>
      <c r="B597" s="4" t="s">
        <v>19909</v>
      </c>
      <c r="C597" s="4" t="s">
        <v>2912</v>
      </c>
      <c r="F597" s="4" t="s">
        <v>12144</v>
      </c>
      <c r="G597" s="59" t="s">
        <v>30239</v>
      </c>
      <c r="H597" s="4" t="s">
        <v>17025</v>
      </c>
      <c r="I597" s="4" t="s">
        <v>5518</v>
      </c>
      <c r="J597" s="4" t="s">
        <v>5518</v>
      </c>
      <c r="L597" s="4" t="s">
        <v>11731</v>
      </c>
      <c r="M597" s="4" t="s">
        <v>12637</v>
      </c>
      <c r="N597" s="4" t="s">
        <v>12144</v>
      </c>
      <c r="W597" s="4" t="s">
        <v>19838</v>
      </c>
      <c r="X597" s="4" t="s">
        <v>2974</v>
      </c>
      <c r="Y597" s="4" t="s">
        <v>17069</v>
      </c>
      <c r="Z597" s="4" t="s">
        <v>13771</v>
      </c>
      <c r="AA597" s="4">
        <v>200</v>
      </c>
      <c r="AB597" s="9">
        <v>49.5</v>
      </c>
      <c r="AC597" s="9">
        <v>5.5</v>
      </c>
      <c r="AD597" s="4">
        <v>1</v>
      </c>
      <c r="AE597" s="4">
        <v>1</v>
      </c>
      <c r="AF597" s="4">
        <v>1</v>
      </c>
      <c r="AG597" s="4">
        <v>1</v>
      </c>
      <c r="AH597" s="4">
        <v>1</v>
      </c>
      <c r="AI597" s="4">
        <v>1</v>
      </c>
      <c r="AJ597" s="4">
        <v>1</v>
      </c>
      <c r="AK597" s="4">
        <v>1</v>
      </c>
      <c r="AL597" s="4">
        <v>1</v>
      </c>
      <c r="AM597" s="4">
        <v>1</v>
      </c>
      <c r="AN597" s="4">
        <v>1</v>
      </c>
      <c r="AO597" s="4">
        <v>1</v>
      </c>
      <c r="AP597" s="4">
        <f t="shared" si="19"/>
        <v>12</v>
      </c>
      <c r="AQ597" s="4">
        <v>1626</v>
      </c>
      <c r="AR597" s="4">
        <v>2532</v>
      </c>
      <c r="AT597" s="4">
        <f t="shared" si="18"/>
        <v>4158</v>
      </c>
      <c r="AU597" s="4">
        <v>5</v>
      </c>
      <c r="AV597" s="4">
        <v>216</v>
      </c>
      <c r="AW597" s="4" t="s">
        <v>13226</v>
      </c>
      <c r="AX597" s="4">
        <v>280</v>
      </c>
      <c r="AY597" s="4">
        <v>6680</v>
      </c>
      <c r="AZ597" s="4" t="s">
        <v>12610</v>
      </c>
      <c r="BM597" s="12"/>
      <c r="BN597" s="4" t="s">
        <v>19837</v>
      </c>
      <c r="BP597" s="4" t="s">
        <v>17279</v>
      </c>
      <c r="BQ597" s="4" t="s">
        <v>12498</v>
      </c>
      <c r="BR597" s="4" t="s">
        <v>32782</v>
      </c>
      <c r="BS597" s="4" t="s">
        <v>35279</v>
      </c>
    </row>
    <row r="598" spans="1:75">
      <c r="A598" s="4">
        <v>3101013</v>
      </c>
      <c r="B598" s="4" t="s">
        <v>19737</v>
      </c>
      <c r="C598" s="4" t="s">
        <v>19900</v>
      </c>
      <c r="D598" s="4" t="s">
        <v>19890</v>
      </c>
      <c r="F598" s="4" t="s">
        <v>12144</v>
      </c>
      <c r="G598" s="4" t="s">
        <v>19899</v>
      </c>
      <c r="H598" s="4" t="s">
        <v>17025</v>
      </c>
      <c r="I598" s="4" t="s">
        <v>5518</v>
      </c>
      <c r="J598" s="4" t="s">
        <v>5518</v>
      </c>
      <c r="L598" s="4" t="s">
        <v>11731</v>
      </c>
      <c r="N598" s="4" t="s">
        <v>12144</v>
      </c>
      <c r="P598" s="4" t="s">
        <v>12746</v>
      </c>
      <c r="W598" s="4" t="s">
        <v>12313</v>
      </c>
      <c r="X598" s="4" t="s">
        <v>14299</v>
      </c>
      <c r="Y598" s="4" t="s">
        <v>17069</v>
      </c>
      <c r="Z598" s="4" t="s">
        <v>13771</v>
      </c>
      <c r="AA598" s="4">
        <v>250</v>
      </c>
      <c r="AB598" s="4">
        <v>44</v>
      </c>
      <c r="AC598" s="9">
        <v>5.5</v>
      </c>
      <c r="AD598" s="4">
        <v>8</v>
      </c>
      <c r="AE598" s="4">
        <v>4</v>
      </c>
      <c r="AF598" s="4">
        <v>4</v>
      </c>
      <c r="AG598" s="4">
        <v>4</v>
      </c>
      <c r="AH598" s="4">
        <v>6</v>
      </c>
      <c r="AI598" s="4">
        <v>7</v>
      </c>
      <c r="AJ598" s="4">
        <v>9</v>
      </c>
      <c r="AK598" s="4">
        <v>8</v>
      </c>
      <c r="AL598" s="4">
        <v>7</v>
      </c>
      <c r="AM598" s="4">
        <v>8</v>
      </c>
      <c r="AN598" s="4">
        <v>13</v>
      </c>
      <c r="AO598" s="4">
        <v>8</v>
      </c>
      <c r="AP598" s="4">
        <f t="shared" si="19"/>
        <v>86</v>
      </c>
      <c r="AQ598" s="4">
        <v>3025</v>
      </c>
      <c r="AR598" s="4">
        <v>19098</v>
      </c>
      <c r="AT598" s="4">
        <f t="shared" si="18"/>
        <v>22123</v>
      </c>
      <c r="AU598" s="4">
        <v>5015</v>
      </c>
      <c r="AV598" s="4">
        <v>35124</v>
      </c>
      <c r="AW598" s="4" t="s">
        <v>15744</v>
      </c>
      <c r="BM598" s="12"/>
      <c r="BP598" s="4" t="s">
        <v>17279</v>
      </c>
      <c r="BQ598" s="4" t="s">
        <v>12498</v>
      </c>
      <c r="BR598" s="4" t="s">
        <v>35277</v>
      </c>
    </row>
    <row r="599" spans="1:75">
      <c r="A599" s="4">
        <v>3101014</v>
      </c>
      <c r="B599" s="4" t="s">
        <v>19889</v>
      </c>
      <c r="C599" s="4" t="s">
        <v>20098</v>
      </c>
      <c r="D599" s="4" t="s">
        <v>19907</v>
      </c>
      <c r="E599" s="4" t="s">
        <v>19931</v>
      </c>
      <c r="F599" s="4" t="s">
        <v>12746</v>
      </c>
      <c r="G599" s="4" t="s">
        <v>19930</v>
      </c>
      <c r="H599" s="4" t="s">
        <v>17025</v>
      </c>
      <c r="I599" s="4" t="s">
        <v>19908</v>
      </c>
      <c r="J599" s="59" t="s">
        <v>949</v>
      </c>
      <c r="K599" s="59"/>
      <c r="L599" s="4" t="s">
        <v>11731</v>
      </c>
      <c r="N599" s="4" t="s">
        <v>12144</v>
      </c>
      <c r="P599" s="4" t="s">
        <v>12746</v>
      </c>
      <c r="W599" s="4" t="s">
        <v>13829</v>
      </c>
      <c r="X599" s="4" t="s">
        <v>14299</v>
      </c>
      <c r="Y599" s="32" t="s">
        <v>19422</v>
      </c>
      <c r="Z599" s="17" t="s">
        <v>19260</v>
      </c>
      <c r="AA599" s="4">
        <v>212</v>
      </c>
      <c r="AB599" s="4">
        <v>44</v>
      </c>
      <c r="AC599" s="9">
        <v>5.5</v>
      </c>
      <c r="AD599" s="4">
        <v>1</v>
      </c>
      <c r="AE599" s="4">
        <v>1</v>
      </c>
      <c r="AF599" s="4">
        <v>1</v>
      </c>
      <c r="AG599" s="4">
        <v>1</v>
      </c>
      <c r="AH599" s="4">
        <v>1</v>
      </c>
      <c r="AI599" s="4">
        <v>1</v>
      </c>
      <c r="AJ599" s="4">
        <v>1</v>
      </c>
      <c r="AK599" s="4">
        <v>1</v>
      </c>
      <c r="AL599" s="4">
        <v>1</v>
      </c>
      <c r="AP599" s="4">
        <f t="shared" si="19"/>
        <v>9</v>
      </c>
      <c r="AQ599" s="4">
        <v>1170</v>
      </c>
      <c r="AR599" s="4">
        <v>2300</v>
      </c>
      <c r="AT599" s="4">
        <f t="shared" si="18"/>
        <v>3470</v>
      </c>
      <c r="AU599" s="4">
        <v>1021</v>
      </c>
      <c r="AV599" s="4">
        <v>7150</v>
      </c>
      <c r="AW599" s="4" t="s">
        <v>12005</v>
      </c>
      <c r="BM599" s="12"/>
      <c r="BP599" s="4" t="s">
        <v>17279</v>
      </c>
      <c r="BQ599" s="4" t="s">
        <v>12498</v>
      </c>
    </row>
    <row r="600" spans="1:75">
      <c r="A600" s="4">
        <v>3101015</v>
      </c>
      <c r="B600" s="4" t="s">
        <v>19906</v>
      </c>
      <c r="C600" s="4" t="s">
        <v>4365</v>
      </c>
      <c r="D600" s="4" t="s">
        <v>20117</v>
      </c>
      <c r="E600" s="4" t="s">
        <v>4365</v>
      </c>
      <c r="F600" s="4" t="s">
        <v>12144</v>
      </c>
      <c r="G600" s="4" t="s">
        <v>20118</v>
      </c>
      <c r="H600" s="4" t="s">
        <v>17025</v>
      </c>
      <c r="I600" s="4" t="s">
        <v>5518</v>
      </c>
      <c r="J600" s="4" t="s">
        <v>5518</v>
      </c>
      <c r="L600" s="4" t="s">
        <v>11731</v>
      </c>
      <c r="N600" s="4" t="s">
        <v>12144</v>
      </c>
      <c r="P600" s="4" t="s">
        <v>12144</v>
      </c>
      <c r="Q600" s="4" t="s">
        <v>4260</v>
      </c>
      <c r="W600" s="4" t="s">
        <v>20116</v>
      </c>
      <c r="X600" s="4" t="s">
        <v>20233</v>
      </c>
      <c r="Y600" s="4" t="s">
        <v>11274</v>
      </c>
      <c r="Z600" s="4" t="s">
        <v>19865</v>
      </c>
      <c r="AA600" s="4">
        <v>258</v>
      </c>
      <c r="AB600" s="4">
        <v>54</v>
      </c>
      <c r="AC600" s="9">
        <v>6</v>
      </c>
      <c r="AD600" s="4">
        <v>2</v>
      </c>
      <c r="AE600" s="4">
        <v>2</v>
      </c>
      <c r="AF600" s="4">
        <v>2</v>
      </c>
      <c r="AG600" s="4">
        <v>2</v>
      </c>
      <c r="AH600" s="4">
        <v>2</v>
      </c>
      <c r="AI600" s="4">
        <v>2</v>
      </c>
      <c r="AJ600" s="4">
        <v>2</v>
      </c>
      <c r="AK600" s="4">
        <v>1</v>
      </c>
      <c r="AL600" s="4">
        <v>1</v>
      </c>
      <c r="AM600" s="4">
        <v>1</v>
      </c>
      <c r="AN600" s="4">
        <v>1</v>
      </c>
      <c r="AO600" s="4">
        <v>1</v>
      </c>
      <c r="AP600" s="4">
        <f t="shared" si="19"/>
        <v>19</v>
      </c>
      <c r="AQ600" s="4">
        <v>2570</v>
      </c>
      <c r="AR600" s="4">
        <v>3522</v>
      </c>
      <c r="AT600" s="4">
        <f t="shared" si="18"/>
        <v>6092</v>
      </c>
      <c r="AU600" s="4">
        <v>345</v>
      </c>
      <c r="AV600" s="4">
        <v>7257</v>
      </c>
      <c r="AW600" s="4" t="s">
        <v>12610</v>
      </c>
      <c r="BM600" s="12"/>
      <c r="BP600" s="4" t="s">
        <v>17336</v>
      </c>
      <c r="BQ600" s="4" t="s">
        <v>12498</v>
      </c>
      <c r="BR600" s="4" t="s">
        <v>35146</v>
      </c>
      <c r="BS600" s="4" t="s">
        <v>34951</v>
      </c>
    </row>
    <row r="601" spans="1:75">
      <c r="A601" s="4">
        <v>3101016</v>
      </c>
      <c r="B601" s="4" t="s">
        <v>20204</v>
      </c>
      <c r="C601" s="4" t="s">
        <v>20115</v>
      </c>
      <c r="D601" s="4" t="s">
        <v>20201</v>
      </c>
      <c r="E601" s="4" t="s">
        <v>20203</v>
      </c>
      <c r="F601" s="4" t="s">
        <v>12144</v>
      </c>
      <c r="G601" s="4" t="s">
        <v>20202</v>
      </c>
      <c r="H601" s="4" t="s">
        <v>17025</v>
      </c>
      <c r="I601" s="4" t="s">
        <v>8761</v>
      </c>
      <c r="J601" s="4" t="s">
        <v>8761</v>
      </c>
      <c r="L601" s="4" t="s">
        <v>11731</v>
      </c>
      <c r="N601" s="4" t="s">
        <v>12144</v>
      </c>
      <c r="P601" s="4" t="s">
        <v>12746</v>
      </c>
      <c r="W601" s="4" t="s">
        <v>20200</v>
      </c>
      <c r="X601" s="4" t="s">
        <v>14024</v>
      </c>
      <c r="Y601" s="17" t="s">
        <v>17069</v>
      </c>
      <c r="Z601" s="17" t="s">
        <v>13771</v>
      </c>
      <c r="AA601" s="4">
        <v>260</v>
      </c>
      <c r="AB601" s="4">
        <v>50</v>
      </c>
      <c r="AC601" s="9">
        <v>5</v>
      </c>
      <c r="AD601" s="4">
        <v>3</v>
      </c>
      <c r="AE601" s="4">
        <v>3</v>
      </c>
      <c r="AF601" s="4">
        <v>3</v>
      </c>
      <c r="AG601" s="4">
        <v>3</v>
      </c>
      <c r="AH601" s="4">
        <v>3</v>
      </c>
      <c r="AI601" s="4">
        <v>3</v>
      </c>
      <c r="AJ601" s="4">
        <v>3</v>
      </c>
      <c r="AK601" s="4">
        <v>3</v>
      </c>
      <c r="AL601" s="4">
        <v>3</v>
      </c>
      <c r="AM601" s="4">
        <v>3</v>
      </c>
      <c r="AN601" s="4">
        <v>3</v>
      </c>
      <c r="AO601" s="4">
        <v>3</v>
      </c>
      <c r="AP601" s="4">
        <f t="shared" si="19"/>
        <v>36</v>
      </c>
      <c r="AQ601" s="4">
        <v>6000</v>
      </c>
      <c r="AR601" s="4">
        <v>7400</v>
      </c>
      <c r="AT601" s="4">
        <f t="shared" si="18"/>
        <v>13400</v>
      </c>
      <c r="AU601" s="4">
        <v>3625</v>
      </c>
      <c r="AV601" s="4">
        <v>17865</v>
      </c>
      <c r="AW601" s="4" t="s">
        <v>12005</v>
      </c>
      <c r="BM601" s="12"/>
      <c r="BP601" s="4" t="s">
        <v>17279</v>
      </c>
      <c r="BQ601" s="4" t="s">
        <v>12498</v>
      </c>
      <c r="BR601" s="4" t="s">
        <v>33321</v>
      </c>
    </row>
    <row r="602" spans="1:75">
      <c r="A602" s="4">
        <v>3101017</v>
      </c>
      <c r="B602" s="4" t="s">
        <v>20199</v>
      </c>
      <c r="C602" s="4" t="s">
        <v>20205</v>
      </c>
      <c r="D602" s="4" t="s">
        <v>19870</v>
      </c>
      <c r="E602" s="59" t="s">
        <v>29531</v>
      </c>
      <c r="F602" s="4" t="s">
        <v>12746</v>
      </c>
      <c r="G602" s="4" t="s">
        <v>8684</v>
      </c>
      <c r="H602" s="4" t="s">
        <v>17025</v>
      </c>
      <c r="I602" s="4" t="s">
        <v>8684</v>
      </c>
      <c r="J602" s="4" t="s">
        <v>391</v>
      </c>
      <c r="L602" s="4" t="s">
        <v>11731</v>
      </c>
      <c r="N602" s="4" t="s">
        <v>12746</v>
      </c>
      <c r="O602" s="4" t="s">
        <v>35147</v>
      </c>
      <c r="P602" s="4" t="s">
        <v>12746</v>
      </c>
      <c r="R602" s="4" t="s">
        <v>12746</v>
      </c>
      <c r="W602" s="4" t="s">
        <v>13829</v>
      </c>
      <c r="X602" s="4" t="s">
        <v>17780</v>
      </c>
      <c r="Y602" s="17" t="s">
        <v>17069</v>
      </c>
      <c r="Z602" s="17" t="s">
        <v>17742</v>
      </c>
      <c r="AA602" s="4">
        <v>300</v>
      </c>
      <c r="AB602" s="17" t="s">
        <v>17373</v>
      </c>
      <c r="AC602" s="17" t="s">
        <v>17306</v>
      </c>
      <c r="AD602" s="38">
        <v>1</v>
      </c>
      <c r="AE602" s="38">
        <v>2</v>
      </c>
      <c r="AF602" s="38">
        <v>3</v>
      </c>
      <c r="AG602" s="38">
        <v>4</v>
      </c>
      <c r="AH602" s="38">
        <v>4</v>
      </c>
      <c r="AI602" s="38">
        <v>4</v>
      </c>
      <c r="AJ602" s="38">
        <v>2</v>
      </c>
      <c r="AK602" s="38">
        <v>1</v>
      </c>
      <c r="AL602" s="38">
        <v>1</v>
      </c>
      <c r="AM602" s="38">
        <v>1</v>
      </c>
      <c r="AN602" s="38">
        <v>1</v>
      </c>
      <c r="AO602" s="38">
        <v>1</v>
      </c>
      <c r="AP602" s="4">
        <f t="shared" si="19"/>
        <v>25</v>
      </c>
      <c r="AQ602" s="38">
        <v>2500</v>
      </c>
      <c r="AR602" s="38">
        <v>3600</v>
      </c>
      <c r="AS602" s="17"/>
      <c r="AT602" s="4">
        <f t="shared" si="18"/>
        <v>6100</v>
      </c>
      <c r="AU602" s="112">
        <v>1000</v>
      </c>
      <c r="AV602" s="38">
        <v>7200</v>
      </c>
      <c r="AW602" s="38" t="s">
        <v>12005</v>
      </c>
      <c r="AX602" s="38"/>
      <c r="AY602" s="38"/>
      <c r="AZ602" s="38"/>
      <c r="BA602" s="38"/>
      <c r="BB602" s="38"/>
      <c r="BC602" s="38"/>
      <c r="BD602" s="38"/>
      <c r="BE602" s="38"/>
      <c r="BF602" s="38"/>
      <c r="BG602" s="38"/>
      <c r="BH602" s="38"/>
      <c r="BI602" s="38"/>
      <c r="BJ602" s="38"/>
      <c r="BK602" s="38"/>
      <c r="BL602" s="38"/>
      <c r="BM602" s="12"/>
      <c r="BP602" s="4" t="s">
        <v>17279</v>
      </c>
      <c r="BQ602" s="4" t="s">
        <v>12498</v>
      </c>
    </row>
    <row r="603" spans="1:75">
      <c r="A603" s="4">
        <v>3101018</v>
      </c>
      <c r="B603" s="4" t="s">
        <v>19983</v>
      </c>
      <c r="C603" s="4" t="s">
        <v>19873</v>
      </c>
      <c r="D603" s="4" t="s">
        <v>20022</v>
      </c>
      <c r="E603" s="4" t="s">
        <v>8661</v>
      </c>
      <c r="F603" s="4" t="s">
        <v>12746</v>
      </c>
      <c r="G603" s="4" t="s">
        <v>20023</v>
      </c>
      <c r="H603" s="4" t="s">
        <v>17025</v>
      </c>
      <c r="I603" s="4" t="s">
        <v>11926</v>
      </c>
      <c r="J603" s="59" t="s">
        <v>319</v>
      </c>
      <c r="K603" s="59"/>
      <c r="L603" s="4" t="s">
        <v>11731</v>
      </c>
      <c r="N603" s="4" t="s">
        <v>12144</v>
      </c>
      <c r="P603" s="4" t="s">
        <v>12746</v>
      </c>
      <c r="W603" s="4" t="s">
        <v>12788</v>
      </c>
      <c r="X603" s="4" t="s">
        <v>12602</v>
      </c>
      <c r="Y603" s="17" t="s">
        <v>20021</v>
      </c>
      <c r="Z603" s="17" t="s">
        <v>17343</v>
      </c>
      <c r="AA603" s="17" t="s">
        <v>20020</v>
      </c>
      <c r="AB603" s="17" t="s">
        <v>17373</v>
      </c>
      <c r="AC603" s="17" t="s">
        <v>17450</v>
      </c>
      <c r="AD603" s="38">
        <v>2</v>
      </c>
      <c r="AE603" s="38">
        <v>3</v>
      </c>
      <c r="AF603" s="38">
        <v>2</v>
      </c>
      <c r="AG603" s="38">
        <v>4</v>
      </c>
      <c r="AH603" s="38">
        <v>4</v>
      </c>
      <c r="AI603" s="38">
        <v>4</v>
      </c>
      <c r="AJ603" s="38">
        <v>3</v>
      </c>
      <c r="AK603" s="38">
        <v>3</v>
      </c>
      <c r="AL603" s="38">
        <v>2</v>
      </c>
      <c r="AM603" s="38">
        <v>5</v>
      </c>
      <c r="AN603" s="38">
        <v>3</v>
      </c>
      <c r="AO603" s="38"/>
      <c r="AP603" s="4">
        <f t="shared" si="19"/>
        <v>35</v>
      </c>
      <c r="AQ603" s="38">
        <v>1972</v>
      </c>
      <c r="AR603" s="38">
        <v>3113</v>
      </c>
      <c r="AS603" s="17"/>
      <c r="AT603" s="4">
        <f t="shared" si="18"/>
        <v>5085</v>
      </c>
      <c r="AU603" s="38">
        <v>1632</v>
      </c>
      <c r="AV603" s="38">
        <v>6776</v>
      </c>
      <c r="AW603" s="38" t="s">
        <v>12005</v>
      </c>
      <c r="AX603" s="38"/>
      <c r="AY603" s="38"/>
      <c r="AZ603" s="38"/>
      <c r="BA603" s="38"/>
      <c r="BB603" s="38"/>
      <c r="BC603" s="38"/>
      <c r="BD603" s="38"/>
      <c r="BE603" s="38"/>
      <c r="BF603" s="38"/>
      <c r="BG603" s="38"/>
      <c r="BH603" s="38"/>
      <c r="BI603" s="38"/>
      <c r="BJ603" s="38"/>
      <c r="BK603" s="38"/>
      <c r="BL603" s="38"/>
      <c r="BM603" s="12"/>
      <c r="BP603" s="4" t="s">
        <v>17336</v>
      </c>
      <c r="BQ603" s="4" t="s">
        <v>12498</v>
      </c>
    </row>
    <row r="604" spans="1:75">
      <c r="A604" s="4">
        <v>3101019</v>
      </c>
      <c r="B604" s="4" t="s">
        <v>20019</v>
      </c>
      <c r="C604" s="59" t="s">
        <v>493</v>
      </c>
      <c r="D604" s="59" t="s">
        <v>29786</v>
      </c>
      <c r="F604" s="4" t="s">
        <v>12144</v>
      </c>
      <c r="G604" s="4" t="s">
        <v>20018</v>
      </c>
      <c r="H604" s="4" t="s">
        <v>17025</v>
      </c>
      <c r="I604" s="4" t="s">
        <v>20018</v>
      </c>
      <c r="J604" s="4" t="s">
        <v>6500</v>
      </c>
      <c r="L604" s="4" t="s">
        <v>11731</v>
      </c>
      <c r="N604" s="4" t="s">
        <v>12144</v>
      </c>
      <c r="P604" s="4" t="s">
        <v>12746</v>
      </c>
      <c r="W604" s="4" t="s">
        <v>12788</v>
      </c>
      <c r="X604" s="4" t="s">
        <v>20107</v>
      </c>
      <c r="Y604" s="17" t="s">
        <v>17069</v>
      </c>
      <c r="Z604" s="17" t="s">
        <v>13771</v>
      </c>
      <c r="AA604" s="17" t="s">
        <v>20031</v>
      </c>
      <c r="AB604" s="17" t="s">
        <v>17126</v>
      </c>
      <c r="AC604" s="17" t="s">
        <v>17280</v>
      </c>
      <c r="AD604" s="38"/>
      <c r="AE604" s="38"/>
      <c r="AF604" s="38"/>
      <c r="AG604" s="38"/>
      <c r="AH604" s="38">
        <v>2</v>
      </c>
      <c r="AI604" s="38">
        <v>2</v>
      </c>
      <c r="AJ604" s="38">
        <v>2</v>
      </c>
      <c r="AK604" s="38">
        <v>2</v>
      </c>
      <c r="AL604" s="38"/>
      <c r="AM604" s="38"/>
      <c r="AN604" s="38"/>
      <c r="AO604" s="38"/>
      <c r="AP604" s="4">
        <f t="shared" si="19"/>
        <v>8</v>
      </c>
      <c r="AQ604" s="38">
        <v>800</v>
      </c>
      <c r="AR604" s="38">
        <v>4900</v>
      </c>
      <c r="AS604" s="38"/>
      <c r="AT604" s="4">
        <f t="shared" si="18"/>
        <v>5700</v>
      </c>
      <c r="AU604" s="38">
        <v>2300</v>
      </c>
      <c r="AV604" s="38">
        <v>11040</v>
      </c>
      <c r="AW604" s="38" t="s">
        <v>12005</v>
      </c>
      <c r="AX604" s="38"/>
      <c r="AY604" s="38"/>
      <c r="AZ604" s="38"/>
      <c r="BA604" s="38"/>
      <c r="BB604" s="38"/>
      <c r="BC604" s="38"/>
      <c r="BD604" s="38"/>
      <c r="BE604" s="38"/>
      <c r="BF604" s="38"/>
      <c r="BG604" s="38"/>
      <c r="BH604" s="38"/>
      <c r="BI604" s="38"/>
      <c r="BJ604" s="38"/>
      <c r="BK604" s="38"/>
      <c r="BL604" s="38"/>
      <c r="BM604" s="12"/>
      <c r="BN604" s="4" t="s">
        <v>19712</v>
      </c>
      <c r="BP604" s="4" t="s">
        <v>17279</v>
      </c>
      <c r="BQ604" s="4" t="s">
        <v>12498</v>
      </c>
      <c r="BR604" s="84" t="s">
        <v>35148</v>
      </c>
    </row>
    <row r="605" spans="1:75">
      <c r="A605" s="4">
        <v>3101020</v>
      </c>
      <c r="B605" s="4" t="s">
        <v>19629</v>
      </c>
      <c r="C605" s="4" t="s">
        <v>19628</v>
      </c>
      <c r="D605" s="4" t="s">
        <v>5605</v>
      </c>
      <c r="E605" s="4" t="s">
        <v>19627</v>
      </c>
      <c r="F605" s="4" t="s">
        <v>12746</v>
      </c>
      <c r="G605" s="4" t="s">
        <v>19626</v>
      </c>
      <c r="H605" s="4" t="s">
        <v>17025</v>
      </c>
      <c r="I605" s="4" t="s">
        <v>5599</v>
      </c>
      <c r="J605" s="4" t="s">
        <v>5599</v>
      </c>
      <c r="L605" s="4" t="s">
        <v>11731</v>
      </c>
      <c r="N605" s="4" t="s">
        <v>12144</v>
      </c>
      <c r="Q605" s="4" t="s">
        <v>19625</v>
      </c>
      <c r="W605" s="4" t="s">
        <v>19624</v>
      </c>
      <c r="X605" s="4" t="s">
        <v>19623</v>
      </c>
      <c r="Y605" s="17" t="s">
        <v>17069</v>
      </c>
      <c r="Z605" s="17" t="s">
        <v>13771</v>
      </c>
      <c r="AA605" s="17" t="s">
        <v>17620</v>
      </c>
      <c r="AB605" s="17" t="s">
        <v>17613</v>
      </c>
      <c r="AC605" s="17" t="s">
        <v>17306</v>
      </c>
      <c r="AD605" s="38">
        <v>4</v>
      </c>
      <c r="AE605" s="38">
        <v>4</v>
      </c>
      <c r="AF605" s="38">
        <v>4</v>
      </c>
      <c r="AG605" s="38">
        <v>4</v>
      </c>
      <c r="AH605" s="38">
        <v>4</v>
      </c>
      <c r="AI605" s="38">
        <v>4</v>
      </c>
      <c r="AJ605" s="38">
        <v>4</v>
      </c>
      <c r="AK605" s="38">
        <v>4</v>
      </c>
      <c r="AL605" s="38">
        <v>4</v>
      </c>
      <c r="AM605" s="38">
        <v>4</v>
      </c>
      <c r="AN605" s="38">
        <v>4</v>
      </c>
      <c r="AO605" s="38">
        <v>4</v>
      </c>
      <c r="AP605" s="4">
        <f t="shared" si="19"/>
        <v>48</v>
      </c>
      <c r="AQ605" s="38">
        <v>923</v>
      </c>
      <c r="AR605" s="38">
        <v>4613</v>
      </c>
      <c r="AS605" s="38"/>
      <c r="AT605" s="4">
        <f t="shared" si="18"/>
        <v>5536</v>
      </c>
      <c r="AU605" s="38">
        <v>1046</v>
      </c>
      <c r="AV605" s="38">
        <v>7325</v>
      </c>
      <c r="AW605" s="38" t="s">
        <v>12005</v>
      </c>
      <c r="AX605" s="38"/>
      <c r="AY605" s="38"/>
      <c r="AZ605" s="38"/>
      <c r="BA605" s="38"/>
      <c r="BB605" s="38"/>
      <c r="BC605" s="38"/>
      <c r="BD605" s="38"/>
      <c r="BE605" s="38"/>
      <c r="BF605" s="38"/>
      <c r="BG605" s="38"/>
      <c r="BH605" s="38"/>
      <c r="BI605" s="38"/>
      <c r="BJ605" s="38"/>
      <c r="BK605" s="38"/>
      <c r="BL605" s="38"/>
      <c r="BM605" s="12"/>
      <c r="BN605" s="4" t="s">
        <v>19622</v>
      </c>
      <c r="BP605" s="4" t="s">
        <v>17336</v>
      </c>
      <c r="BQ605" s="4" t="s">
        <v>12498</v>
      </c>
      <c r="BR605" s="4" t="s">
        <v>35149</v>
      </c>
    </row>
    <row r="606" spans="1:75">
      <c r="A606" s="4">
        <v>3101021</v>
      </c>
      <c r="B606" s="4" t="s">
        <v>20138</v>
      </c>
      <c r="C606" s="4" t="s">
        <v>19687</v>
      </c>
      <c r="F606" s="4" t="s">
        <v>12144</v>
      </c>
      <c r="G606" s="4" t="s">
        <v>19686</v>
      </c>
      <c r="H606" s="4" t="s">
        <v>17025</v>
      </c>
      <c r="I606" s="4" t="s">
        <v>19685</v>
      </c>
      <c r="J606" s="4" t="s">
        <v>29288</v>
      </c>
      <c r="L606" s="4" t="s">
        <v>11731</v>
      </c>
      <c r="N606" s="4" t="s">
        <v>12144</v>
      </c>
      <c r="P606" s="4" t="s">
        <v>12746</v>
      </c>
      <c r="W606" s="4" t="s">
        <v>19684</v>
      </c>
      <c r="X606" s="4" t="s">
        <v>6383</v>
      </c>
      <c r="Y606" s="17" t="s">
        <v>17069</v>
      </c>
      <c r="Z606" s="17" t="s">
        <v>13771</v>
      </c>
      <c r="AA606" s="17" t="s">
        <v>17620</v>
      </c>
      <c r="AB606" s="17" t="s">
        <v>17373</v>
      </c>
      <c r="AC606" s="17" t="s">
        <v>17450</v>
      </c>
      <c r="AD606" s="38">
        <v>4</v>
      </c>
      <c r="AE606" s="38">
        <v>4</v>
      </c>
      <c r="AF606" s="38">
        <v>4</v>
      </c>
      <c r="AG606" s="38">
        <v>4</v>
      </c>
      <c r="AH606" s="38">
        <v>4</v>
      </c>
      <c r="AI606" s="38">
        <v>4</v>
      </c>
      <c r="AJ606" s="38">
        <v>4</v>
      </c>
      <c r="AK606" s="38">
        <v>4</v>
      </c>
      <c r="AL606" s="38">
        <v>4</v>
      </c>
      <c r="AM606" s="38">
        <v>4</v>
      </c>
      <c r="AN606" s="38">
        <v>4</v>
      </c>
      <c r="AO606" s="38">
        <v>4</v>
      </c>
      <c r="AP606" s="4">
        <f t="shared" si="19"/>
        <v>48</v>
      </c>
      <c r="AQ606" s="38">
        <v>3800</v>
      </c>
      <c r="AR606" s="38">
        <v>25600</v>
      </c>
      <c r="AS606" s="38"/>
      <c r="AT606" s="4">
        <f t="shared" si="18"/>
        <v>29400</v>
      </c>
      <c r="AU606" s="38">
        <v>6428</v>
      </c>
      <c r="AV606" s="38">
        <v>45000</v>
      </c>
      <c r="AW606" s="38" t="s">
        <v>12539</v>
      </c>
      <c r="AX606" s="38"/>
      <c r="AY606" s="38"/>
      <c r="AZ606" s="38"/>
      <c r="BA606" s="38"/>
      <c r="BB606" s="38"/>
      <c r="BC606" s="38"/>
      <c r="BD606" s="38"/>
      <c r="BE606" s="38"/>
      <c r="BF606" s="38"/>
      <c r="BG606" s="38"/>
      <c r="BH606" s="38"/>
      <c r="BI606" s="38"/>
      <c r="BJ606" s="38"/>
      <c r="BK606" s="38"/>
      <c r="BL606" s="38"/>
      <c r="BM606" s="12"/>
      <c r="BN606" s="12" t="s">
        <v>19858</v>
      </c>
      <c r="BP606" s="4" t="s">
        <v>17279</v>
      </c>
      <c r="BQ606" s="4" t="s">
        <v>12498</v>
      </c>
      <c r="BR606" s="84" t="s">
        <v>12636</v>
      </c>
    </row>
    <row r="607" spans="1:75">
      <c r="A607" s="4">
        <v>3101022</v>
      </c>
      <c r="B607" s="4" t="s">
        <v>19854</v>
      </c>
      <c r="C607" s="4" t="s">
        <v>14990</v>
      </c>
      <c r="E607" s="4" t="s">
        <v>14990</v>
      </c>
      <c r="F607" s="4" t="s">
        <v>12144</v>
      </c>
      <c r="G607" s="4" t="s">
        <v>19949</v>
      </c>
      <c r="H607" s="4" t="s">
        <v>17025</v>
      </c>
      <c r="I607" s="4" t="s">
        <v>7482</v>
      </c>
      <c r="J607" s="4" t="s">
        <v>7482</v>
      </c>
      <c r="L607" s="4" t="s">
        <v>11731</v>
      </c>
      <c r="N607" s="4" t="s">
        <v>12144</v>
      </c>
      <c r="P607" s="4" t="s">
        <v>12746</v>
      </c>
      <c r="W607" s="4" t="s">
        <v>18651</v>
      </c>
      <c r="X607" s="4" t="s">
        <v>19979</v>
      </c>
      <c r="Y607" s="17" t="s">
        <v>11274</v>
      </c>
      <c r="Z607" s="17" t="s">
        <v>19865</v>
      </c>
      <c r="AA607" s="17" t="s">
        <v>19982</v>
      </c>
      <c r="AB607" s="17" t="s">
        <v>17373</v>
      </c>
      <c r="AC607" s="17" t="s">
        <v>17306</v>
      </c>
      <c r="AD607" s="38"/>
      <c r="AE607" s="38"/>
      <c r="AF607" s="38"/>
      <c r="AG607" s="38"/>
      <c r="AH607" s="38"/>
      <c r="AI607" s="38"/>
      <c r="AJ607" s="38"/>
      <c r="AK607" s="38">
        <v>20</v>
      </c>
      <c r="AL607" s="38">
        <v>24</v>
      </c>
      <c r="AM607" s="38">
        <v>25</v>
      </c>
      <c r="AN607" s="38"/>
      <c r="AO607" s="38"/>
      <c r="AP607" s="4">
        <f t="shared" si="19"/>
        <v>69</v>
      </c>
      <c r="AQ607" s="38">
        <v>4038</v>
      </c>
      <c r="AR607" s="38">
        <v>10328</v>
      </c>
      <c r="AS607" s="38"/>
      <c r="AT607" s="4">
        <f t="shared" si="18"/>
        <v>14366</v>
      </c>
      <c r="AU607" s="38">
        <v>3639</v>
      </c>
      <c r="AV607" s="38">
        <v>24874</v>
      </c>
      <c r="AW607" s="3" t="s">
        <v>35863</v>
      </c>
      <c r="AX607" s="38"/>
      <c r="AY607" s="38"/>
      <c r="AZ607" s="38"/>
      <c r="BA607" s="38"/>
      <c r="BB607" s="38"/>
      <c r="BC607" s="38"/>
      <c r="BD607" s="38"/>
      <c r="BE607" s="38"/>
      <c r="BF607" s="38"/>
      <c r="BG607" s="38"/>
      <c r="BH607" s="38"/>
      <c r="BI607" s="38"/>
      <c r="BJ607" s="38"/>
      <c r="BK607" s="38"/>
      <c r="BL607" s="38"/>
      <c r="BM607" s="12"/>
      <c r="BP607" s="4" t="s">
        <v>17336</v>
      </c>
      <c r="BQ607" s="4" t="s">
        <v>12498</v>
      </c>
      <c r="BR607" s="4" t="s">
        <v>31934</v>
      </c>
    </row>
    <row r="608" spans="1:75">
      <c r="A608" s="59">
        <v>3101023</v>
      </c>
      <c r="B608" s="59" t="s">
        <v>19981</v>
      </c>
      <c r="C608" s="59"/>
      <c r="D608" s="59" t="s">
        <v>20212</v>
      </c>
      <c r="E608" s="59" t="s">
        <v>12171</v>
      </c>
      <c r="F608" s="59" t="s">
        <v>12144</v>
      </c>
      <c r="G608" s="59" t="s">
        <v>20002</v>
      </c>
      <c r="H608" s="59" t="s">
        <v>17025</v>
      </c>
      <c r="I608" s="59" t="s">
        <v>7482</v>
      </c>
      <c r="J608" s="59" t="s">
        <v>7482</v>
      </c>
      <c r="K608" s="59"/>
      <c r="L608" s="59" t="s">
        <v>11731</v>
      </c>
      <c r="M608" s="59"/>
      <c r="N608" s="4" t="s">
        <v>12144</v>
      </c>
      <c r="P608" s="59" t="s">
        <v>12746</v>
      </c>
      <c r="Q608" s="59"/>
      <c r="R608" s="59"/>
      <c r="S608" s="59"/>
      <c r="T608" s="59"/>
      <c r="U608" s="59"/>
      <c r="V608" s="59"/>
      <c r="W608" s="59" t="s">
        <v>19940</v>
      </c>
      <c r="X608" s="59" t="s">
        <v>19939</v>
      </c>
      <c r="Y608" s="111" t="s">
        <v>20211</v>
      </c>
      <c r="Z608" s="111" t="s">
        <v>13771</v>
      </c>
      <c r="AA608" s="111" t="s">
        <v>19644</v>
      </c>
      <c r="AB608" s="111" t="s">
        <v>17740</v>
      </c>
      <c r="AC608" s="111" t="s">
        <v>17450</v>
      </c>
      <c r="AD608" s="112"/>
      <c r="AE608" s="112"/>
      <c r="AF608" s="112"/>
      <c r="AG608" s="112"/>
      <c r="AH608" s="112"/>
      <c r="AI608" s="112"/>
      <c r="AJ608" s="112"/>
      <c r="AK608" s="112">
        <v>22</v>
      </c>
      <c r="AL608" s="112">
        <v>20</v>
      </c>
      <c r="AM608" s="112">
        <v>24</v>
      </c>
      <c r="AN608" s="112">
        <v>27</v>
      </c>
      <c r="AO608" s="112">
        <v>9</v>
      </c>
      <c r="AP608" s="59">
        <f t="shared" si="19"/>
        <v>102</v>
      </c>
      <c r="AQ608" s="112">
        <v>6539</v>
      </c>
      <c r="AR608" s="112">
        <v>17979</v>
      </c>
      <c r="AS608" s="112"/>
      <c r="AT608" s="59">
        <f t="shared" si="18"/>
        <v>24518</v>
      </c>
      <c r="AU608" s="112">
        <v>1468</v>
      </c>
      <c r="AV608" s="112">
        <v>7164</v>
      </c>
      <c r="AW608" s="59" t="s">
        <v>35862</v>
      </c>
      <c r="AX608" s="112">
        <v>3427</v>
      </c>
      <c r="AY608" s="112">
        <v>16719</v>
      </c>
      <c r="AZ608" s="59" t="s">
        <v>35863</v>
      </c>
      <c r="BA608" s="112"/>
      <c r="BB608" s="112"/>
      <c r="BC608" s="112"/>
      <c r="BD608" s="112"/>
      <c r="BE608" s="112"/>
      <c r="BF608" s="112"/>
      <c r="BG608" s="112"/>
      <c r="BH608" s="112"/>
      <c r="BI608" s="112"/>
      <c r="BJ608" s="112"/>
      <c r="BK608" s="112"/>
      <c r="BL608" s="112"/>
      <c r="BM608" s="99"/>
      <c r="BN608" s="99" t="s">
        <v>20055</v>
      </c>
      <c r="BO608" s="99"/>
      <c r="BP608" s="59" t="s">
        <v>17336</v>
      </c>
      <c r="BQ608" s="59" t="s">
        <v>12498</v>
      </c>
      <c r="BR608" s="4" t="s">
        <v>34995</v>
      </c>
      <c r="BS608" s="4" t="s">
        <v>30782</v>
      </c>
      <c r="BT608" s="59"/>
      <c r="BU608" s="59"/>
      <c r="BV608" s="59" t="s">
        <v>622</v>
      </c>
      <c r="BW608" s="59"/>
    </row>
    <row r="609" spans="1:71">
      <c r="A609" s="4">
        <v>3101024</v>
      </c>
      <c r="B609" s="4" t="s">
        <v>19759</v>
      </c>
      <c r="C609" s="4" t="s">
        <v>19752</v>
      </c>
      <c r="E609" s="4" t="s">
        <v>19752</v>
      </c>
      <c r="F609" s="4" t="s">
        <v>19751</v>
      </c>
      <c r="G609" s="4" t="s">
        <v>19750</v>
      </c>
      <c r="H609" s="4" t="s">
        <v>17025</v>
      </c>
      <c r="I609" s="4" t="s">
        <v>19665</v>
      </c>
      <c r="J609" s="59" t="s">
        <v>30297</v>
      </c>
      <c r="K609" s="59"/>
      <c r="L609" s="4" t="s">
        <v>11731</v>
      </c>
      <c r="N609" s="4" t="s">
        <v>12746</v>
      </c>
      <c r="O609" s="4" t="s">
        <v>8564</v>
      </c>
      <c r="P609" s="4" t="s">
        <v>12746</v>
      </c>
      <c r="W609" s="4" t="s">
        <v>19868</v>
      </c>
      <c r="X609" s="4" t="s">
        <v>17780</v>
      </c>
      <c r="Y609" s="17" t="s">
        <v>17637</v>
      </c>
      <c r="Z609" s="17" t="s">
        <v>17343</v>
      </c>
      <c r="AA609" s="17" t="s">
        <v>19867</v>
      </c>
      <c r="AB609" s="17" t="s">
        <v>17126</v>
      </c>
      <c r="AC609" s="17" t="s">
        <v>17280</v>
      </c>
      <c r="AD609" s="38">
        <v>4</v>
      </c>
      <c r="AE609" s="38">
        <v>4</v>
      </c>
      <c r="AF609" s="38">
        <v>4</v>
      </c>
      <c r="AG609" s="38">
        <v>4</v>
      </c>
      <c r="AH609" s="38">
        <v>4</v>
      </c>
      <c r="AI609" s="38">
        <v>4</v>
      </c>
      <c r="AJ609" s="38">
        <v>4</v>
      </c>
      <c r="AK609" s="38">
        <v>4</v>
      </c>
      <c r="AL609" s="38">
        <v>4</v>
      </c>
      <c r="AM609" s="38">
        <v>4</v>
      </c>
      <c r="AN609" s="38">
        <v>4</v>
      </c>
      <c r="AO609" s="38">
        <v>4</v>
      </c>
      <c r="AP609" s="4">
        <f t="shared" si="19"/>
        <v>48</v>
      </c>
      <c r="AQ609" s="38">
        <v>4000</v>
      </c>
      <c r="AR609" s="38">
        <v>11176</v>
      </c>
      <c r="AS609" s="38"/>
      <c r="AT609" s="4">
        <f t="shared" si="18"/>
        <v>15176</v>
      </c>
      <c r="AU609" s="38">
        <v>5050</v>
      </c>
      <c r="AV609" s="38">
        <v>24240</v>
      </c>
      <c r="AW609" s="38" t="s">
        <v>12005</v>
      </c>
      <c r="AX609" s="38">
        <v>685</v>
      </c>
      <c r="AY609" s="38">
        <v>3700</v>
      </c>
      <c r="AZ609" s="38" t="s">
        <v>15744</v>
      </c>
      <c r="BA609" s="38"/>
      <c r="BB609" s="38"/>
      <c r="BC609" s="38"/>
      <c r="BD609" s="38"/>
      <c r="BE609" s="38"/>
      <c r="BF609" s="38"/>
      <c r="BG609" s="38"/>
      <c r="BH609" s="38"/>
      <c r="BI609" s="38"/>
      <c r="BJ609" s="38"/>
      <c r="BK609" s="38"/>
      <c r="BL609" s="38"/>
      <c r="BM609" s="12"/>
      <c r="BN609" s="86" t="s">
        <v>19980</v>
      </c>
      <c r="BP609" s="4" t="s">
        <v>17336</v>
      </c>
      <c r="BQ609" s="4" t="s">
        <v>12498</v>
      </c>
      <c r="BR609" s="4" t="s">
        <v>35416</v>
      </c>
    </row>
    <row r="610" spans="1:71">
      <c r="A610" s="4">
        <v>3101025</v>
      </c>
      <c r="B610" s="4" t="s">
        <v>19797</v>
      </c>
      <c r="C610" s="4" t="s">
        <v>8200</v>
      </c>
      <c r="D610" s="4" t="s">
        <v>19871</v>
      </c>
      <c r="E610" s="4" t="s">
        <v>19793</v>
      </c>
      <c r="F610" s="4" t="s">
        <v>12144</v>
      </c>
      <c r="G610" s="4" t="s">
        <v>19872</v>
      </c>
      <c r="H610" s="4" t="s">
        <v>17025</v>
      </c>
      <c r="I610" s="4" t="s">
        <v>8202</v>
      </c>
      <c r="J610" s="4" t="s">
        <v>8202</v>
      </c>
      <c r="L610" s="4" t="s">
        <v>12863</v>
      </c>
      <c r="N610" s="4" t="s">
        <v>12144</v>
      </c>
      <c r="P610" s="4" t="s">
        <v>12746</v>
      </c>
      <c r="T610" s="4" t="s">
        <v>12746</v>
      </c>
      <c r="V610" s="50" t="s">
        <v>19788</v>
      </c>
      <c r="W610" s="4" t="s">
        <v>19787</v>
      </c>
      <c r="X610" s="4" t="s">
        <v>19786</v>
      </c>
      <c r="Y610" s="17" t="s">
        <v>17637</v>
      </c>
      <c r="Z610" s="17" t="s">
        <v>17343</v>
      </c>
      <c r="AA610" s="17" t="s">
        <v>19785</v>
      </c>
      <c r="AB610" s="17" t="s">
        <v>17906</v>
      </c>
      <c r="AC610" s="17" t="s">
        <v>17280</v>
      </c>
      <c r="AD610" s="38">
        <v>3</v>
      </c>
      <c r="AE610" s="38">
        <v>3</v>
      </c>
      <c r="AF610" s="38">
        <v>3</v>
      </c>
      <c r="AG610" s="38">
        <v>3</v>
      </c>
      <c r="AH610" s="38">
        <v>3</v>
      </c>
      <c r="AI610" s="38">
        <v>3</v>
      </c>
      <c r="AJ610" s="38">
        <v>3</v>
      </c>
      <c r="AK610" s="38">
        <v>3</v>
      </c>
      <c r="AL610" s="38">
        <v>4</v>
      </c>
      <c r="AM610" s="38">
        <v>4</v>
      </c>
      <c r="AN610" s="38">
        <v>4</v>
      </c>
      <c r="AO610" s="38">
        <v>4</v>
      </c>
      <c r="AP610" s="4">
        <f t="shared" si="19"/>
        <v>40</v>
      </c>
      <c r="AQ610" s="38">
        <v>4250</v>
      </c>
      <c r="AR610" s="38">
        <v>4118</v>
      </c>
      <c r="AS610" s="38"/>
      <c r="AT610" s="4">
        <f t="shared" si="18"/>
        <v>8368</v>
      </c>
      <c r="AU610" s="38">
        <v>119</v>
      </c>
      <c r="AV610" s="38">
        <v>10274</v>
      </c>
      <c r="AW610" s="38" t="s">
        <v>12448</v>
      </c>
      <c r="AX610" s="38"/>
      <c r="AY610" s="38">
        <v>2710</v>
      </c>
      <c r="AZ610" s="38" t="s">
        <v>19784</v>
      </c>
      <c r="BA610" s="38"/>
      <c r="BB610" s="38"/>
      <c r="BC610" s="38"/>
      <c r="BD610" s="38"/>
      <c r="BE610" s="38"/>
      <c r="BF610" s="38"/>
      <c r="BG610" s="38"/>
      <c r="BH610" s="38"/>
      <c r="BI610" s="38"/>
      <c r="BJ610" s="38"/>
      <c r="BK610" s="38"/>
      <c r="BL610" s="38"/>
      <c r="BM610" s="12"/>
      <c r="BP610" s="4" t="s">
        <v>17336</v>
      </c>
      <c r="BQ610" s="4" t="s">
        <v>12498</v>
      </c>
      <c r="BR610" s="4" t="s">
        <v>35417</v>
      </c>
    </row>
    <row r="611" spans="1:71">
      <c r="A611" s="4">
        <v>3101026</v>
      </c>
      <c r="B611" s="4" t="s">
        <v>19760</v>
      </c>
      <c r="C611" s="4" t="s">
        <v>19864</v>
      </c>
      <c r="D611" s="4" t="s">
        <v>19808</v>
      </c>
      <c r="E611" s="4" t="s">
        <v>19863</v>
      </c>
      <c r="F611" s="4" t="s">
        <v>12144</v>
      </c>
      <c r="G611" s="4" t="s">
        <v>19966</v>
      </c>
      <c r="H611" s="4" t="s">
        <v>17025</v>
      </c>
      <c r="I611" s="4" t="s">
        <v>8388</v>
      </c>
      <c r="J611" s="4" t="s">
        <v>8388</v>
      </c>
      <c r="L611" s="4" t="s">
        <v>8388</v>
      </c>
      <c r="N611" s="4" t="s">
        <v>12144</v>
      </c>
      <c r="P611" s="4" t="s">
        <v>12746</v>
      </c>
      <c r="Q611" s="4" t="s">
        <v>12746</v>
      </c>
      <c r="W611" s="4" t="s">
        <v>12788</v>
      </c>
      <c r="X611" s="4" t="s">
        <v>19807</v>
      </c>
      <c r="Y611" s="17" t="s">
        <v>17637</v>
      </c>
      <c r="Z611" s="17" t="s">
        <v>17343</v>
      </c>
      <c r="AA611" s="17" t="s">
        <v>19806</v>
      </c>
      <c r="AB611" s="17" t="s">
        <v>17373</v>
      </c>
      <c r="AC611" s="17" t="s">
        <v>17306</v>
      </c>
      <c r="AD611" s="38">
        <v>2</v>
      </c>
      <c r="AE611" s="38">
        <v>2</v>
      </c>
      <c r="AF611" s="38">
        <v>2</v>
      </c>
      <c r="AG611" s="38">
        <v>1</v>
      </c>
      <c r="AH611" s="38">
        <v>1</v>
      </c>
      <c r="AI611" s="38">
        <v>1</v>
      </c>
      <c r="AJ611" s="38">
        <v>2</v>
      </c>
      <c r="AK611" s="38">
        <v>2</v>
      </c>
      <c r="AL611" s="38">
        <v>2</v>
      </c>
      <c r="AM611" s="38">
        <v>3</v>
      </c>
      <c r="AN611" s="38">
        <v>2</v>
      </c>
      <c r="AO611" s="38">
        <v>2</v>
      </c>
      <c r="AP611" s="4">
        <f t="shared" si="19"/>
        <v>22</v>
      </c>
      <c r="AQ611" s="38">
        <v>1869</v>
      </c>
      <c r="AR611" s="38">
        <v>4924</v>
      </c>
      <c r="AS611" s="38"/>
      <c r="AT611" s="4">
        <f t="shared" si="18"/>
        <v>6793</v>
      </c>
      <c r="AU611" s="38">
        <v>1820</v>
      </c>
      <c r="AV611" s="38">
        <v>10186</v>
      </c>
      <c r="AW611" s="38" t="s">
        <v>12005</v>
      </c>
      <c r="AX611" s="38"/>
      <c r="AY611" s="38"/>
      <c r="AZ611" s="38"/>
      <c r="BA611" s="38"/>
      <c r="BB611" s="38"/>
      <c r="BC611" s="38"/>
      <c r="BD611" s="38"/>
      <c r="BE611" s="38"/>
      <c r="BF611" s="38"/>
      <c r="BG611" s="38"/>
      <c r="BH611" s="38"/>
      <c r="BI611" s="38"/>
      <c r="BJ611" s="38"/>
      <c r="BK611" s="38"/>
      <c r="BL611" s="38"/>
      <c r="BM611" s="12"/>
      <c r="BN611" s="12" t="s">
        <v>19805</v>
      </c>
      <c r="BP611" s="4" t="s">
        <v>17336</v>
      </c>
      <c r="BQ611" s="4" t="s">
        <v>12498</v>
      </c>
      <c r="BR611" s="4" t="s">
        <v>19863</v>
      </c>
    </row>
    <row r="612" spans="1:71">
      <c r="A612" s="4">
        <v>3101027</v>
      </c>
      <c r="B612" s="4" t="s">
        <v>19744</v>
      </c>
      <c r="C612" s="4" t="s">
        <v>9133</v>
      </c>
      <c r="D612" s="4" t="s">
        <v>19580</v>
      </c>
      <c r="E612" s="4" t="s">
        <v>9133</v>
      </c>
      <c r="F612" s="4" t="s">
        <v>12144</v>
      </c>
      <c r="G612" s="4" t="s">
        <v>19579</v>
      </c>
      <c r="H612" s="4" t="s">
        <v>17025</v>
      </c>
      <c r="I612" s="4" t="s">
        <v>8388</v>
      </c>
      <c r="J612" s="4" t="s">
        <v>8388</v>
      </c>
      <c r="L612" s="4" t="s">
        <v>8388</v>
      </c>
      <c r="M612" s="4" t="s">
        <v>19579</v>
      </c>
      <c r="N612" s="4" t="s">
        <v>12144</v>
      </c>
      <c r="P612" s="4" t="s">
        <v>12746</v>
      </c>
      <c r="W612" s="4" t="s">
        <v>19578</v>
      </c>
      <c r="X612" s="4" t="s">
        <v>19736</v>
      </c>
      <c r="Y612" s="17" t="s">
        <v>17637</v>
      </c>
      <c r="Z612" s="17" t="s">
        <v>17343</v>
      </c>
      <c r="AA612" s="17" t="s">
        <v>19735</v>
      </c>
      <c r="AB612" s="17" t="s">
        <v>19734</v>
      </c>
      <c r="AC612" s="17" t="s">
        <v>17306</v>
      </c>
      <c r="AD612" s="38">
        <v>1</v>
      </c>
      <c r="AE612" s="38">
        <v>1</v>
      </c>
      <c r="AF612" s="38">
        <v>1</v>
      </c>
      <c r="AG612" s="38">
        <v>1</v>
      </c>
      <c r="AH612" s="38">
        <v>1</v>
      </c>
      <c r="AI612" s="38">
        <v>1</v>
      </c>
      <c r="AJ612" s="38">
        <v>1</v>
      </c>
      <c r="AK612" s="38"/>
      <c r="AL612" s="38">
        <v>1</v>
      </c>
      <c r="AM612" s="38">
        <v>1</v>
      </c>
      <c r="AN612" s="38">
        <v>1</v>
      </c>
      <c r="AO612" s="38">
        <v>1</v>
      </c>
      <c r="AP612" s="4">
        <f t="shared" si="19"/>
        <v>11</v>
      </c>
      <c r="AQ612" s="38">
        <v>898</v>
      </c>
      <c r="AR612" s="38">
        <v>2854</v>
      </c>
      <c r="AS612" s="38"/>
      <c r="AT612" s="4">
        <f t="shared" si="18"/>
        <v>3752</v>
      </c>
      <c r="AU612" s="38">
        <v>735</v>
      </c>
      <c r="AV612" s="38">
        <v>3922</v>
      </c>
      <c r="AW612" s="38" t="s">
        <v>12005</v>
      </c>
      <c r="AX612" s="38">
        <v>2</v>
      </c>
      <c r="AY612" s="38">
        <v>130</v>
      </c>
      <c r="AZ612" s="38" t="s">
        <v>13880</v>
      </c>
      <c r="BA612" s="38">
        <v>158</v>
      </c>
      <c r="BB612" s="38">
        <v>948</v>
      </c>
      <c r="BC612" s="38" t="s">
        <v>15744</v>
      </c>
      <c r="BD612" s="38"/>
      <c r="BE612" s="38"/>
      <c r="BF612" s="38"/>
      <c r="BG612" s="38"/>
      <c r="BH612" s="38"/>
      <c r="BI612" s="38"/>
      <c r="BJ612" s="38"/>
      <c r="BK612" s="38"/>
      <c r="BL612" s="38"/>
      <c r="BM612" s="12"/>
      <c r="BP612" s="4" t="s">
        <v>17336</v>
      </c>
      <c r="BQ612" s="4" t="s">
        <v>12498</v>
      </c>
      <c r="BR612" s="4" t="s">
        <v>35418</v>
      </c>
    </row>
    <row r="613" spans="1:71">
      <c r="A613" s="4">
        <v>3101028</v>
      </c>
      <c r="B613" s="4" t="s">
        <v>20101</v>
      </c>
      <c r="C613" s="4" t="s">
        <v>20100</v>
      </c>
      <c r="D613" s="4" t="s">
        <v>20059</v>
      </c>
      <c r="E613" s="4" t="s">
        <v>20099</v>
      </c>
      <c r="F613" s="4" t="s">
        <v>12746</v>
      </c>
      <c r="G613" s="4" t="s">
        <v>20059</v>
      </c>
      <c r="H613" s="4" t="s">
        <v>17025</v>
      </c>
      <c r="I613" s="4" t="s">
        <v>8517</v>
      </c>
      <c r="J613" s="4" t="s">
        <v>8517</v>
      </c>
      <c r="L613" s="4" t="s">
        <v>8518</v>
      </c>
      <c r="N613" s="4" t="s">
        <v>12144</v>
      </c>
      <c r="P613" s="4" t="s">
        <v>12746</v>
      </c>
      <c r="Q613" s="4" t="s">
        <v>12144</v>
      </c>
      <c r="W613" s="4" t="s">
        <v>12476</v>
      </c>
      <c r="X613" s="4" t="s">
        <v>19815</v>
      </c>
      <c r="Y613" s="17" t="s">
        <v>17069</v>
      </c>
      <c r="Z613" s="17" t="s">
        <v>17315</v>
      </c>
      <c r="AA613" s="17" t="s">
        <v>17620</v>
      </c>
      <c r="AB613" s="17" t="s">
        <v>17373</v>
      </c>
      <c r="AC613" s="17" t="s">
        <v>17306</v>
      </c>
      <c r="AD613" s="38">
        <v>2</v>
      </c>
      <c r="AE613" s="38">
        <v>2</v>
      </c>
      <c r="AF613" s="38">
        <v>2</v>
      </c>
      <c r="AG613" s="38">
        <v>2</v>
      </c>
      <c r="AH613" s="38">
        <v>2</v>
      </c>
      <c r="AI613" s="38">
        <v>2</v>
      </c>
      <c r="AJ613" s="38">
        <v>2</v>
      </c>
      <c r="AK613" s="38">
        <v>2</v>
      </c>
      <c r="AL613" s="38">
        <v>2</v>
      </c>
      <c r="AM613" s="38">
        <v>2</v>
      </c>
      <c r="AN613" s="38">
        <v>2</v>
      </c>
      <c r="AO613" s="38">
        <v>2</v>
      </c>
      <c r="AP613" s="4">
        <f t="shared" si="19"/>
        <v>24</v>
      </c>
      <c r="AQ613" s="38">
        <v>2880</v>
      </c>
      <c r="AR613" s="38">
        <v>1300</v>
      </c>
      <c r="AS613" s="38"/>
      <c r="AT613" s="4">
        <f t="shared" si="18"/>
        <v>4180</v>
      </c>
      <c r="AU613" s="38">
        <v>1</v>
      </c>
      <c r="AV613" s="38">
        <v>100</v>
      </c>
      <c r="AW613" s="4" t="s">
        <v>13226</v>
      </c>
      <c r="AX613" s="38">
        <v>137</v>
      </c>
      <c r="AY613" s="38">
        <v>5549</v>
      </c>
      <c r="AZ613" s="38" t="s">
        <v>12448</v>
      </c>
      <c r="BA613" s="38"/>
      <c r="BB613" s="38"/>
      <c r="BC613" s="38"/>
      <c r="BD613" s="38"/>
      <c r="BE613" s="38"/>
      <c r="BF613" s="38"/>
      <c r="BG613" s="38"/>
      <c r="BH613" s="38"/>
      <c r="BI613" s="38"/>
      <c r="BJ613" s="38"/>
      <c r="BK613" s="38"/>
      <c r="BL613" s="38"/>
      <c r="BM613" s="12"/>
      <c r="BP613" s="4" t="s">
        <v>17279</v>
      </c>
      <c r="BQ613" s="4" t="s">
        <v>12498</v>
      </c>
    </row>
    <row r="614" spans="1:71">
      <c r="A614" s="4">
        <v>3101029</v>
      </c>
      <c r="B614" s="4" t="s">
        <v>19814</v>
      </c>
      <c r="C614" s="4" t="s">
        <v>19929</v>
      </c>
      <c r="D614" s="4" t="s">
        <v>19826</v>
      </c>
      <c r="F614" s="4" t="s">
        <v>12144</v>
      </c>
      <c r="G614" s="4" t="s">
        <v>19821</v>
      </c>
      <c r="H614" s="4" t="s">
        <v>17025</v>
      </c>
      <c r="I614" s="4" t="s">
        <v>8517</v>
      </c>
      <c r="J614" s="4" t="s">
        <v>8517</v>
      </c>
      <c r="L614" s="4" t="s">
        <v>8518</v>
      </c>
      <c r="N614" s="4" t="s">
        <v>12144</v>
      </c>
      <c r="P614" s="4" t="s">
        <v>12746</v>
      </c>
      <c r="W614" s="4" t="s">
        <v>19825</v>
      </c>
      <c r="X614" s="4" t="s">
        <v>19824</v>
      </c>
      <c r="Y614" s="17" t="s">
        <v>17637</v>
      </c>
      <c r="Z614" s="17" t="s">
        <v>17343</v>
      </c>
      <c r="AA614" s="17" t="s">
        <v>19922</v>
      </c>
      <c r="AB614" s="17" t="s">
        <v>19535</v>
      </c>
      <c r="AC614" s="17" t="s">
        <v>17306</v>
      </c>
      <c r="AD614" s="38">
        <v>1</v>
      </c>
      <c r="AE614" s="38">
        <v>6</v>
      </c>
      <c r="AF614" s="38">
        <v>7</v>
      </c>
      <c r="AG614" s="38">
        <v>8</v>
      </c>
      <c r="AH614" s="38">
        <v>7</v>
      </c>
      <c r="AI614" s="38">
        <v>6</v>
      </c>
      <c r="AJ614" s="38">
        <v>5</v>
      </c>
      <c r="AK614" s="38">
        <v>5</v>
      </c>
      <c r="AL614" s="38">
        <v>2</v>
      </c>
      <c r="AM614" s="38">
        <v>2</v>
      </c>
      <c r="AN614" s="38">
        <v>5</v>
      </c>
      <c r="AO614" s="38">
        <v>5</v>
      </c>
      <c r="AP614" s="4">
        <f t="shared" si="19"/>
        <v>59</v>
      </c>
      <c r="AQ614" s="38">
        <v>4431</v>
      </c>
      <c r="AR614" s="38">
        <v>19667</v>
      </c>
      <c r="AS614" s="38"/>
      <c r="AT614" s="4">
        <f t="shared" si="18"/>
        <v>24098</v>
      </c>
      <c r="AU614" s="38">
        <v>1113</v>
      </c>
      <c r="AV614" s="38">
        <v>7790</v>
      </c>
      <c r="AW614" s="38" t="s">
        <v>12005</v>
      </c>
      <c r="AX614" s="38">
        <v>9448</v>
      </c>
      <c r="AY614" s="38">
        <v>56971</v>
      </c>
      <c r="AZ614" s="38" t="s">
        <v>15744</v>
      </c>
      <c r="BA614" s="38"/>
      <c r="BB614" s="38"/>
      <c r="BC614" s="38"/>
      <c r="BD614" s="38"/>
      <c r="BE614" s="38"/>
      <c r="BF614" s="38"/>
      <c r="BG614" s="38"/>
      <c r="BH614" s="38"/>
      <c r="BI614" s="38"/>
      <c r="BJ614" s="38"/>
      <c r="BK614" s="38"/>
      <c r="BL614" s="38"/>
      <c r="BM614" s="12"/>
      <c r="BN614" s="12" t="s">
        <v>19921</v>
      </c>
      <c r="BP614" s="4" t="s">
        <v>17336</v>
      </c>
      <c r="BQ614" s="4" t="s">
        <v>12498</v>
      </c>
      <c r="BR614" s="4" t="s">
        <v>35419</v>
      </c>
    </row>
    <row r="615" spans="1:71">
      <c r="A615" s="4">
        <v>3101030</v>
      </c>
      <c r="B615" s="4" t="s">
        <v>19709</v>
      </c>
      <c r="C615" s="4" t="s">
        <v>19708</v>
      </c>
      <c r="D615" s="4" t="s">
        <v>19706</v>
      </c>
      <c r="E615" s="4" t="s">
        <v>19707</v>
      </c>
      <c r="F615" s="4" t="s">
        <v>12144</v>
      </c>
      <c r="H615" s="4" t="s">
        <v>17025</v>
      </c>
      <c r="I615" s="4" t="s">
        <v>8517</v>
      </c>
      <c r="J615" s="4" t="s">
        <v>8517</v>
      </c>
      <c r="L615" s="4" t="s">
        <v>8518</v>
      </c>
      <c r="N615" s="4" t="s">
        <v>12144</v>
      </c>
      <c r="P615" s="4" t="s">
        <v>12746</v>
      </c>
      <c r="W615" s="4" t="s">
        <v>6758</v>
      </c>
      <c r="X615" s="4" t="s">
        <v>19705</v>
      </c>
      <c r="Y615" s="17" t="s">
        <v>17069</v>
      </c>
      <c r="Z615" s="17" t="s">
        <v>13771</v>
      </c>
      <c r="AA615" s="17" t="s">
        <v>19678</v>
      </c>
      <c r="AB615" s="17" t="s">
        <v>17126</v>
      </c>
      <c r="AC615" s="17" t="s">
        <v>17280</v>
      </c>
      <c r="AD615" s="38"/>
      <c r="AE615" s="38"/>
      <c r="AF615" s="38">
        <v>4</v>
      </c>
      <c r="AG615" s="38">
        <v>4</v>
      </c>
      <c r="AH615" s="38"/>
      <c r="AI615" s="38"/>
      <c r="AJ615" s="38"/>
      <c r="AK615" s="38">
        <v>4</v>
      </c>
      <c r="AL615" s="38"/>
      <c r="AM615" s="38"/>
      <c r="AN615" s="38"/>
      <c r="AO615" s="38">
        <v>4</v>
      </c>
      <c r="AP615" s="4">
        <f t="shared" si="19"/>
        <v>16</v>
      </c>
      <c r="AQ615" s="38">
        <v>2200</v>
      </c>
      <c r="AR615" s="38">
        <v>1750</v>
      </c>
      <c r="AS615" s="38"/>
      <c r="AT615" s="4">
        <f t="shared" si="18"/>
        <v>3950</v>
      </c>
      <c r="AU615" s="38">
        <v>714</v>
      </c>
      <c r="AV615" s="38">
        <v>5200</v>
      </c>
      <c r="AW615" s="38" t="s">
        <v>12005</v>
      </c>
      <c r="AX615" s="38"/>
      <c r="AY615" s="38"/>
      <c r="AZ615" s="38"/>
      <c r="BA615" s="38"/>
      <c r="BB615" s="38"/>
      <c r="BC615" s="38"/>
      <c r="BD615" s="38"/>
      <c r="BE615" s="38"/>
      <c r="BF615" s="38"/>
      <c r="BG615" s="38"/>
      <c r="BH615" s="38"/>
      <c r="BI615" s="38"/>
      <c r="BJ615" s="38"/>
      <c r="BK615" s="38"/>
      <c r="BL615" s="38"/>
      <c r="BM615" s="12"/>
      <c r="BN615" s="12" t="s">
        <v>19704</v>
      </c>
      <c r="BP615" s="4" t="s">
        <v>17279</v>
      </c>
      <c r="BQ615" s="4" t="s">
        <v>12498</v>
      </c>
    </row>
    <row r="616" spans="1:71">
      <c r="A616" s="4">
        <v>3101031</v>
      </c>
      <c r="B616" s="4" t="s">
        <v>20108</v>
      </c>
      <c r="C616" s="4" t="s">
        <v>19910</v>
      </c>
      <c r="D616" s="59" t="s">
        <v>226</v>
      </c>
      <c r="E616" s="4" t="s">
        <v>19910</v>
      </c>
      <c r="F616" s="4" t="s">
        <v>12746</v>
      </c>
      <c r="G616" s="4" t="s">
        <v>19635</v>
      </c>
      <c r="H616" s="4" t="s">
        <v>17025</v>
      </c>
      <c r="I616" s="4" t="s">
        <v>8517</v>
      </c>
      <c r="J616" s="4" t="s">
        <v>8517</v>
      </c>
      <c r="L616" s="4" t="s">
        <v>8518</v>
      </c>
      <c r="N616" s="4" t="s">
        <v>12144</v>
      </c>
      <c r="P616" s="4" t="s">
        <v>12746</v>
      </c>
      <c r="W616" s="4" t="s">
        <v>12788</v>
      </c>
      <c r="X616" s="4" t="s">
        <v>14647</v>
      </c>
      <c r="Y616" s="17" t="s">
        <v>17069</v>
      </c>
      <c r="Z616" s="17" t="s">
        <v>13771</v>
      </c>
      <c r="AA616" s="17" t="s">
        <v>17754</v>
      </c>
      <c r="AB616" s="17" t="s">
        <v>17373</v>
      </c>
      <c r="AC616" s="17" t="s">
        <v>17450</v>
      </c>
      <c r="AD616" s="38">
        <v>2</v>
      </c>
      <c r="AE616" s="38">
        <v>2</v>
      </c>
      <c r="AF616" s="38">
        <v>3</v>
      </c>
      <c r="AG616" s="38">
        <v>3</v>
      </c>
      <c r="AH616" s="38">
        <v>3</v>
      </c>
      <c r="AI616" s="38">
        <v>4</v>
      </c>
      <c r="AJ616" s="38">
        <v>4</v>
      </c>
      <c r="AK616" s="38">
        <v>4</v>
      </c>
      <c r="AL616" s="38">
        <v>2</v>
      </c>
      <c r="AM616" s="38">
        <v>2</v>
      </c>
      <c r="AN616" s="38">
        <v>1</v>
      </c>
      <c r="AO616" s="38">
        <v>1</v>
      </c>
      <c r="AP616" s="4">
        <f t="shared" si="19"/>
        <v>31</v>
      </c>
      <c r="AQ616" s="38">
        <v>2700</v>
      </c>
      <c r="AR616" s="38">
        <v>12500</v>
      </c>
      <c r="AS616" s="38"/>
      <c r="AT616" s="4">
        <f t="shared" si="18"/>
        <v>15200</v>
      </c>
      <c r="AU616" s="38">
        <v>3571</v>
      </c>
      <c r="AV616" s="38">
        <v>25000</v>
      </c>
      <c r="AW616" s="38" t="s">
        <v>12005</v>
      </c>
      <c r="AX616" s="38"/>
      <c r="AY616" s="38"/>
      <c r="AZ616" s="38"/>
      <c r="BA616" s="38"/>
      <c r="BB616" s="38"/>
      <c r="BC616" s="38"/>
      <c r="BD616" s="38"/>
      <c r="BE616" s="38"/>
      <c r="BF616" s="38"/>
      <c r="BG616" s="38"/>
      <c r="BH616" s="38"/>
      <c r="BI616" s="38"/>
      <c r="BJ616" s="38"/>
      <c r="BK616" s="38"/>
      <c r="BL616" s="38"/>
      <c r="BM616" s="12"/>
      <c r="BN616" s="12" t="s">
        <v>19634</v>
      </c>
      <c r="BP616" s="4" t="s">
        <v>17279</v>
      </c>
      <c r="BQ616" s="4" t="s">
        <v>12498</v>
      </c>
    </row>
    <row r="617" spans="1:71">
      <c r="A617" s="4">
        <v>3101032</v>
      </c>
      <c r="B617" s="4" t="s">
        <v>19743</v>
      </c>
      <c r="C617" s="4" t="s">
        <v>19742</v>
      </c>
      <c r="D617" s="4" t="s">
        <v>19733</v>
      </c>
      <c r="E617" s="4" t="s">
        <v>19741</v>
      </c>
      <c r="F617" s="4" t="s">
        <v>12144</v>
      </c>
      <c r="G617" s="4" t="s">
        <v>19740</v>
      </c>
      <c r="H617" s="4" t="s">
        <v>17025</v>
      </c>
      <c r="I617" s="4" t="s">
        <v>8517</v>
      </c>
      <c r="J617" s="4" t="s">
        <v>8517</v>
      </c>
      <c r="L617" s="4" t="s">
        <v>8518</v>
      </c>
      <c r="N617" s="4" t="s">
        <v>12746</v>
      </c>
      <c r="O617" s="4" t="s">
        <v>7802</v>
      </c>
      <c r="P617" s="4" t="s">
        <v>12746</v>
      </c>
      <c r="W617" s="4" t="s">
        <v>19732</v>
      </c>
      <c r="X617" s="4" t="s">
        <v>19711</v>
      </c>
      <c r="Y617" s="17" t="s">
        <v>17069</v>
      </c>
      <c r="Z617" s="17" t="s">
        <v>13771</v>
      </c>
      <c r="AA617" s="17" t="s">
        <v>17527</v>
      </c>
      <c r="AB617" s="17" t="s">
        <v>17281</v>
      </c>
      <c r="AC617" s="17" t="s">
        <v>17306</v>
      </c>
      <c r="AD617" s="38">
        <v>4</v>
      </c>
      <c r="AE617" s="38">
        <v>4</v>
      </c>
      <c r="AF617" s="38">
        <v>8</v>
      </c>
      <c r="AG617" s="38">
        <v>7</v>
      </c>
      <c r="AH617" s="38">
        <v>7</v>
      </c>
      <c r="AI617" s="38">
        <v>2</v>
      </c>
      <c r="AJ617" s="38">
        <v>2</v>
      </c>
      <c r="AK617" s="38">
        <v>6</v>
      </c>
      <c r="AL617" s="38">
        <v>5</v>
      </c>
      <c r="AM617" s="38">
        <v>2</v>
      </c>
      <c r="AN617" s="38">
        <v>2</v>
      </c>
      <c r="AO617" s="38">
        <v>2</v>
      </c>
      <c r="AP617" s="4">
        <f t="shared" si="19"/>
        <v>51</v>
      </c>
      <c r="AQ617" s="38">
        <v>8500</v>
      </c>
      <c r="AR617" s="38">
        <v>11400</v>
      </c>
      <c r="AS617" s="38"/>
      <c r="AT617" s="4">
        <f t="shared" si="18"/>
        <v>19900</v>
      </c>
      <c r="AU617" s="38">
        <v>7040</v>
      </c>
      <c r="AV617" s="38">
        <v>35328</v>
      </c>
      <c r="AW617" s="38" t="s">
        <v>12005</v>
      </c>
      <c r="AX617" s="38">
        <v>600</v>
      </c>
      <c r="AY617" s="38">
        <v>3000</v>
      </c>
      <c r="AZ617" s="38" t="s">
        <v>14959</v>
      </c>
      <c r="BA617" s="38"/>
      <c r="BB617" s="38"/>
      <c r="BC617" s="38"/>
      <c r="BD617" s="38"/>
      <c r="BE617" s="38"/>
      <c r="BF617" s="38"/>
      <c r="BG617" s="38"/>
      <c r="BH617" s="38"/>
      <c r="BI617" s="38"/>
      <c r="BJ617" s="38"/>
      <c r="BK617" s="38"/>
      <c r="BL617" s="38"/>
      <c r="BM617" s="12"/>
      <c r="BP617" s="4" t="s">
        <v>17279</v>
      </c>
      <c r="BQ617" s="4" t="s">
        <v>12498</v>
      </c>
    </row>
    <row r="618" spans="1:71">
      <c r="A618" s="4">
        <v>3101033</v>
      </c>
      <c r="B618" s="4" t="s">
        <v>19730</v>
      </c>
      <c r="C618" s="4" t="s">
        <v>5507</v>
      </c>
      <c r="D618" s="4" t="s">
        <v>19728</v>
      </c>
      <c r="E618" s="4" t="s">
        <v>5507</v>
      </c>
      <c r="F618" s="4" t="s">
        <v>12144</v>
      </c>
      <c r="G618" s="4" t="s">
        <v>19727</v>
      </c>
      <c r="H618" s="4" t="s">
        <v>17025</v>
      </c>
      <c r="I618" s="4" t="s">
        <v>19729</v>
      </c>
      <c r="J618" s="59" t="s">
        <v>328</v>
      </c>
      <c r="K618" s="59" t="s">
        <v>82</v>
      </c>
      <c r="L618" s="4" t="s">
        <v>8518</v>
      </c>
      <c r="M618" s="4" t="s">
        <v>19727</v>
      </c>
      <c r="N618" s="4" t="s">
        <v>12746</v>
      </c>
      <c r="O618" s="4" t="s">
        <v>33929</v>
      </c>
      <c r="P618" s="4" t="s">
        <v>12746</v>
      </c>
      <c r="W618" s="4" t="s">
        <v>19818</v>
      </c>
      <c r="X618" s="4" t="s">
        <v>17891</v>
      </c>
      <c r="Y618" s="17" t="s">
        <v>17637</v>
      </c>
      <c r="Z618" s="17" t="s">
        <v>17343</v>
      </c>
      <c r="AA618" s="17" t="s">
        <v>19724</v>
      </c>
      <c r="AB618" s="17" t="s">
        <v>17516</v>
      </c>
      <c r="AC618" s="17" t="s">
        <v>17306</v>
      </c>
      <c r="AD618" s="38">
        <v>19</v>
      </c>
      <c r="AE618" s="38">
        <v>12</v>
      </c>
      <c r="AF618" s="38">
        <v>12</v>
      </c>
      <c r="AG618" s="38">
        <v>11</v>
      </c>
      <c r="AH618" s="38">
        <v>15</v>
      </c>
      <c r="AI618" s="38">
        <v>16</v>
      </c>
      <c r="AJ618" s="38">
        <v>22</v>
      </c>
      <c r="AK618" s="38">
        <v>22</v>
      </c>
      <c r="AL618" s="38">
        <v>21</v>
      </c>
      <c r="AM618" s="38">
        <v>14</v>
      </c>
      <c r="AN618" s="38">
        <v>11</v>
      </c>
      <c r="AO618" s="38">
        <v>11</v>
      </c>
      <c r="AP618" s="4">
        <f t="shared" si="19"/>
        <v>186</v>
      </c>
      <c r="AQ618" s="38">
        <v>24247</v>
      </c>
      <c r="AR618" s="38">
        <v>89721</v>
      </c>
      <c r="AS618" s="38"/>
      <c r="AT618" s="4">
        <f t="shared" si="18"/>
        <v>113968</v>
      </c>
      <c r="AU618" s="38">
        <v>8466</v>
      </c>
      <c r="AV618" s="38">
        <v>91339</v>
      </c>
      <c r="AW618" s="38" t="s">
        <v>13549</v>
      </c>
      <c r="AX618" s="38">
        <v>5837</v>
      </c>
      <c r="AY618" s="38">
        <v>63039</v>
      </c>
      <c r="AZ618" s="4" t="s">
        <v>35863</v>
      </c>
      <c r="BA618" s="38"/>
      <c r="BB618" s="38"/>
      <c r="BC618" s="38"/>
      <c r="BD618" s="38"/>
      <c r="BE618" s="38"/>
      <c r="BF618" s="38"/>
      <c r="BG618" s="38"/>
      <c r="BH618" s="38"/>
      <c r="BI618" s="38"/>
      <c r="BJ618" s="38"/>
      <c r="BK618" s="38"/>
      <c r="BL618" s="38"/>
      <c r="BM618" s="12"/>
      <c r="BP618" s="4" t="s">
        <v>17336</v>
      </c>
      <c r="BQ618" s="4" t="s">
        <v>12498</v>
      </c>
      <c r="BR618" s="84" t="s">
        <v>33068</v>
      </c>
    </row>
    <row r="619" spans="1:71">
      <c r="A619" s="4">
        <v>3101034</v>
      </c>
      <c r="B619" s="4" t="s">
        <v>19723</v>
      </c>
      <c r="C619" s="4" t="s">
        <v>19817</v>
      </c>
      <c r="D619" s="4" t="s">
        <v>19718</v>
      </c>
      <c r="F619" s="4" t="s">
        <v>12144</v>
      </c>
      <c r="G619" s="4" t="s">
        <v>19816</v>
      </c>
      <c r="H619" s="4" t="s">
        <v>17025</v>
      </c>
      <c r="I619" s="4" t="s">
        <v>8578</v>
      </c>
      <c r="J619" s="4" t="s">
        <v>8578</v>
      </c>
      <c r="L619" s="4" t="s">
        <v>8579</v>
      </c>
      <c r="N619" s="4" t="s">
        <v>12144</v>
      </c>
      <c r="P619" s="4" t="s">
        <v>12746</v>
      </c>
      <c r="W619" s="4" t="s">
        <v>19698</v>
      </c>
      <c r="X619" s="4" t="s">
        <v>19688</v>
      </c>
      <c r="Y619" s="17" t="s">
        <v>17069</v>
      </c>
      <c r="Z619" s="17" t="s">
        <v>17742</v>
      </c>
      <c r="AA619" s="17" t="s">
        <v>17557</v>
      </c>
      <c r="AB619" s="17" t="s">
        <v>17373</v>
      </c>
      <c r="AC619" s="17" t="s">
        <v>17306</v>
      </c>
      <c r="AD619" s="38">
        <v>2</v>
      </c>
      <c r="AE619" s="38">
        <v>2</v>
      </c>
      <c r="AF619" s="38">
        <v>2</v>
      </c>
      <c r="AG619" s="38">
        <v>2</v>
      </c>
      <c r="AH619" s="38">
        <v>2</v>
      </c>
      <c r="AI619" s="38">
        <v>2</v>
      </c>
      <c r="AJ619" s="38">
        <v>2</v>
      </c>
      <c r="AK619" s="38">
        <v>2</v>
      </c>
      <c r="AL619" s="38">
        <v>2</v>
      </c>
      <c r="AM619" s="38">
        <v>2</v>
      </c>
      <c r="AN619" s="38">
        <v>2</v>
      </c>
      <c r="AO619" s="38">
        <v>1</v>
      </c>
      <c r="AP619" s="4">
        <f t="shared" si="19"/>
        <v>23</v>
      </c>
      <c r="AQ619" s="38">
        <v>2000</v>
      </c>
      <c r="AR619" s="38">
        <v>1740</v>
      </c>
      <c r="AS619" s="38"/>
      <c r="AT619" s="4">
        <f t="shared" si="18"/>
        <v>3740</v>
      </c>
      <c r="AU619" s="38">
        <v>5</v>
      </c>
      <c r="AV619" s="38">
        <v>528</v>
      </c>
      <c r="AW619" s="4" t="s">
        <v>13226</v>
      </c>
      <c r="AX619" s="38">
        <v>173</v>
      </c>
      <c r="AY619" s="38">
        <v>8184</v>
      </c>
      <c r="AZ619" s="38" t="s">
        <v>12448</v>
      </c>
      <c r="BA619" s="38"/>
      <c r="BB619" s="38"/>
      <c r="BC619" s="38"/>
      <c r="BD619" s="38"/>
      <c r="BE619" s="38"/>
      <c r="BF619" s="38"/>
      <c r="BG619" s="38"/>
      <c r="BH619" s="38"/>
      <c r="BI619" s="38"/>
      <c r="BJ619" s="38"/>
      <c r="BK619" s="38"/>
      <c r="BL619" s="38"/>
      <c r="BM619" s="12"/>
      <c r="BP619" s="4" t="s">
        <v>17279</v>
      </c>
      <c r="BQ619" s="4" t="s">
        <v>12498</v>
      </c>
      <c r="BR619" s="4" t="s">
        <v>35664</v>
      </c>
    </row>
    <row r="620" spans="1:71">
      <c r="A620" s="4">
        <v>3101035</v>
      </c>
      <c r="B620" s="4" t="s">
        <v>19831</v>
      </c>
      <c r="C620" s="4" t="s">
        <v>8230</v>
      </c>
      <c r="D620" s="4" t="s">
        <v>19918</v>
      </c>
      <c r="E620" s="4" t="s">
        <v>19932</v>
      </c>
      <c r="F620" s="4" t="s">
        <v>12746</v>
      </c>
      <c r="G620" s="4" t="s">
        <v>19919</v>
      </c>
      <c r="H620" s="4" t="s">
        <v>17025</v>
      </c>
      <c r="I620" s="4" t="s">
        <v>8578</v>
      </c>
      <c r="J620" s="4" t="s">
        <v>8578</v>
      </c>
      <c r="L620" s="4" t="s">
        <v>8579</v>
      </c>
      <c r="M620" s="4" t="s">
        <v>19683</v>
      </c>
      <c r="N620" s="4" t="s">
        <v>12144</v>
      </c>
      <c r="P620" s="4" t="s">
        <v>12746</v>
      </c>
      <c r="W620" s="4" t="s">
        <v>19682</v>
      </c>
      <c r="X620" s="4" t="s">
        <v>19794</v>
      </c>
      <c r="Y620" s="17" t="s">
        <v>17069</v>
      </c>
      <c r="Z620" s="17" t="s">
        <v>17742</v>
      </c>
      <c r="AA620" s="17" t="s">
        <v>17314</v>
      </c>
      <c r="AB620" s="17" t="s">
        <v>17373</v>
      </c>
      <c r="AC620" s="17" t="s">
        <v>17306</v>
      </c>
      <c r="AD620" s="38">
        <v>2</v>
      </c>
      <c r="AE620" s="38">
        <v>2</v>
      </c>
      <c r="AF620" s="38">
        <v>2</v>
      </c>
      <c r="AG620" s="38">
        <v>2</v>
      </c>
      <c r="AH620" s="38">
        <v>2</v>
      </c>
      <c r="AI620" s="38">
        <v>2</v>
      </c>
      <c r="AJ620" s="38">
        <v>2</v>
      </c>
      <c r="AK620" s="38">
        <v>2</v>
      </c>
      <c r="AL620" s="38">
        <v>2</v>
      </c>
      <c r="AM620" s="38">
        <v>2</v>
      </c>
      <c r="AN620" s="38">
        <v>2</v>
      </c>
      <c r="AO620" s="38">
        <v>2</v>
      </c>
      <c r="AP620" s="4">
        <f t="shared" si="19"/>
        <v>24</v>
      </c>
      <c r="AQ620" s="38">
        <v>2800</v>
      </c>
      <c r="AR620" s="38">
        <v>10000</v>
      </c>
      <c r="AS620" s="38"/>
      <c r="AT620" s="4">
        <f t="shared" si="18"/>
        <v>12800</v>
      </c>
      <c r="AU620" s="38">
        <v>500</v>
      </c>
      <c r="AV620" s="38">
        <v>20000</v>
      </c>
      <c r="AW620" s="38" t="s">
        <v>12448</v>
      </c>
      <c r="AX620" s="38"/>
      <c r="AY620" s="38"/>
      <c r="AZ620" s="38"/>
      <c r="BA620" s="38"/>
      <c r="BB620" s="38"/>
      <c r="BC620" s="38"/>
      <c r="BD620" s="38"/>
      <c r="BE620" s="38"/>
      <c r="BF620" s="38"/>
      <c r="BG620" s="38"/>
      <c r="BH620" s="38"/>
      <c r="BI620" s="38"/>
      <c r="BJ620" s="38"/>
      <c r="BK620" s="38"/>
      <c r="BL620" s="38"/>
      <c r="BM620" s="12"/>
      <c r="BP620" s="4" t="s">
        <v>17279</v>
      </c>
      <c r="BQ620" s="4" t="s">
        <v>12498</v>
      </c>
    </row>
    <row r="621" spans="1:71">
      <c r="A621" s="4">
        <v>3101036</v>
      </c>
      <c r="B621" s="4" t="s">
        <v>19861</v>
      </c>
      <c r="C621" s="4" t="s">
        <v>19766</v>
      </c>
      <c r="D621" s="4" t="s">
        <v>19764</v>
      </c>
      <c r="E621" s="4" t="s">
        <v>8827</v>
      </c>
      <c r="F621" s="4" t="s">
        <v>12746</v>
      </c>
      <c r="G621" s="4" t="s">
        <v>19765</v>
      </c>
      <c r="H621" s="4" t="s">
        <v>17025</v>
      </c>
      <c r="I621" s="4" t="s">
        <v>8840</v>
      </c>
      <c r="J621" s="4" t="s">
        <v>8840</v>
      </c>
      <c r="L621" s="4" t="s">
        <v>8579</v>
      </c>
      <c r="N621" s="4" t="s">
        <v>12746</v>
      </c>
      <c r="O621" s="4" t="s">
        <v>35665</v>
      </c>
      <c r="P621" s="4" t="s">
        <v>12746</v>
      </c>
      <c r="W621" s="4" t="s">
        <v>19763</v>
      </c>
      <c r="X621" s="4" t="s">
        <v>12064</v>
      </c>
      <c r="Y621" s="17" t="s">
        <v>17069</v>
      </c>
      <c r="Z621" s="17" t="s">
        <v>17742</v>
      </c>
      <c r="AA621" s="17" t="s">
        <v>19520</v>
      </c>
      <c r="AB621" s="17" t="s">
        <v>17414</v>
      </c>
      <c r="AC621" s="17" t="s">
        <v>17450</v>
      </c>
      <c r="AD621" s="38">
        <v>1</v>
      </c>
      <c r="AE621" s="38">
        <v>1</v>
      </c>
      <c r="AF621" s="38">
        <v>1</v>
      </c>
      <c r="AG621" s="38">
        <v>3</v>
      </c>
      <c r="AH621" s="38">
        <v>3</v>
      </c>
      <c r="AI621" s="38">
        <v>2</v>
      </c>
      <c r="AJ621" s="38">
        <v>1</v>
      </c>
      <c r="AK621" s="38">
        <v>1</v>
      </c>
      <c r="AL621" s="38">
        <v>1</v>
      </c>
      <c r="AM621" s="38"/>
      <c r="AN621" s="38"/>
      <c r="AO621" s="38"/>
      <c r="AP621" s="4">
        <f t="shared" si="19"/>
        <v>14</v>
      </c>
      <c r="AQ621" s="38">
        <v>1200</v>
      </c>
      <c r="AR621" s="38">
        <v>676</v>
      </c>
      <c r="AS621" s="38"/>
      <c r="AT621" s="4">
        <f t="shared" si="18"/>
        <v>1876</v>
      </c>
      <c r="AU621" s="38">
        <v>10</v>
      </c>
      <c r="AV621" s="38">
        <v>1500</v>
      </c>
      <c r="AW621" s="4" t="s">
        <v>13226</v>
      </c>
      <c r="AX621" s="38">
        <v>108</v>
      </c>
      <c r="AY621" s="38">
        <v>4860</v>
      </c>
      <c r="AZ621" s="38" t="s">
        <v>12448</v>
      </c>
      <c r="BA621" s="38"/>
      <c r="BB621" s="38"/>
      <c r="BC621" s="38"/>
      <c r="BD621" s="38"/>
      <c r="BE621" s="38"/>
      <c r="BF621" s="38"/>
      <c r="BG621" s="38"/>
      <c r="BH621" s="38"/>
      <c r="BI621" s="38"/>
      <c r="BJ621" s="38"/>
      <c r="BK621" s="38"/>
      <c r="BL621" s="38"/>
      <c r="BM621" s="12"/>
      <c r="BP621" s="4" t="s">
        <v>17279</v>
      </c>
      <c r="BQ621" s="4" t="s">
        <v>12498</v>
      </c>
    </row>
    <row r="622" spans="1:71">
      <c r="A622" s="4">
        <v>3101037</v>
      </c>
      <c r="B622" s="4" t="s">
        <v>19813</v>
      </c>
      <c r="C622" s="4" t="s">
        <v>19978</v>
      </c>
      <c r="D622" s="4" t="s">
        <v>19971</v>
      </c>
      <c r="E622" s="4" t="s">
        <v>19977</v>
      </c>
      <c r="F622" s="4" t="s">
        <v>12746</v>
      </c>
      <c r="G622" s="4" t="s">
        <v>19976</v>
      </c>
      <c r="H622" s="4" t="s">
        <v>17025</v>
      </c>
      <c r="I622" s="4" t="s">
        <v>12623</v>
      </c>
      <c r="J622" s="4" t="s">
        <v>12623</v>
      </c>
      <c r="L622" s="4" t="s">
        <v>12211</v>
      </c>
      <c r="N622" s="4" t="s">
        <v>12144</v>
      </c>
      <c r="P622" s="4" t="s">
        <v>12746</v>
      </c>
      <c r="W622" s="4" t="s">
        <v>19970</v>
      </c>
      <c r="X622" s="4" t="s">
        <v>19969</v>
      </c>
      <c r="Y622" s="17" t="s">
        <v>17069</v>
      </c>
      <c r="Z622" s="17" t="s">
        <v>13771</v>
      </c>
      <c r="AA622" s="17" t="s">
        <v>17498</v>
      </c>
      <c r="AB622" s="17" t="s">
        <v>17281</v>
      </c>
      <c r="AC622" s="17" t="s">
        <v>17450</v>
      </c>
      <c r="AD622" s="38">
        <v>4</v>
      </c>
      <c r="AE622" s="38">
        <v>8</v>
      </c>
      <c r="AF622" s="38">
        <v>8</v>
      </c>
      <c r="AG622" s="38">
        <v>2</v>
      </c>
      <c r="AH622" s="38">
        <v>2</v>
      </c>
      <c r="AI622" s="38">
        <v>2</v>
      </c>
      <c r="AJ622" s="38">
        <v>2</v>
      </c>
      <c r="AK622" s="38">
        <v>1</v>
      </c>
      <c r="AL622" s="38">
        <v>1</v>
      </c>
      <c r="AM622" s="38">
        <v>1</v>
      </c>
      <c r="AN622" s="38">
        <v>1</v>
      </c>
      <c r="AO622" s="38">
        <v>5</v>
      </c>
      <c r="AP622" s="4">
        <f t="shared" si="19"/>
        <v>37</v>
      </c>
      <c r="AQ622" s="38">
        <v>3425</v>
      </c>
      <c r="AR622" s="38">
        <v>1469</v>
      </c>
      <c r="AS622" s="38"/>
      <c r="AT622" s="4">
        <f t="shared" si="18"/>
        <v>4894</v>
      </c>
      <c r="AU622" s="38"/>
      <c r="AV622" s="38">
        <v>5938</v>
      </c>
      <c r="AW622" s="38" t="s">
        <v>19968</v>
      </c>
      <c r="AX622" s="38"/>
      <c r="AY622" s="38"/>
      <c r="AZ622" s="38"/>
      <c r="BA622" s="38"/>
      <c r="BB622" s="38"/>
      <c r="BC622" s="38"/>
      <c r="BD622" s="38"/>
      <c r="BE622" s="38"/>
      <c r="BF622" s="38"/>
      <c r="BG622" s="38"/>
      <c r="BH622" s="38"/>
      <c r="BI622" s="38"/>
      <c r="BJ622" s="38"/>
      <c r="BK622" s="38"/>
      <c r="BL622" s="38"/>
      <c r="BM622" s="12"/>
      <c r="BP622" s="4" t="s">
        <v>17336</v>
      </c>
      <c r="BQ622" s="4" t="s">
        <v>19967</v>
      </c>
      <c r="BR622" s="4" t="s">
        <v>35666</v>
      </c>
    </row>
    <row r="623" spans="1:71">
      <c r="A623" s="4">
        <v>3101038</v>
      </c>
      <c r="B623" s="4" t="s">
        <v>19768</v>
      </c>
      <c r="C623" s="4" t="s">
        <v>19986</v>
      </c>
      <c r="D623" s="4" t="s">
        <v>19770</v>
      </c>
      <c r="E623" s="4" t="s">
        <v>19985</v>
      </c>
      <c r="F623" s="4" t="s">
        <v>12144</v>
      </c>
      <c r="G623" s="4" t="s">
        <v>19770</v>
      </c>
      <c r="H623" s="4" t="s">
        <v>17025</v>
      </c>
      <c r="I623" s="4" t="s">
        <v>12623</v>
      </c>
      <c r="J623" s="4" t="s">
        <v>12623</v>
      </c>
      <c r="L623" s="4" t="s">
        <v>12211</v>
      </c>
      <c r="N623" s="4" t="s">
        <v>12746</v>
      </c>
      <c r="O623" s="4" t="s">
        <v>35667</v>
      </c>
      <c r="P623" s="4" t="s">
        <v>12746</v>
      </c>
      <c r="W623" s="4" t="s">
        <v>19762</v>
      </c>
      <c r="X623" s="4" t="s">
        <v>17874</v>
      </c>
      <c r="Y623" s="17" t="s">
        <v>17069</v>
      </c>
      <c r="Z623" s="17" t="s">
        <v>17742</v>
      </c>
      <c r="AA623" s="17" t="s">
        <v>17281</v>
      </c>
      <c r="AB623" s="17" t="s">
        <v>17906</v>
      </c>
      <c r="AC623" s="17" t="s">
        <v>17280</v>
      </c>
      <c r="AD623" s="38">
        <v>2</v>
      </c>
      <c r="AE623" s="38">
        <v>2</v>
      </c>
      <c r="AF623" s="38">
        <v>2</v>
      </c>
      <c r="AG623" s="38">
        <v>2</v>
      </c>
      <c r="AH623" s="38">
        <v>6</v>
      </c>
      <c r="AI623" s="38">
        <v>6</v>
      </c>
      <c r="AJ623" s="38">
        <v>6</v>
      </c>
      <c r="AK623" s="38">
        <v>2</v>
      </c>
      <c r="AL623" s="38">
        <v>6</v>
      </c>
      <c r="AM623" s="38">
        <v>5</v>
      </c>
      <c r="AN623" s="38">
        <v>3</v>
      </c>
      <c r="AO623" s="38">
        <v>2</v>
      </c>
      <c r="AP623" s="4">
        <f t="shared" si="19"/>
        <v>44</v>
      </c>
      <c r="AQ623" s="38">
        <v>3592</v>
      </c>
      <c r="AR623" s="38">
        <v>5624</v>
      </c>
      <c r="AS623" s="38"/>
      <c r="AT623" s="4">
        <f t="shared" si="18"/>
        <v>9216</v>
      </c>
      <c r="AU623" s="38">
        <v>1754</v>
      </c>
      <c r="AV623" s="38">
        <v>12676</v>
      </c>
      <c r="AW623" s="38" t="s">
        <v>12005</v>
      </c>
      <c r="AX623" s="38">
        <v>786</v>
      </c>
      <c r="AY623" s="38">
        <v>2970</v>
      </c>
      <c r="AZ623" s="38" t="s">
        <v>12539</v>
      </c>
      <c r="BA623" s="38"/>
      <c r="BB623" s="38"/>
      <c r="BC623" s="38"/>
      <c r="BD623" s="38"/>
      <c r="BE623" s="38"/>
      <c r="BF623" s="38"/>
      <c r="BG623" s="38"/>
      <c r="BH623" s="38"/>
      <c r="BI623" s="38"/>
      <c r="BJ623" s="38"/>
      <c r="BK623" s="38"/>
      <c r="BL623" s="38"/>
      <c r="BM623" s="12"/>
      <c r="BP623" s="4" t="s">
        <v>17336</v>
      </c>
      <c r="BQ623" s="4" t="s">
        <v>12498</v>
      </c>
      <c r="BS623" s="4" t="s">
        <v>35668</v>
      </c>
    </row>
    <row r="624" spans="1:71">
      <c r="A624" s="4">
        <v>3101039</v>
      </c>
      <c r="B624" s="4" t="s">
        <v>19761</v>
      </c>
      <c r="C624" s="4" t="s">
        <v>19754</v>
      </c>
      <c r="D624" s="4" t="s">
        <v>2821</v>
      </c>
      <c r="E624" s="4" t="s">
        <v>19753</v>
      </c>
      <c r="F624" s="4" t="s">
        <v>12746</v>
      </c>
      <c r="G624" s="4" t="s">
        <v>19581</v>
      </c>
      <c r="H624" s="4" t="s">
        <v>17025</v>
      </c>
      <c r="I624" s="4" t="s">
        <v>12623</v>
      </c>
      <c r="J624" s="4" t="s">
        <v>12623</v>
      </c>
      <c r="L624" s="4" t="s">
        <v>12211</v>
      </c>
      <c r="M624" s="4" t="s">
        <v>19581</v>
      </c>
      <c r="N624" s="4" t="s">
        <v>12746</v>
      </c>
      <c r="O624" s="4" t="s">
        <v>33986</v>
      </c>
      <c r="P624" s="4" t="s">
        <v>12746</v>
      </c>
      <c r="V624" s="50" t="s">
        <v>6216</v>
      </c>
      <c r="W624" s="4" t="s">
        <v>12812</v>
      </c>
      <c r="X624" s="4" t="s">
        <v>6484</v>
      </c>
      <c r="Y624" s="17" t="s">
        <v>17637</v>
      </c>
      <c r="Z624" s="17" t="s">
        <v>17343</v>
      </c>
      <c r="AA624" s="17" t="s">
        <v>19600</v>
      </c>
      <c r="AB624" s="17" t="s">
        <v>17281</v>
      </c>
      <c r="AC624" s="17" t="s">
        <v>17450</v>
      </c>
      <c r="AD624" s="38">
        <v>5</v>
      </c>
      <c r="AE624" s="38">
        <v>5</v>
      </c>
      <c r="AF624" s="38">
        <v>1</v>
      </c>
      <c r="AG624" s="38">
        <v>5</v>
      </c>
      <c r="AH624" s="38">
        <v>5</v>
      </c>
      <c r="AI624" s="38">
        <v>3</v>
      </c>
      <c r="AJ624" s="38">
        <v>4</v>
      </c>
      <c r="AK624" s="38">
        <v>3</v>
      </c>
      <c r="AL624" s="38">
        <v>4</v>
      </c>
      <c r="AM624" s="38">
        <v>4</v>
      </c>
      <c r="AN624" s="38">
        <v>1</v>
      </c>
      <c r="AO624" s="38">
        <v>2</v>
      </c>
      <c r="AP624" s="4">
        <f t="shared" si="19"/>
        <v>42</v>
      </c>
      <c r="AQ624" s="38">
        <v>1751</v>
      </c>
      <c r="AR624" s="38">
        <v>3202</v>
      </c>
      <c r="AS624" s="38"/>
      <c r="AT624" s="4">
        <f t="shared" ref="AT624:AT664" si="20">SUM(AQ624:AS624)</f>
        <v>4953</v>
      </c>
      <c r="AU624" s="38">
        <v>2007</v>
      </c>
      <c r="AV624" s="38">
        <v>10376</v>
      </c>
      <c r="AW624" s="38" t="s">
        <v>12005</v>
      </c>
      <c r="AX624" s="38"/>
      <c r="AY624" s="38"/>
      <c r="AZ624" s="38"/>
      <c r="BA624" s="38"/>
      <c r="BB624" s="38"/>
      <c r="BC624" s="38"/>
      <c r="BD624" s="38"/>
      <c r="BE624" s="38"/>
      <c r="BF624" s="38"/>
      <c r="BG624" s="38"/>
      <c r="BH624" s="38"/>
      <c r="BI624" s="38"/>
      <c r="BJ624" s="38"/>
      <c r="BK624" s="38"/>
      <c r="BL624" s="38"/>
      <c r="BM624" s="12"/>
      <c r="BN624" s="12" t="s">
        <v>19671</v>
      </c>
      <c r="BP624" s="4" t="s">
        <v>17336</v>
      </c>
      <c r="BQ624" s="4" t="s">
        <v>12498</v>
      </c>
      <c r="BR624" s="4" t="s">
        <v>35669</v>
      </c>
    </row>
    <row r="625" spans="1:71">
      <c r="A625" s="4">
        <v>3101040</v>
      </c>
      <c r="B625" s="4" t="s">
        <v>19491</v>
      </c>
      <c r="C625" s="4" t="s">
        <v>8473</v>
      </c>
      <c r="D625" s="4" t="s">
        <v>19791</v>
      </c>
      <c r="E625" s="4" t="s">
        <v>19792</v>
      </c>
      <c r="F625" s="4" t="s">
        <v>12746</v>
      </c>
      <c r="G625" s="4" t="s">
        <v>8583</v>
      </c>
      <c r="H625" s="4" t="s">
        <v>17025</v>
      </c>
      <c r="I625" s="4" t="s">
        <v>8583</v>
      </c>
      <c r="J625" s="4" t="s">
        <v>8583</v>
      </c>
      <c r="L625" s="4" t="s">
        <v>8591</v>
      </c>
      <c r="N625" s="4" t="s">
        <v>12144</v>
      </c>
      <c r="P625" s="4" t="s">
        <v>12746</v>
      </c>
      <c r="W625" s="4" t="s">
        <v>6766</v>
      </c>
      <c r="X625" s="4" t="s">
        <v>19790</v>
      </c>
      <c r="Y625" s="17" t="s">
        <v>17069</v>
      </c>
      <c r="Z625" s="17" t="s">
        <v>13771</v>
      </c>
      <c r="AA625" s="17" t="s">
        <v>19789</v>
      </c>
      <c r="AB625" s="17" t="s">
        <v>17643</v>
      </c>
      <c r="AC625" s="17" t="s">
        <v>17450</v>
      </c>
      <c r="AD625" s="38"/>
      <c r="AE625" s="38"/>
      <c r="AF625" s="38"/>
      <c r="AG625" s="38"/>
      <c r="AH625" s="38"/>
      <c r="AI625" s="38"/>
      <c r="AJ625" s="38"/>
      <c r="AK625" s="38"/>
      <c r="AL625" s="38"/>
      <c r="AM625" s="38"/>
      <c r="AN625" s="38"/>
      <c r="AO625" s="38"/>
      <c r="AP625" s="4">
        <f t="shared" si="19"/>
        <v>0</v>
      </c>
      <c r="AQ625" s="38"/>
      <c r="AR625" s="38">
        <v>1500</v>
      </c>
      <c r="AS625" s="38"/>
      <c r="AT625" s="4">
        <f t="shared" si="20"/>
        <v>1500</v>
      </c>
      <c r="AU625" s="38">
        <v>200</v>
      </c>
      <c r="AV625" s="38">
        <v>7000</v>
      </c>
      <c r="AW625" s="38" t="s">
        <v>12448</v>
      </c>
      <c r="AX625" s="38"/>
      <c r="AY625" s="38"/>
      <c r="AZ625" s="38"/>
      <c r="BA625" s="38"/>
      <c r="BB625" s="38"/>
      <c r="BC625" s="38"/>
      <c r="BD625" s="38"/>
      <c r="BE625" s="38"/>
      <c r="BF625" s="38"/>
      <c r="BG625" s="38"/>
      <c r="BH625" s="38"/>
      <c r="BI625" s="38"/>
      <c r="BJ625" s="38"/>
      <c r="BK625" s="38"/>
      <c r="BL625" s="38"/>
      <c r="BM625" s="12"/>
      <c r="BN625" s="12" t="s">
        <v>19490</v>
      </c>
      <c r="BP625" s="4" t="s">
        <v>17279</v>
      </c>
      <c r="BQ625" s="4" t="s">
        <v>12498</v>
      </c>
    </row>
    <row r="626" spans="1:71">
      <c r="A626" s="4">
        <v>3101041</v>
      </c>
      <c r="B626" s="4" t="s">
        <v>19771</v>
      </c>
      <c r="C626" s="4" t="s">
        <v>19780</v>
      </c>
      <c r="D626" s="4" t="s">
        <v>19656</v>
      </c>
      <c r="E626" s="4" t="s">
        <v>19780</v>
      </c>
      <c r="F626" s="4" t="s">
        <v>12746</v>
      </c>
      <c r="G626" s="4" t="s">
        <v>19779</v>
      </c>
      <c r="H626" s="4" t="s">
        <v>17025</v>
      </c>
      <c r="I626" s="4" t="s">
        <v>8333</v>
      </c>
      <c r="J626" s="4" t="s">
        <v>8333</v>
      </c>
      <c r="L626" s="4" t="s">
        <v>8591</v>
      </c>
      <c r="N626" s="4" t="s">
        <v>12144</v>
      </c>
      <c r="P626" s="4" t="s">
        <v>12746</v>
      </c>
      <c r="W626" s="4" t="s">
        <v>19862</v>
      </c>
      <c r="X626" s="4" t="s">
        <v>19973</v>
      </c>
      <c r="Y626" s="17" t="s">
        <v>17069</v>
      </c>
      <c r="Z626" s="17" t="s">
        <v>17742</v>
      </c>
      <c r="AA626" s="17" t="s">
        <v>19972</v>
      </c>
      <c r="AB626" s="17" t="s">
        <v>17613</v>
      </c>
      <c r="AC626" s="17" t="s">
        <v>17306</v>
      </c>
      <c r="AD626" s="38"/>
      <c r="AE626" s="38"/>
      <c r="AF626" s="38"/>
      <c r="AG626" s="38"/>
      <c r="AH626" s="38">
        <v>4</v>
      </c>
      <c r="AI626" s="38">
        <v>5</v>
      </c>
      <c r="AJ626" s="38">
        <v>4</v>
      </c>
      <c r="AK626" s="38">
        <v>3</v>
      </c>
      <c r="AL626" s="38">
        <v>3</v>
      </c>
      <c r="AM626" s="38">
        <v>4</v>
      </c>
      <c r="AN626" s="38"/>
      <c r="AO626" s="38"/>
      <c r="AP626" s="4">
        <f t="shared" si="19"/>
        <v>23</v>
      </c>
      <c r="AQ626" s="38">
        <v>3316</v>
      </c>
      <c r="AR626" s="38">
        <v>7338</v>
      </c>
      <c r="AS626" s="38"/>
      <c r="AT626" s="4">
        <f t="shared" si="20"/>
        <v>10654</v>
      </c>
      <c r="AU626" s="38">
        <v>1511</v>
      </c>
      <c r="AV626" s="38">
        <v>11296</v>
      </c>
      <c r="AW626" s="3" t="s">
        <v>35863</v>
      </c>
      <c r="AX626" s="38"/>
      <c r="AY626" s="38"/>
      <c r="AZ626" s="38"/>
      <c r="BA626" s="38"/>
      <c r="BB626" s="38"/>
      <c r="BC626" s="38"/>
      <c r="BD626" s="38"/>
      <c r="BE626" s="38"/>
      <c r="BF626" s="38"/>
      <c r="BG626" s="38"/>
      <c r="BH626" s="38"/>
      <c r="BI626" s="38"/>
      <c r="BJ626" s="38"/>
      <c r="BK626" s="38"/>
      <c r="BL626" s="38"/>
      <c r="BM626" s="12"/>
      <c r="BP626" s="4" t="s">
        <v>17336</v>
      </c>
      <c r="BQ626" s="4" t="s">
        <v>12498</v>
      </c>
      <c r="BR626" s="4" t="s">
        <v>35542</v>
      </c>
    </row>
    <row r="627" spans="1:71">
      <c r="A627" s="4">
        <v>3101042</v>
      </c>
      <c r="B627" s="4" t="s">
        <v>19778</v>
      </c>
      <c r="C627" s="4" t="s">
        <v>19777</v>
      </c>
      <c r="D627" s="4" t="s">
        <v>8831</v>
      </c>
      <c r="E627" s="4" t="s">
        <v>19773</v>
      </c>
      <c r="F627" s="4" t="s">
        <v>12746</v>
      </c>
      <c r="G627" s="4" t="s">
        <v>19772</v>
      </c>
      <c r="H627" s="4" t="s">
        <v>17025</v>
      </c>
      <c r="I627" s="4" t="s">
        <v>8713</v>
      </c>
      <c r="J627" s="4" t="s">
        <v>8713</v>
      </c>
      <c r="L627" s="4" t="s">
        <v>8599</v>
      </c>
      <c r="M627" s="4" t="s">
        <v>8831</v>
      </c>
      <c r="N627" s="4" t="s">
        <v>12144</v>
      </c>
      <c r="P627" s="4" t="s">
        <v>12746</v>
      </c>
      <c r="W627" s="4" t="s">
        <v>19666</v>
      </c>
      <c r="X627" s="4" t="s">
        <v>19776</v>
      </c>
      <c r="Y627" s="17" t="s">
        <v>17637</v>
      </c>
      <c r="Z627" s="17" t="s">
        <v>19775</v>
      </c>
      <c r="AA627" s="17" t="s">
        <v>19774</v>
      </c>
      <c r="AB627" s="17" t="s">
        <v>17643</v>
      </c>
      <c r="AC627" s="17" t="s">
        <v>17450</v>
      </c>
      <c r="AD627" s="38">
        <v>9</v>
      </c>
      <c r="AE627" s="38">
        <v>14</v>
      </c>
      <c r="AF627" s="38">
        <v>11</v>
      </c>
      <c r="AG627" s="38">
        <v>6</v>
      </c>
      <c r="AH627" s="38">
        <v>8</v>
      </c>
      <c r="AI627" s="38">
        <v>7</v>
      </c>
      <c r="AJ627" s="38">
        <v>6</v>
      </c>
      <c r="AK627" s="38">
        <v>4</v>
      </c>
      <c r="AL627" s="38">
        <v>8</v>
      </c>
      <c r="AM627" s="38">
        <v>2</v>
      </c>
      <c r="AN627" s="38">
        <v>5</v>
      </c>
      <c r="AO627" s="38">
        <v>4</v>
      </c>
      <c r="AP627" s="4">
        <f t="shared" si="19"/>
        <v>84</v>
      </c>
      <c r="AQ627" s="38">
        <v>8113</v>
      </c>
      <c r="AR627" s="38">
        <v>4639</v>
      </c>
      <c r="AS627" s="38"/>
      <c r="AT627" s="4">
        <f t="shared" si="20"/>
        <v>12752</v>
      </c>
      <c r="AU627" s="38">
        <v>213</v>
      </c>
      <c r="AV627" s="38">
        <v>9823</v>
      </c>
      <c r="AW627" s="38" t="s">
        <v>13626</v>
      </c>
      <c r="AX627" s="38">
        <v>65</v>
      </c>
      <c r="AY627" s="38">
        <v>1206</v>
      </c>
      <c r="AZ627" s="38" t="s">
        <v>12448</v>
      </c>
      <c r="BA627" s="38"/>
      <c r="BB627" s="38"/>
      <c r="BC627" s="38"/>
      <c r="BD627" s="38"/>
      <c r="BE627" s="38"/>
      <c r="BF627" s="38"/>
      <c r="BG627" s="38"/>
      <c r="BH627" s="38"/>
      <c r="BI627" s="38"/>
      <c r="BJ627" s="38"/>
      <c r="BK627" s="38"/>
      <c r="BL627" s="38"/>
      <c r="BM627" s="12"/>
      <c r="BP627" s="4" t="s">
        <v>17336</v>
      </c>
      <c r="BQ627" s="4" t="s">
        <v>12498</v>
      </c>
    </row>
    <row r="628" spans="1:71">
      <c r="A628" s="4">
        <v>3101043</v>
      </c>
      <c r="B628" s="4" t="s">
        <v>19654</v>
      </c>
      <c r="C628" s="4" t="s">
        <v>19577</v>
      </c>
      <c r="D628" s="4" t="s">
        <v>8165</v>
      </c>
      <c r="E628" s="4" t="s">
        <v>8164</v>
      </c>
      <c r="F628" s="4" t="s">
        <v>12746</v>
      </c>
      <c r="G628" s="4" t="s">
        <v>19576</v>
      </c>
      <c r="H628" s="4" t="s">
        <v>17025</v>
      </c>
      <c r="I628" s="4" t="s">
        <v>8713</v>
      </c>
      <c r="J628" s="4" t="s">
        <v>8713</v>
      </c>
      <c r="L628" s="4" t="s">
        <v>8599</v>
      </c>
      <c r="N628" s="4" t="s">
        <v>12144</v>
      </c>
      <c r="W628" s="4" t="s">
        <v>12498</v>
      </c>
      <c r="X628" s="4" t="s">
        <v>19575</v>
      </c>
      <c r="Y628" s="17" t="s">
        <v>17069</v>
      </c>
      <c r="Z628" s="17" t="s">
        <v>13771</v>
      </c>
      <c r="AA628" s="17" t="s">
        <v>19574</v>
      </c>
      <c r="AB628" s="17" t="s">
        <v>19573</v>
      </c>
      <c r="AC628" s="17" t="s">
        <v>17306</v>
      </c>
      <c r="AD628" s="38">
        <v>3</v>
      </c>
      <c r="AE628" s="38">
        <v>3</v>
      </c>
      <c r="AF628" s="38">
        <v>3</v>
      </c>
      <c r="AG628" s="38">
        <v>4</v>
      </c>
      <c r="AH628" s="38">
        <v>4</v>
      </c>
      <c r="AI628" s="38">
        <v>3</v>
      </c>
      <c r="AJ628" s="38">
        <v>7</v>
      </c>
      <c r="AK628" s="38">
        <v>6</v>
      </c>
      <c r="AL628" s="38">
        <v>5</v>
      </c>
      <c r="AM628" s="38">
        <v>3</v>
      </c>
      <c r="AN628" s="38">
        <v>5</v>
      </c>
      <c r="AO628" s="38">
        <v>2</v>
      </c>
      <c r="AP628" s="4">
        <f t="shared" si="19"/>
        <v>48</v>
      </c>
      <c r="AQ628" s="38">
        <v>2224</v>
      </c>
      <c r="AR628" s="38">
        <v>3560</v>
      </c>
      <c r="AS628" s="38"/>
      <c r="AT628" s="4">
        <f t="shared" si="20"/>
        <v>5784</v>
      </c>
      <c r="AU628" s="38">
        <v>600</v>
      </c>
      <c r="AV628" s="38">
        <v>3795</v>
      </c>
      <c r="AW628" s="38" t="s">
        <v>12005</v>
      </c>
      <c r="AX628" s="38">
        <v>6</v>
      </c>
      <c r="AY628" s="38">
        <v>80</v>
      </c>
      <c r="AZ628" s="38" t="s">
        <v>13626</v>
      </c>
      <c r="BA628" s="38">
        <v>168</v>
      </c>
      <c r="BB628" s="38">
        <v>3350</v>
      </c>
      <c r="BC628" s="38" t="s">
        <v>353</v>
      </c>
      <c r="BD628" s="38">
        <v>80</v>
      </c>
      <c r="BE628" s="38">
        <v>2000</v>
      </c>
      <c r="BF628" s="38" t="s">
        <v>35781</v>
      </c>
      <c r="BG628" s="38">
        <v>1</v>
      </c>
      <c r="BH628" s="38">
        <v>30</v>
      </c>
      <c r="BI628" s="38" t="s">
        <v>13880</v>
      </c>
      <c r="BJ628" s="38"/>
      <c r="BK628" s="38"/>
      <c r="BL628" s="38"/>
      <c r="BM628" s="12"/>
      <c r="BN628" s="12" t="s">
        <v>19572</v>
      </c>
      <c r="BP628" s="4" t="s">
        <v>17336</v>
      </c>
      <c r="BQ628" s="4" t="s">
        <v>12498</v>
      </c>
    </row>
    <row r="629" spans="1:71">
      <c r="A629" s="4">
        <v>3101044</v>
      </c>
      <c r="B629" s="4" t="s">
        <v>19714</v>
      </c>
      <c r="C629" s="4" t="s">
        <v>19713</v>
      </c>
      <c r="D629" s="4" t="s">
        <v>19836</v>
      </c>
      <c r="F629" s="4" t="s">
        <v>12144</v>
      </c>
      <c r="G629" s="4" t="s">
        <v>5945</v>
      </c>
      <c r="H629" s="4" t="s">
        <v>17025</v>
      </c>
      <c r="I629" s="4" t="s">
        <v>12096</v>
      </c>
      <c r="J629" s="4" t="s">
        <v>12096</v>
      </c>
      <c r="L629" s="4" t="s">
        <v>6067</v>
      </c>
      <c r="M629" s="4" t="s">
        <v>19916</v>
      </c>
      <c r="N629" s="4" t="s">
        <v>12746</v>
      </c>
      <c r="O629" s="4" t="s">
        <v>33965</v>
      </c>
      <c r="P629" s="4" t="s">
        <v>12746</v>
      </c>
      <c r="W629" s="4" t="s">
        <v>12812</v>
      </c>
      <c r="X629" s="4" t="s">
        <v>19915</v>
      </c>
      <c r="Y629" s="17" t="s">
        <v>17637</v>
      </c>
      <c r="Z629" s="17" t="s">
        <v>17343</v>
      </c>
      <c r="AA629" s="17" t="s">
        <v>19914</v>
      </c>
      <c r="AB629" s="17" t="s">
        <v>17281</v>
      </c>
      <c r="AC629" s="17"/>
      <c r="AD629" s="38">
        <v>2</v>
      </c>
      <c r="AE629" s="38">
        <v>2</v>
      </c>
      <c r="AF629" s="38">
        <v>2</v>
      </c>
      <c r="AG629" s="38">
        <v>3</v>
      </c>
      <c r="AH629" s="38">
        <v>4</v>
      </c>
      <c r="AI629" s="38">
        <v>4</v>
      </c>
      <c r="AJ629" s="38">
        <v>3</v>
      </c>
      <c r="AK629" s="38">
        <v>2</v>
      </c>
      <c r="AL629" s="38">
        <v>3</v>
      </c>
      <c r="AM629" s="38">
        <v>3</v>
      </c>
      <c r="AN629" s="38">
        <v>2</v>
      </c>
      <c r="AO629" s="38">
        <v>2</v>
      </c>
      <c r="AP629" s="4">
        <f t="shared" si="19"/>
        <v>32</v>
      </c>
      <c r="AQ629" s="38">
        <v>2975</v>
      </c>
      <c r="AR629" s="38">
        <v>3795</v>
      </c>
      <c r="AS629" s="38"/>
      <c r="AT629" s="4">
        <f t="shared" si="20"/>
        <v>6770</v>
      </c>
      <c r="AU629" s="38">
        <v>1990</v>
      </c>
      <c r="AV629" s="38">
        <v>8800</v>
      </c>
      <c r="AW629" s="38" t="s">
        <v>12005</v>
      </c>
      <c r="AX629" s="38"/>
      <c r="AY629" s="38"/>
      <c r="AZ629" s="38"/>
      <c r="BA629" s="38"/>
      <c r="BB629" s="38"/>
      <c r="BC629" s="38"/>
      <c r="BD629" s="38"/>
      <c r="BE629" s="38"/>
      <c r="BF629" s="38"/>
      <c r="BG629" s="38"/>
      <c r="BH629" s="38"/>
      <c r="BI629" s="38"/>
      <c r="BJ629" s="38"/>
      <c r="BK629" s="38"/>
      <c r="BL629" s="38"/>
      <c r="BM629" s="12"/>
      <c r="BP629" s="4" t="s">
        <v>17279</v>
      </c>
      <c r="BQ629" s="4" t="s">
        <v>12498</v>
      </c>
      <c r="BR629" s="4" t="s">
        <v>35543</v>
      </c>
      <c r="BS629" s="4" t="s">
        <v>35544</v>
      </c>
    </row>
    <row r="630" spans="1:71">
      <c r="A630" s="4">
        <v>3101045</v>
      </c>
      <c r="B630" s="4" t="s">
        <v>19913</v>
      </c>
      <c r="C630" s="4" t="s">
        <v>5827</v>
      </c>
      <c r="D630" s="4" t="s">
        <v>8777</v>
      </c>
      <c r="E630" s="4" t="s">
        <v>19830</v>
      </c>
      <c r="F630" s="4" t="s">
        <v>12746</v>
      </c>
      <c r="G630" s="4" t="s">
        <v>19912</v>
      </c>
      <c r="H630" s="4" t="s">
        <v>17025</v>
      </c>
      <c r="I630" s="4" t="s">
        <v>12154</v>
      </c>
      <c r="J630" s="4" t="s">
        <v>12154</v>
      </c>
      <c r="L630" s="4" t="s">
        <v>12154</v>
      </c>
      <c r="N630" s="4" t="s">
        <v>12144</v>
      </c>
      <c r="P630" s="4" t="s">
        <v>12746</v>
      </c>
      <c r="R630" s="4" t="s">
        <v>12144</v>
      </c>
      <c r="T630" s="4" t="s">
        <v>12144</v>
      </c>
      <c r="V630" s="50" t="s">
        <v>19933</v>
      </c>
      <c r="W630" s="4" t="s">
        <v>15125</v>
      </c>
      <c r="X630" s="4" t="s">
        <v>19920</v>
      </c>
      <c r="Y630" s="17" t="s">
        <v>17637</v>
      </c>
      <c r="Z630" s="17" t="s">
        <v>17343</v>
      </c>
      <c r="AA630" s="17" t="s">
        <v>17620</v>
      </c>
      <c r="AB630" s="17" t="s">
        <v>17281</v>
      </c>
      <c r="AC630" s="17" t="s">
        <v>17450</v>
      </c>
      <c r="AD630" s="38">
        <v>2</v>
      </c>
      <c r="AE630" s="38">
        <v>2</v>
      </c>
      <c r="AF630" s="38">
        <v>2</v>
      </c>
      <c r="AG630" s="38">
        <v>2</v>
      </c>
      <c r="AH630" s="38">
        <v>2</v>
      </c>
      <c r="AI630" s="38">
        <v>2</v>
      </c>
      <c r="AJ630" s="38">
        <v>3</v>
      </c>
      <c r="AK630" s="38">
        <v>3</v>
      </c>
      <c r="AL630" s="38">
        <v>3</v>
      </c>
      <c r="AM630" s="38">
        <v>3</v>
      </c>
      <c r="AN630" s="38">
        <v>3</v>
      </c>
      <c r="AO630" s="38">
        <v>3</v>
      </c>
      <c r="AP630" s="4">
        <f t="shared" si="19"/>
        <v>30</v>
      </c>
      <c r="AQ630" s="38">
        <v>3119</v>
      </c>
      <c r="AR630" s="38">
        <v>2309</v>
      </c>
      <c r="AS630" s="38"/>
      <c r="AT630" s="4">
        <f t="shared" si="20"/>
        <v>5428</v>
      </c>
      <c r="AU630" s="38">
        <v>1151</v>
      </c>
      <c r="AV630" s="38">
        <v>5675</v>
      </c>
      <c r="AW630" s="38" t="s">
        <v>12005</v>
      </c>
      <c r="AX630" s="38">
        <v>1</v>
      </c>
      <c r="AY630" s="38">
        <v>17</v>
      </c>
      <c r="AZ630" s="38" t="s">
        <v>13626</v>
      </c>
      <c r="BA630" s="38"/>
      <c r="BB630" s="38"/>
      <c r="BC630" s="38"/>
      <c r="BD630" s="38"/>
      <c r="BE630" s="38"/>
      <c r="BF630" s="38"/>
      <c r="BG630" s="38"/>
      <c r="BH630" s="38"/>
      <c r="BI630" s="38"/>
      <c r="BJ630" s="38"/>
      <c r="BK630" s="38"/>
      <c r="BL630" s="38"/>
      <c r="BM630" s="12"/>
      <c r="BP630" s="4" t="s">
        <v>17336</v>
      </c>
      <c r="BQ630" s="4" t="s">
        <v>12498</v>
      </c>
      <c r="BR630" s="4" t="s">
        <v>35545</v>
      </c>
      <c r="BS630" s="4" t="s">
        <v>33795</v>
      </c>
    </row>
    <row r="631" spans="1:71">
      <c r="A631" s="4">
        <v>3101046</v>
      </c>
      <c r="B631" s="4" t="s">
        <v>20109</v>
      </c>
      <c r="C631" s="4" t="s">
        <v>19911</v>
      </c>
      <c r="D631" s="4" t="s">
        <v>19638</v>
      </c>
      <c r="E631" s="4" t="s">
        <v>19911</v>
      </c>
      <c r="G631" s="4" t="s">
        <v>19638</v>
      </c>
      <c r="H631" s="4" t="s">
        <v>17025</v>
      </c>
      <c r="I631" s="4" t="s">
        <v>8421</v>
      </c>
      <c r="J631" s="4" t="s">
        <v>8421</v>
      </c>
      <c r="L631" s="4" t="s">
        <v>8421</v>
      </c>
      <c r="N631" s="4" t="s">
        <v>12144</v>
      </c>
      <c r="P631" s="4" t="s">
        <v>12144</v>
      </c>
      <c r="Q631" s="4" t="s">
        <v>19637</v>
      </c>
      <c r="W631" s="4" t="s">
        <v>19720</v>
      </c>
      <c r="X631" s="4" t="s">
        <v>19739</v>
      </c>
      <c r="Y631" s="17" t="s">
        <v>17578</v>
      </c>
      <c r="Z631" s="17" t="s">
        <v>13771</v>
      </c>
      <c r="AA631" s="17" t="s">
        <v>19722</v>
      </c>
      <c r="AB631" s="17" t="s">
        <v>17613</v>
      </c>
      <c r="AC631" s="17" t="s">
        <v>17306</v>
      </c>
      <c r="AD631" s="38">
        <v>2</v>
      </c>
      <c r="AE631" s="38">
        <v>2</v>
      </c>
      <c r="AF631" s="38">
        <v>2</v>
      </c>
      <c r="AG631" s="38">
        <v>2</v>
      </c>
      <c r="AH631" s="38">
        <v>3</v>
      </c>
      <c r="AI631" s="38">
        <v>3</v>
      </c>
      <c r="AJ631" s="38">
        <v>1</v>
      </c>
      <c r="AK631" s="38">
        <v>2</v>
      </c>
      <c r="AL631" s="38">
        <v>2</v>
      </c>
      <c r="AM631" s="38">
        <v>2</v>
      </c>
      <c r="AN631" s="38">
        <v>2</v>
      </c>
      <c r="AO631" s="38">
        <v>2</v>
      </c>
      <c r="AP631" s="4">
        <f t="shared" si="19"/>
        <v>25</v>
      </c>
      <c r="AQ631" s="38">
        <v>3157</v>
      </c>
      <c r="AR631" s="38">
        <v>5144</v>
      </c>
      <c r="AS631" s="38"/>
      <c r="AT631" s="4">
        <f t="shared" si="20"/>
        <v>8301</v>
      </c>
      <c r="AU631" s="38">
        <v>909</v>
      </c>
      <c r="AV631" s="38">
        <v>5400</v>
      </c>
      <c r="AW631" s="38" t="s">
        <v>12005</v>
      </c>
      <c r="AX631" s="38">
        <v>1</v>
      </c>
      <c r="AY631" s="38">
        <v>20</v>
      </c>
      <c r="AZ631" s="38" t="s">
        <v>13880</v>
      </c>
      <c r="BA631" s="38">
        <v>12</v>
      </c>
      <c r="BB631" s="38">
        <v>600</v>
      </c>
      <c r="BC631" s="38" t="s">
        <v>12448</v>
      </c>
      <c r="BD631" s="38">
        <v>1486</v>
      </c>
      <c r="BE631" s="38">
        <v>6000</v>
      </c>
      <c r="BF631" s="38" t="s">
        <v>15744</v>
      </c>
      <c r="BG631" s="38"/>
      <c r="BH631" s="38"/>
      <c r="BI631" s="38"/>
      <c r="BJ631" s="38"/>
      <c r="BK631" s="38"/>
      <c r="BL631" s="38"/>
      <c r="BM631" s="12"/>
      <c r="BN631" s="12" t="s">
        <v>19721</v>
      </c>
      <c r="BP631" s="4" t="s">
        <v>17279</v>
      </c>
      <c r="BQ631" s="4" t="s">
        <v>12498</v>
      </c>
      <c r="BR631" s="4" t="s">
        <v>35546</v>
      </c>
    </row>
    <row r="632" spans="1:71">
      <c r="A632" s="4">
        <v>3101047</v>
      </c>
      <c r="B632" s="4" t="s">
        <v>19829</v>
      </c>
      <c r="C632" s="4" t="s">
        <v>19828</v>
      </c>
      <c r="D632" s="4" t="s">
        <v>19537</v>
      </c>
      <c r="E632" s="4" t="s">
        <v>19828</v>
      </c>
      <c r="F632" s="4" t="s">
        <v>12746</v>
      </c>
      <c r="G632" s="4" t="s">
        <v>19827</v>
      </c>
      <c r="H632" s="4" t="s">
        <v>17025</v>
      </c>
      <c r="I632" s="4" t="s">
        <v>19538</v>
      </c>
      <c r="J632" s="4" t="s">
        <v>8421</v>
      </c>
      <c r="L632" s="4" t="s">
        <v>8421</v>
      </c>
      <c r="M632" s="4" t="s">
        <v>19537</v>
      </c>
      <c r="N632" s="4" t="s">
        <v>12144</v>
      </c>
      <c r="P632" s="4" t="s">
        <v>12746</v>
      </c>
      <c r="W632" s="4" t="s">
        <v>12788</v>
      </c>
      <c r="X632" s="4" t="s">
        <v>19536</v>
      </c>
      <c r="Y632" s="17" t="s">
        <v>17637</v>
      </c>
      <c r="Z632" s="17" t="s">
        <v>17343</v>
      </c>
      <c r="AA632" s="17" t="s">
        <v>19531</v>
      </c>
      <c r="AB632" s="17" t="s">
        <v>17613</v>
      </c>
      <c r="AC632" s="17" t="s">
        <v>17306</v>
      </c>
      <c r="AD632" s="38"/>
      <c r="AE632" s="38"/>
      <c r="AF632" s="38">
        <v>1</v>
      </c>
      <c r="AG632" s="38">
        <v>1</v>
      </c>
      <c r="AH632" s="38">
        <v>1</v>
      </c>
      <c r="AI632" s="38">
        <v>1</v>
      </c>
      <c r="AJ632" s="38"/>
      <c r="AK632" s="38"/>
      <c r="AL632" s="38">
        <v>1</v>
      </c>
      <c r="AM632" s="38">
        <v>1</v>
      </c>
      <c r="AN632" s="38"/>
      <c r="AO632" s="38"/>
      <c r="AP632" s="4">
        <f t="shared" si="19"/>
        <v>6</v>
      </c>
      <c r="AQ632" s="38">
        <v>651</v>
      </c>
      <c r="AR632" s="38">
        <v>3078</v>
      </c>
      <c r="AS632" s="38"/>
      <c r="AT632" s="4">
        <f t="shared" si="20"/>
        <v>3729</v>
      </c>
      <c r="AU632" s="38">
        <v>827</v>
      </c>
      <c r="AV632" s="38">
        <v>5889</v>
      </c>
      <c r="AW632" s="38" t="s">
        <v>19530</v>
      </c>
      <c r="AX632" s="38"/>
      <c r="AY632" s="38"/>
      <c r="AZ632" s="38"/>
      <c r="BA632" s="38"/>
      <c r="BB632" s="38"/>
      <c r="BC632" s="38"/>
      <c r="BD632" s="38"/>
      <c r="BE632" s="38"/>
      <c r="BF632" s="38"/>
      <c r="BG632" s="38"/>
      <c r="BH632" s="38"/>
      <c r="BI632" s="38"/>
      <c r="BJ632" s="38"/>
      <c r="BK632" s="38"/>
      <c r="BL632" s="38"/>
      <c r="BM632" s="12"/>
      <c r="BP632" s="4" t="s">
        <v>17336</v>
      </c>
      <c r="BQ632" s="4" t="s">
        <v>12498</v>
      </c>
    </row>
    <row r="633" spans="1:71">
      <c r="A633" s="4">
        <v>3101048</v>
      </c>
      <c r="B633" s="4" t="s">
        <v>19529</v>
      </c>
      <c r="C633" s="4" t="s">
        <v>19835</v>
      </c>
      <c r="D633" s="4" t="s">
        <v>19834</v>
      </c>
      <c r="F633" s="4" t="s">
        <v>12144</v>
      </c>
      <c r="G633" s="4" t="s">
        <v>8296</v>
      </c>
      <c r="H633" s="4" t="s">
        <v>17025</v>
      </c>
      <c r="I633" s="4" t="s">
        <v>8296</v>
      </c>
      <c r="J633" s="4" t="s">
        <v>8296</v>
      </c>
      <c r="L633" s="3" t="s">
        <v>8297</v>
      </c>
      <c r="N633" s="4" t="s">
        <v>12144</v>
      </c>
      <c r="P633" s="4" t="s">
        <v>12746</v>
      </c>
      <c r="R633" s="4" t="s">
        <v>12746</v>
      </c>
      <c r="W633" s="4" t="s">
        <v>19833</v>
      </c>
      <c r="X633" s="4" t="s">
        <v>13116</v>
      </c>
      <c r="Y633" s="17" t="s">
        <v>17069</v>
      </c>
      <c r="Z633" s="17" t="s">
        <v>17742</v>
      </c>
      <c r="AA633" s="17" t="s">
        <v>17620</v>
      </c>
      <c r="AB633" s="17" t="s">
        <v>17307</v>
      </c>
      <c r="AC633" s="17" t="s">
        <v>17306</v>
      </c>
      <c r="AD633" s="38">
        <v>1</v>
      </c>
      <c r="AE633" s="38">
        <v>1</v>
      </c>
      <c r="AF633" s="38">
        <v>1</v>
      </c>
      <c r="AG633" s="38">
        <v>1</v>
      </c>
      <c r="AH633" s="38">
        <v>1</v>
      </c>
      <c r="AI633" s="38">
        <v>1</v>
      </c>
      <c r="AJ633" s="38">
        <v>1</v>
      </c>
      <c r="AK633" s="38">
        <v>1</v>
      </c>
      <c r="AL633" s="38">
        <v>1</v>
      </c>
      <c r="AM633" s="38">
        <v>1</v>
      </c>
      <c r="AN633" s="38">
        <v>1</v>
      </c>
      <c r="AO633" s="38">
        <v>1</v>
      </c>
      <c r="AP633" s="4">
        <f t="shared" si="19"/>
        <v>12</v>
      </c>
      <c r="AQ633" s="38">
        <v>1200</v>
      </c>
      <c r="AR633" s="38">
        <v>2373</v>
      </c>
      <c r="AS633" s="38"/>
      <c r="AT633" s="4">
        <f t="shared" si="20"/>
        <v>3573</v>
      </c>
      <c r="AU633" s="38">
        <v>710</v>
      </c>
      <c r="AV633" s="38">
        <v>5002</v>
      </c>
      <c r="AW633" s="38" t="s">
        <v>12005</v>
      </c>
      <c r="AX633" s="38">
        <v>5</v>
      </c>
      <c r="AY633" s="38">
        <v>329</v>
      </c>
      <c r="AZ633" s="38" t="s">
        <v>13880</v>
      </c>
      <c r="BA633" s="38">
        <v>15</v>
      </c>
      <c r="BB633" s="38">
        <v>623</v>
      </c>
      <c r="BC633" s="38" t="s">
        <v>12448</v>
      </c>
      <c r="BD633" s="38"/>
      <c r="BE633" s="38"/>
      <c r="BF633" s="38"/>
      <c r="BG633" s="38"/>
      <c r="BH633" s="38"/>
      <c r="BI633" s="38"/>
      <c r="BJ633" s="38"/>
      <c r="BK633" s="38"/>
      <c r="BL633" s="38"/>
      <c r="BM633" s="12"/>
      <c r="BN633" s="12" t="s">
        <v>19832</v>
      </c>
      <c r="BP633" s="4" t="s">
        <v>17279</v>
      </c>
      <c r="BQ633" s="4" t="s">
        <v>12498</v>
      </c>
      <c r="BR633" s="4" t="s">
        <v>35547</v>
      </c>
    </row>
    <row r="634" spans="1:71">
      <c r="A634" s="4">
        <v>3101049</v>
      </c>
      <c r="B634" s="4" t="s">
        <v>19703</v>
      </c>
      <c r="C634" s="4" t="s">
        <v>11707</v>
      </c>
      <c r="D634" s="4" t="s">
        <v>15769</v>
      </c>
      <c r="E634" s="4" t="s">
        <v>14602</v>
      </c>
      <c r="F634" s="4" t="s">
        <v>12144</v>
      </c>
      <c r="G634" s="4" t="s">
        <v>19700</v>
      </c>
      <c r="H634" s="4" t="s">
        <v>17025</v>
      </c>
      <c r="I634" s="4" t="s">
        <v>11707</v>
      </c>
      <c r="J634" s="4" t="s">
        <v>11707</v>
      </c>
      <c r="L634" s="4" t="s">
        <v>6562</v>
      </c>
      <c r="N634" s="4" t="s">
        <v>12144</v>
      </c>
      <c r="P634" s="4" t="s">
        <v>12144</v>
      </c>
      <c r="Q634" s="4" t="s">
        <v>19699</v>
      </c>
      <c r="W634" s="4" t="s">
        <v>19619</v>
      </c>
      <c r="X634" s="4" t="s">
        <v>19717</v>
      </c>
      <c r="Y634" s="17" t="s">
        <v>17069</v>
      </c>
      <c r="Z634" s="17" t="s">
        <v>13771</v>
      </c>
      <c r="AA634" s="17" t="s">
        <v>19716</v>
      </c>
      <c r="AB634" s="17" t="s">
        <v>17307</v>
      </c>
      <c r="AC634" s="17" t="s">
        <v>17306</v>
      </c>
      <c r="AD634" s="38">
        <v>3</v>
      </c>
      <c r="AE634" s="38">
        <v>4</v>
      </c>
      <c r="AF634" s="38">
        <v>4</v>
      </c>
      <c r="AG634" s="38">
        <v>4</v>
      </c>
      <c r="AH634" s="38">
        <v>4</v>
      </c>
      <c r="AI634" s="38">
        <v>3</v>
      </c>
      <c r="AJ634" s="38">
        <v>3</v>
      </c>
      <c r="AK634" s="38">
        <v>3</v>
      </c>
      <c r="AL634" s="38">
        <v>3</v>
      </c>
      <c r="AM634" s="38">
        <v>2</v>
      </c>
      <c r="AN634" s="38">
        <v>4</v>
      </c>
      <c r="AO634" s="38">
        <v>3</v>
      </c>
      <c r="AP634" s="4">
        <f t="shared" si="19"/>
        <v>40</v>
      </c>
      <c r="AQ634" s="38">
        <v>3922</v>
      </c>
      <c r="AR634" s="38">
        <v>5253</v>
      </c>
      <c r="AS634" s="38"/>
      <c r="AT634" s="4">
        <f t="shared" si="20"/>
        <v>9175</v>
      </c>
      <c r="AU634" s="38">
        <v>290</v>
      </c>
      <c r="AV634" s="38">
        <v>5980</v>
      </c>
      <c r="AW634" s="38" t="s">
        <v>11153</v>
      </c>
      <c r="AX634" s="38">
        <v>29</v>
      </c>
      <c r="AY634" s="38">
        <v>599</v>
      </c>
      <c r="AZ634" s="38" t="s">
        <v>12952</v>
      </c>
      <c r="BA634" s="38">
        <v>181</v>
      </c>
      <c r="BB634" s="38">
        <v>3479</v>
      </c>
      <c r="BC634" s="38" t="s">
        <v>14537</v>
      </c>
      <c r="BD634" s="38"/>
      <c r="BE634" s="38"/>
      <c r="BF634" s="38"/>
      <c r="BG634" s="38"/>
      <c r="BH634" s="38"/>
      <c r="BI634" s="38"/>
      <c r="BJ634" s="38"/>
      <c r="BK634" s="38"/>
      <c r="BL634" s="38">
        <v>1715</v>
      </c>
      <c r="BM634" s="12"/>
      <c r="BP634" s="4" t="s">
        <v>17336</v>
      </c>
      <c r="BQ634" s="4" t="s">
        <v>12498</v>
      </c>
      <c r="BR634" s="4" t="s">
        <v>31830</v>
      </c>
    </row>
    <row r="635" spans="1:71">
      <c r="A635" s="4">
        <v>3101050</v>
      </c>
      <c r="B635" s="4" t="s">
        <v>19715</v>
      </c>
      <c r="C635" s="4" t="s">
        <v>8245</v>
      </c>
      <c r="D635" s="4" t="s">
        <v>19937</v>
      </c>
      <c r="E635" s="4" t="s">
        <v>19618</v>
      </c>
      <c r="G635" s="4" t="s">
        <v>19917</v>
      </c>
      <c r="H635" s="4" t="s">
        <v>17025</v>
      </c>
      <c r="I635" s="4" t="s">
        <v>19938</v>
      </c>
      <c r="J635" s="4" t="s">
        <v>592</v>
      </c>
      <c r="L635" s="4" t="s">
        <v>9273</v>
      </c>
      <c r="N635" s="4" t="s">
        <v>12144</v>
      </c>
      <c r="Q635" s="4" t="s">
        <v>12144</v>
      </c>
      <c r="W635" s="4" t="s">
        <v>12940</v>
      </c>
      <c r="X635" s="4" t="s">
        <v>19936</v>
      </c>
      <c r="Y635" s="17" t="s">
        <v>17069</v>
      </c>
      <c r="Z635" s="17" t="s">
        <v>18126</v>
      </c>
      <c r="AA635" s="17" t="s">
        <v>19935</v>
      </c>
      <c r="AB635" s="17" t="s">
        <v>17643</v>
      </c>
      <c r="AC635" s="17" t="s">
        <v>17450</v>
      </c>
      <c r="AD635" s="38">
        <v>1</v>
      </c>
      <c r="AE635" s="38">
        <v>1</v>
      </c>
      <c r="AF635" s="38">
        <v>1</v>
      </c>
      <c r="AG635" s="38">
        <v>1</v>
      </c>
      <c r="AH635" s="38">
        <v>1</v>
      </c>
      <c r="AI635" s="38">
        <v>1</v>
      </c>
      <c r="AJ635" s="38">
        <v>1</v>
      </c>
      <c r="AK635" s="38">
        <v>1</v>
      </c>
      <c r="AL635" s="38">
        <v>1</v>
      </c>
      <c r="AM635" s="38">
        <v>1</v>
      </c>
      <c r="AN635" s="38">
        <v>1</v>
      </c>
      <c r="AO635" s="38">
        <v>1</v>
      </c>
      <c r="AP635" s="4">
        <f t="shared" si="19"/>
        <v>12</v>
      </c>
      <c r="AQ635" s="38">
        <v>1500</v>
      </c>
      <c r="AR635" s="38">
        <v>2150</v>
      </c>
      <c r="AS635" s="38"/>
      <c r="AT635" s="4">
        <f t="shared" si="20"/>
        <v>3650</v>
      </c>
      <c r="AU635" s="38">
        <v>175</v>
      </c>
      <c r="AV635" s="38">
        <v>10300</v>
      </c>
      <c r="AW635" s="38" t="s">
        <v>19934</v>
      </c>
      <c r="AX635" s="38"/>
      <c r="AY635" s="38"/>
      <c r="AZ635" s="38"/>
      <c r="BA635" s="38"/>
      <c r="BB635" s="38"/>
      <c r="BC635" s="38"/>
      <c r="BD635" s="38"/>
      <c r="BE635" s="38"/>
      <c r="BF635" s="38"/>
      <c r="BG635" s="38"/>
      <c r="BH635" s="38"/>
      <c r="BI635" s="38"/>
      <c r="BJ635" s="38"/>
      <c r="BK635" s="38"/>
      <c r="BL635" s="38"/>
      <c r="BM635" s="12"/>
      <c r="BN635" s="12" t="s">
        <v>20032</v>
      </c>
      <c r="BP635" s="4" t="s">
        <v>17279</v>
      </c>
      <c r="BQ635" s="4" t="s">
        <v>12498</v>
      </c>
    </row>
    <row r="636" spans="1:71">
      <c r="A636" s="4">
        <v>3101051</v>
      </c>
      <c r="B636" s="4" t="s">
        <v>19884</v>
      </c>
      <c r="C636" s="4" t="s">
        <v>6816</v>
      </c>
      <c r="E636" s="4" t="s">
        <v>19632</v>
      </c>
      <c r="F636" s="4" t="s">
        <v>12746</v>
      </c>
      <c r="G636" s="4" t="s">
        <v>19631</v>
      </c>
      <c r="H636" s="4" t="s">
        <v>17025</v>
      </c>
      <c r="I636" s="4" t="s">
        <v>12540</v>
      </c>
      <c r="J636" s="4" t="s">
        <v>12540</v>
      </c>
      <c r="L636" s="4" t="s">
        <v>6818</v>
      </c>
      <c r="N636" s="4" t="s">
        <v>12144</v>
      </c>
      <c r="P636" s="4" t="s">
        <v>12746</v>
      </c>
      <c r="W636" s="4" t="s">
        <v>19630</v>
      </c>
      <c r="X636" s="4" t="s">
        <v>19534</v>
      </c>
      <c r="Y636" s="17" t="s">
        <v>17637</v>
      </c>
      <c r="Z636" s="17" t="s">
        <v>17394</v>
      </c>
      <c r="AA636" s="17" t="s">
        <v>19533</v>
      </c>
      <c r="AB636" s="17" t="s">
        <v>17613</v>
      </c>
      <c r="AC636" s="17" t="s">
        <v>17306</v>
      </c>
      <c r="AD636" s="38">
        <v>3</v>
      </c>
      <c r="AE636" s="38">
        <v>3</v>
      </c>
      <c r="AF636" s="38">
        <v>3</v>
      </c>
      <c r="AG636" s="38">
        <v>3</v>
      </c>
      <c r="AH636" s="38">
        <v>3</v>
      </c>
      <c r="AI636" s="38">
        <v>3</v>
      </c>
      <c r="AJ636" s="38">
        <v>3</v>
      </c>
      <c r="AK636" s="38">
        <v>3</v>
      </c>
      <c r="AL636" s="38">
        <v>3</v>
      </c>
      <c r="AM636" s="38">
        <v>3</v>
      </c>
      <c r="AN636" s="38">
        <v>3</v>
      </c>
      <c r="AO636" s="38">
        <v>3</v>
      </c>
      <c r="AP636" s="4">
        <f t="shared" si="19"/>
        <v>36</v>
      </c>
      <c r="AQ636" s="38">
        <v>4170</v>
      </c>
      <c r="AR636" s="38">
        <v>2800</v>
      </c>
      <c r="AS636" s="38">
        <v>500</v>
      </c>
      <c r="AT636" s="4">
        <f t="shared" si="20"/>
        <v>7470</v>
      </c>
      <c r="AU636" s="38">
        <v>570</v>
      </c>
      <c r="AV636" s="38">
        <v>4000</v>
      </c>
      <c r="AW636" s="38" t="s">
        <v>12005</v>
      </c>
      <c r="AX636" s="38">
        <v>70</v>
      </c>
      <c r="AY636" s="38">
        <v>500</v>
      </c>
      <c r="AZ636" s="38" t="s">
        <v>14959</v>
      </c>
      <c r="BA636" s="38">
        <v>83</v>
      </c>
      <c r="BB636" s="38">
        <v>1000</v>
      </c>
      <c r="BC636" s="38" t="s">
        <v>11979</v>
      </c>
      <c r="BD636" s="38">
        <v>50</v>
      </c>
      <c r="BE636" s="38">
        <v>1000</v>
      </c>
      <c r="BF636" s="38" t="s">
        <v>15693</v>
      </c>
      <c r="BG636" s="38">
        <v>50</v>
      </c>
      <c r="BH636" s="38">
        <v>1000</v>
      </c>
      <c r="BI636" s="4" t="s">
        <v>35863</v>
      </c>
      <c r="BJ636" s="38" t="s">
        <v>12144</v>
      </c>
      <c r="BK636" s="38"/>
      <c r="BL636" s="38"/>
      <c r="BM636" s="12">
        <v>9000</v>
      </c>
      <c r="BN636" s="12" t="s">
        <v>19532</v>
      </c>
      <c r="BP636" s="4" t="s">
        <v>17336</v>
      </c>
      <c r="BQ636" s="4" t="s">
        <v>12498</v>
      </c>
    </row>
    <row r="637" spans="1:71">
      <c r="A637" s="4">
        <v>3101052</v>
      </c>
      <c r="B637" s="4" t="s">
        <v>19680</v>
      </c>
      <c r="C637" s="4" t="s">
        <v>19690</v>
      </c>
      <c r="D637" s="4" t="s">
        <v>19679</v>
      </c>
      <c r="E637" s="4" t="s">
        <v>8196</v>
      </c>
      <c r="F637" s="4" t="s">
        <v>12746</v>
      </c>
      <c r="G637" s="4" t="s">
        <v>19689</v>
      </c>
      <c r="H637" s="4" t="s">
        <v>17025</v>
      </c>
      <c r="I637" s="4" t="s">
        <v>8197</v>
      </c>
      <c r="J637" s="4" t="s">
        <v>8197</v>
      </c>
      <c r="L637" s="4" t="s">
        <v>12394</v>
      </c>
      <c r="N637" s="4" t="s">
        <v>12144</v>
      </c>
      <c r="P637" s="4" t="s">
        <v>12746</v>
      </c>
      <c r="W637" s="4" t="s">
        <v>19601</v>
      </c>
      <c r="X637" s="4" t="s">
        <v>19387</v>
      </c>
      <c r="Y637" s="17" t="s">
        <v>17069</v>
      </c>
      <c r="Z637" s="17" t="s">
        <v>13771</v>
      </c>
      <c r="AA637" s="17" t="s">
        <v>19678</v>
      </c>
      <c r="AB637" s="17" t="s">
        <v>19648</v>
      </c>
      <c r="AC637" s="17" t="s">
        <v>17306</v>
      </c>
      <c r="AD637" s="38"/>
      <c r="AE637" s="38"/>
      <c r="AF637" s="38"/>
      <c r="AG637" s="38">
        <v>2</v>
      </c>
      <c r="AH637" s="38">
        <v>2</v>
      </c>
      <c r="AI637" s="38">
        <v>2</v>
      </c>
      <c r="AJ637" s="38">
        <v>1</v>
      </c>
      <c r="AK637" s="38">
        <v>1</v>
      </c>
      <c r="AL637" s="38">
        <v>1</v>
      </c>
      <c r="AM637" s="38">
        <v>1</v>
      </c>
      <c r="AN637" s="38">
        <v>1</v>
      </c>
      <c r="AO637" s="38"/>
      <c r="AP637" s="4">
        <f t="shared" si="19"/>
        <v>11</v>
      </c>
      <c r="AQ637" s="38">
        <v>790</v>
      </c>
      <c r="AR637" s="38">
        <v>2500</v>
      </c>
      <c r="AS637" s="38"/>
      <c r="AT637" s="4">
        <f t="shared" si="20"/>
        <v>3290</v>
      </c>
      <c r="AU637" s="38">
        <v>920</v>
      </c>
      <c r="AV637" s="38">
        <v>4700</v>
      </c>
      <c r="AW637" s="38" t="s">
        <v>12005</v>
      </c>
      <c r="AX637" s="38">
        <v>5</v>
      </c>
      <c r="AY637" s="38">
        <v>300</v>
      </c>
      <c r="AZ637" s="38" t="s">
        <v>13880</v>
      </c>
      <c r="BA637" s="38"/>
      <c r="BB637" s="38"/>
      <c r="BC637" s="38"/>
      <c r="BD637" s="38"/>
      <c r="BE637" s="38"/>
      <c r="BF637" s="38"/>
      <c r="BG637" s="38"/>
      <c r="BH637" s="38"/>
      <c r="BI637" s="38"/>
      <c r="BJ637" s="38"/>
      <c r="BK637" s="38"/>
      <c r="BL637" s="38"/>
      <c r="BM637" s="12"/>
      <c r="BP637" s="4" t="s">
        <v>17279</v>
      </c>
      <c r="BQ637" s="4" t="s">
        <v>12498</v>
      </c>
    </row>
    <row r="638" spans="1:71">
      <c r="A638" s="4">
        <v>3101053</v>
      </c>
      <c r="B638" s="4" t="s">
        <v>19677</v>
      </c>
      <c r="C638" s="4" t="s">
        <v>19289</v>
      </c>
      <c r="D638" s="4" t="s">
        <v>19783</v>
      </c>
      <c r="E638" s="4" t="s">
        <v>19288</v>
      </c>
      <c r="F638" s="4" t="s">
        <v>12746</v>
      </c>
      <c r="G638" s="4" t="s">
        <v>19599</v>
      </c>
      <c r="H638" s="4" t="s">
        <v>17025</v>
      </c>
      <c r="I638" s="4" t="s">
        <v>19598</v>
      </c>
      <c r="J638" s="4" t="s">
        <v>19598</v>
      </c>
      <c r="L638" s="4" t="s">
        <v>12069</v>
      </c>
      <c r="N638" s="4" t="s">
        <v>12144</v>
      </c>
      <c r="P638" s="4" t="s">
        <v>12746</v>
      </c>
      <c r="W638" s="4" t="s">
        <v>12788</v>
      </c>
      <c r="X638" s="4" t="s">
        <v>16334</v>
      </c>
      <c r="Y638" s="17" t="s">
        <v>17069</v>
      </c>
      <c r="Z638" s="17" t="s">
        <v>13771</v>
      </c>
      <c r="AA638" s="17" t="s">
        <v>19782</v>
      </c>
      <c r="AB638" s="17" t="s">
        <v>17307</v>
      </c>
      <c r="AC638" s="17" t="s">
        <v>17306</v>
      </c>
      <c r="AD638" s="38">
        <v>3</v>
      </c>
      <c r="AE638" s="38">
        <v>3</v>
      </c>
      <c r="AF638" s="38">
        <v>3</v>
      </c>
      <c r="AG638" s="38">
        <v>3</v>
      </c>
      <c r="AH638" s="38">
        <v>3</v>
      </c>
      <c r="AI638" s="38">
        <v>3</v>
      </c>
      <c r="AJ638" s="38">
        <v>3</v>
      </c>
      <c r="AK638" s="38">
        <v>3</v>
      </c>
      <c r="AL638" s="38">
        <v>3</v>
      </c>
      <c r="AM638" s="38">
        <v>3</v>
      </c>
      <c r="AN638" s="38">
        <v>3</v>
      </c>
      <c r="AO638" s="38">
        <v>3</v>
      </c>
      <c r="AP638" s="4">
        <f t="shared" si="19"/>
        <v>36</v>
      </c>
      <c r="AQ638" s="38">
        <v>1615</v>
      </c>
      <c r="AR638" s="38">
        <v>607</v>
      </c>
      <c r="AS638" s="38"/>
      <c r="AT638" s="4">
        <f t="shared" si="20"/>
        <v>2222</v>
      </c>
      <c r="AU638" s="38">
        <v>1299</v>
      </c>
      <c r="AV638" s="38">
        <v>5716</v>
      </c>
      <c r="AW638" s="38" t="s">
        <v>12005</v>
      </c>
      <c r="AX638" s="38"/>
      <c r="AY638" s="38"/>
      <c r="AZ638" s="38"/>
      <c r="BA638" s="38"/>
      <c r="BB638" s="38"/>
      <c r="BC638" s="38"/>
      <c r="BD638" s="38"/>
      <c r="BE638" s="38"/>
      <c r="BF638" s="38"/>
      <c r="BG638" s="38"/>
      <c r="BH638" s="38"/>
      <c r="BI638" s="38"/>
      <c r="BJ638" s="38"/>
      <c r="BK638" s="38"/>
      <c r="BL638" s="38"/>
      <c r="BM638" s="12"/>
      <c r="BP638" s="4" t="s">
        <v>17336</v>
      </c>
      <c r="BQ638" s="4" t="s">
        <v>12498</v>
      </c>
    </row>
    <row r="639" spans="1:71">
      <c r="A639" s="4">
        <v>3101054</v>
      </c>
      <c r="B639" s="4" t="s">
        <v>19781</v>
      </c>
      <c r="C639" s="4" t="s">
        <v>19676</v>
      </c>
      <c r="D639" s="4" t="s">
        <v>19796</v>
      </c>
      <c r="E639" s="4" t="s">
        <v>19675</v>
      </c>
      <c r="F639" s="4" t="s">
        <v>12746</v>
      </c>
      <c r="G639" s="4" t="s">
        <v>19492</v>
      </c>
      <c r="H639" s="4" t="s">
        <v>17025</v>
      </c>
      <c r="I639" s="4" t="s">
        <v>12485</v>
      </c>
      <c r="J639" s="4" t="s">
        <v>12485</v>
      </c>
      <c r="L639" s="4" t="s">
        <v>8955</v>
      </c>
      <c r="N639" s="4" t="s">
        <v>12144</v>
      </c>
      <c r="P639" s="4" t="s">
        <v>12746</v>
      </c>
      <c r="W639" s="4" t="s">
        <v>19795</v>
      </c>
      <c r="X639" s="4" t="s">
        <v>19496</v>
      </c>
      <c r="Y639" s="17" t="s">
        <v>17069</v>
      </c>
      <c r="Z639" s="17" t="s">
        <v>17742</v>
      </c>
      <c r="AA639" s="17" t="s">
        <v>17517</v>
      </c>
      <c r="AB639" s="17" t="s">
        <v>19495</v>
      </c>
      <c r="AC639" s="17" t="s">
        <v>19494</v>
      </c>
      <c r="AD639" s="38">
        <v>1</v>
      </c>
      <c r="AE639" s="38">
        <v>1</v>
      </c>
      <c r="AF639" s="38">
        <v>1</v>
      </c>
      <c r="AG639" s="38">
        <v>1</v>
      </c>
      <c r="AH639" s="38">
        <v>1</v>
      </c>
      <c r="AI639" s="38">
        <v>1</v>
      </c>
      <c r="AJ639" s="38">
        <v>1</v>
      </c>
      <c r="AK639" s="38">
        <v>1</v>
      </c>
      <c r="AL639" s="38">
        <v>1</v>
      </c>
      <c r="AM639" s="38">
        <v>1</v>
      </c>
      <c r="AN639" s="38">
        <v>1</v>
      </c>
      <c r="AO639" s="38">
        <v>1</v>
      </c>
      <c r="AP639" s="4">
        <f t="shared" si="19"/>
        <v>12</v>
      </c>
      <c r="AQ639" s="38">
        <v>900</v>
      </c>
      <c r="AR639" s="38">
        <v>2600</v>
      </c>
      <c r="AS639" s="38"/>
      <c r="AT639" s="4">
        <f t="shared" si="20"/>
        <v>3500</v>
      </c>
      <c r="AU639" s="38">
        <v>360</v>
      </c>
      <c r="AV639" s="38">
        <v>2500</v>
      </c>
      <c r="AW639" s="38" t="s">
        <v>12005</v>
      </c>
      <c r="AX639" s="38">
        <v>60</v>
      </c>
      <c r="AY639" s="38">
        <v>3000</v>
      </c>
      <c r="AZ639" s="38" t="s">
        <v>12448</v>
      </c>
      <c r="BA639" s="38"/>
      <c r="BB639" s="38"/>
      <c r="BC639" s="38"/>
      <c r="BD639" s="38"/>
      <c r="BE639" s="38"/>
      <c r="BF639" s="38"/>
      <c r="BG639" s="38"/>
      <c r="BH639" s="38"/>
      <c r="BI639" s="38"/>
      <c r="BJ639" s="38"/>
      <c r="BK639" s="38"/>
      <c r="BL639" s="38"/>
      <c r="BM639" s="12"/>
      <c r="BN639" s="38" t="s">
        <v>19493</v>
      </c>
      <c r="BP639" s="4" t="s">
        <v>17279</v>
      </c>
      <c r="BQ639" s="4" t="s">
        <v>12498</v>
      </c>
      <c r="BR639" s="4" t="s">
        <v>35548</v>
      </c>
      <c r="BS639" s="4" t="s">
        <v>35302</v>
      </c>
    </row>
    <row r="640" spans="1:71">
      <c r="A640" s="4">
        <v>3101055</v>
      </c>
      <c r="B640" s="4" t="s">
        <v>19670</v>
      </c>
      <c r="D640" s="4" t="s">
        <v>19669</v>
      </c>
      <c r="E640" s="4" t="s">
        <v>5375</v>
      </c>
      <c r="F640" s="4" t="s">
        <v>12144</v>
      </c>
      <c r="G640" s="4" t="s">
        <v>12485</v>
      </c>
      <c r="H640" s="4" t="s">
        <v>17025</v>
      </c>
      <c r="I640" s="4" t="s">
        <v>17543</v>
      </c>
      <c r="J640" s="59" t="s">
        <v>593</v>
      </c>
      <c r="K640" s="59"/>
      <c r="L640" s="4" t="s">
        <v>8955</v>
      </c>
      <c r="N640" s="4" t="s">
        <v>12144</v>
      </c>
      <c r="P640" s="4" t="s">
        <v>12746</v>
      </c>
      <c r="V640" s="50" t="s">
        <v>19668</v>
      </c>
      <c r="W640" s="4" t="s">
        <v>19667</v>
      </c>
      <c r="X640" s="4" t="s">
        <v>19649</v>
      </c>
      <c r="Y640" s="17" t="s">
        <v>12901</v>
      </c>
      <c r="Z640" s="17" t="s">
        <v>19844</v>
      </c>
      <c r="AA640" s="17" t="s">
        <v>17754</v>
      </c>
      <c r="AB640" s="17" t="s">
        <v>19648</v>
      </c>
      <c r="AC640" s="17" t="s">
        <v>17306</v>
      </c>
      <c r="AD640" s="38">
        <v>4</v>
      </c>
      <c r="AE640" s="38">
        <v>6</v>
      </c>
      <c r="AF640" s="38">
        <v>6</v>
      </c>
      <c r="AG640" s="38">
        <v>8</v>
      </c>
      <c r="AH640" s="38">
        <v>7</v>
      </c>
      <c r="AI640" s="38">
        <v>2</v>
      </c>
      <c r="AJ640" s="38">
        <v>4</v>
      </c>
      <c r="AK640" s="38">
        <v>3</v>
      </c>
      <c r="AL640" s="38">
        <v>3</v>
      </c>
      <c r="AM640" s="38">
        <v>3</v>
      </c>
      <c r="AN640" s="38">
        <v>2</v>
      </c>
      <c r="AO640" s="38">
        <v>2</v>
      </c>
      <c r="AP640" s="4">
        <f t="shared" si="19"/>
        <v>50</v>
      </c>
      <c r="AQ640" s="38">
        <v>3000</v>
      </c>
      <c r="AR640" s="38">
        <v>4000</v>
      </c>
      <c r="AS640" s="38"/>
      <c r="AT640" s="4">
        <f t="shared" si="20"/>
        <v>7000</v>
      </c>
      <c r="AU640" s="38">
        <v>1400</v>
      </c>
      <c r="AV640" s="38">
        <v>7000</v>
      </c>
      <c r="AW640" s="38" t="s">
        <v>12005</v>
      </c>
      <c r="AX640" s="38">
        <v>5</v>
      </c>
      <c r="AY640" s="38">
        <v>500</v>
      </c>
      <c r="AZ640" s="38" t="s">
        <v>13626</v>
      </c>
      <c r="BA640" s="38">
        <v>8</v>
      </c>
      <c r="BB640" s="38">
        <v>800</v>
      </c>
      <c r="BC640" s="38" t="s">
        <v>13226</v>
      </c>
      <c r="BD640" s="38">
        <v>225</v>
      </c>
      <c r="BE640" s="38">
        <v>4000</v>
      </c>
      <c r="BF640" s="38" t="s">
        <v>12448</v>
      </c>
      <c r="BG640" s="38"/>
      <c r="BH640" s="38"/>
      <c r="BI640" s="38"/>
      <c r="BJ640" s="38"/>
      <c r="BK640" s="38"/>
      <c r="BL640" s="38"/>
      <c r="BM640" s="12"/>
      <c r="BN640" s="4" t="s">
        <v>19647</v>
      </c>
      <c r="BP640" s="4" t="s">
        <v>17336</v>
      </c>
      <c r="BQ640" s="4" t="s">
        <v>12498</v>
      </c>
    </row>
    <row r="641" spans="1:71">
      <c r="A641" s="4">
        <v>3101056</v>
      </c>
      <c r="B641" s="4" t="s">
        <v>19841</v>
      </c>
      <c r="C641" s="4" t="s">
        <v>19646</v>
      </c>
      <c r="D641" s="4" t="s">
        <v>19661</v>
      </c>
      <c r="E641" s="4" t="s">
        <v>6523</v>
      </c>
      <c r="G641" s="4" t="s">
        <v>19662</v>
      </c>
      <c r="H641" s="4" t="s">
        <v>17025</v>
      </c>
      <c r="I641" s="4" t="s">
        <v>10542</v>
      </c>
      <c r="J641" s="4" t="s">
        <v>10542</v>
      </c>
      <c r="L641" s="4" t="s">
        <v>10542</v>
      </c>
      <c r="M641" s="4" t="s">
        <v>19660</v>
      </c>
      <c r="N641" s="4" t="s">
        <v>12144</v>
      </c>
      <c r="P641" s="4" t="s">
        <v>12746</v>
      </c>
      <c r="V641" s="50" t="s">
        <v>19659</v>
      </c>
      <c r="W641" s="4" t="s">
        <v>18087</v>
      </c>
      <c r="X641" s="4" t="s">
        <v>19658</v>
      </c>
      <c r="Y641" s="17" t="s">
        <v>17069</v>
      </c>
      <c r="Z641" s="17" t="s">
        <v>17742</v>
      </c>
      <c r="AA641" s="17" t="s">
        <v>17620</v>
      </c>
      <c r="AB641" s="17" t="s">
        <v>17740</v>
      </c>
      <c r="AC641" s="17" t="s">
        <v>17306</v>
      </c>
      <c r="AD641" s="38">
        <v>1</v>
      </c>
      <c r="AE641" s="38">
        <v>1</v>
      </c>
      <c r="AF641" s="38">
        <v>1</v>
      </c>
      <c r="AG641" s="38">
        <v>1</v>
      </c>
      <c r="AH641" s="38">
        <v>1</v>
      </c>
      <c r="AI641" s="38">
        <v>1</v>
      </c>
      <c r="AJ641" s="38">
        <v>1</v>
      </c>
      <c r="AK641" s="38">
        <v>1</v>
      </c>
      <c r="AL641" s="38">
        <v>1</v>
      </c>
      <c r="AM641" s="38">
        <v>1</v>
      </c>
      <c r="AN641" s="38">
        <v>1</v>
      </c>
      <c r="AO641" s="38">
        <v>1</v>
      </c>
      <c r="AP641" s="4">
        <f t="shared" si="19"/>
        <v>12</v>
      </c>
      <c r="AQ641" s="38">
        <v>1300</v>
      </c>
      <c r="AR641" s="38">
        <v>2200</v>
      </c>
      <c r="AS641" s="38"/>
      <c r="AT641" s="4">
        <f t="shared" si="20"/>
        <v>3500</v>
      </c>
      <c r="AU641" s="38">
        <v>140</v>
      </c>
      <c r="AV641" s="38">
        <v>6545</v>
      </c>
      <c r="AW641" s="38" t="s">
        <v>12448</v>
      </c>
      <c r="AX641" s="38"/>
      <c r="AY641" s="38"/>
      <c r="AZ641" s="38"/>
      <c r="BA641" s="38"/>
      <c r="BB641" s="38"/>
      <c r="BC641" s="38"/>
      <c r="BD641" s="38"/>
      <c r="BE641" s="38"/>
      <c r="BF641" s="38"/>
      <c r="BG641" s="38"/>
      <c r="BH641" s="38"/>
      <c r="BI641" s="38"/>
      <c r="BJ641" s="38"/>
      <c r="BK641" s="38"/>
      <c r="BL641" s="38"/>
      <c r="BM641" s="12"/>
      <c r="BN641" s="4" t="s">
        <v>11977</v>
      </c>
      <c r="BP641" s="4" t="s">
        <v>17279</v>
      </c>
      <c r="BQ641" s="4" t="s">
        <v>12498</v>
      </c>
    </row>
    <row r="642" spans="1:71">
      <c r="A642" s="4">
        <v>3101057</v>
      </c>
      <c r="B642" s="4" t="s">
        <v>19748</v>
      </c>
      <c r="D642" s="4" t="s">
        <v>8419</v>
      </c>
      <c r="E642" s="4" t="s">
        <v>19747</v>
      </c>
      <c r="F642" s="4" t="s">
        <v>12746</v>
      </c>
      <c r="G642" s="4" t="s">
        <v>19746</v>
      </c>
      <c r="H642" s="4" t="s">
        <v>17025</v>
      </c>
      <c r="I642" s="4" t="s">
        <v>19746</v>
      </c>
      <c r="J642" s="4" t="s">
        <v>19746</v>
      </c>
      <c r="L642" s="4" t="s">
        <v>12559</v>
      </c>
      <c r="N642" s="4" t="s">
        <v>12144</v>
      </c>
      <c r="W642" s="4" t="s">
        <v>12783</v>
      </c>
      <c r="X642" s="4" t="s">
        <v>19129</v>
      </c>
      <c r="Y642" s="17" t="s">
        <v>17069</v>
      </c>
      <c r="Z642" s="17" t="s">
        <v>17742</v>
      </c>
      <c r="AA642" s="17" t="s">
        <v>17306</v>
      </c>
      <c r="AB642" s="17" t="s">
        <v>17606</v>
      </c>
      <c r="AC642" s="17"/>
      <c r="AD642" s="38"/>
      <c r="AE642" s="38"/>
      <c r="AF642" s="38"/>
      <c r="AG642" s="38">
        <v>2</v>
      </c>
      <c r="AH642" s="38">
        <v>2</v>
      </c>
      <c r="AI642" s="38">
        <v>2</v>
      </c>
      <c r="AJ642" s="38">
        <v>2</v>
      </c>
      <c r="AK642" s="38">
        <v>2</v>
      </c>
      <c r="AL642" s="38">
        <v>2</v>
      </c>
      <c r="AM642" s="38">
        <v>2</v>
      </c>
      <c r="AN642" s="38">
        <v>2</v>
      </c>
      <c r="AO642" s="38"/>
      <c r="AP642" s="4">
        <f t="shared" si="19"/>
        <v>16</v>
      </c>
      <c r="AQ642" s="38">
        <v>1542</v>
      </c>
      <c r="AR642" s="38">
        <v>2360</v>
      </c>
      <c r="AS642" s="38"/>
      <c r="AT642" s="4">
        <f t="shared" si="20"/>
        <v>3902</v>
      </c>
      <c r="AU642" s="38">
        <v>855</v>
      </c>
      <c r="AV642" s="38">
        <v>6000</v>
      </c>
      <c r="AW642" s="38" t="s">
        <v>12005</v>
      </c>
      <c r="AX642" s="38"/>
      <c r="AY642" s="38"/>
      <c r="AZ642" s="38"/>
      <c r="BA642" s="38"/>
      <c r="BB642" s="38"/>
      <c r="BC642" s="38"/>
      <c r="BD642" s="38"/>
      <c r="BE642" s="38"/>
      <c r="BF642" s="38"/>
      <c r="BG642" s="38"/>
      <c r="BH642" s="38"/>
      <c r="BI642" s="38"/>
      <c r="BJ642" s="38"/>
      <c r="BK642" s="38"/>
      <c r="BL642" s="38"/>
      <c r="BM642" s="12"/>
      <c r="BP642" s="4" t="s">
        <v>17279</v>
      </c>
      <c r="BQ642" s="4" t="s">
        <v>12498</v>
      </c>
    </row>
    <row r="643" spans="1:71">
      <c r="A643" s="4">
        <v>3101058</v>
      </c>
      <c r="B643" s="4" t="s">
        <v>19745</v>
      </c>
      <c r="C643" s="4" t="s">
        <v>19343</v>
      </c>
      <c r="E643" s="4" t="s">
        <v>19429</v>
      </c>
      <c r="F643" s="4" t="s">
        <v>12144</v>
      </c>
      <c r="G643" s="4" t="s">
        <v>5558</v>
      </c>
      <c r="H643" s="4" t="s">
        <v>17025</v>
      </c>
      <c r="I643" s="4" t="s">
        <v>12670</v>
      </c>
      <c r="J643" s="4" t="s">
        <v>12670</v>
      </c>
      <c r="L643" s="4" t="s">
        <v>8082</v>
      </c>
      <c r="N643" s="4" t="s">
        <v>12144</v>
      </c>
      <c r="P643" s="4" t="s">
        <v>12746</v>
      </c>
      <c r="W643" s="4" t="s">
        <v>19452</v>
      </c>
      <c r="X643" s="4" t="s">
        <v>17579</v>
      </c>
      <c r="Y643" s="17" t="s">
        <v>17637</v>
      </c>
      <c r="Z643" s="17" t="s">
        <v>17343</v>
      </c>
      <c r="AA643" s="17" t="s">
        <v>19177</v>
      </c>
      <c r="AB643" s="17" t="s">
        <v>17307</v>
      </c>
      <c r="AC643" s="17" t="s">
        <v>17306</v>
      </c>
      <c r="AD643" s="38">
        <v>6</v>
      </c>
      <c r="AE643" s="38">
        <v>4</v>
      </c>
      <c r="AF643" s="38"/>
      <c r="AG643" s="38"/>
      <c r="AH643" s="38">
        <v>6</v>
      </c>
      <c r="AI643" s="38">
        <v>6</v>
      </c>
      <c r="AJ643" s="38"/>
      <c r="AK643" s="38"/>
      <c r="AL643" s="38"/>
      <c r="AM643" s="38"/>
      <c r="AN643" s="38"/>
      <c r="AO643" s="38"/>
      <c r="AP643" s="4">
        <f t="shared" si="19"/>
        <v>22</v>
      </c>
      <c r="AQ643" s="38">
        <v>1662</v>
      </c>
      <c r="AR643" s="38">
        <v>3100</v>
      </c>
      <c r="AS643" s="38"/>
      <c r="AT643" s="4">
        <f t="shared" si="20"/>
        <v>4762</v>
      </c>
      <c r="AU643" s="38">
        <v>217</v>
      </c>
      <c r="AV643" s="38">
        <v>2204</v>
      </c>
      <c r="AW643" s="38" t="s">
        <v>12922</v>
      </c>
      <c r="AX643" s="38">
        <v>750</v>
      </c>
      <c r="AY643" s="38">
        <v>4200</v>
      </c>
      <c r="AZ643" s="4" t="s">
        <v>35863</v>
      </c>
      <c r="BA643" s="38"/>
      <c r="BB643" s="38"/>
      <c r="BC643" s="38"/>
      <c r="BD643" s="38"/>
      <c r="BE643" s="38"/>
      <c r="BF643" s="38"/>
      <c r="BG643" s="38"/>
      <c r="BH643" s="38"/>
      <c r="BI643" s="38"/>
      <c r="BJ643" s="38"/>
      <c r="BK643" s="38"/>
      <c r="BL643" s="38"/>
      <c r="BM643" s="12"/>
      <c r="BP643" s="4" t="s">
        <v>17336</v>
      </c>
      <c r="BQ643" s="4" t="s">
        <v>12498</v>
      </c>
      <c r="BR643" s="4" t="s">
        <v>35303</v>
      </c>
    </row>
    <row r="644" spans="1:71">
      <c r="A644" s="4">
        <v>3101059</v>
      </c>
      <c r="B644" s="4" t="s">
        <v>19332</v>
      </c>
      <c r="C644" s="4" t="s">
        <v>19331</v>
      </c>
      <c r="E644" s="4" t="s">
        <v>19331</v>
      </c>
      <c r="F644" s="4" t="s">
        <v>12144</v>
      </c>
      <c r="G644" s="4" t="s">
        <v>5558</v>
      </c>
      <c r="H644" s="4" t="s">
        <v>17025</v>
      </c>
      <c r="I644" s="4" t="s">
        <v>12670</v>
      </c>
      <c r="J644" s="4" t="s">
        <v>12670</v>
      </c>
      <c r="L644" s="4" t="s">
        <v>8082</v>
      </c>
      <c r="N644" s="4" t="s">
        <v>12144</v>
      </c>
      <c r="P644" s="4" t="s">
        <v>12746</v>
      </c>
      <c r="W644" s="4" t="s">
        <v>19330</v>
      </c>
      <c r="X644" s="4" t="s">
        <v>19432</v>
      </c>
      <c r="Y644" s="17" t="s">
        <v>17069</v>
      </c>
      <c r="Z644" s="17" t="s">
        <v>13771</v>
      </c>
      <c r="AA644" s="17" t="s">
        <v>1663</v>
      </c>
      <c r="AB644" s="17" t="s">
        <v>17126</v>
      </c>
      <c r="AC644" s="17" t="s">
        <v>17280</v>
      </c>
      <c r="AD644" s="38">
        <v>12</v>
      </c>
      <c r="AE644" s="38">
        <v>12</v>
      </c>
      <c r="AF644" s="38">
        <v>4</v>
      </c>
      <c r="AG644" s="38">
        <v>11</v>
      </c>
      <c r="AH644" s="38">
        <v>11</v>
      </c>
      <c r="AI644" s="38">
        <v>6</v>
      </c>
      <c r="AJ644" s="38">
        <v>6</v>
      </c>
      <c r="AK644" s="38">
        <v>4</v>
      </c>
      <c r="AL644" s="38">
        <v>2</v>
      </c>
      <c r="AM644" s="38">
        <v>5</v>
      </c>
      <c r="AN644" s="38">
        <v>5</v>
      </c>
      <c r="AO644" s="38">
        <v>4</v>
      </c>
      <c r="AP644" s="4">
        <f t="shared" si="19"/>
        <v>82</v>
      </c>
      <c r="AQ644" s="38">
        <v>5862</v>
      </c>
      <c r="AR644" s="38">
        <v>5737</v>
      </c>
      <c r="AS644" s="38"/>
      <c r="AT644" s="4">
        <f t="shared" si="20"/>
        <v>11599</v>
      </c>
      <c r="AU644" s="38">
        <v>1152</v>
      </c>
      <c r="AV644" s="38">
        <v>14172</v>
      </c>
      <c r="AW644" s="38" t="s">
        <v>13239</v>
      </c>
      <c r="AX644" s="38">
        <v>9</v>
      </c>
      <c r="AY644" s="38">
        <v>600</v>
      </c>
      <c r="AZ644" s="38" t="s">
        <v>19431</v>
      </c>
      <c r="BA644" s="38"/>
      <c r="BB644" s="38"/>
      <c r="BC644" s="38"/>
      <c r="BD644" s="38"/>
      <c r="BE644" s="38"/>
      <c r="BF644" s="38"/>
      <c r="BG644" s="38"/>
      <c r="BH644" s="38"/>
      <c r="BI644" s="38"/>
      <c r="BJ644" s="38"/>
      <c r="BK644" s="38"/>
      <c r="BL644" s="38"/>
      <c r="BM644" s="12"/>
      <c r="BP644" s="4" t="s">
        <v>17336</v>
      </c>
      <c r="BQ644" s="4" t="s">
        <v>12498</v>
      </c>
      <c r="BR644" s="4" t="s">
        <v>35304</v>
      </c>
    </row>
    <row r="645" spans="1:71">
      <c r="A645" s="4">
        <v>3101060</v>
      </c>
      <c r="B645" s="4" t="s">
        <v>19333</v>
      </c>
      <c r="C645" s="4" t="s">
        <v>19719</v>
      </c>
      <c r="E645" s="4" t="s">
        <v>19633</v>
      </c>
      <c r="F645" s="4" t="s">
        <v>12746</v>
      </c>
      <c r="G645" s="4" t="s">
        <v>19540</v>
      </c>
      <c r="H645" s="4" t="s">
        <v>17025</v>
      </c>
      <c r="I645" s="4" t="s">
        <v>8346</v>
      </c>
      <c r="J645" s="4" t="s">
        <v>8346</v>
      </c>
      <c r="L645" s="4" t="s">
        <v>8082</v>
      </c>
      <c r="N645" s="4" t="s">
        <v>12144</v>
      </c>
      <c r="W645" s="4" t="s">
        <v>18087</v>
      </c>
      <c r="X645" s="4" t="s">
        <v>19539</v>
      </c>
      <c r="Y645" s="17" t="s">
        <v>17069</v>
      </c>
      <c r="Z645" s="17" t="s">
        <v>13771</v>
      </c>
      <c r="AA645" s="17" t="s">
        <v>19726</v>
      </c>
      <c r="AB645" s="17" t="s">
        <v>17373</v>
      </c>
      <c r="AC645" s="17" t="s">
        <v>17306</v>
      </c>
      <c r="AD645" s="38">
        <v>3</v>
      </c>
      <c r="AE645" s="38">
        <v>3</v>
      </c>
      <c r="AF645" s="38">
        <v>3</v>
      </c>
      <c r="AG645" s="38">
        <v>3</v>
      </c>
      <c r="AH645" s="38">
        <v>3</v>
      </c>
      <c r="AI645" s="38">
        <v>3</v>
      </c>
      <c r="AJ645" s="38">
        <v>3</v>
      </c>
      <c r="AK645" s="38">
        <v>3</v>
      </c>
      <c r="AL645" s="38">
        <v>3</v>
      </c>
      <c r="AM645" s="38">
        <v>3</v>
      </c>
      <c r="AN645" s="38">
        <v>3</v>
      </c>
      <c r="AO645" s="38">
        <v>3</v>
      </c>
      <c r="AP645" s="4">
        <f t="shared" si="19"/>
        <v>36</v>
      </c>
      <c r="AQ645" s="38">
        <v>3900</v>
      </c>
      <c r="AR645" s="38">
        <v>1952</v>
      </c>
      <c r="AS645" s="38">
        <v>1096</v>
      </c>
      <c r="AT645" s="4">
        <f t="shared" si="20"/>
        <v>6948</v>
      </c>
      <c r="AU645" s="38">
        <v>303</v>
      </c>
      <c r="AV645" s="38">
        <v>13443</v>
      </c>
      <c r="AW645" s="38" t="s">
        <v>12448</v>
      </c>
      <c r="AX645" s="38"/>
      <c r="AY645" s="38"/>
      <c r="AZ645" s="38"/>
      <c r="BA645" s="38"/>
      <c r="BB645" s="38"/>
      <c r="BC645" s="38"/>
      <c r="BD645" s="38"/>
      <c r="BE645" s="38"/>
      <c r="BF645" s="38"/>
      <c r="BG645" s="38"/>
      <c r="BH645" s="38"/>
      <c r="BI645" s="38"/>
      <c r="BJ645" s="38"/>
      <c r="BK645" s="38"/>
      <c r="BL645" s="38"/>
      <c r="BM645" s="12"/>
      <c r="BN645" s="4" t="s">
        <v>19725</v>
      </c>
      <c r="BP645" s="4" t="s">
        <v>17336</v>
      </c>
      <c r="BQ645" s="4" t="s">
        <v>12498</v>
      </c>
      <c r="BR645" s="4" t="s">
        <v>35305</v>
      </c>
    </row>
    <row r="646" spans="1:71">
      <c r="A646" s="4">
        <v>3101061</v>
      </c>
      <c r="B646" s="4" t="s">
        <v>19819</v>
      </c>
      <c r="C646" s="4" t="s">
        <v>13566</v>
      </c>
      <c r="D646" s="4" t="s">
        <v>19436</v>
      </c>
      <c r="E646" s="4" t="s">
        <v>19830</v>
      </c>
      <c r="F646" s="4" t="s">
        <v>12746</v>
      </c>
      <c r="G646" s="4" t="s">
        <v>19437</v>
      </c>
      <c r="H646" s="4" t="s">
        <v>17025</v>
      </c>
      <c r="I646" s="4" t="s">
        <v>5445</v>
      </c>
      <c r="J646" s="4" t="s">
        <v>5445</v>
      </c>
      <c r="L646" s="4" t="s">
        <v>11568</v>
      </c>
      <c r="N646" s="4" t="s">
        <v>12144</v>
      </c>
      <c r="P646" s="4" t="s">
        <v>12746</v>
      </c>
      <c r="R646" s="4" t="s">
        <v>12144</v>
      </c>
      <c r="T646" s="4" t="s">
        <v>12144</v>
      </c>
      <c r="V646" s="50" t="s">
        <v>19435</v>
      </c>
      <c r="W646" s="4" t="s">
        <v>19517</v>
      </c>
      <c r="X646" s="4" t="s">
        <v>19498</v>
      </c>
      <c r="Y646" s="17" t="s">
        <v>17637</v>
      </c>
      <c r="Z646" s="17" t="s">
        <v>17343</v>
      </c>
      <c r="AA646" s="17" t="s">
        <v>17557</v>
      </c>
      <c r="AB646" s="17" t="s">
        <v>17643</v>
      </c>
      <c r="AC646" s="17" t="s">
        <v>17450</v>
      </c>
      <c r="AD646" s="38">
        <v>2</v>
      </c>
      <c r="AE646" s="38">
        <v>2</v>
      </c>
      <c r="AF646" s="38">
        <v>2</v>
      </c>
      <c r="AG646" s="38">
        <v>2</v>
      </c>
      <c r="AH646" s="38">
        <v>2</v>
      </c>
      <c r="AI646" s="38">
        <v>2</v>
      </c>
      <c r="AJ646" s="38">
        <v>2</v>
      </c>
      <c r="AK646" s="38">
        <v>2</v>
      </c>
      <c r="AL646" s="38">
        <v>2</v>
      </c>
      <c r="AM646" s="38">
        <v>2</v>
      </c>
      <c r="AN646" s="38">
        <v>2</v>
      </c>
      <c r="AO646" s="38">
        <v>2</v>
      </c>
      <c r="AP646" s="4">
        <f t="shared" ref="AP646:AP709" si="21">SUM(AD646:AO646)</f>
        <v>24</v>
      </c>
      <c r="AQ646" s="38">
        <v>1996</v>
      </c>
      <c r="AR646" s="38">
        <v>5200</v>
      </c>
      <c r="AS646" s="38"/>
      <c r="AT646" s="4">
        <f t="shared" si="20"/>
        <v>7196</v>
      </c>
      <c r="AU646" s="38">
        <v>3000</v>
      </c>
      <c r="AV646" s="38">
        <v>12000</v>
      </c>
      <c r="AW646" s="38" t="s">
        <v>12005</v>
      </c>
      <c r="AX646" s="38"/>
      <c r="AY646" s="38"/>
      <c r="AZ646" s="38"/>
      <c r="BA646" s="38"/>
      <c r="BB646" s="38"/>
      <c r="BC646" s="38"/>
      <c r="BD646" s="38"/>
      <c r="BE646" s="38"/>
      <c r="BF646" s="38"/>
      <c r="BG646" s="38"/>
      <c r="BH646" s="38"/>
      <c r="BI646" s="38"/>
      <c r="BJ646" s="38"/>
      <c r="BK646" s="38"/>
      <c r="BL646" s="38"/>
      <c r="BM646" s="12"/>
      <c r="BP646" s="4" t="s">
        <v>17279</v>
      </c>
      <c r="BQ646" s="4" t="s">
        <v>12498</v>
      </c>
      <c r="BR646" s="4" t="s">
        <v>35307</v>
      </c>
      <c r="BS646" s="4" t="s">
        <v>26322</v>
      </c>
    </row>
    <row r="647" spans="1:71">
      <c r="A647" s="4">
        <v>3101062</v>
      </c>
      <c r="B647" s="4" t="s">
        <v>19400</v>
      </c>
      <c r="C647" s="4" t="s">
        <v>8221</v>
      </c>
      <c r="D647" s="4" t="s">
        <v>19399</v>
      </c>
      <c r="E647" s="4" t="s">
        <v>8221</v>
      </c>
      <c r="F647" s="4" t="s">
        <v>12144</v>
      </c>
      <c r="G647" s="4" t="s">
        <v>19399</v>
      </c>
      <c r="H647" s="4" t="s">
        <v>17025</v>
      </c>
      <c r="I647" s="4" t="s">
        <v>8341</v>
      </c>
      <c r="J647" s="4" t="s">
        <v>8341</v>
      </c>
      <c r="L647" s="4" t="s">
        <v>8342</v>
      </c>
      <c r="N647" s="4" t="s">
        <v>12144</v>
      </c>
      <c r="P647" s="4" t="s">
        <v>12746</v>
      </c>
      <c r="W647" s="4" t="s">
        <v>19620</v>
      </c>
      <c r="X647" s="4" t="s">
        <v>19617</v>
      </c>
      <c r="Y647" s="17" t="s">
        <v>17069</v>
      </c>
      <c r="Z647" s="17" t="s">
        <v>17742</v>
      </c>
      <c r="AA647" s="17" t="s">
        <v>17741</v>
      </c>
      <c r="AB647" s="17" t="s">
        <v>19535</v>
      </c>
      <c r="AC647" s="17" t="s">
        <v>17306</v>
      </c>
      <c r="AD647" s="38">
        <v>2</v>
      </c>
      <c r="AE647" s="38">
        <v>2</v>
      </c>
      <c r="AF647" s="38">
        <v>3</v>
      </c>
      <c r="AG647" s="38">
        <v>3</v>
      </c>
      <c r="AH647" s="38">
        <v>3</v>
      </c>
      <c r="AI647" s="38">
        <v>3</v>
      </c>
      <c r="AJ647" s="38">
        <v>3</v>
      </c>
      <c r="AK647" s="38">
        <v>2</v>
      </c>
      <c r="AL647" s="38">
        <v>2</v>
      </c>
      <c r="AM647" s="38">
        <v>2</v>
      </c>
      <c r="AN647" s="38">
        <v>2</v>
      </c>
      <c r="AO647" s="38">
        <v>2</v>
      </c>
      <c r="AP647" s="4">
        <f t="shared" si="21"/>
        <v>29</v>
      </c>
      <c r="AQ647" s="38">
        <v>3600</v>
      </c>
      <c r="AR647" s="38">
        <v>1708</v>
      </c>
      <c r="AS647" s="38"/>
      <c r="AT647" s="4">
        <f t="shared" si="20"/>
        <v>5308</v>
      </c>
      <c r="AU647" s="38">
        <v>800</v>
      </c>
      <c r="AV647" s="38">
        <v>3500</v>
      </c>
      <c r="AW647" s="38" t="s">
        <v>12005</v>
      </c>
      <c r="AX647" s="38">
        <v>15</v>
      </c>
      <c r="AY647" s="38">
        <v>600</v>
      </c>
      <c r="AZ647" s="38" t="s">
        <v>13626</v>
      </c>
      <c r="BA647" s="38">
        <v>250</v>
      </c>
      <c r="BB647" s="38">
        <v>3000</v>
      </c>
      <c r="BC647" s="38" t="s">
        <v>35863</v>
      </c>
      <c r="BD647" s="38"/>
      <c r="BE647" s="38"/>
      <c r="BF647" s="38"/>
      <c r="BG647" s="38"/>
      <c r="BH647" s="38"/>
      <c r="BI647" s="38"/>
      <c r="BJ647" s="38"/>
      <c r="BK647" s="38"/>
      <c r="BL647" s="38"/>
      <c r="BM647" s="12"/>
      <c r="BP647" s="4" t="s">
        <v>17279</v>
      </c>
      <c r="BQ647" s="4" t="s">
        <v>12498</v>
      </c>
      <c r="BR647" s="4" t="s">
        <v>35435</v>
      </c>
    </row>
    <row r="648" spans="1:71">
      <c r="A648" s="4">
        <v>3101063</v>
      </c>
      <c r="B648" s="4" t="s">
        <v>19612</v>
      </c>
      <c r="C648" s="4" t="s">
        <v>8457</v>
      </c>
      <c r="D648" s="4" t="s">
        <v>19610</v>
      </c>
      <c r="E648" s="4" t="s">
        <v>19611</v>
      </c>
      <c r="F648" s="4" t="s">
        <v>12746</v>
      </c>
      <c r="G648" s="4" t="s">
        <v>19610</v>
      </c>
      <c r="H648" s="4" t="s">
        <v>17025</v>
      </c>
      <c r="I648" s="4" t="s">
        <v>8306</v>
      </c>
      <c r="J648" s="4" t="s">
        <v>8306</v>
      </c>
      <c r="L648" s="4" t="s">
        <v>8307</v>
      </c>
      <c r="N648" s="4" t="s">
        <v>12144</v>
      </c>
      <c r="P648" s="4" t="s">
        <v>12746</v>
      </c>
      <c r="V648" s="50" t="s">
        <v>12638</v>
      </c>
      <c r="W648" s="4" t="s">
        <v>19609</v>
      </c>
      <c r="X648" s="4" t="s">
        <v>19702</v>
      </c>
      <c r="Y648" s="17" t="s">
        <v>17637</v>
      </c>
      <c r="Z648" s="17" t="s">
        <v>17343</v>
      </c>
      <c r="AA648" s="17" t="s">
        <v>17620</v>
      </c>
      <c r="AB648" s="17" t="s">
        <v>17613</v>
      </c>
      <c r="AC648" s="17" t="s">
        <v>17306</v>
      </c>
      <c r="AD648" s="38">
        <v>1</v>
      </c>
      <c r="AE648" s="38">
        <v>1</v>
      </c>
      <c r="AF648" s="38">
        <v>1</v>
      </c>
      <c r="AG648" s="38">
        <v>1</v>
      </c>
      <c r="AH648" s="38">
        <v>1</v>
      </c>
      <c r="AI648" s="38">
        <v>1</v>
      </c>
      <c r="AJ648" s="38">
        <v>1</v>
      </c>
      <c r="AK648" s="38">
        <v>1</v>
      </c>
      <c r="AL648" s="38">
        <v>1</v>
      </c>
      <c r="AM648" s="38">
        <v>1</v>
      </c>
      <c r="AN648" s="38"/>
      <c r="AO648" s="38"/>
      <c r="AP648" s="4">
        <f t="shared" si="21"/>
        <v>10</v>
      </c>
      <c r="AQ648" s="38">
        <v>800</v>
      </c>
      <c r="AR648" s="38">
        <v>15000</v>
      </c>
      <c r="AS648" s="38"/>
      <c r="AT648" s="4">
        <f t="shared" si="20"/>
        <v>15800</v>
      </c>
      <c r="AU648" s="38">
        <v>2000</v>
      </c>
      <c r="AV648" s="38">
        <v>14000</v>
      </c>
      <c r="AW648" s="38" t="s">
        <v>12005</v>
      </c>
      <c r="AX648" s="38">
        <v>124</v>
      </c>
      <c r="AY648" s="38">
        <v>4500</v>
      </c>
      <c r="AZ648" s="38" t="s">
        <v>9775</v>
      </c>
      <c r="BA648" s="38">
        <v>100</v>
      </c>
      <c r="BB648" s="38">
        <v>4000</v>
      </c>
      <c r="BC648" s="38" t="s">
        <v>12448</v>
      </c>
      <c r="BD648" s="38"/>
      <c r="BE648" s="38"/>
      <c r="BF648" s="38"/>
      <c r="BG648" s="38"/>
      <c r="BH648" s="38"/>
      <c r="BI648" s="38"/>
      <c r="BJ648" s="38"/>
      <c r="BK648" s="38"/>
      <c r="BL648" s="38"/>
      <c r="BM648" s="12"/>
      <c r="BP648" s="4" t="s">
        <v>17279</v>
      </c>
      <c r="BQ648" s="4" t="s">
        <v>12498</v>
      </c>
      <c r="BR648" s="4" t="s">
        <v>8305</v>
      </c>
    </row>
    <row r="649" spans="1:71">
      <c r="A649" s="4">
        <v>3101064</v>
      </c>
      <c r="B649" s="4" t="s">
        <v>19701</v>
      </c>
      <c r="C649" s="4" t="s">
        <v>19804</v>
      </c>
      <c r="D649" s="4" t="s">
        <v>8311</v>
      </c>
      <c r="E649" s="4" t="s">
        <v>19804</v>
      </c>
      <c r="F649" s="4" t="s">
        <v>12144</v>
      </c>
      <c r="G649" s="4" t="s">
        <v>19803</v>
      </c>
      <c r="H649" s="4" t="s">
        <v>17025</v>
      </c>
      <c r="I649" s="4" t="s">
        <v>8306</v>
      </c>
      <c r="J649" s="4" t="s">
        <v>8306</v>
      </c>
      <c r="L649" s="4" t="s">
        <v>8307</v>
      </c>
      <c r="N649" s="4" t="s">
        <v>12144</v>
      </c>
      <c r="P649" s="4" t="s">
        <v>12746</v>
      </c>
      <c r="R649" s="4" t="s">
        <v>12746</v>
      </c>
      <c r="T649" s="4" t="s">
        <v>12746</v>
      </c>
      <c r="U649" s="4" t="s">
        <v>12746</v>
      </c>
      <c r="W649" s="4" t="s">
        <v>19802</v>
      </c>
      <c r="X649" s="4" t="s">
        <v>19801</v>
      </c>
      <c r="Y649" s="17" t="s">
        <v>19800</v>
      </c>
      <c r="Z649" s="17" t="s">
        <v>19594</v>
      </c>
      <c r="AA649" s="17" t="s">
        <v>19608</v>
      </c>
      <c r="AB649" s="17" t="s">
        <v>17307</v>
      </c>
      <c r="AC649" s="17" t="s">
        <v>17306</v>
      </c>
      <c r="AD649" s="38">
        <v>2</v>
      </c>
      <c r="AE649" s="38">
        <v>2</v>
      </c>
      <c r="AF649" s="38">
        <v>2</v>
      </c>
      <c r="AG649" s="38">
        <v>2</v>
      </c>
      <c r="AH649" s="38">
        <v>2</v>
      </c>
      <c r="AI649" s="38">
        <v>2</v>
      </c>
      <c r="AJ649" s="38">
        <v>2</v>
      </c>
      <c r="AK649" s="38">
        <v>2</v>
      </c>
      <c r="AL649" s="38">
        <v>2</v>
      </c>
      <c r="AM649" s="38">
        <v>2</v>
      </c>
      <c r="AN649" s="38">
        <v>2</v>
      </c>
      <c r="AO649" s="38">
        <v>2</v>
      </c>
      <c r="AP649" s="4">
        <f t="shared" si="21"/>
        <v>24</v>
      </c>
      <c r="AQ649" s="38">
        <v>3120</v>
      </c>
      <c r="AR649" s="38">
        <v>3907</v>
      </c>
      <c r="AS649" s="38"/>
      <c r="AT649" s="4">
        <f t="shared" si="20"/>
        <v>7027</v>
      </c>
      <c r="AU649" s="38">
        <v>1</v>
      </c>
      <c r="AV649" s="38">
        <v>47</v>
      </c>
      <c r="AW649" s="38" t="s">
        <v>13087</v>
      </c>
      <c r="AX649" s="38">
        <v>541</v>
      </c>
      <c r="AY649" s="38">
        <v>11063</v>
      </c>
      <c r="AZ649" s="38" t="s">
        <v>12448</v>
      </c>
      <c r="BA649" s="38"/>
      <c r="BB649" s="38"/>
      <c r="BC649" s="38"/>
      <c r="BD649" s="38"/>
      <c r="BE649" s="38"/>
      <c r="BF649" s="38"/>
      <c r="BG649" s="38"/>
      <c r="BH649" s="38"/>
      <c r="BI649" s="38"/>
      <c r="BJ649" s="38"/>
      <c r="BK649" s="38"/>
      <c r="BL649" s="38"/>
      <c r="BM649" s="12"/>
      <c r="BP649" s="4" t="s">
        <v>17336</v>
      </c>
      <c r="BQ649" s="4" t="s">
        <v>12498</v>
      </c>
      <c r="BR649" s="4" t="s">
        <v>35436</v>
      </c>
    </row>
    <row r="650" spans="1:71">
      <c r="A650" s="4">
        <v>3101065</v>
      </c>
      <c r="B650" s="4" t="s">
        <v>19607</v>
      </c>
      <c r="C650" s="4" t="s">
        <v>19869</v>
      </c>
      <c r="D650" s="4" t="s">
        <v>19695</v>
      </c>
      <c r="F650" s="4" t="s">
        <v>12144</v>
      </c>
      <c r="G650" s="4" t="s">
        <v>19696</v>
      </c>
      <c r="H650" s="4" t="s">
        <v>17025</v>
      </c>
      <c r="I650" s="4" t="s">
        <v>19696</v>
      </c>
      <c r="J650" s="4" t="s">
        <v>19696</v>
      </c>
      <c r="L650" s="4" t="s">
        <v>8528</v>
      </c>
      <c r="M650" s="4" t="s">
        <v>19695</v>
      </c>
      <c r="N650" s="4" t="s">
        <v>12144</v>
      </c>
      <c r="P650" s="4" t="s">
        <v>12746</v>
      </c>
      <c r="W650" s="4" t="s">
        <v>19694</v>
      </c>
      <c r="X650" s="4" t="s">
        <v>19396</v>
      </c>
      <c r="Y650" s="17" t="s">
        <v>17637</v>
      </c>
      <c r="Z650" s="17" t="s">
        <v>17343</v>
      </c>
      <c r="AA650" s="17" t="s">
        <v>19395</v>
      </c>
      <c r="AB650" s="17" t="s">
        <v>17373</v>
      </c>
      <c r="AC650" s="17" t="s">
        <v>17450</v>
      </c>
      <c r="AD650" s="38">
        <v>1</v>
      </c>
      <c r="AE650" s="38">
        <v>1</v>
      </c>
      <c r="AF650" s="38">
        <v>1</v>
      </c>
      <c r="AG650" s="38">
        <v>1</v>
      </c>
      <c r="AH650" s="38">
        <v>1</v>
      </c>
      <c r="AI650" s="38">
        <v>1</v>
      </c>
      <c r="AJ650" s="38">
        <v>1</v>
      </c>
      <c r="AK650" s="38">
        <v>1</v>
      </c>
      <c r="AL650" s="38">
        <v>1</v>
      </c>
      <c r="AM650" s="38">
        <v>1</v>
      </c>
      <c r="AN650" s="38">
        <v>1</v>
      </c>
      <c r="AO650" s="38">
        <v>1</v>
      </c>
      <c r="AP650" s="4">
        <f t="shared" si="21"/>
        <v>12</v>
      </c>
      <c r="AQ650" s="38">
        <v>1890</v>
      </c>
      <c r="AR650" s="38">
        <v>2274</v>
      </c>
      <c r="AS650" s="38"/>
      <c r="AT650" s="4">
        <f t="shared" si="20"/>
        <v>4164</v>
      </c>
      <c r="AU650" s="38">
        <v>145</v>
      </c>
      <c r="AV650" s="38">
        <v>10196</v>
      </c>
      <c r="AW650" s="38" t="s">
        <v>12448</v>
      </c>
      <c r="AX650" s="38"/>
      <c r="AY650" s="38"/>
      <c r="AZ650" s="38"/>
      <c r="BA650" s="38"/>
      <c r="BB650" s="38"/>
      <c r="BC650" s="38"/>
      <c r="BD650" s="38"/>
      <c r="BE650" s="38"/>
      <c r="BF650" s="38"/>
      <c r="BG650" s="38"/>
      <c r="BH650" s="38"/>
      <c r="BI650" s="38"/>
      <c r="BJ650" s="38"/>
      <c r="BK650" s="38"/>
      <c r="BL650" s="38"/>
      <c r="BM650" s="12"/>
      <c r="BP650" s="4" t="s">
        <v>17336</v>
      </c>
      <c r="BQ650" s="4" t="s">
        <v>12498</v>
      </c>
      <c r="BR650" s="4" t="s">
        <v>35437</v>
      </c>
    </row>
    <row r="651" spans="1:71">
      <c r="A651" s="4">
        <v>3101066</v>
      </c>
      <c r="B651" s="4" t="s">
        <v>19394</v>
      </c>
      <c r="D651" s="4" t="s">
        <v>19392</v>
      </c>
      <c r="E651" s="4" t="s">
        <v>8529</v>
      </c>
      <c r="F651" s="4" t="s">
        <v>12144</v>
      </c>
      <c r="G651" s="4" t="s">
        <v>19393</v>
      </c>
      <c r="H651" s="4" t="s">
        <v>17025</v>
      </c>
      <c r="I651" s="4" t="s">
        <v>8530</v>
      </c>
      <c r="J651" s="4" t="s">
        <v>8530</v>
      </c>
      <c r="L651" s="4" t="s">
        <v>8530</v>
      </c>
      <c r="N651" s="4" t="s">
        <v>12144</v>
      </c>
      <c r="P651" s="4" t="s">
        <v>12746</v>
      </c>
      <c r="W651" s="4" t="s">
        <v>19693</v>
      </c>
      <c r="X651" s="4" t="s">
        <v>19692</v>
      </c>
      <c r="Y651" s="17" t="s">
        <v>17637</v>
      </c>
      <c r="Z651" s="17" t="s">
        <v>17394</v>
      </c>
      <c r="AA651" s="17" t="s">
        <v>17620</v>
      </c>
      <c r="AB651" s="17" t="s">
        <v>17740</v>
      </c>
      <c r="AC651" s="17" t="s">
        <v>17450</v>
      </c>
      <c r="AD651" s="38">
        <v>2</v>
      </c>
      <c r="AE651" s="38">
        <v>2</v>
      </c>
      <c r="AF651" s="38">
        <v>2</v>
      </c>
      <c r="AG651" s="38">
        <v>2</v>
      </c>
      <c r="AH651" s="38">
        <v>3</v>
      </c>
      <c r="AI651" s="38">
        <v>3</v>
      </c>
      <c r="AJ651" s="38">
        <v>3</v>
      </c>
      <c r="AK651" s="38">
        <v>3</v>
      </c>
      <c r="AL651" s="38">
        <v>3</v>
      </c>
      <c r="AM651" s="38">
        <v>2</v>
      </c>
      <c r="AN651" s="38">
        <v>2</v>
      </c>
      <c r="AO651" s="38">
        <v>2</v>
      </c>
      <c r="AP651" s="4">
        <f t="shared" si="21"/>
        <v>29</v>
      </c>
      <c r="AQ651" s="38">
        <v>2990</v>
      </c>
      <c r="AR651" s="38">
        <v>3000</v>
      </c>
      <c r="AS651" s="38"/>
      <c r="AT651" s="4">
        <f t="shared" si="20"/>
        <v>5990</v>
      </c>
      <c r="AU651" s="38">
        <v>180</v>
      </c>
      <c r="AV651" s="38">
        <v>2520</v>
      </c>
      <c r="AW651" s="38" t="s">
        <v>12922</v>
      </c>
      <c r="AX651" s="38">
        <v>50</v>
      </c>
      <c r="AY651" s="38">
        <v>3000</v>
      </c>
      <c r="AZ651" s="38" t="s">
        <v>13880</v>
      </c>
      <c r="BA651" s="38">
        <v>50</v>
      </c>
      <c r="BB651" s="38">
        <v>2500</v>
      </c>
      <c r="BC651" s="38" t="s">
        <v>12448</v>
      </c>
      <c r="BD651" s="38"/>
      <c r="BE651" s="38"/>
      <c r="BF651" s="38"/>
      <c r="BG651" s="38"/>
      <c r="BH651" s="38"/>
      <c r="BI651" s="38"/>
      <c r="BJ651" s="38"/>
      <c r="BK651" s="38"/>
      <c r="BL651" s="38"/>
      <c r="BM651" s="12"/>
      <c r="BP651" s="4" t="s">
        <v>17336</v>
      </c>
      <c r="BQ651" s="4" t="s">
        <v>12498</v>
      </c>
      <c r="BR651" s="4" t="s">
        <v>35438</v>
      </c>
    </row>
    <row r="652" spans="1:71">
      <c r="A652" s="4">
        <v>3101067</v>
      </c>
      <c r="B652" s="4" t="s">
        <v>19681</v>
      </c>
      <c r="C652" s="4" t="s">
        <v>8072</v>
      </c>
      <c r="D652" s="4" t="s">
        <v>19673</v>
      </c>
      <c r="E652" s="4" t="s">
        <v>8072</v>
      </c>
      <c r="F652" s="4" t="s">
        <v>12144</v>
      </c>
      <c r="G652" s="4" t="s">
        <v>7960</v>
      </c>
      <c r="H652" s="4" t="s">
        <v>17025</v>
      </c>
      <c r="I652" s="4" t="s">
        <v>8076</v>
      </c>
      <c r="J652" s="4" t="s">
        <v>8076</v>
      </c>
      <c r="L652" s="4" t="s">
        <v>12212</v>
      </c>
      <c r="N652" s="4" t="s">
        <v>12746</v>
      </c>
      <c r="O652" s="4" t="s">
        <v>35439</v>
      </c>
      <c r="P652" s="4" t="s">
        <v>12746</v>
      </c>
      <c r="W652" s="4" t="s">
        <v>19672</v>
      </c>
      <c r="X652" s="4" t="s">
        <v>19482</v>
      </c>
      <c r="Y652" s="17" t="s">
        <v>17069</v>
      </c>
      <c r="Z652" s="17" t="s">
        <v>13771</v>
      </c>
      <c r="AA652" s="17" t="s">
        <v>19767</v>
      </c>
      <c r="AB652" s="17" t="s">
        <v>19386</v>
      </c>
      <c r="AC652" s="17" t="s">
        <v>17450</v>
      </c>
      <c r="AD652" s="38">
        <v>34</v>
      </c>
      <c r="AE652" s="38">
        <v>32</v>
      </c>
      <c r="AF652" s="38">
        <v>36</v>
      </c>
      <c r="AG652" s="38">
        <v>29</v>
      </c>
      <c r="AH652" s="38">
        <v>33</v>
      </c>
      <c r="AI652" s="38">
        <v>56</v>
      </c>
      <c r="AJ652" s="38">
        <v>66</v>
      </c>
      <c r="AK652" s="38">
        <v>79</v>
      </c>
      <c r="AL652" s="38">
        <v>112</v>
      </c>
      <c r="AM652" s="38">
        <v>59</v>
      </c>
      <c r="AN652" s="38">
        <v>29</v>
      </c>
      <c r="AO652" s="38">
        <v>38</v>
      </c>
      <c r="AP652" s="38">
        <f t="shared" si="21"/>
        <v>603</v>
      </c>
      <c r="AQ652" s="38">
        <v>41845</v>
      </c>
      <c r="AR652" s="38">
        <v>55808</v>
      </c>
      <c r="AS652" s="38"/>
      <c r="AT652" s="4">
        <f t="shared" si="20"/>
        <v>97653</v>
      </c>
      <c r="AU652" s="38">
        <v>820</v>
      </c>
      <c r="AV652" s="38">
        <v>5734</v>
      </c>
      <c r="AW652" s="38" t="s">
        <v>12005</v>
      </c>
      <c r="AX652" s="38">
        <v>143</v>
      </c>
      <c r="AY652" s="38">
        <v>5735</v>
      </c>
      <c r="AZ652" s="38" t="s">
        <v>13626</v>
      </c>
      <c r="BA652" s="38">
        <v>19000</v>
      </c>
      <c r="BB652" s="38">
        <v>219805</v>
      </c>
      <c r="BC652" s="38" t="s">
        <v>13239</v>
      </c>
      <c r="BD652" s="38">
        <v>13</v>
      </c>
      <c r="BE652" s="38">
        <v>545</v>
      </c>
      <c r="BF652" s="38" t="s">
        <v>12448</v>
      </c>
      <c r="BG652" s="38">
        <v>1823</v>
      </c>
      <c r="BH652" s="38">
        <v>9513</v>
      </c>
      <c r="BI652" s="38" t="s">
        <v>15744</v>
      </c>
      <c r="BJ652" s="38" t="s">
        <v>12144</v>
      </c>
      <c r="BK652" s="38"/>
      <c r="BL652" s="38"/>
      <c r="BM652" s="12">
        <v>244603</v>
      </c>
      <c r="BN652" s="4" t="s">
        <v>19385</v>
      </c>
      <c r="BP652" s="4" t="s">
        <v>17336</v>
      </c>
      <c r="BQ652" s="4" t="s">
        <v>12498</v>
      </c>
      <c r="BR652" s="4" t="s">
        <v>35318</v>
      </c>
    </row>
    <row r="653" spans="1:71">
      <c r="A653" s="4">
        <v>3101068</v>
      </c>
      <c r="B653" s="4" t="s">
        <v>19497</v>
      </c>
      <c r="C653" s="4" t="s">
        <v>7730</v>
      </c>
      <c r="D653" s="4" t="s">
        <v>7731</v>
      </c>
      <c r="E653" s="4" t="s">
        <v>19548</v>
      </c>
      <c r="F653" s="4" t="s">
        <v>12746</v>
      </c>
      <c r="G653" s="4" t="s">
        <v>19568</v>
      </c>
      <c r="H653" s="4" t="s">
        <v>17025</v>
      </c>
      <c r="I653" s="4" t="s">
        <v>8323</v>
      </c>
      <c r="J653" s="4" t="s">
        <v>8323</v>
      </c>
      <c r="L653" s="4" t="s">
        <v>12097</v>
      </c>
      <c r="N653" s="4" t="s">
        <v>12144</v>
      </c>
      <c r="P653" s="4" t="s">
        <v>12746</v>
      </c>
      <c r="W653" s="4" t="s">
        <v>19550</v>
      </c>
      <c r="X653" s="4" t="s">
        <v>17780</v>
      </c>
      <c r="Y653" s="17" t="s">
        <v>11274</v>
      </c>
      <c r="Z653" s="17" t="s">
        <v>19583</v>
      </c>
      <c r="AA653" s="17" t="s">
        <v>17741</v>
      </c>
      <c r="AB653" s="17" t="s">
        <v>17516</v>
      </c>
      <c r="AC653" s="17" t="s">
        <v>17450</v>
      </c>
      <c r="AD653" s="38">
        <v>2</v>
      </c>
      <c r="AE653" s="38">
        <v>3</v>
      </c>
      <c r="AF653" s="38">
        <v>3</v>
      </c>
      <c r="AG653" s="38">
        <v>3</v>
      </c>
      <c r="AH653" s="38">
        <v>3</v>
      </c>
      <c r="AI653" s="38">
        <v>3</v>
      </c>
      <c r="AJ653" s="38">
        <v>3</v>
      </c>
      <c r="AK653" s="38">
        <v>3</v>
      </c>
      <c r="AL653" s="38">
        <v>3</v>
      </c>
      <c r="AM653" s="38">
        <v>2</v>
      </c>
      <c r="AN653" s="38"/>
      <c r="AO653" s="38"/>
      <c r="AP653" s="38">
        <f t="shared" si="21"/>
        <v>28</v>
      </c>
      <c r="AQ653" s="38">
        <v>2621</v>
      </c>
      <c r="AR653" s="38">
        <v>3000</v>
      </c>
      <c r="AS653" s="38"/>
      <c r="AT653" s="4">
        <f t="shared" si="20"/>
        <v>5621</v>
      </c>
      <c r="AU653" s="38">
        <v>30</v>
      </c>
      <c r="AV653" s="38">
        <v>1200</v>
      </c>
      <c r="AW653" s="38" t="s">
        <v>13626</v>
      </c>
      <c r="AX653" s="38">
        <v>520</v>
      </c>
      <c r="AY653" s="38">
        <v>5711</v>
      </c>
      <c r="AZ653" s="38" t="s">
        <v>13239</v>
      </c>
      <c r="BA653" s="38"/>
      <c r="BB653" s="38"/>
      <c r="BC653" s="38"/>
      <c r="BD653" s="38"/>
      <c r="BE653" s="38"/>
      <c r="BF653" s="38"/>
      <c r="BG653" s="38"/>
      <c r="BH653" s="38"/>
      <c r="BI653" s="38"/>
      <c r="BJ653" s="38"/>
      <c r="BK653" s="38"/>
      <c r="BL653" s="38"/>
      <c r="BM653" s="12"/>
      <c r="BN653" s="4" t="s">
        <v>19238</v>
      </c>
      <c r="BP653" s="4" t="s">
        <v>17336</v>
      </c>
      <c r="BQ653" s="4" t="s">
        <v>12498</v>
      </c>
    </row>
    <row r="654" spans="1:71">
      <c r="A654" s="4">
        <v>3101069</v>
      </c>
      <c r="B654" s="4" t="s">
        <v>19237</v>
      </c>
      <c r="C654" s="4" t="s">
        <v>19655</v>
      </c>
      <c r="D654" s="4" t="s">
        <v>19653</v>
      </c>
      <c r="E654" s="4" t="s">
        <v>19655</v>
      </c>
      <c r="F654" s="4" t="s">
        <v>12144</v>
      </c>
      <c r="G654" s="4" t="s">
        <v>5387</v>
      </c>
      <c r="H654" s="4" t="s">
        <v>17021</v>
      </c>
      <c r="I654" s="4" t="s">
        <v>8351</v>
      </c>
      <c r="J654" s="4" t="s">
        <v>8351</v>
      </c>
      <c r="L654" s="4" t="s">
        <v>8318</v>
      </c>
      <c r="M654" s="4" t="s">
        <v>19653</v>
      </c>
      <c r="N654" s="4" t="s">
        <v>12144</v>
      </c>
      <c r="P654" s="4" t="s">
        <v>12746</v>
      </c>
      <c r="W654" s="4" t="s">
        <v>19652</v>
      </c>
      <c r="X654" s="4" t="s">
        <v>19236</v>
      </c>
      <c r="Y654" s="17" t="s">
        <v>17069</v>
      </c>
      <c r="Z654" s="17" t="s">
        <v>13771</v>
      </c>
      <c r="AA654" s="17" t="s">
        <v>19168</v>
      </c>
      <c r="AB654" s="17" t="s">
        <v>17373</v>
      </c>
      <c r="AC654" s="17" t="s">
        <v>17450</v>
      </c>
      <c r="AD654" s="38">
        <v>23</v>
      </c>
      <c r="AE654" s="38">
        <v>18</v>
      </c>
      <c r="AF654" s="38">
        <v>23</v>
      </c>
      <c r="AG654" s="38">
        <v>24</v>
      </c>
      <c r="AH654" s="38">
        <v>23</v>
      </c>
      <c r="AI654" s="38">
        <v>21</v>
      </c>
      <c r="AJ654" s="38">
        <v>31</v>
      </c>
      <c r="AK654" s="38">
        <v>30</v>
      </c>
      <c r="AL654" s="38">
        <v>29</v>
      </c>
      <c r="AM654" s="38">
        <v>17</v>
      </c>
      <c r="AN654" s="38">
        <v>13</v>
      </c>
      <c r="AO654" s="38">
        <v>13</v>
      </c>
      <c r="AP654" s="38">
        <f t="shared" si="21"/>
        <v>265</v>
      </c>
      <c r="AQ654" s="38">
        <v>24493</v>
      </c>
      <c r="AR654" s="38">
        <v>14291</v>
      </c>
      <c r="AS654" s="38"/>
      <c r="AT654" s="4">
        <f t="shared" si="20"/>
        <v>38784</v>
      </c>
      <c r="AU654" s="38">
        <v>1502</v>
      </c>
      <c r="AV654" s="38">
        <v>58660</v>
      </c>
      <c r="AW654" s="38" t="s">
        <v>13626</v>
      </c>
      <c r="AX654" s="38"/>
      <c r="AY654" s="38"/>
      <c r="AZ654" s="38"/>
      <c r="BA654" s="38"/>
      <c r="BB654" s="38"/>
      <c r="BC654" s="38"/>
      <c r="BD654" s="38"/>
      <c r="BE654" s="38"/>
      <c r="BF654" s="38"/>
      <c r="BG654" s="38"/>
      <c r="BH654" s="38"/>
      <c r="BI654" s="38"/>
      <c r="BJ654" s="38"/>
      <c r="BK654" s="38"/>
      <c r="BL654" s="38"/>
      <c r="BM654" s="12"/>
      <c r="BN654" s="4" t="s">
        <v>19167</v>
      </c>
      <c r="BP654" s="4" t="s">
        <v>17336</v>
      </c>
      <c r="BQ654" s="4" t="s">
        <v>12498</v>
      </c>
      <c r="BR654" s="4" t="s">
        <v>35186</v>
      </c>
    </row>
    <row r="655" spans="1:71">
      <c r="A655" s="4">
        <v>3101070</v>
      </c>
      <c r="B655" s="4" t="s">
        <v>19169</v>
      </c>
      <c r="C655" s="4" t="s">
        <v>19651</v>
      </c>
      <c r="D655" s="4" t="s">
        <v>19567</v>
      </c>
      <c r="E655" s="4" t="s">
        <v>19650</v>
      </c>
      <c r="F655" s="4" t="s">
        <v>12144</v>
      </c>
      <c r="G655" s="4" t="s">
        <v>19569</v>
      </c>
      <c r="H655" s="4" t="s">
        <v>17021</v>
      </c>
      <c r="J655" s="59" t="s">
        <v>122</v>
      </c>
      <c r="K655" s="59"/>
      <c r="L655" s="4" t="s">
        <v>8318</v>
      </c>
      <c r="M655" s="4" t="s">
        <v>8708</v>
      </c>
      <c r="N655" s="4" t="s">
        <v>12746</v>
      </c>
      <c r="O655" s="4" t="s">
        <v>35187</v>
      </c>
      <c r="P655" s="4" t="s">
        <v>12144</v>
      </c>
      <c r="Q655" s="4" t="s">
        <v>19566</v>
      </c>
      <c r="R655" s="4" t="s">
        <v>12144</v>
      </c>
      <c r="V655" s="50" t="s">
        <v>19657</v>
      </c>
      <c r="W655" s="4" t="s">
        <v>13626</v>
      </c>
      <c r="X655" s="4" t="s">
        <v>19564</v>
      </c>
      <c r="Y655" s="17" t="s">
        <v>17637</v>
      </c>
      <c r="Z655" s="17" t="s">
        <v>17343</v>
      </c>
      <c r="AA655" s="17" t="s">
        <v>17503</v>
      </c>
      <c r="AB655" s="17" t="s">
        <v>17281</v>
      </c>
      <c r="AC655" s="17" t="s">
        <v>17450</v>
      </c>
      <c r="AD655" s="38">
        <v>22</v>
      </c>
      <c r="AE655" s="38">
        <v>18</v>
      </c>
      <c r="AF655" s="38">
        <v>18</v>
      </c>
      <c r="AG655" s="38">
        <v>20</v>
      </c>
      <c r="AH655" s="38">
        <v>32</v>
      </c>
      <c r="AI655" s="38">
        <v>32</v>
      </c>
      <c r="AJ655" s="38">
        <v>35</v>
      </c>
      <c r="AK655" s="38">
        <v>32</v>
      </c>
      <c r="AL655" s="38">
        <v>20</v>
      </c>
      <c r="AM655" s="38">
        <v>20</v>
      </c>
      <c r="AN655" s="38">
        <v>9</v>
      </c>
      <c r="AO655" s="38">
        <v>4</v>
      </c>
      <c r="AP655" s="38">
        <f t="shared" si="21"/>
        <v>262</v>
      </c>
      <c r="AQ655" s="38">
        <v>9846</v>
      </c>
      <c r="AR655" s="38">
        <v>7130</v>
      </c>
      <c r="AS655" s="38"/>
      <c r="AT655" s="4">
        <f t="shared" si="20"/>
        <v>16976</v>
      </c>
      <c r="AU655" s="38">
        <v>1195</v>
      </c>
      <c r="AV655" s="38">
        <v>38915</v>
      </c>
      <c r="AW655" s="38" t="s">
        <v>13626</v>
      </c>
      <c r="AX655" s="38"/>
      <c r="AY655" s="38"/>
      <c r="AZ655" s="38"/>
      <c r="BA655" s="38"/>
      <c r="BB655" s="38"/>
      <c r="BC655" s="38"/>
      <c r="BD655" s="38"/>
      <c r="BE655" s="38"/>
      <c r="BF655" s="38"/>
      <c r="BG655" s="38"/>
      <c r="BH655" s="38"/>
      <c r="BI655" s="38"/>
      <c r="BJ655" s="38"/>
      <c r="BK655" s="38"/>
      <c r="BL655" s="38"/>
      <c r="BM655" s="12"/>
      <c r="BP655" s="4" t="s">
        <v>17279</v>
      </c>
      <c r="BQ655" s="4" t="s">
        <v>12498</v>
      </c>
      <c r="BR655" s="4" t="s">
        <v>35016</v>
      </c>
      <c r="BS655" s="4" t="s">
        <v>35188</v>
      </c>
    </row>
    <row r="656" spans="1:71">
      <c r="A656" s="4">
        <v>3101071</v>
      </c>
      <c r="B656" s="4" t="s">
        <v>19563</v>
      </c>
      <c r="C656" s="4" t="s">
        <v>5387</v>
      </c>
      <c r="D656" s="4" t="s">
        <v>19562</v>
      </c>
      <c r="E656" s="4" t="s">
        <v>12650</v>
      </c>
      <c r="F656" s="4" t="s">
        <v>12144</v>
      </c>
      <c r="G656" s="4" t="s">
        <v>16207</v>
      </c>
      <c r="H656" s="4" t="s">
        <v>17021</v>
      </c>
      <c r="I656" s="4" t="s">
        <v>8351</v>
      </c>
      <c r="J656" s="4" t="s">
        <v>8351</v>
      </c>
      <c r="L656" s="4" t="s">
        <v>8318</v>
      </c>
      <c r="M656" s="4" t="s">
        <v>19561</v>
      </c>
      <c r="N656" s="4" t="s">
        <v>12144</v>
      </c>
      <c r="P656" s="4" t="s">
        <v>12746</v>
      </c>
      <c r="V656" s="50" t="s">
        <v>19560</v>
      </c>
      <c r="W656" s="4" t="s">
        <v>18651</v>
      </c>
      <c r="X656" s="4" t="s">
        <v>19559</v>
      </c>
      <c r="Y656" s="17" t="s">
        <v>17637</v>
      </c>
      <c r="Z656" s="17" t="s">
        <v>17343</v>
      </c>
      <c r="AA656" s="17" t="s">
        <v>19840</v>
      </c>
      <c r="AB656" s="17" t="s">
        <v>17307</v>
      </c>
      <c r="AC656" s="17" t="s">
        <v>17306</v>
      </c>
      <c r="AD656" s="38"/>
      <c r="AE656" s="38"/>
      <c r="AF656" s="38"/>
      <c r="AG656" s="38"/>
      <c r="AH656" s="38"/>
      <c r="AI656" s="38"/>
      <c r="AJ656" s="38"/>
      <c r="AK656" s="38"/>
      <c r="AL656" s="38"/>
      <c r="AM656" s="38">
        <v>20</v>
      </c>
      <c r="AN656" s="38">
        <v>20</v>
      </c>
      <c r="AO656" s="38">
        <v>20</v>
      </c>
      <c r="AP656" s="38">
        <f t="shared" si="21"/>
        <v>60</v>
      </c>
      <c r="AQ656" s="38">
        <v>3530</v>
      </c>
      <c r="AR656" s="38">
        <v>10779</v>
      </c>
      <c r="AS656" s="38"/>
      <c r="AT656" s="4">
        <f t="shared" si="20"/>
        <v>14309</v>
      </c>
      <c r="AU656" s="38">
        <v>2917</v>
      </c>
      <c r="AV656" s="38">
        <v>25914</v>
      </c>
      <c r="AW656" s="3" t="s">
        <v>35863</v>
      </c>
      <c r="AX656" s="38"/>
      <c r="AY656" s="38"/>
      <c r="AZ656" s="38"/>
      <c r="BA656" s="38"/>
      <c r="BB656" s="38"/>
      <c r="BC656" s="38"/>
      <c r="BD656" s="38"/>
      <c r="BE656" s="38"/>
      <c r="BF656" s="38"/>
      <c r="BG656" s="38"/>
      <c r="BH656" s="38"/>
      <c r="BI656" s="38"/>
      <c r="BJ656" s="38"/>
      <c r="BK656" s="38"/>
      <c r="BL656" s="38"/>
      <c r="BM656" s="12"/>
      <c r="BN656" s="4" t="s">
        <v>19839</v>
      </c>
      <c r="BP656" s="4" t="s">
        <v>17336</v>
      </c>
      <c r="BQ656" s="4" t="s">
        <v>12498</v>
      </c>
      <c r="BR656" s="4" t="s">
        <v>35134</v>
      </c>
    </row>
    <row r="657" spans="1:70">
      <c r="A657" s="4">
        <v>3101072</v>
      </c>
      <c r="B657" s="4" t="s">
        <v>19555</v>
      </c>
      <c r="C657" s="4" t="s">
        <v>19556</v>
      </c>
      <c r="D657" s="4" t="s">
        <v>19645</v>
      </c>
      <c r="E657" s="4" t="s">
        <v>19556</v>
      </c>
      <c r="F657" s="4" t="s">
        <v>12144</v>
      </c>
      <c r="G657" s="4" t="s">
        <v>19235</v>
      </c>
      <c r="H657" s="4" t="s">
        <v>17021</v>
      </c>
      <c r="I657" s="4" t="s">
        <v>8351</v>
      </c>
      <c r="J657" s="4" t="s">
        <v>8351</v>
      </c>
      <c r="L657" s="4" t="s">
        <v>8318</v>
      </c>
      <c r="N657" s="4" t="s">
        <v>12144</v>
      </c>
      <c r="P657" s="4" t="s">
        <v>12746</v>
      </c>
      <c r="W657" s="4" t="s">
        <v>19345</v>
      </c>
      <c r="X657" s="4" t="s">
        <v>19342</v>
      </c>
      <c r="Y657" s="17" t="s">
        <v>17069</v>
      </c>
      <c r="Z657" s="17" t="s">
        <v>13771</v>
      </c>
      <c r="AA657" s="17" t="s">
        <v>19643</v>
      </c>
      <c r="AB657" s="17" t="s">
        <v>17373</v>
      </c>
      <c r="AC657" s="17" t="s">
        <v>17306</v>
      </c>
      <c r="AD657" s="38">
        <v>8</v>
      </c>
      <c r="AE657" s="38">
        <v>8</v>
      </c>
      <c r="AF657" s="38">
        <v>8</v>
      </c>
      <c r="AG657" s="38">
        <v>8</v>
      </c>
      <c r="AH657" s="38">
        <v>8</v>
      </c>
      <c r="AI657" s="38">
        <v>10</v>
      </c>
      <c r="AJ657" s="38">
        <v>10</v>
      </c>
      <c r="AK657" s="38">
        <v>8</v>
      </c>
      <c r="AL657" s="38">
        <v>8</v>
      </c>
      <c r="AM657" s="38">
        <v>8</v>
      </c>
      <c r="AN657" s="38">
        <v>8</v>
      </c>
      <c r="AO657" s="38">
        <v>8</v>
      </c>
      <c r="AP657" s="38">
        <f t="shared" si="21"/>
        <v>100</v>
      </c>
      <c r="AQ657" s="38">
        <v>6876</v>
      </c>
      <c r="AR657" s="38">
        <v>139429</v>
      </c>
      <c r="AS657" s="38"/>
      <c r="AT657" s="4">
        <f t="shared" si="20"/>
        <v>146305</v>
      </c>
      <c r="AU657" s="38">
        <v>1352</v>
      </c>
      <c r="AV657" s="38">
        <v>10572</v>
      </c>
      <c r="AW657" s="3" t="s">
        <v>35862</v>
      </c>
      <c r="AX657" s="38">
        <v>13958</v>
      </c>
      <c r="AY657" s="38">
        <v>93728</v>
      </c>
      <c r="AZ657" s="38" t="s">
        <v>15744</v>
      </c>
      <c r="BA657" s="38"/>
      <c r="BB657" s="38">
        <v>92250</v>
      </c>
      <c r="BC657" s="38" t="s">
        <v>19642</v>
      </c>
      <c r="BD657" s="38"/>
      <c r="BE657" s="38"/>
      <c r="BF657" s="38"/>
      <c r="BG657" s="38"/>
      <c r="BH657" s="38"/>
      <c r="BI657" s="38"/>
      <c r="BJ657" s="38"/>
      <c r="BK657" s="38"/>
      <c r="BL657" s="38"/>
      <c r="BM657" s="12"/>
      <c r="BN657" s="4" t="s">
        <v>19738</v>
      </c>
      <c r="BP657" s="4" t="s">
        <v>17279</v>
      </c>
      <c r="BQ657" s="4" t="s">
        <v>12498</v>
      </c>
      <c r="BR657" s="4" t="s">
        <v>35189</v>
      </c>
    </row>
    <row r="658" spans="1:70">
      <c r="A658" s="4">
        <v>3101073</v>
      </c>
      <c r="B658" s="4" t="s">
        <v>19731</v>
      </c>
      <c r="C658" s="4" t="s">
        <v>19440</v>
      </c>
      <c r="D658" s="4" t="s">
        <v>19320</v>
      </c>
      <c r="E658" s="4" t="s">
        <v>19439</v>
      </c>
      <c r="F658" s="4" t="s">
        <v>12144</v>
      </c>
      <c r="G658" s="4" t="s">
        <v>19438</v>
      </c>
      <c r="H658" s="4" t="s">
        <v>17021</v>
      </c>
      <c r="I658" s="4" t="s">
        <v>827</v>
      </c>
      <c r="J658" s="4" t="s">
        <v>827</v>
      </c>
      <c r="L658" s="4" t="s">
        <v>8318</v>
      </c>
      <c r="M658" s="4" t="s">
        <v>19424</v>
      </c>
      <c r="N658" s="4" t="s">
        <v>12144</v>
      </c>
      <c r="P658" s="4" t="s">
        <v>12144</v>
      </c>
      <c r="Q658" s="4" t="s">
        <v>12171</v>
      </c>
      <c r="W658" s="4" t="s">
        <v>19426</v>
      </c>
      <c r="X658" s="4" t="s">
        <v>19425</v>
      </c>
      <c r="Y658" s="17" t="s">
        <v>17742</v>
      </c>
      <c r="Z658" s="17" t="s">
        <v>19521</v>
      </c>
      <c r="AA658" s="17" t="s">
        <v>17282</v>
      </c>
      <c r="AB658" s="17" t="s">
        <v>17307</v>
      </c>
      <c r="AC658" s="17" t="s">
        <v>17306</v>
      </c>
      <c r="AD658" s="38">
        <v>12</v>
      </c>
      <c r="AE658" s="38">
        <v>12</v>
      </c>
      <c r="AF658" s="38">
        <v>12</v>
      </c>
      <c r="AG658" s="38">
        <v>12</v>
      </c>
      <c r="AH658" s="38">
        <v>12</v>
      </c>
      <c r="AI658" s="38">
        <v>15</v>
      </c>
      <c r="AJ658" s="38">
        <v>15</v>
      </c>
      <c r="AK658" s="38">
        <v>10</v>
      </c>
      <c r="AL658" s="38">
        <v>10</v>
      </c>
      <c r="AM658" s="38">
        <v>11</v>
      </c>
      <c r="AN658" s="38">
        <v>7</v>
      </c>
      <c r="AO658" s="38">
        <v>6</v>
      </c>
      <c r="AP658" s="38">
        <f t="shared" si="21"/>
        <v>134</v>
      </c>
      <c r="AQ658" s="38">
        <v>9400</v>
      </c>
      <c r="AR658" s="38">
        <v>18558</v>
      </c>
      <c r="AS658" s="38"/>
      <c r="AT658" s="4">
        <f t="shared" si="20"/>
        <v>27958</v>
      </c>
      <c r="AU658" s="38">
        <v>1528</v>
      </c>
      <c r="AV658" s="38">
        <v>23056</v>
      </c>
      <c r="AW658" s="38" t="s">
        <v>13549</v>
      </c>
      <c r="AX658" s="38">
        <v>300</v>
      </c>
      <c r="AY658" s="38">
        <v>5763</v>
      </c>
      <c r="AZ658" s="4" t="s">
        <v>35862</v>
      </c>
      <c r="BA658" s="38">
        <v>900</v>
      </c>
      <c r="BB658" s="38">
        <v>17291</v>
      </c>
      <c r="BC658" s="38" t="s">
        <v>35863</v>
      </c>
      <c r="BD658" s="38"/>
      <c r="BE658" s="38"/>
      <c r="BF658" s="38"/>
      <c r="BG658" s="38"/>
      <c r="BH658" s="38"/>
      <c r="BI658" s="38"/>
      <c r="BJ658" s="38"/>
      <c r="BK658" s="38"/>
      <c r="BL658" s="38"/>
      <c r="BM658" s="12"/>
      <c r="BN658" s="4" t="s">
        <v>19447</v>
      </c>
      <c r="BP658" s="4" t="s">
        <v>17336</v>
      </c>
      <c r="BQ658" s="4" t="s">
        <v>12498</v>
      </c>
      <c r="BR658" s="4" t="s">
        <v>35190</v>
      </c>
    </row>
    <row r="659" spans="1:70">
      <c r="A659" s="4">
        <v>3101074</v>
      </c>
      <c r="B659" s="4" t="s">
        <v>19446</v>
      </c>
      <c r="C659" s="4" t="s">
        <v>5403</v>
      </c>
      <c r="D659" s="59" t="s">
        <v>101</v>
      </c>
      <c r="G659" s="4" t="s">
        <v>19445</v>
      </c>
      <c r="H659" s="4" t="s">
        <v>17021</v>
      </c>
      <c r="I659" s="4" t="s">
        <v>8533</v>
      </c>
      <c r="J659" s="4" t="s">
        <v>8533</v>
      </c>
      <c r="L659" s="4" t="s">
        <v>8533</v>
      </c>
      <c r="N659" s="4" t="s">
        <v>12144</v>
      </c>
      <c r="W659" s="4" t="s">
        <v>19444</v>
      </c>
      <c r="X659" s="4" t="s">
        <v>6460</v>
      </c>
      <c r="Y659" s="17" t="s">
        <v>17069</v>
      </c>
      <c r="Z659" s="17" t="s">
        <v>13771</v>
      </c>
      <c r="AA659" s="17" t="s">
        <v>17517</v>
      </c>
      <c r="AB659" s="17" t="s">
        <v>19443</v>
      </c>
      <c r="AC659" s="17" t="s">
        <v>19442</v>
      </c>
      <c r="AD659" s="38">
        <v>12</v>
      </c>
      <c r="AE659" s="38">
        <v>12</v>
      </c>
      <c r="AF659" s="38">
        <v>12</v>
      </c>
      <c r="AG659" s="38">
        <v>12</v>
      </c>
      <c r="AH659" s="38">
        <v>12</v>
      </c>
      <c r="AI659" s="38">
        <v>12</v>
      </c>
      <c r="AJ659" s="38">
        <v>12</v>
      </c>
      <c r="AK659" s="38">
        <v>12</v>
      </c>
      <c r="AL659" s="38">
        <v>12</v>
      </c>
      <c r="AM659" s="38">
        <v>12</v>
      </c>
      <c r="AN659" s="38">
        <v>12</v>
      </c>
      <c r="AO659" s="38">
        <v>12</v>
      </c>
      <c r="AP659" s="38">
        <f t="shared" si="21"/>
        <v>144</v>
      </c>
      <c r="AQ659" s="38">
        <v>12507</v>
      </c>
      <c r="AR659" s="38">
        <v>48128</v>
      </c>
      <c r="AS659" s="38"/>
      <c r="AT659" s="4">
        <f t="shared" si="20"/>
        <v>60635</v>
      </c>
      <c r="AU659" s="38">
        <v>7516</v>
      </c>
      <c r="AV659" s="38">
        <v>72819</v>
      </c>
      <c r="AW659" s="38" t="s">
        <v>13549</v>
      </c>
      <c r="AX659" s="38"/>
      <c r="AY659" s="38"/>
      <c r="AZ659" s="38"/>
      <c r="BA659" s="38"/>
      <c r="BB659" s="38"/>
      <c r="BC659" s="38"/>
      <c r="BD659" s="38"/>
      <c r="BE659" s="38"/>
      <c r="BF659" s="38"/>
      <c r="BG659" s="38"/>
      <c r="BH659" s="38"/>
      <c r="BI659" s="38"/>
      <c r="BJ659" s="38"/>
      <c r="BK659" s="38"/>
      <c r="BL659" s="38"/>
      <c r="BM659" s="12"/>
      <c r="BP659" s="4" t="s">
        <v>17279</v>
      </c>
      <c r="BQ659" s="4" t="s">
        <v>12498</v>
      </c>
      <c r="BR659" s="4" t="s">
        <v>34650</v>
      </c>
    </row>
    <row r="660" spans="1:70">
      <c r="A660" s="4">
        <v>3101075</v>
      </c>
      <c r="B660" s="4" t="s">
        <v>19441</v>
      </c>
      <c r="C660" s="4" t="s">
        <v>19440</v>
      </c>
      <c r="D660" s="4" t="s">
        <v>19526</v>
      </c>
      <c r="E660" s="4" t="s">
        <v>19439</v>
      </c>
      <c r="F660" s="4" t="s">
        <v>12144</v>
      </c>
      <c r="G660" s="4" t="s">
        <v>19438</v>
      </c>
      <c r="H660" s="4" t="s">
        <v>17021</v>
      </c>
      <c r="I660" s="4" t="s">
        <v>8533</v>
      </c>
      <c r="J660" s="4" t="s">
        <v>8533</v>
      </c>
      <c r="L660" s="4" t="s">
        <v>8533</v>
      </c>
      <c r="M660" s="4" t="s">
        <v>19525</v>
      </c>
      <c r="N660" s="4" t="s">
        <v>12746</v>
      </c>
      <c r="P660" s="4" t="s">
        <v>12144</v>
      </c>
      <c r="Q660" s="4" t="s">
        <v>9749</v>
      </c>
      <c r="W660" s="4" t="s">
        <v>19524</v>
      </c>
      <c r="X660" s="4" t="s">
        <v>19518</v>
      </c>
      <c r="Y660" s="17" t="s">
        <v>17637</v>
      </c>
      <c r="Z660" s="17" t="s">
        <v>17343</v>
      </c>
      <c r="AA660" s="17" t="s">
        <v>19202</v>
      </c>
      <c r="AB660" s="17" t="s">
        <v>17307</v>
      </c>
      <c r="AC660" s="17" t="s">
        <v>17306</v>
      </c>
      <c r="AD660" s="38"/>
      <c r="AE660" s="38"/>
      <c r="AF660" s="38"/>
      <c r="AG660" s="38"/>
      <c r="AH660" s="38"/>
      <c r="AI660" s="38"/>
      <c r="AJ660" s="38">
        <v>1</v>
      </c>
      <c r="AK660" s="38">
        <v>1</v>
      </c>
      <c r="AL660" s="38">
        <v>1</v>
      </c>
      <c r="AM660" s="38">
        <v>10</v>
      </c>
      <c r="AN660" s="38">
        <v>10</v>
      </c>
      <c r="AO660" s="38">
        <v>10</v>
      </c>
      <c r="AP660" s="38">
        <f t="shared" si="21"/>
        <v>33</v>
      </c>
      <c r="AQ660" s="38">
        <v>1638</v>
      </c>
      <c r="AR660" s="38">
        <v>2500</v>
      </c>
      <c r="AS660" s="38"/>
      <c r="AT660" s="4">
        <f t="shared" si="20"/>
        <v>4138</v>
      </c>
      <c r="AU660" s="38">
        <v>484</v>
      </c>
      <c r="AV660" s="38">
        <v>8304</v>
      </c>
      <c r="AW660" s="3" t="s">
        <v>35863</v>
      </c>
      <c r="AX660" s="38"/>
      <c r="AY660" s="38"/>
      <c r="AZ660" s="38"/>
      <c r="BA660" s="38"/>
      <c r="BB660" s="38"/>
      <c r="BC660" s="38"/>
      <c r="BD660" s="38"/>
      <c r="BE660" s="38"/>
      <c r="BF660" s="38"/>
      <c r="BG660" s="38"/>
      <c r="BH660" s="38"/>
      <c r="BI660" s="38"/>
      <c r="BJ660" s="38"/>
      <c r="BK660" s="38"/>
      <c r="BL660" s="38"/>
      <c r="BM660" s="12"/>
      <c r="BP660" s="4" t="s">
        <v>17336</v>
      </c>
      <c r="BQ660" s="4" t="s">
        <v>12498</v>
      </c>
      <c r="BR660" s="4" t="s">
        <v>35190</v>
      </c>
    </row>
    <row r="661" spans="1:70">
      <c r="A661" s="4">
        <v>3101076</v>
      </c>
      <c r="B661" s="4" t="s">
        <v>19201</v>
      </c>
      <c r="C661" s="4" t="s">
        <v>19200</v>
      </c>
      <c r="D661" s="4" t="s">
        <v>19621</v>
      </c>
      <c r="E661" s="4" t="s">
        <v>19210</v>
      </c>
      <c r="F661" s="4" t="s">
        <v>12144</v>
      </c>
      <c r="G661" s="4" t="s">
        <v>19209</v>
      </c>
      <c r="H661" s="4" t="s">
        <v>17021</v>
      </c>
      <c r="I661" s="4" t="s">
        <v>7937</v>
      </c>
      <c r="J661" s="4" t="s">
        <v>7937</v>
      </c>
      <c r="L661" s="4" t="s">
        <v>8167</v>
      </c>
      <c r="N661" s="4" t="s">
        <v>12144</v>
      </c>
      <c r="P661" s="4" t="s">
        <v>12746</v>
      </c>
      <c r="W661" s="4" t="s">
        <v>12313</v>
      </c>
      <c r="X661" s="4" t="s">
        <v>19139</v>
      </c>
      <c r="Y661" s="17" t="s">
        <v>17637</v>
      </c>
      <c r="Z661" s="17" t="s">
        <v>17343</v>
      </c>
      <c r="AA661" s="17" t="s">
        <v>17517</v>
      </c>
      <c r="AB661" s="17" t="s">
        <v>17373</v>
      </c>
      <c r="AC661" s="17" t="s">
        <v>17306</v>
      </c>
      <c r="AD661" s="38">
        <v>1</v>
      </c>
      <c r="AE661" s="38">
        <v>1</v>
      </c>
      <c r="AF661" s="38">
        <v>1</v>
      </c>
      <c r="AG661" s="38">
        <v>1</v>
      </c>
      <c r="AH661" s="38">
        <v>1</v>
      </c>
      <c r="AI661" s="38">
        <v>3</v>
      </c>
      <c r="AJ661" s="38">
        <v>3</v>
      </c>
      <c r="AK661" s="38">
        <v>3</v>
      </c>
      <c r="AL661" s="38">
        <v>1</v>
      </c>
      <c r="AM661" s="38">
        <v>1</v>
      </c>
      <c r="AN661" s="38">
        <v>1</v>
      </c>
      <c r="AO661" s="38">
        <v>1</v>
      </c>
      <c r="AP661" s="38">
        <f t="shared" si="21"/>
        <v>18</v>
      </c>
      <c r="AQ661" s="38">
        <v>1530</v>
      </c>
      <c r="AR661" s="38">
        <v>14173</v>
      </c>
      <c r="AS661" s="38"/>
      <c r="AT661" s="4">
        <f t="shared" si="20"/>
        <v>15703</v>
      </c>
      <c r="AU661" s="38">
        <v>9</v>
      </c>
      <c r="AV661" s="38">
        <v>61</v>
      </c>
      <c r="AW661" s="38" t="s">
        <v>12005</v>
      </c>
      <c r="AX661" s="38">
        <v>9</v>
      </c>
      <c r="AY661" s="38">
        <v>108</v>
      </c>
      <c r="AZ661" s="38" t="s">
        <v>13549</v>
      </c>
      <c r="BA661" s="38">
        <v>4</v>
      </c>
      <c r="BB661" s="38">
        <v>118</v>
      </c>
      <c r="BC661" s="38" t="s">
        <v>8418</v>
      </c>
      <c r="BD661" s="38">
        <v>2309</v>
      </c>
      <c r="BE661" s="38">
        <v>18477</v>
      </c>
      <c r="BF661" s="38" t="s">
        <v>15744</v>
      </c>
      <c r="BG661" s="38"/>
      <c r="BH661" s="38"/>
      <c r="BI661" s="38"/>
      <c r="BJ661" s="38"/>
      <c r="BK661" s="38"/>
      <c r="BL661" s="38"/>
      <c r="BM661" s="12"/>
      <c r="BP661" s="4" t="s">
        <v>17336</v>
      </c>
      <c r="BQ661" s="4" t="s">
        <v>12498</v>
      </c>
    </row>
    <row r="662" spans="1:70">
      <c r="A662" s="4">
        <v>3101077</v>
      </c>
      <c r="B662" s="4" t="s">
        <v>19138</v>
      </c>
      <c r="C662" s="4" t="s">
        <v>19140</v>
      </c>
      <c r="D662" s="4" t="s">
        <v>19616</v>
      </c>
      <c r="E662" s="4" t="s">
        <v>19062</v>
      </c>
      <c r="F662" s="4" t="s">
        <v>12746</v>
      </c>
      <c r="G662" s="4" t="s">
        <v>19616</v>
      </c>
      <c r="H662" s="4" t="s">
        <v>17022</v>
      </c>
      <c r="I662" s="4" t="s">
        <v>12627</v>
      </c>
      <c r="J662" s="4" t="s">
        <v>12627</v>
      </c>
      <c r="L662" s="3" t="s">
        <v>5303</v>
      </c>
      <c r="N662" s="4" t="s">
        <v>12144</v>
      </c>
      <c r="P662" s="4" t="s">
        <v>12746</v>
      </c>
      <c r="W662" s="4" t="s">
        <v>19615</v>
      </c>
      <c r="X662" s="4" t="s">
        <v>14815</v>
      </c>
      <c r="Y662" s="17" t="s">
        <v>17069</v>
      </c>
      <c r="Z662" s="17" t="s">
        <v>13771</v>
      </c>
      <c r="AA662" s="17" t="s">
        <v>19549</v>
      </c>
      <c r="AB662" s="17" t="s">
        <v>17373</v>
      </c>
      <c r="AC662" s="17" t="s">
        <v>17306</v>
      </c>
      <c r="AD662" s="38">
        <v>2</v>
      </c>
      <c r="AE662" s="38">
        <v>2</v>
      </c>
      <c r="AF662" s="38">
        <v>2</v>
      </c>
      <c r="AG662" s="38">
        <v>2</v>
      </c>
      <c r="AH662" s="38">
        <v>2</v>
      </c>
      <c r="AI662" s="38">
        <v>2</v>
      </c>
      <c r="AJ662" s="38">
        <v>2</v>
      </c>
      <c r="AK662" s="38">
        <v>2</v>
      </c>
      <c r="AL662" s="38">
        <v>2</v>
      </c>
      <c r="AM662" s="38">
        <v>2</v>
      </c>
      <c r="AN662" s="38">
        <v>2</v>
      </c>
      <c r="AO662" s="38">
        <v>2</v>
      </c>
      <c r="AP662" s="38">
        <f t="shared" si="21"/>
        <v>24</v>
      </c>
      <c r="AQ662" s="38">
        <v>2448</v>
      </c>
      <c r="AR662" s="38">
        <v>5000</v>
      </c>
      <c r="AS662" s="38"/>
      <c r="AT662" s="4">
        <f t="shared" si="20"/>
        <v>7448</v>
      </c>
      <c r="AU662" s="38">
        <v>420</v>
      </c>
      <c r="AV662" s="38">
        <v>14000</v>
      </c>
      <c r="AW662" s="4" t="s">
        <v>12610</v>
      </c>
      <c r="AX662" s="38"/>
      <c r="AY662" s="38"/>
      <c r="AZ662" s="38"/>
      <c r="BA662" s="38"/>
      <c r="BB662" s="38"/>
      <c r="BC662" s="38"/>
      <c r="BD662" s="38"/>
      <c r="BE662" s="38"/>
      <c r="BF662" s="38"/>
      <c r="BG662" s="38"/>
      <c r="BH662" s="38"/>
      <c r="BI662" s="38"/>
      <c r="BJ662" s="38"/>
      <c r="BK662" s="38"/>
      <c r="BL662" s="38"/>
      <c r="BM662" s="12"/>
      <c r="BN662" s="4" t="s">
        <v>19614</v>
      </c>
      <c r="BP662" s="4" t="s">
        <v>17279</v>
      </c>
      <c r="BQ662" s="4" t="s">
        <v>12498</v>
      </c>
      <c r="BR662" s="4" t="s">
        <v>35324</v>
      </c>
    </row>
    <row r="663" spans="1:70">
      <c r="A663" s="4">
        <v>3101078</v>
      </c>
      <c r="B663" s="4" t="s">
        <v>19516</v>
      </c>
      <c r="C663" s="4" t="s">
        <v>7970</v>
      </c>
      <c r="D663" s="4" t="s">
        <v>8215</v>
      </c>
      <c r="E663" s="4" t="s">
        <v>7971</v>
      </c>
      <c r="F663" s="4" t="s">
        <v>12144</v>
      </c>
      <c r="G663" s="4" t="s">
        <v>19515</v>
      </c>
      <c r="H663" s="4" t="s">
        <v>17022</v>
      </c>
      <c r="I663" s="4" t="s">
        <v>12627</v>
      </c>
      <c r="J663" s="4" t="s">
        <v>12627</v>
      </c>
      <c r="L663" s="3" t="s">
        <v>5303</v>
      </c>
      <c r="N663" s="4" t="s">
        <v>12144</v>
      </c>
      <c r="P663" s="4" t="s">
        <v>12746</v>
      </c>
      <c r="W663" s="4" t="s">
        <v>19514</v>
      </c>
      <c r="X663" s="4" t="s">
        <v>12602</v>
      </c>
      <c r="Y663" s="17" t="s">
        <v>17637</v>
      </c>
      <c r="Z663" s="17" t="s">
        <v>17343</v>
      </c>
      <c r="AA663" s="17" t="s">
        <v>19513</v>
      </c>
      <c r="AB663" s="17" t="s">
        <v>17373</v>
      </c>
      <c r="AC663" s="17" t="s">
        <v>17306</v>
      </c>
      <c r="AD663" s="38">
        <v>10</v>
      </c>
      <c r="AE663" s="38">
        <v>10</v>
      </c>
      <c r="AF663" s="38">
        <v>11</v>
      </c>
      <c r="AG663" s="38">
        <v>11</v>
      </c>
      <c r="AH663" s="38">
        <v>11</v>
      </c>
      <c r="AI663" s="38">
        <v>20</v>
      </c>
      <c r="AJ663" s="38">
        <v>12</v>
      </c>
      <c r="AK663" s="38">
        <v>10</v>
      </c>
      <c r="AL663" s="38">
        <v>8</v>
      </c>
      <c r="AM663" s="38">
        <v>8</v>
      </c>
      <c r="AN663" s="38">
        <v>7</v>
      </c>
      <c r="AO663" s="38">
        <v>7</v>
      </c>
      <c r="AP663" s="38">
        <f t="shared" si="21"/>
        <v>125</v>
      </c>
      <c r="AQ663" s="38">
        <v>15621</v>
      </c>
      <c r="AR663" s="38">
        <v>18576</v>
      </c>
      <c r="AS663" s="38"/>
      <c r="AT663" s="4">
        <f t="shared" si="20"/>
        <v>34197</v>
      </c>
      <c r="AU663" s="38">
        <v>1383</v>
      </c>
      <c r="AV663" s="38">
        <v>13830</v>
      </c>
      <c r="AW663" s="38" t="s">
        <v>13549</v>
      </c>
      <c r="AX663" s="38">
        <v>162</v>
      </c>
      <c r="AY663" s="38">
        <v>1622</v>
      </c>
      <c r="AZ663" s="38" t="s">
        <v>12922</v>
      </c>
      <c r="BA663" s="38">
        <v>207</v>
      </c>
      <c r="BB663" s="38">
        <v>2070</v>
      </c>
      <c r="BC663" s="38" t="s">
        <v>13719</v>
      </c>
      <c r="BD663" s="38">
        <v>50</v>
      </c>
      <c r="BE663" s="38">
        <v>1480</v>
      </c>
      <c r="BF663" s="38" t="s">
        <v>12203</v>
      </c>
      <c r="BG663" s="38">
        <v>1856</v>
      </c>
      <c r="BH663" s="38">
        <v>18560</v>
      </c>
      <c r="BI663" s="3" t="s">
        <v>35862</v>
      </c>
      <c r="BJ663" s="38" t="s">
        <v>12144</v>
      </c>
      <c r="BK663" s="38"/>
      <c r="BL663" s="38"/>
      <c r="BM663" s="12">
        <v>39972</v>
      </c>
      <c r="BP663" s="4" t="s">
        <v>17336</v>
      </c>
      <c r="BQ663" s="4" t="s">
        <v>12498</v>
      </c>
    </row>
    <row r="664" spans="1:70">
      <c r="A664" s="4">
        <v>3101079</v>
      </c>
      <c r="B664" s="4" t="s">
        <v>19512</v>
      </c>
      <c r="C664" s="4" t="s">
        <v>10957</v>
      </c>
      <c r="D664" s="4" t="s">
        <v>19799</v>
      </c>
      <c r="E664" s="4" t="s">
        <v>19613</v>
      </c>
      <c r="F664" s="4" t="s">
        <v>12144</v>
      </c>
      <c r="G664" s="4" t="s">
        <v>19799</v>
      </c>
      <c r="H664" s="4" t="s">
        <v>17022</v>
      </c>
      <c r="I664" s="4" t="s">
        <v>12627</v>
      </c>
      <c r="J664" s="4" t="s">
        <v>12627</v>
      </c>
      <c r="L664" s="3" t="s">
        <v>5303</v>
      </c>
      <c r="N664" s="4" t="s">
        <v>12144</v>
      </c>
      <c r="P664" s="4" t="s">
        <v>12746</v>
      </c>
      <c r="W664" s="4" t="s">
        <v>19798</v>
      </c>
      <c r="X664" s="4" t="s">
        <v>12602</v>
      </c>
      <c r="Y664" s="17" t="s">
        <v>17637</v>
      </c>
      <c r="Z664" s="17" t="s">
        <v>17343</v>
      </c>
      <c r="AA664" s="17" t="s">
        <v>19398</v>
      </c>
      <c r="AB664" s="17" t="s">
        <v>17373</v>
      </c>
      <c r="AC664" s="17" t="s">
        <v>17306</v>
      </c>
      <c r="AD664" s="38">
        <v>7</v>
      </c>
      <c r="AE664" s="38">
        <v>8</v>
      </c>
      <c r="AF664" s="38">
        <v>8</v>
      </c>
      <c r="AG664" s="38">
        <v>8</v>
      </c>
      <c r="AH664" s="38">
        <v>9</v>
      </c>
      <c r="AI664" s="38">
        <v>14</v>
      </c>
      <c r="AJ664" s="38">
        <v>9</v>
      </c>
      <c r="AK664" s="38">
        <v>8</v>
      </c>
      <c r="AL664" s="38">
        <v>10</v>
      </c>
      <c r="AM664" s="38">
        <v>8</v>
      </c>
      <c r="AN664" s="38">
        <v>7</v>
      </c>
      <c r="AO664" s="38">
        <v>2</v>
      </c>
      <c r="AP664" s="38">
        <f t="shared" si="21"/>
        <v>98</v>
      </c>
      <c r="AQ664" s="38">
        <v>12050</v>
      </c>
      <c r="AR664" s="38">
        <v>18138</v>
      </c>
      <c r="AS664" s="38"/>
      <c r="AT664" s="4">
        <f t="shared" si="20"/>
        <v>30188</v>
      </c>
      <c r="AU664" s="38">
        <v>2810</v>
      </c>
      <c r="AV664" s="38">
        <v>28100</v>
      </c>
      <c r="AW664" s="38" t="s">
        <v>13549</v>
      </c>
      <c r="AX664" s="38">
        <v>103</v>
      </c>
      <c r="AY664" s="38">
        <v>1030</v>
      </c>
      <c r="AZ664" s="38" t="s">
        <v>13719</v>
      </c>
      <c r="BA664" s="38">
        <v>1191</v>
      </c>
      <c r="BB664" s="38">
        <v>11910</v>
      </c>
      <c r="BC664" s="3" t="s">
        <v>35862</v>
      </c>
      <c r="BD664" s="38">
        <v>5</v>
      </c>
      <c r="BE664" s="38">
        <v>150</v>
      </c>
      <c r="BF664" s="38" t="s">
        <v>13087</v>
      </c>
      <c r="BG664" s="38">
        <v>5</v>
      </c>
      <c r="BH664" s="38">
        <v>50</v>
      </c>
      <c r="BI664" s="38" t="s">
        <v>14537</v>
      </c>
      <c r="BJ664" s="38" t="s">
        <v>12144</v>
      </c>
      <c r="BK664" s="38"/>
      <c r="BL664" s="38"/>
      <c r="BM664" s="12">
        <v>41270</v>
      </c>
      <c r="BP664" s="4" t="s">
        <v>17336</v>
      </c>
      <c r="BQ664" s="4" t="s">
        <v>12498</v>
      </c>
    </row>
    <row r="665" spans="1:70">
      <c r="A665" s="4">
        <v>3101080</v>
      </c>
      <c r="B665" s="4" t="s">
        <v>19397</v>
      </c>
      <c r="C665" s="4" t="s">
        <v>19585</v>
      </c>
      <c r="E665" s="4" t="s">
        <v>19390</v>
      </c>
      <c r="F665" s="4" t="s">
        <v>12746</v>
      </c>
      <c r="G665" s="4" t="s">
        <v>19389</v>
      </c>
      <c r="H665" s="4" t="s">
        <v>17022</v>
      </c>
      <c r="I665" s="4" t="s">
        <v>12627</v>
      </c>
      <c r="J665" s="4" t="s">
        <v>12627</v>
      </c>
      <c r="L665" s="3" t="s">
        <v>5303</v>
      </c>
      <c r="N665" s="4" t="s">
        <v>12144</v>
      </c>
      <c r="P665" s="4" t="s">
        <v>12746</v>
      </c>
      <c r="W665" s="4" t="s">
        <v>1357</v>
      </c>
      <c r="Y665" s="17" t="s">
        <v>17069</v>
      </c>
      <c r="Z665" s="17" t="s">
        <v>13771</v>
      </c>
      <c r="AA665" s="17" t="s">
        <v>17517</v>
      </c>
      <c r="AB665" s="17" t="s">
        <v>17643</v>
      </c>
      <c r="AC665" s="17" t="s">
        <v>17450</v>
      </c>
      <c r="AD665" s="38">
        <v>1</v>
      </c>
      <c r="AE665" s="38">
        <v>1</v>
      </c>
      <c r="AF665" s="38">
        <v>1</v>
      </c>
      <c r="AG665" s="38">
        <v>1</v>
      </c>
      <c r="AH665" s="38">
        <v>1</v>
      </c>
      <c r="AI665" s="38">
        <v>1</v>
      </c>
      <c r="AJ665" s="38">
        <v>1</v>
      </c>
      <c r="AK665" s="38">
        <v>1</v>
      </c>
      <c r="AL665" s="38">
        <v>1</v>
      </c>
      <c r="AM665" s="38">
        <v>1</v>
      </c>
      <c r="AN665" s="38">
        <v>1</v>
      </c>
      <c r="AO665" s="38">
        <v>1</v>
      </c>
      <c r="AP665" s="38">
        <f t="shared" si="21"/>
        <v>12</v>
      </c>
      <c r="AQ665" s="38">
        <v>1000</v>
      </c>
      <c r="AR665" s="38">
        <v>3402</v>
      </c>
      <c r="AS665" s="38"/>
      <c r="AT665" s="4">
        <f>SUM(AQ665,AR665,AS665)</f>
        <v>4402</v>
      </c>
      <c r="AU665" s="38">
        <v>247</v>
      </c>
      <c r="AV665" s="38">
        <v>7432</v>
      </c>
      <c r="AW665" s="4" t="s">
        <v>12610</v>
      </c>
      <c r="AX665" s="38"/>
      <c r="AY665" s="38"/>
      <c r="AZ665" s="38"/>
      <c r="BA665" s="38"/>
      <c r="BB665" s="38"/>
      <c r="BC665" s="38"/>
      <c r="BD665" s="38"/>
      <c r="BE665" s="38"/>
      <c r="BF665" s="38"/>
      <c r="BG665" s="38"/>
      <c r="BH665" s="38"/>
      <c r="BI665" s="38"/>
      <c r="BJ665" s="38"/>
      <c r="BK665" s="38"/>
      <c r="BL665" s="38"/>
      <c r="BM665" s="12"/>
      <c r="BN665" s="4" t="s">
        <v>19606</v>
      </c>
      <c r="BP665" s="4" t="s">
        <v>17279</v>
      </c>
      <c r="BQ665" s="4" t="s">
        <v>12498</v>
      </c>
    </row>
    <row r="666" spans="1:70">
      <c r="A666" s="4">
        <v>3101081</v>
      </c>
      <c r="B666" s="4" t="s">
        <v>19290</v>
      </c>
      <c r="C666" s="4" t="s">
        <v>5315</v>
      </c>
      <c r="D666" s="4" t="s">
        <v>19691</v>
      </c>
      <c r="F666" s="4" t="s">
        <v>12144</v>
      </c>
      <c r="G666" s="4" t="s">
        <v>19278</v>
      </c>
      <c r="H666" s="4" t="s">
        <v>17022</v>
      </c>
      <c r="I666" s="4" t="s">
        <v>12627</v>
      </c>
      <c r="J666" s="4" t="s">
        <v>12627</v>
      </c>
      <c r="L666" s="3" t="s">
        <v>5303</v>
      </c>
      <c r="N666" s="4" t="s">
        <v>12144</v>
      </c>
      <c r="P666" s="4" t="s">
        <v>12746</v>
      </c>
      <c r="W666" s="4" t="s">
        <v>19286</v>
      </c>
      <c r="X666" s="4" t="s">
        <v>14299</v>
      </c>
      <c r="Y666" s="17" t="s">
        <v>17069</v>
      </c>
      <c r="Z666" s="17" t="s">
        <v>13771</v>
      </c>
      <c r="AA666" s="17" t="s">
        <v>17907</v>
      </c>
      <c r="AB666" s="17" t="s">
        <v>17126</v>
      </c>
      <c r="AC666" s="17" t="s">
        <v>17280</v>
      </c>
      <c r="AD666" s="38">
        <v>2</v>
      </c>
      <c r="AE666" s="38">
        <v>2</v>
      </c>
      <c r="AF666" s="38">
        <v>2</v>
      </c>
      <c r="AG666" s="38">
        <v>3</v>
      </c>
      <c r="AH666" s="38">
        <v>3</v>
      </c>
      <c r="AI666" s="38">
        <v>3</v>
      </c>
      <c r="AJ666" s="38">
        <v>2</v>
      </c>
      <c r="AK666" s="38">
        <v>2</v>
      </c>
      <c r="AL666" s="38">
        <v>3</v>
      </c>
      <c r="AM666" s="38">
        <v>4</v>
      </c>
      <c r="AN666" s="38">
        <v>2</v>
      </c>
      <c r="AO666" s="38">
        <v>1</v>
      </c>
      <c r="AP666" s="38">
        <f t="shared" si="21"/>
        <v>29</v>
      </c>
      <c r="AQ666" s="38">
        <v>3408</v>
      </c>
      <c r="AR666" s="38">
        <v>62678</v>
      </c>
      <c r="AS666" s="38"/>
      <c r="AT666" s="4">
        <f t="shared" ref="AT666:AT729" si="22">SUM(AQ666:AS666)</f>
        <v>66086</v>
      </c>
      <c r="AU666" s="38">
        <v>21607</v>
      </c>
      <c r="AV666" s="38">
        <v>87813</v>
      </c>
      <c r="AW666" s="38" t="s">
        <v>15744</v>
      </c>
      <c r="AX666" s="38"/>
      <c r="AY666" s="38"/>
      <c r="AZ666" s="38"/>
      <c r="BA666" s="38"/>
      <c r="BB666" s="38"/>
      <c r="BC666" s="38"/>
      <c r="BD666" s="38"/>
      <c r="BE666" s="38"/>
      <c r="BF666" s="38"/>
      <c r="BG666" s="38"/>
      <c r="BH666" s="38"/>
      <c r="BI666" s="38"/>
      <c r="BJ666" s="38"/>
      <c r="BK666" s="38"/>
      <c r="BL666" s="38"/>
      <c r="BM666" s="12"/>
      <c r="BP666" s="4" t="s">
        <v>17279</v>
      </c>
      <c r="BQ666" s="4" t="s">
        <v>12498</v>
      </c>
      <c r="BR666" s="84" t="s">
        <v>35325</v>
      </c>
    </row>
    <row r="667" spans="1:70">
      <c r="A667" s="4">
        <v>3101082</v>
      </c>
      <c r="B667" s="4" t="s">
        <v>19285</v>
      </c>
      <c r="C667" s="4" t="s">
        <v>19597</v>
      </c>
      <c r="D667" s="4" t="s">
        <v>19480</v>
      </c>
      <c r="E667" s="4" t="s">
        <v>19597</v>
      </c>
      <c r="F667" s="4" t="s">
        <v>12144</v>
      </c>
      <c r="G667" s="4" t="s">
        <v>19674</v>
      </c>
      <c r="H667" s="4" t="s">
        <v>17022</v>
      </c>
      <c r="I667" s="4" t="s">
        <v>12627</v>
      </c>
      <c r="J667" s="4" t="s">
        <v>12627</v>
      </c>
      <c r="L667" s="3" t="s">
        <v>5303</v>
      </c>
      <c r="N667" s="4" t="s">
        <v>12144</v>
      </c>
      <c r="P667" s="4" t="s">
        <v>12746</v>
      </c>
      <c r="W667" s="4" t="s">
        <v>2594</v>
      </c>
      <c r="X667" s="4" t="s">
        <v>19479</v>
      </c>
      <c r="Y667" s="17" t="s">
        <v>17069</v>
      </c>
      <c r="Z667" s="17" t="s">
        <v>13771</v>
      </c>
      <c r="AA667" s="17" t="s">
        <v>19478</v>
      </c>
      <c r="AB667" s="17" t="s">
        <v>17126</v>
      </c>
      <c r="AC667" s="17" t="s">
        <v>17280</v>
      </c>
      <c r="AD667" s="38">
        <v>8</v>
      </c>
      <c r="AE667" s="38">
        <v>3</v>
      </c>
      <c r="AF667" s="38">
        <v>3</v>
      </c>
      <c r="AG667" s="38">
        <v>4</v>
      </c>
      <c r="AH667" s="38">
        <v>5</v>
      </c>
      <c r="AI667" s="38">
        <v>5</v>
      </c>
      <c r="AJ667" s="38">
        <v>2</v>
      </c>
      <c r="AK667" s="38">
        <v>2</v>
      </c>
      <c r="AL667" s="38">
        <v>7</v>
      </c>
      <c r="AM667" s="38">
        <v>7</v>
      </c>
      <c r="AN667" s="38">
        <v>8</v>
      </c>
      <c r="AO667" s="38">
        <v>6</v>
      </c>
      <c r="AP667" s="38">
        <f t="shared" si="21"/>
        <v>60</v>
      </c>
      <c r="AQ667" s="38">
        <v>7640</v>
      </c>
      <c r="AR667" s="38">
        <v>4953</v>
      </c>
      <c r="AS667" s="38"/>
      <c r="AT667" s="4">
        <f t="shared" si="22"/>
        <v>12593</v>
      </c>
      <c r="AU667" s="38">
        <v>561</v>
      </c>
      <c r="AV667" s="38">
        <v>25137</v>
      </c>
      <c r="AW667" s="38" t="s">
        <v>13626</v>
      </c>
      <c r="AX667" s="38"/>
      <c r="AY667" s="38"/>
      <c r="AZ667" s="38"/>
      <c r="BA667" s="38"/>
      <c r="BB667" s="38"/>
      <c r="BC667" s="38"/>
      <c r="BD667" s="38"/>
      <c r="BE667" s="38"/>
      <c r="BF667" s="38"/>
      <c r="BG667" s="38"/>
      <c r="BH667" s="38"/>
      <c r="BI667" s="38"/>
      <c r="BJ667" s="38"/>
      <c r="BK667" s="38"/>
      <c r="BL667" s="38"/>
      <c r="BM667" s="12"/>
      <c r="BP667" s="4" t="s">
        <v>17336</v>
      </c>
      <c r="BQ667" s="4" t="s">
        <v>12498</v>
      </c>
      <c r="BR667" s="4" t="s">
        <v>35326</v>
      </c>
    </row>
    <row r="668" spans="1:70">
      <c r="A668" s="4">
        <v>3101083</v>
      </c>
      <c r="B668" s="4" t="s">
        <v>19477</v>
      </c>
      <c r="C668" s="4" t="s">
        <v>8119</v>
      </c>
      <c r="D668" s="4" t="s">
        <v>7900</v>
      </c>
      <c r="E668" s="4" t="s">
        <v>8119</v>
      </c>
      <c r="F668" s="4" t="s">
        <v>12144</v>
      </c>
      <c r="G668" s="4" t="s">
        <v>19547</v>
      </c>
      <c r="H668" s="4" t="s">
        <v>17022</v>
      </c>
      <c r="I668" s="4" t="s">
        <v>12627</v>
      </c>
      <c r="J668" s="4" t="s">
        <v>12627</v>
      </c>
      <c r="L668" s="3" t="s">
        <v>5303</v>
      </c>
      <c r="M668" s="4" t="s">
        <v>7900</v>
      </c>
      <c r="N668" s="4" t="s">
        <v>12144</v>
      </c>
      <c r="P668" s="4" t="s">
        <v>12746</v>
      </c>
      <c r="W668" s="4" t="s">
        <v>19481</v>
      </c>
      <c r="X668" s="4" t="s">
        <v>19489</v>
      </c>
      <c r="Y668" s="17" t="s">
        <v>17637</v>
      </c>
      <c r="Z668" s="17" t="s">
        <v>17788</v>
      </c>
      <c r="AA668" s="17" t="s">
        <v>17282</v>
      </c>
      <c r="AB668" s="17" t="s">
        <v>4847</v>
      </c>
      <c r="AC668" s="17" t="s">
        <v>17280</v>
      </c>
      <c r="AD668" s="38">
        <v>3</v>
      </c>
      <c r="AE668" s="38">
        <v>3</v>
      </c>
      <c r="AF668" s="38">
        <v>3</v>
      </c>
      <c r="AG668" s="38">
        <v>3</v>
      </c>
      <c r="AH668" s="38">
        <v>3</v>
      </c>
      <c r="AI668" s="38">
        <v>3</v>
      </c>
      <c r="AJ668" s="38">
        <v>3</v>
      </c>
      <c r="AK668" s="38">
        <v>3</v>
      </c>
      <c r="AL668" s="38">
        <v>3</v>
      </c>
      <c r="AM668" s="38">
        <v>3</v>
      </c>
      <c r="AN668" s="38">
        <v>3</v>
      </c>
      <c r="AO668" s="38">
        <v>3</v>
      </c>
      <c r="AP668" s="38">
        <f t="shared" si="21"/>
        <v>36</v>
      </c>
      <c r="AQ668" s="38">
        <v>3600</v>
      </c>
      <c r="AR668" s="38">
        <v>4751</v>
      </c>
      <c r="AS668" s="38"/>
      <c r="AT668" s="4">
        <f t="shared" si="22"/>
        <v>8351</v>
      </c>
      <c r="AU668" s="38">
        <v>200</v>
      </c>
      <c r="AV668" s="38">
        <v>11042</v>
      </c>
      <c r="AW668" s="38" t="s">
        <v>13626</v>
      </c>
      <c r="AX668" s="38"/>
      <c r="AY668" s="38">
        <v>3178</v>
      </c>
      <c r="AZ668" s="38" t="s">
        <v>19488</v>
      </c>
      <c r="BA668" s="38"/>
      <c r="BB668" s="38"/>
      <c r="BC668" s="38"/>
      <c r="BD668" s="38"/>
      <c r="BE668" s="38"/>
      <c r="BF668" s="38"/>
      <c r="BG668" s="38"/>
      <c r="BH668" s="38"/>
      <c r="BI668" s="38"/>
      <c r="BJ668" s="38"/>
      <c r="BK668" s="38"/>
      <c r="BL668" s="38">
        <v>301</v>
      </c>
      <c r="BM668" s="12"/>
      <c r="BP668" s="4" t="s">
        <v>17279</v>
      </c>
      <c r="BQ668" s="4" t="s">
        <v>12498</v>
      </c>
      <c r="BR668" s="4" t="s">
        <v>35327</v>
      </c>
    </row>
    <row r="669" spans="1:70">
      <c r="A669" s="4">
        <v>3101084</v>
      </c>
      <c r="B669" s="4" t="s">
        <v>19487</v>
      </c>
      <c r="C669" s="4" t="s">
        <v>19486</v>
      </c>
      <c r="D669" s="4" t="s">
        <v>19483</v>
      </c>
      <c r="E669" s="4" t="s">
        <v>19485</v>
      </c>
      <c r="F669" s="4" t="s">
        <v>12746</v>
      </c>
      <c r="G669" s="4" t="s">
        <v>19484</v>
      </c>
      <c r="H669" s="4" t="s">
        <v>17022</v>
      </c>
      <c r="I669" s="4" t="s">
        <v>8648</v>
      </c>
      <c r="J669" s="4" t="s">
        <v>8648</v>
      </c>
      <c r="L669" s="4" t="s">
        <v>10126</v>
      </c>
      <c r="N669" s="4" t="s">
        <v>12144</v>
      </c>
      <c r="P669" s="4" t="s">
        <v>12746</v>
      </c>
      <c r="W669" s="4" t="s">
        <v>19565</v>
      </c>
      <c r="X669" s="4" t="s">
        <v>19467</v>
      </c>
      <c r="Y669" s="17" t="s">
        <v>17069</v>
      </c>
      <c r="Z669" s="17" t="s">
        <v>13771</v>
      </c>
      <c r="AA669" s="17" t="s">
        <v>19549</v>
      </c>
      <c r="AB669" s="17" t="s">
        <v>17373</v>
      </c>
      <c r="AC669" s="17" t="s">
        <v>17306</v>
      </c>
      <c r="AD669" s="38">
        <v>3</v>
      </c>
      <c r="AE669" s="38">
        <v>3</v>
      </c>
      <c r="AF669" s="38">
        <v>3</v>
      </c>
      <c r="AG669" s="38">
        <v>2</v>
      </c>
      <c r="AH669" s="38">
        <v>2</v>
      </c>
      <c r="AI669" s="38">
        <v>3</v>
      </c>
      <c r="AJ669" s="38">
        <v>3</v>
      </c>
      <c r="AK669" s="38">
        <v>3</v>
      </c>
      <c r="AL669" s="38">
        <v>2</v>
      </c>
      <c r="AM669" s="38">
        <v>2</v>
      </c>
      <c r="AN669" s="38">
        <v>1</v>
      </c>
      <c r="AO669" s="38">
        <v>1</v>
      </c>
      <c r="AP669" s="38">
        <f t="shared" si="21"/>
        <v>28</v>
      </c>
      <c r="AQ669" s="38">
        <v>2541</v>
      </c>
      <c r="AR669" s="38">
        <v>6317</v>
      </c>
      <c r="AS669" s="38"/>
      <c r="AT669" s="4">
        <f t="shared" si="22"/>
        <v>8858</v>
      </c>
      <c r="AU669" s="38">
        <v>31</v>
      </c>
      <c r="AV669" s="38">
        <v>604</v>
      </c>
      <c r="AW669" s="38" t="s">
        <v>12005</v>
      </c>
      <c r="AX669" s="38">
        <v>605</v>
      </c>
      <c r="AY669" s="38">
        <v>8376</v>
      </c>
      <c r="AZ669" s="38" t="s">
        <v>13549</v>
      </c>
      <c r="BA669" s="38">
        <v>40</v>
      </c>
      <c r="BB669" s="38">
        <v>546</v>
      </c>
      <c r="BC669" s="38" t="s">
        <v>12922</v>
      </c>
      <c r="BD669" s="38">
        <v>32</v>
      </c>
      <c r="BE669" s="38">
        <v>626</v>
      </c>
      <c r="BF669" s="3" t="s">
        <v>35862</v>
      </c>
      <c r="BG669" s="38">
        <v>7</v>
      </c>
      <c r="BH669" s="38">
        <v>255</v>
      </c>
      <c r="BI669" s="38" t="s">
        <v>15003</v>
      </c>
      <c r="BJ669" s="38" t="s">
        <v>12144</v>
      </c>
      <c r="BK669" s="38"/>
      <c r="BL669" s="38"/>
      <c r="BM669" s="12">
        <v>12063</v>
      </c>
      <c r="BP669" s="4" t="s">
        <v>17336</v>
      </c>
      <c r="BQ669" s="4" t="s">
        <v>12498</v>
      </c>
    </row>
    <row r="670" spans="1:70">
      <c r="A670" s="4">
        <v>3101085</v>
      </c>
      <c r="B670" s="4" t="s">
        <v>19553</v>
      </c>
      <c r="C670" s="4" t="s">
        <v>8658</v>
      </c>
      <c r="D670" s="4" t="s">
        <v>5761</v>
      </c>
      <c r="E670" s="4" t="s">
        <v>13143</v>
      </c>
      <c r="F670" s="4" t="s">
        <v>12144</v>
      </c>
      <c r="G670" s="4" t="s">
        <v>19552</v>
      </c>
      <c r="H670" s="4" t="s">
        <v>17022</v>
      </c>
      <c r="I670" s="4" t="s">
        <v>12209</v>
      </c>
      <c r="J670" s="4" t="s">
        <v>12209</v>
      </c>
      <c r="L670" s="4" t="s">
        <v>11932</v>
      </c>
      <c r="N670" s="4" t="s">
        <v>12144</v>
      </c>
      <c r="P670" s="4" t="s">
        <v>12746</v>
      </c>
      <c r="W670" s="4" t="s">
        <v>19551</v>
      </c>
      <c r="X670" s="4" t="s">
        <v>14299</v>
      </c>
      <c r="Y670" s="17" t="s">
        <v>17069</v>
      </c>
      <c r="Z670" s="17" t="s">
        <v>13771</v>
      </c>
      <c r="AA670" s="17" t="s">
        <v>19177</v>
      </c>
      <c r="AB670" s="17" t="s">
        <v>17373</v>
      </c>
      <c r="AC670" s="17" t="s">
        <v>17306</v>
      </c>
      <c r="AD670" s="38">
        <v>4</v>
      </c>
      <c r="AE670" s="38">
        <v>7</v>
      </c>
      <c r="AF670" s="38">
        <v>7</v>
      </c>
      <c r="AG670" s="38">
        <v>5</v>
      </c>
      <c r="AH670" s="38">
        <v>6</v>
      </c>
      <c r="AI670" s="38">
        <v>5</v>
      </c>
      <c r="AJ670" s="38">
        <v>1</v>
      </c>
      <c r="AK670" s="38">
        <v>1</v>
      </c>
      <c r="AL670" s="38">
        <v>2</v>
      </c>
      <c r="AM670" s="38">
        <v>2</v>
      </c>
      <c r="AN670" s="38">
        <v>3</v>
      </c>
      <c r="AO670" s="38">
        <v>3</v>
      </c>
      <c r="AP670" s="38">
        <f t="shared" si="21"/>
        <v>46</v>
      </c>
      <c r="AQ670" s="38">
        <v>2841</v>
      </c>
      <c r="AR670" s="38">
        <v>6634</v>
      </c>
      <c r="AS670" s="38"/>
      <c r="AT670" s="4">
        <f t="shared" si="22"/>
        <v>9475</v>
      </c>
      <c r="AU670" s="38">
        <v>425</v>
      </c>
      <c r="AV670" s="38">
        <v>5180</v>
      </c>
      <c r="AW670" s="38" t="s">
        <v>13549</v>
      </c>
      <c r="AX670" s="38">
        <v>200</v>
      </c>
      <c r="AY670" s="38">
        <v>800</v>
      </c>
      <c r="AZ670" s="38" t="s">
        <v>12922</v>
      </c>
      <c r="BA670" s="38">
        <v>200</v>
      </c>
      <c r="BB670" s="38">
        <v>2400</v>
      </c>
      <c r="BC670" s="38" t="s">
        <v>13719</v>
      </c>
      <c r="BD670" s="38">
        <v>400</v>
      </c>
      <c r="BE670" s="38">
        <v>5000</v>
      </c>
      <c r="BF670" s="3" t="s">
        <v>35862</v>
      </c>
      <c r="BG670" s="38"/>
      <c r="BH670" s="38"/>
      <c r="BI670" s="38"/>
      <c r="BJ670" s="38"/>
      <c r="BK670" s="38"/>
      <c r="BL670" s="38"/>
      <c r="BM670" s="12"/>
      <c r="BN670" s="4" t="s">
        <v>19176</v>
      </c>
      <c r="BP670" s="4" t="s">
        <v>17279</v>
      </c>
      <c r="BQ670" s="4" t="s">
        <v>12498</v>
      </c>
      <c r="BR670" s="4" t="s">
        <v>35453</v>
      </c>
    </row>
    <row r="671" spans="1:70">
      <c r="A671" s="4">
        <v>3101086</v>
      </c>
      <c r="B671" s="4" t="s">
        <v>19100</v>
      </c>
      <c r="C671" s="4" t="s">
        <v>8279</v>
      </c>
      <c r="D671" s="4" t="s">
        <v>8048</v>
      </c>
      <c r="F671" s="4" t="s">
        <v>12144</v>
      </c>
      <c r="G671" s="4" t="s">
        <v>8047</v>
      </c>
      <c r="H671" s="4" t="s">
        <v>17022</v>
      </c>
      <c r="I671" s="4" t="s">
        <v>5539</v>
      </c>
      <c r="J671" s="4" t="s">
        <v>5539</v>
      </c>
      <c r="L671" s="4" t="s">
        <v>5540</v>
      </c>
      <c r="N671" s="4" t="s">
        <v>12144</v>
      </c>
      <c r="W671" s="4" t="s">
        <v>19099</v>
      </c>
      <c r="X671" s="4" t="s">
        <v>19175</v>
      </c>
      <c r="Y671" s="17" t="s">
        <v>17637</v>
      </c>
      <c r="Z671" s="17" t="s">
        <v>17343</v>
      </c>
      <c r="AA671" s="17" t="s">
        <v>19520</v>
      </c>
      <c r="AB671" s="17" t="s">
        <v>17373</v>
      </c>
      <c r="AC671" s="17" t="s">
        <v>17306</v>
      </c>
      <c r="AD671" s="38">
        <v>5</v>
      </c>
      <c r="AE671" s="38">
        <v>6</v>
      </c>
      <c r="AF671" s="38">
        <v>6</v>
      </c>
      <c r="AG671" s="38">
        <v>6</v>
      </c>
      <c r="AH671" s="38">
        <v>6</v>
      </c>
      <c r="AI671" s="38">
        <v>6</v>
      </c>
      <c r="AJ671" s="38">
        <v>6</v>
      </c>
      <c r="AK671" s="38">
        <v>7</v>
      </c>
      <c r="AL671" s="38">
        <v>6</v>
      </c>
      <c r="AM671" s="38">
        <v>7</v>
      </c>
      <c r="AN671" s="38">
        <v>6</v>
      </c>
      <c r="AO671" s="38">
        <v>5</v>
      </c>
      <c r="AP671" s="38">
        <f t="shared" si="21"/>
        <v>72</v>
      </c>
      <c r="AQ671" s="38">
        <v>4857</v>
      </c>
      <c r="AR671" s="38">
        <v>6335</v>
      </c>
      <c r="AS671" s="38"/>
      <c r="AT671" s="4">
        <f t="shared" si="22"/>
        <v>11192</v>
      </c>
      <c r="AU671" s="38">
        <v>131</v>
      </c>
      <c r="AV671" s="38">
        <v>1634</v>
      </c>
      <c r="AW671" s="38" t="s">
        <v>12005</v>
      </c>
      <c r="AX671" s="38">
        <v>296</v>
      </c>
      <c r="AY671" s="38">
        <v>5100</v>
      </c>
      <c r="AZ671" s="38" t="s">
        <v>13549</v>
      </c>
      <c r="BA671" s="38">
        <v>47</v>
      </c>
      <c r="BB671" s="38">
        <v>537</v>
      </c>
      <c r="BC671" s="38" t="s">
        <v>12922</v>
      </c>
      <c r="BD671" s="38">
        <v>429</v>
      </c>
      <c r="BE671" s="38">
        <v>8849</v>
      </c>
      <c r="BF671" s="3" t="s">
        <v>35862</v>
      </c>
      <c r="BG671" s="38"/>
      <c r="BH671" s="38"/>
      <c r="BI671" s="38"/>
      <c r="BJ671" s="38"/>
      <c r="BK671" s="38"/>
      <c r="BL671" s="38"/>
      <c r="BM671" s="12"/>
      <c r="BP671" s="4" t="s">
        <v>17336</v>
      </c>
      <c r="BQ671" s="4" t="s">
        <v>12498</v>
      </c>
      <c r="BR671" s="4" t="s">
        <v>35454</v>
      </c>
    </row>
    <row r="672" spans="1:70">
      <c r="A672" s="4">
        <v>3101087</v>
      </c>
      <c r="B672" s="4" t="s">
        <v>19636</v>
      </c>
      <c r="C672" s="4" t="s">
        <v>19454</v>
      </c>
      <c r="D672" s="4" t="s">
        <v>19453</v>
      </c>
      <c r="E672" s="4" t="s">
        <v>19454</v>
      </c>
      <c r="F672" s="4" t="s">
        <v>12144</v>
      </c>
      <c r="G672" s="4" t="s">
        <v>5771</v>
      </c>
      <c r="H672" s="4" t="s">
        <v>17022</v>
      </c>
      <c r="I672" s="4" t="s">
        <v>5298</v>
      </c>
      <c r="J672" s="4" t="s">
        <v>5298</v>
      </c>
      <c r="L672" s="4" t="s">
        <v>8073</v>
      </c>
      <c r="M672" s="4" t="s">
        <v>4545</v>
      </c>
      <c r="N672" s="4" t="s">
        <v>12144</v>
      </c>
      <c r="W672" s="4" t="s">
        <v>19346</v>
      </c>
      <c r="X672" s="4" t="s">
        <v>18021</v>
      </c>
      <c r="Y672" s="17" t="s">
        <v>17069</v>
      </c>
      <c r="Z672" s="17" t="s">
        <v>13771</v>
      </c>
      <c r="AA672" s="17" t="s">
        <v>19245</v>
      </c>
      <c r="AB672" s="17" t="s">
        <v>17373</v>
      </c>
      <c r="AC672" s="17" t="s">
        <v>17306</v>
      </c>
      <c r="AD672" s="38">
        <v>6</v>
      </c>
      <c r="AE672" s="38">
        <v>6</v>
      </c>
      <c r="AF672" s="38">
        <v>6</v>
      </c>
      <c r="AG672" s="38">
        <v>6</v>
      </c>
      <c r="AH672" s="38">
        <v>6</v>
      </c>
      <c r="AI672" s="38">
        <v>6</v>
      </c>
      <c r="AJ672" s="38">
        <v>2</v>
      </c>
      <c r="AK672" s="38">
        <v>4</v>
      </c>
      <c r="AL672" s="38">
        <v>4</v>
      </c>
      <c r="AM672" s="38">
        <v>4</v>
      </c>
      <c r="AN672" s="38">
        <v>4</v>
      </c>
      <c r="AO672" s="38">
        <v>4</v>
      </c>
      <c r="AP672" s="38">
        <f t="shared" si="21"/>
        <v>58</v>
      </c>
      <c r="AQ672" s="38">
        <v>7704</v>
      </c>
      <c r="AR672" s="38">
        <v>12724</v>
      </c>
      <c r="AS672" s="38"/>
      <c r="AT672" s="4">
        <f t="shared" si="22"/>
        <v>20428</v>
      </c>
      <c r="AU672" s="38">
        <v>162</v>
      </c>
      <c r="AV672" s="38">
        <v>2600</v>
      </c>
      <c r="AW672" s="38" t="s">
        <v>12005</v>
      </c>
      <c r="AX672" s="38">
        <v>2108</v>
      </c>
      <c r="AY672" s="38">
        <v>33738</v>
      </c>
      <c r="AZ672" s="38" t="s">
        <v>13549</v>
      </c>
      <c r="BA672" s="38">
        <v>244</v>
      </c>
      <c r="BB672" s="38">
        <v>3912</v>
      </c>
      <c r="BC672" s="38" t="s">
        <v>12922</v>
      </c>
      <c r="BD672" s="38">
        <v>186</v>
      </c>
      <c r="BE672" s="38">
        <v>2980</v>
      </c>
      <c r="BF672" s="3" t="s">
        <v>35862</v>
      </c>
      <c r="BG672" s="38">
        <v>70</v>
      </c>
      <c r="BH672" s="38">
        <v>1124</v>
      </c>
      <c r="BI672" s="4" t="s">
        <v>13087</v>
      </c>
      <c r="BJ672" s="38" t="s">
        <v>12144</v>
      </c>
      <c r="BK672" s="38"/>
      <c r="BL672" s="38"/>
      <c r="BM672" s="12">
        <v>44701</v>
      </c>
      <c r="BP672" s="4" t="s">
        <v>17336</v>
      </c>
      <c r="BQ672" s="4" t="s">
        <v>12498</v>
      </c>
      <c r="BR672" s="4" t="s">
        <v>35455</v>
      </c>
    </row>
    <row r="673" spans="1:75">
      <c r="A673" s="4">
        <v>3101088</v>
      </c>
      <c r="B673" s="4" t="s">
        <v>19244</v>
      </c>
      <c r="C673" s="4" t="s">
        <v>19341</v>
      </c>
      <c r="F673" s="4" t="s">
        <v>12144</v>
      </c>
      <c r="G673" s="4" t="s">
        <v>19340</v>
      </c>
      <c r="H673" s="4" t="s">
        <v>17022</v>
      </c>
      <c r="I673" s="4" t="s">
        <v>7837</v>
      </c>
      <c r="J673" s="4" t="s">
        <v>7837</v>
      </c>
      <c r="L673" s="4" t="s">
        <v>7962</v>
      </c>
      <c r="N673" s="4" t="s">
        <v>12144</v>
      </c>
      <c r="P673" s="4" t="s">
        <v>12746</v>
      </c>
      <c r="W673" s="4" t="s">
        <v>19339</v>
      </c>
      <c r="X673" s="4" t="s">
        <v>19338</v>
      </c>
      <c r="Y673" s="17" t="s">
        <v>17637</v>
      </c>
      <c r="Z673" s="17" t="s">
        <v>17343</v>
      </c>
      <c r="AA673" s="17" t="s">
        <v>19337</v>
      </c>
      <c r="AB673" s="17" t="s">
        <v>17373</v>
      </c>
      <c r="AC673" s="17" t="s">
        <v>17306</v>
      </c>
      <c r="AD673" s="38">
        <v>1</v>
      </c>
      <c r="AE673" s="38">
        <v>8</v>
      </c>
      <c r="AF673" s="38">
        <v>9</v>
      </c>
      <c r="AG673" s="38">
        <v>9</v>
      </c>
      <c r="AH673" s="38">
        <v>5</v>
      </c>
      <c r="AI673" s="38">
        <v>4</v>
      </c>
      <c r="AJ673" s="38">
        <v>4</v>
      </c>
      <c r="AK673" s="38">
        <v>4</v>
      </c>
      <c r="AL673" s="38">
        <v>4</v>
      </c>
      <c r="AM673" s="38">
        <v>6</v>
      </c>
      <c r="AN673" s="38">
        <v>7</v>
      </c>
      <c r="AO673" s="38">
        <v>1</v>
      </c>
      <c r="AP673" s="38">
        <f t="shared" si="21"/>
        <v>62</v>
      </c>
      <c r="AQ673" s="38">
        <v>2698</v>
      </c>
      <c r="AR673" s="38">
        <v>7664</v>
      </c>
      <c r="AS673" s="38"/>
      <c r="AT673" s="4">
        <f t="shared" si="22"/>
        <v>10362</v>
      </c>
      <c r="AU673" s="38">
        <v>22</v>
      </c>
      <c r="AV673" s="38">
        <v>275</v>
      </c>
      <c r="AW673" s="38" t="s">
        <v>12005</v>
      </c>
      <c r="AX673" s="38">
        <v>815</v>
      </c>
      <c r="AY673" s="38">
        <v>12560</v>
      </c>
      <c r="AZ673" s="38" t="s">
        <v>13549</v>
      </c>
      <c r="BA673" s="38">
        <v>256</v>
      </c>
      <c r="BB673" s="38">
        <v>4575</v>
      </c>
      <c r="BC673" s="38" t="s">
        <v>13719</v>
      </c>
      <c r="BD673" s="38">
        <v>57</v>
      </c>
      <c r="BE673" s="38">
        <v>1132</v>
      </c>
      <c r="BF673" s="3" t="s">
        <v>35862</v>
      </c>
      <c r="BG673" s="38"/>
      <c r="BH673" s="38"/>
      <c r="BI673" s="38"/>
      <c r="BJ673" s="38"/>
      <c r="BK673" s="38"/>
      <c r="BL673" s="38"/>
      <c r="BM673" s="12"/>
      <c r="BP673" s="4" t="s">
        <v>17336</v>
      </c>
      <c r="BQ673" s="4" t="s">
        <v>12498</v>
      </c>
      <c r="BR673" s="4" t="s">
        <v>35331</v>
      </c>
    </row>
    <row r="674" spans="1:75">
      <c r="A674" s="4">
        <v>3101089</v>
      </c>
      <c r="B674" s="4" t="s">
        <v>19336</v>
      </c>
      <c r="C674" s="4" t="s">
        <v>7840</v>
      </c>
      <c r="D674" s="4" t="s">
        <v>7841</v>
      </c>
      <c r="E674" s="4" t="s">
        <v>7840</v>
      </c>
      <c r="F674" s="4" t="s">
        <v>12144</v>
      </c>
      <c r="G674" s="4" t="s">
        <v>19558</v>
      </c>
      <c r="H674" s="4" t="s">
        <v>17022</v>
      </c>
      <c r="I674" s="4" t="s">
        <v>11842</v>
      </c>
      <c r="J674" s="4" t="s">
        <v>11842</v>
      </c>
      <c r="L674" s="4" t="s">
        <v>10542</v>
      </c>
      <c r="M674" s="4" t="s">
        <v>7841</v>
      </c>
      <c r="N674" s="4" t="s">
        <v>12144</v>
      </c>
      <c r="P674" s="4" t="s">
        <v>12144</v>
      </c>
      <c r="Q674" s="4" t="s">
        <v>19557</v>
      </c>
      <c r="R674" s="4" t="s">
        <v>12746</v>
      </c>
      <c r="W674" s="4" t="s">
        <v>19334</v>
      </c>
      <c r="X674" s="4" t="s">
        <v>19165</v>
      </c>
      <c r="Y674" s="17" t="s">
        <v>17637</v>
      </c>
      <c r="Z674" s="17" t="s">
        <v>17343</v>
      </c>
      <c r="AA674" s="17" t="s">
        <v>19644</v>
      </c>
      <c r="AB674" s="17" t="s">
        <v>17373</v>
      </c>
      <c r="AC674" s="17" t="s">
        <v>19344</v>
      </c>
      <c r="AD674" s="38">
        <v>4</v>
      </c>
      <c r="AE674" s="38">
        <v>4</v>
      </c>
      <c r="AF674" s="38">
        <v>4</v>
      </c>
      <c r="AG674" s="38">
        <v>4</v>
      </c>
      <c r="AH674" s="38">
        <v>4</v>
      </c>
      <c r="AI674" s="38">
        <v>4</v>
      </c>
      <c r="AJ674" s="38">
        <v>4</v>
      </c>
      <c r="AK674" s="38">
        <v>4</v>
      </c>
      <c r="AL674" s="38">
        <v>4</v>
      </c>
      <c r="AM674" s="38">
        <v>4</v>
      </c>
      <c r="AN674" s="38">
        <v>4</v>
      </c>
      <c r="AO674" s="38">
        <v>1</v>
      </c>
      <c r="AP674" s="38">
        <f t="shared" si="21"/>
        <v>45</v>
      </c>
      <c r="AQ674" s="38">
        <v>3182</v>
      </c>
      <c r="AR674" s="38">
        <v>5686</v>
      </c>
      <c r="AS674" s="38">
        <v>1035</v>
      </c>
      <c r="AT674" s="4">
        <f t="shared" si="22"/>
        <v>9903</v>
      </c>
      <c r="AU674" s="38">
        <v>715</v>
      </c>
      <c r="AV674" s="38">
        <v>10525</v>
      </c>
      <c r="AW674" s="38" t="s">
        <v>13549</v>
      </c>
      <c r="AX674" s="38">
        <v>131</v>
      </c>
      <c r="AY674" s="38">
        <v>1454</v>
      </c>
      <c r="AZ674" s="38" t="s">
        <v>12922</v>
      </c>
      <c r="BA674" s="38">
        <v>77</v>
      </c>
      <c r="BB674" s="38">
        <v>1317</v>
      </c>
      <c r="BC674" s="38" t="s">
        <v>13719</v>
      </c>
      <c r="BD674" s="38">
        <v>223</v>
      </c>
      <c r="BE674" s="38">
        <v>4254</v>
      </c>
      <c r="BF674" s="3" t="s">
        <v>35862</v>
      </c>
      <c r="BG674" s="38">
        <v>36</v>
      </c>
      <c r="BH674" s="38">
        <v>622</v>
      </c>
      <c r="BI674" s="4" t="s">
        <v>35863</v>
      </c>
      <c r="BJ674" s="38" t="s">
        <v>12144</v>
      </c>
      <c r="BK674" s="38"/>
      <c r="BL674" s="38"/>
      <c r="BM674" s="12">
        <v>19816</v>
      </c>
      <c r="BN674" s="4" t="s">
        <v>19639</v>
      </c>
      <c r="BP674" s="4" t="s">
        <v>17336</v>
      </c>
      <c r="BQ674" s="4" t="s">
        <v>12498</v>
      </c>
      <c r="BR674" s="4" t="s">
        <v>35200</v>
      </c>
    </row>
    <row r="675" spans="1:75">
      <c r="A675" s="4">
        <v>3101090</v>
      </c>
      <c r="B675" s="4" t="s">
        <v>19522</v>
      </c>
      <c r="C675" s="4" t="s">
        <v>19506</v>
      </c>
      <c r="D675" s="4" t="s">
        <v>19503</v>
      </c>
      <c r="E675" s="4" t="s">
        <v>19505</v>
      </c>
      <c r="F675" s="4" t="s">
        <v>12144</v>
      </c>
      <c r="G675" s="4" t="s">
        <v>19504</v>
      </c>
      <c r="H675" s="4" t="s">
        <v>17022</v>
      </c>
      <c r="I675" s="4" t="s">
        <v>7666</v>
      </c>
      <c r="J675" s="4" t="s">
        <v>7666</v>
      </c>
      <c r="L675" s="4" t="s">
        <v>7666</v>
      </c>
      <c r="N675" s="4" t="s">
        <v>12144</v>
      </c>
      <c r="V675" s="50" t="s">
        <v>19502</v>
      </c>
      <c r="W675" s="4" t="s">
        <v>12224</v>
      </c>
      <c r="X675" s="4" t="s">
        <v>10549</v>
      </c>
      <c r="Y675" s="17" t="s">
        <v>17637</v>
      </c>
      <c r="Z675" s="17" t="s">
        <v>17343</v>
      </c>
      <c r="AA675" s="17" t="s">
        <v>19520</v>
      </c>
      <c r="AB675" s="17" t="s">
        <v>17373</v>
      </c>
      <c r="AC675" s="17" t="s">
        <v>17306</v>
      </c>
      <c r="AD675" s="38">
        <v>4</v>
      </c>
      <c r="AE675" s="38">
        <v>4</v>
      </c>
      <c r="AF675" s="38">
        <v>4</v>
      </c>
      <c r="AG675" s="38">
        <v>4</v>
      </c>
      <c r="AH675" s="38">
        <v>4</v>
      </c>
      <c r="AI675" s="38">
        <v>4</v>
      </c>
      <c r="AJ675" s="38">
        <v>4</v>
      </c>
      <c r="AK675" s="38">
        <v>4</v>
      </c>
      <c r="AL675" s="38">
        <v>4</v>
      </c>
      <c r="AM675" s="38">
        <v>4</v>
      </c>
      <c r="AN675" s="38">
        <v>4</v>
      </c>
      <c r="AO675" s="38">
        <v>4</v>
      </c>
      <c r="AP675" s="38">
        <f t="shared" si="21"/>
        <v>48</v>
      </c>
      <c r="AQ675" s="38">
        <v>2476</v>
      </c>
      <c r="AR675" s="38">
        <v>4952</v>
      </c>
      <c r="AS675" s="38"/>
      <c r="AT675" s="4">
        <f t="shared" si="22"/>
        <v>7428</v>
      </c>
      <c r="AU675" s="38">
        <v>12</v>
      </c>
      <c r="AV675" s="38">
        <v>180</v>
      </c>
      <c r="AW675" s="38" t="s">
        <v>12005</v>
      </c>
      <c r="AX675" s="38">
        <v>452</v>
      </c>
      <c r="AY675" s="38">
        <v>8616</v>
      </c>
      <c r="AZ675" s="38" t="s">
        <v>13549</v>
      </c>
      <c r="BA675" s="38">
        <v>16</v>
      </c>
      <c r="BB675" s="38">
        <v>489</v>
      </c>
      <c r="BC675" s="38" t="s">
        <v>12952</v>
      </c>
      <c r="BD675" s="38"/>
      <c r="BE675" s="38"/>
      <c r="BF675" s="38"/>
      <c r="BG675" s="38"/>
      <c r="BH675" s="38"/>
      <c r="BI675" s="38"/>
      <c r="BJ675" s="38"/>
      <c r="BK675" s="38"/>
      <c r="BL675" s="38"/>
      <c r="BM675" s="12"/>
      <c r="BN675" s="4" t="s">
        <v>19519</v>
      </c>
      <c r="BP675" s="4" t="s">
        <v>17336</v>
      </c>
      <c r="BQ675" s="4" t="s">
        <v>12498</v>
      </c>
      <c r="BR675" s="4" t="s">
        <v>35201</v>
      </c>
    </row>
    <row r="676" spans="1:75">
      <c r="A676" s="4">
        <v>3101091</v>
      </c>
      <c r="B676" s="4" t="s">
        <v>19434</v>
      </c>
      <c r="C676" s="59" t="s">
        <v>483</v>
      </c>
      <c r="F676" s="4" t="s">
        <v>12746</v>
      </c>
      <c r="H676" s="3" t="s">
        <v>17023</v>
      </c>
      <c r="I676" s="4" t="s">
        <v>19528</v>
      </c>
      <c r="J676" s="4" t="s">
        <v>19528</v>
      </c>
      <c r="L676" s="4" t="s">
        <v>12211</v>
      </c>
      <c r="M676" s="4" t="s">
        <v>19527</v>
      </c>
      <c r="N676" s="4" t="s">
        <v>12746</v>
      </c>
      <c r="P676" s="4" t="s">
        <v>12746</v>
      </c>
      <c r="W676" s="4" t="s">
        <v>13829</v>
      </c>
      <c r="X676" s="4" t="s">
        <v>19602</v>
      </c>
      <c r="Y676" s="4" t="s">
        <v>18568</v>
      </c>
      <c r="Z676" s="4" t="s">
        <v>19583</v>
      </c>
      <c r="AA676" s="4">
        <v>150</v>
      </c>
      <c r="AB676" s="4">
        <v>40</v>
      </c>
      <c r="AC676" s="9">
        <v>4</v>
      </c>
      <c r="AH676" s="4">
        <v>3</v>
      </c>
      <c r="AI676" s="4">
        <v>3</v>
      </c>
      <c r="AJ676" s="4">
        <v>3</v>
      </c>
      <c r="AK676" s="4">
        <v>3</v>
      </c>
      <c r="AL676" s="4">
        <v>3</v>
      </c>
      <c r="AM676" s="4">
        <v>3</v>
      </c>
      <c r="AP676" s="4">
        <f t="shared" si="21"/>
        <v>18</v>
      </c>
      <c r="AQ676" s="4">
        <v>1800</v>
      </c>
      <c r="AR676" s="4">
        <v>2260</v>
      </c>
      <c r="AT676" s="4">
        <f t="shared" si="22"/>
        <v>4060</v>
      </c>
      <c r="AU676" s="4">
        <v>760</v>
      </c>
      <c r="AV676" s="4">
        <v>5320</v>
      </c>
      <c r="AW676" s="4" t="s">
        <v>12005</v>
      </c>
      <c r="BM676" s="12"/>
      <c r="BP676" s="4" t="s">
        <v>17279</v>
      </c>
      <c r="BQ676" s="4" t="s">
        <v>12498</v>
      </c>
    </row>
    <row r="677" spans="1:75">
      <c r="A677" s="4">
        <v>3101092</v>
      </c>
      <c r="B677" s="4" t="s">
        <v>19582</v>
      </c>
      <c r="C677" s="59" t="s">
        <v>29816</v>
      </c>
      <c r="D677" s="59" t="s">
        <v>19208</v>
      </c>
      <c r="E677" s="4" t="s">
        <v>13185</v>
      </c>
      <c r="F677" s="4" t="s">
        <v>12144</v>
      </c>
      <c r="H677" s="3" t="s">
        <v>17023</v>
      </c>
      <c r="I677" s="4" t="s">
        <v>8124</v>
      </c>
      <c r="J677" s="4" t="s">
        <v>8124</v>
      </c>
      <c r="L677" s="3" t="s">
        <v>8273</v>
      </c>
      <c r="M677" s="4" t="s">
        <v>19207</v>
      </c>
      <c r="N677" s="4" t="s">
        <v>12144</v>
      </c>
      <c r="P677" s="4" t="s">
        <v>12746</v>
      </c>
      <c r="W677" s="4" t="s">
        <v>12788</v>
      </c>
      <c r="X677" s="4" t="s">
        <v>19206</v>
      </c>
      <c r="Y677" s="4" t="s">
        <v>17069</v>
      </c>
      <c r="Z677" s="4" t="s">
        <v>13771</v>
      </c>
      <c r="AA677" s="4">
        <v>240</v>
      </c>
      <c r="AB677" s="4">
        <v>45</v>
      </c>
      <c r="AC677" s="9">
        <v>5</v>
      </c>
      <c r="AD677" s="4">
        <v>8</v>
      </c>
      <c r="AE677" s="4">
        <v>8</v>
      </c>
      <c r="AF677" s="4">
        <v>8</v>
      </c>
      <c r="AG677" s="4">
        <v>8</v>
      </c>
      <c r="AH677" s="4">
        <v>8</v>
      </c>
      <c r="AI677" s="4">
        <v>8</v>
      </c>
      <c r="AJ677" s="4">
        <v>8</v>
      </c>
      <c r="AK677" s="4">
        <v>8</v>
      </c>
      <c r="AL677" s="4">
        <v>8</v>
      </c>
      <c r="AM677" s="4">
        <v>8</v>
      </c>
      <c r="AN677" s="4">
        <v>8</v>
      </c>
      <c r="AO677" s="4">
        <v>8</v>
      </c>
      <c r="AP677" s="4">
        <f t="shared" si="21"/>
        <v>96</v>
      </c>
      <c r="AQ677" s="4">
        <v>10517</v>
      </c>
      <c r="AR677" s="4">
        <v>32072</v>
      </c>
      <c r="AT677" s="4">
        <f t="shared" si="22"/>
        <v>42589</v>
      </c>
      <c r="AU677" s="4">
        <v>11020</v>
      </c>
      <c r="AV677" s="4">
        <v>77131</v>
      </c>
      <c r="AW677" s="4" t="s">
        <v>13435</v>
      </c>
      <c r="BM677" s="12"/>
      <c r="BP677" s="4" t="s">
        <v>17279</v>
      </c>
      <c r="BQ677" s="4" t="s">
        <v>12498</v>
      </c>
      <c r="BR677" s="4" t="s">
        <v>35202</v>
      </c>
      <c r="BS677" s="4" t="s">
        <v>35203</v>
      </c>
    </row>
    <row r="678" spans="1:75">
      <c r="A678" s="4">
        <v>3101093</v>
      </c>
      <c r="B678" s="4" t="s">
        <v>19150</v>
      </c>
      <c r="C678" s="4" t="s">
        <v>19060</v>
      </c>
      <c r="D678" s="4" t="s">
        <v>19276</v>
      </c>
      <c r="E678" s="4" t="s">
        <v>19391</v>
      </c>
      <c r="F678" s="4" t="s">
        <v>12144</v>
      </c>
      <c r="H678" s="3" t="s">
        <v>17023</v>
      </c>
      <c r="I678" s="4" t="s">
        <v>8124</v>
      </c>
      <c r="J678" s="4" t="s">
        <v>8124</v>
      </c>
      <c r="L678" s="4" t="s">
        <v>8273</v>
      </c>
      <c r="M678" s="4" t="s">
        <v>19059</v>
      </c>
      <c r="N678" s="4" t="s">
        <v>12144</v>
      </c>
      <c r="P678" s="4" t="s">
        <v>12746</v>
      </c>
      <c r="R678" s="4" t="s">
        <v>12144</v>
      </c>
      <c r="T678" s="4" t="s">
        <v>12144</v>
      </c>
      <c r="V678" s="59" t="s">
        <v>18</v>
      </c>
      <c r="W678" s="4" t="s">
        <v>19382</v>
      </c>
      <c r="X678" s="4" t="s">
        <v>19058</v>
      </c>
      <c r="Y678" s="4" t="s">
        <v>17069</v>
      </c>
      <c r="Z678" s="4" t="s">
        <v>13771</v>
      </c>
      <c r="AA678" s="4">
        <v>210</v>
      </c>
      <c r="AB678" s="4">
        <v>48</v>
      </c>
      <c r="AC678" s="9">
        <v>6</v>
      </c>
      <c r="AD678" s="4">
        <v>8</v>
      </c>
      <c r="AE678" s="4">
        <v>8</v>
      </c>
      <c r="AF678" s="4">
        <v>8</v>
      </c>
      <c r="AG678" s="4">
        <v>8</v>
      </c>
      <c r="AH678" s="4">
        <v>8</v>
      </c>
      <c r="AI678" s="4">
        <v>8</v>
      </c>
      <c r="AJ678" s="4">
        <v>8</v>
      </c>
      <c r="AK678" s="4">
        <v>8</v>
      </c>
      <c r="AL678" s="4">
        <v>8</v>
      </c>
      <c r="AM678" s="4">
        <v>4</v>
      </c>
      <c r="AN678" s="4">
        <v>2</v>
      </c>
      <c r="AO678" s="4">
        <v>1</v>
      </c>
      <c r="AP678" s="4">
        <f t="shared" si="21"/>
        <v>79</v>
      </c>
      <c r="AQ678" s="4">
        <v>6722</v>
      </c>
      <c r="AR678" s="4">
        <v>21200</v>
      </c>
      <c r="AT678" s="4">
        <f t="shared" si="22"/>
        <v>27922</v>
      </c>
      <c r="AU678" s="4">
        <v>4160</v>
      </c>
      <c r="AV678" s="4">
        <v>35100</v>
      </c>
      <c r="AW678" s="4" t="s">
        <v>12005</v>
      </c>
      <c r="BM678" s="12"/>
      <c r="BP678" s="4" t="s">
        <v>17336</v>
      </c>
      <c r="BQ678" s="4" t="s">
        <v>12498</v>
      </c>
      <c r="BR678" s="4" t="s">
        <v>35204</v>
      </c>
    </row>
    <row r="679" spans="1:75">
      <c r="A679" s="4">
        <v>3101094</v>
      </c>
      <c r="B679" s="4" t="s">
        <v>19057</v>
      </c>
      <c r="C679" s="4" t="s">
        <v>19056</v>
      </c>
      <c r="E679" s="4" t="s">
        <v>7810</v>
      </c>
      <c r="F679" s="4" t="s">
        <v>12144</v>
      </c>
      <c r="G679" s="4" t="s">
        <v>18629</v>
      </c>
      <c r="H679" s="3" t="s">
        <v>17023</v>
      </c>
      <c r="I679" s="4" t="s">
        <v>5254</v>
      </c>
      <c r="J679" s="59" t="s">
        <v>405</v>
      </c>
      <c r="K679" s="59"/>
      <c r="L679" s="4" t="s">
        <v>8273</v>
      </c>
      <c r="M679" s="4" t="s">
        <v>19055</v>
      </c>
      <c r="N679" s="4" t="s">
        <v>12746</v>
      </c>
      <c r="O679" s="4" t="s">
        <v>5395</v>
      </c>
      <c r="P679" s="4" t="s">
        <v>12746</v>
      </c>
      <c r="W679" s="4" t="s">
        <v>19584</v>
      </c>
      <c r="X679" s="4" t="s">
        <v>19295</v>
      </c>
      <c r="Y679" s="4" t="s">
        <v>17069</v>
      </c>
      <c r="Z679" s="4" t="s">
        <v>13771</v>
      </c>
      <c r="AA679" s="4">
        <v>232</v>
      </c>
      <c r="AB679" s="4">
        <v>54</v>
      </c>
      <c r="AC679" s="9">
        <v>6</v>
      </c>
      <c r="AD679" s="4">
        <v>41</v>
      </c>
      <c r="AE679" s="4">
        <v>31</v>
      </c>
      <c r="AF679" s="4">
        <v>40</v>
      </c>
      <c r="AG679" s="4">
        <v>43</v>
      </c>
      <c r="AH679" s="4">
        <v>31</v>
      </c>
      <c r="AI679" s="4">
        <v>9</v>
      </c>
      <c r="AJ679" s="4">
        <v>9</v>
      </c>
      <c r="AK679" s="4">
        <v>8</v>
      </c>
      <c r="AL679" s="4">
        <v>25</v>
      </c>
      <c r="AM679" s="4">
        <v>21</v>
      </c>
      <c r="AN679" s="4">
        <v>22</v>
      </c>
      <c r="AO679" s="4">
        <v>22</v>
      </c>
      <c r="AP679" s="4">
        <f t="shared" si="21"/>
        <v>302</v>
      </c>
      <c r="AQ679" s="4">
        <v>33828</v>
      </c>
      <c r="AR679" s="4">
        <v>47695</v>
      </c>
      <c r="AT679" s="4">
        <f t="shared" si="22"/>
        <v>81523</v>
      </c>
      <c r="AU679" s="4">
        <v>8958</v>
      </c>
      <c r="AV679" s="4">
        <v>130669</v>
      </c>
      <c r="AW679" s="4" t="s">
        <v>13549</v>
      </c>
      <c r="AX679" s="4">
        <v>2381</v>
      </c>
      <c r="AY679" s="4">
        <v>34644</v>
      </c>
      <c r="AZ679" s="4" t="s">
        <v>35863</v>
      </c>
      <c r="BA679" s="4">
        <v>351</v>
      </c>
      <c r="BB679" s="4">
        <v>5107</v>
      </c>
      <c r="BC679" s="4" t="s">
        <v>7924</v>
      </c>
      <c r="BM679" s="12"/>
      <c r="BP679" s="4" t="s">
        <v>17336</v>
      </c>
      <c r="BQ679" s="4" t="s">
        <v>12498</v>
      </c>
      <c r="BR679" s="4" t="s">
        <v>35205</v>
      </c>
    </row>
    <row r="680" spans="1:75">
      <c r="A680" s="4">
        <v>3101095</v>
      </c>
      <c r="B680" s="4" t="s">
        <v>19294</v>
      </c>
      <c r="C680" s="4" t="s">
        <v>19293</v>
      </c>
      <c r="D680" s="59" t="s">
        <v>183</v>
      </c>
      <c r="E680" s="4" t="s">
        <v>19293</v>
      </c>
      <c r="F680" s="4" t="s">
        <v>12144</v>
      </c>
      <c r="G680" s="4" t="s">
        <v>19136</v>
      </c>
      <c r="H680" s="3" t="s">
        <v>17023</v>
      </c>
      <c r="I680" s="4" t="s">
        <v>8162</v>
      </c>
      <c r="J680" s="4" t="s">
        <v>8124</v>
      </c>
      <c r="L680" s="4" t="s">
        <v>8273</v>
      </c>
      <c r="M680" s="4" t="s">
        <v>19135</v>
      </c>
      <c r="N680" s="4" t="s">
        <v>12144</v>
      </c>
      <c r="P680" s="4" t="s">
        <v>12746</v>
      </c>
      <c r="W680" s="4" t="s">
        <v>19134</v>
      </c>
      <c r="X680" s="4" t="s">
        <v>19369</v>
      </c>
      <c r="Y680" s="4" t="s">
        <v>17069</v>
      </c>
      <c r="Z680" s="4" t="s">
        <v>13771</v>
      </c>
      <c r="AA680" s="4">
        <v>224</v>
      </c>
      <c r="AB680" s="4">
        <v>49</v>
      </c>
      <c r="AC680" s="9">
        <v>5.5</v>
      </c>
      <c r="AD680" s="4">
        <v>48</v>
      </c>
      <c r="AE680" s="4">
        <v>26</v>
      </c>
      <c r="AF680" s="4">
        <v>47</v>
      </c>
      <c r="AG680" s="4">
        <v>53</v>
      </c>
      <c r="AH680" s="4">
        <v>37</v>
      </c>
      <c r="AI680" s="4">
        <v>26</v>
      </c>
      <c r="AJ680" s="4">
        <v>31</v>
      </c>
      <c r="AK680" s="4">
        <v>36</v>
      </c>
      <c r="AL680" s="4">
        <v>42</v>
      </c>
      <c r="AM680" s="4">
        <v>31</v>
      </c>
      <c r="AN680" s="4">
        <v>36</v>
      </c>
      <c r="AO680" s="4">
        <v>19</v>
      </c>
      <c r="AP680" s="4">
        <f t="shared" si="21"/>
        <v>432</v>
      </c>
      <c r="AQ680" s="4">
        <v>76560</v>
      </c>
      <c r="AR680" s="4">
        <v>156497</v>
      </c>
      <c r="AT680" s="4">
        <f t="shared" si="22"/>
        <v>233057</v>
      </c>
      <c r="AU680" s="4">
        <v>32983</v>
      </c>
      <c r="AV680" s="4">
        <v>207620</v>
      </c>
      <c r="AW680" s="4" t="s">
        <v>13435</v>
      </c>
      <c r="AX680" s="4">
        <v>109</v>
      </c>
      <c r="AY680" s="4">
        <v>11832</v>
      </c>
      <c r="AZ680" s="4" t="s">
        <v>12906</v>
      </c>
      <c r="BA680" s="4">
        <v>461</v>
      </c>
      <c r="BB680" s="4">
        <v>12325</v>
      </c>
      <c r="BC680" s="4" t="s">
        <v>13785</v>
      </c>
      <c r="BD680" s="4">
        <v>42</v>
      </c>
      <c r="BE680" s="4">
        <v>11100</v>
      </c>
      <c r="BF680" s="4" t="s">
        <v>19596</v>
      </c>
      <c r="BH680" s="4">
        <v>11018</v>
      </c>
      <c r="BI680" s="26" t="s">
        <v>19595</v>
      </c>
      <c r="BJ680" s="4" t="s">
        <v>12144</v>
      </c>
      <c r="BM680" s="12">
        <v>259124</v>
      </c>
      <c r="BN680" s="4" t="s">
        <v>19275</v>
      </c>
      <c r="BP680" s="4" t="s">
        <v>17336</v>
      </c>
      <c r="BQ680" s="4" t="s">
        <v>12498</v>
      </c>
      <c r="BR680" s="4" t="s">
        <v>35463</v>
      </c>
      <c r="BU680" s="4">
        <v>2</v>
      </c>
      <c r="BW680" s="4" t="s">
        <v>29689</v>
      </c>
    </row>
    <row r="681" spans="1:75">
      <c r="A681" s="4">
        <v>3101096</v>
      </c>
      <c r="B681" s="4" t="s">
        <v>19284</v>
      </c>
      <c r="C681" s="4" t="s">
        <v>7588</v>
      </c>
      <c r="D681" s="59" t="s">
        <v>19292</v>
      </c>
      <c r="E681" s="4" t="s">
        <v>19388</v>
      </c>
      <c r="F681" s="4" t="s">
        <v>12144</v>
      </c>
      <c r="H681" s="3" t="s">
        <v>17023</v>
      </c>
      <c r="I681" s="4" t="s">
        <v>8124</v>
      </c>
      <c r="J681" s="4" t="s">
        <v>8124</v>
      </c>
      <c r="L681" s="4" t="s">
        <v>8273</v>
      </c>
      <c r="M681" s="4" t="s">
        <v>19291</v>
      </c>
      <c r="N681" s="4" t="s">
        <v>12144</v>
      </c>
      <c r="P681" s="4" t="s">
        <v>12144</v>
      </c>
      <c r="Q681" s="4" t="s">
        <v>19384</v>
      </c>
      <c r="V681" s="50" t="s">
        <v>12638</v>
      </c>
      <c r="W681" s="4" t="s">
        <v>6618</v>
      </c>
      <c r="X681" s="4" t="s">
        <v>19383</v>
      </c>
      <c r="Y681" s="4" t="s">
        <v>17069</v>
      </c>
      <c r="Z681" s="4" t="s">
        <v>13771</v>
      </c>
      <c r="AA681" s="4">
        <v>160</v>
      </c>
      <c r="AB681" s="4">
        <v>60</v>
      </c>
      <c r="AC681" s="9">
        <v>6</v>
      </c>
      <c r="AD681" s="4">
        <v>12</v>
      </c>
      <c r="AE681" s="4">
        <v>10</v>
      </c>
      <c r="AF681" s="4">
        <v>12</v>
      </c>
      <c r="AG681" s="4">
        <v>17</v>
      </c>
      <c r="AH681" s="4">
        <v>15</v>
      </c>
      <c r="AI681" s="4">
        <v>16</v>
      </c>
      <c r="AJ681" s="4">
        <v>16</v>
      </c>
      <c r="AK681" s="4">
        <v>16</v>
      </c>
      <c r="AL681" s="4">
        <v>16</v>
      </c>
      <c r="AM681" s="4">
        <v>16</v>
      </c>
      <c r="AN681" s="4">
        <v>15</v>
      </c>
      <c r="AO681" s="4">
        <v>6</v>
      </c>
      <c r="AP681" s="4">
        <f t="shared" si="21"/>
        <v>167</v>
      </c>
      <c r="AQ681" s="4">
        <v>15345</v>
      </c>
      <c r="AR681" s="4">
        <v>23000</v>
      </c>
      <c r="AT681" s="4">
        <f t="shared" si="22"/>
        <v>38345</v>
      </c>
      <c r="AU681" s="4">
        <v>8370</v>
      </c>
      <c r="AV681" s="4">
        <v>58588</v>
      </c>
      <c r="AW681" s="4" t="s">
        <v>13435</v>
      </c>
      <c r="AX681" s="4">
        <v>67</v>
      </c>
      <c r="AY681" s="4">
        <v>671</v>
      </c>
      <c r="AZ681" s="4" t="s">
        <v>12922</v>
      </c>
      <c r="BM681" s="12"/>
      <c r="BP681" s="4" t="s">
        <v>17279</v>
      </c>
      <c r="BQ681" s="4" t="s">
        <v>12498</v>
      </c>
      <c r="BR681" s="4" t="s">
        <v>35464</v>
      </c>
    </row>
    <row r="682" spans="1:75">
      <c r="A682" s="4">
        <v>3101097</v>
      </c>
      <c r="B682" s="4" t="s">
        <v>19287</v>
      </c>
      <c r="C682" s="59" t="s">
        <v>30028</v>
      </c>
      <c r="D682" s="4" t="s">
        <v>19376</v>
      </c>
      <c r="E682" s="59" t="s">
        <v>30029</v>
      </c>
      <c r="F682" s="4" t="s">
        <v>12746</v>
      </c>
      <c r="G682" s="4" t="s">
        <v>19377</v>
      </c>
      <c r="H682" s="3" t="s">
        <v>17023</v>
      </c>
      <c r="I682" s="4" t="s">
        <v>8124</v>
      </c>
      <c r="J682" s="4" t="s">
        <v>8124</v>
      </c>
      <c r="L682" s="4" t="s">
        <v>8273</v>
      </c>
      <c r="N682" s="4" t="s">
        <v>12144</v>
      </c>
      <c r="P682" s="4" t="s">
        <v>12746</v>
      </c>
      <c r="W682" s="4" t="s">
        <v>12940</v>
      </c>
      <c r="X682" s="4" t="s">
        <v>19375</v>
      </c>
      <c r="Y682" s="4" t="s">
        <v>17069</v>
      </c>
      <c r="Z682" s="4" t="s">
        <v>13771</v>
      </c>
      <c r="AA682" s="4">
        <v>300</v>
      </c>
      <c r="AB682" s="4">
        <v>56</v>
      </c>
      <c r="AC682" s="9">
        <v>6</v>
      </c>
      <c r="AD682" s="4">
        <v>7</v>
      </c>
      <c r="AE682" s="4">
        <v>8</v>
      </c>
      <c r="AF682" s="4">
        <v>8</v>
      </c>
      <c r="AG682" s="4">
        <v>8</v>
      </c>
      <c r="AH682" s="4">
        <v>8</v>
      </c>
      <c r="AI682" s="4">
        <v>7</v>
      </c>
      <c r="AJ682" s="4">
        <v>7</v>
      </c>
      <c r="AK682" s="4">
        <v>6</v>
      </c>
      <c r="AL682" s="4">
        <v>7</v>
      </c>
      <c r="AM682" s="4">
        <v>7</v>
      </c>
      <c r="AN682" s="4">
        <v>7</v>
      </c>
      <c r="AO682" s="4">
        <v>7</v>
      </c>
      <c r="AP682" s="4">
        <f t="shared" si="21"/>
        <v>87</v>
      </c>
      <c r="AQ682" s="4">
        <v>11770</v>
      </c>
      <c r="AR682" s="4">
        <v>9189</v>
      </c>
      <c r="AS682" s="4">
        <v>7930</v>
      </c>
      <c r="AT682" s="4">
        <f t="shared" si="22"/>
        <v>28889</v>
      </c>
      <c r="AU682" s="4">
        <v>900</v>
      </c>
      <c r="AV682" s="4">
        <v>50220</v>
      </c>
      <c r="AW682" s="4" t="s">
        <v>12448</v>
      </c>
      <c r="BM682" s="12"/>
      <c r="BP682" s="4" t="s">
        <v>17279</v>
      </c>
      <c r="BQ682" s="4" t="s">
        <v>12498</v>
      </c>
    </row>
    <row r="683" spans="1:75">
      <c r="A683" s="4">
        <v>3101098</v>
      </c>
      <c r="B683" s="4" t="s">
        <v>19473</v>
      </c>
      <c r="C683" s="4" t="s">
        <v>19472</v>
      </c>
      <c r="D683" s="4" t="s">
        <v>19469</v>
      </c>
      <c r="E683" s="4" t="s">
        <v>19471</v>
      </c>
      <c r="F683" s="4" t="s">
        <v>12746</v>
      </c>
      <c r="G683" s="4" t="s">
        <v>19470</v>
      </c>
      <c r="H683" s="3" t="s">
        <v>17023</v>
      </c>
      <c r="I683" s="4" t="s">
        <v>8124</v>
      </c>
      <c r="J683" s="4" t="s">
        <v>8124</v>
      </c>
      <c r="L683" s="4" t="s">
        <v>8273</v>
      </c>
      <c r="N683" s="4" t="s">
        <v>12144</v>
      </c>
      <c r="P683" s="4" t="s">
        <v>12746</v>
      </c>
      <c r="W683" s="4" t="s">
        <v>19468</v>
      </c>
      <c r="X683" s="4" t="s">
        <v>19546</v>
      </c>
      <c r="Y683" s="4" t="s">
        <v>17069</v>
      </c>
      <c r="Z683" s="4" t="s">
        <v>13771</v>
      </c>
      <c r="AA683" s="4">
        <v>170</v>
      </c>
      <c r="AB683" s="4">
        <v>55</v>
      </c>
      <c r="AC683" s="9">
        <v>5.5</v>
      </c>
      <c r="AD683" s="4">
        <v>2</v>
      </c>
      <c r="AE683" s="4">
        <v>2</v>
      </c>
      <c r="AF683" s="4">
        <v>2</v>
      </c>
      <c r="AG683" s="4">
        <v>2</v>
      </c>
      <c r="AH683" s="4">
        <v>2</v>
      </c>
      <c r="AI683" s="4">
        <v>1</v>
      </c>
      <c r="AJ683" s="4">
        <v>1</v>
      </c>
      <c r="AK683" s="4">
        <v>1</v>
      </c>
      <c r="AL683" s="4">
        <v>2</v>
      </c>
      <c r="AM683" s="4">
        <v>2</v>
      </c>
      <c r="AN683" s="4">
        <v>2</v>
      </c>
      <c r="AO683" s="4">
        <v>1</v>
      </c>
      <c r="AP683" s="4">
        <f t="shared" si="21"/>
        <v>20</v>
      </c>
      <c r="AQ683" s="4">
        <v>1925</v>
      </c>
      <c r="AR683" s="4">
        <v>3324</v>
      </c>
      <c r="AT683" s="4">
        <f t="shared" si="22"/>
        <v>5249</v>
      </c>
      <c r="AU683" s="59">
        <v>860</v>
      </c>
      <c r="AV683" s="4">
        <v>6000</v>
      </c>
      <c r="AW683" s="4" t="s">
        <v>13435</v>
      </c>
      <c r="BM683" s="12"/>
      <c r="BN683" s="4" t="s">
        <v>19545</v>
      </c>
      <c r="BP683" s="4" t="s">
        <v>17336</v>
      </c>
      <c r="BQ683" s="4" t="s">
        <v>12498</v>
      </c>
      <c r="BR683" s="4" t="s">
        <v>35465</v>
      </c>
      <c r="BS683" s="4" t="s">
        <v>35342</v>
      </c>
    </row>
    <row r="684" spans="1:75">
      <c r="A684" s="4">
        <v>3101099</v>
      </c>
      <c r="B684" s="4" t="s">
        <v>19554</v>
      </c>
      <c r="C684" s="4" t="s">
        <v>19239</v>
      </c>
      <c r="D684" s="4" t="s">
        <v>19262</v>
      </c>
      <c r="E684" s="4" t="s">
        <v>19240</v>
      </c>
      <c r="F684" s="4" t="s">
        <v>12144</v>
      </c>
      <c r="G684" s="4" t="s">
        <v>19263</v>
      </c>
      <c r="H684" s="3" t="s">
        <v>17023</v>
      </c>
      <c r="I684" s="4" t="s">
        <v>8124</v>
      </c>
      <c r="J684" s="4" t="s">
        <v>8124</v>
      </c>
      <c r="L684" s="4" t="s">
        <v>8273</v>
      </c>
      <c r="N684" s="4" t="s">
        <v>12144</v>
      </c>
      <c r="P684" s="4" t="s">
        <v>12746</v>
      </c>
      <c r="W684" s="4" t="s">
        <v>19261</v>
      </c>
      <c r="X684" s="4" t="s">
        <v>10734</v>
      </c>
      <c r="Y684" s="32" t="s">
        <v>4833</v>
      </c>
      <c r="Z684" s="4" t="s">
        <v>19260</v>
      </c>
      <c r="AA684" s="4">
        <v>200</v>
      </c>
      <c r="AB684" s="4" t="s">
        <v>19259</v>
      </c>
      <c r="AC684" s="9">
        <v>5.5</v>
      </c>
      <c r="AD684" s="4">
        <v>6</v>
      </c>
      <c r="AE684" s="4">
        <v>4</v>
      </c>
      <c r="AF684" s="4">
        <v>5</v>
      </c>
      <c r="AG684" s="4">
        <v>6</v>
      </c>
      <c r="AH684" s="4">
        <v>6</v>
      </c>
      <c r="AI684" s="4">
        <v>6</v>
      </c>
      <c r="AJ684" s="4">
        <v>6</v>
      </c>
      <c r="AK684" s="4">
        <v>6</v>
      </c>
      <c r="AL684" s="4">
        <v>4</v>
      </c>
      <c r="AM684" s="4">
        <v>5</v>
      </c>
      <c r="AN684" s="4">
        <v>2</v>
      </c>
      <c r="AO684" s="4">
        <v>2</v>
      </c>
      <c r="AP684" s="4">
        <f t="shared" si="21"/>
        <v>58</v>
      </c>
      <c r="AQ684" s="4">
        <v>4680</v>
      </c>
      <c r="AR684" s="4">
        <v>9424</v>
      </c>
      <c r="AT684" s="4">
        <f t="shared" si="22"/>
        <v>14104</v>
      </c>
      <c r="AU684" s="4">
        <v>2555</v>
      </c>
      <c r="AV684" s="4">
        <v>18000</v>
      </c>
      <c r="AW684" s="4" t="s">
        <v>13435</v>
      </c>
      <c r="BM684" s="12"/>
      <c r="BP684" s="4" t="s">
        <v>17336</v>
      </c>
      <c r="BQ684" s="4" t="s">
        <v>12498</v>
      </c>
    </row>
    <row r="685" spans="1:75">
      <c r="A685" s="4">
        <v>3101100</v>
      </c>
      <c r="B685" s="4" t="s">
        <v>19173</v>
      </c>
      <c r="C685" s="4" t="s">
        <v>19131</v>
      </c>
      <c r="D685" s="4" t="s">
        <v>8124</v>
      </c>
      <c r="F685" s="4" t="s">
        <v>12144</v>
      </c>
      <c r="G685" s="4" t="s">
        <v>442</v>
      </c>
      <c r="H685" s="3" t="s">
        <v>17023</v>
      </c>
      <c r="I685" s="4" t="s">
        <v>206</v>
      </c>
      <c r="J685" s="4" t="s">
        <v>206</v>
      </c>
      <c r="K685" s="59" t="s">
        <v>29818</v>
      </c>
      <c r="L685" s="4" t="s">
        <v>8273</v>
      </c>
      <c r="M685" s="4" t="s">
        <v>19172</v>
      </c>
      <c r="N685" s="4" t="s">
        <v>7729</v>
      </c>
      <c r="P685" s="4" t="s">
        <v>12144</v>
      </c>
      <c r="Q685" s="4" t="s">
        <v>19171</v>
      </c>
      <c r="W685" s="4" t="s">
        <v>19170</v>
      </c>
      <c r="X685" s="4" t="s">
        <v>19107</v>
      </c>
      <c r="Y685" s="4" t="s">
        <v>17069</v>
      </c>
      <c r="Z685" s="4" t="s">
        <v>13771</v>
      </c>
      <c r="AA685" s="4">
        <v>260</v>
      </c>
      <c r="AB685" s="4">
        <v>54</v>
      </c>
      <c r="AC685" s="9">
        <v>9</v>
      </c>
      <c r="AD685" s="4">
        <v>25</v>
      </c>
      <c r="AE685" s="4">
        <v>35</v>
      </c>
      <c r="AF685" s="4">
        <v>30</v>
      </c>
      <c r="AG685" s="4">
        <v>23</v>
      </c>
      <c r="AH685" s="4">
        <v>29</v>
      </c>
      <c r="AI685" s="4">
        <v>28</v>
      </c>
      <c r="AJ685" s="4">
        <v>4</v>
      </c>
      <c r="AK685" s="4">
        <v>11</v>
      </c>
      <c r="AL685" s="4">
        <v>7</v>
      </c>
      <c r="AM685" s="4">
        <v>12</v>
      </c>
      <c r="AN685" s="4">
        <v>10</v>
      </c>
      <c r="AO685" s="4">
        <v>4</v>
      </c>
      <c r="AP685" s="4">
        <f t="shared" si="21"/>
        <v>218</v>
      </c>
      <c r="AQ685" s="4">
        <v>23605</v>
      </c>
      <c r="AR685" s="4">
        <v>51920</v>
      </c>
      <c r="AT685" s="4">
        <f t="shared" si="22"/>
        <v>75525</v>
      </c>
      <c r="AU685" s="4">
        <v>14700</v>
      </c>
      <c r="AV685" s="4">
        <v>147000</v>
      </c>
      <c r="AW685" s="4" t="s">
        <v>14607</v>
      </c>
      <c r="BM685" s="12"/>
      <c r="BP685" s="4" t="s">
        <v>17279</v>
      </c>
      <c r="BQ685" s="4" t="s">
        <v>12498</v>
      </c>
      <c r="BR685" s="4" t="s">
        <v>35211</v>
      </c>
      <c r="BS685" s="4" t="s">
        <v>19195</v>
      </c>
    </row>
    <row r="686" spans="1:75">
      <c r="A686" s="4">
        <v>3101101</v>
      </c>
      <c r="B686" s="4" t="s">
        <v>19106</v>
      </c>
      <c r="C686" s="4" t="s">
        <v>19174</v>
      </c>
      <c r="F686" s="4" t="s">
        <v>13143</v>
      </c>
      <c r="G686" s="4" t="s">
        <v>8272</v>
      </c>
      <c r="H686" s="3" t="s">
        <v>17023</v>
      </c>
      <c r="I686" s="4" t="s">
        <v>8272</v>
      </c>
      <c r="J686" s="4" t="s">
        <v>8272</v>
      </c>
      <c r="K686" s="59" t="s">
        <v>29837</v>
      </c>
      <c r="L686" s="4" t="s">
        <v>8273</v>
      </c>
      <c r="N686" s="4" t="s">
        <v>12746</v>
      </c>
      <c r="O686" s="4" t="s">
        <v>34822</v>
      </c>
      <c r="P686" s="4" t="s">
        <v>12746</v>
      </c>
      <c r="W686" s="4" t="s">
        <v>19097</v>
      </c>
      <c r="X686" s="4" t="s">
        <v>19326</v>
      </c>
      <c r="Y686" s="4" t="s">
        <v>17069</v>
      </c>
      <c r="Z686" s="4" t="s">
        <v>13771</v>
      </c>
      <c r="AA686" s="4">
        <v>304</v>
      </c>
      <c r="AB686" s="4">
        <v>54</v>
      </c>
      <c r="AC686" s="9">
        <v>6</v>
      </c>
      <c r="AD686" s="4">
        <v>1</v>
      </c>
      <c r="AE686" s="4">
        <v>1</v>
      </c>
      <c r="AF686" s="4">
        <v>1</v>
      </c>
      <c r="AG686" s="4">
        <v>1</v>
      </c>
      <c r="AH686" s="4">
        <v>1</v>
      </c>
      <c r="AI686" s="4">
        <v>1</v>
      </c>
      <c r="AJ686" s="4">
        <v>1</v>
      </c>
      <c r="AK686" s="4">
        <v>1</v>
      </c>
      <c r="AL686" s="4">
        <v>1</v>
      </c>
      <c r="AM686" s="4">
        <v>1</v>
      </c>
      <c r="AN686" s="4">
        <v>1</v>
      </c>
      <c r="AO686" s="4">
        <v>1</v>
      </c>
      <c r="AP686" s="4">
        <f t="shared" si="21"/>
        <v>12</v>
      </c>
      <c r="AQ686" s="4">
        <v>1800</v>
      </c>
      <c r="AR686" s="4">
        <v>2000</v>
      </c>
      <c r="AT686" s="4">
        <f t="shared" si="22"/>
        <v>3800</v>
      </c>
      <c r="AU686" s="4">
        <v>934</v>
      </c>
      <c r="AV686" s="4">
        <v>6550</v>
      </c>
      <c r="AW686" s="4" t="s">
        <v>12005</v>
      </c>
      <c r="BM686" s="12"/>
      <c r="BP686" s="4" t="s">
        <v>17279</v>
      </c>
      <c r="BQ686" s="4" t="s">
        <v>12498</v>
      </c>
      <c r="BR686" s="4" t="s">
        <v>33993</v>
      </c>
    </row>
    <row r="687" spans="1:75">
      <c r="A687" s="4">
        <v>3101102</v>
      </c>
      <c r="B687" s="4" t="s">
        <v>19096</v>
      </c>
      <c r="C687" s="4" t="s">
        <v>19325</v>
      </c>
      <c r="D687" s="4" t="s">
        <v>19322</v>
      </c>
      <c r="E687" s="4" t="s">
        <v>19324</v>
      </c>
      <c r="F687" s="4" t="s">
        <v>12746</v>
      </c>
      <c r="G687" s="4" t="s">
        <v>19323</v>
      </c>
      <c r="H687" s="4" t="s">
        <v>17023</v>
      </c>
      <c r="I687" s="3" t="s">
        <v>7563</v>
      </c>
      <c r="J687" s="3" t="s">
        <v>7563</v>
      </c>
      <c r="K687" s="3"/>
      <c r="L687" s="4" t="s">
        <v>757</v>
      </c>
      <c r="N687" s="4" t="s">
        <v>12144</v>
      </c>
      <c r="P687" s="4" t="s">
        <v>12746</v>
      </c>
      <c r="W687" s="4" t="s">
        <v>19321</v>
      </c>
      <c r="X687" s="4" t="s">
        <v>19166</v>
      </c>
      <c r="Y687" s="4" t="s">
        <v>18858</v>
      </c>
      <c r="Z687" s="4" t="s">
        <v>19335</v>
      </c>
      <c r="AA687" s="4">
        <v>138</v>
      </c>
      <c r="AB687" s="4">
        <v>44</v>
      </c>
      <c r="AC687" s="9">
        <v>5</v>
      </c>
      <c r="AD687" s="4">
        <v>2</v>
      </c>
      <c r="AE687" s="4">
        <v>2</v>
      </c>
      <c r="AF687" s="4">
        <v>2</v>
      </c>
      <c r="AG687" s="4">
        <v>2</v>
      </c>
      <c r="AH687" s="4">
        <v>2</v>
      </c>
      <c r="AI687" s="4">
        <v>2</v>
      </c>
      <c r="AL687" s="4">
        <v>2</v>
      </c>
      <c r="AM687" s="4">
        <v>2</v>
      </c>
      <c r="AN687" s="4">
        <v>2</v>
      </c>
      <c r="AO687" s="4">
        <v>2</v>
      </c>
      <c r="AP687" s="4">
        <f t="shared" si="21"/>
        <v>20</v>
      </c>
      <c r="AQ687" s="4">
        <v>1055</v>
      </c>
      <c r="AR687" s="4">
        <v>1890</v>
      </c>
      <c r="AT687" s="4">
        <f t="shared" si="22"/>
        <v>2945</v>
      </c>
      <c r="AU687" s="4">
        <v>81</v>
      </c>
      <c r="AV687" s="4">
        <v>8835</v>
      </c>
      <c r="AW687" s="4" t="s">
        <v>12906</v>
      </c>
      <c r="BM687" s="12"/>
      <c r="BP687" s="4" t="s">
        <v>17279</v>
      </c>
      <c r="BQ687" s="4" t="s">
        <v>12498</v>
      </c>
    </row>
    <row r="688" spans="1:75">
      <c r="A688" s="4">
        <v>3101103</v>
      </c>
      <c r="B688" s="4" t="s">
        <v>19227</v>
      </c>
      <c r="C688" s="4" t="s">
        <v>4607</v>
      </c>
      <c r="D688" s="4" t="s">
        <v>19233</v>
      </c>
      <c r="E688" s="4" t="s">
        <v>4607</v>
      </c>
      <c r="F688" s="4" t="s">
        <v>12144</v>
      </c>
      <c r="G688" s="4" t="s">
        <v>4253</v>
      </c>
      <c r="H688" s="3" t="s">
        <v>17023</v>
      </c>
      <c r="I688" s="3" t="s">
        <v>7563</v>
      </c>
      <c r="J688" s="3" t="s">
        <v>7563</v>
      </c>
      <c r="K688" s="3"/>
      <c r="L688" s="4" t="s">
        <v>757</v>
      </c>
      <c r="M688" s="4" t="s">
        <v>19641</v>
      </c>
      <c r="N688" s="4" t="s">
        <v>12144</v>
      </c>
      <c r="P688" s="4" t="s">
        <v>12746</v>
      </c>
      <c r="W688" s="4" t="s">
        <v>19640</v>
      </c>
      <c r="X688" s="4" t="s">
        <v>13116</v>
      </c>
      <c r="Y688" s="4" t="s">
        <v>17069</v>
      </c>
      <c r="Z688" s="4" t="s">
        <v>13771</v>
      </c>
      <c r="AA688" s="4">
        <v>306</v>
      </c>
      <c r="AB688" s="4">
        <v>50</v>
      </c>
      <c r="AC688" s="9">
        <v>6</v>
      </c>
      <c r="AD688" s="4">
        <v>3</v>
      </c>
      <c r="AE688" s="4">
        <v>3</v>
      </c>
      <c r="AF688" s="4">
        <v>4</v>
      </c>
      <c r="AG688" s="4">
        <v>4</v>
      </c>
      <c r="AH688" s="4">
        <v>4</v>
      </c>
      <c r="AI688" s="4">
        <v>4</v>
      </c>
      <c r="AJ688" s="4">
        <v>4</v>
      </c>
      <c r="AK688" s="4">
        <v>4</v>
      </c>
      <c r="AL688" s="4">
        <v>4</v>
      </c>
      <c r="AM688" s="4">
        <v>4</v>
      </c>
      <c r="AN688" s="4">
        <v>4</v>
      </c>
      <c r="AO688" s="4">
        <v>3</v>
      </c>
      <c r="AP688" s="4">
        <f t="shared" si="21"/>
        <v>45</v>
      </c>
      <c r="AQ688" s="4">
        <v>2955</v>
      </c>
      <c r="AR688" s="4">
        <v>337308</v>
      </c>
      <c r="AT688" s="4">
        <f t="shared" si="22"/>
        <v>340263</v>
      </c>
      <c r="AU688" s="4">
        <v>73718</v>
      </c>
      <c r="AV688" s="4">
        <v>438643</v>
      </c>
      <c r="AW688" s="4" t="s">
        <v>15744</v>
      </c>
      <c r="BM688" s="12"/>
      <c r="BP688" s="4" t="s">
        <v>17336</v>
      </c>
      <c r="BQ688" s="4" t="s">
        <v>12498</v>
      </c>
      <c r="BR688" s="4" t="s">
        <v>35212</v>
      </c>
    </row>
    <row r="689" spans="1:71">
      <c r="A689" s="4">
        <v>3101104</v>
      </c>
      <c r="B689" s="4" t="s">
        <v>19327</v>
      </c>
      <c r="C689" s="4" t="s">
        <v>19451</v>
      </c>
      <c r="D689" s="4" t="s">
        <v>19449</v>
      </c>
      <c r="E689" s="4" t="s">
        <v>19451</v>
      </c>
      <c r="F689" s="4" t="s">
        <v>12144</v>
      </c>
      <c r="G689" s="4" t="s">
        <v>19450</v>
      </c>
      <c r="H689" s="4" t="s">
        <v>17023</v>
      </c>
      <c r="I689" s="3" t="s">
        <v>757</v>
      </c>
      <c r="J689" s="3" t="s">
        <v>757</v>
      </c>
      <c r="K689" s="3"/>
      <c r="L689" s="3" t="s">
        <v>757</v>
      </c>
      <c r="M689" s="4" t="s">
        <v>19449</v>
      </c>
      <c r="N689" s="4" t="s">
        <v>12144</v>
      </c>
      <c r="P689" s="4" t="s">
        <v>12746</v>
      </c>
      <c r="W689" s="4" t="s">
        <v>12498</v>
      </c>
      <c r="X689" s="4" t="s">
        <v>6450</v>
      </c>
      <c r="Y689" s="4" t="s">
        <v>17069</v>
      </c>
      <c r="Z689" s="4" t="s">
        <v>13771</v>
      </c>
      <c r="AA689" s="4">
        <v>307</v>
      </c>
      <c r="AB689" s="4">
        <v>45</v>
      </c>
      <c r="AC689" s="9">
        <v>5.5</v>
      </c>
      <c r="AD689" s="4">
        <v>5</v>
      </c>
      <c r="AE689" s="4">
        <v>4</v>
      </c>
      <c r="AF689" s="4">
        <v>4</v>
      </c>
      <c r="AG689" s="4">
        <v>6</v>
      </c>
      <c r="AH689" s="4">
        <v>5</v>
      </c>
      <c r="AI689" s="4">
        <v>7</v>
      </c>
      <c r="AJ689" s="4">
        <v>8</v>
      </c>
      <c r="AK689" s="4">
        <v>7</v>
      </c>
      <c r="AL689" s="4">
        <v>5</v>
      </c>
      <c r="AM689" s="4">
        <v>5</v>
      </c>
      <c r="AN689" s="4">
        <v>5</v>
      </c>
      <c r="AO689" s="4">
        <v>4</v>
      </c>
      <c r="AP689" s="4">
        <f t="shared" si="21"/>
        <v>65</v>
      </c>
      <c r="AQ689" s="4">
        <v>4595</v>
      </c>
      <c r="AR689" s="4">
        <v>8922</v>
      </c>
      <c r="AT689" s="4">
        <f t="shared" si="22"/>
        <v>13517</v>
      </c>
      <c r="AU689" s="4">
        <v>1</v>
      </c>
      <c r="AV689" s="4">
        <v>25</v>
      </c>
      <c r="AW689" s="4" t="s">
        <v>4327</v>
      </c>
      <c r="AX689" s="4">
        <v>679</v>
      </c>
      <c r="AY689" s="4">
        <v>10696</v>
      </c>
      <c r="AZ689" s="4" t="s">
        <v>12610</v>
      </c>
      <c r="BA689" s="4">
        <v>6</v>
      </c>
      <c r="BB689" s="4">
        <v>382</v>
      </c>
      <c r="BC689" s="4" t="s">
        <v>8098</v>
      </c>
      <c r="BD689" s="4">
        <v>34</v>
      </c>
      <c r="BE689" s="4">
        <v>1229</v>
      </c>
      <c r="BF689" s="4" t="s">
        <v>13087</v>
      </c>
      <c r="BG689" s="4">
        <v>69</v>
      </c>
      <c r="BH689" s="4">
        <v>3530</v>
      </c>
      <c r="BI689" s="4" t="s">
        <v>19448</v>
      </c>
      <c r="BM689" s="12"/>
      <c r="BP689" s="4" t="s">
        <v>17279</v>
      </c>
      <c r="BQ689" s="4" t="s">
        <v>12498</v>
      </c>
      <c r="BR689" s="84" t="s">
        <v>35213</v>
      </c>
    </row>
    <row r="690" spans="1:71">
      <c r="A690" s="4">
        <v>3101105</v>
      </c>
      <c r="B690" s="4" t="s">
        <v>19433</v>
      </c>
      <c r="C690" s="4" t="s">
        <v>7314</v>
      </c>
      <c r="D690" s="4" t="s">
        <v>19523</v>
      </c>
      <c r="F690" s="4" t="s">
        <v>12144</v>
      </c>
      <c r="G690" s="4" t="s">
        <v>1775</v>
      </c>
      <c r="H690" s="4" t="s">
        <v>17023</v>
      </c>
      <c r="I690" s="4" t="s">
        <v>7563</v>
      </c>
      <c r="J690" s="4" t="s">
        <v>7563</v>
      </c>
      <c r="L690" s="4" t="s">
        <v>7563</v>
      </c>
      <c r="M690" s="4" t="s">
        <v>1775</v>
      </c>
      <c r="N690" s="4" t="s">
        <v>12144</v>
      </c>
      <c r="P690" s="4" t="s">
        <v>12144</v>
      </c>
      <c r="Q690" s="4" t="s">
        <v>1775</v>
      </c>
      <c r="W690" s="4" t="s">
        <v>19508</v>
      </c>
      <c r="X690" s="4" t="s">
        <v>19507</v>
      </c>
      <c r="Y690" s="4" t="s">
        <v>17069</v>
      </c>
      <c r="Z690" s="4" t="s">
        <v>13771</v>
      </c>
      <c r="AA690" s="4">
        <v>280</v>
      </c>
      <c r="AB690" s="4">
        <v>44</v>
      </c>
      <c r="AC690" s="9">
        <v>5.5</v>
      </c>
      <c r="AD690" s="4">
        <v>2</v>
      </c>
      <c r="AE690" s="4">
        <v>2</v>
      </c>
      <c r="AF690" s="4">
        <v>2</v>
      </c>
      <c r="AG690" s="4">
        <v>2</v>
      </c>
      <c r="AH690" s="4">
        <v>2</v>
      </c>
      <c r="AI690" s="4">
        <v>2</v>
      </c>
      <c r="AJ690" s="4">
        <v>2</v>
      </c>
      <c r="AK690" s="4">
        <v>2</v>
      </c>
      <c r="AL690" s="4">
        <v>2</v>
      </c>
      <c r="AM690" s="4">
        <v>2</v>
      </c>
      <c r="AN690" s="4">
        <v>2</v>
      </c>
      <c r="AO690" s="4">
        <v>2</v>
      </c>
      <c r="AP690" s="4">
        <f t="shared" si="21"/>
        <v>24</v>
      </c>
      <c r="AQ690" s="4">
        <v>2640</v>
      </c>
      <c r="AR690" s="4">
        <v>5457</v>
      </c>
      <c r="AT690" s="4">
        <f t="shared" si="22"/>
        <v>8097</v>
      </c>
      <c r="AU690" s="4">
        <v>729</v>
      </c>
      <c r="AV690" s="4">
        <v>10500</v>
      </c>
      <c r="AW690" s="4" t="s">
        <v>12610</v>
      </c>
      <c r="BM690" s="12"/>
      <c r="BP690" s="4" t="s">
        <v>17336</v>
      </c>
      <c r="BQ690" s="4" t="s">
        <v>12498</v>
      </c>
      <c r="BR690" s="4" t="s">
        <v>35214</v>
      </c>
      <c r="BS690" s="4" t="s">
        <v>35215</v>
      </c>
    </row>
    <row r="691" spans="1:71">
      <c r="A691" s="4">
        <v>3101106</v>
      </c>
      <c r="B691" s="4" t="s">
        <v>19408</v>
      </c>
      <c r="C691" s="4" t="s">
        <v>19407</v>
      </c>
      <c r="D691" s="4" t="s">
        <v>19301</v>
      </c>
      <c r="E691" s="4" t="s">
        <v>19304</v>
      </c>
      <c r="F691" s="4" t="s">
        <v>12144</v>
      </c>
      <c r="G691" s="4" t="s">
        <v>19302</v>
      </c>
      <c r="H691" s="4" t="s">
        <v>17023</v>
      </c>
      <c r="I691" s="4" t="s">
        <v>7563</v>
      </c>
      <c r="J691" s="4" t="s">
        <v>7563</v>
      </c>
      <c r="L691" s="4" t="s">
        <v>7563</v>
      </c>
      <c r="N691" s="4" t="s">
        <v>12144</v>
      </c>
      <c r="P691" s="4" t="s">
        <v>12746</v>
      </c>
      <c r="W691" s="4" t="s">
        <v>19500</v>
      </c>
      <c r="X691" s="4" t="s">
        <v>11830</v>
      </c>
      <c r="Y691" s="4" t="s">
        <v>17069</v>
      </c>
      <c r="Z691" s="4" t="s">
        <v>13771</v>
      </c>
      <c r="AA691" s="4">
        <v>220</v>
      </c>
      <c r="AB691" s="4">
        <v>44</v>
      </c>
      <c r="AC691" s="9">
        <v>5.5</v>
      </c>
      <c r="AD691" s="4">
        <v>2</v>
      </c>
      <c r="AE691" s="4">
        <v>2</v>
      </c>
      <c r="AF691" s="4">
        <v>2</v>
      </c>
      <c r="AG691" s="4">
        <v>2</v>
      </c>
      <c r="AH691" s="4">
        <v>2</v>
      </c>
      <c r="AI691" s="4">
        <v>2</v>
      </c>
      <c r="AJ691" s="4">
        <v>2</v>
      </c>
      <c r="AK691" s="4">
        <v>2</v>
      </c>
      <c r="AL691" s="4">
        <v>1</v>
      </c>
      <c r="AM691" s="4">
        <v>1</v>
      </c>
      <c r="AN691" s="4">
        <v>1</v>
      </c>
      <c r="AO691" s="4">
        <v>1</v>
      </c>
      <c r="AP691" s="4">
        <f t="shared" si="21"/>
        <v>20</v>
      </c>
      <c r="AQ691" s="4">
        <v>2103</v>
      </c>
      <c r="AR691" s="4">
        <v>5179</v>
      </c>
      <c r="AT691" s="4">
        <f t="shared" si="22"/>
        <v>7282</v>
      </c>
      <c r="AU691" s="4">
        <v>284</v>
      </c>
      <c r="AV691" s="4">
        <v>9965</v>
      </c>
      <c r="AW691" s="4" t="s">
        <v>13087</v>
      </c>
      <c r="BM691" s="12"/>
      <c r="BP691" s="4" t="s">
        <v>17279</v>
      </c>
      <c r="BQ691" s="4" t="s">
        <v>12498</v>
      </c>
      <c r="BR691" s="84" t="s">
        <v>35346</v>
      </c>
    </row>
    <row r="692" spans="1:71">
      <c r="A692" s="4">
        <v>3101107</v>
      </c>
      <c r="B692" s="4" t="s">
        <v>19499</v>
      </c>
      <c r="C692" s="4" t="s">
        <v>19403</v>
      </c>
      <c r="D692" s="4" t="s">
        <v>19590</v>
      </c>
      <c r="E692" s="4" t="s">
        <v>19593</v>
      </c>
      <c r="F692" s="4" t="s">
        <v>12746</v>
      </c>
      <c r="G692" s="4" t="s">
        <v>19592</v>
      </c>
      <c r="H692" s="4" t="s">
        <v>17023</v>
      </c>
      <c r="I692" s="3" t="s">
        <v>757</v>
      </c>
      <c r="J692" s="3" t="s">
        <v>757</v>
      </c>
      <c r="K692" s="3"/>
      <c r="L692" s="3" t="s">
        <v>757</v>
      </c>
      <c r="N692" s="4" t="s">
        <v>12144</v>
      </c>
      <c r="P692" s="4" t="s">
        <v>12746</v>
      </c>
      <c r="S692" s="4" t="s">
        <v>12144</v>
      </c>
      <c r="V692" s="50" t="s">
        <v>19589</v>
      </c>
      <c r="W692" s="4" t="s">
        <v>19588</v>
      </c>
      <c r="X692" s="4" t="s">
        <v>19587</v>
      </c>
      <c r="Y692" s="4" t="s">
        <v>17069</v>
      </c>
      <c r="Z692" s="4" t="s">
        <v>13771</v>
      </c>
      <c r="AA692" s="4">
        <v>294</v>
      </c>
      <c r="AB692" s="9">
        <v>49.5</v>
      </c>
      <c r="AC692" s="9">
        <v>5.5</v>
      </c>
      <c r="AD692" s="4">
        <v>3</v>
      </c>
      <c r="AE692" s="4">
        <v>3</v>
      </c>
      <c r="AF692" s="4">
        <v>3</v>
      </c>
      <c r="AG692" s="4">
        <v>3</v>
      </c>
      <c r="AH692" s="4">
        <v>3</v>
      </c>
      <c r="AI692" s="4">
        <v>3</v>
      </c>
      <c r="AJ692" s="4">
        <v>3</v>
      </c>
      <c r="AK692" s="4">
        <v>3</v>
      </c>
      <c r="AL692" s="4">
        <v>3</v>
      </c>
      <c r="AM692" s="4">
        <v>3</v>
      </c>
      <c r="AN692" s="4">
        <v>3</v>
      </c>
      <c r="AO692" s="4">
        <v>3</v>
      </c>
      <c r="AP692" s="4">
        <f t="shared" si="21"/>
        <v>36</v>
      </c>
      <c r="AQ692" s="4">
        <v>4024</v>
      </c>
      <c r="AR692" s="4">
        <v>5511</v>
      </c>
      <c r="AT692" s="4">
        <f t="shared" si="22"/>
        <v>9535</v>
      </c>
      <c r="AU692" s="4">
        <v>680</v>
      </c>
      <c r="AV692" s="4">
        <v>20400</v>
      </c>
      <c r="AW692" s="4" t="s">
        <v>293</v>
      </c>
      <c r="BM692" s="12"/>
      <c r="BP692" s="4" t="s">
        <v>17279</v>
      </c>
      <c r="BQ692" s="4" t="s">
        <v>12498</v>
      </c>
      <c r="BR692" s="4" t="s">
        <v>35347</v>
      </c>
    </row>
    <row r="693" spans="1:71">
      <c r="A693" s="4">
        <v>3101108</v>
      </c>
      <c r="B693" s="4" t="s">
        <v>19605</v>
      </c>
      <c r="C693" s="4" t="s">
        <v>19604</v>
      </c>
      <c r="E693" s="4" t="s">
        <v>5463</v>
      </c>
      <c r="F693" s="4" t="s">
        <v>12144</v>
      </c>
      <c r="G693" s="4" t="s">
        <v>19603</v>
      </c>
      <c r="H693" s="4" t="s">
        <v>17023</v>
      </c>
      <c r="I693" s="3" t="s">
        <v>7563</v>
      </c>
      <c r="J693" s="3" t="s">
        <v>7563</v>
      </c>
      <c r="K693" s="3"/>
      <c r="L693" s="3" t="s">
        <v>7563</v>
      </c>
      <c r="N693" s="4" t="s">
        <v>12144</v>
      </c>
      <c r="P693" s="4" t="s">
        <v>12746</v>
      </c>
      <c r="W693" s="4" t="s">
        <v>19204</v>
      </c>
      <c r="X693" s="4" t="s">
        <v>13116</v>
      </c>
      <c r="Y693" s="4" t="s">
        <v>17069</v>
      </c>
      <c r="Z693" s="4" t="s">
        <v>13771</v>
      </c>
      <c r="AA693" s="4">
        <v>305</v>
      </c>
      <c r="AB693" s="4">
        <v>55</v>
      </c>
      <c r="AC693" s="9">
        <v>5.5</v>
      </c>
      <c r="AD693" s="4">
        <v>25</v>
      </c>
      <c r="AE693" s="4">
        <v>25</v>
      </c>
      <c r="AF693" s="4">
        <v>25</v>
      </c>
      <c r="AG693" s="4">
        <v>25</v>
      </c>
      <c r="AH693" s="4">
        <v>25</v>
      </c>
      <c r="AI693" s="4">
        <v>25</v>
      </c>
      <c r="AJ693" s="4">
        <v>25</v>
      </c>
      <c r="AK693" s="4">
        <v>25</v>
      </c>
      <c r="AL693" s="4">
        <v>25</v>
      </c>
      <c r="AM693" s="4">
        <v>25</v>
      </c>
      <c r="AN693" s="4">
        <v>25</v>
      </c>
      <c r="AO693" s="4">
        <v>25</v>
      </c>
      <c r="AP693" s="4">
        <f t="shared" si="21"/>
        <v>300</v>
      </c>
      <c r="AQ693" s="4">
        <v>45590</v>
      </c>
      <c r="AR693" s="4">
        <v>2065605</v>
      </c>
      <c r="AT693" s="4">
        <f t="shared" si="22"/>
        <v>2111195</v>
      </c>
      <c r="AU693" s="4">
        <v>600373</v>
      </c>
      <c r="AV693" s="4">
        <v>3770082</v>
      </c>
      <c r="AW693" s="4" t="s">
        <v>15744</v>
      </c>
      <c r="BM693" s="12"/>
      <c r="BP693" s="4" t="s">
        <v>17336</v>
      </c>
      <c r="BQ693" s="4" t="s">
        <v>12498</v>
      </c>
      <c r="BR693" s="4" t="s">
        <v>35348</v>
      </c>
    </row>
    <row r="694" spans="1:71">
      <c r="A694" s="4">
        <v>3101109</v>
      </c>
      <c r="B694" s="4" t="s">
        <v>19203</v>
      </c>
      <c r="C694" s="4" t="s">
        <v>8052</v>
      </c>
      <c r="D694" s="4" t="s">
        <v>19148</v>
      </c>
      <c r="E694" s="4" t="s">
        <v>19218</v>
      </c>
      <c r="F694" s="4" t="s">
        <v>12144</v>
      </c>
      <c r="G694" s="4" t="s">
        <v>18912</v>
      </c>
      <c r="H694" s="4" t="s">
        <v>17023</v>
      </c>
      <c r="I694" s="4" t="s">
        <v>19149</v>
      </c>
      <c r="J694" s="4" t="s">
        <v>7701</v>
      </c>
      <c r="L694" s="4" t="s">
        <v>8273</v>
      </c>
      <c r="N694" s="4" t="s">
        <v>12144</v>
      </c>
      <c r="P694" s="4" t="s">
        <v>12746</v>
      </c>
      <c r="W694" s="4" t="s">
        <v>19147</v>
      </c>
      <c r="X694" s="4" t="s">
        <v>19061</v>
      </c>
      <c r="Y694" s="4" t="s">
        <v>17069</v>
      </c>
      <c r="Z694" s="4" t="s">
        <v>13771</v>
      </c>
      <c r="AA694" s="4">
        <v>306</v>
      </c>
      <c r="AB694" s="4">
        <v>54</v>
      </c>
      <c r="AC694" s="9">
        <v>6</v>
      </c>
      <c r="AD694" s="4">
        <v>4</v>
      </c>
      <c r="AE694" s="4">
        <v>4</v>
      </c>
      <c r="AF694" s="4">
        <v>4</v>
      </c>
      <c r="AG694" s="4">
        <v>4</v>
      </c>
      <c r="AH694" s="4">
        <v>4</v>
      </c>
      <c r="AI694" s="4">
        <v>4</v>
      </c>
      <c r="AJ694" s="4">
        <v>4</v>
      </c>
      <c r="AK694" s="4">
        <v>4</v>
      </c>
      <c r="AL694" s="4">
        <v>4</v>
      </c>
      <c r="AM694" s="4">
        <v>4</v>
      </c>
      <c r="AN694" s="4">
        <v>4</v>
      </c>
      <c r="AO694" s="4">
        <v>4</v>
      </c>
      <c r="AP694" s="4">
        <f t="shared" si="21"/>
        <v>48</v>
      </c>
      <c r="AQ694" s="4">
        <v>6760</v>
      </c>
      <c r="AR694" s="4">
        <v>8935</v>
      </c>
      <c r="AT694" s="4">
        <f t="shared" si="22"/>
        <v>15695</v>
      </c>
      <c r="AU694" s="4">
        <v>1186</v>
      </c>
      <c r="AV694" s="4">
        <v>28683</v>
      </c>
      <c r="AW694" s="4" t="s">
        <v>12448</v>
      </c>
      <c r="BM694" s="12"/>
      <c r="BP694" s="4" t="s">
        <v>17336</v>
      </c>
      <c r="BQ694" s="4" t="s">
        <v>12498</v>
      </c>
      <c r="BR694" s="4" t="s">
        <v>35475</v>
      </c>
    </row>
    <row r="695" spans="1:71">
      <c r="A695" s="4">
        <v>3101110</v>
      </c>
      <c r="B695" s="4" t="s">
        <v>19005</v>
      </c>
      <c r="C695" s="4" t="s">
        <v>19093</v>
      </c>
      <c r="D695" s="59" t="s">
        <v>29482</v>
      </c>
      <c r="E695" s="4" t="s">
        <v>7704</v>
      </c>
      <c r="F695" s="4" t="s">
        <v>12746</v>
      </c>
      <c r="G695" s="4" t="s">
        <v>19092</v>
      </c>
      <c r="H695" s="4" t="s">
        <v>17023</v>
      </c>
      <c r="I695" s="4" t="s">
        <v>19146</v>
      </c>
      <c r="J695" s="4" t="s">
        <v>7705</v>
      </c>
      <c r="L695" s="4" t="s">
        <v>8273</v>
      </c>
      <c r="N695" s="4" t="s">
        <v>12144</v>
      </c>
      <c r="O695" s="4" t="s">
        <v>35476</v>
      </c>
      <c r="P695" s="4" t="s">
        <v>12746</v>
      </c>
      <c r="W695" s="4" t="s">
        <v>12812</v>
      </c>
      <c r="X695" s="4" t="s">
        <v>19145</v>
      </c>
      <c r="Y695" s="4" t="s">
        <v>17069</v>
      </c>
      <c r="Z695" s="4" t="s">
        <v>13771</v>
      </c>
      <c r="AA695" s="4">
        <v>139</v>
      </c>
      <c r="AB695" s="4">
        <v>36</v>
      </c>
      <c r="AC695" s="9">
        <v>4</v>
      </c>
      <c r="AD695" s="4">
        <v>4</v>
      </c>
      <c r="AE695" s="4">
        <v>4</v>
      </c>
      <c r="AF695" s="4">
        <v>4</v>
      </c>
      <c r="AG695" s="4">
        <v>4</v>
      </c>
      <c r="AH695" s="4">
        <v>4</v>
      </c>
      <c r="AI695" s="4">
        <v>1</v>
      </c>
      <c r="AJ695" s="4">
        <v>1</v>
      </c>
      <c r="AK695" s="4">
        <v>1</v>
      </c>
      <c r="AL695" s="4">
        <v>1</v>
      </c>
      <c r="AM695" s="4">
        <v>3</v>
      </c>
      <c r="AN695" s="4">
        <v>3</v>
      </c>
      <c r="AO695" s="4">
        <v>3</v>
      </c>
      <c r="AP695" s="4">
        <f t="shared" si="21"/>
        <v>33</v>
      </c>
      <c r="AQ695" s="4">
        <v>4451</v>
      </c>
      <c r="AR695" s="4">
        <v>3599</v>
      </c>
      <c r="AT695" s="4">
        <f t="shared" si="22"/>
        <v>8050</v>
      </c>
      <c r="AU695" s="4">
        <v>1710</v>
      </c>
      <c r="AV695" s="4">
        <v>11307</v>
      </c>
      <c r="AW695" s="4" t="s">
        <v>13435</v>
      </c>
      <c r="BM695" s="12"/>
      <c r="BP695" s="4" t="s">
        <v>17279</v>
      </c>
      <c r="BQ695" s="4" t="s">
        <v>12498</v>
      </c>
    </row>
    <row r="696" spans="1:71">
      <c r="A696" s="4">
        <v>3101111</v>
      </c>
      <c r="B696" s="4" t="s">
        <v>19137</v>
      </c>
      <c r="C696" s="4" t="s">
        <v>7950</v>
      </c>
      <c r="D696" s="4" t="s">
        <v>19465</v>
      </c>
      <c r="E696" s="4" t="s">
        <v>7950</v>
      </c>
      <c r="F696" s="4" t="s">
        <v>12144</v>
      </c>
      <c r="G696" s="4" t="s">
        <v>19466</v>
      </c>
      <c r="H696" s="4" t="s">
        <v>17023</v>
      </c>
      <c r="I696" s="4" t="s">
        <v>8404</v>
      </c>
      <c r="J696" s="4" t="s">
        <v>8404</v>
      </c>
      <c r="L696" s="4" t="s">
        <v>8273</v>
      </c>
      <c r="N696" s="4" t="s">
        <v>12144</v>
      </c>
      <c r="P696" s="4" t="s">
        <v>12746</v>
      </c>
      <c r="W696" s="4" t="s">
        <v>19464</v>
      </c>
      <c r="X696" s="4" t="s">
        <v>12602</v>
      </c>
      <c r="Y696" s="4" t="s">
        <v>17069</v>
      </c>
      <c r="Z696" s="4" t="s">
        <v>13771</v>
      </c>
      <c r="AA696" s="4">
        <v>186</v>
      </c>
      <c r="AB696" s="9">
        <v>46.5</v>
      </c>
      <c r="AC696" s="9">
        <v>5.5</v>
      </c>
      <c r="AD696" s="4">
        <v>11</v>
      </c>
      <c r="AE696" s="4">
        <v>15</v>
      </c>
      <c r="AF696" s="4">
        <v>19</v>
      </c>
      <c r="AG696" s="4">
        <v>21</v>
      </c>
      <c r="AH696" s="4">
        <v>15</v>
      </c>
      <c r="AI696" s="4">
        <v>8</v>
      </c>
      <c r="AJ696" s="4">
        <v>17</v>
      </c>
      <c r="AK696" s="4">
        <v>16</v>
      </c>
      <c r="AL696" s="4">
        <v>12</v>
      </c>
      <c r="AM696" s="4">
        <v>11</v>
      </c>
      <c r="AN696" s="4">
        <v>5</v>
      </c>
      <c r="AO696" s="4">
        <v>8</v>
      </c>
      <c r="AP696" s="4">
        <f t="shared" si="21"/>
        <v>158</v>
      </c>
      <c r="AQ696" s="4">
        <v>11916</v>
      </c>
      <c r="AR696" s="4">
        <v>26295</v>
      </c>
      <c r="AT696" s="4">
        <f t="shared" si="22"/>
        <v>38211</v>
      </c>
      <c r="AU696" s="59">
        <v>7642</v>
      </c>
      <c r="AV696" s="4">
        <v>53496</v>
      </c>
      <c r="AW696" s="4" t="s">
        <v>13435</v>
      </c>
      <c r="BM696" s="12"/>
      <c r="BP696" s="4" t="s">
        <v>17336</v>
      </c>
      <c r="BQ696" s="4" t="s">
        <v>12498</v>
      </c>
      <c r="BR696" s="4" t="s">
        <v>35477</v>
      </c>
    </row>
    <row r="697" spans="1:71">
      <c r="A697" s="4">
        <v>3101112</v>
      </c>
      <c r="B697" s="4" t="s">
        <v>19463</v>
      </c>
      <c r="C697" s="4" t="s">
        <v>5419</v>
      </c>
      <c r="D697" s="4" t="s">
        <v>19367</v>
      </c>
      <c r="E697" s="4" t="s">
        <v>19368</v>
      </c>
      <c r="F697" s="4" t="s">
        <v>12144</v>
      </c>
      <c r="G697" s="4" t="s">
        <v>5422</v>
      </c>
      <c r="H697" s="4" t="s">
        <v>17023</v>
      </c>
      <c r="I697" s="4" t="s">
        <v>8417</v>
      </c>
      <c r="J697" s="4" t="s">
        <v>8417</v>
      </c>
      <c r="L697" s="4" t="s">
        <v>8273</v>
      </c>
      <c r="M697" s="4" t="s">
        <v>19367</v>
      </c>
      <c r="N697" s="4" t="s">
        <v>12746</v>
      </c>
      <c r="O697" s="4" t="s">
        <v>5411</v>
      </c>
      <c r="P697" s="4" t="s">
        <v>12746</v>
      </c>
      <c r="W697" s="4" t="s">
        <v>13829</v>
      </c>
      <c r="X697" s="4" t="s">
        <v>19355</v>
      </c>
      <c r="Y697" s="4" t="s">
        <v>17069</v>
      </c>
      <c r="Z697" s="4" t="s">
        <v>13771</v>
      </c>
      <c r="AA697" s="4">
        <v>306</v>
      </c>
      <c r="AB697" s="4">
        <v>48</v>
      </c>
      <c r="AC697" s="9">
        <v>8</v>
      </c>
      <c r="AD697" s="4">
        <v>4</v>
      </c>
      <c r="AE697" s="4">
        <v>4</v>
      </c>
      <c r="AF697" s="4">
        <v>4</v>
      </c>
      <c r="AG697" s="4">
        <v>6</v>
      </c>
      <c r="AH697" s="4">
        <v>7</v>
      </c>
      <c r="AI697" s="4">
        <v>7</v>
      </c>
      <c r="AJ697" s="4">
        <v>7</v>
      </c>
      <c r="AK697" s="4">
        <v>5</v>
      </c>
      <c r="AL697" s="4">
        <v>6</v>
      </c>
      <c r="AM697" s="4">
        <v>6</v>
      </c>
      <c r="AN697" s="4">
        <v>4</v>
      </c>
      <c r="AO697" s="4">
        <v>4</v>
      </c>
      <c r="AP697" s="4">
        <f t="shared" si="21"/>
        <v>64</v>
      </c>
      <c r="AQ697" s="4">
        <v>6682</v>
      </c>
      <c r="AR697" s="4">
        <v>7149</v>
      </c>
      <c r="AT697" s="4">
        <f t="shared" si="22"/>
        <v>13831</v>
      </c>
      <c r="AU697" s="4">
        <v>2992</v>
      </c>
      <c r="AV697" s="4">
        <v>20944</v>
      </c>
      <c r="AW697" s="4" t="s">
        <v>13435</v>
      </c>
      <c r="BM697" s="12"/>
      <c r="BP697" s="4" t="s">
        <v>17336</v>
      </c>
      <c r="BQ697" s="4" t="s">
        <v>12498</v>
      </c>
      <c r="BR697" s="4" t="s">
        <v>35478</v>
      </c>
    </row>
    <row r="698" spans="1:71">
      <c r="A698" s="4">
        <v>3101113</v>
      </c>
      <c r="B698" s="4" t="s">
        <v>19274</v>
      </c>
      <c r="C698" s="4" t="s">
        <v>19283</v>
      </c>
      <c r="D698" s="4" t="s">
        <v>19282</v>
      </c>
      <c r="E698" s="4" t="s">
        <v>19391</v>
      </c>
      <c r="F698" s="4" t="s">
        <v>12144</v>
      </c>
      <c r="G698" s="4" t="s">
        <v>19276</v>
      </c>
      <c r="H698" s="4" t="s">
        <v>17023</v>
      </c>
      <c r="I698" s="4" t="s">
        <v>19283</v>
      </c>
      <c r="J698" s="4" t="s">
        <v>19283</v>
      </c>
      <c r="L698" s="4" t="s">
        <v>8273</v>
      </c>
      <c r="N698" s="4" t="s">
        <v>12144</v>
      </c>
      <c r="P698" s="4" t="s">
        <v>12746</v>
      </c>
      <c r="R698" s="4" t="s">
        <v>12144</v>
      </c>
      <c r="T698" s="4" t="s">
        <v>12144</v>
      </c>
      <c r="V698" s="50" t="s">
        <v>19281</v>
      </c>
      <c r="W698" s="4" t="s">
        <v>19382</v>
      </c>
      <c r="X698" s="4" t="s">
        <v>19381</v>
      </c>
      <c r="Y698" s="4" t="s">
        <v>17069</v>
      </c>
      <c r="Z698" s="4" t="s">
        <v>13771</v>
      </c>
      <c r="AA698" s="4">
        <v>150</v>
      </c>
      <c r="AB698" s="4">
        <v>48</v>
      </c>
      <c r="AC698" s="9">
        <v>6</v>
      </c>
      <c r="AD698" s="4">
        <v>3</v>
      </c>
      <c r="AE698" s="4">
        <v>2</v>
      </c>
      <c r="AF698" s="4">
        <v>2</v>
      </c>
      <c r="AG698" s="4">
        <v>2</v>
      </c>
      <c r="AH698" s="4">
        <v>2</v>
      </c>
      <c r="AI698" s="4">
        <v>1</v>
      </c>
      <c r="AJ698" s="4">
        <v>1</v>
      </c>
      <c r="AK698" s="4">
        <v>1</v>
      </c>
      <c r="AL698" s="4">
        <v>1</v>
      </c>
      <c r="AM698" s="4">
        <v>1</v>
      </c>
      <c r="AN698" s="4">
        <v>1</v>
      </c>
      <c r="AO698" s="4">
        <v>1</v>
      </c>
      <c r="AP698" s="4">
        <f t="shared" si="21"/>
        <v>18</v>
      </c>
      <c r="AQ698" s="4">
        <v>2499</v>
      </c>
      <c r="AR698" s="4">
        <v>4900</v>
      </c>
      <c r="AT698" s="4">
        <f t="shared" si="22"/>
        <v>7399</v>
      </c>
      <c r="AU698" s="4">
        <v>1120</v>
      </c>
      <c r="AV698" s="4">
        <v>9450</v>
      </c>
      <c r="AW698" s="4" t="s">
        <v>12005</v>
      </c>
      <c r="BM698" s="12"/>
      <c r="BP698" s="4" t="s">
        <v>17336</v>
      </c>
      <c r="BQ698" s="4" t="s">
        <v>12498</v>
      </c>
      <c r="BR698" s="4" t="s">
        <v>35204</v>
      </c>
    </row>
    <row r="699" spans="1:71">
      <c r="A699" s="4">
        <v>3101114</v>
      </c>
      <c r="B699" s="4" t="s">
        <v>19380</v>
      </c>
      <c r="C699" s="4" t="s">
        <v>19379</v>
      </c>
      <c r="D699" s="59" t="s">
        <v>29916</v>
      </c>
      <c r="E699" s="4" t="s">
        <v>19379</v>
      </c>
      <c r="F699" s="4" t="s">
        <v>12144</v>
      </c>
      <c r="G699" s="4" t="s">
        <v>19378</v>
      </c>
      <c r="H699" s="4" t="s">
        <v>17023</v>
      </c>
      <c r="I699" s="4" t="s">
        <v>8067</v>
      </c>
      <c r="J699" s="4" t="s">
        <v>8067</v>
      </c>
      <c r="L699" s="4" t="s">
        <v>8273</v>
      </c>
      <c r="N699" s="4" t="s">
        <v>12144</v>
      </c>
      <c r="P699" s="4" t="s">
        <v>12746</v>
      </c>
      <c r="W699" s="4" t="s">
        <v>12812</v>
      </c>
      <c r="X699" s="4" t="s">
        <v>19349</v>
      </c>
      <c r="Y699" s="4" t="s">
        <v>17069</v>
      </c>
      <c r="Z699" s="4" t="s">
        <v>13771</v>
      </c>
      <c r="AA699" s="4">
        <v>260</v>
      </c>
      <c r="AB699" s="4">
        <v>40</v>
      </c>
      <c r="AC699" s="9">
        <v>6</v>
      </c>
      <c r="AD699" s="4">
        <v>8</v>
      </c>
      <c r="AE699" s="4">
        <v>9</v>
      </c>
      <c r="AF699" s="4">
        <v>11</v>
      </c>
      <c r="AG699" s="4">
        <v>18</v>
      </c>
      <c r="AH699" s="4">
        <v>16</v>
      </c>
      <c r="AI699" s="4">
        <v>16</v>
      </c>
      <c r="AJ699" s="4">
        <v>16</v>
      </c>
      <c r="AK699" s="4">
        <v>16</v>
      </c>
      <c r="AL699" s="4">
        <v>20</v>
      </c>
      <c r="AM699" s="4">
        <v>10</v>
      </c>
      <c r="AN699" s="4">
        <v>8</v>
      </c>
      <c r="AO699" s="4">
        <v>8</v>
      </c>
      <c r="AP699" s="4">
        <f t="shared" si="21"/>
        <v>156</v>
      </c>
      <c r="AQ699" s="4">
        <v>16046</v>
      </c>
      <c r="AR699" s="4">
        <v>17969</v>
      </c>
      <c r="AT699" s="4">
        <f t="shared" si="22"/>
        <v>34015</v>
      </c>
      <c r="AU699" s="4">
        <v>5573</v>
      </c>
      <c r="AV699" s="4">
        <v>39009</v>
      </c>
      <c r="AW699" s="4" t="s">
        <v>13435</v>
      </c>
      <c r="BM699" s="12"/>
      <c r="BP699" s="4" t="s">
        <v>17279</v>
      </c>
      <c r="BQ699" s="4" t="s">
        <v>12498</v>
      </c>
      <c r="BR699" s="4" t="s">
        <v>35598</v>
      </c>
      <c r="BS699" s="4" t="s">
        <v>35728</v>
      </c>
    </row>
    <row r="700" spans="1:71">
      <c r="A700" s="4">
        <v>3101115</v>
      </c>
      <c r="B700" s="4" t="s">
        <v>19273</v>
      </c>
      <c r="C700" s="4" t="s">
        <v>7965</v>
      </c>
      <c r="D700" s="4" t="s">
        <v>19476</v>
      </c>
      <c r="E700" s="4" t="s">
        <v>19366</v>
      </c>
      <c r="F700" s="4" t="s">
        <v>12746</v>
      </c>
      <c r="G700" s="4" t="s">
        <v>19374</v>
      </c>
      <c r="H700" s="4" t="s">
        <v>17023</v>
      </c>
      <c r="I700" s="4" t="s">
        <v>7843</v>
      </c>
      <c r="J700" s="4" t="s">
        <v>7843</v>
      </c>
      <c r="L700" s="4" t="s">
        <v>8273</v>
      </c>
      <c r="M700" s="4" t="s">
        <v>7843</v>
      </c>
      <c r="N700" s="4" t="s">
        <v>12144</v>
      </c>
      <c r="O700" s="4" t="s">
        <v>35729</v>
      </c>
      <c r="P700" s="4" t="s">
        <v>12746</v>
      </c>
      <c r="W700" s="4" t="s">
        <v>12812</v>
      </c>
      <c r="X700" s="4" t="s">
        <v>19475</v>
      </c>
      <c r="Y700" s="4" t="s">
        <v>17069</v>
      </c>
      <c r="Z700" s="4" t="s">
        <v>13771</v>
      </c>
      <c r="AA700" s="4">
        <v>200</v>
      </c>
      <c r="AB700" s="4">
        <v>40</v>
      </c>
      <c r="AC700" s="9">
        <v>5</v>
      </c>
      <c r="AF700" s="4">
        <v>3</v>
      </c>
      <c r="AG700" s="4">
        <v>3</v>
      </c>
      <c r="AH700" s="4">
        <v>3</v>
      </c>
      <c r="AI700" s="4">
        <v>3</v>
      </c>
      <c r="AJ700" s="4">
        <v>3</v>
      </c>
      <c r="AK700" s="4">
        <v>3</v>
      </c>
      <c r="AL700" s="4">
        <v>3</v>
      </c>
      <c r="AM700" s="4">
        <v>3</v>
      </c>
      <c r="AN700" s="4">
        <v>3</v>
      </c>
      <c r="AP700" s="4">
        <f t="shared" si="21"/>
        <v>27</v>
      </c>
      <c r="AQ700" s="4">
        <v>3200</v>
      </c>
      <c r="AR700" s="4">
        <v>5000</v>
      </c>
      <c r="AT700" s="4">
        <f t="shared" si="22"/>
        <v>8200</v>
      </c>
      <c r="AU700" s="4">
        <v>1300</v>
      </c>
      <c r="AV700" s="4">
        <v>9130</v>
      </c>
      <c r="AW700" s="4" t="s">
        <v>13435</v>
      </c>
      <c r="BM700" s="12"/>
      <c r="BP700" s="4" t="s">
        <v>17336</v>
      </c>
      <c r="BQ700" s="4" t="s">
        <v>12498</v>
      </c>
    </row>
    <row r="701" spans="1:71">
      <c r="A701" s="4">
        <v>3101116</v>
      </c>
      <c r="B701" s="4" t="s">
        <v>19474</v>
      </c>
      <c r="C701" s="4" t="s">
        <v>19131</v>
      </c>
      <c r="D701" s="4" t="s">
        <v>14642</v>
      </c>
      <c r="E701" s="4" t="s">
        <v>13143</v>
      </c>
      <c r="F701" s="4" t="s">
        <v>12144</v>
      </c>
      <c r="G701" s="4" t="s">
        <v>19195</v>
      </c>
      <c r="H701" s="4" t="s">
        <v>17023</v>
      </c>
      <c r="I701" s="4" t="s">
        <v>7729</v>
      </c>
      <c r="J701" s="59" t="s">
        <v>29679</v>
      </c>
      <c r="K701" s="4" t="s">
        <v>7729</v>
      </c>
      <c r="L701" s="4" t="s">
        <v>8273</v>
      </c>
      <c r="M701" s="4" t="s">
        <v>19365</v>
      </c>
      <c r="N701" s="4" t="s">
        <v>12144</v>
      </c>
      <c r="P701" s="4" t="s">
        <v>12144</v>
      </c>
      <c r="Q701" s="4" t="s">
        <v>7625</v>
      </c>
      <c r="W701" s="4" t="s">
        <v>17837</v>
      </c>
      <c r="X701" s="4" t="s">
        <v>19362</v>
      </c>
      <c r="Y701" s="4" t="s">
        <v>17069</v>
      </c>
      <c r="Z701" s="4" t="s">
        <v>13771</v>
      </c>
      <c r="AA701" s="4">
        <v>300</v>
      </c>
      <c r="AB701" s="4">
        <v>48</v>
      </c>
      <c r="AC701" s="9">
        <v>6</v>
      </c>
      <c r="AD701" s="4">
        <v>27</v>
      </c>
      <c r="AE701" s="4">
        <v>32</v>
      </c>
      <c r="AF701" s="4">
        <v>25</v>
      </c>
      <c r="AG701" s="4">
        <v>30</v>
      </c>
      <c r="AH701" s="4">
        <v>25</v>
      </c>
      <c r="AI701" s="4">
        <v>30</v>
      </c>
      <c r="AJ701" s="4">
        <v>11</v>
      </c>
      <c r="AK701" s="4">
        <v>13</v>
      </c>
      <c r="AL701" s="4">
        <v>14</v>
      </c>
      <c r="AM701" s="4">
        <v>14</v>
      </c>
      <c r="AN701" s="4">
        <v>11</v>
      </c>
      <c r="AO701" s="4">
        <v>5</v>
      </c>
      <c r="AP701" s="4">
        <f t="shared" si="21"/>
        <v>237</v>
      </c>
      <c r="AQ701" s="4">
        <v>23605</v>
      </c>
      <c r="AR701" s="4">
        <v>53771</v>
      </c>
      <c r="AT701" s="4">
        <f t="shared" si="22"/>
        <v>77376</v>
      </c>
      <c r="AU701" s="4">
        <v>15034</v>
      </c>
      <c r="AV701" s="4">
        <v>150340</v>
      </c>
      <c r="AW701" s="4" t="s">
        <v>12922</v>
      </c>
      <c r="BM701" s="12"/>
      <c r="BP701" s="4" t="s">
        <v>17336</v>
      </c>
      <c r="BQ701" s="4" t="s">
        <v>12498</v>
      </c>
      <c r="BR701" s="4" t="s">
        <v>35395</v>
      </c>
    </row>
    <row r="702" spans="1:71">
      <c r="A702" s="4">
        <v>3101117</v>
      </c>
      <c r="B702" s="4" t="s">
        <v>19361</v>
      </c>
      <c r="C702" s="4" t="s">
        <v>8104</v>
      </c>
      <c r="D702" s="4" t="s">
        <v>19358</v>
      </c>
      <c r="F702" s="4" t="s">
        <v>12144</v>
      </c>
      <c r="G702" s="4" t="s">
        <v>19360</v>
      </c>
      <c r="H702" s="4" t="s">
        <v>17023</v>
      </c>
      <c r="I702" s="4" t="s">
        <v>19359</v>
      </c>
      <c r="J702" s="4" t="s">
        <v>8105</v>
      </c>
      <c r="L702" s="4" t="s">
        <v>8273</v>
      </c>
      <c r="N702" s="4" t="s">
        <v>12144</v>
      </c>
      <c r="P702" s="4" t="s">
        <v>12746</v>
      </c>
      <c r="W702" s="4" t="s">
        <v>19357</v>
      </c>
      <c r="X702" s="4" t="s">
        <v>12602</v>
      </c>
      <c r="Y702" s="4" t="s">
        <v>17069</v>
      </c>
      <c r="Z702" s="4" t="s">
        <v>13771</v>
      </c>
      <c r="AA702" s="4">
        <v>200</v>
      </c>
      <c r="AB702" s="4">
        <v>40</v>
      </c>
      <c r="AC702" s="9">
        <v>4</v>
      </c>
      <c r="AD702" s="4">
        <v>2</v>
      </c>
      <c r="AE702" s="4">
        <v>2</v>
      </c>
      <c r="AF702" s="4">
        <v>2</v>
      </c>
      <c r="AG702" s="4">
        <v>2</v>
      </c>
      <c r="AH702" s="4">
        <v>2</v>
      </c>
      <c r="AI702" s="4">
        <v>2</v>
      </c>
      <c r="AJ702" s="4">
        <v>2</v>
      </c>
      <c r="AK702" s="4">
        <v>2</v>
      </c>
      <c r="AL702" s="4">
        <v>2</v>
      </c>
      <c r="AM702" s="4">
        <v>2</v>
      </c>
      <c r="AN702" s="4">
        <v>2</v>
      </c>
      <c r="AO702" s="4">
        <v>2</v>
      </c>
      <c r="AP702" s="4">
        <f t="shared" si="21"/>
        <v>24</v>
      </c>
      <c r="AQ702" s="4">
        <v>2293</v>
      </c>
      <c r="AR702" s="4">
        <v>2149</v>
      </c>
      <c r="AT702" s="4">
        <f t="shared" si="22"/>
        <v>4442</v>
      </c>
      <c r="AU702" s="4">
        <v>40</v>
      </c>
      <c r="AV702" s="4">
        <v>240</v>
      </c>
      <c r="AW702" s="4" t="s">
        <v>12005</v>
      </c>
      <c r="AX702" s="4">
        <v>200</v>
      </c>
      <c r="AY702" s="4">
        <v>4800</v>
      </c>
      <c r="AZ702" s="4" t="s">
        <v>12448</v>
      </c>
      <c r="BM702" s="12"/>
      <c r="BP702" s="4" t="s">
        <v>17279</v>
      </c>
      <c r="BQ702" s="4" t="s">
        <v>12498</v>
      </c>
      <c r="BR702" s="4" t="s">
        <v>35730</v>
      </c>
    </row>
    <row r="703" spans="1:71">
      <c r="A703" s="4">
        <v>3101118</v>
      </c>
      <c r="B703" s="4" t="s">
        <v>19356</v>
      </c>
      <c r="C703" s="4" t="s">
        <v>19462</v>
      </c>
      <c r="D703" s="4" t="s">
        <v>19461</v>
      </c>
      <c r="E703" s="4" t="s">
        <v>19462</v>
      </c>
      <c r="F703" s="4" t="s">
        <v>12144</v>
      </c>
      <c r="G703" s="4" t="s">
        <v>19461</v>
      </c>
      <c r="H703" s="4" t="s">
        <v>17023</v>
      </c>
      <c r="I703" s="4" t="s">
        <v>8105</v>
      </c>
      <c r="J703" s="4" t="s">
        <v>8105</v>
      </c>
      <c r="L703" s="4" t="s">
        <v>8273</v>
      </c>
      <c r="N703" s="4" t="s">
        <v>12144</v>
      </c>
      <c r="P703" s="4" t="s">
        <v>12746</v>
      </c>
      <c r="W703" s="4" t="s">
        <v>12812</v>
      </c>
      <c r="X703" s="4" t="s">
        <v>14065</v>
      </c>
      <c r="Y703" s="4" t="s">
        <v>17069</v>
      </c>
      <c r="Z703" s="4" t="s">
        <v>13771</v>
      </c>
      <c r="AA703" s="4">
        <v>215</v>
      </c>
      <c r="AB703" s="4">
        <v>60</v>
      </c>
      <c r="AC703" s="9">
        <v>6</v>
      </c>
      <c r="AD703" s="4">
        <v>3</v>
      </c>
      <c r="AE703" s="4">
        <v>3</v>
      </c>
      <c r="AF703" s="4">
        <v>3</v>
      </c>
      <c r="AG703" s="4">
        <v>4</v>
      </c>
      <c r="AH703" s="4">
        <v>4</v>
      </c>
      <c r="AI703" s="4">
        <v>4</v>
      </c>
      <c r="AJ703" s="4">
        <v>4</v>
      </c>
      <c r="AK703" s="4">
        <v>3</v>
      </c>
      <c r="AL703" s="4">
        <v>2</v>
      </c>
      <c r="AM703" s="4">
        <v>2</v>
      </c>
      <c r="AN703" s="4">
        <v>2</v>
      </c>
      <c r="AO703" s="4">
        <v>2</v>
      </c>
      <c r="AP703" s="4">
        <f t="shared" si="21"/>
        <v>36</v>
      </c>
      <c r="AQ703" s="4">
        <v>4518</v>
      </c>
      <c r="AR703" s="4">
        <v>483</v>
      </c>
      <c r="AT703" s="4">
        <f t="shared" si="22"/>
        <v>5001</v>
      </c>
      <c r="BK703" s="4">
        <v>8795</v>
      </c>
      <c r="BM703" s="12"/>
      <c r="BN703" s="4" t="s">
        <v>19460</v>
      </c>
      <c r="BP703" s="4" t="s">
        <v>17336</v>
      </c>
      <c r="BQ703" s="4" t="s">
        <v>12498</v>
      </c>
      <c r="BR703" s="4" t="s">
        <v>35731</v>
      </c>
      <c r="BS703" s="4" t="s">
        <v>35732</v>
      </c>
    </row>
    <row r="704" spans="1:71">
      <c r="A704" s="4">
        <v>3101119</v>
      </c>
      <c r="B704" s="4" t="s">
        <v>19258</v>
      </c>
      <c r="C704" s="59" t="s">
        <v>59</v>
      </c>
      <c r="D704" s="4" t="s">
        <v>19459</v>
      </c>
      <c r="E704" s="59" t="s">
        <v>59</v>
      </c>
      <c r="F704" s="4" t="s">
        <v>12746</v>
      </c>
      <c r="G704" s="4" t="s">
        <v>19542</v>
      </c>
      <c r="H704" s="4" t="s">
        <v>17023</v>
      </c>
      <c r="I704" s="4" t="s">
        <v>19541</v>
      </c>
      <c r="J704" s="4" t="s">
        <v>624</v>
      </c>
      <c r="L704" s="4" t="s">
        <v>8273</v>
      </c>
      <c r="M704" s="4" t="s">
        <v>19459</v>
      </c>
      <c r="N704" s="4" t="s">
        <v>12746</v>
      </c>
      <c r="O704" s="4" t="s">
        <v>47</v>
      </c>
      <c r="P704" s="4" t="s">
        <v>12746</v>
      </c>
      <c r="W704" s="4" t="s">
        <v>12788</v>
      </c>
      <c r="X704" s="4" t="s">
        <v>14065</v>
      </c>
      <c r="Y704" s="4" t="s">
        <v>17069</v>
      </c>
      <c r="Z704" s="4" t="s">
        <v>13771</v>
      </c>
      <c r="AA704" s="4">
        <v>185</v>
      </c>
      <c r="AB704" s="4">
        <v>54</v>
      </c>
      <c r="AC704" s="9">
        <v>6</v>
      </c>
      <c r="AE704" s="4">
        <v>4</v>
      </c>
      <c r="AF704" s="4">
        <v>4</v>
      </c>
      <c r="AG704" s="4">
        <v>4</v>
      </c>
      <c r="AH704" s="4">
        <v>4</v>
      </c>
      <c r="AI704" s="4">
        <v>4</v>
      </c>
      <c r="AJ704" s="4">
        <v>4</v>
      </c>
      <c r="AL704" s="4">
        <v>4</v>
      </c>
      <c r="AM704" s="4">
        <v>4</v>
      </c>
      <c r="AN704" s="4">
        <v>4</v>
      </c>
      <c r="AP704" s="4">
        <f t="shared" si="21"/>
        <v>36</v>
      </c>
      <c r="AQ704" s="4">
        <v>3134</v>
      </c>
      <c r="AR704" s="4">
        <v>12516</v>
      </c>
      <c r="AT704" s="4">
        <f t="shared" si="22"/>
        <v>15650</v>
      </c>
      <c r="AU704" s="4">
        <v>3271</v>
      </c>
      <c r="AV704" s="4">
        <v>32690</v>
      </c>
      <c r="AW704" s="4" t="s">
        <v>13435</v>
      </c>
      <c r="BM704" s="12"/>
      <c r="BP704" s="4" t="s">
        <v>17279</v>
      </c>
      <c r="BQ704" s="4" t="s">
        <v>12498</v>
      </c>
    </row>
    <row r="705" spans="1:73">
      <c r="A705" s="4">
        <v>3101120</v>
      </c>
      <c r="B705" s="4" t="s">
        <v>19348</v>
      </c>
      <c r="C705" s="4" t="s">
        <v>19458</v>
      </c>
      <c r="D705" s="4" t="s">
        <v>19105</v>
      </c>
      <c r="E705" s="4" t="s">
        <v>19458</v>
      </c>
      <c r="F705" s="4" t="s">
        <v>12144</v>
      </c>
      <c r="G705" s="4" t="s">
        <v>19457</v>
      </c>
      <c r="H705" s="4" t="s">
        <v>17023</v>
      </c>
      <c r="I705" s="4" t="s">
        <v>19248</v>
      </c>
      <c r="J705" s="4" t="s">
        <v>7883</v>
      </c>
      <c r="L705" s="4" t="s">
        <v>8273</v>
      </c>
      <c r="N705" s="4" t="s">
        <v>12144</v>
      </c>
      <c r="P705" s="4" t="s">
        <v>12746</v>
      </c>
      <c r="W705" s="4" t="s">
        <v>19104</v>
      </c>
      <c r="X705" s="4" t="s">
        <v>19103</v>
      </c>
      <c r="Y705" s="4" t="s">
        <v>17069</v>
      </c>
      <c r="Z705" s="4" t="s">
        <v>13771</v>
      </c>
      <c r="AA705" s="4">
        <v>175</v>
      </c>
      <c r="AB705" s="4">
        <v>60</v>
      </c>
      <c r="AC705" s="9">
        <v>6</v>
      </c>
      <c r="AD705" s="4">
        <v>1</v>
      </c>
      <c r="AE705" s="4">
        <v>2</v>
      </c>
      <c r="AF705" s="4">
        <v>9</v>
      </c>
      <c r="AG705" s="4">
        <v>9</v>
      </c>
      <c r="AH705" s="4">
        <v>11</v>
      </c>
      <c r="AI705" s="4">
        <v>3</v>
      </c>
      <c r="AJ705" s="4">
        <v>2</v>
      </c>
      <c r="AK705" s="4">
        <v>4</v>
      </c>
      <c r="AL705" s="4">
        <v>4</v>
      </c>
      <c r="AM705" s="4">
        <v>4</v>
      </c>
      <c r="AN705" s="4">
        <v>1</v>
      </c>
      <c r="AO705" s="4">
        <v>1</v>
      </c>
      <c r="AP705" s="4">
        <f t="shared" si="21"/>
        <v>51</v>
      </c>
      <c r="AQ705" s="4">
        <v>7206</v>
      </c>
      <c r="AR705" s="4">
        <v>12815</v>
      </c>
      <c r="AT705" s="4">
        <f t="shared" si="22"/>
        <v>20021</v>
      </c>
      <c r="AU705" s="4">
        <v>4945</v>
      </c>
      <c r="AV705" s="4">
        <v>43215</v>
      </c>
      <c r="AW705" s="4" t="s">
        <v>13435</v>
      </c>
      <c r="AX705" s="4">
        <v>45</v>
      </c>
      <c r="AY705" s="4">
        <v>4316</v>
      </c>
      <c r="AZ705" s="4" t="s">
        <v>13226</v>
      </c>
      <c r="BM705" s="12"/>
      <c r="BP705" s="4" t="s">
        <v>17279</v>
      </c>
      <c r="BQ705" s="4" t="s">
        <v>12498</v>
      </c>
      <c r="BR705" s="4" t="s">
        <v>35733</v>
      </c>
    </row>
    <row r="706" spans="1:73">
      <c r="A706" s="4">
        <v>3101121</v>
      </c>
      <c r="B706" s="4" t="s">
        <v>19226</v>
      </c>
      <c r="C706" s="4" t="s">
        <v>7615</v>
      </c>
      <c r="D706" s="4" t="s">
        <v>7737</v>
      </c>
      <c r="E706" s="4" t="s">
        <v>19229</v>
      </c>
      <c r="F706" s="4" t="s">
        <v>12746</v>
      </c>
      <c r="G706" s="4" t="s">
        <v>19318</v>
      </c>
      <c r="H706" s="4" t="s">
        <v>17023</v>
      </c>
      <c r="I706" s="4" t="s">
        <v>7617</v>
      </c>
      <c r="J706" s="4" t="s">
        <v>7617</v>
      </c>
      <c r="L706" s="4" t="s">
        <v>8273</v>
      </c>
      <c r="M706" s="4" t="s">
        <v>7737</v>
      </c>
      <c r="N706" s="4" t="s">
        <v>12144</v>
      </c>
      <c r="P706" s="4" t="s">
        <v>12746</v>
      </c>
      <c r="W706" s="4" t="s">
        <v>19317</v>
      </c>
      <c r="X706" s="4" t="s">
        <v>19016</v>
      </c>
      <c r="Y706" s="4" t="s">
        <v>17069</v>
      </c>
      <c r="Z706" s="4" t="s">
        <v>13771</v>
      </c>
      <c r="AA706" s="4">
        <v>200</v>
      </c>
      <c r="AB706" s="4">
        <v>32</v>
      </c>
      <c r="AC706" s="9">
        <v>4</v>
      </c>
      <c r="AD706" s="4">
        <v>8</v>
      </c>
      <c r="AE706" s="4">
        <v>8</v>
      </c>
      <c r="AF706" s="4">
        <v>8</v>
      </c>
      <c r="AG706" s="4">
        <v>8</v>
      </c>
      <c r="AH706" s="4">
        <v>8</v>
      </c>
      <c r="AI706" s="4">
        <v>8</v>
      </c>
      <c r="AJ706" s="4">
        <v>8</v>
      </c>
      <c r="AK706" s="4">
        <v>8</v>
      </c>
      <c r="AL706" s="4">
        <v>8</v>
      </c>
      <c r="AM706" s="4">
        <v>8</v>
      </c>
      <c r="AN706" s="4">
        <v>8</v>
      </c>
      <c r="AO706" s="4">
        <v>8</v>
      </c>
      <c r="AP706" s="4">
        <f t="shared" si="21"/>
        <v>96</v>
      </c>
      <c r="AQ706" s="4">
        <v>6356</v>
      </c>
      <c r="AR706" s="4">
        <v>13750</v>
      </c>
      <c r="AT706" s="4">
        <f t="shared" si="22"/>
        <v>20106</v>
      </c>
      <c r="AU706" s="4">
        <v>5000</v>
      </c>
      <c r="AV706" s="4">
        <v>35000</v>
      </c>
      <c r="AW706" s="4" t="s">
        <v>13435</v>
      </c>
      <c r="AX706" s="4">
        <v>36</v>
      </c>
      <c r="AY706" s="4">
        <v>500</v>
      </c>
      <c r="AZ706" s="4" t="s">
        <v>11153</v>
      </c>
      <c r="BM706" s="12"/>
      <c r="BP706" s="4" t="s">
        <v>17336</v>
      </c>
      <c r="BQ706" s="4" t="s">
        <v>12498</v>
      </c>
    </row>
    <row r="707" spans="1:73">
      <c r="A707" s="4">
        <v>3101122</v>
      </c>
      <c r="B707" s="4" t="s">
        <v>19230</v>
      </c>
      <c r="C707" s="4" t="s">
        <v>19234</v>
      </c>
      <c r="D707" s="4" t="s">
        <v>7856</v>
      </c>
      <c r="E707" s="4" t="s">
        <v>19419</v>
      </c>
      <c r="F707" s="4" t="s">
        <v>12144</v>
      </c>
      <c r="G707" s="4" t="s">
        <v>19232</v>
      </c>
      <c r="H707" s="4" t="s">
        <v>17023</v>
      </c>
      <c r="I707" s="4" t="s">
        <v>8217</v>
      </c>
      <c r="J707" s="4" t="s">
        <v>8217</v>
      </c>
      <c r="L707" s="4" t="s">
        <v>8273</v>
      </c>
      <c r="N707" s="4" t="s">
        <v>12144</v>
      </c>
      <c r="P707" s="4" t="s">
        <v>12746</v>
      </c>
      <c r="W707" s="4" t="s">
        <v>18795</v>
      </c>
      <c r="X707" s="4" t="s">
        <v>19231</v>
      </c>
      <c r="Y707" s="4" t="s">
        <v>17069</v>
      </c>
      <c r="Z707" s="4" t="s">
        <v>13771</v>
      </c>
      <c r="AA707" s="4">
        <v>216</v>
      </c>
      <c r="AB707" s="4">
        <v>44</v>
      </c>
      <c r="AC707" s="9">
        <v>5.5</v>
      </c>
      <c r="AD707" s="4">
        <v>3</v>
      </c>
      <c r="AE707" s="4">
        <v>3</v>
      </c>
      <c r="AF707" s="4">
        <v>4</v>
      </c>
      <c r="AG707" s="4">
        <v>5</v>
      </c>
      <c r="AH707" s="4">
        <v>6</v>
      </c>
      <c r="AI707" s="4">
        <v>4</v>
      </c>
      <c r="AJ707" s="4">
        <v>4</v>
      </c>
      <c r="AK707" s="4">
        <v>4</v>
      </c>
      <c r="AL707" s="4">
        <v>5</v>
      </c>
      <c r="AM707" s="4">
        <v>4</v>
      </c>
      <c r="AN707" s="4">
        <v>4</v>
      </c>
      <c r="AO707" s="4">
        <v>2</v>
      </c>
      <c r="AP707" s="4">
        <f t="shared" si="21"/>
        <v>48</v>
      </c>
      <c r="AQ707" s="4">
        <v>3262</v>
      </c>
      <c r="AR707" s="4">
        <v>2315</v>
      </c>
      <c r="AT707" s="4">
        <f t="shared" si="22"/>
        <v>5577</v>
      </c>
      <c r="AU707" s="4">
        <v>1205</v>
      </c>
      <c r="AV707" s="4">
        <v>7000</v>
      </c>
      <c r="AW707" s="4" t="s">
        <v>13435</v>
      </c>
      <c r="BM707" s="12"/>
      <c r="BP707" s="4" t="s">
        <v>17336</v>
      </c>
      <c r="BQ707" s="4" t="s">
        <v>12498</v>
      </c>
    </row>
    <row r="708" spans="1:73">
      <c r="A708" s="4">
        <v>3101123</v>
      </c>
      <c r="B708" s="4" t="s">
        <v>19329</v>
      </c>
      <c r="C708" s="4" t="s">
        <v>19430</v>
      </c>
      <c r="D708" s="4" t="s">
        <v>19511</v>
      </c>
      <c r="F708" s="4" t="s">
        <v>12144</v>
      </c>
      <c r="G708" s="4" t="s">
        <v>19328</v>
      </c>
      <c r="H708" s="4" t="s">
        <v>17023</v>
      </c>
      <c r="I708" s="4" t="s">
        <v>8217</v>
      </c>
      <c r="J708" s="4" t="s">
        <v>8217</v>
      </c>
      <c r="L708" s="4" t="s">
        <v>8273</v>
      </c>
      <c r="N708" s="4" t="s">
        <v>12144</v>
      </c>
      <c r="P708" s="4" t="s">
        <v>12746</v>
      </c>
      <c r="W708" s="4" t="s">
        <v>19510</v>
      </c>
      <c r="X708" s="4" t="s">
        <v>19509</v>
      </c>
      <c r="Y708" s="4" t="s">
        <v>17069</v>
      </c>
      <c r="Z708" s="4" t="s">
        <v>13771</v>
      </c>
      <c r="AA708" s="4">
        <v>95</v>
      </c>
      <c r="AB708" s="4">
        <v>44</v>
      </c>
      <c r="AC708" s="9">
        <v>5.5</v>
      </c>
      <c r="AG708" s="4">
        <v>11</v>
      </c>
      <c r="AH708" s="4">
        <v>11</v>
      </c>
      <c r="AI708" s="4">
        <v>11</v>
      </c>
      <c r="AJ708" s="4">
        <v>11</v>
      </c>
      <c r="AP708" s="4">
        <f t="shared" si="21"/>
        <v>44</v>
      </c>
      <c r="AQ708" s="4">
        <v>4203</v>
      </c>
      <c r="AR708" s="4">
        <v>8669</v>
      </c>
      <c r="AT708" s="4">
        <f t="shared" si="22"/>
        <v>12872</v>
      </c>
      <c r="AU708" s="4">
        <v>2784</v>
      </c>
      <c r="AV708" s="4">
        <v>20000</v>
      </c>
      <c r="AW708" s="4" t="s">
        <v>13435</v>
      </c>
      <c r="BM708" s="12"/>
      <c r="BN708" s="4" t="s">
        <v>19224</v>
      </c>
      <c r="BP708" s="4" t="s">
        <v>17279</v>
      </c>
      <c r="BQ708" s="4" t="s">
        <v>12498</v>
      </c>
      <c r="BR708" s="4" t="s">
        <v>35603</v>
      </c>
      <c r="BS708" s="4" t="s">
        <v>35604</v>
      </c>
    </row>
    <row r="709" spans="1:73">
      <c r="A709" s="4">
        <v>3101124</v>
      </c>
      <c r="B709" s="4" t="s">
        <v>19406</v>
      </c>
      <c r="C709" s="4" t="s">
        <v>7757</v>
      </c>
      <c r="D709" s="59" t="s">
        <v>29717</v>
      </c>
      <c r="E709" s="4" t="s">
        <v>19306</v>
      </c>
      <c r="F709" s="4" t="s">
        <v>12746</v>
      </c>
      <c r="G709" s="4" t="s">
        <v>19305</v>
      </c>
      <c r="H709" s="4" t="s">
        <v>17023</v>
      </c>
      <c r="I709" s="4" t="s">
        <v>7870</v>
      </c>
      <c r="J709" s="4" t="s">
        <v>7870</v>
      </c>
      <c r="L709" s="4" t="s">
        <v>8273</v>
      </c>
      <c r="N709" s="4" t="s">
        <v>12144</v>
      </c>
      <c r="O709" s="59"/>
      <c r="P709" s="4" t="s">
        <v>12746</v>
      </c>
      <c r="W709" s="4" t="s">
        <v>18956</v>
      </c>
      <c r="X709" s="4" t="s">
        <v>14024</v>
      </c>
      <c r="Y709" s="4" t="s">
        <v>17069</v>
      </c>
      <c r="Z709" s="4" t="s">
        <v>13771</v>
      </c>
      <c r="AA709" s="4">
        <v>220</v>
      </c>
      <c r="AB709" s="4">
        <v>45</v>
      </c>
      <c r="AC709" s="9">
        <v>5</v>
      </c>
      <c r="AF709" s="4">
        <v>2</v>
      </c>
      <c r="AG709" s="4">
        <v>2</v>
      </c>
      <c r="AH709" s="4">
        <v>2</v>
      </c>
      <c r="AI709" s="4">
        <v>2</v>
      </c>
      <c r="AJ709" s="4">
        <v>2</v>
      </c>
      <c r="AK709" s="4">
        <v>2</v>
      </c>
      <c r="AL709" s="4">
        <v>2</v>
      </c>
      <c r="AM709" s="4">
        <v>2</v>
      </c>
      <c r="AP709" s="4">
        <f t="shared" si="21"/>
        <v>16</v>
      </c>
      <c r="AQ709" s="4">
        <v>2111</v>
      </c>
      <c r="AR709" s="4">
        <v>7271</v>
      </c>
      <c r="AT709" s="4">
        <f t="shared" si="22"/>
        <v>9382</v>
      </c>
      <c r="AU709" s="4">
        <v>2013</v>
      </c>
      <c r="AV709" s="4">
        <v>14094</v>
      </c>
      <c r="AW709" s="4" t="s">
        <v>13435</v>
      </c>
      <c r="BM709" s="12"/>
      <c r="BN709" s="4" t="s">
        <v>18955</v>
      </c>
      <c r="BP709" s="4" t="s">
        <v>17279</v>
      </c>
      <c r="BQ709" s="4" t="s">
        <v>12498</v>
      </c>
      <c r="BS709" s="84" t="s">
        <v>35605</v>
      </c>
    </row>
    <row r="710" spans="1:73">
      <c r="A710" s="4">
        <v>3101125</v>
      </c>
      <c r="B710" s="4" t="s">
        <v>18954</v>
      </c>
      <c r="C710" s="4" t="s">
        <v>7874</v>
      </c>
      <c r="D710" s="4" t="s">
        <v>12993</v>
      </c>
      <c r="E710" s="4" t="s">
        <v>7874</v>
      </c>
      <c r="F710" s="4" t="s">
        <v>12144</v>
      </c>
      <c r="G710" s="4" t="s">
        <v>19101</v>
      </c>
      <c r="H710" s="4" t="s">
        <v>17023</v>
      </c>
      <c r="I710" s="4" t="s">
        <v>7875</v>
      </c>
      <c r="J710" s="4" t="s">
        <v>7875</v>
      </c>
      <c r="L710" s="4" t="s">
        <v>8273</v>
      </c>
      <c r="N710" s="4" t="s">
        <v>12144</v>
      </c>
      <c r="P710" s="4" t="s">
        <v>12746</v>
      </c>
      <c r="W710" s="4" t="s">
        <v>19020</v>
      </c>
      <c r="X710" s="4" t="s">
        <v>19191</v>
      </c>
      <c r="Y710" s="4" t="s">
        <v>17069</v>
      </c>
      <c r="Z710" s="4" t="s">
        <v>13771</v>
      </c>
      <c r="AA710" s="4">
        <v>310</v>
      </c>
      <c r="AB710" s="9">
        <v>55.5</v>
      </c>
      <c r="AC710" s="9">
        <v>6</v>
      </c>
      <c r="AD710" s="4">
        <v>4</v>
      </c>
      <c r="AE710" s="4">
        <v>4</v>
      </c>
      <c r="AF710" s="4">
        <v>4</v>
      </c>
      <c r="AG710" s="4">
        <v>4</v>
      </c>
      <c r="AH710" s="4">
        <v>4</v>
      </c>
      <c r="AI710" s="4">
        <v>4</v>
      </c>
      <c r="AJ710" s="4">
        <v>4</v>
      </c>
      <c r="AK710" s="4">
        <v>4</v>
      </c>
      <c r="AL710" s="4">
        <v>4</v>
      </c>
      <c r="AM710" s="4">
        <v>4</v>
      </c>
      <c r="AN710" s="4">
        <v>4</v>
      </c>
      <c r="AO710" s="4">
        <v>4</v>
      </c>
      <c r="AP710" s="4">
        <f t="shared" ref="AP710:AP773" si="23">SUM(AD710:AO710)</f>
        <v>48</v>
      </c>
      <c r="AQ710" s="4">
        <v>4000</v>
      </c>
      <c r="AR710" s="4">
        <v>14050</v>
      </c>
      <c r="AT710" s="4">
        <f t="shared" si="22"/>
        <v>18050</v>
      </c>
      <c r="AU710" s="4">
        <v>4166</v>
      </c>
      <c r="AV710" s="4">
        <v>25000</v>
      </c>
      <c r="AW710" s="4" t="s">
        <v>13435</v>
      </c>
      <c r="BM710" s="12"/>
      <c r="BN710" s="4" t="s">
        <v>19014</v>
      </c>
      <c r="BP710" s="4" t="s">
        <v>17336</v>
      </c>
      <c r="BQ710" s="4" t="s">
        <v>12498</v>
      </c>
      <c r="BR710" s="4" t="s">
        <v>34434</v>
      </c>
    </row>
    <row r="711" spans="1:73">
      <c r="A711" s="4">
        <v>3101126</v>
      </c>
      <c r="B711" s="4" t="s">
        <v>19409</v>
      </c>
      <c r="C711" s="4" t="s">
        <v>19312</v>
      </c>
      <c r="D711" s="4" t="s">
        <v>19310</v>
      </c>
      <c r="E711" s="4" t="s">
        <v>19312</v>
      </c>
      <c r="F711" s="4" t="s">
        <v>12746</v>
      </c>
      <c r="G711" s="4" t="s">
        <v>19311</v>
      </c>
      <c r="H711" s="4" t="s">
        <v>17023</v>
      </c>
      <c r="I711" s="4" t="s">
        <v>443</v>
      </c>
      <c r="J711" s="4" t="s">
        <v>443</v>
      </c>
      <c r="L711" s="4" t="s">
        <v>8273</v>
      </c>
      <c r="N711" s="4" t="s">
        <v>12144</v>
      </c>
      <c r="P711" s="4" t="s">
        <v>12746</v>
      </c>
      <c r="W711" s="4" t="s">
        <v>13829</v>
      </c>
      <c r="X711" s="4" t="s">
        <v>14299</v>
      </c>
      <c r="Y711" s="4" t="s">
        <v>17069</v>
      </c>
      <c r="Z711" s="4" t="s">
        <v>17742</v>
      </c>
      <c r="AA711" s="4">
        <v>112</v>
      </c>
      <c r="AB711" s="4">
        <v>44</v>
      </c>
      <c r="AC711" s="9">
        <v>5.5</v>
      </c>
      <c r="AD711" s="4">
        <v>3</v>
      </c>
      <c r="AE711" s="4">
        <v>3</v>
      </c>
      <c r="AF711" s="4">
        <v>3</v>
      </c>
      <c r="AG711" s="4">
        <v>3</v>
      </c>
      <c r="AH711" s="4">
        <v>3</v>
      </c>
      <c r="AI711" s="4">
        <v>3</v>
      </c>
      <c r="AJ711" s="4">
        <v>3</v>
      </c>
      <c r="AK711" s="4">
        <v>3</v>
      </c>
      <c r="AL711" s="4">
        <v>3</v>
      </c>
      <c r="AM711" s="4">
        <v>3</v>
      </c>
      <c r="AN711" s="4">
        <v>3</v>
      </c>
      <c r="AO711" s="4">
        <v>3</v>
      </c>
      <c r="AP711" s="4">
        <f t="shared" si="23"/>
        <v>36</v>
      </c>
      <c r="AQ711" s="4">
        <v>1779</v>
      </c>
      <c r="AR711" s="4">
        <v>1600</v>
      </c>
      <c r="AT711" s="4">
        <f t="shared" si="22"/>
        <v>3379</v>
      </c>
      <c r="AU711" s="4">
        <v>1213</v>
      </c>
      <c r="AV711" s="4">
        <v>8490</v>
      </c>
      <c r="AW711" s="4" t="s">
        <v>13435</v>
      </c>
      <c r="BM711" s="12"/>
      <c r="BP711" s="4" t="s">
        <v>17279</v>
      </c>
      <c r="BQ711" s="4" t="s">
        <v>12498</v>
      </c>
    </row>
    <row r="712" spans="1:73">
      <c r="A712" s="4">
        <v>3101127</v>
      </c>
      <c r="B712" s="4" t="s">
        <v>19309</v>
      </c>
      <c r="C712" s="4" t="s">
        <v>19402</v>
      </c>
      <c r="D712" s="4" t="s">
        <v>19214</v>
      </c>
      <c r="E712" s="4" t="s">
        <v>19402</v>
      </c>
      <c r="F712" s="4" t="s">
        <v>12144</v>
      </c>
      <c r="G712" s="4" t="s">
        <v>19217</v>
      </c>
      <c r="H712" s="4" t="s">
        <v>17023</v>
      </c>
      <c r="I712" s="4" t="s">
        <v>19216</v>
      </c>
      <c r="J712" s="4" t="s">
        <v>19216</v>
      </c>
      <c r="L712" s="4" t="s">
        <v>8273</v>
      </c>
      <c r="N712" s="4" t="s">
        <v>12144</v>
      </c>
      <c r="P712" s="4" t="s">
        <v>12746</v>
      </c>
      <c r="W712" s="4" t="s">
        <v>19213</v>
      </c>
      <c r="X712" s="4" t="s">
        <v>19212</v>
      </c>
      <c r="Y712" s="4" t="s">
        <v>17069</v>
      </c>
      <c r="Z712" s="4" t="s">
        <v>13771</v>
      </c>
      <c r="AA712" s="4">
        <v>135</v>
      </c>
      <c r="AB712" s="4">
        <v>48</v>
      </c>
      <c r="AC712" s="9">
        <v>6</v>
      </c>
      <c r="AI712" s="4">
        <v>2</v>
      </c>
      <c r="AJ712" s="4">
        <v>2</v>
      </c>
      <c r="AK712" s="4">
        <v>2</v>
      </c>
      <c r="AL712" s="4">
        <v>2</v>
      </c>
      <c r="AM712" s="4">
        <v>2</v>
      </c>
      <c r="AN712" s="4">
        <v>2</v>
      </c>
      <c r="AO712" s="4">
        <v>2</v>
      </c>
      <c r="AP712" s="4">
        <f t="shared" si="23"/>
        <v>14</v>
      </c>
      <c r="AQ712" s="4">
        <v>1289</v>
      </c>
      <c r="AR712" s="4">
        <v>2821</v>
      </c>
      <c r="AT712" s="4">
        <f t="shared" si="22"/>
        <v>4110</v>
      </c>
      <c r="AV712" s="4">
        <v>5930</v>
      </c>
      <c r="AW712" s="4" t="s">
        <v>19586</v>
      </c>
      <c r="BM712" s="12"/>
      <c r="BN712" s="4" t="s">
        <v>19205</v>
      </c>
      <c r="BP712" s="4" t="s">
        <v>17279</v>
      </c>
      <c r="BQ712" s="4" t="s">
        <v>12498</v>
      </c>
      <c r="BR712" s="4" t="s">
        <v>35606</v>
      </c>
    </row>
    <row r="713" spans="1:73">
      <c r="A713" s="4">
        <v>3101128</v>
      </c>
      <c r="B713" s="4" t="s">
        <v>18911</v>
      </c>
      <c r="C713" s="4" t="s">
        <v>5196</v>
      </c>
      <c r="D713" s="4" t="s">
        <v>19013</v>
      </c>
      <c r="F713" s="4" t="s">
        <v>12746</v>
      </c>
      <c r="G713" s="4" t="s">
        <v>7545</v>
      </c>
      <c r="H713" s="4" t="s">
        <v>17023</v>
      </c>
      <c r="I713" s="4" t="s">
        <v>7545</v>
      </c>
      <c r="J713" s="4" t="s">
        <v>7545</v>
      </c>
      <c r="L713" s="4" t="s">
        <v>12186</v>
      </c>
      <c r="N713" s="4" t="s">
        <v>12144</v>
      </c>
      <c r="V713" s="50" t="s">
        <v>19012</v>
      </c>
      <c r="W713" s="4" t="s">
        <v>19011</v>
      </c>
      <c r="X713" s="4" t="s">
        <v>19192</v>
      </c>
      <c r="Y713" s="32" t="s">
        <v>19015</v>
      </c>
      <c r="Z713" s="4" t="s">
        <v>19413</v>
      </c>
      <c r="AA713" s="4">
        <v>270</v>
      </c>
      <c r="AB713" s="4">
        <v>45</v>
      </c>
      <c r="AC713" s="9">
        <v>5</v>
      </c>
      <c r="AD713" s="4">
        <v>3</v>
      </c>
      <c r="AE713" s="4">
        <v>3</v>
      </c>
      <c r="AF713" s="4">
        <v>3</v>
      </c>
      <c r="AG713" s="4">
        <v>3</v>
      </c>
      <c r="AH713" s="4">
        <v>3</v>
      </c>
      <c r="AI713" s="4">
        <v>3</v>
      </c>
      <c r="AJ713" s="4">
        <v>3</v>
      </c>
      <c r="AK713" s="4">
        <v>3</v>
      </c>
      <c r="AL713" s="4">
        <v>3</v>
      </c>
      <c r="AM713" s="4">
        <v>3</v>
      </c>
      <c r="AN713" s="4">
        <v>3</v>
      </c>
      <c r="AO713" s="4">
        <v>3</v>
      </c>
      <c r="AP713" s="4">
        <f t="shared" si="23"/>
        <v>36</v>
      </c>
      <c r="AQ713" s="4">
        <v>3600</v>
      </c>
      <c r="AR713" s="4">
        <v>11000</v>
      </c>
      <c r="AT713" s="4">
        <f t="shared" si="22"/>
        <v>14600</v>
      </c>
      <c r="AU713" s="4">
        <v>3360</v>
      </c>
      <c r="AV713" s="4">
        <v>22500</v>
      </c>
      <c r="AW713" s="4" t="s">
        <v>13435</v>
      </c>
      <c r="BM713" s="12"/>
      <c r="BP713" s="4" t="s">
        <v>17279</v>
      </c>
      <c r="BQ713" s="4" t="s">
        <v>12498</v>
      </c>
      <c r="BR713" s="4" t="s">
        <v>35607</v>
      </c>
      <c r="BS713" s="4" t="s">
        <v>34027</v>
      </c>
    </row>
    <row r="714" spans="1:73">
      <c r="A714" s="4">
        <v>3101129</v>
      </c>
      <c r="B714" s="4" t="s">
        <v>19412</v>
      </c>
      <c r="C714" s="4" t="s">
        <v>19144</v>
      </c>
      <c r="D714" s="4" t="s">
        <v>19141</v>
      </c>
      <c r="E714" s="4" t="s">
        <v>19143</v>
      </c>
      <c r="F714" s="4" t="s">
        <v>12746</v>
      </c>
      <c r="G714" s="4" t="s">
        <v>19142</v>
      </c>
      <c r="H714" s="4" t="s">
        <v>17023</v>
      </c>
      <c r="I714" s="4" t="s">
        <v>7921</v>
      </c>
      <c r="J714" s="4" t="s">
        <v>7921</v>
      </c>
      <c r="L714" s="4" t="s">
        <v>12186</v>
      </c>
      <c r="N714" s="4" t="s">
        <v>12144</v>
      </c>
      <c r="P714" s="4" t="s">
        <v>12746</v>
      </c>
      <c r="W714" s="4" t="s">
        <v>12812</v>
      </c>
      <c r="X714" s="4" t="s">
        <v>19154</v>
      </c>
      <c r="Y714" s="4" t="s">
        <v>17069</v>
      </c>
      <c r="Z714" s="4" t="s">
        <v>17742</v>
      </c>
      <c r="AC714" s="9"/>
      <c r="AP714" s="4">
        <f t="shared" si="23"/>
        <v>0</v>
      </c>
      <c r="AR714" s="4">
        <v>2500</v>
      </c>
      <c r="AT714" s="4">
        <f t="shared" si="22"/>
        <v>2500</v>
      </c>
      <c r="AU714" s="4">
        <v>910</v>
      </c>
      <c r="AV714" s="4">
        <v>5472</v>
      </c>
      <c r="AW714" s="4" t="s">
        <v>12005</v>
      </c>
      <c r="BM714" s="12"/>
      <c r="BN714" s="4" t="s">
        <v>19153</v>
      </c>
      <c r="BP714" s="4" t="s">
        <v>17279</v>
      </c>
      <c r="BQ714" s="4" t="s">
        <v>12498</v>
      </c>
    </row>
    <row r="715" spans="1:73">
      <c r="A715" s="4">
        <v>3101130</v>
      </c>
      <c r="B715" s="4" t="s">
        <v>19133</v>
      </c>
      <c r="C715" s="4" t="s">
        <v>19354</v>
      </c>
      <c r="D715" s="4" t="s">
        <v>19372</v>
      </c>
      <c r="E715" s="4" t="s">
        <v>19353</v>
      </c>
      <c r="F715" s="4" t="s">
        <v>12746</v>
      </c>
      <c r="G715" s="4" t="s">
        <v>8150</v>
      </c>
      <c r="H715" s="4" t="s">
        <v>17023</v>
      </c>
      <c r="I715" s="4" t="s">
        <v>8150</v>
      </c>
      <c r="J715" s="4" t="s">
        <v>532</v>
      </c>
      <c r="L715" s="4" t="s">
        <v>12186</v>
      </c>
      <c r="N715" s="4" t="s">
        <v>12144</v>
      </c>
      <c r="P715" s="4" t="s">
        <v>12746</v>
      </c>
      <c r="W715" s="4" t="s">
        <v>19371</v>
      </c>
      <c r="X715" s="4" t="s">
        <v>19277</v>
      </c>
      <c r="Y715" s="4" t="s">
        <v>12074</v>
      </c>
      <c r="Z715" s="4" t="s">
        <v>13771</v>
      </c>
      <c r="AA715" s="4">
        <v>292</v>
      </c>
      <c r="AB715" s="4">
        <v>40</v>
      </c>
      <c r="AC715" s="9">
        <v>5</v>
      </c>
      <c r="AD715" s="4">
        <v>2</v>
      </c>
      <c r="AE715" s="4">
        <v>2</v>
      </c>
      <c r="AF715" s="4">
        <v>3</v>
      </c>
      <c r="AG715" s="4">
        <v>3</v>
      </c>
      <c r="AH715" s="4">
        <v>3</v>
      </c>
      <c r="AI715" s="4">
        <v>3</v>
      </c>
      <c r="AJ715" s="4">
        <v>1</v>
      </c>
      <c r="AK715" s="4">
        <v>2</v>
      </c>
      <c r="AL715" s="4">
        <v>1</v>
      </c>
      <c r="AM715" s="4">
        <v>1</v>
      </c>
      <c r="AN715" s="4">
        <v>1</v>
      </c>
      <c r="AO715" s="4">
        <v>1</v>
      </c>
      <c r="AP715" s="4">
        <f t="shared" si="23"/>
        <v>23</v>
      </c>
      <c r="AQ715" s="4">
        <v>1802</v>
      </c>
      <c r="AR715" s="4">
        <v>2995</v>
      </c>
      <c r="AT715" s="4">
        <f t="shared" si="22"/>
        <v>4797</v>
      </c>
      <c r="AU715" s="4">
        <v>954</v>
      </c>
      <c r="AV715" s="4">
        <v>6682</v>
      </c>
      <c r="AW715" s="4" t="s">
        <v>12005</v>
      </c>
      <c r="BM715" s="12"/>
      <c r="BP715" s="4" t="s">
        <v>17279</v>
      </c>
      <c r="BQ715" s="4" t="s">
        <v>12498</v>
      </c>
    </row>
    <row r="716" spans="1:73">
      <c r="A716" s="4">
        <v>3101131</v>
      </c>
      <c r="B716" s="4" t="s">
        <v>19370</v>
      </c>
      <c r="C716" s="4" t="s">
        <v>7708</v>
      </c>
      <c r="D716" s="4" t="s">
        <v>7471</v>
      </c>
      <c r="E716" s="4" t="s">
        <v>7709</v>
      </c>
      <c r="F716" s="4" t="s">
        <v>12746</v>
      </c>
      <c r="H716" s="4" t="s">
        <v>17023</v>
      </c>
      <c r="I716" s="4" t="s">
        <v>7711</v>
      </c>
      <c r="J716" s="4" t="s">
        <v>7711</v>
      </c>
      <c r="L716" s="4" t="s">
        <v>12186</v>
      </c>
      <c r="N716" s="4" t="s">
        <v>12144</v>
      </c>
      <c r="P716" s="4" t="s">
        <v>12746</v>
      </c>
      <c r="W716" s="4" t="s">
        <v>6618</v>
      </c>
      <c r="X716" s="4" t="s">
        <v>14024</v>
      </c>
      <c r="Y716" s="4" t="s">
        <v>17069</v>
      </c>
      <c r="Z716" s="4" t="s">
        <v>13771</v>
      </c>
      <c r="AA716" s="4">
        <v>292</v>
      </c>
      <c r="AB716" s="4">
        <v>47</v>
      </c>
      <c r="AC716" s="9">
        <v>5.5</v>
      </c>
      <c r="AD716" s="4">
        <v>2</v>
      </c>
      <c r="AE716" s="4">
        <v>2</v>
      </c>
      <c r="AF716" s="4">
        <v>2</v>
      </c>
      <c r="AG716" s="4">
        <v>2</v>
      </c>
      <c r="AH716" s="4">
        <v>2</v>
      </c>
      <c r="AI716" s="4">
        <v>2</v>
      </c>
      <c r="AJ716" s="4">
        <v>2</v>
      </c>
      <c r="AK716" s="4">
        <v>2</v>
      </c>
      <c r="AL716" s="4">
        <v>2</v>
      </c>
      <c r="AM716" s="4">
        <v>2</v>
      </c>
      <c r="AN716" s="4">
        <v>2</v>
      </c>
      <c r="AO716" s="4">
        <v>2</v>
      </c>
      <c r="AP716" s="4">
        <f t="shared" si="23"/>
        <v>24</v>
      </c>
      <c r="AQ716" s="4">
        <v>1900</v>
      </c>
      <c r="AR716" s="4">
        <v>3000</v>
      </c>
      <c r="AT716" s="4">
        <f t="shared" si="22"/>
        <v>4900</v>
      </c>
      <c r="AU716" s="4">
        <v>1371</v>
      </c>
      <c r="AV716" s="4">
        <v>8226</v>
      </c>
      <c r="AW716" s="4" t="s">
        <v>13435</v>
      </c>
      <c r="BM716" s="12"/>
      <c r="BP716" s="4" t="s">
        <v>17279</v>
      </c>
      <c r="BQ716" s="4" t="s">
        <v>12498</v>
      </c>
      <c r="BR716" s="4" t="s">
        <v>34263</v>
      </c>
    </row>
    <row r="717" spans="1:73">
      <c r="A717" s="4">
        <v>3101132</v>
      </c>
      <c r="B717" s="4" t="s">
        <v>19280</v>
      </c>
      <c r="C717" s="4" t="s">
        <v>7596</v>
      </c>
      <c r="D717" s="4" t="s">
        <v>19279</v>
      </c>
      <c r="E717" s="4" t="s">
        <v>13143</v>
      </c>
      <c r="F717" s="4" t="s">
        <v>12144</v>
      </c>
      <c r="G717" s="4" t="s">
        <v>7363</v>
      </c>
      <c r="H717" s="4" t="s">
        <v>17023</v>
      </c>
      <c r="I717" s="4" t="s">
        <v>201</v>
      </c>
      <c r="J717" s="4" t="s">
        <v>7482</v>
      </c>
      <c r="L717" s="4" t="s">
        <v>7819</v>
      </c>
      <c r="M717" s="4" t="s">
        <v>19279</v>
      </c>
      <c r="N717" s="4" t="s">
        <v>12144</v>
      </c>
      <c r="P717" s="4" t="s">
        <v>12746</v>
      </c>
      <c r="W717" s="4" t="s">
        <v>19543</v>
      </c>
      <c r="X717" s="4" t="s">
        <v>19350</v>
      </c>
      <c r="Y717" s="4" t="s">
        <v>17069</v>
      </c>
      <c r="Z717" s="4" t="s">
        <v>13771</v>
      </c>
      <c r="AA717" s="4" t="s">
        <v>19197</v>
      </c>
      <c r="AB717" s="4">
        <v>55</v>
      </c>
      <c r="AC717" s="9">
        <v>25.5</v>
      </c>
      <c r="AD717" s="4">
        <v>3</v>
      </c>
      <c r="AE717" s="4">
        <v>5</v>
      </c>
      <c r="AF717" s="4">
        <v>5</v>
      </c>
      <c r="AG717" s="4">
        <v>5</v>
      </c>
      <c r="AH717" s="4">
        <v>6</v>
      </c>
      <c r="AI717" s="4">
        <v>6</v>
      </c>
      <c r="AJ717" s="4">
        <v>6</v>
      </c>
      <c r="AK717" s="4">
        <v>5</v>
      </c>
      <c r="AL717" s="4">
        <v>5</v>
      </c>
      <c r="AM717" s="4">
        <v>5</v>
      </c>
      <c r="AN717" s="4">
        <v>5</v>
      </c>
      <c r="AO717" s="4">
        <v>5</v>
      </c>
      <c r="AP717" s="4">
        <f t="shared" si="23"/>
        <v>61</v>
      </c>
      <c r="AQ717" s="4">
        <v>6565</v>
      </c>
      <c r="AR717" s="4">
        <v>7425</v>
      </c>
      <c r="AT717" s="4">
        <f t="shared" si="22"/>
        <v>13990</v>
      </c>
      <c r="AU717" s="4">
        <v>3598</v>
      </c>
      <c r="AV717" s="4">
        <v>25185</v>
      </c>
      <c r="AW717" s="4" t="s">
        <v>13435</v>
      </c>
      <c r="BM717" s="12"/>
      <c r="BN717" s="4" t="s">
        <v>19352</v>
      </c>
      <c r="BP717" s="4" t="s">
        <v>17336</v>
      </c>
      <c r="BQ717" s="4" t="s">
        <v>12498</v>
      </c>
      <c r="BR717" s="84" t="s">
        <v>35608</v>
      </c>
      <c r="BU717" s="4">
        <v>2</v>
      </c>
    </row>
    <row r="718" spans="1:73">
      <c r="A718" s="4">
        <v>3101133</v>
      </c>
      <c r="B718" s="4" t="s">
        <v>19211</v>
      </c>
      <c r="E718" s="4" t="s">
        <v>7944</v>
      </c>
      <c r="F718" s="4" t="s">
        <v>12746</v>
      </c>
      <c r="G718" s="4" t="s">
        <v>19091</v>
      </c>
      <c r="H718" s="4" t="s">
        <v>17023</v>
      </c>
      <c r="I718" s="4" t="s">
        <v>7818</v>
      </c>
      <c r="J718" s="4" t="s">
        <v>7818</v>
      </c>
      <c r="L718" s="4" t="s">
        <v>7819</v>
      </c>
      <c r="N718" s="4" t="s">
        <v>12144</v>
      </c>
      <c r="P718" s="4" t="s">
        <v>12746</v>
      </c>
      <c r="W718" s="4" t="s">
        <v>19158</v>
      </c>
      <c r="X718" s="4" t="s">
        <v>19157</v>
      </c>
      <c r="Y718" s="4" t="s">
        <v>17069</v>
      </c>
      <c r="Z718" s="4" t="s">
        <v>13771</v>
      </c>
      <c r="AA718" s="4">
        <v>157</v>
      </c>
      <c r="AB718" s="4">
        <v>55</v>
      </c>
      <c r="AC718" s="9">
        <v>25.5</v>
      </c>
      <c r="AD718" s="4">
        <v>2</v>
      </c>
      <c r="AE718" s="4">
        <v>2</v>
      </c>
      <c r="AF718" s="4">
        <v>2</v>
      </c>
      <c r="AG718" s="4">
        <v>2</v>
      </c>
      <c r="AH718" s="4">
        <v>2</v>
      </c>
      <c r="AI718" s="4">
        <v>2</v>
      </c>
      <c r="AJ718" s="4">
        <v>2</v>
      </c>
      <c r="AK718" s="4">
        <v>2</v>
      </c>
      <c r="AL718" s="4">
        <v>2</v>
      </c>
      <c r="AM718" s="4">
        <v>2</v>
      </c>
      <c r="AN718" s="4">
        <v>2</v>
      </c>
      <c r="AO718" s="4">
        <v>2</v>
      </c>
      <c r="AP718" s="4">
        <f t="shared" si="23"/>
        <v>24</v>
      </c>
      <c r="AQ718" s="4">
        <v>1783</v>
      </c>
      <c r="AR718" s="4">
        <v>1778</v>
      </c>
      <c r="AT718" s="4">
        <f t="shared" si="22"/>
        <v>3561</v>
      </c>
      <c r="AU718" s="4">
        <v>1143</v>
      </c>
      <c r="AV718" s="4">
        <v>8000</v>
      </c>
      <c r="AW718" s="4" t="s">
        <v>13435</v>
      </c>
      <c r="AX718" s="4">
        <v>26</v>
      </c>
      <c r="AY718" s="4">
        <v>1057</v>
      </c>
      <c r="AZ718" s="4" t="s">
        <v>13626</v>
      </c>
      <c r="BM718" s="12"/>
      <c r="BN718" s="4" t="s">
        <v>19156</v>
      </c>
      <c r="BP718" s="4" t="s">
        <v>17336</v>
      </c>
      <c r="BQ718" s="4" t="s">
        <v>12498</v>
      </c>
    </row>
    <row r="719" spans="1:73">
      <c r="A719" s="4">
        <v>3101134</v>
      </c>
      <c r="B719" s="4" t="s">
        <v>19052</v>
      </c>
      <c r="C719" s="4" t="s">
        <v>7365</v>
      </c>
      <c r="D719" s="4" t="s">
        <v>19184</v>
      </c>
      <c r="E719" s="4" t="s">
        <v>19456</v>
      </c>
      <c r="F719" s="4" t="s">
        <v>12746</v>
      </c>
      <c r="G719" s="4" t="s">
        <v>19455</v>
      </c>
      <c r="H719" s="4" t="s">
        <v>17023</v>
      </c>
      <c r="I719" s="4" t="s">
        <v>7482</v>
      </c>
      <c r="J719" s="4" t="s">
        <v>7482</v>
      </c>
      <c r="L719" s="4" t="s">
        <v>7819</v>
      </c>
      <c r="N719" s="4" t="s">
        <v>12746</v>
      </c>
      <c r="O719" s="4" t="s">
        <v>35609</v>
      </c>
      <c r="P719" s="4" t="s">
        <v>12746</v>
      </c>
      <c r="W719" s="4" t="s">
        <v>18087</v>
      </c>
      <c r="X719" s="4" t="s">
        <v>19247</v>
      </c>
      <c r="Y719" s="4" t="s">
        <v>17069</v>
      </c>
      <c r="Z719" s="4" t="s">
        <v>13771</v>
      </c>
      <c r="AA719" s="4">
        <v>300</v>
      </c>
      <c r="AB719" s="4">
        <v>55</v>
      </c>
      <c r="AC719" s="9">
        <v>5.5</v>
      </c>
      <c r="AD719" s="4">
        <v>2</v>
      </c>
      <c r="AE719" s="4">
        <v>2</v>
      </c>
      <c r="AF719" s="4">
        <v>2</v>
      </c>
      <c r="AG719" s="4">
        <v>2</v>
      </c>
      <c r="AH719" s="4">
        <v>2</v>
      </c>
      <c r="AI719" s="4">
        <v>2</v>
      </c>
      <c r="AJ719" s="4">
        <v>2</v>
      </c>
      <c r="AK719" s="4">
        <v>2</v>
      </c>
      <c r="AL719" s="4">
        <v>2</v>
      </c>
      <c r="AM719" s="4">
        <v>2</v>
      </c>
      <c r="AN719" s="4">
        <v>2</v>
      </c>
      <c r="AO719" s="4">
        <v>2</v>
      </c>
      <c r="AP719" s="4">
        <f t="shared" si="23"/>
        <v>24</v>
      </c>
      <c r="AQ719" s="4">
        <v>2182</v>
      </c>
      <c r="AR719" s="4">
        <v>3750</v>
      </c>
      <c r="AT719" s="4">
        <f t="shared" si="22"/>
        <v>5932</v>
      </c>
      <c r="AU719" s="4">
        <v>350</v>
      </c>
      <c r="AV719" s="4">
        <v>14000</v>
      </c>
      <c r="AW719" s="4" t="s">
        <v>12448</v>
      </c>
      <c r="BM719" s="12"/>
      <c r="BP719" s="4" t="s">
        <v>17279</v>
      </c>
      <c r="BQ719" s="4" t="s">
        <v>12498</v>
      </c>
    </row>
    <row r="720" spans="1:73">
      <c r="A720" s="4">
        <v>3101135</v>
      </c>
      <c r="B720" s="4" t="s">
        <v>19183</v>
      </c>
      <c r="C720" s="4" t="s">
        <v>19185</v>
      </c>
      <c r="F720" s="4" t="s">
        <v>12144</v>
      </c>
      <c r="H720" s="4" t="s">
        <v>17023</v>
      </c>
      <c r="I720" s="4" t="s">
        <v>7723</v>
      </c>
      <c r="J720" s="4" t="s">
        <v>7723</v>
      </c>
      <c r="L720" s="4" t="s">
        <v>7819</v>
      </c>
      <c r="M720" s="4" t="s">
        <v>19257</v>
      </c>
      <c r="N720" s="4" t="s">
        <v>12144</v>
      </c>
      <c r="W720" s="4" t="s">
        <v>19253</v>
      </c>
      <c r="X720" s="4" t="s">
        <v>19252</v>
      </c>
      <c r="Y720" s="4" t="s">
        <v>17069</v>
      </c>
      <c r="Z720" s="4" t="s">
        <v>13771</v>
      </c>
      <c r="AA720" s="4">
        <v>128</v>
      </c>
      <c r="AB720" s="4">
        <v>55</v>
      </c>
      <c r="AC720" s="9">
        <v>5.5</v>
      </c>
      <c r="AD720" s="4">
        <v>1</v>
      </c>
      <c r="AE720" s="4">
        <v>1</v>
      </c>
      <c r="AF720" s="4">
        <v>2</v>
      </c>
      <c r="AG720" s="4">
        <v>2</v>
      </c>
      <c r="AH720" s="4">
        <v>2</v>
      </c>
      <c r="AI720" s="4">
        <v>2</v>
      </c>
      <c r="AJ720" s="4">
        <v>2</v>
      </c>
      <c r="AK720" s="4">
        <v>2</v>
      </c>
      <c r="AL720" s="4">
        <v>2</v>
      </c>
      <c r="AM720" s="4">
        <v>2</v>
      </c>
      <c r="AN720" s="4">
        <v>2</v>
      </c>
      <c r="AO720" s="4">
        <v>1</v>
      </c>
      <c r="AP720" s="4">
        <f t="shared" si="23"/>
        <v>21</v>
      </c>
      <c r="AQ720" s="4">
        <v>2188</v>
      </c>
      <c r="AR720" s="4">
        <v>2475</v>
      </c>
      <c r="AT720" s="4">
        <f t="shared" si="22"/>
        <v>4663</v>
      </c>
      <c r="AU720" s="4">
        <v>1200</v>
      </c>
      <c r="AV720" s="4">
        <v>8400</v>
      </c>
      <c r="AW720" s="4" t="s">
        <v>13435</v>
      </c>
      <c r="BM720" s="12"/>
      <c r="BN720" s="4" t="s">
        <v>19251</v>
      </c>
      <c r="BP720" s="4" t="s">
        <v>17279</v>
      </c>
      <c r="BQ720" s="4" t="s">
        <v>12498</v>
      </c>
      <c r="BR720" s="4" t="s">
        <v>19185</v>
      </c>
      <c r="BS720" s="4" t="s">
        <v>35610</v>
      </c>
    </row>
    <row r="721" spans="1:71">
      <c r="A721" s="4">
        <v>3101136</v>
      </c>
      <c r="B721" s="4" t="s">
        <v>19347</v>
      </c>
      <c r="C721" s="4" t="s">
        <v>19182</v>
      </c>
      <c r="D721" s="4" t="s">
        <v>19179</v>
      </c>
      <c r="E721" s="4" t="s">
        <v>19181</v>
      </c>
      <c r="F721" s="4" t="s">
        <v>12746</v>
      </c>
      <c r="G721" s="4" t="s">
        <v>19250</v>
      </c>
      <c r="H721" s="4" t="s">
        <v>17023</v>
      </c>
      <c r="J721" s="59" t="s">
        <v>123</v>
      </c>
      <c r="K721" s="59"/>
      <c r="L721" s="4" t="s">
        <v>7819</v>
      </c>
      <c r="N721" s="4" t="s">
        <v>12746</v>
      </c>
      <c r="O721" s="4" t="s">
        <v>35488</v>
      </c>
      <c r="P721" s="4" t="s">
        <v>12746</v>
      </c>
      <c r="W721" s="4" t="s">
        <v>18061</v>
      </c>
      <c r="X721" s="4" t="s">
        <v>19178</v>
      </c>
      <c r="Y721" s="4" t="s">
        <v>17069</v>
      </c>
      <c r="Z721" s="4" t="s">
        <v>13771</v>
      </c>
      <c r="AA721" s="4">
        <v>220</v>
      </c>
      <c r="AB721" s="4">
        <v>50</v>
      </c>
      <c r="AC721" s="9">
        <v>5</v>
      </c>
      <c r="AE721" s="4">
        <v>4</v>
      </c>
      <c r="AF721" s="4">
        <v>5</v>
      </c>
      <c r="AG721" s="4">
        <v>7</v>
      </c>
      <c r="AH721" s="4">
        <v>7</v>
      </c>
      <c r="AI721" s="4">
        <v>9</v>
      </c>
      <c r="AJ721" s="4">
        <v>10</v>
      </c>
      <c r="AK721" s="4">
        <v>10</v>
      </c>
      <c r="AL721" s="4">
        <v>11</v>
      </c>
      <c r="AM721" s="4">
        <v>2</v>
      </c>
      <c r="AN721" s="4">
        <v>3</v>
      </c>
      <c r="AO721" s="4">
        <v>3</v>
      </c>
      <c r="AP721" s="4">
        <f t="shared" si="23"/>
        <v>71</v>
      </c>
      <c r="AQ721" s="4">
        <v>8250</v>
      </c>
      <c r="AR721" s="4">
        <v>10295</v>
      </c>
      <c r="AT721" s="4">
        <f t="shared" si="22"/>
        <v>18545</v>
      </c>
      <c r="AU721" s="4">
        <v>800</v>
      </c>
      <c r="AV721" s="4">
        <v>30288</v>
      </c>
      <c r="AW721" s="4" t="s">
        <v>13626</v>
      </c>
      <c r="BM721" s="12"/>
      <c r="BP721" s="4" t="s">
        <v>17336</v>
      </c>
      <c r="BQ721" s="4" t="s">
        <v>12498</v>
      </c>
      <c r="BR721" s="4" t="s">
        <v>35369</v>
      </c>
      <c r="BS721" s="4" t="s">
        <v>35370</v>
      </c>
    </row>
    <row r="722" spans="1:71">
      <c r="A722" s="4">
        <v>3101137</v>
      </c>
      <c r="B722" s="4" t="s">
        <v>19102</v>
      </c>
      <c r="C722" s="4" t="s">
        <v>8218</v>
      </c>
      <c r="E722" s="4" t="s">
        <v>8100</v>
      </c>
      <c r="F722" s="4" t="s">
        <v>12746</v>
      </c>
      <c r="G722" s="4" t="s">
        <v>19415</v>
      </c>
      <c r="H722" s="4" t="s">
        <v>17023</v>
      </c>
      <c r="I722" s="4" t="s">
        <v>8093</v>
      </c>
      <c r="J722" s="4" t="s">
        <v>8093</v>
      </c>
      <c r="L722" s="4" t="s">
        <v>7986</v>
      </c>
      <c r="N722" s="4" t="s">
        <v>12746</v>
      </c>
      <c r="O722" s="4" t="s">
        <v>8094</v>
      </c>
      <c r="P722" s="4" t="s">
        <v>12746</v>
      </c>
      <c r="W722" s="4" t="s">
        <v>19414</v>
      </c>
      <c r="X722" s="4" t="s">
        <v>19423</v>
      </c>
      <c r="Y722" s="4" t="s">
        <v>4833</v>
      </c>
      <c r="Z722" s="4" t="s">
        <v>19422</v>
      </c>
      <c r="AA722" s="4">
        <v>275</v>
      </c>
      <c r="AB722" s="4">
        <v>55</v>
      </c>
      <c r="AC722" s="9">
        <v>5.5</v>
      </c>
      <c r="AD722" s="4">
        <v>6</v>
      </c>
      <c r="AE722" s="4">
        <v>6</v>
      </c>
      <c r="AF722" s="4">
        <v>6</v>
      </c>
      <c r="AG722" s="4">
        <v>6</v>
      </c>
      <c r="AH722" s="4">
        <v>6</v>
      </c>
      <c r="AI722" s="4">
        <v>6</v>
      </c>
      <c r="AJ722" s="4">
        <v>6</v>
      </c>
      <c r="AK722" s="4">
        <v>6</v>
      </c>
      <c r="AL722" s="4">
        <v>6</v>
      </c>
      <c r="AM722" s="4">
        <v>6</v>
      </c>
      <c r="AN722" s="4">
        <v>6</v>
      </c>
      <c r="AO722" s="4">
        <v>6</v>
      </c>
      <c r="AP722" s="4">
        <f t="shared" si="23"/>
        <v>72</v>
      </c>
      <c r="AQ722" s="4">
        <v>6790</v>
      </c>
      <c r="AR722" s="4">
        <v>8000</v>
      </c>
      <c r="AT722" s="4">
        <f t="shared" si="22"/>
        <v>14790</v>
      </c>
      <c r="AU722" s="4">
        <v>692</v>
      </c>
      <c r="AV722" s="4">
        <v>4845</v>
      </c>
      <c r="AW722" s="4" t="s">
        <v>12005</v>
      </c>
      <c r="AX722" s="4">
        <v>1150</v>
      </c>
      <c r="AY722" s="4">
        <v>14301</v>
      </c>
      <c r="AZ722" s="4" t="s">
        <v>13549</v>
      </c>
      <c r="BM722" s="12"/>
      <c r="BP722" s="4" t="s">
        <v>17279</v>
      </c>
      <c r="BQ722" s="4" t="s">
        <v>12498</v>
      </c>
    </row>
    <row r="723" spans="1:71">
      <c r="A723" s="4">
        <v>3101138</v>
      </c>
      <c r="B723" s="4" t="s">
        <v>19420</v>
      </c>
      <c r="C723" s="4" t="s">
        <v>7985</v>
      </c>
      <c r="D723" s="4" t="s">
        <v>19428</v>
      </c>
      <c r="E723" s="4" t="s">
        <v>19417</v>
      </c>
      <c r="F723" s="4" t="s">
        <v>12746</v>
      </c>
      <c r="G723" s="4" t="s">
        <v>19308</v>
      </c>
      <c r="H723" s="4" t="s">
        <v>17023</v>
      </c>
      <c r="I723" s="4" t="s">
        <v>7873</v>
      </c>
      <c r="J723" s="4" t="s">
        <v>7873</v>
      </c>
      <c r="L723" s="4" t="s">
        <v>7986</v>
      </c>
      <c r="M723" s="4" t="s">
        <v>19427</v>
      </c>
      <c r="N723" s="4" t="s">
        <v>12144</v>
      </c>
      <c r="P723" s="4" t="s">
        <v>12746</v>
      </c>
      <c r="V723" s="50" t="s">
        <v>12638</v>
      </c>
      <c r="W723" s="4" t="s">
        <v>19307</v>
      </c>
      <c r="X723" s="4" t="s">
        <v>19266</v>
      </c>
      <c r="Y723" s="4" t="s">
        <v>17069</v>
      </c>
      <c r="Z723" s="4" t="s">
        <v>17742</v>
      </c>
      <c r="AA723" s="4">
        <v>213</v>
      </c>
      <c r="AB723" s="4">
        <v>48</v>
      </c>
      <c r="AC723" s="9">
        <v>6</v>
      </c>
      <c r="AD723" s="4">
        <v>2</v>
      </c>
      <c r="AE723" s="4">
        <v>2</v>
      </c>
      <c r="AF723" s="4">
        <v>2</v>
      </c>
      <c r="AG723" s="4">
        <v>2</v>
      </c>
      <c r="AH723" s="4">
        <v>2</v>
      </c>
      <c r="AI723" s="4">
        <v>2</v>
      </c>
      <c r="AJ723" s="4">
        <v>2</v>
      </c>
      <c r="AK723" s="4">
        <v>2</v>
      </c>
      <c r="AL723" s="4">
        <v>2</v>
      </c>
      <c r="AM723" s="4">
        <v>2</v>
      </c>
      <c r="AN723" s="4">
        <v>2</v>
      </c>
      <c r="AO723" s="4">
        <v>2</v>
      </c>
      <c r="AP723" s="4">
        <f t="shared" si="23"/>
        <v>24</v>
      </c>
      <c r="AQ723" s="4">
        <v>2247</v>
      </c>
      <c r="AR723" s="4">
        <v>2140</v>
      </c>
      <c r="AS723" s="4">
        <v>250</v>
      </c>
      <c r="AT723" s="4">
        <f t="shared" si="22"/>
        <v>4637</v>
      </c>
      <c r="AU723" s="4">
        <v>260</v>
      </c>
      <c r="AV723" s="4">
        <v>10400</v>
      </c>
      <c r="AW723" s="4" t="s">
        <v>12448</v>
      </c>
      <c r="BM723" s="12"/>
      <c r="BP723" s="4" t="s">
        <v>17336</v>
      </c>
      <c r="BQ723" s="4" t="s">
        <v>12498</v>
      </c>
    </row>
    <row r="724" spans="1:71">
      <c r="A724" s="4">
        <v>3101139</v>
      </c>
      <c r="B724" s="4" t="s">
        <v>19265</v>
      </c>
      <c r="E724" s="4" t="s">
        <v>7652</v>
      </c>
      <c r="F724" s="4" t="s">
        <v>12746</v>
      </c>
      <c r="G724" s="4" t="s">
        <v>18865</v>
      </c>
      <c r="H724" s="4" t="s">
        <v>17023</v>
      </c>
      <c r="I724" s="4" t="s">
        <v>7653</v>
      </c>
      <c r="J724" s="4" t="s">
        <v>7653</v>
      </c>
      <c r="L724" s="3" t="s">
        <v>7762</v>
      </c>
      <c r="N724" s="4" t="s">
        <v>12144</v>
      </c>
      <c r="P724" s="4" t="s">
        <v>12746</v>
      </c>
      <c r="W724" s="4" t="s">
        <v>18973</v>
      </c>
      <c r="X724" s="4" t="s">
        <v>1902</v>
      </c>
      <c r="Y724" s="4" t="s">
        <v>17069</v>
      </c>
      <c r="Z724" s="4" t="s">
        <v>13771</v>
      </c>
      <c r="AA724" s="4">
        <v>60</v>
      </c>
      <c r="AB724" s="4">
        <v>40</v>
      </c>
      <c r="AC724" s="9">
        <v>5</v>
      </c>
      <c r="AE724" s="4">
        <v>2</v>
      </c>
      <c r="AF724" s="4">
        <v>2</v>
      </c>
      <c r="AG724" s="4">
        <v>2</v>
      </c>
      <c r="AH724" s="4">
        <v>2</v>
      </c>
      <c r="AI724" s="4">
        <v>2</v>
      </c>
      <c r="AJ724" s="4">
        <v>2</v>
      </c>
      <c r="AK724" s="4">
        <v>2</v>
      </c>
      <c r="AL724" s="4">
        <v>3</v>
      </c>
      <c r="AM724" s="4">
        <v>3</v>
      </c>
      <c r="AN724" s="4">
        <v>4</v>
      </c>
      <c r="AO724" s="4">
        <v>2</v>
      </c>
      <c r="AP724" s="4">
        <f t="shared" si="23"/>
        <v>26</v>
      </c>
      <c r="AQ724" s="4">
        <v>1400</v>
      </c>
      <c r="AR724" s="4">
        <v>3257</v>
      </c>
      <c r="AT724" s="4">
        <f t="shared" si="22"/>
        <v>4657</v>
      </c>
      <c r="AU724" s="4">
        <v>607</v>
      </c>
      <c r="AV724" s="4">
        <v>6857</v>
      </c>
      <c r="AW724" s="4" t="s">
        <v>13435</v>
      </c>
      <c r="BM724" s="12"/>
      <c r="BP724" s="4" t="s">
        <v>17279</v>
      </c>
      <c r="BQ724" s="4" t="s">
        <v>12498</v>
      </c>
    </row>
    <row r="725" spans="1:71">
      <c r="A725" s="4">
        <v>3101140</v>
      </c>
      <c r="B725" s="4" t="s">
        <v>19042</v>
      </c>
      <c r="C725" s="4" t="s">
        <v>18958</v>
      </c>
      <c r="D725" s="4" t="s">
        <v>19009</v>
      </c>
      <c r="E725" s="59" t="s">
        <v>501</v>
      </c>
      <c r="F725" s="4" t="s">
        <v>12746</v>
      </c>
      <c r="G725" s="4" t="s">
        <v>7765</v>
      </c>
      <c r="H725" s="4" t="s">
        <v>17023</v>
      </c>
      <c r="I725" s="4" t="s">
        <v>7647</v>
      </c>
      <c r="J725" s="4" t="s">
        <v>7647</v>
      </c>
      <c r="L725" s="4" t="s">
        <v>7762</v>
      </c>
      <c r="N725" s="4" t="s">
        <v>12144</v>
      </c>
      <c r="P725" s="4" t="s">
        <v>12746</v>
      </c>
      <c r="T725" s="4" t="s">
        <v>12746</v>
      </c>
      <c r="V725" s="50" t="s">
        <v>3831</v>
      </c>
      <c r="W725" s="4" t="s">
        <v>19008</v>
      </c>
      <c r="X725" s="4" t="s">
        <v>19007</v>
      </c>
      <c r="Y725" s="4" t="s">
        <v>17069</v>
      </c>
      <c r="Z725" s="4" t="s">
        <v>13771</v>
      </c>
      <c r="AA725" s="4">
        <v>100</v>
      </c>
      <c r="AB725" s="4">
        <v>54</v>
      </c>
      <c r="AC725" s="9">
        <v>5.5</v>
      </c>
      <c r="AD725" s="4">
        <v>5</v>
      </c>
      <c r="AE725" s="4">
        <v>5</v>
      </c>
      <c r="AF725" s="4">
        <v>5</v>
      </c>
      <c r="AG725" s="4">
        <v>5</v>
      </c>
      <c r="AH725" s="4">
        <v>5</v>
      </c>
      <c r="AI725" s="4">
        <v>5</v>
      </c>
      <c r="AJ725" s="4">
        <v>5</v>
      </c>
      <c r="AK725" s="4">
        <v>5</v>
      </c>
      <c r="AL725" s="4">
        <v>5</v>
      </c>
      <c r="AM725" s="4">
        <v>5</v>
      </c>
      <c r="AP725" s="4">
        <f t="shared" si="23"/>
        <v>50</v>
      </c>
      <c r="AQ725" s="4">
        <v>4061</v>
      </c>
      <c r="AR725" s="4">
        <v>3255</v>
      </c>
      <c r="AT725" s="4">
        <f t="shared" si="22"/>
        <v>7316</v>
      </c>
      <c r="AU725" s="4">
        <v>1320</v>
      </c>
      <c r="AV725" s="4">
        <v>9500</v>
      </c>
      <c r="AW725" s="4" t="s">
        <v>13435</v>
      </c>
      <c r="AX725" s="4">
        <v>1</v>
      </c>
      <c r="AY725" s="4">
        <v>75</v>
      </c>
      <c r="AZ725" s="4" t="s">
        <v>13880</v>
      </c>
      <c r="BA725" s="4">
        <v>10</v>
      </c>
      <c r="BB725" s="4">
        <v>127</v>
      </c>
      <c r="BC725" s="4" t="s">
        <v>4549</v>
      </c>
      <c r="BM725" s="12"/>
      <c r="BN725" s="4" t="s">
        <v>19006</v>
      </c>
      <c r="BP725" s="4" t="s">
        <v>17336</v>
      </c>
      <c r="BQ725" s="4" t="s">
        <v>12498</v>
      </c>
      <c r="BR725" s="4" t="s">
        <v>35371</v>
      </c>
    </row>
    <row r="726" spans="1:71">
      <c r="A726" s="4">
        <v>3101141</v>
      </c>
      <c r="B726" s="4" t="s">
        <v>18966</v>
      </c>
      <c r="C726" s="59" t="s">
        <v>30173</v>
      </c>
      <c r="E726" s="59" t="s">
        <v>30174</v>
      </c>
      <c r="F726" s="4" t="s">
        <v>12746</v>
      </c>
      <c r="G726" s="4" t="s">
        <v>19164</v>
      </c>
      <c r="H726" s="4" t="s">
        <v>17023</v>
      </c>
      <c r="I726" s="4" t="s">
        <v>19163</v>
      </c>
      <c r="J726" s="59" t="s">
        <v>10369</v>
      </c>
      <c r="K726" s="59"/>
      <c r="L726" s="4" t="s">
        <v>7762</v>
      </c>
      <c r="N726" s="4" t="s">
        <v>12746</v>
      </c>
      <c r="O726" t="s">
        <v>647</v>
      </c>
      <c r="P726" s="4" t="s">
        <v>12746</v>
      </c>
      <c r="W726" s="4" t="s">
        <v>18795</v>
      </c>
      <c r="X726" s="4" t="s">
        <v>13172</v>
      </c>
      <c r="Y726" s="4" t="s">
        <v>17069</v>
      </c>
      <c r="Z726" s="4" t="s">
        <v>13771</v>
      </c>
      <c r="AA726" s="4">
        <v>130</v>
      </c>
      <c r="AB726" s="4">
        <v>20</v>
      </c>
      <c r="AC726" s="9">
        <v>2</v>
      </c>
      <c r="AG726" s="4">
        <v>3</v>
      </c>
      <c r="AH726" s="4">
        <v>3</v>
      </c>
      <c r="AI726" s="4">
        <v>3</v>
      </c>
      <c r="AJ726" s="4">
        <v>3</v>
      </c>
      <c r="AK726" s="4">
        <v>3</v>
      </c>
      <c r="AL726" s="4">
        <v>3</v>
      </c>
      <c r="AP726" s="4">
        <f t="shared" si="23"/>
        <v>18</v>
      </c>
      <c r="AQ726" s="4">
        <v>1500</v>
      </c>
      <c r="AR726" s="4">
        <v>3000</v>
      </c>
      <c r="AT726" s="4">
        <f t="shared" si="22"/>
        <v>4500</v>
      </c>
      <c r="AU726" s="4">
        <v>753</v>
      </c>
      <c r="AV726" s="4">
        <v>5275</v>
      </c>
      <c r="AW726" s="4" t="s">
        <v>13435</v>
      </c>
      <c r="BM726" s="12"/>
      <c r="BP726" s="4" t="s">
        <v>17279</v>
      </c>
      <c r="BQ726" s="4" t="s">
        <v>12498</v>
      </c>
    </row>
    <row r="727" spans="1:71">
      <c r="A727" s="4">
        <v>3101142</v>
      </c>
      <c r="B727" s="4" t="s">
        <v>19162</v>
      </c>
      <c r="C727" s="4" t="s">
        <v>19161</v>
      </c>
      <c r="H727" s="4" t="s">
        <v>17023</v>
      </c>
      <c r="I727" s="4" t="s">
        <v>10369</v>
      </c>
      <c r="J727" s="4" t="s">
        <v>10369</v>
      </c>
      <c r="L727" s="4" t="s">
        <v>7762</v>
      </c>
      <c r="N727" s="4" t="s">
        <v>12746</v>
      </c>
      <c r="P727" s="4" t="s">
        <v>12746</v>
      </c>
      <c r="W727" s="4" t="s">
        <v>12783</v>
      </c>
      <c r="Y727" s="4" t="s">
        <v>17069</v>
      </c>
      <c r="Z727" s="4" t="s">
        <v>13771</v>
      </c>
      <c r="AA727" s="4">
        <v>304</v>
      </c>
      <c r="AB727" s="4">
        <v>50</v>
      </c>
      <c r="AC727" s="9">
        <v>5</v>
      </c>
      <c r="AD727" s="4">
        <v>1</v>
      </c>
      <c r="AE727" s="4">
        <v>1</v>
      </c>
      <c r="AF727" s="4">
        <v>1</v>
      </c>
      <c r="AG727" s="4">
        <v>1</v>
      </c>
      <c r="AH727" s="4">
        <v>1</v>
      </c>
      <c r="AI727" s="4">
        <v>1</v>
      </c>
      <c r="AJ727" s="4">
        <v>1</v>
      </c>
      <c r="AK727" s="4">
        <v>1</v>
      </c>
      <c r="AL727" s="4">
        <v>1</v>
      </c>
      <c r="AM727" s="4">
        <v>1</v>
      </c>
      <c r="AN727" s="4">
        <v>1</v>
      </c>
      <c r="AO727" s="4">
        <v>1</v>
      </c>
      <c r="AP727" s="4">
        <f t="shared" si="23"/>
        <v>12</v>
      </c>
      <c r="AQ727" s="4">
        <v>2000</v>
      </c>
      <c r="AR727" s="4">
        <v>1562</v>
      </c>
      <c r="AT727" s="4">
        <f t="shared" si="22"/>
        <v>3562</v>
      </c>
      <c r="AU727" s="4">
        <v>722</v>
      </c>
      <c r="AV727" s="4">
        <v>5058</v>
      </c>
      <c r="AW727" s="4" t="s">
        <v>13435</v>
      </c>
      <c r="BM727" s="12"/>
      <c r="BP727" s="4" t="s">
        <v>17279</v>
      </c>
      <c r="BQ727" s="4" t="s">
        <v>12498</v>
      </c>
      <c r="BR727" s="4" t="s">
        <v>34092</v>
      </c>
      <c r="BS727" s="4" t="s">
        <v>34093</v>
      </c>
    </row>
    <row r="728" spans="1:71">
      <c r="A728" s="4">
        <v>3101143</v>
      </c>
      <c r="B728" s="4" t="s">
        <v>19160</v>
      </c>
      <c r="C728" s="4" t="s">
        <v>10369</v>
      </c>
      <c r="E728" s="4" t="s">
        <v>5463</v>
      </c>
      <c r="F728" s="4" t="s">
        <v>12144</v>
      </c>
      <c r="G728" s="4" t="s">
        <v>19159</v>
      </c>
      <c r="H728" s="4" t="s">
        <v>17023</v>
      </c>
      <c r="I728" s="4" t="s">
        <v>10369</v>
      </c>
      <c r="J728" s="4" t="s">
        <v>10369</v>
      </c>
      <c r="L728" s="4" t="s">
        <v>7762</v>
      </c>
      <c r="P728" s="4" t="s">
        <v>12746</v>
      </c>
      <c r="W728" s="4" t="s">
        <v>19228</v>
      </c>
      <c r="X728" s="4" t="s">
        <v>13116</v>
      </c>
      <c r="Y728" s="4" t="s">
        <v>17069</v>
      </c>
      <c r="Z728" s="4" t="s">
        <v>13771</v>
      </c>
      <c r="AA728" s="4">
        <v>306</v>
      </c>
      <c r="AB728" s="4">
        <v>60</v>
      </c>
      <c r="AC728" s="9">
        <v>6</v>
      </c>
      <c r="AD728" s="4">
        <v>5</v>
      </c>
      <c r="AE728" s="4">
        <v>5</v>
      </c>
      <c r="AF728" s="4">
        <v>5</v>
      </c>
      <c r="AG728" s="4">
        <v>5</v>
      </c>
      <c r="AH728" s="4">
        <v>5</v>
      </c>
      <c r="AI728" s="4">
        <v>5</v>
      </c>
      <c r="AJ728" s="4">
        <v>5</v>
      </c>
      <c r="AK728" s="4">
        <v>5</v>
      </c>
      <c r="AL728" s="4">
        <v>5</v>
      </c>
      <c r="AM728" s="4">
        <v>5</v>
      </c>
      <c r="AN728" s="4">
        <v>5</v>
      </c>
      <c r="AO728" s="4">
        <v>5</v>
      </c>
      <c r="AP728" s="4">
        <f t="shared" si="23"/>
        <v>60</v>
      </c>
      <c r="AQ728" s="4">
        <v>3862</v>
      </c>
      <c r="AR728" s="4">
        <v>30708</v>
      </c>
      <c r="AT728" s="4">
        <f t="shared" si="22"/>
        <v>34570</v>
      </c>
      <c r="AU728" s="4">
        <v>11583</v>
      </c>
      <c r="AV728" s="4">
        <v>62397</v>
      </c>
      <c r="AW728" s="4" t="s">
        <v>15744</v>
      </c>
      <c r="BM728" s="12"/>
      <c r="BP728" s="4" t="s">
        <v>17336</v>
      </c>
      <c r="BQ728" s="4" t="s">
        <v>12498</v>
      </c>
      <c r="BR728" s="4" t="s">
        <v>35348</v>
      </c>
    </row>
    <row r="729" spans="1:71">
      <c r="A729" s="4">
        <v>3101144</v>
      </c>
      <c r="B729" s="4" t="s">
        <v>19319</v>
      </c>
      <c r="C729" s="4" t="s">
        <v>19300</v>
      </c>
      <c r="E729" s="4" t="s">
        <v>7542</v>
      </c>
      <c r="F729" s="4" t="s">
        <v>12746</v>
      </c>
      <c r="G729" s="4" t="s">
        <v>19299</v>
      </c>
      <c r="H729" s="4" t="s">
        <v>17023</v>
      </c>
      <c r="I729" s="4" t="s">
        <v>7429</v>
      </c>
      <c r="J729" s="4" t="s">
        <v>7429</v>
      </c>
      <c r="L729" s="4" t="s">
        <v>7762</v>
      </c>
      <c r="N729" s="4" t="s">
        <v>12144</v>
      </c>
      <c r="P729" s="4" t="s">
        <v>12746</v>
      </c>
      <c r="R729" s="4" t="s">
        <v>12144</v>
      </c>
      <c r="V729" s="50" t="s">
        <v>19411</v>
      </c>
      <c r="W729" s="4" t="s">
        <v>18087</v>
      </c>
      <c r="X729" s="4" t="s">
        <v>19095</v>
      </c>
      <c r="Y729" s="4" t="s">
        <v>17069</v>
      </c>
      <c r="Z729" s="4" t="s">
        <v>17742</v>
      </c>
      <c r="AA729" s="4">
        <v>287</v>
      </c>
      <c r="AB729" s="4">
        <v>52</v>
      </c>
      <c r="AC729" s="9">
        <v>5.5</v>
      </c>
      <c r="AD729" s="4">
        <v>1</v>
      </c>
      <c r="AE729" s="4">
        <v>1</v>
      </c>
      <c r="AF729" s="4">
        <v>1</v>
      </c>
      <c r="AG729" s="4">
        <v>1</v>
      </c>
      <c r="AH729" s="4">
        <v>1</v>
      </c>
      <c r="AI729" s="4">
        <v>1</v>
      </c>
      <c r="AJ729" s="4">
        <v>1</v>
      </c>
      <c r="AK729" s="4">
        <v>1</v>
      </c>
      <c r="AL729" s="4">
        <v>1</v>
      </c>
      <c r="AM729" s="4">
        <v>1</v>
      </c>
      <c r="AN729" s="4">
        <v>1</v>
      </c>
      <c r="AO729" s="4">
        <v>1</v>
      </c>
      <c r="AP729" s="4">
        <f t="shared" si="23"/>
        <v>12</v>
      </c>
      <c r="AQ729" s="4">
        <v>1300</v>
      </c>
      <c r="AR729" s="4">
        <v>6210</v>
      </c>
      <c r="AT729" s="4">
        <f t="shared" si="22"/>
        <v>7510</v>
      </c>
      <c r="AU729" s="4">
        <v>282</v>
      </c>
      <c r="AV729" s="4">
        <v>11410</v>
      </c>
      <c r="AW729" s="4" t="s">
        <v>12448</v>
      </c>
      <c r="BM729" s="12"/>
      <c r="BN729" s="4" t="s">
        <v>19094</v>
      </c>
      <c r="BP729" s="4" t="s">
        <v>17279</v>
      </c>
      <c r="BQ729" s="4" t="s">
        <v>12498</v>
      </c>
    </row>
    <row r="730" spans="1:71">
      <c r="A730" s="4">
        <v>3101145</v>
      </c>
      <c r="B730" s="4" t="s">
        <v>19225</v>
      </c>
      <c r="C730" s="4" t="s">
        <v>19316</v>
      </c>
      <c r="D730" s="4" t="s">
        <v>19315</v>
      </c>
      <c r="E730" s="4" t="s">
        <v>19316</v>
      </c>
      <c r="F730" s="4" t="s">
        <v>12144</v>
      </c>
      <c r="G730" s="4" t="s">
        <v>7693</v>
      </c>
      <c r="H730" s="4" t="s">
        <v>17023</v>
      </c>
      <c r="I730" s="4" t="s">
        <v>7928</v>
      </c>
      <c r="J730" s="4" t="s">
        <v>7928</v>
      </c>
      <c r="L730" s="4" t="s">
        <v>7929</v>
      </c>
      <c r="M730" s="4" t="s">
        <v>19315</v>
      </c>
      <c r="N730" s="4" t="s">
        <v>12144</v>
      </c>
      <c r="W730" s="4" t="s">
        <v>15125</v>
      </c>
      <c r="X730" s="4" t="s">
        <v>19314</v>
      </c>
      <c r="Y730" s="4" t="s">
        <v>17069</v>
      </c>
      <c r="Z730" s="4" t="s">
        <v>13771</v>
      </c>
      <c r="AA730" s="4">
        <v>106</v>
      </c>
      <c r="AB730" s="4">
        <v>44</v>
      </c>
      <c r="AC730" s="9">
        <v>5.5</v>
      </c>
      <c r="AD730" s="4">
        <v>1</v>
      </c>
      <c r="AE730" s="4">
        <v>2</v>
      </c>
      <c r="AF730" s="4">
        <v>2</v>
      </c>
      <c r="AG730" s="4">
        <v>2</v>
      </c>
      <c r="AH730" s="4">
        <v>3</v>
      </c>
      <c r="AI730" s="4">
        <v>3</v>
      </c>
      <c r="AJ730" s="4">
        <v>3</v>
      </c>
      <c r="AK730" s="4">
        <v>4</v>
      </c>
      <c r="AL730" s="4">
        <v>4</v>
      </c>
      <c r="AM730" s="4">
        <v>3</v>
      </c>
      <c r="AN730" s="4">
        <v>3</v>
      </c>
      <c r="AO730" s="4">
        <v>1</v>
      </c>
      <c r="AP730" s="4">
        <f t="shared" si="23"/>
        <v>31</v>
      </c>
      <c r="AQ730" s="4">
        <v>2507</v>
      </c>
      <c r="AR730" s="4">
        <v>2185</v>
      </c>
      <c r="AT730" s="4">
        <f t="shared" ref="AT730:AT793" si="24">SUM(AQ730:AS730)</f>
        <v>4692</v>
      </c>
      <c r="AU730" s="4">
        <v>630</v>
      </c>
      <c r="AV730" s="4">
        <v>5883</v>
      </c>
      <c r="AW730" s="4" t="s">
        <v>13435</v>
      </c>
      <c r="BM730" s="12"/>
      <c r="BN730" s="4" t="s">
        <v>19313</v>
      </c>
      <c r="BP730" s="4" t="s">
        <v>17336</v>
      </c>
      <c r="BQ730" s="4" t="s">
        <v>12498</v>
      </c>
      <c r="BR730" s="4" t="s">
        <v>35372</v>
      </c>
    </row>
    <row r="731" spans="1:71">
      <c r="A731" s="4">
        <v>3101146</v>
      </c>
      <c r="B731" s="4" t="s">
        <v>19199</v>
      </c>
      <c r="C731" s="4" t="s">
        <v>5472</v>
      </c>
      <c r="D731" s="4" t="s">
        <v>7933</v>
      </c>
      <c r="E731" s="4" t="s">
        <v>19351</v>
      </c>
      <c r="F731" s="4" t="s">
        <v>12746</v>
      </c>
      <c r="G731" s="4" t="s">
        <v>19256</v>
      </c>
      <c r="H731" s="4" t="s">
        <v>17023</v>
      </c>
      <c r="I731" s="4" t="s">
        <v>7928</v>
      </c>
      <c r="J731" s="4" t="s">
        <v>7928</v>
      </c>
      <c r="L731" s="4" t="s">
        <v>7929</v>
      </c>
      <c r="N731" s="4" t="s">
        <v>12144</v>
      </c>
      <c r="P731" s="4" t="s">
        <v>12746</v>
      </c>
      <c r="W731" s="4" t="s">
        <v>19255</v>
      </c>
      <c r="X731" s="4" t="s">
        <v>19254</v>
      </c>
      <c r="Y731" s="4" t="s">
        <v>17069</v>
      </c>
      <c r="Z731" s="4" t="s">
        <v>13771</v>
      </c>
      <c r="AA731" s="4">
        <v>160</v>
      </c>
      <c r="AB731" s="4">
        <v>10</v>
      </c>
      <c r="AC731" s="9"/>
      <c r="AD731" s="4">
        <v>5</v>
      </c>
      <c r="AE731" s="4">
        <v>4</v>
      </c>
      <c r="AF731" s="4">
        <v>8</v>
      </c>
      <c r="AG731" s="4">
        <v>7</v>
      </c>
      <c r="AH731" s="4">
        <v>6</v>
      </c>
      <c r="AI731" s="4">
        <v>6</v>
      </c>
      <c r="AJ731" s="4">
        <v>5</v>
      </c>
      <c r="AK731" s="4">
        <v>5</v>
      </c>
      <c r="AL731" s="4">
        <v>4</v>
      </c>
      <c r="AM731" s="4">
        <v>5</v>
      </c>
      <c r="AN731" s="4">
        <v>4</v>
      </c>
      <c r="AO731" s="4">
        <v>4</v>
      </c>
      <c r="AP731" s="4">
        <f t="shared" si="23"/>
        <v>63</v>
      </c>
      <c r="AQ731" s="4">
        <v>4792</v>
      </c>
      <c r="AR731" s="4">
        <v>4563</v>
      </c>
      <c r="AT731" s="4">
        <f t="shared" si="24"/>
        <v>9355</v>
      </c>
      <c r="AU731" s="4">
        <v>964</v>
      </c>
      <c r="AV731" s="4">
        <v>6748</v>
      </c>
      <c r="AW731" s="4" t="s">
        <v>13435</v>
      </c>
      <c r="AX731" s="4">
        <v>5</v>
      </c>
      <c r="AY731" s="4">
        <v>650</v>
      </c>
      <c r="AZ731" s="4" t="s">
        <v>13880</v>
      </c>
      <c r="BA731" s="4">
        <v>25</v>
      </c>
      <c r="BB731" s="4">
        <v>1638</v>
      </c>
      <c r="BC731" s="4" t="s">
        <v>13087</v>
      </c>
      <c r="BD731" s="4">
        <v>110</v>
      </c>
      <c r="BE731" s="4">
        <v>8832</v>
      </c>
      <c r="BF731" s="4" t="s">
        <v>12448</v>
      </c>
      <c r="BG731" s="4">
        <v>41</v>
      </c>
      <c r="BH731" s="4">
        <v>492</v>
      </c>
      <c r="BI731" s="4" t="s">
        <v>15744</v>
      </c>
      <c r="BJ731" s="4" t="s">
        <v>12144</v>
      </c>
      <c r="BM731" s="12">
        <v>19011</v>
      </c>
      <c r="BP731" s="4" t="s">
        <v>17336</v>
      </c>
      <c r="BQ731" s="4" t="s">
        <v>12498</v>
      </c>
      <c r="BR731" s="84" t="s">
        <v>35373</v>
      </c>
      <c r="BS731" s="4" t="s">
        <v>35374</v>
      </c>
    </row>
    <row r="732" spans="1:71">
      <c r="A732" s="4">
        <v>3101147</v>
      </c>
      <c r="B732" s="4" t="s">
        <v>19296</v>
      </c>
      <c r="C732" s="4" t="s">
        <v>7922</v>
      </c>
      <c r="D732" s="4" t="s">
        <v>19090</v>
      </c>
      <c r="E732" s="4" t="s">
        <v>8161</v>
      </c>
      <c r="F732" s="4" t="s">
        <v>12746</v>
      </c>
      <c r="G732" s="4" t="s">
        <v>18809</v>
      </c>
      <c r="H732" s="4" t="s">
        <v>17023</v>
      </c>
      <c r="I732" s="4" t="s">
        <v>7928</v>
      </c>
      <c r="J732" s="4" t="s">
        <v>7928</v>
      </c>
      <c r="L732" s="4" t="s">
        <v>7929</v>
      </c>
      <c r="N732" s="4" t="s">
        <v>12144</v>
      </c>
      <c r="P732" s="4" t="s">
        <v>12746</v>
      </c>
      <c r="W732" s="4" t="s">
        <v>19089</v>
      </c>
      <c r="X732" s="4" t="s">
        <v>19084</v>
      </c>
      <c r="Y732" s="4" t="s">
        <v>17069</v>
      </c>
      <c r="Z732" s="4" t="s">
        <v>17742</v>
      </c>
      <c r="AA732" s="4">
        <v>88</v>
      </c>
      <c r="AB732" s="4">
        <v>50</v>
      </c>
      <c r="AC732" s="9">
        <v>5</v>
      </c>
      <c r="AD732" s="4">
        <v>5</v>
      </c>
      <c r="AE732" s="4">
        <v>5</v>
      </c>
      <c r="AF732" s="4">
        <v>6</v>
      </c>
      <c r="AG732" s="4">
        <v>6</v>
      </c>
      <c r="AH732" s="4">
        <v>5</v>
      </c>
      <c r="AI732" s="4">
        <v>6</v>
      </c>
      <c r="AJ732" s="4">
        <v>6</v>
      </c>
      <c r="AK732" s="4">
        <v>6</v>
      </c>
      <c r="AL732" s="4">
        <v>7</v>
      </c>
      <c r="AM732" s="4">
        <v>6</v>
      </c>
      <c r="AN732" s="4">
        <v>4</v>
      </c>
      <c r="AO732" s="4">
        <v>3</v>
      </c>
      <c r="AP732" s="4">
        <f t="shared" si="23"/>
        <v>65</v>
      </c>
      <c r="AQ732" s="4">
        <v>2586</v>
      </c>
      <c r="AR732" s="4">
        <v>4330</v>
      </c>
      <c r="AT732" s="4">
        <f t="shared" si="24"/>
        <v>6916</v>
      </c>
      <c r="AU732" s="4">
        <v>896</v>
      </c>
      <c r="AV732" s="4">
        <v>7524</v>
      </c>
      <c r="AW732" s="4" t="s">
        <v>13435</v>
      </c>
      <c r="AX732" s="4">
        <v>30</v>
      </c>
      <c r="AY732" s="4">
        <v>2100</v>
      </c>
      <c r="AZ732" s="4" t="s">
        <v>12448</v>
      </c>
      <c r="BM732" s="12"/>
      <c r="BP732" s="4" t="s">
        <v>17336</v>
      </c>
      <c r="BQ732" s="4" t="s">
        <v>12498</v>
      </c>
    </row>
    <row r="733" spans="1:71">
      <c r="A733" s="4">
        <v>3101148</v>
      </c>
      <c r="B733" s="4" t="s">
        <v>19083</v>
      </c>
      <c r="C733" s="4" t="s">
        <v>3831</v>
      </c>
      <c r="D733" s="4" t="s">
        <v>18953</v>
      </c>
      <c r="E733" s="4" t="s">
        <v>7228</v>
      </c>
      <c r="F733" s="4" t="s">
        <v>12144</v>
      </c>
      <c r="H733" s="4" t="s">
        <v>17023</v>
      </c>
      <c r="I733" s="4" t="s">
        <v>7928</v>
      </c>
      <c r="J733" s="4" t="s">
        <v>7928</v>
      </c>
      <c r="L733" s="4" t="s">
        <v>7929</v>
      </c>
      <c r="M733" s="4" t="s">
        <v>18953</v>
      </c>
      <c r="N733" s="4" t="s">
        <v>12144</v>
      </c>
      <c r="P733" s="4" t="s">
        <v>12746</v>
      </c>
      <c r="W733" s="4" t="s">
        <v>18952</v>
      </c>
      <c r="X733" s="4" t="s">
        <v>19120</v>
      </c>
      <c r="Y733" s="4" t="s">
        <v>17069</v>
      </c>
      <c r="Z733" s="4" t="s">
        <v>13771</v>
      </c>
      <c r="AA733" s="4">
        <v>254</v>
      </c>
      <c r="AB733" s="4">
        <v>59</v>
      </c>
      <c r="AC733" s="9">
        <v>6</v>
      </c>
      <c r="AG733" s="4">
        <v>2</v>
      </c>
      <c r="AH733" s="4">
        <v>2</v>
      </c>
      <c r="AI733" s="4">
        <v>6</v>
      </c>
      <c r="AJ733" s="4">
        <v>6</v>
      </c>
      <c r="AK733" s="4">
        <v>4</v>
      </c>
      <c r="AL733" s="4">
        <v>4</v>
      </c>
      <c r="AM733" s="4">
        <v>4</v>
      </c>
      <c r="AN733" s="4">
        <v>4</v>
      </c>
      <c r="AO733" s="4">
        <v>2</v>
      </c>
      <c r="AP733" s="4">
        <f t="shared" si="23"/>
        <v>34</v>
      </c>
      <c r="AQ733" s="4">
        <v>2962</v>
      </c>
      <c r="AR733" s="4">
        <v>22789</v>
      </c>
      <c r="AT733" s="4">
        <f t="shared" si="24"/>
        <v>25751</v>
      </c>
      <c r="AU733" s="4">
        <v>253</v>
      </c>
      <c r="AV733" s="4">
        <v>1774</v>
      </c>
      <c r="AW733" s="4" t="s">
        <v>13435</v>
      </c>
      <c r="AX733" s="4">
        <v>4832</v>
      </c>
      <c r="AY733" s="4">
        <v>36240</v>
      </c>
      <c r="AZ733" s="4" t="s">
        <v>15744</v>
      </c>
      <c r="BM733" s="12"/>
      <c r="BN733" s="4" t="s">
        <v>19119</v>
      </c>
      <c r="BP733" s="4" t="s">
        <v>17336</v>
      </c>
      <c r="BQ733" s="4" t="s">
        <v>12498</v>
      </c>
      <c r="BR733" s="4" t="s">
        <v>35493</v>
      </c>
    </row>
    <row r="734" spans="1:71">
      <c r="A734" s="4">
        <v>3101149</v>
      </c>
      <c r="B734" s="4" t="s">
        <v>19118</v>
      </c>
      <c r="C734" s="59" t="s">
        <v>340</v>
      </c>
      <c r="D734" s="4" t="s">
        <v>19117</v>
      </c>
      <c r="E734" s="59" t="s">
        <v>341</v>
      </c>
      <c r="F734" s="4" t="s">
        <v>12746</v>
      </c>
      <c r="G734" s="4" t="s">
        <v>7817</v>
      </c>
      <c r="H734" s="4" t="s">
        <v>17023</v>
      </c>
      <c r="I734" s="4" t="s">
        <v>7928</v>
      </c>
      <c r="J734" s="4" t="s">
        <v>7928</v>
      </c>
      <c r="L734" s="4" t="s">
        <v>7929</v>
      </c>
      <c r="N734" s="4" t="s">
        <v>12144</v>
      </c>
      <c r="P734" s="4" t="s">
        <v>12746</v>
      </c>
      <c r="W734" s="4" t="s">
        <v>13829</v>
      </c>
      <c r="X734" s="4" t="s">
        <v>19116</v>
      </c>
      <c r="Y734" s="4" t="s">
        <v>17069</v>
      </c>
      <c r="Z734" s="4" t="s">
        <v>13771</v>
      </c>
      <c r="AA734" s="4">
        <v>200</v>
      </c>
      <c r="AB734" s="4">
        <v>54</v>
      </c>
      <c r="AC734" s="9">
        <v>6</v>
      </c>
      <c r="AD734" s="4">
        <v>2</v>
      </c>
      <c r="AE734" s="4">
        <v>2</v>
      </c>
      <c r="AF734" s="4">
        <v>2</v>
      </c>
      <c r="AG734" s="4">
        <v>2</v>
      </c>
      <c r="AH734" s="4">
        <v>2</v>
      </c>
      <c r="AI734" s="4">
        <v>2</v>
      </c>
      <c r="AL734" s="4">
        <v>2</v>
      </c>
      <c r="AM734" s="4">
        <v>2</v>
      </c>
      <c r="AN734" s="4">
        <v>2</v>
      </c>
      <c r="AO734" s="4">
        <v>2</v>
      </c>
      <c r="AP734" s="4">
        <f t="shared" si="23"/>
        <v>20</v>
      </c>
      <c r="AQ734" s="4">
        <v>1749</v>
      </c>
      <c r="AR734" s="4">
        <v>3900</v>
      </c>
      <c r="AT734" s="4">
        <f t="shared" si="24"/>
        <v>5649</v>
      </c>
      <c r="AU734" s="4">
        <v>1114</v>
      </c>
      <c r="AV734" s="4">
        <v>7800</v>
      </c>
      <c r="AW734" s="4" t="s">
        <v>13435</v>
      </c>
      <c r="BM734" s="12"/>
      <c r="BP734" s="4" t="s">
        <v>17279</v>
      </c>
      <c r="BQ734" s="4" t="s">
        <v>12498</v>
      </c>
      <c r="BR734" s="4" t="s">
        <v>35494</v>
      </c>
    </row>
    <row r="735" spans="1:71">
      <c r="A735" s="4">
        <v>3101150</v>
      </c>
      <c r="B735" s="4" t="s">
        <v>19115</v>
      </c>
      <c r="C735" s="4" t="s">
        <v>7248</v>
      </c>
      <c r="D735" s="4" t="s">
        <v>19001</v>
      </c>
      <c r="E735" s="4" t="s">
        <v>7248</v>
      </c>
      <c r="F735" s="4" t="s">
        <v>12746</v>
      </c>
      <c r="G735" s="4" t="s">
        <v>19002</v>
      </c>
      <c r="H735" s="4" t="s">
        <v>17023</v>
      </c>
      <c r="I735" s="4" t="s">
        <v>17543</v>
      </c>
      <c r="J735" s="59" t="s">
        <v>434</v>
      </c>
      <c r="K735" s="59"/>
      <c r="L735" s="4" t="s">
        <v>7825</v>
      </c>
      <c r="N735" s="4" t="s">
        <v>12144</v>
      </c>
      <c r="P735" s="4" t="s">
        <v>12746</v>
      </c>
      <c r="W735" s="4" t="s">
        <v>19000</v>
      </c>
      <c r="X735" s="4" t="s">
        <v>19051</v>
      </c>
      <c r="Y735" s="4" t="s">
        <v>17069</v>
      </c>
      <c r="Z735" s="4" t="s">
        <v>13771</v>
      </c>
      <c r="AA735" s="4">
        <v>207</v>
      </c>
      <c r="AB735" s="4">
        <v>55</v>
      </c>
      <c r="AC735" s="9">
        <v>5.5</v>
      </c>
      <c r="AD735" s="4">
        <v>1</v>
      </c>
      <c r="AE735" s="4">
        <v>1</v>
      </c>
      <c r="AF735" s="4">
        <v>1</v>
      </c>
      <c r="AG735" s="4">
        <v>1</v>
      </c>
      <c r="AH735" s="4">
        <v>1</v>
      </c>
      <c r="AI735" s="4">
        <v>1</v>
      </c>
      <c r="AJ735" s="4">
        <v>1</v>
      </c>
      <c r="AK735" s="4">
        <v>1</v>
      </c>
      <c r="AL735" s="4">
        <v>1</v>
      </c>
      <c r="AM735" s="4">
        <v>1</v>
      </c>
      <c r="AN735" s="4">
        <v>1</v>
      </c>
      <c r="AO735" s="4">
        <v>1</v>
      </c>
      <c r="AP735" s="4">
        <f t="shared" si="23"/>
        <v>12</v>
      </c>
      <c r="AQ735" s="4">
        <v>1750</v>
      </c>
      <c r="AR735" s="4">
        <v>2800</v>
      </c>
      <c r="AT735" s="4">
        <f t="shared" si="24"/>
        <v>4550</v>
      </c>
      <c r="AU735" s="4">
        <v>1000</v>
      </c>
      <c r="AV735" s="4">
        <v>7000</v>
      </c>
      <c r="AW735" s="4" t="s">
        <v>13435</v>
      </c>
      <c r="BM735" s="12"/>
      <c r="BN735" s="12" t="s">
        <v>19050</v>
      </c>
      <c r="BP735" s="4" t="s">
        <v>17336</v>
      </c>
      <c r="BQ735" s="4" t="s">
        <v>12498</v>
      </c>
    </row>
    <row r="736" spans="1:71">
      <c r="A736" s="4">
        <v>3101151</v>
      </c>
      <c r="B736" s="4" t="s">
        <v>19246</v>
      </c>
      <c r="C736" s="4" t="s">
        <v>19180</v>
      </c>
      <c r="D736" s="59" t="s">
        <v>351</v>
      </c>
      <c r="E736" s="4" t="s">
        <v>19243</v>
      </c>
      <c r="F736" s="4" t="s">
        <v>12746</v>
      </c>
      <c r="G736" s="4" t="s">
        <v>19241</v>
      </c>
      <c r="H736" s="4" t="s">
        <v>17023</v>
      </c>
      <c r="I736" s="4" t="s">
        <v>19242</v>
      </c>
      <c r="J736" s="4" t="s">
        <v>19242</v>
      </c>
      <c r="L736" s="4" t="s">
        <v>7825</v>
      </c>
      <c r="M736" s="4" t="s">
        <v>19241</v>
      </c>
      <c r="N736" s="4" t="s">
        <v>12144</v>
      </c>
      <c r="P736" s="4" t="s">
        <v>12144</v>
      </c>
      <c r="W736" s="4" t="s">
        <v>18087</v>
      </c>
      <c r="X736" s="4" t="s">
        <v>19194</v>
      </c>
      <c r="Y736" s="4" t="s">
        <v>17069</v>
      </c>
      <c r="Z736" s="4" t="s">
        <v>13771</v>
      </c>
      <c r="AA736" s="4">
        <v>338</v>
      </c>
      <c r="AB736" s="4">
        <v>48</v>
      </c>
      <c r="AC736" s="9">
        <v>6</v>
      </c>
      <c r="AD736" s="4">
        <v>1</v>
      </c>
      <c r="AE736" s="4">
        <v>1</v>
      </c>
      <c r="AF736" s="4">
        <v>1</v>
      </c>
      <c r="AG736" s="4">
        <v>1</v>
      </c>
      <c r="AH736" s="4">
        <v>1</v>
      </c>
      <c r="AI736" s="4">
        <v>1</v>
      </c>
      <c r="AJ736" s="4">
        <v>1</v>
      </c>
      <c r="AK736" s="4">
        <v>1</v>
      </c>
      <c r="AL736" s="4">
        <v>1</v>
      </c>
      <c r="AM736" s="4">
        <v>1</v>
      </c>
      <c r="AN736" s="4">
        <v>1</v>
      </c>
      <c r="AO736" s="4">
        <v>1</v>
      </c>
      <c r="AP736" s="4">
        <f t="shared" si="23"/>
        <v>12</v>
      </c>
      <c r="AQ736" s="4">
        <v>947</v>
      </c>
      <c r="AR736" s="4">
        <v>2278</v>
      </c>
      <c r="AT736" s="4">
        <f t="shared" si="24"/>
        <v>3225</v>
      </c>
      <c r="AU736" s="4">
        <v>135</v>
      </c>
      <c r="AV736" s="4">
        <v>5425</v>
      </c>
      <c r="AW736" s="4" t="s">
        <v>12448</v>
      </c>
      <c r="BM736" s="12"/>
      <c r="BP736" s="4" t="s">
        <v>17279</v>
      </c>
      <c r="BQ736" s="4" t="s">
        <v>12498</v>
      </c>
      <c r="BR736" s="4" t="s">
        <v>35495</v>
      </c>
    </row>
    <row r="737" spans="1:71">
      <c r="A737" s="4">
        <v>3101152</v>
      </c>
      <c r="B737" s="4" t="s">
        <v>19193</v>
      </c>
      <c r="C737" s="4" t="s">
        <v>7600</v>
      </c>
      <c r="D737" s="4" t="s">
        <v>19264</v>
      </c>
      <c r="E737" s="4" t="s">
        <v>7600</v>
      </c>
      <c r="F737" s="4" t="s">
        <v>12144</v>
      </c>
      <c r="G737" s="4" t="s">
        <v>5469</v>
      </c>
      <c r="H737" s="4" t="s">
        <v>17023</v>
      </c>
      <c r="I737" s="4" t="s">
        <v>5363</v>
      </c>
      <c r="J737" s="4" t="s">
        <v>5363</v>
      </c>
      <c r="L737" s="4" t="s">
        <v>7825</v>
      </c>
      <c r="M737" s="4" t="s">
        <v>19264</v>
      </c>
      <c r="N737" s="4" t="s">
        <v>12144</v>
      </c>
      <c r="P737" s="4" t="s">
        <v>12746</v>
      </c>
      <c r="W737" s="4" t="s">
        <v>12812</v>
      </c>
      <c r="X737" s="4" t="s">
        <v>19416</v>
      </c>
      <c r="Y737" s="4" t="s">
        <v>17069</v>
      </c>
      <c r="Z737" s="4" t="s">
        <v>13771</v>
      </c>
      <c r="AA737" s="4">
        <v>100</v>
      </c>
      <c r="AB737" s="4">
        <v>49</v>
      </c>
      <c r="AC737" s="9">
        <v>5.5</v>
      </c>
      <c r="AD737" s="4">
        <v>2</v>
      </c>
      <c r="AE737" s="4">
        <v>2</v>
      </c>
      <c r="AF737" s="4">
        <v>2</v>
      </c>
      <c r="AG737" s="4">
        <v>5</v>
      </c>
      <c r="AH737" s="4">
        <v>5</v>
      </c>
      <c r="AI737" s="4">
        <v>5</v>
      </c>
      <c r="AJ737" s="4">
        <v>5</v>
      </c>
      <c r="AK737" s="4">
        <v>5</v>
      </c>
      <c r="AL737" s="4">
        <v>5</v>
      </c>
      <c r="AM737" s="4">
        <v>2</v>
      </c>
      <c r="AN737" s="4">
        <v>2</v>
      </c>
      <c r="AO737" s="4">
        <v>2</v>
      </c>
      <c r="AP737" s="4">
        <f t="shared" si="23"/>
        <v>42</v>
      </c>
      <c r="AQ737" s="4">
        <v>2931</v>
      </c>
      <c r="AR737" s="4">
        <v>3310</v>
      </c>
      <c r="AT737" s="4">
        <f t="shared" si="24"/>
        <v>6241</v>
      </c>
      <c r="AU737" s="4">
        <v>1422</v>
      </c>
      <c r="AV737" s="4">
        <v>10073</v>
      </c>
      <c r="AW737" s="4" t="s">
        <v>13435</v>
      </c>
      <c r="BM737" s="12"/>
      <c r="BP737" s="4" t="s">
        <v>17279</v>
      </c>
      <c r="BQ737" s="4" t="s">
        <v>12498</v>
      </c>
      <c r="BR737" s="4" t="s">
        <v>34114</v>
      </c>
      <c r="BS737" s="4" t="s">
        <v>34115</v>
      </c>
    </row>
    <row r="738" spans="1:71">
      <c r="A738" s="4">
        <v>3101153</v>
      </c>
      <c r="B738" s="4" t="s">
        <v>19098</v>
      </c>
      <c r="C738" s="4" t="s">
        <v>19421</v>
      </c>
      <c r="D738" s="4" t="s">
        <v>18668</v>
      </c>
      <c r="E738" s="4" t="s">
        <v>19410</v>
      </c>
      <c r="F738" s="4" t="s">
        <v>12144</v>
      </c>
      <c r="G738" s="4" t="s">
        <v>19418</v>
      </c>
      <c r="H738" s="4" t="s">
        <v>17023</v>
      </c>
      <c r="I738" s="4" t="s">
        <v>7556</v>
      </c>
      <c r="J738" s="4" t="s">
        <v>7556</v>
      </c>
      <c r="L738" s="4" t="s">
        <v>7559</v>
      </c>
      <c r="N738" s="4" t="s">
        <v>12144</v>
      </c>
      <c r="Q738" s="4" t="s">
        <v>18862</v>
      </c>
      <c r="W738" s="4" t="s">
        <v>18863</v>
      </c>
      <c r="X738" s="4" t="s">
        <v>18949</v>
      </c>
      <c r="Y738" s="4" t="s">
        <v>17069</v>
      </c>
      <c r="Z738" s="4" t="s">
        <v>13771</v>
      </c>
      <c r="AA738" s="4">
        <v>200</v>
      </c>
      <c r="AB738" s="4">
        <v>40</v>
      </c>
      <c r="AC738" s="9">
        <v>5</v>
      </c>
      <c r="AD738" s="4">
        <v>7</v>
      </c>
      <c r="AE738" s="4">
        <v>8</v>
      </c>
      <c r="AF738" s="4">
        <v>8</v>
      </c>
      <c r="AG738" s="4">
        <v>7</v>
      </c>
      <c r="AH738" s="4">
        <v>7</v>
      </c>
      <c r="AI738" s="4">
        <v>6</v>
      </c>
      <c r="AJ738" s="4">
        <v>7</v>
      </c>
      <c r="AK738" s="4">
        <v>6</v>
      </c>
      <c r="AL738" s="4">
        <v>7</v>
      </c>
      <c r="AM738" s="4">
        <v>6</v>
      </c>
      <c r="AN738" s="4">
        <v>5</v>
      </c>
      <c r="AO738" s="4">
        <v>4</v>
      </c>
      <c r="AP738" s="4">
        <f t="shared" si="23"/>
        <v>78</v>
      </c>
      <c r="AQ738" s="4">
        <v>7771</v>
      </c>
      <c r="AR738" s="4">
        <v>6867</v>
      </c>
      <c r="AT738" s="4">
        <f t="shared" si="24"/>
        <v>14638</v>
      </c>
      <c r="AU738" s="4">
        <v>2724</v>
      </c>
      <c r="AV738" s="4">
        <v>15663</v>
      </c>
      <c r="AW738" s="4" t="s">
        <v>13435</v>
      </c>
      <c r="BM738" s="12"/>
      <c r="BP738" s="4" t="s">
        <v>17336</v>
      </c>
      <c r="BQ738" s="4" t="s">
        <v>12498</v>
      </c>
      <c r="BR738" s="4" t="s">
        <v>35496</v>
      </c>
      <c r="BS738" s="4" t="s">
        <v>35384</v>
      </c>
    </row>
    <row r="739" spans="1:71">
      <c r="A739" s="4">
        <v>3101154</v>
      </c>
      <c r="B739" s="4" t="s">
        <v>18870</v>
      </c>
      <c r="C739" s="4" t="s">
        <v>18869</v>
      </c>
      <c r="D739" s="4" t="s">
        <v>18867</v>
      </c>
      <c r="E739" s="4" t="s">
        <v>18868</v>
      </c>
      <c r="F739" s="4" t="s">
        <v>12746</v>
      </c>
      <c r="G739" s="4" t="s">
        <v>5765</v>
      </c>
      <c r="H739" s="4" t="s">
        <v>17023</v>
      </c>
      <c r="I739" s="4" t="s">
        <v>7556</v>
      </c>
      <c r="J739" s="4" t="s">
        <v>7556</v>
      </c>
      <c r="L739" s="3" t="s">
        <v>7559</v>
      </c>
      <c r="N739" s="4" t="s">
        <v>12144</v>
      </c>
      <c r="P739" s="4" t="s">
        <v>12746</v>
      </c>
      <c r="V739" s="50" t="s">
        <v>12746</v>
      </c>
      <c r="W739" s="4" t="s">
        <v>13626</v>
      </c>
      <c r="X739" s="4" t="s">
        <v>18866</v>
      </c>
      <c r="Y739" s="4" t="s">
        <v>17069</v>
      </c>
      <c r="Z739" s="4" t="s">
        <v>17742</v>
      </c>
      <c r="AA739" s="4">
        <v>304</v>
      </c>
      <c r="AB739" s="4">
        <v>49</v>
      </c>
      <c r="AC739" s="9">
        <v>5.5</v>
      </c>
      <c r="AD739" s="4">
        <v>18</v>
      </c>
      <c r="AE739" s="4">
        <v>10</v>
      </c>
      <c r="AF739" s="4">
        <v>10</v>
      </c>
      <c r="AG739" s="4">
        <v>9</v>
      </c>
      <c r="AH739" s="4">
        <v>12</v>
      </c>
      <c r="AI739" s="4">
        <v>13</v>
      </c>
      <c r="AJ739" s="4">
        <v>9</v>
      </c>
      <c r="AK739" s="4">
        <v>7</v>
      </c>
      <c r="AL739" s="4">
        <v>4</v>
      </c>
      <c r="AM739" s="4">
        <v>6</v>
      </c>
      <c r="AN739" s="4">
        <v>8</v>
      </c>
      <c r="AO739" s="4">
        <v>6</v>
      </c>
      <c r="AP739" s="4">
        <f t="shared" si="23"/>
        <v>112</v>
      </c>
      <c r="AQ739" s="4">
        <v>10483</v>
      </c>
      <c r="AR739" s="4">
        <v>5500</v>
      </c>
      <c r="AT739" s="4">
        <f t="shared" si="24"/>
        <v>15983</v>
      </c>
      <c r="AU739" s="4">
        <v>462</v>
      </c>
      <c r="AV739" s="4">
        <v>18483</v>
      </c>
      <c r="AW739" s="4" t="s">
        <v>13626</v>
      </c>
      <c r="BM739" s="12"/>
      <c r="BP739" s="4" t="s">
        <v>17279</v>
      </c>
      <c r="BQ739" s="4" t="s">
        <v>12498</v>
      </c>
      <c r="BR739" s="4" t="s">
        <v>35255</v>
      </c>
    </row>
    <row r="740" spans="1:71">
      <c r="A740" s="4">
        <v>3101155</v>
      </c>
      <c r="B740" s="4" t="s">
        <v>18916</v>
      </c>
      <c r="C740" s="4" t="s">
        <v>18915</v>
      </c>
      <c r="D740" s="59" t="s">
        <v>159</v>
      </c>
      <c r="E740" s="4" t="s">
        <v>18915</v>
      </c>
      <c r="F740" s="4" t="s">
        <v>12746</v>
      </c>
      <c r="G740" s="4" t="s">
        <v>19017</v>
      </c>
      <c r="H740" s="4" t="s">
        <v>17023</v>
      </c>
      <c r="I740" s="4" t="s">
        <v>19018</v>
      </c>
      <c r="J740" s="4" t="s">
        <v>7556</v>
      </c>
      <c r="L740" s="4" t="s">
        <v>7559</v>
      </c>
      <c r="M740" s="4" t="s">
        <v>19017</v>
      </c>
      <c r="N740" s="4" t="s">
        <v>12144</v>
      </c>
      <c r="P740" s="4" t="s">
        <v>12746</v>
      </c>
      <c r="W740" s="4" t="s">
        <v>19033</v>
      </c>
      <c r="X740" s="4" t="s">
        <v>6450</v>
      </c>
      <c r="Y740" s="4" t="s">
        <v>17069</v>
      </c>
      <c r="Z740" s="4" t="s">
        <v>13771</v>
      </c>
      <c r="AA740" s="4">
        <v>304</v>
      </c>
      <c r="AB740" s="4">
        <v>44</v>
      </c>
      <c r="AC740" s="9">
        <v>5.5</v>
      </c>
      <c r="AD740" s="4">
        <v>4</v>
      </c>
      <c r="AE740" s="4">
        <v>4</v>
      </c>
      <c r="AF740" s="4">
        <v>4</v>
      </c>
      <c r="AG740" s="4">
        <v>4</v>
      </c>
      <c r="AH740" s="4">
        <v>4</v>
      </c>
      <c r="AI740" s="4">
        <v>4</v>
      </c>
      <c r="AJ740" s="4">
        <v>4</v>
      </c>
      <c r="AK740" s="4">
        <v>4</v>
      </c>
      <c r="AL740" s="4">
        <v>4</v>
      </c>
      <c r="AM740" s="4">
        <v>4</v>
      </c>
      <c r="AN740" s="4">
        <v>4</v>
      </c>
      <c r="AO740" s="4">
        <v>4</v>
      </c>
      <c r="AP740" s="4">
        <f t="shared" si="23"/>
        <v>48</v>
      </c>
      <c r="AQ740" s="4">
        <v>3572</v>
      </c>
      <c r="AR740" s="4">
        <v>6758</v>
      </c>
      <c r="AT740" s="4">
        <f t="shared" si="24"/>
        <v>10330</v>
      </c>
      <c r="AU740" s="4">
        <v>451</v>
      </c>
      <c r="AV740" s="4">
        <v>14883</v>
      </c>
      <c r="AW740" s="4" t="s">
        <v>12448</v>
      </c>
      <c r="BM740" s="12"/>
      <c r="BP740" s="4" t="s">
        <v>17279</v>
      </c>
      <c r="BQ740" s="4" t="s">
        <v>12498</v>
      </c>
    </row>
    <row r="741" spans="1:71">
      <c r="A741" s="4">
        <v>3101156</v>
      </c>
      <c r="B741" s="4" t="s">
        <v>18864</v>
      </c>
      <c r="C741" s="4" t="s">
        <v>18883</v>
      </c>
      <c r="D741" s="4" t="s">
        <v>7320</v>
      </c>
      <c r="E741" s="4" t="s">
        <v>18883</v>
      </c>
      <c r="F741" s="4" t="s">
        <v>12144</v>
      </c>
      <c r="G741" s="4" t="s">
        <v>18914</v>
      </c>
      <c r="H741" s="4" t="s">
        <v>17023</v>
      </c>
      <c r="I741" s="4" t="s">
        <v>7440</v>
      </c>
      <c r="J741" s="4" t="s">
        <v>7440</v>
      </c>
      <c r="L741" s="4" t="s">
        <v>7559</v>
      </c>
      <c r="M741" s="4" t="s">
        <v>18913</v>
      </c>
      <c r="N741" s="4" t="s">
        <v>12144</v>
      </c>
      <c r="P741" s="4" t="s">
        <v>12746</v>
      </c>
      <c r="W741" s="4" t="s">
        <v>19130</v>
      </c>
      <c r="X741" s="4" t="s">
        <v>19129</v>
      </c>
      <c r="Y741" s="4" t="s">
        <v>17069</v>
      </c>
      <c r="Z741" s="4" t="s">
        <v>13771</v>
      </c>
      <c r="AA741" s="4">
        <v>237</v>
      </c>
      <c r="AB741" s="4">
        <v>50</v>
      </c>
      <c r="AC741" s="9">
        <v>5.5</v>
      </c>
      <c r="AD741" s="4">
        <v>3</v>
      </c>
      <c r="AE741" s="4">
        <v>3</v>
      </c>
      <c r="AF741" s="4">
        <v>3</v>
      </c>
      <c r="AG741" s="4">
        <v>3</v>
      </c>
      <c r="AH741" s="4">
        <v>3</v>
      </c>
      <c r="AI741" s="4">
        <v>3</v>
      </c>
      <c r="AJ741" s="4">
        <v>3</v>
      </c>
      <c r="AK741" s="4">
        <v>3</v>
      </c>
      <c r="AL741" s="4">
        <v>3</v>
      </c>
      <c r="AM741" s="4">
        <v>3</v>
      </c>
      <c r="AN741" s="4">
        <v>3</v>
      </c>
      <c r="AO741" s="4">
        <v>3</v>
      </c>
      <c r="AP741" s="4">
        <f t="shared" si="23"/>
        <v>36</v>
      </c>
      <c r="AQ741" s="4">
        <v>2769</v>
      </c>
      <c r="AR741" s="4">
        <v>3137</v>
      </c>
      <c r="AT741" s="4">
        <f t="shared" si="24"/>
        <v>5906</v>
      </c>
      <c r="AU741" s="4">
        <v>923</v>
      </c>
      <c r="AV741" s="4">
        <v>7600</v>
      </c>
      <c r="AW741" s="4" t="s">
        <v>13435</v>
      </c>
      <c r="AX741" s="4">
        <v>3</v>
      </c>
      <c r="AY741" s="4">
        <v>124</v>
      </c>
      <c r="AZ741" s="4" t="s">
        <v>13626</v>
      </c>
      <c r="BA741" s="4">
        <v>26</v>
      </c>
      <c r="BB741" s="4">
        <v>1121</v>
      </c>
      <c r="BC741" s="4" t="s">
        <v>12448</v>
      </c>
      <c r="BM741" s="12"/>
      <c r="BP741" s="4" t="s">
        <v>17336</v>
      </c>
      <c r="BQ741" s="4" t="s">
        <v>12498</v>
      </c>
      <c r="BR741" s="4" t="s">
        <v>18883</v>
      </c>
    </row>
    <row r="742" spans="1:71">
      <c r="A742" s="4">
        <v>3101157</v>
      </c>
      <c r="B742" s="4" t="s">
        <v>19128</v>
      </c>
      <c r="C742" s="4" t="s">
        <v>7244</v>
      </c>
      <c r="D742" s="4" t="s">
        <v>18910</v>
      </c>
      <c r="E742" s="4" t="s">
        <v>7244</v>
      </c>
      <c r="F742" s="4" t="s">
        <v>12144</v>
      </c>
      <c r="G742" s="4" t="s">
        <v>19127</v>
      </c>
      <c r="H742" s="4" t="s">
        <v>17023</v>
      </c>
      <c r="I742" s="4" t="s">
        <v>7245</v>
      </c>
      <c r="J742" s="4" t="s">
        <v>7245</v>
      </c>
      <c r="L742" s="3" t="s">
        <v>7581</v>
      </c>
      <c r="N742" s="4" t="s">
        <v>12144</v>
      </c>
      <c r="P742" s="4" t="s">
        <v>12144</v>
      </c>
      <c r="Q742" s="4" t="s">
        <v>12144</v>
      </c>
      <c r="R742" s="4" t="s">
        <v>12746</v>
      </c>
      <c r="T742" s="4" t="s">
        <v>12746</v>
      </c>
      <c r="U742" s="4" t="s">
        <v>12746</v>
      </c>
      <c r="W742" s="4" t="s">
        <v>18087</v>
      </c>
      <c r="X742" s="4" t="s">
        <v>18909</v>
      </c>
      <c r="Y742" s="4" t="s">
        <v>17069</v>
      </c>
      <c r="Z742" s="4" t="s">
        <v>13771</v>
      </c>
      <c r="AA742" s="4">
        <v>304</v>
      </c>
      <c r="AB742" s="4">
        <v>48</v>
      </c>
      <c r="AC742" s="9">
        <v>6</v>
      </c>
      <c r="AD742" s="4">
        <v>7</v>
      </c>
      <c r="AE742" s="4">
        <v>7</v>
      </c>
      <c r="AF742" s="4">
        <v>7</v>
      </c>
      <c r="AG742" s="4">
        <v>7</v>
      </c>
      <c r="AH742" s="4">
        <v>7</v>
      </c>
      <c r="AI742" s="4">
        <v>7</v>
      </c>
      <c r="AJ742" s="4">
        <v>7</v>
      </c>
      <c r="AK742" s="4">
        <v>7</v>
      </c>
      <c r="AL742" s="4">
        <v>7</v>
      </c>
      <c r="AM742" s="4">
        <v>7</v>
      </c>
      <c r="AN742" s="4">
        <v>7</v>
      </c>
      <c r="AO742" s="4">
        <v>7</v>
      </c>
      <c r="AP742" s="4">
        <f t="shared" si="23"/>
        <v>84</v>
      </c>
      <c r="AQ742" s="4">
        <v>10810</v>
      </c>
      <c r="AR742" s="4">
        <v>8477</v>
      </c>
      <c r="AT742" s="4">
        <f t="shared" si="24"/>
        <v>19287</v>
      </c>
      <c r="AU742" s="4">
        <v>1059</v>
      </c>
      <c r="AV742" s="4">
        <v>42389</v>
      </c>
      <c r="AW742" s="4" t="s">
        <v>11830</v>
      </c>
      <c r="BM742" s="12"/>
      <c r="BP742" s="4" t="s">
        <v>17279</v>
      </c>
      <c r="BQ742" s="4" t="s">
        <v>12498</v>
      </c>
      <c r="BR742" s="84" t="s">
        <v>35256</v>
      </c>
    </row>
    <row r="743" spans="1:71">
      <c r="A743" s="4">
        <v>3101158</v>
      </c>
      <c r="B743" s="4" t="s">
        <v>18908</v>
      </c>
      <c r="C743" s="4" t="s">
        <v>7825</v>
      </c>
      <c r="E743" s="4" t="s">
        <v>7810</v>
      </c>
      <c r="F743" s="4" t="s">
        <v>12144</v>
      </c>
      <c r="G743" s="4" t="s">
        <v>18629</v>
      </c>
      <c r="H743" s="4" t="s">
        <v>17023</v>
      </c>
      <c r="I743" s="4" t="s">
        <v>5310</v>
      </c>
      <c r="J743" s="4" t="s">
        <v>5310</v>
      </c>
      <c r="L743" s="4" t="s">
        <v>7581</v>
      </c>
      <c r="M743" s="4" t="s">
        <v>18992</v>
      </c>
      <c r="N743" s="4" t="s">
        <v>12144</v>
      </c>
      <c r="P743" s="4" t="s">
        <v>12746</v>
      </c>
      <c r="W743" s="4" t="s">
        <v>18991</v>
      </c>
      <c r="X743" s="4" t="s">
        <v>18878</v>
      </c>
      <c r="Y743" s="32" t="s">
        <v>18994</v>
      </c>
      <c r="Z743" s="13" t="s">
        <v>13771</v>
      </c>
      <c r="AA743" s="4">
        <v>195</v>
      </c>
      <c r="AB743" s="4">
        <v>54</v>
      </c>
      <c r="AC743" s="9">
        <v>6</v>
      </c>
      <c r="AF743" s="4">
        <v>19</v>
      </c>
      <c r="AG743" s="4">
        <v>19</v>
      </c>
      <c r="AH743" s="4">
        <v>17</v>
      </c>
      <c r="AI743" s="4">
        <v>8</v>
      </c>
      <c r="AJ743" s="4">
        <v>18</v>
      </c>
      <c r="AK743" s="4">
        <v>19</v>
      </c>
      <c r="AL743" s="4">
        <v>8</v>
      </c>
      <c r="AM743" s="4">
        <v>17</v>
      </c>
      <c r="AN743" s="4">
        <v>16</v>
      </c>
      <c r="AO743" s="4">
        <v>14</v>
      </c>
      <c r="AP743" s="4">
        <f t="shared" si="23"/>
        <v>155</v>
      </c>
      <c r="AQ743" s="4">
        <v>15921</v>
      </c>
      <c r="AR743" s="4">
        <v>28781</v>
      </c>
      <c r="AT743" s="4">
        <f t="shared" si="24"/>
        <v>44702</v>
      </c>
      <c r="AU743" s="4">
        <v>2659</v>
      </c>
      <c r="AV743" s="4">
        <v>26761</v>
      </c>
      <c r="AW743" s="4" t="s">
        <v>13549</v>
      </c>
      <c r="AX743" s="4">
        <v>3331</v>
      </c>
      <c r="AY743" s="4">
        <v>33543</v>
      </c>
      <c r="AZ743" s="4" t="s">
        <v>14607</v>
      </c>
      <c r="BM743" s="12"/>
      <c r="BP743" s="4" t="s">
        <v>17336</v>
      </c>
      <c r="BQ743" s="4" t="s">
        <v>12498</v>
      </c>
      <c r="BR743" s="4" t="s">
        <v>35257</v>
      </c>
    </row>
    <row r="744" spans="1:71">
      <c r="A744" s="4">
        <v>3101159</v>
      </c>
      <c r="B744" s="4" t="s">
        <v>18993</v>
      </c>
      <c r="C744" s="4" t="s">
        <v>18986</v>
      </c>
      <c r="D744" s="4" t="s">
        <v>7628</v>
      </c>
      <c r="E744" s="4" t="s">
        <v>18675</v>
      </c>
      <c r="F744" s="4" t="s">
        <v>12746</v>
      </c>
      <c r="G744" s="4" t="s">
        <v>18855</v>
      </c>
      <c r="H744" s="4" t="s">
        <v>17023</v>
      </c>
      <c r="I744" s="4" t="s">
        <v>18856</v>
      </c>
      <c r="J744" s="4" t="s">
        <v>18856</v>
      </c>
      <c r="L744" s="4" t="s">
        <v>7581</v>
      </c>
      <c r="M744" s="4" t="s">
        <v>18855</v>
      </c>
      <c r="N744" s="4" t="s">
        <v>12746</v>
      </c>
      <c r="O744" s="4" t="s">
        <v>34690</v>
      </c>
      <c r="P744" s="4" t="s">
        <v>12746</v>
      </c>
      <c r="W744" s="4" t="s">
        <v>18854</v>
      </c>
      <c r="X744" s="4" t="s">
        <v>18821</v>
      </c>
      <c r="Y744" s="4" t="s">
        <v>17069</v>
      </c>
      <c r="Z744" s="13" t="s">
        <v>13771</v>
      </c>
      <c r="AA744" s="4">
        <v>265</v>
      </c>
      <c r="AB744" s="4">
        <v>49</v>
      </c>
      <c r="AC744" s="9">
        <v>5.5</v>
      </c>
      <c r="AD744" s="4">
        <v>12</v>
      </c>
      <c r="AE744" s="4">
        <v>12</v>
      </c>
      <c r="AF744" s="4">
        <v>10</v>
      </c>
      <c r="AG744" s="4">
        <v>10</v>
      </c>
      <c r="AH744" s="4">
        <v>10</v>
      </c>
      <c r="AI744" s="4">
        <v>9</v>
      </c>
      <c r="AJ744" s="4">
        <v>9</v>
      </c>
      <c r="AK744" s="4">
        <v>9</v>
      </c>
      <c r="AL744" s="4">
        <v>9</v>
      </c>
      <c r="AM744" s="4">
        <v>5</v>
      </c>
      <c r="AN744" s="4">
        <v>5</v>
      </c>
      <c r="AO744" s="4">
        <v>2</v>
      </c>
      <c r="AP744" s="4">
        <f t="shared" si="23"/>
        <v>102</v>
      </c>
      <c r="AQ744" s="4">
        <v>13405</v>
      </c>
      <c r="AR744" s="4">
        <v>16597</v>
      </c>
      <c r="AT744" s="4">
        <f t="shared" si="24"/>
        <v>30002</v>
      </c>
      <c r="AU744" s="4">
        <v>1065</v>
      </c>
      <c r="AV744" s="4">
        <v>65000</v>
      </c>
      <c r="AW744" s="4" t="s">
        <v>13226</v>
      </c>
      <c r="BM744" s="12"/>
      <c r="BP744" s="4" t="s">
        <v>17336</v>
      </c>
      <c r="BQ744" s="4" t="s">
        <v>12498</v>
      </c>
      <c r="BR744" s="4" t="s">
        <v>35258</v>
      </c>
    </row>
    <row r="745" spans="1:71">
      <c r="A745" s="4">
        <v>3101160</v>
      </c>
      <c r="B745" s="4" t="s">
        <v>19088</v>
      </c>
      <c r="C745" s="4" t="s">
        <v>18813</v>
      </c>
      <c r="D745" s="59" t="s">
        <v>222</v>
      </c>
      <c r="E745" s="4" t="s">
        <v>18813</v>
      </c>
      <c r="F745" s="4" t="s">
        <v>12144</v>
      </c>
      <c r="G745" s="4" t="s">
        <v>18828</v>
      </c>
      <c r="H745" s="4" t="s">
        <v>17023</v>
      </c>
      <c r="I745" s="4" t="s">
        <v>18826</v>
      </c>
      <c r="J745" s="59" t="s">
        <v>23</v>
      </c>
      <c r="K745" s="59"/>
      <c r="L745" s="4" t="s">
        <v>7581</v>
      </c>
      <c r="N745" s="4" t="s">
        <v>12144</v>
      </c>
      <c r="O745" s="4" t="s">
        <v>18826</v>
      </c>
      <c r="P745" s="4" t="s">
        <v>12746</v>
      </c>
      <c r="W745" s="4" t="s">
        <v>18825</v>
      </c>
      <c r="X745" s="4" t="s">
        <v>19152</v>
      </c>
      <c r="Y745" s="4" t="s">
        <v>17069</v>
      </c>
      <c r="Z745" s="13" t="s">
        <v>13771</v>
      </c>
      <c r="AA745" s="4">
        <v>120</v>
      </c>
      <c r="AB745" s="4">
        <v>45</v>
      </c>
      <c r="AC745" s="9">
        <v>5</v>
      </c>
      <c r="AD745" s="4">
        <v>2</v>
      </c>
      <c r="AE745" s="4">
        <v>4</v>
      </c>
      <c r="AF745" s="4">
        <v>3</v>
      </c>
      <c r="AG745" s="4">
        <v>4</v>
      </c>
      <c r="AH745" s="4">
        <v>3</v>
      </c>
      <c r="AI745" s="4">
        <v>3</v>
      </c>
      <c r="AJ745" s="4">
        <v>4</v>
      </c>
      <c r="AK745" s="4">
        <v>3</v>
      </c>
      <c r="AL745" s="4">
        <v>3</v>
      </c>
      <c r="AM745" s="4">
        <v>3</v>
      </c>
      <c r="AN745" s="4">
        <v>3</v>
      </c>
      <c r="AO745" s="4">
        <v>2</v>
      </c>
      <c r="AP745" s="4">
        <f t="shared" si="23"/>
        <v>37</v>
      </c>
      <c r="AQ745" s="4">
        <v>4083</v>
      </c>
      <c r="AR745" s="4">
        <v>8512</v>
      </c>
      <c r="AT745" s="4">
        <f t="shared" si="24"/>
        <v>12595</v>
      </c>
      <c r="AU745" s="4">
        <v>2744</v>
      </c>
      <c r="AV745" s="4">
        <v>19243</v>
      </c>
      <c r="AW745" s="4" t="s">
        <v>13435</v>
      </c>
      <c r="BM745" s="12"/>
      <c r="BP745" s="4" t="s">
        <v>17279</v>
      </c>
      <c r="BQ745" s="4" t="s">
        <v>12498</v>
      </c>
      <c r="BR745" s="4" t="s">
        <v>35392</v>
      </c>
      <c r="BS745" s="4" t="s">
        <v>35393</v>
      </c>
    </row>
    <row r="746" spans="1:71">
      <c r="A746" s="4">
        <v>3101161</v>
      </c>
      <c r="B746" s="4" t="s">
        <v>19198</v>
      </c>
      <c r="C746" s="4" t="s">
        <v>19544</v>
      </c>
      <c r="D746" s="4" t="s">
        <v>19219</v>
      </c>
      <c r="E746" s="4" t="s">
        <v>10094</v>
      </c>
      <c r="F746" s="4" t="s">
        <v>12144</v>
      </c>
      <c r="G746" s="4" t="s">
        <v>19215</v>
      </c>
      <c r="H746" s="4" t="s">
        <v>17023</v>
      </c>
      <c r="I746" s="4" t="s">
        <v>9273</v>
      </c>
      <c r="J746" s="4" t="s">
        <v>9273</v>
      </c>
      <c r="L746" s="4" t="s">
        <v>9273</v>
      </c>
      <c r="N746" s="4" t="s">
        <v>12144</v>
      </c>
      <c r="P746" s="4" t="s">
        <v>12144</v>
      </c>
      <c r="Q746" s="4" t="s">
        <v>19196</v>
      </c>
      <c r="W746" s="4" t="s">
        <v>17824</v>
      </c>
      <c r="X746" s="4" t="s">
        <v>18734</v>
      </c>
      <c r="Y746" s="4" t="s">
        <v>17069</v>
      </c>
      <c r="Z746" s="13" t="s">
        <v>13771</v>
      </c>
      <c r="AA746" s="4">
        <v>160</v>
      </c>
      <c r="AB746" s="4">
        <v>48</v>
      </c>
      <c r="AC746" s="9">
        <v>5.5</v>
      </c>
      <c r="AD746" s="4">
        <v>7</v>
      </c>
      <c r="AE746" s="4">
        <v>4</v>
      </c>
      <c r="AF746" s="4">
        <v>7</v>
      </c>
      <c r="AG746" s="4">
        <v>8</v>
      </c>
      <c r="AH746" s="4">
        <v>2</v>
      </c>
      <c r="AI746" s="4">
        <v>1</v>
      </c>
      <c r="AJ746" s="4">
        <v>10</v>
      </c>
      <c r="AK746" s="4">
        <v>7</v>
      </c>
      <c r="AL746" s="4">
        <v>6</v>
      </c>
      <c r="AM746" s="4">
        <v>7</v>
      </c>
      <c r="AN746" s="4">
        <v>3</v>
      </c>
      <c r="AO746" s="4">
        <v>1</v>
      </c>
      <c r="AP746" s="4">
        <f t="shared" si="23"/>
        <v>63</v>
      </c>
      <c r="AQ746" s="4">
        <v>2822</v>
      </c>
      <c r="AR746" s="4">
        <v>5158</v>
      </c>
      <c r="AT746" s="4">
        <f t="shared" si="24"/>
        <v>7980</v>
      </c>
      <c r="AU746" s="4">
        <v>1709</v>
      </c>
      <c r="AV746" s="4">
        <v>17090</v>
      </c>
      <c r="AW746" s="4" t="s">
        <v>13435</v>
      </c>
      <c r="BM746" s="12"/>
      <c r="BP746" s="4" t="s">
        <v>17336</v>
      </c>
      <c r="BQ746" s="4" t="s">
        <v>12498</v>
      </c>
      <c r="BR746" s="4" t="s">
        <v>35064</v>
      </c>
    </row>
    <row r="747" spans="1:71">
      <c r="A747" s="4">
        <v>3101162</v>
      </c>
      <c r="B747" s="4" t="s">
        <v>19373</v>
      </c>
      <c r="C747" s="4" t="s">
        <v>19151</v>
      </c>
      <c r="D747" s="4" t="s">
        <v>7034</v>
      </c>
      <c r="E747" s="4" t="s">
        <v>19223</v>
      </c>
      <c r="F747" s="4" t="s">
        <v>12144</v>
      </c>
      <c r="G747" s="4" t="s">
        <v>7034</v>
      </c>
      <c r="H747" s="4" t="s">
        <v>17023</v>
      </c>
      <c r="I747" s="4" t="s">
        <v>9273</v>
      </c>
      <c r="J747" s="4" t="s">
        <v>9273</v>
      </c>
      <c r="L747" s="4" t="s">
        <v>9273</v>
      </c>
      <c r="N747" s="4" t="s">
        <v>12144</v>
      </c>
      <c r="P747" s="4" t="s">
        <v>12746</v>
      </c>
      <c r="W747" s="4" t="s">
        <v>12313</v>
      </c>
      <c r="X747" s="4" t="s">
        <v>12602</v>
      </c>
      <c r="Y747" s="4" t="s">
        <v>17069</v>
      </c>
      <c r="Z747" s="13" t="s">
        <v>13771</v>
      </c>
      <c r="AA747" s="4">
        <v>304</v>
      </c>
      <c r="AB747" s="4">
        <v>54</v>
      </c>
      <c r="AC747" s="9">
        <v>6</v>
      </c>
      <c r="AD747" s="4">
        <v>4</v>
      </c>
      <c r="AE747" s="4">
        <v>5</v>
      </c>
      <c r="AF747" s="4">
        <v>7</v>
      </c>
      <c r="AG747" s="4">
        <v>9</v>
      </c>
      <c r="AH747" s="4">
        <v>8</v>
      </c>
      <c r="AI747" s="4">
        <v>8</v>
      </c>
      <c r="AJ747" s="4">
        <v>8</v>
      </c>
      <c r="AK747" s="4">
        <v>6</v>
      </c>
      <c r="AL747" s="4">
        <v>5</v>
      </c>
      <c r="AM747" s="4">
        <v>6</v>
      </c>
      <c r="AN747" s="4">
        <v>6</v>
      </c>
      <c r="AO747" s="4">
        <v>5</v>
      </c>
      <c r="AP747" s="4">
        <f t="shared" si="23"/>
        <v>77</v>
      </c>
      <c r="AQ747" s="4">
        <v>6394</v>
      </c>
      <c r="AR747" s="4">
        <v>28082</v>
      </c>
      <c r="AT747" s="4">
        <f t="shared" si="24"/>
        <v>34476</v>
      </c>
      <c r="AU747" s="4">
        <v>40</v>
      </c>
      <c r="AV747" s="4">
        <v>321</v>
      </c>
      <c r="AW747" s="4" t="s">
        <v>13549</v>
      </c>
      <c r="AX747" s="4">
        <v>7232</v>
      </c>
      <c r="AY747" s="4">
        <v>54616</v>
      </c>
      <c r="AZ747" s="4" t="s">
        <v>15744</v>
      </c>
      <c r="BM747" s="12"/>
      <c r="BP747" s="4" t="s">
        <v>17336</v>
      </c>
      <c r="BQ747" s="4" t="s">
        <v>12498</v>
      </c>
      <c r="BR747" s="4" t="s">
        <v>35394</v>
      </c>
    </row>
    <row r="748" spans="1:71">
      <c r="A748" s="4">
        <v>3101163</v>
      </c>
      <c r="B748" s="4" t="s">
        <v>19222</v>
      </c>
      <c r="C748" s="4" t="s">
        <v>19132</v>
      </c>
      <c r="D748" s="4" t="s">
        <v>9273</v>
      </c>
      <c r="E748" s="4" t="s">
        <v>19132</v>
      </c>
      <c r="F748" s="4" t="s">
        <v>12144</v>
      </c>
      <c r="G748" s="4" t="s">
        <v>19086</v>
      </c>
      <c r="H748" s="4" t="s">
        <v>17023</v>
      </c>
      <c r="I748" s="4" t="s">
        <v>9273</v>
      </c>
      <c r="J748" s="4" t="s">
        <v>9273</v>
      </c>
      <c r="L748" s="4" t="s">
        <v>9273</v>
      </c>
      <c r="N748" s="4" t="s">
        <v>12144</v>
      </c>
      <c r="P748" s="4" t="s">
        <v>12746</v>
      </c>
      <c r="W748" s="4" t="s">
        <v>18617</v>
      </c>
      <c r="X748" s="4" t="s">
        <v>19221</v>
      </c>
      <c r="Y748" s="4" t="s">
        <v>19220</v>
      </c>
      <c r="Z748" s="13" t="s">
        <v>19364</v>
      </c>
      <c r="AA748" s="4">
        <v>103</v>
      </c>
      <c r="AB748" s="4">
        <v>60</v>
      </c>
      <c r="AC748" s="9">
        <v>6</v>
      </c>
      <c r="AG748" s="4">
        <v>6</v>
      </c>
      <c r="AH748" s="4">
        <v>6</v>
      </c>
      <c r="AI748" s="4">
        <v>18</v>
      </c>
      <c r="AJ748" s="4">
        <v>13</v>
      </c>
      <c r="AK748" s="4">
        <v>11</v>
      </c>
      <c r="AP748" s="4">
        <f t="shared" si="23"/>
        <v>54</v>
      </c>
      <c r="AQ748" s="4">
        <v>3155</v>
      </c>
      <c r="AR748" s="4">
        <v>11666</v>
      </c>
      <c r="AT748" s="4">
        <f t="shared" si="24"/>
        <v>14821</v>
      </c>
      <c r="AU748" s="4">
        <v>2646</v>
      </c>
      <c r="AV748" s="4">
        <v>27630</v>
      </c>
      <c r="AW748" s="3" t="s">
        <v>35863</v>
      </c>
      <c r="BM748" s="12"/>
      <c r="BP748" s="4" t="s">
        <v>17279</v>
      </c>
      <c r="BQ748" s="4" t="s">
        <v>12498</v>
      </c>
      <c r="BR748" s="4" t="s">
        <v>32220</v>
      </c>
      <c r="BS748" s="4" t="s">
        <v>34948</v>
      </c>
    </row>
    <row r="749" spans="1:71">
      <c r="A749" s="4">
        <v>3101164</v>
      </c>
      <c r="B749" s="4" t="s">
        <v>19363</v>
      </c>
      <c r="C749" s="4" t="s">
        <v>7157</v>
      </c>
      <c r="D749" s="4" t="s">
        <v>18922</v>
      </c>
      <c r="E749" s="4" t="s">
        <v>7157</v>
      </c>
      <c r="F749" s="4" t="s">
        <v>12746</v>
      </c>
      <c r="G749" s="4" t="s">
        <v>18882</v>
      </c>
      <c r="H749" s="4" t="s">
        <v>17023</v>
      </c>
      <c r="I749" s="4" t="s">
        <v>9273</v>
      </c>
      <c r="J749" s="4" t="s">
        <v>9273</v>
      </c>
      <c r="L749" s="4" t="s">
        <v>9273</v>
      </c>
      <c r="M749" s="4" t="s">
        <v>7386</v>
      </c>
      <c r="N749" s="4" t="s">
        <v>12144</v>
      </c>
      <c r="P749" s="4" t="s">
        <v>12746</v>
      </c>
      <c r="W749" s="4" t="s">
        <v>18812</v>
      </c>
      <c r="X749" s="4" t="s">
        <v>17518</v>
      </c>
      <c r="Y749" s="4" t="s">
        <v>17069</v>
      </c>
      <c r="Z749" s="13" t="s">
        <v>13771</v>
      </c>
      <c r="AA749" s="4">
        <v>192</v>
      </c>
      <c r="AB749" s="4">
        <v>40</v>
      </c>
      <c r="AC749" s="9">
        <v>4</v>
      </c>
      <c r="AD749" s="4">
        <v>5</v>
      </c>
      <c r="AE749" s="4">
        <v>5</v>
      </c>
      <c r="AF749" s="4">
        <v>5</v>
      </c>
      <c r="AG749" s="4">
        <v>5</v>
      </c>
      <c r="AH749" s="4">
        <v>5</v>
      </c>
      <c r="AI749" s="4">
        <v>5</v>
      </c>
      <c r="AJ749" s="4">
        <v>5</v>
      </c>
      <c r="AK749" s="4">
        <v>5</v>
      </c>
      <c r="AL749" s="4">
        <v>5</v>
      </c>
      <c r="AM749" s="4">
        <v>5</v>
      </c>
      <c r="AN749" s="4">
        <v>5</v>
      </c>
      <c r="AO749" s="4">
        <v>5</v>
      </c>
      <c r="AP749" s="4">
        <f t="shared" si="23"/>
        <v>60</v>
      </c>
      <c r="AQ749" s="4">
        <v>5760</v>
      </c>
      <c r="AR749" s="4">
        <v>9069</v>
      </c>
      <c r="AT749" s="4">
        <f t="shared" si="24"/>
        <v>14829</v>
      </c>
      <c r="AU749" s="4">
        <v>2500</v>
      </c>
      <c r="AV749" s="4">
        <v>18000</v>
      </c>
      <c r="AW749" s="4" t="s">
        <v>13435</v>
      </c>
      <c r="BM749" s="12"/>
      <c r="BP749" s="4" t="s">
        <v>17279</v>
      </c>
      <c r="BQ749" s="4" t="s">
        <v>12498</v>
      </c>
      <c r="BR749" s="4" t="s">
        <v>35509</v>
      </c>
    </row>
    <row r="750" spans="1:71">
      <c r="A750" s="4">
        <v>3101165</v>
      </c>
      <c r="B750" s="4" t="s">
        <v>18811</v>
      </c>
      <c r="C750" s="4" t="s">
        <v>18810</v>
      </c>
      <c r="D750" s="4" t="s">
        <v>7385</v>
      </c>
      <c r="E750" s="4" t="s">
        <v>18810</v>
      </c>
      <c r="F750" s="4" t="s">
        <v>12144</v>
      </c>
      <c r="G750" s="4" t="s">
        <v>18882</v>
      </c>
      <c r="H750" s="4" t="s">
        <v>17023</v>
      </c>
      <c r="I750" s="4" t="s">
        <v>9273</v>
      </c>
      <c r="J750" s="4" t="s">
        <v>9273</v>
      </c>
      <c r="L750" s="4" t="s">
        <v>9273</v>
      </c>
      <c r="N750" s="4" t="s">
        <v>12144</v>
      </c>
      <c r="P750" s="4" t="s">
        <v>12746</v>
      </c>
      <c r="W750" s="4" t="s">
        <v>18881</v>
      </c>
      <c r="X750" s="4" t="s">
        <v>18938</v>
      </c>
      <c r="Y750" s="4" t="s">
        <v>17069</v>
      </c>
      <c r="Z750" s="13" t="s">
        <v>13771</v>
      </c>
      <c r="AA750" s="4">
        <v>220</v>
      </c>
      <c r="AB750" s="4">
        <v>54</v>
      </c>
      <c r="AC750" s="9">
        <v>6</v>
      </c>
      <c r="AD750" s="4">
        <v>2</v>
      </c>
      <c r="AE750" s="4">
        <v>2</v>
      </c>
      <c r="AF750" s="4">
        <v>1</v>
      </c>
      <c r="AG750" s="4">
        <v>1</v>
      </c>
      <c r="AH750" s="4">
        <v>2</v>
      </c>
      <c r="AI750" s="4">
        <v>3</v>
      </c>
      <c r="AJ750" s="4">
        <v>4</v>
      </c>
      <c r="AK750" s="4">
        <v>12</v>
      </c>
      <c r="AL750" s="4">
        <v>12</v>
      </c>
      <c r="AM750" s="4">
        <v>16</v>
      </c>
      <c r="AN750" s="4">
        <v>7</v>
      </c>
      <c r="AO750" s="4">
        <v>4</v>
      </c>
      <c r="AP750" s="4">
        <f t="shared" si="23"/>
        <v>66</v>
      </c>
      <c r="AQ750" s="4">
        <v>3483</v>
      </c>
      <c r="AR750" s="4">
        <v>6114</v>
      </c>
      <c r="AT750" s="4">
        <f t="shared" si="24"/>
        <v>9597</v>
      </c>
      <c r="AU750" s="4">
        <v>110</v>
      </c>
      <c r="AV750" s="4">
        <v>2786</v>
      </c>
      <c r="AW750" s="4" t="s">
        <v>18470</v>
      </c>
      <c r="AY750" s="4">
        <v>19776</v>
      </c>
      <c r="AZ750" s="4" t="s">
        <v>18834</v>
      </c>
      <c r="BB750" s="4">
        <v>43</v>
      </c>
      <c r="BC750" s="4" t="s">
        <v>18948</v>
      </c>
      <c r="BM750" s="12"/>
      <c r="BP750" s="4" t="s">
        <v>17279</v>
      </c>
      <c r="BQ750" s="4" t="s">
        <v>12498</v>
      </c>
      <c r="BR750" s="4" t="s">
        <v>35510</v>
      </c>
    </row>
    <row r="751" spans="1:71">
      <c r="A751" s="4">
        <v>3101166</v>
      </c>
      <c r="B751" s="4" t="s">
        <v>18947</v>
      </c>
      <c r="C751" s="4" t="s">
        <v>7755</v>
      </c>
      <c r="D751" s="4" t="s">
        <v>7634</v>
      </c>
      <c r="E751" s="4" t="s">
        <v>7756</v>
      </c>
      <c r="F751" s="4" t="s">
        <v>12746</v>
      </c>
      <c r="G751" s="4" t="s">
        <v>7635</v>
      </c>
      <c r="H751" s="4" t="s">
        <v>17023</v>
      </c>
      <c r="I751" s="4" t="s">
        <v>9273</v>
      </c>
      <c r="J751" s="4" t="s">
        <v>9273</v>
      </c>
      <c r="L751" s="4" t="s">
        <v>9273</v>
      </c>
      <c r="N751" s="4" t="s">
        <v>12144</v>
      </c>
      <c r="Q751" s="4" t="s">
        <v>12746</v>
      </c>
      <c r="W751" s="4" t="s">
        <v>12812</v>
      </c>
      <c r="X751" s="4" t="s">
        <v>10847</v>
      </c>
      <c r="Y751" s="4" t="s">
        <v>17992</v>
      </c>
      <c r="Z751" s="13" t="s">
        <v>13771</v>
      </c>
      <c r="AA751" s="4">
        <v>255</v>
      </c>
      <c r="AB751" s="4">
        <v>27</v>
      </c>
      <c r="AC751" s="9">
        <v>6</v>
      </c>
      <c r="AD751" s="4">
        <v>2</v>
      </c>
      <c r="AE751" s="4">
        <v>2</v>
      </c>
      <c r="AF751" s="4">
        <v>2</v>
      </c>
      <c r="AG751" s="4">
        <v>2</v>
      </c>
      <c r="AH751" s="4">
        <v>2</v>
      </c>
      <c r="AI751" s="4">
        <v>3</v>
      </c>
      <c r="AJ751" s="4">
        <v>2</v>
      </c>
      <c r="AK751" s="4">
        <v>3</v>
      </c>
      <c r="AL751" s="4">
        <v>3</v>
      </c>
      <c r="AM751" s="4">
        <v>5</v>
      </c>
      <c r="AN751" s="4">
        <v>5</v>
      </c>
      <c r="AO751" s="4">
        <v>5</v>
      </c>
      <c r="AP751" s="4">
        <f t="shared" si="23"/>
        <v>36</v>
      </c>
      <c r="AQ751" s="4">
        <v>2659</v>
      </c>
      <c r="AR751" s="4">
        <v>4011</v>
      </c>
      <c r="AT751" s="4">
        <f t="shared" si="24"/>
        <v>6670</v>
      </c>
      <c r="AU751" s="4">
        <v>1240</v>
      </c>
      <c r="AV751" s="4">
        <v>8730</v>
      </c>
      <c r="AW751" s="4" t="s">
        <v>13435</v>
      </c>
      <c r="BM751" s="12"/>
      <c r="BP751" s="4" t="s">
        <v>17336</v>
      </c>
      <c r="BQ751" s="4" t="s">
        <v>12498</v>
      </c>
    </row>
    <row r="752" spans="1:71">
      <c r="A752" s="4">
        <v>3101167</v>
      </c>
      <c r="B752" s="4" t="s">
        <v>18946</v>
      </c>
      <c r="C752" s="4" t="s">
        <v>7418</v>
      </c>
      <c r="E752" s="4" t="s">
        <v>7533</v>
      </c>
      <c r="F752" s="4" t="s">
        <v>12746</v>
      </c>
      <c r="G752" s="4" t="s">
        <v>19004</v>
      </c>
      <c r="H752" s="4" t="s">
        <v>17023</v>
      </c>
      <c r="I752" s="4" t="s">
        <v>18951</v>
      </c>
      <c r="J752" s="4" t="s">
        <v>18951</v>
      </c>
      <c r="L752" s="4" t="s">
        <v>9273</v>
      </c>
      <c r="N752" s="4" t="s">
        <v>12746</v>
      </c>
      <c r="O752" s="4" t="s">
        <v>34150</v>
      </c>
      <c r="P752" s="4" t="s">
        <v>12746</v>
      </c>
      <c r="R752" s="4" t="s">
        <v>12746</v>
      </c>
      <c r="W752" s="4" t="s">
        <v>12498</v>
      </c>
      <c r="X752" s="4" t="s">
        <v>14299</v>
      </c>
      <c r="Y752" s="4" t="s">
        <v>17069</v>
      </c>
      <c r="Z752" s="13" t="s">
        <v>18126</v>
      </c>
      <c r="AA752" s="4">
        <v>205</v>
      </c>
      <c r="AB752" s="4">
        <v>50</v>
      </c>
      <c r="AC752" s="9">
        <v>5.5</v>
      </c>
      <c r="AG752" s="4">
        <v>1</v>
      </c>
      <c r="AH752" s="4">
        <v>1</v>
      </c>
      <c r="AI752" s="4">
        <v>2</v>
      </c>
      <c r="AJ752" s="4">
        <v>2</v>
      </c>
      <c r="AK752" s="4">
        <v>2</v>
      </c>
      <c r="AL752" s="4">
        <v>2</v>
      </c>
      <c r="AM752" s="4">
        <v>1</v>
      </c>
      <c r="AN752" s="4">
        <v>1</v>
      </c>
      <c r="AP752" s="4">
        <f t="shared" si="23"/>
        <v>12</v>
      </c>
      <c r="AQ752" s="4">
        <v>1800</v>
      </c>
      <c r="AR752" s="4">
        <v>2500</v>
      </c>
      <c r="AT752" s="4">
        <f t="shared" si="24"/>
        <v>4300</v>
      </c>
      <c r="AU752" s="4">
        <v>690</v>
      </c>
      <c r="AV752" s="4">
        <v>4800</v>
      </c>
      <c r="AW752" s="4" t="s">
        <v>13435</v>
      </c>
      <c r="AX752" s="4">
        <v>42</v>
      </c>
      <c r="AY752" s="4">
        <v>300</v>
      </c>
      <c r="AZ752" s="4" t="s">
        <v>12539</v>
      </c>
      <c r="BA752" s="4">
        <v>50</v>
      </c>
      <c r="BB752" s="4">
        <v>1000</v>
      </c>
      <c r="BC752" s="4" t="s">
        <v>13087</v>
      </c>
      <c r="BD752" s="4">
        <v>5</v>
      </c>
      <c r="BE752" s="4">
        <v>85</v>
      </c>
      <c r="BF752" s="4" t="s">
        <v>12952</v>
      </c>
      <c r="BG752" s="4">
        <v>50</v>
      </c>
      <c r="BH752" s="4">
        <v>300</v>
      </c>
      <c r="BI752" s="4" t="s">
        <v>15744</v>
      </c>
      <c r="BM752" s="12"/>
      <c r="BP752" s="4" t="s">
        <v>17336</v>
      </c>
      <c r="BQ752" s="4" t="s">
        <v>12498</v>
      </c>
    </row>
    <row r="753" spans="1:71">
      <c r="A753" s="4">
        <v>3101168</v>
      </c>
      <c r="B753" s="4" t="s">
        <v>18950</v>
      </c>
      <c r="C753" s="4" t="s">
        <v>7346</v>
      </c>
      <c r="D753" s="4" t="s">
        <v>18983</v>
      </c>
      <c r="E753" s="4" t="s">
        <v>18879</v>
      </c>
      <c r="F753" s="4" t="s">
        <v>12746</v>
      </c>
      <c r="G753" s="4" t="s">
        <v>18996</v>
      </c>
      <c r="H753" s="4" t="s">
        <v>17023</v>
      </c>
      <c r="I753" s="4" t="s">
        <v>18996</v>
      </c>
      <c r="J753" s="4" t="s">
        <v>7348</v>
      </c>
      <c r="L753" s="3" t="s">
        <v>9583</v>
      </c>
      <c r="N753" s="4" t="s">
        <v>12144</v>
      </c>
      <c r="P753" s="4" t="s">
        <v>12746</v>
      </c>
      <c r="S753" s="4" t="s">
        <v>12144</v>
      </c>
      <c r="V753" s="59" t="s">
        <v>53</v>
      </c>
      <c r="W753" s="4" t="s">
        <v>18982</v>
      </c>
      <c r="X753" s="4" t="s">
        <v>18981</v>
      </c>
      <c r="Y753" s="4" t="s">
        <v>17069</v>
      </c>
      <c r="Z753" s="13" t="s">
        <v>13771</v>
      </c>
      <c r="AA753" s="4">
        <v>307</v>
      </c>
      <c r="AB753" s="4">
        <v>48</v>
      </c>
      <c r="AC753" s="9">
        <v>6</v>
      </c>
      <c r="AD753" s="4">
        <v>3</v>
      </c>
      <c r="AE753" s="4">
        <v>3</v>
      </c>
      <c r="AF753" s="4">
        <v>3</v>
      </c>
      <c r="AG753" s="4">
        <v>3</v>
      </c>
      <c r="AH753" s="4">
        <v>3</v>
      </c>
      <c r="AI753" s="4">
        <v>3</v>
      </c>
      <c r="AJ753" s="4">
        <v>3</v>
      </c>
      <c r="AK753" s="4">
        <v>3</v>
      </c>
      <c r="AL753" s="4">
        <v>3</v>
      </c>
      <c r="AM753" s="4">
        <v>3</v>
      </c>
      <c r="AN753" s="4">
        <v>3</v>
      </c>
      <c r="AO753" s="4">
        <v>3</v>
      </c>
      <c r="AP753" s="4">
        <f t="shared" si="23"/>
        <v>36</v>
      </c>
      <c r="AQ753" s="4">
        <v>3000</v>
      </c>
      <c r="AR753" s="4">
        <v>10000</v>
      </c>
      <c r="AT753" s="4">
        <f t="shared" si="24"/>
        <v>13000</v>
      </c>
      <c r="AU753" s="4">
        <v>600</v>
      </c>
      <c r="AV753" s="4">
        <v>24000</v>
      </c>
      <c r="AW753" s="4" t="s">
        <v>18980</v>
      </c>
      <c r="BM753" s="12"/>
      <c r="BP753" s="4" t="s">
        <v>17279</v>
      </c>
      <c r="BQ753" s="4" t="s">
        <v>17656</v>
      </c>
      <c r="BR753" s="4" t="s">
        <v>35511</v>
      </c>
      <c r="BS753" s="4" t="s">
        <v>35512</v>
      </c>
    </row>
    <row r="754" spans="1:71">
      <c r="A754" s="4">
        <v>3101169</v>
      </c>
      <c r="B754" s="4" t="s">
        <v>18979</v>
      </c>
      <c r="C754" s="4" t="s">
        <v>7354</v>
      </c>
      <c r="D754" s="4" t="s">
        <v>18767</v>
      </c>
      <c r="E754" s="4" t="s">
        <v>18957</v>
      </c>
      <c r="F754" s="4" t="s">
        <v>12746</v>
      </c>
      <c r="G754" s="4" t="s">
        <v>18767</v>
      </c>
      <c r="H754" s="4" t="s">
        <v>17023</v>
      </c>
      <c r="I754" s="4" t="s">
        <v>7348</v>
      </c>
      <c r="J754" s="4" t="s">
        <v>7348</v>
      </c>
      <c r="L754" s="3" t="s">
        <v>9583</v>
      </c>
      <c r="N754" s="4" t="s">
        <v>12144</v>
      </c>
      <c r="P754" s="4" t="s">
        <v>12746</v>
      </c>
      <c r="W754" s="4" t="s">
        <v>18766</v>
      </c>
      <c r="X754" s="4" t="s">
        <v>18674</v>
      </c>
      <c r="Y754" s="4" t="s">
        <v>17069</v>
      </c>
      <c r="Z754" s="4" t="s">
        <v>17742</v>
      </c>
      <c r="AA754" s="4">
        <v>260</v>
      </c>
      <c r="AB754" s="4">
        <v>50</v>
      </c>
      <c r="AC754" s="9">
        <v>5.5</v>
      </c>
      <c r="AD754" s="4">
        <v>4</v>
      </c>
      <c r="AE754" s="4">
        <v>5</v>
      </c>
      <c r="AF754" s="4">
        <v>5</v>
      </c>
      <c r="AG754" s="4">
        <v>4</v>
      </c>
      <c r="AH754" s="4">
        <v>4</v>
      </c>
      <c r="AI754" s="4">
        <v>4</v>
      </c>
      <c r="AJ754" s="4">
        <v>4</v>
      </c>
      <c r="AK754" s="4">
        <v>5</v>
      </c>
      <c r="AL754" s="4">
        <v>5</v>
      </c>
      <c r="AM754" s="4">
        <v>5</v>
      </c>
      <c r="AN754" s="4">
        <v>5</v>
      </c>
      <c r="AO754" s="4">
        <v>5</v>
      </c>
      <c r="AP754" s="4">
        <f t="shared" si="23"/>
        <v>55</v>
      </c>
      <c r="AQ754" s="4">
        <v>7639</v>
      </c>
      <c r="AR754" s="4">
        <v>13273</v>
      </c>
      <c r="AT754" s="4">
        <f t="shared" si="24"/>
        <v>20912</v>
      </c>
      <c r="AU754" s="4">
        <v>3300</v>
      </c>
      <c r="AV754" s="4">
        <v>30876</v>
      </c>
      <c r="AW754" s="4" t="s">
        <v>13435</v>
      </c>
      <c r="BM754" s="12"/>
      <c r="BP754" s="4" t="s">
        <v>17279</v>
      </c>
      <c r="BQ754" s="4" t="s">
        <v>12498</v>
      </c>
      <c r="BR754" s="4" t="s">
        <v>35513</v>
      </c>
      <c r="BS754" s="4" t="s">
        <v>35514</v>
      </c>
    </row>
    <row r="755" spans="1:71">
      <c r="A755" s="4">
        <v>3101170</v>
      </c>
      <c r="B755" s="4" t="s">
        <v>18724</v>
      </c>
      <c r="C755" s="4" t="s">
        <v>18959</v>
      </c>
      <c r="D755" s="4" t="s">
        <v>18995</v>
      </c>
      <c r="E755" s="4" t="s">
        <v>18880</v>
      </c>
      <c r="F755" s="4" t="s">
        <v>12144</v>
      </c>
      <c r="G755" s="4" t="s">
        <v>18996</v>
      </c>
      <c r="H755" s="4" t="s">
        <v>17023</v>
      </c>
      <c r="I755" s="4" t="s">
        <v>7348</v>
      </c>
      <c r="J755" s="4" t="s">
        <v>7348</v>
      </c>
      <c r="L755" s="3" t="s">
        <v>9583</v>
      </c>
      <c r="N755" s="4" t="s">
        <v>12144</v>
      </c>
      <c r="P755" s="4" t="s">
        <v>12746</v>
      </c>
      <c r="W755" s="4" t="s">
        <v>19041</v>
      </c>
      <c r="X755" s="4" t="s">
        <v>19071</v>
      </c>
      <c r="Y755" s="4" t="s">
        <v>17069</v>
      </c>
      <c r="Z755" s="13" t="s">
        <v>13771</v>
      </c>
      <c r="AA755" s="4">
        <v>307</v>
      </c>
      <c r="AB755" s="4">
        <v>60</v>
      </c>
      <c r="AC755" s="9">
        <v>6</v>
      </c>
      <c r="AD755" s="4">
        <v>2</v>
      </c>
      <c r="AE755" s="4">
        <v>2</v>
      </c>
      <c r="AF755" s="4">
        <v>2</v>
      </c>
      <c r="AG755" s="4">
        <v>2</v>
      </c>
      <c r="AH755" s="4">
        <v>2</v>
      </c>
      <c r="AI755" s="4">
        <v>2</v>
      </c>
      <c r="AJ755" s="4">
        <v>2</v>
      </c>
      <c r="AK755" s="4">
        <v>2</v>
      </c>
      <c r="AL755" s="4">
        <v>2</v>
      </c>
      <c r="AM755" s="4">
        <v>2</v>
      </c>
      <c r="AN755" s="4">
        <v>2</v>
      </c>
      <c r="AO755" s="4">
        <v>2</v>
      </c>
      <c r="AP755" s="4">
        <f t="shared" si="23"/>
        <v>24</v>
      </c>
      <c r="AQ755" s="4">
        <v>3888</v>
      </c>
      <c r="AR755" s="4">
        <v>1264</v>
      </c>
      <c r="AT755" s="4">
        <f t="shared" si="24"/>
        <v>5152</v>
      </c>
      <c r="AU755" s="4">
        <v>147</v>
      </c>
      <c r="AV755" s="4">
        <v>6615</v>
      </c>
      <c r="AW755" s="4" t="s">
        <v>18730</v>
      </c>
      <c r="BM755" s="12"/>
      <c r="BP755" s="4" t="s">
        <v>17279</v>
      </c>
      <c r="BQ755" s="4" t="s">
        <v>12498</v>
      </c>
      <c r="BR755" s="4" t="s">
        <v>35270</v>
      </c>
    </row>
    <row r="756" spans="1:71">
      <c r="A756" s="4">
        <v>3101171</v>
      </c>
      <c r="B756" s="4" t="s">
        <v>18729</v>
      </c>
      <c r="C756" s="4" t="s">
        <v>18673</v>
      </c>
      <c r="D756" s="4" t="s">
        <v>19270</v>
      </c>
      <c r="E756" s="4" t="s">
        <v>19272</v>
      </c>
      <c r="F756" s="4" t="s">
        <v>12144</v>
      </c>
      <c r="G756" s="4" t="s">
        <v>19271</v>
      </c>
      <c r="H756" s="4" t="s">
        <v>17023</v>
      </c>
      <c r="I756" s="4" t="s">
        <v>7348</v>
      </c>
      <c r="J756" s="4" t="s">
        <v>7348</v>
      </c>
      <c r="L756" s="3" t="s">
        <v>9583</v>
      </c>
      <c r="M756" s="4" t="s">
        <v>19269</v>
      </c>
      <c r="N756" s="4" t="s">
        <v>12144</v>
      </c>
      <c r="P756" s="4" t="s">
        <v>12746</v>
      </c>
      <c r="W756" s="4" t="s">
        <v>12313</v>
      </c>
      <c r="X756" s="4" t="s">
        <v>19268</v>
      </c>
      <c r="Y756" s="4" t="s">
        <v>17069</v>
      </c>
      <c r="Z756" s="13" t="s">
        <v>13771</v>
      </c>
      <c r="AA756" s="4">
        <v>312</v>
      </c>
      <c r="AB756" s="4">
        <v>48</v>
      </c>
      <c r="AC756" s="9">
        <v>6</v>
      </c>
      <c r="AD756" s="4">
        <v>8</v>
      </c>
      <c r="AE756" s="4">
        <v>6</v>
      </c>
      <c r="AF756" s="4">
        <v>5</v>
      </c>
      <c r="AG756" s="4">
        <v>5</v>
      </c>
      <c r="AH756" s="4">
        <v>6</v>
      </c>
      <c r="AI756" s="4">
        <v>6</v>
      </c>
      <c r="AJ756" s="4">
        <v>8</v>
      </c>
      <c r="AK756" s="4">
        <v>6</v>
      </c>
      <c r="AL756" s="4">
        <v>8</v>
      </c>
      <c r="AM756" s="4">
        <v>8</v>
      </c>
      <c r="AN756" s="4">
        <v>8</v>
      </c>
      <c r="AO756" s="4">
        <v>5</v>
      </c>
      <c r="AP756" s="4">
        <f t="shared" si="23"/>
        <v>79</v>
      </c>
      <c r="AQ756" s="4">
        <v>5267</v>
      </c>
      <c r="AR756" s="4">
        <v>26428</v>
      </c>
      <c r="AT756" s="4">
        <f t="shared" si="24"/>
        <v>31695</v>
      </c>
      <c r="AU756" s="4">
        <v>5329</v>
      </c>
      <c r="AV756" s="4">
        <v>48496</v>
      </c>
      <c r="AW756" s="4" t="s">
        <v>15744</v>
      </c>
      <c r="BM756" s="12"/>
      <c r="BP756" s="4" t="s">
        <v>17336</v>
      </c>
      <c r="BQ756" s="4" t="s">
        <v>12498</v>
      </c>
      <c r="BR756" s="4" t="s">
        <v>34223</v>
      </c>
    </row>
    <row r="757" spans="1:71">
      <c r="A757" s="4">
        <v>3101172</v>
      </c>
      <c r="B757" s="4" t="s">
        <v>19267</v>
      </c>
      <c r="C757" s="4" t="s">
        <v>7236</v>
      </c>
      <c r="D757" s="4" t="s">
        <v>18761</v>
      </c>
      <c r="E757" s="4" t="s">
        <v>18669</v>
      </c>
      <c r="F757" s="4" t="s">
        <v>12144</v>
      </c>
      <c r="G757" s="4" t="s">
        <v>18762</v>
      </c>
      <c r="H757" s="4" t="s">
        <v>17023</v>
      </c>
      <c r="I757" s="4" t="s">
        <v>7348</v>
      </c>
      <c r="J757" s="4" t="s">
        <v>7348</v>
      </c>
      <c r="L757" s="4" t="s">
        <v>9583</v>
      </c>
      <c r="M757" s="4" t="s">
        <v>18760</v>
      </c>
      <c r="N757" s="4" t="s">
        <v>12144</v>
      </c>
      <c r="P757" s="4" t="s">
        <v>12746</v>
      </c>
      <c r="W757" s="4" t="s">
        <v>18759</v>
      </c>
      <c r="X757" s="4" t="s">
        <v>19049</v>
      </c>
      <c r="Y757" s="4" t="s">
        <v>17069</v>
      </c>
      <c r="Z757" s="13" t="s">
        <v>13771</v>
      </c>
      <c r="AA757" s="4">
        <v>215</v>
      </c>
      <c r="AB757" s="4">
        <v>54</v>
      </c>
      <c r="AC757" s="9">
        <v>6</v>
      </c>
      <c r="AD757" s="4">
        <v>1</v>
      </c>
      <c r="AE757" s="4">
        <v>1</v>
      </c>
      <c r="AF757" s="4">
        <v>2</v>
      </c>
      <c r="AG757" s="4">
        <v>2</v>
      </c>
      <c r="AH757" s="4">
        <v>2</v>
      </c>
      <c r="AI757" s="4">
        <v>2</v>
      </c>
      <c r="AJ757" s="4">
        <v>2</v>
      </c>
      <c r="AK757" s="4">
        <v>3</v>
      </c>
      <c r="AL757" s="4">
        <v>2</v>
      </c>
      <c r="AM757" s="4">
        <v>2</v>
      </c>
      <c r="AN757" s="4">
        <v>2</v>
      </c>
      <c r="AO757" s="4">
        <v>2</v>
      </c>
      <c r="AP757" s="4">
        <f t="shared" si="23"/>
        <v>23</v>
      </c>
      <c r="AQ757" s="4">
        <v>2633</v>
      </c>
      <c r="AR757" s="4">
        <v>5137</v>
      </c>
      <c r="AT757" s="4">
        <f t="shared" si="24"/>
        <v>7770</v>
      </c>
      <c r="AU757" s="4">
        <v>1931</v>
      </c>
      <c r="AV757" s="4">
        <v>12584</v>
      </c>
      <c r="AW757" s="4" t="s">
        <v>13435</v>
      </c>
      <c r="AX757" s="4">
        <v>5</v>
      </c>
      <c r="AY757" s="4">
        <v>100</v>
      </c>
      <c r="AZ757" s="4" t="s">
        <v>13626</v>
      </c>
      <c r="BA757" s="4">
        <v>37</v>
      </c>
      <c r="BB757" s="4">
        <v>450</v>
      </c>
      <c r="BC757" s="4" t="s">
        <v>12270</v>
      </c>
      <c r="BD757" s="4">
        <v>4</v>
      </c>
      <c r="BE757" s="4">
        <v>60</v>
      </c>
      <c r="BF757" s="4" t="s">
        <v>12922</v>
      </c>
      <c r="BM757" s="12"/>
      <c r="BP757" s="4" t="s">
        <v>17336</v>
      </c>
      <c r="BQ757" s="4" t="s">
        <v>12498</v>
      </c>
      <c r="BR757" s="4" t="s">
        <v>35271</v>
      </c>
    </row>
    <row r="758" spans="1:71">
      <c r="A758" s="4">
        <v>3101173</v>
      </c>
      <c r="B758" s="4" t="s">
        <v>19048</v>
      </c>
      <c r="C758" s="4" t="s">
        <v>19113</v>
      </c>
      <c r="D758" s="4" t="s">
        <v>19024</v>
      </c>
      <c r="E758" s="4" t="s">
        <v>19112</v>
      </c>
      <c r="F758" s="4" t="s">
        <v>12746</v>
      </c>
      <c r="G758" s="4" t="s">
        <v>19025</v>
      </c>
      <c r="H758" s="4" t="s">
        <v>17023</v>
      </c>
      <c r="I758" s="4" t="s">
        <v>19025</v>
      </c>
      <c r="J758" s="4" t="s">
        <v>676</v>
      </c>
      <c r="L758" s="4" t="s">
        <v>9583</v>
      </c>
      <c r="N758" s="4" t="s">
        <v>12144</v>
      </c>
      <c r="P758" s="4" t="s">
        <v>12746</v>
      </c>
      <c r="W758" s="4" t="s">
        <v>19023</v>
      </c>
      <c r="X758" s="4" t="s">
        <v>19034</v>
      </c>
      <c r="Y758" s="4" t="s">
        <v>17069</v>
      </c>
      <c r="Z758" s="13" t="s">
        <v>13771</v>
      </c>
      <c r="AA758" s="4">
        <v>180</v>
      </c>
      <c r="AB758" s="4">
        <v>44</v>
      </c>
      <c r="AC758" s="9">
        <v>5.5</v>
      </c>
      <c r="AD758" s="4">
        <v>1</v>
      </c>
      <c r="AE758" s="4">
        <v>1</v>
      </c>
      <c r="AF758" s="4">
        <v>1</v>
      </c>
      <c r="AG758" s="4">
        <v>1</v>
      </c>
      <c r="AH758" s="4">
        <v>1</v>
      </c>
      <c r="AI758" s="4">
        <v>1</v>
      </c>
      <c r="AJ758" s="4">
        <v>1</v>
      </c>
      <c r="AK758" s="4">
        <v>1</v>
      </c>
      <c r="AL758" s="4">
        <v>1</v>
      </c>
      <c r="AM758" s="4">
        <v>1</v>
      </c>
      <c r="AN758" s="4">
        <v>1</v>
      </c>
      <c r="AO758" s="4">
        <v>1</v>
      </c>
      <c r="AP758" s="4">
        <f t="shared" si="23"/>
        <v>12</v>
      </c>
      <c r="AQ758" s="4">
        <v>1000</v>
      </c>
      <c r="AR758" s="4">
        <v>1500</v>
      </c>
      <c r="AT758" s="4">
        <f t="shared" si="24"/>
        <v>2500</v>
      </c>
      <c r="AU758" s="4">
        <v>50</v>
      </c>
      <c r="AV758" s="4">
        <v>5000</v>
      </c>
      <c r="AW758" s="4" t="s">
        <v>18087</v>
      </c>
      <c r="BM758" s="12"/>
      <c r="BN758" s="12" t="s">
        <v>19114</v>
      </c>
      <c r="BP758" s="4" t="s">
        <v>17279</v>
      </c>
      <c r="BQ758" s="4" t="s">
        <v>17656</v>
      </c>
    </row>
    <row r="759" spans="1:71">
      <c r="A759" s="4">
        <v>3101174</v>
      </c>
      <c r="B759" s="4" t="s">
        <v>19019</v>
      </c>
      <c r="C759" s="4" t="s">
        <v>7372</v>
      </c>
      <c r="F759" s="4" t="s">
        <v>12144</v>
      </c>
      <c r="G759" s="4" t="s">
        <v>5623</v>
      </c>
      <c r="H759" s="4" t="s">
        <v>17023</v>
      </c>
      <c r="I759" s="4" t="s">
        <v>5623</v>
      </c>
      <c r="J759" s="4" t="s">
        <v>7373</v>
      </c>
      <c r="L759" s="4" t="s">
        <v>12131</v>
      </c>
      <c r="N759" s="4" t="s">
        <v>12746</v>
      </c>
      <c r="O759" s="4" t="s">
        <v>35272</v>
      </c>
      <c r="P759" s="4" t="s">
        <v>12746</v>
      </c>
      <c r="W759" s="4" t="s">
        <v>18892</v>
      </c>
      <c r="X759" s="4" t="s">
        <v>19032</v>
      </c>
      <c r="Y759" s="4" t="s">
        <v>17069</v>
      </c>
      <c r="Z759" s="13" t="s">
        <v>13771</v>
      </c>
      <c r="AA759" s="4">
        <v>199</v>
      </c>
      <c r="AB759" s="4">
        <v>50</v>
      </c>
      <c r="AC759" s="9">
        <v>5.5</v>
      </c>
      <c r="AD759" s="4">
        <v>5</v>
      </c>
      <c r="AE759" s="4">
        <v>5</v>
      </c>
      <c r="AF759" s="4">
        <v>6</v>
      </c>
      <c r="AG759" s="4">
        <v>6</v>
      </c>
      <c r="AH759" s="4">
        <v>7</v>
      </c>
      <c r="AI759" s="4">
        <v>7</v>
      </c>
      <c r="AJ759" s="4">
        <v>6</v>
      </c>
      <c r="AK759" s="4">
        <v>5</v>
      </c>
      <c r="AL759" s="4">
        <v>4</v>
      </c>
      <c r="AM759" s="4">
        <v>4</v>
      </c>
      <c r="AN759" s="4">
        <v>4</v>
      </c>
      <c r="AO759" s="4">
        <v>4</v>
      </c>
      <c r="AP759" s="4">
        <f t="shared" si="23"/>
        <v>63</v>
      </c>
      <c r="AQ759" s="4">
        <v>3315</v>
      </c>
      <c r="AR759" s="4">
        <v>13036</v>
      </c>
      <c r="AT759" s="4">
        <f t="shared" si="24"/>
        <v>16351</v>
      </c>
      <c r="AU759" s="4">
        <v>2502</v>
      </c>
      <c r="AV759" s="4">
        <v>14863</v>
      </c>
      <c r="AW759" s="4" t="s">
        <v>13435</v>
      </c>
      <c r="AX759" s="4">
        <v>313</v>
      </c>
      <c r="AY759" s="4">
        <v>5611</v>
      </c>
      <c r="AZ759" s="4" t="s">
        <v>12448</v>
      </c>
      <c r="BM759" s="12"/>
      <c r="BP759" s="4" t="s">
        <v>17336</v>
      </c>
      <c r="BQ759" s="4" t="s">
        <v>12498</v>
      </c>
      <c r="BR759" s="4" t="s">
        <v>35273</v>
      </c>
    </row>
    <row r="760" spans="1:71">
      <c r="A760" s="4">
        <v>3101175</v>
      </c>
      <c r="B760" s="4" t="s">
        <v>18904</v>
      </c>
      <c r="C760" s="4" t="s">
        <v>18931</v>
      </c>
      <c r="E760" s="4" t="s">
        <v>18930</v>
      </c>
      <c r="F760" s="4" t="s">
        <v>12746</v>
      </c>
      <c r="G760" s="4" t="s">
        <v>7861</v>
      </c>
      <c r="H760" s="4" t="s">
        <v>17023</v>
      </c>
      <c r="I760" s="4" t="s">
        <v>7860</v>
      </c>
      <c r="J760" s="4" t="s">
        <v>7860</v>
      </c>
      <c r="L760" s="4" t="s">
        <v>12131</v>
      </c>
      <c r="M760" s="4" t="s">
        <v>7861</v>
      </c>
      <c r="N760" s="4" t="s">
        <v>12746</v>
      </c>
      <c r="O760" s="4" t="s">
        <v>34296</v>
      </c>
      <c r="P760" s="4" t="s">
        <v>12746</v>
      </c>
      <c r="W760" s="4" t="s">
        <v>18936</v>
      </c>
      <c r="X760" s="4" t="s">
        <v>18903</v>
      </c>
      <c r="Y760" s="4" t="s">
        <v>17742</v>
      </c>
      <c r="Z760" s="13" t="s">
        <v>18126</v>
      </c>
      <c r="AA760" s="4">
        <v>200</v>
      </c>
      <c r="AB760" s="4">
        <v>55</v>
      </c>
      <c r="AC760" s="9"/>
      <c r="AD760" s="4">
        <v>6</v>
      </c>
      <c r="AE760" s="4">
        <v>6</v>
      </c>
      <c r="AF760" s="4">
        <v>6</v>
      </c>
      <c r="AG760" s="4">
        <v>6</v>
      </c>
      <c r="AH760" s="4">
        <v>6</v>
      </c>
      <c r="AI760" s="4">
        <v>6</v>
      </c>
      <c r="AJ760" s="4">
        <v>6</v>
      </c>
      <c r="AK760" s="4">
        <v>6</v>
      </c>
      <c r="AL760" s="4">
        <v>6</v>
      </c>
      <c r="AM760" s="4">
        <v>6</v>
      </c>
      <c r="AN760" s="4">
        <v>6</v>
      </c>
      <c r="AO760" s="4">
        <v>6</v>
      </c>
      <c r="AP760" s="4">
        <f t="shared" si="23"/>
        <v>72</v>
      </c>
      <c r="AQ760" s="4">
        <v>3300</v>
      </c>
      <c r="AR760" s="4">
        <v>6000</v>
      </c>
      <c r="AT760" s="4">
        <f t="shared" si="24"/>
        <v>9300</v>
      </c>
      <c r="AU760" s="4">
        <v>428</v>
      </c>
      <c r="AV760" s="4">
        <v>3000</v>
      </c>
      <c r="AW760" s="4" t="s">
        <v>13435</v>
      </c>
      <c r="AX760" s="4">
        <v>29</v>
      </c>
      <c r="AY760" s="4">
        <v>1160</v>
      </c>
      <c r="AZ760" s="4" t="s">
        <v>13626</v>
      </c>
      <c r="BA760" s="4">
        <v>15</v>
      </c>
      <c r="BB760" s="4">
        <v>879</v>
      </c>
      <c r="BC760" s="4" t="s">
        <v>13226</v>
      </c>
      <c r="BD760" s="4">
        <v>15</v>
      </c>
      <c r="BE760" s="4">
        <v>520</v>
      </c>
      <c r="BF760" s="4" t="s">
        <v>13087</v>
      </c>
      <c r="BG760" s="4">
        <v>200</v>
      </c>
      <c r="BH760" s="4">
        <v>7989</v>
      </c>
      <c r="BI760" s="4" t="s">
        <v>12448</v>
      </c>
      <c r="BM760" s="12"/>
      <c r="BN760" s="12" t="s">
        <v>18899</v>
      </c>
      <c r="BP760" s="4" t="s">
        <v>17279</v>
      </c>
      <c r="BQ760" s="4" t="s">
        <v>12498</v>
      </c>
      <c r="BR760" s="4" t="s">
        <v>35405</v>
      </c>
    </row>
    <row r="761" spans="1:71">
      <c r="A761" s="4">
        <v>3101176</v>
      </c>
      <c r="B761" s="4" t="s">
        <v>18965</v>
      </c>
      <c r="C761" s="4" t="s">
        <v>18927</v>
      </c>
      <c r="D761" s="4" t="s">
        <v>7370</v>
      </c>
      <c r="E761" s="4" t="s">
        <v>18815</v>
      </c>
      <c r="F761" s="4" t="s">
        <v>12144</v>
      </c>
      <c r="G761" s="4" t="s">
        <v>18814</v>
      </c>
      <c r="H761" s="4" t="s">
        <v>17023</v>
      </c>
      <c r="I761" s="4" t="s">
        <v>12131</v>
      </c>
      <c r="J761" s="4" t="s">
        <v>12131</v>
      </c>
      <c r="L761" s="4" t="s">
        <v>12131</v>
      </c>
      <c r="N761" s="4" t="s">
        <v>12144</v>
      </c>
      <c r="P761" s="4" t="s">
        <v>12144</v>
      </c>
      <c r="Q761" s="4" t="s">
        <v>18824</v>
      </c>
      <c r="W761" s="4" t="s">
        <v>18823</v>
      </c>
      <c r="X761" s="4" t="s">
        <v>18822</v>
      </c>
      <c r="Y761" s="4" t="s">
        <v>17069</v>
      </c>
      <c r="Z761" s="13" t="s">
        <v>13771</v>
      </c>
      <c r="AA761" s="4">
        <v>256</v>
      </c>
      <c r="AB761" s="9">
        <v>45</v>
      </c>
      <c r="AC761" s="9">
        <v>5.5</v>
      </c>
      <c r="AD761" s="4">
        <v>7</v>
      </c>
      <c r="AE761" s="4">
        <v>7</v>
      </c>
      <c r="AF761" s="4">
        <v>7</v>
      </c>
      <c r="AG761" s="4">
        <v>7</v>
      </c>
      <c r="AH761" s="4">
        <v>7</v>
      </c>
      <c r="AI761" s="4">
        <v>7</v>
      </c>
      <c r="AJ761" s="4">
        <v>7</v>
      </c>
      <c r="AK761" s="4">
        <v>7</v>
      </c>
      <c r="AL761" s="4">
        <v>7</v>
      </c>
      <c r="AM761" s="4">
        <v>7</v>
      </c>
      <c r="AN761" s="4">
        <v>7</v>
      </c>
      <c r="AO761" s="4">
        <v>7</v>
      </c>
      <c r="AP761" s="4">
        <f t="shared" si="23"/>
        <v>84</v>
      </c>
      <c r="AQ761" s="4">
        <v>7712</v>
      </c>
      <c r="AR761" s="4">
        <v>4051</v>
      </c>
      <c r="AT761" s="4">
        <f t="shared" si="24"/>
        <v>11763</v>
      </c>
      <c r="AU761" s="4">
        <v>1522</v>
      </c>
      <c r="AV761" s="4">
        <v>19030</v>
      </c>
      <c r="AW761" s="4" t="s">
        <v>13435</v>
      </c>
      <c r="BM761" s="12"/>
      <c r="BP761" s="4" t="s">
        <v>17336</v>
      </c>
      <c r="BQ761" s="4" t="s">
        <v>12498</v>
      </c>
    </row>
    <row r="762" spans="1:71">
      <c r="A762" s="4">
        <v>3101177</v>
      </c>
      <c r="B762" s="4" t="s">
        <v>18678</v>
      </c>
      <c r="C762" s="4" t="s">
        <v>4875</v>
      </c>
      <c r="D762" s="4" t="s">
        <v>18831</v>
      </c>
      <c r="E762" s="4" t="s">
        <v>4875</v>
      </c>
      <c r="F762" s="4" t="s">
        <v>12144</v>
      </c>
      <c r="G762" s="4" t="s">
        <v>18853</v>
      </c>
      <c r="H762" s="4" t="s">
        <v>17023</v>
      </c>
      <c r="I762" s="4" t="s">
        <v>12131</v>
      </c>
      <c r="J762" s="4" t="s">
        <v>12131</v>
      </c>
      <c r="L762" s="4" t="s">
        <v>12131</v>
      </c>
      <c r="M762" s="4" t="s">
        <v>18853</v>
      </c>
      <c r="N762" s="4" t="s">
        <v>12144</v>
      </c>
      <c r="P762" s="4" t="s">
        <v>12746</v>
      </c>
      <c r="W762" s="4" t="s">
        <v>18852</v>
      </c>
      <c r="X762" s="4" t="s">
        <v>10854</v>
      </c>
      <c r="Y762" s="4" t="s">
        <v>17069</v>
      </c>
      <c r="Z762" s="4" t="s">
        <v>17496</v>
      </c>
      <c r="AA762" s="4">
        <v>195</v>
      </c>
      <c r="AB762" s="4">
        <v>47</v>
      </c>
      <c r="AC762" s="9">
        <v>5</v>
      </c>
      <c r="AD762" s="4">
        <v>3</v>
      </c>
      <c r="AE762" s="4">
        <v>3</v>
      </c>
      <c r="AF762" s="4">
        <v>3</v>
      </c>
      <c r="AG762" s="4">
        <v>3</v>
      </c>
      <c r="AH762" s="4">
        <v>3</v>
      </c>
      <c r="AI762" s="4">
        <v>3</v>
      </c>
      <c r="AJ762" s="4">
        <v>3</v>
      </c>
      <c r="AK762" s="4">
        <v>4</v>
      </c>
      <c r="AL762" s="4">
        <v>2</v>
      </c>
      <c r="AM762" s="4">
        <v>2</v>
      </c>
      <c r="AN762" s="4">
        <v>2</v>
      </c>
      <c r="AO762" s="4">
        <v>1</v>
      </c>
      <c r="AP762" s="4">
        <f t="shared" si="23"/>
        <v>32</v>
      </c>
      <c r="AQ762" s="4">
        <v>1187</v>
      </c>
      <c r="AR762" s="4">
        <v>12422</v>
      </c>
      <c r="AT762" s="4">
        <f t="shared" si="24"/>
        <v>13609</v>
      </c>
      <c r="AU762" s="4">
        <v>2512</v>
      </c>
      <c r="AV762" s="4">
        <v>17587</v>
      </c>
      <c r="AW762" s="4" t="s">
        <v>13435</v>
      </c>
      <c r="AX762" s="4">
        <v>8</v>
      </c>
      <c r="AY762" s="4">
        <v>340</v>
      </c>
      <c r="AZ762" s="4" t="s">
        <v>12448</v>
      </c>
      <c r="BM762" s="12"/>
      <c r="BP762" s="4" t="s">
        <v>17336</v>
      </c>
      <c r="BQ762" s="4" t="s">
        <v>12498</v>
      </c>
      <c r="BR762" s="4" t="s">
        <v>33473</v>
      </c>
      <c r="BS762" s="4" t="s">
        <v>35521</v>
      </c>
    </row>
    <row r="763" spans="1:71">
      <c r="A763" s="4">
        <v>3101178</v>
      </c>
      <c r="B763" s="4" t="s">
        <v>18978</v>
      </c>
      <c r="C763" s="59" t="s">
        <v>30229</v>
      </c>
      <c r="D763" s="4" t="s">
        <v>19303</v>
      </c>
      <c r="E763" s="59" t="s">
        <v>30230</v>
      </c>
      <c r="F763" s="4" t="s">
        <v>12144</v>
      </c>
      <c r="G763" s="4" t="s">
        <v>19086</v>
      </c>
      <c r="H763" s="4" t="s">
        <v>17023</v>
      </c>
      <c r="I763" s="4" t="s">
        <v>12131</v>
      </c>
      <c r="J763" s="4" t="s">
        <v>12131</v>
      </c>
      <c r="L763" s="4" t="s">
        <v>12131</v>
      </c>
      <c r="N763" s="4" t="s">
        <v>12144</v>
      </c>
      <c r="P763" s="4" t="s">
        <v>12746</v>
      </c>
      <c r="W763" s="4" t="s">
        <v>18617</v>
      </c>
      <c r="X763" s="4" t="s">
        <v>19501</v>
      </c>
      <c r="Y763" s="4" t="s">
        <v>19405</v>
      </c>
      <c r="Z763" s="13" t="s">
        <v>13771</v>
      </c>
      <c r="AA763" s="4">
        <v>83</v>
      </c>
      <c r="AB763" s="4">
        <v>60</v>
      </c>
      <c r="AC763" s="9">
        <v>6</v>
      </c>
      <c r="AL763" s="4">
        <v>35</v>
      </c>
      <c r="AM763" s="4">
        <v>63</v>
      </c>
      <c r="AN763" s="4">
        <v>31</v>
      </c>
      <c r="AO763" s="4">
        <v>15</v>
      </c>
      <c r="AP763" s="4">
        <f t="shared" si="23"/>
        <v>144</v>
      </c>
      <c r="AQ763" s="4">
        <v>10479</v>
      </c>
      <c r="AR763" s="4">
        <v>32032</v>
      </c>
      <c r="AT763" s="4">
        <f t="shared" si="24"/>
        <v>42511</v>
      </c>
      <c r="AU763" s="4">
        <v>8035</v>
      </c>
      <c r="AV763" s="4">
        <v>65829</v>
      </c>
      <c r="AW763" s="3" t="s">
        <v>35863</v>
      </c>
      <c r="BM763" s="12"/>
      <c r="BP763" s="4" t="s">
        <v>17279</v>
      </c>
      <c r="BQ763" s="4" t="s">
        <v>12498</v>
      </c>
      <c r="BR763" s="4" t="s">
        <v>32220</v>
      </c>
      <c r="BS763" s="4" t="s">
        <v>34948</v>
      </c>
    </row>
    <row r="764" spans="1:71">
      <c r="A764" s="4">
        <v>3101179</v>
      </c>
      <c r="B764" s="4" t="s">
        <v>19404</v>
      </c>
      <c r="C764" s="4" t="s">
        <v>5399</v>
      </c>
      <c r="D764" s="4" t="s">
        <v>5400</v>
      </c>
      <c r="E764" s="4" t="s">
        <v>5399</v>
      </c>
      <c r="F764" s="4" t="s">
        <v>12144</v>
      </c>
      <c r="G764" s="4" t="s">
        <v>19298</v>
      </c>
      <c r="H764" s="4" t="s">
        <v>17023</v>
      </c>
      <c r="I764" s="4" t="s">
        <v>7502</v>
      </c>
      <c r="J764" s="4" t="s">
        <v>7502</v>
      </c>
      <c r="L764" s="4" t="s">
        <v>12131</v>
      </c>
      <c r="N764" s="4" t="s">
        <v>12144</v>
      </c>
      <c r="P764" s="4" t="s">
        <v>12746</v>
      </c>
      <c r="W764" s="4" t="s">
        <v>19297</v>
      </c>
      <c r="X764" s="4" t="s">
        <v>6700</v>
      </c>
      <c r="Y764" s="4" t="s">
        <v>17069</v>
      </c>
      <c r="Z764" s="13" t="s">
        <v>13771</v>
      </c>
      <c r="AA764" s="4">
        <v>220</v>
      </c>
      <c r="AB764" s="4">
        <v>40</v>
      </c>
      <c r="AC764" s="9">
        <v>5</v>
      </c>
      <c r="AD764" s="4">
        <v>6</v>
      </c>
      <c r="AE764" s="4">
        <v>6</v>
      </c>
      <c r="AF764" s="4">
        <v>6</v>
      </c>
      <c r="AG764" s="4">
        <v>6</v>
      </c>
      <c r="AH764" s="4">
        <v>6</v>
      </c>
      <c r="AI764" s="4">
        <v>6</v>
      </c>
      <c r="AJ764" s="4">
        <v>6</v>
      </c>
      <c r="AK764" s="4">
        <v>6</v>
      </c>
      <c r="AL764" s="4">
        <v>6</v>
      </c>
      <c r="AM764" s="4">
        <v>6</v>
      </c>
      <c r="AN764" s="4">
        <v>6</v>
      </c>
      <c r="AO764" s="4">
        <v>6</v>
      </c>
      <c r="AP764" s="4">
        <f t="shared" si="23"/>
        <v>72</v>
      </c>
      <c r="AQ764" s="4">
        <v>4624</v>
      </c>
      <c r="AR764" s="4">
        <v>6031</v>
      </c>
      <c r="AT764" s="4">
        <f t="shared" si="24"/>
        <v>10655</v>
      </c>
      <c r="AU764" s="4">
        <v>945</v>
      </c>
      <c r="AV764" s="4">
        <v>6720</v>
      </c>
      <c r="AW764" s="4" t="s">
        <v>13435</v>
      </c>
      <c r="AX764" s="4">
        <v>1200</v>
      </c>
      <c r="AY764" s="4">
        <v>10500</v>
      </c>
      <c r="AZ764" s="4" t="s">
        <v>13549</v>
      </c>
      <c r="BM764" s="12"/>
      <c r="BP764" s="4" t="s">
        <v>17336</v>
      </c>
      <c r="BQ764" s="4" t="s">
        <v>12498</v>
      </c>
      <c r="BR764" s="4" t="s">
        <v>34377</v>
      </c>
    </row>
    <row r="765" spans="1:71">
      <c r="A765" s="4">
        <v>3101180</v>
      </c>
      <c r="B765" s="4" t="s">
        <v>19401</v>
      </c>
      <c r="C765" s="4" t="s">
        <v>7517</v>
      </c>
      <c r="F765" s="4" t="s">
        <v>12144</v>
      </c>
      <c r="G765" s="4" t="s">
        <v>18929</v>
      </c>
      <c r="H765" s="4" t="s">
        <v>17023</v>
      </c>
      <c r="I765" s="4" t="s">
        <v>18928</v>
      </c>
      <c r="J765" s="4" t="s">
        <v>18928</v>
      </c>
      <c r="L765" s="4" t="s">
        <v>12069</v>
      </c>
      <c r="N765" s="4" t="s">
        <v>12746</v>
      </c>
      <c r="O765" s="59" t="s">
        <v>570</v>
      </c>
      <c r="P765" s="4" t="s">
        <v>12746</v>
      </c>
      <c r="W765" s="4" t="s">
        <v>18925</v>
      </c>
      <c r="X765" s="4" t="s">
        <v>18924</v>
      </c>
      <c r="Y765" s="4" t="s">
        <v>17069</v>
      </c>
      <c r="Z765" s="13" t="s">
        <v>13771</v>
      </c>
      <c r="AA765" s="4">
        <v>200</v>
      </c>
      <c r="AB765" s="4">
        <v>48</v>
      </c>
      <c r="AC765" s="9">
        <v>6</v>
      </c>
      <c r="AD765" s="4">
        <v>3</v>
      </c>
      <c r="AE765" s="4">
        <v>4</v>
      </c>
      <c r="AF765" s="4">
        <v>5</v>
      </c>
      <c r="AG765" s="4">
        <v>6</v>
      </c>
      <c r="AH765" s="4">
        <v>4</v>
      </c>
      <c r="AI765" s="4">
        <v>4</v>
      </c>
      <c r="AJ765" s="4">
        <v>4</v>
      </c>
      <c r="AK765" s="4">
        <v>4</v>
      </c>
      <c r="AL765" s="4">
        <v>4</v>
      </c>
      <c r="AM765" s="4">
        <v>2</v>
      </c>
      <c r="AN765" s="4">
        <v>2</v>
      </c>
      <c r="AO765" s="4">
        <v>2</v>
      </c>
      <c r="AP765" s="4">
        <f t="shared" si="23"/>
        <v>44</v>
      </c>
      <c r="AQ765" s="4">
        <v>5701</v>
      </c>
      <c r="AR765" s="4">
        <v>1140</v>
      </c>
      <c r="AT765" s="4">
        <f t="shared" si="24"/>
        <v>6841</v>
      </c>
      <c r="AU765" s="4">
        <v>2663</v>
      </c>
      <c r="AV765" s="4">
        <v>15974</v>
      </c>
      <c r="AW765" s="4" t="s">
        <v>13435</v>
      </c>
      <c r="AX765" s="4">
        <v>365</v>
      </c>
      <c r="AY765" s="4">
        <v>1272</v>
      </c>
      <c r="AZ765" s="4" t="s">
        <v>12539</v>
      </c>
      <c r="BM765" s="12"/>
      <c r="BN765" s="12" t="s">
        <v>18923</v>
      </c>
      <c r="BP765" s="4" t="s">
        <v>17279</v>
      </c>
      <c r="BQ765" s="4" t="s">
        <v>12498</v>
      </c>
      <c r="BR765" s="4" t="s">
        <v>34379</v>
      </c>
    </row>
    <row r="766" spans="1:71">
      <c r="A766" s="4">
        <v>3101181</v>
      </c>
      <c r="B766" s="4" t="s">
        <v>19044</v>
      </c>
      <c r="C766" s="4" t="s">
        <v>19043</v>
      </c>
      <c r="D766" s="4" t="s">
        <v>7080</v>
      </c>
      <c r="E766" s="4" t="s">
        <v>19038</v>
      </c>
      <c r="F766" s="4" t="s">
        <v>12746</v>
      </c>
      <c r="G766" s="4" t="s">
        <v>19037</v>
      </c>
      <c r="H766" s="4" t="s">
        <v>17023</v>
      </c>
      <c r="I766" s="4" t="s">
        <v>7294</v>
      </c>
      <c r="J766" s="4" t="s">
        <v>7294</v>
      </c>
      <c r="L766" s="4" t="s">
        <v>12069</v>
      </c>
      <c r="N766" s="4" t="s">
        <v>12144</v>
      </c>
      <c r="P766" s="4" t="s">
        <v>12746</v>
      </c>
      <c r="W766" s="4" t="s">
        <v>13829</v>
      </c>
      <c r="X766" s="4" t="s">
        <v>10250</v>
      </c>
      <c r="Y766" s="4" t="s">
        <v>17069</v>
      </c>
      <c r="Z766" s="13" t="s">
        <v>13771</v>
      </c>
      <c r="AA766" s="4">
        <v>160</v>
      </c>
      <c r="AB766" s="4">
        <v>50</v>
      </c>
      <c r="AC766" s="9">
        <v>6</v>
      </c>
      <c r="AF766" s="4">
        <v>3</v>
      </c>
      <c r="AG766" s="4">
        <v>3</v>
      </c>
      <c r="AH766" s="4">
        <v>2</v>
      </c>
      <c r="AI766" s="4">
        <v>2</v>
      </c>
      <c r="AJ766" s="4">
        <v>2</v>
      </c>
      <c r="AK766" s="4">
        <v>2</v>
      </c>
      <c r="AL766" s="4">
        <v>2</v>
      </c>
      <c r="AP766" s="4">
        <f t="shared" si="23"/>
        <v>16</v>
      </c>
      <c r="AQ766" s="4">
        <v>1500</v>
      </c>
      <c r="AR766" s="4">
        <v>2855</v>
      </c>
      <c r="AT766" s="4">
        <f t="shared" si="24"/>
        <v>4355</v>
      </c>
      <c r="AU766" s="4">
        <v>1300</v>
      </c>
      <c r="AV766" s="4">
        <v>9000</v>
      </c>
      <c r="AW766" s="4" t="s">
        <v>13435</v>
      </c>
      <c r="BM766" s="12"/>
      <c r="BN766" s="12" t="s">
        <v>19036</v>
      </c>
      <c r="BP766" s="4" t="s">
        <v>17279</v>
      </c>
      <c r="BQ766" s="4" t="s">
        <v>12498</v>
      </c>
      <c r="BR766" s="4" t="s">
        <v>35522</v>
      </c>
    </row>
    <row r="767" spans="1:71">
      <c r="A767" s="4">
        <v>3101182</v>
      </c>
      <c r="B767" s="4" t="s">
        <v>19035</v>
      </c>
      <c r="C767" s="4" t="s">
        <v>1336</v>
      </c>
      <c r="E767" s="4" t="s">
        <v>1336</v>
      </c>
      <c r="F767" s="4" t="s">
        <v>12144</v>
      </c>
      <c r="G767" s="4" t="s">
        <v>19082</v>
      </c>
      <c r="H767" s="4" t="s">
        <v>17023</v>
      </c>
      <c r="I767" s="4" t="s">
        <v>7089</v>
      </c>
      <c r="J767" s="4" t="s">
        <v>7089</v>
      </c>
      <c r="L767" s="4" t="s">
        <v>12069</v>
      </c>
      <c r="M767" s="4" t="s">
        <v>12637</v>
      </c>
      <c r="N767" s="4" t="s">
        <v>12144</v>
      </c>
      <c r="P767" s="4" t="s">
        <v>12746</v>
      </c>
      <c r="W767" s="4" t="s">
        <v>19122</v>
      </c>
      <c r="X767" s="4" t="s">
        <v>18628</v>
      </c>
      <c r="Y767" s="4" t="s">
        <v>17069</v>
      </c>
      <c r="Z767" s="13" t="s">
        <v>13771</v>
      </c>
      <c r="AA767" s="4">
        <v>241</v>
      </c>
      <c r="AB767" s="4">
        <v>54</v>
      </c>
      <c r="AC767" s="9">
        <v>6</v>
      </c>
      <c r="AD767" s="4">
        <v>11</v>
      </c>
      <c r="AE767" s="4">
        <v>11</v>
      </c>
      <c r="AF767" s="4">
        <v>8</v>
      </c>
      <c r="AG767" s="4">
        <v>7</v>
      </c>
      <c r="AH767" s="4">
        <v>3</v>
      </c>
      <c r="AI767" s="4">
        <v>7</v>
      </c>
      <c r="AJ767" s="4">
        <v>4</v>
      </c>
      <c r="AK767" s="4">
        <v>9</v>
      </c>
      <c r="AL767" s="4">
        <v>14</v>
      </c>
      <c r="AM767" s="4">
        <v>15</v>
      </c>
      <c r="AN767" s="4">
        <v>14</v>
      </c>
      <c r="AO767" s="4">
        <v>15</v>
      </c>
      <c r="AP767" s="4">
        <f t="shared" si="23"/>
        <v>118</v>
      </c>
      <c r="AQ767" s="4">
        <v>17207</v>
      </c>
      <c r="AR767" s="4">
        <v>14932</v>
      </c>
      <c r="AT767" s="4">
        <f t="shared" si="24"/>
        <v>32139</v>
      </c>
      <c r="AU767" s="4">
        <v>1352</v>
      </c>
      <c r="AV767" s="4">
        <v>38640</v>
      </c>
      <c r="AW767" s="4" t="s">
        <v>18470</v>
      </c>
      <c r="BM767" s="12"/>
      <c r="BN767" s="4" t="s">
        <v>18768</v>
      </c>
      <c r="BP767" s="4" t="s">
        <v>17336</v>
      </c>
      <c r="BQ767" s="4" t="s">
        <v>12498</v>
      </c>
      <c r="BR767" s="4" t="s">
        <v>32984</v>
      </c>
    </row>
    <row r="768" spans="1:71">
      <c r="A768" s="4">
        <v>3101183</v>
      </c>
      <c r="B768" s="4" t="s">
        <v>19003</v>
      </c>
      <c r="C768" s="4" t="s">
        <v>5525</v>
      </c>
      <c r="D768" s="4" t="s">
        <v>7443</v>
      </c>
      <c r="E768" s="4" t="s">
        <v>7316</v>
      </c>
      <c r="F768" s="4" t="s">
        <v>12746</v>
      </c>
      <c r="G768" s="4" t="s">
        <v>18667</v>
      </c>
      <c r="H768" s="4" t="s">
        <v>17023</v>
      </c>
      <c r="I768" s="4" t="s">
        <v>7554</v>
      </c>
      <c r="J768" s="4" t="s">
        <v>7554</v>
      </c>
      <c r="L768" s="4" t="s">
        <v>7203</v>
      </c>
      <c r="N768" s="4" t="s">
        <v>12144</v>
      </c>
      <c r="P768" s="4" t="s">
        <v>12746</v>
      </c>
      <c r="W768" s="4" t="s">
        <v>18999</v>
      </c>
      <c r="X768" s="4" t="s">
        <v>18808</v>
      </c>
      <c r="Y768" s="4" t="s">
        <v>17069</v>
      </c>
      <c r="Z768" s="4" t="s">
        <v>17742</v>
      </c>
      <c r="AA768" s="4">
        <v>100</v>
      </c>
      <c r="AB768" s="4">
        <v>52</v>
      </c>
      <c r="AC768" s="9">
        <v>5.5</v>
      </c>
      <c r="AD768" s="4">
        <v>3</v>
      </c>
      <c r="AE768" s="4">
        <v>3</v>
      </c>
      <c r="AF768" s="4">
        <v>3</v>
      </c>
      <c r="AG768" s="4">
        <v>3</v>
      </c>
      <c r="AH768" s="4">
        <v>3</v>
      </c>
      <c r="AI768" s="4">
        <v>3</v>
      </c>
      <c r="AJ768" s="4">
        <v>3</v>
      </c>
      <c r="AK768" s="4">
        <v>3</v>
      </c>
      <c r="AL768" s="4">
        <v>3</v>
      </c>
      <c r="AM768" s="4">
        <v>3</v>
      </c>
      <c r="AN768" s="4">
        <v>3</v>
      </c>
      <c r="AO768" s="4">
        <v>3</v>
      </c>
      <c r="AP768" s="4">
        <f t="shared" si="23"/>
        <v>36</v>
      </c>
      <c r="AQ768" s="4">
        <v>1669</v>
      </c>
      <c r="AR768" s="4">
        <v>3400</v>
      </c>
      <c r="AT768" s="4">
        <f t="shared" si="24"/>
        <v>5069</v>
      </c>
      <c r="AU768" s="4">
        <v>449</v>
      </c>
      <c r="AV768" s="4">
        <v>2587</v>
      </c>
      <c r="AW768" s="4" t="s">
        <v>13435</v>
      </c>
      <c r="AX768" s="4">
        <v>24</v>
      </c>
      <c r="AY768" s="4">
        <v>960</v>
      </c>
      <c r="AZ768" s="4" t="s">
        <v>13087</v>
      </c>
      <c r="BA768" s="4">
        <v>151</v>
      </c>
      <c r="BB768" s="4">
        <v>3020</v>
      </c>
      <c r="BC768" s="4" t="s">
        <v>12448</v>
      </c>
      <c r="BM768" s="12"/>
      <c r="BN768" s="4" t="s">
        <v>18719</v>
      </c>
      <c r="BP768" s="4" t="s">
        <v>17336</v>
      </c>
      <c r="BQ768" s="4" t="s">
        <v>12498</v>
      </c>
    </row>
    <row r="769" spans="1:75">
      <c r="A769" s="4">
        <v>3101184</v>
      </c>
      <c r="B769" s="4" t="s">
        <v>19087</v>
      </c>
      <c r="C769" s="4" t="s">
        <v>18977</v>
      </c>
      <c r="D769" s="4" t="s">
        <v>18969</v>
      </c>
      <c r="E769" s="4" t="s">
        <v>13143</v>
      </c>
      <c r="F769" s="4" t="s">
        <v>12144</v>
      </c>
      <c r="G769" s="4" t="s">
        <v>18970</v>
      </c>
      <c r="H769" s="4" t="s">
        <v>17023</v>
      </c>
      <c r="I769" s="4" t="s">
        <v>7317</v>
      </c>
      <c r="J769" s="4" t="s">
        <v>7317</v>
      </c>
      <c r="L769" s="4" t="s">
        <v>7318</v>
      </c>
      <c r="N769" s="4" t="s">
        <v>12144</v>
      </c>
      <c r="P769" s="4" t="s">
        <v>12746</v>
      </c>
      <c r="W769" s="4" t="s">
        <v>18968</v>
      </c>
      <c r="X769" s="4" t="s">
        <v>17823</v>
      </c>
      <c r="Y769" s="4" t="s">
        <v>17069</v>
      </c>
      <c r="Z769" s="13" t="s">
        <v>13771</v>
      </c>
      <c r="AA769" s="4" t="s">
        <v>18961</v>
      </c>
      <c r="AB769" s="4">
        <v>9</v>
      </c>
      <c r="AC769" s="9">
        <v>5.5</v>
      </c>
      <c r="AD769" s="4">
        <v>3</v>
      </c>
      <c r="AE769" s="4">
        <v>3</v>
      </c>
      <c r="AF769" s="4">
        <v>3</v>
      </c>
      <c r="AG769" s="4">
        <v>2</v>
      </c>
      <c r="AH769" s="4">
        <v>3</v>
      </c>
      <c r="AI769" s="4">
        <v>3</v>
      </c>
      <c r="AJ769" s="4">
        <v>3</v>
      </c>
      <c r="AK769" s="4">
        <v>6</v>
      </c>
      <c r="AL769" s="4">
        <v>6</v>
      </c>
      <c r="AM769" s="4">
        <v>3</v>
      </c>
      <c r="AN769" s="4">
        <v>2</v>
      </c>
      <c r="AO769" s="4">
        <v>1</v>
      </c>
      <c r="AP769" s="4">
        <f t="shared" si="23"/>
        <v>38</v>
      </c>
      <c r="AQ769" s="4">
        <v>3262</v>
      </c>
      <c r="AR769" s="4">
        <v>3307</v>
      </c>
      <c r="AT769" s="4">
        <f t="shared" si="24"/>
        <v>6569</v>
      </c>
      <c r="AU769" s="4">
        <v>1326</v>
      </c>
      <c r="AV769" s="4">
        <v>11547</v>
      </c>
      <c r="AW769" s="4" t="s">
        <v>13435</v>
      </c>
      <c r="AX769" s="4">
        <v>200</v>
      </c>
      <c r="AY769" s="4">
        <v>1605</v>
      </c>
      <c r="AZ769" s="4" t="s">
        <v>12539</v>
      </c>
      <c r="BM769" s="12"/>
      <c r="BP769" s="4" t="s">
        <v>17336</v>
      </c>
      <c r="BQ769" s="4" t="s">
        <v>12498</v>
      </c>
      <c r="BR769" s="4" t="s">
        <v>35523</v>
      </c>
    </row>
    <row r="770" spans="1:75">
      <c r="A770" s="4">
        <v>3101185</v>
      </c>
      <c r="B770" s="4" t="s">
        <v>18960</v>
      </c>
      <c r="C770" s="4" t="s">
        <v>3316</v>
      </c>
      <c r="D770" s="4" t="s">
        <v>18871</v>
      </c>
      <c r="E770" s="4" t="s">
        <v>19132</v>
      </c>
      <c r="F770" s="4" t="s">
        <v>12144</v>
      </c>
      <c r="G770" s="4" t="s">
        <v>18838</v>
      </c>
      <c r="H770" s="4" t="s">
        <v>17023</v>
      </c>
      <c r="I770" s="4" t="s">
        <v>7317</v>
      </c>
      <c r="J770" s="4" t="s">
        <v>7317</v>
      </c>
      <c r="L770" s="4" t="s">
        <v>7318</v>
      </c>
      <c r="M770" s="4" t="s">
        <v>18618</v>
      </c>
      <c r="N770" s="4" t="s">
        <v>12144</v>
      </c>
      <c r="P770" s="4" t="s">
        <v>12746</v>
      </c>
      <c r="W770" s="4" t="s">
        <v>18617</v>
      </c>
      <c r="X770" s="4" t="s">
        <v>18805</v>
      </c>
      <c r="Y770" s="4" t="s">
        <v>18804</v>
      </c>
      <c r="Z770" s="13" t="s">
        <v>13771</v>
      </c>
      <c r="AA770" s="4">
        <v>40</v>
      </c>
      <c r="AB770" s="4">
        <v>60</v>
      </c>
      <c r="AC770" s="9">
        <v>6</v>
      </c>
      <c r="AM770" s="4">
        <v>33</v>
      </c>
      <c r="AN770" s="4">
        <v>28</v>
      </c>
      <c r="AO770" s="4">
        <v>3</v>
      </c>
      <c r="AP770" s="4">
        <f t="shared" si="23"/>
        <v>64</v>
      </c>
      <c r="AQ770" s="4">
        <v>3961</v>
      </c>
      <c r="AR770" s="4">
        <v>10083</v>
      </c>
      <c r="AT770" s="4">
        <f t="shared" si="24"/>
        <v>14044</v>
      </c>
      <c r="AU770" s="4">
        <v>1854</v>
      </c>
      <c r="AV770" s="4">
        <v>22244</v>
      </c>
      <c r="AW770" s="3" t="s">
        <v>35863</v>
      </c>
      <c r="BM770" s="12"/>
      <c r="BP770" s="4" t="s">
        <v>17279</v>
      </c>
      <c r="BQ770" s="4" t="s">
        <v>12498</v>
      </c>
      <c r="BR770" s="4" t="s">
        <v>32220</v>
      </c>
      <c r="BS770" s="4" t="s">
        <v>34948</v>
      </c>
    </row>
    <row r="771" spans="1:75">
      <c r="A771" s="4">
        <v>3101186</v>
      </c>
      <c r="B771" s="4" t="s">
        <v>18803</v>
      </c>
      <c r="C771" s="4" t="s">
        <v>7694</v>
      </c>
      <c r="D771" s="4" t="s">
        <v>7451</v>
      </c>
      <c r="E771" s="4" t="s">
        <v>18672</v>
      </c>
      <c r="F771" s="4" t="s">
        <v>12746</v>
      </c>
      <c r="G771" s="4" t="s">
        <v>18671</v>
      </c>
      <c r="H771" s="4" t="s">
        <v>17023</v>
      </c>
      <c r="I771" s="4" t="s">
        <v>7317</v>
      </c>
      <c r="J771" s="4" t="s">
        <v>7317</v>
      </c>
      <c r="L771" s="4" t="s">
        <v>7318</v>
      </c>
      <c r="M771" s="4" t="s">
        <v>18670</v>
      </c>
      <c r="N771" s="4" t="s">
        <v>12144</v>
      </c>
      <c r="P771" s="4" t="s">
        <v>12746</v>
      </c>
      <c r="R771" s="4" t="s">
        <v>12746</v>
      </c>
      <c r="T771" s="4" t="s">
        <v>12746</v>
      </c>
      <c r="U771" s="4" t="s">
        <v>12746</v>
      </c>
      <c r="W771" s="4" t="s">
        <v>19010</v>
      </c>
      <c r="X771" s="4" t="s">
        <v>19022</v>
      </c>
      <c r="Y771" s="4" t="s">
        <v>17069</v>
      </c>
      <c r="Z771" s="13" t="s">
        <v>13771</v>
      </c>
      <c r="AA771" s="4">
        <v>300</v>
      </c>
      <c r="AB771" s="4">
        <v>44</v>
      </c>
      <c r="AC771" s="9">
        <v>5.5</v>
      </c>
      <c r="AD771" s="4">
        <v>25</v>
      </c>
      <c r="AE771" s="4">
        <v>20</v>
      </c>
      <c r="AF771" s="4">
        <v>27</v>
      </c>
      <c r="AG771" s="4">
        <v>30</v>
      </c>
      <c r="AH771" s="4">
        <v>35</v>
      </c>
      <c r="AI771" s="4">
        <v>40</v>
      </c>
      <c r="AJ771" s="4">
        <v>32</v>
      </c>
      <c r="AK771" s="4">
        <v>35</v>
      </c>
      <c r="AL771" s="4">
        <v>38</v>
      </c>
      <c r="AM771" s="4">
        <v>34</v>
      </c>
      <c r="AN771" s="4">
        <v>33</v>
      </c>
      <c r="AO771" s="4">
        <v>30</v>
      </c>
      <c r="AP771" s="4">
        <f t="shared" si="23"/>
        <v>379</v>
      </c>
      <c r="AQ771" s="4">
        <v>40618</v>
      </c>
      <c r="AR771" s="4">
        <v>12000</v>
      </c>
      <c r="AT771" s="4">
        <f t="shared" si="24"/>
        <v>52618</v>
      </c>
      <c r="AU771" s="4">
        <v>2075</v>
      </c>
      <c r="AV771" s="4">
        <v>83000</v>
      </c>
      <c r="AW771" s="4" t="s">
        <v>13626</v>
      </c>
      <c r="BM771" s="12"/>
      <c r="BP771" s="4" t="s">
        <v>17279</v>
      </c>
      <c r="BQ771" s="4" t="s">
        <v>12498</v>
      </c>
      <c r="BR771" s="4" t="s">
        <v>34569</v>
      </c>
    </row>
    <row r="772" spans="1:75">
      <c r="A772" s="4">
        <v>3101187</v>
      </c>
      <c r="B772" s="4" t="s">
        <v>19021</v>
      </c>
      <c r="C772" s="4" t="s">
        <v>3316</v>
      </c>
      <c r="D772" s="4" t="s">
        <v>19249</v>
      </c>
      <c r="E772" s="4" t="s">
        <v>19132</v>
      </c>
      <c r="F772" s="4" t="s">
        <v>12144</v>
      </c>
      <c r="G772" s="4" t="s">
        <v>19188</v>
      </c>
      <c r="H772" s="4" t="s">
        <v>17023</v>
      </c>
      <c r="I772" s="4" t="s">
        <v>7571</v>
      </c>
      <c r="J772" s="4" t="s">
        <v>7571</v>
      </c>
      <c r="L772" s="59" t="s">
        <v>30196</v>
      </c>
      <c r="N772" s="4" t="s">
        <v>12144</v>
      </c>
      <c r="P772" s="4" t="s">
        <v>12746</v>
      </c>
      <c r="W772" s="4" t="s">
        <v>18651</v>
      </c>
      <c r="X772" s="4" t="s">
        <v>19108</v>
      </c>
      <c r="Y772" s="4" t="s">
        <v>17069</v>
      </c>
      <c r="Z772" s="13" t="s">
        <v>13771</v>
      </c>
      <c r="AA772" s="4">
        <v>33</v>
      </c>
      <c r="AB772" s="4">
        <v>54</v>
      </c>
      <c r="AC772" s="9">
        <v>6</v>
      </c>
      <c r="AD772" s="4">
        <v>29</v>
      </c>
      <c r="AP772" s="4">
        <f t="shared" si="23"/>
        <v>29</v>
      </c>
      <c r="AQ772" s="4">
        <v>2687</v>
      </c>
      <c r="AR772" s="4">
        <v>6551</v>
      </c>
      <c r="AT772" s="4">
        <f t="shared" si="24"/>
        <v>9238</v>
      </c>
      <c r="AU772" s="4">
        <v>1175</v>
      </c>
      <c r="AV772" s="4">
        <v>14099</v>
      </c>
      <c r="AW772" s="3" t="s">
        <v>35863</v>
      </c>
      <c r="BM772" s="12"/>
      <c r="BP772" s="4" t="s">
        <v>17279</v>
      </c>
      <c r="BQ772" s="4" t="s">
        <v>12498</v>
      </c>
      <c r="BR772" s="4" t="s">
        <v>32220</v>
      </c>
      <c r="BS772" s="4" t="s">
        <v>34948</v>
      </c>
      <c r="BW772" s="59" t="s">
        <v>30115</v>
      </c>
    </row>
    <row r="773" spans="1:75">
      <c r="A773" s="4">
        <v>3101188</v>
      </c>
      <c r="B773" s="4" t="s">
        <v>19186</v>
      </c>
      <c r="C773" s="4" t="s">
        <v>5187</v>
      </c>
      <c r="E773" s="4" t="s">
        <v>19080</v>
      </c>
      <c r="F773" s="4" t="s">
        <v>12746</v>
      </c>
      <c r="G773" s="4" t="s">
        <v>7224</v>
      </c>
      <c r="H773" s="4" t="s">
        <v>17023</v>
      </c>
      <c r="I773" s="4" t="s">
        <v>7224</v>
      </c>
      <c r="J773" s="4" t="s">
        <v>7224</v>
      </c>
      <c r="L773" s="4" t="s">
        <v>7318</v>
      </c>
      <c r="N773" s="4" t="s">
        <v>12144</v>
      </c>
      <c r="P773" s="4" t="s">
        <v>12746</v>
      </c>
      <c r="W773" s="4" t="s">
        <v>18087</v>
      </c>
      <c r="X773" s="4" t="s">
        <v>19187</v>
      </c>
      <c r="Y773" s="4" t="s">
        <v>17069</v>
      </c>
      <c r="Z773" s="13" t="s">
        <v>13771</v>
      </c>
      <c r="AA773" s="4">
        <v>304</v>
      </c>
      <c r="AB773" s="4">
        <v>45</v>
      </c>
      <c r="AC773" s="9">
        <v>5.5</v>
      </c>
      <c r="AD773" s="4">
        <v>2</v>
      </c>
      <c r="AE773" s="4">
        <v>2</v>
      </c>
      <c r="AF773" s="4">
        <v>2</v>
      </c>
      <c r="AG773" s="4">
        <v>2</v>
      </c>
      <c r="AH773" s="4">
        <v>2</v>
      </c>
      <c r="AI773" s="4">
        <v>2</v>
      </c>
      <c r="AJ773" s="4">
        <v>2</v>
      </c>
      <c r="AK773" s="4">
        <v>2</v>
      </c>
      <c r="AL773" s="4">
        <v>2</v>
      </c>
      <c r="AM773" s="4">
        <v>2</v>
      </c>
      <c r="AN773" s="4">
        <v>2</v>
      </c>
      <c r="AO773" s="4">
        <v>2</v>
      </c>
      <c r="AP773" s="4">
        <f t="shared" si="23"/>
        <v>24</v>
      </c>
      <c r="AQ773" s="4">
        <v>1999</v>
      </c>
      <c r="AR773" s="4">
        <v>2915</v>
      </c>
      <c r="AT773" s="4">
        <f t="shared" si="24"/>
        <v>4914</v>
      </c>
      <c r="AU773" s="4">
        <v>782</v>
      </c>
      <c r="AV773" s="4">
        <v>9384</v>
      </c>
      <c r="AW773" s="4" t="s">
        <v>12448</v>
      </c>
      <c r="BM773" s="12"/>
      <c r="BP773" s="4" t="s">
        <v>17279</v>
      </c>
      <c r="BQ773" s="4" t="s">
        <v>12498</v>
      </c>
    </row>
    <row r="774" spans="1:75">
      <c r="A774" s="4">
        <v>3101189</v>
      </c>
      <c r="B774" s="4" t="s">
        <v>19073</v>
      </c>
      <c r="C774" s="4" t="s">
        <v>7465</v>
      </c>
      <c r="D774" s="4" t="s">
        <v>7584</v>
      </c>
      <c r="E774" s="4" t="s">
        <v>7223</v>
      </c>
      <c r="F774" s="4" t="s">
        <v>12144</v>
      </c>
      <c r="G774" s="4" t="s">
        <v>19067</v>
      </c>
      <c r="H774" s="4" t="s">
        <v>17023</v>
      </c>
      <c r="I774" s="4" t="s">
        <v>7472</v>
      </c>
      <c r="J774" s="4" t="s">
        <v>7472</v>
      </c>
      <c r="L774" s="4" t="s">
        <v>7592</v>
      </c>
      <c r="M774" s="4" t="s">
        <v>19054</v>
      </c>
      <c r="N774" s="4" t="s">
        <v>12746</v>
      </c>
      <c r="O774" s="4" t="s">
        <v>34236</v>
      </c>
      <c r="P774" s="4" t="s">
        <v>12144</v>
      </c>
      <c r="Q774" s="4" t="s">
        <v>19053</v>
      </c>
      <c r="W774" s="4" t="s">
        <v>12812</v>
      </c>
      <c r="X774" s="4" t="s">
        <v>19069</v>
      </c>
      <c r="Y774" s="4" t="s">
        <v>17637</v>
      </c>
      <c r="Z774" s="13" t="s">
        <v>17343</v>
      </c>
      <c r="AA774" s="4">
        <v>195</v>
      </c>
      <c r="AB774" s="4">
        <v>54</v>
      </c>
      <c r="AC774" s="9">
        <v>6</v>
      </c>
      <c r="AD774" s="4">
        <v>5</v>
      </c>
      <c r="AE774" s="4">
        <v>6</v>
      </c>
      <c r="AF774" s="4">
        <v>5</v>
      </c>
      <c r="AG774" s="4">
        <v>6</v>
      </c>
      <c r="AH774" s="4">
        <v>6</v>
      </c>
      <c r="AI774" s="4">
        <v>4</v>
      </c>
      <c r="AJ774" s="4">
        <v>4</v>
      </c>
      <c r="AK774" s="4">
        <v>5</v>
      </c>
      <c r="AL774" s="4">
        <v>5</v>
      </c>
      <c r="AM774" s="4">
        <v>5</v>
      </c>
      <c r="AN774" s="4">
        <v>6</v>
      </c>
      <c r="AO774" s="4">
        <v>5</v>
      </c>
      <c r="AP774" s="4">
        <f t="shared" ref="AP774:AP837" si="25">SUM(AD774:AO774)</f>
        <v>62</v>
      </c>
      <c r="AQ774" s="4">
        <v>5352</v>
      </c>
      <c r="AR774" s="4">
        <v>5685</v>
      </c>
      <c r="AT774" s="4">
        <f t="shared" si="24"/>
        <v>11037</v>
      </c>
      <c r="AU774" s="4">
        <v>2050</v>
      </c>
      <c r="AV774" s="4">
        <v>14388</v>
      </c>
      <c r="AW774" s="4" t="s">
        <v>13435</v>
      </c>
      <c r="BM774" s="12"/>
      <c r="BP774" s="4" t="s">
        <v>17336</v>
      </c>
      <c r="BQ774" s="4" t="s">
        <v>12498</v>
      </c>
      <c r="BR774" s="84" t="s">
        <v>35280</v>
      </c>
    </row>
    <row r="775" spans="1:75">
      <c r="A775" s="4">
        <v>3101190</v>
      </c>
      <c r="B775" s="4" t="s">
        <v>18967</v>
      </c>
      <c r="C775" s="4" t="s">
        <v>7140</v>
      </c>
      <c r="D775" s="4" t="s">
        <v>18896</v>
      </c>
      <c r="E775" s="4" t="s">
        <v>7126</v>
      </c>
      <c r="F775" s="4" t="s">
        <v>12746</v>
      </c>
      <c r="G775" s="4" t="s">
        <v>7025</v>
      </c>
      <c r="H775" s="4" t="s">
        <v>17023</v>
      </c>
      <c r="I775" s="4" t="s">
        <v>7472</v>
      </c>
      <c r="J775" s="4" t="s">
        <v>7472</v>
      </c>
      <c r="L775" s="4" t="s">
        <v>7592</v>
      </c>
      <c r="N775" s="4" t="s">
        <v>12144</v>
      </c>
      <c r="P775" s="4" t="s">
        <v>12746</v>
      </c>
      <c r="R775" s="4" t="s">
        <v>12746</v>
      </c>
      <c r="T775" s="4" t="s">
        <v>12746</v>
      </c>
      <c r="U775" s="4" t="s">
        <v>12746</v>
      </c>
      <c r="W775" s="4" t="s">
        <v>18787</v>
      </c>
      <c r="X775" s="4" t="s">
        <v>18785</v>
      </c>
      <c r="Y775" s="4" t="s">
        <v>17069</v>
      </c>
      <c r="Z775" s="13" t="s">
        <v>13771</v>
      </c>
      <c r="AA775" s="4">
        <v>207</v>
      </c>
      <c r="AB775" s="4">
        <v>26</v>
      </c>
      <c r="AC775" s="9">
        <v>5</v>
      </c>
      <c r="AG775" s="4">
        <v>5</v>
      </c>
      <c r="AH775" s="4">
        <v>6</v>
      </c>
      <c r="AI775" s="4">
        <v>6</v>
      </c>
      <c r="AJ775" s="4">
        <v>6</v>
      </c>
      <c r="AK775" s="4">
        <v>6</v>
      </c>
      <c r="AL775" s="4">
        <v>6</v>
      </c>
      <c r="AM775" s="4">
        <v>6</v>
      </c>
      <c r="AN775" s="4">
        <v>6</v>
      </c>
      <c r="AO775" s="4">
        <v>6</v>
      </c>
      <c r="AP775" s="4">
        <f t="shared" si="25"/>
        <v>53</v>
      </c>
      <c r="AQ775" s="4">
        <v>1742</v>
      </c>
      <c r="AR775" s="4">
        <v>6493</v>
      </c>
      <c r="AT775" s="4">
        <f t="shared" si="24"/>
        <v>8235</v>
      </c>
      <c r="AU775" s="4">
        <v>1495</v>
      </c>
      <c r="AV775" s="4">
        <v>10469</v>
      </c>
      <c r="AW775" s="4" t="s">
        <v>13435</v>
      </c>
      <c r="BM775" s="12"/>
      <c r="BN775" s="4" t="s">
        <v>18945</v>
      </c>
      <c r="BP775" s="4" t="s">
        <v>17279</v>
      </c>
      <c r="BQ775" s="4" t="s">
        <v>12498</v>
      </c>
      <c r="BS775" s="4" t="s">
        <v>35281</v>
      </c>
    </row>
    <row r="776" spans="1:75">
      <c r="A776" s="4">
        <v>3101191</v>
      </c>
      <c r="B776" s="4" t="s">
        <v>18900</v>
      </c>
      <c r="C776" s="4" t="s">
        <v>7148</v>
      </c>
      <c r="D776" s="4" t="s">
        <v>7259</v>
      </c>
      <c r="F776" s="4" t="s">
        <v>12144</v>
      </c>
      <c r="G776" s="4" t="s">
        <v>18990</v>
      </c>
      <c r="H776" s="4" t="s">
        <v>17023</v>
      </c>
      <c r="I776" s="4" t="s">
        <v>7258</v>
      </c>
      <c r="J776" s="4" t="s">
        <v>7258</v>
      </c>
      <c r="L776" s="4" t="s">
        <v>7592</v>
      </c>
      <c r="M776" s="4" t="s">
        <v>18989</v>
      </c>
      <c r="N776" s="4" t="s">
        <v>12746</v>
      </c>
      <c r="O776" s="4" t="s">
        <v>34182</v>
      </c>
      <c r="P776" s="4" t="s">
        <v>12746</v>
      </c>
      <c r="R776" s="4" t="s">
        <v>12746</v>
      </c>
      <c r="T776" s="4" t="s">
        <v>12746</v>
      </c>
      <c r="U776" s="4" t="s">
        <v>12746</v>
      </c>
      <c r="W776" s="4" t="s">
        <v>12498</v>
      </c>
      <c r="X776" s="4" t="s">
        <v>18988</v>
      </c>
      <c r="Y776" s="4" t="s">
        <v>17069</v>
      </c>
      <c r="Z776" s="13" t="s">
        <v>13771</v>
      </c>
      <c r="AA776" s="4">
        <v>104</v>
      </c>
      <c r="AB776" s="4">
        <v>54</v>
      </c>
      <c r="AC776" s="9">
        <v>6</v>
      </c>
      <c r="AD776" s="4">
        <v>2</v>
      </c>
      <c r="AE776" s="4">
        <v>2</v>
      </c>
      <c r="AF776" s="4">
        <v>2</v>
      </c>
      <c r="AG776" s="4">
        <v>2</v>
      </c>
      <c r="AH776" s="4">
        <v>2</v>
      </c>
      <c r="AI776" s="4">
        <v>3</v>
      </c>
      <c r="AJ776" s="4">
        <v>9</v>
      </c>
      <c r="AK776" s="4">
        <v>12</v>
      </c>
      <c r="AL776" s="4">
        <v>11</v>
      </c>
      <c r="AM776" s="4">
        <v>10</v>
      </c>
      <c r="AN776" s="4">
        <v>2</v>
      </c>
      <c r="AO776" s="4">
        <v>2</v>
      </c>
      <c r="AP776" s="4">
        <f t="shared" si="25"/>
        <v>59</v>
      </c>
      <c r="AQ776" s="4">
        <v>6121</v>
      </c>
      <c r="AR776" s="4">
        <v>8394</v>
      </c>
      <c r="AT776" s="4">
        <f t="shared" si="24"/>
        <v>14515</v>
      </c>
      <c r="AU776" s="4">
        <v>2485</v>
      </c>
      <c r="AV776" s="4">
        <v>22961</v>
      </c>
      <c r="AW776" s="4" t="s">
        <v>13435</v>
      </c>
      <c r="AX776" s="4">
        <v>32</v>
      </c>
      <c r="AY776" s="4">
        <v>1600</v>
      </c>
      <c r="AZ776" s="4" t="s">
        <v>14731</v>
      </c>
      <c r="BM776" s="12"/>
      <c r="BP776" s="4" t="s">
        <v>17279</v>
      </c>
      <c r="BQ776" s="4" t="s">
        <v>12498</v>
      </c>
      <c r="BR776" s="4" t="s">
        <v>34307</v>
      </c>
    </row>
    <row r="777" spans="1:75">
      <c r="A777" s="4">
        <v>3101192</v>
      </c>
      <c r="B777" s="4" t="s">
        <v>19123</v>
      </c>
      <c r="C777" s="4" t="s">
        <v>7496</v>
      </c>
      <c r="D777" s="4" t="s">
        <v>7033</v>
      </c>
      <c r="E777" s="4" t="s">
        <v>18781</v>
      </c>
      <c r="F777" s="4" t="s">
        <v>12144</v>
      </c>
      <c r="G777" s="4" t="s">
        <v>18889</v>
      </c>
      <c r="H777" s="4" t="s">
        <v>17023</v>
      </c>
      <c r="I777" s="4" t="s">
        <v>5076</v>
      </c>
      <c r="J777" s="59" t="s">
        <v>564</v>
      </c>
      <c r="K777" s="59"/>
      <c r="L777" s="4" t="s">
        <v>7592</v>
      </c>
      <c r="N777" s="4" t="s">
        <v>12144</v>
      </c>
      <c r="P777" s="4" t="s">
        <v>12746</v>
      </c>
      <c r="W777" s="4" t="s">
        <v>12783</v>
      </c>
      <c r="X777" s="4" t="s">
        <v>18688</v>
      </c>
      <c r="Y777" s="4" t="s">
        <v>17637</v>
      </c>
      <c r="Z777" s="13" t="s">
        <v>17343</v>
      </c>
      <c r="AA777" s="4">
        <v>151</v>
      </c>
      <c r="AB777" s="4">
        <v>44</v>
      </c>
      <c r="AC777" s="9">
        <v>5.5</v>
      </c>
      <c r="AD777" s="4">
        <v>2</v>
      </c>
      <c r="AE777" s="4">
        <v>2</v>
      </c>
      <c r="AF777" s="4">
        <v>2</v>
      </c>
      <c r="AG777" s="4">
        <v>2</v>
      </c>
      <c r="AH777" s="4">
        <v>2</v>
      </c>
      <c r="AI777" s="4">
        <v>2</v>
      </c>
      <c r="AJ777" s="4">
        <v>2</v>
      </c>
      <c r="AK777" s="4">
        <v>2</v>
      </c>
      <c r="AL777" s="4">
        <v>2</v>
      </c>
      <c r="AM777" s="4">
        <v>2</v>
      </c>
      <c r="AO777" s="4">
        <v>2</v>
      </c>
      <c r="AP777" s="4">
        <f t="shared" si="25"/>
        <v>22</v>
      </c>
      <c r="AQ777" s="4">
        <v>1983</v>
      </c>
      <c r="AR777" s="4">
        <v>2413</v>
      </c>
      <c r="AT777" s="4">
        <f t="shared" si="24"/>
        <v>4396</v>
      </c>
      <c r="AU777" s="4">
        <v>1300</v>
      </c>
      <c r="AV777" s="4">
        <v>7714</v>
      </c>
      <c r="AW777" s="4" t="s">
        <v>13435</v>
      </c>
      <c r="BM777" s="12"/>
      <c r="BP777" s="4" t="s">
        <v>17336</v>
      </c>
      <c r="BQ777" s="4" t="s">
        <v>12498</v>
      </c>
      <c r="BR777" s="84" t="s">
        <v>35412</v>
      </c>
    </row>
    <row r="778" spans="1:75">
      <c r="A778" s="4">
        <v>3101193</v>
      </c>
      <c r="B778" s="4" t="s">
        <v>18591</v>
      </c>
      <c r="C778" s="4" t="s">
        <v>18590</v>
      </c>
      <c r="D778" s="4" t="s">
        <v>18897</v>
      </c>
      <c r="E778" s="4" t="s">
        <v>18589</v>
      </c>
      <c r="F778" s="4" t="s">
        <v>12746</v>
      </c>
      <c r="G778" s="4" t="s">
        <v>18680</v>
      </c>
      <c r="H778" s="4" t="s">
        <v>17023</v>
      </c>
      <c r="I778" s="4" t="s">
        <v>5076</v>
      </c>
      <c r="J778" s="59" t="s">
        <v>564</v>
      </c>
      <c r="K778" s="59"/>
      <c r="L778" s="4" t="s">
        <v>7592</v>
      </c>
      <c r="N778" s="4" t="s">
        <v>12144</v>
      </c>
      <c r="P778" s="4" t="s">
        <v>12746</v>
      </c>
      <c r="W778" s="4" t="s">
        <v>18985</v>
      </c>
      <c r="X778" s="4" t="s">
        <v>18926</v>
      </c>
      <c r="Y778" s="4" t="s">
        <v>17637</v>
      </c>
      <c r="Z778" s="13" t="s">
        <v>17343</v>
      </c>
      <c r="AA778" s="4">
        <v>305</v>
      </c>
      <c r="AB778" s="4">
        <v>48</v>
      </c>
      <c r="AC778" s="9">
        <v>6</v>
      </c>
      <c r="AD778" s="4">
        <v>4</v>
      </c>
      <c r="AE778" s="4">
        <v>3</v>
      </c>
      <c r="AF778" s="4">
        <v>4</v>
      </c>
      <c r="AG778" s="4">
        <v>7</v>
      </c>
      <c r="AH778" s="4">
        <v>6</v>
      </c>
      <c r="AI778" s="4">
        <v>6</v>
      </c>
      <c r="AJ778" s="4">
        <v>8</v>
      </c>
      <c r="AK778" s="4">
        <v>9</v>
      </c>
      <c r="AL778" s="4">
        <v>9</v>
      </c>
      <c r="AM778" s="4">
        <v>9</v>
      </c>
      <c r="AN778" s="4">
        <v>10</v>
      </c>
      <c r="AO778" s="4">
        <v>7</v>
      </c>
      <c r="AP778" s="4">
        <f t="shared" si="25"/>
        <v>82</v>
      </c>
      <c r="AQ778" s="4">
        <v>8342</v>
      </c>
      <c r="AR778" s="4">
        <v>70359</v>
      </c>
      <c r="AT778" s="4">
        <f t="shared" si="24"/>
        <v>78701</v>
      </c>
      <c r="AU778" s="4">
        <v>14120</v>
      </c>
      <c r="AV778" s="12">
        <v>100139</v>
      </c>
      <c r="AW778" s="4" t="s">
        <v>15744</v>
      </c>
      <c r="BM778" s="12"/>
      <c r="BP778" s="4" t="s">
        <v>17279</v>
      </c>
      <c r="BQ778" s="4" t="s">
        <v>12498</v>
      </c>
      <c r="BR778" s="4" t="s">
        <v>35282</v>
      </c>
    </row>
    <row r="779" spans="1:75">
      <c r="A779" s="4">
        <v>3101194</v>
      </c>
      <c r="B779" s="4" t="s">
        <v>19125</v>
      </c>
      <c r="C779" s="4" t="s">
        <v>7631</v>
      </c>
      <c r="D779" s="4" t="s">
        <v>18819</v>
      </c>
      <c r="E779" s="4" t="s">
        <v>19085</v>
      </c>
      <c r="F779" s="4" t="s">
        <v>12746</v>
      </c>
      <c r="G779" s="4" t="s">
        <v>19111</v>
      </c>
      <c r="H779" s="4" t="s">
        <v>17023</v>
      </c>
      <c r="I779" s="4" t="s">
        <v>18820</v>
      </c>
      <c r="J779" s="4" t="s">
        <v>18820</v>
      </c>
      <c r="L779" s="4" t="s">
        <v>6797</v>
      </c>
      <c r="M779" s="4" t="s">
        <v>19111</v>
      </c>
      <c r="N779" s="4" t="s">
        <v>12144</v>
      </c>
      <c r="P779" s="4" t="s">
        <v>12746</v>
      </c>
      <c r="W779" s="4" t="s">
        <v>17984</v>
      </c>
      <c r="X779" s="4" t="s">
        <v>19155</v>
      </c>
      <c r="Y779" s="4" t="s">
        <v>17069</v>
      </c>
      <c r="Z779" s="13" t="s">
        <v>13771</v>
      </c>
      <c r="AA779" s="4">
        <v>104</v>
      </c>
      <c r="AB779" s="4">
        <v>55</v>
      </c>
      <c r="AC779" s="9">
        <v>5.5</v>
      </c>
      <c r="AD779" s="4">
        <v>2</v>
      </c>
      <c r="AE779" s="4">
        <v>2</v>
      </c>
      <c r="AF779" s="4">
        <v>2</v>
      </c>
      <c r="AG779" s="4">
        <v>2</v>
      </c>
      <c r="AH779" s="4">
        <v>2</v>
      </c>
      <c r="AI779" s="4">
        <v>2</v>
      </c>
      <c r="AJ779" s="4">
        <v>2</v>
      </c>
      <c r="AK779" s="4">
        <v>2</v>
      </c>
      <c r="AL779" s="4">
        <v>2</v>
      </c>
      <c r="AM779" s="4">
        <v>3</v>
      </c>
      <c r="AN779" s="4">
        <v>3</v>
      </c>
      <c r="AO779" s="4">
        <v>3</v>
      </c>
      <c r="AP779" s="4">
        <f t="shared" si="25"/>
        <v>27</v>
      </c>
      <c r="AQ779" s="4">
        <v>2533</v>
      </c>
      <c r="AR779" s="4">
        <v>2357</v>
      </c>
      <c r="AT779" s="4">
        <f t="shared" si="24"/>
        <v>4890</v>
      </c>
      <c r="AU779" s="4">
        <v>2880</v>
      </c>
      <c r="AV779" s="4">
        <v>11700</v>
      </c>
      <c r="AW779" s="4" t="s">
        <v>12005</v>
      </c>
      <c r="BM779" s="12"/>
      <c r="BP779" s="4" t="s">
        <v>17336</v>
      </c>
      <c r="BQ779" s="4" t="s">
        <v>12498</v>
      </c>
      <c r="BS779" s="4" t="s">
        <v>35284</v>
      </c>
    </row>
    <row r="780" spans="1:75">
      <c r="A780" s="4">
        <v>3101195</v>
      </c>
      <c r="B780" s="4" t="s">
        <v>19065</v>
      </c>
      <c r="C780" s="4" t="s">
        <v>6795</v>
      </c>
      <c r="D780" s="4" t="s">
        <v>6798</v>
      </c>
      <c r="E780" s="4" t="s">
        <v>6795</v>
      </c>
      <c r="F780" s="4" t="s">
        <v>12144</v>
      </c>
      <c r="G780" s="4" t="s">
        <v>19064</v>
      </c>
      <c r="H780" s="4" t="s">
        <v>17023</v>
      </c>
      <c r="I780" s="4" t="s">
        <v>2266</v>
      </c>
      <c r="J780" s="4" t="s">
        <v>2266</v>
      </c>
      <c r="L780" s="4" t="s">
        <v>6797</v>
      </c>
      <c r="M780" s="4" t="s">
        <v>19063</v>
      </c>
      <c r="N780" s="4" t="s">
        <v>12746</v>
      </c>
      <c r="O780" s="4" t="s">
        <v>34188</v>
      </c>
      <c r="P780" s="4" t="s">
        <v>12746</v>
      </c>
      <c r="W780" s="4" t="s">
        <v>19121</v>
      </c>
      <c r="X780" s="4" t="s">
        <v>14815</v>
      </c>
      <c r="Y780" s="4" t="s">
        <v>17637</v>
      </c>
      <c r="Z780" s="13" t="s">
        <v>17343</v>
      </c>
      <c r="AA780" s="4">
        <v>303</v>
      </c>
      <c r="AB780" s="4">
        <v>44</v>
      </c>
      <c r="AC780" s="9">
        <v>5.5</v>
      </c>
      <c r="AD780" s="4">
        <v>8</v>
      </c>
      <c r="AE780" s="4">
        <v>8</v>
      </c>
      <c r="AF780" s="4">
        <v>8</v>
      </c>
      <c r="AG780" s="4">
        <v>9</v>
      </c>
      <c r="AH780" s="4">
        <v>11</v>
      </c>
      <c r="AI780" s="4">
        <v>10</v>
      </c>
      <c r="AJ780" s="4">
        <v>10</v>
      </c>
      <c r="AK780" s="4">
        <v>10</v>
      </c>
      <c r="AL780" s="4">
        <v>8</v>
      </c>
      <c r="AM780" s="4">
        <v>7</v>
      </c>
      <c r="AN780" s="4">
        <v>9</v>
      </c>
      <c r="AO780" s="4">
        <v>6</v>
      </c>
      <c r="AP780" s="4">
        <f t="shared" si="25"/>
        <v>104</v>
      </c>
      <c r="AQ780" s="4">
        <v>9194</v>
      </c>
      <c r="AR780" s="4">
        <v>8482</v>
      </c>
      <c r="AT780" s="4">
        <f t="shared" si="24"/>
        <v>17676</v>
      </c>
      <c r="AU780" s="4">
        <v>1007</v>
      </c>
      <c r="AV780" s="4">
        <v>6042</v>
      </c>
      <c r="AW780" s="4" t="s">
        <v>13435</v>
      </c>
      <c r="AX780" s="4">
        <v>368</v>
      </c>
      <c r="AY780" s="4">
        <v>11831</v>
      </c>
      <c r="AZ780" s="4" t="s">
        <v>13626</v>
      </c>
      <c r="BM780" s="12"/>
      <c r="BP780" s="4" t="s">
        <v>17336</v>
      </c>
      <c r="BQ780" s="4" t="s">
        <v>12498</v>
      </c>
      <c r="BR780" s="4" t="s">
        <v>35285</v>
      </c>
    </row>
    <row r="781" spans="1:75">
      <c r="A781" s="4">
        <v>3101196</v>
      </c>
      <c r="B781" s="4" t="s">
        <v>18933</v>
      </c>
      <c r="C781" s="4" t="s">
        <v>18932</v>
      </c>
      <c r="E781" s="4" t="s">
        <v>18764</v>
      </c>
      <c r="F781" s="4" t="s">
        <v>16485</v>
      </c>
      <c r="G781" s="4" t="s">
        <v>5575</v>
      </c>
      <c r="H781" s="4" t="s">
        <v>17023</v>
      </c>
      <c r="I781" s="4" t="s">
        <v>7260</v>
      </c>
      <c r="J781" s="4" t="s">
        <v>7260</v>
      </c>
      <c r="L781" s="4" t="s">
        <v>12211</v>
      </c>
      <c r="M781" s="4" t="s">
        <v>18763</v>
      </c>
      <c r="N781" s="4" t="s">
        <v>12746</v>
      </c>
      <c r="O781" s="4" t="s">
        <v>35286</v>
      </c>
      <c r="P781" s="4" t="s">
        <v>12746</v>
      </c>
      <c r="W781" s="4" t="s">
        <v>19047</v>
      </c>
      <c r="X781" s="4" t="s">
        <v>19046</v>
      </c>
      <c r="Y781" s="4" t="s">
        <v>17637</v>
      </c>
      <c r="Z781" s="13" t="s">
        <v>17343</v>
      </c>
      <c r="AA781" s="4">
        <v>126</v>
      </c>
      <c r="AB781" s="4">
        <v>47</v>
      </c>
      <c r="AC781" s="9">
        <v>5</v>
      </c>
      <c r="AE781" s="4">
        <v>4</v>
      </c>
      <c r="AF781" s="4">
        <v>4</v>
      </c>
      <c r="AG781" s="4">
        <v>4</v>
      </c>
      <c r="AH781" s="4">
        <v>4</v>
      </c>
      <c r="AI781" s="4">
        <v>4</v>
      </c>
      <c r="AJ781" s="4">
        <v>4</v>
      </c>
      <c r="AK781" s="4">
        <v>4</v>
      </c>
      <c r="AL781" s="4">
        <v>4</v>
      </c>
      <c r="AP781" s="4">
        <f t="shared" si="25"/>
        <v>32</v>
      </c>
      <c r="AQ781" s="4">
        <v>5000</v>
      </c>
      <c r="AR781" s="4">
        <v>5600</v>
      </c>
      <c r="AT781" s="4">
        <f t="shared" si="24"/>
        <v>10600</v>
      </c>
      <c r="AU781" s="4">
        <v>2892</v>
      </c>
      <c r="AV781" s="4">
        <v>17350</v>
      </c>
      <c r="AW781" s="4" t="s">
        <v>13435</v>
      </c>
      <c r="BM781" s="12"/>
      <c r="BP781" s="4" t="s">
        <v>17336</v>
      </c>
      <c r="BQ781" s="4" t="s">
        <v>12498</v>
      </c>
    </row>
    <row r="782" spans="1:75">
      <c r="A782" s="4">
        <v>3101197</v>
      </c>
      <c r="B782" s="4" t="s">
        <v>19045</v>
      </c>
      <c r="C782" s="4" t="s">
        <v>18941</v>
      </c>
      <c r="E782" s="4" t="s">
        <v>18940</v>
      </c>
      <c r="F782" s="4" t="s">
        <v>12144</v>
      </c>
      <c r="G782" s="4" t="s">
        <v>18939</v>
      </c>
      <c r="H782" s="4" t="s">
        <v>17023</v>
      </c>
      <c r="I782" s="4" t="s">
        <v>11120</v>
      </c>
      <c r="J782" s="4" t="s">
        <v>11120</v>
      </c>
      <c r="L782" s="4" t="s">
        <v>12211</v>
      </c>
      <c r="N782" s="4" t="s">
        <v>12746</v>
      </c>
      <c r="O782" s="59" t="s">
        <v>168</v>
      </c>
      <c r="P782" s="4" t="s">
        <v>12746</v>
      </c>
      <c r="W782" s="4" t="s">
        <v>18631</v>
      </c>
      <c r="X782" s="4" t="s">
        <v>17823</v>
      </c>
      <c r="Y782" s="4" t="s">
        <v>17069</v>
      </c>
      <c r="Z782" s="13" t="s">
        <v>13771</v>
      </c>
      <c r="AA782" s="4">
        <v>193</v>
      </c>
      <c r="AB782" s="4">
        <v>55</v>
      </c>
      <c r="AC782" s="9">
        <v>5.5</v>
      </c>
      <c r="AD782" s="4">
        <v>4</v>
      </c>
      <c r="AE782" s="4">
        <v>4</v>
      </c>
      <c r="AF782" s="4">
        <v>5</v>
      </c>
      <c r="AG782" s="4">
        <v>9</v>
      </c>
      <c r="AH782" s="4">
        <v>9</v>
      </c>
      <c r="AI782" s="4">
        <v>9</v>
      </c>
      <c r="AJ782" s="4">
        <v>9</v>
      </c>
      <c r="AK782" s="4">
        <v>9</v>
      </c>
      <c r="AL782" s="4">
        <v>9</v>
      </c>
      <c r="AM782" s="4">
        <v>9</v>
      </c>
      <c r="AN782" s="4">
        <v>4</v>
      </c>
      <c r="AO782" s="4">
        <v>4</v>
      </c>
      <c r="AP782" s="4">
        <f t="shared" si="25"/>
        <v>84</v>
      </c>
      <c r="AQ782" s="4">
        <v>7608</v>
      </c>
      <c r="AR782" s="4">
        <v>9987</v>
      </c>
      <c r="AT782" s="4">
        <f t="shared" si="24"/>
        <v>17595</v>
      </c>
      <c r="AU782" s="4">
        <v>4874</v>
      </c>
      <c r="AV782" s="4">
        <v>35092</v>
      </c>
      <c r="AW782" s="4" t="s">
        <v>12005</v>
      </c>
      <c r="BM782" s="12"/>
      <c r="BP782" s="4" t="s">
        <v>17279</v>
      </c>
      <c r="BQ782" s="4" t="s">
        <v>12498</v>
      </c>
      <c r="BR782" s="4" t="s">
        <v>35414</v>
      </c>
    </row>
    <row r="783" spans="1:75">
      <c r="A783" s="4">
        <v>3101198</v>
      </c>
      <c r="B783" s="4" t="s">
        <v>18630</v>
      </c>
      <c r="C783" s="4" t="s">
        <v>7395</v>
      </c>
      <c r="E783" s="4" t="s">
        <v>7810</v>
      </c>
      <c r="F783" s="4" t="s">
        <v>12144</v>
      </c>
      <c r="G783" s="4" t="s">
        <v>18629</v>
      </c>
      <c r="H783" s="4" t="s">
        <v>17023</v>
      </c>
      <c r="I783" s="4" t="s">
        <v>7395</v>
      </c>
      <c r="J783" s="4" t="s">
        <v>7395</v>
      </c>
      <c r="L783" s="4" t="s">
        <v>12211</v>
      </c>
      <c r="M783" s="4" t="s">
        <v>18857</v>
      </c>
      <c r="N783" s="4" t="s">
        <v>12746</v>
      </c>
      <c r="O783" s="4" t="s">
        <v>35415</v>
      </c>
      <c r="P783" s="4" t="s">
        <v>12746</v>
      </c>
      <c r="W783" s="4" t="s">
        <v>18577</v>
      </c>
      <c r="X783" s="4" t="s">
        <v>18753</v>
      </c>
      <c r="Y783" s="4" t="s">
        <v>17637</v>
      </c>
      <c r="Z783" s="13" t="s">
        <v>17343</v>
      </c>
      <c r="AA783" s="4">
        <v>202</v>
      </c>
      <c r="AB783" s="4">
        <v>54</v>
      </c>
      <c r="AC783" s="9">
        <v>6</v>
      </c>
      <c r="AD783" s="4">
        <v>31</v>
      </c>
      <c r="AE783" s="4">
        <v>28</v>
      </c>
      <c r="AF783" s="4">
        <v>30</v>
      </c>
      <c r="AG783" s="4">
        <v>35</v>
      </c>
      <c r="AH783" s="4">
        <v>22</v>
      </c>
      <c r="AI783" s="4">
        <v>9</v>
      </c>
      <c r="AJ783" s="4">
        <v>8</v>
      </c>
      <c r="AK783" s="4">
        <v>9</v>
      </c>
      <c r="AL783" s="4">
        <v>8</v>
      </c>
      <c r="AM783" s="4">
        <v>24</v>
      </c>
      <c r="AN783" s="4">
        <v>8</v>
      </c>
      <c r="AO783" s="4">
        <v>20</v>
      </c>
      <c r="AP783" s="4">
        <f t="shared" si="25"/>
        <v>232</v>
      </c>
      <c r="AQ783" s="4">
        <v>24117</v>
      </c>
      <c r="AR783" s="4">
        <v>55646</v>
      </c>
      <c r="AT783" s="4">
        <f t="shared" si="24"/>
        <v>79763</v>
      </c>
      <c r="AU783" s="4">
        <v>9040</v>
      </c>
      <c r="AV783" s="4">
        <v>122333</v>
      </c>
      <c r="AW783" s="4" t="s">
        <v>13549</v>
      </c>
      <c r="AX783" s="4">
        <v>762</v>
      </c>
      <c r="AY783" s="4">
        <v>10325</v>
      </c>
      <c r="AZ783" s="4" t="s">
        <v>35862</v>
      </c>
      <c r="BA783" s="4">
        <v>1786</v>
      </c>
      <c r="BB783" s="4">
        <v>24200</v>
      </c>
      <c r="BC783" s="38" t="s">
        <v>35863</v>
      </c>
      <c r="BM783" s="12"/>
      <c r="BP783" s="4" t="s">
        <v>17336</v>
      </c>
      <c r="BQ783" s="4" t="s">
        <v>12498</v>
      </c>
      <c r="BR783" s="4" t="s">
        <v>35257</v>
      </c>
    </row>
    <row r="784" spans="1:75">
      <c r="A784" s="4">
        <v>3101199</v>
      </c>
      <c r="B784" s="4" t="s">
        <v>18752</v>
      </c>
      <c r="C784" s="4" t="s">
        <v>18751</v>
      </c>
      <c r="D784" s="4" t="s">
        <v>18748</v>
      </c>
      <c r="E784" s="4" t="s">
        <v>18750</v>
      </c>
      <c r="F784" s="4" t="s">
        <v>12746</v>
      </c>
      <c r="G784" s="4" t="s">
        <v>18749</v>
      </c>
      <c r="H784" s="4" t="s">
        <v>17023</v>
      </c>
      <c r="I784" s="4" t="s">
        <v>7395</v>
      </c>
      <c r="J784" s="4" t="s">
        <v>7395</v>
      </c>
      <c r="L784" s="4" t="s">
        <v>12211</v>
      </c>
      <c r="N784" s="4" t="s">
        <v>12144</v>
      </c>
      <c r="P784" s="4" t="s">
        <v>12746</v>
      </c>
      <c r="R784" s="4" t="s">
        <v>12144</v>
      </c>
      <c r="T784" s="4" t="s">
        <v>13510</v>
      </c>
      <c r="V784" s="50" t="s">
        <v>18505</v>
      </c>
      <c r="W784" s="4" t="s">
        <v>19068</v>
      </c>
      <c r="X784" s="4" t="s">
        <v>18758</v>
      </c>
      <c r="Z784" s="13"/>
      <c r="AA784" s="4">
        <v>300</v>
      </c>
      <c r="AB784" s="4">
        <v>42</v>
      </c>
      <c r="AC784" s="9">
        <v>5</v>
      </c>
      <c r="AD784" s="4">
        <v>1</v>
      </c>
      <c r="AE784" s="4">
        <v>1</v>
      </c>
      <c r="AF784" s="4">
        <v>2</v>
      </c>
      <c r="AG784" s="4">
        <v>2</v>
      </c>
      <c r="AH784" s="4">
        <v>2</v>
      </c>
      <c r="AI784" s="4">
        <v>2</v>
      </c>
      <c r="AJ784" s="4">
        <v>1</v>
      </c>
      <c r="AK784" s="4">
        <v>1</v>
      </c>
      <c r="AL784" s="4">
        <v>1</v>
      </c>
      <c r="AM784" s="4">
        <v>1</v>
      </c>
      <c r="AN784" s="4">
        <v>1</v>
      </c>
      <c r="AO784" s="4">
        <v>1</v>
      </c>
      <c r="AP784" s="4">
        <f t="shared" si="25"/>
        <v>16</v>
      </c>
      <c r="AQ784" s="4">
        <v>3240</v>
      </c>
      <c r="AR784" s="4">
        <v>1027</v>
      </c>
      <c r="AT784" s="4">
        <f t="shared" si="24"/>
        <v>4267</v>
      </c>
      <c r="AU784" s="4">
        <v>625</v>
      </c>
      <c r="AV784" s="4">
        <v>3500</v>
      </c>
      <c r="AW784" s="4" t="s">
        <v>13435</v>
      </c>
      <c r="AX784" s="4">
        <v>202</v>
      </c>
      <c r="AY784" s="4">
        <v>6750</v>
      </c>
      <c r="AZ784" s="4" t="s">
        <v>12448</v>
      </c>
      <c r="BM784" s="12"/>
      <c r="BP784" s="4" t="s">
        <v>17336</v>
      </c>
      <c r="BQ784" s="4" t="s">
        <v>12498</v>
      </c>
    </row>
    <row r="785" spans="1:75">
      <c r="A785" s="4">
        <v>3101200</v>
      </c>
      <c r="B785" s="4" t="s">
        <v>18757</v>
      </c>
      <c r="C785" s="4" t="s">
        <v>18851</v>
      </c>
      <c r="D785" s="4" t="s">
        <v>18843</v>
      </c>
      <c r="E785" s="4" t="s">
        <v>18845</v>
      </c>
      <c r="F785" s="4" t="s">
        <v>12746</v>
      </c>
      <c r="G785" s="4" t="s">
        <v>18844</v>
      </c>
      <c r="H785" s="4" t="s">
        <v>17023</v>
      </c>
      <c r="I785" s="4" t="s">
        <v>7395</v>
      </c>
      <c r="J785" s="4" t="s">
        <v>7395</v>
      </c>
      <c r="L785" s="4" t="s">
        <v>12211</v>
      </c>
      <c r="N785" s="4" t="s">
        <v>12144</v>
      </c>
      <c r="P785" s="4" t="s">
        <v>12746</v>
      </c>
      <c r="W785" s="4" t="s">
        <v>18842</v>
      </c>
      <c r="X785" s="4" t="s">
        <v>18666</v>
      </c>
      <c r="Y785" s="4" t="s">
        <v>17637</v>
      </c>
      <c r="Z785" s="13" t="s">
        <v>13771</v>
      </c>
      <c r="AA785" s="4">
        <v>141</v>
      </c>
      <c r="AB785" s="4">
        <v>55</v>
      </c>
      <c r="AC785" s="9">
        <v>5.5</v>
      </c>
      <c r="AD785" s="4">
        <v>2</v>
      </c>
      <c r="AE785" s="4">
        <v>2</v>
      </c>
      <c r="AF785" s="4">
        <v>1</v>
      </c>
      <c r="AG785" s="4">
        <v>2</v>
      </c>
      <c r="AH785" s="4">
        <v>2</v>
      </c>
      <c r="AI785" s="4">
        <v>2</v>
      </c>
      <c r="AJ785" s="4">
        <v>3</v>
      </c>
      <c r="AK785" s="4">
        <v>6</v>
      </c>
      <c r="AL785" s="4">
        <v>2</v>
      </c>
      <c r="AM785" s="4">
        <v>2</v>
      </c>
      <c r="AN785" s="4">
        <v>2</v>
      </c>
      <c r="AO785" s="4">
        <v>2</v>
      </c>
      <c r="AP785" s="4">
        <f t="shared" si="25"/>
        <v>28</v>
      </c>
      <c r="AQ785" s="4">
        <v>2011</v>
      </c>
      <c r="AR785" s="4">
        <v>3915</v>
      </c>
      <c r="AT785" s="4">
        <f t="shared" si="24"/>
        <v>5926</v>
      </c>
      <c r="AU785" s="4">
        <v>1300</v>
      </c>
      <c r="AV785" s="4">
        <v>8840</v>
      </c>
      <c r="AW785" s="4" t="s">
        <v>13435</v>
      </c>
      <c r="AX785" s="4">
        <v>4</v>
      </c>
      <c r="AY785" s="4">
        <v>140</v>
      </c>
      <c r="AZ785" s="4" t="s">
        <v>13626</v>
      </c>
      <c r="BA785" s="4">
        <v>42</v>
      </c>
      <c r="BB785" s="4">
        <v>630</v>
      </c>
      <c r="BC785" s="4" t="s">
        <v>12061</v>
      </c>
      <c r="BD785" s="4">
        <v>2</v>
      </c>
      <c r="BE785" s="4">
        <v>100</v>
      </c>
      <c r="BF785" s="4" t="s">
        <v>13880</v>
      </c>
      <c r="BG785" s="4">
        <v>20</v>
      </c>
      <c r="BH785" s="4">
        <v>900</v>
      </c>
      <c r="BI785" s="4" t="s">
        <v>13087</v>
      </c>
      <c r="BM785" s="12"/>
      <c r="BP785" s="4" t="s">
        <v>17336</v>
      </c>
      <c r="BQ785" s="4" t="s">
        <v>12498</v>
      </c>
      <c r="BS785" s="4" t="s">
        <v>35534</v>
      </c>
    </row>
    <row r="786" spans="1:75">
      <c r="A786" s="4">
        <v>3101201</v>
      </c>
      <c r="B786" s="4" t="s">
        <v>18665</v>
      </c>
      <c r="C786" s="4" t="s">
        <v>29519</v>
      </c>
      <c r="D786" s="4" t="s">
        <v>18744</v>
      </c>
      <c r="F786" s="4" t="s">
        <v>12144</v>
      </c>
      <c r="G786" s="4" t="s">
        <v>18745</v>
      </c>
      <c r="H786" s="4" t="s">
        <v>17023</v>
      </c>
      <c r="I786" s="4" t="s">
        <v>7401</v>
      </c>
      <c r="J786" s="4" t="s">
        <v>7401</v>
      </c>
      <c r="L786" s="4" t="s">
        <v>12211</v>
      </c>
      <c r="M786" s="4" t="s">
        <v>18837</v>
      </c>
      <c r="N786" s="4" t="s">
        <v>12144</v>
      </c>
      <c r="P786" s="4" t="s">
        <v>12746</v>
      </c>
      <c r="W786" s="4" t="s">
        <v>18836</v>
      </c>
      <c r="X786" s="4" t="s">
        <v>18839</v>
      </c>
      <c r="Y786" s="4" t="s">
        <v>17069</v>
      </c>
      <c r="Z786" s="13" t="s">
        <v>13771</v>
      </c>
      <c r="AA786" s="4">
        <v>271</v>
      </c>
      <c r="AB786" s="4">
        <v>57</v>
      </c>
      <c r="AC786" s="9">
        <v>6</v>
      </c>
      <c r="AD786" s="4">
        <v>13</v>
      </c>
      <c r="AE786" s="4">
        <v>14</v>
      </c>
      <c r="AF786" s="4">
        <v>13</v>
      </c>
      <c r="AG786" s="4">
        <v>13</v>
      </c>
      <c r="AH786" s="4">
        <v>15</v>
      </c>
      <c r="AI786" s="4">
        <v>14</v>
      </c>
      <c r="AJ786" s="4">
        <v>13</v>
      </c>
      <c r="AK786" s="4">
        <v>14</v>
      </c>
      <c r="AL786" s="4">
        <v>13</v>
      </c>
      <c r="AM786" s="4">
        <v>13</v>
      </c>
      <c r="AN786" s="4">
        <v>13</v>
      </c>
      <c r="AO786" s="4">
        <v>13</v>
      </c>
      <c r="AP786" s="4">
        <f t="shared" si="25"/>
        <v>161</v>
      </c>
      <c r="AQ786" s="4">
        <v>19707</v>
      </c>
      <c r="AR786" s="4">
        <v>14146</v>
      </c>
      <c r="AT786" s="4">
        <f t="shared" si="24"/>
        <v>33853</v>
      </c>
      <c r="AU786" s="4">
        <v>1567</v>
      </c>
      <c r="AV786" s="4">
        <v>86341</v>
      </c>
      <c r="AW786" s="4" t="s">
        <v>12448</v>
      </c>
      <c r="BM786" s="12"/>
      <c r="BP786" s="4" t="s">
        <v>17336</v>
      </c>
      <c r="BQ786" s="4" t="s">
        <v>12498</v>
      </c>
      <c r="BR786" s="4" t="s">
        <v>35535</v>
      </c>
    </row>
    <row r="787" spans="1:75">
      <c r="A787" s="4">
        <v>3101202</v>
      </c>
      <c r="B787" s="4" t="s">
        <v>18944</v>
      </c>
      <c r="C787" s="4" t="s">
        <v>18637</v>
      </c>
      <c r="D787" s="4" t="s">
        <v>19070</v>
      </c>
      <c r="E787" s="4" t="s">
        <v>18637</v>
      </c>
      <c r="F787" s="4" t="s">
        <v>12144</v>
      </c>
      <c r="G787" s="4" t="s">
        <v>18998</v>
      </c>
      <c r="H787" s="4" t="s">
        <v>17023</v>
      </c>
      <c r="I787" s="4" t="s">
        <v>18723</v>
      </c>
      <c r="J787" s="4" t="s">
        <v>18723</v>
      </c>
      <c r="L787" s="4" t="s">
        <v>7186</v>
      </c>
      <c r="N787" s="4" t="s">
        <v>12144</v>
      </c>
      <c r="P787" s="4" t="s">
        <v>12746</v>
      </c>
      <c r="W787" s="4" t="s">
        <v>19066</v>
      </c>
      <c r="X787" s="4" t="s">
        <v>18972</v>
      </c>
      <c r="Y787" s="4" t="s">
        <v>17069</v>
      </c>
      <c r="Z787" s="13" t="s">
        <v>13771</v>
      </c>
      <c r="AA787" s="4">
        <v>260</v>
      </c>
      <c r="AB787" s="4">
        <v>40</v>
      </c>
      <c r="AC787" s="9">
        <v>5</v>
      </c>
      <c r="AD787" s="4">
        <v>6</v>
      </c>
      <c r="AE787" s="4">
        <v>6</v>
      </c>
      <c r="AF787" s="4">
        <v>7</v>
      </c>
      <c r="AG787" s="4">
        <v>7</v>
      </c>
      <c r="AH787" s="4">
        <v>8</v>
      </c>
      <c r="AI787" s="4">
        <v>10</v>
      </c>
      <c r="AJ787" s="4">
        <v>10</v>
      </c>
      <c r="AK787" s="4">
        <v>9</v>
      </c>
      <c r="AL787" s="4">
        <v>8</v>
      </c>
      <c r="AM787" s="4">
        <v>9</v>
      </c>
      <c r="AN787" s="4">
        <v>9</v>
      </c>
      <c r="AO787" s="4">
        <v>9</v>
      </c>
      <c r="AP787" s="4">
        <f t="shared" si="25"/>
        <v>98</v>
      </c>
      <c r="AQ787" s="4">
        <v>7817</v>
      </c>
      <c r="AR787" s="4">
        <v>6000</v>
      </c>
      <c r="AT787" s="4">
        <f t="shared" si="24"/>
        <v>13817</v>
      </c>
      <c r="AU787" s="59">
        <v>3100</v>
      </c>
      <c r="AV787" s="4">
        <v>21725</v>
      </c>
      <c r="AW787" s="4" t="s">
        <v>13435</v>
      </c>
      <c r="AX787" s="4">
        <v>460</v>
      </c>
      <c r="AY787" s="4">
        <v>3212</v>
      </c>
      <c r="AZ787" s="4" t="s">
        <v>12539</v>
      </c>
      <c r="BM787" s="12"/>
      <c r="BN787" s="4" t="s">
        <v>18722</v>
      </c>
      <c r="BP787" s="4" t="s">
        <v>17336</v>
      </c>
      <c r="BQ787" s="4" t="s">
        <v>12498</v>
      </c>
      <c r="BR787" s="4" t="s">
        <v>35536</v>
      </c>
    </row>
    <row r="788" spans="1:75">
      <c r="A788" s="4">
        <v>3101203</v>
      </c>
      <c r="B788" s="4" t="s">
        <v>18827</v>
      </c>
      <c r="C788" s="4" t="s">
        <v>6848</v>
      </c>
      <c r="E788" s="4" t="s">
        <v>6848</v>
      </c>
      <c r="F788" s="4" t="s">
        <v>12144</v>
      </c>
      <c r="G788" s="4" t="s">
        <v>18726</v>
      </c>
      <c r="H788" s="4" t="s">
        <v>17023</v>
      </c>
      <c r="I788" s="4" t="s">
        <v>6849</v>
      </c>
      <c r="J788" s="4" t="s">
        <v>6849</v>
      </c>
      <c r="L788" s="4" t="s">
        <v>7186</v>
      </c>
      <c r="N788" s="4" t="s">
        <v>12746</v>
      </c>
      <c r="O788" s="4" t="s">
        <v>34586</v>
      </c>
      <c r="P788" s="4" t="s">
        <v>12746</v>
      </c>
      <c r="W788" s="4" t="s">
        <v>14855</v>
      </c>
      <c r="X788" s="4" t="s">
        <v>18725</v>
      </c>
      <c r="Y788" s="4" t="s">
        <v>17069</v>
      </c>
      <c r="Z788" s="13" t="s">
        <v>13771</v>
      </c>
      <c r="AA788" s="4">
        <v>246</v>
      </c>
      <c r="AB788" s="4">
        <v>49</v>
      </c>
      <c r="AC788" s="9">
        <v>5.5</v>
      </c>
      <c r="AD788" s="4">
        <v>5</v>
      </c>
      <c r="AE788" s="4">
        <v>4</v>
      </c>
      <c r="AF788" s="4">
        <v>4</v>
      </c>
      <c r="AG788" s="4">
        <v>4</v>
      </c>
      <c r="AH788" s="4">
        <v>4</v>
      </c>
      <c r="AI788" s="4">
        <v>4</v>
      </c>
      <c r="AJ788" s="4">
        <v>4</v>
      </c>
      <c r="AK788" s="4">
        <v>4</v>
      </c>
      <c r="AL788" s="4">
        <v>4</v>
      </c>
      <c r="AM788" s="4">
        <v>4</v>
      </c>
      <c r="AN788" s="4">
        <v>4</v>
      </c>
      <c r="AO788" s="4">
        <v>4</v>
      </c>
      <c r="AP788" s="4">
        <f t="shared" si="25"/>
        <v>49</v>
      </c>
      <c r="AQ788" s="4">
        <v>3199</v>
      </c>
      <c r="AR788" s="4">
        <v>7679</v>
      </c>
      <c r="AT788" s="4">
        <f t="shared" si="24"/>
        <v>10878</v>
      </c>
      <c r="AU788" s="4">
        <v>90</v>
      </c>
      <c r="AV788" s="4">
        <v>721</v>
      </c>
      <c r="AW788" s="4" t="s">
        <v>13549</v>
      </c>
      <c r="AX788" s="4">
        <v>13</v>
      </c>
      <c r="AY788" s="4">
        <v>776</v>
      </c>
      <c r="AZ788" s="4" t="s">
        <v>18728</v>
      </c>
      <c r="BA788" s="4">
        <v>48</v>
      </c>
      <c r="BB788" s="4">
        <v>684</v>
      </c>
      <c r="BC788" s="4" t="s">
        <v>8366</v>
      </c>
      <c r="BD788" s="4">
        <v>41</v>
      </c>
      <c r="BE788" s="4">
        <v>679</v>
      </c>
      <c r="BF788" s="4" t="s">
        <v>14537</v>
      </c>
      <c r="BH788" s="4">
        <v>14260</v>
      </c>
      <c r="BI788" s="4" t="s">
        <v>19040</v>
      </c>
      <c r="BJ788" s="4" t="s">
        <v>13510</v>
      </c>
      <c r="BL788" s="4">
        <v>360</v>
      </c>
      <c r="BM788" s="12">
        <v>17925</v>
      </c>
      <c r="BP788" s="4" t="s">
        <v>17279</v>
      </c>
      <c r="BQ788" s="4" t="s">
        <v>12498</v>
      </c>
      <c r="BR788" s="4" t="s">
        <v>35787</v>
      </c>
    </row>
    <row r="789" spans="1:75">
      <c r="A789" s="4">
        <v>3101204</v>
      </c>
      <c r="B789" s="4" t="s">
        <v>19039</v>
      </c>
      <c r="C789" s="4" t="s">
        <v>6870</v>
      </c>
      <c r="E789" s="4" t="s">
        <v>6990</v>
      </c>
      <c r="F789" s="4" t="s">
        <v>12144</v>
      </c>
      <c r="G789" s="4" t="s">
        <v>5498</v>
      </c>
      <c r="H789" s="4" t="s">
        <v>17023</v>
      </c>
      <c r="I789" s="4" t="s">
        <v>4797</v>
      </c>
      <c r="J789" s="59" t="s">
        <v>681</v>
      </c>
      <c r="K789" s="59"/>
      <c r="L789" s="4" t="s">
        <v>6872</v>
      </c>
      <c r="M789" s="4" t="s">
        <v>5498</v>
      </c>
      <c r="N789" s="4" t="s">
        <v>12746</v>
      </c>
      <c r="O789" s="4" t="s">
        <v>4797</v>
      </c>
      <c r="P789" s="4" t="s">
        <v>12746</v>
      </c>
      <c r="V789" s="50" t="s">
        <v>12638</v>
      </c>
      <c r="W789" s="4" t="s">
        <v>18872</v>
      </c>
      <c r="X789" s="4" t="s">
        <v>19190</v>
      </c>
      <c r="Y789" s="4" t="s">
        <v>17069</v>
      </c>
      <c r="Z789" s="13" t="s">
        <v>13771</v>
      </c>
      <c r="AA789" s="4">
        <v>209</v>
      </c>
      <c r="AB789" s="4">
        <v>53</v>
      </c>
      <c r="AC789" s="9">
        <v>5.5</v>
      </c>
      <c r="AD789" s="4">
        <v>4</v>
      </c>
      <c r="AF789" s="4">
        <v>6</v>
      </c>
      <c r="AG789" s="4">
        <v>18</v>
      </c>
      <c r="AH789" s="4">
        <v>3</v>
      </c>
      <c r="AI789" s="4">
        <v>12</v>
      </c>
      <c r="AJ789" s="4">
        <v>26</v>
      </c>
      <c r="AK789" s="4">
        <v>34</v>
      </c>
      <c r="AL789" s="4">
        <v>21</v>
      </c>
      <c r="AM789" s="4">
        <v>15</v>
      </c>
      <c r="AN789" s="4">
        <v>16</v>
      </c>
      <c r="AO789" s="4">
        <v>13</v>
      </c>
      <c r="AP789" s="4">
        <f t="shared" si="25"/>
        <v>168</v>
      </c>
      <c r="AQ789" s="4">
        <v>12747</v>
      </c>
      <c r="AR789" s="4">
        <v>33141</v>
      </c>
      <c r="AT789" s="4">
        <f t="shared" si="24"/>
        <v>45888</v>
      </c>
      <c r="AU789" s="4">
        <v>6300</v>
      </c>
      <c r="AV789" s="4">
        <v>50000</v>
      </c>
      <c r="AW789" s="4" t="s">
        <v>13435</v>
      </c>
      <c r="BM789" s="12"/>
      <c r="BP789" s="4" t="s">
        <v>17336</v>
      </c>
      <c r="BQ789" s="4" t="s">
        <v>12498</v>
      </c>
      <c r="BR789" s="4" t="s">
        <v>35788</v>
      </c>
      <c r="BT789" s="4" t="s">
        <v>193</v>
      </c>
      <c r="BW789" s="4" t="s">
        <v>644</v>
      </c>
    </row>
    <row r="790" spans="1:75">
      <c r="A790" s="4">
        <v>3101205</v>
      </c>
      <c r="B790" s="4" t="s">
        <v>19189</v>
      </c>
      <c r="C790" s="4" t="s">
        <v>18906</v>
      </c>
      <c r="E790" s="4" t="s">
        <v>5497</v>
      </c>
      <c r="F790" s="4" t="s">
        <v>12746</v>
      </c>
      <c r="G790" s="4" t="s">
        <v>5498</v>
      </c>
      <c r="H790" s="4" t="s">
        <v>17023</v>
      </c>
      <c r="I790" s="4" t="s">
        <v>4797</v>
      </c>
      <c r="J790" s="59" t="s">
        <v>681</v>
      </c>
      <c r="K790" s="59"/>
      <c r="L790" s="4" t="s">
        <v>6872</v>
      </c>
      <c r="M790" s="4" t="s">
        <v>5498</v>
      </c>
      <c r="N790" s="4" t="s">
        <v>12746</v>
      </c>
      <c r="O790" s="4" t="s">
        <v>4797</v>
      </c>
      <c r="P790" s="4" t="s">
        <v>12746</v>
      </c>
      <c r="V790" s="50" t="s">
        <v>18905</v>
      </c>
      <c r="W790" s="4" t="s">
        <v>18087</v>
      </c>
      <c r="X790" s="4" t="s">
        <v>18898</v>
      </c>
      <c r="Y790" s="4" t="s">
        <v>17069</v>
      </c>
      <c r="Z790" s="13" t="s">
        <v>13771</v>
      </c>
      <c r="AA790" s="4">
        <v>300</v>
      </c>
      <c r="AB790" s="4">
        <v>53</v>
      </c>
      <c r="AC790" s="9">
        <v>5.5</v>
      </c>
      <c r="AD790" s="4">
        <v>4</v>
      </c>
      <c r="AE790" s="4">
        <v>3</v>
      </c>
      <c r="AF790" s="4">
        <v>3</v>
      </c>
      <c r="AG790" s="4">
        <v>2</v>
      </c>
      <c r="AH790" s="4">
        <v>2</v>
      </c>
      <c r="AI790" s="4">
        <v>2</v>
      </c>
      <c r="AJ790" s="4">
        <v>2</v>
      </c>
      <c r="AK790" s="4">
        <v>2</v>
      </c>
      <c r="AL790" s="4">
        <v>2</v>
      </c>
      <c r="AM790" s="4">
        <v>2</v>
      </c>
      <c r="AN790" s="4">
        <v>2</v>
      </c>
      <c r="AO790" s="4">
        <v>2</v>
      </c>
      <c r="AP790" s="4">
        <f t="shared" si="25"/>
        <v>28</v>
      </c>
      <c r="AQ790" s="4">
        <v>3674</v>
      </c>
      <c r="AR790" s="4">
        <v>2192</v>
      </c>
      <c r="AT790" s="4">
        <f t="shared" si="24"/>
        <v>5866</v>
      </c>
      <c r="AU790" s="4">
        <v>187</v>
      </c>
      <c r="AV790" s="4">
        <v>7500</v>
      </c>
      <c r="AW790" s="4" t="s">
        <v>12448</v>
      </c>
      <c r="BM790" s="12"/>
      <c r="BP790" s="4" t="s">
        <v>17336</v>
      </c>
      <c r="BQ790" s="4" t="s">
        <v>12498</v>
      </c>
      <c r="BR790" s="4" t="s">
        <v>35788</v>
      </c>
      <c r="BT790" s="4" t="s">
        <v>193</v>
      </c>
      <c r="BW790" s="4" t="s">
        <v>60</v>
      </c>
    </row>
    <row r="791" spans="1:75">
      <c r="A791" s="4">
        <v>3101206</v>
      </c>
      <c r="B791" s="4" t="s">
        <v>18798</v>
      </c>
      <c r="C791" s="4" t="s">
        <v>18797</v>
      </c>
      <c r="F791" s="4" t="s">
        <v>12144</v>
      </c>
      <c r="G791" s="4" t="s">
        <v>18711</v>
      </c>
      <c r="H791" s="4" t="s">
        <v>17023</v>
      </c>
      <c r="I791" s="4" t="s">
        <v>5110</v>
      </c>
      <c r="J791" s="59" t="s">
        <v>30330</v>
      </c>
      <c r="K791" s="4" t="s">
        <v>5110</v>
      </c>
      <c r="L791" s="4" t="s">
        <v>7231</v>
      </c>
      <c r="M791" s="4" t="s">
        <v>18539</v>
      </c>
      <c r="N791" s="4" t="s">
        <v>12144</v>
      </c>
      <c r="P791" s="4" t="s">
        <v>12746</v>
      </c>
      <c r="W791" s="4" t="s">
        <v>18538</v>
      </c>
      <c r="X791" s="4" t="s">
        <v>18727</v>
      </c>
      <c r="Y791" s="4" t="s">
        <v>17069</v>
      </c>
      <c r="Z791" s="13" t="s">
        <v>13771</v>
      </c>
      <c r="AA791" s="4">
        <v>103</v>
      </c>
      <c r="AB791" s="4">
        <v>40</v>
      </c>
      <c r="AC791" s="9">
        <v>5</v>
      </c>
      <c r="AD791" s="4">
        <v>11</v>
      </c>
      <c r="AE791" s="4">
        <v>14</v>
      </c>
      <c r="AF791" s="4">
        <v>14</v>
      </c>
      <c r="AG791" s="4">
        <v>15</v>
      </c>
      <c r="AH791" s="4">
        <v>15</v>
      </c>
      <c r="AI791" s="4">
        <v>14</v>
      </c>
      <c r="AJ791" s="4">
        <v>14</v>
      </c>
      <c r="AK791" s="4">
        <v>14</v>
      </c>
      <c r="AL791" s="4">
        <v>13</v>
      </c>
      <c r="AM791" s="4">
        <v>11</v>
      </c>
      <c r="AN791" s="4">
        <v>11</v>
      </c>
      <c r="AO791" s="4">
        <v>10</v>
      </c>
      <c r="AP791" s="4">
        <f t="shared" si="25"/>
        <v>156</v>
      </c>
      <c r="AQ791" s="4">
        <v>11019</v>
      </c>
      <c r="AR791" s="4">
        <v>45522</v>
      </c>
      <c r="AT791" s="4">
        <f t="shared" si="24"/>
        <v>56541</v>
      </c>
      <c r="AU791" s="4">
        <v>5105</v>
      </c>
      <c r="AV791" s="4">
        <v>49459</v>
      </c>
      <c r="AW791" s="4" t="s">
        <v>13435</v>
      </c>
      <c r="AX791" s="4">
        <v>4970</v>
      </c>
      <c r="AY791" s="4">
        <v>39750</v>
      </c>
      <c r="AZ791" s="4" t="s">
        <v>15744</v>
      </c>
      <c r="BA791" s="4">
        <v>334</v>
      </c>
      <c r="BB791" s="4">
        <v>6678</v>
      </c>
      <c r="BC791" s="4" t="s">
        <v>4987</v>
      </c>
      <c r="BM791" s="12"/>
      <c r="BP791" s="4" t="s">
        <v>17336</v>
      </c>
      <c r="BQ791" s="4" t="s">
        <v>12498</v>
      </c>
      <c r="BR791" s="4" t="s">
        <v>34711</v>
      </c>
    </row>
    <row r="792" spans="1:75">
      <c r="A792" s="4">
        <v>3101207</v>
      </c>
      <c r="B792" s="4" t="s">
        <v>18535</v>
      </c>
      <c r="C792" s="4" t="s">
        <v>18534</v>
      </c>
      <c r="D792" s="4" t="s">
        <v>18793</v>
      </c>
      <c r="E792" s="4" t="s">
        <v>18533</v>
      </c>
      <c r="F792" s="4" t="s">
        <v>12144</v>
      </c>
      <c r="G792" s="4" t="s">
        <v>18532</v>
      </c>
      <c r="H792" s="4" t="s">
        <v>17023</v>
      </c>
      <c r="I792" s="4" t="s">
        <v>18531</v>
      </c>
      <c r="J792" s="4" t="s">
        <v>18531</v>
      </c>
      <c r="L792" s="4" t="s">
        <v>12212</v>
      </c>
      <c r="N792" s="4" t="s">
        <v>12144</v>
      </c>
      <c r="P792" s="4" t="s">
        <v>12746</v>
      </c>
      <c r="W792" s="4" t="s">
        <v>13829</v>
      </c>
      <c r="X792" s="4" t="s">
        <v>12499</v>
      </c>
      <c r="Y792" s="4" t="s">
        <v>17069</v>
      </c>
      <c r="Z792" s="13" t="s">
        <v>13771</v>
      </c>
      <c r="AA792" s="4">
        <v>65</v>
      </c>
      <c r="AB792" s="4">
        <v>54</v>
      </c>
      <c r="AC792" s="9">
        <v>6</v>
      </c>
      <c r="AD792" s="4">
        <v>2</v>
      </c>
      <c r="AE792" s="4">
        <v>2</v>
      </c>
      <c r="AF792" s="4">
        <v>2</v>
      </c>
      <c r="AG792" s="4">
        <v>2</v>
      </c>
      <c r="AH792" s="4">
        <v>2</v>
      </c>
      <c r="AI792" s="4">
        <v>2</v>
      </c>
      <c r="AJ792" s="4">
        <v>2</v>
      </c>
      <c r="AP792" s="4">
        <f t="shared" si="25"/>
        <v>14</v>
      </c>
      <c r="AQ792" s="4">
        <v>1612</v>
      </c>
      <c r="AR792" s="4">
        <v>1667</v>
      </c>
      <c r="AT792" s="4">
        <f t="shared" si="24"/>
        <v>3279</v>
      </c>
      <c r="AU792" s="4">
        <v>760</v>
      </c>
      <c r="AV792" s="4">
        <v>5300</v>
      </c>
      <c r="AW792" s="4" t="s">
        <v>12005</v>
      </c>
      <c r="BM792" s="12"/>
      <c r="BP792" s="4" t="s">
        <v>17279</v>
      </c>
      <c r="BQ792" s="4" t="s">
        <v>12498</v>
      </c>
      <c r="BR792" s="4" t="s">
        <v>35789</v>
      </c>
    </row>
    <row r="793" spans="1:75">
      <c r="A793" s="4">
        <v>3101208</v>
      </c>
      <c r="B793" s="4" t="s">
        <v>18792</v>
      </c>
      <c r="C793" s="4" t="s">
        <v>18791</v>
      </c>
      <c r="D793" s="4" t="s">
        <v>6422</v>
      </c>
      <c r="E793" s="4" t="s">
        <v>18790</v>
      </c>
      <c r="F793" s="4" t="s">
        <v>12746</v>
      </c>
      <c r="G793" s="4" t="s">
        <v>18789</v>
      </c>
      <c r="H793" s="4" t="s">
        <v>17023</v>
      </c>
      <c r="I793" s="4" t="s">
        <v>6421</v>
      </c>
      <c r="J793" s="4" t="s">
        <v>6421</v>
      </c>
      <c r="L793" s="4" t="s">
        <v>12212</v>
      </c>
      <c r="N793" s="4" t="s">
        <v>12144</v>
      </c>
      <c r="W793" s="4" t="s">
        <v>12788</v>
      </c>
      <c r="X793" s="4" t="s">
        <v>18902</v>
      </c>
      <c r="Y793" s="4" t="s">
        <v>17069</v>
      </c>
      <c r="Z793" s="13" t="s">
        <v>17742</v>
      </c>
      <c r="AA793" s="4">
        <v>120</v>
      </c>
      <c r="AB793" s="4">
        <v>32</v>
      </c>
      <c r="AC793" s="9">
        <v>4</v>
      </c>
      <c r="AD793" s="4">
        <v>2</v>
      </c>
      <c r="AE793" s="4">
        <v>2</v>
      </c>
      <c r="AF793" s="4">
        <v>2</v>
      </c>
      <c r="AG793" s="4">
        <v>2</v>
      </c>
      <c r="AH793" s="4">
        <v>2</v>
      </c>
      <c r="AI793" s="4">
        <v>2</v>
      </c>
      <c r="AJ793" s="4">
        <v>2</v>
      </c>
      <c r="AK793" s="4">
        <v>2</v>
      </c>
      <c r="AL793" s="4">
        <v>2</v>
      </c>
      <c r="AM793" s="4">
        <v>2</v>
      </c>
      <c r="AN793" s="4">
        <v>2</v>
      </c>
      <c r="AO793" s="4">
        <v>2</v>
      </c>
      <c r="AP793" s="4">
        <f t="shared" si="25"/>
        <v>24</v>
      </c>
      <c r="AQ793" s="4">
        <v>1080</v>
      </c>
      <c r="AR793" s="4">
        <v>2408</v>
      </c>
      <c r="AT793" s="4">
        <f t="shared" si="24"/>
        <v>3488</v>
      </c>
      <c r="AU793" s="4">
        <v>800</v>
      </c>
      <c r="AV793" s="4">
        <v>5727</v>
      </c>
      <c r="AW793" s="4" t="s">
        <v>13435</v>
      </c>
      <c r="AX793" s="4">
        <v>30</v>
      </c>
      <c r="AY793" s="4">
        <v>225</v>
      </c>
      <c r="AZ793" s="4" t="s">
        <v>13626</v>
      </c>
      <c r="BM793" s="12"/>
      <c r="BP793" s="4" t="s">
        <v>17279</v>
      </c>
      <c r="BQ793" s="4" t="s">
        <v>12498</v>
      </c>
      <c r="BS793" s="4" t="s">
        <v>35790</v>
      </c>
    </row>
    <row r="794" spans="1:75">
      <c r="A794" s="4">
        <v>3101209</v>
      </c>
      <c r="B794" s="4" t="s">
        <v>18901</v>
      </c>
      <c r="C794" s="4" t="s">
        <v>6550</v>
      </c>
      <c r="D794" s="59" t="s">
        <v>496</v>
      </c>
      <c r="E794" s="4" t="s">
        <v>18718</v>
      </c>
      <c r="F794" s="4" t="s">
        <v>12746</v>
      </c>
      <c r="G794" s="4" t="s">
        <v>18796</v>
      </c>
      <c r="H794" s="4" t="s">
        <v>17023</v>
      </c>
      <c r="I794" s="4" t="s">
        <v>11395</v>
      </c>
      <c r="J794" s="4" t="s">
        <v>11395</v>
      </c>
      <c r="L794" s="4" t="s">
        <v>12212</v>
      </c>
      <c r="N794" s="4" t="s">
        <v>12144</v>
      </c>
      <c r="P794" s="4" t="s">
        <v>12746</v>
      </c>
      <c r="W794" s="4" t="s">
        <v>18795</v>
      </c>
      <c r="X794" s="4" t="s">
        <v>15581</v>
      </c>
      <c r="Y794" s="4" t="s">
        <v>12074</v>
      </c>
      <c r="Z794" s="13" t="s">
        <v>17069</v>
      </c>
      <c r="AA794" s="4">
        <v>260</v>
      </c>
      <c r="AB794" s="4">
        <v>48</v>
      </c>
      <c r="AC794" s="9">
        <v>8</v>
      </c>
      <c r="AH794" s="4">
        <v>1</v>
      </c>
      <c r="AI794" s="4">
        <v>1</v>
      </c>
      <c r="AJ794" s="4">
        <v>1</v>
      </c>
      <c r="AK794" s="4">
        <v>1</v>
      </c>
      <c r="AL794" s="4">
        <v>1</v>
      </c>
      <c r="AP794" s="4">
        <f t="shared" si="25"/>
        <v>5</v>
      </c>
      <c r="AQ794" s="4">
        <v>500</v>
      </c>
      <c r="AR794" s="4">
        <v>5351</v>
      </c>
      <c r="AT794" s="4">
        <f t="shared" ref="AT794:AT857" si="26">SUM(AQ794:AS794)</f>
        <v>5851</v>
      </c>
      <c r="AU794" s="4">
        <v>1180</v>
      </c>
      <c r="AV794" s="4">
        <v>8530</v>
      </c>
      <c r="AW794" s="4" t="s">
        <v>13435</v>
      </c>
      <c r="AX794" s="4">
        <v>7</v>
      </c>
      <c r="AY794" s="4">
        <v>70</v>
      </c>
      <c r="AZ794" s="4" t="s">
        <v>15744</v>
      </c>
      <c r="BM794" s="12"/>
      <c r="BP794" s="4" t="s">
        <v>17279</v>
      </c>
      <c r="BQ794" s="4" t="s">
        <v>12498</v>
      </c>
    </row>
    <row r="795" spans="1:75">
      <c r="A795" s="4">
        <v>3101210</v>
      </c>
      <c r="B795" s="4" t="s">
        <v>18794</v>
      </c>
      <c r="C795" s="4" t="s">
        <v>18782</v>
      </c>
      <c r="D795" s="4" t="s">
        <v>18685</v>
      </c>
      <c r="E795" s="4" t="s">
        <v>18893</v>
      </c>
      <c r="F795" s="4" t="s">
        <v>12746</v>
      </c>
      <c r="G795" s="4" t="s">
        <v>19124</v>
      </c>
      <c r="H795" s="4" t="s">
        <v>17023</v>
      </c>
      <c r="I795" s="4" t="s">
        <v>18686</v>
      </c>
      <c r="J795" s="4" t="s">
        <v>6552</v>
      </c>
      <c r="L795" s="4" t="s">
        <v>12212</v>
      </c>
      <c r="N795" s="4" t="s">
        <v>12144</v>
      </c>
      <c r="P795" s="4" t="s">
        <v>12746</v>
      </c>
      <c r="W795" s="4" t="s">
        <v>12812</v>
      </c>
      <c r="X795" s="4" t="s">
        <v>14815</v>
      </c>
      <c r="Y795" s="4" t="s">
        <v>17069</v>
      </c>
      <c r="Z795" s="13" t="s">
        <v>13771</v>
      </c>
      <c r="AA795" s="4">
        <v>160</v>
      </c>
      <c r="AB795" s="4">
        <v>27</v>
      </c>
      <c r="AC795" s="9">
        <v>6</v>
      </c>
      <c r="AG795" s="4">
        <v>2</v>
      </c>
      <c r="AH795" s="4">
        <v>2</v>
      </c>
      <c r="AI795" s="4">
        <v>2</v>
      </c>
      <c r="AJ795" s="4">
        <v>2</v>
      </c>
      <c r="AK795" s="4">
        <v>2</v>
      </c>
      <c r="AL795" s="4">
        <v>2</v>
      </c>
      <c r="AP795" s="4">
        <f t="shared" si="25"/>
        <v>12</v>
      </c>
      <c r="AQ795" s="4">
        <v>792</v>
      </c>
      <c r="AR795" s="4">
        <v>2743</v>
      </c>
      <c r="AT795" s="4">
        <f t="shared" si="26"/>
        <v>3535</v>
      </c>
      <c r="AU795" s="4">
        <v>1000</v>
      </c>
      <c r="AV795" s="4">
        <v>7182</v>
      </c>
      <c r="AW795" s="4" t="s">
        <v>13435</v>
      </c>
      <c r="BM795" s="12"/>
      <c r="BP795" s="4" t="s">
        <v>17336</v>
      </c>
      <c r="BQ795" s="4" t="s">
        <v>12498</v>
      </c>
      <c r="BR795" s="4" t="s">
        <v>35791</v>
      </c>
    </row>
    <row r="796" spans="1:75">
      <c r="A796" s="4">
        <v>3101211</v>
      </c>
      <c r="B796" s="4" t="s">
        <v>18684</v>
      </c>
      <c r="C796" s="4" t="s">
        <v>6947</v>
      </c>
      <c r="D796" s="4" t="s">
        <v>4798</v>
      </c>
      <c r="E796" s="4" t="s">
        <v>18693</v>
      </c>
      <c r="F796" s="4" t="s">
        <v>12746</v>
      </c>
      <c r="G796" s="4" t="s">
        <v>18780</v>
      </c>
      <c r="H796" s="4" t="s">
        <v>17023</v>
      </c>
      <c r="I796" s="4" t="s">
        <v>12212</v>
      </c>
      <c r="J796" s="4" t="s">
        <v>12212</v>
      </c>
      <c r="L796" s="4" t="s">
        <v>12212</v>
      </c>
      <c r="M796" s="4" t="s">
        <v>12637</v>
      </c>
      <c r="N796" s="4" t="s">
        <v>12144</v>
      </c>
      <c r="P796" s="4" t="s">
        <v>12746</v>
      </c>
      <c r="W796" s="4" t="s">
        <v>12476</v>
      </c>
      <c r="X796" s="4" t="s">
        <v>18895</v>
      </c>
      <c r="Y796" s="4" t="s">
        <v>17637</v>
      </c>
      <c r="Z796" s="13" t="s">
        <v>17343</v>
      </c>
      <c r="AA796" s="4">
        <v>311</v>
      </c>
      <c r="AB796" s="4">
        <v>54</v>
      </c>
      <c r="AC796" s="9">
        <v>6</v>
      </c>
      <c r="AD796" s="4">
        <v>2</v>
      </c>
      <c r="AE796" s="4">
        <v>2</v>
      </c>
      <c r="AF796" s="4">
        <v>2</v>
      </c>
      <c r="AG796" s="4">
        <v>2</v>
      </c>
      <c r="AH796" s="4">
        <v>2</v>
      </c>
      <c r="AI796" s="4">
        <v>2</v>
      </c>
      <c r="AJ796" s="4">
        <v>2</v>
      </c>
      <c r="AK796" s="4">
        <v>2</v>
      </c>
      <c r="AL796" s="4">
        <v>2</v>
      </c>
      <c r="AM796" s="4">
        <v>2</v>
      </c>
      <c r="AN796" s="4">
        <v>2</v>
      </c>
      <c r="AO796" s="4">
        <v>2</v>
      </c>
      <c r="AP796" s="4">
        <f t="shared" si="25"/>
        <v>24</v>
      </c>
      <c r="AQ796" s="4">
        <v>3488</v>
      </c>
      <c r="AR796" s="4">
        <v>2275</v>
      </c>
      <c r="AT796" s="4">
        <f t="shared" si="26"/>
        <v>5763</v>
      </c>
      <c r="AU796" s="4">
        <v>309</v>
      </c>
      <c r="AV796" s="4">
        <v>15450</v>
      </c>
      <c r="AW796" s="4" t="s">
        <v>12448</v>
      </c>
      <c r="BM796" s="12"/>
      <c r="BP796" s="4" t="s">
        <v>17336</v>
      </c>
      <c r="BQ796" s="4" t="s">
        <v>12498</v>
      </c>
      <c r="BR796" s="4" t="s">
        <v>35792</v>
      </c>
      <c r="BS796" s="4" t="s">
        <v>35793</v>
      </c>
    </row>
    <row r="797" spans="1:75">
      <c r="A797" s="4">
        <v>3101212</v>
      </c>
      <c r="B797" s="4" t="s">
        <v>18894</v>
      </c>
      <c r="C797" s="4" t="s">
        <v>18830</v>
      </c>
      <c r="E797" s="4" t="s">
        <v>19079</v>
      </c>
      <c r="F797" s="4" t="s">
        <v>12746</v>
      </c>
      <c r="G797" s="4" t="s">
        <v>19078</v>
      </c>
      <c r="H797" s="4" t="s">
        <v>17023</v>
      </c>
      <c r="I797" s="4" t="s">
        <v>6445</v>
      </c>
      <c r="J797" s="4" t="s">
        <v>6445</v>
      </c>
      <c r="L797" s="59" t="s">
        <v>6724</v>
      </c>
      <c r="M797" s="4" t="s">
        <v>19078</v>
      </c>
      <c r="N797" s="4" t="s">
        <v>12746</v>
      </c>
      <c r="O797" s="4" t="s">
        <v>35794</v>
      </c>
      <c r="P797" s="4" t="s">
        <v>12746</v>
      </c>
      <c r="W797" s="4" t="s">
        <v>19077</v>
      </c>
      <c r="X797" s="4" t="s">
        <v>12499</v>
      </c>
      <c r="Y797" s="4" t="s">
        <v>17069</v>
      </c>
      <c r="Z797" s="13" t="s">
        <v>13771</v>
      </c>
      <c r="AA797" s="4">
        <v>100</v>
      </c>
      <c r="AB797" s="4">
        <v>48</v>
      </c>
      <c r="AC797" s="9">
        <v>5.5</v>
      </c>
      <c r="AD797" s="4">
        <v>3</v>
      </c>
      <c r="AE797" s="4">
        <v>3</v>
      </c>
      <c r="AF797" s="4">
        <v>3</v>
      </c>
      <c r="AG797" s="4">
        <v>3</v>
      </c>
      <c r="AH797" s="4">
        <v>3</v>
      </c>
      <c r="AI797" s="4">
        <v>3</v>
      </c>
      <c r="AJ797" s="4">
        <v>3</v>
      </c>
      <c r="AK797" s="4">
        <v>3</v>
      </c>
      <c r="AL797" s="4">
        <v>3</v>
      </c>
      <c r="AM797" s="4">
        <v>3</v>
      </c>
      <c r="AN797" s="4">
        <v>3</v>
      </c>
      <c r="AO797" s="4">
        <v>3</v>
      </c>
      <c r="AP797" s="4">
        <f t="shared" si="25"/>
        <v>36</v>
      </c>
      <c r="AQ797" s="4">
        <v>960</v>
      </c>
      <c r="AR797" s="4">
        <v>2397</v>
      </c>
      <c r="AT797" s="4">
        <f t="shared" si="26"/>
        <v>3357</v>
      </c>
      <c r="AU797" s="4">
        <v>625</v>
      </c>
      <c r="AV797" s="4">
        <v>4850</v>
      </c>
      <c r="AW797" s="4" t="s">
        <v>13435</v>
      </c>
      <c r="AX797" s="4">
        <v>27</v>
      </c>
      <c r="AY797" s="4">
        <v>195</v>
      </c>
      <c r="AZ797" s="4" t="s">
        <v>12731</v>
      </c>
      <c r="BA797" s="4">
        <v>5</v>
      </c>
      <c r="BB797" s="4">
        <v>300</v>
      </c>
      <c r="BC797" s="4" t="s">
        <v>13226</v>
      </c>
      <c r="BM797" s="12"/>
      <c r="BP797" s="4" t="s">
        <v>17279</v>
      </c>
      <c r="BQ797" s="4" t="s">
        <v>12498</v>
      </c>
    </row>
    <row r="798" spans="1:75">
      <c r="A798" s="4">
        <v>3101213</v>
      </c>
      <c r="B798" s="4" t="s">
        <v>19076</v>
      </c>
      <c r="C798" s="4" t="s">
        <v>6960</v>
      </c>
      <c r="D798" s="4" t="s">
        <v>6846</v>
      </c>
      <c r="E798" s="4" t="s">
        <v>19075</v>
      </c>
      <c r="F798" s="4" t="s">
        <v>12746</v>
      </c>
      <c r="H798" s="4" t="s">
        <v>17023</v>
      </c>
      <c r="I798" s="4" t="s">
        <v>6963</v>
      </c>
      <c r="J798" s="4" t="s">
        <v>389</v>
      </c>
      <c r="L798" s="4" t="s">
        <v>6724</v>
      </c>
      <c r="N798" s="4" t="s">
        <v>12746</v>
      </c>
      <c r="O798" s="59" t="s">
        <v>30073</v>
      </c>
      <c r="P798" s="4" t="s">
        <v>12746</v>
      </c>
      <c r="W798" s="4" t="s">
        <v>13829</v>
      </c>
      <c r="X798" s="4" t="s">
        <v>15313</v>
      </c>
      <c r="Z798" s="13"/>
      <c r="AC798" s="9">
        <v>6</v>
      </c>
      <c r="AP798" s="4">
        <f t="shared" si="25"/>
        <v>0</v>
      </c>
      <c r="AR798" s="4">
        <v>2035</v>
      </c>
      <c r="AT798" s="4">
        <f t="shared" si="26"/>
        <v>2035</v>
      </c>
      <c r="AU798" s="4">
        <v>1000</v>
      </c>
      <c r="AV798" s="4">
        <v>7000</v>
      </c>
      <c r="AW798" s="4" t="s">
        <v>13435</v>
      </c>
      <c r="BM798" s="12"/>
      <c r="BP798" s="4" t="s">
        <v>17279</v>
      </c>
      <c r="BQ798" s="4" t="s">
        <v>12498</v>
      </c>
    </row>
    <row r="799" spans="1:75">
      <c r="A799" s="4">
        <v>3101214</v>
      </c>
      <c r="B799" s="4" t="s">
        <v>19074</v>
      </c>
      <c r="E799" s="4" t="s">
        <v>18818</v>
      </c>
      <c r="F799" s="4" t="s">
        <v>12144</v>
      </c>
      <c r="G799" s="4" t="s">
        <v>18817</v>
      </c>
      <c r="H799" s="4" t="s">
        <v>17023</v>
      </c>
      <c r="I799" s="4" t="s">
        <v>5287</v>
      </c>
      <c r="J799" s="4" t="s">
        <v>5287</v>
      </c>
      <c r="L799" s="4" t="s">
        <v>6724</v>
      </c>
      <c r="M799" s="4" t="s">
        <v>19110</v>
      </c>
      <c r="N799" s="4" t="s">
        <v>12144</v>
      </c>
      <c r="O799" s="4" t="s">
        <v>5287</v>
      </c>
      <c r="P799" s="4" t="s">
        <v>12144</v>
      </c>
      <c r="Q799" s="4" t="s">
        <v>19109</v>
      </c>
      <c r="W799" s="4" t="s">
        <v>19027</v>
      </c>
      <c r="X799" s="4" t="s">
        <v>14814</v>
      </c>
      <c r="Y799" s="4" t="s">
        <v>17069</v>
      </c>
      <c r="Z799" s="21" t="s">
        <v>13771</v>
      </c>
      <c r="AA799" s="4">
        <v>310</v>
      </c>
      <c r="AB799" s="4">
        <v>48</v>
      </c>
      <c r="AC799" s="9">
        <v>5.5</v>
      </c>
      <c r="AD799" s="4">
        <v>3</v>
      </c>
      <c r="AE799" s="4">
        <v>3</v>
      </c>
      <c r="AF799" s="4">
        <v>3</v>
      </c>
      <c r="AG799" s="4">
        <v>3</v>
      </c>
      <c r="AH799" s="4">
        <v>3</v>
      </c>
      <c r="AI799" s="4">
        <v>3</v>
      </c>
      <c r="AJ799" s="4">
        <v>3</v>
      </c>
      <c r="AK799" s="4">
        <v>3</v>
      </c>
      <c r="AL799" s="4">
        <v>3</v>
      </c>
      <c r="AM799" s="4">
        <v>3</v>
      </c>
      <c r="AN799" s="4">
        <v>3</v>
      </c>
      <c r="AO799" s="4">
        <v>3</v>
      </c>
      <c r="AP799" s="4">
        <f t="shared" si="25"/>
        <v>36</v>
      </c>
      <c r="AQ799" s="4">
        <v>3000</v>
      </c>
      <c r="AR799" s="4">
        <v>5556</v>
      </c>
      <c r="AT799" s="4">
        <f t="shared" si="26"/>
        <v>8556</v>
      </c>
      <c r="AU799" s="4">
        <v>2198</v>
      </c>
      <c r="AV799" s="4">
        <v>12044</v>
      </c>
      <c r="AW799" s="4" t="s">
        <v>13435</v>
      </c>
      <c r="BM799" s="12"/>
      <c r="BP799" s="4" t="s">
        <v>17279</v>
      </c>
      <c r="BQ799" s="4" t="s">
        <v>12498</v>
      </c>
      <c r="BR799" s="4" t="s">
        <v>33517</v>
      </c>
    </row>
    <row r="800" spans="1:75">
      <c r="A800" s="4">
        <v>3101215</v>
      </c>
      <c r="B800" s="4" t="s">
        <v>18765</v>
      </c>
      <c r="C800" s="4" t="s">
        <v>18984</v>
      </c>
      <c r="D800" s="4" t="s">
        <v>18769</v>
      </c>
      <c r="E800" s="4" t="s">
        <v>18586</v>
      </c>
      <c r="F800" s="4" t="s">
        <v>12746</v>
      </c>
      <c r="G800" s="4" t="s">
        <v>18773</v>
      </c>
      <c r="H800" s="4" t="s">
        <v>17023</v>
      </c>
      <c r="I800" s="4" t="s">
        <v>6301</v>
      </c>
      <c r="J800" s="4" t="s">
        <v>6301</v>
      </c>
      <c r="L800" s="4" t="s">
        <v>6724</v>
      </c>
      <c r="M800" s="4" t="s">
        <v>18861</v>
      </c>
      <c r="P800" s="4" t="s">
        <v>12746</v>
      </c>
      <c r="R800" s="4" t="s">
        <v>12746</v>
      </c>
      <c r="T800" s="4" t="s">
        <v>12746</v>
      </c>
      <c r="U800" s="4" t="s">
        <v>12746</v>
      </c>
      <c r="W800" s="4" t="s">
        <v>18860</v>
      </c>
      <c r="X800" s="4" t="s">
        <v>18859</v>
      </c>
      <c r="Y800" s="4" t="s">
        <v>18858</v>
      </c>
      <c r="Z800" s="21" t="s">
        <v>13771</v>
      </c>
      <c r="AA800" s="4">
        <v>190</v>
      </c>
      <c r="AB800" s="4">
        <v>40</v>
      </c>
      <c r="AC800" s="9">
        <v>5</v>
      </c>
      <c r="AG800" s="4">
        <v>2</v>
      </c>
      <c r="AH800" s="4">
        <v>2</v>
      </c>
      <c r="AI800" s="4">
        <v>2</v>
      </c>
      <c r="AJ800" s="4">
        <v>2</v>
      </c>
      <c r="AK800" s="4">
        <v>2</v>
      </c>
      <c r="AL800" s="4">
        <v>2</v>
      </c>
      <c r="AM800" s="4">
        <v>2</v>
      </c>
      <c r="AN800" s="4">
        <v>2</v>
      </c>
      <c r="AO800" s="4">
        <v>2</v>
      </c>
      <c r="AP800" s="4">
        <f t="shared" si="25"/>
        <v>18</v>
      </c>
      <c r="AQ800" s="4">
        <v>1375</v>
      </c>
      <c r="AR800" s="4">
        <v>2850</v>
      </c>
      <c r="AT800" s="4">
        <f t="shared" si="26"/>
        <v>4225</v>
      </c>
      <c r="AU800" s="4">
        <v>1090</v>
      </c>
      <c r="AV800" s="4">
        <v>6000</v>
      </c>
      <c r="AW800" s="4" t="s">
        <v>13435</v>
      </c>
      <c r="BM800" s="12"/>
      <c r="BP800" s="4" t="s">
        <v>17336</v>
      </c>
      <c r="BQ800" s="4" t="s">
        <v>12498</v>
      </c>
      <c r="BR800" s="4" t="s">
        <v>35670</v>
      </c>
    </row>
    <row r="801" spans="1:71">
      <c r="A801" s="4">
        <v>3101216</v>
      </c>
      <c r="B801" s="4" t="s">
        <v>18755</v>
      </c>
      <c r="C801" s="4" t="s">
        <v>18527</v>
      </c>
      <c r="D801" s="3" t="s">
        <v>11932</v>
      </c>
      <c r="E801" s="4" t="s">
        <v>18527</v>
      </c>
      <c r="F801" s="4" t="s">
        <v>12144</v>
      </c>
      <c r="G801" s="4" t="s">
        <v>18526</v>
      </c>
      <c r="H801" s="4" t="s">
        <v>17023</v>
      </c>
      <c r="I801" s="4" t="s">
        <v>29414</v>
      </c>
      <c r="J801" s="4" t="s">
        <v>15714</v>
      </c>
      <c r="L801" s="4" t="s">
        <v>6844</v>
      </c>
      <c r="N801" s="4" t="s">
        <v>12144</v>
      </c>
      <c r="P801" s="4" t="s">
        <v>12746</v>
      </c>
      <c r="W801" s="4" t="s">
        <v>18717</v>
      </c>
      <c r="X801" s="4" t="s">
        <v>18716</v>
      </c>
      <c r="Y801" s="4" t="s">
        <v>17069</v>
      </c>
      <c r="Z801" s="32" t="s">
        <v>13771</v>
      </c>
      <c r="AA801" s="4">
        <v>200</v>
      </c>
      <c r="AB801" s="4">
        <v>45</v>
      </c>
      <c r="AC801" s="9">
        <v>5.5</v>
      </c>
      <c r="AD801" s="4">
        <v>1</v>
      </c>
      <c r="AE801" s="4">
        <v>1</v>
      </c>
      <c r="AF801" s="4">
        <v>1</v>
      </c>
      <c r="AG801" s="4">
        <v>1</v>
      </c>
      <c r="AH801" s="4">
        <v>2</v>
      </c>
      <c r="AI801" s="4">
        <v>2</v>
      </c>
      <c r="AJ801" s="4">
        <v>1</v>
      </c>
      <c r="AK801" s="4">
        <v>1</v>
      </c>
      <c r="AL801" s="4">
        <v>1</v>
      </c>
      <c r="AM801" s="4">
        <v>1</v>
      </c>
      <c r="AN801" s="4">
        <v>1</v>
      </c>
      <c r="AO801" s="4">
        <v>1</v>
      </c>
      <c r="AP801" s="4">
        <f t="shared" si="25"/>
        <v>14</v>
      </c>
      <c r="AQ801" s="4">
        <v>1066</v>
      </c>
      <c r="AR801" s="4">
        <v>2499</v>
      </c>
      <c r="AT801" s="4">
        <f t="shared" si="26"/>
        <v>3565</v>
      </c>
      <c r="AU801" s="4">
        <v>944</v>
      </c>
      <c r="AV801" s="4">
        <v>4720</v>
      </c>
      <c r="AW801" s="4" t="s">
        <v>13435</v>
      </c>
      <c r="AX801" s="4">
        <v>46</v>
      </c>
      <c r="AY801" s="4">
        <v>568</v>
      </c>
      <c r="AZ801" s="4" t="s">
        <v>13626</v>
      </c>
      <c r="BA801" s="4">
        <v>1</v>
      </c>
      <c r="BB801" s="4">
        <v>27</v>
      </c>
      <c r="BC801" s="4" t="s">
        <v>13226</v>
      </c>
      <c r="BD801" s="4">
        <v>20</v>
      </c>
      <c r="BE801" s="4">
        <v>120</v>
      </c>
      <c r="BF801" s="4" t="s">
        <v>15744</v>
      </c>
      <c r="BM801" s="12"/>
      <c r="BP801" s="4" t="s">
        <v>17279</v>
      </c>
      <c r="BQ801" s="4" t="s">
        <v>12498</v>
      </c>
      <c r="BR801" s="4" t="s">
        <v>35671</v>
      </c>
    </row>
    <row r="802" spans="1:71">
      <c r="A802" s="4">
        <v>3101217</v>
      </c>
      <c r="B802" s="4" t="s">
        <v>18715</v>
      </c>
      <c r="C802" s="4" t="s">
        <v>18714</v>
      </c>
      <c r="D802" s="4" t="s">
        <v>18613</v>
      </c>
      <c r="E802" s="4" t="s">
        <v>18453</v>
      </c>
      <c r="G802" s="4" t="s">
        <v>18452</v>
      </c>
      <c r="H802" s="4" t="s">
        <v>17023</v>
      </c>
      <c r="I802" s="4" t="s">
        <v>6844</v>
      </c>
      <c r="J802" s="4" t="s">
        <v>6844</v>
      </c>
      <c r="L802" s="4" t="s">
        <v>6844</v>
      </c>
      <c r="N802" s="4" t="s">
        <v>12144</v>
      </c>
      <c r="P802" s="4" t="s">
        <v>12746</v>
      </c>
      <c r="W802" s="4" t="s">
        <v>12476</v>
      </c>
      <c r="X802" s="4" t="s">
        <v>18584</v>
      </c>
      <c r="Y802" s="4" t="s">
        <v>17069</v>
      </c>
      <c r="Z802" s="32" t="s">
        <v>13771</v>
      </c>
      <c r="AA802" s="4">
        <v>304</v>
      </c>
      <c r="AB802" s="4">
        <v>48</v>
      </c>
      <c r="AC802" s="9">
        <v>5.5</v>
      </c>
      <c r="AD802" s="4">
        <v>2</v>
      </c>
      <c r="AE802" s="4">
        <v>2</v>
      </c>
      <c r="AF802" s="4">
        <v>2</v>
      </c>
      <c r="AG802" s="4">
        <v>2</v>
      </c>
      <c r="AH802" s="4">
        <v>2</v>
      </c>
      <c r="AI802" s="4">
        <v>2</v>
      </c>
      <c r="AJ802" s="4">
        <v>2</v>
      </c>
      <c r="AK802" s="4">
        <v>2</v>
      </c>
      <c r="AL802" s="4">
        <v>2</v>
      </c>
      <c r="AM802" s="4">
        <v>2</v>
      </c>
      <c r="AN802" s="4">
        <v>2</v>
      </c>
      <c r="AO802" s="4">
        <v>2</v>
      </c>
      <c r="AP802" s="4">
        <f t="shared" si="25"/>
        <v>24</v>
      </c>
      <c r="AQ802" s="4">
        <v>2600</v>
      </c>
      <c r="AR802" s="4">
        <v>5945</v>
      </c>
      <c r="AT802" s="4">
        <f t="shared" si="26"/>
        <v>8545</v>
      </c>
      <c r="AU802" s="4">
        <v>319</v>
      </c>
      <c r="AV802" s="4">
        <v>12165</v>
      </c>
      <c r="AW802" s="4" t="s">
        <v>18583</v>
      </c>
      <c r="BM802" s="12"/>
      <c r="BP802" s="4" t="s">
        <v>17279</v>
      </c>
      <c r="BQ802" s="4" t="s">
        <v>12498</v>
      </c>
    </row>
    <row r="803" spans="1:71">
      <c r="A803" s="4">
        <v>3101218</v>
      </c>
      <c r="B803" s="4" t="s">
        <v>18421</v>
      </c>
      <c r="C803" s="4" t="s">
        <v>18742</v>
      </c>
      <c r="D803" s="4" t="s">
        <v>18877</v>
      </c>
      <c r="F803" s="4" t="s">
        <v>12144</v>
      </c>
      <c r="G803" s="4" t="s">
        <v>18997</v>
      </c>
      <c r="H803" s="4" t="s">
        <v>17023</v>
      </c>
      <c r="I803" s="4" t="s">
        <v>6844</v>
      </c>
      <c r="J803" s="4" t="s">
        <v>6844</v>
      </c>
      <c r="L803" s="4" t="s">
        <v>6844</v>
      </c>
      <c r="M803" s="4" t="s">
        <v>12637</v>
      </c>
      <c r="N803" s="4" t="s">
        <v>12144</v>
      </c>
      <c r="O803" s="4" t="s">
        <v>35672</v>
      </c>
      <c r="P803" s="4" t="s">
        <v>12746</v>
      </c>
      <c r="R803" s="4" t="s">
        <v>12746</v>
      </c>
      <c r="W803" s="4" t="s">
        <v>18876</v>
      </c>
      <c r="X803" s="4" t="s">
        <v>18964</v>
      </c>
      <c r="Y803" s="4" t="s">
        <v>17637</v>
      </c>
      <c r="Z803" s="32" t="s">
        <v>17343</v>
      </c>
      <c r="AA803" s="4">
        <v>200</v>
      </c>
      <c r="AB803" s="4">
        <v>45</v>
      </c>
      <c r="AC803" s="9">
        <v>5</v>
      </c>
      <c r="AF803" s="4">
        <v>1</v>
      </c>
      <c r="AG803" s="4">
        <v>1</v>
      </c>
      <c r="AH803" s="4">
        <v>3</v>
      </c>
      <c r="AI803" s="4">
        <v>4</v>
      </c>
      <c r="AJ803" s="4">
        <v>4</v>
      </c>
      <c r="AK803" s="4">
        <v>4</v>
      </c>
      <c r="AL803" s="4">
        <v>4</v>
      </c>
      <c r="AM803" s="4">
        <v>2</v>
      </c>
      <c r="AN803" s="4">
        <v>1</v>
      </c>
      <c r="AP803" s="4">
        <f t="shared" si="25"/>
        <v>24</v>
      </c>
      <c r="AQ803" s="4">
        <v>3930</v>
      </c>
      <c r="AR803" s="4">
        <v>2854</v>
      </c>
      <c r="AT803" s="4">
        <f t="shared" si="26"/>
        <v>6784</v>
      </c>
      <c r="AU803" s="4">
        <v>434</v>
      </c>
      <c r="AV803" s="4">
        <v>3039</v>
      </c>
      <c r="AW803" s="4" t="s">
        <v>13435</v>
      </c>
      <c r="AX803" s="4">
        <v>400</v>
      </c>
      <c r="AY803" s="4">
        <v>7131</v>
      </c>
      <c r="AZ803" s="4" t="s">
        <v>13626</v>
      </c>
      <c r="BA803" s="4">
        <v>3</v>
      </c>
      <c r="BB803" s="4">
        <v>194</v>
      </c>
      <c r="BC803" s="4" t="s">
        <v>13226</v>
      </c>
      <c r="BM803" s="12"/>
      <c r="BP803" s="4" t="s">
        <v>17336</v>
      </c>
      <c r="BQ803" s="4" t="s">
        <v>12498</v>
      </c>
      <c r="BR803" s="4" t="s">
        <v>35673</v>
      </c>
      <c r="BS803" s="4" t="s">
        <v>35674</v>
      </c>
    </row>
    <row r="804" spans="1:71">
      <c r="A804" s="4">
        <v>3101219</v>
      </c>
      <c r="B804" s="4" t="s">
        <v>18846</v>
      </c>
      <c r="C804" s="4" t="s">
        <v>7227</v>
      </c>
      <c r="D804" s="4" t="s">
        <v>7341</v>
      </c>
      <c r="E804" s="4" t="s">
        <v>18849</v>
      </c>
      <c r="F804" s="4" t="s">
        <v>12746</v>
      </c>
      <c r="G804" s="4" t="s">
        <v>18848</v>
      </c>
      <c r="H804" s="4" t="s">
        <v>17023</v>
      </c>
      <c r="I804" s="4" t="s">
        <v>6844</v>
      </c>
      <c r="J804" s="4" t="s">
        <v>6844</v>
      </c>
      <c r="L804" s="4" t="s">
        <v>6844</v>
      </c>
      <c r="N804" s="4" t="s">
        <v>12746</v>
      </c>
      <c r="O804" s="4" t="s">
        <v>34411</v>
      </c>
      <c r="P804" s="4" t="s">
        <v>12746</v>
      </c>
      <c r="W804" s="4" t="s">
        <v>12788</v>
      </c>
      <c r="X804" s="4" t="s">
        <v>18847</v>
      </c>
      <c r="Y804" s="4" t="s">
        <v>17637</v>
      </c>
      <c r="Z804" s="32" t="s">
        <v>17343</v>
      </c>
      <c r="AA804" s="4">
        <v>280</v>
      </c>
      <c r="AB804" s="4">
        <v>55</v>
      </c>
      <c r="AC804" s="9">
        <v>5.5</v>
      </c>
      <c r="AD804" s="4">
        <v>3</v>
      </c>
      <c r="AE804" s="4">
        <v>3</v>
      </c>
      <c r="AF804" s="4">
        <v>3</v>
      </c>
      <c r="AG804" s="4">
        <v>3</v>
      </c>
      <c r="AH804" s="4">
        <v>3</v>
      </c>
      <c r="AI804" s="4">
        <v>3</v>
      </c>
      <c r="AJ804" s="4">
        <v>3</v>
      </c>
      <c r="AK804" s="4">
        <v>3</v>
      </c>
      <c r="AL804" s="4">
        <v>3</v>
      </c>
      <c r="AM804" s="4">
        <v>3</v>
      </c>
      <c r="AN804" s="4">
        <v>3</v>
      </c>
      <c r="AO804" s="4">
        <v>3</v>
      </c>
      <c r="AP804" s="4">
        <f t="shared" si="25"/>
        <v>36</v>
      </c>
      <c r="AQ804" s="4">
        <v>3518</v>
      </c>
      <c r="AR804" s="4">
        <v>4823</v>
      </c>
      <c r="AT804" s="4">
        <f t="shared" si="26"/>
        <v>8341</v>
      </c>
      <c r="AU804" s="4">
        <v>1900</v>
      </c>
      <c r="AV804" s="4">
        <v>13756</v>
      </c>
      <c r="AW804" s="4" t="s">
        <v>13435</v>
      </c>
      <c r="BM804" s="12"/>
      <c r="BP804" s="4" t="s">
        <v>17336</v>
      </c>
      <c r="BQ804" s="4" t="s">
        <v>12498</v>
      </c>
      <c r="BS804" s="4" t="s">
        <v>35675</v>
      </c>
    </row>
    <row r="805" spans="1:71">
      <c r="A805" s="4">
        <v>3101220</v>
      </c>
      <c r="B805" s="4" t="s">
        <v>18754</v>
      </c>
      <c r="C805" s="4" t="s">
        <v>18841</v>
      </c>
      <c r="D805" s="4" t="s">
        <v>18632</v>
      </c>
      <c r="E805" s="4" t="s">
        <v>18841</v>
      </c>
      <c r="F805" s="4" t="s">
        <v>12144</v>
      </c>
      <c r="G805" s="4" t="s">
        <v>18840</v>
      </c>
      <c r="H805" s="4" t="s">
        <v>17023</v>
      </c>
      <c r="I805" s="4" t="s">
        <v>29298</v>
      </c>
      <c r="J805" s="59" t="s">
        <v>248</v>
      </c>
      <c r="K805" s="59"/>
      <c r="L805" s="4" t="s">
        <v>6844</v>
      </c>
      <c r="N805" s="4" t="s">
        <v>12746</v>
      </c>
      <c r="O805" s="4" t="s">
        <v>29298</v>
      </c>
      <c r="P805" s="4" t="s">
        <v>12746</v>
      </c>
      <c r="S805" s="4" t="s">
        <v>13510</v>
      </c>
      <c r="V805" s="50" t="s">
        <v>29797</v>
      </c>
      <c r="W805" s="4" t="s">
        <v>18545</v>
      </c>
      <c r="X805" s="4" t="s">
        <v>18743</v>
      </c>
      <c r="Y805" s="4" t="s">
        <v>17069</v>
      </c>
      <c r="Z805" s="32" t="s">
        <v>18747</v>
      </c>
      <c r="AA805" s="4">
        <v>200</v>
      </c>
      <c r="AB805" s="4">
        <v>55</v>
      </c>
      <c r="AC805" s="9">
        <v>5.5</v>
      </c>
      <c r="AD805" s="4">
        <v>5</v>
      </c>
      <c r="AE805" s="4">
        <v>5</v>
      </c>
      <c r="AF805" s="4">
        <v>5</v>
      </c>
      <c r="AG805" s="4">
        <v>5</v>
      </c>
      <c r="AH805" s="4">
        <v>5</v>
      </c>
      <c r="AI805" s="4">
        <v>5</v>
      </c>
      <c r="AJ805" s="4">
        <v>5</v>
      </c>
      <c r="AK805" s="4">
        <v>5</v>
      </c>
      <c r="AL805" s="4">
        <v>5</v>
      </c>
      <c r="AM805" s="4">
        <v>5</v>
      </c>
      <c r="AN805" s="4">
        <v>5</v>
      </c>
      <c r="AO805" s="4">
        <v>5</v>
      </c>
      <c r="AP805" s="4">
        <f t="shared" si="25"/>
        <v>60</v>
      </c>
      <c r="AQ805" s="4">
        <v>3785</v>
      </c>
      <c r="AR805" s="4">
        <v>10683</v>
      </c>
      <c r="AT805" s="4">
        <f t="shared" si="26"/>
        <v>14468</v>
      </c>
      <c r="AU805" s="4">
        <v>4180</v>
      </c>
      <c r="AV805" s="4">
        <v>20064</v>
      </c>
      <c r="AW805" s="4" t="s">
        <v>13435</v>
      </c>
      <c r="AX805" s="4">
        <v>22</v>
      </c>
      <c r="AY805" s="4">
        <v>880</v>
      </c>
      <c r="AZ805" s="4" t="s">
        <v>13626</v>
      </c>
      <c r="BA805" s="4">
        <v>20</v>
      </c>
      <c r="BB805" s="4">
        <v>160</v>
      </c>
      <c r="BC805" s="4" t="s">
        <v>10161</v>
      </c>
      <c r="BD805" s="4">
        <v>18</v>
      </c>
      <c r="BE805" s="4">
        <v>720</v>
      </c>
      <c r="BF805" s="4" t="s">
        <v>13880</v>
      </c>
      <c r="BM805" s="12"/>
      <c r="BN805" s="4" t="s">
        <v>18746</v>
      </c>
      <c r="BP805" s="4" t="s">
        <v>17279</v>
      </c>
      <c r="BQ805" s="4" t="s">
        <v>12498</v>
      </c>
      <c r="BR805" s="4" t="s">
        <v>35430</v>
      </c>
      <c r="BS805" s="4" t="s">
        <v>35431</v>
      </c>
    </row>
    <row r="806" spans="1:71">
      <c r="A806" s="4">
        <v>3101221</v>
      </c>
      <c r="B806" s="4" t="s">
        <v>18885</v>
      </c>
      <c r="C806" s="4" t="s">
        <v>7013</v>
      </c>
      <c r="D806" s="4" t="s">
        <v>6892</v>
      </c>
      <c r="E806" s="4" t="s">
        <v>18884</v>
      </c>
      <c r="F806" s="4" t="s">
        <v>12746</v>
      </c>
      <c r="G806" s="4" t="s">
        <v>18987</v>
      </c>
      <c r="H806" s="4" t="s">
        <v>17023</v>
      </c>
      <c r="J806" s="59" t="s">
        <v>6844</v>
      </c>
      <c r="K806" s="59"/>
      <c r="L806" s="4" t="s">
        <v>6844</v>
      </c>
      <c r="N806" s="4" t="s">
        <v>12746</v>
      </c>
      <c r="O806" s="4" t="s">
        <v>35432</v>
      </c>
      <c r="P806" s="4" t="s">
        <v>12746</v>
      </c>
      <c r="W806" s="4" t="s">
        <v>18875</v>
      </c>
      <c r="X806" s="4" t="s">
        <v>18874</v>
      </c>
      <c r="Y806" s="4" t="s">
        <v>17069</v>
      </c>
      <c r="Z806" s="32" t="s">
        <v>13771</v>
      </c>
      <c r="AA806" s="4">
        <v>300</v>
      </c>
      <c r="AB806" s="4">
        <v>50</v>
      </c>
      <c r="AC806" s="9">
        <v>5.5</v>
      </c>
      <c r="AD806" s="4">
        <v>1</v>
      </c>
      <c r="AE806" s="4">
        <v>1</v>
      </c>
      <c r="AF806" s="4">
        <v>1</v>
      </c>
      <c r="AG806" s="4">
        <v>1</v>
      </c>
      <c r="AH806" s="4">
        <v>1</v>
      </c>
      <c r="AI806" s="4">
        <v>1</v>
      </c>
      <c r="AJ806" s="4">
        <v>1</v>
      </c>
      <c r="AK806" s="4">
        <v>1</v>
      </c>
      <c r="AL806" s="4">
        <v>1</v>
      </c>
      <c r="AM806" s="4">
        <v>1</v>
      </c>
      <c r="AN806" s="4">
        <v>1</v>
      </c>
      <c r="AO806" s="4">
        <v>1</v>
      </c>
      <c r="AP806" s="4">
        <f t="shared" si="25"/>
        <v>12</v>
      </c>
      <c r="AQ806" s="4">
        <v>1902</v>
      </c>
      <c r="AR806" s="4">
        <v>1924</v>
      </c>
      <c r="AS806" s="4">
        <v>852</v>
      </c>
      <c r="AT806" s="4">
        <f t="shared" si="26"/>
        <v>4678</v>
      </c>
      <c r="AU806" s="4">
        <v>45</v>
      </c>
      <c r="AV806" s="4">
        <v>1380</v>
      </c>
      <c r="AW806" s="4" t="s">
        <v>13087</v>
      </c>
      <c r="AX806" s="4">
        <v>150</v>
      </c>
      <c r="AY806" s="4">
        <v>6119</v>
      </c>
      <c r="AZ806" s="4" t="s">
        <v>12448</v>
      </c>
      <c r="BM806" s="12"/>
      <c r="BP806" s="4" t="s">
        <v>17336</v>
      </c>
      <c r="BQ806" s="4" t="s">
        <v>12498</v>
      </c>
    </row>
    <row r="807" spans="1:71">
      <c r="A807" s="4">
        <v>3101222</v>
      </c>
      <c r="B807" s="4" t="s">
        <v>19072</v>
      </c>
      <c r="C807" s="4" t="s">
        <v>18888</v>
      </c>
      <c r="D807" s="4" t="s">
        <v>18887</v>
      </c>
      <c r="E807" s="3"/>
      <c r="F807" s="4" t="s">
        <v>12144</v>
      </c>
      <c r="G807" s="4" t="s">
        <v>6900</v>
      </c>
      <c r="H807" s="4" t="s">
        <v>17023</v>
      </c>
      <c r="I807" s="4" t="s">
        <v>6844</v>
      </c>
      <c r="J807" s="4" t="s">
        <v>6844</v>
      </c>
      <c r="L807" s="4" t="s">
        <v>6844</v>
      </c>
      <c r="N807" s="4" t="s">
        <v>12144</v>
      </c>
      <c r="P807" s="4" t="s">
        <v>12746</v>
      </c>
      <c r="W807" s="4" t="s">
        <v>18907</v>
      </c>
      <c r="X807" s="4" t="s">
        <v>19081</v>
      </c>
      <c r="Y807" s="4" t="s">
        <v>17637</v>
      </c>
      <c r="Z807" s="32" t="s">
        <v>17343</v>
      </c>
      <c r="AA807" s="4">
        <v>287</v>
      </c>
      <c r="AB807" s="4">
        <v>50</v>
      </c>
      <c r="AC807" s="9">
        <v>5.5</v>
      </c>
      <c r="AD807" s="4">
        <v>23</v>
      </c>
      <c r="AE807" s="4">
        <v>22</v>
      </c>
      <c r="AF807" s="4">
        <v>22</v>
      </c>
      <c r="AG807" s="4">
        <v>20</v>
      </c>
      <c r="AH807" s="4">
        <v>23</v>
      </c>
      <c r="AI807" s="4">
        <v>21</v>
      </c>
      <c r="AJ807" s="4">
        <v>21</v>
      </c>
      <c r="AK807" s="4">
        <v>18</v>
      </c>
      <c r="AL807" s="4">
        <v>20</v>
      </c>
      <c r="AM807" s="4">
        <v>19</v>
      </c>
      <c r="AN807" s="4">
        <v>16</v>
      </c>
      <c r="AO807" s="4">
        <v>7</v>
      </c>
      <c r="AP807" s="4">
        <f t="shared" si="25"/>
        <v>232</v>
      </c>
      <c r="AQ807" s="4">
        <v>21025</v>
      </c>
      <c r="AR807" s="4">
        <v>11352</v>
      </c>
      <c r="AT807" s="4">
        <f t="shared" si="26"/>
        <v>32377</v>
      </c>
      <c r="AU807" s="4">
        <v>1219</v>
      </c>
      <c r="AV807" s="4">
        <v>48775</v>
      </c>
      <c r="AW807" s="4" t="s">
        <v>13626</v>
      </c>
      <c r="BM807" s="12"/>
      <c r="BP807" s="4" t="s">
        <v>17336</v>
      </c>
      <c r="BQ807" s="4" t="s">
        <v>12498</v>
      </c>
      <c r="BR807" s="4" t="s">
        <v>35433</v>
      </c>
      <c r="BS807" s="4" t="s">
        <v>35434</v>
      </c>
    </row>
    <row r="808" spans="1:71">
      <c r="A808" s="4">
        <v>3101223</v>
      </c>
      <c r="B808" s="4" t="s">
        <v>18873</v>
      </c>
      <c r="C808" s="4" t="s">
        <v>4943</v>
      </c>
      <c r="D808" s="4" t="s">
        <v>18376</v>
      </c>
      <c r="F808" s="4" t="s">
        <v>13510</v>
      </c>
      <c r="G808" s="4" t="s">
        <v>18377</v>
      </c>
      <c r="H808" s="4" t="s">
        <v>17023</v>
      </c>
      <c r="I808" s="4" t="s">
        <v>6844</v>
      </c>
      <c r="J808" s="4" t="s">
        <v>6844</v>
      </c>
      <c r="L808" s="4" t="s">
        <v>6844</v>
      </c>
      <c r="N808" s="4" t="s">
        <v>12144</v>
      </c>
      <c r="P808" s="4" t="s">
        <v>12746</v>
      </c>
      <c r="R808" s="4" t="s">
        <v>12638</v>
      </c>
      <c r="W808" s="4" t="s">
        <v>18786</v>
      </c>
      <c r="X808" s="4" t="s">
        <v>18799</v>
      </c>
      <c r="Y808" s="4" t="s">
        <v>17069</v>
      </c>
      <c r="Z808" s="32" t="s">
        <v>13771</v>
      </c>
      <c r="AA808" s="4">
        <v>304</v>
      </c>
      <c r="AB808" s="4">
        <v>9</v>
      </c>
      <c r="AC808" s="9">
        <v>5.5</v>
      </c>
      <c r="AD808" s="4">
        <v>4</v>
      </c>
      <c r="AE808" s="4">
        <v>4</v>
      </c>
      <c r="AF808" s="4">
        <v>4</v>
      </c>
      <c r="AG808" s="4">
        <v>4</v>
      </c>
      <c r="AH808" s="4">
        <v>4</v>
      </c>
      <c r="AI808" s="4">
        <v>4</v>
      </c>
      <c r="AJ808" s="4">
        <v>4</v>
      </c>
      <c r="AK808" s="4">
        <v>4</v>
      </c>
      <c r="AL808" s="4">
        <v>4</v>
      </c>
      <c r="AM808" s="4">
        <v>4</v>
      </c>
      <c r="AN808" s="4">
        <v>4</v>
      </c>
      <c r="AO808" s="4">
        <v>4</v>
      </c>
      <c r="AP808" s="4">
        <f t="shared" si="25"/>
        <v>48</v>
      </c>
      <c r="AQ808" s="4">
        <v>4598</v>
      </c>
      <c r="AR808" s="4">
        <v>2930</v>
      </c>
      <c r="AT808" s="4">
        <f t="shared" si="26"/>
        <v>7528</v>
      </c>
      <c r="AU808" s="4">
        <v>2700</v>
      </c>
      <c r="AV808" s="4">
        <v>19096</v>
      </c>
      <c r="AW808" s="4" t="s">
        <v>12005</v>
      </c>
      <c r="BM808" s="12"/>
      <c r="BP808" s="4" t="s">
        <v>17279</v>
      </c>
      <c r="BQ808" s="4" t="s">
        <v>12498</v>
      </c>
      <c r="BR808" s="4" t="s">
        <v>34430</v>
      </c>
      <c r="BS808" s="4" t="s">
        <v>34717</v>
      </c>
    </row>
    <row r="809" spans="1:71">
      <c r="A809" s="4">
        <v>3101224</v>
      </c>
      <c r="B809" s="4" t="s">
        <v>18616</v>
      </c>
      <c r="C809" s="4" t="s">
        <v>5077</v>
      </c>
      <c r="D809" s="4" t="s">
        <v>18548</v>
      </c>
      <c r="E809" s="4" t="s">
        <v>18549</v>
      </c>
      <c r="F809" s="4" t="s">
        <v>12144</v>
      </c>
      <c r="G809" s="4" t="s">
        <v>5322</v>
      </c>
      <c r="H809" s="4" t="s">
        <v>17023</v>
      </c>
      <c r="I809" s="4" t="s">
        <v>7877</v>
      </c>
      <c r="J809" s="4" t="s">
        <v>7877</v>
      </c>
      <c r="L809" s="4" t="s">
        <v>7878</v>
      </c>
      <c r="N809" s="4" t="s">
        <v>12144</v>
      </c>
      <c r="P809" s="4" t="s">
        <v>12746</v>
      </c>
      <c r="W809" s="4" t="s">
        <v>18547</v>
      </c>
      <c r="X809" s="4" t="s">
        <v>13172</v>
      </c>
      <c r="Y809" s="4" t="s">
        <v>17637</v>
      </c>
      <c r="Z809" s="32" t="s">
        <v>17343</v>
      </c>
      <c r="AA809" s="4">
        <v>280</v>
      </c>
      <c r="AB809" s="4">
        <v>45</v>
      </c>
      <c r="AC809" s="9">
        <v>5.5</v>
      </c>
      <c r="AD809" s="4">
        <v>4</v>
      </c>
      <c r="AE809" s="4">
        <v>4</v>
      </c>
      <c r="AF809" s="4">
        <v>4</v>
      </c>
      <c r="AG809" s="4">
        <v>4</v>
      </c>
      <c r="AH809" s="4">
        <v>4</v>
      </c>
      <c r="AI809" s="4">
        <v>5</v>
      </c>
      <c r="AJ809" s="4">
        <v>5</v>
      </c>
      <c r="AK809" s="4">
        <v>5</v>
      </c>
      <c r="AL809" s="4">
        <v>5</v>
      </c>
      <c r="AM809" s="4">
        <v>5</v>
      </c>
      <c r="AN809" s="4">
        <v>4</v>
      </c>
      <c r="AO809" s="4">
        <v>4</v>
      </c>
      <c r="AP809" s="4">
        <f t="shared" si="25"/>
        <v>53</v>
      </c>
      <c r="AQ809" s="4">
        <v>6728</v>
      </c>
      <c r="AR809" s="4">
        <v>3985</v>
      </c>
      <c r="AT809" s="4">
        <f t="shared" si="26"/>
        <v>10713</v>
      </c>
      <c r="AU809" s="4">
        <v>1891</v>
      </c>
      <c r="AV809" s="4">
        <v>11887</v>
      </c>
      <c r="AW809" s="4" t="s">
        <v>13435</v>
      </c>
      <c r="AX809" s="4">
        <v>45</v>
      </c>
      <c r="AY809" s="4">
        <v>2565</v>
      </c>
      <c r="AZ809" s="4" t="s">
        <v>12448</v>
      </c>
      <c r="BM809" s="12"/>
      <c r="BP809" s="4" t="s">
        <v>17336</v>
      </c>
      <c r="BQ809" s="4" t="s">
        <v>12498</v>
      </c>
      <c r="BR809" s="4" t="s">
        <v>34019</v>
      </c>
    </row>
    <row r="810" spans="1:71">
      <c r="A810" s="4">
        <v>3101225</v>
      </c>
      <c r="B810" s="4" t="s">
        <v>18546</v>
      </c>
      <c r="C810" s="4" t="s">
        <v>18735</v>
      </c>
      <c r="E810" s="4" t="s">
        <v>18541</v>
      </c>
      <c r="F810" s="4" t="s">
        <v>12746</v>
      </c>
      <c r="G810" s="4" t="s">
        <v>18457</v>
      </c>
      <c r="H810" s="4" t="s">
        <v>17023</v>
      </c>
      <c r="I810" s="4" t="s">
        <v>7656</v>
      </c>
      <c r="J810" s="4" t="s">
        <v>7656</v>
      </c>
      <c r="L810" s="4" t="s">
        <v>7878</v>
      </c>
      <c r="M810" s="4" t="s">
        <v>18456</v>
      </c>
      <c r="N810" s="4" t="s">
        <v>12144</v>
      </c>
      <c r="P810" s="4" t="s">
        <v>12746</v>
      </c>
      <c r="W810" s="4" t="s">
        <v>18626</v>
      </c>
      <c r="X810" s="4" t="s">
        <v>6544</v>
      </c>
      <c r="Y810" s="4" t="s">
        <v>17069</v>
      </c>
      <c r="Z810" s="32" t="s">
        <v>13771</v>
      </c>
      <c r="AA810" s="4">
        <v>34</v>
      </c>
      <c r="AB810" s="4">
        <v>47</v>
      </c>
      <c r="AC810" s="9">
        <v>6</v>
      </c>
      <c r="AG810" s="4">
        <v>3</v>
      </c>
      <c r="AJ810" s="4">
        <v>3</v>
      </c>
      <c r="AL810" s="4">
        <v>3</v>
      </c>
      <c r="AP810" s="4">
        <f t="shared" si="25"/>
        <v>9</v>
      </c>
      <c r="AQ810" s="4">
        <v>395</v>
      </c>
      <c r="AR810" s="4">
        <v>3500</v>
      </c>
      <c r="AT810" s="4">
        <f t="shared" si="26"/>
        <v>3895</v>
      </c>
      <c r="AU810" s="4">
        <v>491</v>
      </c>
      <c r="AV810" s="4">
        <v>3450</v>
      </c>
      <c r="AW810" s="4" t="s">
        <v>13435</v>
      </c>
      <c r="AX810" s="4">
        <v>120</v>
      </c>
      <c r="AY810" s="4">
        <v>4850</v>
      </c>
      <c r="AZ810" s="4" t="s">
        <v>12448</v>
      </c>
      <c r="BM810" s="12"/>
      <c r="BP810" s="4" t="s">
        <v>17279</v>
      </c>
      <c r="BQ810" s="4" t="s">
        <v>12498</v>
      </c>
      <c r="BR810" s="4" t="s">
        <v>35306</v>
      </c>
    </row>
    <row r="811" spans="1:71">
      <c r="A811" s="4">
        <v>3101226</v>
      </c>
      <c r="B811" s="4" t="s">
        <v>18375</v>
      </c>
      <c r="C811" s="4" t="s">
        <v>3316</v>
      </c>
      <c r="D811" s="4" t="s">
        <v>18731</v>
      </c>
      <c r="E811" s="4" t="s">
        <v>3316</v>
      </c>
      <c r="F811" s="4" t="s">
        <v>12144</v>
      </c>
      <c r="G811" s="4" t="s">
        <v>18622</v>
      </c>
      <c r="H811" s="4" t="s">
        <v>17023</v>
      </c>
      <c r="I811" s="4" t="s">
        <v>18620</v>
      </c>
      <c r="J811" s="4" t="s">
        <v>18620</v>
      </c>
      <c r="L811" s="4" t="s">
        <v>18732</v>
      </c>
      <c r="N811" s="4" t="s">
        <v>12144</v>
      </c>
      <c r="P811" s="4" t="s">
        <v>12746</v>
      </c>
      <c r="W811" s="4" t="s">
        <v>18651</v>
      </c>
      <c r="X811" s="4" t="s">
        <v>18650</v>
      </c>
      <c r="Y811" s="4" t="s">
        <v>18649</v>
      </c>
      <c r="Z811" s="32" t="s">
        <v>18648</v>
      </c>
      <c r="AA811" s="4">
        <v>46</v>
      </c>
      <c r="AB811" s="4">
        <v>60</v>
      </c>
      <c r="AC811" s="9">
        <v>6</v>
      </c>
      <c r="AE811" s="4">
        <v>15</v>
      </c>
      <c r="AF811" s="4">
        <v>6</v>
      </c>
      <c r="AP811" s="4">
        <f t="shared" si="25"/>
        <v>21</v>
      </c>
      <c r="AQ811" s="4">
        <v>2750</v>
      </c>
      <c r="AR811" s="4">
        <v>7032</v>
      </c>
      <c r="AT811" s="4">
        <f t="shared" si="26"/>
        <v>9782</v>
      </c>
      <c r="AU811" s="4">
        <v>1444</v>
      </c>
      <c r="AV811" s="4">
        <v>17317</v>
      </c>
      <c r="AW811" s="3" t="s">
        <v>35863</v>
      </c>
      <c r="BM811" s="12"/>
      <c r="BP811" s="4" t="s">
        <v>17279</v>
      </c>
      <c r="BQ811" s="4" t="s">
        <v>12498</v>
      </c>
      <c r="BR811" s="4" t="s">
        <v>32220</v>
      </c>
      <c r="BS811" s="4" t="s">
        <v>34948</v>
      </c>
    </row>
    <row r="812" spans="1:71">
      <c r="A812" s="4">
        <v>3101227</v>
      </c>
      <c r="B812" s="4" t="s">
        <v>18647</v>
      </c>
      <c r="C812" s="4" t="s">
        <v>18788</v>
      </c>
      <c r="D812" s="4" t="s">
        <v>7267</v>
      </c>
      <c r="E812" s="4" t="s">
        <v>18784</v>
      </c>
      <c r="F812" s="4" t="s">
        <v>12746</v>
      </c>
      <c r="G812" s="4" t="s">
        <v>18783</v>
      </c>
      <c r="H812" s="4" t="s">
        <v>17023</v>
      </c>
      <c r="I812" s="4" t="s">
        <v>7266</v>
      </c>
      <c r="J812" s="4" t="s">
        <v>7266</v>
      </c>
      <c r="L812" s="4" t="s">
        <v>11774</v>
      </c>
      <c r="N812" s="4" t="s">
        <v>12144</v>
      </c>
      <c r="P812" s="4" t="s">
        <v>12746</v>
      </c>
      <c r="W812" s="4" t="s">
        <v>18704</v>
      </c>
      <c r="X812" s="4" t="s">
        <v>18703</v>
      </c>
      <c r="Y812" s="4" t="s">
        <v>17069</v>
      </c>
      <c r="Z812" s="32" t="s">
        <v>13771</v>
      </c>
      <c r="AA812" s="4">
        <v>306</v>
      </c>
      <c r="AB812" s="4">
        <v>50</v>
      </c>
      <c r="AC812" s="9">
        <v>5.5</v>
      </c>
      <c r="AD812" s="4">
        <v>1</v>
      </c>
      <c r="AE812" s="4">
        <v>1</v>
      </c>
      <c r="AF812" s="4">
        <v>1</v>
      </c>
      <c r="AG812" s="4">
        <v>1</v>
      </c>
      <c r="AH812" s="4">
        <v>1</v>
      </c>
      <c r="AI812" s="4">
        <v>1</v>
      </c>
      <c r="AJ812" s="4">
        <v>1</v>
      </c>
      <c r="AK812" s="4">
        <v>1</v>
      </c>
      <c r="AL812" s="4">
        <v>1</v>
      </c>
      <c r="AM812" s="4">
        <v>1</v>
      </c>
      <c r="AN812" s="4">
        <v>1</v>
      </c>
      <c r="AO812" s="4">
        <v>1</v>
      </c>
      <c r="AP812" s="4">
        <f t="shared" si="25"/>
        <v>12</v>
      </c>
      <c r="AQ812" s="4">
        <v>1080</v>
      </c>
      <c r="AR812" s="4">
        <v>1271</v>
      </c>
      <c r="AT812" s="4">
        <f t="shared" si="26"/>
        <v>2351</v>
      </c>
      <c r="AU812" s="4">
        <v>144</v>
      </c>
      <c r="AV812" s="4">
        <v>1013</v>
      </c>
      <c r="AW812" s="4" t="s">
        <v>13435</v>
      </c>
      <c r="AX812" s="4">
        <v>2</v>
      </c>
      <c r="AY812" s="4">
        <v>86</v>
      </c>
      <c r="AZ812" s="4" t="s">
        <v>13087</v>
      </c>
      <c r="BA812" s="4">
        <v>150</v>
      </c>
      <c r="BB812" s="4">
        <v>5700</v>
      </c>
      <c r="BC812" s="4" t="s">
        <v>12448</v>
      </c>
      <c r="BM812" s="12"/>
      <c r="BP812" s="4" t="s">
        <v>17336</v>
      </c>
      <c r="BQ812" s="4" t="s">
        <v>12498</v>
      </c>
      <c r="BS812" s="4" t="s">
        <v>35554</v>
      </c>
    </row>
    <row r="813" spans="1:71">
      <c r="A813" s="4">
        <v>3101228</v>
      </c>
      <c r="B813" s="4" t="s">
        <v>18702</v>
      </c>
      <c r="C813" s="4" t="s">
        <v>7522</v>
      </c>
      <c r="D813" s="4" t="s">
        <v>18710</v>
      </c>
      <c r="E813" s="4" t="s">
        <v>7759</v>
      </c>
      <c r="F813" s="4" t="s">
        <v>12746</v>
      </c>
      <c r="G813" s="4" t="s">
        <v>7516</v>
      </c>
      <c r="H813" s="4" t="s">
        <v>17023</v>
      </c>
      <c r="I813" s="4" t="s">
        <v>7516</v>
      </c>
      <c r="J813" s="4" t="s">
        <v>7516</v>
      </c>
      <c r="L813" s="4" t="s">
        <v>11775</v>
      </c>
      <c r="N813" s="4" t="s">
        <v>12746</v>
      </c>
      <c r="O813" s="4" t="s">
        <v>34927</v>
      </c>
      <c r="P813" s="4" t="s">
        <v>12746</v>
      </c>
      <c r="W813" s="4" t="s">
        <v>18709</v>
      </c>
      <c r="X813" s="4" t="s">
        <v>14065</v>
      </c>
      <c r="Y813" s="32" t="s">
        <v>17069</v>
      </c>
      <c r="Z813" s="32" t="s">
        <v>17742</v>
      </c>
      <c r="AA813" s="4">
        <v>272</v>
      </c>
      <c r="AB813" s="4">
        <v>54</v>
      </c>
      <c r="AC813" s="9">
        <v>6</v>
      </c>
      <c r="AD813" s="4">
        <v>1</v>
      </c>
      <c r="AE813" s="4">
        <v>2</v>
      </c>
      <c r="AF813" s="4">
        <v>1</v>
      </c>
      <c r="AG813" s="4">
        <v>4</v>
      </c>
      <c r="AH813" s="4">
        <v>3</v>
      </c>
      <c r="AI813" s="4">
        <v>2</v>
      </c>
      <c r="AJ813" s="4">
        <v>2</v>
      </c>
      <c r="AK813" s="4">
        <v>2</v>
      </c>
      <c r="AL813" s="4">
        <v>2</v>
      </c>
      <c r="AM813" s="4">
        <v>2</v>
      </c>
      <c r="AN813" s="4">
        <v>2</v>
      </c>
      <c r="AO813" s="4">
        <v>2</v>
      </c>
      <c r="AP813" s="4">
        <f t="shared" si="25"/>
        <v>25</v>
      </c>
      <c r="AQ813" s="4">
        <v>2641</v>
      </c>
      <c r="AR813" s="4">
        <v>2017</v>
      </c>
      <c r="AT813" s="4">
        <f t="shared" si="26"/>
        <v>4658</v>
      </c>
      <c r="AU813" s="4">
        <v>657</v>
      </c>
      <c r="AV813" s="4">
        <v>4583</v>
      </c>
      <c r="AW813" s="4" t="s">
        <v>13435</v>
      </c>
      <c r="AX813" s="4">
        <v>59</v>
      </c>
      <c r="AY813" s="4">
        <v>2380</v>
      </c>
      <c r="AZ813" s="4" t="s">
        <v>12448</v>
      </c>
      <c r="BM813" s="12"/>
      <c r="BN813" s="12" t="s">
        <v>18596</v>
      </c>
      <c r="BP813" s="4" t="s">
        <v>17279</v>
      </c>
      <c r="BQ813" s="4" t="s">
        <v>12498</v>
      </c>
    </row>
    <row r="814" spans="1:71">
      <c r="A814" s="4">
        <v>3101229</v>
      </c>
      <c r="B814" s="4" t="s">
        <v>18679</v>
      </c>
      <c r="C814" s="4" t="s">
        <v>18891</v>
      </c>
      <c r="D814" s="4" t="s">
        <v>19126</v>
      </c>
      <c r="E814" s="4" t="s">
        <v>18687</v>
      </c>
      <c r="F814" s="4" t="s">
        <v>12746</v>
      </c>
      <c r="G814" s="4" t="s">
        <v>18595</v>
      </c>
      <c r="H814" s="4" t="s">
        <v>17023</v>
      </c>
      <c r="I814" s="4" t="s">
        <v>29528</v>
      </c>
      <c r="J814" s="4" t="s">
        <v>7339</v>
      </c>
      <c r="L814" s="4" t="s">
        <v>12087</v>
      </c>
      <c r="M814" s="4" t="s">
        <v>19126</v>
      </c>
      <c r="N814" s="4" t="s">
        <v>12144</v>
      </c>
      <c r="P814" s="4" t="s">
        <v>12746</v>
      </c>
      <c r="W814" s="4" t="s">
        <v>12788</v>
      </c>
      <c r="X814" s="4" t="s">
        <v>18721</v>
      </c>
      <c r="AA814" s="4">
        <v>182</v>
      </c>
      <c r="AB814" s="4">
        <v>50</v>
      </c>
      <c r="AC814" s="9">
        <v>5</v>
      </c>
      <c r="AD814" s="4">
        <v>6</v>
      </c>
      <c r="AE814" s="4">
        <v>6</v>
      </c>
      <c r="AF814" s="4">
        <v>6</v>
      </c>
      <c r="AG814" s="4">
        <v>6</v>
      </c>
      <c r="AH814" s="4">
        <v>6</v>
      </c>
      <c r="AI814" s="4">
        <v>6</v>
      </c>
      <c r="AJ814" s="4">
        <v>6</v>
      </c>
      <c r="AK814" s="4">
        <v>6</v>
      </c>
      <c r="AL814" s="4">
        <v>6</v>
      </c>
      <c r="AM814" s="4">
        <v>6</v>
      </c>
      <c r="AN814" s="4">
        <v>6</v>
      </c>
      <c r="AO814" s="4">
        <v>6</v>
      </c>
      <c r="AP814" s="4">
        <f t="shared" si="25"/>
        <v>72</v>
      </c>
      <c r="AQ814" s="4">
        <v>6461</v>
      </c>
      <c r="AR814" s="4">
        <v>6940</v>
      </c>
      <c r="AS814" s="4">
        <v>225</v>
      </c>
      <c r="AT814" s="4">
        <f t="shared" si="26"/>
        <v>13626</v>
      </c>
      <c r="AU814" s="4">
        <v>3086</v>
      </c>
      <c r="AV814" s="4">
        <v>17629</v>
      </c>
      <c r="AW814" s="4" t="s">
        <v>12005</v>
      </c>
      <c r="BM814" s="12"/>
      <c r="BP814" s="4" t="s">
        <v>17279</v>
      </c>
      <c r="BQ814" s="4" t="s">
        <v>12498</v>
      </c>
    </row>
    <row r="815" spans="1:71">
      <c r="A815" s="4">
        <v>3101230</v>
      </c>
      <c r="B815" s="4" t="s">
        <v>18720</v>
      </c>
      <c r="C815" s="4" t="s">
        <v>18917</v>
      </c>
      <c r="D815" s="4" t="s">
        <v>7196</v>
      </c>
      <c r="E815" s="4" t="s">
        <v>10529</v>
      </c>
      <c r="F815" s="4" t="s">
        <v>12144</v>
      </c>
      <c r="G815" s="4" t="s">
        <v>18816</v>
      </c>
      <c r="H815" s="4" t="s">
        <v>17023</v>
      </c>
      <c r="I815" s="4" t="s">
        <v>7339</v>
      </c>
      <c r="J815" s="4" t="s">
        <v>7339</v>
      </c>
      <c r="L815" s="4" t="s">
        <v>12087</v>
      </c>
      <c r="N815" s="4" t="s">
        <v>12144</v>
      </c>
      <c r="P815" s="4" t="s">
        <v>12144</v>
      </c>
      <c r="Q815" s="4" t="s">
        <v>18890</v>
      </c>
      <c r="W815" s="4" t="s">
        <v>18677</v>
      </c>
      <c r="X815" s="4" t="s">
        <v>18676</v>
      </c>
      <c r="Y815" s="32" t="s">
        <v>17069</v>
      </c>
      <c r="Z815" s="4" t="s">
        <v>13771</v>
      </c>
      <c r="AA815" s="4">
        <v>60</v>
      </c>
      <c r="AB815" s="4">
        <v>40</v>
      </c>
      <c r="AC815" s="9">
        <v>5</v>
      </c>
      <c r="AD815" s="4">
        <v>7</v>
      </c>
      <c r="AE815" s="4">
        <v>3</v>
      </c>
      <c r="AF815" s="4">
        <v>7</v>
      </c>
      <c r="AG815" s="4">
        <v>2</v>
      </c>
      <c r="AH815" s="4">
        <v>5</v>
      </c>
      <c r="AI815" s="4">
        <v>3</v>
      </c>
      <c r="AJ815" s="4">
        <v>2</v>
      </c>
      <c r="AK815" s="4">
        <v>2</v>
      </c>
      <c r="AL815" s="4">
        <v>2</v>
      </c>
      <c r="AM815" s="4">
        <v>2</v>
      </c>
      <c r="AN815" s="4">
        <v>2</v>
      </c>
      <c r="AO815" s="4">
        <v>2</v>
      </c>
      <c r="AP815" s="4">
        <f t="shared" si="25"/>
        <v>39</v>
      </c>
      <c r="AQ815" s="4">
        <v>3416</v>
      </c>
      <c r="AR815" s="4">
        <v>1695</v>
      </c>
      <c r="AT815" s="4">
        <f t="shared" si="26"/>
        <v>5111</v>
      </c>
      <c r="AU815" s="4">
        <v>1000</v>
      </c>
      <c r="AV815" s="4">
        <v>7500</v>
      </c>
      <c r="AW815" s="4" t="s">
        <v>13435</v>
      </c>
      <c r="AX815" s="4">
        <v>17</v>
      </c>
      <c r="AY815" s="4">
        <v>395</v>
      </c>
      <c r="AZ815" s="4" t="s">
        <v>12539</v>
      </c>
      <c r="BM815" s="12"/>
      <c r="BP815" s="4" t="s">
        <v>17336</v>
      </c>
      <c r="BQ815" s="4" t="s">
        <v>12498</v>
      </c>
      <c r="BR815" s="4" t="s">
        <v>35496</v>
      </c>
      <c r="BS815" s="4" t="s">
        <v>35555</v>
      </c>
    </row>
    <row r="816" spans="1:71">
      <c r="A816" s="4">
        <v>3101231</v>
      </c>
      <c r="B816" s="4" t="s">
        <v>18942</v>
      </c>
      <c r="C816" s="4" t="s">
        <v>18778</v>
      </c>
      <c r="D816" s="4" t="s">
        <v>18771</v>
      </c>
      <c r="E816" s="4" t="s">
        <v>7192</v>
      </c>
      <c r="F816" s="4" t="s">
        <v>12746</v>
      </c>
      <c r="G816" s="4" t="s">
        <v>18777</v>
      </c>
      <c r="H816" s="4" t="s">
        <v>17023</v>
      </c>
      <c r="I816" s="4" t="s">
        <v>18776</v>
      </c>
      <c r="J816" s="4" t="s">
        <v>7312</v>
      </c>
      <c r="L816" s="4" t="s">
        <v>12087</v>
      </c>
      <c r="M816" s="4" t="s">
        <v>18770</v>
      </c>
      <c r="N816" s="4" t="s">
        <v>12144</v>
      </c>
      <c r="P816" s="4" t="s">
        <v>12746</v>
      </c>
      <c r="W816" s="4" t="s">
        <v>18087</v>
      </c>
      <c r="X816" s="4" t="s">
        <v>18850</v>
      </c>
      <c r="Y816" s="32" t="s">
        <v>17637</v>
      </c>
      <c r="Z816" s="4" t="s">
        <v>17343</v>
      </c>
      <c r="AA816" s="4">
        <v>300</v>
      </c>
      <c r="AB816" s="4">
        <v>41</v>
      </c>
      <c r="AC816" s="9">
        <v>6</v>
      </c>
      <c r="AD816" s="4">
        <v>1</v>
      </c>
      <c r="AE816" s="4">
        <v>1</v>
      </c>
      <c r="AF816" s="4">
        <v>1</v>
      </c>
      <c r="AG816" s="4">
        <v>1</v>
      </c>
      <c r="AH816" s="4">
        <v>1</v>
      </c>
      <c r="AI816" s="4">
        <v>1</v>
      </c>
      <c r="AJ816" s="4">
        <v>2</v>
      </c>
      <c r="AK816" s="4">
        <v>2</v>
      </c>
      <c r="AL816" s="4">
        <v>2</v>
      </c>
      <c r="AM816" s="4">
        <v>2</v>
      </c>
      <c r="AN816" s="4">
        <v>2</v>
      </c>
      <c r="AO816" s="4">
        <v>2</v>
      </c>
      <c r="AP816" s="4">
        <f t="shared" si="25"/>
        <v>18</v>
      </c>
      <c r="AQ816" s="4">
        <v>1786</v>
      </c>
      <c r="AR816" s="4">
        <v>2261</v>
      </c>
      <c r="AT816" s="4">
        <f t="shared" si="26"/>
        <v>4047</v>
      </c>
      <c r="AU816" s="4">
        <v>170</v>
      </c>
      <c r="AV816" s="4">
        <v>6811</v>
      </c>
      <c r="AW816" s="4" t="s">
        <v>12448</v>
      </c>
      <c r="BM816" s="12"/>
      <c r="BP816" s="4" t="s">
        <v>17279</v>
      </c>
      <c r="BQ816" s="4" t="s">
        <v>12498</v>
      </c>
      <c r="BR816" s="4" t="s">
        <v>35556</v>
      </c>
    </row>
    <row r="817" spans="1:71">
      <c r="A817" s="4">
        <v>3101232</v>
      </c>
      <c r="B817" s="4" t="s">
        <v>18756</v>
      </c>
      <c r="C817" s="4" t="s">
        <v>7306</v>
      </c>
      <c r="D817" s="4" t="s">
        <v>18588</v>
      </c>
      <c r="E817" s="4" t="s">
        <v>18512</v>
      </c>
      <c r="F817" s="4" t="s">
        <v>12746</v>
      </c>
      <c r="G817" s="4" t="s">
        <v>18921</v>
      </c>
      <c r="H817" s="4" t="s">
        <v>17023</v>
      </c>
      <c r="I817" s="4" t="s">
        <v>18920</v>
      </c>
      <c r="J817" s="4" t="s">
        <v>7426</v>
      </c>
      <c r="L817" s="4" t="s">
        <v>11931</v>
      </c>
      <c r="N817" s="4" t="s">
        <v>12144</v>
      </c>
      <c r="P817" s="4" t="s">
        <v>12746</v>
      </c>
      <c r="W817" s="4" t="s">
        <v>18506</v>
      </c>
      <c r="X817" s="4" t="s">
        <v>18937</v>
      </c>
      <c r="Y817" s="32" t="s">
        <v>17637</v>
      </c>
      <c r="Z817" s="4" t="s">
        <v>17343</v>
      </c>
      <c r="AA817" s="4">
        <v>240</v>
      </c>
      <c r="AB817" s="4">
        <v>40</v>
      </c>
      <c r="AC817" s="9">
        <v>5</v>
      </c>
      <c r="AD817" s="4">
        <v>2</v>
      </c>
      <c r="AE817" s="4">
        <v>2</v>
      </c>
      <c r="AF817" s="4">
        <v>2</v>
      </c>
      <c r="AG817" s="4">
        <v>4</v>
      </c>
      <c r="AH817" s="4">
        <v>5</v>
      </c>
      <c r="AI817" s="4">
        <v>3</v>
      </c>
      <c r="AJ817" s="4">
        <v>2</v>
      </c>
      <c r="AK817" s="4">
        <v>4</v>
      </c>
      <c r="AL817" s="4">
        <v>2</v>
      </c>
      <c r="AM817" s="4">
        <v>4</v>
      </c>
      <c r="AN817" s="4">
        <v>2</v>
      </c>
      <c r="AO817" s="4">
        <v>2</v>
      </c>
      <c r="AP817" s="4">
        <f t="shared" si="25"/>
        <v>34</v>
      </c>
      <c r="AQ817" s="4">
        <v>2829</v>
      </c>
      <c r="AR817" s="4">
        <v>4446</v>
      </c>
      <c r="AT817" s="4">
        <f t="shared" si="26"/>
        <v>7275</v>
      </c>
      <c r="AU817" s="4">
        <v>231</v>
      </c>
      <c r="AV817" s="4">
        <v>1768</v>
      </c>
      <c r="AW817" s="4" t="s">
        <v>13435</v>
      </c>
      <c r="AX817" s="4">
        <v>195</v>
      </c>
      <c r="AY817" s="4">
        <v>6749</v>
      </c>
      <c r="AZ817" s="4" t="s">
        <v>13626</v>
      </c>
      <c r="BA817" s="4">
        <v>54</v>
      </c>
      <c r="BB817" s="4">
        <v>355</v>
      </c>
      <c r="BC817" s="4" t="s">
        <v>15744</v>
      </c>
      <c r="BM817" s="12"/>
      <c r="BP817" s="4" t="s">
        <v>17336</v>
      </c>
      <c r="BQ817" s="4" t="s">
        <v>12498</v>
      </c>
    </row>
    <row r="818" spans="1:71">
      <c r="A818" s="4">
        <v>3101233</v>
      </c>
      <c r="B818" s="4" t="s">
        <v>18829</v>
      </c>
      <c r="C818" s="4" t="s">
        <v>13567</v>
      </c>
      <c r="D818" s="4" t="s">
        <v>18919</v>
      </c>
      <c r="F818" s="4" t="s">
        <v>12746</v>
      </c>
      <c r="G818" s="4" t="s">
        <v>18921</v>
      </c>
      <c r="H818" s="4" t="s">
        <v>17023</v>
      </c>
      <c r="I818" s="4" t="s">
        <v>18920</v>
      </c>
      <c r="J818" s="4" t="s">
        <v>7426</v>
      </c>
      <c r="L818" s="4" t="s">
        <v>11931</v>
      </c>
      <c r="N818" s="4" t="s">
        <v>12144</v>
      </c>
      <c r="P818" s="4" t="s">
        <v>12746</v>
      </c>
      <c r="W818" s="4" t="s">
        <v>13829</v>
      </c>
      <c r="X818" s="4" t="s">
        <v>18918</v>
      </c>
      <c r="Y818" s="32" t="s">
        <v>17637</v>
      </c>
      <c r="Z818" s="4" t="s">
        <v>17343</v>
      </c>
      <c r="AA818" s="4">
        <v>260</v>
      </c>
      <c r="AB818" s="4">
        <v>40</v>
      </c>
      <c r="AC818" s="9">
        <v>5.5</v>
      </c>
      <c r="AD818" s="4">
        <v>1</v>
      </c>
      <c r="AE818" s="4">
        <v>1</v>
      </c>
      <c r="AF818" s="4">
        <v>1</v>
      </c>
      <c r="AG818" s="4">
        <v>1</v>
      </c>
      <c r="AH818" s="4">
        <v>1</v>
      </c>
      <c r="AI818" s="4">
        <v>1</v>
      </c>
      <c r="AJ818" s="4">
        <v>1</v>
      </c>
      <c r="AK818" s="4">
        <v>1</v>
      </c>
      <c r="AL818" s="4">
        <v>1</v>
      </c>
      <c r="AM818" s="4">
        <v>1</v>
      </c>
      <c r="AN818" s="4">
        <v>1</v>
      </c>
      <c r="AO818" s="4">
        <v>1</v>
      </c>
      <c r="AP818" s="4">
        <f t="shared" si="25"/>
        <v>12</v>
      </c>
      <c r="AQ818" s="4">
        <v>1037</v>
      </c>
      <c r="AR818" s="4">
        <v>2500</v>
      </c>
      <c r="AT818" s="4">
        <f t="shared" si="26"/>
        <v>3537</v>
      </c>
      <c r="AU818" s="4">
        <v>800</v>
      </c>
      <c r="AV818" s="4">
        <v>6223</v>
      </c>
      <c r="AW818" s="4" t="s">
        <v>12005</v>
      </c>
      <c r="BM818" s="12"/>
      <c r="BP818" s="4" t="s">
        <v>17336</v>
      </c>
      <c r="BQ818" s="4" t="s">
        <v>12498</v>
      </c>
      <c r="BR818" s="4" t="s">
        <v>7084</v>
      </c>
    </row>
    <row r="819" spans="1:71">
      <c r="A819" s="4">
        <v>3101234</v>
      </c>
      <c r="B819" s="4" t="s">
        <v>18580</v>
      </c>
      <c r="C819" s="4" t="s">
        <v>18708</v>
      </c>
      <c r="G819" s="4" t="s">
        <v>18707</v>
      </c>
      <c r="H819" s="4" t="s">
        <v>17023</v>
      </c>
      <c r="I819" s="4" t="s">
        <v>12312</v>
      </c>
      <c r="J819" s="4" t="s">
        <v>12312</v>
      </c>
      <c r="L819" s="4" t="s">
        <v>11931</v>
      </c>
      <c r="N819" s="4" t="s">
        <v>12144</v>
      </c>
      <c r="P819" s="4" t="s">
        <v>12144</v>
      </c>
      <c r="Q819" s="4" t="s">
        <v>18706</v>
      </c>
      <c r="W819" s="4" t="s">
        <v>13829</v>
      </c>
      <c r="X819" s="4" t="s">
        <v>18705</v>
      </c>
      <c r="Y819" s="32" t="s">
        <v>17069</v>
      </c>
      <c r="Z819" s="4" t="s">
        <v>13771</v>
      </c>
      <c r="AA819" s="4">
        <v>125</v>
      </c>
      <c r="AB819" s="4">
        <v>48</v>
      </c>
      <c r="AC819" s="9">
        <v>5.5</v>
      </c>
      <c r="AD819" s="4">
        <v>2</v>
      </c>
      <c r="AE819" s="4">
        <v>2</v>
      </c>
      <c r="AF819" s="4">
        <v>2</v>
      </c>
      <c r="AG819" s="4">
        <v>2</v>
      </c>
      <c r="AH819" s="4">
        <v>2</v>
      </c>
      <c r="AI819" s="4">
        <v>2</v>
      </c>
      <c r="AJ819" s="4">
        <v>2</v>
      </c>
      <c r="AK819" s="4">
        <v>2</v>
      </c>
      <c r="AL819" s="4">
        <v>2</v>
      </c>
      <c r="AM819" s="4">
        <v>2</v>
      </c>
      <c r="AN819" s="4">
        <v>2</v>
      </c>
      <c r="AO819" s="4">
        <v>2</v>
      </c>
      <c r="AP819" s="4">
        <f t="shared" si="25"/>
        <v>24</v>
      </c>
      <c r="AQ819" s="4">
        <v>1461</v>
      </c>
      <c r="AR819" s="4">
        <v>2950</v>
      </c>
      <c r="AT819" s="4">
        <f t="shared" si="26"/>
        <v>4411</v>
      </c>
      <c r="AU819" s="4">
        <v>742</v>
      </c>
      <c r="AV819" s="4">
        <v>5200</v>
      </c>
      <c r="AW819" s="4" t="s">
        <v>12005</v>
      </c>
      <c r="BM819" s="12"/>
      <c r="BP819" s="4" t="s">
        <v>17279</v>
      </c>
      <c r="BQ819" s="4" t="s">
        <v>12498</v>
      </c>
      <c r="BR819" s="4" t="s">
        <v>35440</v>
      </c>
    </row>
    <row r="820" spans="1:71">
      <c r="A820" s="4">
        <v>3101235</v>
      </c>
      <c r="B820" s="4" t="s">
        <v>18557</v>
      </c>
      <c r="C820" s="4" t="s">
        <v>7091</v>
      </c>
      <c r="D820" s="4" t="s">
        <v>18962</v>
      </c>
      <c r="E820" s="4" t="s">
        <v>18963</v>
      </c>
      <c r="F820" s="4" t="s">
        <v>12746</v>
      </c>
      <c r="G820" s="4" t="s">
        <v>18962</v>
      </c>
      <c r="H820" s="4" t="s">
        <v>17023</v>
      </c>
      <c r="I820" s="4" t="s">
        <v>7326</v>
      </c>
      <c r="J820" s="4" t="s">
        <v>7326</v>
      </c>
      <c r="L820" s="4" t="s">
        <v>7327</v>
      </c>
      <c r="N820" s="4" t="s">
        <v>12144</v>
      </c>
      <c r="P820" s="4" t="s">
        <v>12746</v>
      </c>
      <c r="W820" s="4" t="s">
        <v>18550</v>
      </c>
      <c r="X820" s="4" t="s">
        <v>18635</v>
      </c>
      <c r="Y820" s="32" t="s">
        <v>17637</v>
      </c>
      <c r="Z820" s="4" t="s">
        <v>17343</v>
      </c>
      <c r="AA820" s="4">
        <v>275</v>
      </c>
      <c r="AB820" s="4">
        <v>54</v>
      </c>
      <c r="AC820" s="9">
        <v>6</v>
      </c>
      <c r="AD820" s="4">
        <v>3</v>
      </c>
      <c r="AE820" s="4">
        <v>3</v>
      </c>
      <c r="AF820" s="4">
        <v>3</v>
      </c>
      <c r="AG820" s="4">
        <v>3</v>
      </c>
      <c r="AH820" s="4">
        <v>3</v>
      </c>
      <c r="AI820" s="4">
        <v>3</v>
      </c>
      <c r="AJ820" s="4">
        <v>3</v>
      </c>
      <c r="AK820" s="4">
        <v>3</v>
      </c>
      <c r="AL820" s="4">
        <v>3</v>
      </c>
      <c r="AM820" s="4">
        <v>3</v>
      </c>
      <c r="AN820" s="4">
        <v>3</v>
      </c>
      <c r="AO820" s="4">
        <v>3</v>
      </c>
      <c r="AP820" s="4">
        <f t="shared" si="25"/>
        <v>36</v>
      </c>
      <c r="AQ820" s="4">
        <v>3965</v>
      </c>
      <c r="AR820" s="4">
        <v>3000</v>
      </c>
      <c r="AT820" s="4">
        <f t="shared" si="26"/>
        <v>6965</v>
      </c>
      <c r="AU820" s="4">
        <v>700</v>
      </c>
      <c r="AV820" s="4">
        <v>3526</v>
      </c>
      <c r="AW820" s="4" t="s">
        <v>13435</v>
      </c>
      <c r="AX820" s="4">
        <v>200</v>
      </c>
      <c r="AY820" s="4">
        <v>1431</v>
      </c>
      <c r="AZ820" s="4" t="s">
        <v>13626</v>
      </c>
      <c r="BA820" s="4">
        <v>9</v>
      </c>
      <c r="BB820" s="4">
        <v>575</v>
      </c>
      <c r="BC820" s="4" t="s">
        <v>13226</v>
      </c>
      <c r="BD820" s="4">
        <v>179</v>
      </c>
      <c r="BE820" s="4">
        <v>7192</v>
      </c>
      <c r="BF820" s="4" t="s">
        <v>12448</v>
      </c>
      <c r="BG820" s="4">
        <v>100</v>
      </c>
      <c r="BH820" s="4">
        <v>1089</v>
      </c>
      <c r="BI820" s="4" t="s">
        <v>15744</v>
      </c>
      <c r="BJ820" s="4" t="s">
        <v>12144</v>
      </c>
      <c r="BM820" s="12">
        <v>13825</v>
      </c>
      <c r="BP820" s="4" t="s">
        <v>17336</v>
      </c>
      <c r="BQ820" s="4" t="s">
        <v>12498</v>
      </c>
    </row>
    <row r="821" spans="1:71">
      <c r="A821" s="4">
        <v>3101236</v>
      </c>
      <c r="B821" s="4" t="s">
        <v>18634</v>
      </c>
      <c r="C821" s="4" t="s">
        <v>18633</v>
      </c>
      <c r="E821" s="4" t="s">
        <v>18699</v>
      </c>
      <c r="F821" s="4" t="s">
        <v>12144</v>
      </c>
      <c r="G821" s="4" t="s">
        <v>7437</v>
      </c>
      <c r="H821" s="4" t="s">
        <v>17023</v>
      </c>
      <c r="I821" s="4" t="s">
        <v>18698</v>
      </c>
      <c r="J821" s="4" t="s">
        <v>7415</v>
      </c>
      <c r="L821" s="4" t="s">
        <v>7416</v>
      </c>
      <c r="M821" s="4" t="s">
        <v>12637</v>
      </c>
      <c r="N821" s="4" t="s">
        <v>12144</v>
      </c>
      <c r="P821" s="4" t="s">
        <v>12746</v>
      </c>
      <c r="W821" s="4" t="s">
        <v>18690</v>
      </c>
      <c r="X821" s="4" t="s">
        <v>18599</v>
      </c>
      <c r="Y821" s="32" t="s">
        <v>17069</v>
      </c>
      <c r="Z821" s="4" t="s">
        <v>13771</v>
      </c>
      <c r="AA821" s="4">
        <v>150</v>
      </c>
      <c r="AB821" s="4">
        <v>50</v>
      </c>
      <c r="AC821" s="9">
        <v>5.5</v>
      </c>
      <c r="AD821" s="4">
        <v>1</v>
      </c>
      <c r="AE821" s="4">
        <v>1</v>
      </c>
      <c r="AF821" s="4">
        <v>1</v>
      </c>
      <c r="AG821" s="4">
        <v>2</v>
      </c>
      <c r="AH821" s="4">
        <v>2</v>
      </c>
      <c r="AI821" s="4">
        <v>2</v>
      </c>
      <c r="AJ821" s="4">
        <v>2</v>
      </c>
      <c r="AK821" s="4">
        <v>2</v>
      </c>
      <c r="AL821" s="4">
        <v>1</v>
      </c>
      <c r="AM821" s="4">
        <v>1</v>
      </c>
      <c r="AN821" s="4">
        <v>1</v>
      </c>
      <c r="AO821" s="4">
        <v>1</v>
      </c>
      <c r="AP821" s="4">
        <f t="shared" si="25"/>
        <v>17</v>
      </c>
      <c r="AQ821" s="4">
        <v>1564</v>
      </c>
      <c r="AR821" s="4">
        <v>4481</v>
      </c>
      <c r="AT821" s="4">
        <f t="shared" si="26"/>
        <v>6045</v>
      </c>
      <c r="AU821" s="4">
        <v>1300</v>
      </c>
      <c r="AV821" s="4">
        <v>9156</v>
      </c>
      <c r="AW821" s="4" t="s">
        <v>13435</v>
      </c>
      <c r="BM821" s="12"/>
      <c r="BP821" s="4" t="s">
        <v>17279</v>
      </c>
      <c r="BQ821" s="4" t="s">
        <v>12498</v>
      </c>
      <c r="BR821" s="4" t="s">
        <v>35441</v>
      </c>
    </row>
    <row r="822" spans="1:71">
      <c r="A822" s="4">
        <v>3101237</v>
      </c>
      <c r="B822" s="4" t="s">
        <v>18515</v>
      </c>
      <c r="C822" s="4" t="s">
        <v>18689</v>
      </c>
      <c r="D822" s="4" t="s">
        <v>5207</v>
      </c>
      <c r="E822" s="4" t="s">
        <v>18689</v>
      </c>
      <c r="F822" s="4" t="s">
        <v>12144</v>
      </c>
      <c r="G822" s="4" t="s">
        <v>6911</v>
      </c>
      <c r="H822" s="4" t="s">
        <v>17023</v>
      </c>
      <c r="I822" s="4" t="s">
        <v>7134</v>
      </c>
      <c r="J822" s="4" t="s">
        <v>7134</v>
      </c>
      <c r="L822" s="4" t="s">
        <v>12369</v>
      </c>
      <c r="N822" s="4" t="s">
        <v>12144</v>
      </c>
      <c r="P822" s="4" t="s">
        <v>12746</v>
      </c>
      <c r="R822" s="4" t="s">
        <v>12746</v>
      </c>
      <c r="W822" s="4" t="s">
        <v>18598</v>
      </c>
      <c r="X822" s="4" t="s">
        <v>18597</v>
      </c>
      <c r="Y822" s="32" t="s">
        <v>17069</v>
      </c>
      <c r="Z822" s="4" t="s">
        <v>13771</v>
      </c>
      <c r="AA822" s="4">
        <v>208</v>
      </c>
      <c r="AB822" s="4">
        <v>45</v>
      </c>
      <c r="AC822" s="9">
        <v>5</v>
      </c>
      <c r="AD822" s="4">
        <v>7</v>
      </c>
      <c r="AE822" s="4">
        <v>7</v>
      </c>
      <c r="AF822" s="4">
        <v>7</v>
      </c>
      <c r="AG822" s="4">
        <v>12</v>
      </c>
      <c r="AH822" s="4">
        <v>12</v>
      </c>
      <c r="AI822" s="4">
        <v>12</v>
      </c>
      <c r="AJ822" s="4">
        <v>12</v>
      </c>
      <c r="AK822" s="4">
        <v>12</v>
      </c>
      <c r="AL822" s="4">
        <v>12</v>
      </c>
      <c r="AM822" s="4">
        <v>7</v>
      </c>
      <c r="AN822" s="4">
        <v>7</v>
      </c>
      <c r="AO822" s="4">
        <v>7</v>
      </c>
      <c r="AP822" s="4">
        <f t="shared" si="25"/>
        <v>114</v>
      </c>
      <c r="AQ822" s="4">
        <v>13603</v>
      </c>
      <c r="AR822" s="4">
        <v>9000</v>
      </c>
      <c r="AT822" s="4">
        <f t="shared" si="26"/>
        <v>22603</v>
      </c>
      <c r="AU822" s="4">
        <v>426</v>
      </c>
      <c r="AV822" s="4">
        <v>6683</v>
      </c>
      <c r="AW822" s="4" t="s">
        <v>13549</v>
      </c>
      <c r="AX822" s="4">
        <v>700</v>
      </c>
      <c r="AY822" s="4">
        <v>34375</v>
      </c>
      <c r="AZ822" s="4" t="s">
        <v>13087</v>
      </c>
      <c r="BM822" s="12"/>
      <c r="BP822" s="4" t="s">
        <v>17336</v>
      </c>
      <c r="BQ822" s="4" t="s">
        <v>12498</v>
      </c>
      <c r="BR822" s="4" t="s">
        <v>35442</v>
      </c>
    </row>
    <row r="823" spans="1:71">
      <c r="A823" s="4">
        <v>3101238</v>
      </c>
      <c r="B823" s="4" t="s">
        <v>18691</v>
      </c>
      <c r="C823" s="4" t="s">
        <v>18610</v>
      </c>
      <c r="D823" s="4" t="s">
        <v>7127</v>
      </c>
      <c r="E823" s="4" t="s">
        <v>5394</v>
      </c>
      <c r="F823" s="4" t="s">
        <v>12746</v>
      </c>
      <c r="G823" s="4" t="s">
        <v>18609</v>
      </c>
      <c r="H823" s="4" t="s">
        <v>17023</v>
      </c>
      <c r="I823" s="4" t="s">
        <v>7239</v>
      </c>
      <c r="J823" s="4" t="s">
        <v>7239</v>
      </c>
      <c r="L823" s="4" t="s">
        <v>7240</v>
      </c>
      <c r="N823" s="4" t="s">
        <v>12144</v>
      </c>
      <c r="P823" s="4" t="s">
        <v>12746</v>
      </c>
      <c r="W823" s="4" t="s">
        <v>18087</v>
      </c>
      <c r="X823" s="4" t="s">
        <v>18544</v>
      </c>
      <c r="Y823" s="32" t="s">
        <v>17069</v>
      </c>
      <c r="Z823" s="4" t="s">
        <v>13771</v>
      </c>
      <c r="AA823" s="4">
        <v>313</v>
      </c>
      <c r="AB823" s="4">
        <v>50</v>
      </c>
      <c r="AC823" s="9">
        <v>5.5</v>
      </c>
      <c r="AD823" s="4">
        <v>3</v>
      </c>
      <c r="AE823" s="4">
        <v>3</v>
      </c>
      <c r="AF823" s="4">
        <v>3</v>
      </c>
      <c r="AG823" s="4">
        <v>3</v>
      </c>
      <c r="AH823" s="4">
        <v>3</v>
      </c>
      <c r="AI823" s="4">
        <v>3</v>
      </c>
      <c r="AJ823" s="4">
        <v>3</v>
      </c>
      <c r="AK823" s="4">
        <v>3</v>
      </c>
      <c r="AL823" s="4">
        <v>3</v>
      </c>
      <c r="AM823" s="4">
        <v>3</v>
      </c>
      <c r="AN823" s="4">
        <v>3</v>
      </c>
      <c r="AO823" s="4">
        <v>3</v>
      </c>
      <c r="AP823" s="4">
        <f t="shared" si="25"/>
        <v>36</v>
      </c>
      <c r="AQ823" s="4">
        <v>3668</v>
      </c>
      <c r="AR823" s="4">
        <v>2668</v>
      </c>
      <c r="AT823" s="4">
        <f t="shared" si="26"/>
        <v>6336</v>
      </c>
      <c r="AU823" s="4">
        <v>525</v>
      </c>
      <c r="AV823" s="4">
        <v>17550</v>
      </c>
      <c r="AW823" s="4" t="s">
        <v>12448</v>
      </c>
      <c r="BM823" s="12"/>
      <c r="BN823" s="12" t="s">
        <v>18543</v>
      </c>
      <c r="BP823" s="4" t="s">
        <v>17279</v>
      </c>
      <c r="BQ823" s="4" t="s">
        <v>12498</v>
      </c>
      <c r="BS823" s="4" t="s">
        <v>35319</v>
      </c>
    </row>
    <row r="824" spans="1:71">
      <c r="A824" s="4">
        <v>3101239</v>
      </c>
      <c r="B824" s="4" t="s">
        <v>18627</v>
      </c>
      <c r="C824" s="4" t="s">
        <v>18971</v>
      </c>
      <c r="D824" s="4" t="s">
        <v>18886</v>
      </c>
      <c r="E824" s="4" t="s">
        <v>18971</v>
      </c>
      <c r="F824" s="4" t="s">
        <v>12746</v>
      </c>
      <c r="G824" s="4" t="s">
        <v>18976</v>
      </c>
      <c r="H824" s="4" t="s">
        <v>17023</v>
      </c>
      <c r="I824" s="4" t="s">
        <v>18975</v>
      </c>
      <c r="J824" s="4" t="s">
        <v>18975</v>
      </c>
      <c r="L824" s="3" t="s">
        <v>18974</v>
      </c>
      <c r="N824" s="4" t="s">
        <v>12144</v>
      </c>
      <c r="P824" s="4" t="s">
        <v>12746</v>
      </c>
      <c r="W824" s="4" t="s">
        <v>18619</v>
      </c>
      <c r="X824" s="4" t="s">
        <v>18807</v>
      </c>
      <c r="Y824" s="32" t="s">
        <v>17069</v>
      </c>
      <c r="Z824" s="4" t="s">
        <v>13771</v>
      </c>
      <c r="AA824" s="4">
        <v>307</v>
      </c>
      <c r="AB824" s="4">
        <v>48</v>
      </c>
      <c r="AC824" s="9">
        <v>6</v>
      </c>
      <c r="AD824" s="4">
        <v>3</v>
      </c>
      <c r="AE824" s="4">
        <v>3</v>
      </c>
      <c r="AF824" s="4">
        <v>3</v>
      </c>
      <c r="AG824" s="4">
        <v>3</v>
      </c>
      <c r="AH824" s="4">
        <v>3</v>
      </c>
      <c r="AI824" s="4">
        <v>3</v>
      </c>
      <c r="AJ824" s="4">
        <v>3</v>
      </c>
      <c r="AK824" s="4">
        <v>3</v>
      </c>
      <c r="AL824" s="4">
        <v>3</v>
      </c>
      <c r="AM824" s="4">
        <v>3</v>
      </c>
      <c r="AN824" s="4">
        <v>3</v>
      </c>
      <c r="AO824" s="4">
        <v>3</v>
      </c>
      <c r="AP824" s="4">
        <f t="shared" si="25"/>
        <v>36</v>
      </c>
      <c r="AQ824" s="4">
        <v>5000</v>
      </c>
      <c r="AR824" s="4">
        <v>600</v>
      </c>
      <c r="AT824" s="4">
        <f t="shared" si="26"/>
        <v>5600</v>
      </c>
      <c r="AU824" s="4">
        <v>300</v>
      </c>
      <c r="AV824" s="4">
        <v>3600</v>
      </c>
      <c r="AW824" s="4" t="s">
        <v>13435</v>
      </c>
      <c r="AX824" s="4">
        <v>30</v>
      </c>
      <c r="AY824" s="4">
        <v>3000</v>
      </c>
      <c r="AZ824" s="4" t="s">
        <v>12448</v>
      </c>
      <c r="BM824" s="12"/>
      <c r="BP824" s="4" t="s">
        <v>17279</v>
      </c>
      <c r="BQ824" s="4" t="s">
        <v>12498</v>
      </c>
    </row>
    <row r="825" spans="1:71">
      <c r="A825" s="4">
        <v>3101240</v>
      </c>
      <c r="B825" s="4" t="s">
        <v>18806</v>
      </c>
      <c r="D825" s="4" t="s">
        <v>18713</v>
      </c>
      <c r="E825" s="4" t="s">
        <v>6660</v>
      </c>
      <c r="F825" s="4" t="s">
        <v>12144</v>
      </c>
      <c r="G825" s="4" t="s">
        <v>7262</v>
      </c>
      <c r="H825" s="4" t="s">
        <v>17023</v>
      </c>
      <c r="I825" s="4" t="s">
        <v>8346</v>
      </c>
      <c r="J825" s="4" t="s">
        <v>8346</v>
      </c>
      <c r="L825" s="4" t="s">
        <v>12084</v>
      </c>
      <c r="N825" s="4" t="s">
        <v>12144</v>
      </c>
      <c r="P825" s="4" t="s">
        <v>12746</v>
      </c>
      <c r="V825" s="50" t="s">
        <v>18712</v>
      </c>
      <c r="W825" s="4" t="s">
        <v>18802</v>
      </c>
      <c r="X825" s="4" t="s">
        <v>18801</v>
      </c>
      <c r="Y825" s="32" t="s">
        <v>17069</v>
      </c>
      <c r="Z825" s="4" t="s">
        <v>13771</v>
      </c>
      <c r="AA825" s="4">
        <v>210</v>
      </c>
      <c r="AB825" s="4">
        <v>45</v>
      </c>
      <c r="AC825" s="9">
        <v>5.5</v>
      </c>
      <c r="AF825" s="4">
        <v>2</v>
      </c>
      <c r="AG825" s="4">
        <v>2</v>
      </c>
      <c r="AH825" s="4">
        <v>2</v>
      </c>
      <c r="AI825" s="4">
        <v>2</v>
      </c>
      <c r="AJ825" s="4">
        <v>2</v>
      </c>
      <c r="AK825" s="4">
        <v>2</v>
      </c>
      <c r="AL825" s="4">
        <v>3</v>
      </c>
      <c r="AM825" s="4">
        <v>3</v>
      </c>
      <c r="AN825" s="4">
        <v>3</v>
      </c>
      <c r="AO825" s="4">
        <v>2</v>
      </c>
      <c r="AP825" s="4">
        <f t="shared" si="25"/>
        <v>23</v>
      </c>
      <c r="AQ825" s="4">
        <v>1800</v>
      </c>
      <c r="AR825" s="4">
        <v>4021</v>
      </c>
      <c r="AT825" s="4">
        <f t="shared" si="26"/>
        <v>5821</v>
      </c>
      <c r="AU825" s="4">
        <v>780</v>
      </c>
      <c r="AV825" s="4">
        <v>5460</v>
      </c>
      <c r="AW825" s="4" t="s">
        <v>13435</v>
      </c>
      <c r="AX825" s="4">
        <v>92</v>
      </c>
      <c r="AY825" s="4">
        <v>1100</v>
      </c>
      <c r="AZ825" s="4" t="s">
        <v>12061</v>
      </c>
      <c r="BA825" s="4">
        <v>15</v>
      </c>
      <c r="BB825" s="4">
        <v>400</v>
      </c>
      <c r="BC825" s="4" t="s">
        <v>12448</v>
      </c>
      <c r="BM825" s="12"/>
      <c r="BP825" s="4" t="s">
        <v>17279</v>
      </c>
      <c r="BQ825" s="4" t="s">
        <v>12498</v>
      </c>
      <c r="BR825" s="4" t="s">
        <v>35320</v>
      </c>
    </row>
    <row r="826" spans="1:71">
      <c r="A826" s="4">
        <v>3101241</v>
      </c>
      <c r="B826" s="4" t="s">
        <v>18800</v>
      </c>
      <c r="C826" s="4" t="s">
        <v>6787</v>
      </c>
      <c r="D826" s="4" t="s">
        <v>18740</v>
      </c>
      <c r="E826" s="4" t="s">
        <v>18615</v>
      </c>
      <c r="F826" s="4" t="s">
        <v>12144</v>
      </c>
      <c r="G826" s="4" t="s">
        <v>18614</v>
      </c>
      <c r="H826" s="4" t="s">
        <v>17023</v>
      </c>
      <c r="I826" s="4" t="s">
        <v>6666</v>
      </c>
      <c r="J826" s="4" t="s">
        <v>6666</v>
      </c>
      <c r="L826" s="4" t="s">
        <v>6921</v>
      </c>
      <c r="N826" s="4" t="s">
        <v>12144</v>
      </c>
      <c r="P826" s="4" t="s">
        <v>12746</v>
      </c>
      <c r="W826" s="4" t="s">
        <v>12788</v>
      </c>
      <c r="X826" s="4" t="s">
        <v>18739</v>
      </c>
      <c r="Y826" s="32" t="s">
        <v>17069</v>
      </c>
      <c r="Z826" s="4" t="s">
        <v>17742</v>
      </c>
      <c r="AA826" s="4">
        <v>140</v>
      </c>
      <c r="AB826" s="4">
        <v>40</v>
      </c>
      <c r="AC826" s="13">
        <v>39940</v>
      </c>
      <c r="AG826" s="4">
        <v>2</v>
      </c>
      <c r="AH826" s="4">
        <v>2</v>
      </c>
      <c r="AI826" s="4">
        <v>2</v>
      </c>
      <c r="AJ826" s="4">
        <v>2</v>
      </c>
      <c r="AK826" s="4">
        <v>2</v>
      </c>
      <c r="AL826" s="4">
        <v>2</v>
      </c>
      <c r="AP826" s="4">
        <f t="shared" si="25"/>
        <v>12</v>
      </c>
      <c r="AQ826" s="4">
        <v>896</v>
      </c>
      <c r="AR826" s="4">
        <v>4500</v>
      </c>
      <c r="AT826" s="4">
        <f t="shared" si="26"/>
        <v>5396</v>
      </c>
      <c r="AU826" s="4">
        <v>1080</v>
      </c>
      <c r="AV826" s="4">
        <v>7560</v>
      </c>
      <c r="AW826" s="4" t="s">
        <v>13435</v>
      </c>
      <c r="BM826" s="12"/>
      <c r="BP826" s="4" t="s">
        <v>17279</v>
      </c>
      <c r="BQ826" s="4" t="s">
        <v>12498</v>
      </c>
      <c r="BS826" s="4" t="s">
        <v>35321</v>
      </c>
    </row>
    <row r="827" spans="1:71">
      <c r="A827" s="4">
        <v>3101242</v>
      </c>
      <c r="B827" s="4" t="s">
        <v>18736</v>
      </c>
      <c r="C827" s="4" t="s">
        <v>18540</v>
      </c>
      <c r="D827" s="4" t="s">
        <v>18832</v>
      </c>
      <c r="F827" s="4" t="s">
        <v>12144</v>
      </c>
      <c r="G827" s="4" t="s">
        <v>18833</v>
      </c>
      <c r="H827" s="4" t="s">
        <v>17023</v>
      </c>
      <c r="I827" s="4" t="s">
        <v>12096</v>
      </c>
      <c r="J827" s="4" t="s">
        <v>12096</v>
      </c>
      <c r="L827" s="4" t="s">
        <v>12096</v>
      </c>
      <c r="N827" s="4" t="s">
        <v>12144</v>
      </c>
      <c r="W827" s="4" t="s">
        <v>14433</v>
      </c>
      <c r="X827" s="4" t="s">
        <v>18734</v>
      </c>
      <c r="Y827" s="32" t="s">
        <v>17069</v>
      </c>
      <c r="Z827" s="4" t="s">
        <v>13771</v>
      </c>
      <c r="AA827" s="4">
        <v>340</v>
      </c>
      <c r="AB827" s="4">
        <v>48</v>
      </c>
      <c r="AC827" s="9">
        <v>6</v>
      </c>
      <c r="AD827" s="4">
        <v>2</v>
      </c>
      <c r="AE827" s="4">
        <v>2</v>
      </c>
      <c r="AF827" s="4">
        <v>8</v>
      </c>
      <c r="AG827" s="4">
        <v>2</v>
      </c>
      <c r="AH827" s="4">
        <v>3</v>
      </c>
      <c r="AI827" s="4">
        <v>5</v>
      </c>
      <c r="AJ827" s="4">
        <v>5</v>
      </c>
      <c r="AK827" s="4">
        <v>6</v>
      </c>
      <c r="AL827" s="4">
        <v>4</v>
      </c>
      <c r="AM827" s="4">
        <v>5</v>
      </c>
      <c r="AN827" s="4">
        <v>5</v>
      </c>
      <c r="AO827" s="4">
        <v>5</v>
      </c>
      <c r="AP827" s="4">
        <f t="shared" si="25"/>
        <v>52</v>
      </c>
      <c r="AQ827" s="4">
        <v>2369</v>
      </c>
      <c r="AR827" s="4">
        <v>1738</v>
      </c>
      <c r="AT827" s="4">
        <f t="shared" si="26"/>
        <v>4107</v>
      </c>
      <c r="AU827" s="4">
        <v>562</v>
      </c>
      <c r="AV827" s="4">
        <v>6494</v>
      </c>
      <c r="AW827" s="4" t="s">
        <v>13435</v>
      </c>
      <c r="BM827" s="12"/>
      <c r="BP827" s="4" t="s">
        <v>17336</v>
      </c>
      <c r="BQ827" s="4" t="s">
        <v>12498</v>
      </c>
      <c r="BR827" s="4" t="s">
        <v>35322</v>
      </c>
      <c r="BS827" s="84" t="s">
        <v>35323</v>
      </c>
    </row>
    <row r="828" spans="1:71">
      <c r="A828" s="4">
        <v>3101243</v>
      </c>
      <c r="B828" s="4" t="s">
        <v>18733</v>
      </c>
      <c r="C828" s="4" t="s">
        <v>18419</v>
      </c>
      <c r="D828" s="4" t="s">
        <v>18416</v>
      </c>
      <c r="E828" s="4" t="s">
        <v>18664</v>
      </c>
      <c r="F828" s="4" t="s">
        <v>12746</v>
      </c>
      <c r="G828" s="4" t="s">
        <v>19028</v>
      </c>
      <c r="H828" s="4" t="s">
        <v>17024</v>
      </c>
      <c r="I828" s="4" t="s">
        <v>12276</v>
      </c>
      <c r="J828" s="4" t="s">
        <v>12276</v>
      </c>
      <c r="L828" s="4" t="s">
        <v>12276</v>
      </c>
      <c r="N828" s="4" t="s">
        <v>12144</v>
      </c>
      <c r="P828" s="4" t="s">
        <v>12746</v>
      </c>
      <c r="T828" s="4" t="s">
        <v>12746</v>
      </c>
      <c r="V828" s="50" t="s">
        <v>18415</v>
      </c>
      <c r="W828" s="4" t="s">
        <v>18414</v>
      </c>
      <c r="X828" s="4" t="s">
        <v>13116</v>
      </c>
      <c r="Y828" s="4" t="s">
        <v>17069</v>
      </c>
      <c r="Z828" s="4" t="s">
        <v>13771</v>
      </c>
      <c r="AA828" s="4">
        <v>217</v>
      </c>
      <c r="AB828" s="4">
        <v>50</v>
      </c>
      <c r="AC828" s="9">
        <v>5.5</v>
      </c>
      <c r="AD828" s="4">
        <v>2</v>
      </c>
      <c r="AE828" s="4">
        <v>2</v>
      </c>
      <c r="AF828" s="4">
        <v>2</v>
      </c>
      <c r="AG828" s="4">
        <v>2</v>
      </c>
      <c r="AH828" s="4">
        <v>3</v>
      </c>
      <c r="AI828" s="4">
        <v>2</v>
      </c>
      <c r="AJ828" s="4">
        <v>2</v>
      </c>
      <c r="AK828" s="4">
        <v>3</v>
      </c>
      <c r="AL828" s="4">
        <v>2</v>
      </c>
      <c r="AN828" s="4">
        <v>4</v>
      </c>
      <c r="AO828" s="4">
        <v>3</v>
      </c>
      <c r="AP828" s="3">
        <f t="shared" si="25"/>
        <v>27</v>
      </c>
      <c r="AQ828" s="4">
        <v>3287</v>
      </c>
      <c r="AR828" s="4">
        <v>3443</v>
      </c>
      <c r="AT828" s="4">
        <f t="shared" si="26"/>
        <v>6730</v>
      </c>
      <c r="AU828" s="4">
        <v>453</v>
      </c>
      <c r="AV828" s="4">
        <v>2965</v>
      </c>
      <c r="AW828" s="4" t="s">
        <v>12005</v>
      </c>
      <c r="AX828" s="4">
        <v>276</v>
      </c>
      <c r="AY828" s="4">
        <v>1932</v>
      </c>
      <c r="AZ828" s="4" t="s">
        <v>12539</v>
      </c>
      <c r="BA828" s="4">
        <v>156</v>
      </c>
      <c r="BB828" s="4">
        <v>4491</v>
      </c>
      <c r="BC828" s="4" t="s">
        <v>18496</v>
      </c>
      <c r="BP828" s="4" t="s">
        <v>17336</v>
      </c>
      <c r="BQ828" s="4" t="s">
        <v>12498</v>
      </c>
    </row>
    <row r="829" spans="1:71">
      <c r="A829" s="4">
        <v>3101244</v>
      </c>
      <c r="B829" s="4" t="s">
        <v>18495</v>
      </c>
      <c r="C829" s="4" t="s">
        <v>18500</v>
      </c>
      <c r="D829" s="4" t="s">
        <v>18624</v>
      </c>
      <c r="E829" s="4" t="s">
        <v>18500</v>
      </c>
      <c r="F829" s="4" t="s">
        <v>12144</v>
      </c>
      <c r="G829" s="4" t="s">
        <v>18625</v>
      </c>
      <c r="H829" s="4" t="s">
        <v>17024</v>
      </c>
      <c r="I829" s="4" t="s">
        <v>12276</v>
      </c>
      <c r="J829" s="4" t="s">
        <v>12276</v>
      </c>
      <c r="L829" s="4" t="s">
        <v>12276</v>
      </c>
      <c r="M829" s="4" t="s">
        <v>12746</v>
      </c>
      <c r="N829" s="4" t="s">
        <v>12144</v>
      </c>
      <c r="P829" s="4" t="s">
        <v>12746</v>
      </c>
      <c r="V829" s="50" t="s">
        <v>18623</v>
      </c>
      <c r="W829" s="4" t="s">
        <v>18646</v>
      </c>
      <c r="X829" s="4" t="s">
        <v>18645</v>
      </c>
      <c r="Y829" s="4" t="s">
        <v>17637</v>
      </c>
      <c r="Z829" s="4" t="s">
        <v>17343</v>
      </c>
      <c r="AA829" s="4">
        <v>307</v>
      </c>
      <c r="AB829" s="4">
        <v>44</v>
      </c>
      <c r="AC829" s="9">
        <v>5.5</v>
      </c>
      <c r="AD829" s="4">
        <v>30</v>
      </c>
      <c r="AE829" s="4">
        <v>30</v>
      </c>
      <c r="AF829" s="4">
        <v>30</v>
      </c>
      <c r="AG829" s="4">
        <v>25</v>
      </c>
      <c r="AH829" s="4">
        <v>20</v>
      </c>
      <c r="AI829" s="4">
        <v>20</v>
      </c>
      <c r="AJ829" s="4">
        <v>20</v>
      </c>
      <c r="AK829" s="4">
        <v>20</v>
      </c>
      <c r="AL829" s="4">
        <v>20</v>
      </c>
      <c r="AM829" s="4">
        <v>30</v>
      </c>
      <c r="AN829" s="4">
        <v>35</v>
      </c>
      <c r="AO829" s="4">
        <v>30</v>
      </c>
      <c r="AP829" s="3">
        <f t="shared" si="25"/>
        <v>310</v>
      </c>
      <c r="AQ829" s="4">
        <v>34638</v>
      </c>
      <c r="AR829" s="4">
        <v>14480</v>
      </c>
      <c r="AT829" s="4">
        <f t="shared" si="26"/>
        <v>49118</v>
      </c>
      <c r="AU829" s="4">
        <v>2977</v>
      </c>
      <c r="AV829" s="4">
        <v>62526</v>
      </c>
      <c r="AW829" s="4" t="s">
        <v>12000</v>
      </c>
      <c r="BN829" s="4" t="s">
        <v>18644</v>
      </c>
      <c r="BP829" s="4" t="s">
        <v>17279</v>
      </c>
      <c r="BQ829" s="4" t="s">
        <v>12498</v>
      </c>
      <c r="BR829" s="4" t="s">
        <v>35451</v>
      </c>
    </row>
    <row r="830" spans="1:71">
      <c r="A830" s="4">
        <v>3101245</v>
      </c>
      <c r="B830" s="4" t="s">
        <v>18621</v>
      </c>
      <c r="C830" s="4" t="s">
        <v>18643</v>
      </c>
      <c r="D830" s="4" t="s">
        <v>18579</v>
      </c>
      <c r="E830" s="4" t="s">
        <v>12645</v>
      </c>
      <c r="F830" s="4" t="s">
        <v>12746</v>
      </c>
      <c r="G830" s="4" t="s">
        <v>18642</v>
      </c>
      <c r="H830" s="4" t="s">
        <v>17024</v>
      </c>
      <c r="I830" s="4" t="s">
        <v>12276</v>
      </c>
      <c r="J830" s="4" t="s">
        <v>12276</v>
      </c>
      <c r="L830" s="4" t="s">
        <v>12276</v>
      </c>
      <c r="N830" s="4" t="s">
        <v>12144</v>
      </c>
      <c r="P830" s="4" t="s">
        <v>12746</v>
      </c>
      <c r="S830" s="4" t="s">
        <v>13510</v>
      </c>
      <c r="W830" s="4" t="s">
        <v>12783</v>
      </c>
      <c r="X830" s="4" t="s">
        <v>15305</v>
      </c>
      <c r="Y830" s="4" t="s">
        <v>17069</v>
      </c>
      <c r="Z830" s="4" t="s">
        <v>13771</v>
      </c>
      <c r="AA830" s="4">
        <v>150</v>
      </c>
      <c r="AB830" s="9">
        <v>44</v>
      </c>
      <c r="AC830" s="9">
        <v>5.5</v>
      </c>
      <c r="AD830" s="4">
        <v>1</v>
      </c>
      <c r="AE830" s="4">
        <v>1</v>
      </c>
      <c r="AF830" s="4">
        <v>3</v>
      </c>
      <c r="AG830" s="4">
        <v>5</v>
      </c>
      <c r="AH830" s="4">
        <v>6</v>
      </c>
      <c r="AI830" s="4">
        <v>5</v>
      </c>
      <c r="AJ830" s="4">
        <v>12</v>
      </c>
      <c r="AK830" s="4">
        <v>10</v>
      </c>
      <c r="AL830" s="4">
        <v>4</v>
      </c>
      <c r="AM830" s="4">
        <v>5</v>
      </c>
      <c r="AN830" s="4">
        <v>5</v>
      </c>
      <c r="AO830" s="4">
        <v>3</v>
      </c>
      <c r="AP830" s="3">
        <f t="shared" si="25"/>
        <v>60</v>
      </c>
      <c r="AQ830" s="4">
        <v>4814</v>
      </c>
      <c r="AR830" s="4">
        <v>5729</v>
      </c>
      <c r="AT830" s="4">
        <f t="shared" si="26"/>
        <v>10543</v>
      </c>
      <c r="AU830" s="4">
        <v>677</v>
      </c>
      <c r="AV830" s="4">
        <v>8464</v>
      </c>
      <c r="AW830" s="4" t="s">
        <v>12005</v>
      </c>
      <c r="BN830" s="4" t="s">
        <v>18578</v>
      </c>
      <c r="BP830" s="4" t="s">
        <v>17279</v>
      </c>
      <c r="BQ830" s="4" t="s">
        <v>12498</v>
      </c>
      <c r="BR830" s="4" t="s">
        <v>35451</v>
      </c>
    </row>
    <row r="831" spans="1:71">
      <c r="A831" s="4">
        <v>3101246</v>
      </c>
      <c r="B831" s="4" t="s">
        <v>18659</v>
      </c>
      <c r="C831" s="59" t="s">
        <v>10</v>
      </c>
      <c r="D831" s="4" t="s">
        <v>12909</v>
      </c>
      <c r="E831" s="4" t="s">
        <v>18658</v>
      </c>
      <c r="F831" s="4" t="s">
        <v>12746</v>
      </c>
      <c r="G831" s="4" t="s">
        <v>18657</v>
      </c>
      <c r="H831" s="4" t="s">
        <v>17024</v>
      </c>
      <c r="I831" s="4" t="s">
        <v>12276</v>
      </c>
      <c r="J831" s="4" t="s">
        <v>12276</v>
      </c>
      <c r="L831" s="4" t="s">
        <v>12276</v>
      </c>
      <c r="N831" s="4" t="s">
        <v>12144</v>
      </c>
      <c r="P831" s="4" t="s">
        <v>12746</v>
      </c>
      <c r="W831" s="4" t="s">
        <v>18656</v>
      </c>
      <c r="X831" s="4" t="s">
        <v>18683</v>
      </c>
      <c r="Y831" s="4" t="s">
        <v>12074</v>
      </c>
      <c r="Z831" s="4" t="s">
        <v>13771</v>
      </c>
      <c r="AA831" s="4">
        <v>278</v>
      </c>
      <c r="AB831" s="4">
        <v>21</v>
      </c>
      <c r="AC831" s="9">
        <v>5</v>
      </c>
      <c r="AD831" s="4">
        <v>2</v>
      </c>
      <c r="AE831" s="4">
        <v>2</v>
      </c>
      <c r="AF831" s="4">
        <v>2</v>
      </c>
      <c r="AG831" s="4">
        <v>2</v>
      </c>
      <c r="AH831" s="4">
        <v>1</v>
      </c>
      <c r="AI831" s="4">
        <v>2</v>
      </c>
      <c r="AJ831" s="4">
        <v>2</v>
      </c>
      <c r="AK831" s="4">
        <v>1</v>
      </c>
      <c r="AL831" s="4">
        <v>1</v>
      </c>
      <c r="AM831" s="4">
        <v>1</v>
      </c>
      <c r="AN831" s="4">
        <v>2</v>
      </c>
      <c r="AO831" s="4">
        <v>1</v>
      </c>
      <c r="AP831" s="3">
        <f t="shared" si="25"/>
        <v>19</v>
      </c>
      <c r="AQ831" s="4">
        <v>511</v>
      </c>
      <c r="AR831" s="4">
        <v>585</v>
      </c>
      <c r="AT831" s="4">
        <f t="shared" si="26"/>
        <v>1096</v>
      </c>
      <c r="AU831" s="4">
        <v>16</v>
      </c>
      <c r="AV831" s="4">
        <v>1029</v>
      </c>
      <c r="AW831" s="4" t="s">
        <v>13226</v>
      </c>
      <c r="AY831" s="4">
        <v>4119</v>
      </c>
      <c r="AZ831" s="4" t="s">
        <v>9461</v>
      </c>
      <c r="BN831" s="4" t="s">
        <v>19031</v>
      </c>
      <c r="BP831" s="4" t="s">
        <v>17279</v>
      </c>
      <c r="BQ831" s="4" t="s">
        <v>12498</v>
      </c>
    </row>
    <row r="832" spans="1:71">
      <c r="A832" s="4">
        <v>3101247</v>
      </c>
      <c r="B832" s="4" t="s">
        <v>19026</v>
      </c>
      <c r="C832" s="4" t="s">
        <v>19030</v>
      </c>
      <c r="D832" s="4" t="s">
        <v>11901</v>
      </c>
      <c r="E832" s="4" t="s">
        <v>19029</v>
      </c>
      <c r="F832" s="4" t="s">
        <v>12746</v>
      </c>
      <c r="G832" s="4" t="s">
        <v>19028</v>
      </c>
      <c r="H832" s="4" t="s">
        <v>17024</v>
      </c>
      <c r="I832" s="4" t="s">
        <v>12276</v>
      </c>
      <c r="J832" s="4" t="s">
        <v>12276</v>
      </c>
      <c r="L832" s="4" t="s">
        <v>12276</v>
      </c>
      <c r="M832" s="4" t="s">
        <v>12746</v>
      </c>
      <c r="N832" s="4" t="s">
        <v>12144</v>
      </c>
      <c r="P832" s="4" t="s">
        <v>12746</v>
      </c>
      <c r="W832" s="4" t="s">
        <v>18504</v>
      </c>
      <c r="X832" s="4" t="s">
        <v>12064</v>
      </c>
      <c r="Y832" s="4" t="s">
        <v>17069</v>
      </c>
      <c r="Z832" s="4" t="s">
        <v>13771</v>
      </c>
      <c r="AA832" s="4">
        <v>210</v>
      </c>
      <c r="AB832" s="4">
        <v>40</v>
      </c>
      <c r="AC832" s="9">
        <v>5</v>
      </c>
      <c r="AG832" s="4">
        <v>1</v>
      </c>
      <c r="AH832" s="4">
        <v>1</v>
      </c>
      <c r="AI832" s="4">
        <v>1</v>
      </c>
      <c r="AJ832" s="4">
        <v>1</v>
      </c>
      <c r="AK832" s="4">
        <v>1</v>
      </c>
      <c r="AL832" s="4">
        <v>1</v>
      </c>
      <c r="AM832" s="4">
        <v>1</v>
      </c>
      <c r="AN832" s="4">
        <v>1</v>
      </c>
      <c r="AP832" s="3">
        <f t="shared" si="25"/>
        <v>8</v>
      </c>
      <c r="AQ832" s="4">
        <v>910</v>
      </c>
      <c r="AR832" s="4">
        <v>324</v>
      </c>
      <c r="AT832" s="4">
        <f t="shared" si="26"/>
        <v>1234</v>
      </c>
      <c r="AU832" s="4">
        <v>425</v>
      </c>
      <c r="AV832" s="4">
        <v>6000</v>
      </c>
      <c r="AW832" s="4" t="s">
        <v>18503</v>
      </c>
      <c r="BN832" s="4" t="s">
        <v>18502</v>
      </c>
      <c r="BP832" s="4" t="s">
        <v>17279</v>
      </c>
      <c r="BQ832" s="4" t="s">
        <v>12498</v>
      </c>
      <c r="BR832" s="4" t="s">
        <v>30313</v>
      </c>
    </row>
    <row r="833" spans="1:71">
      <c r="A833" s="4">
        <v>3101248</v>
      </c>
      <c r="B833" s="4" t="s">
        <v>18501</v>
      </c>
      <c r="C833" s="4" t="s">
        <v>18695</v>
      </c>
      <c r="D833" s="4" t="s">
        <v>18594</v>
      </c>
      <c r="E833" s="4" t="s">
        <v>18772</v>
      </c>
      <c r="G833" s="4" t="s">
        <v>12090</v>
      </c>
      <c r="H833" s="4" t="s">
        <v>17024</v>
      </c>
      <c r="I833" s="4" t="s">
        <v>12276</v>
      </c>
      <c r="J833" s="4" t="s">
        <v>12276</v>
      </c>
      <c r="L833" s="4" t="s">
        <v>12276</v>
      </c>
      <c r="N833" s="4" t="s">
        <v>12144</v>
      </c>
      <c r="P833" s="4" t="s">
        <v>12746</v>
      </c>
      <c r="W833" s="4" t="s">
        <v>18593</v>
      </c>
      <c r="X833" s="4" t="s">
        <v>18592</v>
      </c>
      <c r="Y833" s="4" t="s">
        <v>17069</v>
      </c>
      <c r="Z833" s="4" t="s">
        <v>13771</v>
      </c>
      <c r="AA833" s="4">
        <v>110</v>
      </c>
      <c r="AB833" s="9">
        <v>48</v>
      </c>
      <c r="AC833" s="9">
        <v>6</v>
      </c>
      <c r="AD833" s="4">
        <v>2</v>
      </c>
      <c r="AE833" s="4">
        <v>2</v>
      </c>
      <c r="AF833" s="4">
        <v>2</v>
      </c>
      <c r="AG833" s="4">
        <v>2</v>
      </c>
      <c r="AH833" s="4">
        <v>2</v>
      </c>
      <c r="AI833" s="4">
        <v>2</v>
      </c>
      <c r="AJ833" s="4">
        <v>2</v>
      </c>
      <c r="AK833" s="4">
        <v>2</v>
      </c>
      <c r="AL833" s="4">
        <v>2</v>
      </c>
      <c r="AM833" s="4">
        <v>2</v>
      </c>
      <c r="AN833" s="4">
        <v>2</v>
      </c>
      <c r="AO833" s="4">
        <v>2</v>
      </c>
      <c r="AP833" s="3">
        <f t="shared" si="25"/>
        <v>24</v>
      </c>
      <c r="AQ833" s="4">
        <v>4748</v>
      </c>
      <c r="AR833" s="4">
        <v>1884</v>
      </c>
      <c r="AT833" s="4">
        <f t="shared" si="26"/>
        <v>6632</v>
      </c>
      <c r="AU833" s="4">
        <v>2571</v>
      </c>
      <c r="AV833" s="4">
        <v>18000</v>
      </c>
      <c r="AW833" s="4" t="s">
        <v>12005</v>
      </c>
      <c r="BN833" s="4" t="s">
        <v>18514</v>
      </c>
      <c r="BP833" s="4" t="s">
        <v>17279</v>
      </c>
      <c r="BQ833" s="4" t="s">
        <v>12498</v>
      </c>
      <c r="BR833" s="4" t="s">
        <v>35452</v>
      </c>
    </row>
    <row r="834" spans="1:71">
      <c r="A834" s="4">
        <v>3101249</v>
      </c>
      <c r="B834" s="4" t="s">
        <v>18513</v>
      </c>
      <c r="C834" s="4" t="s">
        <v>18473</v>
      </c>
      <c r="D834" s="4" t="s">
        <v>12574</v>
      </c>
      <c r="E834" s="4" t="s">
        <v>18458</v>
      </c>
      <c r="F834" s="4" t="s">
        <v>12746</v>
      </c>
      <c r="G834" s="4" t="s">
        <v>18468</v>
      </c>
      <c r="H834" s="4" t="s">
        <v>17024</v>
      </c>
      <c r="I834" s="4" t="s">
        <v>12843</v>
      </c>
      <c r="J834" s="4" t="s">
        <v>12843</v>
      </c>
      <c r="L834" s="4" t="s">
        <v>11624</v>
      </c>
      <c r="M834" s="4" t="s">
        <v>18468</v>
      </c>
      <c r="N834" s="4" t="s">
        <v>12144</v>
      </c>
      <c r="P834" s="4" t="s">
        <v>12746</v>
      </c>
      <c r="W834" s="4" t="s">
        <v>18585</v>
      </c>
      <c r="X834" s="4" t="s">
        <v>18775</v>
      </c>
      <c r="Y834" s="4" t="s">
        <v>17069</v>
      </c>
      <c r="Z834" s="4" t="s">
        <v>17742</v>
      </c>
      <c r="AA834" s="4">
        <v>168</v>
      </c>
      <c r="AB834" s="4">
        <v>44</v>
      </c>
      <c r="AC834" s="9">
        <v>5.5</v>
      </c>
      <c r="AD834" s="4">
        <v>1</v>
      </c>
      <c r="AE834" s="4">
        <v>1</v>
      </c>
      <c r="AF834" s="4">
        <v>2</v>
      </c>
      <c r="AG834" s="4">
        <v>2</v>
      </c>
      <c r="AH834" s="4">
        <v>3</v>
      </c>
      <c r="AI834" s="4">
        <v>2</v>
      </c>
      <c r="AJ834" s="4">
        <v>4</v>
      </c>
      <c r="AK834" s="4">
        <v>1</v>
      </c>
      <c r="AL834" s="4">
        <v>1</v>
      </c>
      <c r="AM834" s="4">
        <v>5</v>
      </c>
      <c r="AN834" s="4">
        <v>1</v>
      </c>
      <c r="AO834" s="4">
        <v>1</v>
      </c>
      <c r="AP834" s="3">
        <f t="shared" si="25"/>
        <v>24</v>
      </c>
      <c r="AQ834" s="4">
        <v>1487</v>
      </c>
      <c r="AR834" s="4">
        <v>1408</v>
      </c>
      <c r="AT834" s="4">
        <f t="shared" si="26"/>
        <v>2895</v>
      </c>
      <c r="AU834" s="4">
        <v>407</v>
      </c>
      <c r="AV834" s="4">
        <v>5497</v>
      </c>
      <c r="AW834" s="4" t="s">
        <v>12005</v>
      </c>
      <c r="AX834" s="4">
        <v>76</v>
      </c>
      <c r="AY834" s="4">
        <v>570</v>
      </c>
      <c r="AZ834" s="4" t="s">
        <v>12539</v>
      </c>
      <c r="BA834" s="4">
        <v>16</v>
      </c>
      <c r="BB834" s="4">
        <v>160</v>
      </c>
      <c r="BC834" s="4" t="s">
        <v>7994</v>
      </c>
      <c r="BP834" s="4" t="s">
        <v>17336</v>
      </c>
      <c r="BQ834" s="4" t="s">
        <v>12498</v>
      </c>
      <c r="BS834" s="4" t="s">
        <v>35449</v>
      </c>
    </row>
    <row r="835" spans="1:71">
      <c r="A835" s="4">
        <v>3101250</v>
      </c>
      <c r="B835" s="4" t="s">
        <v>18774</v>
      </c>
      <c r="C835" s="4" t="s">
        <v>10619</v>
      </c>
      <c r="D835" s="4" t="s">
        <v>10140</v>
      </c>
      <c r="E835" s="4" t="s">
        <v>10619</v>
      </c>
      <c r="F835" s="4" t="s">
        <v>12144</v>
      </c>
      <c r="G835" s="4" t="s">
        <v>18582</v>
      </c>
      <c r="H835" s="4" t="s">
        <v>17024</v>
      </c>
      <c r="I835" s="4" t="s">
        <v>12843</v>
      </c>
      <c r="J835" s="4" t="s">
        <v>12843</v>
      </c>
      <c r="L835" s="4" t="s">
        <v>11624</v>
      </c>
      <c r="M835" s="4" t="s">
        <v>18682</v>
      </c>
      <c r="N835" s="4" t="s">
        <v>12144</v>
      </c>
      <c r="P835" s="4" t="s">
        <v>12746</v>
      </c>
      <c r="W835" s="4" t="s">
        <v>18681</v>
      </c>
      <c r="X835" s="4" t="s">
        <v>18581</v>
      </c>
      <c r="Y835" s="4" t="s">
        <v>17637</v>
      </c>
      <c r="Z835" s="4" t="s">
        <v>17343</v>
      </c>
      <c r="AA835" s="4">
        <v>300</v>
      </c>
      <c r="AB835" s="4">
        <v>48</v>
      </c>
      <c r="AC835" s="9">
        <v>6</v>
      </c>
      <c r="AD835" s="4">
        <v>2</v>
      </c>
      <c r="AE835" s="4">
        <v>2</v>
      </c>
      <c r="AF835" s="4">
        <v>3</v>
      </c>
      <c r="AG835" s="4">
        <v>4</v>
      </c>
      <c r="AH835" s="4">
        <v>4</v>
      </c>
      <c r="AI835" s="4">
        <v>5</v>
      </c>
      <c r="AJ835" s="4">
        <v>5</v>
      </c>
      <c r="AK835" s="4">
        <v>5</v>
      </c>
      <c r="AL835" s="4">
        <v>5</v>
      </c>
      <c r="AM835" s="4">
        <v>4</v>
      </c>
      <c r="AN835" s="4">
        <v>4</v>
      </c>
      <c r="AO835" s="4">
        <v>4</v>
      </c>
      <c r="AP835" s="3">
        <f t="shared" si="25"/>
        <v>47</v>
      </c>
      <c r="AQ835" s="4">
        <v>7000</v>
      </c>
      <c r="AR835" s="4">
        <v>14000</v>
      </c>
      <c r="AT835" s="4">
        <f t="shared" si="26"/>
        <v>21000</v>
      </c>
      <c r="AU835" s="4">
        <v>15</v>
      </c>
      <c r="AV835" s="4">
        <v>500</v>
      </c>
      <c r="AW835" s="4" t="s">
        <v>12203</v>
      </c>
      <c r="AY835" s="4">
        <v>24000</v>
      </c>
      <c r="AZ835" s="4" t="s">
        <v>18553</v>
      </c>
      <c r="BP835" s="4" t="s">
        <v>17336</v>
      </c>
      <c r="BQ835" s="4" t="s">
        <v>12498</v>
      </c>
    </row>
    <row r="836" spans="1:71">
      <c r="A836" s="4">
        <v>3101251</v>
      </c>
      <c r="B836" s="4" t="s">
        <v>18639</v>
      </c>
      <c r="C836" s="4" t="s">
        <v>14312</v>
      </c>
      <c r="D836" s="4" t="s">
        <v>18460</v>
      </c>
      <c r="F836" s="4" t="s">
        <v>12144</v>
      </c>
      <c r="G836" s="4" t="s">
        <v>18461</v>
      </c>
      <c r="H836" s="4" t="s">
        <v>17650</v>
      </c>
      <c r="I836" s="4" t="s">
        <v>10762</v>
      </c>
      <c r="J836" s="4" t="s">
        <v>10762</v>
      </c>
      <c r="L836" s="4" t="s">
        <v>10762</v>
      </c>
      <c r="M836" s="4" t="s">
        <v>18460</v>
      </c>
      <c r="N836" s="4" t="s">
        <v>12746</v>
      </c>
      <c r="P836" s="4" t="s">
        <v>12746</v>
      </c>
      <c r="W836" s="4" t="s">
        <v>12498</v>
      </c>
      <c r="X836" s="4" t="s">
        <v>18471</v>
      </c>
      <c r="Y836" s="4" t="s">
        <v>17069</v>
      </c>
      <c r="Z836" s="4" t="s">
        <v>13771</v>
      </c>
      <c r="AA836" s="4">
        <v>120</v>
      </c>
      <c r="AB836" s="4">
        <v>50</v>
      </c>
      <c r="AC836" s="9">
        <v>6</v>
      </c>
      <c r="AF836" s="4">
        <v>2</v>
      </c>
      <c r="AG836" s="4">
        <v>2</v>
      </c>
      <c r="AH836" s="4">
        <v>2</v>
      </c>
      <c r="AI836" s="4">
        <v>2</v>
      </c>
      <c r="AJ836" s="4">
        <v>2</v>
      </c>
      <c r="AK836" s="4">
        <v>2</v>
      </c>
      <c r="AL836" s="4">
        <v>2</v>
      </c>
      <c r="AM836" s="4">
        <v>2</v>
      </c>
      <c r="AP836" s="3">
        <f t="shared" si="25"/>
        <v>16</v>
      </c>
      <c r="AQ836" s="4">
        <v>2596</v>
      </c>
      <c r="AR836" s="4">
        <v>2995</v>
      </c>
      <c r="AT836" s="4">
        <f t="shared" si="26"/>
        <v>5591</v>
      </c>
      <c r="AU836" s="4">
        <v>336</v>
      </c>
      <c r="AV836" s="4">
        <v>2345</v>
      </c>
      <c r="AW836" s="4" t="s">
        <v>12005</v>
      </c>
      <c r="AX836" s="4">
        <v>175</v>
      </c>
      <c r="AY836" s="4">
        <v>3519</v>
      </c>
      <c r="AZ836" s="4" t="s">
        <v>18470</v>
      </c>
      <c r="BP836" s="4" t="s">
        <v>17336</v>
      </c>
      <c r="BQ836" s="4" t="s">
        <v>12498</v>
      </c>
      <c r="BR836" s="4" t="s">
        <v>35450</v>
      </c>
    </row>
    <row r="837" spans="1:71">
      <c r="A837" s="4">
        <v>3101252</v>
      </c>
      <c r="B837" s="4" t="s">
        <v>18556</v>
      </c>
      <c r="C837" s="4" t="s">
        <v>18640</v>
      </c>
      <c r="G837" s="4" t="s">
        <v>10762</v>
      </c>
      <c r="H837" s="4" t="s">
        <v>17650</v>
      </c>
      <c r="I837" s="4" t="s">
        <v>10762</v>
      </c>
      <c r="J837" s="4" t="s">
        <v>10762</v>
      </c>
      <c r="L837" s="4" t="s">
        <v>10762</v>
      </c>
      <c r="M837" s="4" t="s">
        <v>12637</v>
      </c>
      <c r="N837" s="4" t="s">
        <v>12746</v>
      </c>
      <c r="P837" s="4" t="s">
        <v>12746</v>
      </c>
      <c r="W837" s="4" t="s">
        <v>17835</v>
      </c>
      <c r="X837" s="4" t="s">
        <v>18262</v>
      </c>
      <c r="Y837" s="4" t="s">
        <v>17069</v>
      </c>
      <c r="Z837" s="4" t="s">
        <v>13771</v>
      </c>
      <c r="AA837" s="4">
        <v>210</v>
      </c>
      <c r="AB837" s="4">
        <v>55</v>
      </c>
      <c r="AC837" s="9">
        <v>5.5</v>
      </c>
      <c r="AD837" s="4">
        <v>3</v>
      </c>
      <c r="AE837" s="4">
        <v>5</v>
      </c>
      <c r="AF837" s="4">
        <v>3</v>
      </c>
      <c r="AG837" s="4">
        <v>2</v>
      </c>
      <c r="AH837" s="4">
        <v>6</v>
      </c>
      <c r="AI837" s="4">
        <v>6</v>
      </c>
      <c r="AJ837" s="4">
        <v>6</v>
      </c>
      <c r="AK837" s="4">
        <v>4</v>
      </c>
      <c r="AL837" s="4">
        <v>2</v>
      </c>
      <c r="AN837" s="4">
        <v>6</v>
      </c>
      <c r="AO837" s="4">
        <v>4</v>
      </c>
      <c r="AP837" s="3">
        <f t="shared" si="25"/>
        <v>47</v>
      </c>
      <c r="AQ837" s="4">
        <v>1741</v>
      </c>
      <c r="AR837" s="4">
        <v>3228</v>
      </c>
      <c r="AT837" s="4">
        <f t="shared" si="26"/>
        <v>4969</v>
      </c>
      <c r="AU837" s="4">
        <v>710</v>
      </c>
      <c r="AV837" s="4">
        <v>5000</v>
      </c>
      <c r="AW837" s="4" t="s">
        <v>12005</v>
      </c>
      <c r="BN837" s="4" t="s">
        <v>18701</v>
      </c>
      <c r="BP837" s="4" t="s">
        <v>17279</v>
      </c>
      <c r="BQ837" s="4" t="s">
        <v>12498</v>
      </c>
      <c r="BR837" s="84" t="s">
        <v>35573</v>
      </c>
    </row>
    <row r="838" spans="1:71">
      <c r="A838" s="4">
        <v>3101253</v>
      </c>
      <c r="B838" s="4" t="s">
        <v>18587</v>
      </c>
      <c r="C838" s="4" t="s">
        <v>18517</v>
      </c>
      <c r="E838" s="4" t="s">
        <v>18517</v>
      </c>
      <c r="F838" s="4" t="s">
        <v>12144</v>
      </c>
      <c r="G838" s="4" t="s">
        <v>18555</v>
      </c>
      <c r="H838" s="4" t="s">
        <v>17650</v>
      </c>
      <c r="I838" s="4" t="s">
        <v>11774</v>
      </c>
      <c r="J838" s="4" t="s">
        <v>11774</v>
      </c>
      <c r="L838" s="4" t="s">
        <v>11568</v>
      </c>
      <c r="M838" s="4" t="s">
        <v>18554</v>
      </c>
      <c r="N838" s="4" t="s">
        <v>12746</v>
      </c>
      <c r="O838" s="4" t="s">
        <v>10440</v>
      </c>
      <c r="P838" s="4" t="s">
        <v>12746</v>
      </c>
      <c r="W838" s="4" t="s">
        <v>18551</v>
      </c>
      <c r="X838" s="4" t="s">
        <v>17904</v>
      </c>
      <c r="Y838" s="4" t="s">
        <v>17069</v>
      </c>
      <c r="Z838" s="4" t="s">
        <v>13771</v>
      </c>
      <c r="AA838" s="4">
        <v>285</v>
      </c>
      <c r="AB838" s="4">
        <v>55</v>
      </c>
      <c r="AC838" s="9">
        <v>5.5</v>
      </c>
      <c r="AD838" s="4">
        <v>20</v>
      </c>
      <c r="AE838" s="4">
        <v>17</v>
      </c>
      <c r="AF838" s="4">
        <v>17</v>
      </c>
      <c r="AG838" s="4">
        <v>18</v>
      </c>
      <c r="AH838" s="4">
        <v>19</v>
      </c>
      <c r="AI838" s="4">
        <v>16</v>
      </c>
      <c r="AJ838" s="4">
        <v>18</v>
      </c>
      <c r="AK838" s="4">
        <v>22</v>
      </c>
      <c r="AL838" s="4">
        <v>18</v>
      </c>
      <c r="AM838" s="4">
        <v>24</v>
      </c>
      <c r="AN838" s="4">
        <v>10</v>
      </c>
      <c r="AO838" s="4">
        <v>6</v>
      </c>
      <c r="AP838" s="3">
        <f t="shared" ref="AP838:AP901" si="27">SUM(AD838:AO838)</f>
        <v>205</v>
      </c>
      <c r="AQ838" s="4">
        <v>11439</v>
      </c>
      <c r="AR838" s="4">
        <v>44368</v>
      </c>
      <c r="AT838" s="4">
        <f t="shared" si="26"/>
        <v>55807</v>
      </c>
      <c r="AU838" s="4">
        <v>8017</v>
      </c>
      <c r="AV838" s="4">
        <v>78184</v>
      </c>
      <c r="AW838" s="4" t="s">
        <v>13549</v>
      </c>
      <c r="AX838" s="4">
        <v>742</v>
      </c>
      <c r="AY838" s="4">
        <v>7672</v>
      </c>
      <c r="AZ838" s="4" t="s">
        <v>35862</v>
      </c>
      <c r="BP838" s="4" t="s">
        <v>17336</v>
      </c>
      <c r="BQ838" s="4" t="s">
        <v>12498</v>
      </c>
      <c r="BR838" s="4" t="s">
        <v>34393</v>
      </c>
      <c r="BS838" s="4" t="s">
        <v>35375</v>
      </c>
    </row>
    <row r="839" spans="1:71">
      <c r="A839" s="4">
        <v>3101254</v>
      </c>
      <c r="B839" s="4" t="s">
        <v>18472</v>
      </c>
      <c r="C839" s="4" t="s">
        <v>18700</v>
      </c>
      <c r="D839" s="4" t="s">
        <v>18603</v>
      </c>
      <c r="E839" s="4" t="s">
        <v>11718</v>
      </c>
      <c r="F839" s="4" t="s">
        <v>12746</v>
      </c>
      <c r="G839" s="4" t="s">
        <v>18604</v>
      </c>
      <c r="H839" s="4" t="s">
        <v>17650</v>
      </c>
      <c r="I839" s="4" t="s">
        <v>12161</v>
      </c>
      <c r="J839" s="4" t="s">
        <v>12161</v>
      </c>
      <c r="L839" s="4" t="s">
        <v>12161</v>
      </c>
      <c r="N839" s="4" t="s">
        <v>12144</v>
      </c>
      <c r="P839" s="4" t="s">
        <v>12746</v>
      </c>
      <c r="W839" s="4" t="s">
        <v>12224</v>
      </c>
      <c r="X839" s="4" t="s">
        <v>18692</v>
      </c>
      <c r="Y839" s="4" t="s">
        <v>17069</v>
      </c>
      <c r="Z839" s="4" t="s">
        <v>13771</v>
      </c>
      <c r="AA839" s="4">
        <v>100</v>
      </c>
      <c r="AB839" s="9">
        <v>20</v>
      </c>
      <c r="AC839" s="9">
        <v>4</v>
      </c>
      <c r="AD839" s="4">
        <v>1</v>
      </c>
      <c r="AE839" s="4">
        <v>1</v>
      </c>
      <c r="AF839" s="4">
        <v>2</v>
      </c>
      <c r="AG839" s="4">
        <v>1</v>
      </c>
      <c r="AH839" s="4">
        <v>2</v>
      </c>
      <c r="AI839" s="4">
        <v>2</v>
      </c>
      <c r="AJ839" s="4">
        <v>3</v>
      </c>
      <c r="AK839" s="4">
        <v>2</v>
      </c>
      <c r="AL839" s="4">
        <v>1</v>
      </c>
      <c r="AM839" s="4">
        <v>3</v>
      </c>
      <c r="AN839" s="4">
        <v>3</v>
      </c>
      <c r="AO839" s="4">
        <v>3</v>
      </c>
      <c r="AP839" s="3">
        <f t="shared" si="27"/>
        <v>24</v>
      </c>
      <c r="AQ839" s="4">
        <v>1915</v>
      </c>
      <c r="AR839" s="4">
        <v>3268</v>
      </c>
      <c r="AT839" s="4">
        <f t="shared" si="26"/>
        <v>5183</v>
      </c>
      <c r="AU839" s="4">
        <v>935</v>
      </c>
      <c r="AV839" s="4">
        <v>11228</v>
      </c>
      <c r="AW839" s="4" t="s">
        <v>13549</v>
      </c>
      <c r="AX839" s="4">
        <v>4</v>
      </c>
      <c r="AY839" s="4">
        <v>115</v>
      </c>
      <c r="AZ839" s="4" t="s">
        <v>8418</v>
      </c>
      <c r="BP839" s="4" t="s">
        <v>17336</v>
      </c>
      <c r="BQ839" s="4" t="s">
        <v>12498</v>
      </c>
      <c r="BR839" s="4" t="s">
        <v>35574</v>
      </c>
    </row>
    <row r="840" spans="1:71">
      <c r="A840" s="4">
        <v>3101255</v>
      </c>
      <c r="B840" s="4" t="s">
        <v>18459</v>
      </c>
      <c r="C840" s="4" t="s">
        <v>18537</v>
      </c>
      <c r="E840" s="4" t="s">
        <v>18608</v>
      </c>
      <c r="F840" s="4" t="s">
        <v>12746</v>
      </c>
      <c r="G840" s="4" t="s">
        <v>18607</v>
      </c>
      <c r="H840" s="4" t="s">
        <v>17650</v>
      </c>
      <c r="I840" s="4" t="s">
        <v>11567</v>
      </c>
      <c r="J840" s="4" t="s">
        <v>11567</v>
      </c>
      <c r="L840" s="4" t="s">
        <v>11567</v>
      </c>
      <c r="N840" s="4" t="s">
        <v>12144</v>
      </c>
      <c r="P840" s="4" t="s">
        <v>12746</v>
      </c>
      <c r="W840" s="4" t="s">
        <v>18606</v>
      </c>
      <c r="X840" s="4" t="s">
        <v>18612</v>
      </c>
      <c r="Y840" s="4" t="s">
        <v>17069</v>
      </c>
      <c r="Z840" s="4" t="s">
        <v>13771</v>
      </c>
      <c r="AA840" s="4">
        <v>104</v>
      </c>
      <c r="AB840" s="4">
        <v>48</v>
      </c>
      <c r="AC840" s="9">
        <v>6</v>
      </c>
      <c r="AD840" s="4">
        <v>1</v>
      </c>
      <c r="AE840" s="4">
        <v>1</v>
      </c>
      <c r="AF840" s="4">
        <v>1</v>
      </c>
      <c r="AG840" s="4">
        <v>1</v>
      </c>
      <c r="AH840" s="4">
        <v>1</v>
      </c>
      <c r="AI840" s="4">
        <v>1</v>
      </c>
      <c r="AJ840" s="4">
        <v>1</v>
      </c>
      <c r="AK840" s="4">
        <v>1</v>
      </c>
      <c r="AL840" s="4">
        <v>1</v>
      </c>
      <c r="AM840" s="4">
        <v>1</v>
      </c>
      <c r="AN840" s="4">
        <v>1</v>
      </c>
      <c r="AO840" s="4">
        <v>1</v>
      </c>
      <c r="AP840" s="3">
        <f t="shared" si="27"/>
        <v>12</v>
      </c>
      <c r="AQ840" s="4">
        <v>1000</v>
      </c>
      <c r="AR840" s="4">
        <v>1753</v>
      </c>
      <c r="AT840" s="4">
        <f t="shared" si="26"/>
        <v>2753</v>
      </c>
      <c r="AU840" s="4">
        <v>10</v>
      </c>
      <c r="AV840" s="4">
        <v>500</v>
      </c>
      <c r="AW840" s="4" t="s">
        <v>12000</v>
      </c>
      <c r="AX840" s="4">
        <v>4</v>
      </c>
      <c r="AY840" s="4">
        <v>281</v>
      </c>
      <c r="AZ840" s="4" t="s">
        <v>13880</v>
      </c>
      <c r="BA840" s="4">
        <v>3</v>
      </c>
      <c r="BB840" s="4">
        <v>357</v>
      </c>
      <c r="BC840" s="4" t="s">
        <v>8098</v>
      </c>
      <c r="BD840" s="4">
        <v>10</v>
      </c>
      <c r="BE840" s="4">
        <v>5265</v>
      </c>
      <c r="BF840" s="4" t="s">
        <v>12448</v>
      </c>
      <c r="BN840" s="4" t="s">
        <v>18611</v>
      </c>
      <c r="BP840" s="4" t="s">
        <v>17336</v>
      </c>
      <c r="BQ840" s="4" t="s">
        <v>12498</v>
      </c>
      <c r="BR840" s="4" t="s">
        <v>35575</v>
      </c>
    </row>
    <row r="841" spans="1:71">
      <c r="A841" s="4">
        <v>3101256</v>
      </c>
      <c r="B841" s="4" t="s">
        <v>18636</v>
      </c>
      <c r="C841" s="4" t="s">
        <v>18943</v>
      </c>
      <c r="D841" s="4" t="s">
        <v>18542</v>
      </c>
      <c r="E841" s="4" t="s">
        <v>12185</v>
      </c>
      <c r="F841" s="4" t="s">
        <v>12144</v>
      </c>
      <c r="G841" s="4" t="s">
        <v>18741</v>
      </c>
      <c r="H841" s="4" t="s">
        <v>17651</v>
      </c>
      <c r="I841" s="4" t="s">
        <v>12863</v>
      </c>
      <c r="J841" s="4" t="s">
        <v>12863</v>
      </c>
      <c r="L841" s="4" t="s">
        <v>18935</v>
      </c>
      <c r="N841" s="4" t="s">
        <v>12144</v>
      </c>
      <c r="P841" s="4" t="s">
        <v>12746</v>
      </c>
      <c r="R841" s="4" t="s">
        <v>12746</v>
      </c>
      <c r="T841" s="4" t="s">
        <v>12746</v>
      </c>
      <c r="V841" s="50" t="s">
        <v>18934</v>
      </c>
      <c r="W841" s="4" t="s">
        <v>18528</v>
      </c>
      <c r="X841" s="4" t="s">
        <v>18454</v>
      </c>
      <c r="Y841" s="4" t="s">
        <v>17972</v>
      </c>
      <c r="Z841" s="4" t="s">
        <v>18529</v>
      </c>
      <c r="AA841" s="4">
        <v>304</v>
      </c>
      <c r="AB841" s="4">
        <v>48</v>
      </c>
      <c r="AC841" s="9">
        <v>6</v>
      </c>
      <c r="AD841" s="4">
        <v>1</v>
      </c>
      <c r="AE841" s="4">
        <v>1</v>
      </c>
      <c r="AF841" s="4">
        <v>1</v>
      </c>
      <c r="AG841" s="4">
        <v>1</v>
      </c>
      <c r="AH841" s="4">
        <v>1</v>
      </c>
      <c r="AI841" s="4">
        <v>1</v>
      </c>
      <c r="AJ841" s="4">
        <v>1</v>
      </c>
      <c r="AK841" s="4">
        <v>1</v>
      </c>
      <c r="AL841" s="4">
        <v>1</v>
      </c>
      <c r="AM841" s="4">
        <v>1</v>
      </c>
      <c r="AN841" s="4">
        <v>1</v>
      </c>
      <c r="AO841" s="4">
        <v>1</v>
      </c>
      <c r="AP841" s="3">
        <f t="shared" si="27"/>
        <v>12</v>
      </c>
      <c r="AQ841" s="4">
        <v>1087</v>
      </c>
      <c r="AR841" s="4">
        <v>1380</v>
      </c>
      <c r="AT841" s="4">
        <f t="shared" si="26"/>
        <v>2467</v>
      </c>
      <c r="AU841" s="4">
        <v>18</v>
      </c>
      <c r="AV841" s="4">
        <v>953</v>
      </c>
      <c r="AW841" s="4" t="s">
        <v>8098</v>
      </c>
      <c r="AX841" s="4">
        <v>125</v>
      </c>
      <c r="AY841" s="4">
        <v>5000</v>
      </c>
      <c r="AZ841" s="4" t="s">
        <v>12448</v>
      </c>
      <c r="BN841" s="4" t="s">
        <v>18282</v>
      </c>
      <c r="BP841" s="4" t="s">
        <v>17336</v>
      </c>
      <c r="BQ841" s="4" t="s">
        <v>12498</v>
      </c>
      <c r="BR841" s="4" t="s">
        <v>35576</v>
      </c>
    </row>
    <row r="842" spans="1:71">
      <c r="A842" s="4">
        <v>3101257</v>
      </c>
      <c r="B842" s="4" t="s">
        <v>18738</v>
      </c>
      <c r="C842" s="4" t="s">
        <v>18737</v>
      </c>
      <c r="E842" s="4" t="s">
        <v>18363</v>
      </c>
      <c r="F842" s="4" t="s">
        <v>12144</v>
      </c>
      <c r="G842" s="4" t="s">
        <v>18564</v>
      </c>
      <c r="H842" s="4" t="s">
        <v>17651</v>
      </c>
      <c r="I842" s="4" t="s">
        <v>12468</v>
      </c>
      <c r="J842" s="4" t="s">
        <v>12468</v>
      </c>
      <c r="L842" s="4" t="s">
        <v>12488</v>
      </c>
      <c r="N842" s="4" t="s">
        <v>12144</v>
      </c>
      <c r="P842" s="4" t="s">
        <v>12746</v>
      </c>
      <c r="W842" s="4" t="s">
        <v>18563</v>
      </c>
      <c r="X842" s="4" t="s">
        <v>18451</v>
      </c>
      <c r="Y842" s="4" t="s">
        <v>17637</v>
      </c>
      <c r="Z842" s="4" t="s">
        <v>17343</v>
      </c>
      <c r="AA842" s="4">
        <v>171</v>
      </c>
      <c r="AB842" s="4">
        <v>60</v>
      </c>
      <c r="AC842" s="9">
        <v>6</v>
      </c>
      <c r="AF842" s="4">
        <v>2</v>
      </c>
      <c r="AG842" s="4">
        <v>9</v>
      </c>
      <c r="AH842" s="4">
        <v>14</v>
      </c>
      <c r="AI842" s="4">
        <v>18</v>
      </c>
      <c r="AJ842" s="4">
        <v>20</v>
      </c>
      <c r="AK842" s="4">
        <v>12</v>
      </c>
      <c r="AL842" s="4">
        <v>8</v>
      </c>
      <c r="AP842" s="3">
        <f t="shared" si="27"/>
        <v>83</v>
      </c>
      <c r="AQ842" s="4">
        <v>6323</v>
      </c>
      <c r="AR842" s="4">
        <v>29391</v>
      </c>
      <c r="AT842" s="4">
        <f t="shared" si="26"/>
        <v>35714</v>
      </c>
      <c r="AU842" s="4">
        <v>5610</v>
      </c>
      <c r="AV842" s="4">
        <v>53182</v>
      </c>
      <c r="AW842" s="4" t="s">
        <v>13549</v>
      </c>
      <c r="BP842" s="4" t="s">
        <v>17336</v>
      </c>
      <c r="BQ842" s="4" t="s">
        <v>12498</v>
      </c>
      <c r="BR842" s="4" t="s">
        <v>35332</v>
      </c>
    </row>
    <row r="843" spans="1:71">
      <c r="A843" s="4">
        <v>3101258</v>
      </c>
      <c r="B843" s="4" t="s">
        <v>18835</v>
      </c>
      <c r="C843" s="4" t="s">
        <v>18364</v>
      </c>
      <c r="E843" s="4" t="s">
        <v>18363</v>
      </c>
      <c r="F843" s="4" t="s">
        <v>12144</v>
      </c>
      <c r="G843" s="4" t="s">
        <v>18564</v>
      </c>
      <c r="H843" s="4" t="s">
        <v>17651</v>
      </c>
      <c r="I843" s="4" t="s">
        <v>10202</v>
      </c>
      <c r="J843" s="4" t="s">
        <v>10202</v>
      </c>
      <c r="L843" s="4" t="s">
        <v>16071</v>
      </c>
      <c r="N843" s="4" t="s">
        <v>12746</v>
      </c>
      <c r="O843" s="4" t="s">
        <v>30376</v>
      </c>
      <c r="P843" s="4" t="s">
        <v>12746</v>
      </c>
      <c r="W843" s="4" t="s">
        <v>18563</v>
      </c>
      <c r="X843" s="4" t="s">
        <v>18451</v>
      </c>
      <c r="Y843" s="4" t="s">
        <v>17069</v>
      </c>
      <c r="Z843" s="4" t="s">
        <v>13771</v>
      </c>
      <c r="AA843" s="4">
        <v>196</v>
      </c>
      <c r="AB843" s="4">
        <v>60</v>
      </c>
      <c r="AC843" s="9">
        <v>6</v>
      </c>
      <c r="AD843" s="4">
        <v>1</v>
      </c>
      <c r="AE843" s="4">
        <v>1</v>
      </c>
      <c r="AF843" s="4">
        <v>1</v>
      </c>
      <c r="AG843" s="4">
        <v>5</v>
      </c>
      <c r="AH843" s="4">
        <v>7</v>
      </c>
      <c r="AI843" s="4">
        <v>7</v>
      </c>
      <c r="AJ843" s="4">
        <v>5</v>
      </c>
      <c r="AK843" s="4">
        <v>3</v>
      </c>
      <c r="AL843" s="4">
        <v>3</v>
      </c>
      <c r="AM843" s="4">
        <v>1</v>
      </c>
      <c r="AP843" s="3">
        <f t="shared" si="27"/>
        <v>34</v>
      </c>
      <c r="AQ843" s="4">
        <v>2667</v>
      </c>
      <c r="AR843" s="4">
        <v>10963</v>
      </c>
      <c r="AT843" s="4">
        <f t="shared" si="26"/>
        <v>13630</v>
      </c>
      <c r="AU843" s="4">
        <v>2181</v>
      </c>
      <c r="AV843" s="4">
        <v>20675</v>
      </c>
      <c r="AW843" s="4" t="s">
        <v>13549</v>
      </c>
      <c r="BP843" s="4" t="s">
        <v>17336</v>
      </c>
      <c r="BQ843" s="4" t="s">
        <v>12498</v>
      </c>
      <c r="BR843" s="4" t="s">
        <v>35332</v>
      </c>
    </row>
    <row r="844" spans="1:71">
      <c r="A844" s="4">
        <v>3101259</v>
      </c>
      <c r="B844" s="4" t="s">
        <v>18525</v>
      </c>
      <c r="C844" s="4" t="s">
        <v>18524</v>
      </c>
      <c r="E844" s="4" t="s">
        <v>18524</v>
      </c>
      <c r="F844" s="4" t="s">
        <v>12144</v>
      </c>
      <c r="G844" s="4" t="s">
        <v>18523</v>
      </c>
      <c r="H844" s="4" t="s">
        <v>17651</v>
      </c>
      <c r="I844" s="4" t="s">
        <v>11544</v>
      </c>
      <c r="J844" s="4" t="s">
        <v>11544</v>
      </c>
      <c r="L844" s="4" t="s">
        <v>11924</v>
      </c>
      <c r="N844" s="4" t="s">
        <v>12746</v>
      </c>
      <c r="P844" s="4" t="s">
        <v>12746</v>
      </c>
      <c r="W844" s="4" t="s">
        <v>17519</v>
      </c>
      <c r="X844" s="4" t="s">
        <v>18418</v>
      </c>
      <c r="Y844" s="4" t="s">
        <v>14292</v>
      </c>
      <c r="Z844" s="4" t="s">
        <v>18522</v>
      </c>
      <c r="AA844" s="4">
        <v>180</v>
      </c>
      <c r="AB844" s="4">
        <v>60</v>
      </c>
      <c r="AC844" s="9">
        <v>6</v>
      </c>
      <c r="AG844" s="4">
        <v>10</v>
      </c>
      <c r="AH844" s="4">
        <v>10</v>
      </c>
      <c r="AI844" s="4">
        <v>10</v>
      </c>
      <c r="AJ844" s="4">
        <v>10</v>
      </c>
      <c r="AK844" s="4">
        <v>10</v>
      </c>
      <c r="AL844" s="4">
        <v>10</v>
      </c>
      <c r="AP844" s="3">
        <f t="shared" si="27"/>
        <v>60</v>
      </c>
      <c r="AQ844" s="4">
        <v>10000</v>
      </c>
      <c r="AR844" s="4">
        <v>20436</v>
      </c>
      <c r="AT844" s="4">
        <f t="shared" si="26"/>
        <v>30436</v>
      </c>
      <c r="AU844" s="4">
        <v>3585</v>
      </c>
      <c r="AV844" s="4">
        <v>35850</v>
      </c>
      <c r="AW844" s="4" t="s">
        <v>13549</v>
      </c>
      <c r="BN844" s="4" t="s">
        <v>18521</v>
      </c>
      <c r="BP844" s="4" t="s">
        <v>17336</v>
      </c>
      <c r="BQ844" s="4" t="s">
        <v>12498</v>
      </c>
      <c r="BR844" s="4" t="s">
        <v>35333</v>
      </c>
    </row>
    <row r="845" spans="1:71">
      <c r="A845" s="4">
        <v>3101260</v>
      </c>
      <c r="B845" s="4" t="s">
        <v>18638</v>
      </c>
      <c r="C845" s="4" t="s">
        <v>18427</v>
      </c>
      <c r="D845" s="4" t="s">
        <v>10191</v>
      </c>
      <c r="E845" s="4" t="s">
        <v>18427</v>
      </c>
      <c r="F845" s="4" t="s">
        <v>12144</v>
      </c>
      <c r="G845" s="4" t="s">
        <v>18426</v>
      </c>
      <c r="H845" s="4" t="s">
        <v>17651</v>
      </c>
      <c r="I845" s="4" t="s">
        <v>18425</v>
      </c>
      <c r="J845" s="4" t="s">
        <v>11540</v>
      </c>
      <c r="L845" s="4" t="s">
        <v>11951</v>
      </c>
      <c r="N845" s="4" t="s">
        <v>12144</v>
      </c>
      <c r="P845" s="4" t="s">
        <v>12746</v>
      </c>
      <c r="W845" s="4" t="s">
        <v>18563</v>
      </c>
      <c r="X845" s="4" t="s">
        <v>18418</v>
      </c>
      <c r="Y845" s="4" t="s">
        <v>12074</v>
      </c>
      <c r="Z845" s="4" t="s">
        <v>17069</v>
      </c>
      <c r="AA845" s="4">
        <v>150</v>
      </c>
      <c r="AB845" s="9">
        <v>60</v>
      </c>
      <c r="AC845" s="9">
        <v>6</v>
      </c>
      <c r="AG845" s="4">
        <v>4</v>
      </c>
      <c r="AH845" s="4">
        <v>4</v>
      </c>
      <c r="AI845" s="4">
        <v>4</v>
      </c>
      <c r="AJ845" s="4">
        <v>4</v>
      </c>
      <c r="AK845" s="4">
        <v>4</v>
      </c>
      <c r="AP845" s="3">
        <f t="shared" si="27"/>
        <v>20</v>
      </c>
      <c r="AQ845" s="4">
        <v>3573</v>
      </c>
      <c r="AR845" s="4">
        <v>7753</v>
      </c>
      <c r="AT845" s="4">
        <f t="shared" si="26"/>
        <v>11326</v>
      </c>
      <c r="AU845" s="4">
        <v>1830</v>
      </c>
      <c r="AV845" s="4">
        <v>18300</v>
      </c>
      <c r="AW845" s="4" t="s">
        <v>13549</v>
      </c>
      <c r="BP845" s="4" t="s">
        <v>17336</v>
      </c>
      <c r="BQ845" s="4" t="s">
        <v>12498</v>
      </c>
      <c r="BR845" s="4" t="s">
        <v>35333</v>
      </c>
    </row>
    <row r="846" spans="1:71">
      <c r="A846" s="4">
        <v>3101261</v>
      </c>
      <c r="B846" s="4" t="s">
        <v>18417</v>
      </c>
      <c r="C846" s="4" t="s">
        <v>11790</v>
      </c>
      <c r="D846" s="4" t="s">
        <v>18333</v>
      </c>
      <c r="E846" s="4" t="s">
        <v>11786</v>
      </c>
      <c r="F846" s="4" t="s">
        <v>12746</v>
      </c>
      <c r="G846" s="4" t="s">
        <v>11540</v>
      </c>
      <c r="H846" s="4" t="s">
        <v>17651</v>
      </c>
      <c r="I846" s="4" t="s">
        <v>17543</v>
      </c>
      <c r="J846" s="4" t="s">
        <v>11540</v>
      </c>
      <c r="L846" s="4" t="s">
        <v>11951</v>
      </c>
      <c r="P846" s="4" t="s">
        <v>12746</v>
      </c>
      <c r="R846" s="4" t="s">
        <v>12746</v>
      </c>
      <c r="T846" s="4" t="s">
        <v>12746</v>
      </c>
      <c r="U846" s="4" t="s">
        <v>12746</v>
      </c>
      <c r="W846" s="4" t="s">
        <v>12498</v>
      </c>
      <c r="X846" s="4" t="s">
        <v>18332</v>
      </c>
      <c r="Y846" s="4" t="s">
        <v>17707</v>
      </c>
      <c r="Z846" s="4" t="s">
        <v>18655</v>
      </c>
      <c r="AA846" s="4">
        <v>218</v>
      </c>
      <c r="AB846" s="4">
        <v>59</v>
      </c>
      <c r="AC846" s="9">
        <v>6</v>
      </c>
      <c r="AG846" s="4">
        <v>4</v>
      </c>
      <c r="AH846" s="4">
        <v>4</v>
      </c>
      <c r="AI846" s="4">
        <v>3</v>
      </c>
      <c r="AJ846" s="4">
        <v>3</v>
      </c>
      <c r="AK846" s="4">
        <v>3</v>
      </c>
      <c r="AL846" s="4">
        <v>3</v>
      </c>
      <c r="AM846" s="4">
        <v>3</v>
      </c>
      <c r="AN846" s="4">
        <v>3</v>
      </c>
      <c r="AO846" s="4">
        <v>3</v>
      </c>
      <c r="AP846" s="3">
        <f t="shared" si="27"/>
        <v>29</v>
      </c>
      <c r="AQ846" s="4">
        <v>3577</v>
      </c>
      <c r="AR846" s="4">
        <v>4412</v>
      </c>
      <c r="AT846" s="4">
        <f t="shared" si="26"/>
        <v>7989</v>
      </c>
      <c r="AU846" s="4">
        <v>1744</v>
      </c>
      <c r="AV846" s="4">
        <v>12222</v>
      </c>
      <c r="AW846" s="4" t="s">
        <v>12005</v>
      </c>
      <c r="AX846" s="4">
        <v>11</v>
      </c>
      <c r="AY846" s="4">
        <v>686</v>
      </c>
      <c r="AZ846" s="4" t="s">
        <v>13880</v>
      </c>
      <c r="BP846" s="4" t="s">
        <v>17279</v>
      </c>
      <c r="BQ846" s="4" t="s">
        <v>12498</v>
      </c>
    </row>
    <row r="847" spans="1:71">
      <c r="A847" s="4">
        <v>3101262</v>
      </c>
      <c r="B847" s="4" t="s">
        <v>18654</v>
      </c>
      <c r="C847" s="4" t="s">
        <v>18653</v>
      </c>
      <c r="D847" s="59" t="s">
        <v>43</v>
      </c>
      <c r="E847" s="4" t="s">
        <v>18653</v>
      </c>
      <c r="F847" s="4" t="s">
        <v>12746</v>
      </c>
      <c r="G847" s="4" t="s">
        <v>18652</v>
      </c>
      <c r="H847" s="4" t="s">
        <v>17651</v>
      </c>
      <c r="I847" s="4" t="s">
        <v>12230</v>
      </c>
      <c r="J847" s="4" t="s">
        <v>12230</v>
      </c>
      <c r="L847" s="4" t="s">
        <v>12101</v>
      </c>
      <c r="M847" s="4" t="s">
        <v>18570</v>
      </c>
      <c r="N847" s="4" t="s">
        <v>12144</v>
      </c>
      <c r="P847" s="4" t="s">
        <v>12746</v>
      </c>
      <c r="R847" s="4" t="s">
        <v>12746</v>
      </c>
      <c r="W847" s="4" t="s">
        <v>18569</v>
      </c>
      <c r="X847" s="4" t="s">
        <v>11138</v>
      </c>
      <c r="Y847" s="4" t="s">
        <v>18568</v>
      </c>
      <c r="Z847" s="4" t="s">
        <v>18050</v>
      </c>
      <c r="AA847" s="9">
        <v>200</v>
      </c>
      <c r="AB847" s="4">
        <v>54</v>
      </c>
      <c r="AC847" s="9">
        <v>9</v>
      </c>
      <c r="AF847" s="4">
        <v>2</v>
      </c>
      <c r="AG847" s="4">
        <v>1</v>
      </c>
      <c r="AH847" s="4">
        <v>2</v>
      </c>
      <c r="AI847" s="4">
        <v>2</v>
      </c>
      <c r="AJ847" s="4">
        <v>2</v>
      </c>
      <c r="AK847" s="4">
        <v>1</v>
      </c>
      <c r="AL847" s="4">
        <v>1</v>
      </c>
      <c r="AM847" s="4">
        <v>1</v>
      </c>
      <c r="AN847" s="4">
        <v>1</v>
      </c>
      <c r="AP847" s="3">
        <f t="shared" si="27"/>
        <v>13</v>
      </c>
      <c r="AQ847" s="4">
        <v>1170</v>
      </c>
      <c r="AR847" s="4">
        <v>2472</v>
      </c>
      <c r="AT847" s="4">
        <f t="shared" si="26"/>
        <v>3642</v>
      </c>
      <c r="AU847" s="4">
        <v>520</v>
      </c>
      <c r="AV847" s="4">
        <v>5871</v>
      </c>
      <c r="AW847" s="4" t="s">
        <v>13549</v>
      </c>
      <c r="BN847" s="4" t="s">
        <v>18567</v>
      </c>
      <c r="BP847" s="4" t="s">
        <v>17336</v>
      </c>
      <c r="BQ847" s="4" t="s">
        <v>12498</v>
      </c>
      <c r="BR847" s="4" t="s">
        <v>35334</v>
      </c>
    </row>
    <row r="848" spans="1:71">
      <c r="A848" s="4">
        <v>3101263</v>
      </c>
      <c r="B848" s="4" t="s">
        <v>18566</v>
      </c>
      <c r="C848" s="4" t="s">
        <v>18565</v>
      </c>
      <c r="E848" s="4" t="s">
        <v>12487</v>
      </c>
      <c r="F848" s="4" t="s">
        <v>12144</v>
      </c>
      <c r="G848" s="4" t="s">
        <v>18564</v>
      </c>
      <c r="H848" s="4" t="s">
        <v>17651</v>
      </c>
      <c r="I848" s="4" t="s">
        <v>12230</v>
      </c>
      <c r="J848" s="4" t="s">
        <v>12230</v>
      </c>
      <c r="L848" s="4" t="s">
        <v>12101</v>
      </c>
      <c r="N848" s="4" t="s">
        <v>12746</v>
      </c>
      <c r="O848" s="4" t="s">
        <v>35335</v>
      </c>
      <c r="P848" s="4" t="s">
        <v>12746</v>
      </c>
      <c r="Q848" s="85"/>
      <c r="W848" s="4" t="s">
        <v>18563</v>
      </c>
      <c r="X848" s="4" t="s">
        <v>18562</v>
      </c>
      <c r="Y848" s="4" t="s">
        <v>17637</v>
      </c>
      <c r="Z848" s="4" t="s">
        <v>17343</v>
      </c>
      <c r="AA848" s="4">
        <v>124</v>
      </c>
      <c r="AB848" s="4">
        <v>60</v>
      </c>
      <c r="AC848" s="9">
        <v>6</v>
      </c>
      <c r="AD848" s="4">
        <v>1</v>
      </c>
      <c r="AE848" s="4">
        <v>2</v>
      </c>
      <c r="AF848" s="4">
        <v>2</v>
      </c>
      <c r="AG848" s="4">
        <v>5</v>
      </c>
      <c r="AH848" s="4">
        <v>7</v>
      </c>
      <c r="AI848" s="4">
        <v>4</v>
      </c>
      <c r="AJ848" s="4">
        <v>3</v>
      </c>
      <c r="AP848" s="3">
        <f t="shared" si="27"/>
        <v>24</v>
      </c>
      <c r="AQ848" s="4">
        <v>1980</v>
      </c>
      <c r="AR848" s="4">
        <v>8076</v>
      </c>
      <c r="AT848" s="4">
        <f t="shared" si="26"/>
        <v>10056</v>
      </c>
      <c r="AU848" s="4">
        <v>1352</v>
      </c>
      <c r="AV848" s="4">
        <v>12817</v>
      </c>
      <c r="AW848" s="4" t="s">
        <v>13549</v>
      </c>
      <c r="BP848" s="4" t="s">
        <v>17336</v>
      </c>
      <c r="BQ848" s="4" t="s">
        <v>12498</v>
      </c>
      <c r="BR848" s="4" t="s">
        <v>35332</v>
      </c>
    </row>
    <row r="849" spans="1:71">
      <c r="A849" s="4">
        <v>3101264</v>
      </c>
      <c r="B849" s="4" t="s">
        <v>18561</v>
      </c>
      <c r="C849" s="4" t="s">
        <v>11560</v>
      </c>
      <c r="D849" s="4" t="s">
        <v>9987</v>
      </c>
      <c r="E849" s="4" t="s">
        <v>12259</v>
      </c>
      <c r="F849" s="4" t="s">
        <v>12746</v>
      </c>
      <c r="G849" s="59" t="s">
        <v>500</v>
      </c>
      <c r="H849" s="4" t="s">
        <v>17532</v>
      </c>
      <c r="I849" s="4" t="s">
        <v>18552</v>
      </c>
      <c r="J849" s="4" t="s">
        <v>12260</v>
      </c>
      <c r="L849" s="4" t="s">
        <v>12261</v>
      </c>
      <c r="N849" s="4" t="s">
        <v>12144</v>
      </c>
      <c r="P849" s="4" t="s">
        <v>12746</v>
      </c>
      <c r="W849" s="4" t="s">
        <v>18560</v>
      </c>
      <c r="X849" s="4" t="s">
        <v>18559</v>
      </c>
      <c r="Y849" s="4" t="s">
        <v>12074</v>
      </c>
      <c r="Z849" s="4" t="s">
        <v>13771</v>
      </c>
      <c r="AA849" s="4">
        <v>275</v>
      </c>
      <c r="AB849" s="4">
        <v>50</v>
      </c>
      <c r="AC849" s="9">
        <v>5.5</v>
      </c>
      <c r="AD849" s="4">
        <v>3</v>
      </c>
      <c r="AE849" s="4">
        <v>5</v>
      </c>
      <c r="AF849" s="4">
        <v>6</v>
      </c>
      <c r="AG849" s="4">
        <v>10</v>
      </c>
      <c r="AH849" s="4">
        <v>12</v>
      </c>
      <c r="AI849" s="4">
        <v>12</v>
      </c>
      <c r="AJ849" s="4">
        <v>12</v>
      </c>
      <c r="AK849" s="4">
        <v>12</v>
      </c>
      <c r="AL849" s="4">
        <v>12</v>
      </c>
      <c r="AM849" s="4">
        <v>8</v>
      </c>
      <c r="AN849" s="4">
        <v>5</v>
      </c>
      <c r="AO849" s="4">
        <v>5</v>
      </c>
      <c r="AP849" s="3">
        <f t="shared" si="27"/>
        <v>102</v>
      </c>
      <c r="AQ849" s="4">
        <v>7929</v>
      </c>
      <c r="AR849" s="4">
        <v>5993</v>
      </c>
      <c r="AS849" s="4">
        <v>4037</v>
      </c>
      <c r="AT849" s="4">
        <f t="shared" si="26"/>
        <v>17959</v>
      </c>
      <c r="AU849" s="4">
        <v>2786</v>
      </c>
      <c r="AV849" s="4">
        <v>19500</v>
      </c>
      <c r="AW849" s="4" t="s">
        <v>12005</v>
      </c>
      <c r="AX849" s="4">
        <v>166</v>
      </c>
      <c r="AY849" s="4">
        <v>5000</v>
      </c>
      <c r="AZ849" s="4" t="s">
        <v>13087</v>
      </c>
      <c r="BK849" s="4">
        <v>7439</v>
      </c>
      <c r="BL849" s="4">
        <v>22345</v>
      </c>
      <c r="BP849" s="4" t="s">
        <v>17279</v>
      </c>
      <c r="BQ849" s="4" t="s">
        <v>12498</v>
      </c>
    </row>
    <row r="850" spans="1:71">
      <c r="A850" s="4">
        <v>3101265</v>
      </c>
      <c r="B850" s="4" t="s">
        <v>18558</v>
      </c>
      <c r="C850" s="4" t="s">
        <v>18390</v>
      </c>
      <c r="D850" s="4" t="s">
        <v>18388</v>
      </c>
      <c r="E850" s="4" t="s">
        <v>13143</v>
      </c>
      <c r="F850" s="4" t="s">
        <v>12144</v>
      </c>
      <c r="G850" s="4" t="s">
        <v>18389</v>
      </c>
      <c r="H850" s="4" t="s">
        <v>17532</v>
      </c>
      <c r="I850" s="4" t="s">
        <v>12260</v>
      </c>
      <c r="J850" s="4" t="s">
        <v>12260</v>
      </c>
      <c r="L850" s="4" t="s">
        <v>12261</v>
      </c>
      <c r="M850" s="4" t="s">
        <v>18388</v>
      </c>
      <c r="N850" s="4" t="s">
        <v>12144</v>
      </c>
      <c r="P850" s="4" t="s">
        <v>12746</v>
      </c>
      <c r="W850" s="4" t="s">
        <v>18387</v>
      </c>
      <c r="X850" s="4" t="s">
        <v>18482</v>
      </c>
      <c r="Y850" s="4" t="s">
        <v>17637</v>
      </c>
      <c r="Z850" s="4" t="s">
        <v>17343</v>
      </c>
      <c r="AA850" s="4">
        <v>200</v>
      </c>
      <c r="AB850" s="4">
        <v>55</v>
      </c>
      <c r="AC850" s="9">
        <v>5.5</v>
      </c>
      <c r="AE850" s="4">
        <v>20</v>
      </c>
      <c r="AF850" s="4">
        <v>15</v>
      </c>
      <c r="AG850" s="4">
        <v>25</v>
      </c>
      <c r="AH850" s="4">
        <v>25</v>
      </c>
      <c r="AI850" s="4">
        <v>20</v>
      </c>
      <c r="AJ850" s="4">
        <v>12</v>
      </c>
      <c r="AK850" s="4">
        <v>18</v>
      </c>
      <c r="AL850" s="4">
        <v>10</v>
      </c>
      <c r="AM850" s="4">
        <v>6</v>
      </c>
      <c r="AN850" s="4">
        <v>12</v>
      </c>
      <c r="AO850" s="4">
        <v>20</v>
      </c>
      <c r="AP850" s="3">
        <f t="shared" si="27"/>
        <v>183</v>
      </c>
      <c r="AQ850" s="4">
        <v>3000</v>
      </c>
      <c r="AR850" s="4">
        <v>5100</v>
      </c>
      <c r="AT850" s="4">
        <f t="shared" si="26"/>
        <v>8100</v>
      </c>
      <c r="AU850" s="4">
        <v>2500</v>
      </c>
      <c r="AV850" s="4">
        <v>25000</v>
      </c>
      <c r="AW850" s="4" t="s">
        <v>12005</v>
      </c>
      <c r="BN850" s="4" t="s">
        <v>18481</v>
      </c>
      <c r="BP850" s="4" t="s">
        <v>17279</v>
      </c>
      <c r="BQ850" s="4" t="s">
        <v>12498</v>
      </c>
      <c r="BR850" s="4" t="s">
        <v>35336</v>
      </c>
    </row>
    <row r="851" spans="1:71">
      <c r="A851" s="4">
        <v>3101266</v>
      </c>
      <c r="B851" s="4" t="s">
        <v>18289</v>
      </c>
      <c r="C851" s="4" t="s">
        <v>18391</v>
      </c>
      <c r="D851" s="4" t="s">
        <v>11601</v>
      </c>
      <c r="E851" s="4" t="s">
        <v>18445</v>
      </c>
      <c r="F851" s="4" t="s">
        <v>12144</v>
      </c>
      <c r="G851" s="4" t="s">
        <v>18444</v>
      </c>
      <c r="H851" s="4" t="s">
        <v>17532</v>
      </c>
      <c r="I851" s="4" t="s">
        <v>12260</v>
      </c>
      <c r="J851" s="4" t="s">
        <v>12260</v>
      </c>
      <c r="L851" s="4" t="s">
        <v>12261</v>
      </c>
      <c r="N851" s="4" t="s">
        <v>12144</v>
      </c>
      <c r="P851" s="4" t="s">
        <v>12746</v>
      </c>
      <c r="V851" s="50" t="s">
        <v>18469</v>
      </c>
      <c r="W851" s="4" t="s">
        <v>18455</v>
      </c>
      <c r="X851" s="4" t="s">
        <v>18467</v>
      </c>
      <c r="Y851" s="4" t="s">
        <v>17069</v>
      </c>
      <c r="Z851" s="4" t="s">
        <v>13771</v>
      </c>
      <c r="AA851" s="4">
        <v>306</v>
      </c>
      <c r="AB851" s="4">
        <v>44</v>
      </c>
      <c r="AC851" s="9">
        <v>5.5</v>
      </c>
      <c r="AD851" s="4">
        <v>4</v>
      </c>
      <c r="AE851" s="4">
        <v>5</v>
      </c>
      <c r="AF851" s="4">
        <v>3</v>
      </c>
      <c r="AG851" s="4">
        <v>5</v>
      </c>
      <c r="AH851" s="4">
        <v>6</v>
      </c>
      <c r="AI851" s="4">
        <v>5</v>
      </c>
      <c r="AJ851" s="4">
        <v>6</v>
      </c>
      <c r="AK851" s="4">
        <v>5</v>
      </c>
      <c r="AL851" s="4">
        <v>9</v>
      </c>
      <c r="AM851" s="4">
        <v>9</v>
      </c>
      <c r="AN851" s="4">
        <v>7</v>
      </c>
      <c r="AO851" s="4">
        <v>7</v>
      </c>
      <c r="AP851" s="3">
        <f t="shared" si="27"/>
        <v>71</v>
      </c>
      <c r="AQ851" s="4">
        <v>1700</v>
      </c>
      <c r="AR851" s="4">
        <v>3363</v>
      </c>
      <c r="AT851" s="4">
        <f t="shared" si="26"/>
        <v>5063</v>
      </c>
      <c r="AU851" s="4">
        <v>187</v>
      </c>
      <c r="AV851" s="4">
        <v>7000</v>
      </c>
      <c r="AW851" s="4" t="s">
        <v>353</v>
      </c>
      <c r="BP851" s="4" t="s">
        <v>17336</v>
      </c>
      <c r="BQ851" s="4" t="s">
        <v>12498</v>
      </c>
    </row>
    <row r="852" spans="1:71">
      <c r="A852" s="4">
        <v>3101267</v>
      </c>
      <c r="B852" s="4" t="s">
        <v>18440</v>
      </c>
      <c r="C852" s="4" t="s">
        <v>18439</v>
      </c>
      <c r="D852" s="4" t="s">
        <v>18373</v>
      </c>
      <c r="E852" s="4" t="s">
        <v>18439</v>
      </c>
      <c r="F852" s="4" t="s">
        <v>12144</v>
      </c>
      <c r="G852" s="4" t="s">
        <v>10109</v>
      </c>
      <c r="H852" s="4" t="s">
        <v>17532</v>
      </c>
      <c r="I852" s="4" t="s">
        <v>12260</v>
      </c>
      <c r="J852" s="4" t="s">
        <v>12260</v>
      </c>
      <c r="L852" s="4" t="s">
        <v>12261</v>
      </c>
      <c r="N852" s="4" t="s">
        <v>12144</v>
      </c>
      <c r="P852" s="4" t="s">
        <v>12746</v>
      </c>
      <c r="W852" s="4" t="s">
        <v>12313</v>
      </c>
      <c r="X852" s="4" t="s">
        <v>18372</v>
      </c>
      <c r="Y852" s="4" t="s">
        <v>17069</v>
      </c>
      <c r="Z852" s="4" t="s">
        <v>13771</v>
      </c>
      <c r="AA852" s="4">
        <v>325</v>
      </c>
      <c r="AB852" s="4">
        <v>10</v>
      </c>
      <c r="AC852" s="9">
        <v>5.5</v>
      </c>
      <c r="AD852" s="4">
        <v>26</v>
      </c>
      <c r="AE852" s="4">
        <v>25</v>
      </c>
      <c r="AF852" s="4">
        <v>30</v>
      </c>
      <c r="AG852" s="4">
        <v>31</v>
      </c>
      <c r="AH852" s="4">
        <v>25</v>
      </c>
      <c r="AI852" s="4">
        <v>24</v>
      </c>
      <c r="AJ852" s="4">
        <v>25</v>
      </c>
      <c r="AK852" s="4">
        <v>26</v>
      </c>
      <c r="AL852" s="4">
        <v>23</v>
      </c>
      <c r="AM852" s="4">
        <v>29</v>
      </c>
      <c r="AN852" s="4">
        <v>30</v>
      </c>
      <c r="AO852" s="4">
        <v>26</v>
      </c>
      <c r="AP852" s="3">
        <f t="shared" si="27"/>
        <v>320</v>
      </c>
      <c r="AQ852" s="4">
        <v>32000</v>
      </c>
      <c r="AR852" s="4">
        <v>94000</v>
      </c>
      <c r="AT852" s="4">
        <f t="shared" si="26"/>
        <v>126000</v>
      </c>
      <c r="AU852" s="4">
        <v>26000</v>
      </c>
      <c r="AV852" s="4">
        <v>149607</v>
      </c>
      <c r="AW852" s="4" t="s">
        <v>16198</v>
      </c>
      <c r="BP852" s="4" t="s">
        <v>17279</v>
      </c>
      <c r="BQ852" s="4" t="s">
        <v>12498</v>
      </c>
      <c r="BR852" s="4" t="s">
        <v>35584</v>
      </c>
    </row>
    <row r="853" spans="1:71">
      <c r="A853" s="4">
        <v>3101268</v>
      </c>
      <c r="B853" s="4" t="s">
        <v>18462</v>
      </c>
      <c r="C853" s="4" t="s">
        <v>11681</v>
      </c>
      <c r="D853" s="4" t="s">
        <v>18386</v>
      </c>
      <c r="F853" s="4" t="s">
        <v>12144</v>
      </c>
      <c r="G853" s="4" t="s">
        <v>18552</v>
      </c>
      <c r="H853" s="4" t="s">
        <v>17532</v>
      </c>
      <c r="I853" s="4" t="s">
        <v>12260</v>
      </c>
      <c r="J853" s="4" t="s">
        <v>12260</v>
      </c>
      <c r="L853" s="4" t="s">
        <v>12261</v>
      </c>
      <c r="M853" s="4" t="s">
        <v>18386</v>
      </c>
      <c r="N853" s="4" t="s">
        <v>12746</v>
      </c>
      <c r="O853" s="4" t="s">
        <v>35585</v>
      </c>
      <c r="P853" s="4" t="s">
        <v>12746</v>
      </c>
      <c r="W853" s="4" t="s">
        <v>12498</v>
      </c>
      <c r="X853" s="4" t="s">
        <v>18476</v>
      </c>
      <c r="Y853" s="4" t="s">
        <v>17069</v>
      </c>
      <c r="Z853" s="4" t="s">
        <v>17742</v>
      </c>
      <c r="AA853" s="4">
        <v>118</v>
      </c>
      <c r="AB853" s="4">
        <v>20</v>
      </c>
      <c r="AC853" s="9">
        <v>5</v>
      </c>
      <c r="AD853" s="4">
        <v>1</v>
      </c>
      <c r="AE853" s="4">
        <v>3</v>
      </c>
      <c r="AF853" s="4">
        <v>4</v>
      </c>
      <c r="AG853" s="4">
        <v>4</v>
      </c>
      <c r="AH853" s="4">
        <v>5</v>
      </c>
      <c r="AI853" s="4">
        <v>3</v>
      </c>
      <c r="AJ853" s="4">
        <v>3</v>
      </c>
      <c r="AK853" s="4">
        <v>6</v>
      </c>
      <c r="AL853" s="4">
        <v>6</v>
      </c>
      <c r="AM853" s="4">
        <v>6</v>
      </c>
      <c r="AN853" s="4">
        <v>5</v>
      </c>
      <c r="AO853" s="4">
        <v>1</v>
      </c>
      <c r="AP853" s="3">
        <f t="shared" si="27"/>
        <v>47</v>
      </c>
      <c r="AQ853" s="4">
        <v>1933</v>
      </c>
      <c r="AR853" s="4">
        <v>3800</v>
      </c>
      <c r="AT853" s="4">
        <f t="shared" si="26"/>
        <v>5733</v>
      </c>
      <c r="AU853" s="4">
        <v>983</v>
      </c>
      <c r="AV853" s="4">
        <v>6488</v>
      </c>
      <c r="AW853" s="4" t="s">
        <v>12005</v>
      </c>
      <c r="AX853" s="4">
        <v>12</v>
      </c>
      <c r="AY853" s="4">
        <v>445</v>
      </c>
      <c r="AZ853" s="4" t="s">
        <v>13626</v>
      </c>
      <c r="BA853" s="4">
        <v>5</v>
      </c>
      <c r="BB853" s="4">
        <v>69</v>
      </c>
      <c r="BC853" s="4" t="s">
        <v>11153</v>
      </c>
      <c r="BP853" s="4" t="s">
        <v>17279</v>
      </c>
      <c r="BQ853" s="4" t="s">
        <v>12498</v>
      </c>
      <c r="BR853" s="4" t="s">
        <v>35586</v>
      </c>
    </row>
    <row r="854" spans="1:71">
      <c r="A854" s="4">
        <v>3101269</v>
      </c>
      <c r="B854" s="4" t="s">
        <v>18385</v>
      </c>
      <c r="D854" s="4" t="s">
        <v>9479</v>
      </c>
      <c r="E854" s="4" t="s">
        <v>12171</v>
      </c>
      <c r="F854" s="4" t="s">
        <v>12144</v>
      </c>
      <c r="G854" s="4" t="s">
        <v>18464</v>
      </c>
      <c r="H854" s="4" t="s">
        <v>17532</v>
      </c>
      <c r="I854" s="4" t="s">
        <v>11734</v>
      </c>
      <c r="J854" s="4" t="s">
        <v>11734</v>
      </c>
      <c r="L854" s="4" t="s">
        <v>11731</v>
      </c>
      <c r="N854" s="4" t="s">
        <v>12144</v>
      </c>
      <c r="P854" s="4" t="s">
        <v>12746</v>
      </c>
      <c r="W854" s="4" t="s">
        <v>18463</v>
      </c>
      <c r="X854" s="4" t="s">
        <v>18380</v>
      </c>
      <c r="Y854" s="4" t="s">
        <v>17069</v>
      </c>
      <c r="Z854" s="4" t="s">
        <v>13771</v>
      </c>
      <c r="AA854" s="4">
        <v>300</v>
      </c>
      <c r="AB854" s="9">
        <v>55</v>
      </c>
      <c r="AC854" s="9">
        <v>5.5</v>
      </c>
      <c r="AD854" s="4">
        <v>3</v>
      </c>
      <c r="AE854" s="4">
        <v>3</v>
      </c>
      <c r="AF854" s="4">
        <v>4</v>
      </c>
      <c r="AG854" s="4">
        <v>3</v>
      </c>
      <c r="AH854" s="4">
        <v>4</v>
      </c>
      <c r="AI854" s="4">
        <v>6</v>
      </c>
      <c r="AJ854" s="4">
        <v>7</v>
      </c>
      <c r="AK854" s="4">
        <v>5</v>
      </c>
      <c r="AL854" s="4">
        <v>4</v>
      </c>
      <c r="AM854" s="4">
        <v>4</v>
      </c>
      <c r="AN854" s="4">
        <v>3</v>
      </c>
      <c r="AO854" s="4">
        <v>3</v>
      </c>
      <c r="AP854" s="3">
        <f t="shared" si="27"/>
        <v>49</v>
      </c>
      <c r="AQ854" s="4">
        <v>2861</v>
      </c>
      <c r="AR854" s="4">
        <v>3611</v>
      </c>
      <c r="AT854" s="4">
        <f t="shared" si="26"/>
        <v>6472</v>
      </c>
      <c r="AU854" s="4">
        <v>270</v>
      </c>
      <c r="AV854" s="4">
        <v>3600</v>
      </c>
      <c r="AW854" s="3" t="s">
        <v>35862</v>
      </c>
      <c r="AX854" s="4">
        <v>655</v>
      </c>
      <c r="AY854" s="4">
        <v>8458</v>
      </c>
      <c r="AZ854" s="4" t="s">
        <v>35863</v>
      </c>
      <c r="BN854" s="4" t="s">
        <v>18284</v>
      </c>
      <c r="BP854" s="4" t="s">
        <v>17336</v>
      </c>
      <c r="BQ854" s="4" t="s">
        <v>12498</v>
      </c>
      <c r="BR854" s="4" t="s">
        <v>34995</v>
      </c>
      <c r="BS854" s="4" t="s">
        <v>30782</v>
      </c>
    </row>
    <row r="855" spans="1:71">
      <c r="A855" s="4">
        <v>3101270</v>
      </c>
      <c r="B855" s="4" t="s">
        <v>18536</v>
      </c>
      <c r="C855" s="4" t="s">
        <v>18697</v>
      </c>
      <c r="D855" s="4" t="s">
        <v>6977</v>
      </c>
      <c r="E855" s="4" t="s">
        <v>18696</v>
      </c>
      <c r="F855" s="4" t="s">
        <v>12746</v>
      </c>
      <c r="G855" s="4" t="s">
        <v>18423</v>
      </c>
      <c r="H855" s="4" t="s">
        <v>17532</v>
      </c>
      <c r="I855" s="4" t="s">
        <v>12034</v>
      </c>
      <c r="J855" s="4" t="s">
        <v>12034</v>
      </c>
      <c r="L855" s="4" t="s">
        <v>12325</v>
      </c>
      <c r="M855" s="4" t="s">
        <v>9777</v>
      </c>
      <c r="N855" s="4" t="s">
        <v>12144</v>
      </c>
      <c r="P855" s="4" t="s">
        <v>12144</v>
      </c>
      <c r="Q855" s="4" t="s">
        <v>18779</v>
      </c>
      <c r="W855" s="4" t="s">
        <v>18530</v>
      </c>
      <c r="X855" s="4" t="s">
        <v>13116</v>
      </c>
      <c r="Y855" s="4" t="s">
        <v>17637</v>
      </c>
      <c r="Z855" s="4" t="s">
        <v>17343</v>
      </c>
      <c r="AA855" s="4">
        <v>309</v>
      </c>
      <c r="AB855" s="4">
        <v>60</v>
      </c>
      <c r="AC855" s="9">
        <v>6</v>
      </c>
      <c r="AD855" s="4">
        <v>30</v>
      </c>
      <c r="AE855" s="4">
        <v>30</v>
      </c>
      <c r="AF855" s="4">
        <v>25</v>
      </c>
      <c r="AG855" s="4">
        <v>25</v>
      </c>
      <c r="AH855" s="4">
        <v>16</v>
      </c>
      <c r="AI855" s="4">
        <v>24</v>
      </c>
      <c r="AJ855" s="4">
        <v>20</v>
      </c>
      <c r="AK855" s="4">
        <v>23</v>
      </c>
      <c r="AL855" s="4">
        <v>24</v>
      </c>
      <c r="AM855" s="4">
        <v>25</v>
      </c>
      <c r="AN855" s="4">
        <v>25</v>
      </c>
      <c r="AO855" s="4">
        <v>25</v>
      </c>
      <c r="AP855" s="3">
        <f t="shared" si="27"/>
        <v>292</v>
      </c>
      <c r="AQ855" s="4">
        <v>28115</v>
      </c>
      <c r="AR855" s="4">
        <v>14208</v>
      </c>
      <c r="AT855" s="4">
        <f t="shared" si="26"/>
        <v>42323</v>
      </c>
      <c r="AU855" s="4">
        <v>8846</v>
      </c>
      <c r="AV855" s="4">
        <v>53077</v>
      </c>
      <c r="AW855" s="4" t="s">
        <v>15744</v>
      </c>
      <c r="BP855" s="4" t="s">
        <v>17336</v>
      </c>
      <c r="BQ855" s="4" t="s">
        <v>17656</v>
      </c>
      <c r="BR855" s="4" t="s">
        <v>35587</v>
      </c>
    </row>
    <row r="856" spans="1:71">
      <c r="A856" s="4">
        <v>3101271</v>
      </c>
      <c r="B856" s="4" t="s">
        <v>18384</v>
      </c>
      <c r="D856" s="4" t="s">
        <v>18382</v>
      </c>
      <c r="E856" s="4" t="s">
        <v>12171</v>
      </c>
      <c r="F856" s="4" t="s">
        <v>12144</v>
      </c>
      <c r="G856" s="4" t="s">
        <v>18383</v>
      </c>
      <c r="H856" s="4" t="s">
        <v>17532</v>
      </c>
      <c r="I856" s="4" t="s">
        <v>12034</v>
      </c>
      <c r="J856" s="4" t="s">
        <v>12034</v>
      </c>
      <c r="L856" s="4" t="s">
        <v>12325</v>
      </c>
      <c r="N856" s="4" t="s">
        <v>12144</v>
      </c>
      <c r="P856" s="4" t="s">
        <v>12746</v>
      </c>
      <c r="W856" s="4" t="s">
        <v>18381</v>
      </c>
      <c r="X856" s="4" t="s">
        <v>18380</v>
      </c>
      <c r="Y856" s="4" t="s">
        <v>17069</v>
      </c>
      <c r="Z856" s="4" t="s">
        <v>13771</v>
      </c>
      <c r="AA856" s="4">
        <v>300</v>
      </c>
      <c r="AB856" s="4">
        <v>55</v>
      </c>
      <c r="AC856" s="9">
        <v>5.5</v>
      </c>
      <c r="AD856" s="4">
        <v>23</v>
      </c>
      <c r="AE856" s="4">
        <v>28</v>
      </c>
      <c r="AF856" s="4">
        <v>29</v>
      </c>
      <c r="AG856" s="4">
        <v>23</v>
      </c>
      <c r="AH856" s="4">
        <v>22</v>
      </c>
      <c r="AI856" s="4">
        <v>23</v>
      </c>
      <c r="AJ856" s="4">
        <v>23</v>
      </c>
      <c r="AK856" s="4">
        <v>16</v>
      </c>
      <c r="AL856" s="4">
        <v>23</v>
      </c>
      <c r="AM856" s="4">
        <v>16</v>
      </c>
      <c r="AN856" s="4">
        <v>18</v>
      </c>
      <c r="AO856" s="4">
        <v>20</v>
      </c>
      <c r="AP856" s="3">
        <f t="shared" si="27"/>
        <v>264</v>
      </c>
      <c r="AQ856" s="4">
        <v>16250</v>
      </c>
      <c r="AR856" s="4">
        <v>39725</v>
      </c>
      <c r="AT856" s="4">
        <f t="shared" si="26"/>
        <v>55975</v>
      </c>
      <c r="AU856" s="4">
        <v>3414</v>
      </c>
      <c r="AV856" s="4">
        <v>33330</v>
      </c>
      <c r="AW856" s="3" t="s">
        <v>35862</v>
      </c>
      <c r="AX856" s="4">
        <v>7867</v>
      </c>
      <c r="AY856" s="4">
        <v>78512</v>
      </c>
      <c r="AZ856" s="4" t="s">
        <v>35863</v>
      </c>
      <c r="BN856" s="4" t="s">
        <v>18605</v>
      </c>
      <c r="BP856" s="4" t="s">
        <v>17336</v>
      </c>
      <c r="BQ856" s="4" t="s">
        <v>12498</v>
      </c>
      <c r="BR856" s="4" t="s">
        <v>34995</v>
      </c>
      <c r="BS856" s="4" t="s">
        <v>30782</v>
      </c>
    </row>
    <row r="857" spans="1:71">
      <c r="A857" s="4">
        <v>3101272</v>
      </c>
      <c r="B857" s="4" t="s">
        <v>18509</v>
      </c>
      <c r="C857" s="4" t="s">
        <v>11628</v>
      </c>
      <c r="D857" s="4" t="s">
        <v>18422</v>
      </c>
      <c r="E857" s="4" t="s">
        <v>18430</v>
      </c>
      <c r="F857" s="4" t="s">
        <v>12746</v>
      </c>
      <c r="G857" s="4" t="s">
        <v>18423</v>
      </c>
      <c r="H857" s="4" t="s">
        <v>17532</v>
      </c>
      <c r="I857" s="4" t="s">
        <v>12034</v>
      </c>
      <c r="J857" s="4" t="s">
        <v>12034</v>
      </c>
      <c r="L857" s="4" t="s">
        <v>12325</v>
      </c>
      <c r="N857" s="4" t="s">
        <v>12144</v>
      </c>
      <c r="P857" s="4" t="s">
        <v>12144</v>
      </c>
      <c r="Q857" s="4" t="s">
        <v>18420</v>
      </c>
      <c r="W857" s="4" t="s">
        <v>18429</v>
      </c>
      <c r="X857" s="4" t="s">
        <v>18291</v>
      </c>
      <c r="Y857" s="4" t="s">
        <v>17069</v>
      </c>
      <c r="Z857" s="4" t="s">
        <v>13771</v>
      </c>
      <c r="AA857" s="4">
        <v>305</v>
      </c>
      <c r="AB857" s="4">
        <v>55</v>
      </c>
      <c r="AC857" s="9">
        <v>5.5</v>
      </c>
      <c r="AD857" s="4">
        <v>30</v>
      </c>
      <c r="AE857" s="4">
        <v>20</v>
      </c>
      <c r="AF857" s="4">
        <v>20</v>
      </c>
      <c r="AG857" s="4">
        <v>20</v>
      </c>
      <c r="AH857" s="4">
        <v>25</v>
      </c>
      <c r="AI857" s="4">
        <v>25</v>
      </c>
      <c r="AJ857" s="4">
        <v>25</v>
      </c>
      <c r="AK857" s="4">
        <v>20</v>
      </c>
      <c r="AL857" s="4">
        <v>15</v>
      </c>
      <c r="AM857" s="4">
        <v>20</v>
      </c>
      <c r="AN857" s="4">
        <v>25</v>
      </c>
      <c r="AO857" s="4">
        <v>25</v>
      </c>
      <c r="AP857" s="3">
        <f t="shared" si="27"/>
        <v>270</v>
      </c>
      <c r="AQ857" s="4">
        <v>20600</v>
      </c>
      <c r="AR857" s="4">
        <v>12453</v>
      </c>
      <c r="AT857" s="4">
        <f t="shared" si="26"/>
        <v>33053</v>
      </c>
      <c r="AU857" s="4">
        <v>50</v>
      </c>
      <c r="AV857" s="4">
        <v>400</v>
      </c>
      <c r="AW857" s="4" t="s">
        <v>12005</v>
      </c>
      <c r="AX857" s="4">
        <v>975</v>
      </c>
      <c r="AY857" s="4">
        <v>39034</v>
      </c>
      <c r="AZ857" s="4" t="s">
        <v>13626</v>
      </c>
      <c r="BA857" s="4">
        <v>200</v>
      </c>
      <c r="BB857" s="4">
        <v>4000</v>
      </c>
      <c r="BC857" s="4" t="s">
        <v>353</v>
      </c>
      <c r="BD857" s="4">
        <v>42</v>
      </c>
      <c r="BE857" s="4">
        <v>500</v>
      </c>
      <c r="BF857" s="4" t="s">
        <v>12922</v>
      </c>
      <c r="BN857" s="4" t="s">
        <v>18292</v>
      </c>
      <c r="BP857" s="4" t="s">
        <v>17336</v>
      </c>
      <c r="BQ857" s="4" t="s">
        <v>12498</v>
      </c>
      <c r="BR857" s="4" t="s">
        <v>35466</v>
      </c>
      <c r="BS857" s="4" t="s">
        <v>35343</v>
      </c>
    </row>
    <row r="858" spans="1:71">
      <c r="A858" s="4">
        <v>3101273</v>
      </c>
      <c r="B858" s="4" t="s">
        <v>18436</v>
      </c>
      <c r="C858" s="4" t="s">
        <v>18435</v>
      </c>
      <c r="D858" s="4" t="s">
        <v>18433</v>
      </c>
      <c r="F858" s="4" t="s">
        <v>12144</v>
      </c>
      <c r="G858" s="4" t="s">
        <v>18516</v>
      </c>
      <c r="H858" s="4" t="s">
        <v>17532</v>
      </c>
      <c r="I858" s="4" t="s">
        <v>11947</v>
      </c>
      <c r="J858" s="4" t="s">
        <v>11947</v>
      </c>
      <c r="L858" s="4" t="s">
        <v>12247</v>
      </c>
      <c r="M858" s="4" t="s">
        <v>18511</v>
      </c>
      <c r="N858" s="4" t="s">
        <v>12144</v>
      </c>
      <c r="P858" s="4" t="s">
        <v>12746</v>
      </c>
      <c r="R858" s="4" t="s">
        <v>12746</v>
      </c>
      <c r="W858" s="4" t="s">
        <v>18480</v>
      </c>
      <c r="X858" s="4" t="s">
        <v>18602</v>
      </c>
      <c r="Y858" s="4" t="s">
        <v>17069</v>
      </c>
      <c r="Z858" s="4" t="s">
        <v>17742</v>
      </c>
      <c r="AA858" s="4">
        <v>300</v>
      </c>
      <c r="AB858" s="4">
        <v>55</v>
      </c>
      <c r="AC858" s="9">
        <v>5.5</v>
      </c>
      <c r="AD858" s="4">
        <v>15</v>
      </c>
      <c r="AE858" s="4">
        <v>15</v>
      </c>
      <c r="AF858" s="4">
        <v>15</v>
      </c>
      <c r="AG858" s="4">
        <v>15</v>
      </c>
      <c r="AH858" s="4">
        <v>15</v>
      </c>
      <c r="AI858" s="4">
        <v>15</v>
      </c>
      <c r="AJ858" s="4">
        <v>15</v>
      </c>
      <c r="AK858" s="4">
        <v>15</v>
      </c>
      <c r="AL858" s="4">
        <v>15</v>
      </c>
      <c r="AM858" s="4">
        <v>15</v>
      </c>
      <c r="AN858" s="4">
        <v>15</v>
      </c>
      <c r="AO858" s="4">
        <v>15</v>
      </c>
      <c r="AP858" s="3">
        <f t="shared" si="27"/>
        <v>180</v>
      </c>
      <c r="AQ858" s="4">
        <v>21553</v>
      </c>
      <c r="AR858" s="4">
        <v>47000</v>
      </c>
      <c r="AT858" s="4">
        <f t="shared" ref="AT858:AT921" si="28">SUM(AQ858:AS858)</f>
        <v>68553</v>
      </c>
      <c r="AU858" s="4">
        <v>7500</v>
      </c>
      <c r="AV858" s="4">
        <v>75000</v>
      </c>
      <c r="AW858" s="4" t="s">
        <v>13549</v>
      </c>
      <c r="AX858" s="4">
        <v>2500</v>
      </c>
      <c r="AY858" s="4">
        <v>25000</v>
      </c>
      <c r="AZ858" s="4" t="s">
        <v>35862</v>
      </c>
      <c r="BA858" s="4">
        <v>1000</v>
      </c>
      <c r="BB858" s="4">
        <v>10000</v>
      </c>
      <c r="BC858" s="38" t="s">
        <v>35863</v>
      </c>
      <c r="BN858" s="4" t="s">
        <v>18424</v>
      </c>
      <c r="BP858" s="4" t="s">
        <v>17336</v>
      </c>
      <c r="BQ858" s="4" t="s">
        <v>12498</v>
      </c>
      <c r="BR858" s="4" t="s">
        <v>35344</v>
      </c>
    </row>
    <row r="859" spans="1:71">
      <c r="A859" s="4">
        <v>3101274</v>
      </c>
      <c r="B859" s="4" t="s">
        <v>18428</v>
      </c>
      <c r="C859" s="4" t="s">
        <v>18323</v>
      </c>
      <c r="D859" s="4" t="s">
        <v>18401</v>
      </c>
      <c r="E859" s="4" t="s">
        <v>18316</v>
      </c>
      <c r="F859" s="4" t="s">
        <v>12144</v>
      </c>
      <c r="G859" s="4" t="s">
        <v>18402</v>
      </c>
      <c r="H859" s="4" t="s">
        <v>17532</v>
      </c>
      <c r="I859" s="4" t="s">
        <v>11947</v>
      </c>
      <c r="J859" s="4" t="s">
        <v>11947</v>
      </c>
      <c r="L859" s="4" t="s">
        <v>12247</v>
      </c>
      <c r="N859" s="4" t="s">
        <v>12144</v>
      </c>
      <c r="P859" s="4" t="s">
        <v>12746</v>
      </c>
      <c r="R859" s="4" t="s">
        <v>12144</v>
      </c>
      <c r="V859" s="50" t="s">
        <v>11796</v>
      </c>
      <c r="W859" s="4" t="s">
        <v>18400</v>
      </c>
      <c r="X859" s="4" t="s">
        <v>18399</v>
      </c>
      <c r="Y859" s="4" t="s">
        <v>12983</v>
      </c>
      <c r="Z859" s="4" t="s">
        <v>13771</v>
      </c>
      <c r="AA859" s="4">
        <v>252</v>
      </c>
      <c r="AB859" s="9">
        <v>50</v>
      </c>
      <c r="AC859" s="9">
        <v>5.5</v>
      </c>
      <c r="AD859" s="4">
        <v>16</v>
      </c>
      <c r="AE859" s="4">
        <v>7</v>
      </c>
      <c r="AF859" s="4">
        <v>11</v>
      </c>
      <c r="AG859" s="4">
        <v>11</v>
      </c>
      <c r="AH859" s="4">
        <v>17</v>
      </c>
      <c r="AI859" s="4">
        <v>35</v>
      </c>
      <c r="AJ859" s="4">
        <v>35</v>
      </c>
      <c r="AK859" s="4">
        <v>35</v>
      </c>
      <c r="AL859" s="4">
        <v>22</v>
      </c>
      <c r="AM859" s="4">
        <v>22</v>
      </c>
      <c r="AN859" s="4">
        <v>22</v>
      </c>
      <c r="AO859" s="4">
        <v>9</v>
      </c>
      <c r="AP859" s="3">
        <f t="shared" si="27"/>
        <v>242</v>
      </c>
      <c r="AQ859" s="4">
        <v>17108</v>
      </c>
      <c r="AR859" s="4">
        <v>10704</v>
      </c>
      <c r="AS859" s="4">
        <v>2597</v>
      </c>
      <c r="AT859" s="4">
        <f t="shared" si="28"/>
        <v>30409</v>
      </c>
      <c r="AU859" s="4">
        <v>706</v>
      </c>
      <c r="AV859" s="4">
        <v>28268</v>
      </c>
      <c r="AW859" s="4" t="s">
        <v>12000</v>
      </c>
      <c r="AX859" s="4">
        <v>2</v>
      </c>
      <c r="AY859" s="4">
        <v>120</v>
      </c>
      <c r="AZ859" s="4" t="s">
        <v>13880</v>
      </c>
      <c r="BA859" s="4">
        <v>53</v>
      </c>
      <c r="BB859" s="4">
        <v>2149</v>
      </c>
      <c r="BC859" s="4" t="s">
        <v>12448</v>
      </c>
      <c r="BD859" s="4">
        <v>4</v>
      </c>
      <c r="BE859" s="4">
        <v>50</v>
      </c>
      <c r="BF859" s="4" t="s">
        <v>14537</v>
      </c>
      <c r="BN859" s="4" t="s">
        <v>18398</v>
      </c>
      <c r="BP859" s="4" t="s">
        <v>17279</v>
      </c>
      <c r="BQ859" s="4" t="s">
        <v>12498</v>
      </c>
      <c r="BR859" s="4" t="s">
        <v>35345</v>
      </c>
    </row>
    <row r="860" spans="1:71">
      <c r="A860" s="4">
        <v>3101275</v>
      </c>
      <c r="B860" s="4" t="s">
        <v>18397</v>
      </c>
      <c r="C860" s="4" t="s">
        <v>18601</v>
      </c>
      <c r="D860" s="4" t="s">
        <v>12410</v>
      </c>
      <c r="E860" s="4" t="s">
        <v>18600</v>
      </c>
      <c r="F860" s="4" t="s">
        <v>12144</v>
      </c>
      <c r="G860" s="4" t="s">
        <v>18432</v>
      </c>
      <c r="H860" s="4" t="s">
        <v>17532</v>
      </c>
      <c r="I860" s="4" t="s">
        <v>11947</v>
      </c>
      <c r="J860" s="4" t="s">
        <v>11947</v>
      </c>
      <c r="L860" s="4" t="s">
        <v>12247</v>
      </c>
      <c r="M860" s="4" t="s">
        <v>12410</v>
      </c>
      <c r="N860" s="4" t="s">
        <v>12144</v>
      </c>
      <c r="P860" s="4" t="s">
        <v>12746</v>
      </c>
      <c r="W860" s="4" t="s">
        <v>12313</v>
      </c>
      <c r="X860" s="4" t="s">
        <v>18499</v>
      </c>
      <c r="Y860" s="4" t="s">
        <v>17069</v>
      </c>
      <c r="Z860" s="4" t="s">
        <v>13771</v>
      </c>
      <c r="AA860" s="4" t="s">
        <v>18498</v>
      </c>
      <c r="AB860" s="4">
        <v>44</v>
      </c>
      <c r="AC860" s="9">
        <v>5.5</v>
      </c>
      <c r="AD860" s="4">
        <v>4</v>
      </c>
      <c r="AE860" s="4">
        <v>4</v>
      </c>
      <c r="AF860" s="4">
        <v>4</v>
      </c>
      <c r="AG860" s="4">
        <v>4</v>
      </c>
      <c r="AH860" s="4">
        <v>4</v>
      </c>
      <c r="AI860" s="4">
        <v>2</v>
      </c>
      <c r="AJ860" s="4">
        <v>2</v>
      </c>
      <c r="AK860" s="4">
        <v>2</v>
      </c>
      <c r="AL860" s="4">
        <v>2</v>
      </c>
      <c r="AM860" s="4">
        <v>2</v>
      </c>
      <c r="AN860" s="4">
        <v>2</v>
      </c>
      <c r="AO860" s="4">
        <v>2</v>
      </c>
      <c r="AP860" s="3">
        <f t="shared" si="27"/>
        <v>34</v>
      </c>
      <c r="AQ860" s="4">
        <v>4503</v>
      </c>
      <c r="AR860" s="4">
        <v>29426</v>
      </c>
      <c r="AT860" s="4">
        <f t="shared" si="28"/>
        <v>33929</v>
      </c>
      <c r="AU860" s="4">
        <v>5137</v>
      </c>
      <c r="AV860" s="4">
        <v>38417</v>
      </c>
      <c r="AW860" s="4" t="s">
        <v>15744</v>
      </c>
      <c r="BP860" s="4" t="s">
        <v>17279</v>
      </c>
      <c r="BQ860" s="4" t="s">
        <v>12498</v>
      </c>
    </row>
    <row r="861" spans="1:71">
      <c r="A861" s="4">
        <v>3101276</v>
      </c>
      <c r="B861" s="4" t="s">
        <v>18497</v>
      </c>
      <c r="C861" s="4" t="s">
        <v>18663</v>
      </c>
      <c r="D861" s="4" t="s">
        <v>18661</v>
      </c>
      <c r="E861" s="4" t="s">
        <v>18662</v>
      </c>
      <c r="F861" s="4" t="s">
        <v>12144</v>
      </c>
      <c r="G861" s="4" t="s">
        <v>18661</v>
      </c>
      <c r="H861" s="4" t="s">
        <v>17532</v>
      </c>
      <c r="I861" s="4" t="s">
        <v>11947</v>
      </c>
      <c r="J861" s="4" t="s">
        <v>11947</v>
      </c>
      <c r="L861" s="4" t="s">
        <v>12247</v>
      </c>
      <c r="N861" s="4" t="s">
        <v>12144</v>
      </c>
      <c r="P861" s="4" t="s">
        <v>12746</v>
      </c>
      <c r="W861" s="4" t="s">
        <v>12498</v>
      </c>
      <c r="X861" s="4" t="s">
        <v>18572</v>
      </c>
      <c r="Y861" s="4" t="s">
        <v>17069</v>
      </c>
      <c r="Z861" s="4" t="s">
        <v>18126</v>
      </c>
      <c r="AA861" s="4">
        <v>313</v>
      </c>
      <c r="AB861" s="4">
        <v>49</v>
      </c>
      <c r="AC861" s="9">
        <v>6</v>
      </c>
      <c r="AD861" s="4">
        <v>15</v>
      </c>
      <c r="AE861" s="4">
        <v>15</v>
      </c>
      <c r="AF861" s="4">
        <v>15</v>
      </c>
      <c r="AG861" s="4">
        <v>15</v>
      </c>
      <c r="AH861" s="4">
        <v>15</v>
      </c>
      <c r="AI861" s="4">
        <v>15</v>
      </c>
      <c r="AJ861" s="4">
        <v>15</v>
      </c>
      <c r="AK861" s="4">
        <v>15</v>
      </c>
      <c r="AL861" s="4">
        <v>15</v>
      </c>
      <c r="AM861" s="4">
        <v>15</v>
      </c>
      <c r="AN861" s="4">
        <v>15</v>
      </c>
      <c r="AO861" s="4">
        <v>15</v>
      </c>
      <c r="AP861" s="3">
        <f t="shared" si="27"/>
        <v>180</v>
      </c>
      <c r="AQ861" s="4">
        <v>10106</v>
      </c>
      <c r="AR861" s="4">
        <v>9347</v>
      </c>
      <c r="AT861" s="4">
        <f t="shared" si="28"/>
        <v>19453</v>
      </c>
      <c r="AU861" s="4">
        <v>583</v>
      </c>
      <c r="AV861" s="4">
        <v>23330</v>
      </c>
      <c r="AW861" s="4" t="s">
        <v>12000</v>
      </c>
      <c r="BP861" s="4" t="s">
        <v>17279</v>
      </c>
      <c r="BQ861" s="4" t="s">
        <v>12498</v>
      </c>
    </row>
    <row r="862" spans="1:71">
      <c r="A862" s="4">
        <v>3101277</v>
      </c>
      <c r="B862" s="4" t="s">
        <v>18571</v>
      </c>
      <c r="C862" s="4" t="s">
        <v>968</v>
      </c>
      <c r="D862" s="4" t="s">
        <v>11879</v>
      </c>
      <c r="E862" s="4" t="s">
        <v>968</v>
      </c>
      <c r="F862" s="4" t="s">
        <v>12144</v>
      </c>
      <c r="G862" s="4" t="s">
        <v>18000</v>
      </c>
      <c r="H862" s="4" t="s">
        <v>17532</v>
      </c>
      <c r="I862" s="4" t="s">
        <v>11479</v>
      </c>
      <c r="J862" s="4" t="s">
        <v>11479</v>
      </c>
      <c r="L862" s="4" t="s">
        <v>12247</v>
      </c>
      <c r="M862" s="4" t="s">
        <v>18488</v>
      </c>
      <c r="N862" s="4" t="s">
        <v>12746</v>
      </c>
      <c r="O862" s="4" t="s">
        <v>11479</v>
      </c>
      <c r="P862" s="4" t="s">
        <v>12746</v>
      </c>
      <c r="W862" s="4" t="s">
        <v>18350</v>
      </c>
      <c r="X862" s="4" t="s">
        <v>18487</v>
      </c>
      <c r="Y862" s="4" t="s">
        <v>17637</v>
      </c>
      <c r="Z862" s="4" t="s">
        <v>17343</v>
      </c>
      <c r="AA862" s="4">
        <v>72</v>
      </c>
      <c r="AB862" s="4">
        <v>45</v>
      </c>
      <c r="AC862" s="9">
        <v>5.5</v>
      </c>
      <c r="AD862" s="4">
        <v>3</v>
      </c>
      <c r="AE862" s="4">
        <v>3</v>
      </c>
      <c r="AF862" s="4">
        <v>5</v>
      </c>
      <c r="AG862" s="4">
        <v>4</v>
      </c>
      <c r="AH862" s="4">
        <v>4</v>
      </c>
      <c r="AI862" s="4">
        <v>7</v>
      </c>
      <c r="AJ862" s="4">
        <v>5</v>
      </c>
      <c r="AK862" s="4">
        <v>4</v>
      </c>
      <c r="AL862" s="4">
        <v>5</v>
      </c>
      <c r="AM862" s="4">
        <v>3</v>
      </c>
      <c r="AN862" s="4">
        <v>3</v>
      </c>
      <c r="AO862" s="4">
        <v>3</v>
      </c>
      <c r="AP862" s="3">
        <f t="shared" si="27"/>
        <v>49</v>
      </c>
      <c r="AQ862" s="4">
        <v>4892</v>
      </c>
      <c r="AR862" s="4">
        <v>3903</v>
      </c>
      <c r="AT862" s="4">
        <f t="shared" si="28"/>
        <v>8795</v>
      </c>
      <c r="AU862" s="4">
        <v>495</v>
      </c>
      <c r="AV862" s="4">
        <v>5386</v>
      </c>
      <c r="AW862" s="4" t="s">
        <v>12000</v>
      </c>
      <c r="AX862" s="4">
        <v>175</v>
      </c>
      <c r="AY862" s="4">
        <v>4481</v>
      </c>
      <c r="AZ862" s="4" t="s">
        <v>11153</v>
      </c>
      <c r="BP862" s="4" t="s">
        <v>17336</v>
      </c>
      <c r="BQ862" s="4" t="s">
        <v>12498</v>
      </c>
      <c r="BR862" s="84" t="s">
        <v>30405</v>
      </c>
    </row>
    <row r="863" spans="1:71">
      <c r="A863" s="4">
        <v>3101278</v>
      </c>
      <c r="B863" s="4" t="s">
        <v>18486</v>
      </c>
      <c r="C863" s="4" t="s">
        <v>11381</v>
      </c>
      <c r="D863" s="4" t="s">
        <v>18484</v>
      </c>
      <c r="E863" s="4" t="s">
        <v>18485</v>
      </c>
      <c r="F863" s="4" t="s">
        <v>12144</v>
      </c>
      <c r="G863" s="4" t="s">
        <v>18223</v>
      </c>
      <c r="H863" s="4" t="s">
        <v>17136</v>
      </c>
      <c r="I863" s="4" t="s">
        <v>11382</v>
      </c>
      <c r="J863" s="4" t="s">
        <v>11382</v>
      </c>
      <c r="L863" s="4" t="s">
        <v>11495</v>
      </c>
      <c r="M863" s="4" t="s">
        <v>18484</v>
      </c>
      <c r="N863" s="4" t="s">
        <v>12144</v>
      </c>
      <c r="P863" s="4" t="s">
        <v>12746</v>
      </c>
      <c r="V863" s="50" t="s">
        <v>12638</v>
      </c>
      <c r="W863" s="4" t="s">
        <v>18483</v>
      </c>
      <c r="X863" s="4" t="s">
        <v>18474</v>
      </c>
      <c r="Y863" s="4" t="s">
        <v>17637</v>
      </c>
      <c r="Z863" s="4" t="s">
        <v>17343</v>
      </c>
      <c r="AA863" s="4">
        <v>309</v>
      </c>
      <c r="AB863" s="4">
        <v>54</v>
      </c>
      <c r="AC863" s="9">
        <v>6</v>
      </c>
      <c r="AD863" s="4">
        <v>38</v>
      </c>
      <c r="AE863" s="4">
        <v>18</v>
      </c>
      <c r="AF863" s="4">
        <v>16</v>
      </c>
      <c r="AG863" s="4">
        <v>18</v>
      </c>
      <c r="AH863" s="4">
        <v>17</v>
      </c>
      <c r="AI863" s="4">
        <v>16</v>
      </c>
      <c r="AJ863" s="4">
        <v>14</v>
      </c>
      <c r="AK863" s="4">
        <v>12</v>
      </c>
      <c r="AL863" s="4">
        <v>10</v>
      </c>
      <c r="AM863" s="4">
        <v>7</v>
      </c>
      <c r="AN863" s="4">
        <v>9</v>
      </c>
      <c r="AO863" s="4">
        <v>7</v>
      </c>
      <c r="AP863" s="3">
        <f t="shared" si="27"/>
        <v>182</v>
      </c>
      <c r="AQ863" s="4">
        <v>13288</v>
      </c>
      <c r="AR863" s="4">
        <v>14295</v>
      </c>
      <c r="AT863" s="4">
        <f t="shared" si="28"/>
        <v>27583</v>
      </c>
      <c r="AU863" s="4">
        <v>1735</v>
      </c>
      <c r="AV863" s="4">
        <v>23960</v>
      </c>
      <c r="AW863" s="4" t="s">
        <v>13549</v>
      </c>
      <c r="AX863" s="4">
        <v>1500</v>
      </c>
      <c r="AY863" s="4">
        <v>22346</v>
      </c>
      <c r="AZ863" s="4" t="s">
        <v>12922</v>
      </c>
      <c r="BA863" s="4">
        <v>950</v>
      </c>
      <c r="BB863" s="4">
        <v>14240</v>
      </c>
      <c r="BC863" s="4" t="s">
        <v>13719</v>
      </c>
      <c r="BD863" s="4">
        <v>365</v>
      </c>
      <c r="BE863" s="4">
        <v>5460</v>
      </c>
      <c r="BF863" s="3" t="s">
        <v>35862</v>
      </c>
      <c r="BG863" s="4">
        <v>541</v>
      </c>
      <c r="BH863" s="4">
        <v>8112</v>
      </c>
      <c r="BI863" s="4" t="s">
        <v>13087</v>
      </c>
      <c r="BJ863" s="4" t="s">
        <v>12144</v>
      </c>
      <c r="BM863" s="4">
        <v>81565</v>
      </c>
      <c r="BN863" s="4" t="s">
        <v>18288</v>
      </c>
      <c r="BP863" s="4" t="s">
        <v>17336</v>
      </c>
      <c r="BQ863" s="4" t="s">
        <v>12498</v>
      </c>
      <c r="BR863" s="4" t="s">
        <v>35349</v>
      </c>
    </row>
    <row r="864" spans="1:71">
      <c r="A864" s="4">
        <v>3101279</v>
      </c>
      <c r="B864" s="4" t="s">
        <v>18443</v>
      </c>
      <c r="C864" s="4" t="s">
        <v>12174</v>
      </c>
      <c r="D864" s="4" t="s">
        <v>11742</v>
      </c>
      <c r="E864" s="4" t="s">
        <v>18159</v>
      </c>
      <c r="F864" s="4" t="s">
        <v>12746</v>
      </c>
      <c r="G864" s="4" t="s">
        <v>18155</v>
      </c>
      <c r="H864" s="4" t="s">
        <v>17136</v>
      </c>
      <c r="I864" s="4" t="s">
        <v>11382</v>
      </c>
      <c r="J864" s="4" t="s">
        <v>11382</v>
      </c>
      <c r="L864" s="4" t="s">
        <v>11495</v>
      </c>
      <c r="M864" s="4" t="s">
        <v>11742</v>
      </c>
      <c r="N864" s="4" t="s">
        <v>12144</v>
      </c>
      <c r="P864" s="4" t="s">
        <v>12746</v>
      </c>
      <c r="W864" s="4" t="s">
        <v>18154</v>
      </c>
      <c r="X864" s="4" t="s">
        <v>18153</v>
      </c>
      <c r="Y864" s="4" t="s">
        <v>17637</v>
      </c>
      <c r="Z864" s="4" t="s">
        <v>17343</v>
      </c>
      <c r="AA864" s="4">
        <v>260</v>
      </c>
      <c r="AB864" s="4">
        <v>44</v>
      </c>
      <c r="AC864" s="9">
        <v>5.5</v>
      </c>
      <c r="AD864" s="4">
        <v>1</v>
      </c>
      <c r="AE864" s="4">
        <v>1</v>
      </c>
      <c r="AF864" s="4">
        <v>1</v>
      </c>
      <c r="AG864" s="4">
        <v>1</v>
      </c>
      <c r="AH864" s="4">
        <v>1</v>
      </c>
      <c r="AI864" s="4">
        <v>1</v>
      </c>
      <c r="AJ864" s="4">
        <v>1</v>
      </c>
      <c r="AK864" s="4">
        <v>1</v>
      </c>
      <c r="AL864" s="4">
        <v>1</v>
      </c>
      <c r="AP864" s="3">
        <f t="shared" si="27"/>
        <v>9</v>
      </c>
      <c r="AQ864" s="4">
        <v>411</v>
      </c>
      <c r="AR864" s="4">
        <v>1593</v>
      </c>
      <c r="AT864" s="4">
        <f t="shared" si="28"/>
        <v>2004</v>
      </c>
      <c r="AU864" s="4">
        <v>14</v>
      </c>
      <c r="AV864" s="4">
        <v>100</v>
      </c>
      <c r="AW864" s="4" t="s">
        <v>12000</v>
      </c>
      <c r="AX864" s="4">
        <v>15</v>
      </c>
      <c r="AY864" s="4">
        <v>769</v>
      </c>
      <c r="AZ864" s="4" t="s">
        <v>13880</v>
      </c>
      <c r="BA864" s="4">
        <v>406</v>
      </c>
      <c r="BB864" s="4">
        <v>4864</v>
      </c>
      <c r="BC864" s="4" t="s">
        <v>7994</v>
      </c>
      <c r="BN864" s="4" t="s">
        <v>18442</v>
      </c>
      <c r="BP864" s="4" t="s">
        <v>17336</v>
      </c>
      <c r="BQ864" s="4" t="s">
        <v>12498</v>
      </c>
    </row>
    <row r="865" spans="1:71">
      <c r="A865" s="4">
        <v>3101280</v>
      </c>
      <c r="B865" s="4" t="s">
        <v>18371</v>
      </c>
      <c r="C865" s="4" t="s">
        <v>18164</v>
      </c>
      <c r="D865" s="4" t="s">
        <v>10700</v>
      </c>
      <c r="E865" s="4" t="s">
        <v>18163</v>
      </c>
      <c r="F865" s="4" t="s">
        <v>12746</v>
      </c>
      <c r="G865" s="4" t="s">
        <v>18162</v>
      </c>
      <c r="H865" s="4" t="s">
        <v>17136</v>
      </c>
      <c r="I865" s="4" t="s">
        <v>11382</v>
      </c>
      <c r="J865" s="4" t="s">
        <v>11382</v>
      </c>
      <c r="L865" s="4" t="s">
        <v>11495</v>
      </c>
      <c r="M865" s="4" t="s">
        <v>10700</v>
      </c>
      <c r="N865" s="4" t="s">
        <v>12144</v>
      </c>
      <c r="P865" s="4" t="s">
        <v>12746</v>
      </c>
      <c r="V865" s="50" t="s">
        <v>12638</v>
      </c>
      <c r="W865" s="4" t="s">
        <v>18161</v>
      </c>
      <c r="X865" s="4" t="s">
        <v>18520</v>
      </c>
      <c r="Y865" s="4" t="s">
        <v>17637</v>
      </c>
      <c r="Z865" s="4" t="s">
        <v>17343</v>
      </c>
      <c r="AA865" s="4">
        <v>309</v>
      </c>
      <c r="AB865" s="4">
        <v>48</v>
      </c>
      <c r="AC865" s="9">
        <v>6</v>
      </c>
      <c r="AD865" s="4">
        <v>3</v>
      </c>
      <c r="AE865" s="4">
        <v>3</v>
      </c>
      <c r="AF865" s="4">
        <v>3</v>
      </c>
      <c r="AG865" s="4">
        <v>3</v>
      </c>
      <c r="AH865" s="4">
        <v>3</v>
      </c>
      <c r="AI865" s="4">
        <v>3</v>
      </c>
      <c r="AJ865" s="4">
        <v>3</v>
      </c>
      <c r="AK865" s="4">
        <v>3</v>
      </c>
      <c r="AL865" s="4">
        <v>3</v>
      </c>
      <c r="AM865" s="4">
        <v>3</v>
      </c>
      <c r="AN865" s="4">
        <v>3</v>
      </c>
      <c r="AO865" s="4">
        <v>3</v>
      </c>
      <c r="AP865" s="3">
        <f t="shared" si="27"/>
        <v>36</v>
      </c>
      <c r="AQ865" s="4">
        <v>2340</v>
      </c>
      <c r="AR865" s="4">
        <v>4470</v>
      </c>
      <c r="AT865" s="4">
        <f t="shared" si="28"/>
        <v>6810</v>
      </c>
      <c r="AU865" s="4">
        <v>126</v>
      </c>
      <c r="AV865" s="4">
        <v>12126</v>
      </c>
      <c r="AW865" s="4" t="s">
        <v>18051</v>
      </c>
      <c r="BN865" s="4" t="s">
        <v>18519</v>
      </c>
      <c r="BP865" s="4" t="s">
        <v>17336</v>
      </c>
      <c r="BQ865" s="4" t="s">
        <v>12498</v>
      </c>
      <c r="BR865" s="4" t="s">
        <v>35350</v>
      </c>
    </row>
    <row r="866" spans="1:71">
      <c r="A866" s="4">
        <v>3101281</v>
      </c>
      <c r="B866" s="4" t="s">
        <v>18379</v>
      </c>
      <c r="C866" s="4" t="s">
        <v>18366</v>
      </c>
      <c r="D866" s="4" t="s">
        <v>11508</v>
      </c>
      <c r="E866" s="4" t="s">
        <v>18366</v>
      </c>
      <c r="F866" s="4" t="s">
        <v>12144</v>
      </c>
      <c r="G866" s="4" t="s">
        <v>11508</v>
      </c>
      <c r="H866" s="4" t="s">
        <v>17136</v>
      </c>
      <c r="I866" s="4" t="s">
        <v>11382</v>
      </c>
      <c r="J866" s="4" t="s">
        <v>11382</v>
      </c>
      <c r="L866" s="4" t="s">
        <v>11495</v>
      </c>
      <c r="M866" s="4" t="s">
        <v>11508</v>
      </c>
      <c r="N866" s="4" t="s">
        <v>12144</v>
      </c>
      <c r="P866" s="4" t="s">
        <v>12746</v>
      </c>
      <c r="V866" s="50" t="s">
        <v>12746</v>
      </c>
      <c r="W866" s="4" t="s">
        <v>18365</v>
      </c>
      <c r="X866" s="4" t="s">
        <v>18283</v>
      </c>
      <c r="Y866" s="4" t="s">
        <v>17069</v>
      </c>
      <c r="Z866" s="4" t="s">
        <v>13771</v>
      </c>
      <c r="AA866" s="4">
        <v>171</v>
      </c>
      <c r="AB866" s="4">
        <v>44</v>
      </c>
      <c r="AC866" s="9">
        <v>5.5</v>
      </c>
      <c r="AD866" s="4">
        <v>2</v>
      </c>
      <c r="AE866" s="4">
        <v>2</v>
      </c>
      <c r="AF866" s="4">
        <v>2</v>
      </c>
      <c r="AG866" s="4">
        <v>2</v>
      </c>
      <c r="AH866" s="4">
        <v>2</v>
      </c>
      <c r="AI866" s="4">
        <v>2</v>
      </c>
      <c r="AJ866" s="4">
        <v>2</v>
      </c>
      <c r="AK866" s="4">
        <v>2</v>
      </c>
      <c r="AL866" s="4">
        <v>2</v>
      </c>
      <c r="AM866" s="4">
        <v>2</v>
      </c>
      <c r="AN866" s="4">
        <v>2</v>
      </c>
      <c r="AO866" s="4">
        <v>2</v>
      </c>
      <c r="AP866" s="3">
        <f t="shared" si="27"/>
        <v>24</v>
      </c>
      <c r="AQ866" s="4">
        <v>2000</v>
      </c>
      <c r="AR866" s="4">
        <v>3300</v>
      </c>
      <c r="AT866" s="4">
        <f t="shared" si="28"/>
        <v>5300</v>
      </c>
      <c r="AU866" s="4">
        <v>1096</v>
      </c>
      <c r="AV866" s="4">
        <v>9974</v>
      </c>
      <c r="AW866" s="4" t="s">
        <v>12005</v>
      </c>
      <c r="BP866" s="4" t="s">
        <v>17279</v>
      </c>
      <c r="BQ866" s="4" t="s">
        <v>12498</v>
      </c>
      <c r="BR866" s="4" t="s">
        <v>34850</v>
      </c>
    </row>
    <row r="867" spans="1:71">
      <c r="A867" s="4">
        <v>3101282</v>
      </c>
      <c r="B867" s="4" t="s">
        <v>18235</v>
      </c>
      <c r="C867" s="4" t="s">
        <v>11510</v>
      </c>
      <c r="D867" s="4" t="s">
        <v>18231</v>
      </c>
      <c r="E867" s="4" t="s">
        <v>18232</v>
      </c>
      <c r="F867" s="4" t="s">
        <v>12746</v>
      </c>
      <c r="G867" s="4" t="s">
        <v>18231</v>
      </c>
      <c r="H867" s="4" t="s">
        <v>17136</v>
      </c>
      <c r="I867" s="4" t="s">
        <v>11382</v>
      </c>
      <c r="J867" s="4" t="s">
        <v>11382</v>
      </c>
      <c r="L867" s="4" t="s">
        <v>11495</v>
      </c>
      <c r="N867" s="4" t="s">
        <v>12144</v>
      </c>
      <c r="P867" s="4" t="s">
        <v>12746</v>
      </c>
      <c r="W867" s="4" t="s">
        <v>18230</v>
      </c>
      <c r="X867" s="4" t="s">
        <v>18234</v>
      </c>
      <c r="Y867" s="4" t="s">
        <v>17637</v>
      </c>
      <c r="Z867" s="4" t="s">
        <v>17343</v>
      </c>
      <c r="AA867" s="4">
        <v>313</v>
      </c>
      <c r="AB867" s="4">
        <v>49</v>
      </c>
      <c r="AC867" s="9">
        <v>5.5</v>
      </c>
      <c r="AD867" s="4">
        <v>21</v>
      </c>
      <c r="AE867" s="4">
        <v>23</v>
      </c>
      <c r="AF867" s="4">
        <v>25</v>
      </c>
      <c r="AG867" s="4">
        <v>26</v>
      </c>
      <c r="AH867" s="4">
        <v>17</v>
      </c>
      <c r="AI867" s="4">
        <v>5</v>
      </c>
      <c r="AJ867" s="4">
        <v>15</v>
      </c>
      <c r="AK867" s="4">
        <v>7</v>
      </c>
      <c r="AL867" s="4">
        <v>9</v>
      </c>
      <c r="AM867" s="4">
        <v>4</v>
      </c>
      <c r="AN867" s="4">
        <v>3</v>
      </c>
      <c r="AO867" s="4">
        <v>10</v>
      </c>
      <c r="AP867" s="3">
        <f t="shared" si="27"/>
        <v>165</v>
      </c>
      <c r="AQ867" s="4">
        <v>9992</v>
      </c>
      <c r="AR867" s="4">
        <v>6924</v>
      </c>
      <c r="AT867" s="4">
        <f t="shared" si="28"/>
        <v>16916</v>
      </c>
      <c r="AU867" s="4">
        <v>1486</v>
      </c>
      <c r="AV867" s="4">
        <v>27245</v>
      </c>
      <c r="AW867" s="4" t="s">
        <v>12000</v>
      </c>
      <c r="BP867" s="4" t="s">
        <v>17336</v>
      </c>
      <c r="BQ867" s="4" t="s">
        <v>12498</v>
      </c>
      <c r="BR867" s="4" t="s">
        <v>35351</v>
      </c>
    </row>
    <row r="868" spans="1:71">
      <c r="A868" s="4">
        <v>3101283</v>
      </c>
      <c r="B868" s="4" t="s">
        <v>18145</v>
      </c>
      <c r="C868" s="4" t="s">
        <v>11745</v>
      </c>
      <c r="D868" s="4" t="s">
        <v>18434</v>
      </c>
      <c r="E868" s="4" t="s">
        <v>11745</v>
      </c>
      <c r="F868" s="4" t="s">
        <v>12144</v>
      </c>
      <c r="G868" s="4" t="s">
        <v>18223</v>
      </c>
      <c r="H868" s="4" t="s">
        <v>17136</v>
      </c>
      <c r="I868" s="4" t="s">
        <v>11382</v>
      </c>
      <c r="J868" s="4" t="s">
        <v>11382</v>
      </c>
      <c r="L868" s="4" t="s">
        <v>11495</v>
      </c>
      <c r="N868" s="4" t="s">
        <v>12144</v>
      </c>
      <c r="P868" s="4" t="s">
        <v>12746</v>
      </c>
      <c r="W868" s="4" t="s">
        <v>18336</v>
      </c>
      <c r="X868" s="4" t="s">
        <v>18335</v>
      </c>
      <c r="Y868" s="4" t="s">
        <v>17069</v>
      </c>
      <c r="Z868" s="4" t="s">
        <v>13771</v>
      </c>
      <c r="AA868" s="4">
        <v>190</v>
      </c>
      <c r="AB868" s="4">
        <v>30</v>
      </c>
      <c r="AC868" s="9">
        <v>5.5</v>
      </c>
      <c r="AD868" s="4">
        <v>9</v>
      </c>
      <c r="AE868" s="4">
        <v>13</v>
      </c>
      <c r="AF868" s="4">
        <v>10</v>
      </c>
      <c r="AG868" s="4">
        <v>12</v>
      </c>
      <c r="AH868" s="4">
        <v>14</v>
      </c>
      <c r="AI868" s="4">
        <v>14</v>
      </c>
      <c r="AJ868" s="4">
        <v>18</v>
      </c>
      <c r="AK868" s="4">
        <v>8</v>
      </c>
      <c r="AL868" s="4">
        <v>8</v>
      </c>
      <c r="AM868" s="4">
        <v>4</v>
      </c>
      <c r="AN868" s="4">
        <v>8</v>
      </c>
      <c r="AO868" s="4">
        <v>9</v>
      </c>
      <c r="AP868" s="3">
        <f t="shared" si="27"/>
        <v>127</v>
      </c>
      <c r="AQ868" s="4">
        <v>9198</v>
      </c>
      <c r="AR868" s="4">
        <v>6868</v>
      </c>
      <c r="AT868" s="4">
        <f t="shared" si="28"/>
        <v>16066</v>
      </c>
      <c r="AU868" s="4">
        <v>870</v>
      </c>
      <c r="AV868" s="4">
        <v>18709</v>
      </c>
      <c r="AW868" s="4" t="s">
        <v>12000</v>
      </c>
      <c r="BP868" s="4" t="s">
        <v>17336</v>
      </c>
      <c r="BQ868" s="4" t="s">
        <v>12498</v>
      </c>
      <c r="BR868" s="4" t="s">
        <v>35472</v>
      </c>
      <c r="BS868" s="4" t="s">
        <v>35473</v>
      </c>
    </row>
    <row r="869" spans="1:71">
      <c r="A869" s="4">
        <v>3101284</v>
      </c>
      <c r="B869" s="4" t="s">
        <v>18694</v>
      </c>
      <c r="C869" s="4" t="s">
        <v>15121</v>
      </c>
      <c r="D869" s="4" t="s">
        <v>18508</v>
      </c>
      <c r="E869" s="4" t="s">
        <v>15155</v>
      </c>
      <c r="F869" s="4" t="s">
        <v>12144</v>
      </c>
      <c r="G869" s="4" t="s">
        <v>18510</v>
      </c>
      <c r="H869" s="4" t="s">
        <v>17136</v>
      </c>
      <c r="I869" s="4" t="s">
        <v>11382</v>
      </c>
      <c r="J869" s="4" t="s">
        <v>11382</v>
      </c>
      <c r="L869" s="4" t="s">
        <v>11495</v>
      </c>
      <c r="M869" s="4" t="s">
        <v>18508</v>
      </c>
      <c r="N869" s="4" t="s">
        <v>12144</v>
      </c>
      <c r="P869" s="4" t="s">
        <v>12746</v>
      </c>
      <c r="V869" s="50" t="s">
        <v>12638</v>
      </c>
      <c r="W869" s="4" t="s">
        <v>12313</v>
      </c>
      <c r="X869" s="4" t="s">
        <v>2503</v>
      </c>
      <c r="Y869" s="4" t="s">
        <v>17069</v>
      </c>
      <c r="Z869" s="4" t="s">
        <v>13771</v>
      </c>
      <c r="AA869" s="4">
        <v>305</v>
      </c>
      <c r="AB869" s="4">
        <v>48</v>
      </c>
      <c r="AC869" s="9">
        <v>6</v>
      </c>
      <c r="AD869" s="4">
        <v>4</v>
      </c>
      <c r="AE869" s="4">
        <v>4</v>
      </c>
      <c r="AF869" s="4">
        <v>4</v>
      </c>
      <c r="AG869" s="4">
        <v>4</v>
      </c>
      <c r="AH869" s="4">
        <v>4</v>
      </c>
      <c r="AI869" s="4">
        <v>5</v>
      </c>
      <c r="AJ869" s="4">
        <v>5</v>
      </c>
      <c r="AK869" s="4">
        <v>5</v>
      </c>
      <c r="AL869" s="4">
        <v>5</v>
      </c>
      <c r="AM869" s="4">
        <v>5</v>
      </c>
      <c r="AN869" s="4">
        <v>5</v>
      </c>
      <c r="AO869" s="4">
        <v>5</v>
      </c>
      <c r="AP869" s="3">
        <f t="shared" si="27"/>
        <v>55</v>
      </c>
      <c r="AQ869" s="4">
        <v>6039</v>
      </c>
      <c r="AR869" s="4">
        <v>12499</v>
      </c>
      <c r="AT869" s="4">
        <f t="shared" si="28"/>
        <v>18538</v>
      </c>
      <c r="AU869" s="4">
        <v>3500</v>
      </c>
      <c r="AV869" s="4">
        <v>20619</v>
      </c>
      <c r="AW869" s="4" t="s">
        <v>15744</v>
      </c>
      <c r="BP869" s="4" t="s">
        <v>17279</v>
      </c>
      <c r="BQ869" s="4" t="s">
        <v>12498</v>
      </c>
      <c r="BR869" s="4" t="s">
        <v>35474</v>
      </c>
    </row>
    <row r="870" spans="1:71">
      <c r="A870" s="4">
        <v>3101285</v>
      </c>
      <c r="B870" s="4" t="s">
        <v>18507</v>
      </c>
      <c r="C870" s="4" t="s">
        <v>18317</v>
      </c>
      <c r="D870" s="4" t="s">
        <v>18098</v>
      </c>
      <c r="E870" s="4" t="s">
        <v>18100</v>
      </c>
      <c r="F870" s="4" t="s">
        <v>12746</v>
      </c>
      <c r="G870" s="4" t="s">
        <v>18099</v>
      </c>
      <c r="H870" s="4" t="s">
        <v>17136</v>
      </c>
      <c r="I870" s="4" t="s">
        <v>11382</v>
      </c>
      <c r="J870" s="4" t="s">
        <v>11382</v>
      </c>
      <c r="L870" s="4" t="s">
        <v>11495</v>
      </c>
      <c r="N870" s="4" t="s">
        <v>12144</v>
      </c>
      <c r="P870" s="4" t="s">
        <v>12746</v>
      </c>
      <c r="T870" s="4" t="s">
        <v>13510</v>
      </c>
      <c r="V870" s="50" t="s">
        <v>18396</v>
      </c>
      <c r="Y870" s="4" t="s">
        <v>17069</v>
      </c>
      <c r="Z870" s="4" t="s">
        <v>13771</v>
      </c>
      <c r="AA870" s="4">
        <v>307</v>
      </c>
      <c r="AB870" s="4">
        <v>44</v>
      </c>
      <c r="AC870" s="9">
        <v>6</v>
      </c>
      <c r="AD870" s="4">
        <v>6</v>
      </c>
      <c r="AE870" s="4">
        <v>9</v>
      </c>
      <c r="AF870" s="4">
        <v>9</v>
      </c>
      <c r="AG870" s="4">
        <v>3</v>
      </c>
      <c r="AH870" s="4">
        <v>4</v>
      </c>
      <c r="AI870" s="4">
        <v>4</v>
      </c>
      <c r="AJ870" s="4">
        <v>3</v>
      </c>
      <c r="AK870" s="4">
        <v>4</v>
      </c>
      <c r="AL870" s="4">
        <v>4</v>
      </c>
      <c r="AM870" s="4">
        <v>4</v>
      </c>
      <c r="AN870" s="4">
        <v>4</v>
      </c>
      <c r="AO870" s="4">
        <v>6</v>
      </c>
      <c r="AP870" s="3">
        <f t="shared" si="27"/>
        <v>60</v>
      </c>
      <c r="AQ870" s="4">
        <v>4007</v>
      </c>
      <c r="AR870" s="4">
        <v>815</v>
      </c>
      <c r="AT870" s="4">
        <f t="shared" si="28"/>
        <v>4822</v>
      </c>
      <c r="AU870" s="4">
        <v>132</v>
      </c>
      <c r="AV870" s="4">
        <v>5292</v>
      </c>
      <c r="AW870" s="4" t="s">
        <v>12000</v>
      </c>
      <c r="BP870" s="4" t="s">
        <v>17279</v>
      </c>
      <c r="BQ870" s="4" t="s">
        <v>12498</v>
      </c>
    </row>
    <row r="871" spans="1:71">
      <c r="A871" s="4">
        <v>3101286</v>
      </c>
      <c r="B871" s="4" t="s">
        <v>18431</v>
      </c>
      <c r="C871" s="4" t="s">
        <v>11549</v>
      </c>
      <c r="D871" s="4" t="s">
        <v>10873</v>
      </c>
      <c r="E871" s="4" t="s">
        <v>11549</v>
      </c>
      <c r="F871" s="4" t="s">
        <v>12144</v>
      </c>
      <c r="G871" s="4" t="s">
        <v>18393</v>
      </c>
      <c r="H871" s="4" t="s">
        <v>17136</v>
      </c>
      <c r="I871" s="4" t="s">
        <v>11382</v>
      </c>
      <c r="J871" s="4" t="s">
        <v>11382</v>
      </c>
      <c r="L871" s="4" t="s">
        <v>11495</v>
      </c>
      <c r="N871" s="4" t="s">
        <v>12144</v>
      </c>
      <c r="P871" s="4" t="s">
        <v>12746</v>
      </c>
      <c r="W871" s="4" t="s">
        <v>18392</v>
      </c>
      <c r="X871" s="4" t="s">
        <v>18092</v>
      </c>
      <c r="Y871" s="4" t="s">
        <v>17069</v>
      </c>
      <c r="Z871" s="4" t="s">
        <v>13771</v>
      </c>
      <c r="AA871" s="4">
        <v>299</v>
      </c>
      <c r="AB871" s="4">
        <v>48</v>
      </c>
      <c r="AC871" s="9">
        <v>6</v>
      </c>
      <c r="AD871" s="4">
        <v>7</v>
      </c>
      <c r="AE871" s="4">
        <v>7</v>
      </c>
      <c r="AF871" s="4">
        <v>9</v>
      </c>
      <c r="AG871" s="4">
        <v>9</v>
      </c>
      <c r="AH871" s="4">
        <v>10</v>
      </c>
      <c r="AI871" s="4">
        <v>8</v>
      </c>
      <c r="AJ871" s="4">
        <v>8</v>
      </c>
      <c r="AK871" s="4">
        <v>6</v>
      </c>
      <c r="AL871" s="4">
        <v>6</v>
      </c>
      <c r="AM871" s="4">
        <v>7</v>
      </c>
      <c r="AN871" s="4">
        <v>7</v>
      </c>
      <c r="AO871" s="4">
        <v>8</v>
      </c>
      <c r="AP871" s="3">
        <f t="shared" si="27"/>
        <v>92</v>
      </c>
      <c r="AQ871" s="4">
        <v>4960</v>
      </c>
      <c r="AR871" s="4">
        <v>87533</v>
      </c>
      <c r="AT871" s="4">
        <f t="shared" si="28"/>
        <v>92493</v>
      </c>
      <c r="AU871" s="4">
        <v>270</v>
      </c>
      <c r="AV871" s="4">
        <v>1836</v>
      </c>
      <c r="AW871" s="4" t="s">
        <v>12005</v>
      </c>
      <c r="AX871" s="4">
        <v>184</v>
      </c>
      <c r="AY871" s="4">
        <v>1001</v>
      </c>
      <c r="AZ871" s="4" t="s">
        <v>12539</v>
      </c>
      <c r="BA871" s="4">
        <v>21230</v>
      </c>
      <c r="BB871" s="4">
        <v>141306</v>
      </c>
      <c r="BC871" s="4" t="s">
        <v>15744</v>
      </c>
      <c r="BP871" s="4" t="s">
        <v>17336</v>
      </c>
      <c r="BQ871" s="4" t="s">
        <v>12498</v>
      </c>
      <c r="BR871" s="4" t="s">
        <v>35595</v>
      </c>
    </row>
    <row r="872" spans="1:71">
      <c r="A872" s="4">
        <v>3101287</v>
      </c>
      <c r="B872" s="4" t="s">
        <v>18091</v>
      </c>
      <c r="C872" s="4" t="s">
        <v>18115</v>
      </c>
      <c r="D872" s="4" t="s">
        <v>18201</v>
      </c>
      <c r="E872" s="4" t="s">
        <v>18114</v>
      </c>
      <c r="F872" s="4" t="s">
        <v>12144</v>
      </c>
      <c r="G872" s="4" t="s">
        <v>18202</v>
      </c>
      <c r="H872" s="4" t="s">
        <v>17136</v>
      </c>
      <c r="I872" s="4" t="s">
        <v>18202</v>
      </c>
      <c r="J872" s="4" t="s">
        <v>11665</v>
      </c>
      <c r="L872" s="4" t="s">
        <v>11668</v>
      </c>
      <c r="M872" s="4" t="s">
        <v>18201</v>
      </c>
      <c r="N872" s="4" t="s">
        <v>12144</v>
      </c>
      <c r="P872" s="4" t="s">
        <v>12746</v>
      </c>
      <c r="Q872" s="4" t="s">
        <v>18200</v>
      </c>
      <c r="W872" s="4" t="s">
        <v>18199</v>
      </c>
      <c r="X872" s="4" t="s">
        <v>14299</v>
      </c>
      <c r="Y872" s="4" t="s">
        <v>17069</v>
      </c>
      <c r="Z872" s="4" t="s">
        <v>13771</v>
      </c>
      <c r="AA872" s="4">
        <v>150</v>
      </c>
      <c r="AB872" s="4">
        <v>48</v>
      </c>
      <c r="AC872" s="9">
        <v>6</v>
      </c>
      <c r="AD872" s="4">
        <v>19</v>
      </c>
      <c r="AE872" s="4">
        <v>21</v>
      </c>
      <c r="AF872" s="4">
        <v>19</v>
      </c>
      <c r="AG872" s="4">
        <v>14</v>
      </c>
      <c r="AH872" s="4">
        <v>9</v>
      </c>
      <c r="AI872" s="4">
        <v>18</v>
      </c>
      <c r="AJ872" s="4">
        <v>6</v>
      </c>
      <c r="AK872" s="4">
        <v>13</v>
      </c>
      <c r="AL872" s="4">
        <v>6</v>
      </c>
      <c r="AM872" s="4">
        <v>11</v>
      </c>
      <c r="AN872" s="4">
        <v>21</v>
      </c>
      <c r="AO872" s="4">
        <v>8</v>
      </c>
      <c r="AP872" s="3">
        <f t="shared" si="27"/>
        <v>165</v>
      </c>
      <c r="AQ872" s="4">
        <v>7193</v>
      </c>
      <c r="AR872" s="4">
        <v>12094</v>
      </c>
      <c r="AT872" s="4">
        <f t="shared" si="28"/>
        <v>19287</v>
      </c>
      <c r="AU872" s="4">
        <v>165</v>
      </c>
      <c r="AV872" s="4">
        <v>1157</v>
      </c>
      <c r="AW872" s="4" t="s">
        <v>12005</v>
      </c>
      <c r="AX872" s="4">
        <v>56</v>
      </c>
      <c r="AY872" s="4">
        <v>2236</v>
      </c>
      <c r="AZ872" s="4" t="s">
        <v>13626</v>
      </c>
      <c r="BA872" s="4">
        <v>3210</v>
      </c>
      <c r="BB872" s="4">
        <v>38527</v>
      </c>
      <c r="BC872" s="4" t="s">
        <v>13719</v>
      </c>
      <c r="BP872" s="4" t="s">
        <v>17279</v>
      </c>
      <c r="BQ872" s="4" t="s">
        <v>12498</v>
      </c>
      <c r="BR872" s="4" t="s">
        <v>35596</v>
      </c>
    </row>
    <row r="873" spans="1:71">
      <c r="A873" s="4">
        <v>3101288</v>
      </c>
      <c r="B873" s="4" t="s">
        <v>18198</v>
      </c>
      <c r="C873" s="4" t="s">
        <v>18325</v>
      </c>
      <c r="E873" s="4" t="s">
        <v>18325</v>
      </c>
      <c r="F873" s="4" t="s">
        <v>12144</v>
      </c>
      <c r="G873" s="4" t="s">
        <v>18324</v>
      </c>
      <c r="H873" s="4" t="s">
        <v>17136</v>
      </c>
      <c r="I873" s="4" t="s">
        <v>18281</v>
      </c>
      <c r="J873" s="4" t="s">
        <v>10347</v>
      </c>
      <c r="L873" s="4" t="s">
        <v>11668</v>
      </c>
      <c r="N873" s="4" t="s">
        <v>12746</v>
      </c>
      <c r="O873" s="4" t="s">
        <v>35597</v>
      </c>
      <c r="P873" s="4" t="s">
        <v>12746</v>
      </c>
      <c r="W873" s="4" t="s">
        <v>18477</v>
      </c>
      <c r="X873" s="4" t="s">
        <v>18476</v>
      </c>
      <c r="Y873" s="4" t="s">
        <v>17069</v>
      </c>
      <c r="Z873" s="4" t="s">
        <v>13771</v>
      </c>
      <c r="AA873" s="4">
        <v>100</v>
      </c>
      <c r="AB873" s="4">
        <v>50</v>
      </c>
      <c r="AC873" s="9">
        <v>5.5</v>
      </c>
      <c r="AD873" s="4">
        <v>15</v>
      </c>
      <c r="AE873" s="4">
        <v>15</v>
      </c>
      <c r="AF873" s="4">
        <v>15</v>
      </c>
      <c r="AG873" s="4">
        <v>8</v>
      </c>
      <c r="AH873" s="4">
        <v>8</v>
      </c>
      <c r="AL873" s="4">
        <v>8</v>
      </c>
      <c r="AM873" s="4">
        <v>8</v>
      </c>
      <c r="AN873" s="4">
        <v>8</v>
      </c>
      <c r="AO873" s="4">
        <v>8</v>
      </c>
      <c r="AP873" s="3">
        <f t="shared" si="27"/>
        <v>93</v>
      </c>
      <c r="AQ873" s="4">
        <v>2383</v>
      </c>
      <c r="AR873" s="4">
        <v>8094</v>
      </c>
      <c r="AT873" s="4">
        <f t="shared" si="28"/>
        <v>10477</v>
      </c>
      <c r="AU873" s="4">
        <v>544</v>
      </c>
      <c r="AV873" s="4">
        <v>47265</v>
      </c>
      <c r="AW873" s="4" t="s">
        <v>13719</v>
      </c>
      <c r="AX873" s="4">
        <v>207</v>
      </c>
      <c r="AY873" s="4">
        <v>2487</v>
      </c>
      <c r="AZ873" s="4" t="s">
        <v>35862</v>
      </c>
      <c r="BN873" s="84" t="s">
        <v>18191</v>
      </c>
      <c r="BP873" s="4" t="s">
        <v>17279</v>
      </c>
      <c r="BQ873" s="4" t="s">
        <v>12498</v>
      </c>
      <c r="BR873" s="4" t="s">
        <v>35845</v>
      </c>
    </row>
    <row r="874" spans="1:71">
      <c r="A874" s="4">
        <v>3101289</v>
      </c>
      <c r="B874" s="4" t="s">
        <v>18279</v>
      </c>
      <c r="C874" s="4" t="s">
        <v>11809</v>
      </c>
      <c r="E874" s="4" t="s">
        <v>18322</v>
      </c>
      <c r="F874" s="4" t="s">
        <v>12144</v>
      </c>
      <c r="G874" s="4" t="s">
        <v>18321</v>
      </c>
      <c r="H874" s="4" t="s">
        <v>17136</v>
      </c>
      <c r="I874" s="4" t="s">
        <v>142</v>
      </c>
      <c r="J874" s="4" t="s">
        <v>142</v>
      </c>
      <c r="L874" s="4" t="s">
        <v>11811</v>
      </c>
      <c r="N874" s="4" t="s">
        <v>12144</v>
      </c>
      <c r="P874" s="4" t="s">
        <v>12746</v>
      </c>
      <c r="W874" s="4" t="s">
        <v>18320</v>
      </c>
      <c r="X874" s="4" t="s">
        <v>18327</v>
      </c>
      <c r="Y874" s="4" t="s">
        <v>17637</v>
      </c>
      <c r="Z874" s="4" t="s">
        <v>17343</v>
      </c>
      <c r="AA874" s="4">
        <v>238</v>
      </c>
      <c r="AB874" s="4">
        <v>40</v>
      </c>
      <c r="AC874" s="9">
        <v>5</v>
      </c>
      <c r="AD874" s="4">
        <v>6</v>
      </c>
      <c r="AE874" s="4">
        <v>6</v>
      </c>
      <c r="AF874" s="4">
        <v>6</v>
      </c>
      <c r="AG874" s="4">
        <v>7</v>
      </c>
      <c r="AH874" s="4">
        <v>6</v>
      </c>
      <c r="AI874" s="4">
        <v>6</v>
      </c>
      <c r="AJ874" s="4">
        <v>7</v>
      </c>
      <c r="AK874" s="4">
        <v>7</v>
      </c>
      <c r="AL874" s="4">
        <v>7</v>
      </c>
      <c r="AM874" s="4">
        <v>7</v>
      </c>
      <c r="AN874" s="4">
        <v>8</v>
      </c>
      <c r="AO874" s="4">
        <v>7</v>
      </c>
      <c r="AP874" s="3">
        <f t="shared" si="27"/>
        <v>80</v>
      </c>
      <c r="AQ874" s="4">
        <v>4145</v>
      </c>
      <c r="AR874" s="4">
        <v>4890</v>
      </c>
      <c r="AT874" s="4">
        <f t="shared" si="28"/>
        <v>9035</v>
      </c>
      <c r="AU874" s="4">
        <v>272</v>
      </c>
      <c r="AV874" s="4">
        <v>1650</v>
      </c>
      <c r="AW874" s="4" t="s">
        <v>12005</v>
      </c>
      <c r="AX874" s="4">
        <v>108</v>
      </c>
      <c r="AY874" s="4">
        <v>1995</v>
      </c>
      <c r="AZ874" s="4" t="s">
        <v>13549</v>
      </c>
      <c r="BA874" s="4">
        <v>63</v>
      </c>
      <c r="BB874" s="4">
        <v>900</v>
      </c>
      <c r="BC874" s="4" t="s">
        <v>12922</v>
      </c>
      <c r="BD874" s="4">
        <v>59</v>
      </c>
      <c r="BE874" s="4">
        <v>1290</v>
      </c>
      <c r="BF874" s="4" t="s">
        <v>12925</v>
      </c>
      <c r="BG874" s="4">
        <v>200</v>
      </c>
      <c r="BH874" s="4">
        <v>2130</v>
      </c>
      <c r="BI874" s="3" t="s">
        <v>35862</v>
      </c>
      <c r="BJ874" s="4" t="s">
        <v>12144</v>
      </c>
      <c r="BM874" s="4">
        <v>9400</v>
      </c>
      <c r="BP874" s="4" t="s">
        <v>17336</v>
      </c>
      <c r="BQ874" s="4" t="s">
        <v>12498</v>
      </c>
    </row>
    <row r="875" spans="1:71">
      <c r="A875" s="4">
        <v>3101290</v>
      </c>
      <c r="B875" s="4" t="s">
        <v>18326</v>
      </c>
      <c r="C875" s="4" t="s">
        <v>18329</v>
      </c>
      <c r="E875" s="4" t="s">
        <v>18328</v>
      </c>
      <c r="F875" s="4" t="s">
        <v>12144</v>
      </c>
      <c r="G875" s="4" t="s">
        <v>18660</v>
      </c>
      <c r="H875" s="4" t="s">
        <v>17136</v>
      </c>
      <c r="I875" s="4" t="s">
        <v>11962</v>
      </c>
      <c r="J875" s="4" t="s">
        <v>11962</v>
      </c>
      <c r="L875" s="4" t="s">
        <v>11962</v>
      </c>
      <c r="N875" s="4" t="s">
        <v>12144</v>
      </c>
      <c r="P875" s="4" t="s">
        <v>12144</v>
      </c>
      <c r="Q875" s="4" t="s">
        <v>18220</v>
      </c>
      <c r="W875" s="4" t="s">
        <v>18219</v>
      </c>
      <c r="X875" s="4" t="s">
        <v>18318</v>
      </c>
      <c r="Y875" s="4" t="s">
        <v>17637</v>
      </c>
      <c r="Z875" s="4" t="s">
        <v>17343</v>
      </c>
      <c r="AA875" s="4">
        <v>180</v>
      </c>
      <c r="AB875" s="4">
        <v>48</v>
      </c>
      <c r="AC875" s="9">
        <v>6</v>
      </c>
      <c r="AD875" s="4">
        <v>7</v>
      </c>
      <c r="AE875" s="4">
        <v>9</v>
      </c>
      <c r="AF875" s="4">
        <v>8</v>
      </c>
      <c r="AG875" s="4">
        <v>7</v>
      </c>
      <c r="AH875" s="4">
        <v>8</v>
      </c>
      <c r="AI875" s="4">
        <v>8</v>
      </c>
      <c r="AJ875" s="4">
        <v>5</v>
      </c>
      <c r="AK875" s="4">
        <v>5</v>
      </c>
      <c r="AL875" s="4">
        <v>5</v>
      </c>
      <c r="AM875" s="4">
        <v>2</v>
      </c>
      <c r="AN875" s="4">
        <v>2</v>
      </c>
      <c r="AO875" s="4">
        <v>2</v>
      </c>
      <c r="AP875" s="3">
        <f t="shared" si="27"/>
        <v>68</v>
      </c>
      <c r="AQ875" s="4">
        <v>8095</v>
      </c>
      <c r="AR875" s="4">
        <v>19292</v>
      </c>
      <c r="AT875" s="4">
        <f t="shared" si="28"/>
        <v>27387</v>
      </c>
      <c r="AU875" s="4">
        <v>378</v>
      </c>
      <c r="AV875" s="4">
        <v>4536</v>
      </c>
      <c r="AW875" s="3" t="s">
        <v>35862</v>
      </c>
      <c r="AX875" s="4">
        <v>1986</v>
      </c>
      <c r="AY875" s="4">
        <v>31789</v>
      </c>
      <c r="AZ875" s="4" t="s">
        <v>35863</v>
      </c>
      <c r="BP875" s="4" t="s">
        <v>17336</v>
      </c>
      <c r="BQ875" s="4" t="s">
        <v>12498</v>
      </c>
      <c r="BR875" s="4" t="s">
        <v>34996</v>
      </c>
    </row>
    <row r="876" spans="1:71">
      <c r="A876" s="4">
        <v>3101291</v>
      </c>
      <c r="B876" s="4" t="s">
        <v>18413</v>
      </c>
      <c r="C876" s="4" t="s">
        <v>11672</v>
      </c>
      <c r="D876" s="4" t="s">
        <v>18574</v>
      </c>
      <c r="E876" s="4" t="s">
        <v>18576</v>
      </c>
      <c r="F876" s="4" t="s">
        <v>12746</v>
      </c>
      <c r="G876" s="4" t="s">
        <v>18575</v>
      </c>
      <c r="H876" s="4" t="s">
        <v>17136</v>
      </c>
      <c r="I876" s="4" t="s">
        <v>11962</v>
      </c>
      <c r="J876" s="4" t="s">
        <v>11962</v>
      </c>
      <c r="L876" s="4" t="s">
        <v>11962</v>
      </c>
      <c r="N876" s="4" t="s">
        <v>12144</v>
      </c>
      <c r="P876" s="4" t="s">
        <v>12746</v>
      </c>
      <c r="R876" s="4" t="s">
        <v>12746</v>
      </c>
      <c r="T876" s="4" t="s">
        <v>12746</v>
      </c>
      <c r="U876" s="4" t="s">
        <v>12746</v>
      </c>
      <c r="W876" s="4" t="s">
        <v>18573</v>
      </c>
      <c r="X876" s="4" t="s">
        <v>18491</v>
      </c>
      <c r="Y876" s="4" t="s">
        <v>17069</v>
      </c>
      <c r="Z876" s="4" t="s">
        <v>13771</v>
      </c>
      <c r="AA876" s="4">
        <v>310</v>
      </c>
      <c r="AB876" s="4">
        <v>44</v>
      </c>
      <c r="AC876" s="9">
        <v>5.5</v>
      </c>
      <c r="AD876" s="4">
        <v>20</v>
      </c>
      <c r="AE876" s="4">
        <v>20</v>
      </c>
      <c r="AF876" s="4">
        <v>20</v>
      </c>
      <c r="AG876" s="4">
        <v>20</v>
      </c>
      <c r="AH876" s="4">
        <v>20</v>
      </c>
      <c r="AI876" s="4">
        <v>20</v>
      </c>
      <c r="AJ876" s="4">
        <v>20</v>
      </c>
      <c r="AK876" s="4">
        <v>20</v>
      </c>
      <c r="AL876" s="4">
        <v>20</v>
      </c>
      <c r="AM876" s="4">
        <v>20</v>
      </c>
      <c r="AN876" s="4">
        <v>20</v>
      </c>
      <c r="AO876" s="4">
        <v>20</v>
      </c>
      <c r="AP876" s="3">
        <f t="shared" si="27"/>
        <v>240</v>
      </c>
      <c r="AQ876" s="4">
        <v>18680</v>
      </c>
      <c r="AR876" s="4">
        <v>9233</v>
      </c>
      <c r="AT876" s="4">
        <f t="shared" si="28"/>
        <v>27913</v>
      </c>
      <c r="AU876" s="4">
        <v>1350</v>
      </c>
      <c r="AV876" s="4">
        <v>35000</v>
      </c>
      <c r="AW876" s="4" t="s">
        <v>12000</v>
      </c>
      <c r="AY876" s="4">
        <v>5317</v>
      </c>
      <c r="AZ876" s="4" t="s">
        <v>18490</v>
      </c>
      <c r="BP876" s="4" t="s">
        <v>17279</v>
      </c>
      <c r="BQ876" s="4" t="s">
        <v>12498</v>
      </c>
    </row>
    <row r="877" spans="1:71">
      <c r="A877" s="4">
        <v>3101292</v>
      </c>
      <c r="B877" s="4" t="s">
        <v>18489</v>
      </c>
      <c r="C877" s="4" t="s">
        <v>11705</v>
      </c>
      <c r="D877" s="4" t="s">
        <v>18340</v>
      </c>
      <c r="E877" s="4" t="s">
        <v>18378</v>
      </c>
      <c r="F877" s="4" t="s">
        <v>12746</v>
      </c>
      <c r="G877" s="4" t="s">
        <v>18475</v>
      </c>
      <c r="H877" s="4" t="s">
        <v>17136</v>
      </c>
      <c r="I877" s="4" t="s">
        <v>11962</v>
      </c>
      <c r="J877" s="4" t="s">
        <v>11962</v>
      </c>
      <c r="L877" s="4" t="s">
        <v>11962</v>
      </c>
      <c r="N877" s="4" t="s">
        <v>12144</v>
      </c>
      <c r="P877" s="4" t="s">
        <v>12746</v>
      </c>
      <c r="R877" s="4" t="s">
        <v>12746</v>
      </c>
      <c r="T877" s="4" t="s">
        <v>12746</v>
      </c>
      <c r="U877" s="4" t="s">
        <v>12746</v>
      </c>
      <c r="W877" s="4" t="s">
        <v>18339</v>
      </c>
      <c r="X877" s="4" t="s">
        <v>18165</v>
      </c>
      <c r="Y877" s="4" t="s">
        <v>17069</v>
      </c>
      <c r="Z877" s="4" t="s">
        <v>17742</v>
      </c>
      <c r="AA877" s="4">
        <v>186</v>
      </c>
      <c r="AB877" s="4">
        <v>54</v>
      </c>
      <c r="AC877" s="9">
        <v>5.5</v>
      </c>
      <c r="AD877" s="4">
        <v>2</v>
      </c>
      <c r="AE877" s="4">
        <v>4</v>
      </c>
      <c r="AF877" s="4">
        <v>8</v>
      </c>
      <c r="AG877" s="4">
        <v>10</v>
      </c>
      <c r="AH877" s="4">
        <v>6</v>
      </c>
      <c r="AI877" s="4">
        <v>4</v>
      </c>
      <c r="AJ877" s="4">
        <v>4</v>
      </c>
      <c r="AK877" s="4">
        <v>1</v>
      </c>
      <c r="AL877" s="4">
        <v>1</v>
      </c>
      <c r="AM877" s="4">
        <v>1</v>
      </c>
      <c r="AN877" s="4">
        <v>1</v>
      </c>
      <c r="AO877" s="4">
        <v>1</v>
      </c>
      <c r="AP877" s="3">
        <f t="shared" si="27"/>
        <v>43</v>
      </c>
      <c r="AQ877" s="4">
        <v>4650</v>
      </c>
      <c r="AR877" s="4">
        <v>2050</v>
      </c>
      <c r="AS877" s="4">
        <v>450</v>
      </c>
      <c r="AT877" s="4">
        <f t="shared" si="28"/>
        <v>7150</v>
      </c>
      <c r="AU877" s="4">
        <v>350</v>
      </c>
      <c r="AV877" s="4">
        <v>8250</v>
      </c>
      <c r="AW877" s="4" t="s">
        <v>12000</v>
      </c>
      <c r="AY877" s="4">
        <v>600</v>
      </c>
      <c r="AZ877" s="4" t="s">
        <v>18254</v>
      </c>
      <c r="BN877" s="38"/>
      <c r="BO877" s="38"/>
      <c r="BP877" s="4" t="s">
        <v>17279</v>
      </c>
      <c r="BQ877" s="4" t="s">
        <v>12498</v>
      </c>
      <c r="BR877" s="4" t="s">
        <v>35846</v>
      </c>
      <c r="BS877" s="4" t="s">
        <v>35847</v>
      </c>
    </row>
    <row r="878" spans="1:71">
      <c r="A878" s="4">
        <v>3101293</v>
      </c>
      <c r="B878" s="4" t="s">
        <v>18160</v>
      </c>
      <c r="C878" s="4" t="s">
        <v>18158</v>
      </c>
      <c r="D878" s="4" t="s">
        <v>18065</v>
      </c>
      <c r="E878" s="4" t="s">
        <v>18157</v>
      </c>
      <c r="F878" s="4" t="s">
        <v>12746</v>
      </c>
      <c r="G878" s="4" t="s">
        <v>18156</v>
      </c>
      <c r="H878" s="4" t="s">
        <v>17136</v>
      </c>
      <c r="I878" s="4" t="s">
        <v>11962</v>
      </c>
      <c r="J878" s="4" t="s">
        <v>11962</v>
      </c>
      <c r="L878" s="4" t="s">
        <v>11962</v>
      </c>
      <c r="M878" s="4" t="s">
        <v>18065</v>
      </c>
      <c r="N878" s="4" t="s">
        <v>12144</v>
      </c>
      <c r="P878" s="4" t="s">
        <v>12746</v>
      </c>
      <c r="V878" s="50" t="s">
        <v>12638</v>
      </c>
      <c r="W878" s="4" t="s">
        <v>18064</v>
      </c>
      <c r="X878" s="4" t="s">
        <v>18152</v>
      </c>
      <c r="Y878" s="4" t="s">
        <v>17637</v>
      </c>
      <c r="Z878" s="4" t="s">
        <v>17343</v>
      </c>
      <c r="AA878" s="4">
        <v>280</v>
      </c>
      <c r="AB878" s="9">
        <v>44</v>
      </c>
      <c r="AC878" s="9">
        <v>5.5</v>
      </c>
      <c r="AD878" s="4">
        <v>10</v>
      </c>
      <c r="AE878" s="4">
        <v>10</v>
      </c>
      <c r="AF878" s="4">
        <v>9</v>
      </c>
      <c r="AG878" s="4">
        <v>9</v>
      </c>
      <c r="AH878" s="4">
        <v>8</v>
      </c>
      <c r="AI878" s="4">
        <v>7</v>
      </c>
      <c r="AJ878" s="4">
        <v>6</v>
      </c>
      <c r="AK878" s="4">
        <v>6</v>
      </c>
      <c r="AL878" s="4">
        <v>4</v>
      </c>
      <c r="AM878" s="4">
        <v>5</v>
      </c>
      <c r="AN878" s="4">
        <v>5</v>
      </c>
      <c r="AO878" s="4">
        <v>4</v>
      </c>
      <c r="AP878" s="3">
        <f t="shared" si="27"/>
        <v>83</v>
      </c>
      <c r="AQ878" s="4">
        <v>11913</v>
      </c>
      <c r="AR878" s="4">
        <v>10787</v>
      </c>
      <c r="AT878" s="4">
        <f t="shared" si="28"/>
        <v>22700</v>
      </c>
      <c r="AU878" s="4">
        <v>688</v>
      </c>
      <c r="AV878" s="4">
        <v>27504</v>
      </c>
      <c r="AW878" s="4" t="s">
        <v>12000</v>
      </c>
      <c r="AX878" s="4">
        <v>3</v>
      </c>
      <c r="AY878" s="4">
        <v>375</v>
      </c>
      <c r="AZ878" s="4" t="s">
        <v>18338</v>
      </c>
      <c r="BA878" s="4">
        <v>2</v>
      </c>
      <c r="BB878" s="4">
        <v>109</v>
      </c>
      <c r="BC878" s="4" t="s">
        <v>13226</v>
      </c>
      <c r="BE878" s="4">
        <v>6500</v>
      </c>
      <c r="BF878" s="4" t="s">
        <v>9461</v>
      </c>
      <c r="BP878" s="4" t="s">
        <v>17279</v>
      </c>
      <c r="BQ878" s="4" t="s">
        <v>12498</v>
      </c>
    </row>
    <row r="879" spans="1:71">
      <c r="A879" s="4">
        <v>3101294</v>
      </c>
      <c r="B879" s="4" t="s">
        <v>18337</v>
      </c>
      <c r="C879" s="4" t="s">
        <v>18518</v>
      </c>
      <c r="D879" s="4" t="s">
        <v>18441</v>
      </c>
      <c r="E879" s="4" t="s">
        <v>18518</v>
      </c>
      <c r="F879" s="4" t="s">
        <v>13510</v>
      </c>
      <c r="G879" s="4" t="s">
        <v>18248</v>
      </c>
      <c r="H879" s="4" t="s">
        <v>17136</v>
      </c>
      <c r="I879" s="4" t="s">
        <v>11962</v>
      </c>
      <c r="J879" s="4" t="s">
        <v>11962</v>
      </c>
      <c r="L879" s="4" t="s">
        <v>11962</v>
      </c>
      <c r="N879" s="4" t="s">
        <v>12144</v>
      </c>
      <c r="P879" s="4" t="s">
        <v>12746</v>
      </c>
      <c r="R879" s="4" t="s">
        <v>13510</v>
      </c>
      <c r="V879" s="50" t="s">
        <v>18438</v>
      </c>
      <c r="W879" s="4" t="s">
        <v>18437</v>
      </c>
      <c r="X879" s="4" t="s">
        <v>18047</v>
      </c>
      <c r="Y879" s="4" t="s">
        <v>17069</v>
      </c>
      <c r="Z879" s="4" t="s">
        <v>13771</v>
      </c>
      <c r="AA879" s="4">
        <v>300</v>
      </c>
      <c r="AB879" s="4">
        <v>54</v>
      </c>
      <c r="AC879" s="9">
        <v>6</v>
      </c>
      <c r="AD879" s="4">
        <v>21</v>
      </c>
      <c r="AE879" s="4">
        <v>27</v>
      </c>
      <c r="AF879" s="4">
        <v>23</v>
      </c>
      <c r="AG879" s="4">
        <v>23</v>
      </c>
      <c r="AH879" s="4">
        <v>25</v>
      </c>
      <c r="AI879" s="4">
        <v>16</v>
      </c>
      <c r="AJ879" s="4">
        <v>12</v>
      </c>
      <c r="AK879" s="4">
        <v>15</v>
      </c>
      <c r="AL879" s="4">
        <v>12</v>
      </c>
      <c r="AM879" s="4">
        <v>12</v>
      </c>
      <c r="AN879" s="4">
        <v>12</v>
      </c>
      <c r="AO879" s="4">
        <v>13</v>
      </c>
      <c r="AP879" s="3">
        <f t="shared" si="27"/>
        <v>211</v>
      </c>
      <c r="AQ879" s="4">
        <v>29659</v>
      </c>
      <c r="AR879" s="4">
        <v>70000</v>
      </c>
      <c r="AT879" s="4">
        <f t="shared" si="28"/>
        <v>99659</v>
      </c>
      <c r="AU879" s="4">
        <v>7516</v>
      </c>
      <c r="AV879" s="4">
        <v>3758</v>
      </c>
      <c r="AW879" s="4" t="s">
        <v>18051</v>
      </c>
      <c r="AX879" s="4">
        <v>700</v>
      </c>
      <c r="AY879" s="4">
        <v>4833</v>
      </c>
      <c r="AZ879" s="4" t="s">
        <v>18046</v>
      </c>
      <c r="BA879" s="4">
        <v>43538</v>
      </c>
      <c r="BB879" s="4">
        <v>171104</v>
      </c>
      <c r="BC879" s="4" t="s">
        <v>15744</v>
      </c>
      <c r="BN879" s="4" t="s">
        <v>18045</v>
      </c>
      <c r="BP879" s="4" t="s">
        <v>17279</v>
      </c>
      <c r="BQ879" s="4" t="s">
        <v>12498</v>
      </c>
      <c r="BR879" s="4" t="s">
        <v>35848</v>
      </c>
    </row>
    <row r="880" spans="1:71">
      <c r="A880" s="4">
        <v>3101295</v>
      </c>
      <c r="B880" s="4" t="s">
        <v>18412</v>
      </c>
      <c r="C880" s="4" t="s">
        <v>12171</v>
      </c>
      <c r="D880" s="4" t="s">
        <v>18410</v>
      </c>
      <c r="E880" s="4" t="s">
        <v>12171</v>
      </c>
      <c r="F880" s="4" t="s">
        <v>12144</v>
      </c>
      <c r="G880" s="4" t="s">
        <v>18411</v>
      </c>
      <c r="H880" s="4" t="s">
        <v>17136</v>
      </c>
      <c r="I880" s="4" t="s">
        <v>11962</v>
      </c>
      <c r="J880" s="4" t="s">
        <v>11962</v>
      </c>
      <c r="L880" s="4" t="s">
        <v>11962</v>
      </c>
      <c r="M880" s="4" t="s">
        <v>18409</v>
      </c>
      <c r="N880" s="4" t="s">
        <v>12144</v>
      </c>
      <c r="P880" s="4" t="s">
        <v>12144</v>
      </c>
      <c r="Q880" s="4" t="s">
        <v>18408</v>
      </c>
      <c r="R880" s="4" t="s">
        <v>12746</v>
      </c>
      <c r="T880" s="4" t="s">
        <v>12746</v>
      </c>
      <c r="U880" s="4" t="s">
        <v>12746</v>
      </c>
      <c r="W880" s="4" t="s">
        <v>12224</v>
      </c>
      <c r="X880" s="4" t="s">
        <v>12602</v>
      </c>
      <c r="Y880" s="4" t="s">
        <v>17069</v>
      </c>
      <c r="Z880" s="4" t="s">
        <v>13771</v>
      </c>
      <c r="AA880" s="4">
        <v>270</v>
      </c>
      <c r="AB880" s="4">
        <v>48</v>
      </c>
      <c r="AC880" s="9">
        <v>6</v>
      </c>
      <c r="AD880" s="4">
        <v>5</v>
      </c>
      <c r="AE880" s="4">
        <v>5</v>
      </c>
      <c r="AF880" s="4">
        <v>5</v>
      </c>
      <c r="AG880" s="4">
        <v>5</v>
      </c>
      <c r="AH880" s="4">
        <v>5</v>
      </c>
      <c r="AI880" s="4">
        <v>5</v>
      </c>
      <c r="AJ880" s="4">
        <v>2</v>
      </c>
      <c r="AK880" s="4">
        <v>2</v>
      </c>
      <c r="AL880" s="4">
        <v>3</v>
      </c>
      <c r="AM880" s="4">
        <v>5</v>
      </c>
      <c r="AN880" s="4">
        <v>5</v>
      </c>
      <c r="AO880" s="4">
        <v>5</v>
      </c>
      <c r="AP880" s="3">
        <f t="shared" si="27"/>
        <v>52</v>
      </c>
      <c r="AQ880" s="4">
        <v>6500</v>
      </c>
      <c r="AR880" s="4">
        <v>20000</v>
      </c>
      <c r="AT880" s="4">
        <f t="shared" si="28"/>
        <v>26500</v>
      </c>
      <c r="AU880" s="4">
        <v>2916</v>
      </c>
      <c r="AV880" s="4">
        <v>35000</v>
      </c>
      <c r="AW880" s="4" t="s">
        <v>18404</v>
      </c>
      <c r="BN880" s="4" t="s">
        <v>18403</v>
      </c>
      <c r="BP880" s="4" t="s">
        <v>17279</v>
      </c>
      <c r="BQ880" s="4" t="s">
        <v>17656</v>
      </c>
      <c r="BR880" s="4" t="s">
        <v>35849</v>
      </c>
    </row>
    <row r="881" spans="1:71">
      <c r="A881" s="4">
        <v>3101296</v>
      </c>
      <c r="B881" s="4" t="s">
        <v>18242</v>
      </c>
      <c r="C881" s="4" t="s">
        <v>968</v>
      </c>
      <c r="E881" s="4" t="s">
        <v>968</v>
      </c>
      <c r="F881" s="4" t="s">
        <v>12144</v>
      </c>
      <c r="G881" s="4" t="s">
        <v>18000</v>
      </c>
      <c r="H881" s="4" t="s">
        <v>17136</v>
      </c>
      <c r="I881" s="4" t="s">
        <v>18374</v>
      </c>
      <c r="J881" s="4" t="s">
        <v>18374</v>
      </c>
      <c r="L881" s="4" t="s">
        <v>11962</v>
      </c>
      <c r="M881" s="4" t="s">
        <v>11460</v>
      </c>
      <c r="N881" s="4" t="s">
        <v>12746</v>
      </c>
      <c r="O881" s="4" t="s">
        <v>35850</v>
      </c>
      <c r="P881" s="4" t="s">
        <v>12746</v>
      </c>
      <c r="W881" s="4" t="s">
        <v>18350</v>
      </c>
      <c r="X881" s="4" t="s">
        <v>18466</v>
      </c>
      <c r="Y881" s="4" t="s">
        <v>17637</v>
      </c>
      <c r="Z881" s="4" t="s">
        <v>17343</v>
      </c>
      <c r="AA881" s="4">
        <v>181</v>
      </c>
      <c r="AB881" s="9">
        <v>54</v>
      </c>
      <c r="AC881" s="9">
        <v>6</v>
      </c>
      <c r="AD881" s="4">
        <v>5</v>
      </c>
      <c r="AE881" s="4">
        <v>15</v>
      </c>
      <c r="AF881" s="4">
        <v>15</v>
      </c>
      <c r="AG881" s="4">
        <v>15</v>
      </c>
      <c r="AH881" s="4">
        <v>7</v>
      </c>
      <c r="AI881" s="4">
        <v>7</v>
      </c>
      <c r="AJ881" s="4">
        <v>7</v>
      </c>
      <c r="AK881" s="4">
        <v>7</v>
      </c>
      <c r="AL881" s="4">
        <v>4</v>
      </c>
      <c r="AM881" s="4">
        <v>3</v>
      </c>
      <c r="AN881" s="4">
        <v>3</v>
      </c>
      <c r="AO881" s="4">
        <v>3</v>
      </c>
      <c r="AP881" s="3">
        <f t="shared" si="27"/>
        <v>91</v>
      </c>
      <c r="AQ881" s="4">
        <v>7527</v>
      </c>
      <c r="AR881" s="4">
        <v>10244</v>
      </c>
      <c r="AT881" s="4">
        <f t="shared" si="28"/>
        <v>17771</v>
      </c>
      <c r="AU881" s="4">
        <v>583</v>
      </c>
      <c r="AV881" s="4">
        <v>11488</v>
      </c>
      <c r="AW881" s="4" t="s">
        <v>13549</v>
      </c>
      <c r="AX881" s="4">
        <v>1186</v>
      </c>
      <c r="AY881" s="4">
        <v>20923</v>
      </c>
      <c r="AZ881" s="4" t="s">
        <v>7924</v>
      </c>
      <c r="BP881" s="4" t="s">
        <v>17336</v>
      </c>
      <c r="BQ881" s="4" t="s">
        <v>12498</v>
      </c>
      <c r="BR881" s="84" t="s">
        <v>30405</v>
      </c>
    </row>
    <row r="882" spans="1:71">
      <c r="A882" s="4">
        <v>3101297</v>
      </c>
      <c r="B882" s="4" t="s">
        <v>18465</v>
      </c>
      <c r="C882" s="4" t="s">
        <v>18370</v>
      </c>
      <c r="D882" s="4" t="s">
        <v>10381</v>
      </c>
      <c r="E882" s="4" t="s">
        <v>18369</v>
      </c>
      <c r="F882" s="4" t="s">
        <v>12144</v>
      </c>
      <c r="G882" s="4" t="s">
        <v>18368</v>
      </c>
      <c r="H882" s="4" t="s">
        <v>17136</v>
      </c>
      <c r="I882" s="4" t="s">
        <v>11962</v>
      </c>
      <c r="J882" s="4" t="s">
        <v>11962</v>
      </c>
      <c r="L882" s="4" t="s">
        <v>11962</v>
      </c>
      <c r="N882" s="4" t="s">
        <v>12144</v>
      </c>
      <c r="P882" s="4" t="s">
        <v>12746</v>
      </c>
      <c r="R882" s="4" t="s">
        <v>12144</v>
      </c>
      <c r="T882" s="4" t="s">
        <v>12144</v>
      </c>
      <c r="U882" s="4" t="s">
        <v>12746</v>
      </c>
      <c r="V882" s="50" t="s">
        <v>18367</v>
      </c>
      <c r="W882" s="4" t="s">
        <v>12313</v>
      </c>
      <c r="X882" s="4" t="s">
        <v>12602</v>
      </c>
      <c r="Y882" s="4" t="s">
        <v>17499</v>
      </c>
      <c r="Z882" s="4" t="s">
        <v>17872</v>
      </c>
      <c r="AA882" s="4">
        <v>223</v>
      </c>
      <c r="AB882" s="4">
        <v>45</v>
      </c>
      <c r="AC882" s="9">
        <v>6</v>
      </c>
      <c r="AD882" s="4">
        <v>16</v>
      </c>
      <c r="AE882" s="4">
        <v>16</v>
      </c>
      <c r="AF882" s="4">
        <v>12</v>
      </c>
      <c r="AG882" s="4">
        <v>31</v>
      </c>
      <c r="AH882" s="4">
        <v>33</v>
      </c>
      <c r="AI882" s="4">
        <v>28</v>
      </c>
      <c r="AJ882" s="4">
        <v>29</v>
      </c>
      <c r="AK882" s="4">
        <v>25</v>
      </c>
      <c r="AL882" s="4">
        <v>22</v>
      </c>
      <c r="AM882" s="4">
        <v>20</v>
      </c>
      <c r="AN882" s="4">
        <v>21</v>
      </c>
      <c r="AO882" s="4">
        <v>18</v>
      </c>
      <c r="AP882" s="3">
        <f t="shared" si="27"/>
        <v>271</v>
      </c>
      <c r="AQ882" s="4">
        <v>17650</v>
      </c>
      <c r="AR882" s="4">
        <v>69510</v>
      </c>
      <c r="AT882" s="4">
        <f t="shared" si="28"/>
        <v>87160</v>
      </c>
      <c r="AU882" s="4">
        <v>21500</v>
      </c>
      <c r="AV882" s="4">
        <v>105725</v>
      </c>
      <c r="AW882" s="4" t="s">
        <v>15744</v>
      </c>
      <c r="BP882" s="4" t="s">
        <v>17279</v>
      </c>
      <c r="BQ882" s="4" t="s">
        <v>12498</v>
      </c>
      <c r="BR882" s="4" t="s">
        <v>35851</v>
      </c>
    </row>
    <row r="883" spans="1:71">
      <c r="A883" s="4">
        <v>3101298</v>
      </c>
      <c r="B883" s="4" t="s">
        <v>18331</v>
      </c>
      <c r="C883" s="4" t="s">
        <v>18236</v>
      </c>
      <c r="D883" s="4" t="s">
        <v>11888</v>
      </c>
      <c r="E883" s="4" t="s">
        <v>18236</v>
      </c>
      <c r="F883" s="4" t="s">
        <v>12746</v>
      </c>
      <c r="G883" s="4" t="s">
        <v>18224</v>
      </c>
      <c r="H883" s="4" t="s">
        <v>17136</v>
      </c>
      <c r="I883" s="4" t="s">
        <v>11737</v>
      </c>
      <c r="J883" s="4" t="s">
        <v>11737</v>
      </c>
      <c r="L883" s="4" t="s">
        <v>11737</v>
      </c>
      <c r="N883" s="4" t="s">
        <v>12144</v>
      </c>
      <c r="P883" s="4" t="s">
        <v>12746</v>
      </c>
      <c r="W883" s="4" t="s">
        <v>12224</v>
      </c>
      <c r="X883" s="4" t="s">
        <v>18233</v>
      </c>
      <c r="Y883" s="4" t="s">
        <v>17069</v>
      </c>
      <c r="Z883" s="4" t="s">
        <v>18126</v>
      </c>
      <c r="AA883" s="4">
        <v>110</v>
      </c>
      <c r="AB883" s="4">
        <v>48</v>
      </c>
      <c r="AC883" s="9">
        <v>6</v>
      </c>
      <c r="AD883" s="4">
        <v>7</v>
      </c>
      <c r="AE883" s="4">
        <v>2</v>
      </c>
      <c r="AF883" s="4">
        <v>5</v>
      </c>
      <c r="AG883" s="4">
        <v>5</v>
      </c>
      <c r="AH883" s="4">
        <v>7</v>
      </c>
      <c r="AI883" s="4">
        <v>10</v>
      </c>
      <c r="AJ883" s="4">
        <v>5</v>
      </c>
      <c r="AK883" s="4">
        <v>2</v>
      </c>
      <c r="AL883" s="4">
        <v>1</v>
      </c>
      <c r="AM883" s="4">
        <v>1</v>
      </c>
      <c r="AN883" s="4">
        <v>1</v>
      </c>
      <c r="AO883" s="4">
        <v>1</v>
      </c>
      <c r="AP883" s="3">
        <f t="shared" si="27"/>
        <v>47</v>
      </c>
      <c r="AQ883" s="4">
        <v>1690</v>
      </c>
      <c r="AR883" s="4">
        <v>2235</v>
      </c>
      <c r="AT883" s="4">
        <f t="shared" si="28"/>
        <v>3925</v>
      </c>
      <c r="AU883" s="4">
        <v>450</v>
      </c>
      <c r="AV883" s="4">
        <v>7897</v>
      </c>
      <c r="AW883" s="4" t="s">
        <v>13549</v>
      </c>
      <c r="BP883" s="4" t="s">
        <v>17279</v>
      </c>
      <c r="BQ883" s="4" t="s">
        <v>12498</v>
      </c>
    </row>
    <row r="884" spans="1:71">
      <c r="A884" s="4">
        <v>3101299</v>
      </c>
      <c r="B884" s="4" t="s">
        <v>18302</v>
      </c>
      <c r="C884" s="4" t="s">
        <v>18301</v>
      </c>
      <c r="D884" s="4" t="s">
        <v>18334</v>
      </c>
      <c r="E884" s="4" t="s">
        <v>18229</v>
      </c>
      <c r="F884" s="4" t="s">
        <v>12746</v>
      </c>
      <c r="G884" s="4" t="s">
        <v>17996</v>
      </c>
      <c r="H884" s="4" t="s">
        <v>17136</v>
      </c>
      <c r="I884" s="4" t="s">
        <v>11395</v>
      </c>
      <c r="J884" s="4" t="s">
        <v>11395</v>
      </c>
      <c r="L884" s="4" t="s">
        <v>11396</v>
      </c>
      <c r="N884" s="4" t="s">
        <v>12144</v>
      </c>
      <c r="P884" s="4" t="s">
        <v>12746</v>
      </c>
      <c r="V884" s="50" t="s">
        <v>12638</v>
      </c>
      <c r="W884" s="4" t="s">
        <v>18225</v>
      </c>
      <c r="X884" s="4" t="s">
        <v>6653</v>
      </c>
      <c r="Y884" s="4" t="s">
        <v>18203</v>
      </c>
      <c r="Z884" s="4" t="s">
        <v>17343</v>
      </c>
      <c r="AA884" s="4">
        <v>250</v>
      </c>
      <c r="AB884" s="4">
        <v>40</v>
      </c>
      <c r="AC884" s="9">
        <v>6</v>
      </c>
      <c r="AD884" s="4">
        <v>5</v>
      </c>
      <c r="AF884" s="4">
        <v>6</v>
      </c>
      <c r="AG884" s="4">
        <v>5</v>
      </c>
      <c r="AH884" s="4">
        <v>8</v>
      </c>
      <c r="AI884" s="4">
        <v>4</v>
      </c>
      <c r="AJ884" s="4">
        <v>3</v>
      </c>
      <c r="AK884" s="4">
        <v>3</v>
      </c>
      <c r="AL884" s="4">
        <v>4</v>
      </c>
      <c r="AM884" s="4">
        <v>4</v>
      </c>
      <c r="AN884" s="4">
        <v>7</v>
      </c>
      <c r="AO884" s="4">
        <v>7</v>
      </c>
      <c r="AP884" s="3">
        <f t="shared" si="27"/>
        <v>56</v>
      </c>
      <c r="AQ884" s="4">
        <v>1880</v>
      </c>
      <c r="AR884" s="4">
        <v>3045</v>
      </c>
      <c r="AT884" s="4">
        <f t="shared" si="28"/>
        <v>4925</v>
      </c>
      <c r="AU884" s="4">
        <v>844</v>
      </c>
      <c r="AV884" s="4">
        <v>10125</v>
      </c>
      <c r="AW884" s="4" t="s">
        <v>18197</v>
      </c>
      <c r="AX884" s="4">
        <v>188</v>
      </c>
      <c r="AY884" s="4">
        <v>1323</v>
      </c>
      <c r="AZ884" s="4" t="s">
        <v>12812</v>
      </c>
      <c r="BN884" s="84" t="s">
        <v>18196</v>
      </c>
      <c r="BP884" s="4" t="s">
        <v>17279</v>
      </c>
      <c r="BQ884" s="4" t="s">
        <v>12498</v>
      </c>
    </row>
    <row r="885" spans="1:71">
      <c r="A885" s="4">
        <v>3101300</v>
      </c>
      <c r="B885" s="4" t="s">
        <v>18195</v>
      </c>
      <c r="C885" s="4" t="s">
        <v>11391</v>
      </c>
      <c r="D885" s="59" t="s">
        <v>187</v>
      </c>
      <c r="E885" s="4" t="s">
        <v>11394</v>
      </c>
      <c r="F885" s="4" t="s">
        <v>12144</v>
      </c>
      <c r="G885" s="4" t="s">
        <v>18395</v>
      </c>
      <c r="H885" s="4" t="s">
        <v>17136</v>
      </c>
      <c r="I885" s="4" t="s">
        <v>11395</v>
      </c>
      <c r="J885" s="4" t="s">
        <v>11395</v>
      </c>
      <c r="L885" s="4" t="s">
        <v>11396</v>
      </c>
      <c r="N885" s="4" t="s">
        <v>12144</v>
      </c>
      <c r="P885" s="4" t="s">
        <v>12746</v>
      </c>
      <c r="W885" s="4" t="s">
        <v>18394</v>
      </c>
      <c r="X885" s="4" t="s">
        <v>15441</v>
      </c>
      <c r="Y885" s="4" t="s">
        <v>17637</v>
      </c>
      <c r="Z885" s="4" t="s">
        <v>17394</v>
      </c>
      <c r="AA885" s="4">
        <v>250</v>
      </c>
      <c r="AB885" s="4">
        <v>8</v>
      </c>
      <c r="AC885" s="9">
        <v>5.5</v>
      </c>
      <c r="AD885" s="4">
        <v>1</v>
      </c>
      <c r="AE885" s="4">
        <v>1</v>
      </c>
      <c r="AF885" s="4">
        <v>1</v>
      </c>
      <c r="AG885" s="4">
        <v>1</v>
      </c>
      <c r="AH885" s="4">
        <v>1</v>
      </c>
      <c r="AI885" s="4">
        <v>1</v>
      </c>
      <c r="AJ885" s="4">
        <v>1</v>
      </c>
      <c r="AK885" s="4">
        <v>1</v>
      </c>
      <c r="AL885" s="4">
        <v>1</v>
      </c>
      <c r="AM885" s="4">
        <v>1</v>
      </c>
      <c r="AN885" s="4">
        <v>1</v>
      </c>
      <c r="AO885" s="4">
        <v>1</v>
      </c>
      <c r="AP885" s="3">
        <f t="shared" si="27"/>
        <v>12</v>
      </c>
      <c r="AQ885" s="4">
        <v>1432</v>
      </c>
      <c r="AR885" s="4">
        <v>2058</v>
      </c>
      <c r="AT885" s="4">
        <f t="shared" si="28"/>
        <v>3490</v>
      </c>
      <c r="AU885" s="4">
        <v>438</v>
      </c>
      <c r="AV885" s="4">
        <v>3065</v>
      </c>
      <c r="AW885" s="4" t="s">
        <v>12005</v>
      </c>
      <c r="AX885" s="4">
        <v>22</v>
      </c>
      <c r="AY885" s="4">
        <v>287</v>
      </c>
      <c r="AZ885" s="4" t="s">
        <v>13239</v>
      </c>
      <c r="BA885" s="4">
        <v>10</v>
      </c>
      <c r="BB885" s="4">
        <v>116</v>
      </c>
      <c r="BC885" s="4" t="s">
        <v>13549</v>
      </c>
      <c r="BD885" s="4">
        <v>30</v>
      </c>
      <c r="BE885" s="4">
        <v>1819</v>
      </c>
      <c r="BF885" s="4" t="s">
        <v>13880</v>
      </c>
      <c r="BP885" s="4" t="s">
        <v>17279</v>
      </c>
      <c r="BQ885" s="4" t="s">
        <v>12498</v>
      </c>
    </row>
    <row r="886" spans="1:71">
      <c r="A886" s="4">
        <v>3101301</v>
      </c>
      <c r="B886" s="4" t="s">
        <v>18094</v>
      </c>
      <c r="C886" s="4" t="s">
        <v>11619</v>
      </c>
      <c r="D886" s="4" t="s">
        <v>18093</v>
      </c>
      <c r="E886" s="4" t="s">
        <v>11895</v>
      </c>
      <c r="F886" s="4" t="s">
        <v>12746</v>
      </c>
      <c r="G886" s="4" t="s">
        <v>18093</v>
      </c>
      <c r="H886" s="4" t="s">
        <v>17136</v>
      </c>
      <c r="I886" s="4" t="s">
        <v>11395</v>
      </c>
      <c r="J886" s="4" t="s">
        <v>11395</v>
      </c>
      <c r="L886" s="4" t="s">
        <v>11396</v>
      </c>
      <c r="N886" s="4" t="s">
        <v>12144</v>
      </c>
      <c r="P886" s="4" t="s">
        <v>12746</v>
      </c>
      <c r="W886" s="4" t="s">
        <v>18013</v>
      </c>
      <c r="X886" s="4" t="s">
        <v>18012</v>
      </c>
      <c r="Y886" s="4" t="s">
        <v>17069</v>
      </c>
      <c r="Z886" s="4" t="s">
        <v>13771</v>
      </c>
      <c r="AA886" s="4">
        <v>260</v>
      </c>
      <c r="AB886" s="4">
        <v>45</v>
      </c>
      <c r="AC886" s="9">
        <v>5</v>
      </c>
      <c r="AD886" s="4">
        <v>3</v>
      </c>
      <c r="AE886" s="4">
        <v>4</v>
      </c>
      <c r="AF886" s="4">
        <v>6</v>
      </c>
      <c r="AG886" s="4">
        <v>8</v>
      </c>
      <c r="AH886" s="4">
        <v>8</v>
      </c>
      <c r="AI886" s="4">
        <v>8</v>
      </c>
      <c r="AJ886" s="4">
        <v>4</v>
      </c>
      <c r="AK886" s="4">
        <v>2</v>
      </c>
      <c r="AL886" s="4">
        <v>2</v>
      </c>
      <c r="AM886" s="4">
        <v>1</v>
      </c>
      <c r="AN886" s="4">
        <v>1</v>
      </c>
      <c r="AO886" s="4">
        <v>1</v>
      </c>
      <c r="AP886" s="3">
        <f t="shared" si="27"/>
        <v>48</v>
      </c>
      <c r="AQ886" s="4">
        <v>2514</v>
      </c>
      <c r="AR886" s="4">
        <v>4560</v>
      </c>
      <c r="AT886" s="4">
        <f t="shared" si="28"/>
        <v>7074</v>
      </c>
      <c r="AU886" s="4">
        <v>1790</v>
      </c>
      <c r="AV886" s="4">
        <v>12567</v>
      </c>
      <c r="AW886" s="4" t="s">
        <v>12005</v>
      </c>
      <c r="BP886" s="4" t="s">
        <v>17279</v>
      </c>
      <c r="BQ886" s="4" t="s">
        <v>12498</v>
      </c>
    </row>
    <row r="887" spans="1:71">
      <c r="A887" s="4">
        <v>3101302</v>
      </c>
      <c r="B887" s="4" t="s">
        <v>18361</v>
      </c>
      <c r="C887" s="4" t="s">
        <v>11779</v>
      </c>
      <c r="D887" s="4" t="s">
        <v>18277</v>
      </c>
      <c r="E887" s="4" t="s">
        <v>11779</v>
      </c>
      <c r="F887" s="4" t="s">
        <v>12144</v>
      </c>
      <c r="G887" s="4" t="s">
        <v>18360</v>
      </c>
      <c r="H887" s="4" t="s">
        <v>17136</v>
      </c>
      <c r="I887" s="4" t="s">
        <v>11395</v>
      </c>
      <c r="J887" s="4" t="s">
        <v>11395</v>
      </c>
      <c r="L887" s="4" t="s">
        <v>11396</v>
      </c>
      <c r="N887" s="4" t="s">
        <v>12144</v>
      </c>
      <c r="P887" s="4" t="s">
        <v>12746</v>
      </c>
      <c r="W887" s="4" t="s">
        <v>18276</v>
      </c>
      <c r="X887" s="4" t="s">
        <v>18479</v>
      </c>
      <c r="Y887" s="4" t="s">
        <v>11374</v>
      </c>
      <c r="Z887" s="4" t="s">
        <v>18478</v>
      </c>
      <c r="AB887" s="4">
        <v>44</v>
      </c>
      <c r="AC887" s="9">
        <v>5.5</v>
      </c>
      <c r="AD887" s="4">
        <v>14</v>
      </c>
      <c r="AE887" s="4">
        <v>13</v>
      </c>
      <c r="AF887" s="4">
        <v>16</v>
      </c>
      <c r="AG887" s="4">
        <v>12</v>
      </c>
      <c r="AH887" s="4">
        <v>11</v>
      </c>
      <c r="AI887" s="4">
        <v>8</v>
      </c>
      <c r="AJ887" s="4">
        <v>17</v>
      </c>
      <c r="AK887" s="4">
        <v>14</v>
      </c>
      <c r="AL887" s="4">
        <v>15</v>
      </c>
      <c r="AM887" s="4">
        <v>11</v>
      </c>
      <c r="AN887" s="4">
        <v>10</v>
      </c>
      <c r="AO887" s="4">
        <v>9</v>
      </c>
      <c r="AP887" s="3">
        <f t="shared" si="27"/>
        <v>150</v>
      </c>
      <c r="AQ887" s="4">
        <v>10000</v>
      </c>
      <c r="AR887" s="4">
        <v>24000</v>
      </c>
      <c r="AT887" s="4">
        <f t="shared" si="28"/>
        <v>34000</v>
      </c>
      <c r="AU887" s="4">
        <v>1970</v>
      </c>
      <c r="AV887" s="4">
        <v>23640</v>
      </c>
      <c r="AW887" s="4" t="s">
        <v>13549</v>
      </c>
      <c r="AX887" s="4">
        <v>657</v>
      </c>
      <c r="AY887" s="4">
        <v>7880</v>
      </c>
      <c r="AZ887" s="4" t="s">
        <v>12922</v>
      </c>
      <c r="BA887" s="4">
        <v>3940</v>
      </c>
      <c r="BB887" s="4">
        <v>47280</v>
      </c>
      <c r="BC887" s="3" t="s">
        <v>35862</v>
      </c>
      <c r="BP887" s="4" t="s">
        <v>17279</v>
      </c>
      <c r="BQ887" s="4" t="s">
        <v>12498</v>
      </c>
    </row>
    <row r="888" spans="1:71">
      <c r="A888" s="4">
        <v>3101303</v>
      </c>
      <c r="B888" s="4" t="s">
        <v>18205</v>
      </c>
      <c r="C888" s="4" t="s">
        <v>18204</v>
      </c>
      <c r="D888" s="4" t="s">
        <v>17995</v>
      </c>
      <c r="E888" s="4" t="s">
        <v>13143</v>
      </c>
      <c r="F888" s="4" t="s">
        <v>12144</v>
      </c>
      <c r="G888" s="4" t="s">
        <v>17996</v>
      </c>
      <c r="H888" s="4" t="s">
        <v>17136</v>
      </c>
      <c r="I888" s="4" t="s">
        <v>11395</v>
      </c>
      <c r="J888" s="4" t="s">
        <v>11395</v>
      </c>
      <c r="L888" s="4" t="s">
        <v>11396</v>
      </c>
      <c r="N888" s="4" t="s">
        <v>12144</v>
      </c>
      <c r="P888" s="4" t="s">
        <v>12746</v>
      </c>
      <c r="V888" s="50" t="s">
        <v>12638</v>
      </c>
      <c r="W888" s="4" t="s">
        <v>17994</v>
      </c>
      <c r="X888" s="4" t="s">
        <v>18355</v>
      </c>
      <c r="Y888" s="4" t="s">
        <v>17069</v>
      </c>
      <c r="Z888" s="4" t="s">
        <v>17742</v>
      </c>
      <c r="AA888" s="4">
        <v>313</v>
      </c>
      <c r="AB888" s="4">
        <v>44</v>
      </c>
      <c r="AC888" s="9">
        <v>5.5</v>
      </c>
      <c r="AD888" s="4">
        <v>23</v>
      </c>
      <c r="AE888" s="4">
        <v>21</v>
      </c>
      <c r="AF888" s="4">
        <v>13</v>
      </c>
      <c r="AG888" s="4">
        <v>11</v>
      </c>
      <c r="AH888" s="4">
        <v>9</v>
      </c>
      <c r="AI888" s="4">
        <v>8</v>
      </c>
      <c r="AJ888" s="4">
        <v>9</v>
      </c>
      <c r="AK888" s="4">
        <v>10</v>
      </c>
      <c r="AL888" s="4">
        <v>8</v>
      </c>
      <c r="AM888" s="4">
        <v>7</v>
      </c>
      <c r="AN888" s="4">
        <v>5</v>
      </c>
      <c r="AO888" s="4">
        <v>4</v>
      </c>
      <c r="AP888" s="3">
        <f t="shared" si="27"/>
        <v>128</v>
      </c>
      <c r="AQ888" s="4">
        <v>8899</v>
      </c>
      <c r="AR888" s="4">
        <v>5328</v>
      </c>
      <c r="AT888" s="4">
        <f t="shared" si="28"/>
        <v>14227</v>
      </c>
      <c r="AU888" s="4">
        <v>340</v>
      </c>
      <c r="AV888" s="4">
        <v>10211</v>
      </c>
      <c r="AW888" s="4" t="s">
        <v>13626</v>
      </c>
      <c r="AX888" s="4">
        <v>6</v>
      </c>
      <c r="AY888" s="4">
        <v>696</v>
      </c>
      <c r="AZ888" s="4" t="s">
        <v>13714</v>
      </c>
      <c r="BA888" s="4">
        <v>23</v>
      </c>
      <c r="BB888" s="4">
        <v>1388</v>
      </c>
      <c r="BC888" s="4" t="s">
        <v>13226</v>
      </c>
      <c r="BD888" s="4">
        <v>1</v>
      </c>
      <c r="BE888" s="4">
        <v>35</v>
      </c>
      <c r="BF888" s="4" t="s">
        <v>18354</v>
      </c>
      <c r="BH888" s="4">
        <v>567</v>
      </c>
      <c r="BI888" s="4" t="s">
        <v>18353</v>
      </c>
      <c r="BP888" s="4" t="s">
        <v>17336</v>
      </c>
      <c r="BQ888" s="4" t="s">
        <v>12498</v>
      </c>
      <c r="BR888" s="4" t="s">
        <v>35734</v>
      </c>
      <c r="BS888" s="4" t="s">
        <v>35735</v>
      </c>
    </row>
    <row r="889" spans="1:71">
      <c r="A889" s="4">
        <v>3101304</v>
      </c>
      <c r="B889" s="4" t="s">
        <v>18352</v>
      </c>
      <c r="C889" s="4" t="s">
        <v>11531</v>
      </c>
      <c r="D889" s="4" t="s">
        <v>18287</v>
      </c>
      <c r="E889" s="4" t="s">
        <v>13143</v>
      </c>
      <c r="F889" s="4" t="s">
        <v>12144</v>
      </c>
      <c r="G889" s="4" t="s">
        <v>18346</v>
      </c>
      <c r="H889" s="4" t="s">
        <v>17136</v>
      </c>
      <c r="I889" s="4" t="s">
        <v>11395</v>
      </c>
      <c r="J889" s="4" t="s">
        <v>11395</v>
      </c>
      <c r="L889" s="4" t="s">
        <v>11396</v>
      </c>
      <c r="M889" s="4" t="s">
        <v>18287</v>
      </c>
      <c r="N889" s="4" t="s">
        <v>12144</v>
      </c>
      <c r="P889" s="4" t="s">
        <v>12746</v>
      </c>
      <c r="W889" s="4" t="s">
        <v>18286</v>
      </c>
      <c r="X889" s="4" t="s">
        <v>18259</v>
      </c>
      <c r="Y889" s="4" t="s">
        <v>17069</v>
      </c>
      <c r="Z889" s="4" t="s">
        <v>13771</v>
      </c>
      <c r="AA889" s="4">
        <v>180</v>
      </c>
      <c r="AB889" s="9">
        <v>55</v>
      </c>
      <c r="AC889" s="9">
        <v>5.5</v>
      </c>
      <c r="AD889" s="4">
        <v>8</v>
      </c>
      <c r="AE889" s="4">
        <v>10</v>
      </c>
      <c r="AF889" s="4">
        <v>9</v>
      </c>
      <c r="AG889" s="4">
        <v>8</v>
      </c>
      <c r="AH889" s="4">
        <v>11</v>
      </c>
      <c r="AI889" s="4">
        <v>9</v>
      </c>
      <c r="AJ889" s="4">
        <v>10</v>
      </c>
      <c r="AK889" s="4">
        <v>11</v>
      </c>
      <c r="AL889" s="4">
        <v>9</v>
      </c>
      <c r="AM889" s="4">
        <v>10</v>
      </c>
      <c r="AN889" s="4">
        <v>2</v>
      </c>
      <c r="AO889" s="4">
        <v>2</v>
      </c>
      <c r="AP889" s="3">
        <f t="shared" si="27"/>
        <v>99</v>
      </c>
      <c r="AQ889" s="4">
        <v>10493</v>
      </c>
      <c r="AR889" s="4">
        <v>20794</v>
      </c>
      <c r="AT889" s="4">
        <f t="shared" si="28"/>
        <v>31287</v>
      </c>
      <c r="AU889" s="4">
        <v>2000</v>
      </c>
      <c r="AV889" s="4">
        <v>22000</v>
      </c>
      <c r="AW889" s="4" t="s">
        <v>13549</v>
      </c>
      <c r="AX889" s="4">
        <v>3000</v>
      </c>
      <c r="AY889" s="4">
        <v>33000</v>
      </c>
      <c r="AZ889" s="4" t="s">
        <v>35862</v>
      </c>
      <c r="BP889" s="4" t="s">
        <v>17279</v>
      </c>
      <c r="BQ889" s="4" t="s">
        <v>12498</v>
      </c>
      <c r="BR889" s="4" t="s">
        <v>35736</v>
      </c>
    </row>
    <row r="890" spans="1:71">
      <c r="A890" s="4">
        <v>3101305</v>
      </c>
      <c r="B890" s="4" t="s">
        <v>18258</v>
      </c>
      <c r="C890" s="4" t="s">
        <v>11551</v>
      </c>
      <c r="D890" s="4" t="s">
        <v>18270</v>
      </c>
      <c r="F890" s="4" t="s">
        <v>12144</v>
      </c>
      <c r="G890" s="4" t="s">
        <v>18271</v>
      </c>
      <c r="H890" s="4" t="s">
        <v>17136</v>
      </c>
      <c r="I890" s="4" t="s">
        <v>11395</v>
      </c>
      <c r="J890" s="4" t="s">
        <v>11395</v>
      </c>
      <c r="L890" s="4" t="s">
        <v>11396</v>
      </c>
      <c r="N890" s="4" t="s">
        <v>12144</v>
      </c>
      <c r="P890" s="4" t="s">
        <v>12746</v>
      </c>
      <c r="W890" s="4" t="s">
        <v>14756</v>
      </c>
      <c r="X890" s="4" t="s">
        <v>18269</v>
      </c>
      <c r="Y890" s="4" t="s">
        <v>17637</v>
      </c>
      <c r="Z890" s="4" t="s">
        <v>17343</v>
      </c>
      <c r="AA890" s="4">
        <v>290</v>
      </c>
      <c r="AB890" s="4">
        <v>44</v>
      </c>
      <c r="AC890" s="9">
        <v>5.5</v>
      </c>
      <c r="AD890" s="4">
        <v>26</v>
      </c>
      <c r="AE890" s="4">
        <v>31</v>
      </c>
      <c r="AF890" s="4">
        <v>27</v>
      </c>
      <c r="AG890" s="4">
        <v>28</v>
      </c>
      <c r="AH890" s="4">
        <v>25</v>
      </c>
      <c r="AI890" s="4">
        <v>31</v>
      </c>
      <c r="AJ890" s="4">
        <v>62</v>
      </c>
      <c r="AK890" s="4">
        <v>34</v>
      </c>
      <c r="AL890" s="4">
        <v>18</v>
      </c>
      <c r="AM890" s="4">
        <v>10</v>
      </c>
      <c r="AN890" s="4">
        <v>7</v>
      </c>
      <c r="AO890" s="4">
        <v>14</v>
      </c>
      <c r="AP890" s="3">
        <f t="shared" si="27"/>
        <v>313</v>
      </c>
      <c r="AQ890" s="4">
        <v>25190</v>
      </c>
      <c r="AR890" s="4">
        <v>11600</v>
      </c>
      <c r="AT890" s="4">
        <f t="shared" si="28"/>
        <v>36790</v>
      </c>
      <c r="AU890" s="4">
        <v>110</v>
      </c>
      <c r="AV890" s="4">
        <v>780</v>
      </c>
      <c r="AW890" s="4" t="s">
        <v>12539</v>
      </c>
      <c r="AX890" s="4">
        <v>1625</v>
      </c>
      <c r="AY890" s="4">
        <v>71500</v>
      </c>
      <c r="AZ890" s="4" t="s">
        <v>13626</v>
      </c>
      <c r="BP890" s="4" t="s">
        <v>17336</v>
      </c>
      <c r="BQ890" s="4" t="s">
        <v>12498</v>
      </c>
    </row>
    <row r="891" spans="1:71">
      <c r="A891" s="4">
        <v>3101306</v>
      </c>
      <c r="B891" s="4" t="s">
        <v>18268</v>
      </c>
      <c r="C891" s="4" t="s">
        <v>11231</v>
      </c>
      <c r="D891" s="4" t="s">
        <v>18315</v>
      </c>
      <c r="E891" s="4" t="s">
        <v>18450</v>
      </c>
      <c r="F891" s="4" t="s">
        <v>12144</v>
      </c>
      <c r="G891" s="4" t="s">
        <v>18319</v>
      </c>
      <c r="H891" s="4" t="s">
        <v>17136</v>
      </c>
      <c r="I891" s="4" t="s">
        <v>11395</v>
      </c>
      <c r="J891" s="4" t="s">
        <v>11395</v>
      </c>
      <c r="L891" s="4" t="s">
        <v>11396</v>
      </c>
      <c r="M891" s="4" t="s">
        <v>18315</v>
      </c>
      <c r="N891" s="4" t="s">
        <v>12144</v>
      </c>
      <c r="P891" s="4" t="s">
        <v>12746</v>
      </c>
      <c r="W891" s="4" t="s">
        <v>15075</v>
      </c>
      <c r="X891" s="4" t="s">
        <v>18494</v>
      </c>
      <c r="Y891" s="4" t="s">
        <v>17069</v>
      </c>
      <c r="Z891" s="4" t="s">
        <v>13771</v>
      </c>
      <c r="AA891" s="4">
        <v>312</v>
      </c>
      <c r="AB891" s="4">
        <v>66</v>
      </c>
      <c r="AC891" s="9">
        <v>6</v>
      </c>
      <c r="AD891" s="4">
        <v>12</v>
      </c>
      <c r="AE891" s="4">
        <v>9</v>
      </c>
      <c r="AF891" s="4">
        <v>10</v>
      </c>
      <c r="AG891" s="4">
        <v>8</v>
      </c>
      <c r="AH891" s="4">
        <v>7</v>
      </c>
      <c r="AI891" s="4">
        <v>7</v>
      </c>
      <c r="AJ891" s="4">
        <v>6</v>
      </c>
      <c r="AK891" s="4">
        <v>7</v>
      </c>
      <c r="AL891" s="4">
        <v>3</v>
      </c>
      <c r="AM891" s="4">
        <v>7</v>
      </c>
      <c r="AN891" s="4">
        <v>7</v>
      </c>
      <c r="AO891" s="4">
        <v>5</v>
      </c>
      <c r="AP891" s="3">
        <f t="shared" si="27"/>
        <v>88</v>
      </c>
      <c r="AQ891" s="4">
        <v>6465</v>
      </c>
      <c r="AR891" s="4">
        <v>8085</v>
      </c>
      <c r="AT891" s="4">
        <f t="shared" si="28"/>
        <v>14550</v>
      </c>
      <c r="AU891" s="4">
        <v>20</v>
      </c>
      <c r="AV891" s="4">
        <v>150</v>
      </c>
      <c r="AW891" s="4" t="s">
        <v>12005</v>
      </c>
      <c r="AX891" s="4">
        <v>413</v>
      </c>
      <c r="AY891" s="4">
        <v>6921</v>
      </c>
      <c r="AZ891" s="4" t="s">
        <v>13549</v>
      </c>
      <c r="BA891" s="4">
        <v>944</v>
      </c>
      <c r="BB891" s="4">
        <v>15395</v>
      </c>
      <c r="BC891" s="3" t="s">
        <v>35862</v>
      </c>
      <c r="BD891" s="4">
        <v>3</v>
      </c>
      <c r="BE891" s="4">
        <v>200</v>
      </c>
      <c r="BF891" s="4" t="s">
        <v>13087</v>
      </c>
      <c r="BP891" s="4" t="s">
        <v>17336</v>
      </c>
      <c r="BQ891" s="4" t="s">
        <v>12498</v>
      </c>
      <c r="BS891" s="4" t="s">
        <v>35737</v>
      </c>
    </row>
    <row r="892" spans="1:71">
      <c r="A892" s="4">
        <v>3101307</v>
      </c>
      <c r="B892" s="4" t="s">
        <v>18493</v>
      </c>
      <c r="C892" s="4" t="s">
        <v>11454</v>
      </c>
      <c r="F892" s="4" t="s">
        <v>12144</v>
      </c>
      <c r="G892" s="4" t="s">
        <v>18492</v>
      </c>
      <c r="H892" s="4" t="s">
        <v>17136</v>
      </c>
      <c r="I892" s="4" t="s">
        <v>11577</v>
      </c>
      <c r="J892" s="4" t="s">
        <v>11577</v>
      </c>
      <c r="L892" s="3" t="s">
        <v>11582</v>
      </c>
      <c r="N892" s="4" t="s">
        <v>12144</v>
      </c>
      <c r="P892" s="4" t="s">
        <v>12746</v>
      </c>
      <c r="W892" s="4" t="s">
        <v>18190</v>
      </c>
      <c r="X892" s="4" t="s">
        <v>18641</v>
      </c>
      <c r="Y892" s="4" t="s">
        <v>17069</v>
      </c>
      <c r="Z892" s="4" t="s">
        <v>13771</v>
      </c>
      <c r="AA892" s="4">
        <v>200</v>
      </c>
      <c r="AB892" s="4">
        <v>60</v>
      </c>
      <c r="AC892" s="9">
        <v>6</v>
      </c>
      <c r="AD892" s="4">
        <v>20</v>
      </c>
      <c r="AE892" s="4">
        <v>20</v>
      </c>
      <c r="AF892" s="4">
        <v>20</v>
      </c>
      <c r="AG892" s="4">
        <v>20</v>
      </c>
      <c r="AH892" s="4">
        <v>20</v>
      </c>
      <c r="AI892" s="4">
        <v>20</v>
      </c>
      <c r="AJ892" s="4">
        <v>4</v>
      </c>
      <c r="AK892" s="4">
        <v>4</v>
      </c>
      <c r="AL892" s="4">
        <v>3</v>
      </c>
      <c r="AM892" s="4">
        <v>2</v>
      </c>
      <c r="AN892" s="4">
        <v>2</v>
      </c>
      <c r="AO892" s="4">
        <v>2</v>
      </c>
      <c r="AP892" s="3">
        <f t="shared" si="27"/>
        <v>137</v>
      </c>
      <c r="AQ892" s="4">
        <v>6355</v>
      </c>
      <c r="AR892" s="4">
        <v>8500</v>
      </c>
      <c r="AT892" s="4">
        <f t="shared" si="28"/>
        <v>14855</v>
      </c>
      <c r="AU892" s="4">
        <v>40</v>
      </c>
      <c r="AV892" s="4">
        <v>480</v>
      </c>
      <c r="AW892" s="4" t="s">
        <v>12922</v>
      </c>
      <c r="AX892" s="4">
        <v>1333</v>
      </c>
      <c r="AY892" s="4">
        <v>20000</v>
      </c>
      <c r="AZ892" s="4" t="s">
        <v>12925</v>
      </c>
      <c r="BA892" s="4">
        <v>60</v>
      </c>
      <c r="BB892" s="4">
        <v>900</v>
      </c>
      <c r="BC892" s="3" t="s">
        <v>35862</v>
      </c>
      <c r="BD892" s="4">
        <v>20</v>
      </c>
      <c r="BE892" s="4">
        <v>200</v>
      </c>
      <c r="BF892" s="4" t="s">
        <v>13087</v>
      </c>
      <c r="BN892" s="4" t="s">
        <v>18290</v>
      </c>
      <c r="BP892" s="4" t="s">
        <v>17279</v>
      </c>
      <c r="BQ892" s="4" t="s">
        <v>12498</v>
      </c>
      <c r="BR892" s="84" t="s">
        <v>35738</v>
      </c>
    </row>
    <row r="893" spans="1:71">
      <c r="A893" s="4">
        <v>3101308</v>
      </c>
      <c r="B893" s="4" t="s">
        <v>18345</v>
      </c>
      <c r="C893" s="4" t="s">
        <v>11706</v>
      </c>
      <c r="D893" s="4" t="s">
        <v>11574</v>
      </c>
      <c r="E893" s="59" t="s">
        <v>29592</v>
      </c>
      <c r="F893" s="4" t="s">
        <v>12746</v>
      </c>
      <c r="G893" s="4" t="s">
        <v>18249</v>
      </c>
      <c r="H893" s="4" t="s">
        <v>17136</v>
      </c>
      <c r="I893" s="4" t="s">
        <v>18129</v>
      </c>
      <c r="J893" s="4" t="s">
        <v>11707</v>
      </c>
      <c r="L893" s="4" t="s">
        <v>11708</v>
      </c>
      <c r="N893" s="4" t="s">
        <v>12144</v>
      </c>
      <c r="P893" s="4" t="s">
        <v>12746</v>
      </c>
      <c r="W893" s="4" t="s">
        <v>18067</v>
      </c>
      <c r="X893" s="4" t="s">
        <v>18066</v>
      </c>
      <c r="Y893" s="4" t="s">
        <v>17069</v>
      </c>
      <c r="Z893" s="4" t="s">
        <v>17742</v>
      </c>
      <c r="AA893" s="4">
        <v>312</v>
      </c>
      <c r="AB893" s="4">
        <v>60</v>
      </c>
      <c r="AC893" s="9">
        <v>6</v>
      </c>
      <c r="AD893" s="4">
        <v>1</v>
      </c>
      <c r="AE893" s="4">
        <v>1</v>
      </c>
      <c r="AF893" s="4">
        <v>1</v>
      </c>
      <c r="AG893" s="4">
        <v>1</v>
      </c>
      <c r="AH893" s="4">
        <v>1</v>
      </c>
      <c r="AI893" s="4">
        <v>1</v>
      </c>
      <c r="AJ893" s="4">
        <v>1</v>
      </c>
      <c r="AK893" s="4">
        <v>1</v>
      </c>
      <c r="AL893" s="4">
        <v>1</v>
      </c>
      <c r="AM893" s="4">
        <v>1</v>
      </c>
      <c r="AN893" s="4">
        <v>1</v>
      </c>
      <c r="AO893" s="4">
        <v>1</v>
      </c>
      <c r="AP893" s="3">
        <f t="shared" si="27"/>
        <v>12</v>
      </c>
      <c r="AQ893" s="4">
        <v>900</v>
      </c>
      <c r="AR893" s="4">
        <v>1200</v>
      </c>
      <c r="AT893" s="4">
        <f t="shared" si="28"/>
        <v>2100</v>
      </c>
      <c r="AU893" s="4">
        <v>190</v>
      </c>
      <c r="AV893" s="4">
        <v>7500</v>
      </c>
      <c r="AW893" s="4" t="s">
        <v>12448</v>
      </c>
      <c r="BP893" s="4" t="s">
        <v>17279</v>
      </c>
      <c r="BQ893" s="4" t="s">
        <v>12498</v>
      </c>
      <c r="BS893" s="4" t="s">
        <v>35611</v>
      </c>
    </row>
    <row r="894" spans="1:71">
      <c r="A894" s="4">
        <v>3101309</v>
      </c>
      <c r="B894" s="4" t="s">
        <v>18344</v>
      </c>
      <c r="C894" s="4" t="s">
        <v>11877</v>
      </c>
      <c r="D894" s="4" t="s">
        <v>18342</v>
      </c>
      <c r="E894" s="4" t="s">
        <v>11867</v>
      </c>
      <c r="F894" s="4" t="s">
        <v>12746</v>
      </c>
      <c r="G894" s="4" t="s">
        <v>18343</v>
      </c>
      <c r="H894" s="4" t="s">
        <v>17136</v>
      </c>
      <c r="I894" s="4" t="s">
        <v>11702</v>
      </c>
      <c r="J894" s="4" t="s">
        <v>11702</v>
      </c>
      <c r="L894" s="4" t="s">
        <v>12067</v>
      </c>
      <c r="M894" s="4" t="s">
        <v>18341</v>
      </c>
      <c r="N894" s="4" t="s">
        <v>12144</v>
      </c>
      <c r="P894" s="4" t="s">
        <v>12746</v>
      </c>
      <c r="R894" s="4" t="s">
        <v>12746</v>
      </c>
      <c r="W894" s="4" t="s">
        <v>18149</v>
      </c>
      <c r="X894" s="4" t="s">
        <v>18148</v>
      </c>
      <c r="Y894" s="4" t="s">
        <v>17069</v>
      </c>
      <c r="Z894" s="4" t="s">
        <v>13771</v>
      </c>
      <c r="AA894" s="4">
        <v>300</v>
      </c>
      <c r="AB894" s="4">
        <v>60</v>
      </c>
      <c r="AC894" s="9">
        <v>6</v>
      </c>
      <c r="AD894" s="4">
        <v>20</v>
      </c>
      <c r="AE894" s="4">
        <v>14</v>
      </c>
      <c r="AF894" s="4">
        <v>31</v>
      </c>
      <c r="AG894" s="4">
        <v>29</v>
      </c>
      <c r="AH894" s="4">
        <v>26</v>
      </c>
      <c r="AI894" s="4">
        <v>16</v>
      </c>
      <c r="AJ894" s="4">
        <v>17</v>
      </c>
      <c r="AK894" s="4">
        <v>19</v>
      </c>
      <c r="AL894" s="4">
        <v>24</v>
      </c>
      <c r="AM894" s="4">
        <v>21</v>
      </c>
      <c r="AN894" s="4">
        <v>21</v>
      </c>
      <c r="AO894" s="4">
        <v>14</v>
      </c>
      <c r="AP894" s="3">
        <f t="shared" si="27"/>
        <v>252</v>
      </c>
      <c r="AQ894" s="4">
        <v>17360</v>
      </c>
      <c r="AR894" s="4">
        <v>27461</v>
      </c>
      <c r="AT894" s="4">
        <f t="shared" si="28"/>
        <v>44821</v>
      </c>
      <c r="AU894" s="4">
        <v>900</v>
      </c>
      <c r="AV894" s="4">
        <v>8235</v>
      </c>
      <c r="AW894" s="4" t="s">
        <v>13549</v>
      </c>
      <c r="AX894" s="4">
        <v>2500</v>
      </c>
      <c r="AY894" s="4">
        <v>22875</v>
      </c>
      <c r="AZ894" s="4" t="s">
        <v>35862</v>
      </c>
      <c r="BA894" s="4">
        <v>1500</v>
      </c>
      <c r="BB894" s="4">
        <v>13725</v>
      </c>
      <c r="BC894" s="38" t="s">
        <v>35863</v>
      </c>
      <c r="BN894" s="4" t="s">
        <v>18147</v>
      </c>
      <c r="BP894" s="4" t="s">
        <v>17336</v>
      </c>
      <c r="BQ894" s="4" t="s">
        <v>12498</v>
      </c>
      <c r="BR894" s="4" t="s">
        <v>35489</v>
      </c>
    </row>
    <row r="895" spans="1:71">
      <c r="A895" s="4">
        <v>3101310</v>
      </c>
      <c r="B895" s="4" t="s">
        <v>18314</v>
      </c>
      <c r="C895" s="4" t="s">
        <v>17970</v>
      </c>
      <c r="D895" s="4" t="s">
        <v>18062</v>
      </c>
      <c r="E895" s="4" t="s">
        <v>18063</v>
      </c>
      <c r="F895" s="4" t="s">
        <v>12746</v>
      </c>
      <c r="G895" s="4" t="s">
        <v>11472</v>
      </c>
      <c r="H895" s="4" t="s">
        <v>17136</v>
      </c>
      <c r="I895" s="4" t="s">
        <v>11469</v>
      </c>
      <c r="J895" s="4" t="s">
        <v>11469</v>
      </c>
      <c r="L895" s="4" t="s">
        <v>11470</v>
      </c>
      <c r="N895" s="4" t="s">
        <v>12144</v>
      </c>
      <c r="P895" s="4" t="s">
        <v>12746</v>
      </c>
      <c r="R895" s="4" t="s">
        <v>12746</v>
      </c>
      <c r="T895" s="4" t="s">
        <v>12746</v>
      </c>
      <c r="U895" s="4" t="s">
        <v>12746</v>
      </c>
      <c r="W895" s="4" t="s">
        <v>18061</v>
      </c>
      <c r="X895" s="4" t="s">
        <v>18060</v>
      </c>
      <c r="Y895" s="4" t="s">
        <v>17069</v>
      </c>
      <c r="Z895" s="4" t="s">
        <v>17742</v>
      </c>
      <c r="AA895" s="4">
        <v>253</v>
      </c>
      <c r="AB895" s="4">
        <v>44</v>
      </c>
      <c r="AC895" s="9">
        <v>5.5</v>
      </c>
      <c r="AD895" s="4">
        <v>7</v>
      </c>
      <c r="AE895" s="4">
        <v>4</v>
      </c>
      <c r="AF895" s="4">
        <v>6</v>
      </c>
      <c r="AG895" s="4">
        <v>10</v>
      </c>
      <c r="AH895" s="4">
        <v>8</v>
      </c>
      <c r="AI895" s="4">
        <v>8</v>
      </c>
      <c r="AJ895" s="4">
        <v>1</v>
      </c>
      <c r="AK895" s="4">
        <v>3</v>
      </c>
      <c r="AL895" s="4">
        <v>1</v>
      </c>
      <c r="AM895" s="4">
        <v>3</v>
      </c>
      <c r="AN895" s="4">
        <v>9</v>
      </c>
      <c r="AO895" s="4">
        <v>7</v>
      </c>
      <c r="AP895" s="3">
        <f t="shared" si="27"/>
        <v>67</v>
      </c>
      <c r="AQ895" s="4">
        <v>5837</v>
      </c>
      <c r="AR895" s="4">
        <v>2747</v>
      </c>
      <c r="AT895" s="4">
        <f t="shared" si="28"/>
        <v>8584</v>
      </c>
      <c r="AU895" s="4">
        <v>214</v>
      </c>
      <c r="AV895" s="4">
        <v>10109</v>
      </c>
      <c r="AW895" s="4" t="s">
        <v>13626</v>
      </c>
      <c r="BP895" s="4" t="s">
        <v>17336</v>
      </c>
      <c r="BQ895" s="4" t="s">
        <v>12498</v>
      </c>
    </row>
    <row r="896" spans="1:71">
      <c r="A896" s="4">
        <v>3101311</v>
      </c>
      <c r="B896" s="4" t="s">
        <v>18247</v>
      </c>
      <c r="C896" s="4" t="s">
        <v>10429</v>
      </c>
      <c r="D896" s="4" t="s">
        <v>18245</v>
      </c>
      <c r="E896" s="4" t="s">
        <v>18246</v>
      </c>
      <c r="F896" s="4" t="s">
        <v>12746</v>
      </c>
      <c r="H896" s="4" t="s">
        <v>17136</v>
      </c>
      <c r="I896" s="4" t="s">
        <v>25663</v>
      </c>
      <c r="J896" s="4" t="s">
        <v>11240</v>
      </c>
      <c r="L896" s="4" t="s">
        <v>11241</v>
      </c>
      <c r="N896" s="4" t="s">
        <v>12144</v>
      </c>
      <c r="W896" s="4" t="s">
        <v>12224</v>
      </c>
      <c r="X896" s="4" t="s">
        <v>18111</v>
      </c>
      <c r="Y896" s="4" t="s">
        <v>18110</v>
      </c>
      <c r="Z896" s="4" t="s">
        <v>13771</v>
      </c>
      <c r="AA896" s="4">
        <v>100</v>
      </c>
      <c r="AB896" s="4">
        <v>60</v>
      </c>
      <c r="AC896" s="9">
        <v>6</v>
      </c>
      <c r="AD896" s="4">
        <v>7</v>
      </c>
      <c r="AE896" s="4">
        <v>7</v>
      </c>
      <c r="AF896" s="4">
        <v>7</v>
      </c>
      <c r="AG896" s="4">
        <v>7</v>
      </c>
      <c r="AH896" s="4">
        <v>7</v>
      </c>
      <c r="AI896" s="4">
        <v>7</v>
      </c>
      <c r="AJ896" s="4">
        <v>7</v>
      </c>
      <c r="AK896" s="4">
        <v>7</v>
      </c>
      <c r="AL896" s="4">
        <v>7</v>
      </c>
      <c r="AM896" s="4">
        <v>7</v>
      </c>
      <c r="AN896" s="4">
        <v>7</v>
      </c>
      <c r="AO896" s="4">
        <v>7</v>
      </c>
      <c r="AP896" s="3">
        <f t="shared" si="27"/>
        <v>84</v>
      </c>
      <c r="AQ896" s="4">
        <v>3808</v>
      </c>
      <c r="AR896" s="4">
        <v>3748</v>
      </c>
      <c r="AT896" s="4">
        <f t="shared" si="28"/>
        <v>7556</v>
      </c>
      <c r="AU896" s="4">
        <v>1014</v>
      </c>
      <c r="AV896" s="4">
        <v>12166</v>
      </c>
      <c r="AW896" s="3" t="s">
        <v>35862</v>
      </c>
      <c r="BN896" s="4" t="s">
        <v>18109</v>
      </c>
      <c r="BP896" s="4" t="s">
        <v>17279</v>
      </c>
      <c r="BQ896" s="4" t="s">
        <v>12498</v>
      </c>
    </row>
    <row r="897" spans="1:71">
      <c r="A897" s="4">
        <v>3101312</v>
      </c>
      <c r="B897" s="4" t="s">
        <v>18226</v>
      </c>
      <c r="C897" s="4" t="s">
        <v>18244</v>
      </c>
      <c r="E897" s="4" t="s">
        <v>11239</v>
      </c>
      <c r="F897" s="4" t="s">
        <v>12144</v>
      </c>
      <c r="G897" s="4" t="s">
        <v>18243</v>
      </c>
      <c r="H897" s="4" t="s">
        <v>17136</v>
      </c>
      <c r="I897" s="4" t="s">
        <v>25663</v>
      </c>
      <c r="J897" s="4" t="s">
        <v>11240</v>
      </c>
      <c r="L897" s="4" t="s">
        <v>11241</v>
      </c>
      <c r="N897" s="4" t="s">
        <v>12144</v>
      </c>
      <c r="P897" s="4" t="s">
        <v>12746</v>
      </c>
      <c r="W897" s="4" t="s">
        <v>10466</v>
      </c>
      <c r="X897" s="4" t="s">
        <v>14024</v>
      </c>
      <c r="Y897" s="4" t="s">
        <v>17069</v>
      </c>
      <c r="Z897" s="4" t="s">
        <v>13771</v>
      </c>
      <c r="AA897" s="4">
        <v>312</v>
      </c>
      <c r="AB897" s="4">
        <v>50</v>
      </c>
      <c r="AC897" s="9">
        <v>5</v>
      </c>
      <c r="AD897" s="4">
        <v>4</v>
      </c>
      <c r="AE897" s="4">
        <v>4</v>
      </c>
      <c r="AF897" s="4">
        <v>4</v>
      </c>
      <c r="AG897" s="4">
        <v>4</v>
      </c>
      <c r="AH897" s="4">
        <v>4</v>
      </c>
      <c r="AI897" s="4">
        <v>4</v>
      </c>
      <c r="AJ897" s="4">
        <v>4</v>
      </c>
      <c r="AK897" s="4">
        <v>4</v>
      </c>
      <c r="AL897" s="4">
        <v>4</v>
      </c>
      <c r="AM897" s="4">
        <v>4</v>
      </c>
      <c r="AN897" s="4">
        <v>4</v>
      </c>
      <c r="AO897" s="4">
        <v>4</v>
      </c>
      <c r="AP897" s="3">
        <f t="shared" si="27"/>
        <v>48</v>
      </c>
      <c r="AQ897" s="4">
        <v>2325</v>
      </c>
      <c r="AR897" s="4">
        <v>4880</v>
      </c>
      <c r="AT897" s="4">
        <f t="shared" si="28"/>
        <v>7205</v>
      </c>
      <c r="AU897" s="4">
        <v>3071</v>
      </c>
      <c r="AV897" s="4">
        <v>21502</v>
      </c>
      <c r="AW897" s="4" t="s">
        <v>12005</v>
      </c>
      <c r="BP897" s="4" t="s">
        <v>17279</v>
      </c>
      <c r="BQ897" s="4" t="s">
        <v>12498</v>
      </c>
    </row>
    <row r="898" spans="1:71">
      <c r="A898" s="4">
        <v>3101313</v>
      </c>
      <c r="B898" s="4" t="s">
        <v>18146</v>
      </c>
      <c r="C898" s="4" t="s">
        <v>18054</v>
      </c>
      <c r="D898" s="4" t="s">
        <v>18052</v>
      </c>
      <c r="E898" s="4" t="s">
        <v>18053</v>
      </c>
      <c r="F898" s="4" t="s">
        <v>12144</v>
      </c>
      <c r="G898" s="4" t="s">
        <v>18217</v>
      </c>
      <c r="H898" s="4" t="s">
        <v>17136</v>
      </c>
      <c r="I898" s="4" t="s">
        <v>25663</v>
      </c>
      <c r="J898" s="4" t="s">
        <v>11240</v>
      </c>
      <c r="L898" s="4" t="s">
        <v>11241</v>
      </c>
      <c r="M898" s="4" t="s">
        <v>18217</v>
      </c>
      <c r="N898" s="4" t="s">
        <v>12144</v>
      </c>
      <c r="P898" s="4" t="s">
        <v>12746</v>
      </c>
      <c r="S898" s="4" t="s">
        <v>12144</v>
      </c>
      <c r="V898" s="50" t="s">
        <v>29693</v>
      </c>
      <c r="W898" s="4" t="s">
        <v>11515</v>
      </c>
      <c r="X898" s="4" t="s">
        <v>17780</v>
      </c>
      <c r="Y898" s="4" t="s">
        <v>17069</v>
      </c>
      <c r="Z898" s="4" t="s">
        <v>13771</v>
      </c>
      <c r="AA898" s="4">
        <v>300</v>
      </c>
      <c r="AB898" s="4">
        <v>48</v>
      </c>
      <c r="AC898" s="9">
        <v>6</v>
      </c>
      <c r="AD898" s="4">
        <v>5</v>
      </c>
      <c r="AE898" s="4">
        <v>5</v>
      </c>
      <c r="AF898" s="4">
        <v>5</v>
      </c>
      <c r="AG898" s="4">
        <v>5</v>
      </c>
      <c r="AH898" s="4">
        <v>5</v>
      </c>
      <c r="AI898" s="4">
        <v>5</v>
      </c>
      <c r="AJ898" s="4">
        <v>5</v>
      </c>
      <c r="AK898" s="4">
        <v>5</v>
      </c>
      <c r="AL898" s="4">
        <v>5</v>
      </c>
      <c r="AM898" s="4">
        <v>5</v>
      </c>
      <c r="AN898" s="4">
        <v>5</v>
      </c>
      <c r="AO898" s="4">
        <v>5</v>
      </c>
      <c r="AP898" s="3">
        <f t="shared" si="27"/>
        <v>60</v>
      </c>
      <c r="AQ898" s="4">
        <v>14028</v>
      </c>
      <c r="AR898" s="4">
        <v>131727</v>
      </c>
      <c r="AT898" s="4">
        <f t="shared" si="28"/>
        <v>145755</v>
      </c>
      <c r="AU898" s="4">
        <v>41127</v>
      </c>
      <c r="AV898" s="4">
        <v>212074</v>
      </c>
      <c r="AW898" s="4" t="s">
        <v>15744</v>
      </c>
      <c r="BP898" s="4" t="s">
        <v>17279</v>
      </c>
      <c r="BQ898" s="4" t="s">
        <v>12498</v>
      </c>
      <c r="BR898" s="4" t="s">
        <v>35490</v>
      </c>
    </row>
    <row r="899" spans="1:71">
      <c r="A899" s="4">
        <v>3101314</v>
      </c>
      <c r="B899" s="4" t="s">
        <v>18216</v>
      </c>
      <c r="C899" s="4" t="s">
        <v>18299</v>
      </c>
      <c r="D899" s="4" t="s">
        <v>18297</v>
      </c>
      <c r="E899" s="4" t="s">
        <v>18299</v>
      </c>
      <c r="F899" s="4" t="s">
        <v>12144</v>
      </c>
      <c r="G899" s="4" t="s">
        <v>18298</v>
      </c>
      <c r="H899" s="4" t="s">
        <v>17136</v>
      </c>
      <c r="I899" s="4" t="s">
        <v>10557</v>
      </c>
      <c r="J899" s="4" t="s">
        <v>11240</v>
      </c>
      <c r="L899" s="4" t="s">
        <v>11241</v>
      </c>
      <c r="N899" s="4" t="s">
        <v>12144</v>
      </c>
      <c r="P899" s="4" t="s">
        <v>12746</v>
      </c>
      <c r="W899" s="4" t="s">
        <v>18296</v>
      </c>
      <c r="X899" s="4" t="s">
        <v>17928</v>
      </c>
      <c r="Y899" s="4" t="s">
        <v>17069</v>
      </c>
      <c r="Z899" s="4" t="s">
        <v>13771</v>
      </c>
      <c r="AA899" s="4">
        <v>290</v>
      </c>
      <c r="AB899" s="4">
        <v>60</v>
      </c>
      <c r="AC899" s="9">
        <v>6</v>
      </c>
      <c r="AD899" s="4">
        <v>13</v>
      </c>
      <c r="AE899" s="4">
        <v>9</v>
      </c>
      <c r="AF899" s="4">
        <v>14</v>
      </c>
      <c r="AG899" s="4">
        <v>13</v>
      </c>
      <c r="AH899" s="4">
        <v>9</v>
      </c>
      <c r="AI899" s="4">
        <v>6</v>
      </c>
      <c r="AJ899" s="4">
        <v>11</v>
      </c>
      <c r="AK899" s="4">
        <v>12</v>
      </c>
      <c r="AL899" s="4">
        <v>18</v>
      </c>
      <c r="AM899" s="4">
        <v>7</v>
      </c>
      <c r="AN899" s="4">
        <v>7</v>
      </c>
      <c r="AO899" s="4">
        <v>5</v>
      </c>
      <c r="AP899" s="3">
        <f t="shared" si="27"/>
        <v>124</v>
      </c>
      <c r="AQ899" s="4">
        <v>6427</v>
      </c>
      <c r="AR899" s="4">
        <v>65176</v>
      </c>
      <c r="AT899" s="4">
        <f t="shared" si="28"/>
        <v>71603</v>
      </c>
      <c r="AU899" s="4">
        <v>29982</v>
      </c>
      <c r="AV899" s="4">
        <v>142221</v>
      </c>
      <c r="AW899" s="4" t="s">
        <v>15744</v>
      </c>
      <c r="BN899" s="4" t="s">
        <v>18293</v>
      </c>
      <c r="BP899" s="4" t="s">
        <v>17336</v>
      </c>
      <c r="BQ899" s="4" t="s">
        <v>12498</v>
      </c>
      <c r="BR899" s="4" t="s">
        <v>35491</v>
      </c>
      <c r="BS899" s="4" t="s">
        <v>35492</v>
      </c>
    </row>
    <row r="900" spans="1:71">
      <c r="A900" s="4">
        <v>3101315</v>
      </c>
      <c r="B900" s="4" t="s">
        <v>18241</v>
      </c>
      <c r="C900" s="4" t="s">
        <v>18240</v>
      </c>
      <c r="D900" s="4" t="s">
        <v>18237</v>
      </c>
      <c r="E900" s="4" t="s">
        <v>18239</v>
      </c>
      <c r="F900" s="4" t="s">
        <v>12746</v>
      </c>
      <c r="G900" s="4" t="s">
        <v>18238</v>
      </c>
      <c r="H900" s="4" t="s">
        <v>17136</v>
      </c>
      <c r="I900" s="4" t="s">
        <v>11896</v>
      </c>
      <c r="J900" s="4" t="s">
        <v>11896</v>
      </c>
      <c r="L900" s="4" t="s">
        <v>12040</v>
      </c>
      <c r="N900" s="4" t="s">
        <v>12144</v>
      </c>
      <c r="P900" s="4" t="s">
        <v>12746</v>
      </c>
      <c r="W900" s="4" t="s">
        <v>18227</v>
      </c>
      <c r="X900" s="4" t="s">
        <v>2503</v>
      </c>
      <c r="Y900" s="4" t="s">
        <v>17069</v>
      </c>
      <c r="Z900" s="4" t="s">
        <v>13771</v>
      </c>
      <c r="AA900" s="4">
        <v>125</v>
      </c>
      <c r="AB900" s="4">
        <v>54</v>
      </c>
      <c r="AC900" s="9">
        <v>6</v>
      </c>
      <c r="AD900" s="4">
        <v>6</v>
      </c>
      <c r="AE900" s="4">
        <v>6</v>
      </c>
      <c r="AF900" s="4">
        <v>6</v>
      </c>
      <c r="AG900" s="4">
        <v>6</v>
      </c>
      <c r="AH900" s="4">
        <v>6</v>
      </c>
      <c r="AI900" s="4">
        <v>6</v>
      </c>
      <c r="AJ900" s="4">
        <v>6</v>
      </c>
      <c r="AK900" s="4">
        <v>6</v>
      </c>
      <c r="AP900" s="3">
        <f t="shared" si="27"/>
        <v>48</v>
      </c>
      <c r="AQ900" s="4">
        <v>2296</v>
      </c>
      <c r="AR900" s="4">
        <v>3379</v>
      </c>
      <c r="AT900" s="4">
        <f t="shared" si="28"/>
        <v>5675</v>
      </c>
      <c r="AU900" s="4">
        <v>936</v>
      </c>
      <c r="AV900" s="4">
        <v>7307</v>
      </c>
      <c r="AW900" s="4" t="s">
        <v>12005</v>
      </c>
      <c r="AX900" s="4">
        <v>75</v>
      </c>
      <c r="AY900" s="4">
        <v>2433</v>
      </c>
      <c r="AZ900" s="4" t="s">
        <v>13626</v>
      </c>
      <c r="BP900" s="4" t="s">
        <v>17279</v>
      </c>
      <c r="BQ900" s="4" t="s">
        <v>12498</v>
      </c>
    </row>
    <row r="901" spans="1:71">
      <c r="A901" s="4">
        <v>3101316</v>
      </c>
      <c r="B901" s="4" t="s">
        <v>18104</v>
      </c>
      <c r="C901" s="4" t="s">
        <v>18103</v>
      </c>
      <c r="D901" s="4" t="s">
        <v>18295</v>
      </c>
      <c r="E901" s="4" t="s">
        <v>18102</v>
      </c>
      <c r="F901" s="4" t="s">
        <v>12144</v>
      </c>
      <c r="G901" s="4" t="s">
        <v>18101</v>
      </c>
      <c r="H901" s="4" t="s">
        <v>17136</v>
      </c>
      <c r="I901" s="4" t="s">
        <v>12443</v>
      </c>
      <c r="J901" s="4" t="s">
        <v>12443</v>
      </c>
      <c r="L901" s="4" t="s">
        <v>11523</v>
      </c>
      <c r="M901" s="4" t="s">
        <v>18294</v>
      </c>
      <c r="N901" s="4" t="s">
        <v>12144</v>
      </c>
      <c r="P901" s="4" t="s">
        <v>12746</v>
      </c>
      <c r="W901" s="4" t="s">
        <v>18213</v>
      </c>
      <c r="X901" s="4" t="s">
        <v>18300</v>
      </c>
      <c r="Y901" s="4" t="s">
        <v>17069</v>
      </c>
      <c r="Z901" s="4" t="s">
        <v>13771</v>
      </c>
      <c r="AA901" s="4">
        <v>280</v>
      </c>
      <c r="AB901" s="4">
        <v>48</v>
      </c>
      <c r="AC901" s="9">
        <v>6</v>
      </c>
      <c r="AD901" s="4">
        <v>6</v>
      </c>
      <c r="AE901" s="4">
        <v>7</v>
      </c>
      <c r="AF901" s="4">
        <v>10</v>
      </c>
      <c r="AG901" s="4">
        <v>11</v>
      </c>
      <c r="AH901" s="4">
        <v>9</v>
      </c>
      <c r="AI901" s="4">
        <v>8</v>
      </c>
      <c r="AJ901" s="4">
        <v>5</v>
      </c>
      <c r="AK901" s="4">
        <v>5</v>
      </c>
      <c r="AL901" s="4">
        <v>6</v>
      </c>
      <c r="AM901" s="4">
        <v>5</v>
      </c>
      <c r="AN901" s="4">
        <v>5</v>
      </c>
      <c r="AO901" s="4">
        <v>5</v>
      </c>
      <c r="AP901" s="3">
        <f t="shared" si="27"/>
        <v>82</v>
      </c>
      <c r="AQ901" s="4">
        <v>6110</v>
      </c>
      <c r="AR901" s="4">
        <v>8821</v>
      </c>
      <c r="AT901" s="4">
        <f t="shared" si="28"/>
        <v>14931</v>
      </c>
      <c r="AU901" s="4">
        <v>22</v>
      </c>
      <c r="AV901" s="4">
        <v>500</v>
      </c>
      <c r="AW901" s="4" t="s">
        <v>353</v>
      </c>
      <c r="AX901" s="4">
        <v>23</v>
      </c>
      <c r="AY901" s="4">
        <v>500</v>
      </c>
      <c r="AZ901" s="4" t="s">
        <v>35781</v>
      </c>
      <c r="BA901" s="4">
        <v>3036</v>
      </c>
      <c r="BB901" s="4">
        <v>26206</v>
      </c>
      <c r="BC901" s="3" t="s">
        <v>35862</v>
      </c>
      <c r="BP901" s="4" t="s">
        <v>17279</v>
      </c>
      <c r="BQ901" s="4" t="s">
        <v>12498</v>
      </c>
      <c r="BR901" s="4" t="s">
        <v>34739</v>
      </c>
    </row>
    <row r="902" spans="1:71">
      <c r="A902" s="4">
        <v>3101317</v>
      </c>
      <c r="B902" s="4" t="s">
        <v>18097</v>
      </c>
      <c r="C902" s="4" t="s">
        <v>18194</v>
      </c>
      <c r="D902" s="4" t="s">
        <v>18095</v>
      </c>
      <c r="E902" s="4" t="s">
        <v>18194</v>
      </c>
      <c r="F902" s="4" t="s">
        <v>12144</v>
      </c>
      <c r="G902" s="4" t="s">
        <v>18096</v>
      </c>
      <c r="H902" s="4" t="s">
        <v>17273</v>
      </c>
      <c r="I902" s="4" t="s">
        <v>11475</v>
      </c>
      <c r="J902" s="4" t="s">
        <v>11475</v>
      </c>
      <c r="L902" s="4" t="s">
        <v>11237</v>
      </c>
      <c r="N902" s="4" t="s">
        <v>12144</v>
      </c>
      <c r="P902" s="4" t="s">
        <v>12746</v>
      </c>
      <c r="W902" s="4" t="s">
        <v>17999</v>
      </c>
      <c r="X902" s="4" t="s">
        <v>17998</v>
      </c>
      <c r="Y902" s="4" t="s">
        <v>17637</v>
      </c>
      <c r="Z902" s="4" t="s">
        <v>17343</v>
      </c>
      <c r="AA902" s="4">
        <v>100</v>
      </c>
      <c r="AB902" s="4">
        <v>44</v>
      </c>
      <c r="AC902" s="9">
        <v>5.5</v>
      </c>
      <c r="AD902" s="4">
        <v>22</v>
      </c>
      <c r="AE902" s="4">
        <v>22</v>
      </c>
      <c r="AF902" s="4">
        <v>22</v>
      </c>
      <c r="AG902" s="4">
        <v>22</v>
      </c>
      <c r="AH902" s="4">
        <v>23</v>
      </c>
      <c r="AI902" s="4">
        <v>23</v>
      </c>
      <c r="AJ902" s="4">
        <v>23</v>
      </c>
      <c r="AK902" s="4">
        <v>23</v>
      </c>
      <c r="AL902" s="4">
        <v>22</v>
      </c>
      <c r="AM902" s="4">
        <v>21</v>
      </c>
      <c r="AN902" s="4">
        <v>20</v>
      </c>
      <c r="AO902" s="4">
        <v>20</v>
      </c>
      <c r="AP902" s="3">
        <f t="shared" ref="AP902:AP965" si="29">SUM(AD902:AO902)</f>
        <v>263</v>
      </c>
      <c r="AQ902" s="4">
        <v>16736</v>
      </c>
      <c r="AR902" s="4">
        <v>7267</v>
      </c>
      <c r="AS902" s="4">
        <v>850</v>
      </c>
      <c r="AT902" s="4">
        <f t="shared" si="28"/>
        <v>24853</v>
      </c>
      <c r="AU902" s="4">
        <v>793</v>
      </c>
      <c r="AV902" s="4">
        <v>31725</v>
      </c>
      <c r="AW902" s="4" t="s">
        <v>12000</v>
      </c>
      <c r="BN902" s="4" t="s">
        <v>17997</v>
      </c>
      <c r="BP902" s="4" t="s">
        <v>17279</v>
      </c>
      <c r="BQ902" s="4" t="s">
        <v>12498</v>
      </c>
      <c r="BR902" s="4" t="s">
        <v>35497</v>
      </c>
      <c r="BS902" s="4" t="s">
        <v>35498</v>
      </c>
    </row>
    <row r="903" spans="1:71">
      <c r="A903" s="4">
        <v>3101318</v>
      </c>
      <c r="B903" s="4" t="s">
        <v>18001</v>
      </c>
      <c r="C903" s="4" t="s">
        <v>968</v>
      </c>
      <c r="E903" s="4" t="s">
        <v>968</v>
      </c>
      <c r="F903" s="4" t="s">
        <v>12144</v>
      </c>
      <c r="G903" s="4" t="s">
        <v>18000</v>
      </c>
      <c r="H903" s="4" t="s">
        <v>17273</v>
      </c>
      <c r="I903" s="4" t="s">
        <v>11475</v>
      </c>
      <c r="J903" s="4" t="s">
        <v>11475</v>
      </c>
      <c r="K903" s="59" t="s">
        <v>29590</v>
      </c>
      <c r="L903" s="4" t="s">
        <v>11237</v>
      </c>
      <c r="M903" s="4" t="s">
        <v>18347</v>
      </c>
      <c r="N903" s="4" t="s">
        <v>12144</v>
      </c>
      <c r="O903" s="4" t="s">
        <v>30636</v>
      </c>
      <c r="P903" s="4" t="s">
        <v>12746</v>
      </c>
      <c r="W903" s="4" t="s">
        <v>18350</v>
      </c>
      <c r="X903" s="4" t="s">
        <v>18349</v>
      </c>
      <c r="Y903" s="4" t="s">
        <v>17637</v>
      </c>
      <c r="Z903" s="4" t="s">
        <v>17343</v>
      </c>
      <c r="AA903" s="4">
        <v>286</v>
      </c>
      <c r="AB903" s="4">
        <v>48</v>
      </c>
      <c r="AC903" s="9">
        <v>6</v>
      </c>
      <c r="AD903" s="4">
        <v>24</v>
      </c>
      <c r="AE903" s="4">
        <v>31</v>
      </c>
      <c r="AF903" s="4">
        <v>29</v>
      </c>
      <c r="AG903" s="4">
        <v>12</v>
      </c>
      <c r="AH903" s="4">
        <v>34</v>
      </c>
      <c r="AI903" s="4">
        <v>71</v>
      </c>
      <c r="AJ903" s="4">
        <v>60</v>
      </c>
      <c r="AK903" s="4">
        <v>16</v>
      </c>
      <c r="AL903" s="4">
        <v>8</v>
      </c>
      <c r="AM903" s="4">
        <v>8</v>
      </c>
      <c r="AN903" s="4">
        <v>15</v>
      </c>
      <c r="AO903" s="4">
        <v>22</v>
      </c>
      <c r="AP903" s="3">
        <f t="shared" si="29"/>
        <v>330</v>
      </c>
      <c r="AQ903" s="4">
        <v>26449</v>
      </c>
      <c r="AR903" s="4">
        <v>37937</v>
      </c>
      <c r="AT903" s="4">
        <f t="shared" si="28"/>
        <v>64386</v>
      </c>
      <c r="AU903" s="4">
        <v>8982</v>
      </c>
      <c r="AV903" s="4">
        <v>106785</v>
      </c>
      <c r="AW903" s="4" t="s">
        <v>13549</v>
      </c>
      <c r="AX903" s="4">
        <v>57</v>
      </c>
      <c r="AY903" s="4">
        <v>1627</v>
      </c>
      <c r="AZ903" s="4" t="s">
        <v>7924</v>
      </c>
      <c r="BP903" s="4" t="s">
        <v>17336</v>
      </c>
      <c r="BQ903" s="4" t="s">
        <v>12498</v>
      </c>
      <c r="BR903" s="84" t="s">
        <v>30405</v>
      </c>
    </row>
    <row r="904" spans="1:71">
      <c r="A904" s="4">
        <v>3101319</v>
      </c>
      <c r="B904" s="4" t="s">
        <v>18348</v>
      </c>
      <c r="C904" s="4" t="s">
        <v>18264</v>
      </c>
      <c r="D904" s="4" t="s">
        <v>18263</v>
      </c>
      <c r="F904" s="4" t="s">
        <v>12144</v>
      </c>
      <c r="G904" s="4" t="s">
        <v>18285</v>
      </c>
      <c r="H904" s="4" t="s">
        <v>17274</v>
      </c>
      <c r="I904" s="4" t="s">
        <v>18207</v>
      </c>
      <c r="J904" s="4" t="s">
        <v>12094</v>
      </c>
      <c r="L904" s="4" t="s">
        <v>11370</v>
      </c>
      <c r="N904" s="4" t="s">
        <v>12144</v>
      </c>
      <c r="P904" s="4" t="s">
        <v>12746</v>
      </c>
      <c r="W904" s="4" t="s">
        <v>17984</v>
      </c>
      <c r="X904" s="4" t="s">
        <v>18262</v>
      </c>
      <c r="Y904" s="4" t="s">
        <v>17069</v>
      </c>
      <c r="Z904" s="4" t="s">
        <v>13771</v>
      </c>
      <c r="AA904" s="4">
        <v>215</v>
      </c>
      <c r="AB904" s="4">
        <v>55</v>
      </c>
      <c r="AC904" s="9">
        <v>5.5</v>
      </c>
      <c r="AD904" s="4">
        <v>15</v>
      </c>
      <c r="AE904" s="4">
        <v>14</v>
      </c>
      <c r="AF904" s="4">
        <v>16</v>
      </c>
      <c r="AG904" s="4">
        <v>17</v>
      </c>
      <c r="AH904" s="4">
        <v>20</v>
      </c>
      <c r="AI904" s="4">
        <v>21</v>
      </c>
      <c r="AJ904" s="4">
        <v>21</v>
      </c>
      <c r="AK904" s="4">
        <v>16</v>
      </c>
      <c r="AL904" s="4">
        <v>15</v>
      </c>
      <c r="AM904" s="4">
        <v>13</v>
      </c>
      <c r="AN904" s="4">
        <v>14</v>
      </c>
      <c r="AO904" s="4">
        <v>13</v>
      </c>
      <c r="AP904" s="3">
        <f t="shared" si="29"/>
        <v>195</v>
      </c>
      <c r="AQ904" s="4">
        <v>12322</v>
      </c>
      <c r="AR904" s="4">
        <v>18752</v>
      </c>
      <c r="AT904" s="4">
        <f t="shared" si="28"/>
        <v>31074</v>
      </c>
      <c r="AU904" s="4">
        <v>8157</v>
      </c>
      <c r="AV904" s="4">
        <v>68817</v>
      </c>
      <c r="AW904" s="4" t="s">
        <v>12005</v>
      </c>
      <c r="BP904" s="4" t="s">
        <v>17279</v>
      </c>
      <c r="BQ904" s="4" t="s">
        <v>12498</v>
      </c>
      <c r="BR904" s="4" t="s">
        <v>35499</v>
      </c>
    </row>
    <row r="905" spans="1:71">
      <c r="A905" s="4">
        <v>3101320</v>
      </c>
      <c r="B905" s="4" t="s">
        <v>18280</v>
      </c>
      <c r="C905" s="4" t="s">
        <v>15121</v>
      </c>
      <c r="D905" s="4" t="s">
        <v>18359</v>
      </c>
      <c r="E905" s="4" t="s">
        <v>15121</v>
      </c>
      <c r="F905" s="4" t="s">
        <v>12144</v>
      </c>
      <c r="G905" s="4" t="s">
        <v>29800</v>
      </c>
      <c r="H905" s="4" t="s">
        <v>17274</v>
      </c>
      <c r="I905" s="4" t="s">
        <v>12094</v>
      </c>
      <c r="J905" s="4" t="s">
        <v>12094</v>
      </c>
      <c r="L905" s="4" t="s">
        <v>11370</v>
      </c>
      <c r="N905" s="4" t="s">
        <v>12144</v>
      </c>
      <c r="P905" s="4" t="s">
        <v>12746</v>
      </c>
      <c r="R905" s="4" t="s">
        <v>12746</v>
      </c>
      <c r="W905" s="4" t="s">
        <v>12313</v>
      </c>
      <c r="X905" s="4" t="s">
        <v>10734</v>
      </c>
      <c r="Y905" s="4" t="s">
        <v>18358</v>
      </c>
      <c r="Z905" s="4" t="s">
        <v>18357</v>
      </c>
      <c r="AA905" s="4">
        <v>261</v>
      </c>
      <c r="AB905" s="4">
        <v>54</v>
      </c>
      <c r="AC905" s="9">
        <v>8</v>
      </c>
      <c r="AD905" s="4">
        <v>24</v>
      </c>
      <c r="AE905" s="4">
        <v>26</v>
      </c>
      <c r="AF905" s="4">
        <v>22</v>
      </c>
      <c r="AG905" s="4">
        <v>23</v>
      </c>
      <c r="AH905" s="4">
        <v>25</v>
      </c>
      <c r="AI905" s="4">
        <v>28</v>
      </c>
      <c r="AJ905" s="4">
        <v>28</v>
      </c>
      <c r="AK905" s="4">
        <v>30</v>
      </c>
      <c r="AL905" s="4">
        <v>27</v>
      </c>
      <c r="AM905" s="4">
        <v>25</v>
      </c>
      <c r="AN905" s="4">
        <v>24</v>
      </c>
      <c r="AO905" s="4">
        <v>20</v>
      </c>
      <c r="AP905" s="3">
        <f t="shared" si="29"/>
        <v>302</v>
      </c>
      <c r="AQ905" s="4">
        <v>24236</v>
      </c>
      <c r="AR905" s="4">
        <v>240000</v>
      </c>
      <c r="AT905" s="4">
        <f t="shared" si="28"/>
        <v>264236</v>
      </c>
      <c r="AU905" s="4">
        <v>38972</v>
      </c>
      <c r="AV905" s="4">
        <v>331262</v>
      </c>
      <c r="AW905" s="4" t="s">
        <v>15744</v>
      </c>
      <c r="BP905" s="4" t="s">
        <v>17279</v>
      </c>
      <c r="BQ905" s="4" t="s">
        <v>12498</v>
      </c>
      <c r="BR905" s="4" t="s">
        <v>35500</v>
      </c>
    </row>
    <row r="906" spans="1:71">
      <c r="A906" s="4">
        <v>3101321</v>
      </c>
      <c r="B906" s="4" t="s">
        <v>18356</v>
      </c>
      <c r="C906" s="4" t="s">
        <v>18266</v>
      </c>
      <c r="D906" s="4" t="s">
        <v>18172</v>
      </c>
      <c r="F906" s="4" t="s">
        <v>12144</v>
      </c>
      <c r="G906" s="4" t="s">
        <v>18265</v>
      </c>
      <c r="H906" s="4" t="s">
        <v>17274</v>
      </c>
      <c r="I906" s="4" t="s">
        <v>12704</v>
      </c>
      <c r="J906" s="4" t="s">
        <v>12704</v>
      </c>
      <c r="L906" t="s">
        <v>943</v>
      </c>
      <c r="N906" s="4" t="s">
        <v>12144</v>
      </c>
      <c r="P906" s="4" t="s">
        <v>12746</v>
      </c>
      <c r="V906" s="50" t="s">
        <v>18171</v>
      </c>
      <c r="W906" s="4" t="s">
        <v>17776</v>
      </c>
      <c r="X906" s="4" t="s">
        <v>18168</v>
      </c>
      <c r="Y906" s="4" t="s">
        <v>17069</v>
      </c>
      <c r="Z906" s="4" t="s">
        <v>13771</v>
      </c>
      <c r="AA906" s="4">
        <v>308</v>
      </c>
      <c r="AB906" s="4">
        <v>50</v>
      </c>
      <c r="AC906" s="9">
        <v>5.5</v>
      </c>
      <c r="AD906" s="4">
        <v>9</v>
      </c>
      <c r="AE906" s="4">
        <v>8</v>
      </c>
      <c r="AF906" s="4">
        <v>8</v>
      </c>
      <c r="AG906" s="4">
        <v>12</v>
      </c>
      <c r="AH906" s="4">
        <v>11</v>
      </c>
      <c r="AI906" s="4">
        <v>10</v>
      </c>
      <c r="AJ906" s="4">
        <v>12</v>
      </c>
      <c r="AK906" s="4">
        <v>9</v>
      </c>
      <c r="AL906" s="4">
        <v>9</v>
      </c>
      <c r="AM906" s="4">
        <v>8</v>
      </c>
      <c r="AN906" s="4">
        <v>8</v>
      </c>
      <c r="AO906" s="4">
        <v>9</v>
      </c>
      <c r="AP906" s="3">
        <f t="shared" si="29"/>
        <v>113</v>
      </c>
      <c r="AQ906" s="4">
        <v>7776</v>
      </c>
      <c r="AR906" s="4">
        <v>5234</v>
      </c>
      <c r="AT906" s="4">
        <f t="shared" si="28"/>
        <v>13010</v>
      </c>
      <c r="AU906" s="4">
        <v>22</v>
      </c>
      <c r="AV906" s="4">
        <v>450</v>
      </c>
      <c r="AW906" s="4" t="s">
        <v>12922</v>
      </c>
      <c r="AX906" s="4">
        <v>4</v>
      </c>
      <c r="AY906" s="4">
        <v>250</v>
      </c>
      <c r="AZ906" s="4" t="s">
        <v>13880</v>
      </c>
      <c r="BA906" s="4">
        <v>90</v>
      </c>
      <c r="BB906" s="4">
        <v>3750</v>
      </c>
      <c r="BC906" s="4" t="s">
        <v>13087</v>
      </c>
      <c r="BD906" s="4">
        <v>467</v>
      </c>
      <c r="BE906" s="4">
        <v>22500</v>
      </c>
      <c r="BF906" s="4" t="s">
        <v>12448</v>
      </c>
      <c r="BP906" s="4" t="s">
        <v>17336</v>
      </c>
      <c r="BQ906" s="4" t="s">
        <v>12498</v>
      </c>
      <c r="BR906" s="4" t="s">
        <v>35501</v>
      </c>
    </row>
    <row r="907" spans="1:71">
      <c r="A907" s="4">
        <v>3101322</v>
      </c>
      <c r="B907" s="4" t="s">
        <v>18167</v>
      </c>
      <c r="C907" s="4" t="s">
        <v>12010</v>
      </c>
      <c r="D907" s="59" t="s">
        <v>125</v>
      </c>
      <c r="E907" s="4" t="s">
        <v>17883</v>
      </c>
      <c r="F907" s="4" t="s">
        <v>13510</v>
      </c>
      <c r="G907" s="4" t="s">
        <v>17882</v>
      </c>
      <c r="H907" s="4" t="s">
        <v>17274</v>
      </c>
      <c r="I907" s="4" t="s">
        <v>12704</v>
      </c>
      <c r="J907" s="4" t="s">
        <v>12704</v>
      </c>
      <c r="L907" t="s">
        <v>943</v>
      </c>
      <c r="N907" s="4" t="s">
        <v>12144</v>
      </c>
      <c r="P907" s="4" t="s">
        <v>12746</v>
      </c>
      <c r="R907" s="4" t="s">
        <v>12746</v>
      </c>
      <c r="W907" s="4" t="s">
        <v>14855</v>
      </c>
      <c r="X907" s="4" t="s">
        <v>17881</v>
      </c>
      <c r="Y907" s="4" t="s">
        <v>17069</v>
      </c>
      <c r="Z907" s="4" t="s">
        <v>13771</v>
      </c>
      <c r="AA907" s="4">
        <v>210</v>
      </c>
      <c r="AB907" s="4">
        <v>48</v>
      </c>
      <c r="AC907" s="9">
        <v>6</v>
      </c>
      <c r="AD907" s="4">
        <v>2</v>
      </c>
      <c r="AE907" s="4">
        <v>2</v>
      </c>
      <c r="AF907" s="4">
        <v>2</v>
      </c>
      <c r="AG907" s="4">
        <v>2</v>
      </c>
      <c r="AH907" s="4">
        <v>2</v>
      </c>
      <c r="AI907" s="4">
        <v>2</v>
      </c>
      <c r="AJ907" s="4">
        <v>2</v>
      </c>
      <c r="AK907" s="4">
        <v>2</v>
      </c>
      <c r="AL907" s="4">
        <v>2</v>
      </c>
      <c r="AM907" s="4">
        <v>2</v>
      </c>
      <c r="AN907" s="4">
        <v>2</v>
      </c>
      <c r="AO907" s="4">
        <v>2</v>
      </c>
      <c r="AP907" s="3">
        <f t="shared" si="29"/>
        <v>24</v>
      </c>
      <c r="AQ907" s="4">
        <v>2520</v>
      </c>
      <c r="AR907" s="4">
        <v>4000</v>
      </c>
      <c r="AT907" s="4">
        <f t="shared" si="28"/>
        <v>6520</v>
      </c>
      <c r="AU907" s="4">
        <v>17</v>
      </c>
      <c r="AV907" s="4">
        <v>684</v>
      </c>
      <c r="AW907" s="4" t="s">
        <v>13626</v>
      </c>
      <c r="AX907" s="4">
        <v>28</v>
      </c>
      <c r="AY907" s="4">
        <v>286</v>
      </c>
      <c r="AZ907" s="4" t="s">
        <v>12922</v>
      </c>
      <c r="BA907" s="4">
        <v>30</v>
      </c>
      <c r="BB907" s="4">
        <v>924</v>
      </c>
      <c r="BC907" s="4" t="s">
        <v>13087</v>
      </c>
      <c r="BD907" s="4">
        <v>300</v>
      </c>
      <c r="BE907" s="4">
        <v>12150</v>
      </c>
      <c r="BF907" s="4" t="s">
        <v>12448</v>
      </c>
      <c r="BN907" s="4" t="s">
        <v>17880</v>
      </c>
      <c r="BP907" s="4" t="s">
        <v>17279</v>
      </c>
      <c r="BQ907" s="4" t="s">
        <v>12498</v>
      </c>
      <c r="BR907" s="4" t="s">
        <v>35502</v>
      </c>
    </row>
    <row r="908" spans="1:71">
      <c r="A908" s="4">
        <v>3101323</v>
      </c>
      <c r="B908" s="4" t="s">
        <v>17879</v>
      </c>
      <c r="C908" s="4" t="s">
        <v>17878</v>
      </c>
      <c r="E908" s="4" t="s">
        <v>18449</v>
      </c>
      <c r="F908" s="4" t="s">
        <v>13510</v>
      </c>
      <c r="G908" s="4" t="s">
        <v>18252</v>
      </c>
      <c r="H908" s="4" t="s">
        <v>17274</v>
      </c>
      <c r="I908" s="4" t="s">
        <v>10828</v>
      </c>
      <c r="J908" s="4" t="s">
        <v>10828</v>
      </c>
      <c r="L908" s="4" t="s">
        <v>945</v>
      </c>
      <c r="N908" s="4" t="s">
        <v>12144</v>
      </c>
      <c r="P908" s="4" t="s">
        <v>12746</v>
      </c>
      <c r="W908" s="4" t="s">
        <v>5085</v>
      </c>
      <c r="X908" s="4" t="s">
        <v>18448</v>
      </c>
      <c r="Y908" s="4" t="s">
        <v>17069</v>
      </c>
      <c r="Z908" s="4" t="s">
        <v>13771</v>
      </c>
      <c r="AA908" s="4">
        <v>100</v>
      </c>
      <c r="AB908" s="26"/>
      <c r="AC908" s="26"/>
      <c r="AD908" s="4">
        <v>3</v>
      </c>
      <c r="AE908" s="4">
        <v>3</v>
      </c>
      <c r="AF908" s="4">
        <v>3</v>
      </c>
      <c r="AG908" s="4">
        <v>3</v>
      </c>
      <c r="AH908" s="4">
        <v>3</v>
      </c>
      <c r="AI908" s="4">
        <v>3</v>
      </c>
      <c r="AJ908" s="4">
        <v>3</v>
      </c>
      <c r="AK908" s="4">
        <v>3</v>
      </c>
      <c r="AL908" s="4">
        <v>3</v>
      </c>
      <c r="AM908" s="4">
        <v>3</v>
      </c>
      <c r="AN908" s="4">
        <v>3</v>
      </c>
      <c r="AO908" s="4">
        <v>3</v>
      </c>
      <c r="AP908" s="3">
        <f t="shared" si="29"/>
        <v>36</v>
      </c>
      <c r="AQ908" s="4">
        <v>2000</v>
      </c>
      <c r="AR908" s="4">
        <v>3600</v>
      </c>
      <c r="AT908" s="4">
        <f t="shared" si="28"/>
        <v>5600</v>
      </c>
      <c r="AU908" s="4">
        <v>1000</v>
      </c>
      <c r="AV908" s="4">
        <v>6000</v>
      </c>
      <c r="AW908" s="4" t="s">
        <v>15744</v>
      </c>
      <c r="BN908" s="84" t="s">
        <v>18447</v>
      </c>
      <c r="BP908" s="4" t="s">
        <v>17279</v>
      </c>
      <c r="BQ908" s="4" t="s">
        <v>12498</v>
      </c>
    </row>
    <row r="909" spans="1:71">
      <c r="A909" s="4">
        <v>3101324</v>
      </c>
      <c r="B909" s="4" t="s">
        <v>18446</v>
      </c>
      <c r="C909" s="4" t="s">
        <v>18253</v>
      </c>
      <c r="D909" s="4" t="s">
        <v>18251</v>
      </c>
      <c r="E909" s="4" t="s">
        <v>13143</v>
      </c>
      <c r="F909" s="4" t="s">
        <v>12144</v>
      </c>
      <c r="G909" s="4" t="s">
        <v>18252</v>
      </c>
      <c r="H909" s="4" t="s">
        <v>17274</v>
      </c>
      <c r="I909" s="4" t="s">
        <v>10828</v>
      </c>
      <c r="J909" s="4" t="s">
        <v>10828</v>
      </c>
      <c r="L909" s="4" t="s">
        <v>945</v>
      </c>
      <c r="N909" s="4" t="s">
        <v>12144</v>
      </c>
      <c r="P909" s="4" t="s">
        <v>12746</v>
      </c>
      <c r="V909" s="50" t="s">
        <v>18250</v>
      </c>
      <c r="W909" s="4" t="s">
        <v>12313</v>
      </c>
      <c r="X909" s="4" t="s">
        <v>18170</v>
      </c>
      <c r="Y909" s="4" t="s">
        <v>17637</v>
      </c>
      <c r="Z909" s="4" t="s">
        <v>17343</v>
      </c>
      <c r="AA909" s="4">
        <v>45</v>
      </c>
      <c r="AB909" s="9">
        <v>55</v>
      </c>
      <c r="AC909" s="9">
        <v>5.5</v>
      </c>
      <c r="AL909" s="4">
        <v>3</v>
      </c>
      <c r="AM909" s="4">
        <v>3</v>
      </c>
      <c r="AN909" s="4">
        <v>3</v>
      </c>
      <c r="AP909" s="3">
        <f t="shared" si="29"/>
        <v>9</v>
      </c>
      <c r="AQ909" s="4">
        <v>450</v>
      </c>
      <c r="AR909" s="4">
        <v>4049</v>
      </c>
      <c r="AT909" s="4">
        <f t="shared" si="28"/>
        <v>4499</v>
      </c>
      <c r="AU909" s="4">
        <v>828</v>
      </c>
      <c r="AV909" s="4">
        <v>5591</v>
      </c>
      <c r="AW909" s="4" t="s">
        <v>15744</v>
      </c>
      <c r="BP909" s="4" t="s">
        <v>17279</v>
      </c>
      <c r="BQ909" s="4" t="s">
        <v>12498</v>
      </c>
      <c r="BR909" s="4" t="s">
        <v>35385</v>
      </c>
    </row>
    <row r="910" spans="1:71">
      <c r="A910" s="4">
        <v>3101325</v>
      </c>
      <c r="B910" s="4" t="s">
        <v>18169</v>
      </c>
      <c r="C910" s="4" t="s">
        <v>18151</v>
      </c>
      <c r="F910" s="4" t="s">
        <v>12144</v>
      </c>
      <c r="G910" s="4" t="s">
        <v>18150</v>
      </c>
      <c r="H910" s="4" t="s">
        <v>17274</v>
      </c>
      <c r="I910" s="4" t="s">
        <v>10828</v>
      </c>
      <c r="J910" s="4" t="s">
        <v>10828</v>
      </c>
      <c r="L910" s="4" t="s">
        <v>945</v>
      </c>
      <c r="N910" s="4" t="s">
        <v>12746</v>
      </c>
      <c r="O910" s="4" t="s">
        <v>10099</v>
      </c>
      <c r="P910" s="4" t="s">
        <v>12746</v>
      </c>
      <c r="W910" s="4" t="s">
        <v>18255</v>
      </c>
      <c r="X910" s="4" t="s">
        <v>17960</v>
      </c>
      <c r="Y910" s="4" t="s">
        <v>9247</v>
      </c>
      <c r="Z910" s="4" t="s">
        <v>18050</v>
      </c>
      <c r="AA910" s="4">
        <v>290</v>
      </c>
      <c r="AB910" s="4">
        <v>55</v>
      </c>
      <c r="AC910" s="9">
        <v>5.5</v>
      </c>
      <c r="AD910" s="4">
        <v>12</v>
      </c>
      <c r="AE910" s="4">
        <v>12</v>
      </c>
      <c r="AF910" s="4">
        <v>12</v>
      </c>
      <c r="AG910" s="4">
        <v>24</v>
      </c>
      <c r="AH910" s="4">
        <v>24</v>
      </c>
      <c r="AI910" s="4">
        <v>18</v>
      </c>
      <c r="AJ910" s="4">
        <v>18</v>
      </c>
      <c r="AK910" s="4">
        <v>12</v>
      </c>
      <c r="AL910" s="4">
        <v>12</v>
      </c>
      <c r="AM910" s="4">
        <v>12</v>
      </c>
      <c r="AN910" s="4">
        <v>12</v>
      </c>
      <c r="AO910" s="4">
        <v>12</v>
      </c>
      <c r="AP910" s="3">
        <f t="shared" si="29"/>
        <v>180</v>
      </c>
      <c r="AQ910" s="4">
        <v>11272</v>
      </c>
      <c r="AR910" s="4">
        <v>16386</v>
      </c>
      <c r="AT910" s="4">
        <f t="shared" si="28"/>
        <v>27658</v>
      </c>
      <c r="AU910" s="4">
        <v>93</v>
      </c>
      <c r="AV910" s="4">
        <v>663</v>
      </c>
      <c r="AW910" s="4" t="s">
        <v>12005</v>
      </c>
      <c r="AX910" s="4">
        <v>3119</v>
      </c>
      <c r="AY910" s="4">
        <v>37416</v>
      </c>
      <c r="AZ910" s="4" t="s">
        <v>13549</v>
      </c>
      <c r="BA910" s="4">
        <v>104</v>
      </c>
      <c r="BB910" s="4">
        <v>742</v>
      </c>
      <c r="BC910" s="4" t="s">
        <v>12922</v>
      </c>
      <c r="BD910" s="4">
        <v>280</v>
      </c>
      <c r="BE910" s="4">
        <v>3345</v>
      </c>
      <c r="BF910" s="3" t="s">
        <v>35862</v>
      </c>
      <c r="BH910" s="4">
        <v>829</v>
      </c>
      <c r="BI910" s="4" t="s">
        <v>18049</v>
      </c>
      <c r="BJ910" s="4" t="s">
        <v>13510</v>
      </c>
      <c r="BM910" s="4">
        <v>43103</v>
      </c>
      <c r="BP910" s="4" t="s">
        <v>17279</v>
      </c>
      <c r="BQ910" s="4" t="s">
        <v>12498</v>
      </c>
      <c r="BR910" s="4" t="s">
        <v>35386</v>
      </c>
    </row>
    <row r="911" spans="1:71">
      <c r="A911" s="4">
        <v>3101326</v>
      </c>
      <c r="B911" s="4" t="s">
        <v>18048</v>
      </c>
      <c r="C911" s="4" t="s">
        <v>17961</v>
      </c>
      <c r="D911" s="4" t="s">
        <v>18308</v>
      </c>
      <c r="E911" s="4" t="s">
        <v>18113</v>
      </c>
      <c r="F911" s="4" t="s">
        <v>12144</v>
      </c>
      <c r="G911" s="4" t="s">
        <v>18228</v>
      </c>
      <c r="H911" s="4" t="s">
        <v>17274</v>
      </c>
      <c r="I911" s="4" t="s">
        <v>10828</v>
      </c>
      <c r="J911" s="4" t="s">
        <v>10828</v>
      </c>
      <c r="L911" s="4" t="s">
        <v>945</v>
      </c>
      <c r="N911" s="4" t="s">
        <v>12144</v>
      </c>
      <c r="P911" s="4" t="s">
        <v>12746</v>
      </c>
      <c r="W911" s="4" t="s">
        <v>18142</v>
      </c>
      <c r="X911" s="4" t="s">
        <v>18108</v>
      </c>
      <c r="Y911" s="4" t="s">
        <v>17637</v>
      </c>
      <c r="Z911" s="4" t="s">
        <v>17343</v>
      </c>
      <c r="AA911" s="4">
        <v>270</v>
      </c>
      <c r="AB911" s="4">
        <v>55</v>
      </c>
      <c r="AC911" s="9">
        <v>5.5</v>
      </c>
      <c r="AD911" s="4">
        <v>6</v>
      </c>
      <c r="AE911" s="4">
        <v>9</v>
      </c>
      <c r="AF911" s="4">
        <v>11</v>
      </c>
      <c r="AG911" s="4">
        <v>13</v>
      </c>
      <c r="AH911" s="4">
        <v>16</v>
      </c>
      <c r="AI911" s="4">
        <v>20</v>
      </c>
      <c r="AJ911" s="4">
        <v>23</v>
      </c>
      <c r="AK911" s="4">
        <v>17</v>
      </c>
      <c r="AL911" s="4">
        <v>22</v>
      </c>
      <c r="AM911" s="4">
        <v>24</v>
      </c>
      <c r="AN911" s="4">
        <v>25</v>
      </c>
      <c r="AO911" s="4">
        <v>20</v>
      </c>
      <c r="AP911" s="3">
        <f t="shared" si="29"/>
        <v>206</v>
      </c>
      <c r="AQ911" s="4">
        <v>15520</v>
      </c>
      <c r="AR911" s="4">
        <v>14912</v>
      </c>
      <c r="AT911" s="4">
        <f t="shared" si="28"/>
        <v>30432</v>
      </c>
      <c r="AU911" s="4">
        <v>5100</v>
      </c>
      <c r="AV911" s="4">
        <v>36162</v>
      </c>
      <c r="AW911" s="4" t="s">
        <v>12005</v>
      </c>
      <c r="BP911" s="4" t="s">
        <v>17336</v>
      </c>
      <c r="BQ911" s="4" t="s">
        <v>12498</v>
      </c>
    </row>
    <row r="912" spans="1:71">
      <c r="A912" s="4">
        <v>3101327</v>
      </c>
      <c r="B912" s="4" t="s">
        <v>18307</v>
      </c>
      <c r="C912" s="4" t="s">
        <v>18306</v>
      </c>
      <c r="E912" s="4" t="s">
        <v>18305</v>
      </c>
      <c r="F912" s="4" t="s">
        <v>12746</v>
      </c>
      <c r="G912" s="4" t="s">
        <v>18304</v>
      </c>
      <c r="H912" s="4" t="s">
        <v>17274</v>
      </c>
      <c r="I912" s="4" t="s">
        <v>18129</v>
      </c>
      <c r="J912" s="4" t="s">
        <v>11707</v>
      </c>
      <c r="L912" s="4" t="s">
        <v>944</v>
      </c>
      <c r="M912" s="4" t="s">
        <v>8357</v>
      </c>
      <c r="N912" s="4" t="s">
        <v>12144</v>
      </c>
      <c r="P912" s="4" t="s">
        <v>12144</v>
      </c>
      <c r="R912" s="4" t="s">
        <v>12746</v>
      </c>
      <c r="W912" s="4" t="s">
        <v>18128</v>
      </c>
      <c r="X912" s="4" t="s">
        <v>14815</v>
      </c>
      <c r="Y912" s="4" t="s">
        <v>17069</v>
      </c>
      <c r="Z912" s="4" t="s">
        <v>17742</v>
      </c>
      <c r="AA912" s="4">
        <v>300</v>
      </c>
      <c r="AB912" s="4">
        <v>44</v>
      </c>
      <c r="AC912" s="9">
        <v>5.5</v>
      </c>
      <c r="AD912" s="4">
        <v>2</v>
      </c>
      <c r="AE912" s="4">
        <v>2</v>
      </c>
      <c r="AF912" s="4">
        <v>2</v>
      </c>
      <c r="AG912" s="4">
        <v>2</v>
      </c>
      <c r="AH912" s="4">
        <v>2</v>
      </c>
      <c r="AI912" s="4">
        <v>2</v>
      </c>
      <c r="AJ912" s="4">
        <v>2</v>
      </c>
      <c r="AK912" s="4">
        <v>2</v>
      </c>
      <c r="AL912" s="4">
        <v>2</v>
      </c>
      <c r="AM912" s="4">
        <v>2</v>
      </c>
      <c r="AN912" s="4">
        <v>2</v>
      </c>
      <c r="AO912" s="4">
        <v>2</v>
      </c>
      <c r="AP912" s="3">
        <f t="shared" si="29"/>
        <v>24</v>
      </c>
      <c r="AQ912" s="4">
        <v>1560</v>
      </c>
      <c r="AR912" s="4">
        <v>2000</v>
      </c>
      <c r="AT912" s="4">
        <f t="shared" si="28"/>
        <v>3560</v>
      </c>
      <c r="AU912" s="4">
        <v>15</v>
      </c>
      <c r="AV912" s="4">
        <v>450</v>
      </c>
      <c r="AW912" s="4" t="s">
        <v>13087</v>
      </c>
      <c r="AX912" s="4">
        <v>146</v>
      </c>
      <c r="AY912" s="4">
        <v>5840</v>
      </c>
      <c r="AZ912" s="4" t="s">
        <v>12448</v>
      </c>
      <c r="BP912" s="4" t="s">
        <v>17279</v>
      </c>
      <c r="BQ912" s="4" t="s">
        <v>12498</v>
      </c>
      <c r="BR912" s="4" t="s">
        <v>10996</v>
      </c>
    </row>
    <row r="913" spans="1:71">
      <c r="A913" s="4">
        <v>3101328</v>
      </c>
      <c r="B913" s="4" t="s">
        <v>18330</v>
      </c>
      <c r="C913" s="4" t="s">
        <v>18107</v>
      </c>
      <c r="H913" s="4" t="s">
        <v>17274</v>
      </c>
      <c r="I913" s="4" t="s">
        <v>11487</v>
      </c>
      <c r="J913" s="4" t="s">
        <v>11487</v>
      </c>
      <c r="L913" s="4" t="s">
        <v>944</v>
      </c>
      <c r="Y913" s="4" t="s">
        <v>17069</v>
      </c>
      <c r="Z913" s="4" t="s">
        <v>13771</v>
      </c>
      <c r="AA913" s="4" t="s">
        <v>18106</v>
      </c>
      <c r="AD913" s="4">
        <v>1</v>
      </c>
      <c r="AE913" s="4">
        <v>1</v>
      </c>
      <c r="AF913" s="4">
        <v>1</v>
      </c>
      <c r="AG913" s="4">
        <v>1</v>
      </c>
      <c r="AH913" s="4">
        <v>1</v>
      </c>
      <c r="AI913" s="4">
        <v>1</v>
      </c>
      <c r="AJ913" s="4">
        <v>1</v>
      </c>
      <c r="AK913" s="4">
        <v>1</v>
      </c>
      <c r="AL913" s="4">
        <v>1</v>
      </c>
      <c r="AM913" s="4">
        <v>1</v>
      </c>
      <c r="AN913" s="4">
        <v>1</v>
      </c>
      <c r="AO913" s="4">
        <v>1</v>
      </c>
      <c r="AP913" s="3">
        <f t="shared" si="29"/>
        <v>12</v>
      </c>
      <c r="AQ913" s="4">
        <v>800</v>
      </c>
      <c r="AR913" s="4">
        <v>4000</v>
      </c>
      <c r="AT913" s="4">
        <f t="shared" si="28"/>
        <v>4800</v>
      </c>
      <c r="AU913" s="4">
        <v>1000</v>
      </c>
      <c r="AV913" s="4">
        <v>7000</v>
      </c>
      <c r="AW913" s="4" t="s">
        <v>12005</v>
      </c>
      <c r="BN913" s="4" t="s">
        <v>18105</v>
      </c>
      <c r="BP913" s="4" t="s">
        <v>17279</v>
      </c>
      <c r="BQ913" s="4" t="s">
        <v>12498</v>
      </c>
    </row>
    <row r="914" spans="1:71">
      <c r="A914" s="4">
        <v>3101329</v>
      </c>
      <c r="B914" s="4" t="s">
        <v>18303</v>
      </c>
      <c r="C914" s="4" t="s">
        <v>18016</v>
      </c>
      <c r="D914" s="59" t="s">
        <v>29907</v>
      </c>
      <c r="F914" s="4" t="s">
        <v>12144</v>
      </c>
      <c r="G914" s="4" t="s">
        <v>18015</v>
      </c>
      <c r="H914" s="4" t="s">
        <v>17274</v>
      </c>
      <c r="I914" s="4" t="s">
        <v>11501</v>
      </c>
      <c r="J914" s="4" t="s">
        <v>11501</v>
      </c>
      <c r="L914" s="4" t="s">
        <v>12290</v>
      </c>
      <c r="N914" s="4" t="s">
        <v>12144</v>
      </c>
      <c r="P914" s="4" t="s">
        <v>12746</v>
      </c>
      <c r="W914" s="4" t="s">
        <v>14855</v>
      </c>
      <c r="X914" s="4" t="s">
        <v>17927</v>
      </c>
      <c r="Y914" s="4" t="s">
        <v>17069</v>
      </c>
      <c r="Z914" s="4" t="s">
        <v>13771</v>
      </c>
      <c r="AA914" s="4">
        <v>200</v>
      </c>
      <c r="AB914" s="4">
        <v>44</v>
      </c>
      <c r="AC914" s="9">
        <v>5.5</v>
      </c>
      <c r="AD914" s="4">
        <v>2</v>
      </c>
      <c r="AE914" s="4">
        <v>2</v>
      </c>
      <c r="AF914" s="4">
        <v>2</v>
      </c>
      <c r="AG914" s="4">
        <v>2</v>
      </c>
      <c r="AH914" s="4">
        <v>2</v>
      </c>
      <c r="AI914" s="4">
        <v>2</v>
      </c>
      <c r="AJ914" s="4">
        <v>2</v>
      </c>
      <c r="AK914" s="4">
        <v>2</v>
      </c>
      <c r="AL914" s="4">
        <v>2</v>
      </c>
      <c r="AM914" s="4">
        <v>2</v>
      </c>
      <c r="AN914" s="4">
        <v>2</v>
      </c>
      <c r="AO914" s="4">
        <v>2</v>
      </c>
      <c r="AP914" s="3">
        <f t="shared" si="29"/>
        <v>24</v>
      </c>
      <c r="AQ914" s="4">
        <v>2000</v>
      </c>
      <c r="AR914" s="4">
        <v>2096</v>
      </c>
      <c r="AT914" s="4">
        <f t="shared" si="28"/>
        <v>4096</v>
      </c>
      <c r="AU914" s="4">
        <v>1070</v>
      </c>
      <c r="AV914" s="4">
        <v>7500</v>
      </c>
      <c r="AW914" s="4" t="s">
        <v>12005</v>
      </c>
      <c r="BP914" s="4" t="s">
        <v>17279</v>
      </c>
      <c r="BQ914" s="4" t="s">
        <v>12498</v>
      </c>
      <c r="BR914" s="4" t="s">
        <v>35387</v>
      </c>
    </row>
    <row r="915" spans="1:71">
      <c r="A915" s="4">
        <v>3101330</v>
      </c>
      <c r="B915" s="4" t="s">
        <v>17926</v>
      </c>
      <c r="C915" s="4" t="s">
        <v>18121</v>
      </c>
      <c r="E915" s="4" t="s">
        <v>10094</v>
      </c>
      <c r="F915" s="4" t="s">
        <v>12144</v>
      </c>
      <c r="G915" s="4" t="s">
        <v>17827</v>
      </c>
      <c r="H915" s="4" t="s">
        <v>17274</v>
      </c>
      <c r="I915" s="4" t="s">
        <v>17826</v>
      </c>
      <c r="J915" s="4" t="s">
        <v>17826</v>
      </c>
      <c r="L915" s="4" t="s">
        <v>12290</v>
      </c>
      <c r="N915" s="4" t="s">
        <v>12144</v>
      </c>
      <c r="P915" s="4" t="s">
        <v>12144</v>
      </c>
      <c r="Q915" s="4" t="s">
        <v>17825</v>
      </c>
      <c r="W915" s="4" t="s">
        <v>17824</v>
      </c>
      <c r="X915" s="4" t="s">
        <v>17823</v>
      </c>
      <c r="Y915" s="4" t="s">
        <v>17637</v>
      </c>
      <c r="Z915" s="4" t="s">
        <v>17343</v>
      </c>
      <c r="AA915" s="4">
        <v>260</v>
      </c>
      <c r="AB915" s="4">
        <v>40</v>
      </c>
      <c r="AC915" s="9">
        <v>5</v>
      </c>
      <c r="AD915" s="4">
        <v>20</v>
      </c>
      <c r="AE915" s="4">
        <v>20</v>
      </c>
      <c r="AF915" s="4">
        <v>20</v>
      </c>
      <c r="AG915" s="4">
        <v>21</v>
      </c>
      <c r="AH915" s="4">
        <v>26</v>
      </c>
      <c r="AI915" s="4">
        <v>27</v>
      </c>
      <c r="AJ915" s="4">
        <v>26</v>
      </c>
      <c r="AK915" s="4">
        <v>28</v>
      </c>
      <c r="AL915" s="4">
        <v>27</v>
      </c>
      <c r="AM915" s="4">
        <v>25</v>
      </c>
      <c r="AN915" s="4">
        <v>25</v>
      </c>
      <c r="AO915" s="4">
        <v>25</v>
      </c>
      <c r="AP915" s="3">
        <f t="shared" si="29"/>
        <v>290</v>
      </c>
      <c r="AQ915" s="4">
        <v>21306</v>
      </c>
      <c r="AR915" s="4">
        <v>34196</v>
      </c>
      <c r="AT915" s="4">
        <f t="shared" si="28"/>
        <v>55502</v>
      </c>
      <c r="AU915" s="4">
        <v>14162</v>
      </c>
      <c r="AV915" s="4">
        <v>122970</v>
      </c>
      <c r="AW915" s="4" t="s">
        <v>12005</v>
      </c>
      <c r="BP915" s="4" t="s">
        <v>17279</v>
      </c>
      <c r="BQ915" s="4" t="s">
        <v>12498</v>
      </c>
      <c r="BR915" s="4" t="s">
        <v>35064</v>
      </c>
    </row>
    <row r="916" spans="1:71">
      <c r="A916" s="4">
        <v>3101331</v>
      </c>
      <c r="B916" s="4" t="s">
        <v>17925</v>
      </c>
      <c r="C916" s="4" t="s">
        <v>17924</v>
      </c>
      <c r="F916" s="4" t="s">
        <v>12144</v>
      </c>
      <c r="G916" s="4" t="s">
        <v>18207</v>
      </c>
      <c r="H916" s="4" t="s">
        <v>17274</v>
      </c>
      <c r="I916" s="4" t="s">
        <v>29427</v>
      </c>
      <c r="J916" s="59" t="s">
        <v>30211</v>
      </c>
      <c r="K916" s="59" t="s">
        <v>29673</v>
      </c>
      <c r="L916" s="4" t="s">
        <v>11288</v>
      </c>
      <c r="M916" s="4" t="s">
        <v>17828</v>
      </c>
      <c r="N916" s="4" t="s">
        <v>12746</v>
      </c>
      <c r="O916" s="4" t="s">
        <v>35388</v>
      </c>
      <c r="P916" s="4" t="s">
        <v>12746</v>
      </c>
      <c r="Q916" s="4" t="s">
        <v>18212</v>
      </c>
      <c r="W916" s="4" t="s">
        <v>18211</v>
      </c>
      <c r="X916" s="4" t="s">
        <v>18210</v>
      </c>
      <c r="Y916" s="4" t="s">
        <v>17069</v>
      </c>
      <c r="Z916" s="4" t="s">
        <v>13771</v>
      </c>
      <c r="AA916" s="4">
        <v>105</v>
      </c>
      <c r="AB916" s="4">
        <v>55</v>
      </c>
      <c r="AC916" s="9">
        <v>5.5</v>
      </c>
      <c r="AD916" s="4">
        <v>10</v>
      </c>
      <c r="AE916" s="4">
        <v>19</v>
      </c>
      <c r="AF916" s="4">
        <v>19</v>
      </c>
      <c r="AG916" s="4">
        <v>19</v>
      </c>
      <c r="AH916" s="4">
        <v>10</v>
      </c>
      <c r="AI916" s="4">
        <v>10</v>
      </c>
      <c r="AJ916" s="4">
        <v>10</v>
      </c>
      <c r="AK916" s="4">
        <v>10</v>
      </c>
      <c r="AL916" s="4">
        <v>10</v>
      </c>
      <c r="AM916" s="4">
        <v>10</v>
      </c>
      <c r="AN916" s="4">
        <v>10</v>
      </c>
      <c r="AO916" s="4">
        <v>10</v>
      </c>
      <c r="AP916" s="3">
        <f t="shared" si="29"/>
        <v>147</v>
      </c>
      <c r="AQ916" s="4">
        <v>13590</v>
      </c>
      <c r="AR916" s="4">
        <v>23235</v>
      </c>
      <c r="AT916" s="4">
        <f t="shared" si="28"/>
        <v>36825</v>
      </c>
      <c r="AU916" s="4">
        <v>2306</v>
      </c>
      <c r="AV916" s="4">
        <v>27272</v>
      </c>
      <c r="AW916" s="4" t="s">
        <v>13549</v>
      </c>
      <c r="AX916" s="4">
        <v>1848</v>
      </c>
      <c r="AY916" s="4">
        <v>18480</v>
      </c>
      <c r="AZ916" s="4" t="s">
        <v>35862</v>
      </c>
      <c r="BA916" s="4">
        <v>1587</v>
      </c>
      <c r="BB916" s="4">
        <v>15870</v>
      </c>
      <c r="BC916" s="38" t="s">
        <v>35863</v>
      </c>
      <c r="BD916" s="4">
        <v>50</v>
      </c>
      <c r="BE916" s="4">
        <v>800</v>
      </c>
      <c r="BF916" s="4" t="s">
        <v>8343</v>
      </c>
      <c r="BG916" s="4">
        <v>50</v>
      </c>
      <c r="BH916" s="4">
        <v>3000</v>
      </c>
      <c r="BI916" s="4" t="s">
        <v>18209</v>
      </c>
      <c r="BN916" s="4" t="s">
        <v>18208</v>
      </c>
      <c r="BP916" s="4" t="s">
        <v>17279</v>
      </c>
      <c r="BQ916" s="4" t="s">
        <v>12498</v>
      </c>
      <c r="BR916" s="84" t="s">
        <v>35389</v>
      </c>
    </row>
    <row r="917" spans="1:71">
      <c r="A917" s="4">
        <v>3101332</v>
      </c>
      <c r="B917" s="4" t="s">
        <v>18351</v>
      </c>
      <c r="C917" s="4" t="s">
        <v>18273</v>
      </c>
      <c r="E917" s="4" t="s">
        <v>11403</v>
      </c>
      <c r="F917" s="4" t="s">
        <v>12144</v>
      </c>
      <c r="G917" s="4" t="s">
        <v>18272</v>
      </c>
      <c r="H917" s="4" t="s">
        <v>17274</v>
      </c>
      <c r="J917" s="59" t="s">
        <v>30211</v>
      </c>
      <c r="K917" s="59"/>
      <c r="L917" s="4" t="s">
        <v>11288</v>
      </c>
      <c r="M917" s="4" t="s">
        <v>17811</v>
      </c>
      <c r="N917" s="4" t="s">
        <v>12746</v>
      </c>
      <c r="O917" s="4" t="s">
        <v>30552</v>
      </c>
      <c r="P917" s="4" t="s">
        <v>12746</v>
      </c>
      <c r="W917" s="4" t="s">
        <v>13626</v>
      </c>
      <c r="X917" s="4" t="s">
        <v>18078</v>
      </c>
      <c r="Y917" s="4" t="s">
        <v>18178</v>
      </c>
      <c r="Z917" s="4" t="s">
        <v>18177</v>
      </c>
      <c r="AA917" s="4">
        <v>306</v>
      </c>
      <c r="AB917" s="4">
        <v>44</v>
      </c>
      <c r="AC917" s="9">
        <v>5.5</v>
      </c>
      <c r="AD917" s="4">
        <v>19</v>
      </c>
      <c r="AE917" s="4">
        <v>12</v>
      </c>
      <c r="AF917" s="4">
        <v>13</v>
      </c>
      <c r="AG917" s="4">
        <v>26</v>
      </c>
      <c r="AH917" s="4">
        <v>32</v>
      </c>
      <c r="AI917" s="4">
        <v>24</v>
      </c>
      <c r="AJ917" s="4">
        <v>26</v>
      </c>
      <c r="AK917" s="4">
        <v>26</v>
      </c>
      <c r="AL917" s="4">
        <v>20</v>
      </c>
      <c r="AM917" s="4">
        <v>19</v>
      </c>
      <c r="AN917" s="4">
        <v>61</v>
      </c>
      <c r="AO917" s="4">
        <v>44</v>
      </c>
      <c r="AP917" s="3">
        <f t="shared" si="29"/>
        <v>322</v>
      </c>
      <c r="AQ917" s="4">
        <v>34475</v>
      </c>
      <c r="AR917" s="4">
        <v>15597</v>
      </c>
      <c r="AT917" s="4">
        <f t="shared" si="28"/>
        <v>50072</v>
      </c>
      <c r="AU917" s="4">
        <v>1312</v>
      </c>
      <c r="AV917" s="4">
        <v>56788</v>
      </c>
      <c r="AW917" s="4" t="s">
        <v>13626</v>
      </c>
      <c r="BP917" s="4" t="s">
        <v>17336</v>
      </c>
      <c r="BQ917" s="4" t="s">
        <v>12498</v>
      </c>
      <c r="BR917" s="84" t="s">
        <v>35390</v>
      </c>
    </row>
    <row r="918" spans="1:71">
      <c r="A918" s="4">
        <v>3101333</v>
      </c>
      <c r="B918" s="4" t="s">
        <v>18176</v>
      </c>
      <c r="C918" s="59" t="s">
        <v>498</v>
      </c>
      <c r="D918" s="4" t="s">
        <v>18174</v>
      </c>
      <c r="F918" s="4" t="s">
        <v>12746</v>
      </c>
      <c r="G918" s="4" t="s">
        <v>18175</v>
      </c>
      <c r="H918" s="4" t="s">
        <v>17274</v>
      </c>
      <c r="I918" s="4" t="s">
        <v>12177</v>
      </c>
      <c r="J918" s="4" t="s">
        <v>12177</v>
      </c>
      <c r="L918" s="4" t="s">
        <v>12541</v>
      </c>
      <c r="N918" s="4" t="s">
        <v>12144</v>
      </c>
      <c r="P918" s="4" t="s">
        <v>12746</v>
      </c>
      <c r="R918" s="4" t="s">
        <v>12746</v>
      </c>
      <c r="W918" s="4" t="s">
        <v>18261</v>
      </c>
      <c r="X918" s="4" t="s">
        <v>18260</v>
      </c>
      <c r="Y918" s="4" t="s">
        <v>17069</v>
      </c>
      <c r="Z918" s="4" t="s">
        <v>13771</v>
      </c>
      <c r="AA918" s="4">
        <v>150</v>
      </c>
      <c r="AB918" s="4">
        <v>54</v>
      </c>
      <c r="AC918" s="9">
        <v>6</v>
      </c>
      <c r="AD918" s="4">
        <v>3</v>
      </c>
      <c r="AE918" s="4">
        <v>3</v>
      </c>
      <c r="AF918" s="4">
        <v>3</v>
      </c>
      <c r="AG918" s="4">
        <v>3</v>
      </c>
      <c r="AH918" s="4">
        <v>3</v>
      </c>
      <c r="AI918" s="4">
        <v>3</v>
      </c>
      <c r="AJ918" s="4">
        <v>3</v>
      </c>
      <c r="AK918" s="4">
        <v>3</v>
      </c>
      <c r="AL918" s="4">
        <v>3</v>
      </c>
      <c r="AM918" s="4">
        <v>3</v>
      </c>
      <c r="AN918" s="4">
        <v>3</v>
      </c>
      <c r="AO918" s="4">
        <v>3</v>
      </c>
      <c r="AP918" s="3">
        <f t="shared" si="29"/>
        <v>36</v>
      </c>
      <c r="AQ918" s="4">
        <v>1350</v>
      </c>
      <c r="AR918" s="4">
        <v>3850</v>
      </c>
      <c r="AT918" s="4">
        <f t="shared" si="28"/>
        <v>5200</v>
      </c>
      <c r="AU918" s="4">
        <v>300</v>
      </c>
      <c r="AV918" s="4">
        <v>2000</v>
      </c>
      <c r="AW918" s="4" t="s">
        <v>12005</v>
      </c>
      <c r="AX918" s="4">
        <v>65</v>
      </c>
      <c r="AY918" s="4">
        <v>1950</v>
      </c>
      <c r="AZ918" s="4" t="s">
        <v>13626</v>
      </c>
      <c r="BA918" s="4">
        <v>5</v>
      </c>
      <c r="BB918" s="4">
        <v>400</v>
      </c>
      <c r="BC918" s="4" t="s">
        <v>13226</v>
      </c>
      <c r="BD918" s="4">
        <v>30</v>
      </c>
      <c r="BE918" s="4">
        <v>1200</v>
      </c>
      <c r="BF918" s="4" t="s">
        <v>12448</v>
      </c>
      <c r="BG918" s="4">
        <v>50</v>
      </c>
      <c r="BH918" s="4">
        <v>500</v>
      </c>
      <c r="BI918" s="4" t="s">
        <v>15744</v>
      </c>
      <c r="BJ918" s="4" t="s">
        <v>12144</v>
      </c>
      <c r="BM918" s="4">
        <v>6450</v>
      </c>
      <c r="BP918" s="4" t="s">
        <v>17279</v>
      </c>
      <c r="BQ918" s="4" t="s">
        <v>12498</v>
      </c>
      <c r="BR918" s="4" t="s">
        <v>35391</v>
      </c>
    </row>
    <row r="919" spans="1:71">
      <c r="A919" s="4">
        <v>3101334</v>
      </c>
      <c r="B919" s="4" t="s">
        <v>18180</v>
      </c>
      <c r="C919" s="4" t="s">
        <v>18179</v>
      </c>
      <c r="D919" s="4" t="s">
        <v>17978</v>
      </c>
      <c r="E919" s="4" t="s">
        <v>18267</v>
      </c>
      <c r="F919" s="4" t="s">
        <v>12144</v>
      </c>
      <c r="G919" s="4" t="s">
        <v>17773</v>
      </c>
      <c r="H919" s="4" t="s">
        <v>17274</v>
      </c>
      <c r="I919" s="4" t="s">
        <v>707</v>
      </c>
      <c r="J919" s="4" t="s">
        <v>707</v>
      </c>
      <c r="L919" t="s">
        <v>943</v>
      </c>
      <c r="N919" s="4" t="s">
        <v>12746</v>
      </c>
      <c r="P919" s="4" t="s">
        <v>12746</v>
      </c>
      <c r="V919" s="50" t="s">
        <v>12746</v>
      </c>
      <c r="W919" s="4" t="s">
        <v>17875</v>
      </c>
      <c r="X919" s="4" t="s">
        <v>17874</v>
      </c>
      <c r="Y919" s="4" t="s">
        <v>17873</v>
      </c>
      <c r="Z919" s="4" t="s">
        <v>17872</v>
      </c>
      <c r="AA919" s="4" t="s">
        <v>17871</v>
      </c>
      <c r="AB919" s="4">
        <v>10</v>
      </c>
      <c r="AC919" s="9">
        <v>5.5</v>
      </c>
      <c r="AD919" s="4">
        <v>17</v>
      </c>
      <c r="AE919" s="4">
        <v>20</v>
      </c>
      <c r="AF919" s="4">
        <v>22</v>
      </c>
      <c r="AG919" s="4">
        <v>17</v>
      </c>
      <c r="AH919" s="4">
        <v>21</v>
      </c>
      <c r="AI919" s="4">
        <v>17</v>
      </c>
      <c r="AJ919" s="4">
        <v>16</v>
      </c>
      <c r="AK919" s="4">
        <v>22</v>
      </c>
      <c r="AL919" s="4">
        <v>21</v>
      </c>
      <c r="AM919" s="4">
        <v>22</v>
      </c>
      <c r="AN919" s="4">
        <v>26</v>
      </c>
      <c r="AO919" s="4">
        <v>28</v>
      </c>
      <c r="AP919" s="3">
        <f t="shared" si="29"/>
        <v>249</v>
      </c>
      <c r="AQ919" s="4">
        <v>12930</v>
      </c>
      <c r="AR919" s="4">
        <v>26094</v>
      </c>
      <c r="AT919" s="4">
        <f t="shared" si="28"/>
        <v>39024</v>
      </c>
      <c r="AV919" s="4">
        <v>69524</v>
      </c>
      <c r="AW919" s="4" t="s">
        <v>17870</v>
      </c>
      <c r="BN919" s="38" t="s">
        <v>17869</v>
      </c>
      <c r="BP919" s="38" t="s">
        <v>17279</v>
      </c>
      <c r="BQ919" s="4" t="s">
        <v>12498</v>
      </c>
      <c r="BR919" s="4" t="s">
        <v>35508</v>
      </c>
    </row>
    <row r="920" spans="1:71">
      <c r="A920" s="4">
        <v>3101335</v>
      </c>
      <c r="B920" s="4" t="s">
        <v>18068</v>
      </c>
      <c r="C920" s="4" t="s">
        <v>17868</v>
      </c>
      <c r="D920" s="4" t="s">
        <v>17877</v>
      </c>
      <c r="E920" s="4" t="s">
        <v>17868</v>
      </c>
      <c r="F920" s="4" t="s">
        <v>12144</v>
      </c>
      <c r="G920" s="4" t="s">
        <v>17867</v>
      </c>
      <c r="H920" s="4" t="s">
        <v>17274</v>
      </c>
      <c r="I920" s="4" t="s">
        <v>1071</v>
      </c>
      <c r="J920" s="4" t="s">
        <v>1071</v>
      </c>
      <c r="L920" t="s">
        <v>943</v>
      </c>
      <c r="M920" s="4" t="s">
        <v>17876</v>
      </c>
      <c r="N920" s="4" t="s">
        <v>12746</v>
      </c>
      <c r="O920" s="4" t="s">
        <v>34746</v>
      </c>
      <c r="P920" s="4" t="s">
        <v>12144</v>
      </c>
      <c r="Q920" s="4" t="s">
        <v>18166</v>
      </c>
      <c r="V920" s="50" t="s">
        <v>12746</v>
      </c>
      <c r="W920" s="4" t="s">
        <v>17974</v>
      </c>
      <c r="X920" s="4" t="s">
        <v>17973</v>
      </c>
      <c r="Y920" s="4" t="s">
        <v>17972</v>
      </c>
      <c r="Z920" s="4" t="s">
        <v>17969</v>
      </c>
      <c r="AA920" s="4">
        <v>300</v>
      </c>
      <c r="AB920" s="4">
        <v>55</v>
      </c>
      <c r="AC920" s="9">
        <v>5.5</v>
      </c>
      <c r="AD920" s="4">
        <v>3</v>
      </c>
      <c r="AE920" s="4">
        <v>3</v>
      </c>
      <c r="AF920" s="4">
        <v>3</v>
      </c>
      <c r="AG920" s="4">
        <v>3</v>
      </c>
      <c r="AH920" s="4">
        <v>3</v>
      </c>
      <c r="AI920" s="4">
        <v>3</v>
      </c>
      <c r="AJ920" s="4">
        <v>3</v>
      </c>
      <c r="AK920" s="4">
        <v>3</v>
      </c>
      <c r="AL920" s="4">
        <v>3</v>
      </c>
      <c r="AM920" s="4">
        <v>3</v>
      </c>
      <c r="AN920" s="4">
        <v>3</v>
      </c>
      <c r="AO920" s="4">
        <v>3</v>
      </c>
      <c r="AP920" s="3">
        <f t="shared" si="29"/>
        <v>36</v>
      </c>
      <c r="AQ920" s="4">
        <v>1564</v>
      </c>
      <c r="AR920" s="4">
        <v>3000</v>
      </c>
      <c r="AT920" s="4">
        <f t="shared" si="28"/>
        <v>4564</v>
      </c>
      <c r="AU920" s="4">
        <v>1100</v>
      </c>
      <c r="AV920" s="4">
        <v>7209</v>
      </c>
      <c r="AW920" s="4" t="s">
        <v>17968</v>
      </c>
      <c r="BN920" s="38"/>
      <c r="BP920" s="38" t="s">
        <v>17279</v>
      </c>
      <c r="BQ920" s="4" t="s">
        <v>17656</v>
      </c>
      <c r="BR920" s="4" t="s">
        <v>35631</v>
      </c>
    </row>
    <row r="921" spans="1:71">
      <c r="A921" s="4">
        <v>3101336</v>
      </c>
      <c r="B921" s="4" t="s">
        <v>17967</v>
      </c>
      <c r="C921" s="4" t="s">
        <v>18059</v>
      </c>
      <c r="E921" s="4" t="s">
        <v>18312</v>
      </c>
      <c r="F921" s="4" t="s">
        <v>12746</v>
      </c>
      <c r="G921" s="4" t="s">
        <v>18311</v>
      </c>
      <c r="H921" s="4" t="s">
        <v>17274</v>
      </c>
      <c r="I921" s="4" t="s">
        <v>18222</v>
      </c>
      <c r="J921" s="4" t="s">
        <v>18222</v>
      </c>
      <c r="L921" s="4" t="s">
        <v>18257</v>
      </c>
      <c r="M921" s="4" t="s">
        <v>18256</v>
      </c>
      <c r="N921" s="4" t="s">
        <v>12144</v>
      </c>
      <c r="P921" s="4" t="s">
        <v>12746</v>
      </c>
      <c r="W921" s="4" t="s">
        <v>18309</v>
      </c>
      <c r="X921" s="4" t="s">
        <v>18313</v>
      </c>
      <c r="Y921" s="4" t="s">
        <v>17069</v>
      </c>
      <c r="Z921" s="4" t="s">
        <v>13771</v>
      </c>
      <c r="AA921" s="4">
        <v>110</v>
      </c>
      <c r="AB921" s="4">
        <v>55</v>
      </c>
      <c r="AC921" s="9">
        <v>5.5</v>
      </c>
      <c r="AD921" s="4">
        <v>3</v>
      </c>
      <c r="AE921" s="4">
        <v>3</v>
      </c>
      <c r="AF921" s="4">
        <v>3</v>
      </c>
      <c r="AG921" s="4">
        <v>3</v>
      </c>
      <c r="AH921" s="4">
        <v>4</v>
      </c>
      <c r="AI921" s="4">
        <v>4</v>
      </c>
      <c r="AJ921" s="4">
        <v>4</v>
      </c>
      <c r="AK921" s="4">
        <v>3</v>
      </c>
      <c r="AL921" s="4">
        <v>3</v>
      </c>
      <c r="AP921" s="3">
        <f t="shared" si="29"/>
        <v>30</v>
      </c>
      <c r="AQ921" s="4">
        <v>2000</v>
      </c>
      <c r="AR921" s="4">
        <v>5000</v>
      </c>
      <c r="AT921" s="4">
        <f t="shared" si="28"/>
        <v>7000</v>
      </c>
      <c r="AU921" s="4">
        <v>1125</v>
      </c>
      <c r="AV921" s="4">
        <v>13000</v>
      </c>
      <c r="AW921" s="3" t="s">
        <v>35863</v>
      </c>
      <c r="BN921" s="4" t="s">
        <v>18112</v>
      </c>
      <c r="BP921" s="38" t="s">
        <v>17279</v>
      </c>
      <c r="BQ921" s="4" t="s">
        <v>12498</v>
      </c>
      <c r="BR921" s="4" t="s">
        <v>35377</v>
      </c>
      <c r="BS921" s="4" t="s">
        <v>35378</v>
      </c>
    </row>
    <row r="922" spans="1:71">
      <c r="A922" s="4">
        <v>3101337</v>
      </c>
      <c r="B922" s="4" t="s">
        <v>17958</v>
      </c>
      <c r="C922" s="4" t="s">
        <v>10477</v>
      </c>
      <c r="D922" s="4" t="s">
        <v>11778</v>
      </c>
      <c r="H922" s="4" t="s">
        <v>17276</v>
      </c>
      <c r="I922" s="4" t="s">
        <v>11635</v>
      </c>
      <c r="J922" s="4" t="s">
        <v>11635</v>
      </c>
      <c r="L922" s="4" t="s">
        <v>11777</v>
      </c>
      <c r="N922" s="4" t="s">
        <v>12144</v>
      </c>
      <c r="W922" s="4" t="s">
        <v>8551</v>
      </c>
      <c r="X922" s="4" t="s">
        <v>14024</v>
      </c>
      <c r="Y922" s="4" t="s">
        <v>17069</v>
      </c>
      <c r="Z922" s="4" t="s">
        <v>13771</v>
      </c>
      <c r="AA922" s="4">
        <v>307</v>
      </c>
      <c r="AB922" s="4">
        <v>44</v>
      </c>
      <c r="AC922" s="9">
        <v>5.5</v>
      </c>
      <c r="AD922" s="4">
        <v>3</v>
      </c>
      <c r="AE922" s="4">
        <v>3</v>
      </c>
      <c r="AF922" s="4">
        <v>3</v>
      </c>
      <c r="AG922" s="4">
        <v>4</v>
      </c>
      <c r="AH922" s="4">
        <v>4</v>
      </c>
      <c r="AI922" s="4">
        <v>4</v>
      </c>
      <c r="AJ922" s="4">
        <v>4</v>
      </c>
      <c r="AK922" s="4">
        <v>5</v>
      </c>
      <c r="AL922" s="4">
        <v>4</v>
      </c>
      <c r="AM922" s="4">
        <v>3</v>
      </c>
      <c r="AN922" s="4">
        <v>3</v>
      </c>
      <c r="AO922" s="4">
        <v>3</v>
      </c>
      <c r="AP922" s="3">
        <f t="shared" si="29"/>
        <v>43</v>
      </c>
      <c r="AQ922" s="4">
        <v>4571</v>
      </c>
      <c r="AR922" s="4">
        <v>4250</v>
      </c>
      <c r="AT922" s="4">
        <f t="shared" ref="AT922:AT985" si="30">SUM(AQ922:AS922)</f>
        <v>8821</v>
      </c>
      <c r="AU922" s="4">
        <v>2235</v>
      </c>
      <c r="AV922" s="4">
        <v>22354</v>
      </c>
      <c r="AW922" s="4" t="s">
        <v>13549</v>
      </c>
      <c r="BN922" s="38" t="s">
        <v>17957</v>
      </c>
      <c r="BP922" s="38" t="s">
        <v>17279</v>
      </c>
      <c r="BQ922" s="4" t="s">
        <v>12498</v>
      </c>
      <c r="BR922" s="4" t="s">
        <v>35632</v>
      </c>
    </row>
    <row r="923" spans="1:71">
      <c r="A923" s="4">
        <v>3101338</v>
      </c>
      <c r="B923" s="4" t="s">
        <v>18218</v>
      </c>
      <c r="C923" s="4" t="s">
        <v>10247</v>
      </c>
      <c r="D923" s="4" t="s">
        <v>18037</v>
      </c>
      <c r="E923" s="4" t="s">
        <v>10247</v>
      </c>
      <c r="F923" s="4" t="s">
        <v>12144</v>
      </c>
      <c r="G923" s="4" t="s">
        <v>18130</v>
      </c>
      <c r="H923" s="4" t="s">
        <v>17276</v>
      </c>
      <c r="I923" s="4" t="s">
        <v>11299</v>
      </c>
      <c r="J923" s="4" t="s">
        <v>11299</v>
      </c>
      <c r="L923" s="4" t="s">
        <v>11182</v>
      </c>
      <c r="M923" s="4" t="s">
        <v>18030</v>
      </c>
      <c r="N923" s="4" t="s">
        <v>12144</v>
      </c>
      <c r="P923" s="4" t="s">
        <v>12746</v>
      </c>
      <c r="W923" s="4" t="s">
        <v>18029</v>
      </c>
      <c r="X923" s="4" t="s">
        <v>18127</v>
      </c>
      <c r="Y923" s="4" t="s">
        <v>17069</v>
      </c>
      <c r="Z923" s="4" t="s">
        <v>18126</v>
      </c>
      <c r="AA923" s="4">
        <v>242</v>
      </c>
      <c r="AB923" s="4">
        <v>44</v>
      </c>
      <c r="AC923" s="9">
        <v>5.5</v>
      </c>
      <c r="AD923" s="4">
        <v>4</v>
      </c>
      <c r="AE923" s="4">
        <v>4</v>
      </c>
      <c r="AF923" s="4">
        <v>4</v>
      </c>
      <c r="AG923" s="4">
        <v>4</v>
      </c>
      <c r="AH923" s="4">
        <v>4</v>
      </c>
      <c r="AI923" s="4">
        <v>5</v>
      </c>
      <c r="AJ923" s="4">
        <v>6</v>
      </c>
      <c r="AK923" s="4">
        <v>9</v>
      </c>
      <c r="AL923" s="4">
        <v>8</v>
      </c>
      <c r="AM923" s="4">
        <v>6</v>
      </c>
      <c r="AN923" s="4">
        <v>6</v>
      </c>
      <c r="AO923" s="4">
        <v>7</v>
      </c>
      <c r="AP923" s="3">
        <f t="shared" si="29"/>
        <v>67</v>
      </c>
      <c r="AQ923" s="4">
        <v>4320</v>
      </c>
      <c r="AR923" s="4">
        <v>11598</v>
      </c>
      <c r="AT923" s="4">
        <f t="shared" si="30"/>
        <v>15918</v>
      </c>
      <c r="AU923" s="4">
        <v>200</v>
      </c>
      <c r="AV923" s="4">
        <v>1354</v>
      </c>
      <c r="AW923" s="4" t="s">
        <v>12005</v>
      </c>
      <c r="AX923" s="4">
        <v>1070</v>
      </c>
      <c r="AY923" s="4">
        <v>15247</v>
      </c>
      <c r="AZ923" s="4" t="s">
        <v>13549</v>
      </c>
      <c r="BA923" s="4">
        <v>118</v>
      </c>
      <c r="BB923" s="4">
        <v>1984</v>
      </c>
      <c r="BC923" s="3" t="s">
        <v>35862</v>
      </c>
      <c r="BD923" s="4">
        <v>120</v>
      </c>
      <c r="BE923" s="4">
        <v>1508</v>
      </c>
      <c r="BF923" s="4" t="s">
        <v>13227</v>
      </c>
      <c r="BG923" s="4">
        <v>260</v>
      </c>
      <c r="BH923" s="4">
        <v>2972</v>
      </c>
      <c r="BI923" s="4" t="s">
        <v>18125</v>
      </c>
      <c r="BJ923" s="4" t="s">
        <v>12144</v>
      </c>
      <c r="BM923" s="4">
        <v>24877</v>
      </c>
      <c r="BP923" s="38" t="s">
        <v>17279</v>
      </c>
      <c r="BQ923" s="4" t="s">
        <v>12498</v>
      </c>
      <c r="BR923" s="4" t="s">
        <v>35633</v>
      </c>
    </row>
    <row r="924" spans="1:71">
      <c r="A924" s="4">
        <v>3101339</v>
      </c>
      <c r="B924" s="4" t="s">
        <v>18215</v>
      </c>
      <c r="C924" s="4" t="s">
        <v>10924</v>
      </c>
      <c r="D924" s="4" t="s">
        <v>18117</v>
      </c>
      <c r="E924" s="4" t="s">
        <v>18214</v>
      </c>
      <c r="F924" s="4" t="s">
        <v>12144</v>
      </c>
      <c r="G924" s="4" t="s">
        <v>10272</v>
      </c>
      <c r="H924" s="4" t="s">
        <v>17276</v>
      </c>
      <c r="I924" s="4" t="s">
        <v>11451</v>
      </c>
      <c r="J924" s="4" t="s">
        <v>11451</v>
      </c>
      <c r="L924" s="4" t="s">
        <v>10690</v>
      </c>
      <c r="N924" s="4" t="s">
        <v>12144</v>
      </c>
      <c r="P924" s="4" t="s">
        <v>12746</v>
      </c>
      <c r="W924" s="4" t="s">
        <v>18116</v>
      </c>
      <c r="X924" s="4" t="s">
        <v>17720</v>
      </c>
      <c r="Y924" s="4" t="s">
        <v>17637</v>
      </c>
      <c r="Z924" s="4" t="s">
        <v>17343</v>
      </c>
      <c r="AA924" s="4">
        <v>236</v>
      </c>
      <c r="AB924" s="4">
        <v>36</v>
      </c>
      <c r="AC924" s="9">
        <v>4.5</v>
      </c>
      <c r="AD924" s="4">
        <v>3</v>
      </c>
      <c r="AE924" s="4">
        <v>5</v>
      </c>
      <c r="AF924" s="4">
        <v>3</v>
      </c>
      <c r="AG924" s="4">
        <v>3</v>
      </c>
      <c r="AH924" s="4">
        <v>3</v>
      </c>
      <c r="AI924" s="4">
        <v>3</v>
      </c>
      <c r="AJ924" s="4">
        <v>3</v>
      </c>
      <c r="AK924" s="4">
        <v>3</v>
      </c>
      <c r="AL924" s="4">
        <v>3</v>
      </c>
      <c r="AM924" s="4">
        <v>1</v>
      </c>
      <c r="AN924" s="4">
        <v>1</v>
      </c>
      <c r="AO924" s="4">
        <v>1</v>
      </c>
      <c r="AP924" s="3">
        <f t="shared" si="29"/>
        <v>32</v>
      </c>
      <c r="AQ924" s="4">
        <v>2353</v>
      </c>
      <c r="AR924" s="4">
        <v>8229</v>
      </c>
      <c r="AT924" s="4">
        <f t="shared" si="30"/>
        <v>10582</v>
      </c>
      <c r="AU924" s="4">
        <v>1050</v>
      </c>
      <c r="AV924" s="4">
        <v>7200</v>
      </c>
      <c r="AW924" s="4" t="s">
        <v>12005</v>
      </c>
      <c r="AX924" s="4">
        <v>700</v>
      </c>
      <c r="AY924" s="4">
        <v>8100</v>
      </c>
      <c r="AZ924" s="4" t="s">
        <v>13549</v>
      </c>
      <c r="BA924" s="4">
        <v>280</v>
      </c>
      <c r="BB924" s="4">
        <v>2400</v>
      </c>
      <c r="BC924" s="4" t="s">
        <v>12922</v>
      </c>
      <c r="BD924" s="4">
        <v>930</v>
      </c>
      <c r="BE924" s="4">
        <v>10000</v>
      </c>
      <c r="BF924" s="3" t="s">
        <v>35862</v>
      </c>
      <c r="BG924" s="4">
        <v>150</v>
      </c>
      <c r="BH924" s="4">
        <v>1925</v>
      </c>
      <c r="BI924" s="4" t="s">
        <v>14537</v>
      </c>
      <c r="BJ924" s="4" t="s">
        <v>12144</v>
      </c>
      <c r="BM924" s="4">
        <v>33165</v>
      </c>
      <c r="BP924" s="38" t="s">
        <v>17336</v>
      </c>
      <c r="BQ924" s="4" t="s">
        <v>12498</v>
      </c>
      <c r="BR924" s="4" t="s">
        <v>35634</v>
      </c>
    </row>
    <row r="925" spans="1:71">
      <c r="A925" s="4">
        <v>3101340</v>
      </c>
      <c r="B925" s="4" t="s">
        <v>18017</v>
      </c>
      <c r="C925" s="4" t="s">
        <v>10957</v>
      </c>
      <c r="D925" s="4" t="s">
        <v>17929</v>
      </c>
      <c r="E925" s="4" t="s">
        <v>18014</v>
      </c>
      <c r="F925" s="4" t="s">
        <v>12144</v>
      </c>
      <c r="G925" s="4" t="s">
        <v>17779</v>
      </c>
      <c r="H925" s="4" t="s">
        <v>17276</v>
      </c>
      <c r="I925" s="4" t="s">
        <v>11451</v>
      </c>
      <c r="J925" s="4" t="s">
        <v>11451</v>
      </c>
      <c r="L925" s="4" t="s">
        <v>10690</v>
      </c>
      <c r="M925" s="4" t="s">
        <v>17929</v>
      </c>
      <c r="N925" s="4" t="s">
        <v>12144</v>
      </c>
      <c r="P925" s="4" t="s">
        <v>12746</v>
      </c>
      <c r="W925" s="4" t="s">
        <v>17822</v>
      </c>
      <c r="X925" s="4" t="s">
        <v>17821</v>
      </c>
      <c r="Y925" s="4" t="s">
        <v>17637</v>
      </c>
      <c r="Z925" s="4" t="s">
        <v>17343</v>
      </c>
      <c r="AA925" s="4">
        <v>300</v>
      </c>
      <c r="AB925" s="4">
        <v>48</v>
      </c>
      <c r="AC925" s="9">
        <v>6</v>
      </c>
      <c r="AD925" s="4">
        <v>8</v>
      </c>
      <c r="AE925" s="4">
        <v>10</v>
      </c>
      <c r="AF925" s="4">
        <v>11</v>
      </c>
      <c r="AG925" s="4">
        <v>12</v>
      </c>
      <c r="AH925" s="4">
        <v>15</v>
      </c>
      <c r="AI925" s="4">
        <v>15</v>
      </c>
      <c r="AJ925" s="4">
        <v>15</v>
      </c>
      <c r="AK925" s="4">
        <v>15</v>
      </c>
      <c r="AL925" s="4">
        <v>9</v>
      </c>
      <c r="AM925" s="4">
        <v>14</v>
      </c>
      <c r="AN925" s="4">
        <v>9</v>
      </c>
      <c r="AO925" s="4">
        <v>6</v>
      </c>
      <c r="AP925" s="3">
        <f t="shared" si="29"/>
        <v>139</v>
      </c>
      <c r="AQ925" s="4">
        <v>13476</v>
      </c>
      <c r="AR925" s="4">
        <v>21344</v>
      </c>
      <c r="AT925" s="4">
        <f t="shared" si="30"/>
        <v>34820</v>
      </c>
      <c r="AU925" s="4">
        <v>1855</v>
      </c>
      <c r="AV925" s="4">
        <v>18500</v>
      </c>
      <c r="AW925" s="4" t="s">
        <v>8551</v>
      </c>
      <c r="AX925" s="4">
        <v>550</v>
      </c>
      <c r="AY925" s="4">
        <v>5500</v>
      </c>
      <c r="AZ925" s="4" t="s">
        <v>12922</v>
      </c>
      <c r="BA925" s="4">
        <v>188</v>
      </c>
      <c r="BB925" s="4">
        <v>18800</v>
      </c>
      <c r="BC925" s="3" t="s">
        <v>35862</v>
      </c>
      <c r="BD925" s="4">
        <v>1000</v>
      </c>
      <c r="BE925" s="4">
        <v>10000</v>
      </c>
      <c r="BF925" s="4" t="s">
        <v>17820</v>
      </c>
      <c r="BG925" s="4">
        <v>40</v>
      </c>
      <c r="BH925" s="4">
        <v>14000</v>
      </c>
      <c r="BI925" s="4" t="s">
        <v>17819</v>
      </c>
      <c r="BJ925" s="4" t="s">
        <v>12144</v>
      </c>
      <c r="BM925" s="4">
        <v>71400</v>
      </c>
      <c r="BP925" s="38" t="s">
        <v>17279</v>
      </c>
      <c r="BQ925" s="4" t="s">
        <v>12498</v>
      </c>
    </row>
    <row r="926" spans="1:71">
      <c r="A926" s="4">
        <v>3101341</v>
      </c>
      <c r="B926" s="4" t="s">
        <v>17818</v>
      </c>
      <c r="C926" s="4" t="s">
        <v>17920</v>
      </c>
      <c r="D926" s="4" t="s">
        <v>17913</v>
      </c>
      <c r="E926" s="4" t="s">
        <v>17919</v>
      </c>
      <c r="F926" s="4" t="s">
        <v>12144</v>
      </c>
      <c r="G926" s="4" t="s">
        <v>17913</v>
      </c>
      <c r="H926" s="4" t="s">
        <v>17276</v>
      </c>
      <c r="I926" s="4" t="s">
        <v>11451</v>
      </c>
      <c r="J926" s="4" t="s">
        <v>11451</v>
      </c>
      <c r="L926" s="4" t="s">
        <v>10690</v>
      </c>
      <c r="N926" s="4" t="s">
        <v>12144</v>
      </c>
      <c r="P926" s="4" t="s">
        <v>12746</v>
      </c>
      <c r="W926" s="4" t="s">
        <v>18086</v>
      </c>
      <c r="X926" s="4" t="s">
        <v>18206</v>
      </c>
      <c r="Y926" s="4" t="s">
        <v>17069</v>
      </c>
      <c r="Z926" s="4" t="s">
        <v>13771</v>
      </c>
      <c r="AA926" s="4">
        <v>105</v>
      </c>
      <c r="AB926" s="4">
        <v>40</v>
      </c>
      <c r="AC926" s="9">
        <v>5</v>
      </c>
      <c r="AD926" s="4">
        <v>12</v>
      </c>
      <c r="AE926" s="4">
        <v>10</v>
      </c>
      <c r="AF926" s="4">
        <v>12</v>
      </c>
      <c r="AG926" s="4">
        <v>5</v>
      </c>
      <c r="AJ926" s="4">
        <v>12</v>
      </c>
      <c r="AN926" s="4">
        <v>15</v>
      </c>
      <c r="AO926" s="4">
        <v>15</v>
      </c>
      <c r="AP926" s="3">
        <f t="shared" si="29"/>
        <v>81</v>
      </c>
      <c r="AQ926" s="4">
        <v>7413</v>
      </c>
      <c r="AR926" s="4">
        <v>7182</v>
      </c>
      <c r="AT926" s="4">
        <f t="shared" si="30"/>
        <v>14595</v>
      </c>
      <c r="AU926" s="4">
        <v>2504</v>
      </c>
      <c r="AV926" s="4">
        <v>20353</v>
      </c>
      <c r="AW926" s="4" t="s">
        <v>12005</v>
      </c>
      <c r="BN926" s="4" t="s">
        <v>17921</v>
      </c>
      <c r="BP926" s="38" t="s">
        <v>17336</v>
      </c>
      <c r="BQ926" s="4" t="s">
        <v>12498</v>
      </c>
      <c r="BR926" s="4" t="s">
        <v>35397</v>
      </c>
      <c r="BS926" s="4" t="s">
        <v>35398</v>
      </c>
    </row>
    <row r="927" spans="1:71">
      <c r="A927" s="4">
        <v>3101342</v>
      </c>
      <c r="B927" s="4" t="s">
        <v>17914</v>
      </c>
      <c r="C927" s="4" t="s">
        <v>18007</v>
      </c>
      <c r="D927" s="4" t="s">
        <v>17915</v>
      </c>
      <c r="E927" s="4" t="s">
        <v>18007</v>
      </c>
      <c r="F927" s="4" t="s">
        <v>12144</v>
      </c>
      <c r="G927" s="4" t="s">
        <v>18006</v>
      </c>
      <c r="H927" s="4" t="s">
        <v>17276</v>
      </c>
      <c r="I927" s="4" t="s">
        <v>11451</v>
      </c>
      <c r="J927" s="4" t="s">
        <v>11451</v>
      </c>
      <c r="L927" s="4" t="s">
        <v>10690</v>
      </c>
      <c r="N927" s="4" t="s">
        <v>12144</v>
      </c>
      <c r="P927" s="4" t="s">
        <v>12746</v>
      </c>
      <c r="W927" s="4" t="s">
        <v>18193</v>
      </c>
      <c r="X927" s="4" t="s">
        <v>18192</v>
      </c>
      <c r="Y927" s="4" t="s">
        <v>17637</v>
      </c>
      <c r="Z927" s="4" t="s">
        <v>17343</v>
      </c>
      <c r="AA927" s="4">
        <v>307</v>
      </c>
      <c r="AB927" s="4">
        <v>44</v>
      </c>
      <c r="AC927" s="9">
        <v>5.5</v>
      </c>
      <c r="AD927" s="4">
        <v>20</v>
      </c>
      <c r="AE927" s="4">
        <v>20</v>
      </c>
      <c r="AF927" s="4">
        <v>22</v>
      </c>
      <c r="AG927" s="4">
        <v>20</v>
      </c>
      <c r="AH927" s="4">
        <v>19</v>
      </c>
      <c r="AI927" s="4">
        <v>15</v>
      </c>
      <c r="AJ927" s="4">
        <v>15</v>
      </c>
      <c r="AK927" s="4">
        <v>17</v>
      </c>
      <c r="AL927" s="4">
        <v>17</v>
      </c>
      <c r="AM927" s="4">
        <v>13</v>
      </c>
      <c r="AN927" s="4">
        <v>10</v>
      </c>
      <c r="AO927" s="4">
        <v>7</v>
      </c>
      <c r="AP927" s="3">
        <f t="shared" si="29"/>
        <v>195</v>
      </c>
      <c r="AQ927" s="4">
        <v>21947</v>
      </c>
      <c r="AR927" s="4">
        <v>163525</v>
      </c>
      <c r="AT927" s="4">
        <f t="shared" si="30"/>
        <v>185472</v>
      </c>
      <c r="AU927" s="4">
        <v>65962</v>
      </c>
      <c r="AV927" s="4">
        <v>289000</v>
      </c>
      <c r="AW927" s="4" t="s">
        <v>15744</v>
      </c>
      <c r="BP927" s="38" t="s">
        <v>17336</v>
      </c>
      <c r="BQ927" s="4" t="s">
        <v>12498</v>
      </c>
      <c r="BR927" s="4" t="s">
        <v>35399</v>
      </c>
    </row>
    <row r="928" spans="1:71">
      <c r="A928" s="4">
        <v>3101343</v>
      </c>
      <c r="B928" s="4" t="s">
        <v>18009</v>
      </c>
      <c r="C928" s="4" t="s">
        <v>10389</v>
      </c>
      <c r="D928" s="4" t="s">
        <v>18278</v>
      </c>
      <c r="F928" s="4" t="s">
        <v>12144</v>
      </c>
      <c r="G928" s="4" t="s">
        <v>18008</v>
      </c>
      <c r="H928" s="4" t="s">
        <v>17276</v>
      </c>
      <c r="I928" s="4" t="s">
        <v>11451</v>
      </c>
      <c r="J928" s="4" t="s">
        <v>11451</v>
      </c>
      <c r="L928" s="4" t="s">
        <v>10690</v>
      </c>
      <c r="N928" s="4" t="s">
        <v>12144</v>
      </c>
      <c r="P928" s="4" t="s">
        <v>12746</v>
      </c>
      <c r="W928" s="4" t="s">
        <v>18362</v>
      </c>
      <c r="X928" s="4" t="s">
        <v>14815</v>
      </c>
      <c r="Y928" s="4" t="s">
        <v>17637</v>
      </c>
      <c r="Z928" s="4" t="s">
        <v>17343</v>
      </c>
      <c r="AA928" s="80">
        <v>227</v>
      </c>
      <c r="AB928" s="80">
        <v>48</v>
      </c>
      <c r="AC928" s="9">
        <v>6</v>
      </c>
      <c r="AD928" s="4">
        <v>4</v>
      </c>
      <c r="AE928" s="4">
        <v>4</v>
      </c>
      <c r="AF928" s="4">
        <v>4</v>
      </c>
      <c r="AG928" s="4">
        <v>4</v>
      </c>
      <c r="AH928" s="4">
        <v>4</v>
      </c>
      <c r="AI928" s="4">
        <v>4</v>
      </c>
      <c r="AJ928" s="4">
        <v>4</v>
      </c>
      <c r="AK928" s="4">
        <v>4</v>
      </c>
      <c r="AL928" s="4">
        <v>4</v>
      </c>
      <c r="AM928" s="4">
        <v>4</v>
      </c>
      <c r="AN928" s="4">
        <v>4</v>
      </c>
      <c r="AO928" s="4">
        <v>4</v>
      </c>
      <c r="AP928" s="4">
        <f t="shared" si="29"/>
        <v>48</v>
      </c>
      <c r="AQ928" s="4">
        <v>4449</v>
      </c>
      <c r="AR928" s="4">
        <v>2714</v>
      </c>
      <c r="AT928" s="4">
        <f t="shared" si="30"/>
        <v>7163</v>
      </c>
      <c r="AU928" s="4">
        <v>262</v>
      </c>
      <c r="AV928" s="4">
        <v>2236</v>
      </c>
      <c r="AW928" s="4" t="s">
        <v>13549</v>
      </c>
      <c r="AX928" s="4">
        <v>420</v>
      </c>
      <c r="AY928" s="4">
        <v>8046</v>
      </c>
      <c r="AZ928" s="4" t="s">
        <v>35863</v>
      </c>
      <c r="BM928" s="12"/>
      <c r="BP928" s="4" t="s">
        <v>17336</v>
      </c>
      <c r="BQ928" s="4" t="s">
        <v>12498</v>
      </c>
      <c r="BR928" s="4" t="s">
        <v>35400</v>
      </c>
    </row>
    <row r="929" spans="1:71">
      <c r="A929" s="4">
        <v>3101344</v>
      </c>
      <c r="B929" s="4" t="s">
        <v>18088</v>
      </c>
      <c r="C929" s="4" t="s">
        <v>10163</v>
      </c>
      <c r="D929" s="4" t="s">
        <v>11590</v>
      </c>
      <c r="E929" s="4" t="s">
        <v>10163</v>
      </c>
      <c r="F929" s="4" t="s">
        <v>12746</v>
      </c>
      <c r="G929" s="4" t="s">
        <v>11591</v>
      </c>
      <c r="H929" s="4" t="s">
        <v>17276</v>
      </c>
      <c r="I929" s="4" t="s">
        <v>11451</v>
      </c>
      <c r="J929" s="4" t="s">
        <v>11451</v>
      </c>
      <c r="L929" s="4" t="s">
        <v>10690</v>
      </c>
      <c r="N929" s="4" t="s">
        <v>12144</v>
      </c>
      <c r="P929" s="4" t="s">
        <v>12746</v>
      </c>
      <c r="W929" s="4" t="s">
        <v>18087</v>
      </c>
      <c r="X929" s="4" t="s">
        <v>17912</v>
      </c>
      <c r="Y929" s="4" t="s">
        <v>17992</v>
      </c>
      <c r="Z929" s="4" t="s">
        <v>13771</v>
      </c>
      <c r="AA929" s="80">
        <v>307</v>
      </c>
      <c r="AB929" s="80">
        <v>48</v>
      </c>
      <c r="AC929" s="9">
        <v>6</v>
      </c>
      <c r="AD929" s="4">
        <v>2</v>
      </c>
      <c r="AE929" s="4">
        <v>2</v>
      </c>
      <c r="AF929" s="4">
        <v>2</v>
      </c>
      <c r="AG929" s="4">
        <v>2</v>
      </c>
      <c r="AH929" s="4">
        <v>2</v>
      </c>
      <c r="AI929" s="4">
        <v>2</v>
      </c>
      <c r="AJ929" s="4">
        <v>2</v>
      </c>
      <c r="AK929" s="4">
        <v>2</v>
      </c>
      <c r="AL929" s="4">
        <v>2</v>
      </c>
      <c r="AM929" s="4">
        <v>2</v>
      </c>
      <c r="AN929" s="4">
        <v>2</v>
      </c>
      <c r="AO929" s="4">
        <v>2</v>
      </c>
      <c r="AP929" s="4">
        <f t="shared" si="29"/>
        <v>24</v>
      </c>
      <c r="AQ929" s="4">
        <v>3213</v>
      </c>
      <c r="AR929" s="4">
        <v>1562</v>
      </c>
      <c r="AT929" s="4">
        <f t="shared" si="30"/>
        <v>4775</v>
      </c>
      <c r="AU929" s="4">
        <v>198</v>
      </c>
      <c r="AV929" s="4">
        <v>12778</v>
      </c>
      <c r="AW929" s="4" t="s">
        <v>12448</v>
      </c>
      <c r="BM929" s="12"/>
      <c r="BP929" s="4" t="s">
        <v>17336</v>
      </c>
      <c r="BQ929" s="4" t="s">
        <v>12498</v>
      </c>
      <c r="BR929" s="4" t="s">
        <v>35401</v>
      </c>
    </row>
    <row r="930" spans="1:71">
      <c r="A930" s="4">
        <v>3101345</v>
      </c>
      <c r="B930" s="4" t="s">
        <v>18080</v>
      </c>
      <c r="C930" s="4" t="s">
        <v>18187</v>
      </c>
      <c r="D930" s="4" t="s">
        <v>18189</v>
      </c>
      <c r="E930" s="4" t="s">
        <v>18187</v>
      </c>
      <c r="F930" s="4" t="s">
        <v>12144</v>
      </c>
      <c r="G930" s="4" t="s">
        <v>17779</v>
      </c>
      <c r="H930" s="4" t="s">
        <v>17276</v>
      </c>
      <c r="I930" s="4" t="s">
        <v>11451</v>
      </c>
      <c r="J930" s="4" t="s">
        <v>11451</v>
      </c>
      <c r="L930" s="4" t="s">
        <v>10690</v>
      </c>
      <c r="N930" s="4" t="s">
        <v>12144</v>
      </c>
      <c r="P930" s="4" t="s">
        <v>12746</v>
      </c>
      <c r="S930" s="4" t="s">
        <v>12144</v>
      </c>
      <c r="V930" s="50" t="s">
        <v>29572</v>
      </c>
      <c r="W930" s="4" t="s">
        <v>13626</v>
      </c>
      <c r="X930" s="4" t="s">
        <v>18275</v>
      </c>
      <c r="Y930" s="4" t="s">
        <v>17069</v>
      </c>
      <c r="Z930" s="4" t="s">
        <v>13771</v>
      </c>
      <c r="AA930" s="80">
        <v>287</v>
      </c>
      <c r="AB930" s="80">
        <v>44</v>
      </c>
      <c r="AC930" s="9">
        <v>5.5</v>
      </c>
      <c r="AD930" s="4">
        <v>6</v>
      </c>
      <c r="AE930" s="4">
        <v>3</v>
      </c>
      <c r="AF930" s="4">
        <v>6</v>
      </c>
      <c r="AG930" s="4">
        <v>6</v>
      </c>
      <c r="AH930" s="4">
        <v>7</v>
      </c>
      <c r="AI930" s="4">
        <v>10</v>
      </c>
      <c r="AJ930" s="4">
        <v>7</v>
      </c>
      <c r="AK930" s="4">
        <v>16</v>
      </c>
      <c r="AL930" s="4">
        <v>7</v>
      </c>
      <c r="AM930" s="4">
        <v>7</v>
      </c>
      <c r="AN930" s="4">
        <v>12</v>
      </c>
      <c r="AO930" s="4">
        <v>7</v>
      </c>
      <c r="AP930" s="4">
        <f t="shared" si="29"/>
        <v>94</v>
      </c>
      <c r="AQ930" s="4">
        <v>11772</v>
      </c>
      <c r="AR930" s="4">
        <v>4216</v>
      </c>
      <c r="AT930" s="4">
        <f t="shared" si="30"/>
        <v>15988</v>
      </c>
      <c r="AU930" s="4">
        <v>325</v>
      </c>
      <c r="AV930" s="4">
        <v>15865</v>
      </c>
      <c r="AW930" s="4" t="s">
        <v>13626</v>
      </c>
      <c r="BM930" s="12"/>
      <c r="BP930" s="4" t="s">
        <v>17279</v>
      </c>
      <c r="BQ930" s="4" t="s">
        <v>12498</v>
      </c>
      <c r="BR930" s="4" t="s">
        <v>35402</v>
      </c>
    </row>
    <row r="931" spans="1:71">
      <c r="A931" s="4">
        <v>3101346</v>
      </c>
      <c r="B931" s="4" t="s">
        <v>18274</v>
      </c>
      <c r="C931" s="4" t="s">
        <v>18075</v>
      </c>
      <c r="D931" s="4" t="s">
        <v>18072</v>
      </c>
      <c r="E931" s="4" t="s">
        <v>18074</v>
      </c>
      <c r="F931" s="4" t="s">
        <v>12144</v>
      </c>
      <c r="G931" s="4" t="s">
        <v>18073</v>
      </c>
      <c r="H931" s="4" t="s">
        <v>17276</v>
      </c>
      <c r="I931" s="4" t="s">
        <v>11451</v>
      </c>
      <c r="J931" s="4" t="s">
        <v>11451</v>
      </c>
      <c r="L931" s="4" t="s">
        <v>10690</v>
      </c>
      <c r="N931" s="4" t="s">
        <v>12144</v>
      </c>
      <c r="P931" s="4" t="s">
        <v>12746</v>
      </c>
      <c r="W931" s="4" t="s">
        <v>18071</v>
      </c>
      <c r="X931" s="4" t="s">
        <v>18070</v>
      </c>
      <c r="Y931" s="4" t="s">
        <v>17069</v>
      </c>
      <c r="Z931" s="4" t="s">
        <v>13771</v>
      </c>
      <c r="AA931" s="80">
        <v>250</v>
      </c>
      <c r="AB931" s="80">
        <v>44</v>
      </c>
      <c r="AC931" s="9">
        <v>5.5</v>
      </c>
      <c r="AD931" s="4">
        <v>23</v>
      </c>
      <c r="AE931" s="4">
        <v>23</v>
      </c>
      <c r="AF931" s="4">
        <v>23</v>
      </c>
      <c r="AG931" s="4">
        <v>29</v>
      </c>
      <c r="AH931" s="4">
        <v>33</v>
      </c>
      <c r="AI931" s="4">
        <v>28</v>
      </c>
      <c r="AJ931" s="4">
        <v>17</v>
      </c>
      <c r="AK931" s="4">
        <v>11</v>
      </c>
      <c r="AL931" s="4">
        <v>20</v>
      </c>
      <c r="AM931" s="4">
        <v>17</v>
      </c>
      <c r="AN931" s="4">
        <v>3</v>
      </c>
      <c r="AO931" s="4">
        <v>1</v>
      </c>
      <c r="AP931" s="4">
        <f t="shared" si="29"/>
        <v>228</v>
      </c>
      <c r="AQ931" s="4">
        <v>35494</v>
      </c>
      <c r="AR931" s="4">
        <v>16838</v>
      </c>
      <c r="AT931" s="4">
        <f t="shared" si="30"/>
        <v>52332</v>
      </c>
      <c r="AU931" s="4">
        <v>1050</v>
      </c>
      <c r="AV931" s="4">
        <v>76537</v>
      </c>
      <c r="AW931" s="4" t="s">
        <v>13626</v>
      </c>
      <c r="BM931" s="12"/>
      <c r="BN931" s="4" t="s">
        <v>18069</v>
      </c>
      <c r="BP931" s="4" t="s">
        <v>17336</v>
      </c>
      <c r="BQ931" s="4" t="s">
        <v>12498</v>
      </c>
      <c r="BR931" s="84" t="s">
        <v>35403</v>
      </c>
    </row>
    <row r="932" spans="1:71">
      <c r="A932" s="4">
        <v>3101347</v>
      </c>
      <c r="B932" s="4" t="s">
        <v>18173</v>
      </c>
      <c r="C932" s="4" t="s">
        <v>17884</v>
      </c>
      <c r="D932" s="4" t="s">
        <v>17778</v>
      </c>
      <c r="E932" s="4" t="s">
        <v>17885</v>
      </c>
      <c r="F932" s="4" t="s">
        <v>12144</v>
      </c>
      <c r="G932" s="4" t="s">
        <v>17779</v>
      </c>
      <c r="H932" s="4" t="s">
        <v>17276</v>
      </c>
      <c r="I932" s="4" t="s">
        <v>11451</v>
      </c>
      <c r="J932" s="4" t="s">
        <v>11451</v>
      </c>
      <c r="L932" s="4" t="s">
        <v>10690</v>
      </c>
      <c r="N932" s="4" t="s">
        <v>12144</v>
      </c>
      <c r="P932" s="4" t="s">
        <v>12746</v>
      </c>
      <c r="R932" s="4" t="s">
        <v>12746</v>
      </c>
      <c r="W932" s="4" t="s">
        <v>17777</v>
      </c>
      <c r="X932" s="4" t="s">
        <v>17977</v>
      </c>
      <c r="Y932" s="4" t="s">
        <v>17637</v>
      </c>
      <c r="Z932" s="4" t="s">
        <v>17343</v>
      </c>
      <c r="AA932" s="80">
        <v>304</v>
      </c>
      <c r="AB932" s="80">
        <v>48</v>
      </c>
      <c r="AC932" s="9">
        <v>6</v>
      </c>
      <c r="AD932" s="4">
        <v>1</v>
      </c>
      <c r="AE932" s="4">
        <v>1</v>
      </c>
      <c r="AF932" s="4">
        <v>1</v>
      </c>
      <c r="AG932" s="4">
        <v>1</v>
      </c>
      <c r="AH932" s="4">
        <v>1</v>
      </c>
      <c r="AI932" s="4">
        <v>1</v>
      </c>
      <c r="AJ932" s="4">
        <v>1</v>
      </c>
      <c r="AK932" s="4">
        <v>1</v>
      </c>
      <c r="AL932" s="4">
        <v>1</v>
      </c>
      <c r="AM932" s="4">
        <v>1</v>
      </c>
      <c r="AN932" s="4">
        <v>1</v>
      </c>
      <c r="AO932" s="4">
        <v>1</v>
      </c>
      <c r="AP932" s="4">
        <f t="shared" si="29"/>
        <v>12</v>
      </c>
      <c r="AQ932" s="4">
        <v>707</v>
      </c>
      <c r="AR932" s="4">
        <v>2869</v>
      </c>
      <c r="AT932" s="4">
        <f t="shared" si="30"/>
        <v>3576</v>
      </c>
      <c r="AU932" s="4">
        <v>85</v>
      </c>
      <c r="AV932" s="4">
        <v>8500</v>
      </c>
      <c r="AW932" s="4" t="s">
        <v>13714</v>
      </c>
      <c r="BM932" s="12"/>
      <c r="BN932" s="4" t="s">
        <v>17976</v>
      </c>
      <c r="BP932" s="4" t="s">
        <v>17279</v>
      </c>
      <c r="BQ932" s="4" t="s">
        <v>12498</v>
      </c>
    </row>
    <row r="933" spans="1:71">
      <c r="A933" s="4">
        <v>3101348</v>
      </c>
      <c r="B933" s="4" t="s">
        <v>18042</v>
      </c>
      <c r="C933" s="4" t="s">
        <v>18041</v>
      </c>
      <c r="E933" s="4" t="s">
        <v>18040</v>
      </c>
      <c r="F933" s="4" t="s">
        <v>12746</v>
      </c>
      <c r="G933" s="4" t="s">
        <v>18039</v>
      </c>
      <c r="H933" s="4" t="s">
        <v>17276</v>
      </c>
      <c r="I933" s="4" t="s">
        <v>11451</v>
      </c>
      <c r="J933" s="4" t="s">
        <v>11451</v>
      </c>
      <c r="L933" s="4" t="s">
        <v>10690</v>
      </c>
      <c r="N933" s="4" t="s">
        <v>12144</v>
      </c>
      <c r="P933" s="4" t="s">
        <v>12746</v>
      </c>
      <c r="W933" s="4" t="s">
        <v>17971</v>
      </c>
      <c r="X933" s="4" t="s">
        <v>17866</v>
      </c>
      <c r="Y933" s="4" t="s">
        <v>17069</v>
      </c>
      <c r="Z933" s="4" t="s">
        <v>17742</v>
      </c>
      <c r="AA933" s="80">
        <v>304</v>
      </c>
      <c r="AB933" s="80">
        <v>8</v>
      </c>
      <c r="AC933" s="9">
        <v>5</v>
      </c>
      <c r="AD933" s="4">
        <v>2</v>
      </c>
      <c r="AE933" s="4">
        <v>2</v>
      </c>
      <c r="AF933" s="4">
        <v>2</v>
      </c>
      <c r="AG933" s="4">
        <v>2</v>
      </c>
      <c r="AH933" s="4">
        <v>2</v>
      </c>
      <c r="AI933" s="4">
        <v>2</v>
      </c>
      <c r="AJ933" s="4">
        <v>2</v>
      </c>
      <c r="AK933" s="4">
        <v>2</v>
      </c>
      <c r="AL933" s="4">
        <v>2</v>
      </c>
      <c r="AM933" s="4">
        <v>2</v>
      </c>
      <c r="AN933" s="4">
        <v>2</v>
      </c>
      <c r="AO933" s="4">
        <v>2</v>
      </c>
      <c r="AP933" s="4">
        <f t="shared" si="29"/>
        <v>24</v>
      </c>
      <c r="AQ933" s="4">
        <v>1628</v>
      </c>
      <c r="AR933" s="4">
        <v>3085</v>
      </c>
      <c r="AT933" s="4">
        <f t="shared" si="30"/>
        <v>4713</v>
      </c>
      <c r="AU933" s="4">
        <v>225</v>
      </c>
      <c r="AV933" s="4">
        <v>6750</v>
      </c>
      <c r="AW933" s="4" t="s">
        <v>12610</v>
      </c>
      <c r="BM933" s="12"/>
      <c r="BP933" s="4" t="s">
        <v>17336</v>
      </c>
      <c r="BQ933" s="4" t="s">
        <v>12498</v>
      </c>
    </row>
    <row r="934" spans="1:71">
      <c r="A934" s="4">
        <v>3101349</v>
      </c>
      <c r="B934" s="4" t="s">
        <v>17865</v>
      </c>
      <c r="C934" s="4" t="s">
        <v>17966</v>
      </c>
      <c r="D934" s="4" t="s">
        <v>18406</v>
      </c>
      <c r="E934" s="4" t="s">
        <v>18058</v>
      </c>
      <c r="F934" s="4" t="s">
        <v>12144</v>
      </c>
      <c r="G934" s="4" t="s">
        <v>18057</v>
      </c>
      <c r="H934" s="4" t="s">
        <v>17276</v>
      </c>
      <c r="I934" s="4" t="s">
        <v>18407</v>
      </c>
      <c r="J934" s="4" t="s">
        <v>12145</v>
      </c>
      <c r="L934" s="4" t="s">
        <v>10690</v>
      </c>
      <c r="M934" s="4" t="s">
        <v>12637</v>
      </c>
      <c r="N934" s="4" t="s">
        <v>12144</v>
      </c>
      <c r="P934" s="4" t="s">
        <v>12746</v>
      </c>
      <c r="W934" s="4" t="s">
        <v>18310</v>
      </c>
      <c r="X934" s="4" t="s">
        <v>17962</v>
      </c>
      <c r="Y934" s="4" t="s">
        <v>12983</v>
      </c>
      <c r="Z934" s="4" t="s">
        <v>13771</v>
      </c>
      <c r="AA934" s="80">
        <v>8</v>
      </c>
      <c r="AB934" s="80">
        <v>40</v>
      </c>
      <c r="AC934" s="9">
        <v>5</v>
      </c>
      <c r="AD934" s="4">
        <v>3</v>
      </c>
      <c r="AE934" s="4">
        <v>3</v>
      </c>
      <c r="AF934" s="4">
        <v>1</v>
      </c>
      <c r="AG934" s="4">
        <v>2</v>
      </c>
      <c r="AH934" s="4">
        <v>2</v>
      </c>
      <c r="AI934" s="4">
        <v>3</v>
      </c>
      <c r="AJ934" s="4">
        <v>2</v>
      </c>
      <c r="AK934" s="4">
        <v>3</v>
      </c>
      <c r="AL934" s="4">
        <v>5</v>
      </c>
      <c r="AM934" s="4">
        <v>3</v>
      </c>
      <c r="AN934" s="4">
        <v>3</v>
      </c>
      <c r="AO934" s="4">
        <v>2</v>
      </c>
      <c r="AP934" s="4">
        <f t="shared" si="29"/>
        <v>32</v>
      </c>
      <c r="AQ934" s="4">
        <v>3139</v>
      </c>
      <c r="AR934" s="4">
        <v>4287</v>
      </c>
      <c r="AT934" s="4">
        <f t="shared" si="30"/>
        <v>7426</v>
      </c>
      <c r="AU934" s="4">
        <v>128</v>
      </c>
      <c r="AV934" s="4">
        <v>900</v>
      </c>
      <c r="AW934" s="4" t="s">
        <v>12005</v>
      </c>
      <c r="AX934" s="4">
        <v>48</v>
      </c>
      <c r="AY934" s="4">
        <v>366</v>
      </c>
      <c r="AZ934" s="4" t="s">
        <v>13549</v>
      </c>
      <c r="BA934" s="4">
        <v>237</v>
      </c>
      <c r="BB934" s="4">
        <v>3564</v>
      </c>
      <c r="BC934" s="4" t="s">
        <v>12922</v>
      </c>
      <c r="BD934" s="4">
        <v>233</v>
      </c>
      <c r="BE934" s="4">
        <v>4675</v>
      </c>
      <c r="BF934" s="3" t="s">
        <v>35862</v>
      </c>
      <c r="BG934" s="38">
        <v>50</v>
      </c>
      <c r="BH934" s="38">
        <v>1000</v>
      </c>
      <c r="BI934" s="4" t="s">
        <v>13087</v>
      </c>
      <c r="BJ934" s="4" t="s">
        <v>12144</v>
      </c>
      <c r="BM934" s="12">
        <v>10567</v>
      </c>
      <c r="BN934" s="4" t="s">
        <v>18139</v>
      </c>
      <c r="BP934" s="4" t="s">
        <v>17279</v>
      </c>
      <c r="BQ934" s="4" t="s">
        <v>12498</v>
      </c>
    </row>
    <row r="935" spans="1:71">
      <c r="A935" s="4">
        <v>3101350</v>
      </c>
      <c r="B935" s="4" t="s">
        <v>18138</v>
      </c>
      <c r="C935" s="4" t="s">
        <v>11711</v>
      </c>
      <c r="D935" s="4" t="s">
        <v>18137</v>
      </c>
      <c r="E935" s="4" t="s">
        <v>11711</v>
      </c>
      <c r="F935" s="4" t="s">
        <v>12746</v>
      </c>
      <c r="H935" s="4" t="s">
        <v>17276</v>
      </c>
      <c r="I935" s="4" t="s">
        <v>11451</v>
      </c>
      <c r="J935" s="4" t="s">
        <v>11451</v>
      </c>
      <c r="L935" s="4" t="s">
        <v>10690</v>
      </c>
      <c r="N935" s="4" t="s">
        <v>12746</v>
      </c>
      <c r="O935" s="4" t="s">
        <v>35404</v>
      </c>
      <c r="P935" s="4" t="s">
        <v>12746</v>
      </c>
      <c r="S935" s="4" t="s">
        <v>12144</v>
      </c>
      <c r="V935" s="50" t="s">
        <v>18136</v>
      </c>
      <c r="W935" s="4" t="s">
        <v>18135</v>
      </c>
      <c r="X935" s="4" t="s">
        <v>17956</v>
      </c>
      <c r="Y935" s="4" t="s">
        <v>17069</v>
      </c>
      <c r="Z935" s="4" t="s">
        <v>13771</v>
      </c>
      <c r="AA935" s="80">
        <v>205</v>
      </c>
      <c r="AB935" s="80">
        <v>40</v>
      </c>
      <c r="AC935" s="9">
        <v>5</v>
      </c>
      <c r="AD935" s="4">
        <v>6</v>
      </c>
      <c r="AE935" s="4">
        <v>6</v>
      </c>
      <c r="AF935" s="4">
        <v>6</v>
      </c>
      <c r="AG935" s="4">
        <v>6</v>
      </c>
      <c r="AH935" s="4">
        <v>6</v>
      </c>
      <c r="AI935" s="4">
        <v>6</v>
      </c>
      <c r="AJ935" s="4">
        <v>6</v>
      </c>
      <c r="AK935" s="4">
        <v>6</v>
      </c>
      <c r="AL935" s="4">
        <v>1</v>
      </c>
      <c r="AM935" s="4">
        <v>1</v>
      </c>
      <c r="AP935" s="4">
        <f t="shared" si="29"/>
        <v>50</v>
      </c>
      <c r="AQ935" s="4">
        <v>5922</v>
      </c>
      <c r="AR935" s="4">
        <v>2414</v>
      </c>
      <c r="AT935" s="4">
        <f t="shared" si="30"/>
        <v>8336</v>
      </c>
      <c r="AU935" s="4">
        <v>195</v>
      </c>
      <c r="AV935" s="4">
        <v>12676</v>
      </c>
      <c r="AW935" s="4" t="s">
        <v>13626</v>
      </c>
      <c r="BM935" s="12"/>
      <c r="BP935" s="4" t="s">
        <v>17279</v>
      </c>
      <c r="BQ935" s="4" t="s">
        <v>12498</v>
      </c>
    </row>
    <row r="936" spans="1:71">
      <c r="A936" s="4">
        <v>3101351</v>
      </c>
      <c r="B936" s="4" t="s">
        <v>17765</v>
      </c>
      <c r="C936" s="4" t="s">
        <v>17864</v>
      </c>
      <c r="D936" s="4" t="s">
        <v>11290</v>
      </c>
      <c r="E936" s="4" t="s">
        <v>17953</v>
      </c>
      <c r="F936" s="4" t="s">
        <v>12144</v>
      </c>
      <c r="G936" s="4" t="s">
        <v>18221</v>
      </c>
      <c r="H936" s="4" t="s">
        <v>17276</v>
      </c>
      <c r="I936" s="4" t="s">
        <v>10891</v>
      </c>
      <c r="J936" s="4" t="s">
        <v>10891</v>
      </c>
      <c r="L936" s="4" t="s">
        <v>10895</v>
      </c>
      <c r="N936" s="4" t="s">
        <v>12144</v>
      </c>
      <c r="P936" s="4" t="s">
        <v>12144</v>
      </c>
      <c r="Q936" s="4" t="s">
        <v>18220</v>
      </c>
      <c r="W936" s="4" t="s">
        <v>18219</v>
      </c>
      <c r="X936" s="4" t="s">
        <v>17830</v>
      </c>
      <c r="Y936" s="4" t="s">
        <v>17069</v>
      </c>
      <c r="Z936" s="4" t="s">
        <v>17742</v>
      </c>
      <c r="AA936" s="80">
        <v>78</v>
      </c>
      <c r="AB936" s="80">
        <v>48</v>
      </c>
      <c r="AC936" s="9">
        <v>6</v>
      </c>
      <c r="AD936" s="4">
        <v>1</v>
      </c>
      <c r="AE936" s="4">
        <v>1</v>
      </c>
      <c r="AF936" s="4">
        <v>1</v>
      </c>
      <c r="AG936" s="4">
        <v>1</v>
      </c>
      <c r="AH936" s="4">
        <v>1</v>
      </c>
      <c r="AI936" s="4">
        <v>1</v>
      </c>
      <c r="AJ936" s="4">
        <v>1</v>
      </c>
      <c r="AK936" s="4">
        <v>31</v>
      </c>
      <c r="AL936" s="4">
        <v>28</v>
      </c>
      <c r="AM936" s="4">
        <v>29</v>
      </c>
      <c r="AN936" s="4">
        <v>1</v>
      </c>
      <c r="AO936" s="4">
        <v>21</v>
      </c>
      <c r="AP936" s="4">
        <f t="shared" si="29"/>
        <v>117</v>
      </c>
      <c r="AQ936" s="4">
        <v>10000</v>
      </c>
      <c r="AR936" s="4">
        <v>21948</v>
      </c>
      <c r="AT936" s="4">
        <f t="shared" si="30"/>
        <v>31948</v>
      </c>
      <c r="AU936" s="4">
        <v>130</v>
      </c>
      <c r="AV936" s="4">
        <v>1350</v>
      </c>
      <c r="AW936" s="4" t="s">
        <v>13549</v>
      </c>
      <c r="AX936" s="4">
        <v>4352</v>
      </c>
      <c r="AY936" s="4">
        <v>65350</v>
      </c>
      <c r="AZ936" s="4" t="s">
        <v>15693</v>
      </c>
      <c r="BM936" s="12"/>
      <c r="BO936" s="81"/>
      <c r="BP936" s="4" t="s">
        <v>17336</v>
      </c>
      <c r="BQ936" s="4" t="s">
        <v>12498</v>
      </c>
      <c r="BR936" s="4" t="s">
        <v>35520</v>
      </c>
    </row>
    <row r="937" spans="1:71">
      <c r="A937" s="4">
        <v>3101352</v>
      </c>
      <c r="B937" s="4" t="s">
        <v>17829</v>
      </c>
      <c r="C937" s="4" t="s">
        <v>11527</v>
      </c>
      <c r="D937" s="4" t="s">
        <v>17630</v>
      </c>
      <c r="E937" s="4" t="s">
        <v>11527</v>
      </c>
      <c r="F937" s="4" t="s">
        <v>12144</v>
      </c>
      <c r="G937" s="4" t="s">
        <v>18083</v>
      </c>
      <c r="H937" s="4" t="s">
        <v>17276</v>
      </c>
      <c r="I937" s="4" t="s">
        <v>10891</v>
      </c>
      <c r="J937" s="4" t="s">
        <v>10891</v>
      </c>
      <c r="L937" s="4" t="s">
        <v>10895</v>
      </c>
      <c r="N937" s="4" t="s">
        <v>12144</v>
      </c>
      <c r="P937" s="4" t="s">
        <v>12746</v>
      </c>
      <c r="W937" s="4" t="s">
        <v>12940</v>
      </c>
      <c r="X937" s="4" t="s">
        <v>17629</v>
      </c>
      <c r="Y937" s="4" t="s">
        <v>17637</v>
      </c>
      <c r="Z937" s="4" t="s">
        <v>17343</v>
      </c>
      <c r="AA937" s="80">
        <v>289</v>
      </c>
      <c r="AB937" s="80">
        <v>48</v>
      </c>
      <c r="AC937" s="9">
        <v>6</v>
      </c>
      <c r="AD937" s="4">
        <v>3</v>
      </c>
      <c r="AE937" s="4">
        <v>3</v>
      </c>
      <c r="AF937" s="4">
        <v>3</v>
      </c>
      <c r="AG937" s="4">
        <v>3</v>
      </c>
      <c r="AH937" s="4">
        <v>3</v>
      </c>
      <c r="AI937" s="4">
        <v>3</v>
      </c>
      <c r="AJ937" s="4">
        <v>1</v>
      </c>
      <c r="AK937" s="4">
        <v>3</v>
      </c>
      <c r="AL937" s="4">
        <v>2</v>
      </c>
      <c r="AM937" s="4">
        <v>2</v>
      </c>
      <c r="AN937" s="4">
        <v>2</v>
      </c>
      <c r="AO937" s="4">
        <v>2</v>
      </c>
      <c r="AP937" s="4">
        <f t="shared" si="29"/>
        <v>30</v>
      </c>
      <c r="AQ937" s="4">
        <v>2009</v>
      </c>
      <c r="AR937" s="4">
        <v>1702</v>
      </c>
      <c r="AT937" s="4">
        <f t="shared" si="30"/>
        <v>3711</v>
      </c>
      <c r="AU937" s="4">
        <v>170</v>
      </c>
      <c r="AV937" s="4">
        <v>7965</v>
      </c>
      <c r="AW937" s="4" t="s">
        <v>12448</v>
      </c>
      <c r="BM937" s="12"/>
      <c r="BO937" s="81"/>
      <c r="BP937" s="4" t="s">
        <v>17336</v>
      </c>
      <c r="BQ937" s="4" t="s">
        <v>12498</v>
      </c>
      <c r="BR937" s="4" t="s">
        <v>35646</v>
      </c>
      <c r="BS937" s="4" t="s">
        <v>35647</v>
      </c>
    </row>
    <row r="938" spans="1:71">
      <c r="A938" s="4">
        <v>3101353</v>
      </c>
      <c r="B938" s="4" t="s">
        <v>17628</v>
      </c>
      <c r="C938" s="4" t="s">
        <v>17627</v>
      </c>
      <c r="D938" s="4" t="s">
        <v>11524</v>
      </c>
      <c r="E938" s="4" t="s">
        <v>18120</v>
      </c>
      <c r="F938" s="4" t="s">
        <v>12746</v>
      </c>
      <c r="G938" s="4" t="s">
        <v>18083</v>
      </c>
      <c r="H938" s="4" t="s">
        <v>17276</v>
      </c>
      <c r="I938" s="4" t="s">
        <v>10891</v>
      </c>
      <c r="J938" s="4" t="s">
        <v>10891</v>
      </c>
      <c r="L938" s="4" t="s">
        <v>10895</v>
      </c>
      <c r="N938" s="4" t="s">
        <v>12144</v>
      </c>
      <c r="P938" s="4" t="s">
        <v>12746</v>
      </c>
      <c r="W938" s="4" t="s">
        <v>13626</v>
      </c>
      <c r="X938" s="4" t="s">
        <v>18119</v>
      </c>
      <c r="Y938" s="4" t="s">
        <v>17069</v>
      </c>
      <c r="Z938" s="4" t="s">
        <v>13771</v>
      </c>
      <c r="AA938" s="80">
        <v>121</v>
      </c>
      <c r="AB938" s="80">
        <v>44</v>
      </c>
      <c r="AC938" s="9">
        <v>5.5</v>
      </c>
      <c r="AD938" s="4">
        <v>2</v>
      </c>
      <c r="AE938" s="4">
        <v>2</v>
      </c>
      <c r="AG938" s="4">
        <v>2</v>
      </c>
      <c r="AH938" s="4">
        <v>4</v>
      </c>
      <c r="AI938" s="4">
        <v>2</v>
      </c>
      <c r="AJ938" s="4">
        <v>3</v>
      </c>
      <c r="AK938" s="4">
        <v>4</v>
      </c>
      <c r="AL938" s="4">
        <v>2</v>
      </c>
      <c r="AM938" s="4">
        <v>3</v>
      </c>
      <c r="AO938" s="4">
        <v>2</v>
      </c>
      <c r="AP938" s="4">
        <f t="shared" si="29"/>
        <v>26</v>
      </c>
      <c r="AQ938" s="4">
        <v>2683</v>
      </c>
      <c r="AR938" s="4">
        <v>2545</v>
      </c>
      <c r="AT938" s="4">
        <f t="shared" si="30"/>
        <v>5228</v>
      </c>
      <c r="AU938" s="4">
        <v>201</v>
      </c>
      <c r="AV938" s="4">
        <v>8217</v>
      </c>
      <c r="AW938" s="4" t="s">
        <v>13626</v>
      </c>
      <c r="BM938" s="12"/>
      <c r="BO938" s="81"/>
      <c r="BP938" s="4" t="s">
        <v>17279</v>
      </c>
      <c r="BQ938" s="4" t="s">
        <v>12498</v>
      </c>
    </row>
    <row r="939" spans="1:71">
      <c r="A939" s="4">
        <v>3101354</v>
      </c>
      <c r="B939" s="4" t="s">
        <v>18118</v>
      </c>
      <c r="C939" s="4" t="s">
        <v>9950</v>
      </c>
      <c r="D939" s="4" t="s">
        <v>18124</v>
      </c>
      <c r="E939" s="4" t="s">
        <v>10058</v>
      </c>
      <c r="F939" s="4" t="s">
        <v>12746</v>
      </c>
      <c r="G939" s="4" t="s">
        <v>18020</v>
      </c>
      <c r="H939" s="4" t="s">
        <v>17276</v>
      </c>
      <c r="I939" s="4" t="s">
        <v>10891</v>
      </c>
      <c r="J939" s="4" t="s">
        <v>10891</v>
      </c>
      <c r="L939" s="4" t="s">
        <v>10895</v>
      </c>
      <c r="M939" s="4" t="s">
        <v>12637</v>
      </c>
      <c r="N939" s="4" t="s">
        <v>12144</v>
      </c>
      <c r="P939" s="4" t="s">
        <v>12746</v>
      </c>
      <c r="W939" s="4" t="s">
        <v>18123</v>
      </c>
      <c r="X939" s="4" t="s">
        <v>18122</v>
      </c>
      <c r="Y939" s="4" t="s">
        <v>17069</v>
      </c>
      <c r="Z939" s="4" t="s">
        <v>13771</v>
      </c>
      <c r="AA939" s="80">
        <v>103</v>
      </c>
      <c r="AB939" s="80">
        <v>40</v>
      </c>
      <c r="AC939" s="9">
        <v>5</v>
      </c>
      <c r="AE939" s="4">
        <v>3</v>
      </c>
      <c r="AF939" s="4">
        <v>3</v>
      </c>
      <c r="AG939" s="4">
        <v>3</v>
      </c>
      <c r="AH939" s="4">
        <v>3</v>
      </c>
      <c r="AI939" s="4">
        <v>1</v>
      </c>
      <c r="AJ939" s="4">
        <v>1</v>
      </c>
      <c r="AL939" s="4">
        <v>1</v>
      </c>
      <c r="AM939" s="4">
        <v>1</v>
      </c>
      <c r="AN939" s="4">
        <v>1</v>
      </c>
      <c r="AO939" s="4">
        <v>1</v>
      </c>
      <c r="AP939" s="4">
        <f t="shared" si="29"/>
        <v>18</v>
      </c>
      <c r="AQ939" s="4">
        <v>879</v>
      </c>
      <c r="AR939" s="4">
        <v>1655</v>
      </c>
      <c r="AS939" s="4">
        <v>600</v>
      </c>
      <c r="AT939" s="4">
        <f t="shared" si="30"/>
        <v>3134</v>
      </c>
      <c r="AU939" s="4">
        <v>805</v>
      </c>
      <c r="AV939" s="4">
        <v>4837</v>
      </c>
      <c r="AW939" s="4" t="s">
        <v>12005</v>
      </c>
      <c r="AX939" s="4">
        <v>8</v>
      </c>
      <c r="AY939" s="4">
        <v>52</v>
      </c>
      <c r="AZ939" s="4" t="s">
        <v>12539</v>
      </c>
      <c r="BA939" s="4">
        <v>96</v>
      </c>
      <c r="BB939" s="4">
        <v>710</v>
      </c>
      <c r="BC939" s="4" t="s">
        <v>14959</v>
      </c>
      <c r="BD939" s="4">
        <v>3</v>
      </c>
      <c r="BE939" s="4">
        <v>42</v>
      </c>
      <c r="BF939" s="4" t="s">
        <v>13283</v>
      </c>
      <c r="BK939" s="4">
        <v>1140</v>
      </c>
      <c r="BM939" s="12"/>
      <c r="BO939" s="81"/>
      <c r="BP939" s="4" t="s">
        <v>17279</v>
      </c>
      <c r="BQ939" s="4" t="s">
        <v>12498</v>
      </c>
    </row>
    <row r="940" spans="1:71">
      <c r="A940" s="4">
        <v>3101355</v>
      </c>
      <c r="B940" s="4" t="s">
        <v>18018</v>
      </c>
      <c r="C940" s="4" t="s">
        <v>11171</v>
      </c>
      <c r="D940" s="4" t="s">
        <v>17717</v>
      </c>
      <c r="E940" s="4" t="s">
        <v>17719</v>
      </c>
      <c r="F940" s="4" t="s">
        <v>12746</v>
      </c>
      <c r="G940" s="4" t="s">
        <v>17718</v>
      </c>
      <c r="H940" s="4" t="s">
        <v>17276</v>
      </c>
      <c r="I940" s="4" t="s">
        <v>10891</v>
      </c>
      <c r="J940" s="4" t="s">
        <v>10891</v>
      </c>
      <c r="L940" s="4" t="s">
        <v>10895</v>
      </c>
      <c r="N940" s="4" t="s">
        <v>12144</v>
      </c>
      <c r="P940" s="4" t="s">
        <v>12746</v>
      </c>
      <c r="W940" s="4" t="s">
        <v>17716</v>
      </c>
      <c r="X940" s="4" t="s">
        <v>17897</v>
      </c>
      <c r="Y940" s="17" t="s">
        <v>17467</v>
      </c>
      <c r="Z940" s="17" t="s">
        <v>17466</v>
      </c>
      <c r="AA940" s="80">
        <v>229</v>
      </c>
      <c r="AB940" s="80">
        <v>40</v>
      </c>
      <c r="AC940" s="9">
        <v>5</v>
      </c>
      <c r="AD940" s="4">
        <v>7</v>
      </c>
      <c r="AE940" s="4">
        <v>2</v>
      </c>
      <c r="AF940" s="4">
        <v>7</v>
      </c>
      <c r="AG940" s="4">
        <v>7</v>
      </c>
      <c r="AH940" s="4">
        <v>7</v>
      </c>
      <c r="AI940" s="4">
        <v>7</v>
      </c>
      <c r="AJ940" s="4">
        <v>7</v>
      </c>
      <c r="AK940" s="4">
        <v>7</v>
      </c>
      <c r="AL940" s="4">
        <v>2</v>
      </c>
      <c r="AM940" s="4">
        <v>7</v>
      </c>
      <c r="AN940" s="4">
        <v>7</v>
      </c>
      <c r="AO940" s="4">
        <v>7</v>
      </c>
      <c r="AP940" s="4">
        <f t="shared" si="29"/>
        <v>74</v>
      </c>
      <c r="AQ940" s="4">
        <v>6670</v>
      </c>
      <c r="AR940" s="4">
        <v>9481</v>
      </c>
      <c r="AS940" s="4">
        <v>150</v>
      </c>
      <c r="AT940" s="4">
        <f t="shared" si="30"/>
        <v>16301</v>
      </c>
      <c r="AU940" s="4">
        <v>30</v>
      </c>
      <c r="AV940" s="4">
        <v>250</v>
      </c>
      <c r="AW940" s="4" t="s">
        <v>12005</v>
      </c>
      <c r="AX940" s="4">
        <v>1455</v>
      </c>
      <c r="AY940" s="4">
        <v>20568</v>
      </c>
      <c r="AZ940" s="4" t="s">
        <v>13549</v>
      </c>
      <c r="BA940" s="4">
        <v>6</v>
      </c>
      <c r="BB940" s="4">
        <v>367</v>
      </c>
      <c r="BC940" s="4" t="s">
        <v>8418</v>
      </c>
      <c r="BD940" s="4">
        <v>430</v>
      </c>
      <c r="BE940" s="4">
        <v>6450</v>
      </c>
      <c r="BF940" s="3" t="s">
        <v>35862</v>
      </c>
      <c r="BG940" s="38">
        <v>130</v>
      </c>
      <c r="BH940" s="38">
        <v>1780</v>
      </c>
      <c r="BI940" s="38" t="s">
        <v>17896</v>
      </c>
      <c r="BJ940" s="4" t="s">
        <v>12144</v>
      </c>
      <c r="BM940" s="12">
        <v>29425</v>
      </c>
      <c r="BN940" s="4" t="s">
        <v>17895</v>
      </c>
      <c r="BO940" s="81"/>
      <c r="BP940" s="4" t="s">
        <v>17279</v>
      </c>
      <c r="BQ940" s="4" t="s">
        <v>12498</v>
      </c>
    </row>
    <row r="941" spans="1:71">
      <c r="A941" s="4">
        <v>3101356</v>
      </c>
      <c r="B941" s="4" t="s">
        <v>17806</v>
      </c>
      <c r="C941" s="4" t="s">
        <v>17723</v>
      </c>
      <c r="D941" s="4" t="s">
        <v>17923</v>
      </c>
      <c r="E941" s="4" t="s">
        <v>17918</v>
      </c>
      <c r="F941" s="4" t="s">
        <v>12144</v>
      </c>
      <c r="G941" s="4" t="s">
        <v>17917</v>
      </c>
      <c r="H941" s="4" t="s">
        <v>17276</v>
      </c>
      <c r="I941" s="4" t="s">
        <v>10891</v>
      </c>
      <c r="J941" s="4" t="s">
        <v>10891</v>
      </c>
      <c r="L941" s="4" t="s">
        <v>10895</v>
      </c>
      <c r="N941" s="4" t="s">
        <v>12144</v>
      </c>
      <c r="P941" s="4" t="s">
        <v>12144</v>
      </c>
      <c r="Q941" s="4" t="s">
        <v>17922</v>
      </c>
      <c r="W941" s="4" t="s">
        <v>11515</v>
      </c>
      <c r="X941" s="4" t="s">
        <v>14299</v>
      </c>
      <c r="Y941" s="4" t="s">
        <v>17069</v>
      </c>
      <c r="Z941" s="4" t="s">
        <v>13771</v>
      </c>
      <c r="AA941" s="80">
        <v>286</v>
      </c>
      <c r="AB941" s="80">
        <v>46</v>
      </c>
      <c r="AC941" s="9" t="s">
        <v>18005</v>
      </c>
      <c r="AD941" s="4">
        <v>2</v>
      </c>
      <c r="AE941" s="4">
        <v>2</v>
      </c>
      <c r="AF941" s="4">
        <v>2</v>
      </c>
      <c r="AG941" s="4">
        <v>2</v>
      </c>
      <c r="AH941" s="4">
        <v>2</v>
      </c>
      <c r="AI941" s="4">
        <v>2</v>
      </c>
      <c r="AJ941" s="4">
        <v>2</v>
      </c>
      <c r="AK941" s="4">
        <v>2</v>
      </c>
      <c r="AL941" s="4">
        <v>2</v>
      </c>
      <c r="AM941" s="4">
        <v>2</v>
      </c>
      <c r="AN941" s="4">
        <v>2</v>
      </c>
      <c r="AO941" s="4">
        <v>2</v>
      </c>
      <c r="AP941" s="4">
        <f t="shared" si="29"/>
        <v>24</v>
      </c>
      <c r="AQ941" s="4">
        <v>2252</v>
      </c>
      <c r="AR941" s="4">
        <v>42174</v>
      </c>
      <c r="AS941" s="4">
        <v>12</v>
      </c>
      <c r="AT941" s="4">
        <f t="shared" si="30"/>
        <v>44438</v>
      </c>
      <c r="AU941" s="4">
        <v>12234</v>
      </c>
      <c r="AV941" s="4">
        <v>61012</v>
      </c>
      <c r="AW941" s="4" t="s">
        <v>15744</v>
      </c>
      <c r="BM941" s="12"/>
      <c r="BN941" s="4" t="s">
        <v>18084</v>
      </c>
      <c r="BO941" s="82"/>
      <c r="BP941" s="4" t="s">
        <v>17279</v>
      </c>
      <c r="BQ941" s="4" t="s">
        <v>12498</v>
      </c>
      <c r="BR941" s="4" t="s">
        <v>35648</v>
      </c>
    </row>
    <row r="942" spans="1:71">
      <c r="A942" s="4">
        <v>3101357</v>
      </c>
      <c r="B942" s="4" t="s">
        <v>17993</v>
      </c>
      <c r="C942" s="4" t="s">
        <v>18004</v>
      </c>
      <c r="D942" s="4" t="s">
        <v>9842</v>
      </c>
      <c r="E942" s="4" t="s">
        <v>18003</v>
      </c>
      <c r="F942" s="4" t="s">
        <v>12144</v>
      </c>
      <c r="G942" s="4" t="s">
        <v>18011</v>
      </c>
      <c r="H942" s="4" t="s">
        <v>17276</v>
      </c>
      <c r="I942" s="4" t="s">
        <v>10891</v>
      </c>
      <c r="J942" s="4" t="s">
        <v>10891</v>
      </c>
      <c r="L942" s="4" t="s">
        <v>10895</v>
      </c>
      <c r="N942" s="4" t="s">
        <v>12144</v>
      </c>
      <c r="P942" s="4" t="s">
        <v>12746</v>
      </c>
      <c r="R942" s="4" t="s">
        <v>12144</v>
      </c>
      <c r="T942" s="4" t="s">
        <v>12144</v>
      </c>
      <c r="U942" s="4" t="s">
        <v>12637</v>
      </c>
      <c r="V942" s="50" t="s">
        <v>18010</v>
      </c>
      <c r="W942" s="4" t="s">
        <v>11830</v>
      </c>
      <c r="X942" s="4" t="s">
        <v>14024</v>
      </c>
      <c r="Y942" s="4" t="s">
        <v>17069</v>
      </c>
      <c r="Z942" s="4" t="s">
        <v>13771</v>
      </c>
      <c r="AA942" s="80">
        <v>304</v>
      </c>
      <c r="AB942" s="80">
        <v>48</v>
      </c>
      <c r="AC942" s="9">
        <v>6</v>
      </c>
      <c r="AD942" s="4">
        <v>3</v>
      </c>
      <c r="AE942" s="4">
        <v>3</v>
      </c>
      <c r="AF942" s="4">
        <v>3</v>
      </c>
      <c r="AG942" s="4">
        <v>3</v>
      </c>
      <c r="AH942" s="4">
        <v>4</v>
      </c>
      <c r="AI942" s="4">
        <v>4</v>
      </c>
      <c r="AJ942" s="4">
        <v>3</v>
      </c>
      <c r="AK942" s="4">
        <v>4</v>
      </c>
      <c r="AL942" s="4">
        <v>3</v>
      </c>
      <c r="AM942" s="4">
        <v>4</v>
      </c>
      <c r="AN942" s="4">
        <v>3</v>
      </c>
      <c r="AO942" s="4">
        <v>3</v>
      </c>
      <c r="AP942" s="4">
        <f t="shared" si="29"/>
        <v>40</v>
      </c>
      <c r="AQ942" s="4">
        <v>4750</v>
      </c>
      <c r="AR942" s="4">
        <v>5320</v>
      </c>
      <c r="AT942" s="4">
        <f t="shared" si="30"/>
        <v>10070</v>
      </c>
      <c r="AU942" s="4">
        <v>1380</v>
      </c>
      <c r="AV942" s="4">
        <v>16522</v>
      </c>
      <c r="AW942" s="3" t="s">
        <v>35862</v>
      </c>
      <c r="BM942" s="12"/>
      <c r="BO942" s="82"/>
      <c r="BP942" s="4" t="s">
        <v>17336</v>
      </c>
      <c r="BQ942" s="4" t="s">
        <v>12498</v>
      </c>
    </row>
    <row r="943" spans="1:71">
      <c r="A943" s="4">
        <v>3101358</v>
      </c>
      <c r="B943" s="4" t="s">
        <v>18085</v>
      </c>
      <c r="C943" s="4" t="s">
        <v>11159</v>
      </c>
      <c r="D943" s="4" t="s">
        <v>18082</v>
      </c>
      <c r="E943" s="4" t="s">
        <v>17911</v>
      </c>
      <c r="F943" s="4" t="s">
        <v>12746</v>
      </c>
      <c r="G943" s="4" t="s">
        <v>18083</v>
      </c>
      <c r="H943" s="4" t="s">
        <v>17276</v>
      </c>
      <c r="I943" s="4" t="s">
        <v>10891</v>
      </c>
      <c r="J943" s="4" t="s">
        <v>10891</v>
      </c>
      <c r="L943" s="4" t="s">
        <v>10895</v>
      </c>
      <c r="N943" s="4" t="s">
        <v>12144</v>
      </c>
      <c r="P943" s="4" t="s">
        <v>12746</v>
      </c>
      <c r="W943" s="4" t="s">
        <v>1357</v>
      </c>
      <c r="X943" s="4" t="s">
        <v>12602</v>
      </c>
      <c r="Y943" s="32" t="s">
        <v>17069</v>
      </c>
      <c r="Z943" s="32" t="s">
        <v>17742</v>
      </c>
      <c r="AA943" s="80">
        <v>300</v>
      </c>
      <c r="AB943" s="80">
        <v>44</v>
      </c>
      <c r="AC943" s="9">
        <v>5.5</v>
      </c>
      <c r="AD943" s="4">
        <v>2</v>
      </c>
      <c r="AE943" s="4">
        <v>2</v>
      </c>
      <c r="AF943" s="4">
        <v>3</v>
      </c>
      <c r="AG943" s="4">
        <v>3</v>
      </c>
      <c r="AH943" s="4">
        <v>3</v>
      </c>
      <c r="AI943" s="4">
        <v>3</v>
      </c>
      <c r="AJ943" s="4">
        <v>3</v>
      </c>
      <c r="AK943" s="4">
        <v>3</v>
      </c>
      <c r="AL943" s="4">
        <v>3</v>
      </c>
      <c r="AM943" s="4">
        <v>3</v>
      </c>
      <c r="AN943" s="4">
        <v>2</v>
      </c>
      <c r="AO943" s="4">
        <v>2</v>
      </c>
      <c r="AP943" s="4">
        <f t="shared" si="29"/>
        <v>32</v>
      </c>
      <c r="AQ943" s="4">
        <v>3480</v>
      </c>
      <c r="AR943" s="4">
        <v>2586</v>
      </c>
      <c r="AT943" s="4">
        <f t="shared" si="30"/>
        <v>6066</v>
      </c>
      <c r="AU943" s="4">
        <v>300</v>
      </c>
      <c r="AV943" s="4">
        <v>8517</v>
      </c>
      <c r="AW943" s="4" t="s">
        <v>12610</v>
      </c>
      <c r="BM943" s="12"/>
      <c r="BO943" s="82"/>
      <c r="BP943" s="4" t="s">
        <v>17279</v>
      </c>
      <c r="BQ943" s="4" t="s">
        <v>12498</v>
      </c>
    </row>
    <row r="944" spans="1:71">
      <c r="A944" s="4">
        <v>3101359</v>
      </c>
      <c r="B944" s="4" t="s">
        <v>18081</v>
      </c>
      <c r="C944" s="59" t="s">
        <v>484</v>
      </c>
      <c r="D944" s="4" t="s">
        <v>18090</v>
      </c>
      <c r="E944" s="4" t="s">
        <v>18186</v>
      </c>
      <c r="F944" s="4" t="s">
        <v>12144</v>
      </c>
      <c r="G944" s="4" t="s">
        <v>323</v>
      </c>
      <c r="H944" s="4" t="s">
        <v>17276</v>
      </c>
      <c r="J944" s="59" t="s">
        <v>29763</v>
      </c>
      <c r="K944" s="59"/>
      <c r="L944" s="4" t="s">
        <v>10895</v>
      </c>
      <c r="N944" s="4" t="s">
        <v>12144</v>
      </c>
      <c r="P944" s="4" t="s">
        <v>12746</v>
      </c>
      <c r="R944" s="4" t="s">
        <v>12746</v>
      </c>
      <c r="W944" s="4" t="s">
        <v>18089</v>
      </c>
      <c r="X944" s="4" t="s">
        <v>14024</v>
      </c>
      <c r="Y944" s="4" t="s">
        <v>17637</v>
      </c>
      <c r="Z944" s="4" t="s">
        <v>13771</v>
      </c>
      <c r="AA944" s="80">
        <v>304</v>
      </c>
      <c r="AB944" s="80">
        <v>48</v>
      </c>
      <c r="AC944" s="9">
        <v>6</v>
      </c>
      <c r="AD944" s="4">
        <v>2</v>
      </c>
      <c r="AE944" s="4">
        <v>2</v>
      </c>
      <c r="AF944" s="4">
        <v>2</v>
      </c>
      <c r="AG944" s="4">
        <v>2</v>
      </c>
      <c r="AH944" s="4">
        <v>2</v>
      </c>
      <c r="AI944" s="4">
        <v>2</v>
      </c>
      <c r="AJ944" s="4">
        <v>2</v>
      </c>
      <c r="AK944" s="4">
        <v>2</v>
      </c>
      <c r="AL944" s="4">
        <v>2</v>
      </c>
      <c r="AM944" s="4">
        <v>2</v>
      </c>
      <c r="AN944" s="4">
        <v>2</v>
      </c>
      <c r="AO944" s="4">
        <v>2</v>
      </c>
      <c r="AP944" s="4">
        <f t="shared" si="29"/>
        <v>24</v>
      </c>
      <c r="AQ944" s="4">
        <v>3400</v>
      </c>
      <c r="AR944" s="4">
        <v>4831</v>
      </c>
      <c r="AT944" s="26">
        <f t="shared" si="30"/>
        <v>8231</v>
      </c>
      <c r="AU944" s="4">
        <v>510</v>
      </c>
      <c r="AV944" s="4">
        <v>3800</v>
      </c>
      <c r="AW944" s="4" t="s">
        <v>12005</v>
      </c>
      <c r="AX944" s="4">
        <v>120</v>
      </c>
      <c r="AY944" s="4">
        <v>1000</v>
      </c>
      <c r="AZ944" s="4" t="s">
        <v>12539</v>
      </c>
      <c r="BA944" s="4">
        <v>316</v>
      </c>
      <c r="BB944" s="4">
        <v>3800</v>
      </c>
      <c r="BC944" s="4" t="s">
        <v>13549</v>
      </c>
      <c r="BD944" s="4">
        <v>420</v>
      </c>
      <c r="BE944" s="4">
        <v>3800</v>
      </c>
      <c r="BF944" s="4" t="s">
        <v>12922</v>
      </c>
      <c r="BG944" s="4">
        <v>157</v>
      </c>
      <c r="BH944" s="4">
        <v>1887</v>
      </c>
      <c r="BI944" s="3" t="s">
        <v>35862</v>
      </c>
      <c r="BM944" s="12"/>
      <c r="BN944" s="4" t="s">
        <v>17990</v>
      </c>
      <c r="BO944" s="81"/>
      <c r="BP944" s="4" t="s">
        <v>17279</v>
      </c>
      <c r="BQ944" s="4" t="s">
        <v>12498</v>
      </c>
    </row>
    <row r="945" spans="1:71">
      <c r="A945" s="4">
        <v>3101360</v>
      </c>
      <c r="B945" s="4" t="s">
        <v>18184</v>
      </c>
      <c r="C945" s="4" t="s">
        <v>11219</v>
      </c>
      <c r="D945" s="4" t="s">
        <v>18182</v>
      </c>
      <c r="E945" s="4" t="s">
        <v>18183</v>
      </c>
      <c r="F945" s="4" t="s">
        <v>12144</v>
      </c>
      <c r="G945" s="4" t="s">
        <v>10961</v>
      </c>
      <c r="H945" s="4" t="s">
        <v>17276</v>
      </c>
      <c r="I945" s="4" t="s">
        <v>11456</v>
      </c>
      <c r="J945" s="4" t="s">
        <v>11456</v>
      </c>
      <c r="L945" s="4" t="s">
        <v>11456</v>
      </c>
      <c r="M945" s="4" t="s">
        <v>10961</v>
      </c>
      <c r="N945" s="4" t="s">
        <v>12144</v>
      </c>
      <c r="P945" s="4" t="s">
        <v>12746</v>
      </c>
      <c r="W945" s="4" t="s">
        <v>18181</v>
      </c>
      <c r="X945" s="4" t="s">
        <v>18076</v>
      </c>
      <c r="Y945" s="4" t="s">
        <v>17987</v>
      </c>
      <c r="Z945" s="4" t="s">
        <v>13771</v>
      </c>
      <c r="AA945" s="80">
        <v>281</v>
      </c>
      <c r="AB945" s="80">
        <v>48</v>
      </c>
      <c r="AC945" s="9">
        <v>6</v>
      </c>
      <c r="AD945" s="4">
        <v>3</v>
      </c>
      <c r="AE945" s="4">
        <v>9</v>
      </c>
      <c r="AF945" s="4">
        <v>10</v>
      </c>
      <c r="AG945" s="4">
        <v>12</v>
      </c>
      <c r="AH945" s="4">
        <v>16</v>
      </c>
      <c r="AI945" s="4">
        <v>13</v>
      </c>
      <c r="AJ945" s="4">
        <v>14</v>
      </c>
      <c r="AK945" s="4">
        <v>13</v>
      </c>
      <c r="AL945" s="4">
        <v>10</v>
      </c>
      <c r="AM945" s="4">
        <v>9</v>
      </c>
      <c r="AN945" s="4">
        <v>8</v>
      </c>
      <c r="AO945" s="4">
        <v>7</v>
      </c>
      <c r="AP945" s="4">
        <f t="shared" si="29"/>
        <v>124</v>
      </c>
      <c r="AQ945" s="4">
        <v>12100</v>
      </c>
      <c r="AR945" s="4">
        <v>33928</v>
      </c>
      <c r="AT945" s="4">
        <f t="shared" si="30"/>
        <v>46028</v>
      </c>
      <c r="AU945" s="4">
        <v>6848</v>
      </c>
      <c r="AV945" s="4">
        <v>82791</v>
      </c>
      <c r="AW945" s="4" t="s">
        <v>13549</v>
      </c>
      <c r="AX945" s="4">
        <v>127</v>
      </c>
      <c r="AY945" s="4">
        <v>2191</v>
      </c>
      <c r="AZ945" s="4" t="s">
        <v>13719</v>
      </c>
      <c r="BA945" s="4">
        <v>199</v>
      </c>
      <c r="BB945" s="4">
        <v>4169</v>
      </c>
      <c r="BC945" s="3" t="s">
        <v>35862</v>
      </c>
      <c r="BD945" s="4">
        <v>11</v>
      </c>
      <c r="BE945" s="4">
        <v>77</v>
      </c>
      <c r="BF945" s="4" t="s">
        <v>13227</v>
      </c>
      <c r="BG945" s="38">
        <v>42</v>
      </c>
      <c r="BH945" s="38">
        <v>1978</v>
      </c>
      <c r="BI945" s="38" t="s">
        <v>17986</v>
      </c>
      <c r="BJ945" s="4" t="s">
        <v>12144</v>
      </c>
      <c r="BM945" s="12">
        <v>92974</v>
      </c>
      <c r="BO945" s="81"/>
      <c r="BP945" s="4" t="s">
        <v>17336</v>
      </c>
      <c r="BQ945" s="4" t="s">
        <v>12498</v>
      </c>
      <c r="BR945" s="4" t="s">
        <v>34506</v>
      </c>
    </row>
    <row r="946" spans="1:71">
      <c r="A946" s="4">
        <v>3101361</v>
      </c>
      <c r="B946" s="4" t="s">
        <v>17985</v>
      </c>
      <c r="C946" s="4" t="s">
        <v>11221</v>
      </c>
      <c r="D946" s="4" t="s">
        <v>18077</v>
      </c>
      <c r="E946" s="4" t="s">
        <v>17712</v>
      </c>
      <c r="F946" s="4" t="s">
        <v>12144</v>
      </c>
      <c r="H946" s="4" t="s">
        <v>17276</v>
      </c>
      <c r="I946" s="4" t="s">
        <v>11456</v>
      </c>
      <c r="J946" s="4" t="s">
        <v>11456</v>
      </c>
      <c r="L946" s="4" t="s">
        <v>11456</v>
      </c>
      <c r="M946" s="4" t="s">
        <v>17676</v>
      </c>
      <c r="N946" s="4" t="s">
        <v>12144</v>
      </c>
      <c r="P946" s="4" t="s">
        <v>12746</v>
      </c>
      <c r="U946" s="4" t="s">
        <v>12746</v>
      </c>
      <c r="V946" s="50" t="s">
        <v>17675</v>
      </c>
      <c r="W946" s="4" t="s">
        <v>17775</v>
      </c>
      <c r="X946" s="4" t="s">
        <v>17774</v>
      </c>
      <c r="Y946" s="4" t="s">
        <v>17069</v>
      </c>
      <c r="Z946" s="4" t="s">
        <v>13771</v>
      </c>
      <c r="AA946" s="80">
        <v>82</v>
      </c>
      <c r="AB946" s="80">
        <v>48</v>
      </c>
      <c r="AC946" s="9">
        <v>6</v>
      </c>
      <c r="AI946" s="4">
        <v>20</v>
      </c>
      <c r="AJ946" s="4">
        <v>25</v>
      </c>
      <c r="AK946" s="4">
        <v>8</v>
      </c>
      <c r="AP946" s="4">
        <f t="shared" si="29"/>
        <v>53</v>
      </c>
      <c r="AQ946" s="4">
        <v>5857</v>
      </c>
      <c r="AR946" s="4">
        <v>4983</v>
      </c>
      <c r="AT946" s="4">
        <f t="shared" si="30"/>
        <v>10840</v>
      </c>
      <c r="AU946" s="4">
        <v>380</v>
      </c>
      <c r="AV946" s="4">
        <v>9950</v>
      </c>
      <c r="AW946" s="4" t="s">
        <v>13626</v>
      </c>
      <c r="BM946" s="12"/>
      <c r="BO946" s="81"/>
      <c r="BP946" s="4" t="s">
        <v>17279</v>
      </c>
      <c r="BQ946" s="4" t="s">
        <v>12498</v>
      </c>
    </row>
    <row r="947" spans="1:71">
      <c r="A947" s="4">
        <v>3101362</v>
      </c>
      <c r="B947" s="4" t="s">
        <v>17980</v>
      </c>
      <c r="C947" s="4" t="s">
        <v>11533</v>
      </c>
      <c r="D947" s="4" t="s">
        <v>10001</v>
      </c>
      <c r="F947" s="4" t="s">
        <v>12144</v>
      </c>
      <c r="G947" s="4" t="s">
        <v>17979</v>
      </c>
      <c r="H947" s="4" t="s">
        <v>17276</v>
      </c>
      <c r="I947" s="4" t="s">
        <v>11641</v>
      </c>
      <c r="J947" s="4" t="s">
        <v>11641</v>
      </c>
      <c r="L947" s="4" t="s">
        <v>11642</v>
      </c>
      <c r="N947" s="4" t="s">
        <v>12144</v>
      </c>
      <c r="P947" s="4" t="s">
        <v>12144</v>
      </c>
      <c r="Q947" s="4" t="s">
        <v>17981</v>
      </c>
      <c r="W947" s="4" t="s">
        <v>17674</v>
      </c>
      <c r="X947" s="4" t="s">
        <v>17711</v>
      </c>
      <c r="Y947" s="4" t="s">
        <v>17069</v>
      </c>
      <c r="Z947" s="4" t="s">
        <v>13771</v>
      </c>
      <c r="AA947" s="80">
        <v>286</v>
      </c>
      <c r="AB947" s="80">
        <v>48</v>
      </c>
      <c r="AC947" s="9">
        <v>6</v>
      </c>
      <c r="AD947" s="4">
        <v>16</v>
      </c>
      <c r="AE947" s="4">
        <v>15</v>
      </c>
      <c r="AF947" s="4">
        <v>15</v>
      </c>
      <c r="AG947" s="4">
        <v>10</v>
      </c>
      <c r="AH947" s="4">
        <v>10</v>
      </c>
      <c r="AI947" s="4">
        <v>13</v>
      </c>
      <c r="AJ947" s="4">
        <v>11</v>
      </c>
      <c r="AK947" s="4">
        <v>10</v>
      </c>
      <c r="AL947" s="4">
        <v>10</v>
      </c>
      <c r="AM947" s="4">
        <v>10</v>
      </c>
      <c r="AN947" s="4">
        <v>10</v>
      </c>
      <c r="AO947" s="4">
        <v>10</v>
      </c>
      <c r="AP947" s="4">
        <f t="shared" si="29"/>
        <v>140</v>
      </c>
      <c r="AQ947" s="4">
        <v>14215</v>
      </c>
      <c r="AR947" s="4">
        <v>10960</v>
      </c>
      <c r="AT947" s="4">
        <f t="shared" si="30"/>
        <v>25175</v>
      </c>
      <c r="AU947" s="4">
        <v>142</v>
      </c>
      <c r="AV947" s="4">
        <v>1207</v>
      </c>
      <c r="AW947" s="4" t="s">
        <v>12005</v>
      </c>
      <c r="AX947" s="4">
        <v>169</v>
      </c>
      <c r="AY947" s="4">
        <v>1267</v>
      </c>
      <c r="AZ947" s="4" t="s">
        <v>12539</v>
      </c>
      <c r="BA947" s="4">
        <v>1545</v>
      </c>
      <c r="BB947" s="4">
        <v>19313</v>
      </c>
      <c r="BC947" s="4" t="s">
        <v>13549</v>
      </c>
      <c r="BD947" s="4">
        <v>81</v>
      </c>
      <c r="BE947" s="4">
        <v>972</v>
      </c>
      <c r="BF947" s="4" t="s">
        <v>12922</v>
      </c>
      <c r="BG947" s="4">
        <v>244</v>
      </c>
      <c r="BH947" s="4">
        <v>3660</v>
      </c>
      <c r="BI947" s="3" t="s">
        <v>35862</v>
      </c>
      <c r="BJ947" s="4" t="s">
        <v>12144</v>
      </c>
      <c r="BM947" s="12">
        <v>272872</v>
      </c>
      <c r="BO947" s="81"/>
      <c r="BP947" s="4" t="s">
        <v>17336</v>
      </c>
      <c r="BQ947" s="4" t="s">
        <v>12498</v>
      </c>
      <c r="BR947" s="4" t="s">
        <v>34622</v>
      </c>
    </row>
    <row r="948" spans="1:71">
      <c r="A948" s="4">
        <v>3101363</v>
      </c>
      <c r="B948" s="4" t="s">
        <v>17983</v>
      </c>
      <c r="C948" s="4" t="s">
        <v>10998</v>
      </c>
      <c r="D948" s="59" t="s">
        <v>153</v>
      </c>
      <c r="E948" s="4" t="s">
        <v>10533</v>
      </c>
      <c r="F948" s="4" t="s">
        <v>12144</v>
      </c>
      <c r="G948" s="4" t="s">
        <v>17982</v>
      </c>
      <c r="H948" s="4" t="s">
        <v>17276</v>
      </c>
      <c r="I948" s="4" t="s">
        <v>10990</v>
      </c>
      <c r="J948" s="4" t="s">
        <v>10990</v>
      </c>
      <c r="L948" s="4" t="s">
        <v>10991</v>
      </c>
      <c r="N948" s="4" t="s">
        <v>12144</v>
      </c>
      <c r="P948" s="4" t="s">
        <v>12746</v>
      </c>
      <c r="W948" s="4" t="s">
        <v>17670</v>
      </c>
      <c r="X948" s="4" t="s">
        <v>17579</v>
      </c>
      <c r="Y948" s="4" t="s">
        <v>17578</v>
      </c>
      <c r="Z948" s="4" t="s">
        <v>13771</v>
      </c>
      <c r="AA948" s="80">
        <v>300</v>
      </c>
      <c r="AB948" s="80">
        <v>48</v>
      </c>
      <c r="AC948" s="9">
        <v>6</v>
      </c>
      <c r="AD948" s="4">
        <v>8</v>
      </c>
      <c r="AE948" s="4">
        <v>4</v>
      </c>
      <c r="AF948" s="4">
        <v>1</v>
      </c>
      <c r="AG948" s="4">
        <v>3</v>
      </c>
      <c r="AH948" s="4">
        <v>7</v>
      </c>
      <c r="AI948" s="4">
        <v>4</v>
      </c>
      <c r="AJ948" s="4">
        <v>3</v>
      </c>
      <c r="AK948" s="4">
        <v>9</v>
      </c>
      <c r="AL948" s="4">
        <v>2</v>
      </c>
      <c r="AM948" s="4">
        <v>6</v>
      </c>
      <c r="AN948" s="4">
        <v>1</v>
      </c>
      <c r="AO948" s="4">
        <v>7</v>
      </c>
      <c r="AP948" s="4">
        <f t="shared" si="29"/>
        <v>55</v>
      </c>
      <c r="AQ948" s="4">
        <v>4879</v>
      </c>
      <c r="AR948" s="4">
        <v>8516</v>
      </c>
      <c r="AT948" s="4">
        <f t="shared" si="30"/>
        <v>13395</v>
      </c>
      <c r="AU948" s="4">
        <v>35</v>
      </c>
      <c r="AV948" s="4">
        <v>245</v>
      </c>
      <c r="AW948" s="4" t="s">
        <v>12005</v>
      </c>
      <c r="AX948" s="4">
        <v>2077</v>
      </c>
      <c r="AY948" s="4">
        <v>24906</v>
      </c>
      <c r="AZ948" s="4" t="s">
        <v>13549</v>
      </c>
      <c r="BA948" s="38">
        <v>117</v>
      </c>
      <c r="BB948" s="38">
        <v>1406</v>
      </c>
      <c r="BC948" s="38" t="s">
        <v>35863</v>
      </c>
      <c r="BD948" s="38">
        <v>9</v>
      </c>
      <c r="BE948" s="38">
        <v>283</v>
      </c>
      <c r="BF948" s="38" t="s">
        <v>13697</v>
      </c>
      <c r="BH948" s="4">
        <v>1314</v>
      </c>
      <c r="BI948" s="38" t="s">
        <v>17001</v>
      </c>
      <c r="BJ948" s="4" t="s">
        <v>12144</v>
      </c>
      <c r="BM948" s="12">
        <v>28648</v>
      </c>
      <c r="BN948" s="4" t="s">
        <v>17577</v>
      </c>
      <c r="BO948" s="81"/>
      <c r="BP948" s="4" t="s">
        <v>17279</v>
      </c>
      <c r="BQ948" s="4" t="s">
        <v>12498</v>
      </c>
    </row>
    <row r="949" spans="1:71">
      <c r="A949" s="4">
        <v>3101364</v>
      </c>
      <c r="B949" s="4" t="s">
        <v>17858</v>
      </c>
      <c r="C949" s="4" t="s">
        <v>9946</v>
      </c>
      <c r="D949" s="4" t="s">
        <v>18140</v>
      </c>
      <c r="E949" s="4" t="s">
        <v>18141</v>
      </c>
      <c r="F949" s="4" t="s">
        <v>12144</v>
      </c>
      <c r="H949" s="4" t="s">
        <v>17276</v>
      </c>
      <c r="I949" s="4" t="s">
        <v>11249</v>
      </c>
      <c r="J949" s="4" t="s">
        <v>11249</v>
      </c>
      <c r="L949" s="4" t="s">
        <v>11250</v>
      </c>
      <c r="N949" s="4" t="s">
        <v>12144</v>
      </c>
      <c r="P949" s="4" t="s">
        <v>12144</v>
      </c>
      <c r="Q949" s="4" t="s">
        <v>17766</v>
      </c>
      <c r="W949" s="4" t="s">
        <v>17949</v>
      </c>
      <c r="X949" s="4" t="s">
        <v>17948</v>
      </c>
      <c r="Y949" s="4" t="s">
        <v>17069</v>
      </c>
      <c r="Z949" s="4" t="s">
        <v>13771</v>
      </c>
      <c r="AA949" s="80">
        <v>275</v>
      </c>
      <c r="AB949" s="80"/>
      <c r="AC949" s="9">
        <v>6</v>
      </c>
      <c r="AD949" s="4">
        <v>4</v>
      </c>
      <c r="AE949" s="4">
        <v>4</v>
      </c>
      <c r="AF949" s="4">
        <v>4</v>
      </c>
      <c r="AG949" s="4">
        <v>4</v>
      </c>
      <c r="AH949" s="4">
        <v>4</v>
      </c>
      <c r="AI949" s="4">
        <v>4</v>
      </c>
      <c r="AJ949" s="4">
        <v>4</v>
      </c>
      <c r="AK949" s="4">
        <v>4</v>
      </c>
      <c r="AL949" s="4">
        <v>4</v>
      </c>
      <c r="AM949" s="4">
        <v>4</v>
      </c>
      <c r="AN949" s="4">
        <v>4</v>
      </c>
      <c r="AO949" s="4">
        <v>4</v>
      </c>
      <c r="AP949" s="4">
        <f t="shared" si="29"/>
        <v>48</v>
      </c>
      <c r="AQ949" s="4">
        <v>4236</v>
      </c>
      <c r="AR949" s="4">
        <v>4510</v>
      </c>
      <c r="AT949" s="4">
        <f t="shared" si="30"/>
        <v>8746</v>
      </c>
      <c r="AU949" s="4">
        <v>141</v>
      </c>
      <c r="AV949" s="4">
        <v>1835</v>
      </c>
      <c r="AW949" s="4" t="s">
        <v>14959</v>
      </c>
      <c r="AX949" s="4">
        <v>500</v>
      </c>
      <c r="AY949" s="4">
        <v>6500</v>
      </c>
      <c r="AZ949" s="4" t="s">
        <v>13549</v>
      </c>
      <c r="BA949" s="4">
        <v>250</v>
      </c>
      <c r="BB949" s="4">
        <v>3250</v>
      </c>
      <c r="BC949" s="3" t="s">
        <v>35862</v>
      </c>
      <c r="BM949" s="12"/>
      <c r="BO949" s="81"/>
      <c r="BP949" s="4" t="s">
        <v>17279</v>
      </c>
      <c r="BQ949" s="4" t="s">
        <v>12498</v>
      </c>
      <c r="BR949" s="4" t="s">
        <v>35649</v>
      </c>
    </row>
    <row r="950" spans="1:71">
      <c r="A950" s="4">
        <v>3101365</v>
      </c>
      <c r="B950" s="4" t="s">
        <v>17947</v>
      </c>
      <c r="C950" s="4" t="s">
        <v>18056</v>
      </c>
      <c r="D950" s="4" t="s">
        <v>11185</v>
      </c>
      <c r="E950" s="4" t="s">
        <v>17964</v>
      </c>
      <c r="F950" s="4" t="s">
        <v>12144</v>
      </c>
      <c r="G950" s="4" t="s">
        <v>18405</v>
      </c>
      <c r="H950" s="4" t="s">
        <v>17276</v>
      </c>
      <c r="I950" s="4" t="s">
        <v>11763</v>
      </c>
      <c r="J950" s="4" t="s">
        <v>11763</v>
      </c>
      <c r="L950" s="4" t="s">
        <v>11293</v>
      </c>
      <c r="M950" s="4" t="s">
        <v>12637</v>
      </c>
      <c r="N950" s="4" t="s">
        <v>12144</v>
      </c>
      <c r="P950" s="4" t="s">
        <v>12746</v>
      </c>
      <c r="V950" s="50" t="s">
        <v>18055</v>
      </c>
      <c r="W950" s="4" t="s">
        <v>17935</v>
      </c>
      <c r="X950" s="4" t="s">
        <v>17965</v>
      </c>
      <c r="Y950" s="4" t="s">
        <v>17637</v>
      </c>
      <c r="Z950" s="4" t="s">
        <v>17343</v>
      </c>
      <c r="AA950" s="80">
        <v>250</v>
      </c>
      <c r="AB950" s="80">
        <v>40</v>
      </c>
      <c r="AC950" s="9">
        <v>5</v>
      </c>
      <c r="AD950" s="4">
        <v>10</v>
      </c>
      <c r="AE950" s="4">
        <v>7</v>
      </c>
      <c r="AF950" s="4">
        <v>6</v>
      </c>
      <c r="AG950" s="4">
        <v>9</v>
      </c>
      <c r="AH950" s="4">
        <v>9</v>
      </c>
      <c r="AI950" s="4">
        <v>8</v>
      </c>
      <c r="AJ950" s="4">
        <v>7</v>
      </c>
      <c r="AK950" s="4">
        <v>8</v>
      </c>
      <c r="AL950" s="4">
        <v>7</v>
      </c>
      <c r="AM950" s="4">
        <v>6</v>
      </c>
      <c r="AN950" s="4">
        <v>9</v>
      </c>
      <c r="AO950" s="4">
        <v>9</v>
      </c>
      <c r="AP950" s="4">
        <f t="shared" si="29"/>
        <v>95</v>
      </c>
      <c r="AQ950" s="4">
        <v>9144</v>
      </c>
      <c r="AR950" s="4">
        <v>15070</v>
      </c>
      <c r="AT950" s="4">
        <f t="shared" si="30"/>
        <v>24214</v>
      </c>
      <c r="AU950" s="4">
        <v>380</v>
      </c>
      <c r="AV950" s="4">
        <v>2667</v>
      </c>
      <c r="AW950" s="4" t="s">
        <v>12005</v>
      </c>
      <c r="AX950" s="4">
        <v>1666</v>
      </c>
      <c r="AY950" s="4">
        <v>20000</v>
      </c>
      <c r="AZ950" s="4" t="s">
        <v>13549</v>
      </c>
      <c r="BA950" s="4">
        <v>170</v>
      </c>
      <c r="BB950" s="4">
        <v>1677</v>
      </c>
      <c r="BC950" s="4" t="s">
        <v>12922</v>
      </c>
      <c r="BD950" s="38">
        <v>540</v>
      </c>
      <c r="BE950" s="38">
        <v>6456</v>
      </c>
      <c r="BF950" s="3" t="s">
        <v>35862</v>
      </c>
      <c r="BG950" s="38">
        <v>65</v>
      </c>
      <c r="BH950" s="38">
        <v>1978</v>
      </c>
      <c r="BI950" s="4" t="s">
        <v>13087</v>
      </c>
      <c r="BJ950" s="4" t="s">
        <v>12144</v>
      </c>
      <c r="BM950" s="12">
        <v>36928</v>
      </c>
      <c r="BO950" s="82"/>
      <c r="BP950" s="4" t="s">
        <v>17336</v>
      </c>
      <c r="BQ950" s="4" t="s">
        <v>12498</v>
      </c>
      <c r="BR950" s="4" t="s">
        <v>35408</v>
      </c>
    </row>
    <row r="951" spans="1:71">
      <c r="A951" s="4">
        <v>3101366</v>
      </c>
      <c r="B951" s="4" t="s">
        <v>17836</v>
      </c>
      <c r="C951" s="4" t="s">
        <v>18034</v>
      </c>
      <c r="D951" s="4" t="s">
        <v>18032</v>
      </c>
      <c r="E951" s="4" t="s">
        <v>18033</v>
      </c>
      <c r="F951" s="4" t="s">
        <v>12144</v>
      </c>
      <c r="G951" s="4" t="s">
        <v>17963</v>
      </c>
      <c r="H951" s="4" t="s">
        <v>17276</v>
      </c>
      <c r="I951" s="4" t="s">
        <v>10354</v>
      </c>
      <c r="J951" s="4" t="s">
        <v>10354</v>
      </c>
      <c r="L951" s="4" t="s">
        <v>10482</v>
      </c>
      <c r="N951" s="4" t="s">
        <v>12144</v>
      </c>
      <c r="P951" s="4" t="s">
        <v>12746</v>
      </c>
      <c r="W951" s="4" t="s">
        <v>17952</v>
      </c>
      <c r="X951" s="4" t="s">
        <v>17955</v>
      </c>
      <c r="Y951" s="4" t="s">
        <v>17069</v>
      </c>
      <c r="Z951" s="4" t="s">
        <v>17742</v>
      </c>
      <c r="AA951" s="80">
        <v>298</v>
      </c>
      <c r="AB951" s="80">
        <v>48</v>
      </c>
      <c r="AC951" s="9">
        <v>6</v>
      </c>
      <c r="AD951" s="4">
        <v>1</v>
      </c>
      <c r="AE951" s="4">
        <v>3</v>
      </c>
      <c r="AF951" s="4">
        <v>2</v>
      </c>
      <c r="AG951" s="4">
        <v>3</v>
      </c>
      <c r="AH951" s="4">
        <v>3</v>
      </c>
      <c r="AI951" s="4">
        <v>3</v>
      </c>
      <c r="AJ951" s="4">
        <v>2</v>
      </c>
      <c r="AK951" s="4">
        <v>2</v>
      </c>
      <c r="AL951" s="4">
        <v>1</v>
      </c>
      <c r="AM951" s="4">
        <v>2</v>
      </c>
      <c r="AN951" s="4">
        <v>2</v>
      </c>
      <c r="AO951" s="4">
        <v>1</v>
      </c>
      <c r="AP951" s="4">
        <f t="shared" si="29"/>
        <v>25</v>
      </c>
      <c r="AQ951" s="4">
        <v>1897</v>
      </c>
      <c r="AR951" s="4">
        <v>2218</v>
      </c>
      <c r="AT951" s="4">
        <f t="shared" si="30"/>
        <v>4115</v>
      </c>
      <c r="AU951" s="4">
        <v>120</v>
      </c>
      <c r="AV951" s="4">
        <v>900</v>
      </c>
      <c r="AW951" s="4" t="s">
        <v>12005</v>
      </c>
      <c r="AX951" s="4">
        <v>115</v>
      </c>
      <c r="AY951" s="4">
        <v>1400</v>
      </c>
      <c r="AZ951" s="4" t="s">
        <v>13549</v>
      </c>
      <c r="BA951" s="4">
        <v>110</v>
      </c>
      <c r="BB951" s="4">
        <v>1030</v>
      </c>
      <c r="BC951" s="4" t="s">
        <v>12922</v>
      </c>
      <c r="BD951" s="38">
        <v>11</v>
      </c>
      <c r="BE951" s="38">
        <v>113</v>
      </c>
      <c r="BF951" s="38" t="s">
        <v>13697</v>
      </c>
      <c r="BG951" s="38">
        <v>144</v>
      </c>
      <c r="BH951" s="38">
        <v>1800</v>
      </c>
      <c r="BI951" s="38" t="s">
        <v>13227</v>
      </c>
      <c r="BJ951" s="4" t="s">
        <v>12144</v>
      </c>
      <c r="BM951" s="12">
        <v>5423</v>
      </c>
      <c r="BO951" s="81"/>
      <c r="BP951" s="4" t="s">
        <v>17279</v>
      </c>
      <c r="BQ951" s="4" t="s">
        <v>12498</v>
      </c>
    </row>
    <row r="952" spans="1:71">
      <c r="A952" s="4">
        <v>3101367</v>
      </c>
      <c r="B952" s="4" t="s">
        <v>17959</v>
      </c>
      <c r="C952" s="4" t="s">
        <v>11345</v>
      </c>
      <c r="D952" s="4" t="s">
        <v>18144</v>
      </c>
      <c r="E952" s="4" t="s">
        <v>18044</v>
      </c>
      <c r="F952" s="4" t="s">
        <v>12144</v>
      </c>
      <c r="G952" s="4" t="s">
        <v>18043</v>
      </c>
      <c r="H952" s="4" t="s">
        <v>17276</v>
      </c>
      <c r="I952" s="4" t="s">
        <v>11344</v>
      </c>
      <c r="J952" s="4" t="s">
        <v>11344</v>
      </c>
      <c r="L952" s="4" t="s">
        <v>11344</v>
      </c>
      <c r="M952" s="4" t="s">
        <v>18143</v>
      </c>
      <c r="N952" s="4" t="s">
        <v>12144</v>
      </c>
      <c r="P952" s="4" t="s">
        <v>12746</v>
      </c>
      <c r="W952" s="4" t="s">
        <v>12498</v>
      </c>
      <c r="X952" s="4" t="s">
        <v>18038</v>
      </c>
      <c r="Y952" s="4" t="s">
        <v>17069</v>
      </c>
      <c r="Z952" s="4" t="s">
        <v>13771</v>
      </c>
      <c r="AA952" s="80">
        <v>246</v>
      </c>
      <c r="AB952" s="80">
        <v>48</v>
      </c>
      <c r="AC952" s="9">
        <v>8</v>
      </c>
      <c r="AD952" s="4">
        <v>1</v>
      </c>
      <c r="AE952" s="4">
        <v>3</v>
      </c>
      <c r="AF952" s="4">
        <v>5</v>
      </c>
      <c r="AG952" s="4">
        <v>11</v>
      </c>
      <c r="AH952" s="4">
        <v>4</v>
      </c>
      <c r="AI952" s="4">
        <v>1</v>
      </c>
      <c r="AJ952" s="4">
        <v>8</v>
      </c>
      <c r="AK952" s="4">
        <v>12</v>
      </c>
      <c r="AL952" s="4">
        <v>8</v>
      </c>
      <c r="AM952" s="4">
        <v>2</v>
      </c>
      <c r="AN952" s="4">
        <v>3</v>
      </c>
      <c r="AO952" s="4">
        <v>3</v>
      </c>
      <c r="AP952" s="4">
        <f t="shared" si="29"/>
        <v>61</v>
      </c>
      <c r="AQ952" s="4">
        <v>6238</v>
      </c>
      <c r="AR952" s="4">
        <v>5865</v>
      </c>
      <c r="AS952" s="4">
        <v>11622</v>
      </c>
      <c r="AT952" s="4">
        <f t="shared" si="30"/>
        <v>23725</v>
      </c>
      <c r="AU952" s="4">
        <v>653</v>
      </c>
      <c r="AV952" s="4">
        <v>9597</v>
      </c>
      <c r="AW952" s="4" t="s">
        <v>13549</v>
      </c>
      <c r="AX952" s="4">
        <v>114</v>
      </c>
      <c r="AY952" s="4">
        <v>2410</v>
      </c>
      <c r="AZ952" s="4" t="s">
        <v>13719</v>
      </c>
      <c r="BA952" s="4">
        <v>45</v>
      </c>
      <c r="BB952" s="4">
        <v>1434</v>
      </c>
      <c r="BC952" s="3" t="s">
        <v>35862</v>
      </c>
      <c r="BD952" s="4">
        <v>14</v>
      </c>
      <c r="BE952" s="4">
        <v>350</v>
      </c>
      <c r="BF952" s="4" t="s">
        <v>9775</v>
      </c>
      <c r="BG952" s="38">
        <v>8</v>
      </c>
      <c r="BH952" s="38">
        <v>400</v>
      </c>
      <c r="BI952" s="38" t="s">
        <v>17946</v>
      </c>
      <c r="BJ952" s="4" t="s">
        <v>12144</v>
      </c>
      <c r="BL952" s="4">
        <v>14216</v>
      </c>
      <c r="BM952" s="12">
        <v>28657</v>
      </c>
      <c r="BO952" s="81"/>
      <c r="BP952" s="4" t="s">
        <v>17279</v>
      </c>
      <c r="BQ952" s="4" t="s">
        <v>12498</v>
      </c>
    </row>
    <row r="953" spans="1:71">
      <c r="A953" s="4">
        <v>3101368</v>
      </c>
      <c r="B953" s="4" t="s">
        <v>18036</v>
      </c>
      <c r="C953" s="4" t="s">
        <v>11467</v>
      </c>
      <c r="D953" s="59" t="s">
        <v>30289</v>
      </c>
      <c r="E953" s="4" t="s">
        <v>11467</v>
      </c>
      <c r="F953" s="4" t="s">
        <v>12144</v>
      </c>
      <c r="G953" s="4" t="s">
        <v>18134</v>
      </c>
      <c r="H953" s="4" t="s">
        <v>17276</v>
      </c>
      <c r="I953" s="4" t="s">
        <v>11588</v>
      </c>
      <c r="J953" s="4" t="s">
        <v>11588</v>
      </c>
      <c r="L953" s="4" t="s">
        <v>11589</v>
      </c>
      <c r="N953" s="4" t="s">
        <v>12144</v>
      </c>
      <c r="P953" s="4" t="s">
        <v>12746</v>
      </c>
      <c r="W953" s="4" t="s">
        <v>12498</v>
      </c>
      <c r="X953" s="4" t="s">
        <v>18035</v>
      </c>
      <c r="Y953" s="13" t="s">
        <v>17069</v>
      </c>
      <c r="Z953" s="4" t="s">
        <v>13771</v>
      </c>
      <c r="AA953" s="80">
        <v>265</v>
      </c>
      <c r="AB953" s="80">
        <v>44</v>
      </c>
      <c r="AC953" s="9">
        <v>5.5</v>
      </c>
      <c r="AD953" s="4">
        <v>3</v>
      </c>
      <c r="AE953" s="4">
        <v>5</v>
      </c>
      <c r="AF953" s="4">
        <v>5</v>
      </c>
      <c r="AG953" s="4">
        <v>4</v>
      </c>
      <c r="AH953" s="4">
        <v>4</v>
      </c>
      <c r="AI953" s="4">
        <v>4</v>
      </c>
      <c r="AJ953" s="4">
        <v>4</v>
      </c>
      <c r="AK953" s="4">
        <v>4</v>
      </c>
      <c r="AL953" s="4">
        <v>4</v>
      </c>
      <c r="AM953" s="4">
        <v>4</v>
      </c>
      <c r="AN953" s="4">
        <v>4</v>
      </c>
      <c r="AO953" s="4">
        <v>4</v>
      </c>
      <c r="AP953" s="4">
        <f t="shared" si="29"/>
        <v>49</v>
      </c>
      <c r="AQ953" s="4">
        <v>5175</v>
      </c>
      <c r="AR953" s="4">
        <v>6600</v>
      </c>
      <c r="AT953" s="4">
        <f t="shared" si="30"/>
        <v>11775</v>
      </c>
      <c r="AU953" s="4">
        <v>60</v>
      </c>
      <c r="AV953" s="4">
        <v>450</v>
      </c>
      <c r="AW953" s="4" t="s">
        <v>12005</v>
      </c>
      <c r="AX953" s="4">
        <v>850</v>
      </c>
      <c r="AY953" s="4">
        <v>9000</v>
      </c>
      <c r="AZ953" s="4" t="s">
        <v>13549</v>
      </c>
      <c r="BA953" s="4">
        <v>125</v>
      </c>
      <c r="BB953" s="4">
        <v>1900</v>
      </c>
      <c r="BC953" s="4" t="s">
        <v>12922</v>
      </c>
      <c r="BD953" s="4">
        <v>140</v>
      </c>
      <c r="BE953" s="4">
        <v>1650</v>
      </c>
      <c r="BF953" s="3" t="s">
        <v>35862</v>
      </c>
      <c r="BG953" s="38">
        <v>12</v>
      </c>
      <c r="BH953" s="38">
        <v>180</v>
      </c>
      <c r="BI953" s="38" t="s">
        <v>13227</v>
      </c>
      <c r="BJ953" s="4" t="s">
        <v>12144</v>
      </c>
      <c r="BM953" s="12">
        <v>13244</v>
      </c>
      <c r="BO953" s="81"/>
      <c r="BP953" s="4" t="s">
        <v>17279</v>
      </c>
      <c r="BQ953" s="4" t="s">
        <v>12498</v>
      </c>
      <c r="BR953" s="4" t="s">
        <v>35409</v>
      </c>
    </row>
    <row r="954" spans="1:71">
      <c r="A954" s="4">
        <v>3101369</v>
      </c>
      <c r="B954" s="4" t="s">
        <v>18026</v>
      </c>
      <c r="C954" s="4" t="s">
        <v>11102</v>
      </c>
      <c r="D954" s="4" t="s">
        <v>18133</v>
      </c>
      <c r="F954" s="4" t="s">
        <v>12144</v>
      </c>
      <c r="G954" s="4" t="s">
        <v>18134</v>
      </c>
      <c r="H954" s="4" t="s">
        <v>17276</v>
      </c>
      <c r="I954" s="4" t="s">
        <v>11588</v>
      </c>
      <c r="J954" s="4" t="s">
        <v>11588</v>
      </c>
      <c r="L954" s="4" t="s">
        <v>11589</v>
      </c>
      <c r="N954" s="4" t="s">
        <v>12144</v>
      </c>
      <c r="P954" s="4" t="s">
        <v>12746</v>
      </c>
      <c r="W954" s="4" t="s">
        <v>18132</v>
      </c>
      <c r="X954" s="4" t="s">
        <v>18131</v>
      </c>
      <c r="Y954" s="4" t="s">
        <v>17069</v>
      </c>
      <c r="Z954" s="4" t="s">
        <v>13771</v>
      </c>
      <c r="AA954" s="80">
        <v>265</v>
      </c>
      <c r="AB954" s="80">
        <v>40</v>
      </c>
      <c r="AC954" s="9">
        <v>5</v>
      </c>
      <c r="AD954" s="4">
        <v>4</v>
      </c>
      <c r="AE954" s="4">
        <v>4</v>
      </c>
      <c r="AF954" s="4">
        <v>3</v>
      </c>
      <c r="AG954" s="4">
        <v>2</v>
      </c>
      <c r="AH954" s="4">
        <v>3</v>
      </c>
      <c r="AI954" s="4">
        <v>2</v>
      </c>
      <c r="AJ954" s="4">
        <v>4</v>
      </c>
      <c r="AK954" s="4">
        <v>3</v>
      </c>
      <c r="AL954" s="4">
        <v>3</v>
      </c>
      <c r="AM954" s="4">
        <v>3</v>
      </c>
      <c r="AN954" s="4">
        <v>3</v>
      </c>
      <c r="AO954" s="4">
        <v>1</v>
      </c>
      <c r="AP954" s="4">
        <f t="shared" si="29"/>
        <v>35</v>
      </c>
      <c r="AQ954" s="4">
        <v>3091</v>
      </c>
      <c r="AR954" s="4">
        <v>5703</v>
      </c>
      <c r="AT954" s="4">
        <f t="shared" si="30"/>
        <v>8794</v>
      </c>
      <c r="AU954" s="4">
        <v>148</v>
      </c>
      <c r="AV954" s="4">
        <v>1030</v>
      </c>
      <c r="AW954" s="4" t="s">
        <v>12005</v>
      </c>
      <c r="AX954" s="4">
        <v>570</v>
      </c>
      <c r="AY954" s="4">
        <v>6819</v>
      </c>
      <c r="AZ954" s="4" t="s">
        <v>13549</v>
      </c>
      <c r="BA954" s="4">
        <v>120</v>
      </c>
      <c r="BB954" s="4">
        <v>1070</v>
      </c>
      <c r="BC954" s="4" t="s">
        <v>12922</v>
      </c>
      <c r="BD954" s="4">
        <v>122</v>
      </c>
      <c r="BE954" s="4">
        <v>1467</v>
      </c>
      <c r="BF954" s="3" t="s">
        <v>35862</v>
      </c>
      <c r="BG954" s="38"/>
      <c r="BH954" s="38">
        <v>1025</v>
      </c>
      <c r="BI954" s="38" t="s">
        <v>18023</v>
      </c>
      <c r="BM954" s="12">
        <v>11486</v>
      </c>
      <c r="BO954" s="81"/>
      <c r="BP954" s="4" t="s">
        <v>17279</v>
      </c>
      <c r="BQ954" s="4" t="s">
        <v>12498</v>
      </c>
      <c r="BR954" s="4" t="s">
        <v>35410</v>
      </c>
    </row>
    <row r="955" spans="1:71">
      <c r="A955" s="4">
        <v>3101370</v>
      </c>
      <c r="B955" s="4" t="s">
        <v>18019</v>
      </c>
      <c r="C955" s="4" t="s">
        <v>10837</v>
      </c>
      <c r="D955" s="4" t="s">
        <v>10116</v>
      </c>
      <c r="E955" s="4" t="s">
        <v>17724</v>
      </c>
      <c r="F955" s="4" t="s">
        <v>12144</v>
      </c>
      <c r="G955" s="4" t="s">
        <v>17721</v>
      </c>
      <c r="H955" s="4" t="s">
        <v>17276</v>
      </c>
      <c r="I955" s="4" t="s">
        <v>10964</v>
      </c>
      <c r="J955" s="4" t="s">
        <v>10964</v>
      </c>
      <c r="L955" s="4" t="s">
        <v>10964</v>
      </c>
      <c r="N955" s="4" t="s">
        <v>12144</v>
      </c>
      <c r="P955" s="4" t="s">
        <v>12746</v>
      </c>
      <c r="S955" s="4" t="s">
        <v>12144</v>
      </c>
      <c r="V955" s="50" t="s">
        <v>29686</v>
      </c>
      <c r="W955" s="4" t="s">
        <v>18022</v>
      </c>
      <c r="X955" s="4" t="s">
        <v>18021</v>
      </c>
      <c r="Y955" s="4" t="s">
        <v>17069</v>
      </c>
      <c r="Z955" s="4" t="s">
        <v>13771</v>
      </c>
      <c r="AA955" s="80">
        <v>300</v>
      </c>
      <c r="AB955" s="80">
        <v>48</v>
      </c>
      <c r="AC955" s="9">
        <v>6</v>
      </c>
      <c r="AD955" s="4">
        <v>16</v>
      </c>
      <c r="AE955" s="4">
        <v>19</v>
      </c>
      <c r="AF955" s="4">
        <v>20</v>
      </c>
      <c r="AG955" s="4">
        <v>21</v>
      </c>
      <c r="AH955" s="4">
        <v>23</v>
      </c>
      <c r="AI955" s="4">
        <v>18</v>
      </c>
      <c r="AJ955" s="4">
        <v>16</v>
      </c>
      <c r="AK955" s="4">
        <v>15</v>
      </c>
      <c r="AL955" s="4">
        <v>16</v>
      </c>
      <c r="AM955" s="4">
        <v>17</v>
      </c>
      <c r="AN955" s="4">
        <v>19</v>
      </c>
      <c r="AO955" s="4">
        <v>22</v>
      </c>
      <c r="AP955" s="4">
        <f t="shared" si="29"/>
        <v>222</v>
      </c>
      <c r="AQ955" s="4">
        <v>22303</v>
      </c>
      <c r="AR955" s="4">
        <v>91296</v>
      </c>
      <c r="AT955" s="4">
        <f t="shared" si="30"/>
        <v>113599</v>
      </c>
      <c r="AU955" s="4">
        <v>3530</v>
      </c>
      <c r="AV955" s="4">
        <v>48400</v>
      </c>
      <c r="AW955" s="4" t="s">
        <v>13549</v>
      </c>
      <c r="AX955" s="4">
        <v>2970</v>
      </c>
      <c r="AY955" s="4">
        <v>41500</v>
      </c>
      <c r="AZ955" s="4" t="s">
        <v>13719</v>
      </c>
      <c r="BA955" s="4">
        <v>261</v>
      </c>
      <c r="BB955" s="4">
        <v>4700</v>
      </c>
      <c r="BC955" s="3" t="s">
        <v>35862</v>
      </c>
      <c r="BD955" s="4">
        <v>5173</v>
      </c>
      <c r="BE955" s="4">
        <v>33600</v>
      </c>
      <c r="BF955" s="4" t="s">
        <v>16198</v>
      </c>
      <c r="BG955" s="38">
        <v>250</v>
      </c>
      <c r="BH955" s="38">
        <v>5000</v>
      </c>
      <c r="BI955" s="38" t="s">
        <v>355</v>
      </c>
      <c r="BJ955" s="4" t="s">
        <v>12144</v>
      </c>
      <c r="BM955" s="12">
        <v>136625</v>
      </c>
      <c r="BO955" s="81"/>
      <c r="BP955" s="4" t="s">
        <v>17336</v>
      </c>
      <c r="BQ955" s="4" t="s">
        <v>12498</v>
      </c>
    </row>
    <row r="956" spans="1:71">
      <c r="A956" s="4">
        <v>3101371</v>
      </c>
      <c r="B956" s="4" t="s">
        <v>17930</v>
      </c>
      <c r="C956" s="4" t="s">
        <v>10942</v>
      </c>
      <c r="D956" s="4" t="s">
        <v>10943</v>
      </c>
      <c r="E956" s="4" t="s">
        <v>10942</v>
      </c>
      <c r="F956" s="4" t="s">
        <v>12144</v>
      </c>
      <c r="G956" s="4" t="s">
        <v>18025</v>
      </c>
      <c r="H956" s="4" t="s">
        <v>17278</v>
      </c>
      <c r="I956" s="4" t="s">
        <v>11209</v>
      </c>
      <c r="J956" s="4" t="s">
        <v>11209</v>
      </c>
      <c r="L956" s="4" t="s">
        <v>11210</v>
      </c>
      <c r="N956" s="4" t="s">
        <v>12144</v>
      </c>
      <c r="P956" s="4" t="s">
        <v>12746</v>
      </c>
      <c r="W956" s="4" t="s">
        <v>17835</v>
      </c>
      <c r="X956" s="4" t="s">
        <v>17834</v>
      </c>
      <c r="Y956" s="4" t="s">
        <v>17069</v>
      </c>
      <c r="Z956" s="4" t="s">
        <v>13771</v>
      </c>
      <c r="AA956" s="80">
        <v>300</v>
      </c>
      <c r="AB956" s="80">
        <v>54</v>
      </c>
      <c r="AC956" s="9">
        <v>6</v>
      </c>
      <c r="AD956" s="4">
        <v>1</v>
      </c>
      <c r="AE956" s="4">
        <v>1</v>
      </c>
      <c r="AF956" s="4">
        <v>1</v>
      </c>
      <c r="AG956" s="4">
        <v>1</v>
      </c>
      <c r="AH956" s="4">
        <v>1</v>
      </c>
      <c r="AI956" s="4">
        <v>1</v>
      </c>
      <c r="AJ956" s="4">
        <v>1</v>
      </c>
      <c r="AK956" s="4">
        <v>1</v>
      </c>
      <c r="AL956" s="4">
        <v>1</v>
      </c>
      <c r="AM956" s="4">
        <v>1</v>
      </c>
      <c r="AN956" s="4">
        <v>1</v>
      </c>
      <c r="AO956" s="4">
        <v>1</v>
      </c>
      <c r="AP956" s="4">
        <f t="shared" si="29"/>
        <v>12</v>
      </c>
      <c r="AQ956" s="4">
        <v>1746</v>
      </c>
      <c r="AR956" s="4">
        <v>3844</v>
      </c>
      <c r="AT956" s="4">
        <f t="shared" si="30"/>
        <v>5590</v>
      </c>
      <c r="AU956" s="4">
        <v>1267</v>
      </c>
      <c r="AV956" s="4">
        <v>8869</v>
      </c>
      <c r="AW956" s="4" t="s">
        <v>12005</v>
      </c>
      <c r="BM956" s="12"/>
      <c r="BO956" s="81"/>
      <c r="BP956" s="4" t="s">
        <v>17279</v>
      </c>
      <c r="BQ956" s="4" t="s">
        <v>12498</v>
      </c>
      <c r="BR956" s="4" t="s">
        <v>35411</v>
      </c>
    </row>
    <row r="957" spans="1:71">
      <c r="A957" s="4">
        <v>3101372</v>
      </c>
      <c r="B957" s="4" t="s">
        <v>17832</v>
      </c>
      <c r="C957" s="4" t="s">
        <v>17635</v>
      </c>
      <c r="D957" s="4" t="s">
        <v>17916</v>
      </c>
      <c r="E957" s="4" t="s">
        <v>10524</v>
      </c>
      <c r="F957" s="4" t="s">
        <v>12746</v>
      </c>
      <c r="G957" s="4" t="s">
        <v>17722</v>
      </c>
      <c r="H957" s="4" t="s">
        <v>17278</v>
      </c>
      <c r="I957" s="4" t="s">
        <v>17903</v>
      </c>
      <c r="J957" s="59" t="s">
        <v>190</v>
      </c>
      <c r="K957" s="59" t="s">
        <v>67</v>
      </c>
      <c r="L957" s="4" t="s">
        <v>11094</v>
      </c>
      <c r="N957" s="4" t="s">
        <v>12746</v>
      </c>
      <c r="O957" s="59" t="s">
        <v>35413</v>
      </c>
      <c r="P957" s="4" t="s">
        <v>12746</v>
      </c>
      <c r="W957" s="4" t="s">
        <v>17817</v>
      </c>
      <c r="X957" s="4" t="s">
        <v>17904</v>
      </c>
      <c r="Y957" s="4" t="s">
        <v>17069</v>
      </c>
      <c r="Z957" s="4" t="s">
        <v>13771</v>
      </c>
      <c r="AA957" s="80">
        <v>105</v>
      </c>
      <c r="AB957" s="80">
        <v>50</v>
      </c>
      <c r="AC957" s="9">
        <v>6</v>
      </c>
      <c r="AD957" s="4">
        <v>4</v>
      </c>
      <c r="AE957" s="4">
        <v>4</v>
      </c>
      <c r="AF957" s="4">
        <v>4</v>
      </c>
      <c r="AG957" s="4">
        <v>4</v>
      </c>
      <c r="AH957" s="4">
        <v>4</v>
      </c>
      <c r="AI957" s="4">
        <v>4</v>
      </c>
      <c r="AJ957" s="4">
        <v>4</v>
      </c>
      <c r="AK957" s="4">
        <v>4</v>
      </c>
      <c r="AL957" s="4">
        <v>4</v>
      </c>
      <c r="AM957" s="4">
        <v>4</v>
      </c>
      <c r="AN957" s="4">
        <v>4</v>
      </c>
      <c r="AO957" s="4">
        <v>4</v>
      </c>
      <c r="AP957" s="4">
        <f t="shared" si="29"/>
        <v>48</v>
      </c>
      <c r="AQ957" s="4">
        <v>4071</v>
      </c>
      <c r="AR957" s="4">
        <v>3000</v>
      </c>
      <c r="AT957" s="4">
        <f t="shared" si="30"/>
        <v>7071</v>
      </c>
      <c r="AU957" s="4">
        <v>500</v>
      </c>
      <c r="AV957" s="4">
        <v>10000</v>
      </c>
      <c r="AW957" s="4" t="s">
        <v>15693</v>
      </c>
      <c r="BM957" s="12"/>
      <c r="BO957" s="82"/>
      <c r="BP957" s="4" t="s">
        <v>17279</v>
      </c>
      <c r="BQ957" s="4" t="s">
        <v>12498</v>
      </c>
    </row>
    <row r="958" spans="1:71">
      <c r="A958" s="4">
        <v>3101373</v>
      </c>
      <c r="B958" s="4" t="s">
        <v>18188</v>
      </c>
      <c r="C958" s="4" t="s">
        <v>18079</v>
      </c>
      <c r="D958" s="4" t="s">
        <v>17815</v>
      </c>
      <c r="E958" s="4" t="s">
        <v>17715</v>
      </c>
      <c r="F958" s="4" t="s">
        <v>12144</v>
      </c>
      <c r="G958" s="4" t="s">
        <v>17816</v>
      </c>
      <c r="H958" s="4" t="s">
        <v>17278</v>
      </c>
      <c r="I958" s="4" t="s">
        <v>10762</v>
      </c>
      <c r="J958" s="4" t="s">
        <v>10762</v>
      </c>
      <c r="L958" s="4" t="s">
        <v>10763</v>
      </c>
      <c r="N958" s="4" t="s">
        <v>12144</v>
      </c>
      <c r="P958" s="4" t="s">
        <v>12746</v>
      </c>
      <c r="W958" s="4" t="s">
        <v>18002</v>
      </c>
      <c r="X958" s="4" t="s">
        <v>17813</v>
      </c>
      <c r="Y958" s="4" t="s">
        <v>17637</v>
      </c>
      <c r="Z958" s="4" t="s">
        <v>17343</v>
      </c>
      <c r="AA958" s="80">
        <v>125</v>
      </c>
      <c r="AB958" s="80">
        <v>60</v>
      </c>
      <c r="AC958" s="9">
        <v>6</v>
      </c>
      <c r="AH958" s="4">
        <v>8</v>
      </c>
      <c r="AI958" s="4">
        <v>8</v>
      </c>
      <c r="AJ958" s="4">
        <v>8</v>
      </c>
      <c r="AK958" s="4">
        <v>8</v>
      </c>
      <c r="AL958" s="4">
        <v>8</v>
      </c>
      <c r="AM958" s="4">
        <v>8</v>
      </c>
      <c r="AN958" s="4">
        <v>4</v>
      </c>
      <c r="AP958" s="4">
        <f t="shared" si="29"/>
        <v>52</v>
      </c>
      <c r="AQ958" s="4">
        <v>4125</v>
      </c>
      <c r="AR958" s="4">
        <v>6994</v>
      </c>
      <c r="AT958" s="4">
        <f t="shared" si="30"/>
        <v>11119</v>
      </c>
      <c r="AU958" s="4">
        <v>3220</v>
      </c>
      <c r="AV958" s="4">
        <v>22536</v>
      </c>
      <c r="AW958" s="4" t="s">
        <v>12005</v>
      </c>
      <c r="BM958" s="12"/>
      <c r="BO958" s="81"/>
      <c r="BP958" s="4" t="s">
        <v>17336</v>
      </c>
      <c r="BQ958" s="4" t="s">
        <v>12498</v>
      </c>
      <c r="BS958" s="4" t="s">
        <v>35532</v>
      </c>
    </row>
    <row r="959" spans="1:71">
      <c r="A959" s="4">
        <v>3101374</v>
      </c>
      <c r="B959" s="4" t="s">
        <v>17814</v>
      </c>
      <c r="C959" s="4" t="s">
        <v>17713</v>
      </c>
      <c r="D959" s="4" t="s">
        <v>17725</v>
      </c>
      <c r="F959" s="4" t="s">
        <v>12144</v>
      </c>
      <c r="G959" s="4" t="s">
        <v>17991</v>
      </c>
      <c r="H959" s="4" t="s">
        <v>17278</v>
      </c>
      <c r="I959" s="4" t="s">
        <v>12390</v>
      </c>
      <c r="J959" s="4" t="s">
        <v>12390</v>
      </c>
      <c r="L959" s="4" t="s">
        <v>10542</v>
      </c>
      <c r="N959" s="4" t="s">
        <v>12144</v>
      </c>
      <c r="P959" s="4" t="s">
        <v>12746</v>
      </c>
      <c r="W959" s="4" t="s">
        <v>17702</v>
      </c>
      <c r="X959" s="4" t="s">
        <v>17802</v>
      </c>
      <c r="Y959" s="4" t="s">
        <v>17637</v>
      </c>
      <c r="Z959" s="4" t="s">
        <v>17343</v>
      </c>
      <c r="AA959" s="80">
        <v>59</v>
      </c>
      <c r="AB959" s="80">
        <v>48</v>
      </c>
      <c r="AC959" s="9">
        <v>6</v>
      </c>
      <c r="AE959" s="4">
        <v>4</v>
      </c>
      <c r="AF959" s="4">
        <v>5</v>
      </c>
      <c r="AG959" s="4">
        <v>5</v>
      </c>
      <c r="AH959" s="4">
        <v>5</v>
      </c>
      <c r="AI959" s="4">
        <v>5</v>
      </c>
      <c r="AJ959" s="4">
        <v>5</v>
      </c>
      <c r="AK959" s="4">
        <v>5</v>
      </c>
      <c r="AL959" s="4">
        <v>5</v>
      </c>
      <c r="AM959" s="4">
        <v>4</v>
      </c>
      <c r="AN959" s="4">
        <v>4</v>
      </c>
      <c r="AO959" s="4">
        <v>4</v>
      </c>
      <c r="AP959" s="4">
        <f t="shared" si="29"/>
        <v>51</v>
      </c>
      <c r="AQ959" s="4">
        <v>1032</v>
      </c>
      <c r="AR959" s="4">
        <v>2319</v>
      </c>
      <c r="AT959" s="4">
        <f t="shared" si="30"/>
        <v>3351</v>
      </c>
      <c r="AU959" s="4">
        <v>852</v>
      </c>
      <c r="AV959" s="4">
        <v>6373</v>
      </c>
      <c r="AW959" s="4" t="s">
        <v>12005</v>
      </c>
      <c r="BM959" s="12"/>
      <c r="BO959" s="81"/>
      <c r="BP959" s="4" t="s">
        <v>17336</v>
      </c>
      <c r="BQ959" s="4" t="s">
        <v>12498</v>
      </c>
      <c r="BR959" s="4" t="s">
        <v>35533</v>
      </c>
    </row>
    <row r="960" spans="1:71">
      <c r="A960" s="4">
        <v>3101375</v>
      </c>
      <c r="B960" s="4" t="s">
        <v>17511</v>
      </c>
      <c r="C960" s="4" t="s">
        <v>17622</v>
      </c>
      <c r="E960" s="4" t="s">
        <v>17798</v>
      </c>
      <c r="F960" s="4" t="s">
        <v>12746</v>
      </c>
      <c r="G960" s="4" t="s">
        <v>11297</v>
      </c>
      <c r="H960" s="4" t="s">
        <v>17278</v>
      </c>
      <c r="I960" s="4" t="s">
        <v>11297</v>
      </c>
      <c r="J960" s="4" t="s">
        <v>11297</v>
      </c>
      <c r="L960" s="4" t="s">
        <v>11179</v>
      </c>
      <c r="M960" s="4" t="s">
        <v>12637</v>
      </c>
      <c r="N960" s="4" t="s">
        <v>12144</v>
      </c>
      <c r="P960" s="4" t="s">
        <v>12746</v>
      </c>
      <c r="S960" s="4" t="s">
        <v>12144</v>
      </c>
      <c r="T960" s="4" t="s">
        <v>12144</v>
      </c>
      <c r="U960" s="4" t="s">
        <v>12144</v>
      </c>
      <c r="V960" s="50" t="s">
        <v>17797</v>
      </c>
      <c r="W960" s="4" t="s">
        <v>12788</v>
      </c>
      <c r="X960" s="4" t="s">
        <v>17796</v>
      </c>
      <c r="Y960" s="4" t="s">
        <v>17069</v>
      </c>
      <c r="Z960" s="4" t="s">
        <v>17742</v>
      </c>
      <c r="AA960" s="80"/>
      <c r="AB960" s="80">
        <v>54</v>
      </c>
      <c r="AC960" s="9">
        <v>6</v>
      </c>
      <c r="AD960" s="4">
        <v>2</v>
      </c>
      <c r="AE960" s="4">
        <v>2</v>
      </c>
      <c r="AF960" s="4">
        <v>2</v>
      </c>
      <c r="AG960" s="4">
        <v>1</v>
      </c>
      <c r="AH960" s="4">
        <v>1</v>
      </c>
      <c r="AI960" s="4">
        <v>1</v>
      </c>
      <c r="AJ960" s="4">
        <v>2</v>
      </c>
      <c r="AK960" s="4">
        <v>2</v>
      </c>
      <c r="AL960" s="4">
        <v>2</v>
      </c>
      <c r="AM960" s="4">
        <v>1</v>
      </c>
      <c r="AN960" s="4">
        <v>1</v>
      </c>
      <c r="AO960" s="4">
        <v>1</v>
      </c>
      <c r="AP960" s="4">
        <f t="shared" si="29"/>
        <v>18</v>
      </c>
      <c r="AQ960" s="4">
        <v>1350</v>
      </c>
      <c r="AR960" s="4">
        <v>1500</v>
      </c>
      <c r="AT960" s="4">
        <f t="shared" si="30"/>
        <v>2850</v>
      </c>
      <c r="AU960" s="4">
        <v>570</v>
      </c>
      <c r="AV960" s="4">
        <v>4000</v>
      </c>
      <c r="AW960" s="4" t="s">
        <v>12005</v>
      </c>
      <c r="BL960" s="4">
        <v>3000</v>
      </c>
      <c r="BM960" s="12"/>
      <c r="BN960" s="84" t="s">
        <v>17795</v>
      </c>
      <c r="BO960" s="82"/>
      <c r="BP960" s="4" t="s">
        <v>17279</v>
      </c>
      <c r="BQ960" s="4" t="s">
        <v>12498</v>
      </c>
      <c r="BR960" s="4" t="s">
        <v>35661</v>
      </c>
    </row>
    <row r="961" spans="1:71">
      <c r="A961" s="4">
        <v>3101376</v>
      </c>
      <c r="B961" s="4" t="s">
        <v>17989</v>
      </c>
      <c r="C961" s="4" t="s">
        <v>10471</v>
      </c>
      <c r="E961" s="4" t="s">
        <v>18185</v>
      </c>
      <c r="F961" s="4" t="s">
        <v>12746</v>
      </c>
      <c r="G961" s="4" t="s">
        <v>17710</v>
      </c>
      <c r="H961" s="4" t="s">
        <v>17278</v>
      </c>
      <c r="I961" s="4" t="s">
        <v>10588</v>
      </c>
      <c r="J961" s="59" t="s">
        <v>17790</v>
      </c>
      <c r="K961" s="59"/>
      <c r="L961" s="4" t="s">
        <v>11179</v>
      </c>
      <c r="M961" s="4" t="s">
        <v>17799</v>
      </c>
      <c r="N961" s="4" t="s">
        <v>12144</v>
      </c>
      <c r="P961" s="4" t="s">
        <v>12746</v>
      </c>
      <c r="W961" s="4" t="s">
        <v>17894</v>
      </c>
      <c r="X961" s="4" t="s">
        <v>17893</v>
      </c>
      <c r="Y961" s="4" t="s">
        <v>17637</v>
      </c>
      <c r="Z961" s="4" t="s">
        <v>17394</v>
      </c>
      <c r="AA961" s="80">
        <v>300</v>
      </c>
      <c r="AB961" s="80">
        <v>54</v>
      </c>
      <c r="AC961" s="9">
        <v>6</v>
      </c>
      <c r="AP961" s="4">
        <f t="shared" si="29"/>
        <v>0</v>
      </c>
      <c r="AR961" s="4">
        <v>3500</v>
      </c>
      <c r="AT961" s="4">
        <f t="shared" si="30"/>
        <v>3500</v>
      </c>
      <c r="AU961" s="4">
        <v>1150</v>
      </c>
      <c r="AV961" s="4">
        <v>8100</v>
      </c>
      <c r="AW961" s="4" t="s">
        <v>12005</v>
      </c>
      <c r="BM961" s="12"/>
      <c r="BN961" s="4" t="s">
        <v>17892</v>
      </c>
      <c r="BO961" s="81"/>
      <c r="BP961" s="4" t="s">
        <v>17279</v>
      </c>
      <c r="BQ961" s="4" t="s">
        <v>12498</v>
      </c>
    </row>
    <row r="962" spans="1:71">
      <c r="A962" s="4">
        <v>3101377</v>
      </c>
      <c r="B962" s="4" t="s">
        <v>17887</v>
      </c>
      <c r="C962" s="4" t="s">
        <v>9902</v>
      </c>
      <c r="E962" s="4" t="s">
        <v>17889</v>
      </c>
      <c r="F962" s="4" t="s">
        <v>12144</v>
      </c>
      <c r="G962" s="4" t="s">
        <v>17616</v>
      </c>
      <c r="H962" s="4" t="s">
        <v>17278</v>
      </c>
      <c r="I962" s="4" t="s">
        <v>17790</v>
      </c>
      <c r="J962" s="4" t="s">
        <v>17790</v>
      </c>
      <c r="L962" s="4" t="s">
        <v>11179</v>
      </c>
      <c r="M962" s="4" t="s">
        <v>17789</v>
      </c>
      <c r="N962" s="4" t="s">
        <v>12144</v>
      </c>
      <c r="P962" s="4" t="s">
        <v>12746</v>
      </c>
      <c r="R962" s="4" t="s">
        <v>12144</v>
      </c>
      <c r="V962" s="50" t="s">
        <v>17886</v>
      </c>
      <c r="W962" s="4" t="s">
        <v>12788</v>
      </c>
      <c r="X962" s="4" t="s">
        <v>17782</v>
      </c>
      <c r="Y962" s="4" t="s">
        <v>17637</v>
      </c>
      <c r="Z962" s="4" t="s">
        <v>17788</v>
      </c>
      <c r="AA962" s="80">
        <v>190</v>
      </c>
      <c r="AB962" s="80">
        <v>48</v>
      </c>
      <c r="AC962" s="9">
        <v>6</v>
      </c>
      <c r="AF962" s="4">
        <v>2</v>
      </c>
      <c r="AG962" s="4">
        <v>2</v>
      </c>
      <c r="AH962" s="4">
        <v>2</v>
      </c>
      <c r="AI962" s="4">
        <v>2</v>
      </c>
      <c r="AJ962" s="4">
        <v>2</v>
      </c>
      <c r="AK962" s="4">
        <v>2</v>
      </c>
      <c r="AL962" s="4">
        <v>2</v>
      </c>
      <c r="AM962" s="4">
        <v>2</v>
      </c>
      <c r="AN962" s="4">
        <v>2</v>
      </c>
      <c r="AO962" s="4">
        <v>2</v>
      </c>
      <c r="AP962" s="4">
        <f t="shared" si="29"/>
        <v>20</v>
      </c>
      <c r="AQ962" s="4">
        <v>1518</v>
      </c>
      <c r="AR962" s="4">
        <v>1746</v>
      </c>
      <c r="AT962" s="4">
        <f t="shared" si="30"/>
        <v>3264</v>
      </c>
      <c r="AU962" s="4">
        <v>950</v>
      </c>
      <c r="AV962" s="4">
        <v>6658</v>
      </c>
      <c r="AW962" s="4" t="s">
        <v>12005</v>
      </c>
      <c r="BM962" s="12"/>
      <c r="BO962" s="81"/>
      <c r="BP962" s="4" t="s">
        <v>17279</v>
      </c>
      <c r="BQ962" s="4" t="s">
        <v>12498</v>
      </c>
    </row>
    <row r="963" spans="1:71">
      <c r="A963" s="4">
        <v>3101378</v>
      </c>
      <c r="B963" s="4" t="s">
        <v>17787</v>
      </c>
      <c r="C963" s="4" t="s">
        <v>17984</v>
      </c>
      <c r="E963" s="4" t="s">
        <v>9652</v>
      </c>
      <c r="F963" s="4" t="s">
        <v>12746</v>
      </c>
      <c r="G963" s="4" t="s">
        <v>17762</v>
      </c>
      <c r="H963" s="4" t="s">
        <v>17863</v>
      </c>
      <c r="I963" s="4" t="s">
        <v>10735</v>
      </c>
      <c r="J963" s="4" t="s">
        <v>10735</v>
      </c>
      <c r="L963" s="4" t="s">
        <v>10736</v>
      </c>
      <c r="N963" s="4" t="s">
        <v>12144</v>
      </c>
      <c r="P963" s="4" t="s">
        <v>12746</v>
      </c>
      <c r="W963" s="4" t="s">
        <v>17769</v>
      </c>
      <c r="X963" s="4" t="s">
        <v>17768</v>
      </c>
      <c r="Y963" s="4" t="s">
        <v>17069</v>
      </c>
      <c r="Z963" s="4" t="s">
        <v>17742</v>
      </c>
      <c r="AA963" s="80">
        <v>98</v>
      </c>
      <c r="AB963" s="80">
        <v>40</v>
      </c>
      <c r="AC963" s="9">
        <v>5</v>
      </c>
      <c r="AG963" s="4">
        <v>4</v>
      </c>
      <c r="AH963" s="4">
        <v>4</v>
      </c>
      <c r="AI963" s="4">
        <v>4</v>
      </c>
      <c r="AP963" s="4">
        <f t="shared" si="29"/>
        <v>12</v>
      </c>
      <c r="AQ963" s="4">
        <v>783</v>
      </c>
      <c r="AR963" s="4">
        <v>2832</v>
      </c>
      <c r="AT963" s="4">
        <f t="shared" si="30"/>
        <v>3615</v>
      </c>
      <c r="AU963" s="4">
        <v>734</v>
      </c>
      <c r="AV963" s="4">
        <v>5139</v>
      </c>
      <c r="AW963" s="4" t="s">
        <v>12005</v>
      </c>
      <c r="BM963" s="12"/>
      <c r="BN963" s="4" t="s">
        <v>17767</v>
      </c>
      <c r="BO963" s="81"/>
      <c r="BP963" s="4" t="s">
        <v>17279</v>
      </c>
      <c r="BQ963" s="4" t="s">
        <v>12498</v>
      </c>
      <c r="BR963" s="4" t="s">
        <v>35662</v>
      </c>
    </row>
    <row r="964" spans="1:71">
      <c r="A964" s="4">
        <v>3101379</v>
      </c>
      <c r="B964" s="4" t="s">
        <v>17758</v>
      </c>
      <c r="D964" s="4" t="s">
        <v>11097</v>
      </c>
      <c r="E964" s="4" t="s">
        <v>11079</v>
      </c>
      <c r="F964" s="4" t="s">
        <v>12144</v>
      </c>
      <c r="G964" s="4" t="s">
        <v>17757</v>
      </c>
      <c r="H964" s="4" t="s">
        <v>17278</v>
      </c>
      <c r="I964" s="4" t="s">
        <v>11080</v>
      </c>
      <c r="J964" s="4" t="s">
        <v>11080</v>
      </c>
      <c r="L964" s="4" t="s">
        <v>12097</v>
      </c>
      <c r="M964" s="4" t="s">
        <v>17757</v>
      </c>
      <c r="N964" s="4" t="s">
        <v>12144</v>
      </c>
      <c r="P964" s="4" t="s">
        <v>12746</v>
      </c>
      <c r="W964" s="4" t="s">
        <v>17856</v>
      </c>
      <c r="X964" s="4" t="s">
        <v>17664</v>
      </c>
      <c r="Y964" s="4" t="s">
        <v>17637</v>
      </c>
      <c r="Z964" s="4" t="s">
        <v>17343</v>
      </c>
      <c r="AA964" s="80">
        <v>133</v>
      </c>
      <c r="AB964" s="80">
        <v>44</v>
      </c>
      <c r="AC964" s="9">
        <v>5.5</v>
      </c>
      <c r="AD964" s="4">
        <v>3</v>
      </c>
      <c r="AE964" s="4">
        <v>3</v>
      </c>
      <c r="AF964" s="4">
        <v>3</v>
      </c>
      <c r="AG964" s="4">
        <v>5</v>
      </c>
      <c r="AH964" s="4">
        <v>6</v>
      </c>
      <c r="AI964" s="4">
        <v>11</v>
      </c>
      <c r="AJ964" s="4">
        <v>10</v>
      </c>
      <c r="AK964" s="4">
        <v>9</v>
      </c>
      <c r="AL964" s="4">
        <v>8</v>
      </c>
      <c r="AM964" s="4">
        <v>8</v>
      </c>
      <c r="AN964" s="4">
        <v>6</v>
      </c>
      <c r="AO964" s="4">
        <v>7</v>
      </c>
      <c r="AP964" s="4">
        <f t="shared" si="29"/>
        <v>79</v>
      </c>
      <c r="AQ964" s="4">
        <v>10001</v>
      </c>
      <c r="AR964" s="4">
        <v>20929</v>
      </c>
      <c r="AT964" s="4">
        <f t="shared" si="30"/>
        <v>30930</v>
      </c>
      <c r="AU964" s="4">
        <v>175</v>
      </c>
      <c r="AV964" s="4">
        <v>1353</v>
      </c>
      <c r="AW964" s="3" t="s">
        <v>35862</v>
      </c>
      <c r="AX964" s="4">
        <v>6287</v>
      </c>
      <c r="AY964" s="4">
        <v>72676</v>
      </c>
      <c r="AZ964" s="4" t="s">
        <v>35863</v>
      </c>
      <c r="BM964" s="12"/>
      <c r="BO964" s="81"/>
      <c r="BP964" s="4" t="s">
        <v>17336</v>
      </c>
      <c r="BQ964" s="4" t="s">
        <v>12498</v>
      </c>
      <c r="BR964" s="4" t="s">
        <v>34630</v>
      </c>
    </row>
    <row r="965" spans="1:71">
      <c r="A965" s="4">
        <v>3101380</v>
      </c>
      <c r="B965" s="4" t="s">
        <v>17857</v>
      </c>
      <c r="C965" s="4" t="s">
        <v>12933</v>
      </c>
      <c r="D965" s="4" t="s">
        <v>17950</v>
      </c>
      <c r="E965" s="4" t="s">
        <v>13143</v>
      </c>
      <c r="F965" s="4" t="s">
        <v>12144</v>
      </c>
      <c r="G965" s="4" t="s">
        <v>17951</v>
      </c>
      <c r="H965" s="4" t="s">
        <v>17278</v>
      </c>
      <c r="I965" s="4" t="s">
        <v>10599</v>
      </c>
      <c r="J965" s="4" t="s">
        <v>10599</v>
      </c>
      <c r="L965" s="4" t="s">
        <v>10600</v>
      </c>
      <c r="N965" s="4" t="s">
        <v>12144</v>
      </c>
      <c r="P965" s="4" t="s">
        <v>12746</v>
      </c>
      <c r="W965" s="4" t="s">
        <v>17837</v>
      </c>
      <c r="X965" s="4" t="s">
        <v>17763</v>
      </c>
      <c r="Y965" s="4" t="s">
        <v>17069</v>
      </c>
      <c r="Z965" s="4" t="s">
        <v>13771</v>
      </c>
      <c r="AA965" s="80">
        <v>250</v>
      </c>
      <c r="AB965" s="80">
        <v>54</v>
      </c>
      <c r="AC965" s="9">
        <v>6</v>
      </c>
      <c r="AD965" s="4">
        <v>8</v>
      </c>
      <c r="AE965" s="4">
        <v>9</v>
      </c>
      <c r="AF965" s="4">
        <v>11</v>
      </c>
      <c r="AG965" s="4">
        <v>15</v>
      </c>
      <c r="AH965" s="4">
        <v>14</v>
      </c>
      <c r="AI965" s="4">
        <v>15</v>
      </c>
      <c r="AJ965" s="4">
        <v>15</v>
      </c>
      <c r="AK965" s="4">
        <v>15</v>
      </c>
      <c r="AL965" s="4">
        <v>14</v>
      </c>
      <c r="AM965" s="4">
        <v>12</v>
      </c>
      <c r="AN965" s="4">
        <v>8</v>
      </c>
      <c r="AO965" s="4">
        <v>8</v>
      </c>
      <c r="AP965" s="4">
        <f t="shared" si="29"/>
        <v>144</v>
      </c>
      <c r="AQ965" s="4">
        <v>16399</v>
      </c>
      <c r="AR965" s="4">
        <v>29101</v>
      </c>
      <c r="AT965" s="4">
        <f t="shared" si="30"/>
        <v>45500</v>
      </c>
      <c r="AU965" s="4">
        <v>9610</v>
      </c>
      <c r="AV965" s="4">
        <v>96100</v>
      </c>
      <c r="AW965" s="4" t="s">
        <v>12922</v>
      </c>
      <c r="BM965" s="12"/>
      <c r="BO965" s="81"/>
      <c r="BP965" s="4" t="s">
        <v>17336</v>
      </c>
      <c r="BQ965" s="4" t="s">
        <v>12498</v>
      </c>
      <c r="BR965" s="4" t="s">
        <v>35663</v>
      </c>
    </row>
    <row r="966" spans="1:71">
      <c r="A966" s="4">
        <v>3101381</v>
      </c>
      <c r="B966" s="4" t="s">
        <v>17759</v>
      </c>
      <c r="C966" s="4" t="s">
        <v>17470</v>
      </c>
      <c r="D966" s="26" t="s">
        <v>17468</v>
      </c>
      <c r="F966" s="4" t="s">
        <v>12144</v>
      </c>
      <c r="G966" s="4" t="s">
        <v>17469</v>
      </c>
      <c r="H966" s="4" t="s">
        <v>17278</v>
      </c>
      <c r="I966" s="4" t="s">
        <v>10602</v>
      </c>
      <c r="J966" s="4" t="s">
        <v>10602</v>
      </c>
      <c r="L966" s="4" t="s">
        <v>11646</v>
      </c>
      <c r="N966" s="4" t="s">
        <v>12144</v>
      </c>
      <c r="P966" s="4" t="s">
        <v>12746</v>
      </c>
      <c r="W966" s="4" t="s">
        <v>13829</v>
      </c>
      <c r="X966" s="4" t="s">
        <v>14299</v>
      </c>
      <c r="Y966" s="17" t="s">
        <v>17467</v>
      </c>
      <c r="Z966" s="17" t="s">
        <v>17466</v>
      </c>
      <c r="AA966" s="80">
        <v>250</v>
      </c>
      <c r="AB966" s="80">
        <v>54</v>
      </c>
      <c r="AC966" s="9">
        <v>9</v>
      </c>
      <c r="AE966" s="4">
        <v>2</v>
      </c>
      <c r="AF966" s="4">
        <v>2</v>
      </c>
      <c r="AG966" s="4">
        <v>2</v>
      </c>
      <c r="AH966" s="4">
        <v>2</v>
      </c>
      <c r="AI966" s="4">
        <v>2</v>
      </c>
      <c r="AJ966" s="4">
        <v>2</v>
      </c>
      <c r="AK966" s="4">
        <v>2</v>
      </c>
      <c r="AL966" s="4">
        <v>2</v>
      </c>
      <c r="AM966" s="4">
        <v>2</v>
      </c>
      <c r="AP966" s="4">
        <f t="shared" ref="AP966:AP1029" si="31">SUM(AD966:AO966)</f>
        <v>18</v>
      </c>
      <c r="AQ966" s="4">
        <v>1250</v>
      </c>
      <c r="AR966" s="4">
        <v>3282</v>
      </c>
      <c r="AT966" s="4">
        <f t="shared" si="30"/>
        <v>4532</v>
      </c>
      <c r="AU966" s="4">
        <v>857</v>
      </c>
      <c r="AV966" s="4">
        <v>6000</v>
      </c>
      <c r="AW966" s="4" t="s">
        <v>12005</v>
      </c>
      <c r="BM966" s="12"/>
      <c r="BN966" s="4" t="s">
        <v>17465</v>
      </c>
      <c r="BO966" s="81"/>
      <c r="BP966" s="4" t="s">
        <v>17279</v>
      </c>
      <c r="BQ966" s="4" t="s">
        <v>12498</v>
      </c>
      <c r="BR966" s="4" t="s">
        <v>35917</v>
      </c>
    </row>
    <row r="967" spans="1:71">
      <c r="A967" s="4">
        <v>3101382</v>
      </c>
      <c r="B967" s="4" t="s">
        <v>17565</v>
      </c>
      <c r="C967" s="4" t="s">
        <v>11119</v>
      </c>
      <c r="D967" s="4" t="s">
        <v>17851</v>
      </c>
      <c r="E967" s="4" t="s">
        <v>17853</v>
      </c>
      <c r="F967" s="4" t="s">
        <v>12746</v>
      </c>
      <c r="G967" s="4" t="s">
        <v>17852</v>
      </c>
      <c r="H967" s="4" t="s">
        <v>17278</v>
      </c>
      <c r="I967" s="4" t="s">
        <v>10602</v>
      </c>
      <c r="J967" s="4" t="s">
        <v>10602</v>
      </c>
      <c r="L967" s="4" t="s">
        <v>11646</v>
      </c>
      <c r="N967" s="4" t="s">
        <v>12144</v>
      </c>
      <c r="P967" s="4" t="s">
        <v>12746</v>
      </c>
      <c r="R967" s="4" t="s">
        <v>12746</v>
      </c>
      <c r="T967" s="4" t="s">
        <v>12746</v>
      </c>
      <c r="U967" s="4" t="s">
        <v>12746</v>
      </c>
      <c r="W967" s="4" t="s">
        <v>12783</v>
      </c>
      <c r="X967" s="4" t="s">
        <v>12064</v>
      </c>
      <c r="Y967" s="4" t="s">
        <v>17069</v>
      </c>
      <c r="Z967" s="4" t="s">
        <v>13771</v>
      </c>
      <c r="AA967" s="80">
        <v>104</v>
      </c>
      <c r="AB967" s="80">
        <v>44</v>
      </c>
      <c r="AC967" s="9">
        <v>5.5</v>
      </c>
      <c r="AD967" s="4">
        <v>1</v>
      </c>
      <c r="AE967" s="4">
        <v>1</v>
      </c>
      <c r="AF967" s="4">
        <v>1</v>
      </c>
      <c r="AG967" s="4">
        <v>1</v>
      </c>
      <c r="AH967" s="4">
        <v>1</v>
      </c>
      <c r="AI967" s="4">
        <v>1</v>
      </c>
      <c r="AJ967" s="4">
        <v>1</v>
      </c>
      <c r="AK967" s="4">
        <v>1</v>
      </c>
      <c r="AL967" s="4">
        <v>1</v>
      </c>
      <c r="AM967" s="4">
        <v>1</v>
      </c>
      <c r="AN967" s="4">
        <v>1</v>
      </c>
      <c r="AO967" s="4">
        <v>1</v>
      </c>
      <c r="AP967" s="4">
        <f t="shared" si="31"/>
        <v>12</v>
      </c>
      <c r="AQ967" s="4">
        <v>237</v>
      </c>
      <c r="AR967" s="4">
        <v>2432</v>
      </c>
      <c r="AT967" s="4">
        <f t="shared" si="30"/>
        <v>2669</v>
      </c>
      <c r="AU967" s="4">
        <v>1003</v>
      </c>
      <c r="AV967" s="4">
        <v>6023</v>
      </c>
      <c r="AW967" s="4" t="s">
        <v>12005</v>
      </c>
      <c r="BM967" s="12"/>
      <c r="BO967" s="82"/>
      <c r="BP967" s="4" t="s">
        <v>17279</v>
      </c>
      <c r="BQ967" s="4" t="s">
        <v>12498</v>
      </c>
    </row>
    <row r="968" spans="1:71">
      <c r="A968" s="4">
        <v>3101383</v>
      </c>
      <c r="B968" s="4" t="s">
        <v>17850</v>
      </c>
      <c r="C968" s="4" t="s">
        <v>17954</v>
      </c>
      <c r="D968" s="4" t="s">
        <v>18027</v>
      </c>
      <c r="F968" s="4" t="s">
        <v>12144</v>
      </c>
      <c r="H968" s="4" t="s">
        <v>17278</v>
      </c>
      <c r="I968" s="4" t="s">
        <v>18028</v>
      </c>
      <c r="J968" s="4" t="s">
        <v>10602</v>
      </c>
      <c r="L968" s="4" t="s">
        <v>11646</v>
      </c>
      <c r="N968" s="4" t="s">
        <v>12144</v>
      </c>
      <c r="W968" s="4" t="s">
        <v>12788</v>
      </c>
      <c r="X968" s="4" t="s">
        <v>12064</v>
      </c>
      <c r="Y968" s="4" t="s">
        <v>17637</v>
      </c>
      <c r="Z968" s="4" t="s">
        <v>17343</v>
      </c>
      <c r="AA968" s="80">
        <v>140</v>
      </c>
      <c r="AB968" s="83">
        <v>54</v>
      </c>
      <c r="AC968" s="9">
        <v>6</v>
      </c>
      <c r="AF968" s="4">
        <v>2</v>
      </c>
      <c r="AG968" s="4">
        <v>2</v>
      </c>
      <c r="AJ968" s="4">
        <v>3</v>
      </c>
      <c r="AK968" s="4">
        <v>3</v>
      </c>
      <c r="AL968" s="4">
        <v>2</v>
      </c>
      <c r="AP968" s="4">
        <f t="shared" si="31"/>
        <v>12</v>
      </c>
      <c r="AQ968" s="4">
        <v>1357</v>
      </c>
      <c r="AR968" s="4">
        <v>1000</v>
      </c>
      <c r="AT968" s="4">
        <f t="shared" si="30"/>
        <v>2357</v>
      </c>
      <c r="AU968" s="4">
        <v>1063</v>
      </c>
      <c r="AV968" s="4">
        <v>6300</v>
      </c>
      <c r="AW968" s="4" t="s">
        <v>12005</v>
      </c>
      <c r="BM968" s="12"/>
      <c r="BO968" s="82"/>
      <c r="BP968" s="4" t="s">
        <v>17336</v>
      </c>
      <c r="BQ968" s="4" t="s">
        <v>12498</v>
      </c>
      <c r="BR968" s="84" t="s">
        <v>35918</v>
      </c>
    </row>
    <row r="969" spans="1:71">
      <c r="A969" s="4">
        <v>3101384</v>
      </c>
      <c r="B969" s="4" t="s">
        <v>17659</v>
      </c>
      <c r="C969" s="4" t="s">
        <v>10925</v>
      </c>
      <c r="D969" s="4" t="s">
        <v>17843</v>
      </c>
      <c r="E969" s="4" t="s">
        <v>17844</v>
      </c>
      <c r="F969" s="4" t="s">
        <v>12144</v>
      </c>
      <c r="G969" s="4" t="s">
        <v>17843</v>
      </c>
      <c r="H969" s="4" t="s">
        <v>17277</v>
      </c>
      <c r="I969" s="4" t="s">
        <v>10929</v>
      </c>
      <c r="J969" s="4" t="s">
        <v>10929</v>
      </c>
      <c r="L969" s="4" t="s">
        <v>10929</v>
      </c>
      <c r="N969" s="4" t="s">
        <v>12144</v>
      </c>
      <c r="P969" s="4" t="s">
        <v>12746</v>
      </c>
      <c r="W969" s="4" t="s">
        <v>17842</v>
      </c>
      <c r="X969" s="4" t="s">
        <v>17841</v>
      </c>
      <c r="Y969" s="4" t="s">
        <v>17069</v>
      </c>
      <c r="Z969" s="4" t="s">
        <v>13771</v>
      </c>
      <c r="AA969" s="80">
        <v>300</v>
      </c>
      <c r="AB969" s="80">
        <v>40</v>
      </c>
      <c r="AC969" s="9">
        <v>5</v>
      </c>
      <c r="AD969" s="4">
        <v>3</v>
      </c>
      <c r="AE969" s="4">
        <v>3</v>
      </c>
      <c r="AF969" s="4">
        <v>3</v>
      </c>
      <c r="AG969" s="4">
        <v>3</v>
      </c>
      <c r="AH969" s="4">
        <v>3</v>
      </c>
      <c r="AI969" s="4">
        <v>3</v>
      </c>
      <c r="AJ969" s="4">
        <v>3</v>
      </c>
      <c r="AK969" s="4">
        <v>3</v>
      </c>
      <c r="AL969" s="4">
        <v>3</v>
      </c>
      <c r="AM969" s="4">
        <v>3</v>
      </c>
      <c r="AN969" s="4">
        <v>3</v>
      </c>
      <c r="AO969" s="4">
        <v>3</v>
      </c>
      <c r="AP969" s="4">
        <f t="shared" si="31"/>
        <v>36</v>
      </c>
      <c r="AQ969" s="4">
        <v>3300</v>
      </c>
      <c r="AR969" s="4">
        <v>6300</v>
      </c>
      <c r="AT969" s="4">
        <f t="shared" si="30"/>
        <v>9600</v>
      </c>
      <c r="AU969" s="4">
        <v>500</v>
      </c>
      <c r="AV969" s="4">
        <v>15500</v>
      </c>
      <c r="AW969" s="4" t="s">
        <v>13626</v>
      </c>
      <c r="BM969" s="12"/>
      <c r="BO969" s="82"/>
      <c r="BP969" s="4" t="s">
        <v>17279</v>
      </c>
      <c r="BQ969" s="4" t="s">
        <v>12498</v>
      </c>
    </row>
    <row r="970" spans="1:71">
      <c r="A970" s="4">
        <v>3101385</v>
      </c>
      <c r="B970" s="4" t="s">
        <v>17840</v>
      </c>
      <c r="C970" s="4" t="s">
        <v>17756</v>
      </c>
      <c r="D970" s="4" t="s">
        <v>17751</v>
      </c>
      <c r="E970" s="4" t="s">
        <v>17849</v>
      </c>
      <c r="F970" s="4" t="s">
        <v>12144</v>
      </c>
      <c r="G970" s="4" t="s">
        <v>17661</v>
      </c>
      <c r="H970" s="4" t="s">
        <v>17277</v>
      </c>
      <c r="I970" s="4" t="s">
        <v>10929</v>
      </c>
      <c r="J970" s="4" t="s">
        <v>10929</v>
      </c>
      <c r="L970" s="4" t="s">
        <v>10929</v>
      </c>
      <c r="M970" s="4" t="s">
        <v>17751</v>
      </c>
      <c r="N970" s="4" t="s">
        <v>12144</v>
      </c>
      <c r="P970" s="4" t="s">
        <v>12746</v>
      </c>
      <c r="Q970" s="4" t="s">
        <v>14642</v>
      </c>
      <c r="W970" s="4" t="s">
        <v>17750</v>
      </c>
      <c r="X970" s="4" t="s">
        <v>17833</v>
      </c>
      <c r="Y970" s="4" t="s">
        <v>17637</v>
      </c>
      <c r="Z970" s="17" t="s">
        <v>17343</v>
      </c>
      <c r="AA970" s="80">
        <v>300</v>
      </c>
      <c r="AB970" s="80">
        <v>45</v>
      </c>
      <c r="AC970" s="9">
        <v>5.5</v>
      </c>
      <c r="AF970" s="4">
        <v>4</v>
      </c>
      <c r="AG970" s="4">
        <v>4</v>
      </c>
      <c r="AH970" s="4">
        <v>4</v>
      </c>
      <c r="AI970" s="4">
        <v>4</v>
      </c>
      <c r="AJ970" s="4">
        <v>4</v>
      </c>
      <c r="AK970" s="4">
        <v>4</v>
      </c>
      <c r="AL970" s="4">
        <v>4</v>
      </c>
      <c r="AM970" s="4">
        <v>4</v>
      </c>
      <c r="AN970" s="4">
        <v>4</v>
      </c>
      <c r="AP970" s="4">
        <f t="shared" si="31"/>
        <v>36</v>
      </c>
      <c r="AQ970" s="4">
        <v>4000</v>
      </c>
      <c r="AR970" s="4">
        <v>2900</v>
      </c>
      <c r="AT970" s="4">
        <f t="shared" si="30"/>
        <v>6900</v>
      </c>
      <c r="AU970" s="4">
        <v>1500</v>
      </c>
      <c r="AV970" s="4">
        <v>7500</v>
      </c>
      <c r="AW970" s="4" t="s">
        <v>12005</v>
      </c>
      <c r="AX970" s="4">
        <v>300</v>
      </c>
      <c r="AY970" s="4">
        <v>3000</v>
      </c>
      <c r="AZ970" s="4" t="s">
        <v>13626</v>
      </c>
      <c r="BA970" s="4">
        <v>125</v>
      </c>
      <c r="BB970" s="4">
        <v>1500</v>
      </c>
      <c r="BC970" s="4" t="s">
        <v>17731</v>
      </c>
      <c r="BM970" s="12"/>
      <c r="BO970" s="81"/>
      <c r="BP970" s="4" t="s">
        <v>17336</v>
      </c>
      <c r="BQ970" s="4" t="s">
        <v>12498</v>
      </c>
    </row>
    <row r="971" spans="1:71">
      <c r="A971" s="4">
        <v>3101386</v>
      </c>
      <c r="B971" s="4" t="s">
        <v>17730</v>
      </c>
      <c r="C971" s="4" t="s">
        <v>10975</v>
      </c>
      <c r="D971" s="4" t="s">
        <v>17839</v>
      </c>
      <c r="E971" s="4" t="s">
        <v>10975</v>
      </c>
      <c r="F971" s="4" t="s">
        <v>12144</v>
      </c>
      <c r="G971" s="4" t="s">
        <v>17638</v>
      </c>
      <c r="H971" s="4" t="s">
        <v>17277</v>
      </c>
      <c r="I971" s="4" t="s">
        <v>10929</v>
      </c>
      <c r="J971" s="4" t="s">
        <v>10929</v>
      </c>
      <c r="L971" s="4" t="s">
        <v>10929</v>
      </c>
      <c r="N971" s="4" t="s">
        <v>12144</v>
      </c>
      <c r="P971" s="4" t="s">
        <v>12746</v>
      </c>
      <c r="W971" s="4" t="s">
        <v>17838</v>
      </c>
      <c r="X971" s="4" t="s">
        <v>17729</v>
      </c>
      <c r="Y971" s="4" t="s">
        <v>17637</v>
      </c>
      <c r="Z971" s="17" t="s">
        <v>17945</v>
      </c>
      <c r="AA971" s="80">
        <v>250</v>
      </c>
      <c r="AB971" s="80">
        <v>50</v>
      </c>
      <c r="AC971" s="9">
        <v>5</v>
      </c>
      <c r="AD971" s="4">
        <v>2</v>
      </c>
      <c r="AE971" s="4">
        <v>4</v>
      </c>
      <c r="AF971" s="4">
        <v>4</v>
      </c>
      <c r="AG971" s="4">
        <v>8</v>
      </c>
      <c r="AH971" s="4">
        <v>10</v>
      </c>
      <c r="AI971" s="4">
        <v>9</v>
      </c>
      <c r="AJ971" s="4">
        <v>6</v>
      </c>
      <c r="AK971" s="4">
        <v>6</v>
      </c>
      <c r="AL971" s="4">
        <v>7</v>
      </c>
      <c r="AM971" s="4">
        <v>7</v>
      </c>
      <c r="AN971" s="4">
        <v>7</v>
      </c>
      <c r="AO971" s="4">
        <v>7</v>
      </c>
      <c r="AP971" s="4">
        <f t="shared" si="31"/>
        <v>77</v>
      </c>
      <c r="AQ971" s="4">
        <v>7267</v>
      </c>
      <c r="AR971" s="4">
        <v>27824</v>
      </c>
      <c r="AT971" s="4">
        <f t="shared" si="30"/>
        <v>35091</v>
      </c>
      <c r="AU971" s="4">
        <v>6000</v>
      </c>
      <c r="AV971" s="4">
        <v>42000</v>
      </c>
      <c r="AW971" s="4" t="s">
        <v>12005</v>
      </c>
      <c r="BM971" s="12"/>
      <c r="BO971" s="81"/>
      <c r="BP971" s="4" t="s">
        <v>17336</v>
      </c>
      <c r="BQ971" s="4" t="s">
        <v>12498</v>
      </c>
      <c r="BR971" s="4" t="s">
        <v>35919</v>
      </c>
    </row>
    <row r="972" spans="1:71">
      <c r="A972" s="4">
        <v>3101387</v>
      </c>
      <c r="B972" s="4" t="s">
        <v>17944</v>
      </c>
      <c r="C972" s="4" t="s">
        <v>17932</v>
      </c>
      <c r="D972" s="4" t="s">
        <v>18024</v>
      </c>
      <c r="E972" s="4" t="s">
        <v>17931</v>
      </c>
      <c r="F972" s="4" t="s">
        <v>12144</v>
      </c>
      <c r="G972" s="4" t="s">
        <v>18024</v>
      </c>
      <c r="H972" s="4" t="s">
        <v>17277</v>
      </c>
      <c r="I972" s="4" t="s">
        <v>10929</v>
      </c>
      <c r="J972" s="4" t="s">
        <v>10929</v>
      </c>
      <c r="L972" s="4" t="s">
        <v>10929</v>
      </c>
      <c r="N972" s="4" t="s">
        <v>12144</v>
      </c>
      <c r="P972" s="4" t="s">
        <v>12746</v>
      </c>
      <c r="W972" s="4" t="s">
        <v>12783</v>
      </c>
      <c r="X972" s="4" t="s">
        <v>13057</v>
      </c>
      <c r="Y972" s="4" t="s">
        <v>17069</v>
      </c>
      <c r="Z972" s="4" t="s">
        <v>13771</v>
      </c>
      <c r="AA972" s="80">
        <v>200</v>
      </c>
      <c r="AB972" s="80">
        <v>54</v>
      </c>
      <c r="AC972" s="9">
        <v>6</v>
      </c>
      <c r="AD972" s="4">
        <v>2</v>
      </c>
      <c r="AE972" s="4">
        <v>2</v>
      </c>
      <c r="AF972" s="4">
        <v>2</v>
      </c>
      <c r="AG972" s="4">
        <v>2</v>
      </c>
      <c r="AH972" s="4">
        <v>2</v>
      </c>
      <c r="AI972" s="4">
        <v>2</v>
      </c>
      <c r="AJ972" s="4">
        <v>2</v>
      </c>
      <c r="AK972" s="4">
        <v>2</v>
      </c>
      <c r="AL972" s="4">
        <v>2</v>
      </c>
      <c r="AM972" s="4">
        <v>2</v>
      </c>
      <c r="AN972" s="4">
        <v>2</v>
      </c>
      <c r="AO972" s="4">
        <v>2</v>
      </c>
      <c r="AP972" s="4">
        <f t="shared" si="31"/>
        <v>24</v>
      </c>
      <c r="AQ972" s="4">
        <v>2400</v>
      </c>
      <c r="AR972" s="4">
        <v>2560</v>
      </c>
      <c r="AT972" s="4">
        <f t="shared" si="30"/>
        <v>4960</v>
      </c>
      <c r="AU972" s="4">
        <v>683</v>
      </c>
      <c r="AV972" s="4">
        <v>6000</v>
      </c>
      <c r="AW972" s="4" t="s">
        <v>12005</v>
      </c>
      <c r="BM972" s="12"/>
      <c r="BP972" s="4" t="s">
        <v>17279</v>
      </c>
      <c r="BQ972" s="4" t="s">
        <v>12498</v>
      </c>
    </row>
    <row r="973" spans="1:71">
      <c r="A973" s="4">
        <v>3101388</v>
      </c>
      <c r="B973" s="4" t="s">
        <v>17943</v>
      </c>
      <c r="D973" s="4" t="s">
        <v>17941</v>
      </c>
      <c r="E973" s="4" t="s">
        <v>10452</v>
      </c>
      <c r="F973" s="4" t="s">
        <v>12144</v>
      </c>
      <c r="G973" s="4" t="s">
        <v>17942</v>
      </c>
      <c r="H973" s="4" t="s">
        <v>17277</v>
      </c>
      <c r="I973" s="4" t="s">
        <v>10929</v>
      </c>
      <c r="J973" s="4" t="s">
        <v>10929</v>
      </c>
      <c r="L973" s="4" t="s">
        <v>10929</v>
      </c>
      <c r="N973" s="4" t="s">
        <v>12144</v>
      </c>
      <c r="P973" s="4" t="s">
        <v>12746</v>
      </c>
      <c r="W973" s="4" t="s">
        <v>12788</v>
      </c>
      <c r="X973" s="4" t="s">
        <v>17940</v>
      </c>
      <c r="Y973" s="4" t="s">
        <v>17069</v>
      </c>
      <c r="Z973" s="4" t="s">
        <v>13771</v>
      </c>
      <c r="AA973" s="80">
        <v>163</v>
      </c>
      <c r="AB973" s="80">
        <v>45</v>
      </c>
      <c r="AC973" s="9">
        <v>5</v>
      </c>
      <c r="AD973" s="4">
        <v>4</v>
      </c>
      <c r="AE973" s="4">
        <v>4</v>
      </c>
      <c r="AF973" s="4">
        <v>4</v>
      </c>
      <c r="AG973" s="4">
        <v>4</v>
      </c>
      <c r="AH973" s="4">
        <v>4</v>
      </c>
      <c r="AI973" s="4">
        <v>4</v>
      </c>
      <c r="AJ973" s="4">
        <v>4</v>
      </c>
      <c r="AK973" s="4">
        <v>4</v>
      </c>
      <c r="AL973" s="4">
        <v>4</v>
      </c>
      <c r="AM973" s="4">
        <v>3</v>
      </c>
      <c r="AN973" s="4">
        <v>3</v>
      </c>
      <c r="AP973" s="4">
        <f t="shared" si="31"/>
        <v>42</v>
      </c>
      <c r="AQ973" s="4">
        <v>4092</v>
      </c>
      <c r="AR973" s="4">
        <v>4601</v>
      </c>
      <c r="AT973" s="4">
        <f t="shared" si="30"/>
        <v>8693</v>
      </c>
      <c r="AU973" s="4">
        <v>1744</v>
      </c>
      <c r="AV973" s="4">
        <v>10677</v>
      </c>
      <c r="AW973" s="4" t="s">
        <v>12005</v>
      </c>
      <c r="BM973" s="12"/>
      <c r="BP973" s="4" t="s">
        <v>17336</v>
      </c>
      <c r="BQ973" s="4" t="s">
        <v>12498</v>
      </c>
      <c r="BR973" s="4" t="s">
        <v>35920</v>
      </c>
    </row>
    <row r="974" spans="1:71">
      <c r="A974" s="4">
        <v>3101389</v>
      </c>
      <c r="B974" s="4" t="s">
        <v>17939</v>
      </c>
      <c r="C974" s="4" t="s">
        <v>10941</v>
      </c>
      <c r="D974" s="4" t="s">
        <v>17938</v>
      </c>
      <c r="E974" s="4" t="s">
        <v>10941</v>
      </c>
      <c r="F974" s="4" t="s">
        <v>12144</v>
      </c>
      <c r="G974" s="4" t="s">
        <v>17938</v>
      </c>
      <c r="H974" s="4" t="s">
        <v>17277</v>
      </c>
      <c r="I974" s="4" t="s">
        <v>10929</v>
      </c>
      <c r="J974" s="4" t="s">
        <v>10929</v>
      </c>
      <c r="L974" s="4" t="s">
        <v>10929</v>
      </c>
      <c r="N974" s="4" t="s">
        <v>12144</v>
      </c>
      <c r="P974" s="4" t="s">
        <v>12746</v>
      </c>
      <c r="W974" s="4" t="s">
        <v>17937</v>
      </c>
      <c r="X974" s="4" t="s">
        <v>17634</v>
      </c>
      <c r="Y974" s="4" t="s">
        <v>17069</v>
      </c>
      <c r="Z974" s="4" t="s">
        <v>13771</v>
      </c>
      <c r="AA974" s="80">
        <v>260</v>
      </c>
      <c r="AB974" s="80">
        <v>40</v>
      </c>
      <c r="AC974" s="9">
        <v>5</v>
      </c>
      <c r="AD974" s="4">
        <v>2</v>
      </c>
      <c r="AE974" s="4">
        <v>2</v>
      </c>
      <c r="AF974" s="4">
        <v>2</v>
      </c>
      <c r="AG974" s="4">
        <v>2</v>
      </c>
      <c r="AH974" s="4">
        <v>2</v>
      </c>
      <c r="AI974" s="4">
        <v>2</v>
      </c>
      <c r="AJ974" s="4">
        <v>2</v>
      </c>
      <c r="AK974" s="4">
        <v>2</v>
      </c>
      <c r="AL974" s="4">
        <v>2</v>
      </c>
      <c r="AM974" s="4">
        <v>1</v>
      </c>
      <c r="AN974" s="4">
        <v>1</v>
      </c>
      <c r="AO974" s="4">
        <v>1</v>
      </c>
      <c r="AP974" s="4">
        <f t="shared" si="31"/>
        <v>21</v>
      </c>
      <c r="AQ974" s="4">
        <v>1212</v>
      </c>
      <c r="AR974" s="4">
        <v>4202</v>
      </c>
      <c r="AT974" s="4">
        <f t="shared" si="30"/>
        <v>5414</v>
      </c>
      <c r="AU974" s="4">
        <v>70</v>
      </c>
      <c r="AV974" s="4">
        <v>7217</v>
      </c>
      <c r="AW974" s="4" t="s">
        <v>12906</v>
      </c>
      <c r="BM974" s="12"/>
      <c r="BP974" s="4" t="s">
        <v>17279</v>
      </c>
      <c r="BQ974" s="4" t="s">
        <v>12498</v>
      </c>
      <c r="BR974" s="4" t="s">
        <v>35921</v>
      </c>
    </row>
    <row r="975" spans="1:71">
      <c r="A975" s="4">
        <v>3101390</v>
      </c>
      <c r="B975" s="4" t="s">
        <v>17633</v>
      </c>
      <c r="C975" s="4" t="s">
        <v>17625</v>
      </c>
      <c r="D975" s="4" t="s">
        <v>17727</v>
      </c>
      <c r="E975" s="4" t="s">
        <v>13143</v>
      </c>
      <c r="F975" s="4" t="s">
        <v>12144</v>
      </c>
      <c r="G975" s="4" t="s">
        <v>17728</v>
      </c>
      <c r="H975" s="4" t="s">
        <v>17277</v>
      </c>
      <c r="I975" s="4" t="s">
        <v>17672</v>
      </c>
      <c r="J975" s="4" t="s">
        <v>10929</v>
      </c>
      <c r="L975" s="4" t="s">
        <v>10929</v>
      </c>
      <c r="N975" s="4" t="s">
        <v>12144</v>
      </c>
      <c r="P975" s="4" t="s">
        <v>12746</v>
      </c>
      <c r="R975" s="4" t="s">
        <v>12144</v>
      </c>
      <c r="V975" s="50" t="s">
        <v>17726</v>
      </c>
      <c r="W975" s="4" t="s">
        <v>12313</v>
      </c>
      <c r="X975" s="4" t="s">
        <v>17807</v>
      </c>
      <c r="Y975" s="4" t="s">
        <v>17707</v>
      </c>
      <c r="Z975" s="4" t="s">
        <v>17394</v>
      </c>
      <c r="AA975" s="80">
        <v>200</v>
      </c>
      <c r="AB975" s="80">
        <v>50</v>
      </c>
      <c r="AC975" s="9">
        <v>6</v>
      </c>
      <c r="AD975" s="4">
        <v>4</v>
      </c>
      <c r="AE975" s="4">
        <v>4</v>
      </c>
      <c r="AF975" s="4">
        <v>4</v>
      </c>
      <c r="AG975" s="4">
        <v>4</v>
      </c>
      <c r="AH975" s="4">
        <v>5</v>
      </c>
      <c r="AI975" s="4">
        <v>6</v>
      </c>
      <c r="AJ975" s="4">
        <v>6</v>
      </c>
      <c r="AK975" s="4">
        <v>8</v>
      </c>
      <c r="AL975" s="4">
        <v>8</v>
      </c>
      <c r="AM975" s="4">
        <v>9</v>
      </c>
      <c r="AN975" s="4">
        <v>9</v>
      </c>
      <c r="AO975" s="4">
        <v>8</v>
      </c>
      <c r="AP975" s="4">
        <f t="shared" si="31"/>
        <v>75</v>
      </c>
      <c r="AQ975" s="4">
        <v>10279</v>
      </c>
      <c r="AR975" s="4">
        <v>79668</v>
      </c>
      <c r="AT975" s="4">
        <f t="shared" si="30"/>
        <v>89947</v>
      </c>
      <c r="AU975" s="4">
        <v>25428</v>
      </c>
      <c r="AV975" s="4">
        <v>128476</v>
      </c>
      <c r="AW975" s="4" t="s">
        <v>15744</v>
      </c>
      <c r="BM975" s="12"/>
      <c r="BP975" s="4" t="s">
        <v>17336</v>
      </c>
      <c r="BQ975" s="4" t="s">
        <v>12498</v>
      </c>
      <c r="BR975" s="4" t="s">
        <v>35922</v>
      </c>
      <c r="BS975" s="4" t="s">
        <v>35923</v>
      </c>
    </row>
    <row r="976" spans="1:71">
      <c r="A976" s="4">
        <v>3101391</v>
      </c>
      <c r="B976" s="4" t="s">
        <v>17706</v>
      </c>
      <c r="C976" s="4" t="s">
        <v>17902</v>
      </c>
      <c r="D976" s="4" t="s">
        <v>17900</v>
      </c>
      <c r="E976" s="4" t="s">
        <v>10598</v>
      </c>
      <c r="F976" s="4" t="s">
        <v>13510</v>
      </c>
      <c r="G976" s="4" t="s">
        <v>17901</v>
      </c>
      <c r="H976" s="4" t="s">
        <v>17277</v>
      </c>
      <c r="I976" s="4" t="s">
        <v>10929</v>
      </c>
      <c r="J976" s="4" t="s">
        <v>10929</v>
      </c>
      <c r="L976" s="4" t="s">
        <v>10929</v>
      </c>
      <c r="N976" s="4" t="s">
        <v>12144</v>
      </c>
      <c r="P976" s="4" t="s">
        <v>12746</v>
      </c>
      <c r="T976" s="4" t="s">
        <v>12746</v>
      </c>
      <c r="U976" s="4" t="s">
        <v>12746</v>
      </c>
      <c r="W976" s="4" t="s">
        <v>17899</v>
      </c>
      <c r="X976" s="4" t="s">
        <v>17898</v>
      </c>
      <c r="Y976" s="4" t="s">
        <v>17637</v>
      </c>
      <c r="Z976" s="4" t="s">
        <v>17343</v>
      </c>
      <c r="AA976" s="80">
        <v>180</v>
      </c>
      <c r="AB976" s="80">
        <v>50</v>
      </c>
      <c r="AC976" s="9">
        <v>5.5</v>
      </c>
      <c r="AD976" s="4">
        <v>19</v>
      </c>
      <c r="AE976" s="4">
        <v>26</v>
      </c>
      <c r="AF976" s="4">
        <v>26</v>
      </c>
      <c r="AG976" s="4">
        <v>27</v>
      </c>
      <c r="AH976" s="4">
        <v>14</v>
      </c>
      <c r="AI976" s="4">
        <v>16</v>
      </c>
      <c r="AJ976" s="4">
        <v>21</v>
      </c>
      <c r="AK976" s="4">
        <v>12</v>
      </c>
      <c r="AL976" s="4">
        <v>20</v>
      </c>
      <c r="AM976" s="4">
        <v>22</v>
      </c>
      <c r="AN976" s="4">
        <v>23</v>
      </c>
      <c r="AO976" s="4">
        <v>23</v>
      </c>
      <c r="AP976" s="4">
        <f t="shared" si="31"/>
        <v>249</v>
      </c>
      <c r="AQ976" s="4">
        <v>22921</v>
      </c>
      <c r="AR976" s="4">
        <v>19470</v>
      </c>
      <c r="AT976" s="4">
        <f t="shared" si="30"/>
        <v>42391</v>
      </c>
      <c r="AU976" s="4">
        <v>9330</v>
      </c>
      <c r="AV976" s="4">
        <v>86645</v>
      </c>
      <c r="AW976" s="4" t="s">
        <v>12005</v>
      </c>
      <c r="BM976" s="12"/>
      <c r="BP976" s="4" t="s">
        <v>17336</v>
      </c>
      <c r="BQ976" s="4" t="s">
        <v>12498</v>
      </c>
      <c r="BR976" s="84" t="s">
        <v>12636</v>
      </c>
    </row>
    <row r="977" spans="1:71">
      <c r="A977" s="4">
        <v>3101392</v>
      </c>
      <c r="B977" s="4" t="s">
        <v>17733</v>
      </c>
      <c r="C977" s="4" t="s">
        <v>17831</v>
      </c>
      <c r="D977" s="4" t="s">
        <v>17794</v>
      </c>
      <c r="E977" s="4" t="s">
        <v>10631</v>
      </c>
      <c r="F977" s="4" t="s">
        <v>12746</v>
      </c>
      <c r="G977" s="4" t="s">
        <v>17621</v>
      </c>
      <c r="H977" s="4" t="s">
        <v>17277</v>
      </c>
      <c r="I977" s="4" t="s">
        <v>10929</v>
      </c>
      <c r="J977" s="4" t="s">
        <v>10929</v>
      </c>
      <c r="L977" s="4" t="s">
        <v>10929</v>
      </c>
      <c r="M977" s="4" t="s">
        <v>17621</v>
      </c>
      <c r="N977" s="4" t="s">
        <v>12144</v>
      </c>
      <c r="P977" s="4" t="s">
        <v>12746</v>
      </c>
      <c r="W977" s="4" t="s">
        <v>17714</v>
      </c>
      <c r="X977" s="4" t="s">
        <v>17801</v>
      </c>
      <c r="Y977" s="4" t="s">
        <v>17069</v>
      </c>
      <c r="Z977" s="4" t="s">
        <v>13771</v>
      </c>
      <c r="AA977" s="80">
        <v>307</v>
      </c>
      <c r="AB977" s="80">
        <v>50</v>
      </c>
      <c r="AC977" s="9">
        <v>5.5</v>
      </c>
      <c r="AD977" s="4">
        <v>3</v>
      </c>
      <c r="AE977" s="4">
        <v>3</v>
      </c>
      <c r="AF977" s="4">
        <v>3</v>
      </c>
      <c r="AG977" s="4">
        <v>3</v>
      </c>
      <c r="AH977" s="4">
        <v>4</v>
      </c>
      <c r="AI977" s="4">
        <v>4</v>
      </c>
      <c r="AJ977" s="4">
        <v>4</v>
      </c>
      <c r="AK977" s="4">
        <v>4</v>
      </c>
      <c r="AL977" s="4">
        <v>4</v>
      </c>
      <c r="AM977" s="4">
        <v>4</v>
      </c>
      <c r="AN977" s="4">
        <v>4</v>
      </c>
      <c r="AO977" s="4">
        <v>4</v>
      </c>
      <c r="AP977" s="4">
        <f t="shared" si="31"/>
        <v>44</v>
      </c>
      <c r="AQ977" s="4">
        <v>4927</v>
      </c>
      <c r="AR977" s="4">
        <v>2087</v>
      </c>
      <c r="AT977" s="4">
        <f t="shared" si="30"/>
        <v>7014</v>
      </c>
      <c r="AU977" s="4">
        <v>274</v>
      </c>
      <c r="AV977" s="4">
        <v>7869</v>
      </c>
      <c r="AW977" s="4" t="s">
        <v>12610</v>
      </c>
      <c r="AY977" s="4">
        <v>1075</v>
      </c>
      <c r="AZ977" s="4" t="s">
        <v>4917</v>
      </c>
      <c r="BM977" s="12"/>
      <c r="BP977" s="4" t="s">
        <v>17336</v>
      </c>
      <c r="BQ977" s="4" t="s">
        <v>12498</v>
      </c>
    </row>
    <row r="978" spans="1:71">
      <c r="A978" s="4">
        <v>3101393</v>
      </c>
      <c r="B978" s="4" t="s">
        <v>17800</v>
      </c>
      <c r="C978" s="4" t="s">
        <v>11144</v>
      </c>
      <c r="D978" s="4" t="s">
        <v>17677</v>
      </c>
      <c r="F978" s="4" t="s">
        <v>12144</v>
      </c>
      <c r="G978" s="4" t="s">
        <v>17988</v>
      </c>
      <c r="H978" s="4" t="s">
        <v>17277</v>
      </c>
      <c r="I978" s="4" t="s">
        <v>10929</v>
      </c>
      <c r="J978" s="4" t="s">
        <v>10929</v>
      </c>
      <c r="L978" s="4" t="s">
        <v>10929</v>
      </c>
      <c r="N978" s="4" t="s">
        <v>12144</v>
      </c>
      <c r="P978" s="4" t="s">
        <v>12746</v>
      </c>
      <c r="W978" s="4" t="s">
        <v>17888</v>
      </c>
      <c r="X978" s="4" t="s">
        <v>17891</v>
      </c>
      <c r="Y978" s="4" t="s">
        <v>17069</v>
      </c>
      <c r="Z978" s="4" t="s">
        <v>13771</v>
      </c>
      <c r="AA978" s="80">
        <v>307</v>
      </c>
      <c r="AB978" s="80">
        <v>50</v>
      </c>
      <c r="AC978" s="9">
        <v>5.5</v>
      </c>
      <c r="AD978" s="4">
        <v>15</v>
      </c>
      <c r="AE978" s="4">
        <v>15</v>
      </c>
      <c r="AF978" s="4">
        <v>15</v>
      </c>
      <c r="AG978" s="4">
        <v>17</v>
      </c>
      <c r="AH978" s="4">
        <v>14</v>
      </c>
      <c r="AI978" s="4">
        <v>9</v>
      </c>
      <c r="AJ978" s="4">
        <v>10</v>
      </c>
      <c r="AK978" s="4">
        <v>9</v>
      </c>
      <c r="AL978" s="4">
        <v>9</v>
      </c>
      <c r="AM978" s="4">
        <v>6</v>
      </c>
      <c r="AN978" s="4">
        <v>6</v>
      </c>
      <c r="AO978" s="4">
        <v>5</v>
      </c>
      <c r="AP978" s="4">
        <f t="shared" si="31"/>
        <v>130</v>
      </c>
      <c r="AQ978" s="4">
        <v>13099</v>
      </c>
      <c r="AR978" s="4">
        <v>13609</v>
      </c>
      <c r="AT978" s="4">
        <f t="shared" si="30"/>
        <v>26708</v>
      </c>
      <c r="AU978" s="4">
        <v>2200</v>
      </c>
      <c r="AV978" s="4">
        <v>22000</v>
      </c>
      <c r="AW978" s="3" t="s">
        <v>35862</v>
      </c>
      <c r="AX978" s="4">
        <v>2600</v>
      </c>
      <c r="AY978" s="4">
        <v>26000</v>
      </c>
      <c r="AZ978" s="4" t="s">
        <v>35863</v>
      </c>
      <c r="BM978" s="12"/>
      <c r="BP978" s="4" t="s">
        <v>17279</v>
      </c>
      <c r="BQ978" s="4" t="s">
        <v>12498</v>
      </c>
      <c r="BR978" s="4" t="s">
        <v>34765</v>
      </c>
    </row>
    <row r="979" spans="1:71">
      <c r="A979" s="4">
        <v>3101394</v>
      </c>
      <c r="B979" s="4" t="s">
        <v>17617</v>
      </c>
      <c r="C979" s="4" t="s">
        <v>11264</v>
      </c>
      <c r="D979" s="4" t="s">
        <v>10133</v>
      </c>
      <c r="E979" s="4" t="s">
        <v>17809</v>
      </c>
      <c r="F979" s="4" t="s">
        <v>12144</v>
      </c>
      <c r="G979" s="4" t="s">
        <v>17808</v>
      </c>
      <c r="H979" s="4" t="s">
        <v>17277</v>
      </c>
      <c r="I979" s="4" t="s">
        <v>10929</v>
      </c>
      <c r="J979" s="4" t="s">
        <v>10929</v>
      </c>
      <c r="L979" s="4" t="s">
        <v>10929</v>
      </c>
      <c r="M979" s="4" t="s">
        <v>12637</v>
      </c>
      <c r="N979" s="4" t="s">
        <v>12144</v>
      </c>
      <c r="P979" s="4" t="s">
        <v>12746</v>
      </c>
      <c r="W979" s="4" t="s">
        <v>17191</v>
      </c>
      <c r="X979" s="4" t="s">
        <v>17812</v>
      </c>
      <c r="Y979" s="4" t="s">
        <v>17637</v>
      </c>
      <c r="Z979" s="4" t="s">
        <v>17343</v>
      </c>
      <c r="AA979" s="80">
        <v>225</v>
      </c>
      <c r="AB979" s="80">
        <v>45</v>
      </c>
      <c r="AC979" s="9">
        <v>5</v>
      </c>
      <c r="AD979" s="4">
        <v>6</v>
      </c>
      <c r="AE979" s="4">
        <v>6</v>
      </c>
      <c r="AF979" s="4">
        <v>7</v>
      </c>
      <c r="AG979" s="4">
        <v>7</v>
      </c>
      <c r="AH979" s="4">
        <v>7</v>
      </c>
      <c r="AI979" s="4">
        <v>7</v>
      </c>
      <c r="AJ979" s="4">
        <v>7</v>
      </c>
      <c r="AK979" s="4">
        <v>5</v>
      </c>
      <c r="AL979" s="4">
        <v>5</v>
      </c>
      <c r="AM979" s="4">
        <v>5</v>
      </c>
      <c r="AN979" s="4">
        <v>6</v>
      </c>
      <c r="AO979" s="4">
        <v>6</v>
      </c>
      <c r="AP979" s="4">
        <f t="shared" si="31"/>
        <v>74</v>
      </c>
      <c r="AQ979" s="4">
        <v>5582</v>
      </c>
      <c r="AR979" s="4">
        <v>8331</v>
      </c>
      <c r="AT979" s="4">
        <f t="shared" si="30"/>
        <v>13913</v>
      </c>
      <c r="AU979" s="4">
        <v>5033</v>
      </c>
      <c r="AV979" s="4">
        <v>21705</v>
      </c>
      <c r="AW979" s="4" t="s">
        <v>12005</v>
      </c>
      <c r="AX979" s="4">
        <v>150</v>
      </c>
      <c r="AY979" s="4">
        <v>890</v>
      </c>
      <c r="AZ979" s="4" t="s">
        <v>17890</v>
      </c>
      <c r="BA979" s="4">
        <v>40</v>
      </c>
      <c r="BB979" s="4">
        <v>1200</v>
      </c>
      <c r="BC979" s="4" t="s">
        <v>353</v>
      </c>
      <c r="BM979" s="12"/>
      <c r="BN979" s="4" t="s">
        <v>17690</v>
      </c>
      <c r="BP979" s="4" t="s">
        <v>17336</v>
      </c>
      <c r="BQ979" s="4" t="s">
        <v>12498</v>
      </c>
      <c r="BR979" s="4" t="s">
        <v>30817</v>
      </c>
    </row>
    <row r="980" spans="1:71">
      <c r="A980" s="4">
        <v>3101395</v>
      </c>
      <c r="B980" s="4" t="s">
        <v>17793</v>
      </c>
      <c r="C980" s="4" t="s">
        <v>10888</v>
      </c>
      <c r="D980" s="4" t="s">
        <v>10016</v>
      </c>
      <c r="E980" s="4" t="s">
        <v>10888</v>
      </c>
      <c r="F980" s="4" t="s">
        <v>12144</v>
      </c>
      <c r="G980" s="4" t="s">
        <v>10016</v>
      </c>
      <c r="H980" s="4" t="s">
        <v>17277</v>
      </c>
      <c r="I980" s="4" t="s">
        <v>10929</v>
      </c>
      <c r="J980" s="4" t="s">
        <v>10929</v>
      </c>
      <c r="L980" s="4" t="s">
        <v>10929</v>
      </c>
      <c r="M980" s="4" t="s">
        <v>12637</v>
      </c>
      <c r="N980" s="4" t="s">
        <v>12144</v>
      </c>
      <c r="P980" s="4" t="s">
        <v>12746</v>
      </c>
      <c r="R980" s="4" t="s">
        <v>12144</v>
      </c>
      <c r="T980" s="4" t="s">
        <v>12144</v>
      </c>
      <c r="U980" s="4" t="s">
        <v>12144</v>
      </c>
      <c r="W980" s="4" t="s">
        <v>12788</v>
      </c>
      <c r="X980" s="4" t="s">
        <v>17781</v>
      </c>
      <c r="Y980" s="13" t="s">
        <v>17069</v>
      </c>
      <c r="Z980" s="4" t="s">
        <v>13771</v>
      </c>
      <c r="AA980" s="80">
        <v>150</v>
      </c>
      <c r="AB980" s="80">
        <v>40</v>
      </c>
      <c r="AC980" s="9">
        <v>5</v>
      </c>
      <c r="AD980" s="4">
        <v>1</v>
      </c>
      <c r="AE980" s="4">
        <v>1</v>
      </c>
      <c r="AF980" s="4">
        <v>1</v>
      </c>
      <c r="AG980" s="4">
        <v>1</v>
      </c>
      <c r="AH980" s="4">
        <v>1</v>
      </c>
      <c r="AI980" s="4">
        <v>1</v>
      </c>
      <c r="AJ980" s="4">
        <v>1</v>
      </c>
      <c r="AK980" s="4">
        <v>1</v>
      </c>
      <c r="AL980" s="4">
        <v>1</v>
      </c>
      <c r="AM980" s="4">
        <v>1</v>
      </c>
      <c r="AN980" s="4">
        <v>1</v>
      </c>
      <c r="AO980" s="4">
        <v>1</v>
      </c>
      <c r="AP980" s="4">
        <f t="shared" si="31"/>
        <v>12</v>
      </c>
      <c r="AQ980" s="4">
        <v>779</v>
      </c>
      <c r="AR980" s="4">
        <v>3871</v>
      </c>
      <c r="AT980" s="4">
        <f t="shared" si="30"/>
        <v>4650</v>
      </c>
      <c r="AU980" s="4">
        <v>1508</v>
      </c>
      <c r="AV980" s="4">
        <v>10561</v>
      </c>
      <c r="AW980" s="4" t="s">
        <v>12005</v>
      </c>
      <c r="BM980" s="12"/>
      <c r="BP980" s="4" t="s">
        <v>17279</v>
      </c>
      <c r="BQ980" s="4" t="s">
        <v>12498</v>
      </c>
      <c r="BR980" s="4" t="s">
        <v>35795</v>
      </c>
    </row>
    <row r="981" spans="1:71">
      <c r="A981" s="4">
        <v>3101396</v>
      </c>
      <c r="B981" s="4" t="s">
        <v>17791</v>
      </c>
      <c r="C981" s="4" t="s">
        <v>17576</v>
      </c>
      <c r="D981" s="4" t="s">
        <v>17575</v>
      </c>
      <c r="E981" s="4" t="s">
        <v>17576</v>
      </c>
      <c r="F981" s="4" t="s">
        <v>12746</v>
      </c>
      <c r="G981" s="4" t="s">
        <v>17575</v>
      </c>
      <c r="H981" s="4" t="s">
        <v>17277</v>
      </c>
      <c r="I981" s="4" t="s">
        <v>10929</v>
      </c>
      <c r="J981" s="4" t="s">
        <v>10929</v>
      </c>
      <c r="L981" s="4" t="s">
        <v>10929</v>
      </c>
      <c r="N981" s="4" t="s">
        <v>12144</v>
      </c>
      <c r="P981" s="4" t="s">
        <v>12746</v>
      </c>
      <c r="R981" s="4" t="s">
        <v>12746</v>
      </c>
      <c r="W981" s="4" t="s">
        <v>17574</v>
      </c>
      <c r="X981" s="4" t="s">
        <v>17573</v>
      </c>
      <c r="Y981" s="32" t="s">
        <v>17069</v>
      </c>
      <c r="Z981" s="17" t="s">
        <v>17742</v>
      </c>
      <c r="AA981" s="80">
        <v>85</v>
      </c>
      <c r="AB981" s="80">
        <v>25</v>
      </c>
      <c r="AC981" s="9">
        <v>6</v>
      </c>
      <c r="AE981" s="4">
        <v>1</v>
      </c>
      <c r="AF981" s="4">
        <v>1</v>
      </c>
      <c r="AG981" s="4">
        <v>1</v>
      </c>
      <c r="AH981" s="4">
        <v>2</v>
      </c>
      <c r="AI981" s="4">
        <v>2</v>
      </c>
      <c r="AJ981" s="4">
        <v>1</v>
      </c>
      <c r="AK981" s="4">
        <v>1</v>
      </c>
      <c r="AP981" s="4">
        <f t="shared" si="31"/>
        <v>9</v>
      </c>
      <c r="AQ981" s="4">
        <v>1007</v>
      </c>
      <c r="AR981" s="4">
        <v>4000</v>
      </c>
      <c r="AT981" s="4">
        <f t="shared" si="30"/>
        <v>5007</v>
      </c>
      <c r="AU981" s="4">
        <v>1423</v>
      </c>
      <c r="AV981" s="4">
        <v>9965</v>
      </c>
      <c r="AW981" s="4" t="s">
        <v>12005</v>
      </c>
      <c r="BM981" s="12"/>
      <c r="BN981" s="4" t="s">
        <v>17669</v>
      </c>
      <c r="BP981" s="4" t="s">
        <v>17279</v>
      </c>
      <c r="BQ981" s="4" t="s">
        <v>12498</v>
      </c>
      <c r="BR981" s="4" t="s">
        <v>35796</v>
      </c>
    </row>
    <row r="982" spans="1:71">
      <c r="A982" s="4">
        <v>3101397</v>
      </c>
      <c r="B982" s="4" t="s">
        <v>17975</v>
      </c>
      <c r="C982" s="4" t="s">
        <v>17665</v>
      </c>
      <c r="D982" s="4" t="s">
        <v>17771</v>
      </c>
      <c r="E982" s="4" t="s">
        <v>17665</v>
      </c>
      <c r="F982" s="4" t="s">
        <v>12746</v>
      </c>
      <c r="G982" s="4" t="s">
        <v>17772</v>
      </c>
      <c r="H982" s="4" t="s">
        <v>17277</v>
      </c>
      <c r="I982" s="4" t="s">
        <v>10929</v>
      </c>
      <c r="J982" s="4" t="s">
        <v>10929</v>
      </c>
      <c r="L982" s="4" t="s">
        <v>10929</v>
      </c>
      <c r="N982" s="4" t="s">
        <v>12144</v>
      </c>
      <c r="P982" s="4" t="s">
        <v>12746</v>
      </c>
      <c r="W982" s="4" t="s">
        <v>15125</v>
      </c>
      <c r="X982" s="4" t="s">
        <v>17770</v>
      </c>
      <c r="Y982" s="4" t="s">
        <v>17637</v>
      </c>
      <c r="Z982" s="4" t="s">
        <v>17343</v>
      </c>
      <c r="AA982" s="80">
        <v>286</v>
      </c>
      <c r="AB982" s="80">
        <v>50</v>
      </c>
      <c r="AC982" s="9">
        <v>5.5</v>
      </c>
      <c r="AD982" s="4">
        <v>4</v>
      </c>
      <c r="AE982" s="4">
        <v>5</v>
      </c>
      <c r="AF982" s="4">
        <v>5</v>
      </c>
      <c r="AG982" s="4">
        <v>5</v>
      </c>
      <c r="AH982" s="4">
        <v>5</v>
      </c>
      <c r="AI982" s="4">
        <v>5</v>
      </c>
      <c r="AJ982" s="4">
        <v>5</v>
      </c>
      <c r="AK982" s="4">
        <v>5</v>
      </c>
      <c r="AL982" s="4">
        <v>5</v>
      </c>
      <c r="AM982" s="4">
        <v>5</v>
      </c>
      <c r="AN982" s="4">
        <v>5</v>
      </c>
      <c r="AO982" s="4">
        <v>3</v>
      </c>
      <c r="AP982" s="4">
        <f t="shared" si="31"/>
        <v>57</v>
      </c>
      <c r="AQ982" s="4">
        <v>5786</v>
      </c>
      <c r="AR982" s="4">
        <v>8870</v>
      </c>
      <c r="AT982" s="4">
        <f t="shared" si="30"/>
        <v>14656</v>
      </c>
      <c r="AU982" s="4">
        <v>5594</v>
      </c>
      <c r="AV982" s="4">
        <v>23974</v>
      </c>
      <c r="AW982" s="4" t="s">
        <v>12005</v>
      </c>
      <c r="BM982" s="12"/>
      <c r="BP982" s="4" t="s">
        <v>17336</v>
      </c>
      <c r="BQ982" s="4" t="s">
        <v>12498</v>
      </c>
    </row>
    <row r="983" spans="1:71">
      <c r="A983" s="4">
        <v>3101398</v>
      </c>
      <c r="B983" s="4" t="s">
        <v>17764</v>
      </c>
      <c r="C983" s="4" t="s">
        <v>10773</v>
      </c>
      <c r="D983" s="4" t="s">
        <v>17667</v>
      </c>
      <c r="E983" s="4" t="s">
        <v>10773</v>
      </c>
      <c r="F983" s="4" t="s">
        <v>12144</v>
      </c>
      <c r="G983" s="4" t="s">
        <v>17668</v>
      </c>
      <c r="H983" s="4" t="s">
        <v>17277</v>
      </c>
      <c r="I983" s="4" t="s">
        <v>10929</v>
      </c>
      <c r="J983" s="4" t="s">
        <v>10929</v>
      </c>
      <c r="L983" s="4" t="s">
        <v>10929</v>
      </c>
      <c r="N983" s="4" t="s">
        <v>12144</v>
      </c>
      <c r="P983" s="4" t="s">
        <v>12746</v>
      </c>
      <c r="W983" s="4" t="s">
        <v>12812</v>
      </c>
      <c r="X983" s="4" t="s">
        <v>12602</v>
      </c>
      <c r="Y983" s="17" t="s">
        <v>17069</v>
      </c>
      <c r="Z983" s="17" t="s">
        <v>13771</v>
      </c>
      <c r="AA983" s="80">
        <v>300</v>
      </c>
      <c r="AB983" s="80">
        <v>40</v>
      </c>
      <c r="AC983" s="9">
        <v>5</v>
      </c>
      <c r="AD983" s="4">
        <v>1</v>
      </c>
      <c r="AE983" s="4">
        <v>1</v>
      </c>
      <c r="AF983" s="4">
        <v>2</v>
      </c>
      <c r="AG983" s="4">
        <v>4</v>
      </c>
      <c r="AH983" s="4">
        <v>4</v>
      </c>
      <c r="AI983" s="4">
        <v>2</v>
      </c>
      <c r="AJ983" s="4">
        <v>2</v>
      </c>
      <c r="AK983" s="4">
        <v>2</v>
      </c>
      <c r="AL983" s="4">
        <v>2</v>
      </c>
      <c r="AM983" s="4">
        <v>1</v>
      </c>
      <c r="AN983" s="4">
        <v>1</v>
      </c>
      <c r="AO983" s="4">
        <v>1</v>
      </c>
      <c r="AP983" s="4">
        <f t="shared" si="31"/>
        <v>23</v>
      </c>
      <c r="AQ983" s="4">
        <v>1500</v>
      </c>
      <c r="AR983" s="4">
        <v>10000</v>
      </c>
      <c r="AT983" s="4">
        <f t="shared" si="30"/>
        <v>11500</v>
      </c>
      <c r="AU983" s="4">
        <v>2860</v>
      </c>
      <c r="AV983" s="4">
        <v>20000</v>
      </c>
      <c r="AW983" s="4" t="s">
        <v>12005</v>
      </c>
      <c r="BM983" s="12"/>
      <c r="BP983" s="4" t="s">
        <v>17279</v>
      </c>
      <c r="BQ983" s="4" t="s">
        <v>12498</v>
      </c>
      <c r="BR983" s="4" t="s">
        <v>35797</v>
      </c>
      <c r="BS983" s="4" t="s">
        <v>35798</v>
      </c>
    </row>
    <row r="984" spans="1:71">
      <c r="A984" s="4">
        <v>3101399</v>
      </c>
      <c r="B984" s="4" t="s">
        <v>17666</v>
      </c>
      <c r="C984" s="4" t="s">
        <v>11322</v>
      </c>
      <c r="D984" s="4" t="s">
        <v>17570</v>
      </c>
      <c r="E984" s="4" t="s">
        <v>11322</v>
      </c>
      <c r="F984" s="4" t="s">
        <v>17572</v>
      </c>
      <c r="G984" s="4" t="s">
        <v>17571</v>
      </c>
      <c r="H984" s="4" t="s">
        <v>17277</v>
      </c>
      <c r="I984" s="4" t="s">
        <v>10929</v>
      </c>
      <c r="J984" s="4" t="s">
        <v>10929</v>
      </c>
      <c r="L984" s="4" t="s">
        <v>10929</v>
      </c>
      <c r="N984" s="4" t="s">
        <v>12144</v>
      </c>
      <c r="P984" s="4" t="s">
        <v>12746</v>
      </c>
      <c r="W984" s="4" t="s">
        <v>12498</v>
      </c>
      <c r="X984" s="4" t="s">
        <v>14981</v>
      </c>
      <c r="Y984" s="17" t="s">
        <v>17637</v>
      </c>
      <c r="Z984" s="17" t="s">
        <v>17343</v>
      </c>
      <c r="AA984" s="80">
        <v>162</v>
      </c>
      <c r="AB984" s="80">
        <v>50</v>
      </c>
      <c r="AC984" s="17" t="s">
        <v>17450</v>
      </c>
      <c r="AD984" s="38">
        <v>5</v>
      </c>
      <c r="AE984" s="38">
        <v>8</v>
      </c>
      <c r="AF984" s="38">
        <v>11</v>
      </c>
      <c r="AG984" s="38">
        <v>10</v>
      </c>
      <c r="AH984" s="38">
        <v>11</v>
      </c>
      <c r="AI984" s="38">
        <v>13</v>
      </c>
      <c r="AJ984" s="38">
        <v>13</v>
      </c>
      <c r="AK984" s="38">
        <v>8</v>
      </c>
      <c r="AL984" s="38">
        <v>8</v>
      </c>
      <c r="AM984" s="38">
        <v>7</v>
      </c>
      <c r="AN984" s="38">
        <v>6</v>
      </c>
      <c r="AO984" s="38">
        <v>6</v>
      </c>
      <c r="AP984" s="4">
        <f t="shared" si="31"/>
        <v>106</v>
      </c>
      <c r="AQ984" s="38">
        <v>8872</v>
      </c>
      <c r="AR984" s="38">
        <v>10494</v>
      </c>
      <c r="AS984" s="17"/>
      <c r="AT984" s="4">
        <f t="shared" si="30"/>
        <v>19366</v>
      </c>
      <c r="AU984" s="38">
        <v>9659</v>
      </c>
      <c r="AV984" s="38">
        <v>31194</v>
      </c>
      <c r="AW984" s="4" t="s">
        <v>12005</v>
      </c>
      <c r="AX984" s="38"/>
      <c r="AY984" s="38"/>
      <c r="AZ984" s="38"/>
      <c r="BA984" s="38"/>
      <c r="BB984" s="38"/>
      <c r="BC984" s="38"/>
      <c r="BD984" s="38"/>
      <c r="BE984" s="38"/>
      <c r="BF984" s="38"/>
      <c r="BG984" s="38"/>
      <c r="BH984" s="38"/>
      <c r="BI984" s="38"/>
      <c r="BJ984" s="38"/>
      <c r="BK984" s="38"/>
      <c r="BL984" s="38"/>
      <c r="BM984" s="12"/>
      <c r="BP984" s="4" t="s">
        <v>17336</v>
      </c>
      <c r="BQ984" s="4" t="s">
        <v>12498</v>
      </c>
      <c r="BR984" s="4" t="s">
        <v>35799</v>
      </c>
    </row>
    <row r="985" spans="1:71">
      <c r="A985" s="4">
        <v>3101400</v>
      </c>
      <c r="B985" s="4" t="s">
        <v>17569</v>
      </c>
      <c r="C985" s="4" t="s">
        <v>17855</v>
      </c>
      <c r="D985" s="4" t="s">
        <v>17562</v>
      </c>
      <c r="E985" s="4" t="s">
        <v>17854</v>
      </c>
      <c r="F985" s="4" t="s">
        <v>12144</v>
      </c>
      <c r="H985" s="4" t="s">
        <v>17277</v>
      </c>
      <c r="I985" s="4" t="s">
        <v>10929</v>
      </c>
      <c r="J985" s="4" t="s">
        <v>10929</v>
      </c>
      <c r="L985" s="4" t="s">
        <v>10929</v>
      </c>
      <c r="N985" s="4" t="s">
        <v>12144</v>
      </c>
      <c r="P985" s="4" t="s">
        <v>12746</v>
      </c>
      <c r="W985" s="4" t="s">
        <v>12788</v>
      </c>
      <c r="X985" s="4" t="s">
        <v>2974</v>
      </c>
      <c r="Y985" s="17" t="s">
        <v>17069</v>
      </c>
      <c r="Z985" s="17" t="s">
        <v>13771</v>
      </c>
      <c r="AA985" s="80">
        <v>250</v>
      </c>
      <c r="AB985" s="80">
        <v>44</v>
      </c>
      <c r="AC985" s="17" t="s">
        <v>17450</v>
      </c>
      <c r="AD985" s="38"/>
      <c r="AE985" s="38"/>
      <c r="AF985" s="38"/>
      <c r="AG985" s="38">
        <v>2</v>
      </c>
      <c r="AH985" s="38">
        <v>2</v>
      </c>
      <c r="AI985" s="38">
        <v>2</v>
      </c>
      <c r="AJ985" s="38">
        <v>2</v>
      </c>
      <c r="AK985" s="38">
        <v>2</v>
      </c>
      <c r="AL985" s="38">
        <v>2</v>
      </c>
      <c r="AM985" s="38"/>
      <c r="AN985" s="38"/>
      <c r="AO985" s="38"/>
      <c r="AP985" s="4">
        <f t="shared" si="31"/>
        <v>12</v>
      </c>
      <c r="AQ985" s="38">
        <v>803</v>
      </c>
      <c r="AR985" s="38">
        <v>4799</v>
      </c>
      <c r="AS985" s="17"/>
      <c r="AT985" s="4">
        <f t="shared" si="30"/>
        <v>5602</v>
      </c>
      <c r="AU985" s="38">
        <v>1149</v>
      </c>
      <c r="AV985" s="38">
        <v>8046</v>
      </c>
      <c r="AW985" s="4" t="s">
        <v>12005</v>
      </c>
      <c r="AX985" s="38"/>
      <c r="AY985" s="38"/>
      <c r="AZ985" s="38"/>
      <c r="BA985" s="38"/>
      <c r="BB985" s="38"/>
      <c r="BC985" s="38"/>
      <c r="BD985" s="38"/>
      <c r="BE985" s="38"/>
      <c r="BF985" s="38"/>
      <c r="BG985" s="38"/>
      <c r="BH985" s="38"/>
      <c r="BI985" s="38"/>
      <c r="BJ985" s="38"/>
      <c r="BK985" s="38"/>
      <c r="BL985" s="38"/>
      <c r="BM985" s="12"/>
      <c r="BP985" s="4" t="s">
        <v>17279</v>
      </c>
      <c r="BQ985" s="4" t="s">
        <v>12498</v>
      </c>
      <c r="BR985" s="4" t="s">
        <v>35676</v>
      </c>
      <c r="BS985" s="4" t="s">
        <v>35677</v>
      </c>
    </row>
    <row r="986" spans="1:71">
      <c r="A986" s="4">
        <v>3101401</v>
      </c>
      <c r="B986" s="4" t="s">
        <v>17658</v>
      </c>
      <c r="C986" s="4" t="s">
        <v>17848</v>
      </c>
      <c r="D986" s="4" t="s">
        <v>17845</v>
      </c>
      <c r="E986" s="4" t="s">
        <v>17848</v>
      </c>
      <c r="F986" s="4" t="s">
        <v>12144</v>
      </c>
      <c r="G986" s="4" t="s">
        <v>17847</v>
      </c>
      <c r="H986" s="4" t="s">
        <v>17277</v>
      </c>
      <c r="I986" s="4" t="s">
        <v>17846</v>
      </c>
      <c r="J986" s="4" t="s">
        <v>10929</v>
      </c>
      <c r="L986" s="4" t="s">
        <v>10929</v>
      </c>
      <c r="M986" s="4" t="s">
        <v>10929</v>
      </c>
      <c r="N986" s="4" t="s">
        <v>12144</v>
      </c>
      <c r="P986" s="4" t="s">
        <v>12746</v>
      </c>
      <c r="W986" s="4" t="s">
        <v>17936</v>
      </c>
      <c r="X986" s="4" t="s">
        <v>17654</v>
      </c>
      <c r="Y986" s="17" t="s">
        <v>17069</v>
      </c>
      <c r="Z986" s="17" t="s">
        <v>17742</v>
      </c>
      <c r="AA986" s="37" t="s">
        <v>17653</v>
      </c>
      <c r="AB986" s="37" t="s">
        <v>17373</v>
      </c>
      <c r="AC986" s="17" t="s">
        <v>17450</v>
      </c>
      <c r="AD986" s="38">
        <v>8</v>
      </c>
      <c r="AE986" s="38">
        <v>8</v>
      </c>
      <c r="AF986" s="38">
        <v>9</v>
      </c>
      <c r="AG986" s="38">
        <v>14</v>
      </c>
      <c r="AH986" s="38">
        <v>26</v>
      </c>
      <c r="AI986" s="38">
        <v>17</v>
      </c>
      <c r="AJ986" s="38">
        <v>38</v>
      </c>
      <c r="AK986" s="38">
        <v>40</v>
      </c>
      <c r="AL986" s="38">
        <v>50</v>
      </c>
      <c r="AM986" s="38">
        <v>45</v>
      </c>
      <c r="AN986" s="38">
        <v>40</v>
      </c>
      <c r="AO986" s="38">
        <v>30</v>
      </c>
      <c r="AP986" s="4">
        <f t="shared" si="31"/>
        <v>325</v>
      </c>
      <c r="AQ986" s="38">
        <v>30388</v>
      </c>
      <c r="AR986" s="38">
        <v>20000</v>
      </c>
      <c r="AS986" s="38">
        <v>130</v>
      </c>
      <c r="AT986" s="4">
        <f t="shared" ref="AT986:AT1049" si="32">SUM(AQ986:AS986)</f>
        <v>50518</v>
      </c>
      <c r="AU986" s="38">
        <v>930</v>
      </c>
      <c r="AV986" s="38">
        <v>56000</v>
      </c>
      <c r="AW986" s="38" t="s">
        <v>17652</v>
      </c>
      <c r="AX986" s="38">
        <v>500</v>
      </c>
      <c r="AY986" s="38">
        <v>19000</v>
      </c>
      <c r="AZ986" s="38" t="s">
        <v>17133</v>
      </c>
      <c r="BA986" s="38"/>
      <c r="BB986" s="38">
        <v>15600</v>
      </c>
      <c r="BC986" s="38" t="s">
        <v>17132</v>
      </c>
      <c r="BD986" s="38"/>
      <c r="BE986" s="38"/>
      <c r="BF986" s="38"/>
      <c r="BG986" s="38"/>
      <c r="BH986" s="38"/>
      <c r="BI986" s="38"/>
      <c r="BJ986" s="38"/>
      <c r="BK986" s="38"/>
      <c r="BL986" s="38"/>
      <c r="BM986" s="12"/>
      <c r="BN986" s="4" t="s">
        <v>17131</v>
      </c>
      <c r="BP986" s="4" t="s">
        <v>17336</v>
      </c>
      <c r="BQ986" s="4" t="s">
        <v>12498</v>
      </c>
      <c r="BR986" s="4" t="s">
        <v>35549</v>
      </c>
      <c r="BS986" s="4" t="s">
        <v>35550</v>
      </c>
    </row>
    <row r="987" spans="1:71">
      <c r="A987" s="4">
        <v>3101402</v>
      </c>
      <c r="B987" s="4" t="s">
        <v>17660</v>
      </c>
      <c r="C987" s="4" t="s">
        <v>10934</v>
      </c>
      <c r="D987" s="4" t="s">
        <v>17381</v>
      </c>
      <c r="E987" s="4" t="s">
        <v>10935</v>
      </c>
      <c r="F987" s="4" t="s">
        <v>12746</v>
      </c>
      <c r="H987" s="4" t="s">
        <v>17277</v>
      </c>
      <c r="I987" s="4" t="s">
        <v>10929</v>
      </c>
      <c r="J987" s="4" t="s">
        <v>10929</v>
      </c>
      <c r="L987" s="4" t="s">
        <v>10929</v>
      </c>
      <c r="N987" s="4" t="s">
        <v>12144</v>
      </c>
      <c r="P987" s="4" t="s">
        <v>12746</v>
      </c>
      <c r="W987" s="4" t="s">
        <v>12788</v>
      </c>
      <c r="X987" s="4" t="s">
        <v>17380</v>
      </c>
      <c r="Y987" s="17" t="s">
        <v>17069</v>
      </c>
      <c r="Z987" s="17" t="s">
        <v>17496</v>
      </c>
      <c r="AA987" s="37" t="s">
        <v>17495</v>
      </c>
      <c r="AB987" s="37" t="s">
        <v>17613</v>
      </c>
      <c r="AC987" s="17" t="s">
        <v>17492</v>
      </c>
      <c r="AD987" s="38">
        <v>3</v>
      </c>
      <c r="AE987" s="38">
        <v>3</v>
      </c>
      <c r="AF987" s="38">
        <v>3</v>
      </c>
      <c r="AG987" s="38">
        <v>3</v>
      </c>
      <c r="AH987" s="38">
        <v>3</v>
      </c>
      <c r="AI987" s="38">
        <v>3</v>
      </c>
      <c r="AJ987" s="38">
        <v>3</v>
      </c>
      <c r="AK987" s="38">
        <v>3</v>
      </c>
      <c r="AL987" s="38">
        <v>3</v>
      </c>
      <c r="AM987" s="38">
        <v>3</v>
      </c>
      <c r="AN987" s="38">
        <v>3</v>
      </c>
      <c r="AO987" s="38">
        <v>3</v>
      </c>
      <c r="AP987" s="4">
        <f t="shared" si="31"/>
        <v>36</v>
      </c>
      <c r="AQ987" s="38">
        <v>5460</v>
      </c>
      <c r="AR987" s="38">
        <v>6406</v>
      </c>
      <c r="AS987" s="38"/>
      <c r="AT987" s="4">
        <f t="shared" si="32"/>
        <v>11866</v>
      </c>
      <c r="AU987" s="38">
        <v>2646</v>
      </c>
      <c r="AV987" s="38">
        <v>17400</v>
      </c>
      <c r="AW987" s="38" t="s">
        <v>12539</v>
      </c>
      <c r="AX987" s="38"/>
      <c r="AY987" s="38"/>
      <c r="AZ987" s="38"/>
      <c r="BA987" s="38"/>
      <c r="BB987" s="38"/>
      <c r="BC987" s="38"/>
      <c r="BD987" s="38"/>
      <c r="BE987" s="38"/>
      <c r="BF987" s="38"/>
      <c r="BG987" s="38"/>
      <c r="BH987" s="38"/>
      <c r="BI987" s="38"/>
      <c r="BJ987" s="38"/>
      <c r="BK987" s="38"/>
      <c r="BL987" s="38"/>
      <c r="BM987" s="12"/>
      <c r="BP987" s="4" t="s">
        <v>17279</v>
      </c>
      <c r="BQ987" s="4" t="s">
        <v>12498</v>
      </c>
    </row>
    <row r="988" spans="1:71">
      <c r="A988" s="4">
        <v>3101403</v>
      </c>
      <c r="B988" s="4" t="s">
        <v>17491</v>
      </c>
      <c r="C988" s="4" t="s">
        <v>10818</v>
      </c>
      <c r="D988" s="4" t="s">
        <v>9872</v>
      </c>
      <c r="G988" s="4" t="s">
        <v>9871</v>
      </c>
      <c r="H988" s="4" t="s">
        <v>17277</v>
      </c>
      <c r="I988" s="4" t="s">
        <v>10819</v>
      </c>
      <c r="J988" s="4" t="s">
        <v>10819</v>
      </c>
      <c r="L988" s="4" t="s">
        <v>10929</v>
      </c>
      <c r="N988" s="4" t="s">
        <v>12144</v>
      </c>
      <c r="P988" s="4" t="s">
        <v>12746</v>
      </c>
      <c r="W988" s="4" t="s">
        <v>17610</v>
      </c>
      <c r="X988" s="4" t="s">
        <v>17755</v>
      </c>
      <c r="Y988" s="17" t="s">
        <v>17069</v>
      </c>
      <c r="Z988" s="17" t="s">
        <v>13771</v>
      </c>
      <c r="AA988" s="37" t="s">
        <v>17754</v>
      </c>
      <c r="AB988" s="37" t="s">
        <v>17740</v>
      </c>
      <c r="AC988" s="17" t="s">
        <v>17450</v>
      </c>
      <c r="AD988" s="38">
        <v>9</v>
      </c>
      <c r="AE988" s="38">
        <v>9</v>
      </c>
      <c r="AF988" s="38">
        <v>9</v>
      </c>
      <c r="AG988" s="38">
        <v>12</v>
      </c>
      <c r="AH988" s="38">
        <v>10</v>
      </c>
      <c r="AI988" s="38">
        <v>13</v>
      </c>
      <c r="AJ988" s="38">
        <v>12</v>
      </c>
      <c r="AK988" s="38">
        <v>12</v>
      </c>
      <c r="AL988" s="38">
        <v>13</v>
      </c>
      <c r="AM988" s="38">
        <v>13</v>
      </c>
      <c r="AN988" s="38">
        <v>23</v>
      </c>
      <c r="AO988" s="38">
        <v>13</v>
      </c>
      <c r="AP988" s="4">
        <f t="shared" si="31"/>
        <v>148</v>
      </c>
      <c r="AQ988" s="38">
        <v>17260</v>
      </c>
      <c r="AR988" s="38">
        <v>33158</v>
      </c>
      <c r="AS988" s="38"/>
      <c r="AT988" s="4">
        <f t="shared" si="32"/>
        <v>50418</v>
      </c>
      <c r="AU988" s="38">
        <v>12456</v>
      </c>
      <c r="AV988" s="38">
        <v>87192</v>
      </c>
      <c r="AW988" s="38" t="s">
        <v>12005</v>
      </c>
      <c r="AX988" s="38"/>
      <c r="AY988" s="38"/>
      <c r="AZ988" s="38"/>
      <c r="BA988" s="38"/>
      <c r="BB988" s="38"/>
      <c r="BC988" s="38"/>
      <c r="BD988" s="38"/>
      <c r="BE988" s="38"/>
      <c r="BF988" s="38"/>
      <c r="BG988" s="38"/>
      <c r="BH988" s="38"/>
      <c r="BI988" s="38"/>
      <c r="BJ988" s="38"/>
      <c r="BK988" s="38"/>
      <c r="BL988" s="38"/>
      <c r="BM988" s="12"/>
      <c r="BP988" s="4" t="s">
        <v>17336</v>
      </c>
      <c r="BQ988" s="4" t="s">
        <v>12498</v>
      </c>
      <c r="BR988" s="4" t="s">
        <v>35551</v>
      </c>
    </row>
    <row r="989" spans="1:71">
      <c r="A989" s="4">
        <v>3101404</v>
      </c>
      <c r="B989" s="4" t="s">
        <v>17753</v>
      </c>
      <c r="C989" s="4" t="s">
        <v>18031</v>
      </c>
      <c r="D989" s="4" t="s">
        <v>17933</v>
      </c>
      <c r="E989" s="4" t="s">
        <v>18031</v>
      </c>
      <c r="F989" s="4" t="s">
        <v>12144</v>
      </c>
      <c r="G989" s="4" t="s">
        <v>17934</v>
      </c>
      <c r="H989" s="4" t="s">
        <v>17277</v>
      </c>
      <c r="I989" s="4" t="s">
        <v>10929</v>
      </c>
      <c r="J989" s="59" t="s">
        <v>637</v>
      </c>
      <c r="K989" s="59"/>
      <c r="L989" s="4" t="s">
        <v>10929</v>
      </c>
      <c r="N989" s="4" t="s">
        <v>12144</v>
      </c>
      <c r="P989" s="4" t="s">
        <v>12144</v>
      </c>
      <c r="Q989" s="4" t="s">
        <v>17636</v>
      </c>
      <c r="W989" s="4" t="s">
        <v>12783</v>
      </c>
      <c r="X989" s="4" t="s">
        <v>6700</v>
      </c>
      <c r="Y989" s="17" t="s">
        <v>17637</v>
      </c>
      <c r="Z989" s="17" t="s">
        <v>17343</v>
      </c>
      <c r="AA989" s="37" t="s">
        <v>17632</v>
      </c>
      <c r="AB989" s="37" t="s">
        <v>17307</v>
      </c>
      <c r="AC989" s="17" t="s">
        <v>17306</v>
      </c>
      <c r="AD989" s="38"/>
      <c r="AE989" s="38"/>
      <c r="AF989" s="38"/>
      <c r="AG989" s="38">
        <v>7</v>
      </c>
      <c r="AH989" s="38">
        <v>3</v>
      </c>
      <c r="AI989" s="38">
        <v>7</v>
      </c>
      <c r="AJ989" s="38">
        <v>5</v>
      </c>
      <c r="AK989" s="38">
        <v>6</v>
      </c>
      <c r="AL989" s="38">
        <v>6</v>
      </c>
      <c r="AM989" s="38">
        <v>6</v>
      </c>
      <c r="AN989" s="38">
        <v>2</v>
      </c>
      <c r="AO989" s="38">
        <v>2</v>
      </c>
      <c r="AP989" s="4">
        <f t="shared" si="31"/>
        <v>44</v>
      </c>
      <c r="AQ989" s="38">
        <v>2657</v>
      </c>
      <c r="AR989" s="38">
        <v>5692</v>
      </c>
      <c r="AS989" s="38"/>
      <c r="AT989" s="4">
        <f t="shared" si="32"/>
        <v>8349</v>
      </c>
      <c r="AU989" s="38">
        <v>1272</v>
      </c>
      <c r="AV989" s="38">
        <v>8905</v>
      </c>
      <c r="AW989" s="38" t="s">
        <v>12005</v>
      </c>
      <c r="AX989" s="38"/>
      <c r="AY989" s="38"/>
      <c r="AZ989" s="38"/>
      <c r="BA989" s="38"/>
      <c r="BB989" s="38"/>
      <c r="BC989" s="38"/>
      <c r="BD989" s="38"/>
      <c r="BE989" s="38"/>
      <c r="BF989" s="38"/>
      <c r="BG989" s="38"/>
      <c r="BH989" s="38"/>
      <c r="BI989" s="38"/>
      <c r="BJ989" s="38"/>
      <c r="BK989" s="38"/>
      <c r="BL989" s="38"/>
      <c r="BM989" s="12"/>
      <c r="BN989" s="12" t="s">
        <v>17631</v>
      </c>
      <c r="BP989" s="4" t="s">
        <v>17336</v>
      </c>
      <c r="BQ989" s="4" t="s">
        <v>12498</v>
      </c>
      <c r="BR989" s="84" t="s">
        <v>35552</v>
      </c>
      <c r="BS989" s="4" t="s">
        <v>35557</v>
      </c>
    </row>
    <row r="990" spans="1:71">
      <c r="A990" s="4">
        <v>3101405</v>
      </c>
      <c r="B990" s="4" t="s">
        <v>17626</v>
      </c>
      <c r="C990" s="4" t="s">
        <v>10950</v>
      </c>
      <c r="D990" s="4" t="s">
        <v>9528</v>
      </c>
      <c r="E990" s="4" t="s">
        <v>11200</v>
      </c>
      <c r="F990" s="4" t="s">
        <v>12746</v>
      </c>
      <c r="G990" s="4" t="s">
        <v>17709</v>
      </c>
      <c r="H990" s="4" t="s">
        <v>17277</v>
      </c>
      <c r="I990" s="4" t="s">
        <v>11201</v>
      </c>
      <c r="J990" s="59" t="s">
        <v>562</v>
      </c>
      <c r="K990" s="59"/>
      <c r="L990" s="4" t="s">
        <v>10929</v>
      </c>
      <c r="M990" s="4" t="s">
        <v>17708</v>
      </c>
      <c r="N990" s="4" t="s">
        <v>12144</v>
      </c>
      <c r="P990" s="4" t="s">
        <v>12746</v>
      </c>
      <c r="W990" s="4" t="s">
        <v>17810</v>
      </c>
      <c r="X990" s="4" t="s">
        <v>17910</v>
      </c>
      <c r="Y990" s="17" t="s">
        <v>17909</v>
      </c>
      <c r="Z990" s="17" t="s">
        <v>17908</v>
      </c>
      <c r="AA990" s="37" t="s">
        <v>17907</v>
      </c>
      <c r="AB990" s="37" t="s">
        <v>17906</v>
      </c>
      <c r="AC990" s="17" t="s">
        <v>17280</v>
      </c>
      <c r="AD990" s="38">
        <v>2</v>
      </c>
      <c r="AE990" s="38">
        <v>2</v>
      </c>
      <c r="AF990" s="38">
        <v>3</v>
      </c>
      <c r="AG990" s="38">
        <v>3</v>
      </c>
      <c r="AH990" s="38">
        <v>3</v>
      </c>
      <c r="AI990" s="38">
        <v>3</v>
      </c>
      <c r="AJ990" s="38">
        <v>4</v>
      </c>
      <c r="AK990" s="38">
        <v>3</v>
      </c>
      <c r="AL990" s="38">
        <v>3</v>
      </c>
      <c r="AM990" s="38">
        <v>3</v>
      </c>
      <c r="AN990" s="38">
        <v>3</v>
      </c>
      <c r="AO990" s="38">
        <v>3</v>
      </c>
      <c r="AP990" s="4">
        <f t="shared" si="31"/>
        <v>35</v>
      </c>
      <c r="AQ990" s="38">
        <v>2879</v>
      </c>
      <c r="AR990" s="38">
        <v>5543</v>
      </c>
      <c r="AS990" s="38"/>
      <c r="AT990" s="4">
        <f t="shared" si="32"/>
        <v>8422</v>
      </c>
      <c r="AU990" s="38">
        <v>1400</v>
      </c>
      <c r="AV990" s="38">
        <v>9850</v>
      </c>
      <c r="AW990" s="38" t="s">
        <v>12005</v>
      </c>
      <c r="AX990" s="38">
        <v>50</v>
      </c>
      <c r="AY990" s="38">
        <v>350</v>
      </c>
      <c r="AZ990" s="38" t="s">
        <v>12539</v>
      </c>
      <c r="BA990" s="38"/>
      <c r="BB990" s="38"/>
      <c r="BC990" s="38"/>
      <c r="BD990" s="38"/>
      <c r="BE990" s="38"/>
      <c r="BF990" s="38"/>
      <c r="BG990" s="38"/>
      <c r="BH990" s="38"/>
      <c r="BI990" s="38"/>
      <c r="BJ990" s="38"/>
      <c r="BK990" s="38"/>
      <c r="BL990" s="38"/>
      <c r="BM990" s="12"/>
      <c r="BN990" s="12" t="s">
        <v>17905</v>
      </c>
      <c r="BP990" s="4" t="s">
        <v>17279</v>
      </c>
      <c r="BQ990" s="4" t="s">
        <v>12498</v>
      </c>
    </row>
    <row r="991" spans="1:71">
      <c r="A991" s="4">
        <v>3101406</v>
      </c>
      <c r="B991" s="4" t="s">
        <v>17561</v>
      </c>
      <c r="C991" s="4" t="s">
        <v>10712</v>
      </c>
      <c r="D991" s="4" t="s">
        <v>17639</v>
      </c>
      <c r="E991" s="4" t="s">
        <v>17339</v>
      </c>
      <c r="F991" s="4" t="s">
        <v>12746</v>
      </c>
      <c r="G991" s="4" t="s">
        <v>17641</v>
      </c>
      <c r="H991" s="4" t="s">
        <v>17640</v>
      </c>
      <c r="I991" s="4" t="s">
        <v>11201</v>
      </c>
      <c r="J991" s="59" t="s">
        <v>562</v>
      </c>
      <c r="K991" s="59"/>
      <c r="L991" s="4" t="s">
        <v>10929</v>
      </c>
      <c r="N991" s="4" t="s">
        <v>12144</v>
      </c>
      <c r="T991" s="4" t="s">
        <v>12144</v>
      </c>
      <c r="W991" s="4" t="s">
        <v>12783</v>
      </c>
      <c r="X991" s="4" t="s">
        <v>15305</v>
      </c>
      <c r="Y991" s="17" t="s">
        <v>17069</v>
      </c>
      <c r="Z991" s="17" t="s">
        <v>17742</v>
      </c>
      <c r="AA991" s="37" t="s">
        <v>17527</v>
      </c>
      <c r="AB991" s="37" t="s">
        <v>17126</v>
      </c>
      <c r="AC991" s="17" t="s">
        <v>17280</v>
      </c>
      <c r="AD991" s="38"/>
      <c r="AE991" s="38"/>
      <c r="AF991" s="38">
        <v>1</v>
      </c>
      <c r="AG991" s="38">
        <v>1</v>
      </c>
      <c r="AH991" s="38">
        <v>1</v>
      </c>
      <c r="AI991" s="38">
        <v>1</v>
      </c>
      <c r="AJ991" s="38">
        <v>1</v>
      </c>
      <c r="AK991" s="38"/>
      <c r="AL991" s="38"/>
      <c r="AM991" s="38"/>
      <c r="AN991" s="38"/>
      <c r="AO991" s="38"/>
      <c r="AP991" s="4">
        <f t="shared" si="31"/>
        <v>5</v>
      </c>
      <c r="AQ991" s="38">
        <v>500</v>
      </c>
      <c r="AR991" s="38">
        <v>2000</v>
      </c>
      <c r="AS991" s="38"/>
      <c r="AT991" s="4">
        <f t="shared" si="32"/>
        <v>2500</v>
      </c>
      <c r="AU991" s="38">
        <v>1000</v>
      </c>
      <c r="AV991" s="38">
        <v>6000</v>
      </c>
      <c r="AW991" s="38" t="s">
        <v>12005</v>
      </c>
      <c r="AX991" s="38"/>
      <c r="AY991" s="38"/>
      <c r="AZ991" s="38"/>
      <c r="BA991" s="38"/>
      <c r="BB991" s="38"/>
      <c r="BC991" s="38"/>
      <c r="BD991" s="38"/>
      <c r="BE991" s="38"/>
      <c r="BF991" s="38"/>
      <c r="BG991" s="38"/>
      <c r="BH991" s="38"/>
      <c r="BI991" s="38"/>
      <c r="BJ991" s="38"/>
      <c r="BK991" s="38"/>
      <c r="BL991" s="38"/>
      <c r="BM991" s="12"/>
      <c r="BP991" s="4" t="s">
        <v>17279</v>
      </c>
      <c r="BQ991" s="4" t="s">
        <v>12498</v>
      </c>
    </row>
    <row r="992" spans="1:71">
      <c r="A992" s="4">
        <v>3101407</v>
      </c>
      <c r="B992" s="4" t="s">
        <v>17526</v>
      </c>
      <c r="C992" s="4" t="s">
        <v>17525</v>
      </c>
      <c r="D992" s="59" t="s">
        <v>551</v>
      </c>
      <c r="E992" s="4" t="s">
        <v>17525</v>
      </c>
      <c r="F992" s="4" t="s">
        <v>12144</v>
      </c>
      <c r="G992" s="4" t="s">
        <v>17524</v>
      </c>
      <c r="H992" s="4" t="s">
        <v>17277</v>
      </c>
      <c r="I992" s="4" t="s">
        <v>11041</v>
      </c>
      <c r="J992" s="4" t="s">
        <v>11041</v>
      </c>
      <c r="L992" s="4" t="s">
        <v>10929</v>
      </c>
      <c r="N992" s="4" t="s">
        <v>12144</v>
      </c>
      <c r="P992" s="4" t="s">
        <v>12746</v>
      </c>
      <c r="W992" s="4" t="s">
        <v>12788</v>
      </c>
      <c r="X992" s="4" t="s">
        <v>17523</v>
      </c>
      <c r="Y992" s="17" t="s">
        <v>17069</v>
      </c>
      <c r="Z992" s="17" t="s">
        <v>13771</v>
      </c>
      <c r="AA992" s="37" t="s">
        <v>17705</v>
      </c>
      <c r="AB992" s="37" t="s">
        <v>17126</v>
      </c>
      <c r="AC992" s="17" t="s">
        <v>17280</v>
      </c>
      <c r="AD992" s="38"/>
      <c r="AE992" s="38">
        <v>2</v>
      </c>
      <c r="AF992" s="38"/>
      <c r="AG992" s="38"/>
      <c r="AH992" s="38">
        <v>1</v>
      </c>
      <c r="AI992" s="38">
        <v>2</v>
      </c>
      <c r="AJ992" s="38">
        <v>1</v>
      </c>
      <c r="AK992" s="38">
        <v>2</v>
      </c>
      <c r="AL992" s="38">
        <v>1</v>
      </c>
      <c r="AM992" s="38">
        <v>1</v>
      </c>
      <c r="AN992" s="38">
        <v>1</v>
      </c>
      <c r="AO992" s="38"/>
      <c r="AP992" s="4">
        <f t="shared" si="31"/>
        <v>11</v>
      </c>
      <c r="AQ992" s="38">
        <v>865</v>
      </c>
      <c r="AR992" s="38">
        <v>4000</v>
      </c>
      <c r="AS992" s="38"/>
      <c r="AT992" s="4">
        <f t="shared" si="32"/>
        <v>4865</v>
      </c>
      <c r="AU992" s="38">
        <v>1540</v>
      </c>
      <c r="AV992" s="38">
        <v>10801</v>
      </c>
      <c r="AW992" s="38" t="s">
        <v>12005</v>
      </c>
      <c r="AX992" s="38">
        <v>15</v>
      </c>
      <c r="AY992" s="38">
        <v>600</v>
      </c>
      <c r="AZ992" s="38" t="s">
        <v>17704</v>
      </c>
      <c r="BA992" s="38"/>
      <c r="BB992" s="38"/>
      <c r="BC992" s="38"/>
      <c r="BD992" s="38"/>
      <c r="BE992" s="38"/>
      <c r="BF992" s="38"/>
      <c r="BG992" s="38"/>
      <c r="BH992" s="38"/>
      <c r="BI992" s="38"/>
      <c r="BJ992" s="38"/>
      <c r="BK992" s="38"/>
      <c r="BL992" s="38"/>
      <c r="BM992" s="12"/>
      <c r="BP992" s="4" t="s">
        <v>17279</v>
      </c>
      <c r="BQ992" s="4" t="s">
        <v>12498</v>
      </c>
      <c r="BR992" s="4" t="s">
        <v>35558</v>
      </c>
      <c r="BS992" s="4" t="s">
        <v>35559</v>
      </c>
    </row>
    <row r="993" spans="1:71">
      <c r="A993" s="4">
        <v>3101408</v>
      </c>
      <c r="B993" s="4" t="s">
        <v>17703</v>
      </c>
      <c r="C993" s="4" t="s">
        <v>17734</v>
      </c>
      <c r="D993" s="4" t="s">
        <v>17624</v>
      </c>
      <c r="E993" s="4" t="s">
        <v>17734</v>
      </c>
      <c r="F993" s="4" t="s">
        <v>12746</v>
      </c>
      <c r="G993" s="4" t="s">
        <v>17624</v>
      </c>
      <c r="H993" s="4" t="s">
        <v>17277</v>
      </c>
      <c r="I993" s="4" t="s">
        <v>11336</v>
      </c>
      <c r="J993" s="4" t="s">
        <v>11336</v>
      </c>
      <c r="L993" s="4" t="s">
        <v>11336</v>
      </c>
      <c r="N993" s="4" t="s">
        <v>12144</v>
      </c>
      <c r="P993" s="4" t="s">
        <v>12746</v>
      </c>
      <c r="W993" s="4" t="s">
        <v>2293</v>
      </c>
      <c r="X993" s="4" t="s">
        <v>17623</v>
      </c>
      <c r="Y993" s="17" t="s">
        <v>17069</v>
      </c>
      <c r="Z993" s="17" t="s">
        <v>17742</v>
      </c>
      <c r="AA993" s="37" t="s">
        <v>17620</v>
      </c>
      <c r="AB993" s="37" t="s">
        <v>17281</v>
      </c>
      <c r="AC993" s="17" t="s">
        <v>17450</v>
      </c>
      <c r="AD993" s="38">
        <v>1</v>
      </c>
      <c r="AE993" s="38">
        <v>2</v>
      </c>
      <c r="AF993" s="38">
        <v>4</v>
      </c>
      <c r="AG993" s="38">
        <v>6</v>
      </c>
      <c r="AH993" s="38">
        <v>3</v>
      </c>
      <c r="AI993" s="38">
        <v>1</v>
      </c>
      <c r="AJ993" s="38">
        <v>1</v>
      </c>
      <c r="AK993" s="38">
        <v>4</v>
      </c>
      <c r="AL993" s="38">
        <v>4</v>
      </c>
      <c r="AM993" s="38">
        <v>4</v>
      </c>
      <c r="AN993" s="38">
        <v>4</v>
      </c>
      <c r="AO993" s="38">
        <v>4</v>
      </c>
      <c r="AP993" s="4">
        <f t="shared" si="31"/>
        <v>38</v>
      </c>
      <c r="AQ993" s="38">
        <v>3515</v>
      </c>
      <c r="AR993" s="38">
        <v>5891</v>
      </c>
      <c r="AS993" s="38"/>
      <c r="AT993" s="4">
        <f t="shared" si="32"/>
        <v>9406</v>
      </c>
      <c r="AU993" s="38">
        <v>3000</v>
      </c>
      <c r="AV993" s="38">
        <v>19718</v>
      </c>
      <c r="AW993" s="38" t="s">
        <v>12005</v>
      </c>
      <c r="AX993" s="38"/>
      <c r="AY993" s="38"/>
      <c r="AZ993" s="38"/>
      <c r="BA993" s="38"/>
      <c r="BB993" s="38"/>
      <c r="BC993" s="38"/>
      <c r="BD993" s="38"/>
      <c r="BE993" s="38"/>
      <c r="BF993" s="38"/>
      <c r="BG993" s="38"/>
      <c r="BH993" s="38"/>
      <c r="BI993" s="38"/>
      <c r="BJ993" s="38"/>
      <c r="BK993" s="38"/>
      <c r="BL993" s="38"/>
      <c r="BM993" s="12"/>
      <c r="BP993" s="4" t="s">
        <v>17279</v>
      </c>
      <c r="BQ993" s="4" t="s">
        <v>12498</v>
      </c>
      <c r="BR993" s="4" t="s">
        <v>35560</v>
      </c>
    </row>
    <row r="994" spans="1:71">
      <c r="A994" s="4">
        <v>3101409</v>
      </c>
      <c r="B994" s="4" t="s">
        <v>17619</v>
      </c>
      <c r="C994" s="4" t="s">
        <v>17520</v>
      </c>
      <c r="F994" s="4" t="s">
        <v>12144</v>
      </c>
      <c r="G994" s="4" t="s">
        <v>10593</v>
      </c>
      <c r="H994" s="4" t="s">
        <v>17277</v>
      </c>
      <c r="J994" s="4" t="s">
        <v>10593</v>
      </c>
      <c r="L994" s="4" t="s">
        <v>10594</v>
      </c>
      <c r="N994" s="4" t="s">
        <v>12144</v>
      </c>
      <c r="P994" s="4" t="s">
        <v>12746</v>
      </c>
      <c r="W994" s="4" t="s">
        <v>17519</v>
      </c>
      <c r="X994" s="4" t="s">
        <v>17518</v>
      </c>
      <c r="Y994" s="17" t="s">
        <v>17069</v>
      </c>
      <c r="Z994" s="17" t="s">
        <v>13771</v>
      </c>
      <c r="AA994" s="37" t="s">
        <v>17517</v>
      </c>
      <c r="AB994" s="37" t="s">
        <v>17516</v>
      </c>
      <c r="AC994" s="17" t="s">
        <v>17450</v>
      </c>
      <c r="AD994" s="38">
        <v>1</v>
      </c>
      <c r="AE994" s="38">
        <v>1</v>
      </c>
      <c r="AF994" s="38">
        <v>1</v>
      </c>
      <c r="AG994" s="38">
        <v>1</v>
      </c>
      <c r="AH994" s="38">
        <v>1</v>
      </c>
      <c r="AI994" s="38">
        <v>1</v>
      </c>
      <c r="AJ994" s="38">
        <v>1</v>
      </c>
      <c r="AK994" s="38">
        <v>1</v>
      </c>
      <c r="AL994" s="38">
        <v>1</v>
      </c>
      <c r="AM994" s="38">
        <v>1</v>
      </c>
      <c r="AN994" s="38">
        <v>1</v>
      </c>
      <c r="AO994" s="38">
        <v>1</v>
      </c>
      <c r="AP994" s="4">
        <f t="shared" si="31"/>
        <v>12</v>
      </c>
      <c r="AQ994" s="38">
        <v>1000</v>
      </c>
      <c r="AR994" s="38">
        <v>1200</v>
      </c>
      <c r="AS994" s="38"/>
      <c r="AT994" s="4">
        <f t="shared" si="32"/>
        <v>2200</v>
      </c>
      <c r="AU994" s="38">
        <v>704</v>
      </c>
      <c r="AV994" s="38">
        <v>4122</v>
      </c>
      <c r="AW994" s="38" t="s">
        <v>12005</v>
      </c>
      <c r="AX994" s="38">
        <v>8</v>
      </c>
      <c r="AY994" s="38">
        <v>40</v>
      </c>
      <c r="AZ994" s="38" t="s">
        <v>12539</v>
      </c>
      <c r="BA994" s="38">
        <v>130</v>
      </c>
      <c r="BB994" s="38">
        <v>1313</v>
      </c>
      <c r="BC994" s="38" t="s">
        <v>12922</v>
      </c>
      <c r="BD994" s="38"/>
      <c r="BE994" s="38"/>
      <c r="BF994" s="38"/>
      <c r="BG994" s="38"/>
      <c r="BH994" s="38"/>
      <c r="BI994" s="38"/>
      <c r="BJ994" s="38"/>
      <c r="BK994" s="38"/>
      <c r="BL994" s="38"/>
      <c r="BM994" s="12"/>
      <c r="BN994" s="12" t="s">
        <v>17515</v>
      </c>
      <c r="BP994" s="4" t="s">
        <v>17279</v>
      </c>
      <c r="BQ994" s="4" t="s">
        <v>12498</v>
      </c>
      <c r="BR994" s="4" t="s">
        <v>35561</v>
      </c>
    </row>
    <row r="995" spans="1:71">
      <c r="A995" s="4">
        <v>3101410</v>
      </c>
      <c r="B995" s="4" t="s">
        <v>17546</v>
      </c>
      <c r="C995" s="4" t="s">
        <v>17545</v>
      </c>
      <c r="D995" s="4" t="s">
        <v>17439</v>
      </c>
      <c r="E995" s="4" t="s">
        <v>11099</v>
      </c>
      <c r="F995" s="4" t="s">
        <v>12746</v>
      </c>
      <c r="G995" s="4" t="s">
        <v>17544</v>
      </c>
      <c r="H995" s="4" t="s">
        <v>17277</v>
      </c>
      <c r="I995" s="4" t="s">
        <v>17543</v>
      </c>
      <c r="J995" s="4" t="s">
        <v>10594</v>
      </c>
      <c r="L995" s="4" t="s">
        <v>10594</v>
      </c>
      <c r="M995" s="4" t="s">
        <v>17542</v>
      </c>
      <c r="N995" s="4" t="s">
        <v>35562</v>
      </c>
      <c r="P995" s="4" t="s">
        <v>12746</v>
      </c>
      <c r="W995" s="4" t="s">
        <v>12940</v>
      </c>
      <c r="X995" s="4" t="s">
        <v>17541</v>
      </c>
      <c r="Y995" s="17" t="s">
        <v>17069</v>
      </c>
      <c r="Z995" s="17" t="s">
        <v>13771</v>
      </c>
      <c r="AA995" s="37" t="s">
        <v>17557</v>
      </c>
      <c r="AB995" s="37" t="s">
        <v>17307</v>
      </c>
      <c r="AC995" s="17" t="s">
        <v>17306</v>
      </c>
      <c r="AD995" s="38">
        <v>1</v>
      </c>
      <c r="AE995" s="38">
        <v>1</v>
      </c>
      <c r="AF995" s="38">
        <v>1</v>
      </c>
      <c r="AG995" s="38">
        <v>1</v>
      </c>
      <c r="AH995" s="38">
        <v>1</v>
      </c>
      <c r="AI995" s="38">
        <v>1</v>
      </c>
      <c r="AJ995" s="38">
        <v>1</v>
      </c>
      <c r="AK995" s="38">
        <v>1</v>
      </c>
      <c r="AL995" s="38">
        <v>1</v>
      </c>
      <c r="AM995" s="38">
        <v>1</v>
      </c>
      <c r="AN995" s="38">
        <v>1</v>
      </c>
      <c r="AO995" s="38">
        <v>1</v>
      </c>
      <c r="AP995" s="4">
        <f t="shared" si="31"/>
        <v>12</v>
      </c>
      <c r="AQ995" s="38">
        <v>1520</v>
      </c>
      <c r="AR995" s="38">
        <v>1000</v>
      </c>
      <c r="AS995" s="38"/>
      <c r="AT995" s="4">
        <f t="shared" si="32"/>
        <v>2520</v>
      </c>
      <c r="AU995" s="38">
        <v>190</v>
      </c>
      <c r="AV995" s="38">
        <v>6088</v>
      </c>
      <c r="AW995" s="38" t="s">
        <v>12448</v>
      </c>
      <c r="AX995" s="38"/>
      <c r="AY995" s="38"/>
      <c r="AZ995" s="38"/>
      <c r="BA995" s="38"/>
      <c r="BB995" s="38"/>
      <c r="BC995" s="38"/>
      <c r="BD995" s="38"/>
      <c r="BE995" s="38"/>
      <c r="BF995" s="38"/>
      <c r="BG995" s="38"/>
      <c r="BH995" s="38"/>
      <c r="BI995" s="38"/>
      <c r="BJ995" s="38"/>
      <c r="BK995" s="38"/>
      <c r="BL995" s="38"/>
      <c r="BM995" s="12"/>
      <c r="BN995" s="12" t="s">
        <v>17556</v>
      </c>
      <c r="BP995" s="4" t="s">
        <v>17279</v>
      </c>
      <c r="BQ995" s="4" t="s">
        <v>12498</v>
      </c>
    </row>
    <row r="996" spans="1:71">
      <c r="A996" s="4">
        <v>3101411</v>
      </c>
      <c r="B996" s="4" t="s">
        <v>17618</v>
      </c>
      <c r="C996" s="4" t="s">
        <v>17647</v>
      </c>
      <c r="D996" s="4" t="s">
        <v>17257</v>
      </c>
      <c r="E996" s="4" t="s">
        <v>17586</v>
      </c>
      <c r="F996" s="4" t="s">
        <v>12144</v>
      </c>
      <c r="G996" s="4" t="s">
        <v>17258</v>
      </c>
      <c r="H996" s="4" t="s">
        <v>17277</v>
      </c>
      <c r="I996" s="4" t="s">
        <v>10594</v>
      </c>
      <c r="J996" s="4" t="s">
        <v>10594</v>
      </c>
      <c r="L996" s="4" t="s">
        <v>10594</v>
      </c>
      <c r="N996" s="4" t="s">
        <v>12144</v>
      </c>
      <c r="P996" s="4" t="s">
        <v>12746</v>
      </c>
      <c r="W996" s="4" t="s">
        <v>13829</v>
      </c>
      <c r="X996" s="4" t="s">
        <v>14299</v>
      </c>
      <c r="Y996" s="17" t="s">
        <v>17069</v>
      </c>
      <c r="Z996" s="17" t="s">
        <v>13771</v>
      </c>
      <c r="AA996" s="37" t="s">
        <v>17498</v>
      </c>
      <c r="AB996" s="37" t="s">
        <v>17373</v>
      </c>
      <c r="AC996" s="17" t="s">
        <v>17306</v>
      </c>
      <c r="AD996" s="38"/>
      <c r="AE996" s="38"/>
      <c r="AF996" s="38">
        <v>2</v>
      </c>
      <c r="AG996" s="38">
        <v>2</v>
      </c>
      <c r="AH996" s="38">
        <v>2</v>
      </c>
      <c r="AI996" s="38">
        <v>2</v>
      </c>
      <c r="AJ996" s="38">
        <v>2</v>
      </c>
      <c r="AK996" s="38">
        <v>2</v>
      </c>
      <c r="AL996" s="38">
        <v>2</v>
      </c>
      <c r="AM996" s="38">
        <v>3</v>
      </c>
      <c r="AN996" s="38">
        <v>3</v>
      </c>
      <c r="AO996" s="38"/>
      <c r="AP996" s="4">
        <f t="shared" si="31"/>
        <v>20</v>
      </c>
      <c r="AQ996" s="38">
        <v>1700</v>
      </c>
      <c r="AR996" s="38">
        <v>3000</v>
      </c>
      <c r="AS996" s="38"/>
      <c r="AT996" s="4">
        <f t="shared" si="32"/>
        <v>4700</v>
      </c>
      <c r="AU996" s="38">
        <v>1059</v>
      </c>
      <c r="AV996" s="38">
        <v>7711</v>
      </c>
      <c r="AW996" s="38" t="s">
        <v>12005</v>
      </c>
      <c r="AX996" s="38"/>
      <c r="AY996" s="38"/>
      <c r="AZ996" s="38"/>
      <c r="BA996" s="38"/>
      <c r="BB996" s="38"/>
      <c r="BC996" s="38"/>
      <c r="BD996" s="38"/>
      <c r="BE996" s="38"/>
      <c r="BF996" s="38"/>
      <c r="BG996" s="38"/>
      <c r="BH996" s="38"/>
      <c r="BI996" s="38"/>
      <c r="BJ996" s="38"/>
      <c r="BK996" s="38"/>
      <c r="BL996" s="38"/>
      <c r="BM996" s="12"/>
      <c r="BP996" s="4" t="s">
        <v>17336</v>
      </c>
      <c r="BQ996" s="4" t="s">
        <v>12498</v>
      </c>
    </row>
    <row r="997" spans="1:71">
      <c r="A997" s="4">
        <v>3101412</v>
      </c>
      <c r="B997" s="4" t="s">
        <v>17256</v>
      </c>
      <c r="C997" s="4" t="s">
        <v>10741</v>
      </c>
      <c r="D997" s="4" t="s">
        <v>17260</v>
      </c>
      <c r="E997" s="4" t="s">
        <v>10741</v>
      </c>
      <c r="F997" s="4" t="s">
        <v>12144</v>
      </c>
      <c r="G997" s="4" t="s">
        <v>17510</v>
      </c>
      <c r="H997" s="4" t="s">
        <v>17277</v>
      </c>
      <c r="I997" s="4" t="s">
        <v>17261</v>
      </c>
      <c r="J997" s="4" t="s">
        <v>10594</v>
      </c>
      <c r="L997" s="4" t="s">
        <v>10594</v>
      </c>
      <c r="M997" s="4" t="s">
        <v>17259</v>
      </c>
      <c r="N997" s="4" t="s">
        <v>12746</v>
      </c>
      <c r="O997" s="4" t="s">
        <v>17261</v>
      </c>
      <c r="P997" s="4" t="s">
        <v>12746</v>
      </c>
      <c r="W997" s="4" t="s">
        <v>17387</v>
      </c>
      <c r="X997" s="4" t="s">
        <v>16992</v>
      </c>
      <c r="Y997" s="17" t="s">
        <v>17069</v>
      </c>
      <c r="Z997" s="17" t="s">
        <v>13771</v>
      </c>
      <c r="AA997" s="37" t="s">
        <v>17741</v>
      </c>
      <c r="AB997" s="37" t="s">
        <v>17126</v>
      </c>
      <c r="AC997" s="17" t="s">
        <v>17280</v>
      </c>
      <c r="AD997" s="38">
        <v>1</v>
      </c>
      <c r="AE997" s="38">
        <v>1</v>
      </c>
      <c r="AF997" s="38">
        <v>1</v>
      </c>
      <c r="AG997" s="38">
        <v>2</v>
      </c>
      <c r="AH997" s="38">
        <v>2</v>
      </c>
      <c r="AI997" s="38">
        <v>2</v>
      </c>
      <c r="AJ997" s="38">
        <v>1</v>
      </c>
      <c r="AK997" s="38">
        <v>1</v>
      </c>
      <c r="AL997" s="38">
        <v>2</v>
      </c>
      <c r="AM997" s="38">
        <v>2</v>
      </c>
      <c r="AN997" s="38">
        <v>2</v>
      </c>
      <c r="AO997" s="38">
        <v>2</v>
      </c>
      <c r="AP997" s="4">
        <f t="shared" si="31"/>
        <v>19</v>
      </c>
      <c r="AQ997" s="38">
        <v>1649</v>
      </c>
      <c r="AR997" s="38">
        <v>4616</v>
      </c>
      <c r="AS997" s="38"/>
      <c r="AT997" s="4">
        <f t="shared" si="32"/>
        <v>6265</v>
      </c>
      <c r="AU997" s="38">
        <v>1000</v>
      </c>
      <c r="AV997" s="38">
        <v>5600</v>
      </c>
      <c r="AW997" s="38" t="s">
        <v>12539</v>
      </c>
      <c r="AX997" s="38">
        <v>70</v>
      </c>
      <c r="AY997" s="38">
        <v>656</v>
      </c>
      <c r="AZ997" s="38" t="s">
        <v>12731</v>
      </c>
      <c r="BA997" s="38">
        <v>30</v>
      </c>
      <c r="BB997" s="38">
        <v>1700</v>
      </c>
      <c r="BC997" s="38" t="s">
        <v>12448</v>
      </c>
      <c r="BD997" s="38"/>
      <c r="BE997" s="38"/>
      <c r="BF997" s="38"/>
      <c r="BG997" s="38"/>
      <c r="BH997" s="38"/>
      <c r="BI997" s="38"/>
      <c r="BJ997" s="38"/>
      <c r="BK997" s="38"/>
      <c r="BL997" s="38"/>
      <c r="BM997" s="12"/>
      <c r="BN997" s="12" t="s">
        <v>17125</v>
      </c>
      <c r="BP997" s="4" t="s">
        <v>17336</v>
      </c>
      <c r="BQ997" s="4" t="s">
        <v>12498</v>
      </c>
      <c r="BR997" s="4" t="s">
        <v>35563</v>
      </c>
    </row>
    <row r="998" spans="1:71">
      <c r="A998" s="4">
        <v>3101413</v>
      </c>
      <c r="B998" s="4" t="s">
        <v>17568</v>
      </c>
      <c r="C998" s="4" t="s">
        <v>11193</v>
      </c>
      <c r="D998" s="4" t="s">
        <v>11313</v>
      </c>
      <c r="E998" s="4" t="s">
        <v>11193</v>
      </c>
      <c r="F998" s="4" t="s">
        <v>12144</v>
      </c>
      <c r="G998" s="4" t="s">
        <v>17567</v>
      </c>
      <c r="H998" s="4" t="s">
        <v>17277</v>
      </c>
      <c r="I998" s="4" t="s">
        <v>11309</v>
      </c>
      <c r="J998" s="4" t="s">
        <v>11309</v>
      </c>
      <c r="L998" s="4" t="s">
        <v>11310</v>
      </c>
      <c r="N998" s="4" t="s">
        <v>12144</v>
      </c>
      <c r="P998" s="4" t="s">
        <v>12746</v>
      </c>
      <c r="W998" s="4" t="s">
        <v>17566</v>
      </c>
      <c r="X998" s="4" t="s">
        <v>17375</v>
      </c>
      <c r="Y998" s="17" t="s">
        <v>17069</v>
      </c>
      <c r="Z998" s="17" t="s">
        <v>13771</v>
      </c>
      <c r="AA998" s="37" t="s">
        <v>17340</v>
      </c>
      <c r="AB998" s="37" t="s">
        <v>17281</v>
      </c>
      <c r="AC998" s="17" t="s">
        <v>17450</v>
      </c>
      <c r="AD998" s="38">
        <v>6</v>
      </c>
      <c r="AE998" s="38">
        <v>4</v>
      </c>
      <c r="AF998" s="38">
        <v>4</v>
      </c>
      <c r="AG998" s="38">
        <v>4</v>
      </c>
      <c r="AH998" s="38">
        <v>6</v>
      </c>
      <c r="AI998" s="38">
        <v>7</v>
      </c>
      <c r="AJ998" s="38">
        <v>7</v>
      </c>
      <c r="AK998" s="38">
        <v>10</v>
      </c>
      <c r="AL998" s="38">
        <v>11</v>
      </c>
      <c r="AM998" s="38">
        <v>11</v>
      </c>
      <c r="AN998" s="38">
        <v>6</v>
      </c>
      <c r="AO998" s="38">
        <v>6</v>
      </c>
      <c r="AP998" s="4">
        <f t="shared" si="31"/>
        <v>82</v>
      </c>
      <c r="AQ998" s="38">
        <v>8139</v>
      </c>
      <c r="AR998" s="38">
        <v>11661</v>
      </c>
      <c r="AS998" s="38"/>
      <c r="AT998" s="4">
        <f t="shared" si="32"/>
        <v>19800</v>
      </c>
      <c r="AU998" s="38">
        <v>1850</v>
      </c>
      <c r="AV998" s="38">
        <v>10331</v>
      </c>
      <c r="AW998" s="38" t="s">
        <v>12005</v>
      </c>
      <c r="AX998" s="38">
        <v>688</v>
      </c>
      <c r="AY998" s="38">
        <v>17890</v>
      </c>
      <c r="AZ998" s="38" t="s">
        <v>13626</v>
      </c>
      <c r="BA998" s="38">
        <v>4</v>
      </c>
      <c r="BB998" s="38">
        <v>342</v>
      </c>
      <c r="BC998" s="4" t="s">
        <v>13226</v>
      </c>
      <c r="BD998" s="38">
        <v>42</v>
      </c>
      <c r="BE998" s="38">
        <v>1680</v>
      </c>
      <c r="BF998" s="38" t="s">
        <v>12448</v>
      </c>
      <c r="BG998" s="38">
        <v>9</v>
      </c>
      <c r="BH998" s="38">
        <v>648</v>
      </c>
      <c r="BI998" s="38" t="s">
        <v>15003</v>
      </c>
      <c r="BJ998" s="38"/>
      <c r="BK998" s="38"/>
      <c r="BL998" s="38">
        <v>604</v>
      </c>
      <c r="BM998" s="12"/>
      <c r="BP998" s="4" t="s">
        <v>17279</v>
      </c>
      <c r="BQ998" s="4" t="s">
        <v>12498</v>
      </c>
      <c r="BR998" s="4" t="s">
        <v>35443</v>
      </c>
    </row>
    <row r="999" spans="1:71">
      <c r="A999" s="4">
        <v>3101414</v>
      </c>
      <c r="B999" s="4" t="s">
        <v>17555</v>
      </c>
      <c r="C999" s="4" t="s">
        <v>17752</v>
      </c>
      <c r="D999" s="4" t="s">
        <v>11152</v>
      </c>
      <c r="E999" s="4" t="s">
        <v>17255</v>
      </c>
      <c r="F999" s="4" t="s">
        <v>12144</v>
      </c>
      <c r="H999" s="4" t="s">
        <v>17277</v>
      </c>
      <c r="I999" s="4" t="s">
        <v>11365</v>
      </c>
      <c r="J999" s="4" t="s">
        <v>11365</v>
      </c>
      <c r="L999" s="4" t="s">
        <v>12248</v>
      </c>
      <c r="N999" s="4" t="s">
        <v>12144</v>
      </c>
      <c r="P999" s="4" t="s">
        <v>12746</v>
      </c>
      <c r="W999" s="4" t="s">
        <v>17395</v>
      </c>
      <c r="X999" s="4" t="s">
        <v>17780</v>
      </c>
      <c r="Y999" s="17" t="s">
        <v>17637</v>
      </c>
      <c r="Z999" s="17" t="s">
        <v>17394</v>
      </c>
      <c r="AA999" s="37" t="s">
        <v>17393</v>
      </c>
      <c r="AB999" s="37" t="s">
        <v>17307</v>
      </c>
      <c r="AC999" s="17" t="s">
        <v>17306</v>
      </c>
      <c r="AD999" s="38">
        <v>4</v>
      </c>
      <c r="AE999" s="38">
        <v>4</v>
      </c>
      <c r="AF999" s="38">
        <v>4</v>
      </c>
      <c r="AG999" s="38">
        <v>6</v>
      </c>
      <c r="AH999" s="38">
        <v>6</v>
      </c>
      <c r="AI999" s="38">
        <v>6</v>
      </c>
      <c r="AJ999" s="38">
        <v>5</v>
      </c>
      <c r="AK999" s="38">
        <v>4</v>
      </c>
      <c r="AL999" s="38">
        <v>4</v>
      </c>
      <c r="AM999" s="38">
        <v>4</v>
      </c>
      <c r="AN999" s="38">
        <v>4</v>
      </c>
      <c r="AO999" s="38">
        <v>4</v>
      </c>
      <c r="AP999" s="4">
        <f t="shared" si="31"/>
        <v>55</v>
      </c>
      <c r="AQ999" s="38">
        <v>4114</v>
      </c>
      <c r="AR999" s="38">
        <v>5457</v>
      </c>
      <c r="AS999" s="38"/>
      <c r="AT999" s="4">
        <f t="shared" si="32"/>
        <v>9571</v>
      </c>
      <c r="AU999" s="38">
        <v>720</v>
      </c>
      <c r="AV999" s="38">
        <v>3031</v>
      </c>
      <c r="AW999" s="38" t="s">
        <v>12005</v>
      </c>
      <c r="AX999" s="38">
        <v>200</v>
      </c>
      <c r="AY999" s="38">
        <v>1438</v>
      </c>
      <c r="AZ999" s="38" t="s">
        <v>12539</v>
      </c>
      <c r="BA999" s="38">
        <v>320</v>
      </c>
      <c r="BB999" s="38">
        <v>8400</v>
      </c>
      <c r="BC999" s="38" t="s">
        <v>13626</v>
      </c>
      <c r="BD999" s="38">
        <v>3</v>
      </c>
      <c r="BE999" s="38">
        <v>175</v>
      </c>
      <c r="BF999" s="38" t="s">
        <v>13880</v>
      </c>
      <c r="BG999" s="38"/>
      <c r="BH999" s="38"/>
      <c r="BI999" s="38"/>
      <c r="BJ999" s="38"/>
      <c r="BK999" s="38"/>
      <c r="BL999" s="38"/>
      <c r="BM999" s="12"/>
      <c r="BP999" s="4" t="s">
        <v>17279</v>
      </c>
      <c r="BQ999" s="4" t="s">
        <v>12498</v>
      </c>
      <c r="BR999" s="4" t="s">
        <v>30659</v>
      </c>
    </row>
    <row r="1000" spans="1:71">
      <c r="A1000" s="4">
        <v>3101415</v>
      </c>
      <c r="B1000" s="4" t="s">
        <v>17392</v>
      </c>
      <c r="C1000" s="4" t="s">
        <v>16553</v>
      </c>
      <c r="F1000" s="4" t="s">
        <v>12144</v>
      </c>
      <c r="G1000" s="4" t="s">
        <v>17663</v>
      </c>
      <c r="H1000" s="4" t="s">
        <v>17277</v>
      </c>
      <c r="I1000" s="4" t="s">
        <v>11021</v>
      </c>
      <c r="J1000" s="4" t="s">
        <v>11021</v>
      </c>
      <c r="L1000" s="4" t="s">
        <v>11024</v>
      </c>
      <c r="N1000" s="4" t="s">
        <v>12144</v>
      </c>
      <c r="P1000" s="4" t="s">
        <v>12144</v>
      </c>
      <c r="Q1000" s="4" t="s">
        <v>17509</v>
      </c>
      <c r="W1000" s="4" t="s">
        <v>17662</v>
      </c>
      <c r="X1000" s="4" t="s">
        <v>12602</v>
      </c>
      <c r="Y1000" s="17" t="s">
        <v>17637</v>
      </c>
      <c r="Z1000" s="17" t="s">
        <v>17343</v>
      </c>
      <c r="AA1000" s="37" t="s">
        <v>17508</v>
      </c>
      <c r="AB1000" s="37" t="s">
        <v>17613</v>
      </c>
      <c r="AC1000" s="17" t="s">
        <v>17306</v>
      </c>
      <c r="AD1000" s="38">
        <v>2</v>
      </c>
      <c r="AE1000" s="38">
        <v>2</v>
      </c>
      <c r="AF1000" s="38">
        <v>2</v>
      </c>
      <c r="AG1000" s="38">
        <v>1</v>
      </c>
      <c r="AH1000" s="38">
        <v>5</v>
      </c>
      <c r="AI1000" s="38">
        <v>3</v>
      </c>
      <c r="AJ1000" s="38">
        <v>3</v>
      </c>
      <c r="AK1000" s="38">
        <v>12</v>
      </c>
      <c r="AL1000" s="38">
        <v>13</v>
      </c>
      <c r="AM1000" s="38">
        <v>1</v>
      </c>
      <c r="AN1000" s="38">
        <v>2</v>
      </c>
      <c r="AO1000" s="38">
        <v>1</v>
      </c>
      <c r="AP1000" s="4">
        <f t="shared" si="31"/>
        <v>47</v>
      </c>
      <c r="AQ1000" s="38">
        <v>3186</v>
      </c>
      <c r="AR1000" s="38">
        <v>2910</v>
      </c>
      <c r="AS1000" s="38"/>
      <c r="AT1000" s="4">
        <f t="shared" si="32"/>
        <v>6096</v>
      </c>
      <c r="AU1000" s="38">
        <v>1210</v>
      </c>
      <c r="AV1000" s="38">
        <v>10769</v>
      </c>
      <c r="AW1000" s="38" t="s">
        <v>13239</v>
      </c>
      <c r="AX1000" s="38"/>
      <c r="AY1000" s="38"/>
      <c r="AZ1000" s="38"/>
      <c r="BA1000" s="38"/>
      <c r="BB1000" s="38"/>
      <c r="BC1000" s="38"/>
      <c r="BD1000" s="38"/>
      <c r="BE1000" s="38"/>
      <c r="BF1000" s="38"/>
      <c r="BG1000" s="38"/>
      <c r="BH1000" s="38"/>
      <c r="BI1000" s="38"/>
      <c r="BJ1000" s="38"/>
      <c r="BK1000" s="38"/>
      <c r="BL1000" s="38"/>
      <c r="BM1000" s="12"/>
      <c r="BP1000" s="4" t="s">
        <v>17336</v>
      </c>
      <c r="BQ1000" s="4" t="s">
        <v>12498</v>
      </c>
      <c r="BR1000" s="4" t="s">
        <v>35444</v>
      </c>
    </row>
    <row r="1001" spans="1:71">
      <c r="A1001" s="4">
        <v>3101416</v>
      </c>
      <c r="B1001" s="4" t="s">
        <v>17507</v>
      </c>
      <c r="C1001" s="4" t="s">
        <v>17506</v>
      </c>
      <c r="D1001" s="4" t="s">
        <v>10049</v>
      </c>
      <c r="E1001" s="4" t="s">
        <v>10658</v>
      </c>
      <c r="F1001" s="4" t="s">
        <v>12144</v>
      </c>
      <c r="G1001" s="4" t="s">
        <v>17505</v>
      </c>
      <c r="H1001" s="4" t="s">
        <v>17277</v>
      </c>
      <c r="I1001" s="4" t="s">
        <v>12070</v>
      </c>
      <c r="J1001" s="4" t="s">
        <v>12070</v>
      </c>
      <c r="L1001" s="4" t="s">
        <v>10659</v>
      </c>
      <c r="N1001" s="4" t="s">
        <v>12144</v>
      </c>
      <c r="P1001" s="4" t="s">
        <v>12746</v>
      </c>
      <c r="W1001" s="4" t="s">
        <v>17504</v>
      </c>
      <c r="X1001" s="4" t="s">
        <v>12602</v>
      </c>
      <c r="Y1001" s="17" t="s">
        <v>17069</v>
      </c>
      <c r="Z1001" s="17" t="s">
        <v>13771</v>
      </c>
      <c r="AA1001" s="37" t="s">
        <v>17503</v>
      </c>
      <c r="AB1001" s="37" t="s">
        <v>17373</v>
      </c>
      <c r="AC1001" s="17" t="s">
        <v>17306</v>
      </c>
      <c r="AD1001" s="38">
        <v>1</v>
      </c>
      <c r="AE1001" s="38">
        <v>4</v>
      </c>
      <c r="AF1001" s="38">
        <v>4</v>
      </c>
      <c r="AG1001" s="38">
        <v>4</v>
      </c>
      <c r="AH1001" s="38">
        <v>3</v>
      </c>
      <c r="AI1001" s="38">
        <v>4</v>
      </c>
      <c r="AJ1001" s="38">
        <v>3</v>
      </c>
      <c r="AK1001" s="38">
        <v>4</v>
      </c>
      <c r="AL1001" s="38">
        <v>3</v>
      </c>
      <c r="AM1001" s="38">
        <v>5</v>
      </c>
      <c r="AN1001" s="38">
        <v>2</v>
      </c>
      <c r="AO1001" s="38">
        <v>1</v>
      </c>
      <c r="AP1001" s="4">
        <f t="shared" si="31"/>
        <v>38</v>
      </c>
      <c r="AQ1001" s="38">
        <v>3035</v>
      </c>
      <c r="AR1001" s="38">
        <v>2199</v>
      </c>
      <c r="AS1001" s="38">
        <v>1494</v>
      </c>
      <c r="AT1001" s="4">
        <f t="shared" si="32"/>
        <v>6728</v>
      </c>
      <c r="AU1001" s="38">
        <v>480</v>
      </c>
      <c r="AV1001" s="38">
        <v>3910</v>
      </c>
      <c r="AW1001" s="38" t="s">
        <v>12005</v>
      </c>
      <c r="AX1001" s="38">
        <v>160</v>
      </c>
      <c r="AY1001" s="38">
        <v>4285</v>
      </c>
      <c r="AZ1001" s="38" t="s">
        <v>13626</v>
      </c>
      <c r="BA1001" s="38">
        <v>1</v>
      </c>
      <c r="BB1001" s="38">
        <v>9</v>
      </c>
      <c r="BC1001" s="38" t="s">
        <v>14537</v>
      </c>
      <c r="BD1001" s="38"/>
      <c r="BE1001" s="38"/>
      <c r="BF1001" s="38"/>
      <c r="BG1001" s="38"/>
      <c r="BH1001" s="38"/>
      <c r="BI1001" s="38"/>
      <c r="BJ1001" s="38"/>
      <c r="BK1001" s="38"/>
      <c r="BL1001" s="38"/>
      <c r="BM1001" s="12"/>
      <c r="BP1001" s="4" t="s">
        <v>17279</v>
      </c>
      <c r="BQ1001" s="4" t="s">
        <v>12498</v>
      </c>
      <c r="BR1001" s="4" t="s">
        <v>35445</v>
      </c>
    </row>
    <row r="1002" spans="1:71">
      <c r="A1002" s="4">
        <v>3101417</v>
      </c>
      <c r="B1002" s="4" t="s">
        <v>17502</v>
      </c>
      <c r="C1002" s="4" t="s">
        <v>13615</v>
      </c>
      <c r="D1002" s="4" t="s">
        <v>10783</v>
      </c>
      <c r="F1002" s="4" t="s">
        <v>12144</v>
      </c>
      <c r="G1002" s="4" t="s">
        <v>17663</v>
      </c>
      <c r="H1002" s="4" t="s">
        <v>17277</v>
      </c>
      <c r="I1002" s="4" t="s">
        <v>12070</v>
      </c>
      <c r="J1002" s="4" t="s">
        <v>12070</v>
      </c>
      <c r="L1002" s="4" t="s">
        <v>10659</v>
      </c>
      <c r="M1002" s="4" t="s">
        <v>10914</v>
      </c>
      <c r="N1002" s="4" t="s">
        <v>12144</v>
      </c>
      <c r="P1002" s="4" t="s">
        <v>12746</v>
      </c>
      <c r="W1002" s="4" t="s">
        <v>17662</v>
      </c>
      <c r="X1002" s="4" t="s">
        <v>12602</v>
      </c>
      <c r="Y1002" s="17" t="s">
        <v>17637</v>
      </c>
      <c r="Z1002" s="17" t="s">
        <v>17343</v>
      </c>
      <c r="AA1002" s="37" t="s">
        <v>17342</v>
      </c>
      <c r="AB1002" s="37" t="s">
        <v>17613</v>
      </c>
      <c r="AC1002" s="17" t="s">
        <v>17306</v>
      </c>
      <c r="AD1002" s="38">
        <v>6</v>
      </c>
      <c r="AE1002" s="38">
        <v>6</v>
      </c>
      <c r="AF1002" s="38">
        <v>6</v>
      </c>
      <c r="AG1002" s="38">
        <v>6</v>
      </c>
      <c r="AH1002" s="38">
        <v>10</v>
      </c>
      <c r="AI1002" s="38">
        <v>7</v>
      </c>
      <c r="AJ1002" s="38">
        <v>6</v>
      </c>
      <c r="AK1002" s="38">
        <v>10</v>
      </c>
      <c r="AL1002" s="38">
        <v>9</v>
      </c>
      <c r="AM1002" s="38">
        <v>4</v>
      </c>
      <c r="AN1002" s="38">
        <v>4</v>
      </c>
      <c r="AO1002" s="38">
        <v>5</v>
      </c>
      <c r="AP1002" s="4">
        <f t="shared" si="31"/>
        <v>79</v>
      </c>
      <c r="AQ1002" s="38">
        <v>3419</v>
      </c>
      <c r="AR1002" s="38">
        <v>3394</v>
      </c>
      <c r="AS1002" s="38"/>
      <c r="AT1002" s="4">
        <f t="shared" si="32"/>
        <v>6813</v>
      </c>
      <c r="AU1002" s="38">
        <v>1400</v>
      </c>
      <c r="AV1002" s="38">
        <v>12600</v>
      </c>
      <c r="AW1002" s="38" t="s">
        <v>13239</v>
      </c>
      <c r="AX1002" s="38"/>
      <c r="AY1002" s="38"/>
      <c r="AZ1002" s="38"/>
      <c r="BA1002" s="38"/>
      <c r="BB1002" s="38"/>
      <c r="BC1002" s="38"/>
      <c r="BD1002" s="38"/>
      <c r="BE1002" s="38"/>
      <c r="BF1002" s="38"/>
      <c r="BG1002" s="38"/>
      <c r="BH1002" s="38"/>
      <c r="BI1002" s="38"/>
      <c r="BJ1002" s="38"/>
      <c r="BK1002" s="38"/>
      <c r="BL1002" s="38"/>
      <c r="BM1002" s="12"/>
      <c r="BP1002" s="4" t="s">
        <v>17336</v>
      </c>
      <c r="BQ1002" s="4" t="s">
        <v>12498</v>
      </c>
      <c r="BR1002" s="4" t="s">
        <v>35444</v>
      </c>
    </row>
    <row r="1003" spans="1:71">
      <c r="A1003" s="4">
        <v>3101418</v>
      </c>
      <c r="B1003" s="4" t="s">
        <v>17341</v>
      </c>
      <c r="C1003" s="59" t="s">
        <v>29769</v>
      </c>
      <c r="D1003" s="4" t="s">
        <v>17548</v>
      </c>
      <c r="F1003" s="4" t="s">
        <v>12144</v>
      </c>
      <c r="G1003" s="4" t="s">
        <v>17548</v>
      </c>
      <c r="H1003" s="4" t="s">
        <v>17277</v>
      </c>
      <c r="I1003" s="4" t="s">
        <v>17549</v>
      </c>
      <c r="J1003" s="4" t="s">
        <v>10830</v>
      </c>
      <c r="L1003" s="4" t="s">
        <v>9959</v>
      </c>
      <c r="N1003" s="4" t="s">
        <v>12144</v>
      </c>
      <c r="P1003" s="4" t="s">
        <v>12746</v>
      </c>
      <c r="R1003" s="4" t="s">
        <v>12746</v>
      </c>
      <c r="W1003" s="4" t="s">
        <v>17547</v>
      </c>
      <c r="X1003" s="4" t="s">
        <v>17732</v>
      </c>
      <c r="Y1003" s="17" t="s">
        <v>17069</v>
      </c>
      <c r="Z1003" s="17" t="s">
        <v>13771</v>
      </c>
      <c r="AA1003" s="37" t="s">
        <v>17644</v>
      </c>
      <c r="AB1003" s="37" t="s">
        <v>17643</v>
      </c>
      <c r="AC1003" s="17" t="s">
        <v>17450</v>
      </c>
      <c r="AD1003" s="38"/>
      <c r="AE1003" s="38"/>
      <c r="AF1003" s="38"/>
      <c r="AG1003" s="38"/>
      <c r="AH1003" s="38">
        <v>3</v>
      </c>
      <c r="AI1003" s="38">
        <v>3</v>
      </c>
      <c r="AJ1003" s="38">
        <v>3</v>
      </c>
      <c r="AK1003" s="38">
        <v>3</v>
      </c>
      <c r="AL1003" s="38">
        <v>3</v>
      </c>
      <c r="AM1003" s="38">
        <v>3</v>
      </c>
      <c r="AN1003" s="38"/>
      <c r="AO1003" s="38"/>
      <c r="AP1003" s="4">
        <f t="shared" si="31"/>
        <v>18</v>
      </c>
      <c r="AQ1003" s="38">
        <v>2119</v>
      </c>
      <c r="AR1003" s="38">
        <v>3716</v>
      </c>
      <c r="AS1003" s="38"/>
      <c r="AT1003" s="4">
        <f t="shared" si="32"/>
        <v>5835</v>
      </c>
      <c r="AU1003" s="38">
        <v>1143</v>
      </c>
      <c r="AV1003" s="38">
        <v>8000</v>
      </c>
      <c r="AW1003" s="38" t="s">
        <v>12005</v>
      </c>
      <c r="AX1003" s="38">
        <v>125</v>
      </c>
      <c r="AY1003" s="38">
        <v>875</v>
      </c>
      <c r="AZ1003" s="38" t="s">
        <v>12539</v>
      </c>
      <c r="BA1003" s="38"/>
      <c r="BB1003" s="38"/>
      <c r="BC1003" s="38"/>
      <c r="BD1003" s="38"/>
      <c r="BE1003" s="38"/>
      <c r="BF1003" s="38"/>
      <c r="BG1003" s="38"/>
      <c r="BH1003" s="38"/>
      <c r="BI1003" s="38"/>
      <c r="BJ1003" s="38"/>
      <c r="BK1003" s="38"/>
      <c r="BL1003" s="38"/>
      <c r="BM1003" s="12"/>
      <c r="BP1003" s="4" t="s">
        <v>17279</v>
      </c>
      <c r="BQ1003" s="4" t="s">
        <v>12498</v>
      </c>
      <c r="BR1003" s="4" t="s">
        <v>30579</v>
      </c>
      <c r="BS1003" s="4" t="s">
        <v>30580</v>
      </c>
    </row>
    <row r="1004" spans="1:71">
      <c r="A1004" s="4">
        <v>3101419</v>
      </c>
      <c r="B1004" s="4" t="s">
        <v>17642</v>
      </c>
      <c r="C1004" s="4" t="s">
        <v>17648</v>
      </c>
      <c r="D1004" s="4" t="s">
        <v>17066</v>
      </c>
      <c r="E1004" s="4" t="s">
        <v>17068</v>
      </c>
      <c r="F1004" s="4" t="s">
        <v>12746</v>
      </c>
      <c r="G1004" s="4" t="s">
        <v>17067</v>
      </c>
      <c r="H1004" s="4" t="s">
        <v>17277</v>
      </c>
      <c r="I1004" s="4" t="s">
        <v>9959</v>
      </c>
      <c r="J1004" s="4" t="s">
        <v>10830</v>
      </c>
      <c r="L1004" s="4" t="s">
        <v>9959</v>
      </c>
      <c r="N1004" s="4" t="s">
        <v>12144</v>
      </c>
      <c r="P1004" s="4" t="s">
        <v>12746</v>
      </c>
      <c r="W1004" s="4" t="s">
        <v>17065</v>
      </c>
      <c r="X1004" s="4" t="s">
        <v>17064</v>
      </c>
      <c r="Y1004" s="17" t="s">
        <v>17069</v>
      </c>
      <c r="Z1004" s="17" t="s">
        <v>17315</v>
      </c>
      <c r="AA1004" s="37" t="s">
        <v>17314</v>
      </c>
      <c r="AB1004" s="37" t="s">
        <v>17313</v>
      </c>
      <c r="AC1004" s="17" t="s">
        <v>17312</v>
      </c>
      <c r="AD1004" s="38">
        <v>2</v>
      </c>
      <c r="AE1004" s="38">
        <v>2</v>
      </c>
      <c r="AF1004" s="38">
        <v>2</v>
      </c>
      <c r="AG1004" s="38">
        <v>2</v>
      </c>
      <c r="AH1004" s="38">
        <v>2</v>
      </c>
      <c r="AI1004" s="38">
        <v>2</v>
      </c>
      <c r="AJ1004" s="38">
        <v>2</v>
      </c>
      <c r="AK1004" s="38">
        <v>2</v>
      </c>
      <c r="AL1004" s="38">
        <v>2</v>
      </c>
      <c r="AM1004" s="38">
        <v>2</v>
      </c>
      <c r="AN1004" s="38">
        <v>2</v>
      </c>
      <c r="AO1004" s="38">
        <v>2</v>
      </c>
      <c r="AP1004" s="4">
        <f t="shared" si="31"/>
        <v>24</v>
      </c>
      <c r="AQ1004" s="38">
        <v>1746</v>
      </c>
      <c r="AR1004" s="38">
        <v>2642</v>
      </c>
      <c r="AS1004" s="38"/>
      <c r="AT1004" s="4">
        <f t="shared" si="32"/>
        <v>4388</v>
      </c>
      <c r="AU1004" s="38">
        <v>20</v>
      </c>
      <c r="AV1004" s="38">
        <f>7522-6298</f>
        <v>1224</v>
      </c>
      <c r="AW1004" s="4" t="s">
        <v>13226</v>
      </c>
      <c r="AX1004" s="38">
        <v>92</v>
      </c>
      <c r="AY1004" s="38">
        <v>6298</v>
      </c>
      <c r="AZ1004" s="38" t="s">
        <v>12448</v>
      </c>
      <c r="BA1004" s="38"/>
      <c r="BB1004" s="38"/>
      <c r="BC1004" s="38"/>
      <c r="BD1004" s="38"/>
      <c r="BE1004" s="38"/>
      <c r="BF1004" s="38"/>
      <c r="BG1004" s="38"/>
      <c r="BH1004" s="38"/>
      <c r="BI1004" s="38"/>
      <c r="BJ1004" s="38"/>
      <c r="BK1004" s="38"/>
      <c r="BL1004" s="38"/>
      <c r="BM1004" s="12"/>
      <c r="BP1004" s="4" t="s">
        <v>17279</v>
      </c>
      <c r="BQ1004" s="4" t="s">
        <v>12498</v>
      </c>
    </row>
    <row r="1005" spans="1:71">
      <c r="A1005" s="4">
        <v>3101420</v>
      </c>
      <c r="B1005" s="4" t="s">
        <v>17587</v>
      </c>
      <c r="C1005" s="4" t="s">
        <v>10168</v>
      </c>
      <c r="D1005" s="4" t="s">
        <v>17564</v>
      </c>
      <c r="E1005" s="4" t="s">
        <v>10859</v>
      </c>
      <c r="F1005" s="4" t="s">
        <v>12746</v>
      </c>
      <c r="G1005" s="4" t="s">
        <v>10989</v>
      </c>
      <c r="H1005" s="4" t="s">
        <v>17277</v>
      </c>
      <c r="J1005" s="59" t="s">
        <v>324</v>
      </c>
      <c r="K1005" s="59"/>
      <c r="L1005" s="4" t="s">
        <v>10989</v>
      </c>
      <c r="N1005" s="4" t="s">
        <v>12144</v>
      </c>
      <c r="P1005" s="4" t="s">
        <v>12746</v>
      </c>
      <c r="W1005" s="4" t="s">
        <v>17531</v>
      </c>
      <c r="X1005" s="4" t="s">
        <v>6484</v>
      </c>
      <c r="Y1005" s="17" t="s">
        <v>17069</v>
      </c>
      <c r="Z1005" s="17" t="s">
        <v>17742</v>
      </c>
      <c r="AA1005" s="37" t="s">
        <v>17311</v>
      </c>
      <c r="AB1005" s="37" t="s">
        <v>17613</v>
      </c>
      <c r="AC1005" s="17" t="s">
        <v>17306</v>
      </c>
      <c r="AD1005" s="38">
        <v>1</v>
      </c>
      <c r="AE1005" s="38">
        <v>1</v>
      </c>
      <c r="AF1005" s="38">
        <v>1</v>
      </c>
      <c r="AG1005" s="38">
        <v>1</v>
      </c>
      <c r="AH1005" s="38">
        <v>1</v>
      </c>
      <c r="AI1005" s="38">
        <v>1</v>
      </c>
      <c r="AJ1005" s="38">
        <v>1</v>
      </c>
      <c r="AK1005" s="38">
        <v>1</v>
      </c>
      <c r="AL1005" s="38">
        <v>1</v>
      </c>
      <c r="AM1005" s="38">
        <v>1</v>
      </c>
      <c r="AN1005" s="38">
        <v>1</v>
      </c>
      <c r="AO1005" s="38">
        <v>1</v>
      </c>
      <c r="AP1005" s="4">
        <f t="shared" si="31"/>
        <v>12</v>
      </c>
      <c r="AQ1005" s="38">
        <v>1560</v>
      </c>
      <c r="AR1005" s="38">
        <v>2894</v>
      </c>
      <c r="AS1005" s="38"/>
      <c r="AT1005" s="4">
        <f t="shared" si="32"/>
        <v>4454</v>
      </c>
      <c r="AU1005" s="38">
        <v>890</v>
      </c>
      <c r="AV1005" s="38">
        <v>6240</v>
      </c>
      <c r="AW1005" s="38" t="s">
        <v>12005</v>
      </c>
      <c r="AX1005" s="38">
        <v>18</v>
      </c>
      <c r="AY1005" s="38">
        <v>224</v>
      </c>
      <c r="AZ1005" s="38" t="s">
        <v>12731</v>
      </c>
      <c r="BA1005" s="38"/>
      <c r="BB1005" s="38"/>
      <c r="BC1005" s="38"/>
      <c r="BD1005" s="38"/>
      <c r="BE1005" s="38"/>
      <c r="BF1005" s="38"/>
      <c r="BG1005" s="38"/>
      <c r="BH1005" s="38"/>
      <c r="BI1005" s="38"/>
      <c r="BJ1005" s="38"/>
      <c r="BK1005" s="38"/>
      <c r="BL1005" s="38"/>
      <c r="BM1005" s="12"/>
      <c r="BN1005" s="12" t="s">
        <v>17310</v>
      </c>
      <c r="BP1005" s="4" t="s">
        <v>17279</v>
      </c>
      <c r="BQ1005" s="4" t="s">
        <v>12498</v>
      </c>
    </row>
    <row r="1006" spans="1:71">
      <c r="A1006" s="4">
        <v>3101421</v>
      </c>
      <c r="B1006" s="4" t="s">
        <v>17309</v>
      </c>
      <c r="C1006" s="4" t="s">
        <v>17792</v>
      </c>
      <c r="D1006" s="4" t="s">
        <v>17346</v>
      </c>
      <c r="E1006" s="4" t="s">
        <v>10045</v>
      </c>
      <c r="F1006" s="4" t="s">
        <v>12746</v>
      </c>
      <c r="H1006" s="4" t="s">
        <v>17277</v>
      </c>
      <c r="I1006" s="4" t="s">
        <v>11169</v>
      </c>
      <c r="J1006" s="4" t="s">
        <v>11169</v>
      </c>
      <c r="L1006" s="4" t="s">
        <v>11169</v>
      </c>
      <c r="M1006" s="4" t="s">
        <v>17345</v>
      </c>
      <c r="N1006" s="4" t="s">
        <v>12144</v>
      </c>
      <c r="P1006" s="4" t="s">
        <v>12746</v>
      </c>
      <c r="V1006" s="50" t="s">
        <v>12638</v>
      </c>
      <c r="W1006" s="4" t="s">
        <v>17344</v>
      </c>
      <c r="X1006" s="4" t="s">
        <v>17780</v>
      </c>
      <c r="Y1006" s="17" t="s">
        <v>17499</v>
      </c>
      <c r="Z1006" s="17" t="s">
        <v>13771</v>
      </c>
      <c r="AA1006" s="37" t="s">
        <v>17498</v>
      </c>
      <c r="AB1006" s="37" t="s">
        <v>17613</v>
      </c>
      <c r="AC1006" s="17" t="s">
        <v>17306</v>
      </c>
      <c r="AD1006" s="38"/>
      <c r="AE1006" s="38"/>
      <c r="AF1006" s="38"/>
      <c r="AG1006" s="38">
        <v>2</v>
      </c>
      <c r="AH1006" s="38">
        <v>3</v>
      </c>
      <c r="AI1006" s="38">
        <v>3</v>
      </c>
      <c r="AJ1006" s="38">
        <v>2</v>
      </c>
      <c r="AK1006" s="38">
        <v>3</v>
      </c>
      <c r="AL1006" s="38">
        <v>3</v>
      </c>
      <c r="AM1006" s="38">
        <v>3</v>
      </c>
      <c r="AN1006" s="38">
        <v>3</v>
      </c>
      <c r="AO1006" s="38">
        <v>3</v>
      </c>
      <c r="AP1006" s="4">
        <f t="shared" si="31"/>
        <v>25</v>
      </c>
      <c r="AQ1006" s="38">
        <v>2000</v>
      </c>
      <c r="AR1006" s="38">
        <v>2193</v>
      </c>
      <c r="AS1006" s="38"/>
      <c r="AT1006" s="4">
        <f t="shared" si="32"/>
        <v>4193</v>
      </c>
      <c r="AU1006" s="38">
        <v>1500</v>
      </c>
      <c r="AV1006" s="38">
        <v>7000</v>
      </c>
      <c r="AW1006" s="38" t="s">
        <v>12005</v>
      </c>
      <c r="AX1006" s="38">
        <v>150</v>
      </c>
      <c r="AY1006" s="38">
        <v>600</v>
      </c>
      <c r="AZ1006" s="38" t="s">
        <v>12539</v>
      </c>
      <c r="BA1006" s="38"/>
      <c r="BB1006" s="38"/>
      <c r="BC1006" s="38"/>
      <c r="BD1006" s="38"/>
      <c r="BE1006" s="38"/>
      <c r="BF1006" s="38"/>
      <c r="BG1006" s="38"/>
      <c r="BH1006" s="38"/>
      <c r="BI1006" s="38"/>
      <c r="BJ1006" s="38"/>
      <c r="BK1006" s="38"/>
      <c r="BL1006" s="38"/>
      <c r="BM1006" s="12"/>
      <c r="BP1006" s="4" t="s">
        <v>17279</v>
      </c>
      <c r="BQ1006" s="4" t="s">
        <v>12498</v>
      </c>
    </row>
    <row r="1007" spans="1:71">
      <c r="A1007" s="4">
        <v>3101422</v>
      </c>
      <c r="B1007" s="4" t="s">
        <v>17497</v>
      </c>
      <c r="C1007" s="4" t="s">
        <v>10759</v>
      </c>
      <c r="D1007" s="4" t="s">
        <v>17317</v>
      </c>
      <c r="F1007" s="4" t="s">
        <v>12144</v>
      </c>
      <c r="G1007" s="4" t="s">
        <v>10338</v>
      </c>
      <c r="H1007" s="4" t="s">
        <v>17277</v>
      </c>
      <c r="I1007" s="4" t="s">
        <v>10760</v>
      </c>
      <c r="J1007" s="4" t="s">
        <v>10760</v>
      </c>
      <c r="L1007" s="4" t="s">
        <v>11007</v>
      </c>
      <c r="N1007" s="4" t="s">
        <v>12144</v>
      </c>
      <c r="P1007" s="4" t="s">
        <v>12746</v>
      </c>
      <c r="W1007" s="4" t="s">
        <v>17316</v>
      </c>
      <c r="X1007" s="4" t="s">
        <v>17592</v>
      </c>
      <c r="Y1007" s="17" t="s">
        <v>17615</v>
      </c>
      <c r="Z1007" s="17" t="s">
        <v>17614</v>
      </c>
      <c r="AA1007" s="37" t="s">
        <v>17282</v>
      </c>
      <c r="AB1007" s="37" t="s">
        <v>17613</v>
      </c>
      <c r="AC1007" s="17" t="s">
        <v>17306</v>
      </c>
      <c r="AD1007" s="38">
        <v>3</v>
      </c>
      <c r="AE1007" s="38">
        <v>5</v>
      </c>
      <c r="AF1007" s="38">
        <v>12</v>
      </c>
      <c r="AG1007" s="38">
        <v>17</v>
      </c>
      <c r="AH1007" s="38">
        <v>28</v>
      </c>
      <c r="AI1007" s="38">
        <v>28</v>
      </c>
      <c r="AJ1007" s="38">
        <v>28</v>
      </c>
      <c r="AK1007" s="38">
        <v>28</v>
      </c>
      <c r="AL1007" s="38">
        <v>28</v>
      </c>
      <c r="AM1007" s="38">
        <v>28</v>
      </c>
      <c r="AN1007" s="38">
        <v>20</v>
      </c>
      <c r="AO1007" s="38">
        <v>3</v>
      </c>
      <c r="AP1007" s="4">
        <f t="shared" si="31"/>
        <v>228</v>
      </c>
      <c r="AQ1007" s="38">
        <v>21018</v>
      </c>
      <c r="AR1007" s="38">
        <v>67241</v>
      </c>
      <c r="AS1007" s="38"/>
      <c r="AT1007" s="4">
        <f t="shared" si="32"/>
        <v>88259</v>
      </c>
      <c r="AU1007" s="38">
        <v>708</v>
      </c>
      <c r="AV1007" s="38">
        <v>4253</v>
      </c>
      <c r="AW1007" s="38" t="s">
        <v>12005</v>
      </c>
      <c r="AX1007" s="38">
        <v>9828</v>
      </c>
      <c r="AY1007" s="38">
        <v>112230</v>
      </c>
      <c r="AZ1007" s="38" t="s">
        <v>13549</v>
      </c>
      <c r="BA1007" s="38"/>
      <c r="BB1007" s="38"/>
      <c r="BC1007" s="38"/>
      <c r="BD1007" s="38"/>
      <c r="BE1007" s="38"/>
      <c r="BF1007" s="38"/>
      <c r="BG1007" s="38"/>
      <c r="BH1007" s="38"/>
      <c r="BI1007" s="38"/>
      <c r="BJ1007" s="38"/>
      <c r="BK1007" s="38"/>
      <c r="BL1007" s="38"/>
      <c r="BM1007" s="12"/>
      <c r="BP1007" s="4" t="s">
        <v>17336</v>
      </c>
      <c r="BQ1007" s="4" t="s">
        <v>12498</v>
      </c>
    </row>
    <row r="1008" spans="1:71">
      <c r="A1008" s="4">
        <v>3101423</v>
      </c>
      <c r="B1008" s="4" t="s">
        <v>17612</v>
      </c>
      <c r="D1008" s="4" t="s">
        <v>9889</v>
      </c>
      <c r="E1008" s="4" t="s">
        <v>11194</v>
      </c>
      <c r="F1008" s="4" t="s">
        <v>12144</v>
      </c>
      <c r="G1008" s="4" t="s">
        <v>17672</v>
      </c>
      <c r="H1008" s="4" t="s">
        <v>17277</v>
      </c>
      <c r="I1008" s="4" t="s">
        <v>10929</v>
      </c>
      <c r="J1008" s="4" t="s">
        <v>10929</v>
      </c>
      <c r="L1008" s="4" t="s">
        <v>10929</v>
      </c>
      <c r="M1008" s="4" t="s">
        <v>12637</v>
      </c>
      <c r="N1008" s="4" t="s">
        <v>12144</v>
      </c>
      <c r="P1008" s="4" t="s">
        <v>12746</v>
      </c>
      <c r="V1008" s="50" t="s">
        <v>12638</v>
      </c>
      <c r="W1008" s="4" t="s">
        <v>17671</v>
      </c>
      <c r="X1008" s="4" t="s">
        <v>17474</v>
      </c>
      <c r="Y1008" s="17" t="s">
        <v>17069</v>
      </c>
      <c r="Z1008" s="17" t="s">
        <v>13771</v>
      </c>
      <c r="AA1008" s="37" t="s">
        <v>17473</v>
      </c>
      <c r="AB1008" s="37" t="s">
        <v>17281</v>
      </c>
      <c r="AC1008" s="17" t="s">
        <v>17306</v>
      </c>
      <c r="AD1008" s="38">
        <v>20</v>
      </c>
      <c r="AE1008" s="38">
        <v>20</v>
      </c>
      <c r="AF1008" s="38">
        <v>18</v>
      </c>
      <c r="AG1008" s="38">
        <v>19</v>
      </c>
      <c r="AH1008" s="38">
        <v>13</v>
      </c>
      <c r="AI1008" s="38">
        <v>13</v>
      </c>
      <c r="AJ1008" s="38">
        <v>13</v>
      </c>
      <c r="AK1008" s="38">
        <v>14</v>
      </c>
      <c r="AL1008" s="38">
        <v>13</v>
      </c>
      <c r="AM1008" s="38">
        <v>13</v>
      </c>
      <c r="AN1008" s="38">
        <v>12</v>
      </c>
      <c r="AO1008" s="38">
        <v>10</v>
      </c>
      <c r="AP1008" s="4">
        <f t="shared" si="31"/>
        <v>178</v>
      </c>
      <c r="AQ1008" s="38">
        <v>15403</v>
      </c>
      <c r="AR1008" s="38">
        <v>29867</v>
      </c>
      <c r="AS1008" s="38"/>
      <c r="AT1008" s="4">
        <f t="shared" si="32"/>
        <v>45270</v>
      </c>
      <c r="AU1008" s="38">
        <v>1660</v>
      </c>
      <c r="AV1008" s="38">
        <v>66428</v>
      </c>
      <c r="AW1008" s="38" t="s">
        <v>17472</v>
      </c>
      <c r="AX1008" s="38"/>
      <c r="AY1008" s="38"/>
      <c r="AZ1008" s="38"/>
      <c r="BA1008" s="38"/>
      <c r="BB1008" s="38"/>
      <c r="BC1008" s="38"/>
      <c r="BD1008" s="38"/>
      <c r="BE1008" s="38"/>
      <c r="BF1008" s="38"/>
      <c r="BG1008" s="38"/>
      <c r="BH1008" s="38"/>
      <c r="BI1008" s="38"/>
      <c r="BJ1008" s="38"/>
      <c r="BK1008" s="38"/>
      <c r="BL1008" s="38"/>
      <c r="BM1008" s="12"/>
      <c r="BN1008" s="12" t="s">
        <v>17471</v>
      </c>
      <c r="BP1008" s="4" t="s">
        <v>17336</v>
      </c>
      <c r="BQ1008" s="4" t="s">
        <v>12498</v>
      </c>
      <c r="BR1008" s="4" t="s">
        <v>30601</v>
      </c>
    </row>
    <row r="1009" spans="1:71">
      <c r="A1009" s="4">
        <v>3101424</v>
      </c>
      <c r="B1009" s="4" t="s">
        <v>17580</v>
      </c>
      <c r="C1009" s="4" t="s">
        <v>10636</v>
      </c>
      <c r="D1009" s="4" t="s">
        <v>17584</v>
      </c>
      <c r="E1009" s="4" t="s">
        <v>10521</v>
      </c>
      <c r="F1009" s="4" t="s">
        <v>12746</v>
      </c>
      <c r="G1009" s="4" t="s">
        <v>17585</v>
      </c>
      <c r="H1009" s="4" t="s">
        <v>17277</v>
      </c>
      <c r="I1009" s="4" t="s">
        <v>12546</v>
      </c>
      <c r="J1009" s="4" t="s">
        <v>12546</v>
      </c>
      <c r="L1009" s="4" t="s">
        <v>10632</v>
      </c>
      <c r="N1009" s="4" t="s">
        <v>12144</v>
      </c>
      <c r="P1009" s="4" t="s">
        <v>12746</v>
      </c>
      <c r="W1009" s="4" t="s">
        <v>17689</v>
      </c>
      <c r="X1009" s="4" t="s">
        <v>17761</v>
      </c>
      <c r="Y1009" s="17" t="s">
        <v>17069</v>
      </c>
      <c r="Z1009" s="17" t="s">
        <v>13771</v>
      </c>
      <c r="AA1009" s="37" t="s">
        <v>17862</v>
      </c>
      <c r="AB1009" s="37" t="s">
        <v>17281</v>
      </c>
      <c r="AC1009" s="17" t="s">
        <v>17450</v>
      </c>
      <c r="AD1009" s="38">
        <v>6</v>
      </c>
      <c r="AE1009" s="38">
        <v>4</v>
      </c>
      <c r="AF1009" s="38">
        <v>3</v>
      </c>
      <c r="AG1009" s="38">
        <v>3</v>
      </c>
      <c r="AH1009" s="38">
        <v>5</v>
      </c>
      <c r="AI1009" s="38">
        <v>6</v>
      </c>
      <c r="AJ1009" s="38">
        <v>6</v>
      </c>
      <c r="AK1009" s="38">
        <v>5</v>
      </c>
      <c r="AL1009" s="38">
        <v>5</v>
      </c>
      <c r="AM1009" s="38">
        <v>5</v>
      </c>
      <c r="AN1009" s="38">
        <v>5</v>
      </c>
      <c r="AO1009" s="38">
        <v>4</v>
      </c>
      <c r="AP1009" s="4">
        <f t="shared" si="31"/>
        <v>57</v>
      </c>
      <c r="AQ1009" s="38">
        <v>6612</v>
      </c>
      <c r="AR1009" s="38">
        <v>7977</v>
      </c>
      <c r="AS1009" s="38"/>
      <c r="AT1009" s="4">
        <f t="shared" si="32"/>
        <v>14589</v>
      </c>
      <c r="AU1009" s="38">
        <v>1172</v>
      </c>
      <c r="AV1009" s="38">
        <v>13516</v>
      </c>
      <c r="AW1009" s="38" t="s">
        <v>12005</v>
      </c>
      <c r="AX1009" s="38">
        <v>48</v>
      </c>
      <c r="AY1009" s="38">
        <v>1460</v>
      </c>
      <c r="AZ1009" s="38" t="s">
        <v>13626</v>
      </c>
      <c r="BA1009" s="38"/>
      <c r="BB1009" s="38"/>
      <c r="BC1009" s="38"/>
      <c r="BD1009" s="38"/>
      <c r="BE1009" s="38"/>
      <c r="BF1009" s="38"/>
      <c r="BG1009" s="38"/>
      <c r="BH1009" s="38"/>
      <c r="BI1009" s="38"/>
      <c r="BJ1009" s="38"/>
      <c r="BK1009" s="38"/>
      <c r="BL1009" s="38"/>
      <c r="BM1009" s="12"/>
      <c r="BN1009" s="12" t="s">
        <v>17861</v>
      </c>
      <c r="BP1009" s="4" t="s">
        <v>17336</v>
      </c>
      <c r="BQ1009" s="4" t="s">
        <v>12498</v>
      </c>
      <c r="BR1009" s="4" t="s">
        <v>35446</v>
      </c>
    </row>
    <row r="1010" spans="1:71">
      <c r="A1010" s="4">
        <v>3101425</v>
      </c>
      <c r="B1010" s="4" t="s">
        <v>17686</v>
      </c>
      <c r="C1010" s="4" t="s">
        <v>10182</v>
      </c>
      <c r="D1010" s="4" t="s">
        <v>17859</v>
      </c>
      <c r="E1010" s="4" t="s">
        <v>17860</v>
      </c>
      <c r="F1010" s="4" t="s">
        <v>12746</v>
      </c>
      <c r="G1010" s="4" t="s">
        <v>10403</v>
      </c>
      <c r="H1010" s="4" t="s">
        <v>17277</v>
      </c>
      <c r="I1010" s="4" t="s">
        <v>12546</v>
      </c>
      <c r="J1010" s="4" t="s">
        <v>12546</v>
      </c>
      <c r="L1010" s="4" t="s">
        <v>10632</v>
      </c>
      <c r="N1010" s="4" t="s">
        <v>12144</v>
      </c>
      <c r="P1010" s="4" t="s">
        <v>12746</v>
      </c>
      <c r="R1010" s="4" t="s">
        <v>12746</v>
      </c>
      <c r="T1010" s="4" t="s">
        <v>12746</v>
      </c>
      <c r="U1010" s="4" t="s">
        <v>12746</v>
      </c>
      <c r="W1010" s="4" t="s">
        <v>17783</v>
      </c>
      <c r="X1010" s="4" t="s">
        <v>16996</v>
      </c>
      <c r="Y1010" s="17" t="s">
        <v>17069</v>
      </c>
      <c r="Z1010" s="17" t="s">
        <v>17494</v>
      </c>
      <c r="AA1010" s="37" t="s">
        <v>17741</v>
      </c>
      <c r="AB1010" s="37" t="s">
        <v>17281</v>
      </c>
      <c r="AC1010" s="17" t="s">
        <v>17450</v>
      </c>
      <c r="AD1010" s="38"/>
      <c r="AE1010" s="38"/>
      <c r="AF1010" s="38"/>
      <c r="AG1010" s="38"/>
      <c r="AH1010" s="38">
        <v>2</v>
      </c>
      <c r="AI1010" s="38">
        <v>3</v>
      </c>
      <c r="AJ1010" s="38">
        <v>3</v>
      </c>
      <c r="AK1010" s="38">
        <v>4</v>
      </c>
      <c r="AL1010" s="38">
        <v>3</v>
      </c>
      <c r="AM1010" s="38">
        <v>3</v>
      </c>
      <c r="AN1010" s="38">
        <v>2</v>
      </c>
      <c r="AO1010" s="38">
        <v>2</v>
      </c>
      <c r="AP1010" s="4">
        <f t="shared" si="31"/>
        <v>22</v>
      </c>
      <c r="AQ1010" s="38">
        <v>2534</v>
      </c>
      <c r="AR1010" s="38">
        <v>5009</v>
      </c>
      <c r="AS1010" s="38">
        <v>368</v>
      </c>
      <c r="AT1010" s="26">
        <f t="shared" si="32"/>
        <v>7911</v>
      </c>
      <c r="AU1010" s="38">
        <v>1394</v>
      </c>
      <c r="AV1010" s="38">
        <v>9760</v>
      </c>
      <c r="AW1010" s="38" t="s">
        <v>12005</v>
      </c>
      <c r="AX1010" s="38">
        <v>30</v>
      </c>
      <c r="AY1010" s="38">
        <v>900</v>
      </c>
      <c r="AZ1010" s="38" t="s">
        <v>12448</v>
      </c>
      <c r="BA1010" s="38"/>
      <c r="BB1010" s="38"/>
      <c r="BC1010" s="38"/>
      <c r="BD1010" s="38"/>
      <c r="BE1010" s="38"/>
      <c r="BF1010" s="38"/>
      <c r="BG1010" s="38"/>
      <c r="BH1010" s="38"/>
      <c r="BI1010" s="38"/>
      <c r="BJ1010" s="38"/>
      <c r="BK1010" s="38"/>
      <c r="BL1010" s="38"/>
      <c r="BM1010" s="12"/>
      <c r="BN1010" s="12" t="s">
        <v>17493</v>
      </c>
      <c r="BP1010" s="4" t="s">
        <v>17279</v>
      </c>
      <c r="BQ1010" s="4" t="s">
        <v>12498</v>
      </c>
      <c r="BS1010" s="84" t="s">
        <v>35447</v>
      </c>
    </row>
    <row r="1011" spans="1:71">
      <c r="A1011" s="4">
        <v>3101426</v>
      </c>
      <c r="B1011" s="4" t="s">
        <v>17500</v>
      </c>
      <c r="C1011" s="4" t="s">
        <v>17599</v>
      </c>
      <c r="D1011" s="4" t="s">
        <v>17595</v>
      </c>
      <c r="E1011" s="4" t="s">
        <v>17598</v>
      </c>
      <c r="F1011" s="4" t="s">
        <v>12746</v>
      </c>
      <c r="G1011" s="4" t="s">
        <v>17597</v>
      </c>
      <c r="H1011" s="4" t="s">
        <v>17277</v>
      </c>
      <c r="I1011" s="4" t="s">
        <v>17596</v>
      </c>
      <c r="J1011" s="59" t="s">
        <v>636</v>
      </c>
      <c r="K1011" s="59"/>
      <c r="L1011" s="4" t="s">
        <v>10632</v>
      </c>
      <c r="N1011" s="4" t="s">
        <v>12144</v>
      </c>
      <c r="O1011" s="4" t="s">
        <v>17596</v>
      </c>
      <c r="P1011" s="4" t="s">
        <v>12746</v>
      </c>
      <c r="W1011" s="4" t="s">
        <v>17594</v>
      </c>
      <c r="X1011" s="4" t="s">
        <v>17593</v>
      </c>
      <c r="Y1011" s="17" t="s">
        <v>17069</v>
      </c>
      <c r="Z1011" s="17" t="s">
        <v>13771</v>
      </c>
      <c r="AA1011" s="37" t="s">
        <v>17374</v>
      </c>
      <c r="AB1011" s="37" t="s">
        <v>17373</v>
      </c>
      <c r="AC1011" s="17" t="s">
        <v>17306</v>
      </c>
      <c r="AD1011" s="38">
        <v>2</v>
      </c>
      <c r="AE1011" s="38">
        <v>2</v>
      </c>
      <c r="AF1011" s="38">
        <v>2</v>
      </c>
      <c r="AG1011" s="38">
        <v>2</v>
      </c>
      <c r="AH1011" s="38">
        <v>2</v>
      </c>
      <c r="AI1011" s="38">
        <v>2</v>
      </c>
      <c r="AJ1011" s="38">
        <v>1</v>
      </c>
      <c r="AK1011" s="38">
        <v>1</v>
      </c>
      <c r="AL1011" s="38">
        <v>1</v>
      </c>
      <c r="AM1011" s="38">
        <v>1</v>
      </c>
      <c r="AN1011" s="38">
        <v>1</v>
      </c>
      <c r="AO1011" s="38">
        <v>1</v>
      </c>
      <c r="AP1011" s="4">
        <f t="shared" si="31"/>
        <v>18</v>
      </c>
      <c r="AQ1011" s="38">
        <v>1070</v>
      </c>
      <c r="AR1011" s="38">
        <v>1376</v>
      </c>
      <c r="AS1011" s="38"/>
      <c r="AT1011" s="4">
        <f t="shared" si="32"/>
        <v>2446</v>
      </c>
      <c r="AU1011" s="38">
        <v>250</v>
      </c>
      <c r="AV1011" s="38">
        <v>1999</v>
      </c>
      <c r="AW1011" s="38" t="s">
        <v>12005</v>
      </c>
      <c r="AX1011" s="38">
        <v>44</v>
      </c>
      <c r="AY1011" s="38">
        <v>2772</v>
      </c>
      <c r="AZ1011" s="38" t="s">
        <v>13880</v>
      </c>
      <c r="BA1011" s="38">
        <v>73</v>
      </c>
      <c r="BB1011" s="38">
        <v>3235</v>
      </c>
      <c r="BC1011" s="38" t="s">
        <v>12448</v>
      </c>
      <c r="BD1011" s="38"/>
      <c r="BE1011" s="38"/>
      <c r="BF1011" s="38"/>
      <c r="BG1011" s="38"/>
      <c r="BH1011" s="38"/>
      <c r="BI1011" s="38"/>
      <c r="BJ1011" s="38"/>
      <c r="BK1011" s="38"/>
      <c r="BL1011" s="38"/>
      <c r="BM1011" s="12"/>
      <c r="BP1011" s="4" t="s">
        <v>17336</v>
      </c>
      <c r="BQ1011" s="4" t="s">
        <v>12498</v>
      </c>
    </row>
    <row r="1012" spans="1:71">
      <c r="A1012" s="4">
        <v>3101427</v>
      </c>
      <c r="B1012" s="4" t="s">
        <v>17372</v>
      </c>
      <c r="C1012" s="4" t="s">
        <v>17490</v>
      </c>
      <c r="E1012" s="4" t="s">
        <v>10918</v>
      </c>
      <c r="F1012" s="4" t="s">
        <v>12746</v>
      </c>
      <c r="G1012" s="4" t="s">
        <v>17609</v>
      </c>
      <c r="H1012" s="4" t="s">
        <v>17277</v>
      </c>
      <c r="I1012" s="4" t="s">
        <v>11046</v>
      </c>
      <c r="J1012" s="4" t="s">
        <v>11046</v>
      </c>
      <c r="L1012" s="4" t="s">
        <v>10895</v>
      </c>
      <c r="M1012" s="4" t="s">
        <v>12637</v>
      </c>
      <c r="N1012" s="4" t="s">
        <v>12144</v>
      </c>
      <c r="P1012" s="4" t="s">
        <v>12746</v>
      </c>
      <c r="W1012" s="4" t="s">
        <v>13626</v>
      </c>
      <c r="X1012" s="4" t="s">
        <v>17489</v>
      </c>
      <c r="Y1012" s="17" t="s">
        <v>17069</v>
      </c>
      <c r="Z1012" s="17" t="s">
        <v>17742</v>
      </c>
      <c r="AA1012" s="37" t="s">
        <v>17607</v>
      </c>
      <c r="AB1012" s="37" t="s">
        <v>17606</v>
      </c>
      <c r="AC1012" s="17" t="s">
        <v>17306</v>
      </c>
      <c r="AD1012" s="38">
        <v>3</v>
      </c>
      <c r="AE1012" s="38">
        <v>4</v>
      </c>
      <c r="AF1012" s="38"/>
      <c r="AG1012" s="38">
        <v>4</v>
      </c>
      <c r="AH1012" s="38">
        <v>5</v>
      </c>
      <c r="AI1012" s="38">
        <v>5</v>
      </c>
      <c r="AJ1012" s="38">
        <v>5</v>
      </c>
      <c r="AK1012" s="38">
        <v>5</v>
      </c>
      <c r="AL1012" s="38">
        <v>5</v>
      </c>
      <c r="AM1012" s="38">
        <v>4</v>
      </c>
      <c r="AN1012" s="38">
        <v>3</v>
      </c>
      <c r="AO1012" s="38">
        <v>3</v>
      </c>
      <c r="AP1012" s="4">
        <f t="shared" si="31"/>
        <v>46</v>
      </c>
      <c r="AQ1012" s="38">
        <v>4115</v>
      </c>
      <c r="AR1012" s="38">
        <v>11670</v>
      </c>
      <c r="AS1012" s="38"/>
      <c r="AT1012" s="4">
        <f t="shared" si="32"/>
        <v>15785</v>
      </c>
      <c r="AU1012" s="38">
        <v>20</v>
      </c>
      <c r="AV1012" s="38">
        <v>140</v>
      </c>
      <c r="AW1012" s="38" t="s">
        <v>12539</v>
      </c>
      <c r="AX1012" s="38">
        <v>375</v>
      </c>
      <c r="AY1012" s="38">
        <v>12480</v>
      </c>
      <c r="AZ1012" s="38" t="s">
        <v>13626</v>
      </c>
      <c r="BA1012" s="38">
        <v>14</v>
      </c>
      <c r="BB1012" s="38">
        <v>870</v>
      </c>
      <c r="BC1012" s="4" t="s">
        <v>13226</v>
      </c>
      <c r="BD1012" s="38">
        <v>4</v>
      </c>
      <c r="BE1012" s="38">
        <v>120</v>
      </c>
      <c r="BF1012" s="38" t="s">
        <v>13697</v>
      </c>
      <c r="BG1012" s="38">
        <v>157</v>
      </c>
      <c r="BH1012" s="38">
        <v>6300</v>
      </c>
      <c r="BI1012" s="38" t="s">
        <v>13682</v>
      </c>
      <c r="BJ1012" s="38"/>
      <c r="BK1012" s="38"/>
      <c r="BL1012" s="38"/>
      <c r="BM1012" s="12"/>
      <c r="BP1012" s="4" t="s">
        <v>17279</v>
      </c>
      <c r="BQ1012" s="4" t="s">
        <v>12498</v>
      </c>
    </row>
    <row r="1013" spans="1:71">
      <c r="A1013" s="4">
        <v>3101428</v>
      </c>
      <c r="B1013" s="4" t="s">
        <v>17605</v>
      </c>
      <c r="C1013" s="4" t="s">
        <v>17553</v>
      </c>
      <c r="D1013" s="4" t="s">
        <v>10565</v>
      </c>
      <c r="E1013" s="4" t="s">
        <v>17657</v>
      </c>
      <c r="F1013" s="4" t="s">
        <v>12746</v>
      </c>
      <c r="G1013" s="4" t="s">
        <v>10565</v>
      </c>
      <c r="H1013" s="4" t="s">
        <v>17277</v>
      </c>
      <c r="I1013" s="4" t="s">
        <v>477</v>
      </c>
      <c r="J1013" s="4" t="s">
        <v>477</v>
      </c>
      <c r="L1013" s="4" t="s">
        <v>10450</v>
      </c>
      <c r="N1013" s="4" t="s">
        <v>12144</v>
      </c>
      <c r="P1013" s="4" t="s">
        <v>12746</v>
      </c>
      <c r="R1013" s="4" t="s">
        <v>12746</v>
      </c>
      <c r="T1013" s="4" t="s">
        <v>12746</v>
      </c>
      <c r="U1013" s="4" t="s">
        <v>12746</v>
      </c>
      <c r="W1013" s="4" t="s">
        <v>17554</v>
      </c>
      <c r="X1013" s="4" t="s">
        <v>12602</v>
      </c>
      <c r="Y1013" s="17" t="s">
        <v>17069</v>
      </c>
      <c r="Z1013" s="17" t="s">
        <v>17742</v>
      </c>
      <c r="AA1013" s="37" t="s">
        <v>17338</v>
      </c>
      <c r="AB1013" s="37" t="s">
        <v>17414</v>
      </c>
      <c r="AC1013" s="17" t="s">
        <v>17337</v>
      </c>
      <c r="AD1013" s="38">
        <v>2</v>
      </c>
      <c r="AE1013" s="38">
        <v>2</v>
      </c>
      <c r="AF1013" s="38">
        <v>2</v>
      </c>
      <c r="AG1013" s="38">
        <v>2</v>
      </c>
      <c r="AH1013" s="38">
        <v>2</v>
      </c>
      <c r="AI1013" s="38">
        <v>2</v>
      </c>
      <c r="AJ1013" s="38">
        <v>2</v>
      </c>
      <c r="AK1013" s="38">
        <v>2</v>
      </c>
      <c r="AL1013" s="38">
        <v>2</v>
      </c>
      <c r="AM1013" s="38">
        <v>2</v>
      </c>
      <c r="AN1013" s="38">
        <v>2</v>
      </c>
      <c r="AO1013" s="38">
        <v>2</v>
      </c>
      <c r="AP1013" s="4">
        <f t="shared" si="31"/>
        <v>24</v>
      </c>
      <c r="AQ1013" s="38">
        <v>1000</v>
      </c>
      <c r="AR1013" s="38">
        <v>500</v>
      </c>
      <c r="AS1013" s="38"/>
      <c r="AT1013" s="4">
        <f t="shared" si="32"/>
        <v>1500</v>
      </c>
      <c r="AU1013" s="38">
        <v>1335</v>
      </c>
      <c r="AV1013" s="38">
        <v>5113</v>
      </c>
      <c r="AW1013" s="38" t="s">
        <v>12005</v>
      </c>
      <c r="AX1013" s="38">
        <v>2</v>
      </c>
      <c r="AY1013" s="38">
        <v>60</v>
      </c>
      <c r="AZ1013" s="38" t="s">
        <v>13626</v>
      </c>
      <c r="BA1013" s="38">
        <v>2</v>
      </c>
      <c r="BB1013" s="38">
        <v>160</v>
      </c>
      <c r="BC1013" s="4" t="s">
        <v>13226</v>
      </c>
      <c r="BD1013" s="38"/>
      <c r="BE1013" s="38"/>
      <c r="BF1013" s="38"/>
      <c r="BG1013" s="38"/>
      <c r="BH1013" s="38"/>
      <c r="BI1013" s="38"/>
      <c r="BJ1013" s="38"/>
      <c r="BK1013" s="38"/>
      <c r="BL1013" s="38"/>
      <c r="BM1013" s="12"/>
      <c r="BP1013" s="4" t="s">
        <v>17336</v>
      </c>
      <c r="BQ1013" s="4" t="s">
        <v>12498</v>
      </c>
    </row>
    <row r="1014" spans="1:71">
      <c r="A1014" s="4">
        <v>3101429</v>
      </c>
      <c r="B1014" s="4" t="s">
        <v>17335</v>
      </c>
      <c r="C1014" s="4" t="s">
        <v>17334</v>
      </c>
      <c r="D1014" s="59" t="s">
        <v>302</v>
      </c>
      <c r="E1014" s="4" t="s">
        <v>10809</v>
      </c>
      <c r="F1014" s="4" t="s">
        <v>12746</v>
      </c>
      <c r="G1014" s="4" t="s">
        <v>17529</v>
      </c>
      <c r="H1014" s="4" t="s">
        <v>17277</v>
      </c>
      <c r="I1014" s="4" t="s">
        <v>10810</v>
      </c>
      <c r="J1014" s="4" t="s">
        <v>10810</v>
      </c>
      <c r="L1014" s="4" t="s">
        <v>10450</v>
      </c>
      <c r="N1014" s="4" t="s">
        <v>12144</v>
      </c>
      <c r="P1014" s="4" t="s">
        <v>12746</v>
      </c>
      <c r="W1014" s="4" t="s">
        <v>17528</v>
      </c>
      <c r="X1014" s="4" t="s">
        <v>12064</v>
      </c>
      <c r="Y1014" s="17" t="s">
        <v>17069</v>
      </c>
      <c r="Z1014" s="17" t="s">
        <v>13771</v>
      </c>
      <c r="AA1014" s="37" t="s">
        <v>17415</v>
      </c>
      <c r="AB1014" s="37" t="s">
        <v>17414</v>
      </c>
      <c r="AC1014" s="17" t="s">
        <v>17413</v>
      </c>
      <c r="AD1014" s="38">
        <v>3</v>
      </c>
      <c r="AE1014" s="38">
        <v>3</v>
      </c>
      <c r="AF1014" s="38">
        <v>3</v>
      </c>
      <c r="AG1014" s="38">
        <v>3</v>
      </c>
      <c r="AH1014" s="38">
        <v>3</v>
      </c>
      <c r="AI1014" s="38">
        <v>3</v>
      </c>
      <c r="AJ1014" s="38">
        <v>3</v>
      </c>
      <c r="AK1014" s="38">
        <v>3</v>
      </c>
      <c r="AL1014" s="38">
        <v>3</v>
      </c>
      <c r="AM1014" s="38">
        <v>3</v>
      </c>
      <c r="AN1014" s="38">
        <v>3</v>
      </c>
      <c r="AO1014" s="38">
        <v>3</v>
      </c>
      <c r="AP1014" s="4">
        <f t="shared" si="31"/>
        <v>36</v>
      </c>
      <c r="AQ1014" s="38">
        <v>2210</v>
      </c>
      <c r="AR1014" s="38">
        <v>2502</v>
      </c>
      <c r="AS1014" s="38"/>
      <c r="AT1014" s="4">
        <f t="shared" si="32"/>
        <v>4712</v>
      </c>
      <c r="AU1014" s="38">
        <v>821</v>
      </c>
      <c r="AV1014" s="38">
        <v>4110</v>
      </c>
      <c r="AW1014" s="38" t="s">
        <v>12005</v>
      </c>
      <c r="AX1014" s="38">
        <v>108</v>
      </c>
      <c r="AY1014" s="38">
        <v>2160</v>
      </c>
      <c r="AZ1014" s="38" t="s">
        <v>13880</v>
      </c>
      <c r="BA1014" s="38">
        <v>20</v>
      </c>
      <c r="BB1014" s="38">
        <v>1120</v>
      </c>
      <c r="BC1014" s="38" t="s">
        <v>12448</v>
      </c>
      <c r="BD1014" s="38"/>
      <c r="BE1014" s="38"/>
      <c r="BF1014" s="38"/>
      <c r="BG1014" s="38"/>
      <c r="BH1014" s="38"/>
      <c r="BI1014" s="38"/>
      <c r="BJ1014" s="38"/>
      <c r="BK1014" s="38"/>
      <c r="BL1014" s="38"/>
      <c r="BM1014" s="12"/>
      <c r="BP1014" s="4" t="s">
        <v>17279</v>
      </c>
      <c r="BQ1014" s="4" t="s">
        <v>12498</v>
      </c>
    </row>
    <row r="1015" spans="1:71">
      <c r="A1015" s="4">
        <v>3101430</v>
      </c>
      <c r="B1015" s="4" t="s">
        <v>17412</v>
      </c>
      <c r="C1015" s="4" t="s">
        <v>11139</v>
      </c>
      <c r="E1015" s="4" t="s">
        <v>17411</v>
      </c>
      <c r="F1015" s="4" t="s">
        <v>12144</v>
      </c>
      <c r="G1015" s="59" t="s">
        <v>75</v>
      </c>
      <c r="H1015" s="4" t="s">
        <v>17277</v>
      </c>
      <c r="I1015" s="4" t="s">
        <v>17803</v>
      </c>
      <c r="J1015" s="4" t="s">
        <v>10987</v>
      </c>
      <c r="L1015" s="4" t="s">
        <v>12212</v>
      </c>
      <c r="N1015" s="4" t="s">
        <v>12746</v>
      </c>
      <c r="O1015" s="4" t="s">
        <v>17803</v>
      </c>
      <c r="P1015" s="4" t="s">
        <v>12746</v>
      </c>
      <c r="W1015" s="4" t="s">
        <v>17743</v>
      </c>
      <c r="Y1015" s="17" t="s">
        <v>17069</v>
      </c>
      <c r="Z1015" s="17" t="s">
        <v>17742</v>
      </c>
      <c r="AA1015" s="37" t="s">
        <v>17741</v>
      </c>
      <c r="AB1015" s="37" t="s">
        <v>17740</v>
      </c>
      <c r="AC1015" s="17" t="s">
        <v>17450</v>
      </c>
      <c r="AD1015" s="38"/>
      <c r="AE1015" s="38"/>
      <c r="AF1015" s="38">
        <v>2</v>
      </c>
      <c r="AG1015" s="38">
        <v>4</v>
      </c>
      <c r="AH1015" s="38">
        <v>4</v>
      </c>
      <c r="AI1015" s="38">
        <v>4</v>
      </c>
      <c r="AJ1015" s="38">
        <v>2</v>
      </c>
      <c r="AK1015" s="38">
        <v>4</v>
      </c>
      <c r="AL1015" s="38">
        <v>4</v>
      </c>
      <c r="AM1015" s="38">
        <v>4</v>
      </c>
      <c r="AN1015" s="38"/>
      <c r="AO1015" s="38"/>
      <c r="AP1015" s="4">
        <f t="shared" si="31"/>
        <v>28</v>
      </c>
      <c r="AQ1015" s="38">
        <v>2865</v>
      </c>
      <c r="AR1015" s="38">
        <v>3100</v>
      </c>
      <c r="AS1015" s="38"/>
      <c r="AT1015" s="4">
        <f t="shared" si="32"/>
        <v>5965</v>
      </c>
      <c r="AU1015" s="38">
        <v>800</v>
      </c>
      <c r="AV1015" s="38">
        <v>4000</v>
      </c>
      <c r="AW1015" s="38" t="s">
        <v>12005</v>
      </c>
      <c r="AX1015" s="38">
        <v>200</v>
      </c>
      <c r="AY1015" s="38">
        <v>1200</v>
      </c>
      <c r="AZ1015" s="38" t="s">
        <v>12731</v>
      </c>
      <c r="BA1015" s="38">
        <v>80</v>
      </c>
      <c r="BB1015" s="38">
        <v>800</v>
      </c>
      <c r="BC1015" s="38" t="s">
        <v>13549</v>
      </c>
      <c r="BD1015" s="38">
        <v>250</v>
      </c>
      <c r="BE1015" s="38">
        <v>2000</v>
      </c>
      <c r="BF1015" s="38" t="s">
        <v>12922</v>
      </c>
      <c r="BG1015" s="38"/>
      <c r="BH1015" s="38"/>
      <c r="BI1015" s="38"/>
      <c r="BJ1015" s="38"/>
      <c r="BK1015" s="38"/>
      <c r="BL1015" s="38"/>
      <c r="BM1015" s="12"/>
      <c r="BP1015" s="4" t="s">
        <v>17279</v>
      </c>
      <c r="BQ1015" s="4" t="s">
        <v>12498</v>
      </c>
    </row>
    <row r="1016" spans="1:71">
      <c r="A1016" s="4">
        <v>3101431</v>
      </c>
      <c r="B1016" s="4" t="s">
        <v>17739</v>
      </c>
      <c r="C1016" s="4" t="s">
        <v>17522</v>
      </c>
      <c r="D1016" s="4" t="s">
        <v>17078</v>
      </c>
      <c r="E1016" s="4" t="s">
        <v>17522</v>
      </c>
      <c r="F1016" s="4" t="s">
        <v>12144</v>
      </c>
      <c r="G1016" s="4" t="s">
        <v>17521</v>
      </c>
      <c r="H1016" s="4" t="s">
        <v>17277</v>
      </c>
      <c r="I1016" s="4" t="s">
        <v>17079</v>
      </c>
      <c r="J1016" s="4" t="s">
        <v>11128</v>
      </c>
      <c r="L1016" s="4" t="s">
        <v>10621</v>
      </c>
      <c r="M1016" s="4" t="s">
        <v>17077</v>
      </c>
      <c r="N1016" s="4" t="s">
        <v>12144</v>
      </c>
      <c r="P1016" s="4" t="s">
        <v>12746</v>
      </c>
      <c r="W1016" s="4" t="s">
        <v>17410</v>
      </c>
      <c r="X1016" s="4" t="s">
        <v>17192</v>
      </c>
      <c r="Y1016" s="17" t="s">
        <v>17069</v>
      </c>
      <c r="Z1016" s="17" t="s">
        <v>13771</v>
      </c>
      <c r="AA1016" s="37" t="s">
        <v>17452</v>
      </c>
      <c r="AB1016" s="37" t="s">
        <v>17451</v>
      </c>
      <c r="AC1016" s="17" t="s">
        <v>17450</v>
      </c>
      <c r="AD1016" s="38"/>
      <c r="AE1016" s="38"/>
      <c r="AF1016" s="38"/>
      <c r="AG1016" s="38">
        <v>5</v>
      </c>
      <c r="AH1016" s="38">
        <v>6</v>
      </c>
      <c r="AI1016" s="38">
        <v>6</v>
      </c>
      <c r="AJ1016" s="38"/>
      <c r="AK1016" s="38"/>
      <c r="AL1016" s="38"/>
      <c r="AM1016" s="38"/>
      <c r="AN1016" s="38"/>
      <c r="AO1016" s="38"/>
      <c r="AP1016" s="4">
        <f t="shared" si="31"/>
        <v>17</v>
      </c>
      <c r="AQ1016" s="38">
        <v>1281</v>
      </c>
      <c r="AR1016" s="38">
        <v>2755</v>
      </c>
      <c r="AS1016" s="38"/>
      <c r="AT1016" s="4">
        <f t="shared" si="32"/>
        <v>4036</v>
      </c>
      <c r="AU1016" s="38">
        <v>220</v>
      </c>
      <c r="AV1016" s="38">
        <v>1565</v>
      </c>
      <c r="AW1016" s="38" t="s">
        <v>12005</v>
      </c>
      <c r="AX1016" s="38">
        <v>550</v>
      </c>
      <c r="AY1016" s="38">
        <v>4427</v>
      </c>
      <c r="AZ1016" s="38" t="s">
        <v>12731</v>
      </c>
      <c r="BA1016" s="38"/>
      <c r="BB1016" s="38"/>
      <c r="BC1016" s="38"/>
      <c r="BD1016" s="38"/>
      <c r="BE1016" s="38"/>
      <c r="BF1016" s="38"/>
      <c r="BG1016" s="38"/>
      <c r="BH1016" s="38"/>
      <c r="BI1016" s="38"/>
      <c r="BJ1016" s="38"/>
      <c r="BK1016" s="38"/>
      <c r="BL1016" s="38"/>
      <c r="BM1016" s="12"/>
      <c r="BP1016" s="4" t="s">
        <v>17279</v>
      </c>
      <c r="BQ1016" s="4" t="s">
        <v>12498</v>
      </c>
      <c r="BR1016" s="4" t="s">
        <v>35448</v>
      </c>
    </row>
    <row r="1017" spans="1:71">
      <c r="A1017" s="4">
        <v>3101432</v>
      </c>
      <c r="B1017" s="4" t="s">
        <v>17449</v>
      </c>
      <c r="C1017" s="4" t="s">
        <v>10793</v>
      </c>
      <c r="D1017" s="4" t="s">
        <v>17448</v>
      </c>
      <c r="E1017" s="4" t="s">
        <v>10793</v>
      </c>
      <c r="F1017" s="4" t="s">
        <v>12144</v>
      </c>
      <c r="G1017" s="4" t="s">
        <v>9780</v>
      </c>
      <c r="H1017" s="4" t="s">
        <v>17277</v>
      </c>
      <c r="I1017" s="4" t="s">
        <v>10794</v>
      </c>
      <c r="J1017" s="4" t="s">
        <v>10794</v>
      </c>
      <c r="L1017" s="4" t="s">
        <v>10794</v>
      </c>
      <c r="N1017" s="4" t="s">
        <v>12144</v>
      </c>
      <c r="P1017" s="4" t="s">
        <v>12746</v>
      </c>
      <c r="W1017" s="4" t="s">
        <v>17447</v>
      </c>
      <c r="X1017" s="4" t="s">
        <v>17061</v>
      </c>
      <c r="Y1017" s="17" t="s">
        <v>17069</v>
      </c>
      <c r="Z1017" s="17" t="s">
        <v>13771</v>
      </c>
      <c r="AA1017" s="37" t="s">
        <v>17282</v>
      </c>
      <c r="AB1017" s="37" t="s">
        <v>17307</v>
      </c>
      <c r="AC1017" s="17" t="s">
        <v>17306</v>
      </c>
      <c r="AD1017" s="38">
        <v>3</v>
      </c>
      <c r="AE1017" s="38">
        <v>3</v>
      </c>
      <c r="AF1017" s="38">
        <v>3</v>
      </c>
      <c r="AG1017" s="38">
        <v>3</v>
      </c>
      <c r="AH1017" s="38">
        <v>2</v>
      </c>
      <c r="AI1017" s="38">
        <v>1</v>
      </c>
      <c r="AJ1017" s="38">
        <v>1</v>
      </c>
      <c r="AK1017" s="38">
        <v>1</v>
      </c>
      <c r="AL1017" s="38">
        <v>2</v>
      </c>
      <c r="AM1017" s="38">
        <v>3</v>
      </c>
      <c r="AN1017" s="38">
        <v>3</v>
      </c>
      <c r="AO1017" s="38">
        <v>2</v>
      </c>
      <c r="AP1017" s="4">
        <f t="shared" si="31"/>
        <v>27</v>
      </c>
      <c r="AQ1017" s="38">
        <v>2402</v>
      </c>
      <c r="AR1017" s="38">
        <v>2074</v>
      </c>
      <c r="AS1017" s="38"/>
      <c r="AT1017" s="4">
        <f t="shared" si="32"/>
        <v>4476</v>
      </c>
      <c r="AU1017" s="38">
        <v>325</v>
      </c>
      <c r="AV1017" s="38">
        <v>2394</v>
      </c>
      <c r="AW1017" s="38" t="s">
        <v>12005</v>
      </c>
      <c r="AX1017" s="38">
        <v>821</v>
      </c>
      <c r="AY1017" s="38">
        <v>5940</v>
      </c>
      <c r="AZ1017" s="38" t="s">
        <v>13239</v>
      </c>
      <c r="BA1017" s="38">
        <v>109</v>
      </c>
      <c r="BB1017" s="38">
        <v>930</v>
      </c>
      <c r="BC1017" s="38" t="s">
        <v>12922</v>
      </c>
      <c r="BD1017" s="38"/>
      <c r="BE1017" s="38"/>
      <c r="BF1017" s="38"/>
      <c r="BG1017" s="38"/>
      <c r="BH1017" s="38"/>
      <c r="BI1017" s="38"/>
      <c r="BJ1017" s="38"/>
      <c r="BK1017" s="38"/>
      <c r="BL1017" s="38"/>
      <c r="BM1017" s="12"/>
      <c r="BP1017" s="4" t="s">
        <v>17279</v>
      </c>
      <c r="BQ1017" s="4" t="s">
        <v>12498</v>
      </c>
      <c r="BR1017" s="4" t="s">
        <v>30789</v>
      </c>
      <c r="BS1017" s="4" t="s">
        <v>30722</v>
      </c>
    </row>
    <row r="1018" spans="1:71">
      <c r="A1018" s="4">
        <v>3101433</v>
      </c>
      <c r="B1018" s="4" t="s">
        <v>17305</v>
      </c>
      <c r="C1018" s="4" t="s">
        <v>10571</v>
      </c>
      <c r="D1018" s="4" t="s">
        <v>17406</v>
      </c>
      <c r="E1018" s="4" t="s">
        <v>10571</v>
      </c>
      <c r="F1018" s="4" t="s">
        <v>12144</v>
      </c>
      <c r="G1018" s="4" t="s">
        <v>17063</v>
      </c>
      <c r="H1018" s="4" t="s">
        <v>17277</v>
      </c>
      <c r="I1018" s="4" t="s">
        <v>10621</v>
      </c>
      <c r="J1018" s="4" t="s">
        <v>10621</v>
      </c>
      <c r="L1018" s="4" t="s">
        <v>10621</v>
      </c>
      <c r="M1018" s="4" t="s">
        <v>17063</v>
      </c>
      <c r="N1018" s="4" t="s">
        <v>12144</v>
      </c>
      <c r="P1018" s="4" t="s">
        <v>12746</v>
      </c>
      <c r="W1018" s="4" t="s">
        <v>17438</v>
      </c>
      <c r="X1018" s="4" t="s">
        <v>12602</v>
      </c>
      <c r="Y1018" s="17" t="s">
        <v>17069</v>
      </c>
      <c r="Z1018" s="17" t="s">
        <v>13771</v>
      </c>
      <c r="AA1018" s="37" t="s">
        <v>17282</v>
      </c>
      <c r="AB1018" s="37" t="s">
        <v>17281</v>
      </c>
      <c r="AC1018" s="17" t="s">
        <v>17280</v>
      </c>
      <c r="AD1018" s="38">
        <v>12</v>
      </c>
      <c r="AE1018" s="38">
        <v>12</v>
      </c>
      <c r="AF1018" s="38">
        <v>13</v>
      </c>
      <c r="AG1018" s="38">
        <v>14</v>
      </c>
      <c r="AH1018" s="38">
        <v>14</v>
      </c>
      <c r="AI1018" s="38">
        <v>14</v>
      </c>
      <c r="AJ1018" s="38">
        <v>14</v>
      </c>
      <c r="AK1018" s="38">
        <v>10</v>
      </c>
      <c r="AL1018" s="38">
        <v>10</v>
      </c>
      <c r="AM1018" s="38">
        <v>10</v>
      </c>
      <c r="AN1018" s="38">
        <v>12</v>
      </c>
      <c r="AO1018" s="38">
        <v>10</v>
      </c>
      <c r="AP1018" s="4">
        <f t="shared" si="31"/>
        <v>145</v>
      </c>
      <c r="AQ1018" s="38">
        <v>14428</v>
      </c>
      <c r="AR1018" s="38">
        <v>32945</v>
      </c>
      <c r="AS1018" s="38"/>
      <c r="AT1018" s="4">
        <f t="shared" si="32"/>
        <v>47373</v>
      </c>
      <c r="AU1018" s="38">
        <v>5570</v>
      </c>
      <c r="AV1018" s="38">
        <v>41784</v>
      </c>
      <c r="AW1018" s="38" t="s">
        <v>13549</v>
      </c>
      <c r="AX1018" s="38">
        <v>2008</v>
      </c>
      <c r="AY1018" s="38">
        <v>14062</v>
      </c>
      <c r="AZ1018" s="38" t="s">
        <v>12922</v>
      </c>
      <c r="BA1018" s="38">
        <v>959</v>
      </c>
      <c r="BB1018" s="38">
        <v>6711</v>
      </c>
      <c r="BC1018" s="3" t="s">
        <v>35862</v>
      </c>
      <c r="BD1018" s="38">
        <v>2000</v>
      </c>
      <c r="BE1018" s="38">
        <v>15000</v>
      </c>
      <c r="BF1018" s="4" t="s">
        <v>35863</v>
      </c>
      <c r="BG1018" s="38">
        <v>298</v>
      </c>
      <c r="BH1018" s="38">
        <v>2086</v>
      </c>
      <c r="BI1018" s="38" t="s">
        <v>10921</v>
      </c>
      <c r="BJ1018" s="38" t="s">
        <v>12144</v>
      </c>
      <c r="BK1018" s="38"/>
      <c r="BL1018" s="38"/>
      <c r="BM1018" s="12">
        <v>82139</v>
      </c>
      <c r="BP1018" s="4" t="s">
        <v>17279</v>
      </c>
      <c r="BQ1018" s="4" t="s">
        <v>12498</v>
      </c>
      <c r="BR1018" s="4" t="s">
        <v>34640</v>
      </c>
    </row>
    <row r="1019" spans="1:71">
      <c r="A1019" s="4">
        <v>3100203</v>
      </c>
      <c r="B1019" s="4" t="s">
        <v>24205</v>
      </c>
      <c r="C1019" s="4" t="s">
        <v>3136</v>
      </c>
      <c r="F1019" s="4" t="s">
        <v>12144</v>
      </c>
      <c r="G1019" s="4" t="s">
        <v>24204</v>
      </c>
      <c r="H1019" s="4" t="s">
        <v>16898</v>
      </c>
      <c r="I1019" s="4" t="s">
        <v>3456</v>
      </c>
      <c r="J1019" s="4" t="s">
        <v>3456</v>
      </c>
      <c r="L1019" s="4" t="s">
        <v>3457</v>
      </c>
      <c r="N1019" s="4" t="s">
        <v>12144</v>
      </c>
      <c r="P1019" s="3" t="s">
        <v>12746</v>
      </c>
      <c r="W1019" s="4" t="s">
        <v>24287</v>
      </c>
      <c r="X1019" s="4" t="s">
        <v>24286</v>
      </c>
      <c r="Y1019" s="4" t="s">
        <v>17637</v>
      </c>
      <c r="Z1019" s="4" t="s">
        <v>17343</v>
      </c>
      <c r="AA1019" s="4">
        <v>143</v>
      </c>
      <c r="AB1019" s="4">
        <v>48</v>
      </c>
      <c r="AC1019" s="4">
        <v>6</v>
      </c>
      <c r="AD1019" s="4">
        <v>2</v>
      </c>
      <c r="AE1019" s="4">
        <v>4</v>
      </c>
      <c r="AF1019" s="4">
        <v>6</v>
      </c>
      <c r="AG1019" s="4">
        <v>7</v>
      </c>
      <c r="AH1019" s="4">
        <v>5</v>
      </c>
      <c r="AI1019" s="4">
        <v>3</v>
      </c>
      <c r="AJ1019" s="4">
        <v>3</v>
      </c>
      <c r="AK1019" s="4">
        <v>3</v>
      </c>
      <c r="AL1019" s="4">
        <v>3</v>
      </c>
      <c r="AM1019" s="4">
        <v>5</v>
      </c>
      <c r="AN1019" s="4">
        <v>5</v>
      </c>
      <c r="AO1019" s="4">
        <v>2</v>
      </c>
      <c r="AP1019" s="3">
        <f t="shared" si="31"/>
        <v>48</v>
      </c>
      <c r="AQ1019" s="4">
        <v>3532</v>
      </c>
      <c r="AR1019" s="4">
        <v>7616</v>
      </c>
      <c r="AT1019" s="4">
        <f t="shared" si="32"/>
        <v>11148</v>
      </c>
      <c r="AU1019" s="4">
        <v>529</v>
      </c>
      <c r="AV1019" s="4">
        <v>8460</v>
      </c>
      <c r="AW1019" s="4" t="s">
        <v>13549</v>
      </c>
      <c r="AX1019" s="4">
        <v>403</v>
      </c>
      <c r="AY1019" s="4">
        <v>7256</v>
      </c>
      <c r="AZ1019" s="4" t="s">
        <v>13719</v>
      </c>
      <c r="BA1019" s="4">
        <v>60</v>
      </c>
      <c r="BB1019" s="4">
        <v>1225</v>
      </c>
      <c r="BC1019" s="3" t="s">
        <v>35862</v>
      </c>
      <c r="BM1019" s="3"/>
      <c r="BP1019" s="4" t="s">
        <v>17336</v>
      </c>
      <c r="BQ1019" s="4" t="s">
        <v>12498</v>
      </c>
      <c r="BR1019" s="4" t="s">
        <v>35570</v>
      </c>
    </row>
    <row r="1020" spans="1:71">
      <c r="A1020" s="4">
        <v>3100212</v>
      </c>
      <c r="B1020" s="4" t="s">
        <v>24131</v>
      </c>
      <c r="C1020" s="4" t="s">
        <v>24237</v>
      </c>
      <c r="D1020" s="4" t="s">
        <v>1321</v>
      </c>
      <c r="E1020" s="4" t="s">
        <v>2694</v>
      </c>
      <c r="F1020" s="4" t="s">
        <v>12144</v>
      </c>
      <c r="G1020" s="4" t="s">
        <v>24252</v>
      </c>
      <c r="H1020" s="4" t="s">
        <v>16899</v>
      </c>
      <c r="I1020" s="4" t="s">
        <v>2695</v>
      </c>
      <c r="J1020" s="4" t="s">
        <v>2695</v>
      </c>
      <c r="L1020" s="4" t="s">
        <v>3178</v>
      </c>
      <c r="N1020" s="4" t="s">
        <v>12144</v>
      </c>
      <c r="P1020" s="4" t="s">
        <v>12746</v>
      </c>
      <c r="W1020" s="4" t="s">
        <v>18087</v>
      </c>
      <c r="X1020" s="4" t="s">
        <v>24251</v>
      </c>
      <c r="Y1020" s="4" t="s">
        <v>17069</v>
      </c>
      <c r="Z1020" s="4" t="s">
        <v>13771</v>
      </c>
      <c r="AA1020" s="4">
        <v>250</v>
      </c>
      <c r="AB1020" s="4">
        <v>50</v>
      </c>
      <c r="AC1020" s="5">
        <v>6</v>
      </c>
      <c r="AD1020" s="4">
        <v>4</v>
      </c>
      <c r="AE1020" s="4">
        <v>4</v>
      </c>
      <c r="AF1020" s="4">
        <v>4</v>
      </c>
      <c r="AG1020" s="4">
        <v>4</v>
      </c>
      <c r="AH1020" s="4">
        <v>4</v>
      </c>
      <c r="AI1020" s="4">
        <v>4</v>
      </c>
      <c r="AJ1020" s="4">
        <v>4</v>
      </c>
      <c r="AK1020" s="4">
        <v>4</v>
      </c>
      <c r="AL1020" s="4">
        <v>4</v>
      </c>
      <c r="AM1020" s="4">
        <v>4</v>
      </c>
      <c r="AN1020" s="4">
        <v>4</v>
      </c>
      <c r="AO1020" s="4">
        <v>4</v>
      </c>
      <c r="AP1020" s="3">
        <f t="shared" si="31"/>
        <v>48</v>
      </c>
      <c r="AQ1020" s="4">
        <v>6984</v>
      </c>
      <c r="AR1020" s="4">
        <v>4985</v>
      </c>
      <c r="AT1020" s="4">
        <f t="shared" si="32"/>
        <v>11969</v>
      </c>
      <c r="AU1020" s="4">
        <v>1</v>
      </c>
      <c r="AV1020" s="4">
        <v>26</v>
      </c>
      <c r="AW1020" s="4" t="s">
        <v>13571</v>
      </c>
      <c r="AX1020" s="4">
        <v>1013</v>
      </c>
      <c r="AY1020" s="4">
        <v>40534</v>
      </c>
      <c r="AZ1020" s="4" t="s">
        <v>12448</v>
      </c>
      <c r="BM1020" s="3"/>
      <c r="BP1020" s="4" t="s">
        <v>17336</v>
      </c>
      <c r="BQ1020" s="4" t="s">
        <v>12498</v>
      </c>
      <c r="BR1020" s="4" t="s">
        <v>35571</v>
      </c>
      <c r="BS1020" s="4" t="s">
        <v>35572</v>
      </c>
    </row>
    <row r="1021" spans="1:71">
      <c r="A1021" s="4">
        <v>3100302</v>
      </c>
      <c r="B1021" s="4" t="s">
        <v>23654</v>
      </c>
      <c r="C1021" s="4" t="s">
        <v>23648</v>
      </c>
      <c r="D1021" s="4" t="s">
        <v>23646</v>
      </c>
      <c r="E1021" s="4" t="s">
        <v>633</v>
      </c>
      <c r="F1021" s="4" t="s">
        <v>12746</v>
      </c>
      <c r="H1021" s="4" t="s">
        <v>16900</v>
      </c>
      <c r="I1021" s="4" t="s">
        <v>23647</v>
      </c>
      <c r="J1021" s="4" t="s">
        <v>896</v>
      </c>
      <c r="L1021" s="4" t="s">
        <v>10542</v>
      </c>
      <c r="N1021" s="4" t="s">
        <v>12144</v>
      </c>
      <c r="P1021" s="4" t="s">
        <v>12746</v>
      </c>
      <c r="W1021" s="4" t="s">
        <v>12476</v>
      </c>
      <c r="X1021" s="4" t="s">
        <v>23645</v>
      </c>
      <c r="Y1021" s="4" t="s">
        <v>17069</v>
      </c>
      <c r="Z1021" s="4" t="s">
        <v>13771</v>
      </c>
      <c r="AA1021" s="4">
        <v>307</v>
      </c>
      <c r="AB1021" s="4">
        <v>40</v>
      </c>
      <c r="AC1021" s="5">
        <v>6</v>
      </c>
      <c r="AD1021" s="4">
        <v>3</v>
      </c>
      <c r="AE1021" s="4">
        <v>3</v>
      </c>
      <c r="AF1021" s="4">
        <v>3</v>
      </c>
      <c r="AG1021" s="4">
        <v>3</v>
      </c>
      <c r="AH1021" s="4">
        <v>3</v>
      </c>
      <c r="AI1021" s="4">
        <v>3</v>
      </c>
      <c r="AJ1021" s="4">
        <v>3</v>
      </c>
      <c r="AK1021" s="4">
        <v>3</v>
      </c>
      <c r="AL1021" s="4">
        <v>3</v>
      </c>
      <c r="AM1021" s="4">
        <v>3</v>
      </c>
      <c r="AN1021" s="4">
        <v>3</v>
      </c>
      <c r="AO1021" s="4">
        <v>3</v>
      </c>
      <c r="AP1021" s="3">
        <f t="shared" si="31"/>
        <v>36</v>
      </c>
      <c r="AQ1021" s="4">
        <v>3600</v>
      </c>
      <c r="AR1021" s="4">
        <v>9600</v>
      </c>
      <c r="AT1021" s="4">
        <f t="shared" si="32"/>
        <v>13200</v>
      </c>
      <c r="AU1021" s="4">
        <v>480</v>
      </c>
      <c r="AV1021" s="4">
        <v>14400</v>
      </c>
      <c r="AW1021" s="4" t="s">
        <v>12448</v>
      </c>
      <c r="BM1021" s="3"/>
      <c r="BN1021" s="4" t="s">
        <v>23644</v>
      </c>
      <c r="BP1021" s="4" t="s">
        <v>17279</v>
      </c>
      <c r="BQ1021" s="4" t="s">
        <v>12498</v>
      </c>
      <c r="BR1021" s="84" t="s">
        <v>35694</v>
      </c>
    </row>
    <row r="1022" spans="1:71">
      <c r="A1022" s="4">
        <v>3100303</v>
      </c>
      <c r="B1022" s="4" t="s">
        <v>23638</v>
      </c>
      <c r="C1022" s="4" t="s">
        <v>2397</v>
      </c>
      <c r="D1022" s="4" t="s">
        <v>23849</v>
      </c>
      <c r="E1022" s="4" t="s">
        <v>23754</v>
      </c>
      <c r="F1022" s="4" t="s">
        <v>12746</v>
      </c>
      <c r="G1022" s="4" t="s">
        <v>23850</v>
      </c>
      <c r="H1022" s="4" t="s">
        <v>16900</v>
      </c>
      <c r="I1022" s="4" t="s">
        <v>896</v>
      </c>
      <c r="J1022" s="4" t="s">
        <v>896</v>
      </c>
      <c r="L1022" s="4" t="s">
        <v>10542</v>
      </c>
      <c r="M1022" s="4" t="s">
        <v>23849</v>
      </c>
      <c r="N1022" s="4" t="s">
        <v>12144</v>
      </c>
      <c r="P1022" s="4" t="s">
        <v>12746</v>
      </c>
      <c r="W1022" s="4" t="s">
        <v>23848</v>
      </c>
      <c r="X1022" s="4" t="s">
        <v>23845</v>
      </c>
      <c r="Y1022" s="4" t="s">
        <v>17069</v>
      </c>
      <c r="Z1022" s="4" t="s">
        <v>13771</v>
      </c>
      <c r="AA1022" s="4">
        <v>280</v>
      </c>
      <c r="AB1022" s="4">
        <v>50</v>
      </c>
      <c r="AC1022" s="9">
        <v>5</v>
      </c>
      <c r="AD1022" s="4">
        <v>3</v>
      </c>
      <c r="AE1022" s="4">
        <v>3</v>
      </c>
      <c r="AF1022" s="4">
        <v>1</v>
      </c>
      <c r="AG1022" s="4">
        <v>3</v>
      </c>
      <c r="AH1022" s="4">
        <v>4</v>
      </c>
      <c r="AI1022" s="4">
        <v>3</v>
      </c>
      <c r="AJ1022" s="4">
        <v>3</v>
      </c>
      <c r="AK1022" s="4">
        <v>5</v>
      </c>
      <c r="AL1022" s="4">
        <v>4</v>
      </c>
      <c r="AM1022" s="4">
        <v>3</v>
      </c>
      <c r="AN1022" s="4">
        <v>3</v>
      </c>
      <c r="AO1022" s="4">
        <v>3</v>
      </c>
      <c r="AP1022" s="4">
        <f t="shared" si="31"/>
        <v>38</v>
      </c>
      <c r="AQ1022" s="4">
        <v>3278</v>
      </c>
      <c r="AR1022" s="4">
        <v>7355</v>
      </c>
      <c r="AT1022" s="4">
        <f t="shared" si="32"/>
        <v>10633</v>
      </c>
      <c r="AU1022" s="4">
        <v>2002</v>
      </c>
      <c r="AV1022" s="4">
        <v>14013</v>
      </c>
      <c r="AW1022" s="4" t="s">
        <v>13435</v>
      </c>
      <c r="AX1022" s="4">
        <v>273</v>
      </c>
      <c r="AY1022" s="4">
        <v>10400</v>
      </c>
      <c r="AZ1022" s="4" t="s">
        <v>13626</v>
      </c>
      <c r="BM1022" s="12"/>
      <c r="BP1022" s="4" t="s">
        <v>17279</v>
      </c>
      <c r="BQ1022" s="4" t="s">
        <v>12498</v>
      </c>
      <c r="BR1022" s="4" t="s">
        <v>35695</v>
      </c>
    </row>
    <row r="1023" spans="1:71">
      <c r="A1023" s="4">
        <v>3100304</v>
      </c>
      <c r="B1023" s="4" t="s">
        <v>23844</v>
      </c>
      <c r="C1023" s="4" t="s">
        <v>14990</v>
      </c>
      <c r="D1023" s="4" t="s">
        <v>23843</v>
      </c>
      <c r="E1023" s="4" t="s">
        <v>14990</v>
      </c>
      <c r="F1023" s="4" t="s">
        <v>12144</v>
      </c>
      <c r="G1023" s="4" t="s">
        <v>19949</v>
      </c>
      <c r="H1023" s="4" t="s">
        <v>16900</v>
      </c>
      <c r="I1023" s="4" t="s">
        <v>896</v>
      </c>
      <c r="J1023" s="4" t="s">
        <v>896</v>
      </c>
      <c r="L1023" s="4" t="s">
        <v>10542</v>
      </c>
      <c r="N1023" s="4" t="s">
        <v>12144</v>
      </c>
      <c r="P1023" s="4" t="s">
        <v>12746</v>
      </c>
      <c r="R1023" s="4" t="s">
        <v>12746</v>
      </c>
      <c r="W1023" s="4" t="s">
        <v>21682</v>
      </c>
      <c r="X1023" s="4" t="s">
        <v>23716</v>
      </c>
      <c r="Y1023" s="4" t="s">
        <v>11274</v>
      </c>
      <c r="Z1023" s="4" t="s">
        <v>19865</v>
      </c>
      <c r="AA1023" s="4">
        <v>182</v>
      </c>
      <c r="AB1023" s="4">
        <v>54</v>
      </c>
      <c r="AC1023" s="9">
        <v>6</v>
      </c>
      <c r="AD1023" s="4">
        <v>9</v>
      </c>
      <c r="AE1023" s="4">
        <v>12</v>
      </c>
      <c r="AF1023" s="4">
        <v>12</v>
      </c>
      <c r="AG1023" s="4">
        <v>11</v>
      </c>
      <c r="AH1023" s="4">
        <v>2</v>
      </c>
      <c r="AI1023" s="4">
        <v>7</v>
      </c>
      <c r="AJ1023" s="4">
        <v>3</v>
      </c>
      <c r="AK1023" s="4">
        <v>3</v>
      </c>
      <c r="AL1023" s="4">
        <v>2</v>
      </c>
      <c r="AM1023" s="4">
        <v>2</v>
      </c>
      <c r="AN1023" s="4">
        <v>9</v>
      </c>
      <c r="AO1023" s="4">
        <v>12</v>
      </c>
      <c r="AP1023" s="4">
        <f t="shared" si="31"/>
        <v>84</v>
      </c>
      <c r="AQ1023" s="4">
        <v>3045</v>
      </c>
      <c r="AR1023" s="4">
        <v>11651</v>
      </c>
      <c r="AT1023" s="4">
        <f t="shared" si="32"/>
        <v>14696</v>
      </c>
      <c r="AU1023" s="4">
        <v>2240</v>
      </c>
      <c r="AV1023" s="4">
        <v>22951</v>
      </c>
      <c r="AW1023" s="4" t="s">
        <v>13549</v>
      </c>
      <c r="AX1023" s="4">
        <v>1931</v>
      </c>
      <c r="AY1023" s="4">
        <v>15077</v>
      </c>
      <c r="AZ1023" s="4" t="s">
        <v>35862</v>
      </c>
      <c r="BM1023" s="12"/>
      <c r="BP1023" s="4" t="s">
        <v>17336</v>
      </c>
      <c r="BQ1023" s="4" t="s">
        <v>12498</v>
      </c>
      <c r="BR1023" s="4" t="s">
        <v>35696</v>
      </c>
    </row>
    <row r="1024" spans="1:71">
      <c r="A1024" s="4">
        <v>3100305</v>
      </c>
      <c r="B1024" s="4" t="s">
        <v>23842</v>
      </c>
      <c r="C1024" s="4" t="s">
        <v>2670</v>
      </c>
      <c r="D1024" s="4" t="s">
        <v>23839</v>
      </c>
      <c r="E1024" s="4" t="s">
        <v>23841</v>
      </c>
      <c r="F1024" s="4" t="s">
        <v>12746</v>
      </c>
      <c r="G1024" s="4" t="s">
        <v>23840</v>
      </c>
      <c r="H1024" s="4" t="s">
        <v>16900</v>
      </c>
      <c r="I1024" s="4" t="s">
        <v>896</v>
      </c>
      <c r="J1024" s="4" t="s">
        <v>896</v>
      </c>
      <c r="L1024" s="4" t="s">
        <v>10542</v>
      </c>
      <c r="N1024" s="4" t="s">
        <v>12144</v>
      </c>
      <c r="P1024" s="4" t="s">
        <v>12746</v>
      </c>
      <c r="W1024" s="4" t="s">
        <v>6758</v>
      </c>
      <c r="X1024" s="4" t="s">
        <v>23838</v>
      </c>
      <c r="Y1024" s="4" t="s">
        <v>17637</v>
      </c>
      <c r="Z1024" s="4" t="s">
        <v>17343</v>
      </c>
      <c r="AA1024" s="4">
        <v>71</v>
      </c>
      <c r="AB1024" s="4">
        <v>22</v>
      </c>
      <c r="AC1024" s="9">
        <v>4</v>
      </c>
      <c r="AD1024" s="4">
        <v>1</v>
      </c>
      <c r="AE1024" s="4">
        <v>1</v>
      </c>
      <c r="AF1024" s="4">
        <v>1</v>
      </c>
      <c r="AG1024" s="4">
        <v>1</v>
      </c>
      <c r="AH1024" s="4">
        <v>1</v>
      </c>
      <c r="AI1024" s="4">
        <v>1</v>
      </c>
      <c r="AJ1024" s="4">
        <v>1</v>
      </c>
      <c r="AK1024" s="4">
        <v>1</v>
      </c>
      <c r="AM1024" s="4">
        <v>1</v>
      </c>
      <c r="AN1024" s="4">
        <v>1</v>
      </c>
      <c r="AO1024" s="4">
        <v>1</v>
      </c>
      <c r="AP1024" s="4">
        <f t="shared" si="31"/>
        <v>11</v>
      </c>
      <c r="AQ1024" s="4">
        <v>685</v>
      </c>
      <c r="AR1024" s="4">
        <v>2740</v>
      </c>
      <c r="AT1024" s="4">
        <f t="shared" si="32"/>
        <v>3425</v>
      </c>
      <c r="AU1024" s="4">
        <v>1070</v>
      </c>
      <c r="AV1024" s="4">
        <v>7500</v>
      </c>
      <c r="AW1024" s="4" t="s">
        <v>13435</v>
      </c>
      <c r="BM1024" s="12"/>
      <c r="BP1024" s="4" t="s">
        <v>17336</v>
      </c>
      <c r="BQ1024" s="4" t="s">
        <v>12498</v>
      </c>
    </row>
    <row r="1025" spans="1:75">
      <c r="A1025" s="4">
        <v>3100306</v>
      </c>
      <c r="B1025" s="4" t="s">
        <v>23830</v>
      </c>
      <c r="C1025" s="4" t="s">
        <v>23829</v>
      </c>
      <c r="D1025" s="4" t="s">
        <v>23713</v>
      </c>
      <c r="E1025" s="4" t="s">
        <v>23828</v>
      </c>
      <c r="F1025" s="4" t="s">
        <v>12144</v>
      </c>
      <c r="G1025" s="4" t="s">
        <v>23715</v>
      </c>
      <c r="H1025" s="4" t="s">
        <v>16900</v>
      </c>
      <c r="I1025" s="4" t="s">
        <v>896</v>
      </c>
      <c r="J1025" s="4" t="s">
        <v>896</v>
      </c>
      <c r="L1025" s="4" t="s">
        <v>10542</v>
      </c>
      <c r="M1025" s="4" t="s">
        <v>23713</v>
      </c>
      <c r="N1025" s="4" t="s">
        <v>12144</v>
      </c>
      <c r="P1025" s="4" t="s">
        <v>12746</v>
      </c>
      <c r="W1025" s="4" t="s">
        <v>23712</v>
      </c>
      <c r="X1025" s="4" t="s">
        <v>12602</v>
      </c>
      <c r="Y1025" s="4" t="s">
        <v>17069</v>
      </c>
      <c r="Z1025" s="4" t="s">
        <v>13771</v>
      </c>
      <c r="AA1025" s="4">
        <v>154</v>
      </c>
      <c r="AB1025" s="4">
        <v>50</v>
      </c>
      <c r="AC1025" s="9">
        <v>5</v>
      </c>
      <c r="AD1025" s="4">
        <v>4</v>
      </c>
      <c r="AE1025" s="4">
        <v>4</v>
      </c>
      <c r="AF1025" s="4">
        <v>4</v>
      </c>
      <c r="AG1025" s="4">
        <v>4</v>
      </c>
      <c r="AH1025" s="4">
        <v>4</v>
      </c>
      <c r="AI1025" s="4">
        <v>4</v>
      </c>
      <c r="AP1025" s="4">
        <f t="shared" si="31"/>
        <v>24</v>
      </c>
      <c r="AQ1025" s="4">
        <v>1920</v>
      </c>
      <c r="AR1025" s="4">
        <v>4080</v>
      </c>
      <c r="AT1025" s="4">
        <f t="shared" si="32"/>
        <v>6000</v>
      </c>
      <c r="AU1025" s="4">
        <v>1250</v>
      </c>
      <c r="AV1025" s="4">
        <v>5000</v>
      </c>
      <c r="AW1025" s="4" t="s">
        <v>13435</v>
      </c>
      <c r="BM1025" s="12"/>
      <c r="BN1025" s="4" t="s">
        <v>23708</v>
      </c>
      <c r="BP1025" s="4" t="s">
        <v>17279</v>
      </c>
      <c r="BQ1025" s="4" t="s">
        <v>12498</v>
      </c>
      <c r="BR1025" s="4" t="s">
        <v>32841</v>
      </c>
    </row>
    <row r="1026" spans="1:75">
      <c r="A1026" s="4">
        <v>3100307</v>
      </c>
      <c r="B1026" s="4" t="s">
        <v>23707</v>
      </c>
      <c r="C1026" s="4" t="s">
        <v>3618</v>
      </c>
      <c r="D1026" s="4" t="s">
        <v>23601</v>
      </c>
      <c r="E1026" s="4" t="s">
        <v>23602</v>
      </c>
      <c r="F1026" s="4" t="s">
        <v>12746</v>
      </c>
      <c r="G1026" s="4" t="s">
        <v>23601</v>
      </c>
      <c r="H1026" s="4" t="s">
        <v>16900</v>
      </c>
      <c r="I1026" s="4" t="s">
        <v>5514</v>
      </c>
      <c r="J1026" s="59" t="s">
        <v>896</v>
      </c>
      <c r="K1026" s="59"/>
      <c r="L1026" s="4" t="s">
        <v>10542</v>
      </c>
      <c r="N1026" s="4" t="s">
        <v>12746</v>
      </c>
      <c r="O1026" s="4" t="s">
        <v>5514</v>
      </c>
      <c r="P1026" s="4" t="s">
        <v>12746</v>
      </c>
      <c r="R1026" s="4" t="s">
        <v>12746</v>
      </c>
      <c r="W1026" s="4" t="s">
        <v>23706</v>
      </c>
      <c r="X1026" s="4" t="s">
        <v>23613</v>
      </c>
      <c r="Y1026" s="4" t="s">
        <v>17069</v>
      </c>
      <c r="Z1026" s="4" t="s">
        <v>17315</v>
      </c>
      <c r="AA1026" s="4">
        <v>252</v>
      </c>
      <c r="AB1026" s="4">
        <v>55</v>
      </c>
      <c r="AC1026" s="9">
        <v>5.5</v>
      </c>
      <c r="AD1026" s="4">
        <v>5</v>
      </c>
      <c r="AE1026" s="4">
        <v>4</v>
      </c>
      <c r="AF1026" s="4">
        <v>4</v>
      </c>
      <c r="AG1026" s="4">
        <v>6</v>
      </c>
      <c r="AH1026" s="4">
        <v>6</v>
      </c>
      <c r="AI1026" s="4">
        <v>6</v>
      </c>
      <c r="AJ1026" s="4">
        <v>6</v>
      </c>
      <c r="AK1026" s="4">
        <v>7</v>
      </c>
      <c r="AL1026" s="4">
        <v>7</v>
      </c>
      <c r="AM1026" s="4">
        <v>6</v>
      </c>
      <c r="AN1026" s="4">
        <v>6</v>
      </c>
      <c r="AO1026" s="4">
        <v>6</v>
      </c>
      <c r="AP1026" s="4">
        <f t="shared" si="31"/>
        <v>69</v>
      </c>
      <c r="AQ1026" s="4">
        <v>6123</v>
      </c>
      <c r="AR1026" s="4">
        <v>16345</v>
      </c>
      <c r="AT1026" s="4">
        <f t="shared" si="32"/>
        <v>22468</v>
      </c>
      <c r="AU1026" s="4">
        <v>7613</v>
      </c>
      <c r="AV1026" s="4">
        <v>31861</v>
      </c>
      <c r="AW1026" s="4" t="s">
        <v>13435</v>
      </c>
      <c r="AX1026" s="4">
        <v>461</v>
      </c>
      <c r="AY1026" s="4">
        <v>13596</v>
      </c>
      <c r="AZ1026" s="4" t="s">
        <v>23612</v>
      </c>
      <c r="BM1026" s="12"/>
      <c r="BN1026" s="4" t="s">
        <v>23699</v>
      </c>
      <c r="BP1026" s="4" t="s">
        <v>17279</v>
      </c>
      <c r="BQ1026" s="4" t="s">
        <v>12498</v>
      </c>
      <c r="BR1026" s="4" t="s">
        <v>35697</v>
      </c>
    </row>
    <row r="1027" spans="1:75" s="59" customFormat="1">
      <c r="A1027" s="4">
        <v>3100308</v>
      </c>
      <c r="B1027" s="4" t="s">
        <v>23611</v>
      </c>
      <c r="C1027" s="4" t="s">
        <v>3618</v>
      </c>
      <c r="D1027" s="59" t="s">
        <v>173</v>
      </c>
      <c r="E1027" s="4" t="s">
        <v>23602</v>
      </c>
      <c r="F1027" s="4" t="s">
        <v>12746</v>
      </c>
      <c r="G1027" s="4" t="s">
        <v>23601</v>
      </c>
      <c r="H1027" s="4" t="s">
        <v>16900</v>
      </c>
      <c r="I1027" s="4" t="s">
        <v>896</v>
      </c>
      <c r="J1027" s="4" t="s">
        <v>896</v>
      </c>
      <c r="K1027" s="4"/>
      <c r="L1027" s="4" t="s">
        <v>10542</v>
      </c>
      <c r="M1027" s="4" t="s">
        <v>12144</v>
      </c>
      <c r="N1027" s="4" t="s">
        <v>12144</v>
      </c>
      <c r="O1027" s="4"/>
      <c r="P1027" s="4" t="s">
        <v>12746</v>
      </c>
      <c r="Q1027" s="4"/>
      <c r="R1027" s="4" t="s">
        <v>12746</v>
      </c>
      <c r="S1027" s="4"/>
      <c r="T1027" s="4"/>
      <c r="U1027" s="4"/>
      <c r="V1027" s="4"/>
      <c r="W1027" s="4" t="s">
        <v>23701</v>
      </c>
      <c r="X1027" s="4" t="s">
        <v>23700</v>
      </c>
      <c r="Y1027" s="4" t="s">
        <v>17069</v>
      </c>
      <c r="Z1027" s="4" t="s">
        <v>17315</v>
      </c>
      <c r="AA1027" s="4">
        <v>220</v>
      </c>
      <c r="AB1027" s="4">
        <v>55</v>
      </c>
      <c r="AC1027" s="9">
        <v>5.5</v>
      </c>
      <c r="AD1027" s="4">
        <v>3</v>
      </c>
      <c r="AE1027" s="4">
        <v>1</v>
      </c>
      <c r="AF1027" s="4">
        <v>3</v>
      </c>
      <c r="AG1027" s="4">
        <v>3</v>
      </c>
      <c r="AH1027" s="4">
        <v>3</v>
      </c>
      <c r="AI1027" s="4">
        <v>3</v>
      </c>
      <c r="AJ1027" s="4">
        <v>3</v>
      </c>
      <c r="AK1027" s="4">
        <v>3</v>
      </c>
      <c r="AL1027" s="4">
        <v>3</v>
      </c>
      <c r="AM1027" s="4">
        <v>3</v>
      </c>
      <c r="AN1027" s="4">
        <v>3</v>
      </c>
      <c r="AO1027" s="4">
        <v>3</v>
      </c>
      <c r="AP1027" s="4">
        <f t="shared" si="31"/>
        <v>34</v>
      </c>
      <c r="AQ1027" s="4">
        <v>2800</v>
      </c>
      <c r="AR1027" s="4">
        <v>7574</v>
      </c>
      <c r="AS1027" s="4"/>
      <c r="AT1027" s="4">
        <f t="shared" si="32"/>
        <v>10374</v>
      </c>
      <c r="AU1027" s="4">
        <v>3153</v>
      </c>
      <c r="AV1027" s="4">
        <v>15177</v>
      </c>
      <c r="AW1027" s="4" t="s">
        <v>18051</v>
      </c>
      <c r="AX1027" s="4">
        <v>172</v>
      </c>
      <c r="AY1027" s="4">
        <v>3777</v>
      </c>
      <c r="AZ1027" s="4" t="s">
        <v>13626</v>
      </c>
      <c r="BA1027" s="4"/>
      <c r="BB1027" s="4"/>
      <c r="BC1027" s="4"/>
      <c r="BD1027" s="4"/>
      <c r="BE1027" s="4"/>
      <c r="BF1027" s="4"/>
      <c r="BG1027" s="4"/>
      <c r="BH1027" s="4"/>
      <c r="BI1027" s="4"/>
      <c r="BJ1027" s="4"/>
      <c r="BK1027" s="4"/>
      <c r="BL1027" s="4"/>
      <c r="BM1027" s="12"/>
      <c r="BN1027" s="4" t="s">
        <v>23699</v>
      </c>
      <c r="BO1027" s="4"/>
      <c r="BP1027" s="4" t="s">
        <v>17279</v>
      </c>
      <c r="BQ1027" s="4" t="s">
        <v>12498</v>
      </c>
      <c r="BR1027" s="4" t="s">
        <v>35697</v>
      </c>
      <c r="BS1027" s="4"/>
      <c r="BT1027" s="4"/>
      <c r="BU1027" s="4"/>
      <c r="BV1027" s="4"/>
      <c r="BW1027" s="4"/>
    </row>
    <row r="1028" spans="1:75">
      <c r="A1028" s="4">
        <v>3100309</v>
      </c>
      <c r="B1028" s="4" t="s">
        <v>23597</v>
      </c>
      <c r="C1028" s="4" t="s">
        <v>14990</v>
      </c>
      <c r="D1028" s="4" t="s">
        <v>23588</v>
      </c>
      <c r="E1028" s="4" t="s">
        <v>14990</v>
      </c>
      <c r="F1028" s="4" t="s">
        <v>12144</v>
      </c>
      <c r="G1028" s="4" t="s">
        <v>19949</v>
      </c>
      <c r="H1028" s="4" t="s">
        <v>16900</v>
      </c>
      <c r="I1028" s="4" t="s">
        <v>2853</v>
      </c>
      <c r="J1028" s="4" t="s">
        <v>2853</v>
      </c>
      <c r="L1028" s="4" t="s">
        <v>2951</v>
      </c>
      <c r="N1028" s="4" t="s">
        <v>12144</v>
      </c>
      <c r="P1028" s="4" t="s">
        <v>12746</v>
      </c>
      <c r="R1028" s="4" t="s">
        <v>12746</v>
      </c>
      <c r="W1028" s="4" t="s">
        <v>23696</v>
      </c>
      <c r="X1028" s="4" t="s">
        <v>23716</v>
      </c>
      <c r="Y1028" s="4" t="s">
        <v>11274</v>
      </c>
      <c r="Z1028" s="4" t="s">
        <v>19865</v>
      </c>
      <c r="AA1028" s="4">
        <v>127</v>
      </c>
      <c r="AB1028" s="4">
        <v>54</v>
      </c>
      <c r="AC1028" s="9">
        <v>6</v>
      </c>
      <c r="AD1028" s="4">
        <v>3</v>
      </c>
      <c r="AE1028" s="4">
        <v>5</v>
      </c>
      <c r="AF1028" s="4">
        <v>10</v>
      </c>
      <c r="AG1028" s="4">
        <v>8</v>
      </c>
      <c r="AH1028" s="4">
        <v>8</v>
      </c>
      <c r="AI1028" s="4">
        <v>5</v>
      </c>
      <c r="AK1028" s="4">
        <v>10</v>
      </c>
      <c r="AL1028" s="4">
        <v>10</v>
      </c>
      <c r="AM1028" s="4">
        <v>9</v>
      </c>
      <c r="AN1028" s="4">
        <v>3</v>
      </c>
      <c r="AO1028" s="4">
        <v>3</v>
      </c>
      <c r="AP1028" s="4">
        <f t="shared" si="31"/>
        <v>74</v>
      </c>
      <c r="AQ1028" s="4">
        <v>3162</v>
      </c>
      <c r="AR1028" s="4">
        <v>9453</v>
      </c>
      <c r="AT1028" s="4">
        <f t="shared" si="32"/>
        <v>12615</v>
      </c>
      <c r="AU1028" s="4">
        <v>1462</v>
      </c>
      <c r="AV1028" s="4">
        <v>19862</v>
      </c>
      <c r="AW1028" s="4" t="s">
        <v>13549</v>
      </c>
      <c r="AX1028" s="4">
        <v>801</v>
      </c>
      <c r="AY1028" s="4">
        <v>8031</v>
      </c>
      <c r="AZ1028" s="4" t="s">
        <v>35862</v>
      </c>
      <c r="BA1028" s="4">
        <v>47</v>
      </c>
      <c r="BB1028" s="4">
        <v>480</v>
      </c>
      <c r="BC1028" s="38" t="s">
        <v>35863</v>
      </c>
      <c r="BM1028" s="12"/>
      <c r="BP1028" s="4" t="s">
        <v>17336</v>
      </c>
      <c r="BQ1028" s="4" t="s">
        <v>12498</v>
      </c>
      <c r="BR1028" s="4" t="s">
        <v>31934</v>
      </c>
    </row>
    <row r="1029" spans="1:75">
      <c r="A1029" s="4">
        <v>3100310</v>
      </c>
      <c r="B1029" s="4" t="s">
        <v>23695</v>
      </c>
      <c r="C1029" s="4" t="s">
        <v>23694</v>
      </c>
      <c r="D1029" s="4" t="s">
        <v>23693</v>
      </c>
      <c r="E1029" s="4" t="s">
        <v>23585</v>
      </c>
      <c r="F1029" s="4" t="s">
        <v>12144</v>
      </c>
      <c r="G1029" s="4" t="s">
        <v>23584</v>
      </c>
      <c r="H1029" s="4" t="s">
        <v>16900</v>
      </c>
      <c r="I1029" s="4" t="s">
        <v>2853</v>
      </c>
      <c r="J1029" s="4" t="s">
        <v>2853</v>
      </c>
      <c r="L1029" s="4" t="s">
        <v>2951</v>
      </c>
      <c r="N1029" s="4" t="s">
        <v>12144</v>
      </c>
      <c r="P1029" s="4" t="s">
        <v>12746</v>
      </c>
      <c r="R1029" s="4" t="s">
        <v>12746</v>
      </c>
      <c r="W1029" s="4" t="s">
        <v>23692</v>
      </c>
      <c r="X1029" s="4" t="s">
        <v>15305</v>
      </c>
      <c r="Y1029" s="4" t="s">
        <v>12074</v>
      </c>
      <c r="Z1029" s="4" t="s">
        <v>17069</v>
      </c>
      <c r="AA1029" s="4">
        <v>140</v>
      </c>
      <c r="AB1029" s="4">
        <v>9</v>
      </c>
      <c r="AC1029" s="9">
        <v>5.5</v>
      </c>
      <c r="AD1029" s="4">
        <v>2</v>
      </c>
      <c r="AE1029" s="4">
        <v>2</v>
      </c>
      <c r="AF1029" s="4">
        <v>2</v>
      </c>
      <c r="AG1029" s="4">
        <v>2</v>
      </c>
      <c r="AH1029" s="4">
        <v>2</v>
      </c>
      <c r="AI1029" s="4">
        <v>2</v>
      </c>
      <c r="AJ1029" s="4">
        <v>2</v>
      </c>
      <c r="AK1029" s="4">
        <v>2</v>
      </c>
      <c r="AL1029" s="4">
        <v>2</v>
      </c>
      <c r="AM1029" s="4">
        <v>2</v>
      </c>
      <c r="AN1029" s="4">
        <v>2</v>
      </c>
      <c r="AO1029" s="4">
        <v>2</v>
      </c>
      <c r="AP1029" s="4">
        <f t="shared" si="31"/>
        <v>24</v>
      </c>
      <c r="AQ1029" s="4">
        <v>1200</v>
      </c>
      <c r="AR1029" s="4">
        <v>1300</v>
      </c>
      <c r="AT1029" s="4">
        <f t="shared" si="32"/>
        <v>2500</v>
      </c>
      <c r="AU1029" s="4">
        <v>2250</v>
      </c>
      <c r="AV1029" s="4">
        <v>8900</v>
      </c>
      <c r="AW1029" s="4" t="s">
        <v>13435</v>
      </c>
      <c r="BM1029" s="12"/>
      <c r="BN1029" s="4" t="s">
        <v>23582</v>
      </c>
      <c r="BP1029" s="4" t="s">
        <v>17279</v>
      </c>
      <c r="BQ1029" s="4" t="s">
        <v>12498</v>
      </c>
    </row>
    <row r="1030" spans="1:75">
      <c r="A1030" s="4">
        <v>3100311</v>
      </c>
      <c r="B1030" s="4" t="s">
        <v>23691</v>
      </c>
      <c r="C1030" s="4" t="s">
        <v>23690</v>
      </c>
      <c r="E1030" s="4" t="s">
        <v>2847</v>
      </c>
      <c r="F1030" s="4" t="s">
        <v>12746</v>
      </c>
      <c r="G1030" s="4" t="s">
        <v>23581</v>
      </c>
      <c r="H1030" s="4" t="s">
        <v>16900</v>
      </c>
      <c r="I1030" s="4" t="s">
        <v>23689</v>
      </c>
      <c r="J1030" s="4" t="s">
        <v>2950</v>
      </c>
      <c r="L1030" s="4" t="s">
        <v>2951</v>
      </c>
      <c r="M1030" s="4" t="s">
        <v>23688</v>
      </c>
      <c r="N1030" s="4" t="s">
        <v>12746</v>
      </c>
      <c r="O1030" s="4" t="s">
        <v>32770</v>
      </c>
      <c r="P1030" s="4" t="s">
        <v>12746</v>
      </c>
      <c r="V1030" s="50" t="s">
        <v>23580</v>
      </c>
      <c r="W1030" s="4" t="s">
        <v>15887</v>
      </c>
      <c r="X1030" s="4" t="s">
        <v>23579</v>
      </c>
      <c r="Y1030" s="4" t="s">
        <v>17069</v>
      </c>
      <c r="Z1030" s="4" t="s">
        <v>17742</v>
      </c>
      <c r="AA1030" s="4">
        <v>187</v>
      </c>
      <c r="AB1030" s="4">
        <v>55</v>
      </c>
      <c r="AC1030" s="9">
        <v>5.5</v>
      </c>
      <c r="AF1030" s="4">
        <v>1</v>
      </c>
      <c r="AG1030" s="4">
        <v>1</v>
      </c>
      <c r="AH1030" s="4">
        <v>1</v>
      </c>
      <c r="AI1030" s="4">
        <v>1</v>
      </c>
      <c r="AJ1030" s="4">
        <v>1</v>
      </c>
      <c r="AK1030" s="4">
        <v>1</v>
      </c>
      <c r="AL1030" s="4">
        <v>1</v>
      </c>
      <c r="AM1030" s="4">
        <v>1</v>
      </c>
      <c r="AN1030" s="4">
        <v>1</v>
      </c>
      <c r="AP1030" s="4">
        <f t="shared" ref="AP1030:AP1093" si="33">SUM(AD1030:AO1030)</f>
        <v>9</v>
      </c>
      <c r="AQ1030" s="4">
        <v>939</v>
      </c>
      <c r="AR1030" s="4">
        <v>1713</v>
      </c>
      <c r="AT1030" s="4">
        <f t="shared" si="32"/>
        <v>2652</v>
      </c>
      <c r="AU1030" s="4">
        <v>1300</v>
      </c>
      <c r="AV1030" s="4">
        <v>5248</v>
      </c>
      <c r="AW1030" s="4" t="s">
        <v>12005</v>
      </c>
      <c r="BM1030" s="12"/>
      <c r="BN1030" s="4" t="s">
        <v>23687</v>
      </c>
      <c r="BP1030" s="4" t="s">
        <v>17279</v>
      </c>
      <c r="BQ1030" s="4" t="s">
        <v>12498</v>
      </c>
    </row>
    <row r="1031" spans="1:75">
      <c r="A1031" s="4">
        <v>3100213</v>
      </c>
      <c r="B1031" s="4" t="s">
        <v>24250</v>
      </c>
      <c r="C1031" s="4" t="s">
        <v>24249</v>
      </c>
      <c r="D1031" s="4" t="s">
        <v>24247</v>
      </c>
      <c r="E1031" s="4" t="s">
        <v>24249</v>
      </c>
      <c r="F1031" s="4" t="s">
        <v>12144</v>
      </c>
      <c r="G1031" s="4" t="s">
        <v>24248</v>
      </c>
      <c r="H1031" s="4" t="s">
        <v>16899</v>
      </c>
      <c r="I1031" s="4" t="s">
        <v>2695</v>
      </c>
      <c r="J1031" s="4" t="s">
        <v>2695</v>
      </c>
      <c r="L1031" s="4" t="s">
        <v>3178</v>
      </c>
      <c r="N1031" s="4" t="s">
        <v>12144</v>
      </c>
      <c r="P1031" s="4" t="s">
        <v>12144</v>
      </c>
      <c r="Q1031" s="4" t="s">
        <v>1438</v>
      </c>
      <c r="W1031" s="4" t="s">
        <v>24246</v>
      </c>
      <c r="X1031" s="4" t="s">
        <v>24245</v>
      </c>
      <c r="Y1031" s="4" t="s">
        <v>17637</v>
      </c>
      <c r="Z1031" s="4" t="s">
        <v>17343</v>
      </c>
      <c r="AA1031" s="4">
        <v>280</v>
      </c>
      <c r="AB1031" s="4">
        <v>54</v>
      </c>
      <c r="AC1031" s="3">
        <v>6</v>
      </c>
      <c r="AD1031" s="4">
        <v>25</v>
      </c>
      <c r="AE1031" s="4">
        <v>25</v>
      </c>
      <c r="AF1031" s="4">
        <v>25</v>
      </c>
      <c r="AG1031" s="4">
        <v>25</v>
      </c>
      <c r="AH1031" s="4">
        <v>40</v>
      </c>
      <c r="AI1031" s="4">
        <v>40</v>
      </c>
      <c r="AJ1031" s="4">
        <v>40</v>
      </c>
      <c r="AK1031" s="4">
        <v>39</v>
      </c>
      <c r="AL1031" s="4">
        <v>38</v>
      </c>
      <c r="AM1031" s="4">
        <v>36</v>
      </c>
      <c r="AN1031" s="4">
        <v>37</v>
      </c>
      <c r="AO1031" s="4">
        <v>34</v>
      </c>
      <c r="AP1031" s="3">
        <f t="shared" si="33"/>
        <v>404</v>
      </c>
      <c r="AQ1031" s="4">
        <v>50829</v>
      </c>
      <c r="AR1031" s="4">
        <v>37122</v>
      </c>
      <c r="AT1031" s="4">
        <f t="shared" si="32"/>
        <v>87951</v>
      </c>
      <c r="AU1031" s="4">
        <v>6699</v>
      </c>
      <c r="AV1031" s="4">
        <v>151353</v>
      </c>
      <c r="AW1031" s="4" t="s">
        <v>5984</v>
      </c>
      <c r="AX1031" s="4">
        <v>1146</v>
      </c>
      <c r="AY1031" s="4">
        <v>45192</v>
      </c>
      <c r="AZ1031" s="4" t="s">
        <v>24244</v>
      </c>
      <c r="BM1031" s="3"/>
      <c r="BN1031" s="4" t="s">
        <v>24243</v>
      </c>
      <c r="BP1031" s="4" t="s">
        <v>17336</v>
      </c>
      <c r="BQ1031" s="4" t="s">
        <v>12498</v>
      </c>
      <c r="BR1031" s="4" t="s">
        <v>35577</v>
      </c>
    </row>
    <row r="1032" spans="1:75">
      <c r="A1032" s="4">
        <v>3100312</v>
      </c>
      <c r="B1032" s="4" t="s">
        <v>23686</v>
      </c>
      <c r="C1032" s="4" t="s">
        <v>23685</v>
      </c>
      <c r="D1032" s="4" t="s">
        <v>23666</v>
      </c>
      <c r="E1032" s="4" t="s">
        <v>23684</v>
      </c>
      <c r="F1032" s="4" t="s">
        <v>12144</v>
      </c>
      <c r="G1032" s="4" t="s">
        <v>23666</v>
      </c>
      <c r="H1032" s="4" t="s">
        <v>16900</v>
      </c>
      <c r="I1032" s="4" t="s">
        <v>2853</v>
      </c>
      <c r="J1032" s="4" t="s">
        <v>2853</v>
      </c>
      <c r="L1032" s="4" t="s">
        <v>2951</v>
      </c>
      <c r="M1032" s="4" t="s">
        <v>23666</v>
      </c>
      <c r="N1032" s="4" t="s">
        <v>12746</v>
      </c>
      <c r="O1032" s="4" t="s">
        <v>32770</v>
      </c>
      <c r="P1032" s="4" t="s">
        <v>12746</v>
      </c>
      <c r="W1032" s="4" t="s">
        <v>23665</v>
      </c>
      <c r="X1032" s="4" t="s">
        <v>23741</v>
      </c>
      <c r="Y1032" s="4" t="s">
        <v>17069</v>
      </c>
      <c r="Z1032" s="4" t="s">
        <v>13771</v>
      </c>
      <c r="AA1032" s="4">
        <v>111</v>
      </c>
      <c r="AB1032" s="4">
        <v>36</v>
      </c>
      <c r="AC1032" s="9">
        <v>4</v>
      </c>
      <c r="AD1032" s="4">
        <v>4</v>
      </c>
      <c r="AE1032" s="4">
        <v>4</v>
      </c>
      <c r="AF1032" s="4">
        <v>4</v>
      </c>
      <c r="AG1032" s="4">
        <v>4</v>
      </c>
      <c r="AH1032" s="4">
        <v>4</v>
      </c>
      <c r="AI1032" s="4">
        <v>4</v>
      </c>
      <c r="AJ1032" s="4">
        <v>3</v>
      </c>
      <c r="AK1032" s="4">
        <v>2</v>
      </c>
      <c r="AL1032" s="4">
        <v>4</v>
      </c>
      <c r="AM1032" s="4">
        <v>3</v>
      </c>
      <c r="AN1032" s="4">
        <v>3</v>
      </c>
      <c r="AO1032" s="4">
        <v>3</v>
      </c>
      <c r="AP1032" s="4">
        <f t="shared" si="33"/>
        <v>42</v>
      </c>
      <c r="AQ1032" s="4">
        <v>2459</v>
      </c>
      <c r="AR1032" s="4">
        <v>2792</v>
      </c>
      <c r="AT1032" s="4">
        <f t="shared" si="32"/>
        <v>5251</v>
      </c>
      <c r="AU1032" s="4">
        <v>1450</v>
      </c>
      <c r="AV1032" s="4">
        <v>5750</v>
      </c>
      <c r="AW1032" s="4" t="s">
        <v>13435</v>
      </c>
      <c r="BM1032" s="12"/>
      <c r="BP1032" s="4" t="s">
        <v>17279</v>
      </c>
      <c r="BQ1032" s="4" t="s">
        <v>12498</v>
      </c>
      <c r="BR1032" s="4" t="s">
        <v>35456</v>
      </c>
      <c r="BS1032" s="4" t="s">
        <v>35457</v>
      </c>
    </row>
    <row r="1033" spans="1:75">
      <c r="A1033" s="4">
        <v>3100313</v>
      </c>
      <c r="B1033" s="4" t="s">
        <v>23740</v>
      </c>
      <c r="C1033" s="4" t="s">
        <v>23739</v>
      </c>
      <c r="D1033" s="4" t="s">
        <v>23737</v>
      </c>
      <c r="E1033" s="4" t="s">
        <v>2160</v>
      </c>
      <c r="F1033" s="4" t="s">
        <v>12746</v>
      </c>
      <c r="G1033" s="4" t="s">
        <v>23738</v>
      </c>
      <c r="H1033" s="4" t="s">
        <v>16900</v>
      </c>
      <c r="I1033" s="4" t="s">
        <v>2269</v>
      </c>
      <c r="J1033" s="4" t="s">
        <v>2269</v>
      </c>
      <c r="L1033" s="4" t="s">
        <v>2270</v>
      </c>
      <c r="M1033" s="4" t="s">
        <v>23736</v>
      </c>
      <c r="N1033" s="4" t="s">
        <v>12144</v>
      </c>
      <c r="P1033" s="4" t="s">
        <v>12746</v>
      </c>
      <c r="V1033" s="50" t="s">
        <v>23735</v>
      </c>
      <c r="W1033" s="4" t="s">
        <v>23734</v>
      </c>
      <c r="X1033" s="4" t="s">
        <v>23733</v>
      </c>
      <c r="Y1033" s="4" t="s">
        <v>17637</v>
      </c>
      <c r="Z1033" s="4" t="s">
        <v>17394</v>
      </c>
      <c r="AA1033" s="4">
        <v>145</v>
      </c>
      <c r="AB1033" s="4">
        <v>25</v>
      </c>
      <c r="AC1033" s="9">
        <v>5</v>
      </c>
      <c r="AD1033" s="4">
        <v>1</v>
      </c>
      <c r="AE1033" s="4">
        <v>1</v>
      </c>
      <c r="AF1033" s="4">
        <v>1</v>
      </c>
      <c r="AG1033" s="4">
        <v>1</v>
      </c>
      <c r="AH1033" s="4">
        <v>1</v>
      </c>
      <c r="AI1033" s="4">
        <v>1</v>
      </c>
      <c r="AJ1033" s="4">
        <v>1</v>
      </c>
      <c r="AK1033" s="4">
        <v>1</v>
      </c>
      <c r="AL1033" s="4">
        <v>1</v>
      </c>
      <c r="AM1033" s="4">
        <v>1</v>
      </c>
      <c r="AN1033" s="4">
        <v>1</v>
      </c>
      <c r="AO1033" s="4">
        <v>1</v>
      </c>
      <c r="AP1033" s="4">
        <f t="shared" si="33"/>
        <v>12</v>
      </c>
      <c r="AQ1033" s="4">
        <v>1909</v>
      </c>
      <c r="AR1033" s="4">
        <v>4200</v>
      </c>
      <c r="AT1033" s="4">
        <f t="shared" si="32"/>
        <v>6109</v>
      </c>
      <c r="AU1033" s="4">
        <v>2387</v>
      </c>
      <c r="AV1033" s="4">
        <v>9547</v>
      </c>
      <c r="AW1033" s="4" t="s">
        <v>13435</v>
      </c>
      <c r="AX1033" s="4">
        <v>11</v>
      </c>
      <c r="AY1033" s="4">
        <v>223</v>
      </c>
      <c r="AZ1033" s="4" t="s">
        <v>13626</v>
      </c>
      <c r="BM1033" s="12"/>
      <c r="BP1033" s="4" t="s">
        <v>17336</v>
      </c>
      <c r="BQ1033" s="4" t="s">
        <v>12498</v>
      </c>
    </row>
    <row r="1034" spans="1:75">
      <c r="A1034" s="4">
        <v>3100314</v>
      </c>
      <c r="B1034" s="4" t="s">
        <v>23732</v>
      </c>
      <c r="C1034" s="4" t="s">
        <v>2786</v>
      </c>
      <c r="D1034" s="4" t="s">
        <v>989</v>
      </c>
      <c r="E1034" s="4" t="s">
        <v>2764</v>
      </c>
      <c r="F1034" s="4" t="s">
        <v>12746</v>
      </c>
      <c r="G1034" s="4" t="s">
        <v>989</v>
      </c>
      <c r="H1034" s="4" t="s">
        <v>16900</v>
      </c>
      <c r="I1034" s="4" t="s">
        <v>2269</v>
      </c>
      <c r="J1034" s="4" t="s">
        <v>2269</v>
      </c>
      <c r="L1034" s="4" t="s">
        <v>2270</v>
      </c>
      <c r="M1034" s="4" t="s">
        <v>989</v>
      </c>
      <c r="N1034" s="4" t="s">
        <v>12144</v>
      </c>
      <c r="P1034" s="4" t="s">
        <v>12746</v>
      </c>
      <c r="W1034" s="4" t="s">
        <v>23731</v>
      </c>
      <c r="X1034" s="4" t="s">
        <v>23575</v>
      </c>
      <c r="Y1034" s="4" t="s">
        <v>17637</v>
      </c>
      <c r="Z1034" s="4" t="s">
        <v>17343</v>
      </c>
      <c r="AA1034" s="4">
        <v>309</v>
      </c>
      <c r="AB1034" s="4">
        <v>48</v>
      </c>
      <c r="AC1034" s="9">
        <v>6</v>
      </c>
      <c r="AD1034" s="4">
        <v>1</v>
      </c>
      <c r="AE1034" s="4">
        <v>3</v>
      </c>
      <c r="AF1034" s="4">
        <v>1</v>
      </c>
      <c r="AG1034" s="4">
        <v>2</v>
      </c>
      <c r="AH1034" s="4">
        <v>2</v>
      </c>
      <c r="AI1034" s="4">
        <v>2</v>
      </c>
      <c r="AJ1034" s="4">
        <v>1</v>
      </c>
      <c r="AK1034" s="4">
        <v>1</v>
      </c>
      <c r="AL1034" s="4">
        <v>2</v>
      </c>
      <c r="AM1034" s="4">
        <v>1</v>
      </c>
      <c r="AN1034" s="4">
        <v>1</v>
      </c>
      <c r="AO1034" s="4">
        <v>1</v>
      </c>
      <c r="AP1034" s="4">
        <f t="shared" si="33"/>
        <v>18</v>
      </c>
      <c r="AQ1034" s="4">
        <v>1548</v>
      </c>
      <c r="AR1034" s="4">
        <v>2015</v>
      </c>
      <c r="AT1034" s="4">
        <f t="shared" si="32"/>
        <v>3563</v>
      </c>
      <c r="AU1034" s="4">
        <v>360</v>
      </c>
      <c r="AV1034" s="4">
        <v>1443</v>
      </c>
      <c r="AW1034" s="4" t="s">
        <v>13435</v>
      </c>
      <c r="AX1034" s="4">
        <v>50</v>
      </c>
      <c r="AY1034" s="4">
        <v>1483</v>
      </c>
      <c r="AZ1034" s="4" t="s">
        <v>13626</v>
      </c>
      <c r="BA1034" s="4">
        <v>1</v>
      </c>
      <c r="BB1034" s="4">
        <v>45</v>
      </c>
      <c r="BC1034" s="4" t="s">
        <v>9775</v>
      </c>
      <c r="BD1034" s="4">
        <v>138</v>
      </c>
      <c r="BE1034" s="4">
        <v>9000</v>
      </c>
      <c r="BF1034" s="4" t="s">
        <v>12448</v>
      </c>
      <c r="BM1034" s="12"/>
      <c r="BP1034" s="4" t="s">
        <v>17279</v>
      </c>
      <c r="BQ1034" s="4" t="s">
        <v>12498</v>
      </c>
      <c r="BR1034" s="4" t="s">
        <v>33336</v>
      </c>
    </row>
    <row r="1035" spans="1:75">
      <c r="A1035" s="4">
        <v>3100315</v>
      </c>
      <c r="B1035" s="4" t="s">
        <v>23574</v>
      </c>
      <c r="C1035" s="4" t="s">
        <v>960</v>
      </c>
      <c r="D1035" s="4" t="s">
        <v>23572</v>
      </c>
      <c r="E1035" s="4" t="s">
        <v>23573</v>
      </c>
      <c r="F1035" s="4" t="s">
        <v>12746</v>
      </c>
      <c r="G1035" s="4" t="s">
        <v>1080</v>
      </c>
      <c r="H1035" s="4" t="s">
        <v>16900</v>
      </c>
      <c r="I1035" s="4" t="s">
        <v>11810</v>
      </c>
      <c r="J1035" s="4" t="s">
        <v>11810</v>
      </c>
      <c r="L1035" s="4" t="s">
        <v>1980</v>
      </c>
      <c r="N1035" s="4" t="s">
        <v>12144</v>
      </c>
      <c r="P1035" s="4" t="s">
        <v>12746</v>
      </c>
      <c r="W1035" s="4" t="s">
        <v>23606</v>
      </c>
      <c r="X1035" s="4" t="s">
        <v>23653</v>
      </c>
      <c r="Y1035" s="4" t="s">
        <v>17069</v>
      </c>
      <c r="Z1035" s="4" t="s">
        <v>17742</v>
      </c>
      <c r="AA1035" s="4">
        <v>300</v>
      </c>
      <c r="AB1035" s="4">
        <v>40</v>
      </c>
      <c r="AC1035" s="9">
        <v>5.5</v>
      </c>
      <c r="AD1035" s="4">
        <v>2</v>
      </c>
      <c r="AE1035" s="4">
        <v>2</v>
      </c>
      <c r="AF1035" s="4">
        <v>2</v>
      </c>
      <c r="AG1035" s="4">
        <v>2</v>
      </c>
      <c r="AH1035" s="4">
        <v>2</v>
      </c>
      <c r="AI1035" s="4">
        <v>2</v>
      </c>
      <c r="AJ1035" s="4">
        <v>2</v>
      </c>
      <c r="AK1035" s="4">
        <v>2</v>
      </c>
      <c r="AL1035" s="4">
        <v>2</v>
      </c>
      <c r="AM1035" s="4">
        <v>2</v>
      </c>
      <c r="AN1035" s="4">
        <v>2</v>
      </c>
      <c r="AO1035" s="4">
        <v>2</v>
      </c>
      <c r="AP1035" s="4">
        <f t="shared" si="33"/>
        <v>24</v>
      </c>
      <c r="AQ1035" s="4">
        <v>2600</v>
      </c>
      <c r="AR1035" s="4">
        <v>2400</v>
      </c>
      <c r="AT1035" s="4">
        <f t="shared" si="32"/>
        <v>5000</v>
      </c>
      <c r="AU1035" s="4">
        <v>180</v>
      </c>
      <c r="AV1035" s="4">
        <v>7200</v>
      </c>
      <c r="AW1035" s="4" t="s">
        <v>12448</v>
      </c>
      <c r="BM1035" s="12"/>
      <c r="BP1035" s="4" t="s">
        <v>17279</v>
      </c>
      <c r="BQ1035" s="4" t="s">
        <v>12498</v>
      </c>
    </row>
    <row r="1036" spans="1:75">
      <c r="A1036" s="4">
        <v>3100316</v>
      </c>
      <c r="B1036" s="4" t="s">
        <v>23652</v>
      </c>
      <c r="C1036" s="4" t="s">
        <v>2730</v>
      </c>
      <c r="E1036" s="4" t="s">
        <v>2730</v>
      </c>
      <c r="F1036" s="4" t="s">
        <v>12144</v>
      </c>
      <c r="G1036" s="4" t="s">
        <v>12670</v>
      </c>
      <c r="H1036" s="4" t="s">
        <v>16900</v>
      </c>
      <c r="J1036" s="59" t="s">
        <v>367</v>
      </c>
      <c r="K1036" s="59"/>
      <c r="L1036" s="4" t="s">
        <v>12213</v>
      </c>
      <c r="M1036" s="4" t="s">
        <v>23651</v>
      </c>
      <c r="N1036" s="4" t="s">
        <v>12746</v>
      </c>
      <c r="O1036" s="4" t="s">
        <v>712</v>
      </c>
      <c r="P1036" s="4" t="s">
        <v>12746</v>
      </c>
      <c r="V1036" s="50" t="s">
        <v>23650</v>
      </c>
      <c r="W1036" s="4" t="s">
        <v>23649</v>
      </c>
      <c r="X1036" s="4" t="s">
        <v>23675</v>
      </c>
      <c r="Y1036" s="4" t="s">
        <v>17069</v>
      </c>
      <c r="Z1036" s="4" t="s">
        <v>13771</v>
      </c>
      <c r="AA1036" s="4">
        <v>84</v>
      </c>
      <c r="AB1036" s="4">
        <v>60</v>
      </c>
      <c r="AC1036" s="9">
        <v>6</v>
      </c>
      <c r="AD1036" s="4">
        <v>2</v>
      </c>
      <c r="AE1036" s="4">
        <v>3</v>
      </c>
      <c r="AF1036" s="4">
        <v>8</v>
      </c>
      <c r="AG1036" s="4">
        <v>9</v>
      </c>
      <c r="AH1036" s="4">
        <v>9</v>
      </c>
      <c r="AI1036" s="4">
        <v>2</v>
      </c>
      <c r="AJ1036" s="4">
        <v>2</v>
      </c>
      <c r="AK1036" s="4">
        <v>8</v>
      </c>
      <c r="AL1036" s="4">
        <v>8</v>
      </c>
      <c r="AM1036" s="4">
        <v>2</v>
      </c>
      <c r="AN1036" s="4">
        <v>2</v>
      </c>
      <c r="AO1036" s="4">
        <v>2</v>
      </c>
      <c r="AP1036" s="4">
        <f t="shared" si="33"/>
        <v>57</v>
      </c>
      <c r="AQ1036" s="4">
        <v>4637</v>
      </c>
      <c r="AR1036" s="4">
        <v>5245</v>
      </c>
      <c r="AT1036" s="4">
        <f t="shared" si="32"/>
        <v>9882</v>
      </c>
      <c r="AU1036" s="4">
        <v>174</v>
      </c>
      <c r="AV1036" s="4">
        <v>966</v>
      </c>
      <c r="AW1036" s="4" t="s">
        <v>13435</v>
      </c>
      <c r="AX1036" s="4">
        <v>1188</v>
      </c>
      <c r="AY1036" s="4">
        <v>9174</v>
      </c>
      <c r="AZ1036" s="4" t="s">
        <v>12922</v>
      </c>
      <c r="BA1036" s="4">
        <v>48</v>
      </c>
      <c r="BB1036" s="4">
        <v>657</v>
      </c>
      <c r="BC1036" s="4" t="s">
        <v>14537</v>
      </c>
      <c r="BM1036" s="12"/>
      <c r="BP1036" s="4" t="s">
        <v>17279</v>
      </c>
      <c r="BQ1036" s="4" t="s">
        <v>12498</v>
      </c>
      <c r="BR1036" s="4" t="s">
        <v>35458</v>
      </c>
    </row>
    <row r="1037" spans="1:75">
      <c r="A1037" s="4">
        <v>3100317</v>
      </c>
      <c r="B1037" s="4" t="s">
        <v>23674</v>
      </c>
      <c r="C1037" s="4" t="s">
        <v>23673</v>
      </c>
      <c r="E1037" s="4" t="s">
        <v>23672</v>
      </c>
      <c r="F1037" s="4" t="s">
        <v>12746</v>
      </c>
      <c r="G1037" s="4" t="s">
        <v>23671</v>
      </c>
      <c r="H1037" s="4" t="s">
        <v>16900</v>
      </c>
      <c r="I1037" s="4" t="s">
        <v>12792</v>
      </c>
      <c r="J1037" s="4" t="s">
        <v>12792</v>
      </c>
      <c r="L1037" s="4" t="s">
        <v>9200</v>
      </c>
      <c r="N1037" s="4" t="s">
        <v>12144</v>
      </c>
      <c r="P1037" s="4" t="s">
        <v>12746</v>
      </c>
      <c r="W1037" s="4" t="s">
        <v>23670</v>
      </c>
      <c r="X1037" s="4" t="s">
        <v>23669</v>
      </c>
      <c r="Y1037" s="4" t="s">
        <v>17069</v>
      </c>
      <c r="Z1037" s="4" t="s">
        <v>13771</v>
      </c>
      <c r="AA1037" s="4">
        <v>310</v>
      </c>
      <c r="AB1037" s="4">
        <v>60</v>
      </c>
      <c r="AC1037" s="9">
        <v>6</v>
      </c>
      <c r="AD1037" s="4">
        <v>1</v>
      </c>
      <c r="AE1037" s="4">
        <v>1</v>
      </c>
      <c r="AF1037" s="4">
        <v>1</v>
      </c>
      <c r="AG1037" s="4">
        <v>2</v>
      </c>
      <c r="AH1037" s="4">
        <v>2</v>
      </c>
      <c r="AI1037" s="4">
        <v>3</v>
      </c>
      <c r="AJ1037" s="4">
        <v>2</v>
      </c>
      <c r="AK1037" s="4">
        <v>2</v>
      </c>
      <c r="AL1037" s="4">
        <v>1</v>
      </c>
      <c r="AM1037" s="4">
        <v>1</v>
      </c>
      <c r="AN1037" s="4">
        <v>1</v>
      </c>
      <c r="AO1037" s="4">
        <v>1</v>
      </c>
      <c r="AP1037" s="4">
        <f t="shared" si="33"/>
        <v>18</v>
      </c>
      <c r="AQ1037" s="4">
        <v>1741</v>
      </c>
      <c r="AR1037" s="4">
        <v>1792</v>
      </c>
      <c r="AS1037" s="4">
        <v>387</v>
      </c>
      <c r="AT1037" s="4">
        <f t="shared" si="32"/>
        <v>3920</v>
      </c>
      <c r="AU1037" s="4">
        <v>100</v>
      </c>
      <c r="AV1037" s="4">
        <v>750</v>
      </c>
      <c r="AW1037" s="4" t="s">
        <v>13435</v>
      </c>
      <c r="AX1037" s="4">
        <v>100</v>
      </c>
      <c r="AY1037" s="4">
        <v>4000</v>
      </c>
      <c r="AZ1037" s="4" t="s">
        <v>12448</v>
      </c>
      <c r="BA1037" s="4">
        <v>27</v>
      </c>
      <c r="BB1037" s="4">
        <v>330</v>
      </c>
      <c r="BC1037" s="4" t="s">
        <v>14537</v>
      </c>
      <c r="BM1037" s="12"/>
      <c r="BP1037" s="4" t="s">
        <v>17279</v>
      </c>
      <c r="BQ1037" s="4" t="s">
        <v>12498</v>
      </c>
      <c r="BR1037" s="4" t="s">
        <v>35459</v>
      </c>
    </row>
    <row r="1038" spans="1:75">
      <c r="A1038" s="4">
        <v>3100318</v>
      </c>
      <c r="B1038" s="4" t="s">
        <v>23668</v>
      </c>
      <c r="C1038" s="4" t="s">
        <v>23567</v>
      </c>
      <c r="D1038" s="4" t="s">
        <v>23566</v>
      </c>
      <c r="E1038" s="4" t="s">
        <v>23567</v>
      </c>
      <c r="F1038" s="4" t="s">
        <v>12144</v>
      </c>
      <c r="G1038" s="4" t="s">
        <v>23565</v>
      </c>
      <c r="H1038" s="4" t="s">
        <v>16900</v>
      </c>
      <c r="I1038" s="4" t="s">
        <v>12309</v>
      </c>
      <c r="J1038" s="4" t="s">
        <v>12309</v>
      </c>
      <c r="L1038" s="4" t="s">
        <v>2761</v>
      </c>
      <c r="M1038" s="4" t="s">
        <v>23565</v>
      </c>
      <c r="N1038" s="4" t="s">
        <v>12144</v>
      </c>
      <c r="P1038" s="4" t="s">
        <v>12746</v>
      </c>
      <c r="W1038" s="4" t="s">
        <v>23635</v>
      </c>
      <c r="X1038" s="4" t="s">
        <v>23634</v>
      </c>
      <c r="Y1038" s="4" t="s">
        <v>17637</v>
      </c>
      <c r="Z1038" s="4" t="s">
        <v>18050</v>
      </c>
      <c r="AA1038" s="4">
        <v>90</v>
      </c>
      <c r="AB1038" s="4">
        <v>54</v>
      </c>
      <c r="AC1038" s="9">
        <v>6</v>
      </c>
      <c r="AD1038" s="4">
        <v>7</v>
      </c>
      <c r="AE1038" s="4">
        <v>8</v>
      </c>
      <c r="AF1038" s="4">
        <v>8</v>
      </c>
      <c r="AG1038" s="4">
        <v>7</v>
      </c>
      <c r="AH1038" s="4">
        <v>6</v>
      </c>
      <c r="AI1038" s="4">
        <v>6</v>
      </c>
      <c r="AJ1038" s="4">
        <v>6</v>
      </c>
      <c r="AK1038" s="4">
        <v>10</v>
      </c>
      <c r="AL1038" s="4">
        <v>23</v>
      </c>
      <c r="AM1038" s="4">
        <v>2</v>
      </c>
      <c r="AN1038" s="4">
        <v>3</v>
      </c>
      <c r="AP1038" s="4">
        <f t="shared" si="33"/>
        <v>86</v>
      </c>
      <c r="AQ1038" s="4">
        <v>6515</v>
      </c>
      <c r="AR1038" s="4">
        <v>22690</v>
      </c>
      <c r="AT1038" s="4">
        <f t="shared" si="32"/>
        <v>29205</v>
      </c>
      <c r="AU1038" s="4">
        <v>3595</v>
      </c>
      <c r="AV1038" s="4">
        <v>35954</v>
      </c>
      <c r="AW1038" s="4" t="s">
        <v>11979</v>
      </c>
      <c r="BM1038" s="12"/>
      <c r="BP1038" s="4" t="s">
        <v>17336</v>
      </c>
      <c r="BQ1038" s="4" t="s">
        <v>12498</v>
      </c>
      <c r="BR1038" s="4" t="s">
        <v>35460</v>
      </c>
    </row>
    <row r="1039" spans="1:75">
      <c r="A1039" s="4">
        <v>3100319</v>
      </c>
      <c r="B1039" s="4" t="s">
        <v>23564</v>
      </c>
      <c r="C1039" s="4" t="s">
        <v>2906</v>
      </c>
      <c r="D1039" s="4" t="s">
        <v>23561</v>
      </c>
      <c r="E1039" s="4" t="s">
        <v>23563</v>
      </c>
      <c r="F1039" s="4" t="s">
        <v>12746</v>
      </c>
      <c r="G1039" s="4" t="s">
        <v>23562</v>
      </c>
      <c r="H1039" s="4" t="s">
        <v>16900</v>
      </c>
      <c r="I1039" s="4" t="s">
        <v>3019</v>
      </c>
      <c r="J1039" s="4" t="s">
        <v>3019</v>
      </c>
      <c r="L1039" s="4" t="s">
        <v>11731</v>
      </c>
      <c r="N1039" s="4" t="s">
        <v>12746</v>
      </c>
      <c r="O1039" s="4" t="s">
        <v>8096</v>
      </c>
      <c r="P1039" s="4" t="s">
        <v>12746</v>
      </c>
      <c r="W1039" s="4" t="s">
        <v>23629</v>
      </c>
      <c r="X1039" s="4" t="s">
        <v>23560</v>
      </c>
      <c r="Y1039" s="4" t="s">
        <v>17637</v>
      </c>
      <c r="Z1039" s="4" t="s">
        <v>17394</v>
      </c>
      <c r="AA1039" s="4">
        <v>200</v>
      </c>
      <c r="AB1039" s="4">
        <v>60</v>
      </c>
      <c r="AC1039" s="9">
        <v>6</v>
      </c>
      <c r="AD1039" s="4">
        <v>4</v>
      </c>
      <c r="AE1039" s="4">
        <v>4</v>
      </c>
      <c r="AF1039" s="4">
        <v>4</v>
      </c>
      <c r="AG1039" s="4">
        <v>4</v>
      </c>
      <c r="AH1039" s="4">
        <v>4</v>
      </c>
      <c r="AI1039" s="4">
        <v>4</v>
      </c>
      <c r="AJ1039" s="4">
        <v>4</v>
      </c>
      <c r="AK1039" s="4">
        <v>4</v>
      </c>
      <c r="AL1039" s="4">
        <v>4</v>
      </c>
      <c r="AM1039" s="4">
        <v>4</v>
      </c>
      <c r="AN1039" s="4">
        <v>4</v>
      </c>
      <c r="AO1039" s="4">
        <v>4</v>
      </c>
      <c r="AP1039" s="4">
        <f t="shared" si="33"/>
        <v>48</v>
      </c>
      <c r="AQ1039" s="4">
        <v>2400</v>
      </c>
      <c r="AR1039" s="4">
        <v>4750</v>
      </c>
      <c r="AT1039" s="4">
        <f t="shared" si="32"/>
        <v>7150</v>
      </c>
      <c r="AU1039" s="4">
        <v>75</v>
      </c>
      <c r="AV1039" s="4">
        <v>470</v>
      </c>
      <c r="AW1039" s="4" t="s">
        <v>13435</v>
      </c>
      <c r="AX1039" s="4">
        <v>400</v>
      </c>
      <c r="AY1039" s="4">
        <v>3600</v>
      </c>
      <c r="AZ1039" s="4" t="s">
        <v>12922</v>
      </c>
      <c r="BA1039" s="4">
        <v>9</v>
      </c>
      <c r="BB1039" s="4">
        <v>540</v>
      </c>
      <c r="BC1039" s="4" t="s">
        <v>12448</v>
      </c>
      <c r="BD1039" s="4">
        <v>50</v>
      </c>
      <c r="BE1039" s="4">
        <v>400</v>
      </c>
      <c r="BF1039" s="4" t="s">
        <v>6153</v>
      </c>
      <c r="BG1039" s="4">
        <v>200</v>
      </c>
      <c r="BH1039" s="4">
        <v>2400</v>
      </c>
      <c r="BI1039" s="4" t="s">
        <v>23559</v>
      </c>
      <c r="BJ1039" s="4" t="s">
        <v>12144</v>
      </c>
      <c r="BM1039" s="12">
        <v>7460</v>
      </c>
      <c r="BN1039" s="4" t="s">
        <v>23625</v>
      </c>
      <c r="BP1039" s="4" t="s">
        <v>17279</v>
      </c>
      <c r="BQ1039" s="4" t="s">
        <v>12498</v>
      </c>
    </row>
    <row r="1040" spans="1:75">
      <c r="A1040" s="4">
        <v>3100320</v>
      </c>
      <c r="B1040" s="4" t="s">
        <v>23622</v>
      </c>
      <c r="C1040" s="4" t="s">
        <v>2663</v>
      </c>
      <c r="D1040" s="4" t="s">
        <v>2672</v>
      </c>
      <c r="F1040" s="4" t="s">
        <v>12746</v>
      </c>
      <c r="G1040" s="4" t="s">
        <v>7294</v>
      </c>
      <c r="H1040" s="4" t="s">
        <v>16900</v>
      </c>
      <c r="J1040" s="59" t="s">
        <v>368</v>
      </c>
      <c r="K1040" s="59"/>
      <c r="L1040" s="4" t="s">
        <v>3367</v>
      </c>
      <c r="N1040" s="4" t="s">
        <v>12144</v>
      </c>
      <c r="P1040" s="4" t="s">
        <v>12746</v>
      </c>
      <c r="W1040" s="4" t="s">
        <v>21481</v>
      </c>
      <c r="X1040" s="4" t="s">
        <v>23558</v>
      </c>
      <c r="Y1040" s="4" t="s">
        <v>17069</v>
      </c>
      <c r="Z1040" s="4" t="s">
        <v>17742</v>
      </c>
      <c r="AA1040" s="4">
        <v>200</v>
      </c>
      <c r="AB1040" s="4">
        <v>40</v>
      </c>
      <c r="AC1040" s="9">
        <v>6</v>
      </c>
      <c r="AD1040" s="4">
        <v>1</v>
      </c>
      <c r="AE1040" s="4">
        <v>1</v>
      </c>
      <c r="AF1040" s="4">
        <v>1</v>
      </c>
      <c r="AG1040" s="4">
        <v>1</v>
      </c>
      <c r="AH1040" s="4">
        <v>1</v>
      </c>
      <c r="AI1040" s="4">
        <v>1</v>
      </c>
      <c r="AJ1040" s="4">
        <v>1</v>
      </c>
      <c r="AK1040" s="4">
        <v>1</v>
      </c>
      <c r="AL1040" s="4">
        <v>1</v>
      </c>
      <c r="AM1040" s="4">
        <v>1</v>
      </c>
      <c r="AN1040" s="4">
        <v>1</v>
      </c>
      <c r="AO1040" s="4">
        <v>1</v>
      </c>
      <c r="AP1040" s="4">
        <f t="shared" si="33"/>
        <v>12</v>
      </c>
      <c r="AQ1040" s="4">
        <v>1000</v>
      </c>
      <c r="AR1040" s="4">
        <v>1400</v>
      </c>
      <c r="AT1040" s="4">
        <f t="shared" si="32"/>
        <v>2400</v>
      </c>
      <c r="AU1040" s="4">
        <v>200</v>
      </c>
      <c r="AV1040" s="4">
        <v>5000</v>
      </c>
      <c r="AW1040" s="4" t="s">
        <v>12448</v>
      </c>
      <c r="BM1040" s="12"/>
      <c r="BN1040" s="4" t="s">
        <v>23711</v>
      </c>
      <c r="BP1040" s="4" t="s">
        <v>17279</v>
      </c>
      <c r="BQ1040" s="4" t="s">
        <v>12498</v>
      </c>
      <c r="BR1040" s="4" t="s">
        <v>35461</v>
      </c>
    </row>
    <row r="1041" spans="1:71">
      <c r="A1041" s="4">
        <v>3100321</v>
      </c>
      <c r="B1041" s="4" t="s">
        <v>23710</v>
      </c>
      <c r="C1041" s="4" t="s">
        <v>2241</v>
      </c>
      <c r="D1041" s="4" t="s">
        <v>23709</v>
      </c>
      <c r="E1041" s="4" t="s">
        <v>1107</v>
      </c>
      <c r="F1041" s="4" t="s">
        <v>12746</v>
      </c>
      <c r="G1041" s="4" t="s">
        <v>23619</v>
      </c>
      <c r="H1041" s="4" t="s">
        <v>16900</v>
      </c>
      <c r="I1041" s="4" t="s">
        <v>23619</v>
      </c>
      <c r="J1041" s="4" t="s">
        <v>9557</v>
      </c>
      <c r="L1041" s="4" t="s">
        <v>9557</v>
      </c>
      <c r="M1041" s="4" t="s">
        <v>23619</v>
      </c>
      <c r="N1041" s="4" t="s">
        <v>12144</v>
      </c>
      <c r="P1041" s="4" t="s">
        <v>12746</v>
      </c>
      <c r="W1041" s="4" t="s">
        <v>23618</v>
      </c>
      <c r="X1041" s="4" t="s">
        <v>23637</v>
      </c>
      <c r="Y1041" s="4" t="s">
        <v>17069</v>
      </c>
      <c r="Z1041" s="4" t="s">
        <v>13771</v>
      </c>
      <c r="AA1041" s="4">
        <v>150</v>
      </c>
      <c r="AB1041" s="4">
        <v>48</v>
      </c>
      <c r="AC1041" s="9">
        <v>6</v>
      </c>
      <c r="AD1041" s="4">
        <v>1</v>
      </c>
      <c r="AE1041" s="4">
        <v>1</v>
      </c>
      <c r="AF1041" s="4">
        <v>1</v>
      </c>
      <c r="AG1041" s="4">
        <v>1</v>
      </c>
      <c r="AH1041" s="4">
        <v>1</v>
      </c>
      <c r="AI1041" s="4">
        <v>1</v>
      </c>
      <c r="AJ1041" s="4">
        <v>1</v>
      </c>
      <c r="AK1041" s="4">
        <v>1</v>
      </c>
      <c r="AL1041" s="4">
        <v>1</v>
      </c>
      <c r="AM1041" s="4">
        <v>1</v>
      </c>
      <c r="AN1041" s="4">
        <v>1</v>
      </c>
      <c r="AO1041" s="4">
        <v>1</v>
      </c>
      <c r="AP1041" s="4">
        <f t="shared" si="33"/>
        <v>12</v>
      </c>
      <c r="AQ1041" s="4">
        <v>1800</v>
      </c>
      <c r="AR1041" s="4">
        <v>2000</v>
      </c>
      <c r="AT1041" s="4">
        <f t="shared" si="32"/>
        <v>3800</v>
      </c>
      <c r="AU1041" s="4">
        <v>125</v>
      </c>
      <c r="AV1041" s="4">
        <v>6250</v>
      </c>
      <c r="AW1041" s="4" t="s">
        <v>12448</v>
      </c>
      <c r="BM1041" s="12"/>
      <c r="BP1041" s="4" t="s">
        <v>17279</v>
      </c>
      <c r="BQ1041" s="4" t="s">
        <v>12498</v>
      </c>
    </row>
    <row r="1042" spans="1:71">
      <c r="A1042" s="4">
        <v>3100214</v>
      </c>
      <c r="B1042" s="4" t="s">
        <v>24312</v>
      </c>
      <c r="C1042" s="4" t="s">
        <v>24227</v>
      </c>
      <c r="D1042" s="4" t="s">
        <v>24225</v>
      </c>
      <c r="E1042" s="4" t="s">
        <v>24226</v>
      </c>
      <c r="F1042" s="4" t="s">
        <v>12144</v>
      </c>
      <c r="G1042" s="4" t="s">
        <v>13256</v>
      </c>
      <c r="H1042" s="4" t="s">
        <v>16899</v>
      </c>
      <c r="I1042" s="4" t="s">
        <v>2695</v>
      </c>
      <c r="J1042" s="4" t="s">
        <v>2695</v>
      </c>
      <c r="L1042" s="4" t="s">
        <v>3178</v>
      </c>
      <c r="M1042" s="4" t="s">
        <v>24225</v>
      </c>
      <c r="N1042" s="4" t="s">
        <v>12144</v>
      </c>
      <c r="P1042" s="4" t="s">
        <v>12746</v>
      </c>
      <c r="W1042" s="4" t="s">
        <v>19588</v>
      </c>
      <c r="X1042" s="4" t="s">
        <v>12597</v>
      </c>
      <c r="Y1042" s="4" t="s">
        <v>17069</v>
      </c>
      <c r="Z1042" s="4" t="s">
        <v>13771</v>
      </c>
      <c r="AA1042" s="4">
        <v>300</v>
      </c>
      <c r="AB1042" s="4">
        <v>50</v>
      </c>
      <c r="AC1042" s="5">
        <v>5</v>
      </c>
      <c r="AD1042" s="4">
        <v>3</v>
      </c>
      <c r="AE1042" s="4">
        <v>3</v>
      </c>
      <c r="AF1042" s="4">
        <v>3</v>
      </c>
      <c r="AG1042" s="4">
        <v>3</v>
      </c>
      <c r="AH1042" s="4">
        <v>3</v>
      </c>
      <c r="AI1042" s="4">
        <v>3</v>
      </c>
      <c r="AJ1042" s="4">
        <v>3</v>
      </c>
      <c r="AK1042" s="4">
        <v>3</v>
      </c>
      <c r="AL1042" s="4">
        <v>3</v>
      </c>
      <c r="AM1042" s="4">
        <v>3</v>
      </c>
      <c r="AN1042" s="4">
        <v>3</v>
      </c>
      <c r="AO1042" s="4">
        <v>3</v>
      </c>
      <c r="AP1042" s="3">
        <f t="shared" si="33"/>
        <v>36</v>
      </c>
      <c r="AQ1042" s="4">
        <v>5198</v>
      </c>
      <c r="AR1042" s="4">
        <v>5933</v>
      </c>
      <c r="AT1042" s="4">
        <f t="shared" si="32"/>
        <v>11131</v>
      </c>
      <c r="AU1042" s="4">
        <v>600</v>
      </c>
      <c r="AV1042" s="4">
        <v>18828</v>
      </c>
      <c r="AW1042" s="4" t="s">
        <v>12610</v>
      </c>
      <c r="BM1042" s="3"/>
      <c r="BP1042" s="4" t="s">
        <v>17279</v>
      </c>
      <c r="BQ1042" s="4" t="s">
        <v>12498</v>
      </c>
    </row>
    <row r="1043" spans="1:71">
      <c r="A1043" s="4">
        <v>3100322</v>
      </c>
      <c r="B1043" s="4" t="s">
        <v>23636</v>
      </c>
      <c r="C1043" s="4" t="s">
        <v>23633</v>
      </c>
      <c r="D1043" s="4" t="s">
        <v>23630</v>
      </c>
      <c r="E1043" s="4" t="s">
        <v>23632</v>
      </c>
      <c r="F1043" s="4" t="s">
        <v>12746</v>
      </c>
      <c r="G1043" s="4" t="s">
        <v>23631</v>
      </c>
      <c r="H1043" s="4" t="s">
        <v>16900</v>
      </c>
      <c r="I1043" s="4" t="s">
        <v>9557</v>
      </c>
      <c r="J1043" s="4" t="s">
        <v>9557</v>
      </c>
      <c r="L1043" s="4" t="s">
        <v>9557</v>
      </c>
      <c r="M1043" s="4" t="s">
        <v>23630</v>
      </c>
      <c r="N1043" s="4" t="s">
        <v>12746</v>
      </c>
      <c r="O1043" s="4" t="s">
        <v>35794</v>
      </c>
      <c r="P1043" s="4" t="s">
        <v>12746</v>
      </c>
      <c r="R1043" s="4" t="s">
        <v>12746</v>
      </c>
      <c r="T1043" s="4" t="s">
        <v>12746</v>
      </c>
      <c r="U1043" s="4" t="s">
        <v>13563</v>
      </c>
      <c r="W1043" s="4" t="s">
        <v>23628</v>
      </c>
      <c r="X1043" s="4" t="s">
        <v>23627</v>
      </c>
      <c r="Y1043" s="4" t="s">
        <v>17637</v>
      </c>
      <c r="Z1043" s="4" t="s">
        <v>17343</v>
      </c>
      <c r="AA1043" s="4">
        <v>280</v>
      </c>
      <c r="AB1043" s="4">
        <v>54</v>
      </c>
      <c r="AC1043" s="9">
        <v>6</v>
      </c>
      <c r="AD1043" s="4">
        <v>1</v>
      </c>
      <c r="AE1043" s="4">
        <v>1</v>
      </c>
      <c r="AF1043" s="4">
        <v>1</v>
      </c>
      <c r="AG1043" s="4">
        <v>1</v>
      </c>
      <c r="AH1043" s="4">
        <v>1</v>
      </c>
      <c r="AI1043" s="4">
        <v>1</v>
      </c>
      <c r="AJ1043" s="4">
        <v>1</v>
      </c>
      <c r="AK1043" s="4">
        <v>1</v>
      </c>
      <c r="AL1043" s="4">
        <v>2</v>
      </c>
      <c r="AM1043" s="4">
        <v>2</v>
      </c>
      <c r="AN1043" s="4">
        <v>2</v>
      </c>
      <c r="AO1043" s="4">
        <v>1</v>
      </c>
      <c r="AP1043" s="4">
        <f t="shared" si="33"/>
        <v>15</v>
      </c>
      <c r="AQ1043" s="4">
        <v>1192</v>
      </c>
      <c r="AR1043" s="4">
        <v>1442</v>
      </c>
      <c r="AT1043" s="4">
        <f t="shared" si="32"/>
        <v>2634</v>
      </c>
      <c r="AU1043" s="4">
        <v>150</v>
      </c>
      <c r="AV1043" s="4">
        <v>840</v>
      </c>
      <c r="AW1043" s="4" t="s">
        <v>13435</v>
      </c>
      <c r="AX1043" s="4">
        <v>166</v>
      </c>
      <c r="AY1043" s="4">
        <v>4980</v>
      </c>
      <c r="AZ1043" s="4" t="s">
        <v>12448</v>
      </c>
      <c r="BM1043" s="12"/>
      <c r="BN1043" s="4" t="s">
        <v>23626</v>
      </c>
      <c r="BP1043" s="4" t="s">
        <v>17336</v>
      </c>
      <c r="BQ1043" s="4" t="s">
        <v>12498</v>
      </c>
    </row>
    <row r="1044" spans="1:71">
      <c r="A1044" s="4">
        <v>3100323</v>
      </c>
      <c r="B1044" s="4" t="s">
        <v>23624</v>
      </c>
      <c r="C1044" s="4" t="s">
        <v>14990</v>
      </c>
      <c r="E1044" s="4" t="s">
        <v>14990</v>
      </c>
      <c r="F1044" s="4" t="s">
        <v>12144</v>
      </c>
      <c r="G1044" s="4" t="s">
        <v>19949</v>
      </c>
      <c r="H1044" s="4" t="s">
        <v>16900</v>
      </c>
      <c r="I1044" s="4" t="s">
        <v>23623</v>
      </c>
      <c r="J1044" s="4" t="s">
        <v>23623</v>
      </c>
      <c r="L1044" s="4" t="s">
        <v>11932</v>
      </c>
      <c r="N1044" s="4" t="s">
        <v>12144</v>
      </c>
      <c r="P1044" s="4" t="s">
        <v>12746</v>
      </c>
      <c r="R1044" s="4" t="s">
        <v>12746</v>
      </c>
      <c r="W1044" s="4" t="s">
        <v>21682</v>
      </c>
      <c r="X1044" s="4" t="s">
        <v>23716</v>
      </c>
      <c r="Y1044" s="4" t="s">
        <v>11274</v>
      </c>
      <c r="Z1044" s="4" t="s">
        <v>19865</v>
      </c>
      <c r="AA1044" s="4">
        <v>59</v>
      </c>
      <c r="AB1044" s="4">
        <v>54</v>
      </c>
      <c r="AC1044" s="9">
        <v>6</v>
      </c>
      <c r="AH1044" s="4">
        <v>12</v>
      </c>
      <c r="AI1044" s="4">
        <v>20</v>
      </c>
      <c r="AJ1044" s="4">
        <v>11</v>
      </c>
      <c r="AP1044" s="4">
        <f t="shared" si="33"/>
        <v>43</v>
      </c>
      <c r="AQ1044" s="4">
        <v>2982</v>
      </c>
      <c r="AR1044" s="4">
        <v>7217</v>
      </c>
      <c r="AT1044" s="4">
        <f t="shared" si="32"/>
        <v>10199</v>
      </c>
      <c r="AU1044" s="4">
        <v>2438</v>
      </c>
      <c r="AV1044" s="4">
        <v>24315</v>
      </c>
      <c r="AW1044" s="3" t="s">
        <v>35863</v>
      </c>
      <c r="BM1044" s="12"/>
      <c r="BP1044" s="4" t="s">
        <v>17336</v>
      </c>
      <c r="BQ1044" s="4" t="s">
        <v>12498</v>
      </c>
      <c r="BR1044" s="4" t="s">
        <v>31934</v>
      </c>
    </row>
    <row r="1045" spans="1:71">
      <c r="A1045" s="4">
        <v>3100324</v>
      </c>
      <c r="B1045" s="4" t="s">
        <v>23603</v>
      </c>
      <c r="C1045" s="4" t="s">
        <v>3270</v>
      </c>
      <c r="E1045" s="4" t="s">
        <v>13044</v>
      </c>
      <c r="F1045" s="4" t="s">
        <v>12144</v>
      </c>
      <c r="G1045" s="4" t="s">
        <v>23548</v>
      </c>
      <c r="H1045" s="4" t="s">
        <v>16900</v>
      </c>
      <c r="I1045" s="4" t="s">
        <v>12627</v>
      </c>
      <c r="J1045" s="4" t="s">
        <v>12627</v>
      </c>
      <c r="L1045" s="4" t="s">
        <v>3271</v>
      </c>
      <c r="N1045" s="4" t="s">
        <v>12746</v>
      </c>
      <c r="O1045" s="4" t="s">
        <v>32871</v>
      </c>
      <c r="P1045" s="4" t="s">
        <v>12746</v>
      </c>
      <c r="W1045" s="4" t="s">
        <v>23547</v>
      </c>
      <c r="X1045" s="4" t="s">
        <v>23546</v>
      </c>
      <c r="Y1045" s="4" t="s">
        <v>17069</v>
      </c>
      <c r="Z1045" s="4" t="s">
        <v>13771</v>
      </c>
      <c r="AA1045" s="4">
        <v>120</v>
      </c>
      <c r="AB1045" s="4">
        <v>60</v>
      </c>
      <c r="AC1045" s="9">
        <v>6</v>
      </c>
      <c r="AD1045" s="4">
        <v>1</v>
      </c>
      <c r="AE1045" s="4">
        <v>1</v>
      </c>
      <c r="AF1045" s="4">
        <v>1</v>
      </c>
      <c r="AG1045" s="4">
        <v>2</v>
      </c>
      <c r="AH1045" s="4">
        <v>4</v>
      </c>
      <c r="AI1045" s="4">
        <v>4</v>
      </c>
      <c r="AJ1045" s="4">
        <v>1</v>
      </c>
      <c r="AK1045" s="4">
        <v>30</v>
      </c>
      <c r="AL1045" s="4">
        <v>30</v>
      </c>
      <c r="AM1045" s="4">
        <v>1</v>
      </c>
      <c r="AN1045" s="4">
        <v>1</v>
      </c>
      <c r="AO1045" s="4">
        <v>1</v>
      </c>
      <c r="AP1045" s="4">
        <f t="shared" si="33"/>
        <v>77</v>
      </c>
      <c r="AQ1045" s="4">
        <v>4740</v>
      </c>
      <c r="AR1045" s="4">
        <v>7120</v>
      </c>
      <c r="AT1045" s="4">
        <f t="shared" si="32"/>
        <v>11860</v>
      </c>
      <c r="AU1045" s="4">
        <v>2487</v>
      </c>
      <c r="AV1045" s="4">
        <v>27357</v>
      </c>
      <c r="AW1045" s="4" t="s">
        <v>13239</v>
      </c>
      <c r="BM1045" s="12"/>
      <c r="BP1045" s="4" t="s">
        <v>17279</v>
      </c>
      <c r="BQ1045" s="4" t="s">
        <v>12498</v>
      </c>
      <c r="BR1045" s="4" t="s">
        <v>33146</v>
      </c>
    </row>
    <row r="1046" spans="1:71">
      <c r="A1046" s="4">
        <v>3100325</v>
      </c>
      <c r="B1046" s="4" t="s">
        <v>23545</v>
      </c>
      <c r="C1046" s="4" t="s">
        <v>23544</v>
      </c>
      <c r="E1046" s="4" t="s">
        <v>23543</v>
      </c>
      <c r="F1046" s="4" t="s">
        <v>12746</v>
      </c>
      <c r="G1046" s="4" t="s">
        <v>23542</v>
      </c>
      <c r="H1046" s="4" t="s">
        <v>16900</v>
      </c>
      <c r="I1046" s="4" t="s">
        <v>3798</v>
      </c>
      <c r="J1046" s="4" t="s">
        <v>3798</v>
      </c>
      <c r="L1046" s="4" t="s">
        <v>3441</v>
      </c>
      <c r="N1046" s="4" t="s">
        <v>12144</v>
      </c>
      <c r="P1046" s="4" t="s">
        <v>12746</v>
      </c>
      <c r="W1046" s="4" t="s">
        <v>12476</v>
      </c>
      <c r="X1046" s="4" t="s">
        <v>23541</v>
      </c>
      <c r="Y1046" s="4" t="s">
        <v>17069</v>
      </c>
      <c r="Z1046" s="4" t="s">
        <v>13771</v>
      </c>
      <c r="AA1046" s="4">
        <v>309</v>
      </c>
      <c r="AB1046" s="4">
        <v>54</v>
      </c>
      <c r="AC1046" s="9">
        <v>6</v>
      </c>
      <c r="AD1046" s="4">
        <v>4</v>
      </c>
      <c r="AE1046" s="4">
        <v>4</v>
      </c>
      <c r="AF1046" s="4">
        <v>4</v>
      </c>
      <c r="AG1046" s="4">
        <v>4</v>
      </c>
      <c r="AH1046" s="4">
        <v>4</v>
      </c>
      <c r="AI1046" s="4">
        <v>4</v>
      </c>
      <c r="AJ1046" s="4">
        <v>4</v>
      </c>
      <c r="AK1046" s="4">
        <v>4</v>
      </c>
      <c r="AL1046" s="4">
        <v>4</v>
      </c>
      <c r="AM1046" s="4">
        <v>4</v>
      </c>
      <c r="AN1046" s="4">
        <v>4</v>
      </c>
      <c r="AO1046" s="4">
        <v>4</v>
      </c>
      <c r="AP1046" s="4">
        <f t="shared" si="33"/>
        <v>48</v>
      </c>
      <c r="AQ1046" s="4">
        <v>3580</v>
      </c>
      <c r="AR1046" s="4">
        <v>3336</v>
      </c>
      <c r="AT1046" s="4">
        <f t="shared" si="32"/>
        <v>6916</v>
      </c>
      <c r="AU1046" s="4">
        <v>315</v>
      </c>
      <c r="AV1046" s="4">
        <v>9450</v>
      </c>
      <c r="AW1046" s="4" t="s">
        <v>12448</v>
      </c>
      <c r="BM1046" s="12"/>
      <c r="BP1046" s="4" t="s">
        <v>17336</v>
      </c>
      <c r="BQ1046" s="4" t="s">
        <v>12498</v>
      </c>
    </row>
    <row r="1047" spans="1:71">
      <c r="A1047" s="4">
        <v>3100326</v>
      </c>
      <c r="B1047" s="4" t="s">
        <v>23540</v>
      </c>
      <c r="C1047" s="4" t="s">
        <v>2769</v>
      </c>
      <c r="D1047" s="4" t="s">
        <v>2890</v>
      </c>
      <c r="E1047" s="4" t="s">
        <v>23539</v>
      </c>
      <c r="F1047" s="4" t="s">
        <v>12144</v>
      </c>
      <c r="G1047" s="4" t="s">
        <v>23596</v>
      </c>
      <c r="H1047" s="4" t="s">
        <v>16900</v>
      </c>
      <c r="I1047" s="4" t="s">
        <v>11955</v>
      </c>
      <c r="J1047" s="4" t="s">
        <v>11955</v>
      </c>
      <c r="L1047" s="4" t="s">
        <v>2889</v>
      </c>
      <c r="N1047" s="4" t="s">
        <v>12746</v>
      </c>
      <c r="O1047" s="4" t="s">
        <v>6818</v>
      </c>
      <c r="P1047" s="4" t="s">
        <v>12746</v>
      </c>
      <c r="V1047" s="50" t="s">
        <v>14108</v>
      </c>
      <c r="W1047" s="4" t="s">
        <v>23595</v>
      </c>
      <c r="X1047" s="4" t="s">
        <v>23698</v>
      </c>
      <c r="Y1047" s="4" t="s">
        <v>17637</v>
      </c>
      <c r="Z1047" s="4" t="s">
        <v>17343</v>
      </c>
      <c r="AA1047" s="4">
        <v>175</v>
      </c>
      <c r="AB1047" s="4">
        <v>44</v>
      </c>
      <c r="AC1047" s="9">
        <v>5.5</v>
      </c>
      <c r="AD1047" s="4">
        <v>17</v>
      </c>
      <c r="AE1047" s="4">
        <v>11</v>
      </c>
      <c r="AF1047" s="4">
        <v>6</v>
      </c>
      <c r="AG1047" s="4">
        <v>27</v>
      </c>
      <c r="AH1047" s="4">
        <v>15</v>
      </c>
      <c r="AI1047" s="4">
        <v>24</v>
      </c>
      <c r="AJ1047" s="4">
        <v>18</v>
      </c>
      <c r="AK1047" s="4">
        <v>17</v>
      </c>
      <c r="AL1047" s="4">
        <v>27</v>
      </c>
      <c r="AM1047" s="4">
        <v>24</v>
      </c>
      <c r="AN1047" s="4">
        <v>26</v>
      </c>
      <c r="AO1047" s="4">
        <v>8</v>
      </c>
      <c r="AP1047" s="4">
        <f t="shared" si="33"/>
        <v>220</v>
      </c>
      <c r="AQ1047" s="4">
        <v>14015</v>
      </c>
      <c r="AR1047" s="4">
        <v>13200</v>
      </c>
      <c r="AT1047" s="4">
        <f t="shared" si="32"/>
        <v>27215</v>
      </c>
      <c r="AU1047" s="4">
        <v>2062</v>
      </c>
      <c r="AV1047" s="4">
        <v>8248</v>
      </c>
      <c r="AW1047" s="4" t="s">
        <v>12005</v>
      </c>
      <c r="AX1047" s="4">
        <v>552</v>
      </c>
      <c r="AY1047" s="4">
        <v>4418</v>
      </c>
      <c r="AZ1047" s="4" t="s">
        <v>13549</v>
      </c>
      <c r="BA1047" s="4">
        <v>445</v>
      </c>
      <c r="BB1047" s="4">
        <v>3115</v>
      </c>
      <c r="BC1047" s="4" t="s">
        <v>12922</v>
      </c>
      <c r="BD1047" s="4">
        <v>6195</v>
      </c>
      <c r="BE1047" s="4">
        <v>49560</v>
      </c>
      <c r="BF1047" s="4" t="s">
        <v>35863</v>
      </c>
      <c r="BM1047" s="12"/>
      <c r="BP1047" s="4" t="s">
        <v>17336</v>
      </c>
      <c r="BQ1047" s="4" t="s">
        <v>12498</v>
      </c>
      <c r="BR1047" s="4" t="s">
        <v>35462</v>
      </c>
    </row>
    <row r="1048" spans="1:71">
      <c r="A1048" s="4">
        <v>3100327</v>
      </c>
      <c r="B1048" s="4" t="s">
        <v>23697</v>
      </c>
      <c r="C1048" s="4" t="s">
        <v>2676</v>
      </c>
      <c r="D1048" s="4" t="s">
        <v>23590</v>
      </c>
      <c r="E1048" s="4" t="s">
        <v>2676</v>
      </c>
      <c r="F1048" s="4" t="s">
        <v>12746</v>
      </c>
      <c r="G1048" s="4" t="s">
        <v>23591</v>
      </c>
      <c r="H1048" s="4" t="s">
        <v>16900</v>
      </c>
      <c r="I1048" s="4" t="s">
        <v>2524</v>
      </c>
      <c r="J1048" s="4" t="s">
        <v>2524</v>
      </c>
      <c r="L1048" s="4" t="s">
        <v>2783</v>
      </c>
      <c r="M1048" s="4" t="s">
        <v>1225</v>
      </c>
      <c r="N1048" s="4" t="s">
        <v>12746</v>
      </c>
      <c r="O1048" s="4" t="s">
        <v>34919</v>
      </c>
      <c r="P1048" s="4" t="s">
        <v>12746</v>
      </c>
      <c r="W1048" s="4" t="s">
        <v>23589</v>
      </c>
      <c r="X1048" s="4" t="s">
        <v>14299</v>
      </c>
      <c r="Y1048" s="4" t="s">
        <v>17637</v>
      </c>
      <c r="Z1048" s="4" t="s">
        <v>17394</v>
      </c>
      <c r="AA1048" s="4">
        <v>304</v>
      </c>
      <c r="AB1048" s="4">
        <v>44</v>
      </c>
      <c r="AC1048" s="9">
        <v>5.5</v>
      </c>
      <c r="AD1048" s="4">
        <v>3</v>
      </c>
      <c r="AE1048" s="4">
        <v>3</v>
      </c>
      <c r="AF1048" s="4">
        <v>3</v>
      </c>
      <c r="AG1048" s="4">
        <v>4</v>
      </c>
      <c r="AH1048" s="4">
        <v>4</v>
      </c>
      <c r="AI1048" s="4">
        <v>4</v>
      </c>
      <c r="AJ1048" s="4">
        <v>4</v>
      </c>
      <c r="AK1048" s="4">
        <v>4</v>
      </c>
      <c r="AL1048" s="4">
        <v>4</v>
      </c>
      <c r="AM1048" s="4">
        <v>3</v>
      </c>
      <c r="AN1048" s="4">
        <v>3</v>
      </c>
      <c r="AO1048" s="4">
        <v>3</v>
      </c>
      <c r="AP1048" s="4">
        <f t="shared" si="33"/>
        <v>42</v>
      </c>
      <c r="AQ1048" s="4">
        <v>2808</v>
      </c>
      <c r="AR1048" s="4">
        <v>1765</v>
      </c>
      <c r="AT1048" s="4">
        <f t="shared" si="32"/>
        <v>4573</v>
      </c>
      <c r="AU1048" s="4">
        <v>1143</v>
      </c>
      <c r="AV1048" s="4">
        <v>6000</v>
      </c>
      <c r="AW1048" s="4" t="s">
        <v>13435</v>
      </c>
      <c r="AX1048" s="4">
        <v>90</v>
      </c>
      <c r="AY1048" s="4">
        <v>540</v>
      </c>
      <c r="AZ1048" s="4" t="s">
        <v>12731</v>
      </c>
      <c r="BA1048" s="4">
        <v>10</v>
      </c>
      <c r="BB1048" s="4">
        <v>500</v>
      </c>
      <c r="BC1048" s="4" t="s">
        <v>13226</v>
      </c>
      <c r="BM1048" s="12"/>
      <c r="BP1048" s="4" t="s">
        <v>17336</v>
      </c>
      <c r="BQ1048" s="4" t="s">
        <v>12498</v>
      </c>
      <c r="BR1048" s="4" t="s">
        <v>33038</v>
      </c>
      <c r="BS1048" s="4" t="s">
        <v>35582</v>
      </c>
    </row>
    <row r="1049" spans="1:71">
      <c r="A1049" s="4">
        <v>3100328</v>
      </c>
      <c r="B1049" s="4" t="s">
        <v>23620</v>
      </c>
      <c r="C1049" s="4" t="s">
        <v>23616</v>
      </c>
      <c r="D1049" s="4" t="s">
        <v>2682</v>
      </c>
      <c r="E1049" s="4" t="s">
        <v>23616</v>
      </c>
      <c r="F1049" s="4" t="s">
        <v>12144</v>
      </c>
      <c r="G1049" s="4" t="s">
        <v>2524</v>
      </c>
      <c r="H1049" s="4" t="s">
        <v>16900</v>
      </c>
      <c r="I1049" s="4" t="s">
        <v>2524</v>
      </c>
      <c r="J1049" s="4" t="s">
        <v>2524</v>
      </c>
      <c r="L1049" s="4" t="s">
        <v>2783</v>
      </c>
      <c r="N1049" s="4" t="s">
        <v>12144</v>
      </c>
      <c r="P1049" s="4" t="s">
        <v>12746</v>
      </c>
      <c r="R1049" s="4" t="s">
        <v>12746</v>
      </c>
      <c r="W1049" s="4" t="s">
        <v>21481</v>
      </c>
      <c r="X1049" s="4" t="s">
        <v>23615</v>
      </c>
      <c r="Y1049" s="4" t="s">
        <v>17578</v>
      </c>
      <c r="Z1049" s="4" t="s">
        <v>13771</v>
      </c>
      <c r="AA1049" s="4">
        <v>312</v>
      </c>
      <c r="AB1049" s="4">
        <v>54</v>
      </c>
      <c r="AC1049" s="9">
        <v>6</v>
      </c>
      <c r="AD1049" s="4">
        <v>3</v>
      </c>
      <c r="AE1049" s="4">
        <v>3</v>
      </c>
      <c r="AF1049" s="4">
        <v>3</v>
      </c>
      <c r="AG1049" s="4">
        <v>3</v>
      </c>
      <c r="AH1049" s="4">
        <v>3</v>
      </c>
      <c r="AI1049" s="4">
        <v>3</v>
      </c>
      <c r="AJ1049" s="4">
        <v>3</v>
      </c>
      <c r="AK1049" s="4">
        <v>3</v>
      </c>
      <c r="AL1049" s="4">
        <v>3</v>
      </c>
      <c r="AM1049" s="4">
        <v>3</v>
      </c>
      <c r="AN1049" s="4">
        <v>3</v>
      </c>
      <c r="AO1049" s="4">
        <v>3</v>
      </c>
      <c r="AP1049" s="4">
        <f t="shared" si="33"/>
        <v>36</v>
      </c>
      <c r="AQ1049" s="4">
        <v>4160</v>
      </c>
      <c r="AR1049" s="4">
        <v>4000</v>
      </c>
      <c r="AT1049" s="4">
        <f t="shared" si="32"/>
        <v>8160</v>
      </c>
      <c r="AU1049" s="4">
        <v>350</v>
      </c>
      <c r="AV1049" s="4">
        <v>12250</v>
      </c>
      <c r="AW1049" s="4" t="s">
        <v>12448</v>
      </c>
      <c r="BM1049" s="12"/>
      <c r="BP1049" s="4" t="s">
        <v>17279</v>
      </c>
      <c r="BQ1049" s="4" t="s">
        <v>12498</v>
      </c>
      <c r="BR1049" s="4" t="s">
        <v>35583</v>
      </c>
    </row>
    <row r="1050" spans="1:71">
      <c r="A1050" s="4">
        <v>3100329</v>
      </c>
      <c r="B1050" s="4" t="s">
        <v>23614</v>
      </c>
      <c r="C1050" s="4" t="s">
        <v>23607</v>
      </c>
      <c r="D1050" s="4" t="s">
        <v>23608</v>
      </c>
      <c r="E1050" s="4" t="s">
        <v>3027</v>
      </c>
      <c r="F1050" s="4" t="s">
        <v>12746</v>
      </c>
      <c r="G1050" s="4" t="s">
        <v>23608</v>
      </c>
      <c r="H1050" s="4" t="s">
        <v>16900</v>
      </c>
      <c r="I1050" s="4" t="s">
        <v>2524</v>
      </c>
      <c r="J1050" s="4" t="s">
        <v>2524</v>
      </c>
      <c r="L1050" s="4" t="s">
        <v>2783</v>
      </c>
      <c r="N1050" s="4" t="s">
        <v>12144</v>
      </c>
      <c r="P1050" s="4" t="s">
        <v>12144</v>
      </c>
      <c r="Q1050" s="4" t="s">
        <v>23607</v>
      </c>
      <c r="W1050" s="4" t="s">
        <v>23606</v>
      </c>
      <c r="X1050" s="4" t="s">
        <v>23605</v>
      </c>
      <c r="Y1050" s="4" t="s">
        <v>17637</v>
      </c>
      <c r="Z1050" s="4" t="s">
        <v>17343</v>
      </c>
      <c r="AA1050" s="4">
        <v>286</v>
      </c>
      <c r="AB1050" s="4">
        <v>44</v>
      </c>
      <c r="AC1050" s="9">
        <v>5.5</v>
      </c>
      <c r="AD1050" s="4">
        <v>3</v>
      </c>
      <c r="AE1050" s="4">
        <v>3</v>
      </c>
      <c r="AF1050" s="4">
        <v>2</v>
      </c>
      <c r="AG1050" s="4">
        <v>2</v>
      </c>
      <c r="AH1050" s="4">
        <v>2</v>
      </c>
      <c r="AI1050" s="4">
        <v>2</v>
      </c>
      <c r="AJ1050" s="4">
        <v>2</v>
      </c>
      <c r="AK1050" s="4">
        <v>2</v>
      </c>
      <c r="AL1050" s="4">
        <v>3</v>
      </c>
      <c r="AM1050" s="4">
        <v>3</v>
      </c>
      <c r="AN1050" s="4">
        <v>3</v>
      </c>
      <c r="AO1050" s="4">
        <v>3</v>
      </c>
      <c r="AP1050" s="4">
        <f t="shared" si="33"/>
        <v>30</v>
      </c>
      <c r="AQ1050" s="4">
        <v>2365</v>
      </c>
      <c r="AR1050" s="4">
        <v>5115</v>
      </c>
      <c r="AT1050" s="4">
        <f t="shared" ref="AT1050:AT1113" si="34">SUM(AQ1050:AS1050)</f>
        <v>7480</v>
      </c>
      <c r="AU1050" s="4">
        <v>270</v>
      </c>
      <c r="AV1050" s="4">
        <v>10745</v>
      </c>
      <c r="AW1050" s="4" t="s">
        <v>12448</v>
      </c>
      <c r="BM1050" s="12"/>
      <c r="BP1050" s="4" t="s">
        <v>17336</v>
      </c>
      <c r="BQ1050" s="4" t="s">
        <v>12498</v>
      </c>
      <c r="BR1050" s="4" t="s">
        <v>35708</v>
      </c>
    </row>
    <row r="1051" spans="1:71">
      <c r="A1051" s="4">
        <v>3100330</v>
      </c>
      <c r="B1051" s="4" t="s">
        <v>23600</v>
      </c>
      <c r="C1051" s="4" t="s">
        <v>3062</v>
      </c>
      <c r="D1051" s="4" t="s">
        <v>23598</v>
      </c>
      <c r="F1051" s="4" t="s">
        <v>12144</v>
      </c>
      <c r="G1051" s="4" t="s">
        <v>23599</v>
      </c>
      <c r="H1051" s="4" t="s">
        <v>16900</v>
      </c>
      <c r="I1051" s="4" t="s">
        <v>12094</v>
      </c>
      <c r="J1051" s="4" t="s">
        <v>12094</v>
      </c>
      <c r="L1051" s="4" t="s">
        <v>12097</v>
      </c>
      <c r="M1051" s="4" t="s">
        <v>23531</v>
      </c>
      <c r="N1051" s="4" t="s">
        <v>12144</v>
      </c>
      <c r="P1051" s="4" t="s">
        <v>12144</v>
      </c>
      <c r="Q1051" s="4" t="s">
        <v>23594</v>
      </c>
      <c r="W1051" s="4" t="s">
        <v>23593</v>
      </c>
      <c r="X1051" s="4" t="s">
        <v>23592</v>
      </c>
      <c r="Y1051" s="4" t="s">
        <v>17069</v>
      </c>
      <c r="Z1051" s="4" t="s">
        <v>17742</v>
      </c>
      <c r="AA1051" s="4">
        <v>60</v>
      </c>
      <c r="AB1051" s="4">
        <v>48</v>
      </c>
      <c r="AC1051" s="9">
        <v>6</v>
      </c>
      <c r="AH1051" s="4">
        <v>30</v>
      </c>
      <c r="AI1051" s="4">
        <v>30</v>
      </c>
      <c r="AJ1051" s="4">
        <v>30</v>
      </c>
      <c r="AP1051" s="4">
        <f t="shared" si="33"/>
        <v>90</v>
      </c>
      <c r="AQ1051" s="4">
        <v>6339</v>
      </c>
      <c r="AR1051" s="4">
        <v>18262</v>
      </c>
      <c r="AT1051" s="4">
        <f t="shared" si="34"/>
        <v>24601</v>
      </c>
      <c r="AU1051" s="4">
        <v>5770</v>
      </c>
      <c r="AV1051" s="4">
        <v>43431</v>
      </c>
      <c r="AW1051" s="3" t="s">
        <v>35863</v>
      </c>
      <c r="BM1051" s="12"/>
      <c r="BP1051" s="4" t="s">
        <v>17336</v>
      </c>
      <c r="BQ1051" s="4" t="s">
        <v>12498</v>
      </c>
      <c r="BR1051" s="4" t="s">
        <v>35709</v>
      </c>
      <c r="BS1051" s="4" t="s">
        <v>35710</v>
      </c>
    </row>
    <row r="1052" spans="1:71">
      <c r="A1052" s="4">
        <v>3100331</v>
      </c>
      <c r="B1052" s="4" t="s">
        <v>23587</v>
      </c>
      <c r="C1052" s="4" t="s">
        <v>4066</v>
      </c>
      <c r="E1052" s="4" t="s">
        <v>4066</v>
      </c>
      <c r="F1052" s="4" t="s">
        <v>13510</v>
      </c>
      <c r="G1052" s="4" t="s">
        <v>23586</v>
      </c>
      <c r="H1052" s="4" t="s">
        <v>16900</v>
      </c>
      <c r="I1052" s="4" t="s">
        <v>1012</v>
      </c>
      <c r="J1052" s="4" t="s">
        <v>1012</v>
      </c>
      <c r="L1052" s="4" t="s">
        <v>3035</v>
      </c>
      <c r="N1052" s="4" t="s">
        <v>12144</v>
      </c>
      <c r="P1052" s="4" t="s">
        <v>12144</v>
      </c>
      <c r="Q1052" s="4" t="s">
        <v>23664</v>
      </c>
      <c r="W1052" s="4" t="s">
        <v>23667</v>
      </c>
      <c r="X1052" s="4" t="s">
        <v>23683</v>
      </c>
      <c r="Y1052" s="4" t="s">
        <v>17637</v>
      </c>
      <c r="Z1052" s="4" t="s">
        <v>17343</v>
      </c>
      <c r="AA1052" s="4">
        <v>194</v>
      </c>
      <c r="AB1052" s="4">
        <v>48</v>
      </c>
      <c r="AC1052" s="9">
        <v>6</v>
      </c>
      <c r="AD1052" s="4">
        <v>6</v>
      </c>
      <c r="AE1052" s="4">
        <v>6</v>
      </c>
      <c r="AF1052" s="4">
        <v>6</v>
      </c>
      <c r="AG1052" s="4">
        <v>7</v>
      </c>
      <c r="AH1052" s="4">
        <v>8</v>
      </c>
      <c r="AI1052" s="4">
        <v>8</v>
      </c>
      <c r="AJ1052" s="4">
        <v>8</v>
      </c>
      <c r="AK1052" s="4">
        <v>8</v>
      </c>
      <c r="AL1052" s="4">
        <v>7</v>
      </c>
      <c r="AM1052" s="4">
        <v>7</v>
      </c>
      <c r="AN1052" s="4">
        <v>6</v>
      </c>
      <c r="AO1052" s="4">
        <v>6</v>
      </c>
      <c r="AP1052" s="4">
        <f t="shared" si="33"/>
        <v>83</v>
      </c>
      <c r="AQ1052" s="4">
        <v>5257</v>
      </c>
      <c r="AR1052" s="4">
        <v>5346</v>
      </c>
      <c r="AT1052" s="4">
        <f t="shared" si="34"/>
        <v>10603</v>
      </c>
      <c r="AU1052" s="4">
        <v>135</v>
      </c>
      <c r="AV1052" s="4">
        <v>680</v>
      </c>
      <c r="AW1052" s="4" t="s">
        <v>13435</v>
      </c>
      <c r="AX1052" s="4">
        <v>965</v>
      </c>
      <c r="AY1052" s="4">
        <v>14475</v>
      </c>
      <c r="AZ1052" s="4" t="s">
        <v>12019</v>
      </c>
      <c r="BA1052" s="4">
        <v>228</v>
      </c>
      <c r="BB1052" s="4">
        <v>2284</v>
      </c>
      <c r="BC1052" s="4" t="s">
        <v>12922</v>
      </c>
      <c r="BD1052" s="4">
        <v>66</v>
      </c>
      <c r="BE1052" s="4">
        <v>792</v>
      </c>
      <c r="BF1052" s="3" t="s">
        <v>35862</v>
      </c>
      <c r="BG1052" s="4">
        <v>176</v>
      </c>
      <c r="BH1052" s="4">
        <v>2680</v>
      </c>
      <c r="BI1052" s="4" t="s">
        <v>35863</v>
      </c>
      <c r="BM1052" s="12"/>
      <c r="BP1052" s="4" t="s">
        <v>17336</v>
      </c>
      <c r="BQ1052" s="4" t="s">
        <v>12498</v>
      </c>
      <c r="BR1052" s="4" t="s">
        <v>35711</v>
      </c>
    </row>
    <row r="1053" spans="1:71">
      <c r="A1053" s="4">
        <v>3100215</v>
      </c>
      <c r="B1053" s="4" t="s">
        <v>24224</v>
      </c>
      <c r="C1053" s="4" t="s">
        <v>1245</v>
      </c>
      <c r="D1053" s="4" t="s">
        <v>24223</v>
      </c>
      <c r="E1053" s="4" t="s">
        <v>13143</v>
      </c>
      <c r="F1053" s="4" t="s">
        <v>12144</v>
      </c>
      <c r="G1053" s="4" t="s">
        <v>24223</v>
      </c>
      <c r="H1053" s="4" t="s">
        <v>16899</v>
      </c>
      <c r="I1053" s="4" t="s">
        <v>2695</v>
      </c>
      <c r="J1053" s="4" t="s">
        <v>2695</v>
      </c>
      <c r="L1053" s="4" t="s">
        <v>3178</v>
      </c>
      <c r="N1053" s="4" t="s">
        <v>12144</v>
      </c>
      <c r="P1053" s="4" t="s">
        <v>12746</v>
      </c>
      <c r="W1053" s="4" t="s">
        <v>24222</v>
      </c>
      <c r="X1053" s="4" t="s">
        <v>24221</v>
      </c>
      <c r="Y1053" s="4" t="s">
        <v>17069</v>
      </c>
      <c r="Z1053" s="4" t="s">
        <v>13771</v>
      </c>
      <c r="AA1053" s="4">
        <v>300</v>
      </c>
      <c r="AB1053" s="4">
        <v>57</v>
      </c>
      <c r="AC1053" s="3">
        <v>6</v>
      </c>
      <c r="AD1053" s="4">
        <v>9</v>
      </c>
      <c r="AE1053" s="4">
        <v>11</v>
      </c>
      <c r="AF1053" s="4">
        <v>12</v>
      </c>
      <c r="AG1053" s="4">
        <v>11</v>
      </c>
      <c r="AH1053" s="4">
        <v>10</v>
      </c>
      <c r="AI1053" s="4">
        <v>11</v>
      </c>
      <c r="AJ1053" s="4">
        <v>9</v>
      </c>
      <c r="AK1053" s="4">
        <v>9</v>
      </c>
      <c r="AL1053" s="4">
        <v>9</v>
      </c>
      <c r="AM1053" s="4">
        <v>9</v>
      </c>
      <c r="AN1053" s="4">
        <v>7</v>
      </c>
      <c r="AO1053" s="4">
        <v>6</v>
      </c>
      <c r="AP1053" s="3">
        <f t="shared" si="33"/>
        <v>113</v>
      </c>
      <c r="AQ1053" s="4">
        <v>11640</v>
      </c>
      <c r="AR1053" s="4">
        <v>11124</v>
      </c>
      <c r="AT1053" s="4">
        <f t="shared" si="34"/>
        <v>22764</v>
      </c>
      <c r="AV1053" s="4">
        <v>44304</v>
      </c>
      <c r="AW1053" s="4" t="s">
        <v>24107</v>
      </c>
      <c r="BM1053" s="3"/>
      <c r="BP1053" s="4" t="s">
        <v>17279</v>
      </c>
      <c r="BQ1053" s="4" t="s">
        <v>12498</v>
      </c>
      <c r="BR1053" s="4" t="s">
        <v>35467</v>
      </c>
    </row>
    <row r="1054" spans="1:71">
      <c r="A1054" s="4">
        <v>3100332</v>
      </c>
      <c r="B1054" s="4" t="s">
        <v>23682</v>
      </c>
      <c r="C1054" s="4" t="s">
        <v>2830</v>
      </c>
      <c r="D1054" s="4" t="s">
        <v>23680</v>
      </c>
      <c r="E1054" s="4" t="s">
        <v>23681</v>
      </c>
      <c r="F1054" s="4" t="s">
        <v>12746</v>
      </c>
      <c r="G1054" s="4" t="s">
        <v>23679</v>
      </c>
      <c r="H1054" s="4" t="s">
        <v>16900</v>
      </c>
      <c r="I1054" s="4" t="s">
        <v>12094</v>
      </c>
      <c r="J1054" s="4" t="s">
        <v>12094</v>
      </c>
      <c r="L1054" s="4" t="s">
        <v>12097</v>
      </c>
      <c r="M1054" s="4" t="s">
        <v>23679</v>
      </c>
      <c r="N1054" s="4" t="s">
        <v>12144</v>
      </c>
      <c r="P1054" s="4" t="s">
        <v>12746</v>
      </c>
      <c r="W1054" s="4" t="s">
        <v>21481</v>
      </c>
      <c r="X1054" s="4" t="s">
        <v>23678</v>
      </c>
      <c r="Y1054" s="4" t="s">
        <v>17069</v>
      </c>
      <c r="Z1054" s="4" t="s">
        <v>17742</v>
      </c>
      <c r="AA1054" s="4">
        <v>304</v>
      </c>
      <c r="AB1054" s="4">
        <v>60</v>
      </c>
      <c r="AC1054" s="9">
        <v>6</v>
      </c>
      <c r="AD1054" s="4">
        <v>1</v>
      </c>
      <c r="AE1054" s="4">
        <v>1</v>
      </c>
      <c r="AF1054" s="4">
        <v>1</v>
      </c>
      <c r="AG1054" s="4">
        <v>2</v>
      </c>
      <c r="AH1054" s="4">
        <v>2</v>
      </c>
      <c r="AI1054" s="4">
        <v>2</v>
      </c>
      <c r="AJ1054" s="4">
        <v>2</v>
      </c>
      <c r="AK1054" s="4">
        <v>2</v>
      </c>
      <c r="AL1054" s="4">
        <v>2</v>
      </c>
      <c r="AM1054" s="4">
        <v>2</v>
      </c>
      <c r="AN1054" s="4">
        <v>1</v>
      </c>
      <c r="AO1054" s="4">
        <v>1</v>
      </c>
      <c r="AP1054" s="4">
        <f t="shared" si="33"/>
        <v>19</v>
      </c>
      <c r="AQ1054" s="4">
        <v>1499</v>
      </c>
      <c r="AR1054" s="4">
        <v>1975</v>
      </c>
      <c r="AT1054" s="4">
        <f t="shared" si="34"/>
        <v>3474</v>
      </c>
      <c r="AU1054" s="4">
        <v>300</v>
      </c>
      <c r="AV1054" s="4">
        <v>7552</v>
      </c>
      <c r="AW1054" s="4" t="s">
        <v>23677</v>
      </c>
      <c r="BM1054" s="12"/>
      <c r="BP1054" s="4" t="s">
        <v>17279</v>
      </c>
      <c r="BQ1054" s="4" t="s">
        <v>12498</v>
      </c>
    </row>
    <row r="1055" spans="1:71">
      <c r="A1055" s="4">
        <v>3100333</v>
      </c>
      <c r="B1055" s="4" t="s">
        <v>23676</v>
      </c>
      <c r="C1055" s="4" t="s">
        <v>2108</v>
      </c>
      <c r="D1055" s="4" t="s">
        <v>2333</v>
      </c>
      <c r="F1055" s="4" t="s">
        <v>12144</v>
      </c>
      <c r="G1055" s="4" t="s">
        <v>23576</v>
      </c>
      <c r="H1055" s="4" t="s">
        <v>16897</v>
      </c>
      <c r="I1055" s="4" t="s">
        <v>2703</v>
      </c>
      <c r="J1055" s="4" t="s">
        <v>2703</v>
      </c>
      <c r="L1055" s="4" t="s">
        <v>2341</v>
      </c>
      <c r="M1055" s="4" t="s">
        <v>662</v>
      </c>
      <c r="N1055" s="4" t="s">
        <v>12144</v>
      </c>
      <c r="P1055" s="4" t="s">
        <v>12746</v>
      </c>
      <c r="W1055" s="4" t="s">
        <v>23577</v>
      </c>
      <c r="X1055" s="4" t="s">
        <v>23659</v>
      </c>
      <c r="Y1055" s="4" t="s">
        <v>17069</v>
      </c>
      <c r="Z1055" s="4" t="s">
        <v>13771</v>
      </c>
      <c r="AA1055" s="4">
        <v>309</v>
      </c>
      <c r="AB1055" s="4">
        <v>53</v>
      </c>
      <c r="AC1055" s="9">
        <v>6</v>
      </c>
      <c r="AD1055" s="4">
        <v>3</v>
      </c>
      <c r="AE1055" s="4">
        <v>3</v>
      </c>
      <c r="AF1055" s="4">
        <v>3</v>
      </c>
      <c r="AG1055" s="4">
        <v>3</v>
      </c>
      <c r="AH1055" s="4">
        <v>3</v>
      </c>
      <c r="AI1055" s="4">
        <v>3</v>
      </c>
      <c r="AJ1055" s="4">
        <v>3</v>
      </c>
      <c r="AK1055" s="4">
        <v>3</v>
      </c>
      <c r="AL1055" s="4">
        <v>3</v>
      </c>
      <c r="AM1055" s="4">
        <v>3</v>
      </c>
      <c r="AN1055" s="4">
        <v>3</v>
      </c>
      <c r="AO1055" s="4">
        <v>3</v>
      </c>
      <c r="AP1055" s="4">
        <f t="shared" si="33"/>
        <v>36</v>
      </c>
      <c r="AQ1055" s="4">
        <v>3900</v>
      </c>
      <c r="AR1055" s="4">
        <v>5794</v>
      </c>
      <c r="AT1055" s="4">
        <f t="shared" si="34"/>
        <v>9694</v>
      </c>
      <c r="AU1055" s="4">
        <v>2251</v>
      </c>
      <c r="AV1055" s="4">
        <v>10932</v>
      </c>
      <c r="AW1055" s="4" t="s">
        <v>13239</v>
      </c>
      <c r="AX1055" s="4">
        <v>70</v>
      </c>
      <c r="AY1055" s="4">
        <v>1595</v>
      </c>
      <c r="AZ1055" s="4" t="s">
        <v>12448</v>
      </c>
      <c r="BA1055" s="4">
        <v>25</v>
      </c>
      <c r="BB1055" s="4">
        <v>329</v>
      </c>
      <c r="BC1055" s="4" t="s">
        <v>23746</v>
      </c>
      <c r="BM1055" s="12"/>
      <c r="BP1055" s="4" t="s">
        <v>17336</v>
      </c>
      <c r="BQ1055" s="4" t="s">
        <v>12498</v>
      </c>
      <c r="BR1055" s="4" t="s">
        <v>32956</v>
      </c>
    </row>
    <row r="1056" spans="1:71">
      <c r="A1056" s="4">
        <v>3100334</v>
      </c>
      <c r="B1056" s="4" t="s">
        <v>23658</v>
      </c>
      <c r="C1056" s="4" t="s">
        <v>23517</v>
      </c>
      <c r="D1056" s="4" t="s">
        <v>23515</v>
      </c>
      <c r="E1056" s="4" t="s">
        <v>23517</v>
      </c>
      <c r="F1056" s="4" t="s">
        <v>12144</v>
      </c>
      <c r="G1056" s="4" t="s">
        <v>23516</v>
      </c>
      <c r="H1056" s="4" t="s">
        <v>16897</v>
      </c>
      <c r="I1056" s="4" t="s">
        <v>2703</v>
      </c>
      <c r="J1056" s="4" t="s">
        <v>2703</v>
      </c>
      <c r="L1056" s="4" t="s">
        <v>2341</v>
      </c>
      <c r="M1056" s="4" t="s">
        <v>23514</v>
      </c>
      <c r="N1056" s="4" t="s">
        <v>12144</v>
      </c>
      <c r="P1056" s="4" t="s">
        <v>12746</v>
      </c>
      <c r="W1056" s="4" t="s">
        <v>23513</v>
      </c>
      <c r="X1056" s="4" t="s">
        <v>23512</v>
      </c>
      <c r="Y1056" s="4" t="s">
        <v>17637</v>
      </c>
      <c r="Z1056" s="4" t="s">
        <v>17343</v>
      </c>
      <c r="AA1056" s="4">
        <v>270</v>
      </c>
      <c r="AB1056" s="4">
        <v>60</v>
      </c>
      <c r="AC1056" s="9">
        <v>6</v>
      </c>
      <c r="AF1056" s="4">
        <v>4</v>
      </c>
      <c r="AG1056" s="4">
        <v>7</v>
      </c>
      <c r="AH1056" s="4">
        <v>8</v>
      </c>
      <c r="AI1056" s="4">
        <v>8</v>
      </c>
      <c r="AJ1056" s="4">
        <v>8</v>
      </c>
      <c r="AK1056" s="4">
        <v>6</v>
      </c>
      <c r="AL1056" s="4">
        <v>5</v>
      </c>
      <c r="AM1056" s="4">
        <v>3</v>
      </c>
      <c r="AN1056" s="4">
        <v>3</v>
      </c>
      <c r="AP1056" s="4">
        <f t="shared" si="33"/>
        <v>52</v>
      </c>
      <c r="AQ1056" s="4">
        <v>3199</v>
      </c>
      <c r="AR1056" s="4">
        <v>6678</v>
      </c>
      <c r="AT1056" s="4">
        <f t="shared" si="34"/>
        <v>9877</v>
      </c>
      <c r="AU1056" s="4">
        <v>225</v>
      </c>
      <c r="AV1056" s="4">
        <v>1350</v>
      </c>
      <c r="AW1056" s="3" t="s">
        <v>35862</v>
      </c>
      <c r="AX1056" s="4">
        <v>785</v>
      </c>
      <c r="AY1056" s="4">
        <v>9420</v>
      </c>
      <c r="AZ1056" s="4" t="s">
        <v>35863</v>
      </c>
      <c r="BA1056" s="4">
        <v>2</v>
      </c>
      <c r="BB1056" s="4">
        <v>50</v>
      </c>
      <c r="BC1056" s="4" t="s">
        <v>9775</v>
      </c>
      <c r="BM1056" s="12"/>
      <c r="BP1056" s="4" t="s">
        <v>17336</v>
      </c>
      <c r="BQ1056" s="4" t="s">
        <v>12498</v>
      </c>
      <c r="BR1056" s="4" t="s">
        <v>35468</v>
      </c>
    </row>
    <row r="1057" spans="1:71">
      <c r="A1057" s="4">
        <v>3100335</v>
      </c>
      <c r="B1057" s="4" t="s">
        <v>23511</v>
      </c>
      <c r="C1057" s="4" t="s">
        <v>1075</v>
      </c>
      <c r="D1057" s="4" t="s">
        <v>23571</v>
      </c>
      <c r="E1057" s="4" t="s">
        <v>14279</v>
      </c>
      <c r="F1057" s="4" t="s">
        <v>12144</v>
      </c>
      <c r="G1057" s="4" t="s">
        <v>23510</v>
      </c>
      <c r="H1057" s="4" t="s">
        <v>16897</v>
      </c>
      <c r="I1057" s="4" t="s">
        <v>2458</v>
      </c>
      <c r="J1057" s="4" t="s">
        <v>2458</v>
      </c>
      <c r="L1057" s="4" t="s">
        <v>16398</v>
      </c>
      <c r="N1057" s="4" t="s">
        <v>12144</v>
      </c>
      <c r="P1057" s="4" t="s">
        <v>12746</v>
      </c>
      <c r="W1057" s="4" t="s">
        <v>23570</v>
      </c>
      <c r="X1057" s="4" t="s">
        <v>23643</v>
      </c>
      <c r="Y1057" s="4" t="s">
        <v>17069</v>
      </c>
      <c r="Z1057" s="4" t="s">
        <v>13771</v>
      </c>
      <c r="AA1057" s="4">
        <v>300</v>
      </c>
      <c r="AB1057" s="4">
        <v>9</v>
      </c>
      <c r="AC1057" s="9">
        <v>6</v>
      </c>
      <c r="AD1057" s="4">
        <v>3</v>
      </c>
      <c r="AE1057" s="4">
        <v>3</v>
      </c>
      <c r="AF1057" s="4">
        <v>4</v>
      </c>
      <c r="AG1057" s="4">
        <v>5</v>
      </c>
      <c r="AH1057" s="4">
        <v>5</v>
      </c>
      <c r="AI1057" s="4">
        <v>6</v>
      </c>
      <c r="AJ1057" s="4">
        <v>8</v>
      </c>
      <c r="AK1057" s="4">
        <v>7</v>
      </c>
      <c r="AL1057" s="4">
        <v>6</v>
      </c>
      <c r="AM1057" s="4">
        <v>4</v>
      </c>
      <c r="AN1057" s="4">
        <v>3</v>
      </c>
      <c r="AO1057" s="4">
        <v>3</v>
      </c>
      <c r="AP1057" s="4">
        <f t="shared" si="33"/>
        <v>57</v>
      </c>
      <c r="AQ1057" s="4">
        <v>4800</v>
      </c>
      <c r="AR1057" s="4">
        <v>14500</v>
      </c>
      <c r="AT1057" s="4">
        <f t="shared" si="34"/>
        <v>19300</v>
      </c>
      <c r="AU1057" s="4">
        <v>2600</v>
      </c>
      <c r="AV1057" s="4">
        <v>13091</v>
      </c>
      <c r="AW1057" s="4" t="s">
        <v>12005</v>
      </c>
      <c r="AX1057" s="4">
        <v>700</v>
      </c>
      <c r="AY1057" s="4">
        <v>7052</v>
      </c>
      <c r="AZ1057" s="4" t="s">
        <v>13239</v>
      </c>
      <c r="BA1057" s="4">
        <v>20</v>
      </c>
      <c r="BB1057" s="4">
        <v>1600</v>
      </c>
      <c r="BC1057" s="4" t="s">
        <v>23642</v>
      </c>
      <c r="BM1057" s="12"/>
      <c r="BP1057" s="4" t="s">
        <v>17279</v>
      </c>
      <c r="BQ1057" s="4" t="s">
        <v>12498</v>
      </c>
      <c r="BR1057" s="4" t="s">
        <v>33351</v>
      </c>
    </row>
    <row r="1058" spans="1:71">
      <c r="A1058" s="4">
        <v>3100336</v>
      </c>
      <c r="B1058" s="4" t="s">
        <v>23641</v>
      </c>
      <c r="C1058" s="4" t="s">
        <v>23640</v>
      </c>
      <c r="D1058" s="4" t="s">
        <v>23568</v>
      </c>
      <c r="E1058" s="4" t="s">
        <v>23639</v>
      </c>
      <c r="F1058" s="4" t="s">
        <v>12144</v>
      </c>
      <c r="G1058" s="4" t="s">
        <v>23569</v>
      </c>
      <c r="H1058" s="4" t="s">
        <v>16897</v>
      </c>
      <c r="I1058" s="4" t="s">
        <v>2458</v>
      </c>
      <c r="J1058" s="4" t="s">
        <v>2458</v>
      </c>
      <c r="L1058" s="4" t="s">
        <v>16398</v>
      </c>
      <c r="N1058" s="4" t="s">
        <v>12144</v>
      </c>
      <c r="P1058" s="4" t="s">
        <v>12746</v>
      </c>
      <c r="W1058" s="4" t="s">
        <v>23502</v>
      </c>
      <c r="X1058" s="4" t="s">
        <v>23501</v>
      </c>
      <c r="Y1058" s="4" t="s">
        <v>17637</v>
      </c>
      <c r="Z1058" s="4" t="s">
        <v>17343</v>
      </c>
      <c r="AA1058" s="4">
        <v>138</v>
      </c>
      <c r="AB1058" s="4">
        <v>60</v>
      </c>
      <c r="AC1058" s="9">
        <v>6</v>
      </c>
      <c r="AD1058" s="4">
        <v>1</v>
      </c>
      <c r="AE1058" s="4">
        <v>1</v>
      </c>
      <c r="AF1058" s="4">
        <v>1</v>
      </c>
      <c r="AG1058" s="4">
        <v>3</v>
      </c>
      <c r="AH1058" s="4">
        <v>6</v>
      </c>
      <c r="AI1058" s="4">
        <v>6</v>
      </c>
      <c r="AJ1058" s="4">
        <v>6</v>
      </c>
      <c r="AK1058" s="4">
        <v>22</v>
      </c>
      <c r="AL1058" s="4">
        <v>9</v>
      </c>
      <c r="AM1058" s="4">
        <v>5</v>
      </c>
      <c r="AN1058" s="4">
        <v>3</v>
      </c>
      <c r="AO1058" s="4">
        <v>1</v>
      </c>
      <c r="AP1058" s="4">
        <f t="shared" si="33"/>
        <v>64</v>
      </c>
      <c r="AQ1058" s="4">
        <v>5989</v>
      </c>
      <c r="AR1058" s="4">
        <v>9352</v>
      </c>
      <c r="AT1058" s="4">
        <f t="shared" si="34"/>
        <v>15341</v>
      </c>
      <c r="AU1058" s="4">
        <v>3329</v>
      </c>
      <c r="AV1058" s="4">
        <v>29961</v>
      </c>
      <c r="AW1058" s="4" t="s">
        <v>13549</v>
      </c>
      <c r="BM1058" s="12"/>
      <c r="BP1058" s="4" t="s">
        <v>17336</v>
      </c>
      <c r="BQ1058" s="4" t="s">
        <v>12498</v>
      </c>
      <c r="BR1058" s="4" t="s">
        <v>35470</v>
      </c>
    </row>
    <row r="1059" spans="1:71">
      <c r="A1059" s="4">
        <v>3100337</v>
      </c>
      <c r="B1059" s="4" t="s">
        <v>23500</v>
      </c>
      <c r="C1059" s="4" t="s">
        <v>3165</v>
      </c>
      <c r="D1059" s="4" t="s">
        <v>23499</v>
      </c>
      <c r="E1059" s="4" t="s">
        <v>3165</v>
      </c>
      <c r="F1059" s="4" t="s">
        <v>12144</v>
      </c>
      <c r="G1059" s="4" t="s">
        <v>2118</v>
      </c>
      <c r="H1059" s="4" t="s">
        <v>16897</v>
      </c>
      <c r="I1059" s="4" t="s">
        <v>2458</v>
      </c>
      <c r="J1059" s="4" t="s">
        <v>2458</v>
      </c>
      <c r="L1059" s="4" t="s">
        <v>16398</v>
      </c>
      <c r="N1059" s="4" t="s">
        <v>12144</v>
      </c>
      <c r="P1059" s="4" t="s">
        <v>12746</v>
      </c>
      <c r="W1059" s="4" t="s">
        <v>18563</v>
      </c>
      <c r="X1059" s="4" t="s">
        <v>23498</v>
      </c>
      <c r="Y1059" s="4" t="s">
        <v>17069</v>
      </c>
      <c r="Z1059" s="4" t="s">
        <v>13771</v>
      </c>
      <c r="AA1059" s="4">
        <v>225</v>
      </c>
      <c r="AB1059" s="4">
        <v>60</v>
      </c>
      <c r="AC1059" s="9">
        <v>6</v>
      </c>
      <c r="AE1059" s="4">
        <v>2</v>
      </c>
      <c r="AF1059" s="4">
        <v>6</v>
      </c>
      <c r="AG1059" s="4">
        <v>6</v>
      </c>
      <c r="AH1059" s="4">
        <v>6</v>
      </c>
      <c r="AI1059" s="4">
        <v>7</v>
      </c>
      <c r="AJ1059" s="4">
        <v>6</v>
      </c>
      <c r="AK1059" s="4">
        <v>5</v>
      </c>
      <c r="AL1059" s="4">
        <v>4</v>
      </c>
      <c r="AM1059" s="4">
        <v>2</v>
      </c>
      <c r="AN1059" s="4">
        <v>1</v>
      </c>
      <c r="AP1059" s="4">
        <f t="shared" si="33"/>
        <v>45</v>
      </c>
      <c r="AQ1059" s="4">
        <v>2864</v>
      </c>
      <c r="AR1059" s="4">
        <v>5700</v>
      </c>
      <c r="AT1059" s="4">
        <f t="shared" si="34"/>
        <v>8564</v>
      </c>
      <c r="AU1059" s="4">
        <v>1290</v>
      </c>
      <c r="AV1059" s="4">
        <v>12255</v>
      </c>
      <c r="AW1059" s="4" t="s">
        <v>13549</v>
      </c>
      <c r="BM1059" s="12"/>
      <c r="BP1059" s="4" t="s">
        <v>17336</v>
      </c>
      <c r="BQ1059" s="4" t="s">
        <v>12498</v>
      </c>
      <c r="BR1059" s="4" t="s">
        <v>35471</v>
      </c>
    </row>
    <row r="1060" spans="1:71">
      <c r="A1060" s="4">
        <v>3100338</v>
      </c>
      <c r="B1060" s="4" t="s">
        <v>23497</v>
      </c>
      <c r="C1060" s="4" t="s">
        <v>1017</v>
      </c>
      <c r="E1060" s="4" t="s">
        <v>23496</v>
      </c>
      <c r="F1060" s="4" t="s">
        <v>12746</v>
      </c>
      <c r="G1060" s="4" t="s">
        <v>23495</v>
      </c>
      <c r="H1060" s="4" t="s">
        <v>16897</v>
      </c>
      <c r="I1060" s="4" t="s">
        <v>2857</v>
      </c>
      <c r="J1060" s="4" t="s">
        <v>2857</v>
      </c>
      <c r="L1060" s="4" t="s">
        <v>2858</v>
      </c>
      <c r="N1060" s="4" t="s">
        <v>12144</v>
      </c>
      <c r="P1060" s="4" t="s">
        <v>12746</v>
      </c>
      <c r="W1060" s="4" t="s">
        <v>23494</v>
      </c>
      <c r="X1060" s="4" t="s">
        <v>23493</v>
      </c>
      <c r="Y1060" s="4" t="s">
        <v>17069</v>
      </c>
      <c r="Z1060" s="4" t="s">
        <v>17742</v>
      </c>
      <c r="AA1060" s="4">
        <v>110</v>
      </c>
      <c r="AB1060" s="4">
        <v>60</v>
      </c>
      <c r="AC1060" s="9">
        <v>6</v>
      </c>
      <c r="AG1060" s="4">
        <v>3</v>
      </c>
      <c r="AH1060" s="4">
        <v>3</v>
      </c>
      <c r="AI1060" s="4">
        <v>3</v>
      </c>
      <c r="AJ1060" s="4">
        <v>3</v>
      </c>
      <c r="AL1060" s="4">
        <v>3</v>
      </c>
      <c r="AP1060" s="4">
        <f t="shared" si="33"/>
        <v>15</v>
      </c>
      <c r="AQ1060" s="4">
        <v>1050</v>
      </c>
      <c r="AR1060" s="4">
        <v>4240</v>
      </c>
      <c r="AT1060" s="4">
        <f t="shared" si="34"/>
        <v>5290</v>
      </c>
      <c r="AU1060" s="4">
        <v>115</v>
      </c>
      <c r="AV1060" s="4">
        <v>935</v>
      </c>
      <c r="AW1060" s="4" t="s">
        <v>13435</v>
      </c>
      <c r="AX1060" s="4">
        <v>430</v>
      </c>
      <c r="AY1060" s="4">
        <v>3010</v>
      </c>
      <c r="AZ1060" s="4" t="s">
        <v>13549</v>
      </c>
      <c r="BA1060" s="4">
        <v>518</v>
      </c>
      <c r="BB1060" s="4">
        <v>5000</v>
      </c>
      <c r="BC1060" s="4" t="s">
        <v>12922</v>
      </c>
      <c r="BM1060" s="12"/>
      <c r="BN1060" s="4" t="s">
        <v>23492</v>
      </c>
      <c r="BP1060" s="4" t="s">
        <v>17279</v>
      </c>
      <c r="BQ1060" s="4" t="s">
        <v>12498</v>
      </c>
      <c r="BR1060" s="4" t="s">
        <v>35593</v>
      </c>
    </row>
    <row r="1061" spans="1:71">
      <c r="A1061" s="4">
        <v>3100339</v>
      </c>
      <c r="B1061" s="4" t="s">
        <v>23617</v>
      </c>
      <c r="C1061" s="59" t="s">
        <v>29923</v>
      </c>
      <c r="D1061" s="4" t="s">
        <v>23764</v>
      </c>
      <c r="E1061" s="4" t="s">
        <v>23610</v>
      </c>
      <c r="F1061" s="4" t="s">
        <v>12144</v>
      </c>
      <c r="G1061" s="4" t="s">
        <v>23609</v>
      </c>
      <c r="H1061" s="4" t="s">
        <v>16897</v>
      </c>
      <c r="I1061" s="4" t="s">
        <v>3219</v>
      </c>
      <c r="J1061" s="4" t="s">
        <v>3219</v>
      </c>
      <c r="L1061" s="4" t="s">
        <v>11908</v>
      </c>
      <c r="N1061" s="4" t="s">
        <v>12144</v>
      </c>
      <c r="P1061" s="4" t="s">
        <v>12746</v>
      </c>
      <c r="R1061" s="4" t="s">
        <v>12746</v>
      </c>
      <c r="W1061" s="4" t="s">
        <v>23705</v>
      </c>
      <c r="X1061" s="4" t="s">
        <v>23704</v>
      </c>
      <c r="Y1061" s="4" t="s">
        <v>20165</v>
      </c>
      <c r="Z1061" s="4" t="s">
        <v>23703</v>
      </c>
      <c r="AA1061" s="4">
        <v>234</v>
      </c>
      <c r="AB1061" s="4">
        <v>60</v>
      </c>
      <c r="AC1061" s="9">
        <v>6</v>
      </c>
      <c r="AF1061" s="4">
        <v>8</v>
      </c>
      <c r="AG1061" s="4">
        <v>8</v>
      </c>
      <c r="AH1061" s="4">
        <v>8</v>
      </c>
      <c r="AI1061" s="4">
        <v>8</v>
      </c>
      <c r="AJ1061" s="4">
        <v>8</v>
      </c>
      <c r="AK1061" s="4">
        <v>8</v>
      </c>
      <c r="AL1061" s="4">
        <v>8</v>
      </c>
      <c r="AM1061" s="4">
        <v>8</v>
      </c>
      <c r="AN1061" s="4">
        <v>8</v>
      </c>
      <c r="AO1061" s="4">
        <v>8</v>
      </c>
      <c r="AP1061" s="4">
        <f t="shared" si="33"/>
        <v>80</v>
      </c>
      <c r="AQ1061" s="4">
        <v>7187</v>
      </c>
      <c r="AR1061" s="4">
        <v>4696</v>
      </c>
      <c r="AT1061" s="4">
        <f t="shared" si="34"/>
        <v>11883</v>
      </c>
      <c r="AU1061" s="4">
        <v>1601</v>
      </c>
      <c r="AV1061" s="4">
        <v>8008</v>
      </c>
      <c r="AW1061" s="4" t="s">
        <v>13435</v>
      </c>
      <c r="AX1061" s="4">
        <v>1424</v>
      </c>
      <c r="AY1061" s="4">
        <v>7396</v>
      </c>
      <c r="AZ1061" s="4" t="s">
        <v>12539</v>
      </c>
      <c r="BA1061" s="4">
        <v>30</v>
      </c>
      <c r="BB1061" s="4">
        <v>367</v>
      </c>
      <c r="BC1061" s="4" t="s">
        <v>14959</v>
      </c>
      <c r="BD1061" s="4">
        <v>144</v>
      </c>
      <c r="BE1061" s="4">
        <v>1314</v>
      </c>
      <c r="BF1061" s="4" t="s">
        <v>13549</v>
      </c>
      <c r="BG1061" s="4">
        <v>757</v>
      </c>
      <c r="BH1061" s="4">
        <v>5880</v>
      </c>
      <c r="BI1061" s="4" t="s">
        <v>12922</v>
      </c>
      <c r="BM1061" s="12"/>
      <c r="BP1061" s="4" t="s">
        <v>17279</v>
      </c>
      <c r="BQ1061" s="4" t="s">
        <v>12498</v>
      </c>
      <c r="BR1061" s="4" t="s">
        <v>35594</v>
      </c>
    </row>
    <row r="1062" spans="1:71">
      <c r="A1062" s="4">
        <v>3100340</v>
      </c>
      <c r="B1062" s="4" t="s">
        <v>23702</v>
      </c>
      <c r="C1062" s="4" t="s">
        <v>3331</v>
      </c>
      <c r="E1062" s="4" t="s">
        <v>3332</v>
      </c>
      <c r="F1062" s="4" t="s">
        <v>12746</v>
      </c>
      <c r="G1062" s="4" t="s">
        <v>23604</v>
      </c>
      <c r="H1062" s="4" t="s">
        <v>16897</v>
      </c>
      <c r="I1062" s="4" t="s">
        <v>3333</v>
      </c>
      <c r="J1062" s="4" t="s">
        <v>3333</v>
      </c>
      <c r="L1062" s="4" t="s">
        <v>2761</v>
      </c>
      <c r="M1062" s="4" t="s">
        <v>1004</v>
      </c>
      <c r="N1062" s="4" t="s">
        <v>12144</v>
      </c>
      <c r="P1062" s="4" t="s">
        <v>12746</v>
      </c>
      <c r="W1062" s="4" t="s">
        <v>23479</v>
      </c>
      <c r="X1062" s="4" t="s">
        <v>23453</v>
      </c>
      <c r="Y1062" s="4" t="s">
        <v>17637</v>
      </c>
      <c r="Z1062" s="4" t="s">
        <v>17343</v>
      </c>
      <c r="AA1062" s="4">
        <v>170</v>
      </c>
      <c r="AB1062" s="4">
        <v>60</v>
      </c>
      <c r="AC1062" s="9">
        <v>6</v>
      </c>
      <c r="AD1062" s="4">
        <v>1</v>
      </c>
      <c r="AE1062" s="4">
        <v>1</v>
      </c>
      <c r="AF1062" s="4">
        <v>2</v>
      </c>
      <c r="AG1062" s="4">
        <v>2</v>
      </c>
      <c r="AH1062" s="4">
        <v>3</v>
      </c>
      <c r="AI1062" s="4">
        <v>3</v>
      </c>
      <c r="AJ1062" s="4">
        <v>3</v>
      </c>
      <c r="AK1062" s="4">
        <v>3</v>
      </c>
      <c r="AL1062" s="4">
        <v>2</v>
      </c>
      <c r="AM1062" s="4">
        <v>2</v>
      </c>
      <c r="AN1062" s="4">
        <v>1</v>
      </c>
      <c r="AO1062" s="4">
        <v>1</v>
      </c>
      <c r="AP1062" s="4">
        <f t="shared" si="33"/>
        <v>24</v>
      </c>
      <c r="AQ1062" s="4">
        <v>2100</v>
      </c>
      <c r="AR1062" s="4">
        <v>2920</v>
      </c>
      <c r="AT1062" s="4">
        <f t="shared" si="34"/>
        <v>5020</v>
      </c>
      <c r="AU1062" s="4">
        <v>65</v>
      </c>
      <c r="AV1062" s="4">
        <v>455</v>
      </c>
      <c r="AW1062" s="4" t="s">
        <v>13435</v>
      </c>
      <c r="AX1062" s="4">
        <v>470</v>
      </c>
      <c r="AY1062" s="4">
        <v>4230</v>
      </c>
      <c r="AZ1062" s="4" t="s">
        <v>13549</v>
      </c>
      <c r="BA1062" s="4">
        <v>164</v>
      </c>
      <c r="BB1062" s="4">
        <v>1148</v>
      </c>
      <c r="BC1062" s="4" t="s">
        <v>12922</v>
      </c>
      <c r="BD1062" s="4">
        <v>24</v>
      </c>
      <c r="BE1062" s="4">
        <v>1440</v>
      </c>
      <c r="BF1062" s="4" t="s">
        <v>12448</v>
      </c>
      <c r="BM1062" s="12"/>
      <c r="BP1062" s="4" t="s">
        <v>17336</v>
      </c>
      <c r="BQ1062" s="4" t="s">
        <v>12498</v>
      </c>
    </row>
    <row r="1063" spans="1:71">
      <c r="A1063" s="4">
        <v>3100341</v>
      </c>
      <c r="B1063" s="4" t="s">
        <v>23551</v>
      </c>
      <c r="C1063" s="4" t="s">
        <v>3165</v>
      </c>
      <c r="E1063" s="4" t="s">
        <v>3165</v>
      </c>
      <c r="F1063" s="4" t="s">
        <v>12144</v>
      </c>
      <c r="G1063" s="4" t="s">
        <v>2118</v>
      </c>
      <c r="H1063" s="4" t="s">
        <v>16897</v>
      </c>
      <c r="I1063" s="4" t="s">
        <v>4687</v>
      </c>
      <c r="J1063" s="4" t="s">
        <v>4687</v>
      </c>
      <c r="L1063" s="4" t="s">
        <v>4687</v>
      </c>
      <c r="M1063" s="4" t="s">
        <v>49</v>
      </c>
      <c r="N1063" s="4" t="s">
        <v>12746</v>
      </c>
      <c r="O1063" s="4" t="s">
        <v>48</v>
      </c>
      <c r="P1063" s="4" t="s">
        <v>12746</v>
      </c>
      <c r="W1063" s="4" t="s">
        <v>23550</v>
      </c>
      <c r="X1063" s="4" t="s">
        <v>23549</v>
      </c>
      <c r="Y1063" s="4" t="s">
        <v>20165</v>
      </c>
      <c r="Z1063" s="4" t="s">
        <v>13771</v>
      </c>
      <c r="AA1063" s="4">
        <v>240</v>
      </c>
      <c r="AB1063" s="4">
        <v>60</v>
      </c>
      <c r="AC1063" s="9">
        <v>6</v>
      </c>
      <c r="AF1063" s="4">
        <v>15</v>
      </c>
      <c r="AG1063" s="4">
        <v>13</v>
      </c>
      <c r="AH1063" s="4">
        <v>13</v>
      </c>
      <c r="AI1063" s="4">
        <v>12</v>
      </c>
      <c r="AJ1063" s="4">
        <v>13</v>
      </c>
      <c r="AK1063" s="4">
        <v>12</v>
      </c>
      <c r="AL1063" s="4">
        <v>5</v>
      </c>
      <c r="AM1063" s="4">
        <v>6</v>
      </c>
      <c r="AN1063" s="4">
        <v>17</v>
      </c>
      <c r="AO1063" s="4">
        <v>4</v>
      </c>
      <c r="AP1063" s="4">
        <f t="shared" si="33"/>
        <v>110</v>
      </c>
      <c r="AQ1063" s="4">
        <v>8848</v>
      </c>
      <c r="AR1063" s="4">
        <v>25310</v>
      </c>
      <c r="AT1063" s="4">
        <f t="shared" si="34"/>
        <v>34158</v>
      </c>
      <c r="AU1063" s="4">
        <v>4816</v>
      </c>
      <c r="AV1063" s="4">
        <v>36528</v>
      </c>
      <c r="AW1063" s="4" t="s">
        <v>13549</v>
      </c>
      <c r="AX1063" s="4">
        <v>1446</v>
      </c>
      <c r="AY1063" s="4">
        <v>6230</v>
      </c>
      <c r="AZ1063" s="4" t="s">
        <v>12922</v>
      </c>
      <c r="BM1063" s="12"/>
      <c r="BP1063" s="4" t="s">
        <v>17336</v>
      </c>
      <c r="BQ1063" s="4" t="s">
        <v>12498</v>
      </c>
      <c r="BR1063" s="4" t="s">
        <v>35471</v>
      </c>
    </row>
    <row r="1064" spans="1:71">
      <c r="A1064" s="4">
        <v>3100216</v>
      </c>
      <c r="B1064" s="4" t="s">
        <v>24106</v>
      </c>
      <c r="C1064" s="4" t="s">
        <v>3338</v>
      </c>
      <c r="D1064" s="4" t="s">
        <v>24104</v>
      </c>
      <c r="E1064" s="59" t="s">
        <v>29484</v>
      </c>
      <c r="F1064" s="4" t="s">
        <v>12746</v>
      </c>
      <c r="G1064" s="4" t="s">
        <v>24105</v>
      </c>
      <c r="H1064" s="4" t="s">
        <v>16899</v>
      </c>
      <c r="I1064" s="4" t="s">
        <v>2695</v>
      </c>
      <c r="J1064" s="4" t="s">
        <v>2695</v>
      </c>
      <c r="L1064" s="4" t="s">
        <v>3178</v>
      </c>
      <c r="N1064" s="4" t="s">
        <v>12144</v>
      </c>
      <c r="P1064" s="4" t="s">
        <v>12746</v>
      </c>
      <c r="W1064" s="4" t="s">
        <v>24103</v>
      </c>
      <c r="X1064" s="4" t="s">
        <v>24102</v>
      </c>
      <c r="Y1064" s="4" t="s">
        <v>17069</v>
      </c>
      <c r="Z1064" s="4" t="s">
        <v>13771</v>
      </c>
      <c r="AA1064" s="4">
        <v>170</v>
      </c>
      <c r="AB1064" s="4">
        <v>40</v>
      </c>
      <c r="AC1064" s="5">
        <v>5</v>
      </c>
      <c r="AD1064" s="4">
        <v>5</v>
      </c>
      <c r="AE1064" s="4">
        <v>5</v>
      </c>
      <c r="AF1064" s="4">
        <v>5</v>
      </c>
      <c r="AG1064" s="4">
        <v>4</v>
      </c>
      <c r="AH1064" s="4">
        <v>4</v>
      </c>
      <c r="AI1064" s="4">
        <v>5</v>
      </c>
      <c r="AJ1064" s="4">
        <v>4</v>
      </c>
      <c r="AK1064" s="4">
        <v>4</v>
      </c>
      <c r="AL1064" s="4">
        <v>4</v>
      </c>
      <c r="AM1064" s="4">
        <v>4</v>
      </c>
      <c r="AN1064" s="4">
        <v>1</v>
      </c>
      <c r="AP1064" s="3">
        <f t="shared" si="33"/>
        <v>45</v>
      </c>
      <c r="AQ1064" s="4">
        <v>5137</v>
      </c>
      <c r="AR1064" s="4">
        <v>1315</v>
      </c>
      <c r="AT1064" s="4">
        <f t="shared" si="34"/>
        <v>6452</v>
      </c>
      <c r="AU1064" s="4">
        <v>160</v>
      </c>
      <c r="AV1064" s="4">
        <v>6200</v>
      </c>
      <c r="AW1064" s="4" t="s">
        <v>13626</v>
      </c>
      <c r="AX1064" s="4">
        <v>30</v>
      </c>
      <c r="AY1064" s="4">
        <v>3031</v>
      </c>
      <c r="AZ1064" s="4" t="s">
        <v>13714</v>
      </c>
      <c r="BA1064" s="4">
        <v>13</v>
      </c>
      <c r="BB1064" s="4">
        <v>758</v>
      </c>
      <c r="BC1064" s="4" t="s">
        <v>13226</v>
      </c>
      <c r="BM1064" s="3"/>
      <c r="BP1064" s="4" t="s">
        <v>17279</v>
      </c>
      <c r="BQ1064" s="4" t="s">
        <v>12498</v>
      </c>
    </row>
    <row r="1065" spans="1:71">
      <c r="A1065" s="4">
        <v>3100342</v>
      </c>
      <c r="B1065" s="4" t="s">
        <v>23471</v>
      </c>
      <c r="C1065" s="4" t="s">
        <v>927</v>
      </c>
      <c r="D1065" s="4" t="s">
        <v>23468</v>
      </c>
      <c r="E1065" s="4" t="s">
        <v>23470</v>
      </c>
      <c r="F1065" s="4" t="s">
        <v>12746</v>
      </c>
      <c r="G1065" s="4" t="s">
        <v>23469</v>
      </c>
      <c r="H1065" s="4" t="s">
        <v>16897</v>
      </c>
      <c r="I1065" s="4" t="s">
        <v>2770</v>
      </c>
      <c r="J1065" s="4" t="s">
        <v>2770</v>
      </c>
      <c r="L1065" s="4" t="s">
        <v>2771</v>
      </c>
      <c r="M1065" s="4" t="s">
        <v>2038</v>
      </c>
      <c r="N1065" s="4" t="s">
        <v>12144</v>
      </c>
      <c r="P1065" s="4" t="s">
        <v>12746</v>
      </c>
      <c r="W1065" s="4" t="s">
        <v>23467</v>
      </c>
      <c r="X1065" s="4" t="s">
        <v>17874</v>
      </c>
      <c r="Y1065" s="4" t="s">
        <v>17069</v>
      </c>
      <c r="Z1065" s="4" t="s">
        <v>13771</v>
      </c>
      <c r="AA1065" s="4">
        <v>182</v>
      </c>
      <c r="AB1065" s="4">
        <v>54</v>
      </c>
      <c r="AC1065" s="9">
        <v>6</v>
      </c>
      <c r="AG1065" s="4">
        <v>4</v>
      </c>
      <c r="AH1065" s="4">
        <v>4</v>
      </c>
      <c r="AI1065" s="4">
        <v>4</v>
      </c>
      <c r="AJ1065" s="4">
        <v>4</v>
      </c>
      <c r="AK1065" s="4">
        <v>4</v>
      </c>
      <c r="AL1065" s="4">
        <v>4</v>
      </c>
      <c r="AM1065" s="4">
        <v>4</v>
      </c>
      <c r="AP1065" s="4">
        <f t="shared" si="33"/>
        <v>28</v>
      </c>
      <c r="AQ1065" s="4">
        <v>3776</v>
      </c>
      <c r="AR1065" s="4">
        <v>7624</v>
      </c>
      <c r="AT1065" s="4">
        <f t="shared" si="34"/>
        <v>11400</v>
      </c>
      <c r="AU1065" s="4">
        <v>2975</v>
      </c>
      <c r="AV1065" s="4">
        <v>31059</v>
      </c>
      <c r="AW1065" s="4" t="s">
        <v>12005</v>
      </c>
      <c r="BM1065" s="12"/>
      <c r="BP1065" s="4" t="s">
        <v>17336</v>
      </c>
      <c r="BQ1065" s="4" t="s">
        <v>12498</v>
      </c>
      <c r="BS1065" s="4" t="s">
        <v>35724</v>
      </c>
    </row>
    <row r="1066" spans="1:71">
      <c r="A1066" s="4">
        <v>3100343</v>
      </c>
      <c r="B1066" s="4" t="s">
        <v>23466</v>
      </c>
      <c r="C1066" s="4" t="s">
        <v>17588</v>
      </c>
      <c r="D1066" s="4" t="s">
        <v>23465</v>
      </c>
      <c r="E1066" s="4" t="s">
        <v>17588</v>
      </c>
      <c r="F1066" s="4" t="s">
        <v>12144</v>
      </c>
      <c r="G1066" s="4" t="s">
        <v>23537</v>
      </c>
      <c r="H1066" s="4" t="s">
        <v>16897</v>
      </c>
      <c r="I1066" s="4" t="s">
        <v>2770</v>
      </c>
      <c r="J1066" s="4" t="s">
        <v>2770</v>
      </c>
      <c r="L1066" s="4" t="s">
        <v>2771</v>
      </c>
      <c r="N1066" s="4" t="s">
        <v>12144</v>
      </c>
      <c r="P1066" s="4" t="s">
        <v>12746</v>
      </c>
      <c r="W1066" s="4" t="s">
        <v>23464</v>
      </c>
      <c r="X1066" s="4" t="s">
        <v>23463</v>
      </c>
      <c r="Y1066" s="4" t="s">
        <v>17069</v>
      </c>
      <c r="Z1066" s="13" t="s">
        <v>13771</v>
      </c>
      <c r="AA1066" s="4">
        <v>307</v>
      </c>
      <c r="AB1066" s="4">
        <v>48</v>
      </c>
      <c r="AC1066" s="9">
        <v>6</v>
      </c>
      <c r="AD1066" s="4">
        <v>2</v>
      </c>
      <c r="AE1066" s="4">
        <v>2</v>
      </c>
      <c r="AF1066" s="4">
        <v>2</v>
      </c>
      <c r="AG1066" s="4">
        <v>3</v>
      </c>
      <c r="AH1066" s="4">
        <v>3</v>
      </c>
      <c r="AI1066" s="4">
        <v>3</v>
      </c>
      <c r="AJ1066" s="4">
        <v>3</v>
      </c>
      <c r="AK1066" s="4">
        <v>3</v>
      </c>
      <c r="AL1066" s="4">
        <v>3</v>
      </c>
      <c r="AM1066" s="4">
        <v>2</v>
      </c>
      <c r="AN1066" s="4">
        <v>2</v>
      </c>
      <c r="AO1066" s="4">
        <v>2</v>
      </c>
      <c r="AP1066" s="4">
        <f t="shared" si="33"/>
        <v>30</v>
      </c>
      <c r="AQ1066" s="4">
        <v>3589</v>
      </c>
      <c r="AR1066" s="4">
        <v>4431</v>
      </c>
      <c r="AT1066" s="4">
        <f t="shared" si="34"/>
        <v>8020</v>
      </c>
      <c r="AU1066" s="4">
        <v>822</v>
      </c>
      <c r="AV1066" s="4">
        <v>5416</v>
      </c>
      <c r="AW1066" s="4" t="s">
        <v>13435</v>
      </c>
      <c r="AX1066" s="4">
        <v>4</v>
      </c>
      <c r="AY1066" s="4">
        <v>100</v>
      </c>
      <c r="AZ1066" s="4" t="s">
        <v>9775</v>
      </c>
      <c r="BA1066" s="4">
        <v>187</v>
      </c>
      <c r="BB1066" s="4">
        <v>15147</v>
      </c>
      <c r="BC1066" s="4" t="s">
        <v>12448</v>
      </c>
      <c r="BM1066" s="12"/>
      <c r="BP1066" s="4" t="s">
        <v>17336</v>
      </c>
      <c r="BQ1066" s="4" t="s">
        <v>12498</v>
      </c>
      <c r="BR1066" s="4" t="s">
        <v>35725</v>
      </c>
    </row>
    <row r="1067" spans="1:71">
      <c r="A1067" s="4">
        <v>3100344</v>
      </c>
      <c r="B1067" s="4" t="s">
        <v>23538</v>
      </c>
      <c r="C1067" s="4" t="s">
        <v>23537</v>
      </c>
      <c r="E1067" s="4" t="s">
        <v>12650</v>
      </c>
      <c r="F1067" s="4" t="s">
        <v>12144</v>
      </c>
      <c r="G1067" s="4" t="s">
        <v>22026</v>
      </c>
      <c r="H1067" s="4" t="s">
        <v>16897</v>
      </c>
      <c r="I1067" s="4" t="s">
        <v>2770</v>
      </c>
      <c r="J1067" s="4" t="s">
        <v>2770</v>
      </c>
      <c r="L1067" s="4" t="s">
        <v>2771</v>
      </c>
      <c r="M1067" s="4" t="s">
        <v>23536</v>
      </c>
      <c r="N1067" s="4" t="s">
        <v>12144</v>
      </c>
      <c r="P1067" s="4" t="s">
        <v>12746</v>
      </c>
      <c r="V1067" s="50" t="s">
        <v>19560</v>
      </c>
      <c r="W1067" s="4" t="s">
        <v>21682</v>
      </c>
      <c r="X1067" s="4" t="s">
        <v>22023</v>
      </c>
      <c r="Y1067" s="4" t="s">
        <v>17637</v>
      </c>
      <c r="Z1067" s="13" t="s">
        <v>17343</v>
      </c>
      <c r="AA1067" s="4">
        <v>50</v>
      </c>
      <c r="AB1067" s="4">
        <v>60</v>
      </c>
      <c r="AC1067" s="9">
        <v>6</v>
      </c>
      <c r="AH1067" s="4">
        <v>5</v>
      </c>
      <c r="AI1067" s="4">
        <v>12</v>
      </c>
      <c r="AJ1067" s="4">
        <v>12</v>
      </c>
      <c r="AP1067" s="4">
        <f t="shared" si="33"/>
        <v>29</v>
      </c>
      <c r="AQ1067" s="4">
        <v>2597</v>
      </c>
      <c r="AR1067" s="4">
        <v>6437</v>
      </c>
      <c r="AT1067" s="4">
        <f t="shared" si="34"/>
        <v>9034</v>
      </c>
      <c r="AU1067" s="4">
        <v>1217</v>
      </c>
      <c r="AV1067" s="4">
        <v>14300</v>
      </c>
      <c r="AW1067" s="3" t="s">
        <v>35863</v>
      </c>
      <c r="BM1067" s="12"/>
      <c r="BN1067" s="4" t="s">
        <v>23535</v>
      </c>
      <c r="BP1067" s="4" t="s">
        <v>17336</v>
      </c>
      <c r="BQ1067" s="4" t="s">
        <v>12498</v>
      </c>
      <c r="BR1067" s="4" t="s">
        <v>35134</v>
      </c>
    </row>
    <row r="1068" spans="1:71">
      <c r="A1068" s="4">
        <v>3100345</v>
      </c>
      <c r="B1068" s="4" t="s">
        <v>23534</v>
      </c>
      <c r="C1068" s="4" t="s">
        <v>23533</v>
      </c>
      <c r="D1068" s="4" t="s">
        <v>23455</v>
      </c>
      <c r="E1068" s="4" t="s">
        <v>23532</v>
      </c>
      <c r="F1068" s="4" t="s">
        <v>12746</v>
      </c>
      <c r="G1068" s="4" t="s">
        <v>23714</v>
      </c>
      <c r="H1068" s="4" t="s">
        <v>16897</v>
      </c>
      <c r="I1068" s="4" t="s">
        <v>2280</v>
      </c>
      <c r="J1068" s="4" t="s">
        <v>2280</v>
      </c>
      <c r="L1068" s="4" t="s">
        <v>12715</v>
      </c>
      <c r="N1068" s="4" t="s">
        <v>12144</v>
      </c>
      <c r="P1068" s="4" t="s">
        <v>12746</v>
      </c>
      <c r="W1068" s="4" t="s">
        <v>23454</v>
      </c>
      <c r="X1068" s="4" t="s">
        <v>23453</v>
      </c>
      <c r="Y1068" s="4" t="s">
        <v>17069</v>
      </c>
      <c r="Z1068" s="13" t="s">
        <v>18126</v>
      </c>
      <c r="AA1068" s="4">
        <v>300</v>
      </c>
      <c r="AB1068" s="4">
        <v>48</v>
      </c>
      <c r="AC1068" s="9">
        <v>6</v>
      </c>
      <c r="AD1068" s="4">
        <v>1</v>
      </c>
      <c r="AE1068" s="4">
        <v>1</v>
      </c>
      <c r="AF1068" s="4">
        <v>1</v>
      </c>
      <c r="AG1068" s="4">
        <v>1</v>
      </c>
      <c r="AH1068" s="4">
        <v>1</v>
      </c>
      <c r="AI1068" s="4">
        <v>1</v>
      </c>
      <c r="AJ1068" s="4">
        <v>1</v>
      </c>
      <c r="AK1068" s="4">
        <v>1</v>
      </c>
      <c r="AL1068" s="4">
        <v>1</v>
      </c>
      <c r="AM1068" s="4">
        <v>1</v>
      </c>
      <c r="AN1068" s="4">
        <v>1</v>
      </c>
      <c r="AO1068" s="4">
        <v>1</v>
      </c>
      <c r="AP1068" s="4">
        <f t="shared" si="33"/>
        <v>12</v>
      </c>
      <c r="AQ1068" s="4">
        <v>1000</v>
      </c>
      <c r="AR1068" s="4">
        <v>2000</v>
      </c>
      <c r="AT1068" s="4">
        <f t="shared" si="34"/>
        <v>3000</v>
      </c>
      <c r="AU1068" s="4">
        <v>821</v>
      </c>
      <c r="AV1068" s="4">
        <v>3945</v>
      </c>
      <c r="AW1068" s="4" t="s">
        <v>13435</v>
      </c>
      <c r="AX1068" s="4">
        <v>102</v>
      </c>
      <c r="AY1068" s="4">
        <v>714</v>
      </c>
      <c r="AZ1068" s="4" t="s">
        <v>12539</v>
      </c>
      <c r="BA1068" s="4">
        <v>5</v>
      </c>
      <c r="BB1068" s="4">
        <v>200</v>
      </c>
      <c r="BC1068" s="4" t="s">
        <v>13626</v>
      </c>
      <c r="BD1068" s="4">
        <v>64</v>
      </c>
      <c r="BE1068" s="4">
        <v>365</v>
      </c>
      <c r="BF1068" s="4" t="s">
        <v>11979</v>
      </c>
      <c r="BG1068" s="4">
        <v>5</v>
      </c>
      <c r="BH1068" s="4">
        <v>100</v>
      </c>
      <c r="BI1068" s="4" t="s">
        <v>12448</v>
      </c>
      <c r="BM1068" s="12"/>
      <c r="BN1068" s="4" t="s">
        <v>23452</v>
      </c>
      <c r="BP1068" s="4" t="s">
        <v>17279</v>
      </c>
      <c r="BQ1068" s="4" t="s">
        <v>12498</v>
      </c>
    </row>
    <row r="1069" spans="1:71">
      <c r="A1069" s="4">
        <v>3100346</v>
      </c>
      <c r="B1069" s="4" t="s">
        <v>23451</v>
      </c>
      <c r="C1069" s="4" t="s">
        <v>23529</v>
      </c>
      <c r="D1069" s="4" t="s">
        <v>23530</v>
      </c>
      <c r="E1069" s="4" t="s">
        <v>23450</v>
      </c>
      <c r="F1069" s="4" t="s">
        <v>12144</v>
      </c>
      <c r="G1069" s="4" t="s">
        <v>2118</v>
      </c>
      <c r="H1069" s="4" t="s">
        <v>16897</v>
      </c>
      <c r="I1069" s="4" t="s">
        <v>2319</v>
      </c>
      <c r="J1069" s="4" t="s">
        <v>2319</v>
      </c>
      <c r="L1069" s="4" t="s">
        <v>12211</v>
      </c>
      <c r="N1069" s="4" t="s">
        <v>12144</v>
      </c>
      <c r="P1069" s="4" t="s">
        <v>12746</v>
      </c>
      <c r="W1069" s="4" t="s">
        <v>23583</v>
      </c>
      <c r="X1069" s="4" t="s">
        <v>14299</v>
      </c>
      <c r="Y1069" s="4" t="s">
        <v>17637</v>
      </c>
      <c r="Z1069" s="13" t="s">
        <v>17343</v>
      </c>
      <c r="AA1069" s="4">
        <v>200</v>
      </c>
      <c r="AB1069" s="4">
        <v>50</v>
      </c>
      <c r="AC1069" s="9">
        <v>6</v>
      </c>
      <c r="AD1069" s="4">
        <v>1</v>
      </c>
      <c r="AE1069" s="4">
        <v>1</v>
      </c>
      <c r="AF1069" s="4">
        <v>1</v>
      </c>
      <c r="AG1069" s="4">
        <v>1</v>
      </c>
      <c r="AH1069" s="4">
        <v>1</v>
      </c>
      <c r="AI1069" s="4">
        <v>1</v>
      </c>
      <c r="AJ1069" s="4">
        <v>1</v>
      </c>
      <c r="AK1069" s="4">
        <v>1</v>
      </c>
      <c r="AL1069" s="4">
        <v>1</v>
      </c>
      <c r="AM1069" s="4">
        <v>1</v>
      </c>
      <c r="AN1069" s="4">
        <v>1</v>
      </c>
      <c r="AO1069" s="4">
        <v>1</v>
      </c>
      <c r="AP1069" s="4">
        <f t="shared" si="33"/>
        <v>12</v>
      </c>
      <c r="AQ1069" s="4">
        <v>1194</v>
      </c>
      <c r="AR1069" s="4">
        <v>2989</v>
      </c>
      <c r="AT1069" s="4">
        <f t="shared" si="34"/>
        <v>4183</v>
      </c>
      <c r="AU1069" s="4">
        <v>195</v>
      </c>
      <c r="AV1069" s="4">
        <v>1367</v>
      </c>
      <c r="AW1069" s="4" t="s">
        <v>13435</v>
      </c>
      <c r="AX1069" s="4">
        <v>1</v>
      </c>
      <c r="AY1069" s="4">
        <v>30</v>
      </c>
      <c r="AZ1069" s="4" t="s">
        <v>13880</v>
      </c>
      <c r="BA1069" s="4">
        <v>4</v>
      </c>
      <c r="BB1069" s="4">
        <v>80</v>
      </c>
      <c r="BC1069" s="4" t="s">
        <v>9775</v>
      </c>
      <c r="BD1069" s="4">
        <v>4</v>
      </c>
      <c r="BE1069" s="4">
        <v>315</v>
      </c>
      <c r="BF1069" s="4" t="s">
        <v>12448</v>
      </c>
      <c r="BG1069" s="4">
        <v>548</v>
      </c>
      <c r="BH1069" s="4">
        <v>5480</v>
      </c>
      <c r="BI1069" s="4" t="s">
        <v>15744</v>
      </c>
      <c r="BM1069" s="12"/>
      <c r="BN1069" s="4" t="s">
        <v>23578</v>
      </c>
      <c r="BP1069" s="4" t="s">
        <v>17279</v>
      </c>
      <c r="BQ1069" s="4" t="s">
        <v>12498</v>
      </c>
      <c r="BR1069" s="4" t="s">
        <v>35726</v>
      </c>
    </row>
    <row r="1070" spans="1:71">
      <c r="A1070" s="4">
        <v>3100347</v>
      </c>
      <c r="B1070" s="4" t="s">
        <v>23520</v>
      </c>
      <c r="C1070" s="4" t="s">
        <v>3165</v>
      </c>
      <c r="D1070" s="4" t="s">
        <v>23519</v>
      </c>
      <c r="E1070" s="4" t="s">
        <v>3165</v>
      </c>
      <c r="F1070" s="4" t="s">
        <v>12144</v>
      </c>
      <c r="G1070" s="4" t="s">
        <v>2118</v>
      </c>
      <c r="H1070" s="4" t="s">
        <v>16897</v>
      </c>
      <c r="I1070" s="4" t="s">
        <v>2319</v>
      </c>
      <c r="J1070" s="4" t="s">
        <v>2319</v>
      </c>
      <c r="L1070" s="4" t="s">
        <v>12211</v>
      </c>
      <c r="N1070" s="4" t="s">
        <v>12144</v>
      </c>
      <c r="P1070" s="4" t="s">
        <v>12746</v>
      </c>
      <c r="W1070" s="4" t="s">
        <v>23518</v>
      </c>
      <c r="X1070" s="4" t="s">
        <v>23395</v>
      </c>
      <c r="Y1070" s="4" t="s">
        <v>17069</v>
      </c>
      <c r="Z1070" s="13" t="s">
        <v>13771</v>
      </c>
      <c r="AA1070" s="4">
        <v>175</v>
      </c>
      <c r="AB1070" s="4">
        <v>60</v>
      </c>
      <c r="AC1070" s="9">
        <v>6</v>
      </c>
      <c r="AF1070" s="4">
        <v>4</v>
      </c>
      <c r="AG1070" s="4">
        <v>4</v>
      </c>
      <c r="AH1070" s="4">
        <v>4</v>
      </c>
      <c r="AI1070" s="4">
        <v>4</v>
      </c>
      <c r="AJ1070" s="4">
        <v>4</v>
      </c>
      <c r="AK1070" s="4">
        <v>3</v>
      </c>
      <c r="AL1070" s="4">
        <v>3</v>
      </c>
      <c r="AM1070" s="4">
        <v>2</v>
      </c>
      <c r="AN1070" s="4">
        <v>2</v>
      </c>
      <c r="AP1070" s="4">
        <f t="shared" si="33"/>
        <v>30</v>
      </c>
      <c r="AQ1070" s="4">
        <v>1159</v>
      </c>
      <c r="AR1070" s="4">
        <v>1920</v>
      </c>
      <c r="AT1070" s="4">
        <f t="shared" si="34"/>
        <v>3079</v>
      </c>
      <c r="AU1070" s="4">
        <v>586</v>
      </c>
      <c r="AV1070" s="4">
        <v>5080</v>
      </c>
      <c r="AW1070" s="4" t="s">
        <v>13549</v>
      </c>
      <c r="BM1070" s="12"/>
      <c r="BP1070" s="4" t="s">
        <v>17336</v>
      </c>
      <c r="BQ1070" s="4" t="s">
        <v>12498</v>
      </c>
      <c r="BR1070" s="4" t="s">
        <v>35471</v>
      </c>
    </row>
    <row r="1071" spans="1:71">
      <c r="A1071" s="4">
        <v>3100348</v>
      </c>
      <c r="B1071" s="4" t="s">
        <v>23434</v>
      </c>
      <c r="C1071" s="4" t="s">
        <v>23433</v>
      </c>
      <c r="E1071" s="4" t="s">
        <v>23433</v>
      </c>
      <c r="F1071" s="4" t="s">
        <v>13510</v>
      </c>
      <c r="G1071" s="4" t="s">
        <v>3506</v>
      </c>
      <c r="H1071" s="4" t="s">
        <v>16897</v>
      </c>
      <c r="I1071" s="4" t="s">
        <v>11727</v>
      </c>
      <c r="J1071" s="4" t="s">
        <v>11727</v>
      </c>
      <c r="L1071" s="4" t="s">
        <v>3505</v>
      </c>
      <c r="N1071" s="4" t="s">
        <v>12746</v>
      </c>
      <c r="O1071" s="59" t="s">
        <v>29425</v>
      </c>
      <c r="P1071" s="4" t="s">
        <v>12746</v>
      </c>
      <c r="W1071" s="4" t="s">
        <v>23432</v>
      </c>
      <c r="X1071" s="4" t="s">
        <v>23431</v>
      </c>
      <c r="Y1071" s="4" t="s">
        <v>17069</v>
      </c>
      <c r="Z1071" s="13" t="s">
        <v>17742</v>
      </c>
      <c r="AA1071" s="4">
        <v>250</v>
      </c>
      <c r="AB1071" s="4">
        <v>54</v>
      </c>
      <c r="AC1071" s="9">
        <v>6</v>
      </c>
      <c r="AE1071" s="4">
        <v>3</v>
      </c>
      <c r="AF1071" s="4">
        <v>4</v>
      </c>
      <c r="AG1071" s="4">
        <v>8</v>
      </c>
      <c r="AH1071" s="4">
        <v>9</v>
      </c>
      <c r="AI1071" s="4">
        <v>6</v>
      </c>
      <c r="AJ1071" s="4">
        <v>5</v>
      </c>
      <c r="AK1071" s="4">
        <v>7</v>
      </c>
      <c r="AL1071" s="4">
        <v>7</v>
      </c>
      <c r="AM1071" s="4">
        <v>5</v>
      </c>
      <c r="AN1071" s="4">
        <v>5</v>
      </c>
      <c r="AP1071" s="4">
        <f t="shared" si="33"/>
        <v>59</v>
      </c>
      <c r="AQ1071" s="4">
        <v>5393</v>
      </c>
      <c r="AR1071" s="4">
        <v>9864</v>
      </c>
      <c r="AT1071" s="4">
        <f t="shared" si="34"/>
        <v>15257</v>
      </c>
      <c r="AU1071" s="4">
        <v>365</v>
      </c>
      <c r="AV1071" s="4">
        <v>2190</v>
      </c>
      <c r="AW1071" s="4" t="s">
        <v>13435</v>
      </c>
      <c r="AX1071" s="4">
        <v>15</v>
      </c>
      <c r="AY1071" s="4">
        <v>80</v>
      </c>
      <c r="AZ1071" s="4" t="s">
        <v>13239</v>
      </c>
      <c r="BA1071" s="4">
        <v>2116</v>
      </c>
      <c r="BB1071" s="4">
        <v>14812</v>
      </c>
      <c r="BC1071" s="4" t="s">
        <v>13549</v>
      </c>
      <c r="BD1071" s="4">
        <v>285</v>
      </c>
      <c r="BE1071" s="4">
        <v>1995</v>
      </c>
      <c r="BF1071" s="4" t="s">
        <v>12922</v>
      </c>
      <c r="BM1071" s="12"/>
      <c r="BP1071" s="4" t="s">
        <v>17336</v>
      </c>
      <c r="BQ1071" s="4" t="s">
        <v>12498</v>
      </c>
      <c r="BR1071" s="84" t="s">
        <v>35727</v>
      </c>
    </row>
    <row r="1072" spans="1:71">
      <c r="A1072" s="4">
        <v>3100349</v>
      </c>
      <c r="B1072" s="4" t="s">
        <v>23430</v>
      </c>
      <c r="C1072" s="4" t="s">
        <v>2699</v>
      </c>
      <c r="E1072" s="4" t="s">
        <v>23429</v>
      </c>
      <c r="F1072" s="4" t="s">
        <v>12746</v>
      </c>
      <c r="G1072" s="4" t="s">
        <v>23428</v>
      </c>
      <c r="H1072" s="4" t="s">
        <v>16897</v>
      </c>
      <c r="J1072" s="59" t="s">
        <v>309</v>
      </c>
      <c r="K1072" s="59"/>
      <c r="L1072" s="4" t="s">
        <v>12552</v>
      </c>
      <c r="M1072" s="4" t="s">
        <v>12746</v>
      </c>
      <c r="N1072" s="4" t="s">
        <v>12144</v>
      </c>
      <c r="P1072" s="4" t="s">
        <v>12746</v>
      </c>
      <c r="W1072" s="4" t="s">
        <v>23427</v>
      </c>
      <c r="X1072" s="4" t="s">
        <v>21841</v>
      </c>
      <c r="Y1072" s="4" t="s">
        <v>17069</v>
      </c>
      <c r="Z1072" s="13" t="s">
        <v>23426</v>
      </c>
      <c r="AA1072" s="4">
        <v>200</v>
      </c>
      <c r="AB1072" s="4">
        <v>54</v>
      </c>
      <c r="AC1072" s="9">
        <v>6</v>
      </c>
      <c r="AD1072" s="4">
        <v>3</v>
      </c>
      <c r="AE1072" s="4">
        <v>3</v>
      </c>
      <c r="AF1072" s="4">
        <v>3</v>
      </c>
      <c r="AG1072" s="4">
        <v>2</v>
      </c>
      <c r="AH1072" s="4">
        <v>2</v>
      </c>
      <c r="AI1072" s="4">
        <v>2</v>
      </c>
      <c r="AJ1072" s="4">
        <v>2</v>
      </c>
      <c r="AK1072" s="4">
        <v>4</v>
      </c>
      <c r="AL1072" s="4">
        <v>4</v>
      </c>
      <c r="AP1072" s="4">
        <f t="shared" si="33"/>
        <v>25</v>
      </c>
      <c r="AQ1072" s="4">
        <v>1659</v>
      </c>
      <c r="AR1072" s="4">
        <v>1800</v>
      </c>
      <c r="AT1072" s="4">
        <f t="shared" si="34"/>
        <v>3459</v>
      </c>
      <c r="AU1072" s="4">
        <v>102</v>
      </c>
      <c r="AV1072" s="4">
        <v>1026</v>
      </c>
      <c r="AW1072" s="4" t="s">
        <v>11979</v>
      </c>
      <c r="AX1072" s="4">
        <v>341</v>
      </c>
      <c r="AY1072" s="4">
        <v>4097</v>
      </c>
      <c r="AZ1072" s="4" t="s">
        <v>13239</v>
      </c>
      <c r="BM1072" s="12"/>
      <c r="BN1072" s="4" t="s">
        <v>23509</v>
      </c>
      <c r="BP1072" s="4" t="s">
        <v>17279</v>
      </c>
      <c r="BQ1072" s="4" t="s">
        <v>12498</v>
      </c>
    </row>
    <row r="1073" spans="1:71">
      <c r="A1073" s="4">
        <v>3100350</v>
      </c>
      <c r="B1073" s="4" t="s">
        <v>23508</v>
      </c>
      <c r="C1073" s="59" t="s">
        <v>352</v>
      </c>
      <c r="D1073" s="4" t="s">
        <v>23505</v>
      </c>
      <c r="E1073" s="4" t="s">
        <v>23507</v>
      </c>
      <c r="F1073" s="4" t="s">
        <v>12144</v>
      </c>
      <c r="G1073" s="4" t="s">
        <v>23506</v>
      </c>
      <c r="H1073" s="4" t="s">
        <v>16897</v>
      </c>
      <c r="I1073" s="4" t="s">
        <v>23506</v>
      </c>
      <c r="J1073" s="4" t="s">
        <v>984</v>
      </c>
      <c r="L1073" s="4" t="s">
        <v>12552</v>
      </c>
      <c r="N1073" s="4" t="s">
        <v>12144</v>
      </c>
      <c r="P1073" s="4" t="s">
        <v>12746</v>
      </c>
      <c r="R1073" s="4" t="s">
        <v>12746</v>
      </c>
      <c r="W1073" s="4" t="s">
        <v>23504</v>
      </c>
      <c r="X1073" s="4" t="s">
        <v>23503</v>
      </c>
      <c r="Y1073" s="4" t="s">
        <v>17069</v>
      </c>
      <c r="Z1073" s="13" t="s">
        <v>13771</v>
      </c>
      <c r="AA1073" s="4">
        <v>164</v>
      </c>
      <c r="AB1073" s="4">
        <v>60</v>
      </c>
      <c r="AC1073" s="9">
        <v>6</v>
      </c>
      <c r="AD1073" s="4">
        <v>2</v>
      </c>
      <c r="AE1073" s="4">
        <v>2</v>
      </c>
      <c r="AF1073" s="4">
        <v>2</v>
      </c>
      <c r="AG1073" s="4">
        <v>2</v>
      </c>
      <c r="AH1073" s="4">
        <v>2</v>
      </c>
      <c r="AI1073" s="4">
        <v>2</v>
      </c>
      <c r="AJ1073" s="4">
        <v>2</v>
      </c>
      <c r="AK1073" s="4">
        <v>2</v>
      </c>
      <c r="AL1073" s="4">
        <v>2</v>
      </c>
      <c r="AM1073" s="4">
        <v>2</v>
      </c>
      <c r="AN1073" s="4">
        <v>2</v>
      </c>
      <c r="AO1073" s="4">
        <v>2</v>
      </c>
      <c r="AP1073" s="4">
        <f t="shared" si="33"/>
        <v>24</v>
      </c>
      <c r="AQ1073" s="4">
        <v>1800</v>
      </c>
      <c r="AR1073" s="4">
        <v>3000</v>
      </c>
      <c r="AT1073" s="4">
        <f t="shared" si="34"/>
        <v>4800</v>
      </c>
      <c r="AU1073" s="4">
        <v>150</v>
      </c>
      <c r="AV1073" s="4">
        <v>1000</v>
      </c>
      <c r="AW1073" s="4" t="s">
        <v>13435</v>
      </c>
      <c r="AX1073" s="4">
        <v>600</v>
      </c>
      <c r="AY1073" s="4">
        <v>7000</v>
      </c>
      <c r="AZ1073" s="4" t="s">
        <v>23419</v>
      </c>
      <c r="BM1073" s="12"/>
      <c r="BN1073" s="4" t="s">
        <v>23418</v>
      </c>
      <c r="BP1073" s="4" t="s">
        <v>17279</v>
      </c>
      <c r="BQ1073" s="4" t="s">
        <v>12498</v>
      </c>
      <c r="BR1073" s="4" t="s">
        <v>35843</v>
      </c>
    </row>
    <row r="1074" spans="1:71">
      <c r="A1074" s="4">
        <v>3100351</v>
      </c>
      <c r="B1074" s="4" t="s">
        <v>23417</v>
      </c>
      <c r="C1074" s="4" t="s">
        <v>23416</v>
      </c>
      <c r="D1074" s="4" t="s">
        <v>23414</v>
      </c>
      <c r="E1074" s="4" t="s">
        <v>23416</v>
      </c>
      <c r="F1074" s="4" t="s">
        <v>12144</v>
      </c>
      <c r="G1074" s="4" t="s">
        <v>23415</v>
      </c>
      <c r="H1074" s="4" t="s">
        <v>16897</v>
      </c>
      <c r="I1074" s="4" t="s">
        <v>2593</v>
      </c>
      <c r="J1074" s="4" t="s">
        <v>2593</v>
      </c>
      <c r="L1074" s="4" t="s">
        <v>2727</v>
      </c>
      <c r="N1074" s="4" t="s">
        <v>12144</v>
      </c>
      <c r="P1074" s="4" t="s">
        <v>12746</v>
      </c>
      <c r="W1074" s="4" t="s">
        <v>23413</v>
      </c>
      <c r="X1074" s="4" t="s">
        <v>23242</v>
      </c>
      <c r="Y1074" s="4" t="s">
        <v>17637</v>
      </c>
      <c r="Z1074" s="13" t="s">
        <v>19775</v>
      </c>
      <c r="AA1074" s="4">
        <v>195</v>
      </c>
      <c r="AB1074" s="4">
        <v>60</v>
      </c>
      <c r="AC1074" s="9">
        <v>6</v>
      </c>
      <c r="AF1074" s="4">
        <v>3</v>
      </c>
      <c r="AG1074" s="4">
        <v>3</v>
      </c>
      <c r="AH1074" s="4">
        <v>3</v>
      </c>
      <c r="AI1074" s="4">
        <v>3</v>
      </c>
      <c r="AJ1074" s="4">
        <v>3</v>
      </c>
      <c r="AK1074" s="4">
        <v>3</v>
      </c>
      <c r="AL1074" s="4">
        <v>3</v>
      </c>
      <c r="AM1074" s="4">
        <v>3</v>
      </c>
      <c r="AN1074" s="4">
        <v>3</v>
      </c>
      <c r="AP1074" s="4">
        <f t="shared" si="33"/>
        <v>27</v>
      </c>
      <c r="AQ1074" s="4">
        <v>1765</v>
      </c>
      <c r="AR1074" s="4">
        <v>4739</v>
      </c>
      <c r="AT1074" s="4">
        <f t="shared" si="34"/>
        <v>6504</v>
      </c>
      <c r="AU1074" s="4">
        <v>1830</v>
      </c>
      <c r="AV1074" s="4">
        <v>12800</v>
      </c>
      <c r="AW1074" s="4" t="s">
        <v>12005</v>
      </c>
      <c r="BM1074" s="12"/>
      <c r="BP1074" s="4" t="s">
        <v>17279</v>
      </c>
      <c r="BQ1074" s="4" t="s">
        <v>12498</v>
      </c>
      <c r="BR1074" s="4" t="s">
        <v>35844</v>
      </c>
    </row>
    <row r="1075" spans="1:71">
      <c r="A1075" s="4">
        <v>3100217</v>
      </c>
      <c r="B1075" s="4" t="s">
        <v>24101</v>
      </c>
      <c r="C1075" s="4" t="s">
        <v>24219</v>
      </c>
      <c r="D1075" s="4" t="s">
        <v>2882</v>
      </c>
      <c r="E1075" s="4" t="s">
        <v>24219</v>
      </c>
      <c r="F1075" s="4" t="s">
        <v>12144</v>
      </c>
      <c r="G1075" s="4" t="s">
        <v>24097</v>
      </c>
      <c r="H1075" s="4" t="s">
        <v>16899</v>
      </c>
      <c r="I1075" s="4" t="s">
        <v>2695</v>
      </c>
      <c r="J1075" s="4" t="s">
        <v>2695</v>
      </c>
      <c r="L1075" s="4" t="s">
        <v>3178</v>
      </c>
      <c r="N1075" s="4" t="s">
        <v>12144</v>
      </c>
      <c r="P1075" s="4" t="s">
        <v>12746</v>
      </c>
      <c r="W1075" s="4" t="s">
        <v>18087</v>
      </c>
      <c r="X1075" s="4" t="s">
        <v>24096</v>
      </c>
      <c r="Y1075" s="4" t="s">
        <v>17069</v>
      </c>
      <c r="Z1075" s="4" t="s">
        <v>13771</v>
      </c>
      <c r="AA1075" s="4">
        <v>300</v>
      </c>
      <c r="AB1075" s="9">
        <v>53.25</v>
      </c>
      <c r="AC1075" s="3">
        <v>6</v>
      </c>
      <c r="AD1075" s="4">
        <v>6</v>
      </c>
      <c r="AE1075" s="4">
        <v>6</v>
      </c>
      <c r="AF1075" s="4">
        <v>6</v>
      </c>
      <c r="AG1075" s="4">
        <v>6</v>
      </c>
      <c r="AH1075" s="4">
        <v>6</v>
      </c>
      <c r="AI1075" s="4">
        <v>6</v>
      </c>
      <c r="AJ1075" s="4">
        <v>6</v>
      </c>
      <c r="AK1075" s="4">
        <v>6</v>
      </c>
      <c r="AL1075" s="4">
        <v>6</v>
      </c>
      <c r="AM1075" s="4">
        <v>6</v>
      </c>
      <c r="AN1075" s="4">
        <v>6</v>
      </c>
      <c r="AO1075" s="4">
        <v>6</v>
      </c>
      <c r="AP1075" s="3">
        <f t="shared" si="33"/>
        <v>72</v>
      </c>
      <c r="AQ1075" s="4">
        <v>11354</v>
      </c>
      <c r="AR1075" s="4">
        <v>6428</v>
      </c>
      <c r="AS1075" s="4">
        <v>14007</v>
      </c>
      <c r="AT1075" s="4">
        <f t="shared" si="34"/>
        <v>31789</v>
      </c>
      <c r="AU1075" s="4">
        <v>1064</v>
      </c>
      <c r="AV1075" s="4">
        <v>55218</v>
      </c>
      <c r="AW1075" s="4" t="s">
        <v>12448</v>
      </c>
      <c r="BM1075" s="3"/>
      <c r="BN1075" s="4" t="s">
        <v>24196</v>
      </c>
      <c r="BP1075" s="4" t="s">
        <v>17336</v>
      </c>
      <c r="BQ1075" s="4" t="s">
        <v>12498</v>
      </c>
    </row>
    <row r="1076" spans="1:71">
      <c r="A1076" s="4">
        <v>3100352</v>
      </c>
      <c r="B1076" s="4" t="s">
        <v>23412</v>
      </c>
      <c r="C1076" s="4" t="s">
        <v>23411</v>
      </c>
      <c r="E1076" s="4" t="s">
        <v>23491</v>
      </c>
      <c r="F1076" s="4" t="s">
        <v>12144</v>
      </c>
      <c r="G1076" s="4" t="s">
        <v>23490</v>
      </c>
      <c r="H1076" s="4" t="s">
        <v>16897</v>
      </c>
      <c r="I1076" s="4" t="s">
        <v>2628</v>
      </c>
      <c r="J1076" s="4" t="s">
        <v>2628</v>
      </c>
      <c r="L1076" s="4" t="s">
        <v>2629</v>
      </c>
      <c r="N1076" s="4" t="s">
        <v>12144</v>
      </c>
      <c r="P1076" s="4" t="s">
        <v>12746</v>
      </c>
      <c r="W1076" s="4" t="s">
        <v>23489</v>
      </c>
      <c r="X1076" s="4" t="s">
        <v>23487</v>
      </c>
      <c r="Y1076" s="4" t="s">
        <v>17637</v>
      </c>
      <c r="Z1076" s="13" t="s">
        <v>17343</v>
      </c>
      <c r="AA1076" s="4">
        <v>200</v>
      </c>
      <c r="AB1076" s="4">
        <v>54</v>
      </c>
      <c r="AC1076" s="9">
        <v>6</v>
      </c>
      <c r="AD1076" s="4">
        <v>1</v>
      </c>
      <c r="AE1076" s="4">
        <v>1</v>
      </c>
      <c r="AF1076" s="4">
        <v>3</v>
      </c>
      <c r="AG1076" s="4">
        <v>6</v>
      </c>
      <c r="AH1076" s="4">
        <v>6</v>
      </c>
      <c r="AI1076" s="4">
        <v>6</v>
      </c>
      <c r="AJ1076" s="4">
        <v>6</v>
      </c>
      <c r="AK1076" s="4">
        <v>5</v>
      </c>
      <c r="AL1076" s="4">
        <v>5</v>
      </c>
      <c r="AM1076" s="4">
        <v>5</v>
      </c>
      <c r="AN1076" s="4">
        <v>5</v>
      </c>
      <c r="AP1076" s="4">
        <f t="shared" si="33"/>
        <v>49</v>
      </c>
      <c r="AQ1076" s="4">
        <v>5302</v>
      </c>
      <c r="AR1076" s="4">
        <v>10880</v>
      </c>
      <c r="AT1076" s="4">
        <f t="shared" si="34"/>
        <v>16182</v>
      </c>
      <c r="AU1076" s="4">
        <v>650</v>
      </c>
      <c r="AV1076" s="4">
        <v>4225</v>
      </c>
      <c r="AW1076" s="4" t="s">
        <v>13435</v>
      </c>
      <c r="AX1076" s="4">
        <v>876</v>
      </c>
      <c r="AY1076" s="4">
        <v>6132</v>
      </c>
      <c r="AZ1076" s="4" t="s">
        <v>8551</v>
      </c>
      <c r="BA1076" s="4">
        <v>1752</v>
      </c>
      <c r="BB1076" s="4">
        <v>12364</v>
      </c>
      <c r="BC1076" s="4" t="s">
        <v>14105</v>
      </c>
      <c r="BD1076" s="4">
        <v>3</v>
      </c>
      <c r="BE1076" s="4">
        <v>60</v>
      </c>
      <c r="BF1076" s="4" t="s">
        <v>13880</v>
      </c>
      <c r="BG1076" s="4">
        <v>20</v>
      </c>
      <c r="BH1076" s="4">
        <v>225</v>
      </c>
      <c r="BI1076" s="4" t="s">
        <v>13227</v>
      </c>
      <c r="BJ1076" s="4" t="s">
        <v>12144</v>
      </c>
      <c r="BM1076" s="12">
        <v>23098</v>
      </c>
      <c r="BP1076" s="4" t="s">
        <v>17336</v>
      </c>
      <c r="BQ1076" s="4" t="s">
        <v>12498</v>
      </c>
      <c r="BR1076" s="4" t="s">
        <v>35873</v>
      </c>
    </row>
    <row r="1077" spans="1:71">
      <c r="A1077" s="4">
        <v>3100353</v>
      </c>
      <c r="B1077" s="4" t="s">
        <v>23557</v>
      </c>
      <c r="C1077" s="4" t="s">
        <v>3090</v>
      </c>
      <c r="D1077" s="4" t="s">
        <v>23554</v>
      </c>
      <c r="E1077" s="4" t="s">
        <v>23556</v>
      </c>
      <c r="F1077" s="4" t="s">
        <v>12144</v>
      </c>
      <c r="G1077" s="4" t="s">
        <v>23555</v>
      </c>
      <c r="H1077" s="4" t="s">
        <v>16897</v>
      </c>
      <c r="I1077" s="4" t="s">
        <v>3699</v>
      </c>
      <c r="J1077" s="4" t="s">
        <v>3699</v>
      </c>
      <c r="L1077" s="4" t="s">
        <v>3091</v>
      </c>
      <c r="M1077" s="4" t="s">
        <v>22759</v>
      </c>
      <c r="N1077" s="4" t="s">
        <v>12144</v>
      </c>
      <c r="P1077" s="4" t="s">
        <v>12746</v>
      </c>
      <c r="V1077" s="50" t="s">
        <v>12638</v>
      </c>
      <c r="W1077" s="4" t="s">
        <v>23553</v>
      </c>
      <c r="X1077" s="4" t="s">
        <v>13116</v>
      </c>
      <c r="Y1077" s="4" t="s">
        <v>17637</v>
      </c>
      <c r="Z1077" s="13" t="s">
        <v>17343</v>
      </c>
      <c r="AA1077" s="4">
        <v>235</v>
      </c>
      <c r="AB1077" s="4">
        <v>50</v>
      </c>
      <c r="AC1077" s="9">
        <v>5.5</v>
      </c>
      <c r="AD1077" s="4">
        <v>7</v>
      </c>
      <c r="AE1077" s="4">
        <v>9</v>
      </c>
      <c r="AF1077" s="4">
        <v>9</v>
      </c>
      <c r="AG1077" s="4">
        <v>9</v>
      </c>
      <c r="AH1077" s="4">
        <v>10</v>
      </c>
      <c r="AI1077" s="4">
        <v>10</v>
      </c>
      <c r="AJ1077" s="4">
        <v>8</v>
      </c>
      <c r="AK1077" s="4">
        <v>9</v>
      </c>
      <c r="AL1077" s="4">
        <v>8</v>
      </c>
      <c r="AM1077" s="4">
        <v>8</v>
      </c>
      <c r="AN1077" s="4">
        <v>6</v>
      </c>
      <c r="AO1077" s="4">
        <v>6</v>
      </c>
      <c r="AP1077" s="4">
        <f t="shared" si="33"/>
        <v>99</v>
      </c>
      <c r="AQ1077" s="4">
        <v>6126</v>
      </c>
      <c r="AR1077" s="4">
        <v>6184</v>
      </c>
      <c r="AT1077" s="4">
        <f t="shared" si="34"/>
        <v>12310</v>
      </c>
      <c r="AU1077" s="4">
        <v>3400</v>
      </c>
      <c r="AV1077" s="4">
        <v>21935</v>
      </c>
      <c r="AW1077" s="4" t="s">
        <v>13435</v>
      </c>
      <c r="AX1077" s="4">
        <v>50</v>
      </c>
      <c r="AY1077" s="4">
        <v>400</v>
      </c>
      <c r="AZ1077" s="4" t="s">
        <v>12539</v>
      </c>
      <c r="BA1077" s="4">
        <v>90</v>
      </c>
      <c r="BB1077" s="4">
        <v>3627</v>
      </c>
      <c r="BC1077" s="4" t="s">
        <v>13626</v>
      </c>
      <c r="BM1077" s="12"/>
      <c r="BP1077" s="4" t="s">
        <v>17336</v>
      </c>
      <c r="BQ1077" s="4" t="s">
        <v>12498</v>
      </c>
    </row>
    <row r="1078" spans="1:71">
      <c r="A1078" s="4">
        <v>3100354</v>
      </c>
      <c r="B1078" s="4" t="s">
        <v>23552</v>
      </c>
      <c r="C1078" s="4" t="s">
        <v>23480</v>
      </c>
      <c r="D1078" s="4" t="s">
        <v>23472</v>
      </c>
      <c r="F1078" s="4" t="s">
        <v>12144</v>
      </c>
      <c r="G1078" s="4" t="s">
        <v>23473</v>
      </c>
      <c r="H1078" s="4" t="s">
        <v>16897</v>
      </c>
      <c r="I1078" s="4" t="s">
        <v>3699</v>
      </c>
      <c r="J1078" s="4" t="s">
        <v>3699</v>
      </c>
      <c r="L1078" s="4" t="s">
        <v>3091</v>
      </c>
      <c r="N1078" s="4" t="s">
        <v>12144</v>
      </c>
      <c r="P1078" s="4" t="s">
        <v>12746</v>
      </c>
      <c r="W1078" s="4" t="s">
        <v>23401</v>
      </c>
      <c r="X1078" s="4" t="s">
        <v>23400</v>
      </c>
      <c r="Y1078" s="4" t="s">
        <v>17637</v>
      </c>
      <c r="Z1078" s="13" t="s">
        <v>17343</v>
      </c>
      <c r="AA1078" s="4">
        <v>224</v>
      </c>
      <c r="AB1078" s="4">
        <v>40</v>
      </c>
      <c r="AC1078" s="9"/>
      <c r="AD1078" s="4">
        <v>6</v>
      </c>
      <c r="AE1078" s="4">
        <v>6</v>
      </c>
      <c r="AF1078" s="4">
        <v>6</v>
      </c>
      <c r="AG1078" s="4">
        <v>6</v>
      </c>
      <c r="AH1078" s="4">
        <v>6</v>
      </c>
      <c r="AI1078" s="4">
        <v>5</v>
      </c>
      <c r="AJ1078" s="4">
        <v>5</v>
      </c>
      <c r="AK1078" s="4">
        <v>7</v>
      </c>
      <c r="AL1078" s="4">
        <v>5</v>
      </c>
      <c r="AM1078" s="4">
        <v>3</v>
      </c>
      <c r="AN1078" s="4">
        <v>3</v>
      </c>
      <c r="AO1078" s="4">
        <v>2</v>
      </c>
      <c r="AP1078" s="4">
        <f t="shared" si="33"/>
        <v>60</v>
      </c>
      <c r="AQ1078" s="4">
        <v>5429</v>
      </c>
      <c r="AR1078" s="4">
        <v>18463</v>
      </c>
      <c r="AT1078" s="4">
        <f t="shared" si="34"/>
        <v>23892</v>
      </c>
      <c r="AU1078" s="4">
        <v>1820</v>
      </c>
      <c r="AV1078" s="4">
        <v>12745</v>
      </c>
      <c r="AW1078" s="4" t="s">
        <v>13435</v>
      </c>
      <c r="AX1078" s="4">
        <v>114</v>
      </c>
      <c r="AY1078" s="4">
        <v>4560</v>
      </c>
      <c r="AZ1078" s="4" t="s">
        <v>13626</v>
      </c>
      <c r="BA1078" s="4">
        <v>24</v>
      </c>
      <c r="BB1078" s="4">
        <v>1500</v>
      </c>
      <c r="BC1078" s="4" t="s">
        <v>13226</v>
      </c>
      <c r="BD1078" s="4">
        <v>2</v>
      </c>
      <c r="BE1078" s="4">
        <v>70</v>
      </c>
      <c r="BF1078" s="4" t="s">
        <v>13087</v>
      </c>
      <c r="BL1078" s="4">
        <v>680</v>
      </c>
      <c r="BM1078" s="12"/>
      <c r="BP1078" s="4" t="s">
        <v>17336</v>
      </c>
      <c r="BQ1078" s="4" t="s">
        <v>12498</v>
      </c>
      <c r="BR1078" s="4" t="s">
        <v>35874</v>
      </c>
      <c r="BS1078" s="4" t="s">
        <v>35875</v>
      </c>
    </row>
    <row r="1079" spans="1:71">
      <c r="A1079" s="4">
        <v>3100355</v>
      </c>
      <c r="B1079" s="4" t="s">
        <v>23397</v>
      </c>
      <c r="C1079" s="4" t="s">
        <v>3165</v>
      </c>
      <c r="D1079" s="4" t="s">
        <v>23396</v>
      </c>
      <c r="E1079" s="4" t="s">
        <v>3165</v>
      </c>
      <c r="F1079" s="4" t="s">
        <v>12144</v>
      </c>
      <c r="G1079" s="4" t="s">
        <v>2118</v>
      </c>
      <c r="H1079" s="4" t="s">
        <v>16897</v>
      </c>
      <c r="I1079" s="4" t="s">
        <v>12212</v>
      </c>
      <c r="J1079" s="4" t="s">
        <v>12212</v>
      </c>
      <c r="L1079" s="4" t="s">
        <v>12212</v>
      </c>
      <c r="N1079" s="4" t="s">
        <v>12144</v>
      </c>
      <c r="P1079" s="4" t="s">
        <v>12746</v>
      </c>
      <c r="W1079" s="4" t="s">
        <v>18563</v>
      </c>
      <c r="X1079" s="4" t="s">
        <v>23395</v>
      </c>
      <c r="Y1079" s="4" t="s">
        <v>21073</v>
      </c>
      <c r="Z1079" s="13" t="s">
        <v>13771</v>
      </c>
      <c r="AA1079" s="4">
        <v>70</v>
      </c>
      <c r="AB1079" s="4">
        <v>60</v>
      </c>
      <c r="AC1079" s="9">
        <v>6</v>
      </c>
      <c r="AK1079" s="4">
        <v>5</v>
      </c>
      <c r="AL1079" s="4">
        <v>4</v>
      </c>
      <c r="AM1079" s="4">
        <v>4</v>
      </c>
      <c r="AN1079" s="4">
        <v>3</v>
      </c>
      <c r="AP1079" s="4">
        <f t="shared" si="33"/>
        <v>16</v>
      </c>
      <c r="AQ1079" s="4">
        <v>1550</v>
      </c>
      <c r="AR1079" s="4">
        <v>3310</v>
      </c>
      <c r="AT1079" s="4">
        <f t="shared" si="34"/>
        <v>4860</v>
      </c>
      <c r="AU1079" s="4">
        <v>662</v>
      </c>
      <c r="AV1079" s="4">
        <v>6600</v>
      </c>
      <c r="AW1079" s="4" t="s">
        <v>13549</v>
      </c>
      <c r="BM1079" s="12"/>
      <c r="BP1079" s="4" t="s">
        <v>17336</v>
      </c>
      <c r="BQ1079" s="4" t="s">
        <v>12498</v>
      </c>
      <c r="BR1079" s="4" t="s">
        <v>35471</v>
      </c>
    </row>
    <row r="1080" spans="1:71">
      <c r="A1080" s="4">
        <v>3100356</v>
      </c>
      <c r="B1080" s="4" t="s">
        <v>23394</v>
      </c>
      <c r="C1080" s="4" t="s">
        <v>23393</v>
      </c>
      <c r="D1080" s="4" t="s">
        <v>23460</v>
      </c>
      <c r="E1080" s="4" t="s">
        <v>23392</v>
      </c>
      <c r="F1080" s="4" t="s">
        <v>12746</v>
      </c>
      <c r="G1080" s="4" t="s">
        <v>23391</v>
      </c>
      <c r="H1080" s="4" t="s">
        <v>16897</v>
      </c>
      <c r="I1080" s="4" t="s">
        <v>23462</v>
      </c>
      <c r="J1080" s="4" t="s">
        <v>23462</v>
      </c>
      <c r="L1080" s="4" t="s">
        <v>23461</v>
      </c>
      <c r="N1080" s="4" t="s">
        <v>12144</v>
      </c>
      <c r="P1080" s="4" t="s">
        <v>12746</v>
      </c>
      <c r="W1080" s="4" t="s">
        <v>12313</v>
      </c>
      <c r="X1080" s="4" t="s">
        <v>10847</v>
      </c>
      <c r="Y1080" s="4" t="s">
        <v>17069</v>
      </c>
      <c r="Z1080" s="13" t="s">
        <v>17742</v>
      </c>
      <c r="AA1080" s="4">
        <v>150</v>
      </c>
      <c r="AB1080" s="4">
        <v>60</v>
      </c>
      <c r="AC1080" s="9">
        <v>6</v>
      </c>
      <c r="AD1080" s="4">
        <v>12</v>
      </c>
      <c r="AE1080" s="4">
        <v>15</v>
      </c>
      <c r="AF1080" s="4">
        <v>16</v>
      </c>
      <c r="AG1080" s="4">
        <v>10</v>
      </c>
      <c r="AH1080" s="4">
        <v>8</v>
      </c>
      <c r="AI1080" s="4">
        <v>8</v>
      </c>
      <c r="AJ1080" s="4">
        <v>6</v>
      </c>
      <c r="AK1080" s="4">
        <v>10</v>
      </c>
      <c r="AL1080" s="4">
        <v>12</v>
      </c>
      <c r="AM1080" s="4">
        <v>6</v>
      </c>
      <c r="AN1080" s="4">
        <v>2</v>
      </c>
      <c r="AP1080" s="4">
        <f t="shared" si="33"/>
        <v>105</v>
      </c>
      <c r="AQ1080" s="4">
        <v>3000</v>
      </c>
      <c r="AR1080" s="4">
        <v>15000</v>
      </c>
      <c r="AT1080" s="4">
        <f t="shared" si="34"/>
        <v>18000</v>
      </c>
      <c r="AU1080" s="4">
        <v>3000</v>
      </c>
      <c r="AV1080" s="4">
        <v>21000</v>
      </c>
      <c r="AW1080" s="4" t="s">
        <v>15744</v>
      </c>
      <c r="BM1080" s="12"/>
      <c r="BN1080" s="4" t="s">
        <v>23459</v>
      </c>
      <c r="BP1080" s="4" t="s">
        <v>17336</v>
      </c>
      <c r="BQ1080" s="4" t="s">
        <v>12498</v>
      </c>
    </row>
    <row r="1081" spans="1:71">
      <c r="A1081" s="4">
        <v>3100357</v>
      </c>
      <c r="B1081" s="4" t="s">
        <v>23458</v>
      </c>
      <c r="C1081" s="59" t="s">
        <v>120</v>
      </c>
      <c r="D1081" s="4" t="s">
        <v>23457</v>
      </c>
      <c r="E1081" s="4" t="s">
        <v>2183</v>
      </c>
      <c r="F1081" s="4" t="s">
        <v>12746</v>
      </c>
      <c r="G1081" s="4" t="s">
        <v>2986</v>
      </c>
      <c r="H1081" s="4" t="s">
        <v>16897</v>
      </c>
      <c r="J1081" s="59" t="s">
        <v>369</v>
      </c>
      <c r="K1081" s="59"/>
      <c r="L1081" s="4" t="s">
        <v>12553</v>
      </c>
      <c r="N1081" s="4" t="s">
        <v>12144</v>
      </c>
      <c r="P1081" s="4" t="s">
        <v>12746</v>
      </c>
      <c r="W1081" s="4" t="s">
        <v>12788</v>
      </c>
      <c r="X1081" s="4" t="s">
        <v>21761</v>
      </c>
      <c r="Y1081" s="4" t="s">
        <v>17069</v>
      </c>
      <c r="Z1081" s="13" t="s">
        <v>13771</v>
      </c>
      <c r="AA1081" s="4">
        <v>260</v>
      </c>
      <c r="AB1081" s="4">
        <v>54</v>
      </c>
      <c r="AC1081" s="9">
        <v>6</v>
      </c>
      <c r="AD1081" s="4">
        <v>1</v>
      </c>
      <c r="AE1081" s="4">
        <v>1</v>
      </c>
      <c r="AF1081" s="4">
        <v>1</v>
      </c>
      <c r="AG1081" s="4">
        <v>2</v>
      </c>
      <c r="AH1081" s="4">
        <v>1</v>
      </c>
      <c r="AI1081" s="4">
        <v>1</v>
      </c>
      <c r="AJ1081" s="4">
        <v>1</v>
      </c>
      <c r="AK1081" s="4">
        <v>1</v>
      </c>
      <c r="AL1081" s="4">
        <v>1</v>
      </c>
      <c r="AM1081" s="4">
        <v>1</v>
      </c>
      <c r="AN1081" s="4">
        <v>1</v>
      </c>
      <c r="AO1081" s="4">
        <v>1</v>
      </c>
      <c r="AP1081" s="4">
        <f t="shared" si="33"/>
        <v>13</v>
      </c>
      <c r="AQ1081" s="4">
        <v>1573</v>
      </c>
      <c r="AR1081" s="4">
        <v>2840</v>
      </c>
      <c r="AT1081" s="4">
        <f t="shared" si="34"/>
        <v>4413</v>
      </c>
      <c r="AU1081" s="4">
        <v>1386</v>
      </c>
      <c r="AV1081" s="4">
        <v>6162</v>
      </c>
      <c r="AW1081" s="4" t="s">
        <v>12005</v>
      </c>
      <c r="BM1081" s="12"/>
      <c r="BP1081" s="4" t="s">
        <v>17279</v>
      </c>
      <c r="BQ1081" s="4" t="s">
        <v>12498</v>
      </c>
    </row>
    <row r="1082" spans="1:71">
      <c r="A1082" s="4">
        <v>3100358</v>
      </c>
      <c r="B1082" s="4" t="s">
        <v>23456</v>
      </c>
      <c r="C1082" s="4" t="s">
        <v>2082</v>
      </c>
      <c r="D1082" s="59" t="s">
        <v>196</v>
      </c>
      <c r="E1082" s="4" t="s">
        <v>23383</v>
      </c>
      <c r="F1082" s="4" t="s">
        <v>12746</v>
      </c>
      <c r="H1082" s="4" t="s">
        <v>16897</v>
      </c>
      <c r="I1082" s="4" t="s">
        <v>2986</v>
      </c>
      <c r="J1082" s="4" t="s">
        <v>2986</v>
      </c>
      <c r="L1082" s="4" t="s">
        <v>12553</v>
      </c>
      <c r="M1082" s="4" t="s">
        <v>23382</v>
      </c>
      <c r="N1082" s="4" t="s">
        <v>12144</v>
      </c>
      <c r="P1082" s="4" t="s">
        <v>12746</v>
      </c>
      <c r="W1082" s="4" t="s">
        <v>12783</v>
      </c>
      <c r="X1082" s="4" t="s">
        <v>23242</v>
      </c>
      <c r="Y1082" s="26" t="s">
        <v>23381</v>
      </c>
      <c r="Z1082" s="13" t="s">
        <v>23380</v>
      </c>
      <c r="AA1082" s="4">
        <v>225</v>
      </c>
      <c r="AB1082" s="4">
        <v>54</v>
      </c>
      <c r="AC1082" s="9">
        <v>6</v>
      </c>
      <c r="AD1082" s="4">
        <v>1</v>
      </c>
      <c r="AE1082" s="4">
        <v>1</v>
      </c>
      <c r="AF1082" s="4">
        <v>1</v>
      </c>
      <c r="AG1082" s="4">
        <v>1</v>
      </c>
      <c r="AH1082" s="4">
        <v>1</v>
      </c>
      <c r="AI1082" s="4">
        <v>1</v>
      </c>
      <c r="AJ1082" s="4">
        <v>1</v>
      </c>
      <c r="AK1082" s="4">
        <v>1</v>
      </c>
      <c r="AL1082" s="4">
        <v>1</v>
      </c>
      <c r="AM1082" s="4">
        <v>1</v>
      </c>
      <c r="AN1082" s="4">
        <v>1</v>
      </c>
      <c r="AO1082" s="4">
        <v>1</v>
      </c>
      <c r="AP1082" s="4">
        <f t="shared" si="33"/>
        <v>12</v>
      </c>
      <c r="AQ1082" s="4">
        <v>1158</v>
      </c>
      <c r="AR1082" s="4">
        <v>2500</v>
      </c>
      <c r="AT1082" s="4">
        <f t="shared" si="34"/>
        <v>3658</v>
      </c>
      <c r="AU1082" s="4">
        <v>1100</v>
      </c>
      <c r="AV1082" s="4">
        <v>8000</v>
      </c>
      <c r="AW1082" s="4" t="s">
        <v>13435</v>
      </c>
      <c r="BM1082" s="12"/>
      <c r="BN1082" s="4" t="s">
        <v>23379</v>
      </c>
      <c r="BP1082" s="4" t="s">
        <v>17279</v>
      </c>
      <c r="BQ1082" s="4" t="s">
        <v>12498</v>
      </c>
      <c r="BS1082" s="4" t="s">
        <v>35876</v>
      </c>
    </row>
    <row r="1083" spans="1:71">
      <c r="A1083" s="4">
        <v>3100359</v>
      </c>
      <c r="B1083" s="4" t="s">
        <v>23378</v>
      </c>
      <c r="C1083" s="4" t="s">
        <v>23377</v>
      </c>
      <c r="D1083" s="4" t="s">
        <v>23374</v>
      </c>
      <c r="E1083" s="4" t="s">
        <v>23376</v>
      </c>
      <c r="F1083" s="4" t="s">
        <v>12746</v>
      </c>
      <c r="G1083" s="4" t="s">
        <v>23375</v>
      </c>
      <c r="H1083" s="4" t="s">
        <v>16897</v>
      </c>
      <c r="I1083" s="4" t="s">
        <v>2986</v>
      </c>
      <c r="J1083" s="4" t="s">
        <v>2986</v>
      </c>
      <c r="L1083" s="4" t="s">
        <v>12553</v>
      </c>
      <c r="N1083" s="4" t="s">
        <v>12144</v>
      </c>
      <c r="P1083" s="4" t="s">
        <v>12746</v>
      </c>
      <c r="R1083" s="4" t="s">
        <v>12144</v>
      </c>
      <c r="V1083" s="50" t="s">
        <v>23373</v>
      </c>
      <c r="W1083" s="4" t="s">
        <v>23372</v>
      </c>
      <c r="X1083" s="4" t="s">
        <v>23371</v>
      </c>
      <c r="Y1083" s="13" t="s">
        <v>17069</v>
      </c>
      <c r="Z1083" s="13" t="s">
        <v>17343</v>
      </c>
      <c r="AA1083" s="4">
        <v>250</v>
      </c>
      <c r="AB1083" s="4">
        <v>44</v>
      </c>
      <c r="AC1083" s="9">
        <v>5.5</v>
      </c>
      <c r="AD1083" s="4">
        <v>4</v>
      </c>
      <c r="AE1083" s="4">
        <v>4</v>
      </c>
      <c r="AF1083" s="4">
        <v>4</v>
      </c>
      <c r="AG1083" s="4">
        <v>4</v>
      </c>
      <c r="AH1083" s="4">
        <v>4</v>
      </c>
      <c r="AI1083" s="4">
        <v>4</v>
      </c>
      <c r="AJ1083" s="4">
        <v>4</v>
      </c>
      <c r="AK1083" s="4">
        <v>4</v>
      </c>
      <c r="AL1083" s="4">
        <v>8</v>
      </c>
      <c r="AM1083" s="4">
        <v>5</v>
      </c>
      <c r="AN1083" s="4">
        <v>3</v>
      </c>
      <c r="AO1083" s="4">
        <v>1</v>
      </c>
      <c r="AP1083" s="4">
        <f t="shared" si="33"/>
        <v>49</v>
      </c>
      <c r="AQ1083" s="4">
        <v>3200</v>
      </c>
      <c r="AR1083" s="4">
        <v>6150</v>
      </c>
      <c r="AT1083" s="4">
        <f t="shared" si="34"/>
        <v>9350</v>
      </c>
      <c r="AU1083" s="4">
        <v>375</v>
      </c>
      <c r="AV1083" s="4">
        <v>15000</v>
      </c>
      <c r="AW1083" s="4" t="s">
        <v>13626</v>
      </c>
      <c r="AX1083" s="4">
        <v>3</v>
      </c>
      <c r="AY1083" s="4">
        <v>182</v>
      </c>
      <c r="AZ1083" s="4" t="s">
        <v>13880</v>
      </c>
      <c r="BM1083" s="12"/>
      <c r="BN1083" s="4" t="s">
        <v>23370</v>
      </c>
      <c r="BP1083" s="4" t="s">
        <v>17336</v>
      </c>
      <c r="BQ1083" s="4" t="s">
        <v>12498</v>
      </c>
    </row>
    <row r="1084" spans="1:71">
      <c r="A1084" s="4">
        <v>3100360</v>
      </c>
      <c r="B1084" s="4" t="s">
        <v>23528</v>
      </c>
      <c r="C1084" s="4" t="s">
        <v>2863</v>
      </c>
      <c r="E1084" s="4" t="s">
        <v>2863</v>
      </c>
      <c r="F1084" s="4" t="s">
        <v>12144</v>
      </c>
      <c r="G1084" s="4" t="s">
        <v>23621</v>
      </c>
      <c r="H1084" s="4" t="s">
        <v>16897</v>
      </c>
      <c r="I1084" s="4" t="s">
        <v>23527</v>
      </c>
      <c r="J1084" s="4" t="s">
        <v>2986</v>
      </c>
      <c r="L1084" s="4" t="s">
        <v>12553</v>
      </c>
      <c r="N1084" s="4" t="s">
        <v>12144</v>
      </c>
      <c r="P1084" s="4" t="s">
        <v>12746</v>
      </c>
      <c r="R1084" s="4" t="s">
        <v>12746</v>
      </c>
      <c r="W1084" s="4" t="s">
        <v>23526</v>
      </c>
      <c r="X1084" s="4" t="s">
        <v>23525</v>
      </c>
      <c r="Y1084" s="4" t="s">
        <v>17069</v>
      </c>
      <c r="Z1084" s="13" t="s">
        <v>13771</v>
      </c>
      <c r="AA1084" s="4">
        <v>120</v>
      </c>
      <c r="AB1084" s="4">
        <v>54</v>
      </c>
      <c r="AC1084" s="9">
        <v>6</v>
      </c>
      <c r="AG1084" s="4">
        <v>7</v>
      </c>
      <c r="AH1084" s="4">
        <v>7</v>
      </c>
      <c r="AJ1084" s="4">
        <v>7</v>
      </c>
      <c r="AK1084" s="4">
        <v>7</v>
      </c>
      <c r="AL1084" s="4">
        <v>7</v>
      </c>
      <c r="AM1084" s="4">
        <v>7</v>
      </c>
      <c r="AP1084" s="4">
        <f t="shared" si="33"/>
        <v>42</v>
      </c>
      <c r="AQ1084" s="4">
        <v>2703</v>
      </c>
      <c r="AR1084" s="4">
        <v>4427</v>
      </c>
      <c r="AT1084" s="4">
        <f t="shared" si="34"/>
        <v>7130</v>
      </c>
      <c r="AU1084" s="4">
        <v>1750</v>
      </c>
      <c r="AV1084" s="4">
        <v>8854</v>
      </c>
      <c r="AW1084" s="4" t="s">
        <v>13435</v>
      </c>
      <c r="BM1084" s="12"/>
      <c r="BN1084" s="4" t="s">
        <v>23524</v>
      </c>
      <c r="BP1084" s="4" t="s">
        <v>17336</v>
      </c>
      <c r="BQ1084" s="4" t="s">
        <v>12498</v>
      </c>
      <c r="BR1084" s="4" t="s">
        <v>34920</v>
      </c>
    </row>
    <row r="1085" spans="1:71">
      <c r="A1085" s="4">
        <v>3100361</v>
      </c>
      <c r="B1085" s="4" t="s">
        <v>23523</v>
      </c>
      <c r="C1085" s="4" t="s">
        <v>12880</v>
      </c>
      <c r="D1085" s="4" t="s">
        <v>23442</v>
      </c>
      <c r="E1085" s="4" t="s">
        <v>12880</v>
      </c>
      <c r="F1085" s="4" t="s">
        <v>12144</v>
      </c>
      <c r="G1085" s="4" t="s">
        <v>23443</v>
      </c>
      <c r="H1085" s="4" t="s">
        <v>16890</v>
      </c>
      <c r="I1085" s="4" t="s">
        <v>12564</v>
      </c>
      <c r="J1085" s="4" t="s">
        <v>12564</v>
      </c>
      <c r="L1085" s="4" t="s">
        <v>12201</v>
      </c>
      <c r="N1085" s="4" t="s">
        <v>12144</v>
      </c>
      <c r="P1085" s="4" t="s">
        <v>12746</v>
      </c>
      <c r="W1085" s="4" t="s">
        <v>23441</v>
      </c>
      <c r="X1085" s="4" t="s">
        <v>23522</v>
      </c>
      <c r="Y1085" s="4" t="s">
        <v>17069</v>
      </c>
      <c r="Z1085" s="13" t="s">
        <v>13771</v>
      </c>
      <c r="AA1085" s="4">
        <v>275</v>
      </c>
      <c r="AB1085" s="4">
        <v>48</v>
      </c>
      <c r="AC1085" s="9">
        <v>6</v>
      </c>
      <c r="AD1085" s="4">
        <v>18</v>
      </c>
      <c r="AE1085" s="4">
        <v>16</v>
      </c>
      <c r="AF1085" s="4">
        <v>11</v>
      </c>
      <c r="AG1085" s="4">
        <v>14</v>
      </c>
      <c r="AH1085" s="4">
        <v>11</v>
      </c>
      <c r="AI1085" s="4">
        <v>10</v>
      </c>
      <c r="AJ1085" s="4">
        <v>13</v>
      </c>
      <c r="AK1085" s="4">
        <v>14</v>
      </c>
      <c r="AL1085" s="4">
        <v>12</v>
      </c>
      <c r="AM1085" s="4">
        <v>10</v>
      </c>
      <c r="AN1085" s="4">
        <v>4</v>
      </c>
      <c r="AO1085" s="4">
        <v>4</v>
      </c>
      <c r="AP1085" s="4">
        <f t="shared" si="33"/>
        <v>137</v>
      </c>
      <c r="AQ1085" s="4">
        <v>14129</v>
      </c>
      <c r="AR1085" s="4">
        <v>7151</v>
      </c>
      <c r="AT1085" s="4">
        <f t="shared" si="34"/>
        <v>21280</v>
      </c>
      <c r="AU1085" s="4">
        <v>510</v>
      </c>
      <c r="AV1085" s="4">
        <v>27235</v>
      </c>
      <c r="AW1085" s="4" t="s">
        <v>13626</v>
      </c>
      <c r="BM1085" s="12"/>
      <c r="BP1085" s="4" t="s">
        <v>17336</v>
      </c>
      <c r="BQ1085" s="4" t="s">
        <v>12498</v>
      </c>
      <c r="BR1085" s="4" t="s">
        <v>35877</v>
      </c>
    </row>
    <row r="1086" spans="1:71">
      <c r="A1086" s="4">
        <v>3100218</v>
      </c>
      <c r="B1086" s="4" t="s">
        <v>24093</v>
      </c>
      <c r="C1086" s="4" t="s">
        <v>24092</v>
      </c>
      <c r="D1086" s="59" t="s">
        <v>29750</v>
      </c>
      <c r="E1086" s="4" t="s">
        <v>13143</v>
      </c>
      <c r="F1086" s="4" t="s">
        <v>12144</v>
      </c>
      <c r="G1086" s="4" t="s">
        <v>24091</v>
      </c>
      <c r="H1086" s="4" t="s">
        <v>16899</v>
      </c>
      <c r="I1086" s="4" t="s">
        <v>2695</v>
      </c>
      <c r="J1086" s="4" t="s">
        <v>2695</v>
      </c>
      <c r="L1086" s="4" t="s">
        <v>3178</v>
      </c>
      <c r="N1086" s="4" t="s">
        <v>12144</v>
      </c>
      <c r="P1086" s="4" t="s">
        <v>12746</v>
      </c>
      <c r="W1086" s="4" t="s">
        <v>24090</v>
      </c>
      <c r="X1086" s="4" t="s">
        <v>24191</v>
      </c>
      <c r="Y1086" s="4" t="s">
        <v>17069</v>
      </c>
      <c r="Z1086" s="4" t="s">
        <v>13771</v>
      </c>
      <c r="AA1086" s="4">
        <v>250</v>
      </c>
      <c r="AB1086" s="4">
        <v>40</v>
      </c>
      <c r="AC1086" s="5">
        <v>5.5</v>
      </c>
      <c r="AD1086" s="4">
        <v>5</v>
      </c>
      <c r="AE1086" s="4">
        <v>5</v>
      </c>
      <c r="AF1086" s="4">
        <v>5</v>
      </c>
      <c r="AG1086" s="4">
        <v>5</v>
      </c>
      <c r="AH1086" s="4">
        <v>7</v>
      </c>
      <c r="AI1086" s="4">
        <v>5</v>
      </c>
      <c r="AJ1086" s="4">
        <v>7</v>
      </c>
      <c r="AK1086" s="4">
        <v>5</v>
      </c>
      <c r="AL1086" s="4">
        <v>6</v>
      </c>
      <c r="AM1086" s="4">
        <v>5</v>
      </c>
      <c r="AN1086" s="4">
        <v>5</v>
      </c>
      <c r="AO1086" s="4">
        <v>5</v>
      </c>
      <c r="AP1086" s="3">
        <f t="shared" si="33"/>
        <v>65</v>
      </c>
      <c r="AQ1086" s="4">
        <v>8884</v>
      </c>
      <c r="AR1086" s="4">
        <v>14623</v>
      </c>
      <c r="AT1086" s="4">
        <f t="shared" si="34"/>
        <v>23507</v>
      </c>
      <c r="AV1086" s="4">
        <v>42162</v>
      </c>
      <c r="AW1086" s="4" t="s">
        <v>24190</v>
      </c>
      <c r="BM1086" s="3"/>
      <c r="BP1086" s="4" t="s">
        <v>17279</v>
      </c>
      <c r="BQ1086" s="4" t="s">
        <v>12498</v>
      </c>
      <c r="BR1086" s="4" t="s">
        <v>35878</v>
      </c>
      <c r="BS1086" s="4" t="s">
        <v>35852</v>
      </c>
    </row>
    <row r="1087" spans="1:71">
      <c r="A1087" s="4">
        <v>3100362</v>
      </c>
      <c r="B1087" s="4" t="s">
        <v>23521</v>
      </c>
      <c r="C1087" s="4" t="s">
        <v>23435</v>
      </c>
      <c r="D1087" s="59" t="s">
        <v>556</v>
      </c>
      <c r="F1087" s="4" t="s">
        <v>12144</v>
      </c>
      <c r="G1087" s="4" t="s">
        <v>23424</v>
      </c>
      <c r="H1087" s="4" t="s">
        <v>16890</v>
      </c>
      <c r="I1087" s="4" t="s">
        <v>12564</v>
      </c>
      <c r="J1087" s="4" t="s">
        <v>12564</v>
      </c>
      <c r="L1087" s="4" t="s">
        <v>12201</v>
      </c>
      <c r="N1087" s="4" t="s">
        <v>12144</v>
      </c>
      <c r="P1087" s="4" t="s">
        <v>12746</v>
      </c>
      <c r="W1087" s="4" t="s">
        <v>23308</v>
      </c>
      <c r="X1087" s="4" t="s">
        <v>23399</v>
      </c>
      <c r="Y1087" s="4" t="s">
        <v>17069</v>
      </c>
      <c r="Z1087" s="13" t="s">
        <v>18126</v>
      </c>
      <c r="AA1087" s="4">
        <v>100</v>
      </c>
      <c r="AB1087" s="4">
        <v>48</v>
      </c>
      <c r="AC1087" s="9">
        <v>6</v>
      </c>
      <c r="AD1087" s="4">
        <v>2</v>
      </c>
      <c r="AE1087" s="4">
        <v>3</v>
      </c>
      <c r="AF1087" s="4">
        <v>3</v>
      </c>
      <c r="AG1087" s="4">
        <v>3</v>
      </c>
      <c r="AH1087" s="4">
        <v>3</v>
      </c>
      <c r="AI1087" s="4">
        <v>3</v>
      </c>
      <c r="AJ1087" s="4">
        <v>2</v>
      </c>
      <c r="AK1087" s="4">
        <v>2</v>
      </c>
      <c r="AL1087" s="4">
        <v>2</v>
      </c>
      <c r="AM1087" s="4">
        <v>3</v>
      </c>
      <c r="AN1087" s="4">
        <v>2</v>
      </c>
      <c r="AO1087" s="4">
        <v>1</v>
      </c>
      <c r="AP1087" s="4">
        <f t="shared" si="33"/>
        <v>29</v>
      </c>
      <c r="AQ1087" s="4">
        <v>1780</v>
      </c>
      <c r="AR1087" s="4">
        <v>4000</v>
      </c>
      <c r="AS1087" s="4">
        <v>1000</v>
      </c>
      <c r="AT1087" s="4">
        <f t="shared" si="34"/>
        <v>6780</v>
      </c>
      <c r="AU1087" s="4">
        <v>315</v>
      </c>
      <c r="AV1087" s="4">
        <v>3000</v>
      </c>
      <c r="AW1087" s="4" t="s">
        <v>13239</v>
      </c>
      <c r="AX1087" s="4">
        <v>60</v>
      </c>
      <c r="AY1087" s="4">
        <v>1920</v>
      </c>
      <c r="AZ1087" s="4" t="s">
        <v>15786</v>
      </c>
      <c r="BK1087" s="4">
        <v>5974</v>
      </c>
      <c r="BM1087" s="12"/>
      <c r="BP1087" s="4" t="s">
        <v>17336</v>
      </c>
      <c r="BQ1087" s="4" t="s">
        <v>12498</v>
      </c>
      <c r="BR1087" s="4" t="s">
        <v>34832</v>
      </c>
    </row>
    <row r="1088" spans="1:71">
      <c r="A1088" s="4">
        <v>3100363</v>
      </c>
      <c r="B1088" s="4" t="s">
        <v>23398</v>
      </c>
      <c r="C1088" s="4" t="s">
        <v>12497</v>
      </c>
      <c r="D1088" s="4" t="s">
        <v>23306</v>
      </c>
      <c r="E1088" s="4" t="s">
        <v>23307</v>
      </c>
      <c r="F1088" s="4" t="s">
        <v>12746</v>
      </c>
      <c r="G1088" s="4" t="s">
        <v>23424</v>
      </c>
      <c r="H1088" s="4" t="s">
        <v>16890</v>
      </c>
      <c r="I1088" s="4" t="s">
        <v>12564</v>
      </c>
      <c r="J1088" s="4" t="s">
        <v>12564</v>
      </c>
      <c r="L1088" s="4" t="s">
        <v>12201</v>
      </c>
      <c r="N1088" s="4" t="s">
        <v>12144</v>
      </c>
      <c r="P1088" s="4" t="s">
        <v>12746</v>
      </c>
      <c r="W1088" s="4" t="s">
        <v>23305</v>
      </c>
      <c r="X1088" s="4" t="s">
        <v>23304</v>
      </c>
      <c r="Y1088" s="4" t="s">
        <v>17069</v>
      </c>
      <c r="Z1088" s="13" t="s">
        <v>13771</v>
      </c>
      <c r="AA1088" s="4">
        <v>200</v>
      </c>
      <c r="AB1088" s="4">
        <v>60</v>
      </c>
      <c r="AC1088" s="9">
        <v>6</v>
      </c>
      <c r="AD1088" s="4">
        <v>2</v>
      </c>
      <c r="AE1088" s="4">
        <v>2</v>
      </c>
      <c r="AF1088" s="4">
        <v>5</v>
      </c>
      <c r="AG1088" s="4">
        <v>5</v>
      </c>
      <c r="AH1088" s="4">
        <v>5</v>
      </c>
      <c r="AI1088" s="4">
        <v>5</v>
      </c>
      <c r="AJ1088" s="4">
        <v>5</v>
      </c>
      <c r="AK1088" s="4">
        <v>5</v>
      </c>
      <c r="AL1088" s="4">
        <v>5</v>
      </c>
      <c r="AM1088" s="4">
        <v>5</v>
      </c>
      <c r="AN1088" s="4">
        <v>5</v>
      </c>
      <c r="AO1088" s="4">
        <v>2</v>
      </c>
      <c r="AP1088" s="4">
        <f t="shared" si="33"/>
        <v>51</v>
      </c>
      <c r="AQ1088" s="4">
        <v>2640</v>
      </c>
      <c r="AR1088" s="4">
        <v>5825</v>
      </c>
      <c r="AT1088" s="4">
        <f t="shared" si="34"/>
        <v>8465</v>
      </c>
      <c r="AU1088" s="4">
        <v>232</v>
      </c>
      <c r="AV1088" s="4">
        <v>9000</v>
      </c>
      <c r="AW1088" s="4" t="s">
        <v>13626</v>
      </c>
      <c r="BM1088" s="12"/>
      <c r="BP1088" s="4" t="s">
        <v>17279</v>
      </c>
      <c r="BQ1088" s="4" t="s">
        <v>12498</v>
      </c>
      <c r="BR1088" s="4" t="s">
        <v>35853</v>
      </c>
    </row>
    <row r="1089" spans="1:71">
      <c r="A1089" s="4">
        <v>3100364</v>
      </c>
      <c r="B1089" s="4" t="s">
        <v>23303</v>
      </c>
      <c r="C1089" s="4" t="s">
        <v>14990</v>
      </c>
      <c r="E1089" s="4" t="s">
        <v>14990</v>
      </c>
      <c r="F1089" s="4" t="s">
        <v>12144</v>
      </c>
      <c r="G1089" s="4" t="s">
        <v>19949</v>
      </c>
      <c r="H1089" s="4" t="s">
        <v>16890</v>
      </c>
      <c r="I1089" s="4" t="s">
        <v>12564</v>
      </c>
      <c r="J1089" s="4" t="s">
        <v>12564</v>
      </c>
      <c r="L1089" s="4" t="s">
        <v>12201</v>
      </c>
      <c r="N1089" s="4" t="s">
        <v>12144</v>
      </c>
      <c r="P1089" s="4" t="s">
        <v>12746</v>
      </c>
      <c r="R1089" s="4" t="s">
        <v>12746</v>
      </c>
      <c r="W1089" s="4" t="s">
        <v>21682</v>
      </c>
      <c r="X1089" s="4" t="s">
        <v>23302</v>
      </c>
      <c r="Y1089" s="4" t="s">
        <v>11274</v>
      </c>
      <c r="Z1089" s="17" t="s">
        <v>19865</v>
      </c>
      <c r="AA1089" s="4">
        <v>145</v>
      </c>
      <c r="AB1089" s="4">
        <v>54</v>
      </c>
      <c r="AC1089" s="9">
        <v>6</v>
      </c>
      <c r="AE1089" s="4">
        <v>10</v>
      </c>
      <c r="AF1089" s="4">
        <v>20</v>
      </c>
      <c r="AG1089" s="4">
        <v>18</v>
      </c>
      <c r="AH1089" s="4">
        <v>18</v>
      </c>
      <c r="AI1089" s="4">
        <v>19</v>
      </c>
      <c r="AJ1089" s="4">
        <v>10</v>
      </c>
      <c r="AP1089" s="4">
        <f t="shared" si="33"/>
        <v>95</v>
      </c>
      <c r="AQ1089" s="4">
        <v>4363</v>
      </c>
      <c r="AR1089" s="4">
        <v>33715</v>
      </c>
      <c r="AT1089" s="4">
        <f t="shared" si="34"/>
        <v>38078</v>
      </c>
      <c r="AU1089" s="4">
        <v>4832</v>
      </c>
      <c r="AV1089" s="4">
        <v>66676</v>
      </c>
      <c r="AW1089" s="3" t="s">
        <v>35863</v>
      </c>
      <c r="BM1089" s="12"/>
      <c r="BP1089" s="4" t="s">
        <v>17336</v>
      </c>
      <c r="BQ1089" s="4" t="s">
        <v>12498</v>
      </c>
      <c r="BR1089" s="4" t="s">
        <v>31934</v>
      </c>
    </row>
    <row r="1090" spans="1:71">
      <c r="A1090" s="4">
        <v>3100365</v>
      </c>
      <c r="B1090" s="4" t="s">
        <v>23425</v>
      </c>
      <c r="C1090" s="4" t="s">
        <v>12292</v>
      </c>
      <c r="D1090" s="4" t="s">
        <v>12294</v>
      </c>
      <c r="F1090" s="4" t="s">
        <v>12144</v>
      </c>
      <c r="G1090" s="4" t="s">
        <v>23424</v>
      </c>
      <c r="H1090" s="4" t="s">
        <v>16890</v>
      </c>
      <c r="I1090" s="4" t="s">
        <v>12564</v>
      </c>
      <c r="J1090" s="4" t="s">
        <v>12564</v>
      </c>
      <c r="L1090" s="4" t="s">
        <v>12201</v>
      </c>
      <c r="N1090" s="4" t="s">
        <v>12144</v>
      </c>
      <c r="W1090" s="4" t="s">
        <v>23423</v>
      </c>
      <c r="X1090" s="4" t="s">
        <v>15305</v>
      </c>
      <c r="Y1090" s="4" t="s">
        <v>17069</v>
      </c>
      <c r="Z1090" s="13" t="s">
        <v>13771</v>
      </c>
      <c r="AA1090" s="4">
        <v>150</v>
      </c>
      <c r="AC1090" s="9"/>
      <c r="AD1090" s="4">
        <v>9</v>
      </c>
      <c r="AE1090" s="4">
        <v>7</v>
      </c>
      <c r="AF1090" s="4">
        <v>7</v>
      </c>
      <c r="AG1090" s="4">
        <v>8</v>
      </c>
      <c r="AH1090" s="4">
        <v>9</v>
      </c>
      <c r="AI1090" s="4">
        <v>10</v>
      </c>
      <c r="AJ1090" s="4">
        <v>10</v>
      </c>
      <c r="AK1090" s="4">
        <v>12</v>
      </c>
      <c r="AL1090" s="4">
        <v>12</v>
      </c>
      <c r="AM1090" s="4">
        <v>8</v>
      </c>
      <c r="AN1090" s="4">
        <v>5</v>
      </c>
      <c r="AO1090" s="4">
        <v>5</v>
      </c>
      <c r="AP1090" s="4">
        <f t="shared" si="33"/>
        <v>102</v>
      </c>
      <c r="AQ1090" s="4">
        <v>4896</v>
      </c>
      <c r="AR1090" s="4">
        <v>8915</v>
      </c>
      <c r="AT1090" s="4">
        <f t="shared" si="34"/>
        <v>13811</v>
      </c>
      <c r="AU1090" s="4">
        <v>1538</v>
      </c>
      <c r="AV1090" s="4">
        <v>20000</v>
      </c>
      <c r="AW1090" s="4" t="s">
        <v>11979</v>
      </c>
      <c r="BM1090" s="12"/>
      <c r="BN1090" s="12" t="s">
        <v>23422</v>
      </c>
      <c r="BP1090" s="4" t="s">
        <v>17336</v>
      </c>
      <c r="BQ1090" s="4" t="s">
        <v>12498</v>
      </c>
    </row>
    <row r="1091" spans="1:71">
      <c r="A1091" s="4">
        <v>3100366</v>
      </c>
      <c r="B1091" s="4" t="s">
        <v>23421</v>
      </c>
      <c r="C1091" s="4" t="s">
        <v>23420</v>
      </c>
      <c r="D1091" s="4" t="s">
        <v>23295</v>
      </c>
      <c r="E1091" s="4" t="s">
        <v>23420</v>
      </c>
      <c r="F1091" s="4" t="s">
        <v>12144</v>
      </c>
      <c r="G1091" s="4" t="s">
        <v>23296</v>
      </c>
      <c r="H1091" s="4" t="s">
        <v>16890</v>
      </c>
      <c r="I1091" s="4" t="s">
        <v>12564</v>
      </c>
      <c r="J1091" s="4" t="s">
        <v>12564</v>
      </c>
      <c r="L1091" s="4" t="s">
        <v>12201</v>
      </c>
      <c r="N1091" s="4" t="s">
        <v>12144</v>
      </c>
      <c r="P1091" s="4" t="s">
        <v>12746</v>
      </c>
      <c r="R1091" s="4" t="s">
        <v>12746</v>
      </c>
      <c r="V1091" s="50" t="s">
        <v>23294</v>
      </c>
      <c r="W1091" s="4" t="s">
        <v>8740</v>
      </c>
      <c r="X1091" s="4" t="s">
        <v>23293</v>
      </c>
      <c r="Y1091" s="4" t="s">
        <v>17637</v>
      </c>
      <c r="Z1091" s="13" t="s">
        <v>17788</v>
      </c>
      <c r="AA1091" s="4">
        <v>290</v>
      </c>
      <c r="AB1091" s="4">
        <v>28</v>
      </c>
      <c r="AC1091" s="9">
        <v>6</v>
      </c>
      <c r="AD1091" s="4">
        <v>7</v>
      </c>
      <c r="AE1091" s="4">
        <v>8</v>
      </c>
      <c r="AF1091" s="4">
        <v>14</v>
      </c>
      <c r="AG1091" s="4">
        <v>11</v>
      </c>
      <c r="AH1091" s="4">
        <v>12</v>
      </c>
      <c r="AI1091" s="4">
        <v>11</v>
      </c>
      <c r="AJ1091" s="4">
        <v>12</v>
      </c>
      <c r="AK1091" s="4">
        <v>10</v>
      </c>
      <c r="AL1091" s="4">
        <v>11</v>
      </c>
      <c r="AM1091" s="4">
        <v>9</v>
      </c>
      <c r="AN1091" s="4">
        <v>10</v>
      </c>
      <c r="AO1091" s="4">
        <v>6</v>
      </c>
      <c r="AP1091" s="4">
        <f t="shared" si="33"/>
        <v>121</v>
      </c>
      <c r="AQ1091" s="4">
        <v>5208</v>
      </c>
      <c r="AR1091" s="4">
        <v>22193</v>
      </c>
      <c r="AT1091" s="4">
        <f t="shared" si="34"/>
        <v>27401</v>
      </c>
      <c r="AU1091" s="4">
        <v>6020</v>
      </c>
      <c r="AV1091" s="4">
        <v>42024</v>
      </c>
      <c r="AW1091" s="4" t="s">
        <v>15744</v>
      </c>
      <c r="BM1091" s="12"/>
      <c r="BP1091" s="4" t="s">
        <v>17336</v>
      </c>
      <c r="BQ1091" s="4" t="s">
        <v>12498</v>
      </c>
      <c r="BR1091" s="4" t="s">
        <v>35854</v>
      </c>
    </row>
    <row r="1092" spans="1:71">
      <c r="A1092" s="4">
        <v>3100367</v>
      </c>
      <c r="B1092" s="4" t="s">
        <v>23292</v>
      </c>
      <c r="C1092" s="4" t="s">
        <v>23291</v>
      </c>
      <c r="D1092" s="4" t="s">
        <v>23290</v>
      </c>
      <c r="E1092" s="4" t="s">
        <v>23291</v>
      </c>
      <c r="F1092" s="4" t="s">
        <v>12144</v>
      </c>
      <c r="G1092" s="4" t="s">
        <v>23289</v>
      </c>
      <c r="H1092" s="4" t="s">
        <v>16890</v>
      </c>
      <c r="I1092" s="4" t="s">
        <v>12564</v>
      </c>
      <c r="J1092" s="4" t="s">
        <v>12564</v>
      </c>
      <c r="L1092" s="4" t="s">
        <v>12201</v>
      </c>
      <c r="M1092" s="4" t="s">
        <v>23289</v>
      </c>
      <c r="N1092" s="4" t="s">
        <v>12144</v>
      </c>
      <c r="P1092" s="4" t="s">
        <v>12746</v>
      </c>
      <c r="W1092" s="4" t="s">
        <v>23288</v>
      </c>
      <c r="X1092" s="4" t="s">
        <v>23287</v>
      </c>
      <c r="Y1092" s="4" t="s">
        <v>17069</v>
      </c>
      <c r="Z1092" s="13" t="s">
        <v>13771</v>
      </c>
      <c r="AA1092" s="4">
        <v>180</v>
      </c>
      <c r="AB1092" s="4">
        <v>48</v>
      </c>
      <c r="AC1092" s="9">
        <v>6</v>
      </c>
      <c r="AF1092" s="4">
        <v>1</v>
      </c>
      <c r="AG1092" s="4">
        <v>3</v>
      </c>
      <c r="AH1092" s="4">
        <v>4</v>
      </c>
      <c r="AI1092" s="4">
        <v>6</v>
      </c>
      <c r="AJ1092" s="4">
        <v>4</v>
      </c>
      <c r="AK1092" s="4">
        <v>4</v>
      </c>
      <c r="AL1092" s="4">
        <v>2</v>
      </c>
      <c r="AM1092" s="4">
        <v>4</v>
      </c>
      <c r="AN1092" s="4">
        <v>4</v>
      </c>
      <c r="AP1092" s="4">
        <f t="shared" si="33"/>
        <v>32</v>
      </c>
      <c r="AQ1092" s="4">
        <v>4716</v>
      </c>
      <c r="AR1092" s="4">
        <v>2249</v>
      </c>
      <c r="AT1092" s="4">
        <f t="shared" si="34"/>
        <v>6965</v>
      </c>
      <c r="AU1092" s="4">
        <v>146</v>
      </c>
      <c r="AV1092" s="4">
        <v>5858</v>
      </c>
      <c r="AW1092" s="4" t="s">
        <v>13626</v>
      </c>
      <c r="AY1092" s="4">
        <v>739</v>
      </c>
      <c r="AZ1092" s="4" t="s">
        <v>18490</v>
      </c>
      <c r="BM1092" s="12"/>
      <c r="BP1092" s="4" t="s">
        <v>17336</v>
      </c>
      <c r="BQ1092" s="4" t="s">
        <v>12498</v>
      </c>
      <c r="BR1092" s="4" t="s">
        <v>35739</v>
      </c>
    </row>
    <row r="1093" spans="1:71">
      <c r="A1093" s="4">
        <v>3100368</v>
      </c>
      <c r="B1093" s="4" t="s">
        <v>23286</v>
      </c>
      <c r="C1093" s="4" t="s">
        <v>23285</v>
      </c>
      <c r="D1093" s="4" t="s">
        <v>23283</v>
      </c>
      <c r="E1093" s="4" t="s">
        <v>23285</v>
      </c>
      <c r="F1093" s="4" t="s">
        <v>12746</v>
      </c>
      <c r="G1093" s="4" t="s">
        <v>23284</v>
      </c>
      <c r="H1093" s="4" t="s">
        <v>16890</v>
      </c>
      <c r="I1093" s="4" t="s">
        <v>12564</v>
      </c>
      <c r="J1093" s="4" t="s">
        <v>12564</v>
      </c>
      <c r="L1093" s="4" t="s">
        <v>12201</v>
      </c>
      <c r="N1093" s="4" t="s">
        <v>12144</v>
      </c>
      <c r="P1093" s="4" t="s">
        <v>12746</v>
      </c>
      <c r="W1093" s="4" t="s">
        <v>6758</v>
      </c>
      <c r="X1093" s="4" t="s">
        <v>15305</v>
      </c>
      <c r="Y1093" s="4" t="s">
        <v>17069</v>
      </c>
      <c r="Z1093" s="13" t="s">
        <v>17742</v>
      </c>
      <c r="AA1093" s="4">
        <v>286</v>
      </c>
      <c r="AB1093" s="4">
        <v>48</v>
      </c>
      <c r="AC1093" s="9">
        <v>6</v>
      </c>
      <c r="AD1093" s="4">
        <v>3</v>
      </c>
      <c r="AE1093" s="4">
        <v>3</v>
      </c>
      <c r="AF1093" s="4">
        <v>3</v>
      </c>
      <c r="AG1093" s="4">
        <v>2</v>
      </c>
      <c r="AH1093" s="4">
        <v>2</v>
      </c>
      <c r="AI1093" s="4">
        <v>1</v>
      </c>
      <c r="AJ1093" s="4">
        <v>1</v>
      </c>
      <c r="AK1093" s="4">
        <v>1</v>
      </c>
      <c r="AL1093" s="4">
        <v>1</v>
      </c>
      <c r="AM1093" s="4">
        <v>1</v>
      </c>
      <c r="AN1093" s="4">
        <v>1</v>
      </c>
      <c r="AP1093" s="4">
        <f t="shared" si="33"/>
        <v>19</v>
      </c>
      <c r="AQ1093" s="4">
        <v>1833</v>
      </c>
      <c r="AR1093" s="4">
        <v>2195</v>
      </c>
      <c r="AT1093" s="4">
        <f t="shared" si="34"/>
        <v>4028</v>
      </c>
      <c r="AU1093" s="4">
        <v>855</v>
      </c>
      <c r="AV1093" s="4">
        <v>5989</v>
      </c>
      <c r="AW1093" s="4" t="s">
        <v>12005</v>
      </c>
      <c r="BM1093" s="12"/>
      <c r="BP1093" s="4" t="s">
        <v>17279</v>
      </c>
      <c r="BQ1093" s="4" t="s">
        <v>12498</v>
      </c>
    </row>
    <row r="1094" spans="1:71">
      <c r="A1094" s="4">
        <v>3100369</v>
      </c>
      <c r="B1094" s="4" t="s">
        <v>23282</v>
      </c>
      <c r="C1094" s="4" t="s">
        <v>23281</v>
      </c>
      <c r="D1094" s="4" t="s">
        <v>23368</v>
      </c>
      <c r="E1094" s="4" t="s">
        <v>23281</v>
      </c>
      <c r="F1094" s="4" t="s">
        <v>12144</v>
      </c>
      <c r="G1094" s="4" t="s">
        <v>23369</v>
      </c>
      <c r="H1094" s="4" t="s">
        <v>16890</v>
      </c>
      <c r="I1094" s="4" t="s">
        <v>12564</v>
      </c>
      <c r="J1094" s="4" t="s">
        <v>12564</v>
      </c>
      <c r="L1094" s="4" t="s">
        <v>12201</v>
      </c>
      <c r="N1094" s="4" t="s">
        <v>12144</v>
      </c>
      <c r="P1094" s="4" t="s">
        <v>12746</v>
      </c>
      <c r="R1094" s="4" t="s">
        <v>12746</v>
      </c>
      <c r="T1094" s="4" t="s">
        <v>12746</v>
      </c>
      <c r="U1094" s="4" t="s">
        <v>12746</v>
      </c>
      <c r="W1094" s="4" t="s">
        <v>21996</v>
      </c>
      <c r="X1094" s="4" t="s">
        <v>23367</v>
      </c>
      <c r="Y1094" s="4" t="s">
        <v>17637</v>
      </c>
      <c r="Z1094" s="13" t="s">
        <v>17394</v>
      </c>
      <c r="AA1094" s="4">
        <v>125</v>
      </c>
      <c r="AB1094" s="4">
        <v>48</v>
      </c>
      <c r="AC1094" s="9">
        <v>6</v>
      </c>
      <c r="AD1094" s="4">
        <v>2</v>
      </c>
      <c r="AE1094" s="4">
        <v>2</v>
      </c>
      <c r="AF1094" s="4">
        <v>4</v>
      </c>
      <c r="AG1094" s="4">
        <v>5</v>
      </c>
      <c r="AH1094" s="4">
        <v>5</v>
      </c>
      <c r="AI1094" s="4">
        <v>3</v>
      </c>
      <c r="AJ1094" s="4">
        <v>4</v>
      </c>
      <c r="AK1094" s="4">
        <v>3</v>
      </c>
      <c r="AL1094" s="4">
        <v>3</v>
      </c>
      <c r="AM1094" s="4">
        <v>3</v>
      </c>
      <c r="AN1094" s="4">
        <v>2</v>
      </c>
      <c r="AO1094" s="4">
        <v>2</v>
      </c>
      <c r="AP1094" s="4">
        <f t="shared" ref="AP1094:AP1157" si="35">SUM(AD1094:AO1094)</f>
        <v>38</v>
      </c>
      <c r="AQ1094" s="4">
        <v>2931</v>
      </c>
      <c r="AR1094" s="4">
        <v>4691</v>
      </c>
      <c r="AT1094" s="4">
        <f t="shared" si="34"/>
        <v>7622</v>
      </c>
      <c r="AU1094" s="4">
        <v>1142</v>
      </c>
      <c r="AV1094" s="4">
        <v>18000</v>
      </c>
      <c r="AW1094" s="4" t="s">
        <v>13435</v>
      </c>
      <c r="BM1094" s="12"/>
      <c r="BP1094" s="4" t="s">
        <v>17336</v>
      </c>
      <c r="BQ1094" s="4" t="s">
        <v>12498</v>
      </c>
      <c r="BR1094" s="4" t="s">
        <v>35740</v>
      </c>
    </row>
    <row r="1095" spans="1:71">
      <c r="A1095" s="4">
        <v>3100370</v>
      </c>
      <c r="B1095" s="4" t="s">
        <v>23486</v>
      </c>
      <c r="C1095" s="4" t="s">
        <v>968</v>
      </c>
      <c r="D1095" s="4" t="s">
        <v>23485</v>
      </c>
      <c r="E1095" s="4" t="s">
        <v>968</v>
      </c>
      <c r="F1095" s="4" t="s">
        <v>12144</v>
      </c>
      <c r="G1095" s="4" t="s">
        <v>21372</v>
      </c>
      <c r="H1095" s="4" t="s">
        <v>16890</v>
      </c>
      <c r="I1095" s="4" t="s">
        <v>12194</v>
      </c>
      <c r="J1095" s="4" t="s">
        <v>12194</v>
      </c>
      <c r="L1095" s="4" t="s">
        <v>12850</v>
      </c>
      <c r="N1095" s="4" t="s">
        <v>12144</v>
      </c>
      <c r="P1095" s="4" t="s">
        <v>12746</v>
      </c>
      <c r="W1095" s="4" t="s">
        <v>18350</v>
      </c>
      <c r="X1095" s="4" t="s">
        <v>23484</v>
      </c>
      <c r="Y1095" s="4" t="s">
        <v>17637</v>
      </c>
      <c r="Z1095" s="13" t="s">
        <v>17343</v>
      </c>
      <c r="AA1095" s="4">
        <v>205</v>
      </c>
      <c r="AB1095" s="4">
        <v>60</v>
      </c>
      <c r="AC1095" s="9">
        <v>6</v>
      </c>
      <c r="AD1095" s="4">
        <v>13</v>
      </c>
      <c r="AE1095" s="4">
        <v>13</v>
      </c>
      <c r="AF1095" s="4">
        <v>13</v>
      </c>
      <c r="AG1095" s="4">
        <v>18</v>
      </c>
      <c r="AH1095" s="4">
        <v>18</v>
      </c>
      <c r="AI1095" s="4">
        <v>14</v>
      </c>
      <c r="AJ1095" s="4">
        <v>11</v>
      </c>
      <c r="AK1095" s="4">
        <v>11</v>
      </c>
      <c r="AL1095" s="4">
        <v>11</v>
      </c>
      <c r="AM1095" s="4">
        <v>19</v>
      </c>
      <c r="AN1095" s="4">
        <v>17</v>
      </c>
      <c r="AO1095" s="4">
        <v>12</v>
      </c>
      <c r="AP1095" s="4">
        <f t="shared" si="35"/>
        <v>170</v>
      </c>
      <c r="AQ1095" s="4">
        <v>18389</v>
      </c>
      <c r="AR1095" s="4">
        <v>28654</v>
      </c>
      <c r="AT1095" s="4">
        <f t="shared" si="34"/>
        <v>47043</v>
      </c>
      <c r="AU1095" s="4">
        <v>1856</v>
      </c>
      <c r="AV1095" s="4">
        <v>26745</v>
      </c>
      <c r="AW1095" s="4" t="s">
        <v>13549</v>
      </c>
      <c r="AX1095" s="4">
        <v>2912</v>
      </c>
      <c r="AY1095" s="4">
        <v>44060</v>
      </c>
      <c r="AZ1095" s="4" t="s">
        <v>23483</v>
      </c>
      <c r="BE1095" s="4">
        <v>5437</v>
      </c>
      <c r="BF1095" s="4" t="s">
        <v>23482</v>
      </c>
      <c r="BM1095" s="12"/>
      <c r="BP1095" s="4" t="s">
        <v>17336</v>
      </c>
      <c r="BQ1095" s="4" t="s">
        <v>12498</v>
      </c>
      <c r="BR1095" s="84" t="s">
        <v>35741</v>
      </c>
    </row>
    <row r="1096" spans="1:71">
      <c r="A1096" s="4">
        <v>3100371</v>
      </c>
      <c r="B1096" s="4" t="s">
        <v>23481</v>
      </c>
      <c r="C1096" s="4" t="s">
        <v>23488</v>
      </c>
      <c r="D1096" s="4" t="s">
        <v>23478</v>
      </c>
      <c r="E1096" s="4" t="s">
        <v>13211</v>
      </c>
      <c r="F1096" s="4" t="s">
        <v>12746</v>
      </c>
      <c r="G1096" s="4" t="s">
        <v>23408</v>
      </c>
      <c r="H1096" s="4" t="s">
        <v>16890</v>
      </c>
      <c r="I1096" s="4" t="s">
        <v>23407</v>
      </c>
      <c r="J1096" s="4" t="s">
        <v>12194</v>
      </c>
      <c r="L1096" s="4" t="s">
        <v>12850</v>
      </c>
      <c r="N1096" s="4" t="s">
        <v>12144</v>
      </c>
      <c r="P1096" s="4" t="s">
        <v>12746</v>
      </c>
      <c r="W1096" s="4" t="s">
        <v>16087</v>
      </c>
      <c r="X1096" s="4" t="s">
        <v>23477</v>
      </c>
      <c r="Y1096" s="4" t="s">
        <v>17499</v>
      </c>
      <c r="Z1096" s="13" t="s">
        <v>13771</v>
      </c>
      <c r="AA1096" s="4">
        <v>150</v>
      </c>
      <c r="AB1096" s="4">
        <v>24</v>
      </c>
      <c r="AC1096" s="9">
        <v>6</v>
      </c>
      <c r="AF1096" s="4">
        <v>3</v>
      </c>
      <c r="AG1096" s="4">
        <v>5</v>
      </c>
      <c r="AH1096" s="4">
        <v>6</v>
      </c>
      <c r="AI1096" s="4">
        <v>8</v>
      </c>
      <c r="AJ1096" s="4">
        <v>5</v>
      </c>
      <c r="AK1096" s="4">
        <v>5</v>
      </c>
      <c r="AL1096" s="4">
        <v>5</v>
      </c>
      <c r="AM1096" s="4">
        <v>5</v>
      </c>
      <c r="AN1096" s="4">
        <v>9</v>
      </c>
      <c r="AO1096" s="4">
        <v>6</v>
      </c>
      <c r="AP1096" s="4">
        <f t="shared" si="35"/>
        <v>57</v>
      </c>
      <c r="AQ1096" s="4">
        <v>2800</v>
      </c>
      <c r="AR1096" s="4">
        <v>34240</v>
      </c>
      <c r="AT1096" s="4">
        <f t="shared" si="34"/>
        <v>37040</v>
      </c>
      <c r="AU1096" s="4">
        <v>7577</v>
      </c>
      <c r="AV1096" s="4">
        <v>45460</v>
      </c>
      <c r="AW1096" s="4" t="s">
        <v>15744</v>
      </c>
      <c r="BM1096" s="12"/>
      <c r="BP1096" s="4" t="s">
        <v>17279</v>
      </c>
      <c r="BQ1096" s="4" t="s">
        <v>12498</v>
      </c>
      <c r="BR1096" s="4" t="s">
        <v>35612</v>
      </c>
    </row>
    <row r="1097" spans="1:71">
      <c r="A1097" s="4">
        <v>3100219</v>
      </c>
      <c r="B1097" s="4" t="s">
        <v>24089</v>
      </c>
      <c r="C1097" s="4" t="s">
        <v>24088</v>
      </c>
      <c r="D1097" s="4" t="s">
        <v>24203</v>
      </c>
      <c r="E1097" s="4" t="s">
        <v>24087</v>
      </c>
      <c r="F1097" s="4" t="s">
        <v>12746</v>
      </c>
      <c r="G1097" s="4" t="s">
        <v>2695</v>
      </c>
      <c r="H1097" s="4" t="s">
        <v>16899</v>
      </c>
      <c r="I1097" s="4" t="s">
        <v>2695</v>
      </c>
      <c r="J1097" s="4" t="s">
        <v>2695</v>
      </c>
      <c r="L1097" s="4" t="s">
        <v>3178</v>
      </c>
      <c r="N1097" s="4" t="s">
        <v>12144</v>
      </c>
      <c r="P1097" s="4" t="s">
        <v>12746</v>
      </c>
      <c r="W1097" s="4" t="s">
        <v>24202</v>
      </c>
      <c r="X1097" s="4" t="s">
        <v>12064</v>
      </c>
      <c r="Y1097" s="4" t="s">
        <v>17069</v>
      </c>
      <c r="Z1097" s="4" t="s">
        <v>13771</v>
      </c>
      <c r="AA1097" s="4">
        <v>220</v>
      </c>
      <c r="AB1097" s="4">
        <v>44</v>
      </c>
      <c r="AC1097" s="5">
        <v>5.5</v>
      </c>
      <c r="AH1097" s="4">
        <v>1</v>
      </c>
      <c r="AI1097" s="4">
        <v>1</v>
      </c>
      <c r="AJ1097" s="4">
        <v>1</v>
      </c>
      <c r="AK1097" s="4">
        <v>1</v>
      </c>
      <c r="AL1097" s="4">
        <v>1</v>
      </c>
      <c r="AP1097" s="3">
        <f t="shared" si="35"/>
        <v>5</v>
      </c>
      <c r="AQ1097" s="4">
        <v>800</v>
      </c>
      <c r="AR1097" s="4">
        <v>900</v>
      </c>
      <c r="AT1097" s="4">
        <f t="shared" si="34"/>
        <v>1700</v>
      </c>
      <c r="AU1097" s="4">
        <v>123</v>
      </c>
      <c r="AV1097" s="4">
        <v>4950</v>
      </c>
      <c r="AW1097" s="4" t="s">
        <v>13571</v>
      </c>
      <c r="AX1097" s="4">
        <v>16</v>
      </c>
      <c r="AY1097" s="4">
        <v>1000</v>
      </c>
      <c r="AZ1097" s="4" t="s">
        <v>13880</v>
      </c>
      <c r="BM1097" s="3"/>
      <c r="BP1097" s="4" t="s">
        <v>17279</v>
      </c>
      <c r="BQ1097" s="4" t="s">
        <v>12498</v>
      </c>
    </row>
    <row r="1098" spans="1:71">
      <c r="A1098" s="4">
        <v>3100372</v>
      </c>
      <c r="B1098" s="4" t="s">
        <v>23476</v>
      </c>
      <c r="C1098" s="4" t="s">
        <v>23475</v>
      </c>
      <c r="D1098" s="4" t="s">
        <v>23403</v>
      </c>
      <c r="E1098" s="4" t="s">
        <v>23475</v>
      </c>
      <c r="F1098" s="4" t="s">
        <v>12144</v>
      </c>
      <c r="G1098" s="4" t="s">
        <v>23474</v>
      </c>
      <c r="H1098" s="4" t="s">
        <v>16890</v>
      </c>
      <c r="I1098" s="4" t="s">
        <v>12194</v>
      </c>
      <c r="J1098" s="4" t="s">
        <v>12194</v>
      </c>
      <c r="L1098" s="4" t="s">
        <v>12850</v>
      </c>
      <c r="N1098" s="4" t="s">
        <v>12144</v>
      </c>
      <c r="P1098" s="4" t="s">
        <v>12746</v>
      </c>
      <c r="W1098" s="4" t="s">
        <v>23402</v>
      </c>
      <c r="X1098" s="4" t="s">
        <v>23353</v>
      </c>
      <c r="Y1098" s="4" t="s">
        <v>17069</v>
      </c>
      <c r="Z1098" s="13" t="s">
        <v>13771</v>
      </c>
      <c r="AA1098" s="4">
        <v>185</v>
      </c>
      <c r="AB1098" s="9">
        <v>46</v>
      </c>
      <c r="AC1098" s="9">
        <v>5.5</v>
      </c>
      <c r="AD1098" s="4">
        <v>1</v>
      </c>
      <c r="AE1098" s="4">
        <v>3</v>
      </c>
      <c r="AF1098" s="4">
        <v>5</v>
      </c>
      <c r="AG1098" s="4">
        <v>6</v>
      </c>
      <c r="AH1098" s="4">
        <v>2</v>
      </c>
      <c r="AI1098" s="4">
        <v>7</v>
      </c>
      <c r="AJ1098" s="4">
        <v>5</v>
      </c>
      <c r="AK1098" s="4">
        <v>5</v>
      </c>
      <c r="AL1098" s="4">
        <v>4</v>
      </c>
      <c r="AM1098" s="4">
        <v>1</v>
      </c>
      <c r="AN1098" s="4">
        <v>5</v>
      </c>
      <c r="AO1098" s="4">
        <v>3</v>
      </c>
      <c r="AP1098" s="4">
        <f t="shared" si="35"/>
        <v>47</v>
      </c>
      <c r="AQ1098" s="4">
        <v>3946</v>
      </c>
      <c r="AR1098" s="4">
        <v>3238</v>
      </c>
      <c r="AT1098" s="4">
        <f t="shared" si="34"/>
        <v>7184</v>
      </c>
      <c r="AU1098" s="4">
        <v>300</v>
      </c>
      <c r="AV1098" s="4">
        <v>9000</v>
      </c>
      <c r="AW1098" s="4" t="s">
        <v>13626</v>
      </c>
      <c r="AX1098" s="4">
        <v>15</v>
      </c>
      <c r="AY1098" s="4">
        <v>300</v>
      </c>
      <c r="AZ1098" s="4" t="s">
        <v>353</v>
      </c>
      <c r="BA1098" s="4">
        <v>3</v>
      </c>
      <c r="BB1098" s="4">
        <v>200</v>
      </c>
      <c r="BC1098" s="4" t="s">
        <v>23352</v>
      </c>
      <c r="BM1098" s="12"/>
      <c r="BP1098" s="4" t="s">
        <v>17279</v>
      </c>
      <c r="BQ1098" s="4" t="s">
        <v>12498</v>
      </c>
      <c r="BR1098" s="4" t="s">
        <v>35613</v>
      </c>
    </row>
    <row r="1099" spans="1:71">
      <c r="A1099" s="4">
        <v>3100373</v>
      </c>
      <c r="B1099" s="4" t="s">
        <v>23351</v>
      </c>
      <c r="C1099" s="4" t="s">
        <v>13398</v>
      </c>
      <c r="D1099" s="4" t="s">
        <v>23348</v>
      </c>
      <c r="E1099" s="4" t="s">
        <v>23350</v>
      </c>
      <c r="F1099" s="4" t="s">
        <v>13510</v>
      </c>
      <c r="G1099" s="4" t="s">
        <v>23349</v>
      </c>
      <c r="H1099" s="4" t="s">
        <v>16890</v>
      </c>
      <c r="I1099" s="4" t="s">
        <v>12194</v>
      </c>
      <c r="J1099" s="4" t="s">
        <v>12194</v>
      </c>
      <c r="L1099" s="4" t="s">
        <v>12850</v>
      </c>
      <c r="N1099" s="4" t="s">
        <v>12144</v>
      </c>
      <c r="P1099" s="4" t="s">
        <v>13510</v>
      </c>
      <c r="Q1099" s="4" t="s">
        <v>23347</v>
      </c>
      <c r="W1099" s="4" t="s">
        <v>23088</v>
      </c>
      <c r="X1099" s="4" t="s">
        <v>23390</v>
      </c>
      <c r="Y1099" s="4" t="s">
        <v>20021</v>
      </c>
      <c r="Z1099" s="13" t="s">
        <v>17343</v>
      </c>
      <c r="AA1099" s="4">
        <v>310</v>
      </c>
      <c r="AB1099" s="4">
        <v>9</v>
      </c>
      <c r="AC1099" s="9">
        <v>6</v>
      </c>
      <c r="AD1099" s="4">
        <v>1</v>
      </c>
      <c r="AE1099" s="4">
        <v>1</v>
      </c>
      <c r="AF1099" s="4">
        <v>1</v>
      </c>
      <c r="AG1099" s="4">
        <v>1</v>
      </c>
      <c r="AH1099" s="4">
        <v>1</v>
      </c>
      <c r="AI1099" s="4">
        <v>1</v>
      </c>
      <c r="AJ1099" s="4">
        <v>1</v>
      </c>
      <c r="AK1099" s="4">
        <v>1</v>
      </c>
      <c r="AL1099" s="4">
        <v>1</v>
      </c>
      <c r="AM1099" s="4">
        <v>1</v>
      </c>
      <c r="AN1099" s="4">
        <v>1</v>
      </c>
      <c r="AO1099" s="4">
        <v>1</v>
      </c>
      <c r="AP1099" s="4">
        <f t="shared" si="35"/>
        <v>12</v>
      </c>
      <c r="AQ1099" s="4">
        <v>1506</v>
      </c>
      <c r="AR1099" s="4">
        <v>1732</v>
      </c>
      <c r="AT1099" s="4">
        <f t="shared" si="34"/>
        <v>3238</v>
      </c>
      <c r="AU1099" s="4">
        <v>250</v>
      </c>
      <c r="AV1099" s="4">
        <v>6157</v>
      </c>
      <c r="AW1099" s="4" t="s">
        <v>12610</v>
      </c>
      <c r="BM1099" s="12"/>
      <c r="BP1099" s="4" t="s">
        <v>17336</v>
      </c>
      <c r="BQ1099" s="4" t="s">
        <v>12498</v>
      </c>
      <c r="BR1099" s="4" t="s">
        <v>35396</v>
      </c>
    </row>
    <row r="1100" spans="1:71">
      <c r="A1100" s="4">
        <v>3100374</v>
      </c>
      <c r="B1100" s="4" t="s">
        <v>23389</v>
      </c>
      <c r="C1100" s="4" t="s">
        <v>17552</v>
      </c>
      <c r="D1100" s="4" t="s">
        <v>23387</v>
      </c>
      <c r="E1100" s="4" t="s">
        <v>12058</v>
      </c>
      <c r="F1100" s="4" t="s">
        <v>12746</v>
      </c>
      <c r="G1100" s="4" t="s">
        <v>23388</v>
      </c>
      <c r="H1100" s="4" t="s">
        <v>16890</v>
      </c>
      <c r="I1100" s="4" t="s">
        <v>17543</v>
      </c>
      <c r="J1100" s="59" t="s">
        <v>469</v>
      </c>
      <c r="K1100" s="59"/>
      <c r="L1100" s="4" t="s">
        <v>12242</v>
      </c>
      <c r="N1100" s="4" t="s">
        <v>12144</v>
      </c>
      <c r="P1100" s="4" t="s">
        <v>12746</v>
      </c>
      <c r="R1100" s="4" t="s">
        <v>12144</v>
      </c>
      <c r="S1100" s="4" t="s">
        <v>13510</v>
      </c>
      <c r="T1100" s="4" t="s">
        <v>13510</v>
      </c>
      <c r="U1100" s="4" t="s">
        <v>13510</v>
      </c>
      <c r="V1100" s="50" t="s">
        <v>12505</v>
      </c>
      <c r="W1100" s="4" t="s">
        <v>23386</v>
      </c>
      <c r="X1100" s="4" t="s">
        <v>23385</v>
      </c>
      <c r="Y1100" s="4" t="s">
        <v>17069</v>
      </c>
      <c r="Z1100" s="13" t="s">
        <v>17742</v>
      </c>
      <c r="AA1100" s="4">
        <v>240</v>
      </c>
      <c r="AB1100" s="4">
        <v>8</v>
      </c>
      <c r="AC1100" s="9">
        <v>6</v>
      </c>
      <c r="AD1100" s="4">
        <v>2</v>
      </c>
      <c r="AE1100" s="4">
        <v>2</v>
      </c>
      <c r="AF1100" s="4">
        <v>3</v>
      </c>
      <c r="AG1100" s="4">
        <v>7</v>
      </c>
      <c r="AH1100" s="4">
        <v>8</v>
      </c>
      <c r="AI1100" s="4">
        <v>11</v>
      </c>
      <c r="AJ1100" s="4">
        <v>10</v>
      </c>
      <c r="AK1100" s="4">
        <v>8</v>
      </c>
      <c r="AL1100" s="4">
        <v>12</v>
      </c>
      <c r="AM1100" s="4">
        <v>2</v>
      </c>
      <c r="AN1100" s="4">
        <v>2</v>
      </c>
      <c r="AP1100" s="4">
        <f t="shared" si="35"/>
        <v>67</v>
      </c>
      <c r="AQ1100" s="4">
        <v>3474</v>
      </c>
      <c r="AR1100" s="4">
        <v>15991</v>
      </c>
      <c r="AS1100" s="4">
        <v>1238</v>
      </c>
      <c r="AT1100" s="4">
        <f t="shared" si="34"/>
        <v>20703</v>
      </c>
      <c r="AU1100" s="4">
        <v>95</v>
      </c>
      <c r="AV1100" s="4">
        <v>698</v>
      </c>
      <c r="AW1100" s="4" t="s">
        <v>13435</v>
      </c>
      <c r="AX1100" s="4">
        <v>1000</v>
      </c>
      <c r="AY1100" s="4">
        <v>17705</v>
      </c>
      <c r="AZ1100" s="4" t="s">
        <v>13239</v>
      </c>
      <c r="BA1100" s="4">
        <v>800</v>
      </c>
      <c r="BB1100" s="4">
        <v>9881</v>
      </c>
      <c r="BC1100" s="4" t="s">
        <v>13549</v>
      </c>
      <c r="BD1100" s="4">
        <v>12</v>
      </c>
      <c r="BE1100" s="4">
        <v>464</v>
      </c>
      <c r="BF1100" s="4" t="s">
        <v>8418</v>
      </c>
      <c r="BM1100" s="12"/>
      <c r="BP1100" s="4" t="s">
        <v>17336</v>
      </c>
      <c r="BQ1100" s="4" t="s">
        <v>12498</v>
      </c>
    </row>
    <row r="1101" spans="1:71">
      <c r="A1101" s="4">
        <v>3100375</v>
      </c>
      <c r="B1101" s="4" t="s">
        <v>23384</v>
      </c>
      <c r="C1101" s="4" t="s">
        <v>12226</v>
      </c>
      <c r="D1101" s="4" t="s">
        <v>23338</v>
      </c>
      <c r="E1101" s="4" t="s">
        <v>23339</v>
      </c>
      <c r="F1101" s="4" t="s">
        <v>12746</v>
      </c>
      <c r="G1101" s="4" t="s">
        <v>12235</v>
      </c>
      <c r="H1101" s="4" t="s">
        <v>16890</v>
      </c>
      <c r="I1101" s="4" t="s">
        <v>12191</v>
      </c>
      <c r="J1101" s="4" t="s">
        <v>12228</v>
      </c>
      <c r="L1101" s="4" t="s">
        <v>12239</v>
      </c>
      <c r="M1101" s="4" t="s">
        <v>12637</v>
      </c>
      <c r="N1101" s="4" t="s">
        <v>12144</v>
      </c>
      <c r="P1101" s="4" t="s">
        <v>12746</v>
      </c>
      <c r="W1101" s="4" t="s">
        <v>23337</v>
      </c>
      <c r="X1101" s="4" t="s">
        <v>14981</v>
      </c>
      <c r="Y1101" s="4" t="s">
        <v>17069</v>
      </c>
      <c r="Z1101" s="13" t="s">
        <v>13771</v>
      </c>
      <c r="AA1101" s="4">
        <v>250</v>
      </c>
      <c r="AB1101" s="4">
        <v>48</v>
      </c>
      <c r="AC1101" s="9">
        <v>6</v>
      </c>
      <c r="AD1101" s="4">
        <v>3</v>
      </c>
      <c r="AE1101" s="4">
        <v>3</v>
      </c>
      <c r="AF1101" s="4">
        <v>3</v>
      </c>
      <c r="AG1101" s="4">
        <v>3</v>
      </c>
      <c r="AH1101" s="4">
        <v>4</v>
      </c>
      <c r="AI1101" s="4">
        <v>2</v>
      </c>
      <c r="AJ1101" s="4">
        <v>2</v>
      </c>
      <c r="AK1101" s="4">
        <v>2</v>
      </c>
      <c r="AL1101" s="4">
        <v>3</v>
      </c>
      <c r="AM1101" s="4">
        <v>3</v>
      </c>
      <c r="AP1101" s="4">
        <f t="shared" si="35"/>
        <v>28</v>
      </c>
      <c r="AQ1101" s="4">
        <v>1944</v>
      </c>
      <c r="AR1101" s="4">
        <v>2989</v>
      </c>
      <c r="AT1101" s="4">
        <f t="shared" si="34"/>
        <v>4933</v>
      </c>
      <c r="AU1101" s="4">
        <v>654</v>
      </c>
      <c r="AV1101" s="4">
        <v>3600</v>
      </c>
      <c r="AW1101" s="4" t="s">
        <v>13435</v>
      </c>
      <c r="AX1101" s="4">
        <v>80</v>
      </c>
      <c r="AY1101" s="4">
        <v>600</v>
      </c>
      <c r="AZ1101" s="4" t="s">
        <v>12539</v>
      </c>
      <c r="BA1101" s="4">
        <v>10</v>
      </c>
      <c r="BB1101" s="4">
        <v>800</v>
      </c>
      <c r="BC1101" s="4" t="s">
        <v>13226</v>
      </c>
      <c r="BM1101" s="12"/>
      <c r="BP1101" s="4" t="s">
        <v>17336</v>
      </c>
      <c r="BQ1101" s="4" t="s">
        <v>12498</v>
      </c>
    </row>
    <row r="1102" spans="1:71">
      <c r="A1102" s="4">
        <v>3100376</v>
      </c>
      <c r="B1102" s="4" t="s">
        <v>23336</v>
      </c>
      <c r="C1102" s="4" t="s">
        <v>12542</v>
      </c>
      <c r="D1102" s="4" t="s">
        <v>23279</v>
      </c>
      <c r="E1102" s="4" t="s">
        <v>23335</v>
      </c>
      <c r="F1102" s="4" t="s">
        <v>12144</v>
      </c>
      <c r="H1102" s="4" t="s">
        <v>16890</v>
      </c>
      <c r="I1102" s="4" t="s">
        <v>12347</v>
      </c>
      <c r="J1102" s="4" t="s">
        <v>12347</v>
      </c>
      <c r="L1102" s="4" t="s">
        <v>12402</v>
      </c>
      <c r="N1102" s="4" t="s">
        <v>12144</v>
      </c>
      <c r="S1102" s="4" t="s">
        <v>12144</v>
      </c>
      <c r="V1102" s="50" t="s">
        <v>23334</v>
      </c>
      <c r="W1102" s="4" t="s">
        <v>6451</v>
      </c>
      <c r="X1102" s="4" t="s">
        <v>23333</v>
      </c>
      <c r="Y1102" s="4" t="s">
        <v>17069</v>
      </c>
      <c r="Z1102" s="13" t="s">
        <v>13771</v>
      </c>
      <c r="AA1102" s="4">
        <v>306</v>
      </c>
      <c r="AB1102" s="4">
        <v>56</v>
      </c>
      <c r="AC1102" s="9">
        <v>6</v>
      </c>
      <c r="AD1102" s="4">
        <v>3</v>
      </c>
      <c r="AE1102" s="4">
        <v>3</v>
      </c>
      <c r="AF1102" s="4">
        <v>3</v>
      </c>
      <c r="AG1102" s="4">
        <v>3</v>
      </c>
      <c r="AH1102" s="4">
        <v>3</v>
      </c>
      <c r="AI1102" s="4">
        <v>3</v>
      </c>
      <c r="AJ1102" s="4">
        <v>3</v>
      </c>
      <c r="AK1102" s="4">
        <v>3</v>
      </c>
      <c r="AL1102" s="4">
        <v>3</v>
      </c>
      <c r="AM1102" s="4">
        <v>3</v>
      </c>
      <c r="AN1102" s="4">
        <v>3</v>
      </c>
      <c r="AO1102" s="4">
        <v>3</v>
      </c>
      <c r="AP1102" s="4">
        <f t="shared" si="35"/>
        <v>36</v>
      </c>
      <c r="AQ1102" s="4">
        <v>3240</v>
      </c>
      <c r="AR1102" s="4">
        <v>2320</v>
      </c>
      <c r="AT1102" s="4">
        <f t="shared" si="34"/>
        <v>5560</v>
      </c>
      <c r="AU1102" s="4">
        <v>296</v>
      </c>
      <c r="AV1102" s="4">
        <v>11868</v>
      </c>
      <c r="AW1102" s="4" t="s">
        <v>12448</v>
      </c>
      <c r="BM1102" s="12"/>
      <c r="BP1102" s="4" t="s">
        <v>17279</v>
      </c>
      <c r="BQ1102" s="4" t="s">
        <v>12498</v>
      </c>
      <c r="BR1102" s="84" t="s">
        <v>35614</v>
      </c>
    </row>
    <row r="1103" spans="1:71">
      <c r="A1103" s="4">
        <v>3100377</v>
      </c>
      <c r="B1103" s="4" t="s">
        <v>23332</v>
      </c>
      <c r="C1103" s="4" t="s">
        <v>23331</v>
      </c>
      <c r="D1103" s="4" t="s">
        <v>23329</v>
      </c>
      <c r="E1103" s="4" t="s">
        <v>23330</v>
      </c>
      <c r="F1103" s="4" t="s">
        <v>12144</v>
      </c>
      <c r="H1103" s="4" t="s">
        <v>16890</v>
      </c>
      <c r="I1103" s="4" t="s">
        <v>12347</v>
      </c>
      <c r="J1103" s="4" t="s">
        <v>12347</v>
      </c>
      <c r="L1103" s="4" t="s">
        <v>12402</v>
      </c>
      <c r="N1103" s="4" t="s">
        <v>12144</v>
      </c>
      <c r="P1103" s="4" t="s">
        <v>12746</v>
      </c>
      <c r="W1103" s="4" t="s">
        <v>23328</v>
      </c>
      <c r="X1103" s="4" t="s">
        <v>23327</v>
      </c>
      <c r="Y1103" s="4" t="s">
        <v>17637</v>
      </c>
      <c r="Z1103" s="13" t="s">
        <v>17394</v>
      </c>
      <c r="AA1103" s="4">
        <v>80</v>
      </c>
      <c r="AB1103" s="4">
        <v>48</v>
      </c>
      <c r="AC1103" s="9">
        <v>6</v>
      </c>
      <c r="AD1103" s="4">
        <v>3</v>
      </c>
      <c r="AE1103" s="4">
        <v>3</v>
      </c>
      <c r="AF1103" s="4">
        <v>3</v>
      </c>
      <c r="AG1103" s="4">
        <v>3</v>
      </c>
      <c r="AP1103" s="4">
        <f t="shared" si="35"/>
        <v>12</v>
      </c>
      <c r="AQ1103" s="4">
        <v>1100</v>
      </c>
      <c r="AR1103" s="4">
        <v>2600</v>
      </c>
      <c r="AT1103" s="4">
        <f t="shared" si="34"/>
        <v>3700</v>
      </c>
      <c r="AU1103" s="4">
        <v>288</v>
      </c>
      <c r="AV1103" s="4">
        <v>4685</v>
      </c>
      <c r="AW1103" s="4" t="s">
        <v>13549</v>
      </c>
      <c r="AX1103" s="4">
        <v>36</v>
      </c>
      <c r="AY1103" s="4">
        <v>500</v>
      </c>
      <c r="AZ1103" s="4" t="s">
        <v>8418</v>
      </c>
      <c r="BM1103" s="12"/>
      <c r="BP1103" s="4" t="s">
        <v>17336</v>
      </c>
      <c r="BQ1103" s="4" t="s">
        <v>12498</v>
      </c>
      <c r="BS1103" s="4" t="s">
        <v>35615</v>
      </c>
    </row>
    <row r="1104" spans="1:71">
      <c r="A1104" s="4">
        <v>3100378</v>
      </c>
      <c r="B1104" s="4" t="s">
        <v>23326</v>
      </c>
      <c r="C1104" s="4" t="s">
        <v>23325</v>
      </c>
      <c r="D1104" s="4" t="s">
        <v>23278</v>
      </c>
      <c r="E1104" s="4" t="s">
        <v>23324</v>
      </c>
      <c r="F1104" s="4" t="s">
        <v>12144</v>
      </c>
      <c r="G1104" s="4" t="s">
        <v>23323</v>
      </c>
      <c r="H1104" s="4" t="s">
        <v>16890</v>
      </c>
      <c r="I1104" s="4" t="s">
        <v>12403</v>
      </c>
      <c r="J1104" s="4" t="s">
        <v>262</v>
      </c>
      <c r="L1104" s="4" t="s">
        <v>12403</v>
      </c>
      <c r="N1104" s="4" t="s">
        <v>12144</v>
      </c>
      <c r="P1104" s="4" t="s">
        <v>12746</v>
      </c>
      <c r="W1104" s="4" t="s">
        <v>23322</v>
      </c>
      <c r="X1104" s="4" t="s">
        <v>23449</v>
      </c>
      <c r="Y1104" s="4" t="s">
        <v>17637</v>
      </c>
      <c r="Z1104" s="13" t="s">
        <v>17394</v>
      </c>
      <c r="AA1104" s="4">
        <v>300</v>
      </c>
      <c r="AB1104" s="4">
        <v>60</v>
      </c>
      <c r="AC1104" s="9">
        <v>6</v>
      </c>
      <c r="AD1104" s="4">
        <v>4</v>
      </c>
      <c r="AE1104" s="4">
        <v>4</v>
      </c>
      <c r="AF1104" s="4">
        <v>4</v>
      </c>
      <c r="AG1104" s="4">
        <v>4</v>
      </c>
      <c r="AH1104" s="4">
        <v>8</v>
      </c>
      <c r="AI1104" s="4">
        <v>10</v>
      </c>
      <c r="AJ1104" s="4">
        <v>12</v>
      </c>
      <c r="AK1104" s="4">
        <v>16</v>
      </c>
      <c r="AL1104" s="4">
        <v>8</v>
      </c>
      <c r="AM1104" s="4">
        <v>4</v>
      </c>
      <c r="AN1104" s="4">
        <v>2</v>
      </c>
      <c r="AO1104" s="4">
        <v>2</v>
      </c>
      <c r="AP1104" s="4">
        <f t="shared" si="35"/>
        <v>78</v>
      </c>
      <c r="AQ1104" s="4">
        <v>7332</v>
      </c>
      <c r="AR1104" s="4">
        <v>21000</v>
      </c>
      <c r="AT1104" s="4">
        <f t="shared" si="34"/>
        <v>28332</v>
      </c>
      <c r="AU1104" s="4">
        <v>147</v>
      </c>
      <c r="AV1104" s="4">
        <v>1024</v>
      </c>
      <c r="AW1104" s="4" t="s">
        <v>13435</v>
      </c>
      <c r="AX1104" s="4">
        <v>1776</v>
      </c>
      <c r="AY1104" s="4">
        <v>19543</v>
      </c>
      <c r="AZ1104" s="4" t="s">
        <v>13239</v>
      </c>
      <c r="BA1104" s="4">
        <v>927</v>
      </c>
      <c r="BB1104" s="4">
        <v>11131</v>
      </c>
      <c r="BC1104" s="4" t="s">
        <v>13549</v>
      </c>
      <c r="BD1104" s="4">
        <v>20</v>
      </c>
      <c r="BE1104" s="4">
        <v>1200</v>
      </c>
      <c r="BF1104" s="4" t="s">
        <v>13880</v>
      </c>
      <c r="BG1104" s="4">
        <v>191</v>
      </c>
      <c r="BH1104" s="4">
        <v>7679</v>
      </c>
      <c r="BI1104" s="4" t="s">
        <v>12448</v>
      </c>
      <c r="BJ1104" s="4" t="s">
        <v>12144</v>
      </c>
      <c r="BM1104" s="12">
        <v>40625</v>
      </c>
      <c r="BP1104" s="4" t="s">
        <v>17279</v>
      </c>
      <c r="BQ1104" s="4" t="s">
        <v>12498</v>
      </c>
      <c r="BR1104" s="4" t="s">
        <v>31194</v>
      </c>
    </row>
    <row r="1105" spans="1:71">
      <c r="A1105" s="4">
        <v>3100379</v>
      </c>
      <c r="B1105" s="4" t="s">
        <v>23446</v>
      </c>
      <c r="C1105" s="4" t="s">
        <v>23445</v>
      </c>
      <c r="D1105" s="4" t="s">
        <v>23409</v>
      </c>
      <c r="F1105" s="4" t="s">
        <v>12144</v>
      </c>
      <c r="G1105" s="4" t="s">
        <v>23444</v>
      </c>
      <c r="H1105" s="4" t="s">
        <v>16890</v>
      </c>
      <c r="I1105" s="4" t="s">
        <v>12442</v>
      </c>
      <c r="J1105" s="4" t="s">
        <v>12442</v>
      </c>
      <c r="L1105" s="4" t="s">
        <v>12560</v>
      </c>
      <c r="N1105" s="4" t="s">
        <v>12144</v>
      </c>
      <c r="P1105" s="4" t="s">
        <v>12746</v>
      </c>
      <c r="W1105" s="4" t="s">
        <v>23316</v>
      </c>
      <c r="X1105" s="4" t="s">
        <v>23315</v>
      </c>
      <c r="Y1105" s="4" t="s">
        <v>17069</v>
      </c>
      <c r="Z1105" s="13" t="s">
        <v>13771</v>
      </c>
      <c r="AA1105" s="4">
        <v>240</v>
      </c>
      <c r="AB1105" s="4" t="s">
        <v>23440</v>
      </c>
      <c r="AC1105" s="9">
        <v>6</v>
      </c>
      <c r="AD1105" s="4">
        <v>2</v>
      </c>
      <c r="AE1105" s="4">
        <v>2</v>
      </c>
      <c r="AF1105" s="4">
        <v>2</v>
      </c>
      <c r="AG1105" s="4">
        <v>2</v>
      </c>
      <c r="AH1105" s="4">
        <v>2</v>
      </c>
      <c r="AI1105" s="4">
        <v>2</v>
      </c>
      <c r="AJ1105" s="4">
        <v>2</v>
      </c>
      <c r="AK1105" s="4">
        <v>2</v>
      </c>
      <c r="AL1105" s="4">
        <v>2</v>
      </c>
      <c r="AM1105" s="4">
        <v>2</v>
      </c>
      <c r="AN1105" s="4">
        <v>2</v>
      </c>
      <c r="AO1105" s="4">
        <v>2</v>
      </c>
      <c r="AP1105" s="4">
        <f t="shared" si="35"/>
        <v>24</v>
      </c>
      <c r="AQ1105" s="4">
        <v>2000</v>
      </c>
      <c r="AR1105" s="4">
        <v>5450</v>
      </c>
      <c r="AT1105" s="4">
        <f t="shared" si="34"/>
        <v>7450</v>
      </c>
      <c r="AU1105" s="4">
        <v>630</v>
      </c>
      <c r="AV1105" s="4">
        <v>9000</v>
      </c>
      <c r="AW1105" s="4" t="s">
        <v>11979</v>
      </c>
      <c r="AX1105" s="4">
        <v>200</v>
      </c>
      <c r="AY1105" s="4">
        <v>3000</v>
      </c>
      <c r="AZ1105" s="4" t="s">
        <v>13549</v>
      </c>
      <c r="BM1105" s="12"/>
      <c r="BN1105" s="12" t="s">
        <v>23439</v>
      </c>
      <c r="BP1105" s="4" t="s">
        <v>17279</v>
      </c>
      <c r="BQ1105" s="4" t="s">
        <v>12498</v>
      </c>
      <c r="BR1105" s="4" t="s">
        <v>35744</v>
      </c>
    </row>
    <row r="1106" spans="1:71">
      <c r="A1106" s="4">
        <v>3100380</v>
      </c>
      <c r="B1106" s="4" t="s">
        <v>23309</v>
      </c>
      <c r="C1106" s="4" t="s">
        <v>23259</v>
      </c>
      <c r="D1106" s="4" t="s">
        <v>17151</v>
      </c>
      <c r="F1106" s="4" t="s">
        <v>12144</v>
      </c>
      <c r="G1106" s="4" t="s">
        <v>17006</v>
      </c>
      <c r="H1106" s="4" t="s">
        <v>16890</v>
      </c>
      <c r="I1106" s="4" t="s">
        <v>11752</v>
      </c>
      <c r="J1106" s="4" t="s">
        <v>11752</v>
      </c>
      <c r="L1106" s="4" t="s">
        <v>441</v>
      </c>
      <c r="N1106" s="4" t="s">
        <v>12144</v>
      </c>
      <c r="P1106" s="4" t="s">
        <v>12746</v>
      </c>
      <c r="R1106" s="4" t="s">
        <v>12144</v>
      </c>
      <c r="V1106" s="50" t="s">
        <v>23258</v>
      </c>
      <c r="W1106" s="4" t="s">
        <v>23257</v>
      </c>
      <c r="X1106" s="4" t="s">
        <v>23256</v>
      </c>
      <c r="Y1106" s="4" t="s">
        <v>23255</v>
      </c>
      <c r="Z1106" s="13" t="s">
        <v>13771</v>
      </c>
      <c r="AA1106" s="4">
        <v>163</v>
      </c>
      <c r="AB1106" s="4">
        <v>40</v>
      </c>
      <c r="AC1106" s="9">
        <v>6</v>
      </c>
      <c r="AF1106" s="4">
        <v>7</v>
      </c>
      <c r="AG1106" s="4">
        <v>7</v>
      </c>
      <c r="AH1106" s="4">
        <v>5</v>
      </c>
      <c r="AI1106" s="4">
        <v>7</v>
      </c>
      <c r="AJ1106" s="4">
        <v>9</v>
      </c>
      <c r="AK1106" s="4">
        <v>8</v>
      </c>
      <c r="AL1106" s="4">
        <v>9</v>
      </c>
      <c r="AM1106" s="4">
        <v>4</v>
      </c>
      <c r="AN1106" s="4">
        <v>5</v>
      </c>
      <c r="AO1106" s="4">
        <v>1</v>
      </c>
      <c r="AP1106" s="4">
        <f t="shared" si="35"/>
        <v>62</v>
      </c>
      <c r="AQ1106" s="4">
        <v>2774</v>
      </c>
      <c r="AR1106" s="4">
        <v>10264</v>
      </c>
      <c r="AT1106" s="4">
        <f t="shared" si="34"/>
        <v>13038</v>
      </c>
      <c r="AU1106" s="4">
        <v>171</v>
      </c>
      <c r="AV1106" s="4">
        <v>6845</v>
      </c>
      <c r="AW1106" s="4" t="s">
        <v>13626</v>
      </c>
      <c r="AX1106" s="4">
        <v>1200</v>
      </c>
      <c r="AY1106" s="4">
        <v>13100</v>
      </c>
      <c r="AZ1106" s="4" t="s">
        <v>13239</v>
      </c>
      <c r="BA1106" s="4">
        <v>2</v>
      </c>
      <c r="BB1106" s="4">
        <v>100</v>
      </c>
      <c r="BC1106" s="4" t="s">
        <v>13226</v>
      </c>
      <c r="BE1106" s="4">
        <v>493</v>
      </c>
      <c r="BF1106" s="4" t="s">
        <v>23254</v>
      </c>
      <c r="BM1106" s="12"/>
      <c r="BN1106" s="12" t="s">
        <v>23253</v>
      </c>
      <c r="BP1106" s="4" t="s">
        <v>17336</v>
      </c>
      <c r="BQ1106" s="4" t="s">
        <v>12498</v>
      </c>
      <c r="BR1106" s="4" t="s">
        <v>35616</v>
      </c>
    </row>
    <row r="1107" spans="1:71">
      <c r="A1107" s="4">
        <v>3100381</v>
      </c>
      <c r="B1107" s="4" t="s">
        <v>23301</v>
      </c>
      <c r="C1107" s="4" t="s">
        <v>9749</v>
      </c>
      <c r="E1107" s="4" t="s">
        <v>19439</v>
      </c>
      <c r="F1107" s="4" t="s">
        <v>12144</v>
      </c>
      <c r="G1107" s="4" t="s">
        <v>19438</v>
      </c>
      <c r="H1107" s="4" t="s">
        <v>16890</v>
      </c>
      <c r="I1107" s="4" t="s">
        <v>11752</v>
      </c>
      <c r="J1107" s="4" t="s">
        <v>11752</v>
      </c>
      <c r="L1107" s="4" t="s">
        <v>441</v>
      </c>
      <c r="N1107" s="4" t="s">
        <v>12144</v>
      </c>
      <c r="P1107" s="4" t="s">
        <v>12144</v>
      </c>
      <c r="Q1107" s="4" t="s">
        <v>23300</v>
      </c>
      <c r="W1107" s="4" t="s">
        <v>23299</v>
      </c>
      <c r="X1107" s="4" t="s">
        <v>23298</v>
      </c>
      <c r="Y1107" s="4" t="s">
        <v>20164</v>
      </c>
      <c r="Z1107" s="13" t="s">
        <v>17788</v>
      </c>
      <c r="AA1107" s="4">
        <v>60</v>
      </c>
      <c r="AB1107" s="26">
        <v>60</v>
      </c>
      <c r="AC1107" s="9">
        <v>3</v>
      </c>
      <c r="AN1107" s="4">
        <v>20</v>
      </c>
      <c r="AO1107" s="4">
        <v>20</v>
      </c>
      <c r="AP1107" s="4">
        <f t="shared" si="35"/>
        <v>40</v>
      </c>
      <c r="AQ1107" s="4">
        <v>1000</v>
      </c>
      <c r="AR1107" s="4">
        <v>2000</v>
      </c>
      <c r="AT1107" s="4">
        <f t="shared" si="34"/>
        <v>3000</v>
      </c>
      <c r="AU1107" s="4">
        <v>468</v>
      </c>
      <c r="AV1107" s="4">
        <v>5763</v>
      </c>
      <c r="AW1107" s="3" t="s">
        <v>35862</v>
      </c>
      <c r="BM1107" s="12"/>
      <c r="BN1107" s="12" t="s">
        <v>23297</v>
      </c>
      <c r="BP1107" s="4" t="s">
        <v>17336</v>
      </c>
      <c r="BQ1107" s="4" t="s">
        <v>12498</v>
      </c>
      <c r="BR1107" s="4" t="s">
        <v>35617</v>
      </c>
    </row>
    <row r="1108" spans="1:71">
      <c r="A1108" s="4">
        <v>3100220</v>
      </c>
      <c r="B1108" s="4" t="s">
        <v>24199</v>
      </c>
      <c r="C1108" s="4" t="s">
        <v>24198</v>
      </c>
      <c r="D1108" s="4" t="s">
        <v>24195</v>
      </c>
      <c r="F1108" s="4" t="s">
        <v>12144</v>
      </c>
      <c r="G1108" s="4" t="s">
        <v>24197</v>
      </c>
      <c r="H1108" s="4" t="s">
        <v>16899</v>
      </c>
      <c r="I1108" s="4" t="s">
        <v>2695</v>
      </c>
      <c r="J1108" s="4" t="s">
        <v>2695</v>
      </c>
      <c r="L1108" s="4" t="s">
        <v>3178</v>
      </c>
      <c r="N1108" s="4" t="s">
        <v>12144</v>
      </c>
      <c r="P1108" s="4" t="s">
        <v>12746</v>
      </c>
      <c r="W1108" s="4" t="s">
        <v>24194</v>
      </c>
      <c r="X1108" s="4" t="s">
        <v>24193</v>
      </c>
      <c r="Y1108" s="4" t="s">
        <v>17069</v>
      </c>
      <c r="Z1108" s="4" t="s">
        <v>13771</v>
      </c>
      <c r="AA1108" s="4">
        <v>302</v>
      </c>
      <c r="AB1108" s="4">
        <v>54</v>
      </c>
      <c r="AC1108" s="5">
        <v>6</v>
      </c>
      <c r="AD1108" s="4">
        <v>5</v>
      </c>
      <c r="AE1108" s="4">
        <v>5</v>
      </c>
      <c r="AF1108" s="4">
        <v>5</v>
      </c>
      <c r="AG1108" s="4">
        <v>5</v>
      </c>
      <c r="AH1108" s="4">
        <v>5</v>
      </c>
      <c r="AI1108" s="4">
        <v>5</v>
      </c>
      <c r="AJ1108" s="4">
        <v>5</v>
      </c>
      <c r="AK1108" s="4">
        <v>5</v>
      </c>
      <c r="AL1108" s="4">
        <v>5</v>
      </c>
      <c r="AM1108" s="4">
        <v>5</v>
      </c>
      <c r="AN1108" s="4">
        <v>5</v>
      </c>
      <c r="AO1108" s="4">
        <v>5</v>
      </c>
      <c r="AP1108" s="3">
        <f t="shared" si="35"/>
        <v>60</v>
      </c>
      <c r="AQ1108" s="4">
        <v>7368</v>
      </c>
      <c r="AR1108" s="4">
        <v>6646</v>
      </c>
      <c r="AT1108" s="4">
        <f t="shared" si="34"/>
        <v>14014</v>
      </c>
      <c r="AU1108" s="4">
        <v>101</v>
      </c>
      <c r="AV1108" s="4">
        <v>3248</v>
      </c>
      <c r="AW1108" s="4" t="s">
        <v>13571</v>
      </c>
      <c r="AX1108" s="4">
        <v>1113</v>
      </c>
      <c r="AY1108" s="4">
        <v>35897</v>
      </c>
      <c r="AZ1108" s="4" t="s">
        <v>12448</v>
      </c>
      <c r="BM1108" s="3"/>
      <c r="BP1108" s="4" t="s">
        <v>17279</v>
      </c>
      <c r="BQ1108" s="4" t="s">
        <v>12498</v>
      </c>
      <c r="BR1108" s="4" t="s">
        <v>35618</v>
      </c>
    </row>
    <row r="1109" spans="1:71">
      <c r="A1109" s="4">
        <v>3100382</v>
      </c>
      <c r="B1109" s="4" t="s">
        <v>23246</v>
      </c>
      <c r="C1109" s="4" t="s">
        <v>12941</v>
      </c>
      <c r="D1109" s="59" t="s">
        <v>52</v>
      </c>
      <c r="E1109" s="4" t="s">
        <v>12516</v>
      </c>
      <c r="F1109" s="4" t="s">
        <v>12746</v>
      </c>
      <c r="G1109" s="4" t="s">
        <v>23245</v>
      </c>
      <c r="H1109" s="4" t="s">
        <v>16890</v>
      </c>
      <c r="I1109" s="4" t="s">
        <v>17458</v>
      </c>
      <c r="J1109" s="4" t="s">
        <v>17458</v>
      </c>
      <c r="L1109" s="4" t="s">
        <v>12563</v>
      </c>
      <c r="N1109" s="4" t="s">
        <v>12144</v>
      </c>
      <c r="P1109" s="4" t="s">
        <v>12144</v>
      </c>
      <c r="Q1109" s="4" t="s">
        <v>23244</v>
      </c>
      <c r="W1109" s="4" t="s">
        <v>23243</v>
      </c>
      <c r="X1109" s="4" t="s">
        <v>23242</v>
      </c>
      <c r="Y1109" s="4" t="s">
        <v>9247</v>
      </c>
      <c r="Z1109" s="13" t="s">
        <v>20187</v>
      </c>
      <c r="AA1109" s="4">
        <v>300</v>
      </c>
      <c r="AB1109" s="4">
        <v>60</v>
      </c>
      <c r="AC1109" s="9">
        <v>6</v>
      </c>
      <c r="AD1109" s="4">
        <v>2</v>
      </c>
      <c r="AE1109" s="4">
        <v>2</v>
      </c>
      <c r="AF1109" s="4">
        <v>2</v>
      </c>
      <c r="AG1109" s="4">
        <v>2</v>
      </c>
      <c r="AH1109" s="4">
        <v>2</v>
      </c>
      <c r="AI1109" s="4">
        <v>2</v>
      </c>
      <c r="AJ1109" s="4">
        <v>2</v>
      </c>
      <c r="AK1109" s="4">
        <v>2</v>
      </c>
      <c r="AL1109" s="4">
        <v>2</v>
      </c>
      <c r="AM1109" s="4">
        <v>2</v>
      </c>
      <c r="AN1109" s="4">
        <v>2</v>
      </c>
      <c r="AO1109" s="4">
        <v>2</v>
      </c>
      <c r="AP1109" s="4">
        <f t="shared" si="35"/>
        <v>24</v>
      </c>
      <c r="AQ1109" s="4">
        <v>2541</v>
      </c>
      <c r="AR1109" s="4">
        <v>4902</v>
      </c>
      <c r="AT1109" s="4">
        <f t="shared" si="34"/>
        <v>7443</v>
      </c>
      <c r="AU1109" s="4">
        <v>1788</v>
      </c>
      <c r="AV1109" s="4">
        <v>6256</v>
      </c>
      <c r="AW1109" s="4" t="s">
        <v>13435</v>
      </c>
      <c r="AX1109" s="4">
        <v>711</v>
      </c>
      <c r="AY1109" s="4">
        <v>4033</v>
      </c>
      <c r="AZ1109" s="4" t="s">
        <v>12731</v>
      </c>
      <c r="BA1109" s="4">
        <v>30</v>
      </c>
      <c r="BB1109" s="4">
        <v>480</v>
      </c>
      <c r="BC1109" s="4" t="s">
        <v>12448</v>
      </c>
      <c r="BM1109" s="12"/>
      <c r="BP1109" s="4" t="s">
        <v>17336</v>
      </c>
      <c r="BQ1109" s="4" t="s">
        <v>12498</v>
      </c>
    </row>
    <row r="1110" spans="1:71">
      <c r="A1110" s="4">
        <v>3100383</v>
      </c>
      <c r="B1110" s="4" t="s">
        <v>23241</v>
      </c>
      <c r="C1110" s="4" t="s">
        <v>12513</v>
      </c>
      <c r="E1110" s="26" t="s">
        <v>23240</v>
      </c>
      <c r="F1110" s="4" t="s">
        <v>12746</v>
      </c>
      <c r="G1110" s="4" t="s">
        <v>12212</v>
      </c>
      <c r="H1110" s="4" t="s">
        <v>16890</v>
      </c>
      <c r="I1110" s="4" t="s">
        <v>12212</v>
      </c>
      <c r="J1110" s="4" t="s">
        <v>12212</v>
      </c>
      <c r="L1110" s="4" t="s">
        <v>12212</v>
      </c>
      <c r="N1110" s="4" t="s">
        <v>12144</v>
      </c>
      <c r="P1110" s="4" t="s">
        <v>12144</v>
      </c>
      <c r="Q1110" s="26" t="s">
        <v>23239</v>
      </c>
      <c r="W1110" s="4" t="s">
        <v>23238</v>
      </c>
      <c r="X1110" s="4" t="s">
        <v>23237</v>
      </c>
      <c r="Y1110" s="4" t="s">
        <v>17069</v>
      </c>
      <c r="Z1110" s="13" t="s">
        <v>17742</v>
      </c>
      <c r="AA1110" s="4">
        <v>155</v>
      </c>
      <c r="AB1110" s="4">
        <v>48</v>
      </c>
      <c r="AC1110" s="9">
        <v>6</v>
      </c>
      <c r="AD1110" s="4">
        <v>2</v>
      </c>
      <c r="AE1110" s="4">
        <v>2</v>
      </c>
      <c r="AF1110" s="4">
        <v>2</v>
      </c>
      <c r="AG1110" s="4">
        <v>2</v>
      </c>
      <c r="AH1110" s="4">
        <v>2</v>
      </c>
      <c r="AI1110" s="4">
        <v>2</v>
      </c>
      <c r="AJ1110" s="4">
        <v>2</v>
      </c>
      <c r="AK1110" s="4">
        <v>2</v>
      </c>
      <c r="AL1110" s="4">
        <v>2</v>
      </c>
      <c r="AM1110" s="4">
        <v>2</v>
      </c>
      <c r="AN1110" s="4">
        <v>2</v>
      </c>
      <c r="AO1110" s="4">
        <v>2</v>
      </c>
      <c r="AP1110" s="4">
        <f t="shared" si="35"/>
        <v>24</v>
      </c>
      <c r="AQ1110" s="4">
        <v>1780</v>
      </c>
      <c r="AR1110" s="4">
        <v>1216</v>
      </c>
      <c r="AT1110" s="4">
        <f t="shared" si="34"/>
        <v>2996</v>
      </c>
      <c r="AU1110" s="4">
        <v>500</v>
      </c>
      <c r="AV1110" s="4">
        <v>5963</v>
      </c>
      <c r="AW1110" s="4" t="s">
        <v>13549</v>
      </c>
      <c r="BM1110" s="12"/>
      <c r="BN1110" s="12" t="s">
        <v>23236</v>
      </c>
      <c r="BP1110" s="4" t="s">
        <v>17279</v>
      </c>
      <c r="BQ1110" s="4" t="s">
        <v>12498</v>
      </c>
      <c r="BR1110" s="4" t="s">
        <v>35619</v>
      </c>
    </row>
    <row r="1111" spans="1:71">
      <c r="A1111" s="4">
        <v>3100384</v>
      </c>
      <c r="B1111" s="4" t="s">
        <v>23366</v>
      </c>
      <c r="C1111" s="4" t="s">
        <v>23233</v>
      </c>
      <c r="D1111" s="4" t="s">
        <v>23447</v>
      </c>
      <c r="E1111" s="4" t="s">
        <v>23232</v>
      </c>
      <c r="F1111" s="4" t="s">
        <v>12746</v>
      </c>
      <c r="G1111" s="4" t="s">
        <v>23448</v>
      </c>
      <c r="H1111" s="4" t="s">
        <v>16891</v>
      </c>
      <c r="I1111" s="4" t="s">
        <v>12623</v>
      </c>
      <c r="J1111" s="4" t="s">
        <v>12623</v>
      </c>
      <c r="L1111" s="4" t="s">
        <v>17480</v>
      </c>
      <c r="N1111" s="4" t="s">
        <v>12144</v>
      </c>
      <c r="P1111" s="4" t="s">
        <v>12746</v>
      </c>
      <c r="W1111" s="4" t="s">
        <v>6758</v>
      </c>
      <c r="X1111" s="4" t="s">
        <v>14815</v>
      </c>
      <c r="Y1111" s="4" t="s">
        <v>17637</v>
      </c>
      <c r="Z1111" s="13" t="s">
        <v>17788</v>
      </c>
      <c r="AA1111" s="4">
        <v>100</v>
      </c>
      <c r="AB1111" s="4">
        <v>18</v>
      </c>
      <c r="AC1111" s="9">
        <v>3</v>
      </c>
      <c r="AD1111" s="4">
        <v>2</v>
      </c>
      <c r="AE1111" s="4">
        <v>2</v>
      </c>
      <c r="AF1111" s="4">
        <v>2</v>
      </c>
      <c r="AG1111" s="4">
        <v>2</v>
      </c>
      <c r="AH1111" s="4">
        <v>2</v>
      </c>
      <c r="AI1111" s="4">
        <v>2</v>
      </c>
      <c r="AJ1111" s="4">
        <v>2</v>
      </c>
      <c r="AK1111" s="4">
        <v>2</v>
      </c>
      <c r="AL1111" s="4">
        <v>2</v>
      </c>
      <c r="AM1111" s="4">
        <v>2</v>
      </c>
      <c r="AN1111" s="4">
        <v>2</v>
      </c>
      <c r="AO1111" s="4">
        <v>2</v>
      </c>
      <c r="AP1111" s="4">
        <f t="shared" si="35"/>
        <v>24</v>
      </c>
      <c r="AQ1111" s="4">
        <v>2298</v>
      </c>
      <c r="AR1111" s="4">
        <v>1795</v>
      </c>
      <c r="AT1111" s="4">
        <f t="shared" si="34"/>
        <v>4093</v>
      </c>
      <c r="AU1111" s="4">
        <v>710</v>
      </c>
      <c r="AV1111" s="4">
        <v>5000</v>
      </c>
      <c r="AW1111" s="4" t="s">
        <v>12994</v>
      </c>
      <c r="BM1111" s="12"/>
      <c r="BN1111" s="12" t="s">
        <v>23410</v>
      </c>
      <c r="BP1111" s="4" t="s">
        <v>17336</v>
      </c>
      <c r="BQ1111" s="4" t="s">
        <v>12498</v>
      </c>
      <c r="BS1111" s="4" t="s">
        <v>35620</v>
      </c>
    </row>
    <row r="1112" spans="1:71">
      <c r="A1112" s="4">
        <v>3100385</v>
      </c>
      <c r="B1112" s="4" t="s">
        <v>23357</v>
      </c>
      <c r="C1112" s="4" t="s">
        <v>23356</v>
      </c>
      <c r="D1112" s="4" t="s">
        <v>23405</v>
      </c>
      <c r="H1112" s="4" t="s">
        <v>16891</v>
      </c>
      <c r="I1112" s="4" t="s">
        <v>23406</v>
      </c>
      <c r="J1112" s="4" t="s">
        <v>1193</v>
      </c>
      <c r="L1112" s="4" t="s">
        <v>17480</v>
      </c>
      <c r="N1112" s="4" t="s">
        <v>12144</v>
      </c>
      <c r="W1112" s="4" t="s">
        <v>6758</v>
      </c>
      <c r="Y1112" s="4" t="s">
        <v>17069</v>
      </c>
      <c r="Z1112" s="13" t="s">
        <v>17343</v>
      </c>
      <c r="AA1112" s="4">
        <v>300</v>
      </c>
      <c r="AC1112" s="9"/>
      <c r="AD1112" s="4">
        <v>2</v>
      </c>
      <c r="AE1112" s="4">
        <v>2</v>
      </c>
      <c r="AF1112" s="4">
        <v>2</v>
      </c>
      <c r="AG1112" s="4">
        <v>2</v>
      </c>
      <c r="AH1112" s="4">
        <v>2</v>
      </c>
      <c r="AI1112" s="4">
        <v>2</v>
      </c>
      <c r="AJ1112" s="4">
        <v>2</v>
      </c>
      <c r="AK1112" s="4">
        <v>2</v>
      </c>
      <c r="AL1112" s="4">
        <v>2</v>
      </c>
      <c r="AM1112" s="4">
        <v>2</v>
      </c>
      <c r="AN1112" s="4">
        <v>2</v>
      </c>
      <c r="AO1112" s="4">
        <v>2</v>
      </c>
      <c r="AP1112" s="4">
        <f t="shared" si="35"/>
        <v>24</v>
      </c>
      <c r="AQ1112" s="4">
        <v>2000</v>
      </c>
      <c r="AR1112" s="4">
        <v>2500</v>
      </c>
      <c r="AT1112" s="4">
        <f t="shared" si="34"/>
        <v>4500</v>
      </c>
      <c r="AU1112" s="4">
        <v>1514</v>
      </c>
      <c r="AV1112" s="4">
        <v>10600</v>
      </c>
      <c r="AW1112" s="4" t="s">
        <v>13435</v>
      </c>
      <c r="BM1112" s="12"/>
      <c r="BN1112" s="12" t="s">
        <v>23404</v>
      </c>
      <c r="BP1112" s="4" t="s">
        <v>17279</v>
      </c>
      <c r="BQ1112" s="4" t="s">
        <v>12498</v>
      </c>
    </row>
    <row r="1113" spans="1:71">
      <c r="A1113" s="4">
        <v>3100386</v>
      </c>
      <c r="B1113" s="4" t="s">
        <v>23438</v>
      </c>
      <c r="C1113" s="4" t="s">
        <v>968</v>
      </c>
      <c r="E1113" s="4" t="s">
        <v>968</v>
      </c>
      <c r="F1113" s="4" t="s">
        <v>12144</v>
      </c>
      <c r="G1113" s="4" t="s">
        <v>21372</v>
      </c>
      <c r="H1113" s="4" t="s">
        <v>16891</v>
      </c>
      <c r="I1113" s="4" t="s">
        <v>12483</v>
      </c>
      <c r="J1113" s="4" t="s">
        <v>12483</v>
      </c>
      <c r="L1113" s="4" t="s">
        <v>17480</v>
      </c>
      <c r="M1113" s="4" t="s">
        <v>23437</v>
      </c>
      <c r="N1113" s="4" t="s">
        <v>12746</v>
      </c>
      <c r="P1113" s="4" t="s">
        <v>12746</v>
      </c>
      <c r="W1113" s="4" t="s">
        <v>18350</v>
      </c>
      <c r="X1113" s="4" t="s">
        <v>23436</v>
      </c>
      <c r="Y1113" s="4" t="s">
        <v>17637</v>
      </c>
      <c r="Z1113" s="13" t="s">
        <v>17343</v>
      </c>
      <c r="AA1113" s="4">
        <v>186</v>
      </c>
      <c r="AB1113" s="4">
        <v>54</v>
      </c>
      <c r="AC1113" s="9">
        <v>6</v>
      </c>
      <c r="AD1113" s="4">
        <v>12</v>
      </c>
      <c r="AE1113" s="4">
        <v>12</v>
      </c>
      <c r="AF1113" s="4">
        <v>12</v>
      </c>
      <c r="AG1113" s="4">
        <v>5</v>
      </c>
      <c r="AH1113" s="4">
        <v>9</v>
      </c>
      <c r="AI1113" s="4">
        <v>5</v>
      </c>
      <c r="AJ1113" s="4">
        <v>13</v>
      </c>
      <c r="AK1113" s="4">
        <v>5</v>
      </c>
      <c r="AL1113" s="4">
        <v>5</v>
      </c>
      <c r="AM1113" s="4">
        <v>10</v>
      </c>
      <c r="AN1113" s="4">
        <v>10</v>
      </c>
      <c r="AO1113" s="4">
        <v>7</v>
      </c>
      <c r="AP1113" s="4">
        <f t="shared" si="35"/>
        <v>105</v>
      </c>
      <c r="AQ1113" s="4">
        <v>9226</v>
      </c>
      <c r="AR1113" s="4">
        <v>14518</v>
      </c>
      <c r="AT1113" s="4">
        <f t="shared" si="34"/>
        <v>23744</v>
      </c>
      <c r="AU1113" s="4">
        <v>1632</v>
      </c>
      <c r="AV1113" s="4">
        <v>24923</v>
      </c>
      <c r="AW1113" s="4" t="s">
        <v>13549</v>
      </c>
      <c r="AX1113" s="4">
        <v>11</v>
      </c>
      <c r="AY1113" s="4">
        <v>164</v>
      </c>
      <c r="AZ1113" s="4" t="s">
        <v>11153</v>
      </c>
      <c r="BA1113" s="4">
        <v>1223</v>
      </c>
      <c r="BB1113" s="4">
        <v>9760</v>
      </c>
      <c r="BC1113" s="4" t="s">
        <v>7924</v>
      </c>
      <c r="BD1113" s="4">
        <v>127</v>
      </c>
      <c r="BE1113" s="4">
        <v>1235</v>
      </c>
      <c r="BF1113" s="4" t="s">
        <v>15674</v>
      </c>
      <c r="BG1113" s="4">
        <v>64</v>
      </c>
      <c r="BH1113" s="4">
        <v>2317</v>
      </c>
      <c r="BI1113" s="4" t="s">
        <v>21466</v>
      </c>
      <c r="BM1113" s="12"/>
      <c r="BP1113" s="4" t="s">
        <v>17336</v>
      </c>
      <c r="BQ1113" s="4" t="s">
        <v>12498</v>
      </c>
      <c r="BR1113" s="84" t="s">
        <v>30405</v>
      </c>
    </row>
    <row r="1114" spans="1:71">
      <c r="A1114" s="4">
        <v>3100387</v>
      </c>
      <c r="B1114" s="4" t="s">
        <v>23219</v>
      </c>
      <c r="C1114" s="4" t="s">
        <v>23218</v>
      </c>
      <c r="E1114" s="4" t="s">
        <v>23217</v>
      </c>
      <c r="F1114" s="4" t="s">
        <v>12746</v>
      </c>
      <c r="G1114" s="4" t="s">
        <v>23216</v>
      </c>
      <c r="H1114" s="4" t="s">
        <v>16891</v>
      </c>
      <c r="I1114" s="4" t="s">
        <v>23215</v>
      </c>
      <c r="J1114" s="4" t="s">
        <v>11844</v>
      </c>
      <c r="L1114" s="4" t="s">
        <v>17480</v>
      </c>
      <c r="N1114" s="4" t="s">
        <v>12144</v>
      </c>
      <c r="P1114" s="4" t="s">
        <v>12746</v>
      </c>
      <c r="V1114" s="50" t="s">
        <v>23214</v>
      </c>
      <c r="W1114" s="4" t="s">
        <v>23213</v>
      </c>
      <c r="X1114" s="4" t="s">
        <v>23346</v>
      </c>
      <c r="Y1114" s="4" t="s">
        <v>17069</v>
      </c>
      <c r="Z1114" s="13" t="s">
        <v>13771</v>
      </c>
      <c r="AA1114" s="4">
        <v>304</v>
      </c>
      <c r="AB1114" s="4">
        <v>45</v>
      </c>
      <c r="AC1114" s="9">
        <v>5</v>
      </c>
      <c r="AD1114" s="4">
        <v>3</v>
      </c>
      <c r="AE1114" s="4">
        <v>3</v>
      </c>
      <c r="AF1114" s="4">
        <v>2</v>
      </c>
      <c r="AG1114" s="4">
        <v>3</v>
      </c>
      <c r="AH1114" s="4">
        <v>3</v>
      </c>
      <c r="AI1114" s="4">
        <v>3</v>
      </c>
      <c r="AJ1114" s="4">
        <v>3</v>
      </c>
      <c r="AK1114" s="4">
        <v>3</v>
      </c>
      <c r="AL1114" s="4">
        <v>3</v>
      </c>
      <c r="AM1114" s="4">
        <v>4</v>
      </c>
      <c r="AN1114" s="4">
        <v>3</v>
      </c>
      <c r="AO1114" s="4">
        <v>1</v>
      </c>
      <c r="AP1114" s="4">
        <f t="shared" si="35"/>
        <v>34</v>
      </c>
      <c r="AQ1114" s="4">
        <v>2656</v>
      </c>
      <c r="AR1114" s="4">
        <v>4962</v>
      </c>
      <c r="AT1114" s="4">
        <f t="shared" ref="AT1114:AT1177" si="36">SUM(AQ1114:AS1114)</f>
        <v>7618</v>
      </c>
      <c r="AU1114" s="4">
        <v>1624</v>
      </c>
      <c r="AV1114" s="4">
        <v>11368</v>
      </c>
      <c r="AW1114" s="4" t="s">
        <v>13435</v>
      </c>
      <c r="AX1114" s="4">
        <v>70</v>
      </c>
      <c r="AY1114" s="4">
        <v>430</v>
      </c>
      <c r="AZ1114" s="4" t="s">
        <v>12539</v>
      </c>
      <c r="BM1114" s="12"/>
      <c r="BP1114" s="4" t="s">
        <v>17279</v>
      </c>
      <c r="BQ1114" s="4" t="s">
        <v>12498</v>
      </c>
      <c r="BS1114" s="4" t="s">
        <v>35621</v>
      </c>
    </row>
    <row r="1115" spans="1:71">
      <c r="A1115" s="4">
        <v>3100388</v>
      </c>
      <c r="B1115" s="4" t="s">
        <v>23345</v>
      </c>
      <c r="C1115" s="4" t="s">
        <v>23344</v>
      </c>
      <c r="D1115" s="4" t="s">
        <v>23342</v>
      </c>
      <c r="E1115" s="4" t="s">
        <v>23344</v>
      </c>
      <c r="F1115" s="4" t="s">
        <v>12746</v>
      </c>
      <c r="G1115" s="4" t="s">
        <v>23343</v>
      </c>
      <c r="H1115" s="4" t="s">
        <v>16891</v>
      </c>
      <c r="I1115" s="4" t="s">
        <v>12176</v>
      </c>
      <c r="J1115" s="4" t="s">
        <v>12176</v>
      </c>
      <c r="L1115" s="4" t="s">
        <v>12067</v>
      </c>
      <c r="N1115" s="4" t="s">
        <v>12144</v>
      </c>
      <c r="P1115" s="4" t="s">
        <v>12746</v>
      </c>
      <c r="W1115" s="4" t="s">
        <v>5085</v>
      </c>
      <c r="X1115" s="4" t="s">
        <v>6721</v>
      </c>
      <c r="Y1115" s="4" t="s">
        <v>17069</v>
      </c>
      <c r="Z1115" s="13" t="s">
        <v>17315</v>
      </c>
      <c r="AA1115" s="4">
        <v>125</v>
      </c>
      <c r="AB1115" s="9">
        <v>20</v>
      </c>
      <c r="AC1115" s="9">
        <v>4</v>
      </c>
      <c r="AD1115" s="4">
        <v>1</v>
      </c>
      <c r="AE1115" s="4">
        <v>3</v>
      </c>
      <c r="AP1115" s="4">
        <f t="shared" si="35"/>
        <v>4</v>
      </c>
      <c r="AQ1115" s="4">
        <v>300</v>
      </c>
      <c r="AR1115" s="4">
        <v>459</v>
      </c>
      <c r="AT1115" s="4">
        <f t="shared" si="36"/>
        <v>759</v>
      </c>
      <c r="AU1115" s="4">
        <v>230</v>
      </c>
      <c r="AV1115" s="4">
        <v>1615</v>
      </c>
      <c r="AW1115" s="4" t="s">
        <v>13435</v>
      </c>
      <c r="AX1115" s="4">
        <v>2</v>
      </c>
      <c r="AY1115" s="4">
        <v>70</v>
      </c>
      <c r="AZ1115" s="4" t="s">
        <v>12906</v>
      </c>
      <c r="BA1115" s="4">
        <v>390</v>
      </c>
      <c r="BB1115" s="4">
        <v>3510</v>
      </c>
      <c r="BC1115" s="4" t="s">
        <v>12922</v>
      </c>
      <c r="BD1115" s="4">
        <v>4</v>
      </c>
      <c r="BE1115" s="4">
        <v>250</v>
      </c>
      <c r="BF1115" s="4" t="s">
        <v>13880</v>
      </c>
      <c r="BG1115" s="4">
        <v>3</v>
      </c>
      <c r="BH1115" s="4">
        <v>147</v>
      </c>
      <c r="BI1115" s="4" t="s">
        <v>13087</v>
      </c>
      <c r="BJ1115" s="4" t="s">
        <v>12144</v>
      </c>
      <c r="BM1115" s="12">
        <v>5675</v>
      </c>
      <c r="BP1115" s="4" t="s">
        <v>17279</v>
      </c>
      <c r="BQ1115" s="4" t="s">
        <v>12498</v>
      </c>
      <c r="BR1115" s="4" t="s">
        <v>12656</v>
      </c>
    </row>
    <row r="1116" spans="1:71">
      <c r="A1116" s="4">
        <v>3100389</v>
      </c>
      <c r="B1116" s="4" t="s">
        <v>23341</v>
      </c>
      <c r="C1116" s="4" t="s">
        <v>13148</v>
      </c>
      <c r="D1116" s="4" t="s">
        <v>13035</v>
      </c>
      <c r="E1116" s="4" t="s">
        <v>8693</v>
      </c>
      <c r="F1116" s="4" t="s">
        <v>12144</v>
      </c>
      <c r="G1116" s="4" t="s">
        <v>23340</v>
      </c>
      <c r="H1116" s="4" t="s">
        <v>16891</v>
      </c>
      <c r="I1116" s="4" t="s">
        <v>12176</v>
      </c>
      <c r="J1116" s="4" t="s">
        <v>12176</v>
      </c>
      <c r="L1116" s="4" t="s">
        <v>12067</v>
      </c>
      <c r="N1116" s="4" t="s">
        <v>12144</v>
      </c>
      <c r="P1116" s="4" t="s">
        <v>12144</v>
      </c>
      <c r="Q1116" s="4" t="s">
        <v>23207</v>
      </c>
      <c r="W1116" s="4" t="s">
        <v>23206</v>
      </c>
      <c r="X1116" s="4" t="s">
        <v>1919</v>
      </c>
      <c r="Y1116" s="4" t="s">
        <v>17069</v>
      </c>
      <c r="Z1116" s="13" t="s">
        <v>13771</v>
      </c>
      <c r="AA1116" s="4">
        <v>140</v>
      </c>
      <c r="AB1116" s="4">
        <v>40</v>
      </c>
      <c r="AC1116" s="9">
        <v>6</v>
      </c>
      <c r="AD1116" s="4">
        <v>7</v>
      </c>
      <c r="AE1116" s="4">
        <v>7</v>
      </c>
      <c r="AH1116" s="4">
        <v>7</v>
      </c>
      <c r="AI1116" s="4">
        <v>7</v>
      </c>
      <c r="AJ1116" s="4">
        <v>7</v>
      </c>
      <c r="AL1116" s="4">
        <v>7</v>
      </c>
      <c r="AM1116" s="4">
        <v>7</v>
      </c>
      <c r="AN1116" s="4">
        <v>7</v>
      </c>
      <c r="AO1116" s="4">
        <v>7</v>
      </c>
      <c r="AP1116" s="4">
        <f t="shared" si="35"/>
        <v>63</v>
      </c>
      <c r="AQ1116" s="4">
        <v>4096</v>
      </c>
      <c r="AR1116" s="4">
        <v>10528</v>
      </c>
      <c r="AT1116" s="4">
        <f t="shared" si="36"/>
        <v>14624</v>
      </c>
      <c r="AU1116" s="4">
        <v>2447</v>
      </c>
      <c r="AV1116" s="4">
        <v>22023</v>
      </c>
      <c r="AW1116" s="4" t="s">
        <v>13549</v>
      </c>
      <c r="BM1116" s="12"/>
      <c r="BP1116" s="4" t="s">
        <v>17279</v>
      </c>
      <c r="BQ1116" s="4" t="s">
        <v>12498</v>
      </c>
      <c r="BR1116" s="4" t="s">
        <v>31465</v>
      </c>
    </row>
    <row r="1117" spans="1:71">
      <c r="A1117" s="4">
        <v>3100390</v>
      </c>
      <c r="B1117" s="4" t="s">
        <v>23205</v>
      </c>
      <c r="C1117" s="4" t="s">
        <v>3316</v>
      </c>
      <c r="D1117" s="4" t="s">
        <v>23203</v>
      </c>
      <c r="E1117" s="4" t="s">
        <v>3316</v>
      </c>
      <c r="F1117" s="4" t="s">
        <v>12144</v>
      </c>
      <c r="G1117" s="4" t="s">
        <v>23204</v>
      </c>
      <c r="H1117" s="4" t="s">
        <v>16891</v>
      </c>
      <c r="I1117" s="4" t="s">
        <v>12176</v>
      </c>
      <c r="J1117" s="4" t="s">
        <v>12176</v>
      </c>
      <c r="L1117" s="4" t="s">
        <v>12067</v>
      </c>
      <c r="M1117" s="4" t="s">
        <v>23202</v>
      </c>
      <c r="N1117" s="4" t="s">
        <v>12144</v>
      </c>
      <c r="P1117" s="4" t="s">
        <v>12746</v>
      </c>
      <c r="W1117" s="4" t="s">
        <v>23201</v>
      </c>
      <c r="X1117" s="4" t="s">
        <v>23200</v>
      </c>
      <c r="Y1117" s="4" t="s">
        <v>23199</v>
      </c>
      <c r="Z1117" s="13" t="s">
        <v>13771</v>
      </c>
      <c r="AA1117" s="4">
        <v>165</v>
      </c>
      <c r="AB1117" s="4">
        <v>60</v>
      </c>
      <c r="AC1117" s="9">
        <v>6</v>
      </c>
      <c r="AI1117" s="4">
        <v>36</v>
      </c>
      <c r="AJ1117" s="4">
        <v>108</v>
      </c>
      <c r="AK1117" s="4">
        <v>158</v>
      </c>
      <c r="AL1117" s="4">
        <v>145</v>
      </c>
      <c r="AM1117" s="4">
        <v>136</v>
      </c>
      <c r="AN1117" s="4">
        <v>72</v>
      </c>
      <c r="AO1117" s="4">
        <v>45</v>
      </c>
      <c r="AP1117" s="4">
        <f t="shared" si="35"/>
        <v>700</v>
      </c>
      <c r="AQ1117" s="4">
        <v>60754</v>
      </c>
      <c r="AR1117" s="4">
        <v>182223</v>
      </c>
      <c r="AT1117" s="4">
        <f t="shared" si="36"/>
        <v>242977</v>
      </c>
      <c r="AU1117" s="4">
        <v>22777</v>
      </c>
      <c r="AV1117" s="4">
        <v>455559</v>
      </c>
      <c r="AW1117" s="4" t="s">
        <v>15693</v>
      </c>
      <c r="BM1117" s="12"/>
      <c r="BN1117" s="12" t="s">
        <v>23198</v>
      </c>
      <c r="BP1117" s="4" t="s">
        <v>17279</v>
      </c>
      <c r="BQ1117" s="4" t="s">
        <v>12498</v>
      </c>
      <c r="BR1117" s="4" t="s">
        <v>31654</v>
      </c>
      <c r="BS1117" s="4" t="s">
        <v>34948</v>
      </c>
    </row>
    <row r="1118" spans="1:71">
      <c r="A1118" s="4">
        <v>3100391</v>
      </c>
      <c r="B1118" s="4" t="s">
        <v>23197</v>
      </c>
      <c r="C1118" s="4" t="s">
        <v>16929</v>
      </c>
      <c r="D1118" s="4" t="s">
        <v>12939</v>
      </c>
      <c r="E1118" s="4" t="s">
        <v>23196</v>
      </c>
      <c r="F1118" s="4" t="s">
        <v>12746</v>
      </c>
      <c r="G1118" s="4" t="s">
        <v>23195</v>
      </c>
      <c r="H1118" s="4" t="s">
        <v>16891</v>
      </c>
      <c r="I1118" s="4" t="s">
        <v>12176</v>
      </c>
      <c r="J1118" s="4" t="s">
        <v>12176</v>
      </c>
      <c r="L1118" s="4" t="s">
        <v>12067</v>
      </c>
      <c r="N1118" s="4" t="s">
        <v>12144</v>
      </c>
      <c r="P1118" s="4" t="s">
        <v>12746</v>
      </c>
      <c r="W1118" s="4" t="s">
        <v>21481</v>
      </c>
      <c r="X1118" s="4" t="s">
        <v>23194</v>
      </c>
      <c r="Y1118" s="32">
        <v>9862</v>
      </c>
      <c r="Z1118" s="17" t="s">
        <v>23277</v>
      </c>
      <c r="AA1118" s="4">
        <v>250</v>
      </c>
      <c r="AB1118" s="4">
        <v>48</v>
      </c>
      <c r="AC1118" s="9">
        <v>6</v>
      </c>
      <c r="AD1118" s="4">
        <v>3</v>
      </c>
      <c r="AE1118" s="4">
        <v>3</v>
      </c>
      <c r="AF1118" s="4">
        <v>3</v>
      </c>
      <c r="AG1118" s="4">
        <v>3</v>
      </c>
      <c r="AH1118" s="4">
        <v>3</v>
      </c>
      <c r="AI1118" s="4">
        <v>3</v>
      </c>
      <c r="AJ1118" s="4">
        <v>3</v>
      </c>
      <c r="AK1118" s="4">
        <v>3</v>
      </c>
      <c r="AL1118" s="4">
        <v>3</v>
      </c>
      <c r="AM1118" s="4">
        <v>3</v>
      </c>
      <c r="AN1118" s="4">
        <v>3</v>
      </c>
      <c r="AO1118" s="4">
        <v>3</v>
      </c>
      <c r="AP1118" s="4">
        <f t="shared" si="35"/>
        <v>36</v>
      </c>
      <c r="AQ1118" s="4">
        <v>4591</v>
      </c>
      <c r="AR1118" s="4">
        <v>3819</v>
      </c>
      <c r="AT1118" s="4">
        <f t="shared" si="36"/>
        <v>8410</v>
      </c>
      <c r="AU1118" s="4">
        <v>325</v>
      </c>
      <c r="AV1118" s="4">
        <v>13000</v>
      </c>
      <c r="AW1118" s="4" t="s">
        <v>12448</v>
      </c>
      <c r="BM1118" s="12"/>
      <c r="BP1118" s="4" t="s">
        <v>17279</v>
      </c>
      <c r="BQ1118" s="4" t="s">
        <v>12498</v>
      </c>
    </row>
    <row r="1119" spans="1:71">
      <c r="A1119" s="4">
        <v>3100221</v>
      </c>
      <c r="B1119" s="4" t="s">
        <v>24192</v>
      </c>
      <c r="C1119" s="4" t="s">
        <v>24189</v>
      </c>
      <c r="D1119" s="4" t="s">
        <v>931</v>
      </c>
      <c r="E1119" s="4" t="s">
        <v>24189</v>
      </c>
      <c r="F1119" s="4" t="s">
        <v>12144</v>
      </c>
      <c r="G1119" s="4" t="s">
        <v>931</v>
      </c>
      <c r="H1119" s="4" t="s">
        <v>16899</v>
      </c>
      <c r="I1119" s="4" t="s">
        <v>2695</v>
      </c>
      <c r="J1119" s="4" t="s">
        <v>2695</v>
      </c>
      <c r="L1119" s="4" t="s">
        <v>3178</v>
      </c>
      <c r="N1119" s="4" t="s">
        <v>12144</v>
      </c>
      <c r="P1119" s="4" t="s">
        <v>12746</v>
      </c>
      <c r="W1119" s="4" t="s">
        <v>24188</v>
      </c>
      <c r="X1119" s="4" t="s">
        <v>24187</v>
      </c>
      <c r="Y1119" s="4" t="s">
        <v>17069</v>
      </c>
      <c r="Z1119" s="4" t="s">
        <v>13771</v>
      </c>
      <c r="AA1119" s="4">
        <v>215</v>
      </c>
      <c r="AB1119" s="4">
        <v>44</v>
      </c>
      <c r="AC1119" s="5">
        <v>5.5</v>
      </c>
      <c r="AD1119" s="4">
        <v>4</v>
      </c>
      <c r="AE1119" s="4">
        <v>4</v>
      </c>
      <c r="AF1119" s="4">
        <v>4</v>
      </c>
      <c r="AG1119" s="4">
        <v>3</v>
      </c>
      <c r="AH1119" s="4">
        <v>3</v>
      </c>
      <c r="AI1119" s="4">
        <v>4</v>
      </c>
      <c r="AJ1119" s="4">
        <v>4</v>
      </c>
      <c r="AK1119" s="4">
        <v>3</v>
      </c>
      <c r="AL1119" s="4">
        <v>3</v>
      </c>
      <c r="AM1119" s="4">
        <v>2</v>
      </c>
      <c r="AN1119" s="4">
        <v>2</v>
      </c>
      <c r="AO1119" s="4">
        <v>2</v>
      </c>
      <c r="AP1119" s="3">
        <f t="shared" si="35"/>
        <v>38</v>
      </c>
      <c r="AQ1119" s="4">
        <v>6000</v>
      </c>
      <c r="AR1119" s="4">
        <v>7000</v>
      </c>
      <c r="AT1119" s="4">
        <f t="shared" si="36"/>
        <v>13000</v>
      </c>
      <c r="AV1119" s="4">
        <v>14147</v>
      </c>
      <c r="AW1119" s="4" t="s">
        <v>24282</v>
      </c>
      <c r="AY1119" s="4">
        <v>9439</v>
      </c>
      <c r="AZ1119" s="4" t="s">
        <v>24281</v>
      </c>
      <c r="BM1119" s="3"/>
      <c r="BN1119" s="4" t="s">
        <v>24280</v>
      </c>
      <c r="BP1119" s="4" t="s">
        <v>17279</v>
      </c>
      <c r="BQ1119" s="4" t="s">
        <v>12498</v>
      </c>
      <c r="BR1119" s="4" t="s">
        <v>35622</v>
      </c>
    </row>
    <row r="1120" spans="1:71">
      <c r="A1120" s="4">
        <v>3100392</v>
      </c>
      <c r="B1120" s="4" t="s">
        <v>23276</v>
      </c>
      <c r="C1120" s="4" t="s">
        <v>23190</v>
      </c>
      <c r="D1120" s="4" t="s">
        <v>23275</v>
      </c>
      <c r="E1120" s="4" t="s">
        <v>23189</v>
      </c>
      <c r="F1120" s="4" t="s">
        <v>12746</v>
      </c>
      <c r="G1120" s="4" t="s">
        <v>23188</v>
      </c>
      <c r="H1120" s="4" t="s">
        <v>16891</v>
      </c>
      <c r="I1120" s="4" t="s">
        <v>12176</v>
      </c>
      <c r="J1120" s="4" t="s">
        <v>12176</v>
      </c>
      <c r="L1120" s="4" t="s">
        <v>12067</v>
      </c>
      <c r="N1120" s="4" t="s">
        <v>12144</v>
      </c>
      <c r="P1120" s="4" t="s">
        <v>12746</v>
      </c>
      <c r="T1120" s="4" t="s">
        <v>12144</v>
      </c>
      <c r="V1120" s="50" t="s">
        <v>13273</v>
      </c>
      <c r="W1120" s="4" t="s">
        <v>23274</v>
      </c>
      <c r="X1120" s="4" t="s">
        <v>6721</v>
      </c>
      <c r="Y1120" s="4" t="s">
        <v>17069</v>
      </c>
      <c r="Z1120" s="13" t="s">
        <v>13771</v>
      </c>
      <c r="AA1120" s="4">
        <v>50</v>
      </c>
      <c r="AB1120" s="4">
        <v>18</v>
      </c>
      <c r="AC1120" s="9">
        <v>5.5</v>
      </c>
      <c r="AD1120" s="4">
        <v>2</v>
      </c>
      <c r="AE1120" s="4">
        <v>2</v>
      </c>
      <c r="AF1120" s="4">
        <v>3</v>
      </c>
      <c r="AG1120" s="4">
        <v>3</v>
      </c>
      <c r="AH1120" s="4">
        <v>3</v>
      </c>
      <c r="AI1120" s="4">
        <v>3</v>
      </c>
      <c r="AJ1120" s="4">
        <v>4</v>
      </c>
      <c r="AK1120" s="4">
        <v>4</v>
      </c>
      <c r="AL1120" s="4">
        <v>3</v>
      </c>
      <c r="AM1120" s="4">
        <v>2</v>
      </c>
      <c r="AN1120" s="4">
        <v>2</v>
      </c>
      <c r="AO1120" s="4">
        <v>2</v>
      </c>
      <c r="AP1120" s="4">
        <f t="shared" si="35"/>
        <v>33</v>
      </c>
      <c r="AQ1120" s="4">
        <v>2330</v>
      </c>
      <c r="AR1120" s="4">
        <v>1905</v>
      </c>
      <c r="AT1120" s="4">
        <f t="shared" si="36"/>
        <v>4235</v>
      </c>
      <c r="AU1120" s="4">
        <v>855</v>
      </c>
      <c r="AV1120" s="4">
        <v>6000</v>
      </c>
      <c r="AW1120" s="4" t="s">
        <v>13435</v>
      </c>
      <c r="BM1120" s="12"/>
      <c r="BP1120" s="4" t="s">
        <v>17279</v>
      </c>
      <c r="BQ1120" s="4" t="s">
        <v>12498</v>
      </c>
      <c r="BR1120" s="4" t="s">
        <v>35503</v>
      </c>
      <c r="BS1120" s="4" t="s">
        <v>35504</v>
      </c>
    </row>
    <row r="1121" spans="1:71">
      <c r="A1121" s="4">
        <v>3100393</v>
      </c>
      <c r="B1121" s="4" t="s">
        <v>23321</v>
      </c>
      <c r="C1121" s="4" t="s">
        <v>23320</v>
      </c>
      <c r="D1121" s="4" t="s">
        <v>23318</v>
      </c>
      <c r="E1121" s="4" t="s">
        <v>23319</v>
      </c>
      <c r="F1121" s="4" t="s">
        <v>12746</v>
      </c>
      <c r="G1121" s="4" t="s">
        <v>23318</v>
      </c>
      <c r="H1121" s="4" t="s">
        <v>16891</v>
      </c>
      <c r="I1121" s="4" t="s">
        <v>12176</v>
      </c>
      <c r="J1121" s="4" t="s">
        <v>12176</v>
      </c>
      <c r="L1121" s="4" t="s">
        <v>12067</v>
      </c>
      <c r="N1121" s="4" t="s">
        <v>12144</v>
      </c>
      <c r="P1121" s="4" t="s">
        <v>12746</v>
      </c>
      <c r="W1121" s="4" t="s">
        <v>11830</v>
      </c>
      <c r="X1121" s="4" t="s">
        <v>14024</v>
      </c>
      <c r="Y1121" s="4" t="s">
        <v>17637</v>
      </c>
      <c r="Z1121" s="13" t="s">
        <v>17343</v>
      </c>
      <c r="AA1121" s="4">
        <v>60</v>
      </c>
      <c r="AB1121" s="4">
        <v>55</v>
      </c>
      <c r="AC1121" s="9">
        <v>5.5</v>
      </c>
      <c r="AD1121" s="4">
        <v>1</v>
      </c>
      <c r="AE1121" s="4">
        <v>1</v>
      </c>
      <c r="AF1121" s="4">
        <v>2</v>
      </c>
      <c r="AG1121" s="4">
        <v>2</v>
      </c>
      <c r="AH1121" s="4">
        <v>3</v>
      </c>
      <c r="AI1121" s="4">
        <v>3</v>
      </c>
      <c r="AJ1121" s="4">
        <v>3</v>
      </c>
      <c r="AK1121" s="4">
        <v>2</v>
      </c>
      <c r="AL1121" s="4">
        <v>2</v>
      </c>
      <c r="AM1121" s="4">
        <v>2</v>
      </c>
      <c r="AN1121" s="4">
        <v>1</v>
      </c>
      <c r="AO1121" s="4">
        <v>1</v>
      </c>
      <c r="AP1121" s="4">
        <f t="shared" si="35"/>
        <v>23</v>
      </c>
      <c r="AQ1121" s="4">
        <v>1452</v>
      </c>
      <c r="AR1121" s="4">
        <v>2122</v>
      </c>
      <c r="AT1121" s="4">
        <f t="shared" si="36"/>
        <v>3574</v>
      </c>
      <c r="AU1121" s="4">
        <v>1116</v>
      </c>
      <c r="AV1121" s="4">
        <v>5766</v>
      </c>
      <c r="AW1121" s="4" t="s">
        <v>13435</v>
      </c>
      <c r="AX1121" s="4">
        <v>25</v>
      </c>
      <c r="AY1121" s="4">
        <v>350</v>
      </c>
      <c r="AZ1121" s="4" t="s">
        <v>9102</v>
      </c>
      <c r="BM1121" s="12"/>
      <c r="BP1121" s="4" t="s">
        <v>17336</v>
      </c>
      <c r="BQ1121" s="4" t="s">
        <v>12498</v>
      </c>
    </row>
    <row r="1122" spans="1:71">
      <c r="A1122" s="4">
        <v>3100394</v>
      </c>
      <c r="B1122" s="4" t="s">
        <v>23317</v>
      </c>
      <c r="C1122" s="4" t="s">
        <v>13084</v>
      </c>
      <c r="D1122" s="4" t="s">
        <v>23263</v>
      </c>
      <c r="E1122" s="4" t="s">
        <v>23265</v>
      </c>
      <c r="F1122" s="4" t="s">
        <v>12746</v>
      </c>
      <c r="G1122" s="4" t="s">
        <v>23264</v>
      </c>
      <c r="H1122" s="4" t="s">
        <v>16891</v>
      </c>
      <c r="I1122" s="4" t="s">
        <v>23167</v>
      </c>
      <c r="J1122" s="4" t="s">
        <v>11909</v>
      </c>
      <c r="L1122" s="4" t="s">
        <v>12853</v>
      </c>
      <c r="N1122" s="4" t="s">
        <v>12144</v>
      </c>
      <c r="P1122" s="4" t="s">
        <v>12746</v>
      </c>
      <c r="W1122" s="4" t="s">
        <v>23262</v>
      </c>
      <c r="X1122" s="4" t="s">
        <v>21331</v>
      </c>
      <c r="Y1122" s="4" t="s">
        <v>17069</v>
      </c>
      <c r="Z1122" s="13" t="s">
        <v>13771</v>
      </c>
      <c r="AA1122" s="4">
        <v>86</v>
      </c>
      <c r="AB1122" s="4">
        <v>40</v>
      </c>
      <c r="AC1122" s="9">
        <v>5.5</v>
      </c>
      <c r="AD1122" s="4">
        <v>3</v>
      </c>
      <c r="AE1122" s="4">
        <v>3</v>
      </c>
      <c r="AF1122" s="4">
        <v>3</v>
      </c>
      <c r="AG1122" s="4">
        <v>3</v>
      </c>
      <c r="AH1122" s="4">
        <v>3</v>
      </c>
      <c r="AI1122" s="4">
        <v>3</v>
      </c>
      <c r="AJ1122" s="4">
        <v>3</v>
      </c>
      <c r="AK1122" s="4">
        <v>3</v>
      </c>
      <c r="AL1122" s="4">
        <v>3</v>
      </c>
      <c r="AM1122" s="4">
        <v>3</v>
      </c>
      <c r="AN1122" s="4">
        <v>3</v>
      </c>
      <c r="AO1122" s="4">
        <v>3</v>
      </c>
      <c r="AP1122" s="4">
        <f t="shared" si="35"/>
        <v>36</v>
      </c>
      <c r="AQ1122" s="4">
        <v>1337</v>
      </c>
      <c r="AR1122" s="4">
        <v>3304</v>
      </c>
      <c r="AT1122" s="4">
        <f t="shared" si="36"/>
        <v>4641</v>
      </c>
      <c r="AU1122" s="4">
        <v>1189</v>
      </c>
      <c r="AV1122" s="4">
        <v>7925</v>
      </c>
      <c r="AW1122" s="4" t="s">
        <v>13435</v>
      </c>
      <c r="BM1122" s="12"/>
      <c r="BP1122" s="4" t="s">
        <v>17279</v>
      </c>
      <c r="BQ1122" s="4" t="s">
        <v>12498</v>
      </c>
    </row>
    <row r="1123" spans="1:71">
      <c r="A1123" s="4">
        <v>3100395</v>
      </c>
      <c r="B1123" s="4" t="s">
        <v>23355</v>
      </c>
      <c r="C1123" s="4" t="s">
        <v>23314</v>
      </c>
      <c r="D1123" s="4" t="s">
        <v>23312</v>
      </c>
      <c r="E1123" s="4" t="s">
        <v>23313</v>
      </c>
      <c r="F1123" s="4" t="s">
        <v>12746</v>
      </c>
      <c r="G1123" s="4" t="s">
        <v>23167</v>
      </c>
      <c r="H1123" s="4" t="s">
        <v>16891</v>
      </c>
      <c r="I1123" s="4" t="s">
        <v>11909</v>
      </c>
      <c r="J1123" s="4" t="s">
        <v>11909</v>
      </c>
      <c r="L1123" s="4" t="s">
        <v>12853</v>
      </c>
      <c r="N1123" s="4" t="s">
        <v>12144</v>
      </c>
      <c r="P1123" s="4" t="s">
        <v>12746</v>
      </c>
      <c r="W1123" s="4" t="s">
        <v>23311</v>
      </c>
      <c r="Y1123" s="4" t="s">
        <v>17069</v>
      </c>
      <c r="Z1123" s="13" t="s">
        <v>13771</v>
      </c>
      <c r="AA1123" s="4">
        <v>250</v>
      </c>
      <c r="AB1123" s="4">
        <v>40</v>
      </c>
      <c r="AC1123" s="9">
        <v>5</v>
      </c>
      <c r="AD1123" s="4">
        <v>2</v>
      </c>
      <c r="AE1123" s="4">
        <v>3</v>
      </c>
      <c r="AF1123" s="4">
        <v>4</v>
      </c>
      <c r="AG1123" s="4">
        <v>4</v>
      </c>
      <c r="AH1123" s="4">
        <v>4</v>
      </c>
      <c r="AI1123" s="4">
        <v>4</v>
      </c>
      <c r="AJ1123" s="4">
        <v>3</v>
      </c>
      <c r="AK1123" s="4">
        <v>2</v>
      </c>
      <c r="AL1123" s="4">
        <v>2</v>
      </c>
      <c r="AM1123" s="4">
        <v>3</v>
      </c>
      <c r="AN1123" s="4">
        <v>2</v>
      </c>
      <c r="AO1123" s="4">
        <v>2</v>
      </c>
      <c r="AP1123" s="4">
        <f t="shared" si="35"/>
        <v>35</v>
      </c>
      <c r="AQ1123" s="4">
        <v>5850</v>
      </c>
      <c r="AR1123" s="4">
        <v>8000</v>
      </c>
      <c r="AT1123" s="4">
        <f t="shared" si="36"/>
        <v>13850</v>
      </c>
      <c r="AU1123" s="4">
        <v>450</v>
      </c>
      <c r="AV1123" s="4">
        <v>9000</v>
      </c>
      <c r="AW1123" s="4" t="s">
        <v>353</v>
      </c>
      <c r="AX1123" s="4">
        <v>240</v>
      </c>
      <c r="AY1123" s="4">
        <v>6000</v>
      </c>
      <c r="AZ1123" s="4" t="s">
        <v>35781</v>
      </c>
      <c r="BM1123" s="12"/>
      <c r="BP1123" s="4" t="s">
        <v>17279</v>
      </c>
      <c r="BQ1123" s="4" t="s">
        <v>12498</v>
      </c>
    </row>
    <row r="1124" spans="1:71">
      <c r="A1124" s="4">
        <v>3100396</v>
      </c>
      <c r="B1124" s="4" t="s">
        <v>23310</v>
      </c>
      <c r="C1124" s="59" t="s">
        <v>12372</v>
      </c>
      <c r="D1124" s="59" t="s">
        <v>23166</v>
      </c>
      <c r="E1124" s="26" t="s">
        <v>15502</v>
      </c>
      <c r="F1124" s="4" t="s">
        <v>12144</v>
      </c>
      <c r="G1124" s="4" t="s">
        <v>23167</v>
      </c>
      <c r="H1124" s="4" t="s">
        <v>16891</v>
      </c>
      <c r="I1124" s="4" t="s">
        <v>11909</v>
      </c>
      <c r="J1124" s="4" t="s">
        <v>11909</v>
      </c>
      <c r="L1124" s="4" t="s">
        <v>12853</v>
      </c>
      <c r="N1124" s="4" t="s">
        <v>12144</v>
      </c>
      <c r="P1124" s="4" t="s">
        <v>12746</v>
      </c>
      <c r="W1124" s="4" t="s">
        <v>13945</v>
      </c>
      <c r="X1124" s="4" t="s">
        <v>21792</v>
      </c>
      <c r="Y1124" s="4" t="s">
        <v>17069</v>
      </c>
      <c r="Z1124" s="13" t="s">
        <v>13771</v>
      </c>
      <c r="AA1124" s="4">
        <v>304</v>
      </c>
      <c r="AB1124" s="4">
        <v>44</v>
      </c>
      <c r="AC1124" s="9">
        <v>5.5</v>
      </c>
      <c r="AD1124" s="4">
        <v>1</v>
      </c>
      <c r="AE1124" s="4">
        <v>1</v>
      </c>
      <c r="AF1124" s="4">
        <v>1</v>
      </c>
      <c r="AG1124" s="4">
        <v>1</v>
      </c>
      <c r="AH1124" s="4">
        <v>1</v>
      </c>
      <c r="AI1124" s="4">
        <v>1</v>
      </c>
      <c r="AJ1124" s="4">
        <v>1</v>
      </c>
      <c r="AK1124" s="4">
        <v>1</v>
      </c>
      <c r="AL1124" s="4">
        <v>1</v>
      </c>
      <c r="AM1124" s="4">
        <v>1</v>
      </c>
      <c r="AN1124" s="4">
        <v>1</v>
      </c>
      <c r="AO1124" s="4">
        <v>1</v>
      </c>
      <c r="AP1124" s="4">
        <f t="shared" si="35"/>
        <v>12</v>
      </c>
      <c r="AQ1124" s="4">
        <v>700</v>
      </c>
      <c r="AR1124" s="4">
        <v>1250</v>
      </c>
      <c r="AT1124" s="4">
        <f t="shared" si="36"/>
        <v>1950</v>
      </c>
      <c r="AU1124" s="4">
        <v>930</v>
      </c>
      <c r="AV1124" s="4">
        <v>5600</v>
      </c>
      <c r="AW1124" s="4" t="s">
        <v>12005</v>
      </c>
      <c r="BM1124" s="12"/>
      <c r="BP1124" s="4" t="s">
        <v>17279</v>
      </c>
      <c r="BQ1124" s="4" t="s">
        <v>12498</v>
      </c>
      <c r="BR1124" s="4" t="s">
        <v>35505</v>
      </c>
      <c r="BS1124" s="4" t="s">
        <v>35506</v>
      </c>
    </row>
    <row r="1125" spans="1:71">
      <c r="A1125" s="4">
        <v>3100397</v>
      </c>
      <c r="B1125" s="4" t="s">
        <v>23354</v>
      </c>
      <c r="C1125" s="4" t="s">
        <v>23261</v>
      </c>
      <c r="D1125" s="4" t="s">
        <v>23163</v>
      </c>
      <c r="E1125" s="4" t="s">
        <v>23261</v>
      </c>
      <c r="F1125" s="4" t="s">
        <v>12144</v>
      </c>
      <c r="G1125" s="4" t="s">
        <v>23260</v>
      </c>
      <c r="H1125" s="4" t="s">
        <v>16891</v>
      </c>
      <c r="I1125" s="4" t="s">
        <v>16824</v>
      </c>
      <c r="J1125" s="4" t="s">
        <v>16824</v>
      </c>
      <c r="L1125" s="4" t="s">
        <v>16823</v>
      </c>
      <c r="N1125" s="4" t="s">
        <v>12144</v>
      </c>
      <c r="P1125" s="4" t="s">
        <v>12746</v>
      </c>
      <c r="W1125" s="4" t="s">
        <v>21682</v>
      </c>
      <c r="X1125" s="4" t="s">
        <v>23162</v>
      </c>
      <c r="Y1125" s="4" t="s">
        <v>17069</v>
      </c>
      <c r="Z1125" s="13" t="s">
        <v>13771</v>
      </c>
      <c r="AA1125" s="4">
        <v>221</v>
      </c>
      <c r="AB1125" s="4">
        <v>58</v>
      </c>
      <c r="AC1125" s="9">
        <v>6</v>
      </c>
      <c r="AD1125" s="4">
        <v>6</v>
      </c>
      <c r="AE1125" s="4">
        <v>6</v>
      </c>
      <c r="AF1125" s="4">
        <v>6</v>
      </c>
      <c r="AG1125" s="4">
        <v>6</v>
      </c>
      <c r="AH1125" s="4">
        <v>6</v>
      </c>
      <c r="AI1125" s="4">
        <v>6</v>
      </c>
      <c r="AJ1125" s="4">
        <v>6</v>
      </c>
      <c r="AK1125" s="4">
        <v>6</v>
      </c>
      <c r="AL1125" s="4">
        <v>6</v>
      </c>
      <c r="AM1125" s="4">
        <v>6</v>
      </c>
      <c r="AN1125" s="4">
        <v>6</v>
      </c>
      <c r="AP1125" s="4">
        <f t="shared" si="35"/>
        <v>66</v>
      </c>
      <c r="AQ1125" s="4">
        <v>5776</v>
      </c>
      <c r="AR1125" s="4">
        <v>24285</v>
      </c>
      <c r="AT1125" s="4">
        <f t="shared" si="36"/>
        <v>30061</v>
      </c>
      <c r="AU1125" s="4">
        <v>6321</v>
      </c>
      <c r="AV1125" s="4">
        <v>41082</v>
      </c>
      <c r="AW1125" s="3" t="s">
        <v>35863</v>
      </c>
      <c r="BM1125" s="12"/>
      <c r="BP1125" s="4" t="s">
        <v>17279</v>
      </c>
      <c r="BQ1125" s="4" t="s">
        <v>12498</v>
      </c>
      <c r="BR1125" s="4" t="s">
        <v>35507</v>
      </c>
      <c r="BS1125" s="4" t="s">
        <v>35629</v>
      </c>
    </row>
    <row r="1126" spans="1:71">
      <c r="A1126" s="4">
        <v>3100398</v>
      </c>
      <c r="B1126" s="4" t="s">
        <v>23161</v>
      </c>
      <c r="C1126" s="4" t="s">
        <v>23160</v>
      </c>
      <c r="E1126" s="4" t="s">
        <v>8693</v>
      </c>
      <c r="F1126" s="4" t="s">
        <v>12144</v>
      </c>
      <c r="G1126" s="4" t="s">
        <v>23159</v>
      </c>
      <c r="H1126" s="4" t="s">
        <v>16891</v>
      </c>
      <c r="I1126" s="4" t="s">
        <v>23158</v>
      </c>
      <c r="J1126" s="4" t="s">
        <v>12620</v>
      </c>
      <c r="L1126" s="4" t="s">
        <v>11931</v>
      </c>
      <c r="M1126" s="4" t="s">
        <v>12620</v>
      </c>
      <c r="N1126" s="4" t="s">
        <v>12746</v>
      </c>
      <c r="O1126" s="4" t="s">
        <v>28099</v>
      </c>
      <c r="P1126" s="4" t="s">
        <v>12746</v>
      </c>
      <c r="W1126" s="4" t="s">
        <v>23157</v>
      </c>
      <c r="X1126" s="4" t="s">
        <v>23252</v>
      </c>
      <c r="Y1126" s="4" t="s">
        <v>17069</v>
      </c>
      <c r="Z1126" s="13" t="s">
        <v>13771</v>
      </c>
      <c r="AA1126" s="4">
        <v>125</v>
      </c>
      <c r="AB1126" s="4">
        <v>40</v>
      </c>
      <c r="AC1126" s="9">
        <v>6</v>
      </c>
      <c r="AF1126" s="4">
        <v>6</v>
      </c>
      <c r="AG1126" s="4">
        <v>6</v>
      </c>
      <c r="AI1126" s="4">
        <v>6</v>
      </c>
      <c r="AJ1126" s="4">
        <v>6</v>
      </c>
      <c r="AK1126" s="4">
        <v>6</v>
      </c>
      <c r="AL1126" s="4">
        <v>6</v>
      </c>
      <c r="AN1126" s="4">
        <v>6</v>
      </c>
      <c r="AO1126" s="4">
        <v>6</v>
      </c>
      <c r="AP1126" s="4">
        <f t="shared" si="35"/>
        <v>48</v>
      </c>
      <c r="AQ1126" s="4">
        <v>3762</v>
      </c>
      <c r="AR1126" s="4">
        <v>9084</v>
      </c>
      <c r="AT1126" s="4">
        <f t="shared" si="36"/>
        <v>12846</v>
      </c>
      <c r="AU1126" s="4">
        <v>2389</v>
      </c>
      <c r="AV1126" s="4">
        <v>19400</v>
      </c>
      <c r="AW1126" s="4" t="s">
        <v>13549</v>
      </c>
      <c r="BM1126" s="12"/>
      <c r="BP1126" s="4" t="s">
        <v>17279</v>
      </c>
      <c r="BQ1126" s="4" t="s">
        <v>12498</v>
      </c>
      <c r="BR1126" s="4" t="s">
        <v>31465</v>
      </c>
    </row>
    <row r="1127" spans="1:71">
      <c r="A1127" s="4">
        <v>3100399</v>
      </c>
      <c r="B1127" s="4" t="s">
        <v>23251</v>
      </c>
      <c r="C1127" s="4" t="s">
        <v>3152</v>
      </c>
      <c r="D1127" s="4" t="s">
        <v>23248</v>
      </c>
      <c r="E1127" s="4" t="s">
        <v>23250</v>
      </c>
      <c r="F1127" s="4" t="s">
        <v>12746</v>
      </c>
      <c r="G1127" s="4" t="s">
        <v>16297</v>
      </c>
      <c r="H1127" s="4" t="s">
        <v>16892</v>
      </c>
      <c r="I1127" s="4" t="s">
        <v>23249</v>
      </c>
      <c r="J1127" s="4" t="s">
        <v>11956</v>
      </c>
      <c r="L1127" s="4" t="s">
        <v>12113</v>
      </c>
      <c r="N1127" s="4" t="s">
        <v>12144</v>
      </c>
      <c r="P1127" s="4" t="s">
        <v>12746</v>
      </c>
      <c r="W1127" s="4" t="s">
        <v>23247</v>
      </c>
      <c r="X1127" s="4" t="s">
        <v>23150</v>
      </c>
      <c r="Y1127" s="4" t="s">
        <v>17069</v>
      </c>
      <c r="Z1127" s="13" t="s">
        <v>13771</v>
      </c>
      <c r="AA1127" s="4">
        <v>306</v>
      </c>
      <c r="AB1127" s="4">
        <v>54</v>
      </c>
      <c r="AC1127" s="9">
        <v>6</v>
      </c>
      <c r="AD1127" s="4">
        <v>24</v>
      </c>
      <c r="AE1127" s="4">
        <v>28</v>
      </c>
      <c r="AF1127" s="4">
        <v>28</v>
      </c>
      <c r="AG1127" s="4">
        <v>30</v>
      </c>
      <c r="AH1127" s="4">
        <v>25</v>
      </c>
      <c r="AI1127" s="4">
        <v>15</v>
      </c>
      <c r="AJ1127" s="4">
        <v>16</v>
      </c>
      <c r="AK1127" s="4">
        <v>18</v>
      </c>
      <c r="AL1127" s="4">
        <v>21</v>
      </c>
      <c r="AM1127" s="4">
        <v>50</v>
      </c>
      <c r="AN1127" s="4">
        <v>52</v>
      </c>
      <c r="AO1127" s="4">
        <v>48</v>
      </c>
      <c r="AP1127" s="4">
        <f t="shared" si="35"/>
        <v>355</v>
      </c>
      <c r="AQ1127" s="4">
        <v>38786</v>
      </c>
      <c r="AR1127" s="4">
        <v>22878</v>
      </c>
      <c r="AT1127" s="4">
        <f t="shared" si="36"/>
        <v>61664</v>
      </c>
      <c r="AU1127" s="4">
        <v>2400</v>
      </c>
      <c r="AV1127" s="4">
        <v>91146</v>
      </c>
      <c r="AW1127" s="4" t="s">
        <v>13626</v>
      </c>
      <c r="AX1127" s="4">
        <v>3100</v>
      </c>
      <c r="AY1127" s="4">
        <v>8844</v>
      </c>
      <c r="AZ1127" s="4" t="s">
        <v>23149</v>
      </c>
      <c r="BM1127" s="12"/>
      <c r="BN1127" s="4" t="s">
        <v>23148</v>
      </c>
      <c r="BP1127" s="4" t="s">
        <v>17279</v>
      </c>
      <c r="BQ1127" s="4" t="s">
        <v>12498</v>
      </c>
      <c r="BR1127" s="4" t="s">
        <v>35630</v>
      </c>
    </row>
    <row r="1128" spans="1:71">
      <c r="A1128" s="4">
        <v>3100400</v>
      </c>
      <c r="B1128" s="4" t="s">
        <v>23228</v>
      </c>
      <c r="C1128" s="4" t="s">
        <v>12622</v>
      </c>
      <c r="D1128" s="4" t="s">
        <v>23139</v>
      </c>
      <c r="E1128" s="4" t="s">
        <v>12622</v>
      </c>
      <c r="F1128" s="4" t="s">
        <v>13510</v>
      </c>
      <c r="G1128" s="4" t="s">
        <v>23139</v>
      </c>
      <c r="H1128" s="4" t="s">
        <v>16892</v>
      </c>
      <c r="I1128" s="4" t="s">
        <v>11956</v>
      </c>
      <c r="J1128" s="4" t="s">
        <v>11956</v>
      </c>
      <c r="L1128" s="4" t="s">
        <v>12113</v>
      </c>
      <c r="N1128" s="4" t="s">
        <v>12144</v>
      </c>
      <c r="P1128" s="4" t="s">
        <v>12746</v>
      </c>
      <c r="W1128" s="4" t="s">
        <v>23138</v>
      </c>
      <c r="X1128" s="4" t="s">
        <v>23235</v>
      </c>
      <c r="Y1128" s="4" t="s">
        <v>17069</v>
      </c>
      <c r="Z1128" s="13" t="s">
        <v>13771</v>
      </c>
      <c r="AA1128" s="4">
        <v>305</v>
      </c>
      <c r="AB1128" s="4">
        <v>24</v>
      </c>
      <c r="AC1128" s="9">
        <v>6</v>
      </c>
      <c r="AD1128" s="4">
        <v>1</v>
      </c>
      <c r="AE1128" s="4">
        <v>1</v>
      </c>
      <c r="AF1128" s="4">
        <v>2</v>
      </c>
      <c r="AG1128" s="4">
        <v>2</v>
      </c>
      <c r="AH1128" s="4">
        <v>2</v>
      </c>
      <c r="AI1128" s="4">
        <v>2</v>
      </c>
      <c r="AJ1128" s="4">
        <v>2</v>
      </c>
      <c r="AK1128" s="4">
        <v>2</v>
      </c>
      <c r="AL1128" s="4">
        <v>2</v>
      </c>
      <c r="AM1128" s="4">
        <v>2</v>
      </c>
      <c r="AN1128" s="4">
        <v>2</v>
      </c>
      <c r="AO1128" s="4">
        <v>2</v>
      </c>
      <c r="AP1128" s="4">
        <f t="shared" si="35"/>
        <v>22</v>
      </c>
      <c r="AQ1128" s="4">
        <v>1500</v>
      </c>
      <c r="AR1128" s="4">
        <v>3043</v>
      </c>
      <c r="AT1128" s="4">
        <f t="shared" si="36"/>
        <v>4543</v>
      </c>
      <c r="AU1128" s="4">
        <v>850</v>
      </c>
      <c r="AV1128" s="4">
        <v>9350</v>
      </c>
      <c r="AW1128" s="4" t="s">
        <v>353</v>
      </c>
      <c r="BM1128" s="12"/>
      <c r="BP1128" s="4" t="s">
        <v>17279</v>
      </c>
      <c r="BQ1128" s="4" t="s">
        <v>12498</v>
      </c>
      <c r="BR1128" s="4" t="s">
        <v>35755</v>
      </c>
    </row>
    <row r="1129" spans="1:71">
      <c r="A1129" s="4">
        <v>3100401</v>
      </c>
      <c r="B1129" s="4" t="s">
        <v>23234</v>
      </c>
      <c r="C1129" s="4" t="s">
        <v>23137</v>
      </c>
      <c r="D1129" s="4" t="s">
        <v>23231</v>
      </c>
      <c r="E1129" s="4" t="s">
        <v>23137</v>
      </c>
      <c r="F1129" s="4" t="s">
        <v>13510</v>
      </c>
      <c r="G1129" s="4" t="s">
        <v>23136</v>
      </c>
      <c r="H1129" s="4" t="s">
        <v>16892</v>
      </c>
      <c r="I1129" s="4" t="s">
        <v>11956</v>
      </c>
      <c r="J1129" s="4" t="s">
        <v>11956</v>
      </c>
      <c r="L1129" s="4" t="s">
        <v>12113</v>
      </c>
      <c r="N1129" s="4" t="s">
        <v>12144</v>
      </c>
      <c r="P1129" s="4" t="s">
        <v>12746</v>
      </c>
      <c r="W1129" s="4" t="s">
        <v>23364</v>
      </c>
      <c r="X1129" s="4" t="s">
        <v>23363</v>
      </c>
      <c r="Y1129" s="4" t="s">
        <v>17637</v>
      </c>
      <c r="Z1129" s="13" t="s">
        <v>17343</v>
      </c>
      <c r="AA1129" s="4">
        <v>227</v>
      </c>
      <c r="AB1129" s="4">
        <v>54</v>
      </c>
      <c r="AC1129" s="9">
        <v>6</v>
      </c>
      <c r="AD1129" s="4">
        <v>9</v>
      </c>
      <c r="AE1129" s="4">
        <v>9</v>
      </c>
      <c r="AF1129" s="4">
        <v>11</v>
      </c>
      <c r="AG1129" s="4">
        <v>11</v>
      </c>
      <c r="AH1129" s="4">
        <v>11</v>
      </c>
      <c r="AI1129" s="4">
        <v>11</v>
      </c>
      <c r="AJ1129" s="4">
        <v>11</v>
      </c>
      <c r="AK1129" s="4">
        <v>11</v>
      </c>
      <c r="AL1129" s="4">
        <v>11</v>
      </c>
      <c r="AM1129" s="4">
        <v>2</v>
      </c>
      <c r="AN1129" s="4">
        <v>2</v>
      </c>
      <c r="AO1129" s="4">
        <v>2</v>
      </c>
      <c r="AP1129" s="4">
        <f t="shared" si="35"/>
        <v>101</v>
      </c>
      <c r="AQ1129" s="4">
        <v>8278</v>
      </c>
      <c r="AR1129" s="4">
        <v>9172</v>
      </c>
      <c r="AT1129" s="4">
        <f t="shared" si="36"/>
        <v>17450</v>
      </c>
      <c r="AU1129" s="4">
        <v>489</v>
      </c>
      <c r="AV1129" s="4">
        <v>10350</v>
      </c>
      <c r="AW1129" s="4" t="s">
        <v>13626</v>
      </c>
      <c r="AX1129" s="4">
        <v>700</v>
      </c>
      <c r="AY1129" s="4">
        <v>8400</v>
      </c>
      <c r="AZ1129" s="4" t="s">
        <v>13549</v>
      </c>
      <c r="BM1129" s="12"/>
      <c r="BP1129" s="4" t="s">
        <v>17336</v>
      </c>
      <c r="BQ1129" s="4" t="s">
        <v>12498</v>
      </c>
      <c r="BR1129" s="4" t="s">
        <v>35756</v>
      </c>
    </row>
    <row r="1130" spans="1:71">
      <c r="A1130" s="4">
        <v>3100204</v>
      </c>
      <c r="B1130" s="4" t="s">
        <v>24285</v>
      </c>
      <c r="C1130" s="4" t="s">
        <v>24284</v>
      </c>
      <c r="D1130" s="4" t="s">
        <v>2824</v>
      </c>
      <c r="E1130" s="4" t="s">
        <v>24284</v>
      </c>
      <c r="F1130" s="4" t="s">
        <v>12144</v>
      </c>
      <c r="G1130" s="4" t="s">
        <v>2824</v>
      </c>
      <c r="H1130" s="4" t="s">
        <v>16899</v>
      </c>
      <c r="I1130" s="4" t="s">
        <v>2695</v>
      </c>
      <c r="J1130" s="4" t="s">
        <v>2695</v>
      </c>
      <c r="L1130" s="4" t="s">
        <v>3178</v>
      </c>
      <c r="N1130" s="4" t="s">
        <v>12144</v>
      </c>
      <c r="P1130" s="3" t="s">
        <v>12746</v>
      </c>
      <c r="W1130" s="4" t="s">
        <v>24283</v>
      </c>
      <c r="X1130" s="4" t="s">
        <v>24358</v>
      </c>
      <c r="Y1130" s="4" t="s">
        <v>17637</v>
      </c>
      <c r="Z1130" s="4" t="s">
        <v>17343</v>
      </c>
      <c r="AA1130" s="4">
        <v>278</v>
      </c>
      <c r="AB1130" s="4">
        <v>50</v>
      </c>
      <c r="AC1130" s="5">
        <v>5.5</v>
      </c>
      <c r="AD1130" s="4">
        <v>11</v>
      </c>
      <c r="AE1130" s="4">
        <v>7</v>
      </c>
      <c r="AF1130" s="4">
        <v>9</v>
      </c>
      <c r="AG1130" s="4">
        <v>9</v>
      </c>
      <c r="AH1130" s="4">
        <v>8</v>
      </c>
      <c r="AI1130" s="4">
        <v>9</v>
      </c>
      <c r="AJ1130" s="4">
        <v>11</v>
      </c>
      <c r="AK1130" s="4">
        <v>17</v>
      </c>
      <c r="AL1130" s="4">
        <v>18</v>
      </c>
      <c r="AM1130" s="4">
        <v>11</v>
      </c>
      <c r="AN1130" s="4">
        <v>8</v>
      </c>
      <c r="AO1130" s="4">
        <v>8</v>
      </c>
      <c r="AP1130" s="3">
        <f t="shared" si="35"/>
        <v>126</v>
      </c>
      <c r="AQ1130" s="4">
        <v>16137</v>
      </c>
      <c r="AR1130" s="4">
        <v>20432</v>
      </c>
      <c r="AT1130" s="4">
        <f t="shared" si="36"/>
        <v>36569</v>
      </c>
      <c r="AU1130" s="4">
        <v>5</v>
      </c>
      <c r="AV1130" s="4">
        <v>34</v>
      </c>
      <c r="AW1130" s="4" t="s">
        <v>14537</v>
      </c>
      <c r="AX1130" s="4">
        <v>2018</v>
      </c>
      <c r="AY1130" s="4">
        <v>82483</v>
      </c>
      <c r="AZ1130" s="4" t="s">
        <v>15003</v>
      </c>
      <c r="BA1130" s="4">
        <v>134</v>
      </c>
      <c r="BB1130" s="4">
        <v>414</v>
      </c>
      <c r="BC1130" s="4" t="s">
        <v>24357</v>
      </c>
      <c r="BM1130" s="3"/>
      <c r="BP1130" s="4" t="s">
        <v>17336</v>
      </c>
      <c r="BQ1130" s="4" t="s">
        <v>12498</v>
      </c>
      <c r="BR1130" s="4" t="s">
        <v>35757</v>
      </c>
      <c r="BS1130" s="4" t="s">
        <v>35758</v>
      </c>
    </row>
    <row r="1131" spans="1:71">
      <c r="A1131" s="4">
        <v>3100222</v>
      </c>
      <c r="B1131" s="4" t="s">
        <v>24184</v>
      </c>
      <c r="C1131" s="4" t="s">
        <v>24167</v>
      </c>
      <c r="D1131" s="4" t="s">
        <v>24165</v>
      </c>
      <c r="E1131" s="4" t="s">
        <v>24166</v>
      </c>
      <c r="F1131" s="4" t="s">
        <v>12746</v>
      </c>
      <c r="G1131" s="4" t="s">
        <v>2695</v>
      </c>
      <c r="H1131" s="4" t="s">
        <v>16899</v>
      </c>
      <c r="I1131" s="4" t="s">
        <v>2695</v>
      </c>
      <c r="J1131" s="4" t="s">
        <v>2695</v>
      </c>
      <c r="L1131" s="4" t="s">
        <v>3178</v>
      </c>
      <c r="N1131" s="4" t="s">
        <v>12144</v>
      </c>
      <c r="P1131" s="4" t="s">
        <v>12746</v>
      </c>
      <c r="V1131" s="50" t="s">
        <v>12746</v>
      </c>
      <c r="W1131" s="4" t="s">
        <v>12783</v>
      </c>
      <c r="X1131" s="4" t="s">
        <v>6653</v>
      </c>
      <c r="Y1131" s="4" t="s">
        <v>17069</v>
      </c>
      <c r="Z1131" s="4" t="s">
        <v>13771</v>
      </c>
      <c r="AA1131" s="4">
        <v>230</v>
      </c>
      <c r="AB1131" s="4">
        <v>40</v>
      </c>
      <c r="AC1131" s="5">
        <v>5</v>
      </c>
      <c r="AG1131" s="4">
        <v>3</v>
      </c>
      <c r="AH1131" s="4">
        <v>4</v>
      </c>
      <c r="AI1131" s="4">
        <v>4</v>
      </c>
      <c r="AJ1131" s="4">
        <v>3</v>
      </c>
      <c r="AK1131" s="4">
        <v>3</v>
      </c>
      <c r="AL1131" s="4">
        <v>4</v>
      </c>
      <c r="AM1131" s="4">
        <v>3</v>
      </c>
      <c r="AP1131" s="3">
        <f t="shared" si="35"/>
        <v>24</v>
      </c>
      <c r="AQ1131" s="4">
        <v>1200</v>
      </c>
      <c r="AR1131" s="4">
        <v>1200</v>
      </c>
      <c r="AT1131" s="4">
        <f t="shared" si="36"/>
        <v>2400</v>
      </c>
      <c r="AU1131" s="4">
        <v>635</v>
      </c>
      <c r="AV1131" s="4">
        <v>4450</v>
      </c>
      <c r="AW1131" s="4" t="s">
        <v>23655</v>
      </c>
      <c r="AX1131" s="4">
        <v>78</v>
      </c>
      <c r="AY1131" s="4">
        <v>550</v>
      </c>
      <c r="AZ1131" s="4" t="s">
        <v>12731</v>
      </c>
      <c r="BM1131" s="3"/>
      <c r="BN1131" s="4" t="s">
        <v>24164</v>
      </c>
      <c r="BP1131" s="4" t="s">
        <v>17279</v>
      </c>
      <c r="BQ1131" s="4" t="s">
        <v>12498</v>
      </c>
      <c r="BR1131" s="84" t="s">
        <v>35759</v>
      </c>
      <c r="BS1131" s="4" t="s">
        <v>35760</v>
      </c>
    </row>
    <row r="1132" spans="1:71">
      <c r="A1132" s="4">
        <v>3100402</v>
      </c>
      <c r="B1132" s="4" t="s">
        <v>23362</v>
      </c>
      <c r="C1132" s="4" t="s">
        <v>23361</v>
      </c>
      <c r="D1132" s="4" t="s">
        <v>23280</v>
      </c>
      <c r="E1132" s="4" t="s">
        <v>12897</v>
      </c>
      <c r="F1132" s="4" t="s">
        <v>12144</v>
      </c>
      <c r="G1132" s="4" t="s">
        <v>23360</v>
      </c>
      <c r="H1132" s="4" t="s">
        <v>16892</v>
      </c>
      <c r="I1132" s="4" t="s">
        <v>11956</v>
      </c>
      <c r="J1132" s="4" t="s">
        <v>11956</v>
      </c>
      <c r="L1132" s="4" t="s">
        <v>12113</v>
      </c>
      <c r="M1132" s="4" t="s">
        <v>13018</v>
      </c>
      <c r="N1132" s="4" t="s">
        <v>12144</v>
      </c>
      <c r="P1132" s="4" t="s">
        <v>12746</v>
      </c>
      <c r="W1132" s="4" t="s">
        <v>21201</v>
      </c>
      <c r="X1132" s="4" t="s">
        <v>6721</v>
      </c>
      <c r="Y1132" s="4" t="s">
        <v>17637</v>
      </c>
      <c r="Z1132" s="13" t="s">
        <v>17343</v>
      </c>
      <c r="AA1132" s="4">
        <v>33</v>
      </c>
      <c r="AB1132" s="4">
        <v>50</v>
      </c>
      <c r="AC1132" s="9">
        <v>5.5</v>
      </c>
      <c r="AD1132" s="4">
        <v>1</v>
      </c>
      <c r="AE1132" s="4">
        <v>5</v>
      </c>
      <c r="AF1132" s="4">
        <v>2</v>
      </c>
      <c r="AG1132" s="4">
        <v>2</v>
      </c>
      <c r="AH1132" s="4">
        <v>2</v>
      </c>
      <c r="AI1132" s="4">
        <v>2</v>
      </c>
      <c r="AJ1132" s="4">
        <v>2</v>
      </c>
      <c r="AK1132" s="4">
        <v>3</v>
      </c>
      <c r="AL1132" s="4">
        <v>9</v>
      </c>
      <c r="AM1132" s="4">
        <v>10</v>
      </c>
      <c r="AN1132" s="4">
        <v>3</v>
      </c>
      <c r="AO1132" s="4">
        <v>12</v>
      </c>
      <c r="AP1132" s="4">
        <f t="shared" si="35"/>
        <v>53</v>
      </c>
      <c r="AQ1132" s="4">
        <v>1883</v>
      </c>
      <c r="AR1132" s="4">
        <v>2965</v>
      </c>
      <c r="AT1132" s="4">
        <f t="shared" si="36"/>
        <v>4848</v>
      </c>
      <c r="AU1132" s="4">
        <v>823</v>
      </c>
      <c r="AV1132" s="4">
        <v>5761</v>
      </c>
      <c r="AW1132" s="4" t="s">
        <v>13435</v>
      </c>
      <c r="BM1132" s="12"/>
      <c r="BP1132" s="4" t="s">
        <v>17336</v>
      </c>
      <c r="BQ1132" s="4" t="s">
        <v>12498</v>
      </c>
      <c r="BR1132" s="4" t="s">
        <v>35637</v>
      </c>
    </row>
    <row r="1133" spans="1:71">
      <c r="A1133" s="4">
        <v>3100403</v>
      </c>
      <c r="B1133" s="4" t="s">
        <v>23359</v>
      </c>
      <c r="C1133" s="59" t="s">
        <v>77</v>
      </c>
      <c r="D1133" s="4" t="s">
        <v>12770</v>
      </c>
      <c r="E1133" s="97" t="s">
        <v>78</v>
      </c>
      <c r="F1133" s="4" t="s">
        <v>12746</v>
      </c>
      <c r="G1133" s="4" t="s">
        <v>12770</v>
      </c>
      <c r="H1133" s="4" t="s">
        <v>16892</v>
      </c>
      <c r="I1133" s="4" t="s">
        <v>11956</v>
      </c>
      <c r="J1133" s="4" t="s">
        <v>11956</v>
      </c>
      <c r="L1133" s="4" t="s">
        <v>12113</v>
      </c>
      <c r="N1133" s="4" t="s">
        <v>12144</v>
      </c>
      <c r="P1133" s="4" t="s">
        <v>12746</v>
      </c>
      <c r="W1133" s="4" t="s">
        <v>23358</v>
      </c>
      <c r="X1133" s="4" t="s">
        <v>13940</v>
      </c>
      <c r="Y1133" s="4" t="s">
        <v>17637</v>
      </c>
      <c r="Z1133" s="13" t="s">
        <v>17343</v>
      </c>
      <c r="AA1133" s="4">
        <v>305</v>
      </c>
      <c r="AB1133" s="4">
        <v>52</v>
      </c>
      <c r="AC1133" s="9">
        <v>6</v>
      </c>
      <c r="AD1133" s="4">
        <v>1</v>
      </c>
      <c r="AE1133" s="4">
        <v>1</v>
      </c>
      <c r="AF1133" s="4">
        <v>1</v>
      </c>
      <c r="AG1133" s="4">
        <v>1</v>
      </c>
      <c r="AH1133" s="4">
        <v>1</v>
      </c>
      <c r="AI1133" s="4">
        <v>1</v>
      </c>
      <c r="AJ1133" s="4">
        <v>1</v>
      </c>
      <c r="AK1133" s="4">
        <v>1</v>
      </c>
      <c r="AL1133" s="4">
        <v>1</v>
      </c>
      <c r="AM1133" s="4">
        <v>1</v>
      </c>
      <c r="AN1133" s="4">
        <v>1</v>
      </c>
      <c r="AO1133" s="4">
        <v>1</v>
      </c>
      <c r="AP1133" s="4">
        <f t="shared" si="35"/>
        <v>12</v>
      </c>
      <c r="AQ1133" s="4">
        <v>1161</v>
      </c>
      <c r="AR1133" s="4">
        <v>557</v>
      </c>
      <c r="AT1133" s="4">
        <f t="shared" si="36"/>
        <v>1718</v>
      </c>
      <c r="AU1133" s="4">
        <v>106</v>
      </c>
      <c r="AV1133" s="4">
        <v>5118</v>
      </c>
      <c r="AW1133" s="4" t="s">
        <v>13226</v>
      </c>
      <c r="BM1133" s="12"/>
      <c r="BN1133" s="4" t="s">
        <v>23226</v>
      </c>
      <c r="BP1133" s="4" t="s">
        <v>17279</v>
      </c>
      <c r="BQ1133" s="4" t="s">
        <v>12498</v>
      </c>
    </row>
    <row r="1134" spans="1:71">
      <c r="A1134" s="4">
        <v>3100404</v>
      </c>
      <c r="B1134" s="4" t="s">
        <v>23222</v>
      </c>
      <c r="C1134" s="4" t="s">
        <v>13145</v>
      </c>
      <c r="D1134" s="4" t="s">
        <v>13151</v>
      </c>
      <c r="H1134" s="4" t="s">
        <v>16892</v>
      </c>
      <c r="I1134" s="4" t="s">
        <v>11956</v>
      </c>
      <c r="J1134" s="4" t="s">
        <v>11956</v>
      </c>
      <c r="L1134" s="4" t="s">
        <v>12113</v>
      </c>
      <c r="N1134" s="4" t="s">
        <v>12144</v>
      </c>
      <c r="W1134" s="4" t="s">
        <v>23221</v>
      </c>
      <c r="X1134" s="4" t="s">
        <v>23220</v>
      </c>
      <c r="Y1134" s="4" t="s">
        <v>17069</v>
      </c>
      <c r="Z1134" s="13" t="s">
        <v>19865</v>
      </c>
      <c r="AA1134" s="4">
        <v>180</v>
      </c>
      <c r="AB1134" s="4">
        <v>48</v>
      </c>
      <c r="AC1134" s="9">
        <v>6</v>
      </c>
      <c r="AD1134" s="4">
        <v>5</v>
      </c>
      <c r="AE1134" s="4">
        <v>5</v>
      </c>
      <c r="AF1134" s="4">
        <v>5</v>
      </c>
      <c r="AG1134" s="4">
        <v>5</v>
      </c>
      <c r="AH1134" s="4">
        <v>5</v>
      </c>
      <c r="AI1134" s="4">
        <v>5</v>
      </c>
      <c r="AJ1134" s="4">
        <v>5</v>
      </c>
      <c r="AK1134" s="4">
        <v>5</v>
      </c>
      <c r="AL1134" s="4">
        <v>5</v>
      </c>
      <c r="AP1134" s="4">
        <f t="shared" si="35"/>
        <v>45</v>
      </c>
      <c r="AQ1134" s="4">
        <v>2400</v>
      </c>
      <c r="AR1134" s="4">
        <v>28000</v>
      </c>
      <c r="AT1134" s="4">
        <f t="shared" si="36"/>
        <v>30400</v>
      </c>
      <c r="AU1134" s="4">
        <v>6000</v>
      </c>
      <c r="AV1134" s="4">
        <v>40000</v>
      </c>
      <c r="AW1134" s="4" t="s">
        <v>15744</v>
      </c>
      <c r="BM1134" s="12"/>
      <c r="BN1134" s="4" t="s">
        <v>23119</v>
      </c>
      <c r="BP1134" s="4" t="s">
        <v>17279</v>
      </c>
      <c r="BQ1134" s="4" t="s">
        <v>12498</v>
      </c>
    </row>
    <row r="1135" spans="1:71">
      <c r="A1135" s="4">
        <v>3100405</v>
      </c>
      <c r="B1135" s="4" t="s">
        <v>23118</v>
      </c>
      <c r="C1135" s="4" t="s">
        <v>23117</v>
      </c>
      <c r="F1135" s="4" t="s">
        <v>12144</v>
      </c>
      <c r="G1135" s="59" t="s">
        <v>553</v>
      </c>
      <c r="H1135" s="4" t="s">
        <v>16892</v>
      </c>
      <c r="I1135" s="4" t="s">
        <v>11956</v>
      </c>
      <c r="J1135" s="4" t="s">
        <v>11956</v>
      </c>
      <c r="L1135" s="4" t="s">
        <v>12113</v>
      </c>
      <c r="N1135" s="4" t="s">
        <v>12144</v>
      </c>
      <c r="P1135" s="4" t="s">
        <v>12746</v>
      </c>
      <c r="W1135" s="4" t="s">
        <v>23212</v>
      </c>
      <c r="X1135" s="4" t="s">
        <v>23211</v>
      </c>
      <c r="Y1135" s="4" t="s">
        <v>17069</v>
      </c>
      <c r="Z1135" s="13" t="s">
        <v>13771</v>
      </c>
      <c r="AA1135" s="4">
        <v>305</v>
      </c>
      <c r="AB1135" s="4">
        <v>50</v>
      </c>
      <c r="AC1135" s="9">
        <v>5</v>
      </c>
      <c r="AD1135" s="4">
        <v>30</v>
      </c>
      <c r="AE1135" s="4">
        <v>30</v>
      </c>
      <c r="AF1135" s="4">
        <v>30</v>
      </c>
      <c r="AG1135" s="4">
        <v>30</v>
      </c>
      <c r="AH1135" s="4">
        <v>30</v>
      </c>
      <c r="AI1135" s="4">
        <v>30</v>
      </c>
      <c r="AJ1135" s="4">
        <v>30</v>
      </c>
      <c r="AK1135" s="4">
        <v>30</v>
      </c>
      <c r="AL1135" s="4">
        <v>30</v>
      </c>
      <c r="AM1135" s="4">
        <v>30</v>
      </c>
      <c r="AN1135" s="4">
        <v>30</v>
      </c>
      <c r="AO1135" s="4">
        <v>30</v>
      </c>
      <c r="AP1135" s="4">
        <f t="shared" si="35"/>
        <v>360</v>
      </c>
      <c r="AQ1135" s="4">
        <v>23380</v>
      </c>
      <c r="AR1135" s="4">
        <v>59272</v>
      </c>
      <c r="AT1135" s="4">
        <f t="shared" si="36"/>
        <v>82652</v>
      </c>
      <c r="AU1135" s="4">
        <v>6636</v>
      </c>
      <c r="AV1135" s="4">
        <v>59725</v>
      </c>
      <c r="AW1135" s="3" t="s">
        <v>35862</v>
      </c>
      <c r="AX1135" s="4">
        <v>2000</v>
      </c>
      <c r="AY1135" s="4">
        <v>25000</v>
      </c>
      <c r="AZ1135" s="4" t="s">
        <v>35863</v>
      </c>
      <c r="BM1135" s="12"/>
      <c r="BP1135" s="4" t="s">
        <v>17279</v>
      </c>
      <c r="BQ1135" s="4" t="s">
        <v>12498</v>
      </c>
      <c r="BR1135" s="4" t="s">
        <v>35635</v>
      </c>
    </row>
    <row r="1136" spans="1:71">
      <c r="A1136" s="4">
        <v>3100406</v>
      </c>
      <c r="B1136" s="4" t="s">
        <v>23210</v>
      </c>
      <c r="C1136" s="4" t="s">
        <v>16525</v>
      </c>
      <c r="D1136" s="4" t="s">
        <v>23209</v>
      </c>
      <c r="E1136" s="4" t="s">
        <v>12897</v>
      </c>
      <c r="F1136" s="4" t="s">
        <v>12144</v>
      </c>
      <c r="G1136" s="4" t="s">
        <v>23208</v>
      </c>
      <c r="H1136" s="4" t="s">
        <v>16892</v>
      </c>
      <c r="I1136" s="4" t="s">
        <v>11956</v>
      </c>
      <c r="J1136" s="4" t="s">
        <v>11956</v>
      </c>
      <c r="L1136" s="4" t="s">
        <v>12113</v>
      </c>
      <c r="M1136" s="4" t="s">
        <v>23208</v>
      </c>
      <c r="N1136" s="4" t="s">
        <v>12144</v>
      </c>
      <c r="P1136" s="4" t="s">
        <v>12746</v>
      </c>
      <c r="W1136" s="4" t="s">
        <v>16087</v>
      </c>
      <c r="X1136" s="4" t="s">
        <v>6721</v>
      </c>
      <c r="Y1136" s="4" t="s">
        <v>17637</v>
      </c>
      <c r="Z1136" s="13" t="s">
        <v>17343</v>
      </c>
      <c r="AA1136" s="4">
        <v>305</v>
      </c>
      <c r="AB1136" s="4">
        <v>50</v>
      </c>
      <c r="AC1136" s="9">
        <v>5.5</v>
      </c>
      <c r="AD1136" s="4">
        <v>2</v>
      </c>
      <c r="AE1136" s="4">
        <v>2</v>
      </c>
      <c r="AF1136" s="4">
        <v>2</v>
      </c>
      <c r="AG1136" s="4">
        <v>2</v>
      </c>
      <c r="AH1136" s="4">
        <v>3</v>
      </c>
      <c r="AI1136" s="4">
        <v>6</v>
      </c>
      <c r="AJ1136" s="4">
        <v>11</v>
      </c>
      <c r="AK1136" s="4">
        <v>5</v>
      </c>
      <c r="AL1136" s="4">
        <v>8</v>
      </c>
      <c r="AM1136" s="4">
        <v>3</v>
      </c>
      <c r="AN1136" s="4">
        <v>3</v>
      </c>
      <c r="AO1136" s="4">
        <v>2</v>
      </c>
      <c r="AP1136" s="4">
        <f t="shared" si="35"/>
        <v>49</v>
      </c>
      <c r="AQ1136" s="4">
        <v>3141</v>
      </c>
      <c r="AR1136" s="4">
        <v>36907</v>
      </c>
      <c r="AT1136" s="4">
        <f t="shared" si="36"/>
        <v>40048</v>
      </c>
      <c r="AU1136" s="4">
        <v>8433</v>
      </c>
      <c r="AV1136" s="4">
        <v>50598</v>
      </c>
      <c r="AW1136" s="4" t="s">
        <v>15744</v>
      </c>
      <c r="BM1136" s="12"/>
      <c r="BP1136" s="4" t="s">
        <v>17336</v>
      </c>
      <c r="BQ1136" s="4" t="s">
        <v>12498</v>
      </c>
      <c r="BR1136" s="4" t="s">
        <v>35637</v>
      </c>
    </row>
    <row r="1137" spans="1:75">
      <c r="A1137" s="4">
        <v>3100407</v>
      </c>
      <c r="B1137" s="4" t="s">
        <v>23110</v>
      </c>
      <c r="C1137" s="4" t="s">
        <v>23109</v>
      </c>
      <c r="D1137" s="4" t="s">
        <v>23107</v>
      </c>
      <c r="E1137" s="4" t="s">
        <v>23109</v>
      </c>
      <c r="F1137" s="4" t="s">
        <v>12144</v>
      </c>
      <c r="G1137" s="4" t="s">
        <v>23108</v>
      </c>
      <c r="H1137" s="4" t="s">
        <v>16892</v>
      </c>
      <c r="I1137" s="4" t="s">
        <v>11956</v>
      </c>
      <c r="J1137" s="4" t="s">
        <v>11956</v>
      </c>
      <c r="L1137" s="4" t="s">
        <v>12113</v>
      </c>
      <c r="M1137" s="4" t="s">
        <v>23106</v>
      </c>
      <c r="N1137" s="4" t="s">
        <v>12144</v>
      </c>
      <c r="P1137" s="4" t="s">
        <v>12746</v>
      </c>
      <c r="W1137" s="4" t="s">
        <v>23105</v>
      </c>
      <c r="X1137" s="4" t="s">
        <v>23104</v>
      </c>
      <c r="Y1137" s="4" t="s">
        <v>17637</v>
      </c>
      <c r="Z1137" s="13" t="s">
        <v>17343</v>
      </c>
      <c r="AA1137" s="9">
        <v>207</v>
      </c>
      <c r="AB1137" s="4">
        <v>10</v>
      </c>
      <c r="AC1137" s="9">
        <v>6</v>
      </c>
      <c r="AD1137" s="4">
        <v>21</v>
      </c>
      <c r="AE1137" s="4">
        <v>25</v>
      </c>
      <c r="AF1137" s="4">
        <v>29</v>
      </c>
      <c r="AG1137" s="4">
        <v>26</v>
      </c>
      <c r="AH1137" s="4">
        <v>25</v>
      </c>
      <c r="AI1137" s="4">
        <v>23</v>
      </c>
      <c r="AJ1137" s="4">
        <v>23</v>
      </c>
      <c r="AK1137" s="4">
        <v>19</v>
      </c>
      <c r="AL1137" s="4">
        <v>22</v>
      </c>
      <c r="AM1137" s="4">
        <v>21</v>
      </c>
      <c r="AN1137" s="4">
        <v>2</v>
      </c>
      <c r="AO1137" s="4">
        <v>2</v>
      </c>
      <c r="AP1137" s="4">
        <f t="shared" si="35"/>
        <v>238</v>
      </c>
      <c r="AQ1137" s="4">
        <v>15657</v>
      </c>
      <c r="AR1137" s="4">
        <v>36216</v>
      </c>
      <c r="AT1137" s="4">
        <f t="shared" si="36"/>
        <v>51873</v>
      </c>
      <c r="AU1137" s="4">
        <v>4785</v>
      </c>
      <c r="AV1137" s="4">
        <v>31389</v>
      </c>
      <c r="AW1137" s="4" t="s">
        <v>13549</v>
      </c>
      <c r="AX1137" s="4">
        <v>1903</v>
      </c>
      <c r="AY1137" s="4">
        <v>12483</v>
      </c>
      <c r="AZ1137" s="4" t="s">
        <v>35862</v>
      </c>
      <c r="BA1137" s="4">
        <v>783</v>
      </c>
      <c r="BB1137" s="4">
        <v>5136</v>
      </c>
      <c r="BC1137" s="38" t="s">
        <v>35863</v>
      </c>
      <c r="BD1137" s="4">
        <v>2710</v>
      </c>
      <c r="BE1137" s="4">
        <v>17779</v>
      </c>
      <c r="BF1137" s="4" t="s">
        <v>13283</v>
      </c>
      <c r="BM1137" s="12"/>
      <c r="BN1137" s="4" t="s">
        <v>23103</v>
      </c>
      <c r="BP1137" s="4" t="s">
        <v>17336</v>
      </c>
      <c r="BQ1137" s="4" t="s">
        <v>12498</v>
      </c>
      <c r="BR1137" s="4" t="s">
        <v>35636</v>
      </c>
    </row>
    <row r="1138" spans="1:75">
      <c r="A1138" s="4">
        <v>3100408</v>
      </c>
      <c r="B1138" s="4" t="s">
        <v>23102</v>
      </c>
      <c r="C1138" s="4" t="s">
        <v>13398</v>
      </c>
      <c r="D1138" s="4" t="s">
        <v>23095</v>
      </c>
      <c r="E1138" s="4" t="s">
        <v>23097</v>
      </c>
      <c r="F1138" s="4" t="s">
        <v>12144</v>
      </c>
      <c r="G1138" s="4" t="s">
        <v>23096</v>
      </c>
      <c r="H1138" s="4" t="s">
        <v>16892</v>
      </c>
      <c r="I1138" s="4" t="s">
        <v>11956</v>
      </c>
      <c r="J1138" s="4" t="s">
        <v>11956</v>
      </c>
      <c r="L1138" s="4" t="s">
        <v>12113</v>
      </c>
      <c r="N1138" s="4" t="s">
        <v>12144</v>
      </c>
      <c r="P1138" s="4" t="s">
        <v>12144</v>
      </c>
      <c r="Q1138" s="4" t="s">
        <v>23094</v>
      </c>
      <c r="W1138" s="4" t="s">
        <v>23088</v>
      </c>
      <c r="X1138" s="4" t="s">
        <v>23087</v>
      </c>
      <c r="Y1138" s="4" t="s">
        <v>19988</v>
      </c>
      <c r="Z1138" s="13" t="s">
        <v>19775</v>
      </c>
      <c r="AA1138" s="4">
        <v>300</v>
      </c>
      <c r="AB1138" s="4">
        <v>54</v>
      </c>
      <c r="AC1138" s="9">
        <v>6</v>
      </c>
      <c r="AD1138" s="4">
        <v>1</v>
      </c>
      <c r="AE1138" s="4">
        <v>1</v>
      </c>
      <c r="AF1138" s="4">
        <v>1</v>
      </c>
      <c r="AG1138" s="4">
        <v>1</v>
      </c>
      <c r="AH1138" s="4">
        <v>1</v>
      </c>
      <c r="AI1138" s="4">
        <v>1</v>
      </c>
      <c r="AJ1138" s="4">
        <v>1</v>
      </c>
      <c r="AK1138" s="4">
        <v>1</v>
      </c>
      <c r="AL1138" s="4">
        <v>1</v>
      </c>
      <c r="AM1138" s="4">
        <v>1</v>
      </c>
      <c r="AN1138" s="4">
        <v>1</v>
      </c>
      <c r="AO1138" s="4">
        <v>1</v>
      </c>
      <c r="AP1138" s="4">
        <f t="shared" si="35"/>
        <v>12</v>
      </c>
      <c r="AQ1138" s="4">
        <v>975</v>
      </c>
      <c r="AR1138" s="4">
        <v>996</v>
      </c>
      <c r="AT1138" s="4">
        <f t="shared" si="36"/>
        <v>1971</v>
      </c>
      <c r="AU1138" s="4">
        <v>167</v>
      </c>
      <c r="AV1138" s="4">
        <v>5032</v>
      </c>
      <c r="AW1138" s="4" t="s">
        <v>12610</v>
      </c>
      <c r="BM1138" s="12"/>
      <c r="BP1138" s="4" t="s">
        <v>17336</v>
      </c>
      <c r="BQ1138" s="4" t="s">
        <v>12498</v>
      </c>
      <c r="BR1138" s="4" t="s">
        <v>35515</v>
      </c>
    </row>
    <row r="1139" spans="1:75">
      <c r="A1139" s="4">
        <v>3100409</v>
      </c>
      <c r="B1139" s="4" t="s">
        <v>23086</v>
      </c>
      <c r="C1139" s="4" t="s">
        <v>23085</v>
      </c>
      <c r="E1139" s="4" t="s">
        <v>12650</v>
      </c>
      <c r="F1139" s="4" t="s">
        <v>12144</v>
      </c>
      <c r="G1139" s="4" t="s">
        <v>16207</v>
      </c>
      <c r="H1139" s="4" t="s">
        <v>16892</v>
      </c>
      <c r="I1139" s="4" t="s">
        <v>23187</v>
      </c>
      <c r="J1139" s="4" t="s">
        <v>23187</v>
      </c>
      <c r="L1139" s="4" t="s">
        <v>23269</v>
      </c>
      <c r="M1139" s="4" t="s">
        <v>23186</v>
      </c>
      <c r="N1139" s="4" t="s">
        <v>12746</v>
      </c>
      <c r="O1139" s="4" t="s">
        <v>35516</v>
      </c>
      <c r="P1139" s="4" t="s">
        <v>12746</v>
      </c>
      <c r="V1139" s="50" t="s">
        <v>19560</v>
      </c>
      <c r="W1139" s="4" t="s">
        <v>21682</v>
      </c>
      <c r="X1139" s="4" t="s">
        <v>23273</v>
      </c>
      <c r="Y1139" s="4" t="s">
        <v>17637</v>
      </c>
      <c r="Z1139" s="13" t="s">
        <v>17343</v>
      </c>
      <c r="AA1139" s="4">
        <v>19</v>
      </c>
      <c r="AB1139" s="4">
        <v>60</v>
      </c>
      <c r="AC1139" s="9">
        <v>6</v>
      </c>
      <c r="AN1139" s="4">
        <v>24</v>
      </c>
      <c r="AO1139" s="4">
        <v>26</v>
      </c>
      <c r="AP1139" s="4">
        <f t="shared" si="35"/>
        <v>50</v>
      </c>
      <c r="AQ1139" s="4">
        <v>1213</v>
      </c>
      <c r="AR1139" s="4">
        <v>3046</v>
      </c>
      <c r="AT1139" s="4">
        <f t="shared" si="36"/>
        <v>4259</v>
      </c>
      <c r="AU1139" s="4">
        <v>967</v>
      </c>
      <c r="AV1139" s="4">
        <v>6464</v>
      </c>
      <c r="AW1139" s="3" t="s">
        <v>35863</v>
      </c>
      <c r="BM1139" s="12"/>
      <c r="BN1139" s="4" t="s">
        <v>23272</v>
      </c>
      <c r="BP1139" s="4" t="s">
        <v>17336</v>
      </c>
      <c r="BQ1139" s="4" t="s">
        <v>12498</v>
      </c>
      <c r="BR1139" s="4" t="s">
        <v>35134</v>
      </c>
      <c r="BS1139" s="4" t="s">
        <v>35517</v>
      </c>
    </row>
    <row r="1140" spans="1:75">
      <c r="A1140" s="4">
        <v>3100410</v>
      </c>
      <c r="B1140" s="4" t="s">
        <v>23271</v>
      </c>
      <c r="C1140" s="4" t="s">
        <v>23270</v>
      </c>
      <c r="D1140" s="4" t="s">
        <v>23268</v>
      </c>
      <c r="E1140" s="4" t="s">
        <v>23365</v>
      </c>
      <c r="F1140" s="4" t="s">
        <v>12144</v>
      </c>
      <c r="G1140" s="4" t="s">
        <v>23268</v>
      </c>
      <c r="H1140" s="4" t="s">
        <v>16892</v>
      </c>
      <c r="I1140" s="4" t="s">
        <v>29061</v>
      </c>
      <c r="J1140" s="4" t="s">
        <v>23187</v>
      </c>
      <c r="L1140" s="4" t="s">
        <v>23269</v>
      </c>
      <c r="M1140" s="4" t="s">
        <v>23268</v>
      </c>
      <c r="N1140" s="4" t="s">
        <v>12746</v>
      </c>
      <c r="O1140" s="4" t="s">
        <v>34939</v>
      </c>
      <c r="P1140" s="4" t="s">
        <v>12746</v>
      </c>
      <c r="W1140" s="4" t="s">
        <v>23267</v>
      </c>
      <c r="X1140" s="4" t="s">
        <v>23266</v>
      </c>
      <c r="Z1140" s="13"/>
      <c r="AA1140" s="4">
        <v>144</v>
      </c>
      <c r="AB1140" s="4">
        <v>40</v>
      </c>
      <c r="AC1140" s="9">
        <v>5</v>
      </c>
      <c r="AD1140" s="4">
        <v>30</v>
      </c>
      <c r="AE1140" s="4">
        <v>30</v>
      </c>
      <c r="AF1140" s="4">
        <v>30</v>
      </c>
      <c r="AG1140" s="4">
        <v>30</v>
      </c>
      <c r="AH1140" s="4">
        <v>30</v>
      </c>
      <c r="AI1140" s="4">
        <v>30</v>
      </c>
      <c r="AJ1140" s="4">
        <v>30</v>
      </c>
      <c r="AK1140" s="4">
        <v>30</v>
      </c>
      <c r="AL1140" s="4">
        <v>2</v>
      </c>
      <c r="AM1140" s="4">
        <v>2</v>
      </c>
      <c r="AN1140" s="4">
        <v>1</v>
      </c>
      <c r="AO1140" s="4">
        <v>1</v>
      </c>
      <c r="AP1140" s="4">
        <f t="shared" si="35"/>
        <v>246</v>
      </c>
      <c r="AQ1140" s="4">
        <v>20000</v>
      </c>
      <c r="AR1140" s="4">
        <v>30000</v>
      </c>
      <c r="AT1140" s="4">
        <f t="shared" si="36"/>
        <v>50000</v>
      </c>
      <c r="AU1140" s="4">
        <v>4166</v>
      </c>
      <c r="AV1140" s="4">
        <v>50000</v>
      </c>
      <c r="AW1140" s="4" t="s">
        <v>35862</v>
      </c>
      <c r="AX1140" s="4">
        <v>4166</v>
      </c>
      <c r="AY1140" s="4">
        <v>50000</v>
      </c>
      <c r="AZ1140" s="4" t="s">
        <v>13549</v>
      </c>
      <c r="BM1140" s="12"/>
      <c r="BN1140" s="4" t="s">
        <v>23173</v>
      </c>
      <c r="BP1140" s="4" t="s">
        <v>17279</v>
      </c>
      <c r="BQ1140" s="4" t="s">
        <v>12498</v>
      </c>
    </row>
    <row r="1141" spans="1:75">
      <c r="A1141" s="4">
        <v>3100411</v>
      </c>
      <c r="B1141" s="4" t="s">
        <v>23168</v>
      </c>
      <c r="C1141" s="4" t="s">
        <v>23175</v>
      </c>
      <c r="E1141" s="4" t="s">
        <v>23175</v>
      </c>
      <c r="F1141" s="4" t="s">
        <v>12144</v>
      </c>
      <c r="G1141" s="4" t="s">
        <v>23174</v>
      </c>
      <c r="H1141" s="4" t="s">
        <v>16892</v>
      </c>
      <c r="I1141" s="4" t="s">
        <v>17437</v>
      </c>
      <c r="J1141" s="59" t="s">
        <v>325</v>
      </c>
      <c r="K1141" s="59"/>
      <c r="L1141" s="4" t="s">
        <v>12110</v>
      </c>
      <c r="M1141" s="4" t="s">
        <v>23076</v>
      </c>
      <c r="N1141" s="4" t="s">
        <v>11977</v>
      </c>
      <c r="P1141" s="4" t="s">
        <v>12746</v>
      </c>
      <c r="W1141" s="4" t="s">
        <v>23075</v>
      </c>
      <c r="X1141" s="4" t="s">
        <v>12602</v>
      </c>
      <c r="Y1141" s="4" t="s">
        <v>17069</v>
      </c>
      <c r="Z1141" s="13" t="s">
        <v>13771</v>
      </c>
      <c r="AA1141" s="4">
        <v>250</v>
      </c>
      <c r="AB1141" s="4">
        <v>44</v>
      </c>
      <c r="AC1141" s="9">
        <v>8</v>
      </c>
      <c r="AD1141" s="4">
        <v>3</v>
      </c>
      <c r="AE1141" s="4">
        <v>3</v>
      </c>
      <c r="AF1141" s="4">
        <v>3</v>
      </c>
      <c r="AG1141" s="4">
        <v>3</v>
      </c>
      <c r="AH1141" s="4">
        <v>3</v>
      </c>
      <c r="AI1141" s="4">
        <v>3</v>
      </c>
      <c r="AJ1141" s="4">
        <v>3</v>
      </c>
      <c r="AK1141" s="4">
        <v>3</v>
      </c>
      <c r="AL1141" s="4">
        <v>3</v>
      </c>
      <c r="AM1141" s="4">
        <v>3</v>
      </c>
      <c r="AN1141" s="4">
        <v>3</v>
      </c>
      <c r="AO1141" s="4">
        <v>3</v>
      </c>
      <c r="AP1141" s="4">
        <f t="shared" si="35"/>
        <v>36</v>
      </c>
      <c r="AQ1141" s="4">
        <v>2923</v>
      </c>
      <c r="AR1141" s="4">
        <v>12161</v>
      </c>
      <c r="AT1141" s="4">
        <f t="shared" si="36"/>
        <v>15084</v>
      </c>
      <c r="AU1141" s="4">
        <v>4240</v>
      </c>
      <c r="AV1141" s="4">
        <v>50874</v>
      </c>
      <c r="AW1141" s="4" t="s">
        <v>13549</v>
      </c>
      <c r="BM1141" s="12"/>
      <c r="BP1141" s="4" t="s">
        <v>17336</v>
      </c>
      <c r="BQ1141" s="4" t="s">
        <v>12498</v>
      </c>
    </row>
    <row r="1142" spans="1:75">
      <c r="A1142" s="4">
        <v>3100223</v>
      </c>
      <c r="B1142" s="4" t="s">
        <v>24163</v>
      </c>
      <c r="C1142" s="4" t="s">
        <v>2912</v>
      </c>
      <c r="D1142" s="4" t="s">
        <v>3025</v>
      </c>
      <c r="E1142" s="4" t="s">
        <v>2912</v>
      </c>
      <c r="F1142" s="4" t="s">
        <v>12144</v>
      </c>
      <c r="G1142" s="4" t="s">
        <v>24162</v>
      </c>
      <c r="H1142" s="4" t="s">
        <v>16899</v>
      </c>
      <c r="I1142" s="4" t="s">
        <v>2695</v>
      </c>
      <c r="J1142" s="4" t="s">
        <v>2695</v>
      </c>
      <c r="L1142" s="4" t="s">
        <v>3178</v>
      </c>
      <c r="N1142" s="4" t="s">
        <v>12144</v>
      </c>
      <c r="P1142" s="4" t="s">
        <v>12746</v>
      </c>
      <c r="W1142" s="4" t="s">
        <v>24161</v>
      </c>
      <c r="X1142" s="4" t="s">
        <v>17940</v>
      </c>
      <c r="Y1142" s="4" t="s">
        <v>17637</v>
      </c>
      <c r="Z1142" s="4" t="s">
        <v>17343</v>
      </c>
      <c r="AA1142" s="4">
        <v>220</v>
      </c>
      <c r="AB1142" s="9">
        <v>49.5</v>
      </c>
      <c r="AC1142" s="5">
        <v>5.5</v>
      </c>
      <c r="AD1142" s="4">
        <v>4</v>
      </c>
      <c r="AE1142" s="4">
        <v>4</v>
      </c>
      <c r="AF1142" s="4">
        <v>4</v>
      </c>
      <c r="AG1142" s="4">
        <v>4</v>
      </c>
      <c r="AH1142" s="4">
        <v>4</v>
      </c>
      <c r="AI1142" s="4">
        <v>4</v>
      </c>
      <c r="AJ1142" s="4">
        <v>4</v>
      </c>
      <c r="AK1142" s="4">
        <v>4</v>
      </c>
      <c r="AL1142" s="4">
        <v>4</v>
      </c>
      <c r="AM1142" s="4">
        <v>4</v>
      </c>
      <c r="AN1142" s="4">
        <v>4</v>
      </c>
      <c r="AO1142" s="4">
        <v>4</v>
      </c>
      <c r="AP1142" s="3">
        <f t="shared" si="35"/>
        <v>48</v>
      </c>
      <c r="AQ1142" s="4">
        <v>6418</v>
      </c>
      <c r="AR1142" s="4">
        <v>10126</v>
      </c>
      <c r="AT1142" s="4">
        <f t="shared" si="36"/>
        <v>16544</v>
      </c>
      <c r="AU1142" s="4">
        <v>20</v>
      </c>
      <c r="AV1142" s="4">
        <v>865</v>
      </c>
      <c r="AW1142" s="4" t="s">
        <v>13571</v>
      </c>
      <c r="AX1142" s="4">
        <v>1200</v>
      </c>
      <c r="AY1142" s="4">
        <v>26724</v>
      </c>
      <c r="AZ1142" s="4" t="s">
        <v>12610</v>
      </c>
      <c r="BM1142" s="3"/>
      <c r="BN1142" s="4" t="s">
        <v>24170</v>
      </c>
      <c r="BP1142" s="4" t="s">
        <v>17336</v>
      </c>
      <c r="BQ1142" s="4" t="s">
        <v>12498</v>
      </c>
      <c r="BR1142" s="4" t="s">
        <v>35518</v>
      </c>
      <c r="BU1142" s="4">
        <v>2</v>
      </c>
      <c r="BW1142" s="4" t="s">
        <v>29691</v>
      </c>
    </row>
    <row r="1143" spans="1:75">
      <c r="A1143" s="4">
        <v>3100412</v>
      </c>
      <c r="B1143" s="4" t="s">
        <v>23165</v>
      </c>
      <c r="C1143" s="4" t="s">
        <v>12357</v>
      </c>
      <c r="E1143" s="4" t="s">
        <v>12357</v>
      </c>
      <c r="F1143" s="4" t="s">
        <v>12746</v>
      </c>
      <c r="G1143" s="4" t="s">
        <v>12358</v>
      </c>
      <c r="H1143" s="4" t="s">
        <v>16892</v>
      </c>
      <c r="I1143" s="4" t="s">
        <v>23164</v>
      </c>
      <c r="J1143" s="4" t="s">
        <v>23164</v>
      </c>
      <c r="L1143" s="4" t="s">
        <v>11927</v>
      </c>
      <c r="N1143" s="4" t="s">
        <v>12746</v>
      </c>
      <c r="O1143" s="4" t="s">
        <v>35519</v>
      </c>
      <c r="P1143" s="4" t="s">
        <v>12746</v>
      </c>
      <c r="W1143" s="4" t="s">
        <v>12224</v>
      </c>
      <c r="X1143" s="4" t="s">
        <v>23073</v>
      </c>
      <c r="Y1143" s="4" t="s">
        <v>17069</v>
      </c>
      <c r="Z1143" s="13" t="s">
        <v>17742</v>
      </c>
      <c r="AA1143" s="4">
        <v>35</v>
      </c>
      <c r="AB1143" s="4">
        <v>48</v>
      </c>
      <c r="AC1143" s="9">
        <v>6</v>
      </c>
      <c r="AD1143" s="4">
        <v>5</v>
      </c>
      <c r="AF1143" s="4">
        <v>5</v>
      </c>
      <c r="AI1143" s="4">
        <v>4</v>
      </c>
      <c r="AL1143" s="4">
        <v>4</v>
      </c>
      <c r="AP1143" s="4">
        <f t="shared" si="35"/>
        <v>18</v>
      </c>
      <c r="AQ1143" s="4">
        <v>775</v>
      </c>
      <c r="AR1143" s="4">
        <v>3650</v>
      </c>
      <c r="AT1143" s="4">
        <f t="shared" si="36"/>
        <v>4425</v>
      </c>
      <c r="AU1143" s="4">
        <v>316</v>
      </c>
      <c r="AV1143" s="4">
        <v>3800</v>
      </c>
      <c r="AW1143" s="4" t="s">
        <v>13549</v>
      </c>
      <c r="AX1143" s="4">
        <v>37</v>
      </c>
      <c r="AY1143" s="4">
        <v>350</v>
      </c>
      <c r="AZ1143" s="4" t="s">
        <v>12922</v>
      </c>
      <c r="BA1143" s="4">
        <v>133</v>
      </c>
      <c r="BB1143" s="4">
        <v>1600</v>
      </c>
      <c r="BC1143" s="3" t="s">
        <v>35862</v>
      </c>
      <c r="BM1143" s="12"/>
      <c r="BP1143" s="4" t="s">
        <v>17336</v>
      </c>
      <c r="BQ1143" s="4" t="s">
        <v>12498</v>
      </c>
    </row>
    <row r="1144" spans="1:75">
      <c r="A1144" s="4">
        <v>3100224</v>
      </c>
      <c r="B1144" s="4" t="s">
        <v>24242</v>
      </c>
      <c r="C1144" s="4" t="s">
        <v>2557</v>
      </c>
      <c r="D1144" s="4" t="s">
        <v>1171</v>
      </c>
      <c r="E1144" s="4" t="s">
        <v>24146</v>
      </c>
      <c r="F1144" s="4" t="s">
        <v>12144</v>
      </c>
      <c r="G1144" s="4" t="s">
        <v>939</v>
      </c>
      <c r="H1144" s="4" t="s">
        <v>16899</v>
      </c>
      <c r="I1144" s="4" t="s">
        <v>2695</v>
      </c>
      <c r="J1144" s="4" t="s">
        <v>2695</v>
      </c>
      <c r="L1144" s="4" t="s">
        <v>3178</v>
      </c>
      <c r="N1144" s="4" t="s">
        <v>12144</v>
      </c>
      <c r="P1144" s="4" t="s">
        <v>12746</v>
      </c>
      <c r="W1144" s="4" t="s">
        <v>24145</v>
      </c>
      <c r="X1144" s="4" t="s">
        <v>24241</v>
      </c>
      <c r="Y1144" s="4" t="s">
        <v>17637</v>
      </c>
      <c r="Z1144" s="4" t="s">
        <v>17343</v>
      </c>
      <c r="AA1144" s="4">
        <v>224</v>
      </c>
      <c r="AB1144" s="4">
        <v>49</v>
      </c>
      <c r="AC1144" s="5">
        <v>5.5</v>
      </c>
      <c r="AD1144" s="4">
        <v>8</v>
      </c>
      <c r="AE1144" s="4">
        <v>10</v>
      </c>
      <c r="AF1144" s="4">
        <v>10</v>
      </c>
      <c r="AG1144" s="4">
        <v>9</v>
      </c>
      <c r="AH1144" s="4">
        <v>7</v>
      </c>
      <c r="AI1144" s="4">
        <v>6</v>
      </c>
      <c r="AJ1144" s="4">
        <v>7</v>
      </c>
      <c r="AK1144" s="4">
        <v>7</v>
      </c>
      <c r="AL1144" s="4">
        <v>6</v>
      </c>
      <c r="AM1144" s="4">
        <v>5</v>
      </c>
      <c r="AN1144" s="4">
        <v>4</v>
      </c>
      <c r="AO1144" s="4">
        <v>2</v>
      </c>
      <c r="AP1144" s="3">
        <f t="shared" si="35"/>
        <v>81</v>
      </c>
      <c r="AQ1144" s="4">
        <v>6658</v>
      </c>
      <c r="AR1144" s="4">
        <v>3000</v>
      </c>
      <c r="AT1144" s="4">
        <f t="shared" si="36"/>
        <v>9658</v>
      </c>
      <c r="AU1144" s="4">
        <v>105</v>
      </c>
      <c r="AV1144" s="4">
        <v>11900</v>
      </c>
      <c r="AW1144" s="4" t="s">
        <v>15261</v>
      </c>
      <c r="BM1144" s="3"/>
      <c r="BP1144" s="4" t="s">
        <v>17336</v>
      </c>
      <c r="BQ1144" s="4" t="s">
        <v>12498</v>
      </c>
      <c r="BR1144" s="4" t="s">
        <v>35770</v>
      </c>
    </row>
    <row r="1145" spans="1:75">
      <c r="A1145" s="4">
        <v>3100225</v>
      </c>
      <c r="B1145" s="4" t="s">
        <v>24142</v>
      </c>
      <c r="C1145" s="4" t="s">
        <v>24137</v>
      </c>
      <c r="D1145" s="4" t="s">
        <v>24135</v>
      </c>
      <c r="E1145" s="4" t="s">
        <v>24136</v>
      </c>
      <c r="F1145" s="4" t="s">
        <v>12746</v>
      </c>
      <c r="G1145" s="4" t="s">
        <v>2695</v>
      </c>
      <c r="H1145" s="4" t="s">
        <v>16899</v>
      </c>
      <c r="I1145" s="4" t="s">
        <v>2695</v>
      </c>
      <c r="J1145" s="4" t="s">
        <v>2695</v>
      </c>
      <c r="L1145" s="4" t="s">
        <v>3178</v>
      </c>
      <c r="N1145" s="4" t="s">
        <v>12144</v>
      </c>
      <c r="P1145" s="4" t="s">
        <v>12746</v>
      </c>
      <c r="S1145" s="4" t="s">
        <v>12144</v>
      </c>
      <c r="V1145" s="50" t="s">
        <v>24134</v>
      </c>
      <c r="W1145" s="4" t="s">
        <v>24133</v>
      </c>
      <c r="X1145" s="4" t="s">
        <v>24130</v>
      </c>
      <c r="Y1145" s="4" t="s">
        <v>17069</v>
      </c>
      <c r="Z1145" s="4" t="s">
        <v>13771</v>
      </c>
      <c r="AA1145" s="9" t="s">
        <v>24129</v>
      </c>
      <c r="AB1145" s="4">
        <v>48</v>
      </c>
      <c r="AC1145" s="5">
        <v>6</v>
      </c>
      <c r="AD1145" s="4">
        <v>1</v>
      </c>
      <c r="AE1145" s="4">
        <v>1</v>
      </c>
      <c r="AF1145" s="4">
        <v>1</v>
      </c>
      <c r="AG1145" s="4">
        <v>1</v>
      </c>
      <c r="AH1145" s="4">
        <v>1</v>
      </c>
      <c r="AI1145" s="4">
        <v>1</v>
      </c>
      <c r="AJ1145" s="4">
        <v>1</v>
      </c>
      <c r="AK1145" s="4">
        <v>1</v>
      </c>
      <c r="AL1145" s="4">
        <v>1</v>
      </c>
      <c r="AM1145" s="4">
        <v>1</v>
      </c>
      <c r="AN1145" s="4">
        <v>1</v>
      </c>
      <c r="AO1145" s="4">
        <v>1</v>
      </c>
      <c r="AP1145" s="3">
        <f t="shared" si="35"/>
        <v>12</v>
      </c>
      <c r="AQ1145" s="4">
        <v>1677</v>
      </c>
      <c r="AR1145" s="4">
        <v>1427</v>
      </c>
      <c r="AT1145" s="4">
        <f t="shared" si="36"/>
        <v>3104</v>
      </c>
      <c r="AU1145" s="4">
        <v>165</v>
      </c>
      <c r="AV1145" s="4">
        <v>9000</v>
      </c>
      <c r="AW1145" s="4" t="s">
        <v>13571</v>
      </c>
      <c r="BM1145" s="3"/>
      <c r="BN1145" s="4" t="s">
        <v>24128</v>
      </c>
      <c r="BP1145" s="4" t="s">
        <v>17279</v>
      </c>
      <c r="BQ1145" s="4" t="s">
        <v>12498</v>
      </c>
      <c r="BS1145" s="4" t="s">
        <v>35771</v>
      </c>
    </row>
    <row r="1146" spans="1:75">
      <c r="A1146" s="4">
        <v>3100226</v>
      </c>
      <c r="B1146" s="4" t="s">
        <v>24123</v>
      </c>
      <c r="C1146" s="4" t="s">
        <v>3377</v>
      </c>
      <c r="D1146" s="4" t="s">
        <v>24115</v>
      </c>
      <c r="F1146" s="4" t="s">
        <v>12144</v>
      </c>
      <c r="G1146" s="4" t="s">
        <v>24122</v>
      </c>
      <c r="H1146" s="4" t="s">
        <v>16899</v>
      </c>
      <c r="I1146" s="4" t="s">
        <v>2695</v>
      </c>
      <c r="J1146" s="4" t="s">
        <v>2695</v>
      </c>
      <c r="L1146" s="4" t="s">
        <v>3178</v>
      </c>
      <c r="N1146" s="4" t="s">
        <v>12144</v>
      </c>
      <c r="P1146" s="4" t="s">
        <v>12746</v>
      </c>
      <c r="W1146" s="4" t="s">
        <v>24114</v>
      </c>
      <c r="X1146" s="4" t="s">
        <v>24113</v>
      </c>
      <c r="Y1146" s="4" t="s">
        <v>17069</v>
      </c>
      <c r="Z1146" s="4" t="s">
        <v>13771</v>
      </c>
      <c r="AA1146" s="4">
        <v>300</v>
      </c>
      <c r="AB1146" s="4">
        <v>48</v>
      </c>
      <c r="AC1146" s="5">
        <v>6</v>
      </c>
      <c r="AD1146" s="4">
        <v>5</v>
      </c>
      <c r="AE1146" s="4">
        <v>5</v>
      </c>
      <c r="AF1146" s="4">
        <v>4</v>
      </c>
      <c r="AG1146" s="4">
        <v>8</v>
      </c>
      <c r="AH1146" s="4">
        <v>7</v>
      </c>
      <c r="AI1146" s="4">
        <v>8</v>
      </c>
      <c r="AJ1146" s="4">
        <v>5</v>
      </c>
      <c r="AK1146" s="4">
        <v>7</v>
      </c>
      <c r="AL1146" s="4">
        <v>7</v>
      </c>
      <c r="AM1146" s="4">
        <v>9</v>
      </c>
      <c r="AN1146" s="4">
        <v>6</v>
      </c>
      <c r="AO1146" s="4">
        <v>3</v>
      </c>
      <c r="AP1146" s="3">
        <f t="shared" si="35"/>
        <v>74</v>
      </c>
      <c r="AQ1146" s="4">
        <v>8588</v>
      </c>
      <c r="AR1146" s="4">
        <v>12575</v>
      </c>
      <c r="AT1146" s="4">
        <f t="shared" si="36"/>
        <v>21163</v>
      </c>
      <c r="AU1146" s="4">
        <v>2310</v>
      </c>
      <c r="AV1146" s="4">
        <v>17349</v>
      </c>
      <c r="AW1146" s="4" t="s">
        <v>10161</v>
      </c>
      <c r="AX1146" s="4">
        <v>30</v>
      </c>
      <c r="AY1146" s="4">
        <v>1004</v>
      </c>
      <c r="AZ1146" s="4" t="s">
        <v>13087</v>
      </c>
      <c r="BB1146" s="4">
        <v>1648</v>
      </c>
      <c r="BC1146" s="4" t="s">
        <v>24236</v>
      </c>
      <c r="BM1146" s="3"/>
      <c r="BN1146" s="4" t="s">
        <v>24235</v>
      </c>
      <c r="BP1146" s="4" t="s">
        <v>17279</v>
      </c>
      <c r="BQ1146" s="4" t="s">
        <v>12498</v>
      </c>
      <c r="BR1146" s="4" t="s">
        <v>35772</v>
      </c>
    </row>
    <row r="1147" spans="1:75">
      <c r="A1147" s="4">
        <v>3100227</v>
      </c>
      <c r="B1147" s="4" t="s">
        <v>24127</v>
      </c>
      <c r="C1147" s="4" t="s">
        <v>24126</v>
      </c>
      <c r="D1147" s="4" t="s">
        <v>24234</v>
      </c>
      <c r="E1147" s="4" t="s">
        <v>24125</v>
      </c>
      <c r="F1147" s="4" t="s">
        <v>12746</v>
      </c>
      <c r="G1147" s="4" t="s">
        <v>24124</v>
      </c>
      <c r="H1147" s="4" t="s">
        <v>16899</v>
      </c>
      <c r="I1147" s="4" t="s">
        <v>2695</v>
      </c>
      <c r="J1147" s="4" t="s">
        <v>2695</v>
      </c>
      <c r="L1147" s="4" t="s">
        <v>3178</v>
      </c>
      <c r="N1147" s="4" t="s">
        <v>12144</v>
      </c>
      <c r="P1147" s="4" t="s">
        <v>12746</v>
      </c>
      <c r="W1147" s="4" t="s">
        <v>12498</v>
      </c>
      <c r="X1147" s="4" t="s">
        <v>24233</v>
      </c>
      <c r="Y1147" s="4" t="s">
        <v>17069</v>
      </c>
      <c r="Z1147" s="4" t="s">
        <v>13771</v>
      </c>
      <c r="AA1147" s="4">
        <v>150</v>
      </c>
      <c r="AB1147" s="4">
        <v>44</v>
      </c>
      <c r="AC1147" s="5">
        <v>5.5</v>
      </c>
      <c r="AD1147" s="4">
        <v>1</v>
      </c>
      <c r="AE1147" s="4">
        <v>2</v>
      </c>
      <c r="AF1147" s="4">
        <v>2</v>
      </c>
      <c r="AG1147" s="4">
        <v>4</v>
      </c>
      <c r="AH1147" s="4">
        <v>4</v>
      </c>
      <c r="AI1147" s="4">
        <v>4</v>
      </c>
      <c r="AJ1147" s="4">
        <v>4</v>
      </c>
      <c r="AK1147" s="4">
        <v>4</v>
      </c>
      <c r="AL1147" s="4">
        <v>4</v>
      </c>
      <c r="AM1147" s="4">
        <v>2</v>
      </c>
      <c r="AN1147" s="4">
        <v>2</v>
      </c>
      <c r="AO1147" s="4">
        <v>1</v>
      </c>
      <c r="AP1147" s="3">
        <f t="shared" si="35"/>
        <v>34</v>
      </c>
      <c r="AQ1147" s="4">
        <v>5612</v>
      </c>
      <c r="AR1147" s="4">
        <v>2157</v>
      </c>
      <c r="AT1147" s="4">
        <f t="shared" si="36"/>
        <v>7769</v>
      </c>
      <c r="AU1147" s="4">
        <v>1280</v>
      </c>
      <c r="AV1147" s="4">
        <v>8993</v>
      </c>
      <c r="AW1147" s="4" t="s">
        <v>23655</v>
      </c>
      <c r="BM1147" s="3"/>
      <c r="BP1147" s="4" t="s">
        <v>17336</v>
      </c>
      <c r="BQ1147" s="4" t="s">
        <v>12498</v>
      </c>
      <c r="BR1147" s="4" t="s">
        <v>35773</v>
      </c>
    </row>
    <row r="1148" spans="1:75">
      <c r="A1148" s="4">
        <v>3100228</v>
      </c>
      <c r="B1148" s="4" t="s">
        <v>24232</v>
      </c>
      <c r="C1148" s="4" t="s">
        <v>3390</v>
      </c>
      <c r="D1148" s="4" t="s">
        <v>24121</v>
      </c>
      <c r="E1148" s="4" t="s">
        <v>3390</v>
      </c>
      <c r="F1148" s="4" t="s">
        <v>12144</v>
      </c>
      <c r="G1148" s="4" t="s">
        <v>24121</v>
      </c>
      <c r="H1148" s="4" t="s">
        <v>16899</v>
      </c>
      <c r="I1148" s="4" t="s">
        <v>2695</v>
      </c>
      <c r="J1148" s="4" t="s">
        <v>2695</v>
      </c>
      <c r="L1148" s="4" t="s">
        <v>3178</v>
      </c>
      <c r="M1148" s="4" t="s">
        <v>24121</v>
      </c>
      <c r="N1148" s="4" t="s">
        <v>12144</v>
      </c>
      <c r="P1148" s="4" t="s">
        <v>12746</v>
      </c>
      <c r="W1148" s="4" t="s">
        <v>24120</v>
      </c>
      <c r="X1148" s="4" t="s">
        <v>24119</v>
      </c>
      <c r="Y1148" s="4" t="s">
        <v>17637</v>
      </c>
      <c r="Z1148" s="4" t="s">
        <v>17343</v>
      </c>
      <c r="AA1148" s="4">
        <v>225</v>
      </c>
      <c r="AB1148" s="4">
        <v>50</v>
      </c>
      <c r="AC1148" s="5">
        <v>5.5</v>
      </c>
      <c r="AD1148" s="4">
        <v>8</v>
      </c>
      <c r="AE1148" s="4">
        <v>5</v>
      </c>
      <c r="AF1148" s="4">
        <v>6</v>
      </c>
      <c r="AG1148" s="4">
        <v>6</v>
      </c>
      <c r="AH1148" s="4">
        <v>6</v>
      </c>
      <c r="AI1148" s="4">
        <v>5</v>
      </c>
      <c r="AJ1148" s="4">
        <v>7</v>
      </c>
      <c r="AK1148" s="4">
        <v>11</v>
      </c>
      <c r="AL1148" s="4">
        <v>7</v>
      </c>
      <c r="AM1148" s="4">
        <v>5</v>
      </c>
      <c r="AN1148" s="4">
        <v>4</v>
      </c>
      <c r="AO1148" s="4">
        <v>5</v>
      </c>
      <c r="AP1148" s="3">
        <f t="shared" si="35"/>
        <v>75</v>
      </c>
      <c r="AQ1148" s="4">
        <v>10087</v>
      </c>
      <c r="AR1148" s="4">
        <v>11328</v>
      </c>
      <c r="AT1148" s="4">
        <f t="shared" si="36"/>
        <v>21415</v>
      </c>
      <c r="AU1148" s="4">
        <v>712</v>
      </c>
      <c r="AV1148" s="4">
        <v>28500</v>
      </c>
      <c r="AW1148" s="4" t="s">
        <v>12610</v>
      </c>
      <c r="BM1148" s="3"/>
      <c r="BP1148" s="4" t="s">
        <v>17336</v>
      </c>
      <c r="BQ1148" s="4" t="s">
        <v>12498</v>
      </c>
      <c r="BR1148" s="4" t="s">
        <v>35650</v>
      </c>
      <c r="BS1148" s="4" t="s">
        <v>35524</v>
      </c>
    </row>
    <row r="1149" spans="1:75">
      <c r="A1149" s="4">
        <v>3100229</v>
      </c>
      <c r="B1149" s="4" t="s">
        <v>24118</v>
      </c>
      <c r="C1149" s="4" t="s">
        <v>24117</v>
      </c>
      <c r="E1149" s="4" t="s">
        <v>24117</v>
      </c>
      <c r="F1149" s="4" t="s">
        <v>12144</v>
      </c>
      <c r="G1149" s="4" t="s">
        <v>24116</v>
      </c>
      <c r="H1149" s="4" t="s">
        <v>16899</v>
      </c>
      <c r="I1149" s="4" t="s">
        <v>3185</v>
      </c>
      <c r="J1149" s="59" t="s">
        <v>30114</v>
      </c>
      <c r="K1149" s="59" t="s">
        <v>3185</v>
      </c>
      <c r="L1149" s="4" t="s">
        <v>3178</v>
      </c>
      <c r="N1149" s="4" t="s">
        <v>12746</v>
      </c>
      <c r="O1149" s="4" t="s">
        <v>35525</v>
      </c>
      <c r="P1149" s="4" t="s">
        <v>12746</v>
      </c>
      <c r="W1149" s="4" t="s">
        <v>18795</v>
      </c>
      <c r="X1149" s="4" t="s">
        <v>22044</v>
      </c>
      <c r="Y1149" s="4" t="s">
        <v>17069</v>
      </c>
      <c r="Z1149" s="4" t="s">
        <v>13771</v>
      </c>
      <c r="AA1149" s="4">
        <v>128</v>
      </c>
      <c r="AB1149" s="4">
        <v>45</v>
      </c>
      <c r="AC1149" s="5">
        <v>5.5</v>
      </c>
      <c r="AD1149" s="4">
        <v>3</v>
      </c>
      <c r="AE1149" s="4">
        <v>4</v>
      </c>
      <c r="AF1149" s="4">
        <v>4</v>
      </c>
      <c r="AG1149" s="4">
        <v>5</v>
      </c>
      <c r="AH1149" s="4">
        <v>5</v>
      </c>
      <c r="AI1149" s="4">
        <v>3</v>
      </c>
      <c r="AP1149" s="3">
        <f t="shared" si="35"/>
        <v>24</v>
      </c>
      <c r="AQ1149" s="4">
        <v>2665</v>
      </c>
      <c r="AR1149" s="4">
        <v>7585</v>
      </c>
      <c r="AT1149" s="4">
        <f t="shared" si="36"/>
        <v>10250</v>
      </c>
      <c r="AU1149" s="4">
        <v>5080</v>
      </c>
      <c r="AV1149" s="4">
        <v>35560</v>
      </c>
      <c r="AW1149" s="4" t="s">
        <v>23655</v>
      </c>
      <c r="BM1149" s="3"/>
      <c r="BP1149" s="4" t="s">
        <v>17279</v>
      </c>
      <c r="BQ1149" s="4" t="s">
        <v>12498</v>
      </c>
      <c r="BR1149" s="4" t="s">
        <v>35526</v>
      </c>
      <c r="BS1149" s="4" t="s">
        <v>35527</v>
      </c>
    </row>
    <row r="1150" spans="1:75">
      <c r="A1150" s="4">
        <v>3100230</v>
      </c>
      <c r="B1150" s="4" t="s">
        <v>24228</v>
      </c>
      <c r="C1150" s="4" t="s">
        <v>2695</v>
      </c>
      <c r="D1150" s="4" t="s">
        <v>24071</v>
      </c>
      <c r="E1150" s="4" t="s">
        <v>964</v>
      </c>
      <c r="F1150" s="4" t="s">
        <v>12144</v>
      </c>
      <c r="G1150" s="4" t="s">
        <v>8280</v>
      </c>
      <c r="H1150" s="4" t="s">
        <v>16899</v>
      </c>
      <c r="I1150" s="4" t="s">
        <v>24072</v>
      </c>
      <c r="J1150" s="59" t="s">
        <v>30114</v>
      </c>
      <c r="K1150" s="59" t="s">
        <v>24072</v>
      </c>
      <c r="L1150" s="4" t="s">
        <v>3178</v>
      </c>
      <c r="M1150" s="4" t="s">
        <v>24070</v>
      </c>
      <c r="N1150" s="4" t="s">
        <v>12144</v>
      </c>
      <c r="P1150" s="4" t="s">
        <v>12144</v>
      </c>
      <c r="Q1150" s="4" t="s">
        <v>24069</v>
      </c>
      <c r="W1150" s="4" t="s">
        <v>12498</v>
      </c>
      <c r="X1150" s="4" t="s">
        <v>20028</v>
      </c>
      <c r="Y1150" s="4" t="s">
        <v>17069</v>
      </c>
      <c r="Z1150" s="4" t="s">
        <v>13771</v>
      </c>
      <c r="AA1150" s="4">
        <v>234</v>
      </c>
      <c r="AB1150" s="4">
        <v>60</v>
      </c>
      <c r="AC1150" s="5">
        <v>6</v>
      </c>
      <c r="AD1150" s="4">
        <v>3</v>
      </c>
      <c r="AE1150" s="4">
        <v>3</v>
      </c>
      <c r="AF1150" s="4">
        <v>6</v>
      </c>
      <c r="AG1150" s="4">
        <v>8</v>
      </c>
      <c r="AH1150" s="4">
        <v>5</v>
      </c>
      <c r="AI1150" s="4">
        <v>8</v>
      </c>
      <c r="AJ1150" s="4">
        <v>8</v>
      </c>
      <c r="AK1150" s="4">
        <v>8</v>
      </c>
      <c r="AL1150" s="4">
        <v>8</v>
      </c>
      <c r="AM1150" s="4">
        <v>5</v>
      </c>
      <c r="AN1150" s="4">
        <v>3</v>
      </c>
      <c r="AO1150" s="4">
        <v>2</v>
      </c>
      <c r="AP1150" s="3">
        <f t="shared" si="35"/>
        <v>67</v>
      </c>
      <c r="AQ1150" s="4">
        <v>6630</v>
      </c>
      <c r="AR1150" s="4">
        <v>11940</v>
      </c>
      <c r="AT1150" s="4">
        <f t="shared" si="36"/>
        <v>18570</v>
      </c>
      <c r="AU1150" s="4">
        <v>1314</v>
      </c>
      <c r="AV1150" s="4">
        <v>23620</v>
      </c>
      <c r="AW1150" s="4" t="s">
        <v>14603</v>
      </c>
      <c r="AX1150" s="4">
        <v>554</v>
      </c>
      <c r="AY1150" s="4">
        <v>3211</v>
      </c>
      <c r="AZ1150" s="4" t="s">
        <v>9925</v>
      </c>
      <c r="BM1150" s="3"/>
      <c r="BP1150" s="4" t="s">
        <v>17336</v>
      </c>
      <c r="BQ1150" s="4" t="s">
        <v>12498</v>
      </c>
      <c r="BR1150" s="4" t="s">
        <v>33845</v>
      </c>
      <c r="BS1150" s="4" t="s">
        <v>35529</v>
      </c>
    </row>
    <row r="1151" spans="1:75">
      <c r="A1151" s="4">
        <v>3100231</v>
      </c>
      <c r="B1151" s="4" t="s">
        <v>24068</v>
      </c>
      <c r="C1151" s="4" t="s">
        <v>3404</v>
      </c>
      <c r="D1151" s="4" t="s">
        <v>24065</v>
      </c>
      <c r="E1151" s="4" t="s">
        <v>24067</v>
      </c>
      <c r="F1151" s="4" t="s">
        <v>12746</v>
      </c>
      <c r="G1151" s="4" t="s">
        <v>24066</v>
      </c>
      <c r="H1151" s="4" t="s">
        <v>16899</v>
      </c>
      <c r="I1151" s="4" t="s">
        <v>24060</v>
      </c>
      <c r="J1151" s="59" t="s">
        <v>30114</v>
      </c>
      <c r="K1151" s="59" t="s">
        <v>3531</v>
      </c>
      <c r="L1151" s="4" t="s">
        <v>3178</v>
      </c>
      <c r="M1151" s="4" t="s">
        <v>24064</v>
      </c>
      <c r="N1151" s="4" t="s">
        <v>12144</v>
      </c>
      <c r="P1151" s="4" t="s">
        <v>12746</v>
      </c>
      <c r="W1151" s="4" t="s">
        <v>12498</v>
      </c>
      <c r="X1151" s="4" t="s">
        <v>6822</v>
      </c>
      <c r="Y1151" s="4" t="s">
        <v>17069</v>
      </c>
      <c r="Z1151" s="4" t="s">
        <v>13771</v>
      </c>
      <c r="AA1151" s="4">
        <v>70</v>
      </c>
      <c r="AB1151" s="4">
        <v>11</v>
      </c>
      <c r="AC1151" s="5">
        <v>5.5</v>
      </c>
      <c r="AF1151" s="4">
        <v>3</v>
      </c>
      <c r="AG1151" s="4">
        <v>3</v>
      </c>
      <c r="AH1151" s="4">
        <v>3</v>
      </c>
      <c r="AI1151" s="4">
        <v>3</v>
      </c>
      <c r="AJ1151" s="4">
        <v>3</v>
      </c>
      <c r="AK1151" s="4">
        <v>3</v>
      </c>
      <c r="AL1151" s="4">
        <v>3</v>
      </c>
      <c r="AM1151" s="4">
        <v>3</v>
      </c>
      <c r="AP1151" s="3">
        <f t="shared" si="35"/>
        <v>24</v>
      </c>
      <c r="AQ1151" s="4">
        <v>1500</v>
      </c>
      <c r="AR1151" s="4">
        <v>4050</v>
      </c>
      <c r="AT1151" s="4">
        <f t="shared" si="36"/>
        <v>5550</v>
      </c>
      <c r="AU1151" s="4">
        <v>1500</v>
      </c>
      <c r="AV1151" s="4">
        <v>6300</v>
      </c>
      <c r="AW1151" s="4" t="s">
        <v>23655</v>
      </c>
      <c r="BM1151" s="3"/>
      <c r="BP1151" s="4" t="s">
        <v>17279</v>
      </c>
      <c r="BQ1151" s="4" t="s">
        <v>12498</v>
      </c>
    </row>
    <row r="1152" spans="1:75">
      <c r="A1152" s="4">
        <v>3100205</v>
      </c>
      <c r="B1152" s="4" t="s">
        <v>24356</v>
      </c>
      <c r="C1152" s="4" t="s">
        <v>971</v>
      </c>
      <c r="D1152" s="4" t="s">
        <v>3255</v>
      </c>
      <c r="F1152" s="4" t="s">
        <v>12144</v>
      </c>
      <c r="G1152" s="4" t="s">
        <v>24178</v>
      </c>
      <c r="H1152" s="4" t="s">
        <v>16899</v>
      </c>
      <c r="I1152" s="4" t="s">
        <v>2695</v>
      </c>
      <c r="J1152" s="4" t="s">
        <v>2695</v>
      </c>
      <c r="L1152" s="4" t="s">
        <v>3178</v>
      </c>
      <c r="N1152" s="4" t="s">
        <v>12144</v>
      </c>
      <c r="P1152" s="4" t="s">
        <v>12144</v>
      </c>
      <c r="Q1152" s="4" t="s">
        <v>24185</v>
      </c>
      <c r="W1152" s="4" t="s">
        <v>24086</v>
      </c>
      <c r="X1152" s="4" t="s">
        <v>24176</v>
      </c>
      <c r="Y1152" s="4" t="s">
        <v>17069</v>
      </c>
      <c r="Z1152" s="4" t="s">
        <v>13771</v>
      </c>
      <c r="AA1152" s="4">
        <v>307</v>
      </c>
      <c r="AB1152" s="4">
        <v>53</v>
      </c>
      <c r="AC1152" s="3">
        <v>6</v>
      </c>
      <c r="AD1152" s="4">
        <v>14</v>
      </c>
      <c r="AE1152" s="4">
        <v>15</v>
      </c>
      <c r="AF1152" s="4">
        <v>15</v>
      </c>
      <c r="AG1152" s="4">
        <v>15</v>
      </c>
      <c r="AH1152" s="4">
        <v>15</v>
      </c>
      <c r="AI1152" s="4">
        <v>14</v>
      </c>
      <c r="AJ1152" s="4">
        <v>14</v>
      </c>
      <c r="AK1152" s="4">
        <v>14</v>
      </c>
      <c r="AL1152" s="4">
        <v>14</v>
      </c>
      <c r="AM1152" s="4">
        <v>14</v>
      </c>
      <c r="AN1152" s="4">
        <v>14</v>
      </c>
      <c r="AO1152" s="4">
        <v>14</v>
      </c>
      <c r="AP1152" s="3">
        <f t="shared" si="35"/>
        <v>172</v>
      </c>
      <c r="AQ1152" s="4">
        <v>24737</v>
      </c>
      <c r="AR1152" s="4">
        <v>22891</v>
      </c>
      <c r="AT1152" s="4">
        <f t="shared" si="36"/>
        <v>47628</v>
      </c>
      <c r="AU1152" s="4">
        <v>4203</v>
      </c>
      <c r="AV1152" s="4">
        <v>126290</v>
      </c>
      <c r="AW1152" s="4" t="s">
        <v>12448</v>
      </c>
      <c r="BM1152" s="3"/>
      <c r="BP1152" s="4" t="s">
        <v>17336</v>
      </c>
      <c r="BQ1152" s="4" t="s">
        <v>12498</v>
      </c>
      <c r="BR1152" s="4" t="s">
        <v>34779</v>
      </c>
    </row>
    <row r="1153" spans="1:71">
      <c r="A1153" s="4">
        <v>3100232</v>
      </c>
      <c r="B1153" s="4" t="s">
        <v>24063</v>
      </c>
      <c r="C1153" s="4" t="s">
        <v>24062</v>
      </c>
      <c r="D1153" s="4" t="s">
        <v>24059</v>
      </c>
      <c r="E1153" s="4" t="s">
        <v>24061</v>
      </c>
      <c r="F1153" s="4" t="s">
        <v>12746</v>
      </c>
      <c r="G1153" s="4" t="s">
        <v>3531</v>
      </c>
      <c r="H1153" s="4" t="s">
        <v>16899</v>
      </c>
      <c r="I1153" s="4" t="s">
        <v>24060</v>
      </c>
      <c r="J1153" s="59" t="s">
        <v>30114</v>
      </c>
      <c r="K1153" s="59" t="s">
        <v>3531</v>
      </c>
      <c r="L1153" s="4" t="s">
        <v>3178</v>
      </c>
      <c r="N1153" s="4" t="s">
        <v>12144</v>
      </c>
      <c r="P1153" s="4" t="s">
        <v>12746</v>
      </c>
      <c r="W1153" s="4" t="s">
        <v>12783</v>
      </c>
      <c r="X1153" s="4" t="s">
        <v>12064</v>
      </c>
      <c r="Y1153" s="4" t="s">
        <v>17069</v>
      </c>
      <c r="Z1153" s="4" t="s">
        <v>13771</v>
      </c>
      <c r="AA1153" s="4">
        <v>307</v>
      </c>
      <c r="AB1153" s="4">
        <v>44</v>
      </c>
      <c r="AC1153" s="5">
        <v>5.5</v>
      </c>
      <c r="AD1153" s="4">
        <v>1</v>
      </c>
      <c r="AE1153" s="4">
        <v>1</v>
      </c>
      <c r="AF1153" s="4">
        <v>1</v>
      </c>
      <c r="AG1153" s="4">
        <v>1</v>
      </c>
      <c r="AH1153" s="4">
        <v>1</v>
      </c>
      <c r="AI1153" s="4">
        <v>1</v>
      </c>
      <c r="AJ1153" s="4">
        <v>1</v>
      </c>
      <c r="AK1153" s="4">
        <v>1</v>
      </c>
      <c r="AL1153" s="4">
        <v>1</v>
      </c>
      <c r="AM1153" s="4">
        <v>1</v>
      </c>
      <c r="AN1153" s="4">
        <v>1</v>
      </c>
      <c r="AO1153" s="4">
        <v>1</v>
      </c>
      <c r="AP1153" s="3">
        <f t="shared" si="35"/>
        <v>12</v>
      </c>
      <c r="AQ1153" s="4">
        <v>951</v>
      </c>
      <c r="AR1153" s="4">
        <v>2687</v>
      </c>
      <c r="AT1153" s="4">
        <f t="shared" si="36"/>
        <v>3638</v>
      </c>
      <c r="AU1153" s="4">
        <v>1030</v>
      </c>
      <c r="AV1153" s="4">
        <v>7213</v>
      </c>
      <c r="AW1153" s="4" t="s">
        <v>12005</v>
      </c>
      <c r="BM1153" s="3"/>
      <c r="BP1153" s="4" t="s">
        <v>17279</v>
      </c>
      <c r="BQ1153" s="4" t="s">
        <v>12498</v>
      </c>
    </row>
    <row r="1154" spans="1:71">
      <c r="A1154" s="4">
        <v>3100233</v>
      </c>
      <c r="B1154" s="4" t="s">
        <v>24201</v>
      </c>
      <c r="C1154" s="4" t="s">
        <v>24200</v>
      </c>
      <c r="D1154" s="4" t="s">
        <v>3875</v>
      </c>
      <c r="F1154" s="4" t="s">
        <v>12144</v>
      </c>
      <c r="G1154" s="4" t="s">
        <v>3875</v>
      </c>
      <c r="H1154" s="4" t="s">
        <v>16899</v>
      </c>
      <c r="I1154" s="4" t="s">
        <v>438</v>
      </c>
      <c r="J1154" s="59" t="s">
        <v>30114</v>
      </c>
      <c r="K1154" s="59" t="s">
        <v>438</v>
      </c>
      <c r="L1154" s="4" t="s">
        <v>3178</v>
      </c>
      <c r="N1154" s="4" t="s">
        <v>12144</v>
      </c>
      <c r="P1154" s="4" t="s">
        <v>12746</v>
      </c>
      <c r="W1154" s="4" t="s">
        <v>15908</v>
      </c>
      <c r="X1154" s="4" t="s">
        <v>24058</v>
      </c>
      <c r="Y1154" s="4" t="s">
        <v>17069</v>
      </c>
      <c r="Z1154" s="4" t="s">
        <v>13771</v>
      </c>
      <c r="AA1154" s="4">
        <v>19</v>
      </c>
      <c r="AB1154" s="4">
        <v>54</v>
      </c>
      <c r="AC1154" s="5">
        <v>6</v>
      </c>
      <c r="AD1154" s="4">
        <v>1</v>
      </c>
      <c r="AE1154" s="4">
        <v>5</v>
      </c>
      <c r="AF1154" s="4">
        <v>1</v>
      </c>
      <c r="AG1154" s="4">
        <v>5</v>
      </c>
      <c r="AH1154" s="4">
        <v>5</v>
      </c>
      <c r="AI1154" s="4">
        <v>5</v>
      </c>
      <c r="AJ1154" s="4">
        <v>5</v>
      </c>
      <c r="AK1154" s="4">
        <v>5</v>
      </c>
      <c r="AL1154" s="4">
        <v>5</v>
      </c>
      <c r="AM1154" s="4">
        <v>5</v>
      </c>
      <c r="AN1154" s="4">
        <v>5</v>
      </c>
      <c r="AO1154" s="4">
        <v>1</v>
      </c>
      <c r="AP1154" s="3">
        <f t="shared" si="35"/>
        <v>48</v>
      </c>
      <c r="AQ1154" s="4">
        <v>3324</v>
      </c>
      <c r="AR1154" s="4">
        <v>2894</v>
      </c>
      <c r="AT1154" s="4">
        <f t="shared" si="36"/>
        <v>6218</v>
      </c>
      <c r="AU1154" s="4">
        <v>301</v>
      </c>
      <c r="AV1154" s="4">
        <v>6633</v>
      </c>
      <c r="AW1154" s="4" t="s">
        <v>35781</v>
      </c>
      <c r="BM1154" s="3"/>
      <c r="BP1154" s="4" t="s">
        <v>17336</v>
      </c>
      <c r="BQ1154" s="4" t="s">
        <v>12498</v>
      </c>
      <c r="BR1154" s="4" t="s">
        <v>35530</v>
      </c>
    </row>
    <row r="1155" spans="1:71">
      <c r="A1155" s="4">
        <v>3100234</v>
      </c>
      <c r="B1155" s="4" t="s">
        <v>24057</v>
      </c>
      <c r="C1155" s="4" t="s">
        <v>24095</v>
      </c>
      <c r="D1155" s="4" t="s">
        <v>24055</v>
      </c>
      <c r="E1155" s="4" t="s">
        <v>24095</v>
      </c>
      <c r="F1155" s="4" t="s">
        <v>12144</v>
      </c>
      <c r="G1155" s="4" t="s">
        <v>24094</v>
      </c>
      <c r="H1155" s="4" t="s">
        <v>16899</v>
      </c>
      <c r="I1155" s="4" t="s">
        <v>3874</v>
      </c>
      <c r="J1155" s="59" t="s">
        <v>30114</v>
      </c>
      <c r="K1155" s="59" t="s">
        <v>3874</v>
      </c>
      <c r="L1155" s="4" t="s">
        <v>3178</v>
      </c>
      <c r="N1155" s="4" t="s">
        <v>12144</v>
      </c>
      <c r="P1155" s="4" t="s">
        <v>12746</v>
      </c>
      <c r="W1155" s="4" t="s">
        <v>24054</v>
      </c>
      <c r="X1155" s="4" t="s">
        <v>24053</v>
      </c>
      <c r="Y1155" s="4" t="s">
        <v>17069</v>
      </c>
      <c r="Z1155" s="4" t="s">
        <v>13771</v>
      </c>
      <c r="AA1155" s="4">
        <v>300</v>
      </c>
      <c r="AB1155" s="4">
        <v>44</v>
      </c>
      <c r="AC1155" s="5">
        <v>5.5</v>
      </c>
      <c r="AD1155" s="4">
        <v>14</v>
      </c>
      <c r="AE1155" s="4">
        <v>11</v>
      </c>
      <c r="AF1155" s="4">
        <v>12</v>
      </c>
      <c r="AG1155" s="4">
        <v>16</v>
      </c>
      <c r="AH1155" s="4">
        <v>15</v>
      </c>
      <c r="AI1155" s="4">
        <v>16</v>
      </c>
      <c r="AJ1155" s="4">
        <v>17</v>
      </c>
      <c r="AK1155" s="4">
        <v>17</v>
      </c>
      <c r="AL1155" s="4">
        <v>17</v>
      </c>
      <c r="AM1155" s="4">
        <v>14</v>
      </c>
      <c r="AN1155" s="4">
        <v>10</v>
      </c>
      <c r="AO1155" s="4">
        <v>11</v>
      </c>
      <c r="AP1155" s="3">
        <f t="shared" si="35"/>
        <v>170</v>
      </c>
      <c r="AQ1155" s="4">
        <v>17283</v>
      </c>
      <c r="AR1155" s="4">
        <v>9122</v>
      </c>
      <c r="AT1155" s="4">
        <f t="shared" si="36"/>
        <v>26405</v>
      </c>
      <c r="AU1155" s="4">
        <v>730</v>
      </c>
      <c r="AV1155" s="4">
        <v>51985</v>
      </c>
      <c r="AW1155" s="4" t="s">
        <v>18051</v>
      </c>
      <c r="BM1155" s="3"/>
      <c r="BP1155" s="4" t="s">
        <v>17279</v>
      </c>
      <c r="BQ1155" s="4" t="s">
        <v>12498</v>
      </c>
      <c r="BR1155" s="4" t="s">
        <v>35531</v>
      </c>
    </row>
    <row r="1156" spans="1:71">
      <c r="A1156" s="4">
        <v>3100235</v>
      </c>
      <c r="B1156" s="4" t="s">
        <v>24052</v>
      </c>
      <c r="C1156" s="4" t="s">
        <v>968</v>
      </c>
      <c r="D1156" s="4" t="s">
        <v>24049</v>
      </c>
      <c r="E1156" s="4" t="s">
        <v>968</v>
      </c>
      <c r="F1156" s="4" t="s">
        <v>12144</v>
      </c>
      <c r="G1156" s="4" t="s">
        <v>24051</v>
      </c>
      <c r="H1156" s="4" t="s">
        <v>16899</v>
      </c>
      <c r="I1156" s="4" t="s">
        <v>24050</v>
      </c>
      <c r="J1156" s="59" t="s">
        <v>30114</v>
      </c>
      <c r="K1156" s="59" t="s">
        <v>439</v>
      </c>
      <c r="L1156" s="4" t="s">
        <v>3178</v>
      </c>
      <c r="M1156" s="4" t="s">
        <v>24048</v>
      </c>
      <c r="N1156" s="4" t="s">
        <v>12746</v>
      </c>
      <c r="O1156" s="4" t="s">
        <v>32720</v>
      </c>
      <c r="P1156" s="4" t="s">
        <v>12746</v>
      </c>
      <c r="W1156" s="4" t="s">
        <v>18350</v>
      </c>
      <c r="X1156" s="4" t="s">
        <v>18487</v>
      </c>
      <c r="Y1156" s="4" t="s">
        <v>17637</v>
      </c>
      <c r="Z1156" s="4" t="s">
        <v>17343</v>
      </c>
      <c r="AA1156" s="4">
        <v>252</v>
      </c>
      <c r="AB1156" s="4">
        <v>50</v>
      </c>
      <c r="AC1156" s="5">
        <v>5.5</v>
      </c>
      <c r="AD1156" s="4">
        <v>32</v>
      </c>
      <c r="AE1156" s="4">
        <v>33</v>
      </c>
      <c r="AF1156" s="4">
        <v>33</v>
      </c>
      <c r="AG1156" s="4">
        <v>33</v>
      </c>
      <c r="AH1156" s="4">
        <v>32</v>
      </c>
      <c r="AI1156" s="4">
        <v>36</v>
      </c>
      <c r="AJ1156" s="4">
        <v>32</v>
      </c>
      <c r="AK1156" s="4">
        <v>32</v>
      </c>
      <c r="AL1156" s="4">
        <v>32</v>
      </c>
      <c r="AM1156" s="4">
        <v>32</v>
      </c>
      <c r="AN1156" s="4">
        <v>32</v>
      </c>
      <c r="AO1156" s="4">
        <v>30</v>
      </c>
      <c r="AP1156" s="3">
        <f t="shared" si="35"/>
        <v>389</v>
      </c>
      <c r="AQ1156" s="4">
        <v>45365</v>
      </c>
      <c r="AR1156" s="4">
        <v>28135</v>
      </c>
      <c r="AT1156" s="4">
        <f t="shared" si="36"/>
        <v>73500</v>
      </c>
      <c r="AU1156" s="4">
        <v>2122</v>
      </c>
      <c r="AV1156" s="4">
        <v>37516</v>
      </c>
      <c r="AW1156" s="4" t="s">
        <v>13549</v>
      </c>
      <c r="AX1156" s="4">
        <v>1366</v>
      </c>
      <c r="AY1156" s="4">
        <v>20201</v>
      </c>
      <c r="AZ1156" s="4" t="s">
        <v>7924</v>
      </c>
      <c r="BA1156" s="4">
        <v>15</v>
      </c>
      <c r="BB1156" s="4">
        <v>202</v>
      </c>
      <c r="BC1156" s="4" t="s">
        <v>15674</v>
      </c>
      <c r="BE1156" s="4">
        <v>31208</v>
      </c>
      <c r="BF1156" s="4" t="s">
        <v>24047</v>
      </c>
      <c r="BH1156" s="4">
        <v>16026</v>
      </c>
      <c r="BI1156" s="4" t="s">
        <v>24046</v>
      </c>
      <c r="BM1156" s="3"/>
      <c r="BP1156" s="4" t="s">
        <v>17279</v>
      </c>
      <c r="BQ1156" s="4" t="s">
        <v>12498</v>
      </c>
      <c r="BR1156" s="84" t="s">
        <v>30405</v>
      </c>
    </row>
    <row r="1157" spans="1:71">
      <c r="A1157" s="4">
        <v>3100236</v>
      </c>
      <c r="B1157" s="4" t="s">
        <v>24045</v>
      </c>
      <c r="C1157" s="4" t="s">
        <v>24044</v>
      </c>
      <c r="D1157" s="4" t="s">
        <v>24041</v>
      </c>
      <c r="E1157" s="4" t="s">
        <v>24044</v>
      </c>
      <c r="F1157" s="4" t="s">
        <v>12144</v>
      </c>
      <c r="G1157" s="4" t="s">
        <v>24043</v>
      </c>
      <c r="H1157" s="4" t="s">
        <v>16899</v>
      </c>
      <c r="I1157" s="4" t="s">
        <v>24042</v>
      </c>
      <c r="J1157" s="59" t="s">
        <v>30114</v>
      </c>
      <c r="K1157" s="59" t="s">
        <v>24042</v>
      </c>
      <c r="L1157" s="4" t="s">
        <v>3178</v>
      </c>
      <c r="M1157" s="4" t="s">
        <v>24040</v>
      </c>
      <c r="N1157" s="4" t="s">
        <v>12144</v>
      </c>
      <c r="O1157" s="4" t="s">
        <v>24042</v>
      </c>
      <c r="P1157" s="4" t="s">
        <v>12746</v>
      </c>
      <c r="W1157" s="4" t="s">
        <v>24039</v>
      </c>
      <c r="X1157" s="4" t="s">
        <v>24038</v>
      </c>
      <c r="Y1157" s="4" t="s">
        <v>17069</v>
      </c>
      <c r="Z1157" s="4" t="s">
        <v>17742</v>
      </c>
      <c r="AA1157" s="4">
        <v>280</v>
      </c>
      <c r="AB1157" s="4">
        <v>45</v>
      </c>
      <c r="AC1157" s="5">
        <v>5.5</v>
      </c>
      <c r="AD1157" s="4">
        <v>10</v>
      </c>
      <c r="AE1157" s="4">
        <v>10</v>
      </c>
      <c r="AF1157" s="4">
        <v>10</v>
      </c>
      <c r="AG1157" s="4">
        <v>10</v>
      </c>
      <c r="AH1157" s="4">
        <v>10</v>
      </c>
      <c r="AI1157" s="4">
        <v>10</v>
      </c>
      <c r="AJ1157" s="4">
        <v>10</v>
      </c>
      <c r="AK1157" s="4">
        <v>10</v>
      </c>
      <c r="AL1157" s="4">
        <v>10</v>
      </c>
      <c r="AM1157" s="4">
        <v>10</v>
      </c>
      <c r="AN1157" s="4">
        <v>5</v>
      </c>
      <c r="AO1157" s="4">
        <v>5</v>
      </c>
      <c r="AP1157" s="3">
        <f t="shared" si="35"/>
        <v>110</v>
      </c>
      <c r="AQ1157" s="4">
        <v>15000</v>
      </c>
      <c r="AR1157" s="4">
        <v>9700</v>
      </c>
      <c r="AT1157" s="4">
        <f t="shared" si="36"/>
        <v>24700</v>
      </c>
      <c r="AU1157" s="4">
        <v>630</v>
      </c>
      <c r="AV1157" s="4">
        <v>18000</v>
      </c>
      <c r="AW1157" s="4" t="s">
        <v>13626</v>
      </c>
      <c r="AX1157" s="4">
        <v>400</v>
      </c>
      <c r="AY1157" s="4">
        <v>20000</v>
      </c>
      <c r="AZ1157" s="4" t="s">
        <v>24037</v>
      </c>
      <c r="BM1157" s="3"/>
      <c r="BP1157" s="4" t="s">
        <v>17279</v>
      </c>
      <c r="BQ1157" s="4" t="s">
        <v>12498</v>
      </c>
      <c r="BR1157" s="4" t="s">
        <v>35657</v>
      </c>
    </row>
    <row r="1158" spans="1:71">
      <c r="A1158" s="4">
        <v>3100237</v>
      </c>
      <c r="B1158" s="4" t="s">
        <v>24186</v>
      </c>
      <c r="C1158" s="4" t="s">
        <v>971</v>
      </c>
      <c r="D1158" s="4" t="s">
        <v>15149</v>
      </c>
      <c r="F1158" s="4" t="s">
        <v>12144</v>
      </c>
      <c r="G1158" s="4" t="s">
        <v>24178</v>
      </c>
      <c r="H1158" s="4" t="s">
        <v>16899</v>
      </c>
      <c r="I1158" s="4" t="s">
        <v>3882</v>
      </c>
      <c r="J1158" s="59" t="s">
        <v>30114</v>
      </c>
      <c r="K1158" s="59" t="s">
        <v>3882</v>
      </c>
      <c r="L1158" s="4" t="s">
        <v>3178</v>
      </c>
      <c r="N1158" s="4" t="s">
        <v>12746</v>
      </c>
      <c r="O1158" s="4" t="s">
        <v>32654</v>
      </c>
      <c r="P1158" s="4" t="s">
        <v>12144</v>
      </c>
      <c r="Q1158" s="4" t="s">
        <v>24185</v>
      </c>
      <c r="W1158" s="4" t="s">
        <v>24086</v>
      </c>
      <c r="X1158" s="4" t="s">
        <v>24176</v>
      </c>
      <c r="Y1158" s="4" t="s">
        <v>17069</v>
      </c>
      <c r="Z1158" s="4" t="s">
        <v>13771</v>
      </c>
      <c r="AA1158" s="4">
        <v>307</v>
      </c>
      <c r="AB1158" s="4">
        <v>53</v>
      </c>
      <c r="AC1158" s="5">
        <v>6</v>
      </c>
      <c r="AD1158" s="4">
        <v>15</v>
      </c>
      <c r="AE1158" s="4">
        <v>15</v>
      </c>
      <c r="AF1158" s="4">
        <v>17</v>
      </c>
      <c r="AG1158" s="4">
        <v>15</v>
      </c>
      <c r="AH1158" s="4">
        <v>15</v>
      </c>
      <c r="AI1158" s="4">
        <v>13</v>
      </c>
      <c r="AJ1158" s="4">
        <v>13</v>
      </c>
      <c r="AK1158" s="4">
        <v>13</v>
      </c>
      <c r="AL1158" s="4">
        <v>13</v>
      </c>
      <c r="AM1158" s="4">
        <v>13</v>
      </c>
      <c r="AN1158" s="4">
        <v>13</v>
      </c>
      <c r="AO1158" s="4">
        <v>13</v>
      </c>
      <c r="AP1158" s="3">
        <f t="shared" ref="AP1158:AP1221" si="37">SUM(AD1158:AO1158)</f>
        <v>168</v>
      </c>
      <c r="AQ1158" s="4">
        <v>21548</v>
      </c>
      <c r="AR1158" s="4">
        <v>22678</v>
      </c>
      <c r="AT1158" s="4">
        <f t="shared" si="36"/>
        <v>44226</v>
      </c>
      <c r="AU1158" s="4">
        <v>4161</v>
      </c>
      <c r="AV1158" s="4">
        <v>114190</v>
      </c>
      <c r="AW1158" s="4" t="s">
        <v>12448</v>
      </c>
      <c r="BM1158" s="3"/>
      <c r="BP1158" s="4" t="s">
        <v>17336</v>
      </c>
      <c r="BQ1158" s="4" t="s">
        <v>12498</v>
      </c>
      <c r="BR1158" s="4" t="s">
        <v>34779</v>
      </c>
    </row>
    <row r="1159" spans="1:71">
      <c r="A1159" s="4">
        <v>3100238</v>
      </c>
      <c r="B1159" s="4" t="s">
        <v>24085</v>
      </c>
      <c r="C1159" s="4" t="s">
        <v>3902</v>
      </c>
      <c r="D1159" s="4" t="s">
        <v>24084</v>
      </c>
      <c r="F1159" s="4" t="s">
        <v>12144</v>
      </c>
      <c r="G1159" s="4" t="s">
        <v>3882</v>
      </c>
      <c r="H1159" s="4" t="s">
        <v>16899</v>
      </c>
      <c r="I1159" s="4" t="s">
        <v>3882</v>
      </c>
      <c r="J1159" s="59" t="s">
        <v>30114</v>
      </c>
      <c r="K1159" s="59" t="s">
        <v>3882</v>
      </c>
      <c r="L1159" s="4" t="s">
        <v>3178</v>
      </c>
      <c r="N1159" s="4" t="s">
        <v>12144</v>
      </c>
      <c r="P1159" s="4" t="s">
        <v>12746</v>
      </c>
      <c r="W1159" s="4" t="s">
        <v>24083</v>
      </c>
      <c r="X1159" s="4" t="s">
        <v>14647</v>
      </c>
      <c r="Y1159" s="4" t="s">
        <v>17069</v>
      </c>
      <c r="Z1159" s="4" t="s">
        <v>13771</v>
      </c>
      <c r="AA1159" s="4">
        <v>200</v>
      </c>
      <c r="AB1159" s="4">
        <v>40</v>
      </c>
      <c r="AC1159" s="5">
        <v>5.5</v>
      </c>
      <c r="AF1159" s="4">
        <v>2</v>
      </c>
      <c r="AG1159" s="4">
        <v>2</v>
      </c>
      <c r="AH1159" s="4">
        <v>2</v>
      </c>
      <c r="AI1159" s="4">
        <v>2</v>
      </c>
      <c r="AJ1159" s="4">
        <v>2</v>
      </c>
      <c r="AK1159" s="4">
        <v>2</v>
      </c>
      <c r="AL1159" s="4">
        <v>2</v>
      </c>
      <c r="AM1159" s="4">
        <v>2</v>
      </c>
      <c r="AN1159" s="4">
        <v>2</v>
      </c>
      <c r="AP1159" s="3">
        <f t="shared" si="37"/>
        <v>18</v>
      </c>
      <c r="AQ1159" s="4">
        <v>1898</v>
      </c>
      <c r="AR1159" s="4">
        <v>1260</v>
      </c>
      <c r="AT1159" s="4">
        <f t="shared" si="36"/>
        <v>3158</v>
      </c>
      <c r="AU1159" s="4">
        <v>1166</v>
      </c>
      <c r="AV1159" s="4">
        <v>8160</v>
      </c>
      <c r="AW1159" s="4" t="s">
        <v>23655</v>
      </c>
      <c r="BM1159" s="3"/>
      <c r="BP1159" s="4" t="s">
        <v>17279</v>
      </c>
      <c r="BQ1159" s="4" t="s">
        <v>12498</v>
      </c>
      <c r="BR1159" s="4" t="s">
        <v>35658</v>
      </c>
      <c r="BS1159" s="4" t="s">
        <v>35659</v>
      </c>
    </row>
    <row r="1160" spans="1:71">
      <c r="A1160" s="4">
        <v>3100239</v>
      </c>
      <c r="B1160" s="4" t="s">
        <v>24082</v>
      </c>
      <c r="C1160" s="4" t="s">
        <v>3121</v>
      </c>
      <c r="D1160" s="4" t="s">
        <v>3122</v>
      </c>
      <c r="E1160" s="4" t="s">
        <v>24169</v>
      </c>
      <c r="F1160" s="4" t="s">
        <v>12746</v>
      </c>
      <c r="G1160" s="4" t="s">
        <v>3131</v>
      </c>
      <c r="H1160" s="4" t="s">
        <v>16899</v>
      </c>
      <c r="I1160" s="4" t="s">
        <v>3131</v>
      </c>
      <c r="J1160" s="59" t="s">
        <v>30114</v>
      </c>
      <c r="K1160" s="59" t="s">
        <v>3131</v>
      </c>
      <c r="L1160" s="4" t="s">
        <v>3178</v>
      </c>
      <c r="N1160" s="4" t="s">
        <v>12144</v>
      </c>
      <c r="P1160" s="4" t="s">
        <v>12746</v>
      </c>
      <c r="W1160" s="4" t="s">
        <v>12476</v>
      </c>
      <c r="X1160" s="4" t="s">
        <v>12064</v>
      </c>
      <c r="Y1160" s="4" t="s">
        <v>17069</v>
      </c>
      <c r="Z1160" s="4" t="s">
        <v>13771</v>
      </c>
      <c r="AA1160" s="4">
        <v>300</v>
      </c>
      <c r="AB1160" s="4">
        <v>45</v>
      </c>
      <c r="AC1160" s="5">
        <v>5</v>
      </c>
      <c r="AD1160" s="4">
        <v>2</v>
      </c>
      <c r="AE1160" s="4">
        <v>2</v>
      </c>
      <c r="AF1160" s="4">
        <v>2</v>
      </c>
      <c r="AG1160" s="4">
        <v>2</v>
      </c>
      <c r="AH1160" s="4">
        <v>2</v>
      </c>
      <c r="AI1160" s="4">
        <v>2</v>
      </c>
      <c r="AJ1160" s="4">
        <v>2</v>
      </c>
      <c r="AK1160" s="4">
        <v>2</v>
      </c>
      <c r="AL1160" s="4">
        <v>2</v>
      </c>
      <c r="AM1160" s="4">
        <v>2</v>
      </c>
      <c r="AN1160" s="4">
        <v>2</v>
      </c>
      <c r="AO1160" s="4">
        <v>2</v>
      </c>
      <c r="AP1160" s="3">
        <f t="shared" si="37"/>
        <v>24</v>
      </c>
      <c r="AQ1160" s="4">
        <v>500</v>
      </c>
      <c r="AR1160" s="4">
        <v>2500</v>
      </c>
      <c r="AT1160" s="4">
        <f t="shared" si="36"/>
        <v>3000</v>
      </c>
      <c r="AU1160" s="4">
        <v>450</v>
      </c>
      <c r="AV1160" s="4">
        <v>18000</v>
      </c>
      <c r="AW1160" s="4" t="s">
        <v>12448</v>
      </c>
      <c r="BM1160" s="3"/>
      <c r="BP1160" s="4" t="s">
        <v>17279</v>
      </c>
      <c r="BQ1160" s="4" t="s">
        <v>12498</v>
      </c>
    </row>
    <row r="1161" spans="1:71">
      <c r="A1161" s="4">
        <v>3100240</v>
      </c>
      <c r="B1161" s="4" t="s">
        <v>24168</v>
      </c>
      <c r="C1161" s="4" t="s">
        <v>971</v>
      </c>
      <c r="D1161" s="4" t="s">
        <v>3359</v>
      </c>
      <c r="F1161" s="4" t="s">
        <v>12144</v>
      </c>
      <c r="G1161" s="4" t="s">
        <v>24178</v>
      </c>
      <c r="H1161" s="4" t="s">
        <v>16899</v>
      </c>
      <c r="I1161" s="4" t="s">
        <v>3128</v>
      </c>
      <c r="J1161" s="59" t="s">
        <v>30114</v>
      </c>
      <c r="K1161" s="59" t="s">
        <v>3128</v>
      </c>
      <c r="L1161" s="4" t="s">
        <v>3178</v>
      </c>
      <c r="N1161" s="4" t="s">
        <v>12144</v>
      </c>
      <c r="P1161" s="4" t="s">
        <v>12746</v>
      </c>
      <c r="W1161" s="4" t="s">
        <v>24177</v>
      </c>
      <c r="X1161" s="4" t="s">
        <v>24176</v>
      </c>
      <c r="Y1161" s="4" t="s">
        <v>17069</v>
      </c>
      <c r="Z1161" s="4" t="s">
        <v>13771</v>
      </c>
      <c r="AA1161" s="4">
        <v>307</v>
      </c>
      <c r="AB1161" s="4">
        <v>53</v>
      </c>
      <c r="AC1161" s="5">
        <v>6</v>
      </c>
      <c r="AD1161" s="4">
        <v>13</v>
      </c>
      <c r="AE1161" s="4">
        <v>12</v>
      </c>
      <c r="AF1161" s="4">
        <v>11</v>
      </c>
      <c r="AG1161" s="4">
        <v>12</v>
      </c>
      <c r="AH1161" s="4">
        <v>12</v>
      </c>
      <c r="AI1161" s="4">
        <v>11</v>
      </c>
      <c r="AJ1161" s="4">
        <v>11</v>
      </c>
      <c r="AK1161" s="4">
        <v>11</v>
      </c>
      <c r="AL1161" s="4">
        <v>11</v>
      </c>
      <c r="AM1161" s="4">
        <v>11</v>
      </c>
      <c r="AN1161" s="4">
        <v>11</v>
      </c>
      <c r="AO1161" s="4">
        <v>11</v>
      </c>
      <c r="AP1161" s="3">
        <f t="shared" si="37"/>
        <v>137</v>
      </c>
      <c r="AQ1161" s="4">
        <v>21868</v>
      </c>
      <c r="AR1161" s="4">
        <v>12729</v>
      </c>
      <c r="AT1161" s="4">
        <f t="shared" si="36"/>
        <v>34597</v>
      </c>
      <c r="AU1161" s="4">
        <v>40</v>
      </c>
      <c r="AV1161" s="4">
        <v>2680</v>
      </c>
      <c r="AW1161" s="4" t="s">
        <v>13226</v>
      </c>
      <c r="AX1161" s="4">
        <v>90</v>
      </c>
      <c r="AY1161" s="4">
        <v>4615</v>
      </c>
      <c r="AZ1161" s="4" t="s">
        <v>8098</v>
      </c>
      <c r="BA1161" s="4">
        <v>2125</v>
      </c>
      <c r="BB1161" s="4">
        <v>61500</v>
      </c>
      <c r="BC1161" s="4" t="s">
        <v>12448</v>
      </c>
      <c r="BM1161" s="3"/>
      <c r="BN1161" s="4" t="s">
        <v>24175</v>
      </c>
      <c r="BP1161" s="4" t="s">
        <v>17279</v>
      </c>
      <c r="BQ1161" s="4" t="s">
        <v>12498</v>
      </c>
      <c r="BR1161" s="4" t="s">
        <v>34779</v>
      </c>
    </row>
    <row r="1162" spans="1:71">
      <c r="A1162" s="4">
        <v>3100241</v>
      </c>
      <c r="B1162" s="4" t="s">
        <v>24174</v>
      </c>
      <c r="C1162" s="4" t="s">
        <v>24173</v>
      </c>
      <c r="F1162" s="4" t="s">
        <v>12144</v>
      </c>
      <c r="H1162" s="4" t="s">
        <v>16899</v>
      </c>
      <c r="I1162" s="4" t="s">
        <v>3587</v>
      </c>
      <c r="J1162" s="59" t="s">
        <v>30114</v>
      </c>
      <c r="K1162" s="59" t="s">
        <v>3587</v>
      </c>
      <c r="L1162" s="4" t="s">
        <v>3178</v>
      </c>
      <c r="N1162" s="4" t="s">
        <v>12144</v>
      </c>
      <c r="P1162" s="4" t="s">
        <v>12746</v>
      </c>
      <c r="W1162" s="4" t="s">
        <v>18863</v>
      </c>
      <c r="X1162" s="4" t="s">
        <v>24157</v>
      </c>
      <c r="Y1162" s="4" t="s">
        <v>17069</v>
      </c>
      <c r="Z1162" s="4" t="s">
        <v>13771</v>
      </c>
      <c r="AA1162" s="4">
        <v>125</v>
      </c>
      <c r="AB1162" s="4">
        <v>44</v>
      </c>
      <c r="AC1162" s="9">
        <v>5.5</v>
      </c>
      <c r="AD1162" s="4">
        <v>9</v>
      </c>
      <c r="AE1162" s="4">
        <v>15</v>
      </c>
      <c r="AF1162" s="4">
        <v>15</v>
      </c>
      <c r="AG1162" s="4">
        <v>17</v>
      </c>
      <c r="AH1162" s="4">
        <v>15</v>
      </c>
      <c r="AI1162" s="4">
        <v>10</v>
      </c>
      <c r="AJ1162" s="4">
        <v>9</v>
      </c>
      <c r="AK1162" s="4">
        <v>9</v>
      </c>
      <c r="AL1162" s="4">
        <v>8</v>
      </c>
      <c r="AM1162" s="4">
        <v>3</v>
      </c>
      <c r="AN1162" s="4">
        <v>3</v>
      </c>
      <c r="AO1162" s="4">
        <v>4</v>
      </c>
      <c r="AP1162" s="3">
        <f t="shared" si="37"/>
        <v>117</v>
      </c>
      <c r="AQ1162" s="4">
        <v>8997</v>
      </c>
      <c r="AR1162" s="4">
        <v>8068</v>
      </c>
      <c r="AT1162" s="4">
        <f t="shared" si="36"/>
        <v>17065</v>
      </c>
      <c r="AU1162" s="4">
        <v>3230</v>
      </c>
      <c r="AV1162" s="4">
        <v>37660</v>
      </c>
      <c r="AW1162" s="4" t="s">
        <v>23655</v>
      </c>
      <c r="BM1162" s="3"/>
      <c r="BP1162" s="4" t="s">
        <v>17279</v>
      </c>
      <c r="BQ1162" s="4" t="s">
        <v>12498</v>
      </c>
      <c r="BR1162" s="4" t="s">
        <v>35660</v>
      </c>
    </row>
    <row r="1163" spans="1:71">
      <c r="A1163" s="4">
        <v>3100206</v>
      </c>
      <c r="B1163" s="4" t="s">
        <v>24350</v>
      </c>
      <c r="C1163" s="4" t="s">
        <v>3152</v>
      </c>
      <c r="D1163" s="4" t="s">
        <v>3024</v>
      </c>
      <c r="E1163" s="4" t="s">
        <v>3152</v>
      </c>
      <c r="F1163" s="4" t="s">
        <v>12144</v>
      </c>
      <c r="G1163" s="4" t="s">
        <v>24349</v>
      </c>
      <c r="H1163" s="4" t="s">
        <v>16899</v>
      </c>
      <c r="I1163" s="4" t="s">
        <v>2695</v>
      </c>
      <c r="J1163" s="4" t="s">
        <v>2695</v>
      </c>
      <c r="L1163" s="4" t="s">
        <v>3178</v>
      </c>
      <c r="N1163" s="4" t="s">
        <v>12144</v>
      </c>
      <c r="P1163" s="4" t="s">
        <v>12746</v>
      </c>
      <c r="W1163" s="4" t="s">
        <v>24348</v>
      </c>
      <c r="X1163" s="4" t="s">
        <v>24347</v>
      </c>
      <c r="Y1163" s="4" t="s">
        <v>17637</v>
      </c>
      <c r="Z1163" s="4" t="s">
        <v>17343</v>
      </c>
      <c r="AA1163" s="4">
        <v>240</v>
      </c>
      <c r="AB1163" s="4">
        <v>54</v>
      </c>
      <c r="AC1163" s="3">
        <v>6</v>
      </c>
      <c r="AD1163" s="4">
        <v>13</v>
      </c>
      <c r="AE1163" s="4">
        <v>14</v>
      </c>
      <c r="AF1163" s="4">
        <v>13</v>
      </c>
      <c r="AG1163" s="4">
        <v>10</v>
      </c>
      <c r="AH1163" s="4">
        <v>10</v>
      </c>
      <c r="AI1163" s="4">
        <v>11</v>
      </c>
      <c r="AJ1163" s="4">
        <v>12</v>
      </c>
      <c r="AK1163" s="4">
        <v>11</v>
      </c>
      <c r="AL1163" s="4">
        <v>10</v>
      </c>
      <c r="AM1163" s="4">
        <v>11</v>
      </c>
      <c r="AN1163" s="4">
        <v>11</v>
      </c>
      <c r="AO1163" s="4">
        <v>12</v>
      </c>
      <c r="AP1163" s="3">
        <f t="shared" si="37"/>
        <v>138</v>
      </c>
      <c r="AQ1163" s="4">
        <v>22034</v>
      </c>
      <c r="AR1163" s="4">
        <v>14691</v>
      </c>
      <c r="AT1163" s="4">
        <f t="shared" si="36"/>
        <v>36725</v>
      </c>
      <c r="AU1163" s="4">
        <v>1680</v>
      </c>
      <c r="AV1163" s="4">
        <v>52900</v>
      </c>
      <c r="AW1163" s="4" t="s">
        <v>13626</v>
      </c>
      <c r="BM1163" s="3"/>
      <c r="BP1163" s="4" t="s">
        <v>17279</v>
      </c>
      <c r="BQ1163" s="4" t="s">
        <v>12498</v>
      </c>
      <c r="BR1163" s="4" t="s">
        <v>35812</v>
      </c>
      <c r="BS1163" s="4" t="s">
        <v>35813</v>
      </c>
    </row>
    <row r="1164" spans="1:71">
      <c r="A1164" s="4">
        <v>3100242</v>
      </c>
      <c r="B1164" s="4" t="s">
        <v>24156</v>
      </c>
      <c r="C1164" s="4" t="s">
        <v>4066</v>
      </c>
      <c r="E1164" s="4" t="s">
        <v>24155</v>
      </c>
      <c r="F1164" s="4" t="s">
        <v>12144</v>
      </c>
      <c r="G1164" s="4" t="s">
        <v>24154</v>
      </c>
      <c r="H1164" s="4" t="s">
        <v>16899</v>
      </c>
      <c r="I1164" s="4" t="s">
        <v>3587</v>
      </c>
      <c r="J1164" s="59" t="s">
        <v>30114</v>
      </c>
      <c r="K1164" s="59" t="s">
        <v>3587</v>
      </c>
      <c r="L1164" s="4" t="s">
        <v>3178</v>
      </c>
      <c r="N1164" s="4" t="s">
        <v>12144</v>
      </c>
      <c r="P1164" s="4" t="s">
        <v>12746</v>
      </c>
      <c r="W1164" s="4" t="s">
        <v>24153</v>
      </c>
      <c r="X1164" s="4" t="s">
        <v>24152</v>
      </c>
      <c r="Y1164" s="4" t="s">
        <v>17637</v>
      </c>
      <c r="Z1164" s="4" t="s">
        <v>17343</v>
      </c>
      <c r="AA1164" s="4">
        <v>251</v>
      </c>
      <c r="AB1164" s="4">
        <v>48</v>
      </c>
      <c r="AC1164" s="9">
        <v>6</v>
      </c>
      <c r="AD1164" s="4">
        <v>19</v>
      </c>
      <c r="AE1164" s="4">
        <v>19</v>
      </c>
      <c r="AF1164" s="4">
        <v>6</v>
      </c>
      <c r="AG1164" s="4">
        <v>19</v>
      </c>
      <c r="AH1164" s="4">
        <v>18</v>
      </c>
      <c r="AI1164" s="4">
        <v>18</v>
      </c>
      <c r="AJ1164" s="4">
        <v>18</v>
      </c>
      <c r="AK1164" s="4">
        <v>12</v>
      </c>
      <c r="AL1164" s="4">
        <v>12</v>
      </c>
      <c r="AM1164" s="4">
        <v>12</v>
      </c>
      <c r="AN1164" s="4">
        <v>12</v>
      </c>
      <c r="AO1164" s="4">
        <v>11</v>
      </c>
      <c r="AP1164" s="3">
        <f t="shared" si="37"/>
        <v>176</v>
      </c>
      <c r="AQ1164" s="4">
        <v>23814</v>
      </c>
      <c r="AR1164" s="4">
        <v>33527</v>
      </c>
      <c r="AT1164" s="4">
        <f t="shared" si="36"/>
        <v>57341</v>
      </c>
      <c r="AU1164" s="4">
        <v>114</v>
      </c>
      <c r="AV1164" s="4">
        <v>640</v>
      </c>
      <c r="AW1164" s="4" t="s">
        <v>23655</v>
      </c>
      <c r="AX1164" s="4">
        <v>122</v>
      </c>
      <c r="AY1164" s="4">
        <v>877</v>
      </c>
      <c r="AZ1164" s="4" t="s">
        <v>12731</v>
      </c>
      <c r="BA1164" s="4">
        <v>4426</v>
      </c>
      <c r="BB1164" s="4">
        <v>66390</v>
      </c>
      <c r="BC1164" s="4" t="s">
        <v>12019</v>
      </c>
      <c r="BD1164" s="4">
        <v>940</v>
      </c>
      <c r="BE1164" s="4">
        <v>11285</v>
      </c>
      <c r="BF1164" s="3" t="s">
        <v>35862</v>
      </c>
      <c r="BG1164" s="4">
        <v>3945</v>
      </c>
      <c r="BH1164" s="4">
        <v>59170</v>
      </c>
      <c r="BI1164" s="4" t="s">
        <v>35863</v>
      </c>
      <c r="BJ1164" s="4" t="s">
        <v>12144</v>
      </c>
      <c r="BM1164" s="3">
        <v>138428</v>
      </c>
      <c r="BN1164" s="4" t="s">
        <v>24151</v>
      </c>
      <c r="BP1164" s="4" t="s">
        <v>17336</v>
      </c>
      <c r="BQ1164" s="4" t="s">
        <v>12498</v>
      </c>
      <c r="BR1164" s="4" t="s">
        <v>32723</v>
      </c>
    </row>
    <row r="1165" spans="1:71">
      <c r="A1165" s="4">
        <v>3100243</v>
      </c>
      <c r="B1165" s="4" t="s">
        <v>24150</v>
      </c>
      <c r="C1165" s="4" t="s">
        <v>3062</v>
      </c>
      <c r="D1165" s="4" t="s">
        <v>24008</v>
      </c>
      <c r="F1165" s="4" t="s">
        <v>12144</v>
      </c>
      <c r="G1165" s="4" t="s">
        <v>23599</v>
      </c>
      <c r="H1165" s="4" t="s">
        <v>16899</v>
      </c>
      <c r="I1165" s="4" t="s">
        <v>1548</v>
      </c>
      <c r="J1165" s="59" t="s">
        <v>30114</v>
      </c>
      <c r="K1165" s="59" t="s">
        <v>1548</v>
      </c>
      <c r="L1165" s="4" t="s">
        <v>3178</v>
      </c>
      <c r="M1165" s="4" t="s">
        <v>24149</v>
      </c>
      <c r="N1165" s="4" t="s">
        <v>12144</v>
      </c>
      <c r="P1165" s="4" t="s">
        <v>12144</v>
      </c>
      <c r="Q1165" s="4" t="s">
        <v>24148</v>
      </c>
      <c r="W1165" s="4" t="s">
        <v>22891</v>
      </c>
      <c r="X1165" s="4" t="s">
        <v>10549</v>
      </c>
      <c r="Y1165" s="4" t="s">
        <v>17069</v>
      </c>
      <c r="Z1165" s="4" t="s">
        <v>17069</v>
      </c>
      <c r="AA1165" s="4">
        <v>60</v>
      </c>
      <c r="AB1165" s="4">
        <v>48</v>
      </c>
      <c r="AC1165" s="9">
        <v>6</v>
      </c>
      <c r="AJ1165" s="4">
        <v>40</v>
      </c>
      <c r="AK1165" s="4">
        <v>40</v>
      </c>
      <c r="AL1165" s="4">
        <v>40</v>
      </c>
      <c r="AP1165" s="3">
        <f t="shared" si="37"/>
        <v>120</v>
      </c>
      <c r="AQ1165" s="4">
        <v>16034</v>
      </c>
      <c r="AR1165" s="4">
        <v>29801</v>
      </c>
      <c r="AT1165" s="4">
        <f t="shared" si="36"/>
        <v>45835</v>
      </c>
      <c r="AU1165" s="4">
        <v>4293</v>
      </c>
      <c r="AV1165" s="4">
        <v>61038</v>
      </c>
      <c r="AW1165" s="3" t="s">
        <v>35863</v>
      </c>
      <c r="BM1165" s="3"/>
      <c r="BN1165" s="4" t="s">
        <v>24147</v>
      </c>
      <c r="BP1165" s="4" t="s">
        <v>17336</v>
      </c>
      <c r="BQ1165" s="4" t="s">
        <v>12498</v>
      </c>
      <c r="BR1165" s="4" t="s">
        <v>35814</v>
      </c>
      <c r="BS1165" s="4" t="s">
        <v>35710</v>
      </c>
    </row>
    <row r="1166" spans="1:71">
      <c r="A1166" s="4">
        <v>3100244</v>
      </c>
      <c r="B1166" s="4" t="s">
        <v>24007</v>
      </c>
      <c r="C1166" s="4" t="s">
        <v>4104</v>
      </c>
      <c r="D1166" s="4" t="s">
        <v>24006</v>
      </c>
      <c r="E1166" s="4" t="s">
        <v>24144</v>
      </c>
      <c r="F1166" s="4" t="s">
        <v>12144</v>
      </c>
      <c r="G1166" s="4" t="s">
        <v>24143</v>
      </c>
      <c r="H1166" s="4" t="s">
        <v>16899</v>
      </c>
      <c r="I1166" s="4" t="s">
        <v>1789</v>
      </c>
      <c r="J1166" s="59" t="s">
        <v>30114</v>
      </c>
      <c r="K1166" s="59" t="s">
        <v>4106</v>
      </c>
      <c r="L1166" s="4" t="s">
        <v>3178</v>
      </c>
      <c r="N1166" s="4" t="s">
        <v>12144</v>
      </c>
      <c r="P1166" s="4" t="s">
        <v>12746</v>
      </c>
      <c r="W1166" s="4" t="s">
        <v>24005</v>
      </c>
      <c r="X1166" s="4" t="s">
        <v>24004</v>
      </c>
      <c r="Y1166" s="4" t="s">
        <v>17637</v>
      </c>
      <c r="Z1166" s="4" t="s">
        <v>17394</v>
      </c>
      <c r="AA1166" s="4">
        <v>175</v>
      </c>
      <c r="AB1166" s="4">
        <v>44</v>
      </c>
      <c r="AC1166" s="5">
        <v>5.5</v>
      </c>
      <c r="AD1166" s="4">
        <v>2</v>
      </c>
      <c r="AE1166" s="4">
        <v>2</v>
      </c>
      <c r="AF1166" s="4">
        <v>2</v>
      </c>
      <c r="AG1166" s="4">
        <v>2</v>
      </c>
      <c r="AH1166" s="4">
        <v>4</v>
      </c>
      <c r="AI1166" s="4">
        <v>4</v>
      </c>
      <c r="AJ1166" s="4">
        <v>4</v>
      </c>
      <c r="AK1166" s="4">
        <v>2</v>
      </c>
      <c r="AL1166" s="4">
        <v>2</v>
      </c>
      <c r="AM1166" s="4">
        <v>2</v>
      </c>
      <c r="AN1166" s="4">
        <v>2</v>
      </c>
      <c r="AO1166" s="4">
        <v>2</v>
      </c>
      <c r="AP1166" s="3">
        <f t="shared" si="37"/>
        <v>30</v>
      </c>
      <c r="AQ1166" s="4">
        <v>3372</v>
      </c>
      <c r="AR1166" s="4">
        <v>5487</v>
      </c>
      <c r="AT1166" s="4">
        <f t="shared" si="36"/>
        <v>8859</v>
      </c>
      <c r="AU1166" s="4">
        <v>1082</v>
      </c>
      <c r="AV1166" s="4">
        <v>11900</v>
      </c>
      <c r="AW1166" s="4" t="s">
        <v>23655</v>
      </c>
      <c r="AX1166" s="4">
        <v>92</v>
      </c>
      <c r="AY1166" s="4">
        <v>864</v>
      </c>
      <c r="AZ1166" s="4" t="s">
        <v>12539</v>
      </c>
      <c r="BA1166" s="4">
        <v>183</v>
      </c>
      <c r="BB1166" s="4">
        <v>1548</v>
      </c>
      <c r="BC1166" s="4" t="s">
        <v>14959</v>
      </c>
      <c r="BD1166" s="4">
        <v>5</v>
      </c>
      <c r="BE1166" s="4">
        <v>180</v>
      </c>
      <c r="BF1166" s="4" t="s">
        <v>17472</v>
      </c>
      <c r="BG1166" s="4">
        <v>42</v>
      </c>
      <c r="BH1166" s="4">
        <v>2520</v>
      </c>
      <c r="BI1166" s="4" t="s">
        <v>12448</v>
      </c>
      <c r="BJ1166" s="4" t="s">
        <v>12144</v>
      </c>
      <c r="BM1166" s="3">
        <v>17144</v>
      </c>
      <c r="BP1166" s="4" t="s">
        <v>17336</v>
      </c>
      <c r="BQ1166" s="4" t="s">
        <v>12498</v>
      </c>
      <c r="BR1166" s="4" t="s">
        <v>35818</v>
      </c>
    </row>
    <row r="1167" spans="1:71">
      <c r="A1167" s="4">
        <v>3100245</v>
      </c>
      <c r="B1167" s="4" t="s">
        <v>24003</v>
      </c>
      <c r="E1167" s="4" t="s">
        <v>3287</v>
      </c>
      <c r="F1167" s="4" t="s">
        <v>12144</v>
      </c>
      <c r="G1167" s="4" t="s">
        <v>24002</v>
      </c>
      <c r="H1167" s="4" t="s">
        <v>16899</v>
      </c>
      <c r="I1167" s="4" t="s">
        <v>3635</v>
      </c>
      <c r="J1167" s="59" t="s">
        <v>30114</v>
      </c>
      <c r="K1167" s="59" t="s">
        <v>3635</v>
      </c>
      <c r="L1167" s="4" t="s">
        <v>3178</v>
      </c>
      <c r="M1167" s="4" t="s">
        <v>24001</v>
      </c>
      <c r="N1167" s="4" t="s">
        <v>12144</v>
      </c>
      <c r="P1167" s="4" t="s">
        <v>12746</v>
      </c>
      <c r="W1167" s="4" t="s">
        <v>24000</v>
      </c>
      <c r="X1167" s="4" t="s">
        <v>14981</v>
      </c>
      <c r="Y1167" s="4" t="s">
        <v>17069</v>
      </c>
      <c r="Z1167" s="4" t="s">
        <v>13771</v>
      </c>
      <c r="AA1167" s="4">
        <v>106</v>
      </c>
      <c r="AB1167" s="4">
        <v>54</v>
      </c>
      <c r="AC1167" s="5">
        <v>6</v>
      </c>
      <c r="AD1167" s="4">
        <v>2</v>
      </c>
      <c r="AE1167" s="4">
        <v>5</v>
      </c>
      <c r="AF1167" s="4">
        <v>4</v>
      </c>
      <c r="AG1167" s="4">
        <v>2</v>
      </c>
      <c r="AH1167" s="4">
        <v>3</v>
      </c>
      <c r="AI1167" s="4">
        <v>1</v>
      </c>
      <c r="AJ1167" s="4">
        <v>2</v>
      </c>
      <c r="AP1167" s="3">
        <f t="shared" si="37"/>
        <v>19</v>
      </c>
      <c r="AQ1167" s="4">
        <v>1524</v>
      </c>
      <c r="AR1167" s="4">
        <v>3155</v>
      </c>
      <c r="AT1167" s="4">
        <f t="shared" si="36"/>
        <v>4679</v>
      </c>
      <c r="AU1167" s="4">
        <v>1300</v>
      </c>
      <c r="AV1167" s="4">
        <v>9000</v>
      </c>
      <c r="AW1167" s="4" t="s">
        <v>23655</v>
      </c>
      <c r="BM1167" s="3"/>
      <c r="BP1167" s="4" t="s">
        <v>17279</v>
      </c>
      <c r="BQ1167" s="4" t="s">
        <v>12498</v>
      </c>
      <c r="BR1167" s="4" t="s">
        <v>35819</v>
      </c>
    </row>
    <row r="1168" spans="1:71">
      <c r="A1168" s="4">
        <v>3100246</v>
      </c>
      <c r="B1168" s="4" t="s">
        <v>23999</v>
      </c>
      <c r="C1168" s="4" t="s">
        <v>3281</v>
      </c>
      <c r="D1168" s="4" t="s">
        <v>23996</v>
      </c>
      <c r="E1168" s="4" t="s">
        <v>23995</v>
      </c>
      <c r="F1168" s="4" t="s">
        <v>12144</v>
      </c>
      <c r="G1168" s="4" t="s">
        <v>23998</v>
      </c>
      <c r="H1168" s="4" t="s">
        <v>16899</v>
      </c>
      <c r="I1168" s="4" t="s">
        <v>23997</v>
      </c>
      <c r="J1168" s="59" t="s">
        <v>30114</v>
      </c>
      <c r="K1168" s="59" t="s">
        <v>23997</v>
      </c>
      <c r="L1168" s="4" t="s">
        <v>3178</v>
      </c>
      <c r="M1168" s="4" t="s">
        <v>23996</v>
      </c>
      <c r="N1168" s="4" t="s">
        <v>12144</v>
      </c>
      <c r="P1168" s="4" t="s">
        <v>12144</v>
      </c>
      <c r="Q1168" s="4" t="s">
        <v>23995</v>
      </c>
      <c r="S1168" s="4" t="s">
        <v>13510</v>
      </c>
      <c r="V1168" s="50" t="s">
        <v>23994</v>
      </c>
      <c r="W1168" s="4" t="s">
        <v>13626</v>
      </c>
      <c r="X1168" s="4" t="s">
        <v>23993</v>
      </c>
      <c r="Y1168" s="4" t="s">
        <v>17742</v>
      </c>
      <c r="Z1168" s="4" t="s">
        <v>18126</v>
      </c>
      <c r="AA1168" s="4">
        <v>300</v>
      </c>
      <c r="AB1168" s="4">
        <v>48</v>
      </c>
      <c r="AC1168" s="5">
        <v>6</v>
      </c>
      <c r="AD1168" s="4">
        <v>9</v>
      </c>
      <c r="AE1168" s="4">
        <v>11</v>
      </c>
      <c r="AF1168" s="4">
        <v>21</v>
      </c>
      <c r="AG1168" s="4">
        <v>18</v>
      </c>
      <c r="AH1168" s="4">
        <v>12</v>
      </c>
      <c r="AI1168" s="4">
        <v>8</v>
      </c>
      <c r="AJ1168" s="4">
        <v>5</v>
      </c>
      <c r="AK1168" s="4">
        <v>3</v>
      </c>
      <c r="AL1168" s="4">
        <v>10</v>
      </c>
      <c r="AM1168" s="4">
        <v>23</v>
      </c>
      <c r="AN1168" s="4">
        <v>27</v>
      </c>
      <c r="AO1168" s="4">
        <v>33</v>
      </c>
      <c r="AP1168" s="3">
        <f t="shared" si="37"/>
        <v>180</v>
      </c>
      <c r="AQ1168" s="4">
        <v>19072</v>
      </c>
      <c r="AR1168" s="4">
        <v>6376</v>
      </c>
      <c r="AT1168" s="4">
        <f t="shared" si="36"/>
        <v>25448</v>
      </c>
      <c r="AU1168" s="4">
        <v>600</v>
      </c>
      <c r="AV1168" s="4">
        <v>19256</v>
      </c>
      <c r="AW1168" s="4" t="s">
        <v>13626</v>
      </c>
      <c r="BM1168" s="3"/>
      <c r="BN1168" s="4" t="s">
        <v>23992</v>
      </c>
      <c r="BP1168" s="4" t="s">
        <v>17279</v>
      </c>
      <c r="BQ1168" s="4" t="s">
        <v>12498</v>
      </c>
      <c r="BR1168" s="4" t="s">
        <v>35820</v>
      </c>
    </row>
    <row r="1169" spans="1:70">
      <c r="A1169" s="4">
        <v>3100247</v>
      </c>
      <c r="B1169" s="4" t="s">
        <v>24112</v>
      </c>
      <c r="C1169" s="4" t="s">
        <v>3420</v>
      </c>
      <c r="D1169" s="4" t="s">
        <v>2937</v>
      </c>
      <c r="E1169" s="4" t="s">
        <v>3417</v>
      </c>
      <c r="F1169" s="4" t="s">
        <v>12746</v>
      </c>
      <c r="G1169" s="4" t="s">
        <v>24111</v>
      </c>
      <c r="H1169" s="4" t="s">
        <v>16899</v>
      </c>
      <c r="I1169" s="4" t="s">
        <v>10588</v>
      </c>
      <c r="J1169" s="59" t="s">
        <v>30114</v>
      </c>
      <c r="K1169" s="59" t="s">
        <v>10588</v>
      </c>
      <c r="L1169" s="4" t="s">
        <v>3178</v>
      </c>
      <c r="N1169" s="4" t="s">
        <v>12144</v>
      </c>
      <c r="P1169" s="4" t="s">
        <v>12746</v>
      </c>
      <c r="W1169" s="4" t="s">
        <v>12788</v>
      </c>
      <c r="X1169" s="4" t="s">
        <v>24110</v>
      </c>
      <c r="Y1169" s="4" t="s">
        <v>17069</v>
      </c>
      <c r="Z1169" s="4" t="s">
        <v>13771</v>
      </c>
      <c r="AA1169" s="4">
        <v>200</v>
      </c>
      <c r="AB1169" s="4">
        <v>44</v>
      </c>
      <c r="AC1169" s="5">
        <v>5.5</v>
      </c>
      <c r="AE1169" s="4">
        <v>3</v>
      </c>
      <c r="AF1169" s="4">
        <v>3</v>
      </c>
      <c r="AG1169" s="4">
        <v>3</v>
      </c>
      <c r="AH1169" s="4">
        <v>3</v>
      </c>
      <c r="AI1169" s="4">
        <v>1</v>
      </c>
      <c r="AJ1169" s="4">
        <v>1</v>
      </c>
      <c r="AK1169" s="4">
        <v>1</v>
      </c>
      <c r="AM1169" s="4">
        <v>2</v>
      </c>
      <c r="AN1169" s="4">
        <v>2</v>
      </c>
      <c r="AP1169" s="3">
        <f t="shared" si="37"/>
        <v>19</v>
      </c>
      <c r="AQ1169" s="4">
        <v>2450</v>
      </c>
      <c r="AR1169" s="4">
        <v>3760</v>
      </c>
      <c r="AT1169" s="4">
        <f t="shared" si="36"/>
        <v>6210</v>
      </c>
      <c r="AU1169" s="4">
        <v>1200</v>
      </c>
      <c r="AV1169" s="4">
        <v>8400</v>
      </c>
      <c r="AW1169" s="4" t="s">
        <v>12005</v>
      </c>
      <c r="BM1169" s="3"/>
      <c r="BP1169" s="4" t="s">
        <v>17279</v>
      </c>
      <c r="BQ1169" s="4" t="s">
        <v>12498</v>
      </c>
      <c r="BR1169" s="4" t="s">
        <v>32801</v>
      </c>
    </row>
    <row r="1170" spans="1:70">
      <c r="A1170" s="4">
        <v>3100248</v>
      </c>
      <c r="B1170" s="4" t="s">
        <v>24109</v>
      </c>
      <c r="C1170" s="4" t="s">
        <v>24108</v>
      </c>
      <c r="D1170" s="4" t="s">
        <v>24100</v>
      </c>
      <c r="E1170" s="4" t="s">
        <v>24081</v>
      </c>
      <c r="F1170" s="4" t="s">
        <v>12144</v>
      </c>
      <c r="G1170" s="4" t="s">
        <v>24080</v>
      </c>
      <c r="H1170" s="4" t="s">
        <v>16899</v>
      </c>
      <c r="I1170" s="4" t="s">
        <v>3123</v>
      </c>
      <c r="J1170" s="59" t="s">
        <v>30114</v>
      </c>
      <c r="K1170" s="59" t="s">
        <v>3123</v>
      </c>
      <c r="L1170" s="4" t="s">
        <v>3178</v>
      </c>
      <c r="N1170" s="4" t="s">
        <v>12144</v>
      </c>
      <c r="P1170" s="4" t="s">
        <v>12746</v>
      </c>
      <c r="R1170" s="4" t="s">
        <v>12746</v>
      </c>
      <c r="W1170" s="4" t="s">
        <v>12498</v>
      </c>
      <c r="X1170" s="4" t="s">
        <v>14397</v>
      </c>
      <c r="Y1170" s="4" t="s">
        <v>17069</v>
      </c>
      <c r="Z1170" s="4" t="s">
        <v>13771</v>
      </c>
      <c r="AA1170" s="4">
        <v>270</v>
      </c>
      <c r="AB1170" s="4">
        <v>40</v>
      </c>
      <c r="AC1170" s="5">
        <v>5</v>
      </c>
      <c r="AD1170" s="4">
        <v>6</v>
      </c>
      <c r="AE1170" s="4">
        <v>6</v>
      </c>
      <c r="AF1170" s="4">
        <v>6</v>
      </c>
      <c r="AG1170" s="4">
        <v>6</v>
      </c>
      <c r="AH1170" s="4">
        <v>6</v>
      </c>
      <c r="AI1170" s="4">
        <v>6</v>
      </c>
      <c r="AJ1170" s="4">
        <v>6</v>
      </c>
      <c r="AK1170" s="4">
        <v>6</v>
      </c>
      <c r="AL1170" s="4">
        <v>6</v>
      </c>
      <c r="AM1170" s="4">
        <v>6</v>
      </c>
      <c r="AN1170" s="4">
        <v>6</v>
      </c>
      <c r="AO1170" s="4">
        <v>6</v>
      </c>
      <c r="AP1170" s="3">
        <f t="shared" si="37"/>
        <v>72</v>
      </c>
      <c r="AQ1170" s="4">
        <v>6000</v>
      </c>
      <c r="AR1170" s="4">
        <v>3000</v>
      </c>
      <c r="AT1170" s="4">
        <f t="shared" si="36"/>
        <v>9000</v>
      </c>
      <c r="AU1170" s="4">
        <v>300</v>
      </c>
      <c r="AV1170" s="4">
        <v>12000</v>
      </c>
      <c r="AW1170" s="4" t="s">
        <v>13626</v>
      </c>
      <c r="BM1170" s="3"/>
      <c r="BN1170" s="4" t="s">
        <v>24099</v>
      </c>
      <c r="BP1170" s="4" t="s">
        <v>17279</v>
      </c>
      <c r="BQ1170" s="4" t="s">
        <v>12498</v>
      </c>
      <c r="BR1170" s="4" t="s">
        <v>35821</v>
      </c>
    </row>
    <row r="1171" spans="1:70">
      <c r="A1171" s="4">
        <v>3100249</v>
      </c>
      <c r="B1171" s="4" t="s">
        <v>24098</v>
      </c>
      <c r="C1171" s="4" t="s">
        <v>24079</v>
      </c>
      <c r="D1171" s="4" t="s">
        <v>2990</v>
      </c>
      <c r="E1171" s="4" t="s">
        <v>24079</v>
      </c>
      <c r="F1171" s="4" t="s">
        <v>12746</v>
      </c>
      <c r="H1171" s="4" t="s">
        <v>16899</v>
      </c>
      <c r="I1171" s="4" t="s">
        <v>3123</v>
      </c>
      <c r="J1171" s="59" t="s">
        <v>30114</v>
      </c>
      <c r="K1171" s="59" t="s">
        <v>3123</v>
      </c>
      <c r="L1171" s="4" t="s">
        <v>3178</v>
      </c>
      <c r="N1171" s="4" t="s">
        <v>12144</v>
      </c>
      <c r="P1171" s="4" t="s">
        <v>12746</v>
      </c>
      <c r="W1171" s="4" t="s">
        <v>18087</v>
      </c>
      <c r="X1171" s="4" t="s">
        <v>24078</v>
      </c>
      <c r="Y1171" s="4" t="s">
        <v>17069</v>
      </c>
      <c r="Z1171" s="4" t="s">
        <v>17742</v>
      </c>
      <c r="AA1171" s="4">
        <v>304</v>
      </c>
      <c r="AB1171" s="4">
        <v>49</v>
      </c>
      <c r="AC1171" s="5">
        <v>5.5</v>
      </c>
      <c r="AD1171" s="4">
        <v>1</v>
      </c>
      <c r="AE1171" s="4">
        <v>1</v>
      </c>
      <c r="AF1171" s="4">
        <v>1</v>
      </c>
      <c r="AG1171" s="4">
        <v>1</v>
      </c>
      <c r="AH1171" s="4">
        <v>1</v>
      </c>
      <c r="AI1171" s="4">
        <v>1</v>
      </c>
      <c r="AJ1171" s="4">
        <v>1</v>
      </c>
      <c r="AK1171" s="4">
        <v>1</v>
      </c>
      <c r="AL1171" s="4">
        <v>1</v>
      </c>
      <c r="AM1171" s="4">
        <v>1</v>
      </c>
      <c r="AN1171" s="4">
        <v>1</v>
      </c>
      <c r="AO1171" s="4">
        <v>1</v>
      </c>
      <c r="AP1171" s="3">
        <f t="shared" si="37"/>
        <v>12</v>
      </c>
      <c r="AQ1171" s="4">
        <v>1494</v>
      </c>
      <c r="AR1171" s="4">
        <v>4000</v>
      </c>
      <c r="AT1171" s="4">
        <f t="shared" si="36"/>
        <v>5494</v>
      </c>
      <c r="AU1171" s="4">
        <v>300</v>
      </c>
      <c r="AV1171" s="4">
        <v>12000</v>
      </c>
      <c r="AW1171" s="4" t="s">
        <v>12448</v>
      </c>
      <c r="BM1171" s="3"/>
      <c r="BP1171" s="4" t="s">
        <v>17279</v>
      </c>
      <c r="BQ1171" s="4" t="s">
        <v>12498</v>
      </c>
    </row>
    <row r="1172" spans="1:70">
      <c r="A1172" s="4">
        <v>3100250</v>
      </c>
      <c r="B1172" s="4" t="s">
        <v>24077</v>
      </c>
      <c r="C1172" s="4" t="s">
        <v>24076</v>
      </c>
      <c r="D1172" s="4" t="s">
        <v>24074</v>
      </c>
      <c r="E1172" s="4" t="s">
        <v>24076</v>
      </c>
      <c r="F1172" s="4" t="s">
        <v>12144</v>
      </c>
      <c r="G1172" s="4" t="s">
        <v>24075</v>
      </c>
      <c r="H1172" s="4" t="s">
        <v>16899</v>
      </c>
      <c r="I1172" s="4" t="s">
        <v>3644</v>
      </c>
      <c r="J1172" s="4" t="s">
        <v>3644</v>
      </c>
      <c r="L1172" s="4" t="s">
        <v>23960</v>
      </c>
      <c r="N1172" s="4" t="s">
        <v>12746</v>
      </c>
      <c r="O1172" s="4" t="s">
        <v>34916</v>
      </c>
      <c r="P1172" s="4" t="s">
        <v>12746</v>
      </c>
      <c r="W1172" s="4" t="s">
        <v>24073</v>
      </c>
      <c r="X1172" s="4" t="s">
        <v>23963</v>
      </c>
      <c r="Y1172" s="4" t="s">
        <v>19988</v>
      </c>
      <c r="Z1172" s="4" t="s">
        <v>13771</v>
      </c>
      <c r="AA1172" s="4">
        <v>208</v>
      </c>
      <c r="AB1172" s="4">
        <v>48</v>
      </c>
      <c r="AC1172" s="5">
        <v>6</v>
      </c>
      <c r="AD1172" s="4">
        <v>1</v>
      </c>
      <c r="AE1172" s="4">
        <v>1</v>
      </c>
      <c r="AF1172" s="4">
        <v>1</v>
      </c>
      <c r="AG1172" s="4">
        <v>2</v>
      </c>
      <c r="AH1172" s="4">
        <v>2</v>
      </c>
      <c r="AI1172" s="4">
        <v>2</v>
      </c>
      <c r="AJ1172" s="4">
        <v>2</v>
      </c>
      <c r="AK1172" s="4">
        <v>3</v>
      </c>
      <c r="AL1172" s="4">
        <v>2</v>
      </c>
      <c r="AM1172" s="4">
        <v>2</v>
      </c>
      <c r="AN1172" s="4">
        <v>2</v>
      </c>
      <c r="AO1172" s="4">
        <v>1</v>
      </c>
      <c r="AP1172" s="3">
        <f t="shared" si="37"/>
        <v>21</v>
      </c>
      <c r="AQ1172" s="4">
        <v>3502</v>
      </c>
      <c r="AR1172" s="4">
        <v>4245</v>
      </c>
      <c r="AT1172" s="4">
        <f t="shared" si="36"/>
        <v>7747</v>
      </c>
      <c r="AU1172" s="4">
        <v>2692</v>
      </c>
      <c r="AV1172" s="4">
        <v>18846</v>
      </c>
      <c r="AW1172" s="4" t="s">
        <v>23655</v>
      </c>
      <c r="BM1172" s="3"/>
      <c r="BP1172" s="4" t="s">
        <v>17336</v>
      </c>
      <c r="BQ1172" s="4" t="s">
        <v>12498</v>
      </c>
    </row>
    <row r="1173" spans="1:70">
      <c r="A1173" s="4">
        <v>3100251</v>
      </c>
      <c r="B1173" s="4" t="s">
        <v>23962</v>
      </c>
      <c r="C1173" s="4" t="s">
        <v>23961</v>
      </c>
      <c r="D1173" s="4" t="s">
        <v>23959</v>
      </c>
      <c r="F1173" s="4" t="s">
        <v>12144</v>
      </c>
      <c r="G1173" s="4" t="s">
        <v>3656</v>
      </c>
      <c r="H1173" s="4" t="s">
        <v>16899</v>
      </c>
      <c r="I1173" s="4" t="s">
        <v>3656</v>
      </c>
      <c r="J1173" s="4" t="s">
        <v>3656</v>
      </c>
      <c r="L1173" s="4" t="s">
        <v>23960</v>
      </c>
      <c r="N1173" s="4" t="s">
        <v>12144</v>
      </c>
      <c r="P1173" s="4" t="s">
        <v>12746</v>
      </c>
      <c r="W1173" s="4" t="s">
        <v>23958</v>
      </c>
      <c r="X1173" s="4" t="s">
        <v>23957</v>
      </c>
      <c r="Y1173" s="4" t="s">
        <v>17069</v>
      </c>
      <c r="Z1173" s="4" t="s">
        <v>13771</v>
      </c>
      <c r="AA1173" s="4">
        <v>180</v>
      </c>
      <c r="AB1173" s="4">
        <v>54</v>
      </c>
      <c r="AC1173" s="5">
        <v>6</v>
      </c>
      <c r="AF1173" s="4">
        <v>1</v>
      </c>
      <c r="AG1173" s="4">
        <v>1</v>
      </c>
      <c r="AH1173" s="4">
        <v>1</v>
      </c>
      <c r="AI1173" s="4">
        <v>1</v>
      </c>
      <c r="AJ1173" s="4">
        <v>1</v>
      </c>
      <c r="AK1173" s="4">
        <v>1</v>
      </c>
      <c r="AL1173" s="4">
        <v>1</v>
      </c>
      <c r="AP1173" s="3">
        <f t="shared" si="37"/>
        <v>7</v>
      </c>
      <c r="AQ1173" s="4">
        <v>478</v>
      </c>
      <c r="AR1173" s="4">
        <v>515</v>
      </c>
      <c r="AT1173" s="4">
        <f t="shared" si="36"/>
        <v>993</v>
      </c>
      <c r="AU1173" s="4">
        <v>1098</v>
      </c>
      <c r="AV1173" s="4">
        <v>7616</v>
      </c>
      <c r="AW1173" s="4" t="s">
        <v>23655</v>
      </c>
      <c r="BM1173" s="3"/>
      <c r="BP1173" s="4" t="s">
        <v>17279</v>
      </c>
      <c r="BQ1173" s="4" t="s">
        <v>12498</v>
      </c>
      <c r="BR1173" s="4" t="s">
        <v>35822</v>
      </c>
    </row>
    <row r="1174" spans="1:70">
      <c r="A1174" s="4">
        <v>3100207</v>
      </c>
      <c r="B1174" s="4" t="s">
        <v>24183</v>
      </c>
      <c r="C1174" s="4" t="s">
        <v>3852</v>
      </c>
      <c r="D1174" s="4" t="s">
        <v>24182</v>
      </c>
      <c r="E1174" s="4" t="s">
        <v>3852</v>
      </c>
      <c r="F1174" s="4" t="s">
        <v>12746</v>
      </c>
      <c r="G1174" s="4" t="s">
        <v>24182</v>
      </c>
      <c r="H1174" s="4" t="s">
        <v>16899</v>
      </c>
      <c r="I1174" s="4" t="s">
        <v>2695</v>
      </c>
      <c r="J1174" s="4" t="s">
        <v>2695</v>
      </c>
      <c r="L1174" s="4" t="s">
        <v>3178</v>
      </c>
      <c r="N1174" s="4" t="s">
        <v>12144</v>
      </c>
      <c r="W1174" s="4" t="s">
        <v>24181</v>
      </c>
      <c r="X1174" s="4" t="s">
        <v>24180</v>
      </c>
      <c r="Y1174" s="4" t="s">
        <v>17637</v>
      </c>
      <c r="Z1174" s="4" t="s">
        <v>17394</v>
      </c>
      <c r="AA1174" s="4">
        <v>97</v>
      </c>
      <c r="AB1174" s="4">
        <v>48</v>
      </c>
      <c r="AC1174" s="3">
        <v>6</v>
      </c>
      <c r="AD1174" s="4">
        <v>1</v>
      </c>
      <c r="AE1174" s="4">
        <v>1</v>
      </c>
      <c r="AF1174" s="4">
        <v>1</v>
      </c>
      <c r="AG1174" s="4">
        <v>1</v>
      </c>
      <c r="AH1174" s="4">
        <v>2</v>
      </c>
      <c r="AI1174" s="4">
        <v>2</v>
      </c>
      <c r="AJ1174" s="4">
        <v>1</v>
      </c>
      <c r="AK1174" s="4">
        <v>1</v>
      </c>
      <c r="AL1174" s="4">
        <v>1</v>
      </c>
      <c r="AO1174" s="4">
        <v>1</v>
      </c>
      <c r="AP1174" s="3">
        <f t="shared" si="37"/>
        <v>12</v>
      </c>
      <c r="AQ1174" s="4">
        <v>859</v>
      </c>
      <c r="AR1174" s="4">
        <v>445</v>
      </c>
      <c r="AT1174" s="4">
        <f t="shared" si="36"/>
        <v>1304</v>
      </c>
      <c r="AU1174" s="4">
        <v>111</v>
      </c>
      <c r="AV1174" s="4">
        <v>6922</v>
      </c>
      <c r="AW1174" s="4" t="s">
        <v>13226</v>
      </c>
      <c r="BM1174" s="3"/>
      <c r="BP1174" s="4" t="s">
        <v>17336</v>
      </c>
      <c r="BQ1174" s="4" t="s">
        <v>12498</v>
      </c>
      <c r="BR1174" s="4" t="s">
        <v>35823</v>
      </c>
    </row>
    <row r="1175" spans="1:70">
      <c r="A1175" s="4">
        <v>3100252</v>
      </c>
      <c r="B1175" s="4" t="s">
        <v>23950</v>
      </c>
      <c r="C1175" s="4" t="s">
        <v>23949</v>
      </c>
      <c r="D1175" s="4" t="s">
        <v>23947</v>
      </c>
      <c r="E1175" s="4" t="s">
        <v>23948</v>
      </c>
      <c r="F1175" s="4" t="s">
        <v>12746</v>
      </c>
      <c r="G1175" s="4" t="s">
        <v>23947</v>
      </c>
      <c r="H1175" s="4" t="s">
        <v>16899</v>
      </c>
      <c r="I1175" s="4" t="s">
        <v>3604</v>
      </c>
      <c r="J1175" s="4" t="s">
        <v>3604</v>
      </c>
      <c r="L1175" s="4" t="s">
        <v>3605</v>
      </c>
      <c r="N1175" s="4" t="s">
        <v>12144</v>
      </c>
      <c r="P1175" s="4" t="s">
        <v>12144</v>
      </c>
      <c r="Q1175" s="4" t="s">
        <v>23946</v>
      </c>
      <c r="W1175" s="4" t="s">
        <v>23940</v>
      </c>
      <c r="X1175" s="4" t="s">
        <v>22673</v>
      </c>
      <c r="Y1175" s="4" t="s">
        <v>17637</v>
      </c>
      <c r="Z1175" s="4" t="s">
        <v>17394</v>
      </c>
      <c r="AA1175" s="4">
        <v>305</v>
      </c>
      <c r="AB1175" s="4">
        <v>47</v>
      </c>
      <c r="AC1175" s="5">
        <v>6</v>
      </c>
      <c r="AD1175" s="4">
        <v>5</v>
      </c>
      <c r="AE1175" s="4">
        <v>2</v>
      </c>
      <c r="AF1175" s="4">
        <v>4</v>
      </c>
      <c r="AG1175" s="4">
        <v>4</v>
      </c>
      <c r="AH1175" s="4">
        <v>4</v>
      </c>
      <c r="AI1175" s="4">
        <v>5</v>
      </c>
      <c r="AJ1175" s="4">
        <v>5</v>
      </c>
      <c r="AK1175" s="4">
        <v>6</v>
      </c>
      <c r="AL1175" s="4">
        <v>2</v>
      </c>
      <c r="AM1175" s="4">
        <v>4</v>
      </c>
      <c r="AN1175" s="4">
        <v>4</v>
      </c>
      <c r="AO1175" s="4">
        <v>4</v>
      </c>
      <c r="AP1175" s="3">
        <f t="shared" si="37"/>
        <v>49</v>
      </c>
      <c r="AQ1175" s="4">
        <v>4602</v>
      </c>
      <c r="AR1175" s="4">
        <v>2649</v>
      </c>
      <c r="AT1175" s="4">
        <f t="shared" si="36"/>
        <v>7251</v>
      </c>
      <c r="AU1175" s="4">
        <v>690</v>
      </c>
      <c r="AV1175" s="4">
        <v>5987</v>
      </c>
      <c r="AW1175" s="4" t="s">
        <v>23655</v>
      </c>
      <c r="AX1175" s="4">
        <v>1</v>
      </c>
      <c r="AY1175" s="4">
        <v>7</v>
      </c>
      <c r="AZ1175" s="4" t="s">
        <v>12731</v>
      </c>
      <c r="BA1175" s="4">
        <v>261</v>
      </c>
      <c r="BB1175" s="4">
        <v>8458</v>
      </c>
      <c r="BC1175" s="4" t="s">
        <v>12448</v>
      </c>
      <c r="BM1175" s="3"/>
      <c r="BN1175" s="4" t="s">
        <v>23939</v>
      </c>
      <c r="BP1175" s="4" t="s">
        <v>17279</v>
      </c>
      <c r="BQ1175" s="4" t="s">
        <v>12498</v>
      </c>
    </row>
    <row r="1176" spans="1:70">
      <c r="A1176" s="4">
        <v>3100253</v>
      </c>
      <c r="B1176" s="4" t="s">
        <v>24056</v>
      </c>
      <c r="C1176" s="4" t="s">
        <v>23937</v>
      </c>
      <c r="D1176" s="4" t="s">
        <v>3702</v>
      </c>
      <c r="E1176" s="4" t="s">
        <v>23936</v>
      </c>
      <c r="F1176" s="4" t="s">
        <v>12144</v>
      </c>
      <c r="G1176" s="4" t="s">
        <v>5834</v>
      </c>
      <c r="H1176" s="4" t="s">
        <v>16899</v>
      </c>
      <c r="I1176" s="4" t="s">
        <v>3701</v>
      </c>
      <c r="J1176" s="4" t="s">
        <v>3701</v>
      </c>
      <c r="L1176" s="4" t="s">
        <v>3605</v>
      </c>
      <c r="M1176" s="4" t="s">
        <v>3702</v>
      </c>
      <c r="N1176" s="4" t="s">
        <v>12144</v>
      </c>
      <c r="Q1176" s="4" t="s">
        <v>23935</v>
      </c>
      <c r="V1176" s="50" t="s">
        <v>12638</v>
      </c>
      <c r="W1176" s="4" t="s">
        <v>23934</v>
      </c>
      <c r="X1176" s="4" t="s">
        <v>23933</v>
      </c>
      <c r="Y1176" s="4" t="s">
        <v>20165</v>
      </c>
      <c r="Z1176" s="4" t="s">
        <v>23920</v>
      </c>
      <c r="AA1176" s="4">
        <v>175</v>
      </c>
      <c r="AB1176" s="4">
        <v>36</v>
      </c>
      <c r="AC1176" s="5">
        <v>6</v>
      </c>
      <c r="AD1176" s="4">
        <v>1</v>
      </c>
      <c r="AE1176" s="4">
        <v>1</v>
      </c>
      <c r="AF1176" s="4">
        <v>1</v>
      </c>
      <c r="AG1176" s="4">
        <v>2</v>
      </c>
      <c r="AH1176" s="4">
        <v>2</v>
      </c>
      <c r="AI1176" s="4">
        <v>3</v>
      </c>
      <c r="AJ1176" s="4">
        <v>3</v>
      </c>
      <c r="AK1176" s="4">
        <v>1</v>
      </c>
      <c r="AL1176" s="4">
        <v>1</v>
      </c>
      <c r="AM1176" s="4">
        <v>1</v>
      </c>
      <c r="AN1176" s="4">
        <v>1</v>
      </c>
      <c r="AO1176" s="4">
        <v>1</v>
      </c>
      <c r="AP1176" s="3">
        <f t="shared" si="37"/>
        <v>18</v>
      </c>
      <c r="AQ1176" s="4">
        <v>3033</v>
      </c>
      <c r="AR1176" s="4">
        <v>4809</v>
      </c>
      <c r="AT1176" s="4">
        <f t="shared" si="36"/>
        <v>7842</v>
      </c>
      <c r="AU1176" s="4">
        <v>2300</v>
      </c>
      <c r="AV1176" s="4">
        <v>16085</v>
      </c>
      <c r="AW1176" s="4" t="s">
        <v>23655</v>
      </c>
      <c r="BM1176" s="3"/>
      <c r="BP1176" s="4" t="s">
        <v>17336</v>
      </c>
      <c r="BQ1176" s="4" t="s">
        <v>12498</v>
      </c>
      <c r="BR1176" s="4" t="s">
        <v>35824</v>
      </c>
    </row>
    <row r="1177" spans="1:70">
      <c r="A1177" s="4">
        <v>3100254</v>
      </c>
      <c r="B1177" s="4" t="s">
        <v>24027</v>
      </c>
      <c r="C1177" s="4" t="s">
        <v>24026</v>
      </c>
      <c r="E1177" s="4" t="s">
        <v>24025</v>
      </c>
      <c r="F1177" s="4" t="s">
        <v>12144</v>
      </c>
      <c r="G1177" s="4" t="s">
        <v>1036</v>
      </c>
      <c r="H1177" s="4" t="s">
        <v>16899</v>
      </c>
      <c r="I1177" s="4" t="s">
        <v>12211</v>
      </c>
      <c r="J1177" s="4" t="s">
        <v>12211</v>
      </c>
      <c r="L1177" s="4" t="s">
        <v>3605</v>
      </c>
      <c r="N1177" s="4" t="s">
        <v>12144</v>
      </c>
      <c r="P1177" s="4" t="s">
        <v>12746</v>
      </c>
      <c r="W1177" s="4" t="s">
        <v>24024</v>
      </c>
      <c r="X1177" s="4" t="s">
        <v>24023</v>
      </c>
      <c r="Y1177" s="4" t="s">
        <v>17069</v>
      </c>
      <c r="Z1177" s="4" t="s">
        <v>13771</v>
      </c>
      <c r="AA1177" s="4">
        <v>146</v>
      </c>
      <c r="AB1177" s="4">
        <v>35</v>
      </c>
      <c r="AC1177" s="5">
        <v>6</v>
      </c>
      <c r="AG1177" s="4">
        <v>14</v>
      </c>
      <c r="AH1177" s="4">
        <v>14</v>
      </c>
      <c r="AI1177" s="4">
        <v>4</v>
      </c>
      <c r="AJ1177" s="4">
        <v>3</v>
      </c>
      <c r="AK1177" s="4">
        <v>3</v>
      </c>
      <c r="AL1177" s="4">
        <v>3</v>
      </c>
      <c r="AM1177" s="4">
        <v>3</v>
      </c>
      <c r="AN1177" s="4">
        <v>3</v>
      </c>
      <c r="AP1177" s="3">
        <f t="shared" si="37"/>
        <v>47</v>
      </c>
      <c r="AQ1177" s="4">
        <v>4189</v>
      </c>
      <c r="AR1177" s="4">
        <v>6084</v>
      </c>
      <c r="AT1177" s="4">
        <f t="shared" si="36"/>
        <v>10273</v>
      </c>
      <c r="AU1177" s="4">
        <v>775</v>
      </c>
      <c r="AV1177" s="4">
        <v>9293</v>
      </c>
      <c r="AW1177" s="4" t="s">
        <v>13549</v>
      </c>
      <c r="AX1177" s="4">
        <v>27</v>
      </c>
      <c r="AY1177" s="4">
        <v>360</v>
      </c>
      <c r="AZ1177" s="4" t="s">
        <v>14999</v>
      </c>
      <c r="BA1177" s="4">
        <v>14</v>
      </c>
      <c r="BB1177" s="4">
        <v>57</v>
      </c>
      <c r="BC1177" s="4" t="s">
        <v>24022</v>
      </c>
      <c r="BE1177" s="4">
        <v>343</v>
      </c>
      <c r="BF1177" s="4" t="s">
        <v>24021</v>
      </c>
      <c r="BG1177" s="4">
        <v>7</v>
      </c>
      <c r="BH1177" s="4">
        <v>220</v>
      </c>
      <c r="BI1177" s="4" t="s">
        <v>24020</v>
      </c>
      <c r="BM1177" s="3"/>
      <c r="BP1177" s="4" t="s">
        <v>17336</v>
      </c>
      <c r="BQ1177" s="4" t="s">
        <v>12498</v>
      </c>
      <c r="BR1177" s="4" t="s">
        <v>35825</v>
      </c>
    </row>
    <row r="1178" spans="1:70">
      <c r="A1178" s="4">
        <v>3100255</v>
      </c>
      <c r="B1178" s="4" t="s">
        <v>23926</v>
      </c>
      <c r="C1178" s="4" t="s">
        <v>3589</v>
      </c>
      <c r="D1178" s="59" t="s">
        <v>30220</v>
      </c>
      <c r="E1178" s="4" t="s">
        <v>3589</v>
      </c>
      <c r="F1178" s="4" t="s">
        <v>12746</v>
      </c>
      <c r="G1178" s="4" t="s">
        <v>24036</v>
      </c>
      <c r="H1178" s="4" t="s">
        <v>16899</v>
      </c>
      <c r="I1178" s="4" t="s">
        <v>3123</v>
      </c>
      <c r="J1178" s="4" t="s">
        <v>3123</v>
      </c>
      <c r="L1178" s="4" t="s">
        <v>3605</v>
      </c>
      <c r="N1178" s="4" t="s">
        <v>12144</v>
      </c>
      <c r="P1178" s="4" t="s">
        <v>12746</v>
      </c>
      <c r="W1178" s="4" t="s">
        <v>17662</v>
      </c>
      <c r="X1178" s="4" t="s">
        <v>6822</v>
      </c>
      <c r="Y1178" s="4" t="s">
        <v>24035</v>
      </c>
      <c r="Z1178" s="4" t="s">
        <v>24034</v>
      </c>
      <c r="AA1178" s="4">
        <v>150</v>
      </c>
      <c r="AB1178" s="4">
        <v>50</v>
      </c>
      <c r="AC1178" s="5">
        <v>5.5</v>
      </c>
      <c r="AH1178" s="4">
        <v>3</v>
      </c>
      <c r="AI1178" s="4">
        <v>6</v>
      </c>
      <c r="AJ1178" s="4">
        <v>8</v>
      </c>
      <c r="AK1178" s="4">
        <v>9</v>
      </c>
      <c r="AL1178" s="4">
        <v>10</v>
      </c>
      <c r="AM1178" s="4">
        <v>3</v>
      </c>
      <c r="AP1178" s="3">
        <f t="shared" si="37"/>
        <v>39</v>
      </c>
      <c r="AQ1178" s="4">
        <v>4500</v>
      </c>
      <c r="AR1178" s="4">
        <v>8000</v>
      </c>
      <c r="AT1178" s="4">
        <f t="shared" ref="AT1178:AT1241" si="38">SUM(AQ1178:AS1178)</f>
        <v>12500</v>
      </c>
      <c r="AU1178" s="4">
        <v>2433</v>
      </c>
      <c r="AV1178" s="4">
        <v>18247</v>
      </c>
      <c r="AW1178" s="4" t="s">
        <v>13239</v>
      </c>
      <c r="BM1178" s="3"/>
      <c r="BN1178" s="38" t="s">
        <v>24033</v>
      </c>
      <c r="BP1178" s="4" t="s">
        <v>17279</v>
      </c>
      <c r="BQ1178" s="4" t="s">
        <v>12498</v>
      </c>
      <c r="BR1178" s="4" t="s">
        <v>32686</v>
      </c>
    </row>
    <row r="1179" spans="1:70">
      <c r="A1179" s="4">
        <v>3100256</v>
      </c>
      <c r="B1179" s="4" t="s">
        <v>24160</v>
      </c>
      <c r="C1179" s="4" t="s">
        <v>3199</v>
      </c>
      <c r="D1179" s="4" t="s">
        <v>24159</v>
      </c>
      <c r="F1179" s="4" t="s">
        <v>12144</v>
      </c>
      <c r="H1179" s="4" t="s">
        <v>16899</v>
      </c>
      <c r="I1179" s="4" t="s">
        <v>1824</v>
      </c>
      <c r="J1179" s="4" t="s">
        <v>1824</v>
      </c>
      <c r="L1179" s="4" t="s">
        <v>8700</v>
      </c>
      <c r="M1179" s="4" t="s">
        <v>12746</v>
      </c>
      <c r="N1179" s="4" t="s">
        <v>12144</v>
      </c>
      <c r="P1179" s="4" t="s">
        <v>12746</v>
      </c>
      <c r="V1179" s="50" t="s">
        <v>24158</v>
      </c>
      <c r="W1179" s="4" t="s">
        <v>12788</v>
      </c>
      <c r="X1179" s="4" t="s">
        <v>23911</v>
      </c>
      <c r="Y1179" s="4" t="s">
        <v>17069</v>
      </c>
      <c r="Z1179" s="4" t="s">
        <v>13771</v>
      </c>
      <c r="AA1179" s="4">
        <v>300</v>
      </c>
      <c r="AB1179" s="4">
        <v>48</v>
      </c>
      <c r="AC1179" s="5">
        <v>6</v>
      </c>
      <c r="AD1179" s="4">
        <v>3</v>
      </c>
      <c r="AE1179" s="4">
        <v>3</v>
      </c>
      <c r="AF1179" s="4">
        <v>3</v>
      </c>
      <c r="AG1179" s="4">
        <v>3</v>
      </c>
      <c r="AH1179" s="4">
        <v>3</v>
      </c>
      <c r="AI1179" s="4">
        <v>3</v>
      </c>
      <c r="AJ1179" s="4">
        <v>3</v>
      </c>
      <c r="AK1179" s="4">
        <v>3</v>
      </c>
      <c r="AL1179" s="4">
        <v>3</v>
      </c>
      <c r="AM1179" s="4">
        <v>3</v>
      </c>
      <c r="AN1179" s="4">
        <v>3</v>
      </c>
      <c r="AO1179" s="4">
        <v>3</v>
      </c>
      <c r="AP1179" s="3">
        <f t="shared" si="37"/>
        <v>36</v>
      </c>
      <c r="AQ1179" s="4">
        <v>3200</v>
      </c>
      <c r="AR1179" s="4">
        <v>3100</v>
      </c>
      <c r="AT1179" s="4">
        <f t="shared" si="38"/>
        <v>6300</v>
      </c>
      <c r="AU1179" s="4">
        <v>1500</v>
      </c>
      <c r="AV1179" s="4">
        <v>12000</v>
      </c>
      <c r="AW1179" s="4" t="s">
        <v>23655</v>
      </c>
      <c r="BM1179" s="3"/>
      <c r="BN1179" s="4" t="s">
        <v>24013</v>
      </c>
      <c r="BP1179" s="4" t="s">
        <v>17336</v>
      </c>
      <c r="BQ1179" s="4" t="s">
        <v>12498</v>
      </c>
      <c r="BR1179" s="4" t="s">
        <v>35826</v>
      </c>
    </row>
    <row r="1180" spans="1:70">
      <c r="A1180" s="4">
        <v>3100257</v>
      </c>
      <c r="B1180" s="4" t="s">
        <v>24012</v>
      </c>
      <c r="C1180" s="4" t="s">
        <v>24011</v>
      </c>
      <c r="D1180" s="4" t="s">
        <v>23902</v>
      </c>
      <c r="E1180" s="4" t="s">
        <v>24010</v>
      </c>
      <c r="F1180" s="4" t="s">
        <v>12144</v>
      </c>
      <c r="G1180" s="4" t="s">
        <v>3312</v>
      </c>
      <c r="H1180" s="4" t="s">
        <v>16899</v>
      </c>
      <c r="I1180" s="4" t="s">
        <v>17543</v>
      </c>
      <c r="J1180" s="4" t="s">
        <v>468</v>
      </c>
      <c r="L1180" s="4" t="s">
        <v>8700</v>
      </c>
      <c r="N1180" s="4" t="s">
        <v>12144</v>
      </c>
      <c r="P1180" s="4" t="s">
        <v>12746</v>
      </c>
      <c r="V1180" s="50" t="s">
        <v>23901</v>
      </c>
      <c r="W1180" s="4" t="s">
        <v>23900</v>
      </c>
      <c r="X1180" s="4" t="s">
        <v>23899</v>
      </c>
      <c r="Y1180" s="4" t="s">
        <v>17637</v>
      </c>
      <c r="Z1180" s="4" t="s">
        <v>17343</v>
      </c>
      <c r="AA1180" s="4">
        <v>153</v>
      </c>
      <c r="AB1180" s="4">
        <v>52</v>
      </c>
      <c r="AC1180" s="5">
        <v>5.5</v>
      </c>
      <c r="AD1180" s="4">
        <v>2</v>
      </c>
      <c r="AE1180" s="4">
        <v>2</v>
      </c>
      <c r="AF1180" s="4">
        <v>2</v>
      </c>
      <c r="AG1180" s="4">
        <v>2</v>
      </c>
      <c r="AH1180" s="4">
        <v>2</v>
      </c>
      <c r="AI1180" s="4">
        <v>2</v>
      </c>
      <c r="AJ1180" s="4">
        <v>5</v>
      </c>
      <c r="AK1180" s="4">
        <v>4</v>
      </c>
      <c r="AM1180" s="4">
        <v>2</v>
      </c>
      <c r="AN1180" s="4">
        <v>2</v>
      </c>
      <c r="AP1180" s="3">
        <f t="shared" si="37"/>
        <v>25</v>
      </c>
      <c r="AQ1180" s="4">
        <v>1904</v>
      </c>
      <c r="AR1180" s="4">
        <v>1914</v>
      </c>
      <c r="AT1180" s="4">
        <f t="shared" si="38"/>
        <v>3818</v>
      </c>
      <c r="AU1180" s="4">
        <v>600</v>
      </c>
      <c r="AV1180" s="4">
        <v>4105</v>
      </c>
      <c r="AW1180" s="4" t="s">
        <v>23655</v>
      </c>
      <c r="AX1180" s="4">
        <v>15</v>
      </c>
      <c r="AY1180" s="4">
        <v>103</v>
      </c>
      <c r="AZ1180" s="4" t="s">
        <v>12539</v>
      </c>
      <c r="BA1180" s="4">
        <v>500</v>
      </c>
      <c r="BB1180" s="4">
        <v>4063</v>
      </c>
      <c r="BC1180" s="4" t="s">
        <v>14959</v>
      </c>
      <c r="BD1180" s="4">
        <v>1</v>
      </c>
      <c r="BE1180" s="4">
        <v>42</v>
      </c>
      <c r="BF1180" s="4" t="s">
        <v>13880</v>
      </c>
      <c r="BG1180" s="4">
        <v>1</v>
      </c>
      <c r="BH1180" s="4">
        <v>75</v>
      </c>
      <c r="BI1180" s="4" t="s">
        <v>12448</v>
      </c>
      <c r="BJ1180" s="4" t="s">
        <v>12144</v>
      </c>
      <c r="BM1180" s="3">
        <v>8409</v>
      </c>
      <c r="BP1180" s="4" t="s">
        <v>17336</v>
      </c>
      <c r="BQ1180" s="4" t="s">
        <v>12498</v>
      </c>
    </row>
    <row r="1181" spans="1:70">
      <c r="A1181" s="4">
        <v>3100258</v>
      </c>
      <c r="B1181" s="4" t="s">
        <v>24009</v>
      </c>
      <c r="C1181" s="4" t="s">
        <v>3783</v>
      </c>
      <c r="D1181" s="4" t="s">
        <v>23896</v>
      </c>
      <c r="E1181" s="4" t="s">
        <v>3776</v>
      </c>
      <c r="F1181" s="4" t="s">
        <v>12746</v>
      </c>
      <c r="G1181" s="4" t="s">
        <v>23897</v>
      </c>
      <c r="H1181" s="4" t="s">
        <v>16899</v>
      </c>
      <c r="I1181" s="4" t="s">
        <v>3777</v>
      </c>
      <c r="J1181" s="4" t="s">
        <v>3777</v>
      </c>
      <c r="L1181" s="4" t="s">
        <v>12070</v>
      </c>
      <c r="M1181" s="4" t="s">
        <v>12746</v>
      </c>
      <c r="N1181" s="4" t="s">
        <v>12746</v>
      </c>
      <c r="O1181" s="4" t="s">
        <v>35827</v>
      </c>
      <c r="P1181" s="4" t="s">
        <v>12746</v>
      </c>
      <c r="R1181" s="4" t="s">
        <v>12746</v>
      </c>
      <c r="W1181" s="4" t="s">
        <v>23895</v>
      </c>
      <c r="X1181" s="4" t="s">
        <v>23971</v>
      </c>
      <c r="Y1181" s="4" t="s">
        <v>17637</v>
      </c>
      <c r="Z1181" s="4" t="s">
        <v>17343</v>
      </c>
      <c r="AA1181" s="4">
        <v>304</v>
      </c>
      <c r="AB1181" s="4">
        <v>48</v>
      </c>
      <c r="AC1181" s="5">
        <v>5.5</v>
      </c>
      <c r="AD1181" s="4">
        <v>5</v>
      </c>
      <c r="AE1181" s="4">
        <v>1</v>
      </c>
      <c r="AF1181" s="4">
        <v>1</v>
      </c>
      <c r="AG1181" s="4">
        <v>1</v>
      </c>
      <c r="AH1181" s="4">
        <v>1</v>
      </c>
      <c r="AI1181" s="4">
        <v>2</v>
      </c>
      <c r="AJ1181" s="4">
        <v>3</v>
      </c>
      <c r="AK1181" s="4">
        <v>5</v>
      </c>
      <c r="AL1181" s="4">
        <v>1</v>
      </c>
      <c r="AM1181" s="4">
        <v>1</v>
      </c>
      <c r="AN1181" s="4">
        <v>8</v>
      </c>
      <c r="AO1181" s="4">
        <v>1</v>
      </c>
      <c r="AP1181" s="3">
        <f t="shared" si="37"/>
        <v>30</v>
      </c>
      <c r="AQ1181" s="4">
        <v>2600</v>
      </c>
      <c r="AR1181" s="4">
        <v>3000</v>
      </c>
      <c r="AT1181" s="4">
        <f t="shared" si="38"/>
        <v>5600</v>
      </c>
      <c r="AU1181" s="4">
        <v>156</v>
      </c>
      <c r="AV1181" s="4">
        <v>1091</v>
      </c>
      <c r="AW1181" s="4" t="s">
        <v>23970</v>
      </c>
      <c r="AX1181" s="4">
        <v>37</v>
      </c>
      <c r="AY1181" s="4">
        <v>258</v>
      </c>
      <c r="AZ1181" s="4" t="s">
        <v>12539</v>
      </c>
      <c r="BA1181" s="4">
        <v>235</v>
      </c>
      <c r="BB1181" s="4">
        <v>2824</v>
      </c>
      <c r="BC1181" s="4" t="s">
        <v>7994</v>
      </c>
      <c r="BD1181" s="4">
        <v>12</v>
      </c>
      <c r="BE1181" s="4">
        <v>161</v>
      </c>
      <c r="BF1181" s="4" t="s">
        <v>14537</v>
      </c>
      <c r="BG1181" s="4">
        <v>213</v>
      </c>
      <c r="BH1181" s="4">
        <v>2226</v>
      </c>
      <c r="BI1181" s="4" t="s">
        <v>6153</v>
      </c>
      <c r="BJ1181" s="4" t="s">
        <v>12144</v>
      </c>
      <c r="BM1181" s="3">
        <v>6837</v>
      </c>
      <c r="BP1181" s="4" t="s">
        <v>17336</v>
      </c>
      <c r="BQ1181" s="4" t="s">
        <v>12498</v>
      </c>
      <c r="BR1181" s="4" t="s">
        <v>35800</v>
      </c>
    </row>
    <row r="1182" spans="1:70">
      <c r="A1182" s="4">
        <v>3100259</v>
      </c>
      <c r="B1182" s="4" t="s">
        <v>23969</v>
      </c>
      <c r="C1182" s="4" t="s">
        <v>23968</v>
      </c>
      <c r="D1182" s="4" t="s">
        <v>23966</v>
      </c>
      <c r="E1182" s="4" t="s">
        <v>23968</v>
      </c>
      <c r="F1182" s="4" t="s">
        <v>12144</v>
      </c>
      <c r="G1182" s="4" t="s">
        <v>23967</v>
      </c>
      <c r="H1182" s="4" t="s">
        <v>16899</v>
      </c>
      <c r="I1182" s="4" t="s">
        <v>2733</v>
      </c>
      <c r="J1182" s="4" t="s">
        <v>2733</v>
      </c>
      <c r="L1182" s="4" t="s">
        <v>12070</v>
      </c>
      <c r="N1182" s="4" t="s">
        <v>12144</v>
      </c>
      <c r="P1182" s="4" t="s">
        <v>12746</v>
      </c>
      <c r="R1182" s="4" t="s">
        <v>12746</v>
      </c>
      <c r="W1182" s="4" t="s">
        <v>23885</v>
      </c>
      <c r="X1182" s="4" t="s">
        <v>23884</v>
      </c>
      <c r="Y1182" s="4" t="s">
        <v>17637</v>
      </c>
      <c r="Z1182" s="4" t="s">
        <v>17343</v>
      </c>
      <c r="AA1182" s="4">
        <v>150</v>
      </c>
      <c r="AB1182" s="4">
        <v>60</v>
      </c>
      <c r="AC1182" s="5">
        <v>6</v>
      </c>
      <c r="AD1182" s="4">
        <v>1</v>
      </c>
      <c r="AE1182" s="4">
        <v>1</v>
      </c>
      <c r="AF1182" s="4">
        <v>2</v>
      </c>
      <c r="AG1182" s="4">
        <v>2</v>
      </c>
      <c r="AH1182" s="4">
        <v>2</v>
      </c>
      <c r="AI1182" s="4">
        <v>2</v>
      </c>
      <c r="AJ1182" s="4">
        <v>2</v>
      </c>
      <c r="AK1182" s="4">
        <v>2</v>
      </c>
      <c r="AL1182" s="4">
        <v>2</v>
      </c>
      <c r="AM1182" s="4">
        <v>3</v>
      </c>
      <c r="AN1182" s="4">
        <v>2</v>
      </c>
      <c r="AO1182" s="4">
        <v>2</v>
      </c>
      <c r="AP1182" s="3">
        <f t="shared" si="37"/>
        <v>23</v>
      </c>
      <c r="AQ1182" s="4">
        <v>1588</v>
      </c>
      <c r="AR1182" s="4">
        <v>3336</v>
      </c>
      <c r="AT1182" s="4">
        <f t="shared" si="38"/>
        <v>4924</v>
      </c>
      <c r="AU1182" s="4">
        <v>961</v>
      </c>
      <c r="AV1182" s="4">
        <v>6731</v>
      </c>
      <c r="AW1182" s="4" t="s">
        <v>11972</v>
      </c>
      <c r="BM1182" s="3"/>
      <c r="BP1182" s="4" t="s">
        <v>17336</v>
      </c>
      <c r="BQ1182" s="59" t="s">
        <v>229</v>
      </c>
      <c r="BR1182" s="4" t="s">
        <v>35801</v>
      </c>
    </row>
    <row r="1183" spans="1:70">
      <c r="A1183" s="4">
        <v>3100260</v>
      </c>
      <c r="B1183" s="4" t="s">
        <v>23883</v>
      </c>
      <c r="C1183" s="4" t="s">
        <v>23882</v>
      </c>
      <c r="D1183" s="4" t="s">
        <v>23881</v>
      </c>
      <c r="E1183" s="4" t="s">
        <v>3431</v>
      </c>
      <c r="F1183" s="4" t="s">
        <v>12746</v>
      </c>
      <c r="H1183" s="4" t="s">
        <v>16899</v>
      </c>
      <c r="I1183" s="4" t="s">
        <v>3666</v>
      </c>
      <c r="J1183" s="4" t="s">
        <v>3666</v>
      </c>
      <c r="L1183" s="4" t="s">
        <v>3664</v>
      </c>
      <c r="N1183" s="4" t="s">
        <v>12144</v>
      </c>
      <c r="P1183" s="4" t="s">
        <v>12746</v>
      </c>
      <c r="W1183" s="4" t="s">
        <v>12788</v>
      </c>
      <c r="X1183" s="4" t="s">
        <v>14024</v>
      </c>
      <c r="Y1183" s="4" t="s">
        <v>17637</v>
      </c>
      <c r="Z1183" s="4" t="s">
        <v>17343</v>
      </c>
      <c r="AA1183" s="4">
        <v>306</v>
      </c>
      <c r="AB1183" s="4">
        <v>54</v>
      </c>
      <c r="AC1183" s="5">
        <v>6</v>
      </c>
      <c r="AD1183" s="4">
        <v>2</v>
      </c>
      <c r="AE1183" s="4">
        <v>2</v>
      </c>
      <c r="AF1183" s="4">
        <v>2</v>
      </c>
      <c r="AG1183" s="4">
        <v>2</v>
      </c>
      <c r="AH1183" s="4">
        <v>2</v>
      </c>
      <c r="AI1183" s="4">
        <v>2</v>
      </c>
      <c r="AJ1183" s="4">
        <v>1</v>
      </c>
      <c r="AK1183" s="4">
        <v>1</v>
      </c>
      <c r="AL1183" s="4">
        <v>2</v>
      </c>
      <c r="AM1183" s="4">
        <v>2</v>
      </c>
      <c r="AN1183" s="4">
        <v>2</v>
      </c>
      <c r="AO1183" s="4">
        <v>2</v>
      </c>
      <c r="AP1183" s="3">
        <f t="shared" si="37"/>
        <v>22</v>
      </c>
      <c r="AQ1183" s="4">
        <v>1246</v>
      </c>
      <c r="AR1183" s="4">
        <v>2692</v>
      </c>
      <c r="AT1183" s="4">
        <f t="shared" si="38"/>
        <v>3938</v>
      </c>
      <c r="AU1183" s="4">
        <v>808</v>
      </c>
      <c r="AV1183" s="4">
        <v>5662</v>
      </c>
      <c r="AW1183" s="4" t="s">
        <v>12005</v>
      </c>
      <c r="BM1183" s="3"/>
      <c r="BP1183" s="4" t="s">
        <v>17279</v>
      </c>
      <c r="BQ1183" s="4" t="s">
        <v>12498</v>
      </c>
      <c r="BR1183" s="4" t="s">
        <v>35802</v>
      </c>
    </row>
    <row r="1184" spans="1:70">
      <c r="A1184" s="4">
        <v>3100261</v>
      </c>
      <c r="B1184" s="4" t="s">
        <v>23880</v>
      </c>
      <c r="C1184" s="4" t="s">
        <v>23879</v>
      </c>
      <c r="D1184" s="4" t="s">
        <v>974</v>
      </c>
      <c r="E1184" s="4" t="s">
        <v>973</v>
      </c>
      <c r="F1184" s="4" t="s">
        <v>12746</v>
      </c>
      <c r="G1184" s="4" t="s">
        <v>23956</v>
      </c>
      <c r="H1184" s="4" t="s">
        <v>16899</v>
      </c>
      <c r="I1184" s="4" t="s">
        <v>3415</v>
      </c>
      <c r="J1184" s="4" t="s">
        <v>3415</v>
      </c>
      <c r="L1184" s="4" t="s">
        <v>3664</v>
      </c>
      <c r="N1184" s="4" t="s">
        <v>12144</v>
      </c>
      <c r="P1184" s="4" t="s">
        <v>12746</v>
      </c>
      <c r="W1184" s="4" t="s">
        <v>11830</v>
      </c>
      <c r="X1184" s="4" t="s">
        <v>14981</v>
      </c>
      <c r="Y1184" s="4" t="s">
        <v>17637</v>
      </c>
      <c r="Z1184" s="4" t="s">
        <v>17343</v>
      </c>
      <c r="AA1184" s="4">
        <v>233</v>
      </c>
      <c r="AB1184" s="4">
        <v>48</v>
      </c>
      <c r="AC1184" s="5">
        <v>6</v>
      </c>
      <c r="AD1184" s="4">
        <v>2</v>
      </c>
      <c r="AE1184" s="4">
        <v>2</v>
      </c>
      <c r="AF1184" s="4">
        <v>2</v>
      </c>
      <c r="AG1184" s="4">
        <v>2</v>
      </c>
      <c r="AH1184" s="4">
        <v>2</v>
      </c>
      <c r="AI1184" s="4">
        <v>2</v>
      </c>
      <c r="AJ1184" s="4">
        <v>2</v>
      </c>
      <c r="AK1184" s="4">
        <v>2</v>
      </c>
      <c r="AL1184" s="4">
        <v>2</v>
      </c>
      <c r="AM1184" s="4">
        <v>2</v>
      </c>
      <c r="AN1184" s="4">
        <v>2</v>
      </c>
      <c r="AO1184" s="4">
        <v>2</v>
      </c>
      <c r="AP1184" s="3">
        <f t="shared" si="37"/>
        <v>24</v>
      </c>
      <c r="AQ1184" s="4">
        <v>2182</v>
      </c>
      <c r="AR1184" s="4">
        <v>3955</v>
      </c>
      <c r="AT1184" s="4">
        <f t="shared" si="38"/>
        <v>6137</v>
      </c>
      <c r="AU1184" s="4">
        <v>1209</v>
      </c>
      <c r="AV1184" s="4">
        <v>7350</v>
      </c>
      <c r="AW1184" s="4" t="s">
        <v>12005</v>
      </c>
      <c r="AX1184" s="4">
        <v>50</v>
      </c>
      <c r="AY1184" s="4">
        <v>2205</v>
      </c>
      <c r="AZ1184" s="4" t="s">
        <v>12448</v>
      </c>
      <c r="BM1184" s="3"/>
      <c r="BP1184" s="4" t="s">
        <v>17336</v>
      </c>
      <c r="BQ1184" s="4" t="s">
        <v>12498</v>
      </c>
    </row>
    <row r="1185" spans="1:73">
      <c r="A1185" s="4">
        <v>3100208</v>
      </c>
      <c r="B1185" s="4" t="s">
        <v>24179</v>
      </c>
      <c r="C1185" s="4" t="s">
        <v>24274</v>
      </c>
      <c r="D1185" s="4" t="s">
        <v>24273</v>
      </c>
      <c r="F1185" s="4" t="s">
        <v>12144</v>
      </c>
      <c r="G1185" s="4" t="s">
        <v>2695</v>
      </c>
      <c r="H1185" s="4" t="s">
        <v>16899</v>
      </c>
      <c r="I1185" s="4" t="s">
        <v>2695</v>
      </c>
      <c r="J1185" s="4" t="s">
        <v>2695</v>
      </c>
      <c r="L1185" s="4" t="s">
        <v>3178</v>
      </c>
      <c r="N1185" s="4" t="s">
        <v>12144</v>
      </c>
      <c r="P1185" s="4" t="s">
        <v>12746</v>
      </c>
      <c r="W1185" s="4" t="s">
        <v>24272</v>
      </c>
      <c r="X1185" s="4" t="s">
        <v>24271</v>
      </c>
      <c r="Y1185" s="4" t="s">
        <v>17069</v>
      </c>
      <c r="Z1185" s="4" t="s">
        <v>13771</v>
      </c>
      <c r="AA1185" s="4">
        <v>308</v>
      </c>
      <c r="AB1185" s="4">
        <v>44</v>
      </c>
      <c r="AC1185" s="5">
        <v>5.5</v>
      </c>
      <c r="AD1185" s="4">
        <v>14</v>
      </c>
      <c r="AE1185" s="4">
        <v>15</v>
      </c>
      <c r="AF1185" s="4">
        <v>13</v>
      </c>
      <c r="AG1185" s="4">
        <v>10</v>
      </c>
      <c r="AH1185" s="4">
        <v>8</v>
      </c>
      <c r="AI1185" s="4">
        <v>6</v>
      </c>
      <c r="AJ1185" s="4">
        <v>4</v>
      </c>
      <c r="AK1185" s="4">
        <v>4</v>
      </c>
      <c r="AL1185" s="4">
        <v>4</v>
      </c>
      <c r="AM1185" s="4">
        <v>5</v>
      </c>
      <c r="AN1185" s="4">
        <v>4</v>
      </c>
      <c r="AO1185" s="4">
        <v>3</v>
      </c>
      <c r="AP1185" s="3">
        <f t="shared" si="37"/>
        <v>90</v>
      </c>
      <c r="AQ1185" s="4">
        <v>14140</v>
      </c>
      <c r="AR1185" s="4">
        <v>39439</v>
      </c>
      <c r="AT1185" s="4">
        <f t="shared" si="38"/>
        <v>53579</v>
      </c>
      <c r="AU1185" s="4">
        <v>363</v>
      </c>
      <c r="AV1185" s="4">
        <v>72127</v>
      </c>
      <c r="AW1185" s="4" t="s">
        <v>24270</v>
      </c>
      <c r="BM1185" s="3"/>
      <c r="BP1185" s="4" t="s">
        <v>17336</v>
      </c>
      <c r="BQ1185" s="4" t="s">
        <v>12498</v>
      </c>
      <c r="BR1185" s="4" t="s">
        <v>35678</v>
      </c>
    </row>
    <row r="1186" spans="1:73">
      <c r="A1186" s="4">
        <v>3100262</v>
      </c>
      <c r="B1186" s="4" t="s">
        <v>23955</v>
      </c>
      <c r="C1186" s="4" t="s">
        <v>3435</v>
      </c>
      <c r="D1186" s="4" t="s">
        <v>3538</v>
      </c>
      <c r="F1186" s="4" t="s">
        <v>12144</v>
      </c>
      <c r="G1186" s="4" t="s">
        <v>23991</v>
      </c>
      <c r="H1186" s="4" t="s">
        <v>16899</v>
      </c>
      <c r="I1186" s="4" t="s">
        <v>3415</v>
      </c>
      <c r="J1186" s="4" t="s">
        <v>3415</v>
      </c>
      <c r="L1186" s="4" t="s">
        <v>3664</v>
      </c>
      <c r="M1186" s="4" t="s">
        <v>3538</v>
      </c>
      <c r="N1186" s="4" t="s">
        <v>12144</v>
      </c>
      <c r="P1186" s="4" t="s">
        <v>12746</v>
      </c>
      <c r="R1186" s="4" t="s">
        <v>12746</v>
      </c>
      <c r="T1186" s="4" t="s">
        <v>12746</v>
      </c>
      <c r="U1186" s="4" t="s">
        <v>12746</v>
      </c>
      <c r="W1186" s="4" t="s">
        <v>23990</v>
      </c>
      <c r="X1186" s="4" t="s">
        <v>14815</v>
      </c>
      <c r="Y1186" s="4" t="s">
        <v>17637</v>
      </c>
      <c r="Z1186" s="4" t="s">
        <v>17343</v>
      </c>
      <c r="AA1186" s="4">
        <v>205</v>
      </c>
      <c r="AB1186" s="4">
        <v>60</v>
      </c>
      <c r="AC1186" s="5">
        <v>6</v>
      </c>
      <c r="AD1186" s="4">
        <v>6</v>
      </c>
      <c r="AE1186" s="4">
        <v>7</v>
      </c>
      <c r="AF1186" s="4">
        <v>7</v>
      </c>
      <c r="AG1186" s="4">
        <v>7</v>
      </c>
      <c r="AH1186" s="4">
        <v>6</v>
      </c>
      <c r="AI1186" s="4">
        <v>6</v>
      </c>
      <c r="AJ1186" s="4">
        <v>4</v>
      </c>
      <c r="AK1186" s="4">
        <v>1</v>
      </c>
      <c r="AM1186" s="4">
        <v>1</v>
      </c>
      <c r="AN1186" s="4">
        <v>1</v>
      </c>
      <c r="AO1186" s="4">
        <v>1</v>
      </c>
      <c r="AP1186" s="3">
        <f t="shared" si="37"/>
        <v>47</v>
      </c>
      <c r="AQ1186" s="4">
        <v>4468</v>
      </c>
      <c r="AR1186" s="4">
        <v>4081</v>
      </c>
      <c r="AT1186" s="4">
        <f t="shared" si="38"/>
        <v>8549</v>
      </c>
      <c r="AU1186" s="4">
        <v>855</v>
      </c>
      <c r="AV1186" s="4">
        <v>5044</v>
      </c>
      <c r="AW1186" s="4" t="s">
        <v>23655</v>
      </c>
      <c r="AX1186" s="4">
        <v>69</v>
      </c>
      <c r="AY1186" s="4">
        <v>4370</v>
      </c>
      <c r="AZ1186" s="4" t="s">
        <v>12000</v>
      </c>
      <c r="BA1186" s="4">
        <v>2</v>
      </c>
      <c r="BB1186" s="4">
        <v>160</v>
      </c>
      <c r="BC1186" s="4" t="s">
        <v>13226</v>
      </c>
      <c r="BM1186" s="3"/>
      <c r="BP1186" s="4" t="s">
        <v>17336</v>
      </c>
      <c r="BQ1186" s="4" t="s">
        <v>12498</v>
      </c>
      <c r="BR1186" s="4" t="s">
        <v>35679</v>
      </c>
    </row>
    <row r="1187" spans="1:73">
      <c r="A1187" s="4">
        <v>3100263</v>
      </c>
      <c r="B1187" s="4" t="s">
        <v>23989</v>
      </c>
      <c r="C1187" s="4" t="s">
        <v>14312</v>
      </c>
      <c r="D1187" s="4" t="s">
        <v>23987</v>
      </c>
      <c r="E1187" s="4" t="s">
        <v>23988</v>
      </c>
      <c r="F1187" s="4" t="s">
        <v>12746</v>
      </c>
      <c r="H1187" s="4" t="s">
        <v>16899</v>
      </c>
      <c r="I1187" s="4" t="s">
        <v>3664</v>
      </c>
      <c r="J1187" s="4" t="s">
        <v>3664</v>
      </c>
      <c r="L1187" s="4" t="s">
        <v>3664</v>
      </c>
      <c r="M1187" s="4" t="s">
        <v>12746</v>
      </c>
      <c r="N1187" s="4" t="s">
        <v>12144</v>
      </c>
      <c r="P1187" s="4" t="s">
        <v>12746</v>
      </c>
      <c r="R1187" s="4" t="s">
        <v>12746</v>
      </c>
      <c r="W1187" s="4" t="s">
        <v>23986</v>
      </c>
      <c r="X1187" s="4" t="s">
        <v>23983</v>
      </c>
      <c r="Y1187" s="4" t="s">
        <v>17069</v>
      </c>
      <c r="Z1187" s="4" t="s">
        <v>17742</v>
      </c>
      <c r="AA1187" s="4">
        <v>200</v>
      </c>
      <c r="AB1187" s="4">
        <v>45</v>
      </c>
      <c r="AC1187" s="5">
        <v>5.5</v>
      </c>
      <c r="AD1187" s="4">
        <v>1</v>
      </c>
      <c r="AE1187" s="4">
        <v>1</v>
      </c>
      <c r="AF1187" s="4">
        <v>3</v>
      </c>
      <c r="AG1187" s="4">
        <v>3</v>
      </c>
      <c r="AH1187" s="4">
        <v>3</v>
      </c>
      <c r="AI1187" s="4">
        <v>2</v>
      </c>
      <c r="AJ1187" s="4">
        <v>2</v>
      </c>
      <c r="AK1187" s="4">
        <v>1</v>
      </c>
      <c r="AL1187" s="4">
        <v>1</v>
      </c>
      <c r="AM1187" s="4">
        <v>2</v>
      </c>
      <c r="AN1187" s="4">
        <v>1</v>
      </c>
      <c r="AO1187" s="4">
        <v>1</v>
      </c>
      <c r="AP1187" s="3">
        <f t="shared" si="37"/>
        <v>21</v>
      </c>
      <c r="AQ1187" s="4">
        <v>2100</v>
      </c>
      <c r="AR1187" s="4">
        <v>4000</v>
      </c>
      <c r="AT1187" s="4">
        <f t="shared" si="38"/>
        <v>6100</v>
      </c>
      <c r="AU1187" s="4">
        <v>1200</v>
      </c>
      <c r="AV1187" s="4">
        <v>7200</v>
      </c>
      <c r="AW1187" s="4" t="s">
        <v>23655</v>
      </c>
      <c r="AX1187" s="4">
        <v>11</v>
      </c>
      <c r="AY1187" s="4">
        <v>540</v>
      </c>
      <c r="AZ1187" s="4" t="s">
        <v>12000</v>
      </c>
      <c r="BM1187" s="3"/>
      <c r="BP1187" s="4" t="s">
        <v>17279</v>
      </c>
      <c r="BQ1187" s="4" t="s">
        <v>12498</v>
      </c>
      <c r="BS1187" s="4" t="s">
        <v>35680</v>
      </c>
    </row>
    <row r="1188" spans="1:73">
      <c r="A1188" s="4">
        <v>3100264</v>
      </c>
      <c r="B1188" s="4" t="s">
        <v>23982</v>
      </c>
      <c r="C1188" s="4" t="s">
        <v>3316</v>
      </c>
      <c r="D1188" s="4" t="s">
        <v>23981</v>
      </c>
      <c r="E1188" s="4" t="s">
        <v>3316</v>
      </c>
      <c r="F1188" s="4" t="s">
        <v>12144</v>
      </c>
      <c r="G1188" s="4" t="s">
        <v>20958</v>
      </c>
      <c r="H1188" s="4" t="s">
        <v>16899</v>
      </c>
      <c r="I1188" s="4" t="s">
        <v>3664</v>
      </c>
      <c r="J1188" s="4" t="s">
        <v>3664</v>
      </c>
      <c r="L1188" s="4" t="s">
        <v>3664</v>
      </c>
      <c r="N1188" s="4" t="s">
        <v>12144</v>
      </c>
      <c r="P1188" s="4" t="s">
        <v>12746</v>
      </c>
      <c r="W1188" s="4" t="s">
        <v>18651</v>
      </c>
      <c r="X1188" s="4" t="s">
        <v>20428</v>
      </c>
      <c r="Y1188" s="4" t="s">
        <v>23980</v>
      </c>
      <c r="Z1188" s="4" t="s">
        <v>23979</v>
      </c>
      <c r="AA1188" s="4">
        <v>43</v>
      </c>
      <c r="AB1188" s="4">
        <v>60</v>
      </c>
      <c r="AC1188" s="5">
        <v>6</v>
      </c>
      <c r="AM1188" s="4">
        <v>28</v>
      </c>
      <c r="AN1188" s="4">
        <v>32</v>
      </c>
      <c r="AP1188" s="3">
        <f t="shared" si="37"/>
        <v>60</v>
      </c>
      <c r="AQ1188" s="4">
        <v>4614</v>
      </c>
      <c r="AR1188" s="4">
        <v>5581</v>
      </c>
      <c r="AT1188" s="4">
        <f t="shared" si="38"/>
        <v>10195</v>
      </c>
      <c r="AU1188" s="4">
        <v>1579</v>
      </c>
      <c r="AV1188" s="4">
        <v>19575</v>
      </c>
      <c r="AW1188" s="3" t="s">
        <v>35863</v>
      </c>
      <c r="BM1188" s="3"/>
      <c r="BP1188" s="4" t="s">
        <v>17279</v>
      </c>
      <c r="BQ1188" s="4" t="s">
        <v>12498</v>
      </c>
      <c r="BR1188" s="4" t="s">
        <v>31654</v>
      </c>
      <c r="BS1188" s="4" t="s">
        <v>31655</v>
      </c>
    </row>
    <row r="1189" spans="1:73">
      <c r="A1189" s="4">
        <v>3100265</v>
      </c>
      <c r="B1189" s="4" t="s">
        <v>23978</v>
      </c>
      <c r="C1189" s="59" t="s">
        <v>29767</v>
      </c>
      <c r="D1189" s="4" t="s">
        <v>23977</v>
      </c>
      <c r="E1189" s="59" t="s">
        <v>29768</v>
      </c>
      <c r="F1189" s="4" t="s">
        <v>12746</v>
      </c>
      <c r="H1189" s="4" t="s">
        <v>16899</v>
      </c>
      <c r="I1189" s="4" t="s">
        <v>23856</v>
      </c>
      <c r="J1189" s="4" t="s">
        <v>203</v>
      </c>
      <c r="L1189" s="4" t="s">
        <v>22402</v>
      </c>
      <c r="N1189" s="4" t="s">
        <v>12144</v>
      </c>
      <c r="P1189" s="4" t="s">
        <v>12746</v>
      </c>
      <c r="R1189" s="4" t="s">
        <v>12746</v>
      </c>
      <c r="W1189" s="4" t="s">
        <v>23976</v>
      </c>
      <c r="X1189" s="4" t="s">
        <v>23975</v>
      </c>
      <c r="Y1189" s="4" t="s">
        <v>17069</v>
      </c>
      <c r="Z1189" s="4" t="s">
        <v>13771</v>
      </c>
      <c r="AA1189" s="4">
        <v>300</v>
      </c>
      <c r="AB1189" s="4">
        <v>50</v>
      </c>
      <c r="AC1189" s="5">
        <v>5.5</v>
      </c>
      <c r="AD1189" s="4">
        <v>4</v>
      </c>
      <c r="AE1189" s="4">
        <v>4</v>
      </c>
      <c r="AF1189" s="4">
        <v>4</v>
      </c>
      <c r="AG1189" s="4">
        <v>4</v>
      </c>
      <c r="AH1189" s="4">
        <v>4</v>
      </c>
      <c r="AI1189" s="4">
        <v>4</v>
      </c>
      <c r="AJ1189" s="4">
        <v>4</v>
      </c>
      <c r="AK1189" s="4">
        <v>4</v>
      </c>
      <c r="AL1189" s="4">
        <v>4</v>
      </c>
      <c r="AM1189" s="4">
        <v>4</v>
      </c>
      <c r="AN1189" s="4">
        <v>4</v>
      </c>
      <c r="AO1189" s="4">
        <v>4</v>
      </c>
      <c r="AP1189" s="3">
        <f t="shared" si="37"/>
        <v>48</v>
      </c>
      <c r="AQ1189" s="4">
        <v>3328</v>
      </c>
      <c r="AR1189" s="4">
        <v>3600</v>
      </c>
      <c r="AT1189" s="4">
        <f t="shared" si="38"/>
        <v>6928</v>
      </c>
      <c r="AU1189" s="4">
        <v>270</v>
      </c>
      <c r="AV1189" s="4">
        <v>16500</v>
      </c>
      <c r="AW1189" s="4" t="s">
        <v>12448</v>
      </c>
      <c r="BM1189" s="3"/>
      <c r="BN1189" s="4" t="s">
        <v>23965</v>
      </c>
      <c r="BP1189" s="4" t="s">
        <v>17279</v>
      </c>
      <c r="BQ1189" s="4" t="s">
        <v>12498</v>
      </c>
      <c r="BR1189" s="4" t="s">
        <v>35682</v>
      </c>
    </row>
    <row r="1190" spans="1:73">
      <c r="A1190" s="4">
        <v>3100266</v>
      </c>
      <c r="B1190" s="4" t="s">
        <v>23964</v>
      </c>
      <c r="C1190" s="4" t="s">
        <v>2639</v>
      </c>
      <c r="D1190" s="4" t="s">
        <v>23855</v>
      </c>
      <c r="E1190" s="4" t="s">
        <v>3006</v>
      </c>
      <c r="F1190" s="4" t="s">
        <v>12746</v>
      </c>
      <c r="H1190" s="4" t="s">
        <v>16899</v>
      </c>
      <c r="I1190" s="4" t="s">
        <v>23856</v>
      </c>
      <c r="J1190" s="4" t="s">
        <v>203</v>
      </c>
      <c r="L1190" s="4" t="s">
        <v>22402</v>
      </c>
      <c r="N1190" s="4" t="s">
        <v>12144</v>
      </c>
      <c r="W1190" s="4" t="s">
        <v>23854</v>
      </c>
      <c r="X1190" s="4" t="s">
        <v>23853</v>
      </c>
      <c r="Y1190" s="4" t="s">
        <v>17637</v>
      </c>
      <c r="Z1190" s="4" t="s">
        <v>17394</v>
      </c>
      <c r="AA1190" s="4">
        <v>195</v>
      </c>
      <c r="AB1190" s="4">
        <v>50</v>
      </c>
      <c r="AC1190" s="5">
        <v>5.5</v>
      </c>
      <c r="AD1190" s="4">
        <v>7</v>
      </c>
      <c r="AE1190" s="4">
        <v>6</v>
      </c>
      <c r="AF1190" s="4">
        <v>6</v>
      </c>
      <c r="AG1190" s="4">
        <v>6</v>
      </c>
      <c r="AH1190" s="4">
        <v>6</v>
      </c>
      <c r="AI1190" s="4">
        <v>5</v>
      </c>
      <c r="AJ1190" s="4">
        <v>5</v>
      </c>
      <c r="AK1190" s="4">
        <v>6</v>
      </c>
      <c r="AL1190" s="4">
        <v>6</v>
      </c>
      <c r="AM1190" s="4">
        <v>6</v>
      </c>
      <c r="AN1190" s="4">
        <v>5</v>
      </c>
      <c r="AO1190" s="4">
        <v>5</v>
      </c>
      <c r="AP1190" s="3">
        <f t="shared" si="37"/>
        <v>69</v>
      </c>
      <c r="AQ1190" s="4">
        <v>5717</v>
      </c>
      <c r="AR1190" s="4">
        <v>5843</v>
      </c>
      <c r="AT1190" s="4">
        <f t="shared" si="38"/>
        <v>11560</v>
      </c>
      <c r="AV1190" s="4">
        <v>10452</v>
      </c>
      <c r="AW1190" s="4" t="s">
        <v>18051</v>
      </c>
      <c r="AX1190" s="4">
        <v>120</v>
      </c>
      <c r="AY1190" s="4">
        <v>2226</v>
      </c>
      <c r="AZ1190" s="4" t="s">
        <v>18046</v>
      </c>
      <c r="BA1190" s="4">
        <v>12</v>
      </c>
      <c r="BB1190" s="4">
        <v>252</v>
      </c>
      <c r="BC1190" s="4" t="s">
        <v>12539</v>
      </c>
      <c r="BD1190" s="4">
        <v>2</v>
      </c>
      <c r="BE1190" s="4">
        <v>114</v>
      </c>
      <c r="BF1190" s="4" t="s">
        <v>13880</v>
      </c>
      <c r="BG1190" s="4">
        <v>11</v>
      </c>
      <c r="BH1190" s="4">
        <v>187</v>
      </c>
      <c r="BI1190" s="4" t="s">
        <v>14537</v>
      </c>
      <c r="BJ1190" s="4" t="s">
        <v>12144</v>
      </c>
      <c r="BM1190" s="3">
        <v>13308</v>
      </c>
      <c r="BP1190" s="4" t="s">
        <v>17279</v>
      </c>
      <c r="BQ1190" s="4" t="s">
        <v>12498</v>
      </c>
      <c r="BR1190" s="4" t="s">
        <v>35803</v>
      </c>
    </row>
    <row r="1191" spans="1:73">
      <c r="A1191" s="4">
        <v>3100267</v>
      </c>
      <c r="B1191" s="4" t="s">
        <v>23852</v>
      </c>
      <c r="C1191" s="4" t="s">
        <v>2639</v>
      </c>
      <c r="D1191" s="4" t="s">
        <v>24031</v>
      </c>
      <c r="E1191" s="4" t="s">
        <v>3006</v>
      </c>
      <c r="F1191" s="4" t="s">
        <v>12746</v>
      </c>
      <c r="G1191" s="4" t="s">
        <v>24030</v>
      </c>
      <c r="H1191" s="4" t="s">
        <v>16899</v>
      </c>
      <c r="I1191" s="4" t="s">
        <v>24032</v>
      </c>
      <c r="J1191" s="4" t="s">
        <v>24032</v>
      </c>
      <c r="L1191" s="4" t="s">
        <v>22402</v>
      </c>
      <c r="M1191" s="4" t="s">
        <v>24030</v>
      </c>
      <c r="N1191" s="4" t="s">
        <v>12144</v>
      </c>
      <c r="P1191" s="4" t="s">
        <v>12746</v>
      </c>
      <c r="R1191" s="4" t="s">
        <v>16485</v>
      </c>
      <c r="W1191" s="4" t="s">
        <v>24029</v>
      </c>
      <c r="X1191" s="4" t="s">
        <v>24028</v>
      </c>
      <c r="Y1191" s="4" t="s">
        <v>17069</v>
      </c>
      <c r="Z1191" s="4" t="s">
        <v>17742</v>
      </c>
      <c r="AA1191" s="4">
        <v>294</v>
      </c>
      <c r="AB1191" s="4">
        <v>50</v>
      </c>
      <c r="AC1191" s="5">
        <v>5.5</v>
      </c>
      <c r="AD1191" s="4">
        <v>4</v>
      </c>
      <c r="AE1191" s="4">
        <v>4</v>
      </c>
      <c r="AF1191" s="4">
        <v>4</v>
      </c>
      <c r="AG1191" s="4">
        <v>4</v>
      </c>
      <c r="AH1191" s="4">
        <v>4</v>
      </c>
      <c r="AI1191" s="4">
        <v>4</v>
      </c>
      <c r="AJ1191" s="4">
        <v>4</v>
      </c>
      <c r="AK1191" s="4">
        <v>3</v>
      </c>
      <c r="AL1191" s="4">
        <v>3</v>
      </c>
      <c r="AM1191" s="4">
        <v>3</v>
      </c>
      <c r="AN1191" s="4">
        <v>4</v>
      </c>
      <c r="AO1191" s="4">
        <v>3</v>
      </c>
      <c r="AP1191" s="3">
        <f t="shared" si="37"/>
        <v>44</v>
      </c>
      <c r="AQ1191" s="4">
        <v>4642</v>
      </c>
      <c r="AR1191" s="4">
        <v>3843</v>
      </c>
      <c r="AT1191" s="4">
        <f t="shared" si="38"/>
        <v>8485</v>
      </c>
      <c r="AU1191" s="4">
        <v>1488</v>
      </c>
      <c r="AV1191" s="4">
        <v>10782</v>
      </c>
      <c r="AW1191" s="4" t="s">
        <v>12005</v>
      </c>
      <c r="AX1191" s="4">
        <v>41</v>
      </c>
      <c r="AY1191" s="4">
        <v>905</v>
      </c>
      <c r="AZ1191" s="4" t="s">
        <v>12000</v>
      </c>
      <c r="BA1191" s="4">
        <v>19</v>
      </c>
      <c r="BB1191" s="4">
        <v>641</v>
      </c>
      <c r="BC1191" s="4" t="s">
        <v>353</v>
      </c>
      <c r="BD1191" s="4">
        <v>40</v>
      </c>
      <c r="BE1191" s="4">
        <v>396</v>
      </c>
      <c r="BF1191" s="4" t="s">
        <v>14105</v>
      </c>
      <c r="BH1191" s="4">
        <v>4035</v>
      </c>
      <c r="BI1191" s="4" t="s">
        <v>23938</v>
      </c>
      <c r="BJ1191" s="4" t="s">
        <v>12144</v>
      </c>
      <c r="BM1191" s="3">
        <v>17099</v>
      </c>
      <c r="BN1191" s="4" t="s">
        <v>23847</v>
      </c>
      <c r="BP1191" s="4" t="s">
        <v>17336</v>
      </c>
      <c r="BQ1191" s="4" t="s">
        <v>12498</v>
      </c>
      <c r="BR1191" s="4" t="s">
        <v>35804</v>
      </c>
    </row>
    <row r="1192" spans="1:73">
      <c r="A1192" s="4">
        <v>3100268</v>
      </c>
      <c r="B1192" s="4" t="s">
        <v>23929</v>
      </c>
      <c r="C1192" s="4" t="s">
        <v>23837</v>
      </c>
      <c r="D1192" s="59" t="s">
        <v>30096</v>
      </c>
      <c r="E1192" s="4" t="s">
        <v>23836</v>
      </c>
      <c r="F1192" s="4" t="s">
        <v>12144</v>
      </c>
      <c r="G1192" s="4" t="s">
        <v>23835</v>
      </c>
      <c r="H1192" s="4" t="s">
        <v>16899</v>
      </c>
      <c r="I1192" s="4" t="s">
        <v>3731</v>
      </c>
      <c r="J1192" s="4" t="s">
        <v>3731</v>
      </c>
      <c r="L1192" s="4" t="s">
        <v>3732</v>
      </c>
      <c r="M1192" s="4" t="s">
        <v>23834</v>
      </c>
      <c r="N1192" s="4" t="s">
        <v>12746</v>
      </c>
      <c r="O1192" s="4" t="s">
        <v>1165</v>
      </c>
      <c r="P1192" s="4" t="s">
        <v>12746</v>
      </c>
      <c r="V1192" s="50" t="s">
        <v>23833</v>
      </c>
      <c r="W1192" s="4" t="s">
        <v>23832</v>
      </c>
      <c r="X1192" s="4" t="s">
        <v>23831</v>
      </c>
      <c r="Y1192" s="4" t="s">
        <v>18203</v>
      </c>
      <c r="Z1192" s="4" t="s">
        <v>23920</v>
      </c>
      <c r="AA1192" s="4">
        <v>304</v>
      </c>
      <c r="AB1192" s="4">
        <v>54</v>
      </c>
      <c r="AC1192" s="5">
        <v>6</v>
      </c>
      <c r="AD1192" s="4">
        <v>8</v>
      </c>
      <c r="AE1192" s="4">
        <v>11</v>
      </c>
      <c r="AF1192" s="4">
        <v>13</v>
      </c>
      <c r="AG1192" s="4">
        <v>14</v>
      </c>
      <c r="AH1192" s="4">
        <v>9</v>
      </c>
      <c r="AI1192" s="4">
        <v>12</v>
      </c>
      <c r="AJ1192" s="4">
        <v>12</v>
      </c>
      <c r="AK1192" s="4">
        <v>12</v>
      </c>
      <c r="AL1192" s="4">
        <v>12</v>
      </c>
      <c r="AM1192" s="4">
        <v>12</v>
      </c>
      <c r="AN1192" s="4">
        <v>9</v>
      </c>
      <c r="AO1192" s="4">
        <v>8</v>
      </c>
      <c r="AP1192" s="3">
        <f t="shared" si="37"/>
        <v>132</v>
      </c>
      <c r="AQ1192" s="4">
        <v>7234</v>
      </c>
      <c r="AR1192" s="4">
        <v>8082</v>
      </c>
      <c r="AT1192" s="4">
        <f t="shared" si="38"/>
        <v>15316</v>
      </c>
      <c r="AU1192" s="4">
        <v>1765</v>
      </c>
      <c r="AV1192" s="4">
        <v>13237</v>
      </c>
      <c r="AW1192" s="4" t="s">
        <v>23655</v>
      </c>
      <c r="AX1192" s="4">
        <v>67</v>
      </c>
      <c r="AY1192" s="4">
        <v>270</v>
      </c>
      <c r="AZ1192" s="4" t="s">
        <v>12000</v>
      </c>
      <c r="BA1192" s="4">
        <v>6</v>
      </c>
      <c r="BB1192" s="4">
        <v>216</v>
      </c>
      <c r="BC1192" s="4" t="s">
        <v>13571</v>
      </c>
      <c r="BD1192" s="4">
        <v>8</v>
      </c>
      <c r="BE1192" s="4">
        <v>512</v>
      </c>
      <c r="BF1192" s="4" t="s">
        <v>13880</v>
      </c>
      <c r="BG1192" s="4">
        <v>456</v>
      </c>
      <c r="BH1192" s="4">
        <v>18240</v>
      </c>
      <c r="BI1192" s="4" t="s">
        <v>12448</v>
      </c>
      <c r="BM1192" s="3"/>
      <c r="BP1192" s="4" t="s">
        <v>17336</v>
      </c>
      <c r="BQ1192" s="4" t="s">
        <v>12498</v>
      </c>
      <c r="BR1192" s="4" t="s">
        <v>35805</v>
      </c>
    </row>
    <row r="1193" spans="1:73">
      <c r="A1193" s="4">
        <v>3100269</v>
      </c>
      <c r="B1193" s="4" t="s">
        <v>23919</v>
      </c>
      <c r="C1193" s="4" t="s">
        <v>23918</v>
      </c>
      <c r="D1193" s="4" t="s">
        <v>184</v>
      </c>
      <c r="E1193" s="4" t="s">
        <v>3081</v>
      </c>
      <c r="F1193" s="4" t="s">
        <v>12746</v>
      </c>
      <c r="G1193" s="4" t="s">
        <v>23917</v>
      </c>
      <c r="H1193" s="4" t="s">
        <v>16899</v>
      </c>
      <c r="I1193" s="4" t="s">
        <v>3731</v>
      </c>
      <c r="J1193" s="4" t="s">
        <v>3731</v>
      </c>
      <c r="L1193" s="4" t="s">
        <v>3732</v>
      </c>
      <c r="N1193" s="4" t="s">
        <v>12746</v>
      </c>
      <c r="O1193" s="4" t="s">
        <v>1165</v>
      </c>
      <c r="P1193" s="4" t="s">
        <v>12746</v>
      </c>
      <c r="W1193" s="4" t="s">
        <v>23916</v>
      </c>
      <c r="X1193" s="4" t="s">
        <v>23821</v>
      </c>
      <c r="Y1193" s="4" t="s">
        <v>17637</v>
      </c>
      <c r="Z1193" s="4" t="s">
        <v>17343</v>
      </c>
      <c r="AA1193" s="4">
        <v>239</v>
      </c>
      <c r="AB1193" s="4">
        <v>36</v>
      </c>
      <c r="AC1193" s="5">
        <v>4.5</v>
      </c>
      <c r="AD1193" s="4">
        <v>8</v>
      </c>
      <c r="AE1193" s="4">
        <v>8</v>
      </c>
      <c r="AF1193" s="4">
        <v>8</v>
      </c>
      <c r="AG1193" s="4">
        <v>8</v>
      </c>
      <c r="AH1193" s="4">
        <v>8</v>
      </c>
      <c r="AI1193" s="4">
        <v>8</v>
      </c>
      <c r="AJ1193" s="4">
        <v>8</v>
      </c>
      <c r="AK1193" s="4">
        <v>8</v>
      </c>
      <c r="AL1193" s="4">
        <v>8</v>
      </c>
      <c r="AM1193" s="4">
        <v>8</v>
      </c>
      <c r="AN1193" s="4">
        <v>8</v>
      </c>
      <c r="AO1193" s="4">
        <v>8</v>
      </c>
      <c r="AP1193" s="3">
        <f t="shared" si="37"/>
        <v>96</v>
      </c>
      <c r="AQ1193" s="4">
        <v>9002</v>
      </c>
      <c r="AR1193" s="4">
        <v>12749</v>
      </c>
      <c r="AT1193" s="4">
        <f t="shared" si="38"/>
        <v>21751</v>
      </c>
      <c r="AU1193" s="4">
        <v>5394</v>
      </c>
      <c r="AV1193" s="4">
        <v>34773</v>
      </c>
      <c r="AW1193" s="4" t="s">
        <v>23655</v>
      </c>
      <c r="AX1193" s="4">
        <v>122</v>
      </c>
      <c r="AY1193" s="4">
        <v>4154</v>
      </c>
      <c r="AZ1193" s="4" t="s">
        <v>12000</v>
      </c>
      <c r="BA1193" s="4">
        <v>323</v>
      </c>
      <c r="BB1193" s="4">
        <v>2123</v>
      </c>
      <c r="BC1193" s="4" t="s">
        <v>14959</v>
      </c>
      <c r="BD1193" s="4">
        <v>34</v>
      </c>
      <c r="BE1193" s="4">
        <v>1201</v>
      </c>
      <c r="BF1193" s="4" t="s">
        <v>17472</v>
      </c>
      <c r="BG1193" s="4">
        <v>248</v>
      </c>
      <c r="BH1193" s="4">
        <v>1669</v>
      </c>
      <c r="BI1193" s="4" t="s">
        <v>6153</v>
      </c>
      <c r="BJ1193" s="4" t="s">
        <v>12144</v>
      </c>
      <c r="BM1193" s="3">
        <v>45671</v>
      </c>
      <c r="BP1193" s="4" t="s">
        <v>17336</v>
      </c>
      <c r="BQ1193" s="4" t="s">
        <v>12498</v>
      </c>
      <c r="BR1193" s="4" t="s">
        <v>34803</v>
      </c>
      <c r="BS1193" s="4" t="s">
        <v>35806</v>
      </c>
      <c r="BU1193" s="4">
        <v>2</v>
      </c>
    </row>
    <row r="1194" spans="1:73">
      <c r="A1194" s="4">
        <v>3100270</v>
      </c>
      <c r="B1194" s="4" t="s">
        <v>23820</v>
      </c>
      <c r="C1194" s="4" t="s">
        <v>3540</v>
      </c>
      <c r="E1194" s="4" t="s">
        <v>23819</v>
      </c>
      <c r="F1194" s="4" t="s">
        <v>12746</v>
      </c>
      <c r="G1194" s="4" t="s">
        <v>3680</v>
      </c>
      <c r="H1194" s="4" t="s">
        <v>16899</v>
      </c>
      <c r="I1194" s="4" t="s">
        <v>2493</v>
      </c>
      <c r="J1194" s="4" t="s">
        <v>2493</v>
      </c>
      <c r="L1194" s="4" t="s">
        <v>11310</v>
      </c>
      <c r="M1194" s="4" t="s">
        <v>12746</v>
      </c>
      <c r="N1194" s="4" t="s">
        <v>12144</v>
      </c>
      <c r="P1194" s="4" t="s">
        <v>12746</v>
      </c>
      <c r="R1194" s="4" t="s">
        <v>12746</v>
      </c>
      <c r="T1194" s="4" t="s">
        <v>12746</v>
      </c>
      <c r="U1194" s="4" t="s">
        <v>12746</v>
      </c>
      <c r="W1194" s="4" t="s">
        <v>18087</v>
      </c>
      <c r="X1194" s="4" t="s">
        <v>23818</v>
      </c>
      <c r="Y1194" s="4" t="s">
        <v>17499</v>
      </c>
      <c r="Z1194" s="4" t="s">
        <v>17872</v>
      </c>
      <c r="AA1194" s="4">
        <v>260</v>
      </c>
      <c r="AB1194" s="4">
        <v>40</v>
      </c>
      <c r="AC1194" s="5">
        <v>5</v>
      </c>
      <c r="AD1194" s="4">
        <v>1</v>
      </c>
      <c r="AE1194" s="4">
        <v>1</v>
      </c>
      <c r="AF1194" s="4">
        <v>1</v>
      </c>
      <c r="AG1194" s="4">
        <v>1</v>
      </c>
      <c r="AH1194" s="4">
        <v>1</v>
      </c>
      <c r="AI1194" s="4">
        <v>2</v>
      </c>
      <c r="AJ1194" s="4">
        <v>2</v>
      </c>
      <c r="AK1194" s="4">
        <v>2</v>
      </c>
      <c r="AL1194" s="4">
        <v>2</v>
      </c>
      <c r="AM1194" s="4">
        <v>1</v>
      </c>
      <c r="AN1194" s="4">
        <v>1</v>
      </c>
      <c r="AO1194" s="4">
        <v>1</v>
      </c>
      <c r="AP1194" s="3">
        <f t="shared" si="37"/>
        <v>16</v>
      </c>
      <c r="AQ1194" s="4">
        <v>1924</v>
      </c>
      <c r="AR1194" s="4">
        <v>1075</v>
      </c>
      <c r="AT1194" s="4">
        <f t="shared" si="38"/>
        <v>2999</v>
      </c>
      <c r="AU1194" s="4">
        <v>225</v>
      </c>
      <c r="AV1194" s="4">
        <v>6750</v>
      </c>
      <c r="AW1194" s="4" t="s">
        <v>12448</v>
      </c>
      <c r="BM1194" s="3"/>
      <c r="BN1194" s="84" t="s">
        <v>23925</v>
      </c>
      <c r="BP1194" s="4" t="s">
        <v>17279</v>
      </c>
      <c r="BQ1194" s="4" t="s">
        <v>12498</v>
      </c>
    </row>
    <row r="1195" spans="1:73">
      <c r="A1195" s="4">
        <v>3100271</v>
      </c>
      <c r="B1195" s="4" t="s">
        <v>23924</v>
      </c>
      <c r="C1195" s="4" t="s">
        <v>23923</v>
      </c>
      <c r="E1195" s="4" t="s">
        <v>1496</v>
      </c>
      <c r="F1195" s="4" t="s">
        <v>12144</v>
      </c>
      <c r="G1195" s="4" t="s">
        <v>23922</v>
      </c>
      <c r="H1195" s="4" t="s">
        <v>16899</v>
      </c>
      <c r="I1195" s="4" t="s">
        <v>23921</v>
      </c>
      <c r="J1195" s="4" t="s">
        <v>3114</v>
      </c>
      <c r="L1195" s="4" t="s">
        <v>11310</v>
      </c>
      <c r="M1195" s="4" t="s">
        <v>24019</v>
      </c>
      <c r="N1195" s="4" t="s">
        <v>12746</v>
      </c>
      <c r="O1195" s="4" t="s">
        <v>35553</v>
      </c>
      <c r="P1195" s="4" t="s">
        <v>12746</v>
      </c>
      <c r="W1195" s="4" t="s">
        <v>24018</v>
      </c>
      <c r="X1195" s="4" t="s">
        <v>17629</v>
      </c>
      <c r="Y1195" s="4" t="s">
        <v>17496</v>
      </c>
      <c r="Z1195" s="4" t="s">
        <v>13771</v>
      </c>
      <c r="AA1195" s="4">
        <v>200</v>
      </c>
      <c r="AB1195" s="4">
        <v>44</v>
      </c>
      <c r="AC1195" s="5">
        <v>5.5</v>
      </c>
      <c r="AD1195" s="4">
        <v>26</v>
      </c>
      <c r="AE1195" s="4">
        <v>33</v>
      </c>
      <c r="AF1195" s="4">
        <v>32</v>
      </c>
      <c r="AG1195" s="4">
        <v>33</v>
      </c>
      <c r="AH1195" s="4">
        <v>22</v>
      </c>
      <c r="AI1195" s="4">
        <v>20</v>
      </c>
      <c r="AJ1195" s="4">
        <v>18</v>
      </c>
      <c r="AK1195" s="4">
        <v>18</v>
      </c>
      <c r="AL1195" s="4">
        <v>18</v>
      </c>
      <c r="AM1195" s="4">
        <v>19</v>
      </c>
      <c r="AN1195" s="4">
        <v>12</v>
      </c>
      <c r="AO1195" s="4">
        <v>6</v>
      </c>
      <c r="AP1195" s="3">
        <f t="shared" si="37"/>
        <v>257</v>
      </c>
      <c r="AQ1195" s="4">
        <v>21316</v>
      </c>
      <c r="AR1195" s="4">
        <v>53129</v>
      </c>
      <c r="AT1195" s="4">
        <f t="shared" si="38"/>
        <v>74445</v>
      </c>
      <c r="AU1195" s="4">
        <v>84</v>
      </c>
      <c r="AV1195" s="4">
        <v>1002</v>
      </c>
      <c r="AW1195" s="4" t="s">
        <v>13549</v>
      </c>
      <c r="AX1195" s="4">
        <v>50</v>
      </c>
      <c r="AY1195" s="4">
        <v>464</v>
      </c>
      <c r="AZ1195" s="4" t="s">
        <v>12922</v>
      </c>
      <c r="BA1195" s="4">
        <v>3028</v>
      </c>
      <c r="BB1195" s="4">
        <v>36342</v>
      </c>
      <c r="BC1195" s="3" t="s">
        <v>35862</v>
      </c>
      <c r="BD1195" s="4">
        <v>4809</v>
      </c>
      <c r="BE1195" s="4">
        <v>57707</v>
      </c>
      <c r="BF1195" s="4" t="s">
        <v>35863</v>
      </c>
      <c r="BM1195" s="3"/>
      <c r="BP1195" s="4" t="s">
        <v>17336</v>
      </c>
      <c r="BQ1195" s="4" t="s">
        <v>12498</v>
      </c>
      <c r="BR1195" s="4" t="s">
        <v>35681</v>
      </c>
    </row>
    <row r="1196" spans="1:73">
      <c r="A1196" s="4">
        <v>3100209</v>
      </c>
      <c r="B1196" s="4" t="s">
        <v>24269</v>
      </c>
      <c r="C1196" s="4" t="s">
        <v>3051</v>
      </c>
      <c r="D1196" s="4" t="s">
        <v>24267</v>
      </c>
      <c r="E1196" s="4" t="s">
        <v>3051</v>
      </c>
      <c r="F1196" s="4" t="s">
        <v>12144</v>
      </c>
      <c r="G1196" s="4" t="s">
        <v>24268</v>
      </c>
      <c r="H1196" s="4" t="s">
        <v>16899</v>
      </c>
      <c r="I1196" s="4" t="s">
        <v>2695</v>
      </c>
      <c r="J1196" s="4" t="s">
        <v>2695</v>
      </c>
      <c r="L1196" s="4" t="s">
        <v>3178</v>
      </c>
      <c r="M1196" s="4" t="s">
        <v>24267</v>
      </c>
      <c r="N1196" s="4" t="s">
        <v>12144</v>
      </c>
      <c r="P1196" s="4" t="s">
        <v>12746</v>
      </c>
      <c r="W1196" s="4" t="s">
        <v>24054</v>
      </c>
      <c r="X1196" s="4" t="s">
        <v>24172</v>
      </c>
      <c r="Y1196" s="4" t="s">
        <v>17637</v>
      </c>
      <c r="Z1196" s="4" t="s">
        <v>17343</v>
      </c>
      <c r="AA1196" s="4">
        <v>288</v>
      </c>
      <c r="AB1196" s="4">
        <v>44</v>
      </c>
      <c r="AC1196" s="3">
        <v>5</v>
      </c>
      <c r="AD1196" s="4">
        <v>29</v>
      </c>
      <c r="AE1196" s="4">
        <v>32</v>
      </c>
      <c r="AF1196" s="4">
        <v>20</v>
      </c>
      <c r="AG1196" s="4">
        <v>14</v>
      </c>
      <c r="AH1196" s="4">
        <v>20</v>
      </c>
      <c r="AI1196" s="4">
        <v>32</v>
      </c>
      <c r="AJ1196" s="4">
        <v>25</v>
      </c>
      <c r="AK1196" s="4">
        <v>10</v>
      </c>
      <c r="AL1196" s="4">
        <v>29</v>
      </c>
      <c r="AM1196" s="4">
        <v>34</v>
      </c>
      <c r="AN1196" s="4">
        <v>21</v>
      </c>
      <c r="AO1196" s="4">
        <v>16</v>
      </c>
      <c r="AP1196" s="3">
        <f t="shared" si="37"/>
        <v>282</v>
      </c>
      <c r="AQ1196" s="4">
        <v>36091</v>
      </c>
      <c r="AR1196" s="4">
        <v>22458</v>
      </c>
      <c r="AT1196" s="4">
        <f t="shared" si="38"/>
        <v>58549</v>
      </c>
      <c r="AU1196" s="4">
        <v>9302</v>
      </c>
      <c r="AV1196" s="4">
        <v>75831</v>
      </c>
      <c r="AW1196" s="4" t="s">
        <v>15261</v>
      </c>
      <c r="BM1196" s="3"/>
      <c r="BN1196" s="4" t="s">
        <v>24171</v>
      </c>
      <c r="BP1196" s="4" t="s">
        <v>17336</v>
      </c>
      <c r="BQ1196" s="4" t="s">
        <v>12498</v>
      </c>
      <c r="BR1196" s="4" t="s">
        <v>35683</v>
      </c>
    </row>
    <row r="1197" spans="1:73">
      <c r="A1197" s="4">
        <v>3100272</v>
      </c>
      <c r="B1197" s="4" t="s">
        <v>24017</v>
      </c>
      <c r="C1197" s="4" t="s">
        <v>24016</v>
      </c>
      <c r="E1197" s="4" t="s">
        <v>24015</v>
      </c>
      <c r="F1197" s="4" t="s">
        <v>12746</v>
      </c>
      <c r="G1197" s="4" t="s">
        <v>24014</v>
      </c>
      <c r="H1197" s="4" t="s">
        <v>16899</v>
      </c>
      <c r="I1197" s="4" t="s">
        <v>4064</v>
      </c>
      <c r="J1197" s="4" t="s">
        <v>4064</v>
      </c>
      <c r="L1197" s="4" t="s">
        <v>4065</v>
      </c>
      <c r="N1197" s="4" t="s">
        <v>12144</v>
      </c>
      <c r="P1197" s="4" t="s">
        <v>12746</v>
      </c>
      <c r="W1197" s="4" t="s">
        <v>23915</v>
      </c>
      <c r="X1197" s="4" t="s">
        <v>23914</v>
      </c>
      <c r="Y1197" s="4" t="s">
        <v>17637</v>
      </c>
      <c r="Z1197" s="4" t="s">
        <v>17394</v>
      </c>
      <c r="AA1197" s="4">
        <v>165</v>
      </c>
      <c r="AB1197" s="4">
        <v>54</v>
      </c>
      <c r="AC1197" s="5">
        <v>6</v>
      </c>
      <c r="AF1197" s="4">
        <v>3</v>
      </c>
      <c r="AG1197" s="4">
        <v>4</v>
      </c>
      <c r="AH1197" s="4">
        <v>5</v>
      </c>
      <c r="AI1197" s="4">
        <v>5</v>
      </c>
      <c r="AJ1197" s="4">
        <v>5</v>
      </c>
      <c r="AK1197" s="4">
        <v>4</v>
      </c>
      <c r="AL1197" s="4">
        <v>3</v>
      </c>
      <c r="AM1197" s="4">
        <v>3</v>
      </c>
      <c r="AP1197" s="3">
        <f t="shared" si="37"/>
        <v>32</v>
      </c>
      <c r="AQ1197" s="4">
        <v>1500</v>
      </c>
      <c r="AR1197" s="4">
        <v>3000</v>
      </c>
      <c r="AT1197" s="4">
        <f t="shared" si="38"/>
        <v>4500</v>
      </c>
      <c r="AU1197" s="4">
        <v>28</v>
      </c>
      <c r="AV1197" s="4">
        <v>200</v>
      </c>
      <c r="AW1197" s="4" t="s">
        <v>23655</v>
      </c>
      <c r="AX1197" s="4">
        <v>1121</v>
      </c>
      <c r="AY1197" s="4">
        <v>9350</v>
      </c>
      <c r="AZ1197" s="4" t="s">
        <v>13549</v>
      </c>
      <c r="BM1197" s="3"/>
      <c r="BP1197" s="4" t="s">
        <v>17279</v>
      </c>
      <c r="BQ1197" s="4" t="s">
        <v>12498</v>
      </c>
      <c r="BR1197" s="4" t="s">
        <v>35684</v>
      </c>
    </row>
    <row r="1198" spans="1:73">
      <c r="A1198" s="4">
        <v>3100273</v>
      </c>
      <c r="B1198" s="4" t="s">
        <v>23913</v>
      </c>
      <c r="C1198" s="4" t="s">
        <v>23912</v>
      </c>
      <c r="D1198" s="4" t="s">
        <v>3829</v>
      </c>
      <c r="E1198" s="4" t="s">
        <v>23912</v>
      </c>
      <c r="F1198" s="4" t="s">
        <v>12144</v>
      </c>
      <c r="G1198" s="4" t="s">
        <v>23801</v>
      </c>
      <c r="H1198" s="4" t="s">
        <v>16899</v>
      </c>
      <c r="I1198" s="4" t="s">
        <v>3938</v>
      </c>
      <c r="J1198" s="4" t="s">
        <v>3938</v>
      </c>
      <c r="L1198" s="4" t="s">
        <v>3938</v>
      </c>
      <c r="M1198" s="4" t="s">
        <v>1650</v>
      </c>
      <c r="N1198" s="4" t="s">
        <v>12144</v>
      </c>
      <c r="P1198" s="4" t="s">
        <v>12144</v>
      </c>
      <c r="V1198" s="50" t="s">
        <v>23898</v>
      </c>
      <c r="W1198" s="4" t="s">
        <v>23985</v>
      </c>
      <c r="X1198" s="4" t="s">
        <v>23984</v>
      </c>
      <c r="Y1198" s="4" t="s">
        <v>17069</v>
      </c>
      <c r="Z1198" s="4" t="s">
        <v>17742</v>
      </c>
      <c r="AA1198" s="4">
        <v>317</v>
      </c>
      <c r="AB1198" s="4">
        <v>60</v>
      </c>
      <c r="AC1198" s="5">
        <v>6</v>
      </c>
      <c r="AD1198" s="4">
        <v>8</v>
      </c>
      <c r="AE1198" s="4">
        <v>13</v>
      </c>
      <c r="AF1198" s="4">
        <v>15</v>
      </c>
      <c r="AG1198" s="4">
        <v>11</v>
      </c>
      <c r="AH1198" s="4">
        <v>6</v>
      </c>
      <c r="AI1198" s="4">
        <v>8</v>
      </c>
      <c r="AJ1198" s="4">
        <v>8</v>
      </c>
      <c r="AK1198" s="4">
        <v>9</v>
      </c>
      <c r="AL1198" s="4">
        <v>12</v>
      </c>
      <c r="AM1198" s="4">
        <v>10</v>
      </c>
      <c r="AN1198" s="4">
        <v>9</v>
      </c>
      <c r="AO1198" s="4">
        <v>4</v>
      </c>
      <c r="AP1198" s="3">
        <f t="shared" si="37"/>
        <v>113</v>
      </c>
      <c r="AQ1198" s="4">
        <v>12452</v>
      </c>
      <c r="AR1198" s="4">
        <v>18609</v>
      </c>
      <c r="AT1198" s="4">
        <f t="shared" si="38"/>
        <v>31061</v>
      </c>
      <c r="AU1198" s="4">
        <v>1119</v>
      </c>
      <c r="AV1198" s="4">
        <v>7835</v>
      </c>
      <c r="AW1198" s="4" t="s">
        <v>23655</v>
      </c>
      <c r="AX1198" s="4">
        <v>2502</v>
      </c>
      <c r="AY1198" s="4">
        <v>20021</v>
      </c>
      <c r="AZ1198" s="4" t="s">
        <v>35863</v>
      </c>
      <c r="BA1198" s="4">
        <v>27.5</v>
      </c>
      <c r="BB1198" s="4">
        <v>2300</v>
      </c>
      <c r="BC1198" s="4" t="s">
        <v>23894</v>
      </c>
      <c r="BM1198" s="3"/>
      <c r="BN1198" s="4" t="s">
        <v>23794</v>
      </c>
      <c r="BP1198" s="4" t="s">
        <v>17279</v>
      </c>
      <c r="BQ1198" s="4" t="s">
        <v>12498</v>
      </c>
      <c r="BR1198" s="4" t="s">
        <v>34778</v>
      </c>
    </row>
    <row r="1199" spans="1:73">
      <c r="A1199" s="4">
        <v>3100274</v>
      </c>
      <c r="B1199" s="4" t="s">
        <v>23891</v>
      </c>
      <c r="C1199" s="4" t="s">
        <v>3139</v>
      </c>
      <c r="D1199" s="4" t="s">
        <v>23974</v>
      </c>
      <c r="F1199" s="4" t="s">
        <v>12144</v>
      </c>
      <c r="G1199" s="4" t="s">
        <v>3251</v>
      </c>
      <c r="H1199" s="4" t="s">
        <v>16899</v>
      </c>
      <c r="I1199" s="4" t="s">
        <v>3251</v>
      </c>
      <c r="J1199" s="4" t="s">
        <v>3251</v>
      </c>
      <c r="L1199" s="4" t="s">
        <v>9200</v>
      </c>
      <c r="N1199" s="4" t="s">
        <v>12144</v>
      </c>
      <c r="P1199" s="4" t="s">
        <v>12746</v>
      </c>
      <c r="W1199" s="4" t="s">
        <v>12448</v>
      </c>
      <c r="X1199" s="4" t="s">
        <v>12597</v>
      </c>
      <c r="Y1199" s="4" t="s">
        <v>17992</v>
      </c>
      <c r="Z1199" s="4" t="s">
        <v>13771</v>
      </c>
      <c r="AA1199" s="4">
        <v>307</v>
      </c>
      <c r="AB1199" s="4">
        <v>60</v>
      </c>
      <c r="AC1199" s="5">
        <v>6</v>
      </c>
      <c r="AD1199" s="4">
        <v>4</v>
      </c>
      <c r="AE1199" s="4">
        <v>4</v>
      </c>
      <c r="AF1199" s="4">
        <v>4</v>
      </c>
      <c r="AG1199" s="4">
        <v>4</v>
      </c>
      <c r="AH1199" s="4">
        <v>4</v>
      </c>
      <c r="AI1199" s="4">
        <v>4</v>
      </c>
      <c r="AJ1199" s="4">
        <v>4</v>
      </c>
      <c r="AK1199" s="4">
        <v>4</v>
      </c>
      <c r="AL1199" s="4">
        <v>4</v>
      </c>
      <c r="AM1199" s="4">
        <v>4</v>
      </c>
      <c r="AN1199" s="4">
        <v>4</v>
      </c>
      <c r="AO1199" s="4">
        <v>4</v>
      </c>
      <c r="AP1199" s="3">
        <f t="shared" si="37"/>
        <v>48</v>
      </c>
      <c r="AQ1199" s="4">
        <v>3044</v>
      </c>
      <c r="AR1199" s="4">
        <v>1800</v>
      </c>
      <c r="AT1199" s="4">
        <f t="shared" si="38"/>
        <v>4844</v>
      </c>
      <c r="AU1199" s="59">
        <v>166</v>
      </c>
      <c r="AV1199" s="4">
        <v>6648</v>
      </c>
      <c r="AW1199" s="4" t="s">
        <v>12448</v>
      </c>
      <c r="BM1199" s="3"/>
      <c r="BP1199" s="4" t="s">
        <v>17279</v>
      </c>
      <c r="BQ1199" s="4" t="s">
        <v>12498</v>
      </c>
      <c r="BR1199" s="4" t="s">
        <v>3139</v>
      </c>
    </row>
    <row r="1200" spans="1:73">
      <c r="A1200" s="4">
        <v>3100275</v>
      </c>
      <c r="B1200" s="4" t="s">
        <v>23893</v>
      </c>
      <c r="C1200" s="4" t="s">
        <v>23887</v>
      </c>
      <c r="D1200" s="4" t="s">
        <v>903</v>
      </c>
      <c r="E1200" s="4" t="s">
        <v>23886</v>
      </c>
      <c r="F1200" s="4" t="s">
        <v>12746</v>
      </c>
      <c r="G1200" s="4" t="s">
        <v>23793</v>
      </c>
      <c r="H1200" s="4" t="s">
        <v>16899</v>
      </c>
      <c r="I1200" s="4" t="s">
        <v>3366</v>
      </c>
      <c r="J1200" s="4" t="s">
        <v>3366</v>
      </c>
      <c r="L1200" s="4" t="s">
        <v>3367</v>
      </c>
      <c r="M1200" s="4" t="s">
        <v>23792</v>
      </c>
      <c r="N1200" s="4" t="s">
        <v>12144</v>
      </c>
      <c r="P1200" s="4" t="s">
        <v>12144</v>
      </c>
      <c r="Q1200" s="4" t="s">
        <v>23973</v>
      </c>
      <c r="W1200" s="4" t="s">
        <v>23972</v>
      </c>
      <c r="X1200" s="4" t="s">
        <v>23789</v>
      </c>
      <c r="Y1200" s="4" t="s">
        <v>17637</v>
      </c>
      <c r="Z1200" s="4" t="s">
        <v>17343</v>
      </c>
      <c r="AA1200" s="4">
        <v>309</v>
      </c>
      <c r="AB1200" s="4">
        <v>54</v>
      </c>
      <c r="AC1200" s="5">
        <v>6</v>
      </c>
      <c r="AD1200" s="4">
        <v>2</v>
      </c>
      <c r="AE1200" s="4">
        <v>3</v>
      </c>
      <c r="AF1200" s="4">
        <v>2</v>
      </c>
      <c r="AG1200" s="4">
        <v>2</v>
      </c>
      <c r="AH1200" s="4">
        <v>3</v>
      </c>
      <c r="AI1200" s="4">
        <v>3</v>
      </c>
      <c r="AJ1200" s="4">
        <v>3</v>
      </c>
      <c r="AK1200" s="4">
        <v>2</v>
      </c>
      <c r="AL1200" s="4">
        <v>2</v>
      </c>
      <c r="AM1200" s="4">
        <v>2</v>
      </c>
      <c r="AN1200" s="4">
        <v>2</v>
      </c>
      <c r="AO1200" s="4">
        <v>3</v>
      </c>
      <c r="AP1200" s="3">
        <f t="shared" si="37"/>
        <v>29</v>
      </c>
      <c r="AQ1200" s="4">
        <v>3071</v>
      </c>
      <c r="AR1200" s="4">
        <v>1700</v>
      </c>
      <c r="AT1200" s="4">
        <f t="shared" si="38"/>
        <v>4771</v>
      </c>
      <c r="AU1200" s="4">
        <v>152</v>
      </c>
      <c r="AV1200" s="4">
        <v>15200</v>
      </c>
      <c r="AW1200" s="4" t="s">
        <v>12448</v>
      </c>
      <c r="BM1200" s="3"/>
      <c r="BP1200" s="4" t="s">
        <v>17336</v>
      </c>
      <c r="BQ1200" s="4" t="s">
        <v>12498</v>
      </c>
      <c r="BR1200" s="4" t="s">
        <v>35685</v>
      </c>
    </row>
    <row r="1201" spans="1:71">
      <c r="A1201" s="4">
        <v>3100276</v>
      </c>
      <c r="B1201" s="4" t="s">
        <v>23788</v>
      </c>
      <c r="C1201" s="4" t="s">
        <v>23787</v>
      </c>
      <c r="D1201" s="4" t="s">
        <v>23878</v>
      </c>
      <c r="E1201" s="4" t="s">
        <v>23787</v>
      </c>
      <c r="F1201" s="4" t="s">
        <v>12746</v>
      </c>
      <c r="G1201" s="4" t="s">
        <v>23786</v>
      </c>
      <c r="H1201" s="4" t="s">
        <v>16899</v>
      </c>
      <c r="I1201" s="4" t="s">
        <v>3414</v>
      </c>
      <c r="J1201" s="4" t="s">
        <v>3414</v>
      </c>
      <c r="L1201" s="4" t="s">
        <v>3637</v>
      </c>
      <c r="N1201" s="4" t="s">
        <v>12144</v>
      </c>
      <c r="P1201" s="4" t="s">
        <v>12746</v>
      </c>
      <c r="W1201" s="4" t="s">
        <v>23877</v>
      </c>
      <c r="X1201" s="4" t="s">
        <v>23876</v>
      </c>
      <c r="Y1201" s="4" t="s">
        <v>17069</v>
      </c>
      <c r="Z1201" s="4" t="s">
        <v>13771</v>
      </c>
      <c r="AA1201" s="4">
        <v>187</v>
      </c>
      <c r="AB1201" s="4">
        <v>54</v>
      </c>
      <c r="AC1201" s="5">
        <v>6</v>
      </c>
      <c r="AD1201" s="4">
        <v>8</v>
      </c>
      <c r="AE1201" s="4">
        <v>7</v>
      </c>
      <c r="AF1201" s="4">
        <v>6</v>
      </c>
      <c r="AG1201" s="4">
        <v>7</v>
      </c>
      <c r="AH1201" s="4">
        <v>6</v>
      </c>
      <c r="AI1201" s="4">
        <v>5</v>
      </c>
      <c r="AJ1201" s="4">
        <v>5</v>
      </c>
      <c r="AK1201" s="4">
        <v>6</v>
      </c>
      <c r="AL1201" s="4">
        <v>7</v>
      </c>
      <c r="AM1201" s="4">
        <v>4</v>
      </c>
      <c r="AN1201" s="4">
        <v>5</v>
      </c>
      <c r="AO1201" s="4">
        <v>4</v>
      </c>
      <c r="AP1201" s="3">
        <f t="shared" si="37"/>
        <v>70</v>
      </c>
      <c r="AQ1201" s="4">
        <v>6919</v>
      </c>
      <c r="AR1201" s="4">
        <v>4800</v>
      </c>
      <c r="AT1201" s="4">
        <f t="shared" si="38"/>
        <v>11719</v>
      </c>
      <c r="AU1201" s="4">
        <v>2000</v>
      </c>
      <c r="AV1201" s="4">
        <v>17000</v>
      </c>
      <c r="AW1201" s="4" t="s">
        <v>23655</v>
      </c>
      <c r="AX1201" s="4">
        <v>60</v>
      </c>
      <c r="AY1201" s="4">
        <v>4500</v>
      </c>
      <c r="AZ1201" s="4" t="s">
        <v>12448</v>
      </c>
      <c r="BA1201" s="4">
        <v>140</v>
      </c>
      <c r="BB1201" s="4">
        <v>2000</v>
      </c>
      <c r="BC1201" s="4" t="s">
        <v>23875</v>
      </c>
      <c r="BM1201" s="3"/>
      <c r="BP1201" s="4" t="s">
        <v>17336</v>
      </c>
      <c r="BQ1201" s="4" t="s">
        <v>12498</v>
      </c>
      <c r="BR1201" s="4" t="s">
        <v>35686</v>
      </c>
      <c r="BS1201" s="4" t="s">
        <v>35687</v>
      </c>
    </row>
    <row r="1202" spans="1:71">
      <c r="A1202" s="4">
        <v>3100277</v>
      </c>
      <c r="B1202" s="4" t="s">
        <v>23874</v>
      </c>
      <c r="C1202" s="4" t="s">
        <v>23873</v>
      </c>
      <c r="E1202" s="4" t="s">
        <v>23785</v>
      </c>
      <c r="F1202" s="4" t="s">
        <v>12144</v>
      </c>
      <c r="G1202" s="4" t="s">
        <v>1502</v>
      </c>
      <c r="H1202" s="4" t="s">
        <v>16899</v>
      </c>
      <c r="I1202" s="4" t="s">
        <v>1502</v>
      </c>
      <c r="J1202" s="4" t="s">
        <v>3562</v>
      </c>
      <c r="L1202" s="4" t="s">
        <v>3561</v>
      </c>
      <c r="N1202" s="4" t="s">
        <v>12144</v>
      </c>
      <c r="P1202" s="4" t="s">
        <v>12746</v>
      </c>
      <c r="W1202" s="4" t="s">
        <v>23784</v>
      </c>
      <c r="X1202" s="4" t="s">
        <v>23783</v>
      </c>
      <c r="Y1202" s="4" t="s">
        <v>17615</v>
      </c>
      <c r="Z1202" s="4" t="s">
        <v>17614</v>
      </c>
      <c r="AA1202" s="4">
        <v>300</v>
      </c>
      <c r="AB1202" s="4">
        <v>45</v>
      </c>
      <c r="AC1202" s="5">
        <v>5.5</v>
      </c>
      <c r="AD1202" s="4">
        <v>2</v>
      </c>
      <c r="AE1202" s="4">
        <v>2</v>
      </c>
      <c r="AF1202" s="4">
        <v>2</v>
      </c>
      <c r="AG1202" s="4">
        <v>2</v>
      </c>
      <c r="AH1202" s="4">
        <v>2</v>
      </c>
      <c r="AI1202" s="4">
        <v>2</v>
      </c>
      <c r="AJ1202" s="4">
        <v>2</v>
      </c>
      <c r="AK1202" s="4">
        <v>2</v>
      </c>
      <c r="AL1202" s="4">
        <v>2</v>
      </c>
      <c r="AM1202" s="4">
        <v>2</v>
      </c>
      <c r="AN1202" s="4">
        <v>2</v>
      </c>
      <c r="AO1202" s="4">
        <v>2</v>
      </c>
      <c r="AP1202" s="3">
        <f t="shared" si="37"/>
        <v>24</v>
      </c>
      <c r="AQ1202" s="4">
        <v>1706</v>
      </c>
      <c r="AR1202" s="4">
        <v>4000</v>
      </c>
      <c r="AT1202" s="4">
        <f t="shared" si="38"/>
        <v>5706</v>
      </c>
      <c r="AU1202" s="4">
        <v>272</v>
      </c>
      <c r="AV1202" s="4">
        <v>10873</v>
      </c>
      <c r="AW1202" s="4" t="s">
        <v>12448</v>
      </c>
      <c r="BM1202" s="3"/>
      <c r="BP1202" s="4" t="s">
        <v>17336</v>
      </c>
      <c r="BQ1202" s="4" t="s">
        <v>12498</v>
      </c>
    </row>
    <row r="1203" spans="1:71">
      <c r="A1203" s="4">
        <v>3100278</v>
      </c>
      <c r="B1203" s="4" t="s">
        <v>23782</v>
      </c>
      <c r="C1203" s="4" t="s">
        <v>23781</v>
      </c>
      <c r="D1203" s="4" t="s">
        <v>3356</v>
      </c>
      <c r="E1203" s="4" t="s">
        <v>1404</v>
      </c>
      <c r="F1203" s="4" t="s">
        <v>12144</v>
      </c>
      <c r="G1203" s="4" t="s">
        <v>23780</v>
      </c>
      <c r="H1203" s="4" t="s">
        <v>16899</v>
      </c>
      <c r="I1203" s="4" t="s">
        <v>3607</v>
      </c>
      <c r="J1203" s="4" t="s">
        <v>3607</v>
      </c>
      <c r="L1203" s="4" t="s">
        <v>23871</v>
      </c>
      <c r="N1203" s="4" t="s">
        <v>12144</v>
      </c>
      <c r="P1203" s="4" t="s">
        <v>12746</v>
      </c>
      <c r="V1203" s="50" t="s">
        <v>23954</v>
      </c>
      <c r="W1203" s="4" t="s">
        <v>23953</v>
      </c>
      <c r="X1203" s="4" t="s">
        <v>23952</v>
      </c>
      <c r="Y1203" s="4" t="s">
        <v>17069</v>
      </c>
      <c r="Z1203" s="4" t="s">
        <v>17742</v>
      </c>
      <c r="AA1203" s="4">
        <v>150</v>
      </c>
      <c r="AB1203" s="4">
        <v>54</v>
      </c>
      <c r="AC1203" s="5">
        <v>6</v>
      </c>
      <c r="AD1203" s="4">
        <v>1</v>
      </c>
      <c r="AE1203" s="4">
        <v>1</v>
      </c>
      <c r="AF1203" s="4">
        <v>2</v>
      </c>
      <c r="AG1203" s="4">
        <v>2</v>
      </c>
      <c r="AH1203" s="4">
        <v>2</v>
      </c>
      <c r="AI1203" s="4">
        <v>2</v>
      </c>
      <c r="AJ1203" s="4">
        <v>3</v>
      </c>
      <c r="AK1203" s="4">
        <v>3</v>
      </c>
      <c r="AL1203" s="4">
        <v>2</v>
      </c>
      <c r="AM1203" s="4">
        <v>2</v>
      </c>
      <c r="AN1203" s="4">
        <v>1</v>
      </c>
      <c r="AO1203" s="4">
        <v>1</v>
      </c>
      <c r="AP1203" s="3">
        <f t="shared" si="37"/>
        <v>22</v>
      </c>
      <c r="AQ1203" s="4">
        <v>2572</v>
      </c>
      <c r="AR1203" s="4">
        <v>5540</v>
      </c>
      <c r="AT1203" s="4">
        <f t="shared" si="38"/>
        <v>8112</v>
      </c>
      <c r="AU1203" s="4">
        <v>1526</v>
      </c>
      <c r="AV1203" s="4">
        <v>10680</v>
      </c>
      <c r="AW1203" s="4" t="s">
        <v>23655</v>
      </c>
      <c r="AX1203" s="4">
        <v>45</v>
      </c>
      <c r="AY1203" s="4">
        <v>3060</v>
      </c>
      <c r="AZ1203" s="4" t="s">
        <v>12448</v>
      </c>
      <c r="BM1203" s="3"/>
      <c r="BP1203" s="4" t="s">
        <v>17336</v>
      </c>
      <c r="BQ1203" s="4" t="s">
        <v>12498</v>
      </c>
      <c r="BR1203" s="84" t="s">
        <v>35564</v>
      </c>
    </row>
    <row r="1204" spans="1:71">
      <c r="A1204" s="4">
        <v>3100279</v>
      </c>
      <c r="B1204" s="4" t="s">
        <v>23951</v>
      </c>
      <c r="C1204" s="4" t="s">
        <v>23872</v>
      </c>
      <c r="D1204" s="4" t="s">
        <v>3611</v>
      </c>
      <c r="E1204" s="4" t="s">
        <v>23872</v>
      </c>
      <c r="F1204" s="4" t="s">
        <v>12144</v>
      </c>
      <c r="G1204" s="4" t="s">
        <v>23870</v>
      </c>
      <c r="H1204" s="4" t="s">
        <v>16899</v>
      </c>
      <c r="I1204" s="4" t="s">
        <v>3607</v>
      </c>
      <c r="J1204" s="4" t="s">
        <v>3607</v>
      </c>
      <c r="L1204" s="4" t="s">
        <v>23871</v>
      </c>
      <c r="M1204" s="4" t="s">
        <v>23870</v>
      </c>
      <c r="N1204" s="4" t="s">
        <v>12144</v>
      </c>
      <c r="P1204" s="4" t="s">
        <v>12746</v>
      </c>
      <c r="W1204" s="4" t="s">
        <v>23869</v>
      </c>
      <c r="X1204" s="4" t="s">
        <v>23868</v>
      </c>
      <c r="Y1204" s="4" t="s">
        <v>17069</v>
      </c>
      <c r="Z1204" s="4" t="s">
        <v>13771</v>
      </c>
      <c r="AA1204" s="4">
        <v>100</v>
      </c>
      <c r="AB1204" s="4">
        <v>45</v>
      </c>
      <c r="AC1204" s="5">
        <v>5.5</v>
      </c>
      <c r="AH1204" s="4">
        <v>1</v>
      </c>
      <c r="AI1204" s="4">
        <v>1</v>
      </c>
      <c r="AJ1204" s="4">
        <v>1</v>
      </c>
      <c r="AK1204" s="4">
        <v>1</v>
      </c>
      <c r="AL1204" s="4">
        <v>1</v>
      </c>
      <c r="AP1204" s="3">
        <f t="shared" si="37"/>
        <v>5</v>
      </c>
      <c r="AQ1204" s="4">
        <v>426</v>
      </c>
      <c r="AR1204" s="4">
        <v>862</v>
      </c>
      <c r="AT1204" s="4">
        <f t="shared" si="38"/>
        <v>1288</v>
      </c>
      <c r="AU1204" s="4">
        <v>619</v>
      </c>
      <c r="AV1204" s="4">
        <v>6808</v>
      </c>
      <c r="AW1204" s="4" t="s">
        <v>13239</v>
      </c>
      <c r="BM1204" s="3"/>
      <c r="BP1204" s="4" t="s">
        <v>17336</v>
      </c>
      <c r="BQ1204" s="4" t="s">
        <v>12498</v>
      </c>
      <c r="BR1204" s="84" t="s">
        <v>35565</v>
      </c>
    </row>
    <row r="1205" spans="1:71">
      <c r="A1205" s="4">
        <v>3100280</v>
      </c>
      <c r="B1205" s="4" t="s">
        <v>23867</v>
      </c>
      <c r="C1205" s="4" t="s">
        <v>5584</v>
      </c>
      <c r="D1205" s="4" t="s">
        <v>2952</v>
      </c>
      <c r="E1205" s="4" t="s">
        <v>5584</v>
      </c>
      <c r="F1205" s="4" t="s">
        <v>12144</v>
      </c>
      <c r="G1205" s="4" t="s">
        <v>23945</v>
      </c>
      <c r="H1205" s="4" t="s">
        <v>16899</v>
      </c>
      <c r="I1205" s="4" t="s">
        <v>2834</v>
      </c>
      <c r="J1205" s="4" t="s">
        <v>2834</v>
      </c>
      <c r="L1205" s="4" t="s">
        <v>2834</v>
      </c>
      <c r="N1205" s="4" t="s">
        <v>12144</v>
      </c>
      <c r="P1205" s="4" t="s">
        <v>12144</v>
      </c>
      <c r="Q1205" s="4" t="s">
        <v>2948</v>
      </c>
      <c r="R1205" s="4" t="s">
        <v>12746</v>
      </c>
      <c r="T1205" s="4" t="s">
        <v>12746</v>
      </c>
      <c r="U1205" s="4" t="s">
        <v>12746</v>
      </c>
      <c r="W1205" s="4" t="s">
        <v>23944</v>
      </c>
      <c r="X1205" s="4" t="s">
        <v>23943</v>
      </c>
      <c r="Y1205" s="4" t="s">
        <v>9247</v>
      </c>
      <c r="Z1205" s="32" t="s">
        <v>18050</v>
      </c>
      <c r="AA1205" s="4">
        <v>260</v>
      </c>
      <c r="AB1205" s="4">
        <v>45</v>
      </c>
      <c r="AC1205" s="5">
        <v>5</v>
      </c>
      <c r="AD1205" s="4">
        <v>23</v>
      </c>
      <c r="AE1205" s="4">
        <v>22</v>
      </c>
      <c r="AF1205" s="4">
        <v>23</v>
      </c>
      <c r="AG1205" s="4">
        <v>26</v>
      </c>
      <c r="AH1205" s="4">
        <v>23</v>
      </c>
      <c r="AI1205" s="4">
        <v>25</v>
      </c>
      <c r="AJ1205" s="4">
        <v>25</v>
      </c>
      <c r="AK1205" s="4">
        <v>26</v>
      </c>
      <c r="AL1205" s="4">
        <v>14</v>
      </c>
      <c r="AM1205" s="4">
        <v>10</v>
      </c>
      <c r="AN1205" s="4">
        <v>11</v>
      </c>
      <c r="AO1205" s="4">
        <v>22</v>
      </c>
      <c r="AP1205" s="3">
        <f t="shared" si="37"/>
        <v>250</v>
      </c>
      <c r="AQ1205" s="4">
        <v>22922</v>
      </c>
      <c r="AR1205" s="4">
        <v>50346</v>
      </c>
      <c r="AT1205" s="4">
        <f t="shared" si="38"/>
        <v>73268</v>
      </c>
      <c r="AU1205" s="4">
        <v>6094</v>
      </c>
      <c r="AV1205" s="4">
        <v>51750</v>
      </c>
      <c r="AW1205" s="4" t="s">
        <v>23655</v>
      </c>
      <c r="AX1205" s="4">
        <v>2887</v>
      </c>
      <c r="AY1205" s="4">
        <v>53200</v>
      </c>
      <c r="AZ1205" s="4" t="s">
        <v>13239</v>
      </c>
      <c r="BM1205" s="3"/>
      <c r="BP1205" s="4" t="s">
        <v>17336</v>
      </c>
      <c r="BQ1205" s="4" t="s">
        <v>12498</v>
      </c>
      <c r="BR1205" s="4" t="s">
        <v>35566</v>
      </c>
    </row>
    <row r="1206" spans="1:71">
      <c r="A1206" s="4">
        <v>3100281</v>
      </c>
      <c r="B1206" s="4" t="s">
        <v>23942</v>
      </c>
      <c r="C1206" s="4" t="s">
        <v>23941</v>
      </c>
      <c r="D1206" s="4" t="s">
        <v>23773</v>
      </c>
      <c r="E1206" s="4" t="s">
        <v>23858</v>
      </c>
      <c r="F1206" s="4" t="s">
        <v>12144</v>
      </c>
      <c r="G1206" s="4" t="s">
        <v>23857</v>
      </c>
      <c r="H1206" s="4" t="s">
        <v>16899</v>
      </c>
      <c r="I1206" s="4" t="s">
        <v>2834</v>
      </c>
      <c r="J1206" s="4" t="s">
        <v>2834</v>
      </c>
      <c r="L1206" s="4" t="s">
        <v>2834</v>
      </c>
      <c r="N1206" s="4" t="s">
        <v>12144</v>
      </c>
      <c r="P1206" s="4" t="s">
        <v>12746</v>
      </c>
      <c r="W1206" s="4" t="s">
        <v>23772</v>
      </c>
      <c r="X1206" s="4" t="s">
        <v>23771</v>
      </c>
      <c r="Y1206" s="4" t="s">
        <v>17637</v>
      </c>
      <c r="Z1206" s="4" t="s">
        <v>17343</v>
      </c>
      <c r="AA1206" s="4">
        <v>151</v>
      </c>
      <c r="AB1206" s="4">
        <v>60</v>
      </c>
      <c r="AC1206" s="5">
        <v>6</v>
      </c>
      <c r="AD1206" s="4">
        <v>5</v>
      </c>
      <c r="AE1206" s="4">
        <v>5</v>
      </c>
      <c r="AF1206" s="4">
        <v>5</v>
      </c>
      <c r="AG1206" s="4">
        <v>5</v>
      </c>
      <c r="AH1206" s="4">
        <v>5</v>
      </c>
      <c r="AI1206" s="4">
        <v>5</v>
      </c>
      <c r="AJ1206" s="4">
        <v>5</v>
      </c>
      <c r="AK1206" s="4">
        <v>4</v>
      </c>
      <c r="AM1206" s="4">
        <v>3</v>
      </c>
      <c r="AO1206" s="4">
        <v>4</v>
      </c>
      <c r="AP1206" s="3">
        <f t="shared" si="37"/>
        <v>46</v>
      </c>
      <c r="AQ1206" s="4">
        <v>4289</v>
      </c>
      <c r="AR1206" s="4">
        <v>9003</v>
      </c>
      <c r="AT1206" s="4">
        <f t="shared" si="38"/>
        <v>13292</v>
      </c>
      <c r="AU1206" s="4">
        <v>4230</v>
      </c>
      <c r="AV1206" s="4">
        <v>18740</v>
      </c>
      <c r="AW1206" s="4" t="s">
        <v>23655</v>
      </c>
      <c r="AX1206" s="4">
        <v>5</v>
      </c>
      <c r="AY1206" s="4">
        <v>75</v>
      </c>
      <c r="AZ1206" s="4" t="s">
        <v>12448</v>
      </c>
      <c r="BM1206" s="3"/>
      <c r="BN1206" s="4" t="s">
        <v>23851</v>
      </c>
      <c r="BP1206" s="4" t="s">
        <v>17279</v>
      </c>
      <c r="BQ1206" s="4" t="s">
        <v>12498</v>
      </c>
      <c r="BS1206" s="4" t="s">
        <v>35567</v>
      </c>
    </row>
    <row r="1207" spans="1:71">
      <c r="A1207" s="4">
        <v>3100210</v>
      </c>
      <c r="B1207" s="4" t="s">
        <v>24141</v>
      </c>
      <c r="C1207" s="4" t="s">
        <v>24140</v>
      </c>
      <c r="D1207" s="4" t="s">
        <v>24139</v>
      </c>
      <c r="E1207" s="4" t="s">
        <v>13044</v>
      </c>
      <c r="F1207" s="4" t="s">
        <v>12144</v>
      </c>
      <c r="H1207" s="4" t="s">
        <v>16899</v>
      </c>
      <c r="I1207" s="4" t="s">
        <v>2695</v>
      </c>
      <c r="J1207" s="4" t="s">
        <v>2695</v>
      </c>
      <c r="L1207" s="4" t="s">
        <v>3178</v>
      </c>
      <c r="M1207" s="4" t="s">
        <v>24139</v>
      </c>
      <c r="N1207" s="4" t="s">
        <v>12144</v>
      </c>
      <c r="P1207" s="4" t="s">
        <v>12746</v>
      </c>
      <c r="W1207" s="4" t="s">
        <v>13626</v>
      </c>
      <c r="X1207" s="4" t="s">
        <v>12597</v>
      </c>
      <c r="Y1207" s="4" t="s">
        <v>17069</v>
      </c>
      <c r="Z1207" s="4" t="s">
        <v>13771</v>
      </c>
      <c r="AA1207" s="4">
        <v>300</v>
      </c>
      <c r="AB1207" s="4">
        <v>44</v>
      </c>
      <c r="AC1207" s="5">
        <v>5.5</v>
      </c>
      <c r="AD1207" s="4">
        <v>1</v>
      </c>
      <c r="AE1207" s="4">
        <v>1</v>
      </c>
      <c r="AF1207" s="4">
        <v>1</v>
      </c>
      <c r="AG1207" s="4">
        <v>1</v>
      </c>
      <c r="AH1207" s="4">
        <v>1</v>
      </c>
      <c r="AI1207" s="4">
        <v>1</v>
      </c>
      <c r="AJ1207" s="4">
        <v>1</v>
      </c>
      <c r="AK1207" s="4">
        <v>1</v>
      </c>
      <c r="AL1207" s="4">
        <v>2</v>
      </c>
      <c r="AM1207" s="4">
        <v>1</v>
      </c>
      <c r="AN1207" s="4">
        <v>1</v>
      </c>
      <c r="AO1207" s="4">
        <v>1</v>
      </c>
      <c r="AP1207" s="3">
        <f t="shared" si="37"/>
        <v>13</v>
      </c>
      <c r="AQ1207" s="4">
        <v>2500</v>
      </c>
      <c r="AR1207" s="4">
        <v>2250</v>
      </c>
      <c r="AT1207" s="4">
        <f t="shared" si="38"/>
        <v>4750</v>
      </c>
      <c r="AU1207" s="4">
        <v>154</v>
      </c>
      <c r="AV1207" s="4">
        <v>6125</v>
      </c>
      <c r="AW1207" s="4" t="s">
        <v>13626</v>
      </c>
      <c r="BM1207" s="3"/>
      <c r="BP1207" s="4" t="s">
        <v>17279</v>
      </c>
      <c r="BQ1207" s="4" t="s">
        <v>12498</v>
      </c>
      <c r="BR1207" s="4" t="s">
        <v>35568</v>
      </c>
    </row>
    <row r="1208" spans="1:71">
      <c r="A1208" s="4">
        <v>3100282</v>
      </c>
      <c r="B1208" s="4" t="s">
        <v>23846</v>
      </c>
      <c r="C1208" s="4" t="s">
        <v>3413</v>
      </c>
      <c r="D1208" s="4" t="s">
        <v>3145</v>
      </c>
      <c r="E1208" s="4" t="s">
        <v>3413</v>
      </c>
      <c r="F1208" s="4" t="s">
        <v>12746</v>
      </c>
      <c r="G1208" s="4" t="s">
        <v>23932</v>
      </c>
      <c r="H1208" s="4" t="s">
        <v>16899</v>
      </c>
      <c r="I1208" s="4" t="s">
        <v>12477</v>
      </c>
      <c r="J1208" s="4" t="s">
        <v>12477</v>
      </c>
      <c r="L1208" s="4" t="s">
        <v>3144</v>
      </c>
      <c r="N1208" s="4" t="s">
        <v>12144</v>
      </c>
      <c r="W1208" s="4" t="s">
        <v>23770</v>
      </c>
      <c r="X1208" s="4" t="s">
        <v>23769</v>
      </c>
      <c r="Y1208" s="4" t="s">
        <v>17069</v>
      </c>
      <c r="Z1208" s="4" t="s">
        <v>13771</v>
      </c>
      <c r="AA1208" s="4">
        <v>230</v>
      </c>
      <c r="AB1208" s="4">
        <v>49</v>
      </c>
      <c r="AC1208" s="5">
        <v>5.5</v>
      </c>
      <c r="AD1208" s="4">
        <v>3</v>
      </c>
      <c r="AE1208" s="4">
        <v>4</v>
      </c>
      <c r="AF1208" s="4">
        <v>4</v>
      </c>
      <c r="AG1208" s="4">
        <v>4</v>
      </c>
      <c r="AH1208" s="4">
        <v>4</v>
      </c>
      <c r="AI1208" s="4">
        <v>4</v>
      </c>
      <c r="AJ1208" s="4">
        <v>4</v>
      </c>
      <c r="AK1208" s="4">
        <v>4</v>
      </c>
      <c r="AL1208" s="4">
        <v>4</v>
      </c>
      <c r="AM1208" s="4">
        <v>4</v>
      </c>
      <c r="AN1208" s="4">
        <v>3</v>
      </c>
      <c r="AO1208" s="4">
        <v>2</v>
      </c>
      <c r="AP1208" s="3">
        <f t="shared" si="37"/>
        <v>44</v>
      </c>
      <c r="AQ1208" s="4">
        <v>2924</v>
      </c>
      <c r="AR1208" s="4">
        <v>4409</v>
      </c>
      <c r="AT1208" s="4">
        <f t="shared" si="38"/>
        <v>7333</v>
      </c>
      <c r="AU1208" s="4">
        <v>4000</v>
      </c>
      <c r="AV1208" s="4">
        <v>18000</v>
      </c>
      <c r="AW1208" s="4" t="s">
        <v>23655</v>
      </c>
      <c r="BM1208" s="3"/>
      <c r="BP1208" s="4" t="s">
        <v>17336</v>
      </c>
      <c r="BQ1208" s="4" t="s">
        <v>12498</v>
      </c>
      <c r="BR1208" s="4" t="s">
        <v>35686</v>
      </c>
      <c r="BS1208" s="4" t="s">
        <v>35687</v>
      </c>
    </row>
    <row r="1209" spans="1:71">
      <c r="A1209" s="4">
        <v>3100283</v>
      </c>
      <c r="B1209" s="4" t="s">
        <v>23931</v>
      </c>
      <c r="C1209" s="4" t="s">
        <v>23930</v>
      </c>
      <c r="E1209" s="4" t="s">
        <v>23768</v>
      </c>
      <c r="F1209" s="4" t="s">
        <v>12746</v>
      </c>
      <c r="G1209" s="4" t="s">
        <v>23767</v>
      </c>
      <c r="H1209" s="4" t="s">
        <v>16899</v>
      </c>
      <c r="I1209" s="4" t="s">
        <v>23766</v>
      </c>
      <c r="J1209" s="4" t="s">
        <v>1023</v>
      </c>
      <c r="L1209" s="4" t="s">
        <v>23765</v>
      </c>
      <c r="M1209" s="4" t="s">
        <v>23928</v>
      </c>
      <c r="N1209" s="4" t="s">
        <v>12746</v>
      </c>
      <c r="O1209" s="4" t="s">
        <v>35569</v>
      </c>
      <c r="P1209" s="4" t="s">
        <v>12746</v>
      </c>
      <c r="R1209" s="4" t="s">
        <v>12746</v>
      </c>
      <c r="W1209" s="4" t="s">
        <v>23927</v>
      </c>
      <c r="X1209" s="4" t="s">
        <v>23763</v>
      </c>
      <c r="Y1209" s="4" t="s">
        <v>20021</v>
      </c>
      <c r="Z1209" s="4" t="s">
        <v>17343</v>
      </c>
      <c r="AA1209" s="4">
        <v>113</v>
      </c>
      <c r="AB1209" s="4">
        <v>54</v>
      </c>
      <c r="AC1209" s="5">
        <v>6</v>
      </c>
      <c r="AF1209" s="4">
        <v>3</v>
      </c>
      <c r="AG1209" s="4">
        <v>3</v>
      </c>
      <c r="AH1209" s="4">
        <v>3</v>
      </c>
      <c r="AI1209" s="4">
        <v>3</v>
      </c>
      <c r="AJ1209" s="4">
        <v>3</v>
      </c>
      <c r="AL1209" s="4">
        <v>3</v>
      </c>
      <c r="AO1209" s="4">
        <v>3</v>
      </c>
      <c r="AP1209" s="3">
        <f t="shared" si="37"/>
        <v>21</v>
      </c>
      <c r="AQ1209" s="4">
        <v>1420</v>
      </c>
      <c r="AR1209" s="4">
        <v>5307</v>
      </c>
      <c r="AT1209" s="4">
        <f t="shared" si="38"/>
        <v>6727</v>
      </c>
      <c r="AU1209" s="4">
        <v>1403</v>
      </c>
      <c r="AV1209" s="4">
        <v>6311</v>
      </c>
      <c r="AW1209" s="4" t="s">
        <v>23655</v>
      </c>
      <c r="AX1209" s="4">
        <v>20</v>
      </c>
      <c r="AY1209" s="4">
        <v>176</v>
      </c>
      <c r="AZ1209" s="4" t="s">
        <v>12539</v>
      </c>
      <c r="BA1209" s="4">
        <v>600</v>
      </c>
      <c r="BB1209" s="4">
        <v>3000</v>
      </c>
      <c r="BC1209" s="4" t="s">
        <v>15744</v>
      </c>
      <c r="BM1209" s="3"/>
      <c r="BP1209" s="4" t="s">
        <v>17336</v>
      </c>
      <c r="BQ1209" s="4" t="s">
        <v>12498</v>
      </c>
      <c r="BR1209" s="4" t="s">
        <v>35815</v>
      </c>
      <c r="BS1209" s="4" t="s">
        <v>35816</v>
      </c>
    </row>
    <row r="1210" spans="1:71">
      <c r="A1210" s="4">
        <v>3100284</v>
      </c>
      <c r="B1210" s="4" t="s">
        <v>23762</v>
      </c>
      <c r="C1210" s="4" t="s">
        <v>3475</v>
      </c>
      <c r="D1210" s="4" t="s">
        <v>23761</v>
      </c>
      <c r="E1210" s="4" t="s">
        <v>540</v>
      </c>
      <c r="F1210" s="4" t="s">
        <v>12746</v>
      </c>
      <c r="G1210" s="4" t="s">
        <v>23761</v>
      </c>
      <c r="H1210" s="4" t="s">
        <v>16899</v>
      </c>
      <c r="I1210" s="4" t="s">
        <v>12778</v>
      </c>
      <c r="J1210" s="4" t="s">
        <v>12778</v>
      </c>
      <c r="L1210" s="4" t="s">
        <v>3608</v>
      </c>
      <c r="P1210" s="4" t="s">
        <v>12746</v>
      </c>
      <c r="S1210" s="4" t="s">
        <v>12144</v>
      </c>
      <c r="T1210" s="4" t="s">
        <v>12144</v>
      </c>
      <c r="V1210" s="59" t="s">
        <v>29756</v>
      </c>
      <c r="W1210" s="4" t="s">
        <v>16342</v>
      </c>
      <c r="X1210" s="4" t="s">
        <v>23760</v>
      </c>
      <c r="Y1210" s="4" t="s">
        <v>17069</v>
      </c>
      <c r="Z1210" s="4" t="s">
        <v>17742</v>
      </c>
      <c r="AA1210" s="4">
        <v>307</v>
      </c>
      <c r="AB1210" s="4">
        <v>54</v>
      </c>
      <c r="AC1210" s="5">
        <v>6</v>
      </c>
      <c r="AD1210" s="4">
        <v>2</v>
      </c>
      <c r="AE1210" s="4">
        <v>2</v>
      </c>
      <c r="AF1210" s="4">
        <v>2</v>
      </c>
      <c r="AG1210" s="4">
        <v>2</v>
      </c>
      <c r="AH1210" s="4">
        <v>2</v>
      </c>
      <c r="AI1210" s="4">
        <v>2</v>
      </c>
      <c r="AJ1210" s="4">
        <v>2</v>
      </c>
      <c r="AK1210" s="4">
        <v>2</v>
      </c>
      <c r="AL1210" s="4">
        <v>2</v>
      </c>
      <c r="AM1210" s="4">
        <v>2</v>
      </c>
      <c r="AN1210" s="4">
        <v>2</v>
      </c>
      <c r="AO1210" s="4">
        <v>2</v>
      </c>
      <c r="AP1210" s="3">
        <f t="shared" si="37"/>
        <v>24</v>
      </c>
      <c r="AQ1210" s="4">
        <v>3200</v>
      </c>
      <c r="AR1210" s="4">
        <v>5072</v>
      </c>
      <c r="AT1210" s="4">
        <f t="shared" si="38"/>
        <v>8272</v>
      </c>
      <c r="AU1210" s="4">
        <v>261</v>
      </c>
      <c r="AV1210" s="4">
        <v>14265</v>
      </c>
      <c r="AW1210" s="4" t="s">
        <v>12448</v>
      </c>
      <c r="BM1210" s="3"/>
      <c r="BP1210" s="4" t="s">
        <v>17279</v>
      </c>
      <c r="BQ1210" s="4" t="s">
        <v>12498</v>
      </c>
    </row>
    <row r="1211" spans="1:71">
      <c r="A1211" s="4">
        <v>3100285</v>
      </c>
      <c r="B1211" s="4" t="s">
        <v>23759</v>
      </c>
      <c r="C1211" s="4" t="s">
        <v>3496</v>
      </c>
      <c r="E1211" s="4" t="s">
        <v>23758</v>
      </c>
      <c r="F1211" s="4" t="s">
        <v>12746</v>
      </c>
      <c r="G1211" s="4" t="s">
        <v>23757</v>
      </c>
      <c r="H1211" s="4" t="s">
        <v>16899</v>
      </c>
      <c r="I1211" s="4" t="s">
        <v>3497</v>
      </c>
      <c r="J1211" s="4" t="s">
        <v>3497</v>
      </c>
      <c r="L1211" s="4" t="s">
        <v>3498</v>
      </c>
      <c r="N1211" s="4" t="s">
        <v>12144</v>
      </c>
      <c r="P1211" s="4" t="s">
        <v>12746</v>
      </c>
      <c r="T1211" s="4" t="s">
        <v>12144</v>
      </c>
      <c r="V1211" s="50" t="s">
        <v>23756</v>
      </c>
      <c r="W1211" s="4" t="s">
        <v>14855</v>
      </c>
      <c r="X1211" s="4" t="s">
        <v>13720</v>
      </c>
      <c r="Y1211" s="4" t="s">
        <v>17069</v>
      </c>
      <c r="Z1211" s="4" t="s">
        <v>13771</v>
      </c>
      <c r="AA1211" s="4">
        <v>306</v>
      </c>
      <c r="AB1211" s="4">
        <v>48</v>
      </c>
      <c r="AC1211" s="5">
        <v>6</v>
      </c>
      <c r="AD1211" s="4">
        <v>4</v>
      </c>
      <c r="AE1211" s="4">
        <v>4</v>
      </c>
      <c r="AF1211" s="4">
        <v>4</v>
      </c>
      <c r="AG1211" s="4">
        <v>5</v>
      </c>
      <c r="AH1211" s="4">
        <v>4</v>
      </c>
      <c r="AI1211" s="4">
        <v>4</v>
      </c>
      <c r="AJ1211" s="4">
        <v>5</v>
      </c>
      <c r="AK1211" s="4">
        <v>4</v>
      </c>
      <c r="AL1211" s="4">
        <v>5</v>
      </c>
      <c r="AM1211" s="4">
        <v>4</v>
      </c>
      <c r="AN1211" s="4">
        <v>4</v>
      </c>
      <c r="AO1211" s="4">
        <v>5</v>
      </c>
      <c r="AP1211" s="3">
        <f t="shared" si="37"/>
        <v>52</v>
      </c>
      <c r="AQ1211" s="4">
        <v>4561</v>
      </c>
      <c r="AR1211" s="4">
        <v>3839</v>
      </c>
      <c r="AT1211" s="4">
        <f t="shared" si="38"/>
        <v>8400</v>
      </c>
      <c r="AU1211" s="4">
        <v>154</v>
      </c>
      <c r="AV1211" s="4">
        <v>822</v>
      </c>
      <c r="AW1211" s="4" t="s">
        <v>12005</v>
      </c>
      <c r="AX1211" s="4">
        <v>243</v>
      </c>
      <c r="AY1211" s="4">
        <v>1013</v>
      </c>
      <c r="AZ1211" s="4" t="s">
        <v>12922</v>
      </c>
      <c r="BA1211" s="4">
        <v>221</v>
      </c>
      <c r="BB1211" s="4">
        <v>7630</v>
      </c>
      <c r="BC1211" s="4" t="s">
        <v>12448</v>
      </c>
      <c r="BM1211" s="3"/>
      <c r="BN1211" s="4" t="s">
        <v>23755</v>
      </c>
      <c r="BP1211" s="4" t="s">
        <v>17279</v>
      </c>
      <c r="BQ1211" s="4" t="s">
        <v>12498</v>
      </c>
      <c r="BR1211" s="4" t="s">
        <v>35817</v>
      </c>
    </row>
    <row r="1212" spans="1:71">
      <c r="A1212" s="4">
        <v>3100286</v>
      </c>
      <c r="B1212" s="4" t="s">
        <v>23817</v>
      </c>
      <c r="C1212" s="4" t="s">
        <v>23816</v>
      </c>
      <c r="E1212" s="4" t="s">
        <v>23910</v>
      </c>
      <c r="F1212" s="4" t="s">
        <v>12144</v>
      </c>
      <c r="G1212" s="4" t="s">
        <v>23909</v>
      </c>
      <c r="H1212" s="4" t="s">
        <v>16899</v>
      </c>
      <c r="I1212" s="4" t="s">
        <v>23908</v>
      </c>
      <c r="J1212" s="4" t="s">
        <v>11737</v>
      </c>
      <c r="L1212" s="4" t="s">
        <v>3117</v>
      </c>
      <c r="N1212" s="4" t="s">
        <v>12144</v>
      </c>
      <c r="P1212" s="4" t="s">
        <v>12746</v>
      </c>
      <c r="W1212" s="4" t="s">
        <v>18563</v>
      </c>
      <c r="X1212" s="4" t="s">
        <v>23907</v>
      </c>
      <c r="Y1212" s="4" t="s">
        <v>17637</v>
      </c>
      <c r="Z1212" s="4" t="s">
        <v>17343</v>
      </c>
      <c r="AA1212" s="4">
        <v>240</v>
      </c>
      <c r="AB1212" s="4">
        <v>60</v>
      </c>
      <c r="AC1212" s="5">
        <v>6</v>
      </c>
      <c r="AD1212" s="4">
        <v>4</v>
      </c>
      <c r="AE1212" s="4">
        <v>4</v>
      </c>
      <c r="AF1212" s="4">
        <v>4</v>
      </c>
      <c r="AG1212" s="4">
        <v>4</v>
      </c>
      <c r="AH1212" s="4">
        <v>6</v>
      </c>
      <c r="AI1212" s="4">
        <v>6</v>
      </c>
      <c r="AJ1212" s="4">
        <v>6</v>
      </c>
      <c r="AK1212" s="4">
        <v>11</v>
      </c>
      <c r="AL1212" s="4">
        <v>14</v>
      </c>
      <c r="AM1212" s="4">
        <v>8</v>
      </c>
      <c r="AN1212" s="4">
        <v>7</v>
      </c>
      <c r="AO1212" s="4">
        <v>4</v>
      </c>
      <c r="AP1212" s="3">
        <f t="shared" si="37"/>
        <v>78</v>
      </c>
      <c r="AQ1212" s="4">
        <v>6950</v>
      </c>
      <c r="AR1212" s="4">
        <v>6390</v>
      </c>
      <c r="AT1212" s="4">
        <f t="shared" si="38"/>
        <v>13340</v>
      </c>
      <c r="AU1212" s="4">
        <v>35</v>
      </c>
      <c r="AV1212" s="4">
        <v>335</v>
      </c>
      <c r="AW1212" s="4" t="s">
        <v>23655</v>
      </c>
      <c r="AX1212" s="4">
        <v>1000</v>
      </c>
      <c r="AY1212" s="4">
        <v>13500</v>
      </c>
      <c r="AZ1212" s="4" t="s">
        <v>13549</v>
      </c>
      <c r="BA1212" s="4">
        <v>406</v>
      </c>
      <c r="BB1212" s="4">
        <v>2000</v>
      </c>
      <c r="BC1212" s="4" t="s">
        <v>7994</v>
      </c>
      <c r="BD1212" s="4">
        <v>20</v>
      </c>
      <c r="BE1212" s="4">
        <v>244</v>
      </c>
      <c r="BF1212" s="4" t="s">
        <v>23906</v>
      </c>
      <c r="BM1212" s="3"/>
      <c r="BP1212" s="4" t="s">
        <v>17336</v>
      </c>
      <c r="BQ1212" s="4" t="s">
        <v>12498</v>
      </c>
      <c r="BR1212" s="4" t="s">
        <v>35700</v>
      </c>
    </row>
    <row r="1213" spans="1:71">
      <c r="A1213" s="4">
        <v>3100287</v>
      </c>
      <c r="B1213" s="4" t="s">
        <v>23905</v>
      </c>
      <c r="C1213" s="4" t="s">
        <v>23904</v>
      </c>
      <c r="D1213" s="4" t="s">
        <v>23806</v>
      </c>
      <c r="E1213" s="4" t="s">
        <v>23903</v>
      </c>
      <c r="F1213" s="4" t="s">
        <v>12746</v>
      </c>
      <c r="G1213" s="4" t="s">
        <v>23807</v>
      </c>
      <c r="H1213" s="4" t="s">
        <v>16900</v>
      </c>
      <c r="I1213" s="4" t="s">
        <v>2832</v>
      </c>
      <c r="J1213" s="4" t="s">
        <v>2832</v>
      </c>
      <c r="L1213" s="4" t="s">
        <v>9433</v>
      </c>
      <c r="M1213" s="4" t="s">
        <v>23805</v>
      </c>
      <c r="N1213" s="4" t="s">
        <v>12746</v>
      </c>
      <c r="O1213" s="4" t="s">
        <v>12097</v>
      </c>
      <c r="P1213" s="4" t="s">
        <v>12746</v>
      </c>
      <c r="W1213" s="4" t="s">
        <v>23804</v>
      </c>
      <c r="X1213" s="4" t="s">
        <v>23803</v>
      </c>
      <c r="Y1213" s="4" t="s">
        <v>17637</v>
      </c>
      <c r="Z1213" s="4" t="s">
        <v>17394</v>
      </c>
      <c r="AA1213" s="4">
        <v>263</v>
      </c>
      <c r="AB1213" s="9">
        <v>55.5</v>
      </c>
      <c r="AC1213" s="5">
        <v>5.5</v>
      </c>
      <c r="AD1213" s="4">
        <v>3</v>
      </c>
      <c r="AE1213" s="4">
        <v>3</v>
      </c>
      <c r="AF1213" s="4">
        <v>2</v>
      </c>
      <c r="AG1213" s="4">
        <v>2</v>
      </c>
      <c r="AH1213" s="4">
        <v>2</v>
      </c>
      <c r="AI1213" s="4">
        <v>2</v>
      </c>
      <c r="AJ1213" s="4">
        <v>2</v>
      </c>
      <c r="AK1213" s="4">
        <v>2</v>
      </c>
      <c r="AL1213" s="4">
        <v>2</v>
      </c>
      <c r="AM1213" s="4">
        <v>2</v>
      </c>
      <c r="AN1213" s="4">
        <v>2</v>
      </c>
      <c r="AO1213" s="4">
        <v>2</v>
      </c>
      <c r="AP1213" s="3">
        <f t="shared" si="37"/>
        <v>26</v>
      </c>
      <c r="AQ1213" s="4">
        <v>1500</v>
      </c>
      <c r="AR1213" s="4">
        <v>3000</v>
      </c>
      <c r="AT1213" s="4">
        <f t="shared" si="38"/>
        <v>4500</v>
      </c>
      <c r="AU1213" s="4">
        <v>442</v>
      </c>
      <c r="AV1213" s="4">
        <v>3046</v>
      </c>
      <c r="AW1213" s="26" t="s">
        <v>12005</v>
      </c>
      <c r="AX1213" s="4">
        <v>191</v>
      </c>
      <c r="AY1213" s="4">
        <v>1245</v>
      </c>
      <c r="AZ1213" s="4" t="s">
        <v>12539</v>
      </c>
      <c r="BA1213" s="4">
        <v>16</v>
      </c>
      <c r="BB1213" s="4">
        <v>658</v>
      </c>
      <c r="BC1213" s="4" t="s">
        <v>12814</v>
      </c>
      <c r="BD1213" s="4">
        <v>2</v>
      </c>
      <c r="BE1213" s="4">
        <v>400</v>
      </c>
      <c r="BF1213" s="4" t="s">
        <v>13880</v>
      </c>
      <c r="BG1213" s="4">
        <v>1</v>
      </c>
      <c r="BH1213" s="4">
        <v>51</v>
      </c>
      <c r="BI1213" s="38" t="s">
        <v>13682</v>
      </c>
      <c r="BM1213" s="3"/>
      <c r="BN1213" s="4" t="s">
        <v>23802</v>
      </c>
      <c r="BP1213" s="4" t="s">
        <v>17279</v>
      </c>
      <c r="BQ1213" s="4" t="s">
        <v>12498</v>
      </c>
      <c r="BR1213" s="4" t="s">
        <v>35701</v>
      </c>
      <c r="BS1213" s="4" t="s">
        <v>35702</v>
      </c>
    </row>
    <row r="1214" spans="1:71">
      <c r="A1214" s="4">
        <v>3100288</v>
      </c>
      <c r="B1214" s="4" t="s">
        <v>23827</v>
      </c>
      <c r="C1214" s="4" t="s">
        <v>23826</v>
      </c>
      <c r="D1214" s="4" t="s">
        <v>23823</v>
      </c>
      <c r="E1214" s="4" t="s">
        <v>23825</v>
      </c>
      <c r="F1214" s="4" t="s">
        <v>12746</v>
      </c>
      <c r="G1214" s="4" t="s">
        <v>23824</v>
      </c>
      <c r="H1214" s="4" t="s">
        <v>16900</v>
      </c>
      <c r="I1214" s="4" t="s">
        <v>2832</v>
      </c>
      <c r="J1214" s="4" t="s">
        <v>2832</v>
      </c>
      <c r="L1214" s="4" t="s">
        <v>9433</v>
      </c>
      <c r="M1214" s="4" t="s">
        <v>12746</v>
      </c>
      <c r="N1214" s="4" t="s">
        <v>12144</v>
      </c>
      <c r="O1214" s="4" t="s">
        <v>32871</v>
      </c>
      <c r="P1214" s="4" t="s">
        <v>12746</v>
      </c>
      <c r="R1214" s="4" t="s">
        <v>12746</v>
      </c>
      <c r="W1214" s="4" t="s">
        <v>12476</v>
      </c>
      <c r="X1214" s="4" t="s">
        <v>23822</v>
      </c>
      <c r="Y1214" s="4" t="s">
        <v>17069</v>
      </c>
      <c r="Z1214" s="4" t="s">
        <v>17069</v>
      </c>
      <c r="AA1214" s="4">
        <v>312</v>
      </c>
      <c r="AB1214" s="4">
        <v>54</v>
      </c>
      <c r="AC1214" s="5">
        <v>6</v>
      </c>
      <c r="AD1214" s="4">
        <v>2</v>
      </c>
      <c r="AE1214" s="4">
        <v>2</v>
      </c>
      <c r="AF1214" s="4">
        <v>2</v>
      </c>
      <c r="AG1214" s="4">
        <v>4</v>
      </c>
      <c r="AH1214" s="4">
        <v>4</v>
      </c>
      <c r="AI1214" s="4">
        <v>4</v>
      </c>
      <c r="AJ1214" s="4">
        <v>4</v>
      </c>
      <c r="AK1214" s="4">
        <v>4</v>
      </c>
      <c r="AL1214" s="4">
        <v>4</v>
      </c>
      <c r="AM1214" s="4">
        <v>2</v>
      </c>
      <c r="AN1214" s="4">
        <v>2</v>
      </c>
      <c r="AO1214" s="4">
        <v>2</v>
      </c>
      <c r="AP1214" s="3">
        <f t="shared" si="37"/>
        <v>36</v>
      </c>
      <c r="AQ1214" s="4">
        <v>4400</v>
      </c>
      <c r="AR1214" s="4">
        <v>11500</v>
      </c>
      <c r="AT1214" s="4">
        <f t="shared" si="38"/>
        <v>15900</v>
      </c>
      <c r="AU1214" s="4">
        <v>650</v>
      </c>
      <c r="AV1214" s="4">
        <v>30000</v>
      </c>
      <c r="AW1214" s="4" t="s">
        <v>12448</v>
      </c>
      <c r="BM1214" s="3"/>
      <c r="BP1214" s="4" t="s">
        <v>17279</v>
      </c>
      <c r="BQ1214" s="4" t="s">
        <v>12498</v>
      </c>
    </row>
    <row r="1215" spans="1:71">
      <c r="A1215" s="4">
        <v>3100289</v>
      </c>
      <c r="B1215" s="4" t="s">
        <v>23815</v>
      </c>
      <c r="C1215" s="4" t="s">
        <v>23814</v>
      </c>
      <c r="F1215" s="4" t="s">
        <v>12144</v>
      </c>
      <c r="G1215" s="4" t="s">
        <v>23813</v>
      </c>
      <c r="H1215" s="4" t="s">
        <v>16900</v>
      </c>
      <c r="I1215" s="4" t="s">
        <v>2832</v>
      </c>
      <c r="J1215" s="4" t="s">
        <v>2832</v>
      </c>
      <c r="L1215" s="4" t="s">
        <v>9433</v>
      </c>
      <c r="N1215" s="4" t="s">
        <v>12144</v>
      </c>
      <c r="P1215" s="4" t="s">
        <v>12746</v>
      </c>
      <c r="W1215" s="4" t="s">
        <v>23812</v>
      </c>
      <c r="X1215" s="4" t="s">
        <v>13508</v>
      </c>
      <c r="Y1215" s="4" t="s">
        <v>23811</v>
      </c>
      <c r="Z1215" s="4" t="s">
        <v>23810</v>
      </c>
      <c r="AA1215" s="4">
        <v>200</v>
      </c>
      <c r="AB1215" s="4">
        <v>40</v>
      </c>
      <c r="AC1215" s="5">
        <v>5</v>
      </c>
      <c r="AD1215" s="4">
        <v>2</v>
      </c>
      <c r="AE1215" s="4">
        <v>2</v>
      </c>
      <c r="AF1215" s="4">
        <v>2</v>
      </c>
      <c r="AG1215" s="4">
        <v>2</v>
      </c>
      <c r="AH1215" s="4">
        <v>2</v>
      </c>
      <c r="AI1215" s="4">
        <v>2</v>
      </c>
      <c r="AJ1215" s="4">
        <v>2</v>
      </c>
      <c r="AK1215" s="4">
        <v>2</v>
      </c>
      <c r="AL1215" s="4">
        <v>2</v>
      </c>
      <c r="AM1215" s="4">
        <v>2</v>
      </c>
      <c r="AN1215" s="4">
        <v>2</v>
      </c>
      <c r="AO1215" s="4">
        <v>2</v>
      </c>
      <c r="AP1215" s="3">
        <f t="shared" si="37"/>
        <v>24</v>
      </c>
      <c r="AQ1215" s="4">
        <v>3000</v>
      </c>
      <c r="AR1215" s="4">
        <v>1100</v>
      </c>
      <c r="AT1215" s="4">
        <f t="shared" si="38"/>
        <v>4100</v>
      </c>
      <c r="AU1215" s="4">
        <v>1575</v>
      </c>
      <c r="AV1215" s="4">
        <v>10500</v>
      </c>
      <c r="AW1215" s="4" t="s">
        <v>23655</v>
      </c>
      <c r="AX1215" s="4">
        <v>5</v>
      </c>
      <c r="AY1215" s="4">
        <v>500</v>
      </c>
      <c r="AZ1215" s="4" t="s">
        <v>13880</v>
      </c>
      <c r="BM1215" s="3"/>
      <c r="BP1215" s="4" t="s">
        <v>17336</v>
      </c>
      <c r="BQ1215" s="4" t="s">
        <v>12498</v>
      </c>
      <c r="BR1215" s="4" t="s">
        <v>35698</v>
      </c>
      <c r="BS1215" s="4" t="s">
        <v>35699</v>
      </c>
    </row>
    <row r="1216" spans="1:71">
      <c r="A1216" s="4">
        <v>3100290</v>
      </c>
      <c r="B1216" s="4" t="s">
        <v>23809</v>
      </c>
      <c r="C1216" s="4" t="s">
        <v>2981</v>
      </c>
      <c r="D1216" s="4" t="s">
        <v>3334</v>
      </c>
      <c r="E1216" s="4" t="s">
        <v>2982</v>
      </c>
      <c r="F1216" s="4" t="s">
        <v>12746</v>
      </c>
      <c r="G1216" s="4" t="s">
        <v>3334</v>
      </c>
      <c r="H1216" s="4" t="s">
        <v>16900</v>
      </c>
      <c r="I1216" s="4" t="s">
        <v>2879</v>
      </c>
      <c r="J1216" s="4" t="s">
        <v>2879</v>
      </c>
      <c r="L1216" s="4" t="s">
        <v>2879</v>
      </c>
      <c r="N1216" s="4" t="s">
        <v>12144</v>
      </c>
      <c r="P1216" s="4" t="s">
        <v>12746</v>
      </c>
      <c r="W1216" s="4" t="s">
        <v>23808</v>
      </c>
      <c r="X1216" s="4" t="s">
        <v>23800</v>
      </c>
      <c r="Y1216" s="4" t="s">
        <v>17069</v>
      </c>
      <c r="Z1216" s="4" t="s">
        <v>23799</v>
      </c>
      <c r="AA1216" s="4">
        <v>200</v>
      </c>
      <c r="AB1216" s="4">
        <v>50</v>
      </c>
      <c r="AC1216" s="5">
        <v>6</v>
      </c>
      <c r="AD1216" s="4">
        <v>1</v>
      </c>
      <c r="AE1216" s="4">
        <v>1</v>
      </c>
      <c r="AF1216" s="4">
        <v>1</v>
      </c>
      <c r="AG1216" s="4">
        <v>1</v>
      </c>
      <c r="AH1216" s="4">
        <v>1</v>
      </c>
      <c r="AI1216" s="4">
        <v>1</v>
      </c>
      <c r="AJ1216" s="4">
        <v>1</v>
      </c>
      <c r="AK1216" s="4">
        <v>1</v>
      </c>
      <c r="AL1216" s="4">
        <v>1</v>
      </c>
      <c r="AM1216" s="4">
        <v>1</v>
      </c>
      <c r="AN1216" s="4">
        <v>1</v>
      </c>
      <c r="AO1216" s="4">
        <v>1</v>
      </c>
      <c r="AP1216" s="3">
        <f t="shared" si="37"/>
        <v>12</v>
      </c>
      <c r="AQ1216" s="4">
        <v>1067</v>
      </c>
      <c r="AR1216" s="4">
        <v>1450</v>
      </c>
      <c r="AT1216" s="4">
        <f t="shared" si="38"/>
        <v>2517</v>
      </c>
      <c r="AU1216" s="4">
        <v>160</v>
      </c>
      <c r="AV1216" s="4">
        <v>6750</v>
      </c>
      <c r="AW1216" s="4" t="s">
        <v>12448</v>
      </c>
      <c r="BM1216" s="3"/>
      <c r="BP1216" s="4" t="s">
        <v>17279</v>
      </c>
      <c r="BQ1216" s="4" t="s">
        <v>12498</v>
      </c>
    </row>
    <row r="1217" spans="1:75">
      <c r="A1217" s="4">
        <v>3100291</v>
      </c>
      <c r="B1217" s="4" t="s">
        <v>23798</v>
      </c>
      <c r="C1217" s="4" t="s">
        <v>2883</v>
      </c>
      <c r="D1217" s="4" t="s">
        <v>23797</v>
      </c>
      <c r="E1217" s="4" t="s">
        <v>2751</v>
      </c>
      <c r="H1217" s="4" t="s">
        <v>16900</v>
      </c>
      <c r="I1217" s="4" t="s">
        <v>2879</v>
      </c>
      <c r="J1217" s="4" t="s">
        <v>2879</v>
      </c>
      <c r="L1217" s="4" t="s">
        <v>2879</v>
      </c>
      <c r="N1217" s="4" t="s">
        <v>12144</v>
      </c>
      <c r="Y1217" s="4" t="s">
        <v>17069</v>
      </c>
      <c r="Z1217" s="4" t="s">
        <v>13771</v>
      </c>
      <c r="AC1217" s="3"/>
      <c r="AD1217" s="4">
        <v>1</v>
      </c>
      <c r="AE1217" s="4">
        <v>1</v>
      </c>
      <c r="AF1217" s="4">
        <v>1</v>
      </c>
      <c r="AG1217" s="4">
        <v>1</v>
      </c>
      <c r="AH1217" s="4">
        <v>1</v>
      </c>
      <c r="AI1217" s="4">
        <v>1</v>
      </c>
      <c r="AJ1217" s="4">
        <v>1</v>
      </c>
      <c r="AK1217" s="4">
        <v>1</v>
      </c>
      <c r="AL1217" s="4">
        <v>1</v>
      </c>
      <c r="AM1217" s="4">
        <v>1</v>
      </c>
      <c r="AN1217" s="4">
        <v>1</v>
      </c>
      <c r="AO1217" s="4">
        <v>1</v>
      </c>
      <c r="AP1217" s="3">
        <f t="shared" si="37"/>
        <v>12</v>
      </c>
      <c r="AQ1217" s="4">
        <v>1500</v>
      </c>
      <c r="AR1217" s="4">
        <v>2200</v>
      </c>
      <c r="AT1217" s="4">
        <f t="shared" si="38"/>
        <v>3700</v>
      </c>
      <c r="AU1217" s="4">
        <v>857</v>
      </c>
      <c r="AV1217" s="4">
        <v>6000</v>
      </c>
      <c r="AW1217" s="4" t="s">
        <v>23655</v>
      </c>
      <c r="BM1217" s="3"/>
      <c r="BN1217" s="4" t="s">
        <v>23796</v>
      </c>
      <c r="BP1217" s="4" t="s">
        <v>17279</v>
      </c>
      <c r="BQ1217" s="4" t="s">
        <v>12498</v>
      </c>
    </row>
    <row r="1218" spans="1:75">
      <c r="A1218" s="4">
        <v>3100211</v>
      </c>
      <c r="B1218" s="4" t="s">
        <v>24138</v>
      </c>
      <c r="C1218" s="4" t="s">
        <v>2933</v>
      </c>
      <c r="D1218" s="4" t="s">
        <v>24239</v>
      </c>
      <c r="E1218" s="4" t="s">
        <v>24240</v>
      </c>
      <c r="F1218" s="4" t="s">
        <v>12144</v>
      </c>
      <c r="G1218" s="4" t="s">
        <v>1564</v>
      </c>
      <c r="H1218" s="4" t="s">
        <v>16899</v>
      </c>
      <c r="I1218" s="4" t="s">
        <v>2695</v>
      </c>
      <c r="J1218" s="4" t="s">
        <v>2695</v>
      </c>
      <c r="L1218" s="4" t="s">
        <v>3178</v>
      </c>
      <c r="N1218" s="4" t="s">
        <v>12144</v>
      </c>
      <c r="P1218" s="4" t="s">
        <v>12746</v>
      </c>
      <c r="W1218" s="4" t="s">
        <v>24238</v>
      </c>
      <c r="X1218" s="4" t="s">
        <v>24132</v>
      </c>
      <c r="Y1218" s="32" t="s">
        <v>11274</v>
      </c>
      <c r="Z1218" s="4" t="s">
        <v>19865</v>
      </c>
      <c r="AA1218" s="4">
        <v>203</v>
      </c>
      <c r="AB1218" s="4">
        <v>40</v>
      </c>
      <c r="AC1218" s="3">
        <v>10</v>
      </c>
      <c r="AD1218" s="4">
        <v>12</v>
      </c>
      <c r="AE1218" s="4">
        <v>12</v>
      </c>
      <c r="AF1218" s="4">
        <v>12</v>
      </c>
      <c r="AG1218" s="4">
        <v>12</v>
      </c>
      <c r="AH1218" s="4">
        <v>11</v>
      </c>
      <c r="AI1218" s="4">
        <v>12</v>
      </c>
      <c r="AJ1218" s="4">
        <v>14</v>
      </c>
      <c r="AK1218" s="4">
        <v>14</v>
      </c>
      <c r="AL1218" s="4">
        <v>12</v>
      </c>
      <c r="AM1218" s="4">
        <v>9</v>
      </c>
      <c r="AN1218" s="4">
        <v>8</v>
      </c>
      <c r="AO1218" s="4">
        <v>8</v>
      </c>
      <c r="AP1218" s="3">
        <f t="shared" si="37"/>
        <v>136</v>
      </c>
      <c r="AQ1218" s="4">
        <v>16469</v>
      </c>
      <c r="AR1218" s="4">
        <v>23311</v>
      </c>
      <c r="AT1218" s="4">
        <f t="shared" si="38"/>
        <v>39780</v>
      </c>
      <c r="AU1218" s="4">
        <v>2800</v>
      </c>
      <c r="AV1218" s="4">
        <v>15500</v>
      </c>
      <c r="AW1218" s="4" t="s">
        <v>23655</v>
      </c>
      <c r="AX1218" s="4">
        <v>998</v>
      </c>
      <c r="AY1218" s="4">
        <v>4790</v>
      </c>
      <c r="AZ1218" s="4" t="s">
        <v>12731</v>
      </c>
      <c r="BA1218" s="4">
        <v>400</v>
      </c>
      <c r="BB1218" s="4">
        <v>15024</v>
      </c>
      <c r="BC1218" s="4" t="s">
        <v>13758</v>
      </c>
      <c r="BD1218" s="4">
        <v>15</v>
      </c>
      <c r="BE1218" s="4">
        <v>1216</v>
      </c>
      <c r="BF1218" s="4" t="s">
        <v>13880</v>
      </c>
      <c r="BG1218" s="4">
        <v>846</v>
      </c>
      <c r="BH1218" s="4">
        <v>17610</v>
      </c>
      <c r="BI1218" s="4" t="s">
        <v>12610</v>
      </c>
      <c r="BJ1218" s="4" t="s">
        <v>12144</v>
      </c>
      <c r="BM1218" s="3">
        <v>54220</v>
      </c>
      <c r="BP1218" s="4" t="s">
        <v>17336</v>
      </c>
      <c r="BQ1218" s="4" t="s">
        <v>12498</v>
      </c>
      <c r="BR1218" s="4" t="s">
        <v>35578</v>
      </c>
    </row>
    <row r="1219" spans="1:75">
      <c r="A1219" s="4">
        <v>3100292</v>
      </c>
      <c r="B1219" s="4" t="s">
        <v>23892</v>
      </c>
      <c r="C1219" s="4" t="s">
        <v>16423</v>
      </c>
      <c r="D1219" s="4" t="s">
        <v>23889</v>
      </c>
      <c r="E1219" s="4" t="s">
        <v>2590</v>
      </c>
      <c r="F1219" s="4" t="s">
        <v>12746</v>
      </c>
      <c r="G1219" s="4" t="s">
        <v>23890</v>
      </c>
      <c r="H1219" s="4" t="s">
        <v>16900</v>
      </c>
      <c r="I1219" s="4" t="s">
        <v>2591</v>
      </c>
      <c r="J1219" s="4" t="s">
        <v>2591</v>
      </c>
      <c r="L1219" s="4" t="s">
        <v>2879</v>
      </c>
      <c r="N1219" s="4" t="s">
        <v>12144</v>
      </c>
      <c r="P1219" s="4" t="s">
        <v>12746</v>
      </c>
      <c r="W1219" s="4" t="s">
        <v>18087</v>
      </c>
      <c r="X1219" s="4" t="s">
        <v>23888</v>
      </c>
      <c r="Y1219" s="4" t="s">
        <v>23791</v>
      </c>
      <c r="Z1219" s="4" t="s">
        <v>17394</v>
      </c>
      <c r="AA1219" s="4">
        <v>295</v>
      </c>
      <c r="AB1219" s="4">
        <v>50</v>
      </c>
      <c r="AC1219" s="5">
        <v>5.5</v>
      </c>
      <c r="AD1219" s="4">
        <v>1</v>
      </c>
      <c r="AE1219" s="4">
        <v>1</v>
      </c>
      <c r="AF1219" s="4">
        <v>1</v>
      </c>
      <c r="AG1219" s="4">
        <v>2</v>
      </c>
      <c r="AH1219" s="4">
        <v>3</v>
      </c>
      <c r="AI1219" s="4">
        <v>3</v>
      </c>
      <c r="AJ1219" s="4">
        <v>3</v>
      </c>
      <c r="AK1219" s="4">
        <v>3</v>
      </c>
      <c r="AL1219" s="4">
        <v>3</v>
      </c>
      <c r="AM1219" s="4">
        <v>2</v>
      </c>
      <c r="AN1219" s="4">
        <v>1</v>
      </c>
      <c r="AO1219" s="4">
        <v>1</v>
      </c>
      <c r="AP1219" s="3">
        <f t="shared" si="37"/>
        <v>24</v>
      </c>
      <c r="AQ1219" s="4">
        <v>2056</v>
      </c>
      <c r="AR1219" s="4">
        <v>2000</v>
      </c>
      <c r="AT1219" s="4">
        <f t="shared" si="38"/>
        <v>4056</v>
      </c>
      <c r="AU1219" s="4">
        <v>241</v>
      </c>
      <c r="AV1219" s="4">
        <v>6992</v>
      </c>
      <c r="AW1219" s="4" t="s">
        <v>12448</v>
      </c>
      <c r="BM1219" s="3"/>
      <c r="BP1219" s="4" t="s">
        <v>17336</v>
      </c>
      <c r="BQ1219" s="4" t="s">
        <v>12498</v>
      </c>
      <c r="BR1219" s="4" t="s">
        <v>35579</v>
      </c>
    </row>
    <row r="1220" spans="1:75">
      <c r="A1220" s="4">
        <v>3100293</v>
      </c>
      <c r="B1220" s="4" t="s">
        <v>23790</v>
      </c>
      <c r="C1220" s="4" t="s">
        <v>5827</v>
      </c>
      <c r="E1220" s="4" t="s">
        <v>5827</v>
      </c>
      <c r="F1220" s="4" t="s">
        <v>12144</v>
      </c>
      <c r="G1220" s="4" t="s">
        <v>23795</v>
      </c>
      <c r="H1220" s="4" t="s">
        <v>16900</v>
      </c>
      <c r="I1220" s="4" t="s">
        <v>23753</v>
      </c>
      <c r="J1220" s="4" t="s">
        <v>2522</v>
      </c>
      <c r="L1220" s="4" t="s">
        <v>2761</v>
      </c>
      <c r="M1220" s="4" t="s">
        <v>23752</v>
      </c>
      <c r="N1220" s="4" t="s">
        <v>12144</v>
      </c>
      <c r="P1220" s="4" t="s">
        <v>12746</v>
      </c>
      <c r="W1220" s="4" t="s">
        <v>23751</v>
      </c>
      <c r="X1220" s="4" t="s">
        <v>23750</v>
      </c>
      <c r="Y1220" s="4" t="s">
        <v>17069</v>
      </c>
      <c r="Z1220" s="4" t="s">
        <v>18050</v>
      </c>
      <c r="AA1220" s="4">
        <v>70</v>
      </c>
      <c r="AB1220" s="4">
        <v>54</v>
      </c>
      <c r="AC1220" s="5">
        <v>6</v>
      </c>
      <c r="AD1220" s="4">
        <v>7</v>
      </c>
      <c r="AE1220" s="4">
        <v>7</v>
      </c>
      <c r="AF1220" s="4">
        <v>14</v>
      </c>
      <c r="AG1220" s="4">
        <v>10</v>
      </c>
      <c r="AH1220" s="4">
        <v>7</v>
      </c>
      <c r="AI1220" s="4">
        <v>7</v>
      </c>
      <c r="AJ1220" s="4">
        <v>6</v>
      </c>
      <c r="AK1220" s="4">
        <v>7</v>
      </c>
      <c r="AL1220" s="4">
        <v>11</v>
      </c>
      <c r="AM1220" s="4">
        <v>8</v>
      </c>
      <c r="AN1220" s="4">
        <v>11</v>
      </c>
      <c r="AP1220" s="3">
        <f t="shared" si="37"/>
        <v>95</v>
      </c>
      <c r="AQ1220" s="4">
        <v>4822</v>
      </c>
      <c r="AR1220" s="4">
        <v>2334</v>
      </c>
      <c r="AT1220" s="4">
        <f t="shared" si="38"/>
        <v>7156</v>
      </c>
      <c r="AU1220" s="4">
        <v>63</v>
      </c>
      <c r="AV1220" s="4">
        <v>1200</v>
      </c>
      <c r="AW1220" s="4" t="s">
        <v>11979</v>
      </c>
      <c r="AX1220" s="4">
        <v>30</v>
      </c>
      <c r="AY1220" s="4">
        <v>257</v>
      </c>
      <c r="AZ1220" s="4" t="s">
        <v>12922</v>
      </c>
      <c r="BA1220" s="4">
        <v>262</v>
      </c>
      <c r="BB1220" s="4">
        <v>3317</v>
      </c>
      <c r="BC1220" s="38" t="s">
        <v>35863</v>
      </c>
      <c r="BD1220" s="4">
        <v>14</v>
      </c>
      <c r="BE1220" s="4">
        <v>576</v>
      </c>
      <c r="BF1220" s="4" t="s">
        <v>12448</v>
      </c>
      <c r="BM1220" s="3"/>
      <c r="BP1220" s="4" t="s">
        <v>17279</v>
      </c>
      <c r="BQ1220" s="4" t="s">
        <v>12498</v>
      </c>
      <c r="BR1220" s="4" t="s">
        <v>35460</v>
      </c>
    </row>
    <row r="1221" spans="1:75">
      <c r="A1221" s="4">
        <v>3100294</v>
      </c>
      <c r="B1221" s="4" t="s">
        <v>23749</v>
      </c>
      <c r="C1221" s="4" t="s">
        <v>23748</v>
      </c>
      <c r="D1221" s="4" t="s">
        <v>23744</v>
      </c>
      <c r="E1221" s="4" t="s">
        <v>23747</v>
      </c>
      <c r="F1221" s="4" t="s">
        <v>12144</v>
      </c>
      <c r="G1221" s="4" t="s">
        <v>23745</v>
      </c>
      <c r="H1221" s="4" t="s">
        <v>16900</v>
      </c>
      <c r="I1221" s="4" t="s">
        <v>2838</v>
      </c>
      <c r="J1221" s="4" t="s">
        <v>2838</v>
      </c>
      <c r="L1221" s="4" t="s">
        <v>8700</v>
      </c>
      <c r="N1221" s="4" t="s">
        <v>12144</v>
      </c>
      <c r="P1221" s="4" t="s">
        <v>12746</v>
      </c>
      <c r="W1221" s="4" t="s">
        <v>12783</v>
      </c>
      <c r="X1221" s="4" t="s">
        <v>23743</v>
      </c>
      <c r="Y1221" s="4" t="s">
        <v>21892</v>
      </c>
      <c r="Z1221" s="4" t="s">
        <v>17872</v>
      </c>
      <c r="AA1221" s="4">
        <v>108</v>
      </c>
      <c r="AB1221" s="4">
        <v>54</v>
      </c>
      <c r="AC1221" s="5">
        <v>6</v>
      </c>
      <c r="AI1221" s="4">
        <v>1</v>
      </c>
      <c r="AJ1221" s="4">
        <v>1</v>
      </c>
      <c r="AK1221" s="4">
        <v>1</v>
      </c>
      <c r="AL1221" s="4">
        <v>1</v>
      </c>
      <c r="AM1221" s="4">
        <v>1</v>
      </c>
      <c r="AN1221" s="4">
        <v>1</v>
      </c>
      <c r="AO1221" s="4">
        <v>1</v>
      </c>
      <c r="AP1221" s="3">
        <f t="shared" si="37"/>
        <v>7</v>
      </c>
      <c r="AQ1221" s="4">
        <v>668</v>
      </c>
      <c r="AR1221" s="4">
        <v>2181</v>
      </c>
      <c r="AT1221" s="4">
        <f t="shared" si="38"/>
        <v>2849</v>
      </c>
      <c r="AU1221" s="4">
        <v>900</v>
      </c>
      <c r="AV1221" s="4">
        <v>5433</v>
      </c>
      <c r="AW1221" s="4" t="s">
        <v>12005</v>
      </c>
      <c r="BM1221" s="3"/>
      <c r="BN1221" s="4" t="s">
        <v>23742</v>
      </c>
      <c r="BP1221" s="4" t="s">
        <v>17336</v>
      </c>
      <c r="BQ1221" s="4" t="s">
        <v>12498</v>
      </c>
      <c r="BR1221" s="4" t="s">
        <v>35580</v>
      </c>
    </row>
    <row r="1222" spans="1:75">
      <c r="A1222" s="4">
        <v>3100295</v>
      </c>
      <c r="B1222" s="4" t="s">
        <v>23779</v>
      </c>
      <c r="C1222" s="4" t="s">
        <v>23866</v>
      </c>
      <c r="D1222" s="4" t="s">
        <v>23864</v>
      </c>
      <c r="E1222" s="4" t="s">
        <v>23865</v>
      </c>
      <c r="F1222" s="4" t="s">
        <v>12746</v>
      </c>
      <c r="H1222" s="4" t="s">
        <v>16900</v>
      </c>
      <c r="I1222" s="4" t="s">
        <v>2705</v>
      </c>
      <c r="J1222" s="4" t="s">
        <v>2705</v>
      </c>
      <c r="L1222" s="4" t="s">
        <v>8700</v>
      </c>
      <c r="N1222" s="4" t="s">
        <v>12144</v>
      </c>
      <c r="P1222" s="4" t="s">
        <v>12746</v>
      </c>
      <c r="W1222" s="4" t="s">
        <v>23863</v>
      </c>
      <c r="X1222" s="4" t="s">
        <v>23862</v>
      </c>
      <c r="Y1222" s="4" t="s">
        <v>17069</v>
      </c>
      <c r="Z1222" s="4" t="s">
        <v>13771</v>
      </c>
      <c r="AA1222" s="4">
        <v>125</v>
      </c>
      <c r="AB1222" s="4">
        <v>54</v>
      </c>
      <c r="AC1222" s="5">
        <v>6</v>
      </c>
      <c r="AH1222" s="4">
        <v>1</v>
      </c>
      <c r="AI1222" s="4">
        <v>1</v>
      </c>
      <c r="AJ1222" s="4">
        <v>1</v>
      </c>
      <c r="AK1222" s="4">
        <v>1</v>
      </c>
      <c r="AP1222" s="3">
        <f t="shared" ref="AP1222:AP1285" si="39">SUM(AD1222:AO1222)</f>
        <v>4</v>
      </c>
      <c r="AQ1222" s="4">
        <v>380</v>
      </c>
      <c r="AR1222" s="4">
        <v>2500</v>
      </c>
      <c r="AT1222" s="4">
        <f t="shared" si="38"/>
        <v>2880</v>
      </c>
      <c r="AU1222" s="4">
        <v>710</v>
      </c>
      <c r="AV1222" s="4">
        <v>5000</v>
      </c>
      <c r="AW1222" s="4" t="s">
        <v>23655</v>
      </c>
      <c r="AX1222" s="4">
        <v>2</v>
      </c>
      <c r="AY1222" s="4">
        <v>29</v>
      </c>
      <c r="AZ1222" s="4" t="s">
        <v>35862</v>
      </c>
      <c r="BM1222" s="3"/>
      <c r="BP1222" s="4" t="s">
        <v>17279</v>
      </c>
      <c r="BQ1222" s="4" t="s">
        <v>12498</v>
      </c>
      <c r="BR1222" s="4" t="s">
        <v>35581</v>
      </c>
    </row>
    <row r="1223" spans="1:75">
      <c r="A1223" s="4">
        <v>3100296</v>
      </c>
      <c r="B1223" s="4" t="s">
        <v>23861</v>
      </c>
      <c r="C1223" s="4" t="s">
        <v>23860</v>
      </c>
      <c r="D1223" s="4" t="s">
        <v>23778</v>
      </c>
      <c r="F1223" s="4" t="s">
        <v>12144</v>
      </c>
      <c r="G1223" s="4" t="s">
        <v>23859</v>
      </c>
      <c r="H1223" s="4" t="s">
        <v>16900</v>
      </c>
      <c r="I1223" s="4" t="s">
        <v>2705</v>
      </c>
      <c r="J1223" s="4" t="s">
        <v>2705</v>
      </c>
      <c r="L1223" s="4" t="s">
        <v>8700</v>
      </c>
      <c r="N1223" s="4" t="s">
        <v>12144</v>
      </c>
      <c r="P1223" s="4" t="s">
        <v>12746</v>
      </c>
      <c r="V1223" s="50" t="s">
        <v>12638</v>
      </c>
      <c r="W1223" s="4" t="s">
        <v>23777</v>
      </c>
      <c r="X1223" s="4" t="s">
        <v>23776</v>
      </c>
      <c r="Y1223" s="4" t="s">
        <v>17637</v>
      </c>
      <c r="Z1223" s="4" t="s">
        <v>17394</v>
      </c>
      <c r="AA1223" s="4">
        <v>200</v>
      </c>
      <c r="AB1223" s="4">
        <v>44</v>
      </c>
      <c r="AC1223" s="5">
        <v>5.5</v>
      </c>
      <c r="AD1223" s="4">
        <v>2</v>
      </c>
      <c r="AE1223" s="4">
        <v>2</v>
      </c>
      <c r="AF1223" s="4">
        <v>2</v>
      </c>
      <c r="AG1223" s="4">
        <v>2</v>
      </c>
      <c r="AH1223" s="4">
        <v>2</v>
      </c>
      <c r="AI1223" s="4">
        <v>3</v>
      </c>
      <c r="AJ1223" s="4">
        <v>3</v>
      </c>
      <c r="AK1223" s="4">
        <v>3</v>
      </c>
      <c r="AL1223" s="4">
        <v>3</v>
      </c>
      <c r="AM1223" s="4">
        <v>1</v>
      </c>
      <c r="AN1223" s="4">
        <v>2</v>
      </c>
      <c r="AO1223" s="4">
        <v>1</v>
      </c>
      <c r="AP1223" s="3">
        <f t="shared" si="39"/>
        <v>26</v>
      </c>
      <c r="AQ1223" s="4">
        <v>2000</v>
      </c>
      <c r="AR1223" s="4">
        <v>2225</v>
      </c>
      <c r="AT1223" s="4">
        <f t="shared" si="38"/>
        <v>4225</v>
      </c>
      <c r="AU1223" s="4">
        <v>261</v>
      </c>
      <c r="AV1223" s="4">
        <v>1400</v>
      </c>
      <c r="AW1223" s="4" t="s">
        <v>5085</v>
      </c>
      <c r="AX1223" s="4">
        <v>765</v>
      </c>
      <c r="AY1223" s="4">
        <v>7656</v>
      </c>
      <c r="AZ1223" s="4" t="s">
        <v>23775</v>
      </c>
      <c r="BM1223" s="3"/>
      <c r="BP1223" s="4" t="s">
        <v>17336</v>
      </c>
      <c r="BQ1223" s="4" t="s">
        <v>12498</v>
      </c>
      <c r="BR1223" s="84" t="s">
        <v>35830</v>
      </c>
    </row>
    <row r="1224" spans="1:75">
      <c r="A1224" s="4">
        <v>3100297</v>
      </c>
      <c r="B1224" s="4" t="s">
        <v>23774</v>
      </c>
      <c r="C1224" s="4" t="s">
        <v>15746</v>
      </c>
      <c r="D1224" s="4" t="s">
        <v>23729</v>
      </c>
      <c r="E1224" s="4" t="s">
        <v>15746</v>
      </c>
      <c r="F1224" s="4" t="s">
        <v>12144</v>
      </c>
      <c r="G1224" s="4" t="s">
        <v>23730</v>
      </c>
      <c r="H1224" s="4" t="s">
        <v>16900</v>
      </c>
      <c r="I1224" s="4" t="s">
        <v>2705</v>
      </c>
      <c r="J1224" s="4" t="s">
        <v>2705</v>
      </c>
      <c r="L1224" s="4" t="s">
        <v>8700</v>
      </c>
      <c r="M1224" s="4" t="s">
        <v>23729</v>
      </c>
      <c r="N1224" s="4" t="s">
        <v>12144</v>
      </c>
      <c r="P1224" s="4" t="s">
        <v>12746</v>
      </c>
      <c r="W1224" s="4" t="s">
        <v>23728</v>
      </c>
      <c r="X1224" s="4" t="s">
        <v>23727</v>
      </c>
      <c r="Y1224" s="4" t="s">
        <v>17069</v>
      </c>
      <c r="Z1224" s="4" t="s">
        <v>13771</v>
      </c>
      <c r="AA1224" s="4">
        <v>307</v>
      </c>
      <c r="AB1224" s="4">
        <v>48</v>
      </c>
      <c r="AC1224" s="5">
        <v>6</v>
      </c>
      <c r="AD1224" s="4">
        <v>117</v>
      </c>
      <c r="AE1224" s="4">
        <v>117</v>
      </c>
      <c r="AF1224" s="4">
        <v>104</v>
      </c>
      <c r="AG1224" s="4">
        <v>107</v>
      </c>
      <c r="AH1224" s="4">
        <v>112</v>
      </c>
      <c r="AI1224" s="4">
        <v>114</v>
      </c>
      <c r="AJ1224" s="4">
        <v>145</v>
      </c>
      <c r="AK1224" s="4">
        <v>139</v>
      </c>
      <c r="AL1224" s="4">
        <v>130</v>
      </c>
      <c r="AM1224" s="4">
        <v>95</v>
      </c>
      <c r="AN1224" s="4">
        <v>101</v>
      </c>
      <c r="AO1224" s="4">
        <v>101</v>
      </c>
      <c r="AP1224" s="3">
        <f t="shared" si="39"/>
        <v>1382</v>
      </c>
      <c r="AQ1224" s="4">
        <v>140130</v>
      </c>
      <c r="AR1224" s="4">
        <v>155681</v>
      </c>
      <c r="AT1224" s="4">
        <f t="shared" si="38"/>
        <v>295811</v>
      </c>
      <c r="AU1224" s="4">
        <v>13740</v>
      </c>
      <c r="AV1224" s="4">
        <v>392600</v>
      </c>
      <c r="AW1224" s="4" t="s">
        <v>353</v>
      </c>
      <c r="AX1224" s="4">
        <v>2745</v>
      </c>
      <c r="AY1224" s="4">
        <v>54900</v>
      </c>
      <c r="AZ1224" s="4" t="s">
        <v>9925</v>
      </c>
      <c r="BM1224" s="3"/>
      <c r="BP1224" s="4" t="s">
        <v>17336</v>
      </c>
      <c r="BQ1224" s="4" t="s">
        <v>12498</v>
      </c>
      <c r="BR1224" s="4" t="s">
        <v>32984</v>
      </c>
    </row>
    <row r="1225" spans="1:75">
      <c r="A1225" s="4">
        <v>3100298</v>
      </c>
      <c r="B1225" s="4" t="s">
        <v>23726</v>
      </c>
      <c r="C1225" s="4" t="s">
        <v>14990</v>
      </c>
      <c r="D1225" s="4" t="s">
        <v>23725</v>
      </c>
      <c r="E1225" s="4" t="s">
        <v>14990</v>
      </c>
      <c r="F1225" s="4" t="s">
        <v>12144</v>
      </c>
      <c r="G1225" s="4" t="s">
        <v>20061</v>
      </c>
      <c r="H1225" s="4" t="s">
        <v>16900</v>
      </c>
      <c r="I1225" s="4" t="s">
        <v>2705</v>
      </c>
      <c r="J1225" s="4" t="s">
        <v>2705</v>
      </c>
      <c r="L1225" s="4" t="s">
        <v>8700</v>
      </c>
      <c r="N1225" s="4" t="s">
        <v>12144</v>
      </c>
      <c r="P1225" s="4" t="s">
        <v>12746</v>
      </c>
      <c r="R1225" s="4" t="s">
        <v>12746</v>
      </c>
      <c r="W1225" s="4" t="s">
        <v>18651</v>
      </c>
      <c r="X1225" s="4" t="s">
        <v>19979</v>
      </c>
      <c r="Y1225" s="4" t="s">
        <v>23723</v>
      </c>
      <c r="Z1225" s="4" t="s">
        <v>19865</v>
      </c>
      <c r="AA1225" s="4">
        <v>175</v>
      </c>
      <c r="AB1225" s="4">
        <v>54</v>
      </c>
      <c r="AC1225" s="5">
        <v>6</v>
      </c>
      <c r="AD1225" s="4">
        <v>3</v>
      </c>
      <c r="AE1225" s="4">
        <v>3</v>
      </c>
      <c r="AF1225" s="4">
        <v>1</v>
      </c>
      <c r="AG1225" s="4">
        <v>1</v>
      </c>
      <c r="AH1225" s="4">
        <v>3</v>
      </c>
      <c r="AI1225" s="4">
        <v>3</v>
      </c>
      <c r="AJ1225" s="4">
        <v>3</v>
      </c>
      <c r="AK1225" s="4">
        <v>1</v>
      </c>
      <c r="AL1225" s="4">
        <v>7</v>
      </c>
      <c r="AM1225" s="4">
        <v>6</v>
      </c>
      <c r="AN1225" s="4">
        <v>4</v>
      </c>
      <c r="AO1225" s="4">
        <v>3</v>
      </c>
      <c r="AP1225" s="3">
        <f t="shared" si="39"/>
        <v>38</v>
      </c>
      <c r="AQ1225" s="4">
        <v>2839</v>
      </c>
      <c r="AR1225" s="4">
        <v>7675</v>
      </c>
      <c r="AT1225" s="4">
        <f t="shared" si="38"/>
        <v>10514</v>
      </c>
      <c r="AU1225" s="4">
        <v>2149</v>
      </c>
      <c r="AV1225" s="4">
        <v>21420</v>
      </c>
      <c r="AW1225" s="3" t="s">
        <v>35863</v>
      </c>
      <c r="BM1225" s="3"/>
      <c r="BP1225" s="4" t="s">
        <v>17336</v>
      </c>
      <c r="BQ1225" s="4" t="s">
        <v>12498</v>
      </c>
      <c r="BR1225" s="4" t="s">
        <v>31934</v>
      </c>
    </row>
    <row r="1226" spans="1:75">
      <c r="A1226" s="4">
        <v>3100299</v>
      </c>
      <c r="B1226" s="4" t="s">
        <v>23724</v>
      </c>
      <c r="C1226" s="4" t="s">
        <v>14990</v>
      </c>
      <c r="E1226" s="4" t="s">
        <v>14990</v>
      </c>
      <c r="F1226" s="4" t="s">
        <v>12144</v>
      </c>
      <c r="G1226" s="4" t="s">
        <v>20061</v>
      </c>
      <c r="H1226" s="4" t="s">
        <v>16900</v>
      </c>
      <c r="I1226" s="4" t="s">
        <v>12237</v>
      </c>
      <c r="J1226" s="4" t="s">
        <v>12237</v>
      </c>
      <c r="L1226" s="4" t="s">
        <v>12070</v>
      </c>
      <c r="N1226" s="4" t="s">
        <v>12144</v>
      </c>
      <c r="P1226" s="4" t="s">
        <v>12746</v>
      </c>
      <c r="R1226" s="4" t="s">
        <v>12746</v>
      </c>
      <c r="W1226" s="4" t="s">
        <v>18651</v>
      </c>
      <c r="X1226" s="4" t="s">
        <v>19979</v>
      </c>
      <c r="Y1226" s="4" t="s">
        <v>23723</v>
      </c>
      <c r="Z1226" s="4" t="s">
        <v>19865</v>
      </c>
      <c r="AA1226" s="4">
        <v>31</v>
      </c>
      <c r="AB1226" s="4">
        <v>54</v>
      </c>
      <c r="AC1226" s="5">
        <v>6</v>
      </c>
      <c r="AH1226" s="4">
        <v>11</v>
      </c>
      <c r="AI1226" s="4">
        <v>5</v>
      </c>
      <c r="AP1226" s="3">
        <f t="shared" si="39"/>
        <v>16</v>
      </c>
      <c r="AQ1226" s="4">
        <v>734</v>
      </c>
      <c r="AR1226" s="4">
        <v>2035</v>
      </c>
      <c r="AT1226" s="4">
        <f t="shared" si="38"/>
        <v>2769</v>
      </c>
      <c r="AU1226" s="4">
        <v>486</v>
      </c>
      <c r="AV1226" s="4">
        <v>6325</v>
      </c>
      <c r="AW1226" s="3" t="s">
        <v>35863</v>
      </c>
      <c r="BM1226" s="3"/>
      <c r="BP1226" s="4" t="s">
        <v>17336</v>
      </c>
      <c r="BQ1226" s="4" t="s">
        <v>12498</v>
      </c>
      <c r="BR1226" s="4" t="s">
        <v>31934</v>
      </c>
    </row>
    <row r="1227" spans="1:75">
      <c r="A1227" s="4">
        <v>3100300</v>
      </c>
      <c r="B1227" s="4" t="s">
        <v>23722</v>
      </c>
      <c r="C1227" s="4" t="s">
        <v>23721</v>
      </c>
      <c r="D1227" s="4" t="s">
        <v>23719</v>
      </c>
      <c r="F1227" s="4" t="s">
        <v>12144</v>
      </c>
      <c r="G1227" s="4" t="s">
        <v>23720</v>
      </c>
      <c r="H1227" s="4" t="s">
        <v>16900</v>
      </c>
      <c r="I1227" s="4" t="s">
        <v>23647</v>
      </c>
      <c r="J1227" s="4" t="s">
        <v>896</v>
      </c>
      <c r="L1227" s="4" t="s">
        <v>10542</v>
      </c>
      <c r="N1227" s="4" t="s">
        <v>12144</v>
      </c>
      <c r="P1227" s="4" t="s">
        <v>12746</v>
      </c>
      <c r="V1227" s="50" t="s">
        <v>12638</v>
      </c>
      <c r="W1227" s="4" t="s">
        <v>23718</v>
      </c>
      <c r="X1227" s="4" t="s">
        <v>7131</v>
      </c>
      <c r="Y1227" s="4" t="s">
        <v>18178</v>
      </c>
      <c r="Z1227" s="4" t="s">
        <v>18177</v>
      </c>
      <c r="AA1227" s="4">
        <v>100</v>
      </c>
      <c r="AB1227" s="4">
        <v>44</v>
      </c>
      <c r="AC1227" s="5">
        <v>6</v>
      </c>
      <c r="AD1227" s="4">
        <v>1</v>
      </c>
      <c r="AE1227" s="4">
        <v>2</v>
      </c>
      <c r="AF1227" s="4">
        <v>1</v>
      </c>
      <c r="AG1227" s="4">
        <v>2</v>
      </c>
      <c r="AH1227" s="4">
        <v>4</v>
      </c>
      <c r="AI1227" s="4">
        <v>2</v>
      </c>
      <c r="AJ1227" s="4">
        <v>4</v>
      </c>
      <c r="AK1227" s="4">
        <v>4</v>
      </c>
      <c r="AL1227" s="4">
        <v>2</v>
      </c>
      <c r="AM1227" s="4">
        <v>2</v>
      </c>
      <c r="AN1227" s="4">
        <v>2</v>
      </c>
      <c r="AO1227" s="4">
        <v>1</v>
      </c>
      <c r="AP1227" s="3">
        <f t="shared" si="39"/>
        <v>27</v>
      </c>
      <c r="AQ1227" s="4">
        <v>3234</v>
      </c>
      <c r="AR1227" s="4">
        <v>12176</v>
      </c>
      <c r="AT1227" s="4">
        <f t="shared" si="38"/>
        <v>15410</v>
      </c>
      <c r="AU1227" s="4">
        <v>3843</v>
      </c>
      <c r="AV1227" s="4">
        <v>24396</v>
      </c>
      <c r="AW1227" s="4" t="s">
        <v>15744</v>
      </c>
      <c r="BM1227" s="3"/>
      <c r="BN1227" s="4" t="s">
        <v>23717</v>
      </c>
      <c r="BP1227" s="4" t="s">
        <v>17336</v>
      </c>
      <c r="BQ1227" s="4" t="s">
        <v>12498</v>
      </c>
      <c r="BR1227" s="4" t="s">
        <v>32918</v>
      </c>
    </row>
    <row r="1228" spans="1:75">
      <c r="A1228" s="4">
        <v>3100301</v>
      </c>
      <c r="B1228" s="4" t="s">
        <v>23663</v>
      </c>
      <c r="C1228" s="4" t="s">
        <v>927</v>
      </c>
      <c r="D1228" s="4" t="s">
        <v>23661</v>
      </c>
      <c r="E1228" s="4" t="s">
        <v>23662</v>
      </c>
      <c r="F1228" s="4" t="s">
        <v>12144</v>
      </c>
      <c r="G1228" s="4" t="s">
        <v>804</v>
      </c>
      <c r="H1228" s="4" t="s">
        <v>16900</v>
      </c>
      <c r="I1228" s="4" t="s">
        <v>23647</v>
      </c>
      <c r="J1228" s="4" t="s">
        <v>896</v>
      </c>
      <c r="L1228" s="4" t="s">
        <v>10542</v>
      </c>
      <c r="N1228" s="4" t="s">
        <v>12144</v>
      </c>
      <c r="P1228" s="4" t="s">
        <v>12746</v>
      </c>
      <c r="W1228" s="4" t="s">
        <v>23660</v>
      </c>
      <c r="X1228" s="4" t="s">
        <v>23657</v>
      </c>
      <c r="Y1228" s="4" t="s">
        <v>23656</v>
      </c>
      <c r="Z1228" s="4" t="s">
        <v>13771</v>
      </c>
      <c r="AA1228" s="4">
        <v>156</v>
      </c>
      <c r="AB1228" s="4">
        <v>27</v>
      </c>
      <c r="AC1228" s="5">
        <v>5</v>
      </c>
      <c r="AD1228" s="4">
        <v>13</v>
      </c>
      <c r="AE1228" s="4">
        <v>15</v>
      </c>
      <c r="AF1228" s="4">
        <v>13</v>
      </c>
      <c r="AG1228" s="4">
        <v>13</v>
      </c>
      <c r="AH1228" s="4">
        <v>11</v>
      </c>
      <c r="AI1228" s="4">
        <v>14</v>
      </c>
      <c r="AJ1228" s="4">
        <v>13</v>
      </c>
      <c r="AK1228" s="4">
        <v>14</v>
      </c>
      <c r="AL1228" s="4">
        <v>11</v>
      </c>
      <c r="AM1228" s="4">
        <v>11</v>
      </c>
      <c r="AN1228" s="4">
        <v>12</v>
      </c>
      <c r="AO1228" s="4">
        <v>12</v>
      </c>
      <c r="AP1228" s="3">
        <f t="shared" si="39"/>
        <v>152</v>
      </c>
      <c r="AQ1228" s="4">
        <v>15373</v>
      </c>
      <c r="AR1228" s="4">
        <v>16514</v>
      </c>
      <c r="AT1228" s="4">
        <f t="shared" si="38"/>
        <v>31887</v>
      </c>
      <c r="AU1228" s="4">
        <v>6430</v>
      </c>
      <c r="AV1228" s="4">
        <v>45000</v>
      </c>
      <c r="AW1228" s="4" t="s">
        <v>23655</v>
      </c>
      <c r="AX1228" s="4">
        <v>172</v>
      </c>
      <c r="AY1228" s="4">
        <v>5000</v>
      </c>
      <c r="AZ1228" s="4" t="s">
        <v>35781</v>
      </c>
      <c r="BM1228" s="3"/>
      <c r="BP1228" s="4" t="s">
        <v>17336</v>
      </c>
      <c r="BQ1228" s="4" t="s">
        <v>12498</v>
      </c>
    </row>
    <row r="1229" spans="1:75">
      <c r="A1229" s="4">
        <v>3100413</v>
      </c>
      <c r="B1229" s="4" t="s">
        <v>23072</v>
      </c>
      <c r="D1229" s="4" t="s">
        <v>23156</v>
      </c>
      <c r="E1229" s="4" t="s">
        <v>23071</v>
      </c>
      <c r="F1229" s="4" t="s">
        <v>12746</v>
      </c>
      <c r="G1229" s="4" t="s">
        <v>23070</v>
      </c>
      <c r="H1229" s="4" t="s">
        <v>16895</v>
      </c>
      <c r="I1229" s="4" t="s">
        <v>12627</v>
      </c>
      <c r="J1229" s="4" t="s">
        <v>12627</v>
      </c>
      <c r="L1229" s="4" t="s">
        <v>12087</v>
      </c>
      <c r="N1229" s="4" t="s">
        <v>12144</v>
      </c>
      <c r="P1229" s="4" t="s">
        <v>12746</v>
      </c>
      <c r="R1229" s="4" t="s">
        <v>12746</v>
      </c>
      <c r="W1229" s="4" t="s">
        <v>6766</v>
      </c>
      <c r="X1229" s="4" t="s">
        <v>6484</v>
      </c>
      <c r="Y1229" s="4" t="s">
        <v>17069</v>
      </c>
      <c r="Z1229" s="13" t="s">
        <v>17742</v>
      </c>
      <c r="AA1229" s="4">
        <v>304</v>
      </c>
      <c r="AB1229" s="4">
        <v>48</v>
      </c>
      <c r="AC1229" s="9">
        <v>6</v>
      </c>
      <c r="AD1229" s="4">
        <v>2</v>
      </c>
      <c r="AE1229" s="4">
        <v>2</v>
      </c>
      <c r="AF1229" s="4">
        <v>2</v>
      </c>
      <c r="AG1229" s="4">
        <v>2</v>
      </c>
      <c r="AH1229" s="4">
        <v>2</v>
      </c>
      <c r="AI1229" s="4">
        <v>2</v>
      </c>
      <c r="AJ1229" s="4">
        <v>2</v>
      </c>
      <c r="AK1229" s="4">
        <v>2</v>
      </c>
      <c r="AL1229" s="4">
        <v>2</v>
      </c>
      <c r="AM1229" s="4">
        <v>2</v>
      </c>
      <c r="AN1229" s="4">
        <v>2</v>
      </c>
      <c r="AO1229" s="4">
        <v>2</v>
      </c>
      <c r="AP1229" s="4">
        <f t="shared" si="39"/>
        <v>24</v>
      </c>
      <c r="AQ1229" s="4">
        <v>3164</v>
      </c>
      <c r="AR1229" s="4">
        <v>1322</v>
      </c>
      <c r="AT1229" s="4">
        <f t="shared" si="38"/>
        <v>4486</v>
      </c>
      <c r="AU1229" s="4">
        <v>307</v>
      </c>
      <c r="AV1229" s="4">
        <v>7675</v>
      </c>
      <c r="AW1229" s="4" t="s">
        <v>12448</v>
      </c>
      <c r="BM1229" s="12"/>
      <c r="BP1229" s="4" t="s">
        <v>17336</v>
      </c>
      <c r="BQ1229" s="4" t="s">
        <v>12498</v>
      </c>
    </row>
    <row r="1230" spans="1:75">
      <c r="A1230" s="4">
        <v>3100422</v>
      </c>
      <c r="B1230" s="4" t="s">
        <v>23036</v>
      </c>
      <c r="D1230" s="4" t="s">
        <v>23115</v>
      </c>
      <c r="E1230" s="4" t="s">
        <v>23116</v>
      </c>
      <c r="F1230" s="4" t="s">
        <v>12746</v>
      </c>
      <c r="H1230" s="4" t="s">
        <v>16894</v>
      </c>
      <c r="I1230" s="4" t="s">
        <v>13647</v>
      </c>
      <c r="J1230" s="59" t="s">
        <v>29729</v>
      </c>
      <c r="K1230" s="59" t="s">
        <v>29703</v>
      </c>
      <c r="L1230" s="4" t="s">
        <v>12540</v>
      </c>
      <c r="N1230" s="4" t="s">
        <v>12746</v>
      </c>
      <c r="O1230" s="4" t="s">
        <v>35831</v>
      </c>
      <c r="P1230" s="4" t="s">
        <v>12746</v>
      </c>
      <c r="W1230" s="4" t="s">
        <v>12788</v>
      </c>
      <c r="X1230" s="4" t="s">
        <v>23114</v>
      </c>
      <c r="Y1230" s="32" t="s">
        <v>17069</v>
      </c>
      <c r="Z1230" s="13" t="s">
        <v>13771</v>
      </c>
      <c r="AA1230" s="4">
        <v>180</v>
      </c>
      <c r="AB1230" s="4">
        <v>50</v>
      </c>
      <c r="AC1230" s="9">
        <v>5.5</v>
      </c>
      <c r="AD1230" s="4">
        <v>5</v>
      </c>
      <c r="AE1230" s="4">
        <v>5</v>
      </c>
      <c r="AF1230" s="4">
        <v>5</v>
      </c>
      <c r="AG1230" s="4">
        <v>5</v>
      </c>
      <c r="AH1230" s="4">
        <v>5</v>
      </c>
      <c r="AI1230" s="4">
        <v>5</v>
      </c>
      <c r="AJ1230" s="4">
        <v>5</v>
      </c>
      <c r="AK1230" s="4">
        <v>5</v>
      </c>
      <c r="AL1230" s="4">
        <v>5</v>
      </c>
      <c r="AM1230" s="4">
        <v>5</v>
      </c>
      <c r="AN1230" s="4">
        <v>5</v>
      </c>
      <c r="AO1230" s="4">
        <v>5</v>
      </c>
      <c r="AP1230" s="4">
        <f t="shared" si="39"/>
        <v>60</v>
      </c>
      <c r="AQ1230" s="4">
        <v>4821</v>
      </c>
      <c r="AR1230" s="4">
        <v>5110</v>
      </c>
      <c r="AT1230" s="4">
        <f t="shared" si="38"/>
        <v>9931</v>
      </c>
      <c r="AU1230" s="4">
        <v>1778</v>
      </c>
      <c r="AV1230" s="4">
        <v>12647</v>
      </c>
      <c r="AW1230" s="4" t="s">
        <v>7752</v>
      </c>
      <c r="BM1230" s="12"/>
      <c r="BP1230" s="4" t="s">
        <v>17279</v>
      </c>
      <c r="BQ1230" s="4" t="s">
        <v>12498</v>
      </c>
      <c r="BW1230" s="59" t="s">
        <v>29728</v>
      </c>
    </row>
    <row r="1231" spans="1:75">
      <c r="A1231" s="4">
        <v>3100512</v>
      </c>
      <c r="B1231" s="4" t="s">
        <v>22667</v>
      </c>
      <c r="C1231" s="4" t="s">
        <v>22666</v>
      </c>
      <c r="D1231" s="4" t="s">
        <v>22665</v>
      </c>
      <c r="H1231" s="4" t="s">
        <v>16766</v>
      </c>
      <c r="I1231" s="4" t="s">
        <v>12121</v>
      </c>
      <c r="J1231" s="4" t="s">
        <v>12121</v>
      </c>
      <c r="L1231" s="4" t="s">
        <v>12121</v>
      </c>
      <c r="N1231" s="4" t="s">
        <v>12144</v>
      </c>
      <c r="P1231" s="4" t="s">
        <v>12746</v>
      </c>
      <c r="W1231" s="4" t="s">
        <v>22664</v>
      </c>
      <c r="X1231" s="4" t="s">
        <v>22660</v>
      </c>
      <c r="Y1231" s="32" t="s">
        <v>17707</v>
      </c>
      <c r="Z1231" s="13" t="s">
        <v>22607</v>
      </c>
      <c r="AA1231" s="4">
        <v>140</v>
      </c>
      <c r="AB1231" s="4">
        <v>40</v>
      </c>
      <c r="AC1231" s="9">
        <v>5</v>
      </c>
      <c r="AE1231" s="4">
        <v>2</v>
      </c>
      <c r="AF1231" s="4">
        <v>3</v>
      </c>
      <c r="AG1231" s="4">
        <v>3</v>
      </c>
      <c r="AH1231" s="4">
        <v>3</v>
      </c>
      <c r="AI1231" s="4">
        <v>3</v>
      </c>
      <c r="AJ1231" s="4">
        <v>3</v>
      </c>
      <c r="AK1231" s="4">
        <v>2</v>
      </c>
      <c r="AL1231" s="4">
        <v>2</v>
      </c>
      <c r="AM1231" s="4">
        <v>2</v>
      </c>
      <c r="AN1231" s="4">
        <v>2</v>
      </c>
      <c r="AP1231" s="4">
        <f t="shared" si="39"/>
        <v>25</v>
      </c>
      <c r="AQ1231" s="4">
        <v>1231</v>
      </c>
      <c r="AR1231" s="4">
        <v>2999</v>
      </c>
      <c r="AT1231" s="4">
        <f t="shared" si="38"/>
        <v>4230</v>
      </c>
      <c r="AU1231" s="4">
        <v>830</v>
      </c>
      <c r="AV1231" s="4">
        <v>5809</v>
      </c>
      <c r="AW1231" s="4" t="s">
        <v>7752</v>
      </c>
      <c r="AX1231" s="4">
        <v>194</v>
      </c>
      <c r="AY1231" s="4">
        <v>1963</v>
      </c>
      <c r="AZ1231" s="4" t="s">
        <v>12539</v>
      </c>
      <c r="BM1231" s="12"/>
      <c r="BP1231" s="4" t="s">
        <v>17279</v>
      </c>
      <c r="BQ1231" s="4" t="s">
        <v>12498</v>
      </c>
      <c r="BR1231" s="4" t="s">
        <v>35832</v>
      </c>
      <c r="BS1231" s="4" t="s">
        <v>35712</v>
      </c>
    </row>
    <row r="1232" spans="1:75">
      <c r="A1232" s="4">
        <v>3100513</v>
      </c>
      <c r="B1232" s="4" t="s">
        <v>22606</v>
      </c>
      <c r="C1232" s="4" t="s">
        <v>22605</v>
      </c>
      <c r="D1232" s="4" t="s">
        <v>22506</v>
      </c>
      <c r="E1232" s="4" t="s">
        <v>22604</v>
      </c>
      <c r="F1232" s="4" t="s">
        <v>12746</v>
      </c>
      <c r="G1232" s="4" t="s">
        <v>22507</v>
      </c>
      <c r="H1232" s="4" t="s">
        <v>16766</v>
      </c>
      <c r="I1232" s="4" t="s">
        <v>12121</v>
      </c>
      <c r="J1232" s="4" t="s">
        <v>12121</v>
      </c>
      <c r="L1232" s="4" t="s">
        <v>12121</v>
      </c>
      <c r="M1232" s="4" t="s">
        <v>22505</v>
      </c>
      <c r="N1232" s="4" t="s">
        <v>12144</v>
      </c>
      <c r="P1232" s="4" t="s">
        <v>12746</v>
      </c>
      <c r="W1232" s="4" t="s">
        <v>13829</v>
      </c>
      <c r="X1232" s="4" t="s">
        <v>12709</v>
      </c>
      <c r="Y1232" s="32" t="s">
        <v>17069</v>
      </c>
      <c r="Z1232" s="13" t="s">
        <v>17742</v>
      </c>
      <c r="AA1232" s="4">
        <v>260</v>
      </c>
      <c r="AB1232" s="4">
        <v>40</v>
      </c>
      <c r="AC1232" s="9">
        <v>5</v>
      </c>
      <c r="AD1232" s="4">
        <v>1</v>
      </c>
      <c r="AE1232" s="4">
        <v>1</v>
      </c>
      <c r="AF1232" s="4">
        <v>2</v>
      </c>
      <c r="AG1232" s="4">
        <v>1</v>
      </c>
      <c r="AH1232" s="4">
        <v>1</v>
      </c>
      <c r="AI1232" s="4">
        <v>1</v>
      </c>
      <c r="AJ1232" s="4">
        <v>1</v>
      </c>
      <c r="AK1232" s="4">
        <v>1</v>
      </c>
      <c r="AL1232" s="4">
        <v>2</v>
      </c>
      <c r="AM1232" s="4">
        <v>1</v>
      </c>
      <c r="AN1232" s="4">
        <v>1</v>
      </c>
      <c r="AO1232" s="4">
        <v>1</v>
      </c>
      <c r="AP1232" s="4">
        <f t="shared" si="39"/>
        <v>14</v>
      </c>
      <c r="AQ1232" s="4">
        <v>1000</v>
      </c>
      <c r="AR1232" s="4">
        <v>2429</v>
      </c>
      <c r="AT1232" s="4">
        <f t="shared" si="38"/>
        <v>3429</v>
      </c>
      <c r="AU1232" s="4">
        <v>942</v>
      </c>
      <c r="AV1232" s="4">
        <v>6594</v>
      </c>
      <c r="AW1232" s="4" t="s">
        <v>12005</v>
      </c>
      <c r="AX1232" s="4">
        <v>14</v>
      </c>
      <c r="AY1232" s="4">
        <v>107</v>
      </c>
      <c r="AZ1232" s="4" t="s">
        <v>12731</v>
      </c>
      <c r="BM1232" s="12"/>
      <c r="BN1232" s="86" t="s">
        <v>22504</v>
      </c>
      <c r="BP1232" s="4" t="s">
        <v>17279</v>
      </c>
      <c r="BQ1232" s="4" t="s">
        <v>12498</v>
      </c>
      <c r="BR1232" s="4" t="s">
        <v>35713</v>
      </c>
    </row>
    <row r="1233" spans="1:71">
      <c r="A1233" s="4">
        <v>3100514</v>
      </c>
      <c r="B1233" s="4" t="s">
        <v>22742</v>
      </c>
      <c r="C1233" s="4" t="s">
        <v>14934</v>
      </c>
      <c r="D1233" s="4" t="s">
        <v>14936</v>
      </c>
      <c r="E1233" s="4" t="s">
        <v>22638</v>
      </c>
      <c r="F1233" s="4" t="s">
        <v>12746</v>
      </c>
      <c r="G1233" s="4" t="s">
        <v>22635</v>
      </c>
      <c r="H1233" s="4" t="s">
        <v>16766</v>
      </c>
      <c r="I1233" s="4" t="s">
        <v>17543</v>
      </c>
      <c r="J1233" s="59" t="s">
        <v>127</v>
      </c>
      <c r="K1233" s="59"/>
      <c r="L1233" s="4" t="s">
        <v>12121</v>
      </c>
      <c r="M1233" s="4" t="s">
        <v>12637</v>
      </c>
      <c r="N1233" s="4" t="s">
        <v>12144</v>
      </c>
      <c r="P1233" s="4" t="s">
        <v>12746</v>
      </c>
      <c r="W1233" s="4" t="s">
        <v>22714</v>
      </c>
      <c r="X1233" s="4" t="s">
        <v>18471</v>
      </c>
      <c r="Y1233" s="32" t="s">
        <v>17069</v>
      </c>
      <c r="Z1233" s="13" t="s">
        <v>20187</v>
      </c>
      <c r="AA1233" s="4">
        <v>199</v>
      </c>
      <c r="AB1233" s="4">
        <v>50</v>
      </c>
      <c r="AC1233" s="9">
        <v>5.5</v>
      </c>
      <c r="AG1233" s="4">
        <v>1</v>
      </c>
      <c r="AH1233" s="4">
        <v>1</v>
      </c>
      <c r="AI1233" s="4">
        <v>1</v>
      </c>
      <c r="AJ1233" s="4">
        <v>1</v>
      </c>
      <c r="AK1233" s="4">
        <v>1</v>
      </c>
      <c r="AL1233" s="4">
        <v>1</v>
      </c>
      <c r="AM1233" s="4">
        <v>1</v>
      </c>
      <c r="AN1233" s="4">
        <v>1</v>
      </c>
      <c r="AP1233" s="4">
        <f t="shared" si="39"/>
        <v>8</v>
      </c>
      <c r="AQ1233" s="4">
        <v>800</v>
      </c>
      <c r="AR1233" s="4">
        <v>2550</v>
      </c>
      <c r="AT1233" s="4">
        <f t="shared" si="38"/>
        <v>3350</v>
      </c>
      <c r="AU1233" s="4">
        <v>900</v>
      </c>
      <c r="AV1233" s="4">
        <v>4500</v>
      </c>
      <c r="AW1233" s="4" t="s">
        <v>7752</v>
      </c>
      <c r="AX1233" s="4">
        <v>42</v>
      </c>
      <c r="AY1233" s="4">
        <v>204</v>
      </c>
      <c r="AZ1233" s="4" t="s">
        <v>12539</v>
      </c>
      <c r="BA1233" s="4">
        <v>47</v>
      </c>
      <c r="BB1233" s="4">
        <v>396</v>
      </c>
      <c r="BC1233" s="4" t="s">
        <v>12731</v>
      </c>
      <c r="BM1233" s="12"/>
      <c r="BP1233" s="4" t="s">
        <v>17336</v>
      </c>
      <c r="BQ1233" s="4" t="s">
        <v>12498</v>
      </c>
    </row>
    <row r="1234" spans="1:71">
      <c r="A1234" s="4">
        <v>3100515</v>
      </c>
      <c r="B1234" s="4" t="s">
        <v>22713</v>
      </c>
      <c r="C1234" s="4" t="s">
        <v>22712</v>
      </c>
      <c r="E1234" s="4" t="s">
        <v>22739</v>
      </c>
      <c r="F1234" s="4" t="s">
        <v>12746</v>
      </c>
      <c r="G1234" s="4" t="s">
        <v>22738</v>
      </c>
      <c r="H1234" s="4" t="s">
        <v>16766</v>
      </c>
      <c r="I1234" s="4" t="s">
        <v>12073</v>
      </c>
      <c r="J1234" s="4" t="s">
        <v>12073</v>
      </c>
      <c r="L1234" s="3" t="s">
        <v>12263</v>
      </c>
      <c r="N1234" s="4" t="s">
        <v>12144</v>
      </c>
      <c r="P1234" s="4" t="s">
        <v>12746</v>
      </c>
      <c r="W1234" s="4" t="s">
        <v>22737</v>
      </c>
      <c r="X1234" s="4" t="s">
        <v>22736</v>
      </c>
      <c r="Y1234" s="32" t="s">
        <v>17069</v>
      </c>
      <c r="Z1234" s="13" t="s">
        <v>20187</v>
      </c>
      <c r="AA1234" s="4">
        <v>85</v>
      </c>
      <c r="AB1234" s="4">
        <v>40</v>
      </c>
      <c r="AC1234" s="9">
        <v>5</v>
      </c>
      <c r="AD1234" s="4">
        <v>2</v>
      </c>
      <c r="AE1234" s="4">
        <v>2</v>
      </c>
      <c r="AF1234" s="4">
        <v>3</v>
      </c>
      <c r="AG1234" s="4">
        <v>3</v>
      </c>
      <c r="AH1234" s="4">
        <v>3</v>
      </c>
      <c r="AI1234" s="4">
        <v>2</v>
      </c>
      <c r="AJ1234" s="4">
        <v>1</v>
      </c>
      <c r="AK1234" s="4">
        <v>2</v>
      </c>
      <c r="AL1234" s="4">
        <v>3</v>
      </c>
      <c r="AM1234" s="4">
        <v>2</v>
      </c>
      <c r="AN1234" s="4">
        <v>1</v>
      </c>
      <c r="AP1234" s="4">
        <f t="shared" si="39"/>
        <v>24</v>
      </c>
      <c r="AQ1234" s="4">
        <v>2005</v>
      </c>
      <c r="AR1234" s="4">
        <v>3406</v>
      </c>
      <c r="AT1234" s="4">
        <f t="shared" si="38"/>
        <v>5411</v>
      </c>
      <c r="AU1234" s="4">
        <v>340</v>
      </c>
      <c r="AV1234" s="4">
        <v>13620</v>
      </c>
      <c r="AW1234" s="4" t="s">
        <v>13626</v>
      </c>
      <c r="BM1234" s="12"/>
      <c r="BP1234" s="4" t="s">
        <v>17279</v>
      </c>
      <c r="BQ1234" s="4" t="s">
        <v>12498</v>
      </c>
    </row>
    <row r="1235" spans="1:71">
      <c r="A1235" s="4">
        <v>3100516</v>
      </c>
      <c r="B1235" s="4" t="s">
        <v>22612</v>
      </c>
      <c r="C1235" s="4" t="s">
        <v>22611</v>
      </c>
      <c r="D1235" s="4" t="s">
        <v>22721</v>
      </c>
      <c r="E1235" s="4" t="s">
        <v>12446</v>
      </c>
      <c r="F1235" s="4" t="s">
        <v>12144</v>
      </c>
      <c r="G1235" s="4" t="s">
        <v>22722</v>
      </c>
      <c r="H1235" s="4" t="s">
        <v>16766</v>
      </c>
      <c r="I1235" s="4" t="s">
        <v>12263</v>
      </c>
      <c r="J1235" s="4" t="s">
        <v>12263</v>
      </c>
      <c r="L1235" s="3" t="s">
        <v>12263</v>
      </c>
      <c r="N1235" s="4" t="s">
        <v>12144</v>
      </c>
      <c r="P1235" s="4" t="s">
        <v>12746</v>
      </c>
      <c r="W1235" s="4" t="s">
        <v>14855</v>
      </c>
      <c r="X1235" s="4" t="s">
        <v>13116</v>
      </c>
      <c r="Y1235" s="32" t="s">
        <v>17637</v>
      </c>
      <c r="Z1235" s="13" t="s">
        <v>17343</v>
      </c>
      <c r="AA1235" s="4">
        <v>120</v>
      </c>
      <c r="AB1235" s="4">
        <v>40</v>
      </c>
      <c r="AC1235" s="9">
        <v>5</v>
      </c>
      <c r="AD1235" s="4">
        <v>1</v>
      </c>
      <c r="AE1235" s="4">
        <v>1</v>
      </c>
      <c r="AF1235" s="4">
        <v>1</v>
      </c>
      <c r="AG1235" s="4">
        <v>1</v>
      </c>
      <c r="AH1235" s="4">
        <v>3</v>
      </c>
      <c r="AI1235" s="4">
        <v>3</v>
      </c>
      <c r="AP1235" s="4">
        <f t="shared" si="39"/>
        <v>10</v>
      </c>
      <c r="AQ1235" s="4">
        <v>759</v>
      </c>
      <c r="AR1235" s="4">
        <v>946</v>
      </c>
      <c r="AT1235" s="4">
        <f t="shared" si="38"/>
        <v>1705</v>
      </c>
      <c r="AU1235" s="4">
        <v>162</v>
      </c>
      <c r="AV1235" s="4">
        <v>6497</v>
      </c>
      <c r="AW1235" s="4" t="s">
        <v>13626</v>
      </c>
      <c r="BM1235" s="12"/>
      <c r="BP1235" s="4" t="s">
        <v>17279</v>
      </c>
      <c r="BQ1235" s="4" t="s">
        <v>12498</v>
      </c>
      <c r="BR1235" s="4" t="s">
        <v>35588</v>
      </c>
      <c r="BS1235" s="4" t="s">
        <v>31975</v>
      </c>
    </row>
    <row r="1236" spans="1:71">
      <c r="A1236" s="4">
        <v>3100517</v>
      </c>
      <c r="B1236" s="4" t="s">
        <v>22494</v>
      </c>
      <c r="C1236" s="4" t="s">
        <v>22493</v>
      </c>
      <c r="D1236" s="4" t="s">
        <v>22490</v>
      </c>
      <c r="E1236" s="4" t="s">
        <v>22492</v>
      </c>
      <c r="F1236" s="4" t="s">
        <v>12144</v>
      </c>
      <c r="G1236" s="4" t="s">
        <v>22491</v>
      </c>
      <c r="H1236" s="4" t="s">
        <v>16766</v>
      </c>
      <c r="I1236" s="4" t="s">
        <v>12263</v>
      </c>
      <c r="J1236" s="4" t="s">
        <v>12263</v>
      </c>
      <c r="L1236" s="4" t="s">
        <v>12263</v>
      </c>
      <c r="N1236" s="4" t="s">
        <v>12144</v>
      </c>
      <c r="P1236" s="4" t="s">
        <v>12746</v>
      </c>
      <c r="W1236" s="4" t="s">
        <v>22700</v>
      </c>
      <c r="X1236" s="4" t="s">
        <v>22159</v>
      </c>
      <c r="Y1236" s="32" t="s">
        <v>17637</v>
      </c>
      <c r="Z1236" s="13" t="s">
        <v>17343</v>
      </c>
      <c r="AA1236" s="4">
        <v>250</v>
      </c>
      <c r="AB1236" s="4">
        <v>40</v>
      </c>
      <c r="AC1236" s="9">
        <v>5</v>
      </c>
      <c r="AD1236" s="4">
        <v>25</v>
      </c>
      <c r="AE1236" s="4">
        <v>30</v>
      </c>
      <c r="AF1236" s="4">
        <v>20</v>
      </c>
      <c r="AG1236" s="4">
        <v>17</v>
      </c>
      <c r="AH1236" s="4">
        <v>5</v>
      </c>
      <c r="AI1236" s="4">
        <v>15</v>
      </c>
      <c r="AJ1236" s="4">
        <v>18</v>
      </c>
      <c r="AK1236" s="4">
        <v>20</v>
      </c>
      <c r="AL1236" s="4">
        <v>20</v>
      </c>
      <c r="AM1236" s="4">
        <v>5</v>
      </c>
      <c r="AN1236" s="4">
        <v>40</v>
      </c>
      <c r="AO1236" s="4">
        <v>30</v>
      </c>
      <c r="AP1236" s="4">
        <f t="shared" si="39"/>
        <v>245</v>
      </c>
      <c r="AQ1236" s="4">
        <v>23700</v>
      </c>
      <c r="AR1236" s="4">
        <v>32750</v>
      </c>
      <c r="AT1236" s="4">
        <f t="shared" si="38"/>
        <v>56450</v>
      </c>
      <c r="AU1236" s="4">
        <v>2700</v>
      </c>
      <c r="AV1236" s="4">
        <v>40000</v>
      </c>
      <c r="AW1236" s="4" t="s">
        <v>13549</v>
      </c>
      <c r="AX1236" s="4">
        <v>613</v>
      </c>
      <c r="AY1236" s="4">
        <v>5432</v>
      </c>
      <c r="AZ1236" s="4" t="s">
        <v>12922</v>
      </c>
      <c r="BA1236" s="4">
        <v>1531</v>
      </c>
      <c r="BB1236" s="4">
        <v>14582</v>
      </c>
      <c r="BC1236" s="112" t="s">
        <v>35860</v>
      </c>
      <c r="BD1236" s="4">
        <v>2822</v>
      </c>
      <c r="BE1236" s="4">
        <v>32158</v>
      </c>
      <c r="BF1236" s="4" t="s">
        <v>35863</v>
      </c>
      <c r="BG1236" s="4">
        <v>2</v>
      </c>
      <c r="BH1236" s="4">
        <v>41</v>
      </c>
      <c r="BI1236" s="4" t="s">
        <v>13087</v>
      </c>
      <c r="BM1236" s="12"/>
      <c r="BP1236" s="4" t="s">
        <v>17336</v>
      </c>
      <c r="BQ1236" s="4" t="s">
        <v>12498</v>
      </c>
      <c r="BR1236" s="4" t="s">
        <v>31976</v>
      </c>
    </row>
    <row r="1237" spans="1:71">
      <c r="A1237" s="4">
        <v>3100518</v>
      </c>
      <c r="B1237" s="4" t="s">
        <v>22608</v>
      </c>
      <c r="C1237" s="4" t="s">
        <v>22707</v>
      </c>
      <c r="D1237" s="4" t="s">
        <v>14575</v>
      </c>
      <c r="E1237" s="4" t="s">
        <v>14924</v>
      </c>
      <c r="F1237" s="4" t="s">
        <v>12746</v>
      </c>
      <c r="G1237" s="4" t="s">
        <v>22706</v>
      </c>
      <c r="H1237" s="4" t="s">
        <v>16766</v>
      </c>
      <c r="I1237" s="4" t="s">
        <v>12263</v>
      </c>
      <c r="J1237" s="4" t="s">
        <v>12263</v>
      </c>
      <c r="L1237" s="4" t="s">
        <v>12263</v>
      </c>
      <c r="N1237" s="4" t="s">
        <v>12144</v>
      </c>
      <c r="P1237" s="4" t="s">
        <v>12746</v>
      </c>
      <c r="W1237" s="4" t="s">
        <v>22787</v>
      </c>
      <c r="X1237" s="4" t="s">
        <v>22705</v>
      </c>
      <c r="Y1237" s="32" t="s">
        <v>17637</v>
      </c>
      <c r="Z1237" s="13" t="s">
        <v>17343</v>
      </c>
      <c r="AA1237" s="4">
        <v>307</v>
      </c>
      <c r="AB1237" s="4">
        <v>44</v>
      </c>
      <c r="AC1237" s="9">
        <v>5.5</v>
      </c>
      <c r="AF1237" s="4">
        <v>1</v>
      </c>
      <c r="AG1237" s="4">
        <v>2</v>
      </c>
      <c r="AH1237" s="4">
        <v>2</v>
      </c>
      <c r="AI1237" s="4">
        <v>1</v>
      </c>
      <c r="AJ1237" s="4">
        <v>1</v>
      </c>
      <c r="AK1237" s="4">
        <v>1</v>
      </c>
      <c r="AL1237" s="4">
        <v>1</v>
      </c>
      <c r="AM1237" s="4">
        <v>2</v>
      </c>
      <c r="AN1237" s="4">
        <v>1</v>
      </c>
      <c r="AP1237" s="4">
        <f t="shared" si="39"/>
        <v>12</v>
      </c>
      <c r="AQ1237" s="4">
        <v>1056</v>
      </c>
      <c r="AR1237" s="4">
        <v>1815</v>
      </c>
      <c r="AT1237" s="4">
        <f t="shared" si="38"/>
        <v>2871</v>
      </c>
      <c r="AU1237" s="4">
        <v>1170</v>
      </c>
      <c r="AV1237" s="4">
        <v>5617</v>
      </c>
      <c r="AW1237" s="4" t="s">
        <v>7752</v>
      </c>
      <c r="BM1237" s="12"/>
      <c r="BP1237" s="4" t="s">
        <v>17279</v>
      </c>
      <c r="BQ1237" s="4" t="s">
        <v>12498</v>
      </c>
    </row>
    <row r="1238" spans="1:71">
      <c r="A1238" s="4">
        <v>3100519</v>
      </c>
      <c r="B1238" s="4" t="s">
        <v>22704</v>
      </c>
      <c r="C1238" s="4" t="s">
        <v>22686</v>
      </c>
      <c r="D1238" s="4" t="s">
        <v>14740</v>
      </c>
      <c r="E1238" s="4" t="s">
        <v>22480</v>
      </c>
      <c r="F1238" s="4" t="s">
        <v>12144</v>
      </c>
      <c r="G1238" s="4" t="s">
        <v>22479</v>
      </c>
      <c r="H1238" s="4" t="s">
        <v>16766</v>
      </c>
      <c r="I1238" s="4" t="s">
        <v>11764</v>
      </c>
      <c r="J1238" s="4" t="s">
        <v>11764</v>
      </c>
      <c r="L1238" s="4" t="s">
        <v>12097</v>
      </c>
      <c r="N1238" s="4" t="s">
        <v>12144</v>
      </c>
      <c r="P1238" s="4" t="s">
        <v>12746</v>
      </c>
      <c r="W1238" s="4" t="s">
        <v>22478</v>
      </c>
      <c r="X1238" s="4" t="s">
        <v>22475</v>
      </c>
      <c r="Y1238" s="32" t="s">
        <v>17637</v>
      </c>
      <c r="Z1238" s="13" t="s">
        <v>17788</v>
      </c>
      <c r="AA1238" s="4">
        <v>104</v>
      </c>
      <c r="AB1238" s="4">
        <v>48</v>
      </c>
      <c r="AC1238" s="9">
        <v>6</v>
      </c>
      <c r="AD1238" s="4">
        <v>3</v>
      </c>
      <c r="AE1238" s="4">
        <v>3</v>
      </c>
      <c r="AF1238" s="4">
        <v>3</v>
      </c>
      <c r="AG1238" s="4">
        <v>3</v>
      </c>
      <c r="AH1238" s="4">
        <v>3</v>
      </c>
      <c r="AI1238" s="4">
        <v>3</v>
      </c>
      <c r="AJ1238" s="4">
        <v>3</v>
      </c>
      <c r="AK1238" s="4">
        <v>3</v>
      </c>
      <c r="AL1238" s="4">
        <v>3</v>
      </c>
      <c r="AM1238" s="4">
        <v>2</v>
      </c>
      <c r="AN1238" s="4">
        <v>2</v>
      </c>
      <c r="AO1238" s="4">
        <v>2</v>
      </c>
      <c r="AP1238" s="4">
        <f t="shared" si="39"/>
        <v>33</v>
      </c>
      <c r="AQ1238" s="4">
        <v>3246</v>
      </c>
      <c r="AR1238" s="4">
        <v>950</v>
      </c>
      <c r="AT1238" s="4">
        <f t="shared" si="38"/>
        <v>4196</v>
      </c>
      <c r="AU1238" s="4">
        <v>45</v>
      </c>
      <c r="AV1238" s="4">
        <v>5500</v>
      </c>
      <c r="AW1238" s="4" t="s">
        <v>12906</v>
      </c>
      <c r="BM1238" s="12"/>
      <c r="BP1238" s="4" t="s">
        <v>17336</v>
      </c>
      <c r="BQ1238" s="4" t="s">
        <v>12498</v>
      </c>
    </row>
    <row r="1239" spans="1:71">
      <c r="A1239" s="4">
        <v>3100520</v>
      </c>
      <c r="B1239" s="4" t="s">
        <v>22474</v>
      </c>
      <c r="C1239" s="4" t="s">
        <v>14409</v>
      </c>
      <c r="D1239" s="4" t="s">
        <v>22470</v>
      </c>
      <c r="F1239" s="4" t="s">
        <v>12144</v>
      </c>
      <c r="G1239" s="4" t="s">
        <v>22471</v>
      </c>
      <c r="H1239" s="4" t="s">
        <v>16766</v>
      </c>
      <c r="I1239" s="4" t="s">
        <v>11764</v>
      </c>
      <c r="J1239" s="4" t="s">
        <v>11764</v>
      </c>
      <c r="L1239" s="4" t="s">
        <v>12097</v>
      </c>
      <c r="N1239" s="4" t="s">
        <v>12144</v>
      </c>
      <c r="P1239" s="4" t="s">
        <v>12746</v>
      </c>
      <c r="W1239" s="4" t="s">
        <v>12783</v>
      </c>
      <c r="X1239" s="4" t="s">
        <v>13410</v>
      </c>
      <c r="Y1239" s="32" t="s">
        <v>17069</v>
      </c>
      <c r="Z1239" s="13" t="s">
        <v>17742</v>
      </c>
      <c r="AA1239" s="4">
        <v>187</v>
      </c>
      <c r="AB1239" s="4">
        <v>60</v>
      </c>
      <c r="AC1239" s="9">
        <v>6</v>
      </c>
      <c r="AD1239" s="4">
        <v>3</v>
      </c>
      <c r="AE1239" s="4">
        <v>3</v>
      </c>
      <c r="AF1239" s="4">
        <v>0</v>
      </c>
      <c r="AG1239" s="4">
        <v>3</v>
      </c>
      <c r="AH1239" s="4">
        <v>4</v>
      </c>
      <c r="AI1239" s="4">
        <v>3</v>
      </c>
      <c r="AJ1239" s="4">
        <v>2</v>
      </c>
      <c r="AL1239" s="4">
        <v>3</v>
      </c>
      <c r="AM1239" s="4">
        <v>3</v>
      </c>
      <c r="AP1239" s="4">
        <f t="shared" si="39"/>
        <v>24</v>
      </c>
      <c r="AQ1239" s="4">
        <v>3133</v>
      </c>
      <c r="AR1239" s="4">
        <v>9609</v>
      </c>
      <c r="AT1239" s="4">
        <f t="shared" si="38"/>
        <v>12742</v>
      </c>
      <c r="AU1239" s="4">
        <v>2600</v>
      </c>
      <c r="AV1239" s="4">
        <v>18193</v>
      </c>
      <c r="AW1239" s="4" t="s">
        <v>7752</v>
      </c>
      <c r="BM1239" s="12"/>
      <c r="BP1239" s="4" t="s">
        <v>17279</v>
      </c>
      <c r="BQ1239" s="4" t="s">
        <v>12498</v>
      </c>
      <c r="BR1239" s="84" t="s">
        <v>31535</v>
      </c>
    </row>
    <row r="1240" spans="1:71">
      <c r="A1240" s="4">
        <v>3100521</v>
      </c>
      <c r="B1240" s="4" t="s">
        <v>22466</v>
      </c>
      <c r="C1240" s="4" t="s">
        <v>14081</v>
      </c>
      <c r="D1240" s="4" t="s">
        <v>22568</v>
      </c>
      <c r="E1240" s="4" t="s">
        <v>14081</v>
      </c>
      <c r="F1240" s="4" t="s">
        <v>12746</v>
      </c>
      <c r="G1240" s="4" t="s">
        <v>22569</v>
      </c>
      <c r="H1240" s="4" t="s">
        <v>16766</v>
      </c>
      <c r="I1240" s="4" t="s">
        <v>11764</v>
      </c>
      <c r="J1240" s="4" t="s">
        <v>11764</v>
      </c>
      <c r="L1240" s="4" t="s">
        <v>12097</v>
      </c>
      <c r="M1240" s="4" t="s">
        <v>22567</v>
      </c>
      <c r="N1240" s="4" t="s">
        <v>12144</v>
      </c>
      <c r="P1240" s="4" t="s">
        <v>12746</v>
      </c>
      <c r="U1240" s="4" t="s">
        <v>12144</v>
      </c>
      <c r="V1240" s="50" t="s">
        <v>22566</v>
      </c>
      <c r="W1240" s="4" t="s">
        <v>12783</v>
      </c>
      <c r="X1240" s="4" t="s">
        <v>10847</v>
      </c>
      <c r="Y1240" s="32" t="s">
        <v>17069</v>
      </c>
      <c r="Z1240" s="13" t="s">
        <v>13771</v>
      </c>
      <c r="AA1240" s="4">
        <v>139</v>
      </c>
      <c r="AB1240" s="4">
        <v>45</v>
      </c>
      <c r="AC1240" s="9">
        <v>5.5</v>
      </c>
      <c r="AD1240" s="4">
        <v>2</v>
      </c>
      <c r="AE1240" s="4">
        <v>2</v>
      </c>
      <c r="AF1240" s="4">
        <v>2</v>
      </c>
      <c r="AG1240" s="4">
        <v>5</v>
      </c>
      <c r="AH1240" s="4">
        <v>5</v>
      </c>
      <c r="AI1240" s="4">
        <v>5</v>
      </c>
      <c r="AJ1240" s="4">
        <v>5</v>
      </c>
      <c r="AK1240" s="4">
        <v>5</v>
      </c>
      <c r="AL1240" s="4">
        <v>5</v>
      </c>
      <c r="AM1240" s="4">
        <v>3</v>
      </c>
      <c r="AN1240" s="4">
        <v>3</v>
      </c>
      <c r="AO1240" s="4">
        <v>2</v>
      </c>
      <c r="AP1240" s="4">
        <f t="shared" si="39"/>
        <v>44</v>
      </c>
      <c r="AQ1240" s="4">
        <v>2102</v>
      </c>
      <c r="AR1240" s="4">
        <v>2205</v>
      </c>
      <c r="AT1240" s="4">
        <f t="shared" si="38"/>
        <v>4307</v>
      </c>
      <c r="AU1240" s="4">
        <v>3452</v>
      </c>
      <c r="AV1240" s="4">
        <v>24166</v>
      </c>
      <c r="AW1240" s="4" t="s">
        <v>12005</v>
      </c>
      <c r="BM1240" s="12"/>
      <c r="BP1240" s="4" t="s">
        <v>17279</v>
      </c>
      <c r="BQ1240" s="4" t="s">
        <v>12498</v>
      </c>
    </row>
    <row r="1241" spans="1:71">
      <c r="A1241" s="4">
        <v>3100423</v>
      </c>
      <c r="B1241" s="4" t="s">
        <v>23113</v>
      </c>
      <c r="C1241" s="4" t="s">
        <v>23112</v>
      </c>
      <c r="D1241" s="4" t="s">
        <v>23026</v>
      </c>
      <c r="E1241" s="4" t="s">
        <v>23111</v>
      </c>
      <c r="F1241" s="4" t="s">
        <v>12144</v>
      </c>
      <c r="G1241" s="4" t="s">
        <v>23028</v>
      </c>
      <c r="H1241" s="4" t="s">
        <v>16894</v>
      </c>
      <c r="I1241" s="4" t="s">
        <v>23027</v>
      </c>
      <c r="J1241" s="59" t="s">
        <v>12540</v>
      </c>
      <c r="K1241" s="59"/>
      <c r="L1241" s="4" t="s">
        <v>23066</v>
      </c>
      <c r="N1241" s="4" t="s">
        <v>12144</v>
      </c>
      <c r="P1241" s="4" t="s">
        <v>12746</v>
      </c>
      <c r="S1241" s="4" t="s">
        <v>12144</v>
      </c>
      <c r="V1241" s="50" t="s">
        <v>29683</v>
      </c>
      <c r="W1241" s="4" t="s">
        <v>23025</v>
      </c>
      <c r="X1241" s="4" t="s">
        <v>14815</v>
      </c>
      <c r="Y1241" s="32" t="s">
        <v>17069</v>
      </c>
      <c r="Z1241" s="13" t="s">
        <v>13771</v>
      </c>
      <c r="AA1241" s="4">
        <v>292</v>
      </c>
      <c r="AB1241" s="4">
        <v>44</v>
      </c>
      <c r="AC1241" s="9">
        <v>5.5</v>
      </c>
      <c r="AD1241" s="4">
        <v>4</v>
      </c>
      <c r="AE1241" s="4">
        <v>4</v>
      </c>
      <c r="AF1241" s="4">
        <v>4</v>
      </c>
      <c r="AG1241" s="4">
        <v>3</v>
      </c>
      <c r="AH1241" s="4">
        <v>3</v>
      </c>
      <c r="AI1241" s="4">
        <v>4</v>
      </c>
      <c r="AJ1241" s="4">
        <v>4</v>
      </c>
      <c r="AK1241" s="4">
        <v>4</v>
      </c>
      <c r="AL1241" s="4">
        <v>4</v>
      </c>
      <c r="AM1241" s="4">
        <v>4</v>
      </c>
      <c r="AN1241" s="4">
        <v>4</v>
      </c>
      <c r="AO1241" s="4">
        <v>4</v>
      </c>
      <c r="AP1241" s="4">
        <f t="shared" si="39"/>
        <v>46</v>
      </c>
      <c r="AQ1241" s="4">
        <v>2344</v>
      </c>
      <c r="AR1241" s="4">
        <v>8195</v>
      </c>
      <c r="AT1241" s="4">
        <f t="shared" si="38"/>
        <v>10539</v>
      </c>
      <c r="AU1241" s="4">
        <v>674</v>
      </c>
      <c r="AV1241" s="4">
        <v>20244</v>
      </c>
      <c r="AW1241" s="4" t="s">
        <v>12610</v>
      </c>
      <c r="BM1241" s="12"/>
      <c r="BP1241" s="4" t="s">
        <v>17279</v>
      </c>
      <c r="BQ1241" s="4" t="s">
        <v>12498</v>
      </c>
      <c r="BR1241" s="4" t="s">
        <v>34977</v>
      </c>
    </row>
    <row r="1242" spans="1:71">
      <c r="A1242" s="4">
        <v>3100522</v>
      </c>
      <c r="B1242" s="4" t="s">
        <v>22565</v>
      </c>
      <c r="C1242" s="4" t="s">
        <v>13970</v>
      </c>
      <c r="D1242" s="4" t="s">
        <v>16982</v>
      </c>
      <c r="E1242" s="4" t="s">
        <v>22564</v>
      </c>
      <c r="F1242" s="4" t="s">
        <v>22563</v>
      </c>
      <c r="G1242" s="4" t="s">
        <v>22452</v>
      </c>
      <c r="H1242" s="4" t="s">
        <v>16766</v>
      </c>
      <c r="I1242" s="4" t="s">
        <v>11764</v>
      </c>
      <c r="J1242" s="4" t="s">
        <v>11764</v>
      </c>
      <c r="L1242" s="4" t="s">
        <v>12097</v>
      </c>
      <c r="N1242" s="4" t="s">
        <v>12144</v>
      </c>
      <c r="P1242" s="4" t="s">
        <v>12746</v>
      </c>
      <c r="W1242" s="4" t="s">
        <v>12788</v>
      </c>
      <c r="X1242" s="4" t="s">
        <v>2603</v>
      </c>
      <c r="Y1242" s="32" t="s">
        <v>17992</v>
      </c>
      <c r="Z1242" s="13" t="s">
        <v>19988</v>
      </c>
      <c r="AA1242" s="4">
        <v>99</v>
      </c>
      <c r="AB1242" s="4">
        <v>27</v>
      </c>
      <c r="AC1242" s="9">
        <v>6</v>
      </c>
      <c r="AD1242" s="4">
        <v>12</v>
      </c>
      <c r="AE1242" s="4">
        <v>12</v>
      </c>
      <c r="AF1242" s="4">
        <v>12</v>
      </c>
      <c r="AG1242" s="4">
        <v>12</v>
      </c>
      <c r="AH1242" s="4">
        <v>12</v>
      </c>
      <c r="AI1242" s="4">
        <v>12</v>
      </c>
      <c r="AJ1242" s="4">
        <v>12</v>
      </c>
      <c r="AK1242" s="4">
        <v>12</v>
      </c>
      <c r="AL1242" s="4">
        <v>12</v>
      </c>
      <c r="AM1242" s="4">
        <v>12</v>
      </c>
      <c r="AN1242" s="4">
        <v>12</v>
      </c>
      <c r="AO1242" s="4">
        <v>12</v>
      </c>
      <c r="AP1242" s="4">
        <f t="shared" si="39"/>
        <v>144</v>
      </c>
      <c r="AQ1242" s="4">
        <v>7106</v>
      </c>
      <c r="AR1242" s="4">
        <v>22249</v>
      </c>
      <c r="AT1242" s="4">
        <f t="shared" ref="AT1242:AT1305" si="40">SUM(AQ1242:AS1242)</f>
        <v>29355</v>
      </c>
      <c r="AU1242" s="4">
        <v>8556</v>
      </c>
      <c r="AV1242" s="4">
        <v>43509</v>
      </c>
      <c r="AW1242" s="4" t="s">
        <v>7752</v>
      </c>
      <c r="BM1242" s="12"/>
      <c r="BP1242" s="4" t="s">
        <v>17336</v>
      </c>
      <c r="BQ1242" s="4" t="s">
        <v>12498</v>
      </c>
    </row>
    <row r="1243" spans="1:71">
      <c r="A1243" s="4">
        <v>3100523</v>
      </c>
      <c r="B1243" s="4" t="s">
        <v>22451</v>
      </c>
      <c r="C1243" s="4" t="s">
        <v>22450</v>
      </c>
      <c r="D1243" s="4" t="s">
        <v>22543</v>
      </c>
      <c r="E1243" s="4" t="s">
        <v>10094</v>
      </c>
      <c r="F1243" s="4" t="s">
        <v>12144</v>
      </c>
      <c r="G1243" s="4" t="s">
        <v>22449</v>
      </c>
      <c r="H1243" s="4" t="s">
        <v>16766</v>
      </c>
      <c r="I1243" s="4" t="s">
        <v>11764</v>
      </c>
      <c r="J1243" s="4" t="s">
        <v>11764</v>
      </c>
      <c r="L1243" s="4" t="s">
        <v>12097</v>
      </c>
      <c r="N1243" s="4" t="s">
        <v>12144</v>
      </c>
      <c r="P1243" s="4" t="s">
        <v>12144</v>
      </c>
      <c r="Q1243" s="4" t="s">
        <v>22542</v>
      </c>
      <c r="W1243" s="4" t="s">
        <v>17824</v>
      </c>
      <c r="X1243" s="4" t="s">
        <v>17823</v>
      </c>
      <c r="Y1243" s="32" t="s">
        <v>17637</v>
      </c>
      <c r="Z1243" s="13" t="s">
        <v>17343</v>
      </c>
      <c r="AA1243" s="4">
        <v>128</v>
      </c>
      <c r="AB1243" s="4">
        <v>50</v>
      </c>
      <c r="AC1243" s="9">
        <v>5.5</v>
      </c>
      <c r="AD1243" s="4">
        <v>4</v>
      </c>
      <c r="AE1243" s="4">
        <v>4</v>
      </c>
      <c r="AF1243" s="4">
        <v>10</v>
      </c>
      <c r="AG1243" s="4">
        <v>17</v>
      </c>
      <c r="AH1243" s="4">
        <v>14</v>
      </c>
      <c r="AI1243" s="4">
        <v>13</v>
      </c>
      <c r="AJ1243" s="4">
        <v>12</v>
      </c>
      <c r="AK1243" s="4">
        <v>3</v>
      </c>
      <c r="AN1243" s="4">
        <v>19</v>
      </c>
      <c r="AP1243" s="4">
        <f t="shared" si="39"/>
        <v>96</v>
      </c>
      <c r="AQ1243" s="4">
        <v>9130</v>
      </c>
      <c r="AR1243" s="4">
        <v>11784</v>
      </c>
      <c r="AT1243" s="4">
        <f t="shared" si="40"/>
        <v>20914</v>
      </c>
      <c r="AU1243" s="4">
        <v>6416</v>
      </c>
      <c r="AV1243" s="4">
        <v>44913</v>
      </c>
      <c r="AW1243" s="4" t="s">
        <v>7752</v>
      </c>
      <c r="BM1243" s="12"/>
      <c r="BP1243" s="4" t="s">
        <v>17336</v>
      </c>
      <c r="BQ1243" s="4" t="s">
        <v>12498</v>
      </c>
      <c r="BR1243" s="4" t="s">
        <v>35064</v>
      </c>
    </row>
    <row r="1244" spans="1:71">
      <c r="A1244" s="4">
        <v>3100524</v>
      </c>
      <c r="B1244" s="4" t="s">
        <v>22541</v>
      </c>
      <c r="C1244" s="4" t="s">
        <v>22552</v>
      </c>
      <c r="D1244" s="4" t="s">
        <v>14685</v>
      </c>
      <c r="E1244" s="4" t="s">
        <v>22552</v>
      </c>
      <c r="F1244" s="4" t="s">
        <v>12144</v>
      </c>
      <c r="G1244" s="4" t="s">
        <v>22410</v>
      </c>
      <c r="H1244" s="4" t="s">
        <v>16766</v>
      </c>
      <c r="I1244" s="4" t="s">
        <v>11764</v>
      </c>
      <c r="J1244" s="4" t="s">
        <v>11764</v>
      </c>
      <c r="L1244" s="4" t="s">
        <v>12097</v>
      </c>
      <c r="N1244" s="4" t="s">
        <v>12144</v>
      </c>
      <c r="P1244" s="4" t="s">
        <v>12746</v>
      </c>
      <c r="W1244" s="4" t="s">
        <v>22551</v>
      </c>
      <c r="X1244" s="4" t="s">
        <v>22550</v>
      </c>
      <c r="Y1244" s="32" t="s">
        <v>17069</v>
      </c>
      <c r="Z1244" s="13" t="s">
        <v>13771</v>
      </c>
      <c r="AA1244" s="4">
        <v>307</v>
      </c>
      <c r="AB1244" s="4">
        <v>30</v>
      </c>
      <c r="AC1244" s="9">
        <v>6</v>
      </c>
      <c r="AD1244" s="4">
        <v>1</v>
      </c>
      <c r="AE1244" s="4">
        <v>1</v>
      </c>
      <c r="AF1244" s="4">
        <v>3</v>
      </c>
      <c r="AG1244" s="4">
        <v>3</v>
      </c>
      <c r="AH1244" s="4">
        <v>3</v>
      </c>
      <c r="AI1244" s="4">
        <v>3</v>
      </c>
      <c r="AJ1244" s="4">
        <v>3</v>
      </c>
      <c r="AK1244" s="4">
        <v>3</v>
      </c>
      <c r="AL1244" s="4">
        <v>3</v>
      </c>
      <c r="AM1244" s="4">
        <v>3</v>
      </c>
      <c r="AN1244" s="4">
        <v>1</v>
      </c>
      <c r="AO1244" s="4">
        <v>1</v>
      </c>
      <c r="AP1244" s="4">
        <f t="shared" si="39"/>
        <v>28</v>
      </c>
      <c r="AQ1244" s="4">
        <v>2561</v>
      </c>
      <c r="AR1244" s="4">
        <v>1482</v>
      </c>
      <c r="AT1244" s="4">
        <f t="shared" si="40"/>
        <v>4043</v>
      </c>
      <c r="AU1244" s="4">
        <v>303</v>
      </c>
      <c r="AV1244" s="4">
        <v>15600</v>
      </c>
      <c r="AW1244" s="4" t="s">
        <v>13571</v>
      </c>
      <c r="BM1244" s="12"/>
      <c r="BP1244" s="4" t="s">
        <v>17279</v>
      </c>
      <c r="BQ1244" s="4" t="s">
        <v>12498</v>
      </c>
      <c r="BR1244" s="4" t="s">
        <v>35589</v>
      </c>
    </row>
    <row r="1245" spans="1:71">
      <c r="A1245" s="4">
        <v>3100525</v>
      </c>
      <c r="B1245" s="4" t="s">
        <v>22656</v>
      </c>
      <c r="C1245" s="4" t="s">
        <v>14798</v>
      </c>
      <c r="D1245" s="4" t="s">
        <v>22655</v>
      </c>
      <c r="E1245" s="4" t="s">
        <v>14798</v>
      </c>
      <c r="F1245" s="4" t="s">
        <v>12144</v>
      </c>
      <c r="G1245" s="4" t="s">
        <v>22690</v>
      </c>
      <c r="H1245" s="4" t="s">
        <v>16766</v>
      </c>
      <c r="I1245" s="4" t="s">
        <v>11764</v>
      </c>
      <c r="J1245" s="4" t="s">
        <v>11764</v>
      </c>
      <c r="L1245" s="4" t="s">
        <v>12097</v>
      </c>
      <c r="N1245" s="4" t="s">
        <v>12144</v>
      </c>
      <c r="P1245" s="4" t="s">
        <v>12746</v>
      </c>
      <c r="W1245" s="4" t="s">
        <v>18617</v>
      </c>
      <c r="X1245" s="4" t="s">
        <v>22654</v>
      </c>
      <c r="Y1245" s="32" t="s">
        <v>17637</v>
      </c>
      <c r="Z1245" s="13" t="s">
        <v>17343</v>
      </c>
      <c r="AA1245" s="4">
        <v>124</v>
      </c>
      <c r="AB1245" s="4">
        <v>54</v>
      </c>
      <c r="AC1245" s="9">
        <v>6</v>
      </c>
      <c r="AD1245" s="4">
        <v>11</v>
      </c>
      <c r="AE1245" s="4">
        <v>8</v>
      </c>
      <c r="AF1245" s="4">
        <v>8</v>
      </c>
      <c r="AG1245" s="4">
        <v>6</v>
      </c>
      <c r="AH1245" s="4">
        <v>6</v>
      </c>
      <c r="AI1245" s="4">
        <v>7</v>
      </c>
      <c r="AJ1245" s="4">
        <v>7</v>
      </c>
      <c r="AK1245" s="4">
        <v>5</v>
      </c>
      <c r="AL1245" s="4">
        <v>5</v>
      </c>
      <c r="AM1245" s="4">
        <v>5</v>
      </c>
      <c r="AN1245" s="4">
        <v>6</v>
      </c>
      <c r="AO1245" s="4">
        <v>7</v>
      </c>
      <c r="AP1245" s="4">
        <f t="shared" si="39"/>
        <v>81</v>
      </c>
      <c r="AQ1245" s="4">
        <v>7143</v>
      </c>
      <c r="AR1245" s="4">
        <v>16049</v>
      </c>
      <c r="AT1245" s="4">
        <f t="shared" si="40"/>
        <v>23192</v>
      </c>
      <c r="AU1245" s="4">
        <v>3566</v>
      </c>
      <c r="AV1245" s="4">
        <v>32102</v>
      </c>
      <c r="AW1245" s="4" t="s">
        <v>35863</v>
      </c>
      <c r="BM1245" s="12"/>
      <c r="BP1245" s="4" t="s">
        <v>17336</v>
      </c>
      <c r="BQ1245" s="4" t="s">
        <v>12498</v>
      </c>
      <c r="BR1245" s="4" t="s">
        <v>35590</v>
      </c>
    </row>
    <row r="1246" spans="1:71">
      <c r="A1246" s="4">
        <v>3100526</v>
      </c>
      <c r="B1246" s="4" t="s">
        <v>22653</v>
      </c>
      <c r="C1246" s="4" t="s">
        <v>14914</v>
      </c>
      <c r="D1246" s="4" t="s">
        <v>22764</v>
      </c>
      <c r="E1246" s="4" t="s">
        <v>14914</v>
      </c>
      <c r="F1246" s="4" t="s">
        <v>12144</v>
      </c>
      <c r="G1246" s="4" t="s">
        <v>22765</v>
      </c>
      <c r="H1246" s="4" t="s">
        <v>16766</v>
      </c>
      <c r="I1246" s="4" t="s">
        <v>11764</v>
      </c>
      <c r="J1246" s="4" t="s">
        <v>11764</v>
      </c>
      <c r="L1246" s="4" t="s">
        <v>12097</v>
      </c>
      <c r="N1246" s="4" t="s">
        <v>12144</v>
      </c>
      <c r="S1246" s="4" t="s">
        <v>12144</v>
      </c>
      <c r="T1246" s="4" t="s">
        <v>12144</v>
      </c>
      <c r="V1246" s="50" t="s">
        <v>22589</v>
      </c>
      <c r="W1246" s="4" t="s">
        <v>22588</v>
      </c>
      <c r="X1246" s="4" t="s">
        <v>22587</v>
      </c>
      <c r="Y1246" s="32" t="s">
        <v>17069</v>
      </c>
      <c r="Z1246" s="13" t="s">
        <v>13771</v>
      </c>
      <c r="AA1246" s="4">
        <v>307</v>
      </c>
      <c r="AB1246" s="4">
        <v>53</v>
      </c>
      <c r="AC1246" s="9">
        <v>6</v>
      </c>
      <c r="AD1246" s="4">
        <v>5</v>
      </c>
      <c r="AE1246" s="4">
        <v>5</v>
      </c>
      <c r="AF1246" s="4">
        <v>5</v>
      </c>
      <c r="AG1246" s="4">
        <v>5</v>
      </c>
      <c r="AH1246" s="4">
        <v>5</v>
      </c>
      <c r="AI1246" s="4">
        <v>5</v>
      </c>
      <c r="AJ1246" s="4">
        <v>5</v>
      </c>
      <c r="AK1246" s="4">
        <v>5</v>
      </c>
      <c r="AL1246" s="4">
        <v>5</v>
      </c>
      <c r="AM1246" s="4">
        <v>5</v>
      </c>
      <c r="AN1246" s="4">
        <v>5</v>
      </c>
      <c r="AO1246" s="4">
        <v>5</v>
      </c>
      <c r="AP1246" s="4">
        <f t="shared" si="39"/>
        <v>60</v>
      </c>
      <c r="AQ1246" s="4">
        <v>9177</v>
      </c>
      <c r="AR1246" s="4">
        <v>6515</v>
      </c>
      <c r="AT1246" s="4">
        <f t="shared" si="40"/>
        <v>15692</v>
      </c>
      <c r="AU1246" s="4">
        <v>733</v>
      </c>
      <c r="AV1246" s="4">
        <v>29308</v>
      </c>
      <c r="AW1246" s="4" t="s">
        <v>12448</v>
      </c>
      <c r="BM1246" s="12"/>
      <c r="BP1246" s="4" t="s">
        <v>17279</v>
      </c>
      <c r="BQ1246" s="4" t="s">
        <v>12498</v>
      </c>
      <c r="BR1246" s="4" t="s">
        <v>35469</v>
      </c>
    </row>
    <row r="1247" spans="1:71">
      <c r="A1247" s="4">
        <v>3100527</v>
      </c>
      <c r="B1247" s="4" t="s">
        <v>22646</v>
      </c>
      <c r="C1247" s="4" t="s">
        <v>22537</v>
      </c>
      <c r="D1247" s="4" t="s">
        <v>16968</v>
      </c>
      <c r="E1247" s="4" t="s">
        <v>14601</v>
      </c>
      <c r="F1247" s="4" t="s">
        <v>12746</v>
      </c>
      <c r="G1247" s="4" t="s">
        <v>22536</v>
      </c>
      <c r="H1247" s="4" t="s">
        <v>16766</v>
      </c>
      <c r="I1247" s="4" t="s">
        <v>11764</v>
      </c>
      <c r="J1247" s="4" t="s">
        <v>11764</v>
      </c>
      <c r="L1247" s="4" t="s">
        <v>12097</v>
      </c>
      <c r="N1247" s="4" t="s">
        <v>12144</v>
      </c>
      <c r="P1247" s="4" t="s">
        <v>12746</v>
      </c>
      <c r="W1247" s="4" t="s">
        <v>1357</v>
      </c>
      <c r="X1247" s="4" t="s">
        <v>22535</v>
      </c>
      <c r="Y1247" s="32" t="s">
        <v>17069</v>
      </c>
      <c r="Z1247" s="13" t="s">
        <v>13771</v>
      </c>
      <c r="AA1247" s="4">
        <v>84</v>
      </c>
      <c r="AB1247" s="4">
        <v>32</v>
      </c>
      <c r="AC1247" s="9">
        <v>4</v>
      </c>
      <c r="AG1247" s="4">
        <v>2</v>
      </c>
      <c r="AH1247" s="4">
        <v>2</v>
      </c>
      <c r="AI1247" s="4">
        <v>2</v>
      </c>
      <c r="AJ1247" s="4">
        <v>2</v>
      </c>
      <c r="AK1247" s="4">
        <v>2</v>
      </c>
      <c r="AL1247" s="4">
        <v>2</v>
      </c>
      <c r="AM1247" s="4">
        <v>2</v>
      </c>
      <c r="AP1247" s="4">
        <f t="shared" si="39"/>
        <v>14</v>
      </c>
      <c r="AQ1247" s="4">
        <v>1440</v>
      </c>
      <c r="AR1247" s="4">
        <v>3200</v>
      </c>
      <c r="AT1247" s="4">
        <f t="shared" si="40"/>
        <v>4640</v>
      </c>
      <c r="AU1247" s="4">
        <v>260</v>
      </c>
      <c r="AV1247" s="4">
        <v>5600</v>
      </c>
      <c r="AW1247" s="4" t="s">
        <v>12610</v>
      </c>
      <c r="BM1247" s="12"/>
      <c r="BP1247" s="4" t="s">
        <v>17336</v>
      </c>
      <c r="BQ1247" s="4" t="s">
        <v>12498</v>
      </c>
    </row>
    <row r="1248" spans="1:71">
      <c r="A1248" s="4">
        <v>3100528</v>
      </c>
      <c r="B1248" s="4" t="s">
        <v>22534</v>
      </c>
      <c r="C1248" s="4" t="s">
        <v>22533</v>
      </c>
      <c r="D1248" s="4" t="s">
        <v>14149</v>
      </c>
      <c r="E1248" s="4" t="s">
        <v>22533</v>
      </c>
      <c r="F1248" s="4" t="s">
        <v>12144</v>
      </c>
      <c r="G1248" s="4" t="s">
        <v>14149</v>
      </c>
      <c r="H1248" s="4" t="s">
        <v>16766</v>
      </c>
      <c r="I1248" s="4" t="s">
        <v>11764</v>
      </c>
      <c r="J1248" s="4" t="s">
        <v>11764</v>
      </c>
      <c r="L1248" s="4" t="s">
        <v>12097</v>
      </c>
      <c r="N1248" s="4" t="s">
        <v>12144</v>
      </c>
      <c r="P1248" s="4" t="s">
        <v>12746</v>
      </c>
      <c r="W1248" s="4" t="s">
        <v>18795</v>
      </c>
      <c r="X1248" s="4" t="s">
        <v>22532</v>
      </c>
      <c r="Y1248" s="32" t="s">
        <v>17069</v>
      </c>
      <c r="Z1248" s="13" t="s">
        <v>13771</v>
      </c>
      <c r="AA1248" s="4">
        <v>160</v>
      </c>
      <c r="AB1248" s="4">
        <v>40</v>
      </c>
      <c r="AC1248" s="9">
        <v>4</v>
      </c>
      <c r="AD1248" s="4">
        <v>2</v>
      </c>
      <c r="AE1248" s="4">
        <v>2</v>
      </c>
      <c r="AF1248" s="4">
        <v>9</v>
      </c>
      <c r="AG1248" s="4">
        <v>11</v>
      </c>
      <c r="AH1248" s="4">
        <v>11</v>
      </c>
      <c r="AI1248" s="4">
        <v>11</v>
      </c>
      <c r="AJ1248" s="4">
        <v>11</v>
      </c>
      <c r="AK1248" s="4">
        <v>11</v>
      </c>
      <c r="AL1248" s="4">
        <v>11</v>
      </c>
      <c r="AM1248" s="4">
        <v>11</v>
      </c>
      <c r="AN1248" s="4">
        <v>2</v>
      </c>
      <c r="AO1248" s="4">
        <v>2</v>
      </c>
      <c r="AP1248" s="4">
        <f t="shared" si="39"/>
        <v>94</v>
      </c>
      <c r="AQ1248" s="4">
        <v>8345</v>
      </c>
      <c r="AR1248" s="4">
        <v>17731</v>
      </c>
      <c r="AT1248" s="4">
        <f t="shared" si="40"/>
        <v>26076</v>
      </c>
      <c r="AU1248" s="4">
        <v>10485</v>
      </c>
      <c r="AV1248" s="4">
        <v>37946</v>
      </c>
      <c r="AW1248" s="4" t="s">
        <v>7752</v>
      </c>
      <c r="BM1248" s="12"/>
      <c r="BP1248" s="4" t="s">
        <v>17279</v>
      </c>
      <c r="BQ1248" s="4" t="s">
        <v>12498</v>
      </c>
      <c r="BR1248" s="84" t="s">
        <v>35592</v>
      </c>
    </row>
    <row r="1249" spans="1:75">
      <c r="A1249" s="4">
        <v>3100529</v>
      </c>
      <c r="B1249" s="4" t="s">
        <v>22531</v>
      </c>
      <c r="C1249" s="4" t="s">
        <v>16615</v>
      </c>
      <c r="D1249" s="4" t="s">
        <v>22525</v>
      </c>
      <c r="E1249" s="4" t="s">
        <v>16615</v>
      </c>
      <c r="F1249" s="4" t="s">
        <v>12144</v>
      </c>
      <c r="G1249" s="4" t="s">
        <v>22526</v>
      </c>
      <c r="H1249" s="4" t="s">
        <v>16766</v>
      </c>
      <c r="I1249" s="4" t="s">
        <v>11764</v>
      </c>
      <c r="J1249" s="4" t="s">
        <v>11764</v>
      </c>
      <c r="L1249" s="4" t="s">
        <v>12097</v>
      </c>
      <c r="N1249" s="4" t="s">
        <v>12144</v>
      </c>
      <c r="P1249" s="4" t="s">
        <v>12746</v>
      </c>
      <c r="V1249" s="50" t="s">
        <v>12638</v>
      </c>
      <c r="W1249" s="4" t="s">
        <v>22429</v>
      </c>
      <c r="X1249" s="4" t="s">
        <v>22428</v>
      </c>
      <c r="Y1249" s="32" t="s">
        <v>17637</v>
      </c>
      <c r="Z1249" s="13" t="s">
        <v>17343</v>
      </c>
      <c r="AA1249" s="4">
        <v>210</v>
      </c>
      <c r="AB1249" s="4">
        <v>60</v>
      </c>
      <c r="AC1249" s="9">
        <v>6</v>
      </c>
      <c r="AD1249" s="4">
        <v>2</v>
      </c>
      <c r="AE1249" s="4">
        <v>2</v>
      </c>
      <c r="AF1249" s="4">
        <v>3</v>
      </c>
      <c r="AG1249" s="4">
        <v>4</v>
      </c>
      <c r="AH1249" s="4">
        <v>4</v>
      </c>
      <c r="AI1249" s="4">
        <v>4</v>
      </c>
      <c r="AJ1249" s="4">
        <v>4</v>
      </c>
      <c r="AK1249" s="4">
        <v>2</v>
      </c>
      <c r="AL1249" s="4">
        <v>2</v>
      </c>
      <c r="AM1249" s="4">
        <v>3</v>
      </c>
      <c r="AN1249" s="4">
        <v>2</v>
      </c>
      <c r="AP1249" s="4">
        <f t="shared" si="39"/>
        <v>32</v>
      </c>
      <c r="AQ1249" s="4">
        <v>3321</v>
      </c>
      <c r="AR1249" s="4">
        <v>10875</v>
      </c>
      <c r="AT1249" s="4">
        <f t="shared" si="40"/>
        <v>14196</v>
      </c>
      <c r="AU1249" s="4">
        <v>5388</v>
      </c>
      <c r="AV1249" s="4">
        <v>31200</v>
      </c>
      <c r="AW1249" s="4" t="s">
        <v>7752</v>
      </c>
      <c r="BM1249" s="12"/>
      <c r="BP1249" s="4" t="s">
        <v>17336</v>
      </c>
      <c r="BQ1249" s="4" t="s">
        <v>12498</v>
      </c>
      <c r="BR1249" s="4" t="s">
        <v>35721</v>
      </c>
    </row>
    <row r="1250" spans="1:75">
      <c r="A1250" s="4">
        <v>3100530</v>
      </c>
      <c r="B1250" s="4" t="s">
        <v>22524</v>
      </c>
      <c r="C1250" s="4" t="s">
        <v>22523</v>
      </c>
      <c r="D1250" s="4" t="s">
        <v>22576</v>
      </c>
      <c r="F1250" s="4" t="s">
        <v>12144</v>
      </c>
      <c r="G1250" s="4" t="s">
        <v>22522</v>
      </c>
      <c r="H1250" s="4" t="s">
        <v>16766</v>
      </c>
      <c r="I1250" s="4" t="s">
        <v>11764</v>
      </c>
      <c r="J1250" s="4" t="s">
        <v>11764</v>
      </c>
      <c r="L1250" s="4" t="s">
        <v>12097</v>
      </c>
      <c r="N1250" s="4" t="s">
        <v>12144</v>
      </c>
      <c r="P1250" s="4" t="s">
        <v>12746</v>
      </c>
      <c r="W1250" s="4" t="s">
        <v>22575</v>
      </c>
      <c r="X1250" s="4" t="s">
        <v>20437</v>
      </c>
      <c r="Y1250" s="32" t="s">
        <v>17069</v>
      </c>
      <c r="Z1250" s="13" t="s">
        <v>17742</v>
      </c>
      <c r="AA1250" s="4">
        <v>120</v>
      </c>
      <c r="AB1250" s="4">
        <v>54</v>
      </c>
      <c r="AC1250" s="9">
        <v>6</v>
      </c>
      <c r="AI1250" s="4">
        <v>1</v>
      </c>
      <c r="AJ1250" s="4">
        <v>1</v>
      </c>
      <c r="AK1250" s="4">
        <v>1</v>
      </c>
      <c r="AP1250" s="4">
        <f t="shared" si="39"/>
        <v>3</v>
      </c>
      <c r="AQ1250" s="4">
        <v>756</v>
      </c>
      <c r="AR1250" s="4">
        <v>1425</v>
      </c>
      <c r="AT1250" s="4">
        <f t="shared" si="40"/>
        <v>2181</v>
      </c>
      <c r="AU1250" s="4">
        <v>151</v>
      </c>
      <c r="AV1250" s="4">
        <v>6121</v>
      </c>
      <c r="AW1250" s="4" t="s">
        <v>22574</v>
      </c>
      <c r="BM1250" s="12"/>
      <c r="BP1250" s="4" t="s">
        <v>17279</v>
      </c>
      <c r="BQ1250" s="4" t="s">
        <v>12498</v>
      </c>
      <c r="BR1250" s="4" t="s">
        <v>35722</v>
      </c>
    </row>
    <row r="1251" spans="1:75">
      <c r="A1251" s="4">
        <v>3100531</v>
      </c>
      <c r="B1251" s="4" t="s">
        <v>22573</v>
      </c>
      <c r="C1251" s="4" t="s">
        <v>22668</v>
      </c>
      <c r="D1251" s="4" t="s">
        <v>22519</v>
      </c>
      <c r="F1251" s="4" t="s">
        <v>12144</v>
      </c>
      <c r="G1251" s="4" t="s">
        <v>22410</v>
      </c>
      <c r="H1251" s="4" t="s">
        <v>16766</v>
      </c>
      <c r="I1251" s="4" t="s">
        <v>11764</v>
      </c>
      <c r="J1251" s="4" t="s">
        <v>11764</v>
      </c>
      <c r="L1251" s="4" t="s">
        <v>12097</v>
      </c>
      <c r="N1251" s="4" t="s">
        <v>12144</v>
      </c>
      <c r="P1251" s="4" t="s">
        <v>12746</v>
      </c>
      <c r="W1251" s="4" t="s">
        <v>22518</v>
      </c>
      <c r="X1251" s="4" t="s">
        <v>15305</v>
      </c>
      <c r="Y1251" s="32" t="s">
        <v>17069</v>
      </c>
      <c r="Z1251" s="13" t="s">
        <v>13771</v>
      </c>
      <c r="AA1251" s="4">
        <v>250</v>
      </c>
      <c r="AB1251" s="4">
        <v>60</v>
      </c>
      <c r="AC1251" s="9">
        <v>6</v>
      </c>
      <c r="AD1251" s="4">
        <v>7</v>
      </c>
      <c r="AE1251" s="4">
        <v>7</v>
      </c>
      <c r="AF1251" s="4">
        <v>13</v>
      </c>
      <c r="AG1251" s="4">
        <v>13</v>
      </c>
      <c r="AH1251" s="4">
        <v>13</v>
      </c>
      <c r="AI1251" s="4">
        <v>13</v>
      </c>
      <c r="AJ1251" s="4">
        <v>13</v>
      </c>
      <c r="AK1251" s="4">
        <v>13</v>
      </c>
      <c r="AL1251" s="4">
        <v>7</v>
      </c>
      <c r="AM1251" s="4">
        <v>7</v>
      </c>
      <c r="AN1251" s="4">
        <v>7</v>
      </c>
      <c r="AO1251" s="4">
        <v>7</v>
      </c>
      <c r="AP1251" s="4">
        <f t="shared" si="39"/>
        <v>120</v>
      </c>
      <c r="AQ1251" s="4">
        <v>9782</v>
      </c>
      <c r="AR1251" s="4">
        <v>19232</v>
      </c>
      <c r="AT1251" s="4">
        <f t="shared" si="40"/>
        <v>29014</v>
      </c>
      <c r="AU1251" s="4">
        <v>7500</v>
      </c>
      <c r="AV1251" s="4">
        <v>39745</v>
      </c>
      <c r="AW1251" s="4" t="s">
        <v>7752</v>
      </c>
      <c r="AX1251" s="4">
        <v>250</v>
      </c>
      <c r="AY1251" s="4">
        <v>10000</v>
      </c>
      <c r="AZ1251" s="4" t="s">
        <v>13626</v>
      </c>
      <c r="BM1251" s="12"/>
      <c r="BP1251" s="4" t="s">
        <v>17279</v>
      </c>
      <c r="BQ1251" s="4" t="s">
        <v>12498</v>
      </c>
      <c r="BR1251" s="4" t="s">
        <v>35723</v>
      </c>
      <c r="BS1251" s="4" t="s">
        <v>35900</v>
      </c>
      <c r="BU1251" s="4">
        <v>2</v>
      </c>
      <c r="BW1251" s="4" t="s">
        <v>552</v>
      </c>
    </row>
    <row r="1252" spans="1:75">
      <c r="A1252" s="4">
        <v>3100424</v>
      </c>
      <c r="B1252" s="4" t="s">
        <v>23024</v>
      </c>
      <c r="C1252" s="4" t="s">
        <v>12884</v>
      </c>
      <c r="D1252" s="4" t="s">
        <v>23021</v>
      </c>
      <c r="E1252" s="4" t="s">
        <v>23023</v>
      </c>
      <c r="F1252" s="4" t="s">
        <v>12144</v>
      </c>
      <c r="G1252" s="4" t="s">
        <v>23022</v>
      </c>
      <c r="H1252" s="4" t="s">
        <v>16894</v>
      </c>
      <c r="I1252" s="4" t="s">
        <v>12540</v>
      </c>
      <c r="J1252" s="4" t="s">
        <v>12540</v>
      </c>
      <c r="L1252" s="4" t="s">
        <v>23066</v>
      </c>
      <c r="N1252" s="4" t="s">
        <v>12144</v>
      </c>
      <c r="P1252" s="4" t="s">
        <v>12746</v>
      </c>
      <c r="W1252" s="4" t="s">
        <v>23020</v>
      </c>
      <c r="X1252" s="4" t="s">
        <v>23019</v>
      </c>
      <c r="Y1252" s="32" t="s">
        <v>17069</v>
      </c>
      <c r="Z1252" s="13" t="s">
        <v>13771</v>
      </c>
      <c r="AA1252" s="4">
        <v>116</v>
      </c>
      <c r="AB1252" s="4">
        <v>49</v>
      </c>
      <c r="AC1252" s="9">
        <v>5.5</v>
      </c>
      <c r="AD1252" s="4">
        <v>2</v>
      </c>
      <c r="AE1252" s="4">
        <v>2</v>
      </c>
      <c r="AF1252" s="4">
        <v>2</v>
      </c>
      <c r="AG1252" s="4">
        <v>2</v>
      </c>
      <c r="AH1252" s="4">
        <v>6</v>
      </c>
      <c r="AI1252" s="4">
        <v>6</v>
      </c>
      <c r="AJ1252" s="4">
        <v>6</v>
      </c>
      <c r="AK1252" s="4">
        <v>6</v>
      </c>
      <c r="AL1252" s="4">
        <v>6</v>
      </c>
      <c r="AM1252" s="4">
        <v>6</v>
      </c>
      <c r="AN1252" s="4">
        <v>2</v>
      </c>
      <c r="AO1252" s="4">
        <v>2</v>
      </c>
      <c r="AP1252" s="4">
        <f t="shared" si="39"/>
        <v>48</v>
      </c>
      <c r="AQ1252" s="4">
        <v>5275</v>
      </c>
      <c r="AR1252" s="4">
        <v>11317</v>
      </c>
      <c r="AT1252" s="4">
        <f t="shared" si="40"/>
        <v>16592</v>
      </c>
      <c r="AU1252" s="4">
        <v>5000</v>
      </c>
      <c r="AV1252" s="4">
        <v>32000</v>
      </c>
      <c r="AW1252" s="4" t="s">
        <v>7752</v>
      </c>
      <c r="AX1252" s="4">
        <v>10</v>
      </c>
      <c r="AY1252" s="4">
        <v>600</v>
      </c>
      <c r="AZ1252" s="4" t="s">
        <v>13226</v>
      </c>
      <c r="BM1252" s="12"/>
      <c r="BN1252" s="4" t="s">
        <v>23018</v>
      </c>
      <c r="BP1252" s="4" t="s">
        <v>17336</v>
      </c>
      <c r="BQ1252" s="4" t="s">
        <v>12498</v>
      </c>
      <c r="BR1252" s="4" t="s">
        <v>35766</v>
      </c>
    </row>
    <row r="1253" spans="1:75">
      <c r="A1253" s="4">
        <v>3100532</v>
      </c>
      <c r="B1253" s="4" t="s">
        <v>22517</v>
      </c>
      <c r="C1253" s="4" t="s">
        <v>22516</v>
      </c>
      <c r="D1253" s="4" t="s">
        <v>22513</v>
      </c>
      <c r="E1253" s="4" t="s">
        <v>22515</v>
      </c>
      <c r="F1253" s="4" t="s">
        <v>12746</v>
      </c>
      <c r="G1253" s="4" t="s">
        <v>22514</v>
      </c>
      <c r="H1253" s="4" t="s">
        <v>16766</v>
      </c>
      <c r="I1253" s="4" t="s">
        <v>11764</v>
      </c>
      <c r="J1253" s="4" t="s">
        <v>11764</v>
      </c>
      <c r="L1253" s="4" t="s">
        <v>12097</v>
      </c>
      <c r="N1253" s="4" t="s">
        <v>12144</v>
      </c>
      <c r="P1253" s="4" t="s">
        <v>12746</v>
      </c>
      <c r="W1253" s="4" t="s">
        <v>12783</v>
      </c>
      <c r="X1253" s="4" t="s">
        <v>14647</v>
      </c>
      <c r="Y1253" s="32" t="s">
        <v>17069</v>
      </c>
      <c r="Z1253" s="13" t="s">
        <v>13771</v>
      </c>
      <c r="AA1253" s="4">
        <v>304</v>
      </c>
      <c r="AB1253" s="4">
        <v>44</v>
      </c>
      <c r="AC1253" s="9">
        <v>5.5</v>
      </c>
      <c r="AD1253" s="4">
        <v>1</v>
      </c>
      <c r="AE1253" s="4">
        <v>1</v>
      </c>
      <c r="AF1253" s="4">
        <v>3</v>
      </c>
      <c r="AG1253" s="4">
        <v>3</v>
      </c>
      <c r="AH1253" s="4">
        <v>3</v>
      </c>
      <c r="AI1253" s="4">
        <v>3</v>
      </c>
      <c r="AJ1253" s="4">
        <v>3</v>
      </c>
      <c r="AK1253" s="4">
        <v>3</v>
      </c>
      <c r="AL1253" s="4">
        <v>3</v>
      </c>
      <c r="AM1253" s="4">
        <v>3</v>
      </c>
      <c r="AN1253" s="4">
        <v>1</v>
      </c>
      <c r="AO1253" s="4">
        <v>1</v>
      </c>
      <c r="AP1253" s="4">
        <f t="shared" si="39"/>
        <v>28</v>
      </c>
      <c r="AQ1253" s="4">
        <v>2500</v>
      </c>
      <c r="AR1253" s="4">
        <v>5576</v>
      </c>
      <c r="AT1253" s="4">
        <f t="shared" si="40"/>
        <v>8076</v>
      </c>
      <c r="AU1253" s="4">
        <v>1710</v>
      </c>
      <c r="AV1253" s="4">
        <v>12000</v>
      </c>
      <c r="AW1253" s="4" t="s">
        <v>7752</v>
      </c>
      <c r="BM1253" s="12"/>
      <c r="BP1253" s="4" t="s">
        <v>17279</v>
      </c>
      <c r="BQ1253" s="4" t="s">
        <v>12498</v>
      </c>
    </row>
    <row r="1254" spans="1:75">
      <c r="A1254" s="4">
        <v>3100533</v>
      </c>
      <c r="B1254" s="4" t="s">
        <v>22512</v>
      </c>
      <c r="C1254" s="4" t="s">
        <v>16598</v>
      </c>
      <c r="D1254" s="4" t="s">
        <v>22417</v>
      </c>
      <c r="E1254" s="4" t="s">
        <v>22511</v>
      </c>
      <c r="F1254" s="4" t="s">
        <v>12746</v>
      </c>
      <c r="G1254" s="4" t="s">
        <v>11764</v>
      </c>
      <c r="H1254" s="4" t="s">
        <v>16766</v>
      </c>
      <c r="I1254" s="4" t="s">
        <v>11764</v>
      </c>
      <c r="J1254" s="4" t="s">
        <v>11764</v>
      </c>
      <c r="L1254" s="4" t="s">
        <v>12097</v>
      </c>
      <c r="N1254" s="4" t="s">
        <v>12144</v>
      </c>
      <c r="P1254" s="4" t="s">
        <v>12746</v>
      </c>
      <c r="T1254" s="4" t="s">
        <v>12144</v>
      </c>
      <c r="V1254" s="50" t="s">
        <v>22510</v>
      </c>
      <c r="W1254" s="4" t="s">
        <v>12783</v>
      </c>
      <c r="X1254" s="4" t="s">
        <v>14158</v>
      </c>
      <c r="Y1254" s="32" t="s">
        <v>17069</v>
      </c>
      <c r="Z1254" s="13" t="s">
        <v>13771</v>
      </c>
      <c r="AA1254" s="4">
        <v>200</v>
      </c>
      <c r="AB1254" s="4">
        <v>30</v>
      </c>
      <c r="AC1254" s="9">
        <v>3</v>
      </c>
      <c r="AD1254" s="4">
        <v>1</v>
      </c>
      <c r="AE1254" s="4">
        <v>1</v>
      </c>
      <c r="AF1254" s="4">
        <v>2</v>
      </c>
      <c r="AG1254" s="4">
        <v>2</v>
      </c>
      <c r="AH1254" s="4">
        <v>2</v>
      </c>
      <c r="AI1254" s="4">
        <v>2</v>
      </c>
      <c r="AJ1254" s="4">
        <v>2</v>
      </c>
      <c r="AK1254" s="4">
        <v>2</v>
      </c>
      <c r="AL1254" s="4">
        <v>2</v>
      </c>
      <c r="AM1254" s="4">
        <v>2</v>
      </c>
      <c r="AP1254" s="4">
        <f t="shared" si="39"/>
        <v>18</v>
      </c>
      <c r="AQ1254" s="4">
        <v>1360</v>
      </c>
      <c r="AR1254" s="4">
        <v>4910</v>
      </c>
      <c r="AT1254" s="4">
        <f t="shared" si="40"/>
        <v>6270</v>
      </c>
      <c r="AU1254" s="4">
        <v>1143</v>
      </c>
      <c r="AV1254" s="4">
        <v>8000</v>
      </c>
      <c r="AW1254" s="4" t="s">
        <v>7752</v>
      </c>
      <c r="BM1254" s="12"/>
      <c r="BP1254" s="4" t="s">
        <v>17279</v>
      </c>
      <c r="BQ1254" s="4" t="s">
        <v>12498</v>
      </c>
      <c r="BR1254" s="4" t="s">
        <v>16231</v>
      </c>
    </row>
    <row r="1255" spans="1:75">
      <c r="A1255" s="4">
        <v>3100534</v>
      </c>
      <c r="B1255" s="4" t="s">
        <v>22509</v>
      </c>
      <c r="C1255" s="4" t="s">
        <v>13356</v>
      </c>
      <c r="D1255" s="4" t="s">
        <v>22413</v>
      </c>
      <c r="E1255" s="4" t="s">
        <v>13356</v>
      </c>
      <c r="F1255" s="4" t="s">
        <v>12746</v>
      </c>
      <c r="G1255" s="4" t="s">
        <v>13357</v>
      </c>
      <c r="H1255" s="4" t="s">
        <v>16766</v>
      </c>
      <c r="I1255" s="4" t="s">
        <v>11764</v>
      </c>
      <c r="J1255" s="4" t="s">
        <v>11764</v>
      </c>
      <c r="L1255" s="4" t="s">
        <v>12097</v>
      </c>
      <c r="N1255" s="4" t="s">
        <v>12144</v>
      </c>
      <c r="P1255" s="4" t="s">
        <v>12746</v>
      </c>
      <c r="W1255" s="4" t="s">
        <v>12783</v>
      </c>
      <c r="X1255" s="4" t="s">
        <v>12064</v>
      </c>
      <c r="Y1255" s="32" t="s">
        <v>17069</v>
      </c>
      <c r="Z1255" s="13" t="s">
        <v>13771</v>
      </c>
      <c r="AA1255" s="4">
        <v>160</v>
      </c>
      <c r="AB1255" s="4">
        <v>40</v>
      </c>
      <c r="AC1255" s="9">
        <v>5</v>
      </c>
      <c r="AG1255" s="4">
        <v>2</v>
      </c>
      <c r="AH1255" s="4">
        <v>2</v>
      </c>
      <c r="AI1255" s="4">
        <v>2</v>
      </c>
      <c r="AJ1255" s="4">
        <v>2</v>
      </c>
      <c r="AK1255" s="4">
        <v>2</v>
      </c>
      <c r="AL1255" s="4">
        <v>2</v>
      </c>
      <c r="AM1255" s="4">
        <v>2</v>
      </c>
      <c r="AP1255" s="4">
        <f t="shared" si="39"/>
        <v>14</v>
      </c>
      <c r="AQ1255" s="4">
        <v>910</v>
      </c>
      <c r="AR1255" s="4">
        <v>3053</v>
      </c>
      <c r="AT1255" s="4">
        <f t="shared" si="40"/>
        <v>3963</v>
      </c>
      <c r="AU1255" s="4">
        <v>1051</v>
      </c>
      <c r="AV1255" s="4">
        <v>7360</v>
      </c>
      <c r="AW1255" s="4" t="s">
        <v>7752</v>
      </c>
      <c r="BM1255" s="12"/>
      <c r="BP1255" s="4" t="s">
        <v>17279</v>
      </c>
      <c r="BQ1255" s="4" t="s">
        <v>12498</v>
      </c>
    </row>
    <row r="1256" spans="1:75">
      <c r="A1256" s="4">
        <v>3100535</v>
      </c>
      <c r="B1256" s="4" t="s">
        <v>22508</v>
      </c>
      <c r="C1256" s="4" t="s">
        <v>22411</v>
      </c>
      <c r="D1256" s="4" t="s">
        <v>22409</v>
      </c>
      <c r="F1256" s="4" t="s">
        <v>12144</v>
      </c>
      <c r="G1256" s="4" t="s">
        <v>22410</v>
      </c>
      <c r="H1256" s="4" t="s">
        <v>16766</v>
      </c>
      <c r="I1256" s="4" t="s">
        <v>11764</v>
      </c>
      <c r="J1256" s="4" t="s">
        <v>11764</v>
      </c>
      <c r="L1256" s="4" t="s">
        <v>12097</v>
      </c>
      <c r="N1256" s="4" t="s">
        <v>12144</v>
      </c>
      <c r="P1256" s="4" t="s">
        <v>12746</v>
      </c>
      <c r="W1256" s="4" t="s">
        <v>22408</v>
      </c>
      <c r="X1256" s="4" t="s">
        <v>13410</v>
      </c>
      <c r="Y1256" s="32" t="s">
        <v>12901</v>
      </c>
      <c r="Z1256" s="13" t="s">
        <v>19844</v>
      </c>
      <c r="AA1256" s="4">
        <v>140</v>
      </c>
      <c r="AB1256" s="4">
        <v>55</v>
      </c>
      <c r="AC1256" s="9">
        <v>5.5</v>
      </c>
      <c r="AD1256" s="4">
        <v>4</v>
      </c>
      <c r="AE1256" s="4">
        <v>4</v>
      </c>
      <c r="AF1256" s="4">
        <v>4</v>
      </c>
      <c r="AG1256" s="4">
        <v>4</v>
      </c>
      <c r="AH1256" s="4">
        <v>4</v>
      </c>
      <c r="AI1256" s="4">
        <v>1</v>
      </c>
      <c r="AJ1256" s="4">
        <v>1</v>
      </c>
      <c r="AK1256" s="4">
        <v>2</v>
      </c>
      <c r="AM1256" s="4">
        <v>3</v>
      </c>
      <c r="AN1256" s="4">
        <v>2</v>
      </c>
      <c r="AO1256" s="4">
        <v>4</v>
      </c>
      <c r="AP1256" s="4">
        <f t="shared" si="39"/>
        <v>33</v>
      </c>
      <c r="AQ1256" s="4">
        <v>2860</v>
      </c>
      <c r="AR1256" s="4">
        <v>8864</v>
      </c>
      <c r="AT1256" s="4">
        <f t="shared" si="40"/>
        <v>11724</v>
      </c>
      <c r="AU1256" s="4">
        <v>2521</v>
      </c>
      <c r="AV1256" s="4">
        <v>17652</v>
      </c>
      <c r="AW1256" s="4" t="s">
        <v>7752</v>
      </c>
      <c r="AX1256" s="4">
        <v>50</v>
      </c>
      <c r="AY1256" s="4">
        <v>2000</v>
      </c>
      <c r="AZ1256" s="4" t="s">
        <v>13626</v>
      </c>
      <c r="BM1256" s="12"/>
      <c r="BP1256" s="4" t="s">
        <v>17279</v>
      </c>
      <c r="BQ1256" s="4" t="s">
        <v>12498</v>
      </c>
      <c r="BR1256" s="4" t="s">
        <v>35767</v>
      </c>
    </row>
    <row r="1257" spans="1:75">
      <c r="A1257" s="4">
        <v>3100536</v>
      </c>
      <c r="B1257" s="4" t="s">
        <v>22503</v>
      </c>
      <c r="C1257" s="4" t="s">
        <v>12890</v>
      </c>
      <c r="D1257" s="4" t="s">
        <v>16799</v>
      </c>
      <c r="E1257" s="4" t="s">
        <v>12890</v>
      </c>
      <c r="F1257" s="4" t="s">
        <v>12144</v>
      </c>
      <c r="G1257" s="4" t="s">
        <v>16799</v>
      </c>
      <c r="H1257" s="4" t="s">
        <v>16766</v>
      </c>
      <c r="I1257" s="4" t="s">
        <v>11764</v>
      </c>
      <c r="J1257" s="4" t="s">
        <v>11764</v>
      </c>
      <c r="L1257" s="4" t="s">
        <v>12097</v>
      </c>
      <c r="N1257" s="4" t="s">
        <v>12144</v>
      </c>
      <c r="P1257" s="4" t="s">
        <v>12144</v>
      </c>
      <c r="Q1257" s="26" t="s">
        <v>22502</v>
      </c>
      <c r="W1257" s="4" t="s">
        <v>22501</v>
      </c>
      <c r="X1257" s="4" t="s">
        <v>6566</v>
      </c>
      <c r="Y1257" s="32" t="s">
        <v>17069</v>
      </c>
      <c r="Z1257" s="13" t="s">
        <v>13771</v>
      </c>
      <c r="AA1257" s="4">
        <v>257</v>
      </c>
      <c r="AB1257" s="4">
        <v>44</v>
      </c>
      <c r="AC1257" s="9">
        <v>5.5</v>
      </c>
      <c r="AD1257" s="4">
        <v>11</v>
      </c>
      <c r="AE1257" s="4">
        <v>12</v>
      </c>
      <c r="AF1257" s="4">
        <v>11</v>
      </c>
      <c r="AG1257" s="4">
        <v>11</v>
      </c>
      <c r="AH1257" s="4">
        <v>14</v>
      </c>
      <c r="AI1257" s="4">
        <v>8</v>
      </c>
      <c r="AJ1257" s="4">
        <v>8</v>
      </c>
      <c r="AK1257" s="4">
        <v>8</v>
      </c>
      <c r="AL1257" s="4">
        <v>8</v>
      </c>
      <c r="AM1257" s="4">
        <v>8</v>
      </c>
      <c r="AN1257" s="4">
        <v>8</v>
      </c>
      <c r="AP1257" s="4">
        <f t="shared" si="39"/>
        <v>107</v>
      </c>
      <c r="AQ1257" s="4">
        <v>9800</v>
      </c>
      <c r="AR1257" s="4">
        <v>26588</v>
      </c>
      <c r="AT1257" s="4">
        <f t="shared" si="40"/>
        <v>36388</v>
      </c>
      <c r="AU1257" s="4">
        <v>17000</v>
      </c>
      <c r="AV1257" s="4">
        <v>51000</v>
      </c>
      <c r="AW1257" s="4" t="s">
        <v>7752</v>
      </c>
      <c r="BM1257" s="12"/>
      <c r="BP1257" s="4" t="s">
        <v>17279</v>
      </c>
      <c r="BQ1257" s="4" t="s">
        <v>12498</v>
      </c>
      <c r="BR1257" s="4" t="s">
        <v>35768</v>
      </c>
    </row>
    <row r="1258" spans="1:75">
      <c r="A1258" s="4">
        <v>3100537</v>
      </c>
      <c r="B1258" s="4" t="s">
        <v>22634</v>
      </c>
      <c r="C1258" s="4" t="s">
        <v>22631</v>
      </c>
      <c r="D1258" s="4" t="s">
        <v>22630</v>
      </c>
      <c r="E1258" s="4" t="s">
        <v>22631</v>
      </c>
      <c r="F1258" s="4" t="s">
        <v>12144</v>
      </c>
      <c r="G1258" s="4" t="s">
        <v>11764</v>
      </c>
      <c r="H1258" s="4" t="s">
        <v>16766</v>
      </c>
      <c r="I1258" s="4" t="s">
        <v>11764</v>
      </c>
      <c r="J1258" s="4" t="s">
        <v>11764</v>
      </c>
      <c r="L1258" s="4" t="s">
        <v>12097</v>
      </c>
      <c r="N1258" s="4" t="s">
        <v>12144</v>
      </c>
      <c r="P1258" s="4" t="s">
        <v>12746</v>
      </c>
      <c r="W1258" s="4" t="s">
        <v>22629</v>
      </c>
      <c r="X1258" s="4" t="s">
        <v>13172</v>
      </c>
      <c r="Y1258" s="32" t="s">
        <v>17069</v>
      </c>
      <c r="Z1258" s="13" t="s">
        <v>13771</v>
      </c>
      <c r="AA1258" s="4">
        <v>307</v>
      </c>
      <c r="AB1258" s="4">
        <v>40</v>
      </c>
      <c r="AC1258" s="9">
        <v>5</v>
      </c>
      <c r="AD1258" s="4">
        <v>6</v>
      </c>
      <c r="AE1258" s="4">
        <v>6</v>
      </c>
      <c r="AF1258" s="4">
        <v>6</v>
      </c>
      <c r="AG1258" s="4">
        <v>6</v>
      </c>
      <c r="AH1258" s="4">
        <v>6</v>
      </c>
      <c r="AI1258" s="4">
        <v>6</v>
      </c>
      <c r="AJ1258" s="4">
        <v>6</v>
      </c>
      <c r="AK1258" s="4">
        <v>6</v>
      </c>
      <c r="AL1258" s="4">
        <v>6</v>
      </c>
      <c r="AM1258" s="4">
        <v>6</v>
      </c>
      <c r="AN1258" s="4">
        <v>6</v>
      </c>
      <c r="AO1258" s="4">
        <v>6</v>
      </c>
      <c r="AP1258" s="4">
        <f t="shared" si="39"/>
        <v>72</v>
      </c>
      <c r="AQ1258" s="4">
        <v>3120</v>
      </c>
      <c r="AR1258" s="4">
        <v>5642</v>
      </c>
      <c r="AT1258" s="4">
        <f t="shared" si="40"/>
        <v>8762</v>
      </c>
      <c r="AU1258" s="4">
        <v>1577</v>
      </c>
      <c r="AV1258" s="4">
        <v>16040</v>
      </c>
      <c r="AW1258" s="4" t="s">
        <v>7752</v>
      </c>
      <c r="AX1258" s="4">
        <v>109</v>
      </c>
      <c r="AY1258" s="4">
        <v>1200</v>
      </c>
      <c r="AZ1258" s="4" t="s">
        <v>13239</v>
      </c>
      <c r="BM1258" s="12"/>
      <c r="BP1258" s="4" t="s">
        <v>17279</v>
      </c>
      <c r="BQ1258" s="4" t="s">
        <v>12498</v>
      </c>
      <c r="BR1258" s="4" t="s">
        <v>35769</v>
      </c>
      <c r="BS1258" s="4" t="s">
        <v>35908</v>
      </c>
    </row>
    <row r="1259" spans="1:75">
      <c r="A1259" s="4">
        <v>3100538</v>
      </c>
      <c r="B1259" s="4" t="s">
        <v>22626</v>
      </c>
      <c r="C1259" s="4" t="s">
        <v>22625</v>
      </c>
      <c r="D1259" s="4" t="s">
        <v>22723</v>
      </c>
      <c r="E1259" s="4" t="s">
        <v>22625</v>
      </c>
      <c r="F1259" s="4" t="s">
        <v>12144</v>
      </c>
      <c r="G1259" s="4" t="s">
        <v>22624</v>
      </c>
      <c r="H1259" s="4" t="s">
        <v>16766</v>
      </c>
      <c r="I1259" s="4" t="s">
        <v>11764</v>
      </c>
      <c r="J1259" s="4" t="s">
        <v>11764</v>
      </c>
      <c r="L1259" s="4" t="s">
        <v>12097</v>
      </c>
      <c r="N1259" s="4" t="s">
        <v>12144</v>
      </c>
      <c r="P1259" s="4" t="s">
        <v>12746</v>
      </c>
      <c r="T1259" s="4" t="s">
        <v>12746</v>
      </c>
      <c r="V1259" s="50" t="s">
        <v>22590</v>
      </c>
      <c r="W1259" s="4" t="s">
        <v>22495</v>
      </c>
      <c r="X1259" s="4" t="s">
        <v>22489</v>
      </c>
      <c r="Y1259" s="32" t="s">
        <v>17637</v>
      </c>
      <c r="Z1259" s="13" t="s">
        <v>17343</v>
      </c>
      <c r="AA1259" s="4">
        <v>172</v>
      </c>
      <c r="AB1259" s="4">
        <v>54</v>
      </c>
      <c r="AC1259" s="9">
        <v>6</v>
      </c>
      <c r="AD1259" s="4">
        <v>12</v>
      </c>
      <c r="AE1259" s="4">
        <v>29</v>
      </c>
      <c r="AF1259" s="4">
        <v>27</v>
      </c>
      <c r="AG1259" s="4">
        <v>24</v>
      </c>
      <c r="AH1259" s="4">
        <v>24</v>
      </c>
      <c r="AI1259" s="4">
        <v>23</v>
      </c>
      <c r="AJ1259" s="4">
        <v>23</v>
      </c>
      <c r="AK1259" s="4">
        <v>20</v>
      </c>
      <c r="AL1259" s="4">
        <v>11</v>
      </c>
      <c r="AM1259" s="4">
        <v>6</v>
      </c>
      <c r="AN1259" s="4">
        <v>17</v>
      </c>
      <c r="AO1259" s="4">
        <v>23</v>
      </c>
      <c r="AP1259" s="4">
        <f t="shared" si="39"/>
        <v>239</v>
      </c>
      <c r="AQ1259" s="4">
        <v>25075</v>
      </c>
      <c r="AR1259" s="4">
        <v>39871</v>
      </c>
      <c r="AT1259" s="4">
        <f t="shared" si="40"/>
        <v>64946</v>
      </c>
      <c r="AU1259" s="4">
        <v>2563</v>
      </c>
      <c r="AV1259" s="4">
        <v>32806</v>
      </c>
      <c r="AW1259" s="4" t="s">
        <v>13549</v>
      </c>
      <c r="AX1259" s="4">
        <v>200</v>
      </c>
      <c r="AY1259" s="4">
        <v>1548</v>
      </c>
      <c r="AZ1259" s="4" t="s">
        <v>12922</v>
      </c>
      <c r="BA1259" s="4">
        <v>5133</v>
      </c>
      <c r="BB1259" s="4">
        <v>37474</v>
      </c>
      <c r="BC1259" s="3" t="s">
        <v>35862</v>
      </c>
      <c r="BD1259" s="4">
        <v>2764</v>
      </c>
      <c r="BE1259" s="4">
        <v>30796</v>
      </c>
      <c r="BF1259" s="4" t="s">
        <v>35863</v>
      </c>
      <c r="BG1259" s="4">
        <v>8</v>
      </c>
      <c r="BH1259" s="4">
        <v>99</v>
      </c>
      <c r="BI1259" s="4" t="s">
        <v>11153</v>
      </c>
      <c r="BM1259" s="12"/>
      <c r="BP1259" s="4" t="s">
        <v>17336</v>
      </c>
      <c r="BQ1259" s="4" t="s">
        <v>12498</v>
      </c>
      <c r="BR1259" s="4" t="s">
        <v>35909</v>
      </c>
    </row>
    <row r="1260" spans="1:75">
      <c r="A1260" s="4">
        <v>3100539</v>
      </c>
      <c r="B1260" s="4" t="s">
        <v>22488</v>
      </c>
      <c r="C1260" s="4" t="s">
        <v>22487</v>
      </c>
      <c r="D1260" s="4" t="s">
        <v>22484</v>
      </c>
      <c r="E1260" s="4" t="s">
        <v>22486</v>
      </c>
      <c r="F1260" s="4" t="s">
        <v>12746</v>
      </c>
      <c r="G1260" s="4" t="s">
        <v>22485</v>
      </c>
      <c r="H1260" s="4" t="s">
        <v>16766</v>
      </c>
      <c r="I1260" s="4" t="s">
        <v>11764</v>
      </c>
      <c r="J1260" s="4" t="s">
        <v>11764</v>
      </c>
      <c r="L1260" s="4" t="s">
        <v>12097</v>
      </c>
      <c r="N1260" s="4" t="s">
        <v>12144</v>
      </c>
      <c r="P1260" s="4" t="s">
        <v>12746</v>
      </c>
      <c r="V1260" s="50" t="s">
        <v>12746</v>
      </c>
      <c r="W1260" s="4" t="s">
        <v>12788</v>
      </c>
      <c r="X1260" s="4" t="s">
        <v>14981</v>
      </c>
      <c r="Y1260" s="32" t="s">
        <v>17637</v>
      </c>
      <c r="Z1260" s="13" t="s">
        <v>17394</v>
      </c>
      <c r="AA1260" s="4">
        <v>90</v>
      </c>
      <c r="AB1260" s="4">
        <v>18</v>
      </c>
      <c r="AC1260" s="9">
        <v>2</v>
      </c>
      <c r="AD1260" s="4">
        <v>2</v>
      </c>
      <c r="AE1260" s="4">
        <v>2</v>
      </c>
      <c r="AF1260" s="4">
        <v>2</v>
      </c>
      <c r="AG1260" s="4">
        <v>2</v>
      </c>
      <c r="AH1260" s="4">
        <v>2</v>
      </c>
      <c r="AI1260" s="4">
        <v>2</v>
      </c>
      <c r="AJ1260" s="4">
        <v>2</v>
      </c>
      <c r="AK1260" s="4">
        <v>2</v>
      </c>
      <c r="AL1260" s="4">
        <v>2</v>
      </c>
      <c r="AP1260" s="4">
        <f t="shared" si="39"/>
        <v>18</v>
      </c>
      <c r="AQ1260" s="4">
        <v>500</v>
      </c>
      <c r="AR1260" s="4">
        <v>5000</v>
      </c>
      <c r="AT1260" s="4">
        <f t="shared" si="40"/>
        <v>5500</v>
      </c>
      <c r="AU1260" s="4">
        <v>1000</v>
      </c>
      <c r="AV1260" s="4">
        <v>8000</v>
      </c>
      <c r="AW1260" s="4" t="s">
        <v>7752</v>
      </c>
      <c r="BM1260" s="12"/>
      <c r="BP1260" s="4" t="s">
        <v>17336</v>
      </c>
      <c r="BQ1260" s="4" t="s">
        <v>12498</v>
      </c>
    </row>
    <row r="1261" spans="1:75">
      <c r="A1261" s="4">
        <v>3100540</v>
      </c>
      <c r="B1261" s="4" t="s">
        <v>22481</v>
      </c>
      <c r="C1261" s="4" t="s">
        <v>22477</v>
      </c>
      <c r="D1261" s="4" t="s">
        <v>16566</v>
      </c>
      <c r="E1261" s="4" t="s">
        <v>13536</v>
      </c>
      <c r="F1261" s="4" t="s">
        <v>12746</v>
      </c>
      <c r="G1261" s="4" t="s">
        <v>11764</v>
      </c>
      <c r="H1261" s="4" t="s">
        <v>16766</v>
      </c>
      <c r="I1261" s="4" t="s">
        <v>11764</v>
      </c>
      <c r="J1261" s="4" t="s">
        <v>11764</v>
      </c>
      <c r="L1261" s="4" t="s">
        <v>12097</v>
      </c>
      <c r="N1261" s="4" t="s">
        <v>12144</v>
      </c>
      <c r="P1261" s="4" t="s">
        <v>12746</v>
      </c>
      <c r="W1261" s="4" t="s">
        <v>22476</v>
      </c>
      <c r="X1261" s="4" t="s">
        <v>6566</v>
      </c>
      <c r="Y1261" s="32" t="s">
        <v>17069</v>
      </c>
      <c r="Z1261" s="13" t="s">
        <v>17742</v>
      </c>
      <c r="AA1261" s="4">
        <v>216</v>
      </c>
      <c r="AB1261" s="4">
        <v>40</v>
      </c>
      <c r="AC1261" s="9">
        <v>6</v>
      </c>
      <c r="AD1261" s="4">
        <v>4</v>
      </c>
      <c r="AE1261" s="4">
        <v>1</v>
      </c>
      <c r="AF1261" s="4">
        <v>1</v>
      </c>
      <c r="AG1261" s="4">
        <v>2</v>
      </c>
      <c r="AH1261" s="4">
        <v>2</v>
      </c>
      <c r="AI1261" s="4">
        <v>2</v>
      </c>
      <c r="AJ1261" s="4">
        <v>2</v>
      </c>
      <c r="AK1261" s="4">
        <v>1</v>
      </c>
      <c r="AL1261" s="4">
        <v>2</v>
      </c>
      <c r="AM1261" s="4">
        <v>1</v>
      </c>
      <c r="AN1261" s="4">
        <v>1</v>
      </c>
      <c r="AO1261" s="4">
        <v>1</v>
      </c>
      <c r="AP1261" s="4">
        <f t="shared" si="39"/>
        <v>20</v>
      </c>
      <c r="AQ1261" s="4">
        <v>2723</v>
      </c>
      <c r="AR1261" s="4">
        <v>6520</v>
      </c>
      <c r="AT1261" s="4">
        <f t="shared" si="40"/>
        <v>9243</v>
      </c>
      <c r="AU1261" s="4">
        <v>1863</v>
      </c>
      <c r="AV1261" s="4">
        <v>13040</v>
      </c>
      <c r="AW1261" s="4" t="s">
        <v>7752</v>
      </c>
      <c r="BM1261" s="12"/>
      <c r="BN1261" s="12" t="s">
        <v>22473</v>
      </c>
      <c r="BP1261" s="4" t="s">
        <v>17336</v>
      </c>
      <c r="BQ1261" s="4" t="s">
        <v>12498</v>
      </c>
      <c r="BS1261" s="4" t="s">
        <v>35910</v>
      </c>
    </row>
    <row r="1262" spans="1:75">
      <c r="A1262" s="4">
        <v>3100541</v>
      </c>
      <c r="B1262" s="4" t="s">
        <v>22472</v>
      </c>
      <c r="C1262" s="4" t="s">
        <v>16564</v>
      </c>
      <c r="D1262" s="4" t="s">
        <v>22467</v>
      </c>
      <c r="E1262" s="4" t="s">
        <v>22469</v>
      </c>
      <c r="F1262" s="4" t="s">
        <v>12746</v>
      </c>
      <c r="G1262" s="4" t="s">
        <v>22468</v>
      </c>
      <c r="H1262" s="4" t="s">
        <v>16766</v>
      </c>
      <c r="I1262" s="4" t="s">
        <v>11764</v>
      </c>
      <c r="J1262" s="4" t="s">
        <v>11764</v>
      </c>
      <c r="L1262" s="4" t="s">
        <v>12097</v>
      </c>
      <c r="N1262" s="4" t="s">
        <v>12144</v>
      </c>
      <c r="P1262" s="4" t="s">
        <v>12746</v>
      </c>
      <c r="R1262" s="4" t="s">
        <v>12746</v>
      </c>
      <c r="S1262" s="4" t="s">
        <v>29869</v>
      </c>
      <c r="T1262" s="4" t="s">
        <v>12746</v>
      </c>
      <c r="U1262" s="4" t="s">
        <v>12746</v>
      </c>
      <c r="V1262" s="50" t="s">
        <v>29792</v>
      </c>
      <c r="W1262" s="4" t="s">
        <v>22465</v>
      </c>
      <c r="X1262" s="4" t="s">
        <v>22572</v>
      </c>
      <c r="Y1262" s="32" t="s">
        <v>17069</v>
      </c>
      <c r="Z1262" s="13" t="s">
        <v>13771</v>
      </c>
      <c r="AB1262" s="4">
        <v>48</v>
      </c>
      <c r="AC1262" s="9" t="s">
        <v>22571</v>
      </c>
      <c r="AD1262" s="4">
        <v>3</v>
      </c>
      <c r="AE1262" s="4">
        <v>3</v>
      </c>
      <c r="AF1262" s="4">
        <v>3</v>
      </c>
      <c r="AG1262" s="4">
        <v>3</v>
      </c>
      <c r="AH1262" s="4">
        <v>3</v>
      </c>
      <c r="AI1262" s="4">
        <v>3</v>
      </c>
      <c r="AJ1262" s="4">
        <v>3</v>
      </c>
      <c r="AK1262" s="4">
        <v>3</v>
      </c>
      <c r="AL1262" s="4">
        <v>3</v>
      </c>
      <c r="AM1262" s="4">
        <v>3</v>
      </c>
      <c r="AN1262" s="4">
        <v>3</v>
      </c>
      <c r="AO1262" s="4">
        <v>3</v>
      </c>
      <c r="AP1262" s="4">
        <f t="shared" si="39"/>
        <v>36</v>
      </c>
      <c r="AQ1262" s="4">
        <v>5517</v>
      </c>
      <c r="AR1262" s="4">
        <v>4548</v>
      </c>
      <c r="AT1262" s="4">
        <f t="shared" si="40"/>
        <v>10065</v>
      </c>
      <c r="AU1262" s="4">
        <v>1020</v>
      </c>
      <c r="AV1262" s="4">
        <v>18258</v>
      </c>
      <c r="AW1262" s="4" t="s">
        <v>12610</v>
      </c>
      <c r="BM1262" s="12"/>
      <c r="BP1262" s="4" t="s">
        <v>17279</v>
      </c>
      <c r="BQ1262" s="4" t="s">
        <v>12498</v>
      </c>
    </row>
    <row r="1263" spans="1:75">
      <c r="A1263" s="4">
        <v>3100425</v>
      </c>
      <c r="B1263" s="4" t="s">
        <v>23172</v>
      </c>
      <c r="C1263" s="4" t="s">
        <v>13863</v>
      </c>
      <c r="E1263" s="4" t="s">
        <v>13863</v>
      </c>
      <c r="F1263" s="4" t="s">
        <v>12144</v>
      </c>
      <c r="G1263" s="4" t="s">
        <v>23193</v>
      </c>
      <c r="H1263" s="4" t="s">
        <v>16894</v>
      </c>
      <c r="I1263" s="4" t="s">
        <v>12540</v>
      </c>
      <c r="J1263" s="4" t="s">
        <v>12540</v>
      </c>
      <c r="L1263" s="4" t="s">
        <v>23066</v>
      </c>
      <c r="N1263" s="4" t="s">
        <v>12144</v>
      </c>
      <c r="P1263" s="4" t="s">
        <v>12746</v>
      </c>
      <c r="W1263" s="4" t="s">
        <v>23192</v>
      </c>
      <c r="X1263" s="4" t="s">
        <v>18734</v>
      </c>
      <c r="Y1263" s="32" t="s">
        <v>11274</v>
      </c>
      <c r="Z1263" s="13" t="s">
        <v>19865</v>
      </c>
      <c r="AA1263" s="4">
        <v>175</v>
      </c>
      <c r="AB1263" s="4">
        <v>45</v>
      </c>
      <c r="AC1263" s="9">
        <v>5</v>
      </c>
      <c r="AF1263" s="4">
        <v>6</v>
      </c>
      <c r="AG1263" s="4">
        <v>7</v>
      </c>
      <c r="AH1263" s="4">
        <v>7</v>
      </c>
      <c r="AI1263" s="4">
        <v>7</v>
      </c>
      <c r="AK1263" s="4">
        <v>7</v>
      </c>
      <c r="AL1263" s="4">
        <v>7</v>
      </c>
      <c r="AM1263" s="4">
        <v>7</v>
      </c>
      <c r="AN1263" s="4">
        <v>7</v>
      </c>
      <c r="AO1263" s="4">
        <v>5</v>
      </c>
      <c r="AP1263" s="4">
        <f t="shared" si="39"/>
        <v>60</v>
      </c>
      <c r="AQ1263" s="4">
        <v>6441</v>
      </c>
      <c r="AR1263" s="4">
        <v>12857</v>
      </c>
      <c r="AT1263" s="4">
        <f t="shared" si="40"/>
        <v>19298</v>
      </c>
      <c r="AU1263" s="4">
        <v>5230</v>
      </c>
      <c r="AV1263" s="4">
        <v>41923</v>
      </c>
      <c r="AW1263" s="4" t="s">
        <v>7752</v>
      </c>
      <c r="BM1263" s="12"/>
      <c r="BN1263" s="4" t="s">
        <v>23191</v>
      </c>
      <c r="BP1263" s="4" t="s">
        <v>17336</v>
      </c>
      <c r="BQ1263" s="4" t="s">
        <v>12498</v>
      </c>
      <c r="BR1263" s="4" t="s">
        <v>35779</v>
      </c>
    </row>
    <row r="1264" spans="1:75">
      <c r="A1264" s="4">
        <v>3100542</v>
      </c>
      <c r="B1264" s="4" t="s">
        <v>22570</v>
      </c>
      <c r="C1264" s="4" t="s">
        <v>22457</v>
      </c>
      <c r="D1264" s="4" t="s">
        <v>22455</v>
      </c>
      <c r="E1264" s="4" t="s">
        <v>22457</v>
      </c>
      <c r="F1264" s="4" t="s">
        <v>12144</v>
      </c>
      <c r="G1264" s="4" t="s">
        <v>22456</v>
      </c>
      <c r="H1264" s="4" t="s">
        <v>16766</v>
      </c>
      <c r="I1264" s="4" t="s">
        <v>11764</v>
      </c>
      <c r="J1264" s="4" t="s">
        <v>11764</v>
      </c>
      <c r="L1264" s="4" t="s">
        <v>12097</v>
      </c>
      <c r="N1264" s="4" t="s">
        <v>12144</v>
      </c>
      <c r="P1264" s="4" t="s">
        <v>12144</v>
      </c>
      <c r="Q1264" s="4" t="s">
        <v>10141</v>
      </c>
      <c r="W1264" s="4" t="s">
        <v>12812</v>
      </c>
      <c r="X1264" s="4" t="s">
        <v>22454</v>
      </c>
      <c r="Y1264" s="32" t="s">
        <v>17069</v>
      </c>
      <c r="Z1264" s="13" t="s">
        <v>13771</v>
      </c>
      <c r="AA1264" s="4">
        <v>156</v>
      </c>
      <c r="AB1264" s="4">
        <v>60</v>
      </c>
      <c r="AC1264" s="9">
        <v>6</v>
      </c>
      <c r="AD1264" s="4">
        <v>7</v>
      </c>
      <c r="AE1264" s="4">
        <v>7</v>
      </c>
      <c r="AF1264" s="4">
        <v>7</v>
      </c>
      <c r="AG1264" s="4">
        <v>7</v>
      </c>
      <c r="AH1264" s="4">
        <v>5</v>
      </c>
      <c r="AI1264" s="4">
        <v>3</v>
      </c>
      <c r="AJ1264" s="4">
        <v>5</v>
      </c>
      <c r="AK1264" s="4">
        <v>5</v>
      </c>
      <c r="AL1264" s="4">
        <v>5</v>
      </c>
      <c r="AM1264" s="4">
        <v>5</v>
      </c>
      <c r="AN1264" s="4">
        <v>5</v>
      </c>
      <c r="AO1264" s="4">
        <v>5</v>
      </c>
      <c r="AP1264" s="4">
        <f t="shared" si="39"/>
        <v>66</v>
      </c>
      <c r="AQ1264" s="4">
        <v>7525</v>
      </c>
      <c r="AR1264" s="4">
        <v>13476</v>
      </c>
      <c r="AT1264" s="4">
        <f t="shared" si="40"/>
        <v>21001</v>
      </c>
      <c r="AU1264" s="4">
        <v>7962</v>
      </c>
      <c r="AV1264" s="4">
        <v>24249</v>
      </c>
      <c r="AW1264" s="4" t="s">
        <v>7752</v>
      </c>
      <c r="AX1264" s="4">
        <v>80</v>
      </c>
      <c r="AY1264" s="4">
        <v>397</v>
      </c>
      <c r="AZ1264" s="4" t="s">
        <v>12539</v>
      </c>
      <c r="BM1264" s="12"/>
      <c r="BP1264" s="4" t="s">
        <v>17336</v>
      </c>
      <c r="BQ1264" s="4" t="s">
        <v>12498</v>
      </c>
      <c r="BR1264" s="4" t="s">
        <v>35780</v>
      </c>
    </row>
    <row r="1265" spans="1:71">
      <c r="A1265" s="4">
        <v>3100543</v>
      </c>
      <c r="B1265" s="4" t="s">
        <v>22453</v>
      </c>
      <c r="C1265" s="4" t="s">
        <v>16445</v>
      </c>
      <c r="D1265" s="4" t="s">
        <v>22375</v>
      </c>
      <c r="E1265" s="4" t="s">
        <v>16444</v>
      </c>
      <c r="F1265" s="4" t="s">
        <v>12746</v>
      </c>
      <c r="G1265" s="4" t="s">
        <v>22375</v>
      </c>
      <c r="H1265" s="4" t="s">
        <v>16766</v>
      </c>
      <c r="I1265" s="4" t="s">
        <v>11764</v>
      </c>
      <c r="J1265" s="4" t="s">
        <v>11764</v>
      </c>
      <c r="L1265" s="4" t="s">
        <v>12097</v>
      </c>
      <c r="N1265" s="4" t="s">
        <v>12144</v>
      </c>
      <c r="P1265" s="4" t="s">
        <v>12746</v>
      </c>
      <c r="W1265" s="4" t="s">
        <v>6766</v>
      </c>
      <c r="X1265" s="4" t="s">
        <v>22374</v>
      </c>
      <c r="Y1265" s="32" t="s">
        <v>17637</v>
      </c>
      <c r="Z1265" s="13" t="s">
        <v>17343</v>
      </c>
      <c r="AA1265" s="4">
        <v>306</v>
      </c>
      <c r="AB1265" s="4">
        <v>54</v>
      </c>
      <c r="AC1265" s="9">
        <v>6</v>
      </c>
      <c r="AD1265" s="4">
        <v>3</v>
      </c>
      <c r="AE1265" s="4">
        <v>3</v>
      </c>
      <c r="AF1265" s="4">
        <v>3</v>
      </c>
      <c r="AG1265" s="4">
        <v>3</v>
      </c>
      <c r="AH1265" s="4">
        <v>3</v>
      </c>
      <c r="AI1265" s="4">
        <v>3</v>
      </c>
      <c r="AJ1265" s="4">
        <v>3</v>
      </c>
      <c r="AK1265" s="4">
        <v>3</v>
      </c>
      <c r="AL1265" s="4">
        <v>3</v>
      </c>
      <c r="AM1265" s="4">
        <v>3</v>
      </c>
      <c r="AN1265" s="4">
        <v>3</v>
      </c>
      <c r="AO1265" s="4">
        <v>3</v>
      </c>
      <c r="AP1265" s="4">
        <f t="shared" si="39"/>
        <v>36</v>
      </c>
      <c r="AQ1265" s="4">
        <v>3363</v>
      </c>
      <c r="AR1265" s="4">
        <v>2321</v>
      </c>
      <c r="AT1265" s="4">
        <f t="shared" si="40"/>
        <v>5684</v>
      </c>
      <c r="AU1265" s="4">
        <v>273</v>
      </c>
      <c r="AV1265" s="4">
        <v>7848</v>
      </c>
      <c r="AW1265" s="4" t="s">
        <v>12448</v>
      </c>
      <c r="BM1265" s="12"/>
      <c r="BN1265" s="12" t="s">
        <v>22373</v>
      </c>
      <c r="BP1265" s="4" t="s">
        <v>17279</v>
      </c>
      <c r="BQ1265" s="4" t="s">
        <v>12498</v>
      </c>
      <c r="BR1265" s="84" t="s">
        <v>35776</v>
      </c>
      <c r="BS1265" s="4" t="s">
        <v>35777</v>
      </c>
    </row>
    <row r="1266" spans="1:71">
      <c r="A1266" s="4">
        <v>3100544</v>
      </c>
      <c r="B1266" s="4" t="s">
        <v>22540</v>
      </c>
      <c r="C1266" s="4" t="s">
        <v>14990</v>
      </c>
      <c r="D1266" s="4" t="s">
        <v>22445</v>
      </c>
      <c r="E1266" s="4" t="s">
        <v>14990</v>
      </c>
      <c r="F1266" s="4" t="s">
        <v>12144</v>
      </c>
      <c r="G1266" s="4" t="s">
        <v>19949</v>
      </c>
      <c r="H1266" s="4" t="s">
        <v>16766</v>
      </c>
      <c r="I1266" s="4" t="s">
        <v>12384</v>
      </c>
      <c r="J1266" s="4" t="s">
        <v>12384</v>
      </c>
      <c r="L1266" s="4" t="s">
        <v>12097</v>
      </c>
      <c r="N1266" s="4" t="s">
        <v>12144</v>
      </c>
      <c r="P1266" s="4" t="s">
        <v>12746</v>
      </c>
      <c r="R1266" s="4" t="s">
        <v>12746</v>
      </c>
      <c r="W1266" s="4" t="s">
        <v>18651</v>
      </c>
      <c r="X1266" s="4" t="s">
        <v>19979</v>
      </c>
      <c r="Y1266" s="32" t="s">
        <v>11274</v>
      </c>
      <c r="Z1266" s="13" t="s">
        <v>19865</v>
      </c>
      <c r="AA1266" s="4">
        <v>117</v>
      </c>
      <c r="AB1266" s="4">
        <v>54</v>
      </c>
      <c r="AC1266" s="9">
        <v>6</v>
      </c>
      <c r="AD1266" s="4">
        <v>2</v>
      </c>
      <c r="AE1266" s="4">
        <v>2</v>
      </c>
      <c r="AF1266" s="4">
        <v>20</v>
      </c>
      <c r="AG1266" s="4">
        <v>2</v>
      </c>
      <c r="AH1266" s="4">
        <v>16</v>
      </c>
      <c r="AI1266" s="4">
        <v>3</v>
      </c>
      <c r="AJ1266" s="4">
        <v>2</v>
      </c>
      <c r="AK1266" s="4">
        <v>2</v>
      </c>
      <c r="AL1266" s="4">
        <v>2</v>
      </c>
      <c r="AM1266" s="4">
        <v>22</v>
      </c>
      <c r="AN1266" s="4">
        <v>47</v>
      </c>
      <c r="AO1266" s="4">
        <v>30</v>
      </c>
      <c r="AP1266" s="4">
        <f t="shared" si="39"/>
        <v>150</v>
      </c>
      <c r="AQ1266" s="4">
        <v>9593</v>
      </c>
      <c r="AR1266" s="4">
        <v>34263</v>
      </c>
      <c r="AT1266" s="4">
        <f t="shared" si="40"/>
        <v>43856</v>
      </c>
      <c r="AU1266" s="4">
        <v>8427</v>
      </c>
      <c r="AV1266" s="4">
        <v>76940</v>
      </c>
      <c r="AW1266" s="4" t="s">
        <v>35863</v>
      </c>
      <c r="BM1266" s="12"/>
      <c r="BP1266" s="4" t="s">
        <v>17336</v>
      </c>
      <c r="BQ1266" s="4" t="s">
        <v>12498</v>
      </c>
      <c r="BR1266" s="4" t="s">
        <v>31934</v>
      </c>
    </row>
    <row r="1267" spans="1:71">
      <c r="A1267" s="4">
        <v>3100545</v>
      </c>
      <c r="B1267" s="4" t="s">
        <v>22444</v>
      </c>
      <c r="C1267" s="4" t="s">
        <v>22443</v>
      </c>
      <c r="D1267" s="4" t="s">
        <v>13413</v>
      </c>
      <c r="E1267" s="4" t="s">
        <v>22442</v>
      </c>
      <c r="F1267" s="4" t="s">
        <v>12746</v>
      </c>
      <c r="G1267" s="4" t="s">
        <v>22441</v>
      </c>
      <c r="H1267" s="4" t="s">
        <v>16766</v>
      </c>
      <c r="I1267" s="4" t="s">
        <v>11766</v>
      </c>
      <c r="J1267" s="4" t="s">
        <v>11766</v>
      </c>
      <c r="L1267" s="4" t="s">
        <v>12097</v>
      </c>
      <c r="N1267" s="4" t="s">
        <v>12144</v>
      </c>
      <c r="P1267" s="4" t="s">
        <v>12746</v>
      </c>
      <c r="Q1267" s="85"/>
      <c r="R1267" s="4" t="s">
        <v>12746</v>
      </c>
      <c r="W1267" s="4" t="s">
        <v>12498</v>
      </c>
      <c r="X1267" s="4" t="s">
        <v>22362</v>
      </c>
      <c r="Y1267" s="32" t="s">
        <v>17069</v>
      </c>
      <c r="Z1267" s="13" t="s">
        <v>13771</v>
      </c>
      <c r="AA1267" s="4">
        <v>208</v>
      </c>
      <c r="AB1267" s="4">
        <v>36</v>
      </c>
      <c r="AC1267" s="9">
        <v>4</v>
      </c>
      <c r="AD1267" s="4">
        <v>1</v>
      </c>
      <c r="AE1267" s="4">
        <v>2</v>
      </c>
      <c r="AF1267" s="4">
        <v>2</v>
      </c>
      <c r="AG1267" s="4">
        <v>3</v>
      </c>
      <c r="AH1267" s="4">
        <v>3</v>
      </c>
      <c r="AI1267" s="4">
        <v>2</v>
      </c>
      <c r="AJ1267" s="4">
        <v>2</v>
      </c>
      <c r="AK1267" s="4">
        <v>2</v>
      </c>
      <c r="AL1267" s="4">
        <v>2</v>
      </c>
      <c r="AM1267" s="4">
        <v>1</v>
      </c>
      <c r="AN1267" s="4">
        <v>1</v>
      </c>
      <c r="AO1267" s="4">
        <v>1</v>
      </c>
      <c r="AP1267" s="4">
        <f t="shared" si="39"/>
        <v>22</v>
      </c>
      <c r="AQ1267" s="4">
        <v>2205</v>
      </c>
      <c r="AR1267" s="4">
        <v>3893</v>
      </c>
      <c r="AT1267" s="4">
        <f t="shared" si="40"/>
        <v>6098</v>
      </c>
      <c r="AU1267" s="4">
        <v>1872</v>
      </c>
      <c r="AV1267" s="4">
        <v>7488</v>
      </c>
      <c r="AW1267" s="4" t="s">
        <v>7752</v>
      </c>
      <c r="AX1267" s="4">
        <v>8</v>
      </c>
      <c r="AY1267" s="4">
        <v>208</v>
      </c>
      <c r="AZ1267" s="4" t="s">
        <v>13626</v>
      </c>
      <c r="BM1267" s="12"/>
      <c r="BP1267" s="4" t="s">
        <v>17279</v>
      </c>
      <c r="BQ1267" s="4" t="s">
        <v>12498</v>
      </c>
    </row>
    <row r="1268" spans="1:71">
      <c r="A1268" s="4">
        <v>3100546</v>
      </c>
      <c r="B1268" s="4" t="s">
        <v>22549</v>
      </c>
      <c r="C1268" s="4" t="s">
        <v>16330</v>
      </c>
      <c r="D1268" s="4" t="s">
        <v>22547</v>
      </c>
      <c r="E1268" s="4" t="s">
        <v>16330</v>
      </c>
      <c r="F1268" s="4" t="s">
        <v>12144</v>
      </c>
      <c r="G1268" s="4" t="s">
        <v>22548</v>
      </c>
      <c r="H1268" s="4" t="s">
        <v>16766</v>
      </c>
      <c r="I1268" s="4" t="s">
        <v>12470</v>
      </c>
      <c r="J1268" s="4" t="s">
        <v>12470</v>
      </c>
      <c r="L1268" s="4" t="s">
        <v>12097</v>
      </c>
      <c r="N1268" s="4" t="s">
        <v>12144</v>
      </c>
      <c r="P1268" s="4" t="s">
        <v>12746</v>
      </c>
      <c r="W1268" s="4" t="s">
        <v>22546</v>
      </c>
      <c r="X1268" s="4" t="s">
        <v>22440</v>
      </c>
      <c r="Y1268" s="32" t="s">
        <v>17069</v>
      </c>
      <c r="Z1268" s="13" t="s">
        <v>13771</v>
      </c>
      <c r="AA1268" s="4">
        <v>228</v>
      </c>
      <c r="AB1268" s="4">
        <v>60</v>
      </c>
      <c r="AC1268" s="9">
        <v>6</v>
      </c>
      <c r="AD1268" s="4">
        <v>13</v>
      </c>
      <c r="AE1268" s="4">
        <v>15</v>
      </c>
      <c r="AF1268" s="4">
        <v>16</v>
      </c>
      <c r="AG1268" s="4">
        <v>16</v>
      </c>
      <c r="AH1268" s="4">
        <v>10</v>
      </c>
      <c r="AI1268" s="4">
        <v>10</v>
      </c>
      <c r="AJ1268" s="4">
        <v>10</v>
      </c>
      <c r="AK1268" s="4">
        <v>10</v>
      </c>
      <c r="AL1268" s="4">
        <v>9</v>
      </c>
      <c r="AM1268" s="4">
        <v>3</v>
      </c>
      <c r="AN1268" s="4">
        <v>13</v>
      </c>
      <c r="AO1268" s="4">
        <v>14</v>
      </c>
      <c r="AP1268" s="4">
        <f t="shared" si="39"/>
        <v>139</v>
      </c>
      <c r="AQ1268" s="4">
        <v>10923</v>
      </c>
      <c r="AR1268" s="4">
        <v>25200</v>
      </c>
      <c r="AT1268" s="4">
        <f t="shared" si="40"/>
        <v>36123</v>
      </c>
      <c r="AU1268" s="4">
        <v>4240</v>
      </c>
      <c r="AV1268" s="4">
        <v>42400</v>
      </c>
      <c r="AW1268" s="4" t="s">
        <v>13549</v>
      </c>
      <c r="AX1268" s="4">
        <v>2620</v>
      </c>
      <c r="AY1268" s="4">
        <v>18300</v>
      </c>
      <c r="AZ1268" s="4" t="s">
        <v>35862</v>
      </c>
      <c r="BM1268" s="12"/>
      <c r="BP1268" s="4" t="s">
        <v>17279</v>
      </c>
      <c r="BQ1268" s="4" t="s">
        <v>12498</v>
      </c>
      <c r="BR1268" s="4" t="s">
        <v>35778</v>
      </c>
    </row>
    <row r="1269" spans="1:71">
      <c r="A1269" s="4">
        <v>3100547</v>
      </c>
      <c r="B1269" s="4" t="s">
        <v>22439</v>
      </c>
      <c r="C1269" s="4" t="s">
        <v>22438</v>
      </c>
      <c r="D1269" s="4" t="s">
        <v>22437</v>
      </c>
      <c r="F1269" s="4" t="s">
        <v>12144</v>
      </c>
      <c r="G1269" s="4" t="s">
        <v>12949</v>
      </c>
      <c r="H1269" s="4" t="s">
        <v>16766</v>
      </c>
      <c r="I1269" s="3" t="s">
        <v>12405</v>
      </c>
      <c r="J1269" s="3" t="s">
        <v>12405</v>
      </c>
      <c r="K1269" s="3"/>
      <c r="L1269" s="4" t="s">
        <v>12097</v>
      </c>
      <c r="N1269" s="4" t="s">
        <v>12144</v>
      </c>
      <c r="P1269" s="4" t="s">
        <v>12746</v>
      </c>
      <c r="W1269" s="4" t="s">
        <v>13507</v>
      </c>
      <c r="X1269" s="4" t="s">
        <v>13057</v>
      </c>
      <c r="Y1269" s="32" t="s">
        <v>17069</v>
      </c>
      <c r="Z1269" s="13" t="s">
        <v>13771</v>
      </c>
      <c r="AA1269" s="4">
        <v>190</v>
      </c>
      <c r="AB1269" s="4">
        <v>45</v>
      </c>
      <c r="AC1269" s="9">
        <v>5.5</v>
      </c>
      <c r="AD1269" s="4">
        <v>1</v>
      </c>
      <c r="AE1269" s="4">
        <v>1</v>
      </c>
      <c r="AF1269" s="4">
        <v>1</v>
      </c>
      <c r="AG1269" s="4">
        <v>1</v>
      </c>
      <c r="AH1269" s="4">
        <v>1</v>
      </c>
      <c r="AI1269" s="4">
        <v>1</v>
      </c>
      <c r="AJ1269" s="4">
        <v>1</v>
      </c>
      <c r="AK1269" s="4">
        <v>1</v>
      </c>
      <c r="AL1269" s="4">
        <v>1</v>
      </c>
      <c r="AM1269" s="4">
        <v>1</v>
      </c>
      <c r="AN1269" s="4">
        <v>1</v>
      </c>
      <c r="AO1269" s="4">
        <v>1</v>
      </c>
      <c r="AP1269" s="4">
        <f t="shared" si="39"/>
        <v>12</v>
      </c>
      <c r="AQ1269" s="4">
        <v>571</v>
      </c>
      <c r="AR1269" s="4">
        <v>2387</v>
      </c>
      <c r="AT1269" s="4">
        <f t="shared" si="40"/>
        <v>2958</v>
      </c>
      <c r="AU1269" s="4">
        <v>1125</v>
      </c>
      <c r="AV1269" s="4">
        <v>5010</v>
      </c>
      <c r="AW1269" s="4" t="s">
        <v>7752</v>
      </c>
      <c r="BM1269" s="12"/>
      <c r="BN1269" s="86" t="s">
        <v>22436</v>
      </c>
      <c r="BP1269" s="4" t="s">
        <v>17279</v>
      </c>
      <c r="BQ1269" s="4" t="s">
        <v>12498</v>
      </c>
      <c r="BR1269" s="84" t="s">
        <v>12636</v>
      </c>
    </row>
    <row r="1270" spans="1:71">
      <c r="A1270" s="4">
        <v>3100548</v>
      </c>
      <c r="B1270" s="4" t="s">
        <v>22527</v>
      </c>
      <c r="C1270" s="4" t="s">
        <v>13820</v>
      </c>
      <c r="D1270" s="4" t="s">
        <v>22334</v>
      </c>
      <c r="E1270" s="4" t="s">
        <v>22432</v>
      </c>
      <c r="F1270" s="4" t="s">
        <v>12144</v>
      </c>
      <c r="G1270" s="4" t="s">
        <v>22431</v>
      </c>
      <c r="H1270" s="4" t="s">
        <v>16766</v>
      </c>
      <c r="I1270" s="4" t="s">
        <v>22430</v>
      </c>
      <c r="J1270" s="4" t="s">
        <v>12850</v>
      </c>
      <c r="L1270" s="4" t="s">
        <v>12097</v>
      </c>
      <c r="N1270" s="4" t="s">
        <v>12144</v>
      </c>
      <c r="P1270" s="4" t="s">
        <v>12746</v>
      </c>
      <c r="W1270" s="4" t="s">
        <v>12498</v>
      </c>
      <c r="X1270" s="4" t="s">
        <v>14815</v>
      </c>
      <c r="Y1270" s="32" t="s">
        <v>17069</v>
      </c>
      <c r="Z1270" s="13" t="s">
        <v>13771</v>
      </c>
      <c r="AA1270" s="4">
        <v>42</v>
      </c>
      <c r="AB1270" s="4">
        <v>4</v>
      </c>
      <c r="AC1270" s="9">
        <v>1</v>
      </c>
      <c r="AD1270" s="4">
        <v>2</v>
      </c>
      <c r="AE1270" s="4">
        <v>2</v>
      </c>
      <c r="AF1270" s="4">
        <v>2</v>
      </c>
      <c r="AG1270" s="4">
        <v>2</v>
      </c>
      <c r="AH1270" s="4">
        <v>3</v>
      </c>
      <c r="AI1270" s="4">
        <v>2</v>
      </c>
      <c r="AJ1270" s="4">
        <v>2</v>
      </c>
      <c r="AK1270" s="4">
        <v>2</v>
      </c>
      <c r="AL1270" s="4">
        <v>1</v>
      </c>
      <c r="AM1270" s="4">
        <v>1</v>
      </c>
      <c r="AN1270" s="4">
        <v>1</v>
      </c>
      <c r="AO1270" s="4">
        <v>1</v>
      </c>
      <c r="AP1270" s="4">
        <f t="shared" si="39"/>
        <v>21</v>
      </c>
      <c r="AQ1270" s="4">
        <v>1373</v>
      </c>
      <c r="AR1270" s="4">
        <v>3560</v>
      </c>
      <c r="AT1270" s="4">
        <f t="shared" si="40"/>
        <v>4933</v>
      </c>
      <c r="AU1270" s="4">
        <v>1430</v>
      </c>
      <c r="AV1270" s="4">
        <v>7487</v>
      </c>
      <c r="AW1270" s="4" t="s">
        <v>7752</v>
      </c>
      <c r="BM1270" s="12"/>
      <c r="BN1270" s="12" t="s">
        <v>22333</v>
      </c>
      <c r="BP1270" s="4" t="s">
        <v>17336</v>
      </c>
      <c r="BQ1270" s="4" t="s">
        <v>12498</v>
      </c>
      <c r="BS1270" s="4" t="s">
        <v>35654</v>
      </c>
    </row>
    <row r="1271" spans="1:71">
      <c r="A1271" s="4">
        <v>3100549</v>
      </c>
      <c r="B1271" s="4" t="s">
        <v>22425</v>
      </c>
      <c r="C1271" s="4" t="s">
        <v>12472</v>
      </c>
      <c r="D1271" s="4" t="s">
        <v>22427</v>
      </c>
      <c r="E1271" s="4" t="s">
        <v>22424</v>
      </c>
      <c r="F1271" s="4" t="s">
        <v>12746</v>
      </c>
      <c r="G1271" s="4" t="s">
        <v>12545</v>
      </c>
      <c r="H1271" s="4" t="s">
        <v>16766</v>
      </c>
      <c r="I1271" s="4" t="s">
        <v>12545</v>
      </c>
      <c r="J1271" s="4" t="s">
        <v>12545</v>
      </c>
      <c r="L1271" s="4" t="s">
        <v>12545</v>
      </c>
      <c r="N1271" s="4" t="s">
        <v>12144</v>
      </c>
      <c r="P1271" s="4" t="s">
        <v>12746</v>
      </c>
      <c r="W1271" s="4" t="s">
        <v>12783</v>
      </c>
      <c r="X1271" s="4" t="s">
        <v>13057</v>
      </c>
      <c r="Y1271" s="32" t="s">
        <v>17069</v>
      </c>
      <c r="Z1271" s="13" t="s">
        <v>13771</v>
      </c>
      <c r="AA1271" s="4">
        <v>105</v>
      </c>
      <c r="AB1271" s="4">
        <v>54</v>
      </c>
      <c r="AC1271" s="9">
        <v>9</v>
      </c>
      <c r="AG1271" s="4">
        <v>6</v>
      </c>
      <c r="AH1271" s="4">
        <v>4</v>
      </c>
      <c r="AI1271" s="4">
        <v>5</v>
      </c>
      <c r="AJ1271" s="4">
        <v>5</v>
      </c>
      <c r="AK1271" s="4">
        <v>2</v>
      </c>
      <c r="AL1271" s="4">
        <v>4</v>
      </c>
      <c r="AM1271" s="4">
        <v>2</v>
      </c>
      <c r="AP1271" s="4">
        <f t="shared" si="39"/>
        <v>28</v>
      </c>
      <c r="AQ1271" s="4">
        <v>1775</v>
      </c>
      <c r="AR1271" s="4">
        <v>6000</v>
      </c>
      <c r="AT1271" s="4">
        <f t="shared" si="40"/>
        <v>7775</v>
      </c>
      <c r="AU1271" s="4">
        <v>2400</v>
      </c>
      <c r="AV1271" s="4">
        <v>9600</v>
      </c>
      <c r="AW1271" s="4" t="s">
        <v>7752</v>
      </c>
      <c r="BM1271" s="12"/>
      <c r="BP1271" s="4" t="s">
        <v>17279</v>
      </c>
      <c r="BQ1271" s="4" t="s">
        <v>12498</v>
      </c>
    </row>
    <row r="1272" spans="1:71">
      <c r="A1272" s="4">
        <v>3100550</v>
      </c>
      <c r="B1272" s="4" t="s">
        <v>22426</v>
      </c>
      <c r="C1272" s="59" t="s">
        <v>79</v>
      </c>
      <c r="D1272" s="4" t="s">
        <v>22520</v>
      </c>
      <c r="E1272" s="4" t="s">
        <v>14415</v>
      </c>
      <c r="F1272" s="4" t="s">
        <v>12746</v>
      </c>
      <c r="G1272" s="4" t="s">
        <v>22521</v>
      </c>
      <c r="H1272" s="4" t="s">
        <v>16766</v>
      </c>
      <c r="I1272" s="4" t="s">
        <v>12419</v>
      </c>
      <c r="J1272" s="4" t="s">
        <v>12419</v>
      </c>
      <c r="L1272" s="4" t="s">
        <v>12419</v>
      </c>
      <c r="N1272" s="4" t="s">
        <v>12144</v>
      </c>
      <c r="P1272" s="4" t="s">
        <v>12746</v>
      </c>
      <c r="W1272" s="4" t="s">
        <v>22418</v>
      </c>
      <c r="X1272" s="4" t="s">
        <v>22326</v>
      </c>
      <c r="Y1272" s="32" t="s">
        <v>22325</v>
      </c>
      <c r="Z1272" s="13" t="s">
        <v>20855</v>
      </c>
      <c r="AA1272" s="4">
        <v>138</v>
      </c>
      <c r="AB1272" s="4">
        <v>42</v>
      </c>
      <c r="AG1272" s="4">
        <v>1</v>
      </c>
      <c r="AH1272" s="4">
        <v>1</v>
      </c>
      <c r="AI1272" s="4">
        <v>1</v>
      </c>
      <c r="AJ1272" s="4">
        <v>1</v>
      </c>
      <c r="AK1272" s="4">
        <v>2</v>
      </c>
      <c r="AL1272" s="4">
        <v>2</v>
      </c>
      <c r="AM1272" s="4">
        <v>2</v>
      </c>
      <c r="AN1272" s="4">
        <v>2</v>
      </c>
      <c r="AO1272" s="4">
        <v>2</v>
      </c>
      <c r="AP1272" s="4">
        <f t="shared" si="39"/>
        <v>14</v>
      </c>
      <c r="AQ1272" s="4">
        <v>611</v>
      </c>
      <c r="AR1272" s="4">
        <v>3088</v>
      </c>
      <c r="AT1272" s="4">
        <f t="shared" si="40"/>
        <v>3699</v>
      </c>
      <c r="AU1272" s="4">
        <v>800</v>
      </c>
      <c r="AV1272" s="4">
        <v>5655</v>
      </c>
      <c r="AW1272" s="4" t="s">
        <v>18051</v>
      </c>
      <c r="AX1272" s="4">
        <v>80</v>
      </c>
      <c r="AY1272" s="4">
        <v>530</v>
      </c>
      <c r="AZ1272" s="4" t="s">
        <v>1380</v>
      </c>
      <c r="BM1272" s="12"/>
      <c r="BN1272" s="12" t="s">
        <v>22324</v>
      </c>
      <c r="BP1272" s="4" t="s">
        <v>17279</v>
      </c>
      <c r="BQ1272" s="4" t="s">
        <v>12498</v>
      </c>
    </row>
    <row r="1273" spans="1:71">
      <c r="A1273" s="4">
        <v>3100551</v>
      </c>
      <c r="B1273" s="4" t="s">
        <v>22412</v>
      </c>
      <c r="C1273" s="4" t="s">
        <v>22315</v>
      </c>
      <c r="E1273" s="4" t="s">
        <v>22407</v>
      </c>
      <c r="F1273" s="4" t="s">
        <v>12746</v>
      </c>
      <c r="G1273" s="4" t="s">
        <v>22406</v>
      </c>
      <c r="H1273" s="4" t="s">
        <v>16766</v>
      </c>
      <c r="I1273" s="4" t="s">
        <v>12055</v>
      </c>
      <c r="J1273" s="4" t="s">
        <v>12055</v>
      </c>
      <c r="L1273" s="59" t="s">
        <v>30116</v>
      </c>
      <c r="N1273" s="4" t="s">
        <v>12746</v>
      </c>
      <c r="O1273" s="4" t="s">
        <v>31972</v>
      </c>
      <c r="P1273" s="4" t="s">
        <v>12746</v>
      </c>
      <c r="W1273" s="4" t="s">
        <v>22405</v>
      </c>
      <c r="X1273" s="4" t="s">
        <v>14158</v>
      </c>
      <c r="Y1273" s="32" t="s">
        <v>17069</v>
      </c>
      <c r="Z1273" s="13" t="s">
        <v>20855</v>
      </c>
      <c r="AA1273" s="4">
        <v>300</v>
      </c>
      <c r="AB1273" s="4">
        <v>50</v>
      </c>
      <c r="AC1273" s="9">
        <v>5.5</v>
      </c>
      <c r="AD1273" s="4">
        <v>3</v>
      </c>
      <c r="AE1273" s="4">
        <v>3</v>
      </c>
      <c r="AF1273" s="4">
        <v>3</v>
      </c>
      <c r="AG1273" s="4">
        <v>3</v>
      </c>
      <c r="AH1273" s="4">
        <v>3</v>
      </c>
      <c r="AI1273" s="4">
        <v>3</v>
      </c>
      <c r="AJ1273" s="4">
        <v>3</v>
      </c>
      <c r="AK1273" s="4">
        <v>3</v>
      </c>
      <c r="AL1273" s="4">
        <v>3</v>
      </c>
      <c r="AM1273" s="4">
        <v>3</v>
      </c>
      <c r="AN1273" s="4">
        <v>3</v>
      </c>
      <c r="AO1273" s="4">
        <v>3</v>
      </c>
      <c r="AP1273" s="4">
        <f t="shared" si="39"/>
        <v>36</v>
      </c>
      <c r="AQ1273" s="4">
        <v>3600</v>
      </c>
      <c r="AR1273" s="4">
        <v>1900</v>
      </c>
      <c r="AT1273" s="4">
        <f t="shared" si="40"/>
        <v>5500</v>
      </c>
      <c r="AU1273" s="4">
        <v>360</v>
      </c>
      <c r="AV1273" s="4">
        <v>2500</v>
      </c>
      <c r="AW1273" s="4" t="s">
        <v>7752</v>
      </c>
      <c r="AX1273" s="4">
        <v>31</v>
      </c>
      <c r="AY1273" s="4">
        <v>300</v>
      </c>
      <c r="AZ1273" s="4" t="s">
        <v>12731</v>
      </c>
      <c r="BA1273" s="4">
        <v>24</v>
      </c>
      <c r="BB1273" s="4">
        <v>240</v>
      </c>
      <c r="BC1273" s="4" t="s">
        <v>12270</v>
      </c>
      <c r="BD1273" s="4">
        <v>12</v>
      </c>
      <c r="BE1273" s="4">
        <v>300</v>
      </c>
      <c r="BF1273" s="4" t="s">
        <v>13087</v>
      </c>
      <c r="BG1273" s="4">
        <v>100</v>
      </c>
      <c r="BH1273" s="4">
        <v>4000</v>
      </c>
      <c r="BI1273" s="4" t="s">
        <v>12448</v>
      </c>
      <c r="BJ1273" s="4" t="s">
        <v>12144</v>
      </c>
      <c r="BM1273" s="12">
        <v>7365</v>
      </c>
      <c r="BP1273" s="4" t="s">
        <v>17279</v>
      </c>
      <c r="BQ1273" s="4" t="s">
        <v>12498</v>
      </c>
      <c r="BR1273" s="4" t="s">
        <v>35879</v>
      </c>
      <c r="BS1273" s="4" t="s">
        <v>35880</v>
      </c>
    </row>
    <row r="1274" spans="1:71">
      <c r="A1274" s="4">
        <v>3100426</v>
      </c>
      <c r="B1274" s="4" t="s">
        <v>23185</v>
      </c>
      <c r="C1274" s="4" t="s">
        <v>20319</v>
      </c>
      <c r="D1274" s="4" t="s">
        <v>23183</v>
      </c>
      <c r="E1274" s="4" t="s">
        <v>22828</v>
      </c>
      <c r="F1274" s="4" t="s">
        <v>12746</v>
      </c>
      <c r="G1274" s="4" t="s">
        <v>23184</v>
      </c>
      <c r="H1274" s="4" t="s">
        <v>16894</v>
      </c>
      <c r="I1274" s="4" t="s">
        <v>12540</v>
      </c>
      <c r="J1274" s="4" t="s">
        <v>12540</v>
      </c>
      <c r="L1274" s="4" t="s">
        <v>23066</v>
      </c>
      <c r="M1274" s="4" t="s">
        <v>22826</v>
      </c>
      <c r="N1274" s="4" t="s">
        <v>12144</v>
      </c>
      <c r="P1274" s="4" t="s">
        <v>12746</v>
      </c>
      <c r="W1274" s="4" t="s">
        <v>12224</v>
      </c>
      <c r="X1274" s="4" t="s">
        <v>20220</v>
      </c>
      <c r="Y1274" s="32" t="s">
        <v>17069</v>
      </c>
      <c r="Z1274" s="13" t="s">
        <v>13771</v>
      </c>
      <c r="AA1274" s="4">
        <v>200</v>
      </c>
      <c r="AB1274" s="4">
        <v>50</v>
      </c>
      <c r="AC1274" s="9">
        <v>5.5</v>
      </c>
      <c r="AD1274" s="4">
        <v>10</v>
      </c>
      <c r="AE1274" s="4">
        <v>10</v>
      </c>
      <c r="AF1274" s="4">
        <v>10</v>
      </c>
      <c r="AG1274" s="4">
        <v>10</v>
      </c>
      <c r="AH1274" s="4">
        <v>10</v>
      </c>
      <c r="AI1274" s="4">
        <v>10</v>
      </c>
      <c r="AJ1274" s="4">
        <v>10</v>
      </c>
      <c r="AK1274" s="4">
        <v>10</v>
      </c>
      <c r="AL1274" s="4">
        <v>10</v>
      </c>
      <c r="AM1274" s="4">
        <v>10</v>
      </c>
      <c r="AN1274" s="4">
        <v>10</v>
      </c>
      <c r="AO1274" s="4">
        <v>10</v>
      </c>
      <c r="AP1274" s="4">
        <f t="shared" si="39"/>
        <v>120</v>
      </c>
      <c r="AQ1274" s="4">
        <v>12500</v>
      </c>
      <c r="AR1274" s="4">
        <v>25000</v>
      </c>
      <c r="AT1274" s="4">
        <f t="shared" si="40"/>
        <v>37500</v>
      </c>
      <c r="AU1274" s="4">
        <v>1000</v>
      </c>
      <c r="AV1274" s="4">
        <v>9000</v>
      </c>
      <c r="AW1274" s="3" t="s">
        <v>35862</v>
      </c>
      <c r="AX1274" s="4">
        <v>5000</v>
      </c>
      <c r="AY1274" s="4">
        <v>40000</v>
      </c>
      <c r="AZ1274" s="4" t="s">
        <v>35863</v>
      </c>
      <c r="BM1274" s="12"/>
      <c r="BP1274" s="4" t="s">
        <v>17279</v>
      </c>
      <c r="BQ1274" s="4" t="s">
        <v>12498</v>
      </c>
      <c r="BR1274" s="4" t="s">
        <v>35377</v>
      </c>
      <c r="BS1274" s="4" t="s">
        <v>35378</v>
      </c>
    </row>
    <row r="1275" spans="1:71">
      <c r="A1275" s="4">
        <v>3100552</v>
      </c>
      <c r="B1275" s="4" t="s">
        <v>22404</v>
      </c>
      <c r="C1275" s="4" t="s">
        <v>22309</v>
      </c>
      <c r="D1275" s="4" t="s">
        <v>22593</v>
      </c>
      <c r="E1275" s="4" t="s">
        <v>14128</v>
      </c>
      <c r="F1275" s="4" t="s">
        <v>12746</v>
      </c>
      <c r="G1275" s="4" t="s">
        <v>22308</v>
      </c>
      <c r="H1275" s="4" t="s">
        <v>16766</v>
      </c>
      <c r="I1275" s="4" t="s">
        <v>12416</v>
      </c>
      <c r="J1275" s="4" t="s">
        <v>12416</v>
      </c>
      <c r="L1275" s="4" t="s">
        <v>22402</v>
      </c>
      <c r="N1275" s="4" t="s">
        <v>12144</v>
      </c>
      <c r="P1275" s="4" t="s">
        <v>12746</v>
      </c>
      <c r="R1275" s="4" t="s">
        <v>12746</v>
      </c>
      <c r="T1275" s="4" t="s">
        <v>12746</v>
      </c>
      <c r="U1275" s="4" t="s">
        <v>12746</v>
      </c>
      <c r="W1275" s="4" t="s">
        <v>12788</v>
      </c>
      <c r="X1275" s="4" t="s">
        <v>22592</v>
      </c>
      <c r="Y1275" s="32" t="s">
        <v>17069</v>
      </c>
      <c r="Z1275" s="13" t="s">
        <v>17742</v>
      </c>
      <c r="AA1275" s="4">
        <v>260</v>
      </c>
      <c r="AB1275" s="4">
        <v>54</v>
      </c>
      <c r="AC1275" s="9">
        <v>5.5</v>
      </c>
      <c r="AD1275" s="4">
        <v>2</v>
      </c>
      <c r="AE1275" s="4">
        <v>2</v>
      </c>
      <c r="AF1275" s="4">
        <v>2</v>
      </c>
      <c r="AG1275" s="4">
        <v>2</v>
      </c>
      <c r="AH1275" s="4">
        <v>2</v>
      </c>
      <c r="AI1275" s="4">
        <v>2</v>
      </c>
      <c r="AJ1275" s="4">
        <v>2</v>
      </c>
      <c r="AK1275" s="4">
        <v>2</v>
      </c>
      <c r="AL1275" s="4">
        <v>2</v>
      </c>
      <c r="AM1275" s="4">
        <v>2</v>
      </c>
      <c r="AN1275" s="4">
        <v>2</v>
      </c>
      <c r="AO1275" s="4">
        <v>2</v>
      </c>
      <c r="AP1275" s="4">
        <f t="shared" si="39"/>
        <v>24</v>
      </c>
      <c r="AQ1275" s="4">
        <v>2073</v>
      </c>
      <c r="AR1275" s="4">
        <v>4860</v>
      </c>
      <c r="AT1275" s="4">
        <f t="shared" si="40"/>
        <v>6933</v>
      </c>
      <c r="AU1275" s="4">
        <v>1700</v>
      </c>
      <c r="AV1275" s="4">
        <v>12000</v>
      </c>
      <c r="AW1275" s="4" t="s">
        <v>7752</v>
      </c>
      <c r="BM1275" s="12"/>
      <c r="BP1275" s="4" t="s">
        <v>17279</v>
      </c>
      <c r="BQ1275" s="4" t="s">
        <v>12498</v>
      </c>
    </row>
    <row r="1276" spans="1:71">
      <c r="A1276" s="4">
        <v>3100554</v>
      </c>
      <c r="B1276" s="4" t="s">
        <v>22591</v>
      </c>
      <c r="C1276" s="4" t="s">
        <v>22403</v>
      </c>
      <c r="D1276" s="4" t="s">
        <v>22401</v>
      </c>
      <c r="E1276" s="4" t="s">
        <v>22403</v>
      </c>
      <c r="F1276" s="4" t="s">
        <v>12746</v>
      </c>
      <c r="G1276" s="4" t="s">
        <v>22401</v>
      </c>
      <c r="H1276" s="4" t="s">
        <v>16766</v>
      </c>
      <c r="I1276" s="4" t="s">
        <v>12416</v>
      </c>
      <c r="J1276" s="4" t="s">
        <v>12416</v>
      </c>
      <c r="L1276" s="4" t="s">
        <v>22402</v>
      </c>
      <c r="N1276" s="4" t="s">
        <v>12144</v>
      </c>
      <c r="P1276" s="4" t="s">
        <v>12746</v>
      </c>
      <c r="W1276" s="4" t="s">
        <v>12783</v>
      </c>
      <c r="X1276" s="4" t="s">
        <v>13508</v>
      </c>
      <c r="Y1276" s="32" t="s">
        <v>17069</v>
      </c>
      <c r="Z1276" s="13" t="s">
        <v>17742</v>
      </c>
      <c r="AA1276" s="4">
        <v>304</v>
      </c>
      <c r="AB1276" s="4">
        <v>48</v>
      </c>
      <c r="AC1276" s="9">
        <v>6</v>
      </c>
      <c r="AD1276" s="4">
        <v>2</v>
      </c>
      <c r="AE1276" s="4">
        <v>2</v>
      </c>
      <c r="AF1276" s="4">
        <v>2</v>
      </c>
      <c r="AG1276" s="4">
        <v>2</v>
      </c>
      <c r="AH1276" s="4">
        <v>2</v>
      </c>
      <c r="AI1276" s="4">
        <v>2</v>
      </c>
      <c r="AJ1276" s="4">
        <v>2</v>
      </c>
      <c r="AK1276" s="4">
        <v>2</v>
      </c>
      <c r="AL1276" s="4">
        <v>2</v>
      </c>
      <c r="AM1276" s="4">
        <v>2</v>
      </c>
      <c r="AN1276" s="4">
        <v>2</v>
      </c>
      <c r="AO1276" s="4">
        <v>2</v>
      </c>
      <c r="AP1276" s="4">
        <f t="shared" si="39"/>
        <v>24</v>
      </c>
      <c r="AQ1276" s="4">
        <v>3064</v>
      </c>
      <c r="AR1276" s="4">
        <v>4000</v>
      </c>
      <c r="AT1276" s="4">
        <f t="shared" si="40"/>
        <v>7064</v>
      </c>
      <c r="AU1276" s="4">
        <v>1725</v>
      </c>
      <c r="AV1276" s="4">
        <v>12768</v>
      </c>
      <c r="AW1276" s="4" t="s">
        <v>7752</v>
      </c>
      <c r="BM1276" s="12"/>
      <c r="BN1276" s="86" t="s">
        <v>22400</v>
      </c>
      <c r="BP1276" s="4" t="s">
        <v>17279</v>
      </c>
      <c r="BQ1276" s="4" t="s">
        <v>12498</v>
      </c>
      <c r="BR1276" s="4" t="s">
        <v>35881</v>
      </c>
    </row>
    <row r="1277" spans="1:71">
      <c r="A1277" s="4">
        <v>3100555</v>
      </c>
      <c r="B1277" s="4" t="s">
        <v>22500</v>
      </c>
      <c r="C1277" s="4" t="s">
        <v>14379</v>
      </c>
      <c r="E1277" s="4" t="s">
        <v>14123</v>
      </c>
      <c r="F1277" s="4" t="s">
        <v>12746</v>
      </c>
      <c r="G1277" s="4" t="s">
        <v>22499</v>
      </c>
      <c r="H1277" s="4" t="s">
        <v>16766</v>
      </c>
      <c r="I1277" s="4" t="s">
        <v>12707</v>
      </c>
      <c r="J1277" s="4" t="s">
        <v>12707</v>
      </c>
      <c r="L1277" s="3" t="s">
        <v>11680</v>
      </c>
      <c r="N1277" s="4" t="s">
        <v>12144</v>
      </c>
      <c r="P1277" s="4" t="s">
        <v>12746</v>
      </c>
      <c r="W1277" s="4" t="s">
        <v>22498</v>
      </c>
      <c r="X1277" s="4" t="s">
        <v>22497</v>
      </c>
      <c r="Y1277" s="32" t="s">
        <v>17069</v>
      </c>
      <c r="Z1277" s="13" t="s">
        <v>17742</v>
      </c>
      <c r="AA1277" s="4">
        <v>200</v>
      </c>
      <c r="AB1277" s="4">
        <v>60</v>
      </c>
      <c r="AC1277" s="9">
        <v>6</v>
      </c>
      <c r="AD1277" s="4">
        <v>1</v>
      </c>
      <c r="AE1277" s="4">
        <v>1</v>
      </c>
      <c r="AF1277" s="4">
        <v>1</v>
      </c>
      <c r="AG1277" s="4">
        <v>4</v>
      </c>
      <c r="AH1277" s="4">
        <v>4</v>
      </c>
      <c r="AI1277" s="4">
        <v>4</v>
      </c>
      <c r="AJ1277" s="4">
        <v>4</v>
      </c>
      <c r="AL1277" s="4">
        <v>1</v>
      </c>
      <c r="AM1277" s="4">
        <v>5</v>
      </c>
      <c r="AN1277" s="4">
        <v>5</v>
      </c>
      <c r="AO1277" s="4">
        <v>5</v>
      </c>
      <c r="AP1277" s="4">
        <f t="shared" si="39"/>
        <v>35</v>
      </c>
      <c r="AQ1277" s="4">
        <v>2000</v>
      </c>
      <c r="AR1277" s="4">
        <v>2000</v>
      </c>
      <c r="AT1277" s="4">
        <f t="shared" si="40"/>
        <v>4000</v>
      </c>
      <c r="AU1277" s="4">
        <v>500</v>
      </c>
      <c r="AV1277" s="4">
        <v>6000</v>
      </c>
      <c r="AW1277" s="4" t="s">
        <v>13549</v>
      </c>
      <c r="AX1277" s="4">
        <v>12</v>
      </c>
      <c r="AY1277" s="4">
        <v>500</v>
      </c>
      <c r="AZ1277" s="4" t="s">
        <v>12448</v>
      </c>
      <c r="BM1277" s="12"/>
      <c r="BN1277" s="12" t="s">
        <v>22496</v>
      </c>
      <c r="BP1277" s="4" t="s">
        <v>17279</v>
      </c>
      <c r="BQ1277" s="4" t="s">
        <v>12498</v>
      </c>
    </row>
    <row r="1278" spans="1:71">
      <c r="A1278" s="4">
        <v>3100556</v>
      </c>
      <c r="B1278" s="4" t="s">
        <v>22387</v>
      </c>
      <c r="C1278" s="4" t="s">
        <v>14990</v>
      </c>
      <c r="E1278" s="4" t="s">
        <v>14990</v>
      </c>
      <c r="F1278" s="4" t="s">
        <v>12144</v>
      </c>
      <c r="G1278" s="4" t="s">
        <v>20061</v>
      </c>
      <c r="H1278" s="4" t="s">
        <v>16766</v>
      </c>
      <c r="I1278" s="4" t="s">
        <v>12663</v>
      </c>
      <c r="J1278" s="4" t="s">
        <v>12663</v>
      </c>
      <c r="L1278" s="4" t="s">
        <v>11981</v>
      </c>
      <c r="N1278" s="4" t="s">
        <v>12144</v>
      </c>
      <c r="P1278" s="4" t="s">
        <v>12746</v>
      </c>
      <c r="R1278" s="4" t="s">
        <v>12746</v>
      </c>
      <c r="W1278" s="4" t="s">
        <v>18651</v>
      </c>
      <c r="X1278" s="4" t="s">
        <v>22383</v>
      </c>
      <c r="Y1278" s="32" t="s">
        <v>11274</v>
      </c>
      <c r="Z1278" s="13" t="s">
        <v>19865</v>
      </c>
      <c r="AA1278" s="4">
        <v>108</v>
      </c>
      <c r="AB1278" s="4">
        <v>54</v>
      </c>
      <c r="AC1278" s="9">
        <v>6</v>
      </c>
      <c r="AG1278" s="4">
        <v>9</v>
      </c>
      <c r="AH1278" s="4">
        <v>7</v>
      </c>
      <c r="AI1278" s="4">
        <v>9</v>
      </c>
      <c r="AJ1278" s="4">
        <v>12</v>
      </c>
      <c r="AK1278" s="4">
        <v>12</v>
      </c>
      <c r="AP1278" s="4">
        <f t="shared" si="39"/>
        <v>49</v>
      </c>
      <c r="AQ1278" s="4">
        <v>3184</v>
      </c>
      <c r="AR1278" s="4">
        <v>8721</v>
      </c>
      <c r="AT1278" s="4">
        <f t="shared" si="40"/>
        <v>11905</v>
      </c>
      <c r="AU1278" s="4">
        <v>2244</v>
      </c>
      <c r="AV1278" s="4">
        <v>24222</v>
      </c>
      <c r="AW1278" s="4" t="s">
        <v>35863</v>
      </c>
      <c r="BM1278" s="12"/>
      <c r="BP1278" s="4" t="s">
        <v>17336</v>
      </c>
      <c r="BQ1278" s="4" t="s">
        <v>12498</v>
      </c>
      <c r="BR1278" s="4" t="s">
        <v>31934</v>
      </c>
    </row>
    <row r="1279" spans="1:71">
      <c r="A1279" s="4">
        <v>3100557</v>
      </c>
      <c r="B1279" s="4" t="s">
        <v>22382</v>
      </c>
      <c r="C1279" s="4" t="s">
        <v>22483</v>
      </c>
      <c r="D1279" s="4" t="s">
        <v>13909</v>
      </c>
      <c r="E1279" s="4" t="s">
        <v>13908</v>
      </c>
      <c r="F1279" s="4" t="s">
        <v>12746</v>
      </c>
      <c r="G1279" s="4" t="s">
        <v>22482</v>
      </c>
      <c r="H1279" s="4" t="s">
        <v>16766</v>
      </c>
      <c r="I1279" s="4" t="s">
        <v>12663</v>
      </c>
      <c r="J1279" s="4" t="s">
        <v>12663</v>
      </c>
      <c r="L1279" s="4" t="s">
        <v>11981</v>
      </c>
      <c r="N1279" s="4" t="s">
        <v>12144</v>
      </c>
      <c r="P1279" s="4" t="s">
        <v>12746</v>
      </c>
      <c r="W1279" s="4" t="s">
        <v>12783</v>
      </c>
      <c r="X1279" s="4" t="s">
        <v>22290</v>
      </c>
      <c r="Y1279" s="32" t="s">
        <v>17069</v>
      </c>
      <c r="Z1279" s="13" t="s">
        <v>13771</v>
      </c>
      <c r="AA1279" s="4">
        <v>154</v>
      </c>
      <c r="AB1279" s="4">
        <v>49</v>
      </c>
      <c r="AC1279" s="9">
        <v>5.5</v>
      </c>
      <c r="AD1279" s="4">
        <v>5</v>
      </c>
      <c r="AE1279" s="4">
        <v>5</v>
      </c>
      <c r="AF1279" s="4">
        <v>5</v>
      </c>
      <c r="AG1279" s="4">
        <v>5</v>
      </c>
      <c r="AH1279" s="4">
        <v>5</v>
      </c>
      <c r="AI1279" s="4">
        <v>7</v>
      </c>
      <c r="AJ1279" s="4">
        <v>5</v>
      </c>
      <c r="AK1279" s="4">
        <v>5</v>
      </c>
      <c r="AL1279" s="4">
        <v>6</v>
      </c>
      <c r="AM1279" s="4">
        <v>5</v>
      </c>
      <c r="AN1279" s="4">
        <v>2</v>
      </c>
      <c r="AO1279" s="4">
        <v>1</v>
      </c>
      <c r="AP1279" s="4">
        <f t="shared" si="39"/>
        <v>56</v>
      </c>
      <c r="AQ1279" s="4">
        <v>5814</v>
      </c>
      <c r="AR1279" s="4">
        <v>5403</v>
      </c>
      <c r="AT1279" s="4">
        <f t="shared" si="40"/>
        <v>11217</v>
      </c>
      <c r="AU1279" s="4">
        <v>2300</v>
      </c>
      <c r="AV1279" s="4">
        <v>16044</v>
      </c>
      <c r="AW1279" s="4" t="s">
        <v>7752</v>
      </c>
      <c r="BM1279" s="12"/>
      <c r="BP1279" s="4" t="s">
        <v>17336</v>
      </c>
      <c r="BQ1279" s="4" t="s">
        <v>12498</v>
      </c>
    </row>
    <row r="1280" spans="1:71">
      <c r="A1280" s="4">
        <v>3100558</v>
      </c>
      <c r="B1280" s="4" t="s">
        <v>22289</v>
      </c>
      <c r="C1280" s="4" t="s">
        <v>13036</v>
      </c>
      <c r="D1280" s="4" t="s">
        <v>22381</v>
      </c>
      <c r="F1280" s="4" t="s">
        <v>12144</v>
      </c>
      <c r="G1280" s="4" t="s">
        <v>22288</v>
      </c>
      <c r="H1280" s="4" t="s">
        <v>16766</v>
      </c>
      <c r="I1280" s="4" t="s">
        <v>12511</v>
      </c>
      <c r="J1280" s="4" t="s">
        <v>12511</v>
      </c>
      <c r="L1280" s="4" t="s">
        <v>12206</v>
      </c>
      <c r="N1280" s="4" t="s">
        <v>12144</v>
      </c>
      <c r="P1280" s="4" t="s">
        <v>12746</v>
      </c>
      <c r="W1280" s="4" t="s">
        <v>12812</v>
      </c>
      <c r="X1280" s="4" t="s">
        <v>22380</v>
      </c>
      <c r="Y1280" s="32" t="s">
        <v>17069</v>
      </c>
      <c r="Z1280" s="13" t="s">
        <v>13771</v>
      </c>
      <c r="AA1280" s="4">
        <v>190</v>
      </c>
      <c r="AB1280" s="4">
        <v>50</v>
      </c>
      <c r="AC1280" s="9">
        <v>6</v>
      </c>
      <c r="AD1280" s="4">
        <v>2</v>
      </c>
      <c r="AE1280" s="4">
        <v>2</v>
      </c>
      <c r="AF1280" s="4">
        <v>2</v>
      </c>
      <c r="AG1280" s="4">
        <v>10</v>
      </c>
      <c r="AH1280" s="4">
        <v>12</v>
      </c>
      <c r="AI1280" s="4">
        <v>12</v>
      </c>
      <c r="AJ1280" s="4">
        <v>12</v>
      </c>
      <c r="AK1280" s="4">
        <v>12</v>
      </c>
      <c r="AL1280" s="4">
        <v>10</v>
      </c>
      <c r="AM1280" s="4">
        <v>10</v>
      </c>
      <c r="AN1280" s="4">
        <v>3</v>
      </c>
      <c r="AO1280" s="4">
        <v>2</v>
      </c>
      <c r="AP1280" s="4">
        <f t="shared" si="39"/>
        <v>89</v>
      </c>
      <c r="AQ1280" s="4">
        <v>7864</v>
      </c>
      <c r="AR1280" s="4">
        <v>7981</v>
      </c>
      <c r="AT1280" s="4">
        <f t="shared" si="40"/>
        <v>15845</v>
      </c>
      <c r="AU1280" s="4">
        <v>4900</v>
      </c>
      <c r="AV1280" s="4">
        <v>34253</v>
      </c>
      <c r="AW1280" s="4" t="s">
        <v>7752</v>
      </c>
      <c r="AX1280" s="4">
        <v>105</v>
      </c>
      <c r="AY1280" s="4">
        <v>738</v>
      </c>
      <c r="AZ1280" s="4" t="s">
        <v>12539</v>
      </c>
      <c r="BA1280" s="4">
        <v>300</v>
      </c>
      <c r="BB1280" s="4">
        <v>2470</v>
      </c>
      <c r="BC1280" s="4" t="s">
        <v>12731</v>
      </c>
      <c r="BM1280" s="12"/>
      <c r="BP1280" s="4" t="s">
        <v>17279</v>
      </c>
      <c r="BQ1280" s="4" t="s">
        <v>12498</v>
      </c>
      <c r="BR1280" s="84" t="s">
        <v>35882</v>
      </c>
    </row>
    <row r="1281" spans="1:71">
      <c r="A1281" s="4">
        <v>3100559</v>
      </c>
      <c r="B1281" s="4" t="s">
        <v>22379</v>
      </c>
      <c r="C1281" s="4" t="s">
        <v>22464</v>
      </c>
      <c r="E1281" s="4" t="s">
        <v>22464</v>
      </c>
      <c r="F1281" s="4" t="s">
        <v>12144</v>
      </c>
      <c r="G1281" s="4" t="s">
        <v>22463</v>
      </c>
      <c r="H1281" s="4" t="s">
        <v>16766</v>
      </c>
      <c r="I1281" s="4" t="s">
        <v>16523</v>
      </c>
      <c r="J1281" s="4" t="s">
        <v>16523</v>
      </c>
      <c r="L1281" s="3" t="s">
        <v>12669</v>
      </c>
      <c r="N1281" s="4" t="s">
        <v>12144</v>
      </c>
      <c r="P1281" s="4" t="s">
        <v>12746</v>
      </c>
      <c r="V1281" s="50" t="s">
        <v>12638</v>
      </c>
      <c r="W1281" s="4" t="s">
        <v>22554</v>
      </c>
      <c r="X1281" s="4" t="s">
        <v>22553</v>
      </c>
      <c r="Y1281" s="32" t="s">
        <v>17069</v>
      </c>
      <c r="Z1281" s="13" t="s">
        <v>13771</v>
      </c>
      <c r="AA1281" s="4">
        <v>308</v>
      </c>
      <c r="AB1281" s="4">
        <v>60</v>
      </c>
      <c r="AC1281" s="9" t="s">
        <v>22280</v>
      </c>
      <c r="AD1281" s="4">
        <v>1</v>
      </c>
      <c r="AE1281" s="4">
        <v>1</v>
      </c>
      <c r="AF1281" s="4">
        <v>1</v>
      </c>
      <c r="AG1281" s="4">
        <v>1</v>
      </c>
      <c r="AH1281" s="4">
        <v>1</v>
      </c>
      <c r="AI1281" s="4">
        <v>1</v>
      </c>
      <c r="AJ1281" s="4">
        <v>2</v>
      </c>
      <c r="AK1281" s="4">
        <v>3</v>
      </c>
      <c r="AL1281" s="4">
        <v>1</v>
      </c>
      <c r="AM1281" s="4">
        <v>4</v>
      </c>
      <c r="AN1281" s="4">
        <v>4</v>
      </c>
      <c r="AO1281" s="4">
        <v>2</v>
      </c>
      <c r="AP1281" s="4">
        <f t="shared" si="39"/>
        <v>22</v>
      </c>
      <c r="AQ1281" s="4">
        <v>1687</v>
      </c>
      <c r="AR1281" s="4">
        <v>1382</v>
      </c>
      <c r="AT1281" s="4">
        <f t="shared" si="40"/>
        <v>3069</v>
      </c>
      <c r="AU1281" s="4">
        <v>64</v>
      </c>
      <c r="AV1281" s="4">
        <v>362</v>
      </c>
      <c r="AW1281" s="4" t="s">
        <v>7752</v>
      </c>
      <c r="AX1281" s="4">
        <v>408</v>
      </c>
      <c r="AY1281" s="4">
        <v>4594</v>
      </c>
      <c r="AZ1281" s="4" t="s">
        <v>13239</v>
      </c>
      <c r="BA1281" s="4">
        <v>18</v>
      </c>
      <c r="BB1281" s="4">
        <v>1007</v>
      </c>
      <c r="BC1281" s="4" t="s">
        <v>12448</v>
      </c>
      <c r="BD1281" s="4">
        <v>5</v>
      </c>
      <c r="BE1281" s="4">
        <v>94</v>
      </c>
      <c r="BF1281" s="4" t="s">
        <v>14537</v>
      </c>
      <c r="BM1281" s="12"/>
      <c r="BN1281" s="12" t="s">
        <v>22279</v>
      </c>
      <c r="BP1281" s="4" t="s">
        <v>17279</v>
      </c>
      <c r="BQ1281" s="4" t="s">
        <v>12498</v>
      </c>
      <c r="BR1281" s="4" t="s">
        <v>35883</v>
      </c>
    </row>
    <row r="1282" spans="1:71">
      <c r="A1282" s="4">
        <v>3100560</v>
      </c>
      <c r="B1282" s="4" t="s">
        <v>22278</v>
      </c>
      <c r="C1282" s="4" t="s">
        <v>22372</v>
      </c>
      <c r="E1282" s="4" t="s">
        <v>22371</v>
      </c>
      <c r="F1282" s="4" t="s">
        <v>12746</v>
      </c>
      <c r="G1282" s="4" t="s">
        <v>22370</v>
      </c>
      <c r="H1282" s="4" t="s">
        <v>16766</v>
      </c>
      <c r="I1282" s="4" t="s">
        <v>11821</v>
      </c>
      <c r="J1282" s="4" t="s">
        <v>11821</v>
      </c>
      <c r="L1282" s="3" t="s">
        <v>12669</v>
      </c>
      <c r="N1282" s="4" t="s">
        <v>12746</v>
      </c>
      <c r="O1282" s="4" t="s">
        <v>35884</v>
      </c>
      <c r="P1282" s="4" t="s">
        <v>12746</v>
      </c>
      <c r="W1282" s="4" t="s">
        <v>22369</v>
      </c>
      <c r="X1282" s="4" t="s">
        <v>20437</v>
      </c>
      <c r="Y1282" s="32" t="s">
        <v>17069</v>
      </c>
      <c r="Z1282" s="13" t="s">
        <v>17742</v>
      </c>
      <c r="AA1282" s="4">
        <v>230</v>
      </c>
      <c r="AB1282" s="4">
        <v>40</v>
      </c>
      <c r="AC1282" s="9">
        <v>5</v>
      </c>
      <c r="AD1282" s="4">
        <v>5</v>
      </c>
      <c r="AE1282" s="4">
        <v>5</v>
      </c>
      <c r="AF1282" s="4">
        <v>4</v>
      </c>
      <c r="AG1282" s="4">
        <v>5</v>
      </c>
      <c r="AH1282" s="4">
        <v>5</v>
      </c>
      <c r="AI1282" s="4">
        <v>4</v>
      </c>
      <c r="AJ1282" s="4">
        <v>1</v>
      </c>
      <c r="AK1282" s="4">
        <v>1</v>
      </c>
      <c r="AL1282" s="4">
        <v>4</v>
      </c>
      <c r="AM1282" s="4">
        <v>8</v>
      </c>
      <c r="AN1282" s="4">
        <v>4</v>
      </c>
      <c r="AO1282" s="4">
        <v>5</v>
      </c>
      <c r="AP1282" s="4">
        <f t="shared" si="39"/>
        <v>51</v>
      </c>
      <c r="AQ1282" s="4">
        <v>2742</v>
      </c>
      <c r="AR1282" s="4">
        <v>5529</v>
      </c>
      <c r="AT1282" s="4">
        <f t="shared" si="40"/>
        <v>8271</v>
      </c>
      <c r="AU1282" s="4">
        <v>2291</v>
      </c>
      <c r="AV1282" s="4">
        <v>10328</v>
      </c>
      <c r="AW1282" s="4" t="s">
        <v>7752</v>
      </c>
      <c r="AX1282" s="4">
        <v>24</v>
      </c>
      <c r="AY1282" s="4">
        <v>720</v>
      </c>
      <c r="AZ1282" s="4" t="s">
        <v>9775</v>
      </c>
      <c r="BA1282" s="4">
        <v>28</v>
      </c>
      <c r="BB1282" s="4">
        <v>1820</v>
      </c>
      <c r="BC1282" s="4" t="s">
        <v>12448</v>
      </c>
      <c r="BM1282" s="12"/>
      <c r="BP1282" s="4" t="s">
        <v>17279</v>
      </c>
      <c r="BQ1282" s="4" t="s">
        <v>12498</v>
      </c>
    </row>
    <row r="1283" spans="1:71">
      <c r="A1283" s="4">
        <v>3100561</v>
      </c>
      <c r="B1283" s="4" t="s">
        <v>22363</v>
      </c>
      <c r="C1283" s="4" t="s">
        <v>14579</v>
      </c>
      <c r="D1283" s="4" t="s">
        <v>16399</v>
      </c>
      <c r="E1283" s="4" t="s">
        <v>14579</v>
      </c>
      <c r="F1283" s="4" t="s">
        <v>12144</v>
      </c>
      <c r="G1283" s="4" t="s">
        <v>22268</v>
      </c>
      <c r="H1283" s="4" t="s">
        <v>16766</v>
      </c>
      <c r="I1283" s="4" t="s">
        <v>15927</v>
      </c>
      <c r="J1283" s="4" t="s">
        <v>15927</v>
      </c>
      <c r="L1283" s="4" t="s">
        <v>12057</v>
      </c>
      <c r="M1283" s="4" t="s">
        <v>22267</v>
      </c>
      <c r="N1283" s="4" t="s">
        <v>12746</v>
      </c>
      <c r="O1283" s="4" t="s">
        <v>34360</v>
      </c>
      <c r="P1283" s="4" t="s">
        <v>12746</v>
      </c>
      <c r="W1283" s="4" t="s">
        <v>18863</v>
      </c>
      <c r="X1283" s="4" t="s">
        <v>22266</v>
      </c>
      <c r="Y1283" s="32" t="s">
        <v>17637</v>
      </c>
      <c r="Z1283" s="13" t="s">
        <v>17343</v>
      </c>
      <c r="AA1283" s="4">
        <v>196</v>
      </c>
      <c r="AB1283" s="4">
        <v>54</v>
      </c>
      <c r="AC1283" s="9">
        <v>6</v>
      </c>
      <c r="AD1283" s="4">
        <v>8</v>
      </c>
      <c r="AE1283" s="4">
        <v>9</v>
      </c>
      <c r="AF1283" s="4">
        <v>4</v>
      </c>
      <c r="AG1283" s="4">
        <v>7</v>
      </c>
      <c r="AH1283" s="4">
        <v>8</v>
      </c>
      <c r="AI1283" s="4">
        <v>5</v>
      </c>
      <c r="AJ1283" s="4">
        <v>3</v>
      </c>
      <c r="AK1283" s="4">
        <v>3</v>
      </c>
      <c r="AL1283" s="4">
        <v>4</v>
      </c>
      <c r="AM1283" s="4">
        <v>4</v>
      </c>
      <c r="AN1283" s="4">
        <v>5</v>
      </c>
      <c r="AO1283" s="4">
        <v>3</v>
      </c>
      <c r="AP1283" s="4">
        <f t="shared" si="39"/>
        <v>63</v>
      </c>
      <c r="AQ1283" s="4">
        <v>6716</v>
      </c>
      <c r="AR1283" s="4">
        <v>6159</v>
      </c>
      <c r="AT1283" s="4">
        <f t="shared" si="40"/>
        <v>12875</v>
      </c>
      <c r="AU1283" s="4">
        <v>2265</v>
      </c>
      <c r="AV1283" s="4">
        <v>23900</v>
      </c>
      <c r="AW1283" s="4" t="s">
        <v>7752</v>
      </c>
      <c r="BM1283" s="12"/>
      <c r="BP1283" s="4" t="s">
        <v>17336</v>
      </c>
      <c r="BQ1283" s="4" t="s">
        <v>12498</v>
      </c>
      <c r="BR1283" s="4" t="s">
        <v>35885</v>
      </c>
    </row>
    <row r="1284" spans="1:71">
      <c r="A1284" s="4">
        <v>3100427</v>
      </c>
      <c r="B1284" s="4" t="s">
        <v>23182</v>
      </c>
      <c r="C1284" s="4" t="s">
        <v>3316</v>
      </c>
      <c r="D1284" s="4" t="s">
        <v>23180</v>
      </c>
      <c r="E1284" s="4" t="s">
        <v>3316</v>
      </c>
      <c r="F1284" s="4" t="s">
        <v>12144</v>
      </c>
      <c r="G1284" s="4" t="s">
        <v>20958</v>
      </c>
      <c r="H1284" s="4" t="s">
        <v>16894</v>
      </c>
      <c r="I1284" s="4" t="s">
        <v>12540</v>
      </c>
      <c r="J1284" s="4" t="s">
        <v>12540</v>
      </c>
      <c r="L1284" s="4" t="s">
        <v>23066</v>
      </c>
      <c r="N1284" s="4" t="s">
        <v>12144</v>
      </c>
      <c r="P1284" s="4" t="s">
        <v>12746</v>
      </c>
      <c r="W1284" s="4" t="s">
        <v>21312</v>
      </c>
      <c r="X1284" s="4" t="s">
        <v>23179</v>
      </c>
      <c r="Y1284" s="32" t="s">
        <v>23178</v>
      </c>
      <c r="Z1284" s="13" t="s">
        <v>13771</v>
      </c>
      <c r="AA1284" s="4">
        <v>137</v>
      </c>
      <c r="AB1284" s="4">
        <v>60</v>
      </c>
      <c r="AC1284" s="9">
        <v>6</v>
      </c>
      <c r="AJ1284" s="4">
        <v>11</v>
      </c>
      <c r="AK1284" s="4">
        <v>15</v>
      </c>
      <c r="AL1284" s="4">
        <v>80</v>
      </c>
      <c r="AM1284" s="4">
        <v>56</v>
      </c>
      <c r="AN1284" s="4">
        <v>58</v>
      </c>
      <c r="AO1284" s="4">
        <v>58</v>
      </c>
      <c r="AP1284" s="4">
        <f t="shared" si="39"/>
        <v>278</v>
      </c>
      <c r="AQ1284" s="4">
        <v>28259</v>
      </c>
      <c r="AR1284" s="4">
        <v>130191</v>
      </c>
      <c r="AT1284" s="4">
        <f t="shared" si="40"/>
        <v>158450</v>
      </c>
      <c r="AU1284" s="4">
        <v>14539</v>
      </c>
      <c r="AV1284" s="4">
        <v>276015</v>
      </c>
      <c r="AW1284" s="4" t="s">
        <v>15693</v>
      </c>
      <c r="BM1284" s="12"/>
      <c r="BP1284" s="4" t="s">
        <v>17279</v>
      </c>
      <c r="BQ1284" s="4" t="s">
        <v>12498</v>
      </c>
      <c r="BR1284" s="4" t="s">
        <v>31654</v>
      </c>
      <c r="BS1284" s="4" t="s">
        <v>31655</v>
      </c>
    </row>
    <row r="1285" spans="1:71">
      <c r="A1285" s="4">
        <v>3100562</v>
      </c>
      <c r="B1285" s="4" t="s">
        <v>22265</v>
      </c>
      <c r="C1285" s="4" t="s">
        <v>14407</v>
      </c>
      <c r="E1285" s="4" t="s">
        <v>22462</v>
      </c>
      <c r="F1285" s="4" t="s">
        <v>12746</v>
      </c>
      <c r="G1285" s="4" t="s">
        <v>12415</v>
      </c>
      <c r="H1285" s="4" t="s">
        <v>16766</v>
      </c>
      <c r="I1285" s="4" t="s">
        <v>12415</v>
      </c>
      <c r="J1285" s="4" t="s">
        <v>12415</v>
      </c>
      <c r="L1285" s="4" t="s">
        <v>12863</v>
      </c>
      <c r="M1285" s="4" t="s">
        <v>12415</v>
      </c>
      <c r="N1285" s="4" t="s">
        <v>12144</v>
      </c>
      <c r="P1285" s="4" t="s">
        <v>12746</v>
      </c>
      <c r="W1285" s="4" t="s">
        <v>22461</v>
      </c>
      <c r="X1285" s="4" t="s">
        <v>13508</v>
      </c>
      <c r="Y1285" s="32" t="s">
        <v>17069</v>
      </c>
      <c r="Z1285" s="13" t="s">
        <v>13771</v>
      </c>
      <c r="AA1285" s="4">
        <v>308</v>
      </c>
      <c r="AB1285" s="4">
        <v>60</v>
      </c>
      <c r="AC1285" s="9">
        <v>6</v>
      </c>
      <c r="AD1285" s="4">
        <v>3</v>
      </c>
      <c r="AE1285" s="4">
        <v>3</v>
      </c>
      <c r="AF1285" s="4">
        <v>3</v>
      </c>
      <c r="AG1285" s="4">
        <v>4</v>
      </c>
      <c r="AH1285" s="4">
        <v>4</v>
      </c>
      <c r="AI1285" s="4">
        <v>3</v>
      </c>
      <c r="AJ1285" s="4">
        <v>3</v>
      </c>
      <c r="AK1285" s="4">
        <v>3</v>
      </c>
      <c r="AL1285" s="4">
        <v>3</v>
      </c>
      <c r="AM1285" s="4">
        <v>4</v>
      </c>
      <c r="AN1285" s="4">
        <v>4</v>
      </c>
      <c r="AO1285" s="4">
        <v>3</v>
      </c>
      <c r="AP1285" s="4">
        <f t="shared" si="39"/>
        <v>40</v>
      </c>
      <c r="AQ1285" s="4">
        <v>3380</v>
      </c>
      <c r="AR1285" s="4">
        <v>3500</v>
      </c>
      <c r="AT1285" s="4">
        <f t="shared" si="40"/>
        <v>6880</v>
      </c>
      <c r="AU1285" s="4">
        <v>500</v>
      </c>
      <c r="AV1285" s="4">
        <v>3500</v>
      </c>
      <c r="AW1285" s="4" t="s">
        <v>7752</v>
      </c>
      <c r="AX1285" s="4">
        <v>437</v>
      </c>
      <c r="AY1285" s="4">
        <v>5250</v>
      </c>
      <c r="AZ1285" s="4" t="s">
        <v>12922</v>
      </c>
      <c r="BM1285" s="12"/>
      <c r="BN1285" s="12" t="s">
        <v>22460</v>
      </c>
      <c r="BP1285" s="4" t="s">
        <v>17279</v>
      </c>
      <c r="BQ1285" s="4" t="s">
        <v>12498</v>
      </c>
      <c r="BR1285" s="4" t="s">
        <v>35886</v>
      </c>
    </row>
    <row r="1286" spans="1:71">
      <c r="A1286" s="4">
        <v>3100563</v>
      </c>
      <c r="B1286" s="4" t="s">
        <v>22459</v>
      </c>
      <c r="C1286" s="4" t="s">
        <v>22361</v>
      </c>
      <c r="D1286" s="4" t="s">
        <v>14992</v>
      </c>
      <c r="F1286" s="4" t="s">
        <v>12144</v>
      </c>
      <c r="G1286" s="4" t="s">
        <v>22360</v>
      </c>
      <c r="H1286" s="4" t="s">
        <v>16766</v>
      </c>
      <c r="I1286" s="4" t="s">
        <v>12508</v>
      </c>
      <c r="J1286" s="4" t="s">
        <v>12508</v>
      </c>
      <c r="L1286" s="3" t="s">
        <v>12870</v>
      </c>
      <c r="N1286" s="4" t="s">
        <v>12144</v>
      </c>
      <c r="P1286" s="4" t="s">
        <v>12746</v>
      </c>
      <c r="W1286" s="4" t="s">
        <v>22359</v>
      </c>
      <c r="X1286" s="4" t="s">
        <v>22358</v>
      </c>
      <c r="Y1286" s="32" t="s">
        <v>17069</v>
      </c>
      <c r="Z1286" s="13" t="s">
        <v>17742</v>
      </c>
      <c r="AA1286" s="4">
        <v>306</v>
      </c>
      <c r="AB1286" s="4">
        <v>53</v>
      </c>
      <c r="AC1286" s="9" t="s">
        <v>22357</v>
      </c>
      <c r="AD1286" s="4">
        <v>2</v>
      </c>
      <c r="AE1286" s="4">
        <v>2</v>
      </c>
      <c r="AF1286" s="4">
        <v>2</v>
      </c>
      <c r="AG1286" s="4">
        <v>2</v>
      </c>
      <c r="AH1286" s="4">
        <v>2</v>
      </c>
      <c r="AI1286" s="4">
        <v>2</v>
      </c>
      <c r="AJ1286" s="4">
        <v>2</v>
      </c>
      <c r="AK1286" s="4">
        <v>2</v>
      </c>
      <c r="AL1286" s="4">
        <v>2</v>
      </c>
      <c r="AM1286" s="4">
        <v>2</v>
      </c>
      <c r="AN1286" s="4">
        <v>2</v>
      </c>
      <c r="AO1286" s="4">
        <v>2</v>
      </c>
      <c r="AP1286" s="4">
        <f t="shared" ref="AP1286:AP1349" si="41">SUM(AD1286:AO1286)</f>
        <v>24</v>
      </c>
      <c r="AQ1286" s="4">
        <v>2400</v>
      </c>
      <c r="AR1286" s="4">
        <v>4376</v>
      </c>
      <c r="AT1286" s="4">
        <f t="shared" si="40"/>
        <v>6776</v>
      </c>
      <c r="AU1286" s="4">
        <v>187</v>
      </c>
      <c r="AV1286" s="4">
        <v>1197</v>
      </c>
      <c r="AW1286" s="4" t="s">
        <v>7752</v>
      </c>
      <c r="AX1286" s="4">
        <v>4</v>
      </c>
      <c r="AY1286" s="4">
        <v>150</v>
      </c>
      <c r="AZ1286" s="4" t="s">
        <v>13880</v>
      </c>
      <c r="BA1286" s="4">
        <v>18</v>
      </c>
      <c r="BB1286" s="4">
        <v>805</v>
      </c>
      <c r="BC1286" s="4" t="s">
        <v>13087</v>
      </c>
      <c r="BD1286" s="4">
        <v>185</v>
      </c>
      <c r="BE1286" s="4">
        <v>8790</v>
      </c>
      <c r="BF1286" s="4" t="s">
        <v>12448</v>
      </c>
      <c r="BM1286" s="12"/>
      <c r="BP1286" s="4" t="s">
        <v>17279</v>
      </c>
      <c r="BQ1286" s="4" t="s">
        <v>12498</v>
      </c>
      <c r="BR1286" s="4" t="s">
        <v>32020</v>
      </c>
    </row>
    <row r="1287" spans="1:71">
      <c r="A1287" s="4">
        <v>3100564</v>
      </c>
      <c r="B1287" s="4" t="s">
        <v>22356</v>
      </c>
      <c r="C1287" s="4" t="s">
        <v>14642</v>
      </c>
      <c r="D1287" s="59" t="s">
        <v>34</v>
      </c>
      <c r="E1287" s="4" t="s">
        <v>22448</v>
      </c>
      <c r="F1287" s="4" t="s">
        <v>12746</v>
      </c>
      <c r="G1287" s="4" t="s">
        <v>22447</v>
      </c>
      <c r="H1287" s="4" t="s">
        <v>16766</v>
      </c>
      <c r="I1287" s="4" t="s">
        <v>12215</v>
      </c>
      <c r="J1287" s="4" t="s">
        <v>12215</v>
      </c>
      <c r="L1287" s="4" t="s">
        <v>12579</v>
      </c>
      <c r="N1287" s="4" t="s">
        <v>12144</v>
      </c>
      <c r="P1287" s="4" t="s">
        <v>12746</v>
      </c>
      <c r="R1287" s="4" t="s">
        <v>12746</v>
      </c>
      <c r="T1287" s="4" t="s">
        <v>12746</v>
      </c>
      <c r="U1287" s="4" t="s">
        <v>12746</v>
      </c>
      <c r="W1287" s="4" t="s">
        <v>13507</v>
      </c>
      <c r="X1287" s="4" t="s">
        <v>2603</v>
      </c>
      <c r="Y1287" s="32" t="s">
        <v>12983</v>
      </c>
      <c r="Z1287" s="13" t="s">
        <v>13771</v>
      </c>
      <c r="AA1287" s="4">
        <v>75</v>
      </c>
      <c r="AB1287" s="4">
        <v>50</v>
      </c>
      <c r="AC1287" s="9">
        <v>6</v>
      </c>
      <c r="AG1287" s="4">
        <v>3</v>
      </c>
      <c r="AH1287" s="4">
        <v>5</v>
      </c>
      <c r="AI1287" s="4">
        <v>3</v>
      </c>
      <c r="AJ1287" s="4">
        <v>3</v>
      </c>
      <c r="AK1287" s="4">
        <v>2</v>
      </c>
      <c r="AL1287" s="4">
        <v>2</v>
      </c>
      <c r="AM1287" s="4">
        <v>2</v>
      </c>
      <c r="AN1287" s="4">
        <v>2</v>
      </c>
      <c r="AP1287" s="4">
        <f t="shared" si="41"/>
        <v>22</v>
      </c>
      <c r="AQ1287" s="4">
        <v>812</v>
      </c>
      <c r="AR1287" s="4">
        <v>1752</v>
      </c>
      <c r="AT1287" s="4">
        <f t="shared" si="40"/>
        <v>2564</v>
      </c>
      <c r="AU1287" s="4">
        <v>1635</v>
      </c>
      <c r="AV1287" s="4">
        <v>5401</v>
      </c>
      <c r="AW1287" s="4" t="s">
        <v>7752</v>
      </c>
      <c r="BM1287" s="12"/>
      <c r="BP1287" s="4" t="s">
        <v>17279</v>
      </c>
      <c r="BQ1287" s="4" t="s">
        <v>12498</v>
      </c>
      <c r="BR1287" s="4" t="s">
        <v>35887</v>
      </c>
    </row>
    <row r="1288" spans="1:71">
      <c r="A1288" s="4">
        <v>3100565</v>
      </c>
      <c r="B1288" s="4" t="s">
        <v>22528</v>
      </c>
      <c r="C1288" s="4" t="s">
        <v>12292</v>
      </c>
      <c r="D1288" s="4" t="s">
        <v>12393</v>
      </c>
      <c r="E1288" s="59" t="s">
        <v>12</v>
      </c>
      <c r="F1288" s="4" t="s">
        <v>12746</v>
      </c>
      <c r="G1288" s="4" t="s">
        <v>22345</v>
      </c>
      <c r="H1288" s="4" t="s">
        <v>16766</v>
      </c>
      <c r="I1288" s="4" t="s">
        <v>582</v>
      </c>
      <c r="J1288" s="59" t="s">
        <v>638</v>
      </c>
      <c r="K1288" s="59"/>
      <c r="L1288" s="3" t="s">
        <v>22344</v>
      </c>
      <c r="N1288" s="4" t="s">
        <v>12746</v>
      </c>
      <c r="P1288" s="4" t="s">
        <v>12746</v>
      </c>
      <c r="R1288" s="4" t="s">
        <v>12746</v>
      </c>
      <c r="V1288" s="50" t="s">
        <v>22343</v>
      </c>
      <c r="W1288" s="4" t="s">
        <v>22435</v>
      </c>
      <c r="Y1288" s="32" t="s">
        <v>17069</v>
      </c>
      <c r="Z1288" s="13" t="s">
        <v>17742</v>
      </c>
      <c r="AA1288" s="4" t="s">
        <v>22434</v>
      </c>
      <c r="AB1288" s="4">
        <v>56</v>
      </c>
      <c r="AC1288" s="9">
        <v>6</v>
      </c>
      <c r="AD1288" s="4">
        <v>2</v>
      </c>
      <c r="AE1288" s="4">
        <v>2</v>
      </c>
      <c r="AF1288" s="4">
        <v>2</v>
      </c>
      <c r="AG1288" s="4">
        <v>2</v>
      </c>
      <c r="AH1288" s="4">
        <v>2</v>
      </c>
      <c r="AI1288" s="4">
        <v>2</v>
      </c>
      <c r="AJ1288" s="4">
        <v>2</v>
      </c>
      <c r="AK1288" s="4">
        <v>2</v>
      </c>
      <c r="AL1288" s="4">
        <v>2</v>
      </c>
      <c r="AM1288" s="4">
        <v>2</v>
      </c>
      <c r="AN1288" s="4">
        <v>2</v>
      </c>
      <c r="AO1288" s="4">
        <v>2</v>
      </c>
      <c r="AP1288" s="4">
        <f t="shared" si="41"/>
        <v>24</v>
      </c>
      <c r="AQ1288" s="4">
        <v>2428</v>
      </c>
      <c r="AR1288" s="4">
        <v>2200</v>
      </c>
      <c r="AT1288" s="4">
        <f t="shared" si="40"/>
        <v>4628</v>
      </c>
      <c r="AU1288" s="4">
        <v>300</v>
      </c>
      <c r="AV1288" s="4">
        <v>2050</v>
      </c>
      <c r="AW1288" s="4" t="s">
        <v>7752</v>
      </c>
      <c r="AX1288" s="4">
        <v>327</v>
      </c>
      <c r="AY1288" s="4">
        <v>3275</v>
      </c>
      <c r="AZ1288" s="4" t="s">
        <v>11979</v>
      </c>
      <c r="BA1288" s="4">
        <v>31</v>
      </c>
      <c r="BB1288" s="4">
        <v>1800</v>
      </c>
      <c r="BC1288" s="4" t="s">
        <v>8098</v>
      </c>
      <c r="BD1288" s="4">
        <v>7</v>
      </c>
      <c r="BE1288" s="4">
        <v>270</v>
      </c>
      <c r="BF1288" s="4" t="s">
        <v>12448</v>
      </c>
      <c r="BM1288" s="12"/>
      <c r="BP1288" s="4" t="s">
        <v>17279</v>
      </c>
      <c r="BQ1288" s="4" t="s">
        <v>12498</v>
      </c>
    </row>
    <row r="1289" spans="1:71">
      <c r="A1289" s="4">
        <v>3100566</v>
      </c>
      <c r="B1289" s="4" t="s">
        <v>22433</v>
      </c>
      <c r="C1289" s="4" t="s">
        <v>22340</v>
      </c>
      <c r="D1289" s="4" t="s">
        <v>22336</v>
      </c>
      <c r="E1289" s="4" t="s">
        <v>22339</v>
      </c>
      <c r="F1289" s="4" t="s">
        <v>12746</v>
      </c>
      <c r="G1289" s="4" t="s">
        <v>22338</v>
      </c>
      <c r="H1289" s="4" t="s">
        <v>16767</v>
      </c>
      <c r="I1289" s="4" t="s">
        <v>22337</v>
      </c>
      <c r="J1289" s="4" t="s">
        <v>312</v>
      </c>
      <c r="L1289" s="4" t="s">
        <v>11683</v>
      </c>
      <c r="N1289" s="4" t="s">
        <v>12144</v>
      </c>
      <c r="P1289" s="4" t="s">
        <v>12746</v>
      </c>
      <c r="W1289" s="4" t="s">
        <v>22335</v>
      </c>
      <c r="X1289" s="4" t="s">
        <v>22240</v>
      </c>
      <c r="Y1289" s="32" t="s">
        <v>17992</v>
      </c>
      <c r="Z1289" s="13" t="s">
        <v>13771</v>
      </c>
      <c r="AA1289" s="4">
        <v>304</v>
      </c>
      <c r="AB1289" s="4">
        <v>48</v>
      </c>
      <c r="AC1289" s="9">
        <v>6</v>
      </c>
      <c r="AD1289" s="4">
        <v>2</v>
      </c>
      <c r="AE1289" s="4">
        <v>2</v>
      </c>
      <c r="AF1289" s="4">
        <v>2</v>
      </c>
      <c r="AG1289" s="4">
        <v>2</v>
      </c>
      <c r="AH1289" s="4">
        <v>2</v>
      </c>
      <c r="AI1289" s="4">
        <v>2</v>
      </c>
      <c r="AJ1289" s="4">
        <v>2</v>
      </c>
      <c r="AK1289" s="4">
        <v>2</v>
      </c>
      <c r="AL1289" s="4">
        <v>2</v>
      </c>
      <c r="AM1289" s="4">
        <v>2</v>
      </c>
      <c r="AN1289" s="4">
        <v>2</v>
      </c>
      <c r="AO1289" s="4">
        <v>2</v>
      </c>
      <c r="AP1289" s="4">
        <f t="shared" si="41"/>
        <v>24</v>
      </c>
      <c r="AQ1289" s="4">
        <v>2800</v>
      </c>
      <c r="AR1289" s="4">
        <v>2140</v>
      </c>
      <c r="AT1289" s="4">
        <f t="shared" si="40"/>
        <v>4940</v>
      </c>
      <c r="AU1289" s="4">
        <v>1782</v>
      </c>
      <c r="AV1289" s="4">
        <v>10694</v>
      </c>
      <c r="AW1289" s="4" t="s">
        <v>7752</v>
      </c>
      <c r="BM1289" s="12"/>
      <c r="BN1289" s="12" t="s">
        <v>22239</v>
      </c>
      <c r="BP1289" s="4" t="s">
        <v>17279</v>
      </c>
      <c r="BQ1289" s="4" t="s">
        <v>12498</v>
      </c>
      <c r="BR1289" s="4" t="s">
        <v>31368</v>
      </c>
    </row>
    <row r="1290" spans="1:71">
      <c r="A1290" s="4">
        <v>3100567</v>
      </c>
      <c r="B1290" s="4" t="s">
        <v>22423</v>
      </c>
      <c r="C1290" s="4" t="s">
        <v>14233</v>
      </c>
      <c r="D1290" s="4" t="s">
        <v>22421</v>
      </c>
      <c r="E1290" s="4" t="s">
        <v>14233</v>
      </c>
      <c r="F1290" s="4" t="s">
        <v>12144</v>
      </c>
      <c r="G1290" s="4" t="s">
        <v>22422</v>
      </c>
      <c r="H1290" s="3" t="s">
        <v>16767</v>
      </c>
      <c r="I1290" s="4" t="s">
        <v>12346</v>
      </c>
      <c r="J1290" s="4" t="s">
        <v>12346</v>
      </c>
      <c r="L1290" s="4" t="s">
        <v>12593</v>
      </c>
      <c r="M1290" s="4" t="s">
        <v>22420</v>
      </c>
      <c r="N1290" s="4" t="s">
        <v>12144</v>
      </c>
      <c r="P1290" s="4" t="s">
        <v>12746</v>
      </c>
      <c r="W1290" s="4" t="s">
        <v>12498</v>
      </c>
      <c r="X1290" s="4" t="s">
        <v>22419</v>
      </c>
      <c r="Y1290" s="32" t="s">
        <v>12074</v>
      </c>
      <c r="Z1290" s="13" t="s">
        <v>12983</v>
      </c>
      <c r="AA1290" s="4">
        <v>304</v>
      </c>
      <c r="AB1290" s="4">
        <v>50</v>
      </c>
      <c r="AC1290" s="9">
        <v>5.5</v>
      </c>
      <c r="AD1290" s="4">
        <v>2</v>
      </c>
      <c r="AE1290" s="4">
        <v>2</v>
      </c>
      <c r="AF1290" s="4">
        <v>2</v>
      </c>
      <c r="AG1290" s="4">
        <v>3</v>
      </c>
      <c r="AH1290" s="4">
        <v>7</v>
      </c>
      <c r="AI1290" s="4">
        <v>7</v>
      </c>
      <c r="AJ1290" s="4">
        <v>7</v>
      </c>
      <c r="AK1290" s="4">
        <v>2</v>
      </c>
      <c r="AL1290" s="4">
        <v>2</v>
      </c>
      <c r="AM1290" s="4">
        <v>1</v>
      </c>
      <c r="AN1290" s="4">
        <v>1</v>
      </c>
      <c r="AO1290" s="4">
        <v>1</v>
      </c>
      <c r="AP1290" s="4">
        <f t="shared" si="41"/>
        <v>37</v>
      </c>
      <c r="AQ1290" s="4">
        <v>2571</v>
      </c>
      <c r="AR1290" s="4">
        <v>4369</v>
      </c>
      <c r="AT1290" s="4">
        <f t="shared" si="40"/>
        <v>6940</v>
      </c>
      <c r="AU1290" s="4">
        <v>600</v>
      </c>
      <c r="AV1290" s="4">
        <v>3517</v>
      </c>
      <c r="AW1290" s="4" t="s">
        <v>12005</v>
      </c>
      <c r="AX1290" s="4">
        <v>28</v>
      </c>
      <c r="AY1290" s="4">
        <v>1469</v>
      </c>
      <c r="AZ1290" s="4" t="s">
        <v>13226</v>
      </c>
      <c r="BA1290" s="4">
        <v>76</v>
      </c>
      <c r="BB1290" s="4">
        <v>7058</v>
      </c>
      <c r="BC1290" s="4" t="s">
        <v>12610</v>
      </c>
      <c r="BD1290" s="4">
        <v>2</v>
      </c>
      <c r="BE1290" s="4">
        <v>82</v>
      </c>
      <c r="BF1290" s="4" t="s">
        <v>13087</v>
      </c>
      <c r="BM1290" s="12"/>
      <c r="BP1290" s="4" t="s">
        <v>17279</v>
      </c>
      <c r="BQ1290" s="4" t="s">
        <v>12498</v>
      </c>
      <c r="BR1290" s="4" t="s">
        <v>14233</v>
      </c>
    </row>
    <row r="1291" spans="1:71">
      <c r="A1291" s="4">
        <v>3100568</v>
      </c>
      <c r="B1291" s="4" t="s">
        <v>22323</v>
      </c>
      <c r="D1291" s="4" t="s">
        <v>22416</v>
      </c>
      <c r="E1291" s="4" t="s">
        <v>13542</v>
      </c>
      <c r="F1291" s="4" t="s">
        <v>12746</v>
      </c>
      <c r="G1291" s="4" t="s">
        <v>22416</v>
      </c>
      <c r="H1291" s="3" t="s">
        <v>16767</v>
      </c>
      <c r="I1291" s="4" t="s">
        <v>12346</v>
      </c>
      <c r="J1291" s="4" t="s">
        <v>12346</v>
      </c>
      <c r="L1291" s="4" t="s">
        <v>12593</v>
      </c>
      <c r="M1291" s="4" t="s">
        <v>22415</v>
      </c>
      <c r="N1291" s="4" t="s">
        <v>12144</v>
      </c>
      <c r="P1291" s="4" t="s">
        <v>12746</v>
      </c>
      <c r="W1291" s="4" t="s">
        <v>22414</v>
      </c>
      <c r="X1291" s="4" t="s">
        <v>17780</v>
      </c>
      <c r="Y1291" s="32" t="s">
        <v>17637</v>
      </c>
      <c r="Z1291" s="13" t="s">
        <v>17394</v>
      </c>
      <c r="AA1291" s="4">
        <v>300</v>
      </c>
      <c r="AB1291" s="4">
        <v>48</v>
      </c>
      <c r="AC1291" s="9">
        <v>6</v>
      </c>
      <c r="AD1291" s="4">
        <v>3</v>
      </c>
      <c r="AE1291" s="4">
        <v>3</v>
      </c>
      <c r="AF1291" s="4">
        <v>3</v>
      </c>
      <c r="AG1291" s="4">
        <v>4</v>
      </c>
      <c r="AH1291" s="4">
        <v>4</v>
      </c>
      <c r="AI1291" s="4">
        <v>4</v>
      </c>
      <c r="AJ1291" s="4">
        <v>4</v>
      </c>
      <c r="AK1291" s="4">
        <v>4</v>
      </c>
      <c r="AL1291" s="4">
        <v>3</v>
      </c>
      <c r="AM1291" s="4">
        <v>3</v>
      </c>
      <c r="AN1291" s="4">
        <v>3</v>
      </c>
      <c r="AO1291" s="4">
        <v>3</v>
      </c>
      <c r="AP1291" s="4">
        <f t="shared" si="41"/>
        <v>41</v>
      </c>
      <c r="AQ1291" s="4">
        <v>5000</v>
      </c>
      <c r="AR1291" s="4">
        <v>7200</v>
      </c>
      <c r="AT1291" s="4">
        <f t="shared" si="40"/>
        <v>12200</v>
      </c>
      <c r="AU1291" s="4">
        <v>1710</v>
      </c>
      <c r="AV1291" s="4">
        <v>12000</v>
      </c>
      <c r="AW1291" s="4" t="s">
        <v>7752</v>
      </c>
      <c r="BM1291" s="12"/>
      <c r="BP1291" s="4" t="s">
        <v>17336</v>
      </c>
      <c r="BQ1291" s="4" t="s">
        <v>12498</v>
      </c>
    </row>
    <row r="1292" spans="1:71">
      <c r="A1292" s="4">
        <v>3100569</v>
      </c>
      <c r="B1292" s="4" t="s">
        <v>22213</v>
      </c>
      <c r="C1292" s="4" t="s">
        <v>13306</v>
      </c>
      <c r="D1292" s="4" t="s">
        <v>22211</v>
      </c>
      <c r="F1292" s="4" t="s">
        <v>12144</v>
      </c>
      <c r="G1292" s="4" t="s">
        <v>22212</v>
      </c>
      <c r="H1292" s="3" t="s">
        <v>16767</v>
      </c>
      <c r="I1292" s="4" t="s">
        <v>12346</v>
      </c>
      <c r="J1292" s="4" t="s">
        <v>12346</v>
      </c>
      <c r="L1292" s="4" t="s">
        <v>12593</v>
      </c>
      <c r="N1292" s="4" t="s">
        <v>12144</v>
      </c>
      <c r="P1292" s="4" t="s">
        <v>12746</v>
      </c>
      <c r="W1292" s="4" t="s">
        <v>12498</v>
      </c>
      <c r="X1292" s="4" t="s">
        <v>18038</v>
      </c>
      <c r="Y1292" s="32" t="s">
        <v>17069</v>
      </c>
      <c r="Z1292" s="13" t="s">
        <v>13771</v>
      </c>
      <c r="AA1292" s="4">
        <v>222</v>
      </c>
      <c r="AB1292" s="4">
        <v>54</v>
      </c>
      <c r="AC1292" s="9">
        <v>6</v>
      </c>
      <c r="AG1292" s="4">
        <v>8</v>
      </c>
      <c r="AH1292" s="4">
        <v>11</v>
      </c>
      <c r="AI1292" s="4">
        <v>11</v>
      </c>
      <c r="AJ1292" s="4">
        <v>11</v>
      </c>
      <c r="AK1292" s="4">
        <v>11</v>
      </c>
      <c r="AL1292" s="4">
        <v>8</v>
      </c>
      <c r="AM1292" s="4">
        <v>8</v>
      </c>
      <c r="AP1292" s="4">
        <f t="shared" si="41"/>
        <v>68</v>
      </c>
      <c r="AQ1292" s="4">
        <v>7049</v>
      </c>
      <c r="AR1292" s="4">
        <v>24297</v>
      </c>
      <c r="AT1292" s="4">
        <f t="shared" si="40"/>
        <v>31346</v>
      </c>
      <c r="AU1292" s="4">
        <v>3480</v>
      </c>
      <c r="AV1292" s="4">
        <v>32820</v>
      </c>
      <c r="AW1292" s="4" t="s">
        <v>13549</v>
      </c>
      <c r="AX1292" s="4">
        <v>30</v>
      </c>
      <c r="AY1292" s="4">
        <v>1500</v>
      </c>
      <c r="AZ1292" s="4" t="s">
        <v>12448</v>
      </c>
      <c r="BA1292" s="4">
        <v>80</v>
      </c>
      <c r="BB1292" s="4">
        <v>2880</v>
      </c>
      <c r="BC1292" s="4" t="s">
        <v>22210</v>
      </c>
      <c r="BM1292" s="12"/>
      <c r="BP1292" s="4" t="s">
        <v>17279</v>
      </c>
      <c r="BQ1292" s="4" t="s">
        <v>12498</v>
      </c>
      <c r="BR1292" s="4" t="s">
        <v>35888</v>
      </c>
    </row>
    <row r="1293" spans="1:71">
      <c r="A1293" s="4">
        <v>3100570</v>
      </c>
      <c r="B1293" s="4" t="s">
        <v>22209</v>
      </c>
      <c r="C1293" s="4" t="s">
        <v>13301</v>
      </c>
      <c r="D1293" s="4" t="s">
        <v>22312</v>
      </c>
      <c r="E1293" s="4" t="s">
        <v>22314</v>
      </c>
      <c r="F1293" s="4" t="s">
        <v>12144</v>
      </c>
      <c r="G1293" s="4" t="s">
        <v>22313</v>
      </c>
      <c r="H1293" s="3" t="s">
        <v>16767</v>
      </c>
      <c r="I1293" s="4" t="s">
        <v>12346</v>
      </c>
      <c r="J1293" s="4" t="s">
        <v>12346</v>
      </c>
      <c r="L1293" s="4" t="s">
        <v>12593</v>
      </c>
      <c r="N1293" s="4" t="s">
        <v>12144</v>
      </c>
      <c r="P1293" s="4" t="s">
        <v>12746</v>
      </c>
      <c r="V1293" s="50" t="s">
        <v>22311</v>
      </c>
      <c r="W1293" s="4" t="s">
        <v>12788</v>
      </c>
      <c r="X1293" s="4" t="s">
        <v>14299</v>
      </c>
      <c r="Y1293" s="32" t="s">
        <v>17069</v>
      </c>
      <c r="Z1293" s="13" t="s">
        <v>18478</v>
      </c>
      <c r="AA1293" s="4">
        <v>60</v>
      </c>
      <c r="AB1293" s="4">
        <v>49</v>
      </c>
      <c r="AC1293" s="9">
        <v>5.5</v>
      </c>
      <c r="AG1293" s="4">
        <v>5</v>
      </c>
      <c r="AH1293" s="4">
        <v>5</v>
      </c>
      <c r="AP1293" s="4">
        <f t="shared" si="41"/>
        <v>10</v>
      </c>
      <c r="AQ1293" s="4">
        <v>1500</v>
      </c>
      <c r="AR1293" s="4">
        <v>1950</v>
      </c>
      <c r="AT1293" s="4">
        <f t="shared" si="40"/>
        <v>3450</v>
      </c>
      <c r="AU1293" s="4">
        <v>700</v>
      </c>
      <c r="AV1293" s="4">
        <v>5000</v>
      </c>
      <c r="AW1293" s="4" t="s">
        <v>7752</v>
      </c>
      <c r="BM1293" s="12"/>
      <c r="BP1293" s="4" t="s">
        <v>17279</v>
      </c>
      <c r="BQ1293" s="4" t="s">
        <v>12498</v>
      </c>
      <c r="BS1293" s="4" t="s">
        <v>35889</v>
      </c>
    </row>
    <row r="1294" spans="1:71">
      <c r="A1294" s="4">
        <v>3100571</v>
      </c>
      <c r="B1294" s="4" t="s">
        <v>22310</v>
      </c>
      <c r="C1294" s="4" t="s">
        <v>13175</v>
      </c>
      <c r="D1294" s="4" t="s">
        <v>22299</v>
      </c>
      <c r="E1294" s="4" t="s">
        <v>22301</v>
      </c>
      <c r="F1294" s="4" t="s">
        <v>12746</v>
      </c>
      <c r="G1294" s="4" t="s">
        <v>22300</v>
      </c>
      <c r="H1294" s="3" t="s">
        <v>16767</v>
      </c>
      <c r="I1294" s="4" t="s">
        <v>12346</v>
      </c>
      <c r="J1294" s="4" t="s">
        <v>12346</v>
      </c>
      <c r="L1294" s="4" t="s">
        <v>12593</v>
      </c>
      <c r="M1294" s="4" t="s">
        <v>22298</v>
      </c>
      <c r="N1294" s="4" t="s">
        <v>12144</v>
      </c>
      <c r="P1294" s="4" t="s">
        <v>12746</v>
      </c>
      <c r="W1294" s="4" t="s">
        <v>19550</v>
      </c>
      <c r="X1294" s="4" t="s">
        <v>22297</v>
      </c>
      <c r="Y1294" s="32" t="s">
        <v>17069</v>
      </c>
      <c r="Z1294" s="13" t="s">
        <v>13771</v>
      </c>
      <c r="AA1294" s="4">
        <v>116</v>
      </c>
      <c r="AB1294" s="4">
        <v>40</v>
      </c>
      <c r="AC1294" s="9">
        <v>5</v>
      </c>
      <c r="AG1294" s="4">
        <v>2</v>
      </c>
      <c r="AH1294" s="4">
        <v>2</v>
      </c>
      <c r="AI1294" s="4">
        <v>2</v>
      </c>
      <c r="AJ1294" s="4">
        <v>3</v>
      </c>
      <c r="AK1294" s="4">
        <v>2</v>
      </c>
      <c r="AL1294" s="4">
        <v>2</v>
      </c>
      <c r="AP1294" s="4">
        <f t="shared" si="41"/>
        <v>13</v>
      </c>
      <c r="AQ1294" s="4">
        <v>1285</v>
      </c>
      <c r="AR1294" s="4">
        <v>7822</v>
      </c>
      <c r="AT1294" s="4">
        <f t="shared" si="40"/>
        <v>9107</v>
      </c>
      <c r="AU1294" s="4">
        <v>677</v>
      </c>
      <c r="AV1294" s="4">
        <v>12900</v>
      </c>
      <c r="AW1294" s="4" t="s">
        <v>13239</v>
      </c>
      <c r="BM1294" s="12"/>
      <c r="BP1294" s="4" t="s">
        <v>17336</v>
      </c>
      <c r="BQ1294" s="4" t="s">
        <v>12498</v>
      </c>
      <c r="BS1294" s="4" t="s">
        <v>35890</v>
      </c>
    </row>
    <row r="1295" spans="1:71">
      <c r="A1295" s="4">
        <v>3100428</v>
      </c>
      <c r="B1295" s="4" t="s">
        <v>23177</v>
      </c>
      <c r="C1295" s="4" t="s">
        <v>23176</v>
      </c>
      <c r="D1295" s="4" t="s">
        <v>23170</v>
      </c>
      <c r="E1295" s="4" t="s">
        <v>23176</v>
      </c>
      <c r="F1295" s="4" t="s">
        <v>12144</v>
      </c>
      <c r="G1295" s="4" t="s">
        <v>23171</v>
      </c>
      <c r="H1295" s="4" t="s">
        <v>16894</v>
      </c>
      <c r="I1295" s="4" t="s">
        <v>12540</v>
      </c>
      <c r="J1295" s="4" t="s">
        <v>12540</v>
      </c>
      <c r="L1295" s="4" t="s">
        <v>23066</v>
      </c>
      <c r="N1295" s="4" t="s">
        <v>12144</v>
      </c>
      <c r="P1295" s="4" t="s">
        <v>12746</v>
      </c>
      <c r="W1295" s="4" t="s">
        <v>20258</v>
      </c>
      <c r="X1295" s="4" t="s">
        <v>23169</v>
      </c>
      <c r="Y1295" s="32" t="s">
        <v>17069</v>
      </c>
      <c r="Z1295" s="13" t="s">
        <v>13771</v>
      </c>
      <c r="AA1295" s="4">
        <v>200</v>
      </c>
      <c r="AB1295" s="4">
        <v>36</v>
      </c>
      <c r="AC1295" s="9">
        <v>4</v>
      </c>
      <c r="AD1295" s="4">
        <v>2</v>
      </c>
      <c r="AE1295" s="4">
        <v>2</v>
      </c>
      <c r="AF1295" s="4">
        <v>1</v>
      </c>
      <c r="AG1295" s="4">
        <v>1</v>
      </c>
      <c r="AH1295" s="4">
        <v>2</v>
      </c>
      <c r="AI1295" s="4">
        <v>2</v>
      </c>
      <c r="AJ1295" s="4">
        <v>2</v>
      </c>
      <c r="AK1295" s="4">
        <v>2</v>
      </c>
      <c r="AL1295" s="4">
        <v>2</v>
      </c>
      <c r="AM1295" s="4">
        <v>2</v>
      </c>
      <c r="AN1295" s="4">
        <v>2</v>
      </c>
      <c r="AO1295" s="4">
        <v>1</v>
      </c>
      <c r="AP1295" s="4">
        <f t="shared" si="41"/>
        <v>21</v>
      </c>
      <c r="AQ1295" s="4">
        <v>1955</v>
      </c>
      <c r="AR1295" s="4">
        <v>3536</v>
      </c>
      <c r="AT1295" s="4">
        <f t="shared" si="40"/>
        <v>5491</v>
      </c>
      <c r="AU1295" s="4">
        <v>302</v>
      </c>
      <c r="AV1295" s="4">
        <v>6644</v>
      </c>
      <c r="AW1295" s="4" t="s">
        <v>12610</v>
      </c>
      <c r="AX1295" s="4">
        <v>20</v>
      </c>
      <c r="AY1295" s="4">
        <v>560</v>
      </c>
      <c r="AZ1295" s="4" t="s">
        <v>9775</v>
      </c>
      <c r="BM1295" s="12"/>
      <c r="BP1295" s="4" t="s">
        <v>17279</v>
      </c>
      <c r="BQ1295" s="4" t="s">
        <v>12498</v>
      </c>
      <c r="BR1295" s="4" t="s">
        <v>32587</v>
      </c>
    </row>
    <row r="1296" spans="1:71">
      <c r="A1296" s="4">
        <v>3100572</v>
      </c>
      <c r="B1296" s="4" t="s">
        <v>22307</v>
      </c>
      <c r="C1296" s="4" t="s">
        <v>13807</v>
      </c>
      <c r="D1296" s="4" t="s">
        <v>22398</v>
      </c>
      <c r="E1296" s="4" t="s">
        <v>22399</v>
      </c>
      <c r="F1296" s="4" t="s">
        <v>12144</v>
      </c>
      <c r="G1296" s="4" t="s">
        <v>22398</v>
      </c>
      <c r="H1296" s="4" t="s">
        <v>16767</v>
      </c>
      <c r="I1296" s="4" t="s">
        <v>12346</v>
      </c>
      <c r="J1296" s="4" t="s">
        <v>12346</v>
      </c>
      <c r="L1296" s="4" t="s">
        <v>12593</v>
      </c>
      <c r="N1296" s="4" t="s">
        <v>12144</v>
      </c>
      <c r="P1296" s="4" t="s">
        <v>12746</v>
      </c>
      <c r="W1296" s="4" t="s">
        <v>22397</v>
      </c>
      <c r="X1296" s="4" t="s">
        <v>12503</v>
      </c>
      <c r="Y1296" s="32" t="s">
        <v>17637</v>
      </c>
      <c r="Z1296" s="13" t="s">
        <v>17343</v>
      </c>
      <c r="AA1296" s="4">
        <v>304</v>
      </c>
      <c r="AB1296" s="4">
        <v>44</v>
      </c>
      <c r="AC1296" s="9">
        <v>5.5</v>
      </c>
      <c r="AD1296" s="4">
        <v>4</v>
      </c>
      <c r="AE1296" s="4">
        <v>4</v>
      </c>
      <c r="AF1296" s="4">
        <v>8</v>
      </c>
      <c r="AG1296" s="4">
        <v>7</v>
      </c>
      <c r="AH1296" s="4">
        <v>7</v>
      </c>
      <c r="AI1296" s="4">
        <v>8</v>
      </c>
      <c r="AJ1296" s="4">
        <v>6</v>
      </c>
      <c r="AK1296" s="4">
        <v>7</v>
      </c>
      <c r="AL1296" s="4">
        <v>8</v>
      </c>
      <c r="AM1296" s="4">
        <v>5</v>
      </c>
      <c r="AN1296" s="4">
        <v>4</v>
      </c>
      <c r="AO1296" s="4">
        <v>3</v>
      </c>
      <c r="AP1296" s="4">
        <f t="shared" si="41"/>
        <v>71</v>
      </c>
      <c r="AQ1296" s="4">
        <v>5408</v>
      </c>
      <c r="AR1296" s="4">
        <v>10758</v>
      </c>
      <c r="AT1296" s="4">
        <f t="shared" si="40"/>
        <v>16166</v>
      </c>
      <c r="AU1296" s="4">
        <v>4242</v>
      </c>
      <c r="AV1296" s="4">
        <v>29693</v>
      </c>
      <c r="AW1296" s="4" t="s">
        <v>12005</v>
      </c>
      <c r="AX1296" s="4">
        <v>483</v>
      </c>
      <c r="AY1296" s="4">
        <v>5802</v>
      </c>
      <c r="AZ1296" s="4" t="s">
        <v>13283</v>
      </c>
      <c r="BM1296" s="12"/>
      <c r="BP1296" s="4" t="s">
        <v>17279</v>
      </c>
      <c r="BQ1296" s="4" t="s">
        <v>12498</v>
      </c>
    </row>
    <row r="1297" spans="1:71">
      <c r="A1297" s="4">
        <v>3100573</v>
      </c>
      <c r="B1297" s="4" t="s">
        <v>22396</v>
      </c>
      <c r="C1297" s="4" t="s">
        <v>13817</v>
      </c>
      <c r="D1297" s="4" t="s">
        <v>22394</v>
      </c>
      <c r="F1297" s="4" t="s">
        <v>12746</v>
      </c>
      <c r="G1297" s="4" t="s">
        <v>22395</v>
      </c>
      <c r="H1297" s="4" t="s">
        <v>16767</v>
      </c>
      <c r="I1297" s="4" t="s">
        <v>12346</v>
      </c>
      <c r="J1297" s="4" t="s">
        <v>12346</v>
      </c>
      <c r="L1297" s="4" t="s">
        <v>12593</v>
      </c>
      <c r="M1297" s="4" t="s">
        <v>22392</v>
      </c>
      <c r="N1297" s="4" t="s">
        <v>12144</v>
      </c>
      <c r="P1297" s="4" t="s">
        <v>12746</v>
      </c>
      <c r="W1297" s="4" t="s">
        <v>12788</v>
      </c>
      <c r="X1297" s="4" t="s">
        <v>15305</v>
      </c>
      <c r="Y1297" s="32" t="s">
        <v>17069</v>
      </c>
      <c r="Z1297" s="13" t="s">
        <v>17742</v>
      </c>
      <c r="AA1297" s="4">
        <v>304</v>
      </c>
      <c r="AB1297" s="4">
        <v>54</v>
      </c>
      <c r="AC1297" s="9">
        <v>6</v>
      </c>
      <c r="AD1297" s="4">
        <v>3</v>
      </c>
      <c r="AE1297" s="4">
        <v>3</v>
      </c>
      <c r="AF1297" s="4">
        <v>4</v>
      </c>
      <c r="AG1297" s="4">
        <v>5</v>
      </c>
      <c r="AH1297" s="4">
        <v>5</v>
      </c>
      <c r="AI1297" s="4">
        <v>4</v>
      </c>
      <c r="AJ1297" s="4">
        <v>4</v>
      </c>
      <c r="AK1297" s="4">
        <v>5</v>
      </c>
      <c r="AL1297" s="4">
        <v>5</v>
      </c>
      <c r="AM1297" s="4">
        <v>4</v>
      </c>
      <c r="AN1297" s="4">
        <v>2</v>
      </c>
      <c r="AO1297" s="4">
        <v>2</v>
      </c>
      <c r="AP1297" s="4">
        <f t="shared" si="41"/>
        <v>46</v>
      </c>
      <c r="AQ1297" s="4">
        <v>4094</v>
      </c>
      <c r="AR1297" s="4">
        <v>2183</v>
      </c>
      <c r="AT1297" s="4">
        <f t="shared" si="40"/>
        <v>6277</v>
      </c>
      <c r="AU1297" s="4">
        <v>1428</v>
      </c>
      <c r="AV1297" s="4">
        <v>10000</v>
      </c>
      <c r="AW1297" s="4" t="s">
        <v>7752</v>
      </c>
      <c r="BM1297" s="12"/>
      <c r="BP1297" s="4" t="s">
        <v>17279</v>
      </c>
      <c r="BQ1297" s="4" t="s">
        <v>12498</v>
      </c>
    </row>
    <row r="1298" spans="1:71">
      <c r="A1298" s="4">
        <v>3100574</v>
      </c>
      <c r="B1298" s="4" t="s">
        <v>22391</v>
      </c>
      <c r="C1298" s="4" t="s">
        <v>22390</v>
      </c>
      <c r="D1298" s="4" t="s">
        <v>14172</v>
      </c>
      <c r="E1298" s="4" t="s">
        <v>22389</v>
      </c>
      <c r="F1298" s="4" t="s">
        <v>12746</v>
      </c>
      <c r="G1298" s="4" t="s">
        <v>22388</v>
      </c>
      <c r="H1298" s="4" t="s">
        <v>16767</v>
      </c>
      <c r="I1298" s="4" t="s">
        <v>12346</v>
      </c>
      <c r="J1298" s="4" t="s">
        <v>12346</v>
      </c>
      <c r="L1298" s="4" t="s">
        <v>12593</v>
      </c>
      <c r="N1298" s="4" t="s">
        <v>12144</v>
      </c>
      <c r="P1298" s="4" t="s">
        <v>12746</v>
      </c>
      <c r="W1298" s="4" t="s">
        <v>22295</v>
      </c>
      <c r="X1298" s="4" t="s">
        <v>22294</v>
      </c>
      <c r="Y1298" s="32" t="s">
        <v>17069</v>
      </c>
      <c r="Z1298" s="13" t="s">
        <v>13771</v>
      </c>
      <c r="AA1298" s="4">
        <v>312</v>
      </c>
      <c r="AB1298" s="4">
        <v>55</v>
      </c>
      <c r="AC1298" s="9">
        <v>5.5</v>
      </c>
      <c r="AD1298" s="4">
        <v>1</v>
      </c>
      <c r="AE1298" s="4">
        <v>1</v>
      </c>
      <c r="AF1298" s="4">
        <v>2</v>
      </c>
      <c r="AG1298" s="4">
        <v>2</v>
      </c>
      <c r="AH1298" s="4">
        <v>2</v>
      </c>
      <c r="AI1298" s="4">
        <v>2</v>
      </c>
      <c r="AJ1298" s="4">
        <v>2</v>
      </c>
      <c r="AK1298" s="4">
        <v>2</v>
      </c>
      <c r="AL1298" s="4">
        <v>1</v>
      </c>
      <c r="AM1298" s="4">
        <v>1</v>
      </c>
      <c r="AN1298" s="4">
        <v>1</v>
      </c>
      <c r="AO1298" s="4">
        <v>1</v>
      </c>
      <c r="AP1298" s="4">
        <f t="shared" si="41"/>
        <v>18</v>
      </c>
      <c r="AQ1298" s="4">
        <v>1920</v>
      </c>
      <c r="AR1298" s="4">
        <v>2000</v>
      </c>
      <c r="AT1298" s="4">
        <f t="shared" si="40"/>
        <v>3920</v>
      </c>
      <c r="AU1298" s="4">
        <v>5</v>
      </c>
      <c r="AV1298" s="4">
        <v>400</v>
      </c>
      <c r="AW1298" s="4" t="s">
        <v>13571</v>
      </c>
      <c r="AX1298" s="4">
        <v>200</v>
      </c>
      <c r="AY1298" s="4">
        <v>8000</v>
      </c>
      <c r="AZ1298" s="4" t="s">
        <v>12610</v>
      </c>
      <c r="BM1298" s="12"/>
      <c r="BP1298" s="4" t="s">
        <v>17336</v>
      </c>
      <c r="BQ1298" s="4" t="s">
        <v>12498</v>
      </c>
    </row>
    <row r="1299" spans="1:71">
      <c r="A1299" s="4">
        <v>3100575</v>
      </c>
      <c r="B1299" s="4" t="s">
        <v>22386</v>
      </c>
      <c r="C1299" s="4" t="s">
        <v>22385</v>
      </c>
      <c r="D1299" s="4" t="s">
        <v>22286</v>
      </c>
      <c r="E1299" s="4" t="s">
        <v>22384</v>
      </c>
      <c r="F1299" s="4" t="s">
        <v>12926</v>
      </c>
      <c r="G1299" s="4" t="s">
        <v>12926</v>
      </c>
      <c r="H1299" s="4" t="s">
        <v>16767</v>
      </c>
      <c r="I1299" s="4" t="s">
        <v>12346</v>
      </c>
      <c r="J1299" s="4" t="s">
        <v>12346</v>
      </c>
      <c r="L1299" s="4" t="s">
        <v>12593</v>
      </c>
      <c r="N1299" s="4" t="s">
        <v>12144</v>
      </c>
      <c r="P1299" s="4" t="s">
        <v>12746</v>
      </c>
      <c r="W1299" s="4" t="s">
        <v>12812</v>
      </c>
      <c r="X1299" s="4" t="s">
        <v>12064</v>
      </c>
      <c r="Y1299" s="32" t="s">
        <v>22285</v>
      </c>
      <c r="Z1299" s="13" t="s">
        <v>22284</v>
      </c>
      <c r="AA1299" s="4">
        <v>110</v>
      </c>
      <c r="AB1299" s="4">
        <v>47</v>
      </c>
      <c r="AC1299" s="9">
        <v>5.5</v>
      </c>
      <c r="AG1299" s="4">
        <v>2</v>
      </c>
      <c r="AH1299" s="4">
        <v>2</v>
      </c>
      <c r="AI1299" s="4">
        <v>2</v>
      </c>
      <c r="AJ1299" s="4">
        <v>2</v>
      </c>
      <c r="AK1299" s="4">
        <v>2</v>
      </c>
      <c r="AL1299" s="4">
        <v>2</v>
      </c>
      <c r="AM1299" s="4">
        <v>2</v>
      </c>
      <c r="AP1299" s="4">
        <f t="shared" si="41"/>
        <v>14</v>
      </c>
      <c r="AQ1299" s="4">
        <v>1200</v>
      </c>
      <c r="AR1299" s="4">
        <v>2536</v>
      </c>
      <c r="AT1299" s="4">
        <f t="shared" si="40"/>
        <v>3736</v>
      </c>
      <c r="AU1299" s="4">
        <v>724</v>
      </c>
      <c r="AV1299" s="4">
        <v>5072</v>
      </c>
      <c r="AW1299" s="4" t="s">
        <v>7752</v>
      </c>
      <c r="BM1299" s="12"/>
      <c r="BP1299" s="4" t="s">
        <v>17279</v>
      </c>
      <c r="BQ1299" s="4" t="s">
        <v>12498</v>
      </c>
      <c r="BS1299" s="4" t="s">
        <v>35891</v>
      </c>
    </row>
    <row r="1300" spans="1:71">
      <c r="A1300" s="4">
        <v>3100576</v>
      </c>
      <c r="B1300" s="4" t="s">
        <v>22283</v>
      </c>
      <c r="C1300" s="4" t="s">
        <v>968</v>
      </c>
      <c r="D1300" s="4" t="s">
        <v>13798</v>
      </c>
      <c r="E1300" s="4" t="s">
        <v>968</v>
      </c>
      <c r="F1300" s="4" t="s">
        <v>12144</v>
      </c>
      <c r="G1300" s="4" t="s">
        <v>22282</v>
      </c>
      <c r="H1300" s="4" t="s">
        <v>16767</v>
      </c>
      <c r="I1300" s="4" t="s">
        <v>12346</v>
      </c>
      <c r="J1300" s="4" t="s">
        <v>12346</v>
      </c>
      <c r="L1300" s="4" t="s">
        <v>12593</v>
      </c>
      <c r="N1300" s="4" t="s">
        <v>12144</v>
      </c>
      <c r="P1300" s="4" t="s">
        <v>12746</v>
      </c>
      <c r="W1300" s="4" t="s">
        <v>18350</v>
      </c>
      <c r="X1300" s="4" t="s">
        <v>22276</v>
      </c>
      <c r="Y1300" s="32" t="s">
        <v>17637</v>
      </c>
      <c r="Z1300" s="13" t="s">
        <v>17343</v>
      </c>
      <c r="AA1300" s="4">
        <v>207</v>
      </c>
      <c r="AB1300" s="4">
        <v>48</v>
      </c>
      <c r="AC1300" s="9">
        <v>6</v>
      </c>
      <c r="AD1300" s="4">
        <v>16</v>
      </c>
      <c r="AE1300" s="4">
        <v>4</v>
      </c>
      <c r="AF1300" s="4">
        <v>4</v>
      </c>
      <c r="AG1300" s="4">
        <v>7</v>
      </c>
      <c r="AH1300" s="4">
        <v>15</v>
      </c>
      <c r="AI1300" s="4">
        <v>19</v>
      </c>
      <c r="AJ1300" s="4">
        <v>16</v>
      </c>
      <c r="AK1300" s="4">
        <v>17</v>
      </c>
      <c r="AL1300" s="4">
        <v>16</v>
      </c>
      <c r="AM1300" s="4">
        <v>16</v>
      </c>
      <c r="AN1300" s="4">
        <v>15</v>
      </c>
      <c r="AO1300" s="4">
        <v>15</v>
      </c>
      <c r="AP1300" s="4">
        <f t="shared" si="41"/>
        <v>160</v>
      </c>
      <c r="AQ1300" s="4">
        <v>18946</v>
      </c>
      <c r="AR1300" s="4">
        <v>42539</v>
      </c>
      <c r="AT1300" s="4">
        <f t="shared" si="40"/>
        <v>61485</v>
      </c>
      <c r="AU1300" s="4">
        <v>10886</v>
      </c>
      <c r="AV1300" s="4">
        <v>113621</v>
      </c>
      <c r="AW1300" s="4" t="s">
        <v>13549</v>
      </c>
      <c r="AX1300" s="4">
        <v>107</v>
      </c>
      <c r="AY1300" s="4">
        <v>1179</v>
      </c>
      <c r="AZ1300" s="4" t="s">
        <v>15674</v>
      </c>
      <c r="BA1300" s="4">
        <v>17</v>
      </c>
      <c r="BB1300" s="4">
        <v>345</v>
      </c>
      <c r="BC1300" s="4" t="s">
        <v>21466</v>
      </c>
      <c r="BM1300" s="12"/>
      <c r="BP1300" s="4" t="s">
        <v>17336</v>
      </c>
      <c r="BQ1300" s="4" t="s">
        <v>12498</v>
      </c>
      <c r="BR1300" s="84" t="s">
        <v>30405</v>
      </c>
    </row>
    <row r="1301" spans="1:71">
      <c r="A1301" s="4">
        <v>3100577</v>
      </c>
      <c r="B1301" s="4" t="s">
        <v>22275</v>
      </c>
      <c r="C1301" s="4" t="s">
        <v>22274</v>
      </c>
      <c r="D1301" s="4" t="s">
        <v>22378</v>
      </c>
      <c r="E1301" s="4" t="s">
        <v>14047</v>
      </c>
      <c r="F1301" s="4" t="s">
        <v>12746</v>
      </c>
      <c r="G1301" s="4" t="s">
        <v>22368</v>
      </c>
      <c r="H1301" s="4" t="s">
        <v>16767</v>
      </c>
      <c r="I1301" s="4" t="s">
        <v>12346</v>
      </c>
      <c r="J1301" s="4" t="s">
        <v>12346</v>
      </c>
      <c r="L1301" s="4" t="s">
        <v>12593</v>
      </c>
      <c r="N1301" s="4" t="s">
        <v>12144</v>
      </c>
      <c r="P1301" s="4" t="s">
        <v>12746</v>
      </c>
      <c r="W1301" s="4" t="s">
        <v>22377</v>
      </c>
      <c r="X1301" s="4" t="s">
        <v>6536</v>
      </c>
      <c r="Y1301" s="32" t="s">
        <v>17637</v>
      </c>
      <c r="Z1301" s="13" t="s">
        <v>17343</v>
      </c>
      <c r="AA1301" s="4">
        <v>186</v>
      </c>
      <c r="AB1301" s="4">
        <v>30</v>
      </c>
      <c r="AC1301" s="9">
        <v>4</v>
      </c>
      <c r="AF1301" s="4">
        <v>2</v>
      </c>
      <c r="AG1301" s="4">
        <v>4</v>
      </c>
      <c r="AH1301" s="4">
        <v>4</v>
      </c>
      <c r="AI1301" s="4">
        <v>2</v>
      </c>
      <c r="AJ1301" s="4">
        <v>2</v>
      </c>
      <c r="AK1301" s="4">
        <v>4</v>
      </c>
      <c r="AL1301" s="4">
        <v>4</v>
      </c>
      <c r="AM1301" s="4">
        <v>4</v>
      </c>
      <c r="AN1301" s="4">
        <v>4</v>
      </c>
      <c r="AO1301" s="4">
        <v>4</v>
      </c>
      <c r="AP1301" s="4">
        <f t="shared" si="41"/>
        <v>34</v>
      </c>
      <c r="AQ1301" s="4">
        <v>3400</v>
      </c>
      <c r="AR1301" s="4">
        <v>5250</v>
      </c>
      <c r="AT1301" s="4">
        <f t="shared" si="40"/>
        <v>8650</v>
      </c>
      <c r="AU1301" s="4">
        <v>3050</v>
      </c>
      <c r="AV1301" s="4">
        <v>9050</v>
      </c>
      <c r="AW1301" s="4" t="s">
        <v>7752</v>
      </c>
      <c r="BM1301" s="12"/>
      <c r="BN1301" s="12" t="s">
        <v>22376</v>
      </c>
      <c r="BP1301" s="4" t="s">
        <v>17336</v>
      </c>
      <c r="BQ1301" s="4" t="s">
        <v>12498</v>
      </c>
      <c r="BS1301" s="4" t="s">
        <v>35892</v>
      </c>
    </row>
    <row r="1302" spans="1:71">
      <c r="A1302" s="4">
        <v>3100578</v>
      </c>
      <c r="B1302" s="4" t="s">
        <v>22167</v>
      </c>
      <c r="C1302" s="4" t="s">
        <v>22166</v>
      </c>
      <c r="D1302" s="4" t="s">
        <v>22164</v>
      </c>
      <c r="E1302" s="4" t="s">
        <v>14405</v>
      </c>
      <c r="F1302" s="4" t="s">
        <v>12746</v>
      </c>
      <c r="G1302" s="4" t="s">
        <v>22165</v>
      </c>
      <c r="H1302" s="4" t="s">
        <v>16767</v>
      </c>
      <c r="I1302" s="4" t="s">
        <v>12346</v>
      </c>
      <c r="J1302" s="4" t="s">
        <v>12346</v>
      </c>
      <c r="L1302" s="4" t="s">
        <v>12593</v>
      </c>
      <c r="N1302" s="4" t="s">
        <v>12144</v>
      </c>
      <c r="P1302" s="4" t="s">
        <v>12746</v>
      </c>
      <c r="W1302" s="4" t="s">
        <v>12788</v>
      </c>
      <c r="X1302" s="4" t="s">
        <v>15305</v>
      </c>
      <c r="Y1302" s="32" t="s">
        <v>18568</v>
      </c>
      <c r="Z1302" s="13" t="s">
        <v>18050</v>
      </c>
      <c r="AA1302" s="4">
        <v>185</v>
      </c>
      <c r="AB1302" s="4">
        <v>50</v>
      </c>
      <c r="AC1302" s="9">
        <v>5.5</v>
      </c>
      <c r="AF1302" s="4">
        <v>3</v>
      </c>
      <c r="AG1302" s="4">
        <v>3</v>
      </c>
      <c r="AH1302" s="4">
        <v>4</v>
      </c>
      <c r="AI1302" s="4">
        <v>4</v>
      </c>
      <c r="AJ1302" s="4">
        <v>4</v>
      </c>
      <c r="AK1302" s="4">
        <v>3</v>
      </c>
      <c r="AL1302" s="4">
        <v>3</v>
      </c>
      <c r="AM1302" s="4">
        <v>3</v>
      </c>
      <c r="AN1302" s="4">
        <v>3</v>
      </c>
      <c r="AP1302" s="4">
        <f t="shared" si="41"/>
        <v>30</v>
      </c>
      <c r="AQ1302" s="4">
        <v>3579</v>
      </c>
      <c r="AR1302" s="4">
        <v>3974</v>
      </c>
      <c r="AT1302" s="4">
        <f t="shared" si="40"/>
        <v>7553</v>
      </c>
      <c r="AU1302" s="4">
        <v>991</v>
      </c>
      <c r="AV1302" s="4">
        <v>6942</v>
      </c>
      <c r="AW1302" s="4" t="s">
        <v>7752</v>
      </c>
      <c r="BK1302" s="4">
        <v>715</v>
      </c>
      <c r="BM1302" s="12"/>
      <c r="BP1302" s="4" t="s">
        <v>17279</v>
      </c>
      <c r="BQ1302" s="4" t="s">
        <v>12498</v>
      </c>
    </row>
    <row r="1303" spans="1:71">
      <c r="A1303" s="4">
        <v>3100579</v>
      </c>
      <c r="B1303" s="4" t="s">
        <v>22163</v>
      </c>
      <c r="C1303" s="4" t="s">
        <v>467</v>
      </c>
      <c r="D1303" s="4" t="s">
        <v>22263</v>
      </c>
      <c r="E1303" s="4" t="s">
        <v>467</v>
      </c>
      <c r="F1303" s="4" t="s">
        <v>12144</v>
      </c>
      <c r="G1303" s="4" t="s">
        <v>22264</v>
      </c>
      <c r="H1303" s="4" t="s">
        <v>16767</v>
      </c>
      <c r="I1303" s="4" t="s">
        <v>12346</v>
      </c>
      <c r="J1303" s="4" t="s">
        <v>12346</v>
      </c>
      <c r="L1303" s="4" t="s">
        <v>12593</v>
      </c>
      <c r="N1303" s="4" t="s">
        <v>12144</v>
      </c>
      <c r="P1303" s="4" t="s">
        <v>12746</v>
      </c>
      <c r="T1303" s="4" t="s">
        <v>12746</v>
      </c>
      <c r="W1303" s="4" t="s">
        <v>12313</v>
      </c>
      <c r="X1303" s="4" t="s">
        <v>13116</v>
      </c>
      <c r="Y1303" s="32" t="s">
        <v>17069</v>
      </c>
      <c r="Z1303" s="13" t="s">
        <v>13771</v>
      </c>
      <c r="AA1303" s="4">
        <v>308</v>
      </c>
      <c r="AB1303" s="4">
        <v>54</v>
      </c>
      <c r="AC1303" s="9">
        <v>6</v>
      </c>
      <c r="AD1303" s="4">
        <v>22</v>
      </c>
      <c r="AE1303" s="4">
        <v>31</v>
      </c>
      <c r="AF1303" s="4">
        <v>30</v>
      </c>
      <c r="AG1303" s="4">
        <v>29</v>
      </c>
      <c r="AH1303" s="4">
        <v>30</v>
      </c>
      <c r="AI1303" s="4">
        <v>31</v>
      </c>
      <c r="AJ1303" s="4">
        <v>34</v>
      </c>
      <c r="AK1303" s="4">
        <v>39</v>
      </c>
      <c r="AL1303" s="4">
        <v>22</v>
      </c>
      <c r="AM1303" s="4">
        <v>23</v>
      </c>
      <c r="AN1303" s="4">
        <v>22</v>
      </c>
      <c r="AO1303" s="4">
        <v>22</v>
      </c>
      <c r="AP1303" s="4">
        <f t="shared" si="41"/>
        <v>335</v>
      </c>
      <c r="AQ1303" s="4">
        <v>30409</v>
      </c>
      <c r="AR1303" s="4">
        <v>264821</v>
      </c>
      <c r="AT1303" s="4">
        <f t="shared" si="40"/>
        <v>295230</v>
      </c>
      <c r="AU1303" s="4">
        <v>65532</v>
      </c>
      <c r="AV1303" s="4">
        <v>370455</v>
      </c>
      <c r="AW1303" s="4" t="s">
        <v>15744</v>
      </c>
      <c r="BM1303" s="12"/>
      <c r="BP1303" s="4" t="s">
        <v>17336</v>
      </c>
      <c r="BQ1303" s="4" t="s">
        <v>12498</v>
      </c>
      <c r="BR1303" s="4" t="s">
        <v>35893</v>
      </c>
    </row>
    <row r="1304" spans="1:71">
      <c r="A1304" s="4">
        <v>3100580</v>
      </c>
      <c r="B1304" s="4" t="s">
        <v>22262</v>
      </c>
      <c r="C1304" s="4" t="s">
        <v>16220</v>
      </c>
      <c r="D1304" s="4" t="s">
        <v>22260</v>
      </c>
      <c r="E1304" s="4" t="s">
        <v>16220</v>
      </c>
      <c r="F1304" s="4" t="s">
        <v>12746</v>
      </c>
      <c r="G1304" s="4" t="s">
        <v>22261</v>
      </c>
      <c r="H1304" s="4" t="s">
        <v>16767</v>
      </c>
      <c r="I1304" s="4" t="s">
        <v>955</v>
      </c>
      <c r="J1304" s="4" t="s">
        <v>955</v>
      </c>
      <c r="L1304" s="4" t="s">
        <v>12593</v>
      </c>
      <c r="N1304" s="4" t="s">
        <v>12144</v>
      </c>
      <c r="P1304" s="4" t="s">
        <v>12746</v>
      </c>
      <c r="W1304" s="4" t="s">
        <v>22259</v>
      </c>
      <c r="X1304" s="4" t="s">
        <v>22254</v>
      </c>
      <c r="Y1304" s="32" t="s">
        <v>17069</v>
      </c>
      <c r="Z1304" s="13" t="s">
        <v>13771</v>
      </c>
      <c r="AA1304" s="4">
        <v>230</v>
      </c>
      <c r="AB1304" s="4">
        <v>49</v>
      </c>
      <c r="AC1304" s="9">
        <v>5.5</v>
      </c>
      <c r="AF1304" s="4">
        <v>4</v>
      </c>
      <c r="AG1304" s="4">
        <v>4</v>
      </c>
      <c r="AH1304" s="4">
        <v>4</v>
      </c>
      <c r="AI1304" s="4">
        <v>4</v>
      </c>
      <c r="AJ1304" s="4">
        <v>4</v>
      </c>
      <c r="AK1304" s="4">
        <v>4</v>
      </c>
      <c r="AL1304" s="4">
        <v>4</v>
      </c>
      <c r="AM1304" s="4">
        <v>4</v>
      </c>
      <c r="AN1304" s="4">
        <v>4</v>
      </c>
      <c r="AO1304" s="4">
        <v>4</v>
      </c>
      <c r="AP1304" s="4">
        <f t="shared" si="41"/>
        <v>40</v>
      </c>
      <c r="AQ1304" s="4">
        <v>3981</v>
      </c>
      <c r="AR1304" s="4">
        <v>8938</v>
      </c>
      <c r="AT1304" s="4">
        <f t="shared" si="40"/>
        <v>12919</v>
      </c>
      <c r="AU1304" s="4">
        <v>4707</v>
      </c>
      <c r="AV1304" s="4">
        <v>32950</v>
      </c>
      <c r="AW1304" s="4" t="s">
        <v>7752</v>
      </c>
      <c r="BM1304" s="12"/>
      <c r="BP1304" s="4" t="s">
        <v>17279</v>
      </c>
      <c r="BQ1304" s="4" t="s">
        <v>12498</v>
      </c>
    </row>
    <row r="1305" spans="1:71">
      <c r="A1305" s="4">
        <v>3100581</v>
      </c>
      <c r="B1305" s="4" t="s">
        <v>22253</v>
      </c>
      <c r="C1305" s="4" t="s">
        <v>22252</v>
      </c>
      <c r="D1305" s="4" t="s">
        <v>22250</v>
      </c>
      <c r="E1305" s="4" t="s">
        <v>22251</v>
      </c>
      <c r="F1305" s="4" t="s">
        <v>12746</v>
      </c>
      <c r="H1305" s="4" t="s">
        <v>16767</v>
      </c>
      <c r="I1305" s="4" t="s">
        <v>12346</v>
      </c>
      <c r="J1305" s="4" t="s">
        <v>12346</v>
      </c>
      <c r="L1305" s="4" t="s">
        <v>12593</v>
      </c>
      <c r="N1305" s="4" t="s">
        <v>12144</v>
      </c>
      <c r="P1305" s="4" t="s">
        <v>12746</v>
      </c>
      <c r="W1305" s="4" t="s">
        <v>12788</v>
      </c>
      <c r="X1305" s="4" t="s">
        <v>22249</v>
      </c>
      <c r="Y1305" s="32" t="s">
        <v>17069</v>
      </c>
      <c r="Z1305" s="13" t="s">
        <v>13771</v>
      </c>
      <c r="AA1305" s="4">
        <v>180</v>
      </c>
      <c r="AB1305" s="4">
        <v>44</v>
      </c>
      <c r="AC1305" s="4" t="s">
        <v>22153</v>
      </c>
      <c r="AF1305" s="4">
        <v>2</v>
      </c>
      <c r="AG1305" s="4">
        <v>2</v>
      </c>
      <c r="AH1305" s="4">
        <v>2</v>
      </c>
      <c r="AI1305" s="4">
        <v>2</v>
      </c>
      <c r="AJ1305" s="4">
        <v>2</v>
      </c>
      <c r="AK1305" s="4">
        <v>1</v>
      </c>
      <c r="AL1305" s="4">
        <v>1</v>
      </c>
      <c r="AP1305" s="4">
        <f t="shared" si="41"/>
        <v>12</v>
      </c>
      <c r="AQ1305" s="4">
        <v>2500</v>
      </c>
      <c r="AR1305" s="4">
        <v>3090</v>
      </c>
      <c r="AT1305" s="4">
        <f t="shared" si="40"/>
        <v>5590</v>
      </c>
      <c r="AU1305" s="4">
        <v>1037</v>
      </c>
      <c r="AV1305" s="4">
        <v>7263</v>
      </c>
      <c r="AW1305" s="4" t="s">
        <v>7752</v>
      </c>
      <c r="BM1305" s="12"/>
      <c r="BP1305" s="4" t="s">
        <v>17279</v>
      </c>
      <c r="BQ1305" s="4" t="s">
        <v>12498</v>
      </c>
    </row>
    <row r="1306" spans="1:71">
      <c r="A1306" s="4">
        <v>3100429</v>
      </c>
      <c r="B1306" s="4" t="s">
        <v>23080</v>
      </c>
      <c r="C1306" s="4" t="s">
        <v>13762</v>
      </c>
      <c r="D1306" s="4" t="s">
        <v>23078</v>
      </c>
      <c r="E1306" s="4" t="s">
        <v>13762</v>
      </c>
      <c r="F1306" s="4" t="s">
        <v>12746</v>
      </c>
      <c r="G1306" s="4" t="s">
        <v>23079</v>
      </c>
      <c r="H1306" s="4" t="s">
        <v>16894</v>
      </c>
      <c r="I1306" s="4" t="s">
        <v>12540</v>
      </c>
      <c r="J1306" s="4" t="s">
        <v>12540</v>
      </c>
      <c r="L1306" s="4" t="s">
        <v>23066</v>
      </c>
      <c r="N1306" s="4" t="s">
        <v>12144</v>
      </c>
      <c r="P1306" s="4" t="s">
        <v>12746</v>
      </c>
      <c r="W1306" s="4" t="s">
        <v>23077</v>
      </c>
      <c r="X1306" s="4" t="s">
        <v>17780</v>
      </c>
      <c r="Y1306" s="32" t="s">
        <v>17637</v>
      </c>
      <c r="Z1306" s="13" t="s">
        <v>17343</v>
      </c>
      <c r="AA1306" s="4">
        <v>304</v>
      </c>
      <c r="AB1306" s="4">
        <v>44</v>
      </c>
      <c r="AC1306" s="9">
        <v>8</v>
      </c>
      <c r="AD1306" s="4">
        <v>6</v>
      </c>
      <c r="AE1306" s="4">
        <v>8</v>
      </c>
      <c r="AF1306" s="4">
        <v>8</v>
      </c>
      <c r="AG1306" s="4">
        <v>8</v>
      </c>
      <c r="AH1306" s="4">
        <v>9</v>
      </c>
      <c r="AI1306" s="4">
        <v>7</v>
      </c>
      <c r="AJ1306" s="4">
        <v>6</v>
      </c>
      <c r="AK1306" s="4">
        <v>3</v>
      </c>
      <c r="AL1306" s="4">
        <v>3</v>
      </c>
      <c r="AM1306" s="4">
        <v>5</v>
      </c>
      <c r="AN1306" s="4">
        <v>4</v>
      </c>
      <c r="AO1306" s="4">
        <v>4</v>
      </c>
      <c r="AP1306" s="4">
        <f t="shared" si="41"/>
        <v>71</v>
      </c>
      <c r="AQ1306" s="4">
        <v>5232</v>
      </c>
      <c r="AR1306" s="4">
        <v>6721</v>
      </c>
      <c r="AT1306" s="4">
        <f t="shared" ref="AT1306:AT1369" si="42">SUM(AQ1306:AS1306)</f>
        <v>11953</v>
      </c>
      <c r="AU1306" s="4">
        <v>2533</v>
      </c>
      <c r="AV1306" s="4">
        <v>17732</v>
      </c>
      <c r="AW1306" s="4" t="s">
        <v>23003</v>
      </c>
      <c r="AX1306" s="4">
        <v>5</v>
      </c>
      <c r="AY1306" s="4">
        <v>300</v>
      </c>
      <c r="AZ1306" s="4" t="s">
        <v>23093</v>
      </c>
      <c r="BM1306" s="12"/>
      <c r="BP1306" s="4" t="s">
        <v>17336</v>
      </c>
      <c r="BQ1306" s="4" t="s">
        <v>12498</v>
      </c>
    </row>
    <row r="1307" spans="1:71">
      <c r="A1307" s="4">
        <v>3100582</v>
      </c>
      <c r="B1307" s="4" t="s">
        <v>22152</v>
      </c>
      <c r="C1307" s="4" t="s">
        <v>13479</v>
      </c>
      <c r="D1307" s="4" t="s">
        <v>22149</v>
      </c>
      <c r="E1307" s="4" t="s">
        <v>13479</v>
      </c>
      <c r="F1307" s="4" t="s">
        <v>12144</v>
      </c>
      <c r="G1307" s="4" t="s">
        <v>22151</v>
      </c>
      <c r="H1307" s="4" t="s">
        <v>22150</v>
      </c>
      <c r="I1307" s="4" t="s">
        <v>12346</v>
      </c>
      <c r="J1307" s="4" t="s">
        <v>12346</v>
      </c>
      <c r="L1307" s="4" t="s">
        <v>12593</v>
      </c>
      <c r="M1307" s="4" t="s">
        <v>12637</v>
      </c>
      <c r="N1307" s="4" t="s">
        <v>12144</v>
      </c>
      <c r="P1307" s="4" t="s">
        <v>12746</v>
      </c>
      <c r="W1307" s="4" t="s">
        <v>15908</v>
      </c>
      <c r="X1307" s="4" t="s">
        <v>22364</v>
      </c>
      <c r="Y1307" s="32" t="s">
        <v>17069</v>
      </c>
      <c r="Z1307" s="13" t="s">
        <v>13771</v>
      </c>
      <c r="AA1307" s="4">
        <v>275</v>
      </c>
      <c r="AB1307" s="4">
        <v>44</v>
      </c>
      <c r="AC1307" s="9">
        <v>5.5</v>
      </c>
      <c r="AD1307" s="4">
        <v>2</v>
      </c>
      <c r="AE1307" s="4">
        <v>2</v>
      </c>
      <c r="AF1307" s="4">
        <v>2</v>
      </c>
      <c r="AG1307" s="4">
        <v>3</v>
      </c>
      <c r="AH1307" s="4">
        <v>4</v>
      </c>
      <c r="AI1307" s="4">
        <v>4</v>
      </c>
      <c r="AJ1307" s="4">
        <v>3</v>
      </c>
      <c r="AK1307" s="4">
        <v>3</v>
      </c>
      <c r="AL1307" s="4">
        <v>4</v>
      </c>
      <c r="AM1307" s="4">
        <v>4</v>
      </c>
      <c r="AN1307" s="4">
        <v>4</v>
      </c>
      <c r="AO1307" s="4">
        <v>2</v>
      </c>
      <c r="AP1307" s="4">
        <f t="shared" si="41"/>
        <v>37</v>
      </c>
      <c r="AQ1307" s="4">
        <v>3025</v>
      </c>
      <c r="AR1307" s="4">
        <v>1359</v>
      </c>
      <c r="AT1307" s="4">
        <f t="shared" si="42"/>
        <v>4384</v>
      </c>
      <c r="AU1307" s="4">
        <v>250</v>
      </c>
      <c r="AV1307" s="4">
        <v>5115</v>
      </c>
      <c r="AW1307" s="4" t="s">
        <v>18470</v>
      </c>
      <c r="BM1307" s="12"/>
      <c r="BP1307" s="4" t="s">
        <v>17279</v>
      </c>
      <c r="BQ1307" s="4" t="s">
        <v>12498</v>
      </c>
      <c r="BR1307" s="84" t="s">
        <v>35745</v>
      </c>
    </row>
    <row r="1308" spans="1:71">
      <c r="A1308" s="4">
        <v>3100583</v>
      </c>
      <c r="B1308" s="4" t="s">
        <v>22458</v>
      </c>
      <c r="C1308" s="4" t="s">
        <v>22258</v>
      </c>
      <c r="D1308" s="4" t="s">
        <v>22354</v>
      </c>
      <c r="F1308" s="4" t="s">
        <v>12144</v>
      </c>
      <c r="G1308" s="4" t="s">
        <v>22355</v>
      </c>
      <c r="H1308" s="4" t="s">
        <v>16767</v>
      </c>
      <c r="I1308" s="4" t="s">
        <v>16317</v>
      </c>
      <c r="J1308" s="59" t="s">
        <v>30325</v>
      </c>
      <c r="K1308" s="4" t="s">
        <v>463</v>
      </c>
      <c r="L1308" s="4" t="s">
        <v>12593</v>
      </c>
      <c r="N1308" s="4" t="s">
        <v>12144</v>
      </c>
      <c r="P1308" s="4" t="s">
        <v>12746</v>
      </c>
      <c r="W1308" s="4" t="s">
        <v>12788</v>
      </c>
      <c r="X1308" s="4" t="s">
        <v>12064</v>
      </c>
      <c r="Y1308" s="32" t="s">
        <v>22353</v>
      </c>
      <c r="Z1308" s="13" t="s">
        <v>13771</v>
      </c>
      <c r="AA1308" s="4">
        <v>304</v>
      </c>
      <c r="AB1308" s="4">
        <v>49</v>
      </c>
      <c r="AC1308" s="9">
        <v>5.5</v>
      </c>
      <c r="AD1308" s="4">
        <v>5</v>
      </c>
      <c r="AE1308" s="4">
        <v>5</v>
      </c>
      <c r="AF1308" s="4">
        <v>5</v>
      </c>
      <c r="AG1308" s="4">
        <v>5</v>
      </c>
      <c r="AH1308" s="4">
        <v>9</v>
      </c>
      <c r="AI1308" s="4">
        <v>9</v>
      </c>
      <c r="AJ1308" s="4">
        <v>12</v>
      </c>
      <c r="AK1308" s="4">
        <v>12</v>
      </c>
      <c r="AL1308" s="4">
        <v>16</v>
      </c>
      <c r="AM1308" s="4">
        <v>13</v>
      </c>
      <c r="AN1308" s="4">
        <v>12</v>
      </c>
      <c r="AO1308" s="4">
        <v>14</v>
      </c>
      <c r="AP1308" s="4">
        <f t="shared" si="41"/>
        <v>117</v>
      </c>
      <c r="AQ1308" s="4">
        <v>10945</v>
      </c>
      <c r="AR1308" s="4">
        <v>19930</v>
      </c>
      <c r="AT1308" s="4">
        <f t="shared" si="42"/>
        <v>30875</v>
      </c>
      <c r="AU1308" s="4">
        <v>19330</v>
      </c>
      <c r="AV1308" s="4">
        <v>46912</v>
      </c>
      <c r="AW1308" s="4" t="s">
        <v>12005</v>
      </c>
      <c r="BM1308" s="12"/>
      <c r="BN1308" s="86" t="s">
        <v>22352</v>
      </c>
      <c r="BP1308" s="4" t="s">
        <v>17336</v>
      </c>
      <c r="BQ1308" s="4" t="s">
        <v>12498</v>
      </c>
      <c r="BR1308" s="4" t="s">
        <v>35746</v>
      </c>
    </row>
    <row r="1309" spans="1:71">
      <c r="A1309" s="4">
        <v>3100584</v>
      </c>
      <c r="B1309" s="4" t="s">
        <v>22351</v>
      </c>
      <c r="C1309" s="4" t="s">
        <v>13123</v>
      </c>
      <c r="D1309" s="4" t="s">
        <v>22350</v>
      </c>
      <c r="F1309" s="4" t="s">
        <v>12144</v>
      </c>
      <c r="H1309" s="4" t="s">
        <v>16767</v>
      </c>
      <c r="I1309" s="4" t="s">
        <v>22349</v>
      </c>
      <c r="J1309" s="59" t="s">
        <v>25</v>
      </c>
      <c r="K1309" s="59" t="s">
        <v>27</v>
      </c>
      <c r="L1309" s="4" t="s">
        <v>12593</v>
      </c>
      <c r="M1309" s="4" t="s">
        <v>22348</v>
      </c>
      <c r="N1309" s="4" t="s">
        <v>12144</v>
      </c>
      <c r="P1309" s="4" t="s">
        <v>12746</v>
      </c>
      <c r="W1309" s="4" t="s">
        <v>22347</v>
      </c>
      <c r="X1309" s="4" t="s">
        <v>14647</v>
      </c>
      <c r="Y1309" s="32" t="s">
        <v>17069</v>
      </c>
      <c r="Z1309" s="13" t="s">
        <v>17742</v>
      </c>
      <c r="AA1309" s="4">
        <v>285</v>
      </c>
      <c r="AB1309" s="4">
        <v>55</v>
      </c>
      <c r="AC1309" s="9">
        <v>5.5</v>
      </c>
      <c r="AD1309" s="9"/>
      <c r="AE1309" s="4">
        <v>3</v>
      </c>
      <c r="AF1309" s="4">
        <v>4</v>
      </c>
      <c r="AG1309" s="4">
        <v>4</v>
      </c>
      <c r="AH1309" s="4">
        <v>4</v>
      </c>
      <c r="AI1309" s="4">
        <v>4</v>
      </c>
      <c r="AJ1309" s="4">
        <v>4</v>
      </c>
      <c r="AK1309" s="4">
        <v>4</v>
      </c>
      <c r="AL1309" s="4">
        <v>6</v>
      </c>
      <c r="AM1309" s="4">
        <v>6</v>
      </c>
      <c r="AN1309" s="4">
        <v>3</v>
      </c>
      <c r="AO1309" s="4">
        <v>6</v>
      </c>
      <c r="AP1309" s="4">
        <f t="shared" si="41"/>
        <v>48</v>
      </c>
      <c r="AQ1309" s="4">
        <v>8380</v>
      </c>
      <c r="AR1309" s="4">
        <v>18949</v>
      </c>
      <c r="AT1309" s="4">
        <f t="shared" si="42"/>
        <v>27329</v>
      </c>
      <c r="AU1309" s="4">
        <v>5065</v>
      </c>
      <c r="AV1309" s="4">
        <v>35459</v>
      </c>
      <c r="AW1309" s="4" t="s">
        <v>7752</v>
      </c>
      <c r="BM1309" s="12"/>
      <c r="BN1309" s="12" t="s">
        <v>22446</v>
      </c>
      <c r="BP1309" s="4" t="s">
        <v>17336</v>
      </c>
      <c r="BQ1309" s="4" t="s">
        <v>12498</v>
      </c>
      <c r="BR1309" s="4" t="s">
        <v>35747</v>
      </c>
    </row>
    <row r="1310" spans="1:71">
      <c r="A1310" s="4">
        <v>3100585</v>
      </c>
      <c r="B1310" s="4" t="s">
        <v>22342</v>
      </c>
      <c r="C1310" s="4" t="s">
        <v>22341</v>
      </c>
      <c r="D1310" s="59" t="s">
        <v>494</v>
      </c>
      <c r="E1310" s="4" t="s">
        <v>22341</v>
      </c>
      <c r="F1310" s="4" t="s">
        <v>12746</v>
      </c>
      <c r="G1310" s="4" t="s">
        <v>22329</v>
      </c>
      <c r="H1310" s="4" t="s">
        <v>16767</v>
      </c>
      <c r="I1310" s="4" t="s">
        <v>11823</v>
      </c>
      <c r="J1310" s="4" t="s">
        <v>30224</v>
      </c>
      <c r="K1310" s="4" t="s">
        <v>11823</v>
      </c>
      <c r="L1310" s="4" t="s">
        <v>12593</v>
      </c>
      <c r="N1310" s="4" t="s">
        <v>12746</v>
      </c>
      <c r="O1310" s="4" t="s">
        <v>35748</v>
      </c>
      <c r="P1310" s="4" t="s">
        <v>12746</v>
      </c>
      <c r="W1310" s="4" t="s">
        <v>12788</v>
      </c>
      <c r="X1310" s="4" t="s">
        <v>22328</v>
      </c>
      <c r="Y1310" s="32" t="s">
        <v>17069</v>
      </c>
      <c r="Z1310" s="13" t="s">
        <v>13771</v>
      </c>
      <c r="AA1310" s="4">
        <v>250</v>
      </c>
      <c r="AB1310" s="4">
        <v>44</v>
      </c>
      <c r="AC1310" s="9">
        <v>5.5</v>
      </c>
      <c r="AD1310" s="4">
        <v>4</v>
      </c>
      <c r="AE1310" s="4">
        <v>4</v>
      </c>
      <c r="AF1310" s="4">
        <v>4</v>
      </c>
      <c r="AG1310" s="4">
        <v>4</v>
      </c>
      <c r="AH1310" s="4">
        <v>4</v>
      </c>
      <c r="AI1310" s="4">
        <v>4</v>
      </c>
      <c r="AK1310" s="4">
        <v>4</v>
      </c>
      <c r="AL1310" s="4">
        <v>4</v>
      </c>
      <c r="AM1310" s="4">
        <v>4</v>
      </c>
      <c r="AN1310" s="4">
        <v>4</v>
      </c>
      <c r="AP1310" s="4">
        <f t="shared" si="41"/>
        <v>40</v>
      </c>
      <c r="AQ1310" s="4">
        <v>5680</v>
      </c>
      <c r="AR1310" s="4">
        <v>8323</v>
      </c>
      <c r="AT1310" s="4">
        <f t="shared" si="42"/>
        <v>14003</v>
      </c>
      <c r="AU1310" s="4">
        <v>8004</v>
      </c>
      <c r="AV1310" s="4">
        <v>14032</v>
      </c>
      <c r="AW1310" s="4" t="s">
        <v>11830</v>
      </c>
      <c r="BM1310" s="12"/>
      <c r="BN1310" s="12" t="s">
        <v>22327</v>
      </c>
      <c r="BP1310" s="4" t="s">
        <v>17279</v>
      </c>
      <c r="BQ1310" s="4" t="s">
        <v>12498</v>
      </c>
    </row>
    <row r="1311" spans="1:71">
      <c r="A1311" s="4">
        <v>3100586</v>
      </c>
      <c r="B1311" s="4" t="s">
        <v>22321</v>
      </c>
      <c r="C1311" s="4" t="s">
        <v>13185</v>
      </c>
      <c r="D1311" s="59" t="s">
        <v>29957</v>
      </c>
      <c r="F1311" s="4" t="s">
        <v>12144</v>
      </c>
      <c r="G1311" s="4" t="s">
        <v>22322</v>
      </c>
      <c r="H1311" s="4" t="s">
        <v>16767</v>
      </c>
      <c r="I1311" s="4" t="s">
        <v>16474</v>
      </c>
      <c r="J1311" s="4" t="s">
        <v>14294</v>
      </c>
      <c r="L1311" s="4" t="s">
        <v>11719</v>
      </c>
      <c r="N1311" s="4" t="s">
        <v>12144</v>
      </c>
      <c r="W1311" s="4" t="s">
        <v>12788</v>
      </c>
      <c r="X1311" s="4" t="s">
        <v>22136</v>
      </c>
      <c r="Y1311" s="32" t="s">
        <v>17069</v>
      </c>
      <c r="Z1311" s="13" t="s">
        <v>17742</v>
      </c>
      <c r="AA1311" s="4">
        <v>156</v>
      </c>
      <c r="AB1311" s="4">
        <v>10</v>
      </c>
      <c r="AC1311" s="9">
        <v>6</v>
      </c>
      <c r="AG1311" s="4">
        <v>4</v>
      </c>
      <c r="AH1311" s="4">
        <v>4</v>
      </c>
      <c r="AI1311" s="4">
        <v>4</v>
      </c>
      <c r="AK1311" s="4">
        <v>3</v>
      </c>
      <c r="AL1311" s="4">
        <v>4</v>
      </c>
      <c r="AM1311" s="4">
        <v>4</v>
      </c>
      <c r="AN1311" s="4">
        <v>4</v>
      </c>
      <c r="AP1311" s="4">
        <f t="shared" si="41"/>
        <v>27</v>
      </c>
      <c r="AQ1311" s="4">
        <v>2006</v>
      </c>
      <c r="AR1311" s="4">
        <v>4320</v>
      </c>
      <c r="AT1311" s="4">
        <f t="shared" si="42"/>
        <v>6326</v>
      </c>
      <c r="AU1311" s="4">
        <v>1410</v>
      </c>
      <c r="AV1311" s="4">
        <v>9880</v>
      </c>
      <c r="AW1311" s="4" t="s">
        <v>7752</v>
      </c>
      <c r="BM1311" s="12"/>
      <c r="BP1311" s="4" t="s">
        <v>17279</v>
      </c>
      <c r="BQ1311" s="4" t="s">
        <v>12498</v>
      </c>
      <c r="BR1311" s="4" t="s">
        <v>35749</v>
      </c>
    </row>
    <row r="1312" spans="1:71">
      <c r="A1312" s="4">
        <v>3100587</v>
      </c>
      <c r="B1312" s="4" t="s">
        <v>22135</v>
      </c>
      <c r="C1312" s="4" t="s">
        <v>22134</v>
      </c>
      <c r="D1312" s="4" t="s">
        <v>13415</v>
      </c>
      <c r="E1312" s="4" t="s">
        <v>22133</v>
      </c>
      <c r="F1312" s="4" t="s">
        <v>12144</v>
      </c>
      <c r="G1312" s="4" t="s">
        <v>22320</v>
      </c>
      <c r="H1312" s="4" t="s">
        <v>16767</v>
      </c>
      <c r="I1312" s="4" t="s">
        <v>16474</v>
      </c>
      <c r="J1312" s="4" t="s">
        <v>14294</v>
      </c>
      <c r="L1312" s="4" t="s">
        <v>11719</v>
      </c>
      <c r="N1312" s="4" t="s">
        <v>12144</v>
      </c>
      <c r="P1312" s="4" t="s">
        <v>12746</v>
      </c>
      <c r="W1312" s="4" t="s">
        <v>22319</v>
      </c>
      <c r="X1312" s="4" t="s">
        <v>22219</v>
      </c>
      <c r="Y1312" s="32" t="s">
        <v>17069</v>
      </c>
      <c r="Z1312" s="13" t="s">
        <v>17742</v>
      </c>
      <c r="AA1312" s="4">
        <v>180</v>
      </c>
      <c r="AB1312" s="4">
        <v>48</v>
      </c>
      <c r="AC1312" s="9">
        <v>6</v>
      </c>
      <c r="AD1312" s="4">
        <v>3</v>
      </c>
      <c r="AE1312" s="4">
        <v>3</v>
      </c>
      <c r="AF1312" s="4">
        <v>3</v>
      </c>
      <c r="AG1312" s="4">
        <v>3</v>
      </c>
      <c r="AH1312" s="4">
        <v>3</v>
      </c>
      <c r="AI1312" s="4">
        <v>3</v>
      </c>
      <c r="AJ1312" s="4">
        <v>3</v>
      </c>
      <c r="AK1312" s="4">
        <v>3</v>
      </c>
      <c r="AL1312" s="4">
        <v>3</v>
      </c>
      <c r="AM1312" s="4">
        <v>3</v>
      </c>
      <c r="AN1312" s="4">
        <v>3</v>
      </c>
      <c r="AO1312" s="4">
        <v>3</v>
      </c>
      <c r="AP1312" s="4">
        <f t="shared" si="41"/>
        <v>36</v>
      </c>
      <c r="AQ1312" s="4">
        <v>2978</v>
      </c>
      <c r="AR1312" s="4">
        <v>5000</v>
      </c>
      <c r="AT1312" s="4">
        <f t="shared" si="42"/>
        <v>7978</v>
      </c>
      <c r="AU1312" s="59">
        <v>4375</v>
      </c>
      <c r="AV1312" s="4">
        <v>12750</v>
      </c>
      <c r="AW1312" s="4" t="s">
        <v>7752</v>
      </c>
      <c r="AX1312" s="4">
        <v>60</v>
      </c>
      <c r="AY1312" s="4">
        <v>240</v>
      </c>
      <c r="AZ1312" s="4" t="s">
        <v>11979</v>
      </c>
      <c r="BK1312" s="4">
        <v>4360</v>
      </c>
      <c r="BM1312" s="12"/>
      <c r="BN1312" s="12" t="s">
        <v>22218</v>
      </c>
      <c r="BP1312" s="4" t="s">
        <v>17336</v>
      </c>
      <c r="BQ1312" s="4" t="s">
        <v>12498</v>
      </c>
      <c r="BR1312" s="4" t="s">
        <v>35623</v>
      </c>
    </row>
    <row r="1313" spans="1:71">
      <c r="A1313" s="4">
        <v>3100588</v>
      </c>
      <c r="B1313" s="4" t="s">
        <v>22318</v>
      </c>
      <c r="C1313" s="4" t="s">
        <v>16386</v>
      </c>
      <c r="D1313" s="4" t="s">
        <v>22316</v>
      </c>
      <c r="E1313" s="4" t="s">
        <v>16386</v>
      </c>
      <c r="F1313" s="4" t="s">
        <v>12144</v>
      </c>
      <c r="G1313" s="4" t="s">
        <v>22317</v>
      </c>
      <c r="H1313" s="4" t="s">
        <v>16767</v>
      </c>
      <c r="I1313" s="4" t="s">
        <v>16474</v>
      </c>
      <c r="J1313" s="4" t="s">
        <v>14294</v>
      </c>
      <c r="L1313" s="4" t="s">
        <v>11719</v>
      </c>
      <c r="M1313" s="4" t="s">
        <v>12637</v>
      </c>
      <c r="N1313" s="4" t="s">
        <v>12144</v>
      </c>
      <c r="P1313" s="4" t="s">
        <v>12144</v>
      </c>
      <c r="Q1313" s="4" t="s">
        <v>22215</v>
      </c>
      <c r="V1313" s="50" t="s">
        <v>22214</v>
      </c>
      <c r="W1313" s="4" t="s">
        <v>22220</v>
      </c>
      <c r="X1313" s="4" t="s">
        <v>14299</v>
      </c>
      <c r="Y1313" s="32" t="s">
        <v>17069</v>
      </c>
      <c r="Z1313" s="13" t="s">
        <v>13771</v>
      </c>
      <c r="AD1313" s="4">
        <v>5</v>
      </c>
      <c r="AE1313" s="4">
        <v>5</v>
      </c>
      <c r="AF1313" s="4">
        <v>5</v>
      </c>
      <c r="AG1313" s="4">
        <v>5</v>
      </c>
      <c r="AH1313" s="4">
        <v>5</v>
      </c>
      <c r="AI1313" s="4">
        <v>5</v>
      </c>
      <c r="AJ1313" s="4">
        <v>5</v>
      </c>
      <c r="AK1313" s="4">
        <v>5</v>
      </c>
      <c r="AL1313" s="4">
        <v>5</v>
      </c>
      <c r="AM1313" s="4">
        <v>5</v>
      </c>
      <c r="AN1313" s="4">
        <v>5</v>
      </c>
      <c r="AO1313" s="4">
        <v>5</v>
      </c>
      <c r="AP1313" s="4">
        <f t="shared" si="41"/>
        <v>60</v>
      </c>
      <c r="AQ1313" s="4">
        <v>5000</v>
      </c>
      <c r="AR1313" s="4">
        <v>45000</v>
      </c>
      <c r="AT1313" s="4">
        <f t="shared" si="42"/>
        <v>50000</v>
      </c>
      <c r="AU1313" s="4">
        <v>9360</v>
      </c>
      <c r="AV1313" s="4">
        <v>64526</v>
      </c>
      <c r="AW1313" s="4" t="s">
        <v>15744</v>
      </c>
      <c r="BM1313" s="12"/>
      <c r="BP1313" s="4" t="s">
        <v>17279</v>
      </c>
      <c r="BQ1313" s="4" t="s">
        <v>12498</v>
      </c>
      <c r="BR1313" s="4" t="s">
        <v>35624</v>
      </c>
    </row>
    <row r="1314" spans="1:71">
      <c r="A1314" s="4">
        <v>3100589</v>
      </c>
      <c r="B1314" s="4" t="s">
        <v>22126</v>
      </c>
      <c r="C1314" s="4" t="s">
        <v>14154</v>
      </c>
      <c r="D1314" s="4" t="s">
        <v>22124</v>
      </c>
      <c r="F1314" s="4" t="s">
        <v>12144</v>
      </c>
      <c r="G1314" s="4" t="s">
        <v>22125</v>
      </c>
      <c r="H1314" s="4" t="s">
        <v>16767</v>
      </c>
      <c r="I1314" s="4" t="s">
        <v>16474</v>
      </c>
      <c r="J1314" s="4" t="s">
        <v>14294</v>
      </c>
      <c r="L1314" s="4" t="s">
        <v>11719</v>
      </c>
      <c r="N1314" s="4" t="s">
        <v>12144</v>
      </c>
      <c r="P1314" s="4" t="s">
        <v>12746</v>
      </c>
      <c r="T1314" s="4" t="s">
        <v>12144</v>
      </c>
      <c r="V1314" s="4" t="s">
        <v>12788</v>
      </c>
      <c r="W1314" s="4" t="s">
        <v>12788</v>
      </c>
      <c r="X1314" s="4" t="s">
        <v>2048</v>
      </c>
      <c r="Y1314" s="32" t="s">
        <v>17069</v>
      </c>
      <c r="Z1314" s="13" t="s">
        <v>17742</v>
      </c>
      <c r="AA1314" s="4">
        <v>200</v>
      </c>
      <c r="AB1314" s="4">
        <v>54</v>
      </c>
      <c r="AC1314" s="9">
        <v>6</v>
      </c>
      <c r="AG1314" s="4">
        <v>2</v>
      </c>
      <c r="AH1314" s="4">
        <v>2</v>
      </c>
      <c r="AI1314" s="4">
        <v>4</v>
      </c>
      <c r="AJ1314" s="4">
        <v>1</v>
      </c>
      <c r="AK1314" s="4">
        <v>3</v>
      </c>
      <c r="AL1314" s="4">
        <v>2</v>
      </c>
      <c r="AM1314" s="4">
        <v>2</v>
      </c>
      <c r="AN1314" s="4">
        <v>2</v>
      </c>
      <c r="AO1314" s="4">
        <v>3</v>
      </c>
      <c r="AP1314" s="4">
        <f t="shared" si="41"/>
        <v>21</v>
      </c>
      <c r="AQ1314" s="4">
        <v>1903</v>
      </c>
      <c r="AR1314" s="4">
        <v>4253</v>
      </c>
      <c r="AT1314" s="4">
        <f t="shared" si="42"/>
        <v>6156</v>
      </c>
      <c r="AU1314" s="4">
        <v>1260</v>
      </c>
      <c r="AV1314" s="4">
        <v>8851</v>
      </c>
      <c r="AW1314" s="4" t="s">
        <v>7752</v>
      </c>
      <c r="BM1314" s="12"/>
      <c r="BP1314" s="4" t="s">
        <v>17279</v>
      </c>
      <c r="BQ1314" s="4" t="s">
        <v>12498</v>
      </c>
      <c r="BR1314" s="4" t="s">
        <v>35625</v>
      </c>
    </row>
    <row r="1315" spans="1:71">
      <c r="A1315" s="4">
        <v>3100590</v>
      </c>
      <c r="B1315" s="4" t="s">
        <v>22217</v>
      </c>
      <c r="C1315" s="4" t="s">
        <v>13816</v>
      </c>
      <c r="D1315" s="4" t="s">
        <v>22306</v>
      </c>
      <c r="E1315" s="4" t="s">
        <v>22123</v>
      </c>
      <c r="F1315" s="4" t="s">
        <v>12746</v>
      </c>
      <c r="G1315" s="4" t="s">
        <v>22122</v>
      </c>
      <c r="H1315" s="4" t="s">
        <v>16767</v>
      </c>
      <c r="I1315" s="4" t="s">
        <v>16474</v>
      </c>
      <c r="J1315" s="4" t="s">
        <v>14294</v>
      </c>
      <c r="L1315" s="4" t="s">
        <v>11719</v>
      </c>
      <c r="N1315" s="4" t="s">
        <v>12144</v>
      </c>
      <c r="P1315" s="4" t="s">
        <v>12746</v>
      </c>
      <c r="W1315" s="4" t="s">
        <v>22305</v>
      </c>
      <c r="X1315" s="4" t="s">
        <v>17780</v>
      </c>
      <c r="Y1315" s="32" t="s">
        <v>17069</v>
      </c>
      <c r="Z1315" s="13" t="s">
        <v>17742</v>
      </c>
      <c r="AA1315" s="4">
        <v>307</v>
      </c>
      <c r="AB1315" s="4">
        <v>54</v>
      </c>
      <c r="AC1315" s="9">
        <v>6</v>
      </c>
      <c r="AD1315" s="4">
        <v>2</v>
      </c>
      <c r="AE1315" s="4">
        <v>2</v>
      </c>
      <c r="AF1315" s="4">
        <v>2</v>
      </c>
      <c r="AG1315" s="4">
        <v>5</v>
      </c>
      <c r="AH1315" s="4">
        <v>6</v>
      </c>
      <c r="AI1315" s="4">
        <v>6</v>
      </c>
      <c r="AJ1315" s="4">
        <v>5</v>
      </c>
      <c r="AK1315" s="4">
        <v>5</v>
      </c>
      <c r="AL1315" s="4">
        <v>5</v>
      </c>
      <c r="AM1315" s="4">
        <v>5</v>
      </c>
      <c r="AN1315" s="4">
        <v>2</v>
      </c>
      <c r="AO1315" s="4">
        <v>2</v>
      </c>
      <c r="AP1315" s="4">
        <f t="shared" si="41"/>
        <v>47</v>
      </c>
      <c r="AQ1315" s="4">
        <v>4700</v>
      </c>
      <c r="AR1315" s="4">
        <v>6056</v>
      </c>
      <c r="AT1315" s="4">
        <f t="shared" si="42"/>
        <v>10756</v>
      </c>
      <c r="AU1315" s="4">
        <v>3263</v>
      </c>
      <c r="AV1315" s="4">
        <v>13920</v>
      </c>
      <c r="AW1315" s="4" t="s">
        <v>7752</v>
      </c>
      <c r="BM1315" s="12"/>
      <c r="BP1315" s="4" t="s">
        <v>17279</v>
      </c>
      <c r="BQ1315" s="4" t="s">
        <v>12498</v>
      </c>
    </row>
    <row r="1316" spans="1:71">
      <c r="A1316" s="4">
        <v>3100591</v>
      </c>
      <c r="B1316" s="4" t="s">
        <v>22304</v>
      </c>
      <c r="C1316" s="4" t="s">
        <v>22303</v>
      </c>
      <c r="D1316" s="4" t="s">
        <v>16607</v>
      </c>
      <c r="E1316" s="4" t="s">
        <v>16362</v>
      </c>
      <c r="F1316" s="4" t="s">
        <v>12746</v>
      </c>
      <c r="G1316" s="4" t="s">
        <v>22302</v>
      </c>
      <c r="H1316" s="4" t="s">
        <v>16767</v>
      </c>
      <c r="I1316" s="4" t="s">
        <v>16474</v>
      </c>
      <c r="J1316" s="4" t="s">
        <v>14294</v>
      </c>
      <c r="L1316" s="4" t="s">
        <v>11719</v>
      </c>
      <c r="N1316" s="4" t="s">
        <v>12144</v>
      </c>
      <c r="P1316" s="4" t="s">
        <v>12746</v>
      </c>
      <c r="R1316" s="4" t="s">
        <v>12746</v>
      </c>
      <c r="T1316" s="4" t="s">
        <v>12746</v>
      </c>
      <c r="U1316" s="4" t="s">
        <v>12746</v>
      </c>
      <c r="W1316" s="4" t="s">
        <v>12940</v>
      </c>
      <c r="X1316" s="4" t="s">
        <v>22118</v>
      </c>
      <c r="Y1316" s="32" t="s">
        <v>17069</v>
      </c>
      <c r="Z1316" s="13" t="s">
        <v>13771</v>
      </c>
      <c r="AA1316" s="4">
        <v>307</v>
      </c>
      <c r="AB1316" s="4">
        <v>48</v>
      </c>
      <c r="AC1316" s="9">
        <v>6</v>
      </c>
      <c r="AD1316" s="4">
        <v>3</v>
      </c>
      <c r="AE1316" s="4">
        <v>3</v>
      </c>
      <c r="AF1316" s="4">
        <v>3</v>
      </c>
      <c r="AG1316" s="4">
        <v>3</v>
      </c>
      <c r="AH1316" s="4">
        <v>3</v>
      </c>
      <c r="AI1316" s="4">
        <v>3</v>
      </c>
      <c r="AJ1316" s="4">
        <v>3</v>
      </c>
      <c r="AK1316" s="4">
        <v>3</v>
      </c>
      <c r="AL1316" s="4">
        <v>3</v>
      </c>
      <c r="AM1316" s="4">
        <v>3</v>
      </c>
      <c r="AN1316" s="4">
        <v>3</v>
      </c>
      <c r="AO1316" s="4">
        <v>4</v>
      </c>
      <c r="AP1316" s="4">
        <f t="shared" si="41"/>
        <v>37</v>
      </c>
      <c r="AQ1316" s="4">
        <v>4543</v>
      </c>
      <c r="AR1316" s="4">
        <v>4062</v>
      </c>
      <c r="AT1316" s="4">
        <f t="shared" si="42"/>
        <v>8605</v>
      </c>
      <c r="AU1316" s="4">
        <v>425</v>
      </c>
      <c r="AV1316" s="4">
        <v>25600</v>
      </c>
      <c r="AW1316" s="4" t="s">
        <v>12448</v>
      </c>
      <c r="BM1316" s="12"/>
      <c r="BP1316" s="4" t="s">
        <v>17336</v>
      </c>
      <c r="BQ1316" s="4" t="s">
        <v>12498</v>
      </c>
    </row>
    <row r="1317" spans="1:71">
      <c r="A1317" s="4">
        <v>3100430</v>
      </c>
      <c r="B1317" s="4" t="s">
        <v>23092</v>
      </c>
      <c r="C1317" s="4" t="s">
        <v>13538</v>
      </c>
      <c r="D1317" s="4" t="s">
        <v>12813</v>
      </c>
      <c r="E1317" s="4" t="s">
        <v>13538</v>
      </c>
      <c r="F1317" s="4" t="s">
        <v>12144</v>
      </c>
      <c r="G1317" s="4" t="s">
        <v>23000</v>
      </c>
      <c r="H1317" s="4" t="s">
        <v>16894</v>
      </c>
      <c r="I1317" s="4" t="s">
        <v>12540</v>
      </c>
      <c r="J1317" s="4" t="s">
        <v>12540</v>
      </c>
      <c r="L1317" s="4" t="s">
        <v>23066</v>
      </c>
      <c r="M1317" s="4" t="s">
        <v>13181</v>
      </c>
      <c r="N1317" s="4" t="s">
        <v>12144</v>
      </c>
      <c r="P1317" s="4" t="s">
        <v>12746</v>
      </c>
      <c r="W1317" s="4" t="s">
        <v>23074</v>
      </c>
      <c r="X1317" s="4" t="s">
        <v>22997</v>
      </c>
      <c r="Y1317" s="32" t="s">
        <v>17069</v>
      </c>
      <c r="Z1317" s="13" t="s">
        <v>13771</v>
      </c>
      <c r="AA1317" s="4">
        <v>227</v>
      </c>
      <c r="AB1317" s="4">
        <v>54</v>
      </c>
      <c r="AC1317" s="9">
        <v>5.5</v>
      </c>
      <c r="AD1317" s="4">
        <v>7</v>
      </c>
      <c r="AE1317" s="4">
        <v>8</v>
      </c>
      <c r="AF1317" s="4">
        <v>8</v>
      </c>
      <c r="AG1317" s="4">
        <v>8</v>
      </c>
      <c r="AH1317" s="4">
        <v>8</v>
      </c>
      <c r="AI1317" s="4">
        <v>6</v>
      </c>
      <c r="AJ1317" s="4">
        <v>6</v>
      </c>
      <c r="AK1317" s="4">
        <v>5</v>
      </c>
      <c r="AL1317" s="4">
        <v>7</v>
      </c>
      <c r="AM1317" s="4">
        <v>7</v>
      </c>
      <c r="AN1317" s="4">
        <v>7</v>
      </c>
      <c r="AO1317" s="4">
        <v>6</v>
      </c>
      <c r="AP1317" s="4">
        <f t="shared" si="41"/>
        <v>83</v>
      </c>
      <c r="AQ1317" s="4">
        <v>5558</v>
      </c>
      <c r="AR1317" s="4">
        <v>5629</v>
      </c>
      <c r="AT1317" s="4">
        <f t="shared" si="42"/>
        <v>11187</v>
      </c>
      <c r="AU1317" s="4">
        <v>2075</v>
      </c>
      <c r="AV1317" s="4">
        <v>15666</v>
      </c>
      <c r="AW1317" s="4" t="s">
        <v>7752</v>
      </c>
      <c r="AX1317" s="4">
        <v>2</v>
      </c>
      <c r="AY1317" s="4">
        <v>98</v>
      </c>
      <c r="AZ1317" s="4" t="s">
        <v>13626</v>
      </c>
      <c r="BA1317" s="4">
        <v>14</v>
      </c>
      <c r="BB1317" s="4">
        <v>1890</v>
      </c>
      <c r="BC1317" s="4" t="s">
        <v>13226</v>
      </c>
      <c r="BM1317" s="12"/>
      <c r="BP1317" s="4" t="s">
        <v>17336</v>
      </c>
      <c r="BQ1317" s="4" t="s">
        <v>12498</v>
      </c>
      <c r="BR1317" s="4" t="s">
        <v>34981</v>
      </c>
    </row>
    <row r="1318" spans="1:71">
      <c r="A1318" s="4">
        <v>3100592</v>
      </c>
      <c r="B1318" s="4" t="s">
        <v>22117</v>
      </c>
      <c r="C1318" s="4" t="s">
        <v>22208</v>
      </c>
      <c r="D1318" s="4" t="s">
        <v>14280</v>
      </c>
      <c r="E1318" s="4" t="s">
        <v>22199</v>
      </c>
      <c r="F1318" s="4" t="s">
        <v>12144</v>
      </c>
      <c r="G1318" s="4" t="s">
        <v>22198</v>
      </c>
      <c r="H1318" s="4" t="s">
        <v>16767</v>
      </c>
      <c r="I1318" s="4" t="s">
        <v>16474</v>
      </c>
      <c r="J1318" s="4" t="s">
        <v>14294</v>
      </c>
      <c r="L1318" s="4" t="s">
        <v>11719</v>
      </c>
      <c r="N1318" s="4" t="s">
        <v>12144</v>
      </c>
      <c r="P1318" s="4" t="s">
        <v>12746</v>
      </c>
      <c r="W1318" s="4" t="s">
        <v>22197</v>
      </c>
      <c r="X1318" s="4" t="s">
        <v>22196</v>
      </c>
      <c r="Y1318" s="32" t="s">
        <v>17069</v>
      </c>
      <c r="Z1318" s="13" t="s">
        <v>13771</v>
      </c>
      <c r="AA1318" s="4">
        <v>240</v>
      </c>
      <c r="AB1318" s="4">
        <v>55</v>
      </c>
      <c r="AC1318" s="9">
        <v>5.5</v>
      </c>
      <c r="AD1318" s="4">
        <v>3</v>
      </c>
      <c r="AE1318" s="4">
        <v>3</v>
      </c>
      <c r="AF1318" s="4">
        <v>3</v>
      </c>
      <c r="AG1318" s="4">
        <v>5</v>
      </c>
      <c r="AH1318" s="4">
        <v>7</v>
      </c>
      <c r="AI1318" s="4">
        <v>7</v>
      </c>
      <c r="AJ1318" s="4">
        <v>6</v>
      </c>
      <c r="AK1318" s="4">
        <v>6</v>
      </c>
      <c r="AL1318" s="4">
        <v>7</v>
      </c>
      <c r="AM1318" s="4">
        <v>7</v>
      </c>
      <c r="AN1318" s="4">
        <v>7</v>
      </c>
      <c r="AO1318" s="4">
        <v>4</v>
      </c>
      <c r="AP1318" s="4">
        <f t="shared" si="41"/>
        <v>65</v>
      </c>
      <c r="AQ1318" s="4">
        <v>6858</v>
      </c>
      <c r="AR1318" s="4">
        <v>7742</v>
      </c>
      <c r="AT1318" s="4">
        <f t="shared" si="42"/>
        <v>14600</v>
      </c>
      <c r="AU1318" s="4">
        <v>2498</v>
      </c>
      <c r="AV1318" s="4">
        <v>7917</v>
      </c>
      <c r="AW1318" s="4" t="s">
        <v>18051</v>
      </c>
      <c r="AX1318" s="4">
        <v>300</v>
      </c>
      <c r="AY1318" s="4">
        <v>8186</v>
      </c>
      <c r="AZ1318" s="4" t="s">
        <v>13626</v>
      </c>
      <c r="BA1318" s="4">
        <v>12</v>
      </c>
      <c r="BB1318" s="4">
        <v>400</v>
      </c>
      <c r="BC1318" s="4" t="s">
        <v>13087</v>
      </c>
      <c r="BD1318" s="4">
        <v>28</v>
      </c>
      <c r="BE1318" s="4">
        <v>997</v>
      </c>
      <c r="BF1318" s="4" t="s">
        <v>12448</v>
      </c>
      <c r="BG1318" s="4">
        <v>362</v>
      </c>
      <c r="BH1318" s="4">
        <v>2188</v>
      </c>
      <c r="BI1318" s="4" t="s">
        <v>22393</v>
      </c>
      <c r="BJ1318" s="4" t="s">
        <v>12144</v>
      </c>
      <c r="BM1318" s="12">
        <v>20198</v>
      </c>
      <c r="BN1318" s="12" t="s">
        <v>22296</v>
      </c>
      <c r="BP1318" s="4" t="s">
        <v>17336</v>
      </c>
      <c r="BQ1318" s="4" t="s">
        <v>12498</v>
      </c>
      <c r="BR1318" s="4" t="s">
        <v>35626</v>
      </c>
      <c r="BS1318" s="4" t="s">
        <v>35627</v>
      </c>
    </row>
    <row r="1319" spans="1:71">
      <c r="A1319" s="4">
        <v>3100593</v>
      </c>
      <c r="B1319" s="4" t="s">
        <v>22293</v>
      </c>
      <c r="C1319" s="4" t="s">
        <v>22292</v>
      </c>
      <c r="D1319" s="59" t="s">
        <v>363</v>
      </c>
      <c r="E1319" s="4" t="s">
        <v>22292</v>
      </c>
      <c r="F1319" s="4" t="s">
        <v>12144</v>
      </c>
      <c r="G1319" s="4" t="s">
        <v>22291</v>
      </c>
      <c r="H1319" s="4" t="s">
        <v>16767</v>
      </c>
      <c r="I1319" s="4" t="s">
        <v>14294</v>
      </c>
      <c r="J1319" s="4" t="s">
        <v>14294</v>
      </c>
      <c r="L1319" s="4" t="s">
        <v>11719</v>
      </c>
      <c r="N1319" s="4" t="s">
        <v>12144</v>
      </c>
      <c r="P1319" s="4" t="s">
        <v>12746</v>
      </c>
      <c r="R1319" s="4" t="s">
        <v>12746</v>
      </c>
      <c r="T1319" s="4" t="s">
        <v>12746</v>
      </c>
      <c r="U1319" s="4" t="s">
        <v>12746</v>
      </c>
      <c r="W1319" s="4" t="s">
        <v>22192</v>
      </c>
      <c r="X1319" s="4" t="s">
        <v>22191</v>
      </c>
      <c r="Y1319" s="32" t="s">
        <v>17069</v>
      </c>
      <c r="Z1319" s="13" t="s">
        <v>13771</v>
      </c>
      <c r="AA1319" s="4">
        <v>310</v>
      </c>
      <c r="AB1319" s="4">
        <v>50</v>
      </c>
      <c r="AC1319" s="9">
        <v>5.5</v>
      </c>
      <c r="AD1319" s="4">
        <v>1</v>
      </c>
      <c r="AE1319" s="4">
        <v>1</v>
      </c>
      <c r="AF1319" s="4">
        <v>2</v>
      </c>
      <c r="AG1319" s="4">
        <v>2</v>
      </c>
      <c r="AH1319" s="4">
        <v>2</v>
      </c>
      <c r="AI1319" s="4">
        <v>2</v>
      </c>
      <c r="AJ1319" s="4">
        <v>2</v>
      </c>
      <c r="AK1319" s="4">
        <v>2</v>
      </c>
      <c r="AL1319" s="4">
        <v>2</v>
      </c>
      <c r="AM1319" s="4">
        <v>2</v>
      </c>
      <c r="AN1319" s="4">
        <v>1</v>
      </c>
      <c r="AO1319" s="4">
        <v>1</v>
      </c>
      <c r="AP1319" s="4">
        <f t="shared" si="41"/>
        <v>20</v>
      </c>
      <c r="AQ1319" s="4">
        <v>2192</v>
      </c>
      <c r="AR1319" s="4">
        <v>3999</v>
      </c>
      <c r="AT1319" s="4">
        <f t="shared" si="42"/>
        <v>6191</v>
      </c>
      <c r="AU1319" s="4">
        <v>450</v>
      </c>
      <c r="AV1319" s="4">
        <v>15419</v>
      </c>
      <c r="AW1319" s="4" t="s">
        <v>12610</v>
      </c>
      <c r="BM1319" s="12"/>
      <c r="BP1319" s="4" t="s">
        <v>17279</v>
      </c>
      <c r="BQ1319" s="4" t="s">
        <v>12498</v>
      </c>
      <c r="BR1319" s="84" t="s">
        <v>35628</v>
      </c>
      <c r="BS1319" s="4" t="s">
        <v>35901</v>
      </c>
    </row>
    <row r="1320" spans="1:71">
      <c r="A1320" s="4">
        <v>3100594</v>
      </c>
      <c r="B1320" s="4" t="s">
        <v>22190</v>
      </c>
      <c r="C1320" s="4" t="s">
        <v>13126</v>
      </c>
      <c r="D1320" s="4">
        <v>6010</v>
      </c>
      <c r="E1320" s="4" t="s">
        <v>13143</v>
      </c>
      <c r="F1320" s="4" t="s">
        <v>12144</v>
      </c>
      <c r="G1320" s="4" t="s">
        <v>22189</v>
      </c>
      <c r="H1320" s="4" t="s">
        <v>16767</v>
      </c>
      <c r="I1320" s="4" t="s">
        <v>12635</v>
      </c>
      <c r="J1320" s="4" t="s">
        <v>12635</v>
      </c>
      <c r="L1320" s="4" t="s">
        <v>16039</v>
      </c>
      <c r="N1320" s="4" t="s">
        <v>12144</v>
      </c>
      <c r="P1320" s="4" t="s">
        <v>12746</v>
      </c>
      <c r="W1320" s="4" t="s">
        <v>22188</v>
      </c>
      <c r="X1320" s="4" t="s">
        <v>22281</v>
      </c>
      <c r="Y1320" s="32" t="s">
        <v>17069</v>
      </c>
      <c r="Z1320" s="13" t="s">
        <v>13771</v>
      </c>
      <c r="AA1320" s="4">
        <v>300</v>
      </c>
      <c r="AB1320" s="4">
        <v>44</v>
      </c>
      <c r="AC1320" s="9">
        <v>5.5</v>
      </c>
      <c r="AD1320" s="4">
        <v>27</v>
      </c>
      <c r="AE1320" s="4">
        <v>20</v>
      </c>
      <c r="AF1320" s="4">
        <v>15</v>
      </c>
      <c r="AG1320" s="4">
        <v>16</v>
      </c>
      <c r="AH1320" s="4">
        <v>14</v>
      </c>
      <c r="AI1320" s="4">
        <v>15</v>
      </c>
      <c r="AJ1320" s="4">
        <v>15</v>
      </c>
      <c r="AK1320" s="4">
        <v>19</v>
      </c>
      <c r="AL1320" s="4">
        <v>17</v>
      </c>
      <c r="AM1320" s="4">
        <v>20</v>
      </c>
      <c r="AN1320" s="4">
        <v>17</v>
      </c>
      <c r="AO1320" s="4">
        <v>18</v>
      </c>
      <c r="AP1320" s="4">
        <f t="shared" si="41"/>
        <v>213</v>
      </c>
      <c r="AQ1320" s="4">
        <v>23779</v>
      </c>
      <c r="AR1320" s="4">
        <v>53541</v>
      </c>
      <c r="AT1320" s="4">
        <f t="shared" si="42"/>
        <v>77320</v>
      </c>
      <c r="AU1320" s="4">
        <v>7000</v>
      </c>
      <c r="AV1320" s="4">
        <v>82000</v>
      </c>
      <c r="AW1320" s="4" t="s">
        <v>13549</v>
      </c>
      <c r="AX1320" s="4">
        <v>600</v>
      </c>
      <c r="AY1320" s="4">
        <v>10000</v>
      </c>
      <c r="AZ1320" s="4" t="s">
        <v>13283</v>
      </c>
      <c r="BM1320" s="12"/>
      <c r="BP1320" s="4" t="s">
        <v>17336</v>
      </c>
      <c r="BQ1320" s="4" t="s">
        <v>12498</v>
      </c>
      <c r="BR1320" s="4" t="s">
        <v>35902</v>
      </c>
    </row>
    <row r="1321" spans="1:71">
      <c r="A1321" s="4">
        <v>3100595</v>
      </c>
      <c r="B1321" s="4" t="s">
        <v>22178</v>
      </c>
      <c r="C1321" s="4" t="s">
        <v>22277</v>
      </c>
      <c r="D1321" s="4" t="s">
        <v>22183</v>
      </c>
      <c r="E1321" s="4" t="s">
        <v>22186</v>
      </c>
      <c r="F1321" s="4" t="s">
        <v>12746</v>
      </c>
      <c r="G1321" s="4" t="s">
        <v>22185</v>
      </c>
      <c r="H1321" s="4" t="s">
        <v>16767</v>
      </c>
      <c r="I1321" s="4" t="s">
        <v>22184</v>
      </c>
      <c r="J1321" s="4" t="s">
        <v>12447</v>
      </c>
      <c r="L1321" s="4" t="s">
        <v>16039</v>
      </c>
      <c r="N1321" s="4" t="s">
        <v>12144</v>
      </c>
      <c r="P1321" s="4" t="s">
        <v>12746</v>
      </c>
      <c r="R1321" s="4" t="s">
        <v>12746</v>
      </c>
      <c r="W1321" s="4" t="s">
        <v>22182</v>
      </c>
      <c r="X1321" s="4" t="s">
        <v>12503</v>
      </c>
      <c r="Y1321" s="32" t="s">
        <v>17069</v>
      </c>
      <c r="Z1321" s="13" t="s">
        <v>13771</v>
      </c>
      <c r="AA1321" s="4">
        <v>52</v>
      </c>
      <c r="AB1321" s="4">
        <v>35</v>
      </c>
      <c r="AC1321" s="9">
        <v>5</v>
      </c>
      <c r="AG1321" s="4">
        <v>1</v>
      </c>
      <c r="AH1321" s="4">
        <v>4</v>
      </c>
      <c r="AI1321" s="4">
        <v>5</v>
      </c>
      <c r="AJ1321" s="4">
        <v>3</v>
      </c>
      <c r="AL1321" s="4">
        <v>4</v>
      </c>
      <c r="AP1321" s="4">
        <f t="shared" si="41"/>
        <v>17</v>
      </c>
      <c r="AQ1321" s="4">
        <v>1195</v>
      </c>
      <c r="AR1321" s="4">
        <v>2277</v>
      </c>
      <c r="AT1321" s="4">
        <f t="shared" si="42"/>
        <v>3472</v>
      </c>
      <c r="AU1321" s="4">
        <v>922</v>
      </c>
      <c r="AV1321" s="4">
        <v>6453</v>
      </c>
      <c r="AW1321" s="4" t="s">
        <v>12005</v>
      </c>
      <c r="BM1321" s="12"/>
      <c r="BP1321" s="4" t="s">
        <v>17279</v>
      </c>
      <c r="BQ1321" s="4" t="s">
        <v>12498</v>
      </c>
    </row>
    <row r="1322" spans="1:71">
      <c r="A1322" s="4">
        <v>3100596</v>
      </c>
      <c r="B1322" s="4" t="s">
        <v>22181</v>
      </c>
      <c r="C1322" s="4" t="s">
        <v>22367</v>
      </c>
      <c r="E1322" s="4" t="s">
        <v>22367</v>
      </c>
      <c r="F1322" s="4" t="s">
        <v>12144</v>
      </c>
      <c r="G1322" s="4" t="s">
        <v>22366</v>
      </c>
      <c r="H1322" s="4" t="s">
        <v>16767</v>
      </c>
      <c r="I1322" s="4" t="s">
        <v>11982</v>
      </c>
      <c r="J1322" s="4" t="s">
        <v>11982</v>
      </c>
      <c r="L1322" s="4" t="s">
        <v>11982</v>
      </c>
      <c r="N1322" s="4" t="s">
        <v>12144</v>
      </c>
      <c r="P1322" s="4" t="s">
        <v>12746</v>
      </c>
      <c r="W1322" s="4" t="s">
        <v>22365</v>
      </c>
      <c r="X1322" s="4" t="s">
        <v>22272</v>
      </c>
      <c r="Y1322" s="32" t="s">
        <v>17069</v>
      </c>
      <c r="Z1322" s="13" t="s">
        <v>17742</v>
      </c>
      <c r="AA1322" s="4">
        <v>192</v>
      </c>
      <c r="AB1322" s="4">
        <v>60</v>
      </c>
      <c r="AC1322" s="9">
        <v>6</v>
      </c>
      <c r="AG1322" s="4">
        <v>4</v>
      </c>
      <c r="AH1322" s="4">
        <v>10</v>
      </c>
      <c r="AI1322" s="4">
        <v>10</v>
      </c>
      <c r="AJ1322" s="4">
        <v>10</v>
      </c>
      <c r="AK1322" s="4">
        <v>10</v>
      </c>
      <c r="AL1322" s="4">
        <v>10</v>
      </c>
      <c r="AM1322" s="4">
        <v>4</v>
      </c>
      <c r="AN1322" s="4">
        <v>3</v>
      </c>
      <c r="AP1322" s="4">
        <f t="shared" si="41"/>
        <v>61</v>
      </c>
      <c r="AQ1322" s="4">
        <v>4000</v>
      </c>
      <c r="AR1322" s="4">
        <v>7000</v>
      </c>
      <c r="AT1322" s="4">
        <f t="shared" si="42"/>
        <v>11000</v>
      </c>
      <c r="AU1322" s="4">
        <v>42</v>
      </c>
      <c r="AV1322" s="4">
        <v>500</v>
      </c>
      <c r="AW1322" s="4" t="s">
        <v>11979</v>
      </c>
      <c r="AX1322" s="4">
        <v>1450</v>
      </c>
      <c r="AY1322" s="4">
        <v>17500</v>
      </c>
      <c r="AZ1322" s="4" t="s">
        <v>13549</v>
      </c>
      <c r="BM1322" s="12"/>
      <c r="BP1322" s="4" t="s">
        <v>17336</v>
      </c>
      <c r="BQ1322" s="4" t="s">
        <v>12498</v>
      </c>
      <c r="BR1322" s="4" t="s">
        <v>35903</v>
      </c>
    </row>
    <row r="1323" spans="1:71">
      <c r="A1323" s="4">
        <v>3100597</v>
      </c>
      <c r="B1323" s="4" t="s">
        <v>22270</v>
      </c>
      <c r="C1323" s="4" t="s">
        <v>22180</v>
      </c>
      <c r="D1323" s="4" t="s">
        <v>22179</v>
      </c>
      <c r="F1323" s="4" t="s">
        <v>12144</v>
      </c>
      <c r="G1323" s="4" t="s">
        <v>12195</v>
      </c>
      <c r="H1323" s="4" t="s">
        <v>16767</v>
      </c>
      <c r="I1323" s="4" t="s">
        <v>17543</v>
      </c>
      <c r="J1323" s="59" t="s">
        <v>12195</v>
      </c>
      <c r="K1323" s="59"/>
      <c r="L1323" s="3" t="s">
        <v>11984</v>
      </c>
      <c r="N1323" s="4" t="s">
        <v>12144</v>
      </c>
      <c r="X1323" s="4" t="s">
        <v>22111</v>
      </c>
      <c r="Y1323" s="32" t="s">
        <v>17637</v>
      </c>
      <c r="Z1323" s="13" t="s">
        <v>17788</v>
      </c>
      <c r="AA1323" s="4">
        <v>300</v>
      </c>
      <c r="AB1323" s="4">
        <v>60</v>
      </c>
      <c r="AC1323" s="9">
        <v>6</v>
      </c>
      <c r="AD1323" s="4">
        <v>14</v>
      </c>
      <c r="AE1323" s="4">
        <v>14</v>
      </c>
      <c r="AF1323" s="4">
        <v>13</v>
      </c>
      <c r="AG1323" s="4">
        <v>15</v>
      </c>
      <c r="AH1323" s="4">
        <v>15</v>
      </c>
      <c r="AI1323" s="4">
        <v>15</v>
      </c>
      <c r="AJ1323" s="4">
        <v>15</v>
      </c>
      <c r="AK1323" s="4">
        <v>15</v>
      </c>
      <c r="AL1323" s="4">
        <v>15</v>
      </c>
      <c r="AM1323" s="4">
        <v>15</v>
      </c>
      <c r="AN1323" s="4">
        <v>15</v>
      </c>
      <c r="AO1323" s="4">
        <v>8</v>
      </c>
      <c r="AP1323" s="4">
        <f t="shared" si="41"/>
        <v>169</v>
      </c>
      <c r="AQ1323" s="4">
        <v>15000</v>
      </c>
      <c r="AR1323" s="4">
        <v>22161</v>
      </c>
      <c r="AT1323" s="4">
        <f t="shared" si="42"/>
        <v>37161</v>
      </c>
      <c r="AU1323" s="4">
        <v>180</v>
      </c>
      <c r="AV1323" s="4">
        <v>1500</v>
      </c>
      <c r="AW1323" s="59" t="s">
        <v>35926</v>
      </c>
      <c r="AX1323" s="4">
        <v>3440</v>
      </c>
      <c r="AY1323" s="4">
        <v>41280</v>
      </c>
      <c r="AZ1323" s="4" t="s">
        <v>13549</v>
      </c>
      <c r="BA1323" s="4">
        <v>1350</v>
      </c>
      <c r="BB1323" s="4">
        <v>9000</v>
      </c>
      <c r="BC1323" s="4" t="s">
        <v>12922</v>
      </c>
      <c r="BM1323" s="12"/>
      <c r="BP1323" s="4" t="s">
        <v>17279</v>
      </c>
      <c r="BQ1323" s="4" t="s">
        <v>12498</v>
      </c>
      <c r="BR1323" s="4" t="s">
        <v>35761</v>
      </c>
    </row>
    <row r="1324" spans="1:71">
      <c r="A1324" s="4">
        <v>3100598</v>
      </c>
      <c r="B1324" s="4" t="s">
        <v>22110</v>
      </c>
      <c r="C1324" s="4" t="s">
        <v>22109</v>
      </c>
      <c r="E1324" s="4" t="s">
        <v>22108</v>
      </c>
      <c r="F1324" s="4" t="s">
        <v>12144</v>
      </c>
      <c r="G1324" s="4" t="s">
        <v>22107</v>
      </c>
      <c r="H1324" s="4" t="s">
        <v>16767</v>
      </c>
      <c r="I1324" s="4" t="s">
        <v>12195</v>
      </c>
      <c r="J1324" s="4" t="s">
        <v>12195</v>
      </c>
      <c r="L1324" s="4" t="s">
        <v>11984</v>
      </c>
      <c r="N1324" s="4" t="s">
        <v>12746</v>
      </c>
      <c r="O1324" s="4" t="s">
        <v>35762</v>
      </c>
      <c r="P1324" s="4" t="s">
        <v>12746</v>
      </c>
      <c r="W1324" s="4" t="s">
        <v>22106</v>
      </c>
      <c r="X1324" s="4" t="s">
        <v>22273</v>
      </c>
      <c r="Y1324" s="32" t="s">
        <v>17707</v>
      </c>
      <c r="Z1324" s="13" t="s">
        <v>17908</v>
      </c>
      <c r="AA1324" s="4">
        <v>304</v>
      </c>
      <c r="AB1324" s="4">
        <v>55</v>
      </c>
      <c r="AC1324" s="9">
        <v>6</v>
      </c>
      <c r="AD1324" s="4">
        <v>4</v>
      </c>
      <c r="AE1324" s="4">
        <v>6</v>
      </c>
      <c r="AF1324" s="4">
        <v>7</v>
      </c>
      <c r="AG1324" s="4">
        <v>8</v>
      </c>
      <c r="AH1324" s="4">
        <v>12</v>
      </c>
      <c r="AI1324" s="4">
        <v>15</v>
      </c>
      <c r="AJ1324" s="4">
        <v>15</v>
      </c>
      <c r="AK1324" s="4">
        <v>20</v>
      </c>
      <c r="AL1324" s="4">
        <v>20</v>
      </c>
      <c r="AM1324" s="4">
        <v>12</v>
      </c>
      <c r="AN1324" s="4">
        <v>10</v>
      </c>
      <c r="AO1324" s="4">
        <v>2</v>
      </c>
      <c r="AP1324" s="4">
        <f t="shared" si="41"/>
        <v>131</v>
      </c>
      <c r="AQ1324" s="4">
        <v>7860</v>
      </c>
      <c r="AR1324" s="4">
        <v>1800</v>
      </c>
      <c r="AT1324" s="4">
        <f t="shared" si="42"/>
        <v>9660</v>
      </c>
      <c r="AU1324" s="4">
        <v>1000</v>
      </c>
      <c r="AV1324" s="4">
        <v>4000</v>
      </c>
      <c r="AW1324" s="4" t="s">
        <v>7752</v>
      </c>
      <c r="AX1324" s="4">
        <v>22</v>
      </c>
      <c r="AY1324" s="4">
        <v>1000</v>
      </c>
      <c r="AZ1324" s="4" t="s">
        <v>13626</v>
      </c>
      <c r="BA1324" s="4">
        <v>700</v>
      </c>
      <c r="BB1324" s="4">
        <v>9000</v>
      </c>
      <c r="BC1324" s="4" t="s">
        <v>12270</v>
      </c>
      <c r="BD1324" s="4">
        <v>40</v>
      </c>
      <c r="BE1324" s="4">
        <v>400</v>
      </c>
      <c r="BF1324" s="4" t="s">
        <v>13239</v>
      </c>
      <c r="BM1324" s="12"/>
      <c r="BP1324" s="4" t="s">
        <v>17336</v>
      </c>
      <c r="BQ1324" s="4" t="s">
        <v>12498</v>
      </c>
    </row>
    <row r="1325" spans="1:71">
      <c r="A1325" s="4">
        <v>3100599</v>
      </c>
      <c r="B1325" s="4" t="s">
        <v>22173</v>
      </c>
      <c r="C1325" s="4" t="s">
        <v>22172</v>
      </c>
      <c r="E1325" s="4" t="s">
        <v>22172</v>
      </c>
      <c r="F1325" s="4" t="s">
        <v>12144</v>
      </c>
      <c r="G1325" s="4" t="s">
        <v>22160</v>
      </c>
      <c r="H1325" s="4" t="s">
        <v>16767</v>
      </c>
      <c r="I1325" s="4" t="s">
        <v>12551</v>
      </c>
      <c r="J1325" s="4" t="s">
        <v>12551</v>
      </c>
      <c r="L1325" s="4" t="s">
        <v>12248</v>
      </c>
      <c r="N1325" s="4" t="s">
        <v>12144</v>
      </c>
      <c r="P1325" s="4" t="s">
        <v>12746</v>
      </c>
      <c r="W1325" s="4" t="s">
        <v>18563</v>
      </c>
      <c r="X1325" s="4" t="s">
        <v>22159</v>
      </c>
      <c r="Y1325" s="32" t="s">
        <v>17069</v>
      </c>
      <c r="Z1325" s="32" t="s">
        <v>17742</v>
      </c>
      <c r="AA1325" s="4">
        <v>275</v>
      </c>
      <c r="AB1325" s="4">
        <v>60</v>
      </c>
      <c r="AC1325" s="9">
        <v>6</v>
      </c>
      <c r="AD1325" s="4">
        <v>1</v>
      </c>
      <c r="AE1325" s="4">
        <v>2</v>
      </c>
      <c r="AF1325" s="4">
        <v>4</v>
      </c>
      <c r="AG1325" s="4">
        <v>14</v>
      </c>
      <c r="AH1325" s="4">
        <v>14</v>
      </c>
      <c r="AI1325" s="4">
        <v>14</v>
      </c>
      <c r="AJ1325" s="4">
        <v>14</v>
      </c>
      <c r="AK1325" s="4">
        <v>14</v>
      </c>
      <c r="AL1325" s="4">
        <v>10</v>
      </c>
      <c r="AM1325" s="4">
        <v>10</v>
      </c>
      <c r="AN1325" s="4">
        <v>1</v>
      </c>
      <c r="AO1325" s="4">
        <v>1</v>
      </c>
      <c r="AP1325" s="4">
        <f t="shared" si="41"/>
        <v>99</v>
      </c>
      <c r="AQ1325" s="4">
        <v>8558</v>
      </c>
      <c r="AR1325" s="4">
        <v>21200</v>
      </c>
      <c r="AT1325" s="4">
        <f t="shared" si="42"/>
        <v>29758</v>
      </c>
      <c r="AU1325" s="4">
        <v>4394</v>
      </c>
      <c r="AV1325" s="4">
        <v>35377</v>
      </c>
      <c r="AW1325" s="4" t="s">
        <v>13549</v>
      </c>
      <c r="BM1325" s="12"/>
      <c r="BP1325" s="4" t="s">
        <v>17336</v>
      </c>
      <c r="BQ1325" s="4" t="s">
        <v>12498</v>
      </c>
      <c r="BR1325" s="4" t="s">
        <v>35763</v>
      </c>
    </row>
    <row r="1326" spans="1:71">
      <c r="A1326" s="4">
        <v>3100600</v>
      </c>
      <c r="B1326" s="4" t="s">
        <v>22271</v>
      </c>
      <c r="C1326" s="4" t="s">
        <v>22269</v>
      </c>
      <c r="D1326" s="4" t="s">
        <v>22168</v>
      </c>
      <c r="E1326" s="4" t="s">
        <v>22169</v>
      </c>
      <c r="F1326" s="4" t="s">
        <v>12746</v>
      </c>
      <c r="G1326" s="4" t="s">
        <v>22248</v>
      </c>
      <c r="H1326" s="4" t="s">
        <v>16767</v>
      </c>
      <c r="I1326" s="4" t="s">
        <v>12551</v>
      </c>
      <c r="J1326" s="4" t="s">
        <v>12551</v>
      </c>
      <c r="L1326" s="4" t="s">
        <v>12248</v>
      </c>
      <c r="N1326" s="4" t="s">
        <v>12144</v>
      </c>
      <c r="P1326" s="4" t="s">
        <v>12746</v>
      </c>
      <c r="W1326" s="4" t="s">
        <v>22105</v>
      </c>
      <c r="X1326" s="4" t="s">
        <v>12602</v>
      </c>
      <c r="Y1326" s="32" t="s">
        <v>17069</v>
      </c>
      <c r="Z1326" s="13" t="s">
        <v>13771</v>
      </c>
      <c r="AA1326" s="4">
        <v>80</v>
      </c>
      <c r="AB1326" s="4">
        <v>54</v>
      </c>
      <c r="AC1326" s="9">
        <v>6</v>
      </c>
      <c r="AG1326" s="4">
        <v>8</v>
      </c>
      <c r="AH1326" s="4">
        <v>8</v>
      </c>
      <c r="AK1326" s="4">
        <v>1</v>
      </c>
      <c r="AL1326" s="4">
        <v>4</v>
      </c>
      <c r="AM1326" s="4">
        <v>4</v>
      </c>
      <c r="AP1326" s="4">
        <f t="shared" si="41"/>
        <v>25</v>
      </c>
      <c r="AQ1326" s="4">
        <v>1919</v>
      </c>
      <c r="AR1326" s="4">
        <v>2031</v>
      </c>
      <c r="AT1326" s="4">
        <f t="shared" si="42"/>
        <v>3950</v>
      </c>
      <c r="AU1326" s="4">
        <v>90</v>
      </c>
      <c r="AV1326" s="4">
        <v>630</v>
      </c>
      <c r="AW1326" s="4" t="s">
        <v>7752</v>
      </c>
      <c r="AX1326" s="4">
        <v>10</v>
      </c>
      <c r="AY1326" s="4">
        <v>250</v>
      </c>
      <c r="AZ1326" s="4" t="s">
        <v>13626</v>
      </c>
      <c r="BA1326" s="4">
        <v>368</v>
      </c>
      <c r="BB1326" s="4">
        <v>3680</v>
      </c>
      <c r="BC1326" s="4" t="s">
        <v>13549</v>
      </c>
      <c r="BD1326" s="4">
        <v>311</v>
      </c>
      <c r="BE1326" s="4">
        <v>2021</v>
      </c>
      <c r="BF1326" s="4" t="s">
        <v>12922</v>
      </c>
      <c r="BG1326" s="4">
        <v>2</v>
      </c>
      <c r="BH1326" s="4">
        <v>100</v>
      </c>
      <c r="BI1326" s="4" t="s">
        <v>13880</v>
      </c>
      <c r="BM1326" s="12"/>
      <c r="BP1326" s="4" t="s">
        <v>17279</v>
      </c>
      <c r="BQ1326" s="4" t="s">
        <v>12498</v>
      </c>
    </row>
    <row r="1327" spans="1:71">
      <c r="A1327" s="4">
        <v>3100601</v>
      </c>
      <c r="B1327" s="4" t="s">
        <v>22104</v>
      </c>
      <c r="C1327" s="4" t="s">
        <v>22346</v>
      </c>
      <c r="D1327" s="4" t="s">
        <v>22247</v>
      </c>
      <c r="E1327" s="4" t="s">
        <v>22346</v>
      </c>
      <c r="F1327" s="4" t="s">
        <v>12144</v>
      </c>
      <c r="G1327" s="4" t="s">
        <v>22248</v>
      </c>
      <c r="H1327" s="4" t="s">
        <v>16767</v>
      </c>
      <c r="I1327" s="4" t="s">
        <v>12551</v>
      </c>
      <c r="J1327" s="4" t="s">
        <v>12551</v>
      </c>
      <c r="L1327" s="4" t="s">
        <v>12248</v>
      </c>
      <c r="N1327" s="4" t="s">
        <v>12144</v>
      </c>
      <c r="P1327" s="4" t="s">
        <v>12746</v>
      </c>
      <c r="W1327" s="4" t="s">
        <v>11830</v>
      </c>
      <c r="X1327" s="4" t="s">
        <v>22246</v>
      </c>
      <c r="Y1327" s="32" t="s">
        <v>17992</v>
      </c>
      <c r="Z1327" s="13" t="s">
        <v>20187</v>
      </c>
      <c r="AA1327" s="4">
        <v>307</v>
      </c>
      <c r="AB1327" s="4">
        <v>54</v>
      </c>
      <c r="AC1327" s="9">
        <v>6</v>
      </c>
      <c r="AD1327" s="4">
        <v>25</v>
      </c>
      <c r="AE1327" s="4">
        <v>25</v>
      </c>
      <c r="AF1327" s="4">
        <v>25</v>
      </c>
      <c r="AG1327" s="4">
        <v>25</v>
      </c>
      <c r="AH1327" s="4">
        <v>27</v>
      </c>
      <c r="AI1327" s="4">
        <v>24</v>
      </c>
      <c r="AJ1327" s="4">
        <v>22</v>
      </c>
      <c r="AK1327" s="4">
        <v>23</v>
      </c>
      <c r="AL1327" s="4">
        <v>26</v>
      </c>
      <c r="AM1327" s="4">
        <v>25</v>
      </c>
      <c r="AN1327" s="4">
        <v>25</v>
      </c>
      <c r="AO1327" s="4">
        <v>18</v>
      </c>
      <c r="AP1327" s="4">
        <f t="shared" si="41"/>
        <v>290</v>
      </c>
      <c r="AQ1327" s="4">
        <v>19493</v>
      </c>
      <c r="AR1327" s="4">
        <v>11363</v>
      </c>
      <c r="AT1327" s="4">
        <f t="shared" si="42"/>
        <v>30856</v>
      </c>
      <c r="AU1327" s="4">
        <v>1875</v>
      </c>
      <c r="AV1327" s="4">
        <v>19689</v>
      </c>
      <c r="AW1327" s="4" t="s">
        <v>18051</v>
      </c>
      <c r="AX1327" s="4">
        <v>1050</v>
      </c>
      <c r="AY1327" s="4">
        <v>27533</v>
      </c>
      <c r="AZ1327" s="4" t="s">
        <v>13626</v>
      </c>
      <c r="BA1327" s="4">
        <v>315</v>
      </c>
      <c r="BB1327" s="4">
        <v>3597</v>
      </c>
      <c r="BC1327" s="4" t="s">
        <v>13239</v>
      </c>
      <c r="BD1327" s="4">
        <v>23</v>
      </c>
      <c r="BE1327" s="4">
        <v>247</v>
      </c>
      <c r="BF1327" s="4" t="s">
        <v>12019</v>
      </c>
      <c r="BG1327" s="4">
        <v>159</v>
      </c>
      <c r="BH1327" s="4">
        <v>1186</v>
      </c>
      <c r="BI1327" s="4" t="s">
        <v>12922</v>
      </c>
      <c r="BJ1327" s="4" t="s">
        <v>12144</v>
      </c>
      <c r="BM1327" s="12">
        <v>52636</v>
      </c>
      <c r="BP1327" s="4" t="s">
        <v>22245</v>
      </c>
      <c r="BQ1327" s="4" t="s">
        <v>12498</v>
      </c>
      <c r="BR1327" s="4" t="s">
        <v>34475</v>
      </c>
    </row>
    <row r="1328" spans="1:71">
      <c r="A1328" s="4">
        <v>3100431</v>
      </c>
      <c r="B1328" s="4" t="s">
        <v>22996</v>
      </c>
      <c r="C1328" s="4" t="s">
        <v>13303</v>
      </c>
      <c r="D1328" s="4" t="s">
        <v>13176</v>
      </c>
      <c r="E1328" s="4" t="s">
        <v>13303</v>
      </c>
      <c r="F1328" s="4" t="s">
        <v>12144</v>
      </c>
      <c r="G1328" s="4" t="s">
        <v>22995</v>
      </c>
      <c r="H1328" s="4" t="s">
        <v>16894</v>
      </c>
      <c r="I1328" s="4" t="s">
        <v>12540</v>
      </c>
      <c r="J1328" s="4" t="s">
        <v>12540</v>
      </c>
      <c r="L1328" s="4" t="s">
        <v>23066</v>
      </c>
      <c r="M1328" s="4" t="s">
        <v>12637</v>
      </c>
      <c r="N1328" s="4" t="s">
        <v>12144</v>
      </c>
      <c r="P1328" s="4" t="s">
        <v>12746</v>
      </c>
      <c r="W1328" s="4" t="s">
        <v>22994</v>
      </c>
      <c r="X1328" s="4" t="s">
        <v>23069</v>
      </c>
      <c r="Y1328" s="32" t="s">
        <v>17069</v>
      </c>
      <c r="Z1328" s="13" t="s">
        <v>13771</v>
      </c>
      <c r="AA1328" s="4">
        <v>304</v>
      </c>
      <c r="AB1328" s="4">
        <v>50</v>
      </c>
      <c r="AC1328" s="9">
        <v>5.5</v>
      </c>
      <c r="AD1328" s="4">
        <v>8</v>
      </c>
      <c r="AE1328" s="4">
        <v>8</v>
      </c>
      <c r="AF1328" s="4">
        <v>8</v>
      </c>
      <c r="AG1328" s="4">
        <v>8</v>
      </c>
      <c r="AH1328" s="4">
        <v>8</v>
      </c>
      <c r="AI1328" s="4">
        <v>8</v>
      </c>
      <c r="AJ1328" s="4">
        <v>8</v>
      </c>
      <c r="AK1328" s="4">
        <v>8</v>
      </c>
      <c r="AL1328" s="4">
        <v>8</v>
      </c>
      <c r="AM1328" s="4">
        <v>8</v>
      </c>
      <c r="AN1328" s="4">
        <v>8</v>
      </c>
      <c r="AO1328" s="4">
        <v>8</v>
      </c>
      <c r="AP1328" s="4">
        <f t="shared" si="41"/>
        <v>96</v>
      </c>
      <c r="AQ1328" s="4">
        <v>17621</v>
      </c>
      <c r="AR1328" s="4">
        <v>17587</v>
      </c>
      <c r="AT1328" s="4">
        <f t="shared" si="42"/>
        <v>35208</v>
      </c>
      <c r="AU1328" s="4">
        <v>8458</v>
      </c>
      <c r="AV1328" s="4">
        <v>60898</v>
      </c>
      <c r="AW1328" s="4" t="s">
        <v>7752</v>
      </c>
      <c r="AX1328" s="4">
        <v>45</v>
      </c>
      <c r="AY1328" s="4">
        <v>7301</v>
      </c>
      <c r="AZ1328" s="4" t="s">
        <v>12906</v>
      </c>
      <c r="BM1328" s="12"/>
      <c r="BP1328" s="4" t="s">
        <v>17336</v>
      </c>
      <c r="BQ1328" s="4" t="s">
        <v>12498</v>
      </c>
      <c r="BR1328" s="4" t="s">
        <v>35764</v>
      </c>
    </row>
    <row r="1329" spans="1:71">
      <c r="A1329" s="4">
        <v>3100602</v>
      </c>
      <c r="B1329" s="4" t="s">
        <v>22244</v>
      </c>
      <c r="C1329" s="4" t="s">
        <v>22243</v>
      </c>
      <c r="F1329" s="4" t="s">
        <v>12144</v>
      </c>
      <c r="G1329" s="4" t="s">
        <v>22242</v>
      </c>
      <c r="H1329" s="4" t="s">
        <v>16767</v>
      </c>
      <c r="I1329" s="4" t="s">
        <v>13255</v>
      </c>
      <c r="J1329" s="4" t="s">
        <v>13255</v>
      </c>
      <c r="L1329" s="4" t="s">
        <v>11908</v>
      </c>
      <c r="N1329" s="4" t="s">
        <v>12746</v>
      </c>
      <c r="O1329" s="4" t="s">
        <v>11753</v>
      </c>
      <c r="P1329" s="4" t="s">
        <v>12746</v>
      </c>
      <c r="W1329" s="4" t="s">
        <v>12498</v>
      </c>
      <c r="X1329" s="4" t="s">
        <v>17780</v>
      </c>
      <c r="Y1329" s="32" t="s">
        <v>17069</v>
      </c>
      <c r="Z1329" s="13" t="s">
        <v>13771</v>
      </c>
      <c r="AA1329" s="4">
        <v>150</v>
      </c>
      <c r="AB1329" s="4">
        <v>60</v>
      </c>
      <c r="AC1329" s="9">
        <v>6</v>
      </c>
      <c r="AG1329" s="4">
        <v>3</v>
      </c>
      <c r="AH1329" s="4">
        <v>3</v>
      </c>
      <c r="AI1329" s="4">
        <v>3</v>
      </c>
      <c r="AJ1329" s="4">
        <v>2</v>
      </c>
      <c r="AK1329" s="4">
        <v>1</v>
      </c>
      <c r="AL1329" s="4">
        <v>2</v>
      </c>
      <c r="AM1329" s="4">
        <v>3</v>
      </c>
      <c r="AN1329" s="4">
        <v>2</v>
      </c>
      <c r="AP1329" s="4">
        <f t="shared" si="41"/>
        <v>19</v>
      </c>
      <c r="AQ1329" s="4">
        <v>1498</v>
      </c>
      <c r="AR1329" s="4">
        <v>2773</v>
      </c>
      <c r="AT1329" s="4">
        <f t="shared" si="42"/>
        <v>4271</v>
      </c>
      <c r="AU1329" s="4">
        <v>2402</v>
      </c>
      <c r="AV1329" s="4">
        <v>10589</v>
      </c>
      <c r="AW1329" s="4" t="s">
        <v>7752</v>
      </c>
      <c r="AX1329" s="4">
        <v>54</v>
      </c>
      <c r="AY1329" s="4">
        <v>414</v>
      </c>
      <c r="AZ1329" s="4" t="s">
        <v>12922</v>
      </c>
      <c r="BM1329" s="12"/>
      <c r="BP1329" s="4" t="s">
        <v>17279</v>
      </c>
      <c r="BQ1329" s="4" t="s">
        <v>12498</v>
      </c>
      <c r="BR1329" s="4" t="s">
        <v>35638</v>
      </c>
    </row>
    <row r="1330" spans="1:71">
      <c r="A1330" s="4">
        <v>3100603</v>
      </c>
      <c r="B1330" s="4" t="s">
        <v>22241</v>
      </c>
      <c r="C1330" s="4" t="s">
        <v>22236</v>
      </c>
      <c r="E1330" s="4" t="s">
        <v>22236</v>
      </c>
      <c r="F1330" s="4" t="s">
        <v>12144</v>
      </c>
      <c r="G1330" s="4" t="s">
        <v>22235</v>
      </c>
      <c r="H1330" s="4" t="s">
        <v>16767</v>
      </c>
      <c r="I1330" s="4" t="s">
        <v>22234</v>
      </c>
      <c r="J1330" s="4" t="s">
        <v>12386</v>
      </c>
      <c r="L1330" s="4" t="s">
        <v>12361</v>
      </c>
      <c r="N1330" s="4" t="s">
        <v>12144</v>
      </c>
      <c r="P1330" s="4" t="s">
        <v>12746</v>
      </c>
      <c r="R1330" s="4" t="s">
        <v>12746</v>
      </c>
      <c r="W1330" s="4" t="s">
        <v>22332</v>
      </c>
      <c r="X1330" s="4" t="s">
        <v>22331</v>
      </c>
      <c r="Y1330" s="32" t="s">
        <v>17069</v>
      </c>
      <c r="Z1330" s="13" t="s">
        <v>17742</v>
      </c>
      <c r="AA1330" s="4">
        <v>150</v>
      </c>
      <c r="AB1330" s="4">
        <v>55</v>
      </c>
      <c r="AC1330" s="9">
        <v>5.5</v>
      </c>
      <c r="AG1330" s="4">
        <v>7</v>
      </c>
      <c r="AH1330" s="4">
        <v>10</v>
      </c>
      <c r="AI1330" s="4">
        <v>10</v>
      </c>
      <c r="AJ1330" s="4">
        <v>15</v>
      </c>
      <c r="AK1330" s="4">
        <v>15</v>
      </c>
      <c r="AL1330" s="4">
        <v>16</v>
      </c>
      <c r="AM1330" s="4">
        <v>8</v>
      </c>
      <c r="AP1330" s="4">
        <f t="shared" si="41"/>
        <v>81</v>
      </c>
      <c r="AQ1330" s="4">
        <v>5786</v>
      </c>
      <c r="AR1330" s="4">
        <v>7244</v>
      </c>
      <c r="AT1330" s="4">
        <f t="shared" si="42"/>
        <v>13030</v>
      </c>
      <c r="AU1330" s="4">
        <v>140</v>
      </c>
      <c r="AV1330" s="4">
        <v>975</v>
      </c>
      <c r="AW1330" s="4" t="s">
        <v>7752</v>
      </c>
      <c r="AX1330" s="4">
        <v>165</v>
      </c>
      <c r="AY1330" s="4">
        <v>1975</v>
      </c>
      <c r="AZ1330" s="4" t="s">
        <v>11979</v>
      </c>
      <c r="BA1330" s="4">
        <v>1427</v>
      </c>
      <c r="BB1330" s="4">
        <v>17125</v>
      </c>
      <c r="BC1330" s="4" t="s">
        <v>13239</v>
      </c>
      <c r="BM1330" s="12"/>
      <c r="BP1330" s="4" t="s">
        <v>17336</v>
      </c>
      <c r="BQ1330" s="4" t="s">
        <v>12498</v>
      </c>
      <c r="BR1330" s="4" t="s">
        <v>31943</v>
      </c>
    </row>
    <row r="1331" spans="1:71">
      <c r="A1331" s="4">
        <v>3100604</v>
      </c>
      <c r="B1331" s="4" t="s">
        <v>22330</v>
      </c>
      <c r="C1331" s="59" t="s">
        <v>421</v>
      </c>
      <c r="E1331" s="26" t="s">
        <v>22142</v>
      </c>
      <c r="F1331" s="4" t="s">
        <v>12746</v>
      </c>
      <c r="G1331" s="4" t="s">
        <v>22232</v>
      </c>
      <c r="H1331" s="4" t="s">
        <v>16767</v>
      </c>
      <c r="I1331" s="4" t="s">
        <v>10224</v>
      </c>
      <c r="J1331" s="4" t="s">
        <v>11930</v>
      </c>
      <c r="L1331" s="3" t="s">
        <v>11684</v>
      </c>
      <c r="M1331" s="4" t="s">
        <v>22231</v>
      </c>
      <c r="N1331" s="4" t="s">
        <v>12144</v>
      </c>
      <c r="P1331" s="4" t="s">
        <v>12746</v>
      </c>
      <c r="R1331" s="4" t="s">
        <v>12746</v>
      </c>
      <c r="T1331" s="4" t="s">
        <v>12144</v>
      </c>
      <c r="U1331" s="4" t="s">
        <v>12144</v>
      </c>
      <c r="W1331" s="4" t="s">
        <v>22230</v>
      </c>
      <c r="Y1331" s="32" t="s">
        <v>17069</v>
      </c>
      <c r="Z1331" s="13" t="s">
        <v>13771</v>
      </c>
      <c r="AA1331" s="4">
        <v>100</v>
      </c>
      <c r="AB1331" s="4">
        <v>50</v>
      </c>
      <c r="AC1331" s="9">
        <v>5.5</v>
      </c>
      <c r="AG1331" s="4">
        <v>7</v>
      </c>
      <c r="AH1331" s="4">
        <v>7</v>
      </c>
      <c r="AI1331" s="4">
        <v>7</v>
      </c>
      <c r="AK1331" s="4">
        <v>7</v>
      </c>
      <c r="AP1331" s="4">
        <f t="shared" si="41"/>
        <v>28</v>
      </c>
      <c r="AQ1331" s="4">
        <v>2200</v>
      </c>
      <c r="AR1331" s="4">
        <v>5800</v>
      </c>
      <c r="AT1331" s="4">
        <f t="shared" si="42"/>
        <v>8000</v>
      </c>
      <c r="AU1331" s="4">
        <v>43</v>
      </c>
      <c r="AV1331" s="4">
        <v>300</v>
      </c>
      <c r="AW1331" s="4" t="s">
        <v>7752</v>
      </c>
      <c r="AX1331" s="4">
        <v>105</v>
      </c>
      <c r="AY1331" s="4">
        <v>10000</v>
      </c>
      <c r="AZ1331" s="4" t="s">
        <v>12922</v>
      </c>
      <c r="BM1331" s="12"/>
      <c r="BP1331" s="4" t="s">
        <v>17279</v>
      </c>
      <c r="BQ1331" s="4" t="s">
        <v>12498</v>
      </c>
    </row>
    <row r="1332" spans="1:71">
      <c r="A1332" s="4">
        <v>3100605</v>
      </c>
      <c r="B1332" s="4" t="s">
        <v>22148</v>
      </c>
      <c r="C1332" s="4" t="s">
        <v>13858</v>
      </c>
      <c r="E1332" s="4" t="s">
        <v>22147</v>
      </c>
      <c r="F1332" s="4" t="s">
        <v>12746</v>
      </c>
      <c r="G1332" s="4" t="s">
        <v>13861</v>
      </c>
      <c r="H1332" s="4" t="s">
        <v>16767</v>
      </c>
      <c r="I1332" s="4" t="s">
        <v>13861</v>
      </c>
      <c r="J1332" s="4" t="s">
        <v>12056</v>
      </c>
      <c r="L1332" s="4" t="s">
        <v>11685</v>
      </c>
      <c r="M1332" s="4" t="s">
        <v>22146</v>
      </c>
      <c r="N1332" s="4" t="s">
        <v>12144</v>
      </c>
      <c r="P1332" s="4" t="s">
        <v>12746</v>
      </c>
      <c r="W1332" s="4" t="s">
        <v>22145</v>
      </c>
      <c r="X1332" s="4" t="s">
        <v>22238</v>
      </c>
      <c r="Y1332" s="32" t="s">
        <v>18858</v>
      </c>
      <c r="Z1332" s="4" t="s">
        <v>19335</v>
      </c>
      <c r="AA1332" s="4">
        <v>156</v>
      </c>
      <c r="AB1332" s="4">
        <v>60</v>
      </c>
      <c r="AC1332" s="9">
        <v>6</v>
      </c>
      <c r="AG1332" s="4">
        <v>6</v>
      </c>
      <c r="AH1332" s="4">
        <v>6</v>
      </c>
      <c r="AI1332" s="4">
        <v>6</v>
      </c>
      <c r="AJ1332" s="4">
        <v>6</v>
      </c>
      <c r="AK1332" s="4">
        <v>6</v>
      </c>
      <c r="AL1332" s="4">
        <v>6</v>
      </c>
      <c r="AP1332" s="4">
        <f t="shared" si="41"/>
        <v>36</v>
      </c>
      <c r="AQ1332" s="4">
        <v>3222</v>
      </c>
      <c r="AR1332" s="4">
        <v>3682</v>
      </c>
      <c r="AT1332" s="4">
        <f t="shared" si="42"/>
        <v>6904</v>
      </c>
      <c r="AU1332" s="4">
        <v>2022</v>
      </c>
      <c r="AV1332" s="4">
        <v>14154</v>
      </c>
      <c r="AW1332" s="4" t="s">
        <v>7752</v>
      </c>
      <c r="AX1332" s="4">
        <v>26</v>
      </c>
      <c r="AY1332" s="4">
        <v>180</v>
      </c>
      <c r="AZ1332" s="4" t="s">
        <v>12539</v>
      </c>
      <c r="BA1332" s="4">
        <v>61</v>
      </c>
      <c r="BB1332" s="4">
        <v>800</v>
      </c>
      <c r="BC1332" s="4" t="s">
        <v>12270</v>
      </c>
      <c r="BD1332" s="4">
        <v>30</v>
      </c>
      <c r="BE1332" s="4">
        <v>200</v>
      </c>
      <c r="BF1332" s="4" t="s">
        <v>13880</v>
      </c>
      <c r="BM1332" s="12"/>
      <c r="BP1332" s="4" t="s">
        <v>17336</v>
      </c>
      <c r="BQ1332" s="4" t="s">
        <v>12498</v>
      </c>
    </row>
    <row r="1333" spans="1:71">
      <c r="A1333" s="4">
        <v>3100606</v>
      </c>
      <c r="B1333" s="4" t="s">
        <v>22237</v>
      </c>
      <c r="C1333" s="4" t="s">
        <v>22233</v>
      </c>
      <c r="E1333" s="4" t="s">
        <v>22143</v>
      </c>
      <c r="F1333" s="4" t="s">
        <v>22229</v>
      </c>
      <c r="G1333" s="4" t="s">
        <v>22228</v>
      </c>
      <c r="H1333" s="4" t="s">
        <v>16767</v>
      </c>
      <c r="I1333" s="3" t="s">
        <v>12071</v>
      </c>
      <c r="J1333" s="3" t="s">
        <v>12071</v>
      </c>
      <c r="K1333" s="3"/>
      <c r="L1333" s="4" t="s">
        <v>12715</v>
      </c>
      <c r="N1333" s="4" t="s">
        <v>12144</v>
      </c>
      <c r="P1333" s="4" t="s">
        <v>12746</v>
      </c>
      <c r="W1333" s="4" t="s">
        <v>22227</v>
      </c>
      <c r="X1333" s="4" t="s">
        <v>22226</v>
      </c>
      <c r="Y1333" s="32" t="s">
        <v>17742</v>
      </c>
      <c r="Z1333" s="13" t="s">
        <v>13771</v>
      </c>
      <c r="AA1333" s="4">
        <v>160</v>
      </c>
      <c r="AB1333" s="4">
        <v>60</v>
      </c>
      <c r="AC1333" s="9">
        <v>6</v>
      </c>
      <c r="AD1333" s="4">
        <v>1</v>
      </c>
      <c r="AG1333" s="4">
        <v>7</v>
      </c>
      <c r="AH1333" s="4">
        <v>4</v>
      </c>
      <c r="AI1333" s="4">
        <v>4</v>
      </c>
      <c r="AJ1333" s="4">
        <v>4</v>
      </c>
      <c r="AK1333" s="4">
        <v>4</v>
      </c>
      <c r="AL1333" s="4">
        <v>4</v>
      </c>
      <c r="AM1333" s="4">
        <v>4</v>
      </c>
      <c r="AP1333" s="4">
        <f t="shared" si="41"/>
        <v>32</v>
      </c>
      <c r="AQ1333" s="4">
        <v>2797</v>
      </c>
      <c r="AR1333" s="4">
        <v>4018</v>
      </c>
      <c r="AT1333" s="4">
        <f t="shared" si="42"/>
        <v>6815</v>
      </c>
      <c r="AU1333" s="4">
        <v>808</v>
      </c>
      <c r="AV1333" s="4">
        <v>9480</v>
      </c>
      <c r="AW1333" s="4" t="s">
        <v>13549</v>
      </c>
      <c r="AX1333" s="4">
        <v>24</v>
      </c>
      <c r="AY1333" s="4">
        <v>412</v>
      </c>
      <c r="AZ1333" s="4" t="s">
        <v>14537</v>
      </c>
      <c r="BM1333" s="12"/>
      <c r="BP1333" s="4" t="s">
        <v>17336</v>
      </c>
      <c r="BQ1333" s="4" t="s">
        <v>12498</v>
      </c>
      <c r="BR1333" s="4" t="s">
        <v>35639</v>
      </c>
    </row>
    <row r="1334" spans="1:71">
      <c r="A1334" s="4">
        <v>3100607</v>
      </c>
      <c r="B1334" s="4" t="s">
        <v>22225</v>
      </c>
      <c r="C1334" s="4" t="s">
        <v>15355</v>
      </c>
      <c r="F1334" s="4" t="s">
        <v>12144</v>
      </c>
      <c r="G1334" s="4" t="s">
        <v>13884</v>
      </c>
      <c r="H1334" s="4" t="s">
        <v>16767</v>
      </c>
      <c r="I1334" s="4" t="s">
        <v>12469</v>
      </c>
      <c r="J1334" s="4" t="s">
        <v>12469</v>
      </c>
      <c r="L1334" s="3" t="s">
        <v>12286</v>
      </c>
      <c r="N1334" s="4" t="s">
        <v>12144</v>
      </c>
      <c r="P1334" s="4" t="s">
        <v>12746</v>
      </c>
      <c r="R1334" s="4" t="s">
        <v>12746</v>
      </c>
      <c r="W1334" s="4" t="s">
        <v>22132</v>
      </c>
      <c r="X1334" s="4" t="s">
        <v>22131</v>
      </c>
      <c r="Y1334" s="32" t="s">
        <v>17742</v>
      </c>
      <c r="Z1334" s="13" t="s">
        <v>13771</v>
      </c>
      <c r="AA1334" s="4">
        <v>64</v>
      </c>
      <c r="AB1334" s="4">
        <v>44</v>
      </c>
      <c r="AC1334" s="9">
        <v>5.5</v>
      </c>
      <c r="AG1334" s="4">
        <v>3</v>
      </c>
      <c r="AH1334" s="4">
        <v>4</v>
      </c>
      <c r="AM1334" s="4">
        <v>3</v>
      </c>
      <c r="AP1334" s="4">
        <f t="shared" si="41"/>
        <v>10</v>
      </c>
      <c r="AQ1334" s="4">
        <v>1939</v>
      </c>
      <c r="AR1334" s="4">
        <v>5913</v>
      </c>
      <c r="AT1334" s="4">
        <f t="shared" si="42"/>
        <v>7852</v>
      </c>
      <c r="AU1334" s="4">
        <v>1675</v>
      </c>
      <c r="AV1334" s="4">
        <v>9212</v>
      </c>
      <c r="AW1334" s="4" t="s">
        <v>7752</v>
      </c>
      <c r="BM1334" s="12"/>
      <c r="BP1334" s="4" t="s">
        <v>17279</v>
      </c>
      <c r="BQ1334" s="4" t="s">
        <v>12498</v>
      </c>
      <c r="BR1334" s="4" t="s">
        <v>35640</v>
      </c>
    </row>
    <row r="1335" spans="1:71">
      <c r="A1335" s="4">
        <v>3100608</v>
      </c>
      <c r="B1335" s="4" t="s">
        <v>22130</v>
      </c>
      <c r="C1335" s="4" t="s">
        <v>22216</v>
      </c>
      <c r="E1335" s="4" t="s">
        <v>22096</v>
      </c>
      <c r="F1335" s="4" t="s">
        <v>12746</v>
      </c>
      <c r="G1335" s="4" t="s">
        <v>22095</v>
      </c>
      <c r="H1335" s="4" t="s">
        <v>16767</v>
      </c>
      <c r="I1335" s="4" t="s">
        <v>22094</v>
      </c>
      <c r="J1335" s="4" t="s">
        <v>12442</v>
      </c>
      <c r="L1335" s="3" t="s">
        <v>12286</v>
      </c>
      <c r="N1335" s="4" t="s">
        <v>12746</v>
      </c>
      <c r="O1335" s="4" t="s">
        <v>35641</v>
      </c>
      <c r="P1335" s="4" t="s">
        <v>12746</v>
      </c>
      <c r="R1335" s="4" t="s">
        <v>12746</v>
      </c>
      <c r="T1335" s="4" t="s">
        <v>12746</v>
      </c>
      <c r="U1335" s="4" t="s">
        <v>12746</v>
      </c>
      <c r="W1335" s="4" t="s">
        <v>22093</v>
      </c>
      <c r="X1335" s="4" t="s">
        <v>22092</v>
      </c>
      <c r="Y1335" s="32" t="s">
        <v>17742</v>
      </c>
      <c r="Z1335" s="13" t="s">
        <v>13771</v>
      </c>
      <c r="AA1335" s="4">
        <v>199</v>
      </c>
      <c r="AB1335" s="4">
        <v>60</v>
      </c>
      <c r="AC1335" s="9">
        <v>6</v>
      </c>
      <c r="AG1335" s="4">
        <v>9</v>
      </c>
      <c r="AH1335" s="4">
        <v>8</v>
      </c>
      <c r="AI1335" s="4">
        <v>8</v>
      </c>
      <c r="AJ1335" s="4">
        <v>8</v>
      </c>
      <c r="AK1335" s="4">
        <v>13</v>
      </c>
      <c r="AL1335" s="4">
        <v>8</v>
      </c>
      <c r="AM1335" s="4">
        <v>7</v>
      </c>
      <c r="AP1335" s="4">
        <f t="shared" si="41"/>
        <v>61</v>
      </c>
      <c r="AQ1335" s="4">
        <v>5960</v>
      </c>
      <c r="AR1335" s="4">
        <v>7962</v>
      </c>
      <c r="AT1335" s="4">
        <f t="shared" si="42"/>
        <v>13922</v>
      </c>
      <c r="AU1335" s="4">
        <v>293</v>
      </c>
      <c r="AV1335" s="4">
        <v>1758</v>
      </c>
      <c r="AW1335" s="4" t="s">
        <v>7752</v>
      </c>
      <c r="AX1335" s="4">
        <v>1147</v>
      </c>
      <c r="AY1335" s="4">
        <v>9176</v>
      </c>
      <c r="AZ1335" s="4" t="s">
        <v>13239</v>
      </c>
      <c r="BA1335" s="4">
        <v>567</v>
      </c>
      <c r="BB1335" s="4">
        <v>4608</v>
      </c>
      <c r="BC1335" s="4" t="s">
        <v>12922</v>
      </c>
      <c r="BM1335" s="12"/>
      <c r="BP1335" s="4" t="s">
        <v>17279</v>
      </c>
      <c r="BQ1335" s="4" t="s">
        <v>12498</v>
      </c>
      <c r="BR1335" s="4" t="s">
        <v>35642</v>
      </c>
    </row>
    <row r="1336" spans="1:71">
      <c r="A1336" s="4">
        <v>3100609</v>
      </c>
      <c r="B1336" s="4" t="s">
        <v>22091</v>
      </c>
      <c r="C1336" s="4" t="s">
        <v>22090</v>
      </c>
      <c r="D1336" s="4" t="s">
        <v>22087</v>
      </c>
      <c r="E1336" s="4" t="s">
        <v>22089</v>
      </c>
      <c r="F1336" s="4" t="s">
        <v>12746</v>
      </c>
      <c r="G1336" s="4" t="s">
        <v>22088</v>
      </c>
      <c r="H1336" s="4" t="s">
        <v>16767</v>
      </c>
      <c r="I1336" s="4" t="s">
        <v>12390</v>
      </c>
      <c r="J1336" s="4" t="s">
        <v>12390</v>
      </c>
      <c r="L1336" s="4" t="s">
        <v>12231</v>
      </c>
      <c r="N1336" s="4" t="s">
        <v>12144</v>
      </c>
      <c r="P1336" s="4" t="s">
        <v>12144</v>
      </c>
      <c r="W1336" s="4" t="s">
        <v>22177</v>
      </c>
      <c r="X1336" s="4" t="s">
        <v>14815</v>
      </c>
      <c r="Y1336" s="32" t="s">
        <v>17742</v>
      </c>
      <c r="Z1336" s="13" t="s">
        <v>17742</v>
      </c>
      <c r="AA1336" s="4">
        <v>306</v>
      </c>
      <c r="AB1336" s="4">
        <v>60</v>
      </c>
      <c r="AC1336" s="9">
        <v>6</v>
      </c>
      <c r="AE1336" s="4">
        <v>1</v>
      </c>
      <c r="AF1336" s="4">
        <v>1</v>
      </c>
      <c r="AG1336" s="4">
        <v>1</v>
      </c>
      <c r="AH1336" s="4">
        <v>1</v>
      </c>
      <c r="AI1336" s="4">
        <v>1</v>
      </c>
      <c r="AJ1336" s="4">
        <v>1</v>
      </c>
      <c r="AK1336" s="4">
        <v>1</v>
      </c>
      <c r="AL1336" s="4">
        <v>1</v>
      </c>
      <c r="AP1336" s="4">
        <f t="shared" si="41"/>
        <v>8</v>
      </c>
      <c r="AQ1336" s="4">
        <v>768</v>
      </c>
      <c r="AR1336" s="4">
        <v>2600</v>
      </c>
      <c r="AT1336" s="4">
        <f t="shared" si="42"/>
        <v>3368</v>
      </c>
      <c r="AU1336" s="4">
        <v>700</v>
      </c>
      <c r="AV1336" s="4">
        <v>5000</v>
      </c>
      <c r="AW1336" s="4" t="s">
        <v>7752</v>
      </c>
      <c r="BM1336" s="12"/>
      <c r="BN1336" s="12" t="s">
        <v>22176</v>
      </c>
      <c r="BP1336" s="4" t="s">
        <v>17279</v>
      </c>
      <c r="BQ1336" s="4" t="s">
        <v>12498</v>
      </c>
    </row>
    <row r="1337" spans="1:71">
      <c r="A1337" s="4">
        <v>3100610</v>
      </c>
      <c r="B1337" s="4" t="s">
        <v>22175</v>
      </c>
      <c r="C1337" s="4" t="s">
        <v>22174</v>
      </c>
      <c r="E1337" s="4" t="s">
        <v>13425</v>
      </c>
      <c r="F1337" s="4" t="s">
        <v>12746</v>
      </c>
      <c r="G1337" s="4" t="s">
        <v>22171</v>
      </c>
      <c r="H1337" s="4" t="s">
        <v>16767</v>
      </c>
      <c r="J1337" s="59" t="s">
        <v>243</v>
      </c>
      <c r="K1337" s="59"/>
      <c r="L1337" s="4" t="s">
        <v>12093</v>
      </c>
      <c r="M1337" s="4" t="s">
        <v>15805</v>
      </c>
      <c r="N1337" s="4" t="s">
        <v>12746</v>
      </c>
      <c r="O1337" s="4" t="s">
        <v>32012</v>
      </c>
      <c r="P1337" s="4" t="s">
        <v>12746</v>
      </c>
      <c r="W1337" s="4" t="s">
        <v>22170</v>
      </c>
      <c r="X1337" s="4" t="s">
        <v>14815</v>
      </c>
      <c r="Y1337" s="32" t="s">
        <v>21401</v>
      </c>
      <c r="Z1337" s="13" t="s">
        <v>20765</v>
      </c>
      <c r="AA1337" s="4">
        <v>200</v>
      </c>
      <c r="AB1337" s="4">
        <v>58</v>
      </c>
      <c r="AC1337" s="9">
        <v>6</v>
      </c>
      <c r="AF1337" s="4">
        <v>5</v>
      </c>
      <c r="AG1337" s="4">
        <v>7</v>
      </c>
      <c r="AH1337" s="4">
        <v>7</v>
      </c>
      <c r="AI1337" s="4">
        <v>6</v>
      </c>
      <c r="AJ1337" s="4">
        <v>6</v>
      </c>
      <c r="AK1337" s="4">
        <v>5</v>
      </c>
      <c r="AL1337" s="4">
        <v>5</v>
      </c>
      <c r="AM1337" s="4">
        <v>1</v>
      </c>
      <c r="AP1337" s="4">
        <f t="shared" si="41"/>
        <v>42</v>
      </c>
      <c r="AQ1337" s="4">
        <v>2630</v>
      </c>
      <c r="AR1337" s="4">
        <v>2500</v>
      </c>
      <c r="AT1337" s="4">
        <f t="shared" si="42"/>
        <v>5130</v>
      </c>
      <c r="AU1337" s="4">
        <v>40</v>
      </c>
      <c r="AV1337" s="4">
        <v>500</v>
      </c>
      <c r="AW1337" s="4" t="s">
        <v>22207</v>
      </c>
      <c r="AX1337" s="4">
        <v>160</v>
      </c>
      <c r="AY1337" s="4">
        <v>1600</v>
      </c>
      <c r="AZ1337" s="4" t="s">
        <v>11979</v>
      </c>
      <c r="BA1337" s="4">
        <v>800</v>
      </c>
      <c r="BB1337" s="4">
        <v>5000</v>
      </c>
      <c r="BC1337" s="4" t="s">
        <v>13549</v>
      </c>
      <c r="BM1337" s="12"/>
      <c r="BP1337" s="4" t="s">
        <v>17279</v>
      </c>
      <c r="BQ1337" s="4" t="s">
        <v>12498</v>
      </c>
      <c r="BR1337" s="4" t="s">
        <v>35643</v>
      </c>
    </row>
    <row r="1338" spans="1:71">
      <c r="A1338" s="4">
        <v>3100611</v>
      </c>
      <c r="B1338" s="4" t="s">
        <v>22206</v>
      </c>
      <c r="C1338" s="4" t="s">
        <v>22205</v>
      </c>
      <c r="D1338" s="4" t="s">
        <v>22203</v>
      </c>
      <c r="F1338" s="4" t="s">
        <v>12144</v>
      </c>
      <c r="G1338" s="4" t="s">
        <v>22204</v>
      </c>
      <c r="H1338" s="4" t="s">
        <v>16767</v>
      </c>
      <c r="I1338" s="4" t="s">
        <v>17543</v>
      </c>
      <c r="J1338" s="59" t="s">
        <v>476</v>
      </c>
      <c r="K1338" s="59"/>
      <c r="L1338" s="4" t="s">
        <v>11855</v>
      </c>
      <c r="N1338" s="4" t="s">
        <v>12144</v>
      </c>
      <c r="P1338" s="4" t="s">
        <v>12746</v>
      </c>
      <c r="W1338" s="4" t="s">
        <v>22202</v>
      </c>
      <c r="X1338" s="4" t="s">
        <v>18035</v>
      </c>
      <c r="AA1338" s="4">
        <v>102</v>
      </c>
      <c r="AB1338" s="4">
        <v>60</v>
      </c>
      <c r="AC1338" s="9">
        <v>6</v>
      </c>
      <c r="AG1338" s="4">
        <v>10</v>
      </c>
      <c r="AH1338" s="4">
        <v>10</v>
      </c>
      <c r="AI1338" s="4">
        <v>1</v>
      </c>
      <c r="AJ1338" s="4">
        <v>6</v>
      </c>
      <c r="AK1338" s="4">
        <v>6</v>
      </c>
      <c r="AL1338" s="4">
        <v>2</v>
      </c>
      <c r="AM1338" s="4">
        <v>1</v>
      </c>
      <c r="AN1338" s="4">
        <v>1</v>
      </c>
      <c r="AP1338" s="4">
        <f t="shared" si="41"/>
        <v>37</v>
      </c>
      <c r="AQ1338" s="4">
        <v>2975</v>
      </c>
      <c r="AR1338" s="4">
        <v>3033</v>
      </c>
      <c r="AT1338" s="4">
        <f t="shared" si="42"/>
        <v>6008</v>
      </c>
      <c r="AU1338" s="4">
        <v>70</v>
      </c>
      <c r="AV1338" s="4">
        <v>500</v>
      </c>
      <c r="AW1338" s="4" t="s">
        <v>7752</v>
      </c>
      <c r="AX1338" s="4">
        <v>946</v>
      </c>
      <c r="AY1338" s="4">
        <v>11350</v>
      </c>
      <c r="AZ1338" s="4" t="s">
        <v>13549</v>
      </c>
      <c r="BA1338" s="4">
        <v>290</v>
      </c>
      <c r="BB1338" s="4">
        <v>2587</v>
      </c>
      <c r="BC1338" s="4" t="s">
        <v>12922</v>
      </c>
      <c r="BM1338" s="12"/>
      <c r="BP1338" s="4" t="s">
        <v>17336</v>
      </c>
      <c r="BQ1338" s="4" t="s">
        <v>12498</v>
      </c>
      <c r="BR1338" s="4" t="s">
        <v>35644</v>
      </c>
    </row>
    <row r="1339" spans="1:71">
      <c r="A1339" s="4">
        <v>3100414</v>
      </c>
      <c r="B1339" s="4" t="s">
        <v>23155</v>
      </c>
      <c r="C1339" s="4" t="s">
        <v>3316</v>
      </c>
      <c r="D1339" s="4" t="s">
        <v>23154</v>
      </c>
      <c r="E1339" s="4" t="s">
        <v>3316</v>
      </c>
      <c r="F1339" s="4" t="s">
        <v>12144</v>
      </c>
      <c r="G1339" s="4" t="s">
        <v>20958</v>
      </c>
      <c r="H1339" s="4" t="s">
        <v>16895</v>
      </c>
      <c r="I1339" s="4" t="s">
        <v>12627</v>
      </c>
      <c r="J1339" s="4" t="s">
        <v>12627</v>
      </c>
      <c r="L1339" s="4" t="s">
        <v>12087</v>
      </c>
      <c r="N1339" s="4" t="s">
        <v>12144</v>
      </c>
      <c r="P1339" s="4" t="s">
        <v>12746</v>
      </c>
      <c r="W1339" s="4" t="s">
        <v>21312</v>
      </c>
      <c r="X1339" s="4" t="s">
        <v>19991</v>
      </c>
      <c r="Y1339" s="4" t="s">
        <v>20551</v>
      </c>
      <c r="Z1339" s="13" t="s">
        <v>13771</v>
      </c>
      <c r="AA1339" s="4">
        <v>118</v>
      </c>
      <c r="AB1339" s="4">
        <v>60</v>
      </c>
      <c r="AC1339" s="9">
        <v>6</v>
      </c>
      <c r="AI1339" s="4">
        <v>67</v>
      </c>
      <c r="AJ1339" s="4">
        <v>75</v>
      </c>
      <c r="AK1339" s="4">
        <v>87</v>
      </c>
      <c r="AL1339" s="4">
        <v>98</v>
      </c>
      <c r="AM1339" s="4">
        <v>35</v>
      </c>
      <c r="AN1339" s="4">
        <v>38</v>
      </c>
      <c r="AO1339" s="4">
        <v>15</v>
      </c>
      <c r="AP1339" s="4">
        <f t="shared" si="41"/>
        <v>415</v>
      </c>
      <c r="AQ1339" s="4">
        <v>48000</v>
      </c>
      <c r="AR1339" s="4">
        <v>105000</v>
      </c>
      <c r="AT1339" s="4">
        <f t="shared" si="42"/>
        <v>153000</v>
      </c>
      <c r="AU1339" s="4">
        <v>13000</v>
      </c>
      <c r="AV1339" s="4">
        <v>260333</v>
      </c>
      <c r="AW1339" s="4" t="s">
        <v>15693</v>
      </c>
      <c r="BM1339" s="12"/>
      <c r="BN1339" s="4" t="s">
        <v>23153</v>
      </c>
      <c r="BP1339" s="4" t="s">
        <v>17279</v>
      </c>
      <c r="BQ1339" s="4" t="s">
        <v>12498</v>
      </c>
      <c r="BR1339" s="4" t="s">
        <v>31654</v>
      </c>
      <c r="BS1339" s="4" t="s">
        <v>35645</v>
      </c>
    </row>
    <row r="1340" spans="1:71">
      <c r="A1340" s="4">
        <v>3100432</v>
      </c>
      <c r="B1340" s="4" t="s">
        <v>23068</v>
      </c>
      <c r="C1340" s="4" t="s">
        <v>23067</v>
      </c>
      <c r="D1340" s="4" t="s">
        <v>23065</v>
      </c>
      <c r="E1340" s="4" t="s">
        <v>23067</v>
      </c>
      <c r="F1340" s="4" t="s">
        <v>12144</v>
      </c>
      <c r="H1340" s="4" t="s">
        <v>16894</v>
      </c>
      <c r="I1340" s="4" t="s">
        <v>12540</v>
      </c>
      <c r="J1340" s="4" t="s">
        <v>12540</v>
      </c>
      <c r="L1340" s="4" t="s">
        <v>23066</v>
      </c>
      <c r="N1340" s="4" t="s">
        <v>12144</v>
      </c>
      <c r="P1340" s="4" t="s">
        <v>12746</v>
      </c>
      <c r="W1340" s="4" t="s">
        <v>22987</v>
      </c>
      <c r="X1340" s="4" t="s">
        <v>22986</v>
      </c>
      <c r="Y1340" s="32" t="s">
        <v>17069</v>
      </c>
      <c r="Z1340" s="13" t="s">
        <v>13771</v>
      </c>
      <c r="AA1340" s="4">
        <v>208</v>
      </c>
      <c r="AB1340" s="4">
        <v>36</v>
      </c>
      <c r="AC1340" s="9">
        <v>4</v>
      </c>
      <c r="AD1340" s="4">
        <v>12</v>
      </c>
      <c r="AE1340" s="4">
        <v>12</v>
      </c>
      <c r="AF1340" s="4">
        <v>8</v>
      </c>
      <c r="AG1340" s="4">
        <v>9</v>
      </c>
      <c r="AH1340" s="4">
        <v>9</v>
      </c>
      <c r="AI1340" s="4">
        <v>10</v>
      </c>
      <c r="AJ1340" s="4">
        <v>9</v>
      </c>
      <c r="AK1340" s="4">
        <v>8</v>
      </c>
      <c r="AL1340" s="4">
        <v>9</v>
      </c>
      <c r="AM1340" s="4">
        <v>9</v>
      </c>
      <c r="AN1340" s="4">
        <v>8</v>
      </c>
      <c r="AO1340" s="4">
        <v>8</v>
      </c>
      <c r="AP1340" s="4">
        <f t="shared" si="41"/>
        <v>111</v>
      </c>
      <c r="AQ1340" s="4">
        <v>9818</v>
      </c>
      <c r="AR1340" s="4">
        <v>18432</v>
      </c>
      <c r="AT1340" s="4">
        <f t="shared" si="42"/>
        <v>28250</v>
      </c>
      <c r="AU1340" s="4">
        <v>296</v>
      </c>
      <c r="AV1340" s="4">
        <v>46712</v>
      </c>
      <c r="AW1340" s="4" t="s">
        <v>12906</v>
      </c>
      <c r="BM1340" s="12"/>
      <c r="BP1340" s="4" t="s">
        <v>17336</v>
      </c>
      <c r="BQ1340" s="4" t="s">
        <v>12498</v>
      </c>
      <c r="BR1340" s="84" t="s">
        <v>31535</v>
      </c>
    </row>
    <row r="1341" spans="1:71">
      <c r="A1341" s="4">
        <v>3100612</v>
      </c>
      <c r="B1341" s="4" t="s">
        <v>22195</v>
      </c>
      <c r="C1341" s="4" t="s">
        <v>13836</v>
      </c>
      <c r="F1341" s="4" t="s">
        <v>12144</v>
      </c>
      <c r="G1341" s="4" t="s">
        <v>16394</v>
      </c>
      <c r="H1341" s="4" t="s">
        <v>16767</v>
      </c>
      <c r="I1341" s="4" t="s">
        <v>12532</v>
      </c>
      <c r="J1341" s="4" t="s">
        <v>12532</v>
      </c>
      <c r="L1341" s="4" t="s">
        <v>11928</v>
      </c>
      <c r="N1341" s="4" t="s">
        <v>12144</v>
      </c>
      <c r="P1341" s="4" t="s">
        <v>12746</v>
      </c>
      <c r="W1341" s="4" t="s">
        <v>22194</v>
      </c>
      <c r="X1341" s="4" t="s">
        <v>13116</v>
      </c>
      <c r="Y1341" s="32" t="s">
        <v>20021</v>
      </c>
      <c r="Z1341" s="13" t="s">
        <v>17343</v>
      </c>
      <c r="AA1341" s="4">
        <v>185</v>
      </c>
      <c r="AB1341" s="4">
        <v>48</v>
      </c>
      <c r="AC1341" s="9">
        <v>6</v>
      </c>
      <c r="AG1341" s="4">
        <v>9</v>
      </c>
      <c r="AH1341" s="4">
        <v>9</v>
      </c>
      <c r="AI1341" s="4">
        <v>9</v>
      </c>
      <c r="AJ1341" s="4">
        <v>9</v>
      </c>
      <c r="AK1341" s="4">
        <v>10</v>
      </c>
      <c r="AL1341" s="4">
        <v>12</v>
      </c>
      <c r="AM1341" s="4">
        <v>7</v>
      </c>
      <c r="AN1341" s="4">
        <v>5</v>
      </c>
      <c r="AP1341" s="4">
        <f t="shared" si="41"/>
        <v>70</v>
      </c>
      <c r="AQ1341" s="4">
        <v>4230</v>
      </c>
      <c r="AR1341" s="4">
        <v>2986</v>
      </c>
      <c r="AT1341" s="4">
        <f t="shared" si="42"/>
        <v>7216</v>
      </c>
      <c r="AU1341" s="4">
        <v>27</v>
      </c>
      <c r="AV1341" s="4">
        <v>1080</v>
      </c>
      <c r="AW1341" s="4" t="s">
        <v>13626</v>
      </c>
      <c r="AX1341" s="4">
        <v>256</v>
      </c>
      <c r="AY1341" s="4">
        <v>3075</v>
      </c>
      <c r="AZ1341" s="4" t="s">
        <v>13239</v>
      </c>
      <c r="BA1341" s="4">
        <v>299</v>
      </c>
      <c r="BB1341" s="4">
        <v>3500</v>
      </c>
      <c r="BC1341" s="4" t="s">
        <v>13549</v>
      </c>
      <c r="BD1341" s="4">
        <v>400</v>
      </c>
      <c r="BE1341" s="4">
        <v>3866</v>
      </c>
      <c r="BF1341" s="4" t="s">
        <v>12922</v>
      </c>
      <c r="BM1341" s="12"/>
      <c r="BN1341" s="12" t="s">
        <v>22193</v>
      </c>
      <c r="BP1341" s="4" t="s">
        <v>17336</v>
      </c>
      <c r="BQ1341" s="4" t="s">
        <v>12498</v>
      </c>
      <c r="BR1341" s="4" t="s">
        <v>35774</v>
      </c>
    </row>
    <row r="1342" spans="1:71">
      <c r="A1342" s="4">
        <v>3100613</v>
      </c>
      <c r="B1342" s="4" t="s">
        <v>22287</v>
      </c>
      <c r="C1342" s="4" t="s">
        <v>22115</v>
      </c>
      <c r="D1342" s="4" t="s">
        <v>22113</v>
      </c>
      <c r="E1342" s="4" t="s">
        <v>22115</v>
      </c>
      <c r="F1342" s="4" t="s">
        <v>12746</v>
      </c>
      <c r="G1342" s="4" t="s">
        <v>22114</v>
      </c>
      <c r="H1342" s="4" t="s">
        <v>16767</v>
      </c>
      <c r="I1342" s="4" t="s">
        <v>11684</v>
      </c>
      <c r="J1342" s="4" t="s">
        <v>11684</v>
      </c>
      <c r="L1342" s="4" t="s">
        <v>12562</v>
      </c>
      <c r="N1342" s="4" t="s">
        <v>12144</v>
      </c>
      <c r="P1342" s="4" t="s">
        <v>12746</v>
      </c>
      <c r="W1342" s="4" t="s">
        <v>22112</v>
      </c>
      <c r="X1342" s="4" t="s">
        <v>14299</v>
      </c>
      <c r="Y1342" s="32" t="s">
        <v>17637</v>
      </c>
      <c r="Z1342" s="13" t="s">
        <v>17343</v>
      </c>
      <c r="AA1342" s="4">
        <v>150</v>
      </c>
      <c r="AB1342" s="4">
        <v>40</v>
      </c>
      <c r="AC1342" s="9">
        <v>5</v>
      </c>
      <c r="AF1342" s="4">
        <v>2</v>
      </c>
      <c r="AG1342" s="4">
        <v>2</v>
      </c>
      <c r="AH1342" s="4">
        <v>3</v>
      </c>
      <c r="AI1342" s="4">
        <v>3</v>
      </c>
      <c r="AJ1342" s="4">
        <v>3</v>
      </c>
      <c r="AK1342" s="4">
        <v>3</v>
      </c>
      <c r="AL1342" s="4">
        <v>2</v>
      </c>
      <c r="AP1342" s="4">
        <f t="shared" si="41"/>
        <v>18</v>
      </c>
      <c r="AQ1342" s="4">
        <v>2500</v>
      </c>
      <c r="AR1342" s="4">
        <v>3000</v>
      </c>
      <c r="AT1342" s="4">
        <f t="shared" si="42"/>
        <v>5500</v>
      </c>
      <c r="AU1342" s="4">
        <v>514</v>
      </c>
      <c r="AV1342" s="4">
        <v>3600</v>
      </c>
      <c r="AW1342" s="4" t="s">
        <v>7752</v>
      </c>
      <c r="AX1342" s="4">
        <v>200</v>
      </c>
      <c r="AY1342" s="4">
        <v>2400</v>
      </c>
      <c r="AZ1342" s="4" t="s">
        <v>13239</v>
      </c>
      <c r="BM1342" s="12"/>
      <c r="BN1342" s="86" t="s">
        <v>22187</v>
      </c>
      <c r="BP1342" s="4" t="s">
        <v>17336</v>
      </c>
      <c r="BQ1342" s="4" t="s">
        <v>12498</v>
      </c>
      <c r="BR1342" s="4" t="s">
        <v>35775</v>
      </c>
    </row>
    <row r="1343" spans="1:71">
      <c r="A1343" s="4">
        <v>3100614</v>
      </c>
      <c r="B1343" s="4" t="s">
        <v>22161</v>
      </c>
      <c r="C1343" s="4" t="s">
        <v>14331</v>
      </c>
      <c r="E1343" s="4" t="s">
        <v>14331</v>
      </c>
      <c r="F1343" s="4" t="s">
        <v>12144</v>
      </c>
      <c r="G1343" s="4" t="s">
        <v>22160</v>
      </c>
      <c r="H1343" s="4" t="s">
        <v>16767</v>
      </c>
      <c r="I1343" s="4" t="s">
        <v>12389</v>
      </c>
      <c r="J1343" s="4" t="s">
        <v>12389</v>
      </c>
      <c r="L1343" s="4" t="s">
        <v>12006</v>
      </c>
      <c r="N1343" s="4" t="s">
        <v>12144</v>
      </c>
      <c r="P1343" s="4" t="s">
        <v>12746</v>
      </c>
      <c r="W1343" s="4" t="s">
        <v>18563</v>
      </c>
      <c r="X1343" s="4" t="s">
        <v>22159</v>
      </c>
      <c r="Y1343" s="32" t="s">
        <v>17637</v>
      </c>
      <c r="Z1343" s="13" t="s">
        <v>17394</v>
      </c>
      <c r="AA1343" s="4">
        <v>265</v>
      </c>
      <c r="AB1343" s="4">
        <v>60</v>
      </c>
      <c r="AC1343" s="9">
        <v>6</v>
      </c>
      <c r="AD1343" s="4">
        <v>1</v>
      </c>
      <c r="AE1343" s="4">
        <v>1</v>
      </c>
      <c r="AF1343" s="4">
        <v>15</v>
      </c>
      <c r="AG1343" s="4">
        <v>30</v>
      </c>
      <c r="AH1343" s="4">
        <v>30</v>
      </c>
      <c r="AI1343" s="4">
        <v>30</v>
      </c>
      <c r="AJ1343" s="4">
        <v>30</v>
      </c>
      <c r="AK1343" s="4">
        <v>30</v>
      </c>
      <c r="AL1343" s="4">
        <v>30</v>
      </c>
      <c r="AM1343" s="4">
        <v>30</v>
      </c>
      <c r="AN1343" s="4">
        <v>30</v>
      </c>
      <c r="AO1343" s="4">
        <v>1</v>
      </c>
      <c r="AP1343" s="4">
        <f t="shared" si="41"/>
        <v>258</v>
      </c>
      <c r="AQ1343" s="4">
        <v>17444</v>
      </c>
      <c r="AR1343" s="4">
        <v>48600</v>
      </c>
      <c r="AT1343" s="4">
        <f t="shared" si="42"/>
        <v>66044</v>
      </c>
      <c r="AU1343" s="4">
        <v>11991</v>
      </c>
      <c r="AV1343" s="4">
        <v>96533</v>
      </c>
      <c r="AW1343" s="4" t="s">
        <v>13549</v>
      </c>
      <c r="BM1343" s="12"/>
      <c r="BP1343" s="4" t="s">
        <v>17336</v>
      </c>
      <c r="BQ1343" s="4" t="s">
        <v>12498</v>
      </c>
      <c r="BR1343" s="4" t="s">
        <v>35763</v>
      </c>
    </row>
    <row r="1344" spans="1:71">
      <c r="A1344" s="4">
        <v>3100615</v>
      </c>
      <c r="B1344" s="4" t="s">
        <v>22158</v>
      </c>
      <c r="C1344" s="4" t="s">
        <v>14221</v>
      </c>
      <c r="E1344" s="4" t="s">
        <v>22157</v>
      </c>
      <c r="F1344" s="4" t="s">
        <v>12746</v>
      </c>
      <c r="G1344" s="4" t="s">
        <v>22156</v>
      </c>
      <c r="H1344" s="4" t="s">
        <v>16767</v>
      </c>
      <c r="J1344" s="59" t="s">
        <v>241</v>
      </c>
      <c r="K1344" s="59"/>
      <c r="L1344" s="3" t="s">
        <v>11727</v>
      </c>
      <c r="N1344" s="4" t="s">
        <v>12144</v>
      </c>
      <c r="W1344" s="4" t="s">
        <v>22155</v>
      </c>
      <c r="X1344" s="4" t="s">
        <v>12064</v>
      </c>
      <c r="Y1344" s="32" t="s">
        <v>17069</v>
      </c>
      <c r="Z1344" s="13" t="s">
        <v>13771</v>
      </c>
      <c r="AA1344" s="4">
        <v>300</v>
      </c>
      <c r="AB1344" s="4">
        <v>60</v>
      </c>
      <c r="AC1344" s="9">
        <v>6</v>
      </c>
      <c r="AD1344" s="4">
        <v>6</v>
      </c>
      <c r="AE1344" s="4">
        <v>6</v>
      </c>
      <c r="AF1344" s="4">
        <v>6</v>
      </c>
      <c r="AG1344" s="4">
        <v>6</v>
      </c>
      <c r="AH1344" s="4">
        <v>6</v>
      </c>
      <c r="AI1344" s="4">
        <v>6</v>
      </c>
      <c r="AJ1344" s="4">
        <v>6</v>
      </c>
      <c r="AK1344" s="4">
        <v>6</v>
      </c>
      <c r="AL1344" s="4">
        <v>6</v>
      </c>
      <c r="AM1344" s="4">
        <v>6</v>
      </c>
      <c r="AN1344" s="4">
        <v>6</v>
      </c>
      <c r="AO1344" s="4">
        <v>6</v>
      </c>
      <c r="AP1344" s="4">
        <f t="shared" si="41"/>
        <v>72</v>
      </c>
      <c r="AQ1344" s="4">
        <v>6038</v>
      </c>
      <c r="AR1344" s="4">
        <v>5400</v>
      </c>
      <c r="AT1344" s="4">
        <f t="shared" si="42"/>
        <v>11438</v>
      </c>
      <c r="AU1344" s="4">
        <v>1471</v>
      </c>
      <c r="AV1344" s="4">
        <v>10229</v>
      </c>
      <c r="AW1344" s="4" t="s">
        <v>7752</v>
      </c>
      <c r="AX1344" s="4">
        <v>500</v>
      </c>
      <c r="AY1344" s="4">
        <v>5111</v>
      </c>
      <c r="AZ1344" s="4" t="s">
        <v>12922</v>
      </c>
      <c r="BM1344" s="12"/>
      <c r="BP1344" s="4" t="s">
        <v>17279</v>
      </c>
      <c r="BQ1344" s="4" t="s">
        <v>12498</v>
      </c>
      <c r="BR1344" s="4" t="s">
        <v>35651</v>
      </c>
    </row>
    <row r="1345" spans="1:71">
      <c r="A1345" s="4">
        <v>3100616</v>
      </c>
      <c r="B1345" s="4" t="s">
        <v>22154</v>
      </c>
      <c r="C1345" s="4" t="s">
        <v>14467</v>
      </c>
      <c r="D1345" s="4" t="s">
        <v>22140</v>
      </c>
      <c r="E1345" s="4" t="s">
        <v>22144</v>
      </c>
      <c r="F1345" s="4" t="s">
        <v>12746</v>
      </c>
      <c r="G1345" s="4" t="s">
        <v>22141</v>
      </c>
      <c r="H1345" s="4" t="s">
        <v>16767</v>
      </c>
      <c r="I1345" s="4" t="s">
        <v>12531</v>
      </c>
      <c r="J1345" s="4" t="s">
        <v>12531</v>
      </c>
      <c r="L1345" s="4" t="s">
        <v>11690</v>
      </c>
      <c r="N1345" s="4" t="s">
        <v>12144</v>
      </c>
      <c r="P1345" s="4" t="s">
        <v>12746</v>
      </c>
      <c r="W1345" s="4" t="s">
        <v>22139</v>
      </c>
      <c r="X1345" s="4" t="s">
        <v>13116</v>
      </c>
      <c r="Y1345" s="32" t="s">
        <v>17069</v>
      </c>
      <c r="Z1345" s="13" t="s">
        <v>13771</v>
      </c>
      <c r="AA1345" s="4">
        <v>30</v>
      </c>
      <c r="AB1345" s="4">
        <v>60</v>
      </c>
      <c r="AC1345" s="9">
        <v>6</v>
      </c>
      <c r="AH1345" s="4">
        <v>7</v>
      </c>
      <c r="AP1345" s="4">
        <f t="shared" si="41"/>
        <v>7</v>
      </c>
      <c r="AQ1345" s="4">
        <v>874</v>
      </c>
      <c r="AR1345" s="4">
        <v>2108</v>
      </c>
      <c r="AT1345" s="4">
        <f t="shared" si="42"/>
        <v>2982</v>
      </c>
      <c r="AU1345" s="4">
        <v>206</v>
      </c>
      <c r="AV1345" s="4">
        <v>1078</v>
      </c>
      <c r="AW1345" s="4" t="s">
        <v>7752</v>
      </c>
      <c r="AX1345" s="4">
        <v>679</v>
      </c>
      <c r="AY1345" s="4">
        <v>4555</v>
      </c>
      <c r="AZ1345" s="4" t="s">
        <v>12922</v>
      </c>
      <c r="BM1345" s="12"/>
      <c r="BN1345" s="12" t="s">
        <v>22138</v>
      </c>
      <c r="BP1345" s="4" t="s">
        <v>17336</v>
      </c>
      <c r="BQ1345" s="4" t="s">
        <v>12498</v>
      </c>
    </row>
    <row r="1346" spans="1:71">
      <c r="A1346" s="4">
        <v>3100617</v>
      </c>
      <c r="B1346" s="4" t="s">
        <v>22137</v>
      </c>
      <c r="C1346" s="4" t="s">
        <v>13883</v>
      </c>
      <c r="E1346" s="4" t="s">
        <v>14002</v>
      </c>
      <c r="F1346" s="4" t="s">
        <v>12746</v>
      </c>
      <c r="G1346" s="4" t="s">
        <v>22129</v>
      </c>
      <c r="H1346" s="4" t="s">
        <v>16767</v>
      </c>
      <c r="I1346" s="4" t="s">
        <v>12394</v>
      </c>
      <c r="J1346" s="4" t="s">
        <v>12394</v>
      </c>
      <c r="L1346" s="4" t="s">
        <v>22128</v>
      </c>
      <c r="N1346" s="4" t="s">
        <v>12144</v>
      </c>
      <c r="P1346" s="4" t="s">
        <v>12746</v>
      </c>
      <c r="W1346" s="4" t="s">
        <v>22127</v>
      </c>
      <c r="X1346" s="4" t="s">
        <v>22224</v>
      </c>
      <c r="Y1346" s="32" t="s">
        <v>18568</v>
      </c>
      <c r="Z1346" s="32" t="s">
        <v>22223</v>
      </c>
      <c r="AA1346" s="4">
        <v>180</v>
      </c>
      <c r="AB1346" s="4">
        <v>48</v>
      </c>
      <c r="AC1346" s="9">
        <v>5</v>
      </c>
      <c r="AG1346" s="4">
        <v>8</v>
      </c>
      <c r="AH1346" s="4">
        <v>8</v>
      </c>
      <c r="AI1346" s="4">
        <v>8</v>
      </c>
      <c r="AJ1346" s="4">
        <v>8</v>
      </c>
      <c r="AK1346" s="4">
        <v>4</v>
      </c>
      <c r="AL1346" s="4">
        <v>4</v>
      </c>
      <c r="AP1346" s="4">
        <f t="shared" si="41"/>
        <v>40</v>
      </c>
      <c r="AQ1346" s="4">
        <v>3500</v>
      </c>
      <c r="AR1346" s="4">
        <v>7660</v>
      </c>
      <c r="AT1346" s="4">
        <f t="shared" si="42"/>
        <v>11160</v>
      </c>
      <c r="AU1346" s="4">
        <v>50</v>
      </c>
      <c r="AV1346" s="4">
        <v>500</v>
      </c>
      <c r="AW1346" s="4" t="s">
        <v>7752</v>
      </c>
      <c r="AX1346" s="4">
        <v>1000</v>
      </c>
      <c r="AY1346" s="4">
        <v>13000</v>
      </c>
      <c r="AZ1346" s="4" t="s">
        <v>13549</v>
      </c>
      <c r="BM1346" s="12"/>
      <c r="BP1346" s="4" t="s">
        <v>17279</v>
      </c>
      <c r="BQ1346" s="4" t="s">
        <v>12498</v>
      </c>
    </row>
    <row r="1347" spans="1:71">
      <c r="A1347" s="4">
        <v>3100618</v>
      </c>
      <c r="B1347" s="4" t="s">
        <v>22222</v>
      </c>
      <c r="C1347" s="4" t="s">
        <v>13378</v>
      </c>
      <c r="E1347" s="4" t="s">
        <v>22221</v>
      </c>
      <c r="F1347" s="4" t="s">
        <v>12746</v>
      </c>
      <c r="G1347" s="4" t="s">
        <v>22086</v>
      </c>
      <c r="H1347" s="4" t="s">
        <v>16767</v>
      </c>
      <c r="I1347" s="4" t="s">
        <v>11868</v>
      </c>
      <c r="J1347" s="4" t="s">
        <v>11868</v>
      </c>
      <c r="L1347" s="4" t="s">
        <v>11868</v>
      </c>
      <c r="N1347" s="4" t="s">
        <v>12144</v>
      </c>
      <c r="P1347" s="4" t="s">
        <v>12746</v>
      </c>
      <c r="W1347" s="4" t="s">
        <v>22121</v>
      </c>
      <c r="X1347" s="4" t="s">
        <v>22120</v>
      </c>
      <c r="Y1347" s="32" t="s">
        <v>17069</v>
      </c>
      <c r="Z1347" s="13" t="s">
        <v>13771</v>
      </c>
      <c r="AA1347" s="4">
        <v>144</v>
      </c>
      <c r="AB1347" s="4">
        <v>54</v>
      </c>
      <c r="AC1347" s="9">
        <v>9</v>
      </c>
      <c r="AI1347" s="4">
        <v>5</v>
      </c>
      <c r="AJ1347" s="4">
        <v>7</v>
      </c>
      <c r="AK1347" s="4">
        <v>5</v>
      </c>
      <c r="AL1347" s="4">
        <v>4</v>
      </c>
      <c r="AM1347" s="4">
        <v>2</v>
      </c>
      <c r="AN1347" s="4">
        <v>2</v>
      </c>
      <c r="AP1347" s="4">
        <f t="shared" si="41"/>
        <v>25</v>
      </c>
      <c r="AQ1347" s="4">
        <v>1221</v>
      </c>
      <c r="AR1347" s="4">
        <v>3180</v>
      </c>
      <c r="AT1347" s="4">
        <f t="shared" si="42"/>
        <v>4401</v>
      </c>
      <c r="AU1347" s="4">
        <v>231</v>
      </c>
      <c r="AV1347" s="4">
        <v>1298</v>
      </c>
      <c r="AW1347" s="4" t="s">
        <v>7752</v>
      </c>
      <c r="AX1347" s="4">
        <v>57</v>
      </c>
      <c r="AY1347" s="4">
        <v>403</v>
      </c>
      <c r="AZ1347" s="4" t="s">
        <v>12731</v>
      </c>
      <c r="BA1347" s="4">
        <v>514</v>
      </c>
      <c r="BB1347" s="4">
        <v>3957</v>
      </c>
      <c r="BC1347" s="4" t="s">
        <v>12061</v>
      </c>
      <c r="BM1347" s="12"/>
      <c r="BP1347" s="4" t="s">
        <v>17336</v>
      </c>
      <c r="BQ1347" s="4" t="s">
        <v>12498</v>
      </c>
    </row>
    <row r="1348" spans="1:71">
      <c r="A1348" s="4">
        <v>3100619</v>
      </c>
      <c r="B1348" s="4" t="s">
        <v>22119</v>
      </c>
      <c r="C1348" s="4" t="s">
        <v>13889</v>
      </c>
      <c r="D1348" s="4" t="s">
        <v>13578</v>
      </c>
      <c r="F1348" s="4" t="s">
        <v>12144</v>
      </c>
      <c r="G1348" s="4" t="s">
        <v>22201</v>
      </c>
      <c r="H1348" s="4" t="s">
        <v>16767</v>
      </c>
      <c r="J1348" s="59" t="s">
        <v>242</v>
      </c>
      <c r="K1348" s="59"/>
      <c r="L1348" s="4" t="s">
        <v>11996</v>
      </c>
      <c r="N1348" s="4" t="s">
        <v>12746</v>
      </c>
      <c r="O1348" s="4" t="s">
        <v>32150</v>
      </c>
      <c r="P1348" s="4" t="s">
        <v>12746</v>
      </c>
      <c r="W1348" s="4" t="s">
        <v>22200</v>
      </c>
      <c r="X1348" s="4" t="s">
        <v>14299</v>
      </c>
      <c r="Y1348" s="32" t="s">
        <v>17069</v>
      </c>
      <c r="Z1348" s="13" t="s">
        <v>13771</v>
      </c>
      <c r="AA1348" s="4">
        <v>240</v>
      </c>
      <c r="AB1348" s="4">
        <v>48</v>
      </c>
      <c r="AC1348" s="9">
        <v>6</v>
      </c>
      <c r="AF1348" s="4">
        <v>2</v>
      </c>
      <c r="AG1348" s="4">
        <v>3</v>
      </c>
      <c r="AH1348" s="4">
        <v>3</v>
      </c>
      <c r="AI1348" s="4">
        <v>3</v>
      </c>
      <c r="AJ1348" s="4">
        <v>3</v>
      </c>
      <c r="AK1348" s="4">
        <v>3</v>
      </c>
      <c r="AL1348" s="4">
        <v>4</v>
      </c>
      <c r="AM1348" s="4">
        <v>4</v>
      </c>
      <c r="AP1348" s="4">
        <f t="shared" si="41"/>
        <v>25</v>
      </c>
      <c r="AQ1348" s="4">
        <v>2286</v>
      </c>
      <c r="AR1348" s="4">
        <v>3980</v>
      </c>
      <c r="AT1348" s="4">
        <f t="shared" si="42"/>
        <v>6266</v>
      </c>
      <c r="AU1348" s="4">
        <v>75</v>
      </c>
      <c r="AV1348" s="4">
        <v>450</v>
      </c>
      <c r="AW1348" s="4" t="s">
        <v>7752</v>
      </c>
      <c r="AX1348" s="4">
        <v>1120</v>
      </c>
      <c r="AY1348" s="4">
        <v>7840</v>
      </c>
      <c r="AZ1348" s="4" t="s">
        <v>12922</v>
      </c>
      <c r="BM1348" s="12"/>
      <c r="BN1348" s="12" t="s">
        <v>22116</v>
      </c>
      <c r="BP1348" s="4" t="s">
        <v>17336</v>
      </c>
      <c r="BQ1348" s="4" t="s">
        <v>12498</v>
      </c>
      <c r="BR1348" s="4" t="s">
        <v>35652</v>
      </c>
      <c r="BS1348" s="4" t="s">
        <v>11977</v>
      </c>
    </row>
    <row r="1349" spans="1:71">
      <c r="A1349" s="4">
        <v>3100620</v>
      </c>
      <c r="B1349" s="4" t="s">
        <v>22103</v>
      </c>
      <c r="C1349" s="4" t="s">
        <v>16553</v>
      </c>
      <c r="F1349" s="4" t="s">
        <v>12144</v>
      </c>
      <c r="G1349" s="4" t="s">
        <v>22102</v>
      </c>
      <c r="H1349" s="4" t="s">
        <v>16767</v>
      </c>
      <c r="I1349" s="4" t="s">
        <v>11997</v>
      </c>
      <c r="J1349" s="4" t="s">
        <v>11997</v>
      </c>
      <c r="L1349" s="4" t="s">
        <v>11997</v>
      </c>
      <c r="M1349" s="4" t="s">
        <v>22162</v>
      </c>
      <c r="N1349" s="4" t="s">
        <v>12746</v>
      </c>
      <c r="P1349" s="4" t="s">
        <v>12144</v>
      </c>
      <c r="Q1349" s="4" t="s">
        <v>22257</v>
      </c>
      <c r="W1349" s="4" t="s">
        <v>17662</v>
      </c>
      <c r="X1349" s="4" t="s">
        <v>12602</v>
      </c>
      <c r="Y1349" s="32" t="s">
        <v>17637</v>
      </c>
      <c r="Z1349" s="13" t="s">
        <v>17343</v>
      </c>
      <c r="AA1349" s="4">
        <v>96</v>
      </c>
      <c r="AB1349" s="4">
        <v>54</v>
      </c>
      <c r="AC1349" s="9">
        <v>6</v>
      </c>
      <c r="AE1349" s="4">
        <v>2</v>
      </c>
      <c r="AF1349" s="4">
        <v>3</v>
      </c>
      <c r="AG1349" s="4">
        <v>5</v>
      </c>
      <c r="AH1349" s="4">
        <v>8</v>
      </c>
      <c r="AI1349" s="4">
        <v>3</v>
      </c>
      <c r="AJ1349" s="4">
        <v>2</v>
      </c>
      <c r="AK1349" s="4">
        <v>3</v>
      </c>
      <c r="AL1349" s="4">
        <v>2</v>
      </c>
      <c r="AM1349" s="4">
        <v>8</v>
      </c>
      <c r="AP1349" s="4">
        <f t="shared" si="41"/>
        <v>36</v>
      </c>
      <c r="AQ1349" s="4">
        <v>2510</v>
      </c>
      <c r="AR1349" s="4">
        <v>2790</v>
      </c>
      <c r="AT1349" s="4">
        <f t="shared" si="42"/>
        <v>5300</v>
      </c>
      <c r="AU1349" s="4">
        <v>1350</v>
      </c>
      <c r="AV1349" s="4">
        <v>12015</v>
      </c>
      <c r="AW1349" s="4" t="s">
        <v>13239</v>
      </c>
      <c r="BM1349" s="12"/>
      <c r="BP1349" s="4" t="s">
        <v>17336</v>
      </c>
      <c r="BQ1349" s="4" t="s">
        <v>12498</v>
      </c>
      <c r="BR1349" s="4" t="s">
        <v>35444</v>
      </c>
    </row>
    <row r="1350" spans="1:71">
      <c r="A1350" s="4">
        <v>3100621</v>
      </c>
      <c r="B1350" s="4" t="s">
        <v>22256</v>
      </c>
      <c r="C1350" s="4" t="s">
        <v>13308</v>
      </c>
      <c r="E1350" s="4" t="s">
        <v>22255</v>
      </c>
      <c r="F1350" s="4" t="s">
        <v>12746</v>
      </c>
      <c r="G1350" s="4" t="s">
        <v>22101</v>
      </c>
      <c r="H1350" s="4" t="s">
        <v>16767</v>
      </c>
      <c r="I1350" s="4" t="s">
        <v>11873</v>
      </c>
      <c r="J1350" s="4" t="s">
        <v>11873</v>
      </c>
      <c r="L1350" s="4" t="s">
        <v>12554</v>
      </c>
      <c r="N1350" s="4" t="s">
        <v>12144</v>
      </c>
      <c r="P1350" s="4" t="s">
        <v>12746</v>
      </c>
      <c r="T1350" s="4" t="s">
        <v>12144</v>
      </c>
      <c r="V1350" s="50" t="s">
        <v>22100</v>
      </c>
      <c r="W1350" s="4" t="s">
        <v>22099</v>
      </c>
      <c r="X1350" s="4" t="s">
        <v>22098</v>
      </c>
      <c r="Y1350" s="32" t="s">
        <v>17637</v>
      </c>
      <c r="Z1350" s="13" t="s">
        <v>17343</v>
      </c>
      <c r="AA1350" s="4">
        <v>115</v>
      </c>
      <c r="AB1350" s="4">
        <v>60</v>
      </c>
      <c r="AC1350" s="9">
        <v>6</v>
      </c>
      <c r="AF1350" s="4">
        <v>2</v>
      </c>
      <c r="AG1350" s="4">
        <v>2</v>
      </c>
      <c r="AH1350" s="4">
        <v>2</v>
      </c>
      <c r="AI1350" s="4">
        <v>2</v>
      </c>
      <c r="AJ1350" s="4">
        <v>2</v>
      </c>
      <c r="AK1350" s="4">
        <v>1</v>
      </c>
      <c r="AL1350" s="4">
        <v>2</v>
      </c>
      <c r="AM1350" s="4">
        <v>1</v>
      </c>
      <c r="AP1350" s="4">
        <f t="shared" ref="AP1350:AP1413" si="43">SUM(AD1350:AO1350)</f>
        <v>14</v>
      </c>
      <c r="AQ1350" s="4">
        <v>757</v>
      </c>
      <c r="AR1350" s="4">
        <v>2345</v>
      </c>
      <c r="AT1350" s="4">
        <f t="shared" si="42"/>
        <v>3102</v>
      </c>
      <c r="AU1350" s="4">
        <v>439</v>
      </c>
      <c r="AV1350" s="4">
        <v>2460</v>
      </c>
      <c r="AW1350" s="4" t="s">
        <v>7752</v>
      </c>
      <c r="AX1350" s="4">
        <v>28</v>
      </c>
      <c r="AY1350" s="4">
        <v>220</v>
      </c>
      <c r="AZ1350" s="4" t="s">
        <v>12731</v>
      </c>
      <c r="BA1350" s="4">
        <v>307</v>
      </c>
      <c r="BB1350" s="4">
        <v>2733</v>
      </c>
      <c r="BC1350" s="4" t="s">
        <v>12922</v>
      </c>
      <c r="BL1350" s="4">
        <v>27</v>
      </c>
      <c r="BM1350" s="12"/>
      <c r="BP1350" s="4" t="s">
        <v>17279</v>
      </c>
      <c r="BQ1350" s="4" t="s">
        <v>12498</v>
      </c>
      <c r="BR1350" s="4" t="s">
        <v>35653</v>
      </c>
    </row>
    <row r="1351" spans="1:71">
      <c r="A1351" s="4">
        <v>3100433</v>
      </c>
      <c r="B1351" s="4" t="s">
        <v>22985</v>
      </c>
      <c r="C1351" s="4" t="s">
        <v>22984</v>
      </c>
      <c r="D1351" s="4" t="s">
        <v>22981</v>
      </c>
      <c r="E1351" s="4" t="s">
        <v>12453</v>
      </c>
      <c r="F1351" s="4" t="s">
        <v>12746</v>
      </c>
      <c r="G1351" s="4" t="s">
        <v>22983</v>
      </c>
      <c r="H1351" s="4" t="s">
        <v>16894</v>
      </c>
      <c r="I1351" s="4" t="s">
        <v>22982</v>
      </c>
      <c r="J1351" s="59" t="s">
        <v>30202</v>
      </c>
      <c r="L1351" s="3" t="s">
        <v>12845</v>
      </c>
      <c r="N1351" s="4" t="s">
        <v>12144</v>
      </c>
      <c r="P1351" s="4" t="s">
        <v>12746</v>
      </c>
      <c r="W1351" s="4" t="s">
        <v>12788</v>
      </c>
      <c r="X1351" s="4" t="s">
        <v>12602</v>
      </c>
      <c r="Y1351" s="32" t="s">
        <v>17069</v>
      </c>
      <c r="Z1351" s="13" t="s">
        <v>17742</v>
      </c>
      <c r="AA1351" s="4">
        <v>200</v>
      </c>
      <c r="AB1351" s="4">
        <v>44</v>
      </c>
      <c r="AC1351" s="9">
        <v>5.5</v>
      </c>
      <c r="AD1351" s="4">
        <v>1</v>
      </c>
      <c r="AE1351" s="4">
        <v>1</v>
      </c>
      <c r="AF1351" s="4">
        <v>1</v>
      </c>
      <c r="AG1351" s="4">
        <v>1</v>
      </c>
      <c r="AH1351" s="4">
        <v>2</v>
      </c>
      <c r="AI1351" s="4">
        <v>2</v>
      </c>
      <c r="AJ1351" s="4">
        <v>2</v>
      </c>
      <c r="AK1351" s="4">
        <v>2</v>
      </c>
      <c r="AL1351" s="4">
        <v>2</v>
      </c>
      <c r="AM1351" s="4">
        <v>2</v>
      </c>
      <c r="AN1351" s="4">
        <v>1</v>
      </c>
      <c r="AO1351" s="4">
        <v>1</v>
      </c>
      <c r="AP1351" s="4">
        <f t="shared" si="43"/>
        <v>18</v>
      </c>
      <c r="AQ1351" s="4">
        <v>1356</v>
      </c>
      <c r="AR1351" s="4">
        <v>2200</v>
      </c>
      <c r="AT1351" s="4">
        <f t="shared" si="42"/>
        <v>3556</v>
      </c>
      <c r="AU1351" s="4">
        <v>800</v>
      </c>
      <c r="AV1351" s="4">
        <v>5400</v>
      </c>
      <c r="AW1351" s="4" t="s">
        <v>7752</v>
      </c>
      <c r="BM1351" s="12"/>
      <c r="BN1351" s="12" t="s">
        <v>22980</v>
      </c>
      <c r="BP1351" s="4" t="s">
        <v>17279</v>
      </c>
      <c r="BQ1351" s="4" t="s">
        <v>12498</v>
      </c>
    </row>
    <row r="1352" spans="1:71">
      <c r="A1352" s="4">
        <v>3100434</v>
      </c>
      <c r="B1352" s="4" t="s">
        <v>22979</v>
      </c>
      <c r="C1352" s="4" t="s">
        <v>22978</v>
      </c>
      <c r="D1352" s="4" t="s">
        <v>22977</v>
      </c>
      <c r="E1352" s="4" t="s">
        <v>13736</v>
      </c>
      <c r="F1352" s="4" t="s">
        <v>12746</v>
      </c>
      <c r="G1352" s="4" t="s">
        <v>13978</v>
      </c>
      <c r="H1352" s="4" t="s">
        <v>16894</v>
      </c>
      <c r="I1352" s="4" t="s">
        <v>13737</v>
      </c>
      <c r="J1352" s="4" t="s">
        <v>13737</v>
      </c>
      <c r="L1352" s="3" t="s">
        <v>12845</v>
      </c>
      <c r="N1352" s="4" t="s">
        <v>12144</v>
      </c>
      <c r="P1352" s="4" t="s">
        <v>12746</v>
      </c>
      <c r="W1352" s="4" t="s">
        <v>22976</v>
      </c>
      <c r="X1352" s="4" t="s">
        <v>22975</v>
      </c>
      <c r="Y1352" s="32" t="s">
        <v>17992</v>
      </c>
      <c r="Z1352" s="13" t="s">
        <v>22974</v>
      </c>
      <c r="AA1352" s="4">
        <v>240</v>
      </c>
      <c r="AB1352" s="4">
        <v>44</v>
      </c>
      <c r="AC1352" s="9">
        <v>5.5</v>
      </c>
      <c r="AD1352" s="4">
        <v>4</v>
      </c>
      <c r="AE1352" s="4">
        <v>4</v>
      </c>
      <c r="AF1352" s="4">
        <v>4</v>
      </c>
      <c r="AG1352" s="4">
        <v>4</v>
      </c>
      <c r="AH1352" s="4">
        <v>4</v>
      </c>
      <c r="AI1352" s="4">
        <v>4</v>
      </c>
      <c r="AJ1352" s="4">
        <v>4</v>
      </c>
      <c r="AK1352" s="4">
        <v>4</v>
      </c>
      <c r="AL1352" s="4">
        <v>4</v>
      </c>
      <c r="AM1352" s="4">
        <v>4</v>
      </c>
      <c r="AN1352" s="4">
        <v>4</v>
      </c>
      <c r="AO1352" s="4">
        <v>4</v>
      </c>
      <c r="AP1352" s="4">
        <f t="shared" si="43"/>
        <v>48</v>
      </c>
      <c r="AQ1352" s="4">
        <v>3610</v>
      </c>
      <c r="AR1352" s="4">
        <v>4274</v>
      </c>
      <c r="AT1352" s="4">
        <f t="shared" si="42"/>
        <v>7884</v>
      </c>
      <c r="AU1352" s="4">
        <v>1337</v>
      </c>
      <c r="AV1352" s="4">
        <v>9331</v>
      </c>
      <c r="AW1352" s="4" t="s">
        <v>12005</v>
      </c>
      <c r="AX1352" s="4">
        <v>3</v>
      </c>
      <c r="AY1352" s="4">
        <v>130</v>
      </c>
      <c r="AZ1352" s="4" t="s">
        <v>22973</v>
      </c>
      <c r="BA1352" s="4">
        <v>24</v>
      </c>
      <c r="BB1352" s="4">
        <v>360</v>
      </c>
      <c r="BC1352" s="4" t="s">
        <v>14537</v>
      </c>
      <c r="BM1352" s="12"/>
      <c r="BP1352" s="4" t="s">
        <v>17336</v>
      </c>
      <c r="BQ1352" s="4" t="s">
        <v>12498</v>
      </c>
    </row>
    <row r="1353" spans="1:71">
      <c r="A1353" s="4">
        <v>3100435</v>
      </c>
      <c r="B1353" s="4" t="s">
        <v>22972</v>
      </c>
      <c r="C1353" s="4" t="s">
        <v>16651</v>
      </c>
      <c r="D1353" s="4" t="s">
        <v>23057</v>
      </c>
      <c r="E1353" s="4" t="s">
        <v>16651</v>
      </c>
      <c r="F1353" s="4" t="s">
        <v>12144</v>
      </c>
      <c r="G1353" s="4" t="s">
        <v>22971</v>
      </c>
      <c r="H1353" s="4" t="s">
        <v>16894</v>
      </c>
      <c r="I1353" s="4" t="s">
        <v>11753</v>
      </c>
      <c r="J1353" s="4" t="s">
        <v>11753</v>
      </c>
      <c r="L1353" s="3" t="s">
        <v>12397</v>
      </c>
      <c r="N1353" s="4" t="s">
        <v>12144</v>
      </c>
      <c r="P1353" s="4" t="s">
        <v>12746</v>
      </c>
      <c r="W1353" s="4" t="s">
        <v>17835</v>
      </c>
      <c r="X1353" s="4" t="s">
        <v>22475</v>
      </c>
      <c r="Y1353" s="32" t="s">
        <v>17069</v>
      </c>
      <c r="Z1353" s="13" t="s">
        <v>13771</v>
      </c>
      <c r="AA1353" s="4">
        <v>200</v>
      </c>
      <c r="AB1353" s="4">
        <v>54</v>
      </c>
      <c r="AC1353" s="9">
        <v>6</v>
      </c>
      <c r="AD1353" s="4">
        <v>1</v>
      </c>
      <c r="AE1353" s="4">
        <v>1</v>
      </c>
      <c r="AF1353" s="4">
        <v>1</v>
      </c>
      <c r="AG1353" s="4">
        <v>3</v>
      </c>
      <c r="AH1353" s="4">
        <v>3</v>
      </c>
      <c r="AI1353" s="4">
        <v>3</v>
      </c>
      <c r="AJ1353" s="4">
        <v>3</v>
      </c>
      <c r="AK1353" s="4">
        <v>3</v>
      </c>
      <c r="AL1353" s="4">
        <v>3</v>
      </c>
      <c r="AM1353" s="4">
        <v>3</v>
      </c>
      <c r="AN1353" s="4">
        <v>3</v>
      </c>
      <c r="AO1353" s="4">
        <v>3</v>
      </c>
      <c r="AP1353" s="4">
        <f t="shared" si="43"/>
        <v>30</v>
      </c>
      <c r="AQ1353" s="4">
        <v>2602</v>
      </c>
      <c r="AR1353" s="4">
        <v>3519</v>
      </c>
      <c r="AT1353" s="4">
        <f t="shared" si="42"/>
        <v>6121</v>
      </c>
      <c r="AU1353" s="4">
        <v>1200</v>
      </c>
      <c r="AV1353" s="4">
        <v>10038</v>
      </c>
      <c r="AW1353" s="4" t="s">
        <v>7752</v>
      </c>
      <c r="BM1353" s="12"/>
      <c r="BP1353" s="4" t="s">
        <v>17279</v>
      </c>
      <c r="BQ1353" s="4" t="s">
        <v>12498</v>
      </c>
      <c r="BR1353" s="4" t="s">
        <v>35528</v>
      </c>
    </row>
    <row r="1354" spans="1:71">
      <c r="A1354" s="4">
        <v>3100436</v>
      </c>
      <c r="B1354" s="4" t="s">
        <v>23056</v>
      </c>
      <c r="C1354" s="4" t="s">
        <v>13568</v>
      </c>
      <c r="D1354" s="4" t="s">
        <v>23054</v>
      </c>
      <c r="E1354" s="4" t="s">
        <v>13568</v>
      </c>
      <c r="F1354" s="4" t="s">
        <v>12144</v>
      </c>
      <c r="G1354" s="4" t="s">
        <v>23055</v>
      </c>
      <c r="H1354" s="4" t="s">
        <v>16894</v>
      </c>
      <c r="I1354" s="4" t="s">
        <v>11789</v>
      </c>
      <c r="J1354" s="4" t="s">
        <v>11789</v>
      </c>
      <c r="L1354" s="4" t="s">
        <v>12211</v>
      </c>
      <c r="N1354" s="4" t="s">
        <v>12144</v>
      </c>
      <c r="P1354" s="4" t="s">
        <v>12746</v>
      </c>
      <c r="W1354" s="4" t="s">
        <v>23143</v>
      </c>
      <c r="X1354" s="4" t="s">
        <v>23142</v>
      </c>
      <c r="Y1354" s="32" t="s">
        <v>17069</v>
      </c>
      <c r="Z1354" s="13" t="s">
        <v>13771</v>
      </c>
      <c r="AA1354" s="4">
        <v>282</v>
      </c>
      <c r="AB1354" s="4">
        <v>44</v>
      </c>
      <c r="AC1354" s="9">
        <v>5.5</v>
      </c>
      <c r="AD1354" s="4">
        <v>4</v>
      </c>
      <c r="AE1354" s="4">
        <v>4</v>
      </c>
      <c r="AF1354" s="4">
        <v>3</v>
      </c>
      <c r="AG1354" s="4">
        <v>2</v>
      </c>
      <c r="AH1354" s="4">
        <v>4</v>
      </c>
      <c r="AI1354" s="4">
        <v>4</v>
      </c>
      <c r="AJ1354" s="4">
        <v>4</v>
      </c>
      <c r="AK1354" s="4">
        <v>6</v>
      </c>
      <c r="AL1354" s="4">
        <v>4</v>
      </c>
      <c r="AM1354" s="4">
        <v>4</v>
      </c>
      <c r="AN1354" s="4">
        <v>3</v>
      </c>
      <c r="AO1354" s="4">
        <v>4</v>
      </c>
      <c r="AP1354" s="4">
        <f t="shared" si="43"/>
        <v>46</v>
      </c>
      <c r="AQ1354" s="4">
        <v>3408</v>
      </c>
      <c r="AR1354" s="4">
        <v>4068</v>
      </c>
      <c r="AT1354" s="4">
        <f t="shared" si="42"/>
        <v>7476</v>
      </c>
      <c r="AU1354" s="4">
        <v>129</v>
      </c>
      <c r="AV1354" s="4">
        <v>3465</v>
      </c>
      <c r="AW1354" s="4" t="s">
        <v>13626</v>
      </c>
      <c r="AX1354" s="4">
        <v>157</v>
      </c>
      <c r="AY1354" s="4">
        <v>7751</v>
      </c>
      <c r="AZ1354" s="4" t="s">
        <v>23141</v>
      </c>
      <c r="BM1354" s="12"/>
      <c r="BN1354" s="12" t="s">
        <v>23053</v>
      </c>
      <c r="BP1354" s="4" t="s">
        <v>17336</v>
      </c>
      <c r="BQ1354" s="4" t="s">
        <v>12498</v>
      </c>
      <c r="BR1354" s="4" t="s">
        <v>35655</v>
      </c>
    </row>
    <row r="1355" spans="1:71">
      <c r="A1355" s="4">
        <v>3100437</v>
      </c>
      <c r="B1355" s="4" t="s">
        <v>23048</v>
      </c>
      <c r="C1355" s="4" t="s">
        <v>23047</v>
      </c>
      <c r="E1355" s="4" t="s">
        <v>16775</v>
      </c>
      <c r="F1355" s="4" t="s">
        <v>12746</v>
      </c>
      <c r="G1355" s="4" t="s">
        <v>23046</v>
      </c>
      <c r="H1355" s="4" t="s">
        <v>16894</v>
      </c>
      <c r="I1355" s="4" t="s">
        <v>11791</v>
      </c>
      <c r="J1355" s="4" t="s">
        <v>11791</v>
      </c>
      <c r="L1355" s="3" t="s">
        <v>23042</v>
      </c>
      <c r="N1355" s="4" t="s">
        <v>12144</v>
      </c>
      <c r="P1355" s="4" t="s">
        <v>12746</v>
      </c>
      <c r="R1355" s="4" t="s">
        <v>12144</v>
      </c>
      <c r="T1355" s="4" t="s">
        <v>12144</v>
      </c>
      <c r="V1355" s="50" t="s">
        <v>23045</v>
      </c>
      <c r="W1355" s="4" t="s">
        <v>12788</v>
      </c>
      <c r="X1355" s="4" t="s">
        <v>14815</v>
      </c>
      <c r="Y1355" s="32" t="s">
        <v>22945</v>
      </c>
      <c r="Z1355" s="13" t="s">
        <v>13771</v>
      </c>
      <c r="AA1355" s="4">
        <v>308</v>
      </c>
      <c r="AB1355" s="4">
        <v>54</v>
      </c>
      <c r="AC1355" s="9">
        <v>6</v>
      </c>
      <c r="AD1355" s="4">
        <v>4</v>
      </c>
      <c r="AE1355" s="4">
        <v>4</v>
      </c>
      <c r="AF1355" s="4">
        <v>4</v>
      </c>
      <c r="AG1355" s="4">
        <v>4</v>
      </c>
      <c r="AH1355" s="4">
        <v>4</v>
      </c>
      <c r="AI1355" s="4">
        <v>4</v>
      </c>
      <c r="AJ1355" s="4">
        <v>4</v>
      </c>
      <c r="AK1355" s="4">
        <v>4</v>
      </c>
      <c r="AL1355" s="4">
        <v>4</v>
      </c>
      <c r="AM1355" s="4">
        <v>4</v>
      </c>
      <c r="AN1355" s="4">
        <v>4</v>
      </c>
      <c r="AO1355" s="4">
        <v>4</v>
      </c>
      <c r="AP1355" s="4">
        <f t="shared" si="43"/>
        <v>48</v>
      </c>
      <c r="AQ1355" s="4">
        <v>4036</v>
      </c>
      <c r="AR1355" s="4">
        <v>11104</v>
      </c>
      <c r="AT1355" s="4">
        <f t="shared" si="42"/>
        <v>15140</v>
      </c>
      <c r="AU1355" s="4">
        <v>2156</v>
      </c>
      <c r="AV1355" s="4">
        <v>21328</v>
      </c>
      <c r="AW1355" s="4" t="s">
        <v>12005</v>
      </c>
      <c r="BM1355" s="12"/>
      <c r="BP1355" s="4" t="s">
        <v>17279</v>
      </c>
      <c r="BQ1355" s="4" t="s">
        <v>12498</v>
      </c>
    </row>
    <row r="1356" spans="1:71">
      <c r="A1356" s="4">
        <v>3100438</v>
      </c>
      <c r="B1356" s="4" t="s">
        <v>22944</v>
      </c>
      <c r="C1356" s="4" t="s">
        <v>23043</v>
      </c>
      <c r="D1356" s="4" t="s">
        <v>23041</v>
      </c>
      <c r="E1356" s="4" t="s">
        <v>23043</v>
      </c>
      <c r="F1356" s="4" t="s">
        <v>12144</v>
      </c>
      <c r="G1356" s="4" t="s">
        <v>23130</v>
      </c>
      <c r="H1356" s="4" t="s">
        <v>16894</v>
      </c>
      <c r="I1356" s="4" t="s">
        <v>12486</v>
      </c>
      <c r="J1356" s="4" t="s">
        <v>12486</v>
      </c>
      <c r="L1356" s="4" t="s">
        <v>23042</v>
      </c>
      <c r="M1356" s="4" t="s">
        <v>23130</v>
      </c>
      <c r="N1356" s="4" t="s">
        <v>12144</v>
      </c>
      <c r="P1356" s="4" t="s">
        <v>12746</v>
      </c>
      <c r="Q1356" s="4" t="s">
        <v>14642</v>
      </c>
      <c r="R1356" s="4" t="s">
        <v>12746</v>
      </c>
      <c r="T1356" s="4" t="s">
        <v>12746</v>
      </c>
      <c r="V1356" s="50" t="s">
        <v>23129</v>
      </c>
      <c r="W1356" s="4" t="s">
        <v>12788</v>
      </c>
      <c r="X1356" s="4" t="s">
        <v>22829</v>
      </c>
      <c r="Y1356" s="32" t="s">
        <v>17992</v>
      </c>
      <c r="Z1356" s="13" t="s">
        <v>13771</v>
      </c>
      <c r="AA1356" s="4">
        <v>261</v>
      </c>
      <c r="AB1356" s="4">
        <v>44</v>
      </c>
      <c r="AC1356" s="9">
        <v>5.5</v>
      </c>
      <c r="AD1356" s="4">
        <v>5</v>
      </c>
      <c r="AE1356" s="4">
        <v>6</v>
      </c>
      <c r="AF1356" s="4">
        <v>5</v>
      </c>
      <c r="AG1356" s="4">
        <v>5</v>
      </c>
      <c r="AH1356" s="4">
        <v>7</v>
      </c>
      <c r="AI1356" s="4">
        <v>8</v>
      </c>
      <c r="AJ1356" s="4">
        <v>6</v>
      </c>
      <c r="AK1356" s="4">
        <v>7</v>
      </c>
      <c r="AL1356" s="4">
        <v>7</v>
      </c>
      <c r="AM1356" s="4">
        <v>5</v>
      </c>
      <c r="AN1356" s="4">
        <v>5</v>
      </c>
      <c r="AO1356" s="4">
        <v>5</v>
      </c>
      <c r="AP1356" s="4">
        <f t="shared" si="43"/>
        <v>71</v>
      </c>
      <c r="AQ1356" s="4">
        <v>7029</v>
      </c>
      <c r="AR1356" s="4">
        <v>11772</v>
      </c>
      <c r="AT1356" s="4">
        <f t="shared" si="42"/>
        <v>18801</v>
      </c>
      <c r="AU1356" s="4">
        <v>4200</v>
      </c>
      <c r="AV1356" s="4">
        <v>29400</v>
      </c>
      <c r="AW1356" s="4" t="s">
        <v>12005</v>
      </c>
      <c r="AX1356" s="4">
        <v>21</v>
      </c>
      <c r="AY1356" s="4">
        <v>840</v>
      </c>
      <c r="AZ1356" s="4" t="s">
        <v>13626</v>
      </c>
      <c r="BM1356" s="12"/>
      <c r="BP1356" s="4" t="s">
        <v>17336</v>
      </c>
      <c r="BQ1356" s="4" t="s">
        <v>12498</v>
      </c>
      <c r="BR1356" s="4" t="s">
        <v>35656</v>
      </c>
    </row>
    <row r="1357" spans="1:71">
      <c r="A1357" s="4">
        <v>3100439</v>
      </c>
      <c r="B1357" s="4" t="s">
        <v>22941</v>
      </c>
      <c r="C1357" s="4" t="s">
        <v>20319</v>
      </c>
      <c r="D1357" s="4" t="s">
        <v>22827</v>
      </c>
      <c r="E1357" s="4" t="s">
        <v>22828</v>
      </c>
      <c r="F1357" s="4" t="s">
        <v>12746</v>
      </c>
      <c r="G1357" s="4" t="s">
        <v>22826</v>
      </c>
      <c r="H1357" s="4" t="s">
        <v>16894</v>
      </c>
      <c r="I1357" s="4" t="s">
        <v>12790</v>
      </c>
      <c r="J1357" s="4" t="s">
        <v>12790</v>
      </c>
      <c r="L1357" s="4" t="s">
        <v>12212</v>
      </c>
      <c r="M1357" s="4" t="s">
        <v>22826</v>
      </c>
      <c r="N1357" s="4" t="s">
        <v>12746</v>
      </c>
      <c r="O1357" s="4" t="s">
        <v>35914</v>
      </c>
      <c r="P1357" s="4" t="s">
        <v>12746</v>
      </c>
      <c r="W1357" s="4" t="s">
        <v>12224</v>
      </c>
      <c r="X1357" s="4" t="s">
        <v>20220</v>
      </c>
      <c r="Y1357" s="32" t="s">
        <v>19583</v>
      </c>
      <c r="Z1357" s="13" t="s">
        <v>13771</v>
      </c>
      <c r="AA1357" s="4">
        <v>45</v>
      </c>
      <c r="AB1357" s="4">
        <v>55</v>
      </c>
      <c r="AC1357" s="9">
        <v>5.5</v>
      </c>
      <c r="AN1357" s="4">
        <v>10</v>
      </c>
      <c r="AO1357" s="4">
        <v>10</v>
      </c>
      <c r="AP1357" s="4">
        <f t="shared" si="43"/>
        <v>20</v>
      </c>
      <c r="AQ1357" s="4">
        <v>1300</v>
      </c>
      <c r="AR1357" s="4">
        <v>4700</v>
      </c>
      <c r="AT1357" s="4">
        <f t="shared" si="42"/>
        <v>6000</v>
      </c>
      <c r="AU1357" s="4">
        <v>200</v>
      </c>
      <c r="AV1357" s="4">
        <v>1800</v>
      </c>
      <c r="AW1357" s="3" t="s">
        <v>35862</v>
      </c>
      <c r="AX1357" s="4">
        <v>600</v>
      </c>
      <c r="AY1357" s="4">
        <v>5400</v>
      </c>
      <c r="AZ1357" s="4" t="s">
        <v>35863</v>
      </c>
      <c r="BM1357" s="12"/>
      <c r="BP1357" s="4" t="s">
        <v>17279</v>
      </c>
      <c r="BQ1357" s="4" t="s">
        <v>12498</v>
      </c>
      <c r="BR1357" s="4" t="s">
        <v>35377</v>
      </c>
      <c r="BS1357" s="4" t="s">
        <v>35378</v>
      </c>
    </row>
    <row r="1358" spans="1:71">
      <c r="A1358" s="4">
        <v>3100440</v>
      </c>
      <c r="B1358" s="4" t="s">
        <v>22825</v>
      </c>
      <c r="C1358" s="4" t="s">
        <v>23035</v>
      </c>
      <c r="D1358" s="4" t="s">
        <v>23034</v>
      </c>
      <c r="E1358" s="4" t="s">
        <v>23035</v>
      </c>
      <c r="F1358" s="4" t="s">
        <v>12746</v>
      </c>
      <c r="H1358" s="4" t="s">
        <v>16894</v>
      </c>
      <c r="I1358" s="4" t="s">
        <v>23030</v>
      </c>
      <c r="J1358" s="4" t="s">
        <v>23030</v>
      </c>
      <c r="L1358" s="3" t="s">
        <v>23029</v>
      </c>
      <c r="N1358" s="4" t="s">
        <v>12144</v>
      </c>
      <c r="P1358" s="4" t="s">
        <v>12746</v>
      </c>
      <c r="W1358" s="4" t="s">
        <v>12788</v>
      </c>
      <c r="X1358" s="4" t="s">
        <v>23033</v>
      </c>
      <c r="Y1358" s="32" t="s">
        <v>17069</v>
      </c>
      <c r="Z1358" s="13" t="s">
        <v>13771</v>
      </c>
      <c r="AA1358" s="4">
        <v>290</v>
      </c>
      <c r="AB1358" s="4">
        <v>55</v>
      </c>
      <c r="AC1358" s="9">
        <v>5.5</v>
      </c>
      <c r="AD1358" s="4">
        <v>2</v>
      </c>
      <c r="AE1358" s="4">
        <v>2</v>
      </c>
      <c r="AF1358" s="4">
        <v>2</v>
      </c>
      <c r="AG1358" s="4">
        <v>3</v>
      </c>
      <c r="AH1358" s="4">
        <v>3</v>
      </c>
      <c r="AI1358" s="4">
        <v>3</v>
      </c>
      <c r="AJ1358" s="4">
        <v>2</v>
      </c>
      <c r="AK1358" s="4">
        <v>2</v>
      </c>
      <c r="AL1358" s="4">
        <v>2</v>
      </c>
      <c r="AM1358" s="4">
        <v>2</v>
      </c>
      <c r="AN1358" s="4">
        <v>2</v>
      </c>
      <c r="AO1358" s="4">
        <v>2</v>
      </c>
      <c r="AP1358" s="4">
        <f t="shared" si="43"/>
        <v>27</v>
      </c>
      <c r="AQ1358" s="4">
        <v>1253</v>
      </c>
      <c r="AR1358" s="4">
        <v>3967</v>
      </c>
      <c r="AT1358" s="4">
        <f t="shared" si="42"/>
        <v>5220</v>
      </c>
      <c r="AU1358" s="4">
        <v>1160</v>
      </c>
      <c r="AV1358" s="4">
        <v>5800</v>
      </c>
      <c r="AW1358" s="4" t="s">
        <v>7752</v>
      </c>
      <c r="BM1358" s="12"/>
      <c r="BP1358" s="4" t="s">
        <v>17279</v>
      </c>
      <c r="BQ1358" s="4" t="s">
        <v>12498</v>
      </c>
      <c r="BR1358" s="4" t="s">
        <v>35915</v>
      </c>
      <c r="BS1358" s="4" t="s">
        <v>35916</v>
      </c>
    </row>
    <row r="1359" spans="1:71">
      <c r="A1359" s="4">
        <v>3100441</v>
      </c>
      <c r="B1359" s="4" t="s">
        <v>23032</v>
      </c>
      <c r="C1359" s="59" t="s">
        <v>29426</v>
      </c>
      <c r="E1359" s="4" t="s">
        <v>13114</v>
      </c>
      <c r="F1359" s="4" t="s">
        <v>12746</v>
      </c>
      <c r="G1359" s="4" t="s">
        <v>23031</v>
      </c>
      <c r="H1359" s="4" t="s">
        <v>16894</v>
      </c>
      <c r="I1359" s="4" t="s">
        <v>23030</v>
      </c>
      <c r="J1359" s="4" t="s">
        <v>23030</v>
      </c>
      <c r="L1359" s="3" t="s">
        <v>23029</v>
      </c>
      <c r="N1359" s="4" t="s">
        <v>12746</v>
      </c>
      <c r="O1359" s="59" t="s">
        <v>568</v>
      </c>
      <c r="P1359" s="4" t="s">
        <v>12746</v>
      </c>
      <c r="V1359" s="50" t="s">
        <v>22816</v>
      </c>
      <c r="W1359" s="4" t="s">
        <v>22815</v>
      </c>
      <c r="X1359" s="4" t="s">
        <v>14981</v>
      </c>
      <c r="Y1359" s="32" t="s">
        <v>12074</v>
      </c>
      <c r="Z1359" s="13" t="s">
        <v>17069</v>
      </c>
      <c r="AA1359" s="4">
        <v>200</v>
      </c>
      <c r="AB1359" s="4">
        <v>45</v>
      </c>
      <c r="AC1359" s="9">
        <v>5</v>
      </c>
      <c r="AD1359" s="4">
        <v>2</v>
      </c>
      <c r="AE1359" s="4">
        <v>2</v>
      </c>
      <c r="AF1359" s="4">
        <v>2</v>
      </c>
      <c r="AG1359" s="4">
        <v>2</v>
      </c>
      <c r="AH1359" s="4">
        <v>2</v>
      </c>
      <c r="AI1359" s="4">
        <v>2</v>
      </c>
      <c r="AJ1359" s="4">
        <v>2</v>
      </c>
      <c r="AK1359" s="4">
        <v>2</v>
      </c>
      <c r="AL1359" s="4">
        <v>2</v>
      </c>
      <c r="AM1359" s="4">
        <v>2</v>
      </c>
      <c r="AN1359" s="4">
        <v>2</v>
      </c>
      <c r="AO1359" s="4">
        <v>2</v>
      </c>
      <c r="AP1359" s="4">
        <f t="shared" si="43"/>
        <v>24</v>
      </c>
      <c r="AQ1359" s="4">
        <v>2000</v>
      </c>
      <c r="AR1359" s="4">
        <v>3600</v>
      </c>
      <c r="AT1359" s="4">
        <f t="shared" si="42"/>
        <v>5600</v>
      </c>
      <c r="AU1359" s="4">
        <v>920</v>
      </c>
      <c r="AV1359" s="4">
        <v>6450</v>
      </c>
      <c r="AW1359" s="4" t="s">
        <v>7752</v>
      </c>
      <c r="BM1359" s="12"/>
      <c r="BP1359" s="4" t="s">
        <v>17279</v>
      </c>
      <c r="BQ1359" s="4" t="s">
        <v>12498</v>
      </c>
    </row>
    <row r="1360" spans="1:71">
      <c r="A1360" s="4">
        <v>3100415</v>
      </c>
      <c r="B1360" s="4" t="s">
        <v>23152</v>
      </c>
      <c r="C1360" s="4" t="s">
        <v>23151</v>
      </c>
      <c r="D1360" s="4" t="s">
        <v>23062</v>
      </c>
      <c r="E1360" s="4" t="s">
        <v>23064</v>
      </c>
      <c r="F1360" s="4" t="s">
        <v>12746</v>
      </c>
      <c r="G1360" s="4" t="s">
        <v>23063</v>
      </c>
      <c r="H1360" s="4" t="s">
        <v>16895</v>
      </c>
      <c r="I1360" s="4" t="s">
        <v>12086</v>
      </c>
      <c r="J1360" s="4" t="s">
        <v>12086</v>
      </c>
      <c r="L1360" s="4" t="s">
        <v>12087</v>
      </c>
      <c r="N1360" s="4" t="s">
        <v>12144</v>
      </c>
      <c r="P1360" s="4" t="s">
        <v>12746</v>
      </c>
      <c r="W1360" s="4" t="s">
        <v>23061</v>
      </c>
      <c r="X1360" s="4" t="s">
        <v>14024</v>
      </c>
      <c r="Y1360" s="4" t="s">
        <v>17069</v>
      </c>
      <c r="Z1360" s="13" t="s">
        <v>13771</v>
      </c>
      <c r="AA1360" s="4">
        <v>275</v>
      </c>
      <c r="AB1360" s="4">
        <v>40</v>
      </c>
      <c r="AC1360" s="9">
        <v>5</v>
      </c>
      <c r="AD1360" s="4">
        <v>3</v>
      </c>
      <c r="AE1360" s="4">
        <v>3</v>
      </c>
      <c r="AF1360" s="4">
        <v>3</v>
      </c>
      <c r="AG1360" s="4">
        <v>3</v>
      </c>
      <c r="AH1360" s="4">
        <v>3</v>
      </c>
      <c r="AI1360" s="4">
        <v>3</v>
      </c>
      <c r="AJ1360" s="4">
        <v>3</v>
      </c>
      <c r="AK1360" s="4">
        <v>3</v>
      </c>
      <c r="AL1360" s="4">
        <v>3</v>
      </c>
      <c r="AM1360" s="4">
        <v>3</v>
      </c>
      <c r="AN1360" s="4">
        <v>3</v>
      </c>
      <c r="AO1360" s="4">
        <v>3</v>
      </c>
      <c r="AP1360" s="4">
        <f t="shared" si="43"/>
        <v>36</v>
      </c>
      <c r="AQ1360" s="4">
        <v>3300</v>
      </c>
      <c r="AR1360" s="4">
        <v>2000</v>
      </c>
      <c r="AT1360" s="4">
        <f t="shared" si="42"/>
        <v>5300</v>
      </c>
      <c r="AU1360" s="4">
        <v>250</v>
      </c>
      <c r="AV1360" s="4">
        <v>1700</v>
      </c>
      <c r="AW1360" s="4" t="s">
        <v>7752</v>
      </c>
      <c r="AX1360" s="4">
        <v>134</v>
      </c>
      <c r="AY1360" s="4">
        <v>5628</v>
      </c>
      <c r="AZ1360" s="4" t="s">
        <v>12448</v>
      </c>
      <c r="BB1360" s="4">
        <v>712</v>
      </c>
      <c r="BC1360" s="4" t="s">
        <v>23060</v>
      </c>
      <c r="BM1360" s="12"/>
      <c r="BN1360" s="4" t="s">
        <v>23059</v>
      </c>
      <c r="BP1360" s="4" t="s">
        <v>17336</v>
      </c>
      <c r="BQ1360" s="4" t="s">
        <v>12498</v>
      </c>
      <c r="BR1360" s="4" t="s">
        <v>35811</v>
      </c>
    </row>
    <row r="1361" spans="1:75">
      <c r="A1361" s="4">
        <v>3100442</v>
      </c>
      <c r="B1361" s="4" t="s">
        <v>22928</v>
      </c>
      <c r="C1361" s="4" t="s">
        <v>22814</v>
      </c>
      <c r="D1361" s="59" t="s">
        <v>418</v>
      </c>
      <c r="E1361" s="4" t="s">
        <v>22814</v>
      </c>
      <c r="F1361" s="4" t="s">
        <v>12746</v>
      </c>
      <c r="G1361" s="4" t="s">
        <v>22813</v>
      </c>
      <c r="H1361" s="3" t="s">
        <v>16893</v>
      </c>
      <c r="I1361" s="4" t="s">
        <v>12600</v>
      </c>
      <c r="J1361" s="4" t="s">
        <v>12600</v>
      </c>
      <c r="L1361" s="4" t="s">
        <v>12548</v>
      </c>
      <c r="M1361" s="4" t="s">
        <v>12637</v>
      </c>
      <c r="N1361" s="4" t="s">
        <v>12144</v>
      </c>
      <c r="P1361" s="4" t="s">
        <v>12746</v>
      </c>
      <c r="R1361" s="4" t="s">
        <v>12746</v>
      </c>
      <c r="T1361" s="4" t="s">
        <v>12746</v>
      </c>
      <c r="U1361" s="4" t="s">
        <v>12746</v>
      </c>
      <c r="W1361" s="4" t="s">
        <v>12498</v>
      </c>
      <c r="X1361" s="4" t="s">
        <v>22812</v>
      </c>
      <c r="Y1361" s="32" t="s">
        <v>17069</v>
      </c>
      <c r="Z1361" s="13" t="s">
        <v>13771</v>
      </c>
      <c r="AA1361" s="4">
        <v>280</v>
      </c>
      <c r="AB1361" s="4">
        <v>48</v>
      </c>
      <c r="AC1361" s="9">
        <v>6</v>
      </c>
      <c r="AD1361" s="4">
        <v>4</v>
      </c>
      <c r="AE1361" s="4">
        <v>4</v>
      </c>
      <c r="AF1361" s="4">
        <v>4</v>
      </c>
      <c r="AG1361" s="4">
        <v>4</v>
      </c>
      <c r="AH1361" s="4">
        <v>4</v>
      </c>
      <c r="AI1361" s="4">
        <v>4</v>
      </c>
      <c r="AJ1361" s="4">
        <v>4</v>
      </c>
      <c r="AK1361" s="4">
        <v>4</v>
      </c>
      <c r="AL1361" s="4">
        <v>4</v>
      </c>
      <c r="AM1361" s="4">
        <v>4</v>
      </c>
      <c r="AN1361" s="4">
        <v>4</v>
      </c>
      <c r="AO1361" s="4">
        <v>4</v>
      </c>
      <c r="AP1361" s="4">
        <f t="shared" si="43"/>
        <v>48</v>
      </c>
      <c r="AQ1361" s="4">
        <v>4869</v>
      </c>
      <c r="AR1361" s="4">
        <v>7175</v>
      </c>
      <c r="AT1361" s="4">
        <f t="shared" si="42"/>
        <v>12044</v>
      </c>
      <c r="AU1361" s="4">
        <v>1507</v>
      </c>
      <c r="AV1361" s="4">
        <v>12057</v>
      </c>
      <c r="AW1361" s="4" t="s">
        <v>7752</v>
      </c>
      <c r="AX1361" s="4">
        <v>29</v>
      </c>
      <c r="AY1361" s="4">
        <v>163</v>
      </c>
      <c r="AZ1361" s="4" t="s">
        <v>12539</v>
      </c>
      <c r="BA1361" s="4">
        <v>26</v>
      </c>
      <c r="BB1361" s="4">
        <v>417</v>
      </c>
      <c r="BC1361" s="4" t="s">
        <v>13626</v>
      </c>
      <c r="BD1361" s="4">
        <v>36</v>
      </c>
      <c r="BE1361" s="4">
        <v>640</v>
      </c>
      <c r="BF1361" s="4" t="s">
        <v>12922</v>
      </c>
      <c r="BG1361" s="4">
        <v>12</v>
      </c>
      <c r="BH1361" s="4">
        <v>506</v>
      </c>
      <c r="BM1361" s="12"/>
      <c r="BP1361" s="4" t="s">
        <v>17336</v>
      </c>
      <c r="BQ1361" s="4" t="s">
        <v>12498</v>
      </c>
    </row>
    <row r="1362" spans="1:75">
      <c r="A1362" s="4">
        <v>3100443</v>
      </c>
      <c r="B1362" s="4" t="s">
        <v>22811</v>
      </c>
      <c r="C1362" s="4" t="s">
        <v>22919</v>
      </c>
      <c r="D1362" s="4" t="s">
        <v>22924</v>
      </c>
      <c r="E1362" s="4" t="s">
        <v>22926</v>
      </c>
      <c r="F1362" s="4" t="s">
        <v>12746</v>
      </c>
      <c r="G1362" s="4" t="s">
        <v>22925</v>
      </c>
      <c r="H1362" s="3" t="s">
        <v>16893</v>
      </c>
      <c r="I1362" s="4" t="s">
        <v>12210</v>
      </c>
      <c r="J1362" s="4" t="s">
        <v>12210</v>
      </c>
      <c r="L1362" s="4" t="s">
        <v>12548</v>
      </c>
      <c r="N1362" s="4" t="s">
        <v>12144</v>
      </c>
      <c r="P1362" s="4" t="s">
        <v>12746</v>
      </c>
      <c r="T1362" s="4" t="s">
        <v>12144</v>
      </c>
      <c r="V1362" s="50" t="s">
        <v>22923</v>
      </c>
      <c r="W1362" s="4" t="s">
        <v>22922</v>
      </c>
      <c r="X1362" s="4" t="s">
        <v>22921</v>
      </c>
      <c r="Y1362" s="32" t="s">
        <v>17069</v>
      </c>
      <c r="Z1362" s="13" t="s">
        <v>17742</v>
      </c>
      <c r="AA1362" s="4">
        <v>200</v>
      </c>
      <c r="AB1362" s="4">
        <v>40</v>
      </c>
      <c r="AC1362" s="9">
        <v>5</v>
      </c>
      <c r="AD1362" s="4">
        <v>0</v>
      </c>
      <c r="AE1362" s="4">
        <v>1</v>
      </c>
      <c r="AF1362" s="4">
        <v>1</v>
      </c>
      <c r="AG1362" s="4">
        <v>2</v>
      </c>
      <c r="AH1362" s="4">
        <v>2</v>
      </c>
      <c r="AI1362" s="4">
        <v>1</v>
      </c>
      <c r="AJ1362" s="4">
        <v>1</v>
      </c>
      <c r="AK1362" s="4">
        <v>1</v>
      </c>
      <c r="AL1362" s="4">
        <v>2</v>
      </c>
      <c r="AM1362" s="4">
        <v>2</v>
      </c>
      <c r="AN1362" s="4">
        <v>1</v>
      </c>
      <c r="AO1362" s="4">
        <v>1</v>
      </c>
      <c r="AP1362" s="4">
        <f t="shared" si="43"/>
        <v>15</v>
      </c>
      <c r="AQ1362" s="4">
        <v>1200</v>
      </c>
      <c r="AR1362" s="4">
        <v>4040</v>
      </c>
      <c r="AT1362" s="4">
        <f t="shared" si="42"/>
        <v>5240</v>
      </c>
      <c r="AU1362" s="4">
        <v>630</v>
      </c>
      <c r="AV1362" s="4">
        <v>4400</v>
      </c>
      <c r="AW1362" s="4" t="s">
        <v>7752</v>
      </c>
      <c r="AX1362" s="4">
        <v>343</v>
      </c>
      <c r="AY1362" s="4">
        <v>2400</v>
      </c>
      <c r="AZ1362" s="4" t="s">
        <v>12539</v>
      </c>
      <c r="BM1362" s="12"/>
      <c r="BP1362" s="4" t="s">
        <v>17279</v>
      </c>
      <c r="BQ1362" s="4" t="s">
        <v>12498</v>
      </c>
      <c r="BS1362" s="4" t="s">
        <v>35834</v>
      </c>
    </row>
    <row r="1363" spans="1:75">
      <c r="A1363" s="4">
        <v>3100444</v>
      </c>
      <c r="B1363" s="4" t="s">
        <v>22920</v>
      </c>
      <c r="C1363" s="4" t="s">
        <v>22914</v>
      </c>
      <c r="D1363" s="4" t="s">
        <v>23100</v>
      </c>
      <c r="E1363" s="4" t="s">
        <v>22916</v>
      </c>
      <c r="F1363" s="4" t="s">
        <v>12746</v>
      </c>
      <c r="G1363" s="4" t="s">
        <v>23101</v>
      </c>
      <c r="H1363" s="3" t="s">
        <v>16893</v>
      </c>
      <c r="I1363" s="4" t="s">
        <v>12210</v>
      </c>
      <c r="J1363" s="4" t="s">
        <v>12210</v>
      </c>
      <c r="L1363" s="4" t="s">
        <v>12548</v>
      </c>
      <c r="N1363" s="4" t="s">
        <v>12144</v>
      </c>
      <c r="P1363" s="4" t="s">
        <v>12746</v>
      </c>
      <c r="R1363" s="4" t="s">
        <v>12144</v>
      </c>
      <c r="V1363" s="50" t="s">
        <v>23099</v>
      </c>
      <c r="W1363" s="4" t="s">
        <v>23098</v>
      </c>
      <c r="X1363" s="4" t="s">
        <v>23181</v>
      </c>
      <c r="Y1363" s="32" t="s">
        <v>23091</v>
      </c>
      <c r="Z1363" s="32" t="s">
        <v>20187</v>
      </c>
      <c r="AA1363" s="4">
        <v>298</v>
      </c>
      <c r="AB1363" s="4">
        <v>49</v>
      </c>
      <c r="AC1363" s="9">
        <v>5.5</v>
      </c>
      <c r="AD1363" s="4">
        <v>2</v>
      </c>
      <c r="AE1363" s="4">
        <v>2</v>
      </c>
      <c r="AF1363" s="4">
        <v>2</v>
      </c>
      <c r="AG1363" s="4">
        <v>2</v>
      </c>
      <c r="AH1363" s="4">
        <v>2</v>
      </c>
      <c r="AI1363" s="4">
        <v>2</v>
      </c>
      <c r="AJ1363" s="4">
        <v>2</v>
      </c>
      <c r="AK1363" s="4">
        <v>2</v>
      </c>
      <c r="AL1363" s="4">
        <v>2</v>
      </c>
      <c r="AM1363" s="4">
        <v>1</v>
      </c>
      <c r="AN1363" s="4">
        <v>1</v>
      </c>
      <c r="AO1363" s="4">
        <v>1</v>
      </c>
      <c r="AP1363" s="4">
        <f t="shared" si="43"/>
        <v>21</v>
      </c>
      <c r="AQ1363" s="4">
        <v>2152</v>
      </c>
      <c r="AR1363" s="4">
        <v>5960</v>
      </c>
      <c r="AT1363" s="4">
        <f t="shared" si="42"/>
        <v>8112</v>
      </c>
      <c r="AU1363" s="4">
        <v>1473</v>
      </c>
      <c r="AV1363" s="4">
        <v>10315</v>
      </c>
      <c r="AW1363" s="4" t="s">
        <v>7752</v>
      </c>
      <c r="AY1363" s="4">
        <v>1300</v>
      </c>
      <c r="AZ1363" s="4" t="s">
        <v>23090</v>
      </c>
      <c r="BM1363" s="12"/>
      <c r="BN1363" s="12" t="s">
        <v>23089</v>
      </c>
      <c r="BP1363" s="4" t="s">
        <v>17279</v>
      </c>
      <c r="BQ1363" s="4" t="s">
        <v>12498</v>
      </c>
    </row>
    <row r="1364" spans="1:75">
      <c r="A1364" s="4">
        <v>3100445</v>
      </c>
      <c r="B1364" s="4" t="s">
        <v>23014</v>
      </c>
      <c r="C1364" s="4" t="s">
        <v>16981</v>
      </c>
      <c r="D1364" s="4" t="s">
        <v>23012</v>
      </c>
      <c r="F1364" s="4" t="s">
        <v>12144</v>
      </c>
      <c r="G1364" s="4" t="s">
        <v>23013</v>
      </c>
      <c r="H1364" s="3" t="s">
        <v>16893</v>
      </c>
      <c r="I1364" s="4" t="s">
        <v>23005</v>
      </c>
      <c r="J1364" s="4" t="s">
        <v>23005</v>
      </c>
      <c r="L1364" s="4" t="s">
        <v>12549</v>
      </c>
      <c r="N1364" s="4" t="s">
        <v>12144</v>
      </c>
      <c r="P1364" s="4" t="s">
        <v>12746</v>
      </c>
      <c r="W1364" s="4" t="s">
        <v>22888</v>
      </c>
      <c r="X1364" s="26" t="s">
        <v>23011</v>
      </c>
      <c r="Y1364" s="32" t="s">
        <v>17069</v>
      </c>
      <c r="Z1364" s="13" t="s">
        <v>20187</v>
      </c>
      <c r="AA1364" s="4">
        <v>300</v>
      </c>
      <c r="AB1364" s="4">
        <v>44</v>
      </c>
      <c r="AC1364" s="9">
        <v>5.5</v>
      </c>
      <c r="AD1364" s="4">
        <v>7</v>
      </c>
      <c r="AE1364" s="4">
        <v>7</v>
      </c>
      <c r="AF1364" s="4">
        <v>6</v>
      </c>
      <c r="AG1364" s="4">
        <v>6</v>
      </c>
      <c r="AH1364" s="4">
        <v>6</v>
      </c>
      <c r="AI1364" s="4">
        <v>6</v>
      </c>
      <c r="AJ1364" s="4">
        <v>6</v>
      </c>
      <c r="AK1364" s="4">
        <v>6</v>
      </c>
      <c r="AL1364" s="4">
        <v>5</v>
      </c>
      <c r="AM1364" s="4">
        <v>5</v>
      </c>
      <c r="AN1364" s="4">
        <v>5</v>
      </c>
      <c r="AO1364" s="4">
        <v>5</v>
      </c>
      <c r="AP1364" s="4">
        <f t="shared" si="43"/>
        <v>70</v>
      </c>
      <c r="AQ1364" s="4">
        <v>12659</v>
      </c>
      <c r="AR1364" s="4">
        <v>49600</v>
      </c>
      <c r="AT1364" s="4">
        <f t="shared" si="42"/>
        <v>62259</v>
      </c>
      <c r="AV1364" s="4">
        <v>85591</v>
      </c>
      <c r="AW1364" s="4" t="s">
        <v>22888</v>
      </c>
      <c r="BM1364" s="12"/>
      <c r="BN1364" s="12" t="s">
        <v>23008</v>
      </c>
      <c r="BP1364" s="4" t="s">
        <v>17279</v>
      </c>
      <c r="BQ1364" s="4" t="s">
        <v>12498</v>
      </c>
      <c r="BR1364" s="4" t="s">
        <v>35717</v>
      </c>
    </row>
    <row r="1365" spans="1:75">
      <c r="A1365" s="4">
        <v>3100446</v>
      </c>
      <c r="B1365" s="4" t="s">
        <v>23007</v>
      </c>
      <c r="C1365" s="4" t="s">
        <v>23006</v>
      </c>
      <c r="D1365" s="4" t="s">
        <v>23004</v>
      </c>
      <c r="F1365" s="4" t="s">
        <v>12144</v>
      </c>
      <c r="G1365" s="4" t="s">
        <v>17226</v>
      </c>
      <c r="H1365" s="4" t="s">
        <v>16893</v>
      </c>
      <c r="I1365" s="4" t="s">
        <v>23005</v>
      </c>
      <c r="J1365" s="4" t="s">
        <v>23005</v>
      </c>
      <c r="L1365" s="4" t="s">
        <v>12549</v>
      </c>
      <c r="N1365" s="4" t="s">
        <v>12144</v>
      </c>
      <c r="P1365" s="4" t="s">
        <v>12746</v>
      </c>
      <c r="W1365" s="4" t="s">
        <v>22888</v>
      </c>
      <c r="X1365" s="4" t="s">
        <v>22885</v>
      </c>
      <c r="Y1365" s="32" t="s">
        <v>17069</v>
      </c>
      <c r="Z1365" s="13" t="s">
        <v>20187</v>
      </c>
      <c r="AA1365" s="4">
        <v>303</v>
      </c>
      <c r="AB1365" s="4">
        <v>44</v>
      </c>
      <c r="AC1365" s="9">
        <v>6</v>
      </c>
      <c r="AD1365" s="4">
        <v>1</v>
      </c>
      <c r="AE1365" s="4">
        <v>1</v>
      </c>
      <c r="AF1365" s="4">
        <v>1</v>
      </c>
      <c r="AG1365" s="4">
        <v>1</v>
      </c>
      <c r="AH1365" s="4">
        <v>1</v>
      </c>
      <c r="AI1365" s="4">
        <v>1</v>
      </c>
      <c r="AJ1365" s="4">
        <v>1</v>
      </c>
      <c r="AK1365" s="4">
        <v>1</v>
      </c>
      <c r="AL1365" s="4">
        <v>1</v>
      </c>
      <c r="AM1365" s="4">
        <v>1</v>
      </c>
      <c r="AN1365" s="4">
        <v>1</v>
      </c>
      <c r="AO1365" s="4">
        <v>1</v>
      </c>
      <c r="AP1365" s="4">
        <f t="shared" si="43"/>
        <v>12</v>
      </c>
      <c r="AQ1365" s="4">
        <v>800</v>
      </c>
      <c r="AR1365" s="4">
        <v>6000</v>
      </c>
      <c r="AS1365" s="4">
        <v>360</v>
      </c>
      <c r="AT1365" s="4">
        <f t="shared" si="42"/>
        <v>7160</v>
      </c>
      <c r="AV1365" s="4">
        <v>10000</v>
      </c>
      <c r="AW1365" s="4" t="s">
        <v>22888</v>
      </c>
      <c r="BM1365" s="12"/>
      <c r="BN1365" s="12" t="s">
        <v>22887</v>
      </c>
      <c r="BP1365" s="4" t="s">
        <v>17279</v>
      </c>
      <c r="BQ1365" s="4" t="s">
        <v>12498</v>
      </c>
      <c r="BR1365" s="4" t="s">
        <v>23006</v>
      </c>
    </row>
    <row r="1366" spans="1:75">
      <c r="A1366" s="4">
        <v>3100447</v>
      </c>
      <c r="B1366" s="4" t="s">
        <v>22999</v>
      </c>
      <c r="C1366" s="4" t="s">
        <v>12314</v>
      </c>
      <c r="D1366" s="4" t="s">
        <v>13161</v>
      </c>
      <c r="E1366" s="4" t="s">
        <v>12314</v>
      </c>
      <c r="F1366" s="4" t="s">
        <v>12746</v>
      </c>
      <c r="G1366" s="4" t="s">
        <v>22998</v>
      </c>
      <c r="H1366" s="4" t="s">
        <v>16893</v>
      </c>
      <c r="I1366" s="4" t="s">
        <v>12065</v>
      </c>
      <c r="J1366" s="4" t="s">
        <v>12065</v>
      </c>
      <c r="L1366" s="4" t="s">
        <v>12549</v>
      </c>
      <c r="N1366" s="4" t="s">
        <v>12144</v>
      </c>
      <c r="P1366" s="4" t="s">
        <v>12746</v>
      </c>
      <c r="W1366" s="4" t="s">
        <v>17783</v>
      </c>
      <c r="X1366" s="4" t="s">
        <v>12602</v>
      </c>
      <c r="Y1366" s="32" t="s">
        <v>17069</v>
      </c>
      <c r="Z1366" s="13" t="s">
        <v>20187</v>
      </c>
      <c r="AA1366" s="4">
        <v>305</v>
      </c>
      <c r="AB1366" s="4">
        <v>49</v>
      </c>
      <c r="AC1366" s="9">
        <v>5.5</v>
      </c>
      <c r="AD1366" s="4">
        <v>2</v>
      </c>
      <c r="AE1366" s="4">
        <v>2</v>
      </c>
      <c r="AF1366" s="4">
        <v>2</v>
      </c>
      <c r="AG1366" s="4">
        <v>2</v>
      </c>
      <c r="AH1366" s="4">
        <v>2</v>
      </c>
      <c r="AI1366" s="4">
        <v>2</v>
      </c>
      <c r="AJ1366" s="4">
        <v>2</v>
      </c>
      <c r="AK1366" s="4">
        <v>2</v>
      </c>
      <c r="AL1366" s="4">
        <v>2</v>
      </c>
      <c r="AM1366" s="4">
        <v>2</v>
      </c>
      <c r="AN1366" s="4">
        <v>2</v>
      </c>
      <c r="AO1366" s="4">
        <v>2</v>
      </c>
      <c r="AP1366" s="4">
        <f t="shared" si="43"/>
        <v>24</v>
      </c>
      <c r="AQ1366" s="4">
        <v>3000</v>
      </c>
      <c r="AR1366" s="4">
        <v>4000</v>
      </c>
      <c r="AT1366" s="4">
        <f t="shared" si="42"/>
        <v>7000</v>
      </c>
      <c r="AU1366" s="4">
        <v>850</v>
      </c>
      <c r="AV1366" s="4">
        <v>5950</v>
      </c>
      <c r="AW1366" s="4" t="s">
        <v>7752</v>
      </c>
      <c r="AX1366" s="4">
        <v>172</v>
      </c>
      <c r="AY1366" s="4">
        <v>6880</v>
      </c>
      <c r="AZ1366" s="4" t="s">
        <v>12448</v>
      </c>
      <c r="BM1366" s="12"/>
      <c r="BP1366" s="4" t="s">
        <v>17279</v>
      </c>
      <c r="BQ1366" s="4" t="s">
        <v>12498</v>
      </c>
    </row>
    <row r="1367" spans="1:75">
      <c r="A1367" s="4">
        <v>3100448</v>
      </c>
      <c r="B1367" s="4" t="s">
        <v>22883</v>
      </c>
      <c r="C1367" s="4" t="s">
        <v>22882</v>
      </c>
      <c r="D1367" s="4" t="s">
        <v>22880</v>
      </c>
      <c r="E1367" s="4" t="s">
        <v>22882</v>
      </c>
      <c r="F1367" s="4" t="s">
        <v>12746</v>
      </c>
      <c r="G1367" s="4" t="s">
        <v>22880</v>
      </c>
      <c r="H1367" s="4" t="s">
        <v>16893</v>
      </c>
      <c r="I1367" s="4" t="s">
        <v>22881</v>
      </c>
      <c r="J1367" s="4" t="s">
        <v>22881</v>
      </c>
      <c r="L1367" s="4" t="s">
        <v>12549</v>
      </c>
      <c r="N1367" s="4" t="s">
        <v>12144</v>
      </c>
      <c r="P1367" s="4" t="s">
        <v>12746</v>
      </c>
      <c r="R1367" s="4" t="s">
        <v>12144</v>
      </c>
      <c r="V1367" s="50" t="s">
        <v>22875</v>
      </c>
      <c r="W1367" s="4" t="s">
        <v>12788</v>
      </c>
      <c r="X1367" s="4" t="s">
        <v>22913</v>
      </c>
      <c r="Y1367" s="32" t="s">
        <v>17069</v>
      </c>
      <c r="Z1367" s="13" t="s">
        <v>17614</v>
      </c>
      <c r="AA1367" s="4">
        <v>144</v>
      </c>
      <c r="AB1367" s="4">
        <v>48</v>
      </c>
      <c r="AC1367" s="4" t="s">
        <v>14212</v>
      </c>
      <c r="AF1367" s="4">
        <v>1</v>
      </c>
      <c r="AG1367" s="4">
        <v>2</v>
      </c>
      <c r="AH1367" s="4">
        <v>1</v>
      </c>
      <c r="AI1367" s="4">
        <v>1</v>
      </c>
      <c r="AJ1367" s="4">
        <v>2</v>
      </c>
      <c r="AK1367" s="4">
        <v>1</v>
      </c>
      <c r="AL1367" s="4">
        <v>1</v>
      </c>
      <c r="AP1367" s="4">
        <f t="shared" si="43"/>
        <v>9</v>
      </c>
      <c r="AQ1367" s="4">
        <v>480</v>
      </c>
      <c r="AR1367" s="4">
        <v>3260</v>
      </c>
      <c r="AT1367" s="4">
        <f t="shared" si="42"/>
        <v>3740</v>
      </c>
      <c r="AU1367" s="4">
        <v>1000</v>
      </c>
      <c r="AV1367" s="4">
        <v>5800</v>
      </c>
      <c r="AW1367" s="4" t="s">
        <v>7752</v>
      </c>
      <c r="BM1367" s="12"/>
      <c r="BN1367" s="12" t="s">
        <v>22879</v>
      </c>
      <c r="BP1367" s="4" t="s">
        <v>17279</v>
      </c>
      <c r="BQ1367" s="4" t="s">
        <v>12498</v>
      </c>
    </row>
    <row r="1368" spans="1:75">
      <c r="A1368" s="4">
        <v>3100449</v>
      </c>
      <c r="B1368" s="4" t="s">
        <v>22878</v>
      </c>
      <c r="C1368" s="4" t="s">
        <v>22993</v>
      </c>
      <c r="D1368" s="4" t="s">
        <v>23083</v>
      </c>
      <c r="E1368" s="4" t="s">
        <v>13400</v>
      </c>
      <c r="F1368" s="4" t="s">
        <v>12746</v>
      </c>
      <c r="G1368" s="4" t="s">
        <v>23084</v>
      </c>
      <c r="H1368" s="4" t="s">
        <v>16893</v>
      </c>
      <c r="I1368" s="4" t="s">
        <v>11842</v>
      </c>
      <c r="J1368" s="4" t="s">
        <v>11842</v>
      </c>
      <c r="L1368" s="4" t="s">
        <v>12549</v>
      </c>
      <c r="M1368" s="4" t="s">
        <v>23082</v>
      </c>
      <c r="N1368" s="4" t="s">
        <v>12144</v>
      </c>
      <c r="P1368" s="4" t="s">
        <v>12746</v>
      </c>
      <c r="V1368" s="50" t="s">
        <v>12638</v>
      </c>
      <c r="W1368" s="4" t="s">
        <v>20298</v>
      </c>
      <c r="X1368" s="4" t="s">
        <v>23081</v>
      </c>
      <c r="Y1368" s="32" t="s">
        <v>17069</v>
      </c>
      <c r="Z1368" s="13" t="s">
        <v>13771</v>
      </c>
      <c r="AA1368" s="4">
        <v>187</v>
      </c>
      <c r="AB1368" s="4">
        <v>48</v>
      </c>
      <c r="AC1368" s="9">
        <v>6</v>
      </c>
      <c r="AF1368" s="4">
        <v>1</v>
      </c>
      <c r="AG1368" s="4">
        <v>1</v>
      </c>
      <c r="AH1368" s="4">
        <v>1</v>
      </c>
      <c r="AI1368" s="4">
        <v>1</v>
      </c>
      <c r="AJ1368" s="4">
        <v>1</v>
      </c>
      <c r="AK1368" s="4">
        <v>1</v>
      </c>
      <c r="AL1368" s="4">
        <v>1</v>
      </c>
      <c r="AM1368" s="4">
        <v>1</v>
      </c>
      <c r="AP1368" s="4">
        <f t="shared" si="43"/>
        <v>8</v>
      </c>
      <c r="AQ1368" s="4">
        <v>1568</v>
      </c>
      <c r="AR1368" s="4">
        <v>4184</v>
      </c>
      <c r="AT1368" s="4">
        <f t="shared" si="42"/>
        <v>5752</v>
      </c>
      <c r="AU1368" s="4">
        <v>1046</v>
      </c>
      <c r="AV1368" s="4">
        <v>7321</v>
      </c>
      <c r="AW1368" s="4" t="s">
        <v>7752</v>
      </c>
      <c r="BM1368" s="12"/>
      <c r="BP1368" s="4" t="s">
        <v>17279</v>
      </c>
      <c r="BQ1368" s="4" t="s">
        <v>12498</v>
      </c>
      <c r="BR1368" s="4" t="s">
        <v>35838</v>
      </c>
    </row>
    <row r="1369" spans="1:75">
      <c r="A1369" s="4">
        <v>3100450</v>
      </c>
      <c r="B1369" s="4" t="s">
        <v>22988</v>
      </c>
      <c r="C1369" s="4" t="s">
        <v>22874</v>
      </c>
      <c r="D1369" s="4" t="s">
        <v>13397</v>
      </c>
      <c r="E1369" s="4" t="s">
        <v>11840</v>
      </c>
      <c r="F1369" s="4" t="s">
        <v>12746</v>
      </c>
      <c r="G1369" s="4" t="s">
        <v>22867</v>
      </c>
      <c r="H1369" s="4" t="s">
        <v>16893</v>
      </c>
      <c r="I1369" s="4" t="s">
        <v>12477</v>
      </c>
      <c r="J1369" s="4" t="s">
        <v>12477</v>
      </c>
      <c r="L1369" s="4" t="s">
        <v>12550</v>
      </c>
      <c r="N1369" s="4" t="s">
        <v>12144</v>
      </c>
      <c r="P1369" s="4" t="s">
        <v>12144</v>
      </c>
      <c r="Q1369" s="4" t="s">
        <v>22968</v>
      </c>
      <c r="W1369" s="4" t="s">
        <v>22864</v>
      </c>
      <c r="X1369" s="4" t="s">
        <v>22863</v>
      </c>
      <c r="Y1369" s="32" t="s">
        <v>17069</v>
      </c>
      <c r="Z1369" s="13" t="s">
        <v>13771</v>
      </c>
      <c r="AA1369" s="4">
        <v>45</v>
      </c>
      <c r="AB1369" s="4">
        <v>40</v>
      </c>
      <c r="AC1369" s="9">
        <v>5</v>
      </c>
      <c r="AD1369" s="4">
        <v>7</v>
      </c>
      <c r="AE1369" s="4">
        <v>7</v>
      </c>
      <c r="AF1369" s="4">
        <v>7</v>
      </c>
      <c r="AG1369" s="4">
        <v>7</v>
      </c>
      <c r="AH1369" s="4">
        <v>7</v>
      </c>
      <c r="AI1369" s="4">
        <v>7</v>
      </c>
      <c r="AJ1369" s="4">
        <v>7</v>
      </c>
      <c r="AK1369" s="4">
        <v>7</v>
      </c>
      <c r="AL1369" s="4">
        <v>8</v>
      </c>
      <c r="AM1369" s="4">
        <v>8</v>
      </c>
      <c r="AN1369" s="4">
        <v>8</v>
      </c>
      <c r="AO1369" s="4">
        <v>7</v>
      </c>
      <c r="AP1369" s="4">
        <f t="shared" si="43"/>
        <v>87</v>
      </c>
      <c r="AQ1369" s="4">
        <v>4336</v>
      </c>
      <c r="AR1369" s="4">
        <v>5248</v>
      </c>
      <c r="AT1369" s="4">
        <f t="shared" si="42"/>
        <v>9584</v>
      </c>
      <c r="AU1369" s="4">
        <v>1316</v>
      </c>
      <c r="AV1369" s="4">
        <v>11382</v>
      </c>
      <c r="AW1369" s="4" t="s">
        <v>7752</v>
      </c>
      <c r="BM1369" s="12"/>
      <c r="BP1369" s="4" t="s">
        <v>17336</v>
      </c>
      <c r="BQ1369" s="4" t="s">
        <v>12498</v>
      </c>
      <c r="BR1369" s="4" t="s">
        <v>35839</v>
      </c>
    </row>
    <row r="1370" spans="1:75">
      <c r="A1370" s="4">
        <v>3100451</v>
      </c>
      <c r="B1370" s="4" t="s">
        <v>22873</v>
      </c>
      <c r="C1370" s="4" t="s">
        <v>16721</v>
      </c>
      <c r="D1370" s="4" t="s">
        <v>22862</v>
      </c>
      <c r="E1370" s="4" t="s">
        <v>16719</v>
      </c>
      <c r="G1370" s="4" t="s">
        <v>11559</v>
      </c>
      <c r="H1370" s="4" t="s">
        <v>16893</v>
      </c>
      <c r="I1370" s="4" t="s">
        <v>12477</v>
      </c>
      <c r="J1370" s="4" t="s">
        <v>12477</v>
      </c>
      <c r="L1370" s="4" t="s">
        <v>12550</v>
      </c>
      <c r="N1370" s="4" t="s">
        <v>12144</v>
      </c>
      <c r="W1370" s="4" t="s">
        <v>20258</v>
      </c>
      <c r="X1370" s="4" t="s">
        <v>22861</v>
      </c>
      <c r="Y1370" s="32" t="s">
        <v>17069</v>
      </c>
      <c r="Z1370" s="13" t="s">
        <v>13771</v>
      </c>
      <c r="AA1370" s="4">
        <v>220</v>
      </c>
      <c r="AB1370" s="4">
        <v>45</v>
      </c>
      <c r="AC1370" s="9">
        <v>5.5</v>
      </c>
      <c r="AF1370" s="4">
        <v>2</v>
      </c>
      <c r="AG1370" s="4">
        <v>2</v>
      </c>
      <c r="AH1370" s="4">
        <v>2</v>
      </c>
      <c r="AI1370" s="4">
        <v>2</v>
      </c>
      <c r="AJ1370" s="4">
        <v>2</v>
      </c>
      <c r="AK1370" s="4">
        <v>2</v>
      </c>
      <c r="AL1370" s="4">
        <v>2</v>
      </c>
      <c r="AM1370" s="4">
        <v>2</v>
      </c>
      <c r="AN1370" s="4">
        <v>2</v>
      </c>
      <c r="AO1370" s="4">
        <v>2</v>
      </c>
      <c r="AP1370" s="4">
        <f t="shared" si="43"/>
        <v>20</v>
      </c>
      <c r="AQ1370" s="4">
        <v>2250</v>
      </c>
      <c r="AR1370" s="4">
        <v>4200</v>
      </c>
      <c r="AT1370" s="4">
        <f t="shared" ref="AT1370:AT1433" si="44">SUM(AQ1370:AS1370)</f>
        <v>6450</v>
      </c>
      <c r="AU1370" s="4">
        <v>333</v>
      </c>
      <c r="AV1370" s="4">
        <v>11000</v>
      </c>
      <c r="AW1370" s="4" t="s">
        <v>12610</v>
      </c>
      <c r="BM1370" s="12"/>
      <c r="BP1370" s="4" t="s">
        <v>17336</v>
      </c>
      <c r="BQ1370" s="4" t="s">
        <v>12498</v>
      </c>
    </row>
    <row r="1371" spans="1:75">
      <c r="A1371" s="4">
        <v>3100416</v>
      </c>
      <c r="B1371" s="4" t="s">
        <v>23147</v>
      </c>
      <c r="C1371" s="4" t="s">
        <v>12992</v>
      </c>
      <c r="E1371" s="4" t="s">
        <v>12992</v>
      </c>
      <c r="F1371" s="4" t="s">
        <v>12144</v>
      </c>
      <c r="G1371" s="4" t="s">
        <v>23145</v>
      </c>
      <c r="H1371" s="4" t="s">
        <v>16895</v>
      </c>
      <c r="I1371" s="4" t="s">
        <v>23146</v>
      </c>
      <c r="J1371" s="59" t="s">
        <v>12153</v>
      </c>
      <c r="K1371" s="59"/>
      <c r="L1371" s="4" t="s">
        <v>12399</v>
      </c>
      <c r="M1371" s="4" t="s">
        <v>23145</v>
      </c>
      <c r="N1371" s="4" t="s">
        <v>12144</v>
      </c>
      <c r="O1371" s="4" t="s">
        <v>23146</v>
      </c>
      <c r="P1371" s="4" t="s">
        <v>12746</v>
      </c>
      <c r="W1371" s="4" t="s">
        <v>23144</v>
      </c>
      <c r="X1371" s="4" t="s">
        <v>23058</v>
      </c>
      <c r="Y1371" s="4" t="s">
        <v>17069</v>
      </c>
      <c r="Z1371" s="13" t="s">
        <v>13771</v>
      </c>
      <c r="AA1371" s="4">
        <v>175</v>
      </c>
      <c r="AB1371" s="4">
        <v>54</v>
      </c>
      <c r="AC1371" s="9">
        <v>6</v>
      </c>
      <c r="AD1371" s="4">
        <v>4</v>
      </c>
      <c r="AE1371" s="4">
        <v>3</v>
      </c>
      <c r="AF1371" s="4">
        <v>5</v>
      </c>
      <c r="AG1371" s="4">
        <v>0</v>
      </c>
      <c r="AH1371" s="4">
        <v>0</v>
      </c>
      <c r="AI1371" s="4">
        <v>0</v>
      </c>
      <c r="AJ1371" s="4">
        <v>0</v>
      </c>
      <c r="AK1371" s="4">
        <v>0</v>
      </c>
      <c r="AL1371" s="4">
        <v>7</v>
      </c>
      <c r="AM1371" s="4">
        <v>5</v>
      </c>
      <c r="AN1371" s="4">
        <v>5</v>
      </c>
      <c r="AO1371" s="4">
        <v>4</v>
      </c>
      <c r="AP1371" s="4">
        <f t="shared" si="43"/>
        <v>33</v>
      </c>
      <c r="AQ1371" s="4">
        <v>3066</v>
      </c>
      <c r="AR1371" s="4">
        <v>9815</v>
      </c>
      <c r="AT1371" s="4">
        <f t="shared" si="44"/>
        <v>12881</v>
      </c>
      <c r="AU1371" s="4">
        <v>800</v>
      </c>
      <c r="AV1371" s="4">
        <v>6000</v>
      </c>
      <c r="AW1371" s="4" t="s">
        <v>7752</v>
      </c>
      <c r="AX1371" s="4">
        <v>750</v>
      </c>
      <c r="AY1371" s="4">
        <v>8500</v>
      </c>
      <c r="AZ1371" s="4" t="s">
        <v>15744</v>
      </c>
      <c r="BM1371" s="12"/>
      <c r="BP1371" s="4" t="s">
        <v>17336</v>
      </c>
      <c r="BQ1371" s="4" t="s">
        <v>12498</v>
      </c>
      <c r="BR1371" s="4" t="s">
        <v>35840</v>
      </c>
    </row>
    <row r="1372" spans="1:75">
      <c r="A1372" s="4">
        <v>3100452</v>
      </c>
      <c r="B1372" s="4" t="s">
        <v>22964</v>
      </c>
      <c r="C1372" s="4" t="s">
        <v>22963</v>
      </c>
      <c r="D1372" s="4" t="s">
        <v>22871</v>
      </c>
      <c r="E1372" s="4" t="s">
        <v>22963</v>
      </c>
      <c r="F1372" s="4" t="s">
        <v>12144</v>
      </c>
      <c r="G1372" s="4" t="s">
        <v>22872</v>
      </c>
      <c r="H1372" s="4" t="s">
        <v>16893</v>
      </c>
      <c r="I1372" s="4" t="s">
        <v>12477</v>
      </c>
      <c r="J1372" s="4" t="s">
        <v>12477</v>
      </c>
      <c r="L1372" s="4" t="s">
        <v>12550</v>
      </c>
      <c r="M1372" s="59" t="s">
        <v>30245</v>
      </c>
      <c r="N1372" s="4" t="s">
        <v>12144</v>
      </c>
      <c r="P1372" s="4" t="s">
        <v>12746</v>
      </c>
      <c r="W1372" s="4" t="s">
        <v>22866</v>
      </c>
      <c r="X1372" s="4" t="s">
        <v>22858</v>
      </c>
      <c r="Y1372" s="32" t="s">
        <v>17069</v>
      </c>
      <c r="Z1372" s="13" t="s">
        <v>13771</v>
      </c>
      <c r="AA1372" s="4">
        <v>102</v>
      </c>
      <c r="AB1372" s="9">
        <v>49.5</v>
      </c>
      <c r="AC1372" s="9">
        <v>5.5</v>
      </c>
      <c r="AD1372" s="4">
        <v>4</v>
      </c>
      <c r="AE1372" s="4">
        <v>6</v>
      </c>
      <c r="AF1372" s="4">
        <v>9</v>
      </c>
      <c r="AG1372" s="4">
        <v>17</v>
      </c>
      <c r="AH1372" s="4">
        <v>17</v>
      </c>
      <c r="AI1372" s="4">
        <v>14</v>
      </c>
      <c r="AJ1372" s="4">
        <v>13</v>
      </c>
      <c r="AK1372" s="4">
        <v>12</v>
      </c>
      <c r="AL1372" s="4">
        <v>16</v>
      </c>
      <c r="AM1372" s="4">
        <v>15</v>
      </c>
      <c r="AN1372" s="4">
        <v>11</v>
      </c>
      <c r="AO1372" s="4">
        <v>8</v>
      </c>
      <c r="AP1372" s="4">
        <f t="shared" si="43"/>
        <v>142</v>
      </c>
      <c r="AQ1372" s="4">
        <v>12321</v>
      </c>
      <c r="AR1372" s="4">
        <v>10411</v>
      </c>
      <c r="AT1372" s="4">
        <f t="shared" si="44"/>
        <v>22732</v>
      </c>
      <c r="AU1372" s="4">
        <v>5679</v>
      </c>
      <c r="AV1372" s="4">
        <v>30363</v>
      </c>
      <c r="AW1372" s="4" t="s">
        <v>7752</v>
      </c>
      <c r="AX1372" s="4">
        <v>3</v>
      </c>
      <c r="AY1372" s="4">
        <v>275</v>
      </c>
      <c r="AZ1372" s="4" t="s">
        <v>13226</v>
      </c>
      <c r="BM1372" s="12"/>
      <c r="BN1372" s="12" t="s">
        <v>22970</v>
      </c>
      <c r="BP1372" s="4" t="s">
        <v>17336</v>
      </c>
      <c r="BQ1372" s="4" t="s">
        <v>12498</v>
      </c>
      <c r="BR1372" s="4" t="s">
        <v>35841</v>
      </c>
      <c r="BS1372" s="4" t="s">
        <v>35842</v>
      </c>
      <c r="BU1372" s="4">
        <v>1</v>
      </c>
      <c r="BV1372" s="4" t="s">
        <v>29595</v>
      </c>
      <c r="BW1372" s="4" t="s">
        <v>30146</v>
      </c>
    </row>
    <row r="1373" spans="1:75">
      <c r="A1373" s="4">
        <v>3100453</v>
      </c>
      <c r="B1373" s="4" t="s">
        <v>23140</v>
      </c>
      <c r="C1373" s="4" t="s">
        <v>22850</v>
      </c>
      <c r="D1373" s="4" t="s">
        <v>22846</v>
      </c>
      <c r="E1373" s="4" t="s">
        <v>22849</v>
      </c>
      <c r="F1373" s="4" t="s">
        <v>12746</v>
      </c>
      <c r="G1373" s="4" t="s">
        <v>22848</v>
      </c>
      <c r="H1373" s="4" t="s">
        <v>16893</v>
      </c>
      <c r="I1373" s="4" t="s">
        <v>22847</v>
      </c>
      <c r="J1373" s="4" t="s">
        <v>11761</v>
      </c>
      <c r="L1373" s="4" t="s">
        <v>12550</v>
      </c>
      <c r="M1373" s="4" t="s">
        <v>22844</v>
      </c>
      <c r="N1373" s="4" t="s">
        <v>12144</v>
      </c>
      <c r="P1373" s="4" t="s">
        <v>12746</v>
      </c>
      <c r="W1373" s="4" t="s">
        <v>22843</v>
      </c>
      <c r="X1373" s="4" t="s">
        <v>23050</v>
      </c>
      <c r="Y1373" s="32" t="s">
        <v>17069</v>
      </c>
      <c r="Z1373" s="13" t="s">
        <v>13771</v>
      </c>
      <c r="AA1373" s="4">
        <v>50</v>
      </c>
      <c r="AB1373" s="4">
        <v>44</v>
      </c>
      <c r="AC1373" s="9">
        <v>5.5</v>
      </c>
      <c r="AD1373" s="4">
        <v>1</v>
      </c>
      <c r="AE1373" s="4">
        <v>1</v>
      </c>
      <c r="AF1373" s="4">
        <v>1</v>
      </c>
      <c r="AG1373" s="4">
        <v>1</v>
      </c>
      <c r="AH1373" s="4">
        <v>1</v>
      </c>
      <c r="AI1373" s="4">
        <v>1</v>
      </c>
      <c r="AJ1373" s="4">
        <v>1</v>
      </c>
      <c r="AK1373" s="4">
        <v>1</v>
      </c>
      <c r="AL1373" s="4">
        <v>1</v>
      </c>
      <c r="AM1373" s="4">
        <v>1</v>
      </c>
      <c r="AN1373" s="4">
        <v>1</v>
      </c>
      <c r="AO1373" s="4">
        <v>1</v>
      </c>
      <c r="AP1373" s="4">
        <f t="shared" si="43"/>
        <v>12</v>
      </c>
      <c r="AQ1373" s="4">
        <v>1324</v>
      </c>
      <c r="AR1373" s="4">
        <v>2834</v>
      </c>
      <c r="AT1373" s="4">
        <f t="shared" si="44"/>
        <v>4158</v>
      </c>
      <c r="AU1373" s="4">
        <v>960</v>
      </c>
      <c r="AV1373" s="4">
        <v>6859</v>
      </c>
      <c r="AW1373" s="4" t="s">
        <v>7752</v>
      </c>
      <c r="BM1373" s="12"/>
      <c r="BN1373" s="12" t="s">
        <v>23049</v>
      </c>
      <c r="BP1373" s="4" t="s">
        <v>17279</v>
      </c>
      <c r="BQ1373" s="4" t="s">
        <v>12498</v>
      </c>
    </row>
    <row r="1374" spans="1:75">
      <c r="A1374" s="4">
        <v>3100454</v>
      </c>
      <c r="B1374" s="4" t="s">
        <v>22840</v>
      </c>
      <c r="C1374" s="4" t="s">
        <v>22953</v>
      </c>
      <c r="D1374" s="4" t="s">
        <v>22958</v>
      </c>
      <c r="E1374" s="4" t="s">
        <v>22952</v>
      </c>
      <c r="F1374" s="4" t="s">
        <v>12746</v>
      </c>
      <c r="G1374" s="4" t="s">
        <v>23017</v>
      </c>
      <c r="H1374" s="4" t="s">
        <v>16893</v>
      </c>
      <c r="I1374" s="4" t="s">
        <v>22946</v>
      </c>
      <c r="J1374" s="4" t="s">
        <v>22946</v>
      </c>
      <c r="L1374" s="4" t="s">
        <v>12550</v>
      </c>
      <c r="N1374" s="4" t="s">
        <v>12144</v>
      </c>
      <c r="P1374" s="4" t="s">
        <v>12746</v>
      </c>
      <c r="R1374" s="4" t="s">
        <v>12746</v>
      </c>
      <c r="W1374" s="4" t="s">
        <v>22957</v>
      </c>
      <c r="X1374" s="4" t="s">
        <v>22962</v>
      </c>
      <c r="Y1374" s="32" t="s">
        <v>17992</v>
      </c>
      <c r="Z1374" s="13" t="s">
        <v>13771</v>
      </c>
      <c r="AA1374" s="4">
        <v>300</v>
      </c>
      <c r="AB1374" s="4">
        <v>50</v>
      </c>
      <c r="AC1374" s="9">
        <v>5.5</v>
      </c>
      <c r="AD1374" s="4">
        <v>2</v>
      </c>
      <c r="AE1374" s="4">
        <v>2</v>
      </c>
      <c r="AF1374" s="4">
        <v>2</v>
      </c>
      <c r="AG1374" s="4">
        <v>2</v>
      </c>
      <c r="AH1374" s="4">
        <v>2</v>
      </c>
      <c r="AI1374" s="4">
        <v>2</v>
      </c>
      <c r="AJ1374" s="4">
        <v>2</v>
      </c>
      <c r="AK1374" s="4">
        <v>2</v>
      </c>
      <c r="AL1374" s="4">
        <v>2</v>
      </c>
      <c r="AM1374" s="4">
        <v>2</v>
      </c>
      <c r="AN1374" s="4">
        <v>2</v>
      </c>
      <c r="AO1374" s="4">
        <v>2</v>
      </c>
      <c r="AP1374" s="4">
        <f t="shared" si="43"/>
        <v>24</v>
      </c>
      <c r="AQ1374" s="4">
        <v>1721</v>
      </c>
      <c r="AR1374" s="4">
        <v>687</v>
      </c>
      <c r="AT1374" s="4">
        <f t="shared" si="44"/>
        <v>2408</v>
      </c>
      <c r="AU1374" s="4">
        <v>80</v>
      </c>
      <c r="AV1374" s="4">
        <v>825</v>
      </c>
      <c r="AW1374" s="4" t="s">
        <v>12922</v>
      </c>
      <c r="AX1374" s="4">
        <v>24</v>
      </c>
      <c r="AY1374" s="4">
        <v>480</v>
      </c>
      <c r="AZ1374" s="4" t="s">
        <v>15744</v>
      </c>
      <c r="BA1374" s="4">
        <v>2</v>
      </c>
      <c r="BB1374" s="4">
        <v>120</v>
      </c>
      <c r="BC1374" s="4" t="s">
        <v>13226</v>
      </c>
      <c r="BD1374" s="4">
        <v>90</v>
      </c>
      <c r="BE1374" s="4">
        <v>3950</v>
      </c>
      <c r="BF1374" s="4" t="s">
        <v>12448</v>
      </c>
      <c r="BM1374" s="12"/>
      <c r="BP1374" s="4" t="s">
        <v>17279</v>
      </c>
      <c r="BQ1374" s="4" t="s">
        <v>12498</v>
      </c>
    </row>
    <row r="1375" spans="1:75">
      <c r="A1375" s="4">
        <v>3100455</v>
      </c>
      <c r="B1375" s="4" t="s">
        <v>23040</v>
      </c>
      <c r="C1375" s="4" t="s">
        <v>22830</v>
      </c>
      <c r="D1375" s="4" t="s">
        <v>22960</v>
      </c>
      <c r="F1375" s="4" t="s">
        <v>12144</v>
      </c>
      <c r="G1375" s="4" t="s">
        <v>22961</v>
      </c>
      <c r="H1375" s="4" t="s">
        <v>16893</v>
      </c>
      <c r="I1375" s="4" t="s">
        <v>12632</v>
      </c>
      <c r="J1375" s="4" t="s">
        <v>12632</v>
      </c>
      <c r="L1375" s="4" t="s">
        <v>12202</v>
      </c>
      <c r="N1375" s="4" t="s">
        <v>12144</v>
      </c>
      <c r="P1375" s="4" t="s">
        <v>12746</v>
      </c>
      <c r="W1375" s="4" t="s">
        <v>23052</v>
      </c>
      <c r="X1375" s="4" t="s">
        <v>22845</v>
      </c>
      <c r="Y1375" s="32" t="s">
        <v>17069</v>
      </c>
      <c r="Z1375" s="13" t="s">
        <v>13771</v>
      </c>
      <c r="AA1375" s="4">
        <v>237</v>
      </c>
      <c r="AB1375" s="4">
        <v>48</v>
      </c>
      <c r="AC1375" s="9">
        <v>6</v>
      </c>
      <c r="AD1375" s="4">
        <v>4</v>
      </c>
      <c r="AE1375" s="4">
        <v>3</v>
      </c>
      <c r="AF1375" s="4">
        <v>3</v>
      </c>
      <c r="AG1375" s="4">
        <v>3</v>
      </c>
      <c r="AH1375" s="4">
        <v>5</v>
      </c>
      <c r="AI1375" s="4">
        <v>4</v>
      </c>
      <c r="AJ1375" s="4">
        <v>4</v>
      </c>
      <c r="AK1375" s="4">
        <v>4</v>
      </c>
      <c r="AL1375" s="4">
        <v>4</v>
      </c>
      <c r="AM1375" s="4">
        <v>3</v>
      </c>
      <c r="AN1375" s="4">
        <v>3</v>
      </c>
      <c r="AP1375" s="4">
        <f t="shared" si="43"/>
        <v>40</v>
      </c>
      <c r="AQ1375" s="4">
        <v>4195</v>
      </c>
      <c r="AR1375" s="4">
        <v>16856</v>
      </c>
      <c r="AT1375" s="4">
        <f t="shared" si="44"/>
        <v>21051</v>
      </c>
      <c r="AU1375" s="4">
        <v>3000</v>
      </c>
      <c r="AV1375" s="4">
        <v>21066</v>
      </c>
      <c r="AW1375" s="4" t="s">
        <v>7752</v>
      </c>
      <c r="AX1375" s="4">
        <v>210</v>
      </c>
      <c r="AY1375" s="4">
        <v>1480</v>
      </c>
      <c r="AZ1375" s="4" t="s">
        <v>12539</v>
      </c>
      <c r="BA1375" s="4">
        <v>16</v>
      </c>
      <c r="BB1375" s="4">
        <v>650</v>
      </c>
      <c r="BC1375" s="4" t="s">
        <v>13758</v>
      </c>
      <c r="BD1375" s="4">
        <v>5</v>
      </c>
      <c r="BE1375" s="4">
        <v>300</v>
      </c>
      <c r="BF1375" s="4" t="s">
        <v>13880</v>
      </c>
      <c r="BM1375" s="12"/>
      <c r="BP1375" s="4" t="s">
        <v>17336</v>
      </c>
      <c r="BQ1375" s="4" t="s">
        <v>12498</v>
      </c>
      <c r="BR1375" s="4" t="s">
        <v>35855</v>
      </c>
    </row>
    <row r="1376" spans="1:75">
      <c r="A1376" s="4">
        <v>3100456</v>
      </c>
      <c r="B1376" s="4" t="s">
        <v>22956</v>
      </c>
      <c r="C1376" s="4" t="s">
        <v>22955</v>
      </c>
      <c r="D1376" s="4" t="s">
        <v>22932</v>
      </c>
      <c r="E1376" s="4" t="s">
        <v>13143</v>
      </c>
      <c r="F1376" s="4" t="s">
        <v>12144</v>
      </c>
      <c r="G1376" s="4" t="s">
        <v>22934</v>
      </c>
      <c r="H1376" s="4" t="s">
        <v>16893</v>
      </c>
      <c r="I1376" s="4" t="s">
        <v>22933</v>
      </c>
      <c r="J1376" s="4" t="s">
        <v>12632</v>
      </c>
      <c r="L1376" s="4" t="s">
        <v>12202</v>
      </c>
      <c r="M1376" s="4" t="s">
        <v>17054</v>
      </c>
      <c r="N1376" s="4" t="s">
        <v>12144</v>
      </c>
      <c r="P1376" s="4" t="s">
        <v>12746</v>
      </c>
      <c r="W1376" s="4" t="s">
        <v>22931</v>
      </c>
      <c r="X1376" s="4" t="s">
        <v>22820</v>
      </c>
      <c r="Y1376" s="32" t="s">
        <v>17069</v>
      </c>
      <c r="Z1376" s="13" t="s">
        <v>13771</v>
      </c>
      <c r="AA1376" s="4">
        <v>250</v>
      </c>
      <c r="AB1376" s="4">
        <v>40</v>
      </c>
      <c r="AC1376" s="9">
        <v>5.5</v>
      </c>
      <c r="AD1376" s="4">
        <v>29</v>
      </c>
      <c r="AE1376" s="4">
        <v>28</v>
      </c>
      <c r="AF1376" s="4">
        <v>28</v>
      </c>
      <c r="AG1376" s="4">
        <v>28</v>
      </c>
      <c r="AH1376" s="4">
        <v>28</v>
      </c>
      <c r="AI1376" s="4">
        <v>29</v>
      </c>
      <c r="AJ1376" s="4">
        <v>29</v>
      </c>
      <c r="AK1376" s="4">
        <v>25</v>
      </c>
      <c r="AL1376" s="4">
        <v>28</v>
      </c>
      <c r="AM1376" s="4">
        <v>29</v>
      </c>
      <c r="AN1376" s="4">
        <v>28</v>
      </c>
      <c r="AO1376" s="4">
        <v>28</v>
      </c>
      <c r="AP1376" s="4">
        <f t="shared" si="43"/>
        <v>337</v>
      </c>
      <c r="AQ1376" s="4">
        <v>41315</v>
      </c>
      <c r="AR1376" s="4">
        <v>63649</v>
      </c>
      <c r="AT1376" s="4">
        <f t="shared" si="44"/>
        <v>104964</v>
      </c>
      <c r="AV1376" s="4">
        <v>217244</v>
      </c>
      <c r="AW1376" s="4" t="s">
        <v>22855</v>
      </c>
      <c r="BM1376" s="12"/>
      <c r="BN1376" s="12" t="s">
        <v>22954</v>
      </c>
      <c r="BP1376" s="4" t="s">
        <v>17336</v>
      </c>
      <c r="BQ1376" s="4" t="s">
        <v>12498</v>
      </c>
      <c r="BR1376" s="4" t="s">
        <v>35856</v>
      </c>
    </row>
    <row r="1377" spans="1:71">
      <c r="A1377" s="4">
        <v>3100457</v>
      </c>
      <c r="B1377" s="4" t="s">
        <v>22951</v>
      </c>
      <c r="C1377" s="4" t="s">
        <v>22950</v>
      </c>
      <c r="D1377" s="4" t="s">
        <v>22839</v>
      </c>
      <c r="E1377" s="4" t="s">
        <v>22949</v>
      </c>
      <c r="F1377" s="4" t="s">
        <v>12746</v>
      </c>
      <c r="G1377" s="4" t="s">
        <v>22948</v>
      </c>
      <c r="H1377" s="4" t="s">
        <v>16893</v>
      </c>
      <c r="I1377" s="4" t="s">
        <v>17040</v>
      </c>
      <c r="J1377" s="4" t="s">
        <v>17040</v>
      </c>
      <c r="L1377" s="4" t="s">
        <v>12202</v>
      </c>
      <c r="N1377" s="4" t="s">
        <v>12144</v>
      </c>
      <c r="P1377" s="4" t="s">
        <v>12746</v>
      </c>
      <c r="W1377" s="4" t="s">
        <v>22838</v>
      </c>
      <c r="X1377" s="4" t="s">
        <v>22947</v>
      </c>
      <c r="Y1377" s="32" t="s">
        <v>17069</v>
      </c>
      <c r="Z1377" s="13" t="s">
        <v>13771</v>
      </c>
      <c r="AA1377" s="4">
        <v>312</v>
      </c>
      <c r="AB1377" s="4">
        <v>48</v>
      </c>
      <c r="AC1377" s="9">
        <v>6</v>
      </c>
      <c r="AD1377" s="4">
        <v>1</v>
      </c>
      <c r="AE1377" s="4">
        <v>1</v>
      </c>
      <c r="AF1377" s="4">
        <v>1</v>
      </c>
      <c r="AG1377" s="4">
        <v>1</v>
      </c>
      <c r="AH1377" s="4">
        <v>1</v>
      </c>
      <c r="AI1377" s="4">
        <v>1</v>
      </c>
      <c r="AJ1377" s="4">
        <v>1</v>
      </c>
      <c r="AK1377" s="4">
        <v>1</v>
      </c>
      <c r="AL1377" s="4">
        <v>1</v>
      </c>
      <c r="AM1377" s="4">
        <v>1</v>
      </c>
      <c r="AN1377" s="4">
        <v>1</v>
      </c>
      <c r="AO1377" s="4">
        <v>1</v>
      </c>
      <c r="AP1377" s="4">
        <f t="shared" si="43"/>
        <v>12</v>
      </c>
      <c r="AQ1377" s="4">
        <v>1344</v>
      </c>
      <c r="AR1377" s="4">
        <v>1224</v>
      </c>
      <c r="AT1377" s="4">
        <f t="shared" si="44"/>
        <v>2568</v>
      </c>
      <c r="AU1377" s="4">
        <v>127</v>
      </c>
      <c r="AV1377" s="4">
        <v>5750</v>
      </c>
      <c r="AW1377" s="4" t="s">
        <v>12448</v>
      </c>
      <c r="BL1377" s="4">
        <v>2200</v>
      </c>
      <c r="BM1377" s="12"/>
      <c r="BP1377" s="4" t="s">
        <v>17279</v>
      </c>
      <c r="BQ1377" s="4" t="s">
        <v>12498</v>
      </c>
    </row>
    <row r="1378" spans="1:71">
      <c r="A1378" s="4">
        <v>3100458</v>
      </c>
      <c r="B1378" s="4" t="s">
        <v>22942</v>
      </c>
      <c r="C1378" s="4" t="s">
        <v>22943</v>
      </c>
      <c r="D1378" s="4" t="s">
        <v>16660</v>
      </c>
      <c r="E1378" s="4" t="s">
        <v>22831</v>
      </c>
      <c r="F1378" s="4" t="s">
        <v>12144</v>
      </c>
      <c r="G1378" s="4" t="s">
        <v>22940</v>
      </c>
      <c r="H1378" s="4" t="s">
        <v>16893</v>
      </c>
      <c r="I1378" s="4" t="s">
        <v>15878</v>
      </c>
      <c r="J1378" s="4" t="s">
        <v>15878</v>
      </c>
      <c r="L1378" s="4" t="s">
        <v>12202</v>
      </c>
      <c r="N1378" s="4" t="s">
        <v>12144</v>
      </c>
      <c r="P1378" s="4" t="s">
        <v>12746</v>
      </c>
      <c r="W1378" s="4" t="s">
        <v>17145</v>
      </c>
      <c r="X1378" s="4" t="s">
        <v>18734</v>
      </c>
      <c r="Y1378" s="32" t="s">
        <v>17069</v>
      </c>
      <c r="Z1378" s="13" t="s">
        <v>13771</v>
      </c>
      <c r="AA1378" s="4">
        <v>271</v>
      </c>
      <c r="AB1378" s="4">
        <v>54</v>
      </c>
      <c r="AC1378" s="9">
        <v>6</v>
      </c>
      <c r="AD1378" s="4">
        <v>60</v>
      </c>
      <c r="AE1378" s="4">
        <v>48</v>
      </c>
      <c r="AF1378" s="4">
        <v>58</v>
      </c>
      <c r="AG1378" s="4">
        <v>47</v>
      </c>
      <c r="AH1378" s="4">
        <v>20</v>
      </c>
      <c r="AI1378" s="4">
        <v>25</v>
      </c>
      <c r="AJ1378" s="4">
        <v>18</v>
      </c>
      <c r="AK1378" s="4">
        <v>19</v>
      </c>
      <c r="AL1378" s="4">
        <v>20</v>
      </c>
      <c r="AM1378" s="4">
        <v>20</v>
      </c>
      <c r="AN1378" s="4">
        <v>21</v>
      </c>
      <c r="AO1378" s="4">
        <v>23</v>
      </c>
      <c r="AP1378" s="4">
        <f t="shared" si="43"/>
        <v>379</v>
      </c>
      <c r="AQ1378" s="4">
        <v>39199</v>
      </c>
      <c r="AR1378" s="4">
        <v>42889</v>
      </c>
      <c r="AT1378" s="4">
        <f t="shared" si="44"/>
        <v>82088</v>
      </c>
      <c r="AU1378" s="4">
        <v>18015</v>
      </c>
      <c r="AV1378" s="4">
        <v>126109</v>
      </c>
      <c r="AW1378" s="4" t="s">
        <v>7752</v>
      </c>
      <c r="BM1378" s="12"/>
      <c r="BP1378" s="4" t="s">
        <v>17336</v>
      </c>
      <c r="BQ1378" s="4" t="s">
        <v>12498</v>
      </c>
      <c r="BR1378" s="4" t="s">
        <v>35742</v>
      </c>
    </row>
    <row r="1379" spans="1:71">
      <c r="A1379" s="4">
        <v>3100459</v>
      </c>
      <c r="B1379" s="4" t="s">
        <v>22939</v>
      </c>
      <c r="C1379" s="4" t="s">
        <v>22938</v>
      </c>
      <c r="D1379" s="4" t="s">
        <v>22824</v>
      </c>
      <c r="E1379" s="4" t="s">
        <v>22938</v>
      </c>
      <c r="F1379" s="4" t="s">
        <v>12144</v>
      </c>
      <c r="G1379" s="4" t="s">
        <v>22937</v>
      </c>
      <c r="H1379" s="4" t="s">
        <v>16893</v>
      </c>
      <c r="I1379" s="4" t="s">
        <v>12290</v>
      </c>
      <c r="J1379" s="4" t="s">
        <v>12290</v>
      </c>
      <c r="L1379" s="4" t="s">
        <v>12202</v>
      </c>
      <c r="M1379" s="4" t="s">
        <v>12637</v>
      </c>
      <c r="N1379" s="4" t="s">
        <v>12144</v>
      </c>
      <c r="P1379" s="4" t="s">
        <v>12746</v>
      </c>
      <c r="W1379" s="4" t="s">
        <v>22915</v>
      </c>
      <c r="X1379" s="4" t="s">
        <v>22913</v>
      </c>
      <c r="Y1379" s="32" t="s">
        <v>17069</v>
      </c>
      <c r="Z1379" s="13" t="s">
        <v>13771</v>
      </c>
      <c r="AA1379" s="4">
        <v>303</v>
      </c>
      <c r="AB1379" s="4">
        <v>48</v>
      </c>
      <c r="AC1379" s="9">
        <v>6</v>
      </c>
      <c r="AD1379" s="4">
        <v>2</v>
      </c>
      <c r="AE1379" s="4">
        <v>3</v>
      </c>
      <c r="AF1379" s="4">
        <v>3</v>
      </c>
      <c r="AG1379" s="4">
        <v>4</v>
      </c>
      <c r="AH1379" s="4">
        <v>4</v>
      </c>
      <c r="AI1379" s="4">
        <v>5</v>
      </c>
      <c r="AJ1379" s="4">
        <v>5</v>
      </c>
      <c r="AK1379" s="4">
        <v>6</v>
      </c>
      <c r="AL1379" s="4">
        <v>5</v>
      </c>
      <c r="AM1379" s="4">
        <v>3</v>
      </c>
      <c r="AN1379" s="4">
        <v>3</v>
      </c>
      <c r="AO1379" s="4">
        <v>2</v>
      </c>
      <c r="AP1379" s="4">
        <f t="shared" si="43"/>
        <v>45</v>
      </c>
      <c r="AQ1379" s="4">
        <v>5548</v>
      </c>
      <c r="AR1379" s="4">
        <v>11313</v>
      </c>
      <c r="AT1379" s="4">
        <f t="shared" si="44"/>
        <v>16861</v>
      </c>
      <c r="AU1379" s="4">
        <v>4221</v>
      </c>
      <c r="AV1379" s="4">
        <v>16887</v>
      </c>
      <c r="AW1379" s="4" t="s">
        <v>7752</v>
      </c>
      <c r="AX1379" s="4">
        <v>3250</v>
      </c>
      <c r="AY1379" s="4">
        <v>15600</v>
      </c>
      <c r="AZ1379" s="4" t="s">
        <v>12539</v>
      </c>
      <c r="BM1379" s="12"/>
      <c r="BP1379" s="4" t="s">
        <v>17279</v>
      </c>
      <c r="BQ1379" s="4" t="s">
        <v>12498</v>
      </c>
      <c r="BR1379" s="4" t="s">
        <v>35743</v>
      </c>
    </row>
    <row r="1380" spans="1:71">
      <c r="A1380" s="4">
        <v>3100460</v>
      </c>
      <c r="B1380" s="4" t="s">
        <v>22912</v>
      </c>
      <c r="C1380" s="4" t="s">
        <v>23001</v>
      </c>
      <c r="D1380" s="4" t="s">
        <v>13461</v>
      </c>
      <c r="F1380" s="4" t="s">
        <v>12144</v>
      </c>
      <c r="H1380" s="4" t="s">
        <v>16893</v>
      </c>
      <c r="I1380" s="4" t="s">
        <v>11763</v>
      </c>
      <c r="J1380" s="4" t="s">
        <v>11763</v>
      </c>
      <c r="L1380" s="4" t="s">
        <v>12202</v>
      </c>
      <c r="N1380" s="4" t="s">
        <v>12144</v>
      </c>
      <c r="P1380" s="4" t="s">
        <v>12746</v>
      </c>
      <c r="W1380" s="4" t="s">
        <v>22906</v>
      </c>
      <c r="X1380" s="4" t="s">
        <v>22905</v>
      </c>
      <c r="Y1380" s="32" t="s">
        <v>17069</v>
      </c>
      <c r="Z1380" s="13" t="s">
        <v>13771</v>
      </c>
      <c r="AA1380" s="4">
        <v>304</v>
      </c>
      <c r="AB1380" s="4">
        <v>48</v>
      </c>
      <c r="AC1380" s="9">
        <v>5.5</v>
      </c>
      <c r="AD1380" s="4">
        <v>2</v>
      </c>
      <c r="AE1380" s="4">
        <v>2</v>
      </c>
      <c r="AF1380" s="4">
        <v>2</v>
      </c>
      <c r="AG1380" s="4">
        <v>2</v>
      </c>
      <c r="AH1380" s="4">
        <v>2</v>
      </c>
      <c r="AI1380" s="4">
        <v>2</v>
      </c>
      <c r="AJ1380" s="4">
        <v>2</v>
      </c>
      <c r="AK1380" s="4">
        <v>2</v>
      </c>
      <c r="AL1380" s="4">
        <v>2</v>
      </c>
      <c r="AM1380" s="4">
        <v>2</v>
      </c>
      <c r="AN1380" s="4">
        <v>2</v>
      </c>
      <c r="AO1380" s="4">
        <v>2</v>
      </c>
      <c r="AP1380" s="4">
        <f t="shared" si="43"/>
        <v>24</v>
      </c>
      <c r="AQ1380" s="4">
        <v>3120</v>
      </c>
      <c r="AR1380" s="4">
        <v>7268</v>
      </c>
      <c r="AT1380" s="4">
        <f t="shared" si="44"/>
        <v>10388</v>
      </c>
      <c r="AU1380" s="4">
        <v>520</v>
      </c>
      <c r="AV1380" s="4">
        <v>15669</v>
      </c>
      <c r="AW1380" s="4" t="s">
        <v>12610</v>
      </c>
      <c r="BM1380" s="12"/>
      <c r="BP1380" s="4" t="s">
        <v>17279</v>
      </c>
      <c r="BQ1380" s="4" t="s">
        <v>12498</v>
      </c>
    </row>
    <row r="1381" spans="1:71">
      <c r="A1381" s="4">
        <v>3100461</v>
      </c>
      <c r="B1381" s="4" t="s">
        <v>22903</v>
      </c>
      <c r="C1381" s="59" t="s">
        <v>29798</v>
      </c>
      <c r="D1381" s="4" t="s">
        <v>23016</v>
      </c>
      <c r="E1381" s="4" t="s">
        <v>13143</v>
      </c>
      <c r="F1381" s="4" t="s">
        <v>12144</v>
      </c>
      <c r="G1381" s="4" t="s">
        <v>12208</v>
      </c>
      <c r="H1381" s="4" t="s">
        <v>16893</v>
      </c>
      <c r="I1381" s="4" t="s">
        <v>12208</v>
      </c>
      <c r="J1381" s="4" t="s">
        <v>12208</v>
      </c>
      <c r="L1381" s="4" t="s">
        <v>12202</v>
      </c>
      <c r="N1381" s="4" t="s">
        <v>12144</v>
      </c>
      <c r="P1381" s="4" t="s">
        <v>12746</v>
      </c>
      <c r="W1381" s="4" t="s">
        <v>13626</v>
      </c>
      <c r="X1381" s="4" t="s">
        <v>23015</v>
      </c>
      <c r="Y1381" s="32" t="s">
        <v>17069</v>
      </c>
      <c r="Z1381" s="13" t="s">
        <v>13771</v>
      </c>
      <c r="AA1381" s="4">
        <v>300</v>
      </c>
      <c r="AB1381" s="4">
        <v>44</v>
      </c>
      <c r="AC1381" s="9">
        <v>5.5</v>
      </c>
      <c r="AD1381" s="4">
        <v>18</v>
      </c>
      <c r="AE1381" s="4">
        <v>17</v>
      </c>
      <c r="AF1381" s="4">
        <v>18</v>
      </c>
      <c r="AG1381" s="4">
        <v>15</v>
      </c>
      <c r="AH1381" s="4">
        <v>15</v>
      </c>
      <c r="AI1381" s="4">
        <v>17</v>
      </c>
      <c r="AJ1381" s="4">
        <v>18</v>
      </c>
      <c r="AK1381" s="4">
        <v>19</v>
      </c>
      <c r="AL1381" s="4">
        <v>19</v>
      </c>
      <c r="AM1381" s="4">
        <v>20</v>
      </c>
      <c r="AN1381" s="4">
        <v>22</v>
      </c>
      <c r="AO1381" s="4">
        <v>22</v>
      </c>
      <c r="AP1381" s="4">
        <f t="shared" si="43"/>
        <v>220</v>
      </c>
      <c r="AQ1381" s="4">
        <v>31534</v>
      </c>
      <c r="AR1381" s="4">
        <v>15866</v>
      </c>
      <c r="AT1381" s="4">
        <f t="shared" si="44"/>
        <v>47400</v>
      </c>
      <c r="AU1381" s="4">
        <v>1800</v>
      </c>
      <c r="AV1381" s="4">
        <v>72053</v>
      </c>
      <c r="AW1381" s="4" t="s">
        <v>13626</v>
      </c>
      <c r="BM1381" s="12"/>
      <c r="BP1381" s="4" t="s">
        <v>17279</v>
      </c>
      <c r="BQ1381" s="4" t="s">
        <v>12498</v>
      </c>
      <c r="BR1381" s="4" t="s">
        <v>35807</v>
      </c>
    </row>
    <row r="1382" spans="1:71">
      <c r="A1382" s="4">
        <v>3100417</v>
      </c>
      <c r="B1382" s="4" t="s">
        <v>23135</v>
      </c>
      <c r="C1382" s="4" t="s">
        <v>23230</v>
      </c>
      <c r="D1382" s="4" t="s">
        <v>12617</v>
      </c>
      <c r="F1382" s="4" t="s">
        <v>12144</v>
      </c>
      <c r="H1382" s="4" t="s">
        <v>16895</v>
      </c>
      <c r="I1382" s="4" t="s">
        <v>12153</v>
      </c>
      <c r="J1382" s="4" t="s">
        <v>12153</v>
      </c>
      <c r="L1382" s="4" t="s">
        <v>12399</v>
      </c>
      <c r="N1382" s="4" t="s">
        <v>12746</v>
      </c>
      <c r="W1382" s="4" t="s">
        <v>21099</v>
      </c>
      <c r="Y1382" s="4" t="s">
        <v>17069</v>
      </c>
      <c r="Z1382" s="13" t="s">
        <v>13771</v>
      </c>
      <c r="AA1382" s="4" t="s">
        <v>16088</v>
      </c>
      <c r="AC1382" s="9"/>
      <c r="AD1382" s="4">
        <v>2</v>
      </c>
      <c r="AE1382" s="4">
        <v>2</v>
      </c>
      <c r="AF1382" s="4">
        <v>2</v>
      </c>
      <c r="AG1382" s="4">
        <v>2</v>
      </c>
      <c r="AH1382" s="4">
        <v>2</v>
      </c>
      <c r="AI1382" s="4">
        <v>2</v>
      </c>
      <c r="AJ1382" s="4">
        <v>2</v>
      </c>
      <c r="AK1382" s="4">
        <v>2</v>
      </c>
      <c r="AL1382" s="4">
        <v>2</v>
      </c>
      <c r="AM1382" s="4">
        <v>2</v>
      </c>
      <c r="AN1382" s="4">
        <v>2</v>
      </c>
      <c r="AO1382" s="4">
        <v>2</v>
      </c>
      <c r="AP1382" s="4">
        <f t="shared" si="43"/>
        <v>24</v>
      </c>
      <c r="AQ1382" s="4">
        <v>2400</v>
      </c>
      <c r="AR1382" s="4">
        <v>3000</v>
      </c>
      <c r="AT1382" s="4">
        <f t="shared" si="44"/>
        <v>5400</v>
      </c>
      <c r="AU1382" s="4">
        <v>1200</v>
      </c>
      <c r="AV1382" s="4">
        <v>8000</v>
      </c>
      <c r="AW1382" s="4" t="s">
        <v>7752</v>
      </c>
      <c r="AX1382" s="4">
        <v>145</v>
      </c>
      <c r="AY1382" s="4">
        <v>1000</v>
      </c>
      <c r="AZ1382" s="4" t="s">
        <v>12539</v>
      </c>
      <c r="BM1382" s="12"/>
      <c r="BN1382" s="4" t="s">
        <v>23229</v>
      </c>
      <c r="BP1382" s="4" t="s">
        <v>17336</v>
      </c>
      <c r="BQ1382" s="4" t="s">
        <v>12498</v>
      </c>
    </row>
    <row r="1383" spans="1:71">
      <c r="A1383" s="4">
        <v>3100462</v>
      </c>
      <c r="B1383" s="4" t="s">
        <v>22898</v>
      </c>
      <c r="C1383" s="4" t="s">
        <v>22897</v>
      </c>
      <c r="D1383" s="4" t="s">
        <v>13385</v>
      </c>
      <c r="F1383" s="4" t="s">
        <v>12144</v>
      </c>
      <c r="G1383" s="4" t="s">
        <v>22900</v>
      </c>
      <c r="H1383" s="4" t="s">
        <v>16893</v>
      </c>
      <c r="I1383" s="4" t="s">
        <v>12209</v>
      </c>
      <c r="J1383" s="4" t="s">
        <v>12209</v>
      </c>
      <c r="L1383" s="4" t="s">
        <v>12202</v>
      </c>
      <c r="N1383" s="4" t="s">
        <v>12144</v>
      </c>
      <c r="P1383" s="4" t="s">
        <v>12746</v>
      </c>
      <c r="V1383" s="50" t="s">
        <v>22899</v>
      </c>
      <c r="W1383" s="4" t="s">
        <v>23010</v>
      </c>
      <c r="X1383" s="4" t="s">
        <v>23009</v>
      </c>
      <c r="Y1383" s="32" t="s">
        <v>17069</v>
      </c>
      <c r="Z1383" s="13" t="s">
        <v>13771</v>
      </c>
      <c r="AA1383" s="4">
        <v>263</v>
      </c>
      <c r="AB1383" s="4">
        <v>48</v>
      </c>
      <c r="AC1383" s="9">
        <v>6</v>
      </c>
      <c r="AD1383" s="4">
        <v>6</v>
      </c>
      <c r="AE1383" s="4">
        <v>6</v>
      </c>
      <c r="AF1383" s="4">
        <v>6</v>
      </c>
      <c r="AG1383" s="4">
        <v>6</v>
      </c>
      <c r="AH1383" s="4">
        <v>6</v>
      </c>
      <c r="AI1383" s="4">
        <v>6</v>
      </c>
      <c r="AJ1383" s="4">
        <v>6</v>
      </c>
      <c r="AK1383" s="4">
        <v>6</v>
      </c>
      <c r="AL1383" s="4">
        <v>7</v>
      </c>
      <c r="AM1383" s="4">
        <v>7</v>
      </c>
      <c r="AN1383" s="4">
        <v>6</v>
      </c>
      <c r="AO1383" s="4">
        <v>5</v>
      </c>
      <c r="AP1383" s="4">
        <f t="shared" si="43"/>
        <v>73</v>
      </c>
      <c r="AQ1383" s="4">
        <v>6728</v>
      </c>
      <c r="AR1383" s="4">
        <v>20146</v>
      </c>
      <c r="AT1383" s="4">
        <f t="shared" si="44"/>
        <v>26874</v>
      </c>
      <c r="AU1383" s="4">
        <v>9000</v>
      </c>
      <c r="AV1383" s="4">
        <v>41790</v>
      </c>
      <c r="AW1383" s="4" t="s">
        <v>7752</v>
      </c>
      <c r="BM1383" s="12"/>
      <c r="BP1383" s="4" t="s">
        <v>17336</v>
      </c>
      <c r="BQ1383" s="4" t="s">
        <v>12498</v>
      </c>
      <c r="BR1383" s="4" t="s">
        <v>35808</v>
      </c>
      <c r="BS1383" s="4" t="s">
        <v>35809</v>
      </c>
    </row>
    <row r="1384" spans="1:71">
      <c r="A1384" s="4">
        <v>3100463</v>
      </c>
      <c r="B1384" s="4" t="s">
        <v>22911</v>
      </c>
      <c r="C1384" s="4" t="s">
        <v>17158</v>
      </c>
      <c r="D1384" s="4" t="s">
        <v>17287</v>
      </c>
      <c r="E1384" s="4" t="s">
        <v>17158</v>
      </c>
      <c r="F1384" s="4" t="s">
        <v>12144</v>
      </c>
      <c r="G1384" s="4" t="s">
        <v>22910</v>
      </c>
      <c r="H1384" s="4" t="s">
        <v>16893</v>
      </c>
      <c r="I1384" s="4" t="s">
        <v>12209</v>
      </c>
      <c r="J1384" s="4" t="s">
        <v>12209</v>
      </c>
      <c r="L1384" s="4" t="s">
        <v>12202</v>
      </c>
      <c r="N1384" s="4" t="s">
        <v>12144</v>
      </c>
      <c r="P1384" s="4" t="s">
        <v>12746</v>
      </c>
      <c r="W1384" s="4" t="s">
        <v>23002</v>
      </c>
      <c r="X1384" s="4" t="s">
        <v>22475</v>
      </c>
      <c r="Y1384" s="32" t="s">
        <v>17069</v>
      </c>
      <c r="Z1384" s="13" t="s">
        <v>13771</v>
      </c>
      <c r="AA1384" s="4">
        <v>295</v>
      </c>
      <c r="AB1384" s="4">
        <v>54</v>
      </c>
      <c r="AC1384" s="9" t="s">
        <v>22902</v>
      </c>
      <c r="AD1384" s="4">
        <v>12</v>
      </c>
      <c r="AE1384" s="4">
        <v>8</v>
      </c>
      <c r="AF1384" s="4">
        <v>11</v>
      </c>
      <c r="AG1384" s="4">
        <v>14</v>
      </c>
      <c r="AH1384" s="4">
        <v>18</v>
      </c>
      <c r="AI1384" s="4">
        <v>17</v>
      </c>
      <c r="AJ1384" s="4">
        <v>14</v>
      </c>
      <c r="AK1384" s="4">
        <v>15</v>
      </c>
      <c r="AL1384" s="4">
        <v>13</v>
      </c>
      <c r="AM1384" s="4">
        <v>14</v>
      </c>
      <c r="AN1384" s="4">
        <v>14</v>
      </c>
      <c r="AO1384" s="4">
        <v>6</v>
      </c>
      <c r="AP1384" s="4">
        <f t="shared" si="43"/>
        <v>156</v>
      </c>
      <c r="AQ1384" s="4">
        <v>19424</v>
      </c>
      <c r="AR1384" s="4">
        <v>42258</v>
      </c>
      <c r="AT1384" s="4">
        <f t="shared" si="44"/>
        <v>61682</v>
      </c>
      <c r="AU1384" s="4">
        <v>10826</v>
      </c>
      <c r="AV1384" s="4">
        <v>75782</v>
      </c>
      <c r="AW1384" s="4" t="s">
        <v>7752</v>
      </c>
      <c r="AX1384" s="4">
        <v>74</v>
      </c>
      <c r="AY1384" s="4">
        <v>596</v>
      </c>
      <c r="AZ1384" s="4" t="s">
        <v>22901</v>
      </c>
      <c r="BM1384" s="12"/>
      <c r="BP1384" s="4" t="s">
        <v>17336</v>
      </c>
      <c r="BQ1384" s="4" t="s">
        <v>12498</v>
      </c>
      <c r="BR1384" s="4" t="s">
        <v>31807</v>
      </c>
    </row>
    <row r="1385" spans="1:71">
      <c r="A1385" s="4">
        <v>3100464</v>
      </c>
      <c r="B1385" s="4" t="s">
        <v>22904</v>
      </c>
      <c r="C1385" s="4" t="s">
        <v>22989</v>
      </c>
      <c r="D1385" s="4" t="s">
        <v>22992</v>
      </c>
      <c r="E1385" s="4" t="s">
        <v>22989</v>
      </c>
      <c r="F1385" s="4" t="s">
        <v>12144</v>
      </c>
      <c r="G1385" s="4" t="s">
        <v>22889</v>
      </c>
      <c r="H1385" s="4" t="s">
        <v>16893</v>
      </c>
      <c r="I1385" s="4" t="s">
        <v>22896</v>
      </c>
      <c r="J1385" s="4" t="s">
        <v>11926</v>
      </c>
      <c r="L1385" s="4" t="s">
        <v>12202</v>
      </c>
      <c r="N1385" s="4" t="s">
        <v>12144</v>
      </c>
      <c r="P1385" s="4" t="s">
        <v>12746</v>
      </c>
      <c r="W1385" s="4" t="s">
        <v>22991</v>
      </c>
      <c r="X1385" s="4" t="s">
        <v>22990</v>
      </c>
      <c r="Y1385" s="32" t="s">
        <v>17069</v>
      </c>
      <c r="Z1385" s="13" t="s">
        <v>13771</v>
      </c>
      <c r="AA1385" s="4">
        <v>310</v>
      </c>
      <c r="AB1385" s="4">
        <v>48</v>
      </c>
      <c r="AC1385" s="9">
        <v>6</v>
      </c>
      <c r="AD1385" s="4">
        <v>26</v>
      </c>
      <c r="AE1385" s="4">
        <v>26</v>
      </c>
      <c r="AF1385" s="4">
        <v>19</v>
      </c>
      <c r="AG1385" s="4">
        <v>40</v>
      </c>
      <c r="AH1385" s="4">
        <v>45</v>
      </c>
      <c r="AI1385" s="4">
        <v>44</v>
      </c>
      <c r="AJ1385" s="4">
        <v>47</v>
      </c>
      <c r="AK1385" s="4">
        <v>58</v>
      </c>
      <c r="AL1385" s="4">
        <v>72</v>
      </c>
      <c r="AM1385" s="4">
        <v>50</v>
      </c>
      <c r="AN1385" s="4">
        <v>32</v>
      </c>
      <c r="AO1385" s="4">
        <v>40</v>
      </c>
      <c r="AP1385" s="4">
        <f t="shared" si="43"/>
        <v>499</v>
      </c>
      <c r="AQ1385" s="4">
        <v>55693</v>
      </c>
      <c r="AR1385" s="4">
        <v>80744</v>
      </c>
      <c r="AT1385" s="4">
        <f t="shared" si="44"/>
        <v>136437</v>
      </c>
      <c r="AU1385" s="4">
        <v>9254</v>
      </c>
      <c r="AV1385" s="4">
        <v>92545</v>
      </c>
      <c r="AW1385" s="4" t="s">
        <v>13549</v>
      </c>
      <c r="AX1385" s="4">
        <v>11105</v>
      </c>
      <c r="AY1385" s="4">
        <v>88842</v>
      </c>
      <c r="AZ1385" s="4" t="s">
        <v>35862</v>
      </c>
      <c r="BA1385" s="4">
        <v>2776</v>
      </c>
      <c r="BB1385" s="4">
        <v>24986</v>
      </c>
      <c r="BC1385" s="38" t="s">
        <v>35863</v>
      </c>
      <c r="BM1385" s="12"/>
      <c r="BP1385" s="4" t="s">
        <v>17279</v>
      </c>
      <c r="BQ1385" s="4" t="s">
        <v>12498</v>
      </c>
      <c r="BR1385" s="4" t="s">
        <v>35810</v>
      </c>
    </row>
    <row r="1386" spans="1:71">
      <c r="A1386" s="4">
        <v>3100465</v>
      </c>
      <c r="B1386" s="4" t="s">
        <v>22884</v>
      </c>
      <c r="C1386" s="4" t="s">
        <v>22886</v>
      </c>
      <c r="D1386" s="4" t="s">
        <v>13117</v>
      </c>
      <c r="E1386" s="4" t="s">
        <v>22877</v>
      </c>
      <c r="F1386" s="4" t="s">
        <v>12144</v>
      </c>
      <c r="G1386" s="4" t="s">
        <v>22876</v>
      </c>
      <c r="H1386" s="4" t="s">
        <v>16893</v>
      </c>
      <c r="I1386" s="4" t="s">
        <v>22809</v>
      </c>
      <c r="J1386" s="4" t="s">
        <v>12510</v>
      </c>
      <c r="L1386" s="4" t="s">
        <v>12202</v>
      </c>
      <c r="M1386" s="4" t="s">
        <v>14642</v>
      </c>
      <c r="N1386" s="4" t="s">
        <v>12144</v>
      </c>
      <c r="P1386" s="4" t="s">
        <v>12746</v>
      </c>
      <c r="Q1386" s="4" t="s">
        <v>14642</v>
      </c>
      <c r="V1386" s="50" t="s">
        <v>14642</v>
      </c>
      <c r="W1386" s="4" t="s">
        <v>22870</v>
      </c>
      <c r="X1386" s="4" t="s">
        <v>22869</v>
      </c>
      <c r="Y1386" s="32" t="s">
        <v>17069</v>
      </c>
      <c r="Z1386" s="13" t="s">
        <v>13771</v>
      </c>
      <c r="AA1386" s="4">
        <v>224</v>
      </c>
      <c r="AB1386" s="4">
        <v>50</v>
      </c>
      <c r="AC1386" s="9">
        <v>5.5</v>
      </c>
      <c r="AF1386" s="4">
        <v>6</v>
      </c>
      <c r="AG1386" s="4">
        <v>8</v>
      </c>
      <c r="AH1386" s="4">
        <v>8</v>
      </c>
      <c r="AI1386" s="4">
        <v>10</v>
      </c>
      <c r="AJ1386" s="4">
        <v>10</v>
      </c>
      <c r="AK1386" s="4">
        <v>8</v>
      </c>
      <c r="AL1386" s="4">
        <v>10</v>
      </c>
      <c r="AM1386" s="4">
        <v>8</v>
      </c>
      <c r="AN1386" s="4">
        <v>8</v>
      </c>
      <c r="AO1386" s="4">
        <v>6</v>
      </c>
      <c r="AP1386" s="4">
        <f t="shared" si="43"/>
        <v>82</v>
      </c>
      <c r="AQ1386" s="4">
        <v>6161</v>
      </c>
      <c r="AR1386" s="4">
        <v>7700</v>
      </c>
      <c r="AT1386" s="4">
        <f t="shared" si="44"/>
        <v>13861</v>
      </c>
      <c r="AU1386" s="4">
        <v>1510</v>
      </c>
      <c r="AV1386" s="4">
        <v>18153</v>
      </c>
      <c r="AW1386" s="4" t="s">
        <v>7752</v>
      </c>
      <c r="AX1386" s="4">
        <v>31</v>
      </c>
      <c r="AY1386" s="4">
        <v>253</v>
      </c>
      <c r="AZ1386" s="4" t="s">
        <v>12539</v>
      </c>
      <c r="BM1386" s="12"/>
      <c r="BP1386" s="4" t="s">
        <v>17279</v>
      </c>
      <c r="BQ1386" s="4" t="s">
        <v>12498</v>
      </c>
      <c r="BR1386" s="4" t="s">
        <v>35688</v>
      </c>
    </row>
    <row r="1387" spans="1:71">
      <c r="A1387" s="4">
        <v>3100466</v>
      </c>
      <c r="B1387" s="4" t="s">
        <v>22868</v>
      </c>
      <c r="C1387" s="4" t="s">
        <v>12458</v>
      </c>
      <c r="D1387" s="4" t="s">
        <v>22808</v>
      </c>
      <c r="E1387" s="4" t="s">
        <v>12458</v>
      </c>
      <c r="F1387" s="4" t="s">
        <v>12144</v>
      </c>
      <c r="G1387" s="4" t="s">
        <v>22810</v>
      </c>
      <c r="H1387" s="4" t="s">
        <v>16893</v>
      </c>
      <c r="I1387" s="4" t="s">
        <v>22809</v>
      </c>
      <c r="J1387" s="4" t="s">
        <v>12510</v>
      </c>
      <c r="L1387" s="4" t="s">
        <v>12202</v>
      </c>
      <c r="N1387" s="4" t="s">
        <v>12144</v>
      </c>
      <c r="W1387" s="4" t="s">
        <v>12788</v>
      </c>
      <c r="X1387" s="4" t="s">
        <v>22807</v>
      </c>
      <c r="Y1387" s="32" t="s">
        <v>17069</v>
      </c>
      <c r="Z1387" s="13" t="s">
        <v>13771</v>
      </c>
      <c r="AA1387" s="4">
        <v>300</v>
      </c>
      <c r="AB1387" s="4">
        <v>54</v>
      </c>
      <c r="AC1387" s="9">
        <v>6</v>
      </c>
      <c r="AD1387" s="4">
        <v>1</v>
      </c>
      <c r="AE1387" s="4">
        <v>1</v>
      </c>
      <c r="AF1387" s="4">
        <v>3</v>
      </c>
      <c r="AG1387" s="4">
        <v>4</v>
      </c>
      <c r="AH1387" s="4">
        <v>4</v>
      </c>
      <c r="AI1387" s="4">
        <v>7</v>
      </c>
      <c r="AJ1387" s="4">
        <v>5</v>
      </c>
      <c r="AK1387" s="4">
        <v>4</v>
      </c>
      <c r="AL1387" s="4">
        <v>4</v>
      </c>
      <c r="AM1387" s="4">
        <v>4</v>
      </c>
      <c r="AN1387" s="4">
        <v>4</v>
      </c>
      <c r="AO1387" s="4">
        <v>3</v>
      </c>
      <c r="AP1387" s="4">
        <f t="shared" si="43"/>
        <v>44</v>
      </c>
      <c r="AQ1387" s="4">
        <v>4619</v>
      </c>
      <c r="AR1387" s="4">
        <v>4195</v>
      </c>
      <c r="AT1387" s="4">
        <f t="shared" si="44"/>
        <v>8814</v>
      </c>
      <c r="AU1387" s="4">
        <v>1983</v>
      </c>
      <c r="AV1387" s="4">
        <v>13879</v>
      </c>
      <c r="BM1387" s="12"/>
      <c r="BP1387" s="4" t="s">
        <v>17279</v>
      </c>
      <c r="BQ1387" s="4" t="s">
        <v>12498</v>
      </c>
      <c r="BR1387" s="84" t="s">
        <v>35689</v>
      </c>
      <c r="BS1387" s="4" t="s">
        <v>35690</v>
      </c>
    </row>
    <row r="1388" spans="1:71">
      <c r="A1388" s="4">
        <v>3100467</v>
      </c>
      <c r="B1388" s="4" t="s">
        <v>22806</v>
      </c>
      <c r="C1388" s="4" t="s">
        <v>12744</v>
      </c>
      <c r="D1388" s="4" t="s">
        <v>22803</v>
      </c>
      <c r="E1388" s="4" t="s">
        <v>22805</v>
      </c>
      <c r="F1388" s="4" t="s">
        <v>12746</v>
      </c>
      <c r="G1388" s="4" t="s">
        <v>22804</v>
      </c>
      <c r="H1388" s="4" t="s">
        <v>16893</v>
      </c>
      <c r="I1388" s="4" t="s">
        <v>12054</v>
      </c>
      <c r="J1388" s="4" t="s">
        <v>12054</v>
      </c>
      <c r="L1388" s="4" t="s">
        <v>12202</v>
      </c>
      <c r="N1388" s="4" t="s">
        <v>12144</v>
      </c>
      <c r="P1388" s="4" t="s">
        <v>12746</v>
      </c>
      <c r="W1388" s="4" t="s">
        <v>22802</v>
      </c>
      <c r="X1388" s="26" t="s">
        <v>22801</v>
      </c>
      <c r="Y1388" s="32" t="s">
        <v>17069</v>
      </c>
      <c r="Z1388" s="13" t="s">
        <v>13771</v>
      </c>
      <c r="AA1388" s="4">
        <v>260</v>
      </c>
      <c r="AB1388" s="4">
        <v>54</v>
      </c>
      <c r="AC1388" s="4" t="s">
        <v>22800</v>
      </c>
      <c r="AD1388" s="4">
        <v>7</v>
      </c>
      <c r="AE1388" s="4">
        <v>8</v>
      </c>
      <c r="AF1388" s="4">
        <v>6</v>
      </c>
      <c r="AG1388" s="4">
        <v>7</v>
      </c>
      <c r="AH1388" s="4">
        <v>7</v>
      </c>
      <c r="AI1388" s="4">
        <v>7</v>
      </c>
      <c r="AJ1388" s="4">
        <v>7</v>
      </c>
      <c r="AK1388" s="4">
        <v>7</v>
      </c>
      <c r="AL1388" s="4">
        <v>6</v>
      </c>
      <c r="AM1388" s="4">
        <v>5</v>
      </c>
      <c r="AN1388" s="4">
        <v>5</v>
      </c>
      <c r="AO1388" s="4">
        <v>5</v>
      </c>
      <c r="AP1388" s="4">
        <f t="shared" si="43"/>
        <v>77</v>
      </c>
      <c r="AQ1388" s="4">
        <v>10137</v>
      </c>
      <c r="AR1388" s="4">
        <v>10504</v>
      </c>
      <c r="AT1388" s="4">
        <f t="shared" si="44"/>
        <v>20641</v>
      </c>
      <c r="AU1388" s="4">
        <v>3805</v>
      </c>
      <c r="AV1388" s="4">
        <v>26639</v>
      </c>
      <c r="AW1388" s="4" t="s">
        <v>18051</v>
      </c>
      <c r="AX1388" s="4">
        <v>809</v>
      </c>
      <c r="AY1388" s="4">
        <v>4066</v>
      </c>
      <c r="AZ1388" s="4" t="s">
        <v>18046</v>
      </c>
      <c r="BM1388" s="12"/>
      <c r="BP1388" s="4" t="s">
        <v>17279</v>
      </c>
      <c r="BQ1388" s="4" t="s">
        <v>12498</v>
      </c>
      <c r="BR1388" s="4" t="s">
        <v>35691</v>
      </c>
      <c r="BS1388" s="4" t="s">
        <v>35692</v>
      </c>
    </row>
    <row r="1389" spans="1:71">
      <c r="A1389" s="4">
        <v>3100468</v>
      </c>
      <c r="B1389" s="4" t="s">
        <v>22799</v>
      </c>
      <c r="C1389" s="4" t="s">
        <v>22798</v>
      </c>
      <c r="D1389" s="4" t="s">
        <v>22796</v>
      </c>
      <c r="E1389" s="4" t="s">
        <v>16871</v>
      </c>
      <c r="F1389" s="4" t="s">
        <v>12746</v>
      </c>
      <c r="G1389" s="4" t="s">
        <v>22797</v>
      </c>
      <c r="H1389" s="4" t="s">
        <v>16893</v>
      </c>
      <c r="I1389" s="4" t="s">
        <v>12468</v>
      </c>
      <c r="J1389" s="4" t="s">
        <v>12468</v>
      </c>
      <c r="L1389" s="4" t="s">
        <v>12202</v>
      </c>
      <c r="N1389" s="4" t="s">
        <v>12144</v>
      </c>
      <c r="P1389" s="4" t="s">
        <v>12746</v>
      </c>
      <c r="R1389" s="4" t="s">
        <v>12746</v>
      </c>
      <c r="V1389" s="4" t="s">
        <v>12964</v>
      </c>
      <c r="W1389" s="4" t="s">
        <v>12783</v>
      </c>
      <c r="X1389" s="4" t="s">
        <v>18641</v>
      </c>
      <c r="Y1389" s="32" t="s">
        <v>17069</v>
      </c>
      <c r="Z1389" s="13" t="s">
        <v>17742</v>
      </c>
      <c r="AA1389" s="4">
        <v>250</v>
      </c>
      <c r="AB1389" s="4">
        <v>49</v>
      </c>
      <c r="AC1389" s="4" t="s">
        <v>14212</v>
      </c>
      <c r="AE1389" s="4">
        <v>3</v>
      </c>
      <c r="AF1389" s="4">
        <v>3</v>
      </c>
      <c r="AG1389" s="4">
        <v>3</v>
      </c>
      <c r="AH1389" s="4">
        <v>3</v>
      </c>
      <c r="AI1389" s="4">
        <v>3</v>
      </c>
      <c r="AJ1389" s="4">
        <v>3</v>
      </c>
      <c r="AK1389" s="4">
        <v>3</v>
      </c>
      <c r="AL1389" s="4">
        <v>3</v>
      </c>
      <c r="AM1389" s="4">
        <v>3</v>
      </c>
      <c r="AP1389" s="4">
        <f t="shared" si="43"/>
        <v>27</v>
      </c>
      <c r="AQ1389" s="4">
        <v>3610</v>
      </c>
      <c r="AR1389" s="4">
        <v>6486</v>
      </c>
      <c r="AT1389" s="4">
        <f t="shared" si="44"/>
        <v>10096</v>
      </c>
      <c r="AU1389" s="4">
        <v>1760</v>
      </c>
      <c r="AV1389" s="4">
        <v>12255</v>
      </c>
      <c r="AW1389" s="4" t="s">
        <v>7752</v>
      </c>
      <c r="BM1389" s="12"/>
      <c r="BP1389" s="4" t="s">
        <v>17279</v>
      </c>
      <c r="BQ1389" s="4" t="s">
        <v>12498</v>
      </c>
    </row>
    <row r="1390" spans="1:71">
      <c r="A1390" s="4">
        <v>3100469</v>
      </c>
      <c r="B1390" s="4" t="s">
        <v>22795</v>
      </c>
      <c r="C1390" s="4" t="s">
        <v>16509</v>
      </c>
      <c r="D1390" s="4" t="s">
        <v>16985</v>
      </c>
      <c r="F1390" s="4" t="s">
        <v>12144</v>
      </c>
      <c r="G1390" s="4" t="s">
        <v>22909</v>
      </c>
      <c r="H1390" s="4" t="s">
        <v>16893</v>
      </c>
      <c r="I1390" s="4" t="s">
        <v>12468</v>
      </c>
      <c r="J1390" s="4" t="s">
        <v>12468</v>
      </c>
      <c r="L1390" s="4" t="s">
        <v>12202</v>
      </c>
      <c r="N1390" s="4" t="s">
        <v>12144</v>
      </c>
      <c r="P1390" s="4" t="s">
        <v>12746</v>
      </c>
      <c r="W1390" s="4" t="s">
        <v>12940</v>
      </c>
      <c r="X1390" s="4" t="s">
        <v>22908</v>
      </c>
      <c r="Y1390" s="32" t="s">
        <v>17069</v>
      </c>
      <c r="Z1390" s="13" t="s">
        <v>13771</v>
      </c>
      <c r="AA1390" s="4">
        <v>303</v>
      </c>
      <c r="AB1390" s="4">
        <v>54</v>
      </c>
      <c r="AC1390" s="4">
        <v>6</v>
      </c>
      <c r="AD1390" s="4">
        <v>6</v>
      </c>
      <c r="AE1390" s="4">
        <v>6</v>
      </c>
      <c r="AF1390" s="4">
        <v>6</v>
      </c>
      <c r="AG1390" s="4">
        <v>6</v>
      </c>
      <c r="AH1390" s="4">
        <v>6</v>
      </c>
      <c r="AI1390" s="4">
        <v>6</v>
      </c>
      <c r="AJ1390" s="4">
        <v>6</v>
      </c>
      <c r="AK1390" s="4">
        <v>6</v>
      </c>
      <c r="AL1390" s="4">
        <v>6</v>
      </c>
      <c r="AM1390" s="4">
        <v>6</v>
      </c>
      <c r="AN1390" s="4">
        <v>6</v>
      </c>
      <c r="AO1390" s="4">
        <v>6</v>
      </c>
      <c r="AP1390" s="4">
        <f t="shared" si="43"/>
        <v>72</v>
      </c>
      <c r="AQ1390" s="4">
        <v>12377</v>
      </c>
      <c r="AR1390" s="4">
        <v>4940</v>
      </c>
      <c r="AT1390" s="4">
        <f t="shared" si="44"/>
        <v>17317</v>
      </c>
      <c r="AU1390" s="4">
        <v>6</v>
      </c>
      <c r="AV1390" s="4">
        <v>197</v>
      </c>
      <c r="AW1390" s="4" t="s">
        <v>13764</v>
      </c>
      <c r="AX1390" s="4">
        <v>914</v>
      </c>
      <c r="AY1390" s="4">
        <v>29718</v>
      </c>
      <c r="AZ1390" s="4" t="s">
        <v>12448</v>
      </c>
      <c r="BM1390" s="12"/>
      <c r="BP1390" s="4" t="s">
        <v>17279</v>
      </c>
      <c r="BQ1390" s="4" t="s">
        <v>12498</v>
      </c>
      <c r="BR1390" s="4" t="s">
        <v>35693</v>
      </c>
    </row>
    <row r="1391" spans="1:71">
      <c r="A1391" s="4">
        <v>3100470</v>
      </c>
      <c r="B1391" s="4" t="s">
        <v>22907</v>
      </c>
      <c r="C1391" s="4" t="s">
        <v>22791</v>
      </c>
      <c r="D1391" s="4" t="s">
        <v>22856</v>
      </c>
      <c r="E1391" s="4" t="s">
        <v>22791</v>
      </c>
      <c r="F1391" s="4" t="s">
        <v>13143</v>
      </c>
      <c r="G1391" s="4" t="s">
        <v>22857</v>
      </c>
      <c r="H1391" s="4" t="s">
        <v>16893</v>
      </c>
      <c r="I1391" s="4" t="s">
        <v>12468</v>
      </c>
      <c r="J1391" s="4" t="s">
        <v>12468</v>
      </c>
      <c r="L1391" s="4" t="s">
        <v>12202</v>
      </c>
      <c r="N1391" s="4" t="s">
        <v>12144</v>
      </c>
      <c r="P1391" s="4" t="s">
        <v>12746</v>
      </c>
      <c r="V1391" s="50" t="s">
        <v>12638</v>
      </c>
      <c r="W1391" s="4" t="s">
        <v>22959</v>
      </c>
      <c r="X1391" s="4" t="s">
        <v>22865</v>
      </c>
      <c r="Y1391" s="32" t="s">
        <v>12983</v>
      </c>
      <c r="Z1391" s="13" t="s">
        <v>13771</v>
      </c>
      <c r="AA1391" s="4">
        <v>270</v>
      </c>
      <c r="AB1391" s="4">
        <v>50</v>
      </c>
      <c r="AC1391" s="9">
        <v>5.5</v>
      </c>
      <c r="AD1391" s="4">
        <v>10</v>
      </c>
      <c r="AE1391" s="4">
        <v>9</v>
      </c>
      <c r="AF1391" s="4">
        <v>10</v>
      </c>
      <c r="AG1391" s="4">
        <v>9</v>
      </c>
      <c r="AH1391" s="4">
        <v>10</v>
      </c>
      <c r="AI1391" s="4">
        <v>9</v>
      </c>
      <c r="AJ1391" s="4">
        <v>10</v>
      </c>
      <c r="AK1391" s="4">
        <v>10</v>
      </c>
      <c r="AL1391" s="4">
        <v>10</v>
      </c>
      <c r="AM1391" s="4">
        <v>12</v>
      </c>
      <c r="AN1391" s="4">
        <v>12</v>
      </c>
      <c r="AO1391" s="4">
        <v>9</v>
      </c>
      <c r="AP1391" s="4">
        <f t="shared" si="43"/>
        <v>120</v>
      </c>
      <c r="AQ1391" s="4">
        <v>12841</v>
      </c>
      <c r="AR1391" s="4">
        <v>62796</v>
      </c>
      <c r="AT1391" s="4">
        <f t="shared" si="44"/>
        <v>75637</v>
      </c>
      <c r="AU1391" s="4">
        <v>6660</v>
      </c>
      <c r="AV1391" s="4">
        <v>46626</v>
      </c>
      <c r="AW1391" s="4" t="s">
        <v>7752</v>
      </c>
      <c r="AX1391" s="4">
        <v>9633</v>
      </c>
      <c r="AY1391" s="4">
        <v>68703</v>
      </c>
      <c r="AZ1391" s="4" t="s">
        <v>12539</v>
      </c>
      <c r="BM1391" s="12"/>
      <c r="BN1391" s="12" t="s">
        <v>22969</v>
      </c>
      <c r="BP1391" s="4" t="s">
        <v>17279</v>
      </c>
      <c r="BQ1391" s="4" t="s">
        <v>12498</v>
      </c>
      <c r="BR1391" s="4" t="s">
        <v>35866</v>
      </c>
    </row>
    <row r="1392" spans="1:71">
      <c r="A1392" s="4">
        <v>3100471</v>
      </c>
      <c r="B1392" s="4" t="s">
        <v>23051</v>
      </c>
      <c r="C1392" s="4" t="s">
        <v>17112</v>
      </c>
      <c r="D1392" s="4" t="s">
        <v>12993</v>
      </c>
      <c r="E1392" s="4" t="s">
        <v>17112</v>
      </c>
      <c r="F1392" s="4" t="s">
        <v>12144</v>
      </c>
      <c r="G1392" s="4" t="s">
        <v>22851</v>
      </c>
      <c r="H1392" s="4" t="s">
        <v>16893</v>
      </c>
      <c r="I1392" s="4" t="s">
        <v>12507</v>
      </c>
      <c r="J1392" s="4" t="s">
        <v>12507</v>
      </c>
      <c r="L1392" s="4" t="s">
        <v>12202</v>
      </c>
      <c r="N1392" s="4" t="s">
        <v>12144</v>
      </c>
      <c r="P1392" s="4" t="s">
        <v>12746</v>
      </c>
      <c r="W1392" s="4" t="s">
        <v>22860</v>
      </c>
      <c r="X1392" s="4" t="s">
        <v>22859</v>
      </c>
      <c r="Y1392" s="32" t="s">
        <v>17069</v>
      </c>
      <c r="Z1392" s="13" t="s">
        <v>13771</v>
      </c>
      <c r="AA1392" s="4">
        <v>352</v>
      </c>
      <c r="AB1392" s="4">
        <v>44</v>
      </c>
      <c r="AC1392" s="9">
        <v>5.5</v>
      </c>
      <c r="AD1392" s="4">
        <v>19</v>
      </c>
      <c r="AE1392" s="4">
        <v>19</v>
      </c>
      <c r="AF1392" s="4">
        <v>19</v>
      </c>
      <c r="AG1392" s="4">
        <v>19</v>
      </c>
      <c r="AH1392" s="4">
        <v>19</v>
      </c>
      <c r="AI1392" s="4">
        <v>19</v>
      </c>
      <c r="AJ1392" s="4">
        <v>19</v>
      </c>
      <c r="AK1392" s="4">
        <v>24</v>
      </c>
      <c r="AL1392" s="4">
        <v>30</v>
      </c>
      <c r="AM1392" s="4">
        <v>30</v>
      </c>
      <c r="AN1392" s="4">
        <v>18</v>
      </c>
      <c r="AO1392" s="4">
        <v>18</v>
      </c>
      <c r="AP1392" s="4">
        <f t="shared" si="43"/>
        <v>253</v>
      </c>
      <c r="AQ1392" s="4">
        <v>31055</v>
      </c>
      <c r="AR1392" s="4">
        <v>38617</v>
      </c>
      <c r="AT1392" s="4">
        <f t="shared" si="44"/>
        <v>69672</v>
      </c>
      <c r="AU1392" s="4">
        <v>10921</v>
      </c>
      <c r="AV1392" s="4">
        <v>76447</v>
      </c>
      <c r="AW1392" s="4" t="s">
        <v>7752</v>
      </c>
      <c r="AX1392" s="4">
        <v>367</v>
      </c>
      <c r="AY1392" s="4">
        <v>47974</v>
      </c>
      <c r="AZ1392" s="4" t="s">
        <v>22967</v>
      </c>
      <c r="BM1392" s="12"/>
      <c r="BP1392" s="4" t="s">
        <v>17336</v>
      </c>
      <c r="BQ1392" s="4" t="s">
        <v>12498</v>
      </c>
      <c r="BR1392" s="4" t="s">
        <v>31050</v>
      </c>
    </row>
    <row r="1393" spans="1:71">
      <c r="A1393" s="4">
        <v>3100418</v>
      </c>
      <c r="B1393" s="4" t="s">
        <v>23227</v>
      </c>
      <c r="C1393" s="4" t="s">
        <v>23125</v>
      </c>
      <c r="D1393" s="4" t="s">
        <v>23122</v>
      </c>
      <c r="E1393" s="4" t="s">
        <v>23124</v>
      </c>
      <c r="F1393" s="4" t="s">
        <v>12144</v>
      </c>
      <c r="G1393" s="4" t="s">
        <v>23123</v>
      </c>
      <c r="H1393" s="4" t="s">
        <v>16894</v>
      </c>
      <c r="I1393" s="4" t="s">
        <v>12087</v>
      </c>
      <c r="J1393" s="4" t="s">
        <v>12087</v>
      </c>
      <c r="L1393" s="4" t="s">
        <v>12844</v>
      </c>
      <c r="M1393" s="4" t="s">
        <v>13707</v>
      </c>
      <c r="N1393" s="4" t="s">
        <v>12144</v>
      </c>
      <c r="P1393" s="4" t="s">
        <v>12746</v>
      </c>
      <c r="W1393" s="4" t="s">
        <v>12788</v>
      </c>
      <c r="X1393" s="4" t="s">
        <v>16996</v>
      </c>
      <c r="Y1393" s="4" t="s">
        <v>17069</v>
      </c>
      <c r="Z1393" s="13" t="s">
        <v>13771</v>
      </c>
      <c r="AA1393" s="4">
        <v>125</v>
      </c>
      <c r="AB1393" s="4">
        <v>54</v>
      </c>
      <c r="AC1393" s="9">
        <v>6</v>
      </c>
      <c r="AF1393" s="4">
        <v>3</v>
      </c>
      <c r="AG1393" s="4">
        <v>3</v>
      </c>
      <c r="AH1393" s="4">
        <v>3</v>
      </c>
      <c r="AI1393" s="4">
        <v>3</v>
      </c>
      <c r="AJ1393" s="4">
        <v>3</v>
      </c>
      <c r="AK1393" s="4">
        <v>3</v>
      </c>
      <c r="AL1393" s="4">
        <v>3</v>
      </c>
      <c r="AM1393" s="4">
        <v>3</v>
      </c>
      <c r="AP1393" s="4">
        <f t="shared" si="43"/>
        <v>24</v>
      </c>
      <c r="AQ1393" s="4">
        <v>2000</v>
      </c>
      <c r="AR1393" s="4">
        <v>1660</v>
      </c>
      <c r="AT1393" s="4">
        <f t="shared" si="44"/>
        <v>3660</v>
      </c>
      <c r="AU1393" s="4">
        <v>750</v>
      </c>
      <c r="AV1393" s="4">
        <v>5000</v>
      </c>
      <c r="AW1393" s="4" t="s">
        <v>7752</v>
      </c>
      <c r="BM1393" s="12"/>
      <c r="BP1393" s="4" t="s">
        <v>17279</v>
      </c>
      <c r="BQ1393" s="4" t="s">
        <v>12498</v>
      </c>
      <c r="BR1393" s="4" t="s">
        <v>35867</v>
      </c>
    </row>
    <row r="1394" spans="1:71">
      <c r="A1394" s="4">
        <v>3100472</v>
      </c>
      <c r="B1394" s="4" t="s">
        <v>22966</v>
      </c>
      <c r="C1394" s="4" t="s">
        <v>22965</v>
      </c>
      <c r="D1394" s="4" t="s">
        <v>22781</v>
      </c>
      <c r="E1394" s="4" t="s">
        <v>22842</v>
      </c>
      <c r="F1394" s="4" t="s">
        <v>12144</v>
      </c>
      <c r="G1394" s="4" t="s">
        <v>22841</v>
      </c>
      <c r="H1394" s="4" t="s">
        <v>16893</v>
      </c>
      <c r="I1394" s="4" t="s">
        <v>22782</v>
      </c>
      <c r="J1394" s="4" t="s">
        <v>17130</v>
      </c>
      <c r="L1394" s="4" t="s">
        <v>12704</v>
      </c>
      <c r="M1394" s="4" t="s">
        <v>22780</v>
      </c>
      <c r="N1394" s="4" t="s">
        <v>12144</v>
      </c>
      <c r="P1394" s="4" t="s">
        <v>12746</v>
      </c>
      <c r="W1394" s="4" t="s">
        <v>22779</v>
      </c>
      <c r="X1394" s="4" t="s">
        <v>22778</v>
      </c>
      <c r="Y1394" s="32" t="s">
        <v>17069</v>
      </c>
      <c r="Z1394" s="13" t="s">
        <v>13771</v>
      </c>
      <c r="AA1394" s="4">
        <v>300</v>
      </c>
      <c r="AB1394" s="4">
        <v>44</v>
      </c>
      <c r="AC1394" s="9">
        <v>5.5</v>
      </c>
      <c r="AD1394" s="4">
        <v>3</v>
      </c>
      <c r="AE1394" s="4">
        <v>3</v>
      </c>
      <c r="AF1394" s="4">
        <v>7</v>
      </c>
      <c r="AG1394" s="4">
        <v>9</v>
      </c>
      <c r="AH1394" s="4">
        <v>7</v>
      </c>
      <c r="AI1394" s="4">
        <v>5</v>
      </c>
      <c r="AJ1394" s="4">
        <v>6</v>
      </c>
      <c r="AK1394" s="4">
        <v>8</v>
      </c>
      <c r="AL1394" s="4">
        <v>7</v>
      </c>
      <c r="AM1394" s="4">
        <v>7</v>
      </c>
      <c r="AN1394" s="4">
        <v>6</v>
      </c>
      <c r="AO1394" s="4">
        <v>5</v>
      </c>
      <c r="AP1394" s="4">
        <f t="shared" si="43"/>
        <v>73</v>
      </c>
      <c r="AQ1394" s="4">
        <v>10964</v>
      </c>
      <c r="AR1394" s="4">
        <v>15439</v>
      </c>
      <c r="AT1394" s="4">
        <f t="shared" si="44"/>
        <v>26403</v>
      </c>
      <c r="AU1394" s="4">
        <v>200</v>
      </c>
      <c r="AV1394" s="4">
        <v>1996</v>
      </c>
      <c r="AW1394" s="4" t="s">
        <v>7752</v>
      </c>
      <c r="AX1394" s="4">
        <v>150</v>
      </c>
      <c r="AY1394" s="4">
        <v>2533</v>
      </c>
      <c r="AZ1394" s="4" t="s">
        <v>12203</v>
      </c>
      <c r="BA1394" s="4">
        <v>1800</v>
      </c>
      <c r="BB1394" s="4">
        <v>13277</v>
      </c>
      <c r="BC1394" s="4" t="s">
        <v>13283</v>
      </c>
      <c r="BD1394" s="4">
        <v>100</v>
      </c>
      <c r="BE1394" s="4">
        <v>1200</v>
      </c>
      <c r="BF1394" s="4" t="s">
        <v>14537</v>
      </c>
      <c r="BG1394" s="4">
        <v>700</v>
      </c>
      <c r="BH1394" s="4">
        <v>9760</v>
      </c>
      <c r="BI1394" s="4" t="s">
        <v>22777</v>
      </c>
      <c r="BJ1394" s="4" t="s">
        <v>12144</v>
      </c>
      <c r="BK1394" s="4">
        <v>3337</v>
      </c>
      <c r="BM1394" s="12">
        <v>32218</v>
      </c>
      <c r="BN1394" s="12" t="s">
        <v>22776</v>
      </c>
      <c r="BP1394" s="4" t="s">
        <v>17336</v>
      </c>
      <c r="BQ1394" s="4" t="s">
        <v>12498</v>
      </c>
      <c r="BR1394" s="84" t="s">
        <v>31876</v>
      </c>
    </row>
    <row r="1395" spans="1:71">
      <c r="A1395" s="4">
        <v>3100473</v>
      </c>
      <c r="B1395" s="4" t="s">
        <v>22677</v>
      </c>
      <c r="C1395" s="4" t="s">
        <v>22676</v>
      </c>
      <c r="D1395" s="4" t="s">
        <v>22670</v>
      </c>
      <c r="E1395" s="4" t="s">
        <v>22676</v>
      </c>
      <c r="F1395" s="4" t="s">
        <v>12144</v>
      </c>
      <c r="G1395" s="4" t="s">
        <v>22675</v>
      </c>
      <c r="H1395" s="4" t="s">
        <v>16893</v>
      </c>
      <c r="I1395" s="4" t="s">
        <v>22671</v>
      </c>
      <c r="J1395" s="4" t="s">
        <v>12312</v>
      </c>
      <c r="L1395" s="4" t="s">
        <v>12704</v>
      </c>
      <c r="N1395" s="4" t="s">
        <v>12144</v>
      </c>
      <c r="P1395" s="4" t="s">
        <v>12746</v>
      </c>
      <c r="R1395" s="4" t="s">
        <v>12144</v>
      </c>
      <c r="V1395" s="50" t="s">
        <v>22669</v>
      </c>
      <c r="W1395" s="4" t="s">
        <v>22775</v>
      </c>
      <c r="X1395" s="4" t="s">
        <v>22774</v>
      </c>
      <c r="Y1395" s="32" t="s">
        <v>17069</v>
      </c>
      <c r="Z1395" s="13" t="s">
        <v>13771</v>
      </c>
      <c r="AA1395" s="4">
        <v>251</v>
      </c>
      <c r="AB1395" s="4">
        <v>40</v>
      </c>
      <c r="AC1395" s="9">
        <v>5</v>
      </c>
      <c r="AD1395" s="4">
        <v>12</v>
      </c>
      <c r="AE1395" s="4">
        <v>8</v>
      </c>
      <c r="AF1395" s="4">
        <v>9</v>
      </c>
      <c r="AG1395" s="4">
        <v>14</v>
      </c>
      <c r="AH1395" s="4">
        <v>23</v>
      </c>
      <c r="AI1395" s="4">
        <v>23</v>
      </c>
      <c r="AJ1395" s="4">
        <v>22</v>
      </c>
      <c r="AK1395" s="4">
        <v>22</v>
      </c>
      <c r="AL1395" s="4">
        <v>17</v>
      </c>
      <c r="AM1395" s="4">
        <v>14</v>
      </c>
      <c r="AN1395" s="4">
        <v>11</v>
      </c>
      <c r="AO1395" s="4">
        <v>8</v>
      </c>
      <c r="AP1395" s="4">
        <f t="shared" si="43"/>
        <v>183</v>
      </c>
      <c r="AQ1395" s="4">
        <v>20810</v>
      </c>
      <c r="AR1395" s="4">
        <v>13344</v>
      </c>
      <c r="AT1395" s="4">
        <f t="shared" si="44"/>
        <v>34154</v>
      </c>
      <c r="AU1395" s="4">
        <v>2420</v>
      </c>
      <c r="AV1395" s="4">
        <v>44684</v>
      </c>
      <c r="AW1395" s="4" t="s">
        <v>13626</v>
      </c>
      <c r="BM1395" s="12"/>
      <c r="BP1395" s="4" t="s">
        <v>17336</v>
      </c>
      <c r="BQ1395" s="4" t="s">
        <v>12498</v>
      </c>
      <c r="BR1395" s="4" t="s">
        <v>35868</v>
      </c>
      <c r="BS1395" s="4" t="s">
        <v>35869</v>
      </c>
    </row>
    <row r="1396" spans="1:71">
      <c r="A1396" s="4">
        <v>3100474</v>
      </c>
      <c r="B1396" s="4" t="s">
        <v>22661</v>
      </c>
      <c r="C1396" s="4" t="s">
        <v>22772</v>
      </c>
      <c r="D1396" s="4" t="s">
        <v>22767</v>
      </c>
      <c r="E1396" s="4" t="s">
        <v>12832</v>
      </c>
      <c r="F1396" s="4" t="s">
        <v>12144</v>
      </c>
      <c r="G1396" s="4" t="s">
        <v>22768</v>
      </c>
      <c r="H1396" s="4" t="s">
        <v>16893</v>
      </c>
      <c r="I1396" s="4" t="s">
        <v>12312</v>
      </c>
      <c r="J1396" s="4" t="s">
        <v>12312</v>
      </c>
      <c r="L1396" s="4" t="s">
        <v>12704</v>
      </c>
      <c r="M1396" s="4" t="s">
        <v>22766</v>
      </c>
      <c r="N1396" s="4" t="s">
        <v>12144</v>
      </c>
      <c r="P1396" s="4" t="s">
        <v>12746</v>
      </c>
      <c r="W1396" s="4" t="s">
        <v>12498</v>
      </c>
      <c r="X1396" s="4" t="s">
        <v>22757</v>
      </c>
      <c r="Y1396" s="32" t="s">
        <v>17069</v>
      </c>
      <c r="Z1396" s="13" t="s">
        <v>13771</v>
      </c>
      <c r="AA1396" s="4">
        <v>270</v>
      </c>
      <c r="AB1396" s="4">
        <v>44</v>
      </c>
      <c r="AC1396" s="9">
        <v>5.5</v>
      </c>
      <c r="AD1396" s="4">
        <v>1</v>
      </c>
      <c r="AE1396" s="4">
        <v>1</v>
      </c>
      <c r="AF1396" s="4">
        <v>1</v>
      </c>
      <c r="AG1396" s="4">
        <v>1</v>
      </c>
      <c r="AH1396" s="4">
        <v>2</v>
      </c>
      <c r="AI1396" s="4">
        <v>2</v>
      </c>
      <c r="AJ1396" s="4">
        <v>2</v>
      </c>
      <c r="AK1396" s="4">
        <v>2</v>
      </c>
      <c r="AL1396" s="4">
        <v>2</v>
      </c>
      <c r="AM1396" s="4">
        <v>2</v>
      </c>
      <c r="AN1396" s="4">
        <v>1</v>
      </c>
      <c r="AO1396" s="4">
        <v>1</v>
      </c>
      <c r="AP1396" s="4">
        <f t="shared" si="43"/>
        <v>18</v>
      </c>
      <c r="AQ1396" s="4">
        <v>3102</v>
      </c>
      <c r="AR1396" s="4">
        <v>2617</v>
      </c>
      <c r="AT1396" s="4">
        <f t="shared" si="44"/>
        <v>5719</v>
      </c>
      <c r="AU1396" s="4">
        <v>3</v>
      </c>
      <c r="AV1396" s="4">
        <v>480</v>
      </c>
      <c r="AW1396" s="4" t="s">
        <v>12906</v>
      </c>
      <c r="AX1396" s="4">
        <v>96</v>
      </c>
      <c r="AY1396" s="4">
        <v>4728</v>
      </c>
      <c r="AZ1396" s="4" t="s">
        <v>13226</v>
      </c>
      <c r="BA1396" s="4">
        <v>107</v>
      </c>
      <c r="BB1396" s="4">
        <v>5350</v>
      </c>
      <c r="BC1396" s="4" t="s">
        <v>13087</v>
      </c>
      <c r="BD1396" s="4">
        <v>2</v>
      </c>
      <c r="BE1396" s="4">
        <v>120</v>
      </c>
      <c r="BF1396" s="4" t="s">
        <v>12448</v>
      </c>
      <c r="BM1396" s="12"/>
      <c r="BP1396" s="4" t="s">
        <v>17336</v>
      </c>
      <c r="BQ1396" s="4" t="s">
        <v>12498</v>
      </c>
    </row>
    <row r="1397" spans="1:71">
      <c r="A1397" s="4">
        <v>3100475</v>
      </c>
      <c r="B1397" s="4" t="s">
        <v>22756</v>
      </c>
      <c r="C1397" s="4" t="s">
        <v>22763</v>
      </c>
      <c r="D1397" s="4" t="s">
        <v>22762</v>
      </c>
      <c r="F1397" s="4" t="s">
        <v>12144</v>
      </c>
      <c r="G1397" s="4" t="s">
        <v>11759</v>
      </c>
      <c r="H1397" s="4" t="s">
        <v>16893</v>
      </c>
      <c r="I1397" s="4" t="s">
        <v>11759</v>
      </c>
      <c r="J1397" s="4" t="s">
        <v>11759</v>
      </c>
      <c r="L1397" s="4" t="s">
        <v>12552</v>
      </c>
      <c r="N1397" s="4" t="s">
        <v>12144</v>
      </c>
      <c r="P1397" s="4" t="s">
        <v>12746</v>
      </c>
      <c r="W1397" s="4" t="s">
        <v>22761</v>
      </c>
      <c r="X1397" s="4" t="s">
        <v>18122</v>
      </c>
      <c r="Y1397" s="32" t="s">
        <v>17069</v>
      </c>
      <c r="Z1397" s="13" t="s">
        <v>17742</v>
      </c>
      <c r="AA1397" s="4">
        <v>150</v>
      </c>
      <c r="AB1397" s="4">
        <v>30</v>
      </c>
      <c r="AC1397" s="9">
        <v>5</v>
      </c>
      <c r="AD1397" s="4">
        <v>4</v>
      </c>
      <c r="AE1397" s="4">
        <v>4</v>
      </c>
      <c r="AF1397" s="4">
        <v>4</v>
      </c>
      <c r="AG1397" s="4">
        <v>4</v>
      </c>
      <c r="AH1397" s="4">
        <v>4</v>
      </c>
      <c r="AI1397" s="4">
        <v>4</v>
      </c>
      <c r="AJ1397" s="4">
        <v>4</v>
      </c>
      <c r="AK1397" s="4">
        <v>4</v>
      </c>
      <c r="AL1397" s="4">
        <v>4</v>
      </c>
      <c r="AM1397" s="4">
        <v>4</v>
      </c>
      <c r="AN1397" s="4">
        <v>4</v>
      </c>
      <c r="AO1397" s="4">
        <v>4</v>
      </c>
      <c r="AP1397" s="4">
        <f t="shared" si="43"/>
        <v>48</v>
      </c>
      <c r="AQ1397" s="4">
        <v>2535</v>
      </c>
      <c r="AR1397" s="4">
        <v>3439</v>
      </c>
      <c r="AT1397" s="4">
        <f t="shared" si="44"/>
        <v>5974</v>
      </c>
      <c r="AU1397" s="4">
        <v>772</v>
      </c>
      <c r="AV1397" s="4">
        <v>4614</v>
      </c>
      <c r="AW1397" s="4" t="s">
        <v>7752</v>
      </c>
      <c r="AX1397" s="4">
        <v>307</v>
      </c>
      <c r="AY1397" s="4">
        <v>1445</v>
      </c>
      <c r="AZ1397" s="4" t="s">
        <v>12539</v>
      </c>
      <c r="BA1397" s="4">
        <v>7</v>
      </c>
      <c r="BB1397" s="4">
        <v>105</v>
      </c>
      <c r="BC1397" s="4" t="s">
        <v>12922</v>
      </c>
      <c r="BM1397" s="12"/>
      <c r="BP1397" s="4" t="s">
        <v>17279</v>
      </c>
      <c r="BQ1397" s="4" t="s">
        <v>12498</v>
      </c>
      <c r="BR1397" s="4" t="s">
        <v>35870</v>
      </c>
      <c r="BS1397" s="4" t="s">
        <v>35871</v>
      </c>
    </row>
    <row r="1398" spans="1:71">
      <c r="A1398" s="4">
        <v>3100476</v>
      </c>
      <c r="B1398" s="4" t="s">
        <v>22647</v>
      </c>
      <c r="C1398" s="4" t="s">
        <v>22823</v>
      </c>
      <c r="D1398" s="4" t="s">
        <v>12735</v>
      </c>
      <c r="E1398" s="4" t="s">
        <v>22823</v>
      </c>
      <c r="F1398" s="4" t="s">
        <v>12144</v>
      </c>
      <c r="G1398" s="4" t="s">
        <v>22822</v>
      </c>
      <c r="H1398" s="4" t="s">
        <v>16893</v>
      </c>
      <c r="I1398" s="4" t="s">
        <v>22936</v>
      </c>
      <c r="J1398" s="59" t="s">
        <v>138</v>
      </c>
      <c r="K1398" s="59"/>
      <c r="L1398" s="4" t="s">
        <v>12543</v>
      </c>
      <c r="N1398" s="4" t="s">
        <v>12144</v>
      </c>
      <c r="P1398" s="4" t="s">
        <v>12746</v>
      </c>
      <c r="W1398" s="4" t="s">
        <v>22935</v>
      </c>
      <c r="X1398" s="4" t="s">
        <v>22930</v>
      </c>
      <c r="Y1398" s="32" t="s">
        <v>17069</v>
      </c>
      <c r="Z1398" s="13" t="s">
        <v>13771</v>
      </c>
      <c r="AA1398" s="4">
        <v>225</v>
      </c>
      <c r="AB1398" s="4">
        <v>40</v>
      </c>
      <c r="AC1398" s="9">
        <v>5</v>
      </c>
      <c r="AD1398" s="4">
        <v>4</v>
      </c>
      <c r="AE1398" s="4">
        <v>4</v>
      </c>
      <c r="AF1398" s="4">
        <v>6</v>
      </c>
      <c r="AG1398" s="4">
        <v>8</v>
      </c>
      <c r="AH1398" s="4">
        <v>8</v>
      </c>
      <c r="AI1398" s="4">
        <v>10</v>
      </c>
      <c r="AJ1398" s="4">
        <v>8</v>
      </c>
      <c r="AK1398" s="4">
        <v>8</v>
      </c>
      <c r="AL1398" s="4">
        <v>6</v>
      </c>
      <c r="AM1398" s="4">
        <v>6</v>
      </c>
      <c r="AN1398" s="4">
        <v>6</v>
      </c>
      <c r="AO1398" s="4">
        <v>6</v>
      </c>
      <c r="AP1398" s="4">
        <f t="shared" si="43"/>
        <v>80</v>
      </c>
      <c r="AQ1398" s="4">
        <v>7920</v>
      </c>
      <c r="AR1398" s="4">
        <v>6816</v>
      </c>
      <c r="AT1398" s="4">
        <f t="shared" si="44"/>
        <v>14736</v>
      </c>
      <c r="AV1398" s="4">
        <v>21100</v>
      </c>
      <c r="AW1398" s="4" t="s">
        <v>18051</v>
      </c>
      <c r="BM1398" s="12"/>
      <c r="BN1398" s="12" t="s">
        <v>22929</v>
      </c>
      <c r="BP1398" s="4" t="s">
        <v>17336</v>
      </c>
      <c r="BQ1398" s="4" t="s">
        <v>12498</v>
      </c>
      <c r="BR1398" s="4" t="s">
        <v>35872</v>
      </c>
    </row>
    <row r="1399" spans="1:71">
      <c r="A1399" s="4">
        <v>3100477</v>
      </c>
      <c r="B1399" s="4" t="s">
        <v>22821</v>
      </c>
      <c r="D1399" s="4" t="s">
        <v>22817</v>
      </c>
      <c r="E1399" s="4" t="s">
        <v>22819</v>
      </c>
      <c r="F1399" s="4" t="s">
        <v>12746</v>
      </c>
      <c r="G1399" s="4" t="s">
        <v>22818</v>
      </c>
      <c r="H1399" s="4" t="s">
        <v>16893</v>
      </c>
      <c r="I1399" s="4" t="s">
        <v>12142</v>
      </c>
      <c r="J1399" s="4" t="s">
        <v>12142</v>
      </c>
      <c r="L1399" s="4" t="s">
        <v>12552</v>
      </c>
      <c r="N1399" s="4" t="s">
        <v>12144</v>
      </c>
      <c r="P1399" s="4" t="s">
        <v>12746</v>
      </c>
      <c r="W1399" s="4" t="s">
        <v>18087</v>
      </c>
      <c r="X1399" s="4" t="s">
        <v>12064</v>
      </c>
      <c r="Y1399" s="32" t="s">
        <v>17069</v>
      </c>
      <c r="Z1399" s="13" t="s">
        <v>13771</v>
      </c>
      <c r="AA1399" s="4">
        <v>302</v>
      </c>
      <c r="AB1399" s="4">
        <v>48</v>
      </c>
      <c r="AC1399" s="9">
        <v>6</v>
      </c>
      <c r="AD1399" s="4">
        <v>4</v>
      </c>
      <c r="AE1399" s="4">
        <v>4</v>
      </c>
      <c r="AF1399" s="4">
        <v>4</v>
      </c>
      <c r="AG1399" s="4">
        <v>4</v>
      </c>
      <c r="AH1399" s="4">
        <v>1</v>
      </c>
      <c r="AI1399" s="4">
        <v>1</v>
      </c>
      <c r="AJ1399" s="4">
        <v>4</v>
      </c>
      <c r="AK1399" s="4">
        <v>5</v>
      </c>
      <c r="AL1399" s="4">
        <v>5</v>
      </c>
      <c r="AM1399" s="4">
        <v>5</v>
      </c>
      <c r="AN1399" s="4">
        <v>5</v>
      </c>
      <c r="AO1399" s="4">
        <v>5</v>
      </c>
      <c r="AP1399" s="4">
        <f t="shared" si="43"/>
        <v>47</v>
      </c>
      <c r="AQ1399" s="4">
        <v>5640</v>
      </c>
      <c r="AR1399" s="4">
        <v>2615</v>
      </c>
      <c r="AT1399" s="4">
        <f t="shared" si="44"/>
        <v>8255</v>
      </c>
      <c r="AU1399" s="4">
        <v>650</v>
      </c>
      <c r="AV1399" s="4">
        <v>13650</v>
      </c>
      <c r="AW1399" s="4" t="s">
        <v>12448</v>
      </c>
      <c r="BM1399" s="12"/>
      <c r="BN1399" s="12" t="s">
        <v>22927</v>
      </c>
      <c r="BP1399" s="4" t="s">
        <v>17279</v>
      </c>
      <c r="BQ1399" s="4" t="s">
        <v>12498</v>
      </c>
    </row>
    <row r="1400" spans="1:71">
      <c r="A1400" s="4">
        <v>3100478</v>
      </c>
      <c r="B1400" s="4" t="s">
        <v>22918</v>
      </c>
      <c r="C1400" s="4" t="s">
        <v>13581</v>
      </c>
      <c r="D1400" s="4" t="s">
        <v>13583</v>
      </c>
      <c r="F1400" s="4" t="s">
        <v>12144</v>
      </c>
      <c r="G1400" s="4" t="s">
        <v>22917</v>
      </c>
      <c r="H1400" s="4" t="s">
        <v>16893</v>
      </c>
      <c r="I1400" s="4" t="s">
        <v>22833</v>
      </c>
      <c r="J1400" s="59" t="s">
        <v>246</v>
      </c>
      <c r="K1400" s="59" t="s">
        <v>12178</v>
      </c>
      <c r="L1400" s="4" t="s">
        <v>12543</v>
      </c>
      <c r="N1400" s="4" t="s">
        <v>12144</v>
      </c>
      <c r="P1400" s="4" t="s">
        <v>12746</v>
      </c>
      <c r="W1400" s="4" t="s">
        <v>22832</v>
      </c>
      <c r="X1400" s="4" t="s">
        <v>22619</v>
      </c>
      <c r="Y1400" s="32" t="s">
        <v>17069</v>
      </c>
      <c r="Z1400" s="13" t="s">
        <v>13771</v>
      </c>
      <c r="AA1400" s="4">
        <v>258</v>
      </c>
      <c r="AB1400" s="4">
        <v>40</v>
      </c>
      <c r="AC1400" s="9">
        <v>5</v>
      </c>
      <c r="AD1400" s="4">
        <v>70</v>
      </c>
      <c r="AE1400" s="4">
        <v>69</v>
      </c>
      <c r="AF1400" s="4">
        <v>61</v>
      </c>
      <c r="AG1400" s="4">
        <v>47</v>
      </c>
      <c r="AH1400" s="4">
        <v>49</v>
      </c>
      <c r="AI1400" s="4">
        <v>38</v>
      </c>
      <c r="AJ1400" s="4">
        <v>52</v>
      </c>
      <c r="AK1400" s="4">
        <v>46</v>
      </c>
      <c r="AL1400" s="4">
        <v>54</v>
      </c>
      <c r="AM1400" s="4">
        <v>64</v>
      </c>
      <c r="AN1400" s="4">
        <v>58</v>
      </c>
      <c r="AO1400" s="4">
        <v>41</v>
      </c>
      <c r="AP1400" s="4">
        <f t="shared" si="43"/>
        <v>649</v>
      </c>
      <c r="AQ1400" s="4">
        <v>92042</v>
      </c>
      <c r="AR1400" s="4">
        <v>64993</v>
      </c>
      <c r="AT1400" s="4">
        <f t="shared" si="44"/>
        <v>157035</v>
      </c>
      <c r="AU1400" s="4">
        <v>6167</v>
      </c>
      <c r="AV1400" s="4">
        <v>262327</v>
      </c>
      <c r="AW1400" s="4" t="s">
        <v>12539</v>
      </c>
      <c r="BM1400" s="12"/>
      <c r="BP1400" s="4" t="s">
        <v>17279</v>
      </c>
      <c r="BQ1400" s="4" t="s">
        <v>12498</v>
      </c>
      <c r="BR1400" s="4" t="s">
        <v>35703</v>
      </c>
    </row>
    <row r="1401" spans="1:71">
      <c r="A1401" s="4">
        <v>3100479</v>
      </c>
      <c r="B1401" s="4" t="s">
        <v>22618</v>
      </c>
      <c r="C1401" s="4" t="s">
        <v>22741</v>
      </c>
      <c r="D1401" s="4" t="s">
        <v>22740</v>
      </c>
      <c r="E1401" s="4" t="s">
        <v>22741</v>
      </c>
      <c r="F1401" s="4" t="s">
        <v>12144</v>
      </c>
      <c r="H1401" s="4" t="s">
        <v>16893</v>
      </c>
      <c r="I1401" s="4" t="s">
        <v>22610</v>
      </c>
      <c r="J1401" s="59" t="s">
        <v>246</v>
      </c>
      <c r="K1401" s="59" t="s">
        <v>12178</v>
      </c>
      <c r="L1401" s="4" t="s">
        <v>12543</v>
      </c>
      <c r="N1401" s="4" t="s">
        <v>12144</v>
      </c>
      <c r="P1401" s="4" t="s">
        <v>12746</v>
      </c>
      <c r="R1401" s="4" t="s">
        <v>12746</v>
      </c>
      <c r="W1401" s="4" t="s">
        <v>13626</v>
      </c>
      <c r="X1401" s="4" t="s">
        <v>22702</v>
      </c>
      <c r="Y1401" s="32" t="s">
        <v>17069</v>
      </c>
      <c r="Z1401" s="13" t="s">
        <v>13771</v>
      </c>
      <c r="AA1401" s="4">
        <v>261</v>
      </c>
      <c r="AB1401" s="4">
        <v>40</v>
      </c>
      <c r="AC1401" s="9">
        <v>5</v>
      </c>
      <c r="AD1401" s="4">
        <v>50</v>
      </c>
      <c r="AE1401" s="4">
        <v>43</v>
      </c>
      <c r="AF1401" s="4">
        <v>46</v>
      </c>
      <c r="AG1401" s="4">
        <v>42</v>
      </c>
      <c r="AH1401" s="4">
        <v>43</v>
      </c>
      <c r="AI1401" s="4">
        <v>30</v>
      </c>
      <c r="AJ1401" s="4">
        <v>23</v>
      </c>
      <c r="AK1401" s="4">
        <v>32</v>
      </c>
      <c r="AL1401" s="4">
        <v>40</v>
      </c>
      <c r="AM1401" s="4">
        <v>33</v>
      </c>
      <c r="AN1401" s="4">
        <v>32</v>
      </c>
      <c r="AO1401" s="4">
        <v>30</v>
      </c>
      <c r="AP1401" s="4">
        <f t="shared" si="43"/>
        <v>444</v>
      </c>
      <c r="AQ1401" s="4">
        <v>78840</v>
      </c>
      <c r="AR1401" s="4">
        <v>25239</v>
      </c>
      <c r="AT1401" s="4">
        <f t="shared" si="44"/>
        <v>104079</v>
      </c>
      <c r="AU1401" s="4">
        <v>3565</v>
      </c>
      <c r="AV1401" s="4">
        <v>151562</v>
      </c>
      <c r="AW1401" s="4" t="s">
        <v>13626</v>
      </c>
      <c r="BM1401" s="12"/>
      <c r="BP1401" s="4" t="s">
        <v>17336</v>
      </c>
      <c r="BQ1401" s="4" t="s">
        <v>12498</v>
      </c>
      <c r="BR1401" s="4" t="s">
        <v>35704</v>
      </c>
    </row>
    <row r="1402" spans="1:71">
      <c r="A1402" s="4">
        <v>3100480</v>
      </c>
      <c r="B1402" s="4" t="s">
        <v>22735</v>
      </c>
      <c r="C1402" s="4" t="s">
        <v>22699</v>
      </c>
      <c r="D1402" s="4" t="s">
        <v>22732</v>
      </c>
      <c r="E1402" s="4" t="s">
        <v>22699</v>
      </c>
      <c r="F1402" s="4" t="s">
        <v>22609</v>
      </c>
      <c r="G1402" s="4" t="s">
        <v>22734</v>
      </c>
      <c r="H1402" s="4" t="s">
        <v>16893</v>
      </c>
      <c r="I1402" s="4" t="s">
        <v>22733</v>
      </c>
      <c r="J1402" s="4" t="s">
        <v>11760</v>
      </c>
      <c r="L1402" s="4" t="s">
        <v>12543</v>
      </c>
      <c r="M1402" s="4" t="s">
        <v>22786</v>
      </c>
      <c r="N1402" s="4" t="s">
        <v>12144</v>
      </c>
      <c r="P1402" s="4" t="s">
        <v>12746</v>
      </c>
      <c r="W1402" s="4" t="s">
        <v>22785</v>
      </c>
      <c r="X1402" s="4" t="s">
        <v>22729</v>
      </c>
      <c r="Y1402" s="32" t="s">
        <v>22728</v>
      </c>
      <c r="Z1402" s="13" t="s">
        <v>13771</v>
      </c>
      <c r="AA1402" s="4">
        <v>91</v>
      </c>
      <c r="AB1402" s="4">
        <v>54</v>
      </c>
      <c r="AC1402" s="9">
        <v>6</v>
      </c>
      <c r="AL1402" s="4">
        <v>12</v>
      </c>
      <c r="AM1402" s="4">
        <v>26</v>
      </c>
      <c r="AN1402" s="4">
        <v>26</v>
      </c>
      <c r="AO1402" s="4">
        <v>32</v>
      </c>
      <c r="AP1402" s="4">
        <f t="shared" si="43"/>
        <v>96</v>
      </c>
      <c r="AQ1402" s="4">
        <v>10688</v>
      </c>
      <c r="AR1402" s="4">
        <v>7739</v>
      </c>
      <c r="AS1402" s="4">
        <v>1561</v>
      </c>
      <c r="AT1402" s="4">
        <f t="shared" si="44"/>
        <v>19988</v>
      </c>
      <c r="AU1402" s="4">
        <v>265</v>
      </c>
      <c r="AV1402" s="4">
        <v>13206</v>
      </c>
      <c r="AW1402" s="4" t="s">
        <v>13626</v>
      </c>
      <c r="BM1402" s="12"/>
      <c r="BN1402" s="12" t="s">
        <v>22727</v>
      </c>
      <c r="BP1402" s="4" t="s">
        <v>17336</v>
      </c>
      <c r="BQ1402" s="4" t="s">
        <v>12498</v>
      </c>
      <c r="BR1402" s="4" t="s">
        <v>35705</v>
      </c>
    </row>
    <row r="1403" spans="1:71">
      <c r="A1403" s="4">
        <v>3100481</v>
      </c>
      <c r="B1403" s="4" t="s">
        <v>22726</v>
      </c>
      <c r="C1403" s="4" t="s">
        <v>22725</v>
      </c>
      <c r="D1403" s="59" t="s">
        <v>178</v>
      </c>
      <c r="E1403" s="4" t="s">
        <v>22725</v>
      </c>
      <c r="F1403" s="4" t="s">
        <v>12144</v>
      </c>
      <c r="G1403" s="4" t="s">
        <v>22718</v>
      </c>
      <c r="H1403" s="4" t="s">
        <v>16893</v>
      </c>
      <c r="I1403" s="4" t="s">
        <v>11760</v>
      </c>
      <c r="J1403" s="4" t="s">
        <v>11760</v>
      </c>
      <c r="L1403" s="4" t="s">
        <v>12543</v>
      </c>
      <c r="M1403" s="4" t="s">
        <v>12637</v>
      </c>
      <c r="N1403" s="4" t="s">
        <v>12144</v>
      </c>
      <c r="P1403" s="4" t="s">
        <v>12746</v>
      </c>
      <c r="W1403" s="4" t="s">
        <v>22717</v>
      </c>
      <c r="X1403" s="4" t="s">
        <v>22716</v>
      </c>
      <c r="Y1403" s="32" t="s">
        <v>17069</v>
      </c>
      <c r="Z1403" s="13" t="s">
        <v>13771</v>
      </c>
      <c r="AA1403" s="4">
        <v>300</v>
      </c>
      <c r="AB1403" s="4">
        <v>40</v>
      </c>
      <c r="AC1403" s="9">
        <v>5</v>
      </c>
      <c r="AD1403" s="4">
        <v>59</v>
      </c>
      <c r="AE1403" s="4">
        <v>45</v>
      </c>
      <c r="AF1403" s="4">
        <v>25</v>
      </c>
      <c r="AG1403" s="4">
        <v>29</v>
      </c>
      <c r="AH1403" s="4">
        <v>30</v>
      </c>
      <c r="AI1403" s="4">
        <v>29</v>
      </c>
      <c r="AJ1403" s="4">
        <v>22</v>
      </c>
      <c r="AK1403" s="4">
        <v>23</v>
      </c>
      <c r="AL1403" s="4">
        <v>14</v>
      </c>
      <c r="AM1403" s="4">
        <v>13</v>
      </c>
      <c r="AN1403" s="4">
        <v>23</v>
      </c>
      <c r="AO1403" s="4">
        <v>23</v>
      </c>
      <c r="AP1403" s="4">
        <f t="shared" si="43"/>
        <v>335</v>
      </c>
      <c r="AQ1403" s="4">
        <v>44916</v>
      </c>
      <c r="AR1403" s="4">
        <v>17753</v>
      </c>
      <c r="AT1403" s="4">
        <f t="shared" si="44"/>
        <v>62669</v>
      </c>
      <c r="AU1403" s="4">
        <v>2100</v>
      </c>
      <c r="AV1403" s="4">
        <v>68820</v>
      </c>
      <c r="AW1403" s="4" t="s">
        <v>13626</v>
      </c>
      <c r="AX1403" s="4">
        <v>15</v>
      </c>
      <c r="AY1403" s="4">
        <v>440</v>
      </c>
      <c r="AZ1403" s="4" t="s">
        <v>9775</v>
      </c>
      <c r="BM1403" s="12"/>
      <c r="BP1403" s="4" t="s">
        <v>17279</v>
      </c>
      <c r="BQ1403" s="4" t="s">
        <v>12498</v>
      </c>
      <c r="BR1403" s="4" t="s">
        <v>35706</v>
      </c>
    </row>
    <row r="1404" spans="1:71">
      <c r="A1404" s="4">
        <v>3100419</v>
      </c>
      <c r="B1404" s="4" t="s">
        <v>23121</v>
      </c>
      <c r="C1404" s="4" t="s">
        <v>23134</v>
      </c>
      <c r="D1404" s="4" t="s">
        <v>23225</v>
      </c>
      <c r="E1404" s="4" t="s">
        <v>23133</v>
      </c>
      <c r="F1404" s="4" t="s">
        <v>12144</v>
      </c>
      <c r="G1404" s="4" t="s">
        <v>23132</v>
      </c>
      <c r="H1404" s="4" t="s">
        <v>16894</v>
      </c>
      <c r="I1404" s="4" t="s">
        <v>13360</v>
      </c>
      <c r="J1404" s="4" t="s">
        <v>13360</v>
      </c>
      <c r="L1404" s="4" t="s">
        <v>12540</v>
      </c>
      <c r="M1404" s="4" t="s">
        <v>23224</v>
      </c>
      <c r="N1404" s="4" t="s">
        <v>12746</v>
      </c>
      <c r="O1404" s="4" t="s">
        <v>13360</v>
      </c>
      <c r="P1404" s="4" t="s">
        <v>12746</v>
      </c>
      <c r="W1404" s="4" t="s">
        <v>12498</v>
      </c>
      <c r="X1404" s="4" t="s">
        <v>14815</v>
      </c>
      <c r="Y1404" s="4" t="s">
        <v>17069</v>
      </c>
      <c r="Z1404" s="13" t="s">
        <v>13771</v>
      </c>
      <c r="AA1404" s="4">
        <v>309</v>
      </c>
      <c r="AB1404" s="4">
        <v>44</v>
      </c>
      <c r="AC1404" s="9">
        <v>5.5</v>
      </c>
      <c r="AD1404" s="4">
        <v>4</v>
      </c>
      <c r="AE1404" s="4">
        <v>4</v>
      </c>
      <c r="AF1404" s="4">
        <v>4</v>
      </c>
      <c r="AG1404" s="4">
        <v>4</v>
      </c>
      <c r="AH1404" s="4">
        <v>4</v>
      </c>
      <c r="AI1404" s="4">
        <v>4</v>
      </c>
      <c r="AJ1404" s="4">
        <v>4</v>
      </c>
      <c r="AK1404" s="4">
        <v>4</v>
      </c>
      <c r="AL1404" s="4">
        <v>3</v>
      </c>
      <c r="AM1404" s="4">
        <v>3</v>
      </c>
      <c r="AN1404" s="4">
        <v>3</v>
      </c>
      <c r="AO1404" s="4">
        <v>3</v>
      </c>
      <c r="AP1404" s="4">
        <f t="shared" si="43"/>
        <v>44</v>
      </c>
      <c r="AQ1404" s="4">
        <v>3508</v>
      </c>
      <c r="AR1404" s="4">
        <v>2852</v>
      </c>
      <c r="AT1404" s="4">
        <f t="shared" si="44"/>
        <v>6360</v>
      </c>
      <c r="AU1404" s="4">
        <v>1830</v>
      </c>
      <c r="AV1404" s="4">
        <v>8540</v>
      </c>
      <c r="AW1404" s="4" t="s">
        <v>7752</v>
      </c>
      <c r="BM1404" s="12"/>
      <c r="BP1404" s="4" t="s">
        <v>17336</v>
      </c>
      <c r="BQ1404" s="4" t="s">
        <v>12498</v>
      </c>
      <c r="BR1404" s="4" t="s">
        <v>35707</v>
      </c>
      <c r="BS1404" s="4" t="s">
        <v>35828</v>
      </c>
    </row>
    <row r="1405" spans="1:71">
      <c r="A1405" s="4">
        <v>3100482</v>
      </c>
      <c r="B1405" s="4" t="s">
        <v>22715</v>
      </c>
      <c r="C1405" s="4" t="s">
        <v>22595</v>
      </c>
      <c r="D1405" s="4" t="s">
        <v>13860</v>
      </c>
      <c r="E1405" s="4" t="s">
        <v>22594</v>
      </c>
      <c r="F1405" s="4" t="s">
        <v>12144</v>
      </c>
      <c r="H1405" s="4" t="s">
        <v>16893</v>
      </c>
      <c r="I1405" s="4" t="s">
        <v>12147</v>
      </c>
      <c r="J1405" s="4" t="s">
        <v>12147</v>
      </c>
      <c r="L1405" s="4" t="s">
        <v>12543</v>
      </c>
      <c r="N1405" s="4" t="s">
        <v>12144</v>
      </c>
      <c r="P1405" s="4" t="s">
        <v>12746</v>
      </c>
      <c r="W1405" s="4" t="s">
        <v>18646</v>
      </c>
      <c r="X1405" s="4" t="s">
        <v>22693</v>
      </c>
      <c r="Y1405" s="32" t="s">
        <v>17069</v>
      </c>
      <c r="Z1405" s="13" t="s">
        <v>17742</v>
      </c>
      <c r="AA1405" s="4">
        <v>200</v>
      </c>
      <c r="AB1405" s="4">
        <v>40</v>
      </c>
      <c r="AC1405" s="9">
        <v>5</v>
      </c>
      <c r="AD1405" s="4">
        <v>12</v>
      </c>
      <c r="AE1405" s="4">
        <v>5</v>
      </c>
      <c r="AF1405" s="4">
        <v>10</v>
      </c>
      <c r="AG1405" s="4">
        <v>15</v>
      </c>
      <c r="AH1405" s="4">
        <v>20</v>
      </c>
      <c r="AI1405" s="4">
        <v>20</v>
      </c>
      <c r="AJ1405" s="4">
        <v>20</v>
      </c>
      <c r="AK1405" s="4">
        <v>17</v>
      </c>
      <c r="AL1405" s="4">
        <v>15</v>
      </c>
      <c r="AM1405" s="4">
        <v>20</v>
      </c>
      <c r="AN1405" s="4">
        <v>22</v>
      </c>
      <c r="AO1405" s="4">
        <v>22</v>
      </c>
      <c r="AP1405" s="4">
        <f t="shared" si="43"/>
        <v>198</v>
      </c>
      <c r="AQ1405" s="4">
        <v>27290</v>
      </c>
      <c r="AR1405" s="4">
        <v>12000</v>
      </c>
      <c r="AT1405" s="4">
        <f t="shared" si="44"/>
        <v>39290</v>
      </c>
      <c r="AU1405" s="4">
        <v>1443</v>
      </c>
      <c r="AV1405" s="4">
        <v>10100</v>
      </c>
      <c r="AW1405" s="4" t="s">
        <v>7752</v>
      </c>
      <c r="AX1405" s="4">
        <v>4738</v>
      </c>
      <c r="AY1405" s="4">
        <v>30800</v>
      </c>
      <c r="AZ1405" s="4" t="s">
        <v>12539</v>
      </c>
      <c r="BA1405" s="4">
        <v>105</v>
      </c>
      <c r="BB1405" s="4">
        <v>4000</v>
      </c>
      <c r="BC1405" s="4" t="s">
        <v>13626</v>
      </c>
      <c r="BD1405" s="4">
        <v>160</v>
      </c>
      <c r="BE1405" s="4">
        <v>4000</v>
      </c>
      <c r="BF1405" s="4" t="s">
        <v>13785</v>
      </c>
      <c r="BM1405" s="12"/>
      <c r="BP1405" s="4" t="s">
        <v>17336</v>
      </c>
      <c r="BQ1405" s="4" t="s">
        <v>12498</v>
      </c>
      <c r="BR1405" s="4" t="s">
        <v>35829</v>
      </c>
    </row>
    <row r="1406" spans="1:71">
      <c r="A1406" s="4">
        <v>3100483</v>
      </c>
      <c r="B1406" s="4" t="s">
        <v>22773</v>
      </c>
      <c r="C1406" s="4" t="s">
        <v>12787</v>
      </c>
      <c r="D1406" s="4" t="s">
        <v>22663</v>
      </c>
      <c r="E1406" s="4" t="s">
        <v>13279</v>
      </c>
      <c r="F1406" s="4" t="s">
        <v>12746</v>
      </c>
      <c r="G1406" s="4" t="s">
        <v>16527</v>
      </c>
      <c r="H1406" s="4" t="s">
        <v>16893</v>
      </c>
      <c r="I1406" s="4" t="s">
        <v>12145</v>
      </c>
      <c r="J1406" s="4" t="s">
        <v>12145</v>
      </c>
      <c r="L1406" s="4" t="s">
        <v>12401</v>
      </c>
      <c r="M1406" s="4" t="s">
        <v>12637</v>
      </c>
      <c r="N1406" s="4" t="s">
        <v>12144</v>
      </c>
      <c r="P1406" s="4" t="s">
        <v>12746</v>
      </c>
      <c r="W1406" s="4" t="s">
        <v>12812</v>
      </c>
      <c r="X1406" s="4" t="s">
        <v>14024</v>
      </c>
      <c r="Y1406" s="32" t="s">
        <v>17069</v>
      </c>
      <c r="Z1406" s="13" t="s">
        <v>20187</v>
      </c>
      <c r="AA1406" s="4">
        <v>206</v>
      </c>
      <c r="AB1406" s="4">
        <v>54</v>
      </c>
      <c r="AC1406" s="9">
        <v>6</v>
      </c>
      <c r="AD1406" s="4">
        <v>1</v>
      </c>
      <c r="AE1406" s="4">
        <v>1</v>
      </c>
      <c r="AF1406" s="4">
        <v>1</v>
      </c>
      <c r="AG1406" s="4">
        <v>2</v>
      </c>
      <c r="AH1406" s="4">
        <v>2</v>
      </c>
      <c r="AI1406" s="4">
        <v>2</v>
      </c>
      <c r="AJ1406" s="4">
        <v>2</v>
      </c>
      <c r="AK1406" s="4">
        <v>2</v>
      </c>
      <c r="AL1406" s="4">
        <v>2</v>
      </c>
      <c r="AM1406" s="4">
        <v>1</v>
      </c>
      <c r="AN1406" s="4">
        <v>1</v>
      </c>
      <c r="AO1406" s="4">
        <v>1</v>
      </c>
      <c r="AP1406" s="4">
        <f t="shared" si="43"/>
        <v>18</v>
      </c>
      <c r="AQ1406" s="4">
        <v>2820</v>
      </c>
      <c r="AR1406" s="4">
        <v>4507</v>
      </c>
      <c r="AT1406" s="4">
        <f t="shared" si="44"/>
        <v>7327</v>
      </c>
      <c r="AU1406" s="4">
        <v>2000</v>
      </c>
      <c r="AV1406" s="4">
        <v>17500</v>
      </c>
      <c r="AW1406" s="4" t="s">
        <v>7752</v>
      </c>
      <c r="BM1406" s="12"/>
      <c r="BN1406" s="12" t="s">
        <v>22662</v>
      </c>
      <c r="BP1406" s="4" t="s">
        <v>17336</v>
      </c>
      <c r="BQ1406" s="4" t="s">
        <v>12498</v>
      </c>
      <c r="BR1406" s="4" t="s">
        <v>35894</v>
      </c>
      <c r="BS1406" s="4" t="s">
        <v>35895</v>
      </c>
    </row>
    <row r="1407" spans="1:71">
      <c r="A1407" s="4">
        <v>3100484</v>
      </c>
      <c r="B1407" s="4" t="s">
        <v>22692</v>
      </c>
      <c r="C1407" s="4" t="s">
        <v>22691</v>
      </c>
      <c r="D1407" s="4" t="s">
        <v>22770</v>
      </c>
      <c r="E1407" s="4" t="s">
        <v>22691</v>
      </c>
      <c r="F1407" s="4" t="s">
        <v>12144</v>
      </c>
      <c r="G1407" s="4" t="s">
        <v>22771</v>
      </c>
      <c r="H1407" s="4" t="s">
        <v>16893</v>
      </c>
      <c r="I1407" s="4" t="s">
        <v>12249</v>
      </c>
      <c r="J1407" s="4" t="s">
        <v>12249</v>
      </c>
      <c r="L1407" s="4" t="s">
        <v>12401</v>
      </c>
      <c r="M1407" s="4" t="s">
        <v>12637</v>
      </c>
      <c r="N1407" s="4" t="s">
        <v>12144</v>
      </c>
      <c r="P1407" s="4" t="s">
        <v>12746</v>
      </c>
      <c r="W1407" s="4" t="s">
        <v>22769</v>
      </c>
      <c r="X1407" s="4" t="s">
        <v>22790</v>
      </c>
      <c r="Y1407" s="32" t="s">
        <v>17069</v>
      </c>
      <c r="Z1407" s="13" t="s">
        <v>20187</v>
      </c>
      <c r="AA1407" s="4">
        <v>300</v>
      </c>
      <c r="AB1407" s="4">
        <v>50</v>
      </c>
      <c r="AC1407" s="9">
        <v>5.5</v>
      </c>
      <c r="AD1407" s="4">
        <v>4</v>
      </c>
      <c r="AE1407" s="4">
        <v>3</v>
      </c>
      <c r="AF1407" s="4">
        <v>3</v>
      </c>
      <c r="AG1407" s="4">
        <v>6</v>
      </c>
      <c r="AH1407" s="4">
        <v>6</v>
      </c>
      <c r="AI1407" s="4">
        <v>5</v>
      </c>
      <c r="AJ1407" s="4">
        <v>5</v>
      </c>
      <c r="AK1407" s="4">
        <v>3</v>
      </c>
      <c r="AL1407" s="4">
        <v>3</v>
      </c>
      <c r="AM1407" s="4">
        <v>4</v>
      </c>
      <c r="AN1407" s="4">
        <v>5</v>
      </c>
      <c r="AO1407" s="4">
        <v>5</v>
      </c>
      <c r="AP1407" s="4">
        <f t="shared" si="43"/>
        <v>52</v>
      </c>
      <c r="AQ1407" s="4">
        <v>4900</v>
      </c>
      <c r="AR1407" s="4">
        <v>4800</v>
      </c>
      <c r="AT1407" s="4">
        <f t="shared" si="44"/>
        <v>9700</v>
      </c>
      <c r="AU1407" s="4">
        <v>4</v>
      </c>
      <c r="AV1407" s="4">
        <v>30</v>
      </c>
      <c r="AW1407" s="4" t="s">
        <v>7752</v>
      </c>
      <c r="AX1407" s="4">
        <v>12</v>
      </c>
      <c r="AY1407" s="4">
        <v>264</v>
      </c>
      <c r="AZ1407" s="4" t="s">
        <v>18354</v>
      </c>
      <c r="BA1407" s="4">
        <v>220</v>
      </c>
      <c r="BB1407" s="4">
        <v>10771</v>
      </c>
      <c r="BC1407" s="4" t="s">
        <v>12448</v>
      </c>
      <c r="BD1407" s="4">
        <v>6</v>
      </c>
      <c r="BE1407" s="4">
        <v>75</v>
      </c>
      <c r="BF1407" s="4" t="s">
        <v>4549</v>
      </c>
      <c r="BG1407" s="4">
        <v>5</v>
      </c>
      <c r="BH1407" s="4">
        <v>80</v>
      </c>
      <c r="BI1407" s="4" t="s">
        <v>14537</v>
      </c>
      <c r="BM1407" s="12"/>
      <c r="BN1407" s="12" t="s">
        <v>22789</v>
      </c>
      <c r="BP1407" s="4" t="s">
        <v>17336</v>
      </c>
      <c r="BQ1407" s="4" t="s">
        <v>12498</v>
      </c>
      <c r="BR1407" s="4" t="s">
        <v>35896</v>
      </c>
      <c r="BS1407" s="4" t="s">
        <v>35897</v>
      </c>
    </row>
    <row r="1408" spans="1:71">
      <c r="A1408" s="4">
        <v>3100485</v>
      </c>
      <c r="B1408" s="4" t="s">
        <v>22788</v>
      </c>
      <c r="C1408" s="4" t="s">
        <v>22895</v>
      </c>
      <c r="D1408" s="4" t="s">
        <v>22893</v>
      </c>
      <c r="E1408" s="4" t="s">
        <v>17297</v>
      </c>
      <c r="F1408" s="4" t="s">
        <v>12746</v>
      </c>
      <c r="G1408" s="4" t="s">
        <v>22894</v>
      </c>
      <c r="H1408" s="4" t="s">
        <v>16893</v>
      </c>
      <c r="I1408" s="4" t="s">
        <v>12626</v>
      </c>
      <c r="J1408" s="4" t="s">
        <v>12626</v>
      </c>
      <c r="L1408" s="4" t="s">
        <v>12401</v>
      </c>
      <c r="M1408" s="4" t="s">
        <v>22892</v>
      </c>
      <c r="N1408" s="4" t="s">
        <v>12144</v>
      </c>
      <c r="P1408" s="4" t="s">
        <v>12746</v>
      </c>
      <c r="W1408" s="4" t="s">
        <v>22891</v>
      </c>
      <c r="X1408" s="4" t="s">
        <v>22890</v>
      </c>
      <c r="Y1408" s="32" t="s">
        <v>18568</v>
      </c>
      <c r="Z1408" s="13" t="s">
        <v>20187</v>
      </c>
      <c r="AA1408" s="4">
        <v>200</v>
      </c>
      <c r="AB1408" s="4">
        <v>50</v>
      </c>
      <c r="AC1408" s="9">
        <v>5.5</v>
      </c>
      <c r="AH1408" s="4">
        <v>9</v>
      </c>
      <c r="AI1408" s="4">
        <v>5</v>
      </c>
      <c r="AJ1408" s="4">
        <v>5</v>
      </c>
      <c r="AK1408" s="4">
        <v>9</v>
      </c>
      <c r="AL1408" s="4">
        <v>8</v>
      </c>
      <c r="AM1408" s="4">
        <v>6</v>
      </c>
      <c r="AN1408" s="4">
        <v>5</v>
      </c>
      <c r="AO1408" s="4">
        <v>5</v>
      </c>
      <c r="AP1408" s="4">
        <f t="shared" si="43"/>
        <v>52</v>
      </c>
      <c r="AQ1408" s="4">
        <v>4852</v>
      </c>
      <c r="AR1408" s="4">
        <v>8332</v>
      </c>
      <c r="AT1408" s="4">
        <f t="shared" si="44"/>
        <v>13184</v>
      </c>
      <c r="AU1408" s="4">
        <v>1285</v>
      </c>
      <c r="AV1408" s="4">
        <v>12850</v>
      </c>
      <c r="AW1408" s="4" t="s">
        <v>13549</v>
      </c>
      <c r="AX1408" s="4">
        <v>71</v>
      </c>
      <c r="AY1408" s="4">
        <v>710</v>
      </c>
      <c r="AZ1408" s="4" t="s">
        <v>35863</v>
      </c>
      <c r="BA1408" s="4">
        <v>70</v>
      </c>
      <c r="BB1408" s="4">
        <v>875</v>
      </c>
      <c r="BC1408" s="4" t="s">
        <v>14537</v>
      </c>
      <c r="BM1408" s="12"/>
      <c r="BP1408" s="4" t="s">
        <v>17279</v>
      </c>
      <c r="BQ1408" s="4" t="s">
        <v>12498</v>
      </c>
      <c r="BS1408" s="4" t="s">
        <v>35898</v>
      </c>
    </row>
    <row r="1409" spans="1:71">
      <c r="A1409" s="4">
        <v>3100486</v>
      </c>
      <c r="B1409" s="4" t="s">
        <v>22586</v>
      </c>
      <c r="C1409" s="4" t="s">
        <v>22585</v>
      </c>
      <c r="D1409" s="4" t="s">
        <v>22760</v>
      </c>
      <c r="E1409" s="4" t="s">
        <v>22585</v>
      </c>
      <c r="F1409" s="4" t="s">
        <v>12144</v>
      </c>
      <c r="G1409" s="4" t="s">
        <v>22584</v>
      </c>
      <c r="H1409" s="4" t="s">
        <v>16893</v>
      </c>
      <c r="I1409" s="4" t="s">
        <v>12626</v>
      </c>
      <c r="J1409" s="4" t="s">
        <v>12626</v>
      </c>
      <c r="L1409" s="4" t="s">
        <v>12401</v>
      </c>
      <c r="M1409" s="4" t="s">
        <v>22759</v>
      </c>
      <c r="N1409" s="4" t="s">
        <v>12144</v>
      </c>
      <c r="P1409" s="4" t="s">
        <v>12746</v>
      </c>
      <c r="W1409" s="4" t="s">
        <v>22855</v>
      </c>
      <c r="X1409" s="4" t="s">
        <v>22854</v>
      </c>
      <c r="Y1409" s="32" t="s">
        <v>17069</v>
      </c>
      <c r="Z1409" s="13" t="s">
        <v>13771</v>
      </c>
      <c r="AA1409" s="4">
        <v>250</v>
      </c>
      <c r="AB1409" s="4">
        <v>9</v>
      </c>
      <c r="AC1409" s="9">
        <v>5</v>
      </c>
      <c r="AD1409" s="4">
        <v>3</v>
      </c>
      <c r="AE1409" s="4">
        <v>3</v>
      </c>
      <c r="AF1409" s="4">
        <v>3</v>
      </c>
      <c r="AG1409" s="4">
        <v>3</v>
      </c>
      <c r="AH1409" s="4">
        <v>3</v>
      </c>
      <c r="AI1409" s="4">
        <v>3</v>
      </c>
      <c r="AJ1409" s="4">
        <v>3</v>
      </c>
      <c r="AK1409" s="4">
        <v>3</v>
      </c>
      <c r="AL1409" s="4">
        <v>3</v>
      </c>
      <c r="AM1409" s="4">
        <v>3</v>
      </c>
      <c r="AN1409" s="4">
        <v>3</v>
      </c>
      <c r="AO1409" s="4">
        <v>3</v>
      </c>
      <c r="AP1409" s="4">
        <f t="shared" si="43"/>
        <v>36</v>
      </c>
      <c r="AQ1409" s="4">
        <v>4699</v>
      </c>
      <c r="AR1409" s="4">
        <v>8816</v>
      </c>
      <c r="AT1409" s="4">
        <f t="shared" si="44"/>
        <v>13515</v>
      </c>
      <c r="AV1409" s="4">
        <v>22353</v>
      </c>
      <c r="AW1409" s="4" t="s">
        <v>22853</v>
      </c>
      <c r="BM1409" s="12"/>
      <c r="BP1409" s="4" t="s">
        <v>17336</v>
      </c>
      <c r="BQ1409" s="4" t="s">
        <v>12498</v>
      </c>
      <c r="BR1409" s="4" t="s">
        <v>35750</v>
      </c>
      <c r="BS1409" s="4" t="s">
        <v>35751</v>
      </c>
    </row>
    <row r="1410" spans="1:71">
      <c r="A1410" s="4">
        <v>3100487</v>
      </c>
      <c r="B1410" s="4" t="s">
        <v>22583</v>
      </c>
      <c r="C1410" s="4" t="s">
        <v>22582</v>
      </c>
      <c r="D1410" s="4" t="s">
        <v>22852</v>
      </c>
      <c r="E1410" s="4" t="s">
        <v>22582</v>
      </c>
      <c r="F1410" s="4" t="s">
        <v>12144</v>
      </c>
      <c r="G1410" s="4" t="s">
        <v>22581</v>
      </c>
      <c r="H1410" s="4" t="s">
        <v>16893</v>
      </c>
      <c r="I1410" s="4" t="s">
        <v>12626</v>
      </c>
      <c r="J1410" s="4" t="s">
        <v>12626</v>
      </c>
      <c r="L1410" s="4" t="s">
        <v>12401</v>
      </c>
      <c r="N1410" s="4" t="s">
        <v>12144</v>
      </c>
      <c r="P1410" s="4" t="s">
        <v>12746</v>
      </c>
      <c r="W1410" s="4" t="s">
        <v>22687</v>
      </c>
      <c r="X1410" s="4" t="s">
        <v>22683</v>
      </c>
      <c r="Y1410" s="32" t="s">
        <v>17069</v>
      </c>
      <c r="Z1410" s="13" t="s">
        <v>20187</v>
      </c>
      <c r="AA1410" s="4">
        <v>222</v>
      </c>
      <c r="AB1410" s="4">
        <v>44</v>
      </c>
      <c r="AC1410" s="9">
        <v>5.5</v>
      </c>
      <c r="AD1410" s="4">
        <v>2</v>
      </c>
      <c r="AE1410" s="4">
        <v>2</v>
      </c>
      <c r="AG1410" s="4">
        <v>5</v>
      </c>
      <c r="AH1410" s="4">
        <v>5</v>
      </c>
      <c r="AI1410" s="4">
        <v>4</v>
      </c>
      <c r="AJ1410" s="4">
        <v>6</v>
      </c>
      <c r="AK1410" s="4">
        <v>3</v>
      </c>
      <c r="AL1410" s="4">
        <v>1</v>
      </c>
      <c r="AM1410" s="4">
        <v>3</v>
      </c>
      <c r="AO1410" s="4">
        <v>1</v>
      </c>
      <c r="AP1410" s="4">
        <f t="shared" si="43"/>
        <v>32</v>
      </c>
      <c r="AQ1410" s="4">
        <v>2783</v>
      </c>
      <c r="AR1410" s="4">
        <v>1762</v>
      </c>
      <c r="AT1410" s="4">
        <f t="shared" si="44"/>
        <v>4545</v>
      </c>
      <c r="AU1410" s="4">
        <v>179</v>
      </c>
      <c r="AV1410" s="4">
        <v>7181</v>
      </c>
      <c r="AW1410" s="4" t="s">
        <v>13626</v>
      </c>
      <c r="AX1410" s="4">
        <v>4</v>
      </c>
      <c r="AY1410" s="4">
        <v>576</v>
      </c>
      <c r="AZ1410" s="4" t="s">
        <v>13226</v>
      </c>
      <c r="BM1410" s="12"/>
      <c r="BP1410" s="4" t="s">
        <v>17279</v>
      </c>
      <c r="BQ1410" s="4" t="s">
        <v>12498</v>
      </c>
      <c r="BR1410" s="4" t="s">
        <v>35752</v>
      </c>
    </row>
    <row r="1411" spans="1:71">
      <c r="A1411" s="4">
        <v>3100488</v>
      </c>
      <c r="B1411" s="4" t="s">
        <v>22682</v>
      </c>
      <c r="C1411" s="4" t="s">
        <v>22678</v>
      </c>
      <c r="E1411" s="4" t="s">
        <v>22750</v>
      </c>
      <c r="F1411" s="4" t="s">
        <v>12746</v>
      </c>
      <c r="G1411" s="4" t="s">
        <v>22749</v>
      </c>
      <c r="H1411" s="4" t="s">
        <v>16893</v>
      </c>
      <c r="I1411" s="4" t="s">
        <v>11755</v>
      </c>
      <c r="J1411" s="4" t="s">
        <v>11755</v>
      </c>
      <c r="L1411" s="4" t="s">
        <v>12547</v>
      </c>
      <c r="N1411" s="4" t="s">
        <v>12144</v>
      </c>
      <c r="P1411" s="4" t="s">
        <v>12746</v>
      </c>
      <c r="W1411" s="4" t="s">
        <v>22748</v>
      </c>
      <c r="X1411" s="4" t="s">
        <v>22628</v>
      </c>
      <c r="Y1411" s="32" t="s">
        <v>17069</v>
      </c>
      <c r="Z1411" s="13" t="s">
        <v>20187</v>
      </c>
      <c r="AA1411" s="4">
        <v>105</v>
      </c>
      <c r="AB1411" s="4">
        <v>45</v>
      </c>
      <c r="AC1411" s="9">
        <v>5.5</v>
      </c>
      <c r="AD1411" s="4">
        <v>3</v>
      </c>
      <c r="AE1411" s="4">
        <v>3</v>
      </c>
      <c r="AF1411" s="4">
        <v>3</v>
      </c>
      <c r="AG1411" s="4">
        <v>3</v>
      </c>
      <c r="AH1411" s="4">
        <v>3</v>
      </c>
      <c r="AI1411" s="4">
        <v>3</v>
      </c>
      <c r="AJ1411" s="4">
        <v>2</v>
      </c>
      <c r="AK1411" s="4">
        <v>2</v>
      </c>
      <c r="AL1411" s="4">
        <v>2</v>
      </c>
      <c r="AM1411" s="4">
        <v>2</v>
      </c>
      <c r="AN1411" s="4">
        <v>1</v>
      </c>
      <c r="AO1411" s="4">
        <v>1</v>
      </c>
      <c r="AP1411" s="4">
        <f t="shared" si="43"/>
        <v>28</v>
      </c>
      <c r="AQ1411" s="4">
        <v>3338</v>
      </c>
      <c r="AR1411" s="4">
        <v>2920</v>
      </c>
      <c r="AT1411" s="4">
        <f t="shared" si="44"/>
        <v>6258</v>
      </c>
      <c r="AU1411" s="4">
        <v>1000</v>
      </c>
      <c r="AV1411" s="4">
        <v>7155</v>
      </c>
      <c r="AW1411" s="4" t="s">
        <v>18051</v>
      </c>
      <c r="AX1411" s="4">
        <v>193</v>
      </c>
      <c r="AY1411" s="4">
        <v>1549</v>
      </c>
      <c r="AZ1411" s="4" t="s">
        <v>12731</v>
      </c>
      <c r="BA1411" s="4">
        <v>2</v>
      </c>
      <c r="BB1411" s="4">
        <v>150</v>
      </c>
      <c r="BC1411" s="4" t="s">
        <v>13226</v>
      </c>
      <c r="BD1411" s="4">
        <v>1</v>
      </c>
      <c r="BE1411" s="4">
        <v>7</v>
      </c>
      <c r="BF1411" s="4" t="s">
        <v>13283</v>
      </c>
      <c r="BG1411" s="4">
        <v>10</v>
      </c>
      <c r="BH1411" s="4">
        <v>145</v>
      </c>
      <c r="BI1411" s="4" t="s">
        <v>14537</v>
      </c>
      <c r="BM1411" s="12"/>
      <c r="BP1411" s="4" t="s">
        <v>17279</v>
      </c>
      <c r="BQ1411" s="4" t="s">
        <v>12498</v>
      </c>
      <c r="BR1411" s="4" t="s">
        <v>35753</v>
      </c>
      <c r="BS1411" s="4" t="s">
        <v>35754</v>
      </c>
    </row>
    <row r="1412" spans="1:71">
      <c r="A1412" s="4">
        <v>3100489</v>
      </c>
      <c r="B1412" s="4" t="s">
        <v>22627</v>
      </c>
      <c r="C1412" s="4" t="s">
        <v>22747</v>
      </c>
      <c r="D1412" s="59" t="s">
        <v>58</v>
      </c>
      <c r="E1412" s="4" t="s">
        <v>22747</v>
      </c>
      <c r="F1412" s="4" t="s">
        <v>12746</v>
      </c>
      <c r="G1412" s="4" t="s">
        <v>22746</v>
      </c>
      <c r="H1412" s="4" t="s">
        <v>16893</v>
      </c>
      <c r="I1412" s="4" t="s">
        <v>22746</v>
      </c>
      <c r="J1412" s="59" t="s">
        <v>311</v>
      </c>
      <c r="K1412" s="59"/>
      <c r="L1412" s="4" t="s">
        <v>12547</v>
      </c>
      <c r="N1412" s="4" t="s">
        <v>12144</v>
      </c>
      <c r="P1412" s="4" t="s">
        <v>12746</v>
      </c>
      <c r="W1412" s="4" t="s">
        <v>12502</v>
      </c>
      <c r="X1412" s="4" t="s">
        <v>12503</v>
      </c>
      <c r="Y1412" s="32" t="s">
        <v>17069</v>
      </c>
      <c r="Z1412" s="13" t="s">
        <v>20187</v>
      </c>
      <c r="AA1412" s="4">
        <v>250</v>
      </c>
      <c r="AB1412" s="4">
        <v>48</v>
      </c>
      <c r="AC1412" s="9">
        <v>6</v>
      </c>
      <c r="AD1412" s="4">
        <v>1</v>
      </c>
      <c r="AE1412" s="4">
        <v>1</v>
      </c>
      <c r="AF1412" s="4">
        <v>1</v>
      </c>
      <c r="AG1412" s="4">
        <v>2</v>
      </c>
      <c r="AH1412" s="4">
        <v>2</v>
      </c>
      <c r="AI1412" s="4">
        <v>2</v>
      </c>
      <c r="AJ1412" s="4">
        <v>2</v>
      </c>
      <c r="AK1412" s="4">
        <v>2</v>
      </c>
      <c r="AL1412" s="4">
        <v>2</v>
      </c>
      <c r="AM1412" s="4">
        <v>2</v>
      </c>
      <c r="AN1412" s="4">
        <v>2</v>
      </c>
      <c r="AO1412" s="4">
        <v>1</v>
      </c>
      <c r="AP1412" s="4">
        <f t="shared" si="43"/>
        <v>20</v>
      </c>
      <c r="AQ1412" s="4">
        <v>1848</v>
      </c>
      <c r="AR1412" s="4">
        <v>1540</v>
      </c>
      <c r="AT1412" s="4">
        <f t="shared" si="44"/>
        <v>3388</v>
      </c>
      <c r="AU1412" s="4">
        <v>600</v>
      </c>
      <c r="AV1412" s="4">
        <v>5140</v>
      </c>
      <c r="AW1412" s="4" t="s">
        <v>12005</v>
      </c>
      <c r="BM1412" s="12"/>
      <c r="BP1412" s="4" t="s">
        <v>17279</v>
      </c>
      <c r="BQ1412" s="4" t="s">
        <v>12498</v>
      </c>
    </row>
    <row r="1413" spans="1:71">
      <c r="A1413" s="4">
        <v>3100490</v>
      </c>
      <c r="B1413" s="4" t="s">
        <v>22745</v>
      </c>
      <c r="C1413" s="4" t="s">
        <v>22837</v>
      </c>
      <c r="E1413" s="4" t="s">
        <v>22837</v>
      </c>
      <c r="F1413" s="4" t="s">
        <v>12746</v>
      </c>
      <c r="G1413" s="26" t="s">
        <v>22836</v>
      </c>
      <c r="H1413" s="4" t="s">
        <v>16893</v>
      </c>
      <c r="I1413" s="4" t="s">
        <v>22623</v>
      </c>
      <c r="J1413" s="4" t="s">
        <v>22623</v>
      </c>
      <c r="L1413" s="4" t="s">
        <v>12547</v>
      </c>
      <c r="N1413" s="4" t="s">
        <v>12144</v>
      </c>
      <c r="P1413" s="4" t="s">
        <v>12746</v>
      </c>
      <c r="W1413" s="4" t="s">
        <v>22659</v>
      </c>
      <c r="X1413" s="4" t="s">
        <v>15305</v>
      </c>
      <c r="Y1413" s="32" t="s">
        <v>17069</v>
      </c>
      <c r="Z1413" s="13" t="s">
        <v>20187</v>
      </c>
      <c r="AA1413" s="4">
        <v>280</v>
      </c>
      <c r="AB1413" s="4">
        <v>48</v>
      </c>
      <c r="AC1413" s="9">
        <v>5.5</v>
      </c>
      <c r="AD1413" s="4">
        <v>1</v>
      </c>
      <c r="AE1413" s="4">
        <v>1</v>
      </c>
      <c r="AF1413" s="4">
        <v>1</v>
      </c>
      <c r="AG1413" s="4">
        <v>2</v>
      </c>
      <c r="AH1413" s="4">
        <v>2</v>
      </c>
      <c r="AI1413" s="4">
        <v>1</v>
      </c>
      <c r="AJ1413" s="4">
        <v>1</v>
      </c>
      <c r="AK1413" s="4">
        <v>1</v>
      </c>
      <c r="AL1413" s="4">
        <v>1</v>
      </c>
      <c r="AM1413" s="4">
        <v>1</v>
      </c>
      <c r="AN1413" s="4">
        <v>1</v>
      </c>
      <c r="AO1413" s="4">
        <v>1</v>
      </c>
      <c r="AP1413" s="4">
        <f t="shared" si="43"/>
        <v>14</v>
      </c>
      <c r="AQ1413" s="4">
        <v>1400</v>
      </c>
      <c r="AR1413" s="4">
        <v>2627</v>
      </c>
      <c r="AT1413" s="4">
        <f t="shared" si="44"/>
        <v>4027</v>
      </c>
      <c r="AU1413" s="4">
        <v>742</v>
      </c>
      <c r="AV1413" s="4">
        <v>5193</v>
      </c>
      <c r="AW1413" s="4" t="s">
        <v>12005</v>
      </c>
      <c r="AX1413" s="4">
        <v>242</v>
      </c>
      <c r="AY1413" s="4">
        <v>1936</v>
      </c>
      <c r="AZ1413" s="4" t="s">
        <v>12731</v>
      </c>
      <c r="BM1413" s="12"/>
      <c r="BP1413" s="4" t="s">
        <v>17279</v>
      </c>
      <c r="BQ1413" s="4" t="s">
        <v>12498</v>
      </c>
    </row>
    <row r="1414" spans="1:71">
      <c r="A1414" s="4">
        <v>3100491</v>
      </c>
      <c r="B1414" s="4" t="s">
        <v>22658</v>
      </c>
      <c r="C1414" s="4" t="s">
        <v>22657</v>
      </c>
      <c r="D1414" s="4" t="s">
        <v>22650</v>
      </c>
      <c r="E1414" s="4" t="s">
        <v>22758</v>
      </c>
      <c r="F1414" s="4" t="s">
        <v>12144</v>
      </c>
      <c r="G1414" s="4" t="s">
        <v>22652</v>
      </c>
      <c r="H1414" s="4" t="s">
        <v>16893</v>
      </c>
      <c r="I1414" s="4" t="s">
        <v>22651</v>
      </c>
      <c r="J1414" s="4" t="s">
        <v>22651</v>
      </c>
      <c r="L1414" s="4" t="s">
        <v>11931</v>
      </c>
      <c r="N1414" s="4" t="s">
        <v>12144</v>
      </c>
      <c r="P1414" s="4" t="s">
        <v>12746</v>
      </c>
      <c r="W1414" s="4" t="s">
        <v>22649</v>
      </c>
      <c r="X1414" s="4" t="s">
        <v>22648</v>
      </c>
      <c r="Y1414" s="32" t="s">
        <v>17069</v>
      </c>
      <c r="Z1414" s="13" t="s">
        <v>20187</v>
      </c>
      <c r="AA1414" s="4">
        <v>299</v>
      </c>
      <c r="AB1414" s="4">
        <v>50</v>
      </c>
      <c r="AC1414" s="9">
        <v>5.5</v>
      </c>
      <c r="AD1414" s="4">
        <v>23</v>
      </c>
      <c r="AE1414" s="4">
        <v>22</v>
      </c>
      <c r="AF1414" s="4">
        <v>22</v>
      </c>
      <c r="AG1414" s="4">
        <v>22</v>
      </c>
      <c r="AH1414" s="4">
        <v>29</v>
      </c>
      <c r="AI1414" s="4">
        <v>31</v>
      </c>
      <c r="AJ1414" s="4">
        <v>33</v>
      </c>
      <c r="AK1414" s="4">
        <v>35</v>
      </c>
      <c r="AL1414" s="4">
        <v>32</v>
      </c>
      <c r="AM1414" s="4">
        <v>24</v>
      </c>
      <c r="AN1414" s="4">
        <v>24</v>
      </c>
      <c r="AO1414" s="4">
        <v>29</v>
      </c>
      <c r="AP1414" s="4">
        <f t="shared" ref="AP1414:AP1436" si="45">SUM(AD1414:AO1414)</f>
        <v>326</v>
      </c>
      <c r="AQ1414" s="4">
        <v>36994</v>
      </c>
      <c r="AR1414" s="4">
        <v>22936</v>
      </c>
      <c r="AT1414" s="4">
        <f t="shared" si="44"/>
        <v>59930</v>
      </c>
      <c r="AU1414" s="4">
        <v>1274</v>
      </c>
      <c r="AV1414" s="4">
        <v>71618</v>
      </c>
      <c r="AW1414" s="4" t="s">
        <v>13626</v>
      </c>
      <c r="AX1414" s="4">
        <v>564</v>
      </c>
      <c r="AY1414" s="4">
        <v>6685</v>
      </c>
      <c r="AZ1414" s="4" t="s">
        <v>13239</v>
      </c>
      <c r="BM1414" s="12"/>
      <c r="BN1414" s="12" t="s">
        <v>22743</v>
      </c>
      <c r="BP1414" s="4" t="s">
        <v>17279</v>
      </c>
      <c r="BQ1414" s="4" t="s">
        <v>12498</v>
      </c>
      <c r="BR1414" s="4" t="s">
        <v>35833</v>
      </c>
    </row>
    <row r="1415" spans="1:71">
      <c r="A1415" s="4">
        <v>3100420</v>
      </c>
      <c r="B1415" s="4" t="s">
        <v>23223</v>
      </c>
      <c r="C1415" s="4" t="s">
        <v>23128</v>
      </c>
      <c r="E1415" s="4" t="s">
        <v>23127</v>
      </c>
      <c r="F1415" s="4" t="s">
        <v>12144</v>
      </c>
      <c r="G1415" s="4" t="s">
        <v>23126</v>
      </c>
      <c r="H1415" s="4" t="s">
        <v>16894</v>
      </c>
      <c r="I1415" s="59" t="s">
        <v>430</v>
      </c>
      <c r="J1415" s="59" t="s">
        <v>430</v>
      </c>
      <c r="K1415" s="59"/>
      <c r="L1415" s="4" t="s">
        <v>12540</v>
      </c>
      <c r="M1415" s="97" t="s">
        <v>431</v>
      </c>
      <c r="N1415" s="4" t="s">
        <v>12746</v>
      </c>
      <c r="O1415" s="4" t="s">
        <v>35714</v>
      </c>
      <c r="P1415" s="4" t="s">
        <v>12746</v>
      </c>
      <c r="V1415" s="50" t="s">
        <v>23044</v>
      </c>
      <c r="W1415" s="4" t="s">
        <v>23131</v>
      </c>
      <c r="X1415" s="4" t="s">
        <v>12602</v>
      </c>
      <c r="Y1415" s="4" t="s">
        <v>17069</v>
      </c>
      <c r="Z1415" s="13" t="s">
        <v>13771</v>
      </c>
      <c r="AA1415" s="4">
        <v>307</v>
      </c>
      <c r="AB1415" s="4">
        <v>44</v>
      </c>
      <c r="AC1415" s="9">
        <v>5.5</v>
      </c>
      <c r="AD1415" s="4">
        <v>7</v>
      </c>
      <c r="AE1415" s="4">
        <v>7</v>
      </c>
      <c r="AF1415" s="4">
        <v>8</v>
      </c>
      <c r="AG1415" s="4">
        <v>9</v>
      </c>
      <c r="AH1415" s="4">
        <v>8</v>
      </c>
      <c r="AI1415" s="4">
        <v>7</v>
      </c>
      <c r="AJ1415" s="4">
        <v>7</v>
      </c>
      <c r="AK1415" s="4">
        <v>7</v>
      </c>
      <c r="AL1415" s="4">
        <v>8</v>
      </c>
      <c r="AM1415" s="4">
        <v>8</v>
      </c>
      <c r="AN1415" s="4">
        <v>8</v>
      </c>
      <c r="AO1415" s="4">
        <v>7</v>
      </c>
      <c r="AP1415" s="4">
        <f t="shared" si="45"/>
        <v>91</v>
      </c>
      <c r="AQ1415" s="4">
        <v>9528</v>
      </c>
      <c r="AR1415" s="4">
        <v>9675</v>
      </c>
      <c r="AT1415" s="4">
        <f t="shared" si="44"/>
        <v>19203</v>
      </c>
      <c r="AU1415" s="4">
        <v>4908</v>
      </c>
      <c r="AV1415" s="4">
        <v>34359</v>
      </c>
      <c r="AW1415" s="4" t="s">
        <v>7752</v>
      </c>
      <c r="BM1415" s="12"/>
      <c r="BP1415" s="4" t="s">
        <v>17279</v>
      </c>
      <c r="BQ1415" s="4" t="s">
        <v>12498</v>
      </c>
    </row>
    <row r="1416" spans="1:71">
      <c r="A1416" s="4">
        <v>3100492</v>
      </c>
      <c r="B1416" s="4" t="s">
        <v>22744</v>
      </c>
      <c r="C1416" s="4" t="s">
        <v>22637</v>
      </c>
      <c r="D1416" s="4" t="s">
        <v>22753</v>
      </c>
      <c r="E1416" s="4" t="s">
        <v>22636</v>
      </c>
      <c r="F1416" s="4" t="s">
        <v>12746</v>
      </c>
      <c r="G1416" s="4" t="s">
        <v>22754</v>
      </c>
      <c r="H1416" s="4" t="s">
        <v>16766</v>
      </c>
      <c r="I1416" s="4" t="s">
        <v>12665</v>
      </c>
      <c r="J1416" s="4" t="s">
        <v>12665</v>
      </c>
      <c r="L1416" s="4" t="s">
        <v>11907</v>
      </c>
      <c r="M1416" s="4" t="s">
        <v>22752</v>
      </c>
      <c r="N1416" s="4" t="s">
        <v>12144</v>
      </c>
      <c r="P1416" s="4" t="s">
        <v>12746</v>
      </c>
      <c r="W1416" s="4" t="s">
        <v>22632</v>
      </c>
      <c r="X1416" s="4" t="s">
        <v>22622</v>
      </c>
      <c r="Y1416" s="32" t="s">
        <v>17069</v>
      </c>
      <c r="Z1416" s="13" t="s">
        <v>20187</v>
      </c>
      <c r="AA1416" s="4">
        <v>200</v>
      </c>
      <c r="AB1416" s="4">
        <v>27</v>
      </c>
      <c r="AC1416" s="9">
        <v>3</v>
      </c>
      <c r="AD1416" s="4">
        <v>1</v>
      </c>
      <c r="AE1416" s="4">
        <v>1</v>
      </c>
      <c r="AF1416" s="4">
        <v>1</v>
      </c>
      <c r="AG1416" s="4">
        <v>1</v>
      </c>
      <c r="AH1416" s="4">
        <v>1</v>
      </c>
      <c r="AI1416" s="4">
        <v>1</v>
      </c>
      <c r="AJ1416" s="4">
        <v>1</v>
      </c>
      <c r="AK1416" s="4">
        <v>1</v>
      </c>
      <c r="AL1416" s="4">
        <v>1</v>
      </c>
      <c r="AM1416" s="4">
        <v>1</v>
      </c>
      <c r="AN1416" s="4">
        <v>1</v>
      </c>
      <c r="AO1416" s="4">
        <v>1</v>
      </c>
      <c r="AP1416" s="4">
        <f t="shared" si="45"/>
        <v>12</v>
      </c>
      <c r="AQ1416" s="4">
        <v>784</v>
      </c>
      <c r="AR1416" s="4">
        <v>590</v>
      </c>
      <c r="AT1416" s="4">
        <f t="shared" si="44"/>
        <v>1374</v>
      </c>
      <c r="AU1416" s="4">
        <v>2</v>
      </c>
      <c r="AV1416" s="4">
        <v>210</v>
      </c>
      <c r="AW1416" s="4" t="s">
        <v>12906</v>
      </c>
      <c r="AX1416" s="4">
        <v>7</v>
      </c>
      <c r="AY1416" s="4">
        <v>436</v>
      </c>
      <c r="AZ1416" s="4" t="s">
        <v>13226</v>
      </c>
      <c r="BA1416" s="4">
        <v>202</v>
      </c>
      <c r="BB1416" s="4">
        <v>8606</v>
      </c>
      <c r="BC1416" s="4" t="s">
        <v>12448</v>
      </c>
      <c r="BM1416" s="12"/>
      <c r="BP1416" s="4" t="s">
        <v>17279</v>
      </c>
      <c r="BQ1416" s="4" t="s">
        <v>12498</v>
      </c>
      <c r="BR1416" s="4" t="s">
        <v>35715</v>
      </c>
    </row>
    <row r="1417" spans="1:71">
      <c r="A1417" s="4">
        <v>3100493</v>
      </c>
      <c r="B1417" s="4" t="s">
        <v>22621</v>
      </c>
      <c r="C1417" s="4" t="s">
        <v>22620</v>
      </c>
      <c r="D1417" s="4" t="s">
        <v>22835</v>
      </c>
      <c r="E1417" s="4" t="s">
        <v>13904</v>
      </c>
      <c r="F1417" s="4" t="s">
        <v>12746</v>
      </c>
      <c r="G1417" s="4" t="s">
        <v>22724</v>
      </c>
      <c r="H1417" s="4" t="s">
        <v>16766</v>
      </c>
      <c r="I1417" s="4" t="s">
        <v>12665</v>
      </c>
      <c r="J1417" s="4" t="s">
        <v>12665</v>
      </c>
      <c r="L1417" s="4" t="s">
        <v>11907</v>
      </c>
      <c r="N1417" s="4" t="s">
        <v>12144</v>
      </c>
      <c r="P1417" s="4" t="s">
        <v>12746</v>
      </c>
      <c r="W1417" s="4" t="s">
        <v>12964</v>
      </c>
      <c r="X1417" s="4" t="s">
        <v>20437</v>
      </c>
      <c r="Y1417" s="32" t="s">
        <v>17069</v>
      </c>
      <c r="Z1417" s="13" t="s">
        <v>17742</v>
      </c>
      <c r="AA1417" s="4">
        <v>300</v>
      </c>
      <c r="AB1417" s="4">
        <v>44</v>
      </c>
      <c r="AC1417" s="9">
        <v>5.5</v>
      </c>
      <c r="AD1417" s="4">
        <v>1</v>
      </c>
      <c r="AE1417" s="4">
        <v>2</v>
      </c>
      <c r="AF1417" s="4">
        <v>3</v>
      </c>
      <c r="AG1417" s="4">
        <v>3</v>
      </c>
      <c r="AH1417" s="4">
        <v>4</v>
      </c>
      <c r="AI1417" s="4">
        <v>4</v>
      </c>
      <c r="AJ1417" s="4">
        <v>4</v>
      </c>
      <c r="AK1417" s="4">
        <v>2</v>
      </c>
      <c r="AL1417" s="4">
        <v>4</v>
      </c>
      <c r="AM1417" s="4">
        <v>4</v>
      </c>
      <c r="AN1417" s="4">
        <v>4</v>
      </c>
      <c r="AO1417" s="4">
        <v>3</v>
      </c>
      <c r="AP1417" s="4">
        <f t="shared" si="45"/>
        <v>38</v>
      </c>
      <c r="AQ1417" s="4">
        <v>3314</v>
      </c>
      <c r="AR1417" s="4">
        <v>4989</v>
      </c>
      <c r="AT1417" s="4">
        <f t="shared" si="44"/>
        <v>8303</v>
      </c>
      <c r="AU1417" s="4">
        <v>676</v>
      </c>
      <c r="AV1417" s="4">
        <v>4725</v>
      </c>
      <c r="AW1417" s="4" t="s">
        <v>7752</v>
      </c>
      <c r="AX1417" s="4">
        <v>40</v>
      </c>
      <c r="AY1417" s="4">
        <v>300</v>
      </c>
      <c r="AZ1417" s="4" t="s">
        <v>12539</v>
      </c>
      <c r="BA1417" s="4">
        <v>15</v>
      </c>
      <c r="BB1417" s="4">
        <v>450</v>
      </c>
      <c r="BC1417" s="4" t="s">
        <v>13087</v>
      </c>
      <c r="BD1417" s="4">
        <v>50</v>
      </c>
      <c r="BE1417" s="4">
        <v>2000</v>
      </c>
      <c r="BF1417" s="4" t="s">
        <v>14537</v>
      </c>
      <c r="BK1417" s="4">
        <v>4404</v>
      </c>
      <c r="BM1417" s="12"/>
      <c r="BP1417" s="4" t="s">
        <v>17336</v>
      </c>
      <c r="BQ1417" s="4" t="s">
        <v>12498</v>
      </c>
      <c r="BS1417" s="4" t="s">
        <v>35716</v>
      </c>
    </row>
    <row r="1418" spans="1:71">
      <c r="A1418" s="4">
        <v>3100494</v>
      </c>
      <c r="B1418" s="4" t="s">
        <v>22834</v>
      </c>
      <c r="C1418" s="4" t="s">
        <v>3316</v>
      </c>
      <c r="E1418" s="4" t="s">
        <v>3316</v>
      </c>
      <c r="F1418" s="4" t="s">
        <v>12144</v>
      </c>
      <c r="G1418" s="4" t="s">
        <v>20958</v>
      </c>
      <c r="H1418" s="4" t="s">
        <v>16766</v>
      </c>
      <c r="I1418" s="4" t="s">
        <v>12665</v>
      </c>
      <c r="J1418" s="4" t="s">
        <v>12665</v>
      </c>
      <c r="L1418" s="4" t="s">
        <v>11907</v>
      </c>
      <c r="M1418" s="4" t="s">
        <v>22720</v>
      </c>
      <c r="N1418" s="4" t="s">
        <v>12144</v>
      </c>
      <c r="P1418" s="4" t="s">
        <v>12746</v>
      </c>
      <c r="W1418" s="4" t="s">
        <v>22719</v>
      </c>
      <c r="X1418" s="4" t="s">
        <v>19991</v>
      </c>
      <c r="Y1418" s="32" t="s">
        <v>22617</v>
      </c>
      <c r="Z1418" s="13" t="s">
        <v>22616</v>
      </c>
      <c r="AA1418" s="4">
        <v>68</v>
      </c>
      <c r="AB1418" s="4">
        <v>60</v>
      </c>
      <c r="AC1418" s="9">
        <v>6</v>
      </c>
      <c r="AG1418" s="4">
        <v>15</v>
      </c>
      <c r="AH1418" s="4">
        <v>17</v>
      </c>
      <c r="AI1418" s="4">
        <v>11</v>
      </c>
      <c r="AP1418" s="4">
        <f t="shared" si="45"/>
        <v>43</v>
      </c>
      <c r="AQ1418" s="4">
        <v>5436</v>
      </c>
      <c r="AR1418" s="4">
        <v>7795</v>
      </c>
      <c r="AT1418" s="4">
        <f t="shared" si="44"/>
        <v>13231</v>
      </c>
      <c r="AU1418" s="4">
        <v>2900</v>
      </c>
      <c r="AV1418" s="4">
        <v>34628</v>
      </c>
      <c r="AW1418" s="4" t="s">
        <v>35863</v>
      </c>
      <c r="BM1418" s="12"/>
      <c r="BP1418" s="4" t="s">
        <v>17279</v>
      </c>
      <c r="BQ1418" s="4" t="s">
        <v>12498</v>
      </c>
      <c r="BR1418" s="4" t="s">
        <v>31654</v>
      </c>
      <c r="BS1418" s="4" t="s">
        <v>35645</v>
      </c>
    </row>
    <row r="1419" spans="1:71">
      <c r="A1419" s="4">
        <v>3100495</v>
      </c>
      <c r="B1419" s="4" t="s">
        <v>22615</v>
      </c>
      <c r="C1419" s="4" t="s">
        <v>22711</v>
      </c>
      <c r="D1419" s="59" t="s">
        <v>21</v>
      </c>
      <c r="E1419" s="4" t="s">
        <v>22711</v>
      </c>
      <c r="F1419" s="4" t="s">
        <v>12144</v>
      </c>
      <c r="G1419" s="4" t="s">
        <v>22710</v>
      </c>
      <c r="H1419" s="4" t="s">
        <v>16766</v>
      </c>
      <c r="I1419" s="59"/>
      <c r="J1419" s="59" t="s">
        <v>244</v>
      </c>
      <c r="K1419" s="59"/>
      <c r="L1419" s="4" t="s">
        <v>12711</v>
      </c>
      <c r="N1419" s="4" t="s">
        <v>12746</v>
      </c>
      <c r="O1419" s="4" t="s">
        <v>34925</v>
      </c>
      <c r="P1419" s="4" t="s">
        <v>12746</v>
      </c>
      <c r="R1419" s="4" t="s">
        <v>12746</v>
      </c>
      <c r="W1419" s="4" t="s">
        <v>22613</v>
      </c>
      <c r="X1419" s="4" t="s">
        <v>22701</v>
      </c>
      <c r="Y1419" s="32" t="s">
        <v>17069</v>
      </c>
      <c r="Z1419" s="13" t="s">
        <v>17496</v>
      </c>
      <c r="AA1419" s="4">
        <v>200</v>
      </c>
      <c r="AB1419" s="4">
        <v>60</v>
      </c>
      <c r="AC1419" s="9">
        <v>6</v>
      </c>
      <c r="AF1419" s="4">
        <v>8</v>
      </c>
      <c r="AG1419" s="4">
        <v>8</v>
      </c>
      <c r="AH1419" s="4">
        <v>8</v>
      </c>
      <c r="AI1419" s="4">
        <v>6</v>
      </c>
      <c r="AJ1419" s="4">
        <v>6</v>
      </c>
      <c r="AK1419" s="4">
        <v>5</v>
      </c>
      <c r="AL1419" s="4">
        <v>5</v>
      </c>
      <c r="AO1419" s="4">
        <v>4</v>
      </c>
      <c r="AP1419" s="4">
        <f t="shared" si="45"/>
        <v>50</v>
      </c>
      <c r="AQ1419" s="4">
        <v>3800</v>
      </c>
      <c r="AR1419" s="4">
        <v>2000</v>
      </c>
      <c r="AT1419" s="4">
        <f t="shared" si="44"/>
        <v>5800</v>
      </c>
      <c r="AU1419" s="4">
        <v>710</v>
      </c>
      <c r="AV1419" s="4">
        <v>5000</v>
      </c>
      <c r="AW1419" s="4" t="s">
        <v>7752</v>
      </c>
      <c r="AX1419" s="4">
        <v>667</v>
      </c>
      <c r="AY1419" s="4">
        <v>4672</v>
      </c>
      <c r="AZ1419" s="4" t="s">
        <v>12539</v>
      </c>
      <c r="BM1419" s="12"/>
      <c r="BP1419" s="4" t="s">
        <v>17336</v>
      </c>
      <c r="BQ1419" s="4" t="s">
        <v>12498</v>
      </c>
      <c r="BR1419" s="4" t="s">
        <v>35591</v>
      </c>
      <c r="BS1419" s="4" t="s">
        <v>35718</v>
      </c>
    </row>
    <row r="1420" spans="1:71">
      <c r="A1420" s="4">
        <v>3100496</v>
      </c>
      <c r="B1420" s="4" t="s">
        <v>22731</v>
      </c>
      <c r="C1420" s="4" t="s">
        <v>19293</v>
      </c>
      <c r="D1420" s="4" t="s">
        <v>22685</v>
      </c>
      <c r="E1420" s="4" t="s">
        <v>19293</v>
      </c>
      <c r="F1420" s="4" t="s">
        <v>12144</v>
      </c>
      <c r="G1420" s="4" t="s">
        <v>22685</v>
      </c>
      <c r="H1420" s="4" t="s">
        <v>16766</v>
      </c>
      <c r="I1420" s="4" t="s">
        <v>12368</v>
      </c>
      <c r="J1420" s="4" t="s">
        <v>12368</v>
      </c>
      <c r="L1420" s="4" t="s">
        <v>12711</v>
      </c>
      <c r="M1420" s="4" t="s">
        <v>12637</v>
      </c>
      <c r="N1420" s="4" t="s">
        <v>12144</v>
      </c>
      <c r="P1420" s="4" t="s">
        <v>12746</v>
      </c>
      <c r="R1420" s="4" t="s">
        <v>12746</v>
      </c>
      <c r="T1420" s="4" t="s">
        <v>12746</v>
      </c>
      <c r="V1420" s="50" t="s">
        <v>22730</v>
      </c>
      <c r="W1420" s="4" t="s">
        <v>18863</v>
      </c>
      <c r="X1420" s="4" t="s">
        <v>22603</v>
      </c>
      <c r="Y1420" s="32" t="s">
        <v>17069</v>
      </c>
      <c r="Z1420" s="13" t="s">
        <v>13771</v>
      </c>
      <c r="AA1420" s="4">
        <v>250</v>
      </c>
      <c r="AB1420" s="4">
        <v>52</v>
      </c>
      <c r="AC1420" s="9">
        <v>5.5</v>
      </c>
      <c r="AD1420" s="4">
        <v>2</v>
      </c>
      <c r="AE1420" s="4">
        <v>4</v>
      </c>
      <c r="AF1420" s="4">
        <v>6</v>
      </c>
      <c r="AG1420" s="4">
        <v>6</v>
      </c>
      <c r="AH1420" s="4">
        <v>4</v>
      </c>
      <c r="AI1420" s="4">
        <v>4</v>
      </c>
      <c r="AJ1420" s="4">
        <v>6</v>
      </c>
      <c r="AK1420" s="4">
        <v>5</v>
      </c>
      <c r="AL1420" s="4">
        <v>3</v>
      </c>
      <c r="AM1420" s="4">
        <v>7</v>
      </c>
      <c r="AN1420" s="4">
        <v>7</v>
      </c>
      <c r="AO1420" s="4">
        <v>5</v>
      </c>
      <c r="AP1420" s="4">
        <f t="shared" si="45"/>
        <v>59</v>
      </c>
      <c r="AQ1420" s="4">
        <v>7565</v>
      </c>
      <c r="AR1420" s="4">
        <v>7767</v>
      </c>
      <c r="AT1420" s="4">
        <f t="shared" si="44"/>
        <v>15332</v>
      </c>
      <c r="AU1420" s="4">
        <v>3030</v>
      </c>
      <c r="AV1420" s="4">
        <v>17135</v>
      </c>
      <c r="AW1420" s="4" t="s">
        <v>7752</v>
      </c>
      <c r="BM1420" s="12"/>
      <c r="BP1420" s="4" t="s">
        <v>17336</v>
      </c>
      <c r="BQ1420" s="4" t="s">
        <v>12498</v>
      </c>
      <c r="BR1420" s="4" t="s">
        <v>35719</v>
      </c>
    </row>
    <row r="1421" spans="1:71">
      <c r="A1421" s="4">
        <v>3100497</v>
      </c>
      <c r="B1421" s="4" t="s">
        <v>22602</v>
      </c>
      <c r="C1421" s="4" t="s">
        <v>14990</v>
      </c>
      <c r="E1421" s="4" t="s">
        <v>14990</v>
      </c>
      <c r="F1421" s="4" t="s">
        <v>12144</v>
      </c>
      <c r="G1421" s="4" t="s">
        <v>19949</v>
      </c>
      <c r="H1421" s="4" t="s">
        <v>16766</v>
      </c>
      <c r="I1421" s="4" t="s">
        <v>12368</v>
      </c>
      <c r="J1421" s="4" t="s">
        <v>12368</v>
      </c>
      <c r="L1421" s="4" t="s">
        <v>12711</v>
      </c>
      <c r="N1421" s="4" t="s">
        <v>12144</v>
      </c>
      <c r="P1421" s="4" t="s">
        <v>12746</v>
      </c>
      <c r="R1421" s="4" t="s">
        <v>12746</v>
      </c>
      <c r="W1421" s="4" t="s">
        <v>18651</v>
      </c>
      <c r="X1421" s="4" t="s">
        <v>22383</v>
      </c>
      <c r="Y1421" s="32" t="s">
        <v>11274</v>
      </c>
      <c r="Z1421" s="13" t="s">
        <v>19865</v>
      </c>
      <c r="AA1421" s="4">
        <v>73</v>
      </c>
      <c r="AB1421" s="4">
        <v>54</v>
      </c>
      <c r="AC1421" s="9">
        <v>6</v>
      </c>
      <c r="AD1421" s="4">
        <v>27</v>
      </c>
      <c r="AE1421" s="4">
        <v>21</v>
      </c>
      <c r="AF1421" s="4">
        <v>11</v>
      </c>
      <c r="AP1421" s="4">
        <f t="shared" si="45"/>
        <v>59</v>
      </c>
      <c r="AQ1421" s="4">
        <v>4918</v>
      </c>
      <c r="AR1421" s="4">
        <v>8195</v>
      </c>
      <c r="AT1421" s="4">
        <f t="shared" si="44"/>
        <v>13113</v>
      </c>
      <c r="AU1421" s="4">
        <v>3275</v>
      </c>
      <c r="AV1421" s="4">
        <v>30360</v>
      </c>
      <c r="AW1421" s="4" t="s">
        <v>35863</v>
      </c>
      <c r="BM1421" s="12"/>
      <c r="BP1421" s="4" t="s">
        <v>17336</v>
      </c>
      <c r="BQ1421" s="4" t="s">
        <v>12498</v>
      </c>
      <c r="BR1421" s="4" t="s">
        <v>31934</v>
      </c>
    </row>
    <row r="1422" spans="1:71">
      <c r="A1422" s="4">
        <v>3100498</v>
      </c>
      <c r="B1422" s="4" t="s">
        <v>22684</v>
      </c>
      <c r="C1422" s="4" t="s">
        <v>22681</v>
      </c>
      <c r="E1422" s="4" t="s">
        <v>22680</v>
      </c>
      <c r="F1422" s="4" t="s">
        <v>12746</v>
      </c>
      <c r="G1422" s="4" t="s">
        <v>12506</v>
      </c>
      <c r="H1422" s="4" t="s">
        <v>16766</v>
      </c>
      <c r="J1422" s="59" t="s">
        <v>370</v>
      </c>
      <c r="K1422" s="59"/>
      <c r="L1422" s="4" t="s">
        <v>12711</v>
      </c>
      <c r="N1422" s="4" t="s">
        <v>12746</v>
      </c>
      <c r="O1422" s="59" t="s">
        <v>298</v>
      </c>
      <c r="P1422" s="4" t="s">
        <v>12746</v>
      </c>
      <c r="W1422" s="4" t="s">
        <v>12812</v>
      </c>
      <c r="X1422" s="4" t="s">
        <v>13116</v>
      </c>
      <c r="Y1422" s="32" t="s">
        <v>17069</v>
      </c>
      <c r="Z1422" s="13" t="s">
        <v>13771</v>
      </c>
      <c r="AA1422" s="4">
        <v>81</v>
      </c>
      <c r="AB1422" s="4">
        <v>40</v>
      </c>
      <c r="AC1422" s="9">
        <v>5</v>
      </c>
      <c r="AF1422" s="4">
        <v>4</v>
      </c>
      <c r="AG1422" s="4">
        <v>4</v>
      </c>
      <c r="AH1422" s="4">
        <v>4</v>
      </c>
      <c r="AI1422" s="4">
        <v>4</v>
      </c>
      <c r="AP1422" s="4">
        <f t="shared" si="45"/>
        <v>16</v>
      </c>
      <c r="AQ1422" s="4">
        <v>1284</v>
      </c>
      <c r="AR1422" s="4">
        <v>1538</v>
      </c>
      <c r="AT1422" s="4">
        <f t="shared" si="44"/>
        <v>2822</v>
      </c>
      <c r="AU1422" s="4">
        <v>984</v>
      </c>
      <c r="AV1422" s="4">
        <v>5313</v>
      </c>
      <c r="AW1422" s="4" t="s">
        <v>7752</v>
      </c>
      <c r="BM1422" s="12"/>
      <c r="BP1422" s="4" t="s">
        <v>17279</v>
      </c>
      <c r="BQ1422" s="4" t="s">
        <v>12498</v>
      </c>
      <c r="BR1422" s="4" t="s">
        <v>35720</v>
      </c>
    </row>
    <row r="1423" spans="1:71">
      <c r="A1423" s="4">
        <v>3100499</v>
      </c>
      <c r="B1423" s="4" t="s">
        <v>22679</v>
      </c>
      <c r="C1423" s="4" t="s">
        <v>13603</v>
      </c>
      <c r="D1423" s="4" t="s">
        <v>13946</v>
      </c>
      <c r="E1423" s="4" t="s">
        <v>22601</v>
      </c>
      <c r="F1423" s="4" t="s">
        <v>12144</v>
      </c>
      <c r="G1423" s="4" t="s">
        <v>13946</v>
      </c>
      <c r="H1423" s="4" t="s">
        <v>16766</v>
      </c>
      <c r="I1423" s="4" t="s">
        <v>12767</v>
      </c>
      <c r="J1423" s="4" t="s">
        <v>12767</v>
      </c>
      <c r="L1423" s="4" t="s">
        <v>12864</v>
      </c>
      <c r="M1423" s="4" t="s">
        <v>22600</v>
      </c>
      <c r="N1423" s="4" t="s">
        <v>12144</v>
      </c>
      <c r="P1423" s="4" t="s">
        <v>12746</v>
      </c>
      <c r="W1423" s="4" t="s">
        <v>22599</v>
      </c>
      <c r="X1423" s="4" t="s">
        <v>22598</v>
      </c>
      <c r="Y1423" s="32" t="s">
        <v>17069</v>
      </c>
      <c r="Z1423" s="13" t="s">
        <v>13771</v>
      </c>
      <c r="AA1423" s="4">
        <v>208</v>
      </c>
      <c r="AB1423" s="4">
        <v>48</v>
      </c>
      <c r="AC1423" s="9">
        <v>6</v>
      </c>
      <c r="AD1423" s="4">
        <v>5</v>
      </c>
      <c r="AE1423" s="4">
        <v>5</v>
      </c>
      <c r="AF1423" s="4">
        <v>5</v>
      </c>
      <c r="AG1423" s="4">
        <v>4</v>
      </c>
      <c r="AH1423" s="4">
        <v>4</v>
      </c>
      <c r="AI1423" s="4">
        <v>4</v>
      </c>
      <c r="AJ1423" s="4">
        <v>5</v>
      </c>
      <c r="AK1423" s="4">
        <v>5</v>
      </c>
      <c r="AL1423" s="4">
        <v>2</v>
      </c>
      <c r="AM1423" s="4">
        <v>2</v>
      </c>
      <c r="AN1423" s="4">
        <v>2</v>
      </c>
      <c r="AO1423" s="4">
        <v>2</v>
      </c>
      <c r="AP1423" s="4">
        <f t="shared" si="45"/>
        <v>45</v>
      </c>
      <c r="AQ1423" s="4">
        <v>3612</v>
      </c>
      <c r="AR1423" s="4">
        <v>3950</v>
      </c>
      <c r="AT1423" s="4">
        <f t="shared" si="44"/>
        <v>7562</v>
      </c>
      <c r="AU1423" s="4">
        <v>1833</v>
      </c>
      <c r="AV1423" s="4">
        <v>11914</v>
      </c>
      <c r="AW1423" s="4" t="s">
        <v>12005</v>
      </c>
      <c r="BM1423" s="12"/>
      <c r="BP1423" s="4" t="s">
        <v>17336</v>
      </c>
      <c r="BQ1423" s="4" t="s">
        <v>12498</v>
      </c>
      <c r="BR1423" s="4" t="s">
        <v>35782</v>
      </c>
    </row>
    <row r="1424" spans="1:71">
      <c r="A1424" s="4">
        <v>3100500</v>
      </c>
      <c r="B1424" s="4" t="s">
        <v>22674</v>
      </c>
      <c r="C1424" s="4" t="s">
        <v>14064</v>
      </c>
      <c r="D1424" s="4" t="s">
        <v>14175</v>
      </c>
      <c r="E1424" s="4" t="s">
        <v>14067</v>
      </c>
      <c r="F1424" s="4" t="s">
        <v>12746</v>
      </c>
      <c r="H1424" s="4" t="s">
        <v>16766</v>
      </c>
      <c r="I1424" s="4" t="s">
        <v>12767</v>
      </c>
      <c r="J1424" s="4" t="s">
        <v>12767</v>
      </c>
      <c r="L1424" s="4" t="s">
        <v>12864</v>
      </c>
      <c r="N1424" s="4" t="s">
        <v>12144</v>
      </c>
      <c r="P1424" s="4" t="s">
        <v>12746</v>
      </c>
      <c r="W1424" s="4" t="s">
        <v>6618</v>
      </c>
      <c r="X1424" s="4" t="s">
        <v>22673</v>
      </c>
      <c r="Y1424" s="32" t="s">
        <v>17069</v>
      </c>
      <c r="Z1424" s="13" t="s">
        <v>13771</v>
      </c>
      <c r="AA1424" s="4">
        <v>116</v>
      </c>
      <c r="AB1424" s="4">
        <v>36</v>
      </c>
      <c r="AC1424" s="9">
        <v>4</v>
      </c>
      <c r="AD1424" s="4">
        <v>3</v>
      </c>
      <c r="AE1424" s="4">
        <v>2</v>
      </c>
      <c r="AF1424" s="4">
        <v>4</v>
      </c>
      <c r="AG1424" s="4">
        <v>4</v>
      </c>
      <c r="AH1424" s="4">
        <v>6</v>
      </c>
      <c r="AI1424" s="4">
        <v>6</v>
      </c>
      <c r="AJ1424" s="4">
        <v>5</v>
      </c>
      <c r="AK1424" s="4">
        <v>4</v>
      </c>
      <c r="AL1424" s="4">
        <v>4</v>
      </c>
      <c r="AM1424" s="4">
        <v>7</v>
      </c>
      <c r="AN1424" s="4">
        <v>7</v>
      </c>
      <c r="AO1424" s="4">
        <v>2</v>
      </c>
      <c r="AP1424" s="4">
        <f t="shared" si="45"/>
        <v>54</v>
      </c>
      <c r="AQ1424" s="4">
        <v>3794</v>
      </c>
      <c r="AR1424" s="4">
        <v>4055</v>
      </c>
      <c r="AT1424" s="4">
        <f t="shared" si="44"/>
        <v>7849</v>
      </c>
      <c r="AU1424" s="4">
        <v>2281</v>
      </c>
      <c r="AV1424" s="4">
        <v>10858</v>
      </c>
      <c r="AW1424" s="4" t="s">
        <v>7752</v>
      </c>
      <c r="AX1424" s="4">
        <v>63</v>
      </c>
      <c r="AY1424" s="4">
        <v>364</v>
      </c>
      <c r="AZ1424" s="4" t="s">
        <v>12539</v>
      </c>
      <c r="BM1424" s="12"/>
      <c r="BP1424" s="4" t="s">
        <v>17336</v>
      </c>
      <c r="BQ1424" s="4" t="s">
        <v>12498</v>
      </c>
    </row>
    <row r="1425" spans="1:71">
      <c r="A1425" s="4">
        <v>3100501</v>
      </c>
      <c r="B1425" s="4" t="s">
        <v>22672</v>
      </c>
      <c r="C1425" s="4" t="s">
        <v>13865</v>
      </c>
      <c r="D1425" s="4" t="s">
        <v>13983</v>
      </c>
      <c r="E1425" s="4" t="s">
        <v>13865</v>
      </c>
      <c r="F1425" s="4" t="s">
        <v>12144</v>
      </c>
      <c r="G1425" s="4" t="s">
        <v>22597</v>
      </c>
      <c r="H1425" s="4" t="s">
        <v>16766</v>
      </c>
      <c r="I1425" s="4" t="s">
        <v>11932</v>
      </c>
      <c r="J1425" s="4" t="s">
        <v>11932</v>
      </c>
      <c r="L1425" s="4" t="s">
        <v>11932</v>
      </c>
      <c r="N1425" s="4" t="s">
        <v>12144</v>
      </c>
      <c r="P1425" s="4" t="s">
        <v>12746</v>
      </c>
      <c r="W1425" s="4" t="s">
        <v>22596</v>
      </c>
      <c r="X1425" s="4" t="s">
        <v>22562</v>
      </c>
      <c r="Y1425" s="32" t="s">
        <v>17069</v>
      </c>
      <c r="Z1425" s="13" t="s">
        <v>13771</v>
      </c>
      <c r="AA1425" s="4">
        <v>307</v>
      </c>
      <c r="AB1425" s="4">
        <v>50</v>
      </c>
      <c r="AC1425" s="9">
        <v>5.5</v>
      </c>
      <c r="AD1425" s="4">
        <v>8</v>
      </c>
      <c r="AE1425" s="4">
        <v>7</v>
      </c>
      <c r="AF1425" s="4">
        <v>6</v>
      </c>
      <c r="AG1425" s="4">
        <v>7</v>
      </c>
      <c r="AH1425" s="4">
        <v>7</v>
      </c>
      <c r="AI1425" s="4">
        <v>9</v>
      </c>
      <c r="AJ1425" s="4">
        <v>9</v>
      </c>
      <c r="AK1425" s="4">
        <v>9</v>
      </c>
      <c r="AL1425" s="4">
        <v>8</v>
      </c>
      <c r="AM1425" s="4">
        <v>8</v>
      </c>
      <c r="AN1425" s="4">
        <v>4</v>
      </c>
      <c r="AO1425" s="4">
        <v>5</v>
      </c>
      <c r="AP1425" s="4">
        <f t="shared" si="45"/>
        <v>87</v>
      </c>
      <c r="AQ1425" s="4">
        <v>10781</v>
      </c>
      <c r="AR1425" s="4">
        <v>8290</v>
      </c>
      <c r="AT1425" s="4">
        <f t="shared" si="44"/>
        <v>19071</v>
      </c>
      <c r="AU1425" s="4">
        <v>2008</v>
      </c>
      <c r="AV1425" s="4">
        <v>12232</v>
      </c>
      <c r="AW1425" s="4" t="s">
        <v>7752</v>
      </c>
      <c r="AX1425" s="4">
        <v>479</v>
      </c>
      <c r="AY1425" s="4">
        <v>3195</v>
      </c>
      <c r="AZ1425" s="4" t="s">
        <v>12539</v>
      </c>
      <c r="BA1425" s="4">
        <v>103</v>
      </c>
      <c r="BB1425" s="4">
        <v>1166</v>
      </c>
      <c r="BC1425" s="4" t="s">
        <v>12731</v>
      </c>
      <c r="BD1425" s="4">
        <v>10</v>
      </c>
      <c r="BE1425" s="4">
        <v>780</v>
      </c>
      <c r="BF1425" s="4" t="s">
        <v>13087</v>
      </c>
      <c r="BG1425" s="4">
        <v>422</v>
      </c>
      <c r="BH1425" s="4">
        <v>26100</v>
      </c>
      <c r="BI1425" s="4" t="s">
        <v>12448</v>
      </c>
      <c r="BJ1425" s="4" t="s">
        <v>12144</v>
      </c>
      <c r="BM1425" s="12">
        <v>44085</v>
      </c>
      <c r="BP1425" s="4" t="s">
        <v>17336</v>
      </c>
      <c r="BQ1425" s="4" t="s">
        <v>12498</v>
      </c>
    </row>
    <row r="1426" spans="1:71">
      <c r="A1426" s="4">
        <v>3100421</v>
      </c>
      <c r="B1426" s="4" t="s">
        <v>23120</v>
      </c>
      <c r="C1426" s="4" t="s">
        <v>12744</v>
      </c>
      <c r="D1426" s="59" t="s">
        <v>299</v>
      </c>
      <c r="E1426" s="4" t="s">
        <v>23039</v>
      </c>
      <c r="F1426" s="4" t="s">
        <v>12746</v>
      </c>
      <c r="G1426" s="4" t="s">
        <v>23038</v>
      </c>
      <c r="H1426" s="4" t="s">
        <v>16894</v>
      </c>
      <c r="I1426" s="4" t="s">
        <v>11933</v>
      </c>
      <c r="J1426" s="4" t="s">
        <v>11933</v>
      </c>
      <c r="L1426" s="4" t="s">
        <v>12540</v>
      </c>
      <c r="M1426" s="4" t="s">
        <v>23037</v>
      </c>
      <c r="N1426" s="4" t="s">
        <v>12144</v>
      </c>
      <c r="P1426" s="4" t="s">
        <v>12746</v>
      </c>
      <c r="R1426" s="4" t="s">
        <v>12746</v>
      </c>
      <c r="W1426" s="4" t="s">
        <v>12788</v>
      </c>
      <c r="X1426" s="4" t="s">
        <v>14023</v>
      </c>
      <c r="Y1426" s="4" t="s">
        <v>17069</v>
      </c>
      <c r="Z1426" s="13" t="s">
        <v>13771</v>
      </c>
      <c r="AA1426" s="4">
        <v>162</v>
      </c>
      <c r="AB1426" s="4">
        <v>26</v>
      </c>
      <c r="AC1426" s="9">
        <v>4</v>
      </c>
      <c r="AF1426" s="4">
        <v>2</v>
      </c>
      <c r="AG1426" s="4">
        <v>2</v>
      </c>
      <c r="AH1426" s="4">
        <v>2</v>
      </c>
      <c r="AI1426" s="4">
        <v>2</v>
      </c>
      <c r="AJ1426" s="4">
        <v>2</v>
      </c>
      <c r="AK1426" s="4">
        <v>2</v>
      </c>
      <c r="AL1426" s="4">
        <v>2</v>
      </c>
      <c r="AM1426" s="4">
        <v>2</v>
      </c>
      <c r="AN1426" s="4">
        <v>2</v>
      </c>
      <c r="AO1426" s="4">
        <v>2</v>
      </c>
      <c r="AP1426" s="4">
        <f t="shared" si="45"/>
        <v>20</v>
      </c>
      <c r="AQ1426" s="4">
        <v>1024</v>
      </c>
      <c r="AR1426" s="4">
        <v>3356</v>
      </c>
      <c r="AS1426" s="4">
        <v>487</v>
      </c>
      <c r="AT1426" s="4">
        <f t="shared" si="44"/>
        <v>4867</v>
      </c>
      <c r="AU1426" s="4">
        <v>896</v>
      </c>
      <c r="AV1426" s="4">
        <v>5863</v>
      </c>
      <c r="AW1426" s="4" t="s">
        <v>7752</v>
      </c>
      <c r="BM1426" s="12"/>
      <c r="BP1426" s="4" t="s">
        <v>17279</v>
      </c>
      <c r="BQ1426" s="4" t="s">
        <v>12498</v>
      </c>
    </row>
    <row r="1427" spans="1:71">
      <c r="A1427" s="4">
        <v>3100502</v>
      </c>
      <c r="B1427" s="4" t="s">
        <v>22561</v>
      </c>
      <c r="C1427" s="4" t="s">
        <v>22560</v>
      </c>
      <c r="D1427" s="4" t="s">
        <v>22558</v>
      </c>
      <c r="E1427" s="4" t="s">
        <v>22559</v>
      </c>
      <c r="F1427" s="4" t="s">
        <v>12746</v>
      </c>
      <c r="G1427" s="4" t="s">
        <v>13097</v>
      </c>
      <c r="H1427" s="4" t="s">
        <v>16766</v>
      </c>
      <c r="J1427" s="97" t="s">
        <v>13097</v>
      </c>
      <c r="K1427" s="97"/>
      <c r="L1427" s="4" t="s">
        <v>13097</v>
      </c>
      <c r="N1427" s="4" t="s">
        <v>12144</v>
      </c>
      <c r="P1427" s="4" t="s">
        <v>12746</v>
      </c>
      <c r="V1427" s="50" t="s">
        <v>22557</v>
      </c>
      <c r="W1427" s="4" t="s">
        <v>22557</v>
      </c>
      <c r="X1427" s="4" t="s">
        <v>22556</v>
      </c>
      <c r="AA1427" s="4">
        <v>304</v>
      </c>
      <c r="AB1427" s="4">
        <v>48</v>
      </c>
      <c r="AC1427" s="9">
        <v>6</v>
      </c>
      <c r="AD1427" s="4">
        <v>1</v>
      </c>
      <c r="AE1427" s="4">
        <v>1</v>
      </c>
      <c r="AF1427" s="4">
        <v>1</v>
      </c>
      <c r="AG1427" s="4">
        <v>1</v>
      </c>
      <c r="AH1427" s="4">
        <v>1</v>
      </c>
      <c r="AI1427" s="4">
        <v>1</v>
      </c>
      <c r="AJ1427" s="4">
        <v>1</v>
      </c>
      <c r="AK1427" s="4">
        <v>1</v>
      </c>
      <c r="AL1427" s="4">
        <v>1</v>
      </c>
      <c r="AM1427" s="4">
        <v>1</v>
      </c>
      <c r="AN1427" s="4">
        <v>1</v>
      </c>
      <c r="AO1427" s="4">
        <v>1</v>
      </c>
      <c r="AP1427" s="4">
        <f t="shared" si="45"/>
        <v>12</v>
      </c>
      <c r="AQ1427" s="4">
        <v>1257</v>
      </c>
      <c r="AR1427" s="4">
        <v>1100</v>
      </c>
      <c r="AT1427" s="4">
        <f t="shared" si="44"/>
        <v>2357</v>
      </c>
      <c r="AU1427" s="4">
        <v>250</v>
      </c>
      <c r="AV1427" s="4">
        <v>10000</v>
      </c>
      <c r="AW1427" s="4" t="s">
        <v>12448</v>
      </c>
      <c r="BM1427" s="12"/>
      <c r="BP1427" s="4" t="s">
        <v>17279</v>
      </c>
      <c r="BQ1427" s="4" t="s">
        <v>12498</v>
      </c>
    </row>
    <row r="1428" spans="1:71">
      <c r="A1428" s="4">
        <v>3100503</v>
      </c>
      <c r="B1428" s="4" t="s">
        <v>22555</v>
      </c>
      <c r="C1428" s="4" t="s">
        <v>14093</v>
      </c>
      <c r="D1428" s="4" t="s">
        <v>22708</v>
      </c>
      <c r="E1428" s="4" t="s">
        <v>22709</v>
      </c>
      <c r="F1428" s="4" t="s">
        <v>12746</v>
      </c>
      <c r="H1428" s="4" t="s">
        <v>16766</v>
      </c>
      <c r="I1428" s="4" t="s">
        <v>13097</v>
      </c>
      <c r="J1428" s="4" t="s">
        <v>13097</v>
      </c>
      <c r="L1428" s="4" t="s">
        <v>13097</v>
      </c>
      <c r="N1428" s="4" t="s">
        <v>12144</v>
      </c>
      <c r="P1428" s="4" t="s">
        <v>12746</v>
      </c>
      <c r="W1428" s="4" t="s">
        <v>22794</v>
      </c>
      <c r="X1428" s="4" t="s">
        <v>13116</v>
      </c>
      <c r="Y1428" s="32" t="s">
        <v>17069</v>
      </c>
      <c r="Z1428" s="13" t="s">
        <v>13771</v>
      </c>
      <c r="AA1428" s="4">
        <v>238</v>
      </c>
      <c r="AB1428" s="4">
        <v>50</v>
      </c>
      <c r="AC1428" s="9">
        <v>5.5</v>
      </c>
      <c r="AD1428" s="4">
        <v>4</v>
      </c>
      <c r="AE1428" s="4">
        <v>4</v>
      </c>
      <c r="AF1428" s="4">
        <v>4</v>
      </c>
      <c r="AG1428" s="4">
        <v>4</v>
      </c>
      <c r="AH1428" s="4">
        <v>4</v>
      </c>
      <c r="AI1428" s="4">
        <v>4</v>
      </c>
      <c r="AJ1428" s="4">
        <v>4</v>
      </c>
      <c r="AK1428" s="4">
        <v>4</v>
      </c>
      <c r="AL1428" s="4">
        <v>4</v>
      </c>
      <c r="AM1428" s="4">
        <v>4</v>
      </c>
      <c r="AN1428" s="4">
        <v>4</v>
      </c>
      <c r="AO1428" s="4">
        <v>2</v>
      </c>
      <c r="AP1428" s="4">
        <f t="shared" si="45"/>
        <v>46</v>
      </c>
      <c r="AQ1428" s="4">
        <v>4671</v>
      </c>
      <c r="AR1428" s="4">
        <v>3793</v>
      </c>
      <c r="AT1428" s="4">
        <f t="shared" si="44"/>
        <v>8464</v>
      </c>
      <c r="AU1428" s="4">
        <v>1330</v>
      </c>
      <c r="AV1428" s="4">
        <v>9315</v>
      </c>
      <c r="AW1428" s="4" t="s">
        <v>7752</v>
      </c>
      <c r="AX1428" s="4">
        <v>134</v>
      </c>
      <c r="AY1428" s="4">
        <v>954</v>
      </c>
      <c r="AZ1428" s="4" t="s">
        <v>12539</v>
      </c>
      <c r="BM1428" s="12"/>
      <c r="BP1428" s="4" t="s">
        <v>17279</v>
      </c>
      <c r="BQ1428" s="4" t="s">
        <v>12498</v>
      </c>
      <c r="BR1428" s="4" t="s">
        <v>35783</v>
      </c>
    </row>
    <row r="1429" spans="1:71">
      <c r="A1429" s="4">
        <v>3100504</v>
      </c>
      <c r="B1429" s="4" t="s">
        <v>22689</v>
      </c>
      <c r="C1429" s="4" t="s">
        <v>14354</v>
      </c>
      <c r="D1429" s="4" t="s">
        <v>22793</v>
      </c>
      <c r="E1429" s="4" t="s">
        <v>14354</v>
      </c>
      <c r="F1429" s="4" t="s">
        <v>12746</v>
      </c>
      <c r="H1429" s="4" t="s">
        <v>16766</v>
      </c>
      <c r="I1429" s="4" t="s">
        <v>13097</v>
      </c>
      <c r="J1429" s="4" t="s">
        <v>13097</v>
      </c>
      <c r="L1429" s="4" t="s">
        <v>13097</v>
      </c>
      <c r="N1429" s="4" t="s">
        <v>12746</v>
      </c>
      <c r="P1429" s="4" t="s">
        <v>12746</v>
      </c>
      <c r="W1429" s="4" t="s">
        <v>12788</v>
      </c>
      <c r="X1429" s="4" t="s">
        <v>15305</v>
      </c>
      <c r="Y1429" s="32" t="s">
        <v>18568</v>
      </c>
      <c r="Z1429" s="13" t="s">
        <v>18522</v>
      </c>
      <c r="AA1429" s="4">
        <v>250</v>
      </c>
      <c r="AB1429" s="4">
        <v>48</v>
      </c>
      <c r="AC1429" s="9">
        <v>6</v>
      </c>
      <c r="AD1429" s="4">
        <v>6</v>
      </c>
      <c r="AE1429" s="4">
        <v>6</v>
      </c>
      <c r="AF1429" s="4">
        <v>9</v>
      </c>
      <c r="AG1429" s="4">
        <v>9</v>
      </c>
      <c r="AH1429" s="4">
        <v>9</v>
      </c>
      <c r="AI1429" s="4">
        <v>9</v>
      </c>
      <c r="AJ1429" s="4">
        <v>9</v>
      </c>
      <c r="AK1429" s="4">
        <v>9</v>
      </c>
      <c r="AL1429" s="4">
        <v>9</v>
      </c>
      <c r="AM1429" s="4">
        <v>8</v>
      </c>
      <c r="AN1429" s="4">
        <v>7</v>
      </c>
      <c r="AO1429" s="4">
        <v>6</v>
      </c>
      <c r="AP1429" s="4">
        <f t="shared" si="45"/>
        <v>96</v>
      </c>
      <c r="AQ1429" s="4">
        <v>3838</v>
      </c>
      <c r="AR1429" s="4">
        <v>1800</v>
      </c>
      <c r="AT1429" s="4">
        <f t="shared" si="44"/>
        <v>5638</v>
      </c>
      <c r="AU1429" s="4">
        <v>800</v>
      </c>
      <c r="AV1429" s="4">
        <v>5600</v>
      </c>
      <c r="AW1429" s="4" t="s">
        <v>12005</v>
      </c>
      <c r="BM1429" s="12"/>
      <c r="BP1429" s="4" t="s">
        <v>17279</v>
      </c>
      <c r="BQ1429" s="4" t="s">
        <v>12498</v>
      </c>
    </row>
    <row r="1430" spans="1:71">
      <c r="A1430" s="4">
        <v>3100505</v>
      </c>
      <c r="B1430" s="4" t="s">
        <v>22792</v>
      </c>
      <c r="C1430" s="4" t="s">
        <v>14805</v>
      </c>
      <c r="D1430" s="4" t="s">
        <v>22698</v>
      </c>
      <c r="F1430" s="4" t="s">
        <v>12144</v>
      </c>
      <c r="G1430" s="4" t="s">
        <v>22703</v>
      </c>
      <c r="H1430" s="4" t="s">
        <v>16766</v>
      </c>
      <c r="I1430" s="4" t="s">
        <v>13097</v>
      </c>
      <c r="J1430" s="4" t="s">
        <v>13097</v>
      </c>
      <c r="L1430" s="4" t="s">
        <v>13097</v>
      </c>
      <c r="N1430" s="4" t="s">
        <v>12746</v>
      </c>
      <c r="O1430" s="4" t="s">
        <v>13097</v>
      </c>
      <c r="P1430" s="4" t="s">
        <v>12746</v>
      </c>
      <c r="W1430" s="4" t="s">
        <v>11830</v>
      </c>
      <c r="X1430" s="4" t="s">
        <v>22697</v>
      </c>
      <c r="Y1430" s="32" t="s">
        <v>17069</v>
      </c>
      <c r="Z1430" s="13" t="s">
        <v>13771</v>
      </c>
      <c r="AA1430" s="4">
        <v>240</v>
      </c>
      <c r="AB1430" s="4">
        <v>54</v>
      </c>
      <c r="AC1430" s="9">
        <v>6</v>
      </c>
      <c r="AD1430" s="4">
        <v>6</v>
      </c>
      <c r="AE1430" s="4">
        <v>6</v>
      </c>
      <c r="AF1430" s="4">
        <v>6</v>
      </c>
      <c r="AG1430" s="4">
        <v>6</v>
      </c>
      <c r="AH1430" s="4">
        <v>7</v>
      </c>
      <c r="AI1430" s="4">
        <v>7</v>
      </c>
      <c r="AJ1430" s="4">
        <v>7</v>
      </c>
      <c r="AK1430" s="4">
        <v>7</v>
      </c>
      <c r="AL1430" s="4">
        <v>7</v>
      </c>
      <c r="AM1430" s="4">
        <v>6</v>
      </c>
      <c r="AP1430" s="4">
        <f t="shared" si="45"/>
        <v>65</v>
      </c>
      <c r="AQ1430" s="4">
        <v>9985</v>
      </c>
      <c r="AR1430" s="4">
        <v>13887</v>
      </c>
      <c r="AT1430" s="4">
        <f t="shared" si="44"/>
        <v>23872</v>
      </c>
      <c r="AU1430" s="4">
        <v>2000</v>
      </c>
      <c r="AV1430" s="4">
        <v>21130</v>
      </c>
      <c r="AW1430" s="4" t="s">
        <v>7752</v>
      </c>
      <c r="AX1430" s="4">
        <v>2000</v>
      </c>
      <c r="AY1430" s="4">
        <v>11417</v>
      </c>
      <c r="AZ1430" s="4" t="s">
        <v>12539</v>
      </c>
      <c r="BA1430" s="4">
        <v>1000</v>
      </c>
      <c r="BB1430" s="4">
        <v>7988</v>
      </c>
      <c r="BC1430" s="4" t="s">
        <v>12270</v>
      </c>
      <c r="BD1430" s="4">
        <v>240</v>
      </c>
      <c r="BE1430" s="4">
        <v>7906</v>
      </c>
      <c r="BF1430" s="4" t="s">
        <v>5085</v>
      </c>
      <c r="BM1430" s="12"/>
      <c r="BP1430" s="4" t="s">
        <v>17279</v>
      </c>
      <c r="BQ1430" s="4" t="s">
        <v>12498</v>
      </c>
      <c r="BR1430" s="4" t="s">
        <v>35784</v>
      </c>
    </row>
    <row r="1431" spans="1:71">
      <c r="A1431" s="4">
        <v>3100506</v>
      </c>
      <c r="B1431" s="4" t="s">
        <v>22696</v>
      </c>
      <c r="C1431" s="59" t="s">
        <v>349</v>
      </c>
      <c r="D1431" s="4" t="s">
        <v>22784</v>
      </c>
      <c r="E1431" s="4" t="s">
        <v>22695</v>
      </c>
      <c r="F1431" s="4" t="s">
        <v>12746</v>
      </c>
      <c r="G1431" s="4" t="s">
        <v>22694</v>
      </c>
      <c r="H1431" s="4" t="s">
        <v>16766</v>
      </c>
      <c r="J1431" s="59" t="s">
        <v>371</v>
      </c>
      <c r="K1431" s="59"/>
      <c r="L1431" s="4" t="s">
        <v>13097</v>
      </c>
      <c r="N1431" s="4" t="s">
        <v>12746</v>
      </c>
      <c r="O1431" s="4" t="s">
        <v>13097</v>
      </c>
      <c r="P1431" s="4" t="s">
        <v>12746</v>
      </c>
      <c r="W1431" s="4" t="s">
        <v>12788</v>
      </c>
      <c r="X1431" s="4" t="s">
        <v>2603</v>
      </c>
      <c r="Y1431" s="32" t="s">
        <v>17069</v>
      </c>
      <c r="Z1431" s="13" t="s">
        <v>13771</v>
      </c>
      <c r="AA1431" s="4">
        <v>260</v>
      </c>
      <c r="AB1431" s="4">
        <v>50</v>
      </c>
      <c r="AC1431" s="9">
        <v>5.5</v>
      </c>
      <c r="AD1431" s="4">
        <v>2</v>
      </c>
      <c r="AE1431" s="4">
        <v>2</v>
      </c>
      <c r="AF1431" s="4">
        <v>2</v>
      </c>
      <c r="AG1431" s="4">
        <v>2</v>
      </c>
      <c r="AH1431" s="4">
        <v>2</v>
      </c>
      <c r="AI1431" s="4">
        <v>2</v>
      </c>
      <c r="AJ1431" s="4">
        <v>2</v>
      </c>
      <c r="AK1431" s="4">
        <v>2</v>
      </c>
      <c r="AL1431" s="4">
        <v>2</v>
      </c>
      <c r="AM1431" s="4">
        <v>2</v>
      </c>
      <c r="AN1431" s="4">
        <v>2</v>
      </c>
      <c r="AP1431" s="4">
        <f t="shared" si="45"/>
        <v>22</v>
      </c>
      <c r="AQ1431" s="4">
        <v>2928</v>
      </c>
      <c r="AR1431" s="4">
        <v>4630</v>
      </c>
      <c r="AT1431" s="4">
        <f t="shared" si="44"/>
        <v>7558</v>
      </c>
      <c r="AU1431" s="4">
        <v>1000</v>
      </c>
      <c r="AV1431" s="4">
        <v>8000</v>
      </c>
      <c r="AW1431" s="4" t="s">
        <v>7752</v>
      </c>
      <c r="BM1431" s="12"/>
      <c r="BP1431" s="4" t="s">
        <v>17279</v>
      </c>
      <c r="BQ1431" s="4" t="s">
        <v>12498</v>
      </c>
      <c r="BR1431" s="4" t="s">
        <v>35785</v>
      </c>
      <c r="BS1431" s="4" t="s">
        <v>35786</v>
      </c>
    </row>
    <row r="1432" spans="1:71">
      <c r="A1432" s="4">
        <v>3100507</v>
      </c>
      <c r="B1432" s="4" t="s">
        <v>22783</v>
      </c>
      <c r="C1432" s="4" t="s">
        <v>13097</v>
      </c>
      <c r="D1432" s="4" t="s">
        <v>22688</v>
      </c>
      <c r="E1432" s="4" t="s">
        <v>964</v>
      </c>
      <c r="F1432" s="4" t="s">
        <v>12144</v>
      </c>
      <c r="G1432" s="4" t="s">
        <v>19700</v>
      </c>
      <c r="H1432" s="4" t="s">
        <v>16766</v>
      </c>
      <c r="I1432" s="4" t="s">
        <v>13097</v>
      </c>
      <c r="J1432" s="4" t="s">
        <v>13097</v>
      </c>
      <c r="L1432" s="4" t="s">
        <v>13097</v>
      </c>
      <c r="N1432" s="4" t="s">
        <v>12144</v>
      </c>
      <c r="P1432" s="4" t="s">
        <v>12144</v>
      </c>
      <c r="Q1432" s="4" t="s">
        <v>5725</v>
      </c>
      <c r="W1432" s="4" t="s">
        <v>12498</v>
      </c>
      <c r="X1432" s="4" t="s">
        <v>20028</v>
      </c>
      <c r="Y1432" s="32" t="s">
        <v>17069</v>
      </c>
      <c r="Z1432" s="13" t="s">
        <v>13771</v>
      </c>
      <c r="AA1432" s="4">
        <v>208</v>
      </c>
      <c r="AB1432" s="4">
        <v>60</v>
      </c>
      <c r="AC1432" s="9">
        <v>6</v>
      </c>
      <c r="AD1432" s="4">
        <v>1</v>
      </c>
      <c r="AE1432" s="4">
        <v>2</v>
      </c>
      <c r="AF1432" s="4">
        <v>1</v>
      </c>
      <c r="AG1432" s="4">
        <v>1</v>
      </c>
      <c r="AH1432" s="4">
        <v>1</v>
      </c>
      <c r="AI1432" s="4">
        <v>1</v>
      </c>
      <c r="AJ1432" s="4">
        <v>1</v>
      </c>
      <c r="AK1432" s="4">
        <v>2</v>
      </c>
      <c r="AL1432" s="4">
        <v>3</v>
      </c>
      <c r="AM1432" s="4">
        <v>3</v>
      </c>
      <c r="AN1432" s="4">
        <v>1</v>
      </c>
      <c r="AO1432" s="4">
        <v>1</v>
      </c>
      <c r="AP1432" s="4">
        <f t="shared" si="45"/>
        <v>18</v>
      </c>
      <c r="AQ1432" s="4">
        <v>2075</v>
      </c>
      <c r="AR1432" s="4">
        <v>6179</v>
      </c>
      <c r="AT1432" s="4">
        <f t="shared" si="44"/>
        <v>8254</v>
      </c>
      <c r="AU1432" s="4">
        <v>751</v>
      </c>
      <c r="AV1432" s="4">
        <v>13942</v>
      </c>
      <c r="AW1432" s="4" t="s">
        <v>11153</v>
      </c>
      <c r="BM1432" s="12"/>
      <c r="BP1432" s="4" t="s">
        <v>17336</v>
      </c>
      <c r="BQ1432" s="4" t="s">
        <v>12498</v>
      </c>
      <c r="BR1432" s="4" t="s">
        <v>33845</v>
      </c>
      <c r="BS1432" s="4" t="s">
        <v>35911</v>
      </c>
    </row>
    <row r="1433" spans="1:71">
      <c r="A1433" s="4">
        <v>3100508</v>
      </c>
      <c r="B1433" s="4" t="s">
        <v>22545</v>
      </c>
      <c r="C1433" s="4" t="s">
        <v>22544</v>
      </c>
      <c r="D1433" s="4" t="s">
        <v>22644</v>
      </c>
      <c r="E1433" s="4" t="s">
        <v>16704</v>
      </c>
      <c r="F1433" s="4" t="s">
        <v>12746</v>
      </c>
      <c r="G1433" s="4" t="s">
        <v>22645</v>
      </c>
      <c r="H1433" s="4" t="s">
        <v>16766</v>
      </c>
      <c r="I1433" s="4" t="s">
        <v>11915</v>
      </c>
      <c r="J1433" s="4" t="s">
        <v>11915</v>
      </c>
      <c r="L1433" s="4" t="s">
        <v>11624</v>
      </c>
      <c r="N1433" s="4" t="s">
        <v>12144</v>
      </c>
      <c r="P1433" s="4" t="s">
        <v>12746</v>
      </c>
      <c r="W1433" s="4" t="s">
        <v>18087</v>
      </c>
      <c r="X1433" s="4" t="s">
        <v>14647</v>
      </c>
      <c r="Y1433" s="32" t="s">
        <v>22643</v>
      </c>
      <c r="Z1433" s="13" t="s">
        <v>22642</v>
      </c>
      <c r="AA1433" s="4">
        <v>307</v>
      </c>
      <c r="AB1433" s="4">
        <v>50</v>
      </c>
      <c r="AC1433" s="9">
        <v>5.5</v>
      </c>
      <c r="AD1433" s="4">
        <v>1</v>
      </c>
      <c r="AE1433" s="4">
        <v>1</v>
      </c>
      <c r="AF1433" s="4">
        <v>1</v>
      </c>
      <c r="AG1433" s="4">
        <v>1</v>
      </c>
      <c r="AH1433" s="4">
        <v>1</v>
      </c>
      <c r="AI1433" s="4">
        <v>1</v>
      </c>
      <c r="AJ1433" s="4">
        <v>1</v>
      </c>
      <c r="AK1433" s="4">
        <v>1</v>
      </c>
      <c r="AL1433" s="4">
        <v>1</v>
      </c>
      <c r="AM1433" s="4">
        <v>1</v>
      </c>
      <c r="AN1433" s="4">
        <v>1</v>
      </c>
      <c r="AO1433" s="4">
        <v>1</v>
      </c>
      <c r="AP1433" s="4">
        <f t="shared" si="45"/>
        <v>12</v>
      </c>
      <c r="AQ1433" s="4">
        <v>1890</v>
      </c>
      <c r="AR1433" s="4">
        <v>3214</v>
      </c>
      <c r="AT1433" s="4">
        <f t="shared" si="44"/>
        <v>5104</v>
      </c>
      <c r="AU1433" s="4">
        <v>425</v>
      </c>
      <c r="AV1433" s="4">
        <v>12750</v>
      </c>
      <c r="AW1433" s="4" t="s">
        <v>12448</v>
      </c>
      <c r="BM1433" s="12"/>
      <c r="BP1433" s="4" t="s">
        <v>17279</v>
      </c>
      <c r="BQ1433" s="4" t="s">
        <v>12498</v>
      </c>
    </row>
    <row r="1434" spans="1:71">
      <c r="A1434" s="4">
        <v>3100509</v>
      </c>
      <c r="B1434" s="4" t="s">
        <v>22641</v>
      </c>
      <c r="C1434" s="4" t="s">
        <v>13561</v>
      </c>
      <c r="D1434" s="4" t="s">
        <v>15672</v>
      </c>
      <c r="E1434" s="4" t="s">
        <v>13561</v>
      </c>
      <c r="F1434" s="4" t="s">
        <v>12144</v>
      </c>
      <c r="G1434" s="4" t="s">
        <v>22640</v>
      </c>
      <c r="H1434" s="4" t="s">
        <v>16766</v>
      </c>
      <c r="I1434" s="4" t="s">
        <v>11915</v>
      </c>
      <c r="J1434" s="4" t="s">
        <v>11915</v>
      </c>
      <c r="L1434" s="4" t="s">
        <v>11624</v>
      </c>
      <c r="N1434" s="4" t="s">
        <v>12144</v>
      </c>
      <c r="P1434" s="4" t="s">
        <v>12746</v>
      </c>
      <c r="W1434" s="4" t="s">
        <v>12812</v>
      </c>
      <c r="X1434" s="4" t="s">
        <v>22639</v>
      </c>
      <c r="Y1434" s="32" t="s">
        <v>17069</v>
      </c>
      <c r="Z1434" s="13" t="s">
        <v>20187</v>
      </c>
      <c r="AA1434" s="4">
        <v>120</v>
      </c>
      <c r="AB1434" s="4">
        <v>45</v>
      </c>
      <c r="AC1434" s="9">
        <v>5</v>
      </c>
      <c r="AD1434" s="4">
        <v>3</v>
      </c>
      <c r="AE1434" s="4">
        <v>3</v>
      </c>
      <c r="AF1434" s="4">
        <v>3</v>
      </c>
      <c r="AG1434" s="4">
        <v>3</v>
      </c>
      <c r="AH1434" s="4">
        <v>2</v>
      </c>
      <c r="AI1434" s="4">
        <v>2</v>
      </c>
      <c r="AK1434" s="4">
        <v>2</v>
      </c>
      <c r="AL1434" s="4">
        <v>3</v>
      </c>
      <c r="AP1434" s="4">
        <f t="shared" si="45"/>
        <v>21</v>
      </c>
      <c r="AQ1434" s="4">
        <v>1401</v>
      </c>
      <c r="AR1434" s="4">
        <v>3000</v>
      </c>
      <c r="AT1434" s="4">
        <f>SUM(AQ1434:AS1434)</f>
        <v>4401</v>
      </c>
      <c r="AU1434" s="4">
        <v>1170</v>
      </c>
      <c r="AV1434" s="4">
        <v>8217</v>
      </c>
      <c r="AW1434" s="4" t="s">
        <v>7752</v>
      </c>
      <c r="BM1434" s="12"/>
      <c r="BP1434" s="4" t="s">
        <v>17279</v>
      </c>
      <c r="BQ1434" s="4" t="s">
        <v>12498</v>
      </c>
      <c r="BR1434" s="4" t="s">
        <v>35912</v>
      </c>
    </row>
    <row r="1435" spans="1:71">
      <c r="A1435" s="4">
        <v>3100510</v>
      </c>
      <c r="B1435" s="4" t="s">
        <v>22539</v>
      </c>
      <c r="C1435" s="4" t="s">
        <v>22538</v>
      </c>
      <c r="D1435" s="4" t="s">
        <v>22580</v>
      </c>
      <c r="E1435" s="4" t="s">
        <v>22492</v>
      </c>
      <c r="F1435" s="4" t="s">
        <v>12144</v>
      </c>
      <c r="G1435" s="4" t="s">
        <v>22755</v>
      </c>
      <c r="H1435" s="4" t="s">
        <v>16766</v>
      </c>
      <c r="I1435" s="4" t="s">
        <v>11915</v>
      </c>
      <c r="J1435" s="4" t="s">
        <v>11915</v>
      </c>
      <c r="L1435" s="4" t="s">
        <v>11624</v>
      </c>
      <c r="N1435" s="4" t="s">
        <v>12746</v>
      </c>
      <c r="O1435" s="4" t="s">
        <v>16614</v>
      </c>
      <c r="P1435" s="4" t="s">
        <v>12746</v>
      </c>
      <c r="W1435" s="4" t="s">
        <v>22579</v>
      </c>
      <c r="X1435" s="4" t="s">
        <v>22159</v>
      </c>
      <c r="Y1435" s="32" t="s">
        <v>17069</v>
      </c>
      <c r="Z1435" s="13" t="s">
        <v>20187</v>
      </c>
      <c r="AA1435" s="4">
        <v>260</v>
      </c>
      <c r="AB1435" s="4">
        <v>40</v>
      </c>
      <c r="AC1435" s="9">
        <v>5</v>
      </c>
      <c r="AD1435" s="4">
        <v>15</v>
      </c>
      <c r="AE1435" s="4">
        <v>15</v>
      </c>
      <c r="AF1435" s="4">
        <v>15</v>
      </c>
      <c r="AG1435" s="4">
        <v>20</v>
      </c>
      <c r="AH1435" s="4">
        <v>10</v>
      </c>
      <c r="AI1435" s="4">
        <v>20</v>
      </c>
      <c r="AJ1435" s="4">
        <v>25</v>
      </c>
      <c r="AK1435" s="4">
        <v>30</v>
      </c>
      <c r="AL1435" s="4">
        <v>30</v>
      </c>
      <c r="AM1435" s="4">
        <v>10</v>
      </c>
      <c r="AN1435" s="4">
        <v>25</v>
      </c>
      <c r="AO1435" s="4">
        <v>25</v>
      </c>
      <c r="AP1435" s="4">
        <f t="shared" si="45"/>
        <v>240</v>
      </c>
      <c r="AQ1435" s="4">
        <v>23430</v>
      </c>
      <c r="AR1435" s="4">
        <v>26300</v>
      </c>
      <c r="AT1435" s="4">
        <f>SUM(AQ1435:AS1435)</f>
        <v>49730</v>
      </c>
      <c r="AU1435" s="4">
        <v>89</v>
      </c>
      <c r="AV1435" s="4">
        <v>676</v>
      </c>
      <c r="AW1435" s="4" t="s">
        <v>22207</v>
      </c>
      <c r="AX1435" s="4">
        <v>2700</v>
      </c>
      <c r="AY1435" s="4">
        <v>40000</v>
      </c>
      <c r="AZ1435" s="4" t="s">
        <v>13549</v>
      </c>
      <c r="BA1435" s="4">
        <v>1327</v>
      </c>
      <c r="BB1435" s="4">
        <v>12288</v>
      </c>
      <c r="BC1435" s="3" t="s">
        <v>35862</v>
      </c>
      <c r="BD1435" s="4">
        <v>2886</v>
      </c>
      <c r="BE1435" s="4">
        <v>40183</v>
      </c>
      <c r="BF1435" s="4" t="s">
        <v>35863</v>
      </c>
      <c r="BG1435" s="4">
        <v>22</v>
      </c>
      <c r="BH1435" s="4">
        <v>763</v>
      </c>
      <c r="BI1435" s="4" t="s">
        <v>13087</v>
      </c>
      <c r="BJ1435" s="4" t="s">
        <v>12144</v>
      </c>
      <c r="BM1435" s="12">
        <v>93957</v>
      </c>
      <c r="BP1435" s="4" t="s">
        <v>17336</v>
      </c>
      <c r="BQ1435" s="4" t="s">
        <v>12498</v>
      </c>
      <c r="BR1435" s="4" t="s">
        <v>31976</v>
      </c>
    </row>
    <row r="1436" spans="1:71">
      <c r="A1436" s="4">
        <v>3100511</v>
      </c>
      <c r="B1436" s="4" t="s">
        <v>22633</v>
      </c>
      <c r="C1436" s="4" t="s">
        <v>14029</v>
      </c>
      <c r="D1436" s="4" t="s">
        <v>22577</v>
      </c>
      <c r="E1436" s="4" t="s">
        <v>22578</v>
      </c>
      <c r="F1436" s="4" t="s">
        <v>12746</v>
      </c>
      <c r="H1436" s="4" t="s">
        <v>16766</v>
      </c>
      <c r="I1436" s="4" t="s">
        <v>11915</v>
      </c>
      <c r="J1436" s="4" t="s">
        <v>11915</v>
      </c>
      <c r="L1436" s="4" t="s">
        <v>11624</v>
      </c>
      <c r="N1436" s="4" t="s">
        <v>12746</v>
      </c>
      <c r="O1436" s="4" t="s">
        <v>35913</v>
      </c>
      <c r="P1436" s="4" t="s">
        <v>12746</v>
      </c>
      <c r="W1436" s="4" t="s">
        <v>22751</v>
      </c>
      <c r="X1436" s="4" t="s">
        <v>22530</v>
      </c>
      <c r="AA1436" s="4">
        <v>305</v>
      </c>
      <c r="AB1436" s="4">
        <v>55</v>
      </c>
      <c r="AC1436" s="9">
        <v>5.5</v>
      </c>
      <c r="AD1436" s="4">
        <v>1</v>
      </c>
      <c r="AE1436" s="4">
        <v>1</v>
      </c>
      <c r="AF1436" s="4">
        <v>1</v>
      </c>
      <c r="AG1436" s="4">
        <v>1</v>
      </c>
      <c r="AH1436" s="4">
        <v>1</v>
      </c>
      <c r="AI1436" s="4">
        <v>1</v>
      </c>
      <c r="AJ1436" s="4">
        <v>1</v>
      </c>
      <c r="AK1436" s="4">
        <v>1</v>
      </c>
      <c r="AL1436" s="4">
        <v>1</v>
      </c>
      <c r="AM1436" s="4">
        <v>1</v>
      </c>
      <c r="AN1436" s="4">
        <v>1</v>
      </c>
      <c r="AO1436" s="4">
        <v>1</v>
      </c>
      <c r="AP1436" s="4">
        <f t="shared" si="45"/>
        <v>12</v>
      </c>
      <c r="AQ1436" s="4">
        <v>1144</v>
      </c>
      <c r="AR1436" s="4">
        <v>2000</v>
      </c>
      <c r="AT1436" s="4">
        <f>SUM(AQ1436:AS1436)</f>
        <v>3144</v>
      </c>
      <c r="AU1436" s="4">
        <v>343</v>
      </c>
      <c r="AV1436" s="4">
        <v>7050</v>
      </c>
      <c r="AW1436" s="4" t="s">
        <v>18470</v>
      </c>
      <c r="AX1436" s="4">
        <v>49</v>
      </c>
      <c r="AY1436" s="4">
        <v>3058</v>
      </c>
      <c r="AZ1436" s="4" t="s">
        <v>13226</v>
      </c>
      <c r="BM1436" s="12"/>
      <c r="BN1436" s="86" t="s">
        <v>22529</v>
      </c>
      <c r="BP1436" s="4" t="s">
        <v>17279</v>
      </c>
      <c r="BQ1436" s="4" t="s">
        <v>12498</v>
      </c>
    </row>
  </sheetData>
  <phoneticPr fontId="1" type="noConversion"/>
  <pageMargins left="0.75" right="0.75" top="1" bottom="1" header="0.5" footer="0.5"/>
  <pageSetup paperSize="10"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05"/>
  <sheetViews>
    <sheetView zoomScale="150" zoomScaleNormal="115" zoomScalePageLayoutView="115" workbookViewId="0">
      <pane xSplit="1" ySplit="5" topLeftCell="B6" activePane="bottomRight" state="frozen"/>
      <selection pane="topRight" activeCell="B1" sqref="B1"/>
      <selection pane="bottomLeft" activeCell="A14" sqref="A14"/>
      <selection pane="bottomRight"/>
    </sheetView>
  </sheetViews>
  <sheetFormatPr baseColWidth="10" defaultColWidth="11.5" defaultRowHeight="12" x14ac:dyDescent="0"/>
  <cols>
    <col min="2" max="2" width="7.5" customWidth="1"/>
    <col min="3" max="4" width="16.1640625" customWidth="1"/>
    <col min="5" max="5" width="11" customWidth="1"/>
    <col min="6" max="6" width="14.1640625" customWidth="1"/>
    <col min="7" max="7" width="7.1640625" customWidth="1"/>
    <col min="8" max="8" width="5.33203125" customWidth="1"/>
    <col min="9" max="10" width="18.5" customWidth="1"/>
    <col min="11" max="11" width="6.6640625" customWidth="1"/>
    <col min="18" max="18" width="7.83203125" customWidth="1"/>
    <col min="19" max="19" width="13.5" customWidth="1"/>
    <col min="23" max="23" width="10.33203125" customWidth="1"/>
  </cols>
  <sheetData>
    <row r="1" spans="1:74" s="2" customFormat="1">
      <c r="C1" s="2" t="s">
        <v>11826</v>
      </c>
      <c r="T1" s="2" t="s">
        <v>29156</v>
      </c>
      <c r="V1" s="2" t="s">
        <v>11827</v>
      </c>
      <c r="X1" s="2" t="s">
        <v>11828</v>
      </c>
      <c r="AC1" s="2" t="s">
        <v>11572</v>
      </c>
    </row>
    <row r="2" spans="1:74" s="2" customFormat="1">
      <c r="O2" s="2" t="s">
        <v>34904</v>
      </c>
      <c r="AH2" s="2" t="s">
        <v>34905</v>
      </c>
    </row>
    <row r="3" spans="1:74" s="2" customFormat="1">
      <c r="H3" s="2" t="s">
        <v>11841</v>
      </c>
      <c r="O3" s="2" t="s">
        <v>35034</v>
      </c>
      <c r="Q3" s="58"/>
      <c r="R3" s="2" t="s">
        <v>11906</v>
      </c>
      <c r="T3" s="2" t="s">
        <v>29155</v>
      </c>
      <c r="V3" s="2" t="s">
        <v>29154</v>
      </c>
      <c r="X3" s="2" t="s">
        <v>28965</v>
      </c>
      <c r="AC3" s="2" t="s">
        <v>29042</v>
      </c>
    </row>
    <row r="4" spans="1:74" s="2" customFormat="1">
      <c r="A4" s="129" t="s">
        <v>9873</v>
      </c>
      <c r="B4" s="2" t="s">
        <v>12014</v>
      </c>
      <c r="C4" s="2" t="s">
        <v>11852</v>
      </c>
      <c r="D4" s="2" t="s">
        <v>30263</v>
      </c>
      <c r="E4" s="2" t="s">
        <v>29041</v>
      </c>
      <c r="F4" s="2" t="s">
        <v>11853</v>
      </c>
      <c r="G4" s="2" t="s">
        <v>29039</v>
      </c>
      <c r="H4" s="2" t="s">
        <v>12010</v>
      </c>
      <c r="I4" s="2" t="s">
        <v>12167</v>
      </c>
      <c r="L4" s="2" t="s">
        <v>11686</v>
      </c>
      <c r="M4" s="2" t="s">
        <v>11687</v>
      </c>
      <c r="N4" s="2" t="s">
        <v>12136</v>
      </c>
      <c r="O4" s="129" t="s">
        <v>35035</v>
      </c>
      <c r="P4" s="129" t="s">
        <v>34358</v>
      </c>
      <c r="Q4" s="58" t="s">
        <v>29785</v>
      </c>
      <c r="R4" s="2" t="s">
        <v>29147</v>
      </c>
      <c r="S4" s="2" t="s">
        <v>29146</v>
      </c>
      <c r="T4" s="2" t="s">
        <v>29152</v>
      </c>
      <c r="U4" s="2" t="s">
        <v>29151</v>
      </c>
      <c r="V4" s="2" t="s">
        <v>29150</v>
      </c>
      <c r="W4" s="2" t="s">
        <v>29165</v>
      </c>
      <c r="X4" s="2" t="s">
        <v>11697</v>
      </c>
      <c r="Y4" s="2" t="s">
        <v>11698</v>
      </c>
      <c r="Z4" s="2" t="s">
        <v>12794</v>
      </c>
      <c r="AA4" s="2" t="s">
        <v>12797</v>
      </c>
      <c r="AB4" s="2" t="s">
        <v>29259</v>
      </c>
      <c r="AC4" s="2" t="s">
        <v>29258</v>
      </c>
      <c r="AD4" s="2" t="s">
        <v>29257</v>
      </c>
      <c r="AE4" s="2" t="s">
        <v>29056</v>
      </c>
      <c r="AF4" s="2" t="s">
        <v>29256</v>
      </c>
      <c r="AG4" s="2" t="s">
        <v>937</v>
      </c>
      <c r="AH4" s="129" t="s">
        <v>30827</v>
      </c>
      <c r="AI4" s="128" t="s">
        <v>30302</v>
      </c>
      <c r="AJ4" s="58"/>
      <c r="AK4" s="2" t="s">
        <v>94</v>
      </c>
    </row>
    <row r="5" spans="1:74" s="2" customFormat="1">
      <c r="A5" s="2" t="s">
        <v>29450</v>
      </c>
      <c r="B5" s="2" t="s">
        <v>16876</v>
      </c>
      <c r="C5" s="2" t="s">
        <v>16741</v>
      </c>
      <c r="D5" t="s">
        <v>17034</v>
      </c>
      <c r="E5" t="s">
        <v>29849</v>
      </c>
      <c r="F5" s="2" t="s">
        <v>16742</v>
      </c>
      <c r="G5" t="s">
        <v>17034</v>
      </c>
      <c r="H5" s="2" t="s">
        <v>29663</v>
      </c>
      <c r="I5" s="2" t="s">
        <v>1131</v>
      </c>
      <c r="J5" s="2" t="s">
        <v>516</v>
      </c>
      <c r="K5" s="2" t="s">
        <v>30193</v>
      </c>
      <c r="L5" s="2" t="s">
        <v>16879</v>
      </c>
      <c r="M5" t="s">
        <v>16880</v>
      </c>
      <c r="N5" s="2" t="s">
        <v>29449</v>
      </c>
      <c r="O5" s="2" t="s">
        <v>166</v>
      </c>
      <c r="P5" s="2" t="s">
        <v>29806</v>
      </c>
      <c r="Q5" s="2" t="s">
        <v>29911</v>
      </c>
      <c r="R5" t="s">
        <v>16695</v>
      </c>
      <c r="S5" t="s">
        <v>17085</v>
      </c>
      <c r="T5" s="2" t="s">
        <v>29255</v>
      </c>
      <c r="U5" t="s">
        <v>17683</v>
      </c>
      <c r="V5" s="2" t="s">
        <v>865</v>
      </c>
      <c r="W5" s="2" t="s">
        <v>17348</v>
      </c>
      <c r="X5" s="2" t="s">
        <v>29361</v>
      </c>
      <c r="Y5" s="2" t="s">
        <v>29360</v>
      </c>
      <c r="Z5" s="2" t="s">
        <v>29476</v>
      </c>
      <c r="AA5" s="2" t="s">
        <v>29475</v>
      </c>
      <c r="AB5" s="2" t="s">
        <v>29248</v>
      </c>
      <c r="AC5" s="2" t="s">
        <v>29247</v>
      </c>
      <c r="AD5" s="2" t="s">
        <v>29246</v>
      </c>
      <c r="AE5" s="2" t="s">
        <v>29094</v>
      </c>
      <c r="AF5" s="2" t="s">
        <v>29093</v>
      </c>
      <c r="AG5" s="2" t="s">
        <v>29092</v>
      </c>
      <c r="AH5" s="2" t="s">
        <v>557</v>
      </c>
      <c r="AI5" s="2" t="s">
        <v>167</v>
      </c>
      <c r="AJ5" s="58" t="s">
        <v>95</v>
      </c>
      <c r="AK5" s="58" t="s">
        <v>29835</v>
      </c>
      <c r="AL5" s="58" t="s">
        <v>29801</v>
      </c>
      <c r="AM5" s="58" t="s">
        <v>30342</v>
      </c>
    </row>
    <row r="6" spans="1:74" s="2" customFormat="1">
      <c r="A6" s="2">
        <v>3301013</v>
      </c>
      <c r="B6" s="2" t="s">
        <v>29097</v>
      </c>
      <c r="C6" s="2" t="s">
        <v>28606</v>
      </c>
      <c r="F6" s="2" t="s">
        <v>28606</v>
      </c>
      <c r="G6" s="2" t="s">
        <v>12746</v>
      </c>
      <c r="H6" s="2" t="s">
        <v>17267</v>
      </c>
      <c r="I6" s="2" t="s">
        <v>7837</v>
      </c>
      <c r="J6" s="2" t="s">
        <v>7837</v>
      </c>
      <c r="L6" s="2" t="s">
        <v>4274</v>
      </c>
      <c r="M6" s="2" t="s">
        <v>29057</v>
      </c>
      <c r="N6" s="2" t="s">
        <v>12637</v>
      </c>
      <c r="O6" s="2" t="s">
        <v>12144</v>
      </c>
      <c r="R6" s="2" t="s">
        <v>12746</v>
      </c>
      <c r="T6" s="2" t="s">
        <v>28606</v>
      </c>
      <c r="U6" s="2">
        <v>1</v>
      </c>
      <c r="V6" s="2">
        <v>1</v>
      </c>
      <c r="W6" s="2">
        <v>1092</v>
      </c>
      <c r="X6" s="2">
        <v>7</v>
      </c>
      <c r="Y6" s="2">
        <v>27</v>
      </c>
      <c r="Z6" s="2">
        <v>30</v>
      </c>
      <c r="AA6" s="2">
        <v>10</v>
      </c>
      <c r="AB6" s="2">
        <v>13472</v>
      </c>
      <c r="AC6" s="2">
        <v>10500</v>
      </c>
      <c r="AD6" s="2">
        <v>27500</v>
      </c>
      <c r="AE6" s="2" t="s">
        <v>29063</v>
      </c>
      <c r="AF6" s="2" t="s">
        <v>25542</v>
      </c>
      <c r="AG6" s="2" t="s">
        <v>28962</v>
      </c>
      <c r="AH6" s="2" t="s">
        <v>35162</v>
      </c>
      <c r="AJ6" s="2" t="s">
        <v>347</v>
      </c>
      <c r="AK6" s="2" t="s">
        <v>348</v>
      </c>
    </row>
    <row r="7" spans="1:74">
      <c r="A7" s="2">
        <v>3301014</v>
      </c>
      <c r="B7" s="2" t="s">
        <v>28973</v>
      </c>
      <c r="C7" s="2" t="s">
        <v>4919</v>
      </c>
      <c r="D7" s="2"/>
      <c r="E7" s="2"/>
      <c r="G7" s="2" t="s">
        <v>12746</v>
      </c>
      <c r="H7" s="2" t="s">
        <v>17267</v>
      </c>
      <c r="I7" s="2" t="s">
        <v>4556</v>
      </c>
      <c r="J7" s="2" t="s">
        <v>4556</v>
      </c>
      <c r="K7" s="2"/>
      <c r="L7" s="2" t="s">
        <v>4698</v>
      </c>
      <c r="M7" s="2" t="s">
        <v>4699</v>
      </c>
      <c r="O7" s="2" t="s">
        <v>12144</v>
      </c>
      <c r="P7" s="2"/>
      <c r="U7">
        <v>1</v>
      </c>
      <c r="X7">
        <v>2</v>
      </c>
      <c r="Y7">
        <v>2</v>
      </c>
      <c r="Z7">
        <v>2</v>
      </c>
      <c r="AA7">
        <v>2</v>
      </c>
      <c r="AB7" s="2">
        <v>1500</v>
      </c>
      <c r="AC7">
        <v>1200</v>
      </c>
      <c r="AD7">
        <v>7911</v>
      </c>
      <c r="AG7" s="2" t="s">
        <v>28962</v>
      </c>
      <c r="AH7" s="2"/>
      <c r="AI7" s="2"/>
      <c r="AS7" s="64"/>
      <c r="AX7" s="64"/>
      <c r="BA7" s="89"/>
      <c r="BN7" s="89"/>
      <c r="BO7" s="89"/>
      <c r="BP7" s="89"/>
      <c r="BQ7" s="89"/>
      <c r="BT7" s="63"/>
      <c r="BU7" s="89"/>
      <c r="BV7" s="89"/>
    </row>
    <row r="8" spans="1:74" s="2" customFormat="1">
      <c r="A8" s="2">
        <v>3301015</v>
      </c>
      <c r="B8" s="2" t="s">
        <v>28972</v>
      </c>
      <c r="C8" s="2" t="s">
        <v>4479</v>
      </c>
      <c r="F8" t="s">
        <v>28971</v>
      </c>
      <c r="G8" s="2" t="s">
        <v>12746</v>
      </c>
      <c r="H8" s="2" t="s">
        <v>17267</v>
      </c>
      <c r="I8" s="2" t="s">
        <v>4809</v>
      </c>
      <c r="J8" s="2" t="s">
        <v>4809</v>
      </c>
      <c r="L8" s="2" t="s">
        <v>4809</v>
      </c>
      <c r="M8" s="2" t="s">
        <v>4364</v>
      </c>
      <c r="N8"/>
      <c r="O8" s="2" t="s">
        <v>12144</v>
      </c>
      <c r="Q8"/>
      <c r="R8" t="s">
        <v>12746</v>
      </c>
      <c r="S8"/>
      <c r="T8" t="s">
        <v>28971</v>
      </c>
      <c r="U8">
        <v>1</v>
      </c>
      <c r="V8"/>
      <c r="W8"/>
      <c r="X8">
        <v>1</v>
      </c>
      <c r="Y8">
        <v>1</v>
      </c>
      <c r="Z8">
        <v>1</v>
      </c>
      <c r="AA8"/>
      <c r="AB8">
        <v>1216</v>
      </c>
      <c r="AC8">
        <v>1320</v>
      </c>
      <c r="AD8">
        <v>5033</v>
      </c>
      <c r="AE8" t="s">
        <v>25313</v>
      </c>
      <c r="AF8" t="s">
        <v>25410</v>
      </c>
      <c r="AG8" s="2" t="s">
        <v>28962</v>
      </c>
      <c r="AJ8"/>
      <c r="AK8"/>
      <c r="AL8"/>
      <c r="AM8"/>
    </row>
    <row r="9" spans="1:74" s="2" customFormat="1">
      <c r="A9" s="2">
        <v>3301016</v>
      </c>
      <c r="B9" s="2" t="s">
        <v>29055</v>
      </c>
      <c r="C9" s="2" t="s">
        <v>1305</v>
      </c>
      <c r="F9" s="2" t="s">
        <v>1305</v>
      </c>
      <c r="G9" s="2" t="s">
        <v>12746</v>
      </c>
      <c r="H9" s="2" t="s">
        <v>17267</v>
      </c>
      <c r="I9" s="2" t="s">
        <v>4809</v>
      </c>
      <c r="J9" s="2" t="s">
        <v>4809</v>
      </c>
      <c r="L9" s="2" t="s">
        <v>4809</v>
      </c>
      <c r="M9" s="2" t="s">
        <v>1418</v>
      </c>
      <c r="N9"/>
      <c r="O9" s="2" t="s">
        <v>12144</v>
      </c>
      <c r="Q9"/>
      <c r="R9" t="s">
        <v>12746</v>
      </c>
      <c r="S9"/>
      <c r="T9" s="2" t="s">
        <v>29245</v>
      </c>
      <c r="U9">
        <v>2</v>
      </c>
      <c r="V9"/>
      <c r="W9"/>
      <c r="X9"/>
      <c r="Y9"/>
      <c r="Z9"/>
      <c r="AA9"/>
      <c r="AB9"/>
      <c r="AC9">
        <v>2053</v>
      </c>
      <c r="AD9">
        <v>5818</v>
      </c>
      <c r="AE9" t="s">
        <v>25313</v>
      </c>
      <c r="AF9" t="s">
        <v>25542</v>
      </c>
      <c r="AG9" s="2" t="s">
        <v>28962</v>
      </c>
      <c r="AH9" s="2" t="s">
        <v>35038</v>
      </c>
      <c r="AJ9"/>
      <c r="AK9"/>
      <c r="AL9"/>
      <c r="AM9"/>
    </row>
    <row r="10" spans="1:74">
      <c r="A10" s="58">
        <v>3301017</v>
      </c>
      <c r="B10" s="58" t="s">
        <v>29347</v>
      </c>
      <c r="C10" s="58" t="s">
        <v>1464</v>
      </c>
      <c r="D10" s="58"/>
      <c r="E10" s="58"/>
      <c r="F10" s="58" t="s">
        <v>29467</v>
      </c>
      <c r="G10" s="58" t="s">
        <v>12746</v>
      </c>
      <c r="H10" s="58" t="s">
        <v>17267</v>
      </c>
      <c r="I10" s="58" t="s">
        <v>1360</v>
      </c>
      <c r="J10" s="58" t="s">
        <v>1360</v>
      </c>
      <c r="K10" s="58"/>
      <c r="L10" s="58" t="s">
        <v>4408</v>
      </c>
      <c r="M10" s="58" t="s">
        <v>29357</v>
      </c>
      <c r="N10" s="58" t="s">
        <v>29249</v>
      </c>
      <c r="O10" s="2" t="s">
        <v>12144</v>
      </c>
      <c r="P10" s="2"/>
      <c r="Q10" s="58"/>
      <c r="R10" s="58" t="s">
        <v>12746</v>
      </c>
      <c r="S10" s="58"/>
      <c r="T10" s="58" t="s">
        <v>28862</v>
      </c>
      <c r="U10" s="58"/>
      <c r="V10" s="58">
        <v>1</v>
      </c>
      <c r="W10" s="58">
        <v>1200</v>
      </c>
      <c r="X10" s="58"/>
      <c r="Y10" s="58"/>
      <c r="Z10" s="58"/>
      <c r="AA10" s="58"/>
      <c r="AB10" s="58"/>
      <c r="AC10" s="58">
        <v>5500</v>
      </c>
      <c r="AD10" s="58">
        <v>5500</v>
      </c>
      <c r="AE10" s="58" t="s">
        <v>25313</v>
      </c>
      <c r="AF10" s="58" t="s">
        <v>25542</v>
      </c>
      <c r="AG10" s="58" t="s">
        <v>28962</v>
      </c>
      <c r="AH10" s="2"/>
      <c r="AI10" s="2"/>
      <c r="AJ10" s="58" t="s">
        <v>29952</v>
      </c>
      <c r="AK10" s="58" t="s">
        <v>30064</v>
      </c>
      <c r="AL10" s="58"/>
      <c r="AM10" s="58"/>
    </row>
    <row r="11" spans="1:74">
      <c r="A11" s="2">
        <v>3301018</v>
      </c>
      <c r="B11" s="2" t="s">
        <v>29140</v>
      </c>
      <c r="C11" s="2" t="s">
        <v>29232</v>
      </c>
      <c r="D11" s="2"/>
      <c r="E11" s="2"/>
      <c r="F11" t="s">
        <v>29231</v>
      </c>
      <c r="G11" s="2" t="s">
        <v>12746</v>
      </c>
      <c r="H11" s="2" t="s">
        <v>16899</v>
      </c>
      <c r="I11" s="2" t="s">
        <v>2695</v>
      </c>
      <c r="J11" s="2" t="s">
        <v>2695</v>
      </c>
      <c r="K11" s="2"/>
      <c r="L11" s="2" t="s">
        <v>3178</v>
      </c>
      <c r="M11" s="2" t="s">
        <v>3692</v>
      </c>
      <c r="O11" s="2" t="s">
        <v>12144</v>
      </c>
      <c r="P11" s="2"/>
      <c r="R11" s="2" t="s">
        <v>12746</v>
      </c>
      <c r="T11" s="2" t="s">
        <v>29145</v>
      </c>
      <c r="U11" s="2">
        <v>3</v>
      </c>
      <c r="V11">
        <v>2</v>
      </c>
      <c r="W11">
        <v>2772</v>
      </c>
      <c r="X11">
        <v>5</v>
      </c>
      <c r="Y11">
        <v>4</v>
      </c>
      <c r="Z11">
        <v>3</v>
      </c>
      <c r="AA11">
        <v>3</v>
      </c>
      <c r="AB11">
        <v>5975</v>
      </c>
      <c r="AC11">
        <v>1769</v>
      </c>
      <c r="AD11">
        <v>12446</v>
      </c>
      <c r="AE11" t="s">
        <v>25313</v>
      </c>
      <c r="AF11" t="s">
        <v>25542</v>
      </c>
      <c r="AG11" s="2" t="s">
        <v>28962</v>
      </c>
      <c r="AH11" s="2"/>
      <c r="AI11" s="2" t="s">
        <v>35039</v>
      </c>
    </row>
    <row r="12" spans="1:74">
      <c r="A12" s="2">
        <v>3301019</v>
      </c>
      <c r="B12" s="2" t="s">
        <v>29144</v>
      </c>
      <c r="C12" t="s">
        <v>29237</v>
      </c>
      <c r="F12" t="s">
        <v>2996</v>
      </c>
      <c r="G12" s="2" t="s">
        <v>12746</v>
      </c>
      <c r="H12" s="2" t="s">
        <v>16899</v>
      </c>
      <c r="I12" s="2" t="s">
        <v>10126</v>
      </c>
      <c r="J12" s="2" t="s">
        <v>10126</v>
      </c>
      <c r="K12" s="2"/>
      <c r="L12" s="2" t="s">
        <v>11931</v>
      </c>
      <c r="M12" s="2" t="s">
        <v>29236</v>
      </c>
      <c r="O12" s="2" t="s">
        <v>12144</v>
      </c>
      <c r="P12" s="2"/>
      <c r="R12" s="2" t="s">
        <v>12746</v>
      </c>
      <c r="W12">
        <v>1621</v>
      </c>
      <c r="X12">
        <v>1</v>
      </c>
      <c r="Y12">
        <v>1</v>
      </c>
      <c r="Z12">
        <v>2</v>
      </c>
      <c r="AA12">
        <v>2</v>
      </c>
      <c r="AB12">
        <v>1621</v>
      </c>
      <c r="AC12">
        <v>2762</v>
      </c>
      <c r="AD12">
        <v>8500</v>
      </c>
      <c r="AE12" t="s">
        <v>25313</v>
      </c>
      <c r="AF12" t="s">
        <v>25542</v>
      </c>
      <c r="AG12" s="2" t="s">
        <v>28962</v>
      </c>
      <c r="AH12" s="2"/>
      <c r="AI12" s="2" t="s">
        <v>35040</v>
      </c>
    </row>
    <row r="13" spans="1:74">
      <c r="A13" s="2">
        <v>3301020</v>
      </c>
      <c r="B13" s="2" t="s">
        <v>29453</v>
      </c>
      <c r="C13" t="s">
        <v>29348</v>
      </c>
      <c r="F13" t="s">
        <v>23758</v>
      </c>
      <c r="G13" s="2" t="s">
        <v>12746</v>
      </c>
      <c r="H13" s="2" t="s">
        <v>16899</v>
      </c>
      <c r="I13" s="2" t="s">
        <v>3497</v>
      </c>
      <c r="J13" s="2" t="s">
        <v>3497</v>
      </c>
      <c r="K13" s="2"/>
      <c r="L13" s="2" t="s">
        <v>3498</v>
      </c>
      <c r="O13" s="2" t="s">
        <v>12144</v>
      </c>
      <c r="P13" s="2"/>
      <c r="R13" s="2" t="s">
        <v>12746</v>
      </c>
      <c r="T13" t="s">
        <v>29464</v>
      </c>
      <c r="U13">
        <v>1</v>
      </c>
      <c r="V13">
        <v>1</v>
      </c>
      <c r="W13">
        <v>1500</v>
      </c>
      <c r="X13">
        <v>3</v>
      </c>
      <c r="Y13">
        <v>3</v>
      </c>
      <c r="Z13">
        <v>3</v>
      </c>
      <c r="AA13">
        <v>3</v>
      </c>
      <c r="AB13">
        <v>3201</v>
      </c>
      <c r="AC13">
        <v>1064</v>
      </c>
      <c r="AD13">
        <v>9275</v>
      </c>
      <c r="AE13" t="s">
        <v>29466</v>
      </c>
      <c r="AF13" t="s">
        <v>25643</v>
      </c>
      <c r="AG13" s="2" t="s">
        <v>28962</v>
      </c>
      <c r="AH13" s="2" t="s">
        <v>35041</v>
      </c>
      <c r="AI13" s="2"/>
    </row>
    <row r="14" spans="1:74">
      <c r="A14" s="2">
        <v>3301021</v>
      </c>
      <c r="B14" s="2" t="s">
        <v>29243</v>
      </c>
      <c r="C14" t="s">
        <v>29242</v>
      </c>
      <c r="F14" t="s">
        <v>29241</v>
      </c>
      <c r="G14" s="2" t="s">
        <v>12144</v>
      </c>
      <c r="H14" s="2" t="s">
        <v>17268</v>
      </c>
      <c r="I14" s="2"/>
      <c r="J14" s="58" t="s">
        <v>503</v>
      </c>
      <c r="K14" s="58"/>
      <c r="L14" s="2" t="s">
        <v>3940</v>
      </c>
      <c r="N14" t="s">
        <v>29346</v>
      </c>
      <c r="O14" s="2" t="s">
        <v>12746</v>
      </c>
      <c r="P14" s="2" t="s">
        <v>35042</v>
      </c>
      <c r="R14" s="2" t="s">
        <v>12746</v>
      </c>
      <c r="X14">
        <v>1</v>
      </c>
      <c r="Y14">
        <v>2</v>
      </c>
      <c r="Z14">
        <v>2</v>
      </c>
      <c r="AB14">
        <v>2050</v>
      </c>
      <c r="AC14">
        <v>2950</v>
      </c>
      <c r="AD14">
        <v>7500</v>
      </c>
      <c r="AE14" t="s">
        <v>25548</v>
      </c>
      <c r="AF14" t="s">
        <v>25670</v>
      </c>
      <c r="AG14" s="2" t="s">
        <v>28962</v>
      </c>
      <c r="AH14" s="2" t="s">
        <v>32545</v>
      </c>
      <c r="AI14" s="2" t="s">
        <v>35043</v>
      </c>
    </row>
    <row r="15" spans="1:74">
      <c r="A15" s="2">
        <v>3301022</v>
      </c>
      <c r="B15" s="2" t="s">
        <v>29345</v>
      </c>
      <c r="C15" t="s">
        <v>29344</v>
      </c>
      <c r="F15" t="s">
        <v>4296</v>
      </c>
      <c r="G15" s="2" t="s">
        <v>12746</v>
      </c>
      <c r="H15" s="2" t="s">
        <v>17269</v>
      </c>
      <c r="I15" s="2" t="s">
        <v>4297</v>
      </c>
      <c r="J15" s="2" t="s">
        <v>4297</v>
      </c>
      <c r="K15" s="2"/>
      <c r="L15" s="2" t="s">
        <v>6818</v>
      </c>
      <c r="M15" s="2" t="s">
        <v>29343</v>
      </c>
      <c r="N15" s="2" t="s">
        <v>29568</v>
      </c>
      <c r="O15" s="2" t="s">
        <v>12144</v>
      </c>
      <c r="P15" s="2"/>
      <c r="Q15" s="2"/>
      <c r="R15" s="2" t="s">
        <v>12746</v>
      </c>
      <c r="S15" s="2"/>
      <c r="X15">
        <v>6</v>
      </c>
      <c r="Y15">
        <v>6</v>
      </c>
      <c r="Z15">
        <v>6</v>
      </c>
      <c r="AA15">
        <v>6</v>
      </c>
      <c r="AB15">
        <v>4780</v>
      </c>
      <c r="AC15">
        <v>7800</v>
      </c>
      <c r="AD15">
        <v>16486</v>
      </c>
      <c r="AE15" t="s">
        <v>25313</v>
      </c>
      <c r="AF15" t="s">
        <v>25410</v>
      </c>
      <c r="AG15" s="2" t="s">
        <v>28962</v>
      </c>
      <c r="AH15" s="2"/>
      <c r="AI15" s="2"/>
    </row>
    <row r="16" spans="1:74">
      <c r="A16" s="2">
        <v>3301023</v>
      </c>
      <c r="B16" s="2" t="s">
        <v>29479</v>
      </c>
      <c r="C16" t="s">
        <v>29478</v>
      </c>
      <c r="F16" t="s">
        <v>29478</v>
      </c>
      <c r="G16" s="2" t="s">
        <v>12746</v>
      </c>
      <c r="H16" s="2" t="s">
        <v>17513</v>
      </c>
      <c r="I16" s="2" t="s">
        <v>1383</v>
      </c>
      <c r="J16" s="2" t="s">
        <v>12626</v>
      </c>
      <c r="K16" s="2"/>
      <c r="L16" t="s">
        <v>12205</v>
      </c>
      <c r="O16" s="2" t="s">
        <v>12144</v>
      </c>
      <c r="P16" s="2"/>
      <c r="R16" s="2" t="s">
        <v>12746</v>
      </c>
      <c r="T16" t="s">
        <v>29478</v>
      </c>
      <c r="U16">
        <v>1</v>
      </c>
      <c r="X16">
        <v>1</v>
      </c>
      <c r="Y16">
        <v>2</v>
      </c>
      <c r="Z16">
        <v>2</v>
      </c>
      <c r="AA16">
        <v>2</v>
      </c>
      <c r="AB16">
        <v>1972</v>
      </c>
      <c r="AC16">
        <v>1844</v>
      </c>
      <c r="AD16">
        <v>7637</v>
      </c>
      <c r="AE16" t="s">
        <v>25313</v>
      </c>
      <c r="AF16" t="s">
        <v>25542</v>
      </c>
      <c r="AG16" s="2" t="s">
        <v>28962</v>
      </c>
      <c r="AH16" s="2"/>
      <c r="AI16" s="2"/>
    </row>
    <row r="17" spans="1:39">
      <c r="A17" s="2">
        <v>3301024</v>
      </c>
      <c r="B17" s="2" t="s">
        <v>29477</v>
      </c>
      <c r="C17" t="s">
        <v>29471</v>
      </c>
      <c r="D17" t="s">
        <v>30264</v>
      </c>
      <c r="F17" t="s">
        <v>29471</v>
      </c>
      <c r="G17" s="2" t="s">
        <v>12144</v>
      </c>
      <c r="H17" s="2" t="s">
        <v>17514</v>
      </c>
      <c r="I17" s="2" t="s">
        <v>3001</v>
      </c>
      <c r="J17" s="2" t="s">
        <v>3001</v>
      </c>
      <c r="K17" s="2"/>
      <c r="L17" s="2" t="s">
        <v>11919</v>
      </c>
      <c r="M17" s="2" t="s">
        <v>3134</v>
      </c>
      <c r="N17" s="2" t="s">
        <v>29470</v>
      </c>
      <c r="O17" s="2" t="s">
        <v>12144</v>
      </c>
      <c r="P17" s="2"/>
      <c r="Q17" s="2"/>
      <c r="R17" s="2" t="s">
        <v>12746</v>
      </c>
      <c r="S17" s="2"/>
      <c r="T17" s="2" t="s">
        <v>29356</v>
      </c>
      <c r="U17" s="2"/>
      <c r="V17">
        <v>1</v>
      </c>
      <c r="W17">
        <v>1400</v>
      </c>
      <c r="X17">
        <v>1</v>
      </c>
      <c r="Y17">
        <v>2</v>
      </c>
      <c r="Z17">
        <v>2</v>
      </c>
      <c r="AB17">
        <v>625</v>
      </c>
      <c r="AC17">
        <v>9000</v>
      </c>
      <c r="AD17">
        <v>13000</v>
      </c>
      <c r="AE17" t="s">
        <v>25548</v>
      </c>
      <c r="AF17" t="s">
        <v>25670</v>
      </c>
      <c r="AG17" s="2" t="s">
        <v>28962</v>
      </c>
      <c r="AH17" s="89" t="s">
        <v>35044</v>
      </c>
      <c r="AI17" s="2"/>
    </row>
    <row r="18" spans="1:39" s="2" customFormat="1">
      <c r="A18" s="2">
        <v>3301025</v>
      </c>
      <c r="B18" s="2" t="s">
        <v>29244</v>
      </c>
      <c r="C18" t="s">
        <v>29149</v>
      </c>
      <c r="D18"/>
      <c r="E18"/>
      <c r="F18" t="s">
        <v>3750</v>
      </c>
      <c r="G18" s="2" t="s">
        <v>12746</v>
      </c>
      <c r="H18" s="2" t="s">
        <v>16896</v>
      </c>
      <c r="I18" s="2" t="s">
        <v>3176</v>
      </c>
      <c r="J18" s="2" t="s">
        <v>3176</v>
      </c>
      <c r="L18" t="s">
        <v>12671</v>
      </c>
      <c r="M18" t="s">
        <v>3751</v>
      </c>
      <c r="N18" s="2" t="s">
        <v>24215</v>
      </c>
      <c r="O18" s="2" t="s">
        <v>12144</v>
      </c>
      <c r="R18" s="2" t="s">
        <v>12746</v>
      </c>
      <c r="T18"/>
      <c r="U18">
        <v>1</v>
      </c>
      <c r="V18"/>
      <c r="W18"/>
      <c r="X18">
        <v>2</v>
      </c>
      <c r="Y18">
        <v>2</v>
      </c>
      <c r="Z18">
        <v>2</v>
      </c>
      <c r="AA18">
        <v>2</v>
      </c>
      <c r="AB18">
        <v>1991</v>
      </c>
      <c r="AC18">
        <v>2291</v>
      </c>
      <c r="AD18">
        <v>8037</v>
      </c>
      <c r="AE18" t="s">
        <v>25313</v>
      </c>
      <c r="AF18" t="s">
        <v>25542</v>
      </c>
      <c r="AG18" s="2" t="s">
        <v>28962</v>
      </c>
      <c r="AJ18"/>
      <c r="AK18"/>
      <c r="AL18"/>
      <c r="AM18"/>
    </row>
    <row r="19" spans="1:39">
      <c r="A19" s="2">
        <v>3301026</v>
      </c>
      <c r="B19" s="2" t="s">
        <v>29148</v>
      </c>
      <c r="C19" t="s">
        <v>23544</v>
      </c>
      <c r="F19" t="s">
        <v>29153</v>
      </c>
      <c r="G19" s="2" t="s">
        <v>12746</v>
      </c>
      <c r="H19" s="2" t="s">
        <v>16900</v>
      </c>
      <c r="I19" s="2" t="s">
        <v>3798</v>
      </c>
      <c r="J19" s="2" t="s">
        <v>3798</v>
      </c>
      <c r="K19" s="2"/>
      <c r="L19" s="2" t="s">
        <v>3441</v>
      </c>
      <c r="O19" s="2" t="s">
        <v>12144</v>
      </c>
      <c r="P19" s="2"/>
      <c r="R19" s="2" t="s">
        <v>12746</v>
      </c>
      <c r="T19" t="s">
        <v>29044</v>
      </c>
      <c r="U19">
        <v>2</v>
      </c>
      <c r="X19">
        <v>4</v>
      </c>
      <c r="Y19">
        <v>4</v>
      </c>
      <c r="Z19">
        <v>4</v>
      </c>
      <c r="AA19">
        <v>4</v>
      </c>
      <c r="AB19">
        <v>2750</v>
      </c>
      <c r="AC19">
        <v>2825</v>
      </c>
      <c r="AD19">
        <v>8950</v>
      </c>
      <c r="AE19" t="s">
        <v>25313</v>
      </c>
      <c r="AF19" t="s">
        <v>25542</v>
      </c>
      <c r="AG19" s="2" t="s">
        <v>28962</v>
      </c>
      <c r="AH19" s="2"/>
      <c r="AI19" s="2"/>
    </row>
    <row r="20" spans="1:39">
      <c r="A20" s="2">
        <v>3301027</v>
      </c>
      <c r="B20" s="2" t="s">
        <v>29043</v>
      </c>
      <c r="C20" t="s">
        <v>29556</v>
      </c>
      <c r="F20" t="s">
        <v>29555</v>
      </c>
      <c r="G20" s="2" t="s">
        <v>12746</v>
      </c>
      <c r="H20" s="2" t="s">
        <v>16900</v>
      </c>
      <c r="I20" s="2" t="s">
        <v>2524</v>
      </c>
      <c r="J20" s="2" t="s">
        <v>2524</v>
      </c>
      <c r="K20" s="2"/>
      <c r="L20" s="2" t="s">
        <v>2783</v>
      </c>
      <c r="M20" s="2" t="s">
        <v>23590</v>
      </c>
      <c r="N20" s="2" t="s">
        <v>1225</v>
      </c>
      <c r="O20" s="2" t="s">
        <v>12746</v>
      </c>
      <c r="P20" s="2" t="s">
        <v>34919</v>
      </c>
      <c r="Q20" s="2"/>
      <c r="R20" s="2" t="s">
        <v>12746</v>
      </c>
      <c r="S20" s="2"/>
      <c r="T20" s="2" t="s">
        <v>2676</v>
      </c>
      <c r="U20">
        <v>1</v>
      </c>
      <c r="X20">
        <v>3</v>
      </c>
      <c r="Y20">
        <v>3</v>
      </c>
      <c r="Z20">
        <v>3</v>
      </c>
      <c r="AA20">
        <v>2</v>
      </c>
      <c r="AB20">
        <v>2304</v>
      </c>
      <c r="AC20">
        <v>2770</v>
      </c>
      <c r="AD20">
        <v>6675</v>
      </c>
      <c r="AE20" t="s">
        <v>25313</v>
      </c>
      <c r="AF20" t="s">
        <v>25410</v>
      </c>
      <c r="AG20" s="2" t="s">
        <v>28962</v>
      </c>
      <c r="AH20" s="2" t="s">
        <v>33038</v>
      </c>
      <c r="AI20" s="2"/>
    </row>
    <row r="21" spans="1:39">
      <c r="A21" s="2">
        <v>3301028</v>
      </c>
      <c r="B21" s="2" t="s">
        <v>29313</v>
      </c>
      <c r="C21" t="s">
        <v>2863</v>
      </c>
      <c r="G21" s="2" t="s">
        <v>12144</v>
      </c>
      <c r="H21" s="2" t="s">
        <v>16897</v>
      </c>
      <c r="I21" s="2" t="s">
        <v>2986</v>
      </c>
      <c r="J21" s="2" t="s">
        <v>2986</v>
      </c>
      <c r="K21" s="2"/>
      <c r="L21" s="2" t="s">
        <v>12553</v>
      </c>
      <c r="M21" s="2" t="s">
        <v>29213</v>
      </c>
      <c r="N21" s="2" t="s">
        <v>29113</v>
      </c>
      <c r="O21" s="2" t="s">
        <v>12144</v>
      </c>
      <c r="P21" s="2"/>
      <c r="Q21" s="2"/>
      <c r="R21" s="2" t="s">
        <v>12746</v>
      </c>
      <c r="S21" s="2"/>
      <c r="T21" s="2" t="s">
        <v>29112</v>
      </c>
      <c r="Y21">
        <v>45</v>
      </c>
      <c r="Z21">
        <v>45</v>
      </c>
      <c r="AB21">
        <v>12075</v>
      </c>
      <c r="AC21">
        <v>10800</v>
      </c>
      <c r="AD21">
        <v>23656</v>
      </c>
      <c r="AE21" t="s">
        <v>25548</v>
      </c>
      <c r="AF21" t="s">
        <v>25670</v>
      </c>
      <c r="AG21" s="2" t="s">
        <v>28962</v>
      </c>
      <c r="AH21" s="2" t="s">
        <v>34920</v>
      </c>
      <c r="AI21" s="2"/>
    </row>
    <row r="22" spans="1:39" s="58" customFormat="1">
      <c r="A22" s="2">
        <v>3301029</v>
      </c>
      <c r="B22" s="2" t="s">
        <v>29111</v>
      </c>
      <c r="C22" t="s">
        <v>16466</v>
      </c>
      <c r="D22"/>
      <c r="E22"/>
      <c r="F22" t="s">
        <v>28939</v>
      </c>
      <c r="G22" s="2" t="s">
        <v>12144</v>
      </c>
      <c r="H22" s="2" t="s">
        <v>16891</v>
      </c>
      <c r="I22" s="2" t="s">
        <v>16824</v>
      </c>
      <c r="J22" s="2" t="s">
        <v>16824</v>
      </c>
      <c r="K22" s="2"/>
      <c r="L22" s="2" t="s">
        <v>16823</v>
      </c>
      <c r="M22" s="2" t="s">
        <v>28938</v>
      </c>
      <c r="N22"/>
      <c r="O22" s="2" t="s">
        <v>12144</v>
      </c>
      <c r="P22" s="2"/>
      <c r="Q22"/>
      <c r="R22" s="2" t="s">
        <v>12746</v>
      </c>
      <c r="S22"/>
      <c r="T22" s="2" t="s">
        <v>13143</v>
      </c>
      <c r="U22">
        <v>3</v>
      </c>
      <c r="V22">
        <v>3</v>
      </c>
      <c r="W22">
        <v>5200</v>
      </c>
      <c r="X22">
        <v>7</v>
      </c>
      <c r="Y22">
        <v>12</v>
      </c>
      <c r="Z22">
        <v>12</v>
      </c>
      <c r="AA22">
        <v>6</v>
      </c>
      <c r="AB22">
        <v>2021</v>
      </c>
      <c r="AC22">
        <v>4900</v>
      </c>
      <c r="AD22">
        <v>7700</v>
      </c>
      <c r="AE22" t="s">
        <v>25313</v>
      </c>
      <c r="AF22" t="s">
        <v>25542</v>
      </c>
      <c r="AG22" s="2" t="s">
        <v>28962</v>
      </c>
      <c r="AH22" t="s">
        <v>34917</v>
      </c>
      <c r="AI22" s="2"/>
      <c r="AJ22"/>
      <c r="AK22"/>
      <c r="AL22"/>
      <c r="AM22"/>
    </row>
    <row r="23" spans="1:39">
      <c r="A23" s="2">
        <v>3301030</v>
      </c>
      <c r="B23" s="2" t="s">
        <v>28937</v>
      </c>
      <c r="C23" t="s">
        <v>28936</v>
      </c>
      <c r="F23" t="s">
        <v>29108</v>
      </c>
      <c r="G23" s="2" t="s">
        <v>12746</v>
      </c>
      <c r="H23" s="2" t="s">
        <v>16895</v>
      </c>
      <c r="I23" s="2" t="s">
        <v>12627</v>
      </c>
      <c r="J23" s="2" t="s">
        <v>12627</v>
      </c>
      <c r="K23" s="2"/>
      <c r="L23" s="2" t="s">
        <v>12087</v>
      </c>
      <c r="M23" s="2" t="s">
        <v>12378</v>
      </c>
      <c r="N23" s="2" t="s">
        <v>12637</v>
      </c>
      <c r="O23" s="2" t="s">
        <v>12144</v>
      </c>
      <c r="P23" s="2"/>
      <c r="Q23" s="2"/>
      <c r="R23" s="2" t="s">
        <v>12746</v>
      </c>
      <c r="S23" s="2"/>
      <c r="T23" s="2" t="s">
        <v>29108</v>
      </c>
      <c r="X23">
        <v>2</v>
      </c>
      <c r="Y23">
        <v>2</v>
      </c>
      <c r="Z23">
        <v>2</v>
      </c>
      <c r="AA23">
        <v>2</v>
      </c>
      <c r="AB23">
        <v>3070</v>
      </c>
      <c r="AC23">
        <v>942</v>
      </c>
      <c r="AD23">
        <v>7650</v>
      </c>
      <c r="AE23" t="s">
        <v>25548</v>
      </c>
      <c r="AF23" t="s">
        <v>25670</v>
      </c>
      <c r="AG23" s="2" t="s">
        <v>28962</v>
      </c>
      <c r="AH23" s="2"/>
      <c r="AI23" s="2" t="s">
        <v>34918</v>
      </c>
    </row>
    <row r="24" spans="1:39">
      <c r="A24" s="2">
        <v>3301031</v>
      </c>
      <c r="B24" s="2" t="s">
        <v>29107</v>
      </c>
      <c r="C24" t="s">
        <v>29418</v>
      </c>
      <c r="F24" t="s">
        <v>29417</v>
      </c>
      <c r="G24" s="2" t="s">
        <v>12746</v>
      </c>
      <c r="H24" s="2" t="s">
        <v>16895</v>
      </c>
      <c r="I24" s="2" t="s">
        <v>29416</v>
      </c>
      <c r="J24" s="2" t="s">
        <v>13337</v>
      </c>
      <c r="K24" s="2"/>
      <c r="L24" s="2" t="s">
        <v>12708</v>
      </c>
      <c r="N24" s="2" t="s">
        <v>29415</v>
      </c>
      <c r="O24" s="2" t="s">
        <v>12144</v>
      </c>
      <c r="P24" s="2"/>
      <c r="Q24" s="2"/>
      <c r="R24" s="2" t="s">
        <v>12746</v>
      </c>
      <c r="S24" s="2"/>
      <c r="U24">
        <v>1</v>
      </c>
      <c r="X24">
        <v>19</v>
      </c>
      <c r="Y24">
        <v>55</v>
      </c>
      <c r="Z24">
        <v>25</v>
      </c>
      <c r="AA24">
        <v>34</v>
      </c>
      <c r="AB24">
        <v>24471</v>
      </c>
      <c r="AC24">
        <v>14855</v>
      </c>
      <c r="AD24">
        <v>50000</v>
      </c>
      <c r="AE24" t="s">
        <v>25313</v>
      </c>
      <c r="AF24" t="s">
        <v>25542</v>
      </c>
      <c r="AG24" s="2" t="s">
        <v>28962</v>
      </c>
      <c r="AH24" s="2"/>
      <c r="AI24" s="2"/>
    </row>
    <row r="25" spans="1:39">
      <c r="A25" s="2">
        <v>3301032</v>
      </c>
      <c r="B25" s="2" t="s">
        <v>29305</v>
      </c>
      <c r="C25" t="s">
        <v>12453</v>
      </c>
      <c r="G25" s="2" t="s">
        <v>12746</v>
      </c>
      <c r="H25" s="2" t="s">
        <v>16894</v>
      </c>
      <c r="I25" s="2" t="s">
        <v>22983</v>
      </c>
      <c r="J25" s="2" t="s">
        <v>22983</v>
      </c>
      <c r="K25" s="2"/>
      <c r="L25" s="2" t="s">
        <v>12845</v>
      </c>
      <c r="O25" s="2" t="s">
        <v>12144</v>
      </c>
      <c r="P25" s="2"/>
      <c r="V25">
        <v>1</v>
      </c>
      <c r="W25">
        <v>3000</v>
      </c>
      <c r="X25">
        <v>3</v>
      </c>
      <c r="Y25">
        <v>3</v>
      </c>
      <c r="Z25">
        <v>3</v>
      </c>
      <c r="AA25">
        <v>3</v>
      </c>
      <c r="AB25">
        <v>3500</v>
      </c>
      <c r="AC25">
        <v>1200</v>
      </c>
      <c r="AD25">
        <v>8500</v>
      </c>
      <c r="AE25" t="s">
        <v>25313</v>
      </c>
      <c r="AF25" t="s">
        <v>25943</v>
      </c>
      <c r="AG25" s="2" t="s">
        <v>28962</v>
      </c>
      <c r="AH25" s="2"/>
      <c r="AI25" s="2"/>
    </row>
    <row r="26" spans="1:39">
      <c r="A26" s="2">
        <v>3301033</v>
      </c>
      <c r="B26" s="2" t="s">
        <v>29100</v>
      </c>
      <c r="C26" t="s">
        <v>5827</v>
      </c>
      <c r="F26" t="s">
        <v>5827</v>
      </c>
      <c r="G26" s="2" t="s">
        <v>12144</v>
      </c>
      <c r="H26" s="2" t="s">
        <v>16894</v>
      </c>
      <c r="I26" s="2" t="s">
        <v>12087</v>
      </c>
      <c r="J26" s="2" t="s">
        <v>12087</v>
      </c>
      <c r="K26" s="2"/>
      <c r="L26" s="2" t="s">
        <v>12844</v>
      </c>
      <c r="M26" s="2" t="s">
        <v>29095</v>
      </c>
      <c r="N26" s="2" t="s">
        <v>13707</v>
      </c>
      <c r="O26" s="2" t="s">
        <v>12144</v>
      </c>
      <c r="P26" s="2"/>
      <c r="Q26" s="2"/>
      <c r="R26" s="2" t="s">
        <v>12746</v>
      </c>
      <c r="S26" s="2"/>
      <c r="V26">
        <v>2</v>
      </c>
      <c r="W26">
        <v>880</v>
      </c>
      <c r="X26">
        <v>3</v>
      </c>
      <c r="Y26">
        <v>2</v>
      </c>
      <c r="Z26">
        <v>2</v>
      </c>
      <c r="AB26">
        <v>1790</v>
      </c>
      <c r="AC26">
        <v>3250</v>
      </c>
      <c r="AD26">
        <v>6000</v>
      </c>
      <c r="AE26" t="s">
        <v>25313</v>
      </c>
      <c r="AF26" t="s">
        <v>25410</v>
      </c>
      <c r="AG26" s="2" t="s">
        <v>28962</v>
      </c>
      <c r="AH26" s="2" t="s">
        <v>34795</v>
      </c>
      <c r="AI26" s="2"/>
    </row>
    <row r="27" spans="1:39">
      <c r="A27" s="2">
        <v>3301034</v>
      </c>
      <c r="B27" s="2" t="s">
        <v>29278</v>
      </c>
      <c r="C27" t="s">
        <v>29181</v>
      </c>
      <c r="F27" t="s">
        <v>29180</v>
      </c>
      <c r="G27" s="2" t="s">
        <v>12144</v>
      </c>
      <c r="H27" s="2" t="s">
        <v>16894</v>
      </c>
      <c r="I27" s="2" t="s">
        <v>29179</v>
      </c>
      <c r="J27" s="2" t="s">
        <v>11776</v>
      </c>
      <c r="K27" s="2"/>
      <c r="L27" s="2" t="s">
        <v>29178</v>
      </c>
      <c r="O27" s="2" t="s">
        <v>12144</v>
      </c>
      <c r="P27" s="2"/>
      <c r="R27" s="2" t="s">
        <v>12746</v>
      </c>
      <c r="V27">
        <v>2</v>
      </c>
      <c r="W27">
        <v>2240</v>
      </c>
      <c r="X27">
        <v>5</v>
      </c>
      <c r="Y27">
        <v>5</v>
      </c>
      <c r="Z27">
        <v>6</v>
      </c>
      <c r="AA27">
        <v>5</v>
      </c>
      <c r="AB27">
        <v>4000</v>
      </c>
      <c r="AC27">
        <v>3800</v>
      </c>
      <c r="AD27">
        <v>12000</v>
      </c>
      <c r="AE27" t="s">
        <v>25313</v>
      </c>
      <c r="AF27" t="s">
        <v>25410</v>
      </c>
      <c r="AG27" s="2" t="s">
        <v>28962</v>
      </c>
      <c r="AH27" s="2" t="s">
        <v>34796</v>
      </c>
      <c r="AI27" s="2"/>
    </row>
    <row r="28" spans="1:39">
      <c r="A28" s="2">
        <v>3301035</v>
      </c>
      <c r="B28" s="2" t="s">
        <v>29177</v>
      </c>
      <c r="C28" t="s">
        <v>29195</v>
      </c>
      <c r="F28" t="s">
        <v>29195</v>
      </c>
      <c r="G28" s="2" t="s">
        <v>12144</v>
      </c>
      <c r="H28" s="2" t="s">
        <v>16766</v>
      </c>
      <c r="I28" s="2" t="s">
        <v>16523</v>
      </c>
      <c r="J28" s="2" t="s">
        <v>16523</v>
      </c>
      <c r="K28" s="2"/>
      <c r="L28" t="s">
        <v>12669</v>
      </c>
      <c r="O28" s="2" t="s">
        <v>12144</v>
      </c>
      <c r="P28" s="2"/>
      <c r="R28" s="2" t="s">
        <v>12746</v>
      </c>
      <c r="V28">
        <v>1</v>
      </c>
      <c r="W28">
        <v>1560</v>
      </c>
      <c r="X28">
        <v>1</v>
      </c>
      <c r="Y28">
        <v>1</v>
      </c>
      <c r="Z28">
        <v>5</v>
      </c>
      <c r="AA28">
        <v>1</v>
      </c>
      <c r="AB28">
        <v>1045</v>
      </c>
      <c r="AC28">
        <v>2500</v>
      </c>
      <c r="AD28">
        <v>5815</v>
      </c>
      <c r="AE28" t="s">
        <v>25542</v>
      </c>
      <c r="AF28" t="s">
        <v>25643</v>
      </c>
      <c r="AG28" s="2" t="s">
        <v>28962</v>
      </c>
      <c r="AH28" t="s">
        <v>34798</v>
      </c>
      <c r="AI28" s="2"/>
    </row>
    <row r="29" spans="1:39">
      <c r="A29" s="2">
        <v>3301036</v>
      </c>
      <c r="B29" s="2" t="s">
        <v>29618</v>
      </c>
      <c r="C29" t="s">
        <v>29737</v>
      </c>
      <c r="F29" t="s">
        <v>29737</v>
      </c>
      <c r="G29" s="2" t="s">
        <v>12144</v>
      </c>
      <c r="H29" s="2" t="s">
        <v>16766</v>
      </c>
      <c r="I29" s="2" t="s">
        <v>22614</v>
      </c>
      <c r="J29" s="2" t="s">
        <v>22614</v>
      </c>
      <c r="K29" s="2"/>
      <c r="L29" s="2" t="s">
        <v>12711</v>
      </c>
      <c r="N29" t="s">
        <v>29736</v>
      </c>
      <c r="O29" s="2" t="s">
        <v>12746</v>
      </c>
      <c r="P29" s="2" t="s">
        <v>34925</v>
      </c>
      <c r="R29" s="2" t="s">
        <v>12746</v>
      </c>
      <c r="X29">
        <v>1</v>
      </c>
      <c r="Y29">
        <v>1</v>
      </c>
      <c r="Z29">
        <v>1</v>
      </c>
      <c r="AA29">
        <v>1</v>
      </c>
      <c r="AB29">
        <v>616</v>
      </c>
      <c r="AC29">
        <v>1250</v>
      </c>
      <c r="AD29">
        <v>5600</v>
      </c>
      <c r="AE29" t="s">
        <v>25548</v>
      </c>
      <c r="AF29" t="s">
        <v>25670</v>
      </c>
      <c r="AG29" s="2" t="s">
        <v>28962</v>
      </c>
      <c r="AH29" s="2" t="s">
        <v>34926</v>
      </c>
      <c r="AI29" s="2"/>
    </row>
    <row r="30" spans="1:39">
      <c r="A30" s="2">
        <v>3301037</v>
      </c>
      <c r="B30" s="2" t="s">
        <v>29611</v>
      </c>
      <c r="C30" t="s">
        <v>14415</v>
      </c>
      <c r="F30" t="s">
        <v>14415</v>
      </c>
      <c r="G30" s="2" t="s">
        <v>12746</v>
      </c>
      <c r="H30" s="2" t="s">
        <v>16766</v>
      </c>
      <c r="I30" s="2" t="s">
        <v>12419</v>
      </c>
      <c r="J30" s="2" t="s">
        <v>12419</v>
      </c>
      <c r="K30" s="2"/>
      <c r="L30" s="2" t="s">
        <v>12419</v>
      </c>
      <c r="M30" s="2" t="s">
        <v>16805</v>
      </c>
      <c r="O30" s="2" t="s">
        <v>12144</v>
      </c>
      <c r="P30" s="2"/>
      <c r="R30" s="2" t="s">
        <v>12746</v>
      </c>
      <c r="T30" t="s">
        <v>14415</v>
      </c>
      <c r="U30">
        <v>1</v>
      </c>
      <c r="X30">
        <v>2</v>
      </c>
      <c r="Y30">
        <v>2</v>
      </c>
      <c r="Z30">
        <v>2</v>
      </c>
      <c r="AB30">
        <v>872</v>
      </c>
      <c r="AC30">
        <v>2310</v>
      </c>
      <c r="AD30">
        <v>5000</v>
      </c>
      <c r="AE30" t="s">
        <v>25313</v>
      </c>
      <c r="AF30" t="s">
        <v>25542</v>
      </c>
      <c r="AG30" s="2" t="s">
        <v>28962</v>
      </c>
      <c r="AH30" s="2"/>
      <c r="AI30" s="2"/>
    </row>
    <row r="31" spans="1:39">
      <c r="A31" s="2">
        <v>3301038</v>
      </c>
      <c r="B31" s="2" t="s">
        <v>29610</v>
      </c>
      <c r="C31" t="s">
        <v>14379</v>
      </c>
      <c r="F31" t="s">
        <v>14123</v>
      </c>
      <c r="G31" s="2" t="s">
        <v>12746</v>
      </c>
      <c r="H31" s="2" t="s">
        <v>16766</v>
      </c>
      <c r="I31" s="2" t="s">
        <v>12707</v>
      </c>
      <c r="J31" s="2" t="s">
        <v>12707</v>
      </c>
      <c r="K31" s="2"/>
      <c r="L31" s="2" t="s">
        <v>11680</v>
      </c>
      <c r="O31" s="2" t="s">
        <v>12746</v>
      </c>
      <c r="P31" s="2" t="s">
        <v>34927</v>
      </c>
      <c r="R31" s="2" t="s">
        <v>12746</v>
      </c>
      <c r="T31" t="s">
        <v>14123</v>
      </c>
      <c r="X31">
        <v>3</v>
      </c>
      <c r="Y31">
        <v>3</v>
      </c>
      <c r="Z31">
        <v>3</v>
      </c>
      <c r="AA31">
        <v>3</v>
      </c>
      <c r="AB31">
        <v>2000</v>
      </c>
      <c r="AC31">
        <v>2000</v>
      </c>
      <c r="AD31">
        <v>8000</v>
      </c>
      <c r="AE31" t="s">
        <v>25548</v>
      </c>
      <c r="AF31" t="s">
        <v>25670</v>
      </c>
      <c r="AG31" s="2" t="s">
        <v>28962</v>
      </c>
      <c r="AH31" s="2"/>
      <c r="AI31" s="2"/>
    </row>
    <row r="32" spans="1:39">
      <c r="A32" s="2">
        <v>3301039</v>
      </c>
      <c r="B32" s="2" t="s">
        <v>29609</v>
      </c>
      <c r="C32" t="s">
        <v>29608</v>
      </c>
      <c r="F32" t="s">
        <v>16444</v>
      </c>
      <c r="G32" s="2" t="s">
        <v>12746</v>
      </c>
      <c r="H32" s="2" t="s">
        <v>16766</v>
      </c>
      <c r="I32" s="2" t="s">
        <v>11764</v>
      </c>
      <c r="J32" s="2" t="s">
        <v>11764</v>
      </c>
      <c r="K32" s="2"/>
      <c r="L32" s="2" t="s">
        <v>12097</v>
      </c>
      <c r="M32" s="2" t="s">
        <v>16332</v>
      </c>
      <c r="O32" s="2" t="s">
        <v>12144</v>
      </c>
      <c r="P32" s="2"/>
      <c r="R32" s="2" t="s">
        <v>12746</v>
      </c>
      <c r="T32" t="s">
        <v>29607</v>
      </c>
      <c r="U32">
        <v>2</v>
      </c>
      <c r="X32">
        <v>2</v>
      </c>
      <c r="Y32">
        <v>2</v>
      </c>
      <c r="Z32">
        <v>3</v>
      </c>
      <c r="AA32">
        <v>3</v>
      </c>
      <c r="AB32">
        <v>2846</v>
      </c>
      <c r="AC32">
        <v>4424</v>
      </c>
      <c r="AD32">
        <v>7096</v>
      </c>
      <c r="AE32" t="s">
        <v>25959</v>
      </c>
      <c r="AF32" s="92" t="s">
        <v>25875</v>
      </c>
      <c r="AG32" s="2" t="s">
        <v>28962</v>
      </c>
      <c r="AH32" s="2" t="s">
        <v>34928</v>
      </c>
      <c r="AI32" s="2"/>
    </row>
    <row r="33" spans="1:35">
      <c r="A33" s="2">
        <v>3301040</v>
      </c>
      <c r="B33" s="2" t="s">
        <v>29606</v>
      </c>
      <c r="C33" t="s">
        <v>16228</v>
      </c>
      <c r="F33" t="s">
        <v>29724</v>
      </c>
      <c r="G33" s="2" t="s">
        <v>12746</v>
      </c>
      <c r="H33" s="2" t="s">
        <v>16766</v>
      </c>
      <c r="I33" s="2" t="s">
        <v>12393</v>
      </c>
      <c r="J33" s="2" t="s">
        <v>12393</v>
      </c>
      <c r="K33" s="2"/>
      <c r="L33" s="2" t="s">
        <v>12579</v>
      </c>
      <c r="N33" t="s">
        <v>12393</v>
      </c>
      <c r="O33" s="2" t="s">
        <v>12144</v>
      </c>
      <c r="P33" s="2"/>
      <c r="R33" s="2" t="s">
        <v>12746</v>
      </c>
      <c r="T33" t="s">
        <v>29280</v>
      </c>
      <c r="U33">
        <v>1</v>
      </c>
      <c r="X33">
        <v>2</v>
      </c>
      <c r="Y33">
        <v>2</v>
      </c>
      <c r="Z33">
        <v>2</v>
      </c>
      <c r="AA33">
        <v>2</v>
      </c>
      <c r="AB33">
        <v>2165</v>
      </c>
      <c r="AC33">
        <v>4000</v>
      </c>
      <c r="AD33">
        <v>8015</v>
      </c>
      <c r="AE33" t="s">
        <v>25548</v>
      </c>
      <c r="AF33" t="s">
        <v>26232</v>
      </c>
      <c r="AG33" s="2" t="s">
        <v>28962</v>
      </c>
      <c r="AH33" s="2"/>
      <c r="AI33" s="2"/>
    </row>
    <row r="34" spans="1:35">
      <c r="A34" s="2">
        <v>3301041</v>
      </c>
      <c r="B34" s="2" t="s">
        <v>29771</v>
      </c>
      <c r="C34" t="s">
        <v>13124</v>
      </c>
      <c r="F34" t="s">
        <v>29647</v>
      </c>
      <c r="G34" s="2" t="s">
        <v>12746</v>
      </c>
      <c r="H34" s="2" t="s">
        <v>16767</v>
      </c>
      <c r="I34" s="2" t="s">
        <v>12551</v>
      </c>
      <c r="J34" s="2" t="s">
        <v>12551</v>
      </c>
      <c r="K34" s="2"/>
      <c r="L34" s="2" t="s">
        <v>12248</v>
      </c>
      <c r="M34" s="2" t="s">
        <v>29539</v>
      </c>
      <c r="N34" s="2" t="s">
        <v>12551</v>
      </c>
      <c r="O34" s="2" t="s">
        <v>12144</v>
      </c>
      <c r="P34" s="2"/>
      <c r="Q34" s="2"/>
      <c r="R34" s="2" t="s">
        <v>12746</v>
      </c>
      <c r="S34" s="2"/>
      <c r="U34">
        <v>2</v>
      </c>
      <c r="X34">
        <v>2</v>
      </c>
      <c r="Y34">
        <v>10</v>
      </c>
      <c r="Z34">
        <v>12</v>
      </c>
      <c r="AA34">
        <v>7</v>
      </c>
      <c r="AB34">
        <v>5122</v>
      </c>
      <c r="AC34">
        <v>4000</v>
      </c>
      <c r="AD34">
        <v>12714</v>
      </c>
      <c r="AE34" t="s">
        <v>25313</v>
      </c>
      <c r="AF34" t="s">
        <v>25542</v>
      </c>
      <c r="AG34" s="2" t="s">
        <v>28962</v>
      </c>
      <c r="AH34" s="2"/>
      <c r="AI34" s="2"/>
    </row>
    <row r="35" spans="1:35">
      <c r="A35" s="2">
        <v>3301042</v>
      </c>
      <c r="B35" s="2" t="s">
        <v>29538</v>
      </c>
      <c r="C35" t="s">
        <v>16514</v>
      </c>
      <c r="F35" t="s">
        <v>13186</v>
      </c>
      <c r="G35" s="2" t="s">
        <v>12144</v>
      </c>
      <c r="H35" s="2" t="s">
        <v>16767</v>
      </c>
      <c r="I35" s="2" t="s">
        <v>14155</v>
      </c>
      <c r="J35" s="2" t="s">
        <v>14294</v>
      </c>
      <c r="K35" s="2"/>
      <c r="L35" s="2" t="s">
        <v>11719</v>
      </c>
      <c r="M35" s="2" t="s">
        <v>16166</v>
      </c>
      <c r="O35" s="2" t="s">
        <v>12144</v>
      </c>
      <c r="P35" s="2"/>
      <c r="R35" s="2" t="s">
        <v>12746</v>
      </c>
      <c r="U35">
        <v>3</v>
      </c>
      <c r="V35">
        <v>3</v>
      </c>
      <c r="W35">
        <v>7170</v>
      </c>
      <c r="X35">
        <v>1</v>
      </c>
      <c r="Y35">
        <v>7</v>
      </c>
      <c r="Z35">
        <v>5</v>
      </c>
      <c r="AB35">
        <v>3083</v>
      </c>
      <c r="AC35">
        <v>5000</v>
      </c>
      <c r="AD35">
        <v>16000</v>
      </c>
      <c r="AE35" t="s">
        <v>25548</v>
      </c>
      <c r="AF35" t="s">
        <v>25542</v>
      </c>
      <c r="AG35" s="2" t="s">
        <v>28962</v>
      </c>
      <c r="AH35" s="2"/>
      <c r="AI35" s="2"/>
    </row>
    <row r="36" spans="1:35">
      <c r="A36" s="2">
        <v>3301043</v>
      </c>
      <c r="B36" s="2" t="s">
        <v>29536</v>
      </c>
      <c r="C36" t="s">
        <v>29201</v>
      </c>
      <c r="F36" t="s">
        <v>29200</v>
      </c>
      <c r="G36" s="2" t="s">
        <v>12746</v>
      </c>
      <c r="H36" s="2" t="s">
        <v>16767</v>
      </c>
      <c r="I36" s="2" t="s">
        <v>15805</v>
      </c>
      <c r="J36" s="2" t="s">
        <v>15805</v>
      </c>
      <c r="K36" s="2"/>
      <c r="L36" s="2" t="s">
        <v>12093</v>
      </c>
      <c r="N36" t="s">
        <v>15805</v>
      </c>
      <c r="O36" s="2" t="s">
        <v>12746</v>
      </c>
      <c r="P36" s="2" t="s">
        <v>34929</v>
      </c>
      <c r="R36" s="2" t="s">
        <v>12746</v>
      </c>
      <c r="T36" t="s">
        <v>29286</v>
      </c>
      <c r="U36">
        <v>1</v>
      </c>
      <c r="Y36">
        <v>5</v>
      </c>
      <c r="Z36">
        <v>5</v>
      </c>
      <c r="AA36">
        <v>5</v>
      </c>
      <c r="AB36">
        <v>2123</v>
      </c>
      <c r="AC36">
        <v>3000</v>
      </c>
      <c r="AD36">
        <v>7000</v>
      </c>
      <c r="AE36" t="s">
        <v>29285</v>
      </c>
      <c r="AF36" t="s">
        <v>29099</v>
      </c>
      <c r="AG36" s="2" t="s">
        <v>28962</v>
      </c>
      <c r="AH36" s="2"/>
      <c r="AI36" s="2"/>
    </row>
    <row r="37" spans="1:35">
      <c r="A37" s="2">
        <v>3301044</v>
      </c>
      <c r="B37" s="2" t="s">
        <v>29203</v>
      </c>
      <c r="C37" t="s">
        <v>29202</v>
      </c>
      <c r="G37" s="2" t="s">
        <v>12144</v>
      </c>
      <c r="H37" s="2" t="s">
        <v>16767</v>
      </c>
      <c r="I37" s="2" t="s">
        <v>13849</v>
      </c>
      <c r="J37" s="2" t="s">
        <v>13849</v>
      </c>
      <c r="K37" s="2"/>
      <c r="L37" s="2" t="s">
        <v>11728</v>
      </c>
      <c r="O37" s="2" t="s">
        <v>12144</v>
      </c>
      <c r="P37" s="2"/>
      <c r="R37" s="2" t="s">
        <v>12746</v>
      </c>
      <c r="V37">
        <v>1</v>
      </c>
      <c r="W37">
        <v>540</v>
      </c>
      <c r="Y37">
        <v>4</v>
      </c>
      <c r="Z37">
        <v>4</v>
      </c>
      <c r="AB37">
        <v>1647</v>
      </c>
      <c r="AC37">
        <v>3693</v>
      </c>
      <c r="AD37">
        <v>5022</v>
      </c>
      <c r="AE37" t="s">
        <v>18126</v>
      </c>
      <c r="AF37" t="s">
        <v>25542</v>
      </c>
      <c r="AG37" s="2" t="s">
        <v>28962</v>
      </c>
      <c r="AH37" s="2" t="s">
        <v>34930</v>
      </c>
      <c r="AI37" s="2"/>
    </row>
    <row r="38" spans="1:35">
      <c r="A38" s="2">
        <v>3301045</v>
      </c>
      <c r="B38" s="2" t="s">
        <v>29096</v>
      </c>
      <c r="C38" t="s">
        <v>13378</v>
      </c>
      <c r="F38" t="s">
        <v>29169</v>
      </c>
      <c r="G38" s="2" t="s">
        <v>12746</v>
      </c>
      <c r="H38" s="2" t="s">
        <v>16767</v>
      </c>
      <c r="I38" s="2" t="s">
        <v>11868</v>
      </c>
      <c r="J38" s="2" t="s">
        <v>11868</v>
      </c>
      <c r="K38" s="2"/>
      <c r="L38" s="2" t="s">
        <v>11868</v>
      </c>
      <c r="O38" s="2" t="s">
        <v>12144</v>
      </c>
      <c r="P38" s="2"/>
      <c r="R38" s="2" t="s">
        <v>12746</v>
      </c>
      <c r="T38" t="s">
        <v>29264</v>
      </c>
      <c r="U38">
        <v>2</v>
      </c>
      <c r="Y38">
        <v>1</v>
      </c>
      <c r="Z38">
        <v>6</v>
      </c>
      <c r="AB38">
        <v>665</v>
      </c>
      <c r="AC38">
        <v>4583</v>
      </c>
      <c r="AD38">
        <v>8500</v>
      </c>
      <c r="AE38" t="s">
        <v>25313</v>
      </c>
      <c r="AF38" s="92" t="s">
        <v>25410</v>
      </c>
      <c r="AG38" s="2" t="s">
        <v>28962</v>
      </c>
      <c r="AH38" s="2"/>
      <c r="AI38" s="2"/>
    </row>
    <row r="39" spans="1:35">
      <c r="A39" s="2">
        <v>3301046</v>
      </c>
      <c r="B39" s="2" t="s">
        <v>29263</v>
      </c>
      <c r="C39" t="s">
        <v>29064</v>
      </c>
      <c r="G39" s="2" t="s">
        <v>12144</v>
      </c>
      <c r="H39" s="2" t="s">
        <v>16768</v>
      </c>
      <c r="I39" s="2" t="s">
        <v>13832</v>
      </c>
      <c r="J39" s="2" t="s">
        <v>465</v>
      </c>
      <c r="K39" s="2"/>
      <c r="L39" s="2" t="s">
        <v>942</v>
      </c>
      <c r="N39" t="s">
        <v>29058</v>
      </c>
      <c r="O39" s="2" t="s">
        <v>12746</v>
      </c>
      <c r="P39" s="2" t="s">
        <v>34931</v>
      </c>
      <c r="R39" s="2" t="s">
        <v>12746</v>
      </c>
      <c r="X39">
        <v>2</v>
      </c>
      <c r="Y39">
        <v>2</v>
      </c>
      <c r="Z39">
        <v>2</v>
      </c>
      <c r="AA39">
        <v>2</v>
      </c>
      <c r="AB39">
        <v>1500</v>
      </c>
      <c r="AC39">
        <v>2000</v>
      </c>
      <c r="AD39">
        <v>5269</v>
      </c>
      <c r="AE39" t="s">
        <v>25313</v>
      </c>
      <c r="AF39" t="s">
        <v>25542</v>
      </c>
      <c r="AG39" s="2" t="s">
        <v>28962</v>
      </c>
      <c r="AH39" s="2" t="s">
        <v>34932</v>
      </c>
      <c r="AI39" s="2"/>
    </row>
    <row r="40" spans="1:35">
      <c r="A40" s="2">
        <v>3301047</v>
      </c>
      <c r="B40" s="2" t="s">
        <v>28970</v>
      </c>
      <c r="C40" t="s">
        <v>15660</v>
      </c>
      <c r="F40" t="s">
        <v>29052</v>
      </c>
      <c r="G40" s="2" t="s">
        <v>12144</v>
      </c>
      <c r="H40" s="2" t="s">
        <v>16768</v>
      </c>
      <c r="I40" s="2" t="s">
        <v>13832</v>
      </c>
      <c r="J40" s="2" t="s">
        <v>465</v>
      </c>
      <c r="K40" s="2"/>
      <c r="L40" s="2" t="s">
        <v>942</v>
      </c>
      <c r="M40" s="2" t="s">
        <v>29051</v>
      </c>
      <c r="O40" s="2" t="s">
        <v>12144</v>
      </c>
      <c r="P40" s="2"/>
      <c r="R40" s="2" t="s">
        <v>12746</v>
      </c>
      <c r="X40">
        <v>3</v>
      </c>
      <c r="Y40">
        <v>3</v>
      </c>
      <c r="Z40">
        <v>3</v>
      </c>
      <c r="AA40">
        <v>3</v>
      </c>
      <c r="AB40">
        <v>2962</v>
      </c>
      <c r="AC40">
        <v>2580</v>
      </c>
      <c r="AD40">
        <v>5542</v>
      </c>
      <c r="AE40" t="s">
        <v>25313</v>
      </c>
      <c r="AF40" t="s">
        <v>25542</v>
      </c>
      <c r="AG40" s="2" t="s">
        <v>28962</v>
      </c>
      <c r="AH40" s="2"/>
      <c r="AI40" s="2" t="s">
        <v>34933</v>
      </c>
    </row>
    <row r="41" spans="1:35">
      <c r="A41" s="2">
        <v>3301048</v>
      </c>
      <c r="B41" s="2" t="s">
        <v>29162</v>
      </c>
      <c r="C41" t="s">
        <v>29054</v>
      </c>
      <c r="F41" t="s">
        <v>29053</v>
      </c>
      <c r="G41" s="2" t="s">
        <v>12144</v>
      </c>
      <c r="H41" s="2" t="s">
        <v>16768</v>
      </c>
      <c r="I41" s="2" t="s">
        <v>13832</v>
      </c>
      <c r="J41" s="2" t="s">
        <v>465</v>
      </c>
      <c r="K41" s="2"/>
      <c r="L41" s="2" t="s">
        <v>942</v>
      </c>
      <c r="M41" s="2" t="s">
        <v>21979</v>
      </c>
      <c r="O41" s="2" t="s">
        <v>12144</v>
      </c>
      <c r="P41" s="2"/>
      <c r="R41" s="2" t="s">
        <v>12746</v>
      </c>
      <c r="T41" t="s">
        <v>29359</v>
      </c>
      <c r="U41">
        <v>4</v>
      </c>
      <c r="V41">
        <v>2</v>
      </c>
      <c r="W41">
        <v>2400</v>
      </c>
      <c r="Z41">
        <v>2</v>
      </c>
      <c r="AA41">
        <v>6</v>
      </c>
      <c r="AB41">
        <v>1477</v>
      </c>
      <c r="AC41">
        <v>2806</v>
      </c>
      <c r="AD41">
        <v>5513</v>
      </c>
      <c r="AE41" t="s">
        <v>25313</v>
      </c>
      <c r="AF41" t="s">
        <v>25410</v>
      </c>
      <c r="AG41" s="2" t="s">
        <v>28962</v>
      </c>
      <c r="AH41" s="2" t="s">
        <v>34934</v>
      </c>
      <c r="AI41" s="2"/>
    </row>
    <row r="42" spans="1:35">
      <c r="A42" s="2">
        <v>3301049</v>
      </c>
      <c r="B42" s="2" t="s">
        <v>29358</v>
      </c>
      <c r="C42" t="s">
        <v>14135</v>
      </c>
      <c r="F42" t="s">
        <v>14136</v>
      </c>
      <c r="G42" s="2" t="s">
        <v>12746</v>
      </c>
      <c r="H42" s="2" t="s">
        <v>16768</v>
      </c>
      <c r="I42" s="2" t="s">
        <v>13832</v>
      </c>
      <c r="J42" s="2" t="s">
        <v>465</v>
      </c>
      <c r="K42" s="2"/>
      <c r="L42" s="2" t="s">
        <v>942</v>
      </c>
      <c r="M42" s="58" t="s">
        <v>30345</v>
      </c>
      <c r="O42" s="2" t="s">
        <v>12144</v>
      </c>
      <c r="P42" s="2"/>
      <c r="R42" s="2" t="s">
        <v>12746</v>
      </c>
      <c r="X42">
        <v>2</v>
      </c>
      <c r="Y42">
        <v>2</v>
      </c>
      <c r="Z42">
        <v>2</v>
      </c>
      <c r="AA42">
        <v>2</v>
      </c>
      <c r="AB42">
        <v>3340</v>
      </c>
      <c r="AC42">
        <v>4000</v>
      </c>
      <c r="AD42">
        <v>8000</v>
      </c>
      <c r="AE42" t="s">
        <v>25313</v>
      </c>
      <c r="AF42" t="s">
        <v>25542</v>
      </c>
      <c r="AG42" s="2" t="s">
        <v>28962</v>
      </c>
      <c r="AH42" s="2"/>
      <c r="AI42" s="2"/>
    </row>
    <row r="43" spans="1:35">
      <c r="A43" s="2">
        <v>3301050</v>
      </c>
      <c r="B43" s="2" t="s">
        <v>28966</v>
      </c>
      <c r="C43" t="s">
        <v>11586</v>
      </c>
      <c r="F43" t="s">
        <v>29142</v>
      </c>
      <c r="G43" s="2" t="s">
        <v>12746</v>
      </c>
      <c r="H43" s="2" t="s">
        <v>17031</v>
      </c>
      <c r="I43" s="2" t="s">
        <v>9833</v>
      </c>
      <c r="J43" s="2" t="s">
        <v>9833</v>
      </c>
      <c r="K43" s="2"/>
      <c r="L43" s="2" t="s">
        <v>11199</v>
      </c>
      <c r="M43" s="2" t="s">
        <v>29141</v>
      </c>
      <c r="O43" s="2" t="s">
        <v>12144</v>
      </c>
      <c r="P43" s="2"/>
      <c r="R43" s="2" t="s">
        <v>12144</v>
      </c>
      <c r="S43" s="2" t="s">
        <v>29220</v>
      </c>
      <c r="T43" t="s">
        <v>29218</v>
      </c>
      <c r="U43">
        <v>1</v>
      </c>
      <c r="X43">
        <v>1</v>
      </c>
      <c r="Y43">
        <v>1</v>
      </c>
      <c r="Z43">
        <v>2</v>
      </c>
      <c r="AA43">
        <v>2</v>
      </c>
      <c r="AB43">
        <v>1705</v>
      </c>
      <c r="AC43">
        <v>1468</v>
      </c>
      <c r="AD43">
        <v>7080</v>
      </c>
      <c r="AE43" t="s">
        <v>25313</v>
      </c>
      <c r="AF43" t="s">
        <v>25542</v>
      </c>
      <c r="AG43" s="2" t="s">
        <v>28962</v>
      </c>
      <c r="AH43" s="2" t="s">
        <v>34806</v>
      </c>
      <c r="AI43" s="2" t="s">
        <v>34679</v>
      </c>
    </row>
    <row r="44" spans="1:35">
      <c r="A44" s="2">
        <v>3301051</v>
      </c>
      <c r="B44" s="2" t="s">
        <v>29340</v>
      </c>
      <c r="F44" t="s">
        <v>9943</v>
      </c>
      <c r="G44" s="2" t="s">
        <v>12746</v>
      </c>
      <c r="H44" s="2" t="s">
        <v>17031</v>
      </c>
      <c r="I44" s="2" t="s">
        <v>9664</v>
      </c>
      <c r="J44" s="2" t="s">
        <v>9664</v>
      </c>
      <c r="K44" s="2"/>
      <c r="L44" s="2" t="s">
        <v>9664</v>
      </c>
      <c r="M44" s="2" t="s">
        <v>29143</v>
      </c>
      <c r="N44" s="2" t="s">
        <v>29342</v>
      </c>
      <c r="O44" s="2" t="s">
        <v>12746</v>
      </c>
      <c r="P44" s="2" t="s">
        <v>20342</v>
      </c>
      <c r="Q44" s="58"/>
      <c r="R44" s="2" t="s">
        <v>12746</v>
      </c>
      <c r="S44" s="2"/>
      <c r="Y44">
        <v>3</v>
      </c>
      <c r="Z44">
        <v>3</v>
      </c>
      <c r="AB44">
        <v>1304</v>
      </c>
      <c r="AC44">
        <v>2500</v>
      </c>
      <c r="AD44">
        <v>5775</v>
      </c>
      <c r="AE44" t="s">
        <v>25313</v>
      </c>
      <c r="AF44" t="s">
        <v>25410</v>
      </c>
      <c r="AG44" s="2" t="s">
        <v>28962</v>
      </c>
      <c r="AH44" s="2"/>
      <c r="AI44" s="2"/>
    </row>
    <row r="45" spans="1:35">
      <c r="A45" s="2">
        <v>3301052</v>
      </c>
      <c r="B45" s="2" t="s">
        <v>29341</v>
      </c>
      <c r="C45" t="s">
        <v>29803</v>
      </c>
      <c r="F45" t="s">
        <v>13143</v>
      </c>
      <c r="G45" s="2" t="s">
        <v>12144</v>
      </c>
      <c r="H45" s="2" t="s">
        <v>17031</v>
      </c>
      <c r="I45" s="2" t="s">
        <v>11873</v>
      </c>
      <c r="J45" s="2" t="s">
        <v>11873</v>
      </c>
      <c r="K45" s="2"/>
      <c r="L45" s="2" t="s">
        <v>9273</v>
      </c>
      <c r="M45" s="2" t="s">
        <v>20628</v>
      </c>
      <c r="O45" s="2" t="s">
        <v>12144</v>
      </c>
      <c r="P45" s="2"/>
      <c r="R45" s="2" t="s">
        <v>12746</v>
      </c>
      <c r="T45" t="s">
        <v>29802</v>
      </c>
      <c r="U45">
        <v>3</v>
      </c>
      <c r="V45">
        <v>2</v>
      </c>
      <c r="W45">
        <v>3900</v>
      </c>
      <c r="X45">
        <v>1</v>
      </c>
      <c r="Y45">
        <v>3</v>
      </c>
      <c r="Z45">
        <v>3</v>
      </c>
      <c r="AA45">
        <v>1</v>
      </c>
      <c r="AB45">
        <v>1945</v>
      </c>
      <c r="AC45">
        <v>1731</v>
      </c>
      <c r="AD45">
        <v>8700</v>
      </c>
      <c r="AE45" t="s">
        <v>18126</v>
      </c>
      <c r="AF45" t="s">
        <v>25542</v>
      </c>
      <c r="AG45" s="2" t="s">
        <v>28962</v>
      </c>
      <c r="AH45" s="2" t="s">
        <v>34680</v>
      </c>
      <c r="AI45" t="s">
        <v>29803</v>
      </c>
    </row>
    <row r="46" spans="1:35">
      <c r="A46" s="2">
        <v>3301053</v>
      </c>
      <c r="B46" s="2" t="s">
        <v>29554</v>
      </c>
      <c r="C46" t="s">
        <v>29553</v>
      </c>
      <c r="F46" t="s">
        <v>29552</v>
      </c>
      <c r="G46" s="2" t="s">
        <v>12746</v>
      </c>
      <c r="H46" s="2" t="s">
        <v>17031</v>
      </c>
      <c r="I46" s="2" t="s">
        <v>11873</v>
      </c>
      <c r="J46" s="2" t="s">
        <v>11873</v>
      </c>
      <c r="K46" s="2"/>
      <c r="L46" s="2" t="s">
        <v>9273</v>
      </c>
      <c r="M46" s="2" t="s">
        <v>29551</v>
      </c>
      <c r="N46" s="2" t="s">
        <v>12637</v>
      </c>
      <c r="O46" s="2" t="s">
        <v>12144</v>
      </c>
      <c r="P46" s="2"/>
      <c r="Q46" s="2"/>
      <c r="R46" s="2" t="s">
        <v>12746</v>
      </c>
      <c r="S46" s="2"/>
      <c r="T46" s="2" t="s">
        <v>29550</v>
      </c>
      <c r="U46">
        <v>1</v>
      </c>
      <c r="Y46">
        <v>3</v>
      </c>
      <c r="Z46">
        <v>4</v>
      </c>
      <c r="AA46">
        <v>1</v>
      </c>
      <c r="AB46">
        <v>678</v>
      </c>
      <c r="AC46">
        <v>4200</v>
      </c>
      <c r="AD46">
        <v>5400</v>
      </c>
      <c r="AE46" t="s">
        <v>25548</v>
      </c>
      <c r="AF46" t="s">
        <v>25670</v>
      </c>
      <c r="AG46" s="2" t="s">
        <v>28962</v>
      </c>
      <c r="AH46" s="2"/>
      <c r="AI46" s="2"/>
    </row>
    <row r="47" spans="1:35">
      <c r="A47" s="2">
        <v>3301054</v>
      </c>
      <c r="B47" s="2" t="s">
        <v>29660</v>
      </c>
      <c r="C47" t="s">
        <v>29659</v>
      </c>
      <c r="F47" t="s">
        <v>29658</v>
      </c>
      <c r="G47" s="2" t="s">
        <v>12746</v>
      </c>
      <c r="H47" s="2" t="s">
        <v>17031</v>
      </c>
      <c r="I47" s="2" t="s">
        <v>5915</v>
      </c>
      <c r="J47" s="2" t="s">
        <v>5915</v>
      </c>
      <c r="K47" s="2"/>
      <c r="L47" s="2" t="s">
        <v>11931</v>
      </c>
      <c r="O47" s="2" t="s">
        <v>12144</v>
      </c>
      <c r="P47" s="2"/>
      <c r="R47" s="2" t="s">
        <v>12746</v>
      </c>
      <c r="T47" s="2" t="s">
        <v>6138</v>
      </c>
      <c r="U47">
        <v>1</v>
      </c>
      <c r="Y47">
        <v>9</v>
      </c>
      <c r="Z47">
        <v>7</v>
      </c>
      <c r="AB47">
        <v>2494</v>
      </c>
      <c r="AC47">
        <v>9738</v>
      </c>
      <c r="AD47">
        <v>13581</v>
      </c>
      <c r="AE47" t="s">
        <v>25313</v>
      </c>
      <c r="AF47" t="s">
        <v>25542</v>
      </c>
      <c r="AG47" s="2" t="s">
        <v>28962</v>
      </c>
      <c r="AH47" s="2"/>
      <c r="AI47" s="2"/>
    </row>
    <row r="48" spans="1:35">
      <c r="A48" s="2">
        <v>3301055</v>
      </c>
      <c r="B48" s="2" t="s">
        <v>29682</v>
      </c>
      <c r="C48" t="s">
        <v>6293</v>
      </c>
      <c r="F48" t="s">
        <v>29656</v>
      </c>
      <c r="G48" s="2" t="s">
        <v>12144</v>
      </c>
      <c r="H48" s="2" t="s">
        <v>17031</v>
      </c>
      <c r="I48" s="2" t="s">
        <v>12792</v>
      </c>
      <c r="J48" s="2" t="s">
        <v>12792</v>
      </c>
      <c r="K48" s="2"/>
      <c r="L48" s="2" t="s">
        <v>12369</v>
      </c>
      <c r="M48" s="2" t="s">
        <v>6072</v>
      </c>
      <c r="O48" s="2" t="s">
        <v>12144</v>
      </c>
      <c r="P48" s="2"/>
      <c r="R48" s="2" t="s">
        <v>12746</v>
      </c>
      <c r="T48" s="2" t="s">
        <v>29655</v>
      </c>
      <c r="U48">
        <v>4</v>
      </c>
      <c r="V48">
        <v>3</v>
      </c>
      <c r="W48">
        <v>4500</v>
      </c>
      <c r="X48">
        <v>2</v>
      </c>
      <c r="Y48">
        <v>7</v>
      </c>
      <c r="Z48">
        <v>8</v>
      </c>
      <c r="AA48">
        <v>4</v>
      </c>
      <c r="AB48">
        <v>3888</v>
      </c>
      <c r="AC48">
        <v>3978</v>
      </c>
      <c r="AD48">
        <v>11094</v>
      </c>
      <c r="AE48" t="s">
        <v>25313</v>
      </c>
      <c r="AF48" t="s">
        <v>25542</v>
      </c>
      <c r="AG48" s="2" t="s">
        <v>28962</v>
      </c>
      <c r="AH48" s="2" t="s">
        <v>34681</v>
      </c>
      <c r="AI48" s="2" t="s">
        <v>34682</v>
      </c>
    </row>
    <row r="49" spans="1:35">
      <c r="A49" s="2">
        <v>3301056</v>
      </c>
      <c r="B49" s="2" t="s">
        <v>29654</v>
      </c>
      <c r="C49" t="s">
        <v>9655</v>
      </c>
      <c r="F49" t="s">
        <v>9655</v>
      </c>
      <c r="G49" s="2" t="s">
        <v>12144</v>
      </c>
      <c r="H49" s="2" t="s">
        <v>17031</v>
      </c>
      <c r="I49" s="2" t="s">
        <v>9510</v>
      </c>
      <c r="J49" s="2" t="s">
        <v>9510</v>
      </c>
      <c r="K49" s="2"/>
      <c r="L49" s="2" t="s">
        <v>9576</v>
      </c>
      <c r="M49" s="2" t="s">
        <v>9510</v>
      </c>
      <c r="N49" s="2" t="s">
        <v>12637</v>
      </c>
      <c r="O49" s="2" t="s">
        <v>12144</v>
      </c>
      <c r="P49" s="2"/>
      <c r="Q49" s="2"/>
      <c r="T49" s="2" t="s">
        <v>29543</v>
      </c>
      <c r="U49">
        <v>3</v>
      </c>
      <c r="X49">
        <v>3</v>
      </c>
      <c r="Y49">
        <v>3</v>
      </c>
      <c r="Z49">
        <v>4</v>
      </c>
      <c r="AB49">
        <v>3941</v>
      </c>
      <c r="AC49">
        <v>5737</v>
      </c>
      <c r="AD49">
        <v>15000</v>
      </c>
      <c r="AE49" t="s">
        <v>25313</v>
      </c>
      <c r="AF49" t="s">
        <v>25542</v>
      </c>
      <c r="AG49" s="2" t="s">
        <v>28962</v>
      </c>
      <c r="AH49" s="2" t="s">
        <v>34683</v>
      </c>
      <c r="AI49" s="2" t="s">
        <v>34684</v>
      </c>
    </row>
    <row r="50" spans="1:35">
      <c r="A50" s="2">
        <v>3301057</v>
      </c>
      <c r="B50" s="2" t="s">
        <v>29436</v>
      </c>
      <c r="C50" t="s">
        <v>18795</v>
      </c>
      <c r="F50" t="s">
        <v>8808</v>
      </c>
      <c r="G50" s="2" t="s">
        <v>12746</v>
      </c>
      <c r="H50" s="2" t="s">
        <v>17031</v>
      </c>
      <c r="I50" s="2" t="s">
        <v>8809</v>
      </c>
      <c r="J50" s="2" t="s">
        <v>8809</v>
      </c>
      <c r="K50" s="2"/>
      <c r="L50" s="2" t="s">
        <v>29540</v>
      </c>
      <c r="M50" s="2" t="s">
        <v>29433</v>
      </c>
      <c r="N50" s="2" t="s">
        <v>29432</v>
      </c>
      <c r="O50" s="2" t="s">
        <v>12144</v>
      </c>
      <c r="P50" s="2"/>
      <c r="Q50" s="2"/>
      <c r="R50" s="2" t="s">
        <v>12746</v>
      </c>
      <c r="S50" s="2"/>
      <c r="T50" s="2" t="s">
        <v>8808</v>
      </c>
      <c r="U50">
        <v>1</v>
      </c>
      <c r="Y50">
        <v>3</v>
      </c>
      <c r="Z50">
        <v>3</v>
      </c>
      <c r="AA50">
        <v>3</v>
      </c>
      <c r="AB50">
        <v>2403</v>
      </c>
      <c r="AC50">
        <v>5439</v>
      </c>
      <c r="AD50">
        <v>8774</v>
      </c>
      <c r="AE50" t="s">
        <v>25703</v>
      </c>
      <c r="AF50" t="s">
        <v>25410</v>
      </c>
      <c r="AG50" s="2" t="s">
        <v>28962</v>
      </c>
      <c r="AH50" s="2"/>
      <c r="AI50" s="2"/>
    </row>
    <row r="51" spans="1:35">
      <c r="A51" s="2">
        <v>3301058</v>
      </c>
      <c r="B51" s="2" t="s">
        <v>29211</v>
      </c>
      <c r="C51" t="s">
        <v>15075</v>
      </c>
      <c r="F51" s="58" t="s">
        <v>30184</v>
      </c>
      <c r="G51" s="2" t="s">
        <v>12746</v>
      </c>
      <c r="H51" s="2" t="s">
        <v>17031</v>
      </c>
      <c r="I51" s="2" t="s">
        <v>11821</v>
      </c>
      <c r="J51" s="2" t="s">
        <v>11821</v>
      </c>
      <c r="K51" s="2"/>
      <c r="L51" s="2" t="s">
        <v>12097</v>
      </c>
      <c r="O51" s="2" t="s">
        <v>12144</v>
      </c>
      <c r="P51" s="2"/>
      <c r="R51" s="2" t="s">
        <v>12746</v>
      </c>
      <c r="T51" s="2" t="s">
        <v>29430</v>
      </c>
      <c r="U51">
        <v>2</v>
      </c>
      <c r="X51">
        <v>2</v>
      </c>
      <c r="Y51">
        <v>2</v>
      </c>
      <c r="AA51">
        <v>1</v>
      </c>
      <c r="AB51">
        <v>750</v>
      </c>
      <c r="AC51">
        <v>5500</v>
      </c>
      <c r="AD51">
        <v>8000</v>
      </c>
      <c r="AE51" t="s">
        <v>18126</v>
      </c>
      <c r="AF51" t="s">
        <v>25313</v>
      </c>
      <c r="AG51" s="2" t="s">
        <v>28962</v>
      </c>
      <c r="AH51" s="2" t="s">
        <v>34810</v>
      </c>
      <c r="AI51" s="2" t="s">
        <v>20174</v>
      </c>
    </row>
    <row r="52" spans="1:35">
      <c r="A52" s="2">
        <v>3301059</v>
      </c>
      <c r="B52" s="2" t="s">
        <v>29316</v>
      </c>
      <c r="C52" s="25" t="s">
        <v>29315</v>
      </c>
      <c r="D52" s="25"/>
      <c r="E52" s="25"/>
      <c r="F52" s="25" t="s">
        <v>29214</v>
      </c>
      <c r="G52" s="2" t="s">
        <v>12144</v>
      </c>
      <c r="H52" s="2" t="s">
        <v>17031</v>
      </c>
      <c r="I52" s="2" t="s">
        <v>9432</v>
      </c>
      <c r="J52" s="2" t="s">
        <v>9432</v>
      </c>
      <c r="K52" s="2"/>
      <c r="L52" s="2" t="s">
        <v>11197</v>
      </c>
      <c r="M52" s="2" t="s">
        <v>29011</v>
      </c>
      <c r="O52" s="2" t="s">
        <v>12144</v>
      </c>
      <c r="P52" s="2"/>
      <c r="R52" s="2" t="s">
        <v>12746</v>
      </c>
      <c r="T52" s="2" t="s">
        <v>29010</v>
      </c>
      <c r="U52">
        <v>3</v>
      </c>
      <c r="V52">
        <v>2</v>
      </c>
      <c r="W52">
        <v>1700</v>
      </c>
      <c r="X52">
        <v>2</v>
      </c>
      <c r="Y52">
        <v>2</v>
      </c>
      <c r="Z52">
        <v>3</v>
      </c>
      <c r="AA52">
        <v>1</v>
      </c>
      <c r="AB52">
        <v>2210</v>
      </c>
      <c r="AC52">
        <v>1600</v>
      </c>
      <c r="AD52">
        <v>6000</v>
      </c>
      <c r="AE52" t="s">
        <v>25313</v>
      </c>
      <c r="AF52" t="s">
        <v>25542</v>
      </c>
      <c r="AG52" s="2" t="s">
        <v>28962</v>
      </c>
      <c r="AH52" s="2" t="s">
        <v>33614</v>
      </c>
      <c r="AI52" s="2"/>
    </row>
    <row r="53" spans="1:35">
      <c r="A53" s="2">
        <v>3301060</v>
      </c>
      <c r="B53" s="2" t="s">
        <v>29009</v>
      </c>
      <c r="C53" t="s">
        <v>29102</v>
      </c>
      <c r="F53" t="s">
        <v>29101</v>
      </c>
      <c r="G53" s="2" t="s">
        <v>12144</v>
      </c>
      <c r="H53" s="2" t="s">
        <v>17031</v>
      </c>
      <c r="I53" s="2" t="s">
        <v>9038</v>
      </c>
      <c r="J53" s="2" t="s">
        <v>9038</v>
      </c>
      <c r="K53" s="2"/>
      <c r="L53" s="2" t="s">
        <v>9394</v>
      </c>
      <c r="M53" s="2" t="s">
        <v>29000</v>
      </c>
      <c r="N53" s="2" t="s">
        <v>12637</v>
      </c>
      <c r="O53" s="2" t="s">
        <v>12144</v>
      </c>
      <c r="P53" s="2"/>
      <c r="Q53" s="2"/>
      <c r="R53" s="2" t="s">
        <v>12746</v>
      </c>
      <c r="S53" s="2"/>
      <c r="V53">
        <v>1</v>
      </c>
      <c r="W53">
        <v>1760</v>
      </c>
      <c r="X53">
        <v>2</v>
      </c>
      <c r="Y53">
        <v>2</v>
      </c>
      <c r="Z53">
        <v>2</v>
      </c>
      <c r="AA53">
        <v>3</v>
      </c>
      <c r="AB53">
        <v>1266</v>
      </c>
      <c r="AC53">
        <v>5410</v>
      </c>
      <c r="AD53">
        <v>10716</v>
      </c>
      <c r="AE53" t="s">
        <v>25548</v>
      </c>
      <c r="AF53" t="s">
        <v>25670</v>
      </c>
      <c r="AG53" s="2" t="s">
        <v>28962</v>
      </c>
      <c r="AH53" s="2" t="s">
        <v>9675</v>
      </c>
      <c r="AI53" s="2"/>
    </row>
    <row r="54" spans="1:35">
      <c r="A54" s="2">
        <v>3301061</v>
      </c>
      <c r="B54" s="2" t="s">
        <v>29001</v>
      </c>
      <c r="C54" t="s">
        <v>13626</v>
      </c>
      <c r="F54" t="s">
        <v>29105</v>
      </c>
      <c r="G54" s="2" t="s">
        <v>12746</v>
      </c>
      <c r="H54" s="2" t="s">
        <v>17031</v>
      </c>
      <c r="I54" s="2" t="s">
        <v>21018</v>
      </c>
      <c r="J54" s="58" t="s">
        <v>814</v>
      </c>
      <c r="K54" s="58"/>
      <c r="L54" s="2" t="s">
        <v>9216</v>
      </c>
      <c r="M54" s="2" t="s">
        <v>29106</v>
      </c>
      <c r="O54" s="2" t="s">
        <v>12144</v>
      </c>
      <c r="P54" s="2"/>
      <c r="Q54" s="2"/>
      <c r="R54" s="2" t="s">
        <v>12746</v>
      </c>
      <c r="T54" t="s">
        <v>29105</v>
      </c>
      <c r="U54">
        <v>1</v>
      </c>
      <c r="X54">
        <v>2</v>
      </c>
      <c r="Y54">
        <v>2</v>
      </c>
      <c r="Z54">
        <v>2</v>
      </c>
      <c r="AA54">
        <v>2</v>
      </c>
      <c r="AB54">
        <v>1524</v>
      </c>
      <c r="AC54">
        <v>1033</v>
      </c>
      <c r="AD54">
        <v>5140</v>
      </c>
      <c r="AE54" s="90" t="s">
        <v>27825</v>
      </c>
      <c r="AF54" s="90" t="s">
        <v>29210</v>
      </c>
      <c r="AG54" s="2" t="s">
        <v>28962</v>
      </c>
      <c r="AH54" s="2"/>
      <c r="AI54" s="2" t="s">
        <v>34811</v>
      </c>
    </row>
    <row r="55" spans="1:35">
      <c r="A55" s="2">
        <v>3301062</v>
      </c>
      <c r="B55" s="2" t="s">
        <v>29209</v>
      </c>
      <c r="C55" t="s">
        <v>5827</v>
      </c>
      <c r="F55" t="s">
        <v>19830</v>
      </c>
      <c r="G55" s="2" t="s">
        <v>12746</v>
      </c>
      <c r="H55" s="2" t="s">
        <v>17025</v>
      </c>
      <c r="I55" s="2" t="s">
        <v>12154</v>
      </c>
      <c r="J55" s="2" t="s">
        <v>12154</v>
      </c>
      <c r="K55" s="2"/>
      <c r="L55" s="2" t="s">
        <v>12154</v>
      </c>
      <c r="M55" s="2" t="s">
        <v>8777</v>
      </c>
      <c r="O55" s="2" t="s">
        <v>12144</v>
      </c>
      <c r="P55" s="2"/>
      <c r="R55" s="2" t="s">
        <v>12746</v>
      </c>
      <c r="T55" t="s">
        <v>19830</v>
      </c>
      <c r="X55">
        <v>1</v>
      </c>
      <c r="Y55">
        <v>1</v>
      </c>
      <c r="Z55">
        <v>2</v>
      </c>
      <c r="AA55">
        <v>1</v>
      </c>
      <c r="AB55">
        <v>1268</v>
      </c>
      <c r="AC55">
        <v>2755</v>
      </c>
      <c r="AD55">
        <v>5000</v>
      </c>
      <c r="AE55" s="90" t="s">
        <v>25548</v>
      </c>
      <c r="AF55" s="90" t="s">
        <v>25670</v>
      </c>
      <c r="AG55" s="2" t="s">
        <v>28962</v>
      </c>
      <c r="AH55" s="2" t="s">
        <v>34812</v>
      </c>
      <c r="AI55" s="2" t="s">
        <v>34813</v>
      </c>
    </row>
    <row r="56" spans="1:35">
      <c r="A56" s="2">
        <v>3301063</v>
      </c>
      <c r="B56" s="2" t="s">
        <v>29309</v>
      </c>
      <c r="F56" t="s">
        <v>29308</v>
      </c>
      <c r="G56" s="2" t="s">
        <v>12144</v>
      </c>
      <c r="H56" s="2" t="s">
        <v>17025</v>
      </c>
      <c r="I56" s="2" t="s">
        <v>11731</v>
      </c>
      <c r="J56" s="2" t="s">
        <v>11731</v>
      </c>
      <c r="K56" s="2"/>
      <c r="L56" s="2" t="s">
        <v>8621</v>
      </c>
      <c r="M56" s="2" t="s">
        <v>29307</v>
      </c>
      <c r="N56" s="2" t="s">
        <v>12637</v>
      </c>
      <c r="O56" s="2" t="s">
        <v>12746</v>
      </c>
      <c r="P56" s="2" t="s">
        <v>34944</v>
      </c>
      <c r="Q56" s="2"/>
      <c r="R56" s="2" t="s">
        <v>12746</v>
      </c>
      <c r="S56" s="2" t="s">
        <v>29306</v>
      </c>
      <c r="V56">
        <v>2</v>
      </c>
      <c r="W56">
        <v>4362</v>
      </c>
      <c r="X56">
        <v>8</v>
      </c>
      <c r="Y56">
        <v>8</v>
      </c>
      <c r="Z56">
        <v>9</v>
      </c>
      <c r="AA56">
        <v>6</v>
      </c>
      <c r="AB56">
        <v>6044</v>
      </c>
      <c r="AC56">
        <v>5000</v>
      </c>
      <c r="AD56">
        <v>15000</v>
      </c>
      <c r="AE56" s="90" t="s">
        <v>25548</v>
      </c>
      <c r="AF56" s="90" t="s">
        <v>25670</v>
      </c>
      <c r="AG56" s="2" t="s">
        <v>28962</v>
      </c>
      <c r="AH56" s="2" t="s">
        <v>34815</v>
      </c>
      <c r="AI56" s="2"/>
    </row>
    <row r="57" spans="1:35">
      <c r="A57" s="2">
        <v>3301064</v>
      </c>
      <c r="B57" s="2" t="s">
        <v>28995</v>
      </c>
      <c r="C57" t="s">
        <v>29909</v>
      </c>
      <c r="F57" t="s">
        <v>29190</v>
      </c>
      <c r="G57" s="2" t="s">
        <v>12144</v>
      </c>
      <c r="H57" s="2" t="s">
        <v>17025</v>
      </c>
      <c r="I57" s="2" t="s">
        <v>9852</v>
      </c>
      <c r="J57" s="2" t="s">
        <v>9852</v>
      </c>
      <c r="K57" s="2"/>
      <c r="L57" s="2" t="s">
        <v>8600</v>
      </c>
      <c r="M57" s="2" t="s">
        <v>9016</v>
      </c>
      <c r="N57" s="2" t="s">
        <v>12637</v>
      </c>
      <c r="O57" s="2" t="s">
        <v>12144</v>
      </c>
      <c r="P57" s="2"/>
      <c r="Q57" s="58" t="s">
        <v>29910</v>
      </c>
      <c r="R57" s="2" t="s">
        <v>12746</v>
      </c>
      <c r="S57" s="2"/>
      <c r="T57" s="2" t="s">
        <v>29190</v>
      </c>
      <c r="Y57">
        <v>3</v>
      </c>
      <c r="AA57">
        <v>3</v>
      </c>
      <c r="AB57">
        <v>981</v>
      </c>
      <c r="AC57">
        <v>1956</v>
      </c>
      <c r="AD57">
        <v>6085</v>
      </c>
      <c r="AE57" s="90" t="s">
        <v>25313</v>
      </c>
      <c r="AF57" s="90" t="s">
        <v>25410</v>
      </c>
      <c r="AG57" s="2" t="s">
        <v>28962</v>
      </c>
      <c r="AH57" s="2"/>
      <c r="AI57" s="2"/>
    </row>
    <row r="58" spans="1:35">
      <c r="A58" s="2">
        <v>3301065</v>
      </c>
      <c r="B58" s="2" t="s">
        <v>29189</v>
      </c>
      <c r="C58" t="s">
        <v>29284</v>
      </c>
      <c r="F58" t="s">
        <v>29284</v>
      </c>
      <c r="G58" s="2" t="s">
        <v>12144</v>
      </c>
      <c r="H58" s="2" t="s">
        <v>17025</v>
      </c>
      <c r="I58" s="2" t="s">
        <v>9852</v>
      </c>
      <c r="J58" s="2" t="s">
        <v>9852</v>
      </c>
      <c r="K58" s="2"/>
      <c r="L58" s="2" t="s">
        <v>8600</v>
      </c>
      <c r="M58" s="2" t="s">
        <v>8438</v>
      </c>
      <c r="O58" s="2" t="s">
        <v>12144</v>
      </c>
      <c r="P58" s="2"/>
      <c r="R58" s="2" t="s">
        <v>12746</v>
      </c>
      <c r="V58">
        <v>3</v>
      </c>
      <c r="W58">
        <v>3718</v>
      </c>
      <c r="X58">
        <v>2</v>
      </c>
      <c r="Y58">
        <v>2</v>
      </c>
      <c r="Z58">
        <v>2</v>
      </c>
      <c r="AA58">
        <v>2</v>
      </c>
      <c r="AB58">
        <v>2324</v>
      </c>
      <c r="AC58">
        <v>2146</v>
      </c>
      <c r="AD58">
        <v>11000</v>
      </c>
      <c r="AE58" s="90" t="s">
        <v>29506</v>
      </c>
      <c r="AF58" s="90" t="s">
        <v>25410</v>
      </c>
      <c r="AG58" s="2" t="s">
        <v>28962</v>
      </c>
      <c r="AH58" s="2" t="s">
        <v>34816</v>
      </c>
      <c r="AI58" s="2"/>
    </row>
    <row r="59" spans="1:35">
      <c r="A59" s="2">
        <v>3301066</v>
      </c>
      <c r="B59" s="2" t="s">
        <v>29505</v>
      </c>
      <c r="C59" t="s">
        <v>29504</v>
      </c>
      <c r="F59" t="s">
        <v>6671</v>
      </c>
      <c r="G59" s="2" t="s">
        <v>12144</v>
      </c>
      <c r="H59" s="2" t="s">
        <v>17025</v>
      </c>
      <c r="I59" s="2" t="s">
        <v>6672</v>
      </c>
      <c r="J59" s="2" t="s">
        <v>6672</v>
      </c>
      <c r="K59" s="2"/>
      <c r="L59" s="2" t="s">
        <v>8600</v>
      </c>
      <c r="M59" s="2" t="s">
        <v>20261</v>
      </c>
      <c r="N59" s="2" t="s">
        <v>6674</v>
      </c>
      <c r="O59" s="2" t="s">
        <v>12144</v>
      </c>
      <c r="P59" s="2"/>
      <c r="Q59" s="2"/>
      <c r="R59" s="2" t="s">
        <v>12746</v>
      </c>
      <c r="S59" s="2"/>
      <c r="X59">
        <v>2</v>
      </c>
      <c r="Y59">
        <v>1</v>
      </c>
      <c r="Z59">
        <v>2</v>
      </c>
      <c r="AA59">
        <v>2</v>
      </c>
      <c r="AB59">
        <v>1323</v>
      </c>
      <c r="AC59">
        <v>3429</v>
      </c>
      <c r="AD59">
        <v>5532</v>
      </c>
      <c r="AE59" s="90" t="s">
        <v>25313</v>
      </c>
      <c r="AF59" s="90" t="s">
        <v>25410</v>
      </c>
      <c r="AG59" s="2" t="s">
        <v>28962</v>
      </c>
      <c r="AH59" s="2"/>
      <c r="AI59" s="2"/>
    </row>
    <row r="60" spans="1:35">
      <c r="A60" s="2">
        <v>3301067</v>
      </c>
      <c r="B60" s="2" t="s">
        <v>29503</v>
      </c>
      <c r="C60" t="s">
        <v>6816</v>
      </c>
      <c r="F60" t="s">
        <v>6817</v>
      </c>
      <c r="G60" s="2" t="s">
        <v>12746</v>
      </c>
      <c r="H60" s="2" t="s">
        <v>17025</v>
      </c>
      <c r="I60" s="2" t="s">
        <v>12540</v>
      </c>
      <c r="J60" s="2" t="s">
        <v>12540</v>
      </c>
      <c r="K60" s="2"/>
      <c r="L60" s="2" t="s">
        <v>6818</v>
      </c>
      <c r="N60" s="2" t="s">
        <v>12637</v>
      </c>
      <c r="O60" s="2" t="s">
        <v>12144</v>
      </c>
      <c r="P60" s="2"/>
      <c r="Q60" s="2"/>
      <c r="R60" s="2" t="s">
        <v>12746</v>
      </c>
      <c r="S60" s="2"/>
      <c r="T60" t="s">
        <v>6817</v>
      </c>
      <c r="X60">
        <v>3</v>
      </c>
      <c r="Y60">
        <v>14</v>
      </c>
      <c r="Z60">
        <v>4</v>
      </c>
      <c r="AA60">
        <v>9</v>
      </c>
      <c r="AB60">
        <v>4412</v>
      </c>
      <c r="AC60">
        <v>4340</v>
      </c>
      <c r="AD60">
        <v>14000</v>
      </c>
      <c r="AE60" s="90" t="s">
        <v>25313</v>
      </c>
      <c r="AF60" s="90" t="s">
        <v>25410</v>
      </c>
      <c r="AG60" s="2" t="s">
        <v>28962</v>
      </c>
      <c r="AH60" s="2" t="s">
        <v>34952</v>
      </c>
      <c r="AI60" s="2"/>
    </row>
    <row r="61" spans="1:35">
      <c r="A61" s="2">
        <v>3301068</v>
      </c>
      <c r="B61" s="2" t="s">
        <v>29388</v>
      </c>
      <c r="C61" t="s">
        <v>5739</v>
      </c>
      <c r="F61" t="s">
        <v>5740</v>
      </c>
      <c r="G61" s="2" t="s">
        <v>12746</v>
      </c>
      <c r="H61" s="2" t="s">
        <v>17025</v>
      </c>
      <c r="I61" s="2" t="s">
        <v>6272</v>
      </c>
      <c r="J61" s="2" t="s">
        <v>6272</v>
      </c>
      <c r="K61" s="2"/>
      <c r="L61" s="2" t="s">
        <v>6818</v>
      </c>
      <c r="M61" s="2" t="s">
        <v>29615</v>
      </c>
      <c r="O61" s="2" t="s">
        <v>12144</v>
      </c>
      <c r="P61" s="2"/>
      <c r="R61" s="2" t="s">
        <v>12746</v>
      </c>
      <c r="T61" t="s">
        <v>5740</v>
      </c>
      <c r="U61">
        <v>1</v>
      </c>
      <c r="V61">
        <v>1</v>
      </c>
      <c r="W61">
        <v>780</v>
      </c>
      <c r="X61">
        <v>2</v>
      </c>
      <c r="Y61">
        <v>3</v>
      </c>
      <c r="Z61">
        <v>2</v>
      </c>
      <c r="AA61">
        <v>2</v>
      </c>
      <c r="AB61">
        <v>1406</v>
      </c>
      <c r="AC61">
        <v>2055</v>
      </c>
      <c r="AD61">
        <v>8295</v>
      </c>
      <c r="AE61" s="90" t="s">
        <v>25313</v>
      </c>
      <c r="AF61" s="90" t="s">
        <v>25410</v>
      </c>
      <c r="AG61" s="2" t="s">
        <v>28962</v>
      </c>
      <c r="AH61" s="2"/>
      <c r="AI61" s="2"/>
    </row>
    <row r="62" spans="1:35">
      <c r="A62" s="2">
        <v>3301069</v>
      </c>
      <c r="B62" s="2" t="s">
        <v>29614</v>
      </c>
      <c r="F62" t="s">
        <v>29613</v>
      </c>
      <c r="G62" s="2" t="s">
        <v>12746</v>
      </c>
      <c r="H62" s="2" t="s">
        <v>17025</v>
      </c>
      <c r="I62" s="2" t="s">
        <v>11810</v>
      </c>
      <c r="J62" s="2" t="s">
        <v>11810</v>
      </c>
      <c r="K62" s="2"/>
      <c r="L62" s="2" t="s">
        <v>11931</v>
      </c>
      <c r="M62" s="2" t="s">
        <v>20161</v>
      </c>
      <c r="O62" s="2" t="s">
        <v>12144</v>
      </c>
      <c r="P62" s="2"/>
      <c r="R62" s="2" t="s">
        <v>12746</v>
      </c>
      <c r="T62" s="2" t="s">
        <v>29612</v>
      </c>
      <c r="U62">
        <v>1</v>
      </c>
      <c r="X62">
        <v>3</v>
      </c>
      <c r="Y62">
        <v>5</v>
      </c>
      <c r="Z62">
        <v>5</v>
      </c>
      <c r="AA62">
        <v>4</v>
      </c>
      <c r="AB62">
        <v>3000</v>
      </c>
      <c r="AC62">
        <v>3600</v>
      </c>
      <c r="AD62">
        <v>18000</v>
      </c>
      <c r="AE62" s="90" t="s">
        <v>25313</v>
      </c>
      <c r="AF62" s="90" t="s">
        <v>25410</v>
      </c>
      <c r="AG62" s="2" t="s">
        <v>28962</v>
      </c>
      <c r="AH62" s="2"/>
      <c r="AI62" s="2"/>
    </row>
    <row r="63" spans="1:35">
      <c r="A63" s="2">
        <v>3301070</v>
      </c>
      <c r="B63" s="2" t="s">
        <v>29502</v>
      </c>
      <c r="C63" t="s">
        <v>29497</v>
      </c>
      <c r="F63" t="s">
        <v>29500</v>
      </c>
      <c r="G63" s="2" t="s">
        <v>12746</v>
      </c>
      <c r="H63" s="2" t="s">
        <v>17025</v>
      </c>
      <c r="I63" s="2" t="s">
        <v>10542</v>
      </c>
      <c r="J63" s="2" t="s">
        <v>10542</v>
      </c>
      <c r="K63" s="2"/>
      <c r="L63" s="2" t="s">
        <v>10542</v>
      </c>
      <c r="M63" s="2" t="s">
        <v>29723</v>
      </c>
      <c r="N63" s="2" t="s">
        <v>29501</v>
      </c>
      <c r="O63" s="2" t="s">
        <v>12144</v>
      </c>
      <c r="P63" s="2"/>
      <c r="Q63" s="2"/>
      <c r="R63" s="2" t="s">
        <v>12746</v>
      </c>
      <c r="S63" s="2"/>
      <c r="T63" t="s">
        <v>29500</v>
      </c>
      <c r="U63">
        <v>1</v>
      </c>
      <c r="X63">
        <v>2</v>
      </c>
      <c r="Y63">
        <v>2</v>
      </c>
      <c r="Z63">
        <v>2</v>
      </c>
      <c r="AA63">
        <v>2</v>
      </c>
      <c r="AB63">
        <v>1590</v>
      </c>
      <c r="AC63">
        <v>1700</v>
      </c>
      <c r="AD63">
        <v>7000</v>
      </c>
      <c r="AE63" s="90" t="s">
        <v>25313</v>
      </c>
      <c r="AF63" s="90" t="s">
        <v>25410</v>
      </c>
      <c r="AG63" s="2" t="s">
        <v>28962</v>
      </c>
      <c r="AH63" s="2"/>
      <c r="AI63" s="2"/>
    </row>
    <row r="64" spans="1:35">
      <c r="A64" s="2">
        <v>3301071</v>
      </c>
      <c r="B64" s="2" t="s">
        <v>29499</v>
      </c>
      <c r="C64" t="s">
        <v>5588</v>
      </c>
      <c r="G64" s="2" t="s">
        <v>12144</v>
      </c>
      <c r="H64" s="2" t="s">
        <v>17025</v>
      </c>
      <c r="I64" s="2" t="s">
        <v>8341</v>
      </c>
      <c r="J64" s="2" t="s">
        <v>8341</v>
      </c>
      <c r="K64" s="2"/>
      <c r="L64" s="2" t="s">
        <v>8342</v>
      </c>
      <c r="M64" s="2" t="s">
        <v>19399</v>
      </c>
      <c r="O64" s="2" t="s">
        <v>12144</v>
      </c>
      <c r="P64" s="2"/>
      <c r="X64">
        <v>1</v>
      </c>
      <c r="Y64">
        <v>2</v>
      </c>
      <c r="Z64">
        <v>2</v>
      </c>
      <c r="AA64">
        <v>1</v>
      </c>
      <c r="AB64">
        <v>1500</v>
      </c>
      <c r="AC64">
        <v>1800</v>
      </c>
      <c r="AD64">
        <v>8000</v>
      </c>
      <c r="AE64" s="90" t="s">
        <v>25313</v>
      </c>
      <c r="AF64" s="90" t="s">
        <v>25542</v>
      </c>
      <c r="AG64" s="2" t="s">
        <v>28962</v>
      </c>
      <c r="AH64" s="2" t="s">
        <v>35079</v>
      </c>
      <c r="AI64" s="2"/>
    </row>
    <row r="65" spans="1:35">
      <c r="A65" s="2">
        <v>3301072</v>
      </c>
      <c r="B65" s="2" t="s">
        <v>29498</v>
      </c>
      <c r="C65" t="s">
        <v>7730</v>
      </c>
      <c r="F65" t="s">
        <v>29605</v>
      </c>
      <c r="G65" s="2" t="s">
        <v>12746</v>
      </c>
      <c r="H65" s="2" t="s">
        <v>17025</v>
      </c>
      <c r="I65" s="2" t="s">
        <v>8323</v>
      </c>
      <c r="J65" s="2" t="s">
        <v>8323</v>
      </c>
      <c r="K65" s="2"/>
      <c r="L65" s="2" t="s">
        <v>12097</v>
      </c>
      <c r="M65" s="2" t="s">
        <v>7731</v>
      </c>
      <c r="N65" s="2" t="s">
        <v>7731</v>
      </c>
      <c r="O65" s="2" t="s">
        <v>12144</v>
      </c>
      <c r="P65" s="2"/>
      <c r="Q65" s="2"/>
      <c r="R65" s="2"/>
      <c r="S65" s="2"/>
      <c r="T65" s="2" t="s">
        <v>29604</v>
      </c>
      <c r="U65">
        <v>2</v>
      </c>
      <c r="V65">
        <v>2</v>
      </c>
      <c r="W65">
        <v>1647</v>
      </c>
      <c r="Y65">
        <v>5</v>
      </c>
      <c r="Z65">
        <v>13</v>
      </c>
      <c r="AA65">
        <v>4</v>
      </c>
      <c r="AB65">
        <v>1947</v>
      </c>
      <c r="AC65">
        <v>4172</v>
      </c>
      <c r="AD65">
        <v>7386</v>
      </c>
      <c r="AE65" s="90" t="s">
        <v>25313</v>
      </c>
      <c r="AF65" s="90" t="s">
        <v>25542</v>
      </c>
      <c r="AG65" s="2" t="s">
        <v>28962</v>
      </c>
      <c r="AH65" s="2"/>
      <c r="AI65" s="2"/>
    </row>
    <row r="66" spans="1:35">
      <c r="A66" s="2">
        <v>3301073</v>
      </c>
      <c r="B66" s="2" t="s">
        <v>29603</v>
      </c>
      <c r="C66" t="s">
        <v>19390</v>
      </c>
      <c r="F66" t="s">
        <v>19390</v>
      </c>
      <c r="G66" s="2" t="s">
        <v>12746</v>
      </c>
      <c r="H66" s="2" t="s">
        <v>17022</v>
      </c>
      <c r="I66" s="2" t="s">
        <v>12627</v>
      </c>
      <c r="J66" s="2" t="s">
        <v>12627</v>
      </c>
      <c r="K66" s="2"/>
      <c r="L66" t="s">
        <v>5303</v>
      </c>
      <c r="M66" s="2" t="s">
        <v>29602</v>
      </c>
      <c r="O66" s="2" t="s">
        <v>12144</v>
      </c>
      <c r="P66" s="2"/>
      <c r="R66" s="2" t="s">
        <v>12746</v>
      </c>
      <c r="T66" s="2" t="s">
        <v>19390</v>
      </c>
      <c r="U66">
        <v>1</v>
      </c>
      <c r="X66">
        <v>1</v>
      </c>
      <c r="Y66">
        <v>1</v>
      </c>
      <c r="AB66">
        <v>713</v>
      </c>
      <c r="AC66">
        <v>2140</v>
      </c>
      <c r="AD66">
        <v>5110</v>
      </c>
      <c r="AE66" s="90" t="s">
        <v>18126</v>
      </c>
      <c r="AF66" s="90" t="s">
        <v>25542</v>
      </c>
      <c r="AG66" s="2" t="s">
        <v>28962</v>
      </c>
      <c r="AH66" s="2"/>
      <c r="AI66" s="2"/>
    </row>
    <row r="67" spans="1:35">
      <c r="A67" s="2">
        <v>3301074</v>
      </c>
      <c r="B67" s="2" t="s">
        <v>29601</v>
      </c>
      <c r="C67" t="s">
        <v>19174</v>
      </c>
      <c r="G67" s="2" t="s">
        <v>12144</v>
      </c>
      <c r="H67" s="2" t="s">
        <v>17023</v>
      </c>
      <c r="I67" s="2" t="s">
        <v>8272</v>
      </c>
      <c r="J67" s="2" t="s">
        <v>8272</v>
      </c>
      <c r="K67" s="58" t="s">
        <v>29840</v>
      </c>
      <c r="L67" s="2" t="s">
        <v>8273</v>
      </c>
      <c r="N67" s="2" t="s">
        <v>8272</v>
      </c>
      <c r="O67" s="2" t="s">
        <v>12746</v>
      </c>
      <c r="P67" s="2" t="s">
        <v>34822</v>
      </c>
      <c r="Q67" s="2"/>
      <c r="R67" s="2" t="s">
        <v>12746</v>
      </c>
      <c r="S67" s="2"/>
      <c r="V67">
        <v>2</v>
      </c>
      <c r="W67">
        <v>1075</v>
      </c>
      <c r="X67">
        <v>2</v>
      </c>
      <c r="Y67">
        <v>2</v>
      </c>
      <c r="Z67">
        <v>3</v>
      </c>
      <c r="AA67">
        <v>2</v>
      </c>
      <c r="AB67">
        <v>1282</v>
      </c>
      <c r="AC67">
        <v>2487</v>
      </c>
      <c r="AD67">
        <v>7500</v>
      </c>
      <c r="AE67" s="90" t="s">
        <v>25313</v>
      </c>
      <c r="AF67" s="90" t="s">
        <v>25542</v>
      </c>
      <c r="AG67" s="2" t="s">
        <v>28962</v>
      </c>
      <c r="AH67" s="2" t="s">
        <v>34823</v>
      </c>
      <c r="AI67" s="2" t="s">
        <v>34953</v>
      </c>
    </row>
    <row r="68" spans="1:35">
      <c r="A68" s="2">
        <v>3301075</v>
      </c>
      <c r="B68" s="2" t="s">
        <v>29379</v>
      </c>
      <c r="C68" t="s">
        <v>5378</v>
      </c>
      <c r="F68" t="s">
        <v>29373</v>
      </c>
      <c r="G68" s="2" t="s">
        <v>12746</v>
      </c>
      <c r="H68" s="2" t="s">
        <v>17023</v>
      </c>
      <c r="I68" s="2" t="s">
        <v>7516</v>
      </c>
      <c r="J68" s="2" t="s">
        <v>7516</v>
      </c>
      <c r="K68" s="2"/>
      <c r="L68" s="2" t="s">
        <v>11775</v>
      </c>
      <c r="M68" s="2" t="s">
        <v>29372</v>
      </c>
      <c r="O68" s="2" t="s">
        <v>12746</v>
      </c>
      <c r="P68" s="2" t="s">
        <v>34927</v>
      </c>
      <c r="R68" s="2" t="s">
        <v>12746</v>
      </c>
      <c r="T68" t="s">
        <v>29371</v>
      </c>
      <c r="V68">
        <v>1</v>
      </c>
      <c r="W68">
        <v>1470</v>
      </c>
      <c r="X68">
        <v>3</v>
      </c>
      <c r="Y68">
        <v>3</v>
      </c>
      <c r="Z68">
        <v>2</v>
      </c>
      <c r="AA68">
        <v>2</v>
      </c>
      <c r="AB68">
        <v>1333</v>
      </c>
      <c r="AC68">
        <v>1350</v>
      </c>
      <c r="AD68">
        <v>5300</v>
      </c>
      <c r="AE68" s="90" t="s">
        <v>25313</v>
      </c>
      <c r="AF68" s="90" t="s">
        <v>25410</v>
      </c>
      <c r="AG68" s="2" t="s">
        <v>28962</v>
      </c>
      <c r="AH68" s="2"/>
      <c r="AI68" s="2"/>
    </row>
    <row r="69" spans="1:35">
      <c r="A69" s="2">
        <v>3301076</v>
      </c>
      <c r="B69" s="2" t="s">
        <v>29266</v>
      </c>
      <c r="C69" t="s">
        <v>29265</v>
      </c>
      <c r="G69" s="2" t="s">
        <v>12144</v>
      </c>
      <c r="H69" s="2" t="s">
        <v>17023</v>
      </c>
      <c r="I69" s="2" t="s">
        <v>7348</v>
      </c>
      <c r="J69" s="2" t="s">
        <v>7348</v>
      </c>
      <c r="K69" s="2"/>
      <c r="L69" s="2" t="s">
        <v>9583</v>
      </c>
      <c r="M69" s="2" t="s">
        <v>29166</v>
      </c>
      <c r="O69" s="2" t="s">
        <v>12144</v>
      </c>
      <c r="P69" s="2"/>
      <c r="R69" s="2" t="s">
        <v>12746</v>
      </c>
      <c r="X69">
        <v>4</v>
      </c>
      <c r="Y69">
        <v>4</v>
      </c>
      <c r="Z69">
        <v>3</v>
      </c>
      <c r="AA69">
        <v>5</v>
      </c>
      <c r="AB69">
        <v>4853</v>
      </c>
      <c r="AC69">
        <v>2239</v>
      </c>
      <c r="AD69">
        <v>8624</v>
      </c>
      <c r="AE69" s="90" t="s">
        <v>25313</v>
      </c>
      <c r="AF69" s="90" t="s">
        <v>25542</v>
      </c>
      <c r="AG69" s="2" t="s">
        <v>28962</v>
      </c>
      <c r="AH69" s="2" t="s">
        <v>34954</v>
      </c>
      <c r="AI69" s="2" t="s">
        <v>34955</v>
      </c>
    </row>
    <row r="70" spans="1:35">
      <c r="A70" s="2">
        <v>3301077</v>
      </c>
      <c r="B70" s="2" t="s">
        <v>28902</v>
      </c>
      <c r="C70" t="s">
        <v>5525</v>
      </c>
      <c r="F70" t="s">
        <v>7316</v>
      </c>
      <c r="G70" s="2" t="s">
        <v>12746</v>
      </c>
      <c r="H70" s="2" t="s">
        <v>17023</v>
      </c>
      <c r="I70" s="2" t="s">
        <v>7554</v>
      </c>
      <c r="J70" s="2" t="s">
        <v>7554</v>
      </c>
      <c r="K70" s="2"/>
      <c r="L70" s="2" t="s">
        <v>7203</v>
      </c>
      <c r="M70" s="2" t="s">
        <v>7443</v>
      </c>
      <c r="N70" s="2" t="s">
        <v>14642</v>
      </c>
      <c r="O70" s="2" t="s">
        <v>12144</v>
      </c>
      <c r="P70" s="2"/>
      <c r="Q70" s="2"/>
      <c r="R70" s="2" t="s">
        <v>12746</v>
      </c>
      <c r="T70" t="s">
        <v>7316</v>
      </c>
      <c r="U70">
        <v>1</v>
      </c>
      <c r="V70">
        <v>1</v>
      </c>
      <c r="W70">
        <v>240</v>
      </c>
      <c r="X70">
        <v>3</v>
      </c>
      <c r="Y70">
        <v>3</v>
      </c>
      <c r="Z70">
        <v>3</v>
      </c>
      <c r="AA70">
        <v>3</v>
      </c>
      <c r="AB70">
        <v>1831</v>
      </c>
      <c r="AC70">
        <v>2044</v>
      </c>
      <c r="AD70">
        <v>5449</v>
      </c>
      <c r="AE70" s="90" t="s">
        <v>25313</v>
      </c>
      <c r="AF70" s="90" t="s">
        <v>25410</v>
      </c>
      <c r="AG70" s="2" t="s">
        <v>28962</v>
      </c>
      <c r="AH70" s="2" t="s">
        <v>34956</v>
      </c>
      <c r="AI70" s="2"/>
    </row>
    <row r="71" spans="1:35">
      <c r="A71" s="2">
        <v>3301078</v>
      </c>
      <c r="B71" s="2" t="s">
        <v>29160</v>
      </c>
      <c r="C71" t="s">
        <v>5187</v>
      </c>
      <c r="F71" t="s">
        <v>29159</v>
      </c>
      <c r="G71" s="2" t="s">
        <v>12746</v>
      </c>
      <c r="H71" s="2" t="s">
        <v>17023</v>
      </c>
      <c r="I71" s="2" t="s">
        <v>7224</v>
      </c>
      <c r="J71" s="2" t="s">
        <v>7224</v>
      </c>
      <c r="K71" s="2"/>
      <c r="L71" s="2" t="s">
        <v>7318</v>
      </c>
      <c r="N71" t="s">
        <v>7224</v>
      </c>
      <c r="O71" s="2" t="s">
        <v>20325</v>
      </c>
      <c r="P71" s="2"/>
      <c r="R71" s="2" t="s">
        <v>12746</v>
      </c>
      <c r="T71" t="s">
        <v>29158</v>
      </c>
      <c r="U71">
        <v>2</v>
      </c>
      <c r="X71">
        <v>2</v>
      </c>
      <c r="Y71">
        <v>2</v>
      </c>
      <c r="Z71">
        <v>2</v>
      </c>
      <c r="AA71">
        <v>2</v>
      </c>
      <c r="AB71">
        <v>1298</v>
      </c>
      <c r="AC71">
        <v>1983</v>
      </c>
      <c r="AD71">
        <v>6700</v>
      </c>
      <c r="AE71" s="90" t="s">
        <v>25313</v>
      </c>
      <c r="AF71" s="90" t="s">
        <v>25542</v>
      </c>
      <c r="AG71" s="2" t="s">
        <v>28962</v>
      </c>
      <c r="AH71" s="2"/>
      <c r="AI71" s="2"/>
    </row>
    <row r="72" spans="1:35">
      <c r="A72" s="2">
        <v>3301079</v>
      </c>
      <c r="B72" s="2" t="s">
        <v>28788</v>
      </c>
      <c r="C72" t="s">
        <v>7496</v>
      </c>
      <c r="F72" t="s">
        <v>29254</v>
      </c>
      <c r="G72" s="2" t="s">
        <v>12144</v>
      </c>
      <c r="H72" s="2" t="s">
        <v>17023</v>
      </c>
      <c r="I72" s="2" t="s">
        <v>5076</v>
      </c>
      <c r="J72" s="58" t="s">
        <v>29627</v>
      </c>
      <c r="K72" s="58"/>
      <c r="L72" s="2" t="s">
        <v>7592</v>
      </c>
      <c r="M72" s="2" t="s">
        <v>29253</v>
      </c>
      <c r="O72" s="2" t="s">
        <v>12144</v>
      </c>
      <c r="P72" s="2"/>
      <c r="R72" s="2" t="s">
        <v>12746</v>
      </c>
      <c r="T72" t="s">
        <v>29252</v>
      </c>
      <c r="U72">
        <v>2</v>
      </c>
      <c r="V72">
        <v>2</v>
      </c>
      <c r="W72">
        <v>1328</v>
      </c>
      <c r="X72">
        <v>2</v>
      </c>
      <c r="Y72">
        <v>2</v>
      </c>
      <c r="Z72">
        <v>2</v>
      </c>
      <c r="AA72">
        <v>2</v>
      </c>
      <c r="AB72">
        <v>1099</v>
      </c>
      <c r="AC72">
        <v>1635</v>
      </c>
      <c r="AD72">
        <v>5275</v>
      </c>
      <c r="AE72" s="90" t="s">
        <v>25548</v>
      </c>
      <c r="AF72" s="90" t="s">
        <v>25670</v>
      </c>
      <c r="AG72" s="2" t="s">
        <v>28962</v>
      </c>
      <c r="AH72" s="2"/>
      <c r="AI72" s="2"/>
    </row>
    <row r="73" spans="1:35">
      <c r="A73" s="2">
        <v>3301080</v>
      </c>
      <c r="B73" s="2" t="s">
        <v>29251</v>
      </c>
      <c r="C73" t="s">
        <v>18906</v>
      </c>
      <c r="F73" t="s">
        <v>29157</v>
      </c>
      <c r="G73" s="2" t="s">
        <v>12746</v>
      </c>
      <c r="H73" s="2" t="s">
        <v>17023</v>
      </c>
      <c r="I73" s="2" t="s">
        <v>29250</v>
      </c>
      <c r="J73" s="58" t="s">
        <v>566</v>
      </c>
      <c r="K73" s="58"/>
      <c r="L73" s="2" t="s">
        <v>6872</v>
      </c>
      <c r="N73" t="s">
        <v>5498</v>
      </c>
      <c r="O73" s="2" t="s">
        <v>12746</v>
      </c>
      <c r="P73" s="2" t="s">
        <v>4797</v>
      </c>
      <c r="Q73" s="58"/>
      <c r="R73" s="2" t="s">
        <v>12746</v>
      </c>
      <c r="T73" t="s">
        <v>29157</v>
      </c>
      <c r="U73">
        <v>1</v>
      </c>
      <c r="V73">
        <v>1</v>
      </c>
      <c r="W73">
        <v>300</v>
      </c>
      <c r="X73">
        <v>1</v>
      </c>
      <c r="Y73">
        <v>1</v>
      </c>
      <c r="Z73">
        <v>1</v>
      </c>
      <c r="AA73">
        <v>1</v>
      </c>
      <c r="AB73">
        <v>1334</v>
      </c>
      <c r="AC73">
        <v>2765</v>
      </c>
      <c r="AD73">
        <v>5000</v>
      </c>
      <c r="AE73" s="90" t="s">
        <v>25313</v>
      </c>
      <c r="AF73" s="90" t="s">
        <v>25410</v>
      </c>
      <c r="AG73" s="2" t="s">
        <v>28962</v>
      </c>
      <c r="AH73" s="2"/>
      <c r="AI73" s="2"/>
    </row>
    <row r="74" spans="1:35">
      <c r="A74" s="2">
        <v>3301081</v>
      </c>
      <c r="B74" s="2" t="s">
        <v>29135</v>
      </c>
      <c r="C74" t="s">
        <v>29134</v>
      </c>
      <c r="F74" t="s">
        <v>29221</v>
      </c>
      <c r="G74" s="2" t="s">
        <v>12746</v>
      </c>
      <c r="H74" s="2" t="s">
        <v>17023</v>
      </c>
      <c r="I74" s="2" t="s">
        <v>11395</v>
      </c>
      <c r="J74" s="2" t="s">
        <v>11395</v>
      </c>
      <c r="K74" s="2"/>
      <c r="L74" s="2" t="s">
        <v>12212</v>
      </c>
      <c r="M74" s="2" t="s">
        <v>5167</v>
      </c>
      <c r="O74" s="2" t="s">
        <v>12144</v>
      </c>
      <c r="P74" s="2"/>
      <c r="R74" s="2" t="s">
        <v>12746</v>
      </c>
      <c r="T74" t="s">
        <v>29221</v>
      </c>
      <c r="U74">
        <v>2</v>
      </c>
      <c r="AC74">
        <v>3000</v>
      </c>
      <c r="AD74">
        <v>6000</v>
      </c>
      <c r="AE74" s="90" t="s">
        <v>25313</v>
      </c>
      <c r="AF74" s="90" t="s">
        <v>25542</v>
      </c>
      <c r="AG74" s="2" t="s">
        <v>28962</v>
      </c>
      <c r="AH74" s="2"/>
      <c r="AI74" t="s">
        <v>29134</v>
      </c>
    </row>
    <row r="75" spans="1:35">
      <c r="A75" s="2">
        <v>3301082</v>
      </c>
      <c r="B75" s="2" t="s">
        <v>28989</v>
      </c>
      <c r="C75" t="s">
        <v>29457</v>
      </c>
      <c r="F75" t="s">
        <v>29333</v>
      </c>
      <c r="G75" s="2" t="s">
        <v>12746</v>
      </c>
      <c r="H75" s="2" t="s">
        <v>17023</v>
      </c>
      <c r="I75" s="2" t="s">
        <v>29334</v>
      </c>
      <c r="J75" s="2" t="s">
        <v>29334</v>
      </c>
      <c r="K75" s="2"/>
      <c r="L75" s="2" t="s">
        <v>12097</v>
      </c>
      <c r="O75" s="2" t="s">
        <v>12144</v>
      </c>
      <c r="P75" s="2"/>
      <c r="R75" s="2" t="s">
        <v>12746</v>
      </c>
      <c r="T75" t="s">
        <v>29333</v>
      </c>
      <c r="Y75">
        <v>3</v>
      </c>
      <c r="Z75">
        <v>4</v>
      </c>
      <c r="AB75">
        <v>3461</v>
      </c>
      <c r="AC75">
        <v>1373</v>
      </c>
      <c r="AD75">
        <v>10441</v>
      </c>
      <c r="AE75" s="90" t="s">
        <v>25313</v>
      </c>
      <c r="AF75" s="90" t="s">
        <v>25410</v>
      </c>
      <c r="AG75" s="2" t="s">
        <v>28962</v>
      </c>
      <c r="AH75" s="2"/>
      <c r="AI75" s="2"/>
    </row>
    <row r="76" spans="1:35">
      <c r="A76" s="2">
        <v>3301083</v>
      </c>
      <c r="B76" s="2" t="s">
        <v>29332</v>
      </c>
      <c r="C76" t="s">
        <v>6960</v>
      </c>
      <c r="F76" t="s">
        <v>29235</v>
      </c>
      <c r="G76" s="2" t="s">
        <v>12746</v>
      </c>
      <c r="H76" s="2" t="s">
        <v>17023</v>
      </c>
      <c r="I76" s="2" t="s">
        <v>6963</v>
      </c>
      <c r="J76" s="2" t="s">
        <v>389</v>
      </c>
      <c r="K76" s="2"/>
      <c r="L76" s="2" t="s">
        <v>6724</v>
      </c>
      <c r="M76" s="2" t="s">
        <v>6846</v>
      </c>
      <c r="O76" s="2" t="s">
        <v>12746</v>
      </c>
      <c r="P76" s="58" t="s">
        <v>29841</v>
      </c>
      <c r="R76" s="2" t="s">
        <v>12746</v>
      </c>
      <c r="T76" t="s">
        <v>29460</v>
      </c>
      <c r="X76">
        <v>1</v>
      </c>
      <c r="Y76">
        <v>1</v>
      </c>
      <c r="Z76">
        <v>1</v>
      </c>
      <c r="AA76">
        <v>1</v>
      </c>
      <c r="AB76">
        <v>1106</v>
      </c>
      <c r="AC76">
        <v>2316</v>
      </c>
      <c r="AD76">
        <v>7965</v>
      </c>
      <c r="AE76" s="90" t="s">
        <v>25313</v>
      </c>
      <c r="AF76" s="90" t="s">
        <v>25542</v>
      </c>
      <c r="AG76" s="2" t="s">
        <v>28962</v>
      </c>
      <c r="AH76" s="2"/>
      <c r="AI76" s="2"/>
    </row>
    <row r="77" spans="1:35">
      <c r="A77" s="2">
        <v>3301084</v>
      </c>
      <c r="B77" s="2" t="s">
        <v>29567</v>
      </c>
      <c r="C77" t="s">
        <v>29565</v>
      </c>
      <c r="F77" t="s">
        <v>29456</v>
      </c>
      <c r="G77" s="2" t="s">
        <v>12144</v>
      </c>
      <c r="H77" s="2" t="s">
        <v>17136</v>
      </c>
      <c r="I77" s="2" t="s">
        <v>11962</v>
      </c>
      <c r="J77" s="2" t="s">
        <v>11962</v>
      </c>
      <c r="K77" s="2"/>
      <c r="L77" s="2" t="s">
        <v>11962</v>
      </c>
      <c r="N77" t="s">
        <v>29455</v>
      </c>
      <c r="O77" s="2" t="s">
        <v>12746</v>
      </c>
      <c r="P77" s="2" t="s">
        <v>34827</v>
      </c>
      <c r="R77" s="2" t="s">
        <v>12746</v>
      </c>
      <c r="T77" t="s">
        <v>13143</v>
      </c>
      <c r="V77">
        <v>3</v>
      </c>
      <c r="W77">
        <v>5353</v>
      </c>
      <c r="X77">
        <v>1</v>
      </c>
      <c r="Y77">
        <v>11</v>
      </c>
      <c r="Z77">
        <v>13</v>
      </c>
      <c r="AA77">
        <v>16</v>
      </c>
      <c r="AB77">
        <v>4084</v>
      </c>
      <c r="AC77">
        <v>14838</v>
      </c>
      <c r="AD77">
        <v>29974</v>
      </c>
      <c r="AE77" s="90" t="s">
        <v>25313</v>
      </c>
      <c r="AF77" s="90" t="s">
        <v>25542</v>
      </c>
      <c r="AG77" s="2" t="s">
        <v>28962</v>
      </c>
      <c r="AH77" s="2" t="s">
        <v>34828</v>
      </c>
      <c r="AI77" s="2"/>
    </row>
    <row r="78" spans="1:35">
      <c r="A78" s="2">
        <v>3301085</v>
      </c>
      <c r="B78" s="2" t="s">
        <v>29454</v>
      </c>
      <c r="C78" t="s">
        <v>29452</v>
      </c>
      <c r="F78" t="s">
        <v>29451</v>
      </c>
      <c r="G78" s="2" t="s">
        <v>12144</v>
      </c>
      <c r="H78" s="2" t="s">
        <v>17274</v>
      </c>
      <c r="I78" s="2" t="s">
        <v>11501</v>
      </c>
      <c r="J78" s="2" t="s">
        <v>11501</v>
      </c>
      <c r="K78" s="2"/>
      <c r="L78" s="2" t="s">
        <v>12290</v>
      </c>
      <c r="M78" s="2" t="s">
        <v>29657</v>
      </c>
      <c r="N78" s="2" t="s">
        <v>29448</v>
      </c>
      <c r="O78" s="2" t="s">
        <v>12144</v>
      </c>
      <c r="P78" s="2"/>
      <c r="Q78" s="2"/>
      <c r="R78" s="2" t="s">
        <v>12746</v>
      </c>
      <c r="S78" s="2"/>
      <c r="T78" s="2" t="s">
        <v>13143</v>
      </c>
      <c r="V78">
        <v>2</v>
      </c>
      <c r="W78">
        <v>3000</v>
      </c>
      <c r="X78">
        <v>3</v>
      </c>
      <c r="Y78">
        <v>3</v>
      </c>
      <c r="Z78">
        <v>3</v>
      </c>
      <c r="AA78">
        <v>3</v>
      </c>
      <c r="AB78">
        <v>3634</v>
      </c>
      <c r="AC78">
        <v>4190</v>
      </c>
      <c r="AD78">
        <v>10823</v>
      </c>
      <c r="AE78" s="90" t="s">
        <v>25548</v>
      </c>
      <c r="AF78" s="90" t="s">
        <v>25670</v>
      </c>
      <c r="AG78" s="2" t="s">
        <v>28962</v>
      </c>
      <c r="AH78" s="2"/>
      <c r="AI78" s="2"/>
    </row>
    <row r="79" spans="1:35">
      <c r="A79" s="2">
        <v>3301086</v>
      </c>
      <c r="B79" s="2" t="s">
        <v>29447</v>
      </c>
      <c r="C79" t="s">
        <v>29549</v>
      </c>
      <c r="G79" s="2" t="s">
        <v>12144</v>
      </c>
      <c r="H79" s="2" t="s">
        <v>17276</v>
      </c>
      <c r="I79" s="2" t="s">
        <v>11938</v>
      </c>
      <c r="J79" s="2" t="s">
        <v>11938</v>
      </c>
      <c r="K79" s="2"/>
      <c r="L79" s="2" t="s">
        <v>12214</v>
      </c>
      <c r="M79" s="2" t="s">
        <v>29548</v>
      </c>
      <c r="O79" s="2" t="s">
        <v>12746</v>
      </c>
      <c r="P79" s="2" t="s">
        <v>18032</v>
      </c>
      <c r="R79" s="2" t="s">
        <v>12746</v>
      </c>
      <c r="V79">
        <v>2</v>
      </c>
      <c r="W79">
        <v>2400</v>
      </c>
      <c r="X79">
        <v>6</v>
      </c>
      <c r="Y79">
        <v>4</v>
      </c>
      <c r="Z79">
        <v>2</v>
      </c>
      <c r="AA79">
        <v>6</v>
      </c>
      <c r="AB79">
        <v>6821</v>
      </c>
      <c r="AC79">
        <v>11368</v>
      </c>
      <c r="AD79">
        <v>25850</v>
      </c>
      <c r="AE79" s="90" t="s">
        <v>25548</v>
      </c>
      <c r="AF79" s="90" t="s">
        <v>25670</v>
      </c>
      <c r="AG79" s="2" t="s">
        <v>28962</v>
      </c>
      <c r="AH79" s="2" t="s">
        <v>34829</v>
      </c>
      <c r="AI79" s="2" t="s">
        <v>34962</v>
      </c>
    </row>
    <row r="80" spans="1:35">
      <c r="A80" s="2">
        <v>3301087</v>
      </c>
      <c r="B80" s="2" t="s">
        <v>29547</v>
      </c>
      <c r="C80" t="s">
        <v>29546</v>
      </c>
      <c r="G80" s="2" t="s">
        <v>12144</v>
      </c>
      <c r="H80" s="2" t="s">
        <v>17276</v>
      </c>
      <c r="I80" s="2" t="s">
        <v>10891</v>
      </c>
      <c r="J80" s="2" t="s">
        <v>10891</v>
      </c>
      <c r="K80" s="2"/>
      <c r="L80" s="2" t="s">
        <v>10895</v>
      </c>
      <c r="M80" s="2" t="s">
        <v>29545</v>
      </c>
      <c r="O80" s="2" t="s">
        <v>12144</v>
      </c>
      <c r="P80" s="2"/>
      <c r="R80" s="2" t="s">
        <v>12746</v>
      </c>
      <c r="X80">
        <v>5</v>
      </c>
      <c r="Y80">
        <v>5</v>
      </c>
      <c r="Z80">
        <v>4</v>
      </c>
      <c r="AA80">
        <v>5</v>
      </c>
      <c r="AB80">
        <v>4546</v>
      </c>
      <c r="AC80">
        <v>3236</v>
      </c>
      <c r="AD80">
        <v>7229</v>
      </c>
      <c r="AE80" s="90" t="s">
        <v>25313</v>
      </c>
      <c r="AF80" s="90" t="s">
        <v>25542</v>
      </c>
      <c r="AG80" s="2" t="s">
        <v>28962</v>
      </c>
      <c r="AH80" s="2" t="s">
        <v>34963</v>
      </c>
      <c r="AI80" s="2"/>
    </row>
    <row r="81" spans="1:39">
      <c r="A81" s="2">
        <v>3301088</v>
      </c>
      <c r="B81" s="2" t="s">
        <v>29544</v>
      </c>
      <c r="C81" t="s">
        <v>29435</v>
      </c>
      <c r="F81" t="s">
        <v>29320</v>
      </c>
      <c r="G81" s="2" t="s">
        <v>12144</v>
      </c>
      <c r="H81" s="2" t="s">
        <v>17276</v>
      </c>
      <c r="I81" s="2" t="s">
        <v>10354</v>
      </c>
      <c r="J81" s="2" t="s">
        <v>10354</v>
      </c>
      <c r="K81" s="2"/>
      <c r="L81" s="2" t="s">
        <v>10482</v>
      </c>
      <c r="M81" s="58" t="s">
        <v>29947</v>
      </c>
      <c r="O81" s="2" t="s">
        <v>12144</v>
      </c>
      <c r="P81" s="2"/>
      <c r="R81" s="2" t="s">
        <v>12746</v>
      </c>
      <c r="X81">
        <v>2</v>
      </c>
      <c r="Y81">
        <v>2</v>
      </c>
      <c r="Z81">
        <v>2</v>
      </c>
      <c r="AA81">
        <v>2</v>
      </c>
      <c r="AB81">
        <v>1960</v>
      </c>
      <c r="AC81">
        <v>2712</v>
      </c>
      <c r="AD81">
        <v>6651</v>
      </c>
      <c r="AE81" s="90" t="s">
        <v>25313</v>
      </c>
      <c r="AF81" s="90" t="s">
        <v>25542</v>
      </c>
      <c r="AG81" s="2" t="s">
        <v>28962</v>
      </c>
      <c r="AH81" s="2" t="s">
        <v>34964</v>
      </c>
      <c r="AI81" s="2" t="s">
        <v>34965</v>
      </c>
    </row>
    <row r="82" spans="1:39">
      <c r="A82" s="2">
        <v>3301089</v>
      </c>
      <c r="B82" s="2" t="s">
        <v>29431</v>
      </c>
      <c r="C82" t="s">
        <v>29216</v>
      </c>
      <c r="F82" t="s">
        <v>29216</v>
      </c>
      <c r="G82" s="2" t="s">
        <v>12144</v>
      </c>
      <c r="H82" s="2" t="s">
        <v>17278</v>
      </c>
      <c r="I82" s="2" t="s">
        <v>11019</v>
      </c>
      <c r="J82" s="2" t="s">
        <v>11019</v>
      </c>
      <c r="K82" s="2"/>
      <c r="L82" s="2" t="s">
        <v>11246</v>
      </c>
      <c r="M82" s="2" t="s">
        <v>29215</v>
      </c>
      <c r="O82" s="2" t="s">
        <v>12144</v>
      </c>
      <c r="P82" s="2"/>
      <c r="R82" s="2" t="s">
        <v>12746</v>
      </c>
      <c r="T82" t="s">
        <v>13143</v>
      </c>
      <c r="V82">
        <v>2</v>
      </c>
      <c r="W82">
        <v>1182</v>
      </c>
      <c r="X82">
        <v>2</v>
      </c>
      <c r="Y82">
        <v>3</v>
      </c>
      <c r="Z82">
        <v>6</v>
      </c>
      <c r="AB82">
        <v>1303</v>
      </c>
      <c r="AC82">
        <v>1475</v>
      </c>
      <c r="AD82">
        <v>5237</v>
      </c>
      <c r="AE82" s="90" t="s">
        <v>25313</v>
      </c>
      <c r="AF82" s="90" t="s">
        <v>25542</v>
      </c>
      <c r="AG82" s="2" t="s">
        <v>28962</v>
      </c>
      <c r="AH82" s="89" t="s">
        <v>34966</v>
      </c>
      <c r="AI82" s="2"/>
    </row>
    <row r="83" spans="1:39">
      <c r="A83" s="2">
        <v>3301090</v>
      </c>
      <c r="B83" s="2" t="s">
        <v>29012</v>
      </c>
      <c r="C83" t="s">
        <v>9902</v>
      </c>
      <c r="G83" s="2" t="s">
        <v>12144</v>
      </c>
      <c r="H83" t="s">
        <v>17278</v>
      </c>
      <c r="I83" t="s">
        <v>17790</v>
      </c>
      <c r="J83" t="s">
        <v>17790</v>
      </c>
      <c r="L83" t="s">
        <v>11179</v>
      </c>
      <c r="N83" t="s">
        <v>17789</v>
      </c>
      <c r="O83" s="2" t="s">
        <v>12144</v>
      </c>
      <c r="P83" s="2"/>
      <c r="R83" s="2" t="s">
        <v>12746</v>
      </c>
      <c r="U83">
        <v>3</v>
      </c>
      <c r="V83">
        <v>2</v>
      </c>
      <c r="W83">
        <v>1360</v>
      </c>
      <c r="X83">
        <v>3</v>
      </c>
      <c r="Y83">
        <v>3</v>
      </c>
      <c r="Z83">
        <v>3</v>
      </c>
      <c r="AA83">
        <v>5</v>
      </c>
      <c r="AB83">
        <v>2388</v>
      </c>
      <c r="AC83">
        <v>4075</v>
      </c>
      <c r="AD83">
        <v>9129</v>
      </c>
      <c r="AE83" s="90" t="s">
        <v>25548</v>
      </c>
      <c r="AF83" s="90" t="s">
        <v>25670</v>
      </c>
      <c r="AG83" s="2" t="s">
        <v>28962</v>
      </c>
      <c r="AH83" s="2" t="s">
        <v>34967</v>
      </c>
      <c r="AI83" s="2" t="s">
        <v>34968</v>
      </c>
    </row>
    <row r="84" spans="1:39">
      <c r="A84" s="2">
        <v>3301091</v>
      </c>
      <c r="B84" s="2" t="s">
        <v>28934</v>
      </c>
      <c r="C84" s="25" t="s">
        <v>29088</v>
      </c>
      <c r="D84" s="25"/>
      <c r="E84" s="89" t="s">
        <v>29087</v>
      </c>
      <c r="F84" t="s">
        <v>10658</v>
      </c>
      <c r="G84" s="2" t="s">
        <v>12144</v>
      </c>
      <c r="H84" t="s">
        <v>17277</v>
      </c>
      <c r="I84" t="s">
        <v>12070</v>
      </c>
      <c r="J84" t="s">
        <v>12070</v>
      </c>
      <c r="L84" t="s">
        <v>10659</v>
      </c>
      <c r="M84" s="58" t="s">
        <v>29712</v>
      </c>
      <c r="N84" t="s">
        <v>29086</v>
      </c>
      <c r="O84" s="2" t="s">
        <v>12144</v>
      </c>
      <c r="P84" s="2"/>
      <c r="R84" s="2" t="s">
        <v>12746</v>
      </c>
      <c r="T84" t="s">
        <v>10776</v>
      </c>
      <c r="V84">
        <v>3</v>
      </c>
      <c r="W84">
        <v>2400</v>
      </c>
      <c r="X84">
        <v>2</v>
      </c>
      <c r="Y84">
        <v>3</v>
      </c>
      <c r="Z84">
        <v>5</v>
      </c>
      <c r="AA84">
        <v>5</v>
      </c>
      <c r="AB84">
        <v>1691</v>
      </c>
      <c r="AC84">
        <v>3257</v>
      </c>
      <c r="AD84">
        <v>10478</v>
      </c>
      <c r="AE84" s="90" t="s">
        <v>25313</v>
      </c>
      <c r="AF84" s="90" t="s">
        <v>25410</v>
      </c>
      <c r="AG84" s="2" t="s">
        <v>28962</v>
      </c>
      <c r="AH84" s="2" t="s">
        <v>34969</v>
      </c>
      <c r="AI84" s="2"/>
    </row>
    <row r="85" spans="1:39">
      <c r="A85" s="2">
        <v>3301092</v>
      </c>
      <c r="B85" s="2" t="s">
        <v>29188</v>
      </c>
      <c r="C85" t="s">
        <v>29208</v>
      </c>
      <c r="F85" t="s">
        <v>29207</v>
      </c>
      <c r="G85" s="2" t="s">
        <v>12144</v>
      </c>
      <c r="H85" t="s">
        <v>17277</v>
      </c>
      <c r="I85" t="s">
        <v>9959</v>
      </c>
      <c r="J85" t="s">
        <v>10830</v>
      </c>
      <c r="L85" t="s">
        <v>9959</v>
      </c>
      <c r="M85" t="s">
        <v>11463</v>
      </c>
      <c r="O85" s="2" t="s">
        <v>12144</v>
      </c>
      <c r="P85" s="2"/>
      <c r="R85" s="2" t="s">
        <v>12746</v>
      </c>
      <c r="V85">
        <v>1</v>
      </c>
      <c r="W85">
        <v>964</v>
      </c>
      <c r="X85">
        <v>1</v>
      </c>
      <c r="Y85">
        <v>2</v>
      </c>
      <c r="Z85">
        <v>2</v>
      </c>
      <c r="AB85">
        <v>621</v>
      </c>
      <c r="AC85">
        <v>2450</v>
      </c>
      <c r="AD85">
        <v>5000</v>
      </c>
      <c r="AE85" s="90" t="s">
        <v>25548</v>
      </c>
      <c r="AF85" s="90" t="s">
        <v>26232</v>
      </c>
      <c r="AG85" s="2" t="s">
        <v>28962</v>
      </c>
      <c r="AH85" s="2"/>
      <c r="AI85" s="2" t="s">
        <v>30580</v>
      </c>
    </row>
    <row r="86" spans="1:39">
      <c r="A86" s="2">
        <v>3301093</v>
      </c>
      <c r="B86" s="2" t="s">
        <v>29206</v>
      </c>
      <c r="C86" t="s">
        <v>28933</v>
      </c>
      <c r="F86" t="s">
        <v>10859</v>
      </c>
      <c r="G86" s="2" t="s">
        <v>12746</v>
      </c>
      <c r="H86" t="s">
        <v>17277</v>
      </c>
      <c r="I86" t="s">
        <v>10989</v>
      </c>
      <c r="J86" t="s">
        <v>10989</v>
      </c>
      <c r="L86" t="s">
        <v>10989</v>
      </c>
      <c r="M86" t="s">
        <v>9931</v>
      </c>
      <c r="O86" s="2" t="s">
        <v>12144</v>
      </c>
      <c r="P86" s="2"/>
      <c r="R86" s="2" t="s">
        <v>12746</v>
      </c>
      <c r="X86">
        <v>1</v>
      </c>
      <c r="Y86">
        <v>1</v>
      </c>
      <c r="Z86">
        <v>1</v>
      </c>
      <c r="AA86">
        <v>1</v>
      </c>
      <c r="AB86">
        <v>996</v>
      </c>
      <c r="AC86">
        <v>2840</v>
      </c>
      <c r="AD86">
        <v>5624</v>
      </c>
      <c r="AE86" s="90" t="s">
        <v>25313</v>
      </c>
      <c r="AF86" s="90" t="s">
        <v>25410</v>
      </c>
      <c r="AG86" s="2" t="s">
        <v>28962</v>
      </c>
      <c r="AH86" s="2"/>
      <c r="AI86" s="2"/>
    </row>
    <row r="87" spans="1:39">
      <c r="A87" s="2">
        <v>3301094</v>
      </c>
      <c r="B87" s="2" t="s">
        <v>28932</v>
      </c>
      <c r="C87" t="s">
        <v>10044</v>
      </c>
      <c r="F87" t="s">
        <v>10045</v>
      </c>
      <c r="G87" s="2" t="s">
        <v>12746</v>
      </c>
      <c r="H87" t="s">
        <v>17277</v>
      </c>
      <c r="I87" t="s">
        <v>11169</v>
      </c>
      <c r="J87" t="s">
        <v>11169</v>
      </c>
      <c r="L87" t="s">
        <v>11169</v>
      </c>
      <c r="M87" t="s">
        <v>29281</v>
      </c>
      <c r="O87" s="2" t="s">
        <v>12144</v>
      </c>
      <c r="P87" s="2"/>
      <c r="R87" s="2" t="s">
        <v>12746</v>
      </c>
      <c r="T87" t="s">
        <v>29280</v>
      </c>
      <c r="U87">
        <v>1</v>
      </c>
      <c r="X87">
        <v>2</v>
      </c>
      <c r="Y87">
        <v>2</v>
      </c>
      <c r="Z87">
        <v>5</v>
      </c>
      <c r="AA87">
        <v>2</v>
      </c>
      <c r="AB87">
        <v>1170</v>
      </c>
      <c r="AC87">
        <v>6917</v>
      </c>
      <c r="AD87">
        <v>8783</v>
      </c>
      <c r="AE87" s="90" t="s">
        <v>25313</v>
      </c>
      <c r="AF87" s="90" t="s">
        <v>25410</v>
      </c>
      <c r="AG87" s="2" t="s">
        <v>28962</v>
      </c>
      <c r="AH87" s="2"/>
      <c r="AI87" s="2"/>
    </row>
    <row r="88" spans="1:39">
      <c r="A88" s="2">
        <v>3301095</v>
      </c>
      <c r="B88" s="2" t="s">
        <v>29279</v>
      </c>
      <c r="C88" t="s">
        <v>29395</v>
      </c>
      <c r="F88" t="s">
        <v>28924</v>
      </c>
      <c r="G88" s="2" t="s">
        <v>12144</v>
      </c>
      <c r="H88" t="s">
        <v>17277</v>
      </c>
      <c r="I88" t="s">
        <v>10722</v>
      </c>
      <c r="J88" t="s">
        <v>10722</v>
      </c>
      <c r="L88" t="s">
        <v>10929</v>
      </c>
      <c r="M88" t="s">
        <v>28925</v>
      </c>
      <c r="N88" s="58" t="s">
        <v>29915</v>
      </c>
      <c r="O88" s="2" t="s">
        <v>12144</v>
      </c>
      <c r="P88" s="2"/>
      <c r="R88" s="2" t="s">
        <v>12746</v>
      </c>
      <c r="T88" t="s">
        <v>28924</v>
      </c>
      <c r="U88">
        <v>3</v>
      </c>
      <c r="V88">
        <v>1</v>
      </c>
      <c r="W88">
        <v>672</v>
      </c>
      <c r="Y88">
        <v>8</v>
      </c>
      <c r="Z88">
        <v>8</v>
      </c>
      <c r="AB88">
        <v>4248</v>
      </c>
      <c r="AC88">
        <v>5500</v>
      </c>
      <c r="AD88">
        <v>10273</v>
      </c>
      <c r="AE88" s="90" t="s">
        <v>25313</v>
      </c>
      <c r="AF88" s="90" t="s">
        <v>25542</v>
      </c>
      <c r="AG88" s="2" t="s">
        <v>28962</v>
      </c>
      <c r="AH88" s="2" t="s">
        <v>35096</v>
      </c>
      <c r="AI88" s="2"/>
    </row>
    <row r="89" spans="1:39">
      <c r="A89" s="2">
        <v>3301096</v>
      </c>
      <c r="B89" s="2" t="s">
        <v>29496</v>
      </c>
      <c r="C89" t="s">
        <v>10061</v>
      </c>
      <c r="G89" s="2" t="s">
        <v>12144</v>
      </c>
      <c r="H89" t="s">
        <v>17277</v>
      </c>
      <c r="I89" t="s">
        <v>10593</v>
      </c>
      <c r="J89" t="s">
        <v>10593</v>
      </c>
      <c r="L89" t="s">
        <v>10594</v>
      </c>
      <c r="O89" s="2" t="s">
        <v>12144</v>
      </c>
      <c r="P89" s="2"/>
      <c r="R89" s="2" t="s">
        <v>12746</v>
      </c>
      <c r="T89" t="s">
        <v>29495</v>
      </c>
      <c r="U89">
        <v>3</v>
      </c>
      <c r="V89">
        <v>3</v>
      </c>
      <c r="W89">
        <v>1670</v>
      </c>
      <c r="X89">
        <v>1</v>
      </c>
      <c r="Y89">
        <v>1</v>
      </c>
      <c r="Z89">
        <v>1</v>
      </c>
      <c r="AA89">
        <v>1</v>
      </c>
      <c r="AB89">
        <v>1000</v>
      </c>
      <c r="AC89">
        <v>1535</v>
      </c>
      <c r="AD89">
        <v>7000</v>
      </c>
      <c r="AE89" s="90" t="s">
        <v>25313</v>
      </c>
      <c r="AF89" s="90" t="s">
        <v>25542</v>
      </c>
      <c r="AG89" s="2" t="s">
        <v>28962</v>
      </c>
      <c r="AH89" s="2" t="s">
        <v>35097</v>
      </c>
      <c r="AI89" s="2"/>
    </row>
    <row r="90" spans="1:39">
      <c r="A90" s="2">
        <v>3301097</v>
      </c>
      <c r="B90" s="2" t="s">
        <v>29494</v>
      </c>
      <c r="C90" t="s">
        <v>10399</v>
      </c>
      <c r="F90" t="s">
        <v>11099</v>
      </c>
      <c r="G90" s="2" t="s">
        <v>12746</v>
      </c>
      <c r="H90" t="s">
        <v>17277</v>
      </c>
      <c r="I90" t="s">
        <v>10594</v>
      </c>
      <c r="J90" t="s">
        <v>10594</v>
      </c>
      <c r="L90" t="s">
        <v>10594</v>
      </c>
      <c r="M90" t="s">
        <v>29493</v>
      </c>
      <c r="O90" s="2" t="s">
        <v>12144</v>
      </c>
      <c r="P90" s="2"/>
      <c r="R90" s="2" t="s">
        <v>12746</v>
      </c>
      <c r="T90" t="s">
        <v>11099</v>
      </c>
      <c r="X90">
        <v>1</v>
      </c>
      <c r="Y90">
        <v>1</v>
      </c>
      <c r="Z90">
        <v>1</v>
      </c>
      <c r="AA90">
        <v>1</v>
      </c>
      <c r="AB90">
        <v>1040</v>
      </c>
      <c r="AC90">
        <v>1811</v>
      </c>
      <c r="AD90">
        <v>6175</v>
      </c>
      <c r="AE90" s="90" t="s">
        <v>25548</v>
      </c>
      <c r="AF90" s="90" t="s">
        <v>26232</v>
      </c>
      <c r="AG90" s="2" t="s">
        <v>28962</v>
      </c>
      <c r="AH90" s="2"/>
      <c r="AI90" s="2" t="s">
        <v>17542</v>
      </c>
    </row>
    <row r="91" spans="1:39">
      <c r="A91" s="2">
        <v>3301098</v>
      </c>
      <c r="B91" s="2" t="s">
        <v>29492</v>
      </c>
      <c r="C91" s="58" t="s">
        <v>29960</v>
      </c>
      <c r="D91" s="58"/>
      <c r="F91" t="s">
        <v>13143</v>
      </c>
      <c r="G91" s="2" t="s">
        <v>12144</v>
      </c>
      <c r="H91" t="s">
        <v>17277</v>
      </c>
      <c r="I91" t="s">
        <v>10594</v>
      </c>
      <c r="J91" t="s">
        <v>10594</v>
      </c>
      <c r="L91" t="s">
        <v>10594</v>
      </c>
      <c r="M91" t="s">
        <v>17257</v>
      </c>
      <c r="N91" t="s">
        <v>12637</v>
      </c>
      <c r="O91" s="2" t="s">
        <v>12144</v>
      </c>
      <c r="P91" s="2"/>
      <c r="R91" s="2" t="s">
        <v>12746</v>
      </c>
      <c r="Y91">
        <v>2</v>
      </c>
      <c r="Z91">
        <v>2</v>
      </c>
      <c r="AB91">
        <v>630</v>
      </c>
      <c r="AC91">
        <v>3200</v>
      </c>
      <c r="AD91">
        <v>8225</v>
      </c>
      <c r="AE91" s="90" t="s">
        <v>25313</v>
      </c>
      <c r="AF91" s="90" t="s">
        <v>29378</v>
      </c>
      <c r="AG91" s="2" t="s">
        <v>28962</v>
      </c>
      <c r="AH91" s="2" t="s">
        <v>35098</v>
      </c>
      <c r="AI91" s="2"/>
    </row>
    <row r="92" spans="1:39">
      <c r="A92" s="2">
        <v>3301099</v>
      </c>
      <c r="B92" s="2" t="s">
        <v>29267</v>
      </c>
      <c r="C92" s="58" t="s">
        <v>29963</v>
      </c>
      <c r="D92" s="58"/>
      <c r="F92" t="s">
        <v>29376</v>
      </c>
      <c r="G92" s="2" t="s">
        <v>12144</v>
      </c>
      <c r="H92" t="s">
        <v>17277</v>
      </c>
      <c r="I92" t="s">
        <v>17261</v>
      </c>
      <c r="J92" t="s">
        <v>10594</v>
      </c>
      <c r="L92" t="s">
        <v>10594</v>
      </c>
      <c r="M92" t="s">
        <v>29380</v>
      </c>
      <c r="N92" t="s">
        <v>29382</v>
      </c>
      <c r="O92" s="2" t="s">
        <v>12746</v>
      </c>
      <c r="P92" s="2" t="s">
        <v>17261</v>
      </c>
      <c r="Q92" s="58" t="s">
        <v>30078</v>
      </c>
      <c r="R92" s="2" t="s">
        <v>12746</v>
      </c>
      <c r="T92" t="s">
        <v>13143</v>
      </c>
      <c r="V92">
        <v>2</v>
      </c>
      <c r="W92">
        <v>2580</v>
      </c>
      <c r="X92">
        <v>2</v>
      </c>
      <c r="Y92">
        <v>3</v>
      </c>
      <c r="Z92">
        <v>2</v>
      </c>
      <c r="AA92">
        <v>3</v>
      </c>
      <c r="AB92">
        <v>1764</v>
      </c>
      <c r="AC92">
        <v>3100</v>
      </c>
      <c r="AD92">
        <v>6300</v>
      </c>
      <c r="AE92" s="90" t="s">
        <v>25548</v>
      </c>
      <c r="AF92" s="90" t="s">
        <v>25670</v>
      </c>
      <c r="AG92" s="2" t="s">
        <v>28962</v>
      </c>
      <c r="AH92" s="89" t="s">
        <v>31990</v>
      </c>
      <c r="AI92" s="2"/>
    </row>
    <row r="93" spans="1:39">
      <c r="A93" s="2">
        <v>3301100</v>
      </c>
      <c r="B93" s="2" t="s">
        <v>29375</v>
      </c>
      <c r="C93" t="s">
        <v>28901</v>
      </c>
      <c r="F93" t="s">
        <v>28900</v>
      </c>
      <c r="G93" s="2" t="s">
        <v>12144</v>
      </c>
      <c r="H93" t="s">
        <v>17277</v>
      </c>
      <c r="I93" t="s">
        <v>10987</v>
      </c>
      <c r="J93" t="s">
        <v>10987</v>
      </c>
      <c r="L93" t="s">
        <v>12212</v>
      </c>
      <c r="M93" s="58" t="s">
        <v>30090</v>
      </c>
      <c r="N93" t="s">
        <v>10987</v>
      </c>
      <c r="O93" s="2" t="s">
        <v>12746</v>
      </c>
      <c r="P93" s="2" t="s">
        <v>17803</v>
      </c>
      <c r="R93" s="2" t="s">
        <v>12746</v>
      </c>
      <c r="T93" t="s">
        <v>13143</v>
      </c>
      <c r="V93">
        <v>1</v>
      </c>
      <c r="W93">
        <v>1820</v>
      </c>
      <c r="X93">
        <v>1</v>
      </c>
      <c r="Y93">
        <v>3</v>
      </c>
      <c r="Z93">
        <v>3</v>
      </c>
      <c r="AA93">
        <v>4</v>
      </c>
      <c r="AB93">
        <v>2150</v>
      </c>
      <c r="AC93">
        <v>3000</v>
      </c>
      <c r="AD93">
        <v>9000</v>
      </c>
      <c r="AE93" s="90" t="s">
        <v>25313</v>
      </c>
      <c r="AF93" s="90" t="s">
        <v>25542</v>
      </c>
      <c r="AG93" s="2" t="s">
        <v>28962</v>
      </c>
      <c r="AH93" s="2"/>
      <c r="AI93" s="2" t="s">
        <v>8985</v>
      </c>
    </row>
    <row r="94" spans="1:39">
      <c r="A94" s="2">
        <v>3301004</v>
      </c>
      <c r="B94" s="2" t="s">
        <v>29542</v>
      </c>
      <c r="C94" s="2" t="s">
        <v>14436</v>
      </c>
      <c r="D94" s="2"/>
      <c r="E94" s="2"/>
      <c r="F94" s="2" t="s">
        <v>29653</v>
      </c>
      <c r="G94" s="2" t="s">
        <v>12746</v>
      </c>
      <c r="H94" s="2" t="s">
        <v>17028</v>
      </c>
      <c r="I94" s="2" t="s">
        <v>12699</v>
      </c>
      <c r="J94" s="2" t="s">
        <v>12699</v>
      </c>
      <c r="K94" s="2"/>
      <c r="L94" s="2" t="s">
        <v>12361</v>
      </c>
      <c r="M94" s="2" t="s">
        <v>29541</v>
      </c>
      <c r="N94" s="2" t="s">
        <v>12637</v>
      </c>
      <c r="O94" s="4" t="s">
        <v>12144</v>
      </c>
      <c r="P94" s="2"/>
      <c r="Q94" s="2"/>
      <c r="R94" s="2" t="s">
        <v>12746</v>
      </c>
      <c r="S94" s="2"/>
      <c r="T94" s="2" t="s">
        <v>29652</v>
      </c>
      <c r="U94">
        <v>1</v>
      </c>
      <c r="X94">
        <v>4</v>
      </c>
      <c r="Y94">
        <v>4</v>
      </c>
      <c r="Z94">
        <v>4</v>
      </c>
      <c r="AA94">
        <v>4</v>
      </c>
      <c r="AB94" s="2">
        <v>4052</v>
      </c>
      <c r="AC94">
        <v>3370</v>
      </c>
      <c r="AD94">
        <v>6000</v>
      </c>
      <c r="AE94" t="s">
        <v>25313</v>
      </c>
      <c r="AF94" t="s">
        <v>25410</v>
      </c>
      <c r="AG94" s="2" t="s">
        <v>28962</v>
      </c>
      <c r="AH94" s="6" t="s">
        <v>35229</v>
      </c>
      <c r="AI94" s="2"/>
      <c r="AJ94" s="2"/>
      <c r="AK94" s="2"/>
      <c r="AL94" s="2"/>
      <c r="AM94" s="2"/>
    </row>
    <row r="95" spans="1:39">
      <c r="A95" s="2">
        <v>3301005</v>
      </c>
      <c r="B95" s="2" t="s">
        <v>29651</v>
      </c>
      <c r="C95" t="s">
        <v>29650</v>
      </c>
      <c r="F95" t="s">
        <v>29537</v>
      </c>
      <c r="G95" t="s">
        <v>12746</v>
      </c>
      <c r="H95" s="2" t="s">
        <v>17030</v>
      </c>
      <c r="I95" s="2" t="s">
        <v>21321</v>
      </c>
      <c r="J95" s="2" t="s">
        <v>21321</v>
      </c>
      <c r="K95" s="2"/>
      <c r="L95" s="2" t="s">
        <v>12587</v>
      </c>
      <c r="N95" t="s">
        <v>16026</v>
      </c>
      <c r="O95" s="4" t="s">
        <v>12144</v>
      </c>
      <c r="P95" t="s">
        <v>16026</v>
      </c>
      <c r="R95" t="s">
        <v>12746</v>
      </c>
      <c r="T95" s="2" t="s">
        <v>29649</v>
      </c>
      <c r="U95">
        <v>1</v>
      </c>
      <c r="V95">
        <v>1</v>
      </c>
      <c r="W95">
        <v>1300</v>
      </c>
      <c r="X95">
        <v>2</v>
      </c>
      <c r="Y95">
        <v>2</v>
      </c>
      <c r="Z95">
        <v>2</v>
      </c>
      <c r="AA95">
        <v>2</v>
      </c>
      <c r="AB95" s="6">
        <v>1400</v>
      </c>
      <c r="AC95">
        <v>6000</v>
      </c>
      <c r="AD95">
        <v>12000</v>
      </c>
      <c r="AE95" t="s">
        <v>25313</v>
      </c>
      <c r="AF95" t="s">
        <v>25542</v>
      </c>
      <c r="AG95" s="2" t="s">
        <v>28962</v>
      </c>
      <c r="AH95" s="6" t="s">
        <v>35230</v>
      </c>
      <c r="AI95" s="2"/>
    </row>
    <row r="96" spans="1:39">
      <c r="A96" s="2">
        <v>3301006</v>
      </c>
      <c r="B96" s="2" t="s">
        <v>29648</v>
      </c>
      <c r="C96" s="2" t="s">
        <v>29421</v>
      </c>
      <c r="D96" s="2"/>
      <c r="E96" s="2"/>
      <c r="F96" t="s">
        <v>29008</v>
      </c>
      <c r="G96" t="s">
        <v>12144</v>
      </c>
      <c r="H96" t="s">
        <v>17030</v>
      </c>
      <c r="I96" t="s">
        <v>15399</v>
      </c>
      <c r="J96" t="s">
        <v>12028</v>
      </c>
      <c r="L96" t="s">
        <v>12670</v>
      </c>
      <c r="O96" s="4" t="s">
        <v>12746</v>
      </c>
      <c r="P96" s="6" t="s">
        <v>35231</v>
      </c>
      <c r="R96" t="s">
        <v>12746</v>
      </c>
      <c r="T96" t="s">
        <v>13143</v>
      </c>
      <c r="X96">
        <v>32</v>
      </c>
      <c r="Y96">
        <v>16</v>
      </c>
      <c r="Z96">
        <v>10</v>
      </c>
      <c r="AA96">
        <v>2</v>
      </c>
      <c r="AB96" s="2">
        <v>14207</v>
      </c>
      <c r="AC96">
        <v>7200</v>
      </c>
      <c r="AD96">
        <v>27142</v>
      </c>
      <c r="AE96" t="s">
        <v>18126</v>
      </c>
      <c r="AF96" t="s">
        <v>25542</v>
      </c>
      <c r="AG96" s="2" t="s">
        <v>28962</v>
      </c>
      <c r="AH96" s="2"/>
      <c r="AI96" s="2"/>
    </row>
    <row r="97" spans="1:39">
      <c r="A97" s="2">
        <v>3301007</v>
      </c>
      <c r="B97" s="2" t="s">
        <v>29007</v>
      </c>
      <c r="C97" s="2" t="s">
        <v>29006</v>
      </c>
      <c r="D97" s="2"/>
      <c r="E97" s="2"/>
      <c r="F97" t="s">
        <v>29005</v>
      </c>
      <c r="G97" t="s">
        <v>12144</v>
      </c>
      <c r="H97" t="s">
        <v>17030</v>
      </c>
      <c r="I97" s="2" t="s">
        <v>12726</v>
      </c>
      <c r="J97" s="2" t="s">
        <v>12726</v>
      </c>
      <c r="K97" s="2"/>
      <c r="L97" t="s">
        <v>12670</v>
      </c>
      <c r="M97" t="s">
        <v>29110</v>
      </c>
      <c r="O97" s="4" t="s">
        <v>12144</v>
      </c>
      <c r="P97" s="2"/>
      <c r="R97" t="s">
        <v>12746</v>
      </c>
      <c r="V97">
        <v>1</v>
      </c>
      <c r="W97">
        <v>662</v>
      </c>
      <c r="X97">
        <v>2</v>
      </c>
      <c r="Y97">
        <v>2</v>
      </c>
      <c r="Z97">
        <v>2</v>
      </c>
      <c r="AA97">
        <v>2</v>
      </c>
      <c r="AB97" s="2">
        <v>1485</v>
      </c>
      <c r="AC97">
        <v>1757</v>
      </c>
      <c r="AD97">
        <v>7858</v>
      </c>
      <c r="AE97" t="s">
        <v>25313</v>
      </c>
      <c r="AF97" t="s">
        <v>25542</v>
      </c>
      <c r="AG97" s="2" t="s">
        <v>28962</v>
      </c>
      <c r="AH97" s="2"/>
      <c r="AI97" s="2"/>
    </row>
    <row r="98" spans="1:39">
      <c r="A98" s="2">
        <v>3301008</v>
      </c>
      <c r="B98" s="2" t="s">
        <v>29109</v>
      </c>
      <c r="C98" s="58" t="s">
        <v>30207</v>
      </c>
      <c r="D98" s="58"/>
      <c r="E98" s="2"/>
      <c r="F98" s="58" t="s">
        <v>30208</v>
      </c>
      <c r="G98" t="s">
        <v>12746</v>
      </c>
      <c r="H98" t="s">
        <v>17030</v>
      </c>
      <c r="I98" t="s">
        <v>12471</v>
      </c>
      <c r="J98" t="s">
        <v>12471</v>
      </c>
      <c r="L98" t="s">
        <v>12549</v>
      </c>
      <c r="M98" s="58" t="s">
        <v>30199</v>
      </c>
      <c r="O98" s="4" t="s">
        <v>12144</v>
      </c>
      <c r="P98" s="2"/>
      <c r="R98" t="s">
        <v>12746</v>
      </c>
      <c r="T98" t="s">
        <v>29293</v>
      </c>
      <c r="U98">
        <v>3</v>
      </c>
      <c r="X98">
        <v>3</v>
      </c>
      <c r="Y98">
        <v>3</v>
      </c>
      <c r="Z98">
        <v>4</v>
      </c>
      <c r="AA98">
        <v>4</v>
      </c>
      <c r="AB98" s="2">
        <v>3500</v>
      </c>
      <c r="AC98">
        <v>4000</v>
      </c>
      <c r="AD98">
        <v>10000</v>
      </c>
      <c r="AE98" t="s">
        <v>25313</v>
      </c>
      <c r="AF98" t="s">
        <v>25410</v>
      </c>
      <c r="AG98" s="2" t="s">
        <v>28962</v>
      </c>
      <c r="AH98" s="6" t="s">
        <v>35232</v>
      </c>
      <c r="AI98" s="6" t="s">
        <v>35101</v>
      </c>
    </row>
    <row r="99" spans="1:39">
      <c r="A99" s="2">
        <v>3301009</v>
      </c>
      <c r="B99" s="2" t="s">
        <v>29407</v>
      </c>
      <c r="C99" s="2" t="s">
        <v>15779</v>
      </c>
      <c r="D99" s="2"/>
      <c r="E99" s="2"/>
      <c r="F99" t="s">
        <v>15779</v>
      </c>
      <c r="G99" t="s">
        <v>12746</v>
      </c>
      <c r="H99" t="s">
        <v>17030</v>
      </c>
      <c r="I99" t="s">
        <v>12268</v>
      </c>
      <c r="J99" t="s">
        <v>12268</v>
      </c>
      <c r="L99" t="s">
        <v>12438</v>
      </c>
      <c r="N99" t="s">
        <v>21558</v>
      </c>
      <c r="O99" s="4" t="s">
        <v>12144</v>
      </c>
      <c r="P99" s="2"/>
      <c r="R99" t="s">
        <v>12746</v>
      </c>
      <c r="T99" t="s">
        <v>29280</v>
      </c>
      <c r="U99">
        <v>1</v>
      </c>
      <c r="V99">
        <v>1</v>
      </c>
      <c r="W99">
        <v>515</v>
      </c>
      <c r="X99">
        <v>3</v>
      </c>
      <c r="Y99">
        <v>2</v>
      </c>
      <c r="Z99">
        <v>3</v>
      </c>
      <c r="AA99">
        <v>4</v>
      </c>
      <c r="AB99" s="2">
        <v>2248</v>
      </c>
      <c r="AC99">
        <v>5824</v>
      </c>
      <c r="AD99">
        <v>11191</v>
      </c>
      <c r="AE99" t="s">
        <v>25313</v>
      </c>
      <c r="AF99" t="s">
        <v>25542</v>
      </c>
      <c r="AG99" s="2" t="s">
        <v>28962</v>
      </c>
      <c r="AH99" s="3" t="s">
        <v>35102</v>
      </c>
      <c r="AI99" s="2"/>
    </row>
    <row r="100" spans="1:39">
      <c r="A100" s="2">
        <v>3301010</v>
      </c>
      <c r="B100" s="2" t="s">
        <v>29292</v>
      </c>
      <c r="C100" s="2" t="s">
        <v>15534</v>
      </c>
      <c r="D100" s="2"/>
      <c r="E100" s="2"/>
      <c r="F100" t="s">
        <v>29205</v>
      </c>
      <c r="G100" t="s">
        <v>12144</v>
      </c>
      <c r="H100" t="s">
        <v>17030</v>
      </c>
      <c r="I100" t="s">
        <v>14597</v>
      </c>
      <c r="J100" t="s">
        <v>14597</v>
      </c>
      <c r="L100" t="s">
        <v>12438</v>
      </c>
      <c r="N100" t="s">
        <v>29304</v>
      </c>
      <c r="O100" s="4" t="s">
        <v>12746</v>
      </c>
      <c r="P100" s="6" t="s">
        <v>15428</v>
      </c>
      <c r="Q100" s="58" t="s">
        <v>30242</v>
      </c>
      <c r="R100" t="s">
        <v>12746</v>
      </c>
      <c r="T100" t="s">
        <v>29205</v>
      </c>
      <c r="V100">
        <v>2</v>
      </c>
      <c r="W100">
        <v>1855</v>
      </c>
      <c r="X100">
        <v>1</v>
      </c>
      <c r="Y100">
        <v>1</v>
      </c>
      <c r="Z100">
        <v>1</v>
      </c>
      <c r="AA100">
        <v>1</v>
      </c>
      <c r="AB100" s="2">
        <v>780</v>
      </c>
      <c r="AC100">
        <v>1092</v>
      </c>
      <c r="AD100">
        <v>6180</v>
      </c>
      <c r="AE100" t="s">
        <v>25313</v>
      </c>
      <c r="AF100" t="s">
        <v>25542</v>
      </c>
      <c r="AG100" s="2" t="s">
        <v>28962</v>
      </c>
      <c r="AH100" s="2"/>
      <c r="AI100" s="2"/>
    </row>
    <row r="101" spans="1:39">
      <c r="A101" s="2">
        <v>3301011</v>
      </c>
      <c r="B101" s="2" t="s">
        <v>29204</v>
      </c>
      <c r="C101" s="2" t="s">
        <v>15358</v>
      </c>
      <c r="D101" s="2"/>
      <c r="E101" s="2"/>
      <c r="F101" t="s">
        <v>28999</v>
      </c>
      <c r="G101" t="s">
        <v>12746</v>
      </c>
      <c r="H101" t="s">
        <v>17030</v>
      </c>
      <c r="I101" t="s">
        <v>15878</v>
      </c>
      <c r="J101" t="s">
        <v>15878</v>
      </c>
      <c r="L101" t="s">
        <v>12400</v>
      </c>
      <c r="M101" t="s">
        <v>15467</v>
      </c>
      <c r="O101" s="4" t="s">
        <v>12144</v>
      </c>
      <c r="P101" s="2"/>
      <c r="R101" t="s">
        <v>12746</v>
      </c>
      <c r="T101" t="s">
        <v>28999</v>
      </c>
      <c r="X101">
        <v>0</v>
      </c>
      <c r="Y101">
        <v>1</v>
      </c>
      <c r="Z101">
        <v>1</v>
      </c>
      <c r="AA101">
        <v>1</v>
      </c>
      <c r="AB101" s="2">
        <v>557</v>
      </c>
      <c r="AC101">
        <v>2105</v>
      </c>
      <c r="AD101">
        <v>5263</v>
      </c>
      <c r="AE101" t="s">
        <v>25313</v>
      </c>
      <c r="AF101" t="s">
        <v>25410</v>
      </c>
      <c r="AG101" s="2" t="s">
        <v>28962</v>
      </c>
      <c r="AH101" s="2"/>
      <c r="AI101" s="4" t="s">
        <v>31542</v>
      </c>
    </row>
    <row r="102" spans="1:39">
      <c r="A102" s="2">
        <v>3301012</v>
      </c>
      <c r="B102" s="2" t="s">
        <v>28998</v>
      </c>
      <c r="C102" s="2" t="s">
        <v>21345</v>
      </c>
      <c r="D102" s="2"/>
      <c r="E102" s="2"/>
      <c r="F102" t="s">
        <v>16193</v>
      </c>
      <c r="G102" t="s">
        <v>12144</v>
      </c>
      <c r="H102" t="s">
        <v>17030</v>
      </c>
      <c r="I102" t="s">
        <v>15341</v>
      </c>
      <c r="J102" t="s">
        <v>12084</v>
      </c>
      <c r="L102" t="s">
        <v>12084</v>
      </c>
      <c r="M102" t="s">
        <v>29098</v>
      </c>
      <c r="N102" t="s">
        <v>12084</v>
      </c>
      <c r="O102" s="4" t="s">
        <v>12144</v>
      </c>
      <c r="P102" s="2"/>
      <c r="Q102" t="s">
        <v>30027</v>
      </c>
      <c r="R102" t="s">
        <v>12746</v>
      </c>
      <c r="U102">
        <v>1</v>
      </c>
      <c r="V102">
        <v>1</v>
      </c>
      <c r="W102">
        <v>1500</v>
      </c>
      <c r="X102">
        <v>2</v>
      </c>
      <c r="Y102">
        <v>4</v>
      </c>
      <c r="Z102">
        <v>3</v>
      </c>
      <c r="AB102" s="2">
        <v>1208</v>
      </c>
      <c r="AC102" s="58">
        <v>6928</v>
      </c>
      <c r="AD102" s="58">
        <v>7620</v>
      </c>
      <c r="AE102" t="s">
        <v>25313</v>
      </c>
      <c r="AF102" t="s">
        <v>25542</v>
      </c>
      <c r="AG102" s="2" t="s">
        <v>28962</v>
      </c>
      <c r="AH102" s="2"/>
      <c r="AI102" s="6" t="s">
        <v>31660</v>
      </c>
    </row>
    <row r="103" spans="1:39">
      <c r="A103" s="2">
        <v>3301002</v>
      </c>
      <c r="B103" s="107" t="s">
        <v>29396</v>
      </c>
      <c r="C103" t="s">
        <v>29509</v>
      </c>
      <c r="G103" t="s">
        <v>12144</v>
      </c>
      <c r="H103" t="s">
        <v>16899</v>
      </c>
      <c r="I103" t="s">
        <v>3252</v>
      </c>
      <c r="J103" t="s">
        <v>3252</v>
      </c>
      <c r="L103" t="s">
        <v>12070</v>
      </c>
      <c r="N103" t="s">
        <v>3562</v>
      </c>
      <c r="V103">
        <v>2</v>
      </c>
      <c r="W103">
        <v>3500</v>
      </c>
      <c r="X103" s="2">
        <v>2</v>
      </c>
      <c r="Y103" s="2">
        <v>2</v>
      </c>
      <c r="Z103" s="2">
        <v>2</v>
      </c>
      <c r="AA103" s="2">
        <v>2</v>
      </c>
      <c r="AB103" s="2">
        <v>2086</v>
      </c>
      <c r="AC103" s="2">
        <v>6242</v>
      </c>
      <c r="AD103" s="2">
        <v>20685</v>
      </c>
      <c r="AE103" s="2" t="s">
        <v>29662</v>
      </c>
      <c r="AF103" t="s">
        <v>27304</v>
      </c>
      <c r="AG103" s="2" t="s">
        <v>28962</v>
      </c>
      <c r="AJ103" t="s">
        <v>364</v>
      </c>
      <c r="AK103" t="s">
        <v>218</v>
      </c>
    </row>
    <row r="104" spans="1:39">
      <c r="A104" s="2">
        <v>3301003</v>
      </c>
      <c r="B104" s="2" t="s">
        <v>29661</v>
      </c>
      <c r="C104" s="2" t="s">
        <v>23475</v>
      </c>
      <c r="D104" s="2" t="s">
        <v>30065</v>
      </c>
      <c r="E104" s="2"/>
      <c r="F104" s="2" t="s">
        <v>23475</v>
      </c>
      <c r="G104" s="2" t="s">
        <v>12144</v>
      </c>
      <c r="H104" s="2" t="s">
        <v>16890</v>
      </c>
      <c r="I104" s="2" t="s">
        <v>12194</v>
      </c>
      <c r="J104" s="2" t="s">
        <v>12194</v>
      </c>
      <c r="K104" s="2"/>
      <c r="L104" s="2" t="s">
        <v>12850</v>
      </c>
      <c r="M104" s="2" t="s">
        <v>13089</v>
      </c>
      <c r="N104" s="2"/>
      <c r="O104" s="2" t="s">
        <v>12144</v>
      </c>
      <c r="P104" s="2"/>
      <c r="Q104" s="2"/>
      <c r="R104" s="2" t="s">
        <v>12746</v>
      </c>
      <c r="S104" s="2"/>
      <c r="T104" s="2" t="s">
        <v>23475</v>
      </c>
      <c r="U104" s="2"/>
      <c r="V104" s="2">
        <v>1</v>
      </c>
      <c r="W104" s="2">
        <v>899</v>
      </c>
      <c r="X104" s="2">
        <v>1</v>
      </c>
      <c r="Y104" s="2">
        <v>4</v>
      </c>
      <c r="Z104" s="2">
        <v>4</v>
      </c>
      <c r="AA104" s="2">
        <v>2</v>
      </c>
      <c r="AB104" s="2">
        <v>1862</v>
      </c>
      <c r="AC104" s="2">
        <v>2702</v>
      </c>
      <c r="AD104" s="2">
        <v>6500</v>
      </c>
      <c r="AE104" s="69" t="s">
        <v>25313</v>
      </c>
      <c r="AF104" s="69" t="s">
        <v>25542</v>
      </c>
      <c r="AG104" s="2" t="s">
        <v>28962</v>
      </c>
      <c r="AH104" s="2" t="s">
        <v>35103</v>
      </c>
      <c r="AI104" s="2"/>
      <c r="AJ104" s="2"/>
      <c r="AK104" s="2"/>
      <c r="AL104" s="2"/>
      <c r="AM104" s="2"/>
    </row>
    <row r="105" spans="1:39">
      <c r="A105" s="2">
        <v>3301001</v>
      </c>
      <c r="B105" s="2" t="s">
        <v>29091</v>
      </c>
      <c r="C105" s="2" t="s">
        <v>29090</v>
      </c>
      <c r="D105" s="2"/>
      <c r="E105" s="2"/>
      <c r="F105" s="2" t="s">
        <v>29199</v>
      </c>
      <c r="G105" s="2" t="s">
        <v>12746</v>
      </c>
      <c r="H105" s="2" t="s">
        <v>17269</v>
      </c>
      <c r="I105" s="2" t="s">
        <v>3891</v>
      </c>
      <c r="J105" s="2" t="s">
        <v>3891</v>
      </c>
      <c r="K105" s="2" t="s">
        <v>30195</v>
      </c>
      <c r="L105" s="2" t="s">
        <v>4093</v>
      </c>
      <c r="M105" s="2" t="s">
        <v>29291</v>
      </c>
      <c r="N105" s="2"/>
      <c r="O105" s="2" t="s">
        <v>12144</v>
      </c>
      <c r="P105" s="2"/>
      <c r="Q105" s="2"/>
      <c r="R105" s="2" t="s">
        <v>12746</v>
      </c>
      <c r="S105" s="2"/>
      <c r="T105" s="2" t="s">
        <v>29198</v>
      </c>
      <c r="U105" s="2"/>
      <c r="V105" s="2"/>
      <c r="W105" s="2"/>
      <c r="X105" s="2">
        <v>1</v>
      </c>
      <c r="Y105" s="2"/>
      <c r="Z105" s="2"/>
      <c r="AA105" s="2"/>
      <c r="AB105" s="2">
        <v>240</v>
      </c>
      <c r="AC105" s="2">
        <v>2500</v>
      </c>
      <c r="AD105" s="2">
        <v>7000</v>
      </c>
      <c r="AE105" s="69" t="s">
        <v>29197</v>
      </c>
      <c r="AF105" s="69" t="s">
        <v>29196</v>
      </c>
      <c r="AG105" s="2" t="s">
        <v>28962</v>
      </c>
      <c r="AH105" s="2"/>
      <c r="AI105" s="2"/>
      <c r="AJ105" s="2"/>
      <c r="AK105" s="2"/>
      <c r="AL105" s="2"/>
      <c r="AM105" s="2" t="s">
        <v>30251</v>
      </c>
    </row>
  </sheetData>
  <phoneticPr fontId="1" type="noConversion"/>
  <pageMargins left="0.7" right="0.7" top="0.75" bottom="0.75" header="0.3" footer="0.3"/>
  <pageSetup paperSize="10"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D671"/>
  <sheetViews>
    <sheetView zoomScale="150" workbookViewId="0">
      <pane xSplit="2" ySplit="5" topLeftCell="C6" activePane="bottomRight" state="frozen"/>
      <selection pane="topRight" activeCell="C1" sqref="C1"/>
      <selection pane="bottomLeft" activeCell="A15" sqref="A15"/>
      <selection pane="bottomRight"/>
    </sheetView>
  </sheetViews>
  <sheetFormatPr baseColWidth="10" defaultColWidth="11.5" defaultRowHeight="12" x14ac:dyDescent="0"/>
  <cols>
    <col min="1" max="1" width="11.5" style="2"/>
    <col min="2" max="2" width="15" style="2" customWidth="1"/>
    <col min="3" max="4" width="11.5" style="2"/>
    <col min="5" max="5" width="8.6640625" style="2" customWidth="1"/>
    <col min="6" max="6" width="6.5" style="2" customWidth="1"/>
    <col min="7" max="7" width="3.83203125" style="2" customWidth="1"/>
    <col min="8" max="8" width="11.83203125" style="2" customWidth="1"/>
    <col min="9" max="9" width="3.5" style="2" customWidth="1"/>
    <col min="10" max="10" width="8.5" style="2" customWidth="1"/>
    <col min="11" max="14" width="8.6640625" style="2" customWidth="1"/>
    <col min="15" max="15" width="11.5" style="2"/>
    <col min="16" max="16" width="14.83203125" style="2" customWidth="1"/>
    <col min="17" max="18" width="11.5" style="2"/>
    <col min="19" max="22" width="6.6640625" style="2" customWidth="1"/>
    <col min="23" max="23" width="23.6640625" style="2" customWidth="1"/>
    <col min="24" max="56" width="11.5" style="2"/>
    <col min="57" max="57" width="24.5" style="2" customWidth="1"/>
    <col min="58" max="16384" width="11.5" style="2"/>
  </cols>
  <sheetData>
    <row r="2" spans="1:82">
      <c r="O2" s="4" t="s">
        <v>11826</v>
      </c>
      <c r="P2" s="4"/>
      <c r="BZ2" s="4" t="s">
        <v>34356</v>
      </c>
      <c r="CA2" s="4"/>
    </row>
    <row r="3" spans="1:82">
      <c r="I3" s="2" t="s">
        <v>11841</v>
      </c>
      <c r="O3" s="4" t="s">
        <v>30853</v>
      </c>
      <c r="P3" s="4"/>
      <c r="Q3" s="2" t="s">
        <v>12745</v>
      </c>
      <c r="S3" s="2" t="s">
        <v>29161</v>
      </c>
      <c r="X3" s="2" t="s">
        <v>28789</v>
      </c>
      <c r="AE3" s="2" t="s">
        <v>28964</v>
      </c>
      <c r="AF3" s="2" t="s">
        <v>11699</v>
      </c>
      <c r="AG3" s="2" t="s">
        <v>11990</v>
      </c>
      <c r="AH3" s="2" t="s">
        <v>17152</v>
      </c>
      <c r="AI3" s="2" t="s">
        <v>17409</v>
      </c>
      <c r="AJ3" s="2" t="s">
        <v>11696</v>
      </c>
      <c r="AW3" s="2" t="s">
        <v>12282</v>
      </c>
      <c r="AX3" s="2" t="s">
        <v>11699</v>
      </c>
      <c r="AY3" s="2" t="s">
        <v>11990</v>
      </c>
      <c r="AZ3" s="2" t="s">
        <v>17152</v>
      </c>
      <c r="BB3" s="2" t="s">
        <v>12282</v>
      </c>
      <c r="BC3" s="2" t="s">
        <v>11699</v>
      </c>
      <c r="BE3" s="2" t="s">
        <v>28963</v>
      </c>
      <c r="BH3" s="2" t="s">
        <v>28956</v>
      </c>
      <c r="BK3" s="2" t="s">
        <v>28955</v>
      </c>
      <c r="BN3" s="2" t="s">
        <v>28954</v>
      </c>
      <c r="BQ3" s="2" t="s">
        <v>29035</v>
      </c>
      <c r="BU3" s="2" t="s">
        <v>17409</v>
      </c>
      <c r="BV3" s="2" t="s">
        <v>29133</v>
      </c>
      <c r="BZ3" s="4"/>
      <c r="CA3" s="4"/>
      <c r="CB3" s="58"/>
    </row>
    <row r="4" spans="1:82">
      <c r="A4" s="2" t="s">
        <v>9873</v>
      </c>
      <c r="B4" s="2" t="s">
        <v>12014</v>
      </c>
      <c r="C4" s="58" t="s">
        <v>29752</v>
      </c>
      <c r="D4" s="2" t="s">
        <v>11852</v>
      </c>
      <c r="E4" s="2" t="s">
        <v>11687</v>
      </c>
      <c r="F4" s="2" t="s">
        <v>11853</v>
      </c>
      <c r="G4" s="2" t="s">
        <v>12009</v>
      </c>
      <c r="H4" s="2" t="s">
        <v>17083</v>
      </c>
      <c r="I4" s="2" t="s">
        <v>12010</v>
      </c>
      <c r="J4" s="2" t="s">
        <v>12167</v>
      </c>
      <c r="M4" s="2" t="s">
        <v>11686</v>
      </c>
      <c r="N4" s="2" t="s">
        <v>12136</v>
      </c>
      <c r="O4" s="4" t="s">
        <v>34357</v>
      </c>
      <c r="P4" s="4" t="s">
        <v>34358</v>
      </c>
      <c r="Q4" s="2" t="s">
        <v>17207</v>
      </c>
      <c r="R4" s="2" t="s">
        <v>17604</v>
      </c>
      <c r="S4" s="2" t="s">
        <v>29132</v>
      </c>
      <c r="T4" s="2" t="s">
        <v>29131</v>
      </c>
      <c r="U4" s="2" t="s">
        <v>11682</v>
      </c>
      <c r="V4" s="2" t="s">
        <v>29130</v>
      </c>
      <c r="W4" s="2" t="s">
        <v>29129</v>
      </c>
      <c r="X4" s="2" t="s">
        <v>29128</v>
      </c>
      <c r="Y4" s="2" t="s">
        <v>29127</v>
      </c>
      <c r="Z4" s="2" t="s">
        <v>29126</v>
      </c>
      <c r="AA4" s="2" t="s">
        <v>29125</v>
      </c>
      <c r="AB4" s="2" t="s">
        <v>28787</v>
      </c>
      <c r="AC4" s="2" t="s">
        <v>11856</v>
      </c>
      <c r="AD4" s="2" t="s">
        <v>29040</v>
      </c>
      <c r="AE4" s="2" t="s">
        <v>11835</v>
      </c>
      <c r="AF4" s="2" t="s">
        <v>28960</v>
      </c>
      <c r="AG4" s="2" t="s">
        <v>11837</v>
      </c>
      <c r="AH4" s="2" t="s">
        <v>29038</v>
      </c>
      <c r="AI4" s="2" t="s">
        <v>29037</v>
      </c>
      <c r="AJ4" s="2" t="s">
        <v>11991</v>
      </c>
      <c r="AK4" s="2" t="s">
        <v>11992</v>
      </c>
      <c r="AL4" s="2" t="s">
        <v>11697</v>
      </c>
      <c r="AM4" s="2" t="s">
        <v>11993</v>
      </c>
      <c r="AN4" s="2" t="s">
        <v>11994</v>
      </c>
      <c r="AO4" s="2" t="s">
        <v>11698</v>
      </c>
      <c r="AP4" s="2" t="s">
        <v>12649</v>
      </c>
      <c r="AQ4" s="2" t="s">
        <v>11724</v>
      </c>
      <c r="AR4" s="2" t="s">
        <v>12794</v>
      </c>
      <c r="AS4" s="2" t="s">
        <v>12795</v>
      </c>
      <c r="AT4" s="2" t="s">
        <v>12796</v>
      </c>
      <c r="AU4" s="2" t="s">
        <v>12797</v>
      </c>
      <c r="AV4" s="6" t="s">
        <v>29136</v>
      </c>
      <c r="AW4" s="2" t="s">
        <v>29036</v>
      </c>
      <c r="AX4" s="2" t="s">
        <v>29139</v>
      </c>
      <c r="AY4" s="2" t="s">
        <v>29138</v>
      </c>
      <c r="AZ4" s="2" t="s">
        <v>29137</v>
      </c>
      <c r="BA4" s="6" t="s">
        <v>29136</v>
      </c>
      <c r="BB4" s="2" t="s">
        <v>12848</v>
      </c>
      <c r="BC4" s="2" t="s">
        <v>17199</v>
      </c>
      <c r="BD4" s="2" t="s">
        <v>28824</v>
      </c>
      <c r="BE4" s="2" t="s">
        <v>12971</v>
      </c>
      <c r="BF4" s="2" t="s">
        <v>12558</v>
      </c>
      <c r="BG4" s="2" t="s">
        <v>12970</v>
      </c>
      <c r="BH4" s="2" t="s">
        <v>12971</v>
      </c>
      <c r="BI4" s="2" t="s">
        <v>12558</v>
      </c>
      <c r="BJ4" s="2" t="s">
        <v>12970</v>
      </c>
      <c r="BK4" s="2" t="s">
        <v>12971</v>
      </c>
      <c r="BL4" s="2" t="s">
        <v>12558</v>
      </c>
      <c r="BM4" s="2" t="s">
        <v>12970</v>
      </c>
      <c r="BN4" s="2" t="s">
        <v>12971</v>
      </c>
      <c r="BO4" s="2" t="s">
        <v>12558</v>
      </c>
      <c r="BP4" s="2" t="s">
        <v>12970</v>
      </c>
      <c r="BQ4" s="2" t="s">
        <v>12971</v>
      </c>
      <c r="BR4" s="2" t="s">
        <v>12558</v>
      </c>
      <c r="BS4" s="2" t="s">
        <v>12970</v>
      </c>
      <c r="BT4" s="2" t="s">
        <v>28823</v>
      </c>
      <c r="BU4" s="2" t="s">
        <v>25266</v>
      </c>
      <c r="BV4" s="2" t="s">
        <v>28907</v>
      </c>
      <c r="BW4" s="63" t="s">
        <v>12847</v>
      </c>
      <c r="BX4" s="2" t="s">
        <v>28804</v>
      </c>
      <c r="BY4" s="63" t="s">
        <v>28990</v>
      </c>
      <c r="BZ4" s="4" t="s">
        <v>30827</v>
      </c>
      <c r="CA4" s="4" t="s">
        <v>30302</v>
      </c>
      <c r="CB4" s="58" t="s">
        <v>29705</v>
      </c>
      <c r="CC4" s="58" t="s">
        <v>29753</v>
      </c>
      <c r="CD4" s="58" t="s">
        <v>29695</v>
      </c>
    </row>
    <row r="5" spans="1:82">
      <c r="A5" s="2" t="s">
        <v>29450</v>
      </c>
      <c r="B5" s="2" t="s">
        <v>16876</v>
      </c>
      <c r="C5" s="58" t="s">
        <v>29925</v>
      </c>
      <c r="D5" s="2" t="s">
        <v>16741</v>
      </c>
      <c r="E5" t="s">
        <v>16880</v>
      </c>
      <c r="F5" s="2" t="s">
        <v>16742</v>
      </c>
      <c r="G5" t="s">
        <v>17034</v>
      </c>
      <c r="H5" s="2" t="s">
        <v>16881</v>
      </c>
      <c r="I5" s="2" t="s">
        <v>29663</v>
      </c>
      <c r="J5" s="2" t="s">
        <v>1131</v>
      </c>
      <c r="K5" s="2" t="s">
        <v>516</v>
      </c>
      <c r="L5" s="2" t="s">
        <v>29788</v>
      </c>
      <c r="M5" s="2" t="s">
        <v>16879</v>
      </c>
      <c r="N5" s="2" t="s">
        <v>29449</v>
      </c>
      <c r="O5" s="6" t="s">
        <v>164</v>
      </c>
      <c r="P5" s="6" t="s">
        <v>422</v>
      </c>
      <c r="Q5" t="s">
        <v>16695</v>
      </c>
      <c r="R5" t="s">
        <v>17085</v>
      </c>
      <c r="S5" t="s">
        <v>16827</v>
      </c>
      <c r="T5" s="2" t="s">
        <v>16828</v>
      </c>
      <c r="U5" t="s">
        <v>16699</v>
      </c>
      <c r="V5" t="s">
        <v>16700</v>
      </c>
      <c r="W5" t="s">
        <v>16701</v>
      </c>
      <c r="X5" s="2" t="s">
        <v>29446</v>
      </c>
      <c r="Y5" s="2" t="s">
        <v>29445</v>
      </c>
      <c r="Z5" s="2" t="s">
        <v>29444</v>
      </c>
      <c r="AA5" s="2" t="s">
        <v>29443</v>
      </c>
      <c r="AB5" s="2" t="s">
        <v>29442</v>
      </c>
      <c r="AC5" t="s">
        <v>17735</v>
      </c>
      <c r="AD5" t="s">
        <v>17737</v>
      </c>
      <c r="AE5" t="s">
        <v>17683</v>
      </c>
      <c r="AF5" t="s">
        <v>17684</v>
      </c>
      <c r="AG5" t="s">
        <v>17784</v>
      </c>
      <c r="AH5" t="s">
        <v>17673</v>
      </c>
      <c r="AI5" s="2" t="s">
        <v>29441</v>
      </c>
      <c r="AJ5" t="s">
        <v>17203</v>
      </c>
      <c r="AK5" t="s">
        <v>17744</v>
      </c>
      <c r="AL5" t="s">
        <v>17745</v>
      </c>
      <c r="AM5" t="s">
        <v>17746</v>
      </c>
      <c r="AN5" t="s">
        <v>17198</v>
      </c>
      <c r="AO5" t="s">
        <v>17014</v>
      </c>
      <c r="AP5" t="s">
        <v>17015</v>
      </c>
      <c r="AQ5" t="s">
        <v>16883</v>
      </c>
      <c r="AR5" t="s">
        <v>16884</v>
      </c>
      <c r="AS5" t="s">
        <v>16885</v>
      </c>
      <c r="AT5" t="s">
        <v>16886</v>
      </c>
      <c r="AU5" t="s">
        <v>16696</v>
      </c>
      <c r="AV5" s="2" t="s">
        <v>17270</v>
      </c>
      <c r="AW5" t="s">
        <v>17271</v>
      </c>
      <c r="AX5" t="s">
        <v>17388</v>
      </c>
      <c r="AY5" t="s">
        <v>17347</v>
      </c>
      <c r="AZ5" t="s">
        <v>17389</v>
      </c>
      <c r="BA5" t="s">
        <v>29440</v>
      </c>
      <c r="BB5" s="2" t="s">
        <v>17252</v>
      </c>
      <c r="BC5" s="2" t="s">
        <v>17455</v>
      </c>
      <c r="BD5" s="4" t="s">
        <v>29439</v>
      </c>
      <c r="BE5" s="4" t="s">
        <v>29438</v>
      </c>
      <c r="BF5" s="50" t="s">
        <v>28940</v>
      </c>
      <c r="BG5" s="50" t="s">
        <v>17456</v>
      </c>
      <c r="BH5" s="4" t="s">
        <v>28851</v>
      </c>
      <c r="BI5" s="4" t="s">
        <v>29321</v>
      </c>
      <c r="BJ5" s="4" t="s">
        <v>29219</v>
      </c>
      <c r="BK5" s="4" t="s">
        <v>29319</v>
      </c>
      <c r="BL5" s="4" t="s">
        <v>29434</v>
      </c>
      <c r="BM5" s="4" t="s">
        <v>29437</v>
      </c>
      <c r="BN5" s="4" t="s">
        <v>29318</v>
      </c>
      <c r="BO5" s="4" t="s">
        <v>29317</v>
      </c>
      <c r="BP5" s="4" t="s">
        <v>29103</v>
      </c>
      <c r="BQ5" s="4" t="s">
        <v>28994</v>
      </c>
      <c r="BR5" s="4" t="s">
        <v>28993</v>
      </c>
      <c r="BS5" s="4" t="s">
        <v>29089</v>
      </c>
      <c r="BT5" t="s">
        <v>17011</v>
      </c>
      <c r="BU5" s="4" t="s">
        <v>28845</v>
      </c>
      <c r="BV5" s="4" t="s">
        <v>35859</v>
      </c>
      <c r="BW5" s="2" t="s">
        <v>17018</v>
      </c>
      <c r="BX5" s="2" t="s">
        <v>15</v>
      </c>
      <c r="BY5" s="63" t="s">
        <v>28848</v>
      </c>
      <c r="BZ5" s="58" t="s">
        <v>423</v>
      </c>
      <c r="CA5" s="58" t="s">
        <v>46</v>
      </c>
      <c r="CB5" s="2" t="s">
        <v>29705</v>
      </c>
      <c r="CC5" s="58" t="s">
        <v>30342</v>
      </c>
      <c r="CD5" s="58" t="s">
        <v>29926</v>
      </c>
    </row>
    <row r="6" spans="1:82" customFormat="1">
      <c r="A6">
        <v>3300211</v>
      </c>
      <c r="B6" s="2" t="s">
        <v>27736</v>
      </c>
      <c r="C6" s="2"/>
      <c r="D6" s="2" t="s">
        <v>13036</v>
      </c>
      <c r="E6" s="2" t="s">
        <v>27741</v>
      </c>
      <c r="F6" s="2"/>
      <c r="G6" s="2" t="s">
        <v>12144</v>
      </c>
      <c r="H6" s="2" t="s">
        <v>27742</v>
      </c>
      <c r="I6" s="2" t="s">
        <v>16766</v>
      </c>
      <c r="J6" t="s">
        <v>12511</v>
      </c>
      <c r="K6" t="s">
        <v>12511</v>
      </c>
      <c r="L6" s="2"/>
      <c r="M6" s="2" t="s">
        <v>12206</v>
      </c>
      <c r="N6" s="2"/>
      <c r="O6" s="4" t="s">
        <v>12144</v>
      </c>
      <c r="P6" s="2"/>
      <c r="Q6" s="2" t="s">
        <v>12746</v>
      </c>
      <c r="R6" s="2"/>
      <c r="S6" s="2"/>
      <c r="T6" s="2"/>
      <c r="U6" s="2"/>
      <c r="V6" s="2"/>
      <c r="W6" s="2"/>
      <c r="X6" s="2" t="s">
        <v>25313</v>
      </c>
      <c r="Y6" s="2" t="s">
        <v>25542</v>
      </c>
      <c r="Z6" s="2"/>
      <c r="AA6" s="2" t="s">
        <v>13547</v>
      </c>
      <c r="AB6" s="2" t="s">
        <v>2603</v>
      </c>
      <c r="AC6" s="2">
        <v>170</v>
      </c>
      <c r="AD6" s="2"/>
      <c r="AE6" s="2"/>
      <c r="AF6" s="2"/>
      <c r="AG6" s="2">
        <v>1</v>
      </c>
      <c r="AH6" s="2">
        <v>2</v>
      </c>
      <c r="AI6" s="2"/>
      <c r="AJ6" s="2">
        <v>1</v>
      </c>
      <c r="AK6" s="2">
        <v>1</v>
      </c>
      <c r="AL6" s="2">
        <v>2</v>
      </c>
      <c r="AM6" s="2">
        <v>4</v>
      </c>
      <c r="AN6" s="2">
        <v>6</v>
      </c>
      <c r="AO6" s="2">
        <v>6</v>
      </c>
      <c r="AP6" s="2">
        <v>6</v>
      </c>
      <c r="AQ6" s="2">
        <v>6</v>
      </c>
      <c r="AR6" s="2">
        <v>6</v>
      </c>
      <c r="AS6" s="2">
        <v>4</v>
      </c>
      <c r="AT6" s="2">
        <v>2</v>
      </c>
      <c r="AU6" s="2">
        <v>1</v>
      </c>
      <c r="AV6" s="1">
        <f t="shared" ref="AV6:AV69" si="0">SUM(AJ6:AU6)</f>
        <v>45</v>
      </c>
      <c r="AW6" s="2"/>
      <c r="AX6" s="2">
        <v>1200</v>
      </c>
      <c r="AY6" s="2">
        <v>2528</v>
      </c>
      <c r="AZ6" s="2">
        <v>2966</v>
      </c>
      <c r="BA6" s="1">
        <f t="shared" ref="BA6:BA18" si="1">SUM(AX6:AZ6)</f>
        <v>6694</v>
      </c>
      <c r="BB6" s="2">
        <v>5338</v>
      </c>
      <c r="BC6" s="2"/>
      <c r="BD6" s="2">
        <f t="shared" ref="BD6:BD37" si="2">SUM(BB6:BC6)</f>
        <v>5338</v>
      </c>
      <c r="BE6" s="2" t="s">
        <v>12005</v>
      </c>
      <c r="BF6" s="2">
        <v>2520</v>
      </c>
      <c r="BG6" s="2">
        <v>21000</v>
      </c>
      <c r="BH6" s="2"/>
      <c r="BI6" s="2"/>
      <c r="BJ6" s="2"/>
      <c r="BK6" s="2"/>
      <c r="BL6" s="2"/>
      <c r="BM6" s="2"/>
      <c r="BN6" s="2"/>
      <c r="BO6" s="2"/>
      <c r="BP6" s="2"/>
      <c r="BQ6" s="2"/>
      <c r="BR6" s="2"/>
      <c r="BS6" s="2"/>
      <c r="BT6" s="2"/>
      <c r="BU6" s="2"/>
      <c r="BV6" s="2"/>
      <c r="BW6" s="64"/>
      <c r="BX6" s="2"/>
      <c r="BY6" s="2" t="s">
        <v>12498</v>
      </c>
      <c r="BZ6" s="84" t="s">
        <v>34359</v>
      </c>
      <c r="CA6" s="2"/>
      <c r="CC6" s="2"/>
      <c r="CD6" s="2"/>
    </row>
    <row r="7" spans="1:82" customFormat="1">
      <c r="A7">
        <v>3300212</v>
      </c>
      <c r="B7" s="2" t="s">
        <v>27740</v>
      </c>
      <c r="C7" s="2"/>
      <c r="D7" s="2"/>
      <c r="E7" s="2"/>
      <c r="F7" s="2" t="s">
        <v>16783</v>
      </c>
      <c r="G7" s="2" t="s">
        <v>12746</v>
      </c>
      <c r="H7" s="2" t="s">
        <v>27817</v>
      </c>
      <c r="I7" s="2" t="s">
        <v>16766</v>
      </c>
      <c r="J7" s="2" t="s">
        <v>11821</v>
      </c>
      <c r="K7" s="2" t="s">
        <v>11821</v>
      </c>
      <c r="L7" s="2"/>
      <c r="M7" t="s">
        <v>12669</v>
      </c>
      <c r="N7" s="2"/>
      <c r="O7" s="4"/>
      <c r="P7" s="2"/>
      <c r="Q7" s="2" t="s">
        <v>12746</v>
      </c>
      <c r="R7" s="2"/>
      <c r="S7" s="2"/>
      <c r="T7" s="2"/>
      <c r="U7" s="2"/>
      <c r="V7" s="2"/>
      <c r="W7" s="2"/>
      <c r="X7" s="2" t="s">
        <v>25313</v>
      </c>
      <c r="Y7" s="65" t="s">
        <v>25410</v>
      </c>
      <c r="Z7" s="2"/>
      <c r="AA7" s="2" t="s">
        <v>22369</v>
      </c>
      <c r="AB7" s="2" t="s">
        <v>23659</v>
      </c>
      <c r="AC7" s="2">
        <v>193</v>
      </c>
      <c r="AD7" s="2">
        <v>35</v>
      </c>
      <c r="AE7" s="2"/>
      <c r="AF7" s="2"/>
      <c r="AG7" s="2"/>
      <c r="AH7" s="2"/>
      <c r="AI7" s="2"/>
      <c r="AJ7" s="2">
        <v>3</v>
      </c>
      <c r="AK7" s="2">
        <v>1</v>
      </c>
      <c r="AL7" s="2">
        <v>5</v>
      </c>
      <c r="AM7" s="2">
        <v>5</v>
      </c>
      <c r="AN7" s="2">
        <v>2</v>
      </c>
      <c r="AO7" s="2">
        <v>5</v>
      </c>
      <c r="AP7" s="2">
        <v>4</v>
      </c>
      <c r="AQ7" s="2">
        <v>5</v>
      </c>
      <c r="AR7" s="2">
        <v>5</v>
      </c>
      <c r="AS7" s="2">
        <v>5</v>
      </c>
      <c r="AT7" s="2">
        <v>5</v>
      </c>
      <c r="AU7" s="2">
        <v>5</v>
      </c>
      <c r="AV7" s="1">
        <f t="shared" si="0"/>
        <v>50</v>
      </c>
      <c r="AW7" s="2"/>
      <c r="AX7" s="2"/>
      <c r="AY7" s="2"/>
      <c r="AZ7" s="2">
        <v>1968</v>
      </c>
      <c r="BA7" s="1">
        <f t="shared" si="1"/>
        <v>1968</v>
      </c>
      <c r="BB7" s="2">
        <v>4201</v>
      </c>
      <c r="BC7" s="2"/>
      <c r="BD7" s="2">
        <f t="shared" si="2"/>
        <v>4201</v>
      </c>
      <c r="BE7" s="2" t="s">
        <v>12005</v>
      </c>
      <c r="BF7" s="2">
        <v>3118</v>
      </c>
      <c r="BG7" s="2">
        <v>9351</v>
      </c>
      <c r="BH7" s="2" t="s">
        <v>10076</v>
      </c>
      <c r="BI7" s="2">
        <v>3</v>
      </c>
      <c r="BJ7" s="2">
        <v>60</v>
      </c>
      <c r="BK7" s="2" t="s">
        <v>12448</v>
      </c>
      <c r="BL7" s="2">
        <v>23</v>
      </c>
      <c r="BM7" s="2">
        <v>920</v>
      </c>
      <c r="BN7" s="2"/>
      <c r="BO7" s="2"/>
      <c r="BP7" s="2"/>
      <c r="BQ7" s="2"/>
      <c r="BR7" s="2"/>
      <c r="BS7" s="2"/>
      <c r="BT7" s="2"/>
      <c r="BU7" s="2"/>
      <c r="BV7" s="2"/>
      <c r="BW7" s="64"/>
      <c r="BX7" s="2"/>
      <c r="BY7" s="2" t="s">
        <v>12498</v>
      </c>
      <c r="BZ7" s="2"/>
      <c r="CA7" s="2"/>
      <c r="CC7" s="2"/>
      <c r="CD7" s="2"/>
    </row>
    <row r="8" spans="1:82" customFormat="1">
      <c r="A8">
        <v>3300213</v>
      </c>
      <c r="B8" s="2" t="s">
        <v>27816</v>
      </c>
      <c r="C8" s="2"/>
      <c r="D8" s="2" t="s">
        <v>27815</v>
      </c>
      <c r="E8" s="2" t="s">
        <v>16399</v>
      </c>
      <c r="F8" s="2" t="s">
        <v>27815</v>
      </c>
      <c r="G8" s="2" t="s">
        <v>12144</v>
      </c>
      <c r="H8" s="2" t="s">
        <v>27734</v>
      </c>
      <c r="I8" s="2" t="s">
        <v>16766</v>
      </c>
      <c r="J8" s="2" t="s">
        <v>15927</v>
      </c>
      <c r="K8" s="2" t="s">
        <v>15927</v>
      </c>
      <c r="L8" s="2"/>
      <c r="M8" s="2" t="s">
        <v>12057</v>
      </c>
      <c r="N8" s="2" t="s">
        <v>27733</v>
      </c>
      <c r="O8" s="4" t="s">
        <v>12746</v>
      </c>
      <c r="P8" s="6" t="s">
        <v>34360</v>
      </c>
      <c r="Q8" s="2" t="s">
        <v>12746</v>
      </c>
      <c r="R8" s="2"/>
      <c r="S8" s="2"/>
      <c r="T8" s="2"/>
      <c r="U8" s="2"/>
      <c r="V8" s="2"/>
      <c r="W8" s="2" t="s">
        <v>12638</v>
      </c>
      <c r="X8" s="2" t="s">
        <v>25313</v>
      </c>
      <c r="Y8" s="2" t="s">
        <v>25542</v>
      </c>
      <c r="Z8" s="2"/>
      <c r="AA8" s="2" t="s">
        <v>27813</v>
      </c>
      <c r="AB8" s="2" t="s">
        <v>5327</v>
      </c>
      <c r="AC8" s="2">
        <v>100</v>
      </c>
      <c r="AD8" s="2">
        <v>48</v>
      </c>
      <c r="AE8" s="2"/>
      <c r="AF8" s="2"/>
      <c r="AG8" s="2">
        <v>1</v>
      </c>
      <c r="AH8" s="2">
        <v>1</v>
      </c>
      <c r="AI8" s="2"/>
      <c r="AJ8" s="2"/>
      <c r="AK8" s="2"/>
      <c r="AL8" s="2"/>
      <c r="AM8" s="2"/>
      <c r="AN8" s="2"/>
      <c r="AO8" s="2"/>
      <c r="AP8" s="2"/>
      <c r="AQ8" s="2"/>
      <c r="AR8" s="2"/>
      <c r="AS8" s="2"/>
      <c r="AT8" s="2"/>
      <c r="AU8" s="2"/>
      <c r="AV8" s="1">
        <f t="shared" si="0"/>
        <v>0</v>
      </c>
      <c r="AW8" s="2"/>
      <c r="AX8" s="2">
        <v>3000</v>
      </c>
      <c r="AY8" s="2">
        <v>1000</v>
      </c>
      <c r="AZ8" s="2"/>
      <c r="BA8" s="1">
        <f t="shared" si="1"/>
        <v>4000</v>
      </c>
      <c r="BB8" s="2">
        <v>850</v>
      </c>
      <c r="BC8" s="2"/>
      <c r="BD8" s="2">
        <f t="shared" si="2"/>
        <v>850</v>
      </c>
      <c r="BE8" s="2" t="s">
        <v>12005</v>
      </c>
      <c r="BF8" s="2">
        <v>350</v>
      </c>
      <c r="BG8" s="2">
        <v>5194</v>
      </c>
      <c r="BH8" s="2"/>
      <c r="BI8" s="2"/>
      <c r="BJ8" s="2"/>
      <c r="BK8" s="2"/>
      <c r="BL8" s="2"/>
      <c r="BM8" s="2"/>
      <c r="BN8" s="2"/>
      <c r="BO8" s="2"/>
      <c r="BP8" s="2"/>
      <c r="BQ8" s="2"/>
      <c r="BR8" s="2"/>
      <c r="BS8" s="2"/>
      <c r="BT8" s="2"/>
      <c r="BU8" s="2"/>
      <c r="BV8" s="2"/>
      <c r="BW8" s="64"/>
      <c r="BX8" s="2"/>
      <c r="BY8" s="2" t="s">
        <v>12498</v>
      </c>
      <c r="BZ8" s="6" t="s">
        <v>34361</v>
      </c>
      <c r="CA8" s="2"/>
      <c r="CC8" s="2"/>
      <c r="CD8" s="2"/>
    </row>
    <row r="9" spans="1:82" customFormat="1">
      <c r="A9">
        <v>3300214</v>
      </c>
      <c r="B9" s="2" t="s">
        <v>27904</v>
      </c>
      <c r="C9" s="2"/>
      <c r="D9" s="2" t="s">
        <v>13865</v>
      </c>
      <c r="E9" s="2" t="s">
        <v>27822</v>
      </c>
      <c r="F9" s="2" t="s">
        <v>13865</v>
      </c>
      <c r="G9" s="2" t="s">
        <v>12144</v>
      </c>
      <c r="H9" s="2" t="s">
        <v>16729</v>
      </c>
      <c r="I9" s="2" t="s">
        <v>16766</v>
      </c>
      <c r="J9" s="2" t="s">
        <v>11932</v>
      </c>
      <c r="K9" s="2" t="s">
        <v>11932</v>
      </c>
      <c r="L9" s="2"/>
      <c r="M9" s="2" t="s">
        <v>11932</v>
      </c>
      <c r="N9" s="2"/>
      <c r="O9" s="4" t="s">
        <v>12144</v>
      </c>
      <c r="P9" s="2"/>
      <c r="Q9" s="2" t="s">
        <v>12746</v>
      </c>
      <c r="R9" s="2"/>
      <c r="S9" s="2"/>
      <c r="T9" s="2"/>
      <c r="U9" s="2"/>
      <c r="V9" s="2"/>
      <c r="W9" s="2"/>
      <c r="X9" s="2" t="s">
        <v>25548</v>
      </c>
      <c r="Y9" s="2" t="s">
        <v>25670</v>
      </c>
      <c r="Z9" s="2"/>
      <c r="AA9" s="2" t="s">
        <v>12498</v>
      </c>
      <c r="AB9" s="2" t="s">
        <v>27732</v>
      </c>
      <c r="AC9" s="2">
        <v>248</v>
      </c>
      <c r="AD9" s="2">
        <v>40</v>
      </c>
      <c r="AE9" s="2"/>
      <c r="AF9" s="2"/>
      <c r="AG9" s="2"/>
      <c r="AH9" s="2">
        <v>1</v>
      </c>
      <c r="AI9" s="2"/>
      <c r="AJ9" s="2">
        <v>4</v>
      </c>
      <c r="AK9" s="2">
        <v>4</v>
      </c>
      <c r="AL9" s="2">
        <v>4</v>
      </c>
      <c r="AM9" s="2">
        <v>4</v>
      </c>
      <c r="AN9" s="2">
        <v>4</v>
      </c>
      <c r="AO9" s="2">
        <v>4</v>
      </c>
      <c r="AP9" s="2">
        <v>4</v>
      </c>
      <c r="AQ9" s="2">
        <v>4</v>
      </c>
      <c r="AR9" s="2">
        <v>4</v>
      </c>
      <c r="AS9" s="2">
        <v>4</v>
      </c>
      <c r="AT9" s="2">
        <v>4</v>
      </c>
      <c r="AU9" s="2">
        <v>4</v>
      </c>
      <c r="AV9" s="1">
        <f t="shared" si="0"/>
        <v>48</v>
      </c>
      <c r="AW9" s="2"/>
      <c r="AX9" s="2"/>
      <c r="AY9" s="2">
        <v>935</v>
      </c>
      <c r="AZ9" s="2">
        <v>3548</v>
      </c>
      <c r="BA9" s="1">
        <f t="shared" si="1"/>
        <v>4483</v>
      </c>
      <c r="BB9" s="2">
        <v>3497</v>
      </c>
      <c r="BC9" s="2"/>
      <c r="BD9" s="2">
        <f t="shared" si="2"/>
        <v>3497</v>
      </c>
      <c r="BE9" s="2" t="s">
        <v>12005</v>
      </c>
      <c r="BF9" s="2">
        <v>778</v>
      </c>
      <c r="BG9" s="2">
        <v>4328</v>
      </c>
      <c r="BH9" s="2" t="s">
        <v>13626</v>
      </c>
      <c r="BI9" s="2">
        <v>2</v>
      </c>
      <c r="BJ9" s="2">
        <v>100</v>
      </c>
      <c r="BK9" s="2" t="s">
        <v>12448</v>
      </c>
      <c r="BL9" s="2">
        <v>335</v>
      </c>
      <c r="BM9" s="2">
        <v>15940</v>
      </c>
      <c r="BN9" s="2"/>
      <c r="BO9" s="2"/>
      <c r="BP9" s="2"/>
      <c r="BQ9" s="2"/>
      <c r="BR9" s="2"/>
      <c r="BS9" s="2"/>
      <c r="BT9" s="2"/>
      <c r="BU9" s="2"/>
      <c r="BV9" s="2"/>
      <c r="BW9" s="64"/>
      <c r="BX9" s="2"/>
      <c r="BY9" s="2" t="s">
        <v>12498</v>
      </c>
      <c r="BZ9" s="6" t="s">
        <v>34281</v>
      </c>
      <c r="CA9" s="2"/>
      <c r="CC9" s="2"/>
      <c r="CD9" s="2"/>
    </row>
    <row r="10" spans="1:82" customFormat="1">
      <c r="A10">
        <v>3300215</v>
      </c>
      <c r="B10" s="2" t="s">
        <v>27905</v>
      </c>
      <c r="C10" s="2"/>
      <c r="D10" s="2"/>
      <c r="E10" s="2" t="s">
        <v>16851</v>
      </c>
      <c r="F10" s="2" t="s">
        <v>22559</v>
      </c>
      <c r="G10" s="2" t="s">
        <v>12746</v>
      </c>
      <c r="H10" t="s">
        <v>13097</v>
      </c>
      <c r="I10" s="2" t="s">
        <v>16766</v>
      </c>
      <c r="J10" s="2" t="s">
        <v>27895</v>
      </c>
      <c r="K10" s="2" t="s">
        <v>13097</v>
      </c>
      <c r="L10" s="2"/>
      <c r="M10" s="2" t="s">
        <v>13097</v>
      </c>
      <c r="N10" s="2"/>
      <c r="O10" s="4" t="s">
        <v>12144</v>
      </c>
      <c r="P10" s="2"/>
      <c r="Q10" s="2" t="s">
        <v>12746</v>
      </c>
      <c r="R10" s="2"/>
      <c r="S10" s="2" t="s">
        <v>12746</v>
      </c>
      <c r="T10" s="2"/>
      <c r="U10" s="2"/>
      <c r="V10" s="2"/>
      <c r="W10" s="2"/>
      <c r="X10" s="69" t="s">
        <v>27825</v>
      </c>
      <c r="Y10" s="69" t="s">
        <v>27829</v>
      </c>
      <c r="Z10" s="2"/>
      <c r="AA10" s="2" t="s">
        <v>12476</v>
      </c>
      <c r="AB10" s="2" t="s">
        <v>27828</v>
      </c>
      <c r="AC10" s="2"/>
      <c r="AD10" s="2">
        <v>40</v>
      </c>
      <c r="AE10" s="2"/>
      <c r="AF10" s="2"/>
      <c r="AG10" s="2"/>
      <c r="AH10" s="2"/>
      <c r="AI10" s="2"/>
      <c r="AJ10" s="2">
        <v>2</v>
      </c>
      <c r="AK10" s="2">
        <v>2</v>
      </c>
      <c r="AL10" s="2">
        <v>2</v>
      </c>
      <c r="AM10" s="2">
        <v>1</v>
      </c>
      <c r="AN10" s="2">
        <v>1</v>
      </c>
      <c r="AO10" s="2">
        <v>2</v>
      </c>
      <c r="AP10" s="2">
        <v>1</v>
      </c>
      <c r="AQ10" s="2">
        <v>1</v>
      </c>
      <c r="AR10" s="2">
        <v>1</v>
      </c>
      <c r="AS10" s="2">
        <v>1</v>
      </c>
      <c r="AT10" s="2">
        <v>1</v>
      </c>
      <c r="AU10" s="2">
        <v>2</v>
      </c>
      <c r="AV10" s="1">
        <f t="shared" si="0"/>
        <v>17</v>
      </c>
      <c r="AW10" s="2"/>
      <c r="AX10" s="2"/>
      <c r="AY10" s="2"/>
      <c r="AZ10" s="2">
        <v>1800</v>
      </c>
      <c r="BA10" s="1">
        <f t="shared" si="1"/>
        <v>1800</v>
      </c>
      <c r="BB10" s="2">
        <v>1926</v>
      </c>
      <c r="BC10" s="2"/>
      <c r="BD10" s="2">
        <f t="shared" si="2"/>
        <v>1926</v>
      </c>
      <c r="BE10" s="2" t="s">
        <v>12448</v>
      </c>
      <c r="BF10" s="2">
        <v>250</v>
      </c>
      <c r="BG10" s="2">
        <v>9979</v>
      </c>
      <c r="BH10" s="2"/>
      <c r="BI10" s="2"/>
      <c r="BJ10" s="2"/>
      <c r="BK10" s="2"/>
      <c r="BL10" s="2"/>
      <c r="BM10" s="2"/>
      <c r="BN10" s="2"/>
      <c r="BO10" s="2"/>
      <c r="BP10" s="2"/>
      <c r="BQ10" s="2"/>
      <c r="BR10" s="2"/>
      <c r="BS10" s="2"/>
      <c r="BT10" s="2"/>
      <c r="BU10" s="2"/>
      <c r="BV10" s="2"/>
      <c r="BW10" s="64"/>
      <c r="BX10" s="2" t="s">
        <v>27827</v>
      </c>
      <c r="BY10" s="2" t="s">
        <v>12498</v>
      </c>
      <c r="BZ10" s="2"/>
      <c r="CA10" s="2"/>
      <c r="CC10" s="2"/>
      <c r="CD10" s="2"/>
    </row>
    <row r="11" spans="1:82" customFormat="1">
      <c r="A11">
        <v>3300216</v>
      </c>
      <c r="B11" s="2" t="s">
        <v>27662</v>
      </c>
      <c r="C11" s="2"/>
      <c r="D11" s="2" t="s">
        <v>27739</v>
      </c>
      <c r="E11" s="2" t="s">
        <v>27729</v>
      </c>
      <c r="F11" s="2" t="s">
        <v>27738</v>
      </c>
      <c r="G11" s="2" t="s">
        <v>12144</v>
      </c>
      <c r="H11" s="2" t="s">
        <v>721</v>
      </c>
      <c r="I11" s="2" t="s">
        <v>16766</v>
      </c>
      <c r="J11" s="2" t="s">
        <v>13097</v>
      </c>
      <c r="K11" s="2" t="s">
        <v>13097</v>
      </c>
      <c r="L11" s="2"/>
      <c r="M11" s="2" t="s">
        <v>13097</v>
      </c>
      <c r="N11" s="2"/>
      <c r="O11" s="4" t="s">
        <v>12746</v>
      </c>
      <c r="P11" s="6" t="s">
        <v>34282</v>
      </c>
      <c r="Q11" s="2" t="s">
        <v>12746</v>
      </c>
      <c r="R11" s="2"/>
      <c r="S11" s="2"/>
      <c r="T11" s="2" t="s">
        <v>12144</v>
      </c>
      <c r="U11" s="2"/>
      <c r="V11" s="2"/>
      <c r="W11" s="2" t="s">
        <v>27728</v>
      </c>
      <c r="X11" s="2" t="s">
        <v>25313</v>
      </c>
      <c r="Y11" s="2" t="s">
        <v>25542</v>
      </c>
      <c r="Z11" s="2"/>
      <c r="AA11" s="2" t="s">
        <v>27720</v>
      </c>
      <c r="AB11" s="2" t="s">
        <v>27719</v>
      </c>
      <c r="AC11" s="2">
        <v>250</v>
      </c>
      <c r="AD11" s="2">
        <v>48</v>
      </c>
      <c r="AE11" s="2"/>
      <c r="AF11" s="2"/>
      <c r="AG11" s="2"/>
      <c r="AH11" s="2"/>
      <c r="AI11" s="2"/>
      <c r="AJ11" s="2">
        <v>6</v>
      </c>
      <c r="AK11" s="2">
        <v>6</v>
      </c>
      <c r="AL11" s="2">
        <v>6</v>
      </c>
      <c r="AM11" s="2">
        <v>6</v>
      </c>
      <c r="AN11" s="2">
        <v>6</v>
      </c>
      <c r="AO11" s="2">
        <v>6</v>
      </c>
      <c r="AP11" s="2">
        <v>6</v>
      </c>
      <c r="AQ11" s="2">
        <v>6</v>
      </c>
      <c r="AR11" s="2">
        <v>6</v>
      </c>
      <c r="AS11" s="2">
        <v>6</v>
      </c>
      <c r="AT11" s="2">
        <v>6</v>
      </c>
      <c r="AU11" s="2">
        <v>6</v>
      </c>
      <c r="AV11" s="1">
        <f t="shared" si="0"/>
        <v>72</v>
      </c>
      <c r="AW11" s="2"/>
      <c r="AX11" s="2"/>
      <c r="AY11" s="2"/>
      <c r="AZ11" s="2">
        <v>7433</v>
      </c>
      <c r="BA11" s="1">
        <f t="shared" si="1"/>
        <v>7433</v>
      </c>
      <c r="BB11" s="2">
        <v>16249</v>
      </c>
      <c r="BC11" s="2"/>
      <c r="BD11" s="2">
        <f t="shared" si="2"/>
        <v>16249</v>
      </c>
      <c r="BE11" s="2" t="s">
        <v>12005</v>
      </c>
      <c r="BF11" s="2">
        <v>965</v>
      </c>
      <c r="BG11" s="2">
        <v>10292</v>
      </c>
      <c r="BH11" s="2" t="s">
        <v>12539</v>
      </c>
      <c r="BI11" s="2">
        <v>260</v>
      </c>
      <c r="BJ11" s="2">
        <v>1183</v>
      </c>
      <c r="BK11" s="2" t="s">
        <v>12448</v>
      </c>
      <c r="BL11" s="2">
        <v>420</v>
      </c>
      <c r="BM11" s="2">
        <v>8312</v>
      </c>
      <c r="BN11" s="2" t="s">
        <v>27718</v>
      </c>
      <c r="BO11" s="2">
        <v>400</v>
      </c>
      <c r="BP11" s="2">
        <v>10795</v>
      </c>
      <c r="BQ11" s="2"/>
      <c r="BR11" s="2"/>
      <c r="BS11" s="2"/>
      <c r="BT11" s="2"/>
      <c r="BU11" s="2"/>
      <c r="BV11" s="2"/>
      <c r="BW11" s="64"/>
      <c r="BX11" s="2" t="s">
        <v>27655</v>
      </c>
      <c r="BY11" s="2" t="s">
        <v>12498</v>
      </c>
      <c r="BZ11" s="2"/>
      <c r="CA11" s="6" t="s">
        <v>34283</v>
      </c>
      <c r="CC11" s="2"/>
      <c r="CD11" s="2"/>
    </row>
    <row r="12" spans="1:82" customFormat="1">
      <c r="A12">
        <v>3300217</v>
      </c>
      <c r="B12" s="2" t="s">
        <v>29532</v>
      </c>
      <c r="C12" s="2"/>
      <c r="D12" s="2" t="s">
        <v>22492</v>
      </c>
      <c r="E12" s="2" t="s">
        <v>27889</v>
      </c>
      <c r="F12" s="2" t="s">
        <v>13143</v>
      </c>
      <c r="G12" s="2" t="s">
        <v>12144</v>
      </c>
      <c r="H12" s="2" t="s">
        <v>27805</v>
      </c>
      <c r="I12" s="2" t="s">
        <v>16766</v>
      </c>
      <c r="J12" s="2" t="s">
        <v>11197</v>
      </c>
      <c r="K12" s="2" t="s">
        <v>11915</v>
      </c>
      <c r="L12" s="2"/>
      <c r="M12" s="2" t="s">
        <v>11624</v>
      </c>
      <c r="N12" s="2" t="s">
        <v>27888</v>
      </c>
      <c r="O12" s="4" t="s">
        <v>12746</v>
      </c>
      <c r="P12" s="6" t="s">
        <v>16614</v>
      </c>
      <c r="Q12" s="2" t="s">
        <v>12746</v>
      </c>
      <c r="R12" s="2"/>
      <c r="S12" s="2"/>
      <c r="T12" s="2"/>
      <c r="U12" s="2"/>
      <c r="V12" s="2"/>
      <c r="W12" s="2" t="s">
        <v>12637</v>
      </c>
      <c r="X12" s="2" t="s">
        <v>25313</v>
      </c>
      <c r="Y12" s="2" t="s">
        <v>25542</v>
      </c>
      <c r="Z12" s="2"/>
      <c r="AA12" s="2" t="s">
        <v>27887</v>
      </c>
      <c r="AB12" s="2" t="s">
        <v>27786</v>
      </c>
      <c r="AC12" s="2">
        <v>121</v>
      </c>
      <c r="AD12" s="2">
        <v>40</v>
      </c>
      <c r="AE12" s="2"/>
      <c r="AF12" s="2"/>
      <c r="AG12" s="2">
        <v>1</v>
      </c>
      <c r="AH12" s="2">
        <v>2</v>
      </c>
      <c r="AI12" s="2"/>
      <c r="AJ12" s="2">
        <v>12</v>
      </c>
      <c r="AK12" s="2">
        <v>3</v>
      </c>
      <c r="AL12" s="2">
        <v>3</v>
      </c>
      <c r="AM12" s="2">
        <v>3</v>
      </c>
      <c r="AN12" s="2">
        <v>12</v>
      </c>
      <c r="AO12" s="2">
        <v>12</v>
      </c>
      <c r="AP12" s="2">
        <v>12</v>
      </c>
      <c r="AQ12" s="2">
        <v>3</v>
      </c>
      <c r="AR12" s="2">
        <v>1</v>
      </c>
      <c r="AS12" s="2">
        <v>3</v>
      </c>
      <c r="AT12" s="2">
        <v>15</v>
      </c>
      <c r="AU12" s="2">
        <v>19</v>
      </c>
      <c r="AV12" s="1">
        <f t="shared" si="0"/>
        <v>98</v>
      </c>
      <c r="AW12" s="2"/>
      <c r="AX12" s="2">
        <v>1550</v>
      </c>
      <c r="AY12" s="2">
        <v>2200</v>
      </c>
      <c r="AZ12" s="2">
        <v>8016</v>
      </c>
      <c r="BA12" s="1">
        <f t="shared" si="1"/>
        <v>11766</v>
      </c>
      <c r="BB12" s="2">
        <v>14250</v>
      </c>
      <c r="BC12" s="2"/>
      <c r="BD12" s="2">
        <f t="shared" si="2"/>
        <v>14250</v>
      </c>
      <c r="BE12" s="2" t="s">
        <v>12019</v>
      </c>
      <c r="BF12" s="2">
        <v>2685</v>
      </c>
      <c r="BG12" s="2">
        <v>29500</v>
      </c>
      <c r="BH12" s="2" t="s">
        <v>15837</v>
      </c>
      <c r="BI12" s="2">
        <v>1080</v>
      </c>
      <c r="BJ12" s="2">
        <v>10500</v>
      </c>
      <c r="BK12" s="2"/>
      <c r="BL12" s="2"/>
      <c r="BM12" s="2"/>
      <c r="BN12" s="2"/>
      <c r="BO12" s="2"/>
      <c r="BP12" s="2"/>
      <c r="BQ12" s="2"/>
      <c r="BR12" s="2"/>
      <c r="BS12" s="2"/>
      <c r="BT12" s="2"/>
      <c r="BU12" s="2"/>
      <c r="BV12" s="2"/>
      <c r="BW12" s="64"/>
      <c r="BX12" s="2" t="s">
        <v>27891</v>
      </c>
      <c r="BY12" s="2" t="s">
        <v>12498</v>
      </c>
      <c r="BZ12" s="6" t="s">
        <v>34284</v>
      </c>
      <c r="CA12" s="2"/>
      <c r="CC12" s="2"/>
      <c r="CD12" s="2"/>
    </row>
    <row r="13" spans="1:82" customFormat="1">
      <c r="A13">
        <v>3300218</v>
      </c>
      <c r="B13" s="2" t="s">
        <v>27973</v>
      </c>
      <c r="C13" s="2"/>
      <c r="D13" s="2" t="s">
        <v>27885</v>
      </c>
      <c r="E13" s="2" t="s">
        <v>16706</v>
      </c>
      <c r="F13" s="2" t="s">
        <v>16704</v>
      </c>
      <c r="G13" s="2" t="s">
        <v>12746</v>
      </c>
      <c r="H13" s="2" t="s">
        <v>27972</v>
      </c>
      <c r="I13" s="2" t="s">
        <v>16766</v>
      </c>
      <c r="J13" s="2" t="s">
        <v>11915</v>
      </c>
      <c r="K13" s="2" t="s">
        <v>11915</v>
      </c>
      <c r="L13" s="2"/>
      <c r="M13" s="2" t="s">
        <v>11624</v>
      </c>
      <c r="N13" s="2"/>
      <c r="O13" s="4" t="s">
        <v>12144</v>
      </c>
      <c r="P13" s="2"/>
      <c r="Q13" s="2" t="s">
        <v>12746</v>
      </c>
      <c r="R13" s="2"/>
      <c r="S13" s="2"/>
      <c r="T13" s="2"/>
      <c r="U13" s="2"/>
      <c r="V13" s="2"/>
      <c r="W13" s="2"/>
      <c r="X13" s="2" t="s">
        <v>27884</v>
      </c>
      <c r="Y13" s="2" t="s">
        <v>27883</v>
      </c>
      <c r="Z13" s="2"/>
      <c r="AA13" s="2" t="s">
        <v>18087</v>
      </c>
      <c r="AB13" s="2" t="s">
        <v>27882</v>
      </c>
      <c r="AC13" s="2">
        <v>286</v>
      </c>
      <c r="AD13" s="2" t="s">
        <v>27881</v>
      </c>
      <c r="AE13" s="2">
        <v>1</v>
      </c>
      <c r="AF13" s="2"/>
      <c r="AG13" s="2">
        <v>1</v>
      </c>
      <c r="AH13" s="2"/>
      <c r="AI13" s="2">
        <v>2</v>
      </c>
      <c r="AJ13" s="2">
        <v>2</v>
      </c>
      <c r="AK13" s="2">
        <v>2</v>
      </c>
      <c r="AL13" s="2">
        <v>2</v>
      </c>
      <c r="AM13" s="2">
        <v>2</v>
      </c>
      <c r="AN13" s="2">
        <v>2</v>
      </c>
      <c r="AO13" s="2">
        <v>2</v>
      </c>
      <c r="AP13" s="2">
        <v>2</v>
      </c>
      <c r="AQ13" s="2">
        <v>2</v>
      </c>
      <c r="AR13" s="2">
        <v>2</v>
      </c>
      <c r="AS13" s="2">
        <v>2</v>
      </c>
      <c r="AT13" s="2">
        <v>2</v>
      </c>
      <c r="AU13" s="2">
        <v>2</v>
      </c>
      <c r="AV13" s="1">
        <f t="shared" si="0"/>
        <v>24</v>
      </c>
      <c r="AW13" s="2"/>
      <c r="AX13" s="2">
        <v>1820</v>
      </c>
      <c r="AY13" s="2"/>
      <c r="AZ13" s="2">
        <v>1660</v>
      </c>
      <c r="BA13" s="1">
        <f t="shared" si="1"/>
        <v>3480</v>
      </c>
      <c r="BB13" s="2">
        <v>1585</v>
      </c>
      <c r="BC13" s="2"/>
      <c r="BD13" s="2">
        <f t="shared" si="2"/>
        <v>1585</v>
      </c>
      <c r="BE13" s="2" t="s">
        <v>12448</v>
      </c>
      <c r="BF13" s="2">
        <v>336</v>
      </c>
      <c r="BG13" s="2">
        <v>10080</v>
      </c>
      <c r="BH13" s="2"/>
      <c r="BI13" s="2"/>
      <c r="BJ13" s="2"/>
      <c r="BK13" s="2"/>
      <c r="BL13" s="2"/>
      <c r="BM13" s="2"/>
      <c r="BN13" s="2"/>
      <c r="BO13" s="2"/>
      <c r="BP13" s="2"/>
      <c r="BQ13" s="2"/>
      <c r="BR13" s="2"/>
      <c r="BS13" s="2"/>
      <c r="BT13" s="2"/>
      <c r="BU13" s="2"/>
      <c r="BV13" s="2"/>
      <c r="BW13" s="64"/>
      <c r="BX13" s="2"/>
      <c r="BY13" s="2" t="s">
        <v>12498</v>
      </c>
      <c r="BZ13" s="2"/>
      <c r="CA13" s="2"/>
      <c r="CC13" s="2"/>
      <c r="CD13" s="2"/>
    </row>
    <row r="14" spans="1:82" customFormat="1">
      <c r="A14">
        <v>3300219</v>
      </c>
      <c r="B14" s="2" t="s">
        <v>27880</v>
      </c>
      <c r="C14" s="2"/>
      <c r="D14" s="2" t="s">
        <v>27879</v>
      </c>
      <c r="E14" s="2" t="s">
        <v>14992</v>
      </c>
      <c r="F14" s="2"/>
      <c r="G14" s="2" t="s">
        <v>12144</v>
      </c>
      <c r="H14" s="2" t="s">
        <v>16715</v>
      </c>
      <c r="I14" s="2" t="s">
        <v>16766</v>
      </c>
      <c r="J14" s="2" t="s">
        <v>12508</v>
      </c>
      <c r="K14" s="2" t="s">
        <v>12508</v>
      </c>
      <c r="L14" s="2"/>
      <c r="M14" t="s">
        <v>12870</v>
      </c>
      <c r="N14" s="2"/>
      <c r="O14" s="4" t="s">
        <v>12144</v>
      </c>
      <c r="P14" s="2"/>
      <c r="Q14" s="2" t="s">
        <v>12746</v>
      </c>
      <c r="R14" s="2"/>
      <c r="S14" s="2"/>
      <c r="T14" s="2"/>
      <c r="U14" s="2"/>
      <c r="V14" s="2"/>
      <c r="W14" s="2"/>
      <c r="X14" s="2" t="s">
        <v>25313</v>
      </c>
      <c r="Y14" s="2" t="s">
        <v>25410</v>
      </c>
      <c r="Z14" s="2"/>
      <c r="AA14" s="2" t="s">
        <v>27878</v>
      </c>
      <c r="AB14" s="25" t="s">
        <v>27869</v>
      </c>
      <c r="AC14" s="2">
        <v>306</v>
      </c>
      <c r="AD14" s="2">
        <v>53</v>
      </c>
      <c r="AE14" s="2"/>
      <c r="AF14" s="2"/>
      <c r="AG14" s="2">
        <v>1</v>
      </c>
      <c r="AH14" s="2"/>
      <c r="AI14" s="2"/>
      <c r="AJ14" s="2">
        <v>3</v>
      </c>
      <c r="AK14" s="2">
        <v>3</v>
      </c>
      <c r="AL14" s="2">
        <v>3</v>
      </c>
      <c r="AM14" s="2">
        <v>3</v>
      </c>
      <c r="AN14" s="2">
        <v>3</v>
      </c>
      <c r="AO14" s="2">
        <v>4</v>
      </c>
      <c r="AP14" s="2">
        <v>4</v>
      </c>
      <c r="AQ14" s="2">
        <v>3</v>
      </c>
      <c r="AR14" s="2">
        <v>3</v>
      </c>
      <c r="AS14" s="2">
        <v>3</v>
      </c>
      <c r="AT14" s="2">
        <v>3</v>
      </c>
      <c r="AU14" s="2">
        <v>3</v>
      </c>
      <c r="AV14" s="1">
        <f t="shared" si="0"/>
        <v>38</v>
      </c>
      <c r="AW14" s="2"/>
      <c r="AX14" s="2">
        <v>2080</v>
      </c>
      <c r="AY14" s="2"/>
      <c r="AZ14" s="2">
        <v>3467</v>
      </c>
      <c r="BA14" s="1">
        <f t="shared" si="1"/>
        <v>5547</v>
      </c>
      <c r="BB14" s="2">
        <v>5385</v>
      </c>
      <c r="BC14" s="2"/>
      <c r="BD14" s="2">
        <f t="shared" si="2"/>
        <v>5385</v>
      </c>
      <c r="BE14" s="2" t="s">
        <v>12005</v>
      </c>
      <c r="BF14" s="2">
        <v>213</v>
      </c>
      <c r="BG14" s="2">
        <v>854</v>
      </c>
      <c r="BH14" s="2" t="s">
        <v>10076</v>
      </c>
      <c r="BI14" s="2">
        <v>13</v>
      </c>
      <c r="BJ14" s="2">
        <v>550</v>
      </c>
      <c r="BK14" s="2" t="s">
        <v>27868</v>
      </c>
      <c r="BL14" s="2">
        <v>3</v>
      </c>
      <c r="BM14" s="2">
        <v>30</v>
      </c>
      <c r="BN14" s="2" t="s">
        <v>27867</v>
      </c>
      <c r="BO14" s="2">
        <v>200</v>
      </c>
      <c r="BP14" s="2">
        <v>10788</v>
      </c>
      <c r="BQ14" s="2"/>
      <c r="BR14" s="2"/>
      <c r="BS14" s="2"/>
      <c r="BT14" s="2"/>
      <c r="BU14" s="2"/>
      <c r="BV14" s="2"/>
      <c r="BW14" s="64"/>
      <c r="BX14" s="2"/>
      <c r="BY14" s="2" t="s">
        <v>12498</v>
      </c>
      <c r="BZ14" s="6" t="s">
        <v>34285</v>
      </c>
      <c r="CA14" s="2"/>
      <c r="CC14" s="2"/>
      <c r="CD14" s="2"/>
    </row>
    <row r="15" spans="1:82" customFormat="1">
      <c r="A15">
        <v>3300220</v>
      </c>
      <c r="B15" s="2" t="s">
        <v>27866</v>
      </c>
      <c r="C15" s="2"/>
      <c r="D15" s="2" t="s">
        <v>22492</v>
      </c>
      <c r="E15" s="2" t="s">
        <v>27864</v>
      </c>
      <c r="F15" s="2" t="s">
        <v>13143</v>
      </c>
      <c r="G15" s="2" t="s">
        <v>12144</v>
      </c>
      <c r="H15" s="2" t="s">
        <v>27865</v>
      </c>
      <c r="I15" s="2" t="s">
        <v>16766</v>
      </c>
      <c r="J15" s="2" t="s">
        <v>12263</v>
      </c>
      <c r="K15" s="2" t="s">
        <v>12263</v>
      </c>
      <c r="L15" s="2"/>
      <c r="M15" s="2" t="s">
        <v>12263</v>
      </c>
      <c r="N15" s="2"/>
      <c r="O15" s="4" t="s">
        <v>12144</v>
      </c>
      <c r="P15" s="2"/>
      <c r="Q15" s="2" t="s">
        <v>12144</v>
      </c>
      <c r="R15" s="2" t="s">
        <v>27863</v>
      </c>
      <c r="S15" s="2"/>
      <c r="T15" s="2"/>
      <c r="U15" s="2"/>
      <c r="V15" s="2"/>
      <c r="W15" s="2" t="s">
        <v>12637</v>
      </c>
      <c r="X15" s="2" t="s">
        <v>25313</v>
      </c>
      <c r="Y15" s="2" t="s">
        <v>25542</v>
      </c>
      <c r="Z15" s="2"/>
      <c r="AA15" s="2" t="s">
        <v>27787</v>
      </c>
      <c r="AB15" s="2" t="s">
        <v>27786</v>
      </c>
      <c r="AC15" s="2">
        <v>117</v>
      </c>
      <c r="AD15" s="2">
        <v>40</v>
      </c>
      <c r="AE15" s="2"/>
      <c r="AF15" s="2"/>
      <c r="AG15" s="2">
        <v>1</v>
      </c>
      <c r="AH15" s="2">
        <v>1</v>
      </c>
      <c r="AI15" s="2"/>
      <c r="AJ15" s="2"/>
      <c r="AK15" s="2"/>
      <c r="AL15" s="2">
        <v>6</v>
      </c>
      <c r="AM15" s="2"/>
      <c r="AN15" s="2">
        <v>10</v>
      </c>
      <c r="AO15" s="2">
        <v>10</v>
      </c>
      <c r="AP15" s="2"/>
      <c r="AQ15" s="2">
        <v>14</v>
      </c>
      <c r="AR15" s="2"/>
      <c r="AS15" s="2">
        <v>10</v>
      </c>
      <c r="AT15" s="2">
        <v>18</v>
      </c>
      <c r="AU15" s="2">
        <v>26</v>
      </c>
      <c r="AV15" s="1">
        <f t="shared" si="0"/>
        <v>94</v>
      </c>
      <c r="AW15" s="2"/>
      <c r="AX15" s="2">
        <v>1800</v>
      </c>
      <c r="AY15" s="2">
        <v>1600</v>
      </c>
      <c r="AZ15" s="2">
        <v>7974</v>
      </c>
      <c r="BA15" s="1">
        <f t="shared" si="1"/>
        <v>11374</v>
      </c>
      <c r="BB15" s="2">
        <v>14800</v>
      </c>
      <c r="BC15" s="2"/>
      <c r="BD15" s="2">
        <f t="shared" si="2"/>
        <v>14800</v>
      </c>
      <c r="BE15" s="2" t="s">
        <v>12019</v>
      </c>
      <c r="BF15" s="2">
        <v>1785</v>
      </c>
      <c r="BG15" s="2">
        <v>22500</v>
      </c>
      <c r="BH15" s="2" t="s">
        <v>12922</v>
      </c>
      <c r="BI15" s="2">
        <v>900</v>
      </c>
      <c r="BJ15" s="2">
        <v>7500</v>
      </c>
      <c r="BK15" s="2" t="s">
        <v>15837</v>
      </c>
      <c r="BL15" s="2">
        <v>1050</v>
      </c>
      <c r="BM15" s="2">
        <v>9600</v>
      </c>
      <c r="BN15" s="2"/>
      <c r="BO15" s="2"/>
      <c r="BP15" s="2"/>
      <c r="BQ15" s="2"/>
      <c r="BR15" s="2"/>
      <c r="BS15" s="2"/>
      <c r="BT15" s="2"/>
      <c r="BU15" s="2"/>
      <c r="BV15" s="2"/>
      <c r="BW15" s="64"/>
      <c r="BX15" s="2" t="s">
        <v>27785</v>
      </c>
      <c r="BY15" s="2" t="s">
        <v>12498</v>
      </c>
      <c r="BZ15" s="6" t="s">
        <v>34284</v>
      </c>
      <c r="CA15" s="6" t="s">
        <v>34286</v>
      </c>
      <c r="CC15" s="2"/>
      <c r="CD15" s="2"/>
    </row>
    <row r="16" spans="1:82" customFormat="1">
      <c r="A16">
        <v>3300221</v>
      </c>
      <c r="B16" s="2" t="s">
        <v>27698</v>
      </c>
      <c r="C16" s="2"/>
      <c r="D16" s="2" t="s">
        <v>27630</v>
      </c>
      <c r="E16" s="2" t="s">
        <v>27784</v>
      </c>
      <c r="F16" s="2" t="s">
        <v>13908</v>
      </c>
      <c r="G16" s="2" t="s">
        <v>12746</v>
      </c>
      <c r="H16" s="2" t="s">
        <v>12663</v>
      </c>
      <c r="I16" s="2" t="s">
        <v>16766</v>
      </c>
      <c r="J16" s="2" t="s">
        <v>12663</v>
      </c>
      <c r="K16" s="2" t="s">
        <v>12663</v>
      </c>
      <c r="L16" s="2"/>
      <c r="M16" t="s">
        <v>11981</v>
      </c>
      <c r="N16" s="2"/>
      <c r="O16" s="4" t="s">
        <v>12144</v>
      </c>
      <c r="P16" s="2"/>
      <c r="Q16" s="2" t="s">
        <v>12746</v>
      </c>
      <c r="R16" s="2"/>
      <c r="S16" s="2"/>
      <c r="T16" s="2"/>
      <c r="U16" s="2"/>
      <c r="V16" s="2"/>
      <c r="W16" s="2"/>
      <c r="X16" s="2" t="s">
        <v>25313</v>
      </c>
      <c r="Y16" s="2" t="s">
        <v>25410</v>
      </c>
      <c r="Z16" s="2"/>
      <c r="AA16" s="2" t="s">
        <v>12788</v>
      </c>
      <c r="AB16" s="2" t="s">
        <v>22290</v>
      </c>
      <c r="AC16" s="2">
        <v>118</v>
      </c>
      <c r="AD16" s="2">
        <v>25</v>
      </c>
      <c r="AE16" s="2"/>
      <c r="AF16" s="2"/>
      <c r="AG16" s="2"/>
      <c r="AH16" s="2"/>
      <c r="AI16" s="2"/>
      <c r="AJ16" s="2">
        <v>1</v>
      </c>
      <c r="AK16" s="2">
        <v>1</v>
      </c>
      <c r="AL16" s="2">
        <v>1</v>
      </c>
      <c r="AM16" s="2">
        <v>1</v>
      </c>
      <c r="AN16" s="2">
        <v>1</v>
      </c>
      <c r="AO16" s="2">
        <v>2</v>
      </c>
      <c r="AP16" s="2">
        <v>1</v>
      </c>
      <c r="AQ16" s="2">
        <v>2</v>
      </c>
      <c r="AR16" s="2">
        <v>2</v>
      </c>
      <c r="AS16" s="2">
        <v>1</v>
      </c>
      <c r="AT16" s="2">
        <v>1</v>
      </c>
      <c r="AU16" s="2">
        <v>2</v>
      </c>
      <c r="AV16" s="1">
        <f t="shared" si="0"/>
        <v>16</v>
      </c>
      <c r="AW16" s="2"/>
      <c r="AX16" s="2"/>
      <c r="AY16" s="2"/>
      <c r="AZ16" s="2">
        <v>1728</v>
      </c>
      <c r="BA16" s="1">
        <f t="shared" si="1"/>
        <v>1728</v>
      </c>
      <c r="BB16" s="2">
        <v>2434</v>
      </c>
      <c r="BC16" s="2"/>
      <c r="BD16" s="2">
        <f t="shared" si="2"/>
        <v>2434</v>
      </c>
      <c r="BE16" s="2" t="s">
        <v>12005</v>
      </c>
      <c r="BF16" s="2">
        <v>2535</v>
      </c>
      <c r="BG16" s="2">
        <v>6000</v>
      </c>
      <c r="BH16" s="2"/>
      <c r="BI16" s="2"/>
      <c r="BJ16" s="2"/>
      <c r="BK16" s="2"/>
      <c r="BL16" s="2"/>
      <c r="BM16" s="2"/>
      <c r="BN16" s="2"/>
      <c r="BO16" s="2"/>
      <c r="BP16" s="2"/>
      <c r="BQ16" s="2"/>
      <c r="BR16" s="2"/>
      <c r="BS16" s="2"/>
      <c r="BT16" s="2"/>
      <c r="BU16" s="2"/>
      <c r="BV16" s="2"/>
      <c r="BW16" s="64"/>
      <c r="BX16" s="2"/>
      <c r="BY16" s="2" t="s">
        <v>12498</v>
      </c>
      <c r="BZ16" s="2"/>
      <c r="CA16" s="2"/>
      <c r="CC16" s="2"/>
      <c r="CD16" s="2"/>
    </row>
    <row r="17" spans="1:82" customFormat="1">
      <c r="A17">
        <v>3300222</v>
      </c>
      <c r="B17" s="2" t="s">
        <v>27783</v>
      </c>
      <c r="C17" s="2"/>
      <c r="D17" s="2" t="s">
        <v>14081</v>
      </c>
      <c r="E17" s="2" t="s">
        <v>16737</v>
      </c>
      <c r="F17" s="2" t="s">
        <v>27871</v>
      </c>
      <c r="G17" s="2" t="s">
        <v>12746</v>
      </c>
      <c r="H17" s="2" t="s">
        <v>27700</v>
      </c>
      <c r="I17" s="2" t="s">
        <v>16766</v>
      </c>
      <c r="J17" s="2" t="s">
        <v>11764</v>
      </c>
      <c r="K17" s="2" t="s">
        <v>11764</v>
      </c>
      <c r="L17" s="2"/>
      <c r="M17" s="2" t="s">
        <v>12097</v>
      </c>
      <c r="N17" s="2" t="s">
        <v>12637</v>
      </c>
      <c r="O17" s="4" t="s">
        <v>12144</v>
      </c>
      <c r="P17" s="2"/>
      <c r="Q17" s="2" t="s">
        <v>12746</v>
      </c>
      <c r="R17" s="2"/>
      <c r="S17" s="2"/>
      <c r="T17" s="2"/>
      <c r="U17" s="2"/>
      <c r="V17" s="2"/>
      <c r="W17" s="2"/>
      <c r="X17" s="2" t="s">
        <v>19775</v>
      </c>
      <c r="Y17" s="2" t="s">
        <v>25670</v>
      </c>
      <c r="Z17" s="2"/>
      <c r="AA17" s="2" t="s">
        <v>20329</v>
      </c>
      <c r="AB17" s="2" t="s">
        <v>14299</v>
      </c>
      <c r="AC17" s="2"/>
      <c r="AD17" s="2" t="s">
        <v>27870</v>
      </c>
      <c r="AE17" s="2">
        <v>1</v>
      </c>
      <c r="AF17" s="2"/>
      <c r="AG17" s="2">
        <v>1</v>
      </c>
      <c r="AH17" s="2"/>
      <c r="AI17" s="2"/>
      <c r="AJ17" s="2">
        <v>2</v>
      </c>
      <c r="AK17" s="2">
        <v>2</v>
      </c>
      <c r="AL17" s="2">
        <v>2</v>
      </c>
      <c r="AM17" s="2">
        <v>2</v>
      </c>
      <c r="AN17" s="2">
        <v>2</v>
      </c>
      <c r="AO17" s="2">
        <v>5</v>
      </c>
      <c r="AP17" s="2">
        <v>5</v>
      </c>
      <c r="AQ17" s="2">
        <v>5</v>
      </c>
      <c r="AR17" s="2">
        <v>5</v>
      </c>
      <c r="AS17" s="2">
        <v>5</v>
      </c>
      <c r="AT17" s="2">
        <v>2</v>
      </c>
      <c r="AU17" s="2">
        <v>2</v>
      </c>
      <c r="AV17" s="1">
        <f t="shared" si="0"/>
        <v>39</v>
      </c>
      <c r="AW17" s="2"/>
      <c r="AX17" s="2">
        <v>1000</v>
      </c>
      <c r="AY17" s="2"/>
      <c r="AZ17" s="2">
        <v>2130</v>
      </c>
      <c r="BA17" s="1">
        <f t="shared" si="1"/>
        <v>3130</v>
      </c>
      <c r="BB17" s="2">
        <v>4320</v>
      </c>
      <c r="BC17" s="2"/>
      <c r="BD17" s="2">
        <f t="shared" si="2"/>
        <v>4320</v>
      </c>
      <c r="BE17" s="2" t="s">
        <v>12005</v>
      </c>
      <c r="BF17" s="2">
        <v>1750</v>
      </c>
      <c r="BG17" s="2">
        <v>11200</v>
      </c>
      <c r="BH17" s="2"/>
      <c r="BI17" s="2"/>
      <c r="BJ17" s="2"/>
      <c r="BK17" s="2"/>
      <c r="BL17" s="2"/>
      <c r="BM17" s="2"/>
      <c r="BN17" s="2"/>
      <c r="BO17" s="2"/>
      <c r="BP17" s="2"/>
      <c r="BQ17" s="2"/>
      <c r="BR17" s="2"/>
      <c r="BS17" s="2"/>
      <c r="BT17" s="2"/>
      <c r="BU17" s="2"/>
      <c r="BV17" s="2"/>
      <c r="BW17" s="64"/>
      <c r="BX17" s="2"/>
      <c r="BY17" s="2" t="s">
        <v>12498</v>
      </c>
      <c r="BZ17" s="6" t="s">
        <v>34287</v>
      </c>
      <c r="CA17" s="2"/>
      <c r="CC17" s="2"/>
      <c r="CD17" s="2"/>
    </row>
    <row r="18" spans="1:82" customFormat="1">
      <c r="A18">
        <v>3300223</v>
      </c>
      <c r="B18" s="2" t="s">
        <v>27861</v>
      </c>
      <c r="C18" s="2"/>
      <c r="D18" s="2" t="s">
        <v>13970</v>
      </c>
      <c r="E18" s="2" t="s">
        <v>27780</v>
      </c>
      <c r="F18" s="2" t="s">
        <v>27940</v>
      </c>
      <c r="G18" s="2" t="s">
        <v>12746</v>
      </c>
      <c r="H18" s="2" t="s">
        <v>11764</v>
      </c>
      <c r="I18" s="2" t="s">
        <v>16766</v>
      </c>
      <c r="J18" s="2" t="s">
        <v>11764</v>
      </c>
      <c r="K18" s="2" t="s">
        <v>11764</v>
      </c>
      <c r="L18" s="2"/>
      <c r="M18" s="2" t="s">
        <v>12097</v>
      </c>
      <c r="N18" s="2"/>
      <c r="O18" s="4" t="s">
        <v>12144</v>
      </c>
      <c r="P18" s="2"/>
      <c r="Q18" s="2" t="s">
        <v>12746</v>
      </c>
      <c r="R18" s="2"/>
      <c r="S18" s="2"/>
      <c r="T18" s="2"/>
      <c r="U18" s="2"/>
      <c r="V18" s="2"/>
      <c r="W18" s="2"/>
      <c r="X18" s="2" t="s">
        <v>25548</v>
      </c>
      <c r="Y18" s="2" t="s">
        <v>26232</v>
      </c>
      <c r="Z18" s="2"/>
      <c r="AA18" s="2" t="s">
        <v>12788</v>
      </c>
      <c r="AB18" s="2" t="s">
        <v>14023</v>
      </c>
      <c r="AC18" s="2">
        <v>38</v>
      </c>
      <c r="AD18" s="2"/>
      <c r="AE18" s="2">
        <v>2</v>
      </c>
      <c r="AF18" s="2"/>
      <c r="AG18" s="2"/>
      <c r="AH18" s="2"/>
      <c r="AI18" s="2"/>
      <c r="AJ18" s="2">
        <v>1</v>
      </c>
      <c r="AK18" s="2">
        <v>7</v>
      </c>
      <c r="AL18" s="2">
        <v>1</v>
      </c>
      <c r="AM18" s="2">
        <v>7</v>
      </c>
      <c r="AN18" s="2">
        <v>7</v>
      </c>
      <c r="AO18" s="2">
        <v>7</v>
      </c>
      <c r="AP18" s="2">
        <v>7</v>
      </c>
      <c r="AQ18" s="2">
        <v>7</v>
      </c>
      <c r="AR18" s="2">
        <v>7</v>
      </c>
      <c r="AS18" s="2">
        <v>7</v>
      </c>
      <c r="AT18" s="2">
        <v>1</v>
      </c>
      <c r="AU18" s="2">
        <v>1</v>
      </c>
      <c r="AV18" s="1">
        <f t="shared" si="0"/>
        <v>60</v>
      </c>
      <c r="AW18" s="2"/>
      <c r="AX18" s="2"/>
      <c r="AY18" s="2"/>
      <c r="AZ18" s="2">
        <v>2409</v>
      </c>
      <c r="BA18" s="1">
        <f t="shared" si="1"/>
        <v>2409</v>
      </c>
      <c r="BB18" s="2">
        <v>5250</v>
      </c>
      <c r="BC18" s="2"/>
      <c r="BD18" s="2">
        <f t="shared" si="2"/>
        <v>5250</v>
      </c>
      <c r="BE18" s="2" t="s">
        <v>12005</v>
      </c>
      <c r="BF18" s="2">
        <v>2890</v>
      </c>
      <c r="BG18" s="2">
        <v>11000</v>
      </c>
      <c r="BH18" s="2"/>
      <c r="BI18" s="2"/>
      <c r="BJ18" s="2"/>
      <c r="BK18" s="2"/>
      <c r="BL18" s="2"/>
      <c r="BM18" s="2"/>
      <c r="BN18" s="2"/>
      <c r="BO18" s="2"/>
      <c r="BP18" s="2"/>
      <c r="BQ18" s="2"/>
      <c r="BR18" s="2"/>
      <c r="BS18" s="2"/>
      <c r="BT18" s="2"/>
      <c r="BU18" s="2"/>
      <c r="BV18" s="2"/>
      <c r="BW18" s="64"/>
      <c r="BX18" s="2"/>
      <c r="BY18" s="2" t="s">
        <v>12498</v>
      </c>
      <c r="BZ18" s="2"/>
      <c r="CA18" s="4" t="s">
        <v>34288</v>
      </c>
      <c r="CC18" s="2"/>
      <c r="CD18" s="2"/>
    </row>
    <row r="19" spans="1:82" customFormat="1">
      <c r="A19">
        <v>3300224</v>
      </c>
      <c r="B19" s="2" t="s">
        <v>27779</v>
      </c>
      <c r="C19" s="2"/>
      <c r="D19" s="2" t="s">
        <v>14450</v>
      </c>
      <c r="E19" s="2" t="s">
        <v>27690</v>
      </c>
      <c r="F19" s="2" t="s">
        <v>27701</v>
      </c>
      <c r="G19" s="2" t="s">
        <v>12144</v>
      </c>
      <c r="H19" s="2" t="s">
        <v>27617</v>
      </c>
      <c r="I19" s="2" t="s">
        <v>16766</v>
      </c>
      <c r="J19" s="2" t="s">
        <v>11764</v>
      </c>
      <c r="K19" s="2" t="s">
        <v>11764</v>
      </c>
      <c r="L19" s="2"/>
      <c r="M19" s="2" t="s">
        <v>12097</v>
      </c>
      <c r="N19" s="2"/>
      <c r="O19" s="4" t="s">
        <v>12144</v>
      </c>
      <c r="P19" s="2"/>
      <c r="Q19" s="2" t="s">
        <v>12144</v>
      </c>
      <c r="R19" s="2" t="s">
        <v>27456</v>
      </c>
      <c r="S19" s="2"/>
      <c r="T19" s="2"/>
      <c r="U19" s="2"/>
      <c r="V19" s="2"/>
      <c r="W19" s="2"/>
      <c r="X19" s="2" t="s">
        <v>25313</v>
      </c>
      <c r="Y19" s="2" t="s">
        <v>25670</v>
      </c>
      <c r="Z19" s="2"/>
      <c r="AA19" s="2" t="s">
        <v>17824</v>
      </c>
      <c r="AB19" s="2" t="s">
        <v>17823</v>
      </c>
      <c r="AC19" s="2">
        <v>95</v>
      </c>
      <c r="AD19" s="2">
        <v>32</v>
      </c>
      <c r="AE19" s="2"/>
      <c r="AF19" s="2"/>
      <c r="AG19" s="2">
        <v>2</v>
      </c>
      <c r="AH19" s="2">
        <v>1</v>
      </c>
      <c r="AI19" s="2"/>
      <c r="AJ19" s="2">
        <v>3</v>
      </c>
      <c r="AK19" s="2">
        <v>3</v>
      </c>
      <c r="AL19" s="2">
        <v>7</v>
      </c>
      <c r="AM19" s="2">
        <v>12</v>
      </c>
      <c r="AN19" s="2">
        <v>12</v>
      </c>
      <c r="AO19" s="2">
        <v>10</v>
      </c>
      <c r="AP19" s="2">
        <v>10</v>
      </c>
      <c r="AQ19" s="2">
        <v>4</v>
      </c>
      <c r="AR19" s="2">
        <v>4</v>
      </c>
      <c r="AS19" s="2">
        <v>3</v>
      </c>
      <c r="AT19" s="2">
        <v>3</v>
      </c>
      <c r="AU19" s="2">
        <v>9</v>
      </c>
      <c r="AV19" s="1">
        <f t="shared" si="0"/>
        <v>80</v>
      </c>
      <c r="AW19" s="2"/>
      <c r="AX19" s="2">
        <v>2500</v>
      </c>
      <c r="AY19" s="2">
        <v>1500</v>
      </c>
      <c r="AZ19" s="2">
        <v>3589</v>
      </c>
      <c r="BA19" s="1">
        <f>SUM(AY19:AZ19)</f>
        <v>5089</v>
      </c>
      <c r="BB19" s="2">
        <v>4275</v>
      </c>
      <c r="BC19" s="2"/>
      <c r="BD19" s="2">
        <f t="shared" si="2"/>
        <v>4275</v>
      </c>
      <c r="BE19" s="2" t="s">
        <v>12005</v>
      </c>
      <c r="BF19" s="2">
        <v>2600</v>
      </c>
      <c r="BG19" s="2">
        <v>16530</v>
      </c>
      <c r="BH19" s="2"/>
      <c r="BI19" s="2"/>
      <c r="BJ19" s="2"/>
      <c r="BK19" s="2"/>
      <c r="BL19" s="2"/>
      <c r="BM19" s="2"/>
      <c r="BN19" s="2"/>
      <c r="BO19" s="2"/>
      <c r="BP19" s="2"/>
      <c r="BQ19" s="2"/>
      <c r="BR19" s="2"/>
      <c r="BS19" s="2"/>
      <c r="BT19" s="2"/>
      <c r="BU19" s="2"/>
      <c r="BV19" s="2"/>
      <c r="BW19" s="64"/>
      <c r="BX19" s="2"/>
      <c r="BY19" s="2" t="s">
        <v>12498</v>
      </c>
      <c r="BZ19" s="6" t="s">
        <v>34216</v>
      </c>
      <c r="CA19" s="2"/>
      <c r="CC19" s="2"/>
      <c r="CD19" s="2"/>
    </row>
    <row r="20" spans="1:82" customFormat="1">
      <c r="A20">
        <v>3300225</v>
      </c>
      <c r="B20" s="2" t="s">
        <v>27689</v>
      </c>
      <c r="C20" s="2"/>
      <c r="D20" s="2" t="s">
        <v>14798</v>
      </c>
      <c r="E20" s="2" t="s">
        <v>22655</v>
      </c>
      <c r="F20" s="2" t="s">
        <v>14798</v>
      </c>
      <c r="G20" s="2" t="s">
        <v>12144</v>
      </c>
      <c r="H20" s="2" t="s">
        <v>27700</v>
      </c>
      <c r="I20" s="2" t="s">
        <v>16766</v>
      </c>
      <c r="J20" s="2" t="s">
        <v>11764</v>
      </c>
      <c r="K20" s="2" t="s">
        <v>11764</v>
      </c>
      <c r="L20" s="2"/>
      <c r="M20" s="2" t="s">
        <v>12097</v>
      </c>
      <c r="N20" s="2" t="s">
        <v>16292</v>
      </c>
      <c r="O20" s="4" t="s">
        <v>12144</v>
      </c>
      <c r="P20" s="2"/>
      <c r="Q20" s="2" t="s">
        <v>12746</v>
      </c>
      <c r="R20" s="2"/>
      <c r="S20" s="2"/>
      <c r="T20" s="2"/>
      <c r="U20" s="2"/>
      <c r="V20" s="2"/>
      <c r="W20" s="2"/>
      <c r="X20" s="2" t="s">
        <v>18126</v>
      </c>
      <c r="Y20" s="2" t="s">
        <v>25542</v>
      </c>
      <c r="Z20" s="2"/>
      <c r="AA20" s="2" t="s">
        <v>27699</v>
      </c>
      <c r="AB20" s="2" t="s">
        <v>27830</v>
      </c>
      <c r="AC20" s="2">
        <v>53</v>
      </c>
      <c r="AD20" s="2">
        <v>48</v>
      </c>
      <c r="AE20" s="2"/>
      <c r="AF20" s="2"/>
      <c r="AG20" s="2">
        <v>1</v>
      </c>
      <c r="AH20" s="2">
        <v>1</v>
      </c>
      <c r="AI20" s="2"/>
      <c r="AJ20" s="2">
        <v>5</v>
      </c>
      <c r="AK20" s="2">
        <v>4</v>
      </c>
      <c r="AL20" s="2">
        <v>4</v>
      </c>
      <c r="AM20" s="2">
        <v>4</v>
      </c>
      <c r="AN20" s="2">
        <v>4</v>
      </c>
      <c r="AO20" s="2">
        <v>4</v>
      </c>
      <c r="AP20" s="2">
        <v>4</v>
      </c>
      <c r="AQ20" s="2">
        <v>4</v>
      </c>
      <c r="AR20" s="2">
        <v>4</v>
      </c>
      <c r="AS20" s="2">
        <v>4</v>
      </c>
      <c r="AT20" s="2">
        <v>6</v>
      </c>
      <c r="AU20" s="2">
        <v>25</v>
      </c>
      <c r="AV20" s="1">
        <f t="shared" si="0"/>
        <v>72</v>
      </c>
      <c r="AW20" s="2"/>
      <c r="AX20" s="2">
        <v>511</v>
      </c>
      <c r="AY20" s="2">
        <v>72</v>
      </c>
      <c r="AZ20" s="2">
        <v>4552</v>
      </c>
      <c r="BA20" s="1">
        <f t="shared" ref="BA20:BA51" si="3">SUM(AX20:AZ20)</f>
        <v>5135</v>
      </c>
      <c r="BB20" s="2">
        <v>8936</v>
      </c>
      <c r="BC20" s="2"/>
      <c r="BD20" s="2">
        <f t="shared" si="2"/>
        <v>8936</v>
      </c>
      <c r="BE20" s="2" t="s">
        <v>10218</v>
      </c>
      <c r="BF20" s="2">
        <v>2564</v>
      </c>
      <c r="BG20" s="2">
        <v>24841</v>
      </c>
      <c r="BH20" s="2"/>
      <c r="BI20" s="2"/>
      <c r="BJ20" s="2"/>
      <c r="BK20" s="2"/>
      <c r="BL20" s="2"/>
      <c r="BM20" s="2"/>
      <c r="BN20" s="2"/>
      <c r="BO20" s="2"/>
      <c r="BP20" s="2"/>
      <c r="BQ20" s="2"/>
      <c r="BR20" s="2"/>
      <c r="BS20" s="2"/>
      <c r="BT20" s="2"/>
      <c r="BU20" s="2"/>
      <c r="BV20" s="2"/>
      <c r="BW20" s="64"/>
      <c r="BX20" s="2"/>
      <c r="BY20" s="2" t="s">
        <v>12498</v>
      </c>
      <c r="BZ20" s="6" t="s">
        <v>34367</v>
      </c>
      <c r="CA20" s="6" t="s">
        <v>34368</v>
      </c>
      <c r="CC20" s="2"/>
      <c r="CD20" s="2"/>
    </row>
    <row r="21" spans="1:82" customFormat="1">
      <c r="A21">
        <v>3300226</v>
      </c>
      <c r="B21" s="2" t="s">
        <v>27634</v>
      </c>
      <c r="C21" s="2"/>
      <c r="D21" s="58" t="s">
        <v>29968</v>
      </c>
      <c r="E21" s="2" t="s">
        <v>22764</v>
      </c>
      <c r="F21" s="2" t="s">
        <v>27629</v>
      </c>
      <c r="G21" s="2" t="s">
        <v>12144</v>
      </c>
      <c r="H21" s="2" t="s">
        <v>27628</v>
      </c>
      <c r="I21" s="2" t="s">
        <v>16766</v>
      </c>
      <c r="J21" s="2" t="s">
        <v>11764</v>
      </c>
      <c r="K21" s="2" t="s">
        <v>11764</v>
      </c>
      <c r="L21" s="2"/>
      <c r="M21" s="2" t="s">
        <v>12097</v>
      </c>
      <c r="N21" s="2"/>
      <c r="O21" s="4" t="s">
        <v>12144</v>
      </c>
      <c r="P21" s="2"/>
      <c r="Q21" s="2" t="s">
        <v>12746</v>
      </c>
      <c r="R21" s="2"/>
      <c r="S21" s="2"/>
      <c r="T21" s="2"/>
      <c r="U21" s="2"/>
      <c r="V21" s="2"/>
      <c r="W21" s="2" t="s">
        <v>12746</v>
      </c>
      <c r="X21" s="2" t="s">
        <v>25548</v>
      </c>
      <c r="Y21" s="2" t="s">
        <v>25542</v>
      </c>
      <c r="Z21" s="2"/>
      <c r="AA21" s="2" t="s">
        <v>27771</v>
      </c>
      <c r="AB21" s="2" t="s">
        <v>27770</v>
      </c>
      <c r="AC21" s="2">
        <v>313</v>
      </c>
      <c r="AD21" s="2" t="s">
        <v>27694</v>
      </c>
      <c r="AE21" s="2"/>
      <c r="AF21" s="2"/>
      <c r="AG21" s="2">
        <v>1</v>
      </c>
      <c r="AH21" s="2"/>
      <c r="AI21" s="2"/>
      <c r="AJ21" s="2">
        <v>5</v>
      </c>
      <c r="AK21" s="2">
        <v>5</v>
      </c>
      <c r="AL21" s="2">
        <v>5</v>
      </c>
      <c r="AM21" s="2">
        <v>5</v>
      </c>
      <c r="AN21" s="2">
        <v>4</v>
      </c>
      <c r="AO21" s="2">
        <v>4</v>
      </c>
      <c r="AP21" s="2">
        <v>4</v>
      </c>
      <c r="AQ21" s="2">
        <v>4</v>
      </c>
      <c r="AR21" s="2">
        <v>5</v>
      </c>
      <c r="AS21" s="2">
        <v>5</v>
      </c>
      <c r="AT21" s="2">
        <v>5</v>
      </c>
      <c r="AU21" s="2">
        <v>5</v>
      </c>
      <c r="AV21" s="1">
        <f t="shared" si="0"/>
        <v>56</v>
      </c>
      <c r="AW21" s="2"/>
      <c r="AX21" s="2">
        <v>2500</v>
      </c>
      <c r="AY21" s="2"/>
      <c r="AZ21" s="2">
        <v>5821</v>
      </c>
      <c r="BA21" s="1">
        <f t="shared" si="3"/>
        <v>8321</v>
      </c>
      <c r="BB21" s="2">
        <v>5267</v>
      </c>
      <c r="BC21" s="2"/>
      <c r="BD21" s="2">
        <f t="shared" si="2"/>
        <v>5267</v>
      </c>
      <c r="BE21" s="2" t="s">
        <v>12448</v>
      </c>
      <c r="BF21" s="2">
        <v>1200</v>
      </c>
      <c r="BG21" s="2">
        <v>30000</v>
      </c>
      <c r="BH21" s="2"/>
      <c r="BI21" s="2"/>
      <c r="BJ21" s="2"/>
      <c r="BK21" s="2"/>
      <c r="BL21" s="2"/>
      <c r="BM21" s="2"/>
      <c r="BN21" s="2"/>
      <c r="BO21" s="2"/>
      <c r="BP21" s="2"/>
      <c r="BQ21" s="2"/>
      <c r="BR21" s="2"/>
      <c r="BS21" s="2"/>
      <c r="BT21" s="2"/>
      <c r="BU21" s="2"/>
      <c r="BV21" s="2"/>
      <c r="BW21" s="64"/>
      <c r="BX21" s="2" t="s">
        <v>27850</v>
      </c>
      <c r="BY21" s="2" t="s">
        <v>12498</v>
      </c>
      <c r="BZ21" s="6" t="s">
        <v>34371</v>
      </c>
      <c r="CA21" s="2"/>
      <c r="CC21" s="2"/>
      <c r="CD21" s="2"/>
    </row>
    <row r="22" spans="1:82" customFormat="1">
      <c r="A22">
        <v>3300227</v>
      </c>
      <c r="B22" s="2" t="s">
        <v>27691</v>
      </c>
      <c r="C22" s="2"/>
      <c r="D22" s="2" t="s">
        <v>16615</v>
      </c>
      <c r="E22" s="2" t="s">
        <v>27675</v>
      </c>
      <c r="F22" s="2" t="s">
        <v>16615</v>
      </c>
      <c r="G22" s="2" t="s">
        <v>12144</v>
      </c>
      <c r="H22" s="2" t="s">
        <v>22526</v>
      </c>
      <c r="I22" s="2" t="s">
        <v>16766</v>
      </c>
      <c r="J22" s="2" t="s">
        <v>11764</v>
      </c>
      <c r="K22" s="2" t="s">
        <v>11764</v>
      </c>
      <c r="L22" s="2"/>
      <c r="M22" s="2" t="s">
        <v>12097</v>
      </c>
      <c r="N22" s="2"/>
      <c r="O22" s="4" t="s">
        <v>12144</v>
      </c>
      <c r="P22" s="2"/>
      <c r="Q22" s="2" t="s">
        <v>12746</v>
      </c>
      <c r="R22" s="2"/>
      <c r="S22" s="2"/>
      <c r="T22" s="2"/>
      <c r="U22" s="2"/>
      <c r="V22" s="2"/>
      <c r="W22" s="2" t="s">
        <v>12638</v>
      </c>
      <c r="X22" s="2" t="s">
        <v>25548</v>
      </c>
      <c r="Y22" s="2" t="s">
        <v>25670</v>
      </c>
      <c r="Z22" s="2"/>
      <c r="AA22" s="2" t="s">
        <v>27755</v>
      </c>
      <c r="AB22" s="2" t="s">
        <v>27928</v>
      </c>
      <c r="AC22" s="2">
        <v>90</v>
      </c>
      <c r="AD22" s="2" t="s">
        <v>27840</v>
      </c>
      <c r="AE22" s="2"/>
      <c r="AF22" s="2"/>
      <c r="AG22" s="2"/>
      <c r="AH22" s="2"/>
      <c r="AI22" s="2"/>
      <c r="AJ22" s="2"/>
      <c r="AK22" s="2"/>
      <c r="AL22" s="2"/>
      <c r="AM22" s="2">
        <v>2</v>
      </c>
      <c r="AN22" s="2">
        <v>2</v>
      </c>
      <c r="AO22" s="2">
        <v>3</v>
      </c>
      <c r="AP22" s="2">
        <v>4</v>
      </c>
      <c r="AQ22" s="2">
        <v>4</v>
      </c>
      <c r="AR22" s="2">
        <v>2</v>
      </c>
      <c r="AS22" s="2">
        <v>2</v>
      </c>
      <c r="AT22" s="2"/>
      <c r="AU22" s="2"/>
      <c r="AV22" s="1">
        <f t="shared" si="0"/>
        <v>19</v>
      </c>
      <c r="AW22" s="2"/>
      <c r="AX22" s="2"/>
      <c r="AY22" s="2"/>
      <c r="AZ22" s="2">
        <v>1190</v>
      </c>
      <c r="BA22" s="1">
        <f t="shared" si="3"/>
        <v>1190</v>
      </c>
      <c r="BB22" s="2">
        <v>4816</v>
      </c>
      <c r="BC22" s="2"/>
      <c r="BD22" s="2">
        <f t="shared" si="2"/>
        <v>4816</v>
      </c>
      <c r="BE22" s="2" t="s">
        <v>12005</v>
      </c>
      <c r="BF22" s="2">
        <v>3515</v>
      </c>
      <c r="BG22" s="2">
        <v>14066</v>
      </c>
      <c r="BH22" s="2"/>
      <c r="BI22" s="2"/>
      <c r="BJ22" s="2"/>
      <c r="BK22" s="2"/>
      <c r="BL22" s="2"/>
      <c r="BM22" s="2"/>
      <c r="BN22" s="2"/>
      <c r="BO22" s="2"/>
      <c r="BP22" s="2"/>
      <c r="BQ22" s="2"/>
      <c r="BR22" s="2"/>
      <c r="BS22" s="2"/>
      <c r="BT22" s="2"/>
      <c r="BU22" s="2"/>
      <c r="BV22" s="2"/>
      <c r="BW22" s="64"/>
      <c r="BX22" s="2"/>
      <c r="BY22" s="2" t="s">
        <v>12498</v>
      </c>
      <c r="BZ22" s="127" t="s">
        <v>34291</v>
      </c>
      <c r="CA22" s="2"/>
      <c r="CC22" s="2"/>
      <c r="CD22" s="2"/>
    </row>
    <row r="23" spans="1:82" customFormat="1">
      <c r="A23">
        <v>3300228</v>
      </c>
      <c r="B23" s="2" t="s">
        <v>27756</v>
      </c>
      <c r="C23" s="2"/>
      <c r="D23" s="2" t="s">
        <v>27839</v>
      </c>
      <c r="E23" s="58" t="s">
        <v>29638</v>
      </c>
      <c r="F23" s="2" t="s">
        <v>27838</v>
      </c>
      <c r="G23" s="2" t="s">
        <v>12144</v>
      </c>
      <c r="H23" s="58" t="s">
        <v>29638</v>
      </c>
      <c r="I23" s="2" t="s">
        <v>16766</v>
      </c>
      <c r="J23" s="2" t="s">
        <v>11764</v>
      </c>
      <c r="K23" s="2" t="s">
        <v>11764</v>
      </c>
      <c r="L23" s="2"/>
      <c r="M23" s="2" t="s">
        <v>12097</v>
      </c>
      <c r="N23" s="2"/>
      <c r="O23" s="4" t="s">
        <v>12144</v>
      </c>
      <c r="P23" s="2"/>
      <c r="Q23" s="2" t="s">
        <v>12746</v>
      </c>
      <c r="R23" s="2"/>
      <c r="S23" s="2"/>
      <c r="T23" s="2"/>
      <c r="U23" s="2"/>
      <c r="V23" s="2"/>
      <c r="W23" s="2"/>
      <c r="X23" s="2" t="s">
        <v>25542</v>
      </c>
      <c r="Y23" s="2" t="s">
        <v>25313</v>
      </c>
      <c r="Z23" s="2"/>
      <c r="AA23" s="2" t="s">
        <v>12788</v>
      </c>
      <c r="AB23" s="2" t="s">
        <v>15305</v>
      </c>
      <c r="AC23" s="2">
        <v>307</v>
      </c>
      <c r="AD23" s="2">
        <v>48</v>
      </c>
      <c r="AE23" s="2"/>
      <c r="AF23" s="2"/>
      <c r="AG23" s="2"/>
      <c r="AH23" s="2"/>
      <c r="AI23" s="2"/>
      <c r="AJ23" s="2">
        <v>2</v>
      </c>
      <c r="AK23" s="2">
        <v>2</v>
      </c>
      <c r="AL23" s="2">
        <v>2</v>
      </c>
      <c r="AM23" s="2">
        <v>2</v>
      </c>
      <c r="AN23" s="2">
        <v>2</v>
      </c>
      <c r="AO23" s="2">
        <v>2</v>
      </c>
      <c r="AP23" s="2">
        <v>2</v>
      </c>
      <c r="AQ23" s="2">
        <v>2</v>
      </c>
      <c r="AR23" s="2">
        <v>2</v>
      </c>
      <c r="AS23" s="2">
        <v>2</v>
      </c>
      <c r="AT23" s="2">
        <v>2</v>
      </c>
      <c r="AU23" s="2">
        <v>2</v>
      </c>
      <c r="AV23" s="1">
        <f t="shared" si="0"/>
        <v>24</v>
      </c>
      <c r="AW23" s="2"/>
      <c r="AX23" s="2"/>
      <c r="AY23" s="2"/>
      <c r="AZ23" s="2">
        <v>960</v>
      </c>
      <c r="BA23" s="1">
        <f t="shared" si="3"/>
        <v>960</v>
      </c>
      <c r="BB23" s="2">
        <v>2209</v>
      </c>
      <c r="BC23" s="2"/>
      <c r="BD23" s="2">
        <f t="shared" si="2"/>
        <v>2209</v>
      </c>
      <c r="BE23" s="2" t="s">
        <v>12005</v>
      </c>
      <c r="BF23" s="2">
        <v>720</v>
      </c>
      <c r="BG23" s="2">
        <v>4329</v>
      </c>
      <c r="BH23" s="2"/>
      <c r="BI23" s="2"/>
      <c r="BJ23" s="2"/>
      <c r="BK23" s="2"/>
      <c r="BL23" s="2"/>
      <c r="BM23" s="2"/>
      <c r="BN23" s="2"/>
      <c r="BO23" s="2"/>
      <c r="BP23" s="2"/>
      <c r="BQ23" s="2"/>
      <c r="BR23" s="2"/>
      <c r="BS23" s="2"/>
      <c r="BT23" s="2"/>
      <c r="BU23" s="2"/>
      <c r="BV23" s="2">
        <v>1000</v>
      </c>
      <c r="BW23" s="64"/>
      <c r="BX23" s="2"/>
      <c r="BY23" s="2" t="s">
        <v>12498</v>
      </c>
      <c r="BZ23" s="6" t="s">
        <v>34292</v>
      </c>
      <c r="CA23" s="2"/>
      <c r="CC23" s="2"/>
      <c r="CD23" s="2"/>
    </row>
    <row r="24" spans="1:82" customFormat="1">
      <c r="A24">
        <v>3300229</v>
      </c>
      <c r="B24" s="2" t="s">
        <v>27837</v>
      </c>
      <c r="C24" s="2"/>
      <c r="D24" s="2" t="s">
        <v>27836</v>
      </c>
      <c r="E24" s="2" t="s">
        <v>16799</v>
      </c>
      <c r="F24" s="2" t="s">
        <v>27836</v>
      </c>
      <c r="G24" s="2" t="s">
        <v>12144</v>
      </c>
      <c r="H24" s="2" t="s">
        <v>27835</v>
      </c>
      <c r="I24" s="2" t="s">
        <v>16766</v>
      </c>
      <c r="J24" s="2" t="s">
        <v>11764</v>
      </c>
      <c r="K24" s="2" t="s">
        <v>11764</v>
      </c>
      <c r="L24" s="2"/>
      <c r="M24" s="2" t="s">
        <v>12097</v>
      </c>
      <c r="N24" s="2"/>
      <c r="O24" s="4" t="s">
        <v>12144</v>
      </c>
      <c r="P24" s="2"/>
      <c r="Q24" s="2" t="s">
        <v>12746</v>
      </c>
      <c r="R24" s="2"/>
      <c r="S24" s="2"/>
      <c r="T24" s="2"/>
      <c r="U24" s="2"/>
      <c r="V24" s="2"/>
      <c r="W24" s="2"/>
      <c r="X24" s="2" t="s">
        <v>25313</v>
      </c>
      <c r="Y24" s="2" t="s">
        <v>25542</v>
      </c>
      <c r="Z24" s="2"/>
      <c r="AA24" s="2" t="s">
        <v>15125</v>
      </c>
      <c r="AB24" s="2" t="s">
        <v>6484</v>
      </c>
      <c r="AC24" s="2">
        <v>144</v>
      </c>
      <c r="AD24" s="2">
        <v>32</v>
      </c>
      <c r="AE24" s="2"/>
      <c r="AF24" s="2"/>
      <c r="AG24" s="2">
        <v>1</v>
      </c>
      <c r="AH24" s="2">
        <v>1</v>
      </c>
      <c r="AI24" s="2"/>
      <c r="AJ24" s="2">
        <v>0</v>
      </c>
      <c r="AK24" s="2">
        <v>5</v>
      </c>
      <c r="AL24" s="2">
        <v>9</v>
      </c>
      <c r="AM24" s="2">
        <v>9</v>
      </c>
      <c r="AN24" s="2">
        <v>9</v>
      </c>
      <c r="AO24" s="2">
        <v>10</v>
      </c>
      <c r="AP24" s="2">
        <v>10</v>
      </c>
      <c r="AQ24" s="2">
        <v>9</v>
      </c>
      <c r="AR24" s="2">
        <v>9</v>
      </c>
      <c r="AS24" s="2">
        <v>9</v>
      </c>
      <c r="AT24" s="2">
        <v>9</v>
      </c>
      <c r="AU24" s="2">
        <v>3</v>
      </c>
      <c r="AV24" s="1">
        <f t="shared" si="0"/>
        <v>91</v>
      </c>
      <c r="AW24" s="2"/>
      <c r="AX24" s="2">
        <v>1500</v>
      </c>
      <c r="AY24" s="2">
        <v>676</v>
      </c>
      <c r="AZ24" s="2">
        <v>5175</v>
      </c>
      <c r="BA24" s="1">
        <f t="shared" si="3"/>
        <v>7351</v>
      </c>
      <c r="BB24" s="2">
        <v>14038</v>
      </c>
      <c r="BC24" s="2"/>
      <c r="BD24" s="2">
        <f t="shared" si="2"/>
        <v>14038</v>
      </c>
      <c r="BE24" s="2" t="s">
        <v>12005</v>
      </c>
      <c r="BF24" s="2">
        <v>6606</v>
      </c>
      <c r="BG24" s="2">
        <v>23100</v>
      </c>
      <c r="BH24" s="2"/>
      <c r="BI24" s="2"/>
      <c r="BJ24" s="2"/>
      <c r="BK24" s="2"/>
      <c r="BL24" s="2"/>
      <c r="BM24" s="2"/>
      <c r="BN24" s="2"/>
      <c r="BO24" s="2"/>
      <c r="BP24" s="2"/>
      <c r="BQ24" s="2"/>
      <c r="BR24" s="2"/>
      <c r="BS24" s="2"/>
      <c r="BT24" s="2"/>
      <c r="BU24" s="2"/>
      <c r="BV24" s="2"/>
      <c r="BW24" s="64"/>
      <c r="BX24" s="2"/>
      <c r="BY24" s="2" t="s">
        <v>12498</v>
      </c>
      <c r="BZ24" s="6" t="s">
        <v>32026</v>
      </c>
      <c r="CA24" s="2"/>
      <c r="CC24" s="2"/>
      <c r="CD24" s="2"/>
    </row>
    <row r="25" spans="1:82" customFormat="1">
      <c r="A25">
        <v>3300230</v>
      </c>
      <c r="B25" s="2" t="s">
        <v>27922</v>
      </c>
      <c r="C25" s="2"/>
      <c r="D25" s="2" t="s">
        <v>22625</v>
      </c>
      <c r="E25" s="2" t="s">
        <v>22723</v>
      </c>
      <c r="F25" s="2" t="s">
        <v>22625</v>
      </c>
      <c r="G25" s="2" t="s">
        <v>12144</v>
      </c>
      <c r="H25" s="2" t="s">
        <v>27921</v>
      </c>
      <c r="I25" s="2" t="s">
        <v>16766</v>
      </c>
      <c r="J25" s="2" t="s">
        <v>11764</v>
      </c>
      <c r="K25" s="2" t="s">
        <v>11764</v>
      </c>
      <c r="L25" s="2"/>
      <c r="M25" s="2" t="s">
        <v>12097</v>
      </c>
      <c r="N25" s="2"/>
      <c r="O25" s="4" t="s">
        <v>12144</v>
      </c>
      <c r="P25" s="2"/>
      <c r="Q25" s="2" t="s">
        <v>12746</v>
      </c>
      <c r="R25" s="2"/>
      <c r="S25" s="2"/>
      <c r="T25" s="2"/>
      <c r="U25" s="2"/>
      <c r="V25" s="2"/>
      <c r="W25" s="2"/>
      <c r="X25" s="2" t="s">
        <v>18126</v>
      </c>
      <c r="Y25" s="2" t="s">
        <v>25542</v>
      </c>
      <c r="Z25" s="2"/>
      <c r="AA25" s="2" t="s">
        <v>27920</v>
      </c>
      <c r="AB25" s="2" t="s">
        <v>27830</v>
      </c>
      <c r="AC25" s="2">
        <v>78</v>
      </c>
      <c r="AD25" s="2" t="s">
        <v>27915</v>
      </c>
      <c r="AE25" s="2"/>
      <c r="AF25" s="2"/>
      <c r="AG25" s="2">
        <v>2</v>
      </c>
      <c r="AH25" s="2">
        <v>1</v>
      </c>
      <c r="AI25" s="2"/>
      <c r="AJ25" s="2">
        <v>10</v>
      </c>
      <c r="AK25" s="2">
        <v>3</v>
      </c>
      <c r="AL25" s="2">
        <v>2</v>
      </c>
      <c r="AM25" s="2">
        <v>3</v>
      </c>
      <c r="AN25" s="2">
        <v>5</v>
      </c>
      <c r="AO25" s="2">
        <v>3</v>
      </c>
      <c r="AP25" s="2">
        <v>5</v>
      </c>
      <c r="AQ25" s="2">
        <v>16</v>
      </c>
      <c r="AR25" s="2">
        <v>17</v>
      </c>
      <c r="AS25" s="2">
        <v>5</v>
      </c>
      <c r="AT25" s="2">
        <v>5</v>
      </c>
      <c r="AU25" s="2">
        <v>40</v>
      </c>
      <c r="AV25" s="1">
        <f t="shared" si="0"/>
        <v>114</v>
      </c>
      <c r="AW25" s="2"/>
      <c r="AX25" s="2">
        <v>2900</v>
      </c>
      <c r="AY25" s="2">
        <v>41</v>
      </c>
      <c r="AZ25" s="2">
        <v>12679</v>
      </c>
      <c r="BA25" s="1">
        <f t="shared" si="3"/>
        <v>15620</v>
      </c>
      <c r="BB25" s="2">
        <v>19285</v>
      </c>
      <c r="BC25" s="2"/>
      <c r="BD25" s="2">
        <f t="shared" si="2"/>
        <v>19285</v>
      </c>
      <c r="BE25" s="2" t="s">
        <v>12019</v>
      </c>
      <c r="BF25" s="2">
        <v>635</v>
      </c>
      <c r="BG25" s="2">
        <v>9528</v>
      </c>
      <c r="BH25" s="2" t="s">
        <v>12922</v>
      </c>
      <c r="BI25" s="2">
        <v>165</v>
      </c>
      <c r="BJ25" s="2">
        <v>1484</v>
      </c>
      <c r="BK25" s="2" t="s">
        <v>15837</v>
      </c>
      <c r="BL25" s="2">
        <v>6245</v>
      </c>
      <c r="BM25" s="2">
        <v>62451</v>
      </c>
      <c r="BN25" s="2"/>
      <c r="BO25" s="2"/>
      <c r="BP25" s="2"/>
      <c r="BQ25" s="2"/>
      <c r="BR25" s="2"/>
      <c r="BS25" s="2"/>
      <c r="BT25" s="2"/>
      <c r="BU25" s="2"/>
      <c r="BV25" s="2"/>
      <c r="BW25" s="64"/>
      <c r="BX25" s="2" t="s">
        <v>27746</v>
      </c>
      <c r="BY25" s="2" t="s">
        <v>12498</v>
      </c>
      <c r="BZ25" s="6" t="s">
        <v>34367</v>
      </c>
      <c r="CA25" s="2"/>
      <c r="CC25" s="2"/>
      <c r="CD25" s="2"/>
    </row>
    <row r="26" spans="1:82" customFormat="1">
      <c r="A26">
        <v>3300231</v>
      </c>
      <c r="B26" s="2" t="s">
        <v>27745</v>
      </c>
      <c r="C26" s="2"/>
      <c r="D26" s="2" t="s">
        <v>16330</v>
      </c>
      <c r="E26" s="2" t="s">
        <v>22547</v>
      </c>
      <c r="F26" s="2" t="s">
        <v>16330</v>
      </c>
      <c r="G26" s="2" t="s">
        <v>12144</v>
      </c>
      <c r="H26" s="2" t="s">
        <v>27744</v>
      </c>
      <c r="I26" s="2" t="s">
        <v>16766</v>
      </c>
      <c r="J26" s="2" t="s">
        <v>12470</v>
      </c>
      <c r="K26" s="2" t="s">
        <v>12470</v>
      </c>
      <c r="L26" s="2"/>
      <c r="M26" s="2" t="s">
        <v>12097</v>
      </c>
      <c r="N26" s="2" t="s">
        <v>12637</v>
      </c>
      <c r="O26" s="4" t="s">
        <v>12144</v>
      </c>
      <c r="P26" s="2"/>
      <c r="Q26" s="2" t="s">
        <v>12746</v>
      </c>
      <c r="R26" s="2"/>
      <c r="S26" s="2"/>
      <c r="T26" s="2"/>
      <c r="U26" s="2"/>
      <c r="V26" s="2"/>
      <c r="W26" s="2"/>
      <c r="X26" s="2" t="s">
        <v>25313</v>
      </c>
      <c r="Y26" s="2" t="s">
        <v>25542</v>
      </c>
      <c r="Z26" s="2"/>
      <c r="AA26" s="2" t="s">
        <v>27743</v>
      </c>
      <c r="AB26" s="2" t="s">
        <v>27658</v>
      </c>
      <c r="AC26" s="2">
        <v>141</v>
      </c>
      <c r="AD26" s="2">
        <v>48</v>
      </c>
      <c r="AE26" s="2"/>
      <c r="AF26" s="2"/>
      <c r="AG26" s="2">
        <v>2</v>
      </c>
      <c r="AH26" s="2"/>
      <c r="AI26" s="2"/>
      <c r="AJ26" s="2">
        <v>3</v>
      </c>
      <c r="AK26" s="2">
        <v>2</v>
      </c>
      <c r="AL26" s="2">
        <v>1</v>
      </c>
      <c r="AM26" s="2">
        <v>2</v>
      </c>
      <c r="AN26" s="2">
        <v>5</v>
      </c>
      <c r="AO26" s="2">
        <v>6</v>
      </c>
      <c r="AP26" s="2">
        <v>6</v>
      </c>
      <c r="AQ26" s="2">
        <v>8</v>
      </c>
      <c r="AR26" s="2">
        <v>8</v>
      </c>
      <c r="AS26" s="2">
        <v>8</v>
      </c>
      <c r="AT26" s="2">
        <v>7</v>
      </c>
      <c r="AU26" s="2">
        <v>10</v>
      </c>
      <c r="AV26" s="1">
        <f t="shared" si="0"/>
        <v>66</v>
      </c>
      <c r="AW26" s="2"/>
      <c r="AX26" s="2">
        <v>4035</v>
      </c>
      <c r="AY26" s="2"/>
      <c r="AZ26" s="2">
        <v>4904</v>
      </c>
      <c r="BA26" s="1">
        <f t="shared" si="3"/>
        <v>8939</v>
      </c>
      <c r="BB26" s="2">
        <v>9182</v>
      </c>
      <c r="BC26" s="2"/>
      <c r="BD26" s="2">
        <f t="shared" si="2"/>
        <v>9182</v>
      </c>
      <c r="BE26" s="2" t="s">
        <v>12019</v>
      </c>
      <c r="BF26" s="2">
        <v>914</v>
      </c>
      <c r="BG26" s="2">
        <v>10968</v>
      </c>
      <c r="BH26" s="2" t="s">
        <v>15837</v>
      </c>
      <c r="BI26" s="2">
        <v>2396</v>
      </c>
      <c r="BJ26" s="2">
        <v>16772</v>
      </c>
      <c r="BK26" s="2" t="s">
        <v>12448</v>
      </c>
      <c r="BL26" s="2">
        <v>42</v>
      </c>
      <c r="BM26" s="2">
        <v>1134</v>
      </c>
      <c r="BN26" s="2"/>
      <c r="BO26" s="2"/>
      <c r="BP26" s="2"/>
      <c r="BQ26" s="2"/>
      <c r="BR26" s="2"/>
      <c r="BS26" s="2"/>
      <c r="BT26" s="2"/>
      <c r="BU26" s="2"/>
      <c r="BV26" s="2"/>
      <c r="BW26" s="64"/>
      <c r="BX26" s="2"/>
      <c r="BY26" s="2" t="s">
        <v>12498</v>
      </c>
      <c r="BZ26" s="6" t="s">
        <v>34293</v>
      </c>
      <c r="CA26" s="2"/>
      <c r="CC26" s="2"/>
      <c r="CD26" s="2"/>
    </row>
    <row r="27" spans="1:82" customFormat="1">
      <c r="A27">
        <v>3300232</v>
      </c>
      <c r="B27" s="2" t="s">
        <v>27564</v>
      </c>
      <c r="C27" s="2"/>
      <c r="D27" s="2" t="s">
        <v>22367</v>
      </c>
      <c r="E27" s="2"/>
      <c r="F27" s="2"/>
      <c r="G27" s="2" t="s">
        <v>12144</v>
      </c>
      <c r="H27" t="s">
        <v>27726</v>
      </c>
      <c r="I27" t="s">
        <v>16767</v>
      </c>
      <c r="J27" s="2" t="s">
        <v>11982</v>
      </c>
      <c r="K27" s="2" t="s">
        <v>11982</v>
      </c>
      <c r="L27" s="2"/>
      <c r="M27" s="2" t="s">
        <v>11982</v>
      </c>
      <c r="N27" s="2"/>
      <c r="O27" s="4" t="s">
        <v>12144</v>
      </c>
      <c r="P27" s="2"/>
      <c r="Q27" s="2" t="s">
        <v>12746</v>
      </c>
      <c r="R27" s="2"/>
      <c r="S27" s="2"/>
      <c r="T27" s="2"/>
      <c r="U27" s="2"/>
      <c r="V27" s="2"/>
      <c r="W27" s="2"/>
      <c r="X27" s="2" t="s">
        <v>25313</v>
      </c>
      <c r="Y27" s="2" t="s">
        <v>25542</v>
      </c>
      <c r="Z27" s="2"/>
      <c r="AA27" s="2" t="s">
        <v>27725</v>
      </c>
      <c r="AB27" s="2" t="s">
        <v>27631</v>
      </c>
      <c r="AC27" s="2">
        <v>90</v>
      </c>
      <c r="AD27" s="2"/>
      <c r="AE27" s="2"/>
      <c r="AF27" s="2"/>
      <c r="AG27" s="2"/>
      <c r="AH27" s="2"/>
      <c r="AI27" s="2"/>
      <c r="AJ27" s="2">
        <v>1</v>
      </c>
      <c r="AK27" s="2">
        <v>1</v>
      </c>
      <c r="AL27" s="2">
        <v>1</v>
      </c>
      <c r="AM27" s="2">
        <v>1</v>
      </c>
      <c r="AN27" s="2">
        <v>1</v>
      </c>
      <c r="AO27" s="2">
        <v>1</v>
      </c>
      <c r="AP27" s="2">
        <v>1</v>
      </c>
      <c r="AQ27" s="2">
        <v>1</v>
      </c>
      <c r="AR27" s="2">
        <v>1</v>
      </c>
      <c r="AS27" s="2">
        <v>1</v>
      </c>
      <c r="AT27" s="2">
        <v>1</v>
      </c>
      <c r="AU27" s="2">
        <v>1</v>
      </c>
      <c r="AV27" s="1">
        <f t="shared" si="0"/>
        <v>12</v>
      </c>
      <c r="AW27" s="2"/>
      <c r="AX27" s="2"/>
      <c r="AY27" s="2"/>
      <c r="AZ27" s="2">
        <v>864</v>
      </c>
      <c r="BA27" s="1">
        <f t="shared" si="3"/>
        <v>864</v>
      </c>
      <c r="BB27" s="2">
        <v>3884</v>
      </c>
      <c r="BC27" s="2"/>
      <c r="BD27" s="2">
        <f t="shared" si="2"/>
        <v>3884</v>
      </c>
      <c r="BE27" s="2" t="s">
        <v>15943</v>
      </c>
      <c r="BF27" s="2">
        <v>65</v>
      </c>
      <c r="BG27" s="2">
        <v>778</v>
      </c>
      <c r="BH27" s="2" t="s">
        <v>13549</v>
      </c>
      <c r="BI27" s="2">
        <v>768</v>
      </c>
      <c r="BJ27" s="2">
        <v>9222</v>
      </c>
      <c r="BK27" s="2"/>
      <c r="BL27" s="2"/>
      <c r="BM27" s="2"/>
      <c r="BN27" s="2"/>
      <c r="BO27" s="2"/>
      <c r="BP27" s="2"/>
      <c r="BQ27" s="2"/>
      <c r="BR27" s="2"/>
      <c r="BS27" s="2"/>
      <c r="BT27" s="2"/>
      <c r="BU27" s="2"/>
      <c r="BV27" s="2"/>
      <c r="BW27" s="64"/>
      <c r="BX27" s="2"/>
      <c r="BY27" s="2" t="s">
        <v>12498</v>
      </c>
      <c r="BZ27" s="6" t="s">
        <v>34474</v>
      </c>
      <c r="CA27" s="2"/>
      <c r="CC27" s="2"/>
      <c r="CD27" s="2"/>
    </row>
    <row r="28" spans="1:82" customFormat="1">
      <c r="A28">
        <v>3300233</v>
      </c>
      <c r="B28" s="2" t="s">
        <v>27724</v>
      </c>
      <c r="C28" s="2"/>
      <c r="D28" s="2" t="s">
        <v>15933</v>
      </c>
      <c r="E28" s="2" t="s">
        <v>27722</v>
      </c>
      <c r="F28" s="2" t="s">
        <v>15933</v>
      </c>
      <c r="G28" s="2" t="s">
        <v>12144</v>
      </c>
      <c r="H28" s="2" t="s">
        <v>27723</v>
      </c>
      <c r="I28" t="s">
        <v>16767</v>
      </c>
      <c r="J28" s="2" t="s">
        <v>12551</v>
      </c>
      <c r="K28" s="2" t="s">
        <v>12551</v>
      </c>
      <c r="L28" s="2"/>
      <c r="M28" s="2" t="s">
        <v>12248</v>
      </c>
      <c r="N28" s="2" t="s">
        <v>12551</v>
      </c>
      <c r="O28" s="4" t="s">
        <v>12144</v>
      </c>
      <c r="P28" s="2"/>
      <c r="Q28" s="2" t="s">
        <v>12746</v>
      </c>
      <c r="R28" s="2"/>
      <c r="S28" s="2" t="s">
        <v>12144</v>
      </c>
      <c r="T28" s="2"/>
      <c r="U28" s="2"/>
      <c r="V28" s="2"/>
      <c r="W28" s="2" t="s">
        <v>27721</v>
      </c>
      <c r="X28" s="2" t="s">
        <v>25313</v>
      </c>
      <c r="Y28" s="2" t="s">
        <v>25410</v>
      </c>
      <c r="Z28" s="2"/>
      <c r="AA28" s="2" t="s">
        <v>27659</v>
      </c>
      <c r="AB28" s="2" t="s">
        <v>27820</v>
      </c>
      <c r="AC28" s="2">
        <v>226</v>
      </c>
      <c r="AD28" s="2" t="s">
        <v>27819</v>
      </c>
      <c r="AE28" s="2"/>
      <c r="AF28" s="2"/>
      <c r="AG28" s="2">
        <v>1</v>
      </c>
      <c r="AH28" s="2">
        <v>1</v>
      </c>
      <c r="AI28" s="2"/>
      <c r="AJ28" s="2">
        <v>7</v>
      </c>
      <c r="AK28" s="2">
        <v>2</v>
      </c>
      <c r="AL28" s="2">
        <v>9</v>
      </c>
      <c r="AM28" s="2">
        <v>10</v>
      </c>
      <c r="AN28" s="2">
        <v>12</v>
      </c>
      <c r="AO28" s="2">
        <v>13</v>
      </c>
      <c r="AP28" s="2">
        <v>8</v>
      </c>
      <c r="AQ28" s="2">
        <v>11</v>
      </c>
      <c r="AR28" s="2">
        <v>14</v>
      </c>
      <c r="AS28" s="2">
        <v>11</v>
      </c>
      <c r="AT28" s="2">
        <v>8</v>
      </c>
      <c r="AU28" s="2">
        <v>7</v>
      </c>
      <c r="AV28" s="1">
        <f t="shared" si="0"/>
        <v>112</v>
      </c>
      <c r="AW28" s="2"/>
      <c r="AX28" s="2">
        <v>1800</v>
      </c>
      <c r="AY28" s="2">
        <v>1200</v>
      </c>
      <c r="AZ28" s="2">
        <v>5068</v>
      </c>
      <c r="BA28" s="1">
        <f t="shared" si="3"/>
        <v>8068</v>
      </c>
      <c r="BB28" s="2">
        <v>3300</v>
      </c>
      <c r="BC28" s="2"/>
      <c r="BD28" s="2">
        <f t="shared" si="2"/>
        <v>3300</v>
      </c>
      <c r="BE28" s="2" t="s">
        <v>12005</v>
      </c>
      <c r="BF28" s="2">
        <v>802</v>
      </c>
      <c r="BG28" s="2">
        <v>7062</v>
      </c>
      <c r="BH28" s="2" t="s">
        <v>12539</v>
      </c>
      <c r="BI28" s="2">
        <v>33</v>
      </c>
      <c r="BJ28" s="2">
        <v>163</v>
      </c>
      <c r="BK28" s="2" t="s">
        <v>13626</v>
      </c>
      <c r="BL28" s="2">
        <v>204</v>
      </c>
      <c r="BM28" s="2">
        <v>5954</v>
      </c>
      <c r="BN28" s="2" t="s">
        <v>15943</v>
      </c>
      <c r="BO28" s="2">
        <v>293</v>
      </c>
      <c r="BP28" s="2">
        <v>2493</v>
      </c>
      <c r="BQ28" s="2" t="s">
        <v>12922</v>
      </c>
      <c r="BR28" s="2">
        <v>65</v>
      </c>
      <c r="BS28" s="2">
        <v>648</v>
      </c>
      <c r="BT28" s="2" t="s">
        <v>12144</v>
      </c>
      <c r="BU28" s="2"/>
      <c r="BV28" s="2"/>
      <c r="BW28" s="64">
        <v>16385</v>
      </c>
      <c r="BX28" s="2"/>
      <c r="BY28" s="2" t="s">
        <v>12498</v>
      </c>
      <c r="BZ28" s="4" t="s">
        <v>34475</v>
      </c>
      <c r="CA28" s="2"/>
      <c r="CC28" s="2"/>
      <c r="CD28" s="2"/>
    </row>
    <row r="29" spans="1:82" customFormat="1">
      <c r="A29">
        <v>3300234</v>
      </c>
      <c r="B29" s="2" t="s">
        <v>27652</v>
      </c>
      <c r="C29" s="2"/>
      <c r="D29" s="2" t="s">
        <v>27793</v>
      </c>
      <c r="E29" s="2" t="s">
        <v>27731</v>
      </c>
      <c r="F29" s="2"/>
      <c r="G29" s="2" t="s">
        <v>12144</v>
      </c>
      <c r="H29" s="2" t="s">
        <v>27818</v>
      </c>
      <c r="I29" t="s">
        <v>16767</v>
      </c>
      <c r="J29" s="2" t="s">
        <v>12551</v>
      </c>
      <c r="K29" s="2" t="s">
        <v>12551</v>
      </c>
      <c r="L29" s="2"/>
      <c r="M29" s="2" t="s">
        <v>12248</v>
      </c>
      <c r="N29" s="2"/>
      <c r="O29" s="4" t="s">
        <v>12144</v>
      </c>
      <c r="P29" s="2"/>
      <c r="Q29" s="2" t="s">
        <v>12144</v>
      </c>
      <c r="R29" s="2" t="s">
        <v>27791</v>
      </c>
      <c r="S29" s="2"/>
      <c r="T29" s="2"/>
      <c r="U29" s="2"/>
      <c r="V29" s="2"/>
      <c r="W29" s="2"/>
      <c r="X29" s="2" t="s">
        <v>25548</v>
      </c>
      <c r="Y29" s="2" t="s">
        <v>25670</v>
      </c>
      <c r="Z29" s="2"/>
      <c r="AA29" s="2" t="s">
        <v>27569</v>
      </c>
      <c r="AB29" s="2" t="s">
        <v>27631</v>
      </c>
      <c r="AC29" s="2">
        <v>222</v>
      </c>
      <c r="AD29" s="2"/>
      <c r="AE29" s="2"/>
      <c r="AF29" s="2"/>
      <c r="AG29" s="2">
        <v>1</v>
      </c>
      <c r="AH29" s="2"/>
      <c r="AI29" s="2"/>
      <c r="AJ29" s="2"/>
      <c r="AK29" s="2"/>
      <c r="AL29" s="2"/>
      <c r="AM29" s="2">
        <v>3</v>
      </c>
      <c r="AN29" s="2">
        <v>3</v>
      </c>
      <c r="AO29" s="2">
        <v>4</v>
      </c>
      <c r="AP29" s="2">
        <v>6</v>
      </c>
      <c r="AQ29" s="2">
        <v>5</v>
      </c>
      <c r="AR29" s="2">
        <v>9</v>
      </c>
      <c r="AS29" s="2">
        <v>7</v>
      </c>
      <c r="AT29" s="2">
        <v>3</v>
      </c>
      <c r="AU29" s="2"/>
      <c r="AV29" s="1">
        <f t="shared" si="0"/>
        <v>40</v>
      </c>
      <c r="AW29" s="2"/>
      <c r="AX29" s="2">
        <v>1325</v>
      </c>
      <c r="AY29" s="2"/>
      <c r="AZ29" s="2">
        <v>2636</v>
      </c>
      <c r="BA29" s="1">
        <f t="shared" si="3"/>
        <v>3961</v>
      </c>
      <c r="BB29" s="2">
        <v>9954</v>
      </c>
      <c r="BC29" s="2"/>
      <c r="BD29" s="2">
        <f t="shared" si="2"/>
        <v>9954</v>
      </c>
      <c r="BE29" s="2" t="s">
        <v>18563</v>
      </c>
      <c r="BF29" s="2">
        <v>2227</v>
      </c>
      <c r="BG29" s="2">
        <v>17816</v>
      </c>
      <c r="BH29" s="2"/>
      <c r="BI29" s="2"/>
      <c r="BJ29" s="2"/>
      <c r="BK29" s="2"/>
      <c r="BL29" s="2"/>
      <c r="BM29" s="2"/>
      <c r="BN29" s="2"/>
      <c r="BO29" s="2"/>
      <c r="BP29" s="2"/>
      <c r="BQ29" s="2"/>
      <c r="BR29" s="2"/>
      <c r="BS29" s="2"/>
      <c r="BT29" s="2"/>
      <c r="BU29" s="2"/>
      <c r="BV29" s="2"/>
      <c r="BW29" s="64"/>
      <c r="BX29" s="2"/>
      <c r="BY29" s="2" t="s">
        <v>25749</v>
      </c>
      <c r="BZ29" s="4" t="s">
        <v>34479</v>
      </c>
      <c r="CA29" s="2"/>
      <c r="CC29" s="2"/>
      <c r="CD29" s="2"/>
    </row>
    <row r="30" spans="1:82" customFormat="1">
      <c r="A30">
        <v>3300235</v>
      </c>
      <c r="B30" s="2" t="s">
        <v>27730</v>
      </c>
      <c r="D30" s="2" t="s">
        <v>27810</v>
      </c>
      <c r="E30" s="2" t="s">
        <v>27808</v>
      </c>
      <c r="F30" s="2" t="s">
        <v>13867</v>
      </c>
      <c r="G30" s="2" t="s">
        <v>12746</v>
      </c>
      <c r="H30" s="2" t="s">
        <v>27809</v>
      </c>
      <c r="I30" s="2" t="s">
        <v>16767</v>
      </c>
      <c r="J30" s="2" t="s">
        <v>13258</v>
      </c>
      <c r="K30" s="2" t="s">
        <v>202</v>
      </c>
      <c r="L30" s="2"/>
      <c r="M30" s="2" t="s">
        <v>11683</v>
      </c>
      <c r="O30" s="4" t="s">
        <v>12144</v>
      </c>
      <c r="P30" s="2"/>
      <c r="Q30" s="2" t="s">
        <v>12746</v>
      </c>
      <c r="X30" s="2" t="s">
        <v>25703</v>
      </c>
      <c r="Y30" s="2" t="s">
        <v>26495</v>
      </c>
      <c r="AA30" s="2" t="s">
        <v>27807</v>
      </c>
      <c r="AB30" s="2" t="s">
        <v>27714</v>
      </c>
      <c r="AC30" s="2">
        <v>175</v>
      </c>
      <c r="AE30">
        <v>1</v>
      </c>
      <c r="AG30" s="2">
        <v>1</v>
      </c>
      <c r="AH30" s="2">
        <v>1</v>
      </c>
      <c r="AM30" s="2">
        <v>4</v>
      </c>
      <c r="AN30" s="2">
        <v>4</v>
      </c>
      <c r="AO30" s="2">
        <v>4</v>
      </c>
      <c r="AP30" s="2">
        <v>4</v>
      </c>
      <c r="AQ30" s="2">
        <v>4</v>
      </c>
      <c r="AR30" s="2">
        <v>4</v>
      </c>
      <c r="AS30" s="2">
        <v>4</v>
      </c>
      <c r="AT30" s="2">
        <v>4</v>
      </c>
      <c r="AU30" s="2"/>
      <c r="AV30" s="1">
        <f t="shared" si="0"/>
        <v>32</v>
      </c>
      <c r="AW30" s="2"/>
      <c r="AX30" s="2">
        <v>800</v>
      </c>
      <c r="AY30">
        <v>400</v>
      </c>
      <c r="AZ30" s="2">
        <v>3485</v>
      </c>
      <c r="BA30" s="1">
        <f t="shared" si="3"/>
        <v>4685</v>
      </c>
      <c r="BB30" s="58">
        <v>5418</v>
      </c>
      <c r="BD30" s="2">
        <f t="shared" si="2"/>
        <v>5418</v>
      </c>
      <c r="BE30" t="s">
        <v>12005</v>
      </c>
      <c r="BF30" s="2">
        <v>3575</v>
      </c>
      <c r="BG30" s="2">
        <v>11000</v>
      </c>
      <c r="BW30" s="64"/>
      <c r="BY30" s="2" t="s">
        <v>12498</v>
      </c>
      <c r="BZ30" s="2"/>
      <c r="CA30" s="2"/>
      <c r="CD30" s="58"/>
    </row>
    <row r="31" spans="1:82" customFormat="1">
      <c r="A31">
        <v>3300236</v>
      </c>
      <c r="B31" s="2" t="s">
        <v>27713</v>
      </c>
      <c r="D31" t="s">
        <v>22236</v>
      </c>
      <c r="F31" s="2" t="s">
        <v>27657</v>
      </c>
      <c r="G31" s="2" t="s">
        <v>12144</v>
      </c>
      <c r="H31" s="2" t="s">
        <v>27656</v>
      </c>
      <c r="I31" t="s">
        <v>16767</v>
      </c>
      <c r="J31" s="2" t="s">
        <v>12386</v>
      </c>
      <c r="K31" s="2" t="s">
        <v>12386</v>
      </c>
      <c r="L31" s="2"/>
      <c r="M31" t="s">
        <v>12361</v>
      </c>
      <c r="N31" t="s">
        <v>15502</v>
      </c>
      <c r="O31" s="4" t="s">
        <v>12144</v>
      </c>
      <c r="P31" s="2"/>
      <c r="Q31" s="2" t="s">
        <v>12746</v>
      </c>
      <c r="X31" s="2" t="s">
        <v>25313</v>
      </c>
      <c r="Y31" s="2" t="s">
        <v>25542</v>
      </c>
      <c r="AA31" s="2" t="s">
        <v>27705</v>
      </c>
      <c r="AB31" s="2" t="s">
        <v>27704</v>
      </c>
      <c r="AG31" s="2">
        <v>1</v>
      </c>
      <c r="AM31" s="2">
        <v>1</v>
      </c>
      <c r="AN31" s="2">
        <v>10</v>
      </c>
      <c r="AO31" s="2">
        <v>12</v>
      </c>
      <c r="AP31" s="2">
        <v>19</v>
      </c>
      <c r="AQ31" s="2">
        <v>38</v>
      </c>
      <c r="AR31" s="2">
        <v>18</v>
      </c>
      <c r="AS31" s="2">
        <v>1</v>
      </c>
      <c r="AV31" s="1">
        <f t="shared" si="0"/>
        <v>99</v>
      </c>
      <c r="AX31" s="2">
        <v>2000</v>
      </c>
      <c r="AZ31" s="2">
        <v>9830</v>
      </c>
      <c r="BA31" s="1">
        <f t="shared" si="3"/>
        <v>11830</v>
      </c>
      <c r="BB31" s="2">
        <v>3000</v>
      </c>
      <c r="BD31" s="2">
        <f t="shared" si="2"/>
        <v>3000</v>
      </c>
      <c r="BE31" t="s">
        <v>12005</v>
      </c>
      <c r="BF31" s="2">
        <v>407</v>
      </c>
      <c r="BG31">
        <v>1546</v>
      </c>
      <c r="BH31" s="2" t="s">
        <v>15943</v>
      </c>
      <c r="BI31">
        <v>1125</v>
      </c>
      <c r="BJ31">
        <v>6044</v>
      </c>
      <c r="BW31" s="64"/>
      <c r="BX31" t="s">
        <v>27654</v>
      </c>
      <c r="BY31" s="2" t="s">
        <v>12498</v>
      </c>
      <c r="BZ31" s="2"/>
      <c r="CA31" s="2"/>
      <c r="CD31" s="58"/>
    </row>
    <row r="32" spans="1:82" customFormat="1">
      <c r="A32">
        <v>3300237</v>
      </c>
      <c r="B32" s="2" t="s">
        <v>27653</v>
      </c>
      <c r="D32" t="s">
        <v>16110</v>
      </c>
      <c r="G32" s="2" t="s">
        <v>12144</v>
      </c>
      <c r="H32" s="2" t="s">
        <v>27686</v>
      </c>
      <c r="I32" t="s">
        <v>16767</v>
      </c>
      <c r="J32" s="2" t="s">
        <v>27804</v>
      </c>
      <c r="K32" s="2" t="s">
        <v>12346</v>
      </c>
      <c r="L32" s="2" t="s">
        <v>463</v>
      </c>
      <c r="M32" s="2" t="s">
        <v>12593</v>
      </c>
      <c r="N32" t="s">
        <v>27800</v>
      </c>
      <c r="O32" s="4" t="s">
        <v>12144</v>
      </c>
      <c r="P32" s="2"/>
      <c r="Q32" s="2" t="s">
        <v>12746</v>
      </c>
      <c r="X32" s="2" t="s">
        <v>25313</v>
      </c>
      <c r="Y32" s="2" t="s">
        <v>25542</v>
      </c>
      <c r="AA32" s="2" t="s">
        <v>12788</v>
      </c>
      <c r="AB32" s="2" t="s">
        <v>14647</v>
      </c>
      <c r="AC32">
        <v>225</v>
      </c>
      <c r="AG32" s="2">
        <v>1</v>
      </c>
      <c r="AJ32">
        <v>7</v>
      </c>
      <c r="AM32" s="2">
        <v>4</v>
      </c>
      <c r="AN32" s="2">
        <v>4</v>
      </c>
      <c r="AO32" s="2">
        <v>6</v>
      </c>
      <c r="AP32" s="2">
        <v>7</v>
      </c>
      <c r="AQ32" s="2">
        <v>12</v>
      </c>
      <c r="AR32" s="2">
        <v>7</v>
      </c>
      <c r="AS32" s="2">
        <v>5</v>
      </c>
      <c r="AT32" s="2">
        <v>5</v>
      </c>
      <c r="AU32" s="2">
        <v>5</v>
      </c>
      <c r="AV32" s="1">
        <f t="shared" si="0"/>
        <v>62</v>
      </c>
      <c r="AY32">
        <v>416</v>
      </c>
      <c r="AZ32" s="2">
        <v>6080</v>
      </c>
      <c r="BA32" s="1">
        <f t="shared" si="3"/>
        <v>6496</v>
      </c>
      <c r="BB32" s="2">
        <v>14127</v>
      </c>
      <c r="BD32" s="2">
        <f t="shared" si="2"/>
        <v>14127</v>
      </c>
      <c r="BE32" t="s">
        <v>12005</v>
      </c>
      <c r="BF32" s="2">
        <v>10016</v>
      </c>
      <c r="BG32">
        <v>27713</v>
      </c>
      <c r="BW32" s="64"/>
      <c r="BY32" s="2" t="s">
        <v>12498</v>
      </c>
      <c r="BZ32" s="6" t="s">
        <v>34480</v>
      </c>
      <c r="CA32" s="2"/>
      <c r="CD32" s="58"/>
    </row>
    <row r="33" spans="1:82" customFormat="1">
      <c r="A33">
        <v>3300238</v>
      </c>
      <c r="B33" s="2" t="s">
        <v>27799</v>
      </c>
      <c r="D33" t="s">
        <v>27798</v>
      </c>
      <c r="E33" s="2" t="s">
        <v>27796</v>
      </c>
      <c r="F33" t="s">
        <v>13542</v>
      </c>
      <c r="G33" s="2" t="s">
        <v>12746</v>
      </c>
      <c r="H33" s="2" t="s">
        <v>27797</v>
      </c>
      <c r="I33" s="2" t="s">
        <v>16767</v>
      </c>
      <c r="J33" s="2" t="s">
        <v>12346</v>
      </c>
      <c r="K33" s="2" t="s">
        <v>12346</v>
      </c>
      <c r="L33" s="2"/>
      <c r="M33" s="2" t="s">
        <v>12593</v>
      </c>
      <c r="O33" s="4" t="s">
        <v>12144</v>
      </c>
      <c r="P33" s="2"/>
      <c r="Q33" s="2" t="s">
        <v>12746</v>
      </c>
      <c r="X33" s="2" t="s">
        <v>25548</v>
      </c>
      <c r="Y33" s="2" t="s">
        <v>25670</v>
      </c>
      <c r="AA33" s="2" t="s">
        <v>27795</v>
      </c>
      <c r="AB33" s="2" t="s">
        <v>17928</v>
      </c>
      <c r="AC33" t="s">
        <v>27794</v>
      </c>
      <c r="AD33" t="s">
        <v>27877</v>
      </c>
      <c r="AM33" s="2">
        <v>3</v>
      </c>
      <c r="AN33" s="2">
        <v>3</v>
      </c>
      <c r="AO33" s="2">
        <v>3</v>
      </c>
      <c r="AP33" s="2">
        <v>3</v>
      </c>
      <c r="AQ33" s="2">
        <v>3</v>
      </c>
      <c r="AR33" s="2">
        <v>3</v>
      </c>
      <c r="AS33" s="2">
        <v>3</v>
      </c>
      <c r="AT33" s="2">
        <v>3</v>
      </c>
      <c r="AU33" s="2">
        <v>3</v>
      </c>
      <c r="AV33" s="1">
        <f t="shared" si="0"/>
        <v>27</v>
      </c>
      <c r="AZ33" s="2">
        <v>2463</v>
      </c>
      <c r="BA33" s="1">
        <f t="shared" si="3"/>
        <v>2463</v>
      </c>
      <c r="BB33" s="2">
        <v>4500</v>
      </c>
      <c r="BD33" s="2">
        <f t="shared" si="2"/>
        <v>4500</v>
      </c>
      <c r="BE33" t="s">
        <v>12005</v>
      </c>
      <c r="BF33" s="2">
        <v>3941</v>
      </c>
      <c r="BG33">
        <v>7490</v>
      </c>
      <c r="BW33" s="64"/>
      <c r="BY33" s="2" t="s">
        <v>12498</v>
      </c>
      <c r="BZ33" s="2"/>
      <c r="CA33" s="2"/>
      <c r="CD33" s="58"/>
    </row>
    <row r="34" spans="1:82" customFormat="1">
      <c r="A34">
        <v>3300239</v>
      </c>
      <c r="B34" s="2" t="s">
        <v>27876</v>
      </c>
      <c r="D34" t="s">
        <v>13807</v>
      </c>
      <c r="E34" s="2" t="s">
        <v>27873</v>
      </c>
      <c r="F34" t="s">
        <v>27875</v>
      </c>
      <c r="G34" s="2" t="s">
        <v>12144</v>
      </c>
      <c r="H34" s="2" t="s">
        <v>27874</v>
      </c>
      <c r="I34" s="2" t="s">
        <v>16767</v>
      </c>
      <c r="J34" s="2" t="s">
        <v>12346</v>
      </c>
      <c r="K34" s="2" t="s">
        <v>12346</v>
      </c>
      <c r="L34" s="2"/>
      <c r="M34" s="2" t="s">
        <v>12593</v>
      </c>
      <c r="O34" s="4" t="s">
        <v>12144</v>
      </c>
      <c r="P34" s="2"/>
      <c r="Q34" s="2" t="s">
        <v>12746</v>
      </c>
      <c r="X34" s="2" t="s">
        <v>25548</v>
      </c>
      <c r="Y34" s="2" t="s">
        <v>25670</v>
      </c>
      <c r="Z34" t="s">
        <v>27872</v>
      </c>
      <c r="AA34" s="2" t="s">
        <v>27789</v>
      </c>
      <c r="AB34" s="2" t="s">
        <v>17780</v>
      </c>
      <c r="AC34">
        <v>202</v>
      </c>
      <c r="AD34">
        <v>40</v>
      </c>
      <c r="AH34">
        <v>1</v>
      </c>
      <c r="AJ34">
        <v>0</v>
      </c>
      <c r="AK34">
        <v>0</v>
      </c>
      <c r="AL34">
        <v>4</v>
      </c>
      <c r="AM34" s="2">
        <v>0</v>
      </c>
      <c r="AN34" s="2">
        <v>4</v>
      </c>
      <c r="AO34" s="2">
        <v>4</v>
      </c>
      <c r="AP34" s="2">
        <v>4</v>
      </c>
      <c r="AQ34" s="2">
        <v>4</v>
      </c>
      <c r="AR34" s="2">
        <v>4</v>
      </c>
      <c r="AS34" s="2">
        <v>4</v>
      </c>
      <c r="AT34" s="2">
        <v>4</v>
      </c>
      <c r="AU34" s="2">
        <v>0</v>
      </c>
      <c r="AV34" s="1">
        <f t="shared" si="0"/>
        <v>32</v>
      </c>
      <c r="AY34">
        <v>1560</v>
      </c>
      <c r="AZ34" s="2">
        <v>2742</v>
      </c>
      <c r="BA34" s="1">
        <f t="shared" si="3"/>
        <v>4302</v>
      </c>
      <c r="BB34" s="2">
        <v>8798</v>
      </c>
      <c r="BD34" s="2">
        <f t="shared" si="2"/>
        <v>8798</v>
      </c>
      <c r="BE34" t="s">
        <v>12005</v>
      </c>
      <c r="BF34" s="2">
        <v>3300</v>
      </c>
      <c r="BG34">
        <v>19800</v>
      </c>
      <c r="BW34" s="64"/>
      <c r="BY34" s="2" t="s">
        <v>12498</v>
      </c>
      <c r="BZ34" s="2"/>
      <c r="CA34" s="2"/>
      <c r="CD34" s="58"/>
    </row>
    <row r="35" spans="1:82" customFormat="1">
      <c r="A35">
        <v>3300240</v>
      </c>
      <c r="B35" s="2" t="s">
        <v>27788</v>
      </c>
      <c r="D35" t="s">
        <v>968</v>
      </c>
      <c r="E35" s="2" t="s">
        <v>27623</v>
      </c>
      <c r="F35" t="s">
        <v>968</v>
      </c>
      <c r="G35" s="2" t="s">
        <v>12144</v>
      </c>
      <c r="H35" s="2" t="s">
        <v>27624</v>
      </c>
      <c r="I35" s="2" t="s">
        <v>16767</v>
      </c>
      <c r="J35" s="2" t="s">
        <v>12346</v>
      </c>
      <c r="K35" s="2" t="s">
        <v>12346</v>
      </c>
      <c r="L35" s="2"/>
      <c r="M35" s="2" t="s">
        <v>12593</v>
      </c>
      <c r="O35" s="4" t="s">
        <v>12144</v>
      </c>
      <c r="P35" s="2"/>
      <c r="Q35" s="2" t="s">
        <v>12746</v>
      </c>
      <c r="X35" s="2" t="s">
        <v>25548</v>
      </c>
      <c r="Y35" s="2" t="s">
        <v>25670</v>
      </c>
      <c r="AA35" s="2" t="s">
        <v>18350</v>
      </c>
      <c r="AB35" s="2" t="s">
        <v>27622</v>
      </c>
      <c r="AC35">
        <v>109</v>
      </c>
      <c r="AD35">
        <v>40</v>
      </c>
      <c r="AG35">
        <v>1</v>
      </c>
      <c r="AH35">
        <v>1</v>
      </c>
      <c r="AJ35">
        <v>4</v>
      </c>
      <c r="AK35">
        <v>7</v>
      </c>
      <c r="AL35">
        <v>11</v>
      </c>
      <c r="AM35">
        <v>8</v>
      </c>
      <c r="AN35" s="2">
        <v>4</v>
      </c>
      <c r="AO35" s="2">
        <v>6</v>
      </c>
      <c r="AP35" s="2">
        <v>9</v>
      </c>
      <c r="AQ35" s="2">
        <v>4</v>
      </c>
      <c r="AR35" s="2">
        <v>7</v>
      </c>
      <c r="AS35" s="2">
        <v>4</v>
      </c>
      <c r="AT35" s="2">
        <v>8</v>
      </c>
      <c r="AU35" s="2">
        <v>8</v>
      </c>
      <c r="AV35" s="1">
        <f t="shared" si="0"/>
        <v>80</v>
      </c>
      <c r="AX35">
        <v>3159</v>
      </c>
      <c r="AY35">
        <v>972</v>
      </c>
      <c r="AZ35" s="2">
        <v>7867</v>
      </c>
      <c r="BA35" s="1">
        <f t="shared" si="3"/>
        <v>11998</v>
      </c>
      <c r="BB35" s="2">
        <v>11384</v>
      </c>
      <c r="BD35" s="2">
        <f t="shared" si="2"/>
        <v>11384</v>
      </c>
      <c r="BE35" t="s">
        <v>12019</v>
      </c>
      <c r="BF35" s="2">
        <v>1888</v>
      </c>
      <c r="BG35">
        <v>24728</v>
      </c>
      <c r="BH35" t="s">
        <v>7924</v>
      </c>
      <c r="BI35">
        <v>332</v>
      </c>
      <c r="BJ35">
        <v>4011</v>
      </c>
      <c r="BW35" s="64"/>
      <c r="BY35" s="2" t="s">
        <v>12498</v>
      </c>
      <c r="BZ35" s="127" t="s">
        <v>33269</v>
      </c>
      <c r="CA35" s="2"/>
      <c r="CD35" s="58"/>
    </row>
    <row r="36" spans="1:82" customFormat="1">
      <c r="A36">
        <v>3300241</v>
      </c>
      <c r="B36" s="2" t="s">
        <v>27611</v>
      </c>
      <c r="D36" t="s">
        <v>16225</v>
      </c>
      <c r="E36" s="2" t="s">
        <v>27610</v>
      </c>
      <c r="F36" t="s">
        <v>16225</v>
      </c>
      <c r="G36" s="2" t="s">
        <v>12144</v>
      </c>
      <c r="H36" s="2" t="s">
        <v>27614</v>
      </c>
      <c r="I36" s="2" t="s">
        <v>16767</v>
      </c>
      <c r="J36" s="2" t="s">
        <v>12346</v>
      </c>
      <c r="K36" s="2" t="s">
        <v>12346</v>
      </c>
      <c r="L36" s="2"/>
      <c r="M36" s="2" t="s">
        <v>12593</v>
      </c>
      <c r="O36" s="4" t="s">
        <v>12144</v>
      </c>
      <c r="P36" s="2"/>
      <c r="Q36" s="2" t="s">
        <v>12746</v>
      </c>
      <c r="X36" s="2" t="s">
        <v>25313</v>
      </c>
      <c r="Y36" s="2" t="s">
        <v>27609</v>
      </c>
      <c r="AA36" s="2" t="s">
        <v>11830</v>
      </c>
      <c r="AB36" s="2" t="s">
        <v>12602</v>
      </c>
      <c r="AC36" t="s">
        <v>27616</v>
      </c>
      <c r="AD36">
        <v>40</v>
      </c>
      <c r="AG36">
        <v>1</v>
      </c>
      <c r="AH36">
        <v>1</v>
      </c>
      <c r="AJ36">
        <v>5</v>
      </c>
      <c r="AK36">
        <v>3</v>
      </c>
      <c r="AL36">
        <v>10</v>
      </c>
      <c r="AM36">
        <v>5</v>
      </c>
      <c r="AN36" s="2">
        <v>3</v>
      </c>
      <c r="AO36" s="2">
        <v>4</v>
      </c>
      <c r="AP36" s="2">
        <v>4</v>
      </c>
      <c r="AQ36" s="2">
        <v>5</v>
      </c>
      <c r="AR36" s="2">
        <v>9</v>
      </c>
      <c r="AS36" s="2">
        <v>21</v>
      </c>
      <c r="AT36" s="2">
        <v>31</v>
      </c>
      <c r="AU36" s="2">
        <v>13</v>
      </c>
      <c r="AV36" s="1">
        <f t="shared" si="0"/>
        <v>113</v>
      </c>
      <c r="AX36">
        <v>1800</v>
      </c>
      <c r="AY36">
        <v>1200</v>
      </c>
      <c r="AZ36" s="2">
        <v>9460</v>
      </c>
      <c r="BA36" s="1">
        <f t="shared" si="3"/>
        <v>12460</v>
      </c>
      <c r="BB36" s="2">
        <v>67608</v>
      </c>
      <c r="BD36" s="2">
        <f t="shared" si="2"/>
        <v>67608</v>
      </c>
      <c r="BE36" t="s">
        <v>15744</v>
      </c>
      <c r="BF36" s="2">
        <v>15322</v>
      </c>
      <c r="BG36">
        <v>93462</v>
      </c>
      <c r="BW36" s="64"/>
      <c r="BX36" s="89" t="s">
        <v>27615</v>
      </c>
      <c r="BY36" s="2" t="s">
        <v>12498</v>
      </c>
      <c r="BZ36" s="6" t="s">
        <v>34481</v>
      </c>
      <c r="CA36" s="2"/>
      <c r="CD36" s="58"/>
    </row>
    <row r="37" spans="1:82" customFormat="1">
      <c r="A37">
        <v>3300242</v>
      </c>
      <c r="B37" s="2" t="s">
        <v>27692</v>
      </c>
      <c r="D37" t="s">
        <v>27612</v>
      </c>
      <c r="E37" s="2" t="s">
        <v>27519</v>
      </c>
      <c r="F37" t="s">
        <v>27612</v>
      </c>
      <c r="G37" s="2" t="s">
        <v>12746</v>
      </c>
      <c r="H37" s="2" t="s">
        <v>22260</v>
      </c>
      <c r="I37" s="2" t="s">
        <v>16767</v>
      </c>
      <c r="J37" s="25" t="s">
        <v>12346</v>
      </c>
      <c r="K37" s="25" t="s">
        <v>12346</v>
      </c>
      <c r="L37" s="2"/>
      <c r="M37" s="2" t="s">
        <v>12593</v>
      </c>
      <c r="N37" s="2" t="s">
        <v>27758</v>
      </c>
      <c r="O37" s="4" t="s">
        <v>12144</v>
      </c>
      <c r="P37" s="2"/>
      <c r="Q37" s="2" t="s">
        <v>12746</v>
      </c>
      <c r="X37" s="2" t="s">
        <v>25313</v>
      </c>
      <c r="Y37" s="2" t="s">
        <v>25410</v>
      </c>
      <c r="AA37" s="2" t="s">
        <v>13547</v>
      </c>
      <c r="AB37" s="2" t="s">
        <v>27762</v>
      </c>
      <c r="AC37">
        <v>110</v>
      </c>
      <c r="AN37" s="2">
        <v>4</v>
      </c>
      <c r="AO37" s="2">
        <v>4</v>
      </c>
      <c r="AP37" s="2">
        <v>4</v>
      </c>
      <c r="AQ37" s="2">
        <v>4</v>
      </c>
      <c r="AR37" s="2">
        <v>4</v>
      </c>
      <c r="AS37" s="2">
        <v>4</v>
      </c>
      <c r="AT37" s="2">
        <v>4</v>
      </c>
      <c r="AV37" s="1">
        <f t="shared" si="0"/>
        <v>28</v>
      </c>
      <c r="AZ37" s="2">
        <v>1965</v>
      </c>
      <c r="BA37" s="1">
        <f t="shared" si="3"/>
        <v>1965</v>
      </c>
      <c r="BB37" s="2">
        <v>5108</v>
      </c>
      <c r="BD37" s="2">
        <f t="shared" si="2"/>
        <v>5108</v>
      </c>
      <c r="BE37" t="s">
        <v>12005</v>
      </c>
      <c r="BF37" s="2">
        <v>1744</v>
      </c>
      <c r="BG37">
        <v>12208</v>
      </c>
      <c r="BW37" s="64"/>
      <c r="BX37" t="s">
        <v>27757</v>
      </c>
      <c r="BY37" s="2" t="s">
        <v>12498</v>
      </c>
      <c r="BZ37" s="2"/>
      <c r="CA37" s="2"/>
      <c r="CD37" s="58"/>
    </row>
    <row r="38" spans="1:82" customFormat="1">
      <c r="A38">
        <v>3300243</v>
      </c>
      <c r="B38" s="2" t="s">
        <v>27682</v>
      </c>
      <c r="D38" t="s">
        <v>27681</v>
      </c>
      <c r="E38" s="2" t="s">
        <v>27680</v>
      </c>
      <c r="F38" t="s">
        <v>27681</v>
      </c>
      <c r="G38" s="2" t="s">
        <v>12144</v>
      </c>
      <c r="H38" s="2" t="s">
        <v>27686</v>
      </c>
      <c r="I38" s="2" t="s">
        <v>16767</v>
      </c>
      <c r="J38" s="2" t="s">
        <v>13208</v>
      </c>
      <c r="K38" s="58" t="s">
        <v>29642</v>
      </c>
      <c r="L38" s="2"/>
      <c r="M38" s="2" t="s">
        <v>12593</v>
      </c>
      <c r="O38" s="4" t="s">
        <v>12746</v>
      </c>
      <c r="P38" s="58" t="s">
        <v>29643</v>
      </c>
      <c r="Q38" s="2" t="s">
        <v>12746</v>
      </c>
      <c r="S38" t="s">
        <v>12746</v>
      </c>
      <c r="U38" t="s">
        <v>12746</v>
      </c>
      <c r="V38" t="s">
        <v>12746</v>
      </c>
      <c r="X38" s="2" t="s">
        <v>25542</v>
      </c>
      <c r="Y38" s="2" t="s">
        <v>25410</v>
      </c>
      <c r="AA38" s="2" t="s">
        <v>27679</v>
      </c>
      <c r="AB38" s="2" t="s">
        <v>14647</v>
      </c>
      <c r="AC38">
        <v>307</v>
      </c>
      <c r="AD38">
        <v>7</v>
      </c>
      <c r="AJ38">
        <v>2</v>
      </c>
      <c r="AK38">
        <v>2</v>
      </c>
      <c r="AL38">
        <v>2</v>
      </c>
      <c r="AM38">
        <v>2</v>
      </c>
      <c r="AN38" s="2">
        <v>5</v>
      </c>
      <c r="AO38" s="2">
        <v>5</v>
      </c>
      <c r="AP38" s="2">
        <v>5</v>
      </c>
      <c r="AQ38" s="2">
        <v>5</v>
      </c>
      <c r="AR38" s="2">
        <v>5</v>
      </c>
      <c r="AS38" s="2">
        <v>5</v>
      </c>
      <c r="AT38" s="2">
        <v>5</v>
      </c>
      <c r="AU38" s="2">
        <v>5</v>
      </c>
      <c r="AV38" s="1">
        <f t="shared" si="0"/>
        <v>48</v>
      </c>
      <c r="AZ38" s="2">
        <v>5750</v>
      </c>
      <c r="BA38" s="1">
        <f t="shared" si="3"/>
        <v>5750</v>
      </c>
      <c r="BB38" s="2">
        <v>8447</v>
      </c>
      <c r="BD38" s="2">
        <f t="shared" ref="BD38:BD69" si="4">SUM(BB38:BC38)</f>
        <v>8447</v>
      </c>
      <c r="BE38" t="s">
        <v>12005</v>
      </c>
      <c r="BF38" s="2">
        <v>5836</v>
      </c>
      <c r="BG38">
        <v>20000</v>
      </c>
      <c r="BW38" s="64"/>
      <c r="BY38" s="2" t="s">
        <v>12498</v>
      </c>
      <c r="BZ38" s="6" t="s">
        <v>34482</v>
      </c>
      <c r="CA38" s="2"/>
      <c r="CD38" s="58"/>
    </row>
    <row r="39" spans="1:82" customFormat="1">
      <c r="A39">
        <v>3300244</v>
      </c>
      <c r="B39" s="2" t="s">
        <v>27678</v>
      </c>
      <c r="D39" t="s">
        <v>27677</v>
      </c>
      <c r="E39" s="2" t="s">
        <v>27687</v>
      </c>
      <c r="F39" t="s">
        <v>13244</v>
      </c>
      <c r="G39" s="2" t="s">
        <v>12746</v>
      </c>
      <c r="H39" t="s">
        <v>27676</v>
      </c>
      <c r="I39" s="2" t="s">
        <v>16767</v>
      </c>
      <c r="J39" s="2" t="s">
        <v>27688</v>
      </c>
      <c r="K39" s="58" t="s">
        <v>29765</v>
      </c>
      <c r="L39" s="58" t="s">
        <v>11823</v>
      </c>
      <c r="M39" s="2" t="s">
        <v>12593</v>
      </c>
      <c r="N39" s="2" t="s">
        <v>27686</v>
      </c>
      <c r="O39" s="4" t="s">
        <v>20325</v>
      </c>
      <c r="P39" s="6" t="s">
        <v>11823</v>
      </c>
      <c r="Q39" s="2" t="s">
        <v>12746</v>
      </c>
      <c r="W39" t="s">
        <v>27685</v>
      </c>
      <c r="X39" s="2" t="s">
        <v>25548</v>
      </c>
      <c r="Y39" s="2" t="s">
        <v>25670</v>
      </c>
      <c r="AA39" s="2" t="s">
        <v>12812</v>
      </c>
      <c r="AB39" s="2" t="s">
        <v>12602</v>
      </c>
      <c r="AC39">
        <v>165</v>
      </c>
      <c r="AD39">
        <v>35</v>
      </c>
      <c r="AE39">
        <v>1</v>
      </c>
      <c r="AI39">
        <v>2</v>
      </c>
      <c r="AJ39">
        <v>2</v>
      </c>
      <c r="AK39">
        <v>2</v>
      </c>
      <c r="AN39" s="2">
        <v>2</v>
      </c>
      <c r="AO39" s="2">
        <v>2</v>
      </c>
      <c r="AP39" s="2">
        <v>2</v>
      </c>
      <c r="AQ39" s="2">
        <v>3</v>
      </c>
      <c r="AR39" s="2">
        <v>2</v>
      </c>
      <c r="AS39" s="2">
        <v>2</v>
      </c>
      <c r="AT39" s="2">
        <v>2</v>
      </c>
      <c r="AU39" s="2">
        <v>2</v>
      </c>
      <c r="AV39" s="1">
        <f t="shared" si="0"/>
        <v>21</v>
      </c>
      <c r="AZ39" s="2">
        <v>1581</v>
      </c>
      <c r="BA39" s="1">
        <f t="shared" si="3"/>
        <v>1581</v>
      </c>
      <c r="BB39" s="2">
        <v>2910</v>
      </c>
      <c r="BD39" s="2">
        <f t="shared" si="4"/>
        <v>2910</v>
      </c>
      <c r="BE39" t="s">
        <v>12005</v>
      </c>
      <c r="BF39" s="2">
        <v>2504</v>
      </c>
      <c r="BG39">
        <v>6227</v>
      </c>
      <c r="BW39" s="64"/>
      <c r="BY39" s="2" t="s">
        <v>12498</v>
      </c>
      <c r="BZ39" s="2"/>
      <c r="CA39" s="2"/>
      <c r="CD39" s="58"/>
    </row>
    <row r="40" spans="1:82" customFormat="1">
      <c r="A40">
        <v>3300245</v>
      </c>
      <c r="B40" s="2" t="s">
        <v>27684</v>
      </c>
      <c r="D40" s="58" t="s">
        <v>30183</v>
      </c>
      <c r="E40" s="2"/>
      <c r="F40" t="s">
        <v>27842</v>
      </c>
      <c r="G40" s="2" t="s">
        <v>12746</v>
      </c>
      <c r="H40" s="2" t="s">
        <v>22095</v>
      </c>
      <c r="I40" s="2" t="s">
        <v>16767</v>
      </c>
      <c r="J40" s="2" t="s">
        <v>12442</v>
      </c>
      <c r="K40" s="2" t="s">
        <v>12442</v>
      </c>
      <c r="L40" s="2"/>
      <c r="M40" s="2" t="s">
        <v>12286</v>
      </c>
      <c r="O40" s="4" t="s">
        <v>12746</v>
      </c>
      <c r="P40" s="6" t="s">
        <v>34573</v>
      </c>
      <c r="Q40" s="2" t="s">
        <v>12746</v>
      </c>
      <c r="X40" s="2" t="s">
        <v>25548</v>
      </c>
      <c r="Y40" s="2" t="s">
        <v>25670</v>
      </c>
      <c r="AA40" s="2" t="s">
        <v>27841</v>
      </c>
      <c r="AB40" s="2" t="s">
        <v>12064</v>
      </c>
      <c r="AC40">
        <v>129</v>
      </c>
      <c r="AM40">
        <v>4</v>
      </c>
      <c r="AO40" s="2">
        <v>6</v>
      </c>
      <c r="AP40" s="2">
        <v>4</v>
      </c>
      <c r="AQ40" s="2">
        <v>7</v>
      </c>
      <c r="AR40" s="2">
        <v>6</v>
      </c>
      <c r="AS40" s="2">
        <v>5</v>
      </c>
      <c r="AV40" s="1">
        <f t="shared" si="0"/>
        <v>32</v>
      </c>
      <c r="AZ40" s="2">
        <v>1458</v>
      </c>
      <c r="BA40" s="1">
        <f t="shared" si="3"/>
        <v>1458</v>
      </c>
      <c r="BB40" s="2">
        <v>4040</v>
      </c>
      <c r="BD40" s="2">
        <f t="shared" si="4"/>
        <v>4040</v>
      </c>
      <c r="BE40" t="s">
        <v>12005</v>
      </c>
      <c r="BF40" s="2">
        <v>525</v>
      </c>
      <c r="BG40">
        <v>2887</v>
      </c>
      <c r="BH40" t="s">
        <v>16434</v>
      </c>
      <c r="BI40">
        <v>370</v>
      </c>
      <c r="BJ40">
        <v>2960</v>
      </c>
      <c r="BK40" t="s">
        <v>12922</v>
      </c>
      <c r="BL40">
        <v>55</v>
      </c>
      <c r="BM40">
        <v>440</v>
      </c>
      <c r="BW40" s="64"/>
      <c r="BX40" t="s">
        <v>27754</v>
      </c>
      <c r="BY40" s="2" t="s">
        <v>12498</v>
      </c>
      <c r="BZ40" s="2"/>
      <c r="CA40" s="4" t="s">
        <v>34575</v>
      </c>
      <c r="CD40" s="58"/>
    </row>
    <row r="41" spans="1:82" customFormat="1">
      <c r="A41">
        <v>3300246</v>
      </c>
      <c r="B41" s="2" t="s">
        <v>27753</v>
      </c>
      <c r="D41" t="s">
        <v>27793</v>
      </c>
      <c r="G41" s="2" t="s">
        <v>12144</v>
      </c>
      <c r="H41" s="2" t="s">
        <v>27573</v>
      </c>
      <c r="I41" s="2" t="s">
        <v>16767</v>
      </c>
      <c r="J41" s="2" t="s">
        <v>12443</v>
      </c>
      <c r="K41" s="2" t="s">
        <v>12443</v>
      </c>
      <c r="L41" s="2"/>
      <c r="M41" s="2" t="s">
        <v>11999</v>
      </c>
      <c r="O41" s="4" t="s">
        <v>12144</v>
      </c>
      <c r="P41" s="2"/>
      <c r="Q41" s="2" t="s">
        <v>12144</v>
      </c>
      <c r="R41" s="2" t="s">
        <v>27570</v>
      </c>
      <c r="X41" s="2" t="s">
        <v>27834</v>
      </c>
      <c r="Y41" s="2" t="s">
        <v>25670</v>
      </c>
      <c r="AA41" s="2" t="s">
        <v>27833</v>
      </c>
      <c r="AB41" s="2" t="s">
        <v>27631</v>
      </c>
      <c r="AC41">
        <v>127</v>
      </c>
      <c r="AG41">
        <v>1</v>
      </c>
      <c r="AP41" s="2">
        <v>5</v>
      </c>
      <c r="AQ41" s="2">
        <v>6</v>
      </c>
      <c r="AR41" s="2">
        <v>4</v>
      </c>
      <c r="AS41" s="2">
        <v>4</v>
      </c>
      <c r="AT41" s="2">
        <v>4</v>
      </c>
      <c r="AV41" s="1">
        <f t="shared" si="0"/>
        <v>23</v>
      </c>
      <c r="AX41">
        <v>495</v>
      </c>
      <c r="AZ41" s="2">
        <v>1246</v>
      </c>
      <c r="BA41" s="1">
        <f t="shared" si="3"/>
        <v>1741</v>
      </c>
      <c r="BB41" s="2">
        <v>3501</v>
      </c>
      <c r="BD41" s="2">
        <f t="shared" si="4"/>
        <v>3501</v>
      </c>
      <c r="BE41" t="s">
        <v>18563</v>
      </c>
      <c r="BF41" s="2">
        <v>1035</v>
      </c>
      <c r="BG41">
        <v>8280</v>
      </c>
      <c r="BW41" s="64"/>
      <c r="BY41" s="2" t="s">
        <v>25749</v>
      </c>
      <c r="BZ41" s="4" t="s">
        <v>34479</v>
      </c>
      <c r="CA41" s="2"/>
      <c r="CD41" s="58"/>
    </row>
    <row r="42" spans="1:82" customFormat="1">
      <c r="A42">
        <v>3300247</v>
      </c>
      <c r="B42" s="2" t="s">
        <v>27832</v>
      </c>
      <c r="D42" t="s">
        <v>22205</v>
      </c>
      <c r="E42" s="2" t="s">
        <v>27663</v>
      </c>
      <c r="F42" t="s">
        <v>22205</v>
      </c>
      <c r="G42" s="2" t="s">
        <v>12144</v>
      </c>
      <c r="H42" s="2" t="s">
        <v>27831</v>
      </c>
      <c r="I42" s="2" t="s">
        <v>16767</v>
      </c>
      <c r="J42" s="2" t="s">
        <v>27664</v>
      </c>
      <c r="K42" s="2" t="s">
        <v>27664</v>
      </c>
      <c r="L42" s="2"/>
      <c r="M42" s="2" t="s">
        <v>11855</v>
      </c>
      <c r="O42" s="4" t="s">
        <v>12144</v>
      </c>
      <c r="P42" s="2"/>
      <c r="Q42" s="2" t="s">
        <v>12746</v>
      </c>
      <c r="X42" s="92" t="s">
        <v>26495</v>
      </c>
      <c r="Y42" s="2" t="s">
        <v>27588</v>
      </c>
      <c r="AA42" s="2" t="s">
        <v>27587</v>
      </c>
      <c r="AB42" s="2" t="s">
        <v>27661</v>
      </c>
      <c r="AC42">
        <v>57</v>
      </c>
      <c r="AG42">
        <v>1</v>
      </c>
      <c r="AM42">
        <v>9</v>
      </c>
      <c r="AN42">
        <v>9</v>
      </c>
      <c r="AV42" s="1">
        <f t="shared" si="0"/>
        <v>18</v>
      </c>
      <c r="AW42">
        <v>1200</v>
      </c>
      <c r="AX42">
        <v>300</v>
      </c>
      <c r="AZ42" s="2">
        <v>1802</v>
      </c>
      <c r="BA42" s="1">
        <f t="shared" si="3"/>
        <v>2102</v>
      </c>
      <c r="BB42" s="2">
        <v>2350</v>
      </c>
      <c r="BD42" s="2">
        <f t="shared" si="4"/>
        <v>2350</v>
      </c>
      <c r="BE42" t="s">
        <v>12005</v>
      </c>
      <c r="BF42" s="2">
        <v>280</v>
      </c>
      <c r="BG42">
        <v>1960</v>
      </c>
      <c r="BH42" t="s">
        <v>13549</v>
      </c>
      <c r="BI42">
        <v>690</v>
      </c>
      <c r="BJ42">
        <v>9000</v>
      </c>
      <c r="BK42" t="s">
        <v>12922</v>
      </c>
      <c r="BL42">
        <v>25</v>
      </c>
      <c r="BM42">
        <v>250</v>
      </c>
      <c r="BW42" s="64"/>
      <c r="BY42" s="2" t="s">
        <v>12498</v>
      </c>
      <c r="BZ42" s="6" t="s">
        <v>34461</v>
      </c>
      <c r="CA42" s="2"/>
      <c r="CD42" s="58"/>
    </row>
    <row r="43" spans="1:82" customFormat="1">
      <c r="A43">
        <v>3300248</v>
      </c>
      <c r="B43" s="2" t="s">
        <v>27660</v>
      </c>
      <c r="D43" t="s">
        <v>27793</v>
      </c>
      <c r="E43" s="2" t="s">
        <v>27572</v>
      </c>
      <c r="G43" s="2" t="s">
        <v>12144</v>
      </c>
      <c r="H43" s="2" t="s">
        <v>27573</v>
      </c>
      <c r="I43" s="2" t="s">
        <v>16767</v>
      </c>
      <c r="J43" s="2" t="s">
        <v>15919</v>
      </c>
      <c r="K43" s="2" t="s">
        <v>15919</v>
      </c>
      <c r="L43" s="2"/>
      <c r="M43" s="2" t="s">
        <v>16398</v>
      </c>
      <c r="O43" s="4" t="s">
        <v>12144</v>
      </c>
      <c r="P43" s="2"/>
      <c r="Q43" s="2" t="s">
        <v>12144</v>
      </c>
      <c r="R43" s="2" t="s">
        <v>27570</v>
      </c>
      <c r="X43" s="2" t="s">
        <v>25548</v>
      </c>
      <c r="Y43" s="2" t="s">
        <v>25670</v>
      </c>
      <c r="AA43" s="2" t="s">
        <v>27569</v>
      </c>
      <c r="AB43" s="2" t="s">
        <v>27631</v>
      </c>
      <c r="AC43">
        <v>165</v>
      </c>
      <c r="AG43">
        <v>1</v>
      </c>
      <c r="AN43">
        <v>1</v>
      </c>
      <c r="AO43">
        <v>3</v>
      </c>
      <c r="AP43">
        <v>3</v>
      </c>
      <c r="AQ43">
        <v>2</v>
      </c>
      <c r="AR43">
        <v>2</v>
      </c>
      <c r="AS43">
        <v>3</v>
      </c>
      <c r="AT43">
        <v>5</v>
      </c>
      <c r="AV43" s="1">
        <f t="shared" si="0"/>
        <v>19</v>
      </c>
      <c r="AX43">
        <v>1250</v>
      </c>
      <c r="AZ43" s="2">
        <v>1249</v>
      </c>
      <c r="BA43" s="1">
        <f t="shared" si="3"/>
        <v>2499</v>
      </c>
      <c r="BB43" s="2">
        <v>2986</v>
      </c>
      <c r="BD43" s="2">
        <f t="shared" si="4"/>
        <v>2986</v>
      </c>
      <c r="BE43" t="s">
        <v>18563</v>
      </c>
      <c r="BF43" s="2">
        <v>699</v>
      </c>
      <c r="BG43">
        <v>5592</v>
      </c>
      <c r="BW43" s="64"/>
      <c r="BY43" s="2" t="s">
        <v>25749</v>
      </c>
      <c r="BZ43" s="4" t="s">
        <v>34479</v>
      </c>
      <c r="CA43" s="2"/>
      <c r="CD43" s="58"/>
    </row>
    <row r="44" spans="1:82" customFormat="1">
      <c r="A44">
        <v>3300249</v>
      </c>
      <c r="B44" s="2" t="s">
        <v>27568</v>
      </c>
      <c r="D44" t="s">
        <v>27491</v>
      </c>
      <c r="G44" s="2" t="s">
        <v>12144</v>
      </c>
      <c r="H44" s="2" t="s">
        <v>27563</v>
      </c>
      <c r="I44" s="2" t="s">
        <v>16767</v>
      </c>
      <c r="J44" s="2" t="s">
        <v>27562</v>
      </c>
      <c r="K44" s="2" t="s">
        <v>12532</v>
      </c>
      <c r="L44" s="2"/>
      <c r="M44" s="2" t="s">
        <v>11928</v>
      </c>
      <c r="O44" s="4" t="s">
        <v>12144</v>
      </c>
      <c r="P44" s="2"/>
      <c r="Q44" s="2" t="s">
        <v>12746</v>
      </c>
      <c r="X44" s="2" t="s">
        <v>19775</v>
      </c>
      <c r="Y44" s="2" t="s">
        <v>25670</v>
      </c>
      <c r="AA44" s="2" t="s">
        <v>27561</v>
      </c>
      <c r="AC44">
        <v>164</v>
      </c>
      <c r="AD44">
        <v>8</v>
      </c>
      <c r="AN44">
        <v>6</v>
      </c>
      <c r="AO44">
        <v>6</v>
      </c>
      <c r="AP44">
        <v>8</v>
      </c>
      <c r="AQ44">
        <v>9</v>
      </c>
      <c r="AR44">
        <v>6</v>
      </c>
      <c r="AS44">
        <v>3</v>
      </c>
      <c r="AV44" s="1">
        <f t="shared" si="0"/>
        <v>38</v>
      </c>
      <c r="AZ44" s="2">
        <v>2080</v>
      </c>
      <c r="BA44" s="1">
        <f t="shared" si="3"/>
        <v>2080</v>
      </c>
      <c r="BB44" s="2">
        <v>4182</v>
      </c>
      <c r="BD44" s="2">
        <f t="shared" si="4"/>
        <v>4182</v>
      </c>
      <c r="BE44" t="s">
        <v>12005</v>
      </c>
      <c r="BF44" s="2">
        <v>17</v>
      </c>
      <c r="BG44">
        <v>752</v>
      </c>
      <c r="BH44" s="2" t="s">
        <v>15943</v>
      </c>
      <c r="BI44">
        <v>446</v>
      </c>
      <c r="BJ44">
        <v>6940</v>
      </c>
      <c r="BK44" t="s">
        <v>13549</v>
      </c>
      <c r="BL44">
        <v>143</v>
      </c>
      <c r="BM44">
        <v>1144</v>
      </c>
      <c r="BN44" t="s">
        <v>12922</v>
      </c>
      <c r="BO44">
        <v>185</v>
      </c>
      <c r="BP44">
        <v>1857</v>
      </c>
      <c r="BW44" s="64"/>
      <c r="BY44" s="2" t="s">
        <v>12498</v>
      </c>
      <c r="BZ44" s="4" t="s">
        <v>34462</v>
      </c>
      <c r="CA44" s="2"/>
      <c r="CD44" s="58"/>
    </row>
    <row r="45" spans="1:82" customFormat="1">
      <c r="A45">
        <v>3300250</v>
      </c>
      <c r="B45" s="2" t="s">
        <v>27482</v>
      </c>
      <c r="D45" t="s">
        <v>22134</v>
      </c>
      <c r="E45" s="2" t="s">
        <v>27565</v>
      </c>
      <c r="F45" t="s">
        <v>27481</v>
      </c>
      <c r="G45" s="2" t="s">
        <v>12144</v>
      </c>
      <c r="H45" s="2" t="s">
        <v>27565</v>
      </c>
      <c r="I45" s="2" t="s">
        <v>16767</v>
      </c>
      <c r="J45" s="2" t="s">
        <v>16474</v>
      </c>
      <c r="K45" s="2" t="s">
        <v>14294</v>
      </c>
      <c r="L45" s="2"/>
      <c r="M45" s="2" t="s">
        <v>11719</v>
      </c>
      <c r="O45" s="4" t="s">
        <v>12144</v>
      </c>
      <c r="P45" s="2"/>
      <c r="Q45" s="2" t="s">
        <v>12746</v>
      </c>
      <c r="X45" s="2" t="s">
        <v>25548</v>
      </c>
      <c r="Y45" s="2" t="s">
        <v>25462</v>
      </c>
      <c r="AA45" s="2" t="s">
        <v>12788</v>
      </c>
      <c r="AB45" s="2" t="s">
        <v>14815</v>
      </c>
      <c r="AC45">
        <v>176</v>
      </c>
      <c r="AD45">
        <v>48</v>
      </c>
      <c r="AG45">
        <v>1</v>
      </c>
      <c r="AH45">
        <v>1</v>
      </c>
      <c r="AJ45">
        <v>1</v>
      </c>
      <c r="AK45">
        <v>6</v>
      </c>
      <c r="AL45">
        <v>6</v>
      </c>
      <c r="AM45">
        <v>8</v>
      </c>
      <c r="AN45">
        <v>8</v>
      </c>
      <c r="AO45">
        <v>8</v>
      </c>
      <c r="AP45">
        <v>6</v>
      </c>
      <c r="AQ45">
        <v>6</v>
      </c>
      <c r="AR45">
        <v>8</v>
      </c>
      <c r="AS45">
        <v>8</v>
      </c>
      <c r="AT45">
        <v>6</v>
      </c>
      <c r="AU45">
        <v>1</v>
      </c>
      <c r="AV45" s="1">
        <f t="shared" si="0"/>
        <v>72</v>
      </c>
      <c r="AX45">
        <v>950</v>
      </c>
      <c r="AY45">
        <v>1110</v>
      </c>
      <c r="AZ45" s="2">
        <v>3382</v>
      </c>
      <c r="BA45" s="1">
        <f t="shared" si="3"/>
        <v>5442</v>
      </c>
      <c r="BB45" s="2">
        <v>5602</v>
      </c>
      <c r="BD45" s="2">
        <f t="shared" si="4"/>
        <v>5602</v>
      </c>
      <c r="BE45" t="s">
        <v>12005</v>
      </c>
      <c r="BF45" s="2">
        <v>700</v>
      </c>
      <c r="BG45">
        <v>16235</v>
      </c>
      <c r="BH45" t="s">
        <v>16045</v>
      </c>
      <c r="BI45">
        <v>3000</v>
      </c>
      <c r="BJ45">
        <v>1500</v>
      </c>
      <c r="BK45" t="s">
        <v>7279</v>
      </c>
      <c r="BL45">
        <v>3000</v>
      </c>
      <c r="BM45">
        <v>2250</v>
      </c>
      <c r="BW45" s="64"/>
      <c r="BX45" t="s">
        <v>27717</v>
      </c>
      <c r="BY45" s="2" t="s">
        <v>12498</v>
      </c>
      <c r="BZ45" s="6" t="s">
        <v>34463</v>
      </c>
      <c r="CA45" s="2"/>
      <c r="CD45" s="58"/>
    </row>
    <row r="46" spans="1:82" customFormat="1">
      <c r="A46">
        <v>3300251</v>
      </c>
      <c r="B46" s="2" t="s">
        <v>27557</v>
      </c>
      <c r="D46" t="s">
        <v>27715</v>
      </c>
      <c r="E46" s="2" t="s">
        <v>16376</v>
      </c>
      <c r="G46" s="2" t="s">
        <v>12144</v>
      </c>
      <c r="H46" s="2" t="s">
        <v>27640</v>
      </c>
      <c r="I46" s="2" t="s">
        <v>16767</v>
      </c>
      <c r="J46" s="2" t="s">
        <v>16474</v>
      </c>
      <c r="K46" s="2" t="s">
        <v>14294</v>
      </c>
      <c r="L46" s="2"/>
      <c r="M46" s="2" t="s">
        <v>11719</v>
      </c>
      <c r="O46" s="4" t="s">
        <v>12144</v>
      </c>
      <c r="P46" s="2"/>
      <c r="Q46" s="2" t="s">
        <v>12746</v>
      </c>
      <c r="X46" s="2" t="s">
        <v>25548</v>
      </c>
      <c r="Y46" s="2" t="s">
        <v>25670</v>
      </c>
      <c r="AA46" s="2" t="s">
        <v>27727</v>
      </c>
      <c r="AB46" s="2" t="s">
        <v>14815</v>
      </c>
      <c r="AC46">
        <v>198</v>
      </c>
      <c r="AH46">
        <v>1</v>
      </c>
      <c r="AM46">
        <v>5</v>
      </c>
      <c r="AN46">
        <v>5</v>
      </c>
      <c r="AO46">
        <v>4</v>
      </c>
      <c r="AP46">
        <v>7</v>
      </c>
      <c r="AQ46">
        <v>9</v>
      </c>
      <c r="AR46">
        <v>5</v>
      </c>
      <c r="AS46">
        <v>11</v>
      </c>
      <c r="AT46">
        <v>7</v>
      </c>
      <c r="AU46">
        <v>4</v>
      </c>
      <c r="AV46" s="1">
        <f t="shared" si="0"/>
        <v>57</v>
      </c>
      <c r="AY46">
        <v>1019</v>
      </c>
      <c r="AZ46" s="2">
        <v>2272</v>
      </c>
      <c r="BA46" s="1">
        <f t="shared" si="3"/>
        <v>3291</v>
      </c>
      <c r="BB46" s="2">
        <v>11592</v>
      </c>
      <c r="BD46" s="2">
        <f t="shared" si="4"/>
        <v>11592</v>
      </c>
      <c r="BE46" t="s">
        <v>27811</v>
      </c>
      <c r="BF46" s="2">
        <v>2822</v>
      </c>
      <c r="BG46">
        <v>18285</v>
      </c>
      <c r="BW46" s="64"/>
      <c r="BY46" s="2" t="s">
        <v>12498</v>
      </c>
      <c r="BZ46" s="6" t="s">
        <v>34464</v>
      </c>
      <c r="CA46" s="2"/>
      <c r="CD46" s="58"/>
    </row>
    <row r="47" spans="1:82" customFormat="1">
      <c r="A47">
        <v>3300252</v>
      </c>
      <c r="B47" s="2" t="s">
        <v>27560</v>
      </c>
      <c r="D47" t="s">
        <v>27559</v>
      </c>
      <c r="E47" s="2" t="s">
        <v>27650</v>
      </c>
      <c r="F47" t="s">
        <v>16362</v>
      </c>
      <c r="G47" s="2" t="s">
        <v>12746</v>
      </c>
      <c r="H47" s="2" t="s">
        <v>27651</v>
      </c>
      <c r="I47" s="2" t="s">
        <v>16767</v>
      </c>
      <c r="J47" s="2" t="s">
        <v>16474</v>
      </c>
      <c r="K47" s="2" t="s">
        <v>14294</v>
      </c>
      <c r="L47" s="2"/>
      <c r="M47" s="2" t="s">
        <v>11719</v>
      </c>
      <c r="O47" s="4" t="s">
        <v>12144</v>
      </c>
      <c r="P47" s="2"/>
      <c r="Q47" s="2" t="s">
        <v>12746</v>
      </c>
      <c r="X47" s="2" t="s">
        <v>25313</v>
      </c>
      <c r="Y47" s="90" t="s">
        <v>27649</v>
      </c>
      <c r="AA47" s="2" t="s">
        <v>16342</v>
      </c>
      <c r="AB47" s="2" t="s">
        <v>12709</v>
      </c>
      <c r="AC47">
        <v>290</v>
      </c>
      <c r="AD47">
        <v>40</v>
      </c>
      <c r="AE47">
        <v>1</v>
      </c>
      <c r="AJ47">
        <v>5</v>
      </c>
      <c r="AK47">
        <v>5</v>
      </c>
      <c r="AL47">
        <v>5</v>
      </c>
      <c r="AM47">
        <v>5</v>
      </c>
      <c r="AN47">
        <v>5</v>
      </c>
      <c r="AO47">
        <v>5</v>
      </c>
      <c r="AP47">
        <v>5</v>
      </c>
      <c r="AQ47">
        <v>5</v>
      </c>
      <c r="AR47">
        <v>5</v>
      </c>
      <c r="AS47">
        <v>5</v>
      </c>
      <c r="AT47">
        <v>5</v>
      </c>
      <c r="AU47">
        <v>5</v>
      </c>
      <c r="AV47" s="1">
        <f t="shared" si="0"/>
        <v>60</v>
      </c>
      <c r="AZ47" s="2">
        <v>6500</v>
      </c>
      <c r="BA47" s="1">
        <f t="shared" si="3"/>
        <v>6500</v>
      </c>
      <c r="BB47" s="2">
        <v>7800</v>
      </c>
      <c r="BD47" s="2">
        <f t="shared" si="4"/>
        <v>7800</v>
      </c>
      <c r="BE47" t="s">
        <v>12448</v>
      </c>
      <c r="BF47" s="2">
        <v>700</v>
      </c>
      <c r="BG47">
        <v>28000</v>
      </c>
      <c r="BW47" s="64"/>
      <c r="BY47" s="2" t="s">
        <v>12498</v>
      </c>
      <c r="BZ47" s="2"/>
      <c r="CA47" s="2"/>
      <c r="CD47" s="58"/>
    </row>
    <row r="48" spans="1:82" customFormat="1">
      <c r="A48">
        <v>3300253</v>
      </c>
      <c r="B48" s="2" t="s">
        <v>27648</v>
      </c>
      <c r="D48" t="s">
        <v>13931</v>
      </c>
      <c r="E48" s="2" t="s">
        <v>27646</v>
      </c>
      <c r="G48" s="2" t="s">
        <v>12144</v>
      </c>
      <c r="H48" s="2" t="s">
        <v>27647</v>
      </c>
      <c r="I48" s="2" t="s">
        <v>16767</v>
      </c>
      <c r="J48" s="2" t="s">
        <v>16474</v>
      </c>
      <c r="K48" s="2" t="s">
        <v>14294</v>
      </c>
      <c r="L48" s="2"/>
      <c r="M48" s="2" t="s">
        <v>11719</v>
      </c>
      <c r="O48" s="4" t="s">
        <v>12144</v>
      </c>
      <c r="P48" s="2"/>
      <c r="Q48" s="2" t="s">
        <v>12746</v>
      </c>
      <c r="X48" s="2" t="s">
        <v>25313</v>
      </c>
      <c r="Y48" s="2" t="s">
        <v>25542</v>
      </c>
      <c r="AA48" s="2" t="s">
        <v>27645</v>
      </c>
      <c r="AB48" s="2" t="s">
        <v>22196</v>
      </c>
      <c r="AC48">
        <v>100</v>
      </c>
      <c r="AJ48">
        <v>3</v>
      </c>
      <c r="AK48">
        <v>2</v>
      </c>
      <c r="AL48">
        <v>3</v>
      </c>
      <c r="AM48">
        <v>4</v>
      </c>
      <c r="AN48">
        <v>4</v>
      </c>
      <c r="AO48">
        <v>5</v>
      </c>
      <c r="AP48">
        <v>6</v>
      </c>
      <c r="AQ48">
        <v>8</v>
      </c>
      <c r="AR48">
        <v>8</v>
      </c>
      <c r="AS48">
        <v>6</v>
      </c>
      <c r="AT48">
        <v>4</v>
      </c>
      <c r="AU48">
        <v>2</v>
      </c>
      <c r="AV48" s="1">
        <f t="shared" si="0"/>
        <v>55</v>
      </c>
      <c r="AZ48" s="2">
        <v>3394</v>
      </c>
      <c r="BA48" s="1">
        <f t="shared" si="3"/>
        <v>3394</v>
      </c>
      <c r="BB48" s="2">
        <v>3790</v>
      </c>
      <c r="BD48" s="2">
        <f t="shared" si="4"/>
        <v>3790</v>
      </c>
      <c r="BE48" t="s">
        <v>12005</v>
      </c>
      <c r="BF48" s="2">
        <v>1875</v>
      </c>
      <c r="BG48">
        <v>7665</v>
      </c>
      <c r="BH48" t="s">
        <v>13626</v>
      </c>
      <c r="BI48">
        <v>89</v>
      </c>
      <c r="BJ48">
        <v>1820</v>
      </c>
      <c r="BK48" t="s">
        <v>12448</v>
      </c>
      <c r="BL48">
        <v>35</v>
      </c>
      <c r="BM48">
        <v>650</v>
      </c>
      <c r="BN48" t="s">
        <v>27644</v>
      </c>
      <c r="BO48">
        <v>80</v>
      </c>
      <c r="BP48">
        <v>627</v>
      </c>
      <c r="BW48" s="64"/>
      <c r="BX48" t="s">
        <v>27706</v>
      </c>
      <c r="BY48" s="2" t="s">
        <v>12498</v>
      </c>
      <c r="BZ48" s="4" t="s">
        <v>34465</v>
      </c>
      <c r="CA48" s="2"/>
      <c r="CD48" s="58"/>
    </row>
    <row r="49" spans="1:82" customFormat="1">
      <c r="A49">
        <v>3300254</v>
      </c>
      <c r="B49" s="2" t="s">
        <v>27803</v>
      </c>
      <c r="D49" t="s">
        <v>27802</v>
      </c>
      <c r="E49" s="2" t="s">
        <v>27712</v>
      </c>
      <c r="F49" t="s">
        <v>27802</v>
      </c>
      <c r="G49" s="2" t="s">
        <v>12144</v>
      </c>
      <c r="H49" s="2" t="s">
        <v>27801</v>
      </c>
      <c r="I49" s="2" t="s">
        <v>16767</v>
      </c>
      <c r="J49" s="2" t="s">
        <v>16474</v>
      </c>
      <c r="K49" s="2" t="s">
        <v>14294</v>
      </c>
      <c r="L49" s="2"/>
      <c r="M49" s="2" t="s">
        <v>11719</v>
      </c>
      <c r="O49" s="4" t="s">
        <v>12144</v>
      </c>
      <c r="P49" s="2"/>
      <c r="Q49" s="2" t="s">
        <v>12746</v>
      </c>
      <c r="W49" t="s">
        <v>12638</v>
      </c>
      <c r="X49" s="2" t="s">
        <v>25313</v>
      </c>
      <c r="Y49" s="2" t="s">
        <v>25542</v>
      </c>
      <c r="AA49" s="2" t="s">
        <v>27711</v>
      </c>
      <c r="AB49" s="2" t="s">
        <v>27710</v>
      </c>
      <c r="AC49">
        <v>200</v>
      </c>
      <c r="AD49">
        <v>40</v>
      </c>
      <c r="AH49">
        <v>1</v>
      </c>
      <c r="AJ49">
        <v>1</v>
      </c>
      <c r="AK49">
        <v>1</v>
      </c>
      <c r="AL49">
        <v>1</v>
      </c>
      <c r="AM49">
        <v>2</v>
      </c>
      <c r="AN49">
        <v>2</v>
      </c>
      <c r="AO49">
        <v>2</v>
      </c>
      <c r="AP49">
        <v>2</v>
      </c>
      <c r="AQ49">
        <v>2</v>
      </c>
      <c r="AR49">
        <v>2</v>
      </c>
      <c r="AS49">
        <v>2</v>
      </c>
      <c r="AT49">
        <v>1</v>
      </c>
      <c r="AU49">
        <v>1</v>
      </c>
      <c r="AV49" s="1">
        <f t="shared" si="0"/>
        <v>19</v>
      </c>
      <c r="AY49">
        <v>364</v>
      </c>
      <c r="AZ49" s="2">
        <v>1627</v>
      </c>
      <c r="BA49" s="1">
        <f t="shared" si="3"/>
        <v>1991</v>
      </c>
      <c r="BB49" s="2">
        <v>4420</v>
      </c>
      <c r="BD49" s="2">
        <f t="shared" si="4"/>
        <v>4420</v>
      </c>
      <c r="BE49" t="s">
        <v>12824</v>
      </c>
      <c r="BF49" s="2">
        <v>296</v>
      </c>
      <c r="BG49">
        <v>9500</v>
      </c>
      <c r="BH49" t="s">
        <v>27709</v>
      </c>
      <c r="BI49">
        <v>1</v>
      </c>
      <c r="BJ49">
        <v>30</v>
      </c>
      <c r="BW49" s="64"/>
      <c r="BY49" s="2" t="s">
        <v>12498</v>
      </c>
      <c r="BZ49" s="6" t="s">
        <v>31263</v>
      </c>
      <c r="CA49" s="2"/>
      <c r="CD49" s="58"/>
    </row>
    <row r="50" spans="1:82" customFormat="1">
      <c r="A50">
        <v>3300255</v>
      </c>
      <c r="B50" s="2" t="s">
        <v>27708</v>
      </c>
      <c r="D50" t="s">
        <v>13126</v>
      </c>
      <c r="E50" s="58" t="s">
        <v>29824</v>
      </c>
      <c r="F50" t="s">
        <v>13126</v>
      </c>
      <c r="G50" s="2" t="s">
        <v>12144</v>
      </c>
      <c r="H50" s="2" t="s">
        <v>13126</v>
      </c>
      <c r="I50" s="2" t="s">
        <v>16767</v>
      </c>
      <c r="J50" s="2" t="s">
        <v>12635</v>
      </c>
      <c r="K50" s="2" t="s">
        <v>12635</v>
      </c>
      <c r="L50" s="2"/>
      <c r="M50" s="2" t="s">
        <v>16039</v>
      </c>
      <c r="O50" s="4" t="s">
        <v>12144</v>
      </c>
      <c r="P50" s="2"/>
      <c r="W50" t="s">
        <v>12638</v>
      </c>
      <c r="X50" s="2" t="s">
        <v>25313</v>
      </c>
      <c r="Y50" s="2" t="s">
        <v>25542</v>
      </c>
      <c r="AA50" s="2" t="s">
        <v>12498</v>
      </c>
      <c r="AB50" s="2" t="s">
        <v>25599</v>
      </c>
      <c r="AC50">
        <v>229</v>
      </c>
      <c r="AD50">
        <v>48</v>
      </c>
      <c r="AJ50">
        <v>6</v>
      </c>
      <c r="AK50">
        <v>5</v>
      </c>
      <c r="AL50">
        <v>4</v>
      </c>
      <c r="AM50">
        <v>8</v>
      </c>
      <c r="AN50">
        <v>6</v>
      </c>
      <c r="AO50">
        <v>8</v>
      </c>
      <c r="AP50">
        <v>9</v>
      </c>
      <c r="AQ50">
        <v>12</v>
      </c>
      <c r="AR50">
        <v>11</v>
      </c>
      <c r="AS50">
        <v>12</v>
      </c>
      <c r="AT50">
        <v>14</v>
      </c>
      <c r="AU50">
        <v>13</v>
      </c>
      <c r="AV50" s="1">
        <f t="shared" si="0"/>
        <v>108</v>
      </c>
      <c r="AZ50" s="2">
        <v>8301</v>
      </c>
      <c r="BA50" s="1">
        <f t="shared" si="3"/>
        <v>8301</v>
      </c>
      <c r="BB50" s="2">
        <v>9906</v>
      </c>
      <c r="BD50" s="2">
        <f t="shared" si="4"/>
        <v>9906</v>
      </c>
      <c r="BE50" t="s">
        <v>15943</v>
      </c>
      <c r="BF50" s="2">
        <v>119</v>
      </c>
      <c r="BG50">
        <v>1592</v>
      </c>
      <c r="BH50" t="s">
        <v>13549</v>
      </c>
      <c r="BI50">
        <v>1719</v>
      </c>
      <c r="BJ50">
        <v>22532</v>
      </c>
      <c r="BW50" s="64"/>
      <c r="BY50" s="2" t="s">
        <v>12498</v>
      </c>
      <c r="BZ50" s="84" t="s">
        <v>34466</v>
      </c>
      <c r="CA50" s="2"/>
      <c r="CD50" s="58"/>
    </row>
    <row r="51" spans="1:82" customFormat="1">
      <c r="A51">
        <v>3300256</v>
      </c>
      <c r="B51" s="2" t="s">
        <v>27707</v>
      </c>
      <c r="D51" t="s">
        <v>27793</v>
      </c>
      <c r="E51" s="2" t="s">
        <v>27792</v>
      </c>
      <c r="G51" s="2" t="s">
        <v>12144</v>
      </c>
      <c r="H51" s="2" t="s">
        <v>22160</v>
      </c>
      <c r="I51" s="2" t="s">
        <v>16767</v>
      </c>
      <c r="J51" s="2" t="s">
        <v>12389</v>
      </c>
      <c r="K51" s="2" t="s">
        <v>12389</v>
      </c>
      <c r="L51" s="2"/>
      <c r="M51" t="s">
        <v>12006</v>
      </c>
      <c r="O51" s="4" t="s">
        <v>12144</v>
      </c>
      <c r="P51" s="2"/>
      <c r="Q51" t="s">
        <v>12144</v>
      </c>
      <c r="R51" t="s">
        <v>27791</v>
      </c>
      <c r="X51" s="2" t="s">
        <v>25548</v>
      </c>
      <c r="Y51" s="2" t="s">
        <v>25670</v>
      </c>
      <c r="AA51" s="2" t="s">
        <v>27790</v>
      </c>
      <c r="AB51" s="2" t="s">
        <v>27631</v>
      </c>
      <c r="AC51">
        <v>252</v>
      </c>
      <c r="AD51">
        <v>40</v>
      </c>
      <c r="AG51">
        <v>1</v>
      </c>
      <c r="AH51">
        <v>3</v>
      </c>
      <c r="AL51">
        <v>12</v>
      </c>
      <c r="AM51">
        <v>12</v>
      </c>
      <c r="AN51">
        <v>11</v>
      </c>
      <c r="AO51">
        <v>12</v>
      </c>
      <c r="AP51">
        <v>11</v>
      </c>
      <c r="AQ51">
        <v>11</v>
      </c>
      <c r="AR51">
        <v>13</v>
      </c>
      <c r="AS51">
        <v>13</v>
      </c>
      <c r="AT51">
        <v>15</v>
      </c>
      <c r="AU51">
        <v>17</v>
      </c>
      <c r="AV51" s="1">
        <f t="shared" si="0"/>
        <v>127</v>
      </c>
      <c r="AX51">
        <v>1850</v>
      </c>
      <c r="AY51">
        <v>3690</v>
      </c>
      <c r="AZ51" s="2">
        <v>6614</v>
      </c>
      <c r="BA51" s="1">
        <f t="shared" si="3"/>
        <v>12154</v>
      </c>
      <c r="BB51" s="2">
        <v>33332</v>
      </c>
      <c r="BD51" s="2">
        <f t="shared" si="4"/>
        <v>33332</v>
      </c>
      <c r="BE51" t="s">
        <v>18563</v>
      </c>
      <c r="BF51" s="2">
        <v>8075</v>
      </c>
      <c r="BG51">
        <v>64600</v>
      </c>
      <c r="BW51" s="64"/>
      <c r="BY51" s="2" t="s">
        <v>25749</v>
      </c>
      <c r="BZ51" s="4" t="s">
        <v>34479</v>
      </c>
      <c r="CA51" s="2"/>
      <c r="CD51" s="58"/>
    </row>
    <row r="52" spans="1:82" customFormat="1">
      <c r="A52">
        <v>3300257</v>
      </c>
      <c r="B52" s="2" t="s">
        <v>27541</v>
      </c>
      <c r="D52" t="s">
        <v>27697</v>
      </c>
      <c r="F52" t="s">
        <v>27696</v>
      </c>
      <c r="G52" s="2" t="s">
        <v>12746</v>
      </c>
      <c r="H52" s="2" t="s">
        <v>27695</v>
      </c>
      <c r="I52" s="2" t="s">
        <v>16767</v>
      </c>
      <c r="J52" s="2" t="s">
        <v>12290</v>
      </c>
      <c r="K52" s="2" t="s">
        <v>12290</v>
      </c>
      <c r="L52" s="2"/>
      <c r="M52" s="2" t="s">
        <v>11727</v>
      </c>
      <c r="O52" s="4" t="s">
        <v>12746</v>
      </c>
      <c r="P52" s="6" t="s">
        <v>32043</v>
      </c>
      <c r="Q52" t="s">
        <v>12746</v>
      </c>
      <c r="X52" s="2" t="s">
        <v>25313</v>
      </c>
      <c r="Y52" s="2" t="s">
        <v>25410</v>
      </c>
      <c r="AA52" s="2" t="s">
        <v>27773</v>
      </c>
      <c r="AB52" s="2" t="s">
        <v>12602</v>
      </c>
      <c r="AC52">
        <v>100</v>
      </c>
      <c r="AE52">
        <v>2</v>
      </c>
      <c r="AN52">
        <v>5</v>
      </c>
      <c r="AO52">
        <v>5</v>
      </c>
      <c r="AP52">
        <v>5</v>
      </c>
      <c r="AQ52">
        <v>4</v>
      </c>
      <c r="AR52">
        <v>4</v>
      </c>
      <c r="AS52">
        <v>4</v>
      </c>
      <c r="AT52">
        <v>3</v>
      </c>
      <c r="AU52">
        <v>1</v>
      </c>
      <c r="AV52" s="1">
        <f t="shared" si="0"/>
        <v>31</v>
      </c>
      <c r="AZ52" s="2">
        <v>1766</v>
      </c>
      <c r="BA52" s="1">
        <f t="shared" ref="BA52:BA83" si="5">SUM(AX52:AZ52)</f>
        <v>1766</v>
      </c>
      <c r="BB52" s="2">
        <v>1795</v>
      </c>
      <c r="BD52" s="2">
        <f t="shared" si="4"/>
        <v>1795</v>
      </c>
      <c r="BE52" t="s">
        <v>12005</v>
      </c>
      <c r="BF52" s="2">
        <v>810</v>
      </c>
      <c r="BG52">
        <v>6179</v>
      </c>
      <c r="BH52" t="s">
        <v>12922</v>
      </c>
      <c r="BI52">
        <v>70</v>
      </c>
      <c r="BJ52">
        <v>597</v>
      </c>
      <c r="BK52" t="s">
        <v>27625</v>
      </c>
      <c r="BL52">
        <v>30</v>
      </c>
      <c r="BM52">
        <v>450</v>
      </c>
      <c r="BW52" s="64"/>
      <c r="BX52" t="s">
        <v>27521</v>
      </c>
      <c r="BY52" s="2" t="s">
        <v>12498</v>
      </c>
      <c r="BZ52" s="2"/>
      <c r="CA52" s="2"/>
      <c r="CD52" s="58"/>
    </row>
    <row r="53" spans="1:82" customFormat="1">
      <c r="A53">
        <v>3300258</v>
      </c>
      <c r="B53" s="2" t="s">
        <v>27608</v>
      </c>
      <c r="D53" t="s">
        <v>16553</v>
      </c>
      <c r="G53" s="2" t="s">
        <v>12144</v>
      </c>
      <c r="H53" t="s">
        <v>22102</v>
      </c>
      <c r="I53" s="2" t="s">
        <v>16767</v>
      </c>
      <c r="J53" s="2" t="s">
        <v>11997</v>
      </c>
      <c r="K53" s="2" t="s">
        <v>11997</v>
      </c>
      <c r="L53" s="2"/>
      <c r="M53" s="2" t="s">
        <v>11997</v>
      </c>
      <c r="N53" t="s">
        <v>27513</v>
      </c>
      <c r="O53" s="4" t="s">
        <v>12746</v>
      </c>
      <c r="P53" s="2"/>
      <c r="Q53" t="s">
        <v>12144</v>
      </c>
      <c r="R53" t="s">
        <v>27512</v>
      </c>
      <c r="X53" s="2" t="s">
        <v>25548</v>
      </c>
      <c r="Y53" s="2" t="s">
        <v>25670</v>
      </c>
      <c r="AA53" s="2" t="s">
        <v>17662</v>
      </c>
      <c r="AB53" s="2" t="s">
        <v>12602</v>
      </c>
      <c r="AC53">
        <v>143</v>
      </c>
      <c r="AH53">
        <v>1</v>
      </c>
      <c r="AO53">
        <v>11</v>
      </c>
      <c r="AP53">
        <v>7</v>
      </c>
      <c r="AQ53">
        <v>6</v>
      </c>
      <c r="AR53">
        <v>1</v>
      </c>
      <c r="AS53">
        <v>6</v>
      </c>
      <c r="AT53">
        <v>7</v>
      </c>
      <c r="AV53" s="1">
        <f t="shared" si="0"/>
        <v>38</v>
      </c>
      <c r="AY53">
        <v>683</v>
      </c>
      <c r="AZ53" s="2">
        <v>1896</v>
      </c>
      <c r="BA53" s="1">
        <f t="shared" si="5"/>
        <v>2579</v>
      </c>
      <c r="BB53" s="2">
        <v>5049</v>
      </c>
      <c r="BD53" s="2">
        <f t="shared" si="4"/>
        <v>5049</v>
      </c>
      <c r="BE53" t="s">
        <v>12005</v>
      </c>
      <c r="BF53" s="2">
        <v>2679</v>
      </c>
      <c r="BG53">
        <v>24111</v>
      </c>
      <c r="BW53" s="64"/>
      <c r="BY53" s="2" t="s">
        <v>12498</v>
      </c>
      <c r="BZ53" s="6" t="s">
        <v>30837</v>
      </c>
      <c r="CA53" s="2"/>
      <c r="CD53" s="58"/>
    </row>
    <row r="54" spans="1:82" customFormat="1">
      <c r="A54">
        <v>3300259</v>
      </c>
      <c r="B54" s="2" t="s">
        <v>27607</v>
      </c>
      <c r="D54" t="s">
        <v>15942</v>
      </c>
      <c r="E54" s="58" t="s">
        <v>29917</v>
      </c>
      <c r="F54" t="s">
        <v>15942</v>
      </c>
      <c r="G54" s="2" t="s">
        <v>12144</v>
      </c>
      <c r="H54" t="s">
        <v>27520</v>
      </c>
      <c r="I54" s="2" t="s">
        <v>17535</v>
      </c>
      <c r="J54" s="2" t="s">
        <v>11932</v>
      </c>
      <c r="K54" s="2" t="s">
        <v>11932</v>
      </c>
      <c r="L54" s="2"/>
      <c r="M54" s="2" t="s">
        <v>11691</v>
      </c>
      <c r="N54" s="2"/>
      <c r="O54" s="4" t="s">
        <v>12746</v>
      </c>
      <c r="P54" s="2"/>
      <c r="Q54" s="2" t="s">
        <v>12746</v>
      </c>
      <c r="S54" t="s">
        <v>12746</v>
      </c>
      <c r="U54" t="s">
        <v>12746</v>
      </c>
      <c r="V54" t="s">
        <v>12746</v>
      </c>
      <c r="X54" s="2" t="s">
        <v>25313</v>
      </c>
      <c r="Y54" s="2" t="s">
        <v>25542</v>
      </c>
      <c r="Z54" s="2" t="s">
        <v>27444</v>
      </c>
      <c r="AA54" s="2" t="s">
        <v>27362</v>
      </c>
      <c r="AB54" s="2" t="s">
        <v>26409</v>
      </c>
      <c r="AC54">
        <v>81</v>
      </c>
      <c r="AD54">
        <v>35</v>
      </c>
      <c r="AG54">
        <v>1</v>
      </c>
      <c r="AJ54">
        <v>1</v>
      </c>
      <c r="AK54">
        <v>1</v>
      </c>
      <c r="AL54">
        <v>1</v>
      </c>
      <c r="AM54">
        <v>1</v>
      </c>
      <c r="AN54">
        <v>2</v>
      </c>
      <c r="AO54">
        <v>4</v>
      </c>
      <c r="AP54">
        <v>5</v>
      </c>
      <c r="AQ54">
        <v>5</v>
      </c>
      <c r="AR54">
        <v>2</v>
      </c>
      <c r="AS54">
        <v>5</v>
      </c>
      <c r="AT54">
        <v>6</v>
      </c>
      <c r="AU54">
        <v>12</v>
      </c>
      <c r="AV54" s="1">
        <f t="shared" si="0"/>
        <v>45</v>
      </c>
      <c r="AX54">
        <v>1100</v>
      </c>
      <c r="AZ54" s="2">
        <v>1799</v>
      </c>
      <c r="BA54" s="1">
        <f t="shared" si="5"/>
        <v>2899</v>
      </c>
      <c r="BB54" s="2">
        <v>4124</v>
      </c>
      <c r="BD54" s="2">
        <f t="shared" si="4"/>
        <v>4124</v>
      </c>
      <c r="BE54" t="s">
        <v>12019</v>
      </c>
      <c r="BF54" s="2">
        <v>383</v>
      </c>
      <c r="BG54">
        <v>4594</v>
      </c>
      <c r="BH54" t="s">
        <v>15837</v>
      </c>
      <c r="BI54">
        <v>180</v>
      </c>
      <c r="BJ54">
        <v>1834</v>
      </c>
      <c r="BW54" s="64"/>
      <c r="BY54" s="2" t="s">
        <v>12498</v>
      </c>
      <c r="BZ54" s="6" t="s">
        <v>34467</v>
      </c>
      <c r="CA54" s="2"/>
      <c r="CD54" s="58"/>
    </row>
    <row r="55" spans="1:82" customFormat="1">
      <c r="A55">
        <v>3300260</v>
      </c>
      <c r="B55" s="2" t="s">
        <v>27361</v>
      </c>
      <c r="D55" t="s">
        <v>16029</v>
      </c>
      <c r="E55" s="58" t="s">
        <v>29948</v>
      </c>
      <c r="F55" t="s">
        <v>16029</v>
      </c>
      <c r="G55" s="2" t="s">
        <v>12144</v>
      </c>
      <c r="H55" s="2" t="s">
        <v>27613</v>
      </c>
      <c r="I55" s="2" t="s">
        <v>17535</v>
      </c>
      <c r="J55" s="2" t="s">
        <v>11932</v>
      </c>
      <c r="K55" s="2" t="s">
        <v>11932</v>
      </c>
      <c r="L55" s="2"/>
      <c r="M55" s="2" t="s">
        <v>11691</v>
      </c>
      <c r="N55" s="2" t="s">
        <v>27613</v>
      </c>
      <c r="O55" s="4" t="s">
        <v>12144</v>
      </c>
      <c r="P55" s="2"/>
      <c r="Q55" s="2" t="s">
        <v>12746</v>
      </c>
      <c r="S55" t="s">
        <v>12144</v>
      </c>
      <c r="W55" t="s">
        <v>14796</v>
      </c>
      <c r="X55" s="2" t="s">
        <v>25313</v>
      </c>
      <c r="Y55" s="2" t="s">
        <v>25542</v>
      </c>
      <c r="AA55" s="2" t="s">
        <v>12313</v>
      </c>
      <c r="AB55" s="2" t="s">
        <v>10734</v>
      </c>
      <c r="AC55">
        <v>139</v>
      </c>
      <c r="AD55">
        <v>24</v>
      </c>
      <c r="AG55">
        <v>1</v>
      </c>
      <c r="AJ55">
        <v>5</v>
      </c>
      <c r="AK55">
        <v>3</v>
      </c>
      <c r="AL55">
        <v>2</v>
      </c>
      <c r="AM55">
        <v>2</v>
      </c>
      <c r="AN55">
        <v>4</v>
      </c>
      <c r="AO55">
        <v>2</v>
      </c>
      <c r="AP55">
        <v>3</v>
      </c>
      <c r="AQ55">
        <v>5</v>
      </c>
      <c r="AR55">
        <v>2</v>
      </c>
      <c r="AS55">
        <v>2</v>
      </c>
      <c r="AT55">
        <v>4</v>
      </c>
      <c r="AU55">
        <v>6</v>
      </c>
      <c r="AV55" s="1">
        <f t="shared" si="0"/>
        <v>40</v>
      </c>
      <c r="AX55">
        <v>1200</v>
      </c>
      <c r="AZ55" s="2">
        <v>1511</v>
      </c>
      <c r="BA55" s="1">
        <f t="shared" si="5"/>
        <v>2711</v>
      </c>
      <c r="BB55" s="2">
        <v>4773</v>
      </c>
      <c r="BD55" s="2">
        <f t="shared" si="4"/>
        <v>4773</v>
      </c>
      <c r="BE55" t="s">
        <v>15744</v>
      </c>
      <c r="BF55" s="2">
        <v>1140</v>
      </c>
      <c r="BG55">
        <v>8979</v>
      </c>
      <c r="BW55" s="64"/>
      <c r="BY55" s="2" t="s">
        <v>12498</v>
      </c>
      <c r="BZ55" s="6" t="s">
        <v>34468</v>
      </c>
      <c r="CA55" s="2"/>
      <c r="CD55" s="58"/>
    </row>
    <row r="56" spans="1:82" customFormat="1">
      <c r="A56">
        <v>3300261</v>
      </c>
      <c r="B56" s="2" t="s">
        <v>27508</v>
      </c>
      <c r="D56" t="s">
        <v>27518</v>
      </c>
      <c r="E56" s="2" t="s">
        <v>16516</v>
      </c>
      <c r="F56" t="s">
        <v>27517</v>
      </c>
      <c r="G56" s="2" t="s">
        <v>12144</v>
      </c>
      <c r="H56" s="2" t="s">
        <v>27516</v>
      </c>
      <c r="I56" s="2" t="s">
        <v>16768</v>
      </c>
      <c r="J56" s="2" t="s">
        <v>14269</v>
      </c>
      <c r="K56" s="2" t="s">
        <v>466</v>
      </c>
      <c r="L56" s="2"/>
      <c r="M56" s="2" t="s">
        <v>12232</v>
      </c>
      <c r="N56" s="2"/>
      <c r="O56" s="4" t="s">
        <v>12144</v>
      </c>
      <c r="P56" s="2"/>
      <c r="Q56" s="2" t="s">
        <v>12746</v>
      </c>
      <c r="X56" s="2" t="s">
        <v>25548</v>
      </c>
      <c r="Y56" s="2" t="s">
        <v>25542</v>
      </c>
      <c r="AA56" s="2" t="s">
        <v>27606</v>
      </c>
      <c r="AB56" s="2" t="s">
        <v>27674</v>
      </c>
      <c r="AC56">
        <v>250</v>
      </c>
      <c r="AD56">
        <v>30</v>
      </c>
      <c r="AH56">
        <v>1</v>
      </c>
      <c r="AL56">
        <v>1</v>
      </c>
      <c r="AM56">
        <v>4</v>
      </c>
      <c r="AN56">
        <v>4</v>
      </c>
      <c r="AO56">
        <v>4</v>
      </c>
      <c r="AP56">
        <v>4</v>
      </c>
      <c r="AQ56">
        <v>4</v>
      </c>
      <c r="AR56">
        <v>3</v>
      </c>
      <c r="AS56">
        <v>5</v>
      </c>
      <c r="AT56">
        <v>5</v>
      </c>
      <c r="AU56">
        <v>6</v>
      </c>
      <c r="AV56" s="1">
        <f t="shared" si="0"/>
        <v>40</v>
      </c>
      <c r="AY56">
        <v>408</v>
      </c>
      <c r="AZ56" s="2">
        <v>2919</v>
      </c>
      <c r="BA56" s="1">
        <f t="shared" si="5"/>
        <v>3327</v>
      </c>
      <c r="BB56" s="2">
        <v>12787</v>
      </c>
      <c r="BD56" s="2">
        <f t="shared" si="4"/>
        <v>12787</v>
      </c>
      <c r="BE56" t="s">
        <v>12005</v>
      </c>
      <c r="BF56" s="2">
        <v>400</v>
      </c>
      <c r="BG56">
        <v>8000</v>
      </c>
      <c r="BH56" t="s">
        <v>13549</v>
      </c>
      <c r="BI56">
        <v>1567</v>
      </c>
      <c r="BJ56">
        <v>13000</v>
      </c>
      <c r="BW56" s="64"/>
      <c r="BY56" s="2" t="s">
        <v>12498</v>
      </c>
      <c r="BZ56" s="6" t="s">
        <v>34469</v>
      </c>
      <c r="CA56" s="2"/>
      <c r="CD56" s="58"/>
    </row>
    <row r="57" spans="1:82" customFormat="1">
      <c r="A57">
        <v>3300262</v>
      </c>
      <c r="B57" s="2" t="s">
        <v>27673</v>
      </c>
      <c r="D57" t="s">
        <v>21890</v>
      </c>
      <c r="E57" s="2" t="s">
        <v>27671</v>
      </c>
      <c r="G57" s="2" t="s">
        <v>12144</v>
      </c>
      <c r="H57" s="2" t="s">
        <v>16265</v>
      </c>
      <c r="I57" s="2" t="s">
        <v>16768</v>
      </c>
      <c r="J57" s="2" t="s">
        <v>27672</v>
      </c>
      <c r="K57" s="2" t="s">
        <v>321</v>
      </c>
      <c r="L57" s="2"/>
      <c r="M57" s="2" t="s">
        <v>11908</v>
      </c>
      <c r="O57" s="4" t="s">
        <v>12144</v>
      </c>
      <c r="P57" s="2"/>
      <c r="Q57" s="2" t="s">
        <v>12746</v>
      </c>
      <c r="R57" s="2"/>
      <c r="X57" s="2" t="s">
        <v>25548</v>
      </c>
      <c r="Y57" s="2" t="s">
        <v>25462</v>
      </c>
      <c r="AA57" s="2" t="s">
        <v>27670</v>
      </c>
      <c r="AB57" s="2" t="s">
        <v>27605</v>
      </c>
      <c r="AC57" s="2" t="s">
        <v>27604</v>
      </c>
      <c r="AD57">
        <v>40</v>
      </c>
      <c r="AH57">
        <v>1</v>
      </c>
      <c r="AJ57">
        <v>8</v>
      </c>
      <c r="AK57">
        <v>8</v>
      </c>
      <c r="AL57">
        <v>8</v>
      </c>
      <c r="AM57">
        <v>8</v>
      </c>
      <c r="AN57">
        <v>8</v>
      </c>
      <c r="AO57">
        <v>8</v>
      </c>
      <c r="AP57">
        <v>8</v>
      </c>
      <c r="AQ57">
        <v>8</v>
      </c>
      <c r="AR57">
        <v>8</v>
      </c>
      <c r="AS57">
        <v>8</v>
      </c>
      <c r="AT57">
        <v>8</v>
      </c>
      <c r="AU57">
        <v>8</v>
      </c>
      <c r="AV57" s="1">
        <f t="shared" si="0"/>
        <v>96</v>
      </c>
      <c r="AY57">
        <v>985</v>
      </c>
      <c r="AZ57" s="2">
        <v>4365</v>
      </c>
      <c r="BA57" s="1">
        <f t="shared" si="5"/>
        <v>5350</v>
      </c>
      <c r="BB57" s="2">
        <v>22633</v>
      </c>
      <c r="BD57" s="2">
        <f t="shared" si="4"/>
        <v>22633</v>
      </c>
      <c r="BE57" t="s">
        <v>12005</v>
      </c>
      <c r="BF57" s="2">
        <v>1408</v>
      </c>
      <c r="BG57">
        <v>7038</v>
      </c>
      <c r="BH57" s="2" t="s">
        <v>15943</v>
      </c>
      <c r="BI57">
        <v>28</v>
      </c>
      <c r="BJ57">
        <v>277</v>
      </c>
      <c r="BK57" t="s">
        <v>96</v>
      </c>
      <c r="BL57">
        <v>5160</v>
      </c>
      <c r="BM57">
        <v>56758</v>
      </c>
      <c r="BN57" t="s">
        <v>10076</v>
      </c>
      <c r="BO57">
        <v>10</v>
      </c>
      <c r="BP57">
        <v>141</v>
      </c>
      <c r="BW57" s="64"/>
      <c r="BY57" s="2" t="s">
        <v>12498</v>
      </c>
      <c r="BZ57" s="6" t="s">
        <v>34722</v>
      </c>
      <c r="CA57" s="6" t="s">
        <v>34723</v>
      </c>
      <c r="CD57" s="58"/>
    </row>
    <row r="58" spans="1:82" customFormat="1">
      <c r="A58">
        <v>3300263</v>
      </c>
      <c r="B58" s="2" t="s">
        <v>27669</v>
      </c>
      <c r="D58" t="s">
        <v>14976</v>
      </c>
      <c r="E58" s="2" t="s">
        <v>23536</v>
      </c>
      <c r="F58" t="s">
        <v>27683</v>
      </c>
      <c r="G58" s="2" t="s">
        <v>12144</v>
      </c>
      <c r="H58" s="2" t="s">
        <v>16207</v>
      </c>
      <c r="I58" s="2" t="s">
        <v>16768</v>
      </c>
      <c r="J58" s="2" t="s">
        <v>27752</v>
      </c>
      <c r="K58" s="2" t="s">
        <v>492</v>
      </c>
      <c r="L58" s="2"/>
      <c r="M58" s="2" t="s">
        <v>11908</v>
      </c>
      <c r="N58" s="2" t="s">
        <v>12637</v>
      </c>
      <c r="O58" s="4" t="s">
        <v>12144</v>
      </c>
      <c r="P58" s="2"/>
      <c r="Q58" s="2" t="s">
        <v>12144</v>
      </c>
      <c r="R58" s="2" t="s">
        <v>27751</v>
      </c>
      <c r="X58" s="2" t="s">
        <v>25548</v>
      </c>
      <c r="Y58" s="2" t="s">
        <v>25670</v>
      </c>
      <c r="AA58" s="2" t="s">
        <v>18651</v>
      </c>
      <c r="AB58" s="2" t="s">
        <v>27750</v>
      </c>
      <c r="AC58">
        <v>92</v>
      </c>
      <c r="AD58" t="s">
        <v>27749</v>
      </c>
      <c r="AG58">
        <v>1</v>
      </c>
      <c r="AH58">
        <v>2</v>
      </c>
      <c r="AJ58">
        <v>2</v>
      </c>
      <c r="AK58">
        <v>2</v>
      </c>
      <c r="AL58">
        <v>1</v>
      </c>
      <c r="AM58">
        <v>4</v>
      </c>
      <c r="AN58">
        <v>5</v>
      </c>
      <c r="AO58">
        <v>5</v>
      </c>
      <c r="AP58">
        <v>3</v>
      </c>
      <c r="AQ58">
        <v>3</v>
      </c>
      <c r="AR58">
        <v>7</v>
      </c>
      <c r="AS58">
        <v>7</v>
      </c>
      <c r="AT58">
        <v>5</v>
      </c>
      <c r="AU58">
        <v>15</v>
      </c>
      <c r="AV58" s="1">
        <f t="shared" si="0"/>
        <v>59</v>
      </c>
      <c r="AX58">
        <v>4545</v>
      </c>
      <c r="AY58">
        <v>1671</v>
      </c>
      <c r="AZ58" s="2">
        <v>5359</v>
      </c>
      <c r="BA58" s="1">
        <f t="shared" si="5"/>
        <v>11575</v>
      </c>
      <c r="BB58" s="2">
        <v>5027</v>
      </c>
      <c r="BD58" s="2">
        <f t="shared" si="4"/>
        <v>5027</v>
      </c>
      <c r="BE58" t="s">
        <v>12019</v>
      </c>
      <c r="BF58" s="2">
        <v>1395</v>
      </c>
      <c r="BG58">
        <v>15485</v>
      </c>
      <c r="BH58" t="s">
        <v>15837</v>
      </c>
      <c r="BI58">
        <v>7</v>
      </c>
      <c r="BJ58">
        <v>120</v>
      </c>
      <c r="BW58" s="64"/>
      <c r="BX58" t="s">
        <v>27748</v>
      </c>
      <c r="BY58" s="2" t="s">
        <v>12498</v>
      </c>
      <c r="BZ58" s="6" t="s">
        <v>34724</v>
      </c>
      <c r="CA58" s="2"/>
      <c r="CD58" s="58"/>
    </row>
    <row r="59" spans="1:82" customFormat="1">
      <c r="A59">
        <v>3300264</v>
      </c>
      <c r="B59" s="2" t="s">
        <v>27747</v>
      </c>
      <c r="D59" t="s">
        <v>3837</v>
      </c>
      <c r="E59" s="2" t="s">
        <v>27592</v>
      </c>
      <c r="F59" t="s">
        <v>3837</v>
      </c>
      <c r="G59" s="2" t="s">
        <v>12144</v>
      </c>
      <c r="H59" s="2" t="s">
        <v>27667</v>
      </c>
      <c r="I59" s="2" t="s">
        <v>16768</v>
      </c>
      <c r="J59" s="2" t="s">
        <v>12194</v>
      </c>
      <c r="K59" s="2" t="s">
        <v>12194</v>
      </c>
      <c r="L59" s="2"/>
      <c r="M59" s="2" t="s">
        <v>11932</v>
      </c>
      <c r="O59" s="4" t="s">
        <v>12144</v>
      </c>
      <c r="P59" s="2"/>
      <c r="Q59" s="2" t="s">
        <v>12746</v>
      </c>
      <c r="X59" s="2" t="s">
        <v>25313</v>
      </c>
      <c r="Y59" s="2" t="s">
        <v>25542</v>
      </c>
      <c r="AA59" s="2" t="s">
        <v>14433</v>
      </c>
      <c r="AB59" s="2" t="s">
        <v>22266</v>
      </c>
      <c r="AC59">
        <v>64</v>
      </c>
      <c r="AD59">
        <v>30</v>
      </c>
      <c r="AH59">
        <v>1</v>
      </c>
      <c r="AJ59">
        <v>1</v>
      </c>
      <c r="AK59">
        <v>1</v>
      </c>
      <c r="AL59">
        <v>1</v>
      </c>
      <c r="AM59">
        <v>2</v>
      </c>
      <c r="AN59">
        <v>2</v>
      </c>
      <c r="AO59">
        <v>2</v>
      </c>
      <c r="AP59">
        <v>3</v>
      </c>
      <c r="AQ59">
        <v>3</v>
      </c>
      <c r="AR59">
        <v>3</v>
      </c>
      <c r="AS59">
        <v>1</v>
      </c>
      <c r="AT59">
        <v>1</v>
      </c>
      <c r="AU59">
        <v>1</v>
      </c>
      <c r="AV59" s="1">
        <f t="shared" si="0"/>
        <v>21</v>
      </c>
      <c r="AY59">
        <v>132</v>
      </c>
      <c r="AZ59" s="2">
        <v>1533</v>
      </c>
      <c r="BA59" s="1">
        <f t="shared" si="5"/>
        <v>1665</v>
      </c>
      <c r="BB59" s="2">
        <v>1748</v>
      </c>
      <c r="BD59" s="2">
        <f t="shared" si="4"/>
        <v>1748</v>
      </c>
      <c r="BE59" t="s">
        <v>12005</v>
      </c>
      <c r="BF59" s="2">
        <v>924</v>
      </c>
      <c r="BG59">
        <v>7046</v>
      </c>
      <c r="BW59" s="64"/>
      <c r="BY59" s="2" t="s">
        <v>12498</v>
      </c>
      <c r="BZ59" s="127" t="s">
        <v>34725</v>
      </c>
      <c r="CA59" s="2"/>
      <c r="CD59" s="58"/>
    </row>
    <row r="60" spans="1:82" customFormat="1">
      <c r="A60">
        <v>3300265</v>
      </c>
      <c r="B60" s="2" t="s">
        <v>27591</v>
      </c>
      <c r="D60" t="s">
        <v>27666</v>
      </c>
      <c r="E60" s="2" t="s">
        <v>27581</v>
      </c>
      <c r="F60" t="s">
        <v>27665</v>
      </c>
      <c r="G60" s="2" t="s">
        <v>12144</v>
      </c>
      <c r="H60" s="2" t="s">
        <v>27582</v>
      </c>
      <c r="I60" t="s">
        <v>16768</v>
      </c>
      <c r="J60" s="2" t="s">
        <v>12194</v>
      </c>
      <c r="K60" s="2" t="s">
        <v>12194</v>
      </c>
      <c r="L60" s="2"/>
      <c r="M60" s="2" t="s">
        <v>11932</v>
      </c>
      <c r="N60" s="2" t="s">
        <v>12637</v>
      </c>
      <c r="O60" s="4" t="s">
        <v>12144</v>
      </c>
      <c r="P60" s="2"/>
      <c r="Q60" s="2" t="s">
        <v>12746</v>
      </c>
      <c r="S60" t="s">
        <v>12746</v>
      </c>
      <c r="U60" t="s">
        <v>12746</v>
      </c>
      <c r="W60" t="s">
        <v>27580</v>
      </c>
      <c r="X60" s="2" t="s">
        <v>25548</v>
      </c>
      <c r="Y60" s="2" t="s">
        <v>25670</v>
      </c>
      <c r="AA60" s="2" t="s">
        <v>27735</v>
      </c>
      <c r="AB60" s="2" t="s">
        <v>27576</v>
      </c>
      <c r="AC60">
        <v>69</v>
      </c>
      <c r="AD60">
        <v>40</v>
      </c>
      <c r="AG60">
        <v>1</v>
      </c>
      <c r="AH60">
        <v>1</v>
      </c>
      <c r="AJ60">
        <v>5</v>
      </c>
      <c r="AK60">
        <v>5</v>
      </c>
      <c r="AL60">
        <v>7</v>
      </c>
      <c r="AM60">
        <v>5</v>
      </c>
      <c r="AN60">
        <v>4</v>
      </c>
      <c r="AO60">
        <v>4</v>
      </c>
      <c r="AP60">
        <v>4</v>
      </c>
      <c r="AQ60">
        <v>10</v>
      </c>
      <c r="AR60">
        <v>11</v>
      </c>
      <c r="AS60">
        <v>16</v>
      </c>
      <c r="AT60">
        <v>6</v>
      </c>
      <c r="AU60">
        <v>6</v>
      </c>
      <c r="AV60" s="27">
        <f t="shared" si="0"/>
        <v>83</v>
      </c>
      <c r="AX60">
        <v>1500</v>
      </c>
      <c r="AY60">
        <v>820</v>
      </c>
      <c r="AZ60" s="2">
        <v>3261</v>
      </c>
      <c r="BA60" s="1">
        <f t="shared" si="5"/>
        <v>5581</v>
      </c>
      <c r="BB60" s="2">
        <v>6435</v>
      </c>
      <c r="BD60" s="2">
        <f t="shared" si="4"/>
        <v>6435</v>
      </c>
      <c r="BE60" t="s">
        <v>12005</v>
      </c>
      <c r="BF60" s="2">
        <v>1033</v>
      </c>
      <c r="BG60">
        <v>7100</v>
      </c>
      <c r="BH60" t="s">
        <v>22044</v>
      </c>
      <c r="BI60">
        <v>1803</v>
      </c>
      <c r="BJ60">
        <v>3400</v>
      </c>
      <c r="BW60" s="64"/>
      <c r="BY60" s="2" t="s">
        <v>12498</v>
      </c>
      <c r="BZ60" s="6" t="s">
        <v>34726</v>
      </c>
      <c r="CA60" s="2"/>
      <c r="CD60" s="58"/>
    </row>
    <row r="61" spans="1:82" customFormat="1">
      <c r="A61">
        <v>3300266</v>
      </c>
      <c r="B61" s="2" t="s">
        <v>27575</v>
      </c>
      <c r="D61" t="s">
        <v>22041</v>
      </c>
      <c r="E61" s="2" t="s">
        <v>15105</v>
      </c>
      <c r="G61" s="2" t="s">
        <v>12144</v>
      </c>
      <c r="H61" s="2" t="s">
        <v>27574</v>
      </c>
      <c r="I61" t="s">
        <v>16768</v>
      </c>
      <c r="J61" s="2" t="s">
        <v>12194</v>
      </c>
      <c r="K61" s="2" t="s">
        <v>12194</v>
      </c>
      <c r="L61" s="2"/>
      <c r="M61" s="2" t="s">
        <v>11932</v>
      </c>
      <c r="O61" s="4" t="s">
        <v>12144</v>
      </c>
      <c r="P61" s="2"/>
      <c r="Q61" s="2" t="s">
        <v>12746</v>
      </c>
      <c r="X61" s="2" t="s">
        <v>25313</v>
      </c>
      <c r="Y61" s="2" t="s">
        <v>25542</v>
      </c>
      <c r="AA61" s="2" t="s">
        <v>27489</v>
      </c>
      <c r="AB61" s="2" t="s">
        <v>18233</v>
      </c>
      <c r="AC61">
        <v>100</v>
      </c>
      <c r="AD61">
        <v>40</v>
      </c>
      <c r="AG61">
        <v>1</v>
      </c>
      <c r="AN61">
        <v>3</v>
      </c>
      <c r="AO61">
        <v>3</v>
      </c>
      <c r="AQ61">
        <v>3</v>
      </c>
      <c r="AS61">
        <v>3</v>
      </c>
      <c r="AV61" s="1">
        <f t="shared" si="0"/>
        <v>12</v>
      </c>
      <c r="AX61">
        <v>995</v>
      </c>
      <c r="AZ61" s="2">
        <v>845</v>
      </c>
      <c r="BA61" s="1">
        <f t="shared" si="5"/>
        <v>1840</v>
      </c>
      <c r="BB61" s="2">
        <v>2818</v>
      </c>
      <c r="BD61" s="2">
        <f t="shared" si="4"/>
        <v>2818</v>
      </c>
      <c r="BE61" t="s">
        <v>12005</v>
      </c>
      <c r="BF61" s="2">
        <v>1530</v>
      </c>
      <c r="BG61">
        <v>7850</v>
      </c>
      <c r="BW61" s="64"/>
      <c r="BX61" t="s">
        <v>27488</v>
      </c>
      <c r="BY61" s="2" t="s">
        <v>12498</v>
      </c>
      <c r="BZ61" s="6" t="s">
        <v>34727</v>
      </c>
      <c r="CA61" s="2"/>
      <c r="CD61" s="58"/>
    </row>
    <row r="62" spans="1:82" customFormat="1">
      <c r="A62">
        <v>3300267</v>
      </c>
      <c r="B62" s="2" t="s">
        <v>27480</v>
      </c>
      <c r="D62" t="s">
        <v>15121</v>
      </c>
      <c r="E62" s="58" t="s">
        <v>27485</v>
      </c>
      <c r="F62" t="s">
        <v>15121</v>
      </c>
      <c r="G62" s="2" t="s">
        <v>12144</v>
      </c>
      <c r="H62" s="2" t="s">
        <v>27486</v>
      </c>
      <c r="I62" t="s">
        <v>16768</v>
      </c>
      <c r="J62" s="2" t="s">
        <v>27485</v>
      </c>
      <c r="K62" s="58" t="s">
        <v>892</v>
      </c>
      <c r="L62" s="2"/>
      <c r="M62" s="2" t="s">
        <v>11932</v>
      </c>
      <c r="N62" s="2"/>
      <c r="O62" s="4"/>
      <c r="P62" s="2"/>
      <c r="Q62" s="2" t="s">
        <v>12746</v>
      </c>
      <c r="X62" s="2" t="s">
        <v>25313</v>
      </c>
      <c r="Y62" s="2" t="s">
        <v>25542</v>
      </c>
      <c r="AA62" s="2" t="s">
        <v>25689</v>
      </c>
      <c r="AB62" s="2" t="s">
        <v>27484</v>
      </c>
      <c r="AC62">
        <v>317</v>
      </c>
      <c r="AD62">
        <v>44</v>
      </c>
      <c r="AG62">
        <v>3</v>
      </c>
      <c r="AH62">
        <v>5</v>
      </c>
      <c r="AJ62">
        <v>15</v>
      </c>
      <c r="AK62">
        <v>13</v>
      </c>
      <c r="AL62">
        <v>27</v>
      </c>
      <c r="AM62">
        <v>33</v>
      </c>
      <c r="AN62">
        <v>33</v>
      </c>
      <c r="AO62">
        <v>23</v>
      </c>
      <c r="AP62">
        <v>16</v>
      </c>
      <c r="AQ62">
        <v>30</v>
      </c>
      <c r="AR62">
        <v>28</v>
      </c>
      <c r="AS62">
        <v>28</v>
      </c>
      <c r="AT62">
        <v>39</v>
      </c>
      <c r="AU62">
        <v>28</v>
      </c>
      <c r="AV62" s="1">
        <f t="shared" si="0"/>
        <v>313</v>
      </c>
      <c r="AX62">
        <v>12860</v>
      </c>
      <c r="AY62">
        <v>9062</v>
      </c>
      <c r="AZ62" s="2">
        <v>27403</v>
      </c>
      <c r="BA62" s="1">
        <f t="shared" si="5"/>
        <v>49325</v>
      </c>
      <c r="BB62" s="2">
        <v>239008</v>
      </c>
      <c r="BD62" s="2">
        <f t="shared" si="4"/>
        <v>239008</v>
      </c>
      <c r="BE62" t="s">
        <v>15744</v>
      </c>
      <c r="BF62" s="2">
        <v>62818</v>
      </c>
      <c r="BG62">
        <v>465762</v>
      </c>
      <c r="BW62" s="64"/>
      <c r="BY62" s="2" t="s">
        <v>12498</v>
      </c>
      <c r="BZ62" s="4" t="s">
        <v>34728</v>
      </c>
      <c r="CA62" s="2"/>
      <c r="CD62" s="58"/>
    </row>
    <row r="63" spans="1:82" customFormat="1">
      <c r="A63">
        <v>3300268</v>
      </c>
      <c r="B63" s="2" t="s">
        <v>27408</v>
      </c>
      <c r="D63" s="25" t="s">
        <v>21873</v>
      </c>
      <c r="E63" s="2" t="s">
        <v>27641</v>
      </c>
      <c r="F63" t="s">
        <v>27643</v>
      </c>
      <c r="G63" s="2" t="s">
        <v>12746</v>
      </c>
      <c r="H63" t="s">
        <v>27642</v>
      </c>
      <c r="I63" t="s">
        <v>16768</v>
      </c>
      <c r="J63" s="2" t="s">
        <v>12777</v>
      </c>
      <c r="K63" s="2" t="s">
        <v>12777</v>
      </c>
      <c r="L63" s="2"/>
      <c r="M63" s="2" t="s">
        <v>12395</v>
      </c>
      <c r="O63" s="4" t="s">
        <v>12144</v>
      </c>
      <c r="P63" s="2"/>
      <c r="Q63" s="2" t="s">
        <v>12746</v>
      </c>
      <c r="X63" s="2" t="s">
        <v>25548</v>
      </c>
      <c r="Y63" s="2" t="s">
        <v>25643</v>
      </c>
      <c r="AA63" s="2" t="s">
        <v>27566</v>
      </c>
      <c r="AB63" s="2" t="s">
        <v>27483</v>
      </c>
      <c r="AC63">
        <v>260</v>
      </c>
      <c r="AD63">
        <v>45</v>
      </c>
      <c r="AE63">
        <v>1</v>
      </c>
      <c r="AJ63">
        <v>4</v>
      </c>
      <c r="AK63">
        <v>4</v>
      </c>
      <c r="AL63">
        <v>4</v>
      </c>
      <c r="AM63">
        <v>4</v>
      </c>
      <c r="AN63">
        <v>4</v>
      </c>
      <c r="AO63">
        <v>4</v>
      </c>
      <c r="AP63">
        <v>4</v>
      </c>
      <c r="AQ63">
        <v>4</v>
      </c>
      <c r="AR63">
        <v>4</v>
      </c>
      <c r="AS63">
        <v>4</v>
      </c>
      <c r="AV63" s="1">
        <f t="shared" si="0"/>
        <v>40</v>
      </c>
      <c r="AZ63" s="2">
        <v>3280</v>
      </c>
      <c r="BA63" s="1">
        <f t="shared" si="5"/>
        <v>3280</v>
      </c>
      <c r="BB63" s="2">
        <v>3500</v>
      </c>
      <c r="BD63" s="2">
        <f t="shared" si="4"/>
        <v>3500</v>
      </c>
      <c r="BE63" t="s">
        <v>13626</v>
      </c>
      <c r="BF63" s="2">
        <v>400</v>
      </c>
      <c r="BG63">
        <v>9000</v>
      </c>
      <c r="BW63" s="64"/>
      <c r="BY63" s="2" t="s">
        <v>12498</v>
      </c>
      <c r="BZ63" s="2"/>
      <c r="CA63" s="2"/>
      <c r="CD63" s="58"/>
    </row>
    <row r="64" spans="1:82" customFormat="1">
      <c r="A64">
        <v>3300269</v>
      </c>
      <c r="B64" s="2" t="s">
        <v>27639</v>
      </c>
      <c r="D64" t="s">
        <v>14615</v>
      </c>
      <c r="E64" s="2" t="s">
        <v>14499</v>
      </c>
      <c r="G64" s="2" t="s">
        <v>12144</v>
      </c>
      <c r="H64" s="2" t="s">
        <v>27638</v>
      </c>
      <c r="I64" t="s">
        <v>16768</v>
      </c>
      <c r="J64" s="2" t="s">
        <v>12486</v>
      </c>
      <c r="K64" s="2" t="s">
        <v>12486</v>
      </c>
      <c r="L64" s="2"/>
      <c r="M64" t="s">
        <v>16039</v>
      </c>
      <c r="O64" s="4" t="s">
        <v>12144</v>
      </c>
      <c r="P64" s="2"/>
      <c r="Q64" s="2" t="s">
        <v>12746</v>
      </c>
      <c r="S64" t="s">
        <v>12144</v>
      </c>
      <c r="W64" t="s">
        <v>27397</v>
      </c>
      <c r="X64" s="2" t="s">
        <v>25313</v>
      </c>
      <c r="Y64" s="2" t="s">
        <v>27551</v>
      </c>
      <c r="AA64" s="2" t="s">
        <v>12812</v>
      </c>
      <c r="AB64" s="2" t="s">
        <v>20486</v>
      </c>
      <c r="AC64">
        <v>140</v>
      </c>
      <c r="AD64" t="s">
        <v>27549</v>
      </c>
      <c r="AH64">
        <v>1</v>
      </c>
      <c r="AJ64">
        <v>8</v>
      </c>
      <c r="AK64">
        <v>8</v>
      </c>
      <c r="AL64">
        <v>8</v>
      </c>
      <c r="AM64">
        <v>13</v>
      </c>
      <c r="AN64">
        <v>5</v>
      </c>
      <c r="AO64">
        <v>4</v>
      </c>
      <c r="AP64">
        <v>4</v>
      </c>
      <c r="AV64" s="1">
        <f t="shared" si="0"/>
        <v>50</v>
      </c>
      <c r="AY64">
        <v>720</v>
      </c>
      <c r="AZ64" s="2">
        <v>1874</v>
      </c>
      <c r="BA64" s="1">
        <f t="shared" si="5"/>
        <v>2594</v>
      </c>
      <c r="BB64" s="2">
        <v>4333</v>
      </c>
      <c r="BD64" s="2">
        <f t="shared" si="4"/>
        <v>4333</v>
      </c>
      <c r="BE64" t="s">
        <v>12005</v>
      </c>
      <c r="BF64" s="2">
        <v>900</v>
      </c>
      <c r="BG64">
        <v>3600</v>
      </c>
      <c r="BH64" s="2" t="s">
        <v>15943</v>
      </c>
      <c r="BI64">
        <v>328</v>
      </c>
      <c r="BJ64">
        <v>3936</v>
      </c>
      <c r="BK64" t="s">
        <v>16240</v>
      </c>
      <c r="BL64">
        <v>26</v>
      </c>
      <c r="BM64">
        <v>410</v>
      </c>
      <c r="BW64" s="64"/>
      <c r="BY64" s="2" t="s">
        <v>12498</v>
      </c>
      <c r="BZ64" s="4" t="s">
        <v>34591</v>
      </c>
      <c r="CA64" s="2"/>
      <c r="CD64" s="58"/>
    </row>
    <row r="65" spans="1:82" customFormat="1">
      <c r="A65">
        <v>3300270</v>
      </c>
      <c r="B65" s="2" t="s">
        <v>27703</v>
      </c>
      <c r="D65" t="s">
        <v>16089</v>
      </c>
      <c r="E65" s="2" t="s">
        <v>16086</v>
      </c>
      <c r="F65" t="s">
        <v>16089</v>
      </c>
      <c r="G65" s="2" t="s">
        <v>12144</v>
      </c>
      <c r="H65" s="6" t="s">
        <v>22016</v>
      </c>
      <c r="I65" t="s">
        <v>16768</v>
      </c>
      <c r="J65" s="2" t="s">
        <v>12227</v>
      </c>
      <c r="K65" s="2" t="s">
        <v>12227</v>
      </c>
      <c r="L65" s="2"/>
      <c r="M65" s="2" t="s">
        <v>16039</v>
      </c>
      <c r="N65" s="2" t="s">
        <v>12637</v>
      </c>
      <c r="O65" s="4" t="s">
        <v>12746</v>
      </c>
      <c r="P65" s="6" t="s">
        <v>21912</v>
      </c>
      <c r="Q65" s="2" t="s">
        <v>12746</v>
      </c>
      <c r="U65" t="s">
        <v>12638</v>
      </c>
      <c r="X65" s="2" t="s">
        <v>17742</v>
      </c>
      <c r="Y65" s="2" t="s">
        <v>25542</v>
      </c>
      <c r="AA65" s="2" t="s">
        <v>27702</v>
      </c>
      <c r="AB65" s="2" t="s">
        <v>14299</v>
      </c>
      <c r="AC65">
        <v>29</v>
      </c>
      <c r="AH65">
        <v>1</v>
      </c>
      <c r="AR65">
        <v>10</v>
      </c>
      <c r="AS65">
        <v>10</v>
      </c>
      <c r="AV65" s="1">
        <f t="shared" si="0"/>
        <v>20</v>
      </c>
      <c r="AY65">
        <v>1325</v>
      </c>
      <c r="AZ65" s="2">
        <v>1160</v>
      </c>
      <c r="BA65" s="1">
        <f t="shared" si="5"/>
        <v>2485</v>
      </c>
      <c r="BB65" s="2">
        <v>3697</v>
      </c>
      <c r="BD65" s="2">
        <f t="shared" si="4"/>
        <v>3697</v>
      </c>
      <c r="BE65" t="s">
        <v>12005</v>
      </c>
      <c r="BF65" s="2">
        <v>2175</v>
      </c>
      <c r="BG65">
        <v>10440</v>
      </c>
      <c r="BW65" s="64"/>
      <c r="BY65" s="2" t="s">
        <v>12498</v>
      </c>
      <c r="BZ65" s="84" t="s">
        <v>34592</v>
      </c>
      <c r="CA65" s="6" t="s">
        <v>34593</v>
      </c>
      <c r="CD65" s="58"/>
    </row>
    <row r="66" spans="1:82" customFormat="1">
      <c r="A66">
        <v>3300271</v>
      </c>
      <c r="B66" s="2" t="s">
        <v>27782</v>
      </c>
      <c r="D66" t="s">
        <v>27781</v>
      </c>
      <c r="E66" s="2" t="s">
        <v>27636</v>
      </c>
      <c r="F66" t="s">
        <v>27781</v>
      </c>
      <c r="G66" t="s">
        <v>12144</v>
      </c>
      <c r="H66" s="2" t="s">
        <v>27637</v>
      </c>
      <c r="I66" t="s">
        <v>16768</v>
      </c>
      <c r="J66" s="2" t="s">
        <v>16311</v>
      </c>
      <c r="K66" s="2" t="s">
        <v>16311</v>
      </c>
      <c r="L66" s="2"/>
      <c r="M66" s="2" t="s">
        <v>16039</v>
      </c>
      <c r="N66" s="2" t="s">
        <v>12637</v>
      </c>
      <c r="O66" s="4" t="s">
        <v>12144</v>
      </c>
      <c r="P66" s="2"/>
      <c r="Q66" s="2" t="s">
        <v>12746</v>
      </c>
      <c r="U66" t="s">
        <v>12144</v>
      </c>
      <c r="W66" t="s">
        <v>27635</v>
      </c>
      <c r="X66" s="2" t="s">
        <v>25313</v>
      </c>
      <c r="Y66" s="2" t="s">
        <v>25542</v>
      </c>
      <c r="AA66" s="2" t="s">
        <v>18087</v>
      </c>
      <c r="AB66" s="2" t="s">
        <v>2603</v>
      </c>
      <c r="AC66">
        <v>300</v>
      </c>
      <c r="AD66">
        <v>40</v>
      </c>
      <c r="AJ66">
        <v>4</v>
      </c>
      <c r="AK66">
        <v>4</v>
      </c>
      <c r="AL66">
        <v>4</v>
      </c>
      <c r="AM66">
        <v>4</v>
      </c>
      <c r="AN66">
        <v>4</v>
      </c>
      <c r="AO66">
        <v>4</v>
      </c>
      <c r="AP66">
        <v>4</v>
      </c>
      <c r="AQ66">
        <v>4</v>
      </c>
      <c r="AR66">
        <v>4</v>
      </c>
      <c r="AS66">
        <v>4</v>
      </c>
      <c r="AT66">
        <v>4</v>
      </c>
      <c r="AU66">
        <v>4</v>
      </c>
      <c r="AV66" s="1">
        <f t="shared" si="0"/>
        <v>48</v>
      </c>
      <c r="AZ66" s="2">
        <v>8177</v>
      </c>
      <c r="BA66" s="1">
        <f t="shared" si="5"/>
        <v>8177</v>
      </c>
      <c r="BB66" s="2">
        <v>9084</v>
      </c>
      <c r="BD66" s="2">
        <f t="shared" si="4"/>
        <v>9084</v>
      </c>
      <c r="BE66" t="s">
        <v>18087</v>
      </c>
      <c r="BF66" s="2">
        <v>597</v>
      </c>
      <c r="BG66">
        <v>27868</v>
      </c>
      <c r="BW66" s="64"/>
      <c r="BY66" s="2" t="s">
        <v>25749</v>
      </c>
      <c r="BZ66" s="6" t="s">
        <v>34594</v>
      </c>
      <c r="CA66" s="2"/>
      <c r="CD66" s="58"/>
    </row>
    <row r="67" spans="1:82" customFormat="1">
      <c r="A67">
        <v>3300272</v>
      </c>
      <c r="B67" s="2" t="s">
        <v>27544</v>
      </c>
      <c r="D67" t="s">
        <v>27633</v>
      </c>
      <c r="E67" s="2" t="s">
        <v>27535</v>
      </c>
      <c r="G67" t="s">
        <v>12144</v>
      </c>
      <c r="H67" s="2" t="s">
        <v>27632</v>
      </c>
      <c r="I67" t="s">
        <v>16768</v>
      </c>
      <c r="J67" s="2" t="s">
        <v>27536</v>
      </c>
      <c r="K67" s="2" t="s">
        <v>27536</v>
      </c>
      <c r="L67" s="2"/>
      <c r="M67" s="2" t="s">
        <v>16039</v>
      </c>
      <c r="O67" s="4" t="s">
        <v>12144</v>
      </c>
      <c r="P67" s="2"/>
      <c r="Q67" s="2" t="s">
        <v>12746</v>
      </c>
      <c r="X67" s="2" t="s">
        <v>25313</v>
      </c>
      <c r="Y67" s="2" t="s">
        <v>25542</v>
      </c>
      <c r="AA67" s="2" t="s">
        <v>27534</v>
      </c>
      <c r="AB67" s="2" t="s">
        <v>22238</v>
      </c>
      <c r="AC67">
        <v>50</v>
      </c>
      <c r="AD67">
        <v>40</v>
      </c>
      <c r="AH67">
        <v>1</v>
      </c>
      <c r="AJ67">
        <v>4</v>
      </c>
      <c r="AK67">
        <v>4</v>
      </c>
      <c r="AL67">
        <v>4</v>
      </c>
      <c r="AM67">
        <v>4</v>
      </c>
      <c r="AN67">
        <v>4</v>
      </c>
      <c r="AO67">
        <v>4</v>
      </c>
      <c r="AP67">
        <v>4</v>
      </c>
      <c r="AQ67">
        <v>4</v>
      </c>
      <c r="AR67">
        <v>4</v>
      </c>
      <c r="AS67">
        <v>4</v>
      </c>
      <c r="AT67">
        <v>4</v>
      </c>
      <c r="AU67">
        <v>4</v>
      </c>
      <c r="AV67" s="1">
        <f t="shared" si="0"/>
        <v>48</v>
      </c>
      <c r="AY67">
        <v>468</v>
      </c>
      <c r="AZ67" s="2">
        <v>2068</v>
      </c>
      <c r="BA67" s="1">
        <f t="shared" si="5"/>
        <v>2536</v>
      </c>
      <c r="BB67" s="2">
        <v>2743</v>
      </c>
      <c r="BD67" s="2">
        <f t="shared" si="4"/>
        <v>2743</v>
      </c>
      <c r="BE67" t="s">
        <v>12005</v>
      </c>
      <c r="BF67" s="2">
        <v>860</v>
      </c>
      <c r="BG67">
        <v>5366</v>
      </c>
      <c r="BW67" s="64"/>
      <c r="BY67" s="2" t="s">
        <v>12498</v>
      </c>
      <c r="BZ67" s="6" t="s">
        <v>34483</v>
      </c>
      <c r="CA67" s="2"/>
      <c r="CD67" s="58"/>
    </row>
    <row r="68" spans="1:82" customFormat="1">
      <c r="A68">
        <v>3300273</v>
      </c>
      <c r="B68" s="2" t="s">
        <v>27533</v>
      </c>
      <c r="D68" t="s">
        <v>19651</v>
      </c>
      <c r="E68" s="2" t="s">
        <v>14925</v>
      </c>
      <c r="F68" t="s">
        <v>16069</v>
      </c>
      <c r="G68" t="s">
        <v>12144</v>
      </c>
      <c r="H68" s="6" t="s">
        <v>27619</v>
      </c>
      <c r="I68" t="s">
        <v>16768</v>
      </c>
      <c r="J68" s="2" t="s">
        <v>13832</v>
      </c>
      <c r="K68" s="2" t="s">
        <v>465</v>
      </c>
      <c r="L68" s="2"/>
      <c r="M68" s="2" t="s">
        <v>942</v>
      </c>
      <c r="O68" s="4" t="s">
        <v>12144</v>
      </c>
      <c r="P68" s="2"/>
      <c r="Q68" s="2" t="s">
        <v>12746</v>
      </c>
      <c r="X68" s="2" t="s">
        <v>25313</v>
      </c>
      <c r="Y68" s="2" t="s">
        <v>25542</v>
      </c>
      <c r="AA68" s="2" t="s">
        <v>27618</v>
      </c>
      <c r="AB68" s="2" t="s">
        <v>27528</v>
      </c>
      <c r="AC68">
        <v>175</v>
      </c>
      <c r="AD68">
        <v>40</v>
      </c>
      <c r="AG68">
        <v>1</v>
      </c>
      <c r="AH68">
        <v>1</v>
      </c>
      <c r="AJ68">
        <v>8</v>
      </c>
      <c r="AK68">
        <v>13</v>
      </c>
      <c r="AL68">
        <v>13</v>
      </c>
      <c r="AM68">
        <v>11</v>
      </c>
      <c r="AN68">
        <v>8</v>
      </c>
      <c r="AO68">
        <v>5</v>
      </c>
      <c r="AP68">
        <v>10</v>
      </c>
      <c r="AQ68">
        <v>13</v>
      </c>
      <c r="AR68">
        <v>11</v>
      </c>
      <c r="AS68">
        <v>8</v>
      </c>
      <c r="AT68">
        <v>9</v>
      </c>
      <c r="AU68">
        <v>11</v>
      </c>
      <c r="AV68" s="1">
        <f t="shared" si="0"/>
        <v>120</v>
      </c>
      <c r="AX68">
        <v>1375</v>
      </c>
      <c r="AY68">
        <v>351</v>
      </c>
      <c r="AZ68" s="2">
        <v>8690</v>
      </c>
      <c r="BA68" s="1">
        <f t="shared" si="5"/>
        <v>10416</v>
      </c>
      <c r="BB68" s="2">
        <v>6912</v>
      </c>
      <c r="BD68" s="2">
        <f t="shared" si="4"/>
        <v>6912</v>
      </c>
      <c r="BE68" t="s">
        <v>13626</v>
      </c>
      <c r="BF68" s="2">
        <v>778</v>
      </c>
      <c r="BG68">
        <v>17405</v>
      </c>
      <c r="BH68" t="s">
        <v>16240</v>
      </c>
      <c r="BI68">
        <v>84</v>
      </c>
      <c r="BJ68">
        <v>1520</v>
      </c>
      <c r="BW68" s="64"/>
      <c r="BY68" s="2" t="s">
        <v>12498</v>
      </c>
      <c r="BZ68" s="6" t="s">
        <v>34484</v>
      </c>
      <c r="CA68" s="2"/>
      <c r="CD68" s="58"/>
    </row>
    <row r="69" spans="1:82" customFormat="1">
      <c r="A69">
        <v>3300274</v>
      </c>
      <c r="B69" s="2" t="s">
        <v>27527</v>
      </c>
      <c r="D69" t="s">
        <v>27526</v>
      </c>
      <c r="E69" s="2" t="s">
        <v>27620</v>
      </c>
      <c r="F69" t="s">
        <v>27525</v>
      </c>
      <c r="G69" t="s">
        <v>12144</v>
      </c>
      <c r="H69" s="2" t="s">
        <v>27621</v>
      </c>
      <c r="I69" t="s">
        <v>16768</v>
      </c>
      <c r="J69" s="2" t="s">
        <v>13832</v>
      </c>
      <c r="K69" s="2" t="s">
        <v>465</v>
      </c>
      <c r="L69" s="2"/>
      <c r="M69" s="2" t="s">
        <v>942</v>
      </c>
      <c r="O69" s="4" t="s">
        <v>12144</v>
      </c>
      <c r="P69" s="2"/>
      <c r="Q69" s="2" t="s">
        <v>12746</v>
      </c>
      <c r="U69" t="s">
        <v>12144</v>
      </c>
      <c r="W69" t="s">
        <v>27772</v>
      </c>
      <c r="X69" s="2" t="s">
        <v>27523</v>
      </c>
      <c r="Y69" s="2" t="s">
        <v>25643</v>
      </c>
      <c r="AA69" s="2" t="s">
        <v>27522</v>
      </c>
      <c r="AB69" s="2" t="s">
        <v>27515</v>
      </c>
      <c r="AC69">
        <v>168</v>
      </c>
      <c r="AD69" s="23">
        <v>38.5</v>
      </c>
      <c r="AG69">
        <v>1</v>
      </c>
      <c r="AH69">
        <v>1</v>
      </c>
      <c r="AO69">
        <v>1</v>
      </c>
      <c r="AP69">
        <v>8</v>
      </c>
      <c r="AQ69">
        <v>9</v>
      </c>
      <c r="AR69">
        <v>8</v>
      </c>
      <c r="AS69">
        <v>9</v>
      </c>
      <c r="AT69">
        <v>8</v>
      </c>
      <c r="AU69">
        <v>5</v>
      </c>
      <c r="AV69" s="1">
        <f t="shared" si="0"/>
        <v>48</v>
      </c>
      <c r="AX69">
        <v>1200</v>
      </c>
      <c r="AY69">
        <v>719</v>
      </c>
      <c r="AZ69" s="2">
        <v>3156</v>
      </c>
      <c r="BA69" s="1">
        <f t="shared" si="5"/>
        <v>5075</v>
      </c>
      <c r="BB69" s="2">
        <v>1788</v>
      </c>
      <c r="BD69" s="2">
        <f t="shared" si="4"/>
        <v>1788</v>
      </c>
      <c r="BE69" t="s">
        <v>16048</v>
      </c>
      <c r="BF69" s="2">
        <v>99</v>
      </c>
      <c r="BG69">
        <v>10390</v>
      </c>
      <c r="BW69" s="64"/>
      <c r="BX69" t="s">
        <v>27514</v>
      </c>
      <c r="BY69" s="2" t="s">
        <v>12498</v>
      </c>
      <c r="BZ69" s="6" t="s">
        <v>34485</v>
      </c>
      <c r="CA69" s="2"/>
      <c r="CD69" s="58"/>
    </row>
    <row r="70" spans="1:82" customFormat="1">
      <c r="A70">
        <v>3300275</v>
      </c>
      <c r="B70" s="2" t="s">
        <v>27511</v>
      </c>
      <c r="D70" t="s">
        <v>27510</v>
      </c>
      <c r="E70" s="2"/>
      <c r="F70" t="s">
        <v>14400</v>
      </c>
      <c r="G70" t="s">
        <v>12144</v>
      </c>
      <c r="H70" s="2" t="s">
        <v>21961</v>
      </c>
      <c r="I70" t="s">
        <v>16768</v>
      </c>
      <c r="J70" s="2" t="s">
        <v>13832</v>
      </c>
      <c r="K70" s="2" t="s">
        <v>465</v>
      </c>
      <c r="L70" s="2"/>
      <c r="M70" s="2" t="s">
        <v>942</v>
      </c>
      <c r="O70" s="4" t="s">
        <v>12144</v>
      </c>
      <c r="P70" s="2"/>
      <c r="Q70" s="2" t="s">
        <v>12746</v>
      </c>
      <c r="X70" s="2" t="s">
        <v>25548</v>
      </c>
      <c r="Y70" s="2" t="s">
        <v>25670</v>
      </c>
      <c r="Z70" t="s">
        <v>27509</v>
      </c>
      <c r="AA70" s="2" t="s">
        <v>27443</v>
      </c>
      <c r="AB70" s="2" t="s">
        <v>27443</v>
      </c>
      <c r="AC70" s="2" t="s">
        <v>27442</v>
      </c>
      <c r="AD70">
        <v>40</v>
      </c>
      <c r="AG70">
        <v>2</v>
      </c>
      <c r="AH70">
        <v>4</v>
      </c>
      <c r="AJ70">
        <v>72</v>
      </c>
      <c r="AK70">
        <v>49</v>
      </c>
      <c r="AL70">
        <v>61</v>
      </c>
      <c r="AM70">
        <v>66</v>
      </c>
      <c r="AN70">
        <v>61</v>
      </c>
      <c r="AO70">
        <v>51</v>
      </c>
      <c r="AP70">
        <v>67</v>
      </c>
      <c r="AQ70">
        <v>72</v>
      </c>
      <c r="AR70">
        <v>76</v>
      </c>
      <c r="AS70">
        <v>75</v>
      </c>
      <c r="AT70">
        <v>68</v>
      </c>
      <c r="AU70">
        <v>58</v>
      </c>
      <c r="AV70" s="1">
        <f t="shared" ref="AV70:AV133" si="6">SUM(AJ70:AU70)</f>
        <v>776</v>
      </c>
      <c r="AX70">
        <v>6072</v>
      </c>
      <c r="AY70">
        <v>6710</v>
      </c>
      <c r="AZ70" s="2">
        <v>55603</v>
      </c>
      <c r="BA70" s="1">
        <f t="shared" si="5"/>
        <v>68385</v>
      </c>
      <c r="BB70" s="2">
        <v>268002</v>
      </c>
      <c r="BD70" s="2">
        <f t="shared" ref="BD70:BD101" si="7">SUM(BB70:BC70)</f>
        <v>268002</v>
      </c>
      <c r="BE70" t="s">
        <v>15744</v>
      </c>
      <c r="BF70" s="2">
        <v>58661</v>
      </c>
      <c r="BG70">
        <v>368900</v>
      </c>
      <c r="BW70" s="64"/>
      <c r="BY70" s="2" t="s">
        <v>12498</v>
      </c>
      <c r="BZ70" s="127" t="s">
        <v>32070</v>
      </c>
      <c r="CA70" s="2"/>
      <c r="CD70" s="58"/>
    </row>
    <row r="71" spans="1:82" customFormat="1">
      <c r="A71">
        <v>3300276</v>
      </c>
      <c r="B71" s="2" t="s">
        <v>27360</v>
      </c>
      <c r="D71" t="s">
        <v>27368</v>
      </c>
      <c r="E71" s="2" t="s">
        <v>27367</v>
      </c>
      <c r="F71" s="58" t="s">
        <v>30149</v>
      </c>
      <c r="I71" t="s">
        <v>16768</v>
      </c>
      <c r="J71" s="2" t="s">
        <v>13832</v>
      </c>
      <c r="K71" s="2" t="s">
        <v>465</v>
      </c>
      <c r="L71" s="2"/>
      <c r="M71" s="2" t="s">
        <v>942</v>
      </c>
      <c r="O71" s="4"/>
      <c r="P71" s="2"/>
      <c r="Z71" t="s">
        <v>27356</v>
      </c>
      <c r="AA71" s="2" t="s">
        <v>27603</v>
      </c>
      <c r="AJ71">
        <v>4</v>
      </c>
      <c r="AK71">
        <v>4</v>
      </c>
      <c r="AL71">
        <v>4</v>
      </c>
      <c r="AM71">
        <v>4</v>
      </c>
      <c r="AN71">
        <v>4</v>
      </c>
      <c r="AO71">
        <v>4</v>
      </c>
      <c r="AP71">
        <v>4</v>
      </c>
      <c r="AQ71">
        <v>4</v>
      </c>
      <c r="AR71">
        <v>4</v>
      </c>
      <c r="AV71" s="1">
        <f t="shared" si="6"/>
        <v>36</v>
      </c>
      <c r="AZ71" s="2">
        <v>3600</v>
      </c>
      <c r="BA71" s="1">
        <f t="shared" si="5"/>
        <v>3600</v>
      </c>
      <c r="BB71" s="2">
        <v>3000</v>
      </c>
      <c r="BD71" s="2">
        <f t="shared" si="7"/>
        <v>3000</v>
      </c>
      <c r="BE71" t="s">
        <v>27156</v>
      </c>
      <c r="BF71" s="2">
        <v>200</v>
      </c>
      <c r="BG71">
        <v>12000</v>
      </c>
      <c r="BW71" s="64"/>
      <c r="BY71" s="2" t="s">
        <v>12498</v>
      </c>
      <c r="BZ71" s="2"/>
      <c r="CA71" s="2"/>
      <c r="CD71" s="58"/>
    </row>
    <row r="72" spans="1:82" customFormat="1">
      <c r="A72">
        <v>3300277</v>
      </c>
      <c r="B72" s="2" t="s">
        <v>27668</v>
      </c>
      <c r="D72" t="s">
        <v>27597</v>
      </c>
      <c r="E72" s="58" t="s">
        <v>30083</v>
      </c>
      <c r="F72" t="s">
        <v>16363</v>
      </c>
      <c r="G72" t="s">
        <v>12144</v>
      </c>
      <c r="H72" t="s">
        <v>27596</v>
      </c>
      <c r="I72" t="s">
        <v>16768</v>
      </c>
      <c r="J72" s="2" t="s">
        <v>13832</v>
      </c>
      <c r="K72" s="2" t="s">
        <v>465</v>
      </c>
      <c r="L72" s="2"/>
      <c r="M72" s="2" t="s">
        <v>942</v>
      </c>
      <c r="O72" s="4" t="s">
        <v>12144</v>
      </c>
      <c r="P72" s="2"/>
      <c r="Q72" t="s">
        <v>12746</v>
      </c>
      <c r="X72" t="s">
        <v>25548</v>
      </c>
      <c r="Y72" s="91" t="s">
        <v>25670</v>
      </c>
      <c r="AA72" s="2" t="s">
        <v>27595</v>
      </c>
      <c r="AB72" s="2" t="s">
        <v>27594</v>
      </c>
      <c r="AC72">
        <v>221</v>
      </c>
      <c r="AD72">
        <v>36</v>
      </c>
      <c r="AG72">
        <v>1</v>
      </c>
      <c r="AH72">
        <v>1</v>
      </c>
      <c r="AJ72">
        <v>6</v>
      </c>
      <c r="AK72">
        <v>4</v>
      </c>
      <c r="AL72">
        <v>6</v>
      </c>
      <c r="AM72">
        <v>10</v>
      </c>
      <c r="AN72">
        <v>11</v>
      </c>
      <c r="AO72">
        <v>6</v>
      </c>
      <c r="AP72">
        <v>6</v>
      </c>
      <c r="AQ72">
        <v>7</v>
      </c>
      <c r="AR72">
        <v>9</v>
      </c>
      <c r="AS72">
        <v>15</v>
      </c>
      <c r="AT72">
        <v>16</v>
      </c>
      <c r="AU72">
        <v>14</v>
      </c>
      <c r="AV72" s="1">
        <f t="shared" si="6"/>
        <v>110</v>
      </c>
      <c r="AX72">
        <v>2554</v>
      </c>
      <c r="AY72">
        <v>1766</v>
      </c>
      <c r="AZ72" s="2">
        <v>9266</v>
      </c>
      <c r="BA72" s="1">
        <f t="shared" si="5"/>
        <v>13586</v>
      </c>
      <c r="BB72" s="2">
        <v>11661</v>
      </c>
      <c r="BD72" s="2">
        <f t="shared" si="7"/>
        <v>11661</v>
      </c>
      <c r="BE72" t="s">
        <v>10209</v>
      </c>
      <c r="BF72" s="2">
        <v>843</v>
      </c>
      <c r="BG72">
        <v>39730</v>
      </c>
      <c r="BH72" t="s">
        <v>15004</v>
      </c>
      <c r="BI72">
        <v>725</v>
      </c>
      <c r="BJ72">
        <v>10733</v>
      </c>
      <c r="BW72" s="64"/>
      <c r="BX72" t="s">
        <v>27593</v>
      </c>
      <c r="BY72" s="2" t="s">
        <v>12498</v>
      </c>
      <c r="BZ72" s="127" t="s">
        <v>34369</v>
      </c>
      <c r="CA72" s="2"/>
      <c r="CD72" s="58"/>
    </row>
    <row r="73" spans="1:82" customFormat="1">
      <c r="A73">
        <v>3300278</v>
      </c>
      <c r="B73" s="2" t="s">
        <v>27505</v>
      </c>
      <c r="D73" t="s">
        <v>21857</v>
      </c>
      <c r="E73" s="2" t="s">
        <v>27584</v>
      </c>
      <c r="F73" t="s">
        <v>21857</v>
      </c>
      <c r="G73" t="s">
        <v>12144</v>
      </c>
      <c r="H73" t="s">
        <v>21942</v>
      </c>
      <c r="I73" t="s">
        <v>17536</v>
      </c>
      <c r="J73" s="2" t="s">
        <v>15869</v>
      </c>
      <c r="K73" s="2" t="s">
        <v>15869</v>
      </c>
      <c r="L73" s="2"/>
      <c r="M73" s="2" t="s">
        <v>11794</v>
      </c>
      <c r="N73" s="2" t="s">
        <v>27583</v>
      </c>
      <c r="O73" s="4" t="s">
        <v>12144</v>
      </c>
      <c r="P73" s="2"/>
      <c r="Q73" t="s">
        <v>12144</v>
      </c>
      <c r="X73" t="s">
        <v>25313</v>
      </c>
      <c r="Y73" t="s">
        <v>25410</v>
      </c>
      <c r="AA73" s="2" t="s">
        <v>27504</v>
      </c>
      <c r="AB73" s="2" t="s">
        <v>18035</v>
      </c>
      <c r="AC73">
        <v>270</v>
      </c>
      <c r="AD73">
        <v>50</v>
      </c>
      <c r="AG73">
        <v>1</v>
      </c>
      <c r="AH73">
        <v>1</v>
      </c>
      <c r="AJ73">
        <v>6</v>
      </c>
      <c r="AK73">
        <v>2</v>
      </c>
      <c r="AL73">
        <v>9</v>
      </c>
      <c r="AM73">
        <v>7</v>
      </c>
      <c r="AN73">
        <v>7</v>
      </c>
      <c r="AO73">
        <v>4</v>
      </c>
      <c r="AP73">
        <v>9</v>
      </c>
      <c r="AQ73">
        <v>9</v>
      </c>
      <c r="AR73">
        <v>10</v>
      </c>
      <c r="AS73">
        <v>12</v>
      </c>
      <c r="AT73">
        <v>12</v>
      </c>
      <c r="AU73">
        <v>30</v>
      </c>
      <c r="AV73" s="1">
        <f t="shared" si="6"/>
        <v>117</v>
      </c>
      <c r="AX73">
        <v>3600</v>
      </c>
      <c r="AY73">
        <v>871</v>
      </c>
      <c r="AZ73" s="2">
        <v>10905</v>
      </c>
      <c r="BA73" s="1">
        <f t="shared" si="5"/>
        <v>15376</v>
      </c>
      <c r="BB73" s="2">
        <v>23903</v>
      </c>
      <c r="BD73" s="2">
        <f t="shared" si="7"/>
        <v>23903</v>
      </c>
      <c r="BE73" t="s">
        <v>12019</v>
      </c>
      <c r="BF73" s="2">
        <v>4470</v>
      </c>
      <c r="BG73">
        <v>42465</v>
      </c>
      <c r="BH73" t="s">
        <v>15837</v>
      </c>
      <c r="BI73">
        <v>399</v>
      </c>
      <c r="BJ73">
        <v>1809</v>
      </c>
      <c r="BW73" s="64"/>
      <c r="BY73" s="2" t="s">
        <v>12498</v>
      </c>
      <c r="BZ73" s="84" t="s">
        <v>34370</v>
      </c>
      <c r="CA73" s="2"/>
      <c r="CD73" s="58"/>
    </row>
    <row r="74" spans="1:82" customFormat="1">
      <c r="A74">
        <v>3300279</v>
      </c>
      <c r="B74" s="2" t="s">
        <v>27428</v>
      </c>
      <c r="D74" t="s">
        <v>15864</v>
      </c>
      <c r="E74" s="2" t="s">
        <v>27590</v>
      </c>
      <c r="F74" t="s">
        <v>13958</v>
      </c>
      <c r="G74" t="s">
        <v>12144</v>
      </c>
      <c r="H74" t="s">
        <v>27502</v>
      </c>
      <c r="I74" t="s">
        <v>17028</v>
      </c>
      <c r="J74" s="2" t="s">
        <v>12362</v>
      </c>
      <c r="K74" s="2" t="s">
        <v>12362</v>
      </c>
      <c r="L74" s="2"/>
      <c r="M74" s="2" t="s">
        <v>12228</v>
      </c>
      <c r="O74" s="4" t="s">
        <v>12746</v>
      </c>
      <c r="P74" s="6" t="s">
        <v>15973</v>
      </c>
      <c r="Q74" t="s">
        <v>12746</v>
      </c>
      <c r="W74" t="s">
        <v>30154</v>
      </c>
      <c r="X74" t="s">
        <v>18126</v>
      </c>
      <c r="Y74" t="s">
        <v>25643</v>
      </c>
      <c r="AA74" s="2" t="s">
        <v>27589</v>
      </c>
      <c r="AB74" s="2" t="s">
        <v>18192</v>
      </c>
      <c r="AC74">
        <v>85</v>
      </c>
      <c r="AD74">
        <v>48</v>
      </c>
      <c r="AG74">
        <v>1</v>
      </c>
      <c r="AH74">
        <v>1</v>
      </c>
      <c r="AL74">
        <v>2</v>
      </c>
      <c r="AM74">
        <v>4</v>
      </c>
      <c r="AN74">
        <v>2</v>
      </c>
      <c r="AO74">
        <v>1</v>
      </c>
      <c r="AP74">
        <v>1</v>
      </c>
      <c r="AQ74">
        <v>1</v>
      </c>
      <c r="AR74">
        <v>1</v>
      </c>
      <c r="AS74">
        <v>5</v>
      </c>
      <c r="AT74">
        <v>5</v>
      </c>
      <c r="AU74">
        <v>10</v>
      </c>
      <c r="AV74" s="1">
        <f t="shared" si="6"/>
        <v>32</v>
      </c>
      <c r="AX74">
        <v>522</v>
      </c>
      <c r="AY74">
        <v>761</v>
      </c>
      <c r="AZ74" s="2">
        <v>1269</v>
      </c>
      <c r="BA74" s="1">
        <f t="shared" si="5"/>
        <v>2552</v>
      </c>
      <c r="BB74" s="2">
        <v>3704</v>
      </c>
      <c r="BD74" s="2">
        <f t="shared" si="7"/>
        <v>3704</v>
      </c>
      <c r="BE74" t="s">
        <v>15943</v>
      </c>
      <c r="BF74" s="2">
        <v>31</v>
      </c>
      <c r="BG74">
        <v>222</v>
      </c>
      <c r="BH74" t="s">
        <v>15837</v>
      </c>
      <c r="BI74">
        <v>813</v>
      </c>
      <c r="BJ74">
        <v>11382</v>
      </c>
      <c r="BW74" s="64"/>
      <c r="BY74" s="2" t="s">
        <v>12498</v>
      </c>
      <c r="BZ74" s="4" t="s">
        <v>34488</v>
      </c>
      <c r="CA74" s="6" t="s">
        <v>34486</v>
      </c>
      <c r="CD74" s="58"/>
    </row>
    <row r="75" spans="1:82" customFormat="1">
      <c r="A75">
        <v>3300280</v>
      </c>
      <c r="B75" s="2" t="s">
        <v>27503</v>
      </c>
      <c r="D75" t="s">
        <v>15275</v>
      </c>
      <c r="E75" s="2" t="s">
        <v>15601</v>
      </c>
      <c r="F75" t="s">
        <v>13143</v>
      </c>
      <c r="G75" t="s">
        <v>12144</v>
      </c>
      <c r="H75" t="s">
        <v>27586</v>
      </c>
      <c r="I75" t="s">
        <v>17028</v>
      </c>
      <c r="J75" s="2" t="s">
        <v>12699</v>
      </c>
      <c r="K75" s="2" t="s">
        <v>12699</v>
      </c>
      <c r="L75" s="2"/>
      <c r="M75" t="s">
        <v>12361</v>
      </c>
      <c r="O75" s="4" t="s">
        <v>12144</v>
      </c>
      <c r="P75" s="2"/>
      <c r="Q75" t="s">
        <v>12746</v>
      </c>
      <c r="X75" t="s">
        <v>25313</v>
      </c>
      <c r="Y75" t="s">
        <v>25542</v>
      </c>
      <c r="AA75" s="2" t="s">
        <v>27571</v>
      </c>
      <c r="AB75" s="2" t="s">
        <v>27498</v>
      </c>
      <c r="AD75">
        <v>16</v>
      </c>
      <c r="AH75">
        <v>2</v>
      </c>
      <c r="AJ75">
        <v>7</v>
      </c>
      <c r="AK75">
        <v>6</v>
      </c>
      <c r="AL75">
        <v>7</v>
      </c>
      <c r="AM75">
        <v>12</v>
      </c>
      <c r="AN75">
        <v>13</v>
      </c>
      <c r="AO75">
        <v>13</v>
      </c>
      <c r="AP75">
        <v>14</v>
      </c>
      <c r="AQ75">
        <v>14</v>
      </c>
      <c r="AR75">
        <v>14</v>
      </c>
      <c r="AS75">
        <v>14</v>
      </c>
      <c r="AT75">
        <v>14</v>
      </c>
      <c r="AU75">
        <v>14</v>
      </c>
      <c r="AV75" s="1">
        <f t="shared" si="6"/>
        <v>142</v>
      </c>
      <c r="AY75">
        <v>2428</v>
      </c>
      <c r="AZ75" s="2">
        <v>9614</v>
      </c>
      <c r="BA75" s="1">
        <f t="shared" si="5"/>
        <v>12042</v>
      </c>
      <c r="BB75" s="2">
        <v>12078</v>
      </c>
      <c r="BD75" s="2">
        <f t="shared" si="7"/>
        <v>12078</v>
      </c>
      <c r="BE75" t="s">
        <v>12005</v>
      </c>
      <c r="BF75" s="2">
        <v>6430</v>
      </c>
      <c r="BG75">
        <v>31200</v>
      </c>
      <c r="BH75" t="s">
        <v>13626</v>
      </c>
      <c r="BI75">
        <v>31</v>
      </c>
      <c r="BJ75">
        <v>1250</v>
      </c>
      <c r="BK75" t="s">
        <v>27156</v>
      </c>
      <c r="BL75">
        <v>20</v>
      </c>
      <c r="BM75">
        <v>600</v>
      </c>
      <c r="BW75" s="64"/>
      <c r="BY75" s="2" t="s">
        <v>12498</v>
      </c>
      <c r="BZ75" s="4" t="s">
        <v>34489</v>
      </c>
      <c r="CA75" s="2"/>
      <c r="CD75" s="58"/>
    </row>
    <row r="76" spans="1:82" customFormat="1">
      <c r="A76">
        <v>3300281</v>
      </c>
      <c r="B76" s="2" t="s">
        <v>27497</v>
      </c>
      <c r="D76" s="58" t="s">
        <v>29936</v>
      </c>
      <c r="E76" s="2" t="s">
        <v>27579</v>
      </c>
      <c r="F76" t="s">
        <v>27496</v>
      </c>
      <c r="G76" t="s">
        <v>12746</v>
      </c>
      <c r="I76" t="s">
        <v>17028</v>
      </c>
      <c r="J76" s="2" t="s">
        <v>12699</v>
      </c>
      <c r="K76" s="2" t="s">
        <v>12699</v>
      </c>
      <c r="L76" s="2"/>
      <c r="M76" t="s">
        <v>12361</v>
      </c>
      <c r="O76" s="4" t="s">
        <v>12144</v>
      </c>
      <c r="P76" s="2"/>
      <c r="Q76" t="s">
        <v>12746</v>
      </c>
      <c r="X76" t="s">
        <v>25313</v>
      </c>
      <c r="Y76" t="s">
        <v>25542</v>
      </c>
      <c r="AA76" s="2" t="s">
        <v>12783</v>
      </c>
      <c r="AB76" s="2" t="s">
        <v>12602</v>
      </c>
      <c r="AC76">
        <v>110</v>
      </c>
      <c r="AD76">
        <v>24</v>
      </c>
      <c r="AH76">
        <v>1</v>
      </c>
      <c r="AM76">
        <v>4</v>
      </c>
      <c r="AN76">
        <v>5</v>
      </c>
      <c r="AO76">
        <v>5</v>
      </c>
      <c r="AP76">
        <v>4</v>
      </c>
      <c r="AQ76">
        <v>4</v>
      </c>
      <c r="AR76">
        <v>5</v>
      </c>
      <c r="AS76">
        <v>5</v>
      </c>
      <c r="AT76">
        <v>4</v>
      </c>
      <c r="AV76" s="1">
        <f t="shared" si="6"/>
        <v>36</v>
      </c>
      <c r="AY76">
        <v>300</v>
      </c>
      <c r="AZ76" s="2">
        <v>4844</v>
      </c>
      <c r="BA76" s="1">
        <f t="shared" si="5"/>
        <v>5144</v>
      </c>
      <c r="BB76" s="2">
        <v>5000</v>
      </c>
      <c r="BD76" s="2">
        <f t="shared" si="7"/>
        <v>5000</v>
      </c>
      <c r="BE76" t="s">
        <v>12005</v>
      </c>
      <c r="BF76" s="2">
        <v>2000</v>
      </c>
      <c r="BG76">
        <v>9000</v>
      </c>
      <c r="BW76" s="64"/>
      <c r="BY76" s="2" t="s">
        <v>12498</v>
      </c>
      <c r="BZ76" s="2"/>
      <c r="CA76" s="2"/>
      <c r="CD76" s="58"/>
    </row>
    <row r="77" spans="1:82" customFormat="1">
      <c r="A77">
        <v>3300282</v>
      </c>
      <c r="B77" s="2" t="s">
        <v>27578</v>
      </c>
      <c r="D77" t="s">
        <v>27490</v>
      </c>
      <c r="E77" s="2" t="s">
        <v>27420</v>
      </c>
      <c r="F77" t="s">
        <v>22017</v>
      </c>
      <c r="G77" t="s">
        <v>12746</v>
      </c>
      <c r="H77" t="s">
        <v>27421</v>
      </c>
      <c r="I77" t="s">
        <v>17028</v>
      </c>
      <c r="J77" s="2" t="s">
        <v>12699</v>
      </c>
      <c r="K77" s="2" t="s">
        <v>12699</v>
      </c>
      <c r="L77" s="2"/>
      <c r="M77" t="s">
        <v>12361</v>
      </c>
      <c r="O77" s="4" t="s">
        <v>12144</v>
      </c>
      <c r="P77" s="2"/>
      <c r="Q77" t="s">
        <v>12746</v>
      </c>
      <c r="X77" t="s">
        <v>25313</v>
      </c>
      <c r="Y77" t="s">
        <v>25643</v>
      </c>
      <c r="AA77" s="2" t="s">
        <v>18087</v>
      </c>
      <c r="AB77" s="2" t="s">
        <v>27577</v>
      </c>
      <c r="AC77">
        <v>287</v>
      </c>
      <c r="AD77">
        <v>40</v>
      </c>
      <c r="AE77">
        <v>1</v>
      </c>
      <c r="AJ77">
        <v>3</v>
      </c>
      <c r="AK77">
        <v>3</v>
      </c>
      <c r="AL77">
        <v>3</v>
      </c>
      <c r="AM77">
        <v>3</v>
      </c>
      <c r="AN77">
        <v>3</v>
      </c>
      <c r="AO77">
        <v>3</v>
      </c>
      <c r="AP77">
        <v>3</v>
      </c>
      <c r="AQ77">
        <v>3</v>
      </c>
      <c r="AR77">
        <v>3</v>
      </c>
      <c r="AS77">
        <v>3</v>
      </c>
      <c r="AT77">
        <v>3</v>
      </c>
      <c r="AU77">
        <v>3</v>
      </c>
      <c r="AV77" s="1">
        <f t="shared" si="6"/>
        <v>36</v>
      </c>
      <c r="AZ77" s="2">
        <v>4275</v>
      </c>
      <c r="BA77" s="1">
        <f t="shared" si="5"/>
        <v>4275</v>
      </c>
      <c r="BB77" s="2">
        <v>934</v>
      </c>
      <c r="BD77" s="2">
        <f t="shared" si="7"/>
        <v>934</v>
      </c>
      <c r="BE77" t="s">
        <v>12448</v>
      </c>
      <c r="BF77" s="2">
        <v>232</v>
      </c>
      <c r="BG77">
        <v>8018</v>
      </c>
      <c r="BW77" s="64"/>
      <c r="BY77" s="2" t="s">
        <v>12498</v>
      </c>
      <c r="BZ77" s="2"/>
      <c r="CA77" s="2"/>
      <c r="CD77" s="58"/>
    </row>
    <row r="78" spans="1:82" customFormat="1">
      <c r="A78">
        <v>3300283</v>
      </c>
      <c r="B78" s="2" t="s">
        <v>27399</v>
      </c>
      <c r="D78" t="s">
        <v>16201</v>
      </c>
      <c r="E78" s="2" t="s">
        <v>27479</v>
      </c>
      <c r="G78" t="s">
        <v>12144</v>
      </c>
      <c r="H78" t="s">
        <v>27479</v>
      </c>
      <c r="I78" t="s">
        <v>17028</v>
      </c>
      <c r="J78" s="2" t="s">
        <v>12699</v>
      </c>
      <c r="K78" s="2" t="s">
        <v>12699</v>
      </c>
      <c r="L78" s="2"/>
      <c r="M78" t="s">
        <v>12361</v>
      </c>
      <c r="O78" s="4" t="s">
        <v>12144</v>
      </c>
      <c r="P78" s="2"/>
      <c r="Q78" t="s">
        <v>12746</v>
      </c>
      <c r="X78" t="s">
        <v>25313</v>
      </c>
      <c r="Y78" t="s">
        <v>25542</v>
      </c>
      <c r="Z78" t="s">
        <v>27478</v>
      </c>
      <c r="AA78" s="2" t="s">
        <v>27477</v>
      </c>
      <c r="AB78" s="2" t="s">
        <v>27476</v>
      </c>
      <c r="AC78">
        <v>110</v>
      </c>
      <c r="AD78">
        <v>8</v>
      </c>
      <c r="AJ78">
        <v>4</v>
      </c>
      <c r="AK78">
        <v>4</v>
      </c>
      <c r="AL78">
        <v>5</v>
      </c>
      <c r="AM78">
        <v>8</v>
      </c>
      <c r="AN78">
        <v>8</v>
      </c>
      <c r="AO78">
        <v>10</v>
      </c>
      <c r="AP78">
        <v>11</v>
      </c>
      <c r="AQ78">
        <v>12</v>
      </c>
      <c r="AR78">
        <v>12</v>
      </c>
      <c r="AS78">
        <v>8</v>
      </c>
      <c r="AT78">
        <v>10</v>
      </c>
      <c r="AU78">
        <v>10</v>
      </c>
      <c r="AV78" s="1">
        <f t="shared" si="6"/>
        <v>102</v>
      </c>
      <c r="AZ78" s="2">
        <v>3626</v>
      </c>
      <c r="BA78" s="1">
        <f t="shared" si="5"/>
        <v>3626</v>
      </c>
      <c r="BB78" s="2">
        <v>7860</v>
      </c>
      <c r="BD78" s="2">
        <f t="shared" si="7"/>
        <v>7860</v>
      </c>
      <c r="BE78" t="s">
        <v>12005</v>
      </c>
      <c r="BF78" s="2">
        <v>3542</v>
      </c>
      <c r="BG78">
        <v>14168</v>
      </c>
      <c r="BH78" t="s">
        <v>13626</v>
      </c>
      <c r="BI78">
        <v>15</v>
      </c>
      <c r="BJ78">
        <v>540</v>
      </c>
      <c r="BK78" t="s">
        <v>16240</v>
      </c>
      <c r="BL78">
        <v>3</v>
      </c>
      <c r="BM78">
        <v>280</v>
      </c>
      <c r="BW78" s="64"/>
      <c r="BY78" s="2" t="s">
        <v>12498</v>
      </c>
      <c r="BZ78" s="6" t="s">
        <v>31447</v>
      </c>
      <c r="CA78" s="2"/>
      <c r="CD78" s="58"/>
    </row>
    <row r="79" spans="1:82" customFormat="1">
      <c r="A79">
        <v>3300284</v>
      </c>
      <c r="B79" s="2" t="s">
        <v>27475</v>
      </c>
      <c r="D79" t="s">
        <v>15121</v>
      </c>
      <c r="E79" s="58" t="s">
        <v>29951</v>
      </c>
      <c r="G79" t="s">
        <v>12144</v>
      </c>
      <c r="H79" t="s">
        <v>27558</v>
      </c>
      <c r="I79" t="s">
        <v>17028</v>
      </c>
      <c r="J79" s="2" t="s">
        <v>12699</v>
      </c>
      <c r="K79" s="2" t="s">
        <v>12699</v>
      </c>
      <c r="L79" s="2"/>
      <c r="M79" t="s">
        <v>12361</v>
      </c>
      <c r="O79" s="4" t="s">
        <v>12144</v>
      </c>
      <c r="P79" s="2"/>
      <c r="Q79" t="s">
        <v>12144</v>
      </c>
      <c r="R79" t="s">
        <v>27317</v>
      </c>
      <c r="X79" t="s">
        <v>25313</v>
      </c>
      <c r="Y79" t="s">
        <v>25542</v>
      </c>
      <c r="AA79" s="2" t="s">
        <v>12313</v>
      </c>
      <c r="AB79" s="2" t="s">
        <v>14299</v>
      </c>
      <c r="AG79">
        <v>1</v>
      </c>
      <c r="AH79">
        <v>1</v>
      </c>
      <c r="AJ79">
        <v>4</v>
      </c>
      <c r="AK79">
        <v>7</v>
      </c>
      <c r="AL79">
        <v>6</v>
      </c>
      <c r="AM79">
        <v>9</v>
      </c>
      <c r="AN79">
        <v>9</v>
      </c>
      <c r="AO79">
        <v>10</v>
      </c>
      <c r="AP79">
        <v>9</v>
      </c>
      <c r="AQ79">
        <v>10</v>
      </c>
      <c r="AR79">
        <v>11</v>
      </c>
      <c r="AS79">
        <v>19</v>
      </c>
      <c r="AT79">
        <v>11</v>
      </c>
      <c r="AU79">
        <v>8</v>
      </c>
      <c r="AV79" s="1">
        <f t="shared" si="6"/>
        <v>113</v>
      </c>
      <c r="AX79">
        <v>1800</v>
      </c>
      <c r="AY79">
        <v>810</v>
      </c>
      <c r="AZ79" s="2">
        <v>4044</v>
      </c>
      <c r="BA79" s="1">
        <f t="shared" si="5"/>
        <v>6654</v>
      </c>
      <c r="BB79" s="2">
        <v>23831</v>
      </c>
      <c r="BD79" s="2">
        <f t="shared" si="7"/>
        <v>23831</v>
      </c>
      <c r="BE79" t="s">
        <v>15744</v>
      </c>
      <c r="BF79" s="2">
        <v>5300</v>
      </c>
      <c r="BG79">
        <v>36691</v>
      </c>
      <c r="BW79" s="64"/>
      <c r="BY79" s="2" t="s">
        <v>12498</v>
      </c>
      <c r="BZ79" s="4" t="s">
        <v>34490</v>
      </c>
      <c r="CA79" s="2"/>
      <c r="CD79" s="58"/>
    </row>
    <row r="80" spans="1:82" customFormat="1">
      <c r="A80">
        <v>3300285</v>
      </c>
      <c r="B80" s="2" t="s">
        <v>27567</v>
      </c>
      <c r="D80" t="s">
        <v>27312</v>
      </c>
      <c r="E80" t="s">
        <v>27403</v>
      </c>
      <c r="F80" t="s">
        <v>27320</v>
      </c>
      <c r="G80" t="s">
        <v>12746</v>
      </c>
      <c r="H80" t="s">
        <v>27319</v>
      </c>
      <c r="I80" t="s">
        <v>17028</v>
      </c>
      <c r="J80" s="2" t="s">
        <v>12699</v>
      </c>
      <c r="K80" s="2" t="s">
        <v>12699</v>
      </c>
      <c r="L80" s="2"/>
      <c r="M80" t="s">
        <v>12361</v>
      </c>
      <c r="O80" s="4" t="s">
        <v>12144</v>
      </c>
      <c r="P80" s="2"/>
      <c r="Q80" t="s">
        <v>12746</v>
      </c>
      <c r="X80" t="s">
        <v>25313</v>
      </c>
      <c r="Y80" t="s">
        <v>27402</v>
      </c>
      <c r="AA80" s="2" t="s">
        <v>12476</v>
      </c>
      <c r="AB80" s="2" t="s">
        <v>27401</v>
      </c>
      <c r="AC80">
        <v>307</v>
      </c>
      <c r="AD80">
        <v>8</v>
      </c>
      <c r="AE80">
        <v>2</v>
      </c>
      <c r="AJ80">
        <v>4</v>
      </c>
      <c r="AK80">
        <v>4</v>
      </c>
      <c r="AL80">
        <v>4</v>
      </c>
      <c r="AM80">
        <v>4</v>
      </c>
      <c r="AN80">
        <v>4</v>
      </c>
      <c r="AO80">
        <v>4</v>
      </c>
      <c r="AP80">
        <v>4</v>
      </c>
      <c r="AQ80">
        <v>4</v>
      </c>
      <c r="AR80">
        <v>4</v>
      </c>
      <c r="AS80">
        <v>4</v>
      </c>
      <c r="AT80">
        <v>4</v>
      </c>
      <c r="AU80">
        <v>4</v>
      </c>
      <c r="AV80" s="1">
        <f t="shared" si="6"/>
        <v>48</v>
      </c>
      <c r="AZ80" s="2">
        <v>1881</v>
      </c>
      <c r="BA80" s="1">
        <f t="shared" si="5"/>
        <v>1881</v>
      </c>
      <c r="BB80" s="2">
        <v>2913</v>
      </c>
      <c r="BD80" s="2">
        <f t="shared" si="7"/>
        <v>2913</v>
      </c>
      <c r="BE80" t="s">
        <v>12448</v>
      </c>
      <c r="BF80" s="2">
        <v>124</v>
      </c>
      <c r="BG80">
        <v>10480</v>
      </c>
      <c r="BW80" s="64"/>
      <c r="BY80" s="2" t="s">
        <v>12498</v>
      </c>
      <c r="BZ80" s="6" t="s">
        <v>34491</v>
      </c>
      <c r="CA80" s="6" t="s">
        <v>34492</v>
      </c>
      <c r="CD80" s="58"/>
    </row>
    <row r="81" spans="1:82" customFormat="1">
      <c r="A81">
        <v>3300286</v>
      </c>
      <c r="B81" s="2" t="s">
        <v>27400</v>
      </c>
      <c r="D81" t="s">
        <v>27548</v>
      </c>
      <c r="E81" t="s">
        <v>27545</v>
      </c>
      <c r="F81" t="s">
        <v>27547</v>
      </c>
      <c r="G81" t="s">
        <v>12144</v>
      </c>
      <c r="H81" t="s">
        <v>27546</v>
      </c>
      <c r="I81" t="s">
        <v>17028</v>
      </c>
      <c r="J81" s="2" t="s">
        <v>12699</v>
      </c>
      <c r="K81" s="2" t="s">
        <v>12699</v>
      </c>
      <c r="L81" s="2"/>
      <c r="M81" t="s">
        <v>12361</v>
      </c>
      <c r="N81" t="s">
        <v>12637</v>
      </c>
      <c r="O81" s="4" t="s">
        <v>12144</v>
      </c>
      <c r="P81" s="2"/>
      <c r="Q81" t="s">
        <v>12746</v>
      </c>
      <c r="X81" t="s">
        <v>18126</v>
      </c>
      <c r="Y81" t="s">
        <v>25542</v>
      </c>
      <c r="AA81" s="2" t="s">
        <v>18087</v>
      </c>
      <c r="AB81" s="2" t="s">
        <v>27464</v>
      </c>
      <c r="AC81">
        <v>312</v>
      </c>
      <c r="AD81">
        <v>54</v>
      </c>
      <c r="AJ81">
        <v>2</v>
      </c>
      <c r="AK81">
        <v>2</v>
      </c>
      <c r="AL81">
        <v>2</v>
      </c>
      <c r="AM81">
        <v>2</v>
      </c>
      <c r="AN81">
        <v>2</v>
      </c>
      <c r="AO81">
        <v>2</v>
      </c>
      <c r="AP81">
        <v>2</v>
      </c>
      <c r="AQ81">
        <v>2</v>
      </c>
      <c r="AR81">
        <v>2</v>
      </c>
      <c r="AS81">
        <v>2</v>
      </c>
      <c r="AT81">
        <v>2</v>
      </c>
      <c r="AU81">
        <v>2</v>
      </c>
      <c r="AV81" s="1">
        <f t="shared" si="6"/>
        <v>24</v>
      </c>
      <c r="AZ81" s="2">
        <v>2340</v>
      </c>
      <c r="BA81" s="1">
        <f t="shared" si="5"/>
        <v>2340</v>
      </c>
      <c r="BB81" s="2">
        <v>3000</v>
      </c>
      <c r="BD81" s="2">
        <f t="shared" si="7"/>
        <v>3000</v>
      </c>
      <c r="BE81" t="s">
        <v>12448</v>
      </c>
      <c r="BF81" s="2">
        <v>180</v>
      </c>
      <c r="BG81">
        <v>5800</v>
      </c>
      <c r="BW81" s="64"/>
      <c r="BY81" s="2" t="s">
        <v>12498</v>
      </c>
      <c r="BZ81" s="6" t="s">
        <v>34493</v>
      </c>
      <c r="CA81" s="2"/>
      <c r="CD81" s="58"/>
    </row>
    <row r="82" spans="1:82" customFormat="1">
      <c r="A82">
        <v>3300287</v>
      </c>
      <c r="B82" s="2" t="s">
        <v>27543</v>
      </c>
      <c r="D82" t="s">
        <v>16192</v>
      </c>
      <c r="E82" s="2" t="s">
        <v>16420</v>
      </c>
      <c r="F82" t="s">
        <v>21655</v>
      </c>
      <c r="G82" t="s">
        <v>12746</v>
      </c>
      <c r="H82" t="s">
        <v>27542</v>
      </c>
      <c r="I82" t="s">
        <v>17028</v>
      </c>
      <c r="J82" s="2" t="s">
        <v>11924</v>
      </c>
      <c r="K82" s="2" t="s">
        <v>11924</v>
      </c>
      <c r="L82" s="2"/>
      <c r="M82" s="2" t="s">
        <v>12131</v>
      </c>
      <c r="O82" s="4" t="s">
        <v>12144</v>
      </c>
      <c r="P82" s="2"/>
      <c r="Q82" t="s">
        <v>12746</v>
      </c>
      <c r="X82" t="s">
        <v>25548</v>
      </c>
      <c r="Y82" t="s">
        <v>25670</v>
      </c>
      <c r="AA82" s="2" t="s">
        <v>27462</v>
      </c>
      <c r="AB82" s="2" t="s">
        <v>27627</v>
      </c>
      <c r="AE82">
        <v>1</v>
      </c>
      <c r="AH82">
        <v>1</v>
      </c>
      <c r="AJ82">
        <v>1</v>
      </c>
      <c r="AK82">
        <v>1</v>
      </c>
      <c r="AL82">
        <v>1</v>
      </c>
      <c r="AM82">
        <v>2</v>
      </c>
      <c r="AN82">
        <v>1</v>
      </c>
      <c r="AO82">
        <v>1</v>
      </c>
      <c r="AP82">
        <v>3</v>
      </c>
      <c r="AQ82">
        <v>4</v>
      </c>
      <c r="AR82">
        <v>3</v>
      </c>
      <c r="AS82">
        <v>3</v>
      </c>
      <c r="AT82">
        <v>3</v>
      </c>
      <c r="AU82">
        <v>3</v>
      </c>
      <c r="AV82" s="1">
        <f t="shared" si="6"/>
        <v>26</v>
      </c>
      <c r="AY82">
        <v>811</v>
      </c>
      <c r="AZ82" s="2">
        <v>1208</v>
      </c>
      <c r="BA82" s="1">
        <f t="shared" si="5"/>
        <v>2019</v>
      </c>
      <c r="BB82" s="2">
        <v>3865</v>
      </c>
      <c r="BD82" s="2">
        <f t="shared" si="7"/>
        <v>3865</v>
      </c>
      <c r="BE82" t="s">
        <v>12019</v>
      </c>
      <c r="BF82" s="2">
        <v>710</v>
      </c>
      <c r="BG82">
        <v>10650</v>
      </c>
      <c r="BW82" s="64"/>
      <c r="BY82" s="2" t="s">
        <v>12498</v>
      </c>
      <c r="BZ82" s="6" t="s">
        <v>34494</v>
      </c>
      <c r="CA82" s="2"/>
      <c r="CD82" s="58"/>
    </row>
    <row r="83" spans="1:82" customFormat="1">
      <c r="A83">
        <v>3300288</v>
      </c>
      <c r="B83" s="2" t="s">
        <v>27626</v>
      </c>
      <c r="D83" t="s">
        <v>27538</v>
      </c>
      <c r="E83" s="2" t="s">
        <v>27473</v>
      </c>
      <c r="F83" t="s">
        <v>27538</v>
      </c>
      <c r="G83" t="s">
        <v>12144</v>
      </c>
      <c r="H83" t="s">
        <v>27537</v>
      </c>
      <c r="I83" t="s">
        <v>17028</v>
      </c>
      <c r="J83" s="2" t="s">
        <v>11924</v>
      </c>
      <c r="K83" s="2" t="s">
        <v>11924</v>
      </c>
      <c r="L83" s="2"/>
      <c r="M83" s="2" t="s">
        <v>12131</v>
      </c>
      <c r="O83" s="4" t="s">
        <v>12144</v>
      </c>
      <c r="P83" s="2"/>
      <c r="Q83" t="s">
        <v>12746</v>
      </c>
      <c r="X83" t="s">
        <v>25313</v>
      </c>
      <c r="Y83" t="s">
        <v>25542</v>
      </c>
      <c r="AA83" s="2" t="s">
        <v>27472</v>
      </c>
      <c r="AB83" s="2" t="s">
        <v>14299</v>
      </c>
      <c r="AH83">
        <v>1</v>
      </c>
      <c r="AJ83">
        <v>1</v>
      </c>
      <c r="AK83">
        <v>1</v>
      </c>
      <c r="AL83">
        <v>1</v>
      </c>
      <c r="AM83">
        <v>1</v>
      </c>
      <c r="AN83">
        <v>1</v>
      </c>
      <c r="AO83">
        <v>1</v>
      </c>
      <c r="AP83">
        <v>1</v>
      </c>
      <c r="AQ83">
        <v>1</v>
      </c>
      <c r="AR83">
        <v>1</v>
      </c>
      <c r="AS83">
        <v>1</v>
      </c>
      <c r="AT83">
        <v>1</v>
      </c>
      <c r="AU83">
        <v>1</v>
      </c>
      <c r="AV83" s="1">
        <f t="shared" si="6"/>
        <v>12</v>
      </c>
      <c r="AY83">
        <v>1585</v>
      </c>
      <c r="AZ83" s="2">
        <v>800</v>
      </c>
      <c r="BA83" s="1">
        <f t="shared" si="5"/>
        <v>2385</v>
      </c>
      <c r="BB83" s="2">
        <v>8500</v>
      </c>
      <c r="BD83" s="2">
        <f t="shared" si="7"/>
        <v>8500</v>
      </c>
      <c r="BE83" t="s">
        <v>15744</v>
      </c>
      <c r="BF83" s="2">
        <v>1600</v>
      </c>
      <c r="BG83">
        <v>10000</v>
      </c>
      <c r="BW83" s="64"/>
      <c r="BX83" t="s">
        <v>27471</v>
      </c>
      <c r="BY83" s="2" t="s">
        <v>12498</v>
      </c>
      <c r="BZ83" s="6" t="s">
        <v>34388</v>
      </c>
      <c r="CA83" s="2"/>
      <c r="CD83" s="58"/>
    </row>
    <row r="84" spans="1:82" customFormat="1">
      <c r="A84">
        <v>3300289</v>
      </c>
      <c r="B84" s="2" t="s">
        <v>27470</v>
      </c>
      <c r="D84" t="s">
        <v>15212</v>
      </c>
      <c r="E84" s="2" t="s">
        <v>27468</v>
      </c>
      <c r="F84" t="s">
        <v>15220</v>
      </c>
      <c r="H84" t="s">
        <v>27469</v>
      </c>
      <c r="I84" t="s">
        <v>17028</v>
      </c>
      <c r="J84" s="2" t="s">
        <v>11924</v>
      </c>
      <c r="K84" s="2" t="s">
        <v>11924</v>
      </c>
      <c r="L84" s="2"/>
      <c r="M84" s="2" t="s">
        <v>12131</v>
      </c>
      <c r="O84" s="4" t="s">
        <v>12144</v>
      </c>
      <c r="P84" s="2"/>
      <c r="Q84" t="s">
        <v>12144</v>
      </c>
      <c r="R84" t="s">
        <v>27467</v>
      </c>
      <c r="S84" t="s">
        <v>12746</v>
      </c>
      <c r="T84" t="s">
        <v>12144</v>
      </c>
      <c r="U84" t="s">
        <v>12746</v>
      </c>
      <c r="V84" t="s">
        <v>12746</v>
      </c>
      <c r="W84" t="s">
        <v>27461</v>
      </c>
      <c r="X84" t="s">
        <v>25548</v>
      </c>
      <c r="Y84" t="s">
        <v>25670</v>
      </c>
      <c r="AA84" s="2" t="s">
        <v>27540</v>
      </c>
      <c r="AB84" s="2" t="s">
        <v>24078</v>
      </c>
      <c r="AC84">
        <v>48</v>
      </c>
      <c r="AG84">
        <v>1</v>
      </c>
      <c r="AH84">
        <v>1</v>
      </c>
      <c r="AJ84">
        <v>2</v>
      </c>
      <c r="AQ84">
        <v>2</v>
      </c>
      <c r="AR84">
        <v>6</v>
      </c>
      <c r="AS84">
        <v>6</v>
      </c>
      <c r="AV84" s="1">
        <f t="shared" si="6"/>
        <v>16</v>
      </c>
      <c r="AX84">
        <v>1050</v>
      </c>
      <c r="AY84">
        <v>480</v>
      </c>
      <c r="AZ84" s="2">
        <v>900</v>
      </c>
      <c r="BA84" s="1">
        <f t="shared" ref="BA84:BA115" si="8">SUM(AX84:AZ84)</f>
        <v>2430</v>
      </c>
      <c r="BB84" s="2">
        <v>4858</v>
      </c>
      <c r="BD84" s="2">
        <f t="shared" si="7"/>
        <v>4858</v>
      </c>
      <c r="BE84" t="s">
        <v>12019</v>
      </c>
      <c r="BF84" s="2">
        <v>2243</v>
      </c>
      <c r="BG84">
        <v>10084</v>
      </c>
      <c r="BW84" s="64"/>
      <c r="BY84" s="2" t="s">
        <v>12498</v>
      </c>
      <c r="BZ84" s="3" t="s">
        <v>34415</v>
      </c>
      <c r="CA84" s="2"/>
      <c r="CD84" s="58"/>
    </row>
    <row r="85" spans="1:82" customFormat="1">
      <c r="A85">
        <v>3300290</v>
      </c>
      <c r="B85" s="2" t="s">
        <v>27524</v>
      </c>
      <c r="D85" t="s">
        <v>15111</v>
      </c>
      <c r="E85" s="2" t="s">
        <v>27453</v>
      </c>
      <c r="F85" t="s">
        <v>27455</v>
      </c>
      <c r="G85" t="s">
        <v>12144</v>
      </c>
      <c r="H85" t="s">
        <v>27454</v>
      </c>
      <c r="I85" t="s">
        <v>17028</v>
      </c>
      <c r="J85" s="2" t="s">
        <v>11810</v>
      </c>
      <c r="K85" s="2" t="s">
        <v>11810</v>
      </c>
      <c r="L85" s="2"/>
      <c r="M85" s="2" t="s">
        <v>11847</v>
      </c>
      <c r="O85" s="4" t="s">
        <v>12144</v>
      </c>
      <c r="P85" s="2"/>
      <c r="Q85" t="s">
        <v>12746</v>
      </c>
      <c r="X85" t="s">
        <v>25313</v>
      </c>
      <c r="Y85" t="s">
        <v>25410</v>
      </c>
      <c r="AA85" s="2" t="s">
        <v>21839</v>
      </c>
      <c r="AB85" s="2" t="s">
        <v>27452</v>
      </c>
      <c r="AC85">
        <v>90</v>
      </c>
      <c r="AG85">
        <v>2</v>
      </c>
      <c r="AH85">
        <v>1</v>
      </c>
      <c r="AJ85">
        <v>2</v>
      </c>
      <c r="AK85">
        <v>2</v>
      </c>
      <c r="AL85">
        <v>4</v>
      </c>
      <c r="AM85">
        <v>4</v>
      </c>
      <c r="AN85">
        <v>10</v>
      </c>
      <c r="AO85">
        <v>9</v>
      </c>
      <c r="AP85">
        <v>9</v>
      </c>
      <c r="AQ85">
        <v>5</v>
      </c>
      <c r="AR85">
        <v>5</v>
      </c>
      <c r="AS85">
        <v>5</v>
      </c>
      <c r="AT85">
        <v>4</v>
      </c>
      <c r="AU85">
        <v>2</v>
      </c>
      <c r="AV85" s="1">
        <f t="shared" si="6"/>
        <v>61</v>
      </c>
      <c r="AX85">
        <v>3000</v>
      </c>
      <c r="AY85">
        <v>500</v>
      </c>
      <c r="AZ85" s="2">
        <v>4500</v>
      </c>
      <c r="BA85" s="1">
        <f t="shared" si="8"/>
        <v>8000</v>
      </c>
      <c r="BB85" s="2">
        <v>10000</v>
      </c>
      <c r="BC85" s="2">
        <v>25000</v>
      </c>
      <c r="BD85" s="2">
        <f t="shared" si="7"/>
        <v>35000</v>
      </c>
      <c r="BE85" t="s">
        <v>12005</v>
      </c>
      <c r="BF85" s="2">
        <v>100</v>
      </c>
      <c r="BG85" s="2">
        <v>2500</v>
      </c>
      <c r="BH85" t="s">
        <v>12448</v>
      </c>
      <c r="BI85">
        <v>15</v>
      </c>
      <c r="BJ85">
        <v>500</v>
      </c>
      <c r="BK85" t="s">
        <v>15744</v>
      </c>
      <c r="BL85">
        <v>150</v>
      </c>
      <c r="BM85">
        <v>1200</v>
      </c>
      <c r="BN85" t="s">
        <v>27532</v>
      </c>
      <c r="BO85">
        <v>200</v>
      </c>
      <c r="BP85">
        <v>1600</v>
      </c>
      <c r="BU85">
        <v>30000</v>
      </c>
      <c r="BW85" s="64"/>
      <c r="BY85" s="2" t="s">
        <v>12498</v>
      </c>
      <c r="BZ85" s="2"/>
      <c r="CA85" s="2"/>
      <c r="CD85" s="58"/>
    </row>
    <row r="86" spans="1:82" customFormat="1">
      <c r="A86">
        <v>3300291</v>
      </c>
      <c r="B86" s="2" t="s">
        <v>27531</v>
      </c>
      <c r="D86" t="s">
        <v>27449</v>
      </c>
      <c r="E86" s="2" t="s">
        <v>27530</v>
      </c>
      <c r="F86" t="s">
        <v>27449</v>
      </c>
      <c r="G86" t="s">
        <v>12144</v>
      </c>
      <c r="H86" t="s">
        <v>21744</v>
      </c>
      <c r="I86" t="s">
        <v>17028</v>
      </c>
      <c r="J86" s="2" t="s">
        <v>12700</v>
      </c>
      <c r="K86" s="2" t="s">
        <v>12700</v>
      </c>
      <c r="L86" s="2"/>
      <c r="M86" s="2" t="s">
        <v>12134</v>
      </c>
      <c r="O86" s="4" t="s">
        <v>12144</v>
      </c>
      <c r="P86" s="2"/>
      <c r="Q86" t="s">
        <v>12746</v>
      </c>
      <c r="X86" t="s">
        <v>25313</v>
      </c>
      <c r="Y86" t="s">
        <v>25410</v>
      </c>
      <c r="AA86" s="2" t="s">
        <v>27529</v>
      </c>
      <c r="AB86" s="2" t="s">
        <v>22383</v>
      </c>
      <c r="AC86">
        <v>85</v>
      </c>
      <c r="AD86" t="s">
        <v>27381</v>
      </c>
      <c r="AJ86">
        <v>1</v>
      </c>
      <c r="AK86">
        <v>1</v>
      </c>
      <c r="AL86">
        <v>1</v>
      </c>
      <c r="AM86">
        <v>1</v>
      </c>
      <c r="AN86">
        <v>1</v>
      </c>
      <c r="AO86">
        <v>4</v>
      </c>
      <c r="AP86">
        <v>3</v>
      </c>
      <c r="AQ86">
        <v>3</v>
      </c>
      <c r="AR86">
        <v>3</v>
      </c>
      <c r="AS86">
        <v>3</v>
      </c>
      <c r="AT86">
        <v>3</v>
      </c>
      <c r="AU86">
        <v>1</v>
      </c>
      <c r="AV86" s="1">
        <f t="shared" si="6"/>
        <v>25</v>
      </c>
      <c r="AZ86" s="2">
        <v>1042</v>
      </c>
      <c r="BA86" s="1">
        <f t="shared" si="8"/>
        <v>1042</v>
      </c>
      <c r="BB86" s="2">
        <v>3531</v>
      </c>
      <c r="BD86" s="2">
        <f t="shared" si="7"/>
        <v>3531</v>
      </c>
      <c r="BE86" t="s">
        <v>12019</v>
      </c>
      <c r="BF86" s="2">
        <v>452</v>
      </c>
      <c r="BG86" s="2">
        <v>4812</v>
      </c>
      <c r="BH86" t="s">
        <v>15837</v>
      </c>
      <c r="BI86">
        <v>73</v>
      </c>
      <c r="BJ86">
        <v>735</v>
      </c>
      <c r="BW86" s="64"/>
      <c r="BX86" t="s">
        <v>27447</v>
      </c>
      <c r="BY86" s="2" t="s">
        <v>12498</v>
      </c>
      <c r="BZ86" s="6" t="s">
        <v>34416</v>
      </c>
      <c r="CA86" s="2"/>
      <c r="CD86" s="58"/>
    </row>
    <row r="87" spans="1:82" customFormat="1">
      <c r="A87">
        <v>3300292</v>
      </c>
      <c r="B87" s="2" t="s">
        <v>27267</v>
      </c>
      <c r="D87" t="s">
        <v>14311</v>
      </c>
      <c r="E87" s="2" t="s">
        <v>21565</v>
      </c>
      <c r="F87" t="s">
        <v>14311</v>
      </c>
      <c r="G87" t="s">
        <v>12746</v>
      </c>
      <c r="H87" t="s">
        <v>27353</v>
      </c>
      <c r="I87" t="s">
        <v>17029</v>
      </c>
      <c r="J87" s="2" t="s">
        <v>21718</v>
      </c>
      <c r="K87" s="2" t="s">
        <v>21718</v>
      </c>
      <c r="L87" s="2"/>
      <c r="M87" t="s">
        <v>12668</v>
      </c>
      <c r="O87" s="4" t="s">
        <v>12144</v>
      </c>
      <c r="P87" s="2"/>
      <c r="Q87" s="2" t="s">
        <v>12746</v>
      </c>
      <c r="X87" t="s">
        <v>25313</v>
      </c>
      <c r="Y87" t="s">
        <v>25410</v>
      </c>
      <c r="AA87" s="2" t="s">
        <v>18651</v>
      </c>
      <c r="AB87" s="2" t="s">
        <v>27352</v>
      </c>
      <c r="AC87">
        <v>292</v>
      </c>
      <c r="AD87">
        <v>48</v>
      </c>
      <c r="AE87">
        <v>1</v>
      </c>
      <c r="AG87">
        <v>1</v>
      </c>
      <c r="AJ87">
        <v>2</v>
      </c>
      <c r="AK87">
        <v>3</v>
      </c>
      <c r="AL87">
        <v>3</v>
      </c>
      <c r="AM87">
        <v>5</v>
      </c>
      <c r="AN87">
        <v>13</v>
      </c>
      <c r="AO87">
        <v>12</v>
      </c>
      <c r="AP87">
        <v>14</v>
      </c>
      <c r="AQ87">
        <v>14</v>
      </c>
      <c r="AR87">
        <v>12</v>
      </c>
      <c r="AS87">
        <v>2</v>
      </c>
      <c r="AT87">
        <v>3</v>
      </c>
      <c r="AU87">
        <v>6</v>
      </c>
      <c r="AV87" s="1">
        <f t="shared" si="6"/>
        <v>89</v>
      </c>
      <c r="AX87">
        <v>2080</v>
      </c>
      <c r="AZ87" s="2">
        <v>10668</v>
      </c>
      <c r="BA87" s="1">
        <f t="shared" si="8"/>
        <v>12748</v>
      </c>
      <c r="BB87">
        <v>13767</v>
      </c>
      <c r="BD87" s="2">
        <f t="shared" si="7"/>
        <v>13767</v>
      </c>
      <c r="BE87" t="s">
        <v>12019</v>
      </c>
      <c r="BF87">
        <v>3200</v>
      </c>
      <c r="BG87">
        <v>28800</v>
      </c>
      <c r="BW87" s="64"/>
      <c r="BX87" s="89" t="s">
        <v>27445</v>
      </c>
      <c r="BY87" s="2" t="s">
        <v>12498</v>
      </c>
      <c r="BZ87" s="2"/>
      <c r="CA87" s="2"/>
      <c r="CD87" s="58"/>
    </row>
    <row r="88" spans="1:82" customFormat="1">
      <c r="A88">
        <v>3300293</v>
      </c>
      <c r="B88" s="2" t="s">
        <v>27355</v>
      </c>
      <c r="D88" t="s">
        <v>27602</v>
      </c>
      <c r="E88" s="2" t="s">
        <v>15149</v>
      </c>
      <c r="F88" t="s">
        <v>27601</v>
      </c>
      <c r="G88" t="s">
        <v>12144</v>
      </c>
      <c r="H88" t="s">
        <v>27600</v>
      </c>
      <c r="I88" t="s">
        <v>17030</v>
      </c>
      <c r="J88" s="2" t="s">
        <v>12572</v>
      </c>
      <c r="K88" s="2" t="s">
        <v>12572</v>
      </c>
      <c r="L88" s="2"/>
      <c r="M88" s="2" t="s">
        <v>12588</v>
      </c>
      <c r="N88" s="2" t="s">
        <v>27599</v>
      </c>
      <c r="O88" s="4" t="s">
        <v>12144</v>
      </c>
      <c r="P88" s="2"/>
      <c r="Q88" s="2" t="s">
        <v>12746</v>
      </c>
      <c r="S88" t="s">
        <v>12144</v>
      </c>
      <c r="W88" t="s">
        <v>27507</v>
      </c>
      <c r="X88" t="s">
        <v>25548</v>
      </c>
      <c r="Y88" t="s">
        <v>25670</v>
      </c>
      <c r="AA88" s="2" t="s">
        <v>27598</v>
      </c>
      <c r="AB88" s="2" t="s">
        <v>18122</v>
      </c>
      <c r="AC88">
        <v>180</v>
      </c>
      <c r="AD88">
        <v>48</v>
      </c>
      <c r="AG88">
        <v>1</v>
      </c>
      <c r="AH88">
        <v>1</v>
      </c>
      <c r="AJ88">
        <v>6</v>
      </c>
      <c r="AK88">
        <v>5</v>
      </c>
      <c r="AL88">
        <v>4</v>
      </c>
      <c r="AM88">
        <v>7</v>
      </c>
      <c r="AN88">
        <v>7</v>
      </c>
      <c r="AO88">
        <v>11</v>
      </c>
      <c r="AP88">
        <v>12</v>
      </c>
      <c r="AQ88">
        <v>12</v>
      </c>
      <c r="AR88">
        <v>12</v>
      </c>
      <c r="AS88">
        <v>15</v>
      </c>
      <c r="AT88">
        <v>11</v>
      </c>
      <c r="AU88">
        <v>7</v>
      </c>
      <c r="AV88" s="1">
        <f t="shared" si="6"/>
        <v>109</v>
      </c>
      <c r="AX88">
        <v>1140</v>
      </c>
      <c r="AY88">
        <v>150</v>
      </c>
      <c r="AZ88">
        <v>9097</v>
      </c>
      <c r="BA88" s="1">
        <f t="shared" si="8"/>
        <v>10387</v>
      </c>
      <c r="BB88">
        <v>5352</v>
      </c>
      <c r="BD88" s="2">
        <f t="shared" si="7"/>
        <v>5352</v>
      </c>
      <c r="BE88" t="s">
        <v>12005</v>
      </c>
      <c r="BF88">
        <v>3125</v>
      </c>
      <c r="BG88">
        <v>15332</v>
      </c>
      <c r="BH88" t="s">
        <v>10250</v>
      </c>
      <c r="BJ88">
        <v>11256</v>
      </c>
      <c r="BW88" s="64"/>
      <c r="BX88" t="s">
        <v>27506</v>
      </c>
      <c r="BY88" s="2" t="s">
        <v>12498</v>
      </c>
      <c r="BZ88" s="2"/>
      <c r="CA88" s="2"/>
      <c r="CD88" s="58"/>
    </row>
    <row r="89" spans="1:82" customFormat="1">
      <c r="A89">
        <v>3300294</v>
      </c>
      <c r="B89" s="2" t="s">
        <v>27501</v>
      </c>
      <c r="D89" t="s">
        <v>21758</v>
      </c>
      <c r="E89" s="2" t="s">
        <v>27426</v>
      </c>
      <c r="F89" t="s">
        <v>15052</v>
      </c>
      <c r="G89" t="s">
        <v>12746</v>
      </c>
      <c r="H89" t="s">
        <v>27427</v>
      </c>
      <c r="I89" t="s">
        <v>17030</v>
      </c>
      <c r="J89" s="2" t="s">
        <v>13086</v>
      </c>
      <c r="K89" s="2" t="s">
        <v>13086</v>
      </c>
      <c r="L89" s="2"/>
      <c r="M89" s="2" t="s">
        <v>12588</v>
      </c>
      <c r="O89" s="4" t="s">
        <v>12144</v>
      </c>
      <c r="P89" s="2"/>
      <c r="Q89" s="2" t="s">
        <v>12746</v>
      </c>
      <c r="X89" t="s">
        <v>25313</v>
      </c>
      <c r="Y89" t="s">
        <v>25542</v>
      </c>
      <c r="AA89" s="2" t="s">
        <v>27425</v>
      </c>
      <c r="AB89" s="2" t="s">
        <v>27424</v>
      </c>
      <c r="AC89">
        <v>200</v>
      </c>
      <c r="AD89">
        <v>32</v>
      </c>
      <c r="AE89">
        <v>1</v>
      </c>
      <c r="AJ89">
        <v>5</v>
      </c>
      <c r="AK89">
        <v>5</v>
      </c>
      <c r="AL89">
        <v>5</v>
      </c>
      <c r="AM89">
        <v>5</v>
      </c>
      <c r="AN89">
        <v>4</v>
      </c>
      <c r="AO89">
        <v>4</v>
      </c>
      <c r="AP89">
        <v>5</v>
      </c>
      <c r="AQ89">
        <v>6</v>
      </c>
      <c r="AR89">
        <v>5</v>
      </c>
      <c r="AS89">
        <v>6</v>
      </c>
      <c r="AT89">
        <v>4</v>
      </c>
      <c r="AU89">
        <v>4</v>
      </c>
      <c r="AV89" s="1">
        <f t="shared" si="6"/>
        <v>58</v>
      </c>
      <c r="AZ89">
        <v>5712</v>
      </c>
      <c r="BA89" s="1">
        <f t="shared" si="8"/>
        <v>5712</v>
      </c>
      <c r="BB89">
        <v>9500</v>
      </c>
      <c r="BD89" s="2">
        <f t="shared" si="7"/>
        <v>9500</v>
      </c>
      <c r="BE89" t="s">
        <v>12005</v>
      </c>
      <c r="BF89">
        <v>4500</v>
      </c>
      <c r="BG89">
        <v>20000</v>
      </c>
      <c r="BW89" s="64"/>
      <c r="BY89" s="2" t="s">
        <v>12498</v>
      </c>
      <c r="BZ89" s="2"/>
      <c r="CA89" s="2"/>
      <c r="CD89" s="58"/>
    </row>
    <row r="90" spans="1:82" customFormat="1">
      <c r="A90">
        <v>3300295</v>
      </c>
      <c r="B90" s="2" t="s">
        <v>27423</v>
      </c>
      <c r="D90" t="s">
        <v>27495</v>
      </c>
      <c r="E90" s="2" t="s">
        <v>27339</v>
      </c>
      <c r="F90" t="s">
        <v>27494</v>
      </c>
      <c r="G90" t="s">
        <v>12144</v>
      </c>
      <c r="H90" t="s">
        <v>27340</v>
      </c>
      <c r="I90" t="s">
        <v>17030</v>
      </c>
      <c r="J90" s="2" t="s">
        <v>13086</v>
      </c>
      <c r="K90" s="2" t="s">
        <v>13086</v>
      </c>
      <c r="L90" s="2"/>
      <c r="M90" s="2" t="s">
        <v>12588</v>
      </c>
      <c r="O90" s="4" t="s">
        <v>12144</v>
      </c>
      <c r="P90" s="2"/>
      <c r="Q90" s="2" t="s">
        <v>12746</v>
      </c>
      <c r="S90" t="s">
        <v>12746</v>
      </c>
      <c r="U90" t="s">
        <v>12746</v>
      </c>
      <c r="V90" t="s">
        <v>12746</v>
      </c>
      <c r="X90" t="s">
        <v>25548</v>
      </c>
      <c r="Y90" t="s">
        <v>25670</v>
      </c>
      <c r="AA90" s="2" t="s">
        <v>27338</v>
      </c>
      <c r="AB90" s="2" t="s">
        <v>27337</v>
      </c>
      <c r="AC90">
        <v>130</v>
      </c>
      <c r="AD90">
        <v>8</v>
      </c>
      <c r="AG90">
        <v>2</v>
      </c>
      <c r="AH90">
        <v>1</v>
      </c>
      <c r="AJ90">
        <v>2</v>
      </c>
      <c r="AK90">
        <v>7</v>
      </c>
      <c r="AL90">
        <v>6</v>
      </c>
      <c r="AM90">
        <v>6</v>
      </c>
      <c r="AN90">
        <v>7</v>
      </c>
      <c r="AO90">
        <v>9</v>
      </c>
      <c r="AP90">
        <v>7</v>
      </c>
      <c r="AQ90">
        <v>4</v>
      </c>
      <c r="AR90">
        <v>4</v>
      </c>
      <c r="AS90">
        <v>9</v>
      </c>
      <c r="AT90">
        <v>10</v>
      </c>
      <c r="AU90">
        <v>9</v>
      </c>
      <c r="AV90" s="1">
        <f t="shared" si="6"/>
        <v>80</v>
      </c>
      <c r="AX90">
        <v>4420</v>
      </c>
      <c r="AY90">
        <v>750</v>
      </c>
      <c r="AZ90">
        <v>3396</v>
      </c>
      <c r="BA90" s="1">
        <f t="shared" si="8"/>
        <v>8566</v>
      </c>
      <c r="BB90">
        <v>4584</v>
      </c>
      <c r="BD90" s="2">
        <f t="shared" si="7"/>
        <v>4584</v>
      </c>
      <c r="BE90" t="s">
        <v>15521</v>
      </c>
      <c r="BF90">
        <v>15</v>
      </c>
      <c r="BG90">
        <v>540</v>
      </c>
      <c r="BH90" t="s">
        <v>12922</v>
      </c>
      <c r="BI90">
        <v>894</v>
      </c>
      <c r="BJ90">
        <v>16387</v>
      </c>
      <c r="BW90" s="64"/>
      <c r="BY90" s="2" t="s">
        <v>12498</v>
      </c>
      <c r="BZ90" s="6" t="s">
        <v>34417</v>
      </c>
      <c r="CA90" s="4" t="s">
        <v>34418</v>
      </c>
      <c r="CD90" s="58"/>
    </row>
    <row r="91" spans="1:82" customFormat="1">
      <c r="A91">
        <v>3300296</v>
      </c>
      <c r="B91" s="2" t="s">
        <v>27585</v>
      </c>
      <c r="D91" t="s">
        <v>27500</v>
      </c>
      <c r="E91" s="2" t="s">
        <v>27493</v>
      </c>
      <c r="F91" t="s">
        <v>27500</v>
      </c>
      <c r="G91" t="s">
        <v>12144</v>
      </c>
      <c r="H91" t="s">
        <v>27499</v>
      </c>
      <c r="I91" t="s">
        <v>17030</v>
      </c>
      <c r="J91" s="2" t="s">
        <v>13098</v>
      </c>
      <c r="K91" s="2" t="s">
        <v>13098</v>
      </c>
      <c r="L91" s="2"/>
      <c r="M91" s="2" t="s">
        <v>12588</v>
      </c>
      <c r="O91" s="4" t="s">
        <v>12144</v>
      </c>
      <c r="P91" s="2"/>
      <c r="Q91" s="2" t="s">
        <v>12746</v>
      </c>
      <c r="S91" t="s">
        <v>12746</v>
      </c>
      <c r="X91" t="s">
        <v>25313</v>
      </c>
      <c r="Y91" t="s">
        <v>25542</v>
      </c>
      <c r="AA91" s="2" t="s">
        <v>27492</v>
      </c>
      <c r="AB91" s="2" t="s">
        <v>27417</v>
      </c>
      <c r="AC91">
        <v>140</v>
      </c>
      <c r="AD91">
        <v>24</v>
      </c>
      <c r="AG91">
        <v>1</v>
      </c>
      <c r="AH91">
        <v>1</v>
      </c>
      <c r="AJ91">
        <v>7</v>
      </c>
      <c r="AK91">
        <v>7</v>
      </c>
      <c r="AL91">
        <v>5</v>
      </c>
      <c r="AM91">
        <v>7</v>
      </c>
      <c r="AN91">
        <v>7</v>
      </c>
      <c r="AO91">
        <v>8</v>
      </c>
      <c r="AP91">
        <v>8</v>
      </c>
      <c r="AQ91">
        <v>9</v>
      </c>
      <c r="AR91">
        <v>7</v>
      </c>
      <c r="AS91">
        <v>9</v>
      </c>
      <c r="AT91">
        <v>8</v>
      </c>
      <c r="AU91">
        <v>7</v>
      </c>
      <c r="AV91" s="1">
        <f t="shared" si="6"/>
        <v>89</v>
      </c>
      <c r="AX91">
        <v>1820</v>
      </c>
      <c r="AY91">
        <v>1300</v>
      </c>
      <c r="AZ91">
        <v>3534</v>
      </c>
      <c r="BA91" s="1">
        <f t="shared" si="8"/>
        <v>6654</v>
      </c>
      <c r="BB91">
        <v>11823</v>
      </c>
      <c r="BD91" s="2">
        <f t="shared" si="7"/>
        <v>11823</v>
      </c>
      <c r="BE91" t="s">
        <v>12005</v>
      </c>
      <c r="BF91">
        <v>6900</v>
      </c>
      <c r="BG91">
        <v>44832</v>
      </c>
      <c r="BW91" s="64"/>
      <c r="BY91" s="2" t="s">
        <v>12498</v>
      </c>
      <c r="BZ91" s="6" t="s">
        <v>34419</v>
      </c>
      <c r="CA91" s="2"/>
      <c r="CD91" s="58"/>
    </row>
    <row r="92" spans="1:82" customFormat="1">
      <c r="A92">
        <v>3300297</v>
      </c>
      <c r="B92" s="2" t="s">
        <v>27422</v>
      </c>
      <c r="D92" t="s">
        <v>27416</v>
      </c>
      <c r="E92" s="2" t="s">
        <v>16022</v>
      </c>
      <c r="F92" t="s">
        <v>27410</v>
      </c>
      <c r="G92" t="s">
        <v>27409</v>
      </c>
      <c r="H92" t="s">
        <v>27487</v>
      </c>
      <c r="I92" t="s">
        <v>17030</v>
      </c>
      <c r="J92" s="2" t="s">
        <v>15435</v>
      </c>
      <c r="K92" s="2" t="s">
        <v>12264</v>
      </c>
      <c r="L92" s="2"/>
      <c r="M92" s="2" t="s">
        <v>12588</v>
      </c>
      <c r="N92" s="2" t="s">
        <v>7079</v>
      </c>
      <c r="O92" s="4" t="s">
        <v>12144</v>
      </c>
      <c r="P92" s="2"/>
      <c r="Q92" s="2" t="s">
        <v>12746</v>
      </c>
      <c r="X92" t="s">
        <v>25313</v>
      </c>
      <c r="Y92" t="s">
        <v>25542</v>
      </c>
      <c r="AA92" s="2" t="s">
        <v>27404</v>
      </c>
      <c r="AB92" s="2" t="s">
        <v>27328</v>
      </c>
      <c r="AC92">
        <v>254</v>
      </c>
      <c r="AD92">
        <v>40</v>
      </c>
      <c r="AG92">
        <v>1</v>
      </c>
      <c r="AH92">
        <v>2</v>
      </c>
      <c r="AJ92">
        <v>15</v>
      </c>
      <c r="AK92">
        <v>12</v>
      </c>
      <c r="AL92">
        <v>12</v>
      </c>
      <c r="AM92">
        <v>8</v>
      </c>
      <c r="AN92">
        <v>17</v>
      </c>
      <c r="AO92">
        <v>10</v>
      </c>
      <c r="AP92">
        <v>9</v>
      </c>
      <c r="AQ92">
        <v>34</v>
      </c>
      <c r="AR92">
        <v>13</v>
      </c>
      <c r="AS92">
        <v>20</v>
      </c>
      <c r="AT92">
        <v>13</v>
      </c>
      <c r="AU92">
        <v>14</v>
      </c>
      <c r="AV92" s="1">
        <f t="shared" si="6"/>
        <v>177</v>
      </c>
      <c r="AX92">
        <v>2600</v>
      </c>
      <c r="AY92">
        <v>1772</v>
      </c>
      <c r="AZ92">
        <v>15223</v>
      </c>
      <c r="BA92" s="1">
        <f t="shared" si="8"/>
        <v>19595</v>
      </c>
      <c r="BB92">
        <v>23033</v>
      </c>
      <c r="BD92" s="2">
        <f t="shared" si="7"/>
        <v>23033</v>
      </c>
      <c r="BE92" t="s">
        <v>12005</v>
      </c>
      <c r="BF92">
        <v>1950</v>
      </c>
      <c r="BG92">
        <v>14818</v>
      </c>
      <c r="BH92" t="s">
        <v>13626</v>
      </c>
      <c r="BI92">
        <v>1270</v>
      </c>
      <c r="BJ92">
        <v>44483</v>
      </c>
      <c r="BK92" t="s">
        <v>27327</v>
      </c>
      <c r="BL92">
        <v>1</v>
      </c>
      <c r="BM92">
        <v>66</v>
      </c>
      <c r="BN92" t="s">
        <v>21568</v>
      </c>
      <c r="BP92">
        <v>1382</v>
      </c>
      <c r="BW92" s="64"/>
      <c r="BX92" t="s">
        <v>27326</v>
      </c>
      <c r="BY92" s="2" t="s">
        <v>12498</v>
      </c>
      <c r="BZ92" s="6" t="s">
        <v>34502</v>
      </c>
      <c r="CA92" s="6" t="s">
        <v>34503</v>
      </c>
      <c r="CD92" s="58"/>
    </row>
    <row r="93" spans="1:82" customFormat="1">
      <c r="A93">
        <v>3300298</v>
      </c>
      <c r="B93" s="2" t="s">
        <v>27307</v>
      </c>
      <c r="D93" t="s">
        <v>27301</v>
      </c>
      <c r="E93" t="s">
        <v>27208</v>
      </c>
      <c r="F93" t="s">
        <v>27210</v>
      </c>
      <c r="G93" t="s">
        <v>12144</v>
      </c>
      <c r="H93" t="s">
        <v>27209</v>
      </c>
      <c r="I93" t="s">
        <v>17030</v>
      </c>
      <c r="J93" s="25" t="s">
        <v>16017</v>
      </c>
      <c r="K93" s="25" t="s">
        <v>16017</v>
      </c>
      <c r="L93" s="2"/>
      <c r="M93" s="2" t="s">
        <v>12588</v>
      </c>
      <c r="O93" s="4" t="s">
        <v>12144</v>
      </c>
      <c r="P93" s="2"/>
      <c r="Q93" s="2" t="s">
        <v>12746</v>
      </c>
      <c r="X93" t="s">
        <v>25313</v>
      </c>
      <c r="Y93" t="s">
        <v>25542</v>
      </c>
      <c r="AA93" s="2" t="s">
        <v>12783</v>
      </c>
      <c r="AB93" s="2" t="s">
        <v>27306</v>
      </c>
      <c r="AC93">
        <v>180</v>
      </c>
      <c r="AD93">
        <v>40</v>
      </c>
      <c r="AG93">
        <v>1</v>
      </c>
      <c r="AH93">
        <v>1</v>
      </c>
      <c r="AJ93">
        <v>2</v>
      </c>
      <c r="AK93">
        <v>1</v>
      </c>
      <c r="AL93">
        <v>1</v>
      </c>
      <c r="AM93">
        <v>1</v>
      </c>
      <c r="AN93">
        <v>1</v>
      </c>
      <c r="AO93">
        <v>2</v>
      </c>
      <c r="AP93">
        <v>2</v>
      </c>
      <c r="AQ93">
        <v>2</v>
      </c>
      <c r="AR93">
        <v>2</v>
      </c>
      <c r="AS93">
        <v>2</v>
      </c>
      <c r="AT93">
        <v>2</v>
      </c>
      <c r="AU93">
        <v>1</v>
      </c>
      <c r="AV93" s="1">
        <f t="shared" si="6"/>
        <v>19</v>
      </c>
      <c r="AX93">
        <v>2000</v>
      </c>
      <c r="AY93">
        <v>1500</v>
      </c>
      <c r="AZ93">
        <v>1218</v>
      </c>
      <c r="BA93" s="1">
        <f t="shared" si="8"/>
        <v>4718</v>
      </c>
      <c r="BB93">
        <v>6074</v>
      </c>
      <c r="BD93" s="2">
        <f t="shared" si="7"/>
        <v>6074</v>
      </c>
      <c r="BE93" t="s">
        <v>12001</v>
      </c>
      <c r="BF93">
        <v>2000</v>
      </c>
      <c r="BG93">
        <v>11991</v>
      </c>
      <c r="BW93" s="64"/>
      <c r="BX93" s="89" t="s">
        <v>27318</v>
      </c>
      <c r="BY93" s="2" t="s">
        <v>12498</v>
      </c>
      <c r="BZ93" s="2"/>
      <c r="CA93" s="2"/>
      <c r="CD93" s="58"/>
    </row>
    <row r="94" spans="1:82" customFormat="1">
      <c r="A94">
        <v>3300299</v>
      </c>
      <c r="B94" s="2" t="s">
        <v>27394</v>
      </c>
      <c r="D94" t="s">
        <v>27393</v>
      </c>
      <c r="E94" s="2" t="s">
        <v>15979</v>
      </c>
      <c r="G94" t="s">
        <v>12144</v>
      </c>
      <c r="H94" t="s">
        <v>27398</v>
      </c>
      <c r="I94" t="s">
        <v>17030</v>
      </c>
      <c r="J94" t="s">
        <v>12117</v>
      </c>
      <c r="K94" t="s">
        <v>12117</v>
      </c>
      <c r="L94" s="2"/>
      <c r="M94" s="2" t="s">
        <v>12588</v>
      </c>
      <c r="N94" s="2" t="s">
        <v>12637</v>
      </c>
      <c r="O94" s="4" t="s">
        <v>12144</v>
      </c>
      <c r="P94" s="2"/>
      <c r="Q94" s="2" t="s">
        <v>12746</v>
      </c>
      <c r="W94" t="s">
        <v>27396</v>
      </c>
      <c r="X94" t="s">
        <v>25313</v>
      </c>
      <c r="Y94" t="s">
        <v>25410</v>
      </c>
      <c r="AA94" s="2" t="s">
        <v>27395</v>
      </c>
      <c r="AB94" s="2" t="s">
        <v>18734</v>
      </c>
      <c r="AC94">
        <v>20</v>
      </c>
      <c r="AG94">
        <v>2</v>
      </c>
      <c r="AH94">
        <v>1</v>
      </c>
      <c r="AJ94">
        <v>2</v>
      </c>
      <c r="AK94">
        <v>2</v>
      </c>
      <c r="AL94">
        <v>2</v>
      </c>
      <c r="AM94">
        <v>28</v>
      </c>
      <c r="AN94">
        <v>30</v>
      </c>
      <c r="AO94">
        <v>2</v>
      </c>
      <c r="AP94">
        <v>2</v>
      </c>
      <c r="AQ94">
        <v>2</v>
      </c>
      <c r="AR94">
        <v>2</v>
      </c>
      <c r="AS94">
        <v>2</v>
      </c>
      <c r="AT94">
        <v>2</v>
      </c>
      <c r="AU94">
        <v>2</v>
      </c>
      <c r="AV94" s="1">
        <f t="shared" si="6"/>
        <v>78</v>
      </c>
      <c r="AX94">
        <v>1978</v>
      </c>
      <c r="AY94">
        <v>600</v>
      </c>
      <c r="AZ94">
        <v>2610</v>
      </c>
      <c r="BA94" s="1">
        <f t="shared" si="8"/>
        <v>5188</v>
      </c>
      <c r="BB94">
        <v>7494</v>
      </c>
      <c r="BD94" s="2">
        <f t="shared" si="7"/>
        <v>7494</v>
      </c>
      <c r="BE94" t="s">
        <v>12005</v>
      </c>
      <c r="BF94">
        <v>3575</v>
      </c>
      <c r="BG94">
        <v>23078</v>
      </c>
      <c r="BW94" s="64"/>
      <c r="BY94" s="2" t="s">
        <v>12498</v>
      </c>
      <c r="BZ94" s="3" t="s">
        <v>34420</v>
      </c>
      <c r="CA94" s="2"/>
      <c r="CD94" s="58"/>
    </row>
    <row r="95" spans="1:82" customFormat="1">
      <c r="A95">
        <v>3300300</v>
      </c>
      <c r="B95" s="2" t="s">
        <v>27474</v>
      </c>
      <c r="D95" t="s">
        <v>27391</v>
      </c>
      <c r="E95" s="2" t="s">
        <v>27556</v>
      </c>
      <c r="F95" t="s">
        <v>13143</v>
      </c>
      <c r="G95" t="s">
        <v>12144</v>
      </c>
      <c r="H95" t="s">
        <v>27390</v>
      </c>
      <c r="I95" t="s">
        <v>17030</v>
      </c>
      <c r="J95" t="s">
        <v>12118</v>
      </c>
      <c r="K95" t="s">
        <v>12118</v>
      </c>
      <c r="L95" s="2"/>
      <c r="M95" s="2" t="s">
        <v>12588</v>
      </c>
      <c r="O95" s="4" t="s">
        <v>12144</v>
      </c>
      <c r="P95" s="2"/>
      <c r="Q95" s="2" t="s">
        <v>12746</v>
      </c>
      <c r="S95" t="s">
        <v>12746</v>
      </c>
      <c r="X95" t="s">
        <v>25548</v>
      </c>
      <c r="Y95" t="s">
        <v>25670</v>
      </c>
      <c r="AA95" s="2" t="s">
        <v>13547</v>
      </c>
      <c r="AB95" s="2" t="s">
        <v>14647</v>
      </c>
      <c r="AC95">
        <v>181</v>
      </c>
      <c r="AD95" s="23">
        <v>3.5</v>
      </c>
      <c r="AJ95">
        <v>3</v>
      </c>
      <c r="AK95">
        <v>4</v>
      </c>
      <c r="AL95">
        <v>4</v>
      </c>
      <c r="AM95">
        <v>4</v>
      </c>
      <c r="AN95">
        <v>3</v>
      </c>
      <c r="AO95">
        <v>3</v>
      </c>
      <c r="AP95">
        <v>3</v>
      </c>
      <c r="AQ95">
        <v>3</v>
      </c>
      <c r="AR95">
        <v>4</v>
      </c>
      <c r="AS95">
        <v>4</v>
      </c>
      <c r="AT95">
        <v>3</v>
      </c>
      <c r="AU95">
        <v>1</v>
      </c>
      <c r="AV95" s="1">
        <f t="shared" si="6"/>
        <v>39</v>
      </c>
      <c r="AZ95">
        <v>2191</v>
      </c>
      <c r="BA95" s="1">
        <f t="shared" si="8"/>
        <v>2191</v>
      </c>
      <c r="BB95">
        <v>4121</v>
      </c>
      <c r="BD95" s="2">
        <f t="shared" si="7"/>
        <v>4121</v>
      </c>
      <c r="BE95" t="s">
        <v>12001</v>
      </c>
      <c r="BF95">
        <v>2830</v>
      </c>
      <c r="BG95">
        <v>12467</v>
      </c>
      <c r="BW95" s="64"/>
      <c r="BY95" s="2" t="s">
        <v>12498</v>
      </c>
      <c r="BZ95" s="6" t="s">
        <v>34421</v>
      </c>
      <c r="CA95" s="2"/>
      <c r="CD95" s="58"/>
    </row>
    <row r="96" spans="1:82" customFormat="1">
      <c r="A96">
        <v>3300301</v>
      </c>
      <c r="B96" s="2" t="s">
        <v>27555</v>
      </c>
      <c r="D96" t="s">
        <v>15972</v>
      </c>
      <c r="E96" s="2" t="s">
        <v>27553</v>
      </c>
      <c r="F96" t="s">
        <v>13143</v>
      </c>
      <c r="G96" t="s">
        <v>12144</v>
      </c>
      <c r="H96" t="s">
        <v>27554</v>
      </c>
      <c r="I96" t="s">
        <v>17030</v>
      </c>
      <c r="J96" t="s">
        <v>11815</v>
      </c>
      <c r="K96" t="s">
        <v>11815</v>
      </c>
      <c r="L96" s="2"/>
      <c r="M96" s="2" t="s">
        <v>12588</v>
      </c>
      <c r="O96" s="4" t="s">
        <v>12144</v>
      </c>
      <c r="P96" s="2"/>
      <c r="Q96" s="2" t="s">
        <v>12746</v>
      </c>
      <c r="X96" t="s">
        <v>25313</v>
      </c>
      <c r="Y96" t="s">
        <v>25542</v>
      </c>
      <c r="AA96" s="2" t="s">
        <v>27552</v>
      </c>
      <c r="AB96" s="2" t="s">
        <v>27550</v>
      </c>
      <c r="AC96">
        <v>250</v>
      </c>
      <c r="AD96">
        <v>40</v>
      </c>
      <c r="AJ96">
        <v>3</v>
      </c>
      <c r="AK96">
        <v>3</v>
      </c>
      <c r="AL96">
        <v>5</v>
      </c>
      <c r="AM96">
        <v>7</v>
      </c>
      <c r="AN96">
        <v>7</v>
      </c>
      <c r="AO96">
        <v>9</v>
      </c>
      <c r="AP96">
        <v>12</v>
      </c>
      <c r="AQ96">
        <v>15</v>
      </c>
      <c r="AR96">
        <v>15</v>
      </c>
      <c r="AS96">
        <v>10</v>
      </c>
      <c r="AT96">
        <v>9</v>
      </c>
      <c r="AU96">
        <v>9</v>
      </c>
      <c r="AV96" s="1">
        <f t="shared" si="6"/>
        <v>104</v>
      </c>
      <c r="AZ96">
        <v>8303</v>
      </c>
      <c r="BA96" s="1">
        <f t="shared" si="8"/>
        <v>8303</v>
      </c>
      <c r="BB96">
        <v>15000</v>
      </c>
      <c r="BD96" s="2">
        <f t="shared" si="7"/>
        <v>15000</v>
      </c>
      <c r="BE96" t="s">
        <v>12922</v>
      </c>
      <c r="BF96">
        <v>36</v>
      </c>
      <c r="BG96">
        <v>390</v>
      </c>
      <c r="BH96" t="s">
        <v>12610</v>
      </c>
      <c r="BI96">
        <v>500</v>
      </c>
      <c r="BJ96">
        <v>15000</v>
      </c>
      <c r="BK96" t="s">
        <v>27459</v>
      </c>
      <c r="BL96">
        <v>53</v>
      </c>
      <c r="BM96">
        <v>4000</v>
      </c>
      <c r="BW96" s="64"/>
      <c r="BY96" s="2" t="s">
        <v>12498</v>
      </c>
      <c r="BZ96" s="6" t="s">
        <v>34313</v>
      </c>
      <c r="CA96" s="6" t="s">
        <v>34314</v>
      </c>
      <c r="CD96" s="58"/>
    </row>
    <row r="97" spans="1:82" customFormat="1">
      <c r="A97">
        <v>3300302</v>
      </c>
      <c r="B97" s="2" t="s">
        <v>27458</v>
      </c>
      <c r="D97" s="58" t="s">
        <v>29945</v>
      </c>
      <c r="E97" s="2" t="s">
        <v>15493</v>
      </c>
      <c r="G97" t="s">
        <v>12144</v>
      </c>
      <c r="I97" t="s">
        <v>17030</v>
      </c>
      <c r="J97" t="s">
        <v>11815</v>
      </c>
      <c r="K97" t="s">
        <v>11815</v>
      </c>
      <c r="L97" s="2"/>
      <c r="M97" s="2" t="s">
        <v>12588</v>
      </c>
      <c r="O97" s="4" t="s">
        <v>12144</v>
      </c>
      <c r="P97" s="2"/>
      <c r="Q97" s="2" t="s">
        <v>12746</v>
      </c>
      <c r="X97" t="s">
        <v>25548</v>
      </c>
      <c r="Y97" t="s">
        <v>25670</v>
      </c>
      <c r="AA97" s="2" t="s">
        <v>27451</v>
      </c>
      <c r="AB97" s="2" t="s">
        <v>27450</v>
      </c>
      <c r="AC97">
        <v>34</v>
      </c>
      <c r="AJ97">
        <v>2</v>
      </c>
      <c r="AK97">
        <v>2</v>
      </c>
      <c r="AL97">
        <v>1</v>
      </c>
      <c r="AM97">
        <v>4</v>
      </c>
      <c r="AN97">
        <v>4</v>
      </c>
      <c r="AO97">
        <v>3</v>
      </c>
      <c r="AP97">
        <v>3</v>
      </c>
      <c r="AQ97">
        <v>3</v>
      </c>
      <c r="AR97">
        <v>1</v>
      </c>
      <c r="AS97">
        <v>1</v>
      </c>
      <c r="AT97">
        <v>1</v>
      </c>
      <c r="AV97" s="1">
        <f t="shared" si="6"/>
        <v>25</v>
      </c>
      <c r="AZ97">
        <v>796</v>
      </c>
      <c r="BA97" s="1">
        <f t="shared" si="8"/>
        <v>796</v>
      </c>
      <c r="BB97">
        <v>1384</v>
      </c>
      <c r="BD97" s="2">
        <f t="shared" si="7"/>
        <v>1384</v>
      </c>
      <c r="BE97" t="s">
        <v>13626</v>
      </c>
      <c r="BF97">
        <v>88</v>
      </c>
      <c r="BG97">
        <v>2688</v>
      </c>
      <c r="BH97" t="s">
        <v>12610</v>
      </c>
      <c r="BI97">
        <v>114</v>
      </c>
      <c r="BJ97">
        <v>3420</v>
      </c>
      <c r="BW97" s="64"/>
      <c r="BY97" s="2" t="s">
        <v>12498</v>
      </c>
      <c r="BZ97" s="6" t="s">
        <v>34315</v>
      </c>
      <c r="CA97" s="2"/>
      <c r="CD97" s="58"/>
    </row>
    <row r="98" spans="1:82" customFormat="1">
      <c r="A98">
        <v>3300303</v>
      </c>
      <c r="B98" s="2" t="s">
        <v>27289</v>
      </c>
      <c r="D98" t="s">
        <v>15982</v>
      </c>
      <c r="E98" s="2" t="s">
        <v>16101</v>
      </c>
      <c r="F98" t="s">
        <v>15982</v>
      </c>
      <c r="G98" t="s">
        <v>12144</v>
      </c>
      <c r="H98" t="s">
        <v>27374</v>
      </c>
      <c r="I98" t="s">
        <v>17030</v>
      </c>
      <c r="J98" t="s">
        <v>12209</v>
      </c>
      <c r="K98" t="s">
        <v>12209</v>
      </c>
      <c r="L98" s="2"/>
      <c r="M98" s="2" t="s">
        <v>12137</v>
      </c>
      <c r="O98" s="4" t="s">
        <v>12144</v>
      </c>
      <c r="P98" s="2"/>
      <c r="Q98" s="2" t="s">
        <v>12746</v>
      </c>
      <c r="X98" t="s">
        <v>25548</v>
      </c>
      <c r="Y98" t="s">
        <v>25670</v>
      </c>
      <c r="AA98" s="2" t="s">
        <v>27373</v>
      </c>
      <c r="AB98" s="2" t="s">
        <v>27372</v>
      </c>
      <c r="AC98">
        <v>260</v>
      </c>
      <c r="AD98">
        <v>40</v>
      </c>
      <c r="AG98">
        <v>1</v>
      </c>
      <c r="AJ98">
        <v>4</v>
      </c>
      <c r="AK98">
        <v>8</v>
      </c>
      <c r="AL98">
        <v>3</v>
      </c>
      <c r="AM98">
        <v>6</v>
      </c>
      <c r="AN98">
        <v>6</v>
      </c>
      <c r="AO98">
        <v>8</v>
      </c>
      <c r="AP98">
        <v>3</v>
      </c>
      <c r="AQ98">
        <v>5</v>
      </c>
      <c r="AR98">
        <v>12</v>
      </c>
      <c r="AS98">
        <v>12</v>
      </c>
      <c r="AT98">
        <v>11</v>
      </c>
      <c r="AU98">
        <v>11</v>
      </c>
      <c r="AV98" s="1">
        <f t="shared" si="6"/>
        <v>89</v>
      </c>
      <c r="AX98">
        <v>1800</v>
      </c>
      <c r="AZ98">
        <v>5918</v>
      </c>
      <c r="BA98" s="1">
        <f t="shared" si="8"/>
        <v>7718</v>
      </c>
      <c r="BB98">
        <v>8636</v>
      </c>
      <c r="BD98" s="2">
        <f t="shared" si="7"/>
        <v>8636</v>
      </c>
      <c r="BE98" t="s">
        <v>12005</v>
      </c>
      <c r="BF98">
        <v>730</v>
      </c>
      <c r="BG98">
        <v>5110</v>
      </c>
      <c r="BH98" s="2" t="s">
        <v>15943</v>
      </c>
      <c r="BI98">
        <v>200</v>
      </c>
      <c r="BJ98">
        <v>2977</v>
      </c>
      <c r="BK98" t="s">
        <v>13549</v>
      </c>
      <c r="BL98">
        <v>403</v>
      </c>
      <c r="BM98">
        <v>4832</v>
      </c>
      <c r="BN98" t="s">
        <v>27380</v>
      </c>
      <c r="BO98">
        <v>120</v>
      </c>
      <c r="BP98">
        <v>600</v>
      </c>
      <c r="BQ98" t="s">
        <v>27379</v>
      </c>
      <c r="BR98">
        <v>120</v>
      </c>
      <c r="BS98">
        <v>600</v>
      </c>
      <c r="BT98" t="s">
        <v>12144</v>
      </c>
      <c r="BU98">
        <v>1756</v>
      </c>
      <c r="BV98">
        <v>123</v>
      </c>
      <c r="BW98" s="64">
        <v>17243</v>
      </c>
      <c r="BY98" s="2" t="s">
        <v>12498</v>
      </c>
      <c r="BZ98" s="6" t="s">
        <v>34316</v>
      </c>
      <c r="CA98" s="2"/>
      <c r="CD98" s="58"/>
    </row>
    <row r="99" spans="1:82" customFormat="1">
      <c r="A99">
        <v>3300304</v>
      </c>
      <c r="B99" s="2" t="s">
        <v>27378</v>
      </c>
      <c r="D99" t="s">
        <v>27377</v>
      </c>
      <c r="E99" s="2" t="s">
        <v>27457</v>
      </c>
      <c r="F99" t="s">
        <v>10529</v>
      </c>
      <c r="G99" t="s">
        <v>12144</v>
      </c>
      <c r="H99" t="s">
        <v>27539</v>
      </c>
      <c r="I99" t="s">
        <v>17030</v>
      </c>
      <c r="J99" t="s">
        <v>12670</v>
      </c>
      <c r="K99" t="s">
        <v>12670</v>
      </c>
      <c r="L99" s="2"/>
      <c r="M99" s="2" t="s">
        <v>12670</v>
      </c>
      <c r="O99" s="4" t="s">
        <v>12144</v>
      </c>
      <c r="P99" s="2"/>
      <c r="Q99" s="2" t="s">
        <v>12144</v>
      </c>
      <c r="R99" s="2" t="s">
        <v>27456</v>
      </c>
      <c r="X99" t="s">
        <v>25313</v>
      </c>
      <c r="Y99" t="s">
        <v>25542</v>
      </c>
      <c r="AA99" t="s">
        <v>27448</v>
      </c>
      <c r="AB99" t="s">
        <v>17823</v>
      </c>
      <c r="AC99">
        <v>175</v>
      </c>
      <c r="AG99">
        <v>1</v>
      </c>
      <c r="AH99">
        <v>1</v>
      </c>
      <c r="AJ99">
        <v>5</v>
      </c>
      <c r="AK99">
        <v>6</v>
      </c>
      <c r="AM99">
        <v>14</v>
      </c>
      <c r="AN99">
        <v>14</v>
      </c>
      <c r="AO99">
        <v>14</v>
      </c>
      <c r="AP99">
        <v>6</v>
      </c>
      <c r="AR99">
        <v>6</v>
      </c>
      <c r="AS99">
        <v>6</v>
      </c>
      <c r="AV99" s="1">
        <f t="shared" si="6"/>
        <v>71</v>
      </c>
      <c r="AX99">
        <v>2100</v>
      </c>
      <c r="AY99">
        <v>1000</v>
      </c>
      <c r="AZ99">
        <v>4583</v>
      </c>
      <c r="BA99" s="1">
        <f t="shared" si="8"/>
        <v>7683</v>
      </c>
      <c r="BB99">
        <v>3300</v>
      </c>
      <c r="BD99" s="2">
        <f t="shared" si="7"/>
        <v>3300</v>
      </c>
      <c r="BE99" t="s">
        <v>12783</v>
      </c>
      <c r="BF99">
        <v>1379</v>
      </c>
      <c r="BG99">
        <v>8960</v>
      </c>
      <c r="BW99" s="64"/>
      <c r="BX99" t="s">
        <v>27369</v>
      </c>
      <c r="BY99" s="2" t="s">
        <v>25749</v>
      </c>
      <c r="BZ99" s="6" t="s">
        <v>34317</v>
      </c>
      <c r="CA99" s="2"/>
      <c r="CD99" s="58"/>
    </row>
    <row r="100" spans="1:82" customFormat="1">
      <c r="A100">
        <v>3300305</v>
      </c>
      <c r="B100" s="2" t="s">
        <v>27358</v>
      </c>
      <c r="D100" t="s">
        <v>15597</v>
      </c>
      <c r="E100" s="58" t="s">
        <v>30348</v>
      </c>
      <c r="F100" t="s">
        <v>15397</v>
      </c>
      <c r="G100" t="s">
        <v>12144</v>
      </c>
      <c r="H100" t="s">
        <v>27357</v>
      </c>
      <c r="I100" t="s">
        <v>17030</v>
      </c>
      <c r="J100" t="s">
        <v>12789</v>
      </c>
      <c r="K100" t="s">
        <v>12789</v>
      </c>
      <c r="L100" s="2"/>
      <c r="M100" s="2" t="s">
        <v>12670</v>
      </c>
      <c r="N100" s="2" t="s">
        <v>27357</v>
      </c>
      <c r="O100" s="4" t="s">
        <v>12144</v>
      </c>
      <c r="P100" s="2"/>
      <c r="Q100" s="2" t="s">
        <v>12746</v>
      </c>
      <c r="X100" t="s">
        <v>25548</v>
      </c>
      <c r="Y100" t="s">
        <v>25670</v>
      </c>
      <c r="AA100" t="s">
        <v>27270</v>
      </c>
      <c r="AB100" t="s">
        <v>27269</v>
      </c>
      <c r="AC100" t="s">
        <v>27350</v>
      </c>
      <c r="AD100">
        <v>45</v>
      </c>
      <c r="AE100">
        <v>2</v>
      </c>
      <c r="AH100">
        <v>1</v>
      </c>
      <c r="AJ100">
        <v>4</v>
      </c>
      <c r="AK100">
        <v>4</v>
      </c>
      <c r="AL100">
        <v>4</v>
      </c>
      <c r="AM100">
        <v>4</v>
      </c>
      <c r="AN100">
        <v>4</v>
      </c>
      <c r="AO100">
        <v>4</v>
      </c>
      <c r="AP100">
        <v>4</v>
      </c>
      <c r="AQ100">
        <v>4</v>
      </c>
      <c r="AR100">
        <v>4</v>
      </c>
      <c r="AS100">
        <v>4</v>
      </c>
      <c r="AT100">
        <v>4</v>
      </c>
      <c r="AU100">
        <v>4</v>
      </c>
      <c r="AV100" s="1">
        <f t="shared" si="6"/>
        <v>48</v>
      </c>
      <c r="AY100">
        <v>700</v>
      </c>
      <c r="AZ100">
        <v>4160</v>
      </c>
      <c r="BA100" s="1">
        <f t="shared" si="8"/>
        <v>4860</v>
      </c>
      <c r="BB100">
        <v>1746</v>
      </c>
      <c r="BD100" s="2">
        <f t="shared" si="7"/>
        <v>1746</v>
      </c>
      <c r="BE100" t="s">
        <v>13626</v>
      </c>
      <c r="BF100">
        <v>200</v>
      </c>
      <c r="BG100">
        <v>7258</v>
      </c>
      <c r="BW100" s="64"/>
      <c r="BY100" s="2" t="s">
        <v>12498</v>
      </c>
      <c r="BZ100" s="6" t="s">
        <v>34318</v>
      </c>
      <c r="CA100" s="2"/>
      <c r="CD100" s="58"/>
    </row>
    <row r="101" spans="1:82" customFormat="1">
      <c r="A101">
        <v>3300306</v>
      </c>
      <c r="B101" s="2" t="s">
        <v>27349</v>
      </c>
      <c r="D101" t="s">
        <v>21618</v>
      </c>
      <c r="E101" s="2" t="s">
        <v>27162</v>
      </c>
      <c r="F101" t="s">
        <v>27163</v>
      </c>
      <c r="G101" t="s">
        <v>12144</v>
      </c>
      <c r="H101" t="s">
        <v>27254</v>
      </c>
      <c r="I101" t="s">
        <v>17030</v>
      </c>
      <c r="J101" t="s">
        <v>12571</v>
      </c>
      <c r="K101" t="s">
        <v>12571</v>
      </c>
      <c r="L101" s="2"/>
      <c r="M101" s="2" t="s">
        <v>12549</v>
      </c>
      <c r="N101" s="2" t="s">
        <v>27254</v>
      </c>
      <c r="O101" s="4" t="s">
        <v>12144</v>
      </c>
      <c r="P101" s="2"/>
      <c r="Q101" s="2" t="s">
        <v>12746</v>
      </c>
      <c r="X101" s="90" t="s">
        <v>27268</v>
      </c>
      <c r="Y101" t="s">
        <v>27253</v>
      </c>
      <c r="AA101" t="s">
        <v>13829</v>
      </c>
      <c r="AB101" t="s">
        <v>27161</v>
      </c>
      <c r="AC101">
        <v>52</v>
      </c>
      <c r="AD101">
        <v>40</v>
      </c>
      <c r="AH101">
        <v>1</v>
      </c>
      <c r="AJ101">
        <v>6</v>
      </c>
      <c r="AK101">
        <v>3</v>
      </c>
      <c r="AL101">
        <v>2</v>
      </c>
      <c r="AM101">
        <v>4</v>
      </c>
      <c r="AN101">
        <v>5</v>
      </c>
      <c r="AO101">
        <v>3</v>
      </c>
      <c r="AP101">
        <v>8</v>
      </c>
      <c r="AQ101">
        <v>2</v>
      </c>
      <c r="AR101">
        <v>2</v>
      </c>
      <c r="AS101">
        <v>8</v>
      </c>
      <c r="AT101">
        <v>9</v>
      </c>
      <c r="AU101">
        <v>10</v>
      </c>
      <c r="AV101" s="1">
        <f t="shared" si="6"/>
        <v>62</v>
      </c>
      <c r="AY101">
        <v>1711</v>
      </c>
      <c r="AZ101">
        <v>2459</v>
      </c>
      <c r="BA101" s="1">
        <f t="shared" si="8"/>
        <v>4170</v>
      </c>
      <c r="BB101">
        <v>6871</v>
      </c>
      <c r="BD101" s="2">
        <f t="shared" si="7"/>
        <v>6871</v>
      </c>
      <c r="BE101" t="s">
        <v>12005</v>
      </c>
      <c r="BF101">
        <v>3253</v>
      </c>
      <c r="BG101">
        <v>16916</v>
      </c>
      <c r="BW101" s="64"/>
      <c r="BX101" t="s">
        <v>27255</v>
      </c>
      <c r="BY101" s="2" t="s">
        <v>12498</v>
      </c>
      <c r="BZ101" s="4" t="s">
        <v>34319</v>
      </c>
      <c r="CA101" s="6" t="s">
        <v>34320</v>
      </c>
      <c r="CD101" s="58"/>
    </row>
    <row r="102" spans="1:82" customFormat="1">
      <c r="A102">
        <v>3300307</v>
      </c>
      <c r="B102" s="2" t="s">
        <v>27351</v>
      </c>
      <c r="D102" t="s">
        <v>16188</v>
      </c>
      <c r="E102" s="2" t="s">
        <v>16187</v>
      </c>
      <c r="F102" t="s">
        <v>27354</v>
      </c>
      <c r="G102" t="s">
        <v>12144</v>
      </c>
      <c r="H102" t="s">
        <v>16187</v>
      </c>
      <c r="I102" t="s">
        <v>17030</v>
      </c>
      <c r="J102" t="s">
        <v>12471</v>
      </c>
      <c r="K102" t="s">
        <v>12471</v>
      </c>
      <c r="L102" s="2"/>
      <c r="M102" s="2" t="s">
        <v>12549</v>
      </c>
      <c r="O102" s="4" t="s">
        <v>12144</v>
      </c>
      <c r="P102" s="2"/>
      <c r="Q102" s="2" t="s">
        <v>12746</v>
      </c>
      <c r="W102" t="s">
        <v>21407</v>
      </c>
      <c r="X102" t="s">
        <v>27084</v>
      </c>
      <c r="Y102" t="s">
        <v>25670</v>
      </c>
      <c r="Z102" t="s">
        <v>27359</v>
      </c>
      <c r="AA102" t="s">
        <v>12788</v>
      </c>
      <c r="AB102" t="s">
        <v>6633</v>
      </c>
      <c r="AC102">
        <v>79</v>
      </c>
      <c r="AH102">
        <v>1</v>
      </c>
      <c r="AJ102">
        <v>1</v>
      </c>
      <c r="AK102">
        <v>1</v>
      </c>
      <c r="AL102">
        <v>4</v>
      </c>
      <c r="AM102">
        <v>4</v>
      </c>
      <c r="AN102">
        <v>4</v>
      </c>
      <c r="AO102">
        <v>4</v>
      </c>
      <c r="AP102">
        <v>4</v>
      </c>
      <c r="AQ102">
        <v>4</v>
      </c>
      <c r="AR102">
        <v>4</v>
      </c>
      <c r="AS102">
        <v>4</v>
      </c>
      <c r="AT102">
        <v>1</v>
      </c>
      <c r="AU102">
        <v>1</v>
      </c>
      <c r="AV102" s="1">
        <f t="shared" si="6"/>
        <v>36</v>
      </c>
      <c r="AY102">
        <v>678</v>
      </c>
      <c r="AZ102">
        <v>1009</v>
      </c>
      <c r="BA102" s="1">
        <f t="shared" si="8"/>
        <v>1687</v>
      </c>
      <c r="BB102">
        <v>5258</v>
      </c>
      <c r="BD102" s="2">
        <f t="shared" ref="BD102:BD133" si="9">SUM(BB102:BC102)</f>
        <v>5258</v>
      </c>
      <c r="BE102" t="s">
        <v>12005</v>
      </c>
      <c r="BF102">
        <v>1830</v>
      </c>
      <c r="BG102">
        <v>13440</v>
      </c>
      <c r="BW102" s="64"/>
      <c r="BY102" s="2" t="s">
        <v>12498</v>
      </c>
      <c r="BZ102" s="2"/>
      <c r="CA102" s="4" t="s">
        <v>34322</v>
      </c>
      <c r="CD102" s="58"/>
    </row>
    <row r="103" spans="1:82" customFormat="1">
      <c r="A103">
        <v>3300308</v>
      </c>
      <c r="B103" s="2" t="s">
        <v>27440</v>
      </c>
      <c r="D103" s="58" t="s">
        <v>29823</v>
      </c>
      <c r="E103" s="2" t="s">
        <v>15694</v>
      </c>
      <c r="F103" t="s">
        <v>27439</v>
      </c>
      <c r="G103" t="s">
        <v>12144</v>
      </c>
      <c r="H103" t="s">
        <v>27438</v>
      </c>
      <c r="I103" t="s">
        <v>17030</v>
      </c>
      <c r="J103" t="s">
        <v>12471</v>
      </c>
      <c r="K103" t="s">
        <v>12471</v>
      </c>
      <c r="L103" s="2"/>
      <c r="M103" s="2" t="s">
        <v>12549</v>
      </c>
      <c r="O103" s="4" t="s">
        <v>12144</v>
      </c>
      <c r="P103" s="2"/>
      <c r="Q103" s="2" t="s">
        <v>12746</v>
      </c>
      <c r="U103" s="2"/>
      <c r="V103" s="2"/>
      <c r="W103" s="2"/>
      <c r="X103" s="69" t="s">
        <v>27437</v>
      </c>
      <c r="Y103" s="69" t="s">
        <v>27436</v>
      </c>
      <c r="Z103" s="2"/>
      <c r="AA103" s="2" t="s">
        <v>18087</v>
      </c>
      <c r="AB103" s="2" t="s">
        <v>27435</v>
      </c>
      <c r="AC103" s="2">
        <v>300</v>
      </c>
      <c r="AD103">
        <v>8</v>
      </c>
      <c r="AJ103">
        <v>2</v>
      </c>
      <c r="AK103">
        <v>2</v>
      </c>
      <c r="AL103">
        <v>2</v>
      </c>
      <c r="AM103">
        <v>2</v>
      </c>
      <c r="AN103">
        <v>2</v>
      </c>
      <c r="AO103">
        <v>2</v>
      </c>
      <c r="AP103">
        <v>2</v>
      </c>
      <c r="AQ103">
        <v>2</v>
      </c>
      <c r="AR103">
        <v>2</v>
      </c>
      <c r="AS103">
        <v>2</v>
      </c>
      <c r="AT103">
        <v>2</v>
      </c>
      <c r="AU103">
        <v>2</v>
      </c>
      <c r="AV103" s="1">
        <f t="shared" si="6"/>
        <v>24</v>
      </c>
      <c r="AZ103">
        <v>2500</v>
      </c>
      <c r="BA103" s="1">
        <f t="shared" si="8"/>
        <v>2500</v>
      </c>
      <c r="BB103">
        <v>2000</v>
      </c>
      <c r="BD103" s="2">
        <f t="shared" si="9"/>
        <v>2000</v>
      </c>
      <c r="BE103" t="s">
        <v>12448</v>
      </c>
      <c r="BF103">
        <v>125</v>
      </c>
      <c r="BG103">
        <v>5000</v>
      </c>
      <c r="BP103" s="2"/>
      <c r="BQ103" s="2"/>
      <c r="BR103" s="2"/>
      <c r="BS103" s="2"/>
      <c r="BT103" s="2"/>
      <c r="BU103" s="2"/>
      <c r="BW103" s="64"/>
      <c r="BY103" s="2" t="s">
        <v>12498</v>
      </c>
      <c r="BZ103" s="2"/>
      <c r="CA103" s="2"/>
      <c r="CD103" s="58"/>
    </row>
    <row r="104" spans="1:82" customFormat="1">
      <c r="A104">
        <v>3300309</v>
      </c>
      <c r="B104" s="2" t="s">
        <v>27434</v>
      </c>
      <c r="D104" t="s">
        <v>27433</v>
      </c>
      <c r="E104" s="2" t="s">
        <v>15812</v>
      </c>
      <c r="F104" t="s">
        <v>27433</v>
      </c>
      <c r="G104" t="s">
        <v>12144</v>
      </c>
      <c r="H104" t="s">
        <v>27432</v>
      </c>
      <c r="I104" t="s">
        <v>17030</v>
      </c>
      <c r="J104" t="s">
        <v>12471</v>
      </c>
      <c r="K104" t="s">
        <v>12471</v>
      </c>
      <c r="L104" s="2"/>
      <c r="M104" s="2" t="s">
        <v>12549</v>
      </c>
      <c r="O104" s="4" t="s">
        <v>12144</v>
      </c>
      <c r="P104" s="2"/>
      <c r="Q104" s="2" t="s">
        <v>12746</v>
      </c>
      <c r="U104" s="2"/>
      <c r="V104" s="2"/>
      <c r="W104" s="2"/>
      <c r="X104" s="2" t="s">
        <v>25548</v>
      </c>
      <c r="Y104" s="2" t="s">
        <v>25670</v>
      </c>
      <c r="Z104" s="2"/>
      <c r="AA104" s="2" t="s">
        <v>27431</v>
      </c>
      <c r="AB104" s="2" t="s">
        <v>12503</v>
      </c>
      <c r="AC104" s="2">
        <v>62</v>
      </c>
      <c r="AD104">
        <v>9</v>
      </c>
      <c r="AH104">
        <v>1</v>
      </c>
      <c r="AJ104">
        <v>3</v>
      </c>
      <c r="AM104">
        <v>3</v>
      </c>
      <c r="AN104">
        <v>3</v>
      </c>
      <c r="AO104">
        <v>3</v>
      </c>
      <c r="AP104">
        <v>3</v>
      </c>
      <c r="AQ104">
        <v>3</v>
      </c>
      <c r="AR104">
        <v>3</v>
      </c>
      <c r="AS104">
        <v>3</v>
      </c>
      <c r="AT104">
        <v>3</v>
      </c>
      <c r="AU104">
        <v>3</v>
      </c>
      <c r="AV104" s="1">
        <f t="shared" si="6"/>
        <v>30</v>
      </c>
      <c r="AY104">
        <v>317</v>
      </c>
      <c r="AZ104">
        <v>742</v>
      </c>
      <c r="BA104" s="1">
        <f t="shared" si="8"/>
        <v>1059</v>
      </c>
      <c r="BB104">
        <v>2575</v>
      </c>
      <c r="BD104" s="2">
        <f t="shared" si="9"/>
        <v>2575</v>
      </c>
      <c r="BE104" t="s">
        <v>12005</v>
      </c>
      <c r="BF104">
        <v>1140</v>
      </c>
      <c r="BG104">
        <v>5000</v>
      </c>
      <c r="BP104" s="2"/>
      <c r="BQ104" s="2"/>
      <c r="BR104" s="2"/>
      <c r="BS104" s="2"/>
      <c r="BT104" s="2"/>
      <c r="BU104" s="2"/>
      <c r="BW104" s="64"/>
      <c r="BX104" s="2" t="s">
        <v>27429</v>
      </c>
      <c r="BY104" s="2" t="s">
        <v>12498</v>
      </c>
      <c r="BZ104" s="6" t="s">
        <v>34323</v>
      </c>
      <c r="CA104" s="2"/>
      <c r="CD104" s="58"/>
    </row>
    <row r="105" spans="1:82" customFormat="1">
      <c r="A105">
        <v>3300310</v>
      </c>
      <c r="B105" s="2" t="s">
        <v>27330</v>
      </c>
      <c r="D105" t="s">
        <v>968</v>
      </c>
      <c r="E105" t="s">
        <v>27406</v>
      </c>
      <c r="F105" t="s">
        <v>968</v>
      </c>
      <c r="G105" t="s">
        <v>12144</v>
      </c>
      <c r="H105" t="s">
        <v>27407</v>
      </c>
      <c r="I105" t="s">
        <v>17030</v>
      </c>
      <c r="J105" t="s">
        <v>12485</v>
      </c>
      <c r="K105" t="s">
        <v>12485</v>
      </c>
      <c r="L105" s="2"/>
      <c r="M105" t="s">
        <v>12549</v>
      </c>
      <c r="O105" s="4" t="s">
        <v>12144</v>
      </c>
      <c r="P105" s="2"/>
      <c r="Q105" t="s">
        <v>12746</v>
      </c>
      <c r="U105" s="2"/>
      <c r="V105" s="2"/>
      <c r="W105" s="2"/>
      <c r="X105" s="2" t="s">
        <v>25548</v>
      </c>
      <c r="Y105" s="2" t="s">
        <v>25670</v>
      </c>
      <c r="Z105" s="2"/>
      <c r="AA105" s="2" t="s">
        <v>18350</v>
      </c>
      <c r="AB105" s="2" t="s">
        <v>27236</v>
      </c>
      <c r="AC105" s="2">
        <v>244</v>
      </c>
      <c r="AD105">
        <v>40</v>
      </c>
      <c r="AG105">
        <v>1</v>
      </c>
      <c r="AH105">
        <v>1</v>
      </c>
      <c r="AJ105">
        <v>15</v>
      </c>
      <c r="AK105">
        <v>16</v>
      </c>
      <c r="AL105">
        <v>12</v>
      </c>
      <c r="AM105">
        <v>4</v>
      </c>
      <c r="AN105">
        <v>23</v>
      </c>
      <c r="AO105">
        <v>20</v>
      </c>
      <c r="AP105">
        <v>22</v>
      </c>
      <c r="AQ105">
        <v>21</v>
      </c>
      <c r="AR105">
        <v>20</v>
      </c>
      <c r="AS105">
        <v>18</v>
      </c>
      <c r="AT105">
        <v>15</v>
      </c>
      <c r="AU105">
        <v>16</v>
      </c>
      <c r="AV105" s="1">
        <f t="shared" si="6"/>
        <v>202</v>
      </c>
      <c r="AX105">
        <v>3159</v>
      </c>
      <c r="AY105">
        <v>1464</v>
      </c>
      <c r="AZ105">
        <v>17994</v>
      </c>
      <c r="BA105" s="1">
        <f t="shared" si="8"/>
        <v>22617</v>
      </c>
      <c r="BB105">
        <v>53451</v>
      </c>
      <c r="BD105" s="2">
        <f t="shared" si="9"/>
        <v>53451</v>
      </c>
      <c r="BE105" t="s">
        <v>13549</v>
      </c>
      <c r="BF105">
        <v>410</v>
      </c>
      <c r="BG105">
        <v>2773</v>
      </c>
      <c r="BH105" t="s">
        <v>15674</v>
      </c>
      <c r="BI105">
        <v>8267</v>
      </c>
      <c r="BJ105">
        <v>75452</v>
      </c>
      <c r="BK105" t="s">
        <v>7924</v>
      </c>
      <c r="BL105">
        <v>1059</v>
      </c>
      <c r="BM105">
        <v>13270</v>
      </c>
      <c r="BN105" t="s">
        <v>21466</v>
      </c>
      <c r="BO105">
        <v>18</v>
      </c>
      <c r="BP105" s="2">
        <v>1060</v>
      </c>
      <c r="BQ105" s="2"/>
      <c r="BR105" s="2"/>
      <c r="BS105" s="2"/>
      <c r="BT105" s="2"/>
      <c r="BU105" s="2"/>
      <c r="BW105" s="64"/>
      <c r="BX105" s="2"/>
      <c r="BY105" s="2" t="s">
        <v>12498</v>
      </c>
      <c r="BZ105" s="127" t="s">
        <v>33269</v>
      </c>
      <c r="CA105" s="2"/>
      <c r="CD105" s="58"/>
    </row>
    <row r="106" spans="1:82" customFormat="1">
      <c r="A106">
        <v>3300311</v>
      </c>
      <c r="B106" s="2" t="s">
        <v>27334</v>
      </c>
      <c r="D106" t="s">
        <v>27336</v>
      </c>
      <c r="E106" t="s">
        <v>27419</v>
      </c>
      <c r="F106" t="s">
        <v>27335</v>
      </c>
      <c r="G106" t="s">
        <v>12746</v>
      </c>
      <c r="I106" t="s">
        <v>16893</v>
      </c>
      <c r="J106" t="s">
        <v>12210</v>
      </c>
      <c r="K106" t="s">
        <v>12210</v>
      </c>
      <c r="L106" s="2"/>
      <c r="M106" t="s">
        <v>12548</v>
      </c>
      <c r="O106" s="4" t="s">
        <v>12144</v>
      </c>
      <c r="P106" s="2"/>
      <c r="U106" s="2"/>
      <c r="V106" s="2"/>
      <c r="W106" s="2"/>
      <c r="X106" s="2" t="s">
        <v>25313</v>
      </c>
      <c r="Y106" s="2" t="s">
        <v>25542</v>
      </c>
      <c r="Z106" s="2" t="s">
        <v>27418</v>
      </c>
      <c r="AA106" s="2" t="s">
        <v>27229</v>
      </c>
      <c r="AB106" s="2"/>
      <c r="AC106" s="2"/>
      <c r="AJ106">
        <v>1</v>
      </c>
      <c r="AK106">
        <v>1</v>
      </c>
      <c r="AL106">
        <v>1</v>
      </c>
      <c r="AM106">
        <v>1</v>
      </c>
      <c r="AN106">
        <v>1</v>
      </c>
      <c r="AO106">
        <v>1</v>
      </c>
      <c r="AP106">
        <v>1</v>
      </c>
      <c r="AQ106">
        <v>2</v>
      </c>
      <c r="AR106">
        <v>2</v>
      </c>
      <c r="AS106">
        <v>2</v>
      </c>
      <c r="AT106">
        <v>2</v>
      </c>
      <c r="AU106">
        <v>2</v>
      </c>
      <c r="AV106" s="1">
        <f t="shared" si="6"/>
        <v>17</v>
      </c>
      <c r="AZ106">
        <v>1151</v>
      </c>
      <c r="BA106" s="1">
        <f t="shared" si="8"/>
        <v>1151</v>
      </c>
      <c r="BB106">
        <v>3000</v>
      </c>
      <c r="BD106" s="2">
        <f t="shared" si="9"/>
        <v>3000</v>
      </c>
      <c r="BE106" t="s">
        <v>12005</v>
      </c>
      <c r="BF106">
        <v>1070</v>
      </c>
      <c r="BG106">
        <v>6868</v>
      </c>
      <c r="BP106" s="2"/>
      <c r="BQ106" s="2"/>
      <c r="BR106" s="2"/>
      <c r="BS106" s="2"/>
      <c r="BT106" s="2"/>
      <c r="BU106" s="2"/>
      <c r="BW106" s="64"/>
      <c r="BX106" s="2"/>
      <c r="BY106" s="2" t="s">
        <v>12498</v>
      </c>
      <c r="BZ106" s="2"/>
      <c r="CA106" s="2"/>
      <c r="CD106" s="58"/>
    </row>
    <row r="107" spans="1:82" customFormat="1">
      <c r="A107">
        <v>3300312</v>
      </c>
      <c r="B107" s="2" t="s">
        <v>26969</v>
      </c>
      <c r="D107" t="s">
        <v>12314</v>
      </c>
      <c r="E107" t="s">
        <v>27230</v>
      </c>
      <c r="F107" t="s">
        <v>12314</v>
      </c>
      <c r="G107" t="s">
        <v>12746</v>
      </c>
      <c r="H107" t="s">
        <v>27311</v>
      </c>
      <c r="I107" t="s">
        <v>16893</v>
      </c>
      <c r="J107" t="s">
        <v>12065</v>
      </c>
      <c r="K107" t="s">
        <v>12065</v>
      </c>
      <c r="L107" s="2"/>
      <c r="M107" t="s">
        <v>12549</v>
      </c>
      <c r="O107" s="4" t="s">
        <v>12144</v>
      </c>
      <c r="P107" s="2"/>
      <c r="Q107" t="s">
        <v>12746</v>
      </c>
      <c r="U107" s="2"/>
      <c r="V107" s="2"/>
      <c r="W107" s="2"/>
      <c r="X107" s="2" t="s">
        <v>25313</v>
      </c>
      <c r="Y107" s="2" t="s">
        <v>25542</v>
      </c>
      <c r="Z107" s="2"/>
      <c r="AA107" s="2" t="s">
        <v>26493</v>
      </c>
      <c r="AB107" s="2" t="s">
        <v>27310</v>
      </c>
      <c r="AC107" s="2">
        <v>249</v>
      </c>
      <c r="AD107">
        <v>35</v>
      </c>
      <c r="AE107">
        <v>1</v>
      </c>
      <c r="AL107">
        <v>2</v>
      </c>
      <c r="AM107">
        <v>2</v>
      </c>
      <c r="AN107">
        <v>3</v>
      </c>
      <c r="AO107">
        <v>3</v>
      </c>
      <c r="AP107">
        <v>3</v>
      </c>
      <c r="AQ107">
        <v>3</v>
      </c>
      <c r="AR107">
        <v>2</v>
      </c>
      <c r="AS107">
        <v>2</v>
      </c>
      <c r="AT107">
        <v>2</v>
      </c>
      <c r="AU107">
        <v>2</v>
      </c>
      <c r="AV107" s="1">
        <f t="shared" si="6"/>
        <v>24</v>
      </c>
      <c r="AZ107">
        <v>2880</v>
      </c>
      <c r="BA107" s="1">
        <f t="shared" si="8"/>
        <v>2880</v>
      </c>
      <c r="BB107">
        <v>4897</v>
      </c>
      <c r="BD107" s="2">
        <f t="shared" si="9"/>
        <v>4897</v>
      </c>
      <c r="BE107" t="s">
        <v>12005</v>
      </c>
      <c r="BF107">
        <v>280</v>
      </c>
      <c r="BG107">
        <v>1960</v>
      </c>
      <c r="BH107" t="s">
        <v>12448</v>
      </c>
      <c r="BI107">
        <v>135</v>
      </c>
      <c r="BJ107">
        <v>5400</v>
      </c>
      <c r="BK107" t="s">
        <v>16045</v>
      </c>
      <c r="BM107">
        <v>2600</v>
      </c>
      <c r="BN107" t="s">
        <v>7279</v>
      </c>
      <c r="BP107" s="2">
        <v>1600</v>
      </c>
      <c r="BQ107" s="2"/>
      <c r="BR107" s="2"/>
      <c r="BS107" s="2"/>
      <c r="BT107" s="2"/>
      <c r="BU107" s="2"/>
      <c r="BW107" s="64"/>
      <c r="BX107" s="2"/>
      <c r="BY107" s="2" t="s">
        <v>12498</v>
      </c>
      <c r="BZ107" s="2"/>
      <c r="CA107" s="2"/>
      <c r="CD107" s="58"/>
    </row>
    <row r="108" spans="1:82" customFormat="1">
      <c r="A108">
        <v>3300313</v>
      </c>
      <c r="B108" s="2" t="s">
        <v>27309</v>
      </c>
      <c r="D108" t="s">
        <v>27308</v>
      </c>
      <c r="E108" t="s">
        <v>17226</v>
      </c>
      <c r="G108" t="s">
        <v>12144</v>
      </c>
      <c r="H108" t="s">
        <v>27221</v>
      </c>
      <c r="I108" t="s">
        <v>16893</v>
      </c>
      <c r="J108" t="s">
        <v>23005</v>
      </c>
      <c r="K108" t="s">
        <v>23005</v>
      </c>
      <c r="L108" s="2"/>
      <c r="M108" t="s">
        <v>12549</v>
      </c>
      <c r="N108" t="s">
        <v>12637</v>
      </c>
      <c r="O108" s="4" t="s">
        <v>12144</v>
      </c>
      <c r="P108" s="2"/>
      <c r="Q108" t="s">
        <v>12746</v>
      </c>
      <c r="U108" s="2"/>
      <c r="V108" s="2"/>
      <c r="W108" s="2"/>
      <c r="X108" s="2" t="s">
        <v>25313</v>
      </c>
      <c r="Y108" s="2" t="s">
        <v>25542</v>
      </c>
      <c r="Z108" s="2"/>
      <c r="AA108" s="2" t="s">
        <v>27219</v>
      </c>
      <c r="AB108" s="2" t="s">
        <v>27218</v>
      </c>
      <c r="AC108" s="2" t="s">
        <v>27302</v>
      </c>
      <c r="AJ108">
        <v>1</v>
      </c>
      <c r="AK108">
        <v>1</v>
      </c>
      <c r="AL108">
        <v>1</v>
      </c>
      <c r="AM108">
        <v>1</v>
      </c>
      <c r="AN108">
        <v>1</v>
      </c>
      <c r="AO108">
        <v>1</v>
      </c>
      <c r="AP108">
        <v>1</v>
      </c>
      <c r="AQ108">
        <v>1</v>
      </c>
      <c r="AR108">
        <v>1</v>
      </c>
      <c r="AS108">
        <v>1</v>
      </c>
      <c r="AT108">
        <v>1</v>
      </c>
      <c r="AU108">
        <v>1</v>
      </c>
      <c r="AV108" s="1">
        <f t="shared" si="6"/>
        <v>12</v>
      </c>
      <c r="AZ108">
        <v>472</v>
      </c>
      <c r="BA108" s="1">
        <f t="shared" si="8"/>
        <v>472</v>
      </c>
      <c r="BB108">
        <v>7340</v>
      </c>
      <c r="BD108" s="2">
        <f t="shared" si="9"/>
        <v>7340</v>
      </c>
      <c r="BE108" t="s">
        <v>27217</v>
      </c>
      <c r="BF108">
        <v>650</v>
      </c>
      <c r="BG108">
        <v>12351</v>
      </c>
      <c r="BP108" s="2"/>
      <c r="BQ108" s="2"/>
      <c r="BR108" s="2"/>
      <c r="BS108" s="2"/>
      <c r="BT108" s="2"/>
      <c r="BU108" s="2"/>
      <c r="BW108" s="64"/>
      <c r="BX108" s="2"/>
      <c r="BY108" s="2" t="s">
        <v>12498</v>
      </c>
      <c r="BZ108" s="6" t="s">
        <v>34321</v>
      </c>
      <c r="CA108" s="2"/>
      <c r="CD108" s="58"/>
    </row>
    <row r="109" spans="1:82" customFormat="1">
      <c r="A109">
        <v>3300314</v>
      </c>
      <c r="B109" s="2" t="s">
        <v>27216</v>
      </c>
      <c r="D109" t="s">
        <v>27215</v>
      </c>
      <c r="E109" t="s">
        <v>27305</v>
      </c>
      <c r="F109" t="s">
        <v>27214</v>
      </c>
      <c r="G109" t="s">
        <v>12144</v>
      </c>
      <c r="H109" t="s">
        <v>27305</v>
      </c>
      <c r="I109" t="s">
        <v>16893</v>
      </c>
      <c r="J109" t="s">
        <v>22651</v>
      </c>
      <c r="K109" t="s">
        <v>22651</v>
      </c>
      <c r="L109" s="2"/>
      <c r="M109" t="s">
        <v>11931</v>
      </c>
      <c r="O109" s="4" t="s">
        <v>12144</v>
      </c>
      <c r="P109" s="2"/>
      <c r="Q109" t="s">
        <v>12746</v>
      </c>
      <c r="U109" s="2"/>
      <c r="V109" s="2"/>
      <c r="W109" s="2"/>
      <c r="X109" s="2" t="s">
        <v>25542</v>
      </c>
      <c r="Y109" s="2" t="s">
        <v>27304</v>
      </c>
      <c r="Z109" s="2"/>
      <c r="AA109" s="2" t="s">
        <v>27392</v>
      </c>
      <c r="AB109" s="2" t="s">
        <v>27389</v>
      </c>
      <c r="AC109" s="2">
        <v>180</v>
      </c>
      <c r="AG109">
        <v>2</v>
      </c>
      <c r="AH109">
        <v>1</v>
      </c>
      <c r="AJ109">
        <v>10</v>
      </c>
      <c r="AK109">
        <v>12</v>
      </c>
      <c r="AL109">
        <v>11</v>
      </c>
      <c r="AM109">
        <v>7</v>
      </c>
      <c r="AN109">
        <v>12</v>
      </c>
      <c r="AO109">
        <v>17</v>
      </c>
      <c r="AP109">
        <v>15</v>
      </c>
      <c r="AQ109">
        <v>18</v>
      </c>
      <c r="AR109">
        <v>10</v>
      </c>
      <c r="AV109" s="1">
        <f t="shared" si="6"/>
        <v>112</v>
      </c>
      <c r="AX109">
        <v>1875</v>
      </c>
      <c r="AY109">
        <v>540</v>
      </c>
      <c r="AZ109">
        <v>7436</v>
      </c>
      <c r="BA109" s="1">
        <f t="shared" si="8"/>
        <v>9851</v>
      </c>
      <c r="BB109">
        <v>5823</v>
      </c>
      <c r="BD109" s="2">
        <f t="shared" si="9"/>
        <v>5823</v>
      </c>
      <c r="BE109" t="s">
        <v>15521</v>
      </c>
      <c r="BF109">
        <v>380</v>
      </c>
      <c r="BG109">
        <v>11693</v>
      </c>
      <c r="BH109" s="2" t="s">
        <v>15943</v>
      </c>
      <c r="BI109">
        <v>46</v>
      </c>
      <c r="BJ109">
        <v>370</v>
      </c>
      <c r="BP109" s="2"/>
      <c r="BQ109" s="2"/>
      <c r="BR109" s="2"/>
      <c r="BS109" s="2"/>
      <c r="BT109" s="2"/>
      <c r="BU109" s="2"/>
      <c r="BW109" s="64"/>
      <c r="BX109" s="89" t="s">
        <v>27388</v>
      </c>
      <c r="BY109" s="2" t="s">
        <v>12498</v>
      </c>
      <c r="BZ109" s="2"/>
      <c r="CA109" s="4" t="s">
        <v>34245</v>
      </c>
      <c r="CD109" s="58"/>
    </row>
    <row r="110" spans="1:82" customFormat="1">
      <c r="A110">
        <v>3300315</v>
      </c>
      <c r="B110" s="2" t="s">
        <v>27387</v>
      </c>
      <c r="D110" t="s">
        <v>16721</v>
      </c>
      <c r="E110" t="s">
        <v>13280</v>
      </c>
      <c r="F110" t="s">
        <v>16719</v>
      </c>
      <c r="H110" t="s">
        <v>27386</v>
      </c>
      <c r="I110" t="s">
        <v>16893</v>
      </c>
      <c r="J110" t="s">
        <v>12477</v>
      </c>
      <c r="K110" t="s">
        <v>12477</v>
      </c>
      <c r="L110" s="2"/>
      <c r="M110" t="s">
        <v>12550</v>
      </c>
      <c r="O110" s="4" t="s">
        <v>12144</v>
      </c>
      <c r="P110" s="2"/>
      <c r="Q110" t="s">
        <v>12746</v>
      </c>
      <c r="U110" s="2"/>
      <c r="V110" s="2"/>
      <c r="W110" s="2"/>
      <c r="X110" s="2" t="s">
        <v>25313</v>
      </c>
      <c r="Y110" s="2" t="s">
        <v>27385</v>
      </c>
      <c r="Z110" s="2"/>
      <c r="AA110" s="2" t="s">
        <v>27384</v>
      </c>
      <c r="AB110" s="2" t="s">
        <v>22861</v>
      </c>
      <c r="AC110" s="2">
        <v>235</v>
      </c>
      <c r="AD110">
        <v>40</v>
      </c>
      <c r="AG110">
        <v>1</v>
      </c>
      <c r="AH110">
        <v>1</v>
      </c>
      <c r="AM110">
        <v>1</v>
      </c>
      <c r="AN110">
        <v>1</v>
      </c>
      <c r="AO110">
        <v>1</v>
      </c>
      <c r="AP110">
        <v>1</v>
      </c>
      <c r="AQ110">
        <v>1</v>
      </c>
      <c r="AR110">
        <v>1</v>
      </c>
      <c r="AS110">
        <v>1</v>
      </c>
      <c r="AT110">
        <v>1</v>
      </c>
      <c r="AU110">
        <v>1</v>
      </c>
      <c r="AV110" s="1">
        <f t="shared" si="6"/>
        <v>9</v>
      </c>
      <c r="AX110">
        <v>800</v>
      </c>
      <c r="AY110">
        <v>800</v>
      </c>
      <c r="AZ110">
        <v>800</v>
      </c>
      <c r="BA110" s="1">
        <f t="shared" si="8"/>
        <v>2400</v>
      </c>
      <c r="BB110">
        <v>3500</v>
      </c>
      <c r="BD110" s="2">
        <f t="shared" si="9"/>
        <v>3500</v>
      </c>
      <c r="BE110" t="s">
        <v>12824</v>
      </c>
      <c r="BF110">
        <v>235</v>
      </c>
      <c r="BG110">
        <v>7000</v>
      </c>
      <c r="BP110" s="2"/>
      <c r="BQ110" s="2"/>
      <c r="BR110" s="2"/>
      <c r="BS110" s="2"/>
      <c r="BT110" s="2"/>
      <c r="BU110" s="2"/>
      <c r="BW110" s="64"/>
      <c r="BX110" s="2"/>
      <c r="BY110" s="2" t="s">
        <v>12498</v>
      </c>
      <c r="BZ110" s="2"/>
      <c r="CA110" s="2"/>
      <c r="CD110" s="58"/>
    </row>
    <row r="111" spans="1:82" s="58" customFormat="1">
      <c r="A111">
        <v>3300316</v>
      </c>
      <c r="B111" s="2" t="s">
        <v>27383</v>
      </c>
      <c r="C111"/>
      <c r="D111" t="s">
        <v>22955</v>
      </c>
      <c r="E111" t="s">
        <v>27465</v>
      </c>
      <c r="F111" t="s">
        <v>22955</v>
      </c>
      <c r="G111" t="s">
        <v>12144</v>
      </c>
      <c r="H111" t="s">
        <v>27466</v>
      </c>
      <c r="I111" t="s">
        <v>16893</v>
      </c>
      <c r="J111" t="s">
        <v>12632</v>
      </c>
      <c r="K111" t="s">
        <v>12632</v>
      </c>
      <c r="L111" s="2"/>
      <c r="M111" t="s">
        <v>12202</v>
      </c>
      <c r="N111"/>
      <c r="O111" s="4" t="s">
        <v>12144</v>
      </c>
      <c r="P111" s="2"/>
      <c r="Q111" t="s">
        <v>12746</v>
      </c>
      <c r="R111"/>
      <c r="S111"/>
      <c r="T111"/>
      <c r="U111" s="2"/>
      <c r="V111" s="2"/>
      <c r="W111" s="2"/>
      <c r="X111" s="2" t="s">
        <v>25548</v>
      </c>
      <c r="Y111" s="2" t="s">
        <v>25670</v>
      </c>
      <c r="Z111" s="2"/>
      <c r="AA111" s="2" t="s">
        <v>27382</v>
      </c>
      <c r="AB111" s="2" t="s">
        <v>27463</v>
      </c>
      <c r="AC111" s="2">
        <v>250</v>
      </c>
      <c r="AD111">
        <v>40</v>
      </c>
      <c r="AE111"/>
      <c r="AF111"/>
      <c r="AG111">
        <v>2</v>
      </c>
      <c r="AH111">
        <v>5</v>
      </c>
      <c r="AI111"/>
      <c r="AJ111">
        <v>18</v>
      </c>
      <c r="AK111">
        <v>11</v>
      </c>
      <c r="AL111">
        <v>11</v>
      </c>
      <c r="AM111">
        <v>11</v>
      </c>
      <c r="AN111">
        <v>11</v>
      </c>
      <c r="AO111">
        <v>11</v>
      </c>
      <c r="AP111">
        <v>13</v>
      </c>
      <c r="AQ111">
        <v>15</v>
      </c>
      <c r="AR111">
        <v>16</v>
      </c>
      <c r="AS111">
        <v>11</v>
      </c>
      <c r="AT111">
        <v>12</v>
      </c>
      <c r="AU111">
        <v>13</v>
      </c>
      <c r="AV111" s="1">
        <f t="shared" si="6"/>
        <v>153</v>
      </c>
      <c r="AW111"/>
      <c r="AX111">
        <v>5300</v>
      </c>
      <c r="AY111">
        <v>10970</v>
      </c>
      <c r="AZ111">
        <v>14551</v>
      </c>
      <c r="BA111" s="1">
        <f t="shared" si="8"/>
        <v>30821</v>
      </c>
      <c r="BB111">
        <v>30757</v>
      </c>
      <c r="BC111"/>
      <c r="BD111" s="2">
        <f t="shared" si="9"/>
        <v>30757</v>
      </c>
      <c r="BE111" t="s">
        <v>27460</v>
      </c>
      <c r="BF111">
        <v>3000</v>
      </c>
      <c r="BG111">
        <v>70872</v>
      </c>
      <c r="BH111"/>
      <c r="BI111"/>
      <c r="BJ111"/>
      <c r="BK111"/>
      <c r="BL111"/>
      <c r="BM111"/>
      <c r="BN111"/>
      <c r="BO111"/>
      <c r="BP111" s="2"/>
      <c r="BQ111" s="2"/>
      <c r="BR111" s="2"/>
      <c r="BS111" s="2"/>
      <c r="BT111" s="2"/>
      <c r="BU111" s="2"/>
      <c r="BV111"/>
      <c r="BW111" s="64"/>
      <c r="BX111" s="2"/>
      <c r="BY111" s="2" t="s">
        <v>12498</v>
      </c>
      <c r="BZ111" s="6" t="s">
        <v>34514</v>
      </c>
      <c r="CA111" s="2"/>
      <c r="CB111"/>
      <c r="CC111"/>
    </row>
    <row r="112" spans="1:82" customFormat="1">
      <c r="A112">
        <v>3300317</v>
      </c>
      <c r="B112" s="2" t="s">
        <v>27291</v>
      </c>
      <c r="C112">
        <v>1</v>
      </c>
      <c r="D112" t="s">
        <v>27290</v>
      </c>
      <c r="E112" s="58" t="s">
        <v>29904</v>
      </c>
      <c r="F112" t="s">
        <v>27290</v>
      </c>
      <c r="G112" t="s">
        <v>12144</v>
      </c>
      <c r="H112" t="s">
        <v>16809</v>
      </c>
      <c r="I112" t="s">
        <v>16893</v>
      </c>
      <c r="J112" t="s">
        <v>12477</v>
      </c>
      <c r="K112" t="s">
        <v>12477</v>
      </c>
      <c r="L112" s="2"/>
      <c r="M112" t="s">
        <v>12550</v>
      </c>
      <c r="O112" s="4" t="s">
        <v>12144</v>
      </c>
      <c r="P112" s="2"/>
      <c r="Q112" t="s">
        <v>12746</v>
      </c>
      <c r="U112" s="2"/>
      <c r="V112" s="2"/>
      <c r="W112" s="2"/>
      <c r="X112" s="2" t="s">
        <v>25313</v>
      </c>
      <c r="Y112" s="2" t="s">
        <v>25542</v>
      </c>
      <c r="Z112" s="2"/>
      <c r="AA112" s="2" t="s">
        <v>12498</v>
      </c>
      <c r="AB112" s="2" t="s">
        <v>27196</v>
      </c>
      <c r="AC112" s="2"/>
      <c r="AG112">
        <v>1</v>
      </c>
      <c r="AH112">
        <v>1</v>
      </c>
      <c r="AJ112">
        <v>5</v>
      </c>
      <c r="AK112">
        <v>4</v>
      </c>
      <c r="AL112">
        <v>2</v>
      </c>
      <c r="AM112">
        <v>4</v>
      </c>
      <c r="AN112">
        <v>9</v>
      </c>
      <c r="AO112">
        <v>13</v>
      </c>
      <c r="AP112">
        <v>11</v>
      </c>
      <c r="AQ112">
        <v>7</v>
      </c>
      <c r="AR112">
        <v>7</v>
      </c>
      <c r="AS112">
        <v>7</v>
      </c>
      <c r="AT112">
        <v>6</v>
      </c>
      <c r="AU112">
        <v>5</v>
      </c>
      <c r="AV112" s="1">
        <f t="shared" si="6"/>
        <v>80</v>
      </c>
      <c r="AX112">
        <v>1210</v>
      </c>
      <c r="AY112">
        <v>1064</v>
      </c>
      <c r="AZ112">
        <v>4398</v>
      </c>
      <c r="BA112" s="1">
        <f t="shared" si="8"/>
        <v>6672</v>
      </c>
      <c r="BB112">
        <v>1876</v>
      </c>
      <c r="BD112" s="2">
        <f t="shared" si="9"/>
        <v>1876</v>
      </c>
      <c r="BE112" t="s">
        <v>12005</v>
      </c>
      <c r="BF112">
        <v>117</v>
      </c>
      <c r="BG112">
        <v>5541</v>
      </c>
      <c r="BH112" t="s">
        <v>27288</v>
      </c>
      <c r="BI112">
        <v>13</v>
      </c>
      <c r="BJ112">
        <v>339</v>
      </c>
      <c r="BP112" s="2"/>
      <c r="BQ112" s="2"/>
      <c r="BR112" s="2"/>
      <c r="BS112" s="2"/>
      <c r="BT112" s="2"/>
      <c r="BU112" s="2"/>
      <c r="BW112" s="64"/>
      <c r="BX112" s="2" t="s">
        <v>27287</v>
      </c>
      <c r="BY112" s="2" t="s">
        <v>12498</v>
      </c>
      <c r="BZ112" s="6" t="s">
        <v>34515</v>
      </c>
      <c r="CA112" s="2"/>
      <c r="CC112" t="s">
        <v>29781</v>
      </c>
      <c r="CD112" s="58" t="s">
        <v>30243</v>
      </c>
    </row>
    <row r="113" spans="1:82" s="58" customFormat="1">
      <c r="A113">
        <v>3300318</v>
      </c>
      <c r="B113" s="2" t="s">
        <v>27286</v>
      </c>
      <c r="C113"/>
      <c r="D113" t="s">
        <v>27285</v>
      </c>
      <c r="E113" t="s">
        <v>16935</v>
      </c>
      <c r="F113" t="s">
        <v>27366</v>
      </c>
      <c r="G113" t="s">
        <v>12144</v>
      </c>
      <c r="H113" t="s">
        <v>27365</v>
      </c>
      <c r="I113" t="s">
        <v>16893</v>
      </c>
      <c r="J113" t="s">
        <v>11763</v>
      </c>
      <c r="K113" t="s">
        <v>11763</v>
      </c>
      <c r="L113" s="2"/>
      <c r="M113" t="s">
        <v>12202</v>
      </c>
      <c r="N113"/>
      <c r="O113" s="4" t="s">
        <v>12144</v>
      </c>
      <c r="P113" s="2"/>
      <c r="Q113" t="s">
        <v>12746</v>
      </c>
      <c r="R113"/>
      <c r="S113"/>
      <c r="T113"/>
      <c r="U113" s="2"/>
      <c r="V113" s="2"/>
      <c r="W113" s="2" t="s">
        <v>12637</v>
      </c>
      <c r="X113" s="2" t="s">
        <v>25548</v>
      </c>
      <c r="Y113" s="2" t="s">
        <v>25670</v>
      </c>
      <c r="Z113" s="2"/>
      <c r="AA113" s="2" t="s">
        <v>27364</v>
      </c>
      <c r="AB113" s="2" t="s">
        <v>27376</v>
      </c>
      <c r="AC113" s="2">
        <v>302</v>
      </c>
      <c r="AD113">
        <v>35</v>
      </c>
      <c r="AE113"/>
      <c r="AF113"/>
      <c r="AG113"/>
      <c r="AH113">
        <v>1</v>
      </c>
      <c r="AI113"/>
      <c r="AJ113">
        <v>1</v>
      </c>
      <c r="AK113">
        <v>1</v>
      </c>
      <c r="AL113">
        <v>1</v>
      </c>
      <c r="AM113">
        <v>1</v>
      </c>
      <c r="AN113">
        <v>1</v>
      </c>
      <c r="AO113">
        <v>1</v>
      </c>
      <c r="AP113">
        <v>1</v>
      </c>
      <c r="AQ113">
        <v>1</v>
      </c>
      <c r="AR113">
        <v>1</v>
      </c>
      <c r="AS113">
        <v>1</v>
      </c>
      <c r="AT113">
        <v>1</v>
      </c>
      <c r="AU113">
        <v>1</v>
      </c>
      <c r="AV113" s="1">
        <f t="shared" si="6"/>
        <v>12</v>
      </c>
      <c r="AW113"/>
      <c r="AX113"/>
      <c r="AY113">
        <v>185</v>
      </c>
      <c r="AZ113">
        <v>1607</v>
      </c>
      <c r="BA113" s="1">
        <f t="shared" si="8"/>
        <v>1792</v>
      </c>
      <c r="BB113">
        <v>2169</v>
      </c>
      <c r="BC113"/>
      <c r="BD113" s="2">
        <f t="shared" si="9"/>
        <v>2169</v>
      </c>
      <c r="BE113" t="s">
        <v>12824</v>
      </c>
      <c r="BF113">
        <v>245</v>
      </c>
      <c r="BG113">
        <v>7333</v>
      </c>
      <c r="BH113" t="s">
        <v>10076</v>
      </c>
      <c r="BI113">
        <v>60</v>
      </c>
      <c r="BJ113">
        <v>206</v>
      </c>
      <c r="BK113" t="s">
        <v>27375</v>
      </c>
      <c r="BL113">
        <v>1</v>
      </c>
      <c r="BM113">
        <v>35</v>
      </c>
      <c r="BN113"/>
      <c r="BO113"/>
      <c r="BP113" s="2"/>
      <c r="BQ113" s="2"/>
      <c r="BR113" s="2"/>
      <c r="BS113" s="2"/>
      <c r="BT113" s="2"/>
      <c r="BU113" s="2"/>
      <c r="BV113"/>
      <c r="BW113" s="64"/>
      <c r="BX113" s="2" t="s">
        <v>27446</v>
      </c>
      <c r="BY113" s="2" t="s">
        <v>12498</v>
      </c>
      <c r="BZ113" s="6" t="s">
        <v>31656</v>
      </c>
      <c r="CA113" s="6" t="s">
        <v>34428</v>
      </c>
      <c r="CB113"/>
      <c r="CC113"/>
    </row>
    <row r="114" spans="1:82" customFormat="1">
      <c r="A114">
        <v>3300319</v>
      </c>
      <c r="B114" s="2" t="s">
        <v>27278</v>
      </c>
      <c r="D114" t="s">
        <v>10163</v>
      </c>
      <c r="E114" t="s">
        <v>22839</v>
      </c>
      <c r="F114" t="s">
        <v>27282</v>
      </c>
      <c r="G114" t="s">
        <v>12746</v>
      </c>
      <c r="H114" t="s">
        <v>22839</v>
      </c>
      <c r="I114" t="s">
        <v>16893</v>
      </c>
      <c r="J114" t="s">
        <v>17040</v>
      </c>
      <c r="K114" t="s">
        <v>17040</v>
      </c>
      <c r="L114" s="2"/>
      <c r="M114" t="s">
        <v>12202</v>
      </c>
      <c r="O114" s="4" t="s">
        <v>12144</v>
      </c>
      <c r="P114" s="2"/>
      <c r="Q114" t="s">
        <v>12746</v>
      </c>
      <c r="S114" t="s">
        <v>12746</v>
      </c>
      <c r="U114" s="2"/>
      <c r="V114" s="2"/>
      <c r="W114" s="2"/>
      <c r="X114" s="2" t="s">
        <v>25313</v>
      </c>
      <c r="Y114" s="2" t="s">
        <v>25410</v>
      </c>
      <c r="Z114" s="2"/>
      <c r="AA114" s="2" t="s">
        <v>12940</v>
      </c>
      <c r="AB114" s="2" t="s">
        <v>27281</v>
      </c>
      <c r="AC114" s="2">
        <v>304</v>
      </c>
      <c r="AD114">
        <v>40</v>
      </c>
      <c r="AE114">
        <v>1</v>
      </c>
      <c r="AJ114">
        <v>1</v>
      </c>
      <c r="AK114">
        <v>1</v>
      </c>
      <c r="AL114">
        <v>1</v>
      </c>
      <c r="AM114">
        <v>1</v>
      </c>
      <c r="AN114">
        <v>1</v>
      </c>
      <c r="AO114">
        <v>1</v>
      </c>
      <c r="AP114">
        <v>1</v>
      </c>
      <c r="AQ114">
        <v>1</v>
      </c>
      <c r="AR114">
        <v>1</v>
      </c>
      <c r="AS114">
        <v>1</v>
      </c>
      <c r="AT114">
        <v>1</v>
      </c>
      <c r="AU114">
        <v>1</v>
      </c>
      <c r="AV114" s="1">
        <f t="shared" si="6"/>
        <v>12</v>
      </c>
      <c r="AZ114">
        <v>1400</v>
      </c>
      <c r="BA114" s="1">
        <f t="shared" si="8"/>
        <v>1400</v>
      </c>
      <c r="BB114">
        <v>1500</v>
      </c>
      <c r="BD114" s="2">
        <f t="shared" si="9"/>
        <v>1500</v>
      </c>
      <c r="BE114" t="s">
        <v>12448</v>
      </c>
      <c r="BF114">
        <v>110</v>
      </c>
      <c r="BG114">
        <v>7665</v>
      </c>
      <c r="BP114" s="2"/>
      <c r="BQ114" s="2"/>
      <c r="BR114" s="2"/>
      <c r="BS114" s="2"/>
      <c r="BT114" s="2"/>
      <c r="BU114" s="2"/>
      <c r="BW114" s="64"/>
      <c r="BX114" s="2"/>
      <c r="BY114" s="2" t="s">
        <v>12498</v>
      </c>
      <c r="BZ114" s="2"/>
      <c r="CA114" s="2"/>
      <c r="CD114" s="58"/>
    </row>
    <row r="115" spans="1:82" customFormat="1">
      <c r="A115">
        <v>3300320</v>
      </c>
      <c r="B115" s="2" t="s">
        <v>27182</v>
      </c>
      <c r="D115" s="58" t="s">
        <v>30340</v>
      </c>
      <c r="E115" t="s">
        <v>27260</v>
      </c>
      <c r="F115" t="s">
        <v>27181</v>
      </c>
      <c r="G115" t="s">
        <v>12144</v>
      </c>
      <c r="H115" t="s">
        <v>27279</v>
      </c>
      <c r="I115" t="s">
        <v>16893</v>
      </c>
      <c r="J115" t="s">
        <v>12208</v>
      </c>
      <c r="K115" t="s">
        <v>12208</v>
      </c>
      <c r="L115" s="2"/>
      <c r="M115" t="s">
        <v>12202</v>
      </c>
      <c r="O115" s="4" t="s">
        <v>12144</v>
      </c>
      <c r="P115" s="2"/>
      <c r="Q115" t="s">
        <v>12746</v>
      </c>
      <c r="U115" s="2"/>
      <c r="V115" s="2"/>
      <c r="W115" s="2"/>
      <c r="X115" s="2" t="s">
        <v>25313</v>
      </c>
      <c r="Y115" s="2" t="s">
        <v>25410</v>
      </c>
      <c r="Z115" s="2"/>
      <c r="AA115" s="2" t="s">
        <v>14855</v>
      </c>
      <c r="AB115" s="2" t="s">
        <v>27259</v>
      </c>
      <c r="AC115" s="2">
        <v>200</v>
      </c>
      <c r="AD115">
        <v>28</v>
      </c>
      <c r="AJ115">
        <v>4</v>
      </c>
      <c r="AK115">
        <v>4</v>
      </c>
      <c r="AL115">
        <v>4</v>
      </c>
      <c r="AM115">
        <v>5</v>
      </c>
      <c r="AN115">
        <v>6</v>
      </c>
      <c r="AO115">
        <v>4</v>
      </c>
      <c r="AP115">
        <v>4</v>
      </c>
      <c r="AQ115">
        <v>5</v>
      </c>
      <c r="AR115">
        <v>5</v>
      </c>
      <c r="AS115">
        <v>4</v>
      </c>
      <c r="AT115">
        <v>5</v>
      </c>
      <c r="AU115">
        <v>4</v>
      </c>
      <c r="AV115" s="1">
        <f t="shared" si="6"/>
        <v>54</v>
      </c>
      <c r="AZ115">
        <v>3500</v>
      </c>
      <c r="BA115" s="1">
        <f t="shared" si="8"/>
        <v>3500</v>
      </c>
      <c r="BB115">
        <v>2000</v>
      </c>
      <c r="BD115" s="2">
        <f t="shared" si="9"/>
        <v>2000</v>
      </c>
      <c r="BE115" t="s">
        <v>13626</v>
      </c>
      <c r="BF115">
        <v>500</v>
      </c>
      <c r="BG115">
        <v>11000</v>
      </c>
      <c r="BP115" s="2"/>
      <c r="BQ115" s="2"/>
      <c r="BR115" s="2"/>
      <c r="BS115" s="2"/>
      <c r="BT115" s="2"/>
      <c r="BU115" s="2"/>
      <c r="BW115" s="64"/>
      <c r="BX115" s="2"/>
      <c r="BY115" s="2" t="s">
        <v>12498</v>
      </c>
      <c r="BZ115" s="3" t="s">
        <v>34401</v>
      </c>
      <c r="CA115" s="2"/>
      <c r="CD115" s="58"/>
    </row>
    <row r="116" spans="1:82" customFormat="1">
      <c r="A116">
        <v>3300321</v>
      </c>
      <c r="B116" s="2" t="s">
        <v>27258</v>
      </c>
      <c r="E116" t="s">
        <v>13385</v>
      </c>
      <c r="F116" t="s">
        <v>27256</v>
      </c>
      <c r="G116" t="s">
        <v>12144</v>
      </c>
      <c r="H116" t="s">
        <v>27264</v>
      </c>
      <c r="I116" t="s">
        <v>16893</v>
      </c>
      <c r="J116" t="s">
        <v>12209</v>
      </c>
      <c r="K116" t="s">
        <v>12209</v>
      </c>
      <c r="L116" s="2"/>
      <c r="M116" t="s">
        <v>12202</v>
      </c>
      <c r="O116" s="4" t="s">
        <v>12144</v>
      </c>
      <c r="P116" s="2"/>
      <c r="Q116" t="s">
        <v>12746</v>
      </c>
      <c r="U116" s="2"/>
      <c r="V116" s="2"/>
      <c r="W116" s="2"/>
      <c r="X116" s="2" t="s">
        <v>25313</v>
      </c>
      <c r="Y116" s="2" t="s">
        <v>25542</v>
      </c>
      <c r="Z116" s="2"/>
      <c r="AA116" s="2" t="s">
        <v>23010</v>
      </c>
      <c r="AB116" s="2" t="s">
        <v>23009</v>
      </c>
      <c r="AC116" s="2">
        <v>105</v>
      </c>
      <c r="AH116">
        <v>1</v>
      </c>
      <c r="AJ116">
        <v>2</v>
      </c>
      <c r="AK116">
        <v>2</v>
      </c>
      <c r="AL116">
        <v>1</v>
      </c>
      <c r="AM116">
        <v>4</v>
      </c>
      <c r="AN116">
        <v>4</v>
      </c>
      <c r="AO116">
        <v>3</v>
      </c>
      <c r="AP116">
        <v>4</v>
      </c>
      <c r="AQ116">
        <v>4</v>
      </c>
      <c r="AR116">
        <v>3</v>
      </c>
      <c r="AS116">
        <v>3</v>
      </c>
      <c r="AT116">
        <v>3</v>
      </c>
      <c r="AU116">
        <v>3</v>
      </c>
      <c r="AV116" s="1">
        <f t="shared" si="6"/>
        <v>36</v>
      </c>
      <c r="AY116">
        <v>1040</v>
      </c>
      <c r="AZ116">
        <v>1607</v>
      </c>
      <c r="BA116" s="1">
        <f t="shared" ref="BA116:BA147" si="10">SUM(AX116:AZ116)</f>
        <v>2647</v>
      </c>
      <c r="BB116">
        <v>4696</v>
      </c>
      <c r="BD116" s="2">
        <f t="shared" si="9"/>
        <v>4696</v>
      </c>
      <c r="BE116" t="s">
        <v>12005</v>
      </c>
      <c r="BF116">
        <v>2005</v>
      </c>
      <c r="BG116">
        <v>10025</v>
      </c>
      <c r="BP116" s="2"/>
      <c r="BQ116" s="2"/>
      <c r="BR116" s="2"/>
      <c r="BS116" s="2"/>
      <c r="BT116" s="2"/>
      <c r="BU116" s="2"/>
      <c r="BW116" s="64"/>
      <c r="BX116" s="2"/>
      <c r="BY116" s="2" t="s">
        <v>12498</v>
      </c>
      <c r="BZ116" s="4" t="s">
        <v>34402</v>
      </c>
      <c r="CA116" s="4" t="s">
        <v>31143</v>
      </c>
      <c r="CD116" s="58"/>
    </row>
    <row r="117" spans="1:82" customFormat="1">
      <c r="A117">
        <v>3300322</v>
      </c>
      <c r="B117" s="2" t="s">
        <v>27263</v>
      </c>
      <c r="D117" t="s">
        <v>27262</v>
      </c>
      <c r="E117" t="s">
        <v>17287</v>
      </c>
      <c r="F117" t="s">
        <v>27262</v>
      </c>
      <c r="G117" t="s">
        <v>12144</v>
      </c>
      <c r="H117" t="s">
        <v>22910</v>
      </c>
      <c r="I117" t="s">
        <v>16893</v>
      </c>
      <c r="J117" t="s">
        <v>12209</v>
      </c>
      <c r="K117" t="s">
        <v>12209</v>
      </c>
      <c r="L117" s="2"/>
      <c r="M117" t="s">
        <v>12202</v>
      </c>
      <c r="O117" s="4" t="s">
        <v>12144</v>
      </c>
      <c r="P117" s="2"/>
      <c r="Q117" t="s">
        <v>12746</v>
      </c>
      <c r="U117" s="2"/>
      <c r="V117" s="2"/>
      <c r="W117" s="2"/>
      <c r="X117" s="2" t="s">
        <v>25548</v>
      </c>
      <c r="Y117" s="2" t="s">
        <v>25542</v>
      </c>
      <c r="Z117" s="2"/>
      <c r="AA117" s="2" t="s">
        <v>27177</v>
      </c>
      <c r="AB117" s="2" t="s">
        <v>27341</v>
      </c>
      <c r="AC117" s="2">
        <v>120</v>
      </c>
      <c r="AD117">
        <v>8</v>
      </c>
      <c r="AG117">
        <v>1</v>
      </c>
      <c r="AJ117">
        <v>1</v>
      </c>
      <c r="AK117">
        <v>1</v>
      </c>
      <c r="AL117">
        <v>1</v>
      </c>
      <c r="AM117">
        <v>1</v>
      </c>
      <c r="AN117">
        <v>2</v>
      </c>
      <c r="AO117">
        <v>2</v>
      </c>
      <c r="AP117">
        <v>2</v>
      </c>
      <c r="AQ117">
        <v>2</v>
      </c>
      <c r="AR117">
        <v>2</v>
      </c>
      <c r="AS117">
        <v>2</v>
      </c>
      <c r="AT117">
        <v>2</v>
      </c>
      <c r="AU117">
        <v>2</v>
      </c>
      <c r="AV117" s="1">
        <f t="shared" si="6"/>
        <v>20</v>
      </c>
      <c r="AX117">
        <v>1202</v>
      </c>
      <c r="AZ117">
        <v>1282</v>
      </c>
      <c r="BA117" s="1">
        <f t="shared" si="10"/>
        <v>2484</v>
      </c>
      <c r="BB117">
        <v>4289</v>
      </c>
      <c r="BD117" s="2">
        <f t="shared" si="9"/>
        <v>4289</v>
      </c>
      <c r="BE117" t="s">
        <v>12005</v>
      </c>
      <c r="BF117">
        <v>2210</v>
      </c>
      <c r="BG117">
        <v>14363</v>
      </c>
      <c r="BP117" s="2"/>
      <c r="BQ117" s="2"/>
      <c r="BR117" s="2"/>
      <c r="BS117" s="2"/>
      <c r="BT117" s="2"/>
      <c r="BU117" s="2"/>
      <c r="BW117" s="64"/>
      <c r="BX117" s="2"/>
      <c r="BY117" s="2" t="s">
        <v>12498</v>
      </c>
      <c r="BZ117" s="3" t="s">
        <v>34403</v>
      </c>
      <c r="CA117" s="2"/>
      <c r="CD117" s="58"/>
    </row>
    <row r="118" spans="1:82" customFormat="1">
      <c r="A118">
        <v>3300323</v>
      </c>
      <c r="B118" s="2" t="s">
        <v>27252</v>
      </c>
      <c r="D118" t="s">
        <v>22989</v>
      </c>
      <c r="F118" t="s">
        <v>22989</v>
      </c>
      <c r="G118" t="s">
        <v>12144</v>
      </c>
      <c r="H118" t="s">
        <v>22889</v>
      </c>
      <c r="I118" t="s">
        <v>16893</v>
      </c>
      <c r="J118" t="s">
        <v>11926</v>
      </c>
      <c r="K118" t="s">
        <v>11926</v>
      </c>
      <c r="L118" s="2"/>
      <c r="M118" t="s">
        <v>12202</v>
      </c>
      <c r="O118" s="4" t="s">
        <v>12144</v>
      </c>
      <c r="P118" s="2"/>
      <c r="Q118" t="s">
        <v>12746</v>
      </c>
      <c r="V118" s="2"/>
      <c r="W118" s="2"/>
      <c r="X118" s="2" t="s">
        <v>25313</v>
      </c>
      <c r="Y118" s="2" t="s">
        <v>25542</v>
      </c>
      <c r="Z118" s="25" t="s">
        <v>27251</v>
      </c>
      <c r="AA118" s="2" t="s">
        <v>27441</v>
      </c>
      <c r="AB118" s="2" t="s">
        <v>27348</v>
      </c>
      <c r="AC118">
        <v>306</v>
      </c>
      <c r="AD118">
        <v>48</v>
      </c>
      <c r="AG118">
        <v>1</v>
      </c>
      <c r="AJ118">
        <v>33</v>
      </c>
      <c r="AK118">
        <v>34</v>
      </c>
      <c r="AL118">
        <v>28</v>
      </c>
      <c r="AM118">
        <v>28</v>
      </c>
      <c r="AN118">
        <v>17</v>
      </c>
      <c r="AO118">
        <v>29</v>
      </c>
      <c r="AP118">
        <v>32</v>
      </c>
      <c r="AQ118">
        <v>41</v>
      </c>
      <c r="AR118">
        <v>37</v>
      </c>
      <c r="AS118">
        <v>52</v>
      </c>
      <c r="AT118">
        <v>70</v>
      </c>
      <c r="AU118">
        <v>70</v>
      </c>
      <c r="AV118" s="1">
        <f t="shared" si="6"/>
        <v>471</v>
      </c>
      <c r="AX118">
        <v>3000</v>
      </c>
      <c r="AY118">
        <v>2760</v>
      </c>
      <c r="AZ118">
        <v>37338</v>
      </c>
      <c r="BA118" s="1">
        <f t="shared" si="10"/>
        <v>43098</v>
      </c>
      <c r="BB118">
        <v>72830</v>
      </c>
      <c r="BD118" s="2">
        <f t="shared" si="9"/>
        <v>72830</v>
      </c>
      <c r="BE118" t="s">
        <v>10218</v>
      </c>
      <c r="BF118">
        <v>19400</v>
      </c>
      <c r="BG118">
        <v>206995</v>
      </c>
      <c r="BP118" s="2"/>
      <c r="BQ118" s="2"/>
      <c r="BR118" s="2"/>
      <c r="BS118" s="2"/>
      <c r="BT118" s="2"/>
      <c r="BU118" s="2"/>
      <c r="BW118" s="64"/>
      <c r="BX118" s="2"/>
      <c r="BY118" s="2" t="s">
        <v>12498</v>
      </c>
      <c r="BZ118" s="4" t="s">
        <v>34520</v>
      </c>
      <c r="CA118" s="4" t="s">
        <v>34521</v>
      </c>
      <c r="CD118" s="58"/>
    </row>
    <row r="119" spans="1:82" customFormat="1">
      <c r="A119">
        <v>3300324</v>
      </c>
      <c r="B119" s="2" t="s">
        <v>27347</v>
      </c>
      <c r="D119" t="s">
        <v>22943</v>
      </c>
      <c r="E119" t="s">
        <v>16660</v>
      </c>
      <c r="F119" t="s">
        <v>22831</v>
      </c>
      <c r="G119" t="s">
        <v>12144</v>
      </c>
      <c r="H119" t="s">
        <v>27346</v>
      </c>
      <c r="I119" t="s">
        <v>16893</v>
      </c>
      <c r="J119" t="s">
        <v>15878</v>
      </c>
      <c r="K119" t="s">
        <v>15878</v>
      </c>
      <c r="L119" s="2"/>
      <c r="M119" t="s">
        <v>12202</v>
      </c>
      <c r="O119" s="4" t="s">
        <v>12144</v>
      </c>
      <c r="P119" s="2"/>
      <c r="Q119" t="s">
        <v>12746</v>
      </c>
      <c r="V119" s="2"/>
      <c r="W119" s="2"/>
      <c r="X119" s="2" t="s">
        <v>25548</v>
      </c>
      <c r="Y119" s="2" t="s">
        <v>25670</v>
      </c>
      <c r="Z119" s="2"/>
      <c r="AA119" s="2" t="s">
        <v>14433</v>
      </c>
      <c r="AB119" s="2" t="s">
        <v>18734</v>
      </c>
      <c r="AC119">
        <v>117</v>
      </c>
      <c r="AG119">
        <v>1</v>
      </c>
      <c r="AH119">
        <v>3</v>
      </c>
      <c r="AJ119">
        <v>10</v>
      </c>
      <c r="AK119">
        <v>10</v>
      </c>
      <c r="AL119">
        <v>9</v>
      </c>
      <c r="AM119">
        <v>13</v>
      </c>
      <c r="AN119">
        <v>15</v>
      </c>
      <c r="AO119">
        <v>15</v>
      </c>
      <c r="AP119">
        <v>16</v>
      </c>
      <c r="AQ119">
        <v>18</v>
      </c>
      <c r="AR119">
        <v>17</v>
      </c>
      <c r="AS119">
        <v>17</v>
      </c>
      <c r="AT119">
        <v>15</v>
      </c>
      <c r="AU119">
        <v>13</v>
      </c>
      <c r="AV119" s="1">
        <f t="shared" si="6"/>
        <v>168</v>
      </c>
      <c r="AX119">
        <v>2476</v>
      </c>
      <c r="AY119">
        <v>4100</v>
      </c>
      <c r="AZ119">
        <v>9531</v>
      </c>
      <c r="BA119" s="1">
        <f t="shared" si="10"/>
        <v>16107</v>
      </c>
      <c r="BB119">
        <v>18067</v>
      </c>
      <c r="BD119" s="2">
        <f t="shared" si="9"/>
        <v>18067</v>
      </c>
      <c r="BE119" t="s">
        <v>12005</v>
      </c>
      <c r="BF119">
        <v>4330</v>
      </c>
      <c r="BG119">
        <v>28164</v>
      </c>
      <c r="BP119" s="2"/>
      <c r="BQ119" s="2"/>
      <c r="BR119" s="2"/>
      <c r="BS119" s="2"/>
      <c r="BT119" s="2"/>
      <c r="BU119" s="2"/>
      <c r="BW119" s="64"/>
      <c r="BX119" s="2"/>
      <c r="BY119" s="2" t="s">
        <v>12498</v>
      </c>
      <c r="BZ119" s="3" t="s">
        <v>34522</v>
      </c>
      <c r="CA119" s="4" t="s">
        <v>34523</v>
      </c>
      <c r="CD119" s="58"/>
    </row>
    <row r="120" spans="1:82" customFormat="1">
      <c r="A120">
        <v>3300325</v>
      </c>
      <c r="B120" s="2" t="s">
        <v>27345</v>
      </c>
      <c r="D120" t="s">
        <v>12744</v>
      </c>
      <c r="E120" t="s">
        <v>16865</v>
      </c>
      <c r="F120" t="s">
        <v>16868</v>
      </c>
      <c r="G120" t="s">
        <v>12746</v>
      </c>
      <c r="H120" t="s">
        <v>27344</v>
      </c>
      <c r="I120" t="s">
        <v>16893</v>
      </c>
      <c r="J120" t="s">
        <v>12054</v>
      </c>
      <c r="K120" t="s">
        <v>12054</v>
      </c>
      <c r="L120" s="2"/>
      <c r="M120" t="s">
        <v>12202</v>
      </c>
      <c r="O120" s="4" t="s">
        <v>12144</v>
      </c>
      <c r="P120" s="2"/>
      <c r="Q120" t="s">
        <v>12746</v>
      </c>
      <c r="V120" s="2"/>
      <c r="W120" s="2"/>
      <c r="X120" s="2" t="s">
        <v>25548</v>
      </c>
      <c r="Y120" s="2" t="s">
        <v>25670</v>
      </c>
      <c r="Z120" s="2"/>
      <c r="AA120" s="2" t="s">
        <v>27257</v>
      </c>
      <c r="AB120" s="2" t="s">
        <v>14647</v>
      </c>
      <c r="AC120">
        <v>100</v>
      </c>
      <c r="AE120">
        <v>1</v>
      </c>
      <c r="AH120">
        <v>1</v>
      </c>
      <c r="AJ120">
        <v>2</v>
      </c>
      <c r="AK120">
        <v>2</v>
      </c>
      <c r="AL120">
        <v>2</v>
      </c>
      <c r="AM120">
        <v>2</v>
      </c>
      <c r="AN120">
        <v>3</v>
      </c>
      <c r="AO120">
        <v>4</v>
      </c>
      <c r="AP120">
        <v>4</v>
      </c>
      <c r="AQ120">
        <v>3</v>
      </c>
      <c r="AR120">
        <v>3</v>
      </c>
      <c r="AS120">
        <v>2</v>
      </c>
      <c r="AT120">
        <v>2</v>
      </c>
      <c r="AU120">
        <v>2</v>
      </c>
      <c r="AV120" s="1">
        <f t="shared" si="6"/>
        <v>31</v>
      </c>
      <c r="AY120">
        <v>2600</v>
      </c>
      <c r="AZ120">
        <v>2981</v>
      </c>
      <c r="BA120" s="1">
        <f t="shared" si="10"/>
        <v>5581</v>
      </c>
      <c r="BB120">
        <v>10180</v>
      </c>
      <c r="BD120" s="2">
        <f t="shared" si="9"/>
        <v>10180</v>
      </c>
      <c r="BE120" t="s">
        <v>12005</v>
      </c>
      <c r="BF120">
        <v>2300</v>
      </c>
      <c r="BG120">
        <v>15000</v>
      </c>
      <c r="BH120" t="s">
        <v>12539</v>
      </c>
      <c r="BI120">
        <v>250</v>
      </c>
      <c r="BJ120">
        <v>5000</v>
      </c>
      <c r="BP120" s="2"/>
      <c r="BQ120" s="2"/>
      <c r="BR120" s="2"/>
      <c r="BS120" s="2"/>
      <c r="BT120" s="2"/>
      <c r="BU120" s="2"/>
      <c r="BW120" s="64"/>
      <c r="BX120" s="2"/>
      <c r="BY120" s="2" t="s">
        <v>12498</v>
      </c>
      <c r="BZ120" s="6" t="s">
        <v>34784</v>
      </c>
      <c r="CA120" s="2"/>
      <c r="CD120" s="58"/>
    </row>
    <row r="121" spans="1:82" customFormat="1">
      <c r="A121">
        <v>3300326</v>
      </c>
      <c r="B121" s="2" t="s">
        <v>27343</v>
      </c>
      <c r="D121" t="s">
        <v>27342</v>
      </c>
      <c r="E121" t="s">
        <v>16733</v>
      </c>
      <c r="F121" t="s">
        <v>16871</v>
      </c>
      <c r="G121" t="s">
        <v>12746</v>
      </c>
      <c r="H121" t="s">
        <v>27430</v>
      </c>
      <c r="I121" t="s">
        <v>16893</v>
      </c>
      <c r="J121" t="s">
        <v>12468</v>
      </c>
      <c r="K121" t="s">
        <v>12468</v>
      </c>
      <c r="L121" s="2"/>
      <c r="M121" t="s">
        <v>12202</v>
      </c>
      <c r="N121" t="s">
        <v>12637</v>
      </c>
      <c r="O121" s="4" t="s">
        <v>12144</v>
      </c>
      <c r="P121" s="2"/>
      <c r="Q121" t="s">
        <v>12746</v>
      </c>
      <c r="V121" s="2"/>
      <c r="W121" s="2"/>
      <c r="X121" s="2" t="s">
        <v>25548</v>
      </c>
      <c r="Y121" s="2" t="s">
        <v>26232</v>
      </c>
      <c r="Z121" s="2"/>
      <c r="AA121" s="2" t="s">
        <v>12783</v>
      </c>
      <c r="AB121" s="2" t="s">
        <v>6536</v>
      </c>
      <c r="AC121">
        <v>72</v>
      </c>
      <c r="AD121">
        <v>40</v>
      </c>
      <c r="AE121">
        <v>1</v>
      </c>
      <c r="AM121">
        <v>1</v>
      </c>
      <c r="AN121">
        <v>2</v>
      </c>
      <c r="AO121">
        <v>2</v>
      </c>
      <c r="AP121">
        <v>2</v>
      </c>
      <c r="AQ121">
        <v>2</v>
      </c>
      <c r="AR121">
        <v>2</v>
      </c>
      <c r="AS121">
        <v>1</v>
      </c>
      <c r="AV121" s="1">
        <f t="shared" si="6"/>
        <v>12</v>
      </c>
      <c r="AZ121">
        <v>576</v>
      </c>
      <c r="BA121" s="1">
        <f t="shared" si="10"/>
        <v>576</v>
      </c>
      <c r="BB121">
        <v>1685</v>
      </c>
      <c r="BD121" s="2">
        <f t="shared" si="9"/>
        <v>1685</v>
      </c>
      <c r="BE121" t="s">
        <v>12005</v>
      </c>
      <c r="BF121">
        <v>860</v>
      </c>
      <c r="BG121">
        <v>5610</v>
      </c>
      <c r="BP121" s="2"/>
      <c r="BQ121" s="2"/>
      <c r="BR121" s="2"/>
      <c r="BS121" s="2"/>
      <c r="BT121" s="2"/>
      <c r="BU121" s="2"/>
      <c r="BW121" s="64"/>
      <c r="BX121" s="2"/>
      <c r="BY121" s="2" t="s">
        <v>12498</v>
      </c>
      <c r="BZ121" s="2"/>
      <c r="CA121" s="6" t="s">
        <v>34785</v>
      </c>
      <c r="CD121" s="58"/>
    </row>
    <row r="122" spans="1:82" customFormat="1">
      <c r="A122">
        <v>3300327</v>
      </c>
      <c r="B122" s="2" t="s">
        <v>27241</v>
      </c>
      <c r="D122" t="s">
        <v>16509</v>
      </c>
      <c r="E122" t="s">
        <v>16985</v>
      </c>
      <c r="G122" t="s">
        <v>12144</v>
      </c>
      <c r="H122" t="s">
        <v>27240</v>
      </c>
      <c r="I122" t="s">
        <v>16893</v>
      </c>
      <c r="J122" t="s">
        <v>12468</v>
      </c>
      <c r="K122" t="s">
        <v>12468</v>
      </c>
      <c r="L122" s="2"/>
      <c r="M122" t="s">
        <v>12202</v>
      </c>
      <c r="O122" s="4" t="s">
        <v>12144</v>
      </c>
      <c r="P122" s="2"/>
      <c r="Q122" t="s">
        <v>12746</v>
      </c>
      <c r="V122" s="2"/>
      <c r="W122" s="2"/>
      <c r="X122" s="2" t="s">
        <v>25548</v>
      </c>
      <c r="Y122" s="2" t="s">
        <v>25670</v>
      </c>
      <c r="Z122" s="2" t="s">
        <v>27239</v>
      </c>
      <c r="AA122" s="2" t="s">
        <v>12940</v>
      </c>
      <c r="AB122" s="2" t="s">
        <v>22908</v>
      </c>
      <c r="AC122">
        <v>303</v>
      </c>
      <c r="AD122">
        <v>36</v>
      </c>
      <c r="AJ122">
        <v>6</v>
      </c>
      <c r="AK122">
        <v>6</v>
      </c>
      <c r="AL122">
        <v>6</v>
      </c>
      <c r="AM122">
        <v>6</v>
      </c>
      <c r="AN122">
        <v>6</v>
      </c>
      <c r="AO122">
        <v>6</v>
      </c>
      <c r="AP122">
        <v>6</v>
      </c>
      <c r="AQ122">
        <v>6</v>
      </c>
      <c r="AR122">
        <v>6</v>
      </c>
      <c r="AS122">
        <v>6</v>
      </c>
      <c r="AT122">
        <v>6</v>
      </c>
      <c r="AU122">
        <v>6</v>
      </c>
      <c r="AV122" s="1">
        <f t="shared" si="6"/>
        <v>72</v>
      </c>
      <c r="AZ122">
        <v>6258</v>
      </c>
      <c r="BA122" s="1">
        <f t="shared" si="10"/>
        <v>6258</v>
      </c>
      <c r="BB122">
        <v>5321</v>
      </c>
      <c r="BD122" s="2">
        <f t="shared" si="9"/>
        <v>5321</v>
      </c>
      <c r="BE122" t="s">
        <v>12448</v>
      </c>
      <c r="BF122">
        <v>841</v>
      </c>
      <c r="BG122">
        <v>23144</v>
      </c>
      <c r="BH122" t="s">
        <v>13764</v>
      </c>
      <c r="BI122">
        <v>11</v>
      </c>
      <c r="BJ122">
        <v>265</v>
      </c>
      <c r="BK122" t="s">
        <v>27333</v>
      </c>
      <c r="BL122">
        <v>1</v>
      </c>
      <c r="BM122">
        <v>74</v>
      </c>
      <c r="BP122" s="2"/>
      <c r="BQ122" s="2"/>
      <c r="BR122" s="2"/>
      <c r="BS122" s="2"/>
      <c r="BT122" s="2"/>
      <c r="BU122" s="2"/>
      <c r="BW122" s="64"/>
      <c r="BX122" s="2"/>
      <c r="BY122" s="2" t="s">
        <v>12498</v>
      </c>
      <c r="BZ122" s="3" t="s">
        <v>34786</v>
      </c>
      <c r="CA122" s="2"/>
      <c r="CD122" s="58"/>
    </row>
    <row r="123" spans="1:82" customFormat="1">
      <c r="A123">
        <v>3300328</v>
      </c>
      <c r="B123" s="2" t="s">
        <v>27332</v>
      </c>
      <c r="D123" t="s">
        <v>27415</v>
      </c>
      <c r="E123" t="s">
        <v>27414</v>
      </c>
      <c r="G123" t="s">
        <v>12144</v>
      </c>
      <c r="H123" t="s">
        <v>16620</v>
      </c>
      <c r="I123" t="s">
        <v>16893</v>
      </c>
      <c r="J123" t="s">
        <v>16980</v>
      </c>
      <c r="K123" t="s">
        <v>23005</v>
      </c>
      <c r="L123" s="2"/>
      <c r="M123" t="s">
        <v>12549</v>
      </c>
      <c r="O123" s="4" t="s">
        <v>12144</v>
      </c>
      <c r="P123" s="2"/>
      <c r="Q123" t="s">
        <v>12746</v>
      </c>
      <c r="S123" t="s">
        <v>12746</v>
      </c>
      <c r="U123" t="s">
        <v>12746</v>
      </c>
      <c r="V123" s="2" t="s">
        <v>12746</v>
      </c>
      <c r="W123" s="2"/>
      <c r="X123" s="2" t="s">
        <v>25313</v>
      </c>
      <c r="Y123" s="2" t="s">
        <v>25542</v>
      </c>
      <c r="Z123" s="2"/>
      <c r="AA123" s="2" t="s">
        <v>27413</v>
      </c>
      <c r="AB123" s="2" t="s">
        <v>27412</v>
      </c>
      <c r="AC123">
        <v>160</v>
      </c>
      <c r="AD123">
        <v>30</v>
      </c>
      <c r="AG123">
        <v>1</v>
      </c>
      <c r="AH123">
        <v>1</v>
      </c>
      <c r="AJ123">
        <v>3</v>
      </c>
      <c r="AK123">
        <v>3</v>
      </c>
      <c r="AL123">
        <v>3</v>
      </c>
      <c r="AM123">
        <v>3</v>
      </c>
      <c r="AN123">
        <v>4</v>
      </c>
      <c r="AO123">
        <v>4</v>
      </c>
      <c r="AP123">
        <v>4</v>
      </c>
      <c r="AQ123">
        <v>4</v>
      </c>
      <c r="AR123">
        <v>4</v>
      </c>
      <c r="AS123">
        <v>3</v>
      </c>
      <c r="AT123">
        <v>3</v>
      </c>
      <c r="AU123">
        <v>3</v>
      </c>
      <c r="AV123" s="1">
        <f t="shared" si="6"/>
        <v>41</v>
      </c>
      <c r="AX123">
        <v>4000</v>
      </c>
      <c r="AY123">
        <v>3120</v>
      </c>
      <c r="AZ123">
        <v>4220</v>
      </c>
      <c r="BA123" s="1">
        <f t="shared" si="10"/>
        <v>11340</v>
      </c>
      <c r="BB123">
        <v>21331</v>
      </c>
      <c r="BD123" s="2">
        <f t="shared" si="9"/>
        <v>21331</v>
      </c>
      <c r="BE123" t="s">
        <v>27411</v>
      </c>
      <c r="BF123">
        <v>108</v>
      </c>
      <c r="BG123">
        <v>30100</v>
      </c>
      <c r="BH123" t="s">
        <v>5794</v>
      </c>
      <c r="BI123">
        <v>14</v>
      </c>
      <c r="BJ123">
        <v>5250</v>
      </c>
      <c r="BP123" s="2"/>
      <c r="BQ123" s="2"/>
      <c r="BR123" s="2"/>
      <c r="BS123" s="2"/>
      <c r="BT123" s="2"/>
      <c r="BU123" s="2"/>
      <c r="BW123" s="64"/>
      <c r="BX123" s="2" t="s">
        <v>27405</v>
      </c>
      <c r="BY123" s="2" t="s">
        <v>12498</v>
      </c>
      <c r="BZ123" s="6" t="s">
        <v>31055</v>
      </c>
      <c r="CA123" s="2"/>
      <c r="CD123" s="58"/>
    </row>
    <row r="124" spans="1:82" customFormat="1">
      <c r="A124">
        <v>3300329</v>
      </c>
      <c r="B124" s="2" t="s">
        <v>27126</v>
      </c>
      <c r="D124" t="s">
        <v>27213</v>
      </c>
      <c r="E124" t="s">
        <v>27212</v>
      </c>
      <c r="G124" t="s">
        <v>12144</v>
      </c>
      <c r="I124" t="s">
        <v>16893</v>
      </c>
      <c r="J124" t="s">
        <v>12468</v>
      </c>
      <c r="K124" t="s">
        <v>12468</v>
      </c>
      <c r="L124" s="2"/>
      <c r="M124" t="s">
        <v>12202</v>
      </c>
      <c r="O124" s="4" t="s">
        <v>12144</v>
      </c>
      <c r="P124" s="2"/>
      <c r="Q124" t="s">
        <v>12746</v>
      </c>
      <c r="V124" s="2"/>
      <c r="W124" s="2"/>
      <c r="X124" s="2" t="s">
        <v>25313</v>
      </c>
      <c r="Y124" s="2" t="s">
        <v>25542</v>
      </c>
      <c r="Z124" s="2"/>
      <c r="AA124" s="2" t="s">
        <v>27211</v>
      </c>
      <c r="AB124" s="2"/>
      <c r="AC124">
        <v>83</v>
      </c>
      <c r="AD124">
        <v>24</v>
      </c>
      <c r="AG124">
        <v>1</v>
      </c>
      <c r="AH124">
        <v>1</v>
      </c>
      <c r="AJ124">
        <v>8</v>
      </c>
      <c r="AK124">
        <v>8</v>
      </c>
      <c r="AL124">
        <v>8</v>
      </c>
      <c r="AM124">
        <v>8</v>
      </c>
      <c r="AN124">
        <v>8</v>
      </c>
      <c r="AO124">
        <v>8</v>
      </c>
      <c r="AP124">
        <v>8</v>
      </c>
      <c r="AQ124">
        <v>8</v>
      </c>
      <c r="AR124">
        <v>8</v>
      </c>
      <c r="AS124">
        <v>8</v>
      </c>
      <c r="AT124">
        <v>8</v>
      </c>
      <c r="AU124">
        <v>8</v>
      </c>
      <c r="AV124" s="1">
        <f t="shared" si="6"/>
        <v>96</v>
      </c>
      <c r="AX124">
        <v>2500</v>
      </c>
      <c r="AY124">
        <v>300</v>
      </c>
      <c r="AZ124">
        <v>5654</v>
      </c>
      <c r="BA124" s="1">
        <f t="shared" si="10"/>
        <v>8454</v>
      </c>
      <c r="BB124">
        <v>11824</v>
      </c>
      <c r="BD124" s="2">
        <f t="shared" si="9"/>
        <v>11824</v>
      </c>
      <c r="BE124" t="s">
        <v>12005</v>
      </c>
      <c r="BF124">
        <v>1800</v>
      </c>
      <c r="BG124">
        <v>11289</v>
      </c>
      <c r="BH124" t="s">
        <v>12539</v>
      </c>
      <c r="BI124">
        <v>340</v>
      </c>
      <c r="BJ124">
        <v>2183</v>
      </c>
      <c r="BK124" t="s">
        <v>27118</v>
      </c>
      <c r="BL124">
        <v>1686310</v>
      </c>
      <c r="BM124">
        <v>10118</v>
      </c>
      <c r="BP124" s="2"/>
      <c r="BQ124" s="2"/>
      <c r="BR124" s="2"/>
      <c r="BS124" s="2"/>
      <c r="BT124" s="2"/>
      <c r="BU124" s="2"/>
      <c r="BW124" s="64"/>
      <c r="BX124" s="2"/>
      <c r="BY124" s="2" t="s">
        <v>12498</v>
      </c>
      <c r="BZ124" s="6" t="s">
        <v>34787</v>
      </c>
      <c r="CA124" s="2"/>
      <c r="CD124" s="58"/>
    </row>
    <row r="125" spans="1:82" customFormat="1">
      <c r="A125">
        <v>3300330</v>
      </c>
      <c r="B125" s="2" t="s">
        <v>27206</v>
      </c>
      <c r="D125" t="s">
        <v>17112</v>
      </c>
      <c r="E125" t="s">
        <v>12993</v>
      </c>
      <c r="F125" t="s">
        <v>17112</v>
      </c>
      <c r="G125" t="s">
        <v>12144</v>
      </c>
      <c r="H125" t="s">
        <v>27207</v>
      </c>
      <c r="I125" t="s">
        <v>16893</v>
      </c>
      <c r="J125" t="s">
        <v>12507</v>
      </c>
      <c r="K125" t="s">
        <v>12507</v>
      </c>
      <c r="L125" s="2"/>
      <c r="M125" t="s">
        <v>12202</v>
      </c>
      <c r="O125" s="4" t="s">
        <v>12144</v>
      </c>
      <c r="P125" s="2"/>
      <c r="Q125" t="s">
        <v>12746</v>
      </c>
      <c r="V125" s="2"/>
      <c r="W125" s="2"/>
      <c r="X125" s="2" t="s">
        <v>25548</v>
      </c>
      <c r="Y125" s="2" t="s">
        <v>25670</v>
      </c>
      <c r="Z125" s="2"/>
      <c r="AA125" s="2" t="s">
        <v>22860</v>
      </c>
      <c r="AB125" s="2" t="s">
        <v>22859</v>
      </c>
      <c r="AC125">
        <v>302</v>
      </c>
      <c r="AD125">
        <v>40</v>
      </c>
      <c r="AH125">
        <v>2</v>
      </c>
      <c r="AJ125">
        <v>10</v>
      </c>
      <c r="AK125">
        <v>9</v>
      </c>
      <c r="AL125">
        <v>8</v>
      </c>
      <c r="AM125">
        <v>13</v>
      </c>
      <c r="AN125">
        <v>13</v>
      </c>
      <c r="AO125">
        <v>13</v>
      </c>
      <c r="AP125">
        <v>13</v>
      </c>
      <c r="AQ125">
        <v>13</v>
      </c>
      <c r="AR125">
        <v>13</v>
      </c>
      <c r="AS125">
        <v>13</v>
      </c>
      <c r="AT125">
        <v>13</v>
      </c>
      <c r="AU125">
        <v>13</v>
      </c>
      <c r="AV125" s="1">
        <f t="shared" si="6"/>
        <v>144</v>
      </c>
      <c r="AY125">
        <v>3232</v>
      </c>
      <c r="AZ125">
        <v>13750</v>
      </c>
      <c r="BA125" s="1">
        <f t="shared" si="10"/>
        <v>16982</v>
      </c>
      <c r="BB125">
        <v>5214</v>
      </c>
      <c r="BD125" s="2">
        <f t="shared" si="9"/>
        <v>5214</v>
      </c>
      <c r="BE125" t="s">
        <v>12005</v>
      </c>
      <c r="BF125">
        <v>4414</v>
      </c>
      <c r="BG125">
        <v>30896</v>
      </c>
      <c r="BH125" t="s">
        <v>16970</v>
      </c>
      <c r="BI125">
        <v>32</v>
      </c>
      <c r="BJ125">
        <v>3572</v>
      </c>
      <c r="BP125" s="2"/>
      <c r="BQ125" s="2"/>
      <c r="BR125" s="2"/>
      <c r="BS125" s="2"/>
      <c r="BT125" s="2"/>
      <c r="BU125" s="2"/>
      <c r="BW125" s="64"/>
      <c r="BX125" s="2"/>
      <c r="BY125" s="2" t="s">
        <v>12498</v>
      </c>
      <c r="BZ125" s="4" t="s">
        <v>34788</v>
      </c>
      <c r="CA125" s="4" t="s">
        <v>34656</v>
      </c>
      <c r="CD125" s="58"/>
    </row>
    <row r="126" spans="1:82" customFormat="1">
      <c r="A126">
        <v>3300331</v>
      </c>
      <c r="B126" s="2" t="s">
        <v>27298</v>
      </c>
      <c r="D126" t="s">
        <v>16844</v>
      </c>
      <c r="E126" s="58" t="s">
        <v>30284</v>
      </c>
      <c r="G126" t="s">
        <v>12144</v>
      </c>
      <c r="H126" t="s">
        <v>27303</v>
      </c>
      <c r="I126" t="s">
        <v>16893</v>
      </c>
      <c r="J126" t="s">
        <v>17130</v>
      </c>
      <c r="K126" t="s">
        <v>17130</v>
      </c>
      <c r="L126" s="2"/>
      <c r="M126" t="s">
        <v>12704</v>
      </c>
      <c r="O126" s="4" t="s">
        <v>12144</v>
      </c>
      <c r="P126" s="2"/>
      <c r="Q126" t="s">
        <v>12746</v>
      </c>
      <c r="S126" t="s">
        <v>12144</v>
      </c>
      <c r="T126" t="s">
        <v>12144</v>
      </c>
      <c r="V126" s="2" t="s">
        <v>12144</v>
      </c>
      <c r="W126" s="2" t="s">
        <v>29854</v>
      </c>
      <c r="X126" s="2" t="s">
        <v>25313</v>
      </c>
      <c r="Y126" s="2" t="s">
        <v>25542</v>
      </c>
      <c r="Z126" s="2"/>
      <c r="AA126" s="2" t="s">
        <v>27300</v>
      </c>
      <c r="AB126" s="2" t="s">
        <v>14981</v>
      </c>
      <c r="AC126">
        <v>300</v>
      </c>
      <c r="AD126">
        <v>45</v>
      </c>
      <c r="AJ126">
        <v>2</v>
      </c>
      <c r="AK126">
        <v>2</v>
      </c>
      <c r="AL126">
        <v>2</v>
      </c>
      <c r="AM126">
        <v>2</v>
      </c>
      <c r="AN126">
        <v>2</v>
      </c>
      <c r="AO126">
        <v>2</v>
      </c>
      <c r="AP126">
        <v>2</v>
      </c>
      <c r="AQ126">
        <v>2</v>
      </c>
      <c r="AR126">
        <v>2</v>
      </c>
      <c r="AS126">
        <v>2</v>
      </c>
      <c r="AT126">
        <v>2</v>
      </c>
      <c r="AU126">
        <v>2</v>
      </c>
      <c r="AV126" s="1">
        <f t="shared" si="6"/>
        <v>24</v>
      </c>
      <c r="AZ126">
        <v>1700</v>
      </c>
      <c r="BA126" s="1">
        <f t="shared" si="10"/>
        <v>1700</v>
      </c>
      <c r="BB126">
        <v>2200</v>
      </c>
      <c r="BD126" s="2">
        <f t="shared" si="9"/>
        <v>2200</v>
      </c>
      <c r="BE126" t="s">
        <v>15744</v>
      </c>
      <c r="BF126">
        <v>1138</v>
      </c>
      <c r="BG126">
        <v>6799</v>
      </c>
      <c r="BP126" s="2"/>
      <c r="BQ126" s="2"/>
      <c r="BR126" s="2"/>
      <c r="BS126" s="2"/>
      <c r="BT126" s="2"/>
      <c r="BU126" s="2"/>
      <c r="BW126" s="64"/>
      <c r="BX126" s="2"/>
      <c r="BY126" s="2" t="s">
        <v>12498</v>
      </c>
      <c r="BZ126" s="6" t="s">
        <v>34657</v>
      </c>
      <c r="CA126" s="2"/>
      <c r="CD126" s="58"/>
    </row>
    <row r="127" spans="1:82" customFormat="1">
      <c r="A127">
        <v>3300332</v>
      </c>
      <c r="B127" s="2" t="s">
        <v>27299</v>
      </c>
      <c r="E127" t="s">
        <v>27295</v>
      </c>
      <c r="F127" t="s">
        <v>27297</v>
      </c>
      <c r="G127" t="s">
        <v>12144</v>
      </c>
      <c r="H127" t="s">
        <v>27296</v>
      </c>
      <c r="I127" t="s">
        <v>16893</v>
      </c>
      <c r="J127" t="s">
        <v>17130</v>
      </c>
      <c r="K127" t="s">
        <v>17130</v>
      </c>
      <c r="L127" s="2"/>
      <c r="M127" t="s">
        <v>12704</v>
      </c>
      <c r="N127" t="s">
        <v>11559</v>
      </c>
      <c r="O127" s="4" t="s">
        <v>12144</v>
      </c>
      <c r="P127" s="2"/>
      <c r="Q127" t="s">
        <v>12746</v>
      </c>
      <c r="V127" s="2"/>
      <c r="W127" s="2"/>
      <c r="X127" s="2" t="s">
        <v>25313</v>
      </c>
      <c r="Y127" s="2" t="s">
        <v>25542</v>
      </c>
      <c r="Z127" s="2"/>
      <c r="AA127" s="2" t="s">
        <v>22779</v>
      </c>
      <c r="AB127" s="2" t="s">
        <v>27294</v>
      </c>
      <c r="AC127" s="2">
        <v>280</v>
      </c>
      <c r="AD127" s="2">
        <v>40</v>
      </c>
      <c r="AJ127">
        <v>2</v>
      </c>
      <c r="AK127">
        <v>3</v>
      </c>
      <c r="AL127">
        <v>4</v>
      </c>
      <c r="AM127">
        <v>3</v>
      </c>
      <c r="AN127">
        <v>6</v>
      </c>
      <c r="AO127">
        <v>5</v>
      </c>
      <c r="AP127">
        <v>3</v>
      </c>
      <c r="AQ127">
        <v>3</v>
      </c>
      <c r="AR127">
        <v>6</v>
      </c>
      <c r="AS127">
        <v>2</v>
      </c>
      <c r="AT127">
        <v>4</v>
      </c>
      <c r="AU127">
        <v>2</v>
      </c>
      <c r="AV127" s="1">
        <f t="shared" si="6"/>
        <v>43</v>
      </c>
      <c r="AZ127">
        <v>3934</v>
      </c>
      <c r="BA127" s="1">
        <f t="shared" si="10"/>
        <v>3934</v>
      </c>
      <c r="BB127">
        <v>11487</v>
      </c>
      <c r="BD127" s="2">
        <f t="shared" si="9"/>
        <v>11487</v>
      </c>
      <c r="BE127" t="s">
        <v>13791</v>
      </c>
      <c r="BF127">
        <v>75</v>
      </c>
      <c r="BG127">
        <v>1100</v>
      </c>
      <c r="BH127" t="s">
        <v>13626</v>
      </c>
      <c r="BI127">
        <v>96</v>
      </c>
      <c r="BJ127">
        <v>570</v>
      </c>
      <c r="BK127" t="s">
        <v>16271</v>
      </c>
      <c r="BL127">
        <v>607</v>
      </c>
      <c r="BM127">
        <v>3777</v>
      </c>
      <c r="BN127" t="s">
        <v>16240</v>
      </c>
      <c r="BO127">
        <v>1416</v>
      </c>
      <c r="BP127" s="2">
        <v>12730</v>
      </c>
      <c r="BQ127" s="2" t="s">
        <v>27293</v>
      </c>
      <c r="BR127" s="2">
        <v>54</v>
      </c>
      <c r="BS127" s="2">
        <v>625</v>
      </c>
      <c r="BT127" s="2" t="s">
        <v>12144</v>
      </c>
      <c r="BU127" s="2"/>
      <c r="BW127" s="64">
        <v>19821</v>
      </c>
      <c r="BX127" s="2"/>
      <c r="BY127" s="2" t="s">
        <v>12498</v>
      </c>
      <c r="BZ127" s="4" t="s">
        <v>34658</v>
      </c>
      <c r="CA127" s="2"/>
      <c r="CD127" s="58"/>
    </row>
    <row r="128" spans="1:82" customFormat="1">
      <c r="A128">
        <v>3300333</v>
      </c>
      <c r="B128" s="2" t="s">
        <v>27292</v>
      </c>
      <c r="D128" t="s">
        <v>27101</v>
      </c>
      <c r="E128" t="s">
        <v>16612</v>
      </c>
      <c r="F128" t="s">
        <v>27100</v>
      </c>
      <c r="G128" t="s">
        <v>12746</v>
      </c>
      <c r="H128" t="s">
        <v>12199</v>
      </c>
      <c r="I128" t="s">
        <v>16893</v>
      </c>
      <c r="J128" t="s">
        <v>12312</v>
      </c>
      <c r="K128" t="s">
        <v>12312</v>
      </c>
      <c r="L128" s="2"/>
      <c r="M128" t="s">
        <v>12704</v>
      </c>
      <c r="O128" s="4" t="s">
        <v>12144</v>
      </c>
      <c r="P128" s="2"/>
      <c r="Q128" t="s">
        <v>12746</v>
      </c>
      <c r="S128" t="s">
        <v>12144</v>
      </c>
      <c r="V128" s="2"/>
      <c r="W128" s="2"/>
      <c r="X128" s="2"/>
      <c r="Y128" s="2"/>
      <c r="Z128" s="2"/>
      <c r="AA128" s="2" t="s">
        <v>18646</v>
      </c>
      <c r="AB128" s="2" t="s">
        <v>27099</v>
      </c>
      <c r="AC128" s="2">
        <v>131</v>
      </c>
      <c r="AD128" s="2"/>
      <c r="AE128">
        <v>1</v>
      </c>
      <c r="AM128">
        <v>3</v>
      </c>
      <c r="AN128">
        <v>7</v>
      </c>
      <c r="AO128">
        <v>4</v>
      </c>
      <c r="AP128">
        <v>6</v>
      </c>
      <c r="AQ128">
        <v>4</v>
      </c>
      <c r="AR128">
        <v>3</v>
      </c>
      <c r="AS128">
        <v>3</v>
      </c>
      <c r="AT128">
        <v>3</v>
      </c>
      <c r="AV128" s="1">
        <f t="shared" si="6"/>
        <v>33</v>
      </c>
      <c r="AZ128">
        <v>2376</v>
      </c>
      <c r="BA128" s="1">
        <f t="shared" si="10"/>
        <v>2376</v>
      </c>
      <c r="BB128">
        <v>1524</v>
      </c>
      <c r="BD128" s="2">
        <f t="shared" si="9"/>
        <v>1524</v>
      </c>
      <c r="BE128" t="s">
        <v>13626</v>
      </c>
      <c r="BF128">
        <v>311</v>
      </c>
      <c r="BG128">
        <v>5747</v>
      </c>
      <c r="BP128" s="2"/>
      <c r="BQ128" s="2"/>
      <c r="BR128" s="2"/>
      <c r="BS128" s="2"/>
      <c r="BT128" s="2"/>
      <c r="BU128" s="2"/>
      <c r="BW128" s="64"/>
      <c r="BX128" s="2"/>
      <c r="BY128" s="2" t="s">
        <v>12498</v>
      </c>
      <c r="BZ128" s="2"/>
      <c r="CA128" s="2"/>
      <c r="CD128" s="58"/>
    </row>
    <row r="129" spans="1:82" customFormat="1">
      <c r="A129">
        <v>3300334</v>
      </c>
      <c r="B129" s="2" t="s">
        <v>27098</v>
      </c>
      <c r="D129" t="s">
        <v>27097</v>
      </c>
      <c r="E129" s="58" t="s">
        <v>27086</v>
      </c>
      <c r="F129" t="s">
        <v>27097</v>
      </c>
      <c r="G129" t="s">
        <v>12144</v>
      </c>
      <c r="I129" t="s">
        <v>16893</v>
      </c>
      <c r="J129" t="s">
        <v>12312</v>
      </c>
      <c r="K129" t="s">
        <v>12312</v>
      </c>
      <c r="L129" s="2"/>
      <c r="M129" t="s">
        <v>12704</v>
      </c>
      <c r="N129" t="s">
        <v>27085</v>
      </c>
      <c r="O129" s="4" t="s">
        <v>12144</v>
      </c>
      <c r="P129" s="2"/>
      <c r="Q129" t="s">
        <v>12746</v>
      </c>
      <c r="S129" t="s">
        <v>12746</v>
      </c>
      <c r="V129" s="2"/>
      <c r="W129" s="2"/>
      <c r="X129" s="2" t="s">
        <v>27084</v>
      </c>
      <c r="Y129" s="2" t="s">
        <v>27083</v>
      </c>
      <c r="Z129" s="2"/>
      <c r="AA129" s="2" t="s">
        <v>26923</v>
      </c>
      <c r="AB129" s="2" t="s">
        <v>12064</v>
      </c>
      <c r="AC129" s="2">
        <v>190</v>
      </c>
      <c r="AD129" s="2"/>
      <c r="AG129">
        <v>1</v>
      </c>
      <c r="AJ129">
        <v>2</v>
      </c>
      <c r="AL129">
        <v>2</v>
      </c>
      <c r="AM129">
        <v>1</v>
      </c>
      <c r="AN129">
        <v>1</v>
      </c>
      <c r="AO129">
        <v>4</v>
      </c>
      <c r="AP129">
        <v>3</v>
      </c>
      <c r="AQ129">
        <v>1</v>
      </c>
      <c r="AR129">
        <v>2</v>
      </c>
      <c r="AS129">
        <v>2</v>
      </c>
      <c r="AT129">
        <v>1</v>
      </c>
      <c r="AU129">
        <v>2</v>
      </c>
      <c r="AV129" s="1">
        <f t="shared" si="6"/>
        <v>21</v>
      </c>
      <c r="AX129">
        <v>2768</v>
      </c>
      <c r="AZ129">
        <v>1268</v>
      </c>
      <c r="BA129" s="1">
        <f t="shared" si="10"/>
        <v>4036</v>
      </c>
      <c r="BB129">
        <v>2362</v>
      </c>
      <c r="BD129" s="2">
        <f t="shared" si="9"/>
        <v>2362</v>
      </c>
      <c r="BE129" t="s">
        <v>10076</v>
      </c>
      <c r="BF129">
        <v>16</v>
      </c>
      <c r="BG129">
        <v>2750</v>
      </c>
      <c r="BH129" t="s">
        <v>13880</v>
      </c>
      <c r="BI129">
        <v>20</v>
      </c>
      <c r="BJ129">
        <v>1178</v>
      </c>
      <c r="BK129" t="s">
        <v>12448</v>
      </c>
      <c r="BL129">
        <v>60</v>
      </c>
      <c r="BM129">
        <v>2540</v>
      </c>
      <c r="BP129" s="2"/>
      <c r="BQ129" s="2"/>
      <c r="BR129" s="2"/>
      <c r="BS129" s="2"/>
      <c r="BT129" s="2"/>
      <c r="BU129" s="2"/>
      <c r="BW129" s="64"/>
      <c r="BX129" s="2"/>
      <c r="BY129" s="2" t="s">
        <v>12498</v>
      </c>
      <c r="BZ129" s="3" t="s">
        <v>34659</v>
      </c>
      <c r="CA129" s="2"/>
      <c r="CD129" s="58"/>
    </row>
    <row r="130" spans="1:82" customFormat="1">
      <c r="A130">
        <v>3300335</v>
      </c>
      <c r="B130" s="2" t="s">
        <v>27363</v>
      </c>
      <c r="D130" t="s">
        <v>22819</v>
      </c>
      <c r="E130" t="s">
        <v>13471</v>
      </c>
      <c r="F130" t="s">
        <v>22819</v>
      </c>
      <c r="G130" t="s">
        <v>12746</v>
      </c>
      <c r="H130" t="s">
        <v>27371</v>
      </c>
      <c r="I130" t="s">
        <v>16893</v>
      </c>
      <c r="J130" t="s">
        <v>12142</v>
      </c>
      <c r="K130" t="s">
        <v>12142</v>
      </c>
      <c r="L130" s="2"/>
      <c r="M130" t="s">
        <v>12552</v>
      </c>
      <c r="O130" s="4" t="s">
        <v>12144</v>
      </c>
      <c r="P130" s="2"/>
      <c r="Q130" t="s">
        <v>12746</v>
      </c>
      <c r="V130" s="2"/>
      <c r="W130" s="2"/>
      <c r="X130" s="2" t="s">
        <v>25313</v>
      </c>
      <c r="Y130" s="2" t="s">
        <v>25542</v>
      </c>
      <c r="Z130" s="2" t="s">
        <v>27370</v>
      </c>
      <c r="AA130" s="2" t="s">
        <v>27280</v>
      </c>
      <c r="AB130" s="2" t="s">
        <v>24176</v>
      </c>
      <c r="AC130" s="2">
        <v>302</v>
      </c>
      <c r="AD130" s="2">
        <v>48</v>
      </c>
      <c r="AE130">
        <v>1</v>
      </c>
      <c r="AJ130">
        <v>6</v>
      </c>
      <c r="AK130">
        <v>6</v>
      </c>
      <c r="AL130">
        <v>5</v>
      </c>
      <c r="AM130">
        <v>6</v>
      </c>
      <c r="AN130">
        <v>6</v>
      </c>
      <c r="AO130">
        <v>6</v>
      </c>
      <c r="AP130">
        <v>6</v>
      </c>
      <c r="AQ130">
        <v>7</v>
      </c>
      <c r="AR130">
        <v>7</v>
      </c>
      <c r="AS130">
        <v>6</v>
      </c>
      <c r="AT130">
        <v>3</v>
      </c>
      <c r="AU130">
        <v>3</v>
      </c>
      <c r="AV130" s="1">
        <f t="shared" si="6"/>
        <v>67</v>
      </c>
      <c r="AZ130">
        <v>8958</v>
      </c>
      <c r="BA130" s="1">
        <f t="shared" si="10"/>
        <v>8958</v>
      </c>
      <c r="BB130">
        <v>3900</v>
      </c>
      <c r="BD130" s="2">
        <f t="shared" si="9"/>
        <v>3900</v>
      </c>
      <c r="BE130" t="s">
        <v>12448</v>
      </c>
      <c r="BF130">
        <v>650</v>
      </c>
      <c r="BG130">
        <v>14000</v>
      </c>
      <c r="BP130" s="2"/>
      <c r="BQ130" s="2"/>
      <c r="BR130" s="2"/>
      <c r="BS130" s="2"/>
      <c r="BT130" s="2"/>
      <c r="BU130" s="2"/>
      <c r="BW130" s="64"/>
      <c r="BX130" s="2"/>
      <c r="BY130" s="2" t="s">
        <v>12498</v>
      </c>
      <c r="BZ130" s="2"/>
      <c r="CA130" s="2"/>
      <c r="CD130" s="58"/>
    </row>
    <row r="131" spans="1:82" customFormat="1">
      <c r="A131">
        <v>3300336</v>
      </c>
      <c r="B131" s="2" t="s">
        <v>27095</v>
      </c>
      <c r="D131" t="s">
        <v>16575</v>
      </c>
      <c r="E131" s="58" t="s">
        <v>29799</v>
      </c>
      <c r="G131" t="s">
        <v>12144</v>
      </c>
      <c r="H131" t="s">
        <v>27261</v>
      </c>
      <c r="I131" t="s">
        <v>16893</v>
      </c>
      <c r="J131" t="s">
        <v>11760</v>
      </c>
      <c r="K131" t="s">
        <v>11760</v>
      </c>
      <c r="L131" s="2"/>
      <c r="M131" t="s">
        <v>12543</v>
      </c>
      <c r="O131" s="4" t="s">
        <v>12144</v>
      </c>
      <c r="P131" s="2"/>
      <c r="Q131" t="s">
        <v>12746</v>
      </c>
      <c r="V131" s="2"/>
      <c r="W131" s="2" t="s">
        <v>12638</v>
      </c>
      <c r="X131" s="2" t="s">
        <v>25313</v>
      </c>
      <c r="Y131" s="2" t="s">
        <v>25670</v>
      </c>
      <c r="Z131" s="2"/>
      <c r="AA131" s="2" t="s">
        <v>13626</v>
      </c>
      <c r="AB131" s="2" t="s">
        <v>27090</v>
      </c>
      <c r="AC131" s="2">
        <v>225</v>
      </c>
      <c r="AD131" s="2">
        <v>40</v>
      </c>
      <c r="AG131">
        <v>2</v>
      </c>
      <c r="AH131">
        <v>3</v>
      </c>
      <c r="AJ131">
        <v>7</v>
      </c>
      <c r="AK131">
        <v>2</v>
      </c>
      <c r="AL131">
        <v>4</v>
      </c>
      <c r="AM131">
        <v>4</v>
      </c>
      <c r="AN131">
        <v>25</v>
      </c>
      <c r="AO131">
        <v>27</v>
      </c>
      <c r="AP131">
        <v>31</v>
      </c>
      <c r="AQ131">
        <v>32</v>
      </c>
      <c r="AR131">
        <v>32</v>
      </c>
      <c r="AS131">
        <v>30</v>
      </c>
      <c r="AT131">
        <v>7</v>
      </c>
      <c r="AU131">
        <v>8</v>
      </c>
      <c r="AV131" s="1">
        <f t="shared" si="6"/>
        <v>209</v>
      </c>
      <c r="AX131">
        <v>6062</v>
      </c>
      <c r="AY131">
        <v>5300</v>
      </c>
      <c r="AZ131">
        <v>22900</v>
      </c>
      <c r="BA131" s="1">
        <f t="shared" si="10"/>
        <v>34262</v>
      </c>
      <c r="BB131">
        <v>19829</v>
      </c>
      <c r="BD131" s="2">
        <f t="shared" si="9"/>
        <v>19829</v>
      </c>
      <c r="BE131" t="s">
        <v>12000</v>
      </c>
      <c r="BF131">
        <v>2250</v>
      </c>
      <c r="BG131">
        <v>50131</v>
      </c>
      <c r="BP131" s="2"/>
      <c r="BQ131" s="2"/>
      <c r="BR131" s="2"/>
      <c r="BS131" s="2"/>
      <c r="BT131" s="2"/>
      <c r="BU131" s="2"/>
      <c r="BW131" s="64"/>
      <c r="BX131" s="2"/>
      <c r="BY131" s="2" t="s">
        <v>12498</v>
      </c>
      <c r="BZ131" s="6" t="s">
        <v>34660</v>
      </c>
      <c r="CA131" s="6" t="s">
        <v>34661</v>
      </c>
      <c r="CD131" s="58"/>
    </row>
    <row r="132" spans="1:82" customFormat="1">
      <c r="A132">
        <v>3300337</v>
      </c>
      <c r="B132" s="2" t="s">
        <v>27089</v>
      </c>
      <c r="D132" t="s">
        <v>22741</v>
      </c>
      <c r="E132" t="s">
        <v>22740</v>
      </c>
      <c r="F132" t="s">
        <v>22741</v>
      </c>
      <c r="G132" t="s">
        <v>12144</v>
      </c>
      <c r="H132" t="s">
        <v>27178</v>
      </c>
      <c r="I132" t="s">
        <v>16893</v>
      </c>
      <c r="J132" t="s">
        <v>22610</v>
      </c>
      <c r="K132" t="s">
        <v>11760</v>
      </c>
      <c r="L132" s="58" t="s">
        <v>640</v>
      </c>
      <c r="M132" t="s">
        <v>12543</v>
      </c>
      <c r="O132" s="4" t="s">
        <v>12144</v>
      </c>
      <c r="P132" s="2"/>
      <c r="Q132" t="s">
        <v>12746</v>
      </c>
      <c r="V132" s="2"/>
      <c r="W132" s="2"/>
      <c r="X132" s="2" t="s">
        <v>25548</v>
      </c>
      <c r="Y132" s="2" t="s">
        <v>25670</v>
      </c>
      <c r="Z132" s="2"/>
      <c r="AA132" s="2" t="s">
        <v>13626</v>
      </c>
      <c r="AB132" s="2" t="s">
        <v>27077</v>
      </c>
      <c r="AC132" s="2">
        <v>176</v>
      </c>
      <c r="AD132" s="2">
        <v>40</v>
      </c>
      <c r="AG132">
        <v>3</v>
      </c>
      <c r="AH132">
        <v>2</v>
      </c>
      <c r="AJ132">
        <v>5</v>
      </c>
      <c r="AK132">
        <v>1</v>
      </c>
      <c r="AL132">
        <v>4</v>
      </c>
      <c r="AM132">
        <v>3</v>
      </c>
      <c r="AN132">
        <v>7</v>
      </c>
      <c r="AO132">
        <v>6</v>
      </c>
      <c r="AP132">
        <v>5</v>
      </c>
      <c r="AQ132">
        <v>27</v>
      </c>
      <c r="AR132">
        <v>25</v>
      </c>
      <c r="AS132">
        <v>15</v>
      </c>
      <c r="AT132">
        <v>22</v>
      </c>
      <c r="AU132">
        <v>21</v>
      </c>
      <c r="AV132" s="1">
        <f t="shared" si="6"/>
        <v>141</v>
      </c>
      <c r="AX132">
        <v>1689</v>
      </c>
      <c r="AY132">
        <v>1673</v>
      </c>
      <c r="AZ132">
        <v>11696</v>
      </c>
      <c r="BA132" s="1">
        <f t="shared" si="10"/>
        <v>15058</v>
      </c>
      <c r="BB132">
        <v>7065</v>
      </c>
      <c r="BD132" s="2">
        <f t="shared" si="9"/>
        <v>7065</v>
      </c>
      <c r="BE132" t="s">
        <v>12000</v>
      </c>
      <c r="BF132">
        <v>994</v>
      </c>
      <c r="BG132">
        <v>27845</v>
      </c>
      <c r="BP132" s="2"/>
      <c r="BQ132" s="2"/>
      <c r="BR132" s="2"/>
      <c r="BS132" s="2"/>
      <c r="BT132" s="2"/>
      <c r="BU132" s="2"/>
      <c r="BW132" s="64"/>
      <c r="BX132" s="2"/>
      <c r="BY132" s="2" t="s">
        <v>12498</v>
      </c>
      <c r="BZ132" s="127" t="s">
        <v>30405</v>
      </c>
      <c r="CA132" s="2"/>
      <c r="CD132" s="58"/>
    </row>
    <row r="133" spans="1:82" customFormat="1">
      <c r="A133">
        <v>3300338</v>
      </c>
      <c r="B133" s="2" t="s">
        <v>27076</v>
      </c>
      <c r="D133" t="s">
        <v>27075</v>
      </c>
      <c r="E133" t="s">
        <v>26998</v>
      </c>
      <c r="F133" t="s">
        <v>27074</v>
      </c>
      <c r="G133" t="s">
        <v>12746</v>
      </c>
      <c r="I133" t="s">
        <v>16893</v>
      </c>
      <c r="J133" t="s">
        <v>27073</v>
      </c>
      <c r="K133" t="s">
        <v>11760</v>
      </c>
      <c r="L133" s="2"/>
      <c r="M133" t="s">
        <v>12543</v>
      </c>
      <c r="O133" s="4" t="s">
        <v>12144</v>
      </c>
      <c r="P133" s="2"/>
      <c r="Q133" t="s">
        <v>12746</v>
      </c>
      <c r="V133" s="2"/>
      <c r="W133" s="2"/>
      <c r="X133" s="2" t="s">
        <v>25313</v>
      </c>
      <c r="Y133" s="2" t="s">
        <v>25542</v>
      </c>
      <c r="Z133" s="2"/>
      <c r="AA133" s="2" t="s">
        <v>27176</v>
      </c>
      <c r="AB133" s="2"/>
      <c r="AC133" s="2">
        <v>228</v>
      </c>
      <c r="AD133" s="2">
        <v>48</v>
      </c>
      <c r="AE133">
        <v>1</v>
      </c>
      <c r="AH133">
        <v>1</v>
      </c>
      <c r="AJ133">
        <v>3</v>
      </c>
      <c r="AK133">
        <v>3</v>
      </c>
      <c r="AL133">
        <v>3</v>
      </c>
      <c r="AM133">
        <v>4</v>
      </c>
      <c r="AN133">
        <v>4</v>
      </c>
      <c r="AO133">
        <v>3</v>
      </c>
      <c r="AP133">
        <v>3</v>
      </c>
      <c r="AQ133">
        <v>3</v>
      </c>
      <c r="AR133">
        <v>3</v>
      </c>
      <c r="AS133">
        <v>4</v>
      </c>
      <c r="AT133">
        <v>3</v>
      </c>
      <c r="AU133">
        <v>3</v>
      </c>
      <c r="AV133" s="1">
        <f t="shared" si="6"/>
        <v>39</v>
      </c>
      <c r="AY133">
        <v>250</v>
      </c>
      <c r="AZ133">
        <v>2285</v>
      </c>
      <c r="BA133" s="1">
        <f t="shared" si="10"/>
        <v>2535</v>
      </c>
      <c r="BB133">
        <v>2315</v>
      </c>
      <c r="BD133" s="2">
        <f t="shared" si="9"/>
        <v>2315</v>
      </c>
      <c r="BE133" t="s">
        <v>22855</v>
      </c>
      <c r="BG133">
        <v>7090</v>
      </c>
      <c r="BP133" s="2"/>
      <c r="BQ133" s="2"/>
      <c r="BR133" s="2"/>
      <c r="BS133" s="2"/>
      <c r="BT133" s="2"/>
      <c r="BU133" s="2"/>
      <c r="BW133" s="64"/>
      <c r="BX133" s="2"/>
      <c r="BY133" s="2" t="s">
        <v>12498</v>
      </c>
      <c r="BZ133" s="6" t="s">
        <v>34662</v>
      </c>
      <c r="CA133" s="2"/>
      <c r="CD133" s="58"/>
    </row>
    <row r="134" spans="1:82" customFormat="1">
      <c r="A134">
        <v>3300339</v>
      </c>
      <c r="B134" s="2" t="s">
        <v>27175</v>
      </c>
      <c r="D134" t="s">
        <v>27174</v>
      </c>
      <c r="E134" t="s">
        <v>27172</v>
      </c>
      <c r="F134" t="s">
        <v>13143</v>
      </c>
      <c r="G134" t="s">
        <v>12144</v>
      </c>
      <c r="H134" t="s">
        <v>27173</v>
      </c>
      <c r="I134" t="s">
        <v>16893</v>
      </c>
      <c r="J134" t="s">
        <v>22936</v>
      </c>
      <c r="K134" t="s">
        <v>139</v>
      </c>
      <c r="L134" s="2"/>
      <c r="M134" t="s">
        <v>12543</v>
      </c>
      <c r="O134" s="4" t="s">
        <v>12144</v>
      </c>
      <c r="P134" s="2"/>
      <c r="Q134" t="s">
        <v>12746</v>
      </c>
      <c r="V134" s="2"/>
      <c r="W134" s="2"/>
      <c r="X134" s="2" t="s">
        <v>25313</v>
      </c>
      <c r="Y134" s="2" t="s">
        <v>25542</v>
      </c>
      <c r="Z134" s="2"/>
      <c r="AA134" s="2" t="s">
        <v>22935</v>
      </c>
      <c r="AB134" s="70" t="s">
        <v>27171</v>
      </c>
      <c r="AC134" s="2">
        <v>275</v>
      </c>
      <c r="AD134" s="2">
        <v>40</v>
      </c>
      <c r="AG134">
        <v>2</v>
      </c>
      <c r="AH134">
        <v>1</v>
      </c>
      <c r="AJ134">
        <v>20</v>
      </c>
      <c r="AK134">
        <v>20</v>
      </c>
      <c r="AL134">
        <v>20</v>
      </c>
      <c r="AM134">
        <v>20</v>
      </c>
      <c r="AN134">
        <v>20</v>
      </c>
      <c r="AO134">
        <v>20</v>
      </c>
      <c r="AP134">
        <v>20</v>
      </c>
      <c r="AQ134">
        <v>20</v>
      </c>
      <c r="AR134">
        <v>20</v>
      </c>
      <c r="AS134">
        <v>20</v>
      </c>
      <c r="AT134">
        <v>20</v>
      </c>
      <c r="AU134">
        <v>20</v>
      </c>
      <c r="AV134" s="1">
        <f t="shared" ref="AV134:AV197" si="11">SUM(AJ134:AU134)</f>
        <v>240</v>
      </c>
      <c r="AX134">
        <v>5200</v>
      </c>
      <c r="AY134">
        <v>1500</v>
      </c>
      <c r="AZ134">
        <v>18969</v>
      </c>
      <c r="BA134" s="1">
        <f t="shared" si="10"/>
        <v>25669</v>
      </c>
      <c r="BB134">
        <v>21730</v>
      </c>
      <c r="BD134" s="2">
        <f t="shared" ref="BD134:BD165" si="12">SUM(BB134:BC134)</f>
        <v>21730</v>
      </c>
      <c r="BE134" t="s">
        <v>27170</v>
      </c>
      <c r="BG134">
        <v>63216</v>
      </c>
      <c r="BP134" s="2"/>
      <c r="BQ134" s="2"/>
      <c r="BR134" s="2"/>
      <c r="BS134" s="2"/>
      <c r="BT134" s="2"/>
      <c r="BU134" s="2"/>
      <c r="BW134" s="64"/>
      <c r="BX134" s="2"/>
      <c r="BY134" s="2" t="s">
        <v>25749</v>
      </c>
      <c r="BZ134" s="6" t="s">
        <v>34663</v>
      </c>
      <c r="CA134" s="6" t="s">
        <v>34531</v>
      </c>
      <c r="CD134" s="58"/>
    </row>
    <row r="135" spans="1:82" customFormat="1">
      <c r="A135">
        <v>3300340</v>
      </c>
      <c r="B135" s="2" t="s">
        <v>27169</v>
      </c>
      <c r="D135" t="s">
        <v>27250</v>
      </c>
      <c r="E135" t="s">
        <v>27248</v>
      </c>
      <c r="G135" t="s">
        <v>12144</v>
      </c>
      <c r="H135" t="s">
        <v>27249</v>
      </c>
      <c r="I135" t="s">
        <v>16893</v>
      </c>
      <c r="J135" t="s">
        <v>11760</v>
      </c>
      <c r="K135" t="s">
        <v>11760</v>
      </c>
      <c r="L135" s="2"/>
      <c r="M135" t="s">
        <v>12543</v>
      </c>
      <c r="O135" s="4" t="s">
        <v>12144</v>
      </c>
      <c r="P135" s="2"/>
      <c r="Q135" t="s">
        <v>12746</v>
      </c>
      <c r="V135" s="2"/>
      <c r="W135" s="2"/>
      <c r="X135" s="2" t="s">
        <v>25313</v>
      </c>
      <c r="Y135" s="2" t="s">
        <v>25542</v>
      </c>
      <c r="Z135" s="2"/>
      <c r="AA135" s="2" t="s">
        <v>13626</v>
      </c>
      <c r="AB135" s="2" t="s">
        <v>27247</v>
      </c>
      <c r="AC135" s="2">
        <v>304</v>
      </c>
      <c r="AD135" s="2">
        <v>40</v>
      </c>
      <c r="AJ135">
        <v>4</v>
      </c>
      <c r="AK135">
        <v>5</v>
      </c>
      <c r="AL135">
        <v>5</v>
      </c>
      <c r="AM135">
        <v>5</v>
      </c>
      <c r="AN135">
        <v>5</v>
      </c>
      <c r="AO135">
        <v>5</v>
      </c>
      <c r="AP135">
        <v>5</v>
      </c>
      <c r="AQ135">
        <v>5</v>
      </c>
      <c r="AR135">
        <v>5</v>
      </c>
      <c r="AS135">
        <v>5</v>
      </c>
      <c r="AT135">
        <v>5</v>
      </c>
      <c r="AU135">
        <v>5</v>
      </c>
      <c r="AV135" s="1">
        <f t="shared" si="11"/>
        <v>59</v>
      </c>
      <c r="AZ135">
        <v>5500</v>
      </c>
      <c r="BA135" s="1">
        <f t="shared" si="10"/>
        <v>5500</v>
      </c>
      <c r="BB135">
        <v>2280</v>
      </c>
      <c r="BD135" s="2">
        <f t="shared" si="12"/>
        <v>2280</v>
      </c>
      <c r="BE135" t="s">
        <v>27246</v>
      </c>
      <c r="BF135">
        <v>570</v>
      </c>
      <c r="BG135">
        <v>11405</v>
      </c>
      <c r="BP135" s="2"/>
      <c r="BQ135" s="2"/>
      <c r="BR135" s="2"/>
      <c r="BS135" s="2"/>
      <c r="BT135" s="2"/>
      <c r="BU135" s="2"/>
      <c r="BW135" s="64"/>
      <c r="BX135" s="2"/>
      <c r="BY135" s="2" t="s">
        <v>25749</v>
      </c>
      <c r="BZ135" s="6" t="s">
        <v>34532</v>
      </c>
      <c r="CA135" s="2"/>
      <c r="CD135" s="58"/>
    </row>
    <row r="136" spans="1:82" customFormat="1">
      <c r="A136">
        <v>3300341</v>
      </c>
      <c r="B136" s="2" t="s">
        <v>27245</v>
      </c>
      <c r="D136" t="s">
        <v>16676</v>
      </c>
      <c r="E136" t="s">
        <v>27242</v>
      </c>
      <c r="F136" t="s">
        <v>27244</v>
      </c>
      <c r="G136" t="s">
        <v>12746</v>
      </c>
      <c r="H136" t="s">
        <v>27243</v>
      </c>
      <c r="I136" t="s">
        <v>16893</v>
      </c>
      <c r="J136" t="s">
        <v>11760</v>
      </c>
      <c r="K136" t="s">
        <v>11760</v>
      </c>
      <c r="L136" s="2"/>
      <c r="M136" t="s">
        <v>12543</v>
      </c>
      <c r="O136" s="4" t="s">
        <v>12144</v>
      </c>
      <c r="P136" s="2"/>
      <c r="Q136" t="s">
        <v>12746</v>
      </c>
      <c r="V136" s="2"/>
      <c r="W136" s="2"/>
      <c r="X136" s="2" t="s">
        <v>25313</v>
      </c>
      <c r="Y136" s="2" t="s">
        <v>25542</v>
      </c>
      <c r="Z136" s="2" t="s">
        <v>27331</v>
      </c>
      <c r="AA136" s="2" t="s">
        <v>27154</v>
      </c>
      <c r="AB136" s="2" t="s">
        <v>27147</v>
      </c>
      <c r="AC136" s="2">
        <v>245</v>
      </c>
      <c r="AD136" s="2" t="s">
        <v>27146</v>
      </c>
      <c r="AE136">
        <v>1</v>
      </c>
      <c r="AJ136">
        <v>2</v>
      </c>
      <c r="AK136">
        <v>2</v>
      </c>
      <c r="AL136">
        <v>2</v>
      </c>
      <c r="AM136">
        <v>2</v>
      </c>
      <c r="AN136">
        <v>2</v>
      </c>
      <c r="AO136">
        <v>2</v>
      </c>
      <c r="AP136">
        <v>2</v>
      </c>
      <c r="AQ136">
        <v>2</v>
      </c>
      <c r="AR136">
        <v>2</v>
      </c>
      <c r="AS136">
        <v>2</v>
      </c>
      <c r="AT136">
        <v>2</v>
      </c>
      <c r="AU136">
        <v>2</v>
      </c>
      <c r="AV136" s="1">
        <f t="shared" si="11"/>
        <v>24</v>
      </c>
      <c r="AZ136">
        <v>2000</v>
      </c>
      <c r="BA136" s="1">
        <f t="shared" si="10"/>
        <v>2000</v>
      </c>
      <c r="BB136">
        <v>7000</v>
      </c>
      <c r="BD136" s="2">
        <f t="shared" si="12"/>
        <v>7000</v>
      </c>
      <c r="BE136" t="s">
        <v>27145</v>
      </c>
      <c r="BF136">
        <v>254</v>
      </c>
      <c r="BG136">
        <v>12690</v>
      </c>
      <c r="BH136" t="s">
        <v>27064</v>
      </c>
      <c r="BI136">
        <v>14</v>
      </c>
      <c r="BJ136">
        <v>275</v>
      </c>
      <c r="BP136" s="2"/>
      <c r="BQ136" s="2"/>
      <c r="BR136" s="2"/>
      <c r="BS136" s="2"/>
      <c r="BT136" s="2"/>
      <c r="BU136" s="2"/>
      <c r="BV136">
        <v>1531</v>
      </c>
      <c r="BW136" s="64"/>
      <c r="BX136" s="2"/>
      <c r="BY136" s="2" t="s">
        <v>12498</v>
      </c>
      <c r="BZ136" s="2"/>
      <c r="CA136" s="2"/>
      <c r="CD136" s="58"/>
    </row>
    <row r="137" spans="1:82" customFormat="1">
      <c r="A137">
        <v>3300342</v>
      </c>
      <c r="B137" s="2" t="s">
        <v>27063</v>
      </c>
      <c r="D137" t="s">
        <v>12787</v>
      </c>
      <c r="E137" t="s">
        <v>27152</v>
      </c>
      <c r="F137" t="s">
        <v>27062</v>
      </c>
      <c r="G137" t="s">
        <v>12746</v>
      </c>
      <c r="H137" t="s">
        <v>27153</v>
      </c>
      <c r="I137" t="s">
        <v>16893</v>
      </c>
      <c r="J137" t="s">
        <v>12145</v>
      </c>
      <c r="K137" t="s">
        <v>12145</v>
      </c>
      <c r="L137" s="2"/>
      <c r="M137" t="s">
        <v>12401</v>
      </c>
      <c r="O137" s="4" t="s">
        <v>12144</v>
      </c>
      <c r="P137" s="2"/>
      <c r="Q137" t="s">
        <v>12746</v>
      </c>
      <c r="V137" s="2"/>
      <c r="W137" s="2" t="s">
        <v>12638</v>
      </c>
      <c r="X137" s="2" t="s">
        <v>25313</v>
      </c>
      <c r="Y137" s="2" t="s">
        <v>25542</v>
      </c>
      <c r="Z137" s="2"/>
      <c r="AA137" s="2" t="s">
        <v>12788</v>
      </c>
      <c r="AB137" s="2" t="s">
        <v>27329</v>
      </c>
      <c r="AC137" s="2">
        <v>125</v>
      </c>
      <c r="AD137" s="2"/>
      <c r="AE137">
        <v>1</v>
      </c>
      <c r="AH137">
        <v>1</v>
      </c>
      <c r="AN137">
        <v>3</v>
      </c>
      <c r="AO137">
        <v>3</v>
      </c>
      <c r="AP137">
        <v>3</v>
      </c>
      <c r="AQ137">
        <v>3</v>
      </c>
      <c r="AR137">
        <v>3</v>
      </c>
      <c r="AS137">
        <v>2</v>
      </c>
      <c r="AV137" s="1">
        <f t="shared" si="11"/>
        <v>17</v>
      </c>
      <c r="AY137">
        <v>520</v>
      </c>
      <c r="AZ137">
        <v>2015</v>
      </c>
      <c r="BA137" s="1">
        <f t="shared" si="10"/>
        <v>2535</v>
      </c>
      <c r="BB137">
        <v>3610</v>
      </c>
      <c r="BD137" s="2">
        <f t="shared" si="12"/>
        <v>3610</v>
      </c>
      <c r="BE137" t="s">
        <v>12005</v>
      </c>
      <c r="BF137" s="58">
        <v>2350</v>
      </c>
      <c r="BG137">
        <v>9475</v>
      </c>
      <c r="BP137" s="2"/>
      <c r="BQ137" s="2"/>
      <c r="BR137" s="2"/>
      <c r="BS137" s="2"/>
      <c r="BT137" s="2"/>
      <c r="BU137" s="2"/>
      <c r="BW137" s="64"/>
      <c r="BX137" s="2"/>
      <c r="BY137" s="2" t="s">
        <v>12498</v>
      </c>
      <c r="BZ137" s="6" t="s">
        <v>34533</v>
      </c>
      <c r="CA137" s="2"/>
      <c r="CD137" s="58"/>
    </row>
    <row r="138" spans="1:82" customFormat="1">
      <c r="A138">
        <v>3300343</v>
      </c>
      <c r="B138" s="2" t="s">
        <v>27238</v>
      </c>
      <c r="D138" t="s">
        <v>27235</v>
      </c>
      <c r="E138" s="58" t="s">
        <v>29908</v>
      </c>
      <c r="G138" t="s">
        <v>12144</v>
      </c>
      <c r="I138" t="s">
        <v>16893</v>
      </c>
      <c r="J138" t="s">
        <v>12249</v>
      </c>
      <c r="K138" t="s">
        <v>12249</v>
      </c>
      <c r="L138" s="2"/>
      <c r="M138" t="s">
        <v>12401</v>
      </c>
      <c r="N138" t="s">
        <v>27234</v>
      </c>
      <c r="O138" s="4" t="s">
        <v>12144</v>
      </c>
      <c r="P138" s="2"/>
      <c r="Q138" t="s">
        <v>12746</v>
      </c>
      <c r="V138" s="2"/>
      <c r="W138" s="2" t="s">
        <v>27139</v>
      </c>
      <c r="X138" s="2" t="s">
        <v>25313</v>
      </c>
      <c r="Y138" s="2" t="s">
        <v>25542</v>
      </c>
      <c r="Z138" s="2"/>
      <c r="AA138" s="2" t="s">
        <v>27237</v>
      </c>
      <c r="AB138" s="2" t="s">
        <v>12503</v>
      </c>
      <c r="AC138" s="2">
        <v>304</v>
      </c>
      <c r="AD138" s="2">
        <v>50</v>
      </c>
      <c r="AH138">
        <v>1</v>
      </c>
      <c r="AJ138">
        <v>7</v>
      </c>
      <c r="AK138">
        <v>5</v>
      </c>
      <c r="AL138">
        <v>7</v>
      </c>
      <c r="AM138">
        <v>7</v>
      </c>
      <c r="AN138">
        <v>7</v>
      </c>
      <c r="AO138">
        <v>7</v>
      </c>
      <c r="AP138">
        <v>8</v>
      </c>
      <c r="AQ138">
        <v>6</v>
      </c>
      <c r="AR138">
        <v>6</v>
      </c>
      <c r="AS138">
        <v>6</v>
      </c>
      <c r="AT138">
        <v>6</v>
      </c>
      <c r="AU138">
        <v>15</v>
      </c>
      <c r="AV138" s="1">
        <f t="shared" si="11"/>
        <v>87</v>
      </c>
      <c r="AY138">
        <v>178</v>
      </c>
      <c r="AZ138">
        <v>7813</v>
      </c>
      <c r="BA138" s="1">
        <f t="shared" si="10"/>
        <v>7991</v>
      </c>
      <c r="BB138">
        <v>5674</v>
      </c>
      <c r="BD138" s="2">
        <f t="shared" si="12"/>
        <v>5674</v>
      </c>
      <c r="BE138" t="s">
        <v>12448</v>
      </c>
      <c r="BF138">
        <v>237</v>
      </c>
      <c r="BG138">
        <v>10643</v>
      </c>
      <c r="BP138" s="2"/>
      <c r="BQ138" s="2"/>
      <c r="BR138" s="2"/>
      <c r="BS138" s="2"/>
      <c r="BT138" s="2"/>
      <c r="BU138" s="2"/>
      <c r="BW138" s="64"/>
      <c r="BX138" s="2"/>
      <c r="BY138" s="2" t="s">
        <v>12498</v>
      </c>
      <c r="BZ138" s="6" t="s">
        <v>34534</v>
      </c>
      <c r="CA138" s="6" t="s">
        <v>34425</v>
      </c>
      <c r="CD138" s="58"/>
    </row>
    <row r="139" spans="1:82" customFormat="1">
      <c r="A139">
        <v>3300344</v>
      </c>
      <c r="B139" s="2" t="s">
        <v>27233</v>
      </c>
      <c r="D139" t="s">
        <v>27232</v>
      </c>
      <c r="E139" t="s">
        <v>27323</v>
      </c>
      <c r="F139" t="s">
        <v>27325</v>
      </c>
      <c r="G139" t="s">
        <v>12746</v>
      </c>
      <c r="H139" t="s">
        <v>27324</v>
      </c>
      <c r="I139" t="s">
        <v>16893</v>
      </c>
      <c r="J139" t="s">
        <v>12626</v>
      </c>
      <c r="K139" t="s">
        <v>12626</v>
      </c>
      <c r="L139" s="2"/>
      <c r="M139" t="s">
        <v>12401</v>
      </c>
      <c r="N139" t="s">
        <v>27322</v>
      </c>
      <c r="O139" s="4" t="s">
        <v>12144</v>
      </c>
      <c r="P139" s="2"/>
      <c r="Q139" t="s">
        <v>12746</v>
      </c>
      <c r="V139" s="2"/>
      <c r="W139" s="2"/>
      <c r="X139" s="2" t="s">
        <v>25313</v>
      </c>
      <c r="Y139" s="2" t="s">
        <v>25542</v>
      </c>
      <c r="Z139" s="2"/>
      <c r="AA139" s="2" t="s">
        <v>12224</v>
      </c>
      <c r="AB139" s="2" t="s">
        <v>10549</v>
      </c>
      <c r="AC139">
        <v>225</v>
      </c>
      <c r="AD139">
        <v>28</v>
      </c>
      <c r="AE139">
        <v>1</v>
      </c>
      <c r="AG139">
        <v>1</v>
      </c>
      <c r="AH139">
        <v>1</v>
      </c>
      <c r="AM139">
        <v>2</v>
      </c>
      <c r="AN139">
        <v>2</v>
      </c>
      <c r="AO139">
        <v>1</v>
      </c>
      <c r="AP139">
        <v>2</v>
      </c>
      <c r="AQ139">
        <v>2</v>
      </c>
      <c r="AR139">
        <v>3</v>
      </c>
      <c r="AS139">
        <v>7</v>
      </c>
      <c r="AT139">
        <v>7</v>
      </c>
      <c r="AU139">
        <v>8</v>
      </c>
      <c r="AV139" s="1">
        <f t="shared" si="11"/>
        <v>34</v>
      </c>
      <c r="AX139">
        <v>2000</v>
      </c>
      <c r="AY139">
        <v>1800</v>
      </c>
      <c r="AZ139">
        <v>3034</v>
      </c>
      <c r="BA139" s="1">
        <f t="shared" si="10"/>
        <v>6834</v>
      </c>
      <c r="BB139">
        <v>7370</v>
      </c>
      <c r="BD139" s="2">
        <f t="shared" si="12"/>
        <v>7370</v>
      </c>
      <c r="BE139" t="s">
        <v>13549</v>
      </c>
      <c r="BF139">
        <v>2112</v>
      </c>
      <c r="BG139">
        <v>21454</v>
      </c>
      <c r="BP139" s="2"/>
      <c r="BQ139" s="2"/>
      <c r="BR139" s="2"/>
      <c r="BS139" s="2"/>
      <c r="BT139" s="2"/>
      <c r="BU139" s="2"/>
      <c r="BW139" s="64"/>
      <c r="BX139" s="2" t="s">
        <v>27321</v>
      </c>
      <c r="BY139" s="2" t="s">
        <v>12498</v>
      </c>
      <c r="BZ139" s="2"/>
      <c r="CA139" s="2"/>
      <c r="CD139" s="58"/>
    </row>
    <row r="140" spans="1:82" customFormat="1">
      <c r="A140">
        <v>3300345</v>
      </c>
      <c r="B140" s="2" t="s">
        <v>27132</v>
      </c>
      <c r="D140" t="s">
        <v>27315</v>
      </c>
      <c r="F140" t="s">
        <v>12650</v>
      </c>
      <c r="G140" t="s">
        <v>12144</v>
      </c>
      <c r="H140" t="s">
        <v>27314</v>
      </c>
      <c r="I140" t="s">
        <v>16893</v>
      </c>
      <c r="J140" t="s">
        <v>12401</v>
      </c>
      <c r="K140" t="s">
        <v>12401</v>
      </c>
      <c r="L140" s="2"/>
      <c r="M140" t="s">
        <v>12401</v>
      </c>
      <c r="O140" s="4" t="s">
        <v>12144</v>
      </c>
      <c r="P140" s="2"/>
      <c r="Q140" t="s">
        <v>12746</v>
      </c>
      <c r="V140" s="2"/>
      <c r="W140" s="2"/>
      <c r="X140" s="2" t="s">
        <v>27313</v>
      </c>
      <c r="Y140" s="2" t="s">
        <v>27222</v>
      </c>
      <c r="Z140" s="2"/>
      <c r="AA140" s="2" t="s">
        <v>18651</v>
      </c>
      <c r="AB140" s="2" t="s">
        <v>27316</v>
      </c>
      <c r="AC140">
        <v>22</v>
      </c>
      <c r="AD140" t="s">
        <v>27224</v>
      </c>
      <c r="AG140">
        <v>1</v>
      </c>
      <c r="AK140">
        <v>17</v>
      </c>
      <c r="AL140">
        <v>17</v>
      </c>
      <c r="AV140" s="1">
        <f t="shared" si="11"/>
        <v>34</v>
      </c>
      <c r="AX140">
        <v>440</v>
      </c>
      <c r="AZ140">
        <v>1693</v>
      </c>
      <c r="BA140" s="1">
        <f t="shared" si="10"/>
        <v>2133</v>
      </c>
      <c r="BB140">
        <v>2213</v>
      </c>
      <c r="BD140" s="2">
        <f t="shared" si="12"/>
        <v>2213</v>
      </c>
      <c r="BE140" t="s">
        <v>10218</v>
      </c>
      <c r="BF140">
        <v>563</v>
      </c>
      <c r="BG140">
        <v>5324</v>
      </c>
      <c r="BP140" s="2"/>
      <c r="BQ140" s="2"/>
      <c r="BR140" s="2"/>
      <c r="BS140" s="2"/>
      <c r="BT140" s="2"/>
      <c r="BU140" s="2"/>
      <c r="BW140" s="64"/>
      <c r="BX140" s="2"/>
      <c r="BY140" s="2" t="s">
        <v>12498</v>
      </c>
      <c r="BZ140" s="6" t="s">
        <v>34426</v>
      </c>
      <c r="CA140" s="2"/>
      <c r="CD140" s="58"/>
    </row>
    <row r="141" spans="1:82" customFormat="1">
      <c r="A141">
        <v>3300346</v>
      </c>
      <c r="B141" s="2" t="s">
        <v>27127</v>
      </c>
      <c r="D141" t="s">
        <v>15687</v>
      </c>
      <c r="E141" t="s">
        <v>27040</v>
      </c>
      <c r="F141" t="s">
        <v>21748</v>
      </c>
      <c r="G141" t="s">
        <v>12144</v>
      </c>
      <c r="H141" t="s">
        <v>27220</v>
      </c>
      <c r="I141" t="s">
        <v>17030</v>
      </c>
      <c r="J141" t="s">
        <v>12485</v>
      </c>
      <c r="K141" t="s">
        <v>12485</v>
      </c>
      <c r="L141" s="2"/>
      <c r="M141" t="s">
        <v>12549</v>
      </c>
      <c r="O141" s="4" t="s">
        <v>12144</v>
      </c>
      <c r="P141" s="2"/>
      <c r="Q141" t="s">
        <v>12746</v>
      </c>
      <c r="V141" s="2"/>
      <c r="W141" s="2"/>
      <c r="X141" s="2" t="s">
        <v>18126</v>
      </c>
      <c r="Y141" s="2" t="s">
        <v>25542</v>
      </c>
      <c r="Z141" s="2"/>
      <c r="AA141" s="2" t="s">
        <v>27225</v>
      </c>
      <c r="AB141" s="2" t="s">
        <v>26966</v>
      </c>
      <c r="AC141">
        <v>251</v>
      </c>
      <c r="AD141">
        <v>40</v>
      </c>
      <c r="AG141">
        <v>2</v>
      </c>
      <c r="AH141">
        <v>3</v>
      </c>
      <c r="AJ141">
        <v>7</v>
      </c>
      <c r="AK141">
        <v>5</v>
      </c>
      <c r="AL141">
        <v>4</v>
      </c>
      <c r="AM141">
        <v>3</v>
      </c>
      <c r="AN141">
        <v>4</v>
      </c>
      <c r="AO141">
        <v>4</v>
      </c>
      <c r="AP141">
        <v>5</v>
      </c>
      <c r="AQ141">
        <v>5</v>
      </c>
      <c r="AR141">
        <v>5</v>
      </c>
      <c r="AS141">
        <v>5</v>
      </c>
      <c r="AT141">
        <v>5</v>
      </c>
      <c r="AU141">
        <v>3</v>
      </c>
      <c r="AV141" s="1">
        <f t="shared" si="11"/>
        <v>55</v>
      </c>
      <c r="AX141">
        <v>2979</v>
      </c>
      <c r="AY141">
        <v>2398</v>
      </c>
      <c r="AZ141">
        <v>5122</v>
      </c>
      <c r="BA141" s="1">
        <f t="shared" si="10"/>
        <v>10499</v>
      </c>
      <c r="BB141">
        <v>20735</v>
      </c>
      <c r="BC141">
        <v>165</v>
      </c>
      <c r="BD141" s="2">
        <f t="shared" si="12"/>
        <v>20900</v>
      </c>
      <c r="BE141" t="s">
        <v>27228</v>
      </c>
      <c r="BF141">
        <v>1420</v>
      </c>
      <c r="BG141">
        <v>28503</v>
      </c>
      <c r="BP141" s="2"/>
      <c r="BQ141" s="2"/>
      <c r="BR141" s="2"/>
      <c r="BS141" s="2"/>
      <c r="BT141" s="2"/>
      <c r="BU141" s="2"/>
      <c r="BW141" s="64"/>
      <c r="BX141" s="2" t="s">
        <v>27039</v>
      </c>
      <c r="BY141" s="2" t="s">
        <v>12498</v>
      </c>
      <c r="BZ141" s="2"/>
      <c r="CA141" s="4" t="s">
        <v>34427</v>
      </c>
      <c r="CD141" s="58"/>
    </row>
    <row r="142" spans="1:82" customFormat="1">
      <c r="A142">
        <v>3300347</v>
      </c>
      <c r="B142" s="2" t="s">
        <v>27223</v>
      </c>
      <c r="D142" t="s">
        <v>14541</v>
      </c>
      <c r="E142" t="s">
        <v>26939</v>
      </c>
      <c r="F142" t="s">
        <v>14541</v>
      </c>
      <c r="G142" t="s">
        <v>12144</v>
      </c>
      <c r="H142" t="s">
        <v>26941</v>
      </c>
      <c r="I142" t="s">
        <v>26940</v>
      </c>
      <c r="J142" t="s">
        <v>12485</v>
      </c>
      <c r="K142" t="s">
        <v>12485</v>
      </c>
      <c r="L142" s="2"/>
      <c r="M142" t="s">
        <v>12549</v>
      </c>
      <c r="O142" s="4" t="s">
        <v>12144</v>
      </c>
      <c r="P142" s="2"/>
      <c r="Q142" t="s">
        <v>12746</v>
      </c>
      <c r="V142" s="2"/>
      <c r="W142" s="2"/>
      <c r="X142" s="2" t="s">
        <v>25313</v>
      </c>
      <c r="Y142" s="2" t="s">
        <v>25542</v>
      </c>
      <c r="Z142" s="2"/>
      <c r="AA142" s="2" t="s">
        <v>26938</v>
      </c>
      <c r="AB142" s="2"/>
      <c r="AC142">
        <v>156</v>
      </c>
      <c r="AG142">
        <v>1</v>
      </c>
      <c r="AH142">
        <v>1</v>
      </c>
      <c r="AM142">
        <v>4</v>
      </c>
      <c r="AN142">
        <v>4</v>
      </c>
      <c r="AO142">
        <v>4</v>
      </c>
      <c r="AP142">
        <v>4</v>
      </c>
      <c r="AQ142">
        <v>4</v>
      </c>
      <c r="AR142">
        <v>4</v>
      </c>
      <c r="AV142" s="1">
        <f t="shared" si="11"/>
        <v>24</v>
      </c>
      <c r="AX142">
        <v>175</v>
      </c>
      <c r="AY142">
        <v>225</v>
      </c>
      <c r="AZ142">
        <v>1668</v>
      </c>
      <c r="BA142" s="1">
        <f t="shared" si="10"/>
        <v>2068</v>
      </c>
      <c r="BB142">
        <v>3300</v>
      </c>
      <c r="BD142" s="2">
        <f t="shared" si="12"/>
        <v>3300</v>
      </c>
      <c r="BE142" t="s">
        <v>12005</v>
      </c>
      <c r="BF142">
        <v>1450</v>
      </c>
      <c r="BG142">
        <v>7500</v>
      </c>
      <c r="BP142" s="2"/>
      <c r="BQ142" s="2"/>
      <c r="BR142" s="2"/>
      <c r="BS142" s="2"/>
      <c r="BT142" s="2"/>
      <c r="BU142" s="2"/>
      <c r="BW142" s="64"/>
      <c r="BX142" s="89" t="s">
        <v>27119</v>
      </c>
      <c r="BY142" s="2" t="s">
        <v>12498</v>
      </c>
      <c r="BZ142" s="2"/>
      <c r="CA142" s="2"/>
      <c r="CD142" s="58"/>
    </row>
    <row r="143" spans="1:82" customFormat="1">
      <c r="A143">
        <v>3300348</v>
      </c>
      <c r="B143" s="2" t="s">
        <v>27125</v>
      </c>
      <c r="D143" t="s">
        <v>21464</v>
      </c>
      <c r="E143" t="s">
        <v>27123</v>
      </c>
      <c r="F143" t="s">
        <v>21464</v>
      </c>
      <c r="G143" t="s">
        <v>12144</v>
      </c>
      <c r="H143" t="s">
        <v>27124</v>
      </c>
      <c r="I143" t="s">
        <v>17030</v>
      </c>
      <c r="J143" t="s">
        <v>11919</v>
      </c>
      <c r="K143" t="s">
        <v>11919</v>
      </c>
      <c r="L143" s="2"/>
      <c r="M143" t="s">
        <v>12549</v>
      </c>
      <c r="N143" t="s">
        <v>12637</v>
      </c>
      <c r="O143" s="4" t="s">
        <v>12144</v>
      </c>
      <c r="P143" s="2"/>
      <c r="Q143" t="s">
        <v>12746</v>
      </c>
      <c r="V143" s="2"/>
      <c r="W143" s="2"/>
      <c r="X143" s="2" t="s">
        <v>18126</v>
      </c>
      <c r="Y143" s="2" t="s">
        <v>25542</v>
      </c>
      <c r="Z143" s="2"/>
      <c r="AA143" s="2" t="s">
        <v>18087</v>
      </c>
      <c r="AB143" s="2" t="s">
        <v>27122</v>
      </c>
      <c r="AC143">
        <v>307</v>
      </c>
      <c r="AD143">
        <v>35</v>
      </c>
      <c r="AG143">
        <v>1</v>
      </c>
      <c r="AH143">
        <v>1</v>
      </c>
      <c r="AJ143">
        <v>16</v>
      </c>
      <c r="AK143">
        <v>16</v>
      </c>
      <c r="AL143">
        <v>16</v>
      </c>
      <c r="AM143">
        <v>16</v>
      </c>
      <c r="AN143">
        <v>15</v>
      </c>
      <c r="AO143">
        <v>15</v>
      </c>
      <c r="AP143">
        <v>16</v>
      </c>
      <c r="AQ143">
        <v>17</v>
      </c>
      <c r="AR143">
        <v>17</v>
      </c>
      <c r="AS143">
        <v>17</v>
      </c>
      <c r="AT143">
        <v>17</v>
      </c>
      <c r="AU143">
        <v>17</v>
      </c>
      <c r="AV143" s="1">
        <f t="shared" si="11"/>
        <v>195</v>
      </c>
      <c r="AX143">
        <v>3966</v>
      </c>
      <c r="AY143">
        <v>1749</v>
      </c>
      <c r="AZ143">
        <v>33239</v>
      </c>
      <c r="BA143" s="1">
        <f t="shared" si="10"/>
        <v>38954</v>
      </c>
      <c r="BB143">
        <v>16647</v>
      </c>
      <c r="BD143" s="2">
        <f t="shared" si="12"/>
        <v>16647</v>
      </c>
      <c r="BE143" t="s">
        <v>12448</v>
      </c>
      <c r="BF143">
        <v>1668</v>
      </c>
      <c r="BG143">
        <v>111479</v>
      </c>
      <c r="BP143" s="2"/>
      <c r="BQ143" s="2"/>
      <c r="BR143" s="2"/>
      <c r="BS143" s="2"/>
      <c r="BT143" s="2"/>
      <c r="BU143" s="2"/>
      <c r="BW143" s="64"/>
      <c r="BX143" s="2" t="s">
        <v>27121</v>
      </c>
      <c r="BY143" s="2" t="s">
        <v>12498</v>
      </c>
      <c r="BZ143" s="6" t="s">
        <v>34537</v>
      </c>
      <c r="CA143" s="2"/>
      <c r="CD143" s="58"/>
    </row>
    <row r="144" spans="1:82" customFormat="1">
      <c r="A144">
        <v>3300349</v>
      </c>
      <c r="B144" s="2" t="s">
        <v>27205</v>
      </c>
      <c r="D144" t="s">
        <v>15922</v>
      </c>
      <c r="E144" t="s">
        <v>21589</v>
      </c>
      <c r="F144" t="s">
        <v>15922</v>
      </c>
      <c r="G144" t="s">
        <v>12144</v>
      </c>
      <c r="H144" t="s">
        <v>27204</v>
      </c>
      <c r="I144" t="s">
        <v>17030</v>
      </c>
      <c r="J144" t="s">
        <v>11919</v>
      </c>
      <c r="K144" t="s">
        <v>11919</v>
      </c>
      <c r="L144" s="2"/>
      <c r="M144" t="s">
        <v>12549</v>
      </c>
      <c r="O144" s="4" t="s">
        <v>12144</v>
      </c>
      <c r="P144" s="2"/>
      <c r="Q144" t="s">
        <v>12746</v>
      </c>
      <c r="V144" s="2"/>
      <c r="W144" s="2"/>
      <c r="X144" s="2" t="s">
        <v>25313</v>
      </c>
      <c r="Y144" s="2" t="s">
        <v>25643</v>
      </c>
      <c r="Z144" s="2"/>
      <c r="AA144" s="2" t="s">
        <v>12783</v>
      </c>
      <c r="AB144" s="2" t="s">
        <v>27203</v>
      </c>
      <c r="AC144">
        <v>46</v>
      </c>
      <c r="AH144">
        <v>1</v>
      </c>
      <c r="AM144">
        <v>8</v>
      </c>
      <c r="AN144">
        <v>8</v>
      </c>
      <c r="AO144">
        <v>8</v>
      </c>
      <c r="AP144">
        <v>8</v>
      </c>
      <c r="AQ144">
        <v>8</v>
      </c>
      <c r="AR144">
        <v>8</v>
      </c>
      <c r="AS144">
        <v>8</v>
      </c>
      <c r="AT144">
        <v>2</v>
      </c>
      <c r="AU144">
        <v>2</v>
      </c>
      <c r="AV144" s="1">
        <f t="shared" si="11"/>
        <v>60</v>
      </c>
      <c r="AY144">
        <v>825</v>
      </c>
      <c r="AZ144">
        <v>1776</v>
      </c>
      <c r="BA144" s="1">
        <f t="shared" si="10"/>
        <v>2601</v>
      </c>
      <c r="BB144">
        <v>4831</v>
      </c>
      <c r="BD144" s="2">
        <f t="shared" si="12"/>
        <v>4831</v>
      </c>
      <c r="BE144" t="s">
        <v>12005</v>
      </c>
      <c r="BF144">
        <v>2700</v>
      </c>
      <c r="BG144">
        <v>10800</v>
      </c>
      <c r="BP144" s="2"/>
      <c r="BQ144" s="2"/>
      <c r="BR144" s="2"/>
      <c r="BS144" s="2"/>
      <c r="BT144" s="2"/>
      <c r="BU144" s="2"/>
      <c r="BW144" s="64"/>
      <c r="BX144" s="2"/>
      <c r="BY144" s="2" t="s">
        <v>12498</v>
      </c>
      <c r="BZ144" s="6" t="s">
        <v>34538</v>
      </c>
      <c r="CA144" s="2"/>
      <c r="CD144" s="58"/>
    </row>
    <row r="145" spans="1:82" customFormat="1">
      <c r="A145">
        <v>3300350</v>
      </c>
      <c r="B145" s="2" t="s">
        <v>27202</v>
      </c>
      <c r="D145" t="s">
        <v>15069</v>
      </c>
      <c r="E145" t="s">
        <v>27200</v>
      </c>
      <c r="F145" t="s">
        <v>27201</v>
      </c>
      <c r="G145" t="s">
        <v>12746</v>
      </c>
      <c r="H145" t="s">
        <v>12727</v>
      </c>
      <c r="I145" t="s">
        <v>17030</v>
      </c>
      <c r="J145" t="s">
        <v>12727</v>
      </c>
      <c r="K145" t="s">
        <v>12727</v>
      </c>
      <c r="L145" s="2"/>
      <c r="M145" t="s">
        <v>12438</v>
      </c>
      <c r="O145" s="4" t="s">
        <v>12144</v>
      </c>
      <c r="P145" s="2"/>
      <c r="Q145" t="s">
        <v>12746</v>
      </c>
      <c r="V145" s="2"/>
      <c r="W145" s="2"/>
      <c r="X145" s="2" t="s">
        <v>25313</v>
      </c>
      <c r="Y145" s="2" t="s">
        <v>27199</v>
      </c>
      <c r="Z145" s="2"/>
      <c r="AA145" s="2" t="s">
        <v>12783</v>
      </c>
      <c r="AB145" s="2" t="s">
        <v>27198</v>
      </c>
      <c r="AC145">
        <v>180</v>
      </c>
      <c r="AE145">
        <v>2</v>
      </c>
      <c r="AL145">
        <v>2</v>
      </c>
      <c r="AM145">
        <v>2</v>
      </c>
      <c r="AN145">
        <v>3</v>
      </c>
      <c r="AO145">
        <v>3</v>
      </c>
      <c r="AP145">
        <v>3</v>
      </c>
      <c r="AQ145">
        <v>3</v>
      </c>
      <c r="AR145">
        <v>2</v>
      </c>
      <c r="AS145">
        <v>2</v>
      </c>
      <c r="AV145" s="1">
        <f t="shared" si="11"/>
        <v>20</v>
      </c>
      <c r="AZ145">
        <v>1325</v>
      </c>
      <c r="BA145" s="1">
        <f t="shared" si="10"/>
        <v>1325</v>
      </c>
      <c r="BB145">
        <v>1500</v>
      </c>
      <c r="BD145" s="2">
        <f t="shared" si="12"/>
        <v>1500</v>
      </c>
      <c r="BE145" t="s">
        <v>12783</v>
      </c>
      <c r="BF145">
        <v>1110</v>
      </c>
      <c r="BG145">
        <v>7800</v>
      </c>
      <c r="BP145" s="2"/>
      <c r="BQ145" s="2"/>
      <c r="BR145" s="2"/>
      <c r="BS145" s="2"/>
      <c r="BT145" s="2"/>
      <c r="BU145" s="2"/>
      <c r="BW145" s="64"/>
      <c r="BX145" s="2"/>
      <c r="BY145" s="2" t="s">
        <v>25749</v>
      </c>
      <c r="BZ145" s="2"/>
      <c r="CA145" s="2"/>
      <c r="CD145" s="58"/>
    </row>
    <row r="146" spans="1:82" customFormat="1">
      <c r="A146">
        <v>3300351</v>
      </c>
      <c r="B146" s="2" t="s">
        <v>27197</v>
      </c>
      <c r="D146" t="s">
        <v>27103</v>
      </c>
      <c r="E146" t="s">
        <v>14958</v>
      </c>
      <c r="F146" t="s">
        <v>27103</v>
      </c>
      <c r="G146" t="s">
        <v>12746</v>
      </c>
      <c r="H146" t="s">
        <v>27102</v>
      </c>
      <c r="I146" t="s">
        <v>17030</v>
      </c>
      <c r="J146" t="s">
        <v>12537</v>
      </c>
      <c r="K146" t="s">
        <v>12537</v>
      </c>
      <c r="L146" s="2"/>
      <c r="M146" t="s">
        <v>12436</v>
      </c>
      <c r="O146" s="4" t="s">
        <v>12144</v>
      </c>
      <c r="P146" s="2"/>
      <c r="Q146" t="s">
        <v>12746</v>
      </c>
      <c r="V146" s="2"/>
      <c r="W146" s="2"/>
      <c r="X146" s="2" t="s">
        <v>25313</v>
      </c>
      <c r="Y146" s="2" t="s">
        <v>27109</v>
      </c>
      <c r="Z146" s="2"/>
      <c r="AA146" s="2" t="s">
        <v>27108</v>
      </c>
      <c r="AB146" s="2" t="s">
        <v>18012</v>
      </c>
      <c r="AC146">
        <v>59</v>
      </c>
      <c r="AE146">
        <v>2</v>
      </c>
      <c r="AN146">
        <v>3</v>
      </c>
      <c r="AO146">
        <v>3</v>
      </c>
      <c r="AP146">
        <v>3</v>
      </c>
      <c r="AQ146">
        <v>3</v>
      </c>
      <c r="AV146" s="1">
        <f t="shared" si="11"/>
        <v>12</v>
      </c>
      <c r="AZ146">
        <v>531</v>
      </c>
      <c r="BA146" s="1">
        <f t="shared" si="10"/>
        <v>531</v>
      </c>
      <c r="BB146">
        <v>3443</v>
      </c>
      <c r="BD146" s="2">
        <f t="shared" si="12"/>
        <v>3443</v>
      </c>
      <c r="BE146" t="s">
        <v>12005</v>
      </c>
      <c r="BF146">
        <v>2026</v>
      </c>
      <c r="BG146">
        <v>8107</v>
      </c>
      <c r="BP146" s="2"/>
      <c r="BQ146" s="2"/>
      <c r="BR146" s="2"/>
      <c r="BS146" s="2"/>
      <c r="BT146" s="2"/>
      <c r="BU146" s="2"/>
      <c r="BW146" s="64"/>
      <c r="BX146" s="2"/>
      <c r="BY146" s="2" t="s">
        <v>12498</v>
      </c>
      <c r="BZ146" s="6" t="s">
        <v>34539</v>
      </c>
      <c r="CA146" s="2"/>
      <c r="CD146" s="58"/>
    </row>
    <row r="147" spans="1:82" customFormat="1">
      <c r="A147">
        <v>3300352</v>
      </c>
      <c r="B147" s="2" t="s">
        <v>27195</v>
      </c>
      <c r="D147" t="s">
        <v>27194</v>
      </c>
      <c r="E147" t="s">
        <v>26932</v>
      </c>
      <c r="F147" t="s">
        <v>27193</v>
      </c>
      <c r="G147" t="s">
        <v>12144</v>
      </c>
      <c r="H147" t="s">
        <v>26933</v>
      </c>
      <c r="I147" t="s">
        <v>17030</v>
      </c>
      <c r="J147" t="s">
        <v>12981</v>
      </c>
      <c r="K147" t="s">
        <v>12981</v>
      </c>
      <c r="L147" s="2"/>
      <c r="M147" t="s">
        <v>12436</v>
      </c>
      <c r="O147" s="4" t="s">
        <v>12144</v>
      </c>
      <c r="P147" s="2"/>
      <c r="Q147" t="s">
        <v>12746</v>
      </c>
      <c r="V147" s="2"/>
      <c r="W147" s="2"/>
      <c r="X147" s="2" t="s">
        <v>25313</v>
      </c>
      <c r="Y147" s="2" t="s">
        <v>25542</v>
      </c>
      <c r="Z147" s="2"/>
      <c r="AA147" s="2" t="s">
        <v>18087</v>
      </c>
      <c r="AB147" s="2" t="s">
        <v>27028</v>
      </c>
      <c r="AC147" s="2">
        <v>260</v>
      </c>
      <c r="AD147" s="2">
        <v>40</v>
      </c>
      <c r="AE147" s="2"/>
      <c r="AH147">
        <v>2</v>
      </c>
      <c r="AJ147">
        <v>6</v>
      </c>
      <c r="AK147">
        <v>7</v>
      </c>
      <c r="AL147">
        <v>7</v>
      </c>
      <c r="AM147">
        <v>8</v>
      </c>
      <c r="AN147">
        <v>9</v>
      </c>
      <c r="AO147">
        <v>9</v>
      </c>
      <c r="AP147">
        <v>9</v>
      </c>
      <c r="AQ147">
        <v>7</v>
      </c>
      <c r="AR147">
        <v>9</v>
      </c>
      <c r="AS147">
        <v>7</v>
      </c>
      <c r="AT147">
        <v>9</v>
      </c>
      <c r="AU147">
        <v>8</v>
      </c>
      <c r="AV147" s="1">
        <f t="shared" si="11"/>
        <v>95</v>
      </c>
      <c r="AY147">
        <v>1394</v>
      </c>
      <c r="AZ147">
        <v>7738</v>
      </c>
      <c r="BA147" s="1">
        <f t="shared" si="10"/>
        <v>9132</v>
      </c>
      <c r="BB147">
        <v>5176</v>
      </c>
      <c r="BD147" s="2">
        <f t="shared" si="12"/>
        <v>5176</v>
      </c>
      <c r="BE147" t="s">
        <v>12448</v>
      </c>
      <c r="BF147">
        <v>415</v>
      </c>
      <c r="BG147">
        <v>16552</v>
      </c>
      <c r="BP147" s="2"/>
      <c r="BQ147" s="2"/>
      <c r="BR147" s="2"/>
      <c r="BS147" s="2"/>
      <c r="BT147" s="2"/>
      <c r="BU147" s="2"/>
      <c r="BW147" s="64"/>
      <c r="BX147" s="2"/>
      <c r="BY147" s="2" t="s">
        <v>12498</v>
      </c>
      <c r="BZ147" s="127" t="s">
        <v>31535</v>
      </c>
      <c r="CA147" s="2"/>
      <c r="CD147" s="58"/>
    </row>
    <row r="148" spans="1:82" customFormat="1">
      <c r="A148">
        <v>3300353</v>
      </c>
      <c r="B148" s="2" t="s">
        <v>27019</v>
      </c>
      <c r="D148" t="s">
        <v>26917</v>
      </c>
      <c r="E148" t="s">
        <v>15368</v>
      </c>
      <c r="F148" t="s">
        <v>26917</v>
      </c>
      <c r="G148" t="s">
        <v>12144</v>
      </c>
      <c r="H148" t="s">
        <v>27192</v>
      </c>
      <c r="I148" t="s">
        <v>17030</v>
      </c>
      <c r="J148" t="s">
        <v>12265</v>
      </c>
      <c r="K148" t="s">
        <v>12265</v>
      </c>
      <c r="L148" s="2"/>
      <c r="M148" t="s">
        <v>12436</v>
      </c>
      <c r="O148" s="4" t="s">
        <v>12144</v>
      </c>
      <c r="P148" s="2"/>
      <c r="Q148" t="s">
        <v>12746</v>
      </c>
      <c r="V148" s="2"/>
      <c r="W148" s="2"/>
      <c r="X148" s="2" t="s">
        <v>25313</v>
      </c>
      <c r="Y148" s="2" t="s">
        <v>25542</v>
      </c>
      <c r="Z148" s="2"/>
      <c r="AA148" s="2" t="s">
        <v>27191</v>
      </c>
      <c r="AB148" s="2" t="s">
        <v>27283</v>
      </c>
      <c r="AC148" s="2">
        <v>200</v>
      </c>
      <c r="AD148" s="2">
        <v>40</v>
      </c>
      <c r="AE148" s="2"/>
      <c r="AG148">
        <v>1</v>
      </c>
      <c r="AH148">
        <v>1</v>
      </c>
      <c r="AJ148">
        <v>4</v>
      </c>
      <c r="AK148">
        <v>3</v>
      </c>
      <c r="AL148">
        <v>7</v>
      </c>
      <c r="AM148">
        <v>7</v>
      </c>
      <c r="AN148">
        <v>6</v>
      </c>
      <c r="AO148">
        <v>9</v>
      </c>
      <c r="AP148">
        <v>13</v>
      </c>
      <c r="AQ148">
        <v>10</v>
      </c>
      <c r="AR148">
        <v>8</v>
      </c>
      <c r="AS148">
        <v>8</v>
      </c>
      <c r="AT148">
        <v>8</v>
      </c>
      <c r="AU148">
        <v>8</v>
      </c>
      <c r="AV148" s="1">
        <f t="shared" si="11"/>
        <v>91</v>
      </c>
      <c r="AX148">
        <v>2080</v>
      </c>
      <c r="AY148">
        <v>1040</v>
      </c>
      <c r="AZ148">
        <v>5572</v>
      </c>
      <c r="BA148" s="1">
        <f t="shared" ref="BA148:BA179" si="13">SUM(AX148:AZ148)</f>
        <v>8692</v>
      </c>
      <c r="BB148">
        <v>14401</v>
      </c>
      <c r="BD148" s="2">
        <f t="shared" si="12"/>
        <v>14401</v>
      </c>
      <c r="BE148" t="s">
        <v>12005</v>
      </c>
      <c r="BF148">
        <v>4950</v>
      </c>
      <c r="BG148">
        <v>34718</v>
      </c>
      <c r="BP148" s="2"/>
      <c r="BQ148" s="2"/>
      <c r="BR148" s="2"/>
      <c r="BS148" s="2"/>
      <c r="BT148" s="2"/>
      <c r="BU148" s="2"/>
      <c r="BW148" s="64"/>
      <c r="BX148" s="2"/>
      <c r="BY148" s="2" t="s">
        <v>12498</v>
      </c>
      <c r="BZ148" s="6" t="s">
        <v>34540</v>
      </c>
      <c r="CA148" s="2"/>
      <c r="CD148" s="58"/>
    </row>
    <row r="149" spans="1:82" customFormat="1">
      <c r="A149">
        <v>3300354</v>
      </c>
      <c r="B149" s="2" t="s">
        <v>27183</v>
      </c>
      <c r="D149" t="s">
        <v>27180</v>
      </c>
      <c r="E149" t="s">
        <v>27273</v>
      </c>
      <c r="F149" t="s">
        <v>27180</v>
      </c>
      <c r="G149" t="s">
        <v>12144</v>
      </c>
      <c r="H149" t="s">
        <v>27274</v>
      </c>
      <c r="I149" t="s">
        <v>17030</v>
      </c>
      <c r="J149" t="s">
        <v>15880</v>
      </c>
      <c r="K149" t="s">
        <v>12084</v>
      </c>
      <c r="L149" s="2"/>
      <c r="M149" t="s">
        <v>12436</v>
      </c>
      <c r="O149" s="4" t="s">
        <v>12144</v>
      </c>
      <c r="P149" s="2"/>
      <c r="Q149" t="s">
        <v>12746</v>
      </c>
      <c r="T149" t="s">
        <v>12144</v>
      </c>
      <c r="V149" s="2"/>
      <c r="W149" s="2" t="s">
        <v>29855</v>
      </c>
      <c r="X149" s="2" t="s">
        <v>25313</v>
      </c>
      <c r="Y149" s="2" t="s">
        <v>25542</v>
      </c>
      <c r="Z149" s="2"/>
      <c r="AA149" s="2" t="s">
        <v>20878</v>
      </c>
      <c r="AB149" s="2" t="s">
        <v>27272</v>
      </c>
      <c r="AC149" s="2">
        <v>100</v>
      </c>
      <c r="AD149" s="2"/>
      <c r="AE149" s="2"/>
      <c r="AJ149">
        <v>1</v>
      </c>
      <c r="AK149">
        <v>1</v>
      </c>
      <c r="AL149">
        <v>1</v>
      </c>
      <c r="AM149">
        <v>1</v>
      </c>
      <c r="AN149">
        <v>1</v>
      </c>
      <c r="AO149">
        <v>1</v>
      </c>
      <c r="AP149">
        <v>2</v>
      </c>
      <c r="AQ149">
        <v>2</v>
      </c>
      <c r="AR149">
        <v>1</v>
      </c>
      <c r="AS149">
        <v>1</v>
      </c>
      <c r="AV149" s="1">
        <f t="shared" si="11"/>
        <v>12</v>
      </c>
      <c r="AZ149">
        <v>1000</v>
      </c>
      <c r="BA149" s="1">
        <f t="shared" si="13"/>
        <v>1000</v>
      </c>
      <c r="BB149">
        <v>100</v>
      </c>
      <c r="BD149" s="2">
        <f t="shared" si="12"/>
        <v>100</v>
      </c>
      <c r="BE149" t="s">
        <v>27271</v>
      </c>
      <c r="BG149">
        <v>300</v>
      </c>
      <c r="BP149" s="2"/>
      <c r="BQ149" s="2"/>
      <c r="BR149" s="2"/>
      <c r="BS149" s="2"/>
      <c r="BT149" s="2"/>
      <c r="BU149" s="2"/>
      <c r="BV149">
        <v>5200</v>
      </c>
      <c r="BW149" s="64"/>
      <c r="BX149" s="2" t="s">
        <v>27018</v>
      </c>
      <c r="BY149" s="2" t="s">
        <v>12498</v>
      </c>
      <c r="BZ149" s="6" t="s">
        <v>34541</v>
      </c>
      <c r="CA149" s="2"/>
      <c r="CD149" s="58"/>
    </row>
    <row r="150" spans="1:82" customFormat="1">
      <c r="A150">
        <v>3300355</v>
      </c>
      <c r="B150" s="2" t="s">
        <v>27179</v>
      </c>
      <c r="D150" t="s">
        <v>27277</v>
      </c>
      <c r="E150" t="s">
        <v>15498</v>
      </c>
      <c r="F150" t="s">
        <v>27276</v>
      </c>
      <c r="G150" t="s">
        <v>12144</v>
      </c>
      <c r="H150" t="s">
        <v>27275</v>
      </c>
      <c r="I150" t="s">
        <v>17030</v>
      </c>
      <c r="J150" t="s">
        <v>15729</v>
      </c>
      <c r="K150" t="s">
        <v>15729</v>
      </c>
      <c r="L150" s="2"/>
      <c r="M150" t="s">
        <v>12241</v>
      </c>
      <c r="N150" t="s">
        <v>27266</v>
      </c>
      <c r="O150" s="4" t="s">
        <v>12144</v>
      </c>
      <c r="P150" s="6" t="s">
        <v>32308</v>
      </c>
      <c r="Q150" t="s">
        <v>12746</v>
      </c>
      <c r="V150" s="2"/>
      <c r="W150" s="2"/>
      <c r="X150" s="2" t="s">
        <v>25313</v>
      </c>
      <c r="Y150" s="2" t="s">
        <v>25542</v>
      </c>
      <c r="Z150" s="2"/>
      <c r="AA150" s="2" t="s">
        <v>12812</v>
      </c>
      <c r="AB150" s="2" t="s">
        <v>27265</v>
      </c>
      <c r="AC150" s="2" t="s">
        <v>27091</v>
      </c>
      <c r="AD150" s="2" t="s">
        <v>27080</v>
      </c>
      <c r="AE150" s="2"/>
      <c r="AH150">
        <v>2</v>
      </c>
      <c r="AL150">
        <v>5</v>
      </c>
      <c r="AM150">
        <v>5</v>
      </c>
      <c r="AO150">
        <v>5</v>
      </c>
      <c r="AP150">
        <v>5</v>
      </c>
      <c r="AQ150">
        <v>5</v>
      </c>
      <c r="AT150">
        <v>5</v>
      </c>
      <c r="AV150" s="1">
        <f t="shared" si="11"/>
        <v>30</v>
      </c>
      <c r="AY150">
        <v>1014</v>
      </c>
      <c r="AZ150">
        <v>1260</v>
      </c>
      <c r="BA150" s="1">
        <f t="shared" si="13"/>
        <v>2274</v>
      </c>
      <c r="BB150">
        <v>7661</v>
      </c>
      <c r="BD150" s="2">
        <f t="shared" si="12"/>
        <v>7661</v>
      </c>
      <c r="BE150" t="s">
        <v>12005</v>
      </c>
      <c r="BF150">
        <v>2000</v>
      </c>
      <c r="BG150">
        <v>14400</v>
      </c>
      <c r="BP150" s="2"/>
      <c r="BQ150" s="2"/>
      <c r="BR150" s="2"/>
      <c r="BS150" s="2"/>
      <c r="BT150" s="2"/>
      <c r="BU150" s="2"/>
      <c r="BW150" s="64"/>
      <c r="BX150" s="2"/>
      <c r="BY150" s="2" t="s">
        <v>12498</v>
      </c>
      <c r="BZ150" s="3" t="s">
        <v>34542</v>
      </c>
      <c r="CA150" s="2"/>
      <c r="CD150" s="58"/>
    </row>
    <row r="151" spans="1:82" customFormat="1">
      <c r="A151">
        <v>3300356</v>
      </c>
      <c r="B151" s="2" t="s">
        <v>27078</v>
      </c>
      <c r="D151" t="s">
        <v>1336</v>
      </c>
      <c r="F151" t="s">
        <v>1336</v>
      </c>
      <c r="G151" t="s">
        <v>12144</v>
      </c>
      <c r="H151" t="s">
        <v>27072</v>
      </c>
      <c r="I151" t="s">
        <v>17030</v>
      </c>
      <c r="J151" t="s">
        <v>11924</v>
      </c>
      <c r="K151" t="s">
        <v>11924</v>
      </c>
      <c r="L151" s="2"/>
      <c r="M151" t="s">
        <v>12202</v>
      </c>
      <c r="O151" s="4" t="s">
        <v>12144</v>
      </c>
      <c r="P151" s="2"/>
      <c r="Q151" t="s">
        <v>12746</v>
      </c>
      <c r="V151" s="2"/>
      <c r="W151" s="2"/>
      <c r="X151" s="2" t="s">
        <v>25313</v>
      </c>
      <c r="Y151" s="2" t="s">
        <v>25542</v>
      </c>
      <c r="Z151" s="2"/>
      <c r="AA151" s="2" t="s">
        <v>26997</v>
      </c>
      <c r="AB151" s="2" t="s">
        <v>23727</v>
      </c>
      <c r="AC151" s="2">
        <v>212</v>
      </c>
      <c r="AD151" s="2">
        <v>48</v>
      </c>
      <c r="AE151" s="2"/>
      <c r="AG151">
        <v>1</v>
      </c>
      <c r="AH151">
        <v>1</v>
      </c>
      <c r="AJ151">
        <v>17</v>
      </c>
      <c r="AK151">
        <v>7</v>
      </c>
      <c r="AL151">
        <v>17</v>
      </c>
      <c r="AM151">
        <v>5</v>
      </c>
      <c r="AN151">
        <v>27</v>
      </c>
      <c r="AO151">
        <v>2</v>
      </c>
      <c r="AP151">
        <v>29</v>
      </c>
      <c r="AQ151">
        <v>19</v>
      </c>
      <c r="AR151">
        <v>15</v>
      </c>
      <c r="AS151">
        <v>23</v>
      </c>
      <c r="AT151">
        <v>32</v>
      </c>
      <c r="AU151">
        <v>33</v>
      </c>
      <c r="AV151" s="1">
        <f t="shared" si="11"/>
        <v>226</v>
      </c>
      <c r="AX151">
        <v>1755</v>
      </c>
      <c r="AY151">
        <v>1240</v>
      </c>
      <c r="AZ151">
        <v>16846</v>
      </c>
      <c r="BA151" s="1">
        <f t="shared" si="13"/>
        <v>19841</v>
      </c>
      <c r="BB151">
        <v>33418</v>
      </c>
      <c r="BD151" s="2">
        <f t="shared" si="12"/>
        <v>33418</v>
      </c>
      <c r="BE151" t="s">
        <v>15521</v>
      </c>
      <c r="BF151">
        <v>2380</v>
      </c>
      <c r="BG151">
        <v>67980</v>
      </c>
      <c r="BH151" t="s">
        <v>27168</v>
      </c>
      <c r="BI151">
        <v>176</v>
      </c>
      <c r="BJ151">
        <v>2640</v>
      </c>
      <c r="BP151" s="2"/>
      <c r="BQ151" s="2"/>
      <c r="BR151" s="2"/>
      <c r="BS151" s="2"/>
      <c r="BT151" s="2"/>
      <c r="BU151" s="2"/>
      <c r="BW151" s="64"/>
      <c r="BX151" s="2"/>
      <c r="BY151" s="2" t="s">
        <v>12498</v>
      </c>
      <c r="BZ151" s="4" t="s">
        <v>34444</v>
      </c>
      <c r="CA151" s="2"/>
      <c r="CD151" s="58"/>
    </row>
    <row r="152" spans="1:82" customFormat="1">
      <c r="A152">
        <v>3300357</v>
      </c>
      <c r="B152" s="2" t="s">
        <v>27160</v>
      </c>
      <c r="D152" t="s">
        <v>14880</v>
      </c>
      <c r="E152" t="s">
        <v>27158</v>
      </c>
      <c r="F152" t="s">
        <v>14880</v>
      </c>
      <c r="G152" t="s">
        <v>12746</v>
      </c>
      <c r="H152" t="s">
        <v>27159</v>
      </c>
      <c r="I152" t="s">
        <v>17030</v>
      </c>
      <c r="J152" t="s">
        <v>15594</v>
      </c>
      <c r="K152" t="s">
        <v>15594</v>
      </c>
      <c r="L152" s="2"/>
      <c r="M152" t="s">
        <v>12585</v>
      </c>
      <c r="N152" t="s">
        <v>15594</v>
      </c>
      <c r="O152" s="4" t="s">
        <v>12746</v>
      </c>
      <c r="P152" s="6" t="s">
        <v>34451</v>
      </c>
      <c r="Q152" t="s">
        <v>12746</v>
      </c>
      <c r="V152" s="2"/>
      <c r="W152" s="2"/>
      <c r="X152" s="2" t="s">
        <v>25313</v>
      </c>
      <c r="Y152" s="2" t="s">
        <v>25542</v>
      </c>
      <c r="Z152" s="2"/>
      <c r="AA152" s="2" t="s">
        <v>27157</v>
      </c>
      <c r="AB152" s="2" t="s">
        <v>6566</v>
      </c>
      <c r="AC152" s="2">
        <v>145</v>
      </c>
      <c r="AD152" s="2">
        <v>40</v>
      </c>
      <c r="AE152" s="2">
        <v>1</v>
      </c>
      <c r="AP152">
        <v>3</v>
      </c>
      <c r="AQ152">
        <v>3</v>
      </c>
      <c r="AR152">
        <v>3</v>
      </c>
      <c r="AS152">
        <v>3</v>
      </c>
      <c r="AT152">
        <v>3</v>
      </c>
      <c r="AU152">
        <v>3</v>
      </c>
      <c r="AV152" s="1">
        <f t="shared" si="11"/>
        <v>18</v>
      </c>
      <c r="AZ152">
        <v>1010</v>
      </c>
      <c r="BA152" s="1">
        <f t="shared" si="13"/>
        <v>1010</v>
      </c>
      <c r="BB152">
        <v>1863</v>
      </c>
      <c r="BD152" s="2">
        <f t="shared" si="12"/>
        <v>1863</v>
      </c>
      <c r="BE152" t="s">
        <v>12005</v>
      </c>
      <c r="BF152">
        <v>1571</v>
      </c>
      <c r="BG152">
        <v>6931</v>
      </c>
      <c r="BH152" t="s">
        <v>27156</v>
      </c>
      <c r="BI152">
        <v>5</v>
      </c>
      <c r="BJ152">
        <v>150</v>
      </c>
      <c r="BP152" s="2"/>
      <c r="BQ152" s="2"/>
      <c r="BR152" s="2"/>
      <c r="BS152" s="2"/>
      <c r="BT152" s="2"/>
      <c r="BU152" s="2"/>
      <c r="BW152" s="64"/>
      <c r="BX152" s="2" t="s">
        <v>27155</v>
      </c>
      <c r="BY152" s="2" t="s">
        <v>12498</v>
      </c>
      <c r="BZ152" s="2"/>
      <c r="CA152" s="2"/>
      <c r="CD152" s="58"/>
    </row>
    <row r="153" spans="1:82" customFormat="1">
      <c r="A153">
        <v>3300358</v>
      </c>
      <c r="B153" s="2" t="s">
        <v>27066</v>
      </c>
      <c r="D153" t="s">
        <v>21157</v>
      </c>
      <c r="E153" t="s">
        <v>27149</v>
      </c>
      <c r="F153" t="s">
        <v>27065</v>
      </c>
      <c r="G153" t="s">
        <v>12144</v>
      </c>
      <c r="H153" t="s">
        <v>16199</v>
      </c>
      <c r="I153" t="s">
        <v>17030</v>
      </c>
      <c r="J153" t="s">
        <v>13338</v>
      </c>
      <c r="K153" t="s">
        <v>13338</v>
      </c>
      <c r="L153" s="2"/>
      <c r="M153" t="s">
        <v>12585</v>
      </c>
      <c r="O153" s="4" t="s">
        <v>12144</v>
      </c>
      <c r="P153" s="2"/>
      <c r="Q153" t="s">
        <v>12746</v>
      </c>
      <c r="V153" s="2"/>
      <c r="W153" s="2"/>
      <c r="X153" s="2" t="s">
        <v>25313</v>
      </c>
      <c r="Y153" s="2" t="s">
        <v>25410</v>
      </c>
      <c r="Z153" s="2"/>
      <c r="AA153" s="2" t="s">
        <v>12783</v>
      </c>
      <c r="AB153" s="2" t="s">
        <v>13116</v>
      </c>
      <c r="AC153" s="2">
        <v>200</v>
      </c>
      <c r="AD153" s="2" t="s">
        <v>27148</v>
      </c>
      <c r="AE153" s="2"/>
      <c r="AJ153">
        <v>5</v>
      </c>
      <c r="AK153">
        <v>5</v>
      </c>
      <c r="AL153">
        <v>5</v>
      </c>
      <c r="AM153">
        <v>5</v>
      </c>
      <c r="AN153">
        <v>5</v>
      </c>
      <c r="AO153">
        <v>5</v>
      </c>
      <c r="AP153">
        <v>5</v>
      </c>
      <c r="AQ153">
        <v>5</v>
      </c>
      <c r="AR153">
        <v>5</v>
      </c>
      <c r="AS153">
        <v>5</v>
      </c>
      <c r="AT153">
        <v>5</v>
      </c>
      <c r="AU153">
        <v>5</v>
      </c>
      <c r="AV153" s="1">
        <f t="shared" si="11"/>
        <v>60</v>
      </c>
      <c r="AZ153">
        <v>678</v>
      </c>
      <c r="BA153" s="1">
        <f t="shared" si="13"/>
        <v>678</v>
      </c>
      <c r="BB153">
        <v>2755</v>
      </c>
      <c r="BD153" s="2">
        <f t="shared" si="12"/>
        <v>2755</v>
      </c>
      <c r="BE153" t="s">
        <v>12005</v>
      </c>
      <c r="BF153">
        <v>1300</v>
      </c>
      <c r="BG153">
        <v>6400</v>
      </c>
      <c r="BP153" s="2"/>
      <c r="BQ153" s="2"/>
      <c r="BR153" s="2"/>
      <c r="BS153" s="2"/>
      <c r="BT153" s="2"/>
      <c r="BU153" s="2"/>
      <c r="BW153" s="64"/>
      <c r="BX153" s="2"/>
      <c r="BY153" s="2" t="s">
        <v>12498</v>
      </c>
      <c r="BZ153" s="2"/>
      <c r="CA153" s="2"/>
      <c r="CD153" s="58"/>
    </row>
    <row r="154" spans="1:82" customFormat="1">
      <c r="A154">
        <v>3300359</v>
      </c>
      <c r="B154" s="2" t="s">
        <v>27055</v>
      </c>
      <c r="D154" t="s">
        <v>16300</v>
      </c>
      <c r="E154" t="s">
        <v>21137</v>
      </c>
      <c r="F154" t="s">
        <v>16300</v>
      </c>
      <c r="G154" t="s">
        <v>12746</v>
      </c>
      <c r="H154" t="s">
        <v>27144</v>
      </c>
      <c r="I154" t="s">
        <v>17030</v>
      </c>
      <c r="J154" t="s">
        <v>12671</v>
      </c>
      <c r="K154" t="s">
        <v>12671</v>
      </c>
      <c r="L154" s="2"/>
      <c r="M154" t="s">
        <v>12404</v>
      </c>
      <c r="O154" s="4" t="s">
        <v>12144</v>
      </c>
      <c r="P154" s="2"/>
      <c r="Q154" t="s">
        <v>12746</v>
      </c>
      <c r="V154" s="2"/>
      <c r="W154" s="2"/>
      <c r="X154" s="2" t="s">
        <v>25313</v>
      </c>
      <c r="Y154" s="2" t="s">
        <v>25943</v>
      </c>
      <c r="Z154" s="2"/>
      <c r="AA154" s="2" t="s">
        <v>12498</v>
      </c>
      <c r="AB154" s="2" t="s">
        <v>22475</v>
      </c>
      <c r="AC154" s="2">
        <v>187</v>
      </c>
      <c r="AD154" s="2">
        <v>32</v>
      </c>
      <c r="AE154" s="2">
        <v>1</v>
      </c>
      <c r="AJ154">
        <v>1</v>
      </c>
      <c r="AK154">
        <v>1</v>
      </c>
      <c r="AL154">
        <v>1</v>
      </c>
      <c r="AM154">
        <v>1</v>
      </c>
      <c r="AN154">
        <v>1</v>
      </c>
      <c r="AO154">
        <v>1</v>
      </c>
      <c r="AP154">
        <v>1</v>
      </c>
      <c r="AQ154">
        <v>1</v>
      </c>
      <c r="AR154">
        <v>1</v>
      </c>
      <c r="AS154">
        <v>1</v>
      </c>
      <c r="AT154">
        <v>1</v>
      </c>
      <c r="AU154">
        <v>1</v>
      </c>
      <c r="AV154" s="1">
        <f t="shared" si="11"/>
        <v>12</v>
      </c>
      <c r="AZ154">
        <v>1169</v>
      </c>
      <c r="BA154" s="1">
        <f t="shared" si="13"/>
        <v>1169</v>
      </c>
      <c r="BB154">
        <v>2439</v>
      </c>
      <c r="BD154" s="2">
        <f t="shared" si="12"/>
        <v>2439</v>
      </c>
      <c r="BE154" t="s">
        <v>12005</v>
      </c>
      <c r="BF154">
        <v>2620</v>
      </c>
      <c r="BG154">
        <v>6825</v>
      </c>
      <c r="BP154" s="2"/>
      <c r="BQ154" s="2"/>
      <c r="BR154" s="2"/>
      <c r="BS154" s="2"/>
      <c r="BT154" s="2"/>
      <c r="BU154" s="2"/>
      <c r="BW154" s="64"/>
      <c r="BX154" s="2"/>
      <c r="BY154" s="2" t="s">
        <v>12498</v>
      </c>
      <c r="BZ154" s="2"/>
      <c r="CA154" s="2"/>
      <c r="CD154" s="58"/>
    </row>
    <row r="155" spans="1:82">
      <c r="A155">
        <v>3300360</v>
      </c>
      <c r="B155" s="2" t="s">
        <v>27143</v>
      </c>
      <c r="C155"/>
      <c r="D155" t="s">
        <v>27142</v>
      </c>
      <c r="E155" t="s">
        <v>27141</v>
      </c>
      <c r="F155" t="s">
        <v>27142</v>
      </c>
      <c r="G155" t="s">
        <v>12144</v>
      </c>
      <c r="H155" t="s">
        <v>21359</v>
      </c>
      <c r="I155" t="s">
        <v>17030</v>
      </c>
      <c r="J155" t="s">
        <v>12321</v>
      </c>
      <c r="K155" t="s">
        <v>12321</v>
      </c>
      <c r="M155" t="s">
        <v>12404</v>
      </c>
      <c r="N155" t="s">
        <v>26972</v>
      </c>
      <c r="O155" s="4" t="s">
        <v>12144</v>
      </c>
      <c r="P155" s="58" t="s">
        <v>29933</v>
      </c>
      <c r="Q155" t="s">
        <v>12746</v>
      </c>
      <c r="R155"/>
      <c r="S155"/>
      <c r="T155"/>
      <c r="U155"/>
      <c r="X155" s="2" t="s">
        <v>25313</v>
      </c>
      <c r="Y155" s="2" t="s">
        <v>25410</v>
      </c>
      <c r="AA155" s="2" t="s">
        <v>27151</v>
      </c>
      <c r="AB155" s="2" t="s">
        <v>26971</v>
      </c>
      <c r="AC155">
        <v>95</v>
      </c>
      <c r="AD155"/>
      <c r="AE155"/>
      <c r="AF155"/>
      <c r="AG155"/>
      <c r="AH155"/>
      <c r="AI155"/>
      <c r="AJ155"/>
      <c r="AK155">
        <v>3</v>
      </c>
      <c r="AL155"/>
      <c r="AM155">
        <v>3</v>
      </c>
      <c r="AN155">
        <v>1</v>
      </c>
      <c r="AO155">
        <v>3</v>
      </c>
      <c r="AP155">
        <v>3</v>
      </c>
      <c r="AQ155">
        <v>3</v>
      </c>
      <c r="AR155">
        <v>3</v>
      </c>
      <c r="AS155">
        <v>3</v>
      </c>
      <c r="AT155">
        <v>3</v>
      </c>
      <c r="AU155">
        <v>1</v>
      </c>
      <c r="AV155" s="1">
        <f t="shared" si="11"/>
        <v>26</v>
      </c>
      <c r="AW155"/>
      <c r="AX155"/>
      <c r="AY155"/>
      <c r="AZ155">
        <v>1427</v>
      </c>
      <c r="BA155" s="1">
        <f t="shared" si="13"/>
        <v>1427</v>
      </c>
      <c r="BB155">
        <v>3928</v>
      </c>
      <c r="BC155"/>
      <c r="BD155" s="2">
        <f t="shared" si="12"/>
        <v>3928</v>
      </c>
      <c r="BE155" t="s">
        <v>12005</v>
      </c>
      <c r="BF155">
        <v>1832</v>
      </c>
      <c r="BG155">
        <v>7641</v>
      </c>
      <c r="BH155"/>
      <c r="BI155"/>
      <c r="BJ155"/>
      <c r="BK155"/>
      <c r="BL155"/>
      <c r="BM155"/>
      <c r="BN155"/>
      <c r="BO155"/>
      <c r="BV155"/>
      <c r="BW155" s="64"/>
      <c r="BY155" s="2" t="s">
        <v>12498</v>
      </c>
      <c r="BZ155" s="6" t="s">
        <v>34452</v>
      </c>
      <c r="CA155" s="4" t="s">
        <v>34453</v>
      </c>
      <c r="CB155"/>
      <c r="CC155"/>
      <c r="CD155" s="58"/>
    </row>
    <row r="156" spans="1:82">
      <c r="A156">
        <v>3300361</v>
      </c>
      <c r="B156" s="2" t="s">
        <v>27140</v>
      </c>
      <c r="C156"/>
      <c r="D156" t="s">
        <v>21113</v>
      </c>
      <c r="E156" t="s">
        <v>27136</v>
      </c>
      <c r="F156" t="s">
        <v>27138</v>
      </c>
      <c r="G156" t="s">
        <v>12746</v>
      </c>
      <c r="H156" t="s">
        <v>27137</v>
      </c>
      <c r="I156" t="s">
        <v>17030</v>
      </c>
      <c r="J156" t="s">
        <v>12141</v>
      </c>
      <c r="K156" t="s">
        <v>12141</v>
      </c>
      <c r="M156" t="s">
        <v>12404</v>
      </c>
      <c r="N156"/>
      <c r="O156" s="4" t="s">
        <v>12144</v>
      </c>
      <c r="Q156" t="s">
        <v>12746</v>
      </c>
      <c r="R156"/>
      <c r="S156"/>
      <c r="T156"/>
      <c r="U156"/>
      <c r="X156" s="2" t="s">
        <v>25542</v>
      </c>
      <c r="Y156" s="2" t="s">
        <v>25410</v>
      </c>
      <c r="AA156" s="2" t="s">
        <v>27135</v>
      </c>
      <c r="AB156" s="2" t="s">
        <v>27134</v>
      </c>
      <c r="AC156">
        <v>98</v>
      </c>
      <c r="AD156" t="s">
        <v>27231</v>
      </c>
      <c r="AE156">
        <v>1</v>
      </c>
      <c r="AF156"/>
      <c r="AG156"/>
      <c r="AH156"/>
      <c r="AI156"/>
      <c r="AJ156">
        <v>3</v>
      </c>
      <c r="AK156">
        <v>3</v>
      </c>
      <c r="AL156">
        <v>3</v>
      </c>
      <c r="AM156">
        <v>3</v>
      </c>
      <c r="AN156">
        <v>3</v>
      </c>
      <c r="AO156">
        <v>3</v>
      </c>
      <c r="AP156">
        <v>3</v>
      </c>
      <c r="AQ156">
        <v>3</v>
      </c>
      <c r="AR156">
        <v>3</v>
      </c>
      <c r="AS156">
        <v>3</v>
      </c>
      <c r="AT156">
        <v>3</v>
      </c>
      <c r="AU156">
        <v>3</v>
      </c>
      <c r="AV156" s="1">
        <f t="shared" si="11"/>
        <v>36</v>
      </c>
      <c r="AW156"/>
      <c r="AX156"/>
      <c r="AY156"/>
      <c r="AZ156">
        <v>1150</v>
      </c>
      <c r="BA156" s="1">
        <f t="shared" si="13"/>
        <v>1150</v>
      </c>
      <c r="BB156">
        <v>2766</v>
      </c>
      <c r="BC156"/>
      <c r="BD156" s="2">
        <f t="shared" si="12"/>
        <v>2766</v>
      </c>
      <c r="BE156" t="s">
        <v>12005</v>
      </c>
      <c r="BF156">
        <v>1380</v>
      </c>
      <c r="BG156">
        <v>5520</v>
      </c>
      <c r="BH156"/>
      <c r="BI156"/>
      <c r="BJ156"/>
      <c r="BK156"/>
      <c r="BL156"/>
      <c r="BM156"/>
      <c r="BN156"/>
      <c r="BO156"/>
      <c r="BV156"/>
      <c r="BW156" s="64"/>
      <c r="BX156" s="2" t="s">
        <v>27133</v>
      </c>
      <c r="BY156" s="2" t="s">
        <v>12498</v>
      </c>
      <c r="CB156"/>
      <c r="CC156"/>
      <c r="CD156" s="58"/>
    </row>
    <row r="157" spans="1:82">
      <c r="A157">
        <v>3300362</v>
      </c>
      <c r="B157" s="2" t="s">
        <v>26970</v>
      </c>
      <c r="C157"/>
      <c r="D157" t="s">
        <v>16023</v>
      </c>
      <c r="E157" s="58" t="s">
        <v>29597</v>
      </c>
      <c r="F157" t="s">
        <v>16023</v>
      </c>
      <c r="G157" t="s">
        <v>12144</v>
      </c>
      <c r="H157" t="s">
        <v>27227</v>
      </c>
      <c r="I157" t="s">
        <v>17030</v>
      </c>
      <c r="J157" t="s">
        <v>16142</v>
      </c>
      <c r="K157" t="s">
        <v>16142</v>
      </c>
      <c r="M157" t="s">
        <v>27226</v>
      </c>
      <c r="N157" t="s">
        <v>12637</v>
      </c>
      <c r="O157" s="4" t="s">
        <v>12144</v>
      </c>
      <c r="Q157" t="s">
        <v>12746</v>
      </c>
      <c r="R157"/>
      <c r="S157"/>
      <c r="T157"/>
      <c r="U157"/>
      <c r="X157" s="2" t="s">
        <v>25313</v>
      </c>
      <c r="Y157" s="2" t="s">
        <v>25542</v>
      </c>
      <c r="AA157" s="2" t="s">
        <v>27042</v>
      </c>
      <c r="AB157" s="2" t="s">
        <v>27041</v>
      </c>
      <c r="AC157">
        <v>154</v>
      </c>
      <c r="AD157">
        <v>32</v>
      </c>
      <c r="AE157"/>
      <c r="AF157"/>
      <c r="AG157">
        <v>1</v>
      </c>
      <c r="AH157"/>
      <c r="AI157"/>
      <c r="AJ157">
        <v>4</v>
      </c>
      <c r="AK157">
        <v>3</v>
      </c>
      <c r="AL157">
        <v>4</v>
      </c>
      <c r="AM157">
        <v>4</v>
      </c>
      <c r="AN157">
        <v>4</v>
      </c>
      <c r="AO157">
        <v>4</v>
      </c>
      <c r="AP157">
        <v>4</v>
      </c>
      <c r="AQ157">
        <v>4</v>
      </c>
      <c r="AR157">
        <v>4</v>
      </c>
      <c r="AS157">
        <v>4</v>
      </c>
      <c r="AT157">
        <v>4</v>
      </c>
      <c r="AU157">
        <v>4</v>
      </c>
      <c r="AV157" s="1">
        <f t="shared" si="11"/>
        <v>47</v>
      </c>
      <c r="AW157"/>
      <c r="AX157">
        <v>1555</v>
      </c>
      <c r="AY157"/>
      <c r="AZ157">
        <v>2398</v>
      </c>
      <c r="BA157" s="1">
        <f t="shared" si="13"/>
        <v>3953</v>
      </c>
      <c r="BB157">
        <v>4061</v>
      </c>
      <c r="BC157">
        <v>929</v>
      </c>
      <c r="BD157" s="2">
        <f t="shared" si="12"/>
        <v>4990</v>
      </c>
      <c r="BE157" t="s">
        <v>12005</v>
      </c>
      <c r="BF157">
        <v>2100</v>
      </c>
      <c r="BG157">
        <v>11100</v>
      </c>
      <c r="BH157"/>
      <c r="BI157"/>
      <c r="BJ157"/>
      <c r="BK157"/>
      <c r="BL157"/>
      <c r="BM157"/>
      <c r="BN157"/>
      <c r="BO157"/>
      <c r="BV157"/>
      <c r="BW157" s="64"/>
      <c r="BY157" s="2" t="s">
        <v>12498</v>
      </c>
      <c r="BZ157" s="4" t="s">
        <v>34454</v>
      </c>
      <c r="CB157"/>
      <c r="CC157"/>
      <c r="CD157" s="58"/>
    </row>
    <row r="158" spans="1:82">
      <c r="A158">
        <v>3300363</v>
      </c>
      <c r="B158" s="2" t="s">
        <v>26984</v>
      </c>
      <c r="C158"/>
      <c r="D158"/>
      <c r="E158" t="s">
        <v>15892</v>
      </c>
      <c r="F158" t="s">
        <v>15889</v>
      </c>
      <c r="G158" t="s">
        <v>12144</v>
      </c>
      <c r="H158" t="s">
        <v>27054</v>
      </c>
      <c r="I158" t="s">
        <v>17030</v>
      </c>
      <c r="J158" t="s">
        <v>12538</v>
      </c>
      <c r="K158" t="s">
        <v>12538</v>
      </c>
      <c r="M158" t="s">
        <v>12400</v>
      </c>
      <c r="N158"/>
      <c r="O158" s="4" t="s">
        <v>12746</v>
      </c>
      <c r="P158" s="6" t="s">
        <v>15772</v>
      </c>
      <c r="Q158" t="s">
        <v>12746</v>
      </c>
      <c r="R158"/>
      <c r="S158"/>
      <c r="T158"/>
      <c r="U158"/>
      <c r="X158" s="2" t="s">
        <v>19775</v>
      </c>
      <c r="Y158" s="2" t="s">
        <v>25670</v>
      </c>
      <c r="AA158" s="2" t="s">
        <v>26974</v>
      </c>
      <c r="AB158" s="2" t="s">
        <v>27053</v>
      </c>
      <c r="AC158" s="23">
        <v>33.5</v>
      </c>
      <c r="AD158"/>
      <c r="AE158"/>
      <c r="AF158"/>
      <c r="AG158">
        <v>1</v>
      </c>
      <c r="AH158">
        <v>2</v>
      </c>
      <c r="AI158"/>
      <c r="AJ158">
        <v>12</v>
      </c>
      <c r="AK158">
        <v>11</v>
      </c>
      <c r="AL158">
        <v>4</v>
      </c>
      <c r="AM158">
        <v>9</v>
      </c>
      <c r="AN158">
        <v>7</v>
      </c>
      <c r="AO158">
        <v>7</v>
      </c>
      <c r="AP158">
        <v>6</v>
      </c>
      <c r="AQ158">
        <v>9</v>
      </c>
      <c r="AR158">
        <v>7</v>
      </c>
      <c r="AS158">
        <v>9</v>
      </c>
      <c r="AT158">
        <v>8</v>
      </c>
      <c r="AU158">
        <v>8</v>
      </c>
      <c r="AV158" s="1">
        <f t="shared" si="11"/>
        <v>97</v>
      </c>
      <c r="AW158"/>
      <c r="AX158">
        <v>3000</v>
      </c>
      <c r="AY158">
        <v>3000</v>
      </c>
      <c r="AZ158">
        <v>5686</v>
      </c>
      <c r="BA158" s="1">
        <f t="shared" si="13"/>
        <v>11686</v>
      </c>
      <c r="BB158">
        <v>6672</v>
      </c>
      <c r="BC158"/>
      <c r="BD158" s="2">
        <f t="shared" si="12"/>
        <v>6672</v>
      </c>
      <c r="BE158" t="s">
        <v>12005</v>
      </c>
      <c r="BF158">
        <v>1789</v>
      </c>
      <c r="BG158">
        <v>25000</v>
      </c>
      <c r="BH158"/>
      <c r="BI158"/>
      <c r="BJ158"/>
      <c r="BK158"/>
      <c r="BL158"/>
      <c r="BM158"/>
      <c r="BN158"/>
      <c r="BO158"/>
      <c r="BV158"/>
      <c r="BW158" s="64"/>
      <c r="BX158" s="2" t="s">
        <v>27150</v>
      </c>
      <c r="BY158" s="2" t="s">
        <v>12498</v>
      </c>
      <c r="BZ158" s="6" t="s">
        <v>34455</v>
      </c>
      <c r="CA158" s="6" t="s">
        <v>21083</v>
      </c>
      <c r="CB158"/>
      <c r="CC158"/>
      <c r="CD158" s="58"/>
    </row>
    <row r="159" spans="1:82">
      <c r="A159">
        <v>3300364</v>
      </c>
      <c r="B159" s="2" t="s">
        <v>27038</v>
      </c>
      <c r="C159"/>
      <c r="D159" t="s">
        <v>27037</v>
      </c>
      <c r="E159" t="s">
        <v>15766</v>
      </c>
      <c r="F159" t="s">
        <v>12650</v>
      </c>
      <c r="G159" t="s">
        <v>12144</v>
      </c>
      <c r="H159" t="s">
        <v>15854</v>
      </c>
      <c r="I159" t="s">
        <v>17030</v>
      </c>
      <c r="J159" t="s">
        <v>12633</v>
      </c>
      <c r="K159" t="s">
        <v>12633</v>
      </c>
      <c r="M159" t="s">
        <v>12084</v>
      </c>
      <c r="N159"/>
      <c r="O159" s="4" t="s">
        <v>12144</v>
      </c>
      <c r="Q159" t="s">
        <v>12746</v>
      </c>
      <c r="R159"/>
      <c r="S159"/>
      <c r="T159"/>
      <c r="U159"/>
      <c r="X159" s="2" t="s">
        <v>25548</v>
      </c>
      <c r="Y159" s="2" t="s">
        <v>25670</v>
      </c>
      <c r="AA159" s="2" t="s">
        <v>27036</v>
      </c>
      <c r="AB159" s="2" t="s">
        <v>27035</v>
      </c>
      <c r="AC159">
        <v>176</v>
      </c>
      <c r="AD159">
        <v>35</v>
      </c>
      <c r="AE159"/>
      <c r="AF159"/>
      <c r="AG159">
        <v>1</v>
      </c>
      <c r="AH159">
        <v>1</v>
      </c>
      <c r="AI159"/>
      <c r="AJ159">
        <v>11</v>
      </c>
      <c r="AK159">
        <v>6</v>
      </c>
      <c r="AL159">
        <v>16</v>
      </c>
      <c r="AM159">
        <v>15</v>
      </c>
      <c r="AN159">
        <v>8</v>
      </c>
      <c r="AO159">
        <v>8</v>
      </c>
      <c r="AP159">
        <v>5</v>
      </c>
      <c r="AQ159">
        <v>6</v>
      </c>
      <c r="AR159">
        <v>19</v>
      </c>
      <c r="AS159">
        <v>18</v>
      </c>
      <c r="AT159">
        <v>22</v>
      </c>
      <c r="AU159">
        <v>33</v>
      </c>
      <c r="AV159" s="1">
        <f t="shared" si="11"/>
        <v>167</v>
      </c>
      <c r="AW159"/>
      <c r="AX159">
        <v>3160</v>
      </c>
      <c r="AY159">
        <v>1481</v>
      </c>
      <c r="AZ159">
        <v>12872</v>
      </c>
      <c r="BA159" s="1">
        <f t="shared" si="13"/>
        <v>17513</v>
      </c>
      <c r="BB159">
        <v>29666</v>
      </c>
      <c r="BC159"/>
      <c r="BD159" s="2">
        <f t="shared" si="12"/>
        <v>29666</v>
      </c>
      <c r="BE159" t="s">
        <v>13549</v>
      </c>
      <c r="BF159">
        <v>5480</v>
      </c>
      <c r="BG159">
        <v>57810</v>
      </c>
      <c r="BH159" t="s">
        <v>10218</v>
      </c>
      <c r="BI159">
        <v>507</v>
      </c>
      <c r="BJ159">
        <v>13963</v>
      </c>
      <c r="BK159"/>
      <c r="BL159"/>
      <c r="BM159"/>
      <c r="BN159"/>
      <c r="BO159"/>
      <c r="BV159"/>
      <c r="BW159" s="64"/>
      <c r="BY159" s="2" t="s">
        <v>12498</v>
      </c>
      <c r="BZ159" s="6" t="s">
        <v>31395</v>
      </c>
      <c r="CB159"/>
      <c r="CC159"/>
      <c r="CD159" s="58"/>
    </row>
    <row r="160" spans="1:82">
      <c r="A160">
        <v>3300365</v>
      </c>
      <c r="B160" s="2" t="s">
        <v>27120</v>
      </c>
      <c r="C160"/>
      <c r="D160" t="s">
        <v>15976</v>
      </c>
      <c r="E160" t="s">
        <v>15481</v>
      </c>
      <c r="F160" t="s">
        <v>15976</v>
      </c>
      <c r="G160" t="s">
        <v>12144</v>
      </c>
      <c r="H160" t="s">
        <v>27117</v>
      </c>
      <c r="I160" t="s">
        <v>17030</v>
      </c>
      <c r="J160" t="s">
        <v>12084</v>
      </c>
      <c r="K160" t="s">
        <v>12084</v>
      </c>
      <c r="M160" t="s">
        <v>12084</v>
      </c>
      <c r="N160"/>
      <c r="O160" s="4" t="s">
        <v>12144</v>
      </c>
      <c r="Q160" t="s">
        <v>12144</v>
      </c>
      <c r="R160" t="s">
        <v>26612</v>
      </c>
      <c r="S160" t="s">
        <v>12746</v>
      </c>
      <c r="T160"/>
      <c r="U160"/>
      <c r="X160" s="2" t="s">
        <v>25313</v>
      </c>
      <c r="Y160" s="2" t="s">
        <v>25670</v>
      </c>
      <c r="AA160" s="2" t="s">
        <v>27116</v>
      </c>
      <c r="AB160" s="2" t="s">
        <v>27115</v>
      </c>
      <c r="AC160">
        <v>132</v>
      </c>
      <c r="AD160">
        <v>40</v>
      </c>
      <c r="AE160"/>
      <c r="AF160"/>
      <c r="AG160">
        <v>1</v>
      </c>
      <c r="AH160">
        <v>1</v>
      </c>
      <c r="AI160"/>
      <c r="AJ160">
        <v>13</v>
      </c>
      <c r="AK160">
        <v>14</v>
      </c>
      <c r="AL160">
        <v>13</v>
      </c>
      <c r="AM160">
        <v>15</v>
      </c>
      <c r="AN160">
        <v>16</v>
      </c>
      <c r="AO160">
        <v>9</v>
      </c>
      <c r="AP160">
        <v>21</v>
      </c>
      <c r="AQ160">
        <v>16</v>
      </c>
      <c r="AR160">
        <v>16</v>
      </c>
      <c r="AS160">
        <v>19</v>
      </c>
      <c r="AT160">
        <v>20</v>
      </c>
      <c r="AU160">
        <v>41</v>
      </c>
      <c r="AV160" s="1">
        <f t="shared" si="11"/>
        <v>213</v>
      </c>
      <c r="AW160"/>
      <c r="AX160">
        <v>3240</v>
      </c>
      <c r="AY160">
        <v>1638</v>
      </c>
      <c r="AZ160">
        <v>11542</v>
      </c>
      <c r="BA160" s="1">
        <f t="shared" si="13"/>
        <v>16420</v>
      </c>
      <c r="BB160">
        <v>39985</v>
      </c>
      <c r="BC160"/>
      <c r="BD160" s="2">
        <f t="shared" si="12"/>
        <v>39985</v>
      </c>
      <c r="BE160" t="s">
        <v>10218</v>
      </c>
      <c r="BF160">
        <v>8831</v>
      </c>
      <c r="BG160">
        <v>74470</v>
      </c>
      <c r="BH160"/>
      <c r="BI160"/>
      <c r="BJ160"/>
      <c r="BK160"/>
      <c r="BL160"/>
      <c r="BM160"/>
      <c r="BN160"/>
      <c r="BO160"/>
      <c r="BV160"/>
      <c r="BW160" s="64"/>
      <c r="BY160" s="2" t="s">
        <v>12498</v>
      </c>
      <c r="BZ160" s="6" t="s">
        <v>31556</v>
      </c>
      <c r="CB160"/>
      <c r="CC160"/>
      <c r="CD160" s="58"/>
    </row>
    <row r="161" spans="1:82">
      <c r="A161">
        <v>3300366</v>
      </c>
      <c r="B161" s="2" t="s">
        <v>27114</v>
      </c>
      <c r="C161"/>
      <c r="D161"/>
      <c r="E161" t="s">
        <v>27111</v>
      </c>
      <c r="F161" t="s">
        <v>27113</v>
      </c>
      <c r="G161" t="s">
        <v>12144</v>
      </c>
      <c r="H161" t="s">
        <v>27112</v>
      </c>
      <c r="I161" t="s">
        <v>17030</v>
      </c>
      <c r="J161" t="s">
        <v>15610</v>
      </c>
      <c r="K161" t="s">
        <v>15610</v>
      </c>
      <c r="M161" t="s">
        <v>12084</v>
      </c>
      <c r="N161"/>
      <c r="O161" s="4" t="s">
        <v>12144</v>
      </c>
      <c r="Q161" t="s">
        <v>12746</v>
      </c>
      <c r="R161"/>
      <c r="S161"/>
      <c r="T161"/>
      <c r="U161"/>
      <c r="X161" s="2" t="s">
        <v>25313</v>
      </c>
      <c r="Y161" s="2" t="s">
        <v>25670</v>
      </c>
      <c r="AA161" s="2" t="s">
        <v>26410</v>
      </c>
      <c r="AB161" s="2" t="s">
        <v>27110</v>
      </c>
      <c r="AC161">
        <v>305</v>
      </c>
      <c r="AD161">
        <v>50</v>
      </c>
      <c r="AE161"/>
      <c r="AF161"/>
      <c r="AG161">
        <v>3</v>
      </c>
      <c r="AH161">
        <v>2</v>
      </c>
      <c r="AI161"/>
      <c r="AJ161">
        <v>10</v>
      </c>
      <c r="AK161">
        <v>10</v>
      </c>
      <c r="AL161">
        <v>10</v>
      </c>
      <c r="AM161">
        <v>10</v>
      </c>
      <c r="AN161">
        <v>10</v>
      </c>
      <c r="AO161">
        <v>10</v>
      </c>
      <c r="AP161">
        <v>10</v>
      </c>
      <c r="AQ161">
        <v>11</v>
      </c>
      <c r="AR161">
        <v>11</v>
      </c>
      <c r="AS161">
        <v>11</v>
      </c>
      <c r="AT161">
        <v>11</v>
      </c>
      <c r="AU161">
        <v>12</v>
      </c>
      <c r="AV161" s="1">
        <f t="shared" si="11"/>
        <v>126</v>
      </c>
      <c r="AW161"/>
      <c r="AX161">
        <v>22400</v>
      </c>
      <c r="AY161">
        <v>1280</v>
      </c>
      <c r="AZ161">
        <v>13903</v>
      </c>
      <c r="BA161" s="1">
        <f t="shared" si="13"/>
        <v>37583</v>
      </c>
      <c r="BB161">
        <v>7610</v>
      </c>
      <c r="BC161">
        <v>3775</v>
      </c>
      <c r="BD161" s="2">
        <f t="shared" si="12"/>
        <v>11385</v>
      </c>
      <c r="BE161" t="s">
        <v>12448</v>
      </c>
      <c r="BF161">
        <v>916</v>
      </c>
      <c r="BG161">
        <v>67155</v>
      </c>
      <c r="BH161"/>
      <c r="BI161"/>
      <c r="BJ161"/>
      <c r="BK161"/>
      <c r="BL161"/>
      <c r="BM161"/>
      <c r="BN161"/>
      <c r="BO161"/>
      <c r="BV161"/>
      <c r="BW161" s="64"/>
      <c r="BY161" s="2" t="s">
        <v>12498</v>
      </c>
      <c r="BZ161" s="127" t="s">
        <v>34343</v>
      </c>
      <c r="CB161"/>
      <c r="CC161"/>
      <c r="CD161" s="58"/>
    </row>
    <row r="162" spans="1:82">
      <c r="A162">
        <v>3300367</v>
      </c>
      <c r="B162" s="2" t="s">
        <v>27104</v>
      </c>
      <c r="C162"/>
      <c r="D162" t="s">
        <v>26935</v>
      </c>
      <c r="E162" t="s">
        <v>15320</v>
      </c>
      <c r="F162" t="s">
        <v>26934</v>
      </c>
      <c r="G162" t="s">
        <v>12746</v>
      </c>
      <c r="H162" t="s">
        <v>26937</v>
      </c>
      <c r="I162" t="s">
        <v>17030</v>
      </c>
      <c r="J162" t="s">
        <v>12084</v>
      </c>
      <c r="K162" t="s">
        <v>12084</v>
      </c>
      <c r="M162" t="s">
        <v>12084</v>
      </c>
      <c r="N162" t="s">
        <v>26937</v>
      </c>
      <c r="O162" s="4" t="s">
        <v>12144</v>
      </c>
      <c r="Q162" t="s">
        <v>12746</v>
      </c>
      <c r="R162"/>
      <c r="S162"/>
      <c r="T162"/>
      <c r="U162"/>
      <c r="X162" s="2" t="s">
        <v>25313</v>
      </c>
      <c r="Y162" s="2" t="s">
        <v>25670</v>
      </c>
      <c r="AA162" s="2" t="s">
        <v>12788</v>
      </c>
      <c r="AB162" s="2" t="s">
        <v>19688</v>
      </c>
      <c r="AC162" s="23">
        <v>187.5</v>
      </c>
      <c r="AD162" s="2" t="s">
        <v>26936</v>
      </c>
      <c r="AE162">
        <v>2</v>
      </c>
      <c r="AF162"/>
      <c r="AG162">
        <v>1</v>
      </c>
      <c r="AH162"/>
      <c r="AI162"/>
      <c r="AJ162">
        <v>4</v>
      </c>
      <c r="AK162">
        <v>4</v>
      </c>
      <c r="AL162">
        <v>4</v>
      </c>
      <c r="AM162">
        <v>4</v>
      </c>
      <c r="AN162">
        <v>4</v>
      </c>
      <c r="AO162">
        <v>4</v>
      </c>
      <c r="AP162">
        <v>4</v>
      </c>
      <c r="AQ162">
        <v>4</v>
      </c>
      <c r="AR162">
        <v>4</v>
      </c>
      <c r="AS162">
        <v>4</v>
      </c>
      <c r="AT162">
        <v>4</v>
      </c>
      <c r="AU162">
        <v>4</v>
      </c>
      <c r="AV162" s="1">
        <f t="shared" si="11"/>
        <v>48</v>
      </c>
      <c r="AW162"/>
      <c r="AX162">
        <v>2700</v>
      </c>
      <c r="AY162"/>
      <c r="AZ162">
        <v>1164</v>
      </c>
      <c r="BA162" s="1">
        <f t="shared" si="13"/>
        <v>3864</v>
      </c>
      <c r="BB162">
        <v>4548</v>
      </c>
      <c r="BC162"/>
      <c r="BD162" s="2">
        <f t="shared" si="12"/>
        <v>4548</v>
      </c>
      <c r="BE162" t="s">
        <v>12005</v>
      </c>
      <c r="BF162">
        <v>1400</v>
      </c>
      <c r="BG162">
        <v>8177</v>
      </c>
      <c r="BH162"/>
      <c r="BI162"/>
      <c r="BJ162"/>
      <c r="BK162"/>
      <c r="BL162"/>
      <c r="BM162"/>
      <c r="BN162"/>
      <c r="BO162"/>
      <c r="BV162"/>
      <c r="BW162" s="64"/>
      <c r="BY162" s="2" t="s">
        <v>12498</v>
      </c>
      <c r="CB162"/>
      <c r="CC162"/>
      <c r="CD162" s="58"/>
    </row>
    <row r="163" spans="1:82">
      <c r="A163">
        <v>3300368</v>
      </c>
      <c r="B163" s="2" t="s">
        <v>26928</v>
      </c>
      <c r="C163"/>
      <c r="D163" s="2" t="s">
        <v>27088</v>
      </c>
      <c r="E163" t="s">
        <v>15956</v>
      </c>
      <c r="F163" s="2" t="s">
        <v>27087</v>
      </c>
      <c r="G163" t="s">
        <v>12144</v>
      </c>
      <c r="H163" t="s">
        <v>27027</v>
      </c>
      <c r="I163" t="s">
        <v>17030</v>
      </c>
      <c r="J163" t="s">
        <v>13043</v>
      </c>
      <c r="K163" t="s">
        <v>13043</v>
      </c>
      <c r="M163" t="s">
        <v>12084</v>
      </c>
      <c r="N163"/>
      <c r="O163" s="4" t="s">
        <v>12144</v>
      </c>
      <c r="Q163" t="s">
        <v>12746</v>
      </c>
      <c r="R163"/>
      <c r="S163"/>
      <c r="T163"/>
      <c r="U163"/>
      <c r="X163" s="2" t="s">
        <v>25313</v>
      </c>
      <c r="Y163" s="2" t="s">
        <v>25670</v>
      </c>
      <c r="AA163" s="2" t="s">
        <v>20431</v>
      </c>
      <c r="AB163" s="2" t="s">
        <v>17823</v>
      </c>
      <c r="AC163"/>
      <c r="AD163" s="2" t="s">
        <v>27026</v>
      </c>
      <c r="AE163"/>
      <c r="AF163"/>
      <c r="AG163">
        <v>1</v>
      </c>
      <c r="AH163">
        <v>1</v>
      </c>
      <c r="AI163"/>
      <c r="AJ163">
        <v>1</v>
      </c>
      <c r="AK163">
        <v>1</v>
      </c>
      <c r="AL163">
        <v>1</v>
      </c>
      <c r="AM163">
        <v>15</v>
      </c>
      <c r="AN163">
        <v>1</v>
      </c>
      <c r="AO163">
        <v>16</v>
      </c>
      <c r="AP163">
        <v>5</v>
      </c>
      <c r="AQ163">
        <v>17</v>
      </c>
      <c r="AR163">
        <v>15</v>
      </c>
      <c r="AS163">
        <v>16</v>
      </c>
      <c r="AT163">
        <v>8</v>
      </c>
      <c r="AU163">
        <v>9</v>
      </c>
      <c r="AV163" s="1">
        <f t="shared" si="11"/>
        <v>105</v>
      </c>
      <c r="AW163"/>
      <c r="AX163">
        <v>1485</v>
      </c>
      <c r="AY163">
        <v>1350</v>
      </c>
      <c r="AZ163">
        <v>5068</v>
      </c>
      <c r="BA163" s="1">
        <f t="shared" si="13"/>
        <v>7903</v>
      </c>
      <c r="BB163">
        <v>18262</v>
      </c>
      <c r="BC163"/>
      <c r="BD163" s="2">
        <f t="shared" si="12"/>
        <v>18262</v>
      </c>
      <c r="BE163" t="s">
        <v>12005</v>
      </c>
      <c r="BF163">
        <v>8013</v>
      </c>
      <c r="BG163">
        <v>45811</v>
      </c>
      <c r="BH163"/>
      <c r="BI163"/>
      <c r="BJ163"/>
      <c r="BK163"/>
      <c r="BL163"/>
      <c r="BM163"/>
      <c r="BN163"/>
      <c r="BO163"/>
      <c r="BV163"/>
      <c r="BW163" s="64"/>
      <c r="BX163" s="89" t="s">
        <v>27190</v>
      </c>
      <c r="BY163" s="2" t="s">
        <v>12498</v>
      </c>
      <c r="BZ163" s="6" t="s">
        <v>34344</v>
      </c>
      <c r="CB163"/>
      <c r="CC163"/>
      <c r="CD163" s="58"/>
    </row>
    <row r="164" spans="1:82">
      <c r="A164">
        <v>3300369</v>
      </c>
      <c r="B164" s="2" t="s">
        <v>27189</v>
      </c>
      <c r="C164"/>
      <c r="D164" t="s">
        <v>15713</v>
      </c>
      <c r="E164"/>
      <c r="F164" t="s">
        <v>27188</v>
      </c>
      <c r="G164" t="s">
        <v>12746</v>
      </c>
      <c r="H164" t="s">
        <v>27187</v>
      </c>
      <c r="I164" t="s">
        <v>17030</v>
      </c>
      <c r="J164" t="s">
        <v>16186</v>
      </c>
      <c r="K164" t="s">
        <v>16186</v>
      </c>
      <c r="M164" s="58" t="s">
        <v>30153</v>
      </c>
      <c r="N164"/>
      <c r="O164" s="4" t="s">
        <v>12144</v>
      </c>
      <c r="Q164"/>
      <c r="R164" t="s">
        <v>27185</v>
      </c>
      <c r="S164"/>
      <c r="T164"/>
      <c r="U164"/>
      <c r="X164" s="2" t="s">
        <v>19521</v>
      </c>
      <c r="Y164" s="2" t="s">
        <v>25768</v>
      </c>
      <c r="AA164" s="2" t="s">
        <v>6508</v>
      </c>
      <c r="AB164" s="2" t="s">
        <v>27284</v>
      </c>
      <c r="AC164">
        <v>80</v>
      </c>
      <c r="AD164">
        <v>40</v>
      </c>
      <c r="AE164">
        <v>1</v>
      </c>
      <c r="AF164"/>
      <c r="AG164"/>
      <c r="AH164"/>
      <c r="AI164"/>
      <c r="AJ164"/>
      <c r="AK164"/>
      <c r="AL164"/>
      <c r="AM164"/>
      <c r="AN164"/>
      <c r="AO164">
        <v>5</v>
      </c>
      <c r="AP164">
        <v>5</v>
      </c>
      <c r="AQ164">
        <v>5</v>
      </c>
      <c r="AR164">
        <v>5</v>
      </c>
      <c r="AS164"/>
      <c r="AT164"/>
      <c r="AU164"/>
      <c r="AV164" s="1">
        <f t="shared" si="11"/>
        <v>20</v>
      </c>
      <c r="AW164"/>
      <c r="AX164"/>
      <c r="AY164"/>
      <c r="AZ164">
        <v>1188</v>
      </c>
      <c r="BA164" s="1">
        <f t="shared" si="13"/>
        <v>1188</v>
      </c>
      <c r="BB164">
        <v>5825</v>
      </c>
      <c r="BC164"/>
      <c r="BD164" s="2">
        <f t="shared" si="12"/>
        <v>5825</v>
      </c>
      <c r="BE164" t="s">
        <v>15943</v>
      </c>
      <c r="BF164">
        <v>600</v>
      </c>
      <c r="BG164">
        <v>7608</v>
      </c>
      <c r="BH164"/>
      <c r="BI164"/>
      <c r="BJ164"/>
      <c r="BK164"/>
      <c r="BL164"/>
      <c r="BM164"/>
      <c r="BN164"/>
      <c r="BO164"/>
      <c r="BV164"/>
      <c r="BW164" s="64"/>
      <c r="BY164" s="2" t="s">
        <v>12498</v>
      </c>
      <c r="BZ164" s="127" t="s">
        <v>34551</v>
      </c>
      <c r="CB164"/>
      <c r="CC164"/>
      <c r="CD164" s="58" t="s">
        <v>30155</v>
      </c>
    </row>
    <row r="165" spans="1:82">
      <c r="A165">
        <v>3300370</v>
      </c>
      <c r="B165" s="2" t="s">
        <v>27096</v>
      </c>
      <c r="C165"/>
      <c r="D165" t="s">
        <v>16181</v>
      </c>
      <c r="E165"/>
      <c r="F165" t="s">
        <v>27023</v>
      </c>
      <c r="G165" t="s">
        <v>25915</v>
      </c>
      <c r="H165" t="s">
        <v>27022</v>
      </c>
      <c r="I165" t="s">
        <v>26919</v>
      </c>
      <c r="J165" t="s">
        <v>11748</v>
      </c>
      <c r="K165" t="s">
        <v>11748</v>
      </c>
      <c r="M165" t="s">
        <v>12096</v>
      </c>
      <c r="N165"/>
      <c r="O165" s="4" t="s">
        <v>12746</v>
      </c>
      <c r="P165" s="6" t="s">
        <v>34552</v>
      </c>
      <c r="Q165" t="s">
        <v>12746</v>
      </c>
      <c r="R165"/>
      <c r="S165"/>
      <c r="T165"/>
      <c r="U165"/>
      <c r="X165" s="2" t="s">
        <v>25313</v>
      </c>
      <c r="Y165" s="2" t="s">
        <v>25542</v>
      </c>
      <c r="AA165" s="2" t="s">
        <v>18087</v>
      </c>
      <c r="AB165" s="2" t="s">
        <v>26918</v>
      </c>
      <c r="AC165">
        <v>180</v>
      </c>
      <c r="AD165">
        <v>48</v>
      </c>
      <c r="AE165">
        <v>2</v>
      </c>
      <c r="AF165"/>
      <c r="AG165"/>
      <c r="AH165"/>
      <c r="AI165"/>
      <c r="AJ165"/>
      <c r="AK165"/>
      <c r="AL165"/>
      <c r="AM165"/>
      <c r="AN165"/>
      <c r="AO165"/>
      <c r="AP165"/>
      <c r="AQ165"/>
      <c r="AR165"/>
      <c r="AS165"/>
      <c r="AT165"/>
      <c r="AU165"/>
      <c r="AV165" s="1">
        <f t="shared" si="11"/>
        <v>0</v>
      </c>
      <c r="AW165"/>
      <c r="AX165"/>
      <c r="AY165"/>
      <c r="AZ165"/>
      <c r="BA165" s="1">
        <f t="shared" si="13"/>
        <v>0</v>
      </c>
      <c r="BB165">
        <v>850</v>
      </c>
      <c r="BC165"/>
      <c r="BD165" s="2">
        <f t="shared" si="12"/>
        <v>850</v>
      </c>
      <c r="BE165" t="s">
        <v>12448</v>
      </c>
      <c r="BF165">
        <v>265</v>
      </c>
      <c r="BG165">
        <v>6315</v>
      </c>
      <c r="BH165"/>
      <c r="BI165"/>
      <c r="BJ165"/>
      <c r="BK165"/>
      <c r="BL165"/>
      <c r="BM165"/>
      <c r="BN165"/>
      <c r="BO165"/>
      <c r="BV165"/>
      <c r="BW165" s="64"/>
      <c r="BY165" s="2" t="s">
        <v>12498</v>
      </c>
      <c r="CB165"/>
      <c r="CC165"/>
      <c r="CD165" s="58"/>
    </row>
    <row r="166" spans="1:82">
      <c r="A166">
        <v>3300371</v>
      </c>
      <c r="B166" s="2" t="s">
        <v>27186</v>
      </c>
      <c r="C166"/>
      <c r="D166" t="s">
        <v>27184</v>
      </c>
      <c r="E166" t="s">
        <v>29726</v>
      </c>
      <c r="F166" t="s">
        <v>27184</v>
      </c>
      <c r="G166" t="s">
        <v>12144</v>
      </c>
      <c r="H166" t="s">
        <v>27094</v>
      </c>
      <c r="I166" t="s">
        <v>17030</v>
      </c>
      <c r="J166" t="s">
        <v>11748</v>
      </c>
      <c r="K166" t="s">
        <v>11748</v>
      </c>
      <c r="M166" t="s">
        <v>12096</v>
      </c>
      <c r="N166"/>
      <c r="O166" s="4" t="s">
        <v>12144</v>
      </c>
      <c r="Q166" t="s">
        <v>12746</v>
      </c>
      <c r="R166"/>
      <c r="S166"/>
      <c r="T166"/>
      <c r="U166"/>
      <c r="X166" s="2" t="s">
        <v>25313</v>
      </c>
      <c r="Y166" s="2" t="s">
        <v>25542</v>
      </c>
      <c r="AA166" s="2" t="s">
        <v>21046</v>
      </c>
      <c r="AB166" s="2" t="s">
        <v>27093</v>
      </c>
      <c r="AC166">
        <v>53</v>
      </c>
      <c r="AD166">
        <v>40</v>
      </c>
      <c r="AE166"/>
      <c r="AF166"/>
      <c r="AG166"/>
      <c r="AH166"/>
      <c r="AI166"/>
      <c r="AJ166">
        <v>2</v>
      </c>
      <c r="AK166"/>
      <c r="AL166"/>
      <c r="AM166"/>
      <c r="AN166">
        <v>3</v>
      </c>
      <c r="AO166">
        <v>3</v>
      </c>
      <c r="AP166">
        <v>3</v>
      </c>
      <c r="AQ166">
        <v>2</v>
      </c>
      <c r="AR166">
        <v>3</v>
      </c>
      <c r="AS166">
        <v>2</v>
      </c>
      <c r="AT166">
        <v>5</v>
      </c>
      <c r="AU166">
        <v>5</v>
      </c>
      <c r="AV166" s="1">
        <f t="shared" si="11"/>
        <v>28</v>
      </c>
      <c r="AW166"/>
      <c r="AX166"/>
      <c r="AY166"/>
      <c r="AZ166">
        <v>851</v>
      </c>
      <c r="BA166" s="1">
        <f t="shared" si="13"/>
        <v>851</v>
      </c>
      <c r="BB166">
        <v>2010</v>
      </c>
      <c r="BC166"/>
      <c r="BD166" s="2">
        <f t="shared" ref="BD166:BD196" si="14">SUM(BB166:BC166)</f>
        <v>2010</v>
      </c>
      <c r="BE166" t="s">
        <v>12005</v>
      </c>
      <c r="BF166">
        <v>944</v>
      </c>
      <c r="BG166">
        <v>3997</v>
      </c>
      <c r="BH166" t="s">
        <v>12539</v>
      </c>
      <c r="BI166">
        <v>4</v>
      </c>
      <c r="BJ166">
        <v>57</v>
      </c>
      <c r="BK166" t="s">
        <v>13626</v>
      </c>
      <c r="BL166">
        <v>41</v>
      </c>
      <c r="BM166">
        <v>1475</v>
      </c>
      <c r="BN166"/>
      <c r="BO166"/>
      <c r="BV166"/>
      <c r="BW166" s="64"/>
      <c r="BY166" s="2" t="s">
        <v>12498</v>
      </c>
      <c r="BZ166" s="4" t="s">
        <v>32294</v>
      </c>
      <c r="CB166"/>
      <c r="CC166"/>
      <c r="CD166" s="58"/>
    </row>
    <row r="167" spans="1:82">
      <c r="A167">
        <v>3300372</v>
      </c>
      <c r="B167" s="2" t="s">
        <v>27092</v>
      </c>
      <c r="C167"/>
      <c r="D167" s="2" t="s">
        <v>27081</v>
      </c>
      <c r="E167"/>
      <c r="F167" t="s">
        <v>27079</v>
      </c>
      <c r="G167" t="s">
        <v>12144</v>
      </c>
      <c r="H167" t="s">
        <v>27002</v>
      </c>
      <c r="I167" t="s">
        <v>998</v>
      </c>
      <c r="J167" t="s">
        <v>27011</v>
      </c>
      <c r="K167" t="s">
        <v>27011</v>
      </c>
      <c r="M167" t="s">
        <v>27010</v>
      </c>
      <c r="N167" t="s">
        <v>26996</v>
      </c>
      <c r="O167" s="4" t="s">
        <v>12144</v>
      </c>
      <c r="Q167" t="s">
        <v>12144</v>
      </c>
      <c r="R167" t="s">
        <v>27009</v>
      </c>
      <c r="S167"/>
      <c r="T167"/>
      <c r="U167"/>
      <c r="X167" s="2" t="s">
        <v>27008</v>
      </c>
      <c r="Y167" s="2" t="s">
        <v>27007</v>
      </c>
      <c r="AA167" s="2" t="s">
        <v>18563</v>
      </c>
      <c r="AB167" s="2" t="s">
        <v>27006</v>
      </c>
      <c r="AC167">
        <v>90</v>
      </c>
      <c r="AD167">
        <v>48</v>
      </c>
      <c r="AE167"/>
      <c r="AF167"/>
      <c r="AG167">
        <v>1</v>
      </c>
      <c r="AH167"/>
      <c r="AI167"/>
      <c r="AJ167"/>
      <c r="AK167">
        <v>12</v>
      </c>
      <c r="AL167">
        <v>15</v>
      </c>
      <c r="AM167">
        <v>12</v>
      </c>
      <c r="AN167">
        <v>5</v>
      </c>
      <c r="AO167"/>
      <c r="AP167"/>
      <c r="AQ167"/>
      <c r="AR167"/>
      <c r="AS167"/>
      <c r="AT167"/>
      <c r="AU167"/>
      <c r="AV167" s="1">
        <f t="shared" si="11"/>
        <v>44</v>
      </c>
      <c r="AW167"/>
      <c r="AX167">
        <v>800</v>
      </c>
      <c r="AY167"/>
      <c r="AZ167">
        <v>1408</v>
      </c>
      <c r="BA167" s="1">
        <f t="shared" si="13"/>
        <v>2208</v>
      </c>
      <c r="BB167">
        <v>3523</v>
      </c>
      <c r="BC167"/>
      <c r="BD167" s="2">
        <f t="shared" si="14"/>
        <v>3523</v>
      </c>
      <c r="BE167" t="s">
        <v>13549</v>
      </c>
      <c r="BF167">
        <v>620</v>
      </c>
      <c r="BG167">
        <v>7855</v>
      </c>
      <c r="BH167"/>
      <c r="BI167"/>
      <c r="BJ167"/>
      <c r="BK167"/>
      <c r="BL167"/>
      <c r="BM167"/>
      <c r="BN167"/>
      <c r="BO167"/>
      <c r="BV167"/>
      <c r="BW167" s="63"/>
      <c r="BY167" s="2" t="s">
        <v>12498</v>
      </c>
      <c r="BZ167" s="6" t="s">
        <v>34553</v>
      </c>
      <c r="CB167"/>
      <c r="CC167"/>
      <c r="CD167" s="58"/>
    </row>
    <row r="168" spans="1:82">
      <c r="A168">
        <v>3300373</v>
      </c>
      <c r="B168" s="2" t="s">
        <v>27005</v>
      </c>
      <c r="C168"/>
      <c r="D168" s="2" t="s">
        <v>27004</v>
      </c>
      <c r="E168"/>
      <c r="F168" t="s">
        <v>27003</v>
      </c>
      <c r="G168" t="s">
        <v>12144</v>
      </c>
      <c r="H168" t="s">
        <v>27002</v>
      </c>
      <c r="I168" t="s">
        <v>998</v>
      </c>
      <c r="J168" t="s">
        <v>9900</v>
      </c>
      <c r="K168" t="s">
        <v>9900</v>
      </c>
      <c r="M168" t="s">
        <v>10012</v>
      </c>
      <c r="N168" t="s">
        <v>26996</v>
      </c>
      <c r="O168" s="4" t="s">
        <v>12144</v>
      </c>
      <c r="Q168" t="s">
        <v>12144</v>
      </c>
      <c r="R168" t="s">
        <v>27167</v>
      </c>
      <c r="S168"/>
      <c r="T168"/>
      <c r="U168"/>
      <c r="X168" s="2" t="s">
        <v>25548</v>
      </c>
      <c r="Y168" s="2" t="s">
        <v>25670</v>
      </c>
      <c r="AA168" s="2" t="s">
        <v>27166</v>
      </c>
      <c r="AB168" s="2" t="s">
        <v>27165</v>
      </c>
      <c r="AC168">
        <v>290</v>
      </c>
      <c r="AD168" t="s">
        <v>27164</v>
      </c>
      <c r="AE168"/>
      <c r="AF168"/>
      <c r="AG168">
        <v>1</v>
      </c>
      <c r="AH168"/>
      <c r="AI168"/>
      <c r="AJ168">
        <v>4</v>
      </c>
      <c r="AK168">
        <v>9</v>
      </c>
      <c r="AL168">
        <v>14</v>
      </c>
      <c r="AM168">
        <v>14</v>
      </c>
      <c r="AN168">
        <v>17</v>
      </c>
      <c r="AO168">
        <v>28</v>
      </c>
      <c r="AP168">
        <v>34</v>
      </c>
      <c r="AQ168">
        <v>21</v>
      </c>
      <c r="AR168">
        <v>27</v>
      </c>
      <c r="AS168">
        <v>10</v>
      </c>
      <c r="AT168">
        <v>34</v>
      </c>
      <c r="AU168">
        <v>37</v>
      </c>
      <c r="AV168" s="1">
        <f t="shared" si="11"/>
        <v>249</v>
      </c>
      <c r="AW168"/>
      <c r="AX168">
        <v>3567</v>
      </c>
      <c r="AY168"/>
      <c r="AZ168">
        <v>7828</v>
      </c>
      <c r="BA168" s="1">
        <f t="shared" si="13"/>
        <v>11395</v>
      </c>
      <c r="BB168">
        <v>8987</v>
      </c>
      <c r="BC168"/>
      <c r="BD168" s="2">
        <f t="shared" si="14"/>
        <v>8987</v>
      </c>
      <c r="BE168" t="s">
        <v>13719</v>
      </c>
      <c r="BF168">
        <v>4716</v>
      </c>
      <c r="BG168">
        <v>39263</v>
      </c>
      <c r="BH168"/>
      <c r="BI168"/>
      <c r="BJ168"/>
      <c r="BK168"/>
      <c r="BL168"/>
      <c r="BM168"/>
      <c r="BN168"/>
      <c r="BO168"/>
      <c r="BV168"/>
      <c r="BW168" s="63"/>
      <c r="BY168" s="2" t="s">
        <v>12498</v>
      </c>
      <c r="BZ168" s="6" t="s">
        <v>34553</v>
      </c>
      <c r="CB168"/>
      <c r="CC168"/>
      <c r="CD168" s="58"/>
    </row>
    <row r="169" spans="1:82">
      <c r="A169">
        <v>3300374</v>
      </c>
      <c r="B169" s="2" t="s">
        <v>27071</v>
      </c>
      <c r="C169"/>
      <c r="D169" s="2" t="s">
        <v>6099</v>
      </c>
      <c r="E169" t="s">
        <v>27069</v>
      </c>
      <c r="F169" t="s">
        <v>6099</v>
      </c>
      <c r="G169" t="s">
        <v>12144</v>
      </c>
      <c r="H169" t="s">
        <v>27070</v>
      </c>
      <c r="I169" t="s">
        <v>17031</v>
      </c>
      <c r="J169" t="s">
        <v>11199</v>
      </c>
      <c r="K169" t="s">
        <v>11199</v>
      </c>
      <c r="M169" t="s">
        <v>11199</v>
      </c>
      <c r="N169" t="s">
        <v>27068</v>
      </c>
      <c r="O169" s="4" t="s">
        <v>12144</v>
      </c>
      <c r="Q169" t="s">
        <v>12746</v>
      </c>
      <c r="R169"/>
      <c r="S169"/>
      <c r="T169"/>
      <c r="U169"/>
      <c r="X169" s="2" t="s">
        <v>25410</v>
      </c>
      <c r="Y169" s="2" t="s">
        <v>25643</v>
      </c>
      <c r="AA169" s="2" t="s">
        <v>18651</v>
      </c>
      <c r="AB169" s="2" t="s">
        <v>27067</v>
      </c>
      <c r="AC169">
        <v>186</v>
      </c>
      <c r="AD169">
        <v>39</v>
      </c>
      <c r="AE169"/>
      <c r="AF169"/>
      <c r="AG169">
        <v>1</v>
      </c>
      <c r="AH169"/>
      <c r="AI169"/>
      <c r="AJ169">
        <v>2</v>
      </c>
      <c r="AK169">
        <v>2</v>
      </c>
      <c r="AL169">
        <v>14</v>
      </c>
      <c r="AM169">
        <v>14</v>
      </c>
      <c r="AN169">
        <v>19</v>
      </c>
      <c r="AO169">
        <v>4</v>
      </c>
      <c r="AP169">
        <v>16</v>
      </c>
      <c r="AQ169">
        <v>17</v>
      </c>
      <c r="AR169">
        <v>19</v>
      </c>
      <c r="AS169">
        <v>21</v>
      </c>
      <c r="AT169">
        <v>18</v>
      </c>
      <c r="AU169">
        <v>19</v>
      </c>
      <c r="AV169" s="1">
        <f t="shared" si="11"/>
        <v>165</v>
      </c>
      <c r="AW169"/>
      <c r="AX169">
        <v>2700</v>
      </c>
      <c r="AY169"/>
      <c r="AZ169">
        <v>13236</v>
      </c>
      <c r="BA169" s="1">
        <f t="shared" si="13"/>
        <v>15936</v>
      </c>
      <c r="BB169">
        <v>52585</v>
      </c>
      <c r="BC169"/>
      <c r="BD169" s="2">
        <f t="shared" si="14"/>
        <v>52585</v>
      </c>
      <c r="BE169" t="s">
        <v>13549</v>
      </c>
      <c r="BF169">
        <v>9500</v>
      </c>
      <c r="BG169">
        <v>76000</v>
      </c>
      <c r="BH169"/>
      <c r="BI169"/>
      <c r="BJ169"/>
      <c r="BK169"/>
      <c r="BL169"/>
      <c r="BM169"/>
      <c r="BN169"/>
      <c r="BO169"/>
      <c r="BV169"/>
      <c r="BW169" s="63"/>
      <c r="BY169" s="2" t="s">
        <v>12498</v>
      </c>
      <c r="BZ169" s="6" t="s">
        <v>34554</v>
      </c>
      <c r="CB169"/>
      <c r="CC169"/>
      <c r="CD169" s="58"/>
    </row>
    <row r="170" spans="1:82">
      <c r="A170">
        <v>3300375</v>
      </c>
      <c r="B170" s="2" t="s">
        <v>27058</v>
      </c>
      <c r="C170"/>
      <c r="D170" s="2" t="s">
        <v>27057</v>
      </c>
      <c r="E170" t="s">
        <v>9829</v>
      </c>
      <c r="F170" t="s">
        <v>27057</v>
      </c>
      <c r="G170" t="s">
        <v>12144</v>
      </c>
      <c r="H170" t="s">
        <v>27056</v>
      </c>
      <c r="I170" t="s">
        <v>17031</v>
      </c>
      <c r="J170" t="s">
        <v>20584</v>
      </c>
      <c r="K170" t="s">
        <v>11199</v>
      </c>
      <c r="M170" t="s">
        <v>11199</v>
      </c>
      <c r="N170"/>
      <c r="O170" s="4" t="s">
        <v>12144</v>
      </c>
      <c r="Q170" t="s">
        <v>12746</v>
      </c>
      <c r="R170"/>
      <c r="S170"/>
      <c r="T170"/>
      <c r="U170"/>
      <c r="W170" s="2" t="s">
        <v>12638</v>
      </c>
      <c r="AA170" s="2" t="s">
        <v>12788</v>
      </c>
      <c r="AB170" s="2" t="s">
        <v>12602</v>
      </c>
      <c r="AC170">
        <v>126</v>
      </c>
      <c r="AD170" t="s">
        <v>26881</v>
      </c>
      <c r="AE170"/>
      <c r="AF170"/>
      <c r="AG170">
        <v>1</v>
      </c>
      <c r="AH170">
        <v>1</v>
      </c>
      <c r="AI170"/>
      <c r="AJ170">
        <v>1</v>
      </c>
      <c r="AK170">
        <v>1</v>
      </c>
      <c r="AL170">
        <v>1</v>
      </c>
      <c r="AM170">
        <v>1</v>
      </c>
      <c r="AN170">
        <v>9</v>
      </c>
      <c r="AO170">
        <v>9</v>
      </c>
      <c r="AP170">
        <v>9</v>
      </c>
      <c r="AQ170">
        <v>9</v>
      </c>
      <c r="AR170">
        <v>9</v>
      </c>
      <c r="AS170">
        <v>9</v>
      </c>
      <c r="AT170">
        <v>9</v>
      </c>
      <c r="AU170">
        <v>1</v>
      </c>
      <c r="AV170" s="1">
        <f t="shared" si="11"/>
        <v>68</v>
      </c>
      <c r="AW170"/>
      <c r="AX170">
        <v>1300</v>
      </c>
      <c r="AY170">
        <v>750</v>
      </c>
      <c r="AZ170">
        <v>4731</v>
      </c>
      <c r="BA170" s="1">
        <f t="shared" si="13"/>
        <v>6781</v>
      </c>
      <c r="BB170">
        <v>6651</v>
      </c>
      <c r="BC170"/>
      <c r="BD170" s="2">
        <f t="shared" si="14"/>
        <v>6651</v>
      </c>
      <c r="BE170" t="s">
        <v>12005</v>
      </c>
      <c r="BF170">
        <v>3648</v>
      </c>
      <c r="BG170">
        <v>34280</v>
      </c>
      <c r="BH170" t="s">
        <v>13626</v>
      </c>
      <c r="BI170">
        <v>8</v>
      </c>
      <c r="BJ170">
        <v>270</v>
      </c>
      <c r="BK170"/>
      <c r="BL170"/>
      <c r="BM170"/>
      <c r="BN170"/>
      <c r="BO170"/>
      <c r="BV170"/>
      <c r="BW170" s="63"/>
      <c r="BY170" s="2" t="s">
        <v>12498</v>
      </c>
      <c r="BZ170" s="6" t="s">
        <v>34345</v>
      </c>
      <c r="CB170"/>
      <c r="CC170"/>
      <c r="CD170" s="58"/>
    </row>
    <row r="171" spans="1:82">
      <c r="A171">
        <v>3300376</v>
      </c>
      <c r="B171" s="2" t="s">
        <v>26988</v>
      </c>
      <c r="C171"/>
      <c r="D171" s="2" t="s">
        <v>6482</v>
      </c>
      <c r="E171" t="s">
        <v>26965</v>
      </c>
      <c r="F171" t="s">
        <v>26968</v>
      </c>
      <c r="G171" t="s">
        <v>12746</v>
      </c>
      <c r="H171" t="s">
        <v>26967</v>
      </c>
      <c r="I171" t="s">
        <v>17031</v>
      </c>
      <c r="J171" t="s">
        <v>6493</v>
      </c>
      <c r="K171" t="s">
        <v>6493</v>
      </c>
      <c r="M171" t="s">
        <v>11199</v>
      </c>
      <c r="N171"/>
      <c r="O171" s="4" t="s">
        <v>12144</v>
      </c>
      <c r="Q171" t="s">
        <v>12746</v>
      </c>
      <c r="R171"/>
      <c r="S171"/>
      <c r="T171"/>
      <c r="U171"/>
      <c r="X171" s="2" t="s">
        <v>25313</v>
      </c>
      <c r="Y171" s="2" t="s">
        <v>25542</v>
      </c>
      <c r="AA171" s="2" t="s">
        <v>13829</v>
      </c>
      <c r="AB171" s="2" t="s">
        <v>13172</v>
      </c>
      <c r="AC171"/>
      <c r="AD171"/>
      <c r="AE171">
        <v>3</v>
      </c>
      <c r="AF171"/>
      <c r="AG171"/>
      <c r="AH171"/>
      <c r="AI171"/>
      <c r="AJ171">
        <v>3</v>
      </c>
      <c r="AK171">
        <v>3</v>
      </c>
      <c r="AL171">
        <v>3</v>
      </c>
      <c r="AM171">
        <v>5</v>
      </c>
      <c r="AN171">
        <v>5</v>
      </c>
      <c r="AO171">
        <v>5</v>
      </c>
      <c r="AP171">
        <v>5</v>
      </c>
      <c r="AQ171">
        <v>3</v>
      </c>
      <c r="AR171">
        <v>5</v>
      </c>
      <c r="AS171">
        <v>5</v>
      </c>
      <c r="AT171">
        <v>5</v>
      </c>
      <c r="AU171">
        <v>3</v>
      </c>
      <c r="AV171" s="1">
        <f t="shared" si="11"/>
        <v>50</v>
      </c>
      <c r="AW171"/>
      <c r="AX171"/>
      <c r="AY171"/>
      <c r="AZ171">
        <v>715</v>
      </c>
      <c r="BA171" s="1">
        <f t="shared" si="13"/>
        <v>715</v>
      </c>
      <c r="BB171">
        <v>3041</v>
      </c>
      <c r="BC171"/>
      <c r="BD171" s="2">
        <f t="shared" si="14"/>
        <v>3041</v>
      </c>
      <c r="BE171" t="s">
        <v>12005</v>
      </c>
      <c r="BF171">
        <v>1260</v>
      </c>
      <c r="BG171">
        <v>8263</v>
      </c>
      <c r="BH171"/>
      <c r="BI171"/>
      <c r="BJ171"/>
      <c r="BK171"/>
      <c r="BL171"/>
      <c r="BM171"/>
      <c r="BN171"/>
      <c r="BO171"/>
      <c r="BV171"/>
      <c r="BW171" s="63"/>
      <c r="BY171" s="2" t="s">
        <v>12498</v>
      </c>
      <c r="BZ171" s="6" t="s">
        <v>33426</v>
      </c>
      <c r="CA171" s="6" t="s">
        <v>33770</v>
      </c>
      <c r="CB171"/>
      <c r="CC171"/>
      <c r="CD171" s="58"/>
    </row>
    <row r="172" spans="1:82">
      <c r="A172">
        <v>3300377</v>
      </c>
      <c r="B172" s="2" t="s">
        <v>26964</v>
      </c>
      <c r="C172"/>
      <c r="D172" s="2" t="s">
        <v>9657</v>
      </c>
      <c r="E172" t="s">
        <v>20862</v>
      </c>
      <c r="F172" s="2" t="s">
        <v>9657</v>
      </c>
      <c r="G172" s="2" t="s">
        <v>12144</v>
      </c>
      <c r="H172" s="2" t="s">
        <v>20863</v>
      </c>
      <c r="I172" t="s">
        <v>17031</v>
      </c>
      <c r="J172" t="s">
        <v>9711</v>
      </c>
      <c r="K172" t="s">
        <v>9711</v>
      </c>
      <c r="M172" t="s">
        <v>9457</v>
      </c>
      <c r="N172"/>
      <c r="O172" s="4" t="s">
        <v>12144</v>
      </c>
      <c r="Q172" t="s">
        <v>12746</v>
      </c>
      <c r="R172"/>
      <c r="S172"/>
      <c r="T172"/>
      <c r="U172"/>
      <c r="X172" s="2" t="s">
        <v>25313</v>
      </c>
      <c r="Y172" s="2" t="s">
        <v>25643</v>
      </c>
      <c r="AA172" s="2" t="s">
        <v>20431</v>
      </c>
      <c r="AB172" s="2" t="s">
        <v>20156</v>
      </c>
      <c r="AC172">
        <v>225</v>
      </c>
      <c r="AD172">
        <v>36</v>
      </c>
      <c r="AE172"/>
      <c r="AF172"/>
      <c r="AG172">
        <v>1</v>
      </c>
      <c r="AH172"/>
      <c r="AI172"/>
      <c r="AJ172">
        <v>6</v>
      </c>
      <c r="AK172">
        <v>6</v>
      </c>
      <c r="AL172">
        <v>6</v>
      </c>
      <c r="AM172">
        <v>6</v>
      </c>
      <c r="AN172">
        <v>6</v>
      </c>
      <c r="AO172">
        <v>6</v>
      </c>
      <c r="AP172">
        <v>6</v>
      </c>
      <c r="AQ172">
        <v>6</v>
      </c>
      <c r="AR172">
        <v>6</v>
      </c>
      <c r="AS172">
        <v>6</v>
      </c>
      <c r="AT172">
        <v>6</v>
      </c>
      <c r="AU172">
        <v>6</v>
      </c>
      <c r="AV172" s="1">
        <f t="shared" si="11"/>
        <v>72</v>
      </c>
      <c r="AW172"/>
      <c r="AX172">
        <v>3600</v>
      </c>
      <c r="AY172"/>
      <c r="AZ172">
        <v>6297</v>
      </c>
      <c r="BA172" s="1">
        <f t="shared" si="13"/>
        <v>9897</v>
      </c>
      <c r="BB172">
        <v>9475</v>
      </c>
      <c r="BC172"/>
      <c r="BD172" s="2">
        <f t="shared" si="14"/>
        <v>9475</v>
      </c>
      <c r="BE172" t="s">
        <v>12005</v>
      </c>
      <c r="BF172">
        <v>2450</v>
      </c>
      <c r="BG172">
        <v>19110</v>
      </c>
      <c r="BH172"/>
      <c r="BI172"/>
      <c r="BJ172"/>
      <c r="BK172"/>
      <c r="BL172"/>
      <c r="BM172"/>
      <c r="BN172"/>
      <c r="BO172"/>
      <c r="BV172"/>
      <c r="BW172" s="63"/>
      <c r="BX172" s="2" t="s">
        <v>26729</v>
      </c>
      <c r="BY172" s="2" t="s">
        <v>12498</v>
      </c>
      <c r="BZ172" s="6" t="s">
        <v>34346</v>
      </c>
      <c r="CB172"/>
      <c r="CC172"/>
      <c r="CD172" s="58"/>
    </row>
    <row r="173" spans="1:82">
      <c r="A173">
        <v>3300378</v>
      </c>
      <c r="B173" s="2" t="s">
        <v>26963</v>
      </c>
      <c r="C173"/>
      <c r="D173" s="2" t="s">
        <v>6034</v>
      </c>
      <c r="E173" t="s">
        <v>10039</v>
      </c>
      <c r="F173" s="2" t="s">
        <v>6035</v>
      </c>
      <c r="G173" s="2" t="s">
        <v>12746</v>
      </c>
      <c r="H173" s="2" t="s">
        <v>26987</v>
      </c>
      <c r="I173" t="s">
        <v>17031</v>
      </c>
      <c r="J173" t="s">
        <v>12145</v>
      </c>
      <c r="K173" t="s">
        <v>12145</v>
      </c>
      <c r="M173" t="s">
        <v>9928</v>
      </c>
      <c r="N173" t="s">
        <v>12637</v>
      </c>
      <c r="O173" s="4" t="s">
        <v>12144</v>
      </c>
      <c r="Q173" t="s">
        <v>12746</v>
      </c>
      <c r="R173"/>
      <c r="S173"/>
      <c r="T173"/>
      <c r="U173"/>
      <c r="X173" s="2" t="s">
        <v>25548</v>
      </c>
      <c r="Y173" s="2" t="s">
        <v>26232</v>
      </c>
      <c r="AA173" s="2" t="s">
        <v>26986</v>
      </c>
      <c r="AB173" s="2" t="s">
        <v>26985</v>
      </c>
      <c r="AC173">
        <v>139</v>
      </c>
      <c r="AD173">
        <v>24</v>
      </c>
      <c r="AE173">
        <v>1</v>
      </c>
      <c r="AF173"/>
      <c r="AG173"/>
      <c r="AH173">
        <v>1</v>
      </c>
      <c r="AI173"/>
      <c r="AJ173"/>
      <c r="AK173"/>
      <c r="AL173">
        <v>3</v>
      </c>
      <c r="AM173">
        <v>3</v>
      </c>
      <c r="AN173">
        <v>3</v>
      </c>
      <c r="AO173"/>
      <c r="AP173"/>
      <c r="AQ173">
        <v>3</v>
      </c>
      <c r="AR173">
        <v>3</v>
      </c>
      <c r="AS173">
        <v>7</v>
      </c>
      <c r="AT173">
        <v>3</v>
      </c>
      <c r="AU173">
        <v>3</v>
      </c>
      <c r="AV173" s="1">
        <f t="shared" si="11"/>
        <v>28</v>
      </c>
      <c r="AW173"/>
      <c r="AX173"/>
      <c r="AY173">
        <v>300</v>
      </c>
      <c r="AZ173">
        <v>2367</v>
      </c>
      <c r="BA173" s="1">
        <f t="shared" si="13"/>
        <v>2667</v>
      </c>
      <c r="BB173">
        <v>2826</v>
      </c>
      <c r="BC173"/>
      <c r="BD173" s="2">
        <f t="shared" si="14"/>
        <v>2826</v>
      </c>
      <c r="BE173" t="s">
        <v>12005</v>
      </c>
      <c r="BF173">
        <v>1135</v>
      </c>
      <c r="BG173">
        <v>11007</v>
      </c>
      <c r="BH173"/>
      <c r="BI173"/>
      <c r="BJ173"/>
      <c r="BK173"/>
      <c r="BL173"/>
      <c r="BM173"/>
      <c r="BN173"/>
      <c r="BO173"/>
      <c r="BV173"/>
      <c r="BW173" s="63"/>
      <c r="BY173" s="2" t="s">
        <v>12498</v>
      </c>
      <c r="CA173" s="6" t="s">
        <v>34347</v>
      </c>
      <c r="CB173"/>
      <c r="CC173"/>
      <c r="CD173" s="58"/>
    </row>
    <row r="174" spans="1:82">
      <c r="A174">
        <v>3300379</v>
      </c>
      <c r="B174" s="2" t="s">
        <v>27129</v>
      </c>
      <c r="C174"/>
      <c r="D174" s="2" t="s">
        <v>6388</v>
      </c>
      <c r="E174" s="58" t="s">
        <v>30280</v>
      </c>
      <c r="F174" s="2" t="s">
        <v>6388</v>
      </c>
      <c r="G174" s="2" t="s">
        <v>12144</v>
      </c>
      <c r="H174" s="2" t="s">
        <v>27128</v>
      </c>
      <c r="I174" s="2" t="s">
        <v>17031</v>
      </c>
      <c r="J174" s="2" t="s">
        <v>27045</v>
      </c>
      <c r="K174" s="58" t="s">
        <v>30262</v>
      </c>
      <c r="L174" s="2" t="s">
        <v>27045</v>
      </c>
      <c r="M174" t="s">
        <v>10223</v>
      </c>
      <c r="N174" t="s">
        <v>12637</v>
      </c>
      <c r="O174" s="4" t="s">
        <v>12144</v>
      </c>
      <c r="Q174" t="s">
        <v>12746</v>
      </c>
      <c r="R174"/>
      <c r="S174"/>
      <c r="T174"/>
      <c r="U174" t="s">
        <v>12144</v>
      </c>
      <c r="W174" s="2" t="s">
        <v>27044</v>
      </c>
      <c r="X174" s="2" t="s">
        <v>25703</v>
      </c>
      <c r="Y174" s="2" t="s">
        <v>25670</v>
      </c>
      <c r="AA174" s="2" t="s">
        <v>18863</v>
      </c>
      <c r="AB174" s="2" t="s">
        <v>5327</v>
      </c>
      <c r="AC174">
        <v>200</v>
      </c>
      <c r="AD174">
        <v>40</v>
      </c>
      <c r="AE174"/>
      <c r="AF174"/>
      <c r="AG174">
        <v>1</v>
      </c>
      <c r="AH174">
        <v>1</v>
      </c>
      <c r="AI174"/>
      <c r="AJ174"/>
      <c r="AK174"/>
      <c r="AL174"/>
      <c r="AM174">
        <v>6</v>
      </c>
      <c r="AN174">
        <v>6</v>
      </c>
      <c r="AO174">
        <v>6</v>
      </c>
      <c r="AP174">
        <v>6</v>
      </c>
      <c r="AQ174">
        <v>6</v>
      </c>
      <c r="AR174">
        <v>6</v>
      </c>
      <c r="AS174">
        <v>6</v>
      </c>
      <c r="AT174">
        <v>6</v>
      </c>
      <c r="AU174">
        <v>6</v>
      </c>
      <c r="AV174" s="1">
        <f t="shared" si="11"/>
        <v>54</v>
      </c>
      <c r="AW174"/>
      <c r="AX174">
        <v>875</v>
      </c>
      <c r="AY174">
        <v>260</v>
      </c>
      <c r="AZ174">
        <v>1730</v>
      </c>
      <c r="BA174" s="1">
        <f t="shared" si="13"/>
        <v>2865</v>
      </c>
      <c r="BB174">
        <v>6131</v>
      </c>
      <c r="BC174"/>
      <c r="BD174" s="2">
        <f t="shared" si="14"/>
        <v>6131</v>
      </c>
      <c r="BE174" t="s">
        <v>12005</v>
      </c>
      <c r="BF174">
        <v>1440</v>
      </c>
      <c r="BG174">
        <v>14905</v>
      </c>
      <c r="BH174"/>
      <c r="BI174"/>
      <c r="BJ174"/>
      <c r="BK174"/>
      <c r="BL174"/>
      <c r="BM174"/>
      <c r="BN174"/>
      <c r="BO174"/>
      <c r="BV174"/>
      <c r="BW174" s="63"/>
      <c r="BY174" s="2" t="s">
        <v>12498</v>
      </c>
      <c r="BZ174" s="6" t="s">
        <v>34348</v>
      </c>
      <c r="CB174"/>
      <c r="CC174"/>
      <c r="CD174" s="58"/>
    </row>
    <row r="175" spans="1:82">
      <c r="A175">
        <v>3300380</v>
      </c>
      <c r="B175" s="2" t="s">
        <v>27043</v>
      </c>
      <c r="C175"/>
      <c r="D175" s="2" t="s">
        <v>26958</v>
      </c>
      <c r="E175" s="2" t="s">
        <v>26863</v>
      </c>
      <c r="F175" s="2" t="s">
        <v>26958</v>
      </c>
      <c r="G175" s="2" t="s">
        <v>12144</v>
      </c>
      <c r="H175" s="2" t="s">
        <v>26864</v>
      </c>
      <c r="I175" s="2" t="s">
        <v>17031</v>
      </c>
      <c r="J175" s="2" t="s">
        <v>10103</v>
      </c>
      <c r="K175" s="2" t="s">
        <v>10103</v>
      </c>
      <c r="M175" s="2" t="s">
        <v>10223</v>
      </c>
      <c r="N175"/>
      <c r="O175" s="4" t="s">
        <v>12144</v>
      </c>
      <c r="Q175" t="s">
        <v>12746</v>
      </c>
      <c r="R175"/>
      <c r="S175"/>
      <c r="T175"/>
      <c r="U175"/>
      <c r="X175" s="2" t="s">
        <v>25313</v>
      </c>
      <c r="Y175" s="2" t="s">
        <v>25410</v>
      </c>
      <c r="AA175" s="2" t="s">
        <v>26862</v>
      </c>
      <c r="AB175" s="2" t="s">
        <v>13172</v>
      </c>
      <c r="AC175">
        <v>145</v>
      </c>
      <c r="AD175">
        <v>10</v>
      </c>
      <c r="AE175"/>
      <c r="AF175"/>
      <c r="AG175"/>
      <c r="AH175">
        <v>1</v>
      </c>
      <c r="AI175"/>
      <c r="AJ175">
        <v>1</v>
      </c>
      <c r="AK175">
        <v>1</v>
      </c>
      <c r="AL175">
        <v>1</v>
      </c>
      <c r="AM175">
        <v>1</v>
      </c>
      <c r="AN175">
        <v>1</v>
      </c>
      <c r="AO175">
        <v>1</v>
      </c>
      <c r="AP175">
        <v>1</v>
      </c>
      <c r="AQ175">
        <v>1</v>
      </c>
      <c r="AR175">
        <v>1</v>
      </c>
      <c r="AS175">
        <v>1</v>
      </c>
      <c r="AT175">
        <v>1</v>
      </c>
      <c r="AU175"/>
      <c r="AV175" s="1">
        <f t="shared" si="11"/>
        <v>11</v>
      </c>
      <c r="AW175"/>
      <c r="AX175"/>
      <c r="AY175">
        <v>520</v>
      </c>
      <c r="AZ175">
        <v>451</v>
      </c>
      <c r="BA175" s="1">
        <f t="shared" si="13"/>
        <v>971</v>
      </c>
      <c r="BB175">
        <v>3394</v>
      </c>
      <c r="BC175"/>
      <c r="BD175" s="2">
        <f t="shared" si="14"/>
        <v>3394</v>
      </c>
      <c r="BE175" t="s">
        <v>16198</v>
      </c>
      <c r="BF175">
        <v>919</v>
      </c>
      <c r="BG175">
        <v>5170</v>
      </c>
      <c r="BH175"/>
      <c r="BI175"/>
      <c r="BJ175"/>
      <c r="BK175"/>
      <c r="BL175"/>
      <c r="BM175"/>
      <c r="BN175"/>
      <c r="BO175"/>
      <c r="BV175"/>
      <c r="BW175" s="63"/>
      <c r="BY175" s="2" t="s">
        <v>12498</v>
      </c>
      <c r="BZ175" s="6" t="s">
        <v>34349</v>
      </c>
      <c r="CB175"/>
      <c r="CC175"/>
      <c r="CD175" s="58"/>
    </row>
    <row r="176" spans="1:82">
      <c r="A176">
        <v>3300381</v>
      </c>
      <c r="B176" s="2" t="s">
        <v>26861</v>
      </c>
      <c r="C176"/>
      <c r="D176" s="2" t="s">
        <v>26973</v>
      </c>
      <c r="E176" s="2" t="s">
        <v>26870</v>
      </c>
      <c r="F176" s="2" t="s">
        <v>26973</v>
      </c>
      <c r="G176" s="2" t="s">
        <v>12144</v>
      </c>
      <c r="H176" s="2" t="s">
        <v>26871</v>
      </c>
      <c r="I176" s="2" t="s">
        <v>17031</v>
      </c>
      <c r="J176" s="2" t="s">
        <v>10224</v>
      </c>
      <c r="K176" s="2" t="s">
        <v>10224</v>
      </c>
      <c r="M176" s="58" t="s">
        <v>29633</v>
      </c>
      <c r="N176" s="2" t="s">
        <v>12637</v>
      </c>
      <c r="O176" s="4" t="s">
        <v>12144</v>
      </c>
      <c r="P176" s="2" t="s">
        <v>34350</v>
      </c>
      <c r="Q176" t="s">
        <v>12746</v>
      </c>
      <c r="R176"/>
      <c r="S176"/>
      <c r="T176"/>
      <c r="U176" t="s">
        <v>12746</v>
      </c>
      <c r="W176" s="2" t="s">
        <v>26960</v>
      </c>
      <c r="X176" s="2" t="s">
        <v>25313</v>
      </c>
      <c r="Y176" s="2" t="s">
        <v>25542</v>
      </c>
      <c r="AA176" s="2" t="s">
        <v>20431</v>
      </c>
      <c r="AB176" s="2" t="s">
        <v>26959</v>
      </c>
      <c r="AC176">
        <v>253</v>
      </c>
      <c r="AD176">
        <v>63</v>
      </c>
      <c r="AE176"/>
      <c r="AF176"/>
      <c r="AG176"/>
      <c r="AH176">
        <v>2</v>
      </c>
      <c r="AI176"/>
      <c r="AJ176">
        <v>2</v>
      </c>
      <c r="AK176">
        <v>2</v>
      </c>
      <c r="AL176">
        <v>3</v>
      </c>
      <c r="AM176">
        <v>3</v>
      </c>
      <c r="AN176">
        <v>4</v>
      </c>
      <c r="AO176">
        <v>5</v>
      </c>
      <c r="AP176">
        <v>5</v>
      </c>
      <c r="AQ176">
        <v>4</v>
      </c>
      <c r="AR176">
        <v>4</v>
      </c>
      <c r="AS176">
        <v>4</v>
      </c>
      <c r="AT176">
        <v>4</v>
      </c>
      <c r="AU176">
        <v>4</v>
      </c>
      <c r="AV176" s="1">
        <f t="shared" si="11"/>
        <v>44</v>
      </c>
      <c r="AW176"/>
      <c r="AX176"/>
      <c r="AY176">
        <v>2600</v>
      </c>
      <c r="AZ176">
        <v>3331</v>
      </c>
      <c r="BA176" s="1">
        <f t="shared" si="13"/>
        <v>5931</v>
      </c>
      <c r="BB176">
        <v>6371</v>
      </c>
      <c r="BC176"/>
      <c r="BD176" s="2">
        <f t="shared" si="14"/>
        <v>6371</v>
      </c>
      <c r="BE176" t="s">
        <v>12005</v>
      </c>
      <c r="BF176">
        <v>2560</v>
      </c>
      <c r="BG176">
        <v>22100</v>
      </c>
      <c r="BH176"/>
      <c r="BI176"/>
      <c r="BJ176"/>
      <c r="BK176"/>
      <c r="BL176"/>
      <c r="BM176"/>
      <c r="BN176"/>
      <c r="BO176"/>
      <c r="BV176"/>
      <c r="BW176" s="63"/>
      <c r="BX176" s="2" t="s">
        <v>26962</v>
      </c>
      <c r="BY176" s="2" t="s">
        <v>12498</v>
      </c>
      <c r="BZ176" s="6" t="s">
        <v>34351</v>
      </c>
      <c r="CB176"/>
      <c r="CC176"/>
      <c r="CD176" s="58"/>
    </row>
    <row r="177" spans="1:82">
      <c r="A177">
        <v>3300382</v>
      </c>
      <c r="B177" s="2" t="s">
        <v>27051</v>
      </c>
      <c r="C177"/>
      <c r="D177" s="2" t="s">
        <v>27034</v>
      </c>
      <c r="E177"/>
      <c r="F177" s="2" t="s">
        <v>6387</v>
      </c>
      <c r="G177" s="2" t="s">
        <v>12144</v>
      </c>
      <c r="H177" s="2" t="s">
        <v>27033</v>
      </c>
      <c r="I177" s="2" t="s">
        <v>17031</v>
      </c>
      <c r="J177" s="2" t="s">
        <v>9602</v>
      </c>
      <c r="K177" s="2" t="s">
        <v>9602</v>
      </c>
      <c r="M177" t="s">
        <v>9618</v>
      </c>
      <c r="N177"/>
      <c r="O177" s="4" t="s">
        <v>12144</v>
      </c>
      <c r="Q177" t="s">
        <v>12746</v>
      </c>
      <c r="R177"/>
      <c r="S177"/>
      <c r="T177"/>
      <c r="U177"/>
      <c r="X177" s="2" t="s">
        <v>25313</v>
      </c>
      <c r="Y177" s="2" t="s">
        <v>25542</v>
      </c>
      <c r="Z177" s="25" t="s">
        <v>27032</v>
      </c>
      <c r="AA177" s="2" t="s">
        <v>27031</v>
      </c>
      <c r="AB177" s="2" t="s">
        <v>27030</v>
      </c>
      <c r="AC177">
        <v>310</v>
      </c>
      <c r="AD177">
        <v>54</v>
      </c>
      <c r="AE177"/>
      <c r="AF177"/>
      <c r="AG177"/>
      <c r="AH177"/>
      <c r="AI177"/>
      <c r="AJ177">
        <v>2</v>
      </c>
      <c r="AK177">
        <v>2</v>
      </c>
      <c r="AL177">
        <v>2</v>
      </c>
      <c r="AM177">
        <v>2</v>
      </c>
      <c r="AN177">
        <v>2</v>
      </c>
      <c r="AO177">
        <v>2</v>
      </c>
      <c r="AP177">
        <v>2</v>
      </c>
      <c r="AQ177">
        <v>2</v>
      </c>
      <c r="AR177">
        <v>2</v>
      </c>
      <c r="AS177">
        <v>2</v>
      </c>
      <c r="AT177">
        <v>2</v>
      </c>
      <c r="AU177">
        <v>2</v>
      </c>
      <c r="AV177" s="1">
        <f t="shared" si="11"/>
        <v>24</v>
      </c>
      <c r="AW177"/>
      <c r="AX177"/>
      <c r="AY177"/>
      <c r="AZ177">
        <v>1994</v>
      </c>
      <c r="BA177" s="1">
        <f t="shared" si="13"/>
        <v>1994</v>
      </c>
      <c r="BB177">
        <v>3224</v>
      </c>
      <c r="BC177"/>
      <c r="BD177" s="2">
        <f t="shared" si="14"/>
        <v>3224</v>
      </c>
      <c r="BE177" t="s">
        <v>12005</v>
      </c>
      <c r="BF177">
        <v>807</v>
      </c>
      <c r="BG177">
        <v>8545</v>
      </c>
      <c r="BH177" t="s">
        <v>12448</v>
      </c>
      <c r="BI177">
        <v>11</v>
      </c>
      <c r="BJ177">
        <v>375</v>
      </c>
      <c r="BK177"/>
      <c r="BL177"/>
      <c r="BM177"/>
      <c r="BN177"/>
      <c r="BO177"/>
      <c r="BV177"/>
      <c r="BW177" s="63"/>
      <c r="BX177" s="89" t="s">
        <v>27029</v>
      </c>
      <c r="BY177" s="2" t="s">
        <v>12498</v>
      </c>
      <c r="BZ177" s="6" t="s">
        <v>34352</v>
      </c>
      <c r="CA177" s="2" t="s">
        <v>20426</v>
      </c>
      <c r="CB177"/>
      <c r="CC177"/>
      <c r="CD177" s="58"/>
    </row>
    <row r="178" spans="1:82">
      <c r="A178">
        <v>3300383</v>
      </c>
      <c r="B178" s="2" t="s">
        <v>27107</v>
      </c>
      <c r="C178"/>
      <c r="D178" s="2" t="s">
        <v>6295</v>
      </c>
      <c r="E178"/>
      <c r="F178" s="2" t="s">
        <v>20420</v>
      </c>
      <c r="G178" s="2" t="s">
        <v>12746</v>
      </c>
      <c r="H178" s="2" t="s">
        <v>27106</v>
      </c>
      <c r="I178" s="2" t="s">
        <v>17031</v>
      </c>
      <c r="J178" s="2" t="s">
        <v>12006</v>
      </c>
      <c r="K178" s="2" t="s">
        <v>12006</v>
      </c>
      <c r="M178" t="s">
        <v>9618</v>
      </c>
      <c r="N178"/>
      <c r="O178" s="4" t="s">
        <v>12144</v>
      </c>
      <c r="Q178" t="s">
        <v>12746</v>
      </c>
      <c r="R178"/>
      <c r="S178"/>
      <c r="T178"/>
      <c r="U178"/>
      <c r="X178" s="2" t="s">
        <v>25313</v>
      </c>
      <c r="Y178" s="2" t="s">
        <v>25542</v>
      </c>
      <c r="AA178" s="2" t="s">
        <v>17888</v>
      </c>
      <c r="AB178" s="2" t="s">
        <v>22383</v>
      </c>
      <c r="AC178">
        <v>238</v>
      </c>
      <c r="AD178">
        <v>70</v>
      </c>
      <c r="AE178">
        <v>1</v>
      </c>
      <c r="AF178"/>
      <c r="AG178"/>
      <c r="AH178">
        <v>1</v>
      </c>
      <c r="AI178"/>
      <c r="AJ178">
        <v>4</v>
      </c>
      <c r="AK178">
        <v>7</v>
      </c>
      <c r="AL178">
        <v>7</v>
      </c>
      <c r="AM178">
        <v>7</v>
      </c>
      <c r="AN178">
        <v>5</v>
      </c>
      <c r="AO178">
        <v>5</v>
      </c>
      <c r="AP178">
        <v>0</v>
      </c>
      <c r="AQ178">
        <v>3</v>
      </c>
      <c r="AR178">
        <v>3</v>
      </c>
      <c r="AS178">
        <v>3</v>
      </c>
      <c r="AT178">
        <v>8</v>
      </c>
      <c r="AU178">
        <v>11</v>
      </c>
      <c r="AV178" s="1">
        <f t="shared" si="11"/>
        <v>63</v>
      </c>
      <c r="AW178"/>
      <c r="AX178"/>
      <c r="AY178">
        <v>400</v>
      </c>
      <c r="AZ178">
        <v>3299</v>
      </c>
      <c r="BA178" s="1">
        <f t="shared" si="13"/>
        <v>3699</v>
      </c>
      <c r="BB178">
        <v>7283</v>
      </c>
      <c r="BC178"/>
      <c r="BD178" s="2">
        <f t="shared" si="14"/>
        <v>7283</v>
      </c>
      <c r="BE178" t="s">
        <v>13549</v>
      </c>
      <c r="BF178">
        <v>2310</v>
      </c>
      <c r="BG178">
        <v>18480</v>
      </c>
      <c r="BH178"/>
      <c r="BI178"/>
      <c r="BJ178"/>
      <c r="BK178"/>
      <c r="BL178"/>
      <c r="BM178"/>
      <c r="BN178"/>
      <c r="BO178"/>
      <c r="BV178"/>
      <c r="BW178" s="63"/>
      <c r="BY178" s="2" t="s">
        <v>12498</v>
      </c>
      <c r="BZ178" s="6" t="s">
        <v>34353</v>
      </c>
      <c r="CB178"/>
      <c r="CC178"/>
      <c r="CD178" s="58"/>
    </row>
    <row r="179" spans="1:82">
      <c r="A179">
        <v>3300384</v>
      </c>
      <c r="B179" s="2" t="s">
        <v>27105</v>
      </c>
      <c r="C179"/>
      <c r="D179" s="58" t="s">
        <v>29919</v>
      </c>
      <c r="E179" s="58" t="s">
        <v>26951</v>
      </c>
      <c r="F179" s="58" t="s">
        <v>29973</v>
      </c>
      <c r="G179" s="2" t="s">
        <v>12746</v>
      </c>
      <c r="H179" s="2" t="s">
        <v>26953</v>
      </c>
      <c r="I179" s="2" t="s">
        <v>17031</v>
      </c>
      <c r="J179" t="s">
        <v>26952</v>
      </c>
      <c r="K179" s="58" t="s">
        <v>29764</v>
      </c>
      <c r="M179" s="2" t="s">
        <v>12249</v>
      </c>
      <c r="N179" s="2" t="s">
        <v>12637</v>
      </c>
      <c r="O179" s="4" t="s">
        <v>12746</v>
      </c>
      <c r="P179" s="2" t="s">
        <v>9099</v>
      </c>
      <c r="Q179" t="s">
        <v>12746</v>
      </c>
      <c r="R179"/>
      <c r="S179"/>
      <c r="T179"/>
      <c r="U179"/>
      <c r="X179" s="2" t="s">
        <v>25313</v>
      </c>
      <c r="Y179" s="2" t="s">
        <v>25542</v>
      </c>
      <c r="AA179" s="2" t="s">
        <v>26950</v>
      </c>
      <c r="AB179" s="2" t="s">
        <v>26929</v>
      </c>
      <c r="AC179">
        <v>60</v>
      </c>
      <c r="AD179"/>
      <c r="AE179"/>
      <c r="AF179"/>
      <c r="AG179"/>
      <c r="AH179"/>
      <c r="AI179"/>
      <c r="AJ179">
        <v>1</v>
      </c>
      <c r="AK179">
        <v>1</v>
      </c>
      <c r="AL179">
        <v>1</v>
      </c>
      <c r="AM179">
        <v>3</v>
      </c>
      <c r="AN179">
        <v>3</v>
      </c>
      <c r="AO179">
        <v>2</v>
      </c>
      <c r="AP179">
        <v>2</v>
      </c>
      <c r="AQ179">
        <v>2</v>
      </c>
      <c r="AR179">
        <v>2</v>
      </c>
      <c r="AS179">
        <v>3</v>
      </c>
      <c r="AT179">
        <v>2</v>
      </c>
      <c r="AU179">
        <v>1</v>
      </c>
      <c r="AV179" s="1">
        <f t="shared" si="11"/>
        <v>23</v>
      </c>
      <c r="AW179"/>
      <c r="AX179"/>
      <c r="AY179"/>
      <c r="AZ179">
        <v>1524</v>
      </c>
      <c r="BA179" s="1">
        <f t="shared" si="13"/>
        <v>1524</v>
      </c>
      <c r="BB179">
        <v>3341</v>
      </c>
      <c r="BC179"/>
      <c r="BD179" s="2">
        <f t="shared" si="14"/>
        <v>3341</v>
      </c>
      <c r="BE179" t="s">
        <v>12005</v>
      </c>
      <c r="BF179">
        <v>700</v>
      </c>
      <c r="BG179">
        <v>4234</v>
      </c>
      <c r="BH179" t="s">
        <v>26772</v>
      </c>
      <c r="BI179">
        <v>209</v>
      </c>
      <c r="BJ179">
        <v>1357</v>
      </c>
      <c r="BK179" t="s">
        <v>13626</v>
      </c>
      <c r="BL179">
        <v>12</v>
      </c>
      <c r="BM179">
        <v>426</v>
      </c>
      <c r="BN179"/>
      <c r="BO179"/>
      <c r="BV179"/>
      <c r="BW179" s="63"/>
      <c r="BX179" s="2" t="s">
        <v>26771</v>
      </c>
      <c r="BY179" s="2" t="s">
        <v>12498</v>
      </c>
      <c r="CB179"/>
      <c r="CC179"/>
      <c r="CD179" s="58"/>
    </row>
    <row r="180" spans="1:82">
      <c r="A180">
        <v>3300385</v>
      </c>
      <c r="B180" s="2" t="s">
        <v>26848</v>
      </c>
      <c r="C180"/>
      <c r="D180" s="2" t="s">
        <v>26924</v>
      </c>
      <c r="E180" s="2" t="s">
        <v>26927</v>
      </c>
      <c r="F180" s="2" t="s">
        <v>5833</v>
      </c>
      <c r="G180" s="2" t="s">
        <v>12746</v>
      </c>
      <c r="I180" s="2" t="s">
        <v>17031</v>
      </c>
      <c r="J180" s="2" t="s">
        <v>12436</v>
      </c>
      <c r="K180" s="2" t="s">
        <v>12436</v>
      </c>
      <c r="M180" s="2" t="s">
        <v>11774</v>
      </c>
      <c r="N180"/>
      <c r="O180" s="4" t="s">
        <v>17543</v>
      </c>
      <c r="Q180" t="s">
        <v>12746</v>
      </c>
      <c r="R180"/>
      <c r="S180"/>
      <c r="T180"/>
      <c r="U180"/>
      <c r="X180" s="2" t="s">
        <v>25313</v>
      </c>
      <c r="Y180" s="2" t="s">
        <v>25542</v>
      </c>
      <c r="AA180" s="2" t="s">
        <v>18087</v>
      </c>
      <c r="AB180" s="2" t="s">
        <v>27017</v>
      </c>
      <c r="AC180">
        <v>300</v>
      </c>
      <c r="AD180"/>
      <c r="AE180"/>
      <c r="AF180"/>
      <c r="AG180"/>
      <c r="AH180"/>
      <c r="AI180"/>
      <c r="AJ180">
        <v>2</v>
      </c>
      <c r="AK180">
        <v>2</v>
      </c>
      <c r="AL180">
        <v>2</v>
      </c>
      <c r="AM180">
        <v>2</v>
      </c>
      <c r="AN180">
        <v>2</v>
      </c>
      <c r="AO180">
        <v>2</v>
      </c>
      <c r="AP180">
        <v>2</v>
      </c>
      <c r="AQ180">
        <v>2</v>
      </c>
      <c r="AR180">
        <v>2</v>
      </c>
      <c r="AS180">
        <v>2</v>
      </c>
      <c r="AT180">
        <v>2</v>
      </c>
      <c r="AU180">
        <v>2</v>
      </c>
      <c r="AV180" s="1">
        <f t="shared" si="11"/>
        <v>24</v>
      </c>
      <c r="AW180"/>
      <c r="AX180"/>
      <c r="AY180"/>
      <c r="AZ180">
        <v>2964</v>
      </c>
      <c r="BA180" s="1">
        <f t="shared" ref="BA180:BA196" si="15">SUM(AX180:AZ180)</f>
        <v>2964</v>
      </c>
      <c r="BB180">
        <v>5000</v>
      </c>
      <c r="BC180"/>
      <c r="BD180" s="2">
        <f t="shared" si="14"/>
        <v>5000</v>
      </c>
      <c r="BE180" t="s">
        <v>12448</v>
      </c>
      <c r="BF180">
        <v>220</v>
      </c>
      <c r="BG180">
        <v>13120</v>
      </c>
      <c r="BH180"/>
      <c r="BI180"/>
      <c r="BJ180"/>
      <c r="BK180"/>
      <c r="BL180"/>
      <c r="BM180"/>
      <c r="BN180"/>
      <c r="BO180"/>
      <c r="BV180"/>
      <c r="BW180" s="63"/>
      <c r="BY180" s="2" t="s">
        <v>12498</v>
      </c>
      <c r="CB180"/>
      <c r="CC180"/>
      <c r="CD180" s="58"/>
    </row>
    <row r="181" spans="1:82">
      <c r="A181">
        <v>3300386</v>
      </c>
      <c r="B181" s="2" t="s">
        <v>26926</v>
      </c>
      <c r="C181"/>
      <c r="D181"/>
      <c r="E181" s="2" t="s">
        <v>27024</v>
      </c>
      <c r="F181" s="2" t="s">
        <v>20445</v>
      </c>
      <c r="G181" s="2" t="s">
        <v>12144</v>
      </c>
      <c r="H181" s="2" t="s">
        <v>27025</v>
      </c>
      <c r="I181" s="2" t="s">
        <v>17031</v>
      </c>
      <c r="J181" s="2" t="s">
        <v>9664</v>
      </c>
      <c r="K181" s="2" t="s">
        <v>9664</v>
      </c>
      <c r="M181" s="2" t="s">
        <v>9664</v>
      </c>
      <c r="N181"/>
      <c r="O181" s="4" t="s">
        <v>12144</v>
      </c>
      <c r="Q181" t="s">
        <v>12746</v>
      </c>
      <c r="R181"/>
      <c r="S181"/>
      <c r="T181"/>
      <c r="U181"/>
      <c r="X181" s="2" t="s">
        <v>25313</v>
      </c>
      <c r="Y181" s="2" t="s">
        <v>25643</v>
      </c>
      <c r="AA181" s="2" t="s">
        <v>26925</v>
      </c>
      <c r="AB181" s="2" t="s">
        <v>27021</v>
      </c>
      <c r="AC181">
        <v>287</v>
      </c>
      <c r="AD181">
        <v>40</v>
      </c>
      <c r="AE181"/>
      <c r="AF181"/>
      <c r="AG181"/>
      <c r="AH181"/>
      <c r="AI181"/>
      <c r="AJ181">
        <v>2</v>
      </c>
      <c r="AK181">
        <v>2</v>
      </c>
      <c r="AL181">
        <v>1</v>
      </c>
      <c r="AM181">
        <v>2</v>
      </c>
      <c r="AN181">
        <v>2</v>
      </c>
      <c r="AO181">
        <v>2</v>
      </c>
      <c r="AP181">
        <v>2</v>
      </c>
      <c r="AQ181">
        <v>3</v>
      </c>
      <c r="AR181">
        <v>3</v>
      </c>
      <c r="AS181">
        <v>2</v>
      </c>
      <c r="AT181">
        <v>2</v>
      </c>
      <c r="AU181">
        <v>2</v>
      </c>
      <c r="AV181" s="1">
        <f t="shared" si="11"/>
        <v>25</v>
      </c>
      <c r="AW181"/>
      <c r="AX181"/>
      <c r="AY181"/>
      <c r="AZ181">
        <v>2512</v>
      </c>
      <c r="BA181" s="1">
        <f t="shared" si="15"/>
        <v>2512</v>
      </c>
      <c r="BB181">
        <v>2582</v>
      </c>
      <c r="BC181"/>
      <c r="BD181" s="2">
        <f t="shared" si="14"/>
        <v>2582</v>
      </c>
      <c r="BE181" t="s">
        <v>12448</v>
      </c>
      <c r="BF181">
        <v>188</v>
      </c>
      <c r="BG181">
        <v>9374</v>
      </c>
      <c r="BH181"/>
      <c r="BI181"/>
      <c r="BJ181"/>
      <c r="BK181"/>
      <c r="BL181"/>
      <c r="BM181"/>
      <c r="BN181"/>
      <c r="BO181"/>
      <c r="BV181"/>
      <c r="BW181" s="63"/>
      <c r="BX181" s="2" t="s">
        <v>27020</v>
      </c>
      <c r="BY181" s="2" t="s">
        <v>12498</v>
      </c>
      <c r="BZ181" s="2" t="s">
        <v>34354</v>
      </c>
      <c r="CB181"/>
      <c r="CC181"/>
      <c r="CD181" s="58"/>
    </row>
    <row r="182" spans="1:82">
      <c r="A182">
        <v>3300387</v>
      </c>
      <c r="B182" s="2" t="s">
        <v>27082</v>
      </c>
      <c r="C182"/>
      <c r="D182" s="2" t="s">
        <v>26913</v>
      </c>
      <c r="E182" s="2" t="s">
        <v>6489</v>
      </c>
      <c r="F182" s="2" t="s">
        <v>26913</v>
      </c>
      <c r="G182" s="2" t="s">
        <v>12144</v>
      </c>
      <c r="H182" t="s">
        <v>11873</v>
      </c>
      <c r="I182" s="2" t="s">
        <v>17031</v>
      </c>
      <c r="J182" t="s">
        <v>11873</v>
      </c>
      <c r="K182" t="s">
        <v>11873</v>
      </c>
      <c r="M182" t="s">
        <v>9273</v>
      </c>
      <c r="N182"/>
      <c r="O182" s="4" t="s">
        <v>12144</v>
      </c>
      <c r="Q182" t="s">
        <v>12746</v>
      </c>
      <c r="R182"/>
      <c r="S182"/>
      <c r="T182"/>
      <c r="U182"/>
      <c r="W182" s="2" t="s">
        <v>12638</v>
      </c>
      <c r="X182" s="2" t="s">
        <v>25313</v>
      </c>
      <c r="Y182" s="2" t="s">
        <v>25542</v>
      </c>
      <c r="AA182" s="2" t="s">
        <v>26912</v>
      </c>
      <c r="AB182" s="2" t="s">
        <v>2238</v>
      </c>
      <c r="AC182">
        <v>300</v>
      </c>
      <c r="AD182">
        <v>26</v>
      </c>
      <c r="AE182"/>
      <c r="AF182"/>
      <c r="AG182"/>
      <c r="AH182"/>
      <c r="AI182"/>
      <c r="AJ182">
        <v>2</v>
      </c>
      <c r="AK182">
        <v>2</v>
      </c>
      <c r="AL182">
        <v>2</v>
      </c>
      <c r="AM182">
        <v>2</v>
      </c>
      <c r="AN182">
        <v>3</v>
      </c>
      <c r="AO182">
        <v>3</v>
      </c>
      <c r="AP182">
        <v>3</v>
      </c>
      <c r="AQ182">
        <v>3</v>
      </c>
      <c r="AR182">
        <v>3</v>
      </c>
      <c r="AS182">
        <v>3</v>
      </c>
      <c r="AT182">
        <v>3</v>
      </c>
      <c r="AU182">
        <v>3</v>
      </c>
      <c r="AV182" s="1">
        <f t="shared" si="11"/>
        <v>32</v>
      </c>
      <c r="AW182"/>
      <c r="AX182"/>
      <c r="AY182"/>
      <c r="AZ182">
        <v>1758</v>
      </c>
      <c r="BA182" s="1">
        <f t="shared" si="15"/>
        <v>1758</v>
      </c>
      <c r="BB182">
        <v>3383</v>
      </c>
      <c r="BC182"/>
      <c r="BD182" s="2">
        <f t="shared" si="14"/>
        <v>3383</v>
      </c>
      <c r="BE182" t="s">
        <v>13626</v>
      </c>
      <c r="BF182">
        <v>45</v>
      </c>
      <c r="BG182">
        <v>8269</v>
      </c>
      <c r="BH182"/>
      <c r="BI182"/>
      <c r="BJ182"/>
      <c r="BK182"/>
      <c r="BL182"/>
      <c r="BM182"/>
      <c r="BN182"/>
      <c r="BO182"/>
      <c r="BV182"/>
      <c r="BW182" s="63"/>
      <c r="BY182" s="2" t="s">
        <v>12498</v>
      </c>
      <c r="BZ182" s="2" t="s">
        <v>26913</v>
      </c>
      <c r="CB182"/>
      <c r="CC182"/>
      <c r="CD182" s="58"/>
    </row>
    <row r="183" spans="1:82">
      <c r="A183">
        <v>3300388</v>
      </c>
      <c r="B183" s="2" t="s">
        <v>26840</v>
      </c>
      <c r="C183"/>
      <c r="D183" t="s">
        <v>26914</v>
      </c>
      <c r="E183" s="2" t="s">
        <v>20623</v>
      </c>
      <c r="F183" t="s">
        <v>26914</v>
      </c>
      <c r="G183" s="2" t="s">
        <v>12144</v>
      </c>
      <c r="H183" s="2" t="s">
        <v>11873</v>
      </c>
      <c r="I183" s="2" t="s">
        <v>17031</v>
      </c>
      <c r="J183" t="s">
        <v>11873</v>
      </c>
      <c r="K183" t="s">
        <v>11873</v>
      </c>
      <c r="M183" t="s">
        <v>9273</v>
      </c>
      <c r="N183" s="2" t="s">
        <v>26911</v>
      </c>
      <c r="O183" s="4" t="s">
        <v>12144</v>
      </c>
      <c r="Q183" t="s">
        <v>12746</v>
      </c>
      <c r="R183"/>
      <c r="S183"/>
      <c r="T183"/>
      <c r="U183"/>
      <c r="W183" s="2" t="s">
        <v>12638</v>
      </c>
      <c r="X183" s="2" t="s">
        <v>25313</v>
      </c>
      <c r="Y183" s="2" t="s">
        <v>25542</v>
      </c>
      <c r="Z183" s="2" t="s">
        <v>26910</v>
      </c>
      <c r="AA183" s="2" t="s">
        <v>26909</v>
      </c>
      <c r="AB183" s="2" t="s">
        <v>26905</v>
      </c>
      <c r="AC183">
        <v>82</v>
      </c>
      <c r="AD183"/>
      <c r="AE183"/>
      <c r="AF183"/>
      <c r="AG183"/>
      <c r="AH183">
        <v>1</v>
      </c>
      <c r="AI183"/>
      <c r="AJ183">
        <v>9</v>
      </c>
      <c r="AK183">
        <v>9</v>
      </c>
      <c r="AL183">
        <v>1</v>
      </c>
      <c r="AM183">
        <v>1</v>
      </c>
      <c r="AN183">
        <v>9</v>
      </c>
      <c r="AO183">
        <v>9</v>
      </c>
      <c r="AP183">
        <v>9</v>
      </c>
      <c r="AQ183">
        <v>9</v>
      </c>
      <c r="AR183">
        <v>8</v>
      </c>
      <c r="AS183">
        <v>8</v>
      </c>
      <c r="AT183">
        <v>2</v>
      </c>
      <c r="AU183">
        <v>1</v>
      </c>
      <c r="AV183" s="1">
        <f t="shared" si="11"/>
        <v>75</v>
      </c>
      <c r="AW183"/>
      <c r="AX183"/>
      <c r="AY183">
        <v>832</v>
      </c>
      <c r="AZ183">
        <v>3866</v>
      </c>
      <c r="BA183" s="1">
        <f t="shared" si="15"/>
        <v>4698</v>
      </c>
      <c r="BB183">
        <v>15809</v>
      </c>
      <c r="BC183"/>
      <c r="BD183" s="2">
        <f t="shared" si="14"/>
        <v>15809</v>
      </c>
      <c r="BE183" t="s">
        <v>12824</v>
      </c>
      <c r="BF183">
        <v>848</v>
      </c>
      <c r="BG183">
        <v>21958</v>
      </c>
      <c r="BH183"/>
      <c r="BI183"/>
      <c r="BJ183"/>
      <c r="BK183"/>
      <c r="BL183"/>
      <c r="BM183"/>
      <c r="BN183"/>
      <c r="BO183"/>
      <c r="BV183"/>
      <c r="BW183" s="63"/>
      <c r="BY183" s="2" t="s">
        <v>12498</v>
      </c>
      <c r="BZ183" s="2" t="s">
        <v>34472</v>
      </c>
      <c r="CB183"/>
      <c r="CC183"/>
      <c r="CD183" s="58"/>
    </row>
    <row r="184" spans="1:82">
      <c r="A184">
        <v>3300389</v>
      </c>
      <c r="B184" s="2" t="s">
        <v>26904</v>
      </c>
      <c r="C184"/>
      <c r="D184"/>
      <c r="E184" s="2" t="s">
        <v>9525</v>
      </c>
      <c r="F184" t="s">
        <v>26903</v>
      </c>
      <c r="G184" s="2" t="s">
        <v>12144</v>
      </c>
      <c r="H184" s="2" t="s">
        <v>27013</v>
      </c>
      <c r="I184" s="2" t="s">
        <v>17031</v>
      </c>
      <c r="J184" s="2" t="s">
        <v>11873</v>
      </c>
      <c r="K184" s="2" t="s">
        <v>11873</v>
      </c>
      <c r="M184" s="2" t="s">
        <v>9273</v>
      </c>
      <c r="N184"/>
      <c r="O184" s="4" t="s">
        <v>12144</v>
      </c>
      <c r="Q184" t="s">
        <v>12746</v>
      </c>
      <c r="R184"/>
      <c r="S184"/>
      <c r="T184"/>
      <c r="U184"/>
      <c r="X184" s="2" t="s">
        <v>25313</v>
      </c>
      <c r="Y184" s="2" t="s">
        <v>25542</v>
      </c>
      <c r="AA184" s="2" t="s">
        <v>11830</v>
      </c>
      <c r="AB184" s="2" t="s">
        <v>13057</v>
      </c>
      <c r="AC184">
        <v>180</v>
      </c>
      <c r="AD184"/>
      <c r="AE184"/>
      <c r="AF184"/>
      <c r="AG184">
        <v>1</v>
      </c>
      <c r="AH184">
        <v>1</v>
      </c>
      <c r="AI184"/>
      <c r="AJ184">
        <v>10</v>
      </c>
      <c r="AK184">
        <v>5</v>
      </c>
      <c r="AL184">
        <v>6</v>
      </c>
      <c r="AM184">
        <v>14</v>
      </c>
      <c r="AN184">
        <v>22</v>
      </c>
      <c r="AO184">
        <v>20</v>
      </c>
      <c r="AP184">
        <v>18</v>
      </c>
      <c r="AQ184">
        <v>23</v>
      </c>
      <c r="AR184">
        <v>23</v>
      </c>
      <c r="AS184">
        <v>18</v>
      </c>
      <c r="AT184">
        <v>15</v>
      </c>
      <c r="AU184">
        <v>4</v>
      </c>
      <c r="AV184" s="1">
        <f t="shared" si="11"/>
        <v>178</v>
      </c>
      <c r="AW184"/>
      <c r="AX184">
        <v>1750</v>
      </c>
      <c r="AY184">
        <v>1500</v>
      </c>
      <c r="AZ184">
        <v>7517</v>
      </c>
      <c r="BA184" s="1">
        <f t="shared" si="15"/>
        <v>10767</v>
      </c>
      <c r="BB184">
        <v>32676</v>
      </c>
      <c r="BC184"/>
      <c r="BD184" s="2">
        <f t="shared" si="14"/>
        <v>32676</v>
      </c>
      <c r="BE184" t="s">
        <v>12005</v>
      </c>
      <c r="BF184">
        <v>3600</v>
      </c>
      <c r="BG184">
        <v>19500</v>
      </c>
      <c r="BH184" t="s">
        <v>12539</v>
      </c>
      <c r="BI184">
        <v>54</v>
      </c>
      <c r="BJ184">
        <v>260</v>
      </c>
      <c r="BK184" t="s">
        <v>15591</v>
      </c>
      <c r="BL184">
        <v>1150</v>
      </c>
      <c r="BM184">
        <v>5610</v>
      </c>
      <c r="BN184" t="s">
        <v>15744</v>
      </c>
      <c r="BO184">
        <v>7940</v>
      </c>
      <c r="BP184" s="2">
        <v>36000</v>
      </c>
      <c r="BQ184" s="2" t="s">
        <v>27012</v>
      </c>
      <c r="BR184" s="2">
        <v>27</v>
      </c>
      <c r="BS184" s="2">
        <v>668</v>
      </c>
      <c r="BV184"/>
      <c r="BW184" s="63"/>
      <c r="BY184" s="2" t="s">
        <v>12498</v>
      </c>
      <c r="BZ184" s="2" t="s">
        <v>34473</v>
      </c>
      <c r="CB184"/>
      <c r="CC184"/>
      <c r="CD184" s="58"/>
    </row>
    <row r="185" spans="1:82">
      <c r="A185">
        <v>3300390</v>
      </c>
      <c r="B185" s="2" t="s">
        <v>26907</v>
      </c>
      <c r="C185"/>
      <c r="D185" t="s">
        <v>6119</v>
      </c>
      <c r="E185" s="2" t="s">
        <v>26995</v>
      </c>
      <c r="F185"/>
      <c r="G185" s="2" t="s">
        <v>12144</v>
      </c>
      <c r="H185" s="2" t="s">
        <v>11873</v>
      </c>
      <c r="I185" s="2" t="s">
        <v>17031</v>
      </c>
      <c r="J185" s="2" t="s">
        <v>11873</v>
      </c>
      <c r="K185" s="2" t="s">
        <v>11873</v>
      </c>
      <c r="M185" s="2" t="s">
        <v>9273</v>
      </c>
      <c r="N185"/>
      <c r="O185" s="4" t="s">
        <v>12144</v>
      </c>
      <c r="Q185" t="s">
        <v>12746</v>
      </c>
      <c r="R185"/>
      <c r="S185"/>
      <c r="T185"/>
      <c r="U185"/>
      <c r="W185" s="2" t="s">
        <v>12638</v>
      </c>
      <c r="X185" s="2" t="s">
        <v>25313</v>
      </c>
      <c r="Y185" s="2" t="s">
        <v>25542</v>
      </c>
      <c r="AA185" s="2" t="s">
        <v>12788</v>
      </c>
      <c r="AB185" s="2" t="s">
        <v>26994</v>
      </c>
      <c r="AC185">
        <v>180</v>
      </c>
      <c r="AD185">
        <v>40</v>
      </c>
      <c r="AE185"/>
      <c r="AF185"/>
      <c r="AG185"/>
      <c r="AH185"/>
      <c r="AI185"/>
      <c r="AJ185"/>
      <c r="AK185"/>
      <c r="AL185"/>
      <c r="AM185">
        <v>2</v>
      </c>
      <c r="AN185">
        <v>3</v>
      </c>
      <c r="AO185">
        <v>5</v>
      </c>
      <c r="AP185">
        <v>5</v>
      </c>
      <c r="AQ185">
        <v>5</v>
      </c>
      <c r="AR185">
        <v>4</v>
      </c>
      <c r="AS185">
        <v>3</v>
      </c>
      <c r="AT185">
        <v>2</v>
      </c>
      <c r="AU185"/>
      <c r="AV185" s="1">
        <f t="shared" si="11"/>
        <v>29</v>
      </c>
      <c r="AW185"/>
      <c r="AX185"/>
      <c r="AY185"/>
      <c r="AZ185">
        <v>3470</v>
      </c>
      <c r="BA185" s="1">
        <f t="shared" si="15"/>
        <v>3470</v>
      </c>
      <c r="BB185">
        <v>3868</v>
      </c>
      <c r="BC185"/>
      <c r="BD185" s="2">
        <f t="shared" si="14"/>
        <v>3868</v>
      </c>
      <c r="BE185" t="s">
        <v>12005</v>
      </c>
      <c r="BF185">
        <v>1400</v>
      </c>
      <c r="BG185">
        <v>10000</v>
      </c>
      <c r="BH185"/>
      <c r="BI185"/>
      <c r="BJ185"/>
      <c r="BK185"/>
      <c r="BL185"/>
      <c r="BM185"/>
      <c r="BN185"/>
      <c r="BO185"/>
      <c r="BV185"/>
      <c r="BW185" s="63"/>
      <c r="BY185" s="2" t="s">
        <v>12498</v>
      </c>
      <c r="BZ185" t="s">
        <v>34564</v>
      </c>
      <c r="CB185"/>
      <c r="CC185"/>
      <c r="CD185" s="58"/>
    </row>
    <row r="186" spans="1:82">
      <c r="A186">
        <v>3300391</v>
      </c>
      <c r="B186" s="2" t="s">
        <v>26993</v>
      </c>
      <c r="C186"/>
      <c r="D186" t="s">
        <v>5878</v>
      </c>
      <c r="E186" s="2" t="s">
        <v>26992</v>
      </c>
      <c r="F186" t="s">
        <v>964</v>
      </c>
      <c r="G186" s="2" t="s">
        <v>12144</v>
      </c>
      <c r="H186" s="2" t="s">
        <v>19700</v>
      </c>
      <c r="I186" s="2" t="s">
        <v>17031</v>
      </c>
      <c r="J186" s="2" t="s">
        <v>11873</v>
      </c>
      <c r="K186" s="2" t="s">
        <v>11873</v>
      </c>
      <c r="M186" s="2" t="s">
        <v>9273</v>
      </c>
      <c r="N186"/>
      <c r="O186" s="4" t="s">
        <v>12144</v>
      </c>
      <c r="Q186" t="s">
        <v>12144</v>
      </c>
      <c r="R186" t="s">
        <v>26991</v>
      </c>
      <c r="S186"/>
      <c r="T186"/>
      <c r="U186"/>
      <c r="X186" s="2" t="s">
        <v>25313</v>
      </c>
      <c r="Y186" s="2" t="s">
        <v>25542</v>
      </c>
      <c r="AA186" s="2" t="s">
        <v>15075</v>
      </c>
      <c r="AB186" s="2" t="s">
        <v>26523</v>
      </c>
      <c r="AC186">
        <v>266</v>
      </c>
      <c r="AD186">
        <v>56</v>
      </c>
      <c r="AE186"/>
      <c r="AF186"/>
      <c r="AG186">
        <v>1</v>
      </c>
      <c r="AH186"/>
      <c r="AI186"/>
      <c r="AJ186">
        <v>1</v>
      </c>
      <c r="AK186">
        <v>1</v>
      </c>
      <c r="AL186">
        <v>1</v>
      </c>
      <c r="AM186">
        <v>1</v>
      </c>
      <c r="AN186">
        <v>1</v>
      </c>
      <c r="AO186">
        <v>1</v>
      </c>
      <c r="AP186">
        <v>1</v>
      </c>
      <c r="AQ186">
        <v>1</v>
      </c>
      <c r="AR186">
        <v>4</v>
      </c>
      <c r="AS186">
        <v>1</v>
      </c>
      <c r="AT186">
        <v>2</v>
      </c>
      <c r="AU186">
        <v>1</v>
      </c>
      <c r="AV186" s="1">
        <f t="shared" si="11"/>
        <v>16</v>
      </c>
      <c r="AW186"/>
      <c r="AX186">
        <v>720</v>
      </c>
      <c r="AY186"/>
      <c r="AZ186">
        <v>1492</v>
      </c>
      <c r="BA186" s="1">
        <f t="shared" si="15"/>
        <v>2212</v>
      </c>
      <c r="BB186">
        <v>1741</v>
      </c>
      <c r="BC186"/>
      <c r="BD186" s="2">
        <f t="shared" si="14"/>
        <v>1741</v>
      </c>
      <c r="BE186" t="s">
        <v>16271</v>
      </c>
      <c r="BF186">
        <v>290</v>
      </c>
      <c r="BG186">
        <v>4859</v>
      </c>
      <c r="BH186" t="s">
        <v>16240</v>
      </c>
      <c r="BI186">
        <v>14</v>
      </c>
      <c r="BJ186">
        <v>188</v>
      </c>
      <c r="BK186"/>
      <c r="BL186"/>
      <c r="BM186"/>
      <c r="BN186"/>
      <c r="BO186"/>
      <c r="BV186"/>
      <c r="BW186" s="63"/>
      <c r="BY186" s="2" t="s">
        <v>12498</v>
      </c>
      <c r="BZ186" s="2" t="s">
        <v>34565</v>
      </c>
      <c r="CA186" s="2" t="s">
        <v>34566</v>
      </c>
      <c r="CB186"/>
      <c r="CC186"/>
      <c r="CD186" s="58"/>
    </row>
    <row r="187" spans="1:82">
      <c r="A187">
        <v>3300392</v>
      </c>
      <c r="B187" s="2" t="s">
        <v>26990</v>
      </c>
      <c r="C187"/>
      <c r="D187" t="s">
        <v>26989</v>
      </c>
      <c r="E187" s="2" t="s">
        <v>27060</v>
      </c>
      <c r="F187" t="s">
        <v>26989</v>
      </c>
      <c r="G187" s="2" t="s">
        <v>12144</v>
      </c>
      <c r="H187" s="2" t="s">
        <v>21043</v>
      </c>
      <c r="I187" s="2" t="s">
        <v>17031</v>
      </c>
      <c r="J187" s="2" t="s">
        <v>27061</v>
      </c>
      <c r="K187" s="2" t="s">
        <v>11873</v>
      </c>
      <c r="M187" s="2" t="s">
        <v>9273</v>
      </c>
      <c r="N187"/>
      <c r="O187" s="4" t="s">
        <v>12144</v>
      </c>
      <c r="Q187" t="s">
        <v>12746</v>
      </c>
      <c r="R187"/>
      <c r="S187"/>
      <c r="T187"/>
      <c r="U187"/>
      <c r="W187" s="2" t="s">
        <v>12638</v>
      </c>
      <c r="X187" s="2" t="s">
        <v>25313</v>
      </c>
      <c r="Y187" s="2" t="s">
        <v>25542</v>
      </c>
      <c r="Z187" s="2" t="s">
        <v>27059</v>
      </c>
      <c r="AA187" s="2" t="s">
        <v>26884</v>
      </c>
      <c r="AB187" s="2" t="s">
        <v>26883</v>
      </c>
      <c r="AC187">
        <v>150</v>
      </c>
      <c r="AD187">
        <v>36</v>
      </c>
      <c r="AE187"/>
      <c r="AF187"/>
      <c r="AG187">
        <v>1</v>
      </c>
      <c r="AH187">
        <v>1</v>
      </c>
      <c r="AI187"/>
      <c r="AJ187">
        <v>17</v>
      </c>
      <c r="AK187">
        <v>15</v>
      </c>
      <c r="AL187">
        <v>16</v>
      </c>
      <c r="AM187">
        <v>16</v>
      </c>
      <c r="AN187">
        <v>14</v>
      </c>
      <c r="AO187">
        <v>12</v>
      </c>
      <c r="AP187">
        <v>12</v>
      </c>
      <c r="AQ187">
        <v>12</v>
      </c>
      <c r="AR187">
        <v>12</v>
      </c>
      <c r="AS187">
        <v>12</v>
      </c>
      <c r="AT187">
        <v>13</v>
      </c>
      <c r="AU187">
        <v>17</v>
      </c>
      <c r="AV187" s="1">
        <f t="shared" si="11"/>
        <v>168</v>
      </c>
      <c r="AW187"/>
      <c r="AX187">
        <v>2000</v>
      </c>
      <c r="AY187">
        <v>780</v>
      </c>
      <c r="AZ187">
        <v>9000</v>
      </c>
      <c r="BA187" s="1">
        <f t="shared" si="15"/>
        <v>11780</v>
      </c>
      <c r="BB187">
        <v>19000</v>
      </c>
      <c r="BC187"/>
      <c r="BD187" s="2">
        <f t="shared" si="14"/>
        <v>19000</v>
      </c>
      <c r="BE187" t="s">
        <v>13549</v>
      </c>
      <c r="BF187">
        <v>1400</v>
      </c>
      <c r="BG187">
        <v>15000</v>
      </c>
      <c r="BH187" t="s">
        <v>10218</v>
      </c>
      <c r="BI187">
        <v>2912</v>
      </c>
      <c r="BJ187">
        <v>35000</v>
      </c>
      <c r="BK187"/>
      <c r="BL187"/>
      <c r="BM187"/>
      <c r="BN187"/>
      <c r="BO187"/>
      <c r="BV187">
        <v>3000</v>
      </c>
      <c r="BW187" s="63"/>
      <c r="BY187" s="2" t="s">
        <v>12498</v>
      </c>
      <c r="BZ187" s="2" t="s">
        <v>34456</v>
      </c>
      <c r="CB187"/>
      <c r="CC187"/>
      <c r="CD187" s="58"/>
    </row>
    <row r="188" spans="1:82">
      <c r="A188">
        <v>3300393</v>
      </c>
      <c r="B188" s="2" t="s">
        <v>26882</v>
      </c>
      <c r="C188"/>
      <c r="D188" t="s">
        <v>9455</v>
      </c>
      <c r="E188" s="2" t="s">
        <v>20564</v>
      </c>
      <c r="F188"/>
      <c r="G188" t="s">
        <v>26810</v>
      </c>
      <c r="H188" s="2" t="s">
        <v>26809</v>
      </c>
      <c r="I188" s="2" t="s">
        <v>17031</v>
      </c>
      <c r="J188" s="2" t="s">
        <v>9583</v>
      </c>
      <c r="K188" s="2" t="s">
        <v>9583</v>
      </c>
      <c r="M188" s="2" t="s">
        <v>9273</v>
      </c>
      <c r="N188"/>
      <c r="O188" s="4" t="s">
        <v>12144</v>
      </c>
      <c r="Q188" t="s">
        <v>12746</v>
      </c>
      <c r="R188"/>
      <c r="S188"/>
      <c r="T188"/>
      <c r="U188"/>
      <c r="X188" s="2" t="s">
        <v>25313</v>
      </c>
      <c r="Y188" s="2" t="s">
        <v>25542</v>
      </c>
      <c r="AA188" s="2" t="s">
        <v>26808</v>
      </c>
      <c r="AB188" s="2" t="s">
        <v>26731</v>
      </c>
      <c r="AC188">
        <v>116</v>
      </c>
      <c r="AD188"/>
      <c r="AE188"/>
      <c r="AF188"/>
      <c r="AG188">
        <v>2</v>
      </c>
      <c r="AH188"/>
      <c r="AI188"/>
      <c r="AJ188"/>
      <c r="AK188"/>
      <c r="AL188"/>
      <c r="AM188"/>
      <c r="AN188"/>
      <c r="AO188">
        <v>2</v>
      </c>
      <c r="AP188">
        <v>13</v>
      </c>
      <c r="AQ188">
        <v>13</v>
      </c>
      <c r="AR188">
        <v>10</v>
      </c>
      <c r="AS188">
        <v>7</v>
      </c>
      <c r="AT188">
        <v>5</v>
      </c>
      <c r="AU188"/>
      <c r="AV188" s="1">
        <f t="shared" si="11"/>
        <v>50</v>
      </c>
      <c r="AW188"/>
      <c r="AX188">
        <v>433</v>
      </c>
      <c r="AY188"/>
      <c r="AZ188">
        <v>1708</v>
      </c>
      <c r="BA188" s="1">
        <f t="shared" si="15"/>
        <v>2141</v>
      </c>
      <c r="BB188">
        <v>2916</v>
      </c>
      <c r="BC188"/>
      <c r="BD188" s="2">
        <f t="shared" si="14"/>
        <v>2916</v>
      </c>
      <c r="BE188" t="s">
        <v>13626</v>
      </c>
      <c r="BF188">
        <v>128</v>
      </c>
      <c r="BG188">
        <v>5527</v>
      </c>
      <c r="BH188"/>
      <c r="BI188"/>
      <c r="BJ188"/>
      <c r="BK188"/>
      <c r="BL188"/>
      <c r="BM188"/>
      <c r="BN188"/>
      <c r="BO188"/>
      <c r="BV188"/>
      <c r="BW188" s="63"/>
      <c r="BX188" s="2" t="s">
        <v>26730</v>
      </c>
      <c r="BY188" s="2" t="s">
        <v>12498</v>
      </c>
      <c r="BZ188" s="2" t="s">
        <v>34457</v>
      </c>
      <c r="CA188" s="2" t="s">
        <v>34458</v>
      </c>
      <c r="CB188"/>
      <c r="CC188"/>
      <c r="CD188" s="58"/>
    </row>
    <row r="189" spans="1:82">
      <c r="A189">
        <v>3300394</v>
      </c>
      <c r="B189" s="2" t="s">
        <v>26877</v>
      </c>
      <c r="C189"/>
      <c r="D189" t="s">
        <v>23887</v>
      </c>
      <c r="E189" s="2" t="s">
        <v>26983</v>
      </c>
      <c r="F189" t="s">
        <v>9332</v>
      </c>
      <c r="G189" s="2" t="s">
        <v>12746</v>
      </c>
      <c r="H189" s="2" t="s">
        <v>6030</v>
      </c>
      <c r="I189" s="2" t="s">
        <v>17031</v>
      </c>
      <c r="J189" s="2" t="s">
        <v>9205</v>
      </c>
      <c r="K189" s="2" t="s">
        <v>9205</v>
      </c>
      <c r="M189" s="2" t="s">
        <v>9273</v>
      </c>
      <c r="N189"/>
      <c r="O189" s="4" t="s">
        <v>12144</v>
      </c>
      <c r="Q189" t="s">
        <v>12746</v>
      </c>
      <c r="R189"/>
      <c r="S189"/>
      <c r="T189"/>
      <c r="U189"/>
      <c r="W189" s="2" t="s">
        <v>12638</v>
      </c>
      <c r="X189" s="2" t="s">
        <v>25313</v>
      </c>
      <c r="Y189" s="2" t="s">
        <v>25542</v>
      </c>
      <c r="AA189" s="2" t="s">
        <v>26982</v>
      </c>
      <c r="AB189" s="2" t="s">
        <v>27052</v>
      </c>
      <c r="AC189">
        <v>270</v>
      </c>
      <c r="AD189">
        <v>40</v>
      </c>
      <c r="AE189">
        <v>1</v>
      </c>
      <c r="AF189"/>
      <c r="AG189"/>
      <c r="AH189"/>
      <c r="AI189"/>
      <c r="AJ189">
        <v>8</v>
      </c>
      <c r="AK189">
        <v>8</v>
      </c>
      <c r="AL189">
        <v>8</v>
      </c>
      <c r="AM189">
        <v>8</v>
      </c>
      <c r="AN189">
        <v>8</v>
      </c>
      <c r="AO189">
        <v>8</v>
      </c>
      <c r="AP189">
        <v>8</v>
      </c>
      <c r="AQ189">
        <v>8</v>
      </c>
      <c r="AR189">
        <v>8</v>
      </c>
      <c r="AS189">
        <v>8</v>
      </c>
      <c r="AT189">
        <v>8</v>
      </c>
      <c r="AU189">
        <v>8</v>
      </c>
      <c r="AV189" s="1">
        <f t="shared" si="11"/>
        <v>96</v>
      </c>
      <c r="AW189"/>
      <c r="AX189"/>
      <c r="AY189"/>
      <c r="AZ189">
        <v>10920</v>
      </c>
      <c r="BA189" s="1">
        <f t="shared" si="15"/>
        <v>10920</v>
      </c>
      <c r="BB189">
        <v>9360</v>
      </c>
      <c r="BC189"/>
      <c r="BD189" s="2">
        <f t="shared" si="14"/>
        <v>9360</v>
      </c>
      <c r="BE189" t="s">
        <v>12448</v>
      </c>
      <c r="BF189">
        <v>140</v>
      </c>
      <c r="BG189">
        <v>40600</v>
      </c>
      <c r="BH189"/>
      <c r="BI189"/>
      <c r="BJ189"/>
      <c r="BK189"/>
      <c r="BL189"/>
      <c r="BM189"/>
      <c r="BN189"/>
      <c r="BO189"/>
      <c r="BV189"/>
      <c r="BW189" s="63"/>
      <c r="BX189" s="2" t="s">
        <v>27131</v>
      </c>
      <c r="BY189" s="2" t="s">
        <v>12498</v>
      </c>
      <c r="CB189"/>
      <c r="CC189"/>
      <c r="CD189" s="58"/>
    </row>
    <row r="190" spans="1:82">
      <c r="A190">
        <v>3300395</v>
      </c>
      <c r="B190" s="2" t="s">
        <v>27130</v>
      </c>
      <c r="C190"/>
      <c r="D190" t="s">
        <v>9094</v>
      </c>
      <c r="E190" s="2" t="s">
        <v>20638</v>
      </c>
      <c r="F190" t="s">
        <v>6144</v>
      </c>
      <c r="G190" s="2" t="s">
        <v>21212</v>
      </c>
      <c r="H190" s="2" t="s">
        <v>6042</v>
      </c>
      <c r="I190" s="2" t="s">
        <v>17031</v>
      </c>
      <c r="J190" s="2" t="s">
        <v>9105</v>
      </c>
      <c r="K190" s="2" t="s">
        <v>9105</v>
      </c>
      <c r="M190" s="2" t="s">
        <v>9200</v>
      </c>
      <c r="N190"/>
      <c r="O190" s="4" t="s">
        <v>12144</v>
      </c>
      <c r="Q190" t="s">
        <v>12746</v>
      </c>
      <c r="R190"/>
      <c r="S190"/>
      <c r="T190"/>
      <c r="U190"/>
      <c r="X190" s="2" t="s">
        <v>25313</v>
      </c>
      <c r="Y190" s="2" t="s">
        <v>25410</v>
      </c>
      <c r="AA190" s="2" t="s">
        <v>12498</v>
      </c>
      <c r="AB190" s="2" t="s">
        <v>12602</v>
      </c>
      <c r="AC190">
        <v>200</v>
      </c>
      <c r="AD190">
        <v>40</v>
      </c>
      <c r="AE190">
        <v>2</v>
      </c>
      <c r="AF190"/>
      <c r="AG190"/>
      <c r="AH190"/>
      <c r="AI190"/>
      <c r="AJ190">
        <v>7</v>
      </c>
      <c r="AK190">
        <v>7</v>
      </c>
      <c r="AL190">
        <v>7</v>
      </c>
      <c r="AM190">
        <v>6</v>
      </c>
      <c r="AN190">
        <v>9</v>
      </c>
      <c r="AO190">
        <v>13</v>
      </c>
      <c r="AP190">
        <v>12</v>
      </c>
      <c r="AQ190">
        <v>12</v>
      </c>
      <c r="AR190">
        <v>8</v>
      </c>
      <c r="AS190">
        <v>8</v>
      </c>
      <c r="AT190">
        <v>10</v>
      </c>
      <c r="AU190">
        <v>5</v>
      </c>
      <c r="AV190" s="1">
        <f t="shared" si="11"/>
        <v>104</v>
      </c>
      <c r="AW190"/>
      <c r="AX190"/>
      <c r="AY190"/>
      <c r="AZ190">
        <v>10309</v>
      </c>
      <c r="BA190" s="1">
        <f t="shared" si="15"/>
        <v>10309</v>
      </c>
      <c r="BB190">
        <v>2260</v>
      </c>
      <c r="BC190"/>
      <c r="BD190" s="2">
        <f t="shared" si="14"/>
        <v>2260</v>
      </c>
      <c r="BE190" t="s">
        <v>12005</v>
      </c>
      <c r="BF190">
        <v>1600</v>
      </c>
      <c r="BG190">
        <v>9920</v>
      </c>
      <c r="BH190" t="s">
        <v>12539</v>
      </c>
      <c r="BI190">
        <v>50</v>
      </c>
      <c r="BJ190">
        <v>380</v>
      </c>
      <c r="BK190" t="s">
        <v>13626</v>
      </c>
      <c r="BL190">
        <v>120</v>
      </c>
      <c r="BM190">
        <v>3400</v>
      </c>
      <c r="BN190" t="s">
        <v>10218</v>
      </c>
      <c r="BO190">
        <v>40</v>
      </c>
      <c r="BP190" s="2">
        <v>720</v>
      </c>
      <c r="BQ190" s="2" t="s">
        <v>15744</v>
      </c>
      <c r="BR190" s="2">
        <v>150</v>
      </c>
      <c r="BS190" s="2">
        <v>1125</v>
      </c>
      <c r="BT190" s="2" t="s">
        <v>12144</v>
      </c>
      <c r="BV190"/>
      <c r="BW190" s="63">
        <v>15695</v>
      </c>
      <c r="BY190" s="2" t="s">
        <v>12498</v>
      </c>
      <c r="CA190" s="2" t="s">
        <v>33225</v>
      </c>
      <c r="CB190"/>
      <c r="CC190"/>
      <c r="CD190" s="58"/>
    </row>
    <row r="191" spans="1:82">
      <c r="A191">
        <v>3300396</v>
      </c>
      <c r="B191" s="2" t="s">
        <v>26979</v>
      </c>
      <c r="C191"/>
      <c r="D191" t="s">
        <v>20399</v>
      </c>
      <c r="E191"/>
      <c r="F191" t="s">
        <v>20399</v>
      </c>
      <c r="G191" s="2" t="s">
        <v>12144</v>
      </c>
      <c r="H191" s="2" t="s">
        <v>26978</v>
      </c>
      <c r="I191" s="2" t="s">
        <v>17031</v>
      </c>
      <c r="J191" s="2" t="s">
        <v>9990</v>
      </c>
      <c r="K191" s="2" t="s">
        <v>20397</v>
      </c>
      <c r="M191" s="2" t="s">
        <v>12711</v>
      </c>
      <c r="N191"/>
      <c r="O191" s="4" t="s">
        <v>12746</v>
      </c>
      <c r="P191" s="2" t="s">
        <v>9990</v>
      </c>
      <c r="Q191" t="s">
        <v>12746</v>
      </c>
      <c r="R191"/>
      <c r="S191"/>
      <c r="T191"/>
      <c r="U191"/>
      <c r="X191" s="2" t="s">
        <v>25313</v>
      </c>
      <c r="Y191" s="2" t="s">
        <v>25410</v>
      </c>
      <c r="AA191" s="2" t="s">
        <v>26977</v>
      </c>
      <c r="AB191" s="2" t="s">
        <v>26976</v>
      </c>
      <c r="AC191">
        <v>118</v>
      </c>
      <c r="AD191">
        <v>48</v>
      </c>
      <c r="AE191"/>
      <c r="AF191"/>
      <c r="AG191">
        <v>3</v>
      </c>
      <c r="AH191">
        <v>2</v>
      </c>
      <c r="AI191"/>
      <c r="AJ191">
        <v>1</v>
      </c>
      <c r="AK191">
        <v>1</v>
      </c>
      <c r="AL191">
        <v>1</v>
      </c>
      <c r="AM191">
        <v>1</v>
      </c>
      <c r="AN191">
        <v>12</v>
      </c>
      <c r="AO191">
        <v>13</v>
      </c>
      <c r="AP191">
        <v>19</v>
      </c>
      <c r="AQ191">
        <v>20</v>
      </c>
      <c r="AR191">
        <v>22</v>
      </c>
      <c r="AS191">
        <v>6</v>
      </c>
      <c r="AT191">
        <v>1</v>
      </c>
      <c r="AU191">
        <v>1</v>
      </c>
      <c r="AV191" s="1">
        <f t="shared" si="11"/>
        <v>98</v>
      </c>
      <c r="AW191"/>
      <c r="AX191">
        <v>6387</v>
      </c>
      <c r="AY191">
        <v>904</v>
      </c>
      <c r="AZ191">
        <v>7791</v>
      </c>
      <c r="BA191" s="1">
        <f t="shared" si="15"/>
        <v>15082</v>
      </c>
      <c r="BB191">
        <v>19630</v>
      </c>
      <c r="BC191"/>
      <c r="BD191" s="2">
        <f t="shared" si="14"/>
        <v>19630</v>
      </c>
      <c r="BE191" t="s">
        <v>15943</v>
      </c>
      <c r="BF191">
        <v>1400</v>
      </c>
      <c r="BG191">
        <v>39480</v>
      </c>
      <c r="BH191"/>
      <c r="BI191"/>
      <c r="BJ191"/>
      <c r="BK191"/>
      <c r="BL191"/>
      <c r="BM191"/>
      <c r="BN191"/>
      <c r="BO191"/>
      <c r="BV191"/>
      <c r="BW191" s="63"/>
      <c r="BY191" s="2" t="s">
        <v>12498</v>
      </c>
      <c r="BZ191" s="89" t="s">
        <v>34459</v>
      </c>
      <c r="CB191"/>
      <c r="CC191"/>
      <c r="CD191" s="58"/>
    </row>
    <row r="192" spans="1:82">
      <c r="A192">
        <v>3300397</v>
      </c>
      <c r="B192" s="2" t="s">
        <v>26975</v>
      </c>
      <c r="C192"/>
      <c r="D192" t="s">
        <v>26878</v>
      </c>
      <c r="E192"/>
      <c r="F192" t="s">
        <v>26868</v>
      </c>
      <c r="G192" s="2" t="s">
        <v>12144</v>
      </c>
      <c r="H192" s="2" t="s">
        <v>26889</v>
      </c>
      <c r="I192" s="2" t="s">
        <v>17031</v>
      </c>
      <c r="J192" s="2" t="s">
        <v>9766</v>
      </c>
      <c r="K192" s="2" t="s">
        <v>9766</v>
      </c>
      <c r="M192" t="s">
        <v>12070</v>
      </c>
      <c r="N192" t="s">
        <v>12637</v>
      </c>
      <c r="O192" s="4" t="s">
        <v>12144</v>
      </c>
      <c r="Q192" t="s">
        <v>12746</v>
      </c>
      <c r="R192"/>
      <c r="S192" t="s">
        <v>12144</v>
      </c>
      <c r="T192"/>
      <c r="U192"/>
      <c r="W192" s="2" t="s">
        <v>26888</v>
      </c>
      <c r="X192" s="2" t="s">
        <v>25313</v>
      </c>
      <c r="Y192" s="2" t="s">
        <v>25542</v>
      </c>
      <c r="AA192" s="2" t="s">
        <v>26813</v>
      </c>
      <c r="AB192" s="2" t="s">
        <v>26812</v>
      </c>
      <c r="AC192">
        <v>229</v>
      </c>
      <c r="AD192">
        <v>40</v>
      </c>
      <c r="AE192"/>
      <c r="AF192"/>
      <c r="AG192">
        <v>2</v>
      </c>
      <c r="AH192">
        <v>1</v>
      </c>
      <c r="AI192"/>
      <c r="AJ192">
        <v>30</v>
      </c>
      <c r="AK192">
        <v>6</v>
      </c>
      <c r="AL192">
        <v>4</v>
      </c>
      <c r="AM192">
        <v>3</v>
      </c>
      <c r="AN192">
        <v>17</v>
      </c>
      <c r="AO192">
        <v>21</v>
      </c>
      <c r="AP192">
        <v>20</v>
      </c>
      <c r="AQ192">
        <v>12</v>
      </c>
      <c r="AR192">
        <v>18</v>
      </c>
      <c r="AS192">
        <v>13</v>
      </c>
      <c r="AT192">
        <v>2</v>
      </c>
      <c r="AU192">
        <v>21</v>
      </c>
      <c r="AV192" s="1">
        <f t="shared" si="11"/>
        <v>167</v>
      </c>
      <c r="AW192"/>
      <c r="AX192">
        <v>4089</v>
      </c>
      <c r="AY192">
        <v>453</v>
      </c>
      <c r="AZ192">
        <v>9030</v>
      </c>
      <c r="BA192" s="1">
        <f t="shared" si="15"/>
        <v>13572</v>
      </c>
      <c r="BB192">
        <v>23732</v>
      </c>
      <c r="BC192"/>
      <c r="BD192" s="2">
        <f t="shared" si="14"/>
        <v>23732</v>
      </c>
      <c r="BE192" t="s">
        <v>13549</v>
      </c>
      <c r="BF192">
        <v>3000</v>
      </c>
      <c r="BG192">
        <v>24000</v>
      </c>
      <c r="BH192" t="s">
        <v>10218</v>
      </c>
      <c r="BI192">
        <v>3500</v>
      </c>
      <c r="BJ192">
        <v>28000</v>
      </c>
      <c r="BK192"/>
      <c r="BL192"/>
      <c r="BM192"/>
      <c r="BN192"/>
      <c r="BO192"/>
      <c r="BV192"/>
      <c r="BW192" s="63"/>
      <c r="BY192" s="2" t="s">
        <v>12498</v>
      </c>
      <c r="BZ192" s="2" t="s">
        <v>34460</v>
      </c>
      <c r="CB192"/>
      <c r="CC192"/>
      <c r="CD192" s="58"/>
    </row>
    <row r="193" spans="1:82">
      <c r="A193">
        <v>3300398</v>
      </c>
      <c r="B193" s="2" t="s">
        <v>26956</v>
      </c>
      <c r="C193"/>
      <c r="D193" t="s">
        <v>26865</v>
      </c>
      <c r="E193" s="2" t="s">
        <v>9922</v>
      </c>
      <c r="F193" t="s">
        <v>26859</v>
      </c>
      <c r="G193" s="2" t="s">
        <v>12746</v>
      </c>
      <c r="H193" s="2" t="s">
        <v>26858</v>
      </c>
      <c r="I193" s="2" t="s">
        <v>17031</v>
      </c>
      <c r="J193" s="2" t="s">
        <v>12792</v>
      </c>
      <c r="K193" s="2" t="s">
        <v>12792</v>
      </c>
      <c r="M193" s="2" t="s">
        <v>12369</v>
      </c>
      <c r="N193"/>
      <c r="O193" s="4" t="s">
        <v>12144</v>
      </c>
      <c r="Q193" t="s">
        <v>12746</v>
      </c>
      <c r="R193"/>
      <c r="S193"/>
      <c r="T193"/>
      <c r="U193"/>
      <c r="X193" s="2" t="s">
        <v>25313</v>
      </c>
      <c r="Y193" s="2" t="s">
        <v>25542</v>
      </c>
      <c r="AA193" s="2" t="s">
        <v>26793</v>
      </c>
      <c r="AB193" s="2" t="s">
        <v>26792</v>
      </c>
      <c r="AC193">
        <v>260</v>
      </c>
      <c r="AD193">
        <v>8</v>
      </c>
      <c r="AE193"/>
      <c r="AF193"/>
      <c r="AG193">
        <v>1</v>
      </c>
      <c r="AH193">
        <v>1</v>
      </c>
      <c r="AI193"/>
      <c r="AJ193">
        <v>4</v>
      </c>
      <c r="AK193">
        <v>4</v>
      </c>
      <c r="AL193">
        <v>3</v>
      </c>
      <c r="AM193">
        <v>3</v>
      </c>
      <c r="AN193">
        <v>3</v>
      </c>
      <c r="AO193">
        <v>4</v>
      </c>
      <c r="AP193">
        <v>4</v>
      </c>
      <c r="AQ193">
        <v>4</v>
      </c>
      <c r="AR193">
        <v>5</v>
      </c>
      <c r="AS193">
        <v>5</v>
      </c>
      <c r="AT193">
        <v>4</v>
      </c>
      <c r="AU193">
        <v>4</v>
      </c>
      <c r="AV193" s="1">
        <f t="shared" si="11"/>
        <v>47</v>
      </c>
      <c r="AW193"/>
      <c r="AX193">
        <v>2000</v>
      </c>
      <c r="AY193">
        <v>1000</v>
      </c>
      <c r="AZ193">
        <v>2067</v>
      </c>
      <c r="BA193" s="1">
        <f t="shared" si="15"/>
        <v>5067</v>
      </c>
      <c r="BB193">
        <v>1200</v>
      </c>
      <c r="BC193"/>
      <c r="BD193" s="2">
        <f t="shared" si="14"/>
        <v>1200</v>
      </c>
      <c r="BE193" t="s">
        <v>12005</v>
      </c>
      <c r="BF193">
        <v>500</v>
      </c>
      <c r="BG193">
        <v>3242</v>
      </c>
      <c r="BH193" t="s">
        <v>13626</v>
      </c>
      <c r="BI193">
        <v>100</v>
      </c>
      <c r="BJ193">
        <v>4028</v>
      </c>
      <c r="BK193"/>
      <c r="BL193"/>
      <c r="BM193"/>
      <c r="BN193"/>
      <c r="BO193"/>
      <c r="BV193"/>
      <c r="BW193" s="63"/>
      <c r="BY193" s="2" t="s">
        <v>12498</v>
      </c>
      <c r="BZ193" s="2" t="s">
        <v>33232</v>
      </c>
      <c r="CA193" s="2" t="s">
        <v>34576</v>
      </c>
      <c r="CB193"/>
      <c r="CC193"/>
      <c r="CD193" s="58"/>
    </row>
    <row r="194" spans="1:82">
      <c r="A194">
        <v>3300399</v>
      </c>
      <c r="B194" s="2" t="s">
        <v>26791</v>
      </c>
      <c r="C194"/>
      <c r="D194" t="s">
        <v>10284</v>
      </c>
      <c r="E194" s="2" t="s">
        <v>20535</v>
      </c>
      <c r="F194" t="s">
        <v>10284</v>
      </c>
      <c r="G194" s="2" t="s">
        <v>12746</v>
      </c>
      <c r="H194" s="2" t="s">
        <v>26949</v>
      </c>
      <c r="I194" s="2" t="s">
        <v>17031</v>
      </c>
      <c r="J194" s="2" t="s">
        <v>12792</v>
      </c>
      <c r="K194" s="2" t="s">
        <v>12792</v>
      </c>
      <c r="M194" s="2" t="s">
        <v>12369</v>
      </c>
      <c r="N194"/>
      <c r="O194" s="4" t="s">
        <v>12144</v>
      </c>
      <c r="Q194" t="s">
        <v>12746</v>
      </c>
      <c r="R194"/>
      <c r="S194"/>
      <c r="T194"/>
      <c r="U194"/>
      <c r="X194" s="2" t="s">
        <v>25313</v>
      </c>
      <c r="Y194" s="2" t="s">
        <v>25542</v>
      </c>
      <c r="Z194" s="2" t="s">
        <v>26948</v>
      </c>
      <c r="AA194" s="2" t="s">
        <v>12498</v>
      </c>
      <c r="AB194" s="2" t="s">
        <v>26947</v>
      </c>
      <c r="AC194">
        <v>200</v>
      </c>
      <c r="AD194">
        <v>13</v>
      </c>
      <c r="AE194">
        <v>1</v>
      </c>
      <c r="AF194"/>
      <c r="AG194"/>
      <c r="AH194">
        <v>2</v>
      </c>
      <c r="AI194"/>
      <c r="AJ194">
        <v>4</v>
      </c>
      <c r="AK194">
        <v>4</v>
      </c>
      <c r="AL194"/>
      <c r="AM194">
        <v>3</v>
      </c>
      <c r="AN194">
        <v>6</v>
      </c>
      <c r="AO194">
        <v>4</v>
      </c>
      <c r="AP194">
        <v>4</v>
      </c>
      <c r="AQ194">
        <v>8</v>
      </c>
      <c r="AR194">
        <v>2</v>
      </c>
      <c r="AS194">
        <v>2</v>
      </c>
      <c r="AT194">
        <v>4</v>
      </c>
      <c r="AU194"/>
      <c r="AV194" s="1">
        <f t="shared" si="11"/>
        <v>41</v>
      </c>
      <c r="AW194"/>
      <c r="AX194">
        <v>850</v>
      </c>
      <c r="AY194">
        <v>1100</v>
      </c>
      <c r="AZ194">
        <v>3119</v>
      </c>
      <c r="BA194" s="1">
        <f t="shared" si="15"/>
        <v>5069</v>
      </c>
      <c r="BB194">
        <v>2996</v>
      </c>
      <c r="BC194"/>
      <c r="BD194" s="2">
        <f t="shared" si="14"/>
        <v>2996</v>
      </c>
      <c r="BE194" t="s">
        <v>13626</v>
      </c>
      <c r="BF194">
        <v>2500</v>
      </c>
      <c r="BG194">
        <v>7552</v>
      </c>
      <c r="BH194" t="s">
        <v>16271</v>
      </c>
      <c r="BI194">
        <v>1000</v>
      </c>
      <c r="BJ194">
        <v>2260</v>
      </c>
      <c r="BK194"/>
      <c r="BL194"/>
      <c r="BM194"/>
      <c r="BN194"/>
      <c r="BO194"/>
      <c r="BV194"/>
      <c r="BW194" s="63"/>
      <c r="BY194" s="2" t="s">
        <v>12498</v>
      </c>
      <c r="BZ194" s="2" t="s">
        <v>34577</v>
      </c>
      <c r="CB194"/>
      <c r="CC194"/>
      <c r="CD194" s="58"/>
    </row>
    <row r="195" spans="1:82">
      <c r="A195">
        <v>3300400</v>
      </c>
      <c r="B195" s="2" t="s">
        <v>26946</v>
      </c>
      <c r="C195"/>
      <c r="D195" t="s">
        <v>27050</v>
      </c>
      <c r="E195" s="2" t="s">
        <v>27048</v>
      </c>
      <c r="F195" t="s">
        <v>27050</v>
      </c>
      <c r="G195" s="2" t="s">
        <v>12144</v>
      </c>
      <c r="H195" s="2" t="s">
        <v>27049</v>
      </c>
      <c r="I195" s="2" t="s">
        <v>17031</v>
      </c>
      <c r="J195" s="2" t="s">
        <v>12792</v>
      </c>
      <c r="K195" s="2" t="s">
        <v>12792</v>
      </c>
      <c r="M195" s="2" t="s">
        <v>12369</v>
      </c>
      <c r="N195"/>
      <c r="O195" s="4" t="s">
        <v>12144</v>
      </c>
      <c r="Q195" t="s">
        <v>12746</v>
      </c>
      <c r="R195"/>
      <c r="S195"/>
      <c r="T195"/>
      <c r="U195"/>
      <c r="X195" s="2" t="s">
        <v>25548</v>
      </c>
      <c r="Y195" s="2" t="s">
        <v>25670</v>
      </c>
      <c r="AA195" s="2" t="s">
        <v>27047</v>
      </c>
      <c r="AB195" s="2" t="s">
        <v>27046</v>
      </c>
      <c r="AC195">
        <v>96</v>
      </c>
      <c r="AD195">
        <v>32</v>
      </c>
      <c r="AE195"/>
      <c r="AF195"/>
      <c r="AG195">
        <v>1</v>
      </c>
      <c r="AH195">
        <v>1</v>
      </c>
      <c r="AI195"/>
      <c r="AJ195">
        <v>5</v>
      </c>
      <c r="AK195">
        <v>3</v>
      </c>
      <c r="AL195">
        <v>2</v>
      </c>
      <c r="AM195">
        <v>7</v>
      </c>
      <c r="AN195">
        <v>12</v>
      </c>
      <c r="AO195">
        <v>10</v>
      </c>
      <c r="AP195">
        <v>8</v>
      </c>
      <c r="AQ195">
        <v>5</v>
      </c>
      <c r="AR195">
        <v>7</v>
      </c>
      <c r="AS195">
        <v>6</v>
      </c>
      <c r="AT195">
        <v>1</v>
      </c>
      <c r="AU195">
        <v>2</v>
      </c>
      <c r="AV195" s="1">
        <f t="shared" si="11"/>
        <v>68</v>
      </c>
      <c r="AW195"/>
      <c r="AX195">
        <v>2220</v>
      </c>
      <c r="AY195">
        <v>1420</v>
      </c>
      <c r="AZ195">
        <v>2522</v>
      </c>
      <c r="BA195" s="1">
        <f t="shared" si="15"/>
        <v>6162</v>
      </c>
      <c r="BB195">
        <v>6756</v>
      </c>
      <c r="BC195"/>
      <c r="BD195" s="2">
        <f t="shared" si="14"/>
        <v>6756</v>
      </c>
      <c r="BE195" t="s">
        <v>12005</v>
      </c>
      <c r="BF195">
        <v>2600</v>
      </c>
      <c r="BG195">
        <v>19560</v>
      </c>
      <c r="BH195" t="s">
        <v>12539</v>
      </c>
      <c r="BI195">
        <v>50</v>
      </c>
      <c r="BJ195">
        <v>340</v>
      </c>
      <c r="BK195"/>
      <c r="BL195"/>
      <c r="BM195"/>
      <c r="BN195"/>
      <c r="BO195"/>
      <c r="BV195"/>
      <c r="BW195" s="63"/>
      <c r="BY195" s="2" t="s">
        <v>12498</v>
      </c>
      <c r="BZ195" s="2" t="s">
        <v>34578</v>
      </c>
      <c r="CA195" s="2" t="s">
        <v>34579</v>
      </c>
      <c r="CB195"/>
      <c r="CC195"/>
      <c r="CD195" s="58"/>
    </row>
    <row r="196" spans="1:82">
      <c r="A196">
        <v>3300401</v>
      </c>
      <c r="B196" s="2" t="s">
        <v>26857</v>
      </c>
      <c r="C196"/>
      <c r="D196" t="s">
        <v>6227</v>
      </c>
      <c r="E196" s="2" t="s">
        <v>26855</v>
      </c>
      <c r="F196" t="s">
        <v>6227</v>
      </c>
      <c r="G196" s="2" t="s">
        <v>12746</v>
      </c>
      <c r="H196" s="2" t="s">
        <v>26856</v>
      </c>
      <c r="I196" s="2" t="s">
        <v>17031</v>
      </c>
      <c r="J196" s="2" t="s">
        <v>9209</v>
      </c>
      <c r="K196" s="2" t="s">
        <v>9209</v>
      </c>
      <c r="M196" t="s">
        <v>9576</v>
      </c>
      <c r="N196" s="2" t="s">
        <v>26854</v>
      </c>
      <c r="O196" s="4" t="s">
        <v>12144</v>
      </c>
      <c r="Q196" t="s">
        <v>12746</v>
      </c>
      <c r="R196"/>
      <c r="S196"/>
      <c r="T196"/>
      <c r="U196"/>
      <c r="X196" s="2" t="s">
        <v>25313</v>
      </c>
      <c r="Y196" s="2" t="s">
        <v>25410</v>
      </c>
      <c r="AA196" s="2" t="s">
        <v>26955</v>
      </c>
      <c r="AB196" s="2" t="s">
        <v>12064</v>
      </c>
      <c r="AC196">
        <v>154</v>
      </c>
      <c r="AD196">
        <v>964</v>
      </c>
      <c r="AE196">
        <v>1</v>
      </c>
      <c r="AF196"/>
      <c r="AG196">
        <v>1</v>
      </c>
      <c r="AH196">
        <v>1</v>
      </c>
      <c r="AI196"/>
      <c r="AJ196">
        <v>2</v>
      </c>
      <c r="AK196">
        <v>2</v>
      </c>
      <c r="AL196">
        <v>2</v>
      </c>
      <c r="AM196">
        <v>6</v>
      </c>
      <c r="AN196">
        <v>5</v>
      </c>
      <c r="AO196">
        <v>4</v>
      </c>
      <c r="AP196">
        <v>2</v>
      </c>
      <c r="AQ196">
        <v>6</v>
      </c>
      <c r="AR196">
        <v>5</v>
      </c>
      <c r="AS196">
        <v>6</v>
      </c>
      <c r="AT196">
        <v>6</v>
      </c>
      <c r="AU196">
        <v>4</v>
      </c>
      <c r="AV196" s="1">
        <f t="shared" si="11"/>
        <v>50</v>
      </c>
      <c r="AW196"/>
      <c r="AX196">
        <v>525</v>
      </c>
      <c r="AY196">
        <v>925</v>
      </c>
      <c r="AZ196">
        <v>3484</v>
      </c>
      <c r="BA196" s="1">
        <f t="shared" si="15"/>
        <v>4934</v>
      </c>
      <c r="BB196">
        <v>6297</v>
      </c>
      <c r="BC196"/>
      <c r="BD196" s="2">
        <f t="shared" si="14"/>
        <v>6297</v>
      </c>
      <c r="BE196" t="s">
        <v>12005</v>
      </c>
      <c r="BF196">
        <v>3212</v>
      </c>
      <c r="BG196">
        <v>16062</v>
      </c>
      <c r="BH196"/>
      <c r="BI196"/>
      <c r="BJ196"/>
      <c r="BK196"/>
      <c r="BL196"/>
      <c r="BM196"/>
      <c r="BN196"/>
      <c r="BO196"/>
      <c r="BV196"/>
      <c r="BW196" s="63"/>
      <c r="BY196" s="2" t="s">
        <v>12498</v>
      </c>
      <c r="CB196"/>
      <c r="CC196"/>
      <c r="CD196" s="58"/>
    </row>
    <row r="197" spans="1:82">
      <c r="A197">
        <v>3300402</v>
      </c>
      <c r="B197" s="2" t="s">
        <v>26954</v>
      </c>
      <c r="D197" s="2" t="s">
        <v>6697</v>
      </c>
      <c r="E197" s="2" t="s">
        <v>26694</v>
      </c>
      <c r="G197" s="2" t="s">
        <v>12144</v>
      </c>
      <c r="H197" s="2" t="s">
        <v>26930</v>
      </c>
      <c r="I197" s="2" t="s">
        <v>17031</v>
      </c>
      <c r="J197" s="2" t="s">
        <v>9863</v>
      </c>
      <c r="K197" s="2" t="s">
        <v>9863</v>
      </c>
      <c r="M197" t="s">
        <v>9576</v>
      </c>
      <c r="O197" s="4" t="s">
        <v>12746</v>
      </c>
      <c r="P197" s="58" t="s">
        <v>6649</v>
      </c>
      <c r="Q197" t="s">
        <v>12746</v>
      </c>
      <c r="X197" s="2" t="s">
        <v>25313</v>
      </c>
      <c r="Y197" s="2" t="s">
        <v>25542</v>
      </c>
      <c r="AA197" s="2" t="s">
        <v>12224</v>
      </c>
      <c r="AB197" s="2" t="s">
        <v>26774</v>
      </c>
      <c r="AC197" s="2">
        <v>238</v>
      </c>
      <c r="AD197" s="2">
        <v>40</v>
      </c>
      <c r="AG197" s="2">
        <v>2</v>
      </c>
      <c r="AH197" s="2">
        <v>1</v>
      </c>
      <c r="AJ197" s="2">
        <v>20</v>
      </c>
      <c r="AK197" s="2">
        <v>25</v>
      </c>
      <c r="AL197" s="2">
        <v>11</v>
      </c>
      <c r="AM197" s="2">
        <v>17</v>
      </c>
      <c r="AN197" s="2">
        <v>9</v>
      </c>
      <c r="AO197" s="2">
        <v>12</v>
      </c>
      <c r="AP197" s="2">
        <v>15</v>
      </c>
      <c r="AQ197" s="2">
        <v>15</v>
      </c>
      <c r="AR197" s="2">
        <v>15</v>
      </c>
      <c r="AS197" s="2">
        <v>17</v>
      </c>
      <c r="AT197" s="2">
        <v>16</v>
      </c>
      <c r="AU197" s="2">
        <v>16</v>
      </c>
      <c r="AV197" s="1">
        <f t="shared" si="11"/>
        <v>188</v>
      </c>
      <c r="AX197" s="2">
        <v>2915</v>
      </c>
      <c r="AY197" s="2">
        <v>2000</v>
      </c>
      <c r="AZ197" s="2">
        <v>14427</v>
      </c>
      <c r="BA197" s="1">
        <f t="shared" ref="BA197:BA228" si="16">SUM(AW197:AZ197)</f>
        <v>19342</v>
      </c>
      <c r="BB197" s="2">
        <v>40755</v>
      </c>
      <c r="BD197" s="2">
        <v>40755</v>
      </c>
      <c r="BE197" s="2" t="s">
        <v>356</v>
      </c>
      <c r="BF197" s="2">
        <v>8739</v>
      </c>
      <c r="BG197" s="2">
        <v>129600</v>
      </c>
      <c r="BW197" s="64"/>
      <c r="BY197" s="2" t="s">
        <v>12498</v>
      </c>
      <c r="BZ197" s="89" t="s">
        <v>34580</v>
      </c>
      <c r="CB197"/>
    </row>
    <row r="198" spans="1:82">
      <c r="A198">
        <v>3300403</v>
      </c>
      <c r="B198" s="2" t="s">
        <v>26773</v>
      </c>
      <c r="D198" s="2" t="s">
        <v>9564</v>
      </c>
      <c r="E198" s="2" t="s">
        <v>26691</v>
      </c>
      <c r="G198" s="2" t="s">
        <v>12746</v>
      </c>
      <c r="H198" s="2" t="s">
        <v>26692</v>
      </c>
      <c r="I198" s="2" t="s">
        <v>17031</v>
      </c>
      <c r="J198" t="s">
        <v>9639</v>
      </c>
      <c r="K198" t="s">
        <v>9639</v>
      </c>
      <c r="M198" t="s">
        <v>9576</v>
      </c>
      <c r="N198" s="2" t="s">
        <v>26691</v>
      </c>
      <c r="O198" s="4" t="s">
        <v>12746</v>
      </c>
      <c r="P198" s="2" t="s">
        <v>9440</v>
      </c>
      <c r="Q198" t="s">
        <v>12746</v>
      </c>
      <c r="X198" s="2" t="s">
        <v>25313</v>
      </c>
      <c r="Y198" s="2" t="s">
        <v>25542</v>
      </c>
      <c r="AA198" s="2" t="s">
        <v>26770</v>
      </c>
      <c r="AB198" s="2" t="s">
        <v>12602</v>
      </c>
      <c r="AC198" s="2">
        <v>184</v>
      </c>
      <c r="AD198" s="2" t="s">
        <v>26769</v>
      </c>
      <c r="AE198" s="2">
        <v>1</v>
      </c>
      <c r="AI198" s="2">
        <v>1</v>
      </c>
      <c r="AJ198" s="2">
        <v>1</v>
      </c>
      <c r="AK198" s="2">
        <v>1</v>
      </c>
      <c r="AL198" s="2">
        <v>2</v>
      </c>
      <c r="AM198" s="2">
        <v>2</v>
      </c>
      <c r="AN198" s="2">
        <v>2</v>
      </c>
      <c r="AO198" s="2">
        <v>2</v>
      </c>
      <c r="AP198" s="2">
        <v>2</v>
      </c>
      <c r="AQ198" s="2">
        <v>2</v>
      </c>
      <c r="AR198" s="2">
        <v>2</v>
      </c>
      <c r="AS198" s="2">
        <v>1</v>
      </c>
      <c r="AT198" s="2">
        <v>1</v>
      </c>
      <c r="AU198" s="2">
        <v>1</v>
      </c>
      <c r="AV198" s="1">
        <f t="shared" ref="AV198:AV261" si="17">SUM(AJ198:AU198)</f>
        <v>19</v>
      </c>
      <c r="AZ198" s="2">
        <v>1928</v>
      </c>
      <c r="BA198" s="1">
        <f t="shared" si="16"/>
        <v>1928</v>
      </c>
      <c r="BB198" s="2">
        <v>2978</v>
      </c>
      <c r="BD198" s="2">
        <v>2978</v>
      </c>
      <c r="BE198" s="2" t="s">
        <v>12005</v>
      </c>
      <c r="BF198" s="2">
        <v>600</v>
      </c>
      <c r="BG198" s="2">
        <v>3000</v>
      </c>
      <c r="BH198" s="2" t="s">
        <v>12539</v>
      </c>
      <c r="BI198" s="2">
        <v>100</v>
      </c>
      <c r="BJ198" s="2">
        <v>700</v>
      </c>
      <c r="BK198" s="2" t="s">
        <v>15943</v>
      </c>
      <c r="BL198" s="2">
        <v>600</v>
      </c>
      <c r="BM198" s="2">
        <v>3000</v>
      </c>
      <c r="BW198" s="64"/>
      <c r="BX198" s="89" t="s">
        <v>26768</v>
      </c>
      <c r="BY198" s="2" t="s">
        <v>12498</v>
      </c>
      <c r="CB198"/>
    </row>
    <row r="199" spans="1:82">
      <c r="A199">
        <v>3300404</v>
      </c>
      <c r="B199" s="2" t="s">
        <v>27016</v>
      </c>
      <c r="D199" s="2" t="s">
        <v>26838</v>
      </c>
      <c r="E199" s="2" t="s">
        <v>20305</v>
      </c>
      <c r="F199" s="2" t="s">
        <v>26838</v>
      </c>
      <c r="G199" s="2" t="s">
        <v>12746</v>
      </c>
      <c r="H199" s="2" t="s">
        <v>26846</v>
      </c>
      <c r="I199" s="2" t="s">
        <v>17031</v>
      </c>
      <c r="J199" s="2" t="s">
        <v>9993</v>
      </c>
      <c r="K199" s="2" t="s">
        <v>9993</v>
      </c>
      <c r="M199" t="s">
        <v>9576</v>
      </c>
      <c r="O199" s="4" t="s">
        <v>12746</v>
      </c>
      <c r="P199" s="2" t="s">
        <v>34581</v>
      </c>
      <c r="Q199" t="s">
        <v>12746</v>
      </c>
      <c r="X199" s="2" t="s">
        <v>25313</v>
      </c>
      <c r="Y199" s="2" t="s">
        <v>25542</v>
      </c>
      <c r="AA199" s="2" t="s">
        <v>6758</v>
      </c>
      <c r="AB199" s="2" t="s">
        <v>26922</v>
      </c>
      <c r="AC199" s="2">
        <v>86</v>
      </c>
      <c r="AE199" s="2">
        <v>1</v>
      </c>
      <c r="AG199" s="2">
        <v>1</v>
      </c>
      <c r="AJ199" s="2">
        <v>2</v>
      </c>
      <c r="AM199" s="2">
        <v>2</v>
      </c>
      <c r="AN199" s="2">
        <v>2</v>
      </c>
      <c r="AO199" s="2">
        <v>2</v>
      </c>
      <c r="AP199" s="2">
        <v>1</v>
      </c>
      <c r="AQ199" s="2">
        <v>2</v>
      </c>
      <c r="AR199" s="2">
        <v>1</v>
      </c>
      <c r="AS199" s="2">
        <v>1</v>
      </c>
      <c r="AT199" s="2">
        <v>1</v>
      </c>
      <c r="AU199" s="2">
        <v>1</v>
      </c>
      <c r="AV199" s="1">
        <f t="shared" si="17"/>
        <v>15</v>
      </c>
      <c r="AX199" s="2">
        <v>1640</v>
      </c>
      <c r="AZ199" s="2">
        <v>912</v>
      </c>
      <c r="BA199" s="1">
        <f t="shared" si="16"/>
        <v>2552</v>
      </c>
      <c r="BB199" s="2">
        <v>1928</v>
      </c>
      <c r="BD199" s="2">
        <v>1928</v>
      </c>
      <c r="BE199" s="2" t="s">
        <v>12001</v>
      </c>
      <c r="BF199" s="2">
        <v>114</v>
      </c>
      <c r="BG199" s="2">
        <v>5316</v>
      </c>
      <c r="BW199" s="64"/>
      <c r="BY199" s="2" t="s">
        <v>12498</v>
      </c>
      <c r="CA199" s="2" t="s">
        <v>34582</v>
      </c>
      <c r="CB199"/>
    </row>
    <row r="200" spans="1:82">
      <c r="A200">
        <v>3300405</v>
      </c>
      <c r="B200" s="2" t="s">
        <v>26921</v>
      </c>
      <c r="D200" s="2" t="s">
        <v>26722</v>
      </c>
      <c r="E200" s="2" t="s">
        <v>12993</v>
      </c>
      <c r="G200" s="2" t="s">
        <v>12144</v>
      </c>
      <c r="H200" s="2" t="s">
        <v>26721</v>
      </c>
      <c r="I200" s="2" t="s">
        <v>17031</v>
      </c>
      <c r="J200" s="2" t="s">
        <v>6117</v>
      </c>
      <c r="K200" s="2" t="s">
        <v>6117</v>
      </c>
      <c r="M200" s="2" t="s">
        <v>9164</v>
      </c>
      <c r="O200" s="4" t="s">
        <v>12144</v>
      </c>
      <c r="Q200" t="s">
        <v>12746</v>
      </c>
      <c r="X200" s="2" t="s">
        <v>25548</v>
      </c>
      <c r="Y200" s="2" t="s">
        <v>26232</v>
      </c>
      <c r="AA200" s="2" t="s">
        <v>21712</v>
      </c>
      <c r="AB200" s="2" t="s">
        <v>26766</v>
      </c>
      <c r="AC200" s="2">
        <v>256</v>
      </c>
      <c r="AD200" s="2">
        <v>24</v>
      </c>
      <c r="AG200" s="2">
        <v>2</v>
      </c>
      <c r="AJ200" s="2">
        <v>5</v>
      </c>
      <c r="AK200" s="2">
        <v>5</v>
      </c>
      <c r="AL200" s="2">
        <v>5</v>
      </c>
      <c r="AM200" s="2">
        <v>5</v>
      </c>
      <c r="AN200" s="2">
        <v>5</v>
      </c>
      <c r="AO200" s="2">
        <v>5</v>
      </c>
      <c r="AP200" s="2">
        <v>5</v>
      </c>
      <c r="AQ200" s="2">
        <v>5</v>
      </c>
      <c r="AR200" s="2">
        <v>5</v>
      </c>
      <c r="AS200" s="2">
        <v>4</v>
      </c>
      <c r="AT200" s="2">
        <v>4</v>
      </c>
      <c r="AU200" s="2">
        <v>4</v>
      </c>
      <c r="AV200" s="1">
        <f t="shared" si="17"/>
        <v>57</v>
      </c>
      <c r="AX200" s="2">
        <v>6000</v>
      </c>
      <c r="AZ200" s="2">
        <v>3106</v>
      </c>
      <c r="BA200" s="1">
        <f t="shared" si="16"/>
        <v>9106</v>
      </c>
      <c r="BB200" s="2">
        <v>5600</v>
      </c>
      <c r="BD200" s="2">
        <v>5600</v>
      </c>
      <c r="BE200" s="2" t="s">
        <v>12448</v>
      </c>
      <c r="BF200" s="2">
        <v>920</v>
      </c>
      <c r="BG200" s="2">
        <v>11960</v>
      </c>
      <c r="BW200" s="64"/>
      <c r="BY200" s="2" t="s">
        <v>12498</v>
      </c>
      <c r="BZ200" s="2" t="s">
        <v>34583</v>
      </c>
      <c r="CA200" s="2" t="s">
        <v>34584</v>
      </c>
      <c r="CB200"/>
    </row>
    <row r="201" spans="1:82">
      <c r="A201">
        <v>3300406</v>
      </c>
      <c r="B201" s="2" t="s">
        <v>26800</v>
      </c>
      <c r="D201" s="2" t="s">
        <v>26843</v>
      </c>
      <c r="E201" s="2" t="s">
        <v>9534</v>
      </c>
      <c r="F201" s="2" t="s">
        <v>26843</v>
      </c>
      <c r="G201" s="2" t="s">
        <v>12144</v>
      </c>
      <c r="H201" s="2" t="s">
        <v>26879</v>
      </c>
      <c r="I201" s="2" t="s">
        <v>17031</v>
      </c>
      <c r="J201" s="2" t="s">
        <v>9166</v>
      </c>
      <c r="K201" s="2" t="s">
        <v>9166</v>
      </c>
      <c r="M201" s="2" t="s">
        <v>20696</v>
      </c>
      <c r="O201" s="4" t="s">
        <v>12144</v>
      </c>
      <c r="Q201" t="s">
        <v>12746</v>
      </c>
      <c r="X201" s="2" t="s">
        <v>25313</v>
      </c>
      <c r="Y201" s="2" t="s">
        <v>25542</v>
      </c>
      <c r="AA201" s="2" t="s">
        <v>6758</v>
      </c>
      <c r="AB201" s="2" t="s">
        <v>26807</v>
      </c>
      <c r="AC201" s="2" t="s">
        <v>26842</v>
      </c>
      <c r="AD201" s="2">
        <v>40</v>
      </c>
      <c r="AM201" s="2">
        <v>3</v>
      </c>
      <c r="AN201" s="2">
        <v>3</v>
      </c>
      <c r="AO201" s="2">
        <v>2</v>
      </c>
      <c r="AP201" s="2">
        <v>2</v>
      </c>
      <c r="AQ201" s="2">
        <v>2</v>
      </c>
      <c r="AR201" s="2">
        <v>2</v>
      </c>
      <c r="AS201" s="2">
        <v>2</v>
      </c>
      <c r="AT201" s="2">
        <v>2</v>
      </c>
      <c r="AV201" s="1">
        <f t="shared" si="17"/>
        <v>18</v>
      </c>
      <c r="AZ201" s="2">
        <v>1479</v>
      </c>
      <c r="BA201" s="1">
        <f t="shared" si="16"/>
        <v>1479</v>
      </c>
      <c r="BB201" s="2">
        <v>3648</v>
      </c>
      <c r="BD201" s="2">
        <v>3648</v>
      </c>
      <c r="BE201" s="2" t="s">
        <v>12005</v>
      </c>
      <c r="BF201" s="2">
        <v>1606</v>
      </c>
      <c r="BG201" s="2">
        <v>7570</v>
      </c>
      <c r="BW201" s="64"/>
      <c r="BX201" s="2" t="s">
        <v>26841</v>
      </c>
      <c r="BY201" s="2" t="s">
        <v>12498</v>
      </c>
      <c r="BZ201" s="2" t="s">
        <v>34842</v>
      </c>
      <c r="CB201"/>
    </row>
    <row r="202" spans="1:82">
      <c r="A202">
        <v>3300407</v>
      </c>
      <c r="B202" s="2" t="s">
        <v>26763</v>
      </c>
      <c r="D202" s="2" t="s">
        <v>6126</v>
      </c>
      <c r="E202" s="2" t="s">
        <v>26908</v>
      </c>
      <c r="F202" s="2" t="s">
        <v>6126</v>
      </c>
      <c r="G202" s="2" t="s">
        <v>12144</v>
      </c>
      <c r="H202" s="2" t="s">
        <v>26837</v>
      </c>
      <c r="I202" s="2" t="s">
        <v>17031</v>
      </c>
      <c r="J202" s="2" t="s">
        <v>9085</v>
      </c>
      <c r="K202" s="2" t="s">
        <v>9085</v>
      </c>
      <c r="M202" s="2" t="s">
        <v>6249</v>
      </c>
      <c r="O202" s="4" t="s">
        <v>12144</v>
      </c>
      <c r="Q202" t="s">
        <v>12746</v>
      </c>
      <c r="X202" s="2" t="s">
        <v>25313</v>
      </c>
      <c r="Y202" s="2" t="s">
        <v>25542</v>
      </c>
      <c r="AA202" s="2" t="s">
        <v>26836</v>
      </c>
      <c r="AB202" s="2" t="s">
        <v>26906</v>
      </c>
      <c r="AC202" s="2">
        <v>251</v>
      </c>
      <c r="AD202" s="2">
        <v>35</v>
      </c>
      <c r="AG202" s="2">
        <v>3</v>
      </c>
      <c r="AH202" s="2">
        <v>9</v>
      </c>
      <c r="AJ202" s="2">
        <v>27</v>
      </c>
      <c r="AK202" s="2">
        <v>45</v>
      </c>
      <c r="AL202" s="2">
        <v>92</v>
      </c>
      <c r="AM202" s="2">
        <v>85</v>
      </c>
      <c r="AN202" s="2">
        <v>89</v>
      </c>
      <c r="AO202" s="2">
        <v>86</v>
      </c>
      <c r="AP202" s="2">
        <v>82</v>
      </c>
      <c r="AQ202" s="2">
        <v>69</v>
      </c>
      <c r="AR202" s="2">
        <v>78</v>
      </c>
      <c r="AS202" s="2">
        <v>80</v>
      </c>
      <c r="AT202" s="2">
        <v>75</v>
      </c>
      <c r="AU202" s="2">
        <v>60</v>
      </c>
      <c r="AV202" s="1">
        <f t="shared" si="17"/>
        <v>868</v>
      </c>
      <c r="AX202" s="2">
        <v>8544</v>
      </c>
      <c r="AY202" s="2">
        <v>15022</v>
      </c>
      <c r="AZ202" s="2">
        <v>64461</v>
      </c>
      <c r="BA202" s="1">
        <f t="shared" si="16"/>
        <v>88027</v>
      </c>
      <c r="BB202" s="2">
        <v>41687</v>
      </c>
      <c r="BD202" s="2">
        <v>41687</v>
      </c>
      <c r="BE202" s="2" t="s">
        <v>13626</v>
      </c>
      <c r="BF202" s="2">
        <v>4216</v>
      </c>
      <c r="BG202" s="2">
        <v>135912</v>
      </c>
      <c r="BW202" s="64"/>
      <c r="BY202" s="2" t="s">
        <v>12498</v>
      </c>
      <c r="BZ202" s="2" t="s">
        <v>34843</v>
      </c>
      <c r="CB202"/>
    </row>
    <row r="203" spans="1:82">
      <c r="A203">
        <v>3300408</v>
      </c>
      <c r="B203" s="2" t="s">
        <v>26833</v>
      </c>
      <c r="D203" s="2" t="s">
        <v>9489</v>
      </c>
      <c r="E203" s="2" t="s">
        <v>26831</v>
      </c>
      <c r="G203" s="2" t="s">
        <v>12144</v>
      </c>
      <c r="H203" s="2" t="s">
        <v>26832</v>
      </c>
      <c r="I203" s="2" t="s">
        <v>17031</v>
      </c>
      <c r="J203" s="2" t="s">
        <v>26837</v>
      </c>
      <c r="K203" s="2" t="s">
        <v>9085</v>
      </c>
      <c r="M203" s="2" t="s">
        <v>6249</v>
      </c>
      <c r="N203" s="2" t="s">
        <v>26830</v>
      </c>
      <c r="O203" s="4" t="s">
        <v>12746</v>
      </c>
      <c r="P203" s="2" t="s">
        <v>20562</v>
      </c>
      <c r="Q203" t="s">
        <v>12746</v>
      </c>
      <c r="X203" s="2" t="s">
        <v>25313</v>
      </c>
      <c r="Y203" s="2" t="s">
        <v>25542</v>
      </c>
      <c r="AA203" s="25" t="s">
        <v>26902</v>
      </c>
      <c r="AB203" s="2" t="s">
        <v>26901</v>
      </c>
      <c r="AC203" s="2" t="s">
        <v>27001</v>
      </c>
      <c r="AD203" s="2" t="s">
        <v>27000</v>
      </c>
      <c r="AH203" s="2">
        <v>1</v>
      </c>
      <c r="AJ203" s="2">
        <v>1</v>
      </c>
      <c r="AK203" s="2">
        <v>1</v>
      </c>
      <c r="AL203" s="2">
        <v>1</v>
      </c>
      <c r="AM203" s="2">
        <v>1</v>
      </c>
      <c r="AN203" s="2">
        <v>1</v>
      </c>
      <c r="AO203" s="2">
        <v>1</v>
      </c>
      <c r="AP203" s="2">
        <v>1</v>
      </c>
      <c r="AQ203" s="2">
        <v>1</v>
      </c>
      <c r="AR203" s="2">
        <v>1</v>
      </c>
      <c r="AS203" s="2">
        <v>1</v>
      </c>
      <c r="AT203" s="2">
        <v>1</v>
      </c>
      <c r="AU203" s="2">
        <v>1</v>
      </c>
      <c r="AV203" s="1">
        <f t="shared" si="17"/>
        <v>12</v>
      </c>
      <c r="AY203" s="2">
        <v>1200</v>
      </c>
      <c r="AZ203" s="2">
        <v>904</v>
      </c>
      <c r="BA203" s="1">
        <f t="shared" si="16"/>
        <v>2104</v>
      </c>
      <c r="BB203" s="2">
        <v>3500</v>
      </c>
      <c r="BD203" s="2">
        <v>3500</v>
      </c>
      <c r="BE203" s="2" t="s">
        <v>12005</v>
      </c>
      <c r="BF203" s="2">
        <v>2032</v>
      </c>
      <c r="BG203" s="2">
        <v>10160</v>
      </c>
      <c r="BW203" s="64"/>
      <c r="BY203" s="2" t="s">
        <v>12498</v>
      </c>
      <c r="BZ203" s="2" t="s">
        <v>34844</v>
      </c>
      <c r="CA203" s="2" t="s">
        <v>34845</v>
      </c>
      <c r="CB203"/>
    </row>
    <row r="204" spans="1:82">
      <c r="A204">
        <v>3300409</v>
      </c>
      <c r="B204" s="2" t="s">
        <v>26999</v>
      </c>
      <c r="D204" s="2" t="s">
        <v>20393</v>
      </c>
      <c r="F204" s="2" t="s">
        <v>26887</v>
      </c>
      <c r="G204" s="2" t="s">
        <v>12746</v>
      </c>
      <c r="H204" s="2" t="s">
        <v>5912</v>
      </c>
      <c r="I204" s="2" t="s">
        <v>17031</v>
      </c>
      <c r="J204" s="2" t="s">
        <v>26886</v>
      </c>
      <c r="K204" s="2" t="s">
        <v>20392</v>
      </c>
      <c r="M204" s="2" t="s">
        <v>7837</v>
      </c>
      <c r="O204" s="4" t="s">
        <v>12746</v>
      </c>
      <c r="P204" s="2" t="s">
        <v>34846</v>
      </c>
      <c r="Q204" t="s">
        <v>12746</v>
      </c>
      <c r="X204" s="2" t="s">
        <v>25313</v>
      </c>
      <c r="Y204" s="2" t="s">
        <v>25410</v>
      </c>
      <c r="Z204" s="2" t="s">
        <v>26885</v>
      </c>
      <c r="AA204" s="2" t="s">
        <v>26835</v>
      </c>
      <c r="AB204" s="2" t="s">
        <v>21575</v>
      </c>
      <c r="AC204" s="2">
        <v>178</v>
      </c>
      <c r="AD204" s="2">
        <v>48</v>
      </c>
      <c r="AE204" s="2">
        <v>1</v>
      </c>
      <c r="AG204" s="2">
        <v>1</v>
      </c>
      <c r="AN204" s="2">
        <v>6</v>
      </c>
      <c r="AO204" s="2">
        <v>9</v>
      </c>
      <c r="AP204" s="2">
        <v>8</v>
      </c>
      <c r="AQ204" s="2">
        <v>7</v>
      </c>
      <c r="AR204" s="2">
        <v>11</v>
      </c>
      <c r="AS204" s="2">
        <v>7</v>
      </c>
      <c r="AT204" s="2">
        <v>3</v>
      </c>
      <c r="AV204" s="1">
        <f t="shared" si="17"/>
        <v>51</v>
      </c>
      <c r="AX204" s="2">
        <v>500</v>
      </c>
      <c r="AZ204" s="2">
        <v>3406</v>
      </c>
      <c r="BA204" s="1">
        <f t="shared" si="16"/>
        <v>3906</v>
      </c>
      <c r="BB204" s="2">
        <v>14169</v>
      </c>
      <c r="BD204" s="2">
        <v>14169</v>
      </c>
      <c r="BE204" s="2" t="s">
        <v>12019</v>
      </c>
      <c r="BF204" s="2">
        <v>1964</v>
      </c>
      <c r="BG204" s="2">
        <v>22489</v>
      </c>
      <c r="BH204" s="2" t="s">
        <v>10209</v>
      </c>
      <c r="BI204" s="2">
        <v>357</v>
      </c>
      <c r="BJ204" s="2">
        <v>3641</v>
      </c>
      <c r="BW204" s="64"/>
      <c r="BY204" s="2" t="s">
        <v>12498</v>
      </c>
      <c r="BZ204" s="2" t="s">
        <v>33433</v>
      </c>
      <c r="CB204"/>
    </row>
    <row r="205" spans="1:82" s="58" customFormat="1">
      <c r="A205">
        <v>3300410</v>
      </c>
      <c r="B205" s="2" t="s">
        <v>26834</v>
      </c>
      <c r="C205" s="2"/>
      <c r="D205" s="2" t="s">
        <v>5922</v>
      </c>
      <c r="E205" s="2" t="s">
        <v>9502</v>
      </c>
      <c r="F205" s="25" t="s">
        <v>26759</v>
      </c>
      <c r="G205" s="2" t="s">
        <v>12746</v>
      </c>
      <c r="H205" s="2" t="s">
        <v>9501</v>
      </c>
      <c r="I205" s="2" t="s">
        <v>17031</v>
      </c>
      <c r="J205" s="2" t="s">
        <v>9501</v>
      </c>
      <c r="K205" s="2" t="s">
        <v>9501</v>
      </c>
      <c r="L205" s="2"/>
      <c r="M205" s="2" t="s">
        <v>5804</v>
      </c>
      <c r="N205" s="2"/>
      <c r="O205" s="4" t="s">
        <v>12144</v>
      </c>
      <c r="P205" s="2"/>
      <c r="Q205" t="s">
        <v>12746</v>
      </c>
      <c r="R205" s="2"/>
      <c r="S205" s="2"/>
      <c r="T205" s="2"/>
      <c r="U205" s="2"/>
      <c r="V205" s="2"/>
      <c r="W205" s="2"/>
      <c r="X205" s="2" t="s">
        <v>25313</v>
      </c>
      <c r="Y205" s="2" t="s">
        <v>25542</v>
      </c>
      <c r="Z205" s="2"/>
      <c r="AA205" s="2" t="s">
        <v>12224</v>
      </c>
      <c r="AB205" s="2" t="s">
        <v>26916</v>
      </c>
      <c r="AC205" s="2">
        <v>199</v>
      </c>
      <c r="AD205" s="2">
        <v>35</v>
      </c>
      <c r="AE205" s="2"/>
      <c r="AF205" s="2"/>
      <c r="AG205" s="2">
        <v>1</v>
      </c>
      <c r="AH205" s="2"/>
      <c r="AI205" s="2"/>
      <c r="AJ205" s="2"/>
      <c r="AK205" s="2"/>
      <c r="AL205" s="2"/>
      <c r="AM205" s="2"/>
      <c r="AN205" s="2">
        <v>4</v>
      </c>
      <c r="AO205" s="2">
        <v>4</v>
      </c>
      <c r="AP205" s="2">
        <v>3</v>
      </c>
      <c r="AQ205" s="2">
        <v>3</v>
      </c>
      <c r="AR205" s="2">
        <v>3</v>
      </c>
      <c r="AS205" s="2">
        <v>3</v>
      </c>
      <c r="AT205" s="2">
        <v>1</v>
      </c>
      <c r="AU205" s="2">
        <v>1</v>
      </c>
      <c r="AV205" s="1">
        <f t="shared" si="17"/>
        <v>22</v>
      </c>
      <c r="AW205" s="2"/>
      <c r="AX205" s="2">
        <v>1134</v>
      </c>
      <c r="AY205" s="2"/>
      <c r="AZ205" s="2">
        <v>1732</v>
      </c>
      <c r="BA205" s="1">
        <f t="shared" si="16"/>
        <v>2866</v>
      </c>
      <c r="BB205" s="2">
        <v>3517</v>
      </c>
      <c r="BC205" s="2"/>
      <c r="BD205" s="2">
        <v>3517</v>
      </c>
      <c r="BE205" s="2" t="s">
        <v>12019</v>
      </c>
      <c r="BF205" s="2">
        <v>895</v>
      </c>
      <c r="BG205" s="2">
        <v>12073</v>
      </c>
      <c r="BH205" s="2"/>
      <c r="BI205" s="2"/>
      <c r="BJ205" s="2"/>
      <c r="BK205" s="2"/>
      <c r="BL205" s="2"/>
      <c r="BM205" s="2"/>
      <c r="BN205" s="2"/>
      <c r="BO205" s="2"/>
      <c r="BP205" s="2"/>
      <c r="BQ205" s="2"/>
      <c r="BR205" s="2"/>
      <c r="BS205" s="2"/>
      <c r="BT205" s="2"/>
      <c r="BU205" s="2"/>
      <c r="BV205" s="2"/>
      <c r="BW205" s="64"/>
      <c r="BX205" s="2"/>
      <c r="BY205" s="2" t="s">
        <v>12498</v>
      </c>
      <c r="BZ205" s="2" t="s">
        <v>34847</v>
      </c>
      <c r="CA205" s="2"/>
      <c r="CB205"/>
      <c r="CC205" s="2"/>
      <c r="CD205" s="2"/>
    </row>
    <row r="206" spans="1:82" s="58" customFormat="1">
      <c r="A206">
        <v>3300411</v>
      </c>
      <c r="B206" s="2" t="s">
        <v>26758</v>
      </c>
      <c r="C206" s="2"/>
      <c r="D206" s="2" t="s">
        <v>26757</v>
      </c>
      <c r="E206" s="2" t="s">
        <v>20649</v>
      </c>
      <c r="F206" s="2" t="s">
        <v>9379</v>
      </c>
      <c r="G206" s="2" t="s">
        <v>12746</v>
      </c>
      <c r="H206" s="2" t="s">
        <v>26900</v>
      </c>
      <c r="I206" s="2" t="s">
        <v>17031</v>
      </c>
      <c r="J206" s="2" t="s">
        <v>26899</v>
      </c>
      <c r="K206" s="58" t="s">
        <v>26898</v>
      </c>
      <c r="L206" s="2"/>
      <c r="M206" s="2" t="s">
        <v>26898</v>
      </c>
      <c r="N206" s="2"/>
      <c r="O206" s="4" t="s">
        <v>12144</v>
      </c>
      <c r="P206" s="2"/>
      <c r="Q206" t="s">
        <v>12746</v>
      </c>
      <c r="R206" s="2"/>
      <c r="S206" s="2"/>
      <c r="T206" s="2"/>
      <c r="U206" s="2"/>
      <c r="V206" s="2"/>
      <c r="W206" s="2"/>
      <c r="X206" s="2" t="s">
        <v>25313</v>
      </c>
      <c r="Y206" s="2" t="s">
        <v>25542</v>
      </c>
      <c r="Z206" s="2"/>
      <c r="AA206" s="2" t="s">
        <v>26897</v>
      </c>
      <c r="AB206" s="2" t="s">
        <v>26896</v>
      </c>
      <c r="AC206" s="2">
        <v>90</v>
      </c>
      <c r="AD206" s="2">
        <v>30</v>
      </c>
      <c r="AE206" s="2">
        <v>1</v>
      </c>
      <c r="AF206" s="2"/>
      <c r="AG206" s="2"/>
      <c r="AH206" s="2"/>
      <c r="AI206" s="2"/>
      <c r="AJ206" s="2"/>
      <c r="AK206" s="2"/>
      <c r="AL206" s="2"/>
      <c r="AM206" s="2"/>
      <c r="AN206" s="2">
        <v>4</v>
      </c>
      <c r="AO206" s="2">
        <v>4</v>
      </c>
      <c r="AP206" s="2">
        <v>4</v>
      </c>
      <c r="AQ206" s="2">
        <v>4</v>
      </c>
      <c r="AR206" s="2">
        <v>4</v>
      </c>
      <c r="AS206" s="2"/>
      <c r="AT206" s="2"/>
      <c r="AU206" s="2"/>
      <c r="AV206" s="1">
        <f t="shared" si="17"/>
        <v>20</v>
      </c>
      <c r="AW206" s="2"/>
      <c r="AX206" s="2"/>
      <c r="AY206" s="2"/>
      <c r="AZ206" s="2">
        <v>1141</v>
      </c>
      <c r="BA206" s="1">
        <f t="shared" si="16"/>
        <v>1141</v>
      </c>
      <c r="BB206" s="2">
        <v>7346</v>
      </c>
      <c r="BC206" s="2"/>
      <c r="BD206" s="2">
        <v>7346</v>
      </c>
      <c r="BE206" s="2" t="s">
        <v>12005</v>
      </c>
      <c r="BF206" s="2">
        <v>2400</v>
      </c>
      <c r="BG206" s="2">
        <v>12000</v>
      </c>
      <c r="BH206" s="2"/>
      <c r="BI206" s="2"/>
      <c r="BJ206" s="2"/>
      <c r="BK206" s="2"/>
      <c r="BL206" s="2"/>
      <c r="BM206" s="2"/>
      <c r="BN206" s="2"/>
      <c r="BO206" s="2"/>
      <c r="BP206" s="2"/>
      <c r="BQ206" s="2"/>
      <c r="BR206" s="2"/>
      <c r="BS206" s="2"/>
      <c r="BT206" s="2"/>
      <c r="BU206" s="2"/>
      <c r="BV206" s="2"/>
      <c r="BW206" s="64"/>
      <c r="BX206" s="2"/>
      <c r="BY206" s="2" t="s">
        <v>12498</v>
      </c>
      <c r="BZ206" s="2"/>
      <c r="CA206" s="2" t="s">
        <v>34729</v>
      </c>
      <c r="CB206"/>
      <c r="CC206" s="2"/>
      <c r="CD206" s="2"/>
    </row>
    <row r="207" spans="1:82">
      <c r="A207">
        <v>3300412</v>
      </c>
      <c r="B207" s="2" t="s">
        <v>26895</v>
      </c>
      <c r="F207" s="2" t="s">
        <v>26894</v>
      </c>
      <c r="G207" s="2" t="s">
        <v>12746</v>
      </c>
      <c r="H207" s="2" t="s">
        <v>9404</v>
      </c>
      <c r="I207" s="2" t="s">
        <v>17031</v>
      </c>
      <c r="J207" s="2" t="s">
        <v>9404</v>
      </c>
      <c r="K207" s="2" t="s">
        <v>9404</v>
      </c>
      <c r="M207" s="2" t="s">
        <v>20354</v>
      </c>
      <c r="O207" s="4" t="s">
        <v>12144</v>
      </c>
      <c r="Q207" t="s">
        <v>12746</v>
      </c>
      <c r="X207" s="2" t="s">
        <v>25313</v>
      </c>
      <c r="Y207" s="65" t="s">
        <v>25943</v>
      </c>
      <c r="AA207" s="2" t="s">
        <v>26726</v>
      </c>
      <c r="AB207" s="2" t="s">
        <v>26728</v>
      </c>
      <c r="AC207" s="2">
        <v>177</v>
      </c>
      <c r="AD207" s="2" t="s">
        <v>26727</v>
      </c>
      <c r="AE207" s="2">
        <v>1</v>
      </c>
      <c r="AI207" s="2">
        <v>1</v>
      </c>
      <c r="AM207" s="2">
        <v>3</v>
      </c>
      <c r="AN207" s="2">
        <v>4</v>
      </c>
      <c r="AO207" s="2">
        <v>6</v>
      </c>
      <c r="AP207" s="2">
        <v>4</v>
      </c>
      <c r="AQ207" s="2">
        <v>7</v>
      </c>
      <c r="AR207" s="2">
        <v>5</v>
      </c>
      <c r="AS207" s="2">
        <v>4</v>
      </c>
      <c r="AT207" s="2">
        <v>4</v>
      </c>
      <c r="AU207" s="2">
        <v>2</v>
      </c>
      <c r="AV207" s="1">
        <f t="shared" si="17"/>
        <v>39</v>
      </c>
      <c r="AZ207" s="2">
        <v>3896</v>
      </c>
      <c r="BA207" s="1">
        <f t="shared" si="16"/>
        <v>3896</v>
      </c>
      <c r="BB207" s="2">
        <v>5864</v>
      </c>
      <c r="BD207" s="2">
        <v>5864</v>
      </c>
      <c r="BE207" s="2" t="s">
        <v>12005</v>
      </c>
      <c r="BF207" s="2">
        <v>251</v>
      </c>
      <c r="BG207" s="2">
        <v>1513</v>
      </c>
      <c r="BH207" s="2" t="s">
        <v>13549</v>
      </c>
      <c r="BI207" s="2">
        <v>907</v>
      </c>
      <c r="BJ207" s="2">
        <v>11557</v>
      </c>
      <c r="BK207" s="2" t="s">
        <v>10209</v>
      </c>
      <c r="BL207" s="2">
        <v>143</v>
      </c>
      <c r="BM207" s="2">
        <v>1644</v>
      </c>
      <c r="BW207" s="64"/>
      <c r="BY207" s="2" t="s">
        <v>12498</v>
      </c>
      <c r="CB207"/>
    </row>
    <row r="208" spans="1:82">
      <c r="A208">
        <v>3300413</v>
      </c>
      <c r="B208" s="2" t="s">
        <v>26961</v>
      </c>
      <c r="D208" s="2" t="s">
        <v>26981</v>
      </c>
      <c r="E208" s="2" t="s">
        <v>26893</v>
      </c>
      <c r="F208" s="2" t="s">
        <v>26980</v>
      </c>
      <c r="G208" s="2" t="s">
        <v>12144</v>
      </c>
      <c r="H208" s="2" t="s">
        <v>20495</v>
      </c>
      <c r="I208" s="2" t="s">
        <v>17031</v>
      </c>
      <c r="J208" s="2" t="s">
        <v>8810</v>
      </c>
      <c r="K208" s="2" t="s">
        <v>8810</v>
      </c>
      <c r="M208" s="2" t="s">
        <v>8810</v>
      </c>
      <c r="O208" s="4" t="s">
        <v>12144</v>
      </c>
      <c r="Q208" t="s">
        <v>12746</v>
      </c>
      <c r="X208" s="2" t="s">
        <v>25313</v>
      </c>
      <c r="Y208" s="2" t="s">
        <v>25410</v>
      </c>
      <c r="AC208" s="2" t="s">
        <v>26892</v>
      </c>
      <c r="AD208" s="2">
        <v>36</v>
      </c>
      <c r="AJ208" s="2">
        <v>7</v>
      </c>
      <c r="AK208" s="2">
        <v>5</v>
      </c>
      <c r="AL208" s="2">
        <v>5</v>
      </c>
      <c r="AM208" s="2">
        <v>5</v>
      </c>
      <c r="AN208" s="2">
        <v>7</v>
      </c>
      <c r="AO208" s="2">
        <v>7</v>
      </c>
      <c r="AP208" s="2">
        <v>8</v>
      </c>
      <c r="AQ208" s="2">
        <v>8</v>
      </c>
      <c r="AR208" s="2">
        <v>8</v>
      </c>
      <c r="AS208" s="2">
        <v>9</v>
      </c>
      <c r="AT208" s="2">
        <v>9</v>
      </c>
      <c r="AU208" s="2">
        <v>7</v>
      </c>
      <c r="AV208" s="1">
        <f t="shared" si="17"/>
        <v>85</v>
      </c>
      <c r="AZ208" s="2">
        <v>8155</v>
      </c>
      <c r="BA208" s="1">
        <f t="shared" si="16"/>
        <v>8155</v>
      </c>
      <c r="BB208" s="2">
        <v>10974</v>
      </c>
      <c r="BD208" s="2">
        <v>10974</v>
      </c>
      <c r="BE208" s="2" t="s">
        <v>12005</v>
      </c>
      <c r="BF208" s="2">
        <v>5000</v>
      </c>
      <c r="BG208" s="2">
        <v>25000</v>
      </c>
      <c r="BW208" s="64"/>
      <c r="BY208" s="2" t="s">
        <v>12498</v>
      </c>
      <c r="BZ208" s="2" t="s">
        <v>34730</v>
      </c>
      <c r="CB208"/>
    </row>
    <row r="209" spans="1:80">
      <c r="A209">
        <v>3300414</v>
      </c>
      <c r="B209" s="2" t="s">
        <v>26891</v>
      </c>
      <c r="D209" s="2" t="s">
        <v>26890</v>
      </c>
      <c r="E209" s="2" t="s">
        <v>26621</v>
      </c>
      <c r="F209" s="2" t="s">
        <v>26683</v>
      </c>
      <c r="G209" s="2" t="s">
        <v>26817</v>
      </c>
      <c r="H209" s="2" t="s">
        <v>26816</v>
      </c>
      <c r="I209" s="2" t="s">
        <v>17031</v>
      </c>
      <c r="J209" s="2" t="s">
        <v>8810</v>
      </c>
      <c r="K209" s="2" t="s">
        <v>8810</v>
      </c>
      <c r="M209" s="2" t="s">
        <v>8810</v>
      </c>
      <c r="O209" s="4" t="s">
        <v>12144</v>
      </c>
      <c r="Q209" t="s">
        <v>12746</v>
      </c>
      <c r="S209" s="2" t="s">
        <v>12746</v>
      </c>
      <c r="X209" s="2" t="s">
        <v>25313</v>
      </c>
      <c r="Y209" s="2" t="s">
        <v>25410</v>
      </c>
      <c r="AA209" s="2" t="s">
        <v>26845</v>
      </c>
      <c r="AB209" s="2" t="s">
        <v>26815</v>
      </c>
      <c r="AC209" s="2">
        <v>280</v>
      </c>
      <c r="AD209" s="2">
        <v>40</v>
      </c>
      <c r="AE209" s="2">
        <v>30</v>
      </c>
      <c r="AM209" s="2">
        <v>4</v>
      </c>
      <c r="AN209" s="2">
        <v>4</v>
      </c>
      <c r="AO209" s="2">
        <v>4</v>
      </c>
      <c r="AP209" s="2">
        <v>4</v>
      </c>
      <c r="AQ209" s="2">
        <v>4</v>
      </c>
      <c r="AR209" s="2">
        <v>4</v>
      </c>
      <c r="AS209" s="2">
        <v>4</v>
      </c>
      <c r="AT209" s="2">
        <v>4</v>
      </c>
      <c r="AU209" s="2">
        <v>4</v>
      </c>
      <c r="AV209" s="1">
        <f t="shared" si="17"/>
        <v>36</v>
      </c>
      <c r="AZ209" s="2">
        <v>3590</v>
      </c>
      <c r="BA209" s="1">
        <f t="shared" si="16"/>
        <v>3590</v>
      </c>
      <c r="BB209" s="2">
        <v>9734</v>
      </c>
      <c r="BC209" s="2">
        <v>1081</v>
      </c>
      <c r="BD209" s="2">
        <v>10815</v>
      </c>
      <c r="BE209" s="2" t="s">
        <v>26814</v>
      </c>
      <c r="BG209" s="2">
        <v>23404</v>
      </c>
      <c r="BU209" s="2">
        <v>476</v>
      </c>
      <c r="BW209" s="64"/>
      <c r="BY209" s="2" t="s">
        <v>25749</v>
      </c>
      <c r="CA209" s="2" t="s">
        <v>34731</v>
      </c>
      <c r="CB209"/>
    </row>
    <row r="210" spans="1:80">
      <c r="A210">
        <v>3300415</v>
      </c>
      <c r="B210" s="2" t="s">
        <v>26767</v>
      </c>
      <c r="D210" s="2" t="s">
        <v>9609</v>
      </c>
      <c r="F210" s="2" t="s">
        <v>26818</v>
      </c>
      <c r="G210" s="2" t="s">
        <v>12144</v>
      </c>
      <c r="H210" s="2" t="s">
        <v>26811</v>
      </c>
      <c r="I210" s="2" t="s">
        <v>17031</v>
      </c>
      <c r="J210" s="2" t="s">
        <v>6427</v>
      </c>
      <c r="K210" s="2" t="s">
        <v>775</v>
      </c>
      <c r="M210" s="2" t="s">
        <v>8307</v>
      </c>
      <c r="O210" s="4" t="s">
        <v>12144</v>
      </c>
      <c r="Q210" s="2" t="s">
        <v>12144</v>
      </c>
      <c r="R210" s="2" t="s">
        <v>26873</v>
      </c>
      <c r="X210" s="2" t="s">
        <v>25313</v>
      </c>
      <c r="Y210" s="2" t="s">
        <v>25542</v>
      </c>
      <c r="AA210" s="2" t="s">
        <v>26872</v>
      </c>
      <c r="AB210" s="2" t="s">
        <v>26875</v>
      </c>
      <c r="AC210" s="2">
        <v>101</v>
      </c>
      <c r="AD210" s="2">
        <v>30</v>
      </c>
      <c r="AI210" s="2">
        <v>1</v>
      </c>
      <c r="AJ210" s="2">
        <v>1</v>
      </c>
      <c r="AK210" s="2">
        <v>1</v>
      </c>
      <c r="AL210" s="2">
        <v>1</v>
      </c>
      <c r="AM210" s="2">
        <v>3</v>
      </c>
      <c r="AN210" s="2">
        <v>3</v>
      </c>
      <c r="AO210" s="2">
        <v>1</v>
      </c>
      <c r="AP210" s="2">
        <v>1</v>
      </c>
      <c r="AQ210" s="2">
        <v>1</v>
      </c>
      <c r="AR210" s="2">
        <v>3</v>
      </c>
      <c r="AS210" s="2">
        <v>3</v>
      </c>
      <c r="AT210" s="2">
        <v>1</v>
      </c>
      <c r="AU210" s="2">
        <v>1</v>
      </c>
      <c r="AV210" s="1">
        <f t="shared" si="17"/>
        <v>20</v>
      </c>
      <c r="AZ210" s="2">
        <v>1453</v>
      </c>
      <c r="BA210" s="1">
        <f t="shared" si="16"/>
        <v>1453</v>
      </c>
      <c r="BB210" s="2">
        <v>1913</v>
      </c>
      <c r="BD210" s="2">
        <v>1913</v>
      </c>
      <c r="BE210" s="2" t="s">
        <v>12005</v>
      </c>
      <c r="BF210" s="2">
        <v>706</v>
      </c>
      <c r="BG210" s="2">
        <v>5322</v>
      </c>
      <c r="BW210" s="64"/>
      <c r="BY210" s="2" t="s">
        <v>12498</v>
      </c>
      <c r="BZ210" s="2" t="s">
        <v>34595</v>
      </c>
      <c r="CB210"/>
    </row>
    <row r="211" spans="1:80">
      <c r="A211">
        <v>3300416</v>
      </c>
      <c r="B211" s="2" t="s">
        <v>26874</v>
      </c>
      <c r="D211" s="2" t="s">
        <v>26805</v>
      </c>
      <c r="E211" s="2" t="s">
        <v>3668</v>
      </c>
      <c r="F211" s="2" t="s">
        <v>26804</v>
      </c>
      <c r="G211" s="2" t="s">
        <v>12746</v>
      </c>
      <c r="H211" s="2" t="s">
        <v>20012</v>
      </c>
      <c r="I211" s="2" t="s">
        <v>17031</v>
      </c>
      <c r="J211" s="2" t="s">
        <v>20175</v>
      </c>
      <c r="K211" s="2" t="s">
        <v>20175</v>
      </c>
      <c r="M211" s="2" t="s">
        <v>12543</v>
      </c>
      <c r="N211" s="2" t="s">
        <v>9225</v>
      </c>
      <c r="O211" s="4" t="s">
        <v>12144</v>
      </c>
      <c r="Q211" s="2" t="s">
        <v>12746</v>
      </c>
      <c r="T211" s="2" t="s">
        <v>13510</v>
      </c>
      <c r="U211" s="2" t="s">
        <v>13510</v>
      </c>
      <c r="W211" s="2" t="s">
        <v>26803</v>
      </c>
      <c r="X211" s="2" t="s">
        <v>18126</v>
      </c>
      <c r="Y211" s="2" t="s">
        <v>25313</v>
      </c>
      <c r="AA211" s="2" t="s">
        <v>21412</v>
      </c>
      <c r="AB211" s="2" t="s">
        <v>26802</v>
      </c>
      <c r="AC211" s="2">
        <v>154</v>
      </c>
      <c r="AE211" s="2">
        <v>2</v>
      </c>
      <c r="AI211" s="2">
        <v>2</v>
      </c>
      <c r="AK211" s="2">
        <v>2</v>
      </c>
      <c r="AL211" s="2">
        <v>2</v>
      </c>
      <c r="AM211" s="2">
        <v>2</v>
      </c>
      <c r="AN211" s="2">
        <v>2</v>
      </c>
      <c r="AO211" s="2">
        <v>2</v>
      </c>
      <c r="AP211" s="2">
        <v>2</v>
      </c>
      <c r="AQ211" s="2">
        <v>2</v>
      </c>
      <c r="AR211" s="2">
        <v>2</v>
      </c>
      <c r="AS211" s="2">
        <v>2</v>
      </c>
      <c r="AV211" s="1">
        <f t="shared" si="17"/>
        <v>18</v>
      </c>
      <c r="AZ211" s="2">
        <v>1417</v>
      </c>
      <c r="BA211" s="1">
        <f t="shared" si="16"/>
        <v>1417</v>
      </c>
      <c r="BB211" s="2">
        <v>2294</v>
      </c>
      <c r="BD211" s="2">
        <v>2294</v>
      </c>
      <c r="BE211" s="2" t="s">
        <v>12005</v>
      </c>
      <c r="BF211" s="2">
        <v>885</v>
      </c>
      <c r="BG211" s="2">
        <v>5310</v>
      </c>
      <c r="BW211" s="64"/>
      <c r="BY211" s="2" t="s">
        <v>12498</v>
      </c>
      <c r="CA211" s="2" t="s">
        <v>34596</v>
      </c>
      <c r="CB211"/>
    </row>
    <row r="212" spans="1:80">
      <c r="A212">
        <v>3300417</v>
      </c>
      <c r="B212" s="2" t="s">
        <v>26957</v>
      </c>
      <c r="D212" s="2" t="s">
        <v>9569</v>
      </c>
      <c r="E212" s="2" t="s">
        <v>20147</v>
      </c>
      <c r="F212" s="2" t="s">
        <v>26796</v>
      </c>
      <c r="G212" s="2" t="s">
        <v>12746</v>
      </c>
      <c r="H212" s="2" t="s">
        <v>20147</v>
      </c>
      <c r="I212" s="2" t="s">
        <v>17031</v>
      </c>
      <c r="J212" s="2" t="s">
        <v>9557</v>
      </c>
      <c r="K212" s="2" t="s">
        <v>9557</v>
      </c>
      <c r="M212" s="2" t="s">
        <v>12543</v>
      </c>
      <c r="O212" s="4" t="s">
        <v>12144</v>
      </c>
      <c r="Q212" s="2" t="s">
        <v>12746</v>
      </c>
      <c r="X212" s="2" t="s">
        <v>25313</v>
      </c>
      <c r="Y212" s="2" t="s">
        <v>25542</v>
      </c>
      <c r="AA212" s="2" t="s">
        <v>12783</v>
      </c>
      <c r="AB212" s="2" t="s">
        <v>15530</v>
      </c>
      <c r="AC212" s="2">
        <v>93</v>
      </c>
      <c r="AD212" s="2">
        <v>24</v>
      </c>
      <c r="AE212" s="2">
        <v>2</v>
      </c>
      <c r="AJ212" s="2">
        <v>3</v>
      </c>
      <c r="AK212" s="2">
        <v>3</v>
      </c>
      <c r="AL212" s="2">
        <v>3</v>
      </c>
      <c r="AM212" s="2">
        <v>3</v>
      </c>
      <c r="AN212" s="2">
        <v>3</v>
      </c>
      <c r="AO212" s="2">
        <v>3</v>
      </c>
      <c r="AP212" s="2">
        <v>3</v>
      </c>
      <c r="AQ212" s="2">
        <v>3</v>
      </c>
      <c r="AR212" s="2">
        <v>3</v>
      </c>
      <c r="AS212" s="2">
        <v>3</v>
      </c>
      <c r="AT212" s="2">
        <v>3</v>
      </c>
      <c r="AU212" s="2">
        <v>3</v>
      </c>
      <c r="AV212" s="1">
        <f t="shared" si="17"/>
        <v>36</v>
      </c>
      <c r="AZ212" s="2">
        <v>2146</v>
      </c>
      <c r="BA212" s="1">
        <f t="shared" si="16"/>
        <v>2146</v>
      </c>
      <c r="BB212" s="2">
        <v>1923</v>
      </c>
      <c r="BD212" s="2">
        <v>1923</v>
      </c>
      <c r="BE212" s="2" t="s">
        <v>12005</v>
      </c>
      <c r="BF212" s="2">
        <v>1085</v>
      </c>
      <c r="BG212" s="2">
        <v>6830</v>
      </c>
      <c r="BW212" s="64"/>
      <c r="BX212" s="2" t="s">
        <v>26797</v>
      </c>
      <c r="BY212" s="2" t="s">
        <v>12498</v>
      </c>
      <c r="CB212"/>
    </row>
    <row r="213" spans="1:80">
      <c r="A213">
        <v>3300418</v>
      </c>
      <c r="B213" s="2" t="s">
        <v>26945</v>
      </c>
      <c r="D213" s="2" t="s">
        <v>12498</v>
      </c>
      <c r="E213" s="2" t="s">
        <v>6333</v>
      </c>
      <c r="F213" s="2" t="s">
        <v>26944</v>
      </c>
      <c r="G213" s="2" t="s">
        <v>12746</v>
      </c>
      <c r="H213" s="2" t="s">
        <v>9327</v>
      </c>
      <c r="I213" s="2" t="s">
        <v>17031</v>
      </c>
      <c r="J213" s="2" t="s">
        <v>26943</v>
      </c>
      <c r="K213" s="2" t="s">
        <v>9327</v>
      </c>
      <c r="M213" s="2" t="s">
        <v>12543</v>
      </c>
      <c r="O213" s="4" t="s">
        <v>12144</v>
      </c>
      <c r="Q213" s="2" t="s">
        <v>12746</v>
      </c>
      <c r="X213" s="2" t="s">
        <v>25313</v>
      </c>
      <c r="Y213" s="2" t="s">
        <v>25542</v>
      </c>
      <c r="AA213" s="2" t="s">
        <v>26942</v>
      </c>
      <c r="AB213" s="2" t="s">
        <v>26851</v>
      </c>
      <c r="AC213" s="2" t="s">
        <v>26850</v>
      </c>
      <c r="AD213" s="2">
        <v>44</v>
      </c>
      <c r="AJ213" s="2">
        <v>2</v>
      </c>
      <c r="AK213" s="2">
        <v>2</v>
      </c>
      <c r="AL213" s="2">
        <v>2</v>
      </c>
      <c r="AM213" s="2">
        <v>2</v>
      </c>
      <c r="AN213" s="2">
        <v>3</v>
      </c>
      <c r="AO213" s="2">
        <v>2</v>
      </c>
      <c r="AP213" s="2">
        <v>2</v>
      </c>
      <c r="AQ213" s="2">
        <v>2</v>
      </c>
      <c r="AR213" s="2">
        <v>2</v>
      </c>
      <c r="AS213" s="2">
        <v>2</v>
      </c>
      <c r="AT213" s="2">
        <v>2</v>
      </c>
      <c r="AU213" s="2">
        <v>2</v>
      </c>
      <c r="AV213" s="1">
        <f t="shared" si="17"/>
        <v>25</v>
      </c>
      <c r="AZ213" s="2">
        <v>2683</v>
      </c>
      <c r="BA213" s="1">
        <f t="shared" si="16"/>
        <v>2683</v>
      </c>
      <c r="BB213" s="2">
        <v>1404</v>
      </c>
      <c r="BD213" s="2">
        <v>1404</v>
      </c>
      <c r="BE213" s="2" t="s">
        <v>12005</v>
      </c>
      <c r="BF213" s="2">
        <v>429</v>
      </c>
      <c r="BG213" s="2">
        <v>2535</v>
      </c>
      <c r="BH213" s="2" t="s">
        <v>12814</v>
      </c>
      <c r="BI213" s="2">
        <v>14</v>
      </c>
      <c r="BJ213" s="2">
        <v>314</v>
      </c>
      <c r="BK213" s="2" t="s">
        <v>13549</v>
      </c>
      <c r="BL213" s="2">
        <v>175</v>
      </c>
      <c r="BM213" s="2">
        <v>3155</v>
      </c>
      <c r="BW213" s="64"/>
      <c r="BX213" s="89" t="s">
        <v>26849</v>
      </c>
      <c r="BY213" s="2" t="s">
        <v>12498</v>
      </c>
      <c r="CB213"/>
    </row>
    <row r="214" spans="1:80">
      <c r="A214">
        <v>3300419</v>
      </c>
      <c r="B214" s="2" t="s">
        <v>26931</v>
      </c>
      <c r="D214" s="2" t="s">
        <v>26847</v>
      </c>
      <c r="E214" s="2" t="s">
        <v>5849</v>
      </c>
      <c r="G214" s="2" t="s">
        <v>12144</v>
      </c>
      <c r="H214" s="2" t="s">
        <v>27015</v>
      </c>
      <c r="I214" s="2" t="s">
        <v>17031</v>
      </c>
      <c r="J214" s="2" t="s">
        <v>9210</v>
      </c>
      <c r="K214" s="2" t="s">
        <v>9210</v>
      </c>
      <c r="M214" s="2" t="s">
        <v>12543</v>
      </c>
      <c r="O214" s="4" t="s">
        <v>12144</v>
      </c>
      <c r="Q214" s="2" t="s">
        <v>12746</v>
      </c>
      <c r="X214" s="2" t="s">
        <v>25313</v>
      </c>
      <c r="Y214" s="2" t="s">
        <v>25542</v>
      </c>
      <c r="AA214" s="2" t="s">
        <v>27014</v>
      </c>
      <c r="AB214" s="2" t="s">
        <v>26916</v>
      </c>
      <c r="AC214" s="2">
        <v>2050</v>
      </c>
      <c r="AG214" s="2">
        <v>2</v>
      </c>
      <c r="AJ214" s="2">
        <v>3</v>
      </c>
      <c r="AK214" s="2">
        <v>3</v>
      </c>
      <c r="AL214" s="2">
        <v>3</v>
      </c>
      <c r="AM214" s="2">
        <v>4</v>
      </c>
      <c r="AN214" s="2">
        <v>4</v>
      </c>
      <c r="AO214" s="2">
        <v>4</v>
      </c>
      <c r="AP214" s="2">
        <v>5</v>
      </c>
      <c r="AQ214" s="2">
        <v>5</v>
      </c>
      <c r="AR214" s="2">
        <v>4</v>
      </c>
      <c r="AS214" s="2">
        <v>4</v>
      </c>
      <c r="AT214" s="2">
        <v>3</v>
      </c>
      <c r="AU214" s="2">
        <v>4</v>
      </c>
      <c r="AV214" s="1">
        <f t="shared" si="17"/>
        <v>46</v>
      </c>
      <c r="AX214" s="2">
        <v>5200</v>
      </c>
      <c r="AZ214" s="2">
        <v>6009</v>
      </c>
      <c r="BA214" s="1">
        <f t="shared" si="16"/>
        <v>11209</v>
      </c>
      <c r="BB214" s="2">
        <v>8325</v>
      </c>
      <c r="BD214" s="2">
        <v>8325</v>
      </c>
      <c r="BE214" s="2" t="s">
        <v>12005</v>
      </c>
      <c r="BF214" s="2">
        <v>3000</v>
      </c>
      <c r="BG214" s="2">
        <v>19061</v>
      </c>
      <c r="BH214" s="2" t="s">
        <v>12448</v>
      </c>
      <c r="BI214" s="2">
        <v>75</v>
      </c>
      <c r="BJ214" s="2">
        <v>3150</v>
      </c>
      <c r="BW214" s="64"/>
      <c r="BY214" s="2" t="s">
        <v>12498</v>
      </c>
      <c r="BZ214" s="89" t="s">
        <v>34597</v>
      </c>
      <c r="CB214"/>
    </row>
    <row r="215" spans="1:80">
      <c r="A215">
        <v>3300420</v>
      </c>
      <c r="B215" s="2" t="s">
        <v>26915</v>
      </c>
      <c r="D215" s="2" t="s">
        <v>6456</v>
      </c>
      <c r="E215" s="2" t="s">
        <v>9244</v>
      </c>
      <c r="F215" s="2" t="s">
        <v>26920</v>
      </c>
      <c r="G215" s="2" t="s">
        <v>12144</v>
      </c>
      <c r="H215" s="2" t="s">
        <v>20137</v>
      </c>
      <c r="I215" s="2" t="s">
        <v>17031</v>
      </c>
      <c r="J215" s="2" t="s">
        <v>9357</v>
      </c>
      <c r="K215" s="2" t="s">
        <v>9357</v>
      </c>
      <c r="M215" s="2" t="s">
        <v>9358</v>
      </c>
      <c r="O215" s="4" t="s">
        <v>12144</v>
      </c>
      <c r="Q215" s="2" t="s">
        <v>12746</v>
      </c>
      <c r="X215" s="2" t="s">
        <v>25313</v>
      </c>
      <c r="Y215" s="2" t="s">
        <v>25542</v>
      </c>
      <c r="Z215" s="2" t="s">
        <v>26844</v>
      </c>
      <c r="AA215" s="2" t="s">
        <v>26839</v>
      </c>
      <c r="AB215" s="2" t="s">
        <v>26735</v>
      </c>
      <c r="AC215" s="2">
        <v>200</v>
      </c>
      <c r="AD215" s="2">
        <v>40</v>
      </c>
      <c r="AG215" s="2">
        <v>1</v>
      </c>
      <c r="AJ215" s="2">
        <v>1</v>
      </c>
      <c r="AK215" s="2">
        <v>1</v>
      </c>
      <c r="AL215" s="2">
        <v>1</v>
      </c>
      <c r="AM215" s="2">
        <v>2</v>
      </c>
      <c r="AN215" s="2">
        <v>2</v>
      </c>
      <c r="AO215" s="2">
        <v>3</v>
      </c>
      <c r="AP215" s="2">
        <v>3</v>
      </c>
      <c r="AQ215" s="2">
        <v>2</v>
      </c>
      <c r="AR215" s="2">
        <v>2</v>
      </c>
      <c r="AS215" s="2">
        <v>2</v>
      </c>
      <c r="AT215" s="2">
        <v>2</v>
      </c>
      <c r="AU215" s="2">
        <v>1</v>
      </c>
      <c r="AV215" s="1">
        <f t="shared" si="17"/>
        <v>22</v>
      </c>
      <c r="AX215" s="2">
        <v>1500</v>
      </c>
      <c r="AZ215" s="2">
        <v>1700</v>
      </c>
      <c r="BA215" s="1">
        <f t="shared" si="16"/>
        <v>3200</v>
      </c>
      <c r="BB215" s="2">
        <v>3500</v>
      </c>
      <c r="BD215" s="2">
        <v>3500</v>
      </c>
      <c r="BE215" s="2" t="s">
        <v>15837</v>
      </c>
      <c r="BF215" s="2">
        <v>20</v>
      </c>
      <c r="BG215" s="2">
        <v>750</v>
      </c>
      <c r="BH215" s="2" t="s">
        <v>12610</v>
      </c>
      <c r="BI215" s="2">
        <v>300</v>
      </c>
      <c r="BJ215" s="2">
        <v>7000</v>
      </c>
      <c r="BW215" s="64"/>
      <c r="BY215" s="2" t="s">
        <v>12498</v>
      </c>
      <c r="BZ215" s="2" t="s">
        <v>34313</v>
      </c>
      <c r="CA215" s="2" t="s">
        <v>34314</v>
      </c>
      <c r="CB215"/>
    </row>
    <row r="216" spans="1:80">
      <c r="A216">
        <v>3300421</v>
      </c>
      <c r="B216" s="2" t="s">
        <v>26562</v>
      </c>
      <c r="D216" s="2" t="s">
        <v>9513</v>
      </c>
      <c r="E216" s="2" t="s">
        <v>26734</v>
      </c>
      <c r="F216" s="2" t="s">
        <v>9513</v>
      </c>
      <c r="G216" s="2" t="s">
        <v>12746</v>
      </c>
      <c r="H216" s="2" t="s">
        <v>5862</v>
      </c>
      <c r="I216" s="2" t="s">
        <v>17031</v>
      </c>
      <c r="J216" s="2" t="s">
        <v>9878</v>
      </c>
      <c r="K216" s="2" t="s">
        <v>9878</v>
      </c>
      <c r="M216" s="2" t="s">
        <v>12212</v>
      </c>
      <c r="N216" s="2" t="s">
        <v>26733</v>
      </c>
      <c r="O216" s="4" t="s">
        <v>12144</v>
      </c>
      <c r="Q216" s="2" t="s">
        <v>12746</v>
      </c>
      <c r="X216" s="2" t="s">
        <v>25313</v>
      </c>
      <c r="Y216" s="2" t="s">
        <v>25410</v>
      </c>
      <c r="AA216" s="2" t="s">
        <v>6758</v>
      </c>
      <c r="AB216" s="2" t="s">
        <v>26732</v>
      </c>
      <c r="AC216" s="2">
        <v>168</v>
      </c>
      <c r="AE216" s="2">
        <v>1</v>
      </c>
      <c r="AM216" s="2">
        <v>4</v>
      </c>
      <c r="AN216" s="2">
        <v>4</v>
      </c>
      <c r="AO216" s="2">
        <v>4</v>
      </c>
      <c r="AP216" s="2">
        <v>4</v>
      </c>
      <c r="AQ216" s="2">
        <v>4</v>
      </c>
      <c r="AR216" s="2">
        <v>4</v>
      </c>
      <c r="AS216" s="2">
        <v>4</v>
      </c>
      <c r="AV216" s="1">
        <f t="shared" si="17"/>
        <v>28</v>
      </c>
      <c r="AZ216" s="2">
        <v>2016</v>
      </c>
      <c r="BA216" s="1">
        <f t="shared" si="16"/>
        <v>2016</v>
      </c>
      <c r="BB216" s="2">
        <v>5475</v>
      </c>
      <c r="BD216" s="2">
        <v>5475</v>
      </c>
      <c r="BE216" s="2" t="s">
        <v>12005</v>
      </c>
      <c r="BF216" s="2">
        <v>1960</v>
      </c>
      <c r="BG216" s="2">
        <v>10450</v>
      </c>
      <c r="BW216" s="64"/>
      <c r="BY216" s="2" t="s">
        <v>12498</v>
      </c>
      <c r="CB216"/>
    </row>
    <row r="217" spans="1:80">
      <c r="A217">
        <v>3300422</v>
      </c>
      <c r="B217" s="2" t="s">
        <v>26724</v>
      </c>
      <c r="D217" s="2" t="s">
        <v>26723</v>
      </c>
      <c r="E217" s="2" t="s">
        <v>9147</v>
      </c>
      <c r="G217" s="2" t="s">
        <v>12144</v>
      </c>
      <c r="H217" s="2" t="s">
        <v>26720</v>
      </c>
      <c r="I217" s="2" t="s">
        <v>17031</v>
      </c>
      <c r="J217" s="2" t="s">
        <v>26720</v>
      </c>
      <c r="K217" s="58" t="s">
        <v>579</v>
      </c>
      <c r="L217" s="58" t="s">
        <v>9148</v>
      </c>
      <c r="M217" s="2" t="s">
        <v>9027</v>
      </c>
      <c r="N217" s="2" t="s">
        <v>9147</v>
      </c>
      <c r="O217" s="4" t="s">
        <v>12144</v>
      </c>
      <c r="P217" s="2" t="s">
        <v>9026</v>
      </c>
      <c r="Q217" s="2" t="s">
        <v>12746</v>
      </c>
      <c r="X217" s="2" t="s">
        <v>25313</v>
      </c>
      <c r="Y217" s="2" t="s">
        <v>25542</v>
      </c>
      <c r="AA217" s="2" t="s">
        <v>26719</v>
      </c>
      <c r="AB217" s="2" t="s">
        <v>26880</v>
      </c>
      <c r="AC217" s="2">
        <v>274</v>
      </c>
      <c r="AD217" s="2">
        <v>48</v>
      </c>
      <c r="AG217" s="2">
        <v>1</v>
      </c>
      <c r="AH217" s="2">
        <v>3</v>
      </c>
      <c r="AJ217" s="2">
        <v>11</v>
      </c>
      <c r="AK217" s="2">
        <v>9</v>
      </c>
      <c r="AL217" s="2">
        <v>6</v>
      </c>
      <c r="AM217" s="2">
        <v>5</v>
      </c>
      <c r="AN217" s="2">
        <v>13</v>
      </c>
      <c r="AO217" s="2">
        <v>12</v>
      </c>
      <c r="AP217" s="2">
        <v>9</v>
      </c>
      <c r="AQ217" s="2">
        <v>12</v>
      </c>
      <c r="AR217" s="2">
        <v>12</v>
      </c>
      <c r="AS217" s="2">
        <v>12</v>
      </c>
      <c r="AT217" s="2">
        <v>12</v>
      </c>
      <c r="AU217" s="2">
        <v>10</v>
      </c>
      <c r="AV217" s="1">
        <f t="shared" si="17"/>
        <v>123</v>
      </c>
      <c r="AX217" s="2">
        <v>1680</v>
      </c>
      <c r="AY217" s="2">
        <v>3381</v>
      </c>
      <c r="AZ217" s="2">
        <v>5379</v>
      </c>
      <c r="BA217" s="1">
        <f t="shared" si="16"/>
        <v>10440</v>
      </c>
      <c r="BB217" s="2">
        <v>14262</v>
      </c>
      <c r="BD217" s="2">
        <v>14262</v>
      </c>
      <c r="BE217" s="2" t="s">
        <v>12005</v>
      </c>
      <c r="BF217" s="2">
        <v>3125</v>
      </c>
      <c r="BG217" s="2">
        <v>15000</v>
      </c>
      <c r="BH217" s="2" t="s">
        <v>15943</v>
      </c>
      <c r="BI217" s="2">
        <v>217</v>
      </c>
      <c r="BJ217" s="2">
        <v>2777</v>
      </c>
      <c r="BK217" s="2" t="s">
        <v>13549</v>
      </c>
      <c r="BL217" s="2">
        <v>592</v>
      </c>
      <c r="BM217" s="2">
        <v>8726</v>
      </c>
      <c r="BN217" s="2" t="s">
        <v>14105</v>
      </c>
      <c r="BO217" s="2">
        <v>45</v>
      </c>
      <c r="BP217" s="2">
        <v>900</v>
      </c>
      <c r="BQ217" s="2" t="s">
        <v>6153</v>
      </c>
      <c r="BR217" s="2">
        <v>1120</v>
      </c>
      <c r="BS217" s="2">
        <v>9392</v>
      </c>
      <c r="BT217" s="2" t="s">
        <v>13510</v>
      </c>
      <c r="BW217" s="64">
        <v>38095</v>
      </c>
      <c r="BY217" s="2" t="s">
        <v>12498</v>
      </c>
      <c r="BZ217" s="2" t="s">
        <v>34598</v>
      </c>
      <c r="CB217"/>
    </row>
    <row r="218" spans="1:80">
      <c r="A218">
        <v>3300423</v>
      </c>
      <c r="B218" s="2" t="s">
        <v>26657</v>
      </c>
      <c r="D218" s="2" t="s">
        <v>15976</v>
      </c>
      <c r="E218" s="2" t="s">
        <v>26806</v>
      </c>
      <c r="F218" s="2" t="s">
        <v>15976</v>
      </c>
      <c r="G218" s="2" t="s">
        <v>12144</v>
      </c>
      <c r="H218" s="2" t="s">
        <v>26765</v>
      </c>
      <c r="I218" s="2" t="s">
        <v>17031</v>
      </c>
      <c r="J218" s="2" t="s">
        <v>26656</v>
      </c>
      <c r="K218" s="2" t="s">
        <v>596</v>
      </c>
      <c r="M218" s="2" t="s">
        <v>9027</v>
      </c>
      <c r="O218" s="4" t="s">
        <v>12144</v>
      </c>
      <c r="Q218" s="2" t="s">
        <v>12144</v>
      </c>
      <c r="R218" s="2" t="s">
        <v>26876</v>
      </c>
      <c r="W218" s="2" t="s">
        <v>26611</v>
      </c>
      <c r="X218" s="2" t="s">
        <v>25548</v>
      </c>
      <c r="Y218" s="65" t="s">
        <v>25670</v>
      </c>
      <c r="AA218" s="2" t="s">
        <v>26679</v>
      </c>
      <c r="AB218" s="2" t="s">
        <v>26678</v>
      </c>
      <c r="AC218" s="2">
        <v>93</v>
      </c>
      <c r="AG218" s="2">
        <v>1</v>
      </c>
      <c r="AJ218" s="2">
        <v>22</v>
      </c>
      <c r="AK218" s="2">
        <v>12</v>
      </c>
      <c r="AL218" s="2">
        <v>19</v>
      </c>
      <c r="AM218" s="2">
        <v>9</v>
      </c>
      <c r="AN218" s="2">
        <v>10</v>
      </c>
      <c r="AO218" s="2">
        <v>2</v>
      </c>
      <c r="AP218" s="2">
        <v>2</v>
      </c>
      <c r="AQ218" s="2">
        <v>2</v>
      </c>
      <c r="AR218" s="2">
        <v>5</v>
      </c>
      <c r="AS218" s="2">
        <v>1</v>
      </c>
      <c r="AT218" s="2">
        <v>1</v>
      </c>
      <c r="AU218" s="2">
        <v>1</v>
      </c>
      <c r="AV218" s="1">
        <f t="shared" si="17"/>
        <v>86</v>
      </c>
      <c r="AX218" s="2">
        <v>810</v>
      </c>
      <c r="AZ218" s="2">
        <v>5830</v>
      </c>
      <c r="BA218" s="1">
        <f t="shared" si="16"/>
        <v>6640</v>
      </c>
      <c r="BB218" s="2">
        <v>16740</v>
      </c>
      <c r="BD218" s="2">
        <v>16740</v>
      </c>
      <c r="BE218" s="2" t="s">
        <v>15837</v>
      </c>
      <c r="BF218" s="2">
        <v>4117</v>
      </c>
      <c r="BG218" s="2">
        <v>29888</v>
      </c>
      <c r="BW218" s="64"/>
      <c r="BY218" s="2" t="s">
        <v>12498</v>
      </c>
      <c r="BZ218" s="2" t="s">
        <v>31556</v>
      </c>
      <c r="CA218" s="2" t="s">
        <v>15727</v>
      </c>
      <c r="CB218"/>
    </row>
    <row r="219" spans="1:80">
      <c r="A219">
        <v>3300424</v>
      </c>
      <c r="B219" s="2" t="s">
        <v>26799</v>
      </c>
      <c r="D219" s="2" t="s">
        <v>26660</v>
      </c>
      <c r="E219" s="2" t="s">
        <v>6344</v>
      </c>
      <c r="F219" s="2" t="s">
        <v>20612</v>
      </c>
      <c r="G219" s="2" t="s">
        <v>12746</v>
      </c>
      <c r="H219" s="2" t="s">
        <v>26718</v>
      </c>
      <c r="I219" s="2" t="s">
        <v>17031</v>
      </c>
      <c r="J219" s="2" t="s">
        <v>7294</v>
      </c>
      <c r="K219" s="58" t="s">
        <v>30084</v>
      </c>
      <c r="M219" s="2" t="s">
        <v>9027</v>
      </c>
      <c r="N219" s="2" t="s">
        <v>26718</v>
      </c>
      <c r="O219" s="4" t="s">
        <v>12746</v>
      </c>
      <c r="P219" s="2" t="s">
        <v>7294</v>
      </c>
      <c r="Q219" s="2" t="s">
        <v>12746</v>
      </c>
      <c r="X219" s="2" t="s">
        <v>25313</v>
      </c>
      <c r="Y219" s="2" t="s">
        <v>25542</v>
      </c>
      <c r="AA219" s="2" t="s">
        <v>26717</v>
      </c>
      <c r="AB219" s="2" t="s">
        <v>18122</v>
      </c>
      <c r="AC219" s="2">
        <v>92</v>
      </c>
      <c r="AD219" s="2">
        <v>16</v>
      </c>
      <c r="AE219" s="2">
        <v>1</v>
      </c>
      <c r="AJ219" s="2">
        <v>2</v>
      </c>
      <c r="AK219" s="2">
        <v>2</v>
      </c>
      <c r="AL219" s="2">
        <v>1</v>
      </c>
      <c r="AM219" s="2">
        <v>2</v>
      </c>
      <c r="AN219" s="2">
        <v>1</v>
      </c>
      <c r="AO219" s="2">
        <v>2</v>
      </c>
      <c r="AP219" s="2">
        <v>3</v>
      </c>
      <c r="AQ219" s="2">
        <v>3</v>
      </c>
      <c r="AR219" s="2">
        <v>3</v>
      </c>
      <c r="AS219" s="2">
        <v>2</v>
      </c>
      <c r="AT219" s="2">
        <v>1</v>
      </c>
      <c r="AU219" s="2">
        <v>1</v>
      </c>
      <c r="AV219" s="1">
        <f t="shared" si="17"/>
        <v>23</v>
      </c>
      <c r="AZ219" s="2">
        <v>1805</v>
      </c>
      <c r="BA219" s="1">
        <f t="shared" si="16"/>
        <v>1805</v>
      </c>
      <c r="BB219" s="2">
        <v>2745</v>
      </c>
      <c r="BD219" s="2">
        <v>2745</v>
      </c>
      <c r="BE219" s="2" t="s">
        <v>12005</v>
      </c>
      <c r="BF219" s="2">
        <v>1360</v>
      </c>
      <c r="BG219" s="2">
        <v>7594</v>
      </c>
      <c r="BH219" s="2" t="s">
        <v>12539</v>
      </c>
      <c r="BI219" s="2">
        <v>12</v>
      </c>
      <c r="BJ219" s="2">
        <v>98</v>
      </c>
      <c r="BK219" s="2" t="s">
        <v>13626</v>
      </c>
      <c r="BL219" s="2">
        <v>3</v>
      </c>
      <c r="BM219" s="2">
        <v>144</v>
      </c>
      <c r="BN219" s="2" t="s">
        <v>12922</v>
      </c>
      <c r="BO219" s="2">
        <v>3</v>
      </c>
      <c r="BP219" s="2">
        <v>76</v>
      </c>
      <c r="BQ219" s="2" t="s">
        <v>26651</v>
      </c>
      <c r="BR219" s="2">
        <v>1</v>
      </c>
      <c r="BS219" s="2">
        <v>42</v>
      </c>
      <c r="BW219" s="64"/>
      <c r="BY219" s="2" t="s">
        <v>12498</v>
      </c>
      <c r="CB219"/>
    </row>
    <row r="220" spans="1:80">
      <c r="A220">
        <v>3300425</v>
      </c>
      <c r="B220" s="2" t="s">
        <v>26650</v>
      </c>
      <c r="D220" s="2" t="s">
        <v>6108</v>
      </c>
      <c r="E220" s="2" t="s">
        <v>20465</v>
      </c>
      <c r="F220" s="2" t="s">
        <v>26716</v>
      </c>
      <c r="G220" s="2" t="s">
        <v>12144</v>
      </c>
      <c r="H220" s="2" t="s">
        <v>26801</v>
      </c>
      <c r="I220" s="2" t="s">
        <v>17031</v>
      </c>
      <c r="J220" s="2" t="s">
        <v>8697</v>
      </c>
      <c r="K220" s="2" t="s">
        <v>8697</v>
      </c>
      <c r="M220" s="2" t="s">
        <v>9027</v>
      </c>
      <c r="O220" s="4" t="s">
        <v>12144</v>
      </c>
      <c r="Q220" s="2" t="s">
        <v>12746</v>
      </c>
      <c r="X220" s="2" t="s">
        <v>25313</v>
      </c>
      <c r="Y220" s="2" t="s">
        <v>25542</v>
      </c>
      <c r="AA220" s="2" t="s">
        <v>26869</v>
      </c>
      <c r="AB220" s="2" t="s">
        <v>26867</v>
      </c>
      <c r="AC220" s="2">
        <v>67</v>
      </c>
      <c r="AD220" s="2">
        <v>40</v>
      </c>
      <c r="AJ220" s="2">
        <v>7</v>
      </c>
      <c r="AK220" s="2">
        <v>5</v>
      </c>
      <c r="AL220" s="2">
        <v>7</v>
      </c>
      <c r="AM220" s="2">
        <v>7</v>
      </c>
      <c r="AN220" s="2">
        <v>7</v>
      </c>
      <c r="AO220" s="2">
        <v>7</v>
      </c>
      <c r="AP220" s="2">
        <v>7</v>
      </c>
      <c r="AQ220" s="2">
        <v>8</v>
      </c>
      <c r="AR220" s="2">
        <v>7</v>
      </c>
      <c r="AS220" s="2">
        <v>7</v>
      </c>
      <c r="AT220" s="2">
        <v>6</v>
      </c>
      <c r="AU220" s="2">
        <v>3</v>
      </c>
      <c r="AV220" s="1">
        <f t="shared" si="17"/>
        <v>78</v>
      </c>
      <c r="AZ220" s="2">
        <v>2195</v>
      </c>
      <c r="BA220" s="1">
        <f t="shared" si="16"/>
        <v>2195</v>
      </c>
      <c r="BB220" s="2">
        <v>3480</v>
      </c>
      <c r="BD220" s="2">
        <v>3480</v>
      </c>
      <c r="BE220" s="2" t="s">
        <v>12005</v>
      </c>
      <c r="BF220" s="2">
        <v>1750</v>
      </c>
      <c r="BG220" s="2">
        <v>11202</v>
      </c>
      <c r="BW220" s="64"/>
      <c r="BX220" s="2" t="s">
        <v>26798</v>
      </c>
      <c r="BY220" s="2" t="s">
        <v>12498</v>
      </c>
      <c r="BZ220" s="89" t="s">
        <v>34599</v>
      </c>
      <c r="CA220" s="2" t="s">
        <v>34487</v>
      </c>
      <c r="CB220"/>
    </row>
    <row r="221" spans="1:80">
      <c r="A221">
        <v>3300426</v>
      </c>
      <c r="B221" s="2" t="s">
        <v>26866</v>
      </c>
      <c r="D221" s="2" t="s">
        <v>26860</v>
      </c>
      <c r="E221" s="2" t="s">
        <v>9694</v>
      </c>
      <c r="F221" s="2" t="s">
        <v>12650</v>
      </c>
      <c r="G221" s="2" t="s">
        <v>12144</v>
      </c>
      <c r="H221" s="2" t="s">
        <v>26795</v>
      </c>
      <c r="I221" s="2" t="s">
        <v>17031</v>
      </c>
      <c r="J221" s="2" t="s">
        <v>9291</v>
      </c>
      <c r="K221" s="2" t="s">
        <v>9291</v>
      </c>
      <c r="M221" s="2" t="s">
        <v>9027</v>
      </c>
      <c r="O221" s="4" t="s">
        <v>12144</v>
      </c>
      <c r="Q221" s="2" t="s">
        <v>12746</v>
      </c>
      <c r="X221" s="2" t="s">
        <v>25548</v>
      </c>
      <c r="Y221" s="2" t="s">
        <v>25670</v>
      </c>
      <c r="AA221" s="2" t="s">
        <v>21441</v>
      </c>
      <c r="AB221" s="2" t="s">
        <v>26794</v>
      </c>
      <c r="AC221" s="2">
        <v>273</v>
      </c>
      <c r="AD221" s="2">
        <v>35</v>
      </c>
      <c r="AG221" s="2">
        <v>1</v>
      </c>
      <c r="AH221" s="2">
        <v>1</v>
      </c>
      <c r="AJ221" s="2">
        <v>26</v>
      </c>
      <c r="AK221" s="2">
        <v>25</v>
      </c>
      <c r="AL221" s="2">
        <v>21</v>
      </c>
      <c r="AM221" s="2">
        <v>20</v>
      </c>
      <c r="AN221" s="2">
        <v>17</v>
      </c>
      <c r="AO221" s="2">
        <v>18</v>
      </c>
      <c r="AP221" s="2">
        <v>17</v>
      </c>
      <c r="AQ221" s="2">
        <v>18</v>
      </c>
      <c r="AR221" s="2">
        <v>10</v>
      </c>
      <c r="AS221" s="2">
        <v>9</v>
      </c>
      <c r="AT221" s="2">
        <v>14</v>
      </c>
      <c r="AU221" s="2">
        <v>18</v>
      </c>
      <c r="AV221" s="1">
        <f t="shared" si="17"/>
        <v>213</v>
      </c>
      <c r="AX221" s="2">
        <v>2506</v>
      </c>
      <c r="AY221" s="2">
        <v>1366</v>
      </c>
      <c r="AZ221" s="2">
        <v>21981</v>
      </c>
      <c r="BA221" s="1">
        <f t="shared" si="16"/>
        <v>25853</v>
      </c>
      <c r="BB221" s="2">
        <v>59748</v>
      </c>
      <c r="BD221" s="2">
        <v>59748</v>
      </c>
      <c r="BE221" s="2" t="s">
        <v>12019</v>
      </c>
      <c r="BF221" s="2">
        <v>1140</v>
      </c>
      <c r="BG221" s="2">
        <v>10711</v>
      </c>
      <c r="BH221" s="2" t="s">
        <v>10218</v>
      </c>
      <c r="BI221" s="2">
        <v>11379</v>
      </c>
      <c r="BJ221" s="2">
        <v>132693</v>
      </c>
      <c r="BW221" s="64"/>
      <c r="BY221" s="2" t="s">
        <v>12498</v>
      </c>
      <c r="BZ221" s="6" t="s">
        <v>34426</v>
      </c>
      <c r="CB221"/>
    </row>
    <row r="222" spans="1:80">
      <c r="A222">
        <v>3300427</v>
      </c>
      <c r="B222" s="2" t="s">
        <v>26713</v>
      </c>
      <c r="D222" s="2" t="s">
        <v>20718</v>
      </c>
      <c r="E222" s="2" t="s">
        <v>20366</v>
      </c>
      <c r="F222" s="2" t="s">
        <v>20718</v>
      </c>
      <c r="G222" s="2" t="s">
        <v>12144</v>
      </c>
      <c r="H222" s="2" t="s">
        <v>26712</v>
      </c>
      <c r="I222" s="2" t="s">
        <v>17031</v>
      </c>
      <c r="J222" s="2" t="s">
        <v>9550</v>
      </c>
      <c r="K222" s="2" t="s">
        <v>9550</v>
      </c>
      <c r="M222" s="2" t="s">
        <v>9027</v>
      </c>
      <c r="O222" s="4"/>
      <c r="Q222" s="2" t="s">
        <v>12746</v>
      </c>
      <c r="X222" s="2" t="s">
        <v>25313</v>
      </c>
      <c r="Y222" s="2" t="s">
        <v>25670</v>
      </c>
      <c r="AA222" s="2" t="s">
        <v>26711</v>
      </c>
      <c r="AB222" s="2" t="s">
        <v>26853</v>
      </c>
      <c r="AC222" s="22">
        <v>189.5</v>
      </c>
      <c r="AG222" s="2">
        <v>1</v>
      </c>
      <c r="AH222" s="2">
        <v>2</v>
      </c>
      <c r="AJ222" s="2">
        <v>26</v>
      </c>
      <c r="AK222" s="2">
        <v>23</v>
      </c>
      <c r="AL222" s="2">
        <v>3</v>
      </c>
      <c r="AM222" s="2">
        <v>4</v>
      </c>
      <c r="AN222" s="2">
        <v>20</v>
      </c>
      <c r="AO222" s="2">
        <v>20</v>
      </c>
      <c r="AP222" s="2">
        <v>20</v>
      </c>
      <c r="AQ222" s="2">
        <v>19</v>
      </c>
      <c r="AR222" s="2">
        <v>14</v>
      </c>
      <c r="AS222" s="2">
        <v>16</v>
      </c>
      <c r="AT222" s="2">
        <v>15</v>
      </c>
      <c r="AV222" s="1">
        <f t="shared" si="17"/>
        <v>180</v>
      </c>
      <c r="AX222" s="2">
        <v>2860</v>
      </c>
      <c r="AY222" s="2">
        <v>2513</v>
      </c>
      <c r="AZ222" s="2">
        <v>22114</v>
      </c>
      <c r="BA222" s="1">
        <f t="shared" si="16"/>
        <v>27487</v>
      </c>
      <c r="BB222" s="2">
        <v>12230</v>
      </c>
      <c r="BC222" s="2">
        <v>28736</v>
      </c>
      <c r="BD222" s="2">
        <v>40966</v>
      </c>
      <c r="BE222" s="2" t="s">
        <v>13626</v>
      </c>
      <c r="BF222" s="2">
        <v>1900</v>
      </c>
      <c r="BG222" s="2">
        <v>85182</v>
      </c>
      <c r="BW222" s="64"/>
      <c r="BX222" s="2" t="s">
        <v>26852</v>
      </c>
      <c r="BY222" s="2" t="s">
        <v>12498</v>
      </c>
      <c r="BZ222" s="89" t="s">
        <v>12636</v>
      </c>
      <c r="CA222" s="2" t="s">
        <v>34603</v>
      </c>
      <c r="CB222"/>
    </row>
    <row r="223" spans="1:80">
      <c r="A223">
        <v>3300428</v>
      </c>
      <c r="B223" s="2" t="s">
        <v>26618</v>
      </c>
      <c r="D223" s="2" t="s">
        <v>26617</v>
      </c>
      <c r="E223" s="2" t="s">
        <v>26762</v>
      </c>
      <c r="F223" s="2" t="s">
        <v>5916</v>
      </c>
      <c r="G223" s="2" t="s">
        <v>12144</v>
      </c>
      <c r="H223" s="2" t="s">
        <v>26620</v>
      </c>
      <c r="I223" s="2" t="s">
        <v>17031</v>
      </c>
      <c r="J223" s="2" t="s">
        <v>9432</v>
      </c>
      <c r="K223" s="2" t="s">
        <v>9432</v>
      </c>
      <c r="M223" s="2" t="s">
        <v>11197</v>
      </c>
      <c r="O223" s="4" t="s">
        <v>12144</v>
      </c>
      <c r="Q223" s="2" t="s">
        <v>12746</v>
      </c>
      <c r="X223" s="2" t="s">
        <v>25548</v>
      </c>
      <c r="Y223" s="2" t="s">
        <v>26232</v>
      </c>
      <c r="AA223" s="2" t="s">
        <v>12224</v>
      </c>
      <c r="AB223" s="2" t="s">
        <v>26761</v>
      </c>
      <c r="AC223" s="2">
        <v>250</v>
      </c>
      <c r="AD223" s="2">
        <v>44</v>
      </c>
      <c r="AG223" s="2">
        <v>1</v>
      </c>
      <c r="AH223" s="2">
        <v>1</v>
      </c>
      <c r="AJ223" s="2">
        <v>2</v>
      </c>
      <c r="AK223" s="2">
        <v>2</v>
      </c>
      <c r="AL223" s="2">
        <v>2</v>
      </c>
      <c r="AM223" s="2">
        <v>2</v>
      </c>
      <c r="AN223" s="2">
        <v>6</v>
      </c>
      <c r="AO223" s="2">
        <v>9</v>
      </c>
      <c r="AP223" s="2">
        <v>5</v>
      </c>
      <c r="AQ223" s="2">
        <v>7</v>
      </c>
      <c r="AR223" s="2">
        <v>6</v>
      </c>
      <c r="AS223" s="2">
        <v>5</v>
      </c>
      <c r="AT223" s="2">
        <v>2</v>
      </c>
      <c r="AU223" s="2">
        <v>6</v>
      </c>
      <c r="AV223" s="1">
        <f t="shared" si="17"/>
        <v>54</v>
      </c>
      <c r="AX223" s="2">
        <v>2165</v>
      </c>
      <c r="AY223" s="2">
        <v>510</v>
      </c>
      <c r="AZ223" s="2">
        <v>3561</v>
      </c>
      <c r="BA223" s="1">
        <f t="shared" si="16"/>
        <v>6236</v>
      </c>
      <c r="BB223" s="2">
        <v>7295</v>
      </c>
      <c r="BD223" s="2">
        <v>7295</v>
      </c>
      <c r="BE223" s="2" t="s">
        <v>12019</v>
      </c>
      <c r="BF223" s="2">
        <v>872</v>
      </c>
      <c r="BG223" s="2">
        <v>10855</v>
      </c>
      <c r="BH223" s="2" t="s">
        <v>10218</v>
      </c>
      <c r="BI223" s="2">
        <v>321</v>
      </c>
      <c r="BJ223" s="2">
        <v>3554</v>
      </c>
      <c r="BW223" s="64"/>
      <c r="BY223" s="2" t="s">
        <v>12498</v>
      </c>
      <c r="BZ223" s="6" t="s">
        <v>34606</v>
      </c>
      <c r="CB223"/>
    </row>
    <row r="224" spans="1:80">
      <c r="A224">
        <v>3300429</v>
      </c>
      <c r="B224" s="2" t="s">
        <v>26760</v>
      </c>
      <c r="D224" s="2" t="s">
        <v>6053</v>
      </c>
      <c r="E224" s="2" t="s">
        <v>26616</v>
      </c>
      <c r="F224" s="2" t="s">
        <v>26680</v>
      </c>
      <c r="G224" s="2" t="s">
        <v>12746</v>
      </c>
      <c r="H224" s="2" t="s">
        <v>8973</v>
      </c>
      <c r="I224" s="2" t="s">
        <v>17031</v>
      </c>
      <c r="J224" s="2" t="s">
        <v>9038</v>
      </c>
      <c r="K224" s="2" t="s">
        <v>9038</v>
      </c>
      <c r="M224" s="2" t="s">
        <v>8973</v>
      </c>
      <c r="O224" s="4" t="s">
        <v>12144</v>
      </c>
      <c r="Q224" s="2" t="s">
        <v>12746</v>
      </c>
      <c r="X224" s="2" t="s">
        <v>25313</v>
      </c>
      <c r="Y224" s="2" t="s">
        <v>25410</v>
      </c>
      <c r="AA224" s="2" t="s">
        <v>12788</v>
      </c>
      <c r="AB224" s="2" t="s">
        <v>26615</v>
      </c>
      <c r="AC224" s="2">
        <v>150</v>
      </c>
      <c r="AD224" s="2">
        <v>1200</v>
      </c>
      <c r="AV224" s="1">
        <f t="shared" si="17"/>
        <v>0</v>
      </c>
      <c r="BA224" s="1">
        <f t="shared" si="16"/>
        <v>0</v>
      </c>
      <c r="BB224" s="2">
        <v>5078</v>
      </c>
      <c r="BD224" s="2">
        <v>5078</v>
      </c>
      <c r="BE224" s="2" t="s">
        <v>12005</v>
      </c>
      <c r="BF224" s="2">
        <v>1539</v>
      </c>
      <c r="BG224" s="2">
        <v>6300</v>
      </c>
      <c r="BW224" s="64"/>
      <c r="BY224" s="2" t="s">
        <v>12498</v>
      </c>
      <c r="CA224" s="2" t="s">
        <v>34607</v>
      </c>
      <c r="CB224"/>
    </row>
    <row r="225" spans="1:82">
      <c r="A225">
        <v>3300430</v>
      </c>
      <c r="B225" s="2" t="s">
        <v>26614</v>
      </c>
      <c r="D225" s="2" t="s">
        <v>15976</v>
      </c>
      <c r="E225" s="2" t="s">
        <v>26764</v>
      </c>
      <c r="F225" s="2" t="s">
        <v>15976</v>
      </c>
      <c r="G225" s="2" t="s">
        <v>12144</v>
      </c>
      <c r="H225" s="2" t="s">
        <v>26765</v>
      </c>
      <c r="I225" s="2" t="s">
        <v>17031</v>
      </c>
      <c r="J225" s="2" t="s">
        <v>9038</v>
      </c>
      <c r="K225" s="2" t="s">
        <v>9038</v>
      </c>
      <c r="M225" s="2" t="s">
        <v>8973</v>
      </c>
      <c r="O225" s="4" t="s">
        <v>12144</v>
      </c>
      <c r="Q225" s="2" t="s">
        <v>12144</v>
      </c>
      <c r="R225" s="2" t="s">
        <v>26612</v>
      </c>
      <c r="W225" s="2" t="s">
        <v>26611</v>
      </c>
      <c r="X225" s="2" t="s">
        <v>25548</v>
      </c>
      <c r="Y225" s="2" t="s">
        <v>25670</v>
      </c>
      <c r="AA225" s="2" t="s">
        <v>26679</v>
      </c>
      <c r="AB225" s="2" t="s">
        <v>26678</v>
      </c>
      <c r="AC225" s="2">
        <v>142</v>
      </c>
      <c r="AD225" s="2">
        <v>24</v>
      </c>
      <c r="AG225" s="2">
        <v>1</v>
      </c>
      <c r="AH225" s="2">
        <v>1</v>
      </c>
      <c r="AJ225" s="2">
        <v>11</v>
      </c>
      <c r="AK225" s="2">
        <v>8</v>
      </c>
      <c r="AL225" s="2">
        <v>6</v>
      </c>
      <c r="AM225" s="2">
        <v>6</v>
      </c>
      <c r="AN225" s="2">
        <v>2</v>
      </c>
      <c r="AO225" s="2">
        <v>2</v>
      </c>
      <c r="AP225" s="2">
        <v>3</v>
      </c>
      <c r="AQ225" s="2">
        <v>6</v>
      </c>
      <c r="AR225" s="2">
        <v>3</v>
      </c>
      <c r="AS225" s="2">
        <v>6</v>
      </c>
      <c r="AT225" s="2">
        <v>7</v>
      </c>
      <c r="AU225" s="2">
        <v>10</v>
      </c>
      <c r="AV225" s="1">
        <f t="shared" si="17"/>
        <v>70</v>
      </c>
      <c r="AX225" s="2">
        <v>2340</v>
      </c>
      <c r="AY225" s="2">
        <v>1170</v>
      </c>
      <c r="AZ225" s="2">
        <v>4643</v>
      </c>
      <c r="BA225" s="1">
        <f t="shared" si="16"/>
        <v>8153</v>
      </c>
      <c r="BB225" s="2">
        <v>11798</v>
      </c>
      <c r="BD225" s="2">
        <v>11798</v>
      </c>
      <c r="BE225" s="2" t="s">
        <v>15837</v>
      </c>
      <c r="BF225" s="2">
        <v>2781</v>
      </c>
      <c r="BG225" s="2">
        <v>20597</v>
      </c>
      <c r="BW225" s="64"/>
      <c r="BY225" s="2" t="s">
        <v>12498</v>
      </c>
      <c r="BZ225" s="2" t="s">
        <v>31556</v>
      </c>
      <c r="CA225" s="2" t="s">
        <v>15727</v>
      </c>
      <c r="CB225"/>
    </row>
    <row r="226" spans="1:82">
      <c r="A226">
        <v>3300431</v>
      </c>
      <c r="B226" s="2" t="s">
        <v>26677</v>
      </c>
      <c r="D226" s="2" t="s">
        <v>26756</v>
      </c>
      <c r="E226" s="2" t="s">
        <v>26754</v>
      </c>
      <c r="F226" s="2" t="s">
        <v>26756</v>
      </c>
      <c r="G226" s="2" t="s">
        <v>12144</v>
      </c>
      <c r="H226" s="2" t="s">
        <v>26755</v>
      </c>
      <c r="I226" s="2" t="s">
        <v>17031</v>
      </c>
      <c r="J226" s="2" t="s">
        <v>9038</v>
      </c>
      <c r="K226" s="2" t="s">
        <v>9038</v>
      </c>
      <c r="M226" s="2" t="s">
        <v>8973</v>
      </c>
      <c r="O226" s="4" t="s">
        <v>12144</v>
      </c>
      <c r="Q226" s="2" t="s">
        <v>12746</v>
      </c>
      <c r="X226" s="2" t="s">
        <v>25313</v>
      </c>
      <c r="Y226" s="2" t="s">
        <v>25542</v>
      </c>
      <c r="AA226" s="2" t="s">
        <v>6758</v>
      </c>
      <c r="AB226" s="2" t="s">
        <v>26753</v>
      </c>
      <c r="AC226" s="2">
        <v>100</v>
      </c>
      <c r="AL226" s="2">
        <v>1</v>
      </c>
      <c r="AM226" s="2">
        <v>1</v>
      </c>
      <c r="AN226" s="2">
        <v>3</v>
      </c>
      <c r="AO226" s="2">
        <v>3</v>
      </c>
      <c r="AP226" s="2">
        <v>4</v>
      </c>
      <c r="AQ226" s="2">
        <v>3</v>
      </c>
      <c r="AR226" s="2">
        <v>3</v>
      </c>
      <c r="AS226" s="2">
        <v>3</v>
      </c>
      <c r="AT226" s="2">
        <v>3</v>
      </c>
      <c r="AU226" s="2">
        <v>3</v>
      </c>
      <c r="AV226" s="1">
        <f t="shared" si="17"/>
        <v>27</v>
      </c>
      <c r="AZ226" s="2">
        <v>846</v>
      </c>
      <c r="BA226" s="1">
        <f t="shared" si="16"/>
        <v>846</v>
      </c>
      <c r="BB226" s="2">
        <v>2057</v>
      </c>
      <c r="BD226" s="2">
        <v>2057</v>
      </c>
      <c r="BE226" s="2" t="s">
        <v>12005</v>
      </c>
      <c r="BF226" s="2">
        <v>855</v>
      </c>
      <c r="BG226" s="2">
        <v>5482</v>
      </c>
      <c r="BW226" s="64"/>
      <c r="BY226" s="2" t="s">
        <v>12498</v>
      </c>
      <c r="BZ226" s="2" t="s">
        <v>34608</v>
      </c>
      <c r="CA226" s="2" t="s">
        <v>34609</v>
      </c>
      <c r="CB226"/>
    </row>
    <row r="227" spans="1:82">
      <c r="A227">
        <v>3300432</v>
      </c>
      <c r="B227" s="2" t="s">
        <v>26829</v>
      </c>
      <c r="D227" s="2" t="s">
        <v>26828</v>
      </c>
      <c r="E227" s="2" t="s">
        <v>26827</v>
      </c>
      <c r="F227" s="2" t="s">
        <v>6062</v>
      </c>
      <c r="G227" s="2" t="s">
        <v>12746</v>
      </c>
      <c r="H227" s="2" t="s">
        <v>9038</v>
      </c>
      <c r="I227" s="2" t="s">
        <v>17031</v>
      </c>
      <c r="J227" s="2" t="s">
        <v>9038</v>
      </c>
      <c r="K227" s="2" t="s">
        <v>9038</v>
      </c>
      <c r="M227" s="2" t="s">
        <v>8973</v>
      </c>
      <c r="O227" s="4" t="s">
        <v>12144</v>
      </c>
      <c r="Q227" s="2" t="s">
        <v>12746</v>
      </c>
      <c r="S227" s="2" t="s">
        <v>12144</v>
      </c>
      <c r="X227" s="2" t="s">
        <v>25313</v>
      </c>
      <c r="Y227" s="2" t="s">
        <v>25542</v>
      </c>
      <c r="Z227" s="2" t="s">
        <v>26826</v>
      </c>
      <c r="AA227" s="2" t="s">
        <v>26825</v>
      </c>
      <c r="AB227" s="2" t="s">
        <v>26824</v>
      </c>
      <c r="AC227" s="2">
        <v>124</v>
      </c>
      <c r="AD227" s="2">
        <v>38</v>
      </c>
      <c r="AJ227" s="2">
        <v>1</v>
      </c>
      <c r="AK227" s="2">
        <v>1</v>
      </c>
      <c r="AL227" s="2">
        <v>1</v>
      </c>
      <c r="AM227" s="2">
        <v>1</v>
      </c>
      <c r="AN227" s="2">
        <v>2</v>
      </c>
      <c r="AO227" s="2">
        <v>2</v>
      </c>
      <c r="AP227" s="2">
        <v>2</v>
      </c>
      <c r="AR227" s="2">
        <v>1</v>
      </c>
      <c r="AS227" s="2">
        <v>2</v>
      </c>
      <c r="AT227" s="2">
        <v>3</v>
      </c>
      <c r="AU227" s="2">
        <v>3</v>
      </c>
      <c r="AV227" s="1">
        <f t="shared" si="17"/>
        <v>19</v>
      </c>
      <c r="AZ227" s="2">
        <v>2172</v>
      </c>
      <c r="BA227" s="1">
        <f t="shared" si="16"/>
        <v>2172</v>
      </c>
      <c r="BB227" s="2">
        <v>3832</v>
      </c>
      <c r="BD227" s="2">
        <v>3832</v>
      </c>
      <c r="BE227" s="2" t="s">
        <v>13791</v>
      </c>
      <c r="BF227" s="2">
        <v>148</v>
      </c>
      <c r="BG227" s="2">
        <v>5500</v>
      </c>
      <c r="BW227" s="64"/>
      <c r="BY227" s="2" t="s">
        <v>12498</v>
      </c>
      <c r="CB227"/>
    </row>
    <row r="228" spans="1:82">
      <c r="A228">
        <v>3300433</v>
      </c>
      <c r="B228" s="2" t="s">
        <v>26823</v>
      </c>
      <c r="E228" s="2" t="s">
        <v>26821</v>
      </c>
      <c r="F228" s="58" t="s">
        <v>29924</v>
      </c>
      <c r="G228" s="2" t="s">
        <v>12144</v>
      </c>
      <c r="H228" s="25" t="s">
        <v>26822</v>
      </c>
      <c r="I228" s="2" t="s">
        <v>17031</v>
      </c>
      <c r="J228" s="2" t="s">
        <v>9595</v>
      </c>
      <c r="K228" s="2" t="s">
        <v>9038</v>
      </c>
      <c r="M228" s="2" t="s">
        <v>8973</v>
      </c>
      <c r="O228" s="4" t="s">
        <v>12144</v>
      </c>
      <c r="Q228" s="2" t="s">
        <v>12746</v>
      </c>
      <c r="X228" s="2" t="s">
        <v>25548</v>
      </c>
      <c r="Y228" s="65" t="s">
        <v>26820</v>
      </c>
      <c r="AA228" s="2" t="s">
        <v>26819</v>
      </c>
      <c r="AB228" s="2" t="s">
        <v>26737</v>
      </c>
      <c r="AC228" s="2">
        <v>156</v>
      </c>
      <c r="AD228" s="2">
        <v>40</v>
      </c>
      <c r="AG228" s="2">
        <v>1</v>
      </c>
      <c r="AJ228" s="2">
        <v>9</v>
      </c>
      <c r="AK228" s="2">
        <v>9</v>
      </c>
      <c r="AL228" s="2">
        <v>1</v>
      </c>
      <c r="AM228" s="2">
        <v>8</v>
      </c>
      <c r="AN228" s="2">
        <v>1</v>
      </c>
      <c r="AO228" s="2">
        <v>1</v>
      </c>
      <c r="AP228" s="2">
        <v>8</v>
      </c>
      <c r="AQ228" s="2">
        <v>4</v>
      </c>
      <c r="AR228" s="2">
        <v>6</v>
      </c>
      <c r="AS228" s="2">
        <v>6</v>
      </c>
      <c r="AT228" s="2">
        <v>6</v>
      </c>
      <c r="AU228" s="2">
        <v>6</v>
      </c>
      <c r="AV228" s="1">
        <f t="shared" si="17"/>
        <v>65</v>
      </c>
      <c r="AX228" s="2">
        <v>970</v>
      </c>
      <c r="AZ228" s="2">
        <v>3009</v>
      </c>
      <c r="BA228" s="1">
        <f t="shared" si="16"/>
        <v>3979</v>
      </c>
      <c r="BB228" s="2">
        <v>17733</v>
      </c>
      <c r="BD228" s="2">
        <v>17733</v>
      </c>
      <c r="BE228" s="2" t="s">
        <v>12005</v>
      </c>
      <c r="BF228" s="2">
        <v>4200</v>
      </c>
      <c r="BG228" s="2">
        <v>26845</v>
      </c>
      <c r="BW228" s="64"/>
      <c r="BY228" s="2" t="s">
        <v>12498</v>
      </c>
      <c r="CB228"/>
    </row>
    <row r="229" spans="1:82">
      <c r="A229">
        <v>3300434</v>
      </c>
      <c r="B229" s="2" t="s">
        <v>26725</v>
      </c>
      <c r="D229" s="2" t="s">
        <v>20782</v>
      </c>
      <c r="E229" s="2" t="s">
        <v>9365</v>
      </c>
      <c r="F229" s="2" t="s">
        <v>20782</v>
      </c>
      <c r="G229" s="2" t="s">
        <v>12144</v>
      </c>
      <c r="H229" s="2" t="s">
        <v>26736</v>
      </c>
      <c r="I229" s="2" t="s">
        <v>17031</v>
      </c>
      <c r="J229" s="2" t="s">
        <v>9038</v>
      </c>
      <c r="K229" s="2" t="s">
        <v>9038</v>
      </c>
      <c r="M229" s="2" t="s">
        <v>8973</v>
      </c>
      <c r="O229" s="4" t="s">
        <v>12144</v>
      </c>
      <c r="Q229" s="2" t="s">
        <v>12746</v>
      </c>
      <c r="X229" s="2" t="s">
        <v>25313</v>
      </c>
      <c r="Y229" s="2" t="s">
        <v>25542</v>
      </c>
      <c r="AA229" s="2" t="s">
        <v>12814</v>
      </c>
      <c r="AB229" s="2" t="s">
        <v>26658</v>
      </c>
      <c r="AC229" s="2">
        <v>105</v>
      </c>
      <c r="AD229" s="2">
        <v>40</v>
      </c>
      <c r="AH229" s="2">
        <v>1</v>
      </c>
      <c r="AJ229" s="2">
        <v>4</v>
      </c>
      <c r="AK229" s="2">
        <v>4</v>
      </c>
      <c r="AL229" s="2">
        <v>4</v>
      </c>
      <c r="AM229" s="2">
        <v>4</v>
      </c>
      <c r="AN229" s="2">
        <v>4</v>
      </c>
      <c r="AO229" s="2">
        <v>4</v>
      </c>
      <c r="AP229" s="2">
        <v>4</v>
      </c>
      <c r="AQ229" s="2">
        <v>4</v>
      </c>
      <c r="AR229" s="2">
        <v>4</v>
      </c>
      <c r="AS229" s="2">
        <v>4</v>
      </c>
      <c r="AT229" s="2">
        <v>4</v>
      </c>
      <c r="AU229" s="2">
        <v>4</v>
      </c>
      <c r="AV229" s="1">
        <f t="shared" si="17"/>
        <v>48</v>
      </c>
      <c r="AY229" s="2">
        <v>300</v>
      </c>
      <c r="AZ229" s="2">
        <v>4819</v>
      </c>
      <c r="BA229" s="1">
        <f t="shared" ref="BA229:BA248" si="18">SUM(AW229:AZ229)</f>
        <v>5119</v>
      </c>
      <c r="BB229" s="2">
        <v>1505</v>
      </c>
      <c r="BD229" s="2">
        <v>1505</v>
      </c>
      <c r="BE229" s="2" t="s">
        <v>13626</v>
      </c>
      <c r="BF229" s="2">
        <v>288</v>
      </c>
      <c r="BG229" s="2">
        <v>10605</v>
      </c>
      <c r="BW229" s="64"/>
      <c r="BY229" s="2" t="s">
        <v>12498</v>
      </c>
      <c r="BZ229" s="2" t="s">
        <v>34610</v>
      </c>
      <c r="CA229" s="2" t="s">
        <v>34611</v>
      </c>
      <c r="CB229"/>
    </row>
    <row r="230" spans="1:82">
      <c r="A230">
        <v>3300435</v>
      </c>
      <c r="B230" s="2" t="s">
        <v>26642</v>
      </c>
      <c r="D230" s="2" t="s">
        <v>9146</v>
      </c>
      <c r="E230" s="2" t="s">
        <v>9156</v>
      </c>
      <c r="G230" s="2" t="s">
        <v>12144</v>
      </c>
      <c r="I230" s="2" t="s">
        <v>17031</v>
      </c>
      <c r="J230" s="2" t="s">
        <v>9393</v>
      </c>
      <c r="K230" s="2" t="s">
        <v>9038</v>
      </c>
      <c r="M230" s="2" t="s">
        <v>9394</v>
      </c>
      <c r="O230" s="4" t="s">
        <v>12144</v>
      </c>
      <c r="Q230" s="2" t="s">
        <v>12746</v>
      </c>
      <c r="X230" s="2" t="s">
        <v>25313</v>
      </c>
      <c r="Y230" s="2" t="s">
        <v>25542</v>
      </c>
      <c r="AA230" s="2" t="s">
        <v>18087</v>
      </c>
      <c r="AB230" s="2" t="s">
        <v>26641</v>
      </c>
      <c r="AC230" s="2">
        <v>300</v>
      </c>
      <c r="AD230" s="2" t="s">
        <v>26640</v>
      </c>
      <c r="AG230" s="2">
        <v>3</v>
      </c>
      <c r="AH230" s="2">
        <v>1</v>
      </c>
      <c r="AJ230" s="2">
        <v>23</v>
      </c>
      <c r="AK230" s="2">
        <v>24</v>
      </c>
      <c r="AL230" s="2">
        <v>24</v>
      </c>
      <c r="AM230" s="2">
        <v>22</v>
      </c>
      <c r="AN230" s="2">
        <v>21</v>
      </c>
      <c r="AO230" s="2">
        <v>20</v>
      </c>
      <c r="AP230" s="2">
        <v>20</v>
      </c>
      <c r="AQ230" s="2">
        <v>18</v>
      </c>
      <c r="AR230" s="2">
        <v>18</v>
      </c>
      <c r="AS230" s="2">
        <v>21</v>
      </c>
      <c r="AT230" s="2">
        <v>23</v>
      </c>
      <c r="AU230" s="2">
        <v>25</v>
      </c>
      <c r="AV230" s="1">
        <f t="shared" si="17"/>
        <v>259</v>
      </c>
      <c r="AX230" s="2">
        <v>9800</v>
      </c>
      <c r="AY230" s="2">
        <v>1300</v>
      </c>
      <c r="AZ230" s="2">
        <v>46826</v>
      </c>
      <c r="BA230" s="1">
        <f t="shared" si="18"/>
        <v>57926</v>
      </c>
      <c r="BB230" s="2">
        <v>25836</v>
      </c>
      <c r="BD230" s="2">
        <v>25836</v>
      </c>
      <c r="BE230" s="2" t="s">
        <v>12448</v>
      </c>
      <c r="BF230" s="2">
        <v>1511</v>
      </c>
      <c r="BG230" s="2">
        <v>135311</v>
      </c>
      <c r="BW230" s="64"/>
      <c r="BY230" s="2" t="s">
        <v>12498</v>
      </c>
      <c r="BZ230" s="2" t="s">
        <v>34612</v>
      </c>
      <c r="CB230"/>
    </row>
    <row r="231" spans="1:82">
      <c r="A231">
        <v>3300436</v>
      </c>
      <c r="B231" s="2" t="s">
        <v>26639</v>
      </c>
      <c r="D231" s="2" t="s">
        <v>26649</v>
      </c>
      <c r="E231" s="2" t="s">
        <v>21102</v>
      </c>
      <c r="F231" s="2" t="s">
        <v>26649</v>
      </c>
      <c r="G231" s="2" t="s">
        <v>12746</v>
      </c>
      <c r="H231" s="2" t="s">
        <v>26648</v>
      </c>
      <c r="I231" s="2" t="s">
        <v>17031</v>
      </c>
      <c r="J231" s="2" t="s">
        <v>9393</v>
      </c>
      <c r="K231" s="2" t="s">
        <v>9038</v>
      </c>
      <c r="M231" s="2" t="s">
        <v>9394</v>
      </c>
      <c r="O231" s="4" t="s">
        <v>12144</v>
      </c>
      <c r="Q231" s="2" t="s">
        <v>12746</v>
      </c>
      <c r="X231" s="2" t="s">
        <v>25548</v>
      </c>
      <c r="Y231" s="2" t="s">
        <v>25670</v>
      </c>
      <c r="AA231" s="2" t="s">
        <v>12788</v>
      </c>
      <c r="AB231" s="2" t="s">
        <v>21561</v>
      </c>
      <c r="AC231" s="2">
        <v>104</v>
      </c>
      <c r="AD231" s="2">
        <v>36</v>
      </c>
      <c r="AE231" s="2">
        <v>1</v>
      </c>
      <c r="AH231" s="2">
        <v>2</v>
      </c>
      <c r="AJ231" s="2">
        <v>5</v>
      </c>
      <c r="AL231" s="2">
        <v>5</v>
      </c>
      <c r="AN231" s="2">
        <v>5</v>
      </c>
      <c r="AO231" s="2">
        <v>5</v>
      </c>
      <c r="AP231" s="2">
        <v>5</v>
      </c>
      <c r="AQ231" s="2">
        <v>5</v>
      </c>
      <c r="AR231" s="2">
        <v>5</v>
      </c>
      <c r="AS231" s="2">
        <v>5</v>
      </c>
      <c r="AT231" s="2">
        <v>5</v>
      </c>
      <c r="AU231" s="2">
        <v>5</v>
      </c>
      <c r="AV231" s="1">
        <f t="shared" si="17"/>
        <v>50</v>
      </c>
      <c r="AY231" s="2">
        <v>1170</v>
      </c>
      <c r="AZ231" s="2">
        <v>6119</v>
      </c>
      <c r="BA231" s="1">
        <f t="shared" si="18"/>
        <v>7289</v>
      </c>
      <c r="BB231" s="2">
        <v>7649</v>
      </c>
      <c r="BD231" s="2">
        <v>7649</v>
      </c>
      <c r="BE231" s="2" t="s">
        <v>12005</v>
      </c>
      <c r="BF231" s="2">
        <v>1515</v>
      </c>
      <c r="BG231" s="2">
        <v>9698</v>
      </c>
      <c r="BW231" s="64"/>
      <c r="BX231" s="2" t="s">
        <v>26647</v>
      </c>
      <c r="BY231" s="2" t="s">
        <v>12498</v>
      </c>
      <c r="CB231"/>
    </row>
    <row r="232" spans="1:82">
      <c r="A232">
        <v>3300437</v>
      </c>
      <c r="B232" s="2" t="s">
        <v>26553</v>
      </c>
      <c r="D232" s="2" t="s">
        <v>26655</v>
      </c>
      <c r="E232" s="2" t="s">
        <v>26652</v>
      </c>
      <c r="F232" s="2" t="s">
        <v>26654</v>
      </c>
      <c r="G232" s="2" t="s">
        <v>12144</v>
      </c>
      <c r="H232" s="2" t="s">
        <v>26653</v>
      </c>
      <c r="I232" s="2" t="s">
        <v>17031</v>
      </c>
      <c r="J232" s="2" t="s">
        <v>9393</v>
      </c>
      <c r="K232" s="2" t="s">
        <v>9038</v>
      </c>
      <c r="M232" s="2" t="s">
        <v>9394</v>
      </c>
      <c r="O232" s="4" t="s">
        <v>12144</v>
      </c>
      <c r="Q232" s="2" t="s">
        <v>12144</v>
      </c>
      <c r="R232" s="2" t="s">
        <v>26644</v>
      </c>
      <c r="X232" s="2" t="s">
        <v>25548</v>
      </c>
      <c r="Y232" s="2" t="s">
        <v>25670</v>
      </c>
      <c r="AA232" s="2" t="s">
        <v>26710</v>
      </c>
      <c r="AB232" s="2" t="s">
        <v>26715</v>
      </c>
      <c r="AC232" s="2">
        <v>250</v>
      </c>
      <c r="AD232" s="2">
        <v>40</v>
      </c>
      <c r="AG232" s="2">
        <v>2</v>
      </c>
      <c r="AH232" s="2">
        <v>3</v>
      </c>
      <c r="AJ232" s="2">
        <v>7</v>
      </c>
      <c r="AK232" s="2">
        <v>7</v>
      </c>
      <c r="AL232" s="2">
        <v>7</v>
      </c>
      <c r="AM232" s="2">
        <v>7</v>
      </c>
      <c r="AN232" s="2">
        <v>7</v>
      </c>
      <c r="AO232" s="2">
        <v>7</v>
      </c>
      <c r="AP232" s="2">
        <v>7</v>
      </c>
      <c r="AQ232" s="2">
        <v>8</v>
      </c>
      <c r="AR232" s="2">
        <v>7</v>
      </c>
      <c r="AS232" s="2">
        <v>7</v>
      </c>
      <c r="AT232" s="2">
        <v>7</v>
      </c>
      <c r="AU232" s="2">
        <v>7</v>
      </c>
      <c r="AV232" s="1">
        <f t="shared" si="17"/>
        <v>85</v>
      </c>
      <c r="AX232" s="2">
        <v>5200</v>
      </c>
      <c r="AY232" s="2">
        <v>6320</v>
      </c>
      <c r="AZ232" s="2">
        <v>7033</v>
      </c>
      <c r="BA232" s="1">
        <f t="shared" si="18"/>
        <v>18553</v>
      </c>
      <c r="BB232" s="2">
        <v>17346</v>
      </c>
      <c r="BD232" s="2">
        <v>17346</v>
      </c>
      <c r="BE232" s="2" t="s">
        <v>10014</v>
      </c>
      <c r="BF232" s="2">
        <v>1000</v>
      </c>
      <c r="BG232" s="2">
        <v>31927</v>
      </c>
      <c r="BW232" s="64"/>
      <c r="BY232" s="2" t="s">
        <v>12498</v>
      </c>
      <c r="BZ232" s="2" t="s">
        <v>34514</v>
      </c>
      <c r="CB232"/>
    </row>
    <row r="233" spans="1:82">
      <c r="A233">
        <v>3300438</v>
      </c>
      <c r="B233" s="2" t="s">
        <v>26790</v>
      </c>
      <c r="D233" s="2" t="s">
        <v>5993</v>
      </c>
      <c r="E233" s="2" t="s">
        <v>26788</v>
      </c>
      <c r="F233" s="2" t="s">
        <v>5993</v>
      </c>
      <c r="G233" s="2" t="s">
        <v>12144</v>
      </c>
      <c r="H233" s="2" t="s">
        <v>26789</v>
      </c>
      <c r="I233" s="2" t="s">
        <v>17031</v>
      </c>
      <c r="J233" s="2" t="s">
        <v>9038</v>
      </c>
      <c r="K233" s="2" t="s">
        <v>9038</v>
      </c>
      <c r="M233" s="2" t="s">
        <v>9038</v>
      </c>
      <c r="O233" s="4" t="s">
        <v>12144</v>
      </c>
      <c r="Q233" s="2" t="s">
        <v>12746</v>
      </c>
      <c r="S233" s="2" t="s">
        <v>13510</v>
      </c>
      <c r="W233" s="58" t="s">
        <v>30137</v>
      </c>
      <c r="X233" s="2" t="s">
        <v>26787</v>
      </c>
      <c r="Y233" s="2" t="s">
        <v>25542</v>
      </c>
      <c r="Z233" s="25" t="s">
        <v>26786</v>
      </c>
      <c r="AA233" s="2" t="s">
        <v>26785</v>
      </c>
      <c r="AB233" s="2" t="s">
        <v>26784</v>
      </c>
      <c r="AC233" s="2">
        <v>187</v>
      </c>
      <c r="AD233" s="2">
        <v>40</v>
      </c>
      <c r="AH233" s="2">
        <v>1</v>
      </c>
      <c r="AN233" s="2">
        <v>3</v>
      </c>
      <c r="AO233" s="2">
        <v>5</v>
      </c>
      <c r="AP233" s="2">
        <v>5</v>
      </c>
      <c r="AQ233" s="2">
        <v>6</v>
      </c>
      <c r="AR233" s="2">
        <v>5</v>
      </c>
      <c r="AS233" s="2">
        <v>4</v>
      </c>
      <c r="AT233" s="2">
        <v>3</v>
      </c>
      <c r="AU233" s="2">
        <v>3</v>
      </c>
      <c r="AV233" s="1">
        <f t="shared" si="17"/>
        <v>34</v>
      </c>
      <c r="AY233" s="2">
        <v>210</v>
      </c>
      <c r="AZ233" s="2">
        <v>2399</v>
      </c>
      <c r="BA233" s="1">
        <f t="shared" si="18"/>
        <v>2609</v>
      </c>
      <c r="BB233" s="2">
        <v>2789</v>
      </c>
      <c r="BC233" s="2">
        <v>500</v>
      </c>
      <c r="BD233" s="2">
        <v>3289</v>
      </c>
      <c r="BE233" s="2" t="s">
        <v>13626</v>
      </c>
      <c r="BF233" s="2">
        <v>253</v>
      </c>
      <c r="BG233" s="2">
        <v>8934</v>
      </c>
      <c r="BW233" s="64"/>
      <c r="BY233" s="2" t="s">
        <v>12498</v>
      </c>
      <c r="BZ233" s="89" t="s">
        <v>34613</v>
      </c>
      <c r="CB233"/>
    </row>
    <row r="234" spans="1:82">
      <c r="A234">
        <v>3300439</v>
      </c>
      <c r="B234" s="2" t="s">
        <v>26783</v>
      </c>
      <c r="D234" s="2" t="s">
        <v>26782</v>
      </c>
      <c r="E234" s="2" t="s">
        <v>26780</v>
      </c>
      <c r="G234" s="2" t="s">
        <v>12144</v>
      </c>
      <c r="H234" s="2" t="s">
        <v>26781</v>
      </c>
      <c r="I234" s="2" t="s">
        <v>17031</v>
      </c>
      <c r="J234" s="2" t="s">
        <v>9038</v>
      </c>
      <c r="K234" s="2" t="s">
        <v>9038</v>
      </c>
      <c r="M234" s="2" t="s">
        <v>9038</v>
      </c>
      <c r="O234" s="4" t="s">
        <v>12144</v>
      </c>
      <c r="Q234" s="2" t="s">
        <v>12746</v>
      </c>
      <c r="X234" s="2" t="s">
        <v>25548</v>
      </c>
      <c r="Y234" s="2" t="s">
        <v>25670</v>
      </c>
      <c r="AA234" s="2" t="s">
        <v>26779</v>
      </c>
      <c r="AB234" s="2" t="s">
        <v>26778</v>
      </c>
      <c r="AC234" s="2">
        <v>251</v>
      </c>
      <c r="AD234" s="2">
        <v>36</v>
      </c>
      <c r="AJ234" s="2">
        <v>12</v>
      </c>
      <c r="AK234" s="2">
        <v>12</v>
      </c>
      <c r="AL234" s="2">
        <v>12</v>
      </c>
      <c r="AM234" s="2">
        <v>12</v>
      </c>
      <c r="AN234" s="2">
        <v>12</v>
      </c>
      <c r="AO234" s="2">
        <v>12</v>
      </c>
      <c r="AP234" s="2">
        <v>12</v>
      </c>
      <c r="AQ234" s="2">
        <v>12</v>
      </c>
      <c r="AR234" s="2">
        <v>12</v>
      </c>
      <c r="AS234" s="2">
        <v>12</v>
      </c>
      <c r="AT234" s="2">
        <v>12</v>
      </c>
      <c r="AU234" s="2">
        <v>12</v>
      </c>
      <c r="AV234" s="1">
        <f t="shared" si="17"/>
        <v>144</v>
      </c>
      <c r="AZ234" s="2">
        <v>7488</v>
      </c>
      <c r="BA234" s="1">
        <f t="shared" si="18"/>
        <v>7488</v>
      </c>
      <c r="BB234" s="2">
        <v>1500</v>
      </c>
      <c r="BD234" s="2">
        <v>1500</v>
      </c>
      <c r="BE234" s="2" t="s">
        <v>13791</v>
      </c>
      <c r="BG234" s="2">
        <v>15000</v>
      </c>
      <c r="BW234" s="64"/>
      <c r="BX234" s="2" t="s">
        <v>26777</v>
      </c>
      <c r="BY234" s="2" t="s">
        <v>12498</v>
      </c>
      <c r="CB234"/>
    </row>
    <row r="235" spans="1:82">
      <c r="A235">
        <v>3300440</v>
      </c>
      <c r="B235" s="2" t="s">
        <v>26776</v>
      </c>
      <c r="D235" s="2" t="s">
        <v>21003</v>
      </c>
      <c r="E235" s="2" t="s">
        <v>26697</v>
      </c>
      <c r="F235" s="2" t="s">
        <v>26775</v>
      </c>
      <c r="G235" s="2" t="s">
        <v>12746</v>
      </c>
      <c r="H235" s="58" t="s">
        <v>8567</v>
      </c>
      <c r="I235" s="2" t="s">
        <v>17031</v>
      </c>
      <c r="J235" s="2" t="s">
        <v>8567</v>
      </c>
      <c r="K235" s="2" t="s">
        <v>9038</v>
      </c>
      <c r="M235" s="2" t="s">
        <v>9216</v>
      </c>
      <c r="O235" s="4" t="s">
        <v>12144</v>
      </c>
      <c r="Q235" s="2" t="s">
        <v>12746</v>
      </c>
      <c r="S235" s="2" t="s">
        <v>12746</v>
      </c>
      <c r="U235" s="2" t="s">
        <v>13510</v>
      </c>
      <c r="W235" s="2" t="s">
        <v>26696</v>
      </c>
      <c r="X235" s="2" t="s">
        <v>25548</v>
      </c>
      <c r="Y235" s="2" t="s">
        <v>25670</v>
      </c>
      <c r="AJ235" s="2">
        <v>2</v>
      </c>
      <c r="AK235" s="2">
        <v>1</v>
      </c>
      <c r="AL235" s="2">
        <v>1</v>
      </c>
      <c r="AM235" s="2">
        <v>1</v>
      </c>
      <c r="AN235" s="2">
        <v>1</v>
      </c>
      <c r="AO235" s="2">
        <v>1</v>
      </c>
      <c r="AP235" s="2">
        <v>1</v>
      </c>
      <c r="AQ235" s="2">
        <v>2</v>
      </c>
      <c r="AR235" s="2">
        <v>2</v>
      </c>
      <c r="AS235" s="2">
        <v>2</v>
      </c>
      <c r="AT235" s="2">
        <v>2</v>
      </c>
      <c r="AU235" s="2">
        <v>3</v>
      </c>
      <c r="AV235" s="1">
        <f t="shared" si="17"/>
        <v>19</v>
      </c>
      <c r="AZ235" s="2">
        <v>1219</v>
      </c>
      <c r="BA235" s="1">
        <f t="shared" si="18"/>
        <v>1219</v>
      </c>
      <c r="BB235" s="2">
        <v>4012</v>
      </c>
      <c r="BD235" s="2">
        <v>4012</v>
      </c>
      <c r="BE235" s="2" t="s">
        <v>6202</v>
      </c>
      <c r="BF235" s="2">
        <v>397</v>
      </c>
      <c r="BG235" s="2">
        <v>7474</v>
      </c>
      <c r="BW235" s="64"/>
      <c r="BX235" s="2" t="s">
        <v>26695</v>
      </c>
      <c r="BY235" s="2" t="s">
        <v>12498</v>
      </c>
      <c r="CB235"/>
    </row>
    <row r="236" spans="1:82">
      <c r="A236">
        <v>3300441</v>
      </c>
      <c r="B236" s="2" t="s">
        <v>26693</v>
      </c>
      <c r="D236" s="2" t="s">
        <v>5886</v>
      </c>
      <c r="E236" s="2" t="s">
        <v>6032</v>
      </c>
      <c r="F236" s="2" t="s">
        <v>5889</v>
      </c>
      <c r="G236" s="2" t="s">
        <v>12144</v>
      </c>
      <c r="H236" s="58" t="s">
        <v>8567</v>
      </c>
      <c r="I236" s="2" t="s">
        <v>17031</v>
      </c>
      <c r="J236" s="2" t="s">
        <v>8567</v>
      </c>
      <c r="K236" s="2" t="s">
        <v>9038</v>
      </c>
      <c r="M236" s="2" t="s">
        <v>9216</v>
      </c>
      <c r="O236" s="4" t="s">
        <v>12144</v>
      </c>
      <c r="Q236" s="2" t="s">
        <v>12746</v>
      </c>
      <c r="X236" s="2" t="s">
        <v>25548</v>
      </c>
      <c r="Y236" s="2" t="s">
        <v>26599</v>
      </c>
      <c r="AA236" s="2" t="s">
        <v>26619</v>
      </c>
      <c r="AB236" s="2" t="s">
        <v>26499</v>
      </c>
      <c r="AC236" s="2">
        <v>75</v>
      </c>
      <c r="AD236" s="2">
        <v>35</v>
      </c>
      <c r="AH236" s="2">
        <v>1</v>
      </c>
      <c r="AJ236" s="2">
        <v>4</v>
      </c>
      <c r="AK236" s="2">
        <v>4</v>
      </c>
      <c r="AL236" s="2">
        <v>4</v>
      </c>
      <c r="AM236" s="2">
        <v>5</v>
      </c>
      <c r="AN236" s="2">
        <v>7</v>
      </c>
      <c r="AO236" s="2">
        <v>4</v>
      </c>
      <c r="AP236" s="2">
        <v>9</v>
      </c>
      <c r="AQ236" s="2">
        <v>7</v>
      </c>
      <c r="AR236" s="2">
        <v>4</v>
      </c>
      <c r="AS236" s="2">
        <v>5</v>
      </c>
      <c r="AT236" s="2">
        <v>5</v>
      </c>
      <c r="AU236" s="2">
        <v>8</v>
      </c>
      <c r="AV236" s="1">
        <f t="shared" si="17"/>
        <v>66</v>
      </c>
      <c r="AY236" s="2">
        <v>1300</v>
      </c>
      <c r="AZ236" s="2">
        <v>5600</v>
      </c>
      <c r="BA236" s="1">
        <f t="shared" si="18"/>
        <v>6900</v>
      </c>
      <c r="BB236" s="2">
        <v>7158</v>
      </c>
      <c r="BD236" s="2">
        <v>7158</v>
      </c>
      <c r="BE236" s="2" t="s">
        <v>12005</v>
      </c>
      <c r="BF236" s="2">
        <v>1956</v>
      </c>
      <c r="BG236" s="2">
        <v>12476</v>
      </c>
      <c r="BW236" s="64"/>
      <c r="BX236" s="2" t="s">
        <v>26572</v>
      </c>
      <c r="BY236" s="2" t="s">
        <v>12498</v>
      </c>
      <c r="BZ236" s="2" t="s">
        <v>34495</v>
      </c>
      <c r="CB236"/>
    </row>
    <row r="237" spans="1:82">
      <c r="A237">
        <v>3300442</v>
      </c>
      <c r="B237" s="2" t="s">
        <v>26571</v>
      </c>
      <c r="D237" s="2" t="s">
        <v>6894</v>
      </c>
      <c r="E237" s="2" t="s">
        <v>26596</v>
      </c>
      <c r="F237" s="2" t="s">
        <v>6894</v>
      </c>
      <c r="G237" s="2" t="s">
        <v>12746</v>
      </c>
      <c r="H237" s="58" t="s">
        <v>12506</v>
      </c>
      <c r="I237" s="2" t="s">
        <v>17031</v>
      </c>
      <c r="J237" s="2" t="s">
        <v>12506</v>
      </c>
      <c r="K237" s="2" t="s">
        <v>9038</v>
      </c>
      <c r="M237" s="2" t="s">
        <v>9216</v>
      </c>
      <c r="O237" s="4" t="s">
        <v>12144</v>
      </c>
      <c r="Q237" s="2" t="s">
        <v>12746</v>
      </c>
      <c r="X237" s="2" t="s">
        <v>25313</v>
      </c>
      <c r="Y237" s="2" t="s">
        <v>25542</v>
      </c>
      <c r="AC237" s="2">
        <v>150</v>
      </c>
      <c r="AD237" s="2">
        <v>40</v>
      </c>
      <c r="AE237" s="2">
        <v>1</v>
      </c>
      <c r="AJ237" s="2">
        <v>1</v>
      </c>
      <c r="AK237" s="2">
        <v>1</v>
      </c>
      <c r="AL237" s="2">
        <v>1</v>
      </c>
      <c r="AM237" s="2">
        <v>1</v>
      </c>
      <c r="AN237" s="2">
        <v>1</v>
      </c>
      <c r="AO237" s="2">
        <v>1</v>
      </c>
      <c r="AP237" s="2">
        <v>1</v>
      </c>
      <c r="AQ237" s="2">
        <v>1</v>
      </c>
      <c r="AR237" s="2">
        <v>1</v>
      </c>
      <c r="AS237" s="2">
        <v>1</v>
      </c>
      <c r="AT237" s="2">
        <v>1</v>
      </c>
      <c r="AU237" s="2">
        <v>1</v>
      </c>
      <c r="AV237" s="1">
        <f t="shared" si="17"/>
        <v>12</v>
      </c>
      <c r="AZ237" s="2">
        <v>520</v>
      </c>
      <c r="BA237" s="1">
        <f t="shared" si="18"/>
        <v>520</v>
      </c>
      <c r="BB237" s="2">
        <v>2400</v>
      </c>
      <c r="BD237" s="2">
        <v>2400</v>
      </c>
      <c r="BE237" s="2" t="s">
        <v>12005</v>
      </c>
      <c r="BF237" s="2">
        <v>910</v>
      </c>
      <c r="BG237" s="2">
        <v>6000</v>
      </c>
      <c r="BW237" s="64"/>
      <c r="BX237" s="2" t="s">
        <v>26684</v>
      </c>
      <c r="BY237" s="2" t="s">
        <v>12498</v>
      </c>
      <c r="CB237"/>
    </row>
    <row r="238" spans="1:82">
      <c r="A238">
        <v>3300443</v>
      </c>
      <c r="B238" s="2" t="s">
        <v>26605</v>
      </c>
      <c r="D238" s="2" t="s">
        <v>5810</v>
      </c>
      <c r="E238" s="2" t="s">
        <v>26610</v>
      </c>
      <c r="F238" s="2" t="s">
        <v>26604</v>
      </c>
      <c r="G238" s="2" t="s">
        <v>12144</v>
      </c>
      <c r="H238" s="58" t="s">
        <v>8567</v>
      </c>
      <c r="I238" s="2" t="s">
        <v>17031</v>
      </c>
      <c r="J238" s="2" t="s">
        <v>8567</v>
      </c>
      <c r="K238" s="2" t="s">
        <v>9038</v>
      </c>
      <c r="M238" s="2" t="s">
        <v>9216</v>
      </c>
      <c r="O238" s="4" t="s">
        <v>12144</v>
      </c>
      <c r="Q238" s="2" t="s">
        <v>12746</v>
      </c>
      <c r="X238" s="2" t="s">
        <v>25548</v>
      </c>
      <c r="Y238" s="2" t="s">
        <v>25548</v>
      </c>
      <c r="AA238" s="2" t="s">
        <v>26752</v>
      </c>
      <c r="AB238" s="2" t="s">
        <v>26751</v>
      </c>
      <c r="AC238" s="2" t="s">
        <v>26750</v>
      </c>
      <c r="AD238" s="2">
        <v>8</v>
      </c>
      <c r="AG238" s="2">
        <v>1</v>
      </c>
      <c r="AH238" s="2">
        <v>1</v>
      </c>
      <c r="AJ238" s="2">
        <v>7</v>
      </c>
      <c r="AK238" s="2">
        <v>5</v>
      </c>
      <c r="AL238" s="2">
        <v>5</v>
      </c>
      <c r="AM238" s="2">
        <v>5</v>
      </c>
      <c r="AN238" s="2">
        <v>5</v>
      </c>
      <c r="AO238" s="2">
        <v>5</v>
      </c>
      <c r="AP238" s="2">
        <v>5</v>
      </c>
      <c r="AQ238" s="2">
        <v>5</v>
      </c>
      <c r="AR238" s="2">
        <v>5</v>
      </c>
      <c r="AS238" s="2">
        <v>5</v>
      </c>
      <c r="AT238" s="2">
        <v>5</v>
      </c>
      <c r="AU238" s="2">
        <v>5</v>
      </c>
      <c r="AV238" s="1">
        <f t="shared" si="17"/>
        <v>62</v>
      </c>
      <c r="AX238" s="2">
        <v>2080</v>
      </c>
      <c r="AY238" s="2">
        <v>780</v>
      </c>
      <c r="AZ238" s="2">
        <v>5259</v>
      </c>
      <c r="BA238" s="1">
        <f t="shared" si="18"/>
        <v>8119</v>
      </c>
      <c r="BB238" s="2">
        <v>2860</v>
      </c>
      <c r="BD238" s="2">
        <v>2860</v>
      </c>
      <c r="BE238" s="2" t="s">
        <v>12448</v>
      </c>
      <c r="BF238" s="2">
        <v>354</v>
      </c>
      <c r="BG238" s="2">
        <v>25545</v>
      </c>
      <c r="BW238" s="64"/>
      <c r="BY238" s="2" t="s">
        <v>12498</v>
      </c>
      <c r="BZ238" s="2" t="s">
        <v>34389</v>
      </c>
      <c r="CA238" s="2" t="s">
        <v>34390</v>
      </c>
      <c r="CB238"/>
    </row>
    <row r="239" spans="1:82">
      <c r="A239">
        <v>3300444</v>
      </c>
      <c r="B239" s="2" t="s">
        <v>26749</v>
      </c>
      <c r="D239" s="2" t="s">
        <v>6371</v>
      </c>
      <c r="E239" s="2" t="s">
        <v>26747</v>
      </c>
      <c r="F239" s="2" t="s">
        <v>6371</v>
      </c>
      <c r="G239" s="2" t="s">
        <v>12144</v>
      </c>
      <c r="H239" s="58" t="s">
        <v>29848</v>
      </c>
      <c r="I239" s="2" t="s">
        <v>17031</v>
      </c>
      <c r="J239" s="2" t="s">
        <v>26748</v>
      </c>
      <c r="K239" s="2" t="s">
        <v>9038</v>
      </c>
      <c r="M239" s="2" t="s">
        <v>9216</v>
      </c>
      <c r="O239" s="4" t="s">
        <v>12144</v>
      </c>
      <c r="Q239" s="2" t="s">
        <v>12746</v>
      </c>
      <c r="R239" s="2" t="s">
        <v>13359</v>
      </c>
      <c r="S239" s="2" t="s">
        <v>12144</v>
      </c>
      <c r="U239" s="2" t="s">
        <v>12144</v>
      </c>
      <c r="X239" s="2" t="s">
        <v>25313</v>
      </c>
      <c r="Y239" s="2" t="s">
        <v>25542</v>
      </c>
      <c r="AA239" s="2" t="s">
        <v>26746</v>
      </c>
      <c r="AB239" s="2" t="s">
        <v>26745</v>
      </c>
      <c r="AC239" s="2" t="s">
        <v>26744</v>
      </c>
      <c r="AD239" s="2">
        <v>35</v>
      </c>
      <c r="AG239" s="2">
        <v>1</v>
      </c>
      <c r="AH239" s="2">
        <v>1</v>
      </c>
      <c r="AJ239" s="2">
        <v>5</v>
      </c>
      <c r="AK239" s="2">
        <v>3</v>
      </c>
      <c r="AL239" s="2">
        <v>3</v>
      </c>
      <c r="AM239" s="2">
        <v>5</v>
      </c>
      <c r="AN239" s="2">
        <v>4</v>
      </c>
      <c r="AO239" s="2">
        <v>5</v>
      </c>
      <c r="AP239" s="2">
        <v>4</v>
      </c>
      <c r="AQ239" s="2">
        <v>6</v>
      </c>
      <c r="AR239" s="2">
        <v>5</v>
      </c>
      <c r="AS239" s="2">
        <v>5</v>
      </c>
      <c r="AT239" s="2">
        <v>5</v>
      </c>
      <c r="AU239" s="2">
        <v>4</v>
      </c>
      <c r="AV239" s="1">
        <f t="shared" si="17"/>
        <v>54</v>
      </c>
      <c r="AX239" s="2">
        <v>1300</v>
      </c>
      <c r="AY239" s="2">
        <v>1145</v>
      </c>
      <c r="AZ239" s="2">
        <v>4818</v>
      </c>
      <c r="BA239" s="1">
        <f t="shared" si="18"/>
        <v>7263</v>
      </c>
      <c r="BB239" s="2">
        <v>11705</v>
      </c>
      <c r="BD239" s="2">
        <v>11705</v>
      </c>
      <c r="BE239" s="2" t="s">
        <v>26743</v>
      </c>
      <c r="BF239" s="2">
        <v>800</v>
      </c>
      <c r="BG239" s="2">
        <v>24000</v>
      </c>
      <c r="BW239" s="64"/>
      <c r="BX239" s="2" t="s">
        <v>26742</v>
      </c>
      <c r="BY239" s="2" t="s">
        <v>12498</v>
      </c>
      <c r="BZ239" s="2" t="s">
        <v>34391</v>
      </c>
      <c r="CB239"/>
    </row>
    <row r="240" spans="1:82" customFormat="1">
      <c r="A240">
        <v>3300445</v>
      </c>
      <c r="B240" s="2" t="s">
        <v>26741</v>
      </c>
      <c r="C240" s="2"/>
      <c r="D240" s="2" t="s">
        <v>26740</v>
      </c>
      <c r="E240" s="2" t="s">
        <v>26667</v>
      </c>
      <c r="F240" s="2" t="s">
        <v>26740</v>
      </c>
      <c r="G240" s="2" t="s">
        <v>12746</v>
      </c>
      <c r="H240" s="2" t="s">
        <v>26739</v>
      </c>
      <c r="I240" s="2" t="s">
        <v>17031</v>
      </c>
      <c r="J240" s="2" t="s">
        <v>26668</v>
      </c>
      <c r="K240" s="2" t="s">
        <v>26668</v>
      </c>
      <c r="L240" s="2"/>
      <c r="M240" s="2" t="s">
        <v>9216</v>
      </c>
      <c r="N240" s="2" t="s">
        <v>26667</v>
      </c>
      <c r="O240" s="4" t="s">
        <v>12144</v>
      </c>
      <c r="P240" s="2"/>
      <c r="Q240" s="2" t="s">
        <v>12746</v>
      </c>
      <c r="R240" s="2"/>
      <c r="S240" s="2"/>
      <c r="T240" s="2"/>
      <c r="U240" s="2"/>
      <c r="V240" s="2"/>
      <c r="W240" s="2"/>
      <c r="X240" s="2" t="s">
        <v>25313</v>
      </c>
      <c r="Y240" s="2" t="s">
        <v>25542</v>
      </c>
      <c r="Z240" s="2"/>
      <c r="AA240" s="2" t="s">
        <v>13945</v>
      </c>
      <c r="AB240" s="2" t="s">
        <v>12602</v>
      </c>
      <c r="AC240" s="2">
        <v>200</v>
      </c>
      <c r="AD240" s="2">
        <v>40</v>
      </c>
      <c r="AE240" s="2">
        <v>2</v>
      </c>
      <c r="AF240" s="2"/>
      <c r="AG240" s="2"/>
      <c r="AH240" s="2"/>
      <c r="AI240" s="2"/>
      <c r="AJ240" s="2">
        <v>2</v>
      </c>
      <c r="AK240" s="2">
        <v>1</v>
      </c>
      <c r="AL240" s="2">
        <v>1</v>
      </c>
      <c r="AM240" s="2">
        <v>2</v>
      </c>
      <c r="AN240" s="2">
        <v>2</v>
      </c>
      <c r="AO240" s="2">
        <v>3</v>
      </c>
      <c r="AP240" s="2">
        <v>2</v>
      </c>
      <c r="AQ240" s="2">
        <v>2</v>
      </c>
      <c r="AR240" s="2">
        <v>2</v>
      </c>
      <c r="AS240" s="2">
        <v>2</v>
      </c>
      <c r="AT240" s="2">
        <v>3</v>
      </c>
      <c r="AU240" s="2">
        <v>2</v>
      </c>
      <c r="AV240" s="1">
        <f t="shared" si="17"/>
        <v>24</v>
      </c>
      <c r="AW240" s="2"/>
      <c r="AX240" s="2"/>
      <c r="AY240" s="2"/>
      <c r="AZ240" s="2">
        <v>856</v>
      </c>
      <c r="BA240" s="1">
        <f t="shared" si="18"/>
        <v>856</v>
      </c>
      <c r="BB240" s="2">
        <v>3140</v>
      </c>
      <c r="BC240" s="2"/>
      <c r="BD240" s="2">
        <v>3140</v>
      </c>
      <c r="BE240" s="2" t="s">
        <v>12005</v>
      </c>
      <c r="BF240" s="2">
        <v>1350</v>
      </c>
      <c r="BG240" s="2">
        <v>8341</v>
      </c>
      <c r="BH240" s="2"/>
      <c r="BI240" s="2"/>
      <c r="BJ240" s="2"/>
      <c r="BK240" s="2"/>
      <c r="BL240" s="2"/>
      <c r="BM240" s="2"/>
      <c r="BN240" s="2"/>
      <c r="BO240" s="2"/>
      <c r="BP240" s="2"/>
      <c r="BQ240" s="2"/>
      <c r="BR240" s="2"/>
      <c r="BS240" s="2"/>
      <c r="BT240" s="2"/>
      <c r="BU240" s="2"/>
      <c r="BV240" s="2"/>
      <c r="BW240" s="64"/>
      <c r="BX240" s="2" t="s">
        <v>26666</v>
      </c>
      <c r="BY240" s="2" t="s">
        <v>12498</v>
      </c>
      <c r="BZ240" s="2" t="s">
        <v>34392</v>
      </c>
      <c r="CA240" s="2"/>
      <c r="CC240" s="2"/>
      <c r="CD240" s="2"/>
    </row>
    <row r="241" spans="1:82" customFormat="1">
      <c r="A241">
        <v>3300446</v>
      </c>
      <c r="B241" s="2" t="s">
        <v>26738</v>
      </c>
      <c r="C241" s="2">
        <v>1</v>
      </c>
      <c r="D241" s="2" t="s">
        <v>18517</v>
      </c>
      <c r="E241" s="2"/>
      <c r="F241" s="2" t="s">
        <v>18517</v>
      </c>
      <c r="G241" s="2" t="s">
        <v>12144</v>
      </c>
      <c r="H241" s="2" t="s">
        <v>6189</v>
      </c>
      <c r="I241" s="2" t="s">
        <v>16901</v>
      </c>
      <c r="J241" s="2" t="s">
        <v>8565</v>
      </c>
      <c r="K241" s="2" t="s">
        <v>8565</v>
      </c>
      <c r="L241" s="2"/>
      <c r="M241" s="2" t="s">
        <v>8566</v>
      </c>
      <c r="N241" s="2"/>
      <c r="O241" s="4" t="s">
        <v>12746</v>
      </c>
      <c r="P241" s="2" t="s">
        <v>8565</v>
      </c>
      <c r="Q241" s="2" t="s">
        <v>12746</v>
      </c>
      <c r="R241" s="2"/>
      <c r="S241" s="2"/>
      <c r="T241" s="2"/>
      <c r="U241" s="2"/>
      <c r="V241" s="2"/>
      <c r="W241" s="2"/>
      <c r="X241" s="2" t="s">
        <v>25548</v>
      </c>
      <c r="Y241" s="2" t="s">
        <v>25670</v>
      </c>
      <c r="Z241" s="2"/>
      <c r="AA241" s="2" t="s">
        <v>26665</v>
      </c>
      <c r="AB241" s="2" t="s">
        <v>26664</v>
      </c>
      <c r="AC241" s="2">
        <v>108</v>
      </c>
      <c r="AD241" s="2">
        <v>40</v>
      </c>
      <c r="AE241" s="2"/>
      <c r="AF241" s="2"/>
      <c r="AG241" s="2"/>
      <c r="AH241" s="2"/>
      <c r="AI241" s="2"/>
      <c r="AJ241" s="2">
        <v>7</v>
      </c>
      <c r="AK241" s="2">
        <v>4</v>
      </c>
      <c r="AL241" s="2">
        <v>8</v>
      </c>
      <c r="AM241" s="2">
        <v>4</v>
      </c>
      <c r="AN241" s="2">
        <v>4</v>
      </c>
      <c r="AO241" s="2">
        <v>9</v>
      </c>
      <c r="AP241" s="2">
        <v>10</v>
      </c>
      <c r="AQ241" s="2">
        <v>6</v>
      </c>
      <c r="AR241" s="2">
        <v>6</v>
      </c>
      <c r="AS241" s="2">
        <v>7</v>
      </c>
      <c r="AT241" s="2">
        <v>10</v>
      </c>
      <c r="AU241" s="2">
        <v>20</v>
      </c>
      <c r="AV241" s="1">
        <f t="shared" si="17"/>
        <v>95</v>
      </c>
      <c r="AW241" s="2"/>
      <c r="AX241" s="2"/>
      <c r="AY241" s="2"/>
      <c r="AZ241" s="2">
        <v>1694</v>
      </c>
      <c r="BA241" s="1">
        <f t="shared" si="18"/>
        <v>1694</v>
      </c>
      <c r="BB241" s="2">
        <v>3769</v>
      </c>
      <c r="BC241" s="2"/>
      <c r="BD241" s="2">
        <v>3769</v>
      </c>
      <c r="BE241" s="2" t="s">
        <v>12019</v>
      </c>
      <c r="BF241" s="2">
        <v>865</v>
      </c>
      <c r="BG241" s="2">
        <v>6587</v>
      </c>
      <c r="BH241" s="2"/>
      <c r="BI241" s="2"/>
      <c r="BJ241" s="2"/>
      <c r="BK241" s="2"/>
      <c r="BL241" s="2"/>
      <c r="BM241" s="2"/>
      <c r="BN241" s="2"/>
      <c r="BO241" s="2"/>
      <c r="BP241" s="2"/>
      <c r="BQ241" s="2"/>
      <c r="BR241" s="2"/>
      <c r="BS241" s="2"/>
      <c r="BT241" s="2"/>
      <c r="BU241" s="2"/>
      <c r="BV241" s="2"/>
      <c r="BW241" s="64"/>
      <c r="BX241" s="2" t="s">
        <v>26663</v>
      </c>
      <c r="BY241" s="2" t="s">
        <v>12498</v>
      </c>
      <c r="BZ241" s="2" t="s">
        <v>34393</v>
      </c>
      <c r="CA241" s="2"/>
      <c r="CC241" s="2"/>
      <c r="CD241" s="2"/>
    </row>
    <row r="242" spans="1:82" customFormat="1">
      <c r="A242">
        <v>3300447</v>
      </c>
      <c r="B242" s="2" t="s">
        <v>26662</v>
      </c>
      <c r="C242" s="2"/>
      <c r="D242" s="2" t="s">
        <v>16946</v>
      </c>
      <c r="E242" s="58" t="s">
        <v>30390</v>
      </c>
      <c r="F242" s="2" t="s">
        <v>26484</v>
      </c>
      <c r="G242" s="2" t="s">
        <v>21212</v>
      </c>
      <c r="H242" s="2" t="s">
        <v>26548</v>
      </c>
      <c r="I242" s="2" t="s">
        <v>16901</v>
      </c>
      <c r="J242" s="2" t="s">
        <v>9317</v>
      </c>
      <c r="K242" s="2" t="s">
        <v>9317</v>
      </c>
      <c r="L242" s="2"/>
      <c r="M242" s="2" t="s">
        <v>12261</v>
      </c>
      <c r="N242" s="2"/>
      <c r="O242" s="4" t="s">
        <v>12144</v>
      </c>
      <c r="P242" s="2"/>
      <c r="Q242" s="2" t="s">
        <v>26563</v>
      </c>
      <c r="R242" s="2"/>
      <c r="S242" s="2"/>
      <c r="T242" s="2"/>
      <c r="U242" s="2"/>
      <c r="V242" s="2"/>
      <c r="W242" s="2"/>
      <c r="X242" s="2" t="s">
        <v>25548</v>
      </c>
      <c r="Y242" s="2" t="s">
        <v>25670</v>
      </c>
      <c r="Z242" s="2"/>
      <c r="AA242" s="2" t="s">
        <v>26549</v>
      </c>
      <c r="AB242" s="2" t="s">
        <v>26659</v>
      </c>
      <c r="AC242" s="2">
        <v>103</v>
      </c>
      <c r="AD242" s="2" t="s">
        <v>26539</v>
      </c>
      <c r="AE242" s="2">
        <v>2</v>
      </c>
      <c r="AF242" s="2"/>
      <c r="AG242" s="2">
        <v>1</v>
      </c>
      <c r="AH242" s="2"/>
      <c r="AI242" s="2"/>
      <c r="AJ242" s="2">
        <v>14</v>
      </c>
      <c r="AK242" s="2">
        <v>12</v>
      </c>
      <c r="AL242" s="2">
        <v>14</v>
      </c>
      <c r="AM242" s="2">
        <v>16</v>
      </c>
      <c r="AN242" s="2">
        <v>17</v>
      </c>
      <c r="AO242" s="2">
        <v>16</v>
      </c>
      <c r="AP242" s="2">
        <v>15</v>
      </c>
      <c r="AQ242" s="2">
        <v>14</v>
      </c>
      <c r="AR242" s="2">
        <v>14</v>
      </c>
      <c r="AS242" s="2">
        <v>14</v>
      </c>
      <c r="AT242" s="2">
        <v>12</v>
      </c>
      <c r="AU242" s="2">
        <v>18</v>
      </c>
      <c r="AV242" s="1">
        <f t="shared" si="17"/>
        <v>176</v>
      </c>
      <c r="AW242" s="2"/>
      <c r="AX242" s="2">
        <v>2625</v>
      </c>
      <c r="AY242" s="2"/>
      <c r="AZ242" s="2">
        <v>5550</v>
      </c>
      <c r="BA242" s="1">
        <f t="shared" si="18"/>
        <v>8175</v>
      </c>
      <c r="BB242" s="2">
        <v>11969</v>
      </c>
      <c r="BC242" s="2"/>
      <c r="BD242" s="2">
        <v>11969</v>
      </c>
      <c r="BE242" s="2" t="s">
        <v>12005</v>
      </c>
      <c r="BF242" s="2">
        <v>200</v>
      </c>
      <c r="BG242" s="2">
        <v>1750</v>
      </c>
      <c r="BH242" s="2" t="s">
        <v>13549</v>
      </c>
      <c r="BI242" s="2">
        <v>2051</v>
      </c>
      <c r="BJ242" s="2">
        <v>18510</v>
      </c>
      <c r="BK242" s="2" t="s">
        <v>12922</v>
      </c>
      <c r="BL242" s="2">
        <v>15</v>
      </c>
      <c r="BM242" s="2">
        <v>150</v>
      </c>
      <c r="BN242" s="2" t="s">
        <v>10218</v>
      </c>
      <c r="BO242" s="2">
        <v>179</v>
      </c>
      <c r="BP242" s="2">
        <v>1790</v>
      </c>
      <c r="BQ242" s="2" t="s">
        <v>15082</v>
      </c>
      <c r="BR242" s="2">
        <v>10</v>
      </c>
      <c r="BS242" s="2">
        <v>125</v>
      </c>
      <c r="BT242" s="2" t="s">
        <v>13510</v>
      </c>
      <c r="BU242" s="2"/>
      <c r="BV242" s="2"/>
      <c r="BW242" s="64">
        <v>22390</v>
      </c>
      <c r="BX242" s="2"/>
      <c r="BY242" s="2" t="s">
        <v>12498</v>
      </c>
      <c r="BZ242" s="2" t="s">
        <v>34499</v>
      </c>
      <c r="CA242" s="2"/>
      <c r="CC242" s="2"/>
      <c r="CD242" s="58" t="s">
        <v>30293</v>
      </c>
    </row>
    <row r="243" spans="1:82" customFormat="1">
      <c r="A243">
        <v>3300448</v>
      </c>
      <c r="B243" s="2" t="s">
        <v>26638</v>
      </c>
      <c r="C243" s="2"/>
      <c r="D243" s="2" t="s">
        <v>26637</v>
      </c>
      <c r="E243" s="2" t="s">
        <v>6191</v>
      </c>
      <c r="F243" s="2" t="s">
        <v>6196</v>
      </c>
      <c r="G243" s="2" t="s">
        <v>12144</v>
      </c>
      <c r="H243" s="2" t="s">
        <v>6197</v>
      </c>
      <c r="I243" s="2" t="s">
        <v>16901</v>
      </c>
      <c r="J243" s="2" t="s">
        <v>26636</v>
      </c>
      <c r="K243" s="2" t="s">
        <v>9232</v>
      </c>
      <c r="L243" s="2"/>
      <c r="M243" s="2" t="s">
        <v>26558</v>
      </c>
      <c r="N243" s="2" t="s">
        <v>26557</v>
      </c>
      <c r="O243" s="4" t="s">
        <v>12144</v>
      </c>
      <c r="P243" s="2"/>
      <c r="Q243" s="2" t="s">
        <v>12746</v>
      </c>
      <c r="R243" s="2"/>
      <c r="S243" s="2"/>
      <c r="T243" s="2"/>
      <c r="U243" s="2"/>
      <c r="V243" s="2"/>
      <c r="W243" s="2"/>
      <c r="X243" s="2" t="s">
        <v>25313</v>
      </c>
      <c r="Y243" s="2" t="s">
        <v>25542</v>
      </c>
      <c r="Z243" s="2" t="s">
        <v>26556</v>
      </c>
      <c r="AA243" s="2" t="s">
        <v>26625</v>
      </c>
      <c r="AB243" s="2" t="s">
        <v>26709</v>
      </c>
      <c r="AC243" s="2">
        <v>250</v>
      </c>
      <c r="AD243" s="2">
        <v>40</v>
      </c>
      <c r="AE243" s="2"/>
      <c r="AF243" s="2"/>
      <c r="AG243" s="2">
        <v>1</v>
      </c>
      <c r="AH243" s="2">
        <v>1</v>
      </c>
      <c r="AI243" s="2"/>
      <c r="AJ243" s="2">
        <v>6</v>
      </c>
      <c r="AK243" s="2">
        <v>6</v>
      </c>
      <c r="AL243" s="2">
        <v>6</v>
      </c>
      <c r="AM243" s="2">
        <v>6</v>
      </c>
      <c r="AN243" s="2">
        <v>6</v>
      </c>
      <c r="AO243" s="2">
        <v>6</v>
      </c>
      <c r="AP243" s="2">
        <v>6</v>
      </c>
      <c r="AQ243" s="2">
        <v>6</v>
      </c>
      <c r="AR243" s="2">
        <v>6</v>
      </c>
      <c r="AS243" s="2">
        <v>6</v>
      </c>
      <c r="AT243" s="2">
        <v>6</v>
      </c>
      <c r="AU243" s="2">
        <v>6</v>
      </c>
      <c r="AV243" s="1">
        <f t="shared" si="17"/>
        <v>72</v>
      </c>
      <c r="AW243" s="2"/>
      <c r="AX243" s="2">
        <v>1200</v>
      </c>
      <c r="AY243" s="2">
        <v>261</v>
      </c>
      <c r="AZ243" s="2">
        <v>3400</v>
      </c>
      <c r="BA243" s="1">
        <f t="shared" si="18"/>
        <v>4861</v>
      </c>
      <c r="BB243" s="2">
        <v>2123</v>
      </c>
      <c r="BC243" s="2"/>
      <c r="BD243" s="2">
        <v>2123</v>
      </c>
      <c r="BE243" s="2" t="s">
        <v>13626</v>
      </c>
      <c r="BF243" s="2">
        <v>300</v>
      </c>
      <c r="BG243" s="2">
        <v>7000</v>
      </c>
      <c r="BH243" s="2" t="s">
        <v>12448</v>
      </c>
      <c r="BI243" s="2">
        <v>43</v>
      </c>
      <c r="BJ243" s="2">
        <v>3000</v>
      </c>
      <c r="BK243" s="2"/>
      <c r="BL243" s="2"/>
      <c r="BM243" s="2"/>
      <c r="BN243" s="2"/>
      <c r="BO243" s="2"/>
      <c r="BP243" s="2"/>
      <c r="BQ243" s="2"/>
      <c r="BR243" s="2"/>
      <c r="BS243" s="2"/>
      <c r="BT243" s="2"/>
      <c r="BU243" s="2"/>
      <c r="BV243" s="2"/>
      <c r="BW243" s="64"/>
      <c r="BX243" s="2"/>
      <c r="BY243" s="2" t="s">
        <v>12498</v>
      </c>
      <c r="BZ243" s="2"/>
      <c r="CA243" s="2"/>
      <c r="CC243" s="2"/>
      <c r="CD243" s="2"/>
    </row>
    <row r="244" spans="1:82" customFormat="1">
      <c r="A244">
        <v>3300449</v>
      </c>
      <c r="B244" s="2" t="s">
        <v>26708</v>
      </c>
      <c r="C244" s="2"/>
      <c r="D244" s="2" t="s">
        <v>18517</v>
      </c>
      <c r="E244" s="2" t="s">
        <v>26706</v>
      </c>
      <c r="F244" s="2" t="s">
        <v>18517</v>
      </c>
      <c r="G244" s="2" t="s">
        <v>12144</v>
      </c>
      <c r="H244" s="2" t="s">
        <v>26707</v>
      </c>
      <c r="I244" s="2" t="s">
        <v>16901</v>
      </c>
      <c r="J244" s="2" t="s">
        <v>20228</v>
      </c>
      <c r="K244" s="2" t="s">
        <v>20228</v>
      </c>
      <c r="L244" s="2"/>
      <c r="M244" s="2" t="s">
        <v>5844</v>
      </c>
      <c r="N244" s="2"/>
      <c r="O244" s="4" t="s">
        <v>12746</v>
      </c>
      <c r="P244" s="2" t="s">
        <v>34500</v>
      </c>
      <c r="Q244" s="2" t="s">
        <v>12746</v>
      </c>
      <c r="R244" s="2"/>
      <c r="S244" s="2"/>
      <c r="T244" s="2"/>
      <c r="U244" s="2"/>
      <c r="V244" s="2"/>
      <c r="W244" s="2"/>
      <c r="X244" s="2" t="s">
        <v>25548</v>
      </c>
      <c r="Y244" s="2" t="s">
        <v>25670</v>
      </c>
      <c r="Z244" s="2" t="s">
        <v>26705</v>
      </c>
      <c r="AA244" s="2" t="s">
        <v>26704</v>
      </c>
      <c r="AB244" s="2" t="s">
        <v>26703</v>
      </c>
      <c r="AC244" s="2">
        <v>75</v>
      </c>
      <c r="AD244" s="2">
        <v>40</v>
      </c>
      <c r="AE244" s="2"/>
      <c r="AF244" s="2"/>
      <c r="AG244" s="2">
        <v>1</v>
      </c>
      <c r="AH244" s="2">
        <v>1</v>
      </c>
      <c r="AI244" s="2"/>
      <c r="AJ244" s="2">
        <v>1</v>
      </c>
      <c r="AK244" s="2">
        <v>6</v>
      </c>
      <c r="AL244" s="2">
        <v>7</v>
      </c>
      <c r="AM244" s="2">
        <v>6</v>
      </c>
      <c r="AN244" s="2">
        <v>6</v>
      </c>
      <c r="AO244" s="2">
        <v>6</v>
      </c>
      <c r="AP244" s="2">
        <v>12</v>
      </c>
      <c r="AQ244" s="2">
        <v>11</v>
      </c>
      <c r="AR244" s="2">
        <v>1</v>
      </c>
      <c r="AS244" s="2">
        <v>2</v>
      </c>
      <c r="AT244" s="2">
        <v>3</v>
      </c>
      <c r="AU244" s="2">
        <v>15</v>
      </c>
      <c r="AV244" s="1">
        <f t="shared" si="17"/>
        <v>76</v>
      </c>
      <c r="AW244" s="2"/>
      <c r="AX244" s="2">
        <v>1100</v>
      </c>
      <c r="AY244" s="2">
        <v>653</v>
      </c>
      <c r="AZ244" s="2">
        <v>1960</v>
      </c>
      <c r="BA244" s="1">
        <f t="shared" si="18"/>
        <v>3713</v>
      </c>
      <c r="BB244" s="2">
        <v>13966</v>
      </c>
      <c r="BC244" s="2"/>
      <c r="BD244" s="2">
        <v>13966</v>
      </c>
      <c r="BE244" s="2" t="s">
        <v>12019</v>
      </c>
      <c r="BF244" s="2">
        <v>2991</v>
      </c>
      <c r="BG244" s="2">
        <v>22754</v>
      </c>
      <c r="BH244" s="2"/>
      <c r="BI244" s="2"/>
      <c r="BJ244" s="2"/>
      <c r="BK244" s="2"/>
      <c r="BL244" s="2"/>
      <c r="BM244" s="2"/>
      <c r="BN244" s="2"/>
      <c r="BO244" s="2"/>
      <c r="BP244" s="2"/>
      <c r="BQ244" s="2"/>
      <c r="BR244" s="2"/>
      <c r="BS244" s="2"/>
      <c r="BT244" s="2"/>
      <c r="BU244" s="2"/>
      <c r="BV244" s="2"/>
      <c r="BW244" s="64"/>
      <c r="BX244" s="2"/>
      <c r="BY244" s="2" t="s">
        <v>12498</v>
      </c>
      <c r="BZ244" s="2" t="s">
        <v>34393</v>
      </c>
      <c r="CA244" s="2"/>
      <c r="CC244" s="2"/>
      <c r="CD244" s="2"/>
    </row>
    <row r="245" spans="1:82" customFormat="1">
      <c r="A245">
        <v>3300450</v>
      </c>
      <c r="B245" s="2" t="s">
        <v>26702</v>
      </c>
      <c r="C245" s="2"/>
      <c r="D245" s="2" t="s">
        <v>6081</v>
      </c>
      <c r="E245" s="2" t="s">
        <v>30341</v>
      </c>
      <c r="F245" s="2" t="s">
        <v>6081</v>
      </c>
      <c r="G245" s="2" t="s">
        <v>12144</v>
      </c>
      <c r="H245" s="2" t="s">
        <v>6189</v>
      </c>
      <c r="I245" s="2" t="s">
        <v>16901</v>
      </c>
      <c r="J245" s="2" t="s">
        <v>20228</v>
      </c>
      <c r="K245" s="2" t="s">
        <v>20228</v>
      </c>
      <c r="L245" s="2"/>
      <c r="M245" s="2" t="s">
        <v>5844</v>
      </c>
      <c r="N245" s="2"/>
      <c r="O245" s="4" t="s">
        <v>12144</v>
      </c>
      <c r="P245" s="2"/>
      <c r="Q245" s="2" t="s">
        <v>12746</v>
      </c>
      <c r="R245" s="2"/>
      <c r="S245" s="2"/>
      <c r="T245" s="2"/>
      <c r="U245" s="2"/>
      <c r="V245" s="2"/>
      <c r="W245" s="2"/>
      <c r="X245" s="2" t="s">
        <v>18126</v>
      </c>
      <c r="Y245" s="2" t="s">
        <v>25542</v>
      </c>
      <c r="Z245" s="2"/>
      <c r="AA245" s="2" t="s">
        <v>26701</v>
      </c>
      <c r="AB245" s="2" t="s">
        <v>26700</v>
      </c>
      <c r="AC245" s="2">
        <v>146</v>
      </c>
      <c r="AD245" s="2"/>
      <c r="AE245" s="2"/>
      <c r="AF245" s="2"/>
      <c r="AG245" s="2"/>
      <c r="AH245" s="2">
        <v>1</v>
      </c>
      <c r="AI245" s="2"/>
      <c r="AJ245" s="2">
        <v>13</v>
      </c>
      <c r="AK245" s="2"/>
      <c r="AL245" s="2">
        <v>8</v>
      </c>
      <c r="AM245" s="2">
        <v>5</v>
      </c>
      <c r="AN245" s="2">
        <v>5</v>
      </c>
      <c r="AO245" s="2">
        <v>10</v>
      </c>
      <c r="AP245" s="2">
        <v>10</v>
      </c>
      <c r="AQ245" s="2">
        <v>12</v>
      </c>
      <c r="AR245" s="2">
        <v>10</v>
      </c>
      <c r="AS245" s="2"/>
      <c r="AT245" s="2">
        <v>3</v>
      </c>
      <c r="AU245" s="2"/>
      <c r="AV245" s="1">
        <f t="shared" si="17"/>
        <v>76</v>
      </c>
      <c r="AW245" s="2"/>
      <c r="AX245" s="2"/>
      <c r="AY245" s="2">
        <v>600</v>
      </c>
      <c r="AZ245" s="2">
        <v>413</v>
      </c>
      <c r="BA245" s="1">
        <f t="shared" si="18"/>
        <v>1013</v>
      </c>
      <c r="BB245" s="2">
        <v>1026</v>
      </c>
      <c r="BC245" s="2"/>
      <c r="BD245" s="2">
        <v>1026</v>
      </c>
      <c r="BE245" s="2" t="s">
        <v>13626</v>
      </c>
      <c r="BF245" s="2">
        <v>200</v>
      </c>
      <c r="BG245" s="2">
        <v>5380</v>
      </c>
      <c r="BH245" s="2"/>
      <c r="BI245" s="2"/>
      <c r="BJ245" s="2"/>
      <c r="BK245" s="2"/>
      <c r="BL245" s="2"/>
      <c r="BM245" s="2"/>
      <c r="BN245" s="2"/>
      <c r="BO245" s="2"/>
      <c r="BP245" s="2"/>
      <c r="BQ245" s="2"/>
      <c r="BR245" s="2"/>
      <c r="BS245" s="2"/>
      <c r="BT245" s="2"/>
      <c r="BU245" s="2"/>
      <c r="BV245" s="2"/>
      <c r="BW245" s="64"/>
      <c r="BX245" s="2"/>
      <c r="BY245" s="2" t="s">
        <v>12498</v>
      </c>
      <c r="BZ245" s="89" t="s">
        <v>12636</v>
      </c>
      <c r="CA245" s="2"/>
      <c r="CC245" s="2"/>
      <c r="CD245" s="2"/>
    </row>
    <row r="246" spans="1:82" customFormat="1">
      <c r="A246">
        <v>3300451</v>
      </c>
      <c r="B246" s="2" t="s">
        <v>26699</v>
      </c>
      <c r="C246" s="2">
        <v>2</v>
      </c>
      <c r="D246" s="2" t="s">
        <v>5606</v>
      </c>
      <c r="E246" s="2" t="s">
        <v>26690</v>
      </c>
      <c r="F246" s="2" t="s">
        <v>26698</v>
      </c>
      <c r="G246" s="2" t="s">
        <v>12144</v>
      </c>
      <c r="H246" s="2" t="s">
        <v>19947</v>
      </c>
      <c r="I246" s="2" t="s">
        <v>16902</v>
      </c>
      <c r="J246" s="2" t="s">
        <v>5964</v>
      </c>
      <c r="K246" s="2" t="s">
        <v>5964</v>
      </c>
      <c r="L246" s="2"/>
      <c r="M246" s="2" t="s">
        <v>5965</v>
      </c>
      <c r="N246" s="2"/>
      <c r="O246" s="4" t="s">
        <v>12144</v>
      </c>
      <c r="P246" s="2"/>
      <c r="Q246" s="2" t="s">
        <v>12746</v>
      </c>
      <c r="R246" s="2"/>
      <c r="S246" s="2"/>
      <c r="T246" s="2"/>
      <c r="U246" s="2"/>
      <c r="V246" s="2"/>
      <c r="W246" s="2"/>
      <c r="X246" s="2" t="s">
        <v>25313</v>
      </c>
      <c r="Y246" s="2" t="s">
        <v>25542</v>
      </c>
      <c r="Z246" s="2" t="s">
        <v>26689</v>
      </c>
      <c r="AA246" s="2" t="s">
        <v>26688</v>
      </c>
      <c r="AB246" s="2" t="s">
        <v>26687</v>
      </c>
      <c r="AC246" s="2" t="s">
        <v>26686</v>
      </c>
      <c r="AD246" s="2"/>
      <c r="AE246" s="2"/>
      <c r="AF246" s="2"/>
      <c r="AG246" s="2">
        <v>3</v>
      </c>
      <c r="AH246" s="2">
        <v>1</v>
      </c>
      <c r="AI246" s="2"/>
      <c r="AJ246" s="2">
        <v>2</v>
      </c>
      <c r="AK246" s="2">
        <v>2</v>
      </c>
      <c r="AL246" s="2">
        <v>2</v>
      </c>
      <c r="AM246" s="2">
        <v>3</v>
      </c>
      <c r="AN246" s="2">
        <v>3</v>
      </c>
      <c r="AO246" s="2">
        <v>12</v>
      </c>
      <c r="AP246" s="2">
        <v>12</v>
      </c>
      <c r="AQ246" s="2">
        <v>12</v>
      </c>
      <c r="AR246" s="2">
        <v>12</v>
      </c>
      <c r="AS246" s="2">
        <v>12</v>
      </c>
      <c r="AT246" s="2">
        <v>2</v>
      </c>
      <c r="AU246" s="2">
        <v>2</v>
      </c>
      <c r="AV246" s="1">
        <f t="shared" si="17"/>
        <v>76</v>
      </c>
      <c r="AW246" s="2"/>
      <c r="AX246" s="2">
        <v>2898</v>
      </c>
      <c r="AY246" s="2">
        <v>600</v>
      </c>
      <c r="AZ246" s="2">
        <v>5533</v>
      </c>
      <c r="BA246" s="1">
        <f t="shared" si="18"/>
        <v>9031</v>
      </c>
      <c r="BB246" s="2">
        <v>8901</v>
      </c>
      <c r="BC246" s="2"/>
      <c r="BD246" s="2">
        <v>8901</v>
      </c>
      <c r="BE246" s="2" t="s">
        <v>12019</v>
      </c>
      <c r="BF246" s="2">
        <v>1645</v>
      </c>
      <c r="BG246" s="2">
        <v>24213</v>
      </c>
      <c r="BH246" s="2"/>
      <c r="BI246" s="2"/>
      <c r="BJ246" s="2"/>
      <c r="BK246" s="2"/>
      <c r="BL246" s="2"/>
      <c r="BM246" s="2"/>
      <c r="BN246" s="2"/>
      <c r="BO246" s="2"/>
      <c r="BP246" s="2"/>
      <c r="BQ246" s="2"/>
      <c r="BR246" s="2"/>
      <c r="BS246" s="2"/>
      <c r="BT246" s="2"/>
      <c r="BU246" s="2"/>
      <c r="BV246" s="2"/>
      <c r="BW246" s="64"/>
      <c r="BX246" s="2"/>
      <c r="BY246" s="2" t="s">
        <v>12498</v>
      </c>
      <c r="BZ246" s="2"/>
      <c r="CA246" s="2"/>
      <c r="CC246" s="2"/>
      <c r="CD246" s="2"/>
    </row>
    <row r="247" spans="1:82" customFormat="1">
      <c r="A247">
        <v>3300452</v>
      </c>
      <c r="B247" s="2" t="s">
        <v>26685</v>
      </c>
      <c r="C247" s="2"/>
      <c r="D247" s="2" t="s">
        <v>26603</v>
      </c>
      <c r="E247" s="2"/>
      <c r="F247" s="2" t="s">
        <v>26588</v>
      </c>
      <c r="G247" s="2"/>
      <c r="H247" s="2"/>
      <c r="I247" s="2" t="s">
        <v>16902</v>
      </c>
      <c r="J247" s="2" t="s">
        <v>26587</v>
      </c>
      <c r="K247" s="2" t="s">
        <v>26587</v>
      </c>
      <c r="L247" s="2"/>
      <c r="M247" s="2" t="s">
        <v>9034</v>
      </c>
      <c r="N247" s="58" t="s">
        <v>29596</v>
      </c>
      <c r="O247" s="4" t="s">
        <v>12746</v>
      </c>
      <c r="P247" s="2"/>
      <c r="Q247" s="2" t="s">
        <v>12144</v>
      </c>
      <c r="R247" s="2" t="s">
        <v>26521</v>
      </c>
      <c r="S247" s="2"/>
      <c r="T247" s="2"/>
      <c r="U247" s="2"/>
      <c r="V247" s="2"/>
      <c r="W247" s="2"/>
      <c r="X247" s="2" t="s">
        <v>25313</v>
      </c>
      <c r="Y247" s="2" t="s">
        <v>25943</v>
      </c>
      <c r="Z247" s="2"/>
      <c r="AA247" s="2" t="s">
        <v>26520</v>
      </c>
      <c r="AB247" s="2" t="s">
        <v>26583</v>
      </c>
      <c r="AC247" s="2">
        <v>185</v>
      </c>
      <c r="AD247" s="2">
        <v>42</v>
      </c>
      <c r="AE247" s="2"/>
      <c r="AF247" s="2"/>
      <c r="AG247" s="2"/>
      <c r="AH247" s="2"/>
      <c r="AI247" s="2"/>
      <c r="AJ247" s="2">
        <v>1</v>
      </c>
      <c r="AK247" s="2">
        <v>1</v>
      </c>
      <c r="AL247" s="2">
        <v>1</v>
      </c>
      <c r="AM247" s="2">
        <v>1</v>
      </c>
      <c r="AN247" s="2">
        <v>2</v>
      </c>
      <c r="AO247" s="2">
        <v>3</v>
      </c>
      <c r="AP247" s="2">
        <v>3</v>
      </c>
      <c r="AQ247" s="2">
        <v>3</v>
      </c>
      <c r="AR247" s="2">
        <v>4</v>
      </c>
      <c r="AS247" s="2">
        <v>6</v>
      </c>
      <c r="AT247" s="2">
        <v>4</v>
      </c>
      <c r="AU247" s="2">
        <v>4</v>
      </c>
      <c r="AV247" s="1">
        <f t="shared" si="17"/>
        <v>33</v>
      </c>
      <c r="AW247" s="2"/>
      <c r="AX247" s="2"/>
      <c r="AY247" s="2"/>
      <c r="AZ247" s="2">
        <v>3000</v>
      </c>
      <c r="BA247" s="1">
        <f t="shared" si="18"/>
        <v>3000</v>
      </c>
      <c r="BB247" s="2">
        <v>10800</v>
      </c>
      <c r="BC247" s="2"/>
      <c r="BD247" s="2">
        <v>10800</v>
      </c>
      <c r="BE247" s="2" t="s">
        <v>12019</v>
      </c>
      <c r="BF247" s="2">
        <v>2080</v>
      </c>
      <c r="BG247" s="2">
        <v>23900</v>
      </c>
      <c r="BH247" s="2"/>
      <c r="BI247" s="2"/>
      <c r="BJ247" s="2"/>
      <c r="BK247" s="2"/>
      <c r="BL247" s="2"/>
      <c r="BM247" s="2"/>
      <c r="BN247" s="2"/>
      <c r="BO247" s="2"/>
      <c r="BP247" s="2"/>
      <c r="BQ247" s="2"/>
      <c r="BR247" s="2"/>
      <c r="BS247" s="2"/>
      <c r="BT247" s="2"/>
      <c r="BU247" s="2"/>
      <c r="BV247" s="2"/>
      <c r="BW247" s="64"/>
      <c r="BX247" s="2" t="s">
        <v>29977</v>
      </c>
      <c r="BY247" s="2" t="s">
        <v>12498</v>
      </c>
      <c r="BZ247" s="2"/>
      <c r="CA247" s="2"/>
      <c r="CC247" s="2"/>
      <c r="CD247" s="58" t="s">
        <v>29758</v>
      </c>
    </row>
    <row r="248" spans="1:82" customFormat="1">
      <c r="A248" s="58">
        <v>3300453</v>
      </c>
      <c r="B248" s="58" t="s">
        <v>26622</v>
      </c>
      <c r="C248" s="58">
        <v>1</v>
      </c>
      <c r="D248" s="58" t="s">
        <v>20350</v>
      </c>
      <c r="E248" s="58"/>
      <c r="F248" s="58" t="s">
        <v>5728</v>
      </c>
      <c r="G248" s="58" t="s">
        <v>12144</v>
      </c>
      <c r="H248" s="58" t="s">
        <v>20351</v>
      </c>
      <c r="I248" s="58" t="s">
        <v>16902</v>
      </c>
      <c r="J248" s="58" t="s">
        <v>26602</v>
      </c>
      <c r="K248" s="58" t="s">
        <v>26602</v>
      </c>
      <c r="L248" s="2"/>
      <c r="M248" s="58" t="s">
        <v>20279</v>
      </c>
      <c r="N248" s="58"/>
      <c r="O248" s="4" t="s">
        <v>12746</v>
      </c>
      <c r="P248" s="2"/>
      <c r="Q248" s="58" t="s">
        <v>12144</v>
      </c>
      <c r="R248" s="58"/>
      <c r="S248" s="58"/>
      <c r="T248" s="58"/>
      <c r="U248" s="58"/>
      <c r="V248" s="58"/>
      <c r="W248" s="58"/>
      <c r="X248" s="58" t="s">
        <v>25313</v>
      </c>
      <c r="Y248" s="58" t="s">
        <v>25542</v>
      </c>
      <c r="Z248" s="58"/>
      <c r="AA248" s="58" t="s">
        <v>26575</v>
      </c>
      <c r="AB248" s="58" t="s">
        <v>26574</v>
      </c>
      <c r="AC248" s="58" t="s">
        <v>26573</v>
      </c>
      <c r="AD248" s="58"/>
      <c r="AE248" s="58"/>
      <c r="AF248" s="58"/>
      <c r="AG248" s="58">
        <v>1</v>
      </c>
      <c r="AH248" s="58">
        <v>1</v>
      </c>
      <c r="AI248" s="58"/>
      <c r="AJ248" s="58">
        <v>1</v>
      </c>
      <c r="AK248" s="58">
        <v>1</v>
      </c>
      <c r="AL248" s="58">
        <v>1</v>
      </c>
      <c r="AM248" s="58">
        <v>1</v>
      </c>
      <c r="AN248" s="58">
        <v>1</v>
      </c>
      <c r="AO248" s="58">
        <v>2</v>
      </c>
      <c r="AP248" s="58">
        <v>3</v>
      </c>
      <c r="AQ248" s="58">
        <v>3</v>
      </c>
      <c r="AR248" s="58">
        <v>3</v>
      </c>
      <c r="AS248" s="58">
        <v>5</v>
      </c>
      <c r="AT248" s="58">
        <v>3</v>
      </c>
      <c r="AU248" s="58">
        <v>3</v>
      </c>
      <c r="AV248" s="94">
        <f t="shared" si="17"/>
        <v>27</v>
      </c>
      <c r="AW248" s="58"/>
      <c r="AX248" s="58">
        <v>3300</v>
      </c>
      <c r="AY248" s="58">
        <v>1080</v>
      </c>
      <c r="AZ248" s="58">
        <v>2973</v>
      </c>
      <c r="BA248" s="94">
        <f t="shared" si="18"/>
        <v>7353</v>
      </c>
      <c r="BB248" s="58">
        <v>9081</v>
      </c>
      <c r="BC248" s="58"/>
      <c r="BD248" s="58">
        <v>9081</v>
      </c>
      <c r="BE248" s="58" t="s">
        <v>9310</v>
      </c>
      <c r="BF248" s="58">
        <v>1706</v>
      </c>
      <c r="BG248" s="58">
        <v>19600</v>
      </c>
      <c r="BH248" s="58"/>
      <c r="BI248" s="58"/>
      <c r="BJ248" s="58"/>
      <c r="BK248" s="58"/>
      <c r="BL248" s="58"/>
      <c r="BM248" s="58"/>
      <c r="BN248" s="58"/>
      <c r="BO248" s="58"/>
      <c r="BP248" s="58"/>
      <c r="BQ248" s="58"/>
      <c r="BR248" s="58"/>
      <c r="BS248" s="58"/>
      <c r="BT248" s="58"/>
      <c r="BU248" s="58"/>
      <c r="BV248" s="58"/>
      <c r="BW248" s="101"/>
      <c r="BX248" s="58" t="s">
        <v>29757</v>
      </c>
      <c r="BY248" s="58" t="s">
        <v>12498</v>
      </c>
      <c r="BZ248" s="2" t="s">
        <v>34501</v>
      </c>
      <c r="CA248" s="2" t="s">
        <v>34625</v>
      </c>
      <c r="CB248" s="58"/>
      <c r="CC248" s="58"/>
      <c r="CD248" s="58" t="s">
        <v>29759</v>
      </c>
    </row>
    <row r="249" spans="1:82" customFormat="1">
      <c r="A249">
        <v>3300454</v>
      </c>
      <c r="B249" s="2" t="s">
        <v>26581</v>
      </c>
      <c r="D249" t="s">
        <v>12933</v>
      </c>
      <c r="E249" t="s">
        <v>26595</v>
      </c>
      <c r="F249" t="s">
        <v>12933</v>
      </c>
      <c r="G249" t="s">
        <v>12144</v>
      </c>
      <c r="H249" t="s">
        <v>26578</v>
      </c>
      <c r="I249" t="s">
        <v>17025</v>
      </c>
      <c r="J249" t="s">
        <v>11810</v>
      </c>
      <c r="K249" t="s">
        <v>11810</v>
      </c>
      <c r="L249" s="2"/>
      <c r="M249" t="s">
        <v>11931</v>
      </c>
      <c r="N249" t="s">
        <v>26594</v>
      </c>
      <c r="O249" s="4" t="s">
        <v>12144</v>
      </c>
      <c r="P249" s="2"/>
      <c r="Q249" t="s">
        <v>12144</v>
      </c>
      <c r="R249" t="s">
        <v>26593</v>
      </c>
      <c r="V249" s="2"/>
      <c r="W249" s="2"/>
      <c r="X249" s="2" t="s">
        <v>25313</v>
      </c>
      <c r="Y249" s="2" t="s">
        <v>25542</v>
      </c>
      <c r="Z249" s="2"/>
      <c r="AA249" s="2" t="s">
        <v>26598</v>
      </c>
      <c r="AB249" s="2" t="s">
        <v>22159</v>
      </c>
      <c r="AC249">
        <v>200</v>
      </c>
      <c r="AG249">
        <v>1</v>
      </c>
      <c r="AH249">
        <v>1</v>
      </c>
      <c r="AJ249">
        <v>5</v>
      </c>
      <c r="AK249">
        <v>5</v>
      </c>
      <c r="AL249">
        <v>2</v>
      </c>
      <c r="AM249">
        <v>2</v>
      </c>
      <c r="AN249">
        <v>2</v>
      </c>
      <c r="AO249" s="1">
        <v>4</v>
      </c>
      <c r="AP249" s="1">
        <v>14</v>
      </c>
      <c r="AQ249" s="1">
        <v>14</v>
      </c>
      <c r="AR249" s="1">
        <v>10</v>
      </c>
      <c r="AS249" s="1">
        <v>17</v>
      </c>
      <c r="AT249" s="1">
        <v>20</v>
      </c>
      <c r="AU249" s="1">
        <v>12</v>
      </c>
      <c r="AV249" s="1">
        <f t="shared" si="17"/>
        <v>107</v>
      </c>
      <c r="AX249">
        <v>5858</v>
      </c>
      <c r="AY249">
        <v>655</v>
      </c>
      <c r="AZ249">
        <v>6340</v>
      </c>
      <c r="BA249" s="1">
        <f t="shared" ref="BA249:BA280" si="19">SUM(AX249:AZ249)</f>
        <v>12853</v>
      </c>
      <c r="BB249">
        <v>12989</v>
      </c>
      <c r="BD249" s="2">
        <f t="shared" ref="BD249:BD280" si="20">SUM(BB249:BC249)</f>
        <v>12989</v>
      </c>
      <c r="BE249" t="s">
        <v>10218</v>
      </c>
      <c r="BF249">
        <v>2739</v>
      </c>
      <c r="BG249">
        <v>27391</v>
      </c>
      <c r="BL249" s="64"/>
      <c r="BP249" s="2"/>
      <c r="BQ249" s="2"/>
      <c r="BR249" s="2"/>
      <c r="BS249" s="2"/>
      <c r="BT249" s="2"/>
      <c r="BU249" s="2"/>
      <c r="BW249" s="64"/>
      <c r="BX249" s="2"/>
      <c r="BY249" s="2" t="s">
        <v>12498</v>
      </c>
      <c r="BZ249" s="2" t="s">
        <v>34626</v>
      </c>
      <c r="CA249" s="2"/>
      <c r="CD249" s="58"/>
    </row>
    <row r="250" spans="1:82" customFormat="1">
      <c r="A250">
        <v>3300455</v>
      </c>
      <c r="B250" s="2" t="s">
        <v>26592</v>
      </c>
      <c r="D250" t="s">
        <v>12933</v>
      </c>
      <c r="F250" t="s">
        <v>12933</v>
      </c>
      <c r="G250" t="s">
        <v>12144</v>
      </c>
      <c r="H250" t="s">
        <v>26578</v>
      </c>
      <c r="I250" t="s">
        <v>17025</v>
      </c>
      <c r="J250" t="s">
        <v>8491</v>
      </c>
      <c r="K250" t="s">
        <v>8491</v>
      </c>
      <c r="L250" s="2"/>
      <c r="M250" t="s">
        <v>9273</v>
      </c>
      <c r="O250" s="4" t="s">
        <v>12144</v>
      </c>
      <c r="P250" s="2"/>
      <c r="Q250" t="s">
        <v>12144</v>
      </c>
      <c r="R250" t="s">
        <v>26591</v>
      </c>
      <c r="V250" s="2"/>
      <c r="W250" s="2"/>
      <c r="X250" s="2" t="s">
        <v>25313</v>
      </c>
      <c r="Y250" s="2" t="s">
        <v>25542</v>
      </c>
      <c r="AA250" s="2" t="s">
        <v>26598</v>
      </c>
      <c r="AB250" s="2" t="s">
        <v>22159</v>
      </c>
      <c r="AC250">
        <v>144</v>
      </c>
      <c r="AD250">
        <v>30</v>
      </c>
      <c r="AG250">
        <v>1</v>
      </c>
      <c r="AH250">
        <v>1</v>
      </c>
      <c r="AJ250">
        <v>1</v>
      </c>
      <c r="AK250">
        <v>1</v>
      </c>
      <c r="AL250">
        <v>1</v>
      </c>
      <c r="AM250">
        <v>4</v>
      </c>
      <c r="AN250">
        <v>4</v>
      </c>
      <c r="AO250" s="1">
        <v>1</v>
      </c>
      <c r="AP250" s="1">
        <v>2</v>
      </c>
      <c r="AQ250" s="1">
        <v>2</v>
      </c>
      <c r="AR250" s="1">
        <v>1</v>
      </c>
      <c r="AS250" s="1">
        <v>7</v>
      </c>
      <c r="AT250" s="1">
        <v>9</v>
      </c>
      <c r="AU250" s="1">
        <v>17</v>
      </c>
      <c r="AV250" s="1">
        <f t="shared" si="17"/>
        <v>50</v>
      </c>
      <c r="AY250">
        <v>814</v>
      </c>
      <c r="AZ250">
        <v>2853</v>
      </c>
      <c r="BA250" s="1">
        <f t="shared" si="19"/>
        <v>3667</v>
      </c>
      <c r="BB250">
        <v>5493</v>
      </c>
      <c r="BD250" s="2">
        <f t="shared" si="20"/>
        <v>5493</v>
      </c>
      <c r="BE250" t="s">
        <v>10218</v>
      </c>
      <c r="BF250">
        <v>2683</v>
      </c>
      <c r="BG250">
        <v>26838</v>
      </c>
      <c r="BL250" s="64"/>
      <c r="BP250" s="2"/>
      <c r="BQ250" s="2"/>
      <c r="BR250" s="2"/>
      <c r="BS250" s="2"/>
      <c r="BT250" s="2"/>
      <c r="BU250" s="2"/>
      <c r="BW250" s="64"/>
      <c r="BX250" s="2"/>
      <c r="BY250" s="2" t="s">
        <v>12498</v>
      </c>
      <c r="BZ250" s="2" t="s">
        <v>34626</v>
      </c>
      <c r="CA250" s="2"/>
      <c r="CD250" s="58"/>
    </row>
    <row r="251" spans="1:82" customFormat="1">
      <c r="A251">
        <v>3300456</v>
      </c>
      <c r="B251" s="2" t="s">
        <v>26613</v>
      </c>
      <c r="D251" t="s">
        <v>12933</v>
      </c>
      <c r="F251" t="s">
        <v>12933</v>
      </c>
      <c r="G251" t="s">
        <v>12144</v>
      </c>
      <c r="H251" t="s">
        <v>26608</v>
      </c>
      <c r="I251" t="s">
        <v>17023</v>
      </c>
      <c r="J251" t="s">
        <v>7729</v>
      </c>
      <c r="K251" s="58" t="s">
        <v>29644</v>
      </c>
      <c r="L251" s="58" t="s">
        <v>29645</v>
      </c>
      <c r="M251" t="s">
        <v>8273</v>
      </c>
      <c r="N251" t="s">
        <v>26607</v>
      </c>
      <c r="O251" s="4" t="s">
        <v>12144</v>
      </c>
      <c r="P251" s="2"/>
      <c r="Q251" t="s">
        <v>12144</v>
      </c>
      <c r="R251" t="s">
        <v>5598</v>
      </c>
      <c r="V251" s="2"/>
      <c r="W251" s="2"/>
      <c r="X251" s="2" t="s">
        <v>25313</v>
      </c>
      <c r="Y251" s="2" t="s">
        <v>25542</v>
      </c>
      <c r="AA251" s="2" t="s">
        <v>26598</v>
      </c>
      <c r="AB251" s="2" t="s">
        <v>22159</v>
      </c>
      <c r="AC251">
        <v>226</v>
      </c>
      <c r="AD251">
        <v>30</v>
      </c>
      <c r="AG251">
        <v>1</v>
      </c>
      <c r="AH251">
        <v>2</v>
      </c>
      <c r="AJ251">
        <v>8</v>
      </c>
      <c r="AK251">
        <v>11</v>
      </c>
      <c r="AL251">
        <v>7</v>
      </c>
      <c r="AM251">
        <v>7</v>
      </c>
      <c r="AN251">
        <v>6</v>
      </c>
      <c r="AO251" s="1">
        <v>27</v>
      </c>
      <c r="AP251">
        <v>23</v>
      </c>
      <c r="AQ251">
        <v>7</v>
      </c>
      <c r="AR251">
        <v>8</v>
      </c>
      <c r="AS251">
        <v>21</v>
      </c>
      <c r="AT251" s="1">
        <v>16</v>
      </c>
      <c r="AU251">
        <v>22</v>
      </c>
      <c r="AV251" s="1">
        <f t="shared" si="17"/>
        <v>163</v>
      </c>
      <c r="AX251">
        <v>3125</v>
      </c>
      <c r="AY251">
        <v>371</v>
      </c>
      <c r="AZ251">
        <v>9803</v>
      </c>
      <c r="BA251" s="1">
        <f t="shared" si="19"/>
        <v>13299</v>
      </c>
      <c r="BB251">
        <v>30817</v>
      </c>
      <c r="BD251" s="2">
        <f t="shared" si="20"/>
        <v>30817</v>
      </c>
      <c r="BE251" t="s">
        <v>10218</v>
      </c>
      <c r="BF251">
        <v>7911</v>
      </c>
      <c r="BG251">
        <v>79118</v>
      </c>
      <c r="BL251" s="64"/>
      <c r="BP251" s="2"/>
      <c r="BQ251" s="2"/>
      <c r="BR251" s="2"/>
      <c r="BS251" s="2"/>
      <c r="BT251" s="2"/>
      <c r="BU251" s="2"/>
      <c r="BW251" s="64"/>
      <c r="BY251" s="2" t="s">
        <v>12498</v>
      </c>
      <c r="BZ251" s="2" t="s">
        <v>34626</v>
      </c>
      <c r="CA251" s="2"/>
      <c r="CD251" s="58"/>
    </row>
    <row r="252" spans="1:82" customFormat="1">
      <c r="A252">
        <v>3300457</v>
      </c>
      <c r="B252" s="2" t="s">
        <v>26606</v>
      </c>
      <c r="D252" t="s">
        <v>12933</v>
      </c>
      <c r="F252" t="s">
        <v>12933</v>
      </c>
      <c r="G252" t="s">
        <v>12144</v>
      </c>
      <c r="H252" t="s">
        <v>26578</v>
      </c>
      <c r="I252" t="s">
        <v>17025</v>
      </c>
      <c r="J252" t="s">
        <v>26503</v>
      </c>
      <c r="K252" t="s">
        <v>26503</v>
      </c>
      <c r="L252" s="2"/>
      <c r="M252" t="s">
        <v>8600</v>
      </c>
      <c r="O252" s="4" t="s">
        <v>12144</v>
      </c>
      <c r="P252" s="2"/>
      <c r="Q252" t="s">
        <v>12144</v>
      </c>
      <c r="R252" t="s">
        <v>5598</v>
      </c>
      <c r="X252" s="2" t="s">
        <v>25313</v>
      </c>
      <c r="Y252" t="s">
        <v>25542</v>
      </c>
      <c r="AA252" s="2" t="s">
        <v>26598</v>
      </c>
      <c r="AB252" t="s">
        <v>22159</v>
      </c>
      <c r="AC252">
        <v>108</v>
      </c>
      <c r="AD252">
        <v>30</v>
      </c>
      <c r="AH252">
        <v>1</v>
      </c>
      <c r="AL252">
        <v>3</v>
      </c>
      <c r="AN252">
        <v>2</v>
      </c>
      <c r="AO252" s="1">
        <v>10</v>
      </c>
      <c r="AP252" s="1">
        <v>16</v>
      </c>
      <c r="AQ252" s="1">
        <v>11</v>
      </c>
      <c r="AR252" s="1">
        <v>16</v>
      </c>
      <c r="AS252" s="1">
        <v>20</v>
      </c>
      <c r="AT252" s="1">
        <v>13</v>
      </c>
      <c r="AU252" s="1">
        <v>16</v>
      </c>
      <c r="AV252" s="1">
        <f t="shared" si="17"/>
        <v>107</v>
      </c>
      <c r="AY252">
        <v>655</v>
      </c>
      <c r="AZ252">
        <v>6340</v>
      </c>
      <c r="BA252" s="1">
        <f t="shared" si="19"/>
        <v>6995</v>
      </c>
      <c r="BB252">
        <v>10994</v>
      </c>
      <c r="BD252" s="2">
        <f t="shared" si="20"/>
        <v>10994</v>
      </c>
      <c r="BE252" t="s">
        <v>10218</v>
      </c>
      <c r="BF252">
        <v>2795</v>
      </c>
      <c r="BG252">
        <v>27954</v>
      </c>
      <c r="BL252" s="64"/>
      <c r="BP252" s="2"/>
      <c r="BQ252" s="2"/>
      <c r="BR252" s="2"/>
      <c r="BS252" s="2"/>
      <c r="BT252" s="2"/>
      <c r="BU252" s="2"/>
      <c r="BW252" s="64"/>
      <c r="BY252" s="2" t="s">
        <v>12498</v>
      </c>
      <c r="BZ252" s="2" t="s">
        <v>34626</v>
      </c>
      <c r="CA252" s="2"/>
      <c r="CD252" s="58"/>
    </row>
    <row r="253" spans="1:82" customFormat="1">
      <c r="A253">
        <v>3300458</v>
      </c>
      <c r="B253" s="2" t="s">
        <v>26682</v>
      </c>
      <c r="D253" t="s">
        <v>12933</v>
      </c>
      <c r="F253" t="s">
        <v>12933</v>
      </c>
      <c r="G253" t="s">
        <v>12144</v>
      </c>
      <c r="H253" t="s">
        <v>26600</v>
      </c>
      <c r="I253" t="s">
        <v>17031</v>
      </c>
      <c r="J253" t="s">
        <v>12792</v>
      </c>
      <c r="K253" t="s">
        <v>12792</v>
      </c>
      <c r="L253" s="2"/>
      <c r="M253" t="s">
        <v>12369</v>
      </c>
      <c r="O253" s="4" t="s">
        <v>12144</v>
      </c>
      <c r="P253" s="2"/>
      <c r="Q253" t="s">
        <v>12144</v>
      </c>
      <c r="R253" t="s">
        <v>5598</v>
      </c>
      <c r="X253" s="2" t="s">
        <v>25313</v>
      </c>
      <c r="Y253" t="s">
        <v>26495</v>
      </c>
      <c r="AA253" s="2" t="s">
        <v>26598</v>
      </c>
      <c r="AB253" t="s">
        <v>22159</v>
      </c>
      <c r="AC253">
        <v>125</v>
      </c>
      <c r="AD253">
        <v>30</v>
      </c>
      <c r="AH253">
        <v>1</v>
      </c>
      <c r="AM253">
        <v>2</v>
      </c>
      <c r="AN253">
        <v>5</v>
      </c>
      <c r="AO253" s="1">
        <v>6</v>
      </c>
      <c r="AP253" s="1">
        <v>7</v>
      </c>
      <c r="AQ253" s="1">
        <v>3</v>
      </c>
      <c r="AR253" s="1">
        <v>12</v>
      </c>
      <c r="AS253" s="1">
        <v>6</v>
      </c>
      <c r="AT253" s="1">
        <v>6</v>
      </c>
      <c r="AU253" s="1">
        <v>9</v>
      </c>
      <c r="AV253" s="1">
        <f t="shared" si="17"/>
        <v>56</v>
      </c>
      <c r="AY253">
        <v>1657</v>
      </c>
      <c r="AZ253">
        <v>3761</v>
      </c>
      <c r="BA253" s="1">
        <f t="shared" si="19"/>
        <v>5418</v>
      </c>
      <c r="BB253">
        <v>12210</v>
      </c>
      <c r="BD253" s="2">
        <f t="shared" si="20"/>
        <v>12210</v>
      </c>
      <c r="BE253" t="s">
        <v>10218</v>
      </c>
      <c r="BF253">
        <v>2365</v>
      </c>
      <c r="BG253">
        <v>23650</v>
      </c>
      <c r="BL253" s="64"/>
      <c r="BP253" s="2"/>
      <c r="BQ253" s="2"/>
      <c r="BR253" s="2"/>
      <c r="BS253" s="2"/>
      <c r="BT253" s="2"/>
      <c r="BU253" s="2"/>
      <c r="BW253" s="64"/>
      <c r="BY253" s="2" t="s">
        <v>12498</v>
      </c>
      <c r="BZ253" s="2" t="s">
        <v>34626</v>
      </c>
      <c r="CA253" s="2"/>
      <c r="CD253" s="58"/>
    </row>
    <row r="254" spans="1:82" customFormat="1">
      <c r="A254">
        <v>3300459</v>
      </c>
      <c r="B254" s="2" t="s">
        <v>26681</v>
      </c>
      <c r="D254" t="s">
        <v>12933</v>
      </c>
      <c r="F254" t="s">
        <v>12933</v>
      </c>
      <c r="G254" t="s">
        <v>12144</v>
      </c>
      <c r="H254" t="s">
        <v>26600</v>
      </c>
      <c r="I254" t="s">
        <v>17278</v>
      </c>
      <c r="J254" t="s">
        <v>10599</v>
      </c>
      <c r="K254" t="s">
        <v>10599</v>
      </c>
      <c r="L254" s="2"/>
      <c r="M254" t="s">
        <v>10600</v>
      </c>
      <c r="O254" s="4" t="s">
        <v>12144</v>
      </c>
      <c r="P254" s="2"/>
      <c r="Q254" t="s">
        <v>12144</v>
      </c>
      <c r="R254" t="s">
        <v>5598</v>
      </c>
      <c r="X254" s="2" t="s">
        <v>25313</v>
      </c>
      <c r="Y254" t="s">
        <v>26495</v>
      </c>
      <c r="AA254" s="2" t="s">
        <v>26598</v>
      </c>
      <c r="AB254" t="s">
        <v>17763</v>
      </c>
      <c r="AC254">
        <v>156</v>
      </c>
      <c r="AD254">
        <v>30</v>
      </c>
      <c r="AG254">
        <v>1</v>
      </c>
      <c r="AH254">
        <v>1</v>
      </c>
      <c r="AJ254">
        <v>8</v>
      </c>
      <c r="AK254">
        <v>14</v>
      </c>
      <c r="AL254">
        <v>16</v>
      </c>
      <c r="AM254">
        <v>6</v>
      </c>
      <c r="AN254">
        <v>6</v>
      </c>
      <c r="AO254" s="1">
        <v>8</v>
      </c>
      <c r="AP254" s="1">
        <v>7</v>
      </c>
      <c r="AQ254" s="1">
        <v>5</v>
      </c>
      <c r="AR254" s="1">
        <v>4</v>
      </c>
      <c r="AS254" s="1">
        <v>10</v>
      </c>
      <c r="AT254" s="1">
        <v>13</v>
      </c>
      <c r="AU254" s="1">
        <v>13</v>
      </c>
      <c r="AV254" s="1">
        <f t="shared" si="17"/>
        <v>110</v>
      </c>
      <c r="AX254">
        <v>2400</v>
      </c>
      <c r="AY254">
        <v>918</v>
      </c>
      <c r="AZ254">
        <v>6850</v>
      </c>
      <c r="BA254" s="1">
        <f t="shared" si="19"/>
        <v>10168</v>
      </c>
      <c r="BB254">
        <v>4278</v>
      </c>
      <c r="BD254" s="2">
        <f t="shared" si="20"/>
        <v>4278</v>
      </c>
      <c r="BE254" t="s">
        <v>10218</v>
      </c>
      <c r="BF254">
        <v>2164</v>
      </c>
      <c r="BG254">
        <v>21642</v>
      </c>
      <c r="BL254" s="64"/>
      <c r="BP254" s="2"/>
      <c r="BQ254" s="2"/>
      <c r="BR254" s="2"/>
      <c r="BS254" s="2"/>
      <c r="BT254" s="2"/>
      <c r="BU254" s="2"/>
      <c r="BW254" s="64"/>
      <c r="BY254" s="2" t="s">
        <v>12498</v>
      </c>
      <c r="BZ254" s="2" t="s">
        <v>34626</v>
      </c>
      <c r="CA254" s="2"/>
      <c r="CD254" s="58"/>
    </row>
    <row r="255" spans="1:82" customFormat="1">
      <c r="A255">
        <v>3300460</v>
      </c>
      <c r="B255" s="2" t="s">
        <v>26597</v>
      </c>
      <c r="D255" t="s">
        <v>26676</v>
      </c>
      <c r="E255" t="s">
        <v>26674</v>
      </c>
      <c r="F255" t="s">
        <v>26676</v>
      </c>
      <c r="G255" t="s">
        <v>12144</v>
      </c>
      <c r="H255" t="s">
        <v>26674</v>
      </c>
      <c r="I255" t="s">
        <v>17025</v>
      </c>
      <c r="J255" t="s">
        <v>26675</v>
      </c>
      <c r="K255" s="58" t="s">
        <v>29671</v>
      </c>
      <c r="L255" s="58" t="s">
        <v>29672</v>
      </c>
      <c r="M255" t="s">
        <v>8600</v>
      </c>
      <c r="N255" t="s">
        <v>9264</v>
      </c>
      <c r="O255" s="4" t="s">
        <v>12144</v>
      </c>
      <c r="P255" s="2" t="s">
        <v>26675</v>
      </c>
      <c r="Q255" t="s">
        <v>12746</v>
      </c>
      <c r="S255" t="s">
        <v>12746</v>
      </c>
      <c r="W255" t="s">
        <v>26673</v>
      </c>
      <c r="X255" s="69" t="s">
        <v>26672</v>
      </c>
      <c r="Y255" s="90" t="s">
        <v>26671</v>
      </c>
      <c r="AA255" s="2" t="s">
        <v>13547</v>
      </c>
      <c r="AB255" s="2" t="s">
        <v>26670</v>
      </c>
      <c r="AC255">
        <v>51</v>
      </c>
      <c r="AJ255">
        <v>4</v>
      </c>
      <c r="AK255">
        <v>4</v>
      </c>
      <c r="AL255">
        <v>4</v>
      </c>
      <c r="AM255">
        <v>4</v>
      </c>
      <c r="AN255">
        <v>4</v>
      </c>
      <c r="AO255" s="1">
        <v>4</v>
      </c>
      <c r="AP255" s="1">
        <v>4</v>
      </c>
      <c r="AQ255" s="1">
        <v>4</v>
      </c>
      <c r="AR255" s="1">
        <v>4</v>
      </c>
      <c r="AS255" s="1">
        <v>3</v>
      </c>
      <c r="AT255" s="1">
        <v>3</v>
      </c>
      <c r="AU255" s="1">
        <v>4</v>
      </c>
      <c r="AV255" s="1">
        <f t="shared" si="17"/>
        <v>46</v>
      </c>
      <c r="AZ255">
        <v>2417</v>
      </c>
      <c r="BA255" s="1">
        <f t="shared" si="19"/>
        <v>2417</v>
      </c>
      <c r="BB255">
        <v>2853</v>
      </c>
      <c r="BD255" s="2">
        <f t="shared" si="20"/>
        <v>2853</v>
      </c>
      <c r="BE255" t="s">
        <v>12005</v>
      </c>
      <c r="BF255">
        <v>977</v>
      </c>
      <c r="BG255">
        <v>5210</v>
      </c>
      <c r="BL255" s="64"/>
      <c r="BP255" s="2"/>
      <c r="BQ255" s="2"/>
      <c r="BR255" s="2"/>
      <c r="BS255" s="2"/>
      <c r="BT255" s="2"/>
      <c r="BU255" s="2"/>
      <c r="BW255" s="64"/>
      <c r="BX255" t="s">
        <v>26669</v>
      </c>
      <c r="BY255" s="2" t="s">
        <v>12498</v>
      </c>
      <c r="BZ255" s="2" t="s">
        <v>33387</v>
      </c>
      <c r="CA255" s="2"/>
      <c r="CD255" s="58"/>
    </row>
    <row r="256" spans="1:82" customFormat="1">
      <c r="A256">
        <v>3300461</v>
      </c>
      <c r="B256" s="2" t="s">
        <v>26487</v>
      </c>
      <c r="D256" t="s">
        <v>26555</v>
      </c>
      <c r="E256" t="s">
        <v>5869</v>
      </c>
      <c r="F256" t="s">
        <v>5639</v>
      </c>
      <c r="G256" t="s">
        <v>12746</v>
      </c>
      <c r="I256" t="s">
        <v>17025</v>
      </c>
      <c r="J256" t="s">
        <v>11731</v>
      </c>
      <c r="K256" t="s">
        <v>11731</v>
      </c>
      <c r="L256" s="2"/>
      <c r="M256" t="s">
        <v>8621</v>
      </c>
      <c r="O256" s="4" t="s">
        <v>12144</v>
      </c>
      <c r="P256" s="2"/>
      <c r="Q256" t="s">
        <v>12746</v>
      </c>
      <c r="S256" t="s">
        <v>12746</v>
      </c>
      <c r="X256" t="s">
        <v>25313</v>
      </c>
      <c r="Y256" s="2" t="s">
        <v>25410</v>
      </c>
      <c r="AA256" s="2" t="s">
        <v>18087</v>
      </c>
      <c r="AB256" s="2" t="s">
        <v>26554</v>
      </c>
      <c r="AC256">
        <v>300</v>
      </c>
      <c r="AD256" t="s">
        <v>26661</v>
      </c>
      <c r="AE256">
        <v>1</v>
      </c>
      <c r="AJ256">
        <v>2</v>
      </c>
      <c r="AK256">
        <v>2</v>
      </c>
      <c r="AL256">
        <v>2</v>
      </c>
      <c r="AM256">
        <v>2</v>
      </c>
      <c r="AN256">
        <v>2</v>
      </c>
      <c r="AO256" s="1">
        <v>2</v>
      </c>
      <c r="AP256" s="1">
        <v>2</v>
      </c>
      <c r="AQ256" s="1">
        <v>2</v>
      </c>
      <c r="AR256" s="1">
        <v>2</v>
      </c>
      <c r="AS256" s="1">
        <v>2</v>
      </c>
      <c r="AT256" s="1">
        <v>2</v>
      </c>
      <c r="AU256" s="1">
        <v>2</v>
      </c>
      <c r="AV256" s="1">
        <f t="shared" si="17"/>
        <v>24</v>
      </c>
      <c r="AZ256">
        <v>1300</v>
      </c>
      <c r="BA256" s="1">
        <f t="shared" si="19"/>
        <v>1300</v>
      </c>
      <c r="BB256">
        <v>1500</v>
      </c>
      <c r="BD256" s="2">
        <f t="shared" si="20"/>
        <v>1500</v>
      </c>
      <c r="BE256" t="s">
        <v>12448</v>
      </c>
      <c r="BF256">
        <v>100</v>
      </c>
      <c r="BG256">
        <v>8000</v>
      </c>
      <c r="BL256" s="64"/>
      <c r="BP256" s="2"/>
      <c r="BQ256" s="2"/>
      <c r="BR256" s="2"/>
      <c r="BS256" s="2"/>
      <c r="BT256" s="2"/>
      <c r="BU256" s="2"/>
      <c r="BW256" s="64"/>
      <c r="BX256" t="s">
        <v>26559</v>
      </c>
      <c r="BY256" s="2" t="s">
        <v>12498</v>
      </c>
      <c r="BZ256" s="2"/>
      <c r="CA256" s="2"/>
      <c r="CD256" s="58"/>
    </row>
    <row r="257" spans="1:82" customFormat="1">
      <c r="A257">
        <v>3300462</v>
      </c>
      <c r="B257" s="2" t="s">
        <v>26643</v>
      </c>
      <c r="D257" t="s">
        <v>26482</v>
      </c>
      <c r="E257" t="s">
        <v>26546</v>
      </c>
      <c r="F257" t="s">
        <v>26482</v>
      </c>
      <c r="G257" t="s">
        <v>12144</v>
      </c>
      <c r="H257" t="s">
        <v>26430</v>
      </c>
      <c r="I257" t="s">
        <v>17025</v>
      </c>
      <c r="J257" t="s">
        <v>26547</v>
      </c>
      <c r="K257" t="s">
        <v>9852</v>
      </c>
      <c r="L257" s="2"/>
      <c r="M257" t="s">
        <v>8600</v>
      </c>
      <c r="O257" s="4" t="s">
        <v>12144</v>
      </c>
      <c r="P257" s="2"/>
      <c r="Q257" t="s">
        <v>12746</v>
      </c>
      <c r="X257" t="s">
        <v>25313</v>
      </c>
      <c r="Y257" s="2" t="s">
        <v>25542</v>
      </c>
      <c r="AA257" s="2" t="s">
        <v>18087</v>
      </c>
      <c r="AB257" s="2" t="s">
        <v>26545</v>
      </c>
      <c r="AC257">
        <v>307</v>
      </c>
      <c r="AD257">
        <v>36</v>
      </c>
      <c r="AJ257">
        <v>2</v>
      </c>
      <c r="AK257">
        <v>1</v>
      </c>
      <c r="AL257">
        <v>2</v>
      </c>
      <c r="AM257">
        <v>2</v>
      </c>
      <c r="AN257">
        <v>1</v>
      </c>
      <c r="AO257" s="1">
        <v>1</v>
      </c>
      <c r="AP257" s="1">
        <v>2</v>
      </c>
      <c r="AQ257" s="1">
        <v>2</v>
      </c>
      <c r="AR257" s="1">
        <v>1</v>
      </c>
      <c r="AS257" s="1">
        <v>1</v>
      </c>
      <c r="AT257" s="1">
        <v>1</v>
      </c>
      <c r="AU257" s="1">
        <v>1</v>
      </c>
      <c r="AV257" s="1">
        <f t="shared" si="17"/>
        <v>17</v>
      </c>
      <c r="AZ257">
        <v>3230</v>
      </c>
      <c r="BA257" s="1">
        <f t="shared" si="19"/>
        <v>3230</v>
      </c>
      <c r="BB257">
        <v>1870</v>
      </c>
      <c r="BD257" s="2">
        <f t="shared" si="20"/>
        <v>1870</v>
      </c>
      <c r="BE257" t="s">
        <v>12448</v>
      </c>
      <c r="BF257">
        <v>241</v>
      </c>
      <c r="BG257">
        <v>6738</v>
      </c>
      <c r="BL257" s="64"/>
      <c r="BP257" s="2"/>
      <c r="BQ257" s="2"/>
      <c r="BR257" s="2"/>
      <c r="BS257" s="2"/>
      <c r="BT257" s="2"/>
      <c r="BU257" s="2"/>
      <c r="BW257" s="64"/>
      <c r="BY257" s="2" t="s">
        <v>12498</v>
      </c>
      <c r="BZ257" s="89" t="s">
        <v>12636</v>
      </c>
      <c r="CA257" s="2"/>
      <c r="CD257" s="58"/>
    </row>
    <row r="258" spans="1:82" customFormat="1">
      <c r="A258">
        <v>3300463</v>
      </c>
      <c r="B258" s="2" t="s">
        <v>26635</v>
      </c>
      <c r="E258" t="s">
        <v>26634</v>
      </c>
      <c r="F258" t="s">
        <v>9266</v>
      </c>
      <c r="G258" t="s">
        <v>12746</v>
      </c>
      <c r="H258" t="s">
        <v>9852</v>
      </c>
      <c r="I258" t="s">
        <v>17025</v>
      </c>
      <c r="J258" t="s">
        <v>9852</v>
      </c>
      <c r="K258" t="s">
        <v>9852</v>
      </c>
      <c r="L258" s="2"/>
      <c r="M258" t="s">
        <v>8600</v>
      </c>
      <c r="O258" s="4" t="s">
        <v>12144</v>
      </c>
      <c r="P258" s="2"/>
      <c r="Q258" t="s">
        <v>12746</v>
      </c>
      <c r="X258" t="s">
        <v>26550</v>
      </c>
      <c r="Y258" s="2" t="s">
        <v>25542</v>
      </c>
      <c r="AA258" s="2" t="s">
        <v>12498</v>
      </c>
      <c r="AB258" s="2" t="s">
        <v>26714</v>
      </c>
      <c r="AC258">
        <v>102</v>
      </c>
      <c r="AJ258">
        <v>3</v>
      </c>
      <c r="AK258">
        <v>4</v>
      </c>
      <c r="AL258">
        <v>5</v>
      </c>
      <c r="AM258">
        <v>5</v>
      </c>
      <c r="AN258">
        <v>6</v>
      </c>
      <c r="AO258" s="1">
        <v>8</v>
      </c>
      <c r="AP258" s="1">
        <v>8</v>
      </c>
      <c r="AQ258" s="1">
        <v>8</v>
      </c>
      <c r="AR258" s="1">
        <v>6</v>
      </c>
      <c r="AS258" s="1">
        <v>5</v>
      </c>
      <c r="AT258" s="1">
        <v>4</v>
      </c>
      <c r="AU258" s="1">
        <v>2</v>
      </c>
      <c r="AV258" s="1">
        <f t="shared" si="17"/>
        <v>64</v>
      </c>
      <c r="AZ258">
        <v>2499</v>
      </c>
      <c r="BA258" s="1">
        <f t="shared" si="19"/>
        <v>2499</v>
      </c>
      <c r="BB258">
        <v>3947</v>
      </c>
      <c r="BD258" s="2">
        <f t="shared" si="20"/>
        <v>3947</v>
      </c>
      <c r="BE258" t="s">
        <v>12005</v>
      </c>
      <c r="BF258">
        <v>600</v>
      </c>
      <c r="BG258">
        <v>3600</v>
      </c>
      <c r="BH258" t="s">
        <v>13626</v>
      </c>
      <c r="BI258">
        <v>35</v>
      </c>
      <c r="BJ258">
        <v>4200</v>
      </c>
      <c r="BL258" s="64"/>
      <c r="BP258" s="2"/>
      <c r="BQ258" s="2"/>
      <c r="BR258" s="2"/>
      <c r="BS258" s="2"/>
      <c r="BT258" s="2"/>
      <c r="BU258" s="2"/>
      <c r="BW258" s="64"/>
      <c r="BY258" s="2" t="s">
        <v>12498</v>
      </c>
      <c r="BZ258" s="2"/>
      <c r="CA258" s="2"/>
      <c r="CD258" s="58"/>
    </row>
    <row r="259" spans="1:82" customFormat="1">
      <c r="A259">
        <v>3300464</v>
      </c>
      <c r="B259" s="2" t="s">
        <v>26646</v>
      </c>
      <c r="D259" t="s">
        <v>26645</v>
      </c>
      <c r="E259" t="s">
        <v>26627</v>
      </c>
      <c r="F259" t="s">
        <v>26645</v>
      </c>
      <c r="G259" t="s">
        <v>12144</v>
      </c>
      <c r="H259" t="s">
        <v>26628</v>
      </c>
      <c r="I259" t="s">
        <v>17025</v>
      </c>
      <c r="J259" t="s">
        <v>9852</v>
      </c>
      <c r="K259" t="s">
        <v>9852</v>
      </c>
      <c r="L259" s="2"/>
      <c r="M259" t="s">
        <v>8600</v>
      </c>
      <c r="N259" t="s">
        <v>12637</v>
      </c>
      <c r="O259" s="4" t="s">
        <v>12144</v>
      </c>
      <c r="P259" s="2"/>
      <c r="Q259" t="s">
        <v>12746</v>
      </c>
      <c r="T259" t="s">
        <v>12144</v>
      </c>
      <c r="W259" t="s">
        <v>26626</v>
      </c>
      <c r="X259" t="s">
        <v>25313</v>
      </c>
      <c r="Y259" s="2" t="s">
        <v>25542</v>
      </c>
      <c r="AA259" s="2" t="s">
        <v>12476</v>
      </c>
      <c r="AB259" s="2" t="s">
        <v>26467</v>
      </c>
      <c r="AC259">
        <v>294</v>
      </c>
      <c r="AD259">
        <v>48</v>
      </c>
      <c r="AH259">
        <v>1</v>
      </c>
      <c r="AJ259">
        <v>2</v>
      </c>
      <c r="AK259">
        <v>2</v>
      </c>
      <c r="AL259">
        <v>2</v>
      </c>
      <c r="AM259">
        <v>2</v>
      </c>
      <c r="AN259">
        <v>2</v>
      </c>
      <c r="AO259" s="1">
        <v>2</v>
      </c>
      <c r="AP259" s="1">
        <v>2</v>
      </c>
      <c r="AQ259" s="1">
        <v>3</v>
      </c>
      <c r="AR259" s="1">
        <v>3</v>
      </c>
      <c r="AS259" s="1">
        <v>3</v>
      </c>
      <c r="AT259" s="1">
        <v>3</v>
      </c>
      <c r="AU259" s="1">
        <v>3</v>
      </c>
      <c r="AV259" s="1">
        <f t="shared" si="17"/>
        <v>29</v>
      </c>
      <c r="AY259">
        <v>1300</v>
      </c>
      <c r="AZ259">
        <v>3942</v>
      </c>
      <c r="BA259" s="1">
        <f t="shared" si="19"/>
        <v>5242</v>
      </c>
      <c r="BB259">
        <v>6101</v>
      </c>
      <c r="BD259" s="2">
        <f t="shared" si="20"/>
        <v>6101</v>
      </c>
      <c r="BE259" t="s">
        <v>12448</v>
      </c>
      <c r="BF259">
        <v>233</v>
      </c>
      <c r="BG259">
        <v>26000</v>
      </c>
      <c r="BL259" s="64"/>
      <c r="BP259" s="2"/>
      <c r="BQ259" s="2"/>
      <c r="BR259" s="2"/>
      <c r="BS259" s="2"/>
      <c r="BT259" s="2"/>
      <c r="BU259" s="2"/>
      <c r="BW259" s="64"/>
      <c r="BY259" s="2" t="s">
        <v>12498</v>
      </c>
      <c r="BZ259" s="2" t="s">
        <v>34627</v>
      </c>
      <c r="CA259" s="2"/>
      <c r="CD259" s="58"/>
    </row>
    <row r="260" spans="1:82" customFormat="1">
      <c r="A260">
        <v>3300465</v>
      </c>
      <c r="B260" s="2" t="s">
        <v>26466</v>
      </c>
      <c r="D260" t="s">
        <v>26633</v>
      </c>
      <c r="E260" t="s">
        <v>8819</v>
      </c>
      <c r="F260" t="s">
        <v>26633</v>
      </c>
      <c r="G260" t="s">
        <v>12144</v>
      </c>
      <c r="I260" t="s">
        <v>17025</v>
      </c>
      <c r="J260" t="s">
        <v>9852</v>
      </c>
      <c r="K260" t="s">
        <v>9852</v>
      </c>
      <c r="L260" s="2"/>
      <c r="M260" t="s">
        <v>8600</v>
      </c>
      <c r="O260" s="4" t="s">
        <v>12144</v>
      </c>
      <c r="P260" s="2"/>
      <c r="Q260" t="s">
        <v>12144</v>
      </c>
      <c r="R260" t="s">
        <v>13398</v>
      </c>
      <c r="X260" t="s">
        <v>25313</v>
      </c>
      <c r="Y260" s="2" t="s">
        <v>25542</v>
      </c>
      <c r="AA260" s="2" t="s">
        <v>1357</v>
      </c>
      <c r="AC260">
        <v>228</v>
      </c>
      <c r="AD260">
        <v>35</v>
      </c>
      <c r="AJ260">
        <v>2</v>
      </c>
      <c r="AK260">
        <v>2</v>
      </c>
      <c r="AL260">
        <v>2</v>
      </c>
      <c r="AM260">
        <v>2</v>
      </c>
      <c r="AN260">
        <v>2</v>
      </c>
      <c r="AO260" s="1">
        <v>2</v>
      </c>
      <c r="AP260" s="1">
        <v>2</v>
      </c>
      <c r="AQ260" s="1">
        <v>2</v>
      </c>
      <c r="AR260" s="1">
        <v>2</v>
      </c>
      <c r="AS260" s="1">
        <v>2</v>
      </c>
      <c r="AT260" s="1">
        <v>2</v>
      </c>
      <c r="AU260" s="1">
        <v>2</v>
      </c>
      <c r="AV260" s="1">
        <f t="shared" si="17"/>
        <v>24</v>
      </c>
      <c r="AZ260">
        <v>2292</v>
      </c>
      <c r="BA260" s="1">
        <f t="shared" si="19"/>
        <v>2292</v>
      </c>
      <c r="BB260">
        <v>3844</v>
      </c>
      <c r="BD260" s="2">
        <f t="shared" si="20"/>
        <v>3844</v>
      </c>
      <c r="BE260" t="s">
        <v>12610</v>
      </c>
      <c r="BF260">
        <v>265</v>
      </c>
      <c r="BG260">
        <v>7410</v>
      </c>
      <c r="BL260" s="64"/>
      <c r="BP260" s="2"/>
      <c r="BQ260" s="2"/>
      <c r="BR260" s="2"/>
      <c r="BS260" s="2"/>
      <c r="BT260" s="2"/>
      <c r="BU260" s="2"/>
      <c r="BW260" s="64"/>
      <c r="BY260" s="2" t="s">
        <v>12498</v>
      </c>
      <c r="BZ260" s="2" t="s">
        <v>34504</v>
      </c>
      <c r="CA260" s="2" t="s">
        <v>11764</v>
      </c>
      <c r="CD260" s="58"/>
    </row>
    <row r="261" spans="1:82" customFormat="1">
      <c r="A261">
        <v>3300466</v>
      </c>
      <c r="B261" s="2" t="s">
        <v>26632</v>
      </c>
      <c r="D261" t="s">
        <v>6065</v>
      </c>
      <c r="G261" t="s">
        <v>12144</v>
      </c>
      <c r="H261" t="s">
        <v>26630</v>
      </c>
      <c r="I261" t="s">
        <v>17025</v>
      </c>
      <c r="J261" t="s">
        <v>9852</v>
      </c>
      <c r="K261" t="s">
        <v>9852</v>
      </c>
      <c r="L261" s="2"/>
      <c r="M261" t="s">
        <v>8600</v>
      </c>
      <c r="N261" s="58" t="s">
        <v>26631</v>
      </c>
      <c r="O261" s="4" t="s">
        <v>12144</v>
      </c>
      <c r="P261" s="2"/>
      <c r="Q261" t="s">
        <v>12746</v>
      </c>
      <c r="X261" t="s">
        <v>26393</v>
      </c>
      <c r="Y261" s="2" t="s">
        <v>25670</v>
      </c>
      <c r="AA261" s="2" t="s">
        <v>1357</v>
      </c>
      <c r="AB261" s="2" t="s">
        <v>26629</v>
      </c>
      <c r="AC261">
        <v>172</v>
      </c>
      <c r="AH261">
        <v>2</v>
      </c>
      <c r="AJ261">
        <v>2</v>
      </c>
      <c r="AK261">
        <v>1</v>
      </c>
      <c r="AL261">
        <v>1</v>
      </c>
      <c r="AM261">
        <v>1</v>
      </c>
      <c r="AN261">
        <v>3</v>
      </c>
      <c r="AO261" s="1">
        <v>3</v>
      </c>
      <c r="AP261" s="1">
        <v>3</v>
      </c>
      <c r="AQ261" s="1">
        <v>3</v>
      </c>
      <c r="AR261" s="1">
        <v>4</v>
      </c>
      <c r="AS261" s="1">
        <v>3</v>
      </c>
      <c r="AT261" s="1">
        <v>2</v>
      </c>
      <c r="AU261" s="1">
        <v>1</v>
      </c>
      <c r="AV261" s="1">
        <f t="shared" si="17"/>
        <v>27</v>
      </c>
      <c r="AY261">
        <v>470</v>
      </c>
      <c r="AZ261">
        <v>2689</v>
      </c>
      <c r="BA261" s="1">
        <f t="shared" si="19"/>
        <v>3159</v>
      </c>
      <c r="BB261">
        <v>5717</v>
      </c>
      <c r="BD261" s="2">
        <f t="shared" si="20"/>
        <v>5717</v>
      </c>
      <c r="BE261" t="s">
        <v>12824</v>
      </c>
      <c r="BF261">
        <v>390</v>
      </c>
      <c r="BG261">
        <v>13883</v>
      </c>
      <c r="BL261" s="64"/>
      <c r="BP261" s="2"/>
      <c r="BQ261" s="2"/>
      <c r="BR261" s="2"/>
      <c r="BS261" s="2"/>
      <c r="BT261" s="2"/>
      <c r="BU261" s="2"/>
      <c r="BW261" s="64"/>
      <c r="BY261" s="2" t="s">
        <v>12498</v>
      </c>
      <c r="BZ261" s="89" t="s">
        <v>12636</v>
      </c>
      <c r="CA261" s="2"/>
      <c r="CD261" s="58"/>
    </row>
    <row r="262" spans="1:82" customFormat="1">
      <c r="A262">
        <v>3300467</v>
      </c>
      <c r="B262" s="2" t="s">
        <v>26436</v>
      </c>
      <c r="D262" t="s">
        <v>26538</v>
      </c>
      <c r="E262" t="s">
        <v>9219</v>
      </c>
      <c r="F262" t="s">
        <v>8862</v>
      </c>
      <c r="G262" t="s">
        <v>12144</v>
      </c>
      <c r="H262" t="s">
        <v>26537</v>
      </c>
      <c r="I262" t="s">
        <v>17025</v>
      </c>
      <c r="J262" t="s">
        <v>26536</v>
      </c>
      <c r="K262" s="58" t="s">
        <v>9852</v>
      </c>
      <c r="L262" s="58" t="s">
        <v>1009</v>
      </c>
      <c r="M262" t="s">
        <v>8600</v>
      </c>
      <c r="N262" t="s">
        <v>26535</v>
      </c>
      <c r="O262" s="4" t="s">
        <v>12144</v>
      </c>
      <c r="P262" s="2"/>
      <c r="Q262" t="s">
        <v>12746</v>
      </c>
      <c r="AA262" s="2" t="s">
        <v>12788</v>
      </c>
      <c r="AB262" s="2" t="s">
        <v>26534</v>
      </c>
      <c r="AG262">
        <v>1</v>
      </c>
      <c r="AH262">
        <v>1</v>
      </c>
      <c r="AJ262">
        <v>2</v>
      </c>
      <c r="AK262">
        <v>2</v>
      </c>
      <c r="AL262">
        <v>2</v>
      </c>
      <c r="AM262">
        <v>2</v>
      </c>
      <c r="AN262">
        <v>3</v>
      </c>
      <c r="AO262" s="1">
        <v>4</v>
      </c>
      <c r="AP262" s="1">
        <v>4</v>
      </c>
      <c r="AQ262" s="1">
        <v>3</v>
      </c>
      <c r="AR262" s="1">
        <v>4</v>
      </c>
      <c r="AS262" s="1">
        <v>4</v>
      </c>
      <c r="AT262" s="1">
        <v>3</v>
      </c>
      <c r="AU262" s="1">
        <v>1</v>
      </c>
      <c r="AV262" s="1">
        <f t="shared" ref="AV262:AV325" si="21">SUM(AJ262:AU262)</f>
        <v>34</v>
      </c>
      <c r="AX262">
        <v>788</v>
      </c>
      <c r="AY262">
        <v>270</v>
      </c>
      <c r="AZ262">
        <v>2884</v>
      </c>
      <c r="BA262" s="1">
        <f t="shared" si="19"/>
        <v>3942</v>
      </c>
      <c r="BB262">
        <v>3404</v>
      </c>
      <c r="BD262" s="2">
        <f t="shared" si="20"/>
        <v>3404</v>
      </c>
      <c r="BE262" t="s">
        <v>12005</v>
      </c>
      <c r="BF262">
        <v>1330</v>
      </c>
      <c r="BG262">
        <v>8510</v>
      </c>
      <c r="BL262" s="64"/>
      <c r="BP262" s="2"/>
      <c r="BQ262" s="2"/>
      <c r="BR262" s="2"/>
      <c r="BS262" s="2"/>
      <c r="BT262" s="2"/>
      <c r="BU262" s="2"/>
      <c r="BW262" s="64"/>
      <c r="BY262" s="2" t="s">
        <v>12498</v>
      </c>
      <c r="BZ262" s="2"/>
      <c r="CA262" s="2"/>
      <c r="CD262" s="58"/>
    </row>
    <row r="263" spans="1:82" customFormat="1">
      <c r="A263">
        <v>3300468</v>
      </c>
      <c r="B263" s="2" t="s">
        <v>26533</v>
      </c>
      <c r="D263" t="s">
        <v>20014</v>
      </c>
      <c r="E263" t="s">
        <v>19904</v>
      </c>
      <c r="F263" t="s">
        <v>20014</v>
      </c>
      <c r="G263" t="s">
        <v>12144</v>
      </c>
      <c r="H263" t="s">
        <v>19903</v>
      </c>
      <c r="I263" t="s">
        <v>17025</v>
      </c>
      <c r="J263" t="s">
        <v>9218</v>
      </c>
      <c r="K263" s="58" t="s">
        <v>9852</v>
      </c>
      <c r="L263" s="58" t="s">
        <v>9218</v>
      </c>
      <c r="M263" t="s">
        <v>8600</v>
      </c>
      <c r="N263" t="s">
        <v>19903</v>
      </c>
      <c r="O263" s="4" t="s">
        <v>12144</v>
      </c>
      <c r="P263" s="2"/>
      <c r="Q263" t="s">
        <v>12746</v>
      </c>
      <c r="X263" t="s">
        <v>26393</v>
      </c>
      <c r="Y263" t="s">
        <v>25670</v>
      </c>
      <c r="AA263" s="2" t="s">
        <v>26532</v>
      </c>
      <c r="AB263" s="2" t="s">
        <v>26528</v>
      </c>
      <c r="AC263">
        <v>284</v>
      </c>
      <c r="AD263">
        <v>40</v>
      </c>
      <c r="AF263">
        <v>3</v>
      </c>
      <c r="AG263">
        <v>3</v>
      </c>
      <c r="AH263">
        <v>3</v>
      </c>
      <c r="AJ263">
        <v>15</v>
      </c>
      <c r="AK263">
        <v>14</v>
      </c>
      <c r="AL263">
        <v>19</v>
      </c>
      <c r="AM263">
        <v>21</v>
      </c>
      <c r="AN263">
        <v>17</v>
      </c>
      <c r="AO263" s="1">
        <v>24</v>
      </c>
      <c r="AP263" s="1">
        <v>20</v>
      </c>
      <c r="AQ263" s="1">
        <v>19</v>
      </c>
      <c r="AR263" s="1">
        <v>15</v>
      </c>
      <c r="AS263" s="1">
        <v>17</v>
      </c>
      <c r="AT263" s="1">
        <v>15</v>
      </c>
      <c r="AU263" s="1">
        <v>10</v>
      </c>
      <c r="AV263" s="1">
        <f t="shared" si="21"/>
        <v>206</v>
      </c>
      <c r="AW263" s="1"/>
      <c r="AX263" s="1">
        <v>6900</v>
      </c>
      <c r="AY263" s="1">
        <v>6300</v>
      </c>
      <c r="AZ263" s="1">
        <v>13777</v>
      </c>
      <c r="BA263" s="1">
        <f t="shared" si="19"/>
        <v>26977</v>
      </c>
      <c r="BB263" s="1">
        <v>14489</v>
      </c>
      <c r="BD263" s="2">
        <f t="shared" si="20"/>
        <v>14489</v>
      </c>
      <c r="BE263" t="s">
        <v>13626</v>
      </c>
      <c r="BF263">
        <v>154</v>
      </c>
      <c r="BG263">
        <v>9034</v>
      </c>
      <c r="BH263" t="s">
        <v>10022</v>
      </c>
      <c r="BI263">
        <v>1200</v>
      </c>
      <c r="BJ263">
        <v>32361</v>
      </c>
      <c r="BL263" s="64"/>
      <c r="BP263" s="2"/>
      <c r="BQ263" s="2"/>
      <c r="BR263" s="2"/>
      <c r="BS263" s="2"/>
      <c r="BT263" s="2"/>
      <c r="BU263" s="2"/>
      <c r="BW263" s="64"/>
      <c r="BY263" s="2" t="s">
        <v>12498</v>
      </c>
      <c r="BZ263" s="2" t="s">
        <v>34394</v>
      </c>
      <c r="CA263" s="2"/>
      <c r="CD263" s="58"/>
    </row>
    <row r="264" spans="1:82" customFormat="1">
      <c r="A264">
        <v>3300469</v>
      </c>
      <c r="B264" s="2" t="s">
        <v>26527</v>
      </c>
      <c r="D264" t="s">
        <v>5713</v>
      </c>
      <c r="E264" t="s">
        <v>15769</v>
      </c>
      <c r="F264" t="s">
        <v>964</v>
      </c>
      <c r="G264" t="s">
        <v>12144</v>
      </c>
      <c r="H264" t="s">
        <v>8280</v>
      </c>
      <c r="I264" t="s">
        <v>17025</v>
      </c>
      <c r="J264" t="s">
        <v>11707</v>
      </c>
      <c r="K264" t="s">
        <v>11707</v>
      </c>
      <c r="L264" s="2"/>
      <c r="M264" t="s">
        <v>6562</v>
      </c>
      <c r="O264" s="4" t="s">
        <v>12144</v>
      </c>
      <c r="P264" s="2"/>
      <c r="Q264" t="s">
        <v>12144</v>
      </c>
      <c r="R264" t="s">
        <v>26479</v>
      </c>
      <c r="X264" t="s">
        <v>25313</v>
      </c>
      <c r="Y264" t="s">
        <v>25670</v>
      </c>
      <c r="AA264" s="2" t="s">
        <v>12498</v>
      </c>
      <c r="AB264" s="2" t="s">
        <v>26526</v>
      </c>
      <c r="AC264">
        <v>250</v>
      </c>
      <c r="AD264">
        <v>50</v>
      </c>
      <c r="AG264">
        <v>1</v>
      </c>
      <c r="AJ264">
        <v>4</v>
      </c>
      <c r="AK264">
        <v>3</v>
      </c>
      <c r="AL264">
        <v>5</v>
      </c>
      <c r="AM264">
        <v>6</v>
      </c>
      <c r="AN264">
        <v>3</v>
      </c>
      <c r="AO264" s="1">
        <v>6</v>
      </c>
      <c r="AP264" s="1">
        <v>3</v>
      </c>
      <c r="AQ264" s="1">
        <v>3</v>
      </c>
      <c r="AR264" s="1">
        <v>3</v>
      </c>
      <c r="AS264" s="1">
        <v>3</v>
      </c>
      <c r="AT264" s="1">
        <v>3</v>
      </c>
      <c r="AU264" s="1">
        <v>2</v>
      </c>
      <c r="AV264" s="1">
        <f t="shared" si="21"/>
        <v>44</v>
      </c>
      <c r="AX264">
        <v>720</v>
      </c>
      <c r="AZ264" s="1">
        <v>3574</v>
      </c>
      <c r="BA264" s="1">
        <f t="shared" si="19"/>
        <v>4294</v>
      </c>
      <c r="BB264" s="1">
        <v>5550</v>
      </c>
      <c r="BD264" s="2">
        <f t="shared" si="20"/>
        <v>5550</v>
      </c>
      <c r="BE264" t="s">
        <v>12448</v>
      </c>
      <c r="BF264">
        <v>288</v>
      </c>
      <c r="BG264">
        <v>7925</v>
      </c>
      <c r="BH264" t="s">
        <v>16271</v>
      </c>
      <c r="BI264">
        <v>64</v>
      </c>
      <c r="BJ264">
        <v>1265</v>
      </c>
      <c r="BK264" t="s">
        <v>10209</v>
      </c>
      <c r="BL264" s="1">
        <v>142</v>
      </c>
      <c r="BM264">
        <v>2651</v>
      </c>
      <c r="BP264" s="2"/>
      <c r="BQ264" s="2"/>
      <c r="BR264" s="2"/>
      <c r="BS264" s="2"/>
      <c r="BT264" s="2"/>
      <c r="BU264" s="2"/>
      <c r="BV264">
        <v>601</v>
      </c>
      <c r="BW264" s="64"/>
      <c r="BY264" s="2" t="s">
        <v>12498</v>
      </c>
      <c r="BZ264" s="2" t="s">
        <v>34395</v>
      </c>
      <c r="CA264" s="2"/>
      <c r="CD264" s="58"/>
    </row>
    <row r="265" spans="1:82" customFormat="1">
      <c r="A265">
        <v>3300470</v>
      </c>
      <c r="B265" s="2" t="s">
        <v>26624</v>
      </c>
      <c r="D265" t="s">
        <v>8245</v>
      </c>
      <c r="E265" s="58" t="s">
        <v>29969</v>
      </c>
      <c r="F265" t="s">
        <v>26524</v>
      </c>
      <c r="G265" t="s">
        <v>12746</v>
      </c>
      <c r="H265" t="s">
        <v>26458</v>
      </c>
      <c r="I265" t="s">
        <v>17025</v>
      </c>
      <c r="J265" t="s">
        <v>8491</v>
      </c>
      <c r="K265" t="s">
        <v>8491</v>
      </c>
      <c r="L265" s="2"/>
      <c r="M265" t="s">
        <v>9273</v>
      </c>
      <c r="O265" s="4" t="s">
        <v>12144</v>
      </c>
      <c r="P265" s="2"/>
      <c r="Q265" t="s">
        <v>12746</v>
      </c>
      <c r="X265" t="s">
        <v>25313</v>
      </c>
      <c r="Y265" t="s">
        <v>25410</v>
      </c>
      <c r="AA265" s="2" t="s">
        <v>18087</v>
      </c>
      <c r="AB265" s="2" t="s">
        <v>26457</v>
      </c>
      <c r="AC265">
        <v>270</v>
      </c>
      <c r="AD265">
        <v>30</v>
      </c>
      <c r="AE265">
        <v>2</v>
      </c>
      <c r="AO265" s="1"/>
      <c r="AT265" s="1"/>
      <c r="AV265" s="1">
        <f t="shared" si="21"/>
        <v>0</v>
      </c>
      <c r="BA265" s="1">
        <f t="shared" si="19"/>
        <v>0</v>
      </c>
      <c r="BB265" s="1">
        <v>1400</v>
      </c>
      <c r="BD265" s="2">
        <f t="shared" si="20"/>
        <v>1400</v>
      </c>
      <c r="BE265" t="s">
        <v>12448</v>
      </c>
      <c r="BF265">
        <v>200</v>
      </c>
      <c r="BG265">
        <v>8000</v>
      </c>
      <c r="BL265" s="64"/>
      <c r="BP265" s="2"/>
      <c r="BQ265" s="2"/>
      <c r="BR265" s="2"/>
      <c r="BS265" s="2"/>
      <c r="BT265" s="2"/>
      <c r="BU265" s="2"/>
      <c r="BW265" s="64"/>
      <c r="BX265" t="s">
        <v>26456</v>
      </c>
      <c r="BY265" s="2" t="s">
        <v>12498</v>
      </c>
      <c r="BZ265" s="2"/>
      <c r="CA265" s="2"/>
      <c r="CD265" s="58"/>
    </row>
    <row r="266" spans="1:82" customFormat="1">
      <c r="A266">
        <v>3300471</v>
      </c>
      <c r="B266" s="2" t="s">
        <v>26455</v>
      </c>
      <c r="D266" t="s">
        <v>20033</v>
      </c>
      <c r="E266" t="s">
        <v>20207</v>
      </c>
      <c r="F266" t="s">
        <v>26590</v>
      </c>
      <c r="G266" t="s">
        <v>12144</v>
      </c>
      <c r="H266" t="s">
        <v>26589</v>
      </c>
      <c r="I266" t="s">
        <v>17025</v>
      </c>
      <c r="J266" t="s">
        <v>11810</v>
      </c>
      <c r="K266" t="s">
        <v>11810</v>
      </c>
      <c r="L266" s="2"/>
      <c r="M266" t="s">
        <v>11931</v>
      </c>
      <c r="O266" s="4" t="s">
        <v>12144</v>
      </c>
      <c r="P266" s="2"/>
      <c r="Q266" t="s">
        <v>12746</v>
      </c>
      <c r="X266" t="s">
        <v>25313</v>
      </c>
      <c r="Y266" t="s">
        <v>25670</v>
      </c>
      <c r="AA266" s="2" t="s">
        <v>26531</v>
      </c>
      <c r="AB266" s="2" t="s">
        <v>26530</v>
      </c>
      <c r="AC266" s="2">
        <v>300</v>
      </c>
      <c r="AD266">
        <v>35</v>
      </c>
      <c r="AJ266">
        <v>2</v>
      </c>
      <c r="AK266">
        <v>3</v>
      </c>
      <c r="AL266">
        <v>3</v>
      </c>
      <c r="AM266">
        <v>3</v>
      </c>
      <c r="AN266">
        <v>3</v>
      </c>
      <c r="AO266" s="1">
        <v>2</v>
      </c>
      <c r="AP266" s="1">
        <v>2</v>
      </c>
      <c r="AQ266" s="1">
        <v>2</v>
      </c>
      <c r="AR266" s="1">
        <v>2</v>
      </c>
      <c r="AS266" s="1">
        <v>2</v>
      </c>
      <c r="AT266" s="1">
        <v>2</v>
      </c>
      <c r="AU266" s="1">
        <v>2</v>
      </c>
      <c r="AV266" s="1">
        <f t="shared" si="21"/>
        <v>28</v>
      </c>
      <c r="AZ266">
        <v>2600</v>
      </c>
      <c r="BA266" s="1">
        <f t="shared" si="19"/>
        <v>2600</v>
      </c>
      <c r="BB266" s="1">
        <v>1775</v>
      </c>
      <c r="BD266" s="2">
        <f t="shared" si="20"/>
        <v>1775</v>
      </c>
      <c r="BE266" t="s">
        <v>26586</v>
      </c>
      <c r="BF266">
        <v>10</v>
      </c>
      <c r="BG266">
        <v>300</v>
      </c>
      <c r="BH266" t="s">
        <v>12448</v>
      </c>
      <c r="BI266">
        <v>225</v>
      </c>
      <c r="BJ266">
        <v>7150</v>
      </c>
      <c r="BK266" t="s">
        <v>10209</v>
      </c>
      <c r="BL266" s="64">
        <v>5</v>
      </c>
      <c r="BM266">
        <v>125</v>
      </c>
      <c r="BP266" s="2"/>
      <c r="BQ266" s="2"/>
      <c r="BR266" s="2"/>
      <c r="BS266" s="2"/>
      <c r="BT266" s="2"/>
      <c r="BU266" s="2"/>
      <c r="BW266" s="64"/>
      <c r="BY266" s="2" t="s">
        <v>12498</v>
      </c>
      <c r="BZ266" s="2"/>
      <c r="CA266" s="2"/>
      <c r="CD266" s="58"/>
    </row>
    <row r="267" spans="1:82" customFormat="1">
      <c r="A267">
        <v>3300472</v>
      </c>
      <c r="B267" s="2" t="s">
        <v>26585</v>
      </c>
      <c r="D267" t="s">
        <v>20249</v>
      </c>
      <c r="E267" t="s">
        <v>8894</v>
      </c>
      <c r="F267" t="s">
        <v>20249</v>
      </c>
      <c r="G267" t="s">
        <v>12144</v>
      </c>
      <c r="H267" t="s">
        <v>26584</v>
      </c>
      <c r="I267" t="s">
        <v>17025</v>
      </c>
      <c r="J267" t="s">
        <v>11810</v>
      </c>
      <c r="K267" t="s">
        <v>11810</v>
      </c>
      <c r="L267" s="2"/>
      <c r="M267" t="s">
        <v>11931</v>
      </c>
      <c r="N267" t="s">
        <v>12637</v>
      </c>
      <c r="O267" s="4" t="s">
        <v>12144</v>
      </c>
      <c r="P267" s="2"/>
      <c r="Q267" t="s">
        <v>12746</v>
      </c>
      <c r="X267" t="s">
        <v>25548</v>
      </c>
      <c r="Y267" t="s">
        <v>25670</v>
      </c>
      <c r="AA267" s="2" t="s">
        <v>19875</v>
      </c>
      <c r="AB267" s="2" t="s">
        <v>12602</v>
      </c>
      <c r="AC267">
        <v>108</v>
      </c>
      <c r="AD267" t="s">
        <v>26623</v>
      </c>
      <c r="AG267">
        <v>1</v>
      </c>
      <c r="AJ267">
        <v>1</v>
      </c>
      <c r="AK267">
        <v>1</v>
      </c>
      <c r="AL267">
        <v>1</v>
      </c>
      <c r="AM267">
        <v>2</v>
      </c>
      <c r="AN267">
        <v>2</v>
      </c>
      <c r="AO267" s="1">
        <v>1</v>
      </c>
      <c r="AP267" s="1">
        <v>2</v>
      </c>
      <c r="AQ267" s="1">
        <v>1</v>
      </c>
      <c r="AR267" s="1">
        <v>3</v>
      </c>
      <c r="AS267" s="1">
        <v>3</v>
      </c>
      <c r="AT267" s="1">
        <v>1</v>
      </c>
      <c r="AV267" s="1">
        <f t="shared" si="21"/>
        <v>18</v>
      </c>
      <c r="AX267">
        <v>1360</v>
      </c>
      <c r="AZ267">
        <v>787</v>
      </c>
      <c r="BA267" s="1">
        <f t="shared" si="19"/>
        <v>2147</v>
      </c>
      <c r="BB267" s="1">
        <v>2803</v>
      </c>
      <c r="BD267" s="2">
        <f t="shared" si="20"/>
        <v>2803</v>
      </c>
      <c r="BE267" t="s">
        <v>12005</v>
      </c>
      <c r="BF267">
        <v>800</v>
      </c>
      <c r="BG267">
        <v>5104</v>
      </c>
      <c r="BL267" s="64"/>
      <c r="BP267" s="2"/>
      <c r="BQ267" s="2"/>
      <c r="BR267" s="2"/>
      <c r="BS267" s="2"/>
      <c r="BT267" s="2"/>
      <c r="BU267" s="2"/>
      <c r="BW267" s="64"/>
      <c r="BY267" s="2" t="s">
        <v>12498</v>
      </c>
      <c r="BZ267" s="2" t="s">
        <v>34396</v>
      </c>
      <c r="CA267" s="2"/>
      <c r="CD267" s="58"/>
    </row>
    <row r="268" spans="1:82" customFormat="1">
      <c r="A268">
        <v>3300473</v>
      </c>
      <c r="B268" s="2" t="s">
        <v>26462</v>
      </c>
      <c r="D268" t="s">
        <v>11808</v>
      </c>
      <c r="E268" t="s">
        <v>26601</v>
      </c>
      <c r="F268" t="s">
        <v>964</v>
      </c>
      <c r="G268" t="s">
        <v>12144</v>
      </c>
      <c r="H268" t="s">
        <v>8280</v>
      </c>
      <c r="I268" t="s">
        <v>17025</v>
      </c>
      <c r="J268" t="s">
        <v>11810</v>
      </c>
      <c r="K268" t="s">
        <v>11810</v>
      </c>
      <c r="L268" s="2"/>
      <c r="M268" t="s">
        <v>11931</v>
      </c>
      <c r="N268" t="s">
        <v>26582</v>
      </c>
      <c r="O268" s="4" t="s">
        <v>12144</v>
      </c>
      <c r="P268" s="2"/>
      <c r="Q268" t="s">
        <v>12144</v>
      </c>
      <c r="R268" t="s">
        <v>26479</v>
      </c>
      <c r="X268" t="s">
        <v>25548</v>
      </c>
      <c r="Y268" t="s">
        <v>25670</v>
      </c>
      <c r="AA268" s="2" t="s">
        <v>12498</v>
      </c>
      <c r="AB268" s="2" t="s">
        <v>26523</v>
      </c>
      <c r="AC268">
        <v>278</v>
      </c>
      <c r="AD268">
        <v>50</v>
      </c>
      <c r="AG268">
        <v>1</v>
      </c>
      <c r="AJ268">
        <v>5</v>
      </c>
      <c r="AK268">
        <v>5</v>
      </c>
      <c r="AL268">
        <v>3</v>
      </c>
      <c r="AM268">
        <v>4</v>
      </c>
      <c r="AN268">
        <v>6</v>
      </c>
      <c r="AO268" s="1">
        <v>6</v>
      </c>
      <c r="AP268" s="1">
        <v>9</v>
      </c>
      <c r="AQ268" s="1">
        <v>7</v>
      </c>
      <c r="AR268" s="1">
        <v>7</v>
      </c>
      <c r="AS268" s="1">
        <v>6</v>
      </c>
      <c r="AT268" s="1">
        <v>6</v>
      </c>
      <c r="AU268" s="1">
        <v>7</v>
      </c>
      <c r="AV268" s="1">
        <f t="shared" si="21"/>
        <v>71</v>
      </c>
      <c r="AX268">
        <v>720</v>
      </c>
      <c r="AY268">
        <v>1040</v>
      </c>
      <c r="AZ268">
        <v>2485</v>
      </c>
      <c r="BA268" s="1">
        <f t="shared" si="19"/>
        <v>4245</v>
      </c>
      <c r="BB268" s="1">
        <v>14080</v>
      </c>
      <c r="BD268" s="2">
        <f t="shared" si="20"/>
        <v>14080</v>
      </c>
      <c r="BE268" t="s">
        <v>12448</v>
      </c>
      <c r="BF268">
        <v>35</v>
      </c>
      <c r="BG268">
        <v>962</v>
      </c>
      <c r="BH268" t="s">
        <v>16271</v>
      </c>
      <c r="BI268">
        <v>85</v>
      </c>
      <c r="BJ268">
        <v>1472</v>
      </c>
      <c r="BK268" t="s">
        <v>10209</v>
      </c>
      <c r="BL268" s="1">
        <v>24</v>
      </c>
      <c r="BM268">
        <v>394</v>
      </c>
      <c r="BN268" t="s">
        <v>15744</v>
      </c>
      <c r="BO268">
        <v>3796</v>
      </c>
      <c r="BP268" s="2">
        <v>20878</v>
      </c>
      <c r="BQ268" s="2"/>
      <c r="BR268" s="2"/>
      <c r="BS268" s="2"/>
      <c r="BT268" s="2"/>
      <c r="BU268" s="2"/>
      <c r="BW268" s="64"/>
      <c r="BY268" s="2" t="s">
        <v>12498</v>
      </c>
      <c r="BZ268" s="2" t="s">
        <v>34395</v>
      </c>
      <c r="CA268" s="2"/>
      <c r="CD268" s="58"/>
    </row>
    <row r="269" spans="1:82" customFormat="1">
      <c r="A269">
        <v>3300474</v>
      </c>
      <c r="B269" s="2" t="s">
        <v>26522</v>
      </c>
      <c r="D269" t="s">
        <v>26580</v>
      </c>
      <c r="E269" t="s">
        <v>26498</v>
      </c>
      <c r="F269" t="s">
        <v>26579</v>
      </c>
      <c r="G269" t="s">
        <v>12746</v>
      </c>
      <c r="H269" t="s">
        <v>6624</v>
      </c>
      <c r="I269" t="s">
        <v>17025</v>
      </c>
      <c r="J269" t="s">
        <v>11810</v>
      </c>
      <c r="K269" t="s">
        <v>11810</v>
      </c>
      <c r="L269" s="2"/>
      <c r="M269" t="s">
        <v>11931</v>
      </c>
      <c r="O269" s="4" t="s">
        <v>12144</v>
      </c>
      <c r="P269" s="2"/>
      <c r="Q269" t="s">
        <v>12746</v>
      </c>
      <c r="W269" t="s">
        <v>12638</v>
      </c>
      <c r="X269" t="s">
        <v>25313</v>
      </c>
      <c r="Y269" t="s">
        <v>25410</v>
      </c>
      <c r="AA269" s="2" t="s">
        <v>19875</v>
      </c>
      <c r="AB269" s="2" t="s">
        <v>26497</v>
      </c>
      <c r="AC269">
        <v>38</v>
      </c>
      <c r="AD269" t="s">
        <v>26609</v>
      </c>
      <c r="AE269">
        <v>2</v>
      </c>
      <c r="AH269">
        <v>1</v>
      </c>
      <c r="AM269">
        <v>1</v>
      </c>
      <c r="AN269">
        <v>2</v>
      </c>
      <c r="AO269" s="1">
        <v>2</v>
      </c>
      <c r="AP269" s="1">
        <v>2</v>
      </c>
      <c r="AQ269" s="1">
        <v>2</v>
      </c>
      <c r="AR269" s="1">
        <v>2</v>
      </c>
      <c r="AT269" s="1"/>
      <c r="AV269" s="1">
        <f t="shared" si="21"/>
        <v>11</v>
      </c>
      <c r="AY269">
        <v>240</v>
      </c>
      <c r="AZ269">
        <v>871</v>
      </c>
      <c r="BA269" s="1">
        <f t="shared" si="19"/>
        <v>1111</v>
      </c>
      <c r="BB269" s="1">
        <v>2265</v>
      </c>
      <c r="BD269" s="2">
        <f t="shared" si="20"/>
        <v>2265</v>
      </c>
      <c r="BE269" t="s">
        <v>12005</v>
      </c>
      <c r="BF269">
        <v>1000</v>
      </c>
      <c r="BG269">
        <v>6791</v>
      </c>
      <c r="BL269" s="1"/>
      <c r="BP269" s="2"/>
      <c r="BQ269" s="2"/>
      <c r="BR269" s="2"/>
      <c r="BS269" s="2"/>
      <c r="BT269" s="2"/>
      <c r="BU269" s="2"/>
      <c r="BW269" s="64"/>
      <c r="BX269" t="s">
        <v>26468</v>
      </c>
      <c r="BY269" s="2" t="s">
        <v>12498</v>
      </c>
      <c r="BZ269" s="2"/>
      <c r="CA269" s="2"/>
      <c r="CD269" s="58"/>
    </row>
    <row r="270" spans="1:82" customFormat="1">
      <c r="A270">
        <v>3300475</v>
      </c>
      <c r="B270" s="2" t="s">
        <v>26453</v>
      </c>
      <c r="E270" t="s">
        <v>19957</v>
      </c>
      <c r="F270" t="s">
        <v>19959</v>
      </c>
      <c r="G270" t="s">
        <v>12746</v>
      </c>
      <c r="H270" t="s">
        <v>19958</v>
      </c>
      <c r="I270" t="s">
        <v>17025</v>
      </c>
      <c r="J270" t="s">
        <v>11810</v>
      </c>
      <c r="K270" t="s">
        <v>11810</v>
      </c>
      <c r="L270" s="2"/>
      <c r="M270" t="s">
        <v>11931</v>
      </c>
      <c r="N270" t="s">
        <v>19958</v>
      </c>
      <c r="O270" s="4" t="s">
        <v>12144</v>
      </c>
      <c r="P270" s="2"/>
      <c r="Q270" t="s">
        <v>12746</v>
      </c>
      <c r="W270" s="23" t="s">
        <v>12746</v>
      </c>
      <c r="X270" t="s">
        <v>25313</v>
      </c>
      <c r="Y270" t="s">
        <v>25542</v>
      </c>
      <c r="AA270" s="2" t="s">
        <v>26577</v>
      </c>
      <c r="AB270" s="2" t="s">
        <v>26576</v>
      </c>
      <c r="AC270">
        <v>78</v>
      </c>
      <c r="AJ270">
        <v>2</v>
      </c>
      <c r="AK270">
        <v>3</v>
      </c>
      <c r="AM270">
        <v>2</v>
      </c>
      <c r="AN270">
        <v>3</v>
      </c>
      <c r="AO270" s="1">
        <v>2</v>
      </c>
      <c r="AP270" s="1">
        <v>3</v>
      </c>
      <c r="AQ270" s="1">
        <v>2</v>
      </c>
      <c r="AR270" s="1">
        <v>2</v>
      </c>
      <c r="AS270" s="1">
        <v>3</v>
      </c>
      <c r="AT270" s="1">
        <v>2</v>
      </c>
      <c r="AU270" s="1">
        <v>3</v>
      </c>
      <c r="AV270" s="1">
        <f t="shared" si="21"/>
        <v>27</v>
      </c>
      <c r="AZ270">
        <v>1170</v>
      </c>
      <c r="BA270" s="1">
        <f t="shared" si="19"/>
        <v>1170</v>
      </c>
      <c r="BB270" s="1">
        <v>4860</v>
      </c>
      <c r="BD270" s="2">
        <f t="shared" si="20"/>
        <v>4860</v>
      </c>
      <c r="BE270" t="s">
        <v>12005</v>
      </c>
      <c r="BF270">
        <v>1560</v>
      </c>
      <c r="BG270">
        <v>6300</v>
      </c>
      <c r="BL270" s="6"/>
      <c r="BP270" s="2"/>
      <c r="BQ270" s="2"/>
      <c r="BR270" s="2"/>
      <c r="BS270" s="2"/>
      <c r="BT270" s="2"/>
      <c r="BU270" s="2"/>
      <c r="BW270" s="64"/>
      <c r="BY270" s="2" t="s">
        <v>12498</v>
      </c>
      <c r="BZ270" s="2"/>
      <c r="CA270" s="2"/>
      <c r="CD270" s="58"/>
    </row>
    <row r="271" spans="1:82" customFormat="1">
      <c r="A271">
        <v>3300476</v>
      </c>
      <c r="B271" s="2" t="s">
        <v>26515</v>
      </c>
      <c r="C271">
        <v>2</v>
      </c>
      <c r="D271" t="s">
        <v>26496</v>
      </c>
      <c r="E271" s="58" t="s">
        <v>29842</v>
      </c>
      <c r="G271" t="s">
        <v>12144</v>
      </c>
      <c r="H271" t="s">
        <v>26570</v>
      </c>
      <c r="I271" t="s">
        <v>17025</v>
      </c>
      <c r="J271" t="s">
        <v>5518</v>
      </c>
      <c r="K271" t="s">
        <v>5518</v>
      </c>
      <c r="L271" s="2"/>
      <c r="M271" t="s">
        <v>11731</v>
      </c>
      <c r="O271" s="4" t="s">
        <v>12144</v>
      </c>
      <c r="P271" s="2"/>
      <c r="Q271" t="s">
        <v>12746</v>
      </c>
      <c r="W271" s="23"/>
      <c r="X271" t="s">
        <v>25313</v>
      </c>
      <c r="Y271" t="s">
        <v>25542</v>
      </c>
      <c r="Z271" t="s">
        <v>26569</v>
      </c>
      <c r="AA271" s="2" t="s">
        <v>12313</v>
      </c>
      <c r="AB271" s="2" t="s">
        <v>14299</v>
      </c>
      <c r="AC271">
        <v>250</v>
      </c>
      <c r="AD271" t="s">
        <v>26568</v>
      </c>
      <c r="AG271">
        <v>2</v>
      </c>
      <c r="AJ271">
        <v>18</v>
      </c>
      <c r="AK271">
        <v>16</v>
      </c>
      <c r="AL271">
        <v>16</v>
      </c>
      <c r="AM271">
        <v>20</v>
      </c>
      <c r="AN271">
        <v>20</v>
      </c>
      <c r="AO271" s="1">
        <v>18</v>
      </c>
      <c r="AP271" s="1">
        <v>16</v>
      </c>
      <c r="AQ271" s="1">
        <v>18</v>
      </c>
      <c r="AR271" s="1">
        <v>16</v>
      </c>
      <c r="AS271" s="1">
        <v>18</v>
      </c>
      <c r="AT271" s="1">
        <v>16</v>
      </c>
      <c r="AU271" s="1">
        <v>16</v>
      </c>
      <c r="AV271" s="1">
        <f t="shared" si="21"/>
        <v>208</v>
      </c>
      <c r="AX271">
        <v>4680</v>
      </c>
      <c r="AZ271">
        <v>11889</v>
      </c>
      <c r="BA271" s="1">
        <f t="shared" si="19"/>
        <v>16569</v>
      </c>
      <c r="BB271" s="1">
        <v>96052</v>
      </c>
      <c r="BD271" s="2">
        <f t="shared" si="20"/>
        <v>96052</v>
      </c>
      <c r="BE271" t="s">
        <v>15744</v>
      </c>
      <c r="BF271">
        <v>23145</v>
      </c>
      <c r="BG271">
        <v>134415</v>
      </c>
      <c r="BL271" s="1"/>
      <c r="BP271" s="2"/>
      <c r="BQ271" s="2"/>
      <c r="BR271" s="2"/>
      <c r="BS271" s="2"/>
      <c r="BT271" s="2"/>
      <c r="BU271" s="2"/>
      <c r="BW271" s="64"/>
      <c r="BY271" s="2" t="s">
        <v>12498</v>
      </c>
      <c r="BZ271" s="2" t="s">
        <v>34397</v>
      </c>
      <c r="CA271" s="2"/>
      <c r="CD271" s="58"/>
    </row>
    <row r="272" spans="1:82" customFormat="1">
      <c r="A272">
        <v>3300477</v>
      </c>
      <c r="B272" s="2" t="s">
        <v>26492</v>
      </c>
      <c r="D272" t="s">
        <v>26491</v>
      </c>
      <c r="E272" t="s">
        <v>26490</v>
      </c>
      <c r="F272" t="s">
        <v>26491</v>
      </c>
      <c r="G272" t="s">
        <v>12144</v>
      </c>
      <c r="H272" t="s">
        <v>1231</v>
      </c>
      <c r="I272" t="s">
        <v>17025</v>
      </c>
      <c r="J272" t="s">
        <v>5518</v>
      </c>
      <c r="K272" t="s">
        <v>5518</v>
      </c>
      <c r="L272" s="2"/>
      <c r="M272" t="s">
        <v>11731</v>
      </c>
      <c r="O272" s="4" t="s">
        <v>12144</v>
      </c>
      <c r="P272" s="2"/>
      <c r="Q272" t="s">
        <v>12144</v>
      </c>
      <c r="R272" t="s">
        <v>4260</v>
      </c>
      <c r="X272" t="s">
        <v>25313</v>
      </c>
      <c r="Y272" t="s">
        <v>25542</v>
      </c>
      <c r="AA272" s="2" t="s">
        <v>26489</v>
      </c>
      <c r="AB272" s="2" t="s">
        <v>26567</v>
      </c>
      <c r="AC272">
        <v>246</v>
      </c>
      <c r="AD272">
        <v>40</v>
      </c>
      <c r="AJ272">
        <v>1</v>
      </c>
      <c r="AK272">
        <v>1</v>
      </c>
      <c r="AL272">
        <v>1</v>
      </c>
      <c r="AM272">
        <v>1</v>
      </c>
      <c r="AN272">
        <v>1</v>
      </c>
      <c r="AO272" s="1">
        <v>1</v>
      </c>
      <c r="AP272" s="1">
        <v>1</v>
      </c>
      <c r="AQ272" s="1">
        <v>1</v>
      </c>
      <c r="AR272" s="1">
        <v>1</v>
      </c>
      <c r="AS272" s="1">
        <v>1</v>
      </c>
      <c r="AT272" s="1">
        <v>1</v>
      </c>
      <c r="AU272" s="1">
        <v>1</v>
      </c>
      <c r="AV272" s="1">
        <f t="shared" si="21"/>
        <v>12</v>
      </c>
      <c r="AZ272">
        <v>1500</v>
      </c>
      <c r="BA272" s="1">
        <f t="shared" si="19"/>
        <v>1500</v>
      </c>
      <c r="BB272" s="1">
        <v>2470</v>
      </c>
      <c r="BD272" s="2">
        <f t="shared" si="20"/>
        <v>2470</v>
      </c>
      <c r="BE272" t="s">
        <v>12824</v>
      </c>
      <c r="BF272">
        <v>200</v>
      </c>
      <c r="BG272">
        <v>5000</v>
      </c>
      <c r="BL272" s="1"/>
      <c r="BP272" s="2"/>
      <c r="BQ272" s="2"/>
      <c r="BR272" s="2"/>
      <c r="BS272" s="2"/>
      <c r="BT272" s="2"/>
      <c r="BU272" s="2"/>
      <c r="BW272" s="64"/>
      <c r="BY272" s="2" t="s">
        <v>12498</v>
      </c>
      <c r="BZ272" s="2" t="s">
        <v>34398</v>
      </c>
      <c r="CA272" s="2"/>
      <c r="CD272" s="58"/>
    </row>
    <row r="273" spans="1:82" customFormat="1">
      <c r="A273">
        <v>3300478</v>
      </c>
      <c r="B273" s="2" t="s">
        <v>26566</v>
      </c>
      <c r="D273" t="s">
        <v>19888</v>
      </c>
      <c r="E273" t="s">
        <v>19886</v>
      </c>
      <c r="G273" t="s">
        <v>12144</v>
      </c>
      <c r="H273" t="s">
        <v>19886</v>
      </c>
      <c r="I273" t="s">
        <v>17025</v>
      </c>
      <c r="J273" t="s">
        <v>5518</v>
      </c>
      <c r="K273" t="s">
        <v>5518</v>
      </c>
      <c r="L273" s="2"/>
      <c r="M273" t="s">
        <v>11731</v>
      </c>
      <c r="O273" s="4" t="s">
        <v>12144</v>
      </c>
      <c r="P273" s="2"/>
      <c r="X273" t="s">
        <v>25313</v>
      </c>
      <c r="Y273" t="s">
        <v>25542</v>
      </c>
      <c r="AA273" s="2" t="s">
        <v>22717</v>
      </c>
      <c r="AB273" s="2" t="s">
        <v>26502</v>
      </c>
      <c r="AC273">
        <v>238</v>
      </c>
      <c r="AD273">
        <v>40</v>
      </c>
      <c r="AF273">
        <v>1</v>
      </c>
      <c r="AH273">
        <v>1</v>
      </c>
      <c r="AJ273">
        <v>3</v>
      </c>
      <c r="AK273">
        <v>2</v>
      </c>
      <c r="AL273">
        <v>1</v>
      </c>
      <c r="AM273">
        <v>3</v>
      </c>
      <c r="AN273">
        <v>3</v>
      </c>
      <c r="AO273" s="1">
        <v>4</v>
      </c>
      <c r="AP273" s="1">
        <v>4</v>
      </c>
      <c r="AQ273" s="1">
        <v>4</v>
      </c>
      <c r="AR273" s="1">
        <v>4</v>
      </c>
      <c r="AS273" s="1">
        <v>2</v>
      </c>
      <c r="AT273" s="1">
        <v>7</v>
      </c>
      <c r="AU273" s="1">
        <v>7</v>
      </c>
      <c r="AV273" s="1">
        <f t="shared" si="21"/>
        <v>44</v>
      </c>
      <c r="AY273">
        <v>540</v>
      </c>
      <c r="AZ273">
        <v>4211</v>
      </c>
      <c r="BA273" s="1">
        <f t="shared" si="19"/>
        <v>4751</v>
      </c>
      <c r="BB273" s="1">
        <v>2176</v>
      </c>
      <c r="BD273" s="2">
        <f t="shared" si="20"/>
        <v>2176</v>
      </c>
      <c r="BE273" t="s">
        <v>13626</v>
      </c>
      <c r="BF273">
        <v>236</v>
      </c>
      <c r="BG273">
        <v>8161</v>
      </c>
      <c r="BL273" s="1"/>
      <c r="BP273" s="2"/>
      <c r="BQ273" s="2"/>
      <c r="BR273" s="2"/>
      <c r="BS273" s="2"/>
      <c r="BT273" s="2"/>
      <c r="BU273" s="2"/>
      <c r="BW273" s="64"/>
      <c r="BY273" s="2" t="s">
        <v>12498</v>
      </c>
      <c r="BZ273" s="2" t="s">
        <v>34399</v>
      </c>
      <c r="CA273" s="2"/>
      <c r="CD273" s="58"/>
    </row>
    <row r="274" spans="1:82" customFormat="1">
      <c r="A274">
        <v>3300479</v>
      </c>
      <c r="B274" s="2" t="s">
        <v>26565</v>
      </c>
      <c r="D274" t="s">
        <v>5653</v>
      </c>
      <c r="E274" t="s">
        <v>20158</v>
      </c>
      <c r="F274" t="s">
        <v>5653</v>
      </c>
      <c r="G274" t="s">
        <v>12144</v>
      </c>
      <c r="H274" t="s">
        <v>26564</v>
      </c>
      <c r="I274" t="s">
        <v>17025</v>
      </c>
      <c r="J274" t="s">
        <v>5518</v>
      </c>
      <c r="K274" t="s">
        <v>5518</v>
      </c>
      <c r="L274" s="2"/>
      <c r="M274" t="s">
        <v>11731</v>
      </c>
      <c r="N274" t="s">
        <v>12637</v>
      </c>
      <c r="O274" s="4" t="s">
        <v>12144</v>
      </c>
      <c r="P274" s="2"/>
      <c r="Q274" t="s">
        <v>12746</v>
      </c>
      <c r="X274" t="s">
        <v>25313</v>
      </c>
      <c r="Y274" t="s">
        <v>25542</v>
      </c>
      <c r="AA274" s="2" t="s">
        <v>18863</v>
      </c>
      <c r="AB274" s="2" t="s">
        <v>26506</v>
      </c>
      <c r="AC274">
        <v>123</v>
      </c>
      <c r="AD274">
        <v>48</v>
      </c>
      <c r="AG274">
        <v>1</v>
      </c>
      <c r="AH274">
        <v>1</v>
      </c>
      <c r="AO274" s="1">
        <v>2</v>
      </c>
      <c r="AR274" s="1">
        <v>3</v>
      </c>
      <c r="AS274" s="1">
        <v>3</v>
      </c>
      <c r="AT274" s="1">
        <v>5</v>
      </c>
      <c r="AU274" s="1">
        <v>9</v>
      </c>
      <c r="AV274" s="1">
        <f t="shared" si="21"/>
        <v>22</v>
      </c>
      <c r="AX274">
        <v>1400</v>
      </c>
      <c r="AY274">
        <v>640</v>
      </c>
      <c r="AZ274">
        <v>1849</v>
      </c>
      <c r="BA274" s="1">
        <f t="shared" si="19"/>
        <v>3889</v>
      </c>
      <c r="BB274" s="1">
        <v>4841</v>
      </c>
      <c r="BD274" s="2">
        <f t="shared" si="20"/>
        <v>4841</v>
      </c>
      <c r="BE274" t="s">
        <v>12005</v>
      </c>
      <c r="BF274">
        <v>1688</v>
      </c>
      <c r="BG274">
        <v>14241</v>
      </c>
      <c r="BL274" s="1"/>
      <c r="BP274" s="2"/>
      <c r="BQ274" s="2"/>
      <c r="BR274" s="2"/>
      <c r="BS274" s="2"/>
      <c r="BT274" s="2"/>
      <c r="BU274" s="2"/>
      <c r="BW274" s="64"/>
      <c r="BX274" t="s">
        <v>26486</v>
      </c>
      <c r="BY274" s="2" t="s">
        <v>12498</v>
      </c>
      <c r="BZ274" s="2" t="s">
        <v>33311</v>
      </c>
      <c r="CA274" s="2"/>
      <c r="CD274" s="58"/>
    </row>
    <row r="275" spans="1:82" customFormat="1">
      <c r="A275">
        <v>3300480</v>
      </c>
      <c r="B275" s="2" t="s">
        <v>26485</v>
      </c>
      <c r="D275" t="s">
        <v>26561</v>
      </c>
      <c r="E275" t="s">
        <v>5900</v>
      </c>
      <c r="F275" t="s">
        <v>26561</v>
      </c>
      <c r="G275" t="s">
        <v>12144</v>
      </c>
      <c r="H275" t="s">
        <v>26560</v>
      </c>
      <c r="I275" t="s">
        <v>17025</v>
      </c>
      <c r="J275" t="s">
        <v>5518</v>
      </c>
      <c r="K275" t="s">
        <v>5518</v>
      </c>
      <c r="L275" s="2"/>
      <c r="M275" t="s">
        <v>11731</v>
      </c>
      <c r="O275" s="4" t="s">
        <v>12144</v>
      </c>
      <c r="P275" s="2"/>
      <c r="Q275" t="s">
        <v>12746</v>
      </c>
      <c r="S275" t="s">
        <v>12144</v>
      </c>
      <c r="T275" t="s">
        <v>12144</v>
      </c>
      <c r="W275" t="s">
        <v>29748</v>
      </c>
      <c r="X275" t="s">
        <v>25548</v>
      </c>
      <c r="Y275" t="s">
        <v>25670</v>
      </c>
      <c r="AA275" s="2" t="s">
        <v>18087</v>
      </c>
      <c r="AB275" s="2" t="s">
        <v>2238</v>
      </c>
      <c r="AC275">
        <v>306</v>
      </c>
      <c r="AD275">
        <v>45</v>
      </c>
      <c r="AJ275">
        <v>3</v>
      </c>
      <c r="AK275">
        <v>3</v>
      </c>
      <c r="AL275">
        <v>3</v>
      </c>
      <c r="AM275">
        <v>3</v>
      </c>
      <c r="AN275">
        <v>3</v>
      </c>
      <c r="AO275" s="1">
        <v>3</v>
      </c>
      <c r="AP275" s="1">
        <v>3</v>
      </c>
      <c r="AQ275" s="1">
        <v>3</v>
      </c>
      <c r="AR275" s="1">
        <v>3</v>
      </c>
      <c r="AS275" s="1">
        <v>3</v>
      </c>
      <c r="AT275" s="1">
        <v>3</v>
      </c>
      <c r="AU275" s="1">
        <v>3</v>
      </c>
      <c r="AV275" s="1">
        <f t="shared" si="21"/>
        <v>36</v>
      </c>
      <c r="AZ275">
        <v>4691</v>
      </c>
      <c r="BA275" s="1">
        <f t="shared" si="19"/>
        <v>4691</v>
      </c>
      <c r="BB275" s="1">
        <v>3179</v>
      </c>
      <c r="BD275" s="2">
        <f t="shared" si="20"/>
        <v>3179</v>
      </c>
      <c r="BE275" t="s">
        <v>12448</v>
      </c>
      <c r="BF275">
        <v>500</v>
      </c>
      <c r="BG275">
        <v>30000</v>
      </c>
      <c r="BL275" s="1"/>
      <c r="BP275" s="2"/>
      <c r="BQ275" s="2"/>
      <c r="BR275" s="2"/>
      <c r="BS275" s="2"/>
      <c r="BT275" s="2"/>
      <c r="BU275" s="2"/>
      <c r="BW275" s="64"/>
      <c r="BY275" s="2" t="s">
        <v>12498</v>
      </c>
      <c r="BZ275" s="2" t="s">
        <v>34400</v>
      </c>
      <c r="CA275" s="2" t="s">
        <v>34510</v>
      </c>
      <c r="CD275" s="58"/>
    </row>
    <row r="276" spans="1:82" customFormat="1">
      <c r="A276">
        <v>3300481</v>
      </c>
      <c r="B276" s="2" t="s">
        <v>26483</v>
      </c>
      <c r="D276" t="s">
        <v>2912</v>
      </c>
      <c r="E276" t="s">
        <v>26501</v>
      </c>
      <c r="F276" t="s">
        <v>26442</v>
      </c>
      <c r="G276" t="s">
        <v>12144</v>
      </c>
      <c r="H276" t="s">
        <v>26441</v>
      </c>
      <c r="I276" t="s">
        <v>17025</v>
      </c>
      <c r="J276" t="s">
        <v>5518</v>
      </c>
      <c r="K276" t="s">
        <v>5518</v>
      </c>
      <c r="L276" s="2"/>
      <c r="M276" t="s">
        <v>11731</v>
      </c>
      <c r="N276" t="s">
        <v>12637</v>
      </c>
      <c r="O276" s="4" t="s">
        <v>12144</v>
      </c>
      <c r="P276" s="2"/>
      <c r="Q276" t="s">
        <v>12144</v>
      </c>
      <c r="R276" t="s">
        <v>26500</v>
      </c>
      <c r="X276" t="s">
        <v>25548</v>
      </c>
      <c r="Y276" t="s">
        <v>25670</v>
      </c>
      <c r="AA276" s="2" t="s">
        <v>20258</v>
      </c>
      <c r="AB276" s="2" t="s">
        <v>26354</v>
      </c>
      <c r="AC276">
        <v>282</v>
      </c>
      <c r="AD276">
        <v>30</v>
      </c>
      <c r="AG276">
        <v>1</v>
      </c>
      <c r="AJ276">
        <v>1</v>
      </c>
      <c r="AK276">
        <v>1</v>
      </c>
      <c r="AL276">
        <v>1</v>
      </c>
      <c r="AM276">
        <v>1</v>
      </c>
      <c r="AN276">
        <v>2</v>
      </c>
      <c r="AO276" s="1">
        <v>1</v>
      </c>
      <c r="AP276" s="1">
        <v>1</v>
      </c>
      <c r="AQ276" s="1">
        <v>1</v>
      </c>
      <c r="AR276" s="1">
        <v>1</v>
      </c>
      <c r="AS276" s="1">
        <v>1</v>
      </c>
      <c r="AT276" s="1">
        <v>1</v>
      </c>
      <c r="AU276" s="1">
        <v>1</v>
      </c>
      <c r="AV276" s="1">
        <f t="shared" si="21"/>
        <v>13</v>
      </c>
      <c r="AX276">
        <v>1260</v>
      </c>
      <c r="AZ276">
        <v>505</v>
      </c>
      <c r="BA276" s="1">
        <f t="shared" si="19"/>
        <v>1765</v>
      </c>
      <c r="BB276" s="1">
        <v>3811</v>
      </c>
      <c r="BD276" s="2">
        <f t="shared" si="20"/>
        <v>3811</v>
      </c>
      <c r="BE276" t="s">
        <v>12824</v>
      </c>
      <c r="BF276">
        <v>232</v>
      </c>
      <c r="BG276">
        <v>9388</v>
      </c>
      <c r="BL276" s="64"/>
      <c r="BP276" s="2"/>
      <c r="BQ276" s="2"/>
      <c r="BR276" s="2"/>
      <c r="BS276" s="2"/>
      <c r="BT276" s="2"/>
      <c r="BU276" s="2"/>
      <c r="BW276" s="64"/>
      <c r="BY276" s="2" t="s">
        <v>12498</v>
      </c>
      <c r="BZ276" s="2"/>
      <c r="CA276" s="2"/>
      <c r="CD276" s="58"/>
    </row>
    <row r="277" spans="1:82" customFormat="1">
      <c r="A277">
        <v>3300482</v>
      </c>
      <c r="B277" s="2" t="s">
        <v>26544</v>
      </c>
      <c r="D277" t="s">
        <v>5782</v>
      </c>
      <c r="E277" t="s">
        <v>26481</v>
      </c>
      <c r="F277" t="s">
        <v>5782</v>
      </c>
      <c r="G277" t="s">
        <v>12746</v>
      </c>
      <c r="H277" t="s">
        <v>26543</v>
      </c>
      <c r="I277" t="s">
        <v>17025</v>
      </c>
      <c r="J277" t="s">
        <v>5550</v>
      </c>
      <c r="K277" s="58" t="s">
        <v>29773</v>
      </c>
      <c r="L277" s="2"/>
      <c r="M277" t="s">
        <v>11731</v>
      </c>
      <c r="O277" s="4" t="s">
        <v>12746</v>
      </c>
      <c r="P277" s="2" t="s">
        <v>5550</v>
      </c>
      <c r="Q277" t="s">
        <v>12746</v>
      </c>
      <c r="X277" t="s">
        <v>19775</v>
      </c>
      <c r="Y277" t="s">
        <v>25670</v>
      </c>
      <c r="AA277" s="2" t="s">
        <v>12788</v>
      </c>
      <c r="AB277" s="2" t="s">
        <v>26429</v>
      </c>
      <c r="AC277">
        <v>96</v>
      </c>
      <c r="AJ277">
        <v>4</v>
      </c>
      <c r="AK277">
        <v>4</v>
      </c>
      <c r="AL277">
        <v>4</v>
      </c>
      <c r="AM277">
        <v>4</v>
      </c>
      <c r="AN277">
        <v>4</v>
      </c>
      <c r="AO277" s="1">
        <v>5</v>
      </c>
      <c r="AP277" s="1">
        <v>10</v>
      </c>
      <c r="AQ277" s="1">
        <v>8</v>
      </c>
      <c r="AR277" s="1">
        <v>7</v>
      </c>
      <c r="AS277" s="1">
        <v>4</v>
      </c>
      <c r="AT277" s="1">
        <v>4</v>
      </c>
      <c r="AU277" s="1">
        <v>4</v>
      </c>
      <c r="AV277" s="1">
        <f t="shared" si="21"/>
        <v>62</v>
      </c>
      <c r="AZ277">
        <v>6340</v>
      </c>
      <c r="BA277" s="1">
        <f t="shared" si="19"/>
        <v>6340</v>
      </c>
      <c r="BB277" s="1">
        <v>5203</v>
      </c>
      <c r="BD277" s="2">
        <f t="shared" si="20"/>
        <v>5203</v>
      </c>
      <c r="BE277" t="s">
        <v>12005</v>
      </c>
      <c r="BF277">
        <v>1783</v>
      </c>
      <c r="BG277">
        <v>8460</v>
      </c>
      <c r="BH277" t="s">
        <v>15744</v>
      </c>
      <c r="BI277">
        <v>155</v>
      </c>
      <c r="BJ277">
        <v>1085</v>
      </c>
      <c r="BL277" s="64"/>
      <c r="BP277" s="2"/>
      <c r="BQ277" s="2"/>
      <c r="BR277" s="2"/>
      <c r="BS277" s="2"/>
      <c r="BT277" s="2"/>
      <c r="BU277" s="2"/>
      <c r="BW277" s="64"/>
      <c r="BY277" s="2" t="s">
        <v>12498</v>
      </c>
      <c r="BZ277" s="2"/>
      <c r="CA277" s="2" t="s">
        <v>34511</v>
      </c>
      <c r="CD277" s="58"/>
    </row>
    <row r="278" spans="1:82" customFormat="1">
      <c r="A278">
        <v>3300483</v>
      </c>
      <c r="B278" s="2" t="s">
        <v>26480</v>
      </c>
      <c r="D278" t="s">
        <v>20115</v>
      </c>
      <c r="E278" t="s">
        <v>26552</v>
      </c>
      <c r="G278" t="s">
        <v>12144</v>
      </c>
      <c r="H278" t="s">
        <v>20202</v>
      </c>
      <c r="I278" t="s">
        <v>17025</v>
      </c>
      <c r="J278" t="s">
        <v>8761</v>
      </c>
      <c r="K278" t="s">
        <v>8761</v>
      </c>
      <c r="L278" s="2"/>
      <c r="M278" t="s">
        <v>11731</v>
      </c>
      <c r="O278" s="4" t="s">
        <v>12144</v>
      </c>
      <c r="P278" s="2"/>
      <c r="Q278" t="s">
        <v>12746</v>
      </c>
      <c r="X278" t="s">
        <v>25313</v>
      </c>
      <c r="Y278" t="s">
        <v>25410</v>
      </c>
      <c r="AA278" s="2" t="s">
        <v>26551</v>
      </c>
      <c r="AB278" s="2" t="s">
        <v>26429</v>
      </c>
      <c r="AC278">
        <v>200</v>
      </c>
      <c r="AG278">
        <v>1</v>
      </c>
      <c r="AH278">
        <v>1</v>
      </c>
      <c r="AI278">
        <v>1</v>
      </c>
      <c r="AJ278">
        <v>1</v>
      </c>
      <c r="AK278">
        <v>2</v>
      </c>
      <c r="AL278">
        <v>1</v>
      </c>
      <c r="AM278">
        <v>2</v>
      </c>
      <c r="AN278">
        <v>2</v>
      </c>
      <c r="AO278" s="1">
        <v>2</v>
      </c>
      <c r="AP278" s="1">
        <v>3</v>
      </c>
      <c r="AQ278" s="1">
        <v>3</v>
      </c>
      <c r="AR278" s="1">
        <v>2</v>
      </c>
      <c r="AS278" s="1">
        <v>2</v>
      </c>
      <c r="AT278" s="1">
        <v>2</v>
      </c>
      <c r="AU278" s="1">
        <v>2</v>
      </c>
      <c r="AV278" s="1">
        <f t="shared" si="21"/>
        <v>24</v>
      </c>
      <c r="AX278">
        <v>1006</v>
      </c>
      <c r="AY278">
        <v>678</v>
      </c>
      <c r="AZ278">
        <v>1500</v>
      </c>
      <c r="BA278" s="1">
        <f t="shared" si="19"/>
        <v>3184</v>
      </c>
      <c r="BB278" s="1">
        <v>3334</v>
      </c>
      <c r="BD278" s="2">
        <f t="shared" si="20"/>
        <v>3334</v>
      </c>
      <c r="BE278" t="s">
        <v>12005</v>
      </c>
      <c r="BF278">
        <v>1183</v>
      </c>
      <c r="BG278">
        <v>7569</v>
      </c>
      <c r="BL278" s="64"/>
      <c r="BP278" s="2"/>
      <c r="BQ278" s="2"/>
      <c r="BR278" s="2"/>
      <c r="BS278" s="2"/>
      <c r="BT278" s="2"/>
      <c r="BU278" s="2"/>
      <c r="BW278" s="64"/>
      <c r="BX278" t="s">
        <v>26428</v>
      </c>
      <c r="BY278" s="2" t="s">
        <v>12498</v>
      </c>
      <c r="BZ278" s="2" t="s">
        <v>34512</v>
      </c>
      <c r="CA278" s="2" t="s">
        <v>34513</v>
      </c>
      <c r="CD278" s="58"/>
    </row>
    <row r="279" spans="1:82" customFormat="1">
      <c r="A279">
        <v>3300484</v>
      </c>
      <c r="B279" s="2" t="s">
        <v>26417</v>
      </c>
      <c r="D279" t="s">
        <v>26416</v>
      </c>
      <c r="E279" t="s">
        <v>26435</v>
      </c>
      <c r="F279" t="s">
        <v>26415</v>
      </c>
      <c r="G279" t="s">
        <v>12144</v>
      </c>
      <c r="H279" t="s">
        <v>20018</v>
      </c>
      <c r="I279" t="s">
        <v>17025</v>
      </c>
      <c r="J279" t="s">
        <v>26414</v>
      </c>
      <c r="K279" t="s">
        <v>450</v>
      </c>
      <c r="L279" s="2"/>
      <c r="M279" t="s">
        <v>11731</v>
      </c>
      <c r="N279" t="s">
        <v>12637</v>
      </c>
      <c r="O279" s="4" t="s">
        <v>12144</v>
      </c>
      <c r="P279" s="2"/>
      <c r="Q279" t="s">
        <v>12746</v>
      </c>
      <c r="X279" t="s">
        <v>25313</v>
      </c>
      <c r="Y279" t="s">
        <v>25542</v>
      </c>
      <c r="AA279" s="2" t="s">
        <v>26434</v>
      </c>
      <c r="AB279" s="2" t="s">
        <v>14024</v>
      </c>
      <c r="AC279">
        <v>180</v>
      </c>
      <c r="AH279">
        <v>2</v>
      </c>
      <c r="AJ279">
        <v>4</v>
      </c>
      <c r="AK279">
        <v>4</v>
      </c>
      <c r="AL279">
        <v>4</v>
      </c>
      <c r="AM279">
        <v>4</v>
      </c>
      <c r="AN279">
        <v>4</v>
      </c>
      <c r="AO279" s="1">
        <v>4</v>
      </c>
      <c r="AP279" s="1">
        <v>4</v>
      </c>
      <c r="AQ279" s="1">
        <v>4</v>
      </c>
      <c r="AR279" s="1">
        <v>4</v>
      </c>
      <c r="AS279" s="1">
        <v>4</v>
      </c>
      <c r="AT279" s="1">
        <v>4</v>
      </c>
      <c r="AU279" s="1">
        <v>4</v>
      </c>
      <c r="AV279" s="1">
        <f t="shared" si="21"/>
        <v>48</v>
      </c>
      <c r="AY279">
        <v>1664</v>
      </c>
      <c r="AZ279">
        <v>4409</v>
      </c>
      <c r="BA279" s="1">
        <f t="shared" si="19"/>
        <v>6073</v>
      </c>
      <c r="BB279" s="1">
        <v>8555</v>
      </c>
      <c r="BD279" s="2">
        <f t="shared" si="20"/>
        <v>8555</v>
      </c>
      <c r="BE279" t="s">
        <v>12005</v>
      </c>
      <c r="BF279">
        <v>1750</v>
      </c>
      <c r="BG279">
        <v>7000</v>
      </c>
      <c r="BH279" t="s">
        <v>15744</v>
      </c>
      <c r="BI279">
        <v>2765</v>
      </c>
      <c r="BJ279">
        <v>16591</v>
      </c>
      <c r="BL279" s="64"/>
      <c r="BP279" s="2"/>
      <c r="BQ279" s="2"/>
      <c r="BR279" s="2"/>
      <c r="BS279" s="2"/>
      <c r="BT279" s="2"/>
      <c r="BU279" s="2"/>
      <c r="BW279" s="64"/>
      <c r="BY279" s="2" t="s">
        <v>12498</v>
      </c>
      <c r="BZ279" s="2"/>
      <c r="CA279" s="2"/>
      <c r="CD279" s="58"/>
    </row>
    <row r="280" spans="1:82" customFormat="1">
      <c r="A280">
        <v>3300485</v>
      </c>
      <c r="B280" s="2" t="s">
        <v>26433</v>
      </c>
      <c r="D280" t="s">
        <v>26432</v>
      </c>
      <c r="E280" t="s">
        <v>20212</v>
      </c>
      <c r="F280" t="s">
        <v>26432</v>
      </c>
      <c r="G280" t="s">
        <v>12144</v>
      </c>
      <c r="H280" t="s">
        <v>26431</v>
      </c>
      <c r="I280" t="s">
        <v>17025</v>
      </c>
      <c r="J280" t="s">
        <v>7482</v>
      </c>
      <c r="K280" t="s">
        <v>7482</v>
      </c>
      <c r="L280" s="2"/>
      <c r="M280" t="s">
        <v>11731</v>
      </c>
      <c r="N280" t="s">
        <v>12637</v>
      </c>
      <c r="O280" s="4" t="s">
        <v>12144</v>
      </c>
      <c r="P280" s="2"/>
      <c r="Q280" t="s">
        <v>12746</v>
      </c>
      <c r="S280" t="s">
        <v>12144</v>
      </c>
      <c r="U280" t="s">
        <v>12746</v>
      </c>
      <c r="W280" t="s">
        <v>26338</v>
      </c>
      <c r="X280" t="s">
        <v>25313</v>
      </c>
      <c r="Y280" t="s">
        <v>25643</v>
      </c>
      <c r="Z280" t="s">
        <v>26542</v>
      </c>
      <c r="AA280" s="2" t="s">
        <v>17888</v>
      </c>
      <c r="AB280" s="2" t="s">
        <v>26541</v>
      </c>
      <c r="AC280">
        <v>291</v>
      </c>
      <c r="AD280">
        <v>51</v>
      </c>
      <c r="AG280">
        <v>1</v>
      </c>
      <c r="AH280">
        <v>1</v>
      </c>
      <c r="AJ280">
        <v>3</v>
      </c>
      <c r="AK280">
        <v>6</v>
      </c>
      <c r="AL280">
        <v>3</v>
      </c>
      <c r="AM280">
        <v>3</v>
      </c>
      <c r="AN280">
        <v>6</v>
      </c>
      <c r="AO280" s="1">
        <v>6</v>
      </c>
      <c r="AP280" s="1">
        <v>4</v>
      </c>
      <c r="AQ280" s="1">
        <v>15</v>
      </c>
      <c r="AR280" s="1">
        <v>9</v>
      </c>
      <c r="AS280" s="1">
        <v>19</v>
      </c>
      <c r="AT280" s="1">
        <v>24</v>
      </c>
      <c r="AU280" s="1">
        <v>24</v>
      </c>
      <c r="AV280" s="1">
        <f t="shared" si="21"/>
        <v>122</v>
      </c>
      <c r="AX280">
        <v>1350</v>
      </c>
      <c r="AY280">
        <v>600</v>
      </c>
      <c r="AZ280">
        <v>9078</v>
      </c>
      <c r="BA280" s="1">
        <f t="shared" si="19"/>
        <v>11028</v>
      </c>
      <c r="BB280" s="1">
        <v>30172</v>
      </c>
      <c r="BD280" s="2">
        <f t="shared" si="20"/>
        <v>30172</v>
      </c>
      <c r="BE280" t="s">
        <v>10218</v>
      </c>
      <c r="BF280">
        <v>7484</v>
      </c>
      <c r="BG280">
        <v>77253</v>
      </c>
      <c r="BL280" s="64"/>
      <c r="BP280" s="2"/>
      <c r="BQ280" s="2"/>
      <c r="BR280" s="2"/>
      <c r="BS280" s="2"/>
      <c r="BT280" s="2"/>
      <c r="BU280" s="2"/>
      <c r="BW280" s="64"/>
      <c r="BX280" t="s">
        <v>26540</v>
      </c>
      <c r="BY280" s="2" t="s">
        <v>12498</v>
      </c>
      <c r="BZ280" s="2" t="s">
        <v>34509</v>
      </c>
      <c r="CA280" s="2"/>
      <c r="CD280" s="58"/>
    </row>
    <row r="281" spans="1:82" customFormat="1">
      <c r="A281">
        <v>3300486</v>
      </c>
      <c r="B281" s="2" t="s">
        <v>26529</v>
      </c>
      <c r="D281" t="s">
        <v>8888</v>
      </c>
      <c r="E281" t="s">
        <v>26463</v>
      </c>
      <c r="F281" t="s">
        <v>26465</v>
      </c>
      <c r="G281" t="s">
        <v>26464</v>
      </c>
      <c r="H281" t="s">
        <v>26381</v>
      </c>
      <c r="I281" t="s">
        <v>17025</v>
      </c>
      <c r="J281" t="s">
        <v>8564</v>
      </c>
      <c r="K281" s="58" t="s">
        <v>29773</v>
      </c>
      <c r="L281" s="2"/>
      <c r="M281" t="s">
        <v>11731</v>
      </c>
      <c r="N281" t="s">
        <v>26381</v>
      </c>
      <c r="O281" s="4" t="s">
        <v>12746</v>
      </c>
      <c r="P281" s="2" t="s">
        <v>8564</v>
      </c>
      <c r="Q281" t="s">
        <v>12746</v>
      </c>
      <c r="S281" t="s">
        <v>12746</v>
      </c>
      <c r="W281" t="s">
        <v>26525</v>
      </c>
      <c r="X281" t="s">
        <v>25548</v>
      </c>
      <c r="Y281" t="s">
        <v>25670</v>
      </c>
      <c r="AA281" s="2" t="s">
        <v>26379</v>
      </c>
      <c r="AB281" s="2" t="s">
        <v>17780</v>
      </c>
      <c r="AC281">
        <v>290</v>
      </c>
      <c r="AD281">
        <v>40</v>
      </c>
      <c r="AJ281">
        <v>5</v>
      </c>
      <c r="AK281">
        <v>8</v>
      </c>
      <c r="AL281">
        <v>5</v>
      </c>
      <c r="AM281">
        <v>7</v>
      </c>
      <c r="AN281">
        <v>5</v>
      </c>
      <c r="AO281" s="1">
        <v>8</v>
      </c>
      <c r="AP281" s="1">
        <v>8</v>
      </c>
      <c r="AQ281" s="1">
        <v>6</v>
      </c>
      <c r="AR281" s="1">
        <v>10</v>
      </c>
      <c r="AS281" s="1">
        <v>9</v>
      </c>
      <c r="AT281" s="1">
        <v>7</v>
      </c>
      <c r="AU281" s="1">
        <v>4</v>
      </c>
      <c r="AV281" s="1">
        <f t="shared" si="21"/>
        <v>82</v>
      </c>
      <c r="AZ281">
        <v>4582</v>
      </c>
      <c r="BA281" s="1">
        <f t="shared" ref="BA281:BA308" si="22">SUM(AX281:AZ281)</f>
        <v>4582</v>
      </c>
      <c r="BB281" s="1">
        <v>5449</v>
      </c>
      <c r="BD281" s="2">
        <f t="shared" ref="BD281:BD308" si="23">SUM(BB281:BC281)</f>
        <v>5449</v>
      </c>
      <c r="BE281" t="s">
        <v>12005</v>
      </c>
      <c r="BF281">
        <v>4380</v>
      </c>
      <c r="BG281">
        <v>21014</v>
      </c>
      <c r="BH281" t="s">
        <v>15744</v>
      </c>
      <c r="BI281">
        <v>486</v>
      </c>
      <c r="BJ281">
        <v>2625</v>
      </c>
      <c r="BL281" s="64"/>
      <c r="BP281" s="2"/>
      <c r="BQ281" s="2"/>
      <c r="BR281" s="2"/>
      <c r="BS281" s="2"/>
      <c r="BT281" s="2"/>
      <c r="BU281" s="2"/>
      <c r="BW281" s="64"/>
      <c r="BY281" s="2" t="s">
        <v>12498</v>
      </c>
      <c r="BZ281" s="2"/>
      <c r="CA281" s="2"/>
      <c r="CD281" s="58"/>
    </row>
    <row r="282" spans="1:82" customFormat="1">
      <c r="A282">
        <v>3300487</v>
      </c>
      <c r="B282" s="2" t="s">
        <v>26378</v>
      </c>
      <c r="D282" t="s">
        <v>26377</v>
      </c>
      <c r="E282" t="s">
        <v>26366</v>
      </c>
      <c r="F282" t="s">
        <v>26367</v>
      </c>
      <c r="G282" t="s">
        <v>12144</v>
      </c>
      <c r="H282" t="s">
        <v>5252</v>
      </c>
      <c r="I282" t="s">
        <v>17025</v>
      </c>
      <c r="J282" t="s">
        <v>12485</v>
      </c>
      <c r="K282" t="s">
        <v>12485</v>
      </c>
      <c r="L282" s="2"/>
      <c r="M282" t="s">
        <v>8955</v>
      </c>
      <c r="O282" s="4" t="s">
        <v>12144</v>
      </c>
      <c r="P282" s="2"/>
      <c r="Q282" t="s">
        <v>12746</v>
      </c>
      <c r="X282" t="s">
        <v>25548</v>
      </c>
      <c r="Y282" t="s">
        <v>25670</v>
      </c>
      <c r="AA282" s="2" t="s">
        <v>26461</v>
      </c>
      <c r="AB282" s="2" t="s">
        <v>12602</v>
      </c>
      <c r="AC282">
        <v>306</v>
      </c>
      <c r="AD282">
        <v>48</v>
      </c>
      <c r="AG282">
        <v>1</v>
      </c>
      <c r="AH282">
        <v>1</v>
      </c>
      <c r="AJ282">
        <v>2</v>
      </c>
      <c r="AK282">
        <v>2</v>
      </c>
      <c r="AL282">
        <v>3</v>
      </c>
      <c r="AM282">
        <v>3</v>
      </c>
      <c r="AN282">
        <v>4</v>
      </c>
      <c r="AO282" s="1">
        <v>3</v>
      </c>
      <c r="AP282" s="1">
        <v>3</v>
      </c>
      <c r="AQ282" s="1">
        <v>2</v>
      </c>
      <c r="AR282" s="1">
        <v>2</v>
      </c>
      <c r="AS282" s="1">
        <v>2</v>
      </c>
      <c r="AT282" s="1">
        <v>2</v>
      </c>
      <c r="AU282" s="1">
        <v>2</v>
      </c>
      <c r="AV282" s="1">
        <f t="shared" si="21"/>
        <v>30</v>
      </c>
      <c r="AX282">
        <v>1340</v>
      </c>
      <c r="AY282">
        <v>631</v>
      </c>
      <c r="AZ282">
        <v>2123</v>
      </c>
      <c r="BA282" s="1">
        <f t="shared" si="22"/>
        <v>4094</v>
      </c>
      <c r="BB282" s="1">
        <v>1309</v>
      </c>
      <c r="BD282" s="2">
        <f t="shared" si="23"/>
        <v>1309</v>
      </c>
      <c r="BE282" t="s">
        <v>13626</v>
      </c>
      <c r="BF282">
        <v>469</v>
      </c>
      <c r="BG282">
        <v>3611</v>
      </c>
      <c r="BH282" t="s">
        <v>12922</v>
      </c>
      <c r="BI282">
        <v>37</v>
      </c>
      <c r="BJ282">
        <v>333</v>
      </c>
      <c r="BK282" t="s">
        <v>12448</v>
      </c>
      <c r="BL282" s="1">
        <v>35</v>
      </c>
      <c r="BM282">
        <v>1056</v>
      </c>
      <c r="BP282" s="2"/>
      <c r="BQ282" s="2"/>
      <c r="BR282" s="2"/>
      <c r="BS282" s="2"/>
      <c r="BT282" s="2"/>
      <c r="BU282" s="2"/>
      <c r="BW282" s="64"/>
      <c r="BY282" s="2" t="s">
        <v>12498</v>
      </c>
      <c r="BZ282" s="2" t="s">
        <v>34634</v>
      </c>
      <c r="CA282" s="2"/>
      <c r="CD282" s="58"/>
    </row>
    <row r="283" spans="1:82" customFormat="1">
      <c r="A283">
        <v>3300488</v>
      </c>
      <c r="B283" s="2" t="s">
        <v>26460</v>
      </c>
      <c r="D283" t="s">
        <v>26519</v>
      </c>
      <c r="E283" t="s">
        <v>26516</v>
      </c>
      <c r="F283" t="s">
        <v>26518</v>
      </c>
      <c r="G283" t="s">
        <v>12144</v>
      </c>
      <c r="H283" t="s">
        <v>26517</v>
      </c>
      <c r="I283" t="s">
        <v>17025</v>
      </c>
      <c r="J283" t="s">
        <v>8517</v>
      </c>
      <c r="K283" t="s">
        <v>8517</v>
      </c>
      <c r="L283" s="2"/>
      <c r="M283" t="s">
        <v>8518</v>
      </c>
      <c r="O283" s="4" t="s">
        <v>12746</v>
      </c>
      <c r="P283" s="2" t="s">
        <v>7802</v>
      </c>
      <c r="Q283" t="s">
        <v>12746</v>
      </c>
      <c r="X283" t="s">
        <v>18126</v>
      </c>
      <c r="Y283" t="s">
        <v>25542</v>
      </c>
      <c r="AA283" s="2" t="s">
        <v>26459</v>
      </c>
      <c r="AB283" s="2" t="s">
        <v>26354</v>
      </c>
      <c r="AC283">
        <v>100</v>
      </c>
      <c r="AD283">
        <v>8</v>
      </c>
      <c r="AG283">
        <v>2</v>
      </c>
      <c r="AJ283">
        <v>8</v>
      </c>
      <c r="AK283">
        <v>8</v>
      </c>
      <c r="AL283">
        <v>8</v>
      </c>
      <c r="AM283">
        <v>8</v>
      </c>
      <c r="AN283">
        <v>8</v>
      </c>
      <c r="AO283" s="1">
        <v>8</v>
      </c>
      <c r="AP283" s="1">
        <v>8</v>
      </c>
      <c r="AQ283" s="1">
        <v>8</v>
      </c>
      <c r="AR283" s="1">
        <v>8</v>
      </c>
      <c r="AS283" s="1">
        <v>8</v>
      </c>
      <c r="AT283" s="1">
        <v>8</v>
      </c>
      <c r="AU283" s="1">
        <v>8</v>
      </c>
      <c r="AV283" s="1">
        <f t="shared" si="21"/>
        <v>96</v>
      </c>
      <c r="AX283">
        <v>3350</v>
      </c>
      <c r="AZ283">
        <v>3792</v>
      </c>
      <c r="BA283" s="1">
        <f t="shared" si="22"/>
        <v>7142</v>
      </c>
      <c r="BB283" s="1">
        <v>37308</v>
      </c>
      <c r="BD283" s="2">
        <f t="shared" si="23"/>
        <v>37308</v>
      </c>
      <c r="BE283" t="s">
        <v>12005</v>
      </c>
      <c r="BF283">
        <v>12600</v>
      </c>
      <c r="BG283">
        <v>79087</v>
      </c>
      <c r="BL283" s="64"/>
      <c r="BP283" s="2"/>
      <c r="BQ283" s="2"/>
      <c r="BR283" s="2"/>
      <c r="BS283" s="2"/>
      <c r="BT283" s="2"/>
      <c r="BU283" s="2"/>
      <c r="BW283" s="64"/>
      <c r="BY283" s="2" t="s">
        <v>12498</v>
      </c>
      <c r="BZ283" s="2"/>
      <c r="CA283" s="2" t="s">
        <v>34635</v>
      </c>
      <c r="CD283" s="58"/>
    </row>
    <row r="284" spans="1:82" customFormat="1">
      <c r="A284">
        <v>3300489</v>
      </c>
      <c r="B284" s="2" t="s">
        <v>26353</v>
      </c>
      <c r="D284" t="s">
        <v>5507</v>
      </c>
      <c r="G284" t="s">
        <v>12144</v>
      </c>
      <c r="H284" t="s">
        <v>5523</v>
      </c>
      <c r="I284" t="s">
        <v>17025</v>
      </c>
      <c r="J284" t="s">
        <v>19729</v>
      </c>
      <c r="K284" s="58" t="s">
        <v>29640</v>
      </c>
      <c r="L284" s="2" t="s">
        <v>81</v>
      </c>
      <c r="M284" t="s">
        <v>8518</v>
      </c>
      <c r="O284" s="4" t="s">
        <v>12746</v>
      </c>
      <c r="P284" s="2" t="s">
        <v>34636</v>
      </c>
      <c r="Q284" t="s">
        <v>12746</v>
      </c>
      <c r="W284" t="s">
        <v>26350</v>
      </c>
      <c r="X284" t="s">
        <v>25548</v>
      </c>
      <c r="Y284" t="s">
        <v>25670</v>
      </c>
      <c r="AA284" s="2" t="s">
        <v>26440</v>
      </c>
      <c r="AB284" s="2" t="s">
        <v>26439</v>
      </c>
      <c r="AC284">
        <v>210</v>
      </c>
      <c r="AD284" t="s">
        <v>26438</v>
      </c>
      <c r="AG284">
        <v>1</v>
      </c>
      <c r="AH284">
        <v>1</v>
      </c>
      <c r="AJ284">
        <v>4</v>
      </c>
      <c r="AK284">
        <v>5</v>
      </c>
      <c r="AL284">
        <v>3</v>
      </c>
      <c r="AM284">
        <v>3</v>
      </c>
      <c r="AN284">
        <v>8</v>
      </c>
      <c r="AO284" s="1">
        <v>13</v>
      </c>
      <c r="AP284" s="1">
        <v>15</v>
      </c>
      <c r="AQ284" s="1">
        <v>11</v>
      </c>
      <c r="AR284" s="1">
        <v>4</v>
      </c>
      <c r="AS284" s="1">
        <v>9</v>
      </c>
      <c r="AT284" s="1">
        <v>11</v>
      </c>
      <c r="AU284" s="1">
        <v>20</v>
      </c>
      <c r="AV284" s="1">
        <f t="shared" si="21"/>
        <v>106</v>
      </c>
      <c r="AX284">
        <v>2500</v>
      </c>
      <c r="AY284">
        <v>1900</v>
      </c>
      <c r="AZ284">
        <v>11926</v>
      </c>
      <c r="BA284" s="1">
        <f t="shared" si="22"/>
        <v>16326</v>
      </c>
      <c r="BB284" s="1">
        <v>22400</v>
      </c>
      <c r="BD284" s="2">
        <f t="shared" si="23"/>
        <v>22400</v>
      </c>
      <c r="BE284" t="s">
        <v>12019</v>
      </c>
      <c r="BF284">
        <v>3465</v>
      </c>
      <c r="BG284">
        <v>51480</v>
      </c>
      <c r="BH284" t="s">
        <v>12922</v>
      </c>
      <c r="BI284">
        <v>2661</v>
      </c>
      <c r="BJ284">
        <v>27770</v>
      </c>
      <c r="BK284" t="s">
        <v>10218</v>
      </c>
      <c r="BL284" s="1">
        <v>2797</v>
      </c>
      <c r="BM284">
        <v>27200</v>
      </c>
      <c r="BP284" s="2"/>
      <c r="BQ284" s="2"/>
      <c r="BR284" s="2"/>
      <c r="BS284" s="2"/>
      <c r="BT284" s="2"/>
      <c r="BU284" s="2"/>
      <c r="BW284" s="64"/>
      <c r="BY284" s="2" t="s">
        <v>12498</v>
      </c>
      <c r="BZ284" s="89" t="s">
        <v>12636</v>
      </c>
      <c r="CA284" t="s">
        <v>5507</v>
      </c>
      <c r="CD284" s="58"/>
    </row>
    <row r="285" spans="1:82" customFormat="1">
      <c r="A285">
        <v>3300490</v>
      </c>
      <c r="B285" s="2" t="s">
        <v>26452</v>
      </c>
      <c r="D285" t="s">
        <v>26451</v>
      </c>
      <c r="E285" t="s">
        <v>8513</v>
      </c>
      <c r="F285" t="s">
        <v>26450</v>
      </c>
      <c r="G285" t="s">
        <v>12144</v>
      </c>
      <c r="H285" t="s">
        <v>26449</v>
      </c>
      <c r="I285" t="s">
        <v>17025</v>
      </c>
      <c r="J285" t="s">
        <v>8517</v>
      </c>
      <c r="K285" t="s">
        <v>8517</v>
      </c>
      <c r="L285" s="2"/>
      <c r="M285" t="s">
        <v>8518</v>
      </c>
      <c r="O285" s="4" t="s">
        <v>12144</v>
      </c>
      <c r="P285" s="2"/>
      <c r="Q285" t="s">
        <v>12746</v>
      </c>
      <c r="U285" t="s">
        <v>12144</v>
      </c>
      <c r="W285" t="s">
        <v>26448</v>
      </c>
      <c r="X285" t="s">
        <v>25548</v>
      </c>
      <c r="Y285" t="s">
        <v>25670</v>
      </c>
      <c r="AA285" s="2" t="s">
        <v>26447</v>
      </c>
      <c r="AB285" s="2" t="s">
        <v>26446</v>
      </c>
      <c r="AC285">
        <v>294</v>
      </c>
      <c r="AD285" t="s">
        <v>26445</v>
      </c>
      <c r="AH285">
        <v>4</v>
      </c>
      <c r="AJ285">
        <v>2</v>
      </c>
      <c r="AK285">
        <v>1</v>
      </c>
      <c r="AL285">
        <v>1</v>
      </c>
      <c r="AM285">
        <v>4</v>
      </c>
      <c r="AN285">
        <v>5</v>
      </c>
      <c r="AO285" s="1">
        <v>6</v>
      </c>
      <c r="AP285" s="1">
        <v>6</v>
      </c>
      <c r="AQ285" s="1">
        <v>4</v>
      </c>
      <c r="AR285" s="1">
        <v>6</v>
      </c>
      <c r="AS285" s="1">
        <v>3</v>
      </c>
      <c r="AT285" s="1">
        <v>6</v>
      </c>
      <c r="AU285" s="1">
        <v>2</v>
      </c>
      <c r="AV285" s="1">
        <f t="shared" si="21"/>
        <v>46</v>
      </c>
      <c r="AY285">
        <v>3145</v>
      </c>
      <c r="AZ285">
        <v>2080</v>
      </c>
      <c r="BA285" s="1">
        <f t="shared" si="22"/>
        <v>5225</v>
      </c>
      <c r="BB285" s="1">
        <v>8561</v>
      </c>
      <c r="BD285" s="2">
        <f t="shared" si="23"/>
        <v>8561</v>
      </c>
      <c r="BE285" t="s">
        <v>12005</v>
      </c>
      <c r="BF285">
        <v>266</v>
      </c>
      <c r="BG285">
        <v>1703</v>
      </c>
      <c r="BH285" t="s">
        <v>15744</v>
      </c>
      <c r="BI285">
        <v>1442</v>
      </c>
      <c r="BJ285">
        <v>10852</v>
      </c>
      <c r="BL285" s="64"/>
      <c r="BP285" s="2"/>
      <c r="BQ285" s="2"/>
      <c r="BR285" s="2"/>
      <c r="BS285" s="2"/>
      <c r="BT285" s="2"/>
      <c r="BU285" s="2"/>
      <c r="BW285" s="64"/>
      <c r="BY285" s="2" t="s">
        <v>12498</v>
      </c>
      <c r="BZ285" s="89" t="s">
        <v>34516</v>
      </c>
      <c r="CA285" s="2" t="s">
        <v>34517</v>
      </c>
      <c r="CD285" s="58"/>
    </row>
    <row r="286" spans="1:82" customFormat="1">
      <c r="A286">
        <v>3300491</v>
      </c>
      <c r="B286" s="2" t="s">
        <v>26514</v>
      </c>
      <c r="D286" t="s">
        <v>8891</v>
      </c>
      <c r="E286" t="s">
        <v>8392</v>
      </c>
      <c r="F286" t="s">
        <v>8891</v>
      </c>
      <c r="G286" t="s">
        <v>12144</v>
      </c>
      <c r="H286" t="s">
        <v>26513</v>
      </c>
      <c r="I286" t="s">
        <v>17025</v>
      </c>
      <c r="J286" t="s">
        <v>8515</v>
      </c>
      <c r="K286" t="s">
        <v>8515</v>
      </c>
      <c r="L286" s="2"/>
      <c r="M286" t="s">
        <v>12211</v>
      </c>
      <c r="O286" s="4" t="s">
        <v>12144</v>
      </c>
      <c r="P286" s="2"/>
      <c r="Q286" t="s">
        <v>12746</v>
      </c>
      <c r="X286" t="s">
        <v>25313</v>
      </c>
      <c r="Y286" t="s">
        <v>25542</v>
      </c>
      <c r="AA286" s="2" t="s">
        <v>26512</v>
      </c>
      <c r="AB286" s="2" t="s">
        <v>14981</v>
      </c>
      <c r="AC286">
        <v>89</v>
      </c>
      <c r="AD286">
        <v>8</v>
      </c>
      <c r="AG286">
        <v>1</v>
      </c>
      <c r="AJ286">
        <v>1</v>
      </c>
      <c r="AK286">
        <v>1</v>
      </c>
      <c r="AL286">
        <v>5</v>
      </c>
      <c r="AM286">
        <v>6</v>
      </c>
      <c r="AN286">
        <v>6</v>
      </c>
      <c r="AO286" s="1">
        <v>6</v>
      </c>
      <c r="AP286" s="1">
        <v>6</v>
      </c>
      <c r="AQ286" s="1">
        <v>6</v>
      </c>
      <c r="AR286" s="1">
        <v>6</v>
      </c>
      <c r="AS286" s="1">
        <v>6</v>
      </c>
      <c r="AT286" s="1">
        <v>6</v>
      </c>
      <c r="AU286" s="1">
        <v>4</v>
      </c>
      <c r="AV286" s="1">
        <f t="shared" si="21"/>
        <v>59</v>
      </c>
      <c r="AY286">
        <v>936</v>
      </c>
      <c r="AZ286">
        <v>1488</v>
      </c>
      <c r="BA286" s="1">
        <f t="shared" si="22"/>
        <v>2424</v>
      </c>
      <c r="BB286" s="1">
        <v>1175</v>
      </c>
      <c r="BD286" s="2">
        <f t="shared" si="23"/>
        <v>1175</v>
      </c>
      <c r="BE286" t="s">
        <v>12005</v>
      </c>
      <c r="BF286">
        <v>104</v>
      </c>
      <c r="BG286">
        <v>517</v>
      </c>
      <c r="BH286" t="s">
        <v>12922</v>
      </c>
      <c r="BI286">
        <v>884</v>
      </c>
      <c r="BJ286">
        <v>6632</v>
      </c>
      <c r="BL286" s="64"/>
      <c r="BP286" s="2"/>
      <c r="BQ286" s="2"/>
      <c r="BR286" s="2"/>
      <c r="BS286" s="2"/>
      <c r="BT286" s="2"/>
      <c r="BU286" s="2"/>
      <c r="BW286" s="64"/>
      <c r="BY286" s="2" t="s">
        <v>12498</v>
      </c>
      <c r="BZ286" s="2" t="s">
        <v>34518</v>
      </c>
      <c r="CA286" s="2"/>
      <c r="CD286" s="58"/>
    </row>
    <row r="287" spans="1:82" customFormat="1">
      <c r="A287">
        <v>3300492</v>
      </c>
      <c r="B287" s="2" t="s">
        <v>26511</v>
      </c>
      <c r="D287" t="s">
        <v>26510</v>
      </c>
      <c r="F287" t="s">
        <v>26509</v>
      </c>
      <c r="G287" t="s">
        <v>12144</v>
      </c>
      <c r="H287" t="s">
        <v>5558</v>
      </c>
      <c r="I287" t="s">
        <v>17025</v>
      </c>
      <c r="J287" t="s">
        <v>12670</v>
      </c>
      <c r="K287" t="s">
        <v>12670</v>
      </c>
      <c r="L287" s="2"/>
      <c r="M287" t="s">
        <v>8082</v>
      </c>
      <c r="O287" s="4" t="s">
        <v>12144</v>
      </c>
      <c r="P287" s="2"/>
      <c r="Q287" t="s">
        <v>12746</v>
      </c>
      <c r="X287" t="s">
        <v>25313</v>
      </c>
      <c r="Y287" t="s">
        <v>26426</v>
      </c>
      <c r="Z287" t="s">
        <v>26508</v>
      </c>
      <c r="AA287" s="2" t="s">
        <v>19452</v>
      </c>
      <c r="AB287" s="2" t="s">
        <v>17579</v>
      </c>
      <c r="AC287">
        <v>118</v>
      </c>
      <c r="AD287">
        <v>44</v>
      </c>
      <c r="AG287">
        <v>1</v>
      </c>
      <c r="AH287">
        <v>1</v>
      </c>
      <c r="AM287">
        <v>3</v>
      </c>
      <c r="AN287">
        <v>6</v>
      </c>
      <c r="AO287" s="1">
        <v>1</v>
      </c>
      <c r="AP287" s="1">
        <v>7</v>
      </c>
      <c r="AQ287" s="1">
        <v>3</v>
      </c>
      <c r="AT287" s="1"/>
      <c r="AU287" s="1">
        <v>5</v>
      </c>
      <c r="AV287" s="1">
        <f t="shared" si="21"/>
        <v>25</v>
      </c>
      <c r="AX287">
        <v>936</v>
      </c>
      <c r="AY287">
        <v>240</v>
      </c>
      <c r="AZ287">
        <v>1790</v>
      </c>
      <c r="BA287" s="1">
        <f t="shared" si="22"/>
        <v>2966</v>
      </c>
      <c r="BB287" s="1">
        <v>6370</v>
      </c>
      <c r="BD287" s="2">
        <f t="shared" si="23"/>
        <v>6370</v>
      </c>
      <c r="BE287" t="s">
        <v>12922</v>
      </c>
      <c r="BF287">
        <v>190</v>
      </c>
      <c r="BG287">
        <v>1450</v>
      </c>
      <c r="BH287" t="s">
        <v>10218</v>
      </c>
      <c r="BI287">
        <v>600</v>
      </c>
      <c r="BJ287">
        <v>8000</v>
      </c>
      <c r="BL287" s="64"/>
      <c r="BP287" s="2"/>
      <c r="BQ287" s="2"/>
      <c r="BR287" s="2"/>
      <c r="BS287" s="2"/>
      <c r="BT287" s="2"/>
      <c r="BU287" s="2"/>
      <c r="BW287" s="64"/>
      <c r="BY287" s="2" t="s">
        <v>12498</v>
      </c>
      <c r="BZ287" s="2" t="s">
        <v>34519</v>
      </c>
      <c r="CA287" s="2"/>
      <c r="CD287" s="58"/>
    </row>
    <row r="288" spans="1:82" customFormat="1">
      <c r="A288">
        <v>3300493</v>
      </c>
      <c r="B288" s="2" t="s">
        <v>26507</v>
      </c>
      <c r="D288" t="s">
        <v>5557</v>
      </c>
      <c r="F288" t="s">
        <v>26331</v>
      </c>
      <c r="G288" t="s">
        <v>12144</v>
      </c>
      <c r="H288" t="s">
        <v>5558</v>
      </c>
      <c r="I288" t="s">
        <v>17025</v>
      </c>
      <c r="J288" t="s">
        <v>26427</v>
      </c>
      <c r="K288" t="s">
        <v>12670</v>
      </c>
      <c r="L288" s="2"/>
      <c r="M288" t="s">
        <v>8082</v>
      </c>
      <c r="N288" t="s">
        <v>26427</v>
      </c>
      <c r="O288" s="4" t="s">
        <v>12144</v>
      </c>
      <c r="P288" s="2"/>
      <c r="Q288" t="s">
        <v>12746</v>
      </c>
      <c r="X288" t="s">
        <v>25313</v>
      </c>
      <c r="Y288" t="s">
        <v>26426</v>
      </c>
      <c r="AA288" s="2" t="s">
        <v>26425</v>
      </c>
      <c r="AB288" s="2" t="s">
        <v>26424</v>
      </c>
      <c r="AC288">
        <v>309</v>
      </c>
      <c r="AD288">
        <v>60</v>
      </c>
      <c r="AG288">
        <v>2</v>
      </c>
      <c r="AH288">
        <v>2</v>
      </c>
      <c r="AJ288">
        <v>2</v>
      </c>
      <c r="AK288">
        <v>2</v>
      </c>
      <c r="AL288">
        <v>3</v>
      </c>
      <c r="AM288">
        <v>2</v>
      </c>
      <c r="AN288">
        <v>2</v>
      </c>
      <c r="AO288" s="1">
        <v>2</v>
      </c>
      <c r="AP288" s="1">
        <v>3</v>
      </c>
      <c r="AQ288" s="1">
        <v>3</v>
      </c>
      <c r="AR288" s="1">
        <v>4</v>
      </c>
      <c r="AS288" s="1">
        <v>4</v>
      </c>
      <c r="AT288" s="1">
        <v>5</v>
      </c>
      <c r="AU288" s="1">
        <v>4</v>
      </c>
      <c r="AV288" s="1">
        <f t="shared" si="21"/>
        <v>36</v>
      </c>
      <c r="AY288">
        <v>1472</v>
      </c>
      <c r="AZ288">
        <v>1675</v>
      </c>
      <c r="BA288" s="1">
        <f t="shared" si="22"/>
        <v>3147</v>
      </c>
      <c r="BB288" s="1">
        <v>2529</v>
      </c>
      <c r="BD288" s="2">
        <f t="shared" si="23"/>
        <v>2529</v>
      </c>
      <c r="BE288" t="s">
        <v>13626</v>
      </c>
      <c r="BF288">
        <v>46</v>
      </c>
      <c r="BG288">
        <v>1150</v>
      </c>
      <c r="BH288" s="2" t="s">
        <v>15943</v>
      </c>
      <c r="BI288">
        <v>52</v>
      </c>
      <c r="BJ288">
        <v>827</v>
      </c>
      <c r="BK288" t="s">
        <v>12448</v>
      </c>
      <c r="BL288" s="1">
        <v>70</v>
      </c>
      <c r="BM288">
        <v>7000</v>
      </c>
      <c r="BP288" s="2"/>
      <c r="BQ288" s="2"/>
      <c r="BR288" s="2"/>
      <c r="BS288" s="2"/>
      <c r="BT288" s="2"/>
      <c r="BU288" s="2"/>
      <c r="BV288">
        <v>250</v>
      </c>
      <c r="BW288" s="64"/>
      <c r="BX288" t="s">
        <v>26505</v>
      </c>
      <c r="BY288" s="2" t="s">
        <v>12498</v>
      </c>
      <c r="BZ288" s="2" t="s">
        <v>33354</v>
      </c>
      <c r="CA288" s="2"/>
      <c r="CD288" s="58"/>
    </row>
    <row r="289" spans="1:82" customFormat="1">
      <c r="A289">
        <v>3300494</v>
      </c>
      <c r="B289" s="2" t="s">
        <v>26504</v>
      </c>
      <c r="D289" t="s">
        <v>8466</v>
      </c>
      <c r="F289" t="s">
        <v>26421</v>
      </c>
      <c r="G289" t="s">
        <v>12746</v>
      </c>
      <c r="H289" t="s">
        <v>19540</v>
      </c>
      <c r="I289" t="s">
        <v>17025</v>
      </c>
      <c r="J289" t="s">
        <v>8346</v>
      </c>
      <c r="K289" t="s">
        <v>8346</v>
      </c>
      <c r="L289" s="2"/>
      <c r="M289" t="s">
        <v>8082</v>
      </c>
      <c r="O289" s="4" t="s">
        <v>12144</v>
      </c>
      <c r="P289" s="2"/>
      <c r="Q289" t="s">
        <v>12746</v>
      </c>
      <c r="X289" t="s">
        <v>25313</v>
      </c>
      <c r="Y289" t="s">
        <v>25410</v>
      </c>
      <c r="AA289" s="2" t="s">
        <v>18087</v>
      </c>
      <c r="AB289" s="2" t="s">
        <v>26420</v>
      </c>
      <c r="AC289" s="2" t="s">
        <v>25776</v>
      </c>
      <c r="AD289" s="2" t="s">
        <v>26317</v>
      </c>
      <c r="AE289">
        <v>2</v>
      </c>
      <c r="AJ289">
        <v>3</v>
      </c>
      <c r="AK289">
        <v>3</v>
      </c>
      <c r="AL289">
        <v>3</v>
      </c>
      <c r="AM289">
        <v>3</v>
      </c>
      <c r="AN289">
        <v>3</v>
      </c>
      <c r="AO289" s="1">
        <v>3</v>
      </c>
      <c r="AP289" s="1">
        <v>3</v>
      </c>
      <c r="AQ289" s="1">
        <v>3</v>
      </c>
      <c r="AR289" s="1">
        <v>3</v>
      </c>
      <c r="AS289" s="1">
        <v>3</v>
      </c>
      <c r="AT289" s="1">
        <v>3</v>
      </c>
      <c r="AU289" s="1">
        <v>3</v>
      </c>
      <c r="AV289" s="1">
        <f t="shared" si="21"/>
        <v>36</v>
      </c>
      <c r="AZ289">
        <v>3612</v>
      </c>
      <c r="BA289" s="1">
        <f t="shared" si="22"/>
        <v>3612</v>
      </c>
      <c r="BB289" s="1">
        <v>1885</v>
      </c>
      <c r="BD289" s="2">
        <f t="shared" si="23"/>
        <v>1885</v>
      </c>
      <c r="BE289" t="s">
        <v>12448</v>
      </c>
      <c r="BF289">
        <v>254</v>
      </c>
      <c r="BG289">
        <v>10000</v>
      </c>
      <c r="BL289" s="1"/>
      <c r="BP289" s="2"/>
      <c r="BQ289" s="2"/>
      <c r="BR289" s="2"/>
      <c r="BS289" s="2"/>
      <c r="BT289" s="2"/>
      <c r="BU289" s="2"/>
      <c r="BW289" s="64"/>
      <c r="BY289" s="2" t="s">
        <v>12498</v>
      </c>
      <c r="BZ289" s="2"/>
      <c r="CA289" s="2"/>
      <c r="CD289" s="58"/>
    </row>
    <row r="290" spans="1:82" customFormat="1">
      <c r="A290">
        <v>3300495</v>
      </c>
      <c r="B290" s="2" t="s">
        <v>26326</v>
      </c>
      <c r="D290" t="s">
        <v>5827</v>
      </c>
      <c r="E290" t="s">
        <v>26322</v>
      </c>
      <c r="F290" t="s">
        <v>26330</v>
      </c>
      <c r="G290" t="s">
        <v>12746</v>
      </c>
      <c r="H290" t="s">
        <v>12144</v>
      </c>
      <c r="I290" t="s">
        <v>17025</v>
      </c>
      <c r="J290" t="s">
        <v>5445</v>
      </c>
      <c r="K290" t="s">
        <v>5445</v>
      </c>
      <c r="L290" s="2"/>
      <c r="M290" t="s">
        <v>11568</v>
      </c>
      <c r="O290" s="4" t="s">
        <v>12144</v>
      </c>
      <c r="P290" s="2"/>
      <c r="Q290" t="s">
        <v>12746</v>
      </c>
      <c r="X290" t="s">
        <v>25313</v>
      </c>
      <c r="Y290" t="s">
        <v>26495</v>
      </c>
      <c r="AA290" s="2" t="s">
        <v>15125</v>
      </c>
      <c r="AB290" s="2" t="s">
        <v>19129</v>
      </c>
      <c r="AC290" s="2">
        <v>150</v>
      </c>
      <c r="AD290" s="2">
        <v>24</v>
      </c>
      <c r="AG290">
        <v>1</v>
      </c>
      <c r="AJ290">
        <v>1</v>
      </c>
      <c r="AK290">
        <v>1</v>
      </c>
      <c r="AL290">
        <v>1</v>
      </c>
      <c r="AM290">
        <v>1</v>
      </c>
      <c r="AN290">
        <v>1</v>
      </c>
      <c r="AO290" s="1">
        <v>1</v>
      </c>
      <c r="AP290" s="1">
        <v>1</v>
      </c>
      <c r="AQ290" s="1">
        <v>1</v>
      </c>
      <c r="AR290" s="1">
        <v>1</v>
      </c>
      <c r="AS290" s="1">
        <v>1</v>
      </c>
      <c r="AT290" s="1">
        <v>1</v>
      </c>
      <c r="AU290" s="1">
        <v>1</v>
      </c>
      <c r="AV290" s="1">
        <f t="shared" si="21"/>
        <v>12</v>
      </c>
      <c r="AX290">
        <v>840</v>
      </c>
      <c r="AZ290">
        <v>600</v>
      </c>
      <c r="BA290" s="1">
        <f t="shared" si="22"/>
        <v>1440</v>
      </c>
      <c r="BB290" s="1">
        <v>3399</v>
      </c>
      <c r="BD290" s="2">
        <f t="shared" si="23"/>
        <v>3399</v>
      </c>
      <c r="BE290" t="s">
        <v>12005</v>
      </c>
      <c r="BF290">
        <v>1875</v>
      </c>
      <c r="BG290">
        <v>12000</v>
      </c>
      <c r="BL290" s="1"/>
      <c r="BP290" s="2"/>
      <c r="BQ290" s="2"/>
      <c r="BR290" s="2"/>
      <c r="BS290" s="2"/>
      <c r="BT290" s="2"/>
      <c r="BU290" s="2"/>
      <c r="BW290" s="64"/>
      <c r="BY290" s="2" t="s">
        <v>12498</v>
      </c>
      <c r="BZ290" s="2"/>
      <c r="CA290" t="s">
        <v>34643</v>
      </c>
      <c r="CD290" s="58"/>
    </row>
    <row r="291" spans="1:82" customFormat="1">
      <c r="A291">
        <v>3300496</v>
      </c>
      <c r="B291" s="2" t="s">
        <v>26494</v>
      </c>
      <c r="D291" t="s">
        <v>26325</v>
      </c>
      <c r="E291" t="s">
        <v>19610</v>
      </c>
      <c r="F291" t="s">
        <v>8305</v>
      </c>
      <c r="G291" t="s">
        <v>12746</v>
      </c>
      <c r="H291" t="s">
        <v>26313</v>
      </c>
      <c r="I291" t="s">
        <v>17025</v>
      </c>
      <c r="J291" t="s">
        <v>8306</v>
      </c>
      <c r="K291" t="s">
        <v>8306</v>
      </c>
      <c r="L291" s="2"/>
      <c r="M291" t="s">
        <v>8307</v>
      </c>
      <c r="O291" s="4" t="s">
        <v>12144</v>
      </c>
      <c r="P291" s="2"/>
      <c r="Q291" t="s">
        <v>12746</v>
      </c>
      <c r="X291" t="s">
        <v>25313</v>
      </c>
      <c r="Y291" t="s">
        <v>25542</v>
      </c>
      <c r="AA291" s="2" t="s">
        <v>26493</v>
      </c>
      <c r="AB291" s="2" t="s">
        <v>14647</v>
      </c>
      <c r="AC291" s="2">
        <v>110</v>
      </c>
      <c r="AD291" s="2">
        <v>40</v>
      </c>
      <c r="AE291">
        <v>1</v>
      </c>
      <c r="AH291">
        <v>1</v>
      </c>
      <c r="AJ291">
        <v>1</v>
      </c>
      <c r="AK291">
        <v>1</v>
      </c>
      <c r="AL291">
        <v>1</v>
      </c>
      <c r="AM291">
        <v>1</v>
      </c>
      <c r="AN291">
        <v>1</v>
      </c>
      <c r="AO291" s="1">
        <v>1</v>
      </c>
      <c r="AP291" s="1">
        <v>1</v>
      </c>
      <c r="AQ291" s="1">
        <v>1</v>
      </c>
      <c r="AR291" s="1">
        <v>1</v>
      </c>
      <c r="AS291" s="1">
        <v>1</v>
      </c>
      <c r="AT291" s="1">
        <v>1</v>
      </c>
      <c r="AU291" s="1">
        <v>1</v>
      </c>
      <c r="AV291" s="1">
        <f t="shared" si="21"/>
        <v>12</v>
      </c>
      <c r="AY291">
        <v>128</v>
      </c>
      <c r="AZ291">
        <v>1274</v>
      </c>
      <c r="BA291" s="1">
        <f t="shared" si="22"/>
        <v>1402</v>
      </c>
      <c r="BB291" s="1">
        <v>2801</v>
      </c>
      <c r="BD291" s="2">
        <f t="shared" si="23"/>
        <v>2801</v>
      </c>
      <c r="BE291" t="s">
        <v>12005</v>
      </c>
      <c r="BF291">
        <v>150</v>
      </c>
      <c r="BG291">
        <v>916</v>
      </c>
      <c r="BH291" t="s">
        <v>12448</v>
      </c>
      <c r="BI291">
        <v>102</v>
      </c>
      <c r="BJ291">
        <v>4084</v>
      </c>
      <c r="BL291" s="1"/>
      <c r="BP291" s="2"/>
      <c r="BQ291" s="2"/>
      <c r="BR291" s="2"/>
      <c r="BS291" s="2"/>
      <c r="BT291" s="2"/>
      <c r="BU291" s="2"/>
      <c r="BW291" s="64"/>
      <c r="BX291" t="s">
        <v>26488</v>
      </c>
      <c r="BY291" s="2" t="s">
        <v>12498</v>
      </c>
      <c r="BZ291" s="2" t="s">
        <v>34773</v>
      </c>
      <c r="CA291" s="2"/>
      <c r="CD291" s="58"/>
    </row>
    <row r="292" spans="1:82" customFormat="1">
      <c r="A292">
        <v>3300497</v>
      </c>
      <c r="B292" s="2" t="s">
        <v>26405</v>
      </c>
      <c r="D292" t="s">
        <v>9067</v>
      </c>
      <c r="E292" t="s">
        <v>8311</v>
      </c>
      <c r="G292" t="s">
        <v>12144</v>
      </c>
      <c r="H292" t="s">
        <v>26314</v>
      </c>
      <c r="I292" t="s">
        <v>17025</v>
      </c>
      <c r="J292" t="s">
        <v>8306</v>
      </c>
      <c r="K292" t="s">
        <v>8306</v>
      </c>
      <c r="L292" s="2"/>
      <c r="M292" t="s">
        <v>8307</v>
      </c>
      <c r="O292" s="4" t="s">
        <v>12144</v>
      </c>
      <c r="P292" s="2"/>
      <c r="Q292" t="s">
        <v>12746</v>
      </c>
      <c r="X292" t="s">
        <v>25548</v>
      </c>
      <c r="Y292" t="s">
        <v>25670</v>
      </c>
      <c r="AA292" s="2" t="s">
        <v>26312</v>
      </c>
      <c r="AB292" s="2" t="s">
        <v>26402</v>
      </c>
      <c r="AC292" s="2">
        <v>286</v>
      </c>
      <c r="AD292" s="2">
        <v>40</v>
      </c>
      <c r="AG292">
        <v>1</v>
      </c>
      <c r="AH292">
        <v>1</v>
      </c>
      <c r="AJ292">
        <v>5</v>
      </c>
      <c r="AK292">
        <v>5</v>
      </c>
      <c r="AL292">
        <v>5</v>
      </c>
      <c r="AM292">
        <v>5</v>
      </c>
      <c r="AN292">
        <v>5</v>
      </c>
      <c r="AO292" s="1">
        <v>5</v>
      </c>
      <c r="AP292" s="1">
        <v>5</v>
      </c>
      <c r="AQ292" s="1">
        <v>5</v>
      </c>
      <c r="AR292" s="1">
        <v>5</v>
      </c>
      <c r="AS292" s="1">
        <v>5</v>
      </c>
      <c r="AT292" s="1">
        <v>5</v>
      </c>
      <c r="AU292" s="1">
        <v>5</v>
      </c>
      <c r="AV292" s="1">
        <f t="shared" si="21"/>
        <v>60</v>
      </c>
      <c r="AX292">
        <v>1482</v>
      </c>
      <c r="AY292">
        <v>1170</v>
      </c>
      <c r="AZ292">
        <v>3786</v>
      </c>
      <c r="BA292" s="1">
        <f t="shared" si="22"/>
        <v>6438</v>
      </c>
      <c r="BB292" s="1">
        <v>2592</v>
      </c>
      <c r="BD292" s="2">
        <f t="shared" si="23"/>
        <v>2592</v>
      </c>
      <c r="BE292" t="s">
        <v>10076</v>
      </c>
      <c r="BF292">
        <v>2</v>
      </c>
      <c r="BG292">
        <v>100</v>
      </c>
      <c r="BH292" t="s">
        <v>12448</v>
      </c>
      <c r="BI292">
        <v>136</v>
      </c>
      <c r="BJ292">
        <v>19811</v>
      </c>
      <c r="BL292" s="1"/>
      <c r="BP292" s="2"/>
      <c r="BQ292" s="2"/>
      <c r="BR292" s="2"/>
      <c r="BS292" s="2"/>
      <c r="BT292" s="2"/>
      <c r="BU292" s="2"/>
      <c r="BW292" s="64"/>
      <c r="BY292" s="2" t="s">
        <v>12498</v>
      </c>
      <c r="BZ292" s="2" t="s">
        <v>33360</v>
      </c>
      <c r="CA292" s="2"/>
      <c r="CD292" s="58"/>
    </row>
    <row r="293" spans="1:82" customFormat="1">
      <c r="A293">
        <v>3300498</v>
      </c>
      <c r="B293" s="2" t="s">
        <v>26401</v>
      </c>
      <c r="D293" t="s">
        <v>26413</v>
      </c>
      <c r="E293" t="s">
        <v>26411</v>
      </c>
      <c r="F293" t="s">
        <v>26412</v>
      </c>
      <c r="G293" t="s">
        <v>12144</v>
      </c>
      <c r="H293" t="s">
        <v>5840</v>
      </c>
      <c r="I293" t="s">
        <v>17025</v>
      </c>
      <c r="J293" t="s">
        <v>19696</v>
      </c>
      <c r="K293" t="s">
        <v>19696</v>
      </c>
      <c r="L293" s="2"/>
      <c r="M293" t="s">
        <v>8528</v>
      </c>
      <c r="O293" s="4" t="s">
        <v>12144</v>
      </c>
      <c r="P293" s="2"/>
      <c r="Q293" t="s">
        <v>12746</v>
      </c>
      <c r="X293" t="s">
        <v>25548</v>
      </c>
      <c r="Y293" t="s">
        <v>25670</v>
      </c>
      <c r="AA293" s="2" t="s">
        <v>26410</v>
      </c>
      <c r="AB293" s="2" t="s">
        <v>26409</v>
      </c>
      <c r="AC293" s="2">
        <v>300</v>
      </c>
      <c r="AD293" s="2">
        <v>40</v>
      </c>
      <c r="AJ293">
        <v>3</v>
      </c>
      <c r="AK293">
        <v>3</v>
      </c>
      <c r="AL293">
        <v>3</v>
      </c>
      <c r="AM293">
        <v>3</v>
      </c>
      <c r="AN293">
        <v>3</v>
      </c>
      <c r="AO293" s="1">
        <v>3</v>
      </c>
      <c r="AP293" s="1">
        <v>3</v>
      </c>
      <c r="AQ293" s="1">
        <v>3</v>
      </c>
      <c r="AR293" s="1">
        <v>3</v>
      </c>
      <c r="AS293" s="1">
        <v>3</v>
      </c>
      <c r="AT293" s="1">
        <v>3</v>
      </c>
      <c r="AU293" s="1">
        <v>3</v>
      </c>
      <c r="AV293" s="1">
        <f t="shared" si="21"/>
        <v>36</v>
      </c>
      <c r="AZ293">
        <v>1357</v>
      </c>
      <c r="BA293" s="1">
        <f t="shared" si="22"/>
        <v>1357</v>
      </c>
      <c r="BB293" s="1">
        <v>1733</v>
      </c>
      <c r="BD293" s="2">
        <f t="shared" si="23"/>
        <v>1733</v>
      </c>
      <c r="BE293" t="s">
        <v>12448</v>
      </c>
      <c r="BF293">
        <v>142</v>
      </c>
      <c r="BG293">
        <v>8172</v>
      </c>
      <c r="BL293" s="1"/>
      <c r="BP293" s="2"/>
      <c r="BQ293" s="2"/>
      <c r="BR293" s="2"/>
      <c r="BS293" s="2"/>
      <c r="BT293" s="2"/>
      <c r="BU293" s="2"/>
      <c r="BW293" s="64"/>
      <c r="BY293" s="2" t="s">
        <v>12498</v>
      </c>
      <c r="BZ293" s="2"/>
      <c r="CA293" s="2"/>
      <c r="CD293" s="58"/>
    </row>
    <row r="294" spans="1:82" customFormat="1">
      <c r="A294">
        <v>3300499</v>
      </c>
      <c r="B294" s="2" t="s">
        <v>26408</v>
      </c>
      <c r="D294" t="s">
        <v>8072</v>
      </c>
      <c r="E294" t="s">
        <v>19673</v>
      </c>
      <c r="F294" t="s">
        <v>8072</v>
      </c>
      <c r="G294" t="s">
        <v>12144</v>
      </c>
      <c r="H294" t="s">
        <v>26404</v>
      </c>
      <c r="I294" t="s">
        <v>17025</v>
      </c>
      <c r="J294" t="s">
        <v>8076</v>
      </c>
      <c r="K294" t="s">
        <v>8076</v>
      </c>
      <c r="L294" s="2"/>
      <c r="M294" t="s">
        <v>12212</v>
      </c>
      <c r="O294" s="4" t="s">
        <v>12746</v>
      </c>
      <c r="P294" s="2" t="s">
        <v>19673</v>
      </c>
      <c r="Q294" t="s">
        <v>12746</v>
      </c>
      <c r="X294" t="s">
        <v>26393</v>
      </c>
      <c r="Y294" t="s">
        <v>25670</v>
      </c>
      <c r="AA294" s="2" t="s">
        <v>26403</v>
      </c>
      <c r="AB294" s="2" t="s">
        <v>26400</v>
      </c>
      <c r="AC294" s="2">
        <v>215</v>
      </c>
      <c r="AD294" s="2">
        <v>40</v>
      </c>
      <c r="AH294">
        <v>3</v>
      </c>
      <c r="AJ294">
        <v>18</v>
      </c>
      <c r="AK294">
        <v>29</v>
      </c>
      <c r="AL294">
        <v>19</v>
      </c>
      <c r="AM294">
        <v>33</v>
      </c>
      <c r="AN294">
        <v>29</v>
      </c>
      <c r="AO294" s="1">
        <v>38</v>
      </c>
      <c r="AP294" s="1">
        <v>51</v>
      </c>
      <c r="AQ294" s="1">
        <v>65</v>
      </c>
      <c r="AR294" s="1">
        <v>100</v>
      </c>
      <c r="AS294" s="1">
        <v>64</v>
      </c>
      <c r="AT294" s="1">
        <v>83</v>
      </c>
      <c r="AU294" s="1">
        <v>110</v>
      </c>
      <c r="AV294" s="1">
        <f t="shared" si="21"/>
        <v>639</v>
      </c>
      <c r="AY294">
        <v>2897</v>
      </c>
      <c r="AZ294">
        <v>30456</v>
      </c>
      <c r="BA294" s="1">
        <f t="shared" si="22"/>
        <v>33353</v>
      </c>
      <c r="BB294" s="1">
        <v>31501</v>
      </c>
      <c r="BD294" s="2">
        <f t="shared" si="23"/>
        <v>31501</v>
      </c>
      <c r="BE294" t="s">
        <v>12005</v>
      </c>
      <c r="BF294">
        <v>900</v>
      </c>
      <c r="BG294">
        <v>5960</v>
      </c>
      <c r="BH294" t="s">
        <v>13626</v>
      </c>
      <c r="BI294">
        <v>12</v>
      </c>
      <c r="BJ294">
        <v>449</v>
      </c>
      <c r="BK294" t="s">
        <v>15943</v>
      </c>
      <c r="BL294" s="1">
        <v>13800</v>
      </c>
      <c r="BM294" s="1">
        <v>110425</v>
      </c>
      <c r="BN294" t="s">
        <v>12448</v>
      </c>
      <c r="BO294">
        <v>80</v>
      </c>
      <c r="BP294" s="2">
        <v>3318</v>
      </c>
      <c r="BQ294" s="2" t="s">
        <v>15744</v>
      </c>
      <c r="BR294" s="2">
        <v>310</v>
      </c>
      <c r="BS294" s="2">
        <v>1921</v>
      </c>
      <c r="BT294" s="2"/>
      <c r="BU294" s="2"/>
      <c r="BW294" s="64"/>
      <c r="BY294" s="2" t="s">
        <v>12498</v>
      </c>
      <c r="BZ294" s="2" t="s">
        <v>34644</v>
      </c>
      <c r="CA294" s="2"/>
      <c r="CD294" s="58"/>
    </row>
    <row r="295" spans="1:82" customFormat="1">
      <c r="A295">
        <v>3300500</v>
      </c>
      <c r="B295" s="2" t="s">
        <v>26478</v>
      </c>
      <c r="D295" s="58" t="s">
        <v>29937</v>
      </c>
      <c r="E295" t="s">
        <v>26475</v>
      </c>
      <c r="F295" t="s">
        <v>26477</v>
      </c>
      <c r="G295" t="s">
        <v>12144</v>
      </c>
      <c r="H295" t="s">
        <v>26476</v>
      </c>
      <c r="I295" t="s">
        <v>17021</v>
      </c>
      <c r="J295" t="s">
        <v>8319</v>
      </c>
      <c r="K295" t="s">
        <v>8319</v>
      </c>
      <c r="L295" s="2"/>
      <c r="M295" t="s">
        <v>8320</v>
      </c>
      <c r="N295" t="s">
        <v>26474</v>
      </c>
      <c r="O295" s="4" t="s">
        <v>12144</v>
      </c>
      <c r="P295" s="2"/>
      <c r="Q295" t="s">
        <v>12746</v>
      </c>
      <c r="X295" t="s">
        <v>25548</v>
      </c>
      <c r="Y295" t="s">
        <v>26473</v>
      </c>
      <c r="AA295" s="2" t="s">
        <v>26472</v>
      </c>
      <c r="AB295" s="2" t="s">
        <v>26471</v>
      </c>
      <c r="AC295" s="2">
        <v>116</v>
      </c>
      <c r="AG295">
        <v>1</v>
      </c>
      <c r="AH295">
        <v>1</v>
      </c>
      <c r="AJ295">
        <v>10</v>
      </c>
      <c r="AK295">
        <v>7</v>
      </c>
      <c r="AL295">
        <v>9</v>
      </c>
      <c r="AM295">
        <v>12</v>
      </c>
      <c r="AN295">
        <v>8</v>
      </c>
      <c r="AO295" s="1">
        <v>10</v>
      </c>
      <c r="AP295" s="1">
        <v>9</v>
      </c>
      <c r="AQ295" s="1">
        <v>8</v>
      </c>
      <c r="AR295" s="1">
        <v>13</v>
      </c>
      <c r="AS295" s="1">
        <v>11</v>
      </c>
      <c r="AT295" s="1">
        <v>15</v>
      </c>
      <c r="AU295" s="1">
        <v>14</v>
      </c>
      <c r="AV295" s="1">
        <f t="shared" si="21"/>
        <v>126</v>
      </c>
      <c r="AX295">
        <v>1405</v>
      </c>
      <c r="AY295">
        <v>600</v>
      </c>
      <c r="AZ295">
        <v>4315</v>
      </c>
      <c r="BA295" s="1">
        <f t="shared" si="22"/>
        <v>6320</v>
      </c>
      <c r="BB295" s="1">
        <v>12870</v>
      </c>
      <c r="BD295" s="2">
        <f t="shared" si="23"/>
        <v>12870</v>
      </c>
      <c r="BE295" t="s">
        <v>12019</v>
      </c>
      <c r="BF295">
        <v>1554</v>
      </c>
      <c r="BG295">
        <v>21247</v>
      </c>
      <c r="BL295" s="1"/>
      <c r="BP295" s="2"/>
      <c r="BQ295" s="2"/>
      <c r="BR295" s="2"/>
      <c r="BS295" s="2"/>
      <c r="BT295" s="2"/>
      <c r="BU295" s="2"/>
      <c r="BW295" s="64"/>
      <c r="BY295" s="2" t="s">
        <v>12498</v>
      </c>
      <c r="BZ295" s="2" t="s">
        <v>34645</v>
      </c>
      <c r="CA295" s="2" t="s">
        <v>34646</v>
      </c>
      <c r="CD295" s="58"/>
    </row>
    <row r="296" spans="1:82" customFormat="1">
      <c r="A296">
        <v>3300501</v>
      </c>
      <c r="B296" s="2" t="s">
        <v>26470</v>
      </c>
      <c r="D296" t="s">
        <v>26469</v>
      </c>
      <c r="E296" t="s">
        <v>5504</v>
      </c>
      <c r="F296" t="s">
        <v>26469</v>
      </c>
      <c r="G296" t="s">
        <v>12144</v>
      </c>
      <c r="H296" t="s">
        <v>12637</v>
      </c>
      <c r="I296" t="s">
        <v>17021</v>
      </c>
      <c r="J296" t="s">
        <v>8351</v>
      </c>
      <c r="K296" t="s">
        <v>8351</v>
      </c>
      <c r="L296" s="2"/>
      <c r="M296" t="s">
        <v>8318</v>
      </c>
      <c r="O296" s="4" t="s">
        <v>12144</v>
      </c>
      <c r="P296" s="2"/>
      <c r="Q296" t="s">
        <v>12746</v>
      </c>
      <c r="W296" t="s">
        <v>26387</v>
      </c>
      <c r="X296" t="s">
        <v>25548</v>
      </c>
      <c r="Y296" t="s">
        <v>25670</v>
      </c>
      <c r="AA296" s="2" t="s">
        <v>13626</v>
      </c>
      <c r="AB296" s="2" t="s">
        <v>26386</v>
      </c>
      <c r="AC296" s="2">
        <v>180</v>
      </c>
      <c r="AD296">
        <v>45</v>
      </c>
      <c r="AG296">
        <v>1</v>
      </c>
      <c r="AH296">
        <v>3</v>
      </c>
      <c r="AJ296">
        <v>6</v>
      </c>
      <c r="AK296">
        <v>7</v>
      </c>
      <c r="AL296">
        <v>7</v>
      </c>
      <c r="AM296">
        <v>14</v>
      </c>
      <c r="AN296">
        <v>15</v>
      </c>
      <c r="AO296" s="1">
        <v>15</v>
      </c>
      <c r="AP296" s="1">
        <v>7</v>
      </c>
      <c r="AQ296" s="1">
        <v>6</v>
      </c>
      <c r="AS296" s="1">
        <v>3</v>
      </c>
      <c r="AT296" s="1">
        <v>12</v>
      </c>
      <c r="AU296" s="1">
        <v>14</v>
      </c>
      <c r="AV296" s="1">
        <f t="shared" si="21"/>
        <v>106</v>
      </c>
      <c r="AX296">
        <v>1353</v>
      </c>
      <c r="AY296">
        <v>1544</v>
      </c>
      <c r="AZ296">
        <v>6333</v>
      </c>
      <c r="BA296" s="1">
        <f t="shared" si="22"/>
        <v>9230</v>
      </c>
      <c r="BB296" s="1">
        <v>5942</v>
      </c>
      <c r="BC296" s="1">
        <v>205</v>
      </c>
      <c r="BD296" s="2">
        <f t="shared" si="23"/>
        <v>6147</v>
      </c>
      <c r="BE296" t="s">
        <v>13626</v>
      </c>
      <c r="BF296">
        <v>1002</v>
      </c>
      <c r="BG296">
        <v>22000</v>
      </c>
      <c r="BH296" t="s">
        <v>10022</v>
      </c>
      <c r="BI296">
        <v>3</v>
      </c>
      <c r="BJ296">
        <v>750</v>
      </c>
      <c r="BL296" s="1"/>
      <c r="BP296" s="2"/>
      <c r="BQ296" s="2"/>
      <c r="BR296" s="2"/>
      <c r="BS296" s="2"/>
      <c r="BT296" s="2"/>
      <c r="BU296" s="2"/>
      <c r="BW296" s="64"/>
      <c r="BX296" t="s">
        <v>26385</v>
      </c>
      <c r="BY296" s="2" t="s">
        <v>12498</v>
      </c>
      <c r="BZ296" s="2" t="s">
        <v>33482</v>
      </c>
      <c r="CA296" s="2"/>
      <c r="CD296" s="58"/>
    </row>
    <row r="297" spans="1:82" customFormat="1">
      <c r="A297">
        <v>3300502</v>
      </c>
      <c r="B297" s="2" t="s">
        <v>26384</v>
      </c>
      <c r="D297" t="s">
        <v>12171</v>
      </c>
      <c r="F297" t="s">
        <v>26293</v>
      </c>
      <c r="G297" t="s">
        <v>12144</v>
      </c>
      <c r="H297" t="s">
        <v>26292</v>
      </c>
      <c r="I297" t="s">
        <v>17021</v>
      </c>
      <c r="J297" t="s">
        <v>8351</v>
      </c>
      <c r="K297" t="s">
        <v>8351</v>
      </c>
      <c r="L297" s="2"/>
      <c r="M297" t="s">
        <v>8318</v>
      </c>
      <c r="N297" t="s">
        <v>26291</v>
      </c>
      <c r="O297" s="4" t="s">
        <v>12144</v>
      </c>
      <c r="P297" s="2"/>
      <c r="Q297" t="s">
        <v>12144</v>
      </c>
      <c r="R297" t="s">
        <v>26383</v>
      </c>
      <c r="S297" t="s">
        <v>12746</v>
      </c>
      <c r="U297" t="s">
        <v>12746</v>
      </c>
      <c r="V297" t="s">
        <v>12746</v>
      </c>
      <c r="X297" t="s">
        <v>26393</v>
      </c>
      <c r="Y297" t="s">
        <v>25670</v>
      </c>
      <c r="AA297" s="2" t="s">
        <v>26380</v>
      </c>
      <c r="AB297" s="2" t="s">
        <v>26286</v>
      </c>
      <c r="AC297" s="1">
        <v>365</v>
      </c>
      <c r="AD297">
        <v>165</v>
      </c>
      <c r="AG297">
        <v>1</v>
      </c>
      <c r="AH297">
        <v>1</v>
      </c>
      <c r="AJ297">
        <v>6</v>
      </c>
      <c r="AK297">
        <v>5</v>
      </c>
      <c r="AL297">
        <v>4</v>
      </c>
      <c r="AM297">
        <v>3</v>
      </c>
      <c r="AN297">
        <v>2</v>
      </c>
      <c r="AO297" s="1">
        <v>3</v>
      </c>
      <c r="AP297" s="1">
        <v>2</v>
      </c>
      <c r="AQ297" s="1">
        <v>4</v>
      </c>
      <c r="AR297" s="1">
        <v>2</v>
      </c>
      <c r="AS297" s="1">
        <v>2</v>
      </c>
      <c r="AT297" s="1">
        <v>1</v>
      </c>
      <c r="AU297" s="1">
        <v>2</v>
      </c>
      <c r="AV297" s="1">
        <f t="shared" si="21"/>
        <v>36</v>
      </c>
      <c r="AX297">
        <v>1461</v>
      </c>
      <c r="AY297">
        <v>797</v>
      </c>
      <c r="AZ297">
        <v>3371</v>
      </c>
      <c r="BA297" s="1">
        <f t="shared" si="22"/>
        <v>5629</v>
      </c>
      <c r="BB297" s="1">
        <v>6000</v>
      </c>
      <c r="BD297" s="2">
        <f t="shared" si="23"/>
        <v>6000</v>
      </c>
      <c r="BE297" t="s">
        <v>26332</v>
      </c>
      <c r="BF297">
        <v>1200</v>
      </c>
      <c r="BG297">
        <v>12000</v>
      </c>
      <c r="BH297" t="s">
        <v>10218</v>
      </c>
      <c r="BI297">
        <v>251</v>
      </c>
      <c r="BJ297">
        <v>2513</v>
      </c>
      <c r="BL297" s="1"/>
      <c r="BP297" s="2"/>
      <c r="BQ297" s="2"/>
      <c r="BR297" s="2"/>
      <c r="BS297" s="2"/>
      <c r="BT297" s="2"/>
      <c r="BU297" s="2"/>
      <c r="BW297" s="64"/>
      <c r="BY297" s="2" t="s">
        <v>12498</v>
      </c>
      <c r="BZ297" s="2" t="s">
        <v>34647</v>
      </c>
      <c r="CA297" s="2"/>
      <c r="CD297" s="58"/>
    </row>
    <row r="298" spans="1:82" customFormat="1">
      <c r="A298">
        <v>3300503</v>
      </c>
      <c r="B298" s="2" t="s">
        <v>26285</v>
      </c>
      <c r="D298" t="s">
        <v>26284</v>
      </c>
      <c r="E298" t="s">
        <v>26373</v>
      </c>
      <c r="F298" t="s">
        <v>26371</v>
      </c>
      <c r="G298" t="s">
        <v>12144</v>
      </c>
      <c r="H298" t="s">
        <v>26374</v>
      </c>
      <c r="I298" t="s">
        <v>17021</v>
      </c>
      <c r="J298" t="s">
        <v>701</v>
      </c>
      <c r="K298" t="s">
        <v>701</v>
      </c>
      <c r="L298" s="2"/>
      <c r="M298" t="s">
        <v>8318</v>
      </c>
      <c r="N298" t="s">
        <v>26372</v>
      </c>
      <c r="O298" s="4" t="s">
        <v>12144</v>
      </c>
      <c r="P298" s="2"/>
      <c r="Q298" t="s">
        <v>12144</v>
      </c>
      <c r="R298" t="s">
        <v>26371</v>
      </c>
      <c r="X298" t="s">
        <v>25313</v>
      </c>
      <c r="Y298" t="s">
        <v>25542</v>
      </c>
      <c r="AA298" s="2" t="s">
        <v>26376</v>
      </c>
      <c r="AB298" s="2" t="s">
        <v>26375</v>
      </c>
      <c r="AC298" s="1">
        <v>66</v>
      </c>
      <c r="AD298">
        <v>24</v>
      </c>
      <c r="AG298">
        <v>1</v>
      </c>
      <c r="AH298">
        <v>1</v>
      </c>
      <c r="AI298">
        <v>9</v>
      </c>
      <c r="AJ298">
        <v>9</v>
      </c>
      <c r="AK298">
        <v>9</v>
      </c>
      <c r="AL298">
        <v>9</v>
      </c>
      <c r="AM298">
        <v>9</v>
      </c>
      <c r="AN298">
        <v>9</v>
      </c>
      <c r="AO298" s="1">
        <v>9</v>
      </c>
      <c r="AP298" s="1">
        <v>9</v>
      </c>
      <c r="AQ298" s="1">
        <v>9</v>
      </c>
      <c r="AR298" s="1">
        <v>9</v>
      </c>
      <c r="AS298" s="1">
        <v>9</v>
      </c>
      <c r="AT298" s="1">
        <v>9</v>
      </c>
      <c r="AU298" s="1">
        <v>9</v>
      </c>
      <c r="AV298" s="1">
        <f t="shared" si="21"/>
        <v>108</v>
      </c>
      <c r="AX298">
        <v>1600</v>
      </c>
      <c r="AY298">
        <v>1800</v>
      </c>
      <c r="AZ298">
        <v>4125</v>
      </c>
      <c r="BA298" s="1">
        <f t="shared" si="22"/>
        <v>7525</v>
      </c>
      <c r="BB298">
        <v>4534</v>
      </c>
      <c r="BD298" s="2">
        <f t="shared" si="23"/>
        <v>4534</v>
      </c>
      <c r="BE298" t="s">
        <v>12922</v>
      </c>
      <c r="BF298">
        <v>20</v>
      </c>
      <c r="BG298">
        <v>250</v>
      </c>
      <c r="BH298" t="s">
        <v>10218</v>
      </c>
      <c r="BI298">
        <v>815</v>
      </c>
      <c r="BJ298">
        <v>12550</v>
      </c>
      <c r="BL298" s="1"/>
      <c r="BP298" s="2"/>
      <c r="BQ298" s="2"/>
      <c r="BR298" s="2"/>
      <c r="BS298" s="2"/>
      <c r="BT298" s="2"/>
      <c r="BU298" s="2"/>
      <c r="BW298" s="64"/>
      <c r="BY298" s="2" t="s">
        <v>12498</v>
      </c>
      <c r="BZ298" s="2" t="s">
        <v>34648</v>
      </c>
      <c r="CA298" s="2"/>
      <c r="CD298" s="58"/>
    </row>
    <row r="299" spans="1:82" customFormat="1">
      <c r="A299">
        <v>3300504</v>
      </c>
      <c r="B299" s="2" t="s">
        <v>26382</v>
      </c>
      <c r="D299" s="58" t="s">
        <v>29965</v>
      </c>
      <c r="E299" t="s">
        <v>26364</v>
      </c>
      <c r="F299" t="s">
        <v>26454</v>
      </c>
      <c r="G299" t="s">
        <v>12144</v>
      </c>
      <c r="H299" t="s">
        <v>26279</v>
      </c>
      <c r="I299" t="s">
        <v>17021</v>
      </c>
      <c r="J299" t="s">
        <v>8533</v>
      </c>
      <c r="K299" t="s">
        <v>8533</v>
      </c>
      <c r="L299" s="2"/>
      <c r="M299" t="s">
        <v>8533</v>
      </c>
      <c r="N299" t="s">
        <v>26364</v>
      </c>
      <c r="O299" s="4" t="s">
        <v>12746</v>
      </c>
      <c r="P299" s="2" t="s">
        <v>34649</v>
      </c>
      <c r="Q299" t="s">
        <v>12746</v>
      </c>
      <c r="R299" t="s">
        <v>14642</v>
      </c>
      <c r="S299" t="s">
        <v>12746</v>
      </c>
      <c r="U299" t="s">
        <v>12746</v>
      </c>
      <c r="V299" t="s">
        <v>12746</v>
      </c>
      <c r="X299" t="s">
        <v>25313</v>
      </c>
      <c r="Y299" t="s">
        <v>25542</v>
      </c>
      <c r="Z299" t="s">
        <v>26363</v>
      </c>
      <c r="AA299" s="2" t="s">
        <v>12224</v>
      </c>
      <c r="AB299" s="2" t="s">
        <v>18692</v>
      </c>
      <c r="AC299" s="2" t="s">
        <v>26275</v>
      </c>
      <c r="AD299">
        <v>75</v>
      </c>
      <c r="AG299">
        <v>1</v>
      </c>
      <c r="AH299">
        <v>2</v>
      </c>
      <c r="AJ299">
        <v>8</v>
      </c>
      <c r="AK299">
        <v>10</v>
      </c>
      <c r="AL299">
        <v>8</v>
      </c>
      <c r="AM299">
        <v>7</v>
      </c>
      <c r="AN299">
        <v>7</v>
      </c>
      <c r="AO299" s="1">
        <v>5</v>
      </c>
      <c r="AP299" s="1">
        <v>7</v>
      </c>
      <c r="AQ299" s="1">
        <v>9</v>
      </c>
      <c r="AR299" s="1">
        <v>10</v>
      </c>
      <c r="AS299" s="1">
        <v>9</v>
      </c>
      <c r="AT299" s="1">
        <v>8</v>
      </c>
      <c r="AU299" s="1">
        <v>9</v>
      </c>
      <c r="AV299" s="1">
        <f t="shared" si="21"/>
        <v>97</v>
      </c>
      <c r="AX299">
        <v>3600</v>
      </c>
      <c r="AY299">
        <v>2410</v>
      </c>
      <c r="AZ299">
        <v>3773</v>
      </c>
      <c r="BA299" s="1">
        <f t="shared" si="22"/>
        <v>9783</v>
      </c>
      <c r="BB299">
        <v>12000</v>
      </c>
      <c r="BD299" s="2">
        <f t="shared" si="23"/>
        <v>12000</v>
      </c>
      <c r="BE299" t="s">
        <v>26332</v>
      </c>
      <c r="BF299">
        <v>3079</v>
      </c>
      <c r="BG299">
        <v>34553</v>
      </c>
      <c r="BL299" s="1"/>
      <c r="BP299" s="2"/>
      <c r="BQ299" s="2"/>
      <c r="BR299" s="2"/>
      <c r="BS299" s="2"/>
      <c r="BT299" s="2"/>
      <c r="BU299" s="2"/>
      <c r="BW299" s="64"/>
      <c r="BY299" s="2" t="s">
        <v>12498</v>
      </c>
      <c r="BZ299" s="2" t="s">
        <v>34650</v>
      </c>
      <c r="CA299" s="2" t="s">
        <v>34651</v>
      </c>
      <c r="CD299" s="58"/>
    </row>
    <row r="300" spans="1:82" customFormat="1">
      <c r="A300">
        <v>3300505</v>
      </c>
      <c r="B300" s="2" t="s">
        <v>26274</v>
      </c>
      <c r="D300" t="s">
        <v>26273</v>
      </c>
      <c r="E300" t="s">
        <v>26271</v>
      </c>
      <c r="G300" t="s">
        <v>12144</v>
      </c>
      <c r="H300" t="s">
        <v>26272</v>
      </c>
      <c r="I300" t="s">
        <v>17022</v>
      </c>
      <c r="J300" t="s">
        <v>12209</v>
      </c>
      <c r="K300" t="s">
        <v>12209</v>
      </c>
      <c r="L300" s="2"/>
      <c r="M300" t="s">
        <v>11932</v>
      </c>
      <c r="O300" s="4" t="s">
        <v>12144</v>
      </c>
      <c r="P300" s="2"/>
      <c r="Q300" t="s">
        <v>12746</v>
      </c>
      <c r="X300" t="s">
        <v>25548</v>
      </c>
      <c r="Y300" t="s">
        <v>25670</v>
      </c>
      <c r="AA300" s="2" t="s">
        <v>26357</v>
      </c>
      <c r="AB300" s="2" t="s">
        <v>26356</v>
      </c>
      <c r="AC300" s="2">
        <v>71</v>
      </c>
      <c r="AD300">
        <v>48</v>
      </c>
      <c r="AG300">
        <v>1</v>
      </c>
      <c r="AK300">
        <v>2</v>
      </c>
      <c r="AL300">
        <v>2</v>
      </c>
      <c r="AM300">
        <v>2</v>
      </c>
      <c r="AN300">
        <v>2</v>
      </c>
      <c r="AO300" s="1">
        <v>3</v>
      </c>
      <c r="AP300" s="1">
        <v>1</v>
      </c>
      <c r="AQ300" s="1">
        <v>3</v>
      </c>
      <c r="AR300" s="1">
        <v>2</v>
      </c>
      <c r="AS300" s="1">
        <v>2</v>
      </c>
      <c r="AT300" s="1">
        <v>3</v>
      </c>
      <c r="AU300" s="1">
        <v>2</v>
      </c>
      <c r="AV300" s="1">
        <f t="shared" si="21"/>
        <v>24</v>
      </c>
      <c r="AX300">
        <v>2256</v>
      </c>
      <c r="AZ300">
        <v>1200</v>
      </c>
      <c r="BA300" s="1">
        <f t="shared" si="22"/>
        <v>3456</v>
      </c>
      <c r="BB300">
        <v>1977</v>
      </c>
      <c r="BD300" s="2">
        <f t="shared" si="23"/>
        <v>1977</v>
      </c>
      <c r="BE300" t="s">
        <v>26332</v>
      </c>
      <c r="BF300">
        <v>146</v>
      </c>
      <c r="BG300">
        <v>2267</v>
      </c>
      <c r="BH300" t="s">
        <v>12922</v>
      </c>
      <c r="BI300">
        <v>84</v>
      </c>
      <c r="BJ300">
        <v>1097</v>
      </c>
      <c r="BK300" t="s">
        <v>13719</v>
      </c>
      <c r="BL300" s="1">
        <v>36</v>
      </c>
      <c r="BM300" s="1">
        <v>1404</v>
      </c>
      <c r="BN300" t="s">
        <v>10218</v>
      </c>
      <c r="BO300">
        <v>89</v>
      </c>
      <c r="BP300" s="2">
        <v>2481</v>
      </c>
      <c r="BQ300" s="2"/>
      <c r="BR300" s="2"/>
      <c r="BS300" s="2"/>
      <c r="BT300" s="2"/>
      <c r="BU300" s="2"/>
      <c r="BW300" s="64"/>
      <c r="BX300" t="s">
        <v>26437</v>
      </c>
      <c r="BY300" s="2" t="s">
        <v>12498</v>
      </c>
      <c r="BZ300" t="s">
        <v>34652</v>
      </c>
      <c r="CA300" s="2"/>
      <c r="CD300" s="58"/>
    </row>
    <row r="301" spans="1:82" customFormat="1">
      <c r="A301">
        <v>3300506</v>
      </c>
      <c r="B301" s="2" t="s">
        <v>26253</v>
      </c>
      <c r="D301" t="s">
        <v>8279</v>
      </c>
      <c r="E301" t="s">
        <v>8048</v>
      </c>
      <c r="G301" t="s">
        <v>12144</v>
      </c>
      <c r="H301" t="s">
        <v>8047</v>
      </c>
      <c r="I301" t="s">
        <v>17022</v>
      </c>
      <c r="J301" t="s">
        <v>5539</v>
      </c>
      <c r="K301" t="s">
        <v>5539</v>
      </c>
      <c r="L301" s="2"/>
      <c r="M301" t="s">
        <v>5540</v>
      </c>
      <c r="O301" s="4" t="s">
        <v>12144</v>
      </c>
      <c r="P301" s="2"/>
      <c r="Q301" t="s">
        <v>12746</v>
      </c>
      <c r="X301" t="s">
        <v>25548</v>
      </c>
      <c r="Y301" t="s">
        <v>26232</v>
      </c>
      <c r="AA301" s="2" t="s">
        <v>26339</v>
      </c>
      <c r="AB301" s="2" t="s">
        <v>26252</v>
      </c>
      <c r="AC301" s="2">
        <v>88</v>
      </c>
      <c r="AD301" s="23">
        <v>41.5</v>
      </c>
      <c r="AG301">
        <v>1</v>
      </c>
      <c r="AH301">
        <v>1</v>
      </c>
      <c r="AL301">
        <v>3</v>
      </c>
      <c r="AM301">
        <v>4</v>
      </c>
      <c r="AN301">
        <v>4</v>
      </c>
      <c r="AO301" s="1">
        <v>4</v>
      </c>
      <c r="AP301" s="1">
        <v>5</v>
      </c>
      <c r="AQ301" s="1">
        <v>3</v>
      </c>
      <c r="AR301" s="1">
        <v>3</v>
      </c>
      <c r="AS301" s="1">
        <v>2</v>
      </c>
      <c r="AT301" s="1">
        <v>4</v>
      </c>
      <c r="AU301" s="1">
        <v>5</v>
      </c>
      <c r="AV301" s="1">
        <f t="shared" si="21"/>
        <v>37</v>
      </c>
      <c r="AX301">
        <v>1150</v>
      </c>
      <c r="AY301">
        <v>450</v>
      </c>
      <c r="AZ301">
        <v>781</v>
      </c>
      <c r="BA301" s="1">
        <f t="shared" si="22"/>
        <v>2381</v>
      </c>
      <c r="BB301">
        <v>1944</v>
      </c>
      <c r="BD301" s="2">
        <f t="shared" si="23"/>
        <v>1944</v>
      </c>
      <c r="BE301" t="s">
        <v>12005</v>
      </c>
      <c r="BF301">
        <v>50</v>
      </c>
      <c r="BG301">
        <v>534</v>
      </c>
      <c r="BH301" t="s">
        <v>13549</v>
      </c>
      <c r="BI301">
        <v>267</v>
      </c>
      <c r="BJ301">
        <v>3076</v>
      </c>
      <c r="BK301" t="s">
        <v>12922</v>
      </c>
      <c r="BL301" s="1">
        <v>34</v>
      </c>
      <c r="BM301" s="1">
        <v>398</v>
      </c>
      <c r="BN301" t="s">
        <v>10218</v>
      </c>
      <c r="BO301">
        <v>88</v>
      </c>
      <c r="BP301" s="2">
        <v>1650</v>
      </c>
      <c r="BQ301" s="2"/>
      <c r="BR301" s="2"/>
      <c r="BS301" s="2"/>
      <c r="BT301" s="2"/>
      <c r="BU301" s="2"/>
      <c r="BW301" s="64"/>
      <c r="BY301" s="2" t="s">
        <v>12498</v>
      </c>
      <c r="BZ301" s="2" t="s">
        <v>34653</v>
      </c>
      <c r="CA301" s="2"/>
      <c r="CD301" s="58"/>
    </row>
    <row r="302" spans="1:82" customFormat="1">
      <c r="A302">
        <v>3300507</v>
      </c>
      <c r="B302" s="2" t="s">
        <v>26251</v>
      </c>
      <c r="D302" t="s">
        <v>7835</v>
      </c>
      <c r="E302" t="s">
        <v>26335</v>
      </c>
      <c r="F302" t="s">
        <v>26337</v>
      </c>
      <c r="G302" t="s">
        <v>12144</v>
      </c>
      <c r="H302" t="s">
        <v>26336</v>
      </c>
      <c r="I302" t="s">
        <v>17022</v>
      </c>
      <c r="J302" t="s">
        <v>5298</v>
      </c>
      <c r="K302" t="s">
        <v>5298</v>
      </c>
      <c r="L302" s="2"/>
      <c r="M302" t="s">
        <v>8073</v>
      </c>
      <c r="O302" s="4" t="s">
        <v>12144</v>
      </c>
      <c r="P302" s="2"/>
      <c r="Q302" t="s">
        <v>12746</v>
      </c>
      <c r="X302" t="s">
        <v>25313</v>
      </c>
      <c r="Y302" t="s">
        <v>25410</v>
      </c>
      <c r="AA302" s="2" t="s">
        <v>26334</v>
      </c>
      <c r="AB302" s="2" t="s">
        <v>26333</v>
      </c>
      <c r="AC302" s="2">
        <v>306</v>
      </c>
      <c r="AD302">
        <v>40</v>
      </c>
      <c r="AJ302">
        <v>2</v>
      </c>
      <c r="AK302">
        <v>2</v>
      </c>
      <c r="AL302">
        <v>2</v>
      </c>
      <c r="AM302">
        <v>3</v>
      </c>
      <c r="AN302">
        <v>2</v>
      </c>
      <c r="AO302" s="1">
        <v>2</v>
      </c>
      <c r="AP302" s="1">
        <v>3</v>
      </c>
      <c r="AQ302" s="1">
        <v>3</v>
      </c>
      <c r="AR302" s="1">
        <v>3</v>
      </c>
      <c r="AS302" s="1">
        <v>3</v>
      </c>
      <c r="AT302" s="1">
        <v>4</v>
      </c>
      <c r="AU302" s="1">
        <v>4</v>
      </c>
      <c r="AV302" s="1">
        <f t="shared" si="21"/>
        <v>33</v>
      </c>
      <c r="AZ302">
        <v>2700</v>
      </c>
      <c r="BA302" s="1">
        <f t="shared" si="22"/>
        <v>2700</v>
      </c>
      <c r="BB302">
        <v>8264</v>
      </c>
      <c r="BD302" s="2">
        <f t="shared" si="23"/>
        <v>8264</v>
      </c>
      <c r="BE302" t="s">
        <v>12005</v>
      </c>
      <c r="BF302">
        <v>70</v>
      </c>
      <c r="BG302">
        <v>843</v>
      </c>
      <c r="BH302" t="s">
        <v>26332</v>
      </c>
      <c r="BI302" s="1">
        <v>1400</v>
      </c>
      <c r="BJ302" s="1">
        <v>15628</v>
      </c>
      <c r="BK302" t="s">
        <v>12922</v>
      </c>
      <c r="BL302">
        <v>70</v>
      </c>
      <c r="BM302">
        <v>1072</v>
      </c>
      <c r="BN302" t="s">
        <v>10218</v>
      </c>
      <c r="BO302">
        <v>30</v>
      </c>
      <c r="BP302" s="2">
        <v>480</v>
      </c>
      <c r="BQ302" s="2" t="s">
        <v>17236</v>
      </c>
      <c r="BR302" s="2">
        <v>40</v>
      </c>
      <c r="BS302" s="2">
        <v>852</v>
      </c>
      <c r="BT302" s="2" t="s">
        <v>12144</v>
      </c>
      <c r="BU302" s="2"/>
      <c r="BW302" s="64">
        <v>19000</v>
      </c>
      <c r="BX302" t="s">
        <v>26250</v>
      </c>
      <c r="BY302" s="2" t="s">
        <v>12498</v>
      </c>
      <c r="BZ302" t="s">
        <v>34906</v>
      </c>
      <c r="CA302" s="2"/>
      <c r="CD302" s="58"/>
    </row>
    <row r="303" spans="1:82" customFormat="1">
      <c r="A303">
        <v>3300508</v>
      </c>
      <c r="B303" s="2" t="s">
        <v>26423</v>
      </c>
      <c r="D303" t="s">
        <v>19341</v>
      </c>
      <c r="G303" t="s">
        <v>12144</v>
      </c>
      <c r="H303" t="s">
        <v>26422</v>
      </c>
      <c r="I303" t="s">
        <v>17022</v>
      </c>
      <c r="J303" t="s">
        <v>7837</v>
      </c>
      <c r="K303" t="s">
        <v>7837</v>
      </c>
      <c r="L303" s="2"/>
      <c r="M303" t="s">
        <v>7962</v>
      </c>
      <c r="N303" t="s">
        <v>12637</v>
      </c>
      <c r="O303" s="4" t="s">
        <v>12144</v>
      </c>
      <c r="P303" s="2"/>
      <c r="Q303" t="s">
        <v>12746</v>
      </c>
      <c r="W303" t="s">
        <v>12746</v>
      </c>
      <c r="X303" t="s">
        <v>25313</v>
      </c>
      <c r="Y303" t="s">
        <v>25542</v>
      </c>
      <c r="AA303" s="2" t="s">
        <v>26245</v>
      </c>
      <c r="AB303" s="2" t="s">
        <v>26324</v>
      </c>
      <c r="AC303" s="2">
        <v>95</v>
      </c>
      <c r="AD303">
        <v>48</v>
      </c>
      <c r="AK303">
        <v>1</v>
      </c>
      <c r="AL303">
        <v>3</v>
      </c>
      <c r="AM303">
        <v>4</v>
      </c>
      <c r="AN303">
        <v>2</v>
      </c>
      <c r="AO303" s="1">
        <v>1</v>
      </c>
      <c r="AP303" s="1">
        <v>2</v>
      </c>
      <c r="AQ303" s="1">
        <v>2</v>
      </c>
      <c r="AS303" s="1">
        <v>2</v>
      </c>
      <c r="AT303" s="1">
        <v>5</v>
      </c>
      <c r="AU303" s="1">
        <v>3</v>
      </c>
      <c r="AV303" s="1">
        <f t="shared" si="21"/>
        <v>25</v>
      </c>
      <c r="AZ303">
        <v>634</v>
      </c>
      <c r="BA303" s="1">
        <f t="shared" si="22"/>
        <v>634</v>
      </c>
      <c r="BB303">
        <v>2171</v>
      </c>
      <c r="BD303" s="2">
        <f t="shared" si="23"/>
        <v>2171</v>
      </c>
      <c r="BE303" t="s">
        <v>12005</v>
      </c>
      <c r="BF303">
        <v>109</v>
      </c>
      <c r="BG303">
        <v>658</v>
      </c>
      <c r="BH303" t="s">
        <v>13549</v>
      </c>
      <c r="BI303">
        <v>243</v>
      </c>
      <c r="BJ303">
        <v>2802</v>
      </c>
      <c r="BK303" t="s">
        <v>13719</v>
      </c>
      <c r="BL303" s="1">
        <v>180</v>
      </c>
      <c r="BM303" s="1">
        <v>2069</v>
      </c>
      <c r="BN303" t="s">
        <v>10218</v>
      </c>
      <c r="BO303">
        <v>73</v>
      </c>
      <c r="BP303" s="2">
        <v>800</v>
      </c>
      <c r="BQ303" s="2" t="s">
        <v>25613</v>
      </c>
      <c r="BR303" s="2"/>
      <c r="BS303" s="2">
        <v>1222</v>
      </c>
      <c r="BT303" s="2"/>
      <c r="BU303" s="2"/>
      <c r="BW303" s="64"/>
      <c r="BX303" t="s">
        <v>26323</v>
      </c>
      <c r="BY303" s="2" t="s">
        <v>12498</v>
      </c>
      <c r="BZ303" s="2" t="s">
        <v>34907</v>
      </c>
      <c r="CA303" s="2"/>
      <c r="CD303" s="58"/>
    </row>
    <row r="304" spans="1:82" customFormat="1">
      <c r="A304">
        <v>3300509</v>
      </c>
      <c r="B304" s="2" t="s">
        <v>26242</v>
      </c>
      <c r="D304" t="s">
        <v>26241</v>
      </c>
      <c r="E304" t="s">
        <v>7841</v>
      </c>
      <c r="G304" t="s">
        <v>12144</v>
      </c>
      <c r="I304" t="s">
        <v>17022</v>
      </c>
      <c r="J304" t="s">
        <v>11842</v>
      </c>
      <c r="K304" t="s">
        <v>11842</v>
      </c>
      <c r="L304" s="2"/>
      <c r="M304" t="s">
        <v>10542</v>
      </c>
      <c r="N304" t="s">
        <v>12746</v>
      </c>
      <c r="O304" s="4" t="s">
        <v>12144</v>
      </c>
      <c r="P304" s="2"/>
      <c r="Q304" t="s">
        <v>12144</v>
      </c>
      <c r="R304" t="s">
        <v>26321</v>
      </c>
      <c r="X304" t="s">
        <v>25313</v>
      </c>
      <c r="Y304" t="s">
        <v>25542</v>
      </c>
      <c r="AA304" s="2" t="s">
        <v>26327</v>
      </c>
      <c r="AB304" s="2" t="s">
        <v>26419</v>
      </c>
      <c r="AC304" s="2">
        <v>134</v>
      </c>
      <c r="AD304">
        <v>7</v>
      </c>
      <c r="AG304">
        <v>1</v>
      </c>
      <c r="AH304">
        <v>1</v>
      </c>
      <c r="AJ304">
        <v>1</v>
      </c>
      <c r="AK304">
        <v>4</v>
      </c>
      <c r="AL304">
        <v>2</v>
      </c>
      <c r="AM304">
        <v>4</v>
      </c>
      <c r="AN304">
        <v>5</v>
      </c>
      <c r="AO304" s="1">
        <v>4</v>
      </c>
      <c r="AP304" s="1">
        <v>5</v>
      </c>
      <c r="AQ304" s="1">
        <v>1</v>
      </c>
      <c r="AR304" s="1">
        <v>5</v>
      </c>
      <c r="AS304" s="1">
        <v>5</v>
      </c>
      <c r="AT304" s="1">
        <v>5</v>
      </c>
      <c r="AU304" s="1">
        <v>8</v>
      </c>
      <c r="AV304" s="1">
        <f t="shared" si="21"/>
        <v>49</v>
      </c>
      <c r="AX304">
        <v>2400</v>
      </c>
      <c r="AY304">
        <v>1800</v>
      </c>
      <c r="AZ304">
        <v>2137</v>
      </c>
      <c r="BA304" s="1">
        <f t="shared" si="22"/>
        <v>6337</v>
      </c>
      <c r="BB304">
        <v>3713</v>
      </c>
      <c r="BD304" s="2">
        <f t="shared" si="23"/>
        <v>3713</v>
      </c>
      <c r="BE304" t="s">
        <v>12019</v>
      </c>
      <c r="BF304">
        <v>316</v>
      </c>
      <c r="BG304">
        <v>4039</v>
      </c>
      <c r="BH304" t="s">
        <v>12922</v>
      </c>
      <c r="BI304">
        <v>65</v>
      </c>
      <c r="BJ304">
        <v>814</v>
      </c>
      <c r="BK304" t="s">
        <v>13719</v>
      </c>
      <c r="BL304" s="1">
        <v>144</v>
      </c>
      <c r="BM304" s="1">
        <v>2275</v>
      </c>
      <c r="BN304" t="s">
        <v>10218</v>
      </c>
      <c r="BO304">
        <v>260</v>
      </c>
      <c r="BP304" s="2">
        <v>6055</v>
      </c>
      <c r="BQ304" s="2"/>
      <c r="BR304" s="2"/>
      <c r="BS304" s="2"/>
      <c r="BT304" s="2"/>
      <c r="BU304" s="2"/>
      <c r="BW304" s="64"/>
      <c r="BY304" s="2" t="s">
        <v>12498</v>
      </c>
      <c r="BZ304" t="s">
        <v>34908</v>
      </c>
      <c r="CA304" s="2"/>
      <c r="CD304" s="58"/>
    </row>
    <row r="305" spans="1:82" customFormat="1">
      <c r="A305">
        <v>3300510</v>
      </c>
      <c r="B305" s="2" t="s">
        <v>26418</v>
      </c>
      <c r="D305" t="s">
        <v>10957</v>
      </c>
      <c r="E305" t="s">
        <v>26319</v>
      </c>
      <c r="G305" t="s">
        <v>12144</v>
      </c>
      <c r="H305" t="s">
        <v>26319</v>
      </c>
      <c r="I305" t="s">
        <v>17022</v>
      </c>
      <c r="J305" t="s">
        <v>12627</v>
      </c>
      <c r="K305" t="s">
        <v>12627</v>
      </c>
      <c r="L305" s="2"/>
      <c r="M305" t="s">
        <v>5303</v>
      </c>
      <c r="N305" t="s">
        <v>12746</v>
      </c>
      <c r="O305" s="4" t="s">
        <v>12144</v>
      </c>
      <c r="P305" s="2"/>
      <c r="X305" t="s">
        <v>25313</v>
      </c>
      <c r="Y305" t="s">
        <v>25542</v>
      </c>
      <c r="AA305" s="2" t="s">
        <v>26407</v>
      </c>
      <c r="AB305" s="2" t="s">
        <v>26406</v>
      </c>
      <c r="AC305" s="2">
        <v>260</v>
      </c>
      <c r="AD305">
        <v>48</v>
      </c>
      <c r="AG305">
        <v>2</v>
      </c>
      <c r="AH305">
        <v>2</v>
      </c>
      <c r="AJ305">
        <v>8</v>
      </c>
      <c r="AK305">
        <v>5</v>
      </c>
      <c r="AL305">
        <v>9</v>
      </c>
      <c r="AM305">
        <v>12</v>
      </c>
      <c r="AN305">
        <v>4</v>
      </c>
      <c r="AO305" s="1">
        <v>9</v>
      </c>
      <c r="AP305" s="1">
        <v>12</v>
      </c>
      <c r="AQ305" s="1">
        <v>12</v>
      </c>
      <c r="AR305" s="1">
        <v>11</v>
      </c>
      <c r="AS305" s="1">
        <v>12</v>
      </c>
      <c r="AT305" s="1">
        <v>10</v>
      </c>
      <c r="AU305" s="1">
        <v>11</v>
      </c>
      <c r="AV305" s="1">
        <f t="shared" si="21"/>
        <v>115</v>
      </c>
      <c r="AX305">
        <v>2400</v>
      </c>
      <c r="AY305">
        <v>1200</v>
      </c>
      <c r="AZ305">
        <v>9967</v>
      </c>
      <c r="BA305" s="1">
        <f t="shared" si="22"/>
        <v>13567</v>
      </c>
      <c r="BB305">
        <v>15556</v>
      </c>
      <c r="BD305" s="2">
        <f t="shared" si="23"/>
        <v>15556</v>
      </c>
      <c r="BE305" t="s">
        <v>12019</v>
      </c>
      <c r="BF305">
        <v>3281</v>
      </c>
      <c r="BG305">
        <v>32810</v>
      </c>
      <c r="BH305" t="s">
        <v>12922</v>
      </c>
      <c r="BI305">
        <v>84</v>
      </c>
      <c r="BJ305">
        <v>840</v>
      </c>
      <c r="BK305" t="s">
        <v>13719</v>
      </c>
      <c r="BL305" s="1">
        <v>202</v>
      </c>
      <c r="BM305" s="1">
        <v>2020</v>
      </c>
      <c r="BN305" t="s">
        <v>10218</v>
      </c>
      <c r="BO305">
        <v>1875</v>
      </c>
      <c r="BP305" s="2">
        <v>18750</v>
      </c>
      <c r="BQ305" s="2" t="s">
        <v>16240</v>
      </c>
      <c r="BR305" s="2">
        <v>238</v>
      </c>
      <c r="BS305" s="2">
        <v>2380</v>
      </c>
      <c r="BT305" s="2"/>
      <c r="BU305" s="2"/>
      <c r="BW305" s="64"/>
      <c r="BY305" s="2" t="s">
        <v>12498</v>
      </c>
      <c r="BZ305" s="2" t="s">
        <v>34789</v>
      </c>
      <c r="CA305" s="2"/>
      <c r="CD305" s="58"/>
    </row>
    <row r="306" spans="1:82" customFormat="1">
      <c r="A306">
        <v>3300511</v>
      </c>
      <c r="B306" s="2" t="s">
        <v>26320</v>
      </c>
      <c r="D306" t="s">
        <v>26124</v>
      </c>
      <c r="E306" t="s">
        <v>26307</v>
      </c>
      <c r="F306" t="s">
        <v>7891</v>
      </c>
      <c r="G306" t="s">
        <v>12144</v>
      </c>
      <c r="H306" t="s">
        <v>26306</v>
      </c>
      <c r="I306" t="s">
        <v>17022</v>
      </c>
      <c r="J306" t="s">
        <v>12627</v>
      </c>
      <c r="K306" t="s">
        <v>12627</v>
      </c>
      <c r="L306" s="2"/>
      <c r="M306" t="s">
        <v>5303</v>
      </c>
      <c r="N306" t="s">
        <v>26306</v>
      </c>
      <c r="O306" s="4" t="s">
        <v>12144</v>
      </c>
      <c r="P306" s="2"/>
      <c r="Q306" t="s">
        <v>12144</v>
      </c>
      <c r="R306" t="s">
        <v>26305</v>
      </c>
      <c r="X306" t="s">
        <v>25313</v>
      </c>
      <c r="Y306" t="s">
        <v>25542</v>
      </c>
      <c r="AA306" s="2" t="s">
        <v>12313</v>
      </c>
      <c r="AB306" s="2" t="s">
        <v>14024</v>
      </c>
      <c r="AC306" s="2">
        <v>250</v>
      </c>
      <c r="AD306">
        <v>40</v>
      </c>
      <c r="AG306">
        <v>1</v>
      </c>
      <c r="AH306">
        <v>1</v>
      </c>
      <c r="AJ306">
        <v>1</v>
      </c>
      <c r="AK306">
        <v>1</v>
      </c>
      <c r="AL306">
        <v>1</v>
      </c>
      <c r="AM306">
        <v>1</v>
      </c>
      <c r="AN306">
        <v>1</v>
      </c>
      <c r="AO306" s="1">
        <v>1</v>
      </c>
      <c r="AP306" s="1">
        <v>1</v>
      </c>
      <c r="AQ306" s="1">
        <v>1</v>
      </c>
      <c r="AR306" s="1">
        <v>1</v>
      </c>
      <c r="AS306" s="1">
        <v>1</v>
      </c>
      <c r="AT306" s="1">
        <v>1</v>
      </c>
      <c r="AU306" s="1">
        <v>1</v>
      </c>
      <c r="AV306" s="1">
        <f t="shared" si="21"/>
        <v>12</v>
      </c>
      <c r="AX306">
        <v>1300</v>
      </c>
      <c r="AY306">
        <v>300</v>
      </c>
      <c r="AZ306">
        <v>400</v>
      </c>
      <c r="BA306" s="1">
        <f t="shared" si="22"/>
        <v>2000</v>
      </c>
      <c r="BB306">
        <v>26500</v>
      </c>
      <c r="BD306" s="2">
        <f t="shared" si="23"/>
        <v>26500</v>
      </c>
      <c r="BE306" t="s">
        <v>15744</v>
      </c>
      <c r="BF306">
        <v>7500</v>
      </c>
      <c r="BG306">
        <v>40000</v>
      </c>
      <c r="BL306" s="1"/>
      <c r="BP306" s="2"/>
      <c r="BQ306" s="2"/>
      <c r="BR306" s="2"/>
      <c r="BS306" s="2"/>
      <c r="BT306" s="2"/>
      <c r="BU306" s="2"/>
      <c r="BW306" s="64"/>
      <c r="BX306" t="s">
        <v>26304</v>
      </c>
      <c r="BY306" s="2" t="s">
        <v>12498</v>
      </c>
      <c r="BZ306" s="89" t="s">
        <v>34790</v>
      </c>
      <c r="CA306" s="2"/>
      <c r="CD306" s="58"/>
    </row>
    <row r="307" spans="1:82" customFormat="1">
      <c r="A307">
        <v>3300512</v>
      </c>
      <c r="B307" s="2" t="s">
        <v>26308</v>
      </c>
      <c r="D307" t="s">
        <v>26399</v>
      </c>
      <c r="E307" t="s">
        <v>26398</v>
      </c>
      <c r="F307" t="s">
        <v>26399</v>
      </c>
      <c r="G307" t="s">
        <v>12144</v>
      </c>
      <c r="H307" t="s">
        <v>19641</v>
      </c>
      <c r="I307" t="s">
        <v>17023</v>
      </c>
      <c r="J307" t="s">
        <v>832</v>
      </c>
      <c r="K307" t="s">
        <v>832</v>
      </c>
      <c r="L307" s="2"/>
      <c r="M307" t="s">
        <v>832</v>
      </c>
      <c r="N307" t="s">
        <v>26397</v>
      </c>
      <c r="O307" s="4" t="s">
        <v>12144</v>
      </c>
      <c r="P307" s="2"/>
      <c r="Q307" t="s">
        <v>12746</v>
      </c>
      <c r="X307" t="s">
        <v>25313</v>
      </c>
      <c r="Y307" t="s">
        <v>25542</v>
      </c>
      <c r="AA307" s="2" t="s">
        <v>19228</v>
      </c>
      <c r="AB307" s="2" t="s">
        <v>13116</v>
      </c>
      <c r="AC307" s="2">
        <v>305</v>
      </c>
      <c r="AD307">
        <v>40</v>
      </c>
      <c r="AG307">
        <v>1</v>
      </c>
      <c r="AH307">
        <v>1</v>
      </c>
      <c r="AJ307">
        <v>3</v>
      </c>
      <c r="AK307">
        <v>3</v>
      </c>
      <c r="AL307">
        <v>4</v>
      </c>
      <c r="AM307">
        <v>4</v>
      </c>
      <c r="AN307">
        <v>4</v>
      </c>
      <c r="AO307" s="1">
        <v>4</v>
      </c>
      <c r="AP307" s="1">
        <v>4</v>
      </c>
      <c r="AQ307" s="1">
        <v>4</v>
      </c>
      <c r="AR307" s="1">
        <v>4</v>
      </c>
      <c r="AS307" s="1">
        <v>4</v>
      </c>
      <c r="AT307" s="1">
        <v>4</v>
      </c>
      <c r="AU307" s="1">
        <v>3</v>
      </c>
      <c r="AV307" s="1">
        <f t="shared" si="21"/>
        <v>45</v>
      </c>
      <c r="AX307">
        <v>2400</v>
      </c>
      <c r="AY307">
        <v>2600</v>
      </c>
      <c r="AZ307">
        <v>2780</v>
      </c>
      <c r="BA307" s="1">
        <f t="shared" si="22"/>
        <v>7780</v>
      </c>
      <c r="BB307">
        <v>154854</v>
      </c>
      <c r="BD307" s="2">
        <f t="shared" si="23"/>
        <v>154854</v>
      </c>
      <c r="BE307" t="s">
        <v>15744</v>
      </c>
      <c r="BF307">
        <v>31920</v>
      </c>
      <c r="BG307">
        <v>192422</v>
      </c>
      <c r="BL307" s="1"/>
      <c r="BP307" s="2"/>
      <c r="BQ307" s="2"/>
      <c r="BR307" s="2"/>
      <c r="BS307" s="2"/>
      <c r="BT307" s="2"/>
      <c r="BU307" s="2"/>
      <c r="BW307" s="64"/>
      <c r="BY307" s="2" t="s">
        <v>12498</v>
      </c>
      <c r="BZ307" s="2" t="s">
        <v>34791</v>
      </c>
      <c r="CA307" s="2"/>
      <c r="CD307" s="58"/>
    </row>
    <row r="308" spans="1:82" customFormat="1">
      <c r="A308">
        <v>3300513</v>
      </c>
      <c r="B308" s="2" t="s">
        <v>26396</v>
      </c>
      <c r="D308" t="s">
        <v>26395</v>
      </c>
      <c r="E308" t="s">
        <v>4682</v>
      </c>
      <c r="G308" t="s">
        <v>12144</v>
      </c>
      <c r="H308" t="s">
        <v>26394</v>
      </c>
      <c r="I308" t="s">
        <v>17023</v>
      </c>
      <c r="J308" t="s">
        <v>7563</v>
      </c>
      <c r="K308" t="s">
        <v>7563</v>
      </c>
      <c r="L308" s="2"/>
      <c r="M308" t="s">
        <v>832</v>
      </c>
      <c r="N308" t="s">
        <v>12637</v>
      </c>
      <c r="O308" s="4" t="s">
        <v>12144</v>
      </c>
      <c r="P308" s="2"/>
      <c r="Q308" t="s">
        <v>12746</v>
      </c>
      <c r="X308" t="s">
        <v>26393</v>
      </c>
      <c r="Y308" t="s">
        <v>25670</v>
      </c>
      <c r="AA308" s="2" t="s">
        <v>26392</v>
      </c>
      <c r="AB308" s="2" t="s">
        <v>26391</v>
      </c>
      <c r="AC308" s="2">
        <v>253</v>
      </c>
      <c r="AD308">
        <v>40</v>
      </c>
      <c r="AH308">
        <v>1</v>
      </c>
      <c r="AJ308">
        <v>5</v>
      </c>
      <c r="AK308">
        <v>5</v>
      </c>
      <c r="AL308">
        <v>4</v>
      </c>
      <c r="AM308">
        <v>4</v>
      </c>
      <c r="AN308">
        <v>5</v>
      </c>
      <c r="AO308" s="1">
        <v>5</v>
      </c>
      <c r="AP308" s="1">
        <v>5</v>
      </c>
      <c r="AQ308" s="1">
        <v>6</v>
      </c>
      <c r="AR308" s="1">
        <v>6</v>
      </c>
      <c r="AS308" s="1">
        <v>6</v>
      </c>
      <c r="AT308" s="1">
        <v>6</v>
      </c>
      <c r="AU308" s="1">
        <v>6</v>
      </c>
      <c r="AV308" s="1">
        <f t="shared" si="21"/>
        <v>63</v>
      </c>
      <c r="AY308">
        <v>985</v>
      </c>
      <c r="AZ308">
        <v>3424</v>
      </c>
      <c r="BA308" s="1">
        <f t="shared" si="22"/>
        <v>4409</v>
      </c>
      <c r="BB308">
        <v>7048</v>
      </c>
      <c r="BD308" s="2">
        <f t="shared" si="23"/>
        <v>7048</v>
      </c>
      <c r="BE308" t="s">
        <v>12610</v>
      </c>
      <c r="BF308">
        <v>6612</v>
      </c>
      <c r="BG308">
        <v>20795</v>
      </c>
      <c r="BH308" t="s">
        <v>10076</v>
      </c>
      <c r="BI308">
        <v>12</v>
      </c>
      <c r="BJ308">
        <v>420</v>
      </c>
      <c r="BK308" t="s">
        <v>25765</v>
      </c>
      <c r="BL308" s="1">
        <v>4</v>
      </c>
      <c r="BM308" s="1">
        <v>190</v>
      </c>
      <c r="BN308" t="s">
        <v>26390</v>
      </c>
      <c r="BO308">
        <v>21</v>
      </c>
      <c r="BP308" s="2">
        <v>800</v>
      </c>
      <c r="BQ308" s="2" t="s">
        <v>26389</v>
      </c>
      <c r="BR308" s="2">
        <v>34</v>
      </c>
      <c r="BS308" s="2">
        <f>2925+973</f>
        <v>3898</v>
      </c>
      <c r="BT308" s="2" t="s">
        <v>12144</v>
      </c>
      <c r="BU308" s="2"/>
      <c r="BW308" s="64">
        <v>26133</v>
      </c>
      <c r="BX308" t="s">
        <v>26388</v>
      </c>
      <c r="BY308" s="2" t="s">
        <v>12498</v>
      </c>
      <c r="BZ308" s="2" t="s">
        <v>34792</v>
      </c>
      <c r="CA308" s="2" t="s">
        <v>34793</v>
      </c>
      <c r="CD308" s="58"/>
    </row>
    <row r="309" spans="1:82" customFormat="1">
      <c r="A309">
        <v>3300514</v>
      </c>
      <c r="B309" s="2" t="s">
        <v>26297</v>
      </c>
      <c r="C309" s="2"/>
      <c r="D309" s="2" t="s">
        <v>4910</v>
      </c>
      <c r="E309" s="2" t="s">
        <v>26295</v>
      </c>
      <c r="F309" s="2" t="s">
        <v>4911</v>
      </c>
      <c r="G309" s="2" t="s">
        <v>12746</v>
      </c>
      <c r="H309" s="2" t="s">
        <v>26296</v>
      </c>
      <c r="I309" s="2" t="s">
        <v>17023</v>
      </c>
      <c r="J309" s="2" t="s">
        <v>7563</v>
      </c>
      <c r="K309" s="2" t="s">
        <v>7563</v>
      </c>
      <c r="L309" s="2"/>
      <c r="M309" t="s">
        <v>832</v>
      </c>
      <c r="N309" s="2"/>
      <c r="O309" s="4" t="s">
        <v>12144</v>
      </c>
      <c r="P309" s="2"/>
      <c r="Q309" t="s">
        <v>12746</v>
      </c>
      <c r="R309" s="2"/>
      <c r="S309" s="2"/>
      <c r="T309" s="2"/>
      <c r="U309" s="2"/>
      <c r="V309" s="2"/>
      <c r="W309" s="2"/>
      <c r="X309" s="2" t="s">
        <v>26294</v>
      </c>
      <c r="Y309" s="2" t="s">
        <v>25542</v>
      </c>
      <c r="Z309" s="2"/>
      <c r="AA309" s="2" t="s">
        <v>20258</v>
      </c>
      <c r="AB309" s="2" t="s">
        <v>26290</v>
      </c>
      <c r="AC309" s="2">
        <v>269</v>
      </c>
      <c r="AD309" s="2">
        <v>35</v>
      </c>
      <c r="AE309" s="2">
        <v>1</v>
      </c>
      <c r="AF309" s="2"/>
      <c r="AG309" s="2"/>
      <c r="AH309" s="2">
        <v>1</v>
      </c>
      <c r="AI309" s="2"/>
      <c r="AJ309" s="2">
        <v>3</v>
      </c>
      <c r="AK309" s="2">
        <v>3</v>
      </c>
      <c r="AL309" s="2">
        <v>3</v>
      </c>
      <c r="AM309" s="2">
        <v>3</v>
      </c>
      <c r="AN309" s="2">
        <v>3</v>
      </c>
      <c r="AO309" s="2">
        <v>3</v>
      </c>
      <c r="AP309" s="2">
        <v>3</v>
      </c>
      <c r="AQ309" s="2">
        <v>3</v>
      </c>
      <c r="AR309" s="2">
        <v>3</v>
      </c>
      <c r="AS309" s="2">
        <v>3</v>
      </c>
      <c r="AT309" s="2">
        <v>3</v>
      </c>
      <c r="AU309" s="2">
        <v>3</v>
      </c>
      <c r="AV309" s="1">
        <f t="shared" si="21"/>
        <v>36</v>
      </c>
      <c r="AW309" s="2"/>
      <c r="AX309" s="2"/>
      <c r="AY309" s="2">
        <v>694</v>
      </c>
      <c r="AZ309" s="2">
        <v>1894</v>
      </c>
      <c r="BA309" s="1">
        <f t="shared" ref="BA309:BA340" si="24">SUM(AW309:AZ309)</f>
        <v>2588</v>
      </c>
      <c r="BB309" s="2">
        <v>4518</v>
      </c>
      <c r="BC309" s="2"/>
      <c r="BD309" s="2">
        <v>4518</v>
      </c>
      <c r="BE309" s="2" t="s">
        <v>12824</v>
      </c>
      <c r="BF309" s="2">
        <v>607</v>
      </c>
      <c r="BG309" s="2">
        <v>12232</v>
      </c>
      <c r="BH309" s="2"/>
      <c r="BI309" s="2"/>
      <c r="BJ309" s="2"/>
      <c r="BK309" s="2"/>
      <c r="BL309" s="2"/>
      <c r="BM309" s="2"/>
      <c r="BN309" s="2"/>
      <c r="BO309" s="2"/>
      <c r="BP309" s="2"/>
      <c r="BQ309" s="2"/>
      <c r="BR309" s="2"/>
      <c r="BS309" s="2"/>
      <c r="BT309" s="2"/>
      <c r="BU309" s="2"/>
      <c r="BV309" s="2"/>
      <c r="BW309" s="64"/>
      <c r="BX309" s="2"/>
      <c r="BY309" s="2" t="s">
        <v>12498</v>
      </c>
      <c r="BZ309" s="2"/>
      <c r="CA309" s="2"/>
      <c r="CC309" s="2"/>
      <c r="CD309" s="2"/>
    </row>
    <row r="310" spans="1:82" customFormat="1">
      <c r="A310">
        <v>3300515</v>
      </c>
      <c r="B310" s="2" t="s">
        <v>26289</v>
      </c>
      <c r="C310" s="2"/>
      <c r="D310" s="2" t="s">
        <v>26207</v>
      </c>
      <c r="E310" s="58" t="s">
        <v>30068</v>
      </c>
      <c r="F310" s="2" t="s">
        <v>5463</v>
      </c>
      <c r="G310" s="2" t="s">
        <v>12144</v>
      </c>
      <c r="H310" s="2" t="s">
        <v>19591</v>
      </c>
      <c r="I310" s="2" t="s">
        <v>17023</v>
      </c>
      <c r="J310" s="2" t="s">
        <v>7563</v>
      </c>
      <c r="K310" s="2" t="s">
        <v>7563</v>
      </c>
      <c r="L310" s="2"/>
      <c r="M310" s="2" t="s">
        <v>7563</v>
      </c>
      <c r="N310" s="2"/>
      <c r="O310" s="4" t="s">
        <v>12144</v>
      </c>
      <c r="P310" s="2"/>
      <c r="Q310" t="s">
        <v>12746</v>
      </c>
      <c r="R310" s="2"/>
      <c r="S310" s="2"/>
      <c r="T310" s="2"/>
      <c r="U310" s="2"/>
      <c r="V310" s="2"/>
      <c r="W310" s="2"/>
      <c r="X310" s="2" t="s">
        <v>25548</v>
      </c>
      <c r="Y310" s="2" t="s">
        <v>26232</v>
      </c>
      <c r="Z310" s="2"/>
      <c r="AA310" s="2" t="s">
        <v>26136</v>
      </c>
      <c r="AB310" s="2" t="s">
        <v>26282</v>
      </c>
      <c r="AC310" s="2">
        <v>306</v>
      </c>
      <c r="AD310" s="2">
        <v>40</v>
      </c>
      <c r="AE310" s="2"/>
      <c r="AF310" s="2"/>
      <c r="AG310" s="2">
        <v>1</v>
      </c>
      <c r="AH310" s="2">
        <v>11</v>
      </c>
      <c r="AI310" s="2"/>
      <c r="AJ310" s="2">
        <v>36</v>
      </c>
      <c r="AK310" s="2">
        <v>34</v>
      </c>
      <c r="AL310" s="2">
        <v>34</v>
      </c>
      <c r="AM310" s="2">
        <v>36</v>
      </c>
      <c r="AN310" s="2">
        <v>35</v>
      </c>
      <c r="AO310" s="2">
        <v>34</v>
      </c>
      <c r="AP310" s="2">
        <v>35</v>
      </c>
      <c r="AQ310" s="2">
        <v>35</v>
      </c>
      <c r="AR310" s="2">
        <v>36</v>
      </c>
      <c r="AS310" s="2">
        <v>36</v>
      </c>
      <c r="AT310" s="2">
        <v>34</v>
      </c>
      <c r="AU310" s="2">
        <v>35</v>
      </c>
      <c r="AV310" s="1">
        <f t="shared" si="21"/>
        <v>420</v>
      </c>
      <c r="AW310" s="2"/>
      <c r="AX310" s="2">
        <v>4854</v>
      </c>
      <c r="AY310" s="2">
        <v>23531</v>
      </c>
      <c r="AZ310" s="2">
        <v>32928</v>
      </c>
      <c r="BA310" s="1">
        <f t="shared" si="24"/>
        <v>61313</v>
      </c>
      <c r="BB310" s="2">
        <v>306331</v>
      </c>
      <c r="BC310" s="2"/>
      <c r="BD310" s="2">
        <v>306331</v>
      </c>
      <c r="BE310" s="2" t="s">
        <v>16198</v>
      </c>
      <c r="BF310" s="2">
        <v>35117</v>
      </c>
      <c r="BG310" s="2">
        <v>224217</v>
      </c>
      <c r="BH310" s="2" t="s">
        <v>26206</v>
      </c>
      <c r="BI310" s="2">
        <v>9667</v>
      </c>
      <c r="BJ310" s="2">
        <v>41049</v>
      </c>
      <c r="BK310" s="2" t="s">
        <v>26281</v>
      </c>
      <c r="BL310" s="2">
        <v>731</v>
      </c>
      <c r="BM310" s="2">
        <v>10147</v>
      </c>
      <c r="BN310" s="2" t="s">
        <v>16045</v>
      </c>
      <c r="BO310" s="2">
        <v>117612</v>
      </c>
      <c r="BP310" s="2">
        <v>98249</v>
      </c>
      <c r="BQ310" s="2" t="s">
        <v>26288</v>
      </c>
      <c r="BR310" s="2">
        <v>29983</v>
      </c>
      <c r="BS310" s="2">
        <v>28909</v>
      </c>
      <c r="BT310" s="2" t="s">
        <v>12144</v>
      </c>
      <c r="BU310" s="2"/>
      <c r="BV310" s="2"/>
      <c r="BW310" s="64">
        <v>404420</v>
      </c>
      <c r="BX310" s="2"/>
      <c r="BY310" s="2" t="s">
        <v>12498</v>
      </c>
      <c r="BZ310" s="2" t="s">
        <v>34664</v>
      </c>
      <c r="CA310" s="2"/>
      <c r="CC310" s="2"/>
      <c r="CD310" s="2"/>
    </row>
    <row r="311" spans="1:82" customFormat="1">
      <c r="A311">
        <v>3300516</v>
      </c>
      <c r="B311" s="2" t="s">
        <v>26287</v>
      </c>
      <c r="C311" s="2"/>
      <c r="D311" s="2" t="s">
        <v>26150</v>
      </c>
      <c r="E311" s="2" t="s">
        <v>26283</v>
      </c>
      <c r="F311" s="2" t="s">
        <v>5463</v>
      </c>
      <c r="G311" s="2" t="s">
        <v>12144</v>
      </c>
      <c r="H311" s="2" t="s">
        <v>19591</v>
      </c>
      <c r="I311" s="2" t="s">
        <v>17023</v>
      </c>
      <c r="J311" s="2" t="s">
        <v>7563</v>
      </c>
      <c r="K311" s="2" t="s">
        <v>7563</v>
      </c>
      <c r="L311" s="2"/>
      <c r="M311" s="2" t="s">
        <v>7563</v>
      </c>
      <c r="N311" s="2"/>
      <c r="O311" s="4" t="s">
        <v>12144</v>
      </c>
      <c r="P311" s="2"/>
      <c r="Q311" t="s">
        <v>12746</v>
      </c>
      <c r="R311" s="2"/>
      <c r="S311" s="2"/>
      <c r="T311" s="2"/>
      <c r="U311" s="2"/>
      <c r="V311" s="2"/>
      <c r="W311" s="2"/>
      <c r="X311" s="2" t="s">
        <v>25548</v>
      </c>
      <c r="Y311" s="2" t="s">
        <v>26232</v>
      </c>
      <c r="Z311" s="2"/>
      <c r="AA311" s="2" t="s">
        <v>26136</v>
      </c>
      <c r="AB311" s="2" t="s">
        <v>26282</v>
      </c>
      <c r="AC311" s="2">
        <v>306</v>
      </c>
      <c r="AD311" s="2">
        <v>40</v>
      </c>
      <c r="AE311" s="2"/>
      <c r="AF311" s="2"/>
      <c r="AG311" s="2">
        <v>1</v>
      </c>
      <c r="AH311" s="2">
        <v>10</v>
      </c>
      <c r="AI311" s="2"/>
      <c r="AJ311" s="2">
        <v>30</v>
      </c>
      <c r="AK311" s="2">
        <v>30</v>
      </c>
      <c r="AL311" s="2">
        <v>31</v>
      </c>
      <c r="AM311" s="2">
        <v>30</v>
      </c>
      <c r="AN311" s="2">
        <v>31</v>
      </c>
      <c r="AO311" s="2">
        <v>31</v>
      </c>
      <c r="AP311" s="2">
        <v>31</v>
      </c>
      <c r="AQ311" s="2">
        <v>31</v>
      </c>
      <c r="AR311" s="2">
        <v>32</v>
      </c>
      <c r="AS311" s="2">
        <v>31</v>
      </c>
      <c r="AT311" s="2">
        <v>31</v>
      </c>
      <c r="AU311" s="2">
        <v>31</v>
      </c>
      <c r="AV311" s="1">
        <f t="shared" si="21"/>
        <v>370</v>
      </c>
      <c r="AW311" s="2"/>
      <c r="AX311" s="2">
        <v>1836</v>
      </c>
      <c r="AY311" s="2">
        <v>21480</v>
      </c>
      <c r="AZ311" s="2">
        <v>32191</v>
      </c>
      <c r="BA311" s="1">
        <f t="shared" si="24"/>
        <v>55507</v>
      </c>
      <c r="BB311" s="2">
        <v>315470</v>
      </c>
      <c r="BC311" s="2"/>
      <c r="BD311" s="2">
        <v>315470</v>
      </c>
      <c r="BE311" s="2" t="s">
        <v>16198</v>
      </c>
      <c r="BF311" s="2">
        <v>76172</v>
      </c>
      <c r="BG311" s="2">
        <v>421905</v>
      </c>
      <c r="BH311" s="2" t="s">
        <v>26281</v>
      </c>
      <c r="BI311" s="2">
        <v>151</v>
      </c>
      <c r="BJ311" s="2">
        <v>2145</v>
      </c>
      <c r="BK311" s="2" t="s">
        <v>16045</v>
      </c>
      <c r="BL311" s="2">
        <v>49059</v>
      </c>
      <c r="BM311" s="2">
        <v>52624</v>
      </c>
      <c r="BN311" s="2" t="s">
        <v>7279</v>
      </c>
      <c r="BO311" s="2">
        <v>12239</v>
      </c>
      <c r="BP311" s="2">
        <v>14080</v>
      </c>
      <c r="BQ311" s="2"/>
      <c r="BR311" s="2"/>
      <c r="BS311" s="2"/>
      <c r="BT311" s="2"/>
      <c r="BU311" s="2"/>
      <c r="BV311" s="2"/>
      <c r="BW311" s="64"/>
      <c r="BX311" s="2"/>
      <c r="BY311" s="2" t="s">
        <v>12498</v>
      </c>
      <c r="BZ311" s="2" t="s">
        <v>34664</v>
      </c>
      <c r="CA311" s="2"/>
      <c r="CC311" s="2"/>
      <c r="CD311" s="2"/>
    </row>
    <row r="312" spans="1:82" customFormat="1">
      <c r="A312">
        <v>3300517</v>
      </c>
      <c r="B312" s="2" t="s">
        <v>26280</v>
      </c>
      <c r="C312" s="2"/>
      <c r="D312" s="2" t="s">
        <v>26196</v>
      </c>
      <c r="E312" s="2" t="s">
        <v>26369</v>
      </c>
      <c r="F312" s="2"/>
      <c r="G312" s="2" t="s">
        <v>12144</v>
      </c>
      <c r="H312" s="2" t="s">
        <v>26370</v>
      </c>
      <c r="I312" s="2" t="s">
        <v>17023</v>
      </c>
      <c r="J312" s="2" t="s">
        <v>7701</v>
      </c>
      <c r="K312" s="2" t="s">
        <v>7701</v>
      </c>
      <c r="L312" s="2"/>
      <c r="M312" s="2" t="s">
        <v>8273</v>
      </c>
      <c r="N312" s="2"/>
      <c r="O312" s="4" t="s">
        <v>12144</v>
      </c>
      <c r="P312" s="2"/>
      <c r="Q312" t="s">
        <v>12746</v>
      </c>
      <c r="R312" s="2"/>
      <c r="S312" s="2"/>
      <c r="T312" s="2"/>
      <c r="U312" s="2"/>
      <c r="V312" s="2"/>
      <c r="W312" s="2"/>
      <c r="X312" s="2" t="s">
        <v>25548</v>
      </c>
      <c r="Y312" s="2" t="s">
        <v>25670</v>
      </c>
      <c r="Z312" s="2"/>
      <c r="AA312" s="2" t="s">
        <v>26368</v>
      </c>
      <c r="AB312" s="2" t="s">
        <v>26270</v>
      </c>
      <c r="AC312" s="2">
        <v>300</v>
      </c>
      <c r="AD312" s="2">
        <v>48</v>
      </c>
      <c r="AE312" s="2"/>
      <c r="AF312" s="2"/>
      <c r="AG312" s="2"/>
      <c r="AH312" s="2">
        <v>1</v>
      </c>
      <c r="AI312" s="2"/>
      <c r="AJ312" s="2">
        <v>4</v>
      </c>
      <c r="AK312" s="2">
        <v>4</v>
      </c>
      <c r="AL312" s="2">
        <v>4</v>
      </c>
      <c r="AM312" s="2">
        <v>4</v>
      </c>
      <c r="AN312" s="2">
        <v>4</v>
      </c>
      <c r="AO312" s="2">
        <v>4</v>
      </c>
      <c r="AP312" s="2">
        <v>4</v>
      </c>
      <c r="AQ312" s="2">
        <v>4</v>
      </c>
      <c r="AR312" s="2">
        <v>4</v>
      </c>
      <c r="AS312" s="2">
        <v>4</v>
      </c>
      <c r="AT312" s="2">
        <v>4</v>
      </c>
      <c r="AU312" s="2">
        <v>4</v>
      </c>
      <c r="AV312" s="1">
        <f t="shared" si="21"/>
        <v>48</v>
      </c>
      <c r="AW312" s="2"/>
      <c r="AX312" s="2"/>
      <c r="AY312" s="2">
        <v>1470</v>
      </c>
      <c r="AZ312" s="2">
        <v>5460</v>
      </c>
      <c r="BA312" s="1">
        <f t="shared" si="24"/>
        <v>6930</v>
      </c>
      <c r="BB312" s="2">
        <v>4943</v>
      </c>
      <c r="BC312" s="2"/>
      <c r="BD312" s="2">
        <v>4943</v>
      </c>
      <c r="BE312" s="2" t="s">
        <v>14731</v>
      </c>
      <c r="BF312" s="2">
        <v>762</v>
      </c>
      <c r="BG312" s="2">
        <v>33572</v>
      </c>
      <c r="BH312" s="2"/>
      <c r="BI312" s="2"/>
      <c r="BJ312" s="2"/>
      <c r="BK312" s="2"/>
      <c r="BL312" s="2"/>
      <c r="BM312" s="2"/>
      <c r="BN312" s="2"/>
      <c r="BO312" s="2"/>
      <c r="BP312" s="2"/>
      <c r="BQ312" s="2"/>
      <c r="BR312" s="2"/>
      <c r="BS312" s="2"/>
      <c r="BT312" s="2"/>
      <c r="BU312" s="2"/>
      <c r="BV312" s="2"/>
      <c r="BW312" s="64"/>
      <c r="BX312" s="2"/>
      <c r="BY312" s="2" t="s">
        <v>12498</v>
      </c>
      <c r="BZ312" s="2" t="s">
        <v>34665</v>
      </c>
      <c r="CA312" s="2"/>
      <c r="CC312" s="2"/>
      <c r="CD312" s="2"/>
    </row>
    <row r="313" spans="1:82" customFormat="1">
      <c r="A313">
        <v>3300518</v>
      </c>
      <c r="B313" s="2" t="s">
        <v>26365</v>
      </c>
      <c r="C313" s="2"/>
      <c r="D313" s="2" t="s">
        <v>5702</v>
      </c>
      <c r="E313" s="2" t="s">
        <v>26444</v>
      </c>
      <c r="F313" s="2" t="s">
        <v>26359</v>
      </c>
      <c r="G313" s="2" t="s">
        <v>12144</v>
      </c>
      <c r="H313" s="2" t="s">
        <v>26358</v>
      </c>
      <c r="I313" s="2" t="s">
        <v>17023</v>
      </c>
      <c r="J313" s="2" t="s">
        <v>8404</v>
      </c>
      <c r="K313" s="2" t="s">
        <v>8404</v>
      </c>
      <c r="L313" s="2"/>
      <c r="M313" s="2" t="s">
        <v>8273</v>
      </c>
      <c r="N313" s="2"/>
      <c r="O313" s="4" t="s">
        <v>12144</v>
      </c>
      <c r="P313" s="2"/>
      <c r="Q313" t="s">
        <v>12746</v>
      </c>
      <c r="R313" s="2"/>
      <c r="S313" s="2"/>
      <c r="T313" s="2"/>
      <c r="U313" s="2"/>
      <c r="V313" s="2"/>
      <c r="W313" s="2"/>
      <c r="X313" s="2" t="s">
        <v>25548</v>
      </c>
      <c r="Y313" s="2" t="s">
        <v>25670</v>
      </c>
      <c r="Z313" s="2"/>
      <c r="AA313" s="2" t="s">
        <v>19464</v>
      </c>
      <c r="AB313" s="2" t="s">
        <v>18192</v>
      </c>
      <c r="AC313" s="2">
        <v>70</v>
      </c>
      <c r="AD313" s="2">
        <v>56</v>
      </c>
      <c r="AE313" s="2"/>
      <c r="AF313" s="2"/>
      <c r="AG313" s="2">
        <v>1</v>
      </c>
      <c r="AH313" s="2"/>
      <c r="AI313" s="2"/>
      <c r="AJ313" s="2">
        <v>5</v>
      </c>
      <c r="AK313" s="2">
        <v>8</v>
      </c>
      <c r="AL313" s="2">
        <v>11</v>
      </c>
      <c r="AM313" s="2">
        <v>10</v>
      </c>
      <c r="AN313" s="2">
        <v>10</v>
      </c>
      <c r="AO313" s="2">
        <v>11</v>
      </c>
      <c r="AP313" s="2">
        <v>9</v>
      </c>
      <c r="AQ313" s="2">
        <v>5</v>
      </c>
      <c r="AR313" s="2">
        <v>7</v>
      </c>
      <c r="AS313" s="2">
        <v>11</v>
      </c>
      <c r="AT313" s="2"/>
      <c r="AU313" s="2">
        <v>10</v>
      </c>
      <c r="AV313" s="1">
        <f t="shared" si="21"/>
        <v>97</v>
      </c>
      <c r="AW313" s="2"/>
      <c r="AX313" s="2">
        <v>495</v>
      </c>
      <c r="AY313" s="2"/>
      <c r="AZ313" s="2">
        <v>1915</v>
      </c>
      <c r="BA313" s="1">
        <f t="shared" si="24"/>
        <v>2410</v>
      </c>
      <c r="BB313" s="2">
        <v>8778</v>
      </c>
      <c r="BC313" s="2"/>
      <c r="BD313" s="2">
        <v>8778</v>
      </c>
      <c r="BE313" s="2" t="s">
        <v>12005</v>
      </c>
      <c r="BF313" s="2">
        <v>2910</v>
      </c>
      <c r="BG313" s="2">
        <v>18915</v>
      </c>
      <c r="BH313" s="2"/>
      <c r="BI313" s="2"/>
      <c r="BJ313" s="2"/>
      <c r="BK313" s="2"/>
      <c r="BL313" s="2"/>
      <c r="BM313" s="2"/>
      <c r="BN313" s="2"/>
      <c r="BO313" s="2"/>
      <c r="BP313" s="2"/>
      <c r="BQ313" s="2"/>
      <c r="BR313" s="2"/>
      <c r="BS313" s="2"/>
      <c r="BT313" s="2"/>
      <c r="BU313" s="2"/>
      <c r="BV313" s="2"/>
      <c r="BW313" s="64"/>
      <c r="BX313" s="2" t="s">
        <v>26443</v>
      </c>
      <c r="BY313" s="2" t="s">
        <v>12498</v>
      </c>
      <c r="BZ313" s="2" t="s">
        <v>34666</v>
      </c>
      <c r="CA313" s="2"/>
      <c r="CC313" s="2"/>
      <c r="CD313" s="2"/>
    </row>
    <row r="314" spans="1:82" customFormat="1">
      <c r="A314">
        <v>3300519</v>
      </c>
      <c r="B314" s="2" t="s">
        <v>26264</v>
      </c>
      <c r="C314" s="2"/>
      <c r="D314" s="2" t="s">
        <v>8414</v>
      </c>
      <c r="E314" s="2" t="s">
        <v>26140</v>
      </c>
      <c r="F314" s="2" t="s">
        <v>26263</v>
      </c>
      <c r="G314" s="2" t="s">
        <v>12144</v>
      </c>
      <c r="H314" s="2" t="s">
        <v>26141</v>
      </c>
      <c r="I314" s="2" t="s">
        <v>17023</v>
      </c>
      <c r="J314" s="2" t="s">
        <v>8417</v>
      </c>
      <c r="K314" s="2" t="s">
        <v>8417</v>
      </c>
      <c r="L314" s="2"/>
      <c r="M314" s="2" t="s">
        <v>8273</v>
      </c>
      <c r="N314" s="2" t="s">
        <v>26140</v>
      </c>
      <c r="O314" s="4" t="s">
        <v>12746</v>
      </c>
      <c r="P314" s="2" t="s">
        <v>5411</v>
      </c>
      <c r="Q314" t="s">
        <v>12746</v>
      </c>
      <c r="R314" s="2"/>
      <c r="S314" s="2"/>
      <c r="T314" s="2"/>
      <c r="U314" s="2"/>
      <c r="V314" s="2"/>
      <c r="W314" s="2"/>
      <c r="X314" s="2" t="s">
        <v>25313</v>
      </c>
      <c r="Y314" s="2" t="s">
        <v>25542</v>
      </c>
      <c r="Z314" s="2"/>
      <c r="AA314" s="2" t="s">
        <v>26139</v>
      </c>
      <c r="AB314" s="2" t="s">
        <v>26138</v>
      </c>
      <c r="AC314" s="2">
        <v>306</v>
      </c>
      <c r="AD314" s="2">
        <v>40</v>
      </c>
      <c r="AE314" s="2"/>
      <c r="AF314" s="2"/>
      <c r="AG314" s="2">
        <v>1</v>
      </c>
      <c r="AH314" s="2">
        <v>1</v>
      </c>
      <c r="AI314" s="2"/>
      <c r="AJ314" s="2">
        <v>3</v>
      </c>
      <c r="AK314" s="2">
        <v>3</v>
      </c>
      <c r="AL314" s="2">
        <v>3</v>
      </c>
      <c r="AM314" s="2">
        <v>4</v>
      </c>
      <c r="AN314" s="2">
        <v>4</v>
      </c>
      <c r="AO314" s="2">
        <v>4</v>
      </c>
      <c r="AP314" s="2">
        <v>5</v>
      </c>
      <c r="AQ314" s="2">
        <v>8</v>
      </c>
      <c r="AR314" s="2">
        <v>8</v>
      </c>
      <c r="AS314" s="2">
        <v>4</v>
      </c>
      <c r="AT314" s="2">
        <v>4</v>
      </c>
      <c r="AU314" s="2">
        <v>4</v>
      </c>
      <c r="AV314" s="1">
        <f t="shared" si="21"/>
        <v>54</v>
      </c>
      <c r="AW314" s="2"/>
      <c r="AX314" s="2">
        <v>2400</v>
      </c>
      <c r="AY314" s="2">
        <v>585</v>
      </c>
      <c r="AZ314" s="2">
        <v>4997</v>
      </c>
      <c r="BA314" s="1">
        <f t="shared" si="24"/>
        <v>7982</v>
      </c>
      <c r="BB314" s="2">
        <v>5647</v>
      </c>
      <c r="BC314" s="2"/>
      <c r="BD314" s="2">
        <v>5647</v>
      </c>
      <c r="BE314" s="2" t="s">
        <v>12005</v>
      </c>
      <c r="BF314" s="2">
        <v>2637</v>
      </c>
      <c r="BG314" s="2">
        <v>15823</v>
      </c>
      <c r="BH314" s="2"/>
      <c r="BI314" s="2"/>
      <c r="BJ314" s="2"/>
      <c r="BK314" s="2"/>
      <c r="BL314" s="2"/>
      <c r="BM314" s="2"/>
      <c r="BN314" s="2"/>
      <c r="BO314" s="2"/>
      <c r="BP314" s="2"/>
      <c r="BQ314" s="2"/>
      <c r="BR314" s="2"/>
      <c r="BS314" s="2"/>
      <c r="BT314" s="2"/>
      <c r="BU314" s="2"/>
      <c r="BV314" s="2"/>
      <c r="BW314" s="64"/>
      <c r="BX314" s="2"/>
      <c r="BY314" s="2" t="s">
        <v>12498</v>
      </c>
      <c r="BZ314" s="2" t="s">
        <v>34535</v>
      </c>
      <c r="CA314" s="2" t="s">
        <v>34536</v>
      </c>
      <c r="CC314" s="2"/>
      <c r="CD314" s="2"/>
    </row>
    <row r="315" spans="1:82" customFormat="1">
      <c r="A315">
        <v>3300520</v>
      </c>
      <c r="B315" s="2" t="s">
        <v>26260</v>
      </c>
      <c r="C315" s="2"/>
      <c r="D315" s="2" t="s">
        <v>7954</v>
      </c>
      <c r="E315" s="2" t="s">
        <v>26355</v>
      </c>
      <c r="F315" s="2" t="s">
        <v>19293</v>
      </c>
      <c r="G315" s="2" t="s">
        <v>12144</v>
      </c>
      <c r="H315" s="2" t="s">
        <v>26259</v>
      </c>
      <c r="I315" s="2" t="s">
        <v>17023</v>
      </c>
      <c r="J315" s="2" t="s">
        <v>8124</v>
      </c>
      <c r="K315" s="2" t="s">
        <v>8124</v>
      </c>
      <c r="L315" s="2"/>
      <c r="M315" s="2" t="s">
        <v>8273</v>
      </c>
      <c r="N315" s="2" t="s">
        <v>26266</v>
      </c>
      <c r="O315" s="4" t="s">
        <v>12144</v>
      </c>
      <c r="P315" s="2"/>
      <c r="Q315" t="s">
        <v>12746</v>
      </c>
      <c r="R315" s="2"/>
      <c r="S315" s="2"/>
      <c r="T315" s="2"/>
      <c r="U315" s="2"/>
      <c r="V315" s="2"/>
      <c r="W315" s="2"/>
      <c r="X315" s="2" t="s">
        <v>25548</v>
      </c>
      <c r="Y315" s="2" t="s">
        <v>25670</v>
      </c>
      <c r="Z315" s="2" t="s">
        <v>26265</v>
      </c>
      <c r="AA315" s="2" t="s">
        <v>26352</v>
      </c>
      <c r="AB315" s="2" t="s">
        <v>26351</v>
      </c>
      <c r="AC315" s="2">
        <v>85</v>
      </c>
      <c r="AD315" s="2">
        <v>40</v>
      </c>
      <c r="AE315" s="2"/>
      <c r="AF315" s="2"/>
      <c r="AG315" s="2">
        <v>3</v>
      </c>
      <c r="AH315" s="2">
        <v>2</v>
      </c>
      <c r="AI315" s="2"/>
      <c r="AJ315" s="2">
        <v>2</v>
      </c>
      <c r="AK315" s="2">
        <v>2</v>
      </c>
      <c r="AL315" s="2">
        <v>2</v>
      </c>
      <c r="AM315" s="2">
        <v>5</v>
      </c>
      <c r="AN315" s="2">
        <v>15</v>
      </c>
      <c r="AO315" s="2">
        <v>5</v>
      </c>
      <c r="AP315" s="2">
        <v>5</v>
      </c>
      <c r="AQ315" s="2">
        <v>13</v>
      </c>
      <c r="AR315" s="2">
        <v>10</v>
      </c>
      <c r="AS315" s="2">
        <v>10</v>
      </c>
      <c r="AT315" s="2">
        <v>5</v>
      </c>
      <c r="AU315" s="2">
        <v>5</v>
      </c>
      <c r="AV315" s="1">
        <f t="shared" si="21"/>
        <v>79</v>
      </c>
      <c r="AW315" s="2"/>
      <c r="AX315" s="2">
        <v>2656</v>
      </c>
      <c r="AY315" s="2">
        <v>1260</v>
      </c>
      <c r="AZ315" s="2">
        <v>5160</v>
      </c>
      <c r="BA315" s="1">
        <f t="shared" si="24"/>
        <v>9076</v>
      </c>
      <c r="BB315" s="2">
        <v>9966</v>
      </c>
      <c r="BC315" s="2"/>
      <c r="BD315" s="2">
        <v>9966</v>
      </c>
      <c r="BE315" s="2" t="s">
        <v>12005</v>
      </c>
      <c r="BF315" s="2">
        <v>2380</v>
      </c>
      <c r="BG315" s="2">
        <v>15257</v>
      </c>
      <c r="BH315" s="2" t="s">
        <v>12000</v>
      </c>
      <c r="BI315" s="2">
        <v>74</v>
      </c>
      <c r="BJ315" s="2">
        <v>2732</v>
      </c>
      <c r="BK315" s="2" t="s">
        <v>10022</v>
      </c>
      <c r="BL315" s="2">
        <v>36</v>
      </c>
      <c r="BM315" s="2">
        <v>737</v>
      </c>
      <c r="BN315" s="2" t="s">
        <v>16365</v>
      </c>
      <c r="BO315" s="2">
        <v>125</v>
      </c>
      <c r="BP315" s="2">
        <v>2511</v>
      </c>
      <c r="BQ315" s="2" t="s">
        <v>11863</v>
      </c>
      <c r="BR315" s="2">
        <v>158</v>
      </c>
      <c r="BS315" s="2">
        <v>2696</v>
      </c>
      <c r="BT315" s="2" t="s">
        <v>12144</v>
      </c>
      <c r="BU315" s="2"/>
      <c r="BV315" s="2"/>
      <c r="BW315" s="64">
        <v>23981</v>
      </c>
      <c r="BX315" s="2"/>
      <c r="BY315" s="2" t="s">
        <v>12498</v>
      </c>
      <c r="BZ315" s="2" t="s">
        <v>34668</v>
      </c>
      <c r="CA315" s="2"/>
      <c r="CC315" s="2"/>
      <c r="CD315" s="2"/>
    </row>
    <row r="316" spans="1:82" customFormat="1">
      <c r="A316">
        <v>3300521</v>
      </c>
      <c r="B316" s="2" t="s">
        <v>26262</v>
      </c>
      <c r="C316" s="2"/>
      <c r="D316" s="2" t="s">
        <v>5603</v>
      </c>
      <c r="E316" s="2" t="s">
        <v>26349</v>
      </c>
      <c r="F316" s="2" t="s">
        <v>5603</v>
      </c>
      <c r="G316" s="2" t="s">
        <v>12144</v>
      </c>
      <c r="H316" s="2" t="s">
        <v>26261</v>
      </c>
      <c r="I316" s="2" t="s">
        <v>17023</v>
      </c>
      <c r="J316" s="2" t="s">
        <v>8067</v>
      </c>
      <c r="K316" s="2" t="s">
        <v>8067</v>
      </c>
      <c r="L316" s="2"/>
      <c r="M316" s="2" t="s">
        <v>8273</v>
      </c>
      <c r="N316" s="2"/>
      <c r="O316" s="4" t="s">
        <v>12144</v>
      </c>
      <c r="P316" s="2"/>
      <c r="Q316" t="s">
        <v>12746</v>
      </c>
      <c r="R316" s="2"/>
      <c r="S316" s="2"/>
      <c r="T316" s="2"/>
      <c r="U316" s="2"/>
      <c r="V316" s="2"/>
      <c r="W316" s="2"/>
      <c r="X316" s="2" t="s">
        <v>25548</v>
      </c>
      <c r="Y316" s="2" t="s">
        <v>25670</v>
      </c>
      <c r="Z316" s="2"/>
      <c r="AA316" s="2" t="s">
        <v>6618</v>
      </c>
      <c r="AB316" s="2" t="s">
        <v>26348</v>
      </c>
      <c r="AC316" s="2">
        <v>156</v>
      </c>
      <c r="AD316" s="2">
        <v>7</v>
      </c>
      <c r="AE316" s="2"/>
      <c r="AF316" s="2"/>
      <c r="AG316" s="2"/>
      <c r="AH316" s="2">
        <v>1</v>
      </c>
      <c r="AI316" s="2"/>
      <c r="AJ316" s="2">
        <v>12</v>
      </c>
      <c r="AK316" s="2">
        <v>12</v>
      </c>
      <c r="AL316" s="2">
        <v>13</v>
      </c>
      <c r="AM316" s="2">
        <v>14</v>
      </c>
      <c r="AN316" s="2">
        <v>14</v>
      </c>
      <c r="AO316" s="2">
        <v>14</v>
      </c>
      <c r="AP316" s="2">
        <v>14</v>
      </c>
      <c r="AQ316" s="2">
        <v>14</v>
      </c>
      <c r="AR316" s="2">
        <v>14</v>
      </c>
      <c r="AS316" s="2">
        <v>13</v>
      </c>
      <c r="AT316" s="2">
        <v>12</v>
      </c>
      <c r="AU316" s="2">
        <v>12</v>
      </c>
      <c r="AV316" s="1">
        <f t="shared" si="21"/>
        <v>158</v>
      </c>
      <c r="AW316" s="2"/>
      <c r="AX316" s="2"/>
      <c r="AY316" s="2">
        <v>780</v>
      </c>
      <c r="AZ316" s="2">
        <v>4748</v>
      </c>
      <c r="BA316" s="1">
        <f t="shared" si="24"/>
        <v>5528</v>
      </c>
      <c r="BB316" s="2">
        <v>7000</v>
      </c>
      <c r="BC316" s="2"/>
      <c r="BD316" s="2">
        <v>7000</v>
      </c>
      <c r="BE316" s="2" t="s">
        <v>12005</v>
      </c>
      <c r="BF316" s="2">
        <v>2390</v>
      </c>
      <c r="BG316" s="2">
        <v>15292</v>
      </c>
      <c r="BH316" s="2"/>
      <c r="BI316" s="2"/>
      <c r="BJ316" s="2"/>
      <c r="BK316" s="2"/>
      <c r="BL316" s="2"/>
      <c r="BM316" s="2"/>
      <c r="BN316" s="2"/>
      <c r="BO316" s="2"/>
      <c r="BP316" s="2"/>
      <c r="BQ316" s="2"/>
      <c r="BR316" s="2"/>
      <c r="BS316" s="2"/>
      <c r="BT316" s="2"/>
      <c r="BU316" s="2"/>
      <c r="BV316" s="2"/>
      <c r="BW316" s="64"/>
      <c r="BX316" s="2"/>
      <c r="BY316" s="2" t="s">
        <v>12498</v>
      </c>
      <c r="BZ316" s="2" t="s">
        <v>34672</v>
      </c>
      <c r="CA316" s="2" t="s">
        <v>34673</v>
      </c>
      <c r="CC316" s="2"/>
      <c r="CD316" s="2"/>
    </row>
    <row r="317" spans="1:82" customFormat="1">
      <c r="A317">
        <v>3300522</v>
      </c>
      <c r="B317" s="2" t="s">
        <v>26347</v>
      </c>
      <c r="C317" s="2"/>
      <c r="D317" s="2" t="s">
        <v>13567</v>
      </c>
      <c r="E317" s="2" t="s">
        <v>26344</v>
      </c>
      <c r="F317" s="2" t="s">
        <v>26346</v>
      </c>
      <c r="G317" s="2" t="s">
        <v>12144</v>
      </c>
      <c r="H317" s="2" t="s">
        <v>26345</v>
      </c>
      <c r="I317" s="2" t="s">
        <v>17023</v>
      </c>
      <c r="J317" s="2" t="s">
        <v>7883</v>
      </c>
      <c r="K317" s="2" t="s">
        <v>7883</v>
      </c>
      <c r="L317" s="2"/>
      <c r="M317" s="2" t="s">
        <v>8273</v>
      </c>
      <c r="N317" s="2"/>
      <c r="O317" s="4" t="s">
        <v>12144</v>
      </c>
      <c r="P317" s="2"/>
      <c r="Q317" s="2"/>
      <c r="R317" s="2"/>
      <c r="S317" s="2"/>
      <c r="T317" s="2"/>
      <c r="U317" s="2"/>
      <c r="V317" s="2"/>
      <c r="W317" s="2"/>
      <c r="X317" s="2" t="s">
        <v>25548</v>
      </c>
      <c r="Y317" s="2" t="s">
        <v>25670</v>
      </c>
      <c r="Z317" s="2"/>
      <c r="AA317" s="2" t="s">
        <v>26343</v>
      </c>
      <c r="AB317" s="2" t="s">
        <v>26342</v>
      </c>
      <c r="AC317" s="2">
        <v>256</v>
      </c>
      <c r="AD317" s="2">
        <v>24</v>
      </c>
      <c r="AE317" s="2"/>
      <c r="AF317" s="2"/>
      <c r="AG317" s="2"/>
      <c r="AH317" s="2">
        <v>1</v>
      </c>
      <c r="AI317" s="2"/>
      <c r="AJ317" s="2">
        <v>1</v>
      </c>
      <c r="AK317" s="2">
        <v>3</v>
      </c>
      <c r="AL317" s="2">
        <v>1</v>
      </c>
      <c r="AM317" s="2">
        <v>6</v>
      </c>
      <c r="AN317" s="2">
        <v>7</v>
      </c>
      <c r="AO317" s="2">
        <v>2</v>
      </c>
      <c r="AP317" s="2">
        <v>7</v>
      </c>
      <c r="AQ317" s="2">
        <v>2</v>
      </c>
      <c r="AR317" s="2">
        <v>2</v>
      </c>
      <c r="AS317" s="2"/>
      <c r="AT317" s="2">
        <v>2</v>
      </c>
      <c r="AU317" s="2">
        <v>2</v>
      </c>
      <c r="AV317" s="1">
        <f t="shared" si="21"/>
        <v>35</v>
      </c>
      <c r="AW317" s="2"/>
      <c r="AX317" s="2"/>
      <c r="AY317" s="2">
        <v>638</v>
      </c>
      <c r="AZ317" s="2">
        <v>2442</v>
      </c>
      <c r="BA317" s="1">
        <f t="shared" si="24"/>
        <v>3080</v>
      </c>
      <c r="BB317" s="2">
        <v>5793</v>
      </c>
      <c r="BC317" s="2"/>
      <c r="BD317" s="2">
        <v>5793</v>
      </c>
      <c r="BE317" s="2" t="s">
        <v>12005</v>
      </c>
      <c r="BF317" s="2">
        <v>1791</v>
      </c>
      <c r="BG317" s="2">
        <v>9773</v>
      </c>
      <c r="BH317" s="2" t="s">
        <v>26341</v>
      </c>
      <c r="BI317" s="2">
        <v>41</v>
      </c>
      <c r="BJ317" s="2">
        <v>4145</v>
      </c>
      <c r="BK317" s="2"/>
      <c r="BL317" s="2"/>
      <c r="BM317" s="2"/>
      <c r="BN317" s="2"/>
      <c r="BO317" s="2"/>
      <c r="BP317" s="2"/>
      <c r="BQ317" s="2"/>
      <c r="BR317" s="2"/>
      <c r="BS317" s="2"/>
      <c r="BT317" s="2"/>
      <c r="BU317" s="2"/>
      <c r="BV317" s="2"/>
      <c r="BW317" s="64"/>
      <c r="BX317" s="2" t="s">
        <v>26340</v>
      </c>
      <c r="BY317" s="2" t="s">
        <v>12498</v>
      </c>
      <c r="BZ317" s="2" t="s">
        <v>34674</v>
      </c>
      <c r="CA317" s="2"/>
      <c r="CC317" s="2"/>
      <c r="CD317" s="2"/>
    </row>
    <row r="318" spans="1:82" customFormat="1">
      <c r="A318">
        <v>3300523</v>
      </c>
      <c r="B318" s="2" t="s">
        <v>26243</v>
      </c>
      <c r="C318" s="2"/>
      <c r="D318" s="2" t="s">
        <v>13185</v>
      </c>
      <c r="E318" s="2" t="s">
        <v>19207</v>
      </c>
      <c r="F318" s="2" t="s">
        <v>13185</v>
      </c>
      <c r="G318" s="2" t="s">
        <v>12144</v>
      </c>
      <c r="H318" s="58" t="s">
        <v>170</v>
      </c>
      <c r="I318" s="2" t="s">
        <v>17023</v>
      </c>
      <c r="J318" s="2" t="s">
        <v>8124</v>
      </c>
      <c r="K318" s="2" t="s">
        <v>8124</v>
      </c>
      <c r="L318" s="2"/>
      <c r="M318" s="2" t="s">
        <v>8273</v>
      </c>
      <c r="N318" s="2"/>
      <c r="O318" s="4" t="s">
        <v>12144</v>
      </c>
      <c r="P318" s="2"/>
      <c r="Q318" s="2" t="s">
        <v>12746</v>
      </c>
      <c r="R318" s="2"/>
      <c r="S318" s="2"/>
      <c r="T318" s="2"/>
      <c r="U318" s="2"/>
      <c r="V318" s="2"/>
      <c r="W318" s="2"/>
      <c r="X318" s="2" t="s">
        <v>25313</v>
      </c>
      <c r="Y318" s="2" t="s">
        <v>25542</v>
      </c>
      <c r="Z318" s="2"/>
      <c r="AA318" s="2" t="s">
        <v>26224</v>
      </c>
      <c r="AB318" s="2" t="s">
        <v>23579</v>
      </c>
      <c r="AC318" s="2">
        <v>100</v>
      </c>
      <c r="AD318" s="2">
        <v>965</v>
      </c>
      <c r="AE318" s="2"/>
      <c r="AF318" s="2"/>
      <c r="AG318" s="2"/>
      <c r="AH318" s="2">
        <v>1</v>
      </c>
      <c r="AI318" s="2"/>
      <c r="AJ318" s="2">
        <v>2</v>
      </c>
      <c r="AK318" s="2">
        <v>2</v>
      </c>
      <c r="AL318" s="2">
        <v>5</v>
      </c>
      <c r="AM318" s="2">
        <v>2</v>
      </c>
      <c r="AN318" s="2">
        <v>4</v>
      </c>
      <c r="AO318" s="2">
        <v>5</v>
      </c>
      <c r="AP318" s="2">
        <v>5</v>
      </c>
      <c r="AQ318" s="2">
        <v>5</v>
      </c>
      <c r="AR318" s="2">
        <v>4</v>
      </c>
      <c r="AS318" s="2"/>
      <c r="AT318" s="2"/>
      <c r="AU318" s="2">
        <v>4</v>
      </c>
      <c r="AV318" s="1">
        <f t="shared" si="21"/>
        <v>38</v>
      </c>
      <c r="AW318" s="2"/>
      <c r="AX318" s="2"/>
      <c r="AY318" s="2">
        <v>21</v>
      </c>
      <c r="AZ318" s="2">
        <v>1249</v>
      </c>
      <c r="BA318" s="1">
        <f t="shared" si="24"/>
        <v>1270</v>
      </c>
      <c r="BB318" s="2">
        <v>2500</v>
      </c>
      <c r="BC318" s="2"/>
      <c r="BD318" s="2">
        <v>2500</v>
      </c>
      <c r="BE318" s="2" t="s">
        <v>12005</v>
      </c>
      <c r="BF318" s="2">
        <v>927</v>
      </c>
      <c r="BG318" s="2">
        <v>5933</v>
      </c>
      <c r="BH318" s="2"/>
      <c r="BI318" s="2"/>
      <c r="BJ318" s="2"/>
      <c r="BK318" s="2"/>
      <c r="BL318" s="2"/>
      <c r="BM318" s="2"/>
      <c r="BN318" s="2"/>
      <c r="BO318" s="2"/>
      <c r="BP318" s="2"/>
      <c r="BQ318" s="2"/>
      <c r="BR318" s="2"/>
      <c r="BS318" s="2"/>
      <c r="BT318" s="2"/>
      <c r="BU318" s="2"/>
      <c r="BV318" s="2"/>
      <c r="BW318" s="64"/>
      <c r="BX318" s="2"/>
      <c r="BY318" s="2" t="s">
        <v>12498</v>
      </c>
      <c r="BZ318" s="2"/>
      <c r="CA318" s="2"/>
      <c r="CC318" s="2"/>
      <c r="CD318" s="2"/>
    </row>
    <row r="319" spans="1:82" customFormat="1">
      <c r="A319">
        <v>3300524</v>
      </c>
      <c r="B319" s="2" t="s">
        <v>26240</v>
      </c>
      <c r="C319" s="2"/>
      <c r="D319" s="2" t="s">
        <v>5254</v>
      </c>
      <c r="E319" s="2"/>
      <c r="F319" s="2" t="s">
        <v>26128</v>
      </c>
      <c r="G319" s="2" t="s">
        <v>12144</v>
      </c>
      <c r="H319" s="2" t="s">
        <v>26318</v>
      </c>
      <c r="I319" s="2" t="s">
        <v>17023</v>
      </c>
      <c r="J319" s="2" t="s">
        <v>5395</v>
      </c>
      <c r="K319" s="58" t="s">
        <v>8124</v>
      </c>
      <c r="L319" s="2"/>
      <c r="M319" s="2" t="s">
        <v>8273</v>
      </c>
      <c r="N319" s="2" t="s">
        <v>26246</v>
      </c>
      <c r="O319" s="4" t="s">
        <v>12746</v>
      </c>
      <c r="P319" s="2" t="s">
        <v>5395</v>
      </c>
      <c r="Q319" s="2" t="s">
        <v>12746</v>
      </c>
      <c r="R319" s="2"/>
      <c r="S319" s="2"/>
      <c r="T319" s="2"/>
      <c r="U319" s="2"/>
      <c r="V319" s="2"/>
      <c r="W319" s="2"/>
      <c r="X319" s="2" t="s">
        <v>25548</v>
      </c>
      <c r="Y319" s="2" t="s">
        <v>25670</v>
      </c>
      <c r="Z319" s="2"/>
      <c r="AA319" s="2" t="s">
        <v>26329</v>
      </c>
      <c r="AB319" s="2" t="s">
        <v>26226</v>
      </c>
      <c r="AC319" s="2">
        <v>197</v>
      </c>
      <c r="AD319" s="2">
        <v>35</v>
      </c>
      <c r="AE319" s="2"/>
      <c r="AF319" s="2"/>
      <c r="AG319" s="2">
        <v>3</v>
      </c>
      <c r="AH319" s="2">
        <v>14</v>
      </c>
      <c r="AI319" s="2"/>
      <c r="AJ319" s="2">
        <v>20</v>
      </c>
      <c r="AK319" s="2">
        <v>17</v>
      </c>
      <c r="AL319" s="2">
        <v>8</v>
      </c>
      <c r="AM319" s="2">
        <v>21</v>
      </c>
      <c r="AN319" s="2">
        <v>23</v>
      </c>
      <c r="AO319" s="2">
        <v>17</v>
      </c>
      <c r="AP319" s="2">
        <v>23</v>
      </c>
      <c r="AQ319" s="2">
        <v>20</v>
      </c>
      <c r="AR319" s="2">
        <v>26</v>
      </c>
      <c r="AS319" s="2">
        <v>26</v>
      </c>
      <c r="AT319" s="2">
        <v>27</v>
      </c>
      <c r="AU319" s="2">
        <v>27</v>
      </c>
      <c r="AV319" s="1">
        <f t="shared" si="21"/>
        <v>255</v>
      </c>
      <c r="AW319" s="2"/>
      <c r="AX319" s="2">
        <v>5568</v>
      </c>
      <c r="AY319" s="2">
        <v>13310</v>
      </c>
      <c r="AZ319" s="2">
        <v>16427</v>
      </c>
      <c r="BA319" s="1">
        <f t="shared" si="24"/>
        <v>35305</v>
      </c>
      <c r="BB319" s="2">
        <v>27970</v>
      </c>
      <c r="BC319" s="2"/>
      <c r="BD319" s="2">
        <v>27970</v>
      </c>
      <c r="BE319" s="2" t="s">
        <v>12019</v>
      </c>
      <c r="BF319" s="2">
        <v>6432</v>
      </c>
      <c r="BG319" s="2">
        <v>57029</v>
      </c>
      <c r="BH319" s="2"/>
      <c r="BI319" s="2"/>
      <c r="BJ319" s="2"/>
      <c r="BK319" s="2"/>
      <c r="BL319" s="2"/>
      <c r="BM319" s="2"/>
      <c r="BN319" s="2"/>
      <c r="BO319" s="2"/>
      <c r="BP319" s="2"/>
      <c r="BQ319" s="2"/>
      <c r="BR319" s="2"/>
      <c r="BS319" s="2"/>
      <c r="BT319" s="2"/>
      <c r="BU319" s="2"/>
      <c r="BV319" s="2"/>
      <c r="BW319" s="64"/>
      <c r="BX319" s="2" t="s">
        <v>26328</v>
      </c>
      <c r="BY319" s="2" t="s">
        <v>12498</v>
      </c>
      <c r="BZ319" s="2" t="s">
        <v>33569</v>
      </c>
      <c r="CA319" s="2"/>
      <c r="CC319" s="2"/>
      <c r="CD319" s="2"/>
    </row>
    <row r="320" spans="1:82" customFormat="1">
      <c r="A320">
        <v>3300525</v>
      </c>
      <c r="B320" s="2" t="s">
        <v>26301</v>
      </c>
      <c r="C320" s="2"/>
      <c r="D320" s="2" t="s">
        <v>26300</v>
      </c>
      <c r="E320" s="2" t="s">
        <v>26298</v>
      </c>
      <c r="F320" s="2" t="s">
        <v>26300</v>
      </c>
      <c r="G320" s="2" t="s">
        <v>12144</v>
      </c>
      <c r="H320" s="2" t="s">
        <v>26299</v>
      </c>
      <c r="I320" s="2" t="s">
        <v>17023</v>
      </c>
      <c r="J320" s="2" t="s">
        <v>8124</v>
      </c>
      <c r="K320" s="2" t="s">
        <v>8124</v>
      </c>
      <c r="L320" s="2"/>
      <c r="M320" s="2" t="s">
        <v>8273</v>
      </c>
      <c r="N320" s="2" t="s">
        <v>26214</v>
      </c>
      <c r="O320" s="4" t="s">
        <v>12144</v>
      </c>
      <c r="P320" s="2"/>
      <c r="Q320" s="2" t="s">
        <v>12144</v>
      </c>
      <c r="R320" s="2" t="s">
        <v>26213</v>
      </c>
      <c r="S320" s="2"/>
      <c r="T320" s="2"/>
      <c r="U320" s="2"/>
      <c r="V320" s="2"/>
      <c r="W320" s="2"/>
      <c r="X320" s="2" t="s">
        <v>25313</v>
      </c>
      <c r="Y320" s="2" t="s">
        <v>25542</v>
      </c>
      <c r="Z320" s="2"/>
      <c r="AA320" s="2" t="s">
        <v>15744</v>
      </c>
      <c r="AB320" s="2" t="s">
        <v>10734</v>
      </c>
      <c r="AC320" s="2">
        <v>150</v>
      </c>
      <c r="AD320" s="2">
        <v>50</v>
      </c>
      <c r="AE320" s="2"/>
      <c r="AF320" s="2"/>
      <c r="AG320" s="2">
        <v>1</v>
      </c>
      <c r="AH320" s="2">
        <v>2</v>
      </c>
      <c r="AI320" s="2"/>
      <c r="AJ320" s="2"/>
      <c r="AK320" s="2"/>
      <c r="AL320" s="2"/>
      <c r="AM320" s="2"/>
      <c r="AN320" s="2"/>
      <c r="AO320" s="2">
        <v>6</v>
      </c>
      <c r="AP320" s="2">
        <v>6</v>
      </c>
      <c r="AQ320" s="2">
        <v>6</v>
      </c>
      <c r="AR320" s="2">
        <v>6</v>
      </c>
      <c r="AS320" s="2">
        <v>6</v>
      </c>
      <c r="AT320" s="2">
        <v>6</v>
      </c>
      <c r="AU320" s="2">
        <v>6</v>
      </c>
      <c r="AV320" s="1">
        <f t="shared" si="21"/>
        <v>42</v>
      </c>
      <c r="AW320" s="2"/>
      <c r="AX320" s="2">
        <v>3500</v>
      </c>
      <c r="AY320" s="2">
        <v>5106</v>
      </c>
      <c r="AZ320" s="2">
        <v>4500</v>
      </c>
      <c r="BA320" s="1">
        <f t="shared" si="24"/>
        <v>13106</v>
      </c>
      <c r="BB320" s="2">
        <v>25459</v>
      </c>
      <c r="BC320" s="2"/>
      <c r="BD320" s="2">
        <v>25459</v>
      </c>
      <c r="BE320" s="2" t="s">
        <v>16198</v>
      </c>
      <c r="BF320" s="2">
        <v>8565</v>
      </c>
      <c r="BG320" s="2">
        <v>49431</v>
      </c>
      <c r="BH320" s="2"/>
      <c r="BI320" s="2"/>
      <c r="BJ320" s="2"/>
      <c r="BK320" s="2"/>
      <c r="BL320" s="2"/>
      <c r="BM320" s="2"/>
      <c r="BN320" s="2"/>
      <c r="BO320" s="2"/>
      <c r="BP320" s="2"/>
      <c r="BQ320" s="2"/>
      <c r="BR320" s="2"/>
      <c r="BS320" s="2"/>
      <c r="BT320" s="2"/>
      <c r="BU320" s="2"/>
      <c r="BV320" s="2"/>
      <c r="BW320" s="64"/>
      <c r="BX320" s="2"/>
      <c r="BY320" s="2" t="s">
        <v>12498</v>
      </c>
      <c r="BZ320" s="2" t="s">
        <v>33517</v>
      </c>
      <c r="CA320" s="2"/>
      <c r="CC320" s="2"/>
      <c r="CD320" s="2"/>
    </row>
    <row r="321" spans="1:82" customFormat="1">
      <c r="A321">
        <v>3300526</v>
      </c>
      <c r="B321" s="2" t="s">
        <v>26212</v>
      </c>
      <c r="C321" s="2"/>
      <c r="D321" s="2" t="s">
        <v>8036</v>
      </c>
      <c r="E321" s="2" t="s">
        <v>26210</v>
      </c>
      <c r="F321" s="2" t="s">
        <v>19293</v>
      </c>
      <c r="G321" s="2" t="s">
        <v>12144</v>
      </c>
      <c r="H321" s="2" t="s">
        <v>26211</v>
      </c>
      <c r="I321" s="2" t="s">
        <v>17023</v>
      </c>
      <c r="J321" s="2" t="s">
        <v>8124</v>
      </c>
      <c r="K321" s="2" t="s">
        <v>8124</v>
      </c>
      <c r="L321" s="2"/>
      <c r="M321" s="2" t="s">
        <v>8273</v>
      </c>
      <c r="N321" s="2"/>
      <c r="O321" s="4" t="s">
        <v>12144</v>
      </c>
      <c r="P321" s="2"/>
      <c r="Q321" s="2" t="s">
        <v>12746</v>
      </c>
      <c r="R321" s="2"/>
      <c r="S321" s="2"/>
      <c r="T321" s="2"/>
      <c r="U321" s="2"/>
      <c r="V321" s="2"/>
      <c r="W321" s="2"/>
      <c r="X321" s="2" t="s">
        <v>25548</v>
      </c>
      <c r="Y321" s="2" t="s">
        <v>25670</v>
      </c>
      <c r="Z321" s="2"/>
      <c r="AA321" s="2" t="s">
        <v>15125</v>
      </c>
      <c r="AB321" s="2" t="s">
        <v>26209</v>
      </c>
      <c r="AC321" s="2">
        <v>67</v>
      </c>
      <c r="AD321" s="2"/>
      <c r="AE321" s="2"/>
      <c r="AF321" s="2"/>
      <c r="AG321" s="2">
        <v>1</v>
      </c>
      <c r="AH321" s="2"/>
      <c r="AI321" s="2"/>
      <c r="AJ321" s="2">
        <v>1</v>
      </c>
      <c r="AK321" s="2">
        <v>1</v>
      </c>
      <c r="AL321" s="2">
        <v>1</v>
      </c>
      <c r="AM321" s="2">
        <v>1</v>
      </c>
      <c r="AN321" s="2">
        <v>5</v>
      </c>
      <c r="AO321" s="2">
        <v>5</v>
      </c>
      <c r="AP321" s="2">
        <v>6</v>
      </c>
      <c r="AQ321" s="2">
        <v>7</v>
      </c>
      <c r="AR321" s="2">
        <v>3</v>
      </c>
      <c r="AS321" s="2">
        <v>6</v>
      </c>
      <c r="AT321" s="2">
        <v>1</v>
      </c>
      <c r="AU321" s="2">
        <v>1</v>
      </c>
      <c r="AV321" s="1">
        <f t="shared" si="21"/>
        <v>38</v>
      </c>
      <c r="AW321" s="2"/>
      <c r="AX321" s="2">
        <v>966</v>
      </c>
      <c r="AY321" s="2"/>
      <c r="AZ321" s="2">
        <v>2850</v>
      </c>
      <c r="BA321" s="1">
        <f t="shared" si="24"/>
        <v>3816</v>
      </c>
      <c r="BB321" s="2">
        <v>5489</v>
      </c>
      <c r="BC321" s="2"/>
      <c r="BD321" s="2">
        <v>5489</v>
      </c>
      <c r="BE321" s="2" t="s">
        <v>12005</v>
      </c>
      <c r="BF321" s="2">
        <v>1600</v>
      </c>
      <c r="BG321" s="2">
        <v>10241</v>
      </c>
      <c r="BH321" s="2"/>
      <c r="BI321" s="2"/>
      <c r="BJ321" s="2"/>
      <c r="BK321" s="2"/>
      <c r="BL321" s="2"/>
      <c r="BM321" s="2"/>
      <c r="BN321" s="2"/>
      <c r="BO321" s="2"/>
      <c r="BP321" s="2"/>
      <c r="BQ321" s="2"/>
      <c r="BR321" s="2"/>
      <c r="BS321" s="2"/>
      <c r="BT321" s="2"/>
      <c r="BU321" s="2"/>
      <c r="BV321" s="2"/>
      <c r="BW321" s="64"/>
      <c r="BX321" s="2"/>
      <c r="BY321" s="2" t="s">
        <v>12498</v>
      </c>
      <c r="BZ321" s="2" t="s">
        <v>34668</v>
      </c>
      <c r="CA321" s="2" t="s">
        <v>19135</v>
      </c>
      <c r="CC321" s="2"/>
      <c r="CD321" s="2"/>
    </row>
    <row r="322" spans="1:82" customFormat="1">
      <c r="A322">
        <v>3300527</v>
      </c>
      <c r="B322" s="2" t="s">
        <v>26208</v>
      </c>
      <c r="C322" s="2"/>
      <c r="D322" s="2" t="s">
        <v>7588</v>
      </c>
      <c r="E322" s="2" t="s">
        <v>26204</v>
      </c>
      <c r="F322" s="2" t="s">
        <v>26205</v>
      </c>
      <c r="G322" s="2" t="s">
        <v>12144</v>
      </c>
      <c r="H322" s="2" t="s">
        <v>26204</v>
      </c>
      <c r="I322" s="2" t="s">
        <v>17023</v>
      </c>
      <c r="J322" s="2" t="s">
        <v>8124</v>
      </c>
      <c r="K322" s="2" t="s">
        <v>8124</v>
      </c>
      <c r="L322" s="2"/>
      <c r="M322" s="2" t="s">
        <v>8273</v>
      </c>
      <c r="N322" s="2"/>
      <c r="O322" s="4" t="s">
        <v>12144</v>
      </c>
      <c r="P322" s="2"/>
      <c r="Q322" s="2" t="s">
        <v>12144</v>
      </c>
      <c r="R322" s="2" t="s">
        <v>26203</v>
      </c>
      <c r="S322" s="2"/>
      <c r="T322" s="2"/>
      <c r="U322" s="2"/>
      <c r="V322" s="2"/>
      <c r="W322" s="2"/>
      <c r="X322" s="2" t="s">
        <v>25548</v>
      </c>
      <c r="Y322" s="2" t="s">
        <v>25670</v>
      </c>
      <c r="Z322" s="2"/>
      <c r="AA322" s="2" t="s">
        <v>12812</v>
      </c>
      <c r="AB322" s="2" t="s">
        <v>26202</v>
      </c>
      <c r="AC322" s="2">
        <v>175</v>
      </c>
      <c r="AD322" s="2"/>
      <c r="AE322" s="2"/>
      <c r="AF322" s="2"/>
      <c r="AG322" s="2">
        <v>1</v>
      </c>
      <c r="AH322" s="2"/>
      <c r="AI322" s="2"/>
      <c r="AJ322" s="2">
        <v>4</v>
      </c>
      <c r="AK322" s="2">
        <v>1</v>
      </c>
      <c r="AL322" s="2">
        <v>1</v>
      </c>
      <c r="AM322" s="2">
        <v>7</v>
      </c>
      <c r="AN322" s="2">
        <v>4</v>
      </c>
      <c r="AO322" s="2">
        <v>5</v>
      </c>
      <c r="AP322" s="2">
        <v>3</v>
      </c>
      <c r="AQ322" s="2">
        <v>9</v>
      </c>
      <c r="AR322" s="2">
        <v>3</v>
      </c>
      <c r="AS322" s="2">
        <v>2</v>
      </c>
      <c r="AT322" s="2">
        <v>3</v>
      </c>
      <c r="AU322" s="2">
        <v>1</v>
      </c>
      <c r="AV322" s="1">
        <f t="shared" si="21"/>
        <v>43</v>
      </c>
      <c r="AW322" s="2"/>
      <c r="AX322" s="2">
        <v>1300</v>
      </c>
      <c r="AY322" s="2"/>
      <c r="AZ322" s="2">
        <v>2612</v>
      </c>
      <c r="BA322" s="1">
        <f t="shared" si="24"/>
        <v>3912</v>
      </c>
      <c r="BB322" s="2">
        <v>10451</v>
      </c>
      <c r="BC322" s="2"/>
      <c r="BD322" s="2">
        <v>10451</v>
      </c>
      <c r="BE322" s="2" t="s">
        <v>12005</v>
      </c>
      <c r="BF322" s="2">
        <v>2739</v>
      </c>
      <c r="BG322" s="2">
        <v>17660</v>
      </c>
      <c r="BH322" s="2" t="s">
        <v>26201</v>
      </c>
      <c r="BI322" s="2">
        <v>45</v>
      </c>
      <c r="BJ322" s="2">
        <v>462</v>
      </c>
      <c r="BK322" s="2"/>
      <c r="BL322" s="2"/>
      <c r="BM322" s="2"/>
      <c r="BN322" s="2"/>
      <c r="BO322" s="2"/>
      <c r="BP322" s="2"/>
      <c r="BQ322" s="2"/>
      <c r="BR322" s="2"/>
      <c r="BS322" s="2"/>
      <c r="BT322" s="2"/>
      <c r="BU322" s="2"/>
      <c r="BV322" s="2"/>
      <c r="BW322" s="64"/>
      <c r="BX322" s="2"/>
      <c r="BY322" s="2" t="s">
        <v>12498</v>
      </c>
      <c r="BZ322" s="89" t="s">
        <v>34675</v>
      </c>
      <c r="CA322" s="2"/>
      <c r="CC322" s="2"/>
      <c r="CD322" s="2"/>
    </row>
    <row r="323" spans="1:82" customFormat="1">
      <c r="A323">
        <v>3300528</v>
      </c>
      <c r="B323" s="2" t="s">
        <v>26200</v>
      </c>
      <c r="C323" s="2"/>
      <c r="D323" s="2" t="s">
        <v>26199</v>
      </c>
      <c r="E323" s="2" t="s">
        <v>26277</v>
      </c>
      <c r="F323" s="2" t="s">
        <v>26278</v>
      </c>
      <c r="G323" s="2" t="s">
        <v>12746</v>
      </c>
      <c r="H323" t="s">
        <v>26277</v>
      </c>
      <c r="I323" s="2" t="s">
        <v>17023</v>
      </c>
      <c r="J323" s="2" t="s">
        <v>8124</v>
      </c>
      <c r="K323" s="2" t="s">
        <v>8124</v>
      </c>
      <c r="L323" s="2"/>
      <c r="M323" s="2" t="s">
        <v>8273</v>
      </c>
      <c r="N323" s="2" t="s">
        <v>5764</v>
      </c>
      <c r="O323" s="4" t="s">
        <v>12144</v>
      </c>
      <c r="P323" s="2"/>
      <c r="Q323" s="2" t="s">
        <v>12746</v>
      </c>
      <c r="R323" s="2"/>
      <c r="S323" s="2"/>
      <c r="T323" s="2"/>
      <c r="U323" s="2"/>
      <c r="V323" s="2"/>
      <c r="W323" s="2"/>
      <c r="X323" s="2" t="s">
        <v>17742</v>
      </c>
      <c r="Y323" s="2" t="s">
        <v>25542</v>
      </c>
      <c r="Z323" s="2"/>
      <c r="AA323" s="2" t="s">
        <v>18087</v>
      </c>
      <c r="AB323" s="2" t="s">
        <v>26276</v>
      </c>
      <c r="AC323" s="2">
        <v>259</v>
      </c>
      <c r="AD323" s="2">
        <v>40</v>
      </c>
      <c r="AE323" s="2">
        <v>2</v>
      </c>
      <c r="AF323" s="2"/>
      <c r="AG323" s="2"/>
      <c r="AH323" s="2">
        <v>1</v>
      </c>
      <c r="AI323" s="2"/>
      <c r="AJ323" s="2">
        <v>6</v>
      </c>
      <c r="AK323" s="2">
        <v>6</v>
      </c>
      <c r="AL323" s="2">
        <v>6</v>
      </c>
      <c r="AM323" s="2">
        <v>6</v>
      </c>
      <c r="AN323" s="2">
        <v>5</v>
      </c>
      <c r="AO323" s="2">
        <v>5</v>
      </c>
      <c r="AP323" s="2">
        <v>5</v>
      </c>
      <c r="AQ323" s="2">
        <v>5</v>
      </c>
      <c r="AR323" s="2">
        <v>5</v>
      </c>
      <c r="AS323" s="2">
        <v>5</v>
      </c>
      <c r="AT323" s="2">
        <v>5</v>
      </c>
      <c r="AU323" s="2">
        <v>5</v>
      </c>
      <c r="AV323" s="1">
        <f t="shared" si="21"/>
        <v>64</v>
      </c>
      <c r="AW323" s="2"/>
      <c r="AX323" s="2"/>
      <c r="AY323" s="2">
        <v>1500</v>
      </c>
      <c r="AZ323" s="2">
        <v>5983</v>
      </c>
      <c r="BA323" s="1">
        <f t="shared" si="24"/>
        <v>7483</v>
      </c>
      <c r="BB323" s="2">
        <v>5460</v>
      </c>
      <c r="BC323" s="2"/>
      <c r="BD323" s="2">
        <v>5460</v>
      </c>
      <c r="BE323" s="2" t="s">
        <v>14731</v>
      </c>
      <c r="BF323" s="2">
        <v>510</v>
      </c>
      <c r="BG323" s="2">
        <v>30000</v>
      </c>
      <c r="BH323" s="2"/>
      <c r="BI323" s="2"/>
      <c r="BJ323" s="2"/>
      <c r="BK323" s="2"/>
      <c r="BL323" s="2"/>
      <c r="BM323" s="2"/>
      <c r="BN323" s="2"/>
      <c r="BO323" s="2"/>
      <c r="BP323" s="2"/>
      <c r="BQ323" s="2"/>
      <c r="BR323" s="2"/>
      <c r="BS323" s="2"/>
      <c r="BT323" s="2"/>
      <c r="BU323" s="2"/>
      <c r="BV323" s="2"/>
      <c r="BW323" s="64"/>
      <c r="BX323" s="2"/>
      <c r="BY323" s="2" t="s">
        <v>12498</v>
      </c>
      <c r="BZ323" s="2"/>
      <c r="CA323" s="89" t="s">
        <v>34676</v>
      </c>
      <c r="CC323" s="2"/>
      <c r="CD323" s="2"/>
    </row>
    <row r="324" spans="1:82" customFormat="1">
      <c r="A324">
        <v>3300529</v>
      </c>
      <c r="B324" s="2" t="s">
        <v>26152</v>
      </c>
      <c r="C324" s="2"/>
      <c r="D324" s="2" t="s">
        <v>26151</v>
      </c>
      <c r="E324" s="2" t="s">
        <v>26216</v>
      </c>
      <c r="F324" s="2"/>
      <c r="G324" s="2" t="s">
        <v>12144</v>
      </c>
      <c r="H324" s="2" t="s">
        <v>26218</v>
      </c>
      <c r="I324" s="2" t="s">
        <v>17023</v>
      </c>
      <c r="J324" s="2" t="s">
        <v>8124</v>
      </c>
      <c r="K324" s="2" t="s">
        <v>8124</v>
      </c>
      <c r="L324" s="2"/>
      <c r="M324" s="2" t="s">
        <v>8273</v>
      </c>
      <c r="N324" s="2"/>
      <c r="O324" s="4" t="s">
        <v>12144</v>
      </c>
      <c r="P324" s="2"/>
      <c r="Q324" s="2" t="s">
        <v>12746</v>
      </c>
      <c r="R324" s="2"/>
      <c r="S324" s="2"/>
      <c r="T324" s="2"/>
      <c r="U324" s="2"/>
      <c r="V324" s="2"/>
      <c r="W324" s="2"/>
      <c r="X324" s="2" t="s">
        <v>25313</v>
      </c>
      <c r="Y324" s="2" t="s">
        <v>25542</v>
      </c>
      <c r="Z324" s="2"/>
      <c r="AA324" s="2" t="s">
        <v>12788</v>
      </c>
      <c r="AB324" s="2" t="s">
        <v>14814</v>
      </c>
      <c r="AC324" s="2">
        <v>196</v>
      </c>
      <c r="AD324" s="2">
        <v>70</v>
      </c>
      <c r="AE324" s="2"/>
      <c r="AF324" s="2"/>
      <c r="AG324" s="2"/>
      <c r="AH324" s="2">
        <v>1</v>
      </c>
      <c r="AI324" s="2"/>
      <c r="AJ324" s="2">
        <v>3</v>
      </c>
      <c r="AK324" s="2">
        <v>3</v>
      </c>
      <c r="AL324" s="2">
        <v>3</v>
      </c>
      <c r="AM324" s="2">
        <v>3</v>
      </c>
      <c r="AN324" s="2">
        <v>3</v>
      </c>
      <c r="AO324" s="2">
        <v>3</v>
      </c>
      <c r="AP324" s="2">
        <v>3</v>
      </c>
      <c r="AQ324" s="2">
        <v>3</v>
      </c>
      <c r="AR324" s="2">
        <v>3</v>
      </c>
      <c r="AS324" s="2">
        <v>3</v>
      </c>
      <c r="AT324" s="2">
        <v>3</v>
      </c>
      <c r="AU324" s="2">
        <v>3</v>
      </c>
      <c r="AV324" s="1">
        <f t="shared" si="21"/>
        <v>36</v>
      </c>
      <c r="AW324" s="2"/>
      <c r="AX324" s="2"/>
      <c r="AY324" s="2">
        <v>988</v>
      </c>
      <c r="AZ324" s="2">
        <v>1200</v>
      </c>
      <c r="BA324" s="1">
        <f t="shared" si="24"/>
        <v>2188</v>
      </c>
      <c r="BB324" s="2">
        <v>2500</v>
      </c>
      <c r="BC324" s="2"/>
      <c r="BD324" s="2">
        <v>2500</v>
      </c>
      <c r="BE324" s="2" t="s">
        <v>12005</v>
      </c>
      <c r="BF324" s="2">
        <v>2016</v>
      </c>
      <c r="BG324" s="2">
        <v>9216</v>
      </c>
      <c r="BH324" s="2"/>
      <c r="BI324" s="2"/>
      <c r="BJ324" s="2"/>
      <c r="BK324" s="2"/>
      <c r="BL324" s="2"/>
      <c r="BM324" s="2"/>
      <c r="BN324" s="2"/>
      <c r="BO324" s="2"/>
      <c r="BP324" s="2"/>
      <c r="BQ324" s="2"/>
      <c r="BR324" s="2"/>
      <c r="BS324" s="2"/>
      <c r="BT324" s="2"/>
      <c r="BU324" s="2"/>
      <c r="BV324" s="2"/>
      <c r="BW324" s="64"/>
      <c r="BX324" s="2"/>
      <c r="BY324" s="2" t="s">
        <v>12498</v>
      </c>
      <c r="BZ324" s="2" t="s">
        <v>34677</v>
      </c>
      <c r="CA324" s="2"/>
      <c r="CC324" s="2"/>
      <c r="CD324" s="2"/>
    </row>
    <row r="325" spans="1:82" customFormat="1">
      <c r="A325">
        <v>3300530</v>
      </c>
      <c r="B325" s="2" t="s">
        <v>26215</v>
      </c>
      <c r="C325" s="2"/>
      <c r="D325" s="2" t="s">
        <v>26122</v>
      </c>
      <c r="E325" s="2" t="s">
        <v>7737</v>
      </c>
      <c r="F325" s="2" t="s">
        <v>26190</v>
      </c>
      <c r="G325" s="2" t="s">
        <v>12746</v>
      </c>
      <c r="H325" s="2" t="s">
        <v>26110</v>
      </c>
      <c r="I325" s="2" t="s">
        <v>17023</v>
      </c>
      <c r="J325" s="2" t="s">
        <v>7617</v>
      </c>
      <c r="K325" s="2" t="s">
        <v>7617</v>
      </c>
      <c r="L325" s="2"/>
      <c r="M325" s="2" t="s">
        <v>8273</v>
      </c>
      <c r="N325" s="2" t="s">
        <v>26109</v>
      </c>
      <c r="O325" s="4" t="s">
        <v>12144</v>
      </c>
      <c r="P325" s="2"/>
      <c r="Q325" s="2" t="s">
        <v>12746</v>
      </c>
      <c r="R325" s="2"/>
      <c r="S325" s="2"/>
      <c r="T325" s="2"/>
      <c r="U325" s="2"/>
      <c r="V325" s="2"/>
      <c r="W325" s="2"/>
      <c r="X325" s="2" t="s">
        <v>25313</v>
      </c>
      <c r="Y325" s="2" t="s">
        <v>25542</v>
      </c>
      <c r="Z325" s="2"/>
      <c r="AA325" s="2" t="s">
        <v>26108</v>
      </c>
      <c r="AB325" s="2" t="s">
        <v>26107</v>
      </c>
      <c r="AC325" s="2">
        <v>150</v>
      </c>
      <c r="AD325" s="2">
        <v>16</v>
      </c>
      <c r="AE325" s="2"/>
      <c r="AF325" s="2"/>
      <c r="AG325" s="2">
        <v>2</v>
      </c>
      <c r="AH325" s="2">
        <v>2</v>
      </c>
      <c r="AI325" s="2"/>
      <c r="AJ325" s="2">
        <v>3</v>
      </c>
      <c r="AK325" s="2">
        <v>3</v>
      </c>
      <c r="AL325" s="2">
        <v>4</v>
      </c>
      <c r="AM325" s="2">
        <v>5</v>
      </c>
      <c r="AN325" s="2">
        <v>6</v>
      </c>
      <c r="AO325" s="2">
        <v>6</v>
      </c>
      <c r="AP325" s="2">
        <v>6</v>
      </c>
      <c r="AQ325" s="2">
        <v>6</v>
      </c>
      <c r="AR325" s="2">
        <v>7</v>
      </c>
      <c r="AS325" s="2">
        <v>7</v>
      </c>
      <c r="AT325" s="2">
        <v>6</v>
      </c>
      <c r="AU325" s="2">
        <v>4</v>
      </c>
      <c r="AV325" s="1">
        <f t="shared" si="21"/>
        <v>63</v>
      </c>
      <c r="AW325" s="2"/>
      <c r="AX325" s="2">
        <v>2400</v>
      </c>
      <c r="AY325" s="2">
        <v>854</v>
      </c>
      <c r="AZ325" s="2">
        <v>2303</v>
      </c>
      <c r="BA325" s="1">
        <f t="shared" si="24"/>
        <v>5557</v>
      </c>
      <c r="BB325" s="2">
        <v>6470</v>
      </c>
      <c r="BC325" s="2"/>
      <c r="BD325" s="2">
        <v>6470</v>
      </c>
      <c r="BE325" s="2" t="s">
        <v>12005</v>
      </c>
      <c r="BF325" s="2">
        <v>1560</v>
      </c>
      <c r="BG325" s="2">
        <v>10000</v>
      </c>
      <c r="BH325" s="2"/>
      <c r="BI325" s="2"/>
      <c r="BJ325" s="2"/>
      <c r="BK325" s="2"/>
      <c r="BL325" s="2"/>
      <c r="BM325" s="2"/>
      <c r="BN325" s="2"/>
      <c r="BO325" s="2"/>
      <c r="BP325" s="2"/>
      <c r="BQ325" s="2"/>
      <c r="BR325" s="2"/>
      <c r="BS325" s="2"/>
      <c r="BT325" s="2"/>
      <c r="BU325" s="2"/>
      <c r="BV325" s="2"/>
      <c r="BW325" s="64"/>
      <c r="BX325" s="2"/>
      <c r="BY325" s="2" t="s">
        <v>12498</v>
      </c>
      <c r="BZ325" s="2" t="s">
        <v>34678</v>
      </c>
      <c r="CA325" s="2"/>
      <c r="CC325" s="2"/>
      <c r="CD325" s="2"/>
    </row>
    <row r="326" spans="1:82" customFormat="1">
      <c r="A326">
        <v>3300531</v>
      </c>
      <c r="B326" s="2" t="s">
        <v>26186</v>
      </c>
      <c r="C326" s="2"/>
      <c r="D326" s="2" t="s">
        <v>26178</v>
      </c>
      <c r="E326" s="2" t="s">
        <v>12993</v>
      </c>
      <c r="F326" s="2" t="s">
        <v>7874</v>
      </c>
      <c r="G326" s="2" t="s">
        <v>12144</v>
      </c>
      <c r="H326" s="2" t="s">
        <v>26177</v>
      </c>
      <c r="I326" s="2" t="s">
        <v>17023</v>
      </c>
      <c r="J326" s="2" t="s">
        <v>7875</v>
      </c>
      <c r="K326" s="58" t="s">
        <v>29772</v>
      </c>
      <c r="L326" s="2"/>
      <c r="M326" s="2" t="s">
        <v>8273</v>
      </c>
      <c r="N326" s="2"/>
      <c r="O326" s="4" t="s">
        <v>12746</v>
      </c>
      <c r="P326" s="2" t="s">
        <v>32770</v>
      </c>
      <c r="Q326" s="2" t="s">
        <v>12746</v>
      </c>
      <c r="R326" s="2"/>
      <c r="S326" s="2"/>
      <c r="T326" s="2"/>
      <c r="U326" s="2"/>
      <c r="V326" s="2"/>
      <c r="W326" s="2"/>
      <c r="X326" s="2" t="s">
        <v>25548</v>
      </c>
      <c r="Y326" s="2" t="s">
        <v>26232</v>
      </c>
      <c r="Z326" s="2"/>
      <c r="AA326" s="2" t="s">
        <v>12788</v>
      </c>
      <c r="AB326" s="2" t="s">
        <v>19190</v>
      </c>
      <c r="AC326" s="2">
        <v>62</v>
      </c>
      <c r="AD326" s="2"/>
      <c r="AE326" s="2"/>
      <c r="AF326" s="2"/>
      <c r="AG326" s="2">
        <v>1</v>
      </c>
      <c r="AH326" s="2">
        <v>1</v>
      </c>
      <c r="AI326" s="2"/>
      <c r="AJ326" s="2"/>
      <c r="AK326" s="2"/>
      <c r="AL326" s="2"/>
      <c r="AM326" s="2">
        <v>3</v>
      </c>
      <c r="AN326" s="2">
        <v>3</v>
      </c>
      <c r="AO326" s="2"/>
      <c r="AP326" s="2">
        <v>2</v>
      </c>
      <c r="AQ326" s="2">
        <v>2</v>
      </c>
      <c r="AR326" s="2"/>
      <c r="AS326" s="2"/>
      <c r="AT326" s="2"/>
      <c r="AU326" s="2"/>
      <c r="AV326" s="1">
        <f t="shared" ref="AV326:AV389" si="25">SUM(AJ326:AU326)</f>
        <v>10</v>
      </c>
      <c r="AW326" s="2"/>
      <c r="AX326" s="2">
        <v>2479</v>
      </c>
      <c r="AY326" s="2">
        <v>1446</v>
      </c>
      <c r="AZ326" s="2">
        <v>637</v>
      </c>
      <c r="BA326" s="1">
        <f t="shared" si="24"/>
        <v>4562</v>
      </c>
      <c r="BB326" s="2">
        <v>1907</v>
      </c>
      <c r="BC326" s="2"/>
      <c r="BD326" s="2">
        <v>1907</v>
      </c>
      <c r="BE326" s="2" t="s">
        <v>12005</v>
      </c>
      <c r="BF326" s="2">
        <v>900</v>
      </c>
      <c r="BG326" s="2">
        <v>6559</v>
      </c>
      <c r="BH326" s="2"/>
      <c r="BI326" s="2"/>
      <c r="BJ326" s="2"/>
      <c r="BK326" s="2"/>
      <c r="BL326" s="2"/>
      <c r="BM326" s="2"/>
      <c r="BN326" s="2"/>
      <c r="BO326" s="2"/>
      <c r="BP326" s="2"/>
      <c r="BQ326" s="2"/>
      <c r="BR326" s="2"/>
      <c r="BS326" s="2"/>
      <c r="BT326" s="2"/>
      <c r="BU326" s="2"/>
      <c r="BV326" s="2"/>
      <c r="BW326" s="64"/>
      <c r="BX326" s="2"/>
      <c r="BY326" s="2" t="s">
        <v>12498</v>
      </c>
      <c r="BZ326" s="2" t="s">
        <v>34434</v>
      </c>
      <c r="CA326" s="2"/>
      <c r="CC326" s="2"/>
      <c r="CD326" s="2"/>
    </row>
    <row r="327" spans="1:82" customFormat="1">
      <c r="A327">
        <v>3300532</v>
      </c>
      <c r="B327" s="2" t="s">
        <v>26176</v>
      </c>
      <c r="C327" s="2"/>
      <c r="D327" s="2" t="s">
        <v>26175</v>
      </c>
      <c r="E327" s="2" t="s">
        <v>26194</v>
      </c>
      <c r="F327" s="2" t="s">
        <v>18549</v>
      </c>
      <c r="G327" s="2" t="s">
        <v>12144</v>
      </c>
      <c r="H327" s="2" t="s">
        <v>7877</v>
      </c>
      <c r="I327" s="2" t="s">
        <v>17023</v>
      </c>
      <c r="J327" s="2" t="s">
        <v>26195</v>
      </c>
      <c r="K327" s="2" t="s">
        <v>141</v>
      </c>
      <c r="L327" s="2"/>
      <c r="M327" s="2" t="s">
        <v>7878</v>
      </c>
      <c r="N327" s="2"/>
      <c r="O327" s="4" t="s">
        <v>12144</v>
      </c>
      <c r="P327" s="2"/>
      <c r="Q327" s="2" t="s">
        <v>12746</v>
      </c>
      <c r="R327" s="2"/>
      <c r="S327" s="2"/>
      <c r="T327" s="2"/>
      <c r="U327" s="2"/>
      <c r="V327" s="2"/>
      <c r="W327" s="2"/>
      <c r="X327" s="2" t="s">
        <v>25313</v>
      </c>
      <c r="Y327" s="2" t="s">
        <v>25410</v>
      </c>
      <c r="Z327" s="2"/>
      <c r="AA327" s="2" t="s">
        <v>26193</v>
      </c>
      <c r="AB327" s="2" t="s">
        <v>13116</v>
      </c>
      <c r="AC327" s="2">
        <v>267</v>
      </c>
      <c r="AD327" s="2">
        <v>40</v>
      </c>
      <c r="AE327" s="2"/>
      <c r="AF327" s="2"/>
      <c r="AG327" s="2">
        <v>2</v>
      </c>
      <c r="AH327" s="2">
        <v>1</v>
      </c>
      <c r="AI327" s="2"/>
      <c r="AJ327" s="2">
        <v>3</v>
      </c>
      <c r="AK327" s="2">
        <v>3</v>
      </c>
      <c r="AL327" s="2">
        <v>3</v>
      </c>
      <c r="AM327" s="2">
        <v>3</v>
      </c>
      <c r="AN327" s="2">
        <v>3</v>
      </c>
      <c r="AO327" s="2">
        <v>3</v>
      </c>
      <c r="AP327" s="2">
        <v>3</v>
      </c>
      <c r="AQ327" s="2">
        <v>5</v>
      </c>
      <c r="AR327" s="2">
        <v>5</v>
      </c>
      <c r="AS327" s="2">
        <v>5</v>
      </c>
      <c r="AT327" s="2">
        <v>5</v>
      </c>
      <c r="AU327" s="2">
        <v>5</v>
      </c>
      <c r="AV327" s="1">
        <f t="shared" si="25"/>
        <v>46</v>
      </c>
      <c r="AW327" s="2"/>
      <c r="AX327" s="2">
        <v>2230</v>
      </c>
      <c r="AY327" s="2">
        <v>300</v>
      </c>
      <c r="AZ327" s="2">
        <v>3513</v>
      </c>
      <c r="BA327" s="1">
        <f t="shared" si="24"/>
        <v>6043</v>
      </c>
      <c r="BB327" s="2">
        <v>3327</v>
      </c>
      <c r="BC327" s="2"/>
      <c r="BD327" s="2">
        <v>3327</v>
      </c>
      <c r="BE327" s="2" t="s">
        <v>12005</v>
      </c>
      <c r="BF327" s="2">
        <v>1624</v>
      </c>
      <c r="BG327" s="2">
        <v>10252</v>
      </c>
      <c r="BH327" s="2" t="s">
        <v>12448</v>
      </c>
      <c r="BI327" s="2">
        <v>74</v>
      </c>
      <c r="BJ327" s="2">
        <v>4185</v>
      </c>
      <c r="BK327" s="2"/>
      <c r="BL327" s="2"/>
      <c r="BM327" s="2"/>
      <c r="BN327" s="2"/>
      <c r="BO327" s="2"/>
      <c r="BP327" s="2"/>
      <c r="BQ327" s="2"/>
      <c r="BR327" s="2"/>
      <c r="BS327" s="2"/>
      <c r="BT327" s="2"/>
      <c r="BU327" s="2"/>
      <c r="BV327" s="2"/>
      <c r="BW327" s="64"/>
      <c r="BX327" s="2"/>
      <c r="BY327" s="2" t="s">
        <v>12498</v>
      </c>
      <c r="BZ327" s="2" t="s">
        <v>34435</v>
      </c>
      <c r="CA327" s="2" t="s">
        <v>34436</v>
      </c>
      <c r="CC327" s="2"/>
      <c r="CD327" s="2"/>
    </row>
    <row r="328" spans="1:82" customFormat="1">
      <c r="A328">
        <v>3300533</v>
      </c>
      <c r="B328" s="2" t="s">
        <v>26120</v>
      </c>
      <c r="C328" s="2"/>
      <c r="D328" s="2" t="s">
        <v>7365</v>
      </c>
      <c r="E328" s="2" t="s">
        <v>26268</v>
      </c>
      <c r="F328" s="2" t="s">
        <v>26167</v>
      </c>
      <c r="G328" s="2" t="s">
        <v>12746</v>
      </c>
      <c r="H328" s="2" t="s">
        <v>26269</v>
      </c>
      <c r="I328" s="2" t="s">
        <v>17023</v>
      </c>
      <c r="J328" s="2" t="s">
        <v>7482</v>
      </c>
      <c r="K328" s="2" t="s">
        <v>7482</v>
      </c>
      <c r="L328" s="2"/>
      <c r="M328" s="2" t="s">
        <v>7819</v>
      </c>
      <c r="N328" s="2"/>
      <c r="O328" s="4" t="s">
        <v>12746</v>
      </c>
      <c r="P328" s="2" t="s">
        <v>34214</v>
      </c>
      <c r="Q328" s="2" t="s">
        <v>12746</v>
      </c>
      <c r="R328" s="2"/>
      <c r="S328" s="2"/>
      <c r="T328" s="2"/>
      <c r="U328" s="2"/>
      <c r="V328" s="2"/>
      <c r="W328" s="2"/>
      <c r="X328" s="2" t="s">
        <v>25313</v>
      </c>
      <c r="Y328" s="2" t="s">
        <v>25542</v>
      </c>
      <c r="Z328" s="2"/>
      <c r="AA328" s="2" t="s">
        <v>18087</v>
      </c>
      <c r="AB328" s="2" t="s">
        <v>26267</v>
      </c>
      <c r="AC328" s="2">
        <v>305</v>
      </c>
      <c r="AD328" s="2">
        <v>40</v>
      </c>
      <c r="AE328" s="2">
        <v>1</v>
      </c>
      <c r="AF328" s="2"/>
      <c r="AG328" s="2"/>
      <c r="AH328" s="2"/>
      <c r="AI328" s="2"/>
      <c r="AJ328" s="2">
        <v>2</v>
      </c>
      <c r="AK328" s="2">
        <v>2</v>
      </c>
      <c r="AL328" s="2">
        <v>2</v>
      </c>
      <c r="AM328" s="2">
        <v>2</v>
      </c>
      <c r="AN328" s="2">
        <v>2</v>
      </c>
      <c r="AO328" s="2">
        <v>3</v>
      </c>
      <c r="AP328" s="2">
        <v>4</v>
      </c>
      <c r="AQ328" s="2">
        <v>4</v>
      </c>
      <c r="AR328" s="2">
        <v>4</v>
      </c>
      <c r="AS328" s="2">
        <v>4</v>
      </c>
      <c r="AT328" s="2">
        <v>3</v>
      </c>
      <c r="AU328" s="2">
        <v>3</v>
      </c>
      <c r="AV328" s="1">
        <f t="shared" si="25"/>
        <v>35</v>
      </c>
      <c r="AW328" s="2"/>
      <c r="AX328" s="2"/>
      <c r="AY328" s="2"/>
      <c r="AZ328" s="2">
        <v>2197</v>
      </c>
      <c r="BA328" s="1">
        <f t="shared" si="24"/>
        <v>2197</v>
      </c>
      <c r="BB328" s="2">
        <v>5040</v>
      </c>
      <c r="BC328" s="2"/>
      <c r="BD328" s="2">
        <v>5040</v>
      </c>
      <c r="BE328" s="2" t="s">
        <v>14731</v>
      </c>
      <c r="BF328" s="2">
        <v>491</v>
      </c>
      <c r="BG328" s="2">
        <v>13277</v>
      </c>
      <c r="BH328" s="2"/>
      <c r="BI328" s="2"/>
      <c r="BJ328" s="2"/>
      <c r="BK328" s="2"/>
      <c r="BL328" s="2"/>
      <c r="BM328" s="2"/>
      <c r="BN328" s="2"/>
      <c r="BO328" s="2"/>
      <c r="BP328" s="2"/>
      <c r="BQ328" s="2"/>
      <c r="BR328" s="2"/>
      <c r="BS328" s="2"/>
      <c r="BT328" s="2"/>
      <c r="BU328" s="2"/>
      <c r="BV328" s="2"/>
      <c r="BW328" s="64"/>
      <c r="BX328" s="2"/>
      <c r="BY328" s="2" t="s">
        <v>12498</v>
      </c>
      <c r="BZ328" s="2"/>
      <c r="CA328" s="2"/>
      <c r="CC328" s="2"/>
      <c r="CD328" s="2"/>
    </row>
    <row r="329" spans="1:82" customFormat="1">
      <c r="A329">
        <v>3300534</v>
      </c>
      <c r="B329" s="2" t="s">
        <v>26189</v>
      </c>
      <c r="C329" s="2"/>
      <c r="D329" s="2" t="s">
        <v>8218</v>
      </c>
      <c r="E329" s="2"/>
      <c r="F329" s="2" t="s">
        <v>8100</v>
      </c>
      <c r="G329" s="2" t="s">
        <v>12746</v>
      </c>
      <c r="H329" s="2" t="s">
        <v>26361</v>
      </c>
      <c r="I329" s="2" t="s">
        <v>17023</v>
      </c>
      <c r="J329" s="2" t="s">
        <v>26362</v>
      </c>
      <c r="K329" s="2" t="s">
        <v>29807</v>
      </c>
      <c r="L329" s="2"/>
      <c r="M329" s="2" t="s">
        <v>7986</v>
      </c>
      <c r="N329" s="2"/>
      <c r="O329" s="4" t="s">
        <v>12746</v>
      </c>
      <c r="P329" s="2" t="s">
        <v>34437</v>
      </c>
      <c r="Q329" s="2" t="s">
        <v>12746</v>
      </c>
      <c r="R329" s="2"/>
      <c r="S329" s="2"/>
      <c r="T329" s="2"/>
      <c r="U329" s="2"/>
      <c r="V329" s="2"/>
      <c r="W329" s="2"/>
      <c r="X329" s="2" t="s">
        <v>25313</v>
      </c>
      <c r="Y329" s="2" t="s">
        <v>25410</v>
      </c>
      <c r="Z329" s="2" t="s">
        <v>26361</v>
      </c>
      <c r="AA329" s="2" t="s">
        <v>26360</v>
      </c>
      <c r="AB329" s="2" t="s">
        <v>26188</v>
      </c>
      <c r="AC329" s="2">
        <v>205</v>
      </c>
      <c r="AD329" s="2"/>
      <c r="AE329" s="2"/>
      <c r="AF329" s="2"/>
      <c r="AG329" s="2"/>
      <c r="AH329" s="2"/>
      <c r="AI329" s="2"/>
      <c r="AJ329" s="2">
        <v>4</v>
      </c>
      <c r="AK329" s="2">
        <v>4</v>
      </c>
      <c r="AL329" s="2">
        <v>4</v>
      </c>
      <c r="AM329" s="2">
        <v>4</v>
      </c>
      <c r="AN329" s="2">
        <v>4</v>
      </c>
      <c r="AO329" s="2">
        <v>3</v>
      </c>
      <c r="AP329" s="2">
        <v>4</v>
      </c>
      <c r="AQ329" s="2">
        <v>4</v>
      </c>
      <c r="AR329" s="2">
        <v>4</v>
      </c>
      <c r="AS329" s="2">
        <v>4</v>
      </c>
      <c r="AT329" s="2">
        <v>4</v>
      </c>
      <c r="AU329" s="2">
        <v>5</v>
      </c>
      <c r="AV329" s="1">
        <f t="shared" si="25"/>
        <v>48</v>
      </c>
      <c r="AW329" s="2"/>
      <c r="AX329" s="2"/>
      <c r="AY329" s="2"/>
      <c r="AZ329" s="2">
        <v>3792</v>
      </c>
      <c r="BA329" s="1">
        <f t="shared" si="24"/>
        <v>3792</v>
      </c>
      <c r="BB329" s="2">
        <v>3708</v>
      </c>
      <c r="BC329" s="2"/>
      <c r="BD329" s="2">
        <v>3708</v>
      </c>
      <c r="BE329" s="2" t="s">
        <v>12005</v>
      </c>
      <c r="BF329" s="2">
        <v>580</v>
      </c>
      <c r="BG329" s="2">
        <v>3713</v>
      </c>
      <c r="BH329" s="2" t="s">
        <v>13549</v>
      </c>
      <c r="BI329" s="2">
        <v>330</v>
      </c>
      <c r="BJ329" s="2">
        <v>3813</v>
      </c>
      <c r="BK329" s="2"/>
      <c r="BL329" s="2"/>
      <c r="BM329" s="2"/>
      <c r="BN329" s="2"/>
      <c r="BO329" s="2"/>
      <c r="BP329" s="2"/>
      <c r="BQ329" s="2"/>
      <c r="BR329" s="2"/>
      <c r="BS329" s="2"/>
      <c r="BT329" s="2"/>
      <c r="BU329" s="2"/>
      <c r="BV329" s="2"/>
      <c r="BW329" s="64"/>
      <c r="BX329" s="2"/>
      <c r="BY329" s="2" t="s">
        <v>12498</v>
      </c>
      <c r="BZ329" s="2"/>
      <c r="CA329" s="2"/>
      <c r="CC329" s="2"/>
      <c r="CD329" s="2"/>
    </row>
    <row r="330" spans="1:82" customFormat="1">
      <c r="A330">
        <v>3300535</v>
      </c>
      <c r="B330" s="2" t="s">
        <v>26187</v>
      </c>
      <c r="C330" s="2"/>
      <c r="D330" s="2" t="s">
        <v>7985</v>
      </c>
      <c r="E330" s="2" t="s">
        <v>7524</v>
      </c>
      <c r="F330" s="2" t="s">
        <v>26258</v>
      </c>
      <c r="G330" s="2" t="s">
        <v>12746</v>
      </c>
      <c r="H330" s="2" t="s">
        <v>26257</v>
      </c>
      <c r="I330" s="2" t="s">
        <v>17023</v>
      </c>
      <c r="J330" s="2" t="s">
        <v>7873</v>
      </c>
      <c r="K330" s="2" t="s">
        <v>7873</v>
      </c>
      <c r="L330" s="2"/>
      <c r="M330" s="2" t="s">
        <v>7986</v>
      </c>
      <c r="N330" s="2" t="s">
        <v>7524</v>
      </c>
      <c r="O330" s="4" t="s">
        <v>12144</v>
      </c>
      <c r="P330" s="2"/>
      <c r="Q330" s="2" t="s">
        <v>12746</v>
      </c>
      <c r="R330" s="2"/>
      <c r="S330" s="2"/>
      <c r="T330" s="2"/>
      <c r="U330" s="2"/>
      <c r="V330" s="2"/>
      <c r="W330" s="2"/>
      <c r="X330" s="2" t="s">
        <v>25313</v>
      </c>
      <c r="Y330" s="2" t="s">
        <v>25410</v>
      </c>
      <c r="Z330" s="2"/>
      <c r="AA330" s="2" t="s">
        <v>26256</v>
      </c>
      <c r="AB330" s="2" t="s">
        <v>26255</v>
      </c>
      <c r="AC330" s="2">
        <v>200</v>
      </c>
      <c r="AD330" s="2">
        <v>35</v>
      </c>
      <c r="AE330" s="2">
        <v>1</v>
      </c>
      <c r="AF330" s="2"/>
      <c r="AG330" s="2"/>
      <c r="AH330" s="2"/>
      <c r="AI330" s="2"/>
      <c r="AJ330" s="2">
        <v>1</v>
      </c>
      <c r="AK330" s="2">
        <v>1</v>
      </c>
      <c r="AL330" s="2">
        <v>1</v>
      </c>
      <c r="AM330" s="2">
        <v>1</v>
      </c>
      <c r="AN330" s="2">
        <v>1</v>
      </c>
      <c r="AO330" s="2">
        <v>1</v>
      </c>
      <c r="AP330" s="2">
        <v>1</v>
      </c>
      <c r="AQ330" s="2">
        <v>2</v>
      </c>
      <c r="AR330" s="2">
        <v>2</v>
      </c>
      <c r="AS330" s="2">
        <v>2</v>
      </c>
      <c r="AT330" s="2">
        <v>2</v>
      </c>
      <c r="AU330" s="2">
        <v>2</v>
      </c>
      <c r="AV330" s="1">
        <f t="shared" si="25"/>
        <v>17</v>
      </c>
      <c r="AW330" s="2"/>
      <c r="AX330" s="2"/>
      <c r="AY330" s="2"/>
      <c r="AZ330" s="2">
        <v>1913</v>
      </c>
      <c r="BA330" s="1">
        <f t="shared" si="24"/>
        <v>1913</v>
      </c>
      <c r="BB330" s="2">
        <v>1634</v>
      </c>
      <c r="BC330" s="2"/>
      <c r="BD330" s="2">
        <v>1634</v>
      </c>
      <c r="BE330" s="2" t="s">
        <v>14731</v>
      </c>
      <c r="BF330" s="2">
        <v>150</v>
      </c>
      <c r="BG330" s="2">
        <v>5920</v>
      </c>
      <c r="BH330" s="2"/>
      <c r="BI330" s="2"/>
      <c r="BJ330" s="2"/>
      <c r="BK330" s="2"/>
      <c r="BL330" s="2"/>
      <c r="BM330" s="2"/>
      <c r="BN330" s="2"/>
      <c r="BO330" s="2"/>
      <c r="BP330" s="2"/>
      <c r="BQ330" s="2"/>
      <c r="BR330" s="2"/>
      <c r="BS330" s="2"/>
      <c r="BT330" s="2"/>
      <c r="BU330" s="2"/>
      <c r="BV330" s="2"/>
      <c r="BW330" s="64"/>
      <c r="BX330" s="2" t="s">
        <v>26254</v>
      </c>
      <c r="BY330" s="2" t="s">
        <v>12498</v>
      </c>
      <c r="BZ330" s="2"/>
      <c r="CA330" s="2"/>
      <c r="CC330" s="2"/>
      <c r="CD330" s="2"/>
    </row>
    <row r="331" spans="1:82" customFormat="1">
      <c r="A331">
        <v>3300536</v>
      </c>
      <c r="B331" s="2" t="s">
        <v>26156</v>
      </c>
      <c r="C331" s="2"/>
      <c r="D331" s="2" t="s">
        <v>26155</v>
      </c>
      <c r="E331" s="2" t="s">
        <v>12746</v>
      </c>
      <c r="F331" s="2" t="s">
        <v>5463</v>
      </c>
      <c r="G331" s="2" t="s">
        <v>12144</v>
      </c>
      <c r="H331" s="2" t="s">
        <v>26231</v>
      </c>
      <c r="I331" s="2" t="s">
        <v>17023</v>
      </c>
      <c r="J331" s="2" t="s">
        <v>10369</v>
      </c>
      <c r="K331" s="2" t="s">
        <v>10369</v>
      </c>
      <c r="L331" s="2"/>
      <c r="M331" s="2" t="s">
        <v>7762</v>
      </c>
      <c r="N331" s="2" t="s">
        <v>26230</v>
      </c>
      <c r="O331" s="4"/>
      <c r="P331" s="2" t="s">
        <v>19163</v>
      </c>
      <c r="Q331" s="2" t="s">
        <v>12746</v>
      </c>
      <c r="R331" s="2"/>
      <c r="S331" s="2"/>
      <c r="T331" s="2"/>
      <c r="U331" s="2"/>
      <c r="V331" s="2"/>
      <c r="W331" s="2"/>
      <c r="X331" s="2" t="s">
        <v>25548</v>
      </c>
      <c r="Y331" s="2" t="s">
        <v>26232</v>
      </c>
      <c r="Z331" s="2"/>
      <c r="AA331" s="2" t="s">
        <v>26136</v>
      </c>
      <c r="AB331" s="2" t="s">
        <v>26229</v>
      </c>
      <c r="AC331" s="2">
        <v>306</v>
      </c>
      <c r="AD331" s="2">
        <v>40</v>
      </c>
      <c r="AE331" s="2"/>
      <c r="AF331" s="2"/>
      <c r="AG331" s="2">
        <v>1</v>
      </c>
      <c r="AH331" s="2">
        <v>3</v>
      </c>
      <c r="AI331" s="2"/>
      <c r="AJ331" s="2">
        <v>11</v>
      </c>
      <c r="AK331" s="2">
        <v>11</v>
      </c>
      <c r="AL331" s="2">
        <v>11</v>
      </c>
      <c r="AM331" s="2">
        <v>11</v>
      </c>
      <c r="AN331" s="2">
        <v>9</v>
      </c>
      <c r="AO331" s="2">
        <v>8</v>
      </c>
      <c r="AP331" s="2">
        <v>9</v>
      </c>
      <c r="AQ331" s="2">
        <v>10</v>
      </c>
      <c r="AR331" s="2">
        <v>10</v>
      </c>
      <c r="AS331" s="2">
        <v>10</v>
      </c>
      <c r="AT331" s="2">
        <v>9</v>
      </c>
      <c r="AU331" s="2">
        <v>11</v>
      </c>
      <c r="AV331" s="1">
        <f t="shared" si="25"/>
        <v>120</v>
      </c>
      <c r="AW331" s="2"/>
      <c r="AX331" s="2">
        <v>3300</v>
      </c>
      <c r="AY331" s="2">
        <v>4303</v>
      </c>
      <c r="AZ331" s="2">
        <v>6808</v>
      </c>
      <c r="BA331" s="1">
        <f t="shared" si="24"/>
        <v>14411</v>
      </c>
      <c r="BB331" s="2">
        <v>30000</v>
      </c>
      <c r="BC331" s="2"/>
      <c r="BD331" s="2">
        <v>30000</v>
      </c>
      <c r="BE331" s="2" t="s">
        <v>16271</v>
      </c>
      <c r="BF331" s="2">
        <v>85</v>
      </c>
      <c r="BG331" s="2">
        <v>718</v>
      </c>
      <c r="BH331" s="2" t="s">
        <v>15744</v>
      </c>
      <c r="BI331" s="2">
        <v>3901</v>
      </c>
      <c r="BJ331" s="2">
        <v>26357</v>
      </c>
      <c r="BK331" s="2" t="s">
        <v>16045</v>
      </c>
      <c r="BL331" s="2">
        <v>20369</v>
      </c>
      <c r="BM331" s="2">
        <v>13265</v>
      </c>
      <c r="BN331" s="2" t="s">
        <v>7279</v>
      </c>
      <c r="BO331" s="2">
        <v>12545</v>
      </c>
      <c r="BP331" s="2">
        <v>12592</v>
      </c>
      <c r="BQ331" s="2"/>
      <c r="BR331" s="2"/>
      <c r="BS331" s="2"/>
      <c r="BT331" s="2"/>
      <c r="BU331" s="2"/>
      <c r="BV331" s="2"/>
      <c r="BW331" s="64"/>
      <c r="BX331" s="2"/>
      <c r="BY331" s="2" t="s">
        <v>12498</v>
      </c>
      <c r="BZ331" s="2" t="s">
        <v>34664</v>
      </c>
      <c r="CA331" s="2"/>
      <c r="CC331" s="2"/>
      <c r="CD331" s="2"/>
    </row>
    <row r="332" spans="1:82" customFormat="1">
      <c r="A332">
        <v>3300537</v>
      </c>
      <c r="B332" s="2" t="s">
        <v>26135</v>
      </c>
      <c r="C332" s="2"/>
      <c r="D332" s="2" t="s">
        <v>19300</v>
      </c>
      <c r="E332" s="2"/>
      <c r="F332" s="2" t="s">
        <v>7542</v>
      </c>
      <c r="G332" s="2" t="s">
        <v>12746</v>
      </c>
      <c r="H332" s="2" t="s">
        <v>26249</v>
      </c>
      <c r="I332" s="2" t="s">
        <v>17023</v>
      </c>
      <c r="J332" s="2" t="s">
        <v>7429</v>
      </c>
      <c r="K332" s="2" t="s">
        <v>7429</v>
      </c>
      <c r="L332" s="2"/>
      <c r="M332" s="2" t="s">
        <v>7762</v>
      </c>
      <c r="N332" s="2"/>
      <c r="O332" s="4" t="s">
        <v>12144</v>
      </c>
      <c r="P332" s="2"/>
      <c r="Q332" s="2" t="s">
        <v>12746</v>
      </c>
      <c r="R332" s="2"/>
      <c r="S332" s="2"/>
      <c r="T332" s="2"/>
      <c r="U332" s="2"/>
      <c r="V332" s="2"/>
      <c r="W332" s="2"/>
      <c r="X332" s="2" t="s">
        <v>25313</v>
      </c>
      <c r="Y332" s="2" t="s">
        <v>25410</v>
      </c>
      <c r="Z332" s="2"/>
      <c r="AA332" s="2" t="s">
        <v>18087</v>
      </c>
      <c r="AB332" s="2" t="s">
        <v>26248</v>
      </c>
      <c r="AC332" s="22">
        <v>308</v>
      </c>
      <c r="AD332" s="2">
        <v>40</v>
      </c>
      <c r="AE332" s="2">
        <v>1</v>
      </c>
      <c r="AF332" s="2"/>
      <c r="AG332" s="2"/>
      <c r="AH332" s="2"/>
      <c r="AI332" s="2"/>
      <c r="AJ332" s="2">
        <v>1</v>
      </c>
      <c r="AK332" s="2">
        <v>1</v>
      </c>
      <c r="AL332" s="2">
        <v>1</v>
      </c>
      <c r="AM332" s="2">
        <v>1</v>
      </c>
      <c r="AN332" s="2">
        <v>1</v>
      </c>
      <c r="AO332" s="2">
        <v>1</v>
      </c>
      <c r="AP332" s="2">
        <v>1</v>
      </c>
      <c r="AQ332" s="2">
        <v>2</v>
      </c>
      <c r="AR332" s="2">
        <v>2</v>
      </c>
      <c r="AS332" s="2">
        <v>2</v>
      </c>
      <c r="AT332" s="2">
        <v>2</v>
      </c>
      <c r="AU332" s="2">
        <v>2</v>
      </c>
      <c r="AV332" s="1">
        <f t="shared" si="25"/>
        <v>17</v>
      </c>
      <c r="AW332" s="2"/>
      <c r="AX332" s="2"/>
      <c r="AY332" s="2"/>
      <c r="AZ332" s="2">
        <v>1580</v>
      </c>
      <c r="BA332" s="1">
        <f t="shared" si="24"/>
        <v>1580</v>
      </c>
      <c r="BB332" s="2">
        <v>5998</v>
      </c>
      <c r="BC332" s="2"/>
      <c r="BD332" s="2">
        <v>5998</v>
      </c>
      <c r="BE332" s="2" t="s">
        <v>14731</v>
      </c>
      <c r="BF332" s="2">
        <v>410</v>
      </c>
      <c r="BG332" s="2">
        <v>10504</v>
      </c>
      <c r="BH332" s="2"/>
      <c r="BI332" s="2"/>
      <c r="BJ332" s="2"/>
      <c r="BK332" s="2"/>
      <c r="BL332" s="2"/>
      <c r="BM332" s="2"/>
      <c r="BN332" s="2"/>
      <c r="BO332" s="2"/>
      <c r="BP332" s="2"/>
      <c r="BQ332" s="2"/>
      <c r="BR332" s="2"/>
      <c r="BS332" s="2"/>
      <c r="BT332" s="2"/>
      <c r="BU332" s="2"/>
      <c r="BV332" s="2"/>
      <c r="BW332" s="64"/>
      <c r="BX332" s="2"/>
      <c r="BY332" s="2" t="s">
        <v>12498</v>
      </c>
      <c r="BZ332" s="2"/>
      <c r="CA332" s="2"/>
      <c r="CC332" s="2"/>
      <c r="CD332" s="2"/>
    </row>
    <row r="333" spans="1:82" customFormat="1">
      <c r="A333">
        <v>3300538</v>
      </c>
      <c r="B333" s="2" t="s">
        <v>26247</v>
      </c>
      <c r="C333" s="2"/>
      <c r="D333" s="2" t="s">
        <v>5472</v>
      </c>
      <c r="E333" s="2" t="s">
        <v>7933</v>
      </c>
      <c r="F333" s="2" t="s">
        <v>26244</v>
      </c>
      <c r="G333" s="2" t="s">
        <v>12746</v>
      </c>
      <c r="H333" s="2" t="s">
        <v>19256</v>
      </c>
      <c r="I333" s="2" t="s">
        <v>17023</v>
      </c>
      <c r="J333" s="2" t="s">
        <v>7928</v>
      </c>
      <c r="K333" s="2" t="s">
        <v>7928</v>
      </c>
      <c r="L333" s="2"/>
      <c r="M333" s="2" t="s">
        <v>7929</v>
      </c>
      <c r="N333" s="2"/>
      <c r="O333" s="4" t="s">
        <v>12144</v>
      </c>
      <c r="P333" s="2"/>
      <c r="Q333" s="2" t="s">
        <v>12746</v>
      </c>
      <c r="R333" s="2"/>
      <c r="S333" s="2"/>
      <c r="T333" s="2"/>
      <c r="U333" s="2"/>
      <c r="V333" s="2"/>
      <c r="W333" s="2"/>
      <c r="X333" s="2" t="s">
        <v>25313</v>
      </c>
      <c r="Y333" s="2" t="s">
        <v>25410</v>
      </c>
      <c r="Z333" s="2"/>
      <c r="AA333" s="2" t="s">
        <v>26160</v>
      </c>
      <c r="AB333" s="2" t="s">
        <v>26047</v>
      </c>
      <c r="AC333" s="2">
        <v>290</v>
      </c>
      <c r="AD333" s="2">
        <v>30</v>
      </c>
      <c r="AE333" s="2">
        <v>2</v>
      </c>
      <c r="AF333" s="2"/>
      <c r="AG333" s="2"/>
      <c r="AH333" s="2">
        <v>1</v>
      </c>
      <c r="AI333" s="2"/>
      <c r="AJ333" s="2">
        <v>3</v>
      </c>
      <c r="AK333" s="2">
        <v>3</v>
      </c>
      <c r="AL333" s="2">
        <v>3</v>
      </c>
      <c r="AM333" s="2">
        <v>3</v>
      </c>
      <c r="AN333" s="2">
        <v>3</v>
      </c>
      <c r="AO333" s="2">
        <v>3</v>
      </c>
      <c r="AP333" s="2">
        <v>3</v>
      </c>
      <c r="AQ333" s="2">
        <v>3</v>
      </c>
      <c r="AR333" s="2">
        <v>2</v>
      </c>
      <c r="AS333" s="2">
        <v>2</v>
      </c>
      <c r="AT333" s="2">
        <v>2</v>
      </c>
      <c r="AU333" s="2">
        <v>2</v>
      </c>
      <c r="AV333" s="1">
        <f t="shared" si="25"/>
        <v>32</v>
      </c>
      <c r="AW333" s="2"/>
      <c r="AX333" s="2"/>
      <c r="AY333" s="2">
        <v>455</v>
      </c>
      <c r="AZ333" s="2">
        <v>1076</v>
      </c>
      <c r="BA333" s="1">
        <f t="shared" si="24"/>
        <v>1531</v>
      </c>
      <c r="BB333" s="2">
        <v>1878</v>
      </c>
      <c r="BC333" s="2"/>
      <c r="BD333" s="2">
        <v>1878</v>
      </c>
      <c r="BE333" s="2" t="s">
        <v>12005</v>
      </c>
      <c r="BF333" s="2">
        <v>396</v>
      </c>
      <c r="BG333" s="2">
        <v>1980</v>
      </c>
      <c r="BH333" s="2" t="s">
        <v>12000</v>
      </c>
      <c r="BI333" s="2">
        <v>10</v>
      </c>
      <c r="BJ333" s="2">
        <v>126</v>
      </c>
      <c r="BK333" s="2" t="s">
        <v>12448</v>
      </c>
      <c r="BL333" s="2">
        <v>96</v>
      </c>
      <c r="BM333" s="2">
        <v>6720</v>
      </c>
      <c r="BN333" s="2" t="s">
        <v>16271</v>
      </c>
      <c r="BO333" s="2">
        <v>1</v>
      </c>
      <c r="BP333" s="2">
        <v>112</v>
      </c>
      <c r="BQ333" s="2"/>
      <c r="BR333" s="2"/>
      <c r="BS333" s="2"/>
      <c r="BT333" s="2"/>
      <c r="BU333" s="2"/>
      <c r="BV333" s="2"/>
      <c r="BW333" s="64"/>
      <c r="BX333" s="2"/>
      <c r="BY333" s="2" t="s">
        <v>12498</v>
      </c>
      <c r="BZ333" s="2" t="s">
        <v>34438</v>
      </c>
      <c r="CA333" s="2" t="s">
        <v>34439</v>
      </c>
      <c r="CC333" s="2"/>
      <c r="CD333" s="2"/>
    </row>
    <row r="334" spans="1:82" customFormat="1">
      <c r="A334">
        <v>3300539</v>
      </c>
      <c r="B334" s="2" t="s">
        <v>26046</v>
      </c>
      <c r="C334" s="2"/>
      <c r="D334" s="2" t="s">
        <v>7600</v>
      </c>
      <c r="E334" s="2"/>
      <c r="F334" s="2" t="s">
        <v>7600</v>
      </c>
      <c r="G334" s="2" t="s">
        <v>12144</v>
      </c>
      <c r="H334" s="2" t="s">
        <v>5469</v>
      </c>
      <c r="I334" s="2" t="s">
        <v>17023</v>
      </c>
      <c r="J334" s="2" t="s">
        <v>5363</v>
      </c>
      <c r="K334" s="2" t="s">
        <v>5363</v>
      </c>
      <c r="L334" s="2"/>
      <c r="M334" s="2" t="s">
        <v>7825</v>
      </c>
      <c r="N334" s="2"/>
      <c r="O334" s="4" t="s">
        <v>12144</v>
      </c>
      <c r="P334" s="2"/>
      <c r="Q334" s="2" t="s">
        <v>12746</v>
      </c>
      <c r="R334" s="2"/>
      <c r="S334" s="2"/>
      <c r="T334" s="2"/>
      <c r="U334" s="2"/>
      <c r="V334" s="2"/>
      <c r="W334" s="2"/>
      <c r="X334" s="2" t="s">
        <v>25313</v>
      </c>
      <c r="Y334" s="2" t="s">
        <v>25542</v>
      </c>
      <c r="Z334" s="2"/>
      <c r="AA334" s="2" t="s">
        <v>12812</v>
      </c>
      <c r="AB334" s="2" t="s">
        <v>26045</v>
      </c>
      <c r="AC334" s="2">
        <v>75</v>
      </c>
      <c r="AD334" s="2">
        <v>16</v>
      </c>
      <c r="AE334" s="2"/>
      <c r="AF334" s="2"/>
      <c r="AG334" s="2"/>
      <c r="AH334" s="2">
        <v>1</v>
      </c>
      <c r="AI334" s="2"/>
      <c r="AJ334" s="2"/>
      <c r="AK334" s="2"/>
      <c r="AL334" s="2"/>
      <c r="AM334" s="2"/>
      <c r="AN334" s="2"/>
      <c r="AO334" s="2"/>
      <c r="AP334" s="2"/>
      <c r="AQ334" s="2"/>
      <c r="AR334" s="2">
        <v>5</v>
      </c>
      <c r="AS334" s="2">
        <v>5</v>
      </c>
      <c r="AT334" s="2">
        <v>5</v>
      </c>
      <c r="AU334" s="2">
        <v>5</v>
      </c>
      <c r="AV334" s="1">
        <f t="shared" si="25"/>
        <v>20</v>
      </c>
      <c r="AW334" s="2"/>
      <c r="AX334" s="2">
        <v>840</v>
      </c>
      <c r="AY334" s="2">
        <v>145</v>
      </c>
      <c r="AZ334" s="2">
        <v>1970</v>
      </c>
      <c r="BA334" s="1">
        <f t="shared" si="24"/>
        <v>2955</v>
      </c>
      <c r="BB334" s="2">
        <v>3739</v>
      </c>
      <c r="BC334" s="2"/>
      <c r="BD334" s="2">
        <v>3739</v>
      </c>
      <c r="BE334" s="2" t="s">
        <v>12005</v>
      </c>
      <c r="BF334" s="2">
        <v>1427</v>
      </c>
      <c r="BG334" s="2">
        <v>7672</v>
      </c>
      <c r="BH334" s="2" t="s">
        <v>12539</v>
      </c>
      <c r="BI334" s="2">
        <v>30</v>
      </c>
      <c r="BJ334" s="2">
        <v>104</v>
      </c>
      <c r="BK334" s="2"/>
      <c r="BL334" s="2"/>
      <c r="BM334" s="2"/>
      <c r="BN334" s="2"/>
      <c r="BO334" s="2"/>
      <c r="BP334" s="2"/>
      <c r="BQ334" s="2"/>
      <c r="BR334" s="2"/>
      <c r="BS334" s="2"/>
      <c r="BT334" s="2"/>
      <c r="BU334" s="2"/>
      <c r="BV334" s="2"/>
      <c r="BW334" s="64"/>
      <c r="BX334" s="2"/>
      <c r="BY334" s="2" t="s">
        <v>12498</v>
      </c>
      <c r="BZ334" s="2" t="s">
        <v>34548</v>
      </c>
      <c r="CA334" s="2" t="s">
        <v>34549</v>
      </c>
      <c r="CC334" s="2"/>
      <c r="CD334" s="2"/>
    </row>
    <row r="335" spans="1:82" customFormat="1">
      <c r="A335">
        <v>3300540</v>
      </c>
      <c r="B335" s="2" t="s">
        <v>26044</v>
      </c>
      <c r="C335" s="2"/>
      <c r="D335" s="2" t="s">
        <v>26042</v>
      </c>
      <c r="E335" s="2" t="s">
        <v>26238</v>
      </c>
      <c r="F335" s="2" t="s">
        <v>26239</v>
      </c>
      <c r="G335" s="2" t="s">
        <v>12144</v>
      </c>
      <c r="H335" s="2" t="s">
        <v>5765</v>
      </c>
      <c r="I335" s="2" t="s">
        <v>17023</v>
      </c>
      <c r="J335" s="2" t="s">
        <v>7556</v>
      </c>
      <c r="K335" s="2" t="s">
        <v>7556</v>
      </c>
      <c r="L335" s="2"/>
      <c r="M335" s="2" t="s">
        <v>7559</v>
      </c>
      <c r="N335" s="2" t="s">
        <v>5765</v>
      </c>
      <c r="O335" s="4" t="s">
        <v>12144</v>
      </c>
      <c r="P335" s="2"/>
      <c r="Q335" s="2" t="s">
        <v>12746</v>
      </c>
      <c r="R335" s="2"/>
      <c r="S335" s="2"/>
      <c r="T335" s="2"/>
      <c r="U335" s="2"/>
      <c r="V335" s="2"/>
      <c r="W335" s="2"/>
      <c r="X335" s="2" t="s">
        <v>25313</v>
      </c>
      <c r="Y335" s="2" t="s">
        <v>25542</v>
      </c>
      <c r="Z335" s="2"/>
      <c r="AA335" s="2" t="s">
        <v>26223</v>
      </c>
      <c r="AB335" s="2" t="s">
        <v>17823</v>
      </c>
      <c r="AC335" s="2">
        <v>200</v>
      </c>
      <c r="AD335" s="2">
        <v>40</v>
      </c>
      <c r="AE335" s="2"/>
      <c r="AF335" s="2"/>
      <c r="AG335" s="2">
        <v>1</v>
      </c>
      <c r="AH335" s="2">
        <v>1</v>
      </c>
      <c r="AI335" s="2"/>
      <c r="AJ335" s="2">
        <v>4</v>
      </c>
      <c r="AK335" s="2">
        <v>4</v>
      </c>
      <c r="AL335" s="2">
        <v>4</v>
      </c>
      <c r="AM335" s="2">
        <v>4</v>
      </c>
      <c r="AN335" s="2">
        <v>4</v>
      </c>
      <c r="AO335" s="2">
        <v>4</v>
      </c>
      <c r="AP335" s="2">
        <v>4</v>
      </c>
      <c r="AQ335" s="2">
        <v>4</v>
      </c>
      <c r="AR335" s="2">
        <v>4</v>
      </c>
      <c r="AS335" s="2">
        <v>4</v>
      </c>
      <c r="AT335" s="2">
        <v>4</v>
      </c>
      <c r="AU335" s="2">
        <v>4</v>
      </c>
      <c r="AV335" s="1">
        <f t="shared" si="25"/>
        <v>48</v>
      </c>
      <c r="AW335" s="2"/>
      <c r="AX335" s="2">
        <v>2160</v>
      </c>
      <c r="AY335" s="2">
        <v>600</v>
      </c>
      <c r="AZ335" s="2">
        <v>3185</v>
      </c>
      <c r="BA335" s="1">
        <f t="shared" si="24"/>
        <v>5945</v>
      </c>
      <c r="BB335" s="2">
        <v>2034</v>
      </c>
      <c r="BC335" s="2"/>
      <c r="BD335" s="2">
        <v>2034</v>
      </c>
      <c r="BE335" s="2" t="s">
        <v>12005</v>
      </c>
      <c r="BF335" s="2">
        <v>1282</v>
      </c>
      <c r="BG335" s="2">
        <v>7372</v>
      </c>
      <c r="BH335" s="2"/>
      <c r="BI335" s="2"/>
      <c r="BJ335" s="2"/>
      <c r="BK335" s="2"/>
      <c r="BL335" s="2"/>
      <c r="BM335" s="2"/>
      <c r="BN335" s="2"/>
      <c r="BO335" s="2"/>
      <c r="BP335" s="2"/>
      <c r="BQ335" s="2"/>
      <c r="BR335" s="2"/>
      <c r="BS335" s="2"/>
      <c r="BT335" s="2"/>
      <c r="BU335" s="2"/>
      <c r="BV335" s="2"/>
      <c r="BW335" s="64"/>
      <c r="BX335" s="2" t="s">
        <v>26316</v>
      </c>
      <c r="BY335" s="2" t="s">
        <v>12498</v>
      </c>
      <c r="BZ335" s="2" t="s">
        <v>34550</v>
      </c>
      <c r="CA335" s="2"/>
      <c r="CC335" s="2"/>
      <c r="CD335" s="2"/>
    </row>
    <row r="336" spans="1:82" customFormat="1">
      <c r="A336">
        <v>3300541</v>
      </c>
      <c r="B336" s="2" t="s">
        <v>26315</v>
      </c>
      <c r="C336" s="2"/>
      <c r="D336" s="2" t="s">
        <v>26235</v>
      </c>
      <c r="E336" s="2" t="s">
        <v>26233</v>
      </c>
      <c r="F336" s="2" t="s">
        <v>7558</v>
      </c>
      <c r="G336" s="2" t="s">
        <v>12746</v>
      </c>
      <c r="H336" s="2" t="s">
        <v>26234</v>
      </c>
      <c r="I336" s="2" t="s">
        <v>17023</v>
      </c>
      <c r="J336" s="2" t="s">
        <v>7556</v>
      </c>
      <c r="K336" s="2" t="s">
        <v>7556</v>
      </c>
      <c r="L336" s="2"/>
      <c r="M336" s="2" t="s">
        <v>7559</v>
      </c>
      <c r="N336" s="2"/>
      <c r="O336" s="4" t="s">
        <v>12144</v>
      </c>
      <c r="P336" s="2"/>
      <c r="Q336" s="2" t="s">
        <v>12746</v>
      </c>
      <c r="R336" s="2"/>
      <c r="S336" s="2"/>
      <c r="T336" s="2"/>
      <c r="U336" s="2"/>
      <c r="V336" s="2"/>
      <c r="W336" s="2"/>
      <c r="X336" s="2" t="s">
        <v>25548</v>
      </c>
      <c r="Y336" s="2" t="s">
        <v>26232</v>
      </c>
      <c r="Z336" s="2"/>
      <c r="AA336" s="2" t="s">
        <v>26311</v>
      </c>
      <c r="AB336" s="2" t="s">
        <v>26310</v>
      </c>
      <c r="AC336" s="2">
        <v>260</v>
      </c>
      <c r="AD336" s="2">
        <v>24</v>
      </c>
      <c r="AE336" s="2">
        <v>1</v>
      </c>
      <c r="AF336" s="2"/>
      <c r="AG336" s="2"/>
      <c r="AH336" s="2"/>
      <c r="AI336" s="2"/>
      <c r="AJ336" s="2">
        <v>4</v>
      </c>
      <c r="AK336" s="2">
        <v>2</v>
      </c>
      <c r="AL336" s="2">
        <v>2</v>
      </c>
      <c r="AM336" s="2">
        <v>3</v>
      </c>
      <c r="AN336" s="2">
        <v>3</v>
      </c>
      <c r="AO336" s="2">
        <v>5</v>
      </c>
      <c r="AP336" s="2">
        <v>5</v>
      </c>
      <c r="AQ336" s="2">
        <v>5</v>
      </c>
      <c r="AR336" s="2">
        <v>6</v>
      </c>
      <c r="AS336" s="2">
        <v>7</v>
      </c>
      <c r="AT336" s="2">
        <v>7</v>
      </c>
      <c r="AU336" s="2">
        <v>4</v>
      </c>
      <c r="AV336" s="1">
        <f t="shared" si="25"/>
        <v>53</v>
      </c>
      <c r="AW336" s="2"/>
      <c r="AX336" s="2"/>
      <c r="AY336" s="2"/>
      <c r="AZ336" s="2">
        <v>2864</v>
      </c>
      <c r="BA336" s="1">
        <f t="shared" si="24"/>
        <v>2864</v>
      </c>
      <c r="BB336" s="2">
        <v>2000</v>
      </c>
      <c r="BC336" s="2"/>
      <c r="BD336" s="2">
        <v>2000</v>
      </c>
      <c r="BE336" s="2" t="s">
        <v>359</v>
      </c>
      <c r="BF336" s="2"/>
      <c r="BG336" s="2">
        <v>5885</v>
      </c>
      <c r="BH336" s="2"/>
      <c r="BI336" s="2"/>
      <c r="BJ336" s="2"/>
      <c r="BK336" s="2"/>
      <c r="BL336" s="2"/>
      <c r="BM336" s="2"/>
      <c r="BN336" s="2"/>
      <c r="BO336" s="2"/>
      <c r="BP336" s="2"/>
      <c r="BQ336" s="2"/>
      <c r="BR336" s="2"/>
      <c r="BS336" s="2"/>
      <c r="BT336" s="2"/>
      <c r="BU336" s="2"/>
      <c r="BV336" s="2"/>
      <c r="BW336" s="64"/>
      <c r="BX336" s="2"/>
      <c r="BY336" s="2" t="s">
        <v>12498</v>
      </c>
      <c r="BZ336" s="2" t="s">
        <v>34689</v>
      </c>
      <c r="CA336" s="2"/>
      <c r="CC336" s="2"/>
      <c r="CD336" s="2"/>
    </row>
    <row r="337" spans="1:82" customFormat="1">
      <c r="A337">
        <v>3300542</v>
      </c>
      <c r="B337" s="2" t="s">
        <v>26309</v>
      </c>
      <c r="C337" s="2"/>
      <c r="D337" s="2"/>
      <c r="E337" s="58" t="s">
        <v>30233</v>
      </c>
      <c r="F337" s="2" t="s">
        <v>7684</v>
      </c>
      <c r="G337" s="2" t="s">
        <v>12746</v>
      </c>
      <c r="H337" s="2" t="s">
        <v>26126</v>
      </c>
      <c r="I337" s="2" t="s">
        <v>17023</v>
      </c>
      <c r="J337" s="2" t="s">
        <v>7556</v>
      </c>
      <c r="K337" s="2" t="s">
        <v>7556</v>
      </c>
      <c r="L337" s="2"/>
      <c r="M337" s="2" t="s">
        <v>7559</v>
      </c>
      <c r="N337" s="2"/>
      <c r="O337" s="4" t="s">
        <v>12144</v>
      </c>
      <c r="P337" s="2"/>
      <c r="Q337" s="2" t="s">
        <v>12746</v>
      </c>
      <c r="R337" s="2"/>
      <c r="S337" s="2"/>
      <c r="T337" s="2"/>
      <c r="U337" s="2"/>
      <c r="V337" s="2"/>
      <c r="W337" s="2"/>
      <c r="X337" s="2" t="s">
        <v>25313</v>
      </c>
      <c r="Y337" s="2" t="s">
        <v>25542</v>
      </c>
      <c r="Z337" s="2"/>
      <c r="AA337" s="2" t="s">
        <v>26125</v>
      </c>
      <c r="AB337" s="2" t="s">
        <v>1856</v>
      </c>
      <c r="AC337" s="2">
        <v>296</v>
      </c>
      <c r="AD337" s="2">
        <v>40</v>
      </c>
      <c r="AE337" s="2"/>
      <c r="AF337" s="2"/>
      <c r="AG337" s="2"/>
      <c r="AH337" s="2"/>
      <c r="AI337" s="2"/>
      <c r="AJ337" s="2">
        <v>3</v>
      </c>
      <c r="AK337" s="2">
        <v>3</v>
      </c>
      <c r="AL337" s="2">
        <v>3</v>
      </c>
      <c r="AM337" s="2">
        <v>3</v>
      </c>
      <c r="AN337" s="2">
        <v>3</v>
      </c>
      <c r="AO337" s="2">
        <v>3</v>
      </c>
      <c r="AP337" s="2">
        <v>3</v>
      </c>
      <c r="AQ337" s="2">
        <v>3</v>
      </c>
      <c r="AR337" s="2">
        <v>3</v>
      </c>
      <c r="AS337" s="2">
        <v>3</v>
      </c>
      <c r="AT337" s="2">
        <v>3</v>
      </c>
      <c r="AU337" s="2">
        <v>3</v>
      </c>
      <c r="AV337" s="1">
        <f t="shared" si="25"/>
        <v>36</v>
      </c>
      <c r="AW337" s="2"/>
      <c r="AX337" s="2"/>
      <c r="AY337" s="2"/>
      <c r="AZ337" s="2">
        <v>3211</v>
      </c>
      <c r="BA337" s="1">
        <f t="shared" si="24"/>
        <v>3211</v>
      </c>
      <c r="BB337" s="2">
        <v>4314</v>
      </c>
      <c r="BC337" s="2"/>
      <c r="BD337" s="2">
        <v>4314</v>
      </c>
      <c r="BE337" s="2" t="s">
        <v>14731</v>
      </c>
      <c r="BF337" s="2">
        <v>355</v>
      </c>
      <c r="BG337" s="2">
        <v>10650</v>
      </c>
      <c r="BH337" s="2"/>
      <c r="BI337" s="2"/>
      <c r="BJ337" s="2"/>
      <c r="BK337" s="2"/>
      <c r="BL337" s="2"/>
      <c r="BM337" s="2"/>
      <c r="BN337" s="2"/>
      <c r="BO337" s="2"/>
      <c r="BP337" s="2"/>
      <c r="BQ337" s="2"/>
      <c r="BR337" s="2"/>
      <c r="BS337" s="2"/>
      <c r="BT337" s="2"/>
      <c r="BU337" s="2"/>
      <c r="BV337" s="2"/>
      <c r="BW337" s="64"/>
      <c r="BX337" s="2"/>
      <c r="BY337" s="2" t="s">
        <v>12498</v>
      </c>
      <c r="BZ337" s="2"/>
      <c r="CA337" s="2" t="s">
        <v>19017</v>
      </c>
      <c r="CC337" s="2"/>
      <c r="CD337" s="2"/>
    </row>
    <row r="338" spans="1:82" customFormat="1">
      <c r="A338">
        <v>3300543</v>
      </c>
      <c r="B338" s="2" t="s">
        <v>26303</v>
      </c>
      <c r="C338" s="2"/>
      <c r="D338" s="2" t="s">
        <v>26302</v>
      </c>
      <c r="E338" s="2"/>
      <c r="F338" s="2" t="s">
        <v>26128</v>
      </c>
      <c r="G338" s="2" t="s">
        <v>12144</v>
      </c>
      <c r="H338" s="2" t="s">
        <v>26228</v>
      </c>
      <c r="I338" s="2" t="s">
        <v>17023</v>
      </c>
      <c r="J338" s="2" t="s">
        <v>5310</v>
      </c>
      <c r="K338" s="2" t="s">
        <v>5310</v>
      </c>
      <c r="L338" s="2"/>
      <c r="M338" s="2" t="s">
        <v>7581</v>
      </c>
      <c r="N338" s="2" t="s">
        <v>26227</v>
      </c>
      <c r="O338" s="4" t="s">
        <v>12144</v>
      </c>
      <c r="P338" s="2"/>
      <c r="Q338" s="2" t="s">
        <v>12746</v>
      </c>
      <c r="R338" s="2"/>
      <c r="S338" s="2"/>
      <c r="T338" s="2"/>
      <c r="U338" s="2"/>
      <c r="V338" s="2"/>
      <c r="W338" s="2"/>
      <c r="X338" s="2" t="s">
        <v>25548</v>
      </c>
      <c r="Y338" s="2" t="s">
        <v>25670</v>
      </c>
      <c r="Z338" s="2"/>
      <c r="AA338" s="2" t="s">
        <v>18651</v>
      </c>
      <c r="AB338" s="2" t="s">
        <v>26226</v>
      </c>
      <c r="AC338" s="2">
        <v>52</v>
      </c>
      <c r="AD338" s="2">
        <v>40</v>
      </c>
      <c r="AE338" s="2"/>
      <c r="AF338" s="2"/>
      <c r="AG338" s="2">
        <v>1</v>
      </c>
      <c r="AH338" s="2">
        <v>1</v>
      </c>
      <c r="AI338" s="2"/>
      <c r="AJ338" s="2">
        <v>7</v>
      </c>
      <c r="AK338" s="2">
        <v>6</v>
      </c>
      <c r="AL338" s="2">
        <v>3</v>
      </c>
      <c r="AM338" s="2">
        <v>13</v>
      </c>
      <c r="AN338" s="2">
        <v>6</v>
      </c>
      <c r="AO338" s="2">
        <v>3</v>
      </c>
      <c r="AP338" s="2">
        <v>9</v>
      </c>
      <c r="AQ338" s="2">
        <v>8</v>
      </c>
      <c r="AR338" s="2">
        <v>4</v>
      </c>
      <c r="AS338" s="2">
        <v>2</v>
      </c>
      <c r="AT338" s="2">
        <v>3</v>
      </c>
      <c r="AU338" s="2">
        <v>13</v>
      </c>
      <c r="AV338" s="1">
        <f t="shared" si="25"/>
        <v>77</v>
      </c>
      <c r="AW338" s="2"/>
      <c r="AX338" s="2">
        <v>1000</v>
      </c>
      <c r="AY338" s="2">
        <v>600</v>
      </c>
      <c r="AZ338" s="2">
        <v>3072</v>
      </c>
      <c r="BA338" s="1">
        <f t="shared" si="24"/>
        <v>4672</v>
      </c>
      <c r="BB338" s="2">
        <v>4000</v>
      </c>
      <c r="BC338" s="2"/>
      <c r="BD338" s="2">
        <v>4000</v>
      </c>
      <c r="BE338" s="2" t="s">
        <v>15837</v>
      </c>
      <c r="BF338" s="2">
        <v>783</v>
      </c>
      <c r="BG338" s="2">
        <v>8613</v>
      </c>
      <c r="BH338" s="2"/>
      <c r="BI338" s="2"/>
      <c r="BJ338" s="2"/>
      <c r="BK338" s="2"/>
      <c r="BL338" s="2"/>
      <c r="BM338" s="2"/>
      <c r="BN338" s="2"/>
      <c r="BO338" s="2"/>
      <c r="BP338" s="2"/>
      <c r="BQ338" s="2"/>
      <c r="BR338" s="2"/>
      <c r="BS338" s="2"/>
      <c r="BT338" s="2"/>
      <c r="BU338" s="2"/>
      <c r="BV338" s="2"/>
      <c r="BW338" s="64"/>
      <c r="BX338" s="2" t="s">
        <v>26225</v>
      </c>
      <c r="BY338" s="2" t="s">
        <v>12498</v>
      </c>
      <c r="BZ338" s="2" t="s">
        <v>33569</v>
      </c>
      <c r="CA338" s="2"/>
      <c r="CC338" s="2"/>
      <c r="CD338" s="2"/>
    </row>
    <row r="339" spans="1:82" customFormat="1">
      <c r="A339">
        <v>3300544</v>
      </c>
      <c r="B339" s="2" t="s">
        <v>26113</v>
      </c>
      <c r="C339" s="2"/>
      <c r="D339" s="2" t="s">
        <v>7244</v>
      </c>
      <c r="E339" s="2" t="s">
        <v>7246</v>
      </c>
      <c r="F339" s="2" t="s">
        <v>7244</v>
      </c>
      <c r="G339" s="2" t="s">
        <v>12144</v>
      </c>
      <c r="H339" s="2" t="s">
        <v>26192</v>
      </c>
      <c r="I339" s="2" t="s">
        <v>17023</v>
      </c>
      <c r="J339" s="2" t="s">
        <v>26191</v>
      </c>
      <c r="K339" s="2" t="s">
        <v>7245</v>
      </c>
      <c r="L339" s="2"/>
      <c r="M339" s="2" t="s">
        <v>7581</v>
      </c>
      <c r="N339" s="2" t="s">
        <v>7581</v>
      </c>
      <c r="O339" s="4" t="s">
        <v>12144</v>
      </c>
      <c r="P339" s="2"/>
      <c r="Q339" s="2" t="s">
        <v>7246</v>
      </c>
      <c r="R339" s="2"/>
      <c r="S339" s="2" t="s">
        <v>12746</v>
      </c>
      <c r="T339" s="2"/>
      <c r="U339" s="2"/>
      <c r="V339" s="2"/>
      <c r="W339" s="2"/>
      <c r="X339" s="2" t="s">
        <v>25313</v>
      </c>
      <c r="Y339" s="2" t="s">
        <v>25542</v>
      </c>
      <c r="Z339" s="2"/>
      <c r="AA339" s="2" t="s">
        <v>18087</v>
      </c>
      <c r="AB339" s="2" t="s">
        <v>26052</v>
      </c>
      <c r="AC339" s="2">
        <v>300</v>
      </c>
      <c r="AD339" s="2">
        <v>40</v>
      </c>
      <c r="AE339" s="2"/>
      <c r="AF339" s="2"/>
      <c r="AG339" s="2">
        <v>1</v>
      </c>
      <c r="AH339" s="2"/>
      <c r="AI339" s="2"/>
      <c r="AJ339" s="2">
        <v>8</v>
      </c>
      <c r="AK339" s="2">
        <v>8</v>
      </c>
      <c r="AL339" s="2">
        <v>8</v>
      </c>
      <c r="AM339" s="2">
        <v>8</v>
      </c>
      <c r="AN339" s="2">
        <v>8</v>
      </c>
      <c r="AO339" s="2">
        <v>8</v>
      </c>
      <c r="AP339" s="2">
        <v>8</v>
      </c>
      <c r="AQ339" s="2">
        <v>8</v>
      </c>
      <c r="AR339" s="2">
        <v>8</v>
      </c>
      <c r="AS339" s="2">
        <v>8</v>
      </c>
      <c r="AT339" s="2">
        <v>8</v>
      </c>
      <c r="AU339" s="2">
        <v>8</v>
      </c>
      <c r="AV339" s="1">
        <f t="shared" si="25"/>
        <v>96</v>
      </c>
      <c r="AW339" s="2"/>
      <c r="AX339" s="2">
        <v>1800</v>
      </c>
      <c r="AY339" s="2"/>
      <c r="AZ339" s="2">
        <v>7864</v>
      </c>
      <c r="BA339" s="1">
        <f t="shared" si="24"/>
        <v>9664</v>
      </c>
      <c r="BB339" s="2">
        <v>8304</v>
      </c>
      <c r="BC339" s="2"/>
      <c r="BD339" s="2">
        <v>8304</v>
      </c>
      <c r="BE339" s="2" t="s">
        <v>14731</v>
      </c>
      <c r="BF339" s="2">
        <v>950</v>
      </c>
      <c r="BG339" s="2">
        <v>24562</v>
      </c>
      <c r="BH339" s="2"/>
      <c r="BI339" s="2"/>
      <c r="BJ339" s="2"/>
      <c r="BK339" s="2"/>
      <c r="BL339" s="2"/>
      <c r="BM339" s="2"/>
      <c r="BN339" s="2"/>
      <c r="BO339" s="2"/>
      <c r="BP339" s="2"/>
      <c r="BQ339" s="2"/>
      <c r="BR339" s="2"/>
      <c r="BS339" s="2"/>
      <c r="BT339" s="2"/>
      <c r="BU339" s="2"/>
      <c r="BV339" s="2"/>
      <c r="BW339" s="64"/>
      <c r="BX339" s="2"/>
      <c r="BY339" s="2" t="s">
        <v>12498</v>
      </c>
      <c r="BZ339" s="2" t="s">
        <v>33457</v>
      </c>
      <c r="CA339" s="2"/>
      <c r="CC339" s="2"/>
      <c r="CD339" s="2"/>
    </row>
    <row r="340" spans="1:82" customFormat="1">
      <c r="A340">
        <v>3300545</v>
      </c>
      <c r="B340" s="2" t="s">
        <v>26222</v>
      </c>
      <c r="C340" s="2"/>
      <c r="D340" s="2" t="s">
        <v>26221</v>
      </c>
      <c r="E340" s="2" t="s">
        <v>7628</v>
      </c>
      <c r="F340" s="2" t="s">
        <v>26220</v>
      </c>
      <c r="G340" s="2" t="s">
        <v>12746</v>
      </c>
      <c r="H340" s="2" t="s">
        <v>7629</v>
      </c>
      <c r="I340" s="2" t="s">
        <v>17023</v>
      </c>
      <c r="J340" s="2" t="s">
        <v>18856</v>
      </c>
      <c r="K340" s="2" t="s">
        <v>18856</v>
      </c>
      <c r="L340" s="2"/>
      <c r="M340" s="2" t="s">
        <v>7581</v>
      </c>
      <c r="N340" s="2" t="s">
        <v>7629</v>
      </c>
      <c r="O340" s="4" t="s">
        <v>12746</v>
      </c>
      <c r="P340" s="2" t="s">
        <v>34690</v>
      </c>
      <c r="Q340" s="2" t="s">
        <v>12746</v>
      </c>
      <c r="R340" s="2"/>
      <c r="S340" s="2"/>
      <c r="T340" s="2"/>
      <c r="U340" s="2"/>
      <c r="V340" s="2"/>
      <c r="W340" s="2"/>
      <c r="X340" s="2" t="s">
        <v>25548</v>
      </c>
      <c r="Y340" s="2" t="s">
        <v>25670</v>
      </c>
      <c r="Z340" s="2"/>
      <c r="AA340" s="2" t="s">
        <v>26219</v>
      </c>
      <c r="AB340" s="2" t="s">
        <v>26098</v>
      </c>
      <c r="AC340" s="2">
        <v>112</v>
      </c>
      <c r="AD340" s="2">
        <v>35</v>
      </c>
      <c r="AE340" s="2">
        <v>2</v>
      </c>
      <c r="AF340" s="2"/>
      <c r="AG340" s="2"/>
      <c r="AH340" s="2">
        <v>1</v>
      </c>
      <c r="AI340" s="2"/>
      <c r="AJ340" s="2">
        <v>5</v>
      </c>
      <c r="AK340" s="2">
        <v>8</v>
      </c>
      <c r="AL340" s="2">
        <v>9</v>
      </c>
      <c r="AM340" s="2">
        <v>5</v>
      </c>
      <c r="AN340" s="2">
        <v>5</v>
      </c>
      <c r="AO340" s="2">
        <v>5</v>
      </c>
      <c r="AP340" s="2">
        <v>5</v>
      </c>
      <c r="AQ340" s="2">
        <v>5</v>
      </c>
      <c r="AR340" s="2">
        <v>5</v>
      </c>
      <c r="AS340" s="2">
        <v>5</v>
      </c>
      <c r="AT340" s="2">
        <v>5</v>
      </c>
      <c r="AU340" s="2">
        <v>5</v>
      </c>
      <c r="AV340" s="1">
        <f t="shared" si="25"/>
        <v>67</v>
      </c>
      <c r="AW340" s="2"/>
      <c r="AX340" s="2"/>
      <c r="AY340" s="2">
        <v>780</v>
      </c>
      <c r="AZ340" s="2">
        <v>4492</v>
      </c>
      <c r="BA340" s="1">
        <f t="shared" si="24"/>
        <v>5272</v>
      </c>
      <c r="BB340" s="2">
        <v>6000</v>
      </c>
      <c r="BC340" s="2"/>
      <c r="BD340" s="2">
        <v>6000</v>
      </c>
      <c r="BE340" s="2" t="s">
        <v>13880</v>
      </c>
      <c r="BF340" s="2">
        <v>250</v>
      </c>
      <c r="BG340" s="2">
        <v>13000</v>
      </c>
      <c r="BH340" s="2"/>
      <c r="BI340" s="2"/>
      <c r="BJ340" s="2"/>
      <c r="BK340" s="2"/>
      <c r="BL340" s="2"/>
      <c r="BM340" s="2"/>
      <c r="BN340" s="2"/>
      <c r="BO340" s="2"/>
      <c r="BP340" s="2"/>
      <c r="BQ340" s="2"/>
      <c r="BR340" s="2"/>
      <c r="BS340" s="2"/>
      <c r="BT340" s="2"/>
      <c r="BU340" s="2"/>
      <c r="BV340" s="2"/>
      <c r="BW340" s="64"/>
      <c r="BX340" s="2"/>
      <c r="BY340" s="2" t="s">
        <v>12498</v>
      </c>
      <c r="BZ340" s="2" t="s">
        <v>34555</v>
      </c>
      <c r="CA340" s="2"/>
      <c r="CC340" s="2"/>
      <c r="CD340" s="2"/>
    </row>
    <row r="341" spans="1:82" customFormat="1">
      <c r="A341">
        <v>3300546</v>
      </c>
      <c r="B341" s="2" t="s">
        <v>26217</v>
      </c>
      <c r="C341" s="2"/>
      <c r="D341" s="2" t="s">
        <v>26123</v>
      </c>
      <c r="E341" s="2" t="s">
        <v>26093</v>
      </c>
      <c r="F341" s="2" t="s">
        <v>26095</v>
      </c>
      <c r="G341" s="2" t="s">
        <v>12144</v>
      </c>
      <c r="H341" s="2" t="s">
        <v>26094</v>
      </c>
      <c r="I341" s="2" t="s">
        <v>17023</v>
      </c>
      <c r="J341" s="2" t="s">
        <v>26121</v>
      </c>
      <c r="K341" s="2" t="s">
        <v>26121</v>
      </c>
      <c r="L341" s="2"/>
      <c r="M341" s="2" t="s">
        <v>7581</v>
      </c>
      <c r="N341" s="2"/>
      <c r="O341" s="4" t="s">
        <v>12144</v>
      </c>
      <c r="P341" s="2"/>
      <c r="Q341" s="2" t="s">
        <v>12144</v>
      </c>
      <c r="R341" s="2" t="s">
        <v>26185</v>
      </c>
      <c r="S341" s="2"/>
      <c r="T341" s="2"/>
      <c r="U341" s="2"/>
      <c r="V341" s="2"/>
      <c r="W341" s="2"/>
      <c r="X341" s="2" t="s">
        <v>25313</v>
      </c>
      <c r="Y341" s="2" t="s">
        <v>25542</v>
      </c>
      <c r="Z341" s="2"/>
      <c r="AA341" s="2" t="s">
        <v>17824</v>
      </c>
      <c r="AB341" s="2" t="s">
        <v>18734</v>
      </c>
      <c r="AC341" s="2">
        <v>135</v>
      </c>
      <c r="AD341" s="2">
        <v>8</v>
      </c>
      <c r="AE341" s="2"/>
      <c r="AF341" s="2"/>
      <c r="AG341" s="2"/>
      <c r="AH341" s="2"/>
      <c r="AI341" s="2"/>
      <c r="AJ341" s="2">
        <v>2</v>
      </c>
      <c r="AK341" s="2">
        <v>5</v>
      </c>
      <c r="AL341" s="2">
        <v>8</v>
      </c>
      <c r="AM341" s="2">
        <v>9</v>
      </c>
      <c r="AN341" s="2">
        <v>9</v>
      </c>
      <c r="AO341" s="2">
        <v>9</v>
      </c>
      <c r="AP341" s="2">
        <v>5</v>
      </c>
      <c r="AQ341" s="2">
        <v>2</v>
      </c>
      <c r="AR341" s="2">
        <v>2</v>
      </c>
      <c r="AS341" s="2">
        <v>2</v>
      </c>
      <c r="AT341" s="2">
        <v>2</v>
      </c>
      <c r="AU341" s="2">
        <v>2</v>
      </c>
      <c r="AV341" s="1">
        <f t="shared" si="25"/>
        <v>57</v>
      </c>
      <c r="AW341" s="2"/>
      <c r="AX341" s="2"/>
      <c r="AY341" s="2"/>
      <c r="AZ341" s="2">
        <v>4025</v>
      </c>
      <c r="BA341" s="1">
        <f t="shared" ref="BA341:BA372" si="26">SUM(AW341:AZ341)</f>
        <v>4025</v>
      </c>
      <c r="BB341" s="2">
        <v>2775</v>
      </c>
      <c r="BC341" s="2"/>
      <c r="BD341" s="2">
        <v>2775</v>
      </c>
      <c r="BE341" s="2" t="s">
        <v>12005</v>
      </c>
      <c r="BF341" s="2">
        <v>1171</v>
      </c>
      <c r="BG341" s="2">
        <v>7025</v>
      </c>
      <c r="BH341" s="2"/>
      <c r="BI341" s="2"/>
      <c r="BJ341" s="2"/>
      <c r="BK341" s="2"/>
      <c r="BL341" s="2"/>
      <c r="BM341" s="2"/>
      <c r="BN341" s="2"/>
      <c r="BO341" s="2"/>
      <c r="BP341" s="2"/>
      <c r="BQ341" s="2"/>
      <c r="BR341" s="2"/>
      <c r="BS341" s="2"/>
      <c r="BT341" s="2"/>
      <c r="BU341" s="2"/>
      <c r="BV341" s="2"/>
      <c r="BW341" s="64"/>
      <c r="BX341" s="2"/>
      <c r="BY341" s="2" t="s">
        <v>12498</v>
      </c>
      <c r="BZ341" s="2" t="s">
        <v>34445</v>
      </c>
      <c r="CA341" s="2"/>
      <c r="CC341" s="2"/>
      <c r="CD341" s="2"/>
    </row>
    <row r="342" spans="1:82" customFormat="1">
      <c r="A342">
        <v>3300547</v>
      </c>
      <c r="B342" s="2" t="s">
        <v>26119</v>
      </c>
      <c r="C342" s="2"/>
      <c r="D342" s="2" t="s">
        <v>26183</v>
      </c>
      <c r="E342" s="2" t="s">
        <v>26180</v>
      </c>
      <c r="F342" s="2" t="s">
        <v>26182</v>
      </c>
      <c r="G342" s="2" t="s">
        <v>12144</v>
      </c>
      <c r="H342" s="2" t="s">
        <v>26181</v>
      </c>
      <c r="I342" s="2" t="s">
        <v>17023</v>
      </c>
      <c r="J342" s="2" t="s">
        <v>29299</v>
      </c>
      <c r="K342" s="2" t="s">
        <v>9273</v>
      </c>
      <c r="L342" s="2"/>
      <c r="M342" s="2" t="s">
        <v>9273</v>
      </c>
      <c r="N342" s="2"/>
      <c r="O342" s="4" t="s">
        <v>12144</v>
      </c>
      <c r="P342" s="2"/>
      <c r="Q342" s="2" t="s">
        <v>12144</v>
      </c>
      <c r="R342" s="2" t="s">
        <v>26179</v>
      </c>
      <c r="S342" s="2"/>
      <c r="T342" s="2"/>
      <c r="U342" s="2"/>
      <c r="V342" s="2"/>
      <c r="W342" s="2"/>
      <c r="X342" s="2" t="s">
        <v>25313</v>
      </c>
      <c r="Y342" s="2" t="s">
        <v>25410</v>
      </c>
      <c r="Z342" s="2"/>
      <c r="AA342" s="2" t="s">
        <v>26092</v>
      </c>
      <c r="AB342" s="2" t="s">
        <v>18734</v>
      </c>
      <c r="AC342" s="2">
        <v>90</v>
      </c>
      <c r="AD342" s="2"/>
      <c r="AE342" s="2"/>
      <c r="AF342" s="2"/>
      <c r="AG342" s="2">
        <v>1</v>
      </c>
      <c r="AH342" s="2">
        <v>1</v>
      </c>
      <c r="AI342" s="2"/>
      <c r="AJ342" s="2"/>
      <c r="AK342" s="2"/>
      <c r="AL342" s="2"/>
      <c r="AM342" s="2"/>
      <c r="AN342" s="2">
        <v>7</v>
      </c>
      <c r="AO342" s="2">
        <v>7</v>
      </c>
      <c r="AP342" s="2">
        <v>7</v>
      </c>
      <c r="AQ342" s="2"/>
      <c r="AR342" s="2"/>
      <c r="AS342" s="2"/>
      <c r="AT342" s="2"/>
      <c r="AU342" s="2"/>
      <c r="AV342" s="1">
        <f t="shared" si="25"/>
        <v>21</v>
      </c>
      <c r="AW342" s="2"/>
      <c r="AX342" s="2">
        <v>1200</v>
      </c>
      <c r="AY342" s="2">
        <v>300</v>
      </c>
      <c r="AZ342" s="2">
        <v>2000</v>
      </c>
      <c r="BA342" s="1">
        <f t="shared" si="26"/>
        <v>3500</v>
      </c>
      <c r="BB342" s="2">
        <v>4500</v>
      </c>
      <c r="BC342" s="2"/>
      <c r="BD342" s="2">
        <v>4500</v>
      </c>
      <c r="BE342" s="2" t="s">
        <v>12005</v>
      </c>
      <c r="BF342" s="2">
        <v>1140</v>
      </c>
      <c r="BG342" s="2">
        <v>8400</v>
      </c>
      <c r="BH342" s="2"/>
      <c r="BI342" s="2"/>
      <c r="BJ342" s="2"/>
      <c r="BK342" s="2"/>
      <c r="BL342" s="2"/>
      <c r="BM342" s="2"/>
      <c r="BN342" s="2"/>
      <c r="BO342" s="2"/>
      <c r="BP342" s="2"/>
      <c r="BQ342" s="2"/>
      <c r="BR342" s="2"/>
      <c r="BS342" s="2"/>
      <c r="BT342" s="2"/>
      <c r="BU342" s="2"/>
      <c r="BV342" s="2"/>
      <c r="BW342" s="64"/>
      <c r="BX342" s="2" t="s">
        <v>26091</v>
      </c>
      <c r="BY342" s="2" t="s">
        <v>12498</v>
      </c>
      <c r="BZ342" s="2" t="s">
        <v>34446</v>
      </c>
      <c r="CA342" s="2" t="s">
        <v>34447</v>
      </c>
      <c r="CC342" s="2"/>
      <c r="CD342" s="2"/>
    </row>
    <row r="343" spans="1:82" customFormat="1">
      <c r="A343">
        <v>3300548</v>
      </c>
      <c r="B343" s="2" t="s">
        <v>26090</v>
      </c>
      <c r="C343" s="2"/>
      <c r="D343" s="2" t="s">
        <v>26172</v>
      </c>
      <c r="E343" s="2" t="s">
        <v>7034</v>
      </c>
      <c r="F343" s="2" t="s">
        <v>26172</v>
      </c>
      <c r="G343" s="2" t="s">
        <v>12144</v>
      </c>
      <c r="H343" s="2" t="s">
        <v>26174</v>
      </c>
      <c r="I343" s="2" t="s">
        <v>17023</v>
      </c>
      <c r="J343" s="2" t="s">
        <v>9273</v>
      </c>
      <c r="K343" s="2" t="s">
        <v>9273</v>
      </c>
      <c r="L343" s="2"/>
      <c r="M343" s="2" t="s">
        <v>9273</v>
      </c>
      <c r="N343" s="2"/>
      <c r="O343" s="4" t="s">
        <v>12144</v>
      </c>
      <c r="P343" s="2"/>
      <c r="Q343" s="2" t="s">
        <v>12746</v>
      </c>
      <c r="R343" s="2"/>
      <c r="S343" s="2"/>
      <c r="T343" s="2"/>
      <c r="U343" s="2"/>
      <c r="V343" s="2"/>
      <c r="W343" s="2"/>
      <c r="X343" s="2" t="s">
        <v>25548</v>
      </c>
      <c r="Y343" s="2" t="s">
        <v>25670</v>
      </c>
      <c r="Z343" s="2"/>
      <c r="AA343" s="2" t="s">
        <v>12313</v>
      </c>
      <c r="AB343" s="2" t="s">
        <v>26173</v>
      </c>
      <c r="AC343" s="2">
        <v>222</v>
      </c>
      <c r="AD343" s="2">
        <v>23</v>
      </c>
      <c r="AE343" s="2"/>
      <c r="AF343" s="2"/>
      <c r="AG343" s="2"/>
      <c r="AH343" s="2">
        <v>1</v>
      </c>
      <c r="AI343" s="2"/>
      <c r="AJ343" s="2">
        <v>3</v>
      </c>
      <c r="AK343" s="2">
        <v>3</v>
      </c>
      <c r="AL343" s="2">
        <v>3</v>
      </c>
      <c r="AM343" s="2">
        <v>3</v>
      </c>
      <c r="AN343" s="2">
        <v>3</v>
      </c>
      <c r="AO343" s="2">
        <v>3</v>
      </c>
      <c r="AP343" s="2">
        <v>2</v>
      </c>
      <c r="AQ343" s="2">
        <v>3</v>
      </c>
      <c r="AR343" s="2">
        <v>4</v>
      </c>
      <c r="AS343" s="2">
        <v>4</v>
      </c>
      <c r="AT343" s="2">
        <v>3</v>
      </c>
      <c r="AU343" s="2">
        <v>3</v>
      </c>
      <c r="AV343" s="1">
        <f t="shared" si="25"/>
        <v>37</v>
      </c>
      <c r="AW343" s="2"/>
      <c r="AX343" s="2"/>
      <c r="AY343" s="2">
        <v>120</v>
      </c>
      <c r="AZ343" s="2">
        <v>748</v>
      </c>
      <c r="BA343" s="1">
        <f t="shared" si="26"/>
        <v>868</v>
      </c>
      <c r="BB343" s="2">
        <v>3755</v>
      </c>
      <c r="BC343" s="2"/>
      <c r="BD343" s="2">
        <v>3755</v>
      </c>
      <c r="BE343" s="2" t="s">
        <v>16198</v>
      </c>
      <c r="BF343" s="2">
        <v>980</v>
      </c>
      <c r="BG343" s="2">
        <v>7361</v>
      </c>
      <c r="BH343" s="2"/>
      <c r="BI343" s="2"/>
      <c r="BJ343" s="2"/>
      <c r="BK343" s="2"/>
      <c r="BL343" s="2"/>
      <c r="BM343" s="2"/>
      <c r="BN343" s="2"/>
      <c r="BO343" s="2"/>
      <c r="BP343" s="2"/>
      <c r="BQ343" s="2"/>
      <c r="BR343" s="2"/>
      <c r="BS343" s="2"/>
      <c r="BT343" s="2"/>
      <c r="BU343" s="2"/>
      <c r="BV343" s="2"/>
      <c r="BW343" s="64"/>
      <c r="BX343" s="2" t="s">
        <v>26171</v>
      </c>
      <c r="BY343" s="2" t="s">
        <v>12498</v>
      </c>
      <c r="BZ343" s="2" t="s">
        <v>34448</v>
      </c>
      <c r="CA343" s="2" t="s">
        <v>34449</v>
      </c>
      <c r="CC343" s="2"/>
      <c r="CD343" s="2"/>
    </row>
    <row r="344" spans="1:82" customFormat="1">
      <c r="A344">
        <v>3300549</v>
      </c>
      <c r="B344" s="2" t="s">
        <v>26057</v>
      </c>
      <c r="C344" s="2"/>
      <c r="D344" s="2" t="s">
        <v>26154</v>
      </c>
      <c r="E344" s="2" t="s">
        <v>26078</v>
      </c>
      <c r="F344" s="2" t="s">
        <v>26154</v>
      </c>
      <c r="G344" s="2" t="s">
        <v>12746</v>
      </c>
      <c r="H344" s="2" t="s">
        <v>26153</v>
      </c>
      <c r="I344" s="2" t="s">
        <v>17023</v>
      </c>
      <c r="J344" s="2" t="s">
        <v>9273</v>
      </c>
      <c r="K344" s="2" t="s">
        <v>9273</v>
      </c>
      <c r="L344" s="2"/>
      <c r="M344" s="2" t="s">
        <v>9273</v>
      </c>
      <c r="N344" s="2"/>
      <c r="O344" s="4" t="s">
        <v>12144</v>
      </c>
      <c r="P344" s="2"/>
      <c r="Q344" s="2" t="s">
        <v>12746</v>
      </c>
      <c r="R344" s="2"/>
      <c r="S344" s="2"/>
      <c r="T344" s="2"/>
      <c r="U344" s="2"/>
      <c r="V344" s="2"/>
      <c r="W344" s="2"/>
      <c r="X344" s="2" t="s">
        <v>25548</v>
      </c>
      <c r="Y344" s="2" t="s">
        <v>26077</v>
      </c>
      <c r="Z344" s="2"/>
      <c r="AA344" s="2" t="s">
        <v>20298</v>
      </c>
      <c r="AB344" s="2" t="s">
        <v>2503</v>
      </c>
      <c r="AC344" s="2">
        <v>120</v>
      </c>
      <c r="AD344" s="2">
        <v>32</v>
      </c>
      <c r="AE344" s="2">
        <v>1</v>
      </c>
      <c r="AF344" s="2"/>
      <c r="AG344" s="2"/>
      <c r="AH344" s="2">
        <v>2</v>
      </c>
      <c r="AI344" s="2"/>
      <c r="AJ344" s="2">
        <v>6</v>
      </c>
      <c r="AK344" s="2">
        <v>6</v>
      </c>
      <c r="AL344" s="2">
        <v>6</v>
      </c>
      <c r="AM344" s="2">
        <v>6</v>
      </c>
      <c r="AN344" s="2">
        <v>6</v>
      </c>
      <c r="AO344" s="2">
        <v>6</v>
      </c>
      <c r="AP344" s="2">
        <v>6</v>
      </c>
      <c r="AQ344" s="2">
        <v>6</v>
      </c>
      <c r="AR344" s="2"/>
      <c r="AS344" s="2"/>
      <c r="AT344" s="2"/>
      <c r="AU344" s="2"/>
      <c r="AV344" s="1">
        <f t="shared" si="25"/>
        <v>48</v>
      </c>
      <c r="AW344" s="2"/>
      <c r="AX344" s="2"/>
      <c r="AY344" s="2">
        <v>1440</v>
      </c>
      <c r="AZ344" s="2">
        <v>3264</v>
      </c>
      <c r="BA344" s="1">
        <f t="shared" si="26"/>
        <v>4704</v>
      </c>
      <c r="BB344" s="2">
        <v>5200</v>
      </c>
      <c r="BC344" s="2"/>
      <c r="BD344" s="2">
        <v>5200</v>
      </c>
      <c r="BE344" s="2" t="s">
        <v>12005</v>
      </c>
      <c r="BF344" s="2">
        <v>1250</v>
      </c>
      <c r="BG344" s="2">
        <v>7500</v>
      </c>
      <c r="BH344" s="2"/>
      <c r="BI344" s="2"/>
      <c r="BJ344" s="2"/>
      <c r="BK344" s="2"/>
      <c r="BL344" s="2"/>
      <c r="BM344" s="2"/>
      <c r="BN344" s="2"/>
      <c r="BO344" s="2"/>
      <c r="BP344" s="2"/>
      <c r="BQ344" s="2"/>
      <c r="BR344" s="2"/>
      <c r="BS344" s="2"/>
      <c r="BT344" s="2"/>
      <c r="BU344" s="2"/>
      <c r="BV344" s="2"/>
      <c r="BW344" s="64"/>
      <c r="BX344" s="2"/>
      <c r="BY344" s="2" t="s">
        <v>12498</v>
      </c>
      <c r="BZ344" s="2" t="s">
        <v>34450</v>
      </c>
      <c r="CA344" s="2" t="s">
        <v>34561</v>
      </c>
      <c r="CC344" s="2"/>
      <c r="CD344" s="2"/>
    </row>
    <row r="345" spans="1:82" customFormat="1">
      <c r="A345">
        <v>3300550</v>
      </c>
      <c r="B345" s="2" t="s">
        <v>26076</v>
      </c>
      <c r="C345" s="2"/>
      <c r="D345" s="2" t="s">
        <v>26075</v>
      </c>
      <c r="E345" s="2" t="s">
        <v>26072</v>
      </c>
      <c r="F345" s="2" t="s">
        <v>26074</v>
      </c>
      <c r="G345" s="2" t="s">
        <v>12144</v>
      </c>
      <c r="H345" s="2" t="s">
        <v>26073</v>
      </c>
      <c r="I345" s="2" t="s">
        <v>17023</v>
      </c>
      <c r="J345" s="2" t="s">
        <v>9273</v>
      </c>
      <c r="K345" s="2" t="s">
        <v>9273</v>
      </c>
      <c r="L345" s="2"/>
      <c r="M345" s="2" t="s">
        <v>9273</v>
      </c>
      <c r="N345" s="2"/>
      <c r="O345" s="4" t="s">
        <v>12144</v>
      </c>
      <c r="P345" s="2"/>
      <c r="Q345" s="2" t="s">
        <v>12746</v>
      </c>
      <c r="R345" s="2"/>
      <c r="S345" s="2"/>
      <c r="T345" s="2"/>
      <c r="U345" s="2"/>
      <c r="V345" s="2"/>
      <c r="W345" s="2"/>
      <c r="X345" s="2" t="s">
        <v>19775</v>
      </c>
      <c r="Y345" s="2" t="s">
        <v>25670</v>
      </c>
      <c r="Z345" s="2"/>
      <c r="AA345" s="2" t="s">
        <v>26071</v>
      </c>
      <c r="AB345" s="2"/>
      <c r="AC345" s="2">
        <v>60</v>
      </c>
      <c r="AD345" s="2"/>
      <c r="AE345" s="2"/>
      <c r="AF345" s="2"/>
      <c r="AG345" s="2">
        <v>1</v>
      </c>
      <c r="AH345" s="2">
        <v>1</v>
      </c>
      <c r="AI345" s="2"/>
      <c r="AJ345" s="2"/>
      <c r="AK345" s="2"/>
      <c r="AL345" s="2"/>
      <c r="AM345" s="2"/>
      <c r="AN345" s="2">
        <v>3</v>
      </c>
      <c r="AO345" s="2">
        <v>3</v>
      </c>
      <c r="AP345" s="2">
        <v>4</v>
      </c>
      <c r="AQ345" s="2">
        <v>4</v>
      </c>
      <c r="AR345" s="2">
        <v>2</v>
      </c>
      <c r="AS345" s="2"/>
      <c r="AT345" s="2"/>
      <c r="AU345" s="2"/>
      <c r="AV345" s="1">
        <f t="shared" si="25"/>
        <v>16</v>
      </c>
      <c r="AW345" s="2"/>
      <c r="AX345" s="2">
        <v>1300</v>
      </c>
      <c r="AY345" s="2">
        <v>288</v>
      </c>
      <c r="AZ345" s="2">
        <v>960</v>
      </c>
      <c r="BA345" s="1">
        <f t="shared" si="26"/>
        <v>2548</v>
      </c>
      <c r="BB345" s="2">
        <v>1496</v>
      </c>
      <c r="BC345" s="2">
        <v>6274</v>
      </c>
      <c r="BD345" s="2">
        <v>7770</v>
      </c>
      <c r="BE345" s="2" t="s">
        <v>15521</v>
      </c>
      <c r="BF345" s="2">
        <v>130</v>
      </c>
      <c r="BG345" s="2">
        <v>2621</v>
      </c>
      <c r="BH345" s="2" t="s">
        <v>26070</v>
      </c>
      <c r="BI345" s="2">
        <v>5</v>
      </c>
      <c r="BJ345" s="2">
        <v>1189</v>
      </c>
      <c r="BK345" s="2" t="s">
        <v>26069</v>
      </c>
      <c r="BL345" s="2">
        <v>8</v>
      </c>
      <c r="BM345" s="2">
        <v>1387</v>
      </c>
      <c r="BN345" s="2" t="s">
        <v>26166</v>
      </c>
      <c r="BO345" s="2">
        <v>90</v>
      </c>
      <c r="BP345" s="2">
        <v>77</v>
      </c>
      <c r="BQ345" s="2"/>
      <c r="BR345" s="2"/>
      <c r="BS345" s="2"/>
      <c r="BT345" s="2"/>
      <c r="BU345" s="2"/>
      <c r="BV345" s="2"/>
      <c r="BW345" s="64"/>
      <c r="BX345" s="2" t="s">
        <v>26165</v>
      </c>
      <c r="BY345" s="2" t="s">
        <v>12498</v>
      </c>
      <c r="BZ345" s="2"/>
      <c r="CA345" s="2"/>
      <c r="CC345" s="2"/>
      <c r="CD345" s="2"/>
    </row>
    <row r="346" spans="1:82" customFormat="1">
      <c r="A346">
        <v>3300551</v>
      </c>
      <c r="B346" s="2" t="s">
        <v>26068</v>
      </c>
      <c r="C346" s="2"/>
      <c r="D346" s="2" t="s">
        <v>26067</v>
      </c>
      <c r="E346" s="2"/>
      <c r="F346" s="2"/>
      <c r="G346" s="2" t="s">
        <v>12746</v>
      </c>
      <c r="H346" s="2" t="s">
        <v>26163</v>
      </c>
      <c r="I346" s="2" t="s">
        <v>17023</v>
      </c>
      <c r="J346" s="2" t="s">
        <v>12312</v>
      </c>
      <c r="K346" s="2" t="s">
        <v>12312</v>
      </c>
      <c r="L346" s="2"/>
      <c r="M346" s="2" t="s">
        <v>11931</v>
      </c>
      <c r="N346" s="2"/>
      <c r="O346" s="4" t="s">
        <v>12144</v>
      </c>
      <c r="P346" s="2"/>
      <c r="Q346" s="2" t="s">
        <v>12746</v>
      </c>
      <c r="R346" s="2"/>
      <c r="S346" s="2"/>
      <c r="T346" s="2"/>
      <c r="U346" s="2"/>
      <c r="V346" s="2"/>
      <c r="W346" s="2"/>
      <c r="X346" s="2" t="s">
        <v>25313</v>
      </c>
      <c r="Y346" s="2" t="s">
        <v>25542</v>
      </c>
      <c r="Z346" s="2"/>
      <c r="AA346" s="2" t="s">
        <v>12788</v>
      </c>
      <c r="AB346" s="2"/>
      <c r="AC346" s="2">
        <v>130</v>
      </c>
      <c r="AD346" s="2"/>
      <c r="AE346" s="2"/>
      <c r="AF346" s="2"/>
      <c r="AG346" s="2"/>
      <c r="AH346" s="2"/>
      <c r="AI346" s="2"/>
      <c r="AJ346" s="2">
        <v>2</v>
      </c>
      <c r="AK346" s="2">
        <v>2</v>
      </c>
      <c r="AL346" s="2">
        <v>2</v>
      </c>
      <c r="AM346" s="2">
        <v>2</v>
      </c>
      <c r="AN346" s="2">
        <v>2</v>
      </c>
      <c r="AO346" s="2">
        <v>2</v>
      </c>
      <c r="AP346" s="2">
        <v>2</v>
      </c>
      <c r="AQ346" s="2">
        <v>2</v>
      </c>
      <c r="AR346" s="2">
        <v>2</v>
      </c>
      <c r="AS346" s="2">
        <v>2</v>
      </c>
      <c r="AT346" s="2">
        <v>2</v>
      </c>
      <c r="AU346" s="2">
        <v>2</v>
      </c>
      <c r="AV346" s="1">
        <f t="shared" si="25"/>
        <v>24</v>
      </c>
      <c r="AW346" s="2"/>
      <c r="AX346" s="2"/>
      <c r="AY346" s="2"/>
      <c r="AZ346" s="2">
        <v>1600</v>
      </c>
      <c r="BA346" s="1">
        <f t="shared" si="26"/>
        <v>1600</v>
      </c>
      <c r="BB346" s="2">
        <v>3000</v>
      </c>
      <c r="BC346" s="2"/>
      <c r="BD346" s="2">
        <v>3000</v>
      </c>
      <c r="BE346" s="2" t="s">
        <v>12005</v>
      </c>
      <c r="BF346" s="2">
        <v>1000</v>
      </c>
      <c r="BG346" s="2">
        <v>6000</v>
      </c>
      <c r="BH346" s="2"/>
      <c r="BI346" s="2"/>
      <c r="BJ346" s="2"/>
      <c r="BK346" s="2"/>
      <c r="BL346" s="2"/>
      <c r="BM346" s="2"/>
      <c r="BN346" s="2"/>
      <c r="BO346" s="2"/>
      <c r="BP346" s="2"/>
      <c r="BQ346" s="2"/>
      <c r="BR346" s="2"/>
      <c r="BS346" s="2"/>
      <c r="BT346" s="2"/>
      <c r="BU346" s="2"/>
      <c r="BV346" s="2"/>
      <c r="BW346" s="64"/>
      <c r="BX346" s="2"/>
      <c r="BY346" s="2" t="s">
        <v>12498</v>
      </c>
      <c r="BZ346" s="2" t="s">
        <v>7191</v>
      </c>
      <c r="CA346" s="2"/>
      <c r="CC346" s="2"/>
      <c r="CD346" s="2"/>
    </row>
    <row r="347" spans="1:82" customFormat="1">
      <c r="A347">
        <v>3300552</v>
      </c>
      <c r="B347" s="2" t="s">
        <v>26137</v>
      </c>
      <c r="C347" s="2"/>
      <c r="D347" s="2" t="s">
        <v>7091</v>
      </c>
      <c r="E347" s="2" t="s">
        <v>26162</v>
      </c>
      <c r="F347" s="2" t="s">
        <v>5217</v>
      </c>
      <c r="G347" s="2" t="s">
        <v>12746</v>
      </c>
      <c r="H347" s="2" t="s">
        <v>26065</v>
      </c>
      <c r="I347" s="2" t="s">
        <v>17023</v>
      </c>
      <c r="J347" s="2" t="s">
        <v>7326</v>
      </c>
      <c r="K347" s="2" t="s">
        <v>7326</v>
      </c>
      <c r="L347" s="2"/>
      <c r="M347" s="2" t="s">
        <v>7327</v>
      </c>
      <c r="N347" s="2"/>
      <c r="O347" s="4" t="s">
        <v>12144</v>
      </c>
      <c r="P347" s="2"/>
      <c r="Q347" s="2" t="s">
        <v>12746</v>
      </c>
      <c r="R347" s="2"/>
      <c r="S347" s="2"/>
      <c r="T347" s="2"/>
      <c r="U347" s="2" t="s">
        <v>12144</v>
      </c>
      <c r="V347" s="2"/>
      <c r="W347" s="2" t="s">
        <v>26164</v>
      </c>
      <c r="X347" s="2" t="s">
        <v>25548</v>
      </c>
      <c r="Y347" s="2" t="s">
        <v>25670</v>
      </c>
      <c r="Z347" s="2"/>
      <c r="AA347" s="2" t="s">
        <v>26161</v>
      </c>
      <c r="AB347" s="2" t="s">
        <v>26023</v>
      </c>
      <c r="AC347" s="2">
        <v>257</v>
      </c>
      <c r="AD347" s="2">
        <v>8</v>
      </c>
      <c r="AE347" s="2">
        <v>1</v>
      </c>
      <c r="AF347" s="2"/>
      <c r="AG347" s="2"/>
      <c r="AH347" s="2">
        <v>1</v>
      </c>
      <c r="AI347" s="2"/>
      <c r="AJ347" s="2">
        <v>3</v>
      </c>
      <c r="AK347" s="2">
        <v>3</v>
      </c>
      <c r="AL347" s="2">
        <v>3</v>
      </c>
      <c r="AM347" s="2">
        <v>3</v>
      </c>
      <c r="AN347" s="2">
        <v>3</v>
      </c>
      <c r="AO347" s="2">
        <v>3</v>
      </c>
      <c r="AP347" s="2">
        <v>3</v>
      </c>
      <c r="AQ347" s="2">
        <v>3</v>
      </c>
      <c r="AR347" s="2">
        <v>3</v>
      </c>
      <c r="AS347" s="2">
        <v>3</v>
      </c>
      <c r="AT347" s="2">
        <v>3</v>
      </c>
      <c r="AU347" s="2">
        <v>3</v>
      </c>
      <c r="AV347" s="1">
        <f t="shared" si="25"/>
        <v>36</v>
      </c>
      <c r="AW347" s="2"/>
      <c r="AX347" s="2"/>
      <c r="AY347" s="2">
        <v>275</v>
      </c>
      <c r="AZ347" s="2">
        <v>2336</v>
      </c>
      <c r="BA347" s="1">
        <f t="shared" si="26"/>
        <v>2611</v>
      </c>
      <c r="BB347" s="2">
        <v>1899</v>
      </c>
      <c r="BC347" s="2"/>
      <c r="BD347" s="2">
        <v>1899</v>
      </c>
      <c r="BE347" s="2" t="s">
        <v>12005</v>
      </c>
      <c r="BF347" s="2">
        <v>245</v>
      </c>
      <c r="BG347" s="2">
        <v>1376</v>
      </c>
      <c r="BH347" s="2" t="s">
        <v>12000</v>
      </c>
      <c r="BI347" s="2">
        <v>2</v>
      </c>
      <c r="BJ347" s="2">
        <v>134</v>
      </c>
      <c r="BK347" s="2" t="s">
        <v>12448</v>
      </c>
      <c r="BL347" s="2">
        <v>131</v>
      </c>
      <c r="BM347" s="2">
        <v>6753</v>
      </c>
      <c r="BN347" s="2" t="s">
        <v>15744</v>
      </c>
      <c r="BO347" s="2">
        <v>27</v>
      </c>
      <c r="BP347" s="2">
        <v>355</v>
      </c>
      <c r="BQ347" s="2" t="s">
        <v>26022</v>
      </c>
      <c r="BR347" s="2">
        <v>1</v>
      </c>
      <c r="BS347" s="2">
        <v>355</v>
      </c>
      <c r="BT347" s="2" t="s">
        <v>12144</v>
      </c>
      <c r="BU347" s="2"/>
      <c r="BV347" s="2"/>
      <c r="BW347" s="64">
        <v>9105</v>
      </c>
      <c r="BX347" s="2"/>
      <c r="BY347" s="2" t="s">
        <v>12498</v>
      </c>
      <c r="BZ347" s="2"/>
      <c r="CA347" s="2"/>
      <c r="CC347" s="2"/>
      <c r="CD347" s="2"/>
    </row>
    <row r="348" spans="1:82" customFormat="1">
      <c r="A348">
        <v>3300553</v>
      </c>
      <c r="B348" s="2" t="s">
        <v>26021</v>
      </c>
      <c r="C348" s="2"/>
      <c r="D348" s="2" t="s">
        <v>7346</v>
      </c>
      <c r="E348" s="2" t="s">
        <v>26061</v>
      </c>
      <c r="F348" s="2" t="s">
        <v>5464</v>
      </c>
      <c r="G348" s="2" t="s">
        <v>12746</v>
      </c>
      <c r="H348" s="2" t="s">
        <v>26062</v>
      </c>
      <c r="I348" s="2" t="s">
        <v>17023</v>
      </c>
      <c r="J348" s="2" t="s">
        <v>7348</v>
      </c>
      <c r="K348" s="2" t="s">
        <v>7348</v>
      </c>
      <c r="L348" s="2"/>
      <c r="M348" s="2" t="s">
        <v>9583</v>
      </c>
      <c r="N348" s="2"/>
      <c r="O348" s="4" t="s">
        <v>12144</v>
      </c>
      <c r="P348" s="2"/>
      <c r="Q348" s="2" t="s">
        <v>12746</v>
      </c>
      <c r="R348" s="2"/>
      <c r="S348" s="2"/>
      <c r="T348" s="2"/>
      <c r="U348" s="2"/>
      <c r="V348" s="2"/>
      <c r="W348" s="2"/>
      <c r="X348" s="2" t="s">
        <v>25313</v>
      </c>
      <c r="Y348" s="2" t="s">
        <v>25542</v>
      </c>
      <c r="Z348" s="2" t="s">
        <v>26060</v>
      </c>
      <c r="AA348" s="2" t="s">
        <v>18087</v>
      </c>
      <c r="AB348" s="2" t="s">
        <v>26159</v>
      </c>
      <c r="AC348" s="2">
        <v>300</v>
      </c>
      <c r="AD348" s="2">
        <v>60</v>
      </c>
      <c r="AE348" s="2">
        <v>1</v>
      </c>
      <c r="AF348" s="2"/>
      <c r="AG348" s="2"/>
      <c r="AH348" s="2">
        <v>1</v>
      </c>
      <c r="AI348" s="2"/>
      <c r="AJ348" s="2">
        <v>5</v>
      </c>
      <c r="AK348" s="2">
        <v>5</v>
      </c>
      <c r="AL348" s="2">
        <v>5</v>
      </c>
      <c r="AM348" s="2">
        <v>5</v>
      </c>
      <c r="AN348" s="2">
        <v>5</v>
      </c>
      <c r="AO348" s="2">
        <v>5</v>
      </c>
      <c r="AP348" s="2">
        <v>5</v>
      </c>
      <c r="AQ348" s="2">
        <v>5</v>
      </c>
      <c r="AR348" s="2">
        <v>5</v>
      </c>
      <c r="AS348" s="2">
        <v>5</v>
      </c>
      <c r="AT348" s="2">
        <v>7</v>
      </c>
      <c r="AU348" s="2">
        <v>7</v>
      </c>
      <c r="AV348" s="1">
        <f t="shared" si="25"/>
        <v>64</v>
      </c>
      <c r="AW348" s="2"/>
      <c r="AX348" s="2"/>
      <c r="AY348" s="2">
        <v>500</v>
      </c>
      <c r="AZ348" s="2">
        <v>4000</v>
      </c>
      <c r="BA348" s="1">
        <f t="shared" si="26"/>
        <v>4500</v>
      </c>
      <c r="BB348" s="2">
        <v>4800</v>
      </c>
      <c r="BC348" s="2"/>
      <c r="BD348" s="2">
        <v>4800</v>
      </c>
      <c r="BE348" s="2" t="s">
        <v>14731</v>
      </c>
      <c r="BF348" s="2">
        <v>400</v>
      </c>
      <c r="BG348" s="2">
        <v>20000</v>
      </c>
      <c r="BH348" s="2"/>
      <c r="BI348" s="2"/>
      <c r="BJ348" s="2"/>
      <c r="BK348" s="2"/>
      <c r="BL348" s="2"/>
      <c r="BM348" s="2"/>
      <c r="BN348" s="2"/>
      <c r="BO348" s="2"/>
      <c r="BP348" s="2"/>
      <c r="BQ348" s="2"/>
      <c r="BR348" s="2"/>
      <c r="BS348" s="2"/>
      <c r="BT348" s="2"/>
      <c r="BU348" s="2"/>
      <c r="BV348" s="2"/>
      <c r="BW348" s="64"/>
      <c r="BX348" s="2"/>
      <c r="BY348" s="2" t="s">
        <v>12498</v>
      </c>
      <c r="BZ348" s="2" t="s">
        <v>34562</v>
      </c>
      <c r="CA348" s="2" t="s">
        <v>34563</v>
      </c>
      <c r="CC348" s="2"/>
      <c r="CD348" s="2"/>
    </row>
    <row r="349" spans="1:82" customFormat="1">
      <c r="A349">
        <v>3300554</v>
      </c>
      <c r="B349" s="2" t="s">
        <v>26158</v>
      </c>
      <c r="C349" s="2"/>
      <c r="D349" s="2" t="s">
        <v>7354</v>
      </c>
      <c r="E349" s="2" t="s">
        <v>7359</v>
      </c>
      <c r="F349" s="2" t="s">
        <v>7473</v>
      </c>
      <c r="G349" s="2" t="s">
        <v>12746</v>
      </c>
      <c r="H349" s="2" t="s">
        <v>26237</v>
      </c>
      <c r="I349" s="2" t="s">
        <v>17023</v>
      </c>
      <c r="J349" s="2" t="s">
        <v>7348</v>
      </c>
      <c r="K349" s="2" t="s">
        <v>7348</v>
      </c>
      <c r="L349" s="2"/>
      <c r="M349" s="2" t="s">
        <v>9583</v>
      </c>
      <c r="N349" s="2"/>
      <c r="O349" s="4" t="s">
        <v>12144</v>
      </c>
      <c r="P349" s="2"/>
      <c r="Q349" t="s">
        <v>12746</v>
      </c>
      <c r="R349" s="2"/>
      <c r="S349" s="2"/>
      <c r="T349" s="2"/>
      <c r="U349" s="2"/>
      <c r="V349" s="2"/>
      <c r="W349" s="2"/>
      <c r="X349" s="2" t="s">
        <v>25313</v>
      </c>
      <c r="Y349" s="2" t="s">
        <v>25542</v>
      </c>
      <c r="Z349" s="2"/>
      <c r="AA349" s="2" t="s">
        <v>26236</v>
      </c>
      <c r="AB349" s="2" t="s">
        <v>26157</v>
      </c>
      <c r="AC349" s="2">
        <v>261</v>
      </c>
      <c r="AD349" s="2">
        <v>38</v>
      </c>
      <c r="AE349" s="2">
        <v>1</v>
      </c>
      <c r="AF349" s="2"/>
      <c r="AG349" s="2">
        <v>1</v>
      </c>
      <c r="AH349" s="2">
        <v>1</v>
      </c>
      <c r="AI349" s="2"/>
      <c r="AJ349" s="2">
        <v>8</v>
      </c>
      <c r="AK349" s="2">
        <v>8</v>
      </c>
      <c r="AL349" s="2">
        <v>8</v>
      </c>
      <c r="AM349" s="2">
        <v>8</v>
      </c>
      <c r="AN349" s="2">
        <v>18</v>
      </c>
      <c r="AO349" s="2">
        <v>12</v>
      </c>
      <c r="AP349" s="2">
        <v>9</v>
      </c>
      <c r="AQ349" s="2">
        <v>7</v>
      </c>
      <c r="AR349" s="2">
        <v>8</v>
      </c>
      <c r="AS349" s="2">
        <v>6</v>
      </c>
      <c r="AT349" s="2">
        <v>6</v>
      </c>
      <c r="AU349" s="2">
        <v>6</v>
      </c>
      <c r="AV349" s="1">
        <f t="shared" si="25"/>
        <v>104</v>
      </c>
      <c r="AW349" s="2"/>
      <c r="AX349" s="2">
        <v>1800</v>
      </c>
      <c r="AY349" s="2">
        <v>720</v>
      </c>
      <c r="AZ349" s="2">
        <v>10454</v>
      </c>
      <c r="BA349" s="1">
        <f t="shared" si="26"/>
        <v>12974</v>
      </c>
      <c r="BB349" s="2">
        <v>17700</v>
      </c>
      <c r="BC349" s="2"/>
      <c r="BD349" s="2">
        <v>17700</v>
      </c>
      <c r="BE349" s="2" t="s">
        <v>13294</v>
      </c>
      <c r="BF349" s="2">
        <v>5000</v>
      </c>
      <c r="BG349" s="2">
        <v>43000</v>
      </c>
      <c r="BH349" s="2"/>
      <c r="BI349" s="2"/>
      <c r="BJ349" s="2"/>
      <c r="BK349" s="2"/>
      <c r="BL349" s="2"/>
      <c r="BM349" s="2"/>
      <c r="BN349" s="2"/>
      <c r="BO349" s="2"/>
      <c r="BP349" s="2"/>
      <c r="BQ349" s="2"/>
      <c r="BR349" s="2"/>
      <c r="BS349" s="2"/>
      <c r="BT349" s="2"/>
      <c r="BU349" s="2"/>
      <c r="BV349" s="2"/>
      <c r="BW349" s="64"/>
      <c r="BX349" s="2"/>
      <c r="BY349" s="2" t="s">
        <v>12498</v>
      </c>
      <c r="BZ349" s="2" t="s">
        <v>34558</v>
      </c>
      <c r="CA349" s="2" t="s">
        <v>34559</v>
      </c>
      <c r="CC349" s="2"/>
      <c r="CD349" s="2"/>
    </row>
    <row r="350" spans="1:82" customFormat="1">
      <c r="A350">
        <v>3300555</v>
      </c>
      <c r="B350" s="2" t="s">
        <v>26118</v>
      </c>
      <c r="C350" s="2"/>
      <c r="D350" s="2" t="s">
        <v>5134</v>
      </c>
      <c r="E350" s="2" t="s">
        <v>19270</v>
      </c>
      <c r="F350" s="2" t="s">
        <v>26117</v>
      </c>
      <c r="G350" s="2" t="s">
        <v>12144</v>
      </c>
      <c r="H350" s="2" t="s">
        <v>5139</v>
      </c>
      <c r="I350" s="2" t="s">
        <v>17023</v>
      </c>
      <c r="J350" s="2" t="s">
        <v>7348</v>
      </c>
      <c r="K350" s="2" t="s">
        <v>7348</v>
      </c>
      <c r="L350" s="2"/>
      <c r="M350" s="2" t="s">
        <v>9583</v>
      </c>
      <c r="N350" s="2" t="s">
        <v>26116</v>
      </c>
      <c r="O350" s="4" t="s">
        <v>12144</v>
      </c>
      <c r="P350" s="2"/>
      <c r="Q350" t="s">
        <v>12746</v>
      </c>
      <c r="R350" s="2"/>
      <c r="S350" s="2"/>
      <c r="T350" s="2"/>
      <c r="U350" s="2"/>
      <c r="V350" s="2"/>
      <c r="W350" s="2"/>
      <c r="X350" s="2" t="s">
        <v>25548</v>
      </c>
      <c r="Y350" s="65" t="s">
        <v>25670</v>
      </c>
      <c r="Z350" s="2"/>
      <c r="AA350" s="2" t="s">
        <v>26115</v>
      </c>
      <c r="AB350" s="2" t="s">
        <v>26038</v>
      </c>
      <c r="AC350" s="2">
        <v>246</v>
      </c>
      <c r="AD350" s="2">
        <v>44</v>
      </c>
      <c r="AE350" s="2"/>
      <c r="AF350" s="2"/>
      <c r="AG350" s="2">
        <v>3</v>
      </c>
      <c r="AH350" s="2">
        <v>1</v>
      </c>
      <c r="AI350" s="2"/>
      <c r="AJ350" s="2">
        <v>2</v>
      </c>
      <c r="AK350" s="2">
        <v>3</v>
      </c>
      <c r="AL350" s="2">
        <v>4</v>
      </c>
      <c r="AM350" s="2">
        <v>3</v>
      </c>
      <c r="AN350" s="2">
        <v>16</v>
      </c>
      <c r="AO350" s="2">
        <v>10</v>
      </c>
      <c r="AP350" s="2">
        <v>10</v>
      </c>
      <c r="AQ350" s="2">
        <v>4</v>
      </c>
      <c r="AR350" s="2">
        <v>5</v>
      </c>
      <c r="AS350" s="2">
        <v>7</v>
      </c>
      <c r="AT350" s="2">
        <v>6</v>
      </c>
      <c r="AU350" s="2">
        <v>7</v>
      </c>
      <c r="AV350" s="1">
        <f t="shared" si="25"/>
        <v>77</v>
      </c>
      <c r="AW350" s="2"/>
      <c r="AX350" s="2">
        <v>6720</v>
      </c>
      <c r="AY350" s="2">
        <v>960</v>
      </c>
      <c r="AZ350" s="2">
        <v>2694</v>
      </c>
      <c r="BA350" s="1">
        <f t="shared" si="26"/>
        <v>10374</v>
      </c>
      <c r="BB350" s="2">
        <v>24147</v>
      </c>
      <c r="BC350" s="2"/>
      <c r="BD350" s="2">
        <v>24147</v>
      </c>
      <c r="BE350" s="2" t="s">
        <v>6153</v>
      </c>
      <c r="BF350" s="2">
        <v>4981</v>
      </c>
      <c r="BG350" s="2">
        <v>41348</v>
      </c>
      <c r="BH350" s="2"/>
      <c r="BI350" s="2"/>
      <c r="BJ350" s="2"/>
      <c r="BK350" s="2"/>
      <c r="BL350" s="2"/>
      <c r="BM350" s="2"/>
      <c r="BN350" s="2"/>
      <c r="BO350" s="2"/>
      <c r="BP350" s="2"/>
      <c r="BQ350" s="2"/>
      <c r="BR350" s="2"/>
      <c r="BS350" s="2"/>
      <c r="BT350" s="2"/>
      <c r="BU350" s="2"/>
      <c r="BV350" s="2"/>
      <c r="BW350" s="64"/>
      <c r="BX350" s="2"/>
      <c r="BY350" s="2" t="s">
        <v>12498</v>
      </c>
      <c r="BZ350" s="2" t="s">
        <v>34223</v>
      </c>
      <c r="CA350" s="2"/>
      <c r="CC350" s="2"/>
      <c r="CD350" s="2"/>
    </row>
    <row r="351" spans="1:82" customFormat="1">
      <c r="A351">
        <v>3300556</v>
      </c>
      <c r="B351" s="2" t="s">
        <v>26037</v>
      </c>
      <c r="C351" s="2"/>
      <c r="D351" s="2" t="s">
        <v>26112</v>
      </c>
      <c r="E351" s="2" t="s">
        <v>26130</v>
      </c>
      <c r="F351" s="2" t="s">
        <v>26112</v>
      </c>
      <c r="G351" s="2" t="s">
        <v>12144</v>
      </c>
      <c r="H351" s="2" t="s">
        <v>26111</v>
      </c>
      <c r="I351" s="2" t="s">
        <v>17023</v>
      </c>
      <c r="J351" s="2" t="s">
        <v>7348</v>
      </c>
      <c r="K351" s="2" t="s">
        <v>7348</v>
      </c>
      <c r="L351" s="2"/>
      <c r="M351" s="2" t="s">
        <v>9583</v>
      </c>
      <c r="N351" s="2" t="s">
        <v>26129</v>
      </c>
      <c r="O351" s="4" t="s">
        <v>12144</v>
      </c>
      <c r="P351" s="2"/>
      <c r="Q351" t="s">
        <v>12746</v>
      </c>
      <c r="R351" s="2"/>
      <c r="S351" s="2" t="s">
        <v>12746</v>
      </c>
      <c r="T351" s="2"/>
      <c r="U351" s="2" t="s">
        <v>12746</v>
      </c>
      <c r="V351" s="2" t="s">
        <v>12746</v>
      </c>
      <c r="W351" s="2"/>
      <c r="X351" s="2" t="s">
        <v>25313</v>
      </c>
      <c r="Y351" s="2" t="s">
        <v>25542</v>
      </c>
      <c r="Z351" s="2"/>
      <c r="AA351" s="2" t="s">
        <v>26127</v>
      </c>
      <c r="AB351" s="2" t="s">
        <v>26035</v>
      </c>
      <c r="AC351" s="2">
        <v>282</v>
      </c>
      <c r="AD351" s="2"/>
      <c r="AE351" s="2"/>
      <c r="AF351" s="2"/>
      <c r="AG351" s="2">
        <v>1</v>
      </c>
      <c r="AH351" s="2">
        <v>1</v>
      </c>
      <c r="AI351" s="2"/>
      <c r="AJ351" s="2">
        <v>1</v>
      </c>
      <c r="AK351" s="2">
        <v>1</v>
      </c>
      <c r="AL351" s="2">
        <v>1</v>
      </c>
      <c r="AM351" s="2">
        <v>1</v>
      </c>
      <c r="AN351" s="2">
        <v>1</v>
      </c>
      <c r="AO351" s="2">
        <v>1</v>
      </c>
      <c r="AP351" s="2">
        <v>1</v>
      </c>
      <c r="AQ351" s="2">
        <v>1</v>
      </c>
      <c r="AR351" s="2">
        <v>1</v>
      </c>
      <c r="AS351" s="2">
        <v>1</v>
      </c>
      <c r="AT351" s="2">
        <v>1</v>
      </c>
      <c r="AU351" s="2"/>
      <c r="AV351" s="1">
        <f t="shared" si="25"/>
        <v>11</v>
      </c>
      <c r="AW351" s="2"/>
      <c r="AX351" s="2">
        <v>2600</v>
      </c>
      <c r="AY351" s="2">
        <v>240</v>
      </c>
      <c r="AZ351" s="2">
        <v>1145</v>
      </c>
      <c r="BA351" s="1">
        <f t="shared" si="26"/>
        <v>3985</v>
      </c>
      <c r="BB351" s="2">
        <v>2596</v>
      </c>
      <c r="BC351" s="2"/>
      <c r="BD351" s="2">
        <v>2596</v>
      </c>
      <c r="BE351" s="2" t="s">
        <v>12994</v>
      </c>
      <c r="BF351" s="2">
        <v>951</v>
      </c>
      <c r="BG351" s="2">
        <v>5531</v>
      </c>
      <c r="BH351" s="2" t="s">
        <v>13549</v>
      </c>
      <c r="BI351" s="2">
        <v>55</v>
      </c>
      <c r="BJ351" s="2">
        <v>660</v>
      </c>
      <c r="BK351" s="2"/>
      <c r="BL351" s="2"/>
      <c r="BM351" s="2"/>
      <c r="BN351" s="2"/>
      <c r="BO351" s="2"/>
      <c r="BP351" s="2"/>
      <c r="BQ351" s="2"/>
      <c r="BR351" s="2"/>
      <c r="BS351" s="2"/>
      <c r="BT351" s="2"/>
      <c r="BU351" s="2"/>
      <c r="BV351" s="2"/>
      <c r="BW351" s="64"/>
      <c r="BX351" s="2"/>
      <c r="BY351" s="2" t="s">
        <v>12498</v>
      </c>
      <c r="BZ351" s="2" t="s">
        <v>34560</v>
      </c>
      <c r="CA351" s="2"/>
      <c r="CC351" s="2"/>
      <c r="CD351" s="2"/>
    </row>
    <row r="352" spans="1:82" customFormat="1">
      <c r="A352">
        <v>3300557</v>
      </c>
      <c r="B352" s="2" t="s">
        <v>26034</v>
      </c>
      <c r="C352" s="2"/>
      <c r="D352" s="2" t="s">
        <v>7372</v>
      </c>
      <c r="E352" s="2"/>
      <c r="F352" s="2" t="s">
        <v>7372</v>
      </c>
      <c r="G352" s="2" t="s">
        <v>12144</v>
      </c>
      <c r="H352" s="2" t="s">
        <v>26106</v>
      </c>
      <c r="I352" s="2" t="s">
        <v>17023</v>
      </c>
      <c r="J352" s="2" t="s">
        <v>7373</v>
      </c>
      <c r="K352" s="2" t="s">
        <v>7373</v>
      </c>
      <c r="L352" s="2"/>
      <c r="M352" s="2" t="s">
        <v>12131</v>
      </c>
      <c r="N352" s="2"/>
      <c r="O352" s="4" t="s">
        <v>12746</v>
      </c>
      <c r="P352" s="2" t="s">
        <v>34698</v>
      </c>
      <c r="Q352" t="s">
        <v>12746</v>
      </c>
      <c r="R352" s="2"/>
      <c r="S352" s="2"/>
      <c r="T352" s="2"/>
      <c r="U352" s="2"/>
      <c r="V352" s="2"/>
      <c r="W352" s="2"/>
      <c r="X352" s="2" t="s">
        <v>25313</v>
      </c>
      <c r="Y352" s="2" t="s">
        <v>25542</v>
      </c>
      <c r="Z352" s="2"/>
      <c r="AA352" s="2" t="s">
        <v>26105</v>
      </c>
      <c r="AB352" s="2" t="s">
        <v>26104</v>
      </c>
      <c r="AC352" s="2">
        <v>124</v>
      </c>
      <c r="AD352" s="2">
        <v>35</v>
      </c>
      <c r="AE352" s="2"/>
      <c r="AF352" s="2"/>
      <c r="AG352" s="2"/>
      <c r="AH352" s="2">
        <v>1</v>
      </c>
      <c r="AI352" s="2"/>
      <c r="AJ352" s="2">
        <v>7</v>
      </c>
      <c r="AK352" s="2">
        <v>4</v>
      </c>
      <c r="AL352" s="2">
        <v>7</v>
      </c>
      <c r="AM352" s="2">
        <v>6</v>
      </c>
      <c r="AN352" s="2">
        <v>7</v>
      </c>
      <c r="AO352" s="2">
        <v>8</v>
      </c>
      <c r="AP352" s="2">
        <v>8</v>
      </c>
      <c r="AQ352" s="2">
        <v>7</v>
      </c>
      <c r="AR352" s="2">
        <v>7</v>
      </c>
      <c r="AS352" s="2">
        <v>7</v>
      </c>
      <c r="AT352" s="2">
        <v>7</v>
      </c>
      <c r="AU352" s="2">
        <v>7</v>
      </c>
      <c r="AV352" s="1">
        <f t="shared" si="25"/>
        <v>82</v>
      </c>
      <c r="AW352" s="2"/>
      <c r="AX352" s="2"/>
      <c r="AY352" s="2">
        <v>890</v>
      </c>
      <c r="AZ352" s="2">
        <v>4010</v>
      </c>
      <c r="BA352" s="1">
        <f t="shared" si="26"/>
        <v>4900</v>
      </c>
      <c r="BB352" s="2">
        <v>3978</v>
      </c>
      <c r="BC352" s="2"/>
      <c r="BD352" s="2">
        <v>3978</v>
      </c>
      <c r="BE352" s="2" t="s">
        <v>12814</v>
      </c>
      <c r="BF352" s="2">
        <v>688</v>
      </c>
      <c r="BG352" s="2">
        <v>4085</v>
      </c>
      <c r="BH352" s="2" t="s">
        <v>14731</v>
      </c>
      <c r="BI352" s="2">
        <v>465</v>
      </c>
      <c r="BJ352" s="2">
        <v>8352</v>
      </c>
      <c r="BK352" s="2"/>
      <c r="BL352" s="2"/>
      <c r="BM352" s="2"/>
      <c r="BN352" s="2"/>
      <c r="BO352" s="2"/>
      <c r="BP352" s="2"/>
      <c r="BQ352" s="2"/>
      <c r="BR352" s="2"/>
      <c r="BS352" s="2"/>
      <c r="BT352" s="2"/>
      <c r="BU352" s="2"/>
      <c r="BV352" s="2"/>
      <c r="BW352" s="64"/>
      <c r="BX352" s="2"/>
      <c r="BY352" s="2" t="s">
        <v>12498</v>
      </c>
      <c r="BZ352" s="2"/>
      <c r="CA352" s="2"/>
      <c r="CC352" s="2"/>
      <c r="CD352" s="2"/>
    </row>
    <row r="353" spans="1:82" customFormat="1">
      <c r="A353">
        <v>3300558</v>
      </c>
      <c r="B353" s="2" t="s">
        <v>26103</v>
      </c>
      <c r="C353" s="2"/>
      <c r="D353" s="2" t="s">
        <v>5020</v>
      </c>
      <c r="E353" s="2"/>
      <c r="F353" s="2" t="s">
        <v>26198</v>
      </c>
      <c r="G353" s="2" t="s">
        <v>12746</v>
      </c>
      <c r="H353" s="2" t="s">
        <v>7860</v>
      </c>
      <c r="I353" s="2" t="s">
        <v>17023</v>
      </c>
      <c r="J353" s="2" t="s">
        <v>7860</v>
      </c>
      <c r="K353" s="2" t="s">
        <v>7860</v>
      </c>
      <c r="L353" s="2"/>
      <c r="M353" s="2" t="s">
        <v>12131</v>
      </c>
      <c r="N353" s="2"/>
      <c r="O353" s="4" t="s">
        <v>12746</v>
      </c>
      <c r="P353" s="2" t="s">
        <v>34296</v>
      </c>
      <c r="Q353" t="s">
        <v>12746</v>
      </c>
      <c r="R353" s="2"/>
      <c r="S353" s="2"/>
      <c r="T353" s="2"/>
      <c r="U353" s="2"/>
      <c r="V353" s="2"/>
      <c r="W353" s="2"/>
      <c r="X353" s="2" t="s">
        <v>25313</v>
      </c>
      <c r="Y353" s="2" t="s">
        <v>25410</v>
      </c>
      <c r="Z353" s="2"/>
      <c r="AA353" s="2" t="s">
        <v>26197</v>
      </c>
      <c r="AB353" s="2" t="s">
        <v>26114</v>
      </c>
      <c r="AC353" s="2">
        <v>180</v>
      </c>
      <c r="AD353" s="2">
        <v>32</v>
      </c>
      <c r="AE353" s="2">
        <v>2</v>
      </c>
      <c r="AF353" s="2"/>
      <c r="AG353" s="2"/>
      <c r="AH353" s="2"/>
      <c r="AI353" s="2"/>
      <c r="AJ353" s="2">
        <v>6</v>
      </c>
      <c r="AK353" s="2">
        <v>6</v>
      </c>
      <c r="AL353" s="2">
        <v>6</v>
      </c>
      <c r="AM353" s="2">
        <v>6</v>
      </c>
      <c r="AN353" s="2">
        <v>6</v>
      </c>
      <c r="AO353" s="2">
        <v>6</v>
      </c>
      <c r="AP353" s="2">
        <v>6</v>
      </c>
      <c r="AQ353" s="2">
        <v>6</v>
      </c>
      <c r="AR353" s="2">
        <v>6</v>
      </c>
      <c r="AS353" s="2">
        <v>6</v>
      </c>
      <c r="AT353" s="2">
        <v>6</v>
      </c>
      <c r="AU353" s="2">
        <v>6</v>
      </c>
      <c r="AV353" s="1">
        <f t="shared" si="25"/>
        <v>72</v>
      </c>
      <c r="AW353" s="2"/>
      <c r="AX353" s="2"/>
      <c r="AY353" s="2"/>
      <c r="AZ353" s="2">
        <v>3300</v>
      </c>
      <c r="BA353" s="1">
        <f t="shared" si="26"/>
        <v>3300</v>
      </c>
      <c r="BB353" s="2">
        <v>8406</v>
      </c>
      <c r="BC353" s="2"/>
      <c r="BD353" s="2">
        <v>8406</v>
      </c>
      <c r="BE353" s="2" t="s">
        <v>12994</v>
      </c>
      <c r="BF353" s="2">
        <v>625</v>
      </c>
      <c r="BG353" s="2">
        <v>4000</v>
      </c>
      <c r="BH353" s="2" t="s">
        <v>12000</v>
      </c>
      <c r="BI353" s="2">
        <v>20</v>
      </c>
      <c r="BJ353" s="2">
        <v>800</v>
      </c>
      <c r="BK353" s="2" t="s">
        <v>10076</v>
      </c>
      <c r="BL353" s="2">
        <v>11</v>
      </c>
      <c r="BM353" s="2">
        <v>380</v>
      </c>
      <c r="BN353" s="2" t="s">
        <v>12448</v>
      </c>
      <c r="BO353" s="2">
        <v>200</v>
      </c>
      <c r="BP353" s="2">
        <v>8280</v>
      </c>
      <c r="BQ353" s="2"/>
      <c r="BR353" s="2"/>
      <c r="BS353" s="2"/>
      <c r="BT353" s="2"/>
      <c r="BU353" s="2"/>
      <c r="BV353" s="2"/>
      <c r="BW353" s="64"/>
      <c r="BX353" s="2" t="s">
        <v>26051</v>
      </c>
      <c r="BY353" s="2" t="s">
        <v>12498</v>
      </c>
      <c r="BZ353" s="2"/>
      <c r="CA353" s="2"/>
      <c r="CC353" s="2"/>
      <c r="CD353" s="2"/>
    </row>
    <row r="354" spans="1:82" customFormat="1">
      <c r="A354">
        <v>3300559</v>
      </c>
      <c r="B354" s="2" t="s">
        <v>26102</v>
      </c>
      <c r="C354" s="2"/>
      <c r="D354" s="2" t="s">
        <v>4875</v>
      </c>
      <c r="E354" s="2"/>
      <c r="F354" s="2" t="s">
        <v>26101</v>
      </c>
      <c r="G354" s="2" t="s">
        <v>12144</v>
      </c>
      <c r="H354" s="2" t="s">
        <v>26100</v>
      </c>
      <c r="I354" s="2" t="s">
        <v>17023</v>
      </c>
      <c r="J354" s="2" t="s">
        <v>12131</v>
      </c>
      <c r="K354" s="2" t="s">
        <v>12131</v>
      </c>
      <c r="L354" s="2"/>
      <c r="M354" s="2" t="s">
        <v>12131</v>
      </c>
      <c r="N354" s="2"/>
      <c r="O354" s="4" t="s">
        <v>12144</v>
      </c>
      <c r="P354" s="2"/>
      <c r="Q354" t="s">
        <v>12746</v>
      </c>
      <c r="R354" s="2"/>
      <c r="S354" s="2"/>
      <c r="T354" s="2"/>
      <c r="U354" s="2"/>
      <c r="V354" s="2"/>
      <c r="W354" s="2"/>
      <c r="X354" s="2" t="s">
        <v>18126</v>
      </c>
      <c r="Y354" s="2" t="s">
        <v>25542</v>
      </c>
      <c r="Z354" s="2"/>
      <c r="AA354" s="2" t="s">
        <v>26099</v>
      </c>
      <c r="AB354" s="2" t="s">
        <v>16996</v>
      </c>
      <c r="AC354" s="2">
        <v>112</v>
      </c>
      <c r="AD354" s="2"/>
      <c r="AE354" s="2"/>
      <c r="AF354" s="2"/>
      <c r="AG354" s="2"/>
      <c r="AH354" s="2">
        <v>1</v>
      </c>
      <c r="AI354" s="2"/>
      <c r="AJ354" s="2"/>
      <c r="AK354" s="2"/>
      <c r="AL354" s="2">
        <v>2</v>
      </c>
      <c r="AM354" s="2">
        <v>2</v>
      </c>
      <c r="AN354" s="2">
        <v>2</v>
      </c>
      <c r="AO354" s="2">
        <v>2</v>
      </c>
      <c r="AP354" s="2">
        <v>2</v>
      </c>
      <c r="AQ354" s="2">
        <v>2</v>
      </c>
      <c r="AR354" s="2">
        <v>2</v>
      </c>
      <c r="AS354" s="2"/>
      <c r="AT354" s="2"/>
      <c r="AU354" s="2"/>
      <c r="AV354" s="1">
        <f t="shared" si="25"/>
        <v>14</v>
      </c>
      <c r="AW354" s="2"/>
      <c r="AX354" s="2"/>
      <c r="AY354" s="2">
        <v>72</v>
      </c>
      <c r="AZ354" s="2">
        <v>413</v>
      </c>
      <c r="BA354" s="1">
        <f t="shared" si="26"/>
        <v>485</v>
      </c>
      <c r="BB354" s="2">
        <v>3020</v>
      </c>
      <c r="BC354" s="2"/>
      <c r="BD354" s="2">
        <v>3020</v>
      </c>
      <c r="BE354" t="s">
        <v>12005</v>
      </c>
      <c r="BF354" s="2">
        <v>2000</v>
      </c>
      <c r="BG354" s="2">
        <v>12794</v>
      </c>
      <c r="BH354" s="2"/>
      <c r="BI354" s="2"/>
      <c r="BJ354" s="2"/>
      <c r="BK354" s="2"/>
      <c r="BL354" s="2"/>
      <c r="BM354" s="2"/>
      <c r="BN354" s="2"/>
      <c r="BO354" s="2"/>
      <c r="BP354" s="2"/>
      <c r="BQ354" s="2"/>
      <c r="BR354" s="2"/>
      <c r="BS354" s="2"/>
      <c r="BT354" s="2"/>
      <c r="BU354" s="2"/>
      <c r="BV354" s="2"/>
      <c r="BW354" s="64"/>
      <c r="BX354" s="2"/>
      <c r="BY354" s="2" t="s">
        <v>12498</v>
      </c>
      <c r="BZ354" s="2"/>
      <c r="CA354" s="2" t="s">
        <v>34699</v>
      </c>
      <c r="CC354" s="2"/>
      <c r="CD354" s="2"/>
    </row>
    <row r="355" spans="1:82" customFormat="1">
      <c r="A355">
        <v>3300560</v>
      </c>
      <c r="B355" s="2" t="s">
        <v>26097</v>
      </c>
      <c r="C355" s="2"/>
      <c r="D355" s="2" t="s">
        <v>25968</v>
      </c>
      <c r="E355" s="2"/>
      <c r="F355" s="2" t="s">
        <v>12650</v>
      </c>
      <c r="G355" s="2" t="s">
        <v>12144</v>
      </c>
      <c r="H355" s="2" t="s">
        <v>2406</v>
      </c>
      <c r="I355" s="2" t="s">
        <v>17023</v>
      </c>
      <c r="J355" s="2" t="s">
        <v>12131</v>
      </c>
      <c r="K355" s="2" t="s">
        <v>12131</v>
      </c>
      <c r="L355" s="2"/>
      <c r="M355" s="2" t="s">
        <v>12131</v>
      </c>
      <c r="N355" s="2"/>
      <c r="O355" s="4" t="s">
        <v>12144</v>
      </c>
      <c r="P355" s="2"/>
      <c r="Q355" t="s">
        <v>12746</v>
      </c>
      <c r="R355" s="2"/>
      <c r="S355" s="2"/>
      <c r="T355" s="2"/>
      <c r="U355" s="2"/>
      <c r="V355" s="2"/>
      <c r="W355" s="2"/>
      <c r="X355" s="2" t="s">
        <v>26096</v>
      </c>
      <c r="Y355" s="2" t="s">
        <v>25967</v>
      </c>
      <c r="Z355" s="2"/>
      <c r="AA355" s="2" t="s">
        <v>25966</v>
      </c>
      <c r="AB355" s="2" t="s">
        <v>26066</v>
      </c>
      <c r="AC355" s="2">
        <v>43</v>
      </c>
      <c r="AD355" s="2" t="s">
        <v>26184</v>
      </c>
      <c r="AE355" s="2"/>
      <c r="AF355" s="2"/>
      <c r="AG355" s="2">
        <v>1</v>
      </c>
      <c r="AH355" s="2"/>
      <c r="AI355" s="2"/>
      <c r="AJ355" s="2"/>
      <c r="AK355" s="2">
        <v>7</v>
      </c>
      <c r="AL355" s="2">
        <v>24</v>
      </c>
      <c r="AM355" s="2">
        <v>14</v>
      </c>
      <c r="AN355" s="2"/>
      <c r="AO355" s="2">
        <v>7</v>
      </c>
      <c r="AP355" s="2"/>
      <c r="AQ355" s="2"/>
      <c r="AR355" s="2"/>
      <c r="AS355" s="2"/>
      <c r="AT355" s="2"/>
      <c r="AU355" s="2"/>
      <c r="AV355" s="1">
        <f t="shared" si="25"/>
        <v>52</v>
      </c>
      <c r="AW355" s="2"/>
      <c r="AX355" s="2">
        <v>944</v>
      </c>
      <c r="AY355" s="2"/>
      <c r="AZ355" s="2">
        <v>2354</v>
      </c>
      <c r="BA355" s="1">
        <f t="shared" si="26"/>
        <v>3298</v>
      </c>
      <c r="BB355" s="2">
        <v>10288</v>
      </c>
      <c r="BC355" s="2"/>
      <c r="BD355" s="2">
        <v>10288</v>
      </c>
      <c r="BE355" s="2" t="s">
        <v>26005</v>
      </c>
      <c r="BF355" s="2">
        <v>76</v>
      </c>
      <c r="BG355" s="2">
        <v>1508</v>
      </c>
      <c r="BH355" s="2" t="s">
        <v>10218</v>
      </c>
      <c r="BI355" s="2">
        <v>2249</v>
      </c>
      <c r="BJ355" s="2">
        <v>20349</v>
      </c>
      <c r="BK355" s="2"/>
      <c r="BL355" s="2"/>
      <c r="BM355" s="2"/>
      <c r="BN355" s="2"/>
      <c r="BO355" s="2"/>
      <c r="BP355" s="2"/>
      <c r="BQ355" s="2"/>
      <c r="BR355" s="2"/>
      <c r="BS355" s="2"/>
      <c r="BT355" s="2"/>
      <c r="BU355" s="2"/>
      <c r="BV355" s="2"/>
      <c r="BW355" s="64"/>
      <c r="BX355" s="2"/>
      <c r="BY355" s="2" t="s">
        <v>12498</v>
      </c>
      <c r="BZ355" s="2" t="s">
        <v>34426</v>
      </c>
      <c r="CA355" s="2"/>
      <c r="CC355" s="2"/>
      <c r="CD355" s="2"/>
    </row>
    <row r="356" spans="1:82" customFormat="1">
      <c r="A356">
        <v>3300561</v>
      </c>
      <c r="B356" s="2" t="s">
        <v>26064</v>
      </c>
      <c r="C356" s="2"/>
      <c r="D356" s="2"/>
      <c r="E356" s="2" t="s">
        <v>7503</v>
      </c>
      <c r="F356" s="2" t="s">
        <v>7983</v>
      </c>
      <c r="G356" s="2" t="s">
        <v>12144</v>
      </c>
      <c r="H356" s="2" t="s">
        <v>7502</v>
      </c>
      <c r="I356" s="2" t="s">
        <v>17023</v>
      </c>
      <c r="J356" s="2" t="s">
        <v>7502</v>
      </c>
      <c r="K356" s="2" t="s">
        <v>7502</v>
      </c>
      <c r="L356" s="2"/>
      <c r="M356" s="2" t="s">
        <v>12131</v>
      </c>
      <c r="N356" s="2"/>
      <c r="O356" s="4" t="s">
        <v>12144</v>
      </c>
      <c r="P356" s="2"/>
      <c r="Q356" t="s">
        <v>12746</v>
      </c>
      <c r="R356" s="2"/>
      <c r="S356" s="2"/>
      <c r="T356" s="2"/>
      <c r="U356" s="2"/>
      <c r="V356" s="2"/>
      <c r="W356" s="2"/>
      <c r="X356" s="2" t="s">
        <v>25313</v>
      </c>
      <c r="Y356" s="2" t="s">
        <v>25542</v>
      </c>
      <c r="Z356" s="2"/>
      <c r="AA356" s="2" t="s">
        <v>26001</v>
      </c>
      <c r="AB356" s="2" t="s">
        <v>26000</v>
      </c>
      <c r="AC356" s="2">
        <v>210</v>
      </c>
      <c r="AD356" s="2">
        <v>45</v>
      </c>
      <c r="AE356" s="2"/>
      <c r="AF356" s="2"/>
      <c r="AG356" s="2">
        <v>1</v>
      </c>
      <c r="AH356" s="2">
        <v>1</v>
      </c>
      <c r="AI356" s="2"/>
      <c r="AJ356" s="2">
        <v>4</v>
      </c>
      <c r="AK356" s="2">
        <v>4</v>
      </c>
      <c r="AL356" s="2">
        <v>4</v>
      </c>
      <c r="AM356" s="2">
        <v>4</v>
      </c>
      <c r="AN356" s="2">
        <v>4</v>
      </c>
      <c r="AO356" s="2">
        <v>4</v>
      </c>
      <c r="AP356" s="2">
        <v>5</v>
      </c>
      <c r="AQ356" s="2">
        <v>5</v>
      </c>
      <c r="AR356" s="2">
        <v>6</v>
      </c>
      <c r="AS356" s="2">
        <v>6</v>
      </c>
      <c r="AT356" s="2">
        <v>6</v>
      </c>
      <c r="AU356" s="2">
        <v>6</v>
      </c>
      <c r="AV356" s="1">
        <f t="shared" si="25"/>
        <v>58</v>
      </c>
      <c r="AW356" s="2"/>
      <c r="AX356" s="2">
        <v>900</v>
      </c>
      <c r="AY356" s="2">
        <v>1090</v>
      </c>
      <c r="AZ356" s="2">
        <v>3796</v>
      </c>
      <c r="BA356" s="1">
        <f t="shared" si="26"/>
        <v>5786</v>
      </c>
      <c r="BB356" s="2">
        <v>8000</v>
      </c>
      <c r="BC356" s="2"/>
      <c r="BD356" s="2">
        <v>8000</v>
      </c>
      <c r="BE356" s="2" t="s">
        <v>12994</v>
      </c>
      <c r="BF356" s="2">
        <v>250</v>
      </c>
      <c r="BG356" s="2">
        <v>1800</v>
      </c>
      <c r="BH356" s="2" t="s">
        <v>13549</v>
      </c>
      <c r="BI356" s="2">
        <v>1200</v>
      </c>
      <c r="BJ356" s="2">
        <v>10200</v>
      </c>
      <c r="BK356" s="2"/>
      <c r="BL356" s="2"/>
      <c r="BM356" s="2"/>
      <c r="BN356" s="2"/>
      <c r="BO356" s="2"/>
      <c r="BP356" s="2"/>
      <c r="BQ356" s="2"/>
      <c r="BR356" s="2"/>
      <c r="BS356" s="2"/>
      <c r="BT356" s="2"/>
      <c r="BU356" s="2"/>
      <c r="BV356" s="2"/>
      <c r="BW356" s="64"/>
      <c r="BX356" s="2"/>
      <c r="BY356" s="2" t="s">
        <v>12498</v>
      </c>
      <c r="BZ356" s="2" t="s">
        <v>34568</v>
      </c>
      <c r="CA356" s="2"/>
      <c r="CC356" s="2"/>
      <c r="CD356" s="2"/>
    </row>
    <row r="357" spans="1:82" customFormat="1">
      <c r="A357">
        <v>3300562</v>
      </c>
      <c r="B357" s="2" t="s">
        <v>26059</v>
      </c>
      <c r="C357" s="2"/>
      <c r="D357" s="2" t="s">
        <v>7517</v>
      </c>
      <c r="E357" s="2"/>
      <c r="F357" s="2" t="s">
        <v>7517</v>
      </c>
      <c r="G357" s="2" t="s">
        <v>12144</v>
      </c>
      <c r="H357" s="2" t="s">
        <v>25998</v>
      </c>
      <c r="I357" s="2" t="s">
        <v>17023</v>
      </c>
      <c r="J357" s="2" t="s">
        <v>7285</v>
      </c>
      <c r="K357" s="2" t="s">
        <v>18928</v>
      </c>
      <c r="L357" s="2"/>
      <c r="M357" s="58" t="s">
        <v>29670</v>
      </c>
      <c r="N357" s="2"/>
      <c r="O357" s="4" t="s">
        <v>12746</v>
      </c>
      <c r="P357" s="58" t="s">
        <v>29814</v>
      </c>
      <c r="Q357" t="s">
        <v>12746</v>
      </c>
      <c r="R357" s="2"/>
      <c r="S357" s="2"/>
      <c r="T357" s="2"/>
      <c r="U357" s="2"/>
      <c r="V357" s="2"/>
      <c r="W357" s="2"/>
      <c r="X357" s="2" t="s">
        <v>25313</v>
      </c>
      <c r="Y357" s="2" t="s">
        <v>25542</v>
      </c>
      <c r="Z357" s="2"/>
      <c r="AA357" s="2" t="s">
        <v>25997</v>
      </c>
      <c r="AB357" s="2" t="s">
        <v>26089</v>
      </c>
      <c r="AC357" s="2">
        <v>150</v>
      </c>
      <c r="AD357" s="2">
        <v>6</v>
      </c>
      <c r="AE357" s="2"/>
      <c r="AF357" s="2"/>
      <c r="AG357" s="2"/>
      <c r="AH357" s="2">
        <v>1</v>
      </c>
      <c r="AI357" s="2"/>
      <c r="AJ357" s="2">
        <v>2</v>
      </c>
      <c r="AK357" s="2">
        <v>2</v>
      </c>
      <c r="AL357" s="2">
        <v>2</v>
      </c>
      <c r="AM357" s="2">
        <v>2</v>
      </c>
      <c r="AN357" s="2">
        <v>2</v>
      </c>
      <c r="AO357" s="2">
        <v>2</v>
      </c>
      <c r="AP357" s="2">
        <v>2</v>
      </c>
      <c r="AQ357" s="2">
        <v>2</v>
      </c>
      <c r="AR357" s="2">
        <v>2</v>
      </c>
      <c r="AS357" s="2">
        <v>2</v>
      </c>
      <c r="AT357" s="2">
        <v>2</v>
      </c>
      <c r="AU357" s="2">
        <v>2</v>
      </c>
      <c r="AV357" s="1">
        <f t="shared" si="25"/>
        <v>24</v>
      </c>
      <c r="AW357" s="2"/>
      <c r="AX357" s="2"/>
      <c r="AY357" s="2">
        <v>1500</v>
      </c>
      <c r="AZ357" s="2">
        <v>2000</v>
      </c>
      <c r="BA357" s="1">
        <f t="shared" si="26"/>
        <v>3500</v>
      </c>
      <c r="BB357" s="2">
        <v>1880</v>
      </c>
      <c r="BC357" s="2"/>
      <c r="BD357" s="2">
        <v>1880</v>
      </c>
      <c r="BE357" s="2" t="s">
        <v>12994</v>
      </c>
      <c r="BF357" s="2">
        <v>825</v>
      </c>
      <c r="BG357" s="2">
        <v>5282</v>
      </c>
      <c r="BH357" s="2"/>
      <c r="BI357" s="2"/>
      <c r="BJ357" s="2"/>
      <c r="BK357" s="2"/>
      <c r="BL357" s="2"/>
      <c r="BM357" s="2"/>
      <c r="BN357" s="2"/>
      <c r="BO357" s="2"/>
      <c r="BP357" s="2"/>
      <c r="BQ357" s="2"/>
      <c r="BR357" s="2"/>
      <c r="BS357" s="2"/>
      <c r="BT357" s="2"/>
      <c r="BU357" s="2"/>
      <c r="BV357" s="2"/>
      <c r="BW357" s="64"/>
      <c r="BX357" s="2"/>
      <c r="BY357" s="2" t="s">
        <v>12498</v>
      </c>
      <c r="BZ357" s="2"/>
      <c r="CA357" s="2"/>
      <c r="CC357" s="2"/>
      <c r="CD357" s="2"/>
    </row>
    <row r="358" spans="1:82" customFormat="1">
      <c r="A358">
        <v>3300563</v>
      </c>
      <c r="B358" s="2" t="s">
        <v>26088</v>
      </c>
      <c r="C358" s="2"/>
      <c r="D358" s="2" t="s">
        <v>15746</v>
      </c>
      <c r="E358" s="2"/>
      <c r="F358" s="2" t="s">
        <v>15746</v>
      </c>
      <c r="G358" s="2" t="s">
        <v>12144</v>
      </c>
      <c r="H358" s="2" t="s">
        <v>26087</v>
      </c>
      <c r="I358" s="2" t="s">
        <v>17023</v>
      </c>
      <c r="J358" s="2" t="s">
        <v>7089</v>
      </c>
      <c r="K358" s="2" t="s">
        <v>7089</v>
      </c>
      <c r="L358" s="2"/>
      <c r="M358" s="58" t="s">
        <v>29670</v>
      </c>
      <c r="N358" s="2"/>
      <c r="O358" s="4" t="s">
        <v>12144</v>
      </c>
      <c r="P358" s="2"/>
      <c r="Q358" t="s">
        <v>12746</v>
      </c>
      <c r="R358" s="2"/>
      <c r="S358" s="2"/>
      <c r="T358" s="2"/>
      <c r="U358" s="2"/>
      <c r="V358" s="2"/>
      <c r="W358" s="2"/>
      <c r="X358" s="2" t="s">
        <v>25313</v>
      </c>
      <c r="Y358" s="2" t="s">
        <v>25542</v>
      </c>
      <c r="Z358" s="2"/>
      <c r="AA358" s="2" t="s">
        <v>26086</v>
      </c>
      <c r="AB358" s="2" t="s">
        <v>26085</v>
      </c>
      <c r="AC358" s="2">
        <v>141</v>
      </c>
      <c r="AD358" s="2">
        <v>32</v>
      </c>
      <c r="AE358" s="2"/>
      <c r="AF358" s="2"/>
      <c r="AG358" s="2">
        <v>1</v>
      </c>
      <c r="AH358" s="2">
        <v>1</v>
      </c>
      <c r="AI358" s="2"/>
      <c r="AJ358" s="2">
        <v>1</v>
      </c>
      <c r="AK358" s="2">
        <v>5</v>
      </c>
      <c r="AL358" s="2">
        <v>20</v>
      </c>
      <c r="AM358" s="2">
        <v>23</v>
      </c>
      <c r="AN358" s="2">
        <v>14</v>
      </c>
      <c r="AO358" s="2">
        <v>5</v>
      </c>
      <c r="AP358" s="2">
        <v>20</v>
      </c>
      <c r="AQ358" s="2">
        <v>10</v>
      </c>
      <c r="AR358" s="2">
        <v>19</v>
      </c>
      <c r="AS358" s="2">
        <v>6</v>
      </c>
      <c r="AT358" s="2">
        <v>2</v>
      </c>
      <c r="AU358" s="2">
        <v>10</v>
      </c>
      <c r="AV358" s="1">
        <f t="shared" si="25"/>
        <v>135</v>
      </c>
      <c r="AW358" s="2"/>
      <c r="AX358" s="2">
        <v>1638</v>
      </c>
      <c r="AY358" s="2">
        <v>1240</v>
      </c>
      <c r="AZ358" s="2">
        <v>9224</v>
      </c>
      <c r="BA358" s="1">
        <f t="shared" si="26"/>
        <v>12102</v>
      </c>
      <c r="BB358" s="2">
        <v>15180</v>
      </c>
      <c r="BC358" s="2"/>
      <c r="BD358" s="2">
        <v>15180</v>
      </c>
      <c r="BE358" s="2" t="s">
        <v>26084</v>
      </c>
      <c r="BF358" s="2">
        <v>1966</v>
      </c>
      <c r="BG358" s="2">
        <v>56180</v>
      </c>
      <c r="BH358" s="2"/>
      <c r="BI358" s="2"/>
      <c r="BJ358" s="2"/>
      <c r="BK358" s="2"/>
      <c r="BL358" s="2"/>
      <c r="BM358" s="2"/>
      <c r="BN358" s="2"/>
      <c r="BO358" s="2"/>
      <c r="BP358" s="2"/>
      <c r="BQ358" s="2"/>
      <c r="BR358" s="2"/>
      <c r="BS358" s="2"/>
      <c r="BT358" s="2"/>
      <c r="BU358" s="2"/>
      <c r="BV358" s="2"/>
      <c r="BW358" s="64"/>
      <c r="BX358" s="2"/>
      <c r="BY358" s="2" t="s">
        <v>12498</v>
      </c>
      <c r="BZ358" s="2" t="s">
        <v>34444</v>
      </c>
      <c r="CA358" s="2"/>
      <c r="CC358" s="2"/>
      <c r="CD358" s="2"/>
    </row>
    <row r="359" spans="1:82" customFormat="1">
      <c r="A359">
        <v>3300564</v>
      </c>
      <c r="B359" s="2" t="s">
        <v>26083</v>
      </c>
      <c r="C359" s="2"/>
      <c r="D359" s="2" t="s">
        <v>7694</v>
      </c>
      <c r="E359" s="2" t="s">
        <v>26081</v>
      </c>
      <c r="F359" s="2" t="s">
        <v>7450</v>
      </c>
      <c r="G359" s="2" t="s">
        <v>12746</v>
      </c>
      <c r="H359" s="2" t="s">
        <v>7317</v>
      </c>
      <c r="I359" s="2" t="s">
        <v>17023</v>
      </c>
      <c r="J359" s="2" t="s">
        <v>26082</v>
      </c>
      <c r="K359" s="2" t="s">
        <v>7317</v>
      </c>
      <c r="L359" s="2"/>
      <c r="M359" s="2" t="s">
        <v>7318</v>
      </c>
      <c r="N359" s="2"/>
      <c r="O359" s="4" t="s">
        <v>12144</v>
      </c>
      <c r="P359" s="2"/>
      <c r="Q359" t="s">
        <v>12746</v>
      </c>
      <c r="R359" s="2"/>
      <c r="S359" s="2"/>
      <c r="T359" s="2"/>
      <c r="U359" s="2"/>
      <c r="V359" s="2"/>
      <c r="W359" s="2"/>
      <c r="X359" s="2" t="s">
        <v>25313</v>
      </c>
      <c r="Y359" s="2" t="s">
        <v>25410</v>
      </c>
      <c r="Z359" s="2"/>
      <c r="AA359" s="2" t="s">
        <v>26080</v>
      </c>
      <c r="AB359" s="2" t="s">
        <v>26079</v>
      </c>
      <c r="AC359" s="2">
        <v>260</v>
      </c>
      <c r="AD359" s="2"/>
      <c r="AE359" s="2">
        <v>1</v>
      </c>
      <c r="AF359" s="2"/>
      <c r="AG359" s="2"/>
      <c r="AH359" s="2"/>
      <c r="AI359" s="2"/>
      <c r="AJ359" s="2">
        <v>8</v>
      </c>
      <c r="AK359" s="2">
        <v>8</v>
      </c>
      <c r="AL359" s="2">
        <v>2</v>
      </c>
      <c r="AM359" s="2">
        <v>7</v>
      </c>
      <c r="AN359" s="2">
        <v>10</v>
      </c>
      <c r="AO359" s="2">
        <v>12</v>
      </c>
      <c r="AP359" s="2">
        <v>12</v>
      </c>
      <c r="AQ359" s="2">
        <v>12</v>
      </c>
      <c r="AR359" s="2">
        <v>13</v>
      </c>
      <c r="AS359" s="2">
        <v>15</v>
      </c>
      <c r="AT359" s="2">
        <v>5</v>
      </c>
      <c r="AU359" s="2">
        <v>5</v>
      </c>
      <c r="AV359" s="1">
        <f t="shared" si="25"/>
        <v>109</v>
      </c>
      <c r="AW359" s="2"/>
      <c r="AX359" s="2"/>
      <c r="AY359" s="2"/>
      <c r="AZ359" s="2">
        <v>8117</v>
      </c>
      <c r="BA359" s="1">
        <f t="shared" si="26"/>
        <v>8117</v>
      </c>
      <c r="BB359" s="2">
        <v>4083</v>
      </c>
      <c r="BC359" s="2"/>
      <c r="BD359" s="2">
        <v>4083</v>
      </c>
      <c r="BE359" s="2" t="s">
        <v>12814</v>
      </c>
      <c r="BF359" s="2">
        <v>728</v>
      </c>
      <c r="BG359" s="2">
        <v>13000</v>
      </c>
      <c r="BH359" s="2"/>
      <c r="BI359" s="2"/>
      <c r="BJ359" s="2"/>
      <c r="BK359" s="2"/>
      <c r="BL359" s="2"/>
      <c r="BM359" s="2"/>
      <c r="BN359" s="2"/>
      <c r="BO359" s="2"/>
      <c r="BP359" s="2"/>
      <c r="BQ359" s="2"/>
      <c r="BR359" s="2"/>
      <c r="BS359" s="2"/>
      <c r="BT359" s="2"/>
      <c r="BU359" s="2"/>
      <c r="BV359" s="2"/>
      <c r="BW359" s="64"/>
      <c r="BX359" s="2"/>
      <c r="BY359" s="2" t="s">
        <v>12498</v>
      </c>
      <c r="BZ359" s="2" t="s">
        <v>34569</v>
      </c>
      <c r="CA359" s="2"/>
      <c r="CC359" s="2"/>
      <c r="CD359" s="2"/>
    </row>
    <row r="360" spans="1:82" customFormat="1">
      <c r="A360">
        <v>3300565</v>
      </c>
      <c r="B360" s="2" t="s">
        <v>26170</v>
      </c>
      <c r="C360" s="2"/>
      <c r="D360" s="2" t="s">
        <v>26169</v>
      </c>
      <c r="E360" s="2" t="s">
        <v>7584</v>
      </c>
      <c r="F360" s="2" t="s">
        <v>7223</v>
      </c>
      <c r="G360" s="2" t="s">
        <v>12144</v>
      </c>
      <c r="H360" s="2" t="s">
        <v>26168</v>
      </c>
      <c r="I360" s="2" t="s">
        <v>17023</v>
      </c>
      <c r="J360" s="2" t="s">
        <v>7472</v>
      </c>
      <c r="K360" s="2" t="s">
        <v>7472</v>
      </c>
      <c r="L360" s="2"/>
      <c r="M360" s="2" t="s">
        <v>7592</v>
      </c>
      <c r="N360" s="2"/>
      <c r="O360" s="4" t="s">
        <v>12746</v>
      </c>
      <c r="P360" s="2" t="s">
        <v>34236</v>
      </c>
      <c r="Q360" s="2" t="s">
        <v>12144</v>
      </c>
      <c r="R360" s="2" t="s">
        <v>26058</v>
      </c>
      <c r="S360" s="2"/>
      <c r="T360" s="2"/>
      <c r="U360" s="2"/>
      <c r="V360" s="2"/>
      <c r="W360" s="2"/>
      <c r="X360" s="2" t="s">
        <v>25548</v>
      </c>
      <c r="Y360" s="2" t="s">
        <v>25670</v>
      </c>
      <c r="Z360" s="2"/>
      <c r="AA360" s="2" t="s">
        <v>25934</v>
      </c>
      <c r="AB360" s="2" t="s">
        <v>25933</v>
      </c>
      <c r="AC360" s="2">
        <v>132</v>
      </c>
      <c r="AD360" s="2">
        <v>30</v>
      </c>
      <c r="AE360" s="2"/>
      <c r="AF360" s="2"/>
      <c r="AG360" s="2"/>
      <c r="AH360" s="2">
        <v>1</v>
      </c>
      <c r="AI360" s="2"/>
      <c r="AJ360" s="2">
        <v>4</v>
      </c>
      <c r="AK360" s="2">
        <v>2</v>
      </c>
      <c r="AL360" s="2">
        <v>3</v>
      </c>
      <c r="AM360" s="2">
        <v>7</v>
      </c>
      <c r="AN360" s="2">
        <v>7</v>
      </c>
      <c r="AO360" s="2">
        <v>7</v>
      </c>
      <c r="AP360" s="2">
        <v>10</v>
      </c>
      <c r="AQ360" s="2">
        <v>9</v>
      </c>
      <c r="AR360" s="2">
        <v>9</v>
      </c>
      <c r="AS360" s="2">
        <v>7</v>
      </c>
      <c r="AT360" s="2">
        <v>6</v>
      </c>
      <c r="AU360" s="2">
        <v>3</v>
      </c>
      <c r="AV360" s="1">
        <f t="shared" si="25"/>
        <v>74</v>
      </c>
      <c r="AW360" s="2"/>
      <c r="AX360" s="2"/>
      <c r="AY360" s="2">
        <v>946</v>
      </c>
      <c r="AZ360" s="2">
        <v>5075</v>
      </c>
      <c r="BA360" s="1">
        <f t="shared" si="26"/>
        <v>6021</v>
      </c>
      <c r="BB360" s="2">
        <v>6729</v>
      </c>
      <c r="BC360" s="2"/>
      <c r="BD360" s="2">
        <v>6729</v>
      </c>
      <c r="BE360" s="2" t="s">
        <v>12994</v>
      </c>
      <c r="BF360" s="2">
        <v>3385</v>
      </c>
      <c r="BG360" s="2">
        <v>21678</v>
      </c>
      <c r="BH360" s="2"/>
      <c r="BI360" s="2"/>
      <c r="BJ360" s="2"/>
      <c r="BK360" s="2"/>
      <c r="BL360" s="2"/>
      <c r="BM360" s="2"/>
      <c r="BN360" s="2"/>
      <c r="BO360" s="2"/>
      <c r="BP360" s="2"/>
      <c r="BQ360" s="2"/>
      <c r="BR360" s="2"/>
      <c r="BS360" s="2"/>
      <c r="BT360" s="2"/>
      <c r="BU360" s="2"/>
      <c r="BV360" s="2"/>
      <c r="BW360" s="64"/>
      <c r="BX360" s="2" t="s">
        <v>26048</v>
      </c>
      <c r="BY360" s="2" t="s">
        <v>12498</v>
      </c>
      <c r="BZ360" s="2"/>
      <c r="CA360" s="2"/>
      <c r="CC360" s="2"/>
      <c r="CD360" s="2"/>
    </row>
    <row r="361" spans="1:82" customFormat="1">
      <c r="A361">
        <v>3300566</v>
      </c>
      <c r="B361" s="2" t="s">
        <v>26027</v>
      </c>
      <c r="C361" s="2"/>
      <c r="D361" s="2" t="s">
        <v>7140</v>
      </c>
      <c r="E361" s="2" t="s">
        <v>5082</v>
      </c>
      <c r="F361" s="2" t="s">
        <v>7126</v>
      </c>
      <c r="G361" s="2" t="s">
        <v>12746</v>
      </c>
      <c r="H361" s="2" t="s">
        <v>5082</v>
      </c>
      <c r="I361" s="2" t="s">
        <v>17023</v>
      </c>
      <c r="J361" s="2" t="s">
        <v>7472</v>
      </c>
      <c r="K361" s="2" t="s">
        <v>7472</v>
      </c>
      <c r="L361" s="2"/>
      <c r="M361" s="2" t="s">
        <v>7592</v>
      </c>
      <c r="N361" s="2" t="s">
        <v>26020</v>
      </c>
      <c r="O361" s="4" t="s">
        <v>12144</v>
      </c>
      <c r="P361" s="2"/>
      <c r="Q361" s="2" t="s">
        <v>12746</v>
      </c>
      <c r="R361" s="2"/>
      <c r="S361" s="2" t="s">
        <v>12746</v>
      </c>
      <c r="T361" s="2"/>
      <c r="U361" s="2" t="s">
        <v>12746</v>
      </c>
      <c r="V361" s="2" t="s">
        <v>12746</v>
      </c>
      <c r="W361" s="2"/>
      <c r="X361" s="2" t="s">
        <v>26019</v>
      </c>
      <c r="Y361" s="65" t="s">
        <v>26018</v>
      </c>
      <c r="Z361" s="2"/>
      <c r="AA361" s="2" t="s">
        <v>26017</v>
      </c>
      <c r="AB361" s="2" t="s">
        <v>26063</v>
      </c>
      <c r="AC361" s="2" t="s">
        <v>26025</v>
      </c>
      <c r="AD361" s="2">
        <v>7</v>
      </c>
      <c r="AE361" s="2">
        <v>1</v>
      </c>
      <c r="AF361" s="2"/>
      <c r="AG361" s="2"/>
      <c r="AH361" s="2"/>
      <c r="AI361" s="2"/>
      <c r="AJ361" s="2"/>
      <c r="AK361" s="2"/>
      <c r="AL361" s="2">
        <v>6</v>
      </c>
      <c r="AM361" s="2">
        <v>6</v>
      </c>
      <c r="AN361" s="2">
        <v>7</v>
      </c>
      <c r="AO361" s="2">
        <v>7</v>
      </c>
      <c r="AP361" s="2">
        <v>6</v>
      </c>
      <c r="AQ361" s="2">
        <v>6</v>
      </c>
      <c r="AR361" s="2">
        <v>8</v>
      </c>
      <c r="AS361" s="2">
        <v>7</v>
      </c>
      <c r="AT361" s="2">
        <v>7</v>
      </c>
      <c r="AU361" s="2">
        <v>7</v>
      </c>
      <c r="AV361" s="1">
        <f t="shared" si="25"/>
        <v>67</v>
      </c>
      <c r="AW361" s="2"/>
      <c r="AX361" s="2"/>
      <c r="AY361" s="2"/>
      <c r="AZ361" s="2">
        <v>2190</v>
      </c>
      <c r="BA361" s="1">
        <f t="shared" si="26"/>
        <v>2190</v>
      </c>
      <c r="BB361" s="2">
        <v>9229</v>
      </c>
      <c r="BC361" s="2"/>
      <c r="BD361" s="2">
        <v>9229</v>
      </c>
      <c r="BE361" s="2" t="s">
        <v>12005</v>
      </c>
      <c r="BF361" s="2">
        <v>1765</v>
      </c>
      <c r="BG361" s="2">
        <v>11570</v>
      </c>
      <c r="BH361" s="2"/>
      <c r="BI361" s="2"/>
      <c r="BJ361" s="2"/>
      <c r="BK361" s="2"/>
      <c r="BL361" s="2"/>
      <c r="BM361" s="2"/>
      <c r="BN361" s="2"/>
      <c r="BO361" s="2"/>
      <c r="BP361" s="2"/>
      <c r="BQ361" s="2"/>
      <c r="BR361" s="2"/>
      <c r="BS361" s="2"/>
      <c r="BT361" s="2"/>
      <c r="BU361" s="2"/>
      <c r="BV361" s="2"/>
      <c r="BW361" s="64"/>
      <c r="BX361" s="2" t="s">
        <v>26024</v>
      </c>
      <c r="BY361" s="2" t="s">
        <v>12498</v>
      </c>
      <c r="BZ361" s="2"/>
      <c r="CA361" s="2"/>
      <c r="CC361" s="2"/>
      <c r="CD361" s="2"/>
    </row>
    <row r="362" spans="1:82" customFormat="1">
      <c r="A362">
        <v>3300567</v>
      </c>
      <c r="B362" s="2" t="s">
        <v>26016</v>
      </c>
      <c r="C362" s="2"/>
      <c r="D362" s="2" t="s">
        <v>18590</v>
      </c>
      <c r="E362" s="2" t="s">
        <v>26149</v>
      </c>
      <c r="F362" s="2" t="s">
        <v>26015</v>
      </c>
      <c r="G362" s="2" t="s">
        <v>12746</v>
      </c>
      <c r="H362" s="2" t="s">
        <v>26014</v>
      </c>
      <c r="I362" s="2" t="s">
        <v>17023</v>
      </c>
      <c r="J362" s="2" t="s">
        <v>5076</v>
      </c>
      <c r="K362" s="58" t="s">
        <v>565</v>
      </c>
      <c r="L362" s="2"/>
      <c r="M362" s="2" t="s">
        <v>7592</v>
      </c>
      <c r="N362" s="2"/>
      <c r="O362" s="4" t="s">
        <v>12144</v>
      </c>
      <c r="P362" s="2"/>
      <c r="Q362" s="2" t="s">
        <v>12746</v>
      </c>
      <c r="R362" s="2"/>
      <c r="S362" s="2"/>
      <c r="T362" s="2"/>
      <c r="U362" s="2"/>
      <c r="V362" s="2"/>
      <c r="W362" s="2"/>
      <c r="X362" s="2" t="s">
        <v>25313</v>
      </c>
      <c r="Y362" s="2" t="s">
        <v>25410</v>
      </c>
      <c r="Z362" s="2"/>
      <c r="AA362" s="2" t="s">
        <v>26148</v>
      </c>
      <c r="AB362" s="2" t="s">
        <v>26147</v>
      </c>
      <c r="AC362" s="2">
        <v>270</v>
      </c>
      <c r="AD362" s="2">
        <v>40</v>
      </c>
      <c r="AE362" s="2"/>
      <c r="AF362" s="2"/>
      <c r="AG362" s="2">
        <v>1</v>
      </c>
      <c r="AH362" s="2">
        <v>1</v>
      </c>
      <c r="AI362" s="2"/>
      <c r="AJ362" s="2">
        <v>7</v>
      </c>
      <c r="AK362" s="2">
        <v>5</v>
      </c>
      <c r="AL362" s="2">
        <v>6</v>
      </c>
      <c r="AM362" s="2">
        <v>8</v>
      </c>
      <c r="AN362" s="2">
        <v>9</v>
      </c>
      <c r="AO362" s="2">
        <v>7</v>
      </c>
      <c r="AP362" s="2">
        <v>10</v>
      </c>
      <c r="AQ362" s="2">
        <v>11</v>
      </c>
      <c r="AR362" s="2">
        <v>10</v>
      </c>
      <c r="AS362" s="2">
        <v>8</v>
      </c>
      <c r="AT362" s="2">
        <v>7</v>
      </c>
      <c r="AU362" s="2">
        <v>10</v>
      </c>
      <c r="AV362" s="1">
        <f t="shared" si="25"/>
        <v>98</v>
      </c>
      <c r="AW362" s="2"/>
      <c r="AX362" s="2">
        <v>2400</v>
      </c>
      <c r="AY362" s="2">
        <v>720</v>
      </c>
      <c r="AZ362" s="2">
        <v>5260</v>
      </c>
      <c r="BA362" s="1">
        <f t="shared" si="26"/>
        <v>8380</v>
      </c>
      <c r="BB362" s="2">
        <v>54100</v>
      </c>
      <c r="BC362" s="2">
        <v>800</v>
      </c>
      <c r="BD362" s="2">
        <v>54900</v>
      </c>
      <c r="BE362" s="2" t="s">
        <v>6153</v>
      </c>
      <c r="BF362" s="2">
        <v>12000</v>
      </c>
      <c r="BG362" s="2">
        <v>84000</v>
      </c>
      <c r="BH362" s="2"/>
      <c r="BI362" s="2"/>
      <c r="BJ362" s="2"/>
      <c r="BK362" s="2"/>
      <c r="BL362" s="2"/>
      <c r="BM362" s="2"/>
      <c r="BN362" s="2"/>
      <c r="BO362" s="2"/>
      <c r="BP362" s="2"/>
      <c r="BQ362" s="2"/>
      <c r="BR362" s="2"/>
      <c r="BS362" s="2"/>
      <c r="BT362" s="2"/>
      <c r="BU362" s="2"/>
      <c r="BV362" s="2"/>
      <c r="BW362" s="64"/>
      <c r="BX362" s="2"/>
      <c r="BY362" s="2" t="s">
        <v>12498</v>
      </c>
      <c r="BZ362" s="2"/>
      <c r="CA362" s="2"/>
      <c r="CC362" s="2"/>
      <c r="CD362" s="2"/>
    </row>
    <row r="363" spans="1:82" customFormat="1">
      <c r="A363">
        <v>3300568</v>
      </c>
      <c r="B363" s="2" t="s">
        <v>26146</v>
      </c>
      <c r="C363" s="2"/>
      <c r="D363" s="2" t="s">
        <v>18689</v>
      </c>
      <c r="E363" s="2" t="s">
        <v>26144</v>
      </c>
      <c r="F363" s="2" t="s">
        <v>18689</v>
      </c>
      <c r="G363" s="2" t="s">
        <v>12144</v>
      </c>
      <c r="H363" s="2" t="s">
        <v>26145</v>
      </c>
      <c r="I363" s="2" t="s">
        <v>17023</v>
      </c>
      <c r="J363" s="2" t="s">
        <v>7134</v>
      </c>
      <c r="K363" s="2" t="s">
        <v>7134</v>
      </c>
      <c r="L363" s="2"/>
      <c r="M363" s="2" t="s">
        <v>12369</v>
      </c>
      <c r="N363" s="2" t="s">
        <v>26144</v>
      </c>
      <c r="O363" s="4" t="s">
        <v>12144</v>
      </c>
      <c r="P363" s="2"/>
      <c r="Q363" s="2" t="s">
        <v>12746</v>
      </c>
      <c r="R363" s="2"/>
      <c r="S363" s="2"/>
      <c r="T363" s="2"/>
      <c r="U363" s="2"/>
      <c r="V363" s="2"/>
      <c r="W363" s="2"/>
      <c r="X363" s="2" t="s">
        <v>25548</v>
      </c>
      <c r="Y363" s="2" t="s">
        <v>25670</v>
      </c>
      <c r="Z363" s="2"/>
      <c r="AA363" s="2" t="s">
        <v>26143</v>
      </c>
      <c r="AB363" s="2" t="s">
        <v>18038</v>
      </c>
      <c r="AC363" s="2">
        <v>158</v>
      </c>
      <c r="AD363" s="2">
        <v>35</v>
      </c>
      <c r="AE363" s="2"/>
      <c r="AF363" s="2"/>
      <c r="AG363" s="2"/>
      <c r="AH363" s="2"/>
      <c r="AI363" s="2"/>
      <c r="AJ363" s="2">
        <v>2</v>
      </c>
      <c r="AK363" s="2"/>
      <c r="AL363" s="2"/>
      <c r="AM363" s="2">
        <v>2</v>
      </c>
      <c r="AN363" s="2">
        <v>4</v>
      </c>
      <c r="AO363" s="2">
        <v>4</v>
      </c>
      <c r="AP363" s="2">
        <v>5</v>
      </c>
      <c r="AQ363" s="2">
        <v>6</v>
      </c>
      <c r="AR363" s="2">
        <v>6</v>
      </c>
      <c r="AS363" s="2">
        <v>7</v>
      </c>
      <c r="AT363" s="2">
        <v>8</v>
      </c>
      <c r="AU363" s="2">
        <v>11</v>
      </c>
      <c r="AV363" s="1">
        <f t="shared" si="25"/>
        <v>55</v>
      </c>
      <c r="AW363" s="2"/>
      <c r="AX363" s="2"/>
      <c r="AY363" s="2"/>
      <c r="AZ363" s="2">
        <v>3121</v>
      </c>
      <c r="BA363" s="1">
        <f t="shared" si="26"/>
        <v>3121</v>
      </c>
      <c r="BB363" s="2">
        <v>11518</v>
      </c>
      <c r="BC363" s="2"/>
      <c r="BD363" s="2">
        <v>11518</v>
      </c>
      <c r="BE363" s="2" t="s">
        <v>8551</v>
      </c>
      <c r="BF363" s="2">
        <v>210</v>
      </c>
      <c r="BG363" s="2">
        <v>2597</v>
      </c>
      <c r="BH363" s="2" t="s">
        <v>10076</v>
      </c>
      <c r="BI363" s="2">
        <v>303</v>
      </c>
      <c r="BJ363" s="2">
        <v>16623</v>
      </c>
      <c r="BK363" s="2"/>
      <c r="BL363" s="2"/>
      <c r="BM363" s="2"/>
      <c r="BN363" s="2"/>
      <c r="BO363" s="2"/>
      <c r="BP363" s="2"/>
      <c r="BQ363" s="2"/>
      <c r="BR363" s="2"/>
      <c r="BS363" s="2"/>
      <c r="BT363" s="2"/>
      <c r="BU363" s="2"/>
      <c r="BV363" s="2"/>
      <c r="BW363" s="64"/>
      <c r="BX363" s="2"/>
      <c r="BY363" s="2" t="s">
        <v>12498</v>
      </c>
      <c r="BZ363" s="2" t="s">
        <v>34570</v>
      </c>
      <c r="CA363" s="2"/>
      <c r="CC363" s="2"/>
      <c r="CD363" s="2"/>
    </row>
    <row r="364" spans="1:82" customFormat="1">
      <c r="A364">
        <v>3300569</v>
      </c>
      <c r="B364" s="2" t="s">
        <v>26142</v>
      </c>
      <c r="C364" s="2"/>
      <c r="D364" s="2" t="s">
        <v>6914</v>
      </c>
      <c r="E364" s="2" t="s">
        <v>26132</v>
      </c>
      <c r="F364" s="2" t="s">
        <v>26134</v>
      </c>
      <c r="G364" s="2" t="s">
        <v>12746</v>
      </c>
      <c r="H364" s="2" t="s">
        <v>26133</v>
      </c>
      <c r="I364" s="2" t="s">
        <v>17023</v>
      </c>
      <c r="J364" s="2" t="s">
        <v>7260</v>
      </c>
      <c r="K364" s="2" t="s">
        <v>7260</v>
      </c>
      <c r="L364" s="2"/>
      <c r="M364" s="2" t="s">
        <v>12211</v>
      </c>
      <c r="N364" s="2" t="s">
        <v>7260</v>
      </c>
      <c r="O364" s="4" t="s">
        <v>12746</v>
      </c>
      <c r="P364" s="2" t="s">
        <v>34571</v>
      </c>
      <c r="Q364" s="2" t="s">
        <v>12746</v>
      </c>
      <c r="R364" s="2"/>
      <c r="S364" s="2"/>
      <c r="T364" s="2"/>
      <c r="U364" s="2"/>
      <c r="V364" s="2"/>
      <c r="W364" s="2"/>
      <c r="X364" s="2" t="s">
        <v>25548</v>
      </c>
      <c r="Y364" s="2" t="s">
        <v>25670</v>
      </c>
      <c r="Z364" s="2" t="s">
        <v>26131</v>
      </c>
      <c r="AA364" s="2" t="s">
        <v>25990</v>
      </c>
      <c r="AB364" s="2" t="s">
        <v>25982</v>
      </c>
      <c r="AC364" s="2">
        <v>83</v>
      </c>
      <c r="AD364" s="2">
        <v>40</v>
      </c>
      <c r="AE364" s="2">
        <v>1</v>
      </c>
      <c r="AF364" s="2"/>
      <c r="AG364" s="2"/>
      <c r="AH364" s="2"/>
      <c r="AI364" s="2"/>
      <c r="AJ364" s="2">
        <v>1</v>
      </c>
      <c r="AK364" s="2">
        <v>1</v>
      </c>
      <c r="AL364" s="2">
        <v>1</v>
      </c>
      <c r="AM364" s="2">
        <v>3</v>
      </c>
      <c r="AN364" s="2">
        <v>4</v>
      </c>
      <c r="AO364" s="2">
        <v>4</v>
      </c>
      <c r="AP364" s="2">
        <v>5</v>
      </c>
      <c r="AQ364" s="2">
        <v>4</v>
      </c>
      <c r="AR364" s="2">
        <v>1</v>
      </c>
      <c r="AS364" s="2">
        <v>5</v>
      </c>
      <c r="AT364" s="2">
        <v>1</v>
      </c>
      <c r="AU364" s="2">
        <v>1</v>
      </c>
      <c r="AV364" s="1">
        <f t="shared" si="25"/>
        <v>31</v>
      </c>
      <c r="AW364" s="2"/>
      <c r="AX364" s="2"/>
      <c r="AY364" s="2"/>
      <c r="AZ364" s="2">
        <v>2381</v>
      </c>
      <c r="BA364" s="1">
        <f t="shared" si="26"/>
        <v>2381</v>
      </c>
      <c r="BB364" s="2">
        <v>5883</v>
      </c>
      <c r="BC364" s="2"/>
      <c r="BD364" s="2">
        <v>5883</v>
      </c>
      <c r="BE364" s="2" t="s">
        <v>12994</v>
      </c>
      <c r="BF364" s="2">
        <v>2700</v>
      </c>
      <c r="BG364" s="2">
        <v>20000</v>
      </c>
      <c r="BH364" s="2"/>
      <c r="BI364" s="2"/>
      <c r="BJ364" s="2"/>
      <c r="BK364" s="2"/>
      <c r="BL364" s="2"/>
      <c r="BM364" s="2"/>
      <c r="BN364" s="2"/>
      <c r="BO364" s="2"/>
      <c r="BP364" s="2"/>
      <c r="BQ364" s="2"/>
      <c r="BR364" s="2"/>
      <c r="BS364" s="2"/>
      <c r="BT364" s="2"/>
      <c r="BU364" s="2"/>
      <c r="BV364" s="2"/>
      <c r="BW364" s="64"/>
      <c r="BX364" s="2"/>
      <c r="BY364" s="2" t="s">
        <v>12498</v>
      </c>
      <c r="BZ364" s="2"/>
      <c r="CA364" s="2"/>
      <c r="CC364" s="2"/>
      <c r="CD364" s="2"/>
    </row>
    <row r="365" spans="1:82" customFormat="1">
      <c r="A365">
        <v>3300570</v>
      </c>
      <c r="B365" s="2" t="s">
        <v>25981</v>
      </c>
      <c r="C365" s="2"/>
      <c r="D365" s="2" t="s">
        <v>18941</v>
      </c>
      <c r="E365" s="2" t="s">
        <v>25979</v>
      </c>
      <c r="F365" s="2" t="s">
        <v>25980</v>
      </c>
      <c r="G365" s="2" t="s">
        <v>12144</v>
      </c>
      <c r="H365" s="2" t="s">
        <v>11120</v>
      </c>
      <c r="I365" s="2" t="s">
        <v>17023</v>
      </c>
      <c r="J365" s="2" t="s">
        <v>11120</v>
      </c>
      <c r="K365" s="2" t="s">
        <v>11120</v>
      </c>
      <c r="L365" s="2"/>
      <c r="M365" s="2" t="s">
        <v>12211</v>
      </c>
      <c r="N365" s="2"/>
      <c r="O365" s="4" t="s">
        <v>12746</v>
      </c>
      <c r="P365" s="2" t="s">
        <v>34572</v>
      </c>
      <c r="Q365" s="2" t="s">
        <v>12746</v>
      </c>
      <c r="R365" s="2"/>
      <c r="S365" s="2"/>
      <c r="T365" s="2"/>
      <c r="U365" s="2"/>
      <c r="V365" s="2"/>
      <c r="W365" s="2"/>
      <c r="X365" s="2" t="s">
        <v>25313</v>
      </c>
      <c r="Y365" s="2" t="s">
        <v>25542</v>
      </c>
      <c r="Z365" s="2"/>
      <c r="AA365" s="2" t="s">
        <v>25978</v>
      </c>
      <c r="AB365" s="2" t="s">
        <v>25977</v>
      </c>
      <c r="AC365" s="2">
        <v>200</v>
      </c>
      <c r="AD365" s="2">
        <v>40</v>
      </c>
      <c r="AE365" s="2"/>
      <c r="AF365" s="2"/>
      <c r="AG365" s="2">
        <v>1</v>
      </c>
      <c r="AH365" s="2">
        <v>1</v>
      </c>
      <c r="AI365" s="2"/>
      <c r="AJ365" s="2">
        <v>6</v>
      </c>
      <c r="AK365" s="2">
        <v>5</v>
      </c>
      <c r="AL365" s="2">
        <v>5</v>
      </c>
      <c r="AM365" s="2">
        <v>5</v>
      </c>
      <c r="AN365" s="2">
        <v>5</v>
      </c>
      <c r="AO365" s="2">
        <v>5</v>
      </c>
      <c r="AP365" s="2">
        <v>5</v>
      </c>
      <c r="AQ365" s="2">
        <v>6</v>
      </c>
      <c r="AR365" s="2">
        <v>6</v>
      </c>
      <c r="AS365" s="2">
        <v>6</v>
      </c>
      <c r="AT365" s="2">
        <v>6</v>
      </c>
      <c r="AU365" s="2">
        <v>6</v>
      </c>
      <c r="AV365" s="1">
        <f t="shared" si="25"/>
        <v>66</v>
      </c>
      <c r="AW365" s="2"/>
      <c r="AX365" s="2">
        <v>2704</v>
      </c>
      <c r="AY365" s="2">
        <v>930</v>
      </c>
      <c r="AZ365" s="2">
        <v>2353</v>
      </c>
      <c r="BA365" s="1">
        <f t="shared" si="26"/>
        <v>5987</v>
      </c>
      <c r="BB365" s="2">
        <v>4412</v>
      </c>
      <c r="BC365" s="2"/>
      <c r="BD365" s="2">
        <v>4412</v>
      </c>
      <c r="BE365" s="2" t="s">
        <v>12005</v>
      </c>
      <c r="BF365" s="2">
        <v>1997</v>
      </c>
      <c r="BG365" s="2">
        <v>15330</v>
      </c>
      <c r="BH365" s="2"/>
      <c r="BI365" s="2"/>
      <c r="BJ365" s="2"/>
      <c r="BK365" s="2"/>
      <c r="BL365" s="2"/>
      <c r="BM365" s="2"/>
      <c r="BN365" s="2"/>
      <c r="BO365" s="2"/>
      <c r="BP365" s="2"/>
      <c r="BQ365" s="2"/>
      <c r="BR365" s="2"/>
      <c r="BS365" s="2"/>
      <c r="BT365" s="2"/>
      <c r="BU365" s="2"/>
      <c r="BV365" s="2"/>
      <c r="BW365" s="64"/>
      <c r="BX365" s="2"/>
      <c r="BY365" s="2" t="s">
        <v>12498</v>
      </c>
      <c r="BZ365" s="2" t="s">
        <v>34708</v>
      </c>
      <c r="CA365" s="2"/>
      <c r="CC365" s="2"/>
      <c r="CD365" s="2"/>
    </row>
    <row r="366" spans="1:82" customFormat="1">
      <c r="A366">
        <v>3300571</v>
      </c>
      <c r="B366" s="2" t="s">
        <v>25976</v>
      </c>
      <c r="C366" s="2"/>
      <c r="D366" s="2" t="s">
        <v>7395</v>
      </c>
      <c r="E366" s="2"/>
      <c r="F366" s="2" t="s">
        <v>7810</v>
      </c>
      <c r="G366" s="2" t="s">
        <v>12144</v>
      </c>
      <c r="H366" s="2" t="s">
        <v>25975</v>
      </c>
      <c r="I366" s="2" t="s">
        <v>17023</v>
      </c>
      <c r="J366" s="2" t="s">
        <v>7395</v>
      </c>
      <c r="K366" s="2" t="s">
        <v>7395</v>
      </c>
      <c r="L366" s="2"/>
      <c r="M366" s="2" t="s">
        <v>12211</v>
      </c>
      <c r="N366" s="2" t="s">
        <v>25974</v>
      </c>
      <c r="O366" s="4" t="s">
        <v>12746</v>
      </c>
      <c r="P366" s="2" t="s">
        <v>34574</v>
      </c>
      <c r="Q366" s="2" t="s">
        <v>12746</v>
      </c>
      <c r="R366" s="2"/>
      <c r="S366" s="2"/>
      <c r="T366" s="2"/>
      <c r="U366" s="2"/>
      <c r="V366" s="2"/>
      <c r="W366" s="2"/>
      <c r="X366" s="2" t="s">
        <v>25548</v>
      </c>
      <c r="Y366" s="2" t="s">
        <v>25670</v>
      </c>
      <c r="Z366" s="2"/>
      <c r="AA366" s="2" t="s">
        <v>25973</v>
      </c>
      <c r="AB366" s="2" t="s">
        <v>26010</v>
      </c>
      <c r="AC366" s="2">
        <v>131</v>
      </c>
      <c r="AD366" s="2">
        <v>40</v>
      </c>
      <c r="AE366" s="2"/>
      <c r="AF366" s="2"/>
      <c r="AG366" s="2">
        <v>3</v>
      </c>
      <c r="AH366" s="2">
        <v>14</v>
      </c>
      <c r="AI366" s="2"/>
      <c r="AJ366" s="2">
        <v>9</v>
      </c>
      <c r="AK366" s="2">
        <v>27</v>
      </c>
      <c r="AL366" s="2">
        <v>7</v>
      </c>
      <c r="AM366" s="2">
        <v>20</v>
      </c>
      <c r="AN366" s="2">
        <v>16</v>
      </c>
      <c r="AO366" s="2">
        <v>7</v>
      </c>
      <c r="AP366" s="2">
        <v>24</v>
      </c>
      <c r="AQ366" s="2">
        <v>15</v>
      </c>
      <c r="AR366" s="2">
        <v>21</v>
      </c>
      <c r="AS366" s="2">
        <v>23</v>
      </c>
      <c r="AT366" s="2">
        <v>17</v>
      </c>
      <c r="AU366" s="2">
        <v>35</v>
      </c>
      <c r="AV366" s="1">
        <f t="shared" si="25"/>
        <v>221</v>
      </c>
      <c r="AW366" s="2"/>
      <c r="AX366" s="2">
        <v>5029</v>
      </c>
      <c r="AY366" s="2">
        <v>10509</v>
      </c>
      <c r="AZ366" s="2">
        <v>12085</v>
      </c>
      <c r="BA366" s="1">
        <f t="shared" si="26"/>
        <v>27623</v>
      </c>
      <c r="BB366" s="2">
        <v>28223</v>
      </c>
      <c r="BC366" s="2"/>
      <c r="BD366" s="2">
        <v>28223</v>
      </c>
      <c r="BE366" s="2" t="s">
        <v>8551</v>
      </c>
      <c r="BF366" s="2">
        <v>6071</v>
      </c>
      <c r="BG366" s="2">
        <v>46143</v>
      </c>
      <c r="BH366" s="2"/>
      <c r="BI366" s="2"/>
      <c r="BJ366" s="2"/>
      <c r="BK366" s="2"/>
      <c r="BL366" s="2"/>
      <c r="BM366" s="2"/>
      <c r="BN366" s="2"/>
      <c r="BO366" s="2"/>
      <c r="BP366" s="2"/>
      <c r="BQ366" s="2"/>
      <c r="BR366" s="2"/>
      <c r="BS366" s="2"/>
      <c r="BT366" s="2"/>
      <c r="BU366" s="2"/>
      <c r="BV366" s="2"/>
      <c r="BW366" s="64"/>
      <c r="BX366" s="2" t="s">
        <v>26009</v>
      </c>
      <c r="BY366" s="2" t="s">
        <v>12498</v>
      </c>
      <c r="BZ366" s="2" t="s">
        <v>33569</v>
      </c>
      <c r="CA366" s="2"/>
      <c r="CC366" s="2"/>
      <c r="CD366" s="2"/>
    </row>
    <row r="367" spans="1:82" customFormat="1">
      <c r="A367">
        <v>3300572</v>
      </c>
      <c r="B367" s="2" t="s">
        <v>26008</v>
      </c>
      <c r="C367" s="2"/>
      <c r="D367" s="58" t="s">
        <v>29966</v>
      </c>
      <c r="E367" s="2" t="s">
        <v>18748</v>
      </c>
      <c r="F367" s="58" t="s">
        <v>29967</v>
      </c>
      <c r="G367" s="2" t="s">
        <v>12746</v>
      </c>
      <c r="H367" s="2" t="s">
        <v>4896</v>
      </c>
      <c r="I367" s="2" t="s">
        <v>17023</v>
      </c>
      <c r="J367" s="2" t="s">
        <v>7395</v>
      </c>
      <c r="K367" s="2" t="s">
        <v>7395</v>
      </c>
      <c r="L367" s="2"/>
      <c r="M367" s="2" t="s">
        <v>12211</v>
      </c>
      <c r="N367" s="2"/>
      <c r="O367" s="4" t="s">
        <v>12144</v>
      </c>
      <c r="P367" s="2"/>
      <c r="Q367" s="2" t="s">
        <v>12746</v>
      </c>
      <c r="R367" s="2"/>
      <c r="S367" s="2"/>
      <c r="T367" s="2"/>
      <c r="U367" s="2"/>
      <c r="V367" s="2"/>
      <c r="W367" s="2"/>
      <c r="X367" s="2" t="s">
        <v>25313</v>
      </c>
      <c r="Y367" s="2" t="s">
        <v>25542</v>
      </c>
      <c r="Z367" s="2"/>
      <c r="AA367" s="2" t="s">
        <v>26006</v>
      </c>
      <c r="AB367" s="2" t="s">
        <v>25964</v>
      </c>
      <c r="AC367" s="2">
        <v>300</v>
      </c>
      <c r="AD367" s="2">
        <v>40</v>
      </c>
      <c r="AE367" s="2">
        <v>1</v>
      </c>
      <c r="AF367" s="2"/>
      <c r="AG367" s="2"/>
      <c r="AH367" s="2"/>
      <c r="AI367" s="2"/>
      <c r="AJ367" s="2">
        <v>1</v>
      </c>
      <c r="AK367" s="2">
        <v>2</v>
      </c>
      <c r="AL367" s="2">
        <v>2</v>
      </c>
      <c r="AM367" s="2">
        <v>2</v>
      </c>
      <c r="AN367" s="2">
        <v>1</v>
      </c>
      <c r="AO367" s="2">
        <v>1</v>
      </c>
      <c r="AP367" s="2">
        <v>1</v>
      </c>
      <c r="AQ367" s="2">
        <v>1</v>
      </c>
      <c r="AR367" s="2">
        <v>1</v>
      </c>
      <c r="AS367" s="2">
        <v>1</v>
      </c>
      <c r="AT367" s="2">
        <v>2</v>
      </c>
      <c r="AU367" s="2">
        <v>1</v>
      </c>
      <c r="AV367" s="1">
        <f t="shared" si="25"/>
        <v>16</v>
      </c>
      <c r="AW367" s="2"/>
      <c r="AX367" s="2"/>
      <c r="AY367" s="2"/>
      <c r="AZ367" s="2">
        <v>1526</v>
      </c>
      <c r="BA367" s="1">
        <f t="shared" si="26"/>
        <v>1526</v>
      </c>
      <c r="BB367" s="2">
        <v>4177</v>
      </c>
      <c r="BC367" s="2"/>
      <c r="BD367" s="2">
        <v>4177</v>
      </c>
      <c r="BE367" s="2" t="s">
        <v>12994</v>
      </c>
      <c r="BF367" s="2">
        <v>294</v>
      </c>
      <c r="BG367" s="2">
        <v>1484</v>
      </c>
      <c r="BH367" s="2" t="s">
        <v>14731</v>
      </c>
      <c r="BI367" s="2">
        <v>208</v>
      </c>
      <c r="BJ367" s="2">
        <v>5082</v>
      </c>
      <c r="BK367" s="2" t="s">
        <v>15425</v>
      </c>
      <c r="BL367" s="2">
        <v>10</v>
      </c>
      <c r="BM367" s="2">
        <v>101</v>
      </c>
      <c r="BN367" s="2"/>
      <c r="BO367" s="2"/>
      <c r="BP367" s="2"/>
      <c r="BQ367" s="2"/>
      <c r="BR367" s="2"/>
      <c r="BS367" s="2"/>
      <c r="BT367" s="2"/>
      <c r="BU367" s="2"/>
      <c r="BV367" s="2"/>
      <c r="BW367" s="64"/>
      <c r="BX367" s="2"/>
      <c r="BY367" s="2" t="s">
        <v>12498</v>
      </c>
      <c r="BZ367" s="2"/>
      <c r="CA367" s="2"/>
      <c r="CC367" s="2"/>
      <c r="CD367" s="2"/>
    </row>
    <row r="368" spans="1:82" customFormat="1">
      <c r="A368">
        <v>3300573</v>
      </c>
      <c r="B368" s="2" t="s">
        <v>25876</v>
      </c>
      <c r="C368" s="2"/>
      <c r="D368" s="2" t="s">
        <v>29739</v>
      </c>
      <c r="E368" s="2" t="s">
        <v>25873</v>
      </c>
      <c r="F368" s="2"/>
      <c r="G368" s="2" t="s">
        <v>12144</v>
      </c>
      <c r="H368" s="2" t="s">
        <v>25874</v>
      </c>
      <c r="I368" s="2" t="s">
        <v>17023</v>
      </c>
      <c r="J368" s="2" t="s">
        <v>7401</v>
      </c>
      <c r="K368" s="2" t="s">
        <v>7401</v>
      </c>
      <c r="L368" s="2"/>
      <c r="M368" s="2" t="s">
        <v>12211</v>
      </c>
      <c r="N368" s="2"/>
      <c r="O368" s="4" t="s">
        <v>12144</v>
      </c>
      <c r="P368" s="2"/>
      <c r="Q368" s="2" t="s">
        <v>12746</v>
      </c>
      <c r="R368" s="2"/>
      <c r="S368" s="2"/>
      <c r="T368" s="2"/>
      <c r="U368" s="2"/>
      <c r="V368" s="2"/>
      <c r="W368" s="2"/>
      <c r="X368" s="2" t="s">
        <v>25313</v>
      </c>
      <c r="Y368" s="2" t="s">
        <v>25542</v>
      </c>
      <c r="Z368" s="2"/>
      <c r="AA368" s="2" t="s">
        <v>25963</v>
      </c>
      <c r="AB368" s="2" t="s">
        <v>25962</v>
      </c>
      <c r="AC368" s="2">
        <v>233</v>
      </c>
      <c r="AD368" s="2">
        <v>40</v>
      </c>
      <c r="AE368" s="2"/>
      <c r="AF368" s="2"/>
      <c r="AG368" s="2">
        <v>1</v>
      </c>
      <c r="AH368" s="2">
        <v>1</v>
      </c>
      <c r="AI368" s="2"/>
      <c r="AJ368" s="2">
        <v>14</v>
      </c>
      <c r="AK368" s="2">
        <v>14</v>
      </c>
      <c r="AL368" s="2">
        <v>14</v>
      </c>
      <c r="AM368" s="2">
        <v>14</v>
      </c>
      <c r="AN368" s="2">
        <v>13</v>
      </c>
      <c r="AO368" s="2">
        <v>13</v>
      </c>
      <c r="AP368" s="2">
        <v>11</v>
      </c>
      <c r="AQ368" s="2">
        <v>11</v>
      </c>
      <c r="AR368" s="2">
        <v>11</v>
      </c>
      <c r="AS368" s="2">
        <v>10</v>
      </c>
      <c r="AT368" s="2">
        <v>10</v>
      </c>
      <c r="AU368" s="2">
        <v>10</v>
      </c>
      <c r="AV368" s="1">
        <f t="shared" si="25"/>
        <v>145</v>
      </c>
      <c r="AW368" s="2"/>
      <c r="AX368" s="2">
        <v>5500</v>
      </c>
      <c r="AY368" s="2">
        <v>6040</v>
      </c>
      <c r="AZ368" s="2">
        <v>13883</v>
      </c>
      <c r="BA368" s="1">
        <f t="shared" si="26"/>
        <v>25423</v>
      </c>
      <c r="BB368" s="2">
        <v>9461</v>
      </c>
      <c r="BC368" s="2"/>
      <c r="BD368" s="2">
        <v>9461</v>
      </c>
      <c r="BE368" s="2" t="s">
        <v>12448</v>
      </c>
      <c r="BF368" s="2">
        <v>1175</v>
      </c>
      <c r="BG368" s="2">
        <v>64625</v>
      </c>
      <c r="BH368" s="2"/>
      <c r="BI368" s="2"/>
      <c r="BJ368" s="2"/>
      <c r="BK368" s="2"/>
      <c r="BL368" s="2"/>
      <c r="BM368" s="2"/>
      <c r="BN368" s="2"/>
      <c r="BO368" s="2"/>
      <c r="BP368" s="2"/>
      <c r="BQ368" s="2"/>
      <c r="BR368" s="2"/>
      <c r="BS368" s="2"/>
      <c r="BT368" s="2"/>
      <c r="BU368" s="2"/>
      <c r="BV368" s="2"/>
      <c r="BW368" s="64"/>
      <c r="BX368" s="2"/>
      <c r="BY368" s="2" t="s">
        <v>12498</v>
      </c>
      <c r="BZ368" s="2" t="s">
        <v>34706</v>
      </c>
      <c r="CA368" s="2"/>
      <c r="CC368" s="2"/>
      <c r="CD368" s="2"/>
    </row>
    <row r="369" spans="1:82" customFormat="1">
      <c r="A369">
        <v>3300574</v>
      </c>
      <c r="B369" s="2" t="s">
        <v>26056</v>
      </c>
      <c r="C369" s="2"/>
      <c r="D369" s="2" t="s">
        <v>18637</v>
      </c>
      <c r="E369" s="2" t="s">
        <v>26054</v>
      </c>
      <c r="F369" s="2" t="s">
        <v>18637</v>
      </c>
      <c r="G369" s="2" t="s">
        <v>12144</v>
      </c>
      <c r="H369" s="2" t="s">
        <v>26055</v>
      </c>
      <c r="I369" s="2" t="s">
        <v>17023</v>
      </c>
      <c r="J369" s="2" t="s">
        <v>18723</v>
      </c>
      <c r="K369" s="2" t="s">
        <v>18723</v>
      </c>
      <c r="L369" s="2"/>
      <c r="M369" s="2" t="s">
        <v>7186</v>
      </c>
      <c r="N369" s="2"/>
      <c r="O369" s="4" t="s">
        <v>12746</v>
      </c>
      <c r="P369" s="2" t="s">
        <v>34707</v>
      </c>
      <c r="Q369" s="2" t="s">
        <v>12746</v>
      </c>
      <c r="R369" s="2"/>
      <c r="S369" s="2"/>
      <c r="T369" s="2"/>
      <c r="U369" s="2"/>
      <c r="V369" s="2"/>
      <c r="W369" s="2"/>
      <c r="X369" s="2" t="s">
        <v>25548</v>
      </c>
      <c r="Y369" s="2" t="s">
        <v>25670</v>
      </c>
      <c r="Z369" s="2" t="s">
        <v>26053</v>
      </c>
      <c r="AA369" s="2" t="s">
        <v>25879</v>
      </c>
      <c r="AB369" s="2" t="s">
        <v>6842</v>
      </c>
      <c r="AC369" s="2" t="s">
        <v>26050</v>
      </c>
      <c r="AD369" s="2"/>
      <c r="AE369" s="2"/>
      <c r="AF369" s="2"/>
      <c r="AG369" s="2">
        <v>1</v>
      </c>
      <c r="AH369" s="2"/>
      <c r="AI369" s="2"/>
      <c r="AJ369" s="2">
        <v>1</v>
      </c>
      <c r="AK369" s="2">
        <v>1</v>
      </c>
      <c r="AL369" s="2">
        <v>1</v>
      </c>
      <c r="AM369" s="2">
        <v>1</v>
      </c>
      <c r="AN369" s="2">
        <v>3</v>
      </c>
      <c r="AO369" s="2">
        <v>3</v>
      </c>
      <c r="AP369" s="2">
        <v>3</v>
      </c>
      <c r="AQ369" s="2">
        <v>3</v>
      </c>
      <c r="AR369" s="2">
        <v>3</v>
      </c>
      <c r="AS369" s="2">
        <v>3</v>
      </c>
      <c r="AT369" s="2">
        <v>3</v>
      </c>
      <c r="AU369" s="2">
        <v>1</v>
      </c>
      <c r="AV369" s="1">
        <f t="shared" si="25"/>
        <v>26</v>
      </c>
      <c r="AW369" s="2"/>
      <c r="AX369" s="2">
        <v>450</v>
      </c>
      <c r="AY369" s="2"/>
      <c r="AZ369" s="2">
        <v>1472</v>
      </c>
      <c r="BA369" s="1">
        <f t="shared" si="26"/>
        <v>1922</v>
      </c>
      <c r="BB369" s="2">
        <v>5042</v>
      </c>
      <c r="BC369" s="2"/>
      <c r="BD369" s="2">
        <v>5042</v>
      </c>
      <c r="BE369" s="2" t="s">
        <v>12994</v>
      </c>
      <c r="BF369" s="2">
        <v>1200</v>
      </c>
      <c r="BG369" s="2">
        <v>7625</v>
      </c>
      <c r="BH369" s="2" t="s">
        <v>12539</v>
      </c>
      <c r="BI369" s="2">
        <v>240</v>
      </c>
      <c r="BJ369" s="2">
        <v>1560</v>
      </c>
      <c r="BK369" s="2"/>
      <c r="BL369" s="2"/>
      <c r="BM369" s="2"/>
      <c r="BN369" s="2"/>
      <c r="BO369" s="2"/>
      <c r="BP369" s="2"/>
      <c r="BQ369" s="2"/>
      <c r="BR369" s="2"/>
      <c r="BS369" s="2"/>
      <c r="BT369" s="2"/>
      <c r="BU369" s="2"/>
      <c r="BV369" s="2"/>
      <c r="BW369" s="64"/>
      <c r="BX369" s="2"/>
      <c r="BY369" s="2" t="s">
        <v>12498</v>
      </c>
      <c r="BZ369" s="2" t="s">
        <v>34709</v>
      </c>
      <c r="CA369" s="2"/>
      <c r="CC369" s="2"/>
      <c r="CD369" s="2"/>
    </row>
    <row r="370" spans="1:82" customFormat="1">
      <c r="A370">
        <v>3300575</v>
      </c>
      <c r="B370" s="2" t="s">
        <v>26049</v>
      </c>
      <c r="C370" s="2"/>
      <c r="D370" s="58" t="s">
        <v>30281</v>
      </c>
      <c r="E370" s="2"/>
      <c r="F370" s="2" t="s">
        <v>26041</v>
      </c>
      <c r="G370" s="2" t="s">
        <v>12144</v>
      </c>
      <c r="H370" s="2" t="s">
        <v>7457</v>
      </c>
      <c r="I370" s="2" t="s">
        <v>17023</v>
      </c>
      <c r="J370" s="2" t="s">
        <v>6741</v>
      </c>
      <c r="K370" s="2" t="s">
        <v>6741</v>
      </c>
      <c r="L370" s="2"/>
      <c r="M370" s="2" t="s">
        <v>6872</v>
      </c>
      <c r="N370" s="2" t="s">
        <v>5498</v>
      </c>
      <c r="O370" s="4" t="s">
        <v>12746</v>
      </c>
      <c r="P370" s="2" t="s">
        <v>4797</v>
      </c>
      <c r="Q370" s="2" t="s">
        <v>12746</v>
      </c>
      <c r="R370" s="2"/>
      <c r="S370" s="2"/>
      <c r="T370" s="2"/>
      <c r="U370" s="2"/>
      <c r="V370" s="2"/>
      <c r="W370" s="2"/>
      <c r="X370" s="2" t="s">
        <v>25313</v>
      </c>
      <c r="Y370" s="2" t="s">
        <v>25410</v>
      </c>
      <c r="Z370" s="2"/>
      <c r="AA370" s="2" t="s">
        <v>26040</v>
      </c>
      <c r="AB370" s="2" t="s">
        <v>25951</v>
      </c>
      <c r="AC370" s="2">
        <v>124</v>
      </c>
      <c r="AD370" s="2">
        <v>19</v>
      </c>
      <c r="AE370" s="2"/>
      <c r="AF370" s="2"/>
      <c r="AG370" s="2"/>
      <c r="AH370" s="2"/>
      <c r="AI370" s="2"/>
      <c r="AJ370" s="2">
        <v>1</v>
      </c>
      <c r="AK370" s="2">
        <v>1</v>
      </c>
      <c r="AL370" s="2">
        <v>1</v>
      </c>
      <c r="AM370" s="2">
        <v>2</v>
      </c>
      <c r="AN370" s="2">
        <v>2</v>
      </c>
      <c r="AO370" s="2">
        <v>1</v>
      </c>
      <c r="AP370" s="2">
        <v>1</v>
      </c>
      <c r="AQ370" s="2">
        <v>6</v>
      </c>
      <c r="AR370" s="2">
        <v>8</v>
      </c>
      <c r="AS370" s="2">
        <v>10</v>
      </c>
      <c r="AT370" s="2">
        <v>6</v>
      </c>
      <c r="AU370" s="2">
        <v>4</v>
      </c>
      <c r="AV370" s="1">
        <f t="shared" si="25"/>
        <v>43</v>
      </c>
      <c r="AW370" s="2"/>
      <c r="AX370" s="2"/>
      <c r="AY370" s="2"/>
      <c r="AZ370" s="2">
        <v>3000</v>
      </c>
      <c r="BA370" s="1">
        <f t="shared" si="26"/>
        <v>3000</v>
      </c>
      <c r="BB370" s="2">
        <v>4000</v>
      </c>
      <c r="BC370" s="2"/>
      <c r="BD370" s="2">
        <v>4000</v>
      </c>
      <c r="BE370" s="2" t="s">
        <v>12994</v>
      </c>
      <c r="BF370" s="2">
        <v>1184</v>
      </c>
      <c r="BG370" s="2">
        <v>7104</v>
      </c>
      <c r="BH370" s="2" t="s">
        <v>12539</v>
      </c>
      <c r="BI370" s="2">
        <v>1</v>
      </c>
      <c r="BJ370" s="2">
        <v>25</v>
      </c>
      <c r="BK370" s="2" t="s">
        <v>26033</v>
      </c>
      <c r="BL370" s="2">
        <v>5</v>
      </c>
      <c r="BM370" s="2">
        <v>200</v>
      </c>
      <c r="BN370" s="2"/>
      <c r="BO370" s="2"/>
      <c r="BP370" s="2"/>
      <c r="BQ370" s="2"/>
      <c r="BR370" s="2"/>
      <c r="BS370" s="2"/>
      <c r="BT370" s="2"/>
      <c r="BU370" s="2"/>
      <c r="BV370" s="2"/>
      <c r="BW370" s="64"/>
      <c r="BX370" s="2" t="s">
        <v>25937</v>
      </c>
      <c r="BY370" s="2" t="s">
        <v>12498</v>
      </c>
      <c r="BZ370" s="2"/>
      <c r="CA370" s="2" t="s">
        <v>34710</v>
      </c>
      <c r="CC370" s="2"/>
      <c r="CD370" s="2"/>
    </row>
    <row r="371" spans="1:82" customFormat="1">
      <c r="A371">
        <v>3300576</v>
      </c>
      <c r="B371" s="2" t="s">
        <v>25932</v>
      </c>
      <c r="C371" s="2"/>
      <c r="D371" s="2" t="s">
        <v>25931</v>
      </c>
      <c r="E371" s="2"/>
      <c r="F371" s="2"/>
      <c r="G371" s="2" t="s">
        <v>12144</v>
      </c>
      <c r="H371" s="2" t="s">
        <v>25930</v>
      </c>
      <c r="I371" s="2" t="s">
        <v>17023</v>
      </c>
      <c r="J371" s="2" t="s">
        <v>5110</v>
      </c>
      <c r="K371" s="59" t="s">
        <v>29529</v>
      </c>
      <c r="L371" s="2" t="s">
        <v>5110</v>
      </c>
      <c r="M371" s="2" t="s">
        <v>7231</v>
      </c>
      <c r="N371" s="2" t="s">
        <v>25929</v>
      </c>
      <c r="O371" s="4" t="s">
        <v>12144</v>
      </c>
      <c r="P371" s="2"/>
      <c r="Q371" s="2" t="s">
        <v>12746</v>
      </c>
      <c r="R371" s="2"/>
      <c r="S371" s="2"/>
      <c r="T371" s="2"/>
      <c r="U371" s="2"/>
      <c r="V371" s="2"/>
      <c r="W371" s="2"/>
      <c r="X371" s="2" t="s">
        <v>25313</v>
      </c>
      <c r="Y371" s="2" t="s">
        <v>25542</v>
      </c>
      <c r="Z371" s="2"/>
      <c r="AA371" s="2" t="s">
        <v>25928</v>
      </c>
      <c r="AB371" s="2" t="s">
        <v>25927</v>
      </c>
      <c r="AC371" s="2">
        <v>176</v>
      </c>
      <c r="AD371" s="2">
        <v>32</v>
      </c>
      <c r="AE371" s="2"/>
      <c r="AF371" s="2"/>
      <c r="AG371" s="2">
        <v>3</v>
      </c>
      <c r="AH371" s="2">
        <v>3</v>
      </c>
      <c r="AI371" s="2"/>
      <c r="AJ371" s="2">
        <v>8</v>
      </c>
      <c r="AK371" s="2">
        <v>6</v>
      </c>
      <c r="AL371" s="2">
        <v>5</v>
      </c>
      <c r="AM371" s="2">
        <v>11</v>
      </c>
      <c r="AN371" s="2">
        <v>10</v>
      </c>
      <c r="AO371" s="2">
        <v>10</v>
      </c>
      <c r="AP371" s="2">
        <v>10</v>
      </c>
      <c r="AQ371" s="2">
        <v>5</v>
      </c>
      <c r="AR371" s="2">
        <v>10</v>
      </c>
      <c r="AS371" s="2">
        <v>8</v>
      </c>
      <c r="AT371" s="2">
        <v>9</v>
      </c>
      <c r="AU371" s="2">
        <v>9</v>
      </c>
      <c r="AV371" s="1">
        <f t="shared" si="25"/>
        <v>101</v>
      </c>
      <c r="AW371" s="2"/>
      <c r="AX371" s="2">
        <v>8862</v>
      </c>
      <c r="AY371" s="2">
        <v>2259</v>
      </c>
      <c r="AZ371" s="2">
        <v>6876</v>
      </c>
      <c r="BA371" s="1">
        <f t="shared" si="26"/>
        <v>17997</v>
      </c>
      <c r="BB371" s="2">
        <v>1281</v>
      </c>
      <c r="BC371" s="2"/>
      <c r="BD371" s="2">
        <v>1281</v>
      </c>
      <c r="BE371" s="2" t="s">
        <v>12994</v>
      </c>
      <c r="BF371" s="2">
        <v>2107</v>
      </c>
      <c r="BG371" s="2">
        <v>15990</v>
      </c>
      <c r="BH371" s="2" t="s">
        <v>15744</v>
      </c>
      <c r="BI371" s="2">
        <v>2928</v>
      </c>
      <c r="BJ371" s="2">
        <v>26339</v>
      </c>
      <c r="BK371" s="2" t="s">
        <v>11863</v>
      </c>
      <c r="BL371" s="2">
        <v>119</v>
      </c>
      <c r="BM371" s="2">
        <v>4764</v>
      </c>
      <c r="BN371" s="2"/>
      <c r="BO371" s="2"/>
      <c r="BP371" s="2"/>
      <c r="BQ371" s="2"/>
      <c r="BR371" s="2"/>
      <c r="BS371" s="2"/>
      <c r="BT371" s="2"/>
      <c r="BU371" s="2"/>
      <c r="BV371" s="2"/>
      <c r="BW371" s="64"/>
      <c r="BX371" s="2"/>
      <c r="BY371" s="2" t="s">
        <v>12498</v>
      </c>
      <c r="BZ371" s="2" t="s">
        <v>34711</v>
      </c>
      <c r="CA371" s="2"/>
      <c r="CC371" s="2"/>
      <c r="CD371" s="2"/>
    </row>
    <row r="372" spans="1:82" customFormat="1">
      <c r="A372">
        <v>3300577</v>
      </c>
      <c r="B372" s="2" t="s">
        <v>26032</v>
      </c>
      <c r="C372" s="2"/>
      <c r="D372" s="2" t="s">
        <v>26031</v>
      </c>
      <c r="E372" s="2" t="s">
        <v>5164</v>
      </c>
      <c r="F372" s="2" t="s">
        <v>7121</v>
      </c>
      <c r="G372" s="2" t="s">
        <v>12746</v>
      </c>
      <c r="H372" s="2" t="s">
        <v>26030</v>
      </c>
      <c r="I372" s="2" t="s">
        <v>17023</v>
      </c>
      <c r="J372" s="2" t="s">
        <v>7239</v>
      </c>
      <c r="K372" s="2" t="s">
        <v>7239</v>
      </c>
      <c r="L372" s="2"/>
      <c r="M372" s="2" t="s">
        <v>7240</v>
      </c>
      <c r="N372" s="2" t="s">
        <v>12746</v>
      </c>
      <c r="O372" s="4" t="s">
        <v>12144</v>
      </c>
      <c r="P372" s="2"/>
      <c r="Q372" s="2" t="s">
        <v>12746</v>
      </c>
      <c r="R372" s="2"/>
      <c r="S372" s="2"/>
      <c r="T372" s="2"/>
      <c r="U372" s="2"/>
      <c r="V372" s="2"/>
      <c r="W372" s="2"/>
      <c r="X372" s="2" t="s">
        <v>25313</v>
      </c>
      <c r="Y372" s="2" t="s">
        <v>25410</v>
      </c>
      <c r="Z372" s="2"/>
      <c r="AA372" s="2" t="s">
        <v>21481</v>
      </c>
      <c r="AB372" s="2" t="s">
        <v>26029</v>
      </c>
      <c r="AC372" s="2">
        <v>313</v>
      </c>
      <c r="AD372" s="2" t="s">
        <v>26028</v>
      </c>
      <c r="AE372" s="2">
        <v>1</v>
      </c>
      <c r="AF372" s="2"/>
      <c r="AG372" s="2">
        <v>1</v>
      </c>
      <c r="AH372" s="2"/>
      <c r="AI372" s="2"/>
      <c r="AJ372" s="2">
        <v>2</v>
      </c>
      <c r="AK372" s="2">
        <v>2</v>
      </c>
      <c r="AL372" s="2">
        <v>2</v>
      </c>
      <c r="AM372" s="2">
        <v>2</v>
      </c>
      <c r="AN372" s="2">
        <v>2</v>
      </c>
      <c r="AO372" s="2">
        <v>2</v>
      </c>
      <c r="AP372" s="2">
        <v>2</v>
      </c>
      <c r="AQ372" s="2">
        <v>2</v>
      </c>
      <c r="AR372" s="2">
        <v>2</v>
      </c>
      <c r="AS372" s="2">
        <v>2</v>
      </c>
      <c r="AT372" s="2">
        <v>2</v>
      </c>
      <c r="AU372" s="2">
        <v>2</v>
      </c>
      <c r="AV372" s="1">
        <f t="shared" si="25"/>
        <v>24</v>
      </c>
      <c r="AW372" s="2"/>
      <c r="AX372" s="2">
        <v>1000</v>
      </c>
      <c r="AY372" s="2"/>
      <c r="AZ372" s="2">
        <v>2115</v>
      </c>
      <c r="BA372" s="1">
        <f t="shared" si="26"/>
        <v>3115</v>
      </c>
      <c r="BB372" s="2">
        <v>2427</v>
      </c>
      <c r="BC372" s="2"/>
      <c r="BD372" s="2">
        <v>2427</v>
      </c>
      <c r="BE372" s="2" t="s">
        <v>14731</v>
      </c>
      <c r="BF372" s="2">
        <v>344</v>
      </c>
      <c r="BG372" s="2">
        <v>13264</v>
      </c>
      <c r="BH372" s="2"/>
      <c r="BI372" s="2"/>
      <c r="BJ372" s="2"/>
      <c r="BK372" s="2"/>
      <c r="BL372" s="2"/>
      <c r="BM372" s="2"/>
      <c r="BN372" s="2"/>
      <c r="BO372" s="2"/>
      <c r="BP372" s="2"/>
      <c r="BQ372" s="2"/>
      <c r="BR372" s="2"/>
      <c r="BS372" s="2"/>
      <c r="BT372" s="2"/>
      <c r="BU372" s="2"/>
      <c r="BV372" s="2"/>
      <c r="BW372" s="64"/>
      <c r="BX372" s="2"/>
      <c r="BY372" s="2" t="s">
        <v>12498</v>
      </c>
      <c r="BZ372" s="2"/>
      <c r="CA372" s="2"/>
      <c r="CC372" s="2"/>
      <c r="CD372" s="2"/>
    </row>
    <row r="373" spans="1:82" customFormat="1">
      <c r="A373">
        <v>3300578</v>
      </c>
      <c r="B373" s="2" t="s">
        <v>26026</v>
      </c>
      <c r="C373" s="2"/>
      <c r="D373" s="2" t="s">
        <v>6947</v>
      </c>
      <c r="E373" s="2" t="s">
        <v>25842</v>
      </c>
      <c r="F373" s="2" t="s">
        <v>25841</v>
      </c>
      <c r="G373" s="2" t="s">
        <v>25915</v>
      </c>
      <c r="H373" s="2" t="s">
        <v>25843</v>
      </c>
      <c r="I373" s="2" t="s">
        <v>17023</v>
      </c>
      <c r="J373" s="2" t="s">
        <v>12212</v>
      </c>
      <c r="K373" s="2" t="s">
        <v>12212</v>
      </c>
      <c r="L373" s="2"/>
      <c r="M373" s="2" t="s">
        <v>12212</v>
      </c>
      <c r="N373" s="2"/>
      <c r="O373" s="4" t="s">
        <v>12144</v>
      </c>
      <c r="P373" s="2"/>
      <c r="Q373" s="2" t="s">
        <v>12746</v>
      </c>
      <c r="R373" s="2"/>
      <c r="S373" s="2"/>
      <c r="T373" s="2"/>
      <c r="U373" s="2"/>
      <c r="V373" s="2"/>
      <c r="W373" s="2"/>
      <c r="X373" s="2" t="s">
        <v>25548</v>
      </c>
      <c r="Y373" s="2" t="s">
        <v>25670</v>
      </c>
      <c r="Z373" s="2"/>
      <c r="AA373" s="2" t="s">
        <v>19682</v>
      </c>
      <c r="AB373" s="2" t="s">
        <v>25837</v>
      </c>
      <c r="AC373" s="22">
        <v>300</v>
      </c>
      <c r="AD373" s="2">
        <v>40</v>
      </c>
      <c r="AE373" s="2"/>
      <c r="AF373" s="2"/>
      <c r="AG373" s="2">
        <v>1</v>
      </c>
      <c r="AH373" s="2">
        <v>1</v>
      </c>
      <c r="AI373" s="2"/>
      <c r="AJ373" s="2">
        <v>1</v>
      </c>
      <c r="AK373" s="2">
        <v>1</v>
      </c>
      <c r="AL373" s="2">
        <v>4</v>
      </c>
      <c r="AM373" s="2">
        <v>1</v>
      </c>
      <c r="AN373" s="2">
        <v>4</v>
      </c>
      <c r="AO373" s="2">
        <v>2</v>
      </c>
      <c r="AP373" s="2"/>
      <c r="AQ373" s="2">
        <v>2</v>
      </c>
      <c r="AR373" s="2">
        <v>2</v>
      </c>
      <c r="AS373" s="2">
        <v>2</v>
      </c>
      <c r="AT373" s="2">
        <v>4</v>
      </c>
      <c r="AU373" s="2">
        <v>3</v>
      </c>
      <c r="AV373" s="1">
        <f t="shared" si="25"/>
        <v>26</v>
      </c>
      <c r="AW373" s="2"/>
      <c r="AX373" s="2">
        <v>1500</v>
      </c>
      <c r="AY373" s="2">
        <v>624</v>
      </c>
      <c r="AZ373" s="2">
        <v>3184</v>
      </c>
      <c r="BA373" s="1">
        <f t="shared" ref="BA373:BA404" si="27">SUM(AW373:AZ373)</f>
        <v>5308</v>
      </c>
      <c r="BB373" s="2">
        <v>2296</v>
      </c>
      <c r="BC373" s="2"/>
      <c r="BD373" s="2">
        <v>2296</v>
      </c>
      <c r="BE373" s="2" t="s">
        <v>14731</v>
      </c>
      <c r="BF373" s="2">
        <v>330</v>
      </c>
      <c r="BG373" s="2">
        <v>14850</v>
      </c>
      <c r="BH373" s="2"/>
      <c r="BI373" s="2"/>
      <c r="BJ373" s="2"/>
      <c r="BK373" s="2"/>
      <c r="BL373" s="2"/>
      <c r="BM373" s="2"/>
      <c r="BN373" s="2"/>
      <c r="BO373" s="2"/>
      <c r="BP373" s="2"/>
      <c r="BQ373" s="2"/>
      <c r="BR373" s="2"/>
      <c r="BS373" s="2"/>
      <c r="BT373" s="2"/>
      <c r="BU373" s="2"/>
      <c r="BV373" s="2"/>
      <c r="BW373" s="64"/>
      <c r="BX373" s="2" t="s">
        <v>25913</v>
      </c>
      <c r="BY373" s="2" t="s">
        <v>12498</v>
      </c>
      <c r="BZ373" s="2" t="s">
        <v>34712</v>
      </c>
      <c r="CA373" s="2" t="s">
        <v>34713</v>
      </c>
      <c r="CC373" s="2"/>
      <c r="CD373" s="2"/>
    </row>
    <row r="374" spans="1:82" customFormat="1">
      <c r="A374">
        <v>3300579</v>
      </c>
      <c r="B374" s="2" t="s">
        <v>25836</v>
      </c>
      <c r="C374" s="2"/>
      <c r="D374" s="2" t="s">
        <v>6698</v>
      </c>
      <c r="E374" s="2" t="s">
        <v>25910</v>
      </c>
      <c r="F374" s="2" t="s">
        <v>25912</v>
      </c>
      <c r="G374" s="2" t="s">
        <v>12746</v>
      </c>
      <c r="H374" s="2" t="s">
        <v>26007</v>
      </c>
      <c r="I374" s="2" t="s">
        <v>17023</v>
      </c>
      <c r="J374" s="2" t="s">
        <v>4723</v>
      </c>
      <c r="K374" s="58" t="s">
        <v>29697</v>
      </c>
      <c r="L374" s="58" t="s">
        <v>29839</v>
      </c>
      <c r="M374" s="2" t="s">
        <v>6844</v>
      </c>
      <c r="N374" s="2"/>
      <c r="O374" s="4" t="s">
        <v>12144</v>
      </c>
      <c r="P374" s="2"/>
      <c r="Q374" s="2" t="s">
        <v>12746</v>
      </c>
      <c r="R374" s="2"/>
      <c r="S374" s="2"/>
      <c r="T374" s="2"/>
      <c r="U374" s="2"/>
      <c r="V374" s="2"/>
      <c r="W374" s="2"/>
      <c r="X374" s="2" t="s">
        <v>25313</v>
      </c>
      <c r="Y374" s="2" t="s">
        <v>25410</v>
      </c>
      <c r="Z374" s="2"/>
      <c r="AA374" s="2" t="s">
        <v>25909</v>
      </c>
      <c r="AB374" s="2" t="s">
        <v>26013</v>
      </c>
      <c r="AC374" s="2">
        <v>175</v>
      </c>
      <c r="AD374" s="2">
        <v>24</v>
      </c>
      <c r="AE374" s="2">
        <v>2</v>
      </c>
      <c r="AF374" s="2"/>
      <c r="AG374" s="2"/>
      <c r="AH374" s="2"/>
      <c r="AI374" s="2"/>
      <c r="AJ374" s="2">
        <v>2</v>
      </c>
      <c r="AK374" s="2">
        <v>2</v>
      </c>
      <c r="AL374" s="2">
        <v>2</v>
      </c>
      <c r="AM374" s="2">
        <v>2</v>
      </c>
      <c r="AN374" s="2">
        <v>2</v>
      </c>
      <c r="AO374" s="2">
        <v>2</v>
      </c>
      <c r="AP374" s="2">
        <v>2</v>
      </c>
      <c r="AQ374" s="2">
        <v>2</v>
      </c>
      <c r="AR374" s="2">
        <v>2</v>
      </c>
      <c r="AS374" s="2">
        <v>2</v>
      </c>
      <c r="AT374" s="2">
        <v>2</v>
      </c>
      <c r="AU374" s="2">
        <v>2</v>
      </c>
      <c r="AV374" s="1">
        <f t="shared" si="25"/>
        <v>24</v>
      </c>
      <c r="AW374" s="2"/>
      <c r="AX374" s="2"/>
      <c r="AY374" s="2">
        <v>1120</v>
      </c>
      <c r="AZ374" s="2">
        <v>4240</v>
      </c>
      <c r="BA374" s="1">
        <f t="shared" si="27"/>
        <v>5360</v>
      </c>
      <c r="BB374" s="2">
        <v>2118</v>
      </c>
      <c r="BC374" s="2">
        <v>122</v>
      </c>
      <c r="BD374" s="2">
        <v>2240</v>
      </c>
      <c r="BE374" s="2" t="s">
        <v>12448</v>
      </c>
      <c r="BF374" s="2">
        <v>225</v>
      </c>
      <c r="BG374" s="2">
        <v>8926</v>
      </c>
      <c r="BH374" s="2"/>
      <c r="BI374" s="2"/>
      <c r="BJ374" s="2"/>
      <c r="BK374" s="2"/>
      <c r="BL374" s="2"/>
      <c r="BM374" s="2"/>
      <c r="BN374" s="2"/>
      <c r="BO374" s="2"/>
      <c r="BP374" s="2"/>
      <c r="BQ374" s="2"/>
      <c r="BR374" s="2"/>
      <c r="BS374" s="2"/>
      <c r="BT374" s="2"/>
      <c r="BU374" s="2"/>
      <c r="BV374" s="2"/>
      <c r="BW374" s="64"/>
      <c r="BX374" s="2"/>
      <c r="BY374" s="2" t="s">
        <v>12498</v>
      </c>
      <c r="BZ374" s="2"/>
      <c r="CA374" s="2"/>
      <c r="CC374" s="2"/>
      <c r="CD374" s="2"/>
    </row>
    <row r="375" spans="1:82" customFormat="1">
      <c r="A375">
        <v>3300580</v>
      </c>
      <c r="B375" s="2" t="s">
        <v>26012</v>
      </c>
      <c r="C375" s="2"/>
      <c r="D375" s="2" t="s">
        <v>7227</v>
      </c>
      <c r="E375" s="2" t="s">
        <v>25919</v>
      </c>
      <c r="F375" s="2" t="s">
        <v>7005</v>
      </c>
      <c r="G375" s="2" t="s">
        <v>12746</v>
      </c>
      <c r="H375" s="2" t="s">
        <v>26011</v>
      </c>
      <c r="I375" s="2" t="s">
        <v>17023</v>
      </c>
      <c r="J375" s="2" t="s">
        <v>6844</v>
      </c>
      <c r="K375" s="2" t="s">
        <v>6844</v>
      </c>
      <c r="L375" s="2"/>
      <c r="M375" s="2" t="s">
        <v>6844</v>
      </c>
      <c r="N375" s="2"/>
      <c r="O375" s="4" t="s">
        <v>12746</v>
      </c>
      <c r="P375" s="2" t="s">
        <v>34714</v>
      </c>
      <c r="Q375" s="2" t="s">
        <v>12746</v>
      </c>
      <c r="R375" s="2"/>
      <c r="S375" s="2"/>
      <c r="T375" s="2"/>
      <c r="U375" s="2"/>
      <c r="V375" s="2"/>
      <c r="W375" s="2"/>
      <c r="X375" s="2" t="s">
        <v>25548</v>
      </c>
      <c r="Y375" s="2" t="s">
        <v>25670</v>
      </c>
      <c r="Z375" s="2"/>
      <c r="AA375" s="2" t="s">
        <v>6758</v>
      </c>
      <c r="AB375" s="2" t="s">
        <v>25918</v>
      </c>
      <c r="AC375" s="2">
        <v>300</v>
      </c>
      <c r="AD375" s="2">
        <v>40</v>
      </c>
      <c r="AE375" s="2">
        <v>1</v>
      </c>
      <c r="AF375" s="2"/>
      <c r="AG375" s="2"/>
      <c r="AH375" s="2"/>
      <c r="AI375" s="2"/>
      <c r="AJ375" s="2">
        <v>1</v>
      </c>
      <c r="AK375" s="2">
        <v>1</v>
      </c>
      <c r="AL375" s="2">
        <v>1</v>
      </c>
      <c r="AM375" s="2">
        <v>1</v>
      </c>
      <c r="AN375" s="2">
        <v>2</v>
      </c>
      <c r="AO375" s="2">
        <v>2</v>
      </c>
      <c r="AP375" s="2">
        <v>2</v>
      </c>
      <c r="AQ375" s="2">
        <v>2</v>
      </c>
      <c r="AR375" s="2">
        <v>2</v>
      </c>
      <c r="AS375" s="2">
        <v>2</v>
      </c>
      <c r="AT375" s="2">
        <v>1</v>
      </c>
      <c r="AU375" s="2">
        <v>1</v>
      </c>
      <c r="AV375" s="1">
        <f t="shared" si="25"/>
        <v>18</v>
      </c>
      <c r="AW375" s="2"/>
      <c r="AX375" s="2"/>
      <c r="AY375" s="2"/>
      <c r="AZ375" s="2">
        <v>1352</v>
      </c>
      <c r="BA375" s="1">
        <f t="shared" si="27"/>
        <v>1352</v>
      </c>
      <c r="BB375" s="2">
        <v>1535</v>
      </c>
      <c r="BC375" s="2"/>
      <c r="BD375" s="2">
        <v>1535</v>
      </c>
      <c r="BE375" s="2" t="s">
        <v>12994</v>
      </c>
      <c r="BF375" s="2">
        <v>1310</v>
      </c>
      <c r="BG375" s="2">
        <v>8410</v>
      </c>
      <c r="BH375" s="2"/>
      <c r="BI375" s="2"/>
      <c r="BJ375" s="2"/>
      <c r="BK375" s="2"/>
      <c r="BL375" s="2"/>
      <c r="BM375" s="2"/>
      <c r="BN375" s="2"/>
      <c r="BO375" s="2"/>
      <c r="BP375" s="2"/>
      <c r="BQ375" s="2"/>
      <c r="BR375" s="2"/>
      <c r="BS375" s="2"/>
      <c r="BT375" s="2"/>
      <c r="BU375" s="2"/>
      <c r="BV375" s="2"/>
      <c r="BW375" s="64"/>
      <c r="BX375" s="2"/>
      <c r="BY375" s="2" t="s">
        <v>12498</v>
      </c>
      <c r="BZ375" s="2"/>
      <c r="CA375" s="2"/>
      <c r="CC375" s="2"/>
      <c r="CD375" s="2"/>
    </row>
    <row r="376" spans="1:82" customFormat="1">
      <c r="A376">
        <v>3300581</v>
      </c>
      <c r="B376" s="2" t="s">
        <v>25914</v>
      </c>
      <c r="C376" s="2"/>
      <c r="D376" s="2" t="s">
        <v>5157</v>
      </c>
      <c r="E376" s="2" t="s">
        <v>25904</v>
      </c>
      <c r="F376" s="2" t="s">
        <v>25999</v>
      </c>
      <c r="G376" s="2" t="s">
        <v>12144</v>
      </c>
      <c r="H376" s="2" t="s">
        <v>25905</v>
      </c>
      <c r="I376" s="2" t="s">
        <v>17023</v>
      </c>
      <c r="J376" s="2" t="s">
        <v>6844</v>
      </c>
      <c r="K376" s="2" t="s">
        <v>6844</v>
      </c>
      <c r="L376" s="2"/>
      <c r="M376" s="2" t="s">
        <v>6844</v>
      </c>
      <c r="N376" s="2"/>
      <c r="O376" s="4" t="s">
        <v>12746</v>
      </c>
      <c r="P376" s="2" t="s">
        <v>34715</v>
      </c>
      <c r="Q376" s="2" t="s">
        <v>12746</v>
      </c>
      <c r="R376" s="2"/>
      <c r="S376" s="2"/>
      <c r="T376" s="2"/>
      <c r="U376" s="2"/>
      <c r="V376" s="2"/>
      <c r="W376" s="2"/>
      <c r="X376" s="2" t="s">
        <v>25313</v>
      </c>
      <c r="Y376" s="2" t="s">
        <v>25542</v>
      </c>
      <c r="Z376" s="2"/>
      <c r="AA376" s="2" t="s">
        <v>25996</v>
      </c>
      <c r="AB376" s="2" t="s">
        <v>25995</v>
      </c>
      <c r="AC376" s="2">
        <v>200</v>
      </c>
      <c r="AD376" s="2">
        <v>30</v>
      </c>
      <c r="AE376" s="2"/>
      <c r="AF376" s="2"/>
      <c r="AG376" s="2">
        <v>1</v>
      </c>
      <c r="AH376" s="2">
        <v>1</v>
      </c>
      <c r="AI376" s="2"/>
      <c r="AJ376" s="2">
        <v>3</v>
      </c>
      <c r="AK376" s="2">
        <v>3</v>
      </c>
      <c r="AL376" s="2">
        <v>3</v>
      </c>
      <c r="AM376" s="2">
        <v>4</v>
      </c>
      <c r="AN376" s="2">
        <v>4</v>
      </c>
      <c r="AO376" s="2">
        <v>4</v>
      </c>
      <c r="AP376" s="2">
        <v>5</v>
      </c>
      <c r="AQ376" s="2">
        <v>5</v>
      </c>
      <c r="AR376" s="2">
        <v>6</v>
      </c>
      <c r="AS376" s="2">
        <v>6</v>
      </c>
      <c r="AT376" s="2">
        <v>5</v>
      </c>
      <c r="AU376" s="2">
        <v>5</v>
      </c>
      <c r="AV376" s="1">
        <f t="shared" si="25"/>
        <v>53</v>
      </c>
      <c r="AW376" s="2"/>
      <c r="AX376" s="2">
        <v>650</v>
      </c>
      <c r="AY376" s="2">
        <v>475</v>
      </c>
      <c r="AZ376" s="2">
        <v>3352</v>
      </c>
      <c r="BA376" s="1">
        <f t="shared" si="27"/>
        <v>4477</v>
      </c>
      <c r="BB376" s="2">
        <v>5955</v>
      </c>
      <c r="BC376" s="2"/>
      <c r="BD376" s="2">
        <v>5955</v>
      </c>
      <c r="BE376" s="2" t="s">
        <v>12994</v>
      </c>
      <c r="BF376" s="2">
        <v>2500</v>
      </c>
      <c r="BG376" s="2">
        <v>10000</v>
      </c>
      <c r="BH376" s="2" t="s">
        <v>12000</v>
      </c>
      <c r="BI376" s="2">
        <v>30</v>
      </c>
      <c r="BJ376" s="2">
        <v>750</v>
      </c>
      <c r="BK376" s="2" t="s">
        <v>12448</v>
      </c>
      <c r="BL376" s="2">
        <v>22</v>
      </c>
      <c r="BM376" s="2">
        <v>240</v>
      </c>
      <c r="BN376" s="2" t="s">
        <v>10209</v>
      </c>
      <c r="BO376" s="2">
        <v>18</v>
      </c>
      <c r="BP376" s="2">
        <v>216</v>
      </c>
      <c r="BQ376" s="2"/>
      <c r="BR376" s="2"/>
      <c r="BS376" s="2"/>
      <c r="BT376" s="2"/>
      <c r="BU376" s="2"/>
      <c r="BV376" s="2"/>
      <c r="BW376" s="64"/>
      <c r="BX376" s="2"/>
      <c r="BY376" s="2" t="s">
        <v>12498</v>
      </c>
      <c r="BZ376" s="2" t="s">
        <v>34716</v>
      </c>
      <c r="CA376" s="2"/>
      <c r="CC376" s="2"/>
      <c r="CD376" s="2"/>
    </row>
    <row r="377" spans="1:82" customFormat="1">
      <c r="A377">
        <v>3300582</v>
      </c>
      <c r="B377" s="2" t="s">
        <v>25834</v>
      </c>
      <c r="C377" s="2"/>
      <c r="D377" s="2" t="s">
        <v>25903</v>
      </c>
      <c r="E377" s="2" t="s">
        <v>25994</v>
      </c>
      <c r="F377" s="2"/>
      <c r="G377" s="2" t="s">
        <v>12144</v>
      </c>
      <c r="H377" s="2" t="s">
        <v>18997</v>
      </c>
      <c r="I377" s="2" t="s">
        <v>17023</v>
      </c>
      <c r="J377" s="2" t="s">
        <v>6844</v>
      </c>
      <c r="K377" s="2" t="s">
        <v>6844</v>
      </c>
      <c r="L377" s="2"/>
      <c r="M377" s="2" t="s">
        <v>6844</v>
      </c>
      <c r="N377" s="2"/>
      <c r="O377" s="4" t="s">
        <v>12144</v>
      </c>
      <c r="P377" s="2"/>
      <c r="Q377" s="2" t="s">
        <v>12746</v>
      </c>
      <c r="R377" s="2"/>
      <c r="S377" s="2"/>
      <c r="T377" s="2"/>
      <c r="U377" s="2"/>
      <c r="V377" s="2"/>
      <c r="W377" s="2"/>
      <c r="X377" s="2" t="s">
        <v>25313</v>
      </c>
      <c r="Y377" s="2" t="s">
        <v>25542</v>
      </c>
      <c r="Z377" s="2" t="s">
        <v>11977</v>
      </c>
      <c r="AA377" s="2" t="s">
        <v>25993</v>
      </c>
      <c r="AB377" s="2" t="s">
        <v>25992</v>
      </c>
      <c r="AC377" s="2">
        <v>210</v>
      </c>
      <c r="AD377" s="2">
        <v>35</v>
      </c>
      <c r="AE377" s="2"/>
      <c r="AF377" s="2"/>
      <c r="AG377" s="2"/>
      <c r="AH377" s="2">
        <v>1</v>
      </c>
      <c r="AI377" s="2"/>
      <c r="AJ377" s="2">
        <v>2</v>
      </c>
      <c r="AK377" s="2">
        <v>2</v>
      </c>
      <c r="AL377" s="2">
        <v>3</v>
      </c>
      <c r="AM377" s="2">
        <v>3</v>
      </c>
      <c r="AN377" s="2">
        <v>3</v>
      </c>
      <c r="AO377" s="2">
        <v>4</v>
      </c>
      <c r="AP377" s="2">
        <v>4</v>
      </c>
      <c r="AQ377" s="2">
        <v>6</v>
      </c>
      <c r="AR377" s="2">
        <v>7</v>
      </c>
      <c r="AS377" s="2">
        <v>3</v>
      </c>
      <c r="AT377" s="2">
        <v>3</v>
      </c>
      <c r="AU377" s="2">
        <v>3</v>
      </c>
      <c r="AV377" s="1">
        <f t="shared" si="25"/>
        <v>43</v>
      </c>
      <c r="AW377" s="2"/>
      <c r="AX377" s="2"/>
      <c r="AY377" s="2">
        <v>750</v>
      </c>
      <c r="AZ377" s="2">
        <v>3350</v>
      </c>
      <c r="BA377" s="1">
        <f t="shared" si="27"/>
        <v>4100</v>
      </c>
      <c r="BB377" s="2">
        <v>3062</v>
      </c>
      <c r="BC377" s="2"/>
      <c r="BD377" s="2">
        <v>3062</v>
      </c>
      <c r="BE377" s="2" t="s">
        <v>12994</v>
      </c>
      <c r="BF377" s="2">
        <v>2600</v>
      </c>
      <c r="BG377" s="2">
        <v>15405</v>
      </c>
      <c r="BH377" s="2"/>
      <c r="BI377" s="2"/>
      <c r="BJ377" s="2"/>
      <c r="BK377" s="2"/>
      <c r="BL377" s="2"/>
      <c r="BM377" s="2"/>
      <c r="BN377" s="2"/>
      <c r="BO377" s="2"/>
      <c r="BP377" s="2"/>
      <c r="BQ377" s="2"/>
      <c r="BR377" s="2"/>
      <c r="BS377" s="2"/>
      <c r="BT377" s="2"/>
      <c r="BU377" s="2"/>
      <c r="BV377" s="2"/>
      <c r="BW377" s="64"/>
      <c r="BX377" s="2"/>
      <c r="BY377" s="2" t="s">
        <v>12498</v>
      </c>
      <c r="BZ377" s="2" t="s">
        <v>34430</v>
      </c>
      <c r="CA377" s="2" t="s">
        <v>34717</v>
      </c>
      <c r="CC377" s="2"/>
      <c r="CD377" s="2"/>
    </row>
    <row r="378" spans="1:82" customFormat="1">
      <c r="A378">
        <v>3300583</v>
      </c>
      <c r="B378" s="2" t="s">
        <v>25991</v>
      </c>
      <c r="C378" s="2"/>
      <c r="D378" s="2" t="s">
        <v>25987</v>
      </c>
      <c r="E378" s="2" t="s">
        <v>29740</v>
      </c>
      <c r="F378" s="2" t="s">
        <v>25986</v>
      </c>
      <c r="G378" s="2" t="s">
        <v>12144</v>
      </c>
      <c r="H378" s="2" t="s">
        <v>25985</v>
      </c>
      <c r="I378" s="2" t="s">
        <v>17024</v>
      </c>
      <c r="J378" s="2" t="s">
        <v>29314</v>
      </c>
      <c r="K378" s="2" t="s">
        <v>12843</v>
      </c>
      <c r="L378" s="2"/>
      <c r="M378" s="2" t="s">
        <v>11624</v>
      </c>
      <c r="N378" s="2" t="s">
        <v>25984</v>
      </c>
      <c r="O378" s="4" t="s">
        <v>12144</v>
      </c>
      <c r="P378" s="2"/>
      <c r="Q378" s="2" t="s">
        <v>12746</v>
      </c>
      <c r="R378" s="2"/>
      <c r="S378" s="2"/>
      <c r="T378" s="2"/>
      <c r="U378" s="2"/>
      <c r="V378" s="2"/>
      <c r="W378" s="2"/>
      <c r="X378" s="2" t="s">
        <v>25313</v>
      </c>
      <c r="Y378" s="2" t="s">
        <v>25410</v>
      </c>
      <c r="Z378" s="2"/>
      <c r="AA378" s="2" t="s">
        <v>25983</v>
      </c>
      <c r="AB378" s="2" t="s">
        <v>25892</v>
      </c>
      <c r="AC378" s="2">
        <v>300</v>
      </c>
      <c r="AD378" s="2">
        <v>40</v>
      </c>
      <c r="AE378" s="2"/>
      <c r="AF378" s="2"/>
      <c r="AG378" s="2">
        <v>1</v>
      </c>
      <c r="AH378" s="2">
        <v>1</v>
      </c>
      <c r="AI378" s="2"/>
      <c r="AJ378" s="2">
        <v>3</v>
      </c>
      <c r="AK378" s="2">
        <v>3</v>
      </c>
      <c r="AL378" s="2">
        <v>3</v>
      </c>
      <c r="AM378" s="2">
        <v>3</v>
      </c>
      <c r="AN378" s="2">
        <v>3</v>
      </c>
      <c r="AO378" s="2">
        <v>3</v>
      </c>
      <c r="AP378" s="2">
        <v>3</v>
      </c>
      <c r="AQ378" s="2">
        <v>3</v>
      </c>
      <c r="AR378" s="2">
        <v>3</v>
      </c>
      <c r="AS378" s="2">
        <v>3</v>
      </c>
      <c r="AT378" s="2">
        <v>3</v>
      </c>
      <c r="AU378" s="2">
        <v>3</v>
      </c>
      <c r="AV378" s="1">
        <f t="shared" si="25"/>
        <v>36</v>
      </c>
      <c r="AW378" s="2"/>
      <c r="AX378" s="2">
        <v>2600</v>
      </c>
      <c r="AY378" s="2">
        <v>1820</v>
      </c>
      <c r="AZ378" s="2">
        <v>4692</v>
      </c>
      <c r="BA378" s="1">
        <f t="shared" si="27"/>
        <v>9112</v>
      </c>
      <c r="BB378" s="2">
        <v>6890</v>
      </c>
      <c r="BC378" s="2"/>
      <c r="BD378" s="2">
        <v>6890</v>
      </c>
      <c r="BE378" s="2" t="s">
        <v>25891</v>
      </c>
      <c r="BF378" s="2">
        <v>265</v>
      </c>
      <c r="BG378" s="2">
        <v>3050</v>
      </c>
      <c r="BH378" s="2" t="s">
        <v>25890</v>
      </c>
      <c r="BI378" s="2">
        <v>510</v>
      </c>
      <c r="BJ378" s="2">
        <v>15280</v>
      </c>
      <c r="BK378" s="2"/>
      <c r="BL378" s="2"/>
      <c r="BM378" s="2"/>
      <c r="BN378" s="2"/>
      <c r="BO378" s="2"/>
      <c r="BP378" s="2"/>
      <c r="BQ378" s="2"/>
      <c r="BR378" s="2"/>
      <c r="BS378" s="2"/>
      <c r="BT378" s="2"/>
      <c r="BU378" s="2"/>
      <c r="BV378" s="2"/>
      <c r="BW378" s="64"/>
      <c r="BX378" s="89" t="s">
        <v>25889</v>
      </c>
      <c r="BY378" s="2" t="s">
        <v>12498</v>
      </c>
      <c r="BZ378" s="2"/>
      <c r="CA378" s="2"/>
      <c r="CC378" s="2"/>
      <c r="CD378" s="2"/>
    </row>
    <row r="379" spans="1:82" customFormat="1">
      <c r="A379">
        <v>3300584</v>
      </c>
      <c r="B379" s="2" t="s">
        <v>25972</v>
      </c>
      <c r="C379" s="2">
        <v>1</v>
      </c>
      <c r="D379" s="2" t="s">
        <v>18517</v>
      </c>
      <c r="E379" s="2"/>
      <c r="F379" s="2" t="s">
        <v>18517</v>
      </c>
      <c r="G379" s="2" t="s">
        <v>12144</v>
      </c>
      <c r="H379" s="2" t="s">
        <v>6189</v>
      </c>
      <c r="I379" s="2" t="s">
        <v>17650</v>
      </c>
      <c r="J379" s="2" t="s">
        <v>11774</v>
      </c>
      <c r="K379" s="2" t="s">
        <v>11774</v>
      </c>
      <c r="L379" s="2"/>
      <c r="M379" s="2" t="s">
        <v>11568</v>
      </c>
      <c r="N379" s="2"/>
      <c r="O379" s="4" t="s">
        <v>12746</v>
      </c>
      <c r="P379" s="58" t="s">
        <v>10440</v>
      </c>
      <c r="Q379" s="2" t="s">
        <v>12746</v>
      </c>
      <c r="R379" s="2"/>
      <c r="S379" s="2"/>
      <c r="T379" s="2"/>
      <c r="U379" s="2"/>
      <c r="V379" s="2"/>
      <c r="W379" s="2"/>
      <c r="X379" s="2" t="s">
        <v>25548</v>
      </c>
      <c r="Y379" s="2" t="s">
        <v>25670</v>
      </c>
      <c r="Z379" s="2"/>
      <c r="AA379" s="2" t="s">
        <v>25971</v>
      </c>
      <c r="AB379" s="2" t="s">
        <v>25970</v>
      </c>
      <c r="AC379" s="2">
        <v>139</v>
      </c>
      <c r="AD379" s="2">
        <v>40</v>
      </c>
      <c r="AE379" s="2"/>
      <c r="AF379" s="2"/>
      <c r="AG379" s="2">
        <v>3</v>
      </c>
      <c r="AH379" s="2"/>
      <c r="AI379" s="2"/>
      <c r="AJ379" s="2">
        <v>2</v>
      </c>
      <c r="AK379" s="2">
        <v>9</v>
      </c>
      <c r="AL379" s="2">
        <v>9</v>
      </c>
      <c r="AM379" s="2">
        <v>6</v>
      </c>
      <c r="AN379" s="2">
        <v>11</v>
      </c>
      <c r="AO379" s="2">
        <v>11</v>
      </c>
      <c r="AP379" s="2">
        <v>10</v>
      </c>
      <c r="AQ379" s="2">
        <v>4</v>
      </c>
      <c r="AR379" s="2">
        <v>3</v>
      </c>
      <c r="AS379" s="2">
        <v>5</v>
      </c>
      <c r="AT379" s="2">
        <v>3</v>
      </c>
      <c r="AU379" s="2">
        <v>15</v>
      </c>
      <c r="AV379" s="1">
        <f t="shared" si="25"/>
        <v>88</v>
      </c>
      <c r="AW379" s="2"/>
      <c r="AX379" s="2">
        <v>4570</v>
      </c>
      <c r="AY379" s="2"/>
      <c r="AZ379" s="2">
        <v>4510</v>
      </c>
      <c r="BA379" s="1">
        <f t="shared" si="27"/>
        <v>9080</v>
      </c>
      <c r="BB379" s="2">
        <v>15000</v>
      </c>
      <c r="BC379" s="2"/>
      <c r="BD379" s="2">
        <v>15000</v>
      </c>
      <c r="BE379" s="2" t="s">
        <v>13549</v>
      </c>
      <c r="BF379" s="2">
        <v>4015</v>
      </c>
      <c r="BG379" s="2">
        <v>30538</v>
      </c>
      <c r="BH379" s="2"/>
      <c r="BI379" s="2"/>
      <c r="BJ379" s="2"/>
      <c r="BK379" s="2"/>
      <c r="BL379" s="2"/>
      <c r="BM379" s="2"/>
      <c r="BN379" s="2"/>
      <c r="BO379" s="2"/>
      <c r="BP379" s="2"/>
      <c r="BQ379" s="2"/>
      <c r="BR379" s="2"/>
      <c r="BS379" s="2"/>
      <c r="BT379" s="2"/>
      <c r="BU379" s="2"/>
      <c r="BV379" s="2"/>
      <c r="BW379" s="64"/>
      <c r="BX379" s="2" t="s">
        <v>25969</v>
      </c>
      <c r="BY379" s="2" t="s">
        <v>12498</v>
      </c>
      <c r="BZ379" s="2" t="s">
        <v>34393</v>
      </c>
      <c r="CA379" s="2" t="s">
        <v>6189</v>
      </c>
      <c r="CC379" s="2" t="s">
        <v>29781</v>
      </c>
      <c r="CD379" s="58" t="s">
        <v>30074</v>
      </c>
    </row>
    <row r="380" spans="1:82" customFormat="1">
      <c r="A380">
        <v>3300585</v>
      </c>
      <c r="B380" s="2" t="s">
        <v>25878</v>
      </c>
      <c r="C380" s="2"/>
      <c r="D380" s="2" t="s">
        <v>25965</v>
      </c>
      <c r="E380" s="2" t="s">
        <v>18603</v>
      </c>
      <c r="F380" s="2" t="s">
        <v>11718</v>
      </c>
      <c r="G380" s="2" t="s">
        <v>12746</v>
      </c>
      <c r="H380" s="2" t="s">
        <v>25960</v>
      </c>
      <c r="I380" s="2" t="s">
        <v>17650</v>
      </c>
      <c r="J380" s="2" t="s">
        <v>12161</v>
      </c>
      <c r="K380" s="2" t="s">
        <v>12161</v>
      </c>
      <c r="L380" s="2"/>
      <c r="M380" s="2" t="s">
        <v>12161</v>
      </c>
      <c r="N380" s="2"/>
      <c r="O380" s="4" t="s">
        <v>12144</v>
      </c>
      <c r="P380" s="2"/>
      <c r="Q380" s="2" t="s">
        <v>12746</v>
      </c>
      <c r="R380" s="2"/>
      <c r="S380" s="2"/>
      <c r="T380" s="2"/>
      <c r="U380" s="2"/>
      <c r="V380" s="2"/>
      <c r="W380" s="2"/>
      <c r="X380" s="2" t="s">
        <v>25959</v>
      </c>
      <c r="Y380" s="2" t="s">
        <v>25875</v>
      </c>
      <c r="Z380" s="2"/>
      <c r="AA380" s="2" t="s">
        <v>18309</v>
      </c>
      <c r="AB380" s="2" t="s">
        <v>25809</v>
      </c>
      <c r="AC380" s="2">
        <v>72</v>
      </c>
      <c r="AD380" s="2">
        <v>16</v>
      </c>
      <c r="AE380" s="2">
        <v>1</v>
      </c>
      <c r="AF380" s="2"/>
      <c r="AG380" s="2">
        <v>1</v>
      </c>
      <c r="AH380" s="2"/>
      <c r="AI380" s="2"/>
      <c r="AJ380" s="2">
        <v>2</v>
      </c>
      <c r="AK380" s="2">
        <v>2</v>
      </c>
      <c r="AL380" s="2">
        <v>2</v>
      </c>
      <c r="AM380" s="2">
        <v>2</v>
      </c>
      <c r="AN380" s="2">
        <v>2</v>
      </c>
      <c r="AO380" s="2">
        <v>2</v>
      </c>
      <c r="AP380" s="2">
        <v>2</v>
      </c>
      <c r="AQ380" s="2">
        <v>2</v>
      </c>
      <c r="AR380" s="2">
        <v>2</v>
      </c>
      <c r="AS380" s="2">
        <v>2</v>
      </c>
      <c r="AT380" s="2">
        <v>2</v>
      </c>
      <c r="AU380" s="2">
        <v>2</v>
      </c>
      <c r="AV380" s="1">
        <f t="shared" si="25"/>
        <v>24</v>
      </c>
      <c r="AW380" s="2"/>
      <c r="AX380" s="2">
        <v>480</v>
      </c>
      <c r="AY380" s="2"/>
      <c r="AZ380" s="2">
        <v>720</v>
      </c>
      <c r="BA380" s="1">
        <f t="shared" si="27"/>
        <v>1200</v>
      </c>
      <c r="BB380" s="2">
        <v>3617</v>
      </c>
      <c r="BC380" s="2"/>
      <c r="BD380" s="2">
        <v>3617</v>
      </c>
      <c r="BE380" s="2" t="s">
        <v>13549</v>
      </c>
      <c r="BF380" s="2">
        <v>672</v>
      </c>
      <c r="BG380" s="2">
        <v>7392</v>
      </c>
      <c r="BH380" s="2" t="s">
        <v>10209</v>
      </c>
      <c r="BI380" s="2">
        <v>3</v>
      </c>
      <c r="BJ380" s="2">
        <v>94</v>
      </c>
      <c r="BK380" s="2"/>
      <c r="BL380" s="2"/>
      <c r="BM380" s="2"/>
      <c r="BN380" s="2"/>
      <c r="BO380" s="2"/>
      <c r="BP380" s="2"/>
      <c r="BQ380" s="2"/>
      <c r="BR380" s="2"/>
      <c r="BS380" s="2"/>
      <c r="BT380" s="2"/>
      <c r="BU380" s="2"/>
      <c r="BV380" s="2"/>
      <c r="BW380" s="64"/>
      <c r="BX380" s="2"/>
      <c r="BY380" s="2" t="s">
        <v>12498</v>
      </c>
      <c r="BZ380" s="2"/>
      <c r="CA380" s="2"/>
      <c r="CC380" s="2"/>
      <c r="CD380" s="2"/>
    </row>
    <row r="381" spans="1:82" customFormat="1">
      <c r="A381">
        <v>3300586</v>
      </c>
      <c r="B381" s="2" t="s">
        <v>25956</v>
      </c>
      <c r="C381" s="2"/>
      <c r="D381" s="2" t="s">
        <v>12468</v>
      </c>
      <c r="E381" s="2" t="s">
        <v>25806</v>
      </c>
      <c r="F381" s="2" t="s">
        <v>25950</v>
      </c>
      <c r="G381" s="2" t="s">
        <v>12144</v>
      </c>
      <c r="H381" s="2" t="s">
        <v>18564</v>
      </c>
      <c r="I381" s="2" t="s">
        <v>17651</v>
      </c>
      <c r="J381" s="2" t="s">
        <v>12468</v>
      </c>
      <c r="K381" s="2" t="s">
        <v>12468</v>
      </c>
      <c r="L381" s="2"/>
      <c r="M381" s="2" t="s">
        <v>12488</v>
      </c>
      <c r="N381" s="2"/>
      <c r="O381" s="4" t="s">
        <v>12144</v>
      </c>
      <c r="P381" s="2"/>
      <c r="Q381" s="2" t="s">
        <v>12746</v>
      </c>
      <c r="R381" s="2"/>
      <c r="S381" s="2"/>
      <c r="T381" s="2"/>
      <c r="U381" s="2"/>
      <c r="V381" s="2"/>
      <c r="W381" s="2"/>
      <c r="X381" s="2" t="s">
        <v>25548</v>
      </c>
      <c r="Y381" s="2" t="s">
        <v>25670</v>
      </c>
      <c r="Z381" s="2"/>
      <c r="AA381" s="2" t="s">
        <v>25948</v>
      </c>
      <c r="AB381" s="2" t="s">
        <v>25947</v>
      </c>
      <c r="AC381" s="2">
        <v>153</v>
      </c>
      <c r="AD381" s="2">
        <v>24</v>
      </c>
      <c r="AE381" s="2"/>
      <c r="AF381" s="2"/>
      <c r="AG381" s="2">
        <v>2</v>
      </c>
      <c r="AH381" s="2">
        <v>1</v>
      </c>
      <c r="AI381" s="2"/>
      <c r="AJ381" s="2">
        <v>1</v>
      </c>
      <c r="AK381" s="2">
        <v>1</v>
      </c>
      <c r="AL381" s="2">
        <v>1</v>
      </c>
      <c r="AM381" s="2">
        <v>1</v>
      </c>
      <c r="AN381" s="2">
        <v>1</v>
      </c>
      <c r="AO381" s="2">
        <v>3</v>
      </c>
      <c r="AP381" s="2">
        <v>10</v>
      </c>
      <c r="AQ381" s="2">
        <v>9</v>
      </c>
      <c r="AR381" s="2">
        <v>6</v>
      </c>
      <c r="AS381" s="2">
        <v>12</v>
      </c>
      <c r="AT381" s="2">
        <v>10</v>
      </c>
      <c r="AU381" s="2">
        <v>5</v>
      </c>
      <c r="AV381" s="1">
        <f t="shared" si="25"/>
        <v>60</v>
      </c>
      <c r="AW381" s="2"/>
      <c r="AX381" s="2">
        <v>5700</v>
      </c>
      <c r="AY381" s="2">
        <v>1500</v>
      </c>
      <c r="AZ381" s="2">
        <v>3740</v>
      </c>
      <c r="BA381" s="1">
        <f t="shared" si="27"/>
        <v>10940</v>
      </c>
      <c r="BB381" s="2">
        <v>11043</v>
      </c>
      <c r="BC381" s="2"/>
      <c r="BD381" s="2">
        <v>11043</v>
      </c>
      <c r="BE381" s="2" t="s">
        <v>13549</v>
      </c>
      <c r="BF381" s="2">
        <v>2791</v>
      </c>
      <c r="BG381" s="2">
        <v>31761</v>
      </c>
      <c r="BH381" s="2"/>
      <c r="BI381" s="2"/>
      <c r="BJ381" s="2"/>
      <c r="BK381" s="2"/>
      <c r="BL381" s="2"/>
      <c r="BM381" s="2"/>
      <c r="BN381" s="2"/>
      <c r="BO381" s="2"/>
      <c r="BP381" s="2"/>
      <c r="BQ381" s="2"/>
      <c r="BR381" s="2"/>
      <c r="BS381" s="2"/>
      <c r="BT381" s="2"/>
      <c r="BU381" s="2"/>
      <c r="BV381" s="2"/>
      <c r="BW381" s="64"/>
      <c r="BX381" s="2"/>
      <c r="BY381" s="2" t="s">
        <v>12498</v>
      </c>
      <c r="BZ381" s="2" t="s">
        <v>34718</v>
      </c>
      <c r="CA381" s="2"/>
      <c r="CC381" s="2"/>
      <c r="CD381" s="2"/>
    </row>
    <row r="382" spans="1:82" customFormat="1">
      <c r="A382">
        <v>3300587</v>
      </c>
      <c r="B382" s="2" t="s">
        <v>25805</v>
      </c>
      <c r="C382" s="2"/>
      <c r="D382" s="2" t="s">
        <v>25804</v>
      </c>
      <c r="E382" s="2"/>
      <c r="F382" s="2" t="s">
        <v>25950</v>
      </c>
      <c r="G382" s="2" t="s">
        <v>12144</v>
      </c>
      <c r="H382" s="2" t="s">
        <v>18564</v>
      </c>
      <c r="I382" s="2" t="s">
        <v>17651</v>
      </c>
      <c r="J382" s="2" t="s">
        <v>10202</v>
      </c>
      <c r="K382" s="2" t="s">
        <v>10202</v>
      </c>
      <c r="L382" s="2"/>
      <c r="M382" s="2" t="s">
        <v>16071</v>
      </c>
      <c r="N382" s="2"/>
      <c r="O382" s="4" t="s">
        <v>12746</v>
      </c>
      <c r="P382" s="2" t="s">
        <v>30376</v>
      </c>
      <c r="Q382" s="2" t="s">
        <v>12746</v>
      </c>
      <c r="R382" s="2"/>
      <c r="S382" s="2"/>
      <c r="T382" s="2"/>
      <c r="U382" s="2"/>
      <c r="V382" s="2"/>
      <c r="W382" s="2"/>
      <c r="X382" s="2" t="s">
        <v>17394</v>
      </c>
      <c r="Y382" s="2" t="s">
        <v>25670</v>
      </c>
      <c r="Z382" s="2"/>
      <c r="AA382" s="2" t="s">
        <v>25948</v>
      </c>
      <c r="AB382" s="2" t="s">
        <v>25947</v>
      </c>
      <c r="AC382" s="2">
        <v>174</v>
      </c>
      <c r="AD382" s="2">
        <v>45</v>
      </c>
      <c r="AE382" s="2"/>
      <c r="AF382" s="2"/>
      <c r="AG382" s="2"/>
      <c r="AH382" s="2"/>
      <c r="AI382" s="2"/>
      <c r="AJ382" s="2">
        <v>1</v>
      </c>
      <c r="AK382" s="2">
        <v>1</v>
      </c>
      <c r="AL382" s="2">
        <v>1</v>
      </c>
      <c r="AM382" s="2">
        <v>1</v>
      </c>
      <c r="AN382" s="2">
        <v>1</v>
      </c>
      <c r="AO382" s="2">
        <v>3</v>
      </c>
      <c r="AP382" s="2">
        <v>1</v>
      </c>
      <c r="AQ382" s="2">
        <v>1</v>
      </c>
      <c r="AR382" s="2">
        <v>2</v>
      </c>
      <c r="AS382" s="2">
        <v>3</v>
      </c>
      <c r="AT382" s="2">
        <v>2</v>
      </c>
      <c r="AU382" s="2">
        <v>2</v>
      </c>
      <c r="AV382" s="1">
        <f t="shared" si="25"/>
        <v>19</v>
      </c>
      <c r="AW382" s="2"/>
      <c r="AX382" s="2"/>
      <c r="AY382" s="2"/>
      <c r="AZ382" s="2">
        <v>1468</v>
      </c>
      <c r="BA382" s="1">
        <f t="shared" si="27"/>
        <v>1468</v>
      </c>
      <c r="BB382" s="2">
        <v>2802</v>
      </c>
      <c r="BC382" s="2"/>
      <c r="BD382" s="2">
        <v>2802</v>
      </c>
      <c r="BE382" s="2" t="s">
        <v>13549</v>
      </c>
      <c r="BF382" s="2">
        <v>743</v>
      </c>
      <c r="BG382" s="2">
        <v>8455</v>
      </c>
      <c r="BH382" s="2"/>
      <c r="BI382" s="2"/>
      <c r="BJ382" s="2"/>
      <c r="BK382" s="2"/>
      <c r="BL382" s="2"/>
      <c r="BM382" s="2"/>
      <c r="BN382" s="2"/>
      <c r="BO382" s="2"/>
      <c r="BP382" s="2"/>
      <c r="BQ382" s="2"/>
      <c r="BR382" s="2"/>
      <c r="BS382" s="2"/>
      <c r="BT382" s="2"/>
      <c r="BU382" s="2"/>
      <c r="BV382" s="2"/>
      <c r="BW382" s="64"/>
      <c r="BX382" s="2"/>
      <c r="BY382" s="2" t="s">
        <v>12498</v>
      </c>
      <c r="BZ382" s="2" t="s">
        <v>34718</v>
      </c>
      <c r="CA382" s="2" t="s">
        <v>18564</v>
      </c>
      <c r="CC382" s="2"/>
      <c r="CD382" s="2"/>
    </row>
    <row r="383" spans="1:82" customFormat="1">
      <c r="A383">
        <v>3300588</v>
      </c>
      <c r="B383" s="2" t="s">
        <v>25803</v>
      </c>
      <c r="C383" s="2"/>
      <c r="D383" s="2" t="s">
        <v>18524</v>
      </c>
      <c r="E383" s="2"/>
      <c r="F383" s="2"/>
      <c r="G383" s="2" t="s">
        <v>12144</v>
      </c>
      <c r="H383" s="2" t="s">
        <v>18523</v>
      </c>
      <c r="I383" s="2" t="s">
        <v>17651</v>
      </c>
      <c r="J383" s="2" t="s">
        <v>11544</v>
      </c>
      <c r="K383" s="2" t="s">
        <v>11544</v>
      </c>
      <c r="L383" s="2"/>
      <c r="M383" s="2" t="s">
        <v>11924</v>
      </c>
      <c r="N383" s="2"/>
      <c r="O383" s="4" t="s">
        <v>12746</v>
      </c>
      <c r="P383" s="2" t="s">
        <v>30159</v>
      </c>
      <c r="Q383" s="2" t="s">
        <v>12746</v>
      </c>
      <c r="R383" s="2"/>
      <c r="S383" s="2"/>
      <c r="T383" s="2"/>
      <c r="U383" s="2"/>
      <c r="V383" s="2"/>
      <c r="W383" s="2"/>
      <c r="X383" s="2" t="s">
        <v>25313</v>
      </c>
      <c r="Y383" s="2" t="s">
        <v>25410</v>
      </c>
      <c r="Z383" s="2"/>
      <c r="AA383" s="2" t="s">
        <v>18309</v>
      </c>
      <c r="AB383" s="2" t="s">
        <v>25872</v>
      </c>
      <c r="AC383" s="2">
        <v>100</v>
      </c>
      <c r="AD383" s="2">
        <v>40</v>
      </c>
      <c r="AE383" s="2"/>
      <c r="AF383" s="2"/>
      <c r="AG383" s="2">
        <v>1</v>
      </c>
      <c r="AH383" s="2"/>
      <c r="AI383" s="2"/>
      <c r="AJ383" s="2">
        <v>1</v>
      </c>
      <c r="AK383" s="2">
        <v>1</v>
      </c>
      <c r="AL383" s="2">
        <v>1</v>
      </c>
      <c r="AM383" s="2">
        <v>1</v>
      </c>
      <c r="AN383" s="2">
        <v>1</v>
      </c>
      <c r="AO383" s="2">
        <v>4</v>
      </c>
      <c r="AP383" s="2">
        <v>4</v>
      </c>
      <c r="AQ383" s="2">
        <v>4</v>
      </c>
      <c r="AR383" s="2">
        <v>4</v>
      </c>
      <c r="AS383" s="2">
        <v>4</v>
      </c>
      <c r="AT383" s="2">
        <v>4</v>
      </c>
      <c r="AU383" s="2">
        <v>1</v>
      </c>
      <c r="AV383" s="1">
        <f t="shared" si="25"/>
        <v>30</v>
      </c>
      <c r="AW383" s="2"/>
      <c r="AX383" s="2">
        <v>1800</v>
      </c>
      <c r="AY383" s="2"/>
      <c r="AZ383" s="2">
        <v>1886</v>
      </c>
      <c r="BA383" s="1">
        <f t="shared" si="27"/>
        <v>3686</v>
      </c>
      <c r="BB383" s="2">
        <v>8976</v>
      </c>
      <c r="BC383" s="2"/>
      <c r="BD383" s="2">
        <v>8976</v>
      </c>
      <c r="BE383" s="2" t="s">
        <v>13549</v>
      </c>
      <c r="BF383" s="2">
        <v>1800</v>
      </c>
      <c r="BG383" s="2">
        <v>18000</v>
      </c>
      <c r="BH383" s="2"/>
      <c r="BI383" s="2"/>
      <c r="BJ383" s="2"/>
      <c r="BK383" s="2"/>
      <c r="BL383" s="2"/>
      <c r="BM383" s="2"/>
      <c r="BN383" s="2"/>
      <c r="BO383" s="2"/>
      <c r="BP383" s="2"/>
      <c r="BQ383" s="2"/>
      <c r="BR383" s="2"/>
      <c r="BS383" s="2"/>
      <c r="BT383" s="2"/>
      <c r="BU383" s="2"/>
      <c r="BV383" s="2"/>
      <c r="BW383" s="64"/>
      <c r="BX383" s="2"/>
      <c r="BY383" s="2" t="s">
        <v>12498</v>
      </c>
      <c r="BZ383" s="2" t="s">
        <v>34719</v>
      </c>
      <c r="CA383" s="2"/>
      <c r="CC383" s="2"/>
      <c r="CD383" s="2"/>
    </row>
    <row r="384" spans="1:82" customFormat="1">
      <c r="A384">
        <v>3300589</v>
      </c>
      <c r="B384" s="2" t="s">
        <v>25961</v>
      </c>
      <c r="C384" s="2"/>
      <c r="D384" s="2" t="s">
        <v>25958</v>
      </c>
      <c r="E384" s="2" t="s">
        <v>26043</v>
      </c>
      <c r="F384" s="2"/>
      <c r="G384" s="2" t="s">
        <v>12144</v>
      </c>
      <c r="H384" s="2" t="s">
        <v>18425</v>
      </c>
      <c r="I384" s="2" t="s">
        <v>17651</v>
      </c>
      <c r="J384" s="2" t="s">
        <v>11540</v>
      </c>
      <c r="K384" s="2" t="s">
        <v>11540</v>
      </c>
      <c r="L384" s="2"/>
      <c r="M384" s="2" t="s">
        <v>11951</v>
      </c>
      <c r="N384" s="2"/>
      <c r="O384" s="4" t="s">
        <v>12144</v>
      </c>
      <c r="P384" s="2"/>
      <c r="Q384" s="2" t="s">
        <v>12746</v>
      </c>
      <c r="R384" s="2"/>
      <c r="S384" s="2"/>
      <c r="T384" s="2"/>
      <c r="U384" s="2"/>
      <c r="V384" s="2"/>
      <c r="W384" s="2"/>
      <c r="X384" s="2" t="s">
        <v>25313</v>
      </c>
      <c r="Y384" s="2" t="s">
        <v>25410</v>
      </c>
      <c r="Z384" s="2"/>
      <c r="AA384" s="2" t="s">
        <v>25957</v>
      </c>
      <c r="AB384" s="2" t="s">
        <v>25955</v>
      </c>
      <c r="AC384" s="2" t="s">
        <v>25954</v>
      </c>
      <c r="AD384" s="2">
        <v>35</v>
      </c>
      <c r="AE384" s="2"/>
      <c r="AF384" s="2"/>
      <c r="AG384" s="2">
        <v>1</v>
      </c>
      <c r="AH384" s="2"/>
      <c r="AI384" s="2"/>
      <c r="AJ384" s="2"/>
      <c r="AK384" s="2"/>
      <c r="AL384" s="2"/>
      <c r="AM384" s="2"/>
      <c r="AN384" s="2"/>
      <c r="AO384" s="2">
        <v>3</v>
      </c>
      <c r="AP384" s="2">
        <v>3</v>
      </c>
      <c r="AQ384" s="2">
        <v>3</v>
      </c>
      <c r="AR384" s="2">
        <v>3</v>
      </c>
      <c r="AS384" s="2">
        <v>3</v>
      </c>
      <c r="AT384" s="2"/>
      <c r="AU384" s="2"/>
      <c r="AV384" s="1">
        <f t="shared" si="25"/>
        <v>15</v>
      </c>
      <c r="AW384" s="2"/>
      <c r="AX384" s="2">
        <v>1200</v>
      </c>
      <c r="AY384" s="2"/>
      <c r="AZ384" s="2">
        <v>752</v>
      </c>
      <c r="BA384" s="1">
        <f t="shared" si="27"/>
        <v>1952</v>
      </c>
      <c r="BB384" s="2">
        <v>5039</v>
      </c>
      <c r="BC384" s="2"/>
      <c r="BD384" s="2">
        <v>5039</v>
      </c>
      <c r="BE384" s="2" t="s">
        <v>13549</v>
      </c>
      <c r="BF384" s="2">
        <v>1005</v>
      </c>
      <c r="BG384" s="2">
        <v>11056</v>
      </c>
      <c r="BH384" s="2"/>
      <c r="BI384" s="2"/>
      <c r="BJ384" s="2"/>
      <c r="BK384" s="2"/>
      <c r="BL384" s="2"/>
      <c r="BM384" s="2"/>
      <c r="BN384" s="2"/>
      <c r="BO384" s="2"/>
      <c r="BP384" s="2"/>
      <c r="BQ384" s="2"/>
      <c r="BR384" s="2"/>
      <c r="BS384" s="2"/>
      <c r="BT384" s="2"/>
      <c r="BU384" s="2"/>
      <c r="BV384" s="2"/>
      <c r="BW384" s="64"/>
      <c r="BX384" s="2"/>
      <c r="BY384" s="2" t="s">
        <v>12498</v>
      </c>
      <c r="BZ384" s="2" t="s">
        <v>34720</v>
      </c>
      <c r="CA384" s="2" t="s">
        <v>30260</v>
      </c>
      <c r="CC384" s="2"/>
      <c r="CD384" s="2"/>
    </row>
    <row r="385" spans="1:82" customFormat="1">
      <c r="A385">
        <v>3300590</v>
      </c>
      <c r="B385" s="2" t="s">
        <v>25871</v>
      </c>
      <c r="C385" s="2"/>
      <c r="D385" s="2" t="s">
        <v>12230</v>
      </c>
      <c r="E385" s="2"/>
      <c r="F385" s="2" t="s">
        <v>25950</v>
      </c>
      <c r="G385" s="2" t="s">
        <v>12144</v>
      </c>
      <c r="H385" s="2" t="s">
        <v>25949</v>
      </c>
      <c r="I385" s="2" t="s">
        <v>17651</v>
      </c>
      <c r="J385" s="2" t="s">
        <v>12230</v>
      </c>
      <c r="K385" s="2" t="s">
        <v>12230</v>
      </c>
      <c r="L385" s="2"/>
      <c r="M385" s="2" t="s">
        <v>12101</v>
      </c>
      <c r="N385" s="2"/>
      <c r="O385" s="4" t="s">
        <v>12746</v>
      </c>
      <c r="P385" s="2" t="s">
        <v>34721</v>
      </c>
      <c r="Q385" s="2" t="s">
        <v>12746</v>
      </c>
      <c r="R385" s="2"/>
      <c r="S385" s="2"/>
      <c r="T385" s="2"/>
      <c r="U385" s="2"/>
      <c r="V385" s="2"/>
      <c r="W385" s="2"/>
      <c r="X385" s="65" t="s">
        <v>25548</v>
      </c>
      <c r="Y385" s="2" t="s">
        <v>25670</v>
      </c>
      <c r="Z385" s="2"/>
      <c r="AA385" s="2" t="s">
        <v>25948</v>
      </c>
      <c r="AB385" s="2" t="s">
        <v>25947</v>
      </c>
      <c r="AC385" s="2">
        <v>149</v>
      </c>
      <c r="AD385" s="2">
        <v>48</v>
      </c>
      <c r="AE385" s="2"/>
      <c r="AF385" s="2"/>
      <c r="AG385" s="2"/>
      <c r="AH385" s="2"/>
      <c r="AI385" s="2"/>
      <c r="AJ385" s="2">
        <v>2</v>
      </c>
      <c r="AK385" s="2">
        <v>2</v>
      </c>
      <c r="AL385" s="2">
        <v>1</v>
      </c>
      <c r="AM385" s="2">
        <v>2</v>
      </c>
      <c r="AN385" s="2">
        <v>1</v>
      </c>
      <c r="AO385" s="2">
        <v>1</v>
      </c>
      <c r="AP385" s="2">
        <v>3</v>
      </c>
      <c r="AQ385" s="2">
        <v>4</v>
      </c>
      <c r="AR385" s="2">
        <v>2</v>
      </c>
      <c r="AS385" s="2">
        <v>1</v>
      </c>
      <c r="AT385" s="2">
        <v>1</v>
      </c>
      <c r="AU385" s="2">
        <v>1</v>
      </c>
      <c r="AV385" s="1">
        <f t="shared" si="25"/>
        <v>21</v>
      </c>
      <c r="AW385" s="2"/>
      <c r="AX385" s="2"/>
      <c r="AY385" s="2"/>
      <c r="AZ385" s="2">
        <v>1323</v>
      </c>
      <c r="BA385" s="1">
        <f t="shared" si="27"/>
        <v>1323</v>
      </c>
      <c r="BB385" s="2">
        <v>2307</v>
      </c>
      <c r="BC385" s="2"/>
      <c r="BD385" s="2">
        <v>2307</v>
      </c>
      <c r="BE385" s="2" t="s">
        <v>13549</v>
      </c>
      <c r="BF385" s="2">
        <v>588</v>
      </c>
      <c r="BG385" s="2">
        <v>6680</v>
      </c>
      <c r="BH385" s="2"/>
      <c r="BI385" s="2"/>
      <c r="BJ385" s="2"/>
      <c r="BK385" s="2"/>
      <c r="BL385" s="2"/>
      <c r="BM385" s="2"/>
      <c r="BN385" s="2"/>
      <c r="BO385" s="2"/>
      <c r="BP385" s="2"/>
      <c r="BQ385" s="2"/>
      <c r="BR385" s="2"/>
      <c r="BS385" s="2"/>
      <c r="BT385" s="2"/>
      <c r="BU385" s="2"/>
      <c r="BV385" s="2"/>
      <c r="BW385" s="64"/>
      <c r="BX385" s="2"/>
      <c r="BY385" s="2" t="s">
        <v>12498</v>
      </c>
      <c r="BZ385" s="2" t="s">
        <v>34718</v>
      </c>
      <c r="CA385" s="2"/>
      <c r="CC385" s="2"/>
      <c r="CD385" s="2"/>
    </row>
    <row r="386" spans="1:82" customFormat="1">
      <c r="A386">
        <v>3300591</v>
      </c>
      <c r="B386" s="2" t="s">
        <v>25946</v>
      </c>
      <c r="C386" s="2"/>
      <c r="D386" s="2" t="s">
        <v>25944</v>
      </c>
      <c r="E386" s="2" t="s">
        <v>11969</v>
      </c>
      <c r="F386" s="2"/>
      <c r="G386" s="2" t="s">
        <v>12144</v>
      </c>
      <c r="H386" s="2" t="s">
        <v>18552</v>
      </c>
      <c r="I386" s="2" t="s">
        <v>17532</v>
      </c>
      <c r="J386" s="2" t="s">
        <v>12260</v>
      </c>
      <c r="K386" s="2" t="s">
        <v>12260</v>
      </c>
      <c r="L386" s="2"/>
      <c r="M386" s="2" t="s">
        <v>12261</v>
      </c>
      <c r="N386" s="2"/>
      <c r="O386" s="4" t="s">
        <v>12144</v>
      </c>
      <c r="P386" s="2"/>
      <c r="Q386" s="2" t="s">
        <v>12746</v>
      </c>
      <c r="R386" s="2"/>
      <c r="S386" s="2"/>
      <c r="T386" s="2"/>
      <c r="U386" s="2"/>
      <c r="V386" s="2"/>
      <c r="W386" s="2"/>
      <c r="X386" s="2" t="s">
        <v>25313</v>
      </c>
      <c r="Y386" s="2" t="s">
        <v>25943</v>
      </c>
      <c r="Z386" s="2"/>
      <c r="AA386" s="2" t="s">
        <v>25942</v>
      </c>
      <c r="AB386" s="2" t="s">
        <v>26039</v>
      </c>
      <c r="AC386" s="2">
        <v>60</v>
      </c>
      <c r="AD386" s="2">
        <v>20</v>
      </c>
      <c r="AE386" s="2"/>
      <c r="AF386" s="2"/>
      <c r="AG386" s="2">
        <v>2</v>
      </c>
      <c r="AH386" s="2"/>
      <c r="AI386" s="2">
        <v>2</v>
      </c>
      <c r="AJ386" s="2">
        <v>2</v>
      </c>
      <c r="AK386" s="2">
        <v>2</v>
      </c>
      <c r="AL386" s="2">
        <v>2</v>
      </c>
      <c r="AM386" s="2">
        <v>2</v>
      </c>
      <c r="AN386" s="2">
        <v>2</v>
      </c>
      <c r="AO386" s="2">
        <v>2</v>
      </c>
      <c r="AP386" s="2">
        <v>2</v>
      </c>
      <c r="AQ386" s="2">
        <v>2</v>
      </c>
      <c r="AR386" s="2">
        <v>2</v>
      </c>
      <c r="AS386" s="2">
        <v>2</v>
      </c>
      <c r="AT386" s="2">
        <v>2</v>
      </c>
      <c r="AU386" s="2">
        <v>2</v>
      </c>
      <c r="AV386" s="1">
        <f t="shared" si="25"/>
        <v>24</v>
      </c>
      <c r="AW386" s="2"/>
      <c r="AX386" s="2">
        <v>2200</v>
      </c>
      <c r="AY386" s="2"/>
      <c r="AZ386" s="2">
        <v>2000</v>
      </c>
      <c r="BA386" s="1">
        <f t="shared" si="27"/>
        <v>4200</v>
      </c>
      <c r="BB386" s="2">
        <v>2500</v>
      </c>
      <c r="BC386" s="2"/>
      <c r="BD386" s="2">
        <v>2500</v>
      </c>
      <c r="BE386" s="2" t="s">
        <v>12005</v>
      </c>
      <c r="BF386" s="2">
        <v>900</v>
      </c>
      <c r="BG386" s="2">
        <v>8200</v>
      </c>
      <c r="BH386" s="2"/>
      <c r="BI386" s="2"/>
      <c r="BJ386" s="2"/>
      <c r="BK386" s="2"/>
      <c r="BL386" s="2"/>
      <c r="BM386" s="2"/>
      <c r="BN386" s="2"/>
      <c r="BO386" s="2"/>
      <c r="BP386" s="2"/>
      <c r="BQ386" s="2"/>
      <c r="BR386" s="2"/>
      <c r="BS386" s="2"/>
      <c r="BT386" s="2"/>
      <c r="BU386" s="2"/>
      <c r="BV386" s="2"/>
      <c r="BW386" s="64"/>
      <c r="BX386" s="2"/>
      <c r="BY386" s="2" t="s">
        <v>12498</v>
      </c>
      <c r="BZ386" s="2" t="s">
        <v>34841</v>
      </c>
      <c r="CA386" s="2"/>
      <c r="CC386" s="2"/>
      <c r="CD386" s="2"/>
    </row>
    <row r="387" spans="1:82" customFormat="1">
      <c r="A387">
        <v>3300592</v>
      </c>
      <c r="B387" s="2" t="s">
        <v>25953</v>
      </c>
      <c r="C387" s="2"/>
      <c r="D387" s="2" t="s">
        <v>11560</v>
      </c>
      <c r="E387" s="2" t="s">
        <v>9987</v>
      </c>
      <c r="F387" s="2" t="s">
        <v>26036</v>
      </c>
      <c r="G387" s="2" t="s">
        <v>12746</v>
      </c>
      <c r="H387" s="2" t="s">
        <v>9987</v>
      </c>
      <c r="I387" s="2" t="s">
        <v>17532</v>
      </c>
      <c r="J387" s="2" t="s">
        <v>12260</v>
      </c>
      <c r="K387" s="2" t="s">
        <v>12260</v>
      </c>
      <c r="L387" s="2"/>
      <c r="M387" s="2" t="s">
        <v>12261</v>
      </c>
      <c r="N387" s="2"/>
      <c r="O387" s="4" t="s">
        <v>12144</v>
      </c>
      <c r="P387" s="2"/>
      <c r="Q387" s="2" t="s">
        <v>12746</v>
      </c>
      <c r="R387" s="2"/>
      <c r="S387" s="2"/>
      <c r="T387" s="2"/>
      <c r="U387" s="2"/>
      <c r="V387" s="2"/>
      <c r="W387" s="2"/>
      <c r="X387" s="2" t="s">
        <v>25952</v>
      </c>
      <c r="Y387" s="2" t="s">
        <v>25938</v>
      </c>
      <c r="Z387" s="2"/>
      <c r="AA387" s="2" t="s">
        <v>12498</v>
      </c>
      <c r="AB387" s="2" t="s">
        <v>6544</v>
      </c>
      <c r="AC387" s="2" t="s">
        <v>25856</v>
      </c>
      <c r="AD387" s="2" t="s">
        <v>25856</v>
      </c>
      <c r="AE387" s="2">
        <v>1</v>
      </c>
      <c r="AF387" s="2"/>
      <c r="AG387" s="2"/>
      <c r="AH387" s="2"/>
      <c r="AI387" s="2"/>
      <c r="AJ387" s="2">
        <v>5</v>
      </c>
      <c r="AK387" s="2"/>
      <c r="AL387" s="2">
        <v>1</v>
      </c>
      <c r="AM387" s="2">
        <v>4</v>
      </c>
      <c r="AN387" s="2">
        <v>6</v>
      </c>
      <c r="AO387" s="2">
        <v>12</v>
      </c>
      <c r="AP387" s="2">
        <v>10</v>
      </c>
      <c r="AQ387" s="2">
        <v>8</v>
      </c>
      <c r="AR387" s="2">
        <v>5</v>
      </c>
      <c r="AS387" s="2">
        <v>3</v>
      </c>
      <c r="AT387" s="2">
        <v>4</v>
      </c>
      <c r="AU387" s="2">
        <v>5</v>
      </c>
      <c r="AV387" s="1">
        <f t="shared" si="25"/>
        <v>63</v>
      </c>
      <c r="AW387" s="2"/>
      <c r="AX387" s="2"/>
      <c r="AY387" s="2"/>
      <c r="AZ387" s="2">
        <v>3164</v>
      </c>
      <c r="BA387" s="1">
        <f t="shared" si="27"/>
        <v>3164</v>
      </c>
      <c r="BB387" s="2">
        <v>4719</v>
      </c>
      <c r="BC387" s="2"/>
      <c r="BD387" s="2">
        <v>4719</v>
      </c>
      <c r="BE387" s="2" t="s">
        <v>12005</v>
      </c>
      <c r="BF387" s="2">
        <v>1750</v>
      </c>
      <c r="BG387" s="2">
        <v>10500</v>
      </c>
      <c r="BH387" s="2"/>
      <c r="BI387" s="2"/>
      <c r="BJ387" s="2"/>
      <c r="BK387" s="2"/>
      <c r="BL387" s="2"/>
      <c r="BM387" s="2"/>
      <c r="BN387" s="2"/>
      <c r="BO387" s="2"/>
      <c r="BP387" s="2"/>
      <c r="BQ387" s="2"/>
      <c r="BR387" s="2"/>
      <c r="BS387" s="2"/>
      <c r="BT387" s="2"/>
      <c r="BU387" s="2"/>
      <c r="BV387" s="2"/>
      <c r="BW387" s="64"/>
      <c r="BX387" s="2"/>
      <c r="BY387" s="2" t="s">
        <v>12498</v>
      </c>
      <c r="BZ387" s="2" t="s">
        <v>11560</v>
      </c>
      <c r="CA387" s="2"/>
      <c r="CC387" s="2"/>
      <c r="CD387" s="2"/>
    </row>
    <row r="388" spans="1:82" customFormat="1">
      <c r="A388">
        <v>3300593</v>
      </c>
      <c r="B388" s="2" t="s">
        <v>25855</v>
      </c>
      <c r="C388" s="2"/>
      <c r="D388" s="2" t="s">
        <v>25854</v>
      </c>
      <c r="E388" s="2" t="s">
        <v>25853</v>
      </c>
      <c r="F388" s="2" t="s">
        <v>25854</v>
      </c>
      <c r="G388" s="2" t="s">
        <v>12144</v>
      </c>
      <c r="H388" s="2" t="s">
        <v>18552</v>
      </c>
      <c r="I388" s="2" t="s">
        <v>17532</v>
      </c>
      <c r="J388" s="2" t="s">
        <v>12260</v>
      </c>
      <c r="K388" s="2" t="s">
        <v>12260</v>
      </c>
      <c r="L388" s="2"/>
      <c r="M388" s="2" t="s">
        <v>12261</v>
      </c>
      <c r="N388" s="2"/>
      <c r="O388" s="4" t="s">
        <v>12144</v>
      </c>
      <c r="P388" s="2"/>
      <c r="Q388" s="2" t="s">
        <v>12746</v>
      </c>
      <c r="R388" s="2"/>
      <c r="S388" s="2"/>
      <c r="T388" s="2"/>
      <c r="U388" s="2"/>
      <c r="V388" s="2"/>
      <c r="W388" s="2"/>
      <c r="X388" s="2" t="s">
        <v>25313</v>
      </c>
      <c r="Y388" s="2" t="s">
        <v>25542</v>
      </c>
      <c r="Z388" s="2"/>
      <c r="AA388" s="2" t="s">
        <v>16087</v>
      </c>
      <c r="AB388" s="2" t="s">
        <v>14024</v>
      </c>
      <c r="AC388" s="2"/>
      <c r="AD388" s="2">
        <v>54</v>
      </c>
      <c r="AE388" s="2"/>
      <c r="AF388" s="2"/>
      <c r="AG388" s="2">
        <v>1</v>
      </c>
      <c r="AH388" s="2">
        <v>1</v>
      </c>
      <c r="AI388" s="2"/>
      <c r="AJ388" s="2">
        <v>10</v>
      </c>
      <c r="AK388" s="2">
        <v>5</v>
      </c>
      <c r="AL388" s="2">
        <v>7</v>
      </c>
      <c r="AM388" s="2">
        <v>8</v>
      </c>
      <c r="AN388" s="2">
        <v>8</v>
      </c>
      <c r="AO388" s="2">
        <v>9</v>
      </c>
      <c r="AP388" s="2">
        <v>16</v>
      </c>
      <c r="AQ388" s="2">
        <v>17</v>
      </c>
      <c r="AR388" s="2">
        <v>16</v>
      </c>
      <c r="AS388" s="2">
        <v>19</v>
      </c>
      <c r="AT388" s="2">
        <v>20</v>
      </c>
      <c r="AU388" s="2">
        <v>22</v>
      </c>
      <c r="AV388" s="1">
        <f t="shared" si="25"/>
        <v>157</v>
      </c>
      <c r="AW388" s="2"/>
      <c r="AX388" s="2">
        <v>1200</v>
      </c>
      <c r="AY388" s="2">
        <v>400</v>
      </c>
      <c r="AZ388" s="2">
        <v>5095</v>
      </c>
      <c r="BA388" s="1">
        <f t="shared" si="27"/>
        <v>6695</v>
      </c>
      <c r="BB388" s="2">
        <v>56406</v>
      </c>
      <c r="BC388" s="2"/>
      <c r="BD388" s="2">
        <v>56406</v>
      </c>
      <c r="BE388" s="2" t="s">
        <v>15744</v>
      </c>
      <c r="BF388" s="2">
        <v>11666</v>
      </c>
      <c r="BG388" s="2">
        <v>65895</v>
      </c>
      <c r="BH388" s="2"/>
      <c r="BI388" s="2"/>
      <c r="BJ388" s="2"/>
      <c r="BK388" s="2"/>
      <c r="BL388" s="2"/>
      <c r="BM388" s="2"/>
      <c r="BN388" s="2"/>
      <c r="BO388" s="2"/>
      <c r="BP388" s="2"/>
      <c r="BQ388" s="2"/>
      <c r="BR388" s="2"/>
      <c r="BS388" s="2"/>
      <c r="BT388" s="2"/>
      <c r="BU388" s="2"/>
      <c r="BV388" s="2"/>
      <c r="BW388" s="64"/>
      <c r="BX388" s="2"/>
      <c r="BY388" s="2" t="s">
        <v>12498</v>
      </c>
      <c r="BZ388" s="2" t="s">
        <v>34840</v>
      </c>
      <c r="CA388" s="2"/>
      <c r="CC388" s="2"/>
      <c r="CD388" s="2"/>
    </row>
    <row r="389" spans="1:82" customFormat="1">
      <c r="A389">
        <v>3300594</v>
      </c>
      <c r="B389" s="2" t="s">
        <v>25852</v>
      </c>
      <c r="C389" s="2"/>
      <c r="D389" s="2" t="s">
        <v>9749</v>
      </c>
      <c r="E389" s="2" t="s">
        <v>25926</v>
      </c>
      <c r="F389" s="2" t="s">
        <v>9749</v>
      </c>
      <c r="G389" s="2" t="s">
        <v>12144</v>
      </c>
      <c r="H389" s="2" t="s">
        <v>18423</v>
      </c>
      <c r="I389" s="2" t="s">
        <v>17532</v>
      </c>
      <c r="J389" s="2" t="s">
        <v>11734</v>
      </c>
      <c r="K389" s="2" t="s">
        <v>11734</v>
      </c>
      <c r="L389" s="2"/>
      <c r="M389" s="2" t="s">
        <v>11731</v>
      </c>
      <c r="N389" s="2"/>
      <c r="O389" s="4" t="s">
        <v>12144</v>
      </c>
      <c r="P389" s="2"/>
      <c r="Q389" s="2" t="s">
        <v>12144</v>
      </c>
      <c r="R389" s="2" t="s">
        <v>12171</v>
      </c>
      <c r="S389" s="2"/>
      <c r="T389" s="2"/>
      <c r="U389" s="2"/>
      <c r="V389" s="2"/>
      <c r="W389" s="2"/>
      <c r="X389" s="2" t="s">
        <v>25548</v>
      </c>
      <c r="Y389" s="2" t="s">
        <v>25670</v>
      </c>
      <c r="Z389" s="2"/>
      <c r="AA389" s="2" t="s">
        <v>18309</v>
      </c>
      <c r="AB389" s="2" t="s">
        <v>25924</v>
      </c>
      <c r="AC389" s="2">
        <v>300</v>
      </c>
      <c r="AD389" s="2">
        <v>44</v>
      </c>
      <c r="AE389" s="2"/>
      <c r="AF389" s="2"/>
      <c r="AG389" s="2">
        <v>1</v>
      </c>
      <c r="AH389" s="2"/>
      <c r="AI389" s="2"/>
      <c r="AJ389" s="2">
        <v>3</v>
      </c>
      <c r="AK389" s="2">
        <v>6</v>
      </c>
      <c r="AL389" s="2">
        <v>9</v>
      </c>
      <c r="AM389" s="2">
        <v>3</v>
      </c>
      <c r="AN389" s="2">
        <v>5</v>
      </c>
      <c r="AO389" s="2">
        <v>3</v>
      </c>
      <c r="AP389" s="2">
        <v>3</v>
      </c>
      <c r="AQ389" s="2">
        <v>3</v>
      </c>
      <c r="AR389" s="2">
        <v>6</v>
      </c>
      <c r="AS389" s="2">
        <v>6</v>
      </c>
      <c r="AT389" s="2">
        <v>4</v>
      </c>
      <c r="AU389" s="2">
        <v>8</v>
      </c>
      <c r="AV389" s="1">
        <f t="shared" si="25"/>
        <v>59</v>
      </c>
      <c r="AW389" s="2"/>
      <c r="AX389" s="2">
        <v>1275</v>
      </c>
      <c r="AY389" s="2"/>
      <c r="AZ389" s="2">
        <v>3279</v>
      </c>
      <c r="BA389" s="1">
        <f t="shared" si="27"/>
        <v>4554</v>
      </c>
      <c r="BB389" s="2">
        <v>6369</v>
      </c>
      <c r="BC389" s="2"/>
      <c r="BD389" s="2">
        <v>6369</v>
      </c>
      <c r="BE389" s="2" t="s">
        <v>10218</v>
      </c>
      <c r="BF389" s="2">
        <v>1609</v>
      </c>
      <c r="BG389" s="2">
        <v>17405</v>
      </c>
      <c r="BH389" s="2"/>
      <c r="BI389" s="2"/>
      <c r="BJ389" s="2"/>
      <c r="BK389" s="2"/>
      <c r="BL389" s="2"/>
      <c r="BM389" s="2"/>
      <c r="BN389" s="2"/>
      <c r="BO389" s="2"/>
      <c r="BP389" s="2"/>
      <c r="BQ389" s="2"/>
      <c r="BR389" s="2"/>
      <c r="BS389" s="2"/>
      <c r="BT389" s="2"/>
      <c r="BU389" s="2"/>
      <c r="BV389" s="2"/>
      <c r="BW389" s="64"/>
      <c r="BX389" s="2"/>
      <c r="BY389" s="2" t="s">
        <v>12498</v>
      </c>
      <c r="BZ389" s="2" t="s">
        <v>34972</v>
      </c>
      <c r="CA389" s="2"/>
      <c r="CC389" s="2"/>
      <c r="CD389" s="2"/>
    </row>
    <row r="390" spans="1:82" customFormat="1">
      <c r="A390">
        <v>3300595</v>
      </c>
      <c r="B390" s="2" t="s">
        <v>25925</v>
      </c>
      <c r="C390" s="2"/>
      <c r="D390" s="2" t="s">
        <v>9749</v>
      </c>
      <c r="E390" s="2" t="s">
        <v>18382</v>
      </c>
      <c r="F390" s="2" t="s">
        <v>9749</v>
      </c>
      <c r="G390" s="2" t="s">
        <v>12144</v>
      </c>
      <c r="H390" s="2" t="s">
        <v>18423</v>
      </c>
      <c r="I390" s="2" t="s">
        <v>17532</v>
      </c>
      <c r="J390" s="2" t="s">
        <v>12034</v>
      </c>
      <c r="K390" s="2" t="s">
        <v>12034</v>
      </c>
      <c r="L390" s="2"/>
      <c r="M390" s="2" t="s">
        <v>12325</v>
      </c>
      <c r="N390" s="2"/>
      <c r="O390" s="4" t="s">
        <v>12144</v>
      </c>
      <c r="P390" s="2"/>
      <c r="Q390" s="2" t="s">
        <v>12144</v>
      </c>
      <c r="R390" s="2" t="s">
        <v>9749</v>
      </c>
      <c r="S390" s="2"/>
      <c r="T390" s="2"/>
      <c r="U390" s="2"/>
      <c r="V390" s="2"/>
      <c r="W390" s="2"/>
      <c r="X390" s="2" t="s">
        <v>25548</v>
      </c>
      <c r="Y390" s="2" t="s">
        <v>25670</v>
      </c>
      <c r="Z390" s="2"/>
      <c r="AA390" s="2" t="s">
        <v>18309</v>
      </c>
      <c r="AB390" s="2" t="s">
        <v>25924</v>
      </c>
      <c r="AC390" s="2">
        <v>300</v>
      </c>
      <c r="AD390" s="2">
        <v>44</v>
      </c>
      <c r="AE390" s="2"/>
      <c r="AF390" s="2"/>
      <c r="AG390" s="2">
        <v>1</v>
      </c>
      <c r="AH390" s="2">
        <v>2</v>
      </c>
      <c r="AI390" s="2"/>
      <c r="AJ390" s="2">
        <v>5</v>
      </c>
      <c r="AK390" s="2">
        <v>11</v>
      </c>
      <c r="AL390" s="2">
        <v>10</v>
      </c>
      <c r="AM390" s="2">
        <v>14</v>
      </c>
      <c r="AN390" s="2">
        <v>13</v>
      </c>
      <c r="AO390" s="2">
        <v>13</v>
      </c>
      <c r="AP390" s="2">
        <v>16</v>
      </c>
      <c r="AQ390" s="2">
        <v>18</v>
      </c>
      <c r="AR390" s="2">
        <v>13</v>
      </c>
      <c r="AS390" s="2">
        <v>19</v>
      </c>
      <c r="AT390" s="2">
        <v>22</v>
      </c>
      <c r="AU390" s="2">
        <v>48</v>
      </c>
      <c r="AV390" s="1">
        <f t="shared" ref="AV390:AV453" si="28">SUM(AJ390:AU390)</f>
        <v>202</v>
      </c>
      <c r="AW390" s="2"/>
      <c r="AX390" s="2">
        <v>1800</v>
      </c>
      <c r="AY390" s="2">
        <v>1680</v>
      </c>
      <c r="AZ390" s="2">
        <v>12984</v>
      </c>
      <c r="BA390" s="1">
        <f t="shared" si="27"/>
        <v>16464</v>
      </c>
      <c r="BB390" s="2">
        <v>20121</v>
      </c>
      <c r="BC390" s="2"/>
      <c r="BD390" s="2">
        <v>20121</v>
      </c>
      <c r="BE390" s="2" t="s">
        <v>10218</v>
      </c>
      <c r="BF390" s="2">
        <v>4369</v>
      </c>
      <c r="BG390" s="2">
        <v>47509</v>
      </c>
      <c r="BH390" s="2"/>
      <c r="BI390" s="2"/>
      <c r="BJ390" s="2"/>
      <c r="BK390" s="2"/>
      <c r="BL390" s="2"/>
      <c r="BM390" s="2"/>
      <c r="BN390" s="2"/>
      <c r="BO390" s="2"/>
      <c r="BP390" s="2"/>
      <c r="BQ390" s="2"/>
      <c r="BR390" s="2"/>
      <c r="BS390" s="2"/>
      <c r="BT390" s="2"/>
      <c r="BU390" s="2"/>
      <c r="BV390" s="2"/>
      <c r="BW390" s="64"/>
      <c r="BX390" s="2"/>
      <c r="BY390" s="2" t="s">
        <v>12498</v>
      </c>
      <c r="BZ390" s="2" t="s">
        <v>34972</v>
      </c>
      <c r="CA390" s="2"/>
      <c r="CC390" s="2"/>
      <c r="CD390" s="2"/>
    </row>
    <row r="391" spans="1:82" customFormat="1">
      <c r="A391">
        <v>3300596</v>
      </c>
      <c r="B391" s="2" t="s">
        <v>25923</v>
      </c>
      <c r="C391" s="2"/>
      <c r="D391" s="2" t="s">
        <v>9649</v>
      </c>
      <c r="E391" s="2" t="s">
        <v>25921</v>
      </c>
      <c r="F391" s="2" t="s">
        <v>9649</v>
      </c>
      <c r="G391" s="2" t="s">
        <v>12746</v>
      </c>
      <c r="H391" s="2" t="s">
        <v>25922</v>
      </c>
      <c r="I391" s="2" t="s">
        <v>17532</v>
      </c>
      <c r="J391" s="2" t="s">
        <v>12034</v>
      </c>
      <c r="K391" s="2" t="s">
        <v>12034</v>
      </c>
      <c r="L391" s="2"/>
      <c r="M391" s="2" t="s">
        <v>12325</v>
      </c>
      <c r="N391" s="2" t="s">
        <v>25921</v>
      </c>
      <c r="O391" s="4" t="s">
        <v>12144</v>
      </c>
      <c r="P391" s="2"/>
      <c r="Q391" s="2" t="s">
        <v>12746</v>
      </c>
      <c r="R391" s="2"/>
      <c r="S391" s="2"/>
      <c r="T391" s="2" t="s">
        <v>13510</v>
      </c>
      <c r="U391" s="2"/>
      <c r="V391" s="2"/>
      <c r="W391" s="2" t="s">
        <v>29866</v>
      </c>
      <c r="X391" s="2" t="s">
        <v>25313</v>
      </c>
      <c r="Y391" s="2" t="s">
        <v>25410</v>
      </c>
      <c r="Z391" s="2"/>
      <c r="AA391" s="2" t="s">
        <v>25920</v>
      </c>
      <c r="AB391" s="2" t="s">
        <v>25840</v>
      </c>
      <c r="AC391" s="2" t="s">
        <v>25741</v>
      </c>
      <c r="AD391" s="2">
        <v>40</v>
      </c>
      <c r="AE391" s="2">
        <v>2</v>
      </c>
      <c r="AF391" s="2"/>
      <c r="AG391" s="2"/>
      <c r="AH391" s="2">
        <v>1</v>
      </c>
      <c r="AI391" s="2"/>
      <c r="AJ391" s="2">
        <v>2</v>
      </c>
      <c r="AK391" s="2">
        <v>2</v>
      </c>
      <c r="AL391" s="2">
        <v>3</v>
      </c>
      <c r="AM391" s="2">
        <v>2</v>
      </c>
      <c r="AN391" s="2">
        <v>12</v>
      </c>
      <c r="AO391" s="2">
        <v>16</v>
      </c>
      <c r="AP391" s="2">
        <v>7</v>
      </c>
      <c r="AQ391" s="2">
        <v>5</v>
      </c>
      <c r="AR391" s="2">
        <v>5</v>
      </c>
      <c r="AS391" s="2">
        <v>7</v>
      </c>
      <c r="AT391" s="2">
        <v>7</v>
      </c>
      <c r="AU391" s="2">
        <v>11</v>
      </c>
      <c r="AV391" s="1">
        <f t="shared" si="28"/>
        <v>79</v>
      </c>
      <c r="AW391" s="2"/>
      <c r="AX391" s="2"/>
      <c r="AY391" s="2">
        <v>365</v>
      </c>
      <c r="AZ391" s="2">
        <v>2674</v>
      </c>
      <c r="BA391" s="1">
        <f t="shared" si="27"/>
        <v>3039</v>
      </c>
      <c r="BB391" s="2">
        <v>5244</v>
      </c>
      <c r="BC391" s="2"/>
      <c r="BD391" s="2">
        <v>5244</v>
      </c>
      <c r="BE391" s="2" t="s">
        <v>12994</v>
      </c>
      <c r="BF391" s="2">
        <v>150</v>
      </c>
      <c r="BG391" s="2">
        <v>300</v>
      </c>
      <c r="BH391" s="2" t="s">
        <v>12000</v>
      </c>
      <c r="BI391" s="2">
        <v>340</v>
      </c>
      <c r="BJ391" s="2">
        <v>9500</v>
      </c>
      <c r="BK391" s="2" t="s">
        <v>15521</v>
      </c>
      <c r="BL391" s="2">
        <v>48</v>
      </c>
      <c r="BM391" s="2">
        <v>1200</v>
      </c>
      <c r="BN391" s="2" t="s">
        <v>12922</v>
      </c>
      <c r="BO391" s="2">
        <v>60</v>
      </c>
      <c r="BP391" s="2">
        <v>1000</v>
      </c>
      <c r="BQ391" s="2" t="s">
        <v>25740</v>
      </c>
      <c r="BR391" s="2">
        <v>2</v>
      </c>
      <c r="BS391" s="2">
        <v>200</v>
      </c>
      <c r="BT391" s="2" t="s">
        <v>12144</v>
      </c>
      <c r="BU391" s="2"/>
      <c r="BV391" s="2"/>
      <c r="BW391" s="64">
        <v>12220</v>
      </c>
      <c r="BX391" s="2"/>
      <c r="BY391" s="2" t="s">
        <v>12498</v>
      </c>
      <c r="BZ391" s="2" t="s">
        <v>34848</v>
      </c>
      <c r="CA391" s="2"/>
      <c r="CC391" s="2"/>
      <c r="CD391" s="2"/>
    </row>
    <row r="392" spans="1:82" customFormat="1">
      <c r="A392">
        <v>3300597</v>
      </c>
      <c r="B392" s="2" t="s">
        <v>25839</v>
      </c>
      <c r="C392" s="2"/>
      <c r="D392" s="2" t="s">
        <v>10107</v>
      </c>
      <c r="E392" s="2" t="s">
        <v>29620</v>
      </c>
      <c r="F392" s="2"/>
      <c r="G392" s="2" t="s">
        <v>12144</v>
      </c>
      <c r="H392" s="2" t="s">
        <v>11545</v>
      </c>
      <c r="I392" s="2" t="s">
        <v>17532</v>
      </c>
      <c r="J392" s="2" t="s">
        <v>11947</v>
      </c>
      <c r="K392" s="2" t="s">
        <v>11947</v>
      </c>
      <c r="L392" s="2"/>
      <c r="M392" s="2" t="s">
        <v>12247</v>
      </c>
      <c r="N392" s="2" t="s">
        <v>25917</v>
      </c>
      <c r="O392" s="4" t="s">
        <v>12144</v>
      </c>
      <c r="P392" s="2"/>
      <c r="Q392" s="2" t="s">
        <v>12746</v>
      </c>
      <c r="R392" s="2"/>
      <c r="S392" s="2"/>
      <c r="T392" s="2"/>
      <c r="U392" s="2"/>
      <c r="V392" s="2"/>
      <c r="W392" s="2" t="s">
        <v>16485</v>
      </c>
      <c r="X392" s="2" t="s">
        <v>25313</v>
      </c>
      <c r="Y392" s="2" t="s">
        <v>25410</v>
      </c>
      <c r="Z392" s="2"/>
      <c r="AA392" s="2" t="s">
        <v>22991</v>
      </c>
      <c r="AB392" s="2" t="s">
        <v>25916</v>
      </c>
      <c r="AC392" s="2">
        <v>90</v>
      </c>
      <c r="AD392" s="2"/>
      <c r="AE392" s="2"/>
      <c r="AF392" s="2"/>
      <c r="AG392" s="2">
        <v>3</v>
      </c>
      <c r="AH392" s="2">
        <v>2</v>
      </c>
      <c r="AI392" s="2"/>
      <c r="AJ392" s="2">
        <v>2</v>
      </c>
      <c r="AK392" s="2">
        <v>2</v>
      </c>
      <c r="AL392" s="2"/>
      <c r="AM392" s="2"/>
      <c r="AN392" s="2"/>
      <c r="AO392" s="2"/>
      <c r="AP392" s="2"/>
      <c r="AQ392" s="2">
        <v>2</v>
      </c>
      <c r="AR392" s="2">
        <v>10</v>
      </c>
      <c r="AS392" s="2">
        <v>20</v>
      </c>
      <c r="AT392" s="2">
        <v>30</v>
      </c>
      <c r="AU392" s="2">
        <v>30</v>
      </c>
      <c r="AV392" s="1">
        <f t="shared" si="28"/>
        <v>96</v>
      </c>
      <c r="AW392" s="2"/>
      <c r="AX392" s="2">
        <v>3100</v>
      </c>
      <c r="AY392" s="2">
        <v>2400</v>
      </c>
      <c r="AZ392" s="2">
        <v>4725</v>
      </c>
      <c r="BA392" s="1">
        <f t="shared" si="27"/>
        <v>10225</v>
      </c>
      <c r="BB392" s="2">
        <v>45000</v>
      </c>
      <c r="BC392" s="2"/>
      <c r="BD392" s="2">
        <v>45000</v>
      </c>
      <c r="BE392" s="2" t="s">
        <v>13549</v>
      </c>
      <c r="BF392" s="2">
        <v>4335</v>
      </c>
      <c r="BG392" s="2">
        <v>50000</v>
      </c>
      <c r="BH392" s="2" t="s">
        <v>10218</v>
      </c>
      <c r="BI392" s="2">
        <v>900</v>
      </c>
      <c r="BJ392" s="2">
        <v>10000</v>
      </c>
      <c r="BK392" s="2"/>
      <c r="BL392" s="2"/>
      <c r="BM392" s="2"/>
      <c r="BN392" s="2"/>
      <c r="BO392" s="2"/>
      <c r="BP392" s="2"/>
      <c r="BQ392" s="2"/>
      <c r="BR392" s="2"/>
      <c r="BS392" s="2"/>
      <c r="BT392" s="2"/>
      <c r="BU392" s="2"/>
      <c r="BV392" s="2"/>
      <c r="BW392" s="64"/>
      <c r="BX392" s="2"/>
      <c r="BY392" s="2" t="s">
        <v>12498</v>
      </c>
      <c r="BZ392" s="2"/>
      <c r="CA392" s="2"/>
      <c r="CC392" s="2"/>
      <c r="CD392" s="2"/>
    </row>
    <row r="393" spans="1:82" customFormat="1">
      <c r="A393">
        <v>3300598</v>
      </c>
      <c r="B393" s="2" t="s">
        <v>25838</v>
      </c>
      <c r="C393" s="2"/>
      <c r="D393" s="2" t="s">
        <v>18164</v>
      </c>
      <c r="E393" s="2" t="s">
        <v>25762</v>
      </c>
      <c r="F393" s="2" t="s">
        <v>18163</v>
      </c>
      <c r="G393" s="2" t="s">
        <v>12746</v>
      </c>
      <c r="H393" s="2" t="s">
        <v>25766</v>
      </c>
      <c r="I393" s="2" t="s">
        <v>17136</v>
      </c>
      <c r="J393" s="2" t="s">
        <v>11382</v>
      </c>
      <c r="K393" s="2" t="s">
        <v>11382</v>
      </c>
      <c r="L393" s="2"/>
      <c r="M393" s="2" t="s">
        <v>11495</v>
      </c>
      <c r="N393" s="2"/>
      <c r="O393" s="4" t="s">
        <v>12144</v>
      </c>
      <c r="P393" s="2"/>
      <c r="Q393" s="2" t="s">
        <v>12746</v>
      </c>
      <c r="R393" s="2"/>
      <c r="S393" s="2"/>
      <c r="T393" s="2"/>
      <c r="U393" s="2"/>
      <c r="V393" s="2"/>
      <c r="W393" s="2"/>
      <c r="X393" s="2" t="s">
        <v>25313</v>
      </c>
      <c r="Y393" s="2" t="s">
        <v>25542</v>
      </c>
      <c r="Z393" s="2"/>
      <c r="AA393" s="2" t="s">
        <v>25761</v>
      </c>
      <c r="AB393" s="2" t="s">
        <v>25760</v>
      </c>
      <c r="AC393" s="2">
        <v>60</v>
      </c>
      <c r="AD393" s="2">
        <v>40</v>
      </c>
      <c r="AE393" s="2">
        <v>1</v>
      </c>
      <c r="AF393" s="2"/>
      <c r="AG393" s="2"/>
      <c r="AH393" s="2"/>
      <c r="AI393" s="2"/>
      <c r="AJ393" s="2">
        <v>4</v>
      </c>
      <c r="AK393" s="2">
        <v>6</v>
      </c>
      <c r="AL393" s="2">
        <v>4</v>
      </c>
      <c r="AM393" s="2">
        <v>4</v>
      </c>
      <c r="AN393" s="2">
        <v>4</v>
      </c>
      <c r="AO393" s="2">
        <v>3</v>
      </c>
      <c r="AP393" s="2">
        <v>4</v>
      </c>
      <c r="AQ393" s="2">
        <v>3</v>
      </c>
      <c r="AR393" s="2">
        <v>6</v>
      </c>
      <c r="AS393" s="2">
        <v>4</v>
      </c>
      <c r="AT393" s="2">
        <v>3</v>
      </c>
      <c r="AU393" s="2"/>
      <c r="AV393" s="1">
        <f t="shared" si="28"/>
        <v>45</v>
      </c>
      <c r="AW393" s="2"/>
      <c r="AX393" s="2"/>
      <c r="AY393" s="2"/>
      <c r="AZ393" s="2">
        <v>3115</v>
      </c>
      <c r="BA393" s="1">
        <f t="shared" si="27"/>
        <v>3115</v>
      </c>
      <c r="BB393" s="2">
        <v>1001</v>
      </c>
      <c r="BC393" s="2"/>
      <c r="BD393" s="2">
        <v>1001</v>
      </c>
      <c r="BE393" s="2" t="s">
        <v>16048</v>
      </c>
      <c r="BF393" s="2">
        <v>40</v>
      </c>
      <c r="BG393" s="2">
        <v>6656</v>
      </c>
      <c r="BH393" s="2"/>
      <c r="BI393" s="2"/>
      <c r="BJ393" s="2"/>
      <c r="BK393" s="2"/>
      <c r="BL393" s="2"/>
      <c r="BM393" s="2"/>
      <c r="BN393" s="2"/>
      <c r="BO393" s="2"/>
      <c r="BP393" s="2"/>
      <c r="BQ393" s="2"/>
      <c r="BR393" s="2"/>
      <c r="BS393" s="2"/>
      <c r="BT393" s="2"/>
      <c r="BU393" s="2"/>
      <c r="BV393" s="2">
        <v>2084</v>
      </c>
      <c r="BW393" s="64"/>
      <c r="BX393" s="2" t="s">
        <v>25759</v>
      </c>
      <c r="BY393" s="2" t="s">
        <v>12498</v>
      </c>
      <c r="BZ393" s="2"/>
      <c r="CA393" s="2" t="s">
        <v>34849</v>
      </c>
      <c r="CC393" s="2"/>
      <c r="CD393" s="2"/>
    </row>
    <row r="394" spans="1:82" customFormat="1">
      <c r="A394">
        <v>3300599</v>
      </c>
      <c r="B394" s="2" t="s">
        <v>25757</v>
      </c>
      <c r="C394" s="2"/>
      <c r="D394" s="2" t="s">
        <v>18366</v>
      </c>
      <c r="E394" s="2" t="s">
        <v>11508</v>
      </c>
      <c r="F394" s="2" t="s">
        <v>25755</v>
      </c>
      <c r="G394" s="2" t="s">
        <v>12144</v>
      </c>
      <c r="H394" s="2" t="s">
        <v>25754</v>
      </c>
      <c r="I394" s="2" t="s">
        <v>17136</v>
      </c>
      <c r="J394" s="2" t="s">
        <v>11382</v>
      </c>
      <c r="K394" s="2" t="s">
        <v>11382</v>
      </c>
      <c r="L394" s="2"/>
      <c r="M394" s="2" t="s">
        <v>11495</v>
      </c>
      <c r="N394" s="2"/>
      <c r="O394" s="4" t="s">
        <v>12144</v>
      </c>
      <c r="P394" s="2"/>
      <c r="Q394" s="2" t="s">
        <v>12746</v>
      </c>
      <c r="R394" s="2"/>
      <c r="S394" s="2"/>
      <c r="T394" s="2"/>
      <c r="U394" s="2"/>
      <c r="V394" s="2"/>
      <c r="W394" s="2" t="s">
        <v>12746</v>
      </c>
      <c r="X394" s="2" t="s">
        <v>25313</v>
      </c>
      <c r="Y394" s="2" t="s">
        <v>25542</v>
      </c>
      <c r="Z394" s="2"/>
      <c r="AA394" s="2" t="s">
        <v>25908</v>
      </c>
      <c r="AB394" s="2" t="s">
        <v>26004</v>
      </c>
      <c r="AC394" s="2">
        <v>35</v>
      </c>
      <c r="AD394" s="2">
        <v>10</v>
      </c>
      <c r="AE394" s="2"/>
      <c r="AF394" s="2"/>
      <c r="AG394" s="2">
        <v>1</v>
      </c>
      <c r="AH394" s="2"/>
      <c r="AI394" s="2"/>
      <c r="AJ394" s="2"/>
      <c r="AK394" s="2"/>
      <c r="AL394" s="2">
        <v>9</v>
      </c>
      <c r="AM394" s="2">
        <v>9</v>
      </c>
      <c r="AN394" s="2">
        <v>4</v>
      </c>
      <c r="AO394" s="2">
        <v>7</v>
      </c>
      <c r="AP394" s="2">
        <v>11</v>
      </c>
      <c r="AQ394" s="2">
        <v>12</v>
      </c>
      <c r="AR394" s="2">
        <v>8</v>
      </c>
      <c r="AS394" s="2">
        <v>10</v>
      </c>
      <c r="AT394" s="2">
        <v>5</v>
      </c>
      <c r="AU394" s="2">
        <v>2</v>
      </c>
      <c r="AV394" s="1">
        <f t="shared" si="28"/>
        <v>77</v>
      </c>
      <c r="AW394" s="2"/>
      <c r="AX394" s="2">
        <v>535</v>
      </c>
      <c r="AY394" s="2"/>
      <c r="AZ394" s="2">
        <v>1150</v>
      </c>
      <c r="BA394" s="1">
        <f t="shared" si="27"/>
        <v>1685</v>
      </c>
      <c r="BB394" s="2">
        <v>3050</v>
      </c>
      <c r="BC394" s="2"/>
      <c r="BD394" s="2">
        <v>3050</v>
      </c>
      <c r="BE394" s="2" t="s">
        <v>12005</v>
      </c>
      <c r="BF394" s="2">
        <v>378</v>
      </c>
      <c r="BG394" s="2">
        <v>1440</v>
      </c>
      <c r="BH394" s="2" t="s">
        <v>26003</v>
      </c>
      <c r="BI394" s="2">
        <v>3800</v>
      </c>
      <c r="BJ394" s="2">
        <v>1800</v>
      </c>
      <c r="BK394" s="2"/>
      <c r="BL394" s="2"/>
      <c r="BM394" s="2"/>
      <c r="BN394" s="2"/>
      <c r="BO394" s="2"/>
      <c r="BP394" s="2"/>
      <c r="BQ394" s="2"/>
      <c r="BR394" s="2"/>
      <c r="BS394" s="2"/>
      <c r="BT394" s="2"/>
      <c r="BU394" s="2"/>
      <c r="BV394" s="2">
        <v>7162</v>
      </c>
      <c r="BW394" s="64"/>
      <c r="BX394" s="2" t="s">
        <v>26002</v>
      </c>
      <c r="BY394" s="2" t="s">
        <v>12498</v>
      </c>
      <c r="BZ394" s="2" t="s">
        <v>34850</v>
      </c>
      <c r="CA394" s="2"/>
      <c r="CC394" s="2"/>
      <c r="CD394" s="2"/>
    </row>
    <row r="395" spans="1:82" customFormat="1">
      <c r="A395">
        <v>3300600</v>
      </c>
      <c r="B395" s="2" t="s">
        <v>25906</v>
      </c>
      <c r="C395" s="2"/>
      <c r="D395" s="2" t="s">
        <v>11745</v>
      </c>
      <c r="E395" s="2" t="s">
        <v>18434</v>
      </c>
      <c r="F395" s="2" t="s">
        <v>11745</v>
      </c>
      <c r="G395" s="2" t="s">
        <v>12144</v>
      </c>
      <c r="H395" s="2" t="s">
        <v>18223</v>
      </c>
      <c r="I395" s="2" t="s">
        <v>17136</v>
      </c>
      <c r="J395" s="2" t="s">
        <v>11382</v>
      </c>
      <c r="K395" s="2" t="s">
        <v>11382</v>
      </c>
      <c r="L395" s="2"/>
      <c r="M395" s="2" t="s">
        <v>11495</v>
      </c>
      <c r="N395" s="2" t="s">
        <v>25911</v>
      </c>
      <c r="O395" s="4" t="s">
        <v>12144</v>
      </c>
      <c r="P395" s="2"/>
      <c r="Q395" s="2" t="s">
        <v>12746</v>
      </c>
      <c r="R395" s="2"/>
      <c r="S395" s="2"/>
      <c r="T395" s="2"/>
      <c r="U395" s="2"/>
      <c r="V395" s="2"/>
      <c r="W395" s="2"/>
      <c r="X395" s="2" t="s">
        <v>25313</v>
      </c>
      <c r="Y395" s="2" t="s">
        <v>25542</v>
      </c>
      <c r="Z395" s="2"/>
      <c r="AA395" s="2" t="s">
        <v>25835</v>
      </c>
      <c r="AB395" s="2" t="s">
        <v>25907</v>
      </c>
      <c r="AC395" s="2">
        <v>150</v>
      </c>
      <c r="AD395" s="2">
        <v>40</v>
      </c>
      <c r="AE395" s="2"/>
      <c r="AF395" s="2"/>
      <c r="AG395" s="2">
        <v>1</v>
      </c>
      <c r="AH395" s="2"/>
      <c r="AI395" s="2"/>
      <c r="AJ395" s="2">
        <v>26</v>
      </c>
      <c r="AK395" s="2">
        <v>26</v>
      </c>
      <c r="AL395" s="2">
        <v>10</v>
      </c>
      <c r="AM395" s="2">
        <v>9</v>
      </c>
      <c r="AN395" s="2">
        <v>8</v>
      </c>
      <c r="AO395" s="2">
        <v>8</v>
      </c>
      <c r="AP395" s="2">
        <v>9</v>
      </c>
      <c r="AQ395" s="2">
        <v>2</v>
      </c>
      <c r="AR395" s="2">
        <v>3</v>
      </c>
      <c r="AS395" s="2">
        <v>6</v>
      </c>
      <c r="AT395" s="2">
        <v>7</v>
      </c>
      <c r="AU395" s="2">
        <v>13</v>
      </c>
      <c r="AV395" s="1">
        <f t="shared" si="28"/>
        <v>127</v>
      </c>
      <c r="AW395" s="2"/>
      <c r="AX395" s="2">
        <v>2400</v>
      </c>
      <c r="AY395" s="2"/>
      <c r="AZ395" s="2">
        <v>11938</v>
      </c>
      <c r="BA395" s="1">
        <f t="shared" si="27"/>
        <v>14338</v>
      </c>
      <c r="BB395" s="2">
        <v>6513</v>
      </c>
      <c r="BC395" s="2"/>
      <c r="BD395" s="2">
        <v>6513</v>
      </c>
      <c r="BE395" s="2" t="s">
        <v>16048</v>
      </c>
      <c r="BF395" s="2">
        <v>14</v>
      </c>
      <c r="BG395" s="2">
        <v>1687</v>
      </c>
      <c r="BH395" s="2" t="s">
        <v>12000</v>
      </c>
      <c r="BI395" s="2">
        <v>720</v>
      </c>
      <c r="BJ395" s="2">
        <v>20652</v>
      </c>
      <c r="BK395" s="2"/>
      <c r="BL395" s="2"/>
      <c r="BM395" s="2"/>
      <c r="BN395" s="2"/>
      <c r="BO395" s="2"/>
      <c r="BP395" s="2"/>
      <c r="BQ395" s="2"/>
      <c r="BR395" s="2"/>
      <c r="BS395" s="2"/>
      <c r="BT395" s="2"/>
      <c r="BU395" s="2"/>
      <c r="BV395" s="2"/>
      <c r="BW395" s="64"/>
      <c r="BX395" s="2"/>
      <c r="BY395" s="2" t="s">
        <v>12498</v>
      </c>
      <c r="BZ395" s="2" t="s">
        <v>34851</v>
      </c>
      <c r="CA395" s="2"/>
      <c r="CC395" s="2"/>
      <c r="CD395" s="2"/>
    </row>
    <row r="396" spans="1:82" customFormat="1">
      <c r="A396">
        <v>3300601</v>
      </c>
      <c r="B396" s="2" t="s">
        <v>25898</v>
      </c>
      <c r="C396" s="2"/>
      <c r="D396" s="2" t="s">
        <v>15121</v>
      </c>
      <c r="E396" s="2" t="s">
        <v>18510</v>
      </c>
      <c r="F396" s="2" t="s">
        <v>15121</v>
      </c>
      <c r="G396" s="2" t="s">
        <v>12144</v>
      </c>
      <c r="H396" s="2" t="s">
        <v>25897</v>
      </c>
      <c r="I396" s="2" t="s">
        <v>17136</v>
      </c>
      <c r="J396" s="2" t="s">
        <v>11382</v>
      </c>
      <c r="K396" s="2" t="s">
        <v>11382</v>
      </c>
      <c r="L396" s="2"/>
      <c r="M396" s="2" t="s">
        <v>11495</v>
      </c>
      <c r="N396" s="2"/>
      <c r="O396" s="4" t="s">
        <v>12144</v>
      </c>
      <c r="P396" s="2"/>
      <c r="Q396" s="2" t="s">
        <v>12746</v>
      </c>
      <c r="R396" s="2"/>
      <c r="S396" s="2"/>
      <c r="T396" s="2"/>
      <c r="U396" s="2"/>
      <c r="V396" s="2"/>
      <c r="W396" s="2"/>
      <c r="X396" s="65" t="s">
        <v>25548</v>
      </c>
      <c r="Y396" s="2" t="s">
        <v>25670</v>
      </c>
      <c r="Z396" s="2"/>
      <c r="AA396" s="2" t="s">
        <v>16087</v>
      </c>
      <c r="AB396" s="2" t="s">
        <v>6544</v>
      </c>
      <c r="AC396" s="2">
        <v>309</v>
      </c>
      <c r="AD396" s="2">
        <v>48</v>
      </c>
      <c r="AE396" s="2"/>
      <c r="AF396" s="2"/>
      <c r="AG396" s="2"/>
      <c r="AH396" s="2">
        <v>1</v>
      </c>
      <c r="AI396" s="2"/>
      <c r="AJ396" s="2">
        <v>4</v>
      </c>
      <c r="AK396" s="2">
        <v>4</v>
      </c>
      <c r="AL396" s="2">
        <v>4</v>
      </c>
      <c r="AM396" s="2">
        <v>4</v>
      </c>
      <c r="AN396" s="2">
        <v>4</v>
      </c>
      <c r="AO396" s="2">
        <v>4</v>
      </c>
      <c r="AP396" s="2">
        <v>4</v>
      </c>
      <c r="AQ396" s="2">
        <v>4</v>
      </c>
      <c r="AR396" s="2">
        <v>4</v>
      </c>
      <c r="AS396" s="2">
        <v>4</v>
      </c>
      <c r="AT396" s="2">
        <v>4</v>
      </c>
      <c r="AU396" s="2">
        <v>4</v>
      </c>
      <c r="AV396" s="1">
        <f t="shared" si="28"/>
        <v>48</v>
      </c>
      <c r="AW396" s="2"/>
      <c r="AX396" s="2"/>
      <c r="AY396" s="2">
        <v>734</v>
      </c>
      <c r="AZ396" s="2">
        <v>2133</v>
      </c>
      <c r="BA396" s="1">
        <f t="shared" si="27"/>
        <v>2867</v>
      </c>
      <c r="BB396" s="2">
        <v>5895</v>
      </c>
      <c r="BC396" s="2"/>
      <c r="BD396" s="2">
        <v>5895</v>
      </c>
      <c r="BE396" s="2" t="s">
        <v>15744</v>
      </c>
      <c r="BF396" s="2">
        <v>1660</v>
      </c>
      <c r="BG396" s="2">
        <v>9953</v>
      </c>
      <c r="BH396" s="2"/>
      <c r="BI396" s="2"/>
      <c r="BJ396" s="2"/>
      <c r="BK396" s="2"/>
      <c r="BL396" s="2"/>
      <c r="BM396" s="2"/>
      <c r="BN396" s="2"/>
      <c r="BO396" s="2"/>
      <c r="BP396" s="2"/>
      <c r="BQ396" s="2"/>
      <c r="BR396" s="2"/>
      <c r="BS396" s="2"/>
      <c r="BT396" s="2"/>
      <c r="BU396" s="2"/>
      <c r="BV396" s="2"/>
      <c r="BW396" s="64"/>
      <c r="BX396" s="2"/>
      <c r="BY396" s="2" t="s">
        <v>12498</v>
      </c>
      <c r="BZ396" s="2" t="s">
        <v>34852</v>
      </c>
      <c r="CA396" s="2" t="s">
        <v>34732</v>
      </c>
      <c r="CC396" s="2"/>
      <c r="CD396" s="2"/>
    </row>
    <row r="397" spans="1:82" customFormat="1">
      <c r="A397">
        <v>3300602</v>
      </c>
      <c r="B397" s="2" t="s">
        <v>25902</v>
      </c>
      <c r="C397" s="2"/>
      <c r="D397" s="2" t="s">
        <v>10275</v>
      </c>
      <c r="E397" s="2"/>
      <c r="F397" s="2" t="s">
        <v>10275</v>
      </c>
      <c r="G397" s="2" t="s">
        <v>12144</v>
      </c>
      <c r="H397" s="2" t="s">
        <v>25989</v>
      </c>
      <c r="I397" s="2" t="s">
        <v>17136</v>
      </c>
      <c r="J397" s="2" t="s">
        <v>11665</v>
      </c>
      <c r="K397" s="2" t="s">
        <v>11665</v>
      </c>
      <c r="L397" s="2"/>
      <c r="M397" s="2" t="s">
        <v>11668</v>
      </c>
      <c r="N397" s="2"/>
      <c r="O397" s="4" t="s">
        <v>12144</v>
      </c>
      <c r="P397" s="2"/>
      <c r="Q397" s="2" t="s">
        <v>12746</v>
      </c>
      <c r="R397" s="2"/>
      <c r="S397" s="2"/>
      <c r="T397" s="2"/>
      <c r="U397" s="2"/>
      <c r="V397" s="2"/>
      <c r="W397" s="2"/>
      <c r="X397" s="2" t="s">
        <v>25313</v>
      </c>
      <c r="Y397" s="2" t="s">
        <v>25542</v>
      </c>
      <c r="Z397" s="2"/>
      <c r="AA397" s="2" t="s">
        <v>25988</v>
      </c>
      <c r="AB397" s="2" t="s">
        <v>13172</v>
      </c>
      <c r="AC397" s="2">
        <v>124</v>
      </c>
      <c r="AD397" s="2"/>
      <c r="AE397" s="2"/>
      <c r="AF397" s="2"/>
      <c r="AG397" s="2">
        <v>1</v>
      </c>
      <c r="AH397" s="2">
        <v>1</v>
      </c>
      <c r="AI397" s="2"/>
      <c r="AJ397" s="2">
        <v>10</v>
      </c>
      <c r="AK397" s="2">
        <v>11</v>
      </c>
      <c r="AL397" s="2">
        <v>2</v>
      </c>
      <c r="AM397" s="2">
        <v>11</v>
      </c>
      <c r="AN397" s="2">
        <v>10</v>
      </c>
      <c r="AO397" s="2">
        <v>10</v>
      </c>
      <c r="AP397" s="2">
        <v>9</v>
      </c>
      <c r="AQ397" s="2">
        <v>12</v>
      </c>
      <c r="AR397" s="2">
        <v>10</v>
      </c>
      <c r="AS397" s="2">
        <v>3</v>
      </c>
      <c r="AT397" s="2">
        <v>5</v>
      </c>
      <c r="AU397" s="2">
        <v>2</v>
      </c>
      <c r="AV397" s="1">
        <f t="shared" si="28"/>
        <v>95</v>
      </c>
      <c r="AW397" s="2"/>
      <c r="AX397" s="2">
        <v>635</v>
      </c>
      <c r="AY397" s="2">
        <v>1200</v>
      </c>
      <c r="AZ397" s="2">
        <v>4030</v>
      </c>
      <c r="BA397" s="1">
        <f t="shared" si="27"/>
        <v>5865</v>
      </c>
      <c r="BB397" s="2">
        <v>7366</v>
      </c>
      <c r="BC397" s="2"/>
      <c r="BD397" s="2">
        <v>7366</v>
      </c>
      <c r="BE397" s="2" t="s">
        <v>12005</v>
      </c>
      <c r="BF397" s="2">
        <v>72</v>
      </c>
      <c r="BG397" s="2">
        <v>774</v>
      </c>
      <c r="BH397" s="2" t="s">
        <v>35906</v>
      </c>
      <c r="BI397" s="2">
        <v>1429</v>
      </c>
      <c r="BJ397" s="2">
        <v>19464</v>
      </c>
      <c r="BK397" s="2" t="s">
        <v>15693</v>
      </c>
      <c r="BL397" s="2">
        <v>20</v>
      </c>
      <c r="BM397" s="2">
        <v>278</v>
      </c>
      <c r="BN397" s="2"/>
      <c r="BO397" s="2"/>
      <c r="BP397" s="2"/>
      <c r="BQ397" s="2"/>
      <c r="BR397" s="2"/>
      <c r="BS397" s="2"/>
      <c r="BT397" s="2"/>
      <c r="BU397" s="2"/>
      <c r="BV397" s="2"/>
      <c r="BW397" s="64"/>
      <c r="BX397" s="2" t="s">
        <v>25894</v>
      </c>
      <c r="BY397" s="2" t="s">
        <v>12498</v>
      </c>
      <c r="BZ397" s="2" t="s">
        <v>34600</v>
      </c>
      <c r="CA397" s="2"/>
      <c r="CC397" s="2"/>
      <c r="CD397" s="2"/>
    </row>
    <row r="398" spans="1:82" customFormat="1">
      <c r="A398">
        <v>3300603</v>
      </c>
      <c r="B398" s="2" t="s">
        <v>25893</v>
      </c>
      <c r="C398" s="2"/>
      <c r="D398" s="2" t="s">
        <v>18325</v>
      </c>
      <c r="E398" s="2" t="s">
        <v>25706</v>
      </c>
      <c r="F398" s="2" t="s">
        <v>25709</v>
      </c>
      <c r="G398" s="2" t="s">
        <v>12144</v>
      </c>
      <c r="H398" s="2" t="s">
        <v>25801</v>
      </c>
      <c r="I398" s="2" t="s">
        <v>17136</v>
      </c>
      <c r="J398" s="2" t="s">
        <v>10347</v>
      </c>
      <c r="K398" s="2" t="s">
        <v>10347</v>
      </c>
      <c r="L398" s="2"/>
      <c r="M398" s="2" t="s">
        <v>11668</v>
      </c>
      <c r="N398" s="2"/>
      <c r="O398" s="4" t="s">
        <v>12746</v>
      </c>
      <c r="P398" s="2"/>
      <c r="Q398" s="2" t="s">
        <v>12746</v>
      </c>
      <c r="R398" s="2"/>
      <c r="S398" s="2"/>
      <c r="T398" s="2"/>
      <c r="U398" s="2"/>
      <c r="V398" s="2"/>
      <c r="W398" s="2"/>
      <c r="X398" s="2" t="s">
        <v>25548</v>
      </c>
      <c r="Y398" s="2" t="s">
        <v>25670</v>
      </c>
      <c r="Z398" s="2"/>
      <c r="AA398" s="2" t="s">
        <v>25823</v>
      </c>
      <c r="AB398" s="2" t="s">
        <v>25716</v>
      </c>
      <c r="AC398" s="2">
        <v>66</v>
      </c>
      <c r="AD398" s="2">
        <v>40</v>
      </c>
      <c r="AE398" s="2"/>
      <c r="AF398" s="2"/>
      <c r="AG398" s="2"/>
      <c r="AH398" s="2">
        <v>2</v>
      </c>
      <c r="AI398" s="2"/>
      <c r="AJ398" s="2">
        <v>1</v>
      </c>
      <c r="AK398" s="2">
        <v>1</v>
      </c>
      <c r="AL398" s="2">
        <v>6</v>
      </c>
      <c r="AM398" s="2">
        <v>9</v>
      </c>
      <c r="AN398" s="2">
        <v>10</v>
      </c>
      <c r="AO398" s="2">
        <v>4</v>
      </c>
      <c r="AP398" s="2">
        <v>4</v>
      </c>
      <c r="AQ398" s="2">
        <v>3</v>
      </c>
      <c r="AR398" s="2">
        <v>1</v>
      </c>
      <c r="AS398" s="2">
        <v>1</v>
      </c>
      <c r="AT398" s="2">
        <v>1</v>
      </c>
      <c r="AU398" s="2">
        <v>9</v>
      </c>
      <c r="AV398" s="1">
        <f t="shared" si="28"/>
        <v>50</v>
      </c>
      <c r="AW398" s="2"/>
      <c r="AX398" s="2"/>
      <c r="AY398" s="2">
        <v>488</v>
      </c>
      <c r="AZ398" s="2">
        <v>2616</v>
      </c>
      <c r="BA398" s="1">
        <f t="shared" si="27"/>
        <v>3104</v>
      </c>
      <c r="BB398" s="2">
        <v>6603</v>
      </c>
      <c r="BC398" s="2">
        <v>481</v>
      </c>
      <c r="BD398" s="2">
        <v>7084</v>
      </c>
      <c r="BE398" s="2" t="s">
        <v>12925</v>
      </c>
      <c r="BF398" s="2">
        <v>1222</v>
      </c>
      <c r="BG398" s="2">
        <v>12220</v>
      </c>
      <c r="BH398" s="2"/>
      <c r="BI398" s="2"/>
      <c r="BJ398" s="2"/>
      <c r="BK398" s="2"/>
      <c r="BL398" s="2"/>
      <c r="BM398" s="2"/>
      <c r="BN398" s="2"/>
      <c r="BO398" s="2"/>
      <c r="BP398" s="2"/>
      <c r="BQ398" s="2"/>
      <c r="BR398" s="2"/>
      <c r="BS398" s="2"/>
      <c r="BT398" s="2"/>
      <c r="BU398" s="2"/>
      <c r="BV398" s="2"/>
      <c r="BW398" s="64"/>
      <c r="BX398" s="2"/>
      <c r="BY398" s="2" t="s">
        <v>12498</v>
      </c>
      <c r="BZ398" s="2"/>
      <c r="CA398" s="2"/>
      <c r="CC398" s="2"/>
      <c r="CD398" s="2"/>
    </row>
    <row r="399" spans="1:82" customFormat="1">
      <c r="A399">
        <v>3300604</v>
      </c>
      <c r="B399" s="2" t="s">
        <v>25822</v>
      </c>
      <c r="C399" s="2"/>
      <c r="D399" s="2" t="s">
        <v>11672</v>
      </c>
      <c r="E399" s="2" t="s">
        <v>25820</v>
      </c>
      <c r="F399" s="2" t="s">
        <v>25821</v>
      </c>
      <c r="G399" s="2" t="s">
        <v>12746</v>
      </c>
      <c r="H399" s="2" t="s">
        <v>25819</v>
      </c>
      <c r="I399" s="2" t="s">
        <v>17136</v>
      </c>
      <c r="J399" s="2" t="s">
        <v>11962</v>
      </c>
      <c r="K399" s="2" t="s">
        <v>11962</v>
      </c>
      <c r="L399" s="2"/>
      <c r="M399" s="2" t="s">
        <v>11962</v>
      </c>
      <c r="N399" s="2" t="s">
        <v>25819</v>
      </c>
      <c r="O399" s="4" t="s">
        <v>12144</v>
      </c>
      <c r="P399" s="2"/>
      <c r="Q399" s="2" t="s">
        <v>12746</v>
      </c>
      <c r="R399" s="2"/>
      <c r="S399" s="2"/>
      <c r="T399" s="2"/>
      <c r="U399" s="2"/>
      <c r="V399" s="2"/>
      <c r="W399" s="2"/>
      <c r="X399" s="2" t="s">
        <v>25313</v>
      </c>
      <c r="Y399" s="2" t="s">
        <v>25542</v>
      </c>
      <c r="Z399" s="2"/>
      <c r="AA399" s="2" t="s">
        <v>25818</v>
      </c>
      <c r="AB399" s="2" t="s">
        <v>25817</v>
      </c>
      <c r="AC399" s="2">
        <v>75</v>
      </c>
      <c r="AD399" s="2">
        <v>40</v>
      </c>
      <c r="AE399" s="2">
        <v>1</v>
      </c>
      <c r="AF399" s="2"/>
      <c r="AG399" s="2"/>
      <c r="AH399" s="2">
        <v>1</v>
      </c>
      <c r="AI399" s="2"/>
      <c r="AJ399" s="2">
        <v>10</v>
      </c>
      <c r="AK399" s="2">
        <v>10</v>
      </c>
      <c r="AL399" s="2">
        <v>10</v>
      </c>
      <c r="AM399" s="2">
        <v>10</v>
      </c>
      <c r="AN399" s="2">
        <v>10</v>
      </c>
      <c r="AO399" s="2">
        <v>10</v>
      </c>
      <c r="AP399" s="2"/>
      <c r="AQ399" s="2"/>
      <c r="AR399" s="2"/>
      <c r="AS399" s="2"/>
      <c r="AT399" s="2"/>
      <c r="AU399" s="2"/>
      <c r="AV399" s="1">
        <f t="shared" si="28"/>
        <v>60</v>
      </c>
      <c r="AW399" s="2"/>
      <c r="AX399" s="2"/>
      <c r="AY399" s="2">
        <v>1200</v>
      </c>
      <c r="AZ399" s="2">
        <v>9501</v>
      </c>
      <c r="BA399" s="1">
        <f t="shared" si="27"/>
        <v>10701</v>
      </c>
      <c r="BB399" s="2">
        <v>5280</v>
      </c>
      <c r="BC399" s="2"/>
      <c r="BD399" s="2">
        <v>5280</v>
      </c>
      <c r="BE399" s="2" t="s">
        <v>12000</v>
      </c>
      <c r="BF399" s="2">
        <v>840</v>
      </c>
      <c r="BG399" s="2">
        <v>18000</v>
      </c>
      <c r="BH399" s="2" t="s">
        <v>18490</v>
      </c>
      <c r="BI399" s="2">
        <v>20</v>
      </c>
      <c r="BJ399" s="2">
        <v>5981</v>
      </c>
      <c r="BK399" s="2"/>
      <c r="BL399" s="2"/>
      <c r="BM399" s="2"/>
      <c r="BN399" s="2"/>
      <c r="BO399" s="2"/>
      <c r="BP399" s="2"/>
      <c r="BQ399" s="2"/>
      <c r="BR399" s="2"/>
      <c r="BS399" s="2"/>
      <c r="BT399" s="2"/>
      <c r="BU399" s="2"/>
      <c r="BV399" s="2"/>
      <c r="BW399" s="64"/>
      <c r="BX399" s="2"/>
      <c r="BY399" s="2" t="s">
        <v>12498</v>
      </c>
      <c r="BZ399" s="2"/>
      <c r="CA399" s="2"/>
      <c r="CC399" s="2"/>
      <c r="CD399" s="2"/>
    </row>
    <row r="400" spans="1:82" customFormat="1">
      <c r="A400">
        <v>3300605</v>
      </c>
      <c r="B400" s="2" t="s">
        <v>25816</v>
      </c>
      <c r="C400" s="2"/>
      <c r="D400" s="2" t="s">
        <v>11705</v>
      </c>
      <c r="E400" s="2" t="s">
        <v>25813</v>
      </c>
      <c r="F400" s="25" t="s">
        <v>25815</v>
      </c>
      <c r="G400" s="2" t="s">
        <v>12746</v>
      </c>
      <c r="H400" s="2" t="s">
        <v>25814</v>
      </c>
      <c r="I400" s="2" t="s">
        <v>17136</v>
      </c>
      <c r="J400" s="2" t="s">
        <v>11962</v>
      </c>
      <c r="K400" s="2" t="s">
        <v>11962</v>
      </c>
      <c r="L400" s="2"/>
      <c r="M400" s="2" t="s">
        <v>11962</v>
      </c>
      <c r="N400" s="2"/>
      <c r="O400" s="4" t="s">
        <v>12144</v>
      </c>
      <c r="P400" s="2"/>
      <c r="Q400" s="2" t="s">
        <v>12746</v>
      </c>
      <c r="R400" s="2"/>
      <c r="S400" s="2"/>
      <c r="T400" s="2"/>
      <c r="U400" s="2"/>
      <c r="V400" s="2"/>
      <c r="W400" s="2"/>
      <c r="X400" s="2" t="s">
        <v>25313</v>
      </c>
      <c r="Y400" s="2" t="s">
        <v>25542</v>
      </c>
      <c r="Z400" s="2" t="s">
        <v>25888</v>
      </c>
      <c r="AA400" s="2" t="s">
        <v>25887</v>
      </c>
      <c r="AB400" s="2" t="s">
        <v>25886</v>
      </c>
      <c r="AC400" s="2">
        <v>200</v>
      </c>
      <c r="AD400" s="2">
        <v>40</v>
      </c>
      <c r="AE400" s="2">
        <v>1</v>
      </c>
      <c r="AF400" s="2"/>
      <c r="AG400" s="2">
        <v>1</v>
      </c>
      <c r="AH400" s="2"/>
      <c r="AI400" s="2"/>
      <c r="AJ400" s="2">
        <v>2</v>
      </c>
      <c r="AK400" s="2">
        <v>2</v>
      </c>
      <c r="AL400" s="2">
        <v>3</v>
      </c>
      <c r="AM400" s="2">
        <v>3</v>
      </c>
      <c r="AN400" s="2">
        <v>1</v>
      </c>
      <c r="AO400" s="2">
        <v>1</v>
      </c>
      <c r="AP400" s="2">
        <v>3</v>
      </c>
      <c r="AQ400" s="2">
        <v>3</v>
      </c>
      <c r="AR400" s="2">
        <v>3</v>
      </c>
      <c r="AS400" s="2">
        <v>4</v>
      </c>
      <c r="AT400" s="2">
        <v>5</v>
      </c>
      <c r="AU400" s="2">
        <v>6</v>
      </c>
      <c r="AV400" s="1">
        <f t="shared" si="28"/>
        <v>36</v>
      </c>
      <c r="AW400" s="2"/>
      <c r="AX400" s="2">
        <v>520</v>
      </c>
      <c r="AY400" s="2"/>
      <c r="AZ400" s="2">
        <v>5000</v>
      </c>
      <c r="BA400" s="1">
        <f t="shared" si="27"/>
        <v>5520</v>
      </c>
      <c r="BB400" s="2">
        <v>2500</v>
      </c>
      <c r="BC400" s="2"/>
      <c r="BD400" s="2">
        <v>2500</v>
      </c>
      <c r="BE400" s="2" t="s">
        <v>12000</v>
      </c>
      <c r="BF400" s="2">
        <v>245</v>
      </c>
      <c r="BG400" s="2">
        <v>9000</v>
      </c>
      <c r="BH400" s="2" t="s">
        <v>25885</v>
      </c>
      <c r="BI400" s="2">
        <v>20</v>
      </c>
      <c r="BJ400" s="2">
        <v>1000</v>
      </c>
      <c r="BK400" s="2"/>
      <c r="BL400" s="2"/>
      <c r="BM400" s="2"/>
      <c r="BN400" s="2"/>
      <c r="BO400" s="2"/>
      <c r="BP400" s="2"/>
      <c r="BQ400" s="2"/>
      <c r="BR400" s="2"/>
      <c r="BS400" s="2"/>
      <c r="BT400" s="2"/>
      <c r="BU400" s="2"/>
      <c r="BV400" s="2"/>
      <c r="BW400" s="64"/>
      <c r="BX400" s="2"/>
      <c r="BY400" s="2" t="s">
        <v>12498</v>
      </c>
      <c r="BZ400" s="89" t="s">
        <v>34601</v>
      </c>
      <c r="CA400" s="2"/>
      <c r="CC400" s="2"/>
      <c r="CD400" s="2"/>
    </row>
    <row r="401" spans="1:82" customFormat="1">
      <c r="A401">
        <v>3300606</v>
      </c>
      <c r="B401" s="2" t="s">
        <v>25884</v>
      </c>
      <c r="C401" s="2">
        <v>2</v>
      </c>
      <c r="D401" s="2" t="s">
        <v>25883</v>
      </c>
      <c r="E401" s="58" t="s">
        <v>29805</v>
      </c>
      <c r="F401" s="2" t="s">
        <v>25882</v>
      </c>
      <c r="G401" s="2" t="s">
        <v>12144</v>
      </c>
      <c r="H401" s="2" t="s">
        <v>10380</v>
      </c>
      <c r="I401" s="2" t="s">
        <v>17136</v>
      </c>
      <c r="J401" s="2" t="s">
        <v>11962</v>
      </c>
      <c r="K401" s="2" t="s">
        <v>11962</v>
      </c>
      <c r="L401" s="2"/>
      <c r="M401" s="2" t="s">
        <v>11962</v>
      </c>
      <c r="N401" s="2" t="s">
        <v>25881</v>
      </c>
      <c r="O401" s="4"/>
      <c r="P401" s="2"/>
      <c r="Q401" s="2" t="s">
        <v>12746</v>
      </c>
      <c r="R401" s="2"/>
      <c r="S401" s="2"/>
      <c r="T401" s="2"/>
      <c r="U401" s="2">
        <v>1</v>
      </c>
      <c r="V401" s="2"/>
      <c r="W401" s="2" t="s">
        <v>25880</v>
      </c>
      <c r="X401" s="2" t="s">
        <v>25703</v>
      </c>
      <c r="Y401" s="2" t="s">
        <v>25542</v>
      </c>
      <c r="Z401" s="2" t="s">
        <v>25877</v>
      </c>
      <c r="AA401" s="2" t="s">
        <v>25702</v>
      </c>
      <c r="AB401" s="2" t="s">
        <v>25793</v>
      </c>
      <c r="AC401" s="2">
        <v>233</v>
      </c>
      <c r="AD401" s="2">
        <v>40</v>
      </c>
      <c r="AE401" s="2"/>
      <c r="AF401" s="2"/>
      <c r="AG401" s="2">
        <v>2</v>
      </c>
      <c r="AH401" s="2">
        <v>3</v>
      </c>
      <c r="AI401" s="2"/>
      <c r="AJ401" s="2"/>
      <c r="AK401" s="2"/>
      <c r="AL401" s="2"/>
      <c r="AM401" s="2">
        <v>41</v>
      </c>
      <c r="AN401" s="2">
        <v>29</v>
      </c>
      <c r="AO401" s="2">
        <v>31</v>
      </c>
      <c r="AP401" s="2">
        <v>22</v>
      </c>
      <c r="AQ401" s="2">
        <v>20</v>
      </c>
      <c r="AR401" s="2">
        <v>28</v>
      </c>
      <c r="AS401" s="2">
        <v>16</v>
      </c>
      <c r="AT401" s="2">
        <v>26</v>
      </c>
      <c r="AU401" s="2">
        <v>18</v>
      </c>
      <c r="AV401" s="1">
        <f t="shared" si="28"/>
        <v>231</v>
      </c>
      <c r="AW401" s="2"/>
      <c r="AX401" s="2">
        <v>2925</v>
      </c>
      <c r="AY401" s="2">
        <v>3499</v>
      </c>
      <c r="AZ401" s="2">
        <v>12784</v>
      </c>
      <c r="BA401" s="1">
        <f t="shared" si="27"/>
        <v>19208</v>
      </c>
      <c r="BB401" s="2">
        <v>48373</v>
      </c>
      <c r="BC401" s="2"/>
      <c r="BD401" s="2">
        <v>48373</v>
      </c>
      <c r="BE401" s="2" t="s">
        <v>12005</v>
      </c>
      <c r="BF401" s="2">
        <v>483</v>
      </c>
      <c r="BG401" s="2">
        <v>2800</v>
      </c>
      <c r="BH401" s="2" t="s">
        <v>15744</v>
      </c>
      <c r="BI401" s="2">
        <v>13409</v>
      </c>
      <c r="BJ401" s="2">
        <v>60019</v>
      </c>
      <c r="BK401" s="2"/>
      <c r="BL401" s="2"/>
      <c r="BM401" s="2"/>
      <c r="BN401" s="2"/>
      <c r="BO401" s="2"/>
      <c r="BP401" s="2"/>
      <c r="BQ401" s="2"/>
      <c r="BR401" s="2"/>
      <c r="BS401" s="2"/>
      <c r="BT401" s="2"/>
      <c r="BU401" s="2"/>
      <c r="BV401" s="2"/>
      <c r="BW401" s="64"/>
      <c r="BX401" s="2"/>
      <c r="BY401" s="2" t="s">
        <v>12498</v>
      </c>
      <c r="BZ401" s="89" t="s">
        <v>12636</v>
      </c>
      <c r="CA401" s="2"/>
      <c r="CC401" s="2"/>
      <c r="CD401" s="2"/>
    </row>
    <row r="402" spans="1:82" customFormat="1">
      <c r="A402">
        <v>3300607</v>
      </c>
      <c r="B402" s="2" t="s">
        <v>25802</v>
      </c>
      <c r="C402" s="2"/>
      <c r="D402" s="2" t="s">
        <v>25870</v>
      </c>
      <c r="E402" s="2" t="s">
        <v>25945</v>
      </c>
      <c r="F402" s="2" t="s">
        <v>25870</v>
      </c>
      <c r="G402" s="2" t="s">
        <v>12144</v>
      </c>
      <c r="H402" s="2" t="s">
        <v>25869</v>
      </c>
      <c r="I402" s="2" t="s">
        <v>17136</v>
      </c>
      <c r="J402" s="2" t="s">
        <v>11962</v>
      </c>
      <c r="K402" s="2" t="s">
        <v>11962</v>
      </c>
      <c r="L402" s="2"/>
      <c r="M402" s="2" t="s">
        <v>11962</v>
      </c>
      <c r="N402" s="2" t="s">
        <v>25866</v>
      </c>
      <c r="O402" s="4" t="s">
        <v>12746</v>
      </c>
      <c r="P402" s="2"/>
      <c r="Q402" s="2" t="s">
        <v>12746</v>
      </c>
      <c r="R402" s="2"/>
      <c r="S402" s="2"/>
      <c r="T402" s="2" t="s">
        <v>13510</v>
      </c>
      <c r="U402" s="2" t="s">
        <v>12144</v>
      </c>
      <c r="V402" s="2"/>
      <c r="W402" s="2" t="s">
        <v>25865</v>
      </c>
      <c r="X402" s="2" t="s">
        <v>25313</v>
      </c>
      <c r="Y402" s="2" t="s">
        <v>25941</v>
      </c>
      <c r="Z402" s="2"/>
      <c r="AA402" s="2" t="s">
        <v>25940</v>
      </c>
      <c r="AB402" s="2" t="s">
        <v>25939</v>
      </c>
      <c r="AC402" s="2">
        <v>90</v>
      </c>
      <c r="AD402" s="2">
        <v>50</v>
      </c>
      <c r="AE402" s="2"/>
      <c r="AF402" s="2"/>
      <c r="AG402" s="2">
        <v>2</v>
      </c>
      <c r="AH402" s="2">
        <v>3</v>
      </c>
      <c r="AI402" s="2"/>
      <c r="AJ402" s="2">
        <v>14</v>
      </c>
      <c r="AK402" s="2">
        <v>14</v>
      </c>
      <c r="AL402" s="2">
        <v>14</v>
      </c>
      <c r="AM402" s="2"/>
      <c r="AN402" s="2"/>
      <c r="AO402" s="2"/>
      <c r="AP402" s="2"/>
      <c r="AQ402" s="2"/>
      <c r="AR402" s="2"/>
      <c r="AS402" s="2"/>
      <c r="AT402" s="2"/>
      <c r="AU402" s="2"/>
      <c r="AV402" s="1">
        <f t="shared" si="28"/>
        <v>42</v>
      </c>
      <c r="AW402" s="2"/>
      <c r="AX402" s="2">
        <v>1125</v>
      </c>
      <c r="AY402" s="2">
        <v>705</v>
      </c>
      <c r="AZ402" s="2">
        <v>2940</v>
      </c>
      <c r="BA402" s="1">
        <f t="shared" si="27"/>
        <v>4770</v>
      </c>
      <c r="BB402" s="2">
        <v>20000</v>
      </c>
      <c r="BC402" s="2"/>
      <c r="BD402" s="2">
        <v>20000</v>
      </c>
      <c r="BE402" s="2" t="s">
        <v>15744</v>
      </c>
      <c r="BF402" s="2">
        <v>5341</v>
      </c>
      <c r="BG402" s="2">
        <v>25904</v>
      </c>
      <c r="BH402" s="2" t="s">
        <v>16334</v>
      </c>
      <c r="BI402" s="2"/>
      <c r="BJ402" s="2">
        <v>7439</v>
      </c>
      <c r="BK402" s="2"/>
      <c r="BL402" s="2"/>
      <c r="BM402" s="2"/>
      <c r="BN402" s="2"/>
      <c r="BO402" s="2"/>
      <c r="BP402" s="2"/>
      <c r="BQ402" s="2"/>
      <c r="BR402" s="2"/>
      <c r="BS402" s="2"/>
      <c r="BT402" s="2"/>
      <c r="BU402" s="2"/>
      <c r="BV402" s="2"/>
      <c r="BW402" s="64"/>
      <c r="BX402" s="2" t="s">
        <v>25861</v>
      </c>
      <c r="BY402" s="2" t="s">
        <v>12498</v>
      </c>
      <c r="BZ402" s="2" t="s">
        <v>34602</v>
      </c>
      <c r="CA402" s="2"/>
      <c r="CC402" s="2"/>
      <c r="CD402" s="2"/>
    </row>
    <row r="403" spans="1:82" customFormat="1">
      <c r="A403">
        <v>3300608</v>
      </c>
      <c r="B403" s="2" t="s">
        <v>25756</v>
      </c>
      <c r="C403" s="2"/>
      <c r="D403" s="2" t="s">
        <v>9749</v>
      </c>
      <c r="E403" s="2" t="s">
        <v>9790</v>
      </c>
      <c r="F403" s="2" t="s">
        <v>25936</v>
      </c>
      <c r="G403" s="2" t="s">
        <v>12144</v>
      </c>
      <c r="H403" s="2" t="s">
        <v>25935</v>
      </c>
      <c r="I403" s="2" t="s">
        <v>17136</v>
      </c>
      <c r="J403" s="2" t="s">
        <v>11962</v>
      </c>
      <c r="K403" s="2" t="s">
        <v>11962</v>
      </c>
      <c r="L403" s="2"/>
      <c r="M403" s="2" t="s">
        <v>11962</v>
      </c>
      <c r="N403" s="2" t="s">
        <v>25860</v>
      </c>
      <c r="O403" s="4" t="s">
        <v>12144</v>
      </c>
      <c r="P403" s="2"/>
      <c r="Q403" s="2" t="s">
        <v>12144</v>
      </c>
      <c r="R403" s="2" t="s">
        <v>3343</v>
      </c>
      <c r="S403" s="2" t="s">
        <v>12746</v>
      </c>
      <c r="T403" s="2"/>
      <c r="U403" s="2" t="s">
        <v>12746</v>
      </c>
      <c r="V403" s="2" t="s">
        <v>12746</v>
      </c>
      <c r="W403" s="2"/>
      <c r="X403" s="2" t="s">
        <v>25313</v>
      </c>
      <c r="Y403" s="2" t="s">
        <v>25542</v>
      </c>
      <c r="Z403" s="2"/>
      <c r="AA403" s="2" t="s">
        <v>25859</v>
      </c>
      <c r="AB403" s="2" t="s">
        <v>25858</v>
      </c>
      <c r="AC403" s="2" t="s">
        <v>25857</v>
      </c>
      <c r="AD403" s="2"/>
      <c r="AE403" s="2"/>
      <c r="AF403" s="2"/>
      <c r="AG403" s="2">
        <v>1</v>
      </c>
      <c r="AH403" s="2">
        <v>1</v>
      </c>
      <c r="AI403" s="2"/>
      <c r="AJ403" s="2">
        <v>2</v>
      </c>
      <c r="AK403" s="2">
        <v>1</v>
      </c>
      <c r="AL403" s="2">
        <v>2</v>
      </c>
      <c r="AM403" s="2">
        <v>2</v>
      </c>
      <c r="AN403" s="2">
        <v>2</v>
      </c>
      <c r="AO403" s="2">
        <v>2</v>
      </c>
      <c r="AP403" s="2">
        <v>1</v>
      </c>
      <c r="AQ403" s="2">
        <v>1</v>
      </c>
      <c r="AR403" s="2">
        <v>1</v>
      </c>
      <c r="AS403" s="2">
        <v>1</v>
      </c>
      <c r="AT403" s="2">
        <v>1</v>
      </c>
      <c r="AU403" s="2">
        <v>2</v>
      </c>
      <c r="AV403" s="1">
        <f t="shared" si="28"/>
        <v>18</v>
      </c>
      <c r="AW403" s="2"/>
      <c r="AX403" s="2">
        <v>1474</v>
      </c>
      <c r="AY403" s="2">
        <v>70</v>
      </c>
      <c r="AZ403" s="2">
        <v>1573</v>
      </c>
      <c r="BA403" s="1">
        <f t="shared" si="27"/>
        <v>3117</v>
      </c>
      <c r="BB403" s="2">
        <v>2500</v>
      </c>
      <c r="BC403" s="2"/>
      <c r="BD403" s="2">
        <v>2500</v>
      </c>
      <c r="BE403" s="2" t="s">
        <v>13549</v>
      </c>
      <c r="BF403" s="2">
        <v>95</v>
      </c>
      <c r="BG403" s="2">
        <v>950</v>
      </c>
      <c r="BH403" s="2" t="s">
        <v>10218</v>
      </c>
      <c r="BI403" s="2">
        <v>501</v>
      </c>
      <c r="BJ403" s="2">
        <v>5008</v>
      </c>
      <c r="BK403" s="2"/>
      <c r="BL403" s="2"/>
      <c r="BM403" s="2"/>
      <c r="BN403" s="2"/>
      <c r="BO403" s="2"/>
      <c r="BP403" s="2"/>
      <c r="BQ403" s="2"/>
      <c r="BR403" s="2"/>
      <c r="BS403" s="2"/>
      <c r="BT403" s="2"/>
      <c r="BU403" s="2"/>
      <c r="BV403" s="2"/>
      <c r="BW403" s="64"/>
      <c r="BX403" s="2"/>
      <c r="BY403" s="2" t="s">
        <v>12498</v>
      </c>
      <c r="BZ403" s="4" t="s">
        <v>34647</v>
      </c>
      <c r="CA403" s="2"/>
      <c r="CC403" s="2"/>
      <c r="CD403" s="2"/>
    </row>
    <row r="404" spans="1:82" customFormat="1">
      <c r="A404">
        <v>3300609</v>
      </c>
      <c r="B404" s="2" t="s">
        <v>25788</v>
      </c>
      <c r="C404" s="2"/>
      <c r="D404" s="2" t="s">
        <v>11779</v>
      </c>
      <c r="E404" s="2" t="s">
        <v>29749</v>
      </c>
      <c r="F404" s="2" t="s">
        <v>25787</v>
      </c>
      <c r="G404" s="2" t="s">
        <v>12144</v>
      </c>
      <c r="H404" s="2" t="s">
        <v>25786</v>
      </c>
      <c r="I404" s="2" t="s">
        <v>17136</v>
      </c>
      <c r="J404" s="2" t="s">
        <v>11395</v>
      </c>
      <c r="K404" s="2" t="s">
        <v>11395</v>
      </c>
      <c r="L404" s="2"/>
      <c r="M404" s="2" t="s">
        <v>11396</v>
      </c>
      <c r="N404" s="2"/>
      <c r="O404" s="4" t="s">
        <v>12144</v>
      </c>
      <c r="P404" s="2"/>
      <c r="Q404" s="2" t="s">
        <v>12746</v>
      </c>
      <c r="R404" s="2"/>
      <c r="S404" s="2"/>
      <c r="T404" s="2"/>
      <c r="U404" s="2"/>
      <c r="V404" s="2"/>
      <c r="W404" s="2" t="s">
        <v>12638</v>
      </c>
      <c r="X404" s="2" t="s">
        <v>25313</v>
      </c>
      <c r="Y404" s="2" t="s">
        <v>25542</v>
      </c>
      <c r="Z404" s="2"/>
      <c r="AA404" s="2" t="s">
        <v>20188</v>
      </c>
      <c r="AB404" s="2" t="s">
        <v>25785</v>
      </c>
      <c r="AC404" s="2">
        <v>42</v>
      </c>
      <c r="AD404" s="2">
        <v>30</v>
      </c>
      <c r="AE404" s="2"/>
      <c r="AF404" s="2"/>
      <c r="AG404" s="2">
        <v>1</v>
      </c>
      <c r="AH404" s="2">
        <v>1</v>
      </c>
      <c r="AI404" s="2"/>
      <c r="AJ404" s="2">
        <v>4</v>
      </c>
      <c r="AK404" s="2">
        <v>3</v>
      </c>
      <c r="AL404" s="2">
        <v>5</v>
      </c>
      <c r="AM404" s="2">
        <v>4</v>
      </c>
      <c r="AN404" s="2">
        <v>3</v>
      </c>
      <c r="AO404" s="2">
        <v>6</v>
      </c>
      <c r="AP404" s="2">
        <v>5</v>
      </c>
      <c r="AQ404" s="2">
        <v>3</v>
      </c>
      <c r="AR404" s="2">
        <v>4</v>
      </c>
      <c r="AS404" s="2">
        <v>17</v>
      </c>
      <c r="AT404" s="2">
        <v>21</v>
      </c>
      <c r="AU404" s="2">
        <v>13</v>
      </c>
      <c r="AV404" s="1">
        <f t="shared" si="28"/>
        <v>88</v>
      </c>
      <c r="AW404" s="2"/>
      <c r="AX404" s="2">
        <v>600</v>
      </c>
      <c r="AY404" s="2">
        <v>400</v>
      </c>
      <c r="AZ404" s="2">
        <v>834</v>
      </c>
      <c r="BA404" s="1">
        <f t="shared" si="27"/>
        <v>1834</v>
      </c>
      <c r="BB404" s="2">
        <v>7350</v>
      </c>
      <c r="BC404" s="2"/>
      <c r="BD404" s="2">
        <v>7350</v>
      </c>
      <c r="BE404" s="2" t="s">
        <v>13549</v>
      </c>
      <c r="BF404" s="2">
        <v>125</v>
      </c>
      <c r="BG404" s="2">
        <v>1750</v>
      </c>
      <c r="BH404" s="2" t="s">
        <v>10218</v>
      </c>
      <c r="BI404" s="2">
        <v>925</v>
      </c>
      <c r="BJ404" s="2">
        <v>10175</v>
      </c>
      <c r="BK404" s="2"/>
      <c r="BL404" s="2"/>
      <c r="BM404" s="2"/>
      <c r="BN404" s="2"/>
      <c r="BO404" s="2"/>
      <c r="BP404" s="2"/>
      <c r="BQ404" s="2"/>
      <c r="BR404" s="2"/>
      <c r="BS404" s="2"/>
      <c r="BT404" s="2"/>
      <c r="BU404" s="2"/>
      <c r="BV404" s="2"/>
      <c r="BW404" s="64"/>
      <c r="BX404" s="2"/>
      <c r="BY404" s="2" t="s">
        <v>12498</v>
      </c>
      <c r="BZ404" s="2"/>
      <c r="CA404" s="2"/>
      <c r="CC404" s="2"/>
      <c r="CD404" s="2"/>
    </row>
    <row r="405" spans="1:82" customFormat="1">
      <c r="A405">
        <v>3300610</v>
      </c>
      <c r="B405" s="2" t="s">
        <v>25784</v>
      </c>
      <c r="C405" s="2"/>
      <c r="D405" s="2" t="s">
        <v>11231</v>
      </c>
      <c r="E405" s="2" t="s">
        <v>25864</v>
      </c>
      <c r="F405" s="2" t="s">
        <v>25868</v>
      </c>
      <c r="G405" s="2" t="s">
        <v>12144</v>
      </c>
      <c r="H405" s="2" t="s">
        <v>25867</v>
      </c>
      <c r="I405" s="2" t="s">
        <v>17136</v>
      </c>
      <c r="J405" s="2" t="s">
        <v>11395</v>
      </c>
      <c r="K405" s="2" t="s">
        <v>11395</v>
      </c>
      <c r="L405" s="2"/>
      <c r="M405" s="2" t="s">
        <v>11396</v>
      </c>
      <c r="N405" s="2" t="s">
        <v>10877</v>
      </c>
      <c r="O405" s="4" t="s">
        <v>12144</v>
      </c>
      <c r="P405" s="2"/>
      <c r="Q405" s="2" t="s">
        <v>12746</v>
      </c>
      <c r="R405" s="2"/>
      <c r="S405" s="2"/>
      <c r="T405" s="2"/>
      <c r="U405" s="2"/>
      <c r="V405" s="2"/>
      <c r="W405" s="2"/>
      <c r="X405" s="2" t="s">
        <v>25313</v>
      </c>
      <c r="Y405" s="2" t="s">
        <v>25542</v>
      </c>
      <c r="Z405" s="2"/>
      <c r="AA405" s="2" t="s">
        <v>25863</v>
      </c>
      <c r="AB405" s="2" t="s">
        <v>2196</v>
      </c>
      <c r="AC405" s="2">
        <v>109</v>
      </c>
      <c r="AD405" s="2">
        <v>40</v>
      </c>
      <c r="AE405" s="2"/>
      <c r="AF405" s="2"/>
      <c r="AG405" s="2">
        <v>1</v>
      </c>
      <c r="AH405" s="2"/>
      <c r="AI405" s="2"/>
      <c r="AJ405" s="2">
        <v>4</v>
      </c>
      <c r="AK405" s="2">
        <v>6</v>
      </c>
      <c r="AL405" s="2">
        <v>4</v>
      </c>
      <c r="AM405" s="2">
        <v>4</v>
      </c>
      <c r="AN405" s="2">
        <v>3</v>
      </c>
      <c r="AO405" s="2">
        <v>5</v>
      </c>
      <c r="AP405" s="2">
        <v>2</v>
      </c>
      <c r="AQ405" s="2"/>
      <c r="AR405" s="2">
        <v>5</v>
      </c>
      <c r="AS405" s="2">
        <v>7</v>
      </c>
      <c r="AT405" s="2"/>
      <c r="AU405" s="2">
        <v>8</v>
      </c>
      <c r="AV405" s="1">
        <f t="shared" si="28"/>
        <v>48</v>
      </c>
      <c r="AW405" s="2"/>
      <c r="AX405" s="2">
        <v>1088</v>
      </c>
      <c r="AY405" s="2"/>
      <c r="AZ405" s="2">
        <v>2135</v>
      </c>
      <c r="BA405" s="1">
        <f>SUM(AW405:AZ405)</f>
        <v>3223</v>
      </c>
      <c r="BB405" s="2">
        <v>3553</v>
      </c>
      <c r="BC405" s="2"/>
      <c r="BD405" s="2">
        <v>3553</v>
      </c>
      <c r="BE405" s="2" t="s">
        <v>13549</v>
      </c>
      <c r="BF405" s="2">
        <v>133</v>
      </c>
      <c r="BG405" s="2">
        <v>2068</v>
      </c>
      <c r="BH405" s="2" t="s">
        <v>12922</v>
      </c>
      <c r="BI405" s="2">
        <v>6</v>
      </c>
      <c r="BJ405" s="2">
        <v>153</v>
      </c>
      <c r="BK405" s="2" t="s">
        <v>10218</v>
      </c>
      <c r="BL405" s="2">
        <v>396</v>
      </c>
      <c r="BM405" s="2">
        <v>5505</v>
      </c>
      <c r="BN405" s="2"/>
      <c r="BO405" s="2"/>
      <c r="BP405" s="2"/>
      <c r="BQ405" s="2"/>
      <c r="BR405" s="2"/>
      <c r="BS405" s="2"/>
      <c r="BT405" s="2"/>
      <c r="BU405" s="2"/>
      <c r="BV405" s="2"/>
      <c r="BW405" s="64"/>
      <c r="BX405" s="2"/>
      <c r="BY405" s="2" t="s">
        <v>12498</v>
      </c>
      <c r="BZ405" s="2" t="s">
        <v>34734</v>
      </c>
      <c r="CA405" s="2" t="s">
        <v>34604</v>
      </c>
      <c r="CC405" s="2"/>
      <c r="CD405" s="2"/>
    </row>
    <row r="406" spans="1:82" customFormat="1">
      <c r="A406">
        <v>3300611</v>
      </c>
      <c r="B406" s="2" t="s">
        <v>25862</v>
      </c>
      <c r="C406" s="2"/>
      <c r="D406" s="2" t="s">
        <v>11877</v>
      </c>
      <c r="E406" s="2" t="s">
        <v>25758</v>
      </c>
      <c r="F406" s="2" t="s">
        <v>11867</v>
      </c>
      <c r="G406" s="2" t="s">
        <v>12144</v>
      </c>
      <c r="H406" s="2" t="s">
        <v>25758</v>
      </c>
      <c r="I406" s="2" t="s">
        <v>17136</v>
      </c>
      <c r="J406" s="2" t="s">
        <v>11702</v>
      </c>
      <c r="K406" s="2" t="s">
        <v>11702</v>
      </c>
      <c r="L406" s="2"/>
      <c r="M406" s="2" t="s">
        <v>12067</v>
      </c>
      <c r="N406" s="2" t="s">
        <v>25667</v>
      </c>
      <c r="O406" s="4" t="s">
        <v>12144</v>
      </c>
      <c r="P406" s="2"/>
      <c r="Q406" s="2" t="s">
        <v>12746</v>
      </c>
      <c r="R406" s="2"/>
      <c r="S406" s="2"/>
      <c r="T406" s="2"/>
      <c r="U406" s="2"/>
      <c r="V406" s="2"/>
      <c r="W406" s="2"/>
      <c r="X406" s="2" t="s">
        <v>25313</v>
      </c>
      <c r="Y406" s="2" t="s">
        <v>25542</v>
      </c>
      <c r="Z406" s="2"/>
      <c r="AA406" s="2" t="s">
        <v>25666</v>
      </c>
      <c r="AB406" s="2" t="s">
        <v>25665</v>
      </c>
      <c r="AC406" s="2">
        <v>220</v>
      </c>
      <c r="AD406" s="2">
        <v>40</v>
      </c>
      <c r="AE406" s="2"/>
      <c r="AF406" s="2"/>
      <c r="AG406" s="2"/>
      <c r="AH406" s="2"/>
      <c r="AI406" s="2"/>
      <c r="AJ406" s="2">
        <v>7</v>
      </c>
      <c r="AK406" s="2">
        <v>8</v>
      </c>
      <c r="AL406" s="2">
        <v>7</v>
      </c>
      <c r="AM406" s="2">
        <v>9</v>
      </c>
      <c r="AN406" s="2">
        <v>19</v>
      </c>
      <c r="AO406" s="2">
        <v>18</v>
      </c>
      <c r="AP406" s="2">
        <v>17</v>
      </c>
      <c r="AQ406" s="2">
        <v>20</v>
      </c>
      <c r="AR406" s="2">
        <v>18</v>
      </c>
      <c r="AS406" s="2">
        <v>13</v>
      </c>
      <c r="AT406" s="2">
        <v>11</v>
      </c>
      <c r="AU406" s="2">
        <v>11</v>
      </c>
      <c r="AV406" s="1">
        <f t="shared" si="28"/>
        <v>158</v>
      </c>
      <c r="AW406" s="2"/>
      <c r="AX406" s="2"/>
      <c r="AY406" s="2"/>
      <c r="AZ406" s="2">
        <v>5681</v>
      </c>
      <c r="BA406" s="1">
        <f>SUM(AW406:AZ406)</f>
        <v>5681</v>
      </c>
      <c r="BB406" s="2">
        <v>15443</v>
      </c>
      <c r="BC406" s="2"/>
      <c r="BD406" s="2">
        <v>15443</v>
      </c>
      <c r="BE406" s="2" t="s">
        <v>13549</v>
      </c>
      <c r="BF406" s="2">
        <v>1310</v>
      </c>
      <c r="BG406" s="2">
        <v>15723</v>
      </c>
      <c r="BH406" s="2" t="s">
        <v>10218</v>
      </c>
      <c r="BI406" s="2">
        <v>3180</v>
      </c>
      <c r="BJ406" s="2">
        <v>35000</v>
      </c>
      <c r="BK406" s="2"/>
      <c r="BL406" s="2"/>
      <c r="BM406" s="2"/>
      <c r="BN406" s="2"/>
      <c r="BO406" s="2"/>
      <c r="BP406" s="2"/>
      <c r="BQ406" s="2"/>
      <c r="BR406" s="2"/>
      <c r="BS406" s="2"/>
      <c r="BT406" s="2"/>
      <c r="BU406" s="2"/>
      <c r="BV406" s="2"/>
      <c r="BW406" s="64"/>
      <c r="BX406" s="89" t="s">
        <v>25773</v>
      </c>
      <c r="BY406" s="2" t="s">
        <v>12498</v>
      </c>
      <c r="BZ406" s="2" t="s">
        <v>34605</v>
      </c>
      <c r="CA406" s="2"/>
      <c r="CC406" s="2"/>
      <c r="CD406" s="2"/>
    </row>
    <row r="407" spans="1:82">
      <c r="A407">
        <v>3300612</v>
      </c>
      <c r="B407" s="2" t="s">
        <v>25664</v>
      </c>
      <c r="D407" s="2" t="s">
        <v>25770</v>
      </c>
      <c r="E407" s="2" t="s">
        <v>25753</v>
      </c>
      <c r="F407" s="2" t="s">
        <v>18246</v>
      </c>
      <c r="G407" s="2" t="s">
        <v>12746</v>
      </c>
      <c r="H407" s="58" t="s">
        <v>29931</v>
      </c>
      <c r="I407" s="2" t="s">
        <v>17136</v>
      </c>
      <c r="J407" s="2" t="s">
        <v>25663</v>
      </c>
      <c r="K407" s="2" t="s">
        <v>11240</v>
      </c>
      <c r="M407" s="2" t="s">
        <v>11241</v>
      </c>
      <c r="O407" s="4" t="s">
        <v>12144</v>
      </c>
      <c r="Q407" s="2" t="s">
        <v>12746</v>
      </c>
      <c r="X407" s="2" t="s">
        <v>25313</v>
      </c>
      <c r="Y407" s="2" t="s">
        <v>25542</v>
      </c>
      <c r="AA407" s="2" t="s">
        <v>25752</v>
      </c>
      <c r="AB407" s="2" t="s">
        <v>14024</v>
      </c>
      <c r="AC407" s="2" t="s">
        <v>25751</v>
      </c>
      <c r="AE407" s="2">
        <v>1</v>
      </c>
      <c r="AG407" s="2">
        <v>1</v>
      </c>
      <c r="AJ407" s="2">
        <v>2</v>
      </c>
      <c r="AK407" s="2">
        <v>2</v>
      </c>
      <c r="AL407" s="2">
        <v>2</v>
      </c>
      <c r="AM407" s="2">
        <v>2</v>
      </c>
      <c r="AN407" s="2">
        <v>2</v>
      </c>
      <c r="AO407" s="2">
        <v>2</v>
      </c>
      <c r="AP407" s="2">
        <v>2</v>
      </c>
      <c r="AQ407" s="2">
        <v>2</v>
      </c>
      <c r="AR407" s="2">
        <v>2</v>
      </c>
      <c r="AS407" s="2">
        <v>2</v>
      </c>
      <c r="AT407" s="2">
        <v>2</v>
      </c>
      <c r="AU407" s="2">
        <v>2</v>
      </c>
      <c r="AV407" s="1">
        <f t="shared" si="28"/>
        <v>24</v>
      </c>
      <c r="AX407" s="2">
        <v>1040</v>
      </c>
      <c r="AZ407" s="2">
        <v>1416</v>
      </c>
      <c r="BA407" s="1">
        <f>SUM(AW407:AZ407)</f>
        <v>2456</v>
      </c>
      <c r="BB407" s="2">
        <v>3174</v>
      </c>
      <c r="BD407" s="2">
        <v>3174</v>
      </c>
      <c r="BE407" s="2" t="s">
        <v>10218</v>
      </c>
      <c r="BF407" s="2">
        <v>500</v>
      </c>
      <c r="BG407" s="2">
        <v>6149</v>
      </c>
      <c r="BW407" s="64"/>
      <c r="BY407" s="2" t="s">
        <v>12498</v>
      </c>
      <c r="CB407"/>
    </row>
    <row r="408" spans="1:82">
      <c r="A408">
        <v>3300613</v>
      </c>
      <c r="B408" s="2" t="s">
        <v>25851</v>
      </c>
      <c r="D408" s="2" t="s">
        <v>25850</v>
      </c>
      <c r="E408" s="2" t="s">
        <v>25848</v>
      </c>
      <c r="F408" s="2" t="s">
        <v>25849</v>
      </c>
      <c r="G408" s="2" t="s">
        <v>12144</v>
      </c>
      <c r="H408" s="2" t="s">
        <v>9965</v>
      </c>
      <c r="I408" s="2" t="s">
        <v>17136</v>
      </c>
      <c r="J408" s="2" t="s">
        <v>11240</v>
      </c>
      <c r="K408" s="2" t="s">
        <v>11240</v>
      </c>
      <c r="M408" s="2" t="s">
        <v>11241</v>
      </c>
      <c r="O408" s="4" t="s">
        <v>12144</v>
      </c>
      <c r="Q408" s="2" t="s">
        <v>12746</v>
      </c>
      <c r="X408" s="2" t="s">
        <v>25548</v>
      </c>
      <c r="Y408" s="2" t="s">
        <v>25670</v>
      </c>
      <c r="AA408" s="2" t="s">
        <v>25847</v>
      </c>
      <c r="AB408" s="2" t="s">
        <v>17780</v>
      </c>
      <c r="AC408" s="2" t="s">
        <v>25846</v>
      </c>
      <c r="AD408" s="2" t="s">
        <v>25845</v>
      </c>
      <c r="AG408" s="2">
        <v>1</v>
      </c>
      <c r="AH408" s="2">
        <v>1</v>
      </c>
      <c r="AJ408" s="2">
        <v>10</v>
      </c>
      <c r="AK408" s="2">
        <v>10</v>
      </c>
      <c r="AL408" s="2">
        <v>10</v>
      </c>
      <c r="AM408" s="2">
        <v>10</v>
      </c>
      <c r="AN408" s="2">
        <v>10</v>
      </c>
      <c r="AO408" s="2">
        <v>10</v>
      </c>
      <c r="AP408" s="2">
        <v>10</v>
      </c>
      <c r="AQ408" s="2">
        <v>10</v>
      </c>
      <c r="AR408" s="2">
        <v>10</v>
      </c>
      <c r="AS408" s="2">
        <v>10</v>
      </c>
      <c r="AT408" s="2">
        <v>10</v>
      </c>
      <c r="AU408" s="2">
        <v>10</v>
      </c>
      <c r="AV408" s="1">
        <f t="shared" si="28"/>
        <v>120</v>
      </c>
      <c r="AX408" s="2">
        <v>1800</v>
      </c>
      <c r="AY408" s="2">
        <v>1200</v>
      </c>
      <c r="AZ408" s="2">
        <v>11008</v>
      </c>
      <c r="BA408" s="1">
        <f>SUM(AW408:AZ408)</f>
        <v>14008</v>
      </c>
      <c r="BB408" s="2">
        <v>102295</v>
      </c>
      <c r="BD408" s="2">
        <v>102295</v>
      </c>
      <c r="BE408" s="2" t="s">
        <v>15744</v>
      </c>
      <c r="BF408" s="2">
        <v>27957</v>
      </c>
      <c r="BG408" s="2">
        <v>139985</v>
      </c>
      <c r="BW408" s="64"/>
      <c r="BX408" s="2" t="s">
        <v>25844</v>
      </c>
      <c r="BY408" s="2" t="s">
        <v>12498</v>
      </c>
      <c r="BZ408" s="2" t="s">
        <v>34738</v>
      </c>
      <c r="CB408"/>
    </row>
    <row r="409" spans="1:82">
      <c r="A409">
        <v>3300614</v>
      </c>
      <c r="B409" s="2" t="s">
        <v>25833</v>
      </c>
      <c r="D409" s="2" t="s">
        <v>25832</v>
      </c>
      <c r="E409" s="2" t="s">
        <v>25901</v>
      </c>
      <c r="F409" s="2" t="s">
        <v>18103</v>
      </c>
      <c r="G409" s="2" t="s">
        <v>12144</v>
      </c>
      <c r="H409" s="2" t="s">
        <v>25831</v>
      </c>
      <c r="I409" s="2" t="s">
        <v>17136</v>
      </c>
      <c r="J409" s="2" t="s">
        <v>12443</v>
      </c>
      <c r="K409" s="2" t="s">
        <v>12443</v>
      </c>
      <c r="M409" s="2" t="s">
        <v>11523</v>
      </c>
      <c r="N409" s="2" t="s">
        <v>25900</v>
      </c>
      <c r="O409" s="4" t="s">
        <v>12144</v>
      </c>
      <c r="Q409" s="2" t="s">
        <v>12746</v>
      </c>
      <c r="S409" s="2" t="s">
        <v>12746</v>
      </c>
      <c r="U409" s="2" t="s">
        <v>12746</v>
      </c>
      <c r="V409" s="2" t="s">
        <v>12746</v>
      </c>
      <c r="AA409" s="2" t="s">
        <v>25899</v>
      </c>
      <c r="AB409" s="2" t="s">
        <v>25827</v>
      </c>
      <c r="AC409" s="2">
        <v>260</v>
      </c>
      <c r="AD409" s="2">
        <v>40</v>
      </c>
      <c r="AG409" s="2">
        <v>1</v>
      </c>
      <c r="AH409" s="2">
        <v>1</v>
      </c>
      <c r="AJ409" s="2">
        <v>4</v>
      </c>
      <c r="AK409" s="2">
        <v>4</v>
      </c>
      <c r="AL409" s="2">
        <v>4</v>
      </c>
      <c r="AM409" s="2">
        <v>4</v>
      </c>
      <c r="AN409" s="2">
        <v>4</v>
      </c>
      <c r="AO409" s="2">
        <v>4</v>
      </c>
      <c r="AP409" s="2">
        <v>4</v>
      </c>
      <c r="AQ409" s="2">
        <v>4</v>
      </c>
      <c r="AR409" s="2">
        <v>4</v>
      </c>
      <c r="AS409" s="2">
        <v>4</v>
      </c>
      <c r="AT409" s="2">
        <v>4</v>
      </c>
      <c r="AU409" s="2">
        <v>4</v>
      </c>
      <c r="AV409" s="1">
        <f t="shared" si="28"/>
        <v>48</v>
      </c>
      <c r="AX409" s="2">
        <v>2400</v>
      </c>
      <c r="AY409" s="2">
        <v>720</v>
      </c>
      <c r="AZ409" s="2">
        <v>1961</v>
      </c>
      <c r="BA409" s="1">
        <f t="shared" ref="BA409:BA440" si="29">SUM(AX409:AZ409)</f>
        <v>5081</v>
      </c>
      <c r="BB409" s="2">
        <v>2106</v>
      </c>
      <c r="BD409" s="2">
        <f t="shared" ref="BD409:BD440" si="30">SUM(BB409:BC409)</f>
        <v>2106</v>
      </c>
      <c r="BE409" s="2" t="s">
        <v>15837</v>
      </c>
      <c r="BF409" s="2">
        <v>752</v>
      </c>
      <c r="BG409" s="2">
        <v>11623</v>
      </c>
      <c r="BW409" s="64"/>
      <c r="BX409" s="2" t="s">
        <v>25826</v>
      </c>
      <c r="BY409" s="2" t="s">
        <v>25749</v>
      </c>
      <c r="BZ409" s="2" t="s">
        <v>34739</v>
      </c>
      <c r="CB409"/>
      <c r="CC409" s="2" t="s">
        <v>30383</v>
      </c>
      <c r="CD409" s="58" t="s">
        <v>30178</v>
      </c>
    </row>
    <row r="410" spans="1:82">
      <c r="A410">
        <v>3300615</v>
      </c>
      <c r="B410" s="2" t="s">
        <v>25896</v>
      </c>
      <c r="D410" s="2" t="s">
        <v>968</v>
      </c>
      <c r="F410" s="2" t="s">
        <v>968</v>
      </c>
      <c r="G410" s="2" t="s">
        <v>12144</v>
      </c>
      <c r="H410" s="2" t="s">
        <v>25895</v>
      </c>
      <c r="I410" s="2" t="s">
        <v>17273</v>
      </c>
      <c r="J410" s="2" t="s">
        <v>11475</v>
      </c>
      <c r="K410" s="2" t="s">
        <v>11475</v>
      </c>
      <c r="L410" s="58" t="s">
        <v>29817</v>
      </c>
      <c r="M410" s="2" t="s">
        <v>11237</v>
      </c>
      <c r="N410" s="2" t="s">
        <v>11722</v>
      </c>
      <c r="O410" s="4" t="s">
        <v>12746</v>
      </c>
      <c r="P410" s="2" t="s">
        <v>30636</v>
      </c>
      <c r="Q410" s="2" t="s">
        <v>12746</v>
      </c>
      <c r="X410" s="2" t="s">
        <v>25473</v>
      </c>
      <c r="Y410" s="2" t="s">
        <v>25582</v>
      </c>
      <c r="AA410" s="2" t="s">
        <v>18350</v>
      </c>
      <c r="AB410" s="2" t="s">
        <v>25825</v>
      </c>
      <c r="AC410" s="2">
        <v>73</v>
      </c>
      <c r="AG410" s="2">
        <v>1</v>
      </c>
      <c r="AH410" s="2">
        <v>1</v>
      </c>
      <c r="AJ410" s="2">
        <v>1</v>
      </c>
      <c r="AK410" s="2">
        <v>1</v>
      </c>
      <c r="AL410" s="2">
        <v>1</v>
      </c>
      <c r="AM410" s="2">
        <v>1</v>
      </c>
      <c r="AN410" s="2">
        <v>3</v>
      </c>
      <c r="AO410" s="2">
        <v>3</v>
      </c>
      <c r="AP410" s="2">
        <v>1</v>
      </c>
      <c r="AQ410" s="2">
        <v>2</v>
      </c>
      <c r="AR410" s="2">
        <v>4</v>
      </c>
      <c r="AS410" s="2">
        <v>27</v>
      </c>
      <c r="AT410" s="2">
        <v>34</v>
      </c>
      <c r="AU410" s="2">
        <v>20</v>
      </c>
      <c r="AV410" s="1">
        <f t="shared" si="28"/>
        <v>98</v>
      </c>
      <c r="AX410" s="2">
        <v>2430</v>
      </c>
      <c r="AY410" s="2">
        <v>170</v>
      </c>
      <c r="AZ410" s="2">
        <v>7372</v>
      </c>
      <c r="BA410" s="1">
        <f t="shared" si="29"/>
        <v>9972</v>
      </c>
      <c r="BB410" s="2">
        <v>7701</v>
      </c>
      <c r="BD410" s="2">
        <f t="shared" si="30"/>
        <v>7701</v>
      </c>
      <c r="BE410" s="2" t="s">
        <v>13549</v>
      </c>
      <c r="BF410" s="2">
        <v>1845</v>
      </c>
      <c r="BG410" s="2">
        <v>26064</v>
      </c>
      <c r="BW410" s="64"/>
      <c r="BY410" s="2" t="s">
        <v>12498</v>
      </c>
      <c r="BZ410" s="89" t="s">
        <v>33269</v>
      </c>
      <c r="CB410"/>
    </row>
    <row r="411" spans="1:82">
      <c r="A411">
        <v>3300616</v>
      </c>
      <c r="B411" s="2" t="s">
        <v>25824</v>
      </c>
      <c r="D411" s="2" t="s">
        <v>25735</v>
      </c>
      <c r="G411" s="2" t="s">
        <v>12144</v>
      </c>
      <c r="H411" s="2" t="s">
        <v>25734</v>
      </c>
      <c r="I411" s="2" t="s">
        <v>17274</v>
      </c>
      <c r="J411" s="2" t="s">
        <v>444</v>
      </c>
      <c r="K411" s="2" t="s">
        <v>445</v>
      </c>
      <c r="M411" s="2" t="s">
        <v>12290</v>
      </c>
      <c r="O411" s="4" t="s">
        <v>12746</v>
      </c>
      <c r="Q411" s="2" t="s">
        <v>12144</v>
      </c>
      <c r="R411" s="2" t="s">
        <v>25733</v>
      </c>
      <c r="X411" s="2" t="s">
        <v>25473</v>
      </c>
      <c r="Y411" s="2" t="s">
        <v>25582</v>
      </c>
      <c r="AA411" s="2" t="s">
        <v>25732</v>
      </c>
      <c r="AB411" s="2" t="s">
        <v>17823</v>
      </c>
      <c r="AC411" s="2">
        <v>211</v>
      </c>
      <c r="AD411" s="2">
        <v>40</v>
      </c>
      <c r="AG411" s="2">
        <v>2</v>
      </c>
      <c r="AH411" s="2">
        <v>1</v>
      </c>
      <c r="AJ411" s="2">
        <v>15</v>
      </c>
      <c r="AK411" s="2">
        <v>15</v>
      </c>
      <c r="AL411" s="2">
        <v>6</v>
      </c>
      <c r="AM411" s="2">
        <v>13</v>
      </c>
      <c r="AN411" s="2">
        <v>12</v>
      </c>
      <c r="AO411" s="2">
        <v>14</v>
      </c>
      <c r="AP411" s="2">
        <v>18</v>
      </c>
      <c r="AQ411" s="2">
        <v>19</v>
      </c>
      <c r="AR411" s="2">
        <v>14</v>
      </c>
      <c r="AS411" s="2">
        <v>15</v>
      </c>
      <c r="AT411" s="2">
        <v>15</v>
      </c>
      <c r="AU411" s="2">
        <v>22</v>
      </c>
      <c r="AV411" s="1">
        <f t="shared" si="28"/>
        <v>178</v>
      </c>
      <c r="AX411" s="2">
        <v>5720</v>
      </c>
      <c r="AY411" s="2">
        <v>900</v>
      </c>
      <c r="AZ411" s="2">
        <v>8654</v>
      </c>
      <c r="BA411" s="1">
        <f t="shared" si="29"/>
        <v>15274</v>
      </c>
      <c r="BB411" s="2">
        <v>20121</v>
      </c>
      <c r="BD411" s="2">
        <f t="shared" si="30"/>
        <v>20121</v>
      </c>
      <c r="BE411" s="2" t="s">
        <v>12005</v>
      </c>
      <c r="BF411" s="2">
        <v>6805</v>
      </c>
      <c r="BG411" s="2">
        <v>54254</v>
      </c>
      <c r="BW411" s="64"/>
      <c r="BY411" s="2" t="s">
        <v>12498</v>
      </c>
      <c r="BZ411" s="2" t="s">
        <v>34740</v>
      </c>
      <c r="CA411" s="2" t="s">
        <v>34741</v>
      </c>
      <c r="CB411"/>
    </row>
    <row r="412" spans="1:82">
      <c r="A412">
        <v>3300617</v>
      </c>
      <c r="B412" s="2" t="s">
        <v>25731</v>
      </c>
      <c r="D412" s="2" t="s">
        <v>17924</v>
      </c>
      <c r="F412" s="2" t="s">
        <v>17924</v>
      </c>
      <c r="G412" s="2" t="s">
        <v>12144</v>
      </c>
      <c r="H412" s="2" t="s">
        <v>25730</v>
      </c>
      <c r="I412" s="2" t="s">
        <v>17274</v>
      </c>
      <c r="J412"/>
      <c r="K412" s="58" t="s">
        <v>29365</v>
      </c>
      <c r="M412" t="s">
        <v>11288</v>
      </c>
      <c r="O412" s="4" t="s">
        <v>12746</v>
      </c>
      <c r="P412" s="2" t="s">
        <v>34742</v>
      </c>
      <c r="Q412" s="2" t="s">
        <v>12746</v>
      </c>
      <c r="X412" s="2" t="s">
        <v>25473</v>
      </c>
      <c r="Y412" s="2" t="s">
        <v>25582</v>
      </c>
      <c r="AA412" s="2" t="s">
        <v>25729</v>
      </c>
      <c r="AB412" s="2" t="s">
        <v>19467</v>
      </c>
      <c r="AC412" s="2">
        <v>137</v>
      </c>
      <c r="AD412" s="2" t="s">
        <v>25830</v>
      </c>
      <c r="AG412" s="2">
        <v>1</v>
      </c>
      <c r="AH412" s="2">
        <v>1</v>
      </c>
      <c r="AJ412" s="2">
        <v>5</v>
      </c>
      <c r="AK412" s="2">
        <v>2</v>
      </c>
      <c r="AL412" s="2">
        <v>4</v>
      </c>
      <c r="AM412" s="2">
        <v>6</v>
      </c>
      <c r="AN412" s="2">
        <v>7</v>
      </c>
      <c r="AO412" s="2">
        <v>8</v>
      </c>
      <c r="AP412" s="2">
        <v>6</v>
      </c>
      <c r="AQ412" s="2">
        <v>7</v>
      </c>
      <c r="AR412" s="2">
        <v>8</v>
      </c>
      <c r="AS412" s="2">
        <v>5</v>
      </c>
      <c r="AT412" s="2">
        <v>6</v>
      </c>
      <c r="AU412" s="2">
        <v>18</v>
      </c>
      <c r="AV412" s="1">
        <f t="shared" si="28"/>
        <v>82</v>
      </c>
      <c r="AX412" s="2">
        <v>2725</v>
      </c>
      <c r="AY412" s="2">
        <v>1680</v>
      </c>
      <c r="AZ412" s="2">
        <v>6789</v>
      </c>
      <c r="BA412" s="1">
        <f t="shared" si="29"/>
        <v>11194</v>
      </c>
      <c r="BB412" s="2">
        <v>16687</v>
      </c>
      <c r="BD412" s="2">
        <f t="shared" si="30"/>
        <v>16687</v>
      </c>
      <c r="BE412" s="2" t="s">
        <v>13549</v>
      </c>
      <c r="BF412" s="2">
        <v>1015</v>
      </c>
      <c r="BG412" s="2">
        <v>11836</v>
      </c>
      <c r="BH412" s="2" t="s">
        <v>25682</v>
      </c>
      <c r="BI412" s="2">
        <v>2484</v>
      </c>
      <c r="BJ412" s="2">
        <v>28939</v>
      </c>
      <c r="BK412" s="2" t="s">
        <v>10076</v>
      </c>
      <c r="BL412" s="2">
        <v>13</v>
      </c>
      <c r="BM412" s="2">
        <v>455</v>
      </c>
      <c r="BN412" s="2" t="s">
        <v>16240</v>
      </c>
      <c r="BO412" s="2">
        <v>107</v>
      </c>
      <c r="BP412" s="2">
        <v>1434</v>
      </c>
      <c r="BQ412" s="2" t="s">
        <v>25829</v>
      </c>
      <c r="BS412" s="2">
        <v>2725</v>
      </c>
      <c r="BW412" s="64"/>
      <c r="BX412" s="2" t="s">
        <v>25828</v>
      </c>
      <c r="BY412" s="2" t="s">
        <v>12498</v>
      </c>
      <c r="BZ412" s="89" t="s">
        <v>31535</v>
      </c>
      <c r="CB412"/>
    </row>
    <row r="413" spans="1:82">
      <c r="A413">
        <v>3300618</v>
      </c>
      <c r="B413" s="2" t="s">
        <v>25713</v>
      </c>
      <c r="D413" s="2" t="s">
        <v>25705</v>
      </c>
      <c r="E413" s="2" t="s">
        <v>10898</v>
      </c>
      <c r="F413" s="2" t="s">
        <v>25704</v>
      </c>
      <c r="G413" s="2" t="s">
        <v>12144</v>
      </c>
      <c r="H413" s="2" t="s">
        <v>10898</v>
      </c>
      <c r="I413" s="2" t="s">
        <v>17274</v>
      </c>
      <c r="J413" s="2" t="s">
        <v>12094</v>
      </c>
      <c r="K413" s="2" t="s">
        <v>12094</v>
      </c>
      <c r="M413" s="2" t="s">
        <v>11370</v>
      </c>
      <c r="N413" s="2" t="s">
        <v>25800</v>
      </c>
      <c r="O413" s="4" t="s">
        <v>12144</v>
      </c>
      <c r="Q413" s="2" t="s">
        <v>12746</v>
      </c>
      <c r="X413" s="2" t="s">
        <v>25473</v>
      </c>
      <c r="Y413" s="2" t="s">
        <v>25582</v>
      </c>
      <c r="AA413" s="2" t="s">
        <v>14433</v>
      </c>
      <c r="AB413" s="2" t="s">
        <v>24157</v>
      </c>
      <c r="AC413" s="2">
        <v>85</v>
      </c>
      <c r="AG413" s="2">
        <v>1</v>
      </c>
      <c r="AH413" s="2">
        <v>1</v>
      </c>
      <c r="AJ413" s="2">
        <v>6</v>
      </c>
      <c r="AK413" s="2">
        <v>7</v>
      </c>
      <c r="AL413" s="2">
        <v>6</v>
      </c>
      <c r="AM413" s="2">
        <v>6</v>
      </c>
      <c r="AN413" s="2">
        <v>12</v>
      </c>
      <c r="AO413" s="2">
        <v>15</v>
      </c>
      <c r="AP413" s="2">
        <v>13</v>
      </c>
      <c r="AQ413" s="2">
        <v>15</v>
      </c>
      <c r="AR413" s="2">
        <v>12</v>
      </c>
      <c r="AS413" s="2">
        <v>9</v>
      </c>
      <c r="AT413" s="2">
        <v>11</v>
      </c>
      <c r="AU413" s="2">
        <v>4</v>
      </c>
      <c r="AV413" s="1">
        <f t="shared" si="28"/>
        <v>116</v>
      </c>
      <c r="AX413" s="2">
        <v>815</v>
      </c>
      <c r="AY413" s="2">
        <v>1300</v>
      </c>
      <c r="AZ413" s="2">
        <v>2580</v>
      </c>
      <c r="BA413" s="1">
        <f t="shared" si="29"/>
        <v>4695</v>
      </c>
      <c r="BB413" s="2">
        <v>6758</v>
      </c>
      <c r="BD413" s="2">
        <f t="shared" si="30"/>
        <v>6758</v>
      </c>
      <c r="BE413" s="2" t="s">
        <v>12005</v>
      </c>
      <c r="BF413" s="2">
        <v>2659</v>
      </c>
      <c r="BG413" s="2">
        <v>20938</v>
      </c>
      <c r="BW413" s="64"/>
      <c r="BY413" s="2" t="s">
        <v>12498</v>
      </c>
      <c r="BZ413" s="2" t="s">
        <v>34743</v>
      </c>
      <c r="CB413"/>
    </row>
    <row r="414" spans="1:82">
      <c r="A414">
        <v>3300619</v>
      </c>
      <c r="B414" s="2" t="s">
        <v>25799</v>
      </c>
      <c r="C414" s="2">
        <v>4</v>
      </c>
      <c r="D414" s="2" t="s">
        <v>25634</v>
      </c>
      <c r="F414" s="2" t="s">
        <v>25633</v>
      </c>
      <c r="G414" s="2" t="s">
        <v>13823</v>
      </c>
      <c r="I414" s="2" t="s">
        <v>17274</v>
      </c>
      <c r="J414" s="2" t="s">
        <v>12094</v>
      </c>
      <c r="K414" s="2" t="s">
        <v>12094</v>
      </c>
      <c r="M414" s="2" t="s">
        <v>11370</v>
      </c>
      <c r="O414" s="4" t="s">
        <v>12746</v>
      </c>
      <c r="Q414" s="2" t="s">
        <v>12144</v>
      </c>
      <c r="R414" s="2" t="s">
        <v>25632</v>
      </c>
      <c r="X414" s="2" t="s">
        <v>25798</v>
      </c>
      <c r="Y414" s="2" t="s">
        <v>25582</v>
      </c>
      <c r="AA414" s="2" t="s">
        <v>18651</v>
      </c>
      <c r="AB414" s="2" t="s">
        <v>25797</v>
      </c>
      <c r="AC414" s="2" t="s">
        <v>25796</v>
      </c>
      <c r="AD414" s="2" t="s">
        <v>25812</v>
      </c>
      <c r="AE414" s="2">
        <v>2</v>
      </c>
      <c r="AG414" s="2">
        <v>1</v>
      </c>
      <c r="AP414" s="2">
        <v>12</v>
      </c>
      <c r="AQ414" s="2">
        <v>12</v>
      </c>
      <c r="AR414" s="2">
        <v>7</v>
      </c>
      <c r="AU414" s="2">
        <v>17</v>
      </c>
      <c r="AV414" s="1">
        <f t="shared" si="28"/>
        <v>48</v>
      </c>
      <c r="AX414" s="2">
        <v>697</v>
      </c>
      <c r="AZ414" s="2">
        <v>1779</v>
      </c>
      <c r="BA414" s="1">
        <f t="shared" si="29"/>
        <v>2476</v>
      </c>
      <c r="BB414" s="2">
        <v>6504</v>
      </c>
      <c r="BD414" s="2">
        <f t="shared" si="30"/>
        <v>6504</v>
      </c>
      <c r="BE414" s="2" t="s">
        <v>15837</v>
      </c>
      <c r="BF414" s="2">
        <v>1219</v>
      </c>
      <c r="BG414" s="2">
        <v>12100</v>
      </c>
      <c r="BW414" s="64"/>
      <c r="BX414" s="2" t="s">
        <v>25811</v>
      </c>
      <c r="BY414" s="2" t="s">
        <v>12498</v>
      </c>
      <c r="BZ414" s="2" t="s">
        <v>34499</v>
      </c>
      <c r="CB414"/>
      <c r="CC414" s="2" t="s">
        <v>29760</v>
      </c>
      <c r="CD414" s="58" t="s">
        <v>30036</v>
      </c>
    </row>
    <row r="415" spans="1:82">
      <c r="A415">
        <v>3300620</v>
      </c>
      <c r="B415" s="2" t="s">
        <v>25810</v>
      </c>
      <c r="D415" s="2" t="s">
        <v>467</v>
      </c>
      <c r="E415" s="2" t="s">
        <v>25808</v>
      </c>
      <c r="F415" s="2" t="s">
        <v>467</v>
      </c>
      <c r="G415" s="2" t="s">
        <v>12144</v>
      </c>
      <c r="H415" s="2" t="s">
        <v>25772</v>
      </c>
      <c r="I415" s="2" t="s">
        <v>17274</v>
      </c>
      <c r="J415" s="2" t="s">
        <v>12094</v>
      </c>
      <c r="K415" s="2" t="s">
        <v>12094</v>
      </c>
      <c r="M415" s="2" t="s">
        <v>11370</v>
      </c>
      <c r="O415" s="4" t="s">
        <v>12144</v>
      </c>
      <c r="Q415" s="2" t="s">
        <v>12746</v>
      </c>
      <c r="R415" s="43"/>
      <c r="X415" s="2" t="s">
        <v>25313</v>
      </c>
      <c r="Y415" s="2" t="s">
        <v>25542</v>
      </c>
      <c r="Z415" s="2" t="s">
        <v>25807</v>
      </c>
      <c r="AA415" s="2" t="s">
        <v>7412</v>
      </c>
      <c r="AB415" s="2" t="s">
        <v>25792</v>
      </c>
      <c r="AC415" s="2">
        <v>200</v>
      </c>
      <c r="AD415" s="2">
        <v>48</v>
      </c>
      <c r="AG415" s="2">
        <v>1</v>
      </c>
      <c r="AH415" s="2">
        <v>3</v>
      </c>
      <c r="AJ415" s="2">
        <v>20</v>
      </c>
      <c r="AK415" s="2">
        <v>20</v>
      </c>
      <c r="AL415" s="2">
        <v>20</v>
      </c>
      <c r="AM415" s="2">
        <v>21</v>
      </c>
      <c r="AN415" s="2">
        <v>10</v>
      </c>
      <c r="AO415" s="2">
        <v>11</v>
      </c>
      <c r="AP415" s="2">
        <v>24</v>
      </c>
      <c r="AQ415" s="2">
        <v>45</v>
      </c>
      <c r="AR415" s="2">
        <v>40</v>
      </c>
      <c r="AS415" s="2">
        <v>30</v>
      </c>
      <c r="AT415" s="2">
        <v>30</v>
      </c>
      <c r="AU415" s="2">
        <v>30</v>
      </c>
      <c r="AV415" s="1">
        <f t="shared" si="28"/>
        <v>301</v>
      </c>
      <c r="AX415" s="2">
        <v>1200</v>
      </c>
      <c r="AY415" s="2">
        <v>1800</v>
      </c>
      <c r="AZ415" s="2">
        <v>20317</v>
      </c>
      <c r="BA415" s="1">
        <f t="shared" si="29"/>
        <v>23317</v>
      </c>
      <c r="BB415" s="2">
        <v>48114</v>
      </c>
      <c r="BD415" s="2">
        <f t="shared" si="30"/>
        <v>48114</v>
      </c>
      <c r="BE415" s="2" t="s">
        <v>15744</v>
      </c>
      <c r="BF415" s="2">
        <v>9941</v>
      </c>
      <c r="BG415" s="2">
        <v>65411</v>
      </c>
      <c r="BH415" s="2" t="s">
        <v>25791</v>
      </c>
      <c r="BJ415" s="2">
        <v>3366</v>
      </c>
      <c r="BW415" s="64"/>
      <c r="BX415" s="2" t="s">
        <v>11977</v>
      </c>
      <c r="BY415" s="2" t="s">
        <v>12498</v>
      </c>
      <c r="BZ415" s="2" t="s">
        <v>34744</v>
      </c>
      <c r="CB415"/>
      <c r="CC415" s="2" t="s">
        <v>29755</v>
      </c>
      <c r="CD415" s="58" t="s">
        <v>30232</v>
      </c>
    </row>
    <row r="416" spans="1:82">
      <c r="A416">
        <v>3300621</v>
      </c>
      <c r="B416" s="2" t="s">
        <v>25790</v>
      </c>
      <c r="D416" s="2" t="s">
        <v>25789</v>
      </c>
      <c r="E416" s="2" t="s">
        <v>25694</v>
      </c>
      <c r="G416" s="2" t="s">
        <v>12144</v>
      </c>
      <c r="H416" s="2" t="s">
        <v>25695</v>
      </c>
      <c r="I416" s="2" t="s">
        <v>17274</v>
      </c>
      <c r="J416" s="2" t="s">
        <v>12704</v>
      </c>
      <c r="K416" s="2" t="s">
        <v>12704</v>
      </c>
      <c r="M416" t="s">
        <v>943</v>
      </c>
      <c r="O416" s="4" t="s">
        <v>12144</v>
      </c>
      <c r="Q416" s="2" t="s">
        <v>12746</v>
      </c>
      <c r="S416" s="2" t="s">
        <v>12144</v>
      </c>
      <c r="W416" s="2" t="s">
        <v>11552</v>
      </c>
      <c r="X416" s="2" t="s">
        <v>25693</v>
      </c>
      <c r="Y416" s="2" t="s">
        <v>25582</v>
      </c>
      <c r="AA416" s="2" t="s">
        <v>25692</v>
      </c>
      <c r="AB416" s="2" t="s">
        <v>25691</v>
      </c>
      <c r="AC416" s="2">
        <v>254</v>
      </c>
      <c r="AD416" s="2" t="s">
        <v>25783</v>
      </c>
      <c r="AH416" s="2">
        <v>2</v>
      </c>
      <c r="AJ416" s="2">
        <v>8</v>
      </c>
      <c r="AK416" s="2">
        <v>8</v>
      </c>
      <c r="AL416" s="2">
        <v>8</v>
      </c>
      <c r="AM416" s="2">
        <v>9</v>
      </c>
      <c r="AN416" s="2">
        <v>8</v>
      </c>
      <c r="AO416" s="2">
        <v>7</v>
      </c>
      <c r="AP416" s="2">
        <v>7</v>
      </c>
      <c r="AQ416" s="2">
        <v>8</v>
      </c>
      <c r="AR416" s="2">
        <v>8</v>
      </c>
      <c r="AS416" s="2">
        <v>8</v>
      </c>
      <c r="AT416" s="2">
        <v>9</v>
      </c>
      <c r="AU416" s="2">
        <v>8</v>
      </c>
      <c r="AV416" s="1">
        <f t="shared" si="28"/>
        <v>96</v>
      </c>
      <c r="AY416" s="2">
        <v>1560</v>
      </c>
      <c r="AZ416" s="2">
        <v>5345</v>
      </c>
      <c r="BA416" s="1">
        <f t="shared" si="29"/>
        <v>6905</v>
      </c>
      <c r="BB416" s="2">
        <v>6280</v>
      </c>
      <c r="BD416" s="2">
        <f t="shared" si="30"/>
        <v>6280</v>
      </c>
      <c r="BE416" s="2" t="s">
        <v>12922</v>
      </c>
      <c r="BF416" s="2">
        <v>25</v>
      </c>
      <c r="BG416" s="2">
        <v>350</v>
      </c>
      <c r="BH416" s="2" t="s">
        <v>15378</v>
      </c>
      <c r="BI416" s="2">
        <v>50</v>
      </c>
      <c r="BJ416" s="2">
        <v>1200</v>
      </c>
      <c r="BK416" s="2" t="s">
        <v>13880</v>
      </c>
      <c r="BL416" s="2">
        <v>10</v>
      </c>
      <c r="BM416" s="2">
        <v>150</v>
      </c>
      <c r="BN416" s="2" t="s">
        <v>12448</v>
      </c>
      <c r="BO416" s="2">
        <v>500</v>
      </c>
      <c r="BP416" s="2">
        <v>19900</v>
      </c>
      <c r="BW416" s="64"/>
      <c r="BY416" s="2" t="s">
        <v>12498</v>
      </c>
      <c r="BZ416" s="2" t="s">
        <v>34745</v>
      </c>
      <c r="CB416"/>
    </row>
    <row r="417" spans="1:82">
      <c r="A417">
        <v>3300622</v>
      </c>
      <c r="B417" s="2" t="s">
        <v>25782</v>
      </c>
      <c r="D417" s="2" t="s">
        <v>25781</v>
      </c>
      <c r="E417" s="2" t="s">
        <v>25779</v>
      </c>
      <c r="F417" s="2" t="s">
        <v>25781</v>
      </c>
      <c r="G417" s="2" t="s">
        <v>12144</v>
      </c>
      <c r="H417" s="2" t="s">
        <v>25780</v>
      </c>
      <c r="I417" s="2" t="s">
        <v>17274</v>
      </c>
      <c r="J417" s="2" t="s">
        <v>12704</v>
      </c>
      <c r="K417" s="2" t="s">
        <v>12704</v>
      </c>
      <c r="M417" t="s">
        <v>943</v>
      </c>
      <c r="O417" s="4" t="s">
        <v>12746</v>
      </c>
      <c r="P417" s="2" t="s">
        <v>34746</v>
      </c>
      <c r="Q417" s="2" t="s">
        <v>12746</v>
      </c>
      <c r="S417" s="2" t="s">
        <v>12746</v>
      </c>
      <c r="X417" s="2" t="s">
        <v>25548</v>
      </c>
      <c r="Y417" s="2" t="s">
        <v>25582</v>
      </c>
      <c r="AA417" s="2" t="s">
        <v>25778</v>
      </c>
      <c r="AB417" s="2" t="s">
        <v>25777</v>
      </c>
      <c r="AC417" s="2" t="s">
        <v>25776</v>
      </c>
      <c r="AD417" s="2">
        <v>40</v>
      </c>
      <c r="AG417" s="2">
        <v>2</v>
      </c>
      <c r="AH417" s="2">
        <v>1</v>
      </c>
      <c r="AJ417" s="2">
        <v>22</v>
      </c>
      <c r="AK417" s="2">
        <v>8</v>
      </c>
      <c r="AL417" s="2">
        <v>28</v>
      </c>
      <c r="AM417" s="2">
        <v>16</v>
      </c>
      <c r="AN417" s="2">
        <v>18</v>
      </c>
      <c r="AO417" s="2">
        <v>18</v>
      </c>
      <c r="AP417" s="2">
        <v>11</v>
      </c>
      <c r="AQ417" s="2">
        <v>16</v>
      </c>
      <c r="AR417" s="2">
        <v>24</v>
      </c>
      <c r="AS417" s="2">
        <v>24</v>
      </c>
      <c r="AT417" s="2">
        <v>42</v>
      </c>
      <c r="AU417" s="2">
        <v>48</v>
      </c>
      <c r="AV417" s="1">
        <f t="shared" si="28"/>
        <v>275</v>
      </c>
      <c r="AX417" s="2">
        <v>4000</v>
      </c>
      <c r="AY417" s="2">
        <v>780</v>
      </c>
      <c r="AZ417" s="2">
        <v>14287</v>
      </c>
      <c r="BA417" s="1">
        <f t="shared" si="29"/>
        <v>19067</v>
      </c>
      <c r="BB417" s="2">
        <v>27788</v>
      </c>
      <c r="BD417" s="2">
        <f t="shared" si="30"/>
        <v>27788</v>
      </c>
      <c r="BE417" s="2" t="s">
        <v>12005</v>
      </c>
      <c r="BF417" s="2">
        <v>1600</v>
      </c>
      <c r="BG417" s="2">
        <v>9854</v>
      </c>
      <c r="BH417" s="2" t="s">
        <v>12019</v>
      </c>
      <c r="BI417" s="2">
        <v>2525</v>
      </c>
      <c r="BJ417" s="2">
        <v>34180</v>
      </c>
      <c r="BK417" s="2" t="s">
        <v>12922</v>
      </c>
      <c r="BL417" s="2">
        <v>52</v>
      </c>
      <c r="BM417" s="2">
        <v>632</v>
      </c>
      <c r="BN417" s="2" t="s">
        <v>25775</v>
      </c>
      <c r="BO417" s="2">
        <v>600</v>
      </c>
      <c r="BP417" s="2">
        <v>18625</v>
      </c>
      <c r="BQ417" s="2" t="s">
        <v>15837</v>
      </c>
      <c r="BR417" s="2">
        <v>760</v>
      </c>
      <c r="BS417" s="2">
        <v>9120</v>
      </c>
      <c r="BW417" s="64"/>
      <c r="BY417" s="2" t="s">
        <v>12498</v>
      </c>
      <c r="BZ417" s="2" t="s">
        <v>34496</v>
      </c>
      <c r="CB417"/>
    </row>
    <row r="418" spans="1:82">
      <c r="A418">
        <v>3300623</v>
      </c>
      <c r="B418" s="2" t="s">
        <v>25774</v>
      </c>
      <c r="D418" s="2" t="s">
        <v>467</v>
      </c>
      <c r="E418" s="2" t="s">
        <v>25771</v>
      </c>
      <c r="F418" s="2" t="s">
        <v>467</v>
      </c>
      <c r="G418" s="2" t="s">
        <v>12144</v>
      </c>
      <c r="H418" s="2" t="s">
        <v>25772</v>
      </c>
      <c r="I418" s="2" t="s">
        <v>17274</v>
      </c>
      <c r="J418" s="2" t="s">
        <v>12704</v>
      </c>
      <c r="K418" s="2" t="s">
        <v>12704</v>
      </c>
      <c r="M418" t="s">
        <v>943</v>
      </c>
      <c r="O418" s="4" t="s">
        <v>12144</v>
      </c>
      <c r="Q418" s="2" t="s">
        <v>12746</v>
      </c>
      <c r="W418" s="2" t="s">
        <v>25668</v>
      </c>
      <c r="X418" s="2" t="s">
        <v>25548</v>
      </c>
      <c r="Y418" s="2" t="s">
        <v>25670</v>
      </c>
      <c r="Z418" s="2" t="s">
        <v>25669</v>
      </c>
      <c r="AA418" s="2" t="s">
        <v>25689</v>
      </c>
      <c r="AB418" s="2" t="s">
        <v>25590</v>
      </c>
      <c r="AC418" s="2">
        <v>200</v>
      </c>
      <c r="AD418" s="2">
        <v>48</v>
      </c>
      <c r="AG418" s="2">
        <v>1</v>
      </c>
      <c r="AH418" s="2">
        <v>2</v>
      </c>
      <c r="AJ418" s="2">
        <v>7</v>
      </c>
      <c r="AK418" s="2">
        <v>10</v>
      </c>
      <c r="AL418" s="2">
        <v>11</v>
      </c>
      <c r="AM418" s="2">
        <v>8</v>
      </c>
      <c r="AN418" s="2">
        <v>10</v>
      </c>
      <c r="AO418" s="2">
        <v>11</v>
      </c>
      <c r="AP418" s="2">
        <v>11</v>
      </c>
      <c r="AQ418" s="2">
        <v>11</v>
      </c>
      <c r="AR418" s="2">
        <v>9</v>
      </c>
      <c r="AS418" s="2">
        <v>25</v>
      </c>
      <c r="AT418" s="2">
        <v>30</v>
      </c>
      <c r="AU418" s="2">
        <v>30</v>
      </c>
      <c r="AV418" s="1">
        <f t="shared" si="28"/>
        <v>173</v>
      </c>
      <c r="AX418" s="2">
        <v>1800</v>
      </c>
      <c r="AY418" s="2">
        <v>2200</v>
      </c>
      <c r="AZ418" s="2">
        <v>10683</v>
      </c>
      <c r="BA418" s="1">
        <f t="shared" si="29"/>
        <v>14683</v>
      </c>
      <c r="BB418" s="2">
        <v>60098</v>
      </c>
      <c r="BD418" s="2">
        <f t="shared" si="30"/>
        <v>60098</v>
      </c>
      <c r="BE418" s="2" t="s">
        <v>15744</v>
      </c>
      <c r="BF418" s="2">
        <v>12417</v>
      </c>
      <c r="BG418" s="2">
        <v>81703</v>
      </c>
      <c r="BW418" s="64"/>
      <c r="BY418" s="2" t="s">
        <v>12498</v>
      </c>
      <c r="BZ418" s="2" t="s">
        <v>34744</v>
      </c>
      <c r="CB418"/>
    </row>
    <row r="419" spans="1:82">
      <c r="A419">
        <v>3300624</v>
      </c>
      <c r="B419" s="2" t="s">
        <v>25589</v>
      </c>
      <c r="D419" s="2" t="s">
        <v>25588</v>
      </c>
      <c r="E419" s="2" t="s">
        <v>25746</v>
      </c>
      <c r="F419" s="2" t="s">
        <v>25588</v>
      </c>
      <c r="G419" s="2" t="s">
        <v>12144</v>
      </c>
      <c r="H419" s="2" t="s">
        <v>25747</v>
      </c>
      <c r="I419" s="2" t="s">
        <v>17274</v>
      </c>
      <c r="J419" s="2" t="s">
        <v>12704</v>
      </c>
      <c r="K419" s="2" t="s">
        <v>12704</v>
      </c>
      <c r="M419" t="s">
        <v>943</v>
      </c>
      <c r="O419" s="4" t="s">
        <v>12144</v>
      </c>
      <c r="Q419" s="2" t="s">
        <v>12746</v>
      </c>
      <c r="AA419" s="2" t="s">
        <v>25745</v>
      </c>
      <c r="AB419" s="2" t="s">
        <v>25744</v>
      </c>
      <c r="AC419" s="2">
        <v>248</v>
      </c>
      <c r="AD419" s="2">
        <v>40</v>
      </c>
      <c r="AH419" s="2">
        <v>1</v>
      </c>
      <c r="AJ419" s="2">
        <v>2</v>
      </c>
      <c r="AK419" s="2">
        <v>2</v>
      </c>
      <c r="AL419" s="2">
        <v>2</v>
      </c>
      <c r="AM419" s="2">
        <v>2</v>
      </c>
      <c r="AN419" s="2">
        <v>2</v>
      </c>
      <c r="AO419" s="2">
        <v>2</v>
      </c>
      <c r="AP419" s="2">
        <v>2</v>
      </c>
      <c r="AQ419" s="2">
        <v>2</v>
      </c>
      <c r="AR419" s="2">
        <v>2</v>
      </c>
      <c r="AS419" s="2">
        <v>2</v>
      </c>
      <c r="AT419" s="2">
        <v>2</v>
      </c>
      <c r="AU419" s="2">
        <v>2</v>
      </c>
      <c r="AV419" s="1">
        <f t="shared" si="28"/>
        <v>24</v>
      </c>
      <c r="AY419" s="2">
        <v>360</v>
      </c>
      <c r="AZ419" s="2">
        <v>2868</v>
      </c>
      <c r="BA419" s="1">
        <f t="shared" si="29"/>
        <v>3228</v>
      </c>
      <c r="BB419" s="2">
        <v>1478</v>
      </c>
      <c r="BD419" s="2">
        <f t="shared" si="30"/>
        <v>1478</v>
      </c>
      <c r="BE419" s="2" t="s">
        <v>12476</v>
      </c>
      <c r="BF419" s="2">
        <v>245</v>
      </c>
      <c r="BG419" s="2">
        <v>9812</v>
      </c>
      <c r="BW419" s="64"/>
      <c r="BX419" s="2" t="s">
        <v>25750</v>
      </c>
      <c r="BY419" s="2" t="s">
        <v>25749</v>
      </c>
      <c r="BZ419" s="2" t="s">
        <v>34497</v>
      </c>
      <c r="CB419"/>
    </row>
    <row r="420" spans="1:82">
      <c r="A420">
        <v>3300625</v>
      </c>
      <c r="B420" s="2" t="s">
        <v>25748</v>
      </c>
      <c r="D420" s="2" t="s">
        <v>18151</v>
      </c>
      <c r="E420" s="2" t="s">
        <v>9978</v>
      </c>
      <c r="F420" s="2" t="s">
        <v>18151</v>
      </c>
      <c r="G420" s="2" t="s">
        <v>12144</v>
      </c>
      <c r="H420" s="2" t="s">
        <v>25769</v>
      </c>
      <c r="I420" s="2" t="s">
        <v>17274</v>
      </c>
      <c r="J420" s="2" t="s">
        <v>10828</v>
      </c>
      <c r="K420" s="2" t="s">
        <v>10828</v>
      </c>
      <c r="M420" s="2" t="s">
        <v>945</v>
      </c>
      <c r="N420" s="2" t="s">
        <v>25769</v>
      </c>
      <c r="O420" s="4" t="s">
        <v>12746</v>
      </c>
      <c r="P420" s="2" t="s">
        <v>10099</v>
      </c>
      <c r="Q420" s="2" t="s">
        <v>12746</v>
      </c>
      <c r="W420" s="2" t="s">
        <v>12638</v>
      </c>
      <c r="X420" s="2" t="s">
        <v>19521</v>
      </c>
      <c r="Y420" s="2" t="s">
        <v>25768</v>
      </c>
      <c r="Z420" s="2" t="s">
        <v>25767</v>
      </c>
      <c r="AA420" s="2" t="s">
        <v>25660</v>
      </c>
      <c r="AB420" s="2" t="s">
        <v>25739</v>
      </c>
      <c r="AC420" s="2">
        <v>60</v>
      </c>
      <c r="AD420" s="2" t="s">
        <v>25658</v>
      </c>
      <c r="AJ420" s="2">
        <v>6</v>
      </c>
      <c r="AK420" s="2">
        <v>6</v>
      </c>
      <c r="AL420" s="2">
        <v>4</v>
      </c>
      <c r="AM420" s="2">
        <v>4</v>
      </c>
      <c r="AN420" s="2">
        <v>4</v>
      </c>
      <c r="AO420" s="2">
        <v>5</v>
      </c>
      <c r="AP420" s="2">
        <v>2</v>
      </c>
      <c r="AQ420" s="2">
        <v>2</v>
      </c>
      <c r="AR420" s="2">
        <v>2</v>
      </c>
      <c r="AS420" s="2">
        <v>2</v>
      </c>
      <c r="AT420" s="2">
        <v>2</v>
      </c>
      <c r="AU420" s="2">
        <v>2</v>
      </c>
      <c r="AV420" s="1">
        <f t="shared" si="28"/>
        <v>41</v>
      </c>
      <c r="AZ420" s="2">
        <v>2250</v>
      </c>
      <c r="BA420" s="1">
        <f t="shared" si="29"/>
        <v>2250</v>
      </c>
      <c r="BB420" s="2">
        <v>1763</v>
      </c>
      <c r="BD420" s="2">
        <f t="shared" si="30"/>
        <v>1763</v>
      </c>
      <c r="BE420" s="2" t="s">
        <v>13549</v>
      </c>
      <c r="BF420" s="2">
        <v>475</v>
      </c>
      <c r="BG420" s="2">
        <v>5940</v>
      </c>
      <c r="BH420" s="2" t="s">
        <v>12922</v>
      </c>
      <c r="BI420" s="2">
        <v>21</v>
      </c>
      <c r="BJ420" s="2">
        <v>376</v>
      </c>
      <c r="BK420" s="2" t="s">
        <v>15837</v>
      </c>
      <c r="BL420" s="2">
        <v>60</v>
      </c>
      <c r="BM420" s="2">
        <v>842</v>
      </c>
      <c r="BN420" s="2" t="s">
        <v>16240</v>
      </c>
      <c r="BO420" s="2">
        <v>28</v>
      </c>
      <c r="BP420" s="2">
        <v>416</v>
      </c>
      <c r="BQ420" s="2" t="s">
        <v>25765</v>
      </c>
      <c r="BR420" s="2">
        <v>3</v>
      </c>
      <c r="BS420" s="2">
        <v>56</v>
      </c>
      <c r="BT420" s="2" t="s">
        <v>12144</v>
      </c>
      <c r="BW420" s="64">
        <v>7651</v>
      </c>
      <c r="BY420" s="2" t="s">
        <v>12498</v>
      </c>
      <c r="BZ420" s="2" t="s">
        <v>34498</v>
      </c>
      <c r="CB420"/>
    </row>
    <row r="421" spans="1:82">
      <c r="A421">
        <v>3300626</v>
      </c>
      <c r="B421" s="2" t="s">
        <v>25764</v>
      </c>
      <c r="D421" s="2" t="s">
        <v>25763</v>
      </c>
      <c r="E421" s="2" t="s">
        <v>25738</v>
      </c>
      <c r="G421" s="2" t="s">
        <v>12144</v>
      </c>
      <c r="H421" s="2" t="s">
        <v>9851</v>
      </c>
      <c r="I421" s="2" t="s">
        <v>17274</v>
      </c>
      <c r="J421" s="2" t="s">
        <v>10828</v>
      </c>
      <c r="K421" s="2" t="s">
        <v>10828</v>
      </c>
      <c r="M421" s="2" t="s">
        <v>945</v>
      </c>
      <c r="N421" s="2" t="s">
        <v>25737</v>
      </c>
      <c r="O421" s="4" t="s">
        <v>12144</v>
      </c>
      <c r="Q421" s="2" t="s">
        <v>12746</v>
      </c>
      <c r="X421" s="2" t="s">
        <v>25473</v>
      </c>
      <c r="Y421" s="2" t="s">
        <v>25582</v>
      </c>
      <c r="AA421" s="2" t="s">
        <v>25736</v>
      </c>
      <c r="AB421" s="2" t="s">
        <v>18262</v>
      </c>
      <c r="AC421" s="2">
        <v>305</v>
      </c>
      <c r="AD421" s="2" t="s">
        <v>25652</v>
      </c>
      <c r="AG421" s="2">
        <v>2</v>
      </c>
      <c r="AH421" s="2">
        <v>2</v>
      </c>
      <c r="AJ421" s="2">
        <v>4</v>
      </c>
      <c r="AK421" s="2">
        <v>2</v>
      </c>
      <c r="AL421" s="2">
        <v>12</v>
      </c>
      <c r="AM421" s="2">
        <v>10</v>
      </c>
      <c r="AN421" s="2">
        <v>10</v>
      </c>
      <c r="AO421" s="2">
        <v>8</v>
      </c>
      <c r="AP421" s="2">
        <v>10</v>
      </c>
      <c r="AQ421" s="2">
        <v>14</v>
      </c>
      <c r="AR421" s="2">
        <v>9</v>
      </c>
      <c r="AS421" s="2">
        <v>9</v>
      </c>
      <c r="AT421" s="2">
        <v>7</v>
      </c>
      <c r="AU421" s="2">
        <v>6</v>
      </c>
      <c r="AV421" s="1">
        <f t="shared" si="28"/>
        <v>101</v>
      </c>
      <c r="AX421" s="2">
        <v>5723</v>
      </c>
      <c r="AY421" s="2">
        <v>1395</v>
      </c>
      <c r="AZ421" s="2">
        <v>4150</v>
      </c>
      <c r="BA421" s="1">
        <f t="shared" si="29"/>
        <v>11268</v>
      </c>
      <c r="BB421" s="2">
        <v>8908</v>
      </c>
      <c r="BD421" s="2">
        <f t="shared" si="30"/>
        <v>8908</v>
      </c>
      <c r="BE421" s="2" t="s">
        <v>12005</v>
      </c>
      <c r="BF421" s="2">
        <v>4995</v>
      </c>
      <c r="BG421" s="2">
        <v>31969</v>
      </c>
      <c r="BW421" s="64"/>
      <c r="BY421" s="2" t="s">
        <v>12498</v>
      </c>
      <c r="BZ421" s="2" t="s">
        <v>34621</v>
      </c>
      <c r="CB421"/>
    </row>
    <row r="422" spans="1:82">
      <c r="A422">
        <v>3300627</v>
      </c>
      <c r="B422" s="2" t="s">
        <v>25651</v>
      </c>
      <c r="D422" s="2" t="s">
        <v>25728</v>
      </c>
      <c r="E422" s="2" t="s">
        <v>25725</v>
      </c>
      <c r="F422" s="2" t="s">
        <v>25727</v>
      </c>
      <c r="G422" s="2" t="s">
        <v>12144</v>
      </c>
      <c r="H422" s="2" t="s">
        <v>25726</v>
      </c>
      <c r="I422" s="2" t="s">
        <v>17276</v>
      </c>
      <c r="J422" s="2" t="s">
        <v>25726</v>
      </c>
      <c r="K422" s="2" t="s">
        <v>11635</v>
      </c>
      <c r="M422" s="2" t="s">
        <v>11777</v>
      </c>
      <c r="O422" s="4" t="s">
        <v>12144</v>
      </c>
      <c r="Q422" s="2" t="s">
        <v>12746</v>
      </c>
      <c r="S422" s="2" t="s">
        <v>12746</v>
      </c>
      <c r="U422" s="2" t="s">
        <v>12746</v>
      </c>
      <c r="V422" s="2" t="s">
        <v>12746</v>
      </c>
      <c r="X422" s="2" t="s">
        <v>25473</v>
      </c>
      <c r="Y422" s="2" t="s">
        <v>25582</v>
      </c>
      <c r="AA422" s="2" t="s">
        <v>12498</v>
      </c>
      <c r="AB422" s="2" t="s">
        <v>25724</v>
      </c>
      <c r="AC422" s="2" t="s">
        <v>25723</v>
      </c>
      <c r="AD422" s="2">
        <v>44</v>
      </c>
      <c r="AI422" s="2">
        <v>1</v>
      </c>
      <c r="AJ422" s="2">
        <v>2</v>
      </c>
      <c r="AK422" s="2">
        <v>1</v>
      </c>
      <c r="AL422" s="2">
        <v>1</v>
      </c>
      <c r="AM422" s="2">
        <v>1</v>
      </c>
      <c r="AN422" s="2">
        <v>2</v>
      </c>
      <c r="AO422" s="2">
        <v>1</v>
      </c>
      <c r="AP422" s="2">
        <v>2</v>
      </c>
      <c r="AQ422" s="2">
        <v>2</v>
      </c>
      <c r="AR422" s="2">
        <v>3</v>
      </c>
      <c r="AS422" s="2">
        <v>1</v>
      </c>
      <c r="AT422" s="2">
        <v>1</v>
      </c>
      <c r="AU422" s="2">
        <v>1</v>
      </c>
      <c r="AV422" s="1">
        <f t="shared" si="28"/>
        <v>18</v>
      </c>
      <c r="AZ422" s="2">
        <v>1771</v>
      </c>
      <c r="BA422" s="1">
        <f t="shared" si="29"/>
        <v>1771</v>
      </c>
      <c r="BB422" s="2">
        <v>2830</v>
      </c>
      <c r="BD422" s="2">
        <f t="shared" si="30"/>
        <v>2830</v>
      </c>
      <c r="BE422" s="2" t="s">
        <v>12539</v>
      </c>
      <c r="BF422" s="2">
        <v>35</v>
      </c>
      <c r="BG422" s="2">
        <v>234</v>
      </c>
      <c r="BH422" s="2" t="s">
        <v>12019</v>
      </c>
      <c r="BI422" s="2">
        <v>400</v>
      </c>
      <c r="BJ422" s="2">
        <v>4590</v>
      </c>
      <c r="BK422" s="2" t="s">
        <v>12922</v>
      </c>
      <c r="BL422" s="2">
        <v>18</v>
      </c>
      <c r="BM422" s="2">
        <v>175</v>
      </c>
      <c r="BN422" s="2" t="s">
        <v>15837</v>
      </c>
      <c r="BO422" s="2">
        <v>200</v>
      </c>
      <c r="BP422" s="2">
        <v>2079</v>
      </c>
      <c r="BQ422" s="2" t="s">
        <v>25613</v>
      </c>
      <c r="BR422" s="2">
        <v>3</v>
      </c>
      <c r="BS422" s="2">
        <v>954</v>
      </c>
      <c r="BW422" s="64"/>
      <c r="BY422" s="2" t="s">
        <v>12498</v>
      </c>
      <c r="CB422"/>
    </row>
    <row r="423" spans="1:82">
      <c r="A423">
        <v>3300628</v>
      </c>
      <c r="B423" s="2" t="s">
        <v>25722</v>
      </c>
      <c r="D423" s="2" t="s">
        <v>25721</v>
      </c>
      <c r="E423" s="2" t="s">
        <v>10001</v>
      </c>
      <c r="F423" s="2" t="s">
        <v>25721</v>
      </c>
      <c r="G423" s="2" t="s">
        <v>12144</v>
      </c>
      <c r="H423" s="2" t="s">
        <v>25720</v>
      </c>
      <c r="I423" s="2" t="s">
        <v>17276</v>
      </c>
      <c r="J423" s="2" t="s">
        <v>25719</v>
      </c>
      <c r="K423" s="2" t="s">
        <v>11641</v>
      </c>
      <c r="M423" s="2" t="s">
        <v>11642</v>
      </c>
      <c r="N423" s="2" t="s">
        <v>25718</v>
      </c>
      <c r="O423" s="4" t="s">
        <v>12144</v>
      </c>
      <c r="Q423" s="2" t="s">
        <v>12144</v>
      </c>
      <c r="R423" s="2" t="s">
        <v>10370</v>
      </c>
      <c r="X423" s="2" t="s">
        <v>25473</v>
      </c>
      <c r="Y423" s="2" t="s">
        <v>25582</v>
      </c>
      <c r="AA423" s="2" t="s">
        <v>25717</v>
      </c>
      <c r="AB423" s="2" t="s">
        <v>25716</v>
      </c>
      <c r="AC423" s="2">
        <v>286</v>
      </c>
      <c r="AG423" s="2">
        <v>1</v>
      </c>
      <c r="AH423" s="2">
        <v>1</v>
      </c>
      <c r="AJ423" s="2">
        <v>11</v>
      </c>
      <c r="AK423" s="2">
        <v>7</v>
      </c>
      <c r="AL423" s="2">
        <v>7</v>
      </c>
      <c r="AM423" s="2">
        <v>5</v>
      </c>
      <c r="AN423" s="2">
        <v>6</v>
      </c>
      <c r="AO423" s="2">
        <v>6</v>
      </c>
      <c r="AP423" s="2">
        <v>6</v>
      </c>
      <c r="AQ423" s="2">
        <v>9</v>
      </c>
      <c r="AR423" s="2">
        <v>13</v>
      </c>
      <c r="AS423" s="2">
        <v>14</v>
      </c>
      <c r="AT423" s="2">
        <v>12</v>
      </c>
      <c r="AU423" s="2">
        <v>12</v>
      </c>
      <c r="AV423" s="1">
        <f t="shared" si="28"/>
        <v>108</v>
      </c>
      <c r="AX423" s="2">
        <v>2780</v>
      </c>
      <c r="AY423" s="2">
        <v>1090</v>
      </c>
      <c r="AZ423" s="2">
        <v>7925</v>
      </c>
      <c r="BA423" s="1">
        <f t="shared" si="29"/>
        <v>11795</v>
      </c>
      <c r="BB423" s="2">
        <v>4160</v>
      </c>
      <c r="BD423" s="2">
        <f t="shared" si="30"/>
        <v>4160</v>
      </c>
      <c r="BE423" s="2" t="s">
        <v>13549</v>
      </c>
      <c r="BF423" s="2">
        <v>662</v>
      </c>
      <c r="BG423" s="2">
        <v>6620</v>
      </c>
      <c r="BH423" s="2" t="s">
        <v>12922</v>
      </c>
      <c r="BI423" s="2">
        <v>75</v>
      </c>
      <c r="BJ423" s="2">
        <v>562</v>
      </c>
      <c r="BK423" s="2" t="s">
        <v>15837</v>
      </c>
      <c r="BL423" s="2">
        <v>46</v>
      </c>
      <c r="BM423" s="2">
        <v>575</v>
      </c>
      <c r="BN423" s="2" t="s">
        <v>25715</v>
      </c>
      <c r="BO423" s="2">
        <v>30</v>
      </c>
      <c r="BP423" s="2">
        <v>520</v>
      </c>
      <c r="BQ423" s="2" t="s">
        <v>15744</v>
      </c>
      <c r="BR423" s="2">
        <v>98</v>
      </c>
      <c r="BS423" s="2">
        <v>696</v>
      </c>
      <c r="BT423" s="2" t="s">
        <v>12144</v>
      </c>
      <c r="BW423" s="64">
        <v>9341</v>
      </c>
      <c r="BX423" s="2" t="s">
        <v>25714</v>
      </c>
      <c r="BY423" s="2" t="s">
        <v>12498</v>
      </c>
      <c r="BZ423" s="2" t="s">
        <v>34622</v>
      </c>
      <c r="CB423"/>
    </row>
    <row r="424" spans="1:82">
      <c r="A424">
        <v>3300629</v>
      </c>
      <c r="B424" s="2" t="s">
        <v>25712</v>
      </c>
      <c r="D424" s="2" t="s">
        <v>25710</v>
      </c>
      <c r="E424" s="2" t="s">
        <v>25637</v>
      </c>
      <c r="F424" s="2" t="s">
        <v>25638</v>
      </c>
      <c r="G424" s="2" t="s">
        <v>12144</v>
      </c>
      <c r="H424" s="2" t="s">
        <v>11184</v>
      </c>
      <c r="I424" s="2" t="s">
        <v>17276</v>
      </c>
      <c r="J424" t="s">
        <v>11299</v>
      </c>
      <c r="K424" t="s">
        <v>11299</v>
      </c>
      <c r="M424" s="2" t="s">
        <v>11182</v>
      </c>
      <c r="N424" s="2" t="s">
        <v>25636</v>
      </c>
      <c r="O424" s="4" t="s">
        <v>12144</v>
      </c>
      <c r="Q424" s="2" t="s">
        <v>12746</v>
      </c>
      <c r="X424" s="2" t="s">
        <v>25473</v>
      </c>
      <c r="Y424" s="2" t="s">
        <v>25582</v>
      </c>
      <c r="AA424" s="2" t="s">
        <v>25635</v>
      </c>
      <c r="AB424" s="2" t="s">
        <v>25562</v>
      </c>
      <c r="AC424" s="2">
        <v>100</v>
      </c>
      <c r="AD424" s="2">
        <v>40</v>
      </c>
      <c r="AG424" s="2">
        <v>1</v>
      </c>
      <c r="AJ424" s="2">
        <v>5</v>
      </c>
      <c r="AK424" s="2">
        <v>5</v>
      </c>
      <c r="AL424" s="2">
        <v>5</v>
      </c>
      <c r="AM424" s="2">
        <v>5</v>
      </c>
      <c r="AN424" s="2">
        <v>4</v>
      </c>
      <c r="AO424" s="2">
        <v>4</v>
      </c>
      <c r="AP424" s="2">
        <v>4</v>
      </c>
      <c r="AQ424" s="2">
        <v>4</v>
      </c>
      <c r="AR424" s="2">
        <v>4</v>
      </c>
      <c r="AS424" s="2">
        <v>4</v>
      </c>
      <c r="AT424" s="2">
        <v>4</v>
      </c>
      <c r="AU424" s="2">
        <v>4</v>
      </c>
      <c r="AV424" s="1">
        <f t="shared" si="28"/>
        <v>52</v>
      </c>
      <c r="AX424" s="2">
        <v>3000</v>
      </c>
      <c r="AZ424" s="2">
        <v>2162</v>
      </c>
      <c r="BA424" s="1">
        <f t="shared" si="29"/>
        <v>5162</v>
      </c>
      <c r="BB424" s="2">
        <v>3418</v>
      </c>
      <c r="BD424" s="2">
        <f t="shared" si="30"/>
        <v>3418</v>
      </c>
      <c r="BE424" s="2" t="s">
        <v>12539</v>
      </c>
      <c r="BF424" s="2">
        <v>30</v>
      </c>
      <c r="BG424" s="2">
        <v>204</v>
      </c>
      <c r="BH424" s="2" t="s">
        <v>12019</v>
      </c>
      <c r="BI424" s="2">
        <v>398</v>
      </c>
      <c r="BJ424" s="2">
        <v>4672</v>
      </c>
      <c r="BK424" s="2" t="s">
        <v>12922</v>
      </c>
      <c r="BL424" s="2">
        <v>49</v>
      </c>
      <c r="BM424" s="2">
        <v>730</v>
      </c>
      <c r="BN424" s="2" t="s">
        <v>15837</v>
      </c>
      <c r="BO424" s="2">
        <v>140</v>
      </c>
      <c r="BP424" s="2">
        <v>2509</v>
      </c>
      <c r="BQ424" s="2" t="s">
        <v>15744</v>
      </c>
      <c r="BR424" s="2">
        <v>45</v>
      </c>
      <c r="BS424" s="2">
        <v>516</v>
      </c>
      <c r="BT424" s="2" t="s">
        <v>12144</v>
      </c>
      <c r="BW424" s="64">
        <v>8831</v>
      </c>
      <c r="BY424" s="2" t="s">
        <v>12498</v>
      </c>
      <c r="CB424"/>
    </row>
    <row r="425" spans="1:82">
      <c r="A425">
        <v>3300630</v>
      </c>
      <c r="B425" s="2" t="s">
        <v>25560</v>
      </c>
      <c r="D425" s="2" t="s">
        <v>10254</v>
      </c>
      <c r="E425" s="2" t="s">
        <v>25557</v>
      </c>
      <c r="F425" s="2" t="s">
        <v>25559</v>
      </c>
      <c r="G425" s="2" t="s">
        <v>12144</v>
      </c>
      <c r="H425" s="2" t="s">
        <v>25558</v>
      </c>
      <c r="I425" s="2" t="s">
        <v>17276</v>
      </c>
      <c r="J425" s="2" t="s">
        <v>12145</v>
      </c>
      <c r="K425" s="2" t="s">
        <v>12145</v>
      </c>
      <c r="M425" s="2" t="s">
        <v>10690</v>
      </c>
      <c r="O425" s="4" t="s">
        <v>12144</v>
      </c>
      <c r="Q425" s="2" t="s">
        <v>12746</v>
      </c>
      <c r="S425" s="2" t="s">
        <v>12746</v>
      </c>
      <c r="X425" s="2" t="s">
        <v>25473</v>
      </c>
      <c r="Y425" s="2" t="s">
        <v>25582</v>
      </c>
      <c r="AA425" s="2" t="s">
        <v>12498</v>
      </c>
      <c r="AB425" s="2" t="s">
        <v>25556</v>
      </c>
      <c r="AC425" s="2">
        <v>240</v>
      </c>
      <c r="AD425" s="2">
        <v>37</v>
      </c>
      <c r="AH425" s="2">
        <v>1</v>
      </c>
      <c r="AJ425" s="2">
        <v>3</v>
      </c>
      <c r="AK425" s="2">
        <v>3</v>
      </c>
      <c r="AL425" s="2">
        <v>3</v>
      </c>
      <c r="AM425" s="2">
        <v>8</v>
      </c>
      <c r="AN425" s="2">
        <v>5</v>
      </c>
      <c r="AO425" s="2">
        <v>5</v>
      </c>
      <c r="AP425" s="2">
        <v>5</v>
      </c>
      <c r="AQ425" s="2">
        <v>6</v>
      </c>
      <c r="AR425" s="2">
        <v>9</v>
      </c>
      <c r="AS425" s="2">
        <v>7</v>
      </c>
      <c r="AT425" s="2">
        <v>3</v>
      </c>
      <c r="AU425" s="2">
        <v>3</v>
      </c>
      <c r="AV425" s="1">
        <f t="shared" si="28"/>
        <v>60</v>
      </c>
      <c r="AY425" s="2">
        <v>120</v>
      </c>
      <c r="AZ425" s="2">
        <v>4308</v>
      </c>
      <c r="BA425" s="1">
        <f t="shared" si="29"/>
        <v>4428</v>
      </c>
      <c r="BB425" s="2">
        <v>4500</v>
      </c>
      <c r="BD425" s="2">
        <f t="shared" si="30"/>
        <v>4500</v>
      </c>
      <c r="BE425" s="2" t="s">
        <v>12005</v>
      </c>
      <c r="BF425" s="2">
        <v>118</v>
      </c>
      <c r="BG425" s="2">
        <v>1455</v>
      </c>
      <c r="BH425" s="2" t="s">
        <v>12922</v>
      </c>
      <c r="BI425" s="2">
        <v>160</v>
      </c>
      <c r="BJ425" s="2">
        <v>1604</v>
      </c>
      <c r="BK425" s="2" t="s">
        <v>15837</v>
      </c>
      <c r="BL425" s="2">
        <v>420</v>
      </c>
      <c r="BM425" s="2">
        <v>6303</v>
      </c>
      <c r="BN425" s="2" t="s">
        <v>25631</v>
      </c>
      <c r="BO425" s="2">
        <v>40</v>
      </c>
      <c r="BP425" s="2">
        <v>801</v>
      </c>
      <c r="BQ425" s="2" t="s">
        <v>25630</v>
      </c>
      <c r="BR425" s="2">
        <v>18</v>
      </c>
      <c r="BS425" s="2">
        <v>367</v>
      </c>
      <c r="BW425" s="64"/>
      <c r="BY425" s="2" t="s">
        <v>12498</v>
      </c>
      <c r="CA425" s="2" t="s">
        <v>34623</v>
      </c>
      <c r="CB425"/>
    </row>
    <row r="426" spans="1:82">
      <c r="A426">
        <v>3300631</v>
      </c>
      <c r="B426" s="2" t="s">
        <v>25711</v>
      </c>
      <c r="D426" s="2" t="s">
        <v>10924</v>
      </c>
      <c r="E426" s="2" t="s">
        <v>10383</v>
      </c>
      <c r="F426" s="2" t="s">
        <v>25708</v>
      </c>
      <c r="G426" s="2" t="s">
        <v>12144</v>
      </c>
      <c r="H426" s="2" t="s">
        <v>10272</v>
      </c>
      <c r="I426" s="2" t="s">
        <v>17276</v>
      </c>
      <c r="J426" s="2" t="s">
        <v>11451</v>
      </c>
      <c r="K426" s="2" t="s">
        <v>11451</v>
      </c>
      <c r="M426" s="2" t="s">
        <v>10690</v>
      </c>
      <c r="O426" s="4" t="s">
        <v>12144</v>
      </c>
      <c r="Q426" s="2" t="s">
        <v>12746</v>
      </c>
      <c r="X426" s="2" t="s">
        <v>25707</v>
      </c>
      <c r="Y426" s="2" t="s">
        <v>25582</v>
      </c>
      <c r="AA426" s="2" t="s">
        <v>25795</v>
      </c>
      <c r="AB426" s="2" t="s">
        <v>25794</v>
      </c>
      <c r="AC426" s="2">
        <v>175</v>
      </c>
      <c r="AD426" s="2">
        <v>40</v>
      </c>
      <c r="AH426" s="2">
        <v>1</v>
      </c>
      <c r="AQ426" s="2">
        <v>1</v>
      </c>
      <c r="AR426" s="2">
        <v>3</v>
      </c>
      <c r="AS426" s="2">
        <v>1</v>
      </c>
      <c r="AT426" s="2">
        <v>3</v>
      </c>
      <c r="AU426" s="2">
        <v>3</v>
      </c>
      <c r="AV426" s="1">
        <f t="shared" si="28"/>
        <v>11</v>
      </c>
      <c r="AY426" s="2">
        <v>593</v>
      </c>
      <c r="AZ426" s="2">
        <v>561</v>
      </c>
      <c r="BA426" s="1">
        <f t="shared" si="29"/>
        <v>1154</v>
      </c>
      <c r="BB426" s="2">
        <v>6545</v>
      </c>
      <c r="BD426" s="2">
        <f t="shared" si="30"/>
        <v>6545</v>
      </c>
      <c r="BE426" s="2" t="s">
        <v>12005</v>
      </c>
      <c r="BF426" s="2">
        <v>189</v>
      </c>
      <c r="BG426" s="2">
        <v>1267</v>
      </c>
      <c r="BH426" s="2" t="s">
        <v>12019</v>
      </c>
      <c r="BI426" s="2">
        <v>745</v>
      </c>
      <c r="BJ426" s="2">
        <v>7594</v>
      </c>
      <c r="BK426" s="2" t="s">
        <v>12922</v>
      </c>
      <c r="BL426" s="2">
        <v>62</v>
      </c>
      <c r="BM426" s="2">
        <v>718</v>
      </c>
      <c r="BN426" s="2" t="s">
        <v>15837</v>
      </c>
      <c r="BO426" s="2">
        <v>312</v>
      </c>
      <c r="BP426" s="2">
        <v>5080</v>
      </c>
      <c r="BQ426" s="2" t="s">
        <v>16240</v>
      </c>
      <c r="BR426" s="2">
        <v>33</v>
      </c>
      <c r="BS426" s="2">
        <v>433</v>
      </c>
      <c r="BT426" s="2" t="s">
        <v>12144</v>
      </c>
      <c r="BW426" s="64">
        <v>15291</v>
      </c>
      <c r="BY426" s="2" t="s">
        <v>12498</v>
      </c>
      <c r="BZ426" s="2" t="s">
        <v>34624</v>
      </c>
      <c r="CB426"/>
    </row>
    <row r="427" spans="1:82">
      <c r="A427">
        <v>3300632</v>
      </c>
      <c r="B427" s="2" t="s">
        <v>25701</v>
      </c>
      <c r="D427" s="2" t="s">
        <v>10957</v>
      </c>
      <c r="E427" s="2" t="s">
        <v>11218</v>
      </c>
      <c r="F427" s="2" t="s">
        <v>10533</v>
      </c>
      <c r="G427" s="2" t="s">
        <v>12144</v>
      </c>
      <c r="H427" s="2" t="s">
        <v>25673</v>
      </c>
      <c r="I427" s="2" t="s">
        <v>17276</v>
      </c>
      <c r="J427" s="2" t="s">
        <v>11451</v>
      </c>
      <c r="K427" s="2" t="s">
        <v>11451</v>
      </c>
      <c r="M427" s="2" t="s">
        <v>10690</v>
      </c>
      <c r="O427" s="4" t="s">
        <v>12144</v>
      </c>
      <c r="Q427" s="2" t="s">
        <v>12746</v>
      </c>
      <c r="X427" s="2" t="s">
        <v>25473</v>
      </c>
      <c r="Y427" s="2" t="s">
        <v>25582</v>
      </c>
      <c r="AA427" s="2" t="s">
        <v>25700</v>
      </c>
      <c r="AB427" s="2" t="s">
        <v>25594</v>
      </c>
      <c r="AC427" s="2">
        <v>302</v>
      </c>
      <c r="AD427" s="22" t="s">
        <v>25699</v>
      </c>
      <c r="AG427" s="2">
        <v>1</v>
      </c>
      <c r="AH427" s="2">
        <v>1</v>
      </c>
      <c r="AJ427" s="2">
        <v>7</v>
      </c>
      <c r="AK427" s="2">
        <v>5</v>
      </c>
      <c r="AL427" s="2">
        <v>8</v>
      </c>
      <c r="AM427" s="2">
        <v>6</v>
      </c>
      <c r="AN427" s="2">
        <v>9</v>
      </c>
      <c r="AO427" s="2">
        <v>9</v>
      </c>
      <c r="AP427" s="2">
        <v>6</v>
      </c>
      <c r="AQ427" s="2">
        <v>8</v>
      </c>
      <c r="AR427" s="2">
        <v>8</v>
      </c>
      <c r="AS427" s="2">
        <v>12</v>
      </c>
      <c r="AT427" s="2">
        <v>7</v>
      </c>
      <c r="AU427" s="2">
        <v>6</v>
      </c>
      <c r="AV427" s="1">
        <f t="shared" si="28"/>
        <v>91</v>
      </c>
      <c r="AX427" s="2">
        <v>1500</v>
      </c>
      <c r="AY427" s="2">
        <v>1300</v>
      </c>
      <c r="AZ427" s="2">
        <v>5583</v>
      </c>
      <c r="BA427" s="1">
        <f t="shared" si="29"/>
        <v>8383</v>
      </c>
      <c r="BB427" s="2">
        <v>9407</v>
      </c>
      <c r="BD427" s="2">
        <f t="shared" si="30"/>
        <v>9407</v>
      </c>
      <c r="BE427" s="2" t="s">
        <v>12005</v>
      </c>
      <c r="BF427" s="2">
        <v>70</v>
      </c>
      <c r="BG427" s="2">
        <v>867</v>
      </c>
      <c r="BH427" s="2" t="s">
        <v>12019</v>
      </c>
      <c r="BI427" s="2">
        <v>1820</v>
      </c>
      <c r="BJ427" s="2">
        <v>22723</v>
      </c>
      <c r="BK427" s="2" t="s">
        <v>12922</v>
      </c>
      <c r="BL427" s="2">
        <v>197</v>
      </c>
      <c r="BM427" s="2">
        <v>2393</v>
      </c>
      <c r="BN427" s="2" t="s">
        <v>25682</v>
      </c>
      <c r="BO427" s="2">
        <v>730</v>
      </c>
      <c r="BP427" s="2">
        <v>9168</v>
      </c>
      <c r="BQ427" s="2" t="s">
        <v>16240</v>
      </c>
      <c r="BR427" s="2">
        <v>80</v>
      </c>
      <c r="BS427" s="2">
        <v>1024</v>
      </c>
      <c r="BT427" s="2" t="s">
        <v>12144</v>
      </c>
      <c r="BW427" s="64">
        <v>36834</v>
      </c>
      <c r="BY427" s="2" t="s">
        <v>12498</v>
      </c>
      <c r="CB427"/>
    </row>
    <row r="428" spans="1:82">
      <c r="A428">
        <v>3300633</v>
      </c>
      <c r="B428" s="2" t="s">
        <v>25698</v>
      </c>
      <c r="D428" s="2" t="s">
        <v>25697</v>
      </c>
      <c r="G428" s="2" t="s">
        <v>12144</v>
      </c>
      <c r="H428" s="2" t="s">
        <v>25696</v>
      </c>
      <c r="I428" s="2" t="s">
        <v>17276</v>
      </c>
      <c r="J428" s="2" t="s">
        <v>11451</v>
      </c>
      <c r="K428" s="2" t="s">
        <v>11451</v>
      </c>
      <c r="M428" s="2" t="s">
        <v>10690</v>
      </c>
      <c r="O428" s="4" t="s">
        <v>12144</v>
      </c>
      <c r="Q428" s="2" t="s">
        <v>12746</v>
      </c>
      <c r="X428" s="2" t="s">
        <v>25473</v>
      </c>
      <c r="Y428" s="2" t="s">
        <v>25582</v>
      </c>
      <c r="AA428" s="2" t="s">
        <v>25689</v>
      </c>
      <c r="AB428" s="2" t="s">
        <v>17780</v>
      </c>
      <c r="AC428" s="2">
        <v>304</v>
      </c>
      <c r="AD428" s="2">
        <v>35</v>
      </c>
      <c r="AG428" s="2">
        <v>3</v>
      </c>
      <c r="AH428" s="2">
        <v>1</v>
      </c>
      <c r="AJ428" s="2">
        <v>12</v>
      </c>
      <c r="AK428" s="2">
        <v>21</v>
      </c>
      <c r="AL428" s="2">
        <v>18</v>
      </c>
      <c r="AM428" s="2">
        <v>11</v>
      </c>
      <c r="AN428" s="2">
        <v>11</v>
      </c>
      <c r="AO428" s="2">
        <v>15</v>
      </c>
      <c r="AP428" s="2">
        <v>12</v>
      </c>
      <c r="AQ428" s="2">
        <v>12</v>
      </c>
      <c r="AR428" s="2">
        <v>10</v>
      </c>
      <c r="AS428" s="2">
        <v>13</v>
      </c>
      <c r="AT428" s="2">
        <v>9</v>
      </c>
      <c r="AU428" s="2">
        <v>9</v>
      </c>
      <c r="AV428" s="1">
        <f t="shared" si="28"/>
        <v>153</v>
      </c>
      <c r="AX428" s="2">
        <v>6265</v>
      </c>
      <c r="AY428" s="2">
        <v>1183</v>
      </c>
      <c r="AZ428" s="2">
        <v>9669</v>
      </c>
      <c r="BA428" s="1">
        <f t="shared" si="29"/>
        <v>17117</v>
      </c>
      <c r="BB428" s="2">
        <v>35469</v>
      </c>
      <c r="BD428" s="2">
        <f t="shared" si="30"/>
        <v>35469</v>
      </c>
      <c r="BE428" s="2" t="s">
        <v>15744</v>
      </c>
      <c r="BF428" s="2">
        <v>8778</v>
      </c>
      <c r="BG428" s="2">
        <v>58150</v>
      </c>
      <c r="BW428" s="64"/>
      <c r="BY428" s="2" t="s">
        <v>12498</v>
      </c>
      <c r="BZ428" s="2" t="s">
        <v>34756</v>
      </c>
      <c r="CB428"/>
    </row>
    <row r="429" spans="1:82">
      <c r="A429">
        <v>3300634</v>
      </c>
      <c r="B429" s="2" t="s">
        <v>25688</v>
      </c>
      <c r="D429" s="2" t="s">
        <v>25687</v>
      </c>
      <c r="E429" s="2" t="s">
        <v>25685</v>
      </c>
      <c r="F429" s="2" t="s">
        <v>25687</v>
      </c>
      <c r="G429" s="2" t="s">
        <v>12144</v>
      </c>
      <c r="H429" s="2" t="s">
        <v>25686</v>
      </c>
      <c r="I429" s="2" t="s">
        <v>17276</v>
      </c>
      <c r="J429" s="2" t="s">
        <v>11451</v>
      </c>
      <c r="K429" s="2" t="s">
        <v>11451</v>
      </c>
      <c r="M429" s="2" t="s">
        <v>10690</v>
      </c>
      <c r="O429" s="4" t="s">
        <v>12144</v>
      </c>
      <c r="Q429" s="2" t="s">
        <v>12746</v>
      </c>
      <c r="X429" s="2" t="s">
        <v>25473</v>
      </c>
      <c r="Y429" s="2" t="s">
        <v>25582</v>
      </c>
      <c r="AA429" s="2" t="s">
        <v>25684</v>
      </c>
      <c r="AB429" s="2" t="s">
        <v>25683</v>
      </c>
      <c r="AC429" s="2">
        <v>243</v>
      </c>
      <c r="AD429" s="2">
        <v>40</v>
      </c>
      <c r="AG429" s="2">
        <v>1</v>
      </c>
      <c r="AJ429" s="2">
        <v>1</v>
      </c>
      <c r="AK429" s="2">
        <v>2</v>
      </c>
      <c r="AL429" s="2">
        <v>5</v>
      </c>
      <c r="AM429" s="2">
        <v>1</v>
      </c>
      <c r="AN429" s="2">
        <v>3</v>
      </c>
      <c r="AO429" s="2">
        <v>1</v>
      </c>
      <c r="AP429" s="2">
        <v>1</v>
      </c>
      <c r="AQ429" s="2">
        <v>2</v>
      </c>
      <c r="AR429" s="2">
        <v>2</v>
      </c>
      <c r="AS429" s="2">
        <v>1</v>
      </c>
      <c r="AT429" s="2">
        <v>2</v>
      </c>
      <c r="AU429" s="2">
        <v>1</v>
      </c>
      <c r="AV429" s="1">
        <f t="shared" si="28"/>
        <v>22</v>
      </c>
      <c r="AX429" s="2">
        <v>1200</v>
      </c>
      <c r="AZ429" s="2">
        <v>2092</v>
      </c>
      <c r="BA429" s="1">
        <f t="shared" si="29"/>
        <v>3292</v>
      </c>
      <c r="BB429" s="2">
        <v>3791</v>
      </c>
      <c r="BD429" s="2">
        <f t="shared" si="30"/>
        <v>3791</v>
      </c>
      <c r="BE429" s="2" t="s">
        <v>13549</v>
      </c>
      <c r="BF429" s="2">
        <v>660</v>
      </c>
      <c r="BG429" s="2">
        <v>7640</v>
      </c>
      <c r="BH429" s="2" t="s">
        <v>25682</v>
      </c>
      <c r="BI429" s="2">
        <v>130</v>
      </c>
      <c r="BJ429" s="2">
        <v>1450</v>
      </c>
      <c r="BW429" s="64"/>
      <c r="BX429" s="2" t="s">
        <v>25681</v>
      </c>
      <c r="BY429" s="2" t="s">
        <v>12498</v>
      </c>
      <c r="BZ429" s="2" t="s">
        <v>30873</v>
      </c>
      <c r="CB429"/>
    </row>
    <row r="430" spans="1:82">
      <c r="A430">
        <v>3300635</v>
      </c>
      <c r="B430" s="2" t="s">
        <v>25680</v>
      </c>
      <c r="D430" s="2" t="s">
        <v>11586</v>
      </c>
      <c r="E430" s="2" t="s">
        <v>11590</v>
      </c>
      <c r="F430" s="2" t="s">
        <v>25679</v>
      </c>
      <c r="G430" s="2" t="s">
        <v>12746</v>
      </c>
      <c r="H430" s="2" t="s">
        <v>25678</v>
      </c>
      <c r="I430" s="2" t="s">
        <v>17276</v>
      </c>
      <c r="J430" s="2" t="s">
        <v>11451</v>
      </c>
      <c r="K430" s="2" t="s">
        <v>11451</v>
      </c>
      <c r="M430" s="2" t="s">
        <v>10690</v>
      </c>
      <c r="N430" s="2" t="s">
        <v>11590</v>
      </c>
      <c r="O430" s="4" t="s">
        <v>12144</v>
      </c>
      <c r="Q430" s="2" t="s">
        <v>12746</v>
      </c>
      <c r="X430" s="2" t="s">
        <v>25473</v>
      </c>
      <c r="Y430" s="2" t="s">
        <v>25582</v>
      </c>
      <c r="AA430" s="2" t="s">
        <v>18087</v>
      </c>
      <c r="AB430" s="2" t="s">
        <v>25677</v>
      </c>
      <c r="AC430" s="2">
        <v>157</v>
      </c>
      <c r="AD430" s="2">
        <v>8</v>
      </c>
      <c r="AE430" s="2">
        <v>2</v>
      </c>
      <c r="AG430" s="2">
        <v>1</v>
      </c>
      <c r="AJ430" s="2">
        <v>1</v>
      </c>
      <c r="AK430" s="2">
        <v>1</v>
      </c>
      <c r="AL430" s="2">
        <v>1</v>
      </c>
      <c r="AM430" s="2">
        <v>1</v>
      </c>
      <c r="AN430" s="2">
        <v>1</v>
      </c>
      <c r="AO430" s="2">
        <v>1</v>
      </c>
      <c r="AP430" s="2">
        <v>1</v>
      </c>
      <c r="AQ430" s="2">
        <v>1</v>
      </c>
      <c r="AR430" s="2">
        <v>1</v>
      </c>
      <c r="AS430" s="2">
        <v>1</v>
      </c>
      <c r="AT430" s="2">
        <v>1</v>
      </c>
      <c r="AU430" s="2">
        <v>1</v>
      </c>
      <c r="AV430" s="1">
        <f t="shared" si="28"/>
        <v>12</v>
      </c>
      <c r="AX430" s="2">
        <v>2080</v>
      </c>
      <c r="AZ430" s="2">
        <v>898</v>
      </c>
      <c r="BA430" s="1">
        <f t="shared" si="29"/>
        <v>2978</v>
      </c>
      <c r="BB430" s="2">
        <v>985</v>
      </c>
      <c r="BD430" s="2">
        <f t="shared" si="30"/>
        <v>985</v>
      </c>
      <c r="BE430" s="2" t="s">
        <v>12448</v>
      </c>
      <c r="BF430" s="2">
        <v>116</v>
      </c>
      <c r="BG430" s="2">
        <v>7443</v>
      </c>
      <c r="BW430" s="64"/>
      <c r="BY430" s="2" t="s">
        <v>12498</v>
      </c>
      <c r="CA430" s="2" t="s">
        <v>34757</v>
      </c>
      <c r="CB430"/>
    </row>
    <row r="431" spans="1:82">
      <c r="A431">
        <v>3300636</v>
      </c>
      <c r="B431" s="2" t="s">
        <v>25676</v>
      </c>
      <c r="D431" s="2" t="s">
        <v>10409</v>
      </c>
      <c r="E431" s="2" t="s">
        <v>10411</v>
      </c>
      <c r="F431" s="2" t="s">
        <v>10533</v>
      </c>
      <c r="G431" s="2" t="s">
        <v>12144</v>
      </c>
      <c r="H431" s="2" t="s">
        <v>25673</v>
      </c>
      <c r="I431" s="2" t="s">
        <v>17276</v>
      </c>
      <c r="J431" s="2" t="s">
        <v>10990</v>
      </c>
      <c r="K431" s="2" t="s">
        <v>10990</v>
      </c>
      <c r="M431" s="2" t="s">
        <v>10991</v>
      </c>
      <c r="N431" s="2" t="s">
        <v>25610</v>
      </c>
      <c r="O431" s="4" t="s">
        <v>12144</v>
      </c>
      <c r="Q431" s="2" t="s">
        <v>12746</v>
      </c>
      <c r="X431" s="2" t="s">
        <v>25473</v>
      </c>
      <c r="Y431" s="2" t="s">
        <v>25582</v>
      </c>
      <c r="AA431" s="2" t="s">
        <v>25609</v>
      </c>
      <c r="AB431" s="2" t="s">
        <v>25594</v>
      </c>
      <c r="AC431" s="2">
        <v>302</v>
      </c>
      <c r="AD431" s="2">
        <v>40</v>
      </c>
      <c r="AG431" s="2">
        <v>1</v>
      </c>
      <c r="AJ431" s="2">
        <v>2</v>
      </c>
      <c r="AK431" s="2">
        <v>2</v>
      </c>
      <c r="AL431" s="2">
        <v>2</v>
      </c>
      <c r="AM431" s="2">
        <v>2</v>
      </c>
      <c r="AN431" s="2">
        <v>3</v>
      </c>
      <c r="AO431" s="2">
        <v>3</v>
      </c>
      <c r="AP431" s="2">
        <v>3</v>
      </c>
      <c r="AQ431" s="2">
        <v>2</v>
      </c>
      <c r="AR431" s="2">
        <v>3</v>
      </c>
      <c r="AS431" s="2">
        <v>5</v>
      </c>
      <c r="AT431" s="2">
        <v>5</v>
      </c>
      <c r="AU431" s="2">
        <v>5</v>
      </c>
      <c r="AV431" s="1">
        <f t="shared" si="28"/>
        <v>37</v>
      </c>
      <c r="AX431" s="2">
        <v>1500</v>
      </c>
      <c r="AZ431" s="2">
        <v>1841</v>
      </c>
      <c r="BA431" s="1">
        <f t="shared" si="29"/>
        <v>3341</v>
      </c>
      <c r="BB431" s="2">
        <v>9451</v>
      </c>
      <c r="BD431" s="2">
        <f t="shared" si="30"/>
        <v>9451</v>
      </c>
      <c r="BE431" s="2" t="s">
        <v>12005</v>
      </c>
      <c r="BF431" s="2">
        <v>11</v>
      </c>
      <c r="BG431" s="2">
        <v>143</v>
      </c>
      <c r="BH431" s="2" t="s">
        <v>12019</v>
      </c>
      <c r="BI431" s="2">
        <v>580</v>
      </c>
      <c r="BJ431" s="2">
        <v>19677</v>
      </c>
      <c r="BK431" s="2" t="s">
        <v>15837</v>
      </c>
      <c r="BL431" s="2">
        <v>144</v>
      </c>
      <c r="BM431" s="2">
        <v>1797</v>
      </c>
      <c r="BN431" s="2" t="s">
        <v>16240</v>
      </c>
      <c r="BO431" s="2">
        <v>95</v>
      </c>
      <c r="BP431" s="2">
        <v>1223</v>
      </c>
      <c r="BQ431" s="2" t="s">
        <v>25675</v>
      </c>
      <c r="BR431" s="2">
        <v>10</v>
      </c>
      <c r="BS431" s="2">
        <v>133</v>
      </c>
      <c r="BT431" s="2" t="s">
        <v>12144</v>
      </c>
      <c r="BW431" s="64">
        <v>23080</v>
      </c>
      <c r="BY431" s="2" t="s">
        <v>12498</v>
      </c>
      <c r="CB431"/>
    </row>
    <row r="432" spans="1:82">
      <c r="A432">
        <v>3300637</v>
      </c>
      <c r="B432" s="2" t="s">
        <v>25674</v>
      </c>
      <c r="C432"/>
      <c r="D432" s="2" t="s">
        <v>9946</v>
      </c>
      <c r="E432" s="2" t="s">
        <v>25672</v>
      </c>
      <c r="F432" s="2" t="s">
        <v>10533</v>
      </c>
      <c r="G432" s="2" t="s">
        <v>12144</v>
      </c>
      <c r="H432" s="2" t="s">
        <v>25673</v>
      </c>
      <c r="I432" s="2" t="s">
        <v>17276</v>
      </c>
      <c r="J432" s="2" t="s">
        <v>11249</v>
      </c>
      <c r="K432" s="2" t="s">
        <v>11249</v>
      </c>
      <c r="M432" s="2" t="s">
        <v>11250</v>
      </c>
      <c r="N432"/>
      <c r="O432" s="4" t="s">
        <v>12144</v>
      </c>
      <c r="Q432" s="2" t="s">
        <v>12746</v>
      </c>
      <c r="R432"/>
      <c r="S432"/>
      <c r="T432"/>
      <c r="U432"/>
      <c r="V432"/>
      <c r="W432"/>
      <c r="X432" s="2" t="s">
        <v>25473</v>
      </c>
      <c r="Y432" s="2" t="s">
        <v>25582</v>
      </c>
      <c r="Z432"/>
      <c r="AA432" s="2" t="s">
        <v>25671</v>
      </c>
      <c r="AB432" s="2" t="s">
        <v>25594</v>
      </c>
      <c r="AC432" s="2">
        <v>302</v>
      </c>
      <c r="AD432" s="2">
        <v>40</v>
      </c>
      <c r="AE432"/>
      <c r="AF432"/>
      <c r="AG432" s="2">
        <v>1</v>
      </c>
      <c r="AI432"/>
      <c r="AJ432" s="2">
        <v>2</v>
      </c>
      <c r="AK432" s="2">
        <v>2</v>
      </c>
      <c r="AL432" s="2">
        <v>2</v>
      </c>
      <c r="AM432" s="2">
        <v>3</v>
      </c>
      <c r="AN432" s="2">
        <v>4</v>
      </c>
      <c r="AO432" s="2">
        <v>4</v>
      </c>
      <c r="AP432" s="2">
        <v>5</v>
      </c>
      <c r="AQ432" s="2">
        <v>5</v>
      </c>
      <c r="AR432" s="2">
        <v>2</v>
      </c>
      <c r="AS432" s="2">
        <v>4</v>
      </c>
      <c r="AT432" s="2">
        <v>2</v>
      </c>
      <c r="AU432" s="2">
        <v>3</v>
      </c>
      <c r="AV432" s="1">
        <f t="shared" si="28"/>
        <v>38</v>
      </c>
      <c r="AX432" s="2">
        <v>1500</v>
      </c>
      <c r="AY432"/>
      <c r="AZ432" s="2">
        <v>1605</v>
      </c>
      <c r="BA432" s="1">
        <f t="shared" si="29"/>
        <v>3105</v>
      </c>
      <c r="BB432" s="2">
        <v>5210</v>
      </c>
      <c r="BC432"/>
      <c r="BD432" s="2">
        <f t="shared" si="30"/>
        <v>5210</v>
      </c>
      <c r="BE432" s="2" t="s">
        <v>12005</v>
      </c>
      <c r="BF432" s="2">
        <v>24</v>
      </c>
      <c r="BG432" s="2">
        <v>309</v>
      </c>
      <c r="BH432" t="s">
        <v>13549</v>
      </c>
      <c r="BI432">
        <v>773</v>
      </c>
      <c r="BJ432">
        <v>9639</v>
      </c>
      <c r="BK432" t="s">
        <v>12922</v>
      </c>
      <c r="BL432">
        <v>11</v>
      </c>
      <c r="BM432">
        <v>138</v>
      </c>
      <c r="BN432" t="s">
        <v>15837</v>
      </c>
      <c r="BO432">
        <v>275</v>
      </c>
      <c r="BP432" s="2">
        <v>3471</v>
      </c>
      <c r="BQ432" s="2" t="s">
        <v>16240</v>
      </c>
      <c r="BR432" s="2">
        <v>18</v>
      </c>
      <c r="BS432" s="2">
        <v>227</v>
      </c>
      <c r="BT432" s="2" t="s">
        <v>12144</v>
      </c>
      <c r="BV432"/>
      <c r="BW432" s="64">
        <v>14025</v>
      </c>
      <c r="BX432"/>
      <c r="BY432" s="2" t="s">
        <v>12498</v>
      </c>
      <c r="CB432"/>
      <c r="CC432"/>
      <c r="CD432" s="58"/>
    </row>
    <row r="433" spans="1:82">
      <c r="A433">
        <v>3300638</v>
      </c>
      <c r="B433" s="2" t="s">
        <v>25593</v>
      </c>
      <c r="C433"/>
      <c r="D433" s="2" t="s">
        <v>25509</v>
      </c>
      <c r="E433" s="2" t="s">
        <v>25591</v>
      </c>
      <c r="G433" s="2" t="s">
        <v>12144</v>
      </c>
      <c r="H433" s="2" t="s">
        <v>25592</v>
      </c>
      <c r="I433" s="2" t="s">
        <v>17276</v>
      </c>
      <c r="J433" s="2" t="s">
        <v>10894</v>
      </c>
      <c r="K433" s="2" t="s">
        <v>10894</v>
      </c>
      <c r="M433" s="2" t="s">
        <v>10895</v>
      </c>
      <c r="N433"/>
      <c r="O433" s="4" t="s">
        <v>12144</v>
      </c>
      <c r="Q433" s="2" t="s">
        <v>12746</v>
      </c>
      <c r="R433"/>
      <c r="S433"/>
      <c r="T433"/>
      <c r="U433"/>
      <c r="V433"/>
      <c r="W433"/>
      <c r="X433" s="2" t="s">
        <v>25473</v>
      </c>
      <c r="Y433" s="2" t="s">
        <v>25582</v>
      </c>
      <c r="Z433"/>
      <c r="AA433" s="2" t="s">
        <v>25505</v>
      </c>
      <c r="AB433" s="2" t="s">
        <v>25504</v>
      </c>
      <c r="AC433" s="2">
        <v>251</v>
      </c>
      <c r="AD433" s="2">
        <v>40</v>
      </c>
      <c r="AE433">
        <v>2</v>
      </c>
      <c r="AF433"/>
      <c r="AG433" s="2">
        <v>1</v>
      </c>
      <c r="AH433"/>
      <c r="AI433"/>
      <c r="AJ433" s="2">
        <v>2</v>
      </c>
      <c r="AK433" s="2">
        <v>2</v>
      </c>
      <c r="AL433" s="2">
        <v>2</v>
      </c>
      <c r="AM433" s="2">
        <v>2</v>
      </c>
      <c r="AN433" s="2">
        <v>2</v>
      </c>
      <c r="AO433" s="2">
        <v>2</v>
      </c>
      <c r="AP433" s="2">
        <v>2</v>
      </c>
      <c r="AQ433" s="2">
        <v>1</v>
      </c>
      <c r="AR433" s="2">
        <v>2</v>
      </c>
      <c r="AS433" s="2">
        <v>2</v>
      </c>
      <c r="AT433" s="2">
        <v>3</v>
      </c>
      <c r="AU433" s="2">
        <v>2</v>
      </c>
      <c r="AV433" s="1">
        <f t="shared" si="28"/>
        <v>24</v>
      </c>
      <c r="AW433"/>
      <c r="AX433" s="2">
        <v>2180</v>
      </c>
      <c r="AY433"/>
      <c r="AZ433" s="2">
        <v>1596</v>
      </c>
      <c r="BA433" s="1">
        <f t="shared" si="29"/>
        <v>3776</v>
      </c>
      <c r="BB433" s="2">
        <v>4072</v>
      </c>
      <c r="BC433"/>
      <c r="BD433" s="2">
        <f t="shared" si="30"/>
        <v>4072</v>
      </c>
      <c r="BE433" s="2" t="s">
        <v>12005</v>
      </c>
      <c r="BF433" s="2">
        <v>700</v>
      </c>
      <c r="BG433" s="2">
        <v>9775</v>
      </c>
      <c r="BH433"/>
      <c r="BI433"/>
      <c r="BJ433"/>
      <c r="BK433"/>
      <c r="BL433"/>
      <c r="BM433"/>
      <c r="BN433"/>
      <c r="BO433"/>
      <c r="BV433"/>
      <c r="BW433" s="64"/>
      <c r="BX433"/>
      <c r="BY433" s="2" t="s">
        <v>12498</v>
      </c>
      <c r="BZ433" s="2" t="s">
        <v>34758</v>
      </c>
      <c r="CB433"/>
      <c r="CC433"/>
      <c r="CD433" s="58"/>
    </row>
    <row r="434" spans="1:82">
      <c r="A434">
        <v>3300639</v>
      </c>
      <c r="B434" s="2" t="s">
        <v>25503</v>
      </c>
      <c r="C434"/>
      <c r="D434" s="2" t="s">
        <v>9843</v>
      </c>
      <c r="E434" s="2" t="s">
        <v>25585</v>
      </c>
      <c r="F434" s="2" t="s">
        <v>25502</v>
      </c>
      <c r="G434" s="2" t="s">
        <v>12144</v>
      </c>
      <c r="H434" s="2" t="s">
        <v>25501</v>
      </c>
      <c r="I434" s="2" t="s">
        <v>17276</v>
      </c>
      <c r="J434" s="2" t="s">
        <v>10891</v>
      </c>
      <c r="K434" s="2" t="s">
        <v>10891</v>
      </c>
      <c r="M434" s="2" t="s">
        <v>10895</v>
      </c>
      <c r="N434"/>
      <c r="O434" s="4" t="s">
        <v>12144</v>
      </c>
      <c r="Q434" s="2" t="s">
        <v>12746</v>
      </c>
      <c r="R434"/>
      <c r="S434"/>
      <c r="T434"/>
      <c r="U434"/>
      <c r="V434"/>
      <c r="W434" t="s">
        <v>25587</v>
      </c>
      <c r="X434" s="2" t="s">
        <v>25473</v>
      </c>
      <c r="Y434" s="2" t="s">
        <v>25582</v>
      </c>
      <c r="Z434"/>
      <c r="AA434" s="2" t="s">
        <v>22546</v>
      </c>
      <c r="AB434" s="2" t="s">
        <v>25578</v>
      </c>
      <c r="AC434" s="2">
        <v>138</v>
      </c>
      <c r="AD434" s="2">
        <v>40</v>
      </c>
      <c r="AE434"/>
      <c r="AF434"/>
      <c r="AG434" s="2">
        <v>2</v>
      </c>
      <c r="AH434" s="2">
        <v>1</v>
      </c>
      <c r="AI434"/>
      <c r="AJ434" s="2">
        <v>1</v>
      </c>
      <c r="AK434" s="2">
        <v>1</v>
      </c>
      <c r="AL434" s="2">
        <v>1</v>
      </c>
      <c r="AM434" s="2">
        <v>3</v>
      </c>
      <c r="AN434" s="2">
        <v>4</v>
      </c>
      <c r="AO434" s="2">
        <v>6</v>
      </c>
      <c r="AP434" s="2">
        <v>6</v>
      </c>
      <c r="AQ434" s="2">
        <v>6</v>
      </c>
      <c r="AR434" s="2">
        <v>4</v>
      </c>
      <c r="AS434" s="2">
        <v>2</v>
      </c>
      <c r="AT434" s="2">
        <v>2</v>
      </c>
      <c r="AU434" s="2">
        <v>5</v>
      </c>
      <c r="AV434" s="1">
        <f t="shared" si="28"/>
        <v>41</v>
      </c>
      <c r="AW434"/>
      <c r="AX434" s="2">
        <v>6000</v>
      </c>
      <c r="AY434" s="2">
        <v>50</v>
      </c>
      <c r="AZ434" s="2">
        <v>2558</v>
      </c>
      <c r="BA434" s="1">
        <f t="shared" si="29"/>
        <v>8608</v>
      </c>
      <c r="BB434" s="2">
        <v>4831</v>
      </c>
      <c r="BC434"/>
      <c r="BD434" s="2">
        <f t="shared" si="30"/>
        <v>4831</v>
      </c>
      <c r="BE434" s="2" t="s">
        <v>16048</v>
      </c>
      <c r="BF434" s="2">
        <v>20</v>
      </c>
      <c r="BG434" s="2">
        <v>250</v>
      </c>
      <c r="BH434" t="s">
        <v>12019</v>
      </c>
      <c r="BI434">
        <v>1060</v>
      </c>
      <c r="BJ434">
        <v>10640</v>
      </c>
      <c r="BK434" t="s">
        <v>15837</v>
      </c>
      <c r="BL434">
        <v>281</v>
      </c>
      <c r="BM434">
        <v>4100</v>
      </c>
      <c r="BN434" t="s">
        <v>16271</v>
      </c>
      <c r="BO434">
        <v>17</v>
      </c>
      <c r="BP434" s="2">
        <v>280</v>
      </c>
      <c r="BQ434" s="2" t="s">
        <v>8418</v>
      </c>
      <c r="BR434" s="2">
        <v>6</v>
      </c>
      <c r="BS434" s="2">
        <v>100</v>
      </c>
      <c r="BV434"/>
      <c r="BW434" s="64"/>
      <c r="BX434"/>
      <c r="BY434" s="2" t="s">
        <v>12498</v>
      </c>
      <c r="BZ434" s="2" t="s">
        <v>34628</v>
      </c>
      <c r="CB434"/>
      <c r="CC434"/>
      <c r="CD434" s="58"/>
    </row>
    <row r="435" spans="1:82">
      <c r="A435">
        <v>3300640</v>
      </c>
      <c r="B435" s="2" t="s">
        <v>25575</v>
      </c>
      <c r="C435"/>
      <c r="D435" s="2" t="s">
        <v>25574</v>
      </c>
      <c r="E435" s="2" t="s">
        <v>25649</v>
      </c>
      <c r="F435" s="2" t="s">
        <v>25573</v>
      </c>
      <c r="G435" s="2" t="s">
        <v>12144</v>
      </c>
      <c r="H435" s="2" t="s">
        <v>25650</v>
      </c>
      <c r="I435" s="2" t="s">
        <v>17276</v>
      </c>
      <c r="J435" s="2" t="s">
        <v>10891</v>
      </c>
      <c r="K435" s="2" t="s">
        <v>10891</v>
      </c>
      <c r="M435" s="2" t="s">
        <v>10895</v>
      </c>
      <c r="N435"/>
      <c r="O435" s="4" t="s">
        <v>12144</v>
      </c>
      <c r="Q435" s="2" t="s">
        <v>12144</v>
      </c>
      <c r="R435" s="2" t="s">
        <v>25743</v>
      </c>
      <c r="S435"/>
      <c r="T435"/>
      <c r="U435"/>
      <c r="V435"/>
      <c r="W435"/>
      <c r="X435" s="2" t="s">
        <v>25473</v>
      </c>
      <c r="Y435" s="2" t="s">
        <v>25582</v>
      </c>
      <c r="Z435"/>
      <c r="AA435" s="2" t="s">
        <v>12313</v>
      </c>
      <c r="AB435" s="2" t="s">
        <v>13172</v>
      </c>
      <c r="AC435" s="2">
        <v>288</v>
      </c>
      <c r="AD435" s="25" t="s">
        <v>25742</v>
      </c>
      <c r="AE435"/>
      <c r="AF435"/>
      <c r="AG435"/>
      <c r="AH435"/>
      <c r="AI435">
        <v>1</v>
      </c>
      <c r="AJ435" s="2">
        <v>1</v>
      </c>
      <c r="AK435" s="2">
        <v>1</v>
      </c>
      <c r="AL435" s="2">
        <v>1</v>
      </c>
      <c r="AM435" s="2">
        <v>1</v>
      </c>
      <c r="AN435" s="2">
        <v>1</v>
      </c>
      <c r="AO435" s="2">
        <v>1</v>
      </c>
      <c r="AP435" s="2">
        <v>1</v>
      </c>
      <c r="AQ435" s="2">
        <v>1</v>
      </c>
      <c r="AR435" s="2">
        <v>1</v>
      </c>
      <c r="AS435" s="2">
        <v>1</v>
      </c>
      <c r="AT435" s="2">
        <v>1</v>
      </c>
      <c r="AU435" s="2">
        <v>1</v>
      </c>
      <c r="AV435" s="1">
        <f t="shared" si="28"/>
        <v>12</v>
      </c>
      <c r="AX435"/>
      <c r="AY435"/>
      <c r="AZ435" s="2">
        <v>630</v>
      </c>
      <c r="BA435" s="1">
        <f t="shared" si="29"/>
        <v>630</v>
      </c>
      <c r="BB435" s="2">
        <v>11071</v>
      </c>
      <c r="BC435"/>
      <c r="BD435" s="2">
        <f t="shared" si="30"/>
        <v>11071</v>
      </c>
      <c r="BE435" s="2" t="s">
        <v>15744</v>
      </c>
      <c r="BF435" s="2">
        <v>2223</v>
      </c>
      <c r="BG435" s="2">
        <v>12623</v>
      </c>
      <c r="BH435"/>
      <c r="BI435"/>
      <c r="BJ435"/>
      <c r="BK435"/>
      <c r="BL435"/>
      <c r="BM435"/>
      <c r="BN435"/>
      <c r="BO435"/>
      <c r="BV435"/>
      <c r="BW435" s="64"/>
      <c r="BX435"/>
      <c r="BY435" s="2" t="s">
        <v>12498</v>
      </c>
      <c r="BZ435" s="2" t="s">
        <v>34505</v>
      </c>
      <c r="CB435"/>
      <c r="CC435"/>
      <c r="CD435" s="58"/>
    </row>
    <row r="436" spans="1:82">
      <c r="A436">
        <v>3300641</v>
      </c>
      <c r="B436" s="2" t="s">
        <v>25659</v>
      </c>
      <c r="C436"/>
      <c r="D436" s="2" t="s">
        <v>25657</v>
      </c>
      <c r="E436" s="2" t="s">
        <v>9842</v>
      </c>
      <c r="F436" s="2" t="s">
        <v>25656</v>
      </c>
      <c r="G436" s="2" t="s">
        <v>12144</v>
      </c>
      <c r="H436" s="2" t="s">
        <v>18083</v>
      </c>
      <c r="I436" s="2" t="s">
        <v>17276</v>
      </c>
      <c r="J436" s="2" t="s">
        <v>10891</v>
      </c>
      <c r="K436" s="2" t="s">
        <v>10891</v>
      </c>
      <c r="M436" s="2" t="s">
        <v>10895</v>
      </c>
      <c r="N436"/>
      <c r="O436" s="4" t="s">
        <v>12144</v>
      </c>
      <c r="Q436" s="2" t="s">
        <v>12746</v>
      </c>
      <c r="S436"/>
      <c r="T436"/>
      <c r="U436"/>
      <c r="V436"/>
      <c r="W436"/>
      <c r="X436" s="2" t="s">
        <v>25473</v>
      </c>
      <c r="Y436" s="2" t="s">
        <v>25582</v>
      </c>
      <c r="Z436"/>
      <c r="AA436" s="2" t="s">
        <v>25655</v>
      </c>
      <c r="AB436" s="2" t="s">
        <v>13116</v>
      </c>
      <c r="AC436" s="2" t="s">
        <v>25654</v>
      </c>
      <c r="AD436" s="2">
        <v>48</v>
      </c>
      <c r="AE436"/>
      <c r="AF436"/>
      <c r="AG436"/>
      <c r="AH436"/>
      <c r="AI436"/>
      <c r="AJ436" s="2">
        <v>2</v>
      </c>
      <c r="AK436" s="2">
        <v>2</v>
      </c>
      <c r="AL436" s="2">
        <v>3</v>
      </c>
      <c r="AM436" s="2">
        <v>1</v>
      </c>
      <c r="AN436" s="2">
        <v>3</v>
      </c>
      <c r="AO436" s="2">
        <v>1</v>
      </c>
      <c r="AP436" s="2">
        <v>3</v>
      </c>
      <c r="AQ436" s="2">
        <v>2</v>
      </c>
      <c r="AR436" s="2">
        <v>1</v>
      </c>
      <c r="AS436" s="2">
        <v>2</v>
      </c>
      <c r="AT436" s="2">
        <v>3</v>
      </c>
      <c r="AU436" s="2">
        <v>3</v>
      </c>
      <c r="AV436" s="1">
        <f t="shared" si="28"/>
        <v>26</v>
      </c>
      <c r="AW436"/>
      <c r="AX436"/>
      <c r="AY436"/>
      <c r="AZ436" s="2">
        <v>2559</v>
      </c>
      <c r="BA436" s="1">
        <f t="shared" si="29"/>
        <v>2559</v>
      </c>
      <c r="BB436" s="2">
        <v>3346</v>
      </c>
      <c r="BC436"/>
      <c r="BD436" s="2">
        <f t="shared" si="30"/>
        <v>3346</v>
      </c>
      <c r="BE436" s="2" t="s">
        <v>15837</v>
      </c>
      <c r="BF436" s="2">
        <v>720</v>
      </c>
      <c r="BG436" s="2">
        <v>7925</v>
      </c>
      <c r="BH436"/>
      <c r="BI436"/>
      <c r="BJ436"/>
      <c r="BK436"/>
      <c r="BL436"/>
      <c r="BM436"/>
      <c r="BN436"/>
      <c r="BO436"/>
      <c r="BV436"/>
      <c r="BW436" s="64"/>
      <c r="BX436"/>
      <c r="BY436" s="2" t="s">
        <v>12498</v>
      </c>
      <c r="CB436"/>
      <c r="CC436"/>
      <c r="CD436" s="58"/>
    </row>
    <row r="437" spans="1:82">
      <c r="A437">
        <v>3300642</v>
      </c>
      <c r="B437" s="2" t="s">
        <v>25653</v>
      </c>
      <c r="C437"/>
      <c r="D437" s="2" t="s">
        <v>18056</v>
      </c>
      <c r="E437" s="2" t="s">
        <v>11185</v>
      </c>
      <c r="F437" s="2" t="s">
        <v>25645</v>
      </c>
      <c r="G437" s="2" t="s">
        <v>12144</v>
      </c>
      <c r="H437" s="2" t="s">
        <v>25644</v>
      </c>
      <c r="I437" s="2" t="s">
        <v>17276</v>
      </c>
      <c r="J437" s="2" t="s">
        <v>11763</v>
      </c>
      <c r="K437" s="2" t="s">
        <v>11763</v>
      </c>
      <c r="M437" s="2" t="s">
        <v>11293</v>
      </c>
      <c r="N437" s="2" t="s">
        <v>12637</v>
      </c>
      <c r="O437" s="4" t="s">
        <v>12144</v>
      </c>
      <c r="Q437" s="2" t="s">
        <v>12746</v>
      </c>
      <c r="R437"/>
      <c r="S437"/>
      <c r="T437"/>
      <c r="U437"/>
      <c r="V437"/>
      <c r="W437"/>
      <c r="X437" s="2" t="s">
        <v>25410</v>
      </c>
      <c r="Y437" s="2" t="s">
        <v>25643</v>
      </c>
      <c r="Z437" t="s">
        <v>25642</v>
      </c>
      <c r="AA437" s="2" t="s">
        <v>25569</v>
      </c>
      <c r="AB437" s="2" t="s">
        <v>25641</v>
      </c>
      <c r="AC437">
        <v>186</v>
      </c>
      <c r="AD437" t="s">
        <v>25640</v>
      </c>
      <c r="AE437"/>
      <c r="AF437"/>
      <c r="AG437">
        <v>1</v>
      </c>
      <c r="AH437">
        <v>1</v>
      </c>
      <c r="AI437"/>
      <c r="AJ437" s="2">
        <v>8</v>
      </c>
      <c r="AK437" s="2">
        <v>6</v>
      </c>
      <c r="AL437" s="2">
        <v>10</v>
      </c>
      <c r="AM437" s="2">
        <v>6</v>
      </c>
      <c r="AN437" s="2">
        <v>6</v>
      </c>
      <c r="AO437" s="2">
        <v>6</v>
      </c>
      <c r="AP437" s="2">
        <v>8</v>
      </c>
      <c r="AQ437" s="2">
        <v>14</v>
      </c>
      <c r="AR437" s="2">
        <v>14</v>
      </c>
      <c r="AS437" s="2">
        <v>18</v>
      </c>
      <c r="AT437" s="2">
        <v>10</v>
      </c>
      <c r="AU437" s="2">
        <v>8</v>
      </c>
      <c r="AV437" s="1">
        <f t="shared" si="28"/>
        <v>114</v>
      </c>
      <c r="AW437"/>
      <c r="AX437">
        <v>1740</v>
      </c>
      <c r="AY437">
        <v>1202</v>
      </c>
      <c r="AZ437" s="2">
        <v>6270</v>
      </c>
      <c r="BA437" s="1">
        <f t="shared" si="29"/>
        <v>9212</v>
      </c>
      <c r="BB437" s="2">
        <v>13419</v>
      </c>
      <c r="BC437"/>
      <c r="BD437" s="2">
        <f t="shared" si="30"/>
        <v>13419</v>
      </c>
      <c r="BE437" s="2" t="s">
        <v>12005</v>
      </c>
      <c r="BF437" s="2">
        <v>200</v>
      </c>
      <c r="BG437" s="2">
        <v>1296</v>
      </c>
      <c r="BH437" t="s">
        <v>12019</v>
      </c>
      <c r="BI437">
        <v>1356</v>
      </c>
      <c r="BJ437">
        <v>15639</v>
      </c>
      <c r="BK437" t="s">
        <v>12922</v>
      </c>
      <c r="BL437">
        <v>94</v>
      </c>
      <c r="BM437">
        <v>903</v>
      </c>
      <c r="BN437" t="s">
        <v>15837</v>
      </c>
      <c r="BO437">
        <v>545</v>
      </c>
      <c r="BP437" s="2">
        <v>6009</v>
      </c>
      <c r="BQ437" s="2" t="s">
        <v>25613</v>
      </c>
      <c r="BS437" s="2">
        <v>748</v>
      </c>
      <c r="BT437" s="2" t="s">
        <v>12144</v>
      </c>
      <c r="BV437"/>
      <c r="BW437" s="64">
        <v>26000</v>
      </c>
      <c r="BX437" t="s">
        <v>25639</v>
      </c>
      <c r="BY437" s="2" t="s">
        <v>12498</v>
      </c>
      <c r="CB437"/>
      <c r="CC437"/>
      <c r="CD437" s="58"/>
    </row>
    <row r="438" spans="1:82">
      <c r="A438">
        <v>3300643</v>
      </c>
      <c r="B438" s="2" t="s">
        <v>25563</v>
      </c>
      <c r="C438"/>
      <c r="D438" s="2" t="s">
        <v>10355</v>
      </c>
      <c r="E438" s="2" t="s">
        <v>25464</v>
      </c>
      <c r="F438" s="2" t="s">
        <v>18183</v>
      </c>
      <c r="G438" s="2" t="s">
        <v>12144</v>
      </c>
      <c r="H438" s="2" t="s">
        <v>10961</v>
      </c>
      <c r="I438" s="2" t="s">
        <v>17276</v>
      </c>
      <c r="J438" s="2" t="s">
        <v>11456</v>
      </c>
      <c r="K438" s="2" t="s">
        <v>11456</v>
      </c>
      <c r="M438" s="2" t="s">
        <v>11456</v>
      </c>
      <c r="N438" s="2" t="s">
        <v>10961</v>
      </c>
      <c r="O438" s="4" t="s">
        <v>12144</v>
      </c>
      <c r="Q438" s="2" t="s">
        <v>12746</v>
      </c>
      <c r="R438"/>
      <c r="S438"/>
      <c r="T438"/>
      <c r="U438"/>
      <c r="V438"/>
      <c r="W438"/>
      <c r="X438" s="2" t="s">
        <v>25463</v>
      </c>
      <c r="Y438" s="88" t="s">
        <v>25462</v>
      </c>
      <c r="Z438"/>
      <c r="AA438" s="2" t="s">
        <v>25561</v>
      </c>
      <c r="AB438" s="2" t="s">
        <v>25459</v>
      </c>
      <c r="AC438">
        <v>144</v>
      </c>
      <c r="AD438">
        <v>48</v>
      </c>
      <c r="AE438"/>
      <c r="AF438"/>
      <c r="AG438">
        <v>2</v>
      </c>
      <c r="AH438">
        <v>1</v>
      </c>
      <c r="AI438"/>
      <c r="AJ438" s="2">
        <v>7</v>
      </c>
      <c r="AK438" s="2">
        <v>2</v>
      </c>
      <c r="AL438" s="2">
        <v>7</v>
      </c>
      <c r="AM438" s="2">
        <v>6</v>
      </c>
      <c r="AN438" s="2">
        <v>5</v>
      </c>
      <c r="AO438" s="2">
        <v>6</v>
      </c>
      <c r="AP438" s="2">
        <v>2</v>
      </c>
      <c r="AQ438" s="2">
        <v>1</v>
      </c>
      <c r="AR438" s="2">
        <v>8</v>
      </c>
      <c r="AS438" s="2">
        <v>7</v>
      </c>
      <c r="AT438" s="2">
        <v>10</v>
      </c>
      <c r="AU438" s="2">
        <v>18</v>
      </c>
      <c r="AV438" s="1">
        <f t="shared" si="28"/>
        <v>79</v>
      </c>
      <c r="AW438"/>
      <c r="AX438">
        <v>2490</v>
      </c>
      <c r="AY438">
        <v>1627</v>
      </c>
      <c r="AZ438" s="2">
        <v>8000</v>
      </c>
      <c r="BA438" s="1">
        <f t="shared" si="29"/>
        <v>12117</v>
      </c>
      <c r="BB438" s="2">
        <v>36350</v>
      </c>
      <c r="BC438"/>
      <c r="BD438" s="2">
        <f t="shared" si="30"/>
        <v>36350</v>
      </c>
      <c r="BE438" s="2" t="s">
        <v>13549</v>
      </c>
      <c r="BF438" s="2">
        <v>1434</v>
      </c>
      <c r="BG438" s="2">
        <v>32686</v>
      </c>
      <c r="BH438" t="s">
        <v>12925</v>
      </c>
      <c r="BI438">
        <v>47</v>
      </c>
      <c r="BJ438">
        <v>942</v>
      </c>
      <c r="BK438" t="s">
        <v>15837</v>
      </c>
      <c r="BL438">
        <v>972</v>
      </c>
      <c r="BM438">
        <v>23252</v>
      </c>
      <c r="BN438" t="s">
        <v>16240</v>
      </c>
      <c r="BO438">
        <v>15</v>
      </c>
      <c r="BP438" s="2">
        <v>740</v>
      </c>
      <c r="BV438"/>
      <c r="BW438" s="64"/>
      <c r="BX438" t="s">
        <v>25458</v>
      </c>
      <c r="BY438" s="2" t="s">
        <v>12498</v>
      </c>
      <c r="BZ438" s="2" t="s">
        <v>34506</v>
      </c>
      <c r="CB438"/>
      <c r="CC438"/>
      <c r="CD438" s="58"/>
    </row>
    <row r="439" spans="1:82">
      <c r="A439">
        <v>3300644</v>
      </c>
      <c r="B439" s="2" t="s">
        <v>25555</v>
      </c>
      <c r="C439"/>
      <c r="D439" s="2" t="s">
        <v>11345</v>
      </c>
      <c r="E439" s="2" t="s">
        <v>11583</v>
      </c>
      <c r="F439" s="2" t="s">
        <v>25629</v>
      </c>
      <c r="G439" s="2" t="s">
        <v>12144</v>
      </c>
      <c r="H439" s="2" t="s">
        <v>25628</v>
      </c>
      <c r="I439" s="2" t="s">
        <v>17276</v>
      </c>
      <c r="J439" s="2" t="s">
        <v>11344</v>
      </c>
      <c r="K439" s="2" t="s">
        <v>11344</v>
      </c>
      <c r="M439" s="2" t="s">
        <v>11344</v>
      </c>
      <c r="O439" s="4" t="s">
        <v>12144</v>
      </c>
      <c r="Q439" s="2" t="s">
        <v>12746</v>
      </c>
      <c r="R439"/>
      <c r="S439"/>
      <c r="T439"/>
      <c r="U439"/>
      <c r="V439"/>
      <c r="W439"/>
      <c r="X439" s="2" t="s">
        <v>25473</v>
      </c>
      <c r="Y439" s="2" t="s">
        <v>25582</v>
      </c>
      <c r="Z439"/>
      <c r="AA439" s="2" t="s">
        <v>25533</v>
      </c>
      <c r="AB439" s="2" t="s">
        <v>25532</v>
      </c>
      <c r="AC439">
        <v>154</v>
      </c>
      <c r="AD439">
        <v>40</v>
      </c>
      <c r="AE439"/>
      <c r="AF439"/>
      <c r="AG439">
        <v>1</v>
      </c>
      <c r="AH439"/>
      <c r="AI439"/>
      <c r="AJ439" s="2">
        <v>2</v>
      </c>
      <c r="AK439" s="2">
        <v>2</v>
      </c>
      <c r="AL439" s="2">
        <v>3</v>
      </c>
      <c r="AM439" s="2">
        <v>2</v>
      </c>
      <c r="AN439" s="2">
        <v>2</v>
      </c>
      <c r="AO439" s="2">
        <v>2</v>
      </c>
      <c r="AP439" s="2">
        <v>1</v>
      </c>
      <c r="AQ439" s="2">
        <v>1</v>
      </c>
      <c r="AR439" s="2">
        <v>1</v>
      </c>
      <c r="AS439" s="2">
        <v>1</v>
      </c>
      <c r="AT439" s="2">
        <v>3</v>
      </c>
      <c r="AU439" s="2">
        <v>2</v>
      </c>
      <c r="AV439" s="1">
        <f t="shared" si="28"/>
        <v>22</v>
      </c>
      <c r="AX439" s="2">
        <v>535</v>
      </c>
      <c r="AZ439" s="2">
        <v>1569</v>
      </c>
      <c r="BA439" s="1">
        <f t="shared" si="29"/>
        <v>2104</v>
      </c>
      <c r="BB439" s="2">
        <v>3338</v>
      </c>
      <c r="BC439"/>
      <c r="BD439" s="2">
        <f t="shared" si="30"/>
        <v>3338</v>
      </c>
      <c r="BE439" s="2" t="s">
        <v>13549</v>
      </c>
      <c r="BF439" s="2">
        <v>225</v>
      </c>
      <c r="BG439" s="2">
        <v>3121</v>
      </c>
      <c r="BH439" t="s">
        <v>12925</v>
      </c>
      <c r="BI439">
        <v>123</v>
      </c>
      <c r="BJ439">
        <v>1560</v>
      </c>
      <c r="BK439" t="s">
        <v>15837</v>
      </c>
      <c r="BL439">
        <v>31</v>
      </c>
      <c r="BM439">
        <v>812</v>
      </c>
      <c r="BN439" t="s">
        <v>16240</v>
      </c>
      <c r="BO439">
        <v>10</v>
      </c>
      <c r="BP439" s="2">
        <v>100</v>
      </c>
      <c r="BQ439" s="2" t="s">
        <v>25624</v>
      </c>
      <c r="BR439" s="2">
        <v>11</v>
      </c>
      <c r="BS439" s="2">
        <v>500</v>
      </c>
      <c r="BV439"/>
      <c r="BW439" s="64"/>
      <c r="BX439"/>
      <c r="BY439" s="2" t="s">
        <v>12498</v>
      </c>
      <c r="CB439"/>
      <c r="CC439"/>
      <c r="CD439" s="58"/>
    </row>
    <row r="440" spans="1:82">
      <c r="A440">
        <v>3300645</v>
      </c>
      <c r="B440" s="2" t="s">
        <v>25623</v>
      </c>
      <c r="C440"/>
      <c r="D440" s="2" t="s">
        <v>25627</v>
      </c>
      <c r="E440" s="2" t="s">
        <v>30240</v>
      </c>
      <c r="F440" s="2" t="s">
        <v>25627</v>
      </c>
      <c r="G440" s="2" t="s">
        <v>12144</v>
      </c>
      <c r="H440" s="2" t="s">
        <v>18134</v>
      </c>
      <c r="I440" s="2" t="s">
        <v>17276</v>
      </c>
      <c r="J440" s="2" t="s">
        <v>11588</v>
      </c>
      <c r="K440" s="2" t="s">
        <v>11588</v>
      </c>
      <c r="M440" s="2" t="s">
        <v>11589</v>
      </c>
      <c r="N440"/>
      <c r="O440" s="4" t="s">
        <v>12144</v>
      </c>
      <c r="Q440" s="2" t="s">
        <v>12746</v>
      </c>
      <c r="R440"/>
      <c r="S440"/>
      <c r="T440"/>
      <c r="U440"/>
      <c r="V440"/>
      <c r="W440" t="s">
        <v>14642</v>
      </c>
      <c r="X440" s="2" t="s">
        <v>25473</v>
      </c>
      <c r="Y440" s="2" t="s">
        <v>25582</v>
      </c>
      <c r="Z440"/>
      <c r="AA440" s="2" t="s">
        <v>25626</v>
      </c>
      <c r="AB440" s="2" t="s">
        <v>25622</v>
      </c>
      <c r="AC440">
        <v>305</v>
      </c>
      <c r="AD440">
        <v>40</v>
      </c>
      <c r="AE440"/>
      <c r="AF440"/>
      <c r="AG440"/>
      <c r="AH440"/>
      <c r="AI440"/>
      <c r="AJ440" s="2">
        <v>3</v>
      </c>
      <c r="AK440" s="2">
        <v>3</v>
      </c>
      <c r="AL440" s="2">
        <v>3</v>
      </c>
      <c r="AM440" s="2">
        <v>3</v>
      </c>
      <c r="AN440" s="2">
        <v>3</v>
      </c>
      <c r="AO440" s="2">
        <v>3</v>
      </c>
      <c r="AP440" s="2">
        <v>3</v>
      </c>
      <c r="AQ440" s="2">
        <v>3</v>
      </c>
      <c r="AR440" s="2">
        <v>3</v>
      </c>
      <c r="AS440" s="2">
        <v>3</v>
      </c>
      <c r="AT440" s="2">
        <v>3</v>
      </c>
      <c r="AU440" s="2">
        <v>3</v>
      </c>
      <c r="AV440" s="1">
        <f t="shared" si="28"/>
        <v>36</v>
      </c>
      <c r="AX440"/>
      <c r="AY440"/>
      <c r="AZ440" s="2">
        <v>3290</v>
      </c>
      <c r="BA440" s="1">
        <f t="shared" si="29"/>
        <v>3290</v>
      </c>
      <c r="BB440" s="2">
        <v>13933</v>
      </c>
      <c r="BC440"/>
      <c r="BD440" s="2">
        <f t="shared" si="30"/>
        <v>13933</v>
      </c>
      <c r="BE440" s="2" t="s">
        <v>12005</v>
      </c>
      <c r="BF440" s="2">
        <v>300</v>
      </c>
      <c r="BG440" s="2">
        <v>1900</v>
      </c>
      <c r="BH440" t="s">
        <v>12019</v>
      </c>
      <c r="BI440">
        <v>915</v>
      </c>
      <c r="BJ440">
        <v>10550</v>
      </c>
      <c r="BK440" t="s">
        <v>12922</v>
      </c>
      <c r="BL440">
        <v>200</v>
      </c>
      <c r="BM440">
        <v>1900</v>
      </c>
      <c r="BN440" t="s">
        <v>15837</v>
      </c>
      <c r="BO440">
        <v>435</v>
      </c>
      <c r="BP440" s="2">
        <v>4800</v>
      </c>
      <c r="BV440"/>
      <c r="BW440" s="64"/>
      <c r="BX440" t="s">
        <v>25621</v>
      </c>
      <c r="BY440" s="2" t="s">
        <v>12498</v>
      </c>
      <c r="BZ440" s="2" t="s">
        <v>34507</v>
      </c>
      <c r="CB440"/>
      <c r="CC440"/>
      <c r="CD440" s="58"/>
    </row>
    <row r="441" spans="1:82">
      <c r="A441">
        <v>3300646</v>
      </c>
      <c r="B441" s="2" t="s">
        <v>25625</v>
      </c>
      <c r="C441"/>
      <c r="D441" s="2" t="s">
        <v>11102</v>
      </c>
      <c r="E441" s="2" t="s">
        <v>10132</v>
      </c>
      <c r="F441" s="2" t="s">
        <v>11102</v>
      </c>
      <c r="G441" s="2" t="s">
        <v>12144</v>
      </c>
      <c r="H441" s="2" t="s">
        <v>25551</v>
      </c>
      <c r="I441" s="2" t="s">
        <v>17276</v>
      </c>
      <c r="J441" s="2" t="s">
        <v>11588</v>
      </c>
      <c r="K441" s="2" t="s">
        <v>11588</v>
      </c>
      <c r="M441" s="2" t="s">
        <v>11589</v>
      </c>
      <c r="O441" s="4" t="s">
        <v>12144</v>
      </c>
      <c r="Q441" s="2" t="s">
        <v>12746</v>
      </c>
      <c r="R441"/>
      <c r="S441"/>
      <c r="T441"/>
      <c r="U441"/>
      <c r="V441"/>
      <c r="W441"/>
      <c r="X441" s="2" t="s">
        <v>25473</v>
      </c>
      <c r="Y441" s="2" t="s">
        <v>25582</v>
      </c>
      <c r="Z441"/>
      <c r="AA441" s="2" t="s">
        <v>25620</v>
      </c>
      <c r="AB441" s="2" t="s">
        <v>25619</v>
      </c>
      <c r="AC441">
        <v>2426</v>
      </c>
      <c r="AD441">
        <v>45</v>
      </c>
      <c r="AE441"/>
      <c r="AF441"/>
      <c r="AG441">
        <v>1</v>
      </c>
      <c r="AH441">
        <v>1</v>
      </c>
      <c r="AI441"/>
      <c r="AJ441" s="2">
        <v>1</v>
      </c>
      <c r="AK441" s="2">
        <v>1</v>
      </c>
      <c r="AL441" s="2">
        <v>1</v>
      </c>
      <c r="AM441" s="2">
        <v>1</v>
      </c>
      <c r="AN441" s="2">
        <v>1</v>
      </c>
      <c r="AO441" s="2">
        <v>1</v>
      </c>
      <c r="AP441" s="2">
        <v>1</v>
      </c>
      <c r="AQ441" s="2">
        <v>1</v>
      </c>
      <c r="AR441" s="2">
        <v>1</v>
      </c>
      <c r="AS441" s="2">
        <v>2</v>
      </c>
      <c r="AT441" s="2">
        <v>2</v>
      </c>
      <c r="AU441" s="2">
        <v>1</v>
      </c>
      <c r="AV441" s="1">
        <f t="shared" si="28"/>
        <v>14</v>
      </c>
      <c r="AX441" s="2">
        <v>1800</v>
      </c>
      <c r="AY441" s="2">
        <v>30</v>
      </c>
      <c r="AZ441" s="2">
        <v>729</v>
      </c>
      <c r="BA441" s="1">
        <f t="shared" ref="BA441:BA463" si="31">SUM(AX441:AZ441)</f>
        <v>2559</v>
      </c>
      <c r="BB441" s="2">
        <v>3433</v>
      </c>
      <c r="BD441" s="2">
        <f t="shared" ref="BD441:BD461" si="32">SUM(BB441:BC441)</f>
        <v>3433</v>
      </c>
      <c r="BE441" s="2" t="s">
        <v>12005</v>
      </c>
      <c r="BF441" s="2">
        <v>69</v>
      </c>
      <c r="BG441" s="2">
        <v>614</v>
      </c>
      <c r="BH441" t="s">
        <v>12922</v>
      </c>
      <c r="BI441">
        <v>148</v>
      </c>
      <c r="BJ441">
        <v>1769</v>
      </c>
      <c r="BK441" t="s">
        <v>15693</v>
      </c>
      <c r="BL441">
        <v>248</v>
      </c>
      <c r="BM441">
        <v>3627</v>
      </c>
      <c r="BN441" t="s">
        <v>15837</v>
      </c>
      <c r="BO441">
        <v>49</v>
      </c>
      <c r="BP441" s="2">
        <v>879</v>
      </c>
      <c r="BQ441" s="2" t="s">
        <v>25618</v>
      </c>
      <c r="BR441" s="2">
        <v>17</v>
      </c>
      <c r="BS441" s="2">
        <v>148</v>
      </c>
      <c r="BV441"/>
      <c r="BW441" s="64"/>
      <c r="BX441"/>
      <c r="BY441" s="2" t="s">
        <v>12498</v>
      </c>
      <c r="BZ441" s="2" t="s">
        <v>30973</v>
      </c>
      <c r="CB441"/>
      <c r="CC441"/>
      <c r="CD441" s="58"/>
    </row>
    <row r="442" spans="1:82">
      <c r="A442">
        <v>3300647</v>
      </c>
      <c r="B442" s="2" t="s">
        <v>25617</v>
      </c>
      <c r="C442"/>
      <c r="D442" s="2" t="s">
        <v>10837</v>
      </c>
      <c r="E442" s="2" t="s">
        <v>25615</v>
      </c>
      <c r="F442" s="2" t="s">
        <v>25616</v>
      </c>
      <c r="G442" s="2" t="s">
        <v>12144</v>
      </c>
      <c r="H442" s="2" t="s">
        <v>17721</v>
      </c>
      <c r="I442" s="2" t="s">
        <v>17276</v>
      </c>
      <c r="J442" s="2" t="s">
        <v>10964</v>
      </c>
      <c r="K442" s="2" t="s">
        <v>10964</v>
      </c>
      <c r="M442" s="2" t="s">
        <v>10964</v>
      </c>
      <c r="N442"/>
      <c r="O442" s="4" t="s">
        <v>12144</v>
      </c>
      <c r="Q442" s="2" t="s">
        <v>12746</v>
      </c>
      <c r="R442"/>
      <c r="S442"/>
      <c r="T442"/>
      <c r="U442"/>
      <c r="V442"/>
      <c r="W442"/>
      <c r="X442" s="2" t="s">
        <v>25473</v>
      </c>
      <c r="Y442" s="2" t="s">
        <v>25582</v>
      </c>
      <c r="Z442" t="s">
        <v>25614</v>
      </c>
      <c r="AA442" s="2" t="s">
        <v>25690</v>
      </c>
      <c r="AB442" s="2" t="s">
        <v>25540</v>
      </c>
      <c r="AC442">
        <v>256</v>
      </c>
      <c r="AD442" t="s">
        <v>25539</v>
      </c>
      <c r="AE442"/>
      <c r="AF442"/>
      <c r="AG442">
        <v>3</v>
      </c>
      <c r="AH442">
        <v>3</v>
      </c>
      <c r="AI442"/>
      <c r="AJ442" s="2">
        <v>6</v>
      </c>
      <c r="AK442" s="2">
        <v>12</v>
      </c>
      <c r="AL442" s="2">
        <v>33</v>
      </c>
      <c r="AM442" s="2">
        <v>21</v>
      </c>
      <c r="AN442" s="2">
        <v>21</v>
      </c>
      <c r="AO442" s="2">
        <v>27</v>
      </c>
      <c r="AP442" s="2">
        <v>24</v>
      </c>
      <c r="AQ442" s="2">
        <v>33</v>
      </c>
      <c r="AR442" s="2">
        <v>34</v>
      </c>
      <c r="AS442" s="2">
        <v>19</v>
      </c>
      <c r="AT442" s="2">
        <v>30</v>
      </c>
      <c r="AU442" s="2">
        <v>20</v>
      </c>
      <c r="AV442" s="1">
        <f t="shared" si="28"/>
        <v>280</v>
      </c>
      <c r="AW442"/>
      <c r="AX442" s="2">
        <v>6609</v>
      </c>
      <c r="AY442" s="2">
        <v>2955</v>
      </c>
      <c r="AZ442" s="2">
        <v>11067</v>
      </c>
      <c r="BA442" s="1">
        <f t="shared" si="31"/>
        <v>20631</v>
      </c>
      <c r="BB442" s="2">
        <v>40600</v>
      </c>
      <c r="BC442"/>
      <c r="BD442" s="2">
        <f t="shared" si="32"/>
        <v>40600</v>
      </c>
      <c r="BE442" s="2" t="s">
        <v>13549</v>
      </c>
      <c r="BF442" s="2">
        <v>3713</v>
      </c>
      <c r="BG442" s="2">
        <v>50800</v>
      </c>
      <c r="BH442" t="s">
        <v>12925</v>
      </c>
      <c r="BI442">
        <v>449</v>
      </c>
      <c r="BJ442">
        <v>6300</v>
      </c>
      <c r="BK442" t="s">
        <v>15837</v>
      </c>
      <c r="BL442">
        <v>419</v>
      </c>
      <c r="BM442">
        <v>7550</v>
      </c>
      <c r="BN442" t="s">
        <v>16198</v>
      </c>
      <c r="BO442">
        <v>1449</v>
      </c>
      <c r="BP442" s="2">
        <v>9410</v>
      </c>
      <c r="BQ442" s="2" t="s">
        <v>25613</v>
      </c>
      <c r="BR442" s="2">
        <v>286</v>
      </c>
      <c r="BS442" s="2">
        <v>5720</v>
      </c>
      <c r="BT442" s="2" t="s">
        <v>12144</v>
      </c>
      <c r="BV442"/>
      <c r="BW442" s="64">
        <v>82489</v>
      </c>
      <c r="BX442"/>
      <c r="BY442" s="2" t="s">
        <v>12498</v>
      </c>
      <c r="CB442"/>
      <c r="CC442"/>
      <c r="CD442" s="58"/>
    </row>
    <row r="443" spans="1:82">
      <c r="A443">
        <v>3300648</v>
      </c>
      <c r="B443" s="2" t="s">
        <v>25612</v>
      </c>
      <c r="C443"/>
      <c r="D443" s="2" t="s">
        <v>25611</v>
      </c>
      <c r="E443" s="2" t="s">
        <v>10943</v>
      </c>
      <c r="F443" s="2" t="s">
        <v>13044</v>
      </c>
      <c r="G443" s="2" t="s">
        <v>12144</v>
      </c>
      <c r="I443" s="2" t="s">
        <v>17863</v>
      </c>
      <c r="J443" s="2" t="s">
        <v>11209</v>
      </c>
      <c r="K443" s="2" t="s">
        <v>11209</v>
      </c>
      <c r="M443" t="s">
        <v>11210</v>
      </c>
      <c r="N443" s="2" t="s">
        <v>12637</v>
      </c>
      <c r="O443" s="4" t="s">
        <v>12144</v>
      </c>
      <c r="Q443" s="2" t="s">
        <v>12746</v>
      </c>
      <c r="S443"/>
      <c r="T443"/>
      <c r="U443"/>
      <c r="V443"/>
      <c r="W443"/>
      <c r="X443" s="2" t="s">
        <v>25473</v>
      </c>
      <c r="Y443" s="2" t="s">
        <v>25531</v>
      </c>
      <c r="Z443" t="s">
        <v>25530</v>
      </c>
      <c r="AA443" s="2" t="s">
        <v>12788</v>
      </c>
      <c r="AB443" s="2" t="s">
        <v>15581</v>
      </c>
      <c r="AC443">
        <v>230</v>
      </c>
      <c r="AD443">
        <v>49</v>
      </c>
      <c r="AE443"/>
      <c r="AF443"/>
      <c r="AG443"/>
      <c r="AH443"/>
      <c r="AI443"/>
      <c r="AJ443" s="2">
        <v>1</v>
      </c>
      <c r="AK443" s="2">
        <v>1</v>
      </c>
      <c r="AL443" s="2">
        <v>1</v>
      </c>
      <c r="AM443" s="2">
        <v>1</v>
      </c>
      <c r="AN443" s="2">
        <v>1</v>
      </c>
      <c r="AO443" s="2">
        <v>1</v>
      </c>
      <c r="AP443" s="2">
        <v>1</v>
      </c>
      <c r="AQ443" s="2">
        <v>1</v>
      </c>
      <c r="AR443" s="2">
        <v>1</v>
      </c>
      <c r="AS443" s="2">
        <v>1</v>
      </c>
      <c r="AT443" s="2">
        <v>2</v>
      </c>
      <c r="AU443" s="2">
        <v>2</v>
      </c>
      <c r="AV443" s="1">
        <f t="shared" si="28"/>
        <v>14</v>
      </c>
      <c r="AW443"/>
      <c r="AX443"/>
      <c r="AY443"/>
      <c r="AZ443" s="2">
        <v>1425</v>
      </c>
      <c r="BA443" s="1">
        <f t="shared" si="31"/>
        <v>1425</v>
      </c>
      <c r="BB443" s="2">
        <v>3650</v>
      </c>
      <c r="BC443"/>
      <c r="BD443" s="2">
        <f t="shared" si="32"/>
        <v>3650</v>
      </c>
      <c r="BE443" s="2" t="s">
        <v>12005</v>
      </c>
      <c r="BF443" s="2">
        <v>1264</v>
      </c>
      <c r="BG443" s="2">
        <v>7650</v>
      </c>
      <c r="BH443"/>
      <c r="BI443"/>
      <c r="BJ443"/>
      <c r="BK443"/>
      <c r="BL443"/>
      <c r="BM443"/>
      <c r="BN443"/>
      <c r="BO443"/>
      <c r="BV443"/>
      <c r="BW443" s="64"/>
      <c r="BX443"/>
      <c r="BY443" s="2" t="s">
        <v>12498</v>
      </c>
      <c r="BZ443" s="2" t="s">
        <v>34508</v>
      </c>
      <c r="CB443"/>
      <c r="CC443"/>
      <c r="CD443" s="58"/>
    </row>
    <row r="444" spans="1:82">
      <c r="A444">
        <v>3300649</v>
      </c>
      <c r="B444" s="2" t="s">
        <v>25524</v>
      </c>
      <c r="C444"/>
      <c r="D444"/>
      <c r="E444" s="2" t="s">
        <v>11097</v>
      </c>
      <c r="F444" s="2" t="s">
        <v>11079</v>
      </c>
      <c r="G444" s="2" t="s">
        <v>12144</v>
      </c>
      <c r="H444" s="2" t="s">
        <v>9647</v>
      </c>
      <c r="I444" s="2" t="s">
        <v>17278</v>
      </c>
      <c r="J444" s="2" t="s">
        <v>11080</v>
      </c>
      <c r="K444" s="2" t="s">
        <v>11080</v>
      </c>
      <c r="M444" s="2" t="s">
        <v>12097</v>
      </c>
      <c r="N444" s="2" t="s">
        <v>17757</v>
      </c>
      <c r="O444" s="4" t="s">
        <v>12144</v>
      </c>
      <c r="Q444" s="2" t="s">
        <v>12746</v>
      </c>
      <c r="R444"/>
      <c r="S444"/>
      <c r="T444"/>
      <c r="U444"/>
      <c r="V444"/>
      <c r="W444"/>
      <c r="X444" s="2" t="s">
        <v>25473</v>
      </c>
      <c r="Y444" s="2" t="s">
        <v>25582</v>
      </c>
      <c r="Z444"/>
      <c r="AA444" s="2" t="s">
        <v>25523</v>
      </c>
      <c r="AB444" s="2" t="s">
        <v>24152</v>
      </c>
      <c r="AC444">
        <v>58</v>
      </c>
      <c r="AD444">
        <v>35</v>
      </c>
      <c r="AE444"/>
      <c r="AF444"/>
      <c r="AG444">
        <v>1</v>
      </c>
      <c r="AH444">
        <v>1</v>
      </c>
      <c r="AI444"/>
      <c r="AJ444" s="2">
        <v>3</v>
      </c>
      <c r="AK444" s="2">
        <v>3</v>
      </c>
      <c r="AL444" s="2">
        <v>5</v>
      </c>
      <c r="AM444" s="2">
        <v>5</v>
      </c>
      <c r="AN444" s="2">
        <v>7</v>
      </c>
      <c r="AO444" s="2">
        <v>6</v>
      </c>
      <c r="AP444" s="2">
        <v>6</v>
      </c>
      <c r="AQ444" s="2">
        <v>5</v>
      </c>
      <c r="AR444" s="2">
        <v>4</v>
      </c>
      <c r="AS444" s="2">
        <v>3</v>
      </c>
      <c r="AT444" s="2">
        <v>3</v>
      </c>
      <c r="AU444" s="2">
        <v>17</v>
      </c>
      <c r="AV444" s="1">
        <f t="shared" si="28"/>
        <v>67</v>
      </c>
      <c r="AW444"/>
      <c r="AX444">
        <v>3000</v>
      </c>
      <c r="AY444">
        <v>1320</v>
      </c>
      <c r="AZ444" s="2">
        <v>5079</v>
      </c>
      <c r="BA444" s="1">
        <f t="shared" si="31"/>
        <v>9399</v>
      </c>
      <c r="BB444" s="2">
        <v>9084</v>
      </c>
      <c r="BC444"/>
      <c r="BD444" s="2">
        <f t="shared" si="32"/>
        <v>9084</v>
      </c>
      <c r="BE444" s="2" t="s">
        <v>13549</v>
      </c>
      <c r="BF444" s="2">
        <v>1840</v>
      </c>
      <c r="BG444" s="2">
        <v>17522</v>
      </c>
      <c r="BH444" t="s">
        <v>15837</v>
      </c>
      <c r="BI444">
        <v>469</v>
      </c>
      <c r="BJ444">
        <v>4350</v>
      </c>
      <c r="BK444"/>
      <c r="BL444"/>
      <c r="BM444"/>
      <c r="BN444"/>
      <c r="BO444"/>
      <c r="BV444"/>
      <c r="BW444" s="64"/>
      <c r="BX444"/>
      <c r="BY444" s="2" t="s">
        <v>12498</v>
      </c>
      <c r="BZ444" s="2" t="s">
        <v>34630</v>
      </c>
      <c r="CB444"/>
      <c r="CC444"/>
      <c r="CD444" s="58"/>
    </row>
    <row r="445" spans="1:82">
      <c r="A445">
        <v>3300650</v>
      </c>
      <c r="B445" s="2" t="s">
        <v>25522</v>
      </c>
      <c r="C445"/>
      <c r="D445" t="s">
        <v>16553</v>
      </c>
      <c r="F445"/>
      <c r="G445" s="2" t="s">
        <v>12144</v>
      </c>
      <c r="H445" s="2" t="s">
        <v>25608</v>
      </c>
      <c r="I445" s="2" t="s">
        <v>17277</v>
      </c>
      <c r="J445" s="2" t="s">
        <v>11021</v>
      </c>
      <c r="K445" s="2" t="s">
        <v>11021</v>
      </c>
      <c r="M445" s="2" t="s">
        <v>11024</v>
      </c>
      <c r="N445"/>
      <c r="O445" s="4" t="s">
        <v>12144</v>
      </c>
      <c r="Q445" s="2" t="s">
        <v>12144</v>
      </c>
      <c r="R445" s="2" t="s">
        <v>17509</v>
      </c>
      <c r="S445"/>
      <c r="T445"/>
      <c r="U445"/>
      <c r="V445"/>
      <c r="W445"/>
      <c r="X445" s="2" t="s">
        <v>25473</v>
      </c>
      <c r="Y445" s="2" t="s">
        <v>25582</v>
      </c>
      <c r="Z445"/>
      <c r="AA445" s="2" t="s">
        <v>25607</v>
      </c>
      <c r="AB445" s="2" t="s">
        <v>12602</v>
      </c>
      <c r="AC445">
        <v>132</v>
      </c>
      <c r="AD445">
        <v>40</v>
      </c>
      <c r="AE445"/>
      <c r="AF445"/>
      <c r="AG445"/>
      <c r="AH445">
        <v>1</v>
      </c>
      <c r="AI445"/>
      <c r="AJ445"/>
      <c r="AK445"/>
      <c r="AL445"/>
      <c r="AM445"/>
      <c r="AN445"/>
      <c r="AO445" s="2">
        <v>10</v>
      </c>
      <c r="AP445" s="2">
        <v>10</v>
      </c>
      <c r="AQ445" s="2">
        <v>10</v>
      </c>
      <c r="AR445" s="2">
        <v>10</v>
      </c>
      <c r="AS445" s="2">
        <v>1</v>
      </c>
      <c r="AT445" s="2">
        <v>1</v>
      </c>
      <c r="AU445" s="2">
        <v>1</v>
      </c>
      <c r="AV445" s="1">
        <f t="shared" si="28"/>
        <v>43</v>
      </c>
      <c r="AW445"/>
      <c r="AX445"/>
      <c r="AY445">
        <v>640</v>
      </c>
      <c r="AZ445" s="2">
        <v>1720</v>
      </c>
      <c r="BA445" s="1">
        <f t="shared" si="31"/>
        <v>2360</v>
      </c>
      <c r="BB445" s="2">
        <v>3494</v>
      </c>
      <c r="BC445"/>
      <c r="BD445" s="2">
        <f t="shared" si="32"/>
        <v>3494</v>
      </c>
      <c r="BE445" s="2" t="s">
        <v>12005</v>
      </c>
      <c r="BF445" s="2">
        <v>1537</v>
      </c>
      <c r="BG445" s="2">
        <v>13833</v>
      </c>
      <c r="BH445"/>
      <c r="BI445"/>
      <c r="BJ445"/>
      <c r="BK445"/>
      <c r="BL445"/>
      <c r="BM445"/>
      <c r="BN445"/>
      <c r="BO445"/>
      <c r="BV445"/>
      <c r="BW445" s="64"/>
      <c r="BX445"/>
      <c r="BY445" s="2" t="s">
        <v>12498</v>
      </c>
      <c r="BZ445" s="2" t="s">
        <v>30837</v>
      </c>
      <c r="CB445"/>
      <c r="CC445"/>
      <c r="CD445" s="58"/>
    </row>
    <row r="446" spans="1:82">
      <c r="A446">
        <v>3300651</v>
      </c>
      <c r="B446" s="2" t="s">
        <v>25606</v>
      </c>
      <c r="C446"/>
      <c r="D446" t="s">
        <v>16553</v>
      </c>
      <c r="E446" s="2" t="s">
        <v>10783</v>
      </c>
      <c r="F446"/>
      <c r="G446" s="2" t="s">
        <v>12144</v>
      </c>
      <c r="H446" s="2" t="s">
        <v>25605</v>
      </c>
      <c r="I446" s="2" t="s">
        <v>17277</v>
      </c>
      <c r="J446" s="2" t="s">
        <v>25604</v>
      </c>
      <c r="K446" s="2" t="s">
        <v>12070</v>
      </c>
      <c r="M446" s="2" t="s">
        <v>10659</v>
      </c>
      <c r="N446" s="2" t="s">
        <v>10914</v>
      </c>
      <c r="O446" s="4" t="s">
        <v>12144</v>
      </c>
      <c r="Q446" s="2" t="s">
        <v>12746</v>
      </c>
      <c r="R446"/>
      <c r="S446"/>
      <c r="T446"/>
      <c r="U446"/>
      <c r="V446"/>
      <c r="W446"/>
      <c r="X446" s="2" t="s">
        <v>25473</v>
      </c>
      <c r="Y446" s="2" t="s">
        <v>25582</v>
      </c>
      <c r="Z446"/>
      <c r="AA446" s="2" t="s">
        <v>17662</v>
      </c>
      <c r="AB446" s="2" t="s">
        <v>12602</v>
      </c>
      <c r="AC446">
        <v>156</v>
      </c>
      <c r="AD446">
        <v>40</v>
      </c>
      <c r="AE446"/>
      <c r="AF446"/>
      <c r="AG446"/>
      <c r="AH446">
        <v>2</v>
      </c>
      <c r="AI446"/>
      <c r="AJ446">
        <v>3</v>
      </c>
      <c r="AK446">
        <v>2</v>
      </c>
      <c r="AL446">
        <v>2</v>
      </c>
      <c r="AM446">
        <v>3</v>
      </c>
      <c r="AN446">
        <v>5</v>
      </c>
      <c r="AO446" s="2">
        <v>6</v>
      </c>
      <c r="AP446" s="2">
        <v>10</v>
      </c>
      <c r="AQ446" s="2">
        <v>8</v>
      </c>
      <c r="AR446" s="2">
        <v>8</v>
      </c>
      <c r="AS446" s="2">
        <v>9</v>
      </c>
      <c r="AT446" s="2">
        <v>9</v>
      </c>
      <c r="AU446" s="2">
        <v>8</v>
      </c>
      <c r="AV446" s="1">
        <f t="shared" si="28"/>
        <v>73</v>
      </c>
      <c r="AW446"/>
      <c r="AX446"/>
      <c r="AY446">
        <v>1804</v>
      </c>
      <c r="AZ446">
        <v>2390</v>
      </c>
      <c r="BA446" s="1">
        <f t="shared" si="31"/>
        <v>4194</v>
      </c>
      <c r="BB446" s="2">
        <v>6046</v>
      </c>
      <c r="BC446"/>
      <c r="BD446" s="2">
        <f t="shared" si="32"/>
        <v>6046</v>
      </c>
      <c r="BE446" s="2" t="s">
        <v>12005</v>
      </c>
      <c r="BF446" s="2">
        <v>2888</v>
      </c>
      <c r="BG446" s="2">
        <v>25992</v>
      </c>
      <c r="BH446"/>
      <c r="BI446"/>
      <c r="BJ446"/>
      <c r="BK446"/>
      <c r="BL446"/>
      <c r="BM446"/>
      <c r="BN446"/>
      <c r="BO446"/>
      <c r="BV446"/>
      <c r="BW446" s="64"/>
      <c r="BX446"/>
      <c r="BY446" s="2" t="s">
        <v>12498</v>
      </c>
      <c r="BZ446" s="2" t="s">
        <v>30837</v>
      </c>
      <c r="CB446"/>
      <c r="CC446"/>
      <c r="CD446" s="58"/>
    </row>
    <row r="447" spans="1:82">
      <c r="A447">
        <v>3300652</v>
      </c>
      <c r="B447" s="2" t="s">
        <v>25603</v>
      </c>
      <c r="C447"/>
      <c r="D447" t="s">
        <v>13126</v>
      </c>
      <c r="E447" s="2" t="s">
        <v>25601</v>
      </c>
      <c r="F447" t="s">
        <v>13126</v>
      </c>
      <c r="G447" s="2" t="s">
        <v>12144</v>
      </c>
      <c r="H447" s="2" t="s">
        <v>25602</v>
      </c>
      <c r="I447" s="2" t="s">
        <v>17277</v>
      </c>
      <c r="J447" s="2" t="s">
        <v>12322</v>
      </c>
      <c r="K447" s="2" t="s">
        <v>12322</v>
      </c>
      <c r="M447" s="2" t="s">
        <v>12361</v>
      </c>
      <c r="N447" s="2" t="s">
        <v>25600</v>
      </c>
      <c r="O447" s="4" t="s">
        <v>12144</v>
      </c>
      <c r="Q447" s="2" t="s">
        <v>2407</v>
      </c>
      <c r="R447"/>
      <c r="S447"/>
      <c r="T447"/>
      <c r="U447"/>
      <c r="V447"/>
      <c r="W447" t="s">
        <v>12638</v>
      </c>
      <c r="X447" s="2" t="s">
        <v>25313</v>
      </c>
      <c r="Y447" s="2" t="s">
        <v>25542</v>
      </c>
      <c r="Z447"/>
      <c r="AA447" s="2" t="s">
        <v>12498</v>
      </c>
      <c r="AB447" s="2" t="s">
        <v>25599</v>
      </c>
      <c r="AC447">
        <v>46</v>
      </c>
      <c r="AD447"/>
      <c r="AE447"/>
      <c r="AF447"/>
      <c r="AG447"/>
      <c r="AH447"/>
      <c r="AI447"/>
      <c r="AJ447"/>
      <c r="AK447"/>
      <c r="AL447"/>
      <c r="AM447"/>
      <c r="AN447"/>
      <c r="AO447"/>
      <c r="AP447"/>
      <c r="AQ447"/>
      <c r="AR447" s="2">
        <v>5</v>
      </c>
      <c r="AS447" s="2">
        <v>10</v>
      </c>
      <c r="AT447" s="2">
        <v>8</v>
      </c>
      <c r="AU447"/>
      <c r="AV447" s="1">
        <f t="shared" si="28"/>
        <v>23</v>
      </c>
      <c r="AW447"/>
      <c r="AX447"/>
      <c r="AY447"/>
      <c r="AZ447" s="2">
        <v>1208</v>
      </c>
      <c r="BA447" s="1">
        <f t="shared" si="31"/>
        <v>1208</v>
      </c>
      <c r="BB447" s="2">
        <v>1927</v>
      </c>
      <c r="BC447"/>
      <c r="BD447" s="2">
        <f t="shared" si="32"/>
        <v>1927</v>
      </c>
      <c r="BE447" s="2" t="s">
        <v>13549</v>
      </c>
      <c r="BF447" s="2">
        <v>497</v>
      </c>
      <c r="BG447" s="2">
        <v>6350</v>
      </c>
      <c r="BH447"/>
      <c r="BI447"/>
      <c r="BJ447"/>
      <c r="BK447"/>
      <c r="BL447"/>
      <c r="BM447"/>
      <c r="BN447"/>
      <c r="BO447"/>
      <c r="BV447"/>
      <c r="BW447" s="64"/>
      <c r="BX447"/>
      <c r="BY447" s="2" t="s">
        <v>12498</v>
      </c>
      <c r="BZ447" s="89" t="s">
        <v>34631</v>
      </c>
      <c r="CB447"/>
      <c r="CC447"/>
      <c r="CD447" s="58"/>
    </row>
    <row r="448" spans="1:82">
      <c r="A448">
        <v>3300653</v>
      </c>
      <c r="B448" s="2" t="s">
        <v>25598</v>
      </c>
      <c r="C448"/>
      <c r="D448" t="s">
        <v>10759</v>
      </c>
      <c r="E448" s="2" t="s">
        <v>25597</v>
      </c>
      <c r="F448"/>
      <c r="G448" s="2" t="s">
        <v>12144</v>
      </c>
      <c r="H448" s="2" t="s">
        <v>10338</v>
      </c>
      <c r="I448" s="2" t="s">
        <v>17277</v>
      </c>
      <c r="J448" s="2" t="s">
        <v>10760</v>
      </c>
      <c r="K448" s="2" t="s">
        <v>10760</v>
      </c>
      <c r="M448" s="2" t="s">
        <v>11007</v>
      </c>
      <c r="N448"/>
      <c r="O448" s="4" t="s">
        <v>12144</v>
      </c>
      <c r="Q448" s="2" t="s">
        <v>12746</v>
      </c>
      <c r="R448"/>
      <c r="S448"/>
      <c r="T448"/>
      <c r="U448"/>
      <c r="V448"/>
      <c r="W448"/>
      <c r="X448" s="2" t="s">
        <v>25473</v>
      </c>
      <c r="Y448" s="2" t="s">
        <v>25582</v>
      </c>
      <c r="Z448"/>
      <c r="AA448" s="2" t="s">
        <v>25596</v>
      </c>
      <c r="AB448" s="2" t="s">
        <v>17592</v>
      </c>
      <c r="AC448">
        <v>30</v>
      </c>
      <c r="AD448" t="s">
        <v>25595</v>
      </c>
      <c r="AE448"/>
      <c r="AF448"/>
      <c r="AG448">
        <v>1</v>
      </c>
      <c r="AH448">
        <v>1</v>
      </c>
      <c r="AI448"/>
      <c r="AJ448"/>
      <c r="AK448"/>
      <c r="AL448"/>
      <c r="AM448">
        <v>1</v>
      </c>
      <c r="AN448">
        <v>1</v>
      </c>
      <c r="AO448">
        <v>4</v>
      </c>
      <c r="AP448">
        <v>4</v>
      </c>
      <c r="AQ448">
        <v>2</v>
      </c>
      <c r="AR448" s="2">
        <v>2</v>
      </c>
      <c r="AS448" s="2">
        <v>8</v>
      </c>
      <c r="AT448" s="2">
        <v>2</v>
      </c>
      <c r="AU448" s="2">
        <v>2</v>
      </c>
      <c r="AV448" s="1">
        <f t="shared" si="28"/>
        <v>26</v>
      </c>
      <c r="AW448"/>
      <c r="AX448">
        <v>1200</v>
      </c>
      <c r="AY448">
        <v>960</v>
      </c>
      <c r="AZ448" s="2">
        <v>1258</v>
      </c>
      <c r="BA448" s="1">
        <f t="shared" si="31"/>
        <v>3418</v>
      </c>
      <c r="BB448" s="2">
        <v>4265</v>
      </c>
      <c r="BC448"/>
      <c r="BD448" s="2">
        <f t="shared" si="32"/>
        <v>4265</v>
      </c>
      <c r="BE448" s="2" t="s">
        <v>12005</v>
      </c>
      <c r="BF448" s="2">
        <v>350</v>
      </c>
      <c r="BG448" s="2">
        <v>1800</v>
      </c>
      <c r="BH448" t="s">
        <v>12019</v>
      </c>
      <c r="BI448">
        <v>276</v>
      </c>
      <c r="BJ448">
        <v>3586</v>
      </c>
      <c r="BK448"/>
      <c r="BL448"/>
      <c r="BM448"/>
      <c r="BN448"/>
      <c r="BO448"/>
      <c r="BV448"/>
      <c r="BW448" s="64"/>
      <c r="BX448"/>
      <c r="BY448" s="2" t="s">
        <v>12498</v>
      </c>
      <c r="BZ448" s="2" t="s">
        <v>34632</v>
      </c>
      <c r="CB448"/>
      <c r="CC448"/>
      <c r="CD448" s="58"/>
    </row>
    <row r="449" spans="1:82">
      <c r="A449">
        <v>3300654</v>
      </c>
      <c r="B449" s="2" t="s">
        <v>25586</v>
      </c>
      <c r="C449"/>
      <c r="D449" t="s">
        <v>10975</v>
      </c>
      <c r="E449" s="2" t="s">
        <v>25661</v>
      </c>
      <c r="F449" t="s">
        <v>10975</v>
      </c>
      <c r="G449" s="2" t="s">
        <v>12144</v>
      </c>
      <c r="H449" s="2" t="s">
        <v>25662</v>
      </c>
      <c r="I449" s="2" t="s">
        <v>17277</v>
      </c>
      <c r="J449" s="2" t="s">
        <v>10929</v>
      </c>
      <c r="K449" s="2" t="s">
        <v>10929</v>
      </c>
      <c r="M449" s="2" t="s">
        <v>10929</v>
      </c>
      <c r="N449"/>
      <c r="O449" s="4" t="s">
        <v>12144</v>
      </c>
      <c r="Q449" s="2" t="s">
        <v>12746</v>
      </c>
      <c r="R449"/>
      <c r="S449"/>
      <c r="T449"/>
      <c r="U449"/>
      <c r="V449"/>
      <c r="W449" t="s">
        <v>12638</v>
      </c>
      <c r="X449" s="2" t="s">
        <v>25473</v>
      </c>
      <c r="Y449" s="2" t="s">
        <v>25582</v>
      </c>
      <c r="Z449"/>
      <c r="AA449" s="2" t="s">
        <v>12788</v>
      </c>
      <c r="AB449" s="2" t="s">
        <v>25580</v>
      </c>
      <c r="AC449">
        <v>125</v>
      </c>
      <c r="AD449"/>
      <c r="AE449"/>
      <c r="AF449"/>
      <c r="AG449">
        <v>1</v>
      </c>
      <c r="AH449">
        <v>1</v>
      </c>
      <c r="AI449"/>
      <c r="AJ449">
        <v>6</v>
      </c>
      <c r="AK449">
        <v>0</v>
      </c>
      <c r="AL449">
        <v>1</v>
      </c>
      <c r="AM449">
        <v>7</v>
      </c>
      <c r="AN449">
        <v>1</v>
      </c>
      <c r="AO449">
        <v>6</v>
      </c>
      <c r="AP449">
        <v>6</v>
      </c>
      <c r="AQ449">
        <v>5</v>
      </c>
      <c r="AR449" s="2">
        <v>1</v>
      </c>
      <c r="AS449" s="2">
        <v>2</v>
      </c>
      <c r="AT449" s="2">
        <v>1</v>
      </c>
      <c r="AU449" s="2">
        <v>0</v>
      </c>
      <c r="AV449" s="1">
        <f t="shared" si="28"/>
        <v>36</v>
      </c>
      <c r="AX449" s="2">
        <v>1677</v>
      </c>
      <c r="AY449" s="2">
        <v>1500</v>
      </c>
      <c r="AZ449" s="2">
        <v>1601</v>
      </c>
      <c r="BA449" s="1">
        <f t="shared" si="31"/>
        <v>4778</v>
      </c>
      <c r="BB449" s="2">
        <v>14403</v>
      </c>
      <c r="BC449"/>
      <c r="BD449" s="2">
        <f t="shared" si="32"/>
        <v>14403</v>
      </c>
      <c r="BE449" s="2" t="s">
        <v>12005</v>
      </c>
      <c r="BF449" s="2">
        <v>4991</v>
      </c>
      <c r="BG449" s="2">
        <v>31595</v>
      </c>
      <c r="BH449" t="s">
        <v>12539</v>
      </c>
      <c r="BI449">
        <v>154</v>
      </c>
      <c r="BJ449">
        <v>800</v>
      </c>
      <c r="BK449"/>
      <c r="BL449"/>
      <c r="BM449"/>
      <c r="BN449"/>
      <c r="BO449"/>
      <c r="BV449"/>
      <c r="BW449" s="64"/>
      <c r="BX449" t="s">
        <v>25579</v>
      </c>
      <c r="BY449" s="2" t="s">
        <v>12498</v>
      </c>
      <c r="BZ449" s="2" t="s">
        <v>30923</v>
      </c>
      <c r="CB449"/>
      <c r="CC449"/>
      <c r="CD449" s="58"/>
    </row>
    <row r="450" spans="1:82">
      <c r="A450">
        <v>3300655</v>
      </c>
      <c r="B450" s="2" t="s">
        <v>25577</v>
      </c>
      <c r="C450"/>
      <c r="D450" t="s">
        <v>11194</v>
      </c>
      <c r="E450" s="2" t="s">
        <v>9889</v>
      </c>
      <c r="F450" t="s">
        <v>11194</v>
      </c>
      <c r="G450" s="2" t="s">
        <v>12144</v>
      </c>
      <c r="H450" s="2" t="s">
        <v>17672</v>
      </c>
      <c r="I450" s="2" t="s">
        <v>17277</v>
      </c>
      <c r="J450" s="2" t="s">
        <v>10929</v>
      </c>
      <c r="K450" s="2" t="s">
        <v>10929</v>
      </c>
      <c r="M450" s="2" t="s">
        <v>10929</v>
      </c>
      <c r="N450"/>
      <c r="O450" s="4" t="s">
        <v>12144</v>
      </c>
      <c r="Q450" s="2" t="s">
        <v>12746</v>
      </c>
      <c r="R450"/>
      <c r="S450"/>
      <c r="T450"/>
      <c r="U450"/>
      <c r="V450"/>
      <c r="W450" t="s">
        <v>25576</v>
      </c>
      <c r="X450" s="2" t="s">
        <v>25473</v>
      </c>
      <c r="Y450" s="2" t="s">
        <v>25582</v>
      </c>
      <c r="Z450"/>
      <c r="AA450" s="2" t="s">
        <v>25572</v>
      </c>
      <c r="AB450" s="2" t="s">
        <v>25648</v>
      </c>
      <c r="AC450">
        <v>280</v>
      </c>
      <c r="AD450">
        <v>35</v>
      </c>
      <c r="AE450">
        <v>2</v>
      </c>
      <c r="AF450"/>
      <c r="AG450">
        <v>2</v>
      </c>
      <c r="AH450"/>
      <c r="AI450"/>
      <c r="AJ450">
        <v>3</v>
      </c>
      <c r="AK450">
        <v>3</v>
      </c>
      <c r="AL450">
        <v>4</v>
      </c>
      <c r="AM450">
        <v>5</v>
      </c>
      <c r="AN450">
        <v>3</v>
      </c>
      <c r="AO450">
        <v>5</v>
      </c>
      <c r="AP450">
        <v>7</v>
      </c>
      <c r="AQ450">
        <v>7</v>
      </c>
      <c r="AR450" s="2">
        <v>9</v>
      </c>
      <c r="AS450" s="2">
        <v>9</v>
      </c>
      <c r="AT450" s="2">
        <v>3</v>
      </c>
      <c r="AU450" s="2">
        <v>4</v>
      </c>
      <c r="AV450" s="1">
        <f t="shared" si="28"/>
        <v>62</v>
      </c>
      <c r="AX450" s="2">
        <v>4549</v>
      </c>
      <c r="AY450" s="2">
        <v>2115</v>
      </c>
      <c r="AZ450" s="2">
        <v>5524</v>
      </c>
      <c r="BA450" s="1">
        <f t="shared" si="31"/>
        <v>12188</v>
      </c>
      <c r="BB450" s="2">
        <v>8515</v>
      </c>
      <c r="BC450" s="2">
        <v>855</v>
      </c>
      <c r="BD450" s="2">
        <f t="shared" si="32"/>
        <v>9370</v>
      </c>
      <c r="BE450" s="2" t="s">
        <v>25647</v>
      </c>
      <c r="BF450"/>
      <c r="BG450" s="2">
        <v>44812</v>
      </c>
      <c r="BH450"/>
      <c r="BI450"/>
      <c r="BJ450"/>
      <c r="BK450"/>
      <c r="BL450"/>
      <c r="BM450"/>
      <c r="BN450"/>
      <c r="BO450"/>
      <c r="BV450"/>
      <c r="BW450" s="64"/>
      <c r="BX450" s="2" t="s">
        <v>25646</v>
      </c>
      <c r="BY450" s="2" t="s">
        <v>12498</v>
      </c>
      <c r="BZ450" s="2" t="s">
        <v>30601</v>
      </c>
      <c r="CB450"/>
      <c r="CC450"/>
      <c r="CD450" s="58"/>
    </row>
    <row r="451" spans="1:82">
      <c r="A451">
        <v>3300656</v>
      </c>
      <c r="B451" s="2" t="s">
        <v>25496</v>
      </c>
      <c r="C451"/>
      <c r="D451" t="s">
        <v>25495</v>
      </c>
      <c r="E451" s="58" t="s">
        <v>29959</v>
      </c>
      <c r="F451"/>
      <c r="G451" s="2" t="s">
        <v>12144</v>
      </c>
      <c r="H451" s="58" t="s">
        <v>29958</v>
      </c>
      <c r="I451" s="2" t="s">
        <v>17277</v>
      </c>
      <c r="J451" s="2" t="s">
        <v>10929</v>
      </c>
      <c r="K451" s="2" t="s">
        <v>10929</v>
      </c>
      <c r="M451" s="2" t="s">
        <v>10929</v>
      </c>
      <c r="N451"/>
      <c r="O451" s="4" t="s">
        <v>12144</v>
      </c>
      <c r="Q451" s="2" t="s">
        <v>12746</v>
      </c>
      <c r="R451"/>
      <c r="S451"/>
      <c r="T451"/>
      <c r="U451"/>
      <c r="V451"/>
      <c r="W451"/>
      <c r="X451" s="2" t="s">
        <v>25494</v>
      </c>
      <c r="Y451" s="2" t="s">
        <v>25493</v>
      </c>
      <c r="Z451"/>
      <c r="AA451" s="2" t="s">
        <v>12313</v>
      </c>
      <c r="AB451" s="2" t="s">
        <v>12602</v>
      </c>
      <c r="AC451">
        <v>300</v>
      </c>
      <c r="AD451">
        <v>36</v>
      </c>
      <c r="AE451"/>
      <c r="AF451"/>
      <c r="AG451">
        <v>1</v>
      </c>
      <c r="AH451">
        <v>1</v>
      </c>
      <c r="AI451"/>
      <c r="AJ451">
        <v>6</v>
      </c>
      <c r="AK451">
        <v>6</v>
      </c>
      <c r="AL451">
        <v>6</v>
      </c>
      <c r="AM451">
        <v>8</v>
      </c>
      <c r="AN451">
        <v>10</v>
      </c>
      <c r="AO451">
        <v>10</v>
      </c>
      <c r="AP451">
        <v>14</v>
      </c>
      <c r="AQ451">
        <v>14</v>
      </c>
      <c r="AR451" s="2">
        <v>14</v>
      </c>
      <c r="AS451" s="2">
        <v>12</v>
      </c>
      <c r="AT451" s="2">
        <v>11</v>
      </c>
      <c r="AU451" s="2">
        <v>6</v>
      </c>
      <c r="AV451" s="1">
        <f t="shared" si="28"/>
        <v>117</v>
      </c>
      <c r="AW451"/>
      <c r="AX451" s="2">
        <v>1520</v>
      </c>
      <c r="AY451" s="2">
        <v>900</v>
      </c>
      <c r="AZ451" s="2">
        <v>10252</v>
      </c>
      <c r="BA451" s="1">
        <f t="shared" si="31"/>
        <v>12672</v>
      </c>
      <c r="BB451" s="2">
        <v>128183</v>
      </c>
      <c r="BC451"/>
      <c r="BD451" s="2">
        <f t="shared" si="32"/>
        <v>128183</v>
      </c>
      <c r="BE451" s="2" t="s">
        <v>15744</v>
      </c>
      <c r="BF451" s="2">
        <v>35602</v>
      </c>
      <c r="BG451" s="2">
        <v>170890</v>
      </c>
      <c r="BH451"/>
      <c r="BI451"/>
      <c r="BJ451"/>
      <c r="BK451"/>
      <c r="BL451"/>
      <c r="BM451"/>
      <c r="BN451"/>
      <c r="BO451"/>
      <c r="BV451"/>
      <c r="BW451" s="64"/>
      <c r="BX451"/>
      <c r="BY451" s="2" t="s">
        <v>12498</v>
      </c>
      <c r="BZ451" s="2" t="s">
        <v>34633</v>
      </c>
      <c r="CB451"/>
      <c r="CC451"/>
      <c r="CD451" s="58"/>
    </row>
    <row r="452" spans="1:82">
      <c r="A452">
        <v>3300657</v>
      </c>
      <c r="B452" s="2" t="s">
        <v>25492</v>
      </c>
      <c r="C452"/>
      <c r="D452" t="s">
        <v>25491</v>
      </c>
      <c r="E452" s="2" t="s">
        <v>25490</v>
      </c>
      <c r="F452"/>
      <c r="G452" s="2" t="s">
        <v>12144</v>
      </c>
      <c r="H452" s="2" t="s">
        <v>10929</v>
      </c>
      <c r="I452" s="2" t="s">
        <v>17277</v>
      </c>
      <c r="J452" s="2" t="s">
        <v>10929</v>
      </c>
      <c r="K452" s="2" t="s">
        <v>10929</v>
      </c>
      <c r="M452" s="2" t="s">
        <v>10929</v>
      </c>
      <c r="N452"/>
      <c r="O452" s="4" t="s">
        <v>12144</v>
      </c>
      <c r="Q452" s="2" t="s">
        <v>12746</v>
      </c>
      <c r="R452"/>
      <c r="S452"/>
      <c r="T452"/>
      <c r="U452"/>
      <c r="V452"/>
      <c r="W452"/>
      <c r="X452" s="2" t="s">
        <v>25473</v>
      </c>
      <c r="Y452" s="2" t="s">
        <v>25582</v>
      </c>
      <c r="Z452"/>
      <c r="AA452" s="2" t="s">
        <v>25489</v>
      </c>
      <c r="AB452" s="2" t="s">
        <v>25475</v>
      </c>
      <c r="AC452">
        <v>79</v>
      </c>
      <c r="AD452"/>
      <c r="AE452"/>
      <c r="AF452"/>
      <c r="AG452">
        <v>1</v>
      </c>
      <c r="AH452"/>
      <c r="AI452"/>
      <c r="AJ452">
        <v>1</v>
      </c>
      <c r="AK452">
        <v>1</v>
      </c>
      <c r="AL452">
        <v>1</v>
      </c>
      <c r="AM452">
        <v>1</v>
      </c>
      <c r="AN452">
        <v>1</v>
      </c>
      <c r="AO452">
        <v>1</v>
      </c>
      <c r="AP452">
        <v>9</v>
      </c>
      <c r="AQ452">
        <v>8</v>
      </c>
      <c r="AR452" s="2">
        <v>8</v>
      </c>
      <c r="AS452" s="2">
        <v>7</v>
      </c>
      <c r="AT452" s="2">
        <v>2</v>
      </c>
      <c r="AU452" s="2">
        <v>9</v>
      </c>
      <c r="AV452" s="1">
        <f t="shared" si="28"/>
        <v>49</v>
      </c>
      <c r="AX452" s="2">
        <v>625</v>
      </c>
      <c r="AY452"/>
      <c r="AZ452" s="2">
        <v>2226</v>
      </c>
      <c r="BA452" s="1">
        <f t="shared" si="31"/>
        <v>2851</v>
      </c>
      <c r="BB452" s="2">
        <v>4204</v>
      </c>
      <c r="BC452"/>
      <c r="BD452" s="2">
        <f t="shared" si="32"/>
        <v>4204</v>
      </c>
      <c r="BE452" s="2" t="s">
        <v>15837</v>
      </c>
      <c r="BF452" s="2">
        <v>1200</v>
      </c>
      <c r="BG452" s="2">
        <v>15504</v>
      </c>
      <c r="BH452"/>
      <c r="BI452"/>
      <c r="BJ452"/>
      <c r="BK452"/>
      <c r="BL452"/>
      <c r="BM452"/>
      <c r="BN452"/>
      <c r="BO452"/>
      <c r="BV452"/>
      <c r="BW452" s="64"/>
      <c r="BX452"/>
      <c r="BY452" s="2" t="s">
        <v>12498</v>
      </c>
      <c r="BZ452" s="2" t="s">
        <v>34765</v>
      </c>
      <c r="CB452"/>
      <c r="CC452"/>
      <c r="CD452" s="58"/>
    </row>
    <row r="453" spans="1:82">
      <c r="A453">
        <v>3300658</v>
      </c>
      <c r="B453" s="2" t="s">
        <v>25474</v>
      </c>
      <c r="C453"/>
      <c r="D453" t="s">
        <v>25488</v>
      </c>
      <c r="E453" s="2" t="s">
        <v>10133</v>
      </c>
      <c r="F453" t="s">
        <v>25488</v>
      </c>
      <c r="G453" s="2" t="s">
        <v>12144</v>
      </c>
      <c r="H453" s="2" t="s">
        <v>25571</v>
      </c>
      <c r="I453" s="2" t="s">
        <v>17277</v>
      </c>
      <c r="J453" s="2" t="s">
        <v>10929</v>
      </c>
      <c r="K453" s="2" t="s">
        <v>10929</v>
      </c>
      <c r="M453" s="2" t="s">
        <v>10929</v>
      </c>
      <c r="N453"/>
      <c r="O453" s="4" t="s">
        <v>12144</v>
      </c>
      <c r="Q453" s="2" t="s">
        <v>12746</v>
      </c>
      <c r="R453"/>
      <c r="S453"/>
      <c r="T453"/>
      <c r="U453"/>
      <c r="V453"/>
      <c r="W453"/>
      <c r="X453" s="2" t="s">
        <v>25473</v>
      </c>
      <c r="Y453" s="2" t="s">
        <v>25582</v>
      </c>
      <c r="Z453"/>
      <c r="AA453" s="2" t="s">
        <v>25570</v>
      </c>
      <c r="AB453" s="2" t="s">
        <v>25470</v>
      </c>
      <c r="AC453">
        <v>86</v>
      </c>
      <c r="AD453">
        <v>40</v>
      </c>
      <c r="AE453"/>
      <c r="AF453"/>
      <c r="AG453"/>
      <c r="AH453">
        <v>1</v>
      </c>
      <c r="AI453"/>
      <c r="AJ453">
        <v>3</v>
      </c>
      <c r="AK453"/>
      <c r="AL453"/>
      <c r="AM453">
        <v>4</v>
      </c>
      <c r="AN453">
        <v>4</v>
      </c>
      <c r="AO453"/>
      <c r="AP453">
        <v>4</v>
      </c>
      <c r="AQ453">
        <v>4</v>
      </c>
      <c r="AR453" s="2">
        <v>3</v>
      </c>
      <c r="AS453" s="2">
        <v>3</v>
      </c>
      <c r="AT453"/>
      <c r="AU453" s="2">
        <v>4</v>
      </c>
      <c r="AV453" s="1">
        <f t="shared" si="28"/>
        <v>29</v>
      </c>
      <c r="AW453"/>
      <c r="AX453"/>
      <c r="AY453">
        <v>136</v>
      </c>
      <c r="AZ453" s="2">
        <v>1002</v>
      </c>
      <c r="BA453" s="1">
        <f t="shared" si="31"/>
        <v>1138</v>
      </c>
      <c r="BB453" s="2">
        <v>2281</v>
      </c>
      <c r="BC453"/>
      <c r="BD453" s="2">
        <f t="shared" si="32"/>
        <v>2281</v>
      </c>
      <c r="BE453" s="2" t="s">
        <v>12005</v>
      </c>
      <c r="BF453" s="2">
        <v>872</v>
      </c>
      <c r="BG453" s="2">
        <v>6207</v>
      </c>
      <c r="BH453" t="s">
        <v>15521</v>
      </c>
      <c r="BI453">
        <v>18</v>
      </c>
      <c r="BJ453">
        <v>494</v>
      </c>
      <c r="BK453"/>
      <c r="BL453"/>
      <c r="BM453"/>
      <c r="BN453"/>
      <c r="BO453"/>
      <c r="BV453"/>
      <c r="BW453" s="64"/>
      <c r="BX453"/>
      <c r="BY453" s="2" t="s">
        <v>12498</v>
      </c>
      <c r="BZ453" s="2" t="s">
        <v>30817</v>
      </c>
      <c r="CB453"/>
      <c r="CC453"/>
      <c r="CD453" s="58"/>
    </row>
    <row r="454" spans="1:82">
      <c r="A454">
        <v>3300659</v>
      </c>
      <c r="B454" s="2" t="s">
        <v>25469</v>
      </c>
      <c r="C454"/>
      <c r="D454" t="s">
        <v>25468</v>
      </c>
      <c r="E454" s="2" t="s">
        <v>25568</v>
      </c>
      <c r="F454"/>
      <c r="G454" s="2" t="s">
        <v>12144</v>
      </c>
      <c r="H454" s="2" t="s">
        <v>25467</v>
      </c>
      <c r="I454" s="2" t="s">
        <v>17277</v>
      </c>
      <c r="J454" s="2" t="s">
        <v>10929</v>
      </c>
      <c r="K454" s="2" t="s">
        <v>10929</v>
      </c>
      <c r="M454" s="2" t="s">
        <v>10929</v>
      </c>
      <c r="N454"/>
      <c r="O454" s="4" t="s">
        <v>12746</v>
      </c>
      <c r="P454" s="2" t="s">
        <v>17846</v>
      </c>
      <c r="Q454" s="2" t="s">
        <v>12746</v>
      </c>
      <c r="R454"/>
      <c r="S454" t="s">
        <v>12746</v>
      </c>
      <c r="T454" t="s">
        <v>12746</v>
      </c>
      <c r="U454" t="s">
        <v>12144</v>
      </c>
      <c r="V454" t="s">
        <v>12746</v>
      </c>
      <c r="W454" t="s">
        <v>29751</v>
      </c>
      <c r="X454" s="2" t="s">
        <v>25567</v>
      </c>
      <c r="Y454" s="2" t="s">
        <v>25582</v>
      </c>
      <c r="Z454"/>
      <c r="AA454" s="2" t="s">
        <v>25566</v>
      </c>
      <c r="AB454" s="2" t="s">
        <v>25565</v>
      </c>
      <c r="AC454">
        <v>6</v>
      </c>
      <c r="AD454">
        <v>35</v>
      </c>
      <c r="AE454"/>
      <c r="AF454">
        <v>3</v>
      </c>
      <c r="AG454"/>
      <c r="AH454">
        <v>2</v>
      </c>
      <c r="AI454"/>
      <c r="AJ454"/>
      <c r="AK454"/>
      <c r="AL454"/>
      <c r="AM454"/>
      <c r="AN454"/>
      <c r="AO454"/>
      <c r="AP454">
        <v>9</v>
      </c>
      <c r="AQ454">
        <v>9</v>
      </c>
      <c r="AR454" s="2">
        <v>12</v>
      </c>
      <c r="AS454" s="2">
        <v>9</v>
      </c>
      <c r="AT454" s="2">
        <v>11</v>
      </c>
      <c r="AU454" s="2">
        <v>11</v>
      </c>
      <c r="AV454" s="1">
        <f t="shared" ref="AV454:AV517" si="33">SUM(AJ454:AU454)</f>
        <v>61</v>
      </c>
      <c r="AW454"/>
      <c r="AX454"/>
      <c r="AY454">
        <v>387</v>
      </c>
      <c r="AZ454" s="2">
        <v>2661</v>
      </c>
      <c r="BA454" s="1">
        <f t="shared" si="31"/>
        <v>3048</v>
      </c>
      <c r="BB454" s="2">
        <v>3000</v>
      </c>
      <c r="BC454"/>
      <c r="BD454" s="2">
        <f t="shared" si="32"/>
        <v>3000</v>
      </c>
      <c r="BE454" s="2" t="s">
        <v>12000</v>
      </c>
      <c r="BF454" s="2">
        <v>27</v>
      </c>
      <c r="BG454" s="2">
        <v>1000</v>
      </c>
      <c r="BH454" t="s">
        <v>13226</v>
      </c>
      <c r="BI454">
        <v>50</v>
      </c>
      <c r="BJ454">
        <v>1000</v>
      </c>
      <c r="BK454" t="s">
        <v>16240</v>
      </c>
      <c r="BL454">
        <v>200</v>
      </c>
      <c r="BM454">
        <v>7000</v>
      </c>
      <c r="BN454" t="s">
        <v>15786</v>
      </c>
      <c r="BO454"/>
      <c r="BP454" s="2">
        <v>1000</v>
      </c>
      <c r="BV454"/>
      <c r="BW454" s="64"/>
      <c r="BX454" t="s">
        <v>25564</v>
      </c>
      <c r="BY454" s="2" t="s">
        <v>12498</v>
      </c>
      <c r="BZ454" s="2" t="s">
        <v>34637</v>
      </c>
      <c r="CB454"/>
      <c r="CC454"/>
      <c r="CD454" s="58"/>
    </row>
    <row r="455" spans="1:82">
      <c r="A455">
        <v>3300660</v>
      </c>
      <c r="B455" s="2" t="s">
        <v>25550</v>
      </c>
      <c r="C455"/>
      <c r="D455" t="s">
        <v>11322</v>
      </c>
      <c r="E455" s="2" t="s">
        <v>17570</v>
      </c>
      <c r="F455" t="s">
        <v>11322</v>
      </c>
      <c r="G455" s="2" t="s">
        <v>12144</v>
      </c>
      <c r="H455" s="2" t="s">
        <v>25549</v>
      </c>
      <c r="I455" s="2" t="s">
        <v>17277</v>
      </c>
      <c r="J455" s="2" t="s">
        <v>10929</v>
      </c>
      <c r="K455" s="2" t="s">
        <v>10929</v>
      </c>
      <c r="M455" s="2" t="s">
        <v>10929</v>
      </c>
      <c r="N455"/>
      <c r="O455" s="4" t="s">
        <v>12144</v>
      </c>
      <c r="Q455" s="2" t="s">
        <v>12746</v>
      </c>
      <c r="R455"/>
      <c r="S455"/>
      <c r="T455"/>
      <c r="U455"/>
      <c r="V455"/>
      <c r="W455"/>
      <c r="X455" s="2" t="s">
        <v>25548</v>
      </c>
      <c r="Y455" s="2" t="s">
        <v>25582</v>
      </c>
      <c r="Z455"/>
      <c r="AA455" s="2" t="s">
        <v>25547</v>
      </c>
      <c r="AB455" s="2" t="s">
        <v>25545</v>
      </c>
      <c r="AC455">
        <v>35</v>
      </c>
      <c r="AD455"/>
      <c r="AE455"/>
      <c r="AF455"/>
      <c r="AG455"/>
      <c r="AH455">
        <v>1</v>
      </c>
      <c r="AI455"/>
      <c r="AJ455">
        <v>1</v>
      </c>
      <c r="AK455">
        <v>1</v>
      </c>
      <c r="AL455">
        <v>1</v>
      </c>
      <c r="AM455">
        <v>2</v>
      </c>
      <c r="AN455">
        <v>4</v>
      </c>
      <c r="AO455">
        <v>4</v>
      </c>
      <c r="AP455">
        <v>1</v>
      </c>
      <c r="AQ455">
        <v>1</v>
      </c>
      <c r="AR455" s="2">
        <v>1</v>
      </c>
      <c r="AS455" s="2">
        <v>1</v>
      </c>
      <c r="AT455" s="2">
        <v>1</v>
      </c>
      <c r="AU455" s="2">
        <v>1</v>
      </c>
      <c r="AV455" s="1">
        <f t="shared" si="33"/>
        <v>19</v>
      </c>
      <c r="AW455"/>
      <c r="AX455"/>
      <c r="AY455">
        <v>450</v>
      </c>
      <c r="AZ455" s="2">
        <v>1544</v>
      </c>
      <c r="BA455" s="1">
        <f t="shared" si="31"/>
        <v>1994</v>
      </c>
      <c r="BB455" s="2">
        <v>1663</v>
      </c>
      <c r="BC455"/>
      <c r="BD455" s="2">
        <f t="shared" si="32"/>
        <v>1663</v>
      </c>
      <c r="BE455" s="2" t="s">
        <v>12005</v>
      </c>
      <c r="BF455" s="2">
        <v>1230</v>
      </c>
      <c r="BG455" s="2">
        <v>5904</v>
      </c>
      <c r="BH455"/>
      <c r="BI455"/>
      <c r="BJ455"/>
      <c r="BK455"/>
      <c r="BL455"/>
      <c r="BM455"/>
      <c r="BN455"/>
      <c r="BO455"/>
      <c r="BV455"/>
      <c r="BW455" s="64"/>
      <c r="BX455"/>
      <c r="BY455" s="2" t="s">
        <v>12498</v>
      </c>
      <c r="BZ455" t="s">
        <v>34638</v>
      </c>
      <c r="CB455"/>
      <c r="CC455"/>
      <c r="CD455" s="58"/>
    </row>
    <row r="456" spans="1:82">
      <c r="A456">
        <v>3300661</v>
      </c>
      <c r="B456" s="2" t="s">
        <v>25544</v>
      </c>
      <c r="C456"/>
      <c r="D456" t="s">
        <v>10818</v>
      </c>
      <c r="F456"/>
      <c r="G456" s="2" t="s">
        <v>12144</v>
      </c>
      <c r="H456" s="2" t="s">
        <v>25543</v>
      </c>
      <c r="I456" s="2" t="s">
        <v>17277</v>
      </c>
      <c r="J456" s="2" t="s">
        <v>10819</v>
      </c>
      <c r="K456" s="2" t="s">
        <v>10819</v>
      </c>
      <c r="M456" s="2" t="s">
        <v>10929</v>
      </c>
      <c r="O456" s="4" t="s">
        <v>12144</v>
      </c>
      <c r="Q456" s="2" t="s">
        <v>12746</v>
      </c>
      <c r="R456"/>
      <c r="S456"/>
      <c r="T456"/>
      <c r="U456"/>
      <c r="V456"/>
      <c r="W456"/>
      <c r="X456" s="2" t="s">
        <v>25313</v>
      </c>
      <c r="Y456" s="2" t="s">
        <v>25542</v>
      </c>
      <c r="Z456"/>
      <c r="AA456" s="2" t="s">
        <v>25541</v>
      </c>
      <c r="AB456" s="2" t="s">
        <v>25499</v>
      </c>
      <c r="AC456"/>
      <c r="AD456"/>
      <c r="AE456"/>
      <c r="AF456"/>
      <c r="AG456"/>
      <c r="AH456">
        <v>1</v>
      </c>
      <c r="AI456"/>
      <c r="AJ456">
        <v>8</v>
      </c>
      <c r="AK456">
        <v>7</v>
      </c>
      <c r="AL456">
        <v>8</v>
      </c>
      <c r="AM456">
        <v>3</v>
      </c>
      <c r="AN456">
        <v>7</v>
      </c>
      <c r="AO456">
        <v>7</v>
      </c>
      <c r="AP456">
        <v>9</v>
      </c>
      <c r="AQ456">
        <v>7</v>
      </c>
      <c r="AR456" s="2">
        <v>5</v>
      </c>
      <c r="AS456" s="2">
        <v>9</v>
      </c>
      <c r="AT456" s="2">
        <v>3</v>
      </c>
      <c r="AU456" s="2">
        <v>3</v>
      </c>
      <c r="AV456" s="1">
        <f t="shared" si="33"/>
        <v>76</v>
      </c>
      <c r="AW456"/>
      <c r="AX456"/>
      <c r="AY456">
        <v>930</v>
      </c>
      <c r="AZ456" s="2">
        <v>4094</v>
      </c>
      <c r="BA456" s="1">
        <f t="shared" si="31"/>
        <v>5024</v>
      </c>
      <c r="BB456" s="2">
        <v>10899</v>
      </c>
      <c r="BC456"/>
      <c r="BD456" s="2">
        <f t="shared" si="32"/>
        <v>10899</v>
      </c>
      <c r="BE456" s="2" t="s">
        <v>25401</v>
      </c>
      <c r="BF456" s="2">
        <v>4915</v>
      </c>
      <c r="BG456" s="2">
        <v>31446</v>
      </c>
      <c r="BH456"/>
      <c r="BI456"/>
      <c r="BJ456"/>
      <c r="BK456"/>
      <c r="BL456"/>
      <c r="BM456"/>
      <c r="BN456"/>
      <c r="BO456"/>
      <c r="BV456"/>
      <c r="BW456" s="64"/>
      <c r="BX456"/>
      <c r="BY456" s="2" t="s">
        <v>12498</v>
      </c>
      <c r="BZ456" s="2" t="s">
        <v>34769</v>
      </c>
      <c r="CB456"/>
      <c r="CC456"/>
      <c r="CD456" s="58"/>
    </row>
    <row r="457" spans="1:82">
      <c r="A457">
        <v>3300662</v>
      </c>
      <c r="B457" s="2" t="s">
        <v>25400</v>
      </c>
      <c r="C457"/>
      <c r="D457" t="s">
        <v>10182</v>
      </c>
      <c r="E457" s="2" t="s">
        <v>25411</v>
      </c>
      <c r="F457" t="s">
        <v>25507</v>
      </c>
      <c r="G457" s="2" t="s">
        <v>12746</v>
      </c>
      <c r="H457" s="2" t="s">
        <v>25506</v>
      </c>
      <c r="I457" s="2" t="s">
        <v>17277</v>
      </c>
      <c r="J457" s="2" t="s">
        <v>12546</v>
      </c>
      <c r="K457" s="2" t="s">
        <v>12546</v>
      </c>
      <c r="M457" t="s">
        <v>10632</v>
      </c>
      <c r="O457" s="4" t="s">
        <v>12144</v>
      </c>
      <c r="Q457" s="2" t="s">
        <v>12746</v>
      </c>
      <c r="R457"/>
      <c r="S457"/>
      <c r="T457"/>
      <c r="U457"/>
      <c r="V457"/>
      <c r="W457"/>
      <c r="X457" s="2" t="s">
        <v>25313</v>
      </c>
      <c r="Y457" s="2" t="s">
        <v>25410</v>
      </c>
      <c r="Z457"/>
      <c r="AA457" s="2" t="s">
        <v>25409</v>
      </c>
      <c r="AB457" s="2" t="s">
        <v>25408</v>
      </c>
      <c r="AC457">
        <v>150</v>
      </c>
      <c r="AD457"/>
      <c r="AE457"/>
      <c r="AF457"/>
      <c r="AG457">
        <v>1</v>
      </c>
      <c r="AH457"/>
      <c r="AI457"/>
      <c r="AJ457"/>
      <c r="AK457"/>
      <c r="AL457"/>
      <c r="AM457"/>
      <c r="AN457">
        <v>4</v>
      </c>
      <c r="AO457">
        <v>3</v>
      </c>
      <c r="AP457">
        <v>3</v>
      </c>
      <c r="AQ457">
        <v>3</v>
      </c>
      <c r="AR457" s="2">
        <v>3</v>
      </c>
      <c r="AS457" s="2">
        <v>3</v>
      </c>
      <c r="AT457"/>
      <c r="AU457"/>
      <c r="AV457" s="1">
        <f t="shared" si="33"/>
        <v>19</v>
      </c>
      <c r="AW457"/>
      <c r="AX457">
        <v>1450</v>
      </c>
      <c r="AY457"/>
      <c r="AZ457" s="2">
        <v>991</v>
      </c>
      <c r="BA457" s="1">
        <f t="shared" si="31"/>
        <v>2441</v>
      </c>
      <c r="BB457" s="2">
        <v>2999</v>
      </c>
      <c r="BC457"/>
      <c r="BD457" s="2">
        <f t="shared" si="32"/>
        <v>2999</v>
      </c>
      <c r="BE457" s="2" t="s">
        <v>12005</v>
      </c>
      <c r="BF457" s="2">
        <v>780</v>
      </c>
      <c r="BG457" s="2">
        <v>5000</v>
      </c>
      <c r="BH457" t="s">
        <v>12448</v>
      </c>
      <c r="BI457">
        <v>12</v>
      </c>
      <c r="BJ457">
        <v>540</v>
      </c>
      <c r="BK457"/>
      <c r="BL457"/>
      <c r="BM457"/>
      <c r="BN457"/>
      <c r="BO457"/>
      <c r="BV457"/>
      <c r="BW457" s="64"/>
      <c r="BX457"/>
      <c r="BY457" s="2" t="s">
        <v>12498</v>
      </c>
      <c r="CA457" s="2" t="s">
        <v>34639</v>
      </c>
      <c r="CB457"/>
      <c r="CC457"/>
      <c r="CD457" s="58"/>
    </row>
    <row r="458" spans="1:82" s="58" customFormat="1">
      <c r="A458">
        <v>3300663</v>
      </c>
      <c r="B458" s="2" t="s">
        <v>25394</v>
      </c>
      <c r="C458"/>
      <c r="D458" t="s">
        <v>25393</v>
      </c>
      <c r="E458" s="2" t="s">
        <v>25485</v>
      </c>
      <c r="F458" t="s">
        <v>25323</v>
      </c>
      <c r="G458" s="2" t="s">
        <v>12746</v>
      </c>
      <c r="H458" s="25" t="s">
        <v>25486</v>
      </c>
      <c r="I458" s="2" t="s">
        <v>17277</v>
      </c>
      <c r="J458" t="s">
        <v>11336</v>
      </c>
      <c r="K458" t="s">
        <v>11336</v>
      </c>
      <c r="L458" s="2"/>
      <c r="M458" t="s">
        <v>11336</v>
      </c>
      <c r="N458" s="2"/>
      <c r="O458" s="4" t="s">
        <v>12144</v>
      </c>
      <c r="P458" s="2"/>
      <c r="Q458" s="2" t="s">
        <v>12746</v>
      </c>
      <c r="R458"/>
      <c r="S458"/>
      <c r="T458"/>
      <c r="U458" t="s">
        <v>12144</v>
      </c>
      <c r="V458"/>
      <c r="W458" t="s">
        <v>25484</v>
      </c>
      <c r="X458" s="2" t="s">
        <v>25473</v>
      </c>
      <c r="Y458" s="2" t="s">
        <v>25582</v>
      </c>
      <c r="Z458"/>
      <c r="AA458" s="2" t="s">
        <v>12788</v>
      </c>
      <c r="AB458" s="2" t="s">
        <v>25480</v>
      </c>
      <c r="AC458">
        <v>80</v>
      </c>
      <c r="AD458">
        <v>16</v>
      </c>
      <c r="AE458">
        <v>2</v>
      </c>
      <c r="AF458"/>
      <c r="AG458"/>
      <c r="AH458"/>
      <c r="AI458"/>
      <c r="AJ458"/>
      <c r="AK458"/>
      <c r="AL458">
        <v>3</v>
      </c>
      <c r="AM458">
        <v>3</v>
      </c>
      <c r="AN458">
        <v>3</v>
      </c>
      <c r="AO458">
        <v>3</v>
      </c>
      <c r="AP458">
        <v>3</v>
      </c>
      <c r="AQ458">
        <v>3</v>
      </c>
      <c r="AR458" s="2">
        <v>3</v>
      </c>
      <c r="AS458" s="2">
        <v>3</v>
      </c>
      <c r="AT458">
        <v>3</v>
      </c>
      <c r="AU458">
        <v>3</v>
      </c>
      <c r="AV458" s="1">
        <f t="shared" si="33"/>
        <v>30</v>
      </c>
      <c r="AW458"/>
      <c r="AX458"/>
      <c r="AY458"/>
      <c r="AZ458" s="2">
        <v>512</v>
      </c>
      <c r="BA458" s="1">
        <f t="shared" si="31"/>
        <v>512</v>
      </c>
      <c r="BB458" s="2">
        <v>3281</v>
      </c>
      <c r="BC458"/>
      <c r="BD458" s="2">
        <f t="shared" si="32"/>
        <v>3281</v>
      </c>
      <c r="BE458" s="2" t="s">
        <v>12005</v>
      </c>
      <c r="BF458" s="2">
        <v>1000</v>
      </c>
      <c r="BG458" s="2">
        <v>5400</v>
      </c>
      <c r="BH458" s="2" t="s">
        <v>15943</v>
      </c>
      <c r="BI458">
        <v>7</v>
      </c>
      <c r="BJ458">
        <v>76</v>
      </c>
      <c r="BK458"/>
      <c r="BL458"/>
      <c r="BM458"/>
      <c r="BN458"/>
      <c r="BO458"/>
      <c r="BP458" s="2"/>
      <c r="BQ458" s="2"/>
      <c r="BR458" s="2"/>
      <c r="BS458" s="2"/>
      <c r="BT458" s="2"/>
      <c r="BU458" s="2"/>
      <c r="BV458" s="2"/>
      <c r="BW458" s="63"/>
      <c r="BX458" s="2"/>
      <c r="BY458" s="2" t="s">
        <v>12498</v>
      </c>
      <c r="BZ458" s="2"/>
      <c r="CA458" s="2"/>
      <c r="CB458"/>
      <c r="CC458"/>
    </row>
    <row r="459" spans="1:82" customFormat="1">
      <c r="A459">
        <v>3300664</v>
      </c>
      <c r="B459" s="2" t="s">
        <v>25479</v>
      </c>
      <c r="D459" t="s">
        <v>10571</v>
      </c>
      <c r="E459" s="2" t="s">
        <v>10437</v>
      </c>
      <c r="F459" t="s">
        <v>10571</v>
      </c>
      <c r="G459" s="2" t="s">
        <v>12144</v>
      </c>
      <c r="H459" s="2" t="s">
        <v>25478</v>
      </c>
      <c r="I459" s="2" t="s">
        <v>17277</v>
      </c>
      <c r="J459" s="2" t="s">
        <v>10621</v>
      </c>
      <c r="K459" s="2" t="s">
        <v>10621</v>
      </c>
      <c r="L459" s="2"/>
      <c r="M459" s="2" t="s">
        <v>10621</v>
      </c>
      <c r="O459" s="4" t="s">
        <v>12144</v>
      </c>
      <c r="P459" s="2"/>
      <c r="Q459" s="2" t="s">
        <v>12746</v>
      </c>
      <c r="R459" s="2"/>
      <c r="X459" s="2" t="s">
        <v>25473</v>
      </c>
      <c r="Y459" s="2" t="s">
        <v>25472</v>
      </c>
      <c r="AA459" s="2" t="s">
        <v>25471</v>
      </c>
      <c r="AB459" s="2" t="s">
        <v>25466</v>
      </c>
      <c r="AC459">
        <v>140</v>
      </c>
      <c r="AD459">
        <v>35</v>
      </c>
      <c r="AG459">
        <v>1</v>
      </c>
      <c r="AJ459">
        <v>8</v>
      </c>
      <c r="AK459">
        <v>3</v>
      </c>
      <c r="AL459">
        <v>3</v>
      </c>
      <c r="AM459">
        <v>6</v>
      </c>
      <c r="AN459">
        <v>6</v>
      </c>
      <c r="AO459">
        <v>7</v>
      </c>
      <c r="AP459">
        <v>8</v>
      </c>
      <c r="AQ459">
        <v>8</v>
      </c>
      <c r="AR459" s="2">
        <v>8</v>
      </c>
      <c r="AS459" s="2">
        <v>8</v>
      </c>
      <c r="AT459" s="2">
        <v>8</v>
      </c>
      <c r="AU459" s="2">
        <v>8</v>
      </c>
      <c r="AV459" s="1">
        <f t="shared" si="33"/>
        <v>81</v>
      </c>
      <c r="AX459">
        <v>1572</v>
      </c>
      <c r="AZ459" s="2">
        <v>4088</v>
      </c>
      <c r="BA459" s="1">
        <f t="shared" si="31"/>
        <v>5660</v>
      </c>
      <c r="BB459" s="2">
        <v>24687</v>
      </c>
      <c r="BD459" s="2">
        <f t="shared" si="32"/>
        <v>24687</v>
      </c>
      <c r="BE459" s="2" t="s">
        <v>5262</v>
      </c>
      <c r="BF459" s="2">
        <v>84</v>
      </c>
      <c r="BG459" s="2">
        <v>840</v>
      </c>
      <c r="BH459" t="s">
        <v>12019</v>
      </c>
      <c r="BI459">
        <v>798</v>
      </c>
      <c r="BJ459">
        <v>7989</v>
      </c>
      <c r="BK459" t="s">
        <v>12922</v>
      </c>
      <c r="BL459">
        <v>1058</v>
      </c>
      <c r="BM459">
        <v>10580</v>
      </c>
      <c r="BN459" t="s">
        <v>17731</v>
      </c>
      <c r="BO459">
        <v>35</v>
      </c>
      <c r="BP459" s="2">
        <v>355</v>
      </c>
      <c r="BQ459" s="2" t="s">
        <v>15837</v>
      </c>
      <c r="BR459" s="2">
        <v>850</v>
      </c>
      <c r="BS459" s="2">
        <v>8500</v>
      </c>
      <c r="BT459" s="2"/>
      <c r="BU459" s="2"/>
      <c r="BV459" s="2"/>
      <c r="BW459" s="63"/>
      <c r="BX459" s="2" t="s">
        <v>25465</v>
      </c>
      <c r="BY459" s="2" t="s">
        <v>12498</v>
      </c>
      <c r="BZ459" s="2" t="s">
        <v>34640</v>
      </c>
      <c r="CA459" s="2" t="s">
        <v>34641</v>
      </c>
      <c r="CD459" s="58"/>
    </row>
    <row r="460" spans="1:82" customFormat="1">
      <c r="A460">
        <v>3300665</v>
      </c>
      <c r="B460" s="2" t="s">
        <v>25407</v>
      </c>
      <c r="D460" t="s">
        <v>25405</v>
      </c>
      <c r="E460" s="2" t="s">
        <v>25376</v>
      </c>
      <c r="F460" t="s">
        <v>25311</v>
      </c>
      <c r="G460" s="2" t="s">
        <v>12144</v>
      </c>
      <c r="H460" s="2" t="s">
        <v>17567</v>
      </c>
      <c r="I460" s="2" t="s">
        <v>17277</v>
      </c>
      <c r="J460" s="2" t="s">
        <v>11309</v>
      </c>
      <c r="K460" s="2" t="s">
        <v>11309</v>
      </c>
      <c r="L460" s="2"/>
      <c r="M460" s="2" t="s">
        <v>11310</v>
      </c>
      <c r="O460" s="4" t="s">
        <v>12144</v>
      </c>
      <c r="P460" s="2"/>
      <c r="Q460" s="2" t="s">
        <v>12746</v>
      </c>
      <c r="R460" s="2"/>
      <c r="X460" s="2" t="s">
        <v>25582</v>
      </c>
      <c r="Y460" s="2" t="s">
        <v>25375</v>
      </c>
      <c r="AA460" s="2" t="s">
        <v>25310</v>
      </c>
      <c r="AB460" s="2" t="s">
        <v>25454</v>
      </c>
      <c r="AC460">
        <v>195</v>
      </c>
      <c r="AD460">
        <v>47</v>
      </c>
      <c r="AH460">
        <v>1</v>
      </c>
      <c r="AJ460">
        <v>4</v>
      </c>
      <c r="AK460">
        <v>4</v>
      </c>
      <c r="AL460">
        <v>2</v>
      </c>
      <c r="AM460">
        <v>2</v>
      </c>
      <c r="AN460">
        <v>4</v>
      </c>
      <c r="AO460">
        <v>4</v>
      </c>
      <c r="AP460">
        <v>5</v>
      </c>
      <c r="AQ460">
        <v>5</v>
      </c>
      <c r="AR460" s="2">
        <v>5</v>
      </c>
      <c r="AS460" s="2">
        <v>5</v>
      </c>
      <c r="AT460" s="2">
        <v>1</v>
      </c>
      <c r="AU460" s="2">
        <v>5</v>
      </c>
      <c r="AV460" s="1">
        <f t="shared" si="33"/>
        <v>46</v>
      </c>
      <c r="AW460" s="2"/>
      <c r="AY460">
        <v>1000</v>
      </c>
      <c r="AZ460" s="2">
        <v>2653</v>
      </c>
      <c r="BA460" s="1">
        <f t="shared" si="31"/>
        <v>3653</v>
      </c>
      <c r="BB460" s="2">
        <v>5231</v>
      </c>
      <c r="BD460" s="2">
        <f t="shared" si="32"/>
        <v>5231</v>
      </c>
      <c r="BE460" s="2" t="s">
        <v>12005</v>
      </c>
      <c r="BF460" s="2">
        <v>650</v>
      </c>
      <c r="BG460" s="2">
        <v>3332</v>
      </c>
      <c r="BH460" t="s">
        <v>12000</v>
      </c>
      <c r="BI460">
        <v>90</v>
      </c>
      <c r="BJ460">
        <v>1890</v>
      </c>
      <c r="BK460" t="s">
        <v>15837</v>
      </c>
      <c r="BL460">
        <v>40</v>
      </c>
      <c r="BM460">
        <v>480</v>
      </c>
      <c r="BN460" t="s">
        <v>13880</v>
      </c>
      <c r="BO460">
        <v>4</v>
      </c>
      <c r="BP460" s="2">
        <v>162</v>
      </c>
      <c r="BQ460" s="2" t="s">
        <v>12448</v>
      </c>
      <c r="BR460" s="2">
        <v>81</v>
      </c>
      <c r="BS460" s="2">
        <v>3450</v>
      </c>
      <c r="BT460" s="2"/>
      <c r="BU460" s="2"/>
      <c r="BV460" s="2"/>
      <c r="BW460" s="63"/>
      <c r="BX460" s="2" t="s">
        <v>25552</v>
      </c>
      <c r="BY460" s="2" t="s">
        <v>12498</v>
      </c>
      <c r="BZ460" s="2"/>
      <c r="CA460" s="2"/>
      <c r="CD460" s="58"/>
    </row>
    <row r="461" spans="1:82" customFormat="1">
      <c r="A461">
        <v>3300666</v>
      </c>
      <c r="B461" s="2" t="s">
        <v>25453</v>
      </c>
      <c r="D461" t="s">
        <v>25371</v>
      </c>
      <c r="E461" s="2"/>
      <c r="F461" t="s">
        <v>25449</v>
      </c>
      <c r="G461" s="2" t="s">
        <v>12144</v>
      </c>
      <c r="H461" s="2" t="s">
        <v>25379</v>
      </c>
      <c r="I461" s="2" t="s">
        <v>997</v>
      </c>
      <c r="J461" s="2" t="s">
        <v>11198</v>
      </c>
      <c r="K461" s="2" t="s">
        <v>11198</v>
      </c>
      <c r="L461" s="2"/>
      <c r="M461" s="2" t="s">
        <v>11199</v>
      </c>
      <c r="N461" s="2" t="s">
        <v>25378</v>
      </c>
      <c r="O461" s="4" t="s">
        <v>12144</v>
      </c>
      <c r="P461" s="2"/>
      <c r="Q461" s="2" t="s">
        <v>12144</v>
      </c>
      <c r="R461" s="2" t="s">
        <v>25584</v>
      </c>
      <c r="X461" s="2" t="s">
        <v>25583</v>
      </c>
      <c r="Y461" s="2" t="s">
        <v>25582</v>
      </c>
      <c r="AA461" s="2" t="s">
        <v>18617</v>
      </c>
      <c r="AB461" s="2" t="s">
        <v>25581</v>
      </c>
      <c r="AC461">
        <v>34</v>
      </c>
      <c r="AD461" t="s">
        <v>25498</v>
      </c>
      <c r="AG461">
        <v>1</v>
      </c>
      <c r="AS461" s="2">
        <v>24</v>
      </c>
      <c r="AT461" s="2">
        <v>40</v>
      </c>
      <c r="AU461" s="2">
        <v>1</v>
      </c>
      <c r="AV461" s="1">
        <f t="shared" si="33"/>
        <v>65</v>
      </c>
      <c r="AX461">
        <v>270</v>
      </c>
      <c r="AZ461" s="2">
        <v>2338</v>
      </c>
      <c r="BA461" s="1">
        <f t="shared" si="31"/>
        <v>2608</v>
      </c>
      <c r="BB461" s="2">
        <v>7578</v>
      </c>
      <c r="BD461" s="2">
        <f t="shared" si="32"/>
        <v>7578</v>
      </c>
      <c r="BE461" s="2" t="s">
        <v>15837</v>
      </c>
      <c r="BF461" s="2">
        <v>1220</v>
      </c>
      <c r="BG461" s="2">
        <v>16867</v>
      </c>
      <c r="BP461" s="2"/>
      <c r="BQ461" s="2"/>
      <c r="BR461" s="2"/>
      <c r="BS461" s="2"/>
      <c r="BT461" s="2"/>
      <c r="BU461" s="2"/>
      <c r="BV461" s="2"/>
      <c r="BW461" s="63"/>
      <c r="BX461" s="2"/>
      <c r="BY461" s="2" t="s">
        <v>12498</v>
      </c>
      <c r="BZ461" s="2" t="s">
        <v>34553</v>
      </c>
      <c r="CA461" s="2"/>
      <c r="CD461" s="58"/>
    </row>
    <row r="462" spans="1:82" customFormat="1">
      <c r="A462">
        <v>3300001</v>
      </c>
      <c r="B462" s="2" t="s">
        <v>29004</v>
      </c>
      <c r="C462">
        <v>1</v>
      </c>
      <c r="D462" t="s">
        <v>29104</v>
      </c>
      <c r="F462" t="s">
        <v>28734</v>
      </c>
      <c r="G462" t="s">
        <v>12144</v>
      </c>
      <c r="H462" t="s">
        <v>5290</v>
      </c>
      <c r="I462" t="s">
        <v>996</v>
      </c>
      <c r="J462" t="s">
        <v>28997</v>
      </c>
      <c r="K462" s="58" t="s">
        <v>432</v>
      </c>
      <c r="L462" s="2" t="s">
        <v>30135</v>
      </c>
      <c r="M462" t="s">
        <v>25367</v>
      </c>
      <c r="N462" t="s">
        <v>5290</v>
      </c>
      <c r="O462" s="4" t="s">
        <v>12144</v>
      </c>
      <c r="P462" s="2"/>
      <c r="Q462" t="s">
        <v>12144</v>
      </c>
      <c r="R462" t="s">
        <v>29383</v>
      </c>
      <c r="V462" s="2"/>
      <c r="W462" s="2"/>
      <c r="X462" s="2" t="s">
        <v>25313</v>
      </c>
      <c r="Y462" s="2" t="s">
        <v>25542</v>
      </c>
      <c r="Z462" s="2" t="s">
        <v>28996</v>
      </c>
      <c r="AA462" s="2" t="s">
        <v>28733</v>
      </c>
      <c r="AB462" s="2" t="s">
        <v>28931</v>
      </c>
      <c r="AC462">
        <v>179</v>
      </c>
      <c r="AD462">
        <v>8</v>
      </c>
      <c r="AJ462">
        <v>7</v>
      </c>
      <c r="AK462">
        <v>7</v>
      </c>
      <c r="AL462">
        <v>8</v>
      </c>
      <c r="AM462">
        <v>7</v>
      </c>
      <c r="AN462">
        <v>8</v>
      </c>
      <c r="AO462">
        <v>8</v>
      </c>
      <c r="AP462">
        <v>7</v>
      </c>
      <c r="AQ462">
        <v>7</v>
      </c>
      <c r="AR462">
        <v>7</v>
      </c>
      <c r="AS462">
        <v>7</v>
      </c>
      <c r="AT462">
        <v>7</v>
      </c>
      <c r="AU462">
        <v>7</v>
      </c>
      <c r="AV462" s="1">
        <f t="shared" si="33"/>
        <v>87</v>
      </c>
      <c r="AZ462">
        <v>3139</v>
      </c>
      <c r="BA462" s="1">
        <f t="shared" si="31"/>
        <v>3139</v>
      </c>
      <c r="BB462">
        <v>3695</v>
      </c>
      <c r="BD462" s="2">
        <v>3695</v>
      </c>
      <c r="BE462" t="s">
        <v>12005</v>
      </c>
      <c r="BF462">
        <v>1561</v>
      </c>
      <c r="BG462">
        <v>9597</v>
      </c>
      <c r="BH462" t="s">
        <v>12539</v>
      </c>
      <c r="BI462">
        <v>140</v>
      </c>
      <c r="BJ462">
        <v>914</v>
      </c>
      <c r="BQ462" s="2"/>
      <c r="BR462" s="2"/>
      <c r="BS462" s="2"/>
      <c r="BT462" s="2"/>
      <c r="BU462" s="2"/>
      <c r="BW462" s="64"/>
      <c r="BX462" s="2" t="s">
        <v>28930</v>
      </c>
      <c r="BY462" s="2" t="s">
        <v>12498</v>
      </c>
      <c r="BZ462" s="3" t="s">
        <v>34642</v>
      </c>
      <c r="CA462" s="2"/>
      <c r="CD462" s="58" t="s">
        <v>30134</v>
      </c>
    </row>
    <row r="463" spans="1:82" customFormat="1">
      <c r="A463">
        <v>3300010</v>
      </c>
      <c r="B463" s="2" t="s">
        <v>29458</v>
      </c>
      <c r="C463">
        <v>1</v>
      </c>
      <c r="D463" t="s">
        <v>29331</v>
      </c>
      <c r="E463" t="s">
        <v>29328</v>
      </c>
      <c r="F463" t="s">
        <v>29330</v>
      </c>
      <c r="G463" t="s">
        <v>12144</v>
      </c>
      <c r="H463" t="s">
        <v>29329</v>
      </c>
      <c r="I463" t="s">
        <v>17265</v>
      </c>
      <c r="J463" t="s">
        <v>5652</v>
      </c>
      <c r="K463" t="s">
        <v>5652</v>
      </c>
      <c r="L463" s="2"/>
      <c r="M463" t="s">
        <v>4934</v>
      </c>
      <c r="O463" s="4" t="s">
        <v>12144</v>
      </c>
      <c r="P463" s="2"/>
      <c r="Q463" t="s">
        <v>12746</v>
      </c>
      <c r="V463" s="2"/>
      <c r="W463" s="2"/>
      <c r="X463" s="2" t="s">
        <v>25313</v>
      </c>
      <c r="Y463" s="2" t="s">
        <v>25542</v>
      </c>
      <c r="Z463" s="2"/>
      <c r="AA463" s="2" t="s">
        <v>29327</v>
      </c>
      <c r="AB463" s="2" t="s">
        <v>29326</v>
      </c>
      <c r="AC463">
        <v>293</v>
      </c>
      <c r="AD463">
        <v>20</v>
      </c>
      <c r="AF463">
        <v>1</v>
      </c>
      <c r="AG463">
        <v>4</v>
      </c>
      <c r="AJ463">
        <v>5</v>
      </c>
      <c r="AK463">
        <v>5</v>
      </c>
      <c r="AL463">
        <v>5</v>
      </c>
      <c r="AM463">
        <v>5</v>
      </c>
      <c r="AN463">
        <v>5</v>
      </c>
      <c r="AO463">
        <v>5</v>
      </c>
      <c r="AP463">
        <v>5</v>
      </c>
      <c r="AQ463">
        <v>5</v>
      </c>
      <c r="AR463">
        <v>5</v>
      </c>
      <c r="AS463">
        <v>5</v>
      </c>
      <c r="AT463">
        <v>5</v>
      </c>
      <c r="AU463">
        <v>5</v>
      </c>
      <c r="AV463" s="1">
        <f t="shared" si="33"/>
        <v>60</v>
      </c>
      <c r="AX463">
        <v>594</v>
      </c>
      <c r="AY463">
        <v>879</v>
      </c>
      <c r="AZ463">
        <v>4539</v>
      </c>
      <c r="BA463" s="1">
        <f t="shared" si="31"/>
        <v>6012</v>
      </c>
      <c r="BB463">
        <v>8500</v>
      </c>
      <c r="BD463" s="2">
        <v>8500</v>
      </c>
      <c r="BE463" t="s">
        <v>15744</v>
      </c>
      <c r="BF463">
        <v>7574</v>
      </c>
      <c r="BG463">
        <v>28298</v>
      </c>
      <c r="BQ463" s="2"/>
      <c r="BR463" s="2"/>
      <c r="BS463" s="2"/>
      <c r="BT463" s="2"/>
      <c r="BU463" s="2"/>
      <c r="BW463" s="64"/>
      <c r="BX463" s="2" t="s">
        <v>29322</v>
      </c>
      <c r="BY463" s="2" t="s">
        <v>12498</v>
      </c>
      <c r="BZ463" s="3" t="s">
        <v>34772</v>
      </c>
      <c r="CA463" s="2"/>
      <c r="CC463" t="s">
        <v>30162</v>
      </c>
      <c r="CD463" s="58" t="s">
        <v>30163</v>
      </c>
    </row>
    <row r="464" spans="1:82" customFormat="1">
      <c r="A464">
        <v>3300099</v>
      </c>
      <c r="B464" s="2" t="s">
        <v>28399</v>
      </c>
      <c r="D464" t="s">
        <v>9749</v>
      </c>
      <c r="E464" t="s">
        <v>4482</v>
      </c>
      <c r="F464" t="s">
        <v>9749</v>
      </c>
      <c r="G464" t="s">
        <v>12144</v>
      </c>
      <c r="H464" t="s">
        <v>28314</v>
      </c>
      <c r="I464" t="s">
        <v>16896</v>
      </c>
      <c r="J464" t="s">
        <v>3520</v>
      </c>
      <c r="K464" t="s">
        <v>3520</v>
      </c>
      <c r="L464" s="2"/>
      <c r="M464" t="s">
        <v>9200</v>
      </c>
      <c r="N464" t="s">
        <v>24259</v>
      </c>
      <c r="O464" s="4" t="s">
        <v>12144</v>
      </c>
      <c r="P464" s="2"/>
      <c r="Q464" t="s">
        <v>12144</v>
      </c>
      <c r="R464" t="s">
        <v>9749</v>
      </c>
      <c r="V464" s="2"/>
      <c r="W464" s="2"/>
      <c r="X464" s="2" t="s">
        <v>25548</v>
      </c>
      <c r="Y464" s="2" t="s">
        <v>25670</v>
      </c>
      <c r="Z464" s="2"/>
      <c r="AA464" s="2" t="s">
        <v>18309</v>
      </c>
      <c r="AB464" s="2" t="s">
        <v>28313</v>
      </c>
      <c r="AC464">
        <v>300</v>
      </c>
      <c r="AD464">
        <v>44</v>
      </c>
      <c r="AG464">
        <v>1</v>
      </c>
      <c r="AH464">
        <v>1</v>
      </c>
      <c r="AJ464">
        <v>8</v>
      </c>
      <c r="AK464">
        <v>8</v>
      </c>
      <c r="AL464">
        <v>5</v>
      </c>
      <c r="AM464">
        <v>7</v>
      </c>
      <c r="AN464">
        <v>6</v>
      </c>
      <c r="AO464">
        <v>9</v>
      </c>
      <c r="AP464">
        <v>9</v>
      </c>
      <c r="AQ464">
        <v>9</v>
      </c>
      <c r="AR464">
        <v>8</v>
      </c>
      <c r="AS464">
        <v>3</v>
      </c>
      <c r="AT464">
        <v>3</v>
      </c>
      <c r="AU464">
        <v>13</v>
      </c>
      <c r="AV464" s="1">
        <f t="shared" si="33"/>
        <v>88</v>
      </c>
      <c r="AX464">
        <v>1800</v>
      </c>
      <c r="AY464">
        <v>1200</v>
      </c>
      <c r="AZ464">
        <v>3158</v>
      </c>
      <c r="BA464" s="1">
        <f t="shared" ref="BA464:BA473" si="34">SUM(AW464:AZ464)</f>
        <v>6158</v>
      </c>
      <c r="BB464">
        <v>12743</v>
      </c>
      <c r="BD464" s="2">
        <v>12743</v>
      </c>
      <c r="BE464" t="s">
        <v>10218</v>
      </c>
      <c r="BF464">
        <v>2328</v>
      </c>
      <c r="BG464">
        <v>23840</v>
      </c>
      <c r="BQ464" s="2"/>
      <c r="BR464" s="2"/>
      <c r="BS464" s="2"/>
      <c r="BT464" s="2"/>
      <c r="BU464" s="2"/>
      <c r="BW464" s="64"/>
      <c r="BX464" s="2"/>
      <c r="BY464" s="2" t="s">
        <v>12498</v>
      </c>
      <c r="BZ464" s="2" t="s">
        <v>34972</v>
      </c>
      <c r="CA464" s="2"/>
      <c r="CD464" s="58"/>
    </row>
    <row r="465" spans="1:82" customFormat="1">
      <c r="A465">
        <v>3300100</v>
      </c>
      <c r="B465" s="2" t="s">
        <v>28261</v>
      </c>
      <c r="C465">
        <v>2</v>
      </c>
      <c r="D465" t="s">
        <v>28260</v>
      </c>
      <c r="E465" t="s">
        <v>28156</v>
      </c>
      <c r="F465" t="s">
        <v>28331</v>
      </c>
      <c r="G465" t="s">
        <v>12746</v>
      </c>
      <c r="H465" t="s">
        <v>28232</v>
      </c>
      <c r="I465" t="s">
        <v>16896</v>
      </c>
      <c r="J465" t="s">
        <v>11810</v>
      </c>
      <c r="K465" t="s">
        <v>11810</v>
      </c>
      <c r="L465" s="2"/>
      <c r="M465" t="s">
        <v>3909</v>
      </c>
      <c r="O465" s="4" t="s">
        <v>12144</v>
      </c>
      <c r="P465" s="2" t="s">
        <v>34774</v>
      </c>
      <c r="R465" t="s">
        <v>28220</v>
      </c>
      <c r="V465" s="2"/>
      <c r="W465" s="2"/>
      <c r="X465" s="2" t="s">
        <v>25313</v>
      </c>
      <c r="Y465" s="2" t="s">
        <v>25410</v>
      </c>
      <c r="Z465" s="2"/>
      <c r="AA465" s="2" t="s">
        <v>28490</v>
      </c>
      <c r="AB465" s="2" t="s">
        <v>28567</v>
      </c>
      <c r="AC465" s="23">
        <v>5.5</v>
      </c>
      <c r="AD465">
        <v>44</v>
      </c>
      <c r="AH465">
        <v>1</v>
      </c>
      <c r="AI465">
        <v>12</v>
      </c>
      <c r="AJ465">
        <v>16</v>
      </c>
      <c r="AK465">
        <v>15</v>
      </c>
      <c r="AL465">
        <v>17</v>
      </c>
      <c r="AM465">
        <v>16</v>
      </c>
      <c r="AN465">
        <v>15</v>
      </c>
      <c r="AO465">
        <v>14</v>
      </c>
      <c r="AP465">
        <v>17</v>
      </c>
      <c r="AQ465">
        <v>15</v>
      </c>
      <c r="AR465">
        <v>14</v>
      </c>
      <c r="AS465">
        <v>13</v>
      </c>
      <c r="AT465">
        <v>13</v>
      </c>
      <c r="AU465">
        <v>12</v>
      </c>
      <c r="AV465" s="1">
        <f t="shared" si="33"/>
        <v>177</v>
      </c>
      <c r="AY465">
        <v>1150</v>
      </c>
      <c r="AZ465">
        <v>4557</v>
      </c>
      <c r="BA465" s="1">
        <f t="shared" si="34"/>
        <v>5707</v>
      </c>
      <c r="BB465">
        <v>4986</v>
      </c>
      <c r="BD465" s="2">
        <v>4986</v>
      </c>
      <c r="BE465" t="s">
        <v>15521</v>
      </c>
      <c r="BF465">
        <v>1</v>
      </c>
      <c r="BG465">
        <v>21</v>
      </c>
      <c r="BH465" t="s">
        <v>13549</v>
      </c>
      <c r="BI465">
        <v>1348</v>
      </c>
      <c r="BJ465">
        <v>12134</v>
      </c>
      <c r="BK465" t="s">
        <v>28566</v>
      </c>
      <c r="BL465">
        <v>8</v>
      </c>
      <c r="BM465">
        <v>382</v>
      </c>
      <c r="BN465" t="s">
        <v>12448</v>
      </c>
      <c r="BO465">
        <v>74</v>
      </c>
      <c r="BP465">
        <v>4201</v>
      </c>
      <c r="BQ465" s="2" t="s">
        <v>16240</v>
      </c>
      <c r="BR465" s="2">
        <v>1</v>
      </c>
      <c r="BS465" s="2">
        <v>18</v>
      </c>
      <c r="BT465" s="2"/>
      <c r="BU465" s="2"/>
      <c r="BW465" s="63"/>
      <c r="BX465" s="2" t="s">
        <v>28565</v>
      </c>
      <c r="BY465" s="2" t="s">
        <v>12498</v>
      </c>
      <c r="BZ465" s="2" t="s">
        <v>34775</v>
      </c>
      <c r="CA465" s="2"/>
      <c r="CD465" s="58"/>
    </row>
    <row r="466" spans="1:82" customFormat="1">
      <c r="A466">
        <v>3300101</v>
      </c>
      <c r="B466" s="2" t="s">
        <v>28628</v>
      </c>
      <c r="D466" t="s">
        <v>3136</v>
      </c>
      <c r="G466" t="s">
        <v>12144</v>
      </c>
      <c r="H466" s="2" t="s">
        <v>28627</v>
      </c>
      <c r="I466" t="s">
        <v>16898</v>
      </c>
      <c r="J466" t="s">
        <v>28626</v>
      </c>
      <c r="K466" s="58" t="s">
        <v>29669</v>
      </c>
      <c r="L466" s="2"/>
      <c r="M466" t="s">
        <v>3457</v>
      </c>
      <c r="N466" t="s">
        <v>12637</v>
      </c>
      <c r="O466" s="4" t="s">
        <v>12144</v>
      </c>
      <c r="P466" s="2"/>
      <c r="Q466" t="s">
        <v>12746</v>
      </c>
      <c r="V466" s="2"/>
      <c r="W466" s="2" t="s">
        <v>12746</v>
      </c>
      <c r="X466" s="2" t="s">
        <v>25313</v>
      </c>
      <c r="Y466" s="2" t="s">
        <v>25542</v>
      </c>
      <c r="Z466" s="2"/>
      <c r="AA466" s="2" t="s">
        <v>28625</v>
      </c>
      <c r="AB466" s="2" t="s">
        <v>28561</v>
      </c>
      <c r="AC466">
        <v>189</v>
      </c>
      <c r="AD466">
        <v>48</v>
      </c>
      <c r="AJ466">
        <v>1</v>
      </c>
      <c r="AK466">
        <v>1</v>
      </c>
      <c r="AL466">
        <v>3</v>
      </c>
      <c r="AM466">
        <v>2</v>
      </c>
      <c r="AN466">
        <v>2</v>
      </c>
      <c r="AO466">
        <v>4</v>
      </c>
      <c r="AP466">
        <v>3</v>
      </c>
      <c r="AQ466">
        <v>7</v>
      </c>
      <c r="AR466">
        <v>4</v>
      </c>
      <c r="AS466">
        <v>4</v>
      </c>
      <c r="AT466">
        <v>5</v>
      </c>
      <c r="AU466">
        <v>11</v>
      </c>
      <c r="AV466" s="1">
        <f t="shared" si="33"/>
        <v>47</v>
      </c>
      <c r="AZ466">
        <v>2737</v>
      </c>
      <c r="BA466" s="1">
        <f t="shared" si="34"/>
        <v>2737</v>
      </c>
      <c r="BB466">
        <v>7461</v>
      </c>
      <c r="BD466" s="2">
        <v>7461</v>
      </c>
      <c r="BE466" t="s">
        <v>13549</v>
      </c>
      <c r="BF466">
        <v>654</v>
      </c>
      <c r="BG466">
        <v>13499</v>
      </c>
      <c r="BH466" t="s">
        <v>13719</v>
      </c>
      <c r="BI466">
        <v>145</v>
      </c>
      <c r="BJ466">
        <v>3500</v>
      </c>
      <c r="BK466" t="s">
        <v>10218</v>
      </c>
      <c r="BL466">
        <v>30</v>
      </c>
      <c r="BM466">
        <v>511</v>
      </c>
      <c r="BN466" t="s">
        <v>27459</v>
      </c>
      <c r="BO466">
        <v>55</v>
      </c>
      <c r="BP466">
        <v>930</v>
      </c>
      <c r="BQ466" s="2"/>
      <c r="BR466" s="2"/>
      <c r="BS466" s="2"/>
      <c r="BT466" s="2"/>
      <c r="BU466" s="2"/>
      <c r="BW466" s="63"/>
      <c r="BX466" s="2"/>
      <c r="BY466" s="2" t="s">
        <v>12498</v>
      </c>
      <c r="BZ466" s="2" t="s">
        <v>34907</v>
      </c>
      <c r="CA466" s="2" t="s">
        <v>34776</v>
      </c>
      <c r="CD466" s="58"/>
    </row>
    <row r="467" spans="1:82" customFormat="1">
      <c r="A467">
        <v>3300102</v>
      </c>
      <c r="B467" s="2" t="s">
        <v>28381</v>
      </c>
      <c r="D467" t="s">
        <v>10957</v>
      </c>
      <c r="E467" s="2" t="s">
        <v>28363</v>
      </c>
      <c r="F467" t="s">
        <v>10957</v>
      </c>
      <c r="G467" t="s">
        <v>12144</v>
      </c>
      <c r="H467" t="s">
        <v>28380</v>
      </c>
      <c r="I467" t="s">
        <v>16898</v>
      </c>
      <c r="J467" t="s">
        <v>1296</v>
      </c>
      <c r="K467" t="s">
        <v>1296</v>
      </c>
      <c r="L467" s="2"/>
      <c r="M467" t="s">
        <v>1296</v>
      </c>
      <c r="O467" s="4" t="s">
        <v>12144</v>
      </c>
      <c r="P467" s="2"/>
      <c r="Q467" t="s">
        <v>12746</v>
      </c>
      <c r="V467" s="2"/>
      <c r="W467" s="2"/>
      <c r="X467" s="2" t="s">
        <v>25313</v>
      </c>
      <c r="Y467" s="2" t="s">
        <v>25542</v>
      </c>
      <c r="Z467" s="2"/>
      <c r="AA467" s="2" t="s">
        <v>28631</v>
      </c>
      <c r="AB467" s="2" t="s">
        <v>28630</v>
      </c>
      <c r="AC467">
        <v>76</v>
      </c>
      <c r="AD467">
        <v>36</v>
      </c>
      <c r="AG467">
        <v>1</v>
      </c>
      <c r="AN467">
        <v>1</v>
      </c>
      <c r="AO467">
        <v>1</v>
      </c>
      <c r="AP467">
        <v>1</v>
      </c>
      <c r="AS467">
        <v>2</v>
      </c>
      <c r="AT467">
        <v>2</v>
      </c>
      <c r="AU467">
        <v>7</v>
      </c>
      <c r="AV467" s="1">
        <f t="shared" si="33"/>
        <v>14</v>
      </c>
      <c r="AX467">
        <v>1000</v>
      </c>
      <c r="AZ467">
        <v>1546</v>
      </c>
      <c r="BA467" s="1">
        <f t="shared" si="34"/>
        <v>2546</v>
      </c>
      <c r="BB467">
        <v>3094</v>
      </c>
      <c r="BD467" s="2">
        <v>3094</v>
      </c>
      <c r="BE467" t="s">
        <v>13549</v>
      </c>
      <c r="BF467">
        <v>21</v>
      </c>
      <c r="BG467">
        <v>302</v>
      </c>
      <c r="BH467" t="s">
        <v>13719</v>
      </c>
      <c r="BI467">
        <v>318</v>
      </c>
      <c r="BJ467">
        <v>6027</v>
      </c>
      <c r="BK467" t="s">
        <v>28634</v>
      </c>
      <c r="BL467">
        <v>4</v>
      </c>
      <c r="BM467">
        <v>50</v>
      </c>
      <c r="BN467" t="s">
        <v>28633</v>
      </c>
      <c r="BO467">
        <v>1</v>
      </c>
      <c r="BP467">
        <v>25</v>
      </c>
      <c r="BQ467" s="2"/>
      <c r="BR467" s="2"/>
      <c r="BS467" s="2"/>
      <c r="BT467" s="2"/>
      <c r="BU467" s="2"/>
      <c r="BW467" s="63"/>
      <c r="BX467" s="2"/>
      <c r="BY467" s="2" t="s">
        <v>12498</v>
      </c>
      <c r="BZ467" s="2" t="s">
        <v>34777</v>
      </c>
      <c r="CA467" s="2"/>
      <c r="CD467" s="58"/>
    </row>
    <row r="468" spans="1:82" customFormat="1">
      <c r="A468">
        <v>3300103</v>
      </c>
      <c r="B468" s="2" t="s">
        <v>28632</v>
      </c>
      <c r="D468" t="s">
        <v>843</v>
      </c>
      <c r="E468" t="s">
        <v>28464</v>
      </c>
      <c r="G468" t="s">
        <v>12144</v>
      </c>
      <c r="H468" t="s">
        <v>28465</v>
      </c>
      <c r="I468" t="s">
        <v>16899</v>
      </c>
      <c r="J468" t="s">
        <v>3938</v>
      </c>
      <c r="K468" t="s">
        <v>3938</v>
      </c>
      <c r="L468" s="2"/>
      <c r="M468" t="s">
        <v>3938</v>
      </c>
      <c r="O468" s="4" t="s">
        <v>12144</v>
      </c>
      <c r="P468" s="2"/>
      <c r="Q468" t="s">
        <v>12746</v>
      </c>
      <c r="V468" s="2"/>
      <c r="W468" s="2"/>
      <c r="X468" s="2" t="s">
        <v>25313</v>
      </c>
      <c r="Y468" s="2" t="s">
        <v>25410</v>
      </c>
      <c r="Z468" s="2" t="s">
        <v>28463</v>
      </c>
      <c r="AA468" s="2" t="s">
        <v>18309</v>
      </c>
      <c r="AB468" s="2" t="s">
        <v>28462</v>
      </c>
      <c r="AC468">
        <v>228</v>
      </c>
      <c r="AD468" t="s">
        <v>28461</v>
      </c>
      <c r="AG468">
        <v>2</v>
      </c>
      <c r="AH468">
        <v>2</v>
      </c>
      <c r="AJ468">
        <v>8</v>
      </c>
      <c r="AK468">
        <v>8</v>
      </c>
      <c r="AL468">
        <v>12</v>
      </c>
      <c r="AM468">
        <v>11</v>
      </c>
      <c r="AN468">
        <v>14</v>
      </c>
      <c r="AO468">
        <v>16</v>
      </c>
      <c r="AP468">
        <v>25</v>
      </c>
      <c r="AQ468">
        <v>18</v>
      </c>
      <c r="AR468">
        <v>14</v>
      </c>
      <c r="AS468">
        <v>19</v>
      </c>
      <c r="AT468">
        <v>17</v>
      </c>
      <c r="AU468">
        <v>11</v>
      </c>
      <c r="AV468" s="1">
        <f t="shared" si="33"/>
        <v>173</v>
      </c>
      <c r="AX468">
        <v>7200</v>
      </c>
      <c r="AY468">
        <v>1500</v>
      </c>
      <c r="AZ468">
        <v>17300</v>
      </c>
      <c r="BA468" s="1">
        <f t="shared" si="34"/>
        <v>26000</v>
      </c>
      <c r="BB468">
        <v>24890</v>
      </c>
      <c r="BD468" s="2">
        <v>24890</v>
      </c>
      <c r="BE468" t="s">
        <v>12005</v>
      </c>
      <c r="BF468">
        <v>82</v>
      </c>
      <c r="BG468">
        <v>754</v>
      </c>
      <c r="BH468" t="s">
        <v>13549</v>
      </c>
      <c r="BI468">
        <v>434</v>
      </c>
      <c r="BJ468">
        <v>8675</v>
      </c>
      <c r="BK468" t="s">
        <v>12922</v>
      </c>
      <c r="BL468">
        <v>1779</v>
      </c>
      <c r="BM468">
        <v>26700</v>
      </c>
      <c r="BN468" t="s">
        <v>10218</v>
      </c>
      <c r="BO468">
        <v>2350</v>
      </c>
      <c r="BP468">
        <v>35250</v>
      </c>
      <c r="BQ468" s="2" t="s">
        <v>16240</v>
      </c>
      <c r="BR468" s="2">
        <v>37</v>
      </c>
      <c r="BS468" s="2">
        <v>742</v>
      </c>
      <c r="BT468" s="2"/>
      <c r="BU468" s="2"/>
      <c r="BW468" s="63"/>
      <c r="BX468" s="2"/>
      <c r="BY468" s="2" t="s">
        <v>12498</v>
      </c>
      <c r="BZ468" s="2" t="s">
        <v>34778</v>
      </c>
      <c r="CA468" s="2"/>
      <c r="CD468" s="58"/>
    </row>
    <row r="469" spans="1:82" customFormat="1">
      <c r="A469">
        <v>3300104</v>
      </c>
      <c r="B469" s="2" t="s">
        <v>28372</v>
      </c>
      <c r="D469" t="s">
        <v>28440</v>
      </c>
      <c r="E469" s="58" t="s">
        <v>29481</v>
      </c>
      <c r="F469" t="s">
        <v>28439</v>
      </c>
      <c r="G469" t="s">
        <v>12144</v>
      </c>
      <c r="H469" t="s">
        <v>19700</v>
      </c>
      <c r="I469" t="s">
        <v>16899</v>
      </c>
      <c r="J469" t="s">
        <v>3185</v>
      </c>
      <c r="K469" s="58" t="s">
        <v>30194</v>
      </c>
      <c r="L469" t="s">
        <v>3185</v>
      </c>
      <c r="M469" t="s">
        <v>3178</v>
      </c>
      <c r="O469" s="4" t="s">
        <v>12144</v>
      </c>
      <c r="P469" s="2"/>
      <c r="Q469" t="s">
        <v>12144</v>
      </c>
      <c r="R469" t="s">
        <v>28367</v>
      </c>
      <c r="V469" s="2"/>
      <c r="W469" s="2"/>
      <c r="X469" s="2" t="s">
        <v>25313</v>
      </c>
      <c r="Y469" s="2" t="s">
        <v>25542</v>
      </c>
      <c r="Z469" s="2"/>
      <c r="AA469" s="2" t="s">
        <v>15075</v>
      </c>
      <c r="AB469" s="2" t="s">
        <v>28290</v>
      </c>
      <c r="AC469">
        <v>308</v>
      </c>
      <c r="AD469">
        <v>48</v>
      </c>
      <c r="AG469">
        <v>1</v>
      </c>
      <c r="AJ469">
        <v>2</v>
      </c>
      <c r="AK469">
        <v>1</v>
      </c>
      <c r="AL469">
        <v>1</v>
      </c>
      <c r="AM469">
        <v>1</v>
      </c>
      <c r="AN469">
        <v>2</v>
      </c>
      <c r="AO469">
        <v>2</v>
      </c>
      <c r="AP469">
        <v>5</v>
      </c>
      <c r="AQ469">
        <v>6</v>
      </c>
      <c r="AR469">
        <v>3</v>
      </c>
      <c r="AS469">
        <v>2</v>
      </c>
      <c r="AT469">
        <v>2</v>
      </c>
      <c r="AU469">
        <v>3</v>
      </c>
      <c r="AV469" s="1">
        <f t="shared" si="33"/>
        <v>30</v>
      </c>
      <c r="AX469">
        <v>720</v>
      </c>
      <c r="AZ469">
        <v>2771</v>
      </c>
      <c r="BA469" s="1">
        <f t="shared" si="34"/>
        <v>3491</v>
      </c>
      <c r="BB469">
        <v>6860</v>
      </c>
      <c r="BD469" s="2">
        <v>6860</v>
      </c>
      <c r="BE469" t="s">
        <v>2192</v>
      </c>
      <c r="BF469">
        <v>989</v>
      </c>
      <c r="BG469">
        <v>18770</v>
      </c>
      <c r="BH469" t="s">
        <v>10209</v>
      </c>
      <c r="BI469">
        <v>107</v>
      </c>
      <c r="BJ469">
        <v>1638</v>
      </c>
      <c r="BK469" t="s">
        <v>28289</v>
      </c>
      <c r="BL469">
        <v>1</v>
      </c>
      <c r="BM469">
        <v>11</v>
      </c>
      <c r="BQ469" s="2"/>
      <c r="BR469" s="2"/>
      <c r="BS469" s="2"/>
      <c r="BT469" s="2"/>
      <c r="BU469" s="2"/>
      <c r="BW469" s="63"/>
      <c r="BX469" s="2"/>
      <c r="BY469" s="2" t="s">
        <v>12498</v>
      </c>
      <c r="BZ469" s="2" t="s">
        <v>33845</v>
      </c>
      <c r="CA469" s="2" t="s">
        <v>34566</v>
      </c>
      <c r="CD469" s="58"/>
    </row>
    <row r="470" spans="1:82" customFormat="1">
      <c r="A470">
        <v>3300105</v>
      </c>
      <c r="B470" s="2" t="s">
        <v>28264</v>
      </c>
      <c r="D470" t="s">
        <v>968</v>
      </c>
      <c r="E470" t="s">
        <v>3005</v>
      </c>
      <c r="F470" t="s">
        <v>968</v>
      </c>
      <c r="G470" t="s">
        <v>12144</v>
      </c>
      <c r="H470" s="58" t="s">
        <v>29815</v>
      </c>
      <c r="I470" t="s">
        <v>16899</v>
      </c>
      <c r="J470" t="s">
        <v>24050</v>
      </c>
      <c r="K470" s="58" t="s">
        <v>30194</v>
      </c>
      <c r="L470" s="58" t="s">
        <v>87</v>
      </c>
      <c r="M470" t="s">
        <v>3178</v>
      </c>
      <c r="O470" s="4" t="s">
        <v>12746</v>
      </c>
      <c r="P470" s="2" t="s">
        <v>32720</v>
      </c>
      <c r="Q470" t="s">
        <v>12746</v>
      </c>
      <c r="V470" s="2"/>
      <c r="W470" s="2"/>
      <c r="X470" s="2" t="s">
        <v>25548</v>
      </c>
      <c r="Y470" s="2" t="s">
        <v>25670</v>
      </c>
      <c r="Z470" s="2"/>
      <c r="AA470" s="2" t="s">
        <v>28263</v>
      </c>
      <c r="AB470" s="2" t="s">
        <v>28336</v>
      </c>
      <c r="AC470">
        <v>38</v>
      </c>
      <c r="AD470">
        <v>8</v>
      </c>
      <c r="AG470">
        <v>1</v>
      </c>
      <c r="AH470">
        <v>1</v>
      </c>
      <c r="AJ470">
        <v>10</v>
      </c>
      <c r="AK470">
        <v>14</v>
      </c>
      <c r="AL470">
        <v>8</v>
      </c>
      <c r="AM470">
        <v>13</v>
      </c>
      <c r="AN470">
        <v>14</v>
      </c>
      <c r="AO470">
        <v>11</v>
      </c>
      <c r="AP470">
        <v>6</v>
      </c>
      <c r="AQ470">
        <v>11</v>
      </c>
      <c r="AR470">
        <v>6</v>
      </c>
      <c r="AS470">
        <v>6</v>
      </c>
      <c r="AT470">
        <v>6</v>
      </c>
      <c r="AU470">
        <v>6</v>
      </c>
      <c r="AV470" s="1">
        <f t="shared" si="33"/>
        <v>111</v>
      </c>
      <c r="AX470">
        <v>3645</v>
      </c>
      <c r="AY470">
        <v>729</v>
      </c>
      <c r="AZ470">
        <v>4186</v>
      </c>
      <c r="BA470" s="1">
        <f t="shared" si="34"/>
        <v>8560</v>
      </c>
      <c r="BB470">
        <v>4894</v>
      </c>
      <c r="BD470" s="2">
        <v>4894</v>
      </c>
      <c r="BE470" t="s">
        <v>13549</v>
      </c>
      <c r="BF470">
        <v>512</v>
      </c>
      <c r="BG470">
        <v>7702</v>
      </c>
      <c r="BH470" t="s">
        <v>16271</v>
      </c>
      <c r="BI470">
        <v>17</v>
      </c>
      <c r="BJ470">
        <v>627</v>
      </c>
      <c r="BK470" t="s">
        <v>16479</v>
      </c>
      <c r="BL470">
        <v>24</v>
      </c>
      <c r="BM470">
        <v>1408</v>
      </c>
      <c r="BN470" t="s">
        <v>28335</v>
      </c>
      <c r="BO470">
        <v>23</v>
      </c>
      <c r="BP470">
        <v>434</v>
      </c>
      <c r="BQ470" s="2"/>
      <c r="BR470" s="2"/>
      <c r="BS470" s="2"/>
      <c r="BT470" s="2"/>
      <c r="BU470" s="2"/>
      <c r="BW470" s="63"/>
      <c r="BX470" s="2"/>
      <c r="BY470" s="2" t="s">
        <v>12498</v>
      </c>
      <c r="BZ470" s="89" t="s">
        <v>12636</v>
      </c>
      <c r="CA470" s="2"/>
      <c r="CD470" s="58"/>
    </row>
    <row r="471" spans="1:82" customFormat="1">
      <c r="A471" s="58">
        <v>3300106</v>
      </c>
      <c r="B471" s="58" t="s">
        <v>28196</v>
      </c>
      <c r="C471" s="58"/>
      <c r="D471" s="58" t="s">
        <v>3881</v>
      </c>
      <c r="E471" s="58" t="s">
        <v>15149</v>
      </c>
      <c r="F471" s="58"/>
      <c r="G471" s="58" t="s">
        <v>12144</v>
      </c>
      <c r="H471" s="58" t="s">
        <v>28334</v>
      </c>
      <c r="I471" s="58" t="s">
        <v>16899</v>
      </c>
      <c r="J471" s="58" t="s">
        <v>3882</v>
      </c>
      <c r="K471" s="58" t="s">
        <v>30194</v>
      </c>
      <c r="L471" s="58" t="s">
        <v>3882</v>
      </c>
      <c r="M471" s="58" t="s">
        <v>3178</v>
      </c>
      <c r="N471" s="58"/>
      <c r="O471" s="4" t="s">
        <v>12746</v>
      </c>
      <c r="P471" s="2" t="s">
        <v>32654</v>
      </c>
      <c r="Q471" s="58" t="s">
        <v>12144</v>
      </c>
      <c r="R471" s="58" t="s">
        <v>28333</v>
      </c>
      <c r="S471" s="58"/>
      <c r="T471" s="58"/>
      <c r="U471" s="58"/>
      <c r="V471" s="58"/>
      <c r="W471" s="58"/>
      <c r="X471" s="58" t="s">
        <v>25313</v>
      </c>
      <c r="Y471" s="58" t="s">
        <v>25542</v>
      </c>
      <c r="Z471" s="58"/>
      <c r="AA471" s="58" t="s">
        <v>28278</v>
      </c>
      <c r="AB471" s="58" t="s">
        <v>28587</v>
      </c>
      <c r="AC471" s="58">
        <v>269</v>
      </c>
      <c r="AD471" s="58">
        <v>40</v>
      </c>
      <c r="AE471" s="58"/>
      <c r="AF471" s="58"/>
      <c r="AG471" s="58">
        <v>1</v>
      </c>
      <c r="AH471" s="58"/>
      <c r="AI471" s="58"/>
      <c r="AJ471" s="58">
        <v>13</v>
      </c>
      <c r="AK471" s="58">
        <v>13</v>
      </c>
      <c r="AL471" s="58">
        <v>13</v>
      </c>
      <c r="AM471" s="58">
        <v>13</v>
      </c>
      <c r="AN471" s="58">
        <v>13</v>
      </c>
      <c r="AO471" s="58">
        <v>13</v>
      </c>
      <c r="AP471" s="58">
        <v>13</v>
      </c>
      <c r="AQ471" s="58">
        <v>13</v>
      </c>
      <c r="AR471" s="58">
        <v>16</v>
      </c>
      <c r="AS471" s="58">
        <v>16</v>
      </c>
      <c r="AT471" s="58">
        <v>16</v>
      </c>
      <c r="AU471" s="58">
        <v>16</v>
      </c>
      <c r="AV471" s="94">
        <f t="shared" si="33"/>
        <v>168</v>
      </c>
      <c r="AW471" s="58"/>
      <c r="AX471" s="58">
        <v>3135</v>
      </c>
      <c r="AY471" s="58"/>
      <c r="AZ471" s="58">
        <v>19625</v>
      </c>
      <c r="BA471" s="94">
        <f t="shared" si="34"/>
        <v>22760</v>
      </c>
      <c r="BB471" s="58">
        <v>16500</v>
      </c>
      <c r="BC471" s="58"/>
      <c r="BD471" s="58">
        <v>16500</v>
      </c>
      <c r="BE471" s="58" t="s">
        <v>12448</v>
      </c>
      <c r="BF471" s="58">
        <v>2875</v>
      </c>
      <c r="BG471" s="58">
        <v>77500</v>
      </c>
      <c r="BH471" s="58"/>
      <c r="BI471" s="58"/>
      <c r="BJ471" s="58"/>
      <c r="BK471" s="58"/>
      <c r="BL471" s="58"/>
      <c r="BM471" s="58"/>
      <c r="BN471" s="58"/>
      <c r="BO471" s="58"/>
      <c r="BP471" s="58"/>
      <c r="BQ471" s="58"/>
      <c r="BR471" s="58"/>
      <c r="BS471" s="58"/>
      <c r="BT471" s="58"/>
      <c r="BU471" s="58"/>
      <c r="BV471" s="58"/>
      <c r="BW471" s="101"/>
      <c r="BX471" s="58"/>
      <c r="BY471" s="58" t="s">
        <v>12498</v>
      </c>
      <c r="BZ471" s="2" t="s">
        <v>34779</v>
      </c>
      <c r="CA471" s="2" t="s">
        <v>34780</v>
      </c>
      <c r="CB471" s="58"/>
      <c r="CC471" s="58"/>
      <c r="CD471" s="58" t="s">
        <v>30130</v>
      </c>
    </row>
    <row r="472" spans="1:82" customFormat="1">
      <c r="A472">
        <v>3300107</v>
      </c>
      <c r="B472" s="2" t="s">
        <v>28277</v>
      </c>
      <c r="D472" s="58" t="s">
        <v>29975</v>
      </c>
      <c r="E472" t="s">
        <v>28529</v>
      </c>
      <c r="F472" t="s">
        <v>28691</v>
      </c>
      <c r="G472" t="s">
        <v>12746</v>
      </c>
      <c r="H472" t="s">
        <v>28528</v>
      </c>
      <c r="I472" t="s">
        <v>16899</v>
      </c>
      <c r="J472" t="s">
        <v>3131</v>
      </c>
      <c r="K472" s="58" t="s">
        <v>30194</v>
      </c>
      <c r="L472" t="s">
        <v>3131</v>
      </c>
      <c r="M472" t="s">
        <v>3178</v>
      </c>
      <c r="N472" t="s">
        <v>28528</v>
      </c>
      <c r="O472" s="4" t="s">
        <v>12144</v>
      </c>
      <c r="P472" s="2"/>
      <c r="Q472" t="s">
        <v>12746</v>
      </c>
      <c r="S472" t="s">
        <v>12746</v>
      </c>
      <c r="V472" s="2"/>
      <c r="W472" s="2"/>
      <c r="X472" s="2" t="s">
        <v>25548</v>
      </c>
      <c r="Y472" s="2" t="s">
        <v>25670</v>
      </c>
      <c r="Z472" s="2"/>
      <c r="AA472" s="2" t="s">
        <v>23606</v>
      </c>
      <c r="AB472" s="2" t="s">
        <v>28531</v>
      </c>
      <c r="AC472">
        <v>218</v>
      </c>
      <c r="AD472">
        <v>36</v>
      </c>
      <c r="AE472">
        <v>1</v>
      </c>
      <c r="AH472">
        <v>1</v>
      </c>
      <c r="AJ472">
        <v>2</v>
      </c>
      <c r="AK472">
        <v>2</v>
      </c>
      <c r="AL472">
        <v>2</v>
      </c>
      <c r="AM472">
        <v>2</v>
      </c>
      <c r="AN472">
        <v>2</v>
      </c>
      <c r="AO472">
        <v>2</v>
      </c>
      <c r="AP472">
        <v>2</v>
      </c>
      <c r="AQ472">
        <v>2</v>
      </c>
      <c r="AR472">
        <v>2</v>
      </c>
      <c r="AS472">
        <v>2</v>
      </c>
      <c r="AT472">
        <v>2</v>
      </c>
      <c r="AU472">
        <v>2</v>
      </c>
      <c r="AV472" s="1">
        <f t="shared" si="33"/>
        <v>24</v>
      </c>
      <c r="AY472">
        <v>1200</v>
      </c>
      <c r="AZ472">
        <v>1768</v>
      </c>
      <c r="BA472" s="1">
        <f t="shared" si="34"/>
        <v>2968</v>
      </c>
      <c r="BB472">
        <v>2828</v>
      </c>
      <c r="BD472" s="2">
        <v>2828</v>
      </c>
      <c r="BE472" t="s">
        <v>12448</v>
      </c>
      <c r="BF472">
        <v>484</v>
      </c>
      <c r="BG472">
        <v>11735</v>
      </c>
      <c r="BQ472" s="2"/>
      <c r="BR472" s="2"/>
      <c r="BS472" s="2"/>
      <c r="BT472" s="2"/>
      <c r="BU472" s="2"/>
      <c r="BW472" s="63"/>
      <c r="BX472" s="2" t="s">
        <v>28690</v>
      </c>
      <c r="BY472" s="2" t="s">
        <v>12498</v>
      </c>
      <c r="BZ472" s="2"/>
      <c r="CA472" s="2"/>
      <c r="CD472" s="58"/>
    </row>
    <row r="473" spans="1:82" customFormat="1">
      <c r="A473" s="58">
        <v>3300108</v>
      </c>
      <c r="B473" s="58" t="s">
        <v>28527</v>
      </c>
      <c r="C473" s="58"/>
      <c r="D473" s="58" t="s">
        <v>3881</v>
      </c>
      <c r="E473" s="58" t="s">
        <v>3359</v>
      </c>
      <c r="F473" s="58"/>
      <c r="G473" s="58" t="s">
        <v>12144</v>
      </c>
      <c r="H473" s="58" t="s">
        <v>30156</v>
      </c>
      <c r="I473" s="58" t="s">
        <v>16899</v>
      </c>
      <c r="J473" s="58" t="s">
        <v>3128</v>
      </c>
      <c r="K473" s="58" t="s">
        <v>30194</v>
      </c>
      <c r="L473" s="58" t="s">
        <v>3128</v>
      </c>
      <c r="M473" s="58" t="s">
        <v>3178</v>
      </c>
      <c r="N473" s="58"/>
      <c r="O473" s="4" t="s">
        <v>12144</v>
      </c>
      <c r="P473" s="2"/>
      <c r="Q473" s="58" t="s">
        <v>12746</v>
      </c>
      <c r="R473" s="58"/>
      <c r="S473" s="58"/>
      <c r="T473" s="58"/>
      <c r="U473" s="58"/>
      <c r="V473" s="58"/>
      <c r="W473" s="58"/>
      <c r="X473" s="58" t="s">
        <v>25313</v>
      </c>
      <c r="Y473" s="58" t="s">
        <v>25542</v>
      </c>
      <c r="Z473" s="58"/>
      <c r="AA473" s="58" t="s">
        <v>28526</v>
      </c>
      <c r="AB473" s="58" t="s">
        <v>28587</v>
      </c>
      <c r="AC473" s="58">
        <v>288</v>
      </c>
      <c r="AD473" s="58">
        <v>40</v>
      </c>
      <c r="AE473" s="58"/>
      <c r="AF473" s="58"/>
      <c r="AG473" s="58">
        <v>1</v>
      </c>
      <c r="AH473" s="58">
        <v>2</v>
      </c>
      <c r="AI473" s="58"/>
      <c r="AJ473" s="58">
        <v>11</v>
      </c>
      <c r="AK473" s="58">
        <v>13</v>
      </c>
      <c r="AL473" s="58">
        <v>13</v>
      </c>
      <c r="AM473" s="58">
        <v>13</v>
      </c>
      <c r="AN473" s="58">
        <v>11</v>
      </c>
      <c r="AO473" s="58">
        <v>11</v>
      </c>
      <c r="AP473" s="58">
        <v>11</v>
      </c>
      <c r="AQ473" s="58">
        <v>15</v>
      </c>
      <c r="AR473" s="58">
        <v>16</v>
      </c>
      <c r="AS473" s="58">
        <v>16</v>
      </c>
      <c r="AT473" s="58">
        <v>15</v>
      </c>
      <c r="AU473" s="58">
        <v>15</v>
      </c>
      <c r="AV473" s="94">
        <f t="shared" si="33"/>
        <v>160</v>
      </c>
      <c r="AW473" s="58"/>
      <c r="AX473" s="58">
        <v>2850</v>
      </c>
      <c r="AY473" s="58">
        <v>2932</v>
      </c>
      <c r="AZ473" s="58">
        <v>18000</v>
      </c>
      <c r="BA473" s="94">
        <f t="shared" si="34"/>
        <v>23782</v>
      </c>
      <c r="BB473" s="58">
        <v>35000</v>
      </c>
      <c r="BC473" s="58"/>
      <c r="BD473" s="58">
        <v>35000</v>
      </c>
      <c r="BE473" s="58" t="s">
        <v>28525</v>
      </c>
      <c r="BF473" s="58">
        <v>9</v>
      </c>
      <c r="BG473" s="58">
        <v>1176</v>
      </c>
      <c r="BH473" s="58" t="s">
        <v>14731</v>
      </c>
      <c r="BI473" s="58">
        <v>1685</v>
      </c>
      <c r="BJ473" s="58">
        <v>43600</v>
      </c>
      <c r="BK473" s="58" t="s">
        <v>16983</v>
      </c>
      <c r="BL473" s="58">
        <v>32</v>
      </c>
      <c r="BM473" s="58">
        <v>1590</v>
      </c>
      <c r="BN473" s="58" t="s">
        <v>15786</v>
      </c>
      <c r="BO473" s="58"/>
      <c r="BP473" s="58">
        <v>46365</v>
      </c>
      <c r="BQ473" s="58"/>
      <c r="BR473" s="58"/>
      <c r="BS473" s="58"/>
      <c r="BT473" s="58"/>
      <c r="BU473" s="58"/>
      <c r="BV473" s="58"/>
      <c r="BW473" s="101"/>
      <c r="BX473" s="58"/>
      <c r="BY473" s="58" t="s">
        <v>12498</v>
      </c>
      <c r="BZ473" s="2" t="s">
        <v>34779</v>
      </c>
      <c r="CA473" s="2" t="s">
        <v>34780</v>
      </c>
      <c r="CB473" s="58"/>
      <c r="CC473" s="58"/>
      <c r="CD473" s="58" t="s">
        <v>29918</v>
      </c>
    </row>
    <row r="474" spans="1:82" customFormat="1">
      <c r="A474">
        <v>3300011</v>
      </c>
      <c r="B474" s="2" t="s">
        <v>29003</v>
      </c>
      <c r="D474" t="s">
        <v>12171</v>
      </c>
      <c r="E474" t="s">
        <v>28853</v>
      </c>
      <c r="F474" t="s">
        <v>28850</v>
      </c>
      <c r="G474" t="s">
        <v>12144</v>
      </c>
      <c r="H474" t="s">
        <v>28952</v>
      </c>
      <c r="I474" t="s">
        <v>17265</v>
      </c>
      <c r="J474" t="s">
        <v>28849</v>
      </c>
      <c r="K474" s="58" t="s">
        <v>30176</v>
      </c>
      <c r="L474" s="58" t="s">
        <v>28849</v>
      </c>
      <c r="M474" t="s">
        <v>4934</v>
      </c>
      <c r="N474" t="s">
        <v>28952</v>
      </c>
      <c r="O474" s="4" t="s">
        <v>12144</v>
      </c>
      <c r="P474" s="2"/>
      <c r="Q474" t="s">
        <v>12746</v>
      </c>
      <c r="S474" t="s">
        <v>12746</v>
      </c>
      <c r="U474" t="s">
        <v>12746</v>
      </c>
      <c r="V474" s="2" t="s">
        <v>12746</v>
      </c>
      <c r="W474" s="2"/>
      <c r="X474" s="2" t="s">
        <v>25313</v>
      </c>
      <c r="Y474" s="2" t="s">
        <v>25542</v>
      </c>
      <c r="Z474" s="2"/>
      <c r="AA474" s="2" t="s">
        <v>28852</v>
      </c>
      <c r="AB474" s="2" t="s">
        <v>28854</v>
      </c>
      <c r="AC474">
        <v>275</v>
      </c>
      <c r="AH474">
        <v>1</v>
      </c>
      <c r="AJ474">
        <v>3</v>
      </c>
      <c r="AK474">
        <v>3</v>
      </c>
      <c r="AL474">
        <v>3</v>
      </c>
      <c r="AM474">
        <v>3</v>
      </c>
      <c r="AN474">
        <v>3</v>
      </c>
      <c r="AO474">
        <v>3</v>
      </c>
      <c r="AP474">
        <v>3</v>
      </c>
      <c r="AQ474">
        <v>3</v>
      </c>
      <c r="AR474">
        <v>3</v>
      </c>
      <c r="AS474">
        <v>3</v>
      </c>
      <c r="AT474">
        <v>3</v>
      </c>
      <c r="AU474">
        <v>3</v>
      </c>
      <c r="AV474" s="1">
        <f t="shared" si="33"/>
        <v>36</v>
      </c>
      <c r="AY474">
        <v>709</v>
      </c>
      <c r="AZ474">
        <v>3000</v>
      </c>
      <c r="BA474" s="1">
        <f>SUM(AX474:AZ474)</f>
        <v>3709</v>
      </c>
      <c r="BB474">
        <v>2500</v>
      </c>
      <c r="BD474" s="2">
        <v>2500</v>
      </c>
      <c r="BE474" t="s">
        <v>8551</v>
      </c>
      <c r="BF474">
        <v>400</v>
      </c>
      <c r="BG474">
        <v>4000</v>
      </c>
      <c r="BH474" t="s">
        <v>15837</v>
      </c>
      <c r="BI474">
        <v>287</v>
      </c>
      <c r="BJ474">
        <v>2874</v>
      </c>
      <c r="BQ474" s="2"/>
      <c r="BR474" s="2"/>
      <c r="BS474" s="2"/>
      <c r="BT474" s="2"/>
      <c r="BU474" s="2"/>
      <c r="BW474" s="64"/>
      <c r="BX474" s="2"/>
      <c r="BY474" s="2" t="s">
        <v>12498</v>
      </c>
      <c r="BZ474" s="6" t="s">
        <v>34647</v>
      </c>
      <c r="CA474" s="2"/>
      <c r="CD474" s="58"/>
    </row>
    <row r="475" spans="1:82" customFormat="1">
      <c r="A475">
        <v>3300109</v>
      </c>
      <c r="B475" s="2" t="s">
        <v>28524</v>
      </c>
      <c r="D475" t="s">
        <v>28095</v>
      </c>
      <c r="E475" t="s">
        <v>28414</v>
      </c>
      <c r="F475" t="s">
        <v>28423</v>
      </c>
      <c r="G475" t="s">
        <v>12144</v>
      </c>
      <c r="H475" t="s">
        <v>28205</v>
      </c>
      <c r="I475" t="s">
        <v>16899</v>
      </c>
      <c r="J475" t="s">
        <v>3587</v>
      </c>
      <c r="K475" s="58" t="s">
        <v>30194</v>
      </c>
      <c r="L475" t="s">
        <v>3587</v>
      </c>
      <c r="M475" t="s">
        <v>3178</v>
      </c>
      <c r="O475" s="4" t="s">
        <v>12144</v>
      </c>
      <c r="P475" s="2"/>
      <c r="Q475" t="s">
        <v>12746</v>
      </c>
      <c r="V475" s="2"/>
      <c r="W475" s="2"/>
      <c r="X475" s="2" t="s">
        <v>25313</v>
      </c>
      <c r="Y475" s="2" t="s">
        <v>25542</v>
      </c>
      <c r="Z475" s="2"/>
      <c r="AA475" s="2" t="s">
        <v>28413</v>
      </c>
      <c r="AB475" s="2" t="s">
        <v>28143</v>
      </c>
      <c r="AC475">
        <v>137</v>
      </c>
      <c r="AD475">
        <v>40</v>
      </c>
      <c r="AG475">
        <v>1</v>
      </c>
      <c r="AH475">
        <v>1</v>
      </c>
      <c r="AJ475">
        <v>11</v>
      </c>
      <c r="AK475">
        <v>1</v>
      </c>
      <c r="AL475">
        <v>1</v>
      </c>
      <c r="AM475">
        <v>11</v>
      </c>
      <c r="AN475">
        <v>10</v>
      </c>
      <c r="AO475">
        <v>5</v>
      </c>
      <c r="AP475">
        <v>2</v>
      </c>
      <c r="AQ475">
        <v>2</v>
      </c>
      <c r="AR475">
        <v>10</v>
      </c>
      <c r="AS475">
        <v>10</v>
      </c>
      <c r="AT475">
        <v>10</v>
      </c>
      <c r="AU475">
        <v>10</v>
      </c>
      <c r="AV475" s="1">
        <f t="shared" si="33"/>
        <v>83</v>
      </c>
      <c r="AX475">
        <v>3600</v>
      </c>
      <c r="AY475">
        <v>3000</v>
      </c>
      <c r="AZ475">
        <v>9984</v>
      </c>
      <c r="BA475" s="1">
        <f t="shared" ref="BA475:BA484" si="35">SUM(AW475:AZ475)</f>
        <v>16584</v>
      </c>
      <c r="BB475">
        <v>11302</v>
      </c>
      <c r="BD475" s="2">
        <v>11302</v>
      </c>
      <c r="BE475" t="s">
        <v>15943</v>
      </c>
      <c r="BF475">
        <v>27</v>
      </c>
      <c r="BG475">
        <v>540</v>
      </c>
      <c r="BH475" t="s">
        <v>13549</v>
      </c>
      <c r="BI475">
        <v>836</v>
      </c>
      <c r="BJ475">
        <v>16720</v>
      </c>
      <c r="BK475" t="s">
        <v>10218</v>
      </c>
      <c r="BL475">
        <v>2407</v>
      </c>
      <c r="BM475">
        <v>48140</v>
      </c>
      <c r="BN475" t="s">
        <v>16271</v>
      </c>
      <c r="BO475">
        <v>602</v>
      </c>
      <c r="BP475">
        <v>11200</v>
      </c>
      <c r="BQ475" s="2"/>
      <c r="BR475" s="2"/>
      <c r="BS475" s="2"/>
      <c r="BT475" s="2"/>
      <c r="BU475" s="2"/>
      <c r="BW475" s="63"/>
      <c r="BX475" s="2"/>
      <c r="BY475" s="2" t="s">
        <v>12498</v>
      </c>
      <c r="BZ475" s="2" t="s">
        <v>34781</v>
      </c>
      <c r="CA475" s="2"/>
      <c r="CD475" s="58"/>
    </row>
    <row r="476" spans="1:82" customFormat="1">
      <c r="A476">
        <v>3300110</v>
      </c>
      <c r="B476" s="2" t="s">
        <v>28412</v>
      </c>
      <c r="D476" t="s">
        <v>28411</v>
      </c>
      <c r="E476" t="s">
        <v>2824</v>
      </c>
      <c r="F476" t="s">
        <v>28518</v>
      </c>
      <c r="G476" t="s">
        <v>12144</v>
      </c>
      <c r="H476" t="s">
        <v>28366</v>
      </c>
      <c r="I476" t="s">
        <v>16899</v>
      </c>
      <c r="J476" t="s">
        <v>2695</v>
      </c>
      <c r="K476" t="s">
        <v>2695</v>
      </c>
      <c r="L476" s="2"/>
      <c r="M476" t="s">
        <v>3178</v>
      </c>
      <c r="N476" t="s">
        <v>12746</v>
      </c>
      <c r="O476" s="4" t="s">
        <v>12144</v>
      </c>
      <c r="P476" s="2"/>
      <c r="Q476" t="s">
        <v>12746</v>
      </c>
      <c r="V476" s="2"/>
      <c r="W476" s="2"/>
      <c r="X476" s="2" t="s">
        <v>25548</v>
      </c>
      <c r="Y476" s="2" t="s">
        <v>25670</v>
      </c>
      <c r="Z476" s="2"/>
      <c r="AA476" s="2" t="s">
        <v>28365</v>
      </c>
      <c r="AB476" s="2" t="s">
        <v>28198</v>
      </c>
      <c r="AC476">
        <v>255</v>
      </c>
      <c r="AD476">
        <v>36</v>
      </c>
      <c r="AG476">
        <v>1</v>
      </c>
      <c r="AH476">
        <v>2</v>
      </c>
      <c r="AJ476">
        <v>7</v>
      </c>
      <c r="AK476">
        <v>7</v>
      </c>
      <c r="AL476">
        <v>5</v>
      </c>
      <c r="AM476">
        <v>4</v>
      </c>
      <c r="AN476">
        <v>4</v>
      </c>
      <c r="AO476">
        <v>5</v>
      </c>
      <c r="AP476">
        <v>6</v>
      </c>
      <c r="AQ476">
        <v>5</v>
      </c>
      <c r="AR476">
        <v>5</v>
      </c>
      <c r="AS476">
        <v>4</v>
      </c>
      <c r="AT476">
        <v>8</v>
      </c>
      <c r="AU476">
        <v>9</v>
      </c>
      <c r="AV476" s="1">
        <f t="shared" si="33"/>
        <v>69</v>
      </c>
      <c r="AX476">
        <v>510</v>
      </c>
      <c r="AY476">
        <v>1430</v>
      </c>
      <c r="AZ476">
        <v>5081</v>
      </c>
      <c r="BA476" s="1">
        <f t="shared" si="35"/>
        <v>7021</v>
      </c>
      <c r="BB476">
        <v>5882</v>
      </c>
      <c r="BD476" s="2">
        <v>5882</v>
      </c>
      <c r="BE476" t="s">
        <v>35905</v>
      </c>
      <c r="BF476">
        <v>337</v>
      </c>
      <c r="BG476">
        <v>27927</v>
      </c>
      <c r="BQ476" s="2"/>
      <c r="BR476" s="2"/>
      <c r="BS476" s="2"/>
      <c r="BT476" s="2"/>
      <c r="BU476" s="2"/>
      <c r="BW476" s="63"/>
      <c r="BX476" s="2"/>
      <c r="BY476" s="2" t="s">
        <v>12498</v>
      </c>
      <c r="BZ476" s="2" t="s">
        <v>34782</v>
      </c>
      <c r="CA476" s="2"/>
      <c r="CD476" s="58"/>
    </row>
    <row r="477" spans="1:82" customFormat="1">
      <c r="A477">
        <v>3300111</v>
      </c>
      <c r="B477" s="2" t="s">
        <v>28521</v>
      </c>
      <c r="D477" t="s">
        <v>28662</v>
      </c>
      <c r="E477" t="s">
        <v>3255</v>
      </c>
      <c r="G477" t="s">
        <v>12144</v>
      </c>
      <c r="H477" t="s">
        <v>28586</v>
      </c>
      <c r="I477" t="s">
        <v>16899</v>
      </c>
      <c r="J477" t="s">
        <v>2695</v>
      </c>
      <c r="K477" t="s">
        <v>2695</v>
      </c>
      <c r="L477" s="2"/>
      <c r="M477" t="s">
        <v>3178</v>
      </c>
      <c r="O477" s="4" t="s">
        <v>12144</v>
      </c>
      <c r="P477" s="2"/>
      <c r="Q477" t="s">
        <v>12144</v>
      </c>
      <c r="R477" t="s">
        <v>28510</v>
      </c>
      <c r="V477" s="2"/>
      <c r="W477" s="2"/>
      <c r="X477" s="2" t="s">
        <v>25313</v>
      </c>
      <c r="Y477" s="2" t="s">
        <v>25542</v>
      </c>
      <c r="Z477" s="2"/>
      <c r="AA477" s="2" t="s">
        <v>28588</v>
      </c>
      <c r="AB477" s="2" t="s">
        <v>28587</v>
      </c>
      <c r="AC477">
        <v>249</v>
      </c>
      <c r="AD477">
        <v>40</v>
      </c>
      <c r="AG477">
        <v>1</v>
      </c>
      <c r="AJ477">
        <v>13</v>
      </c>
      <c r="AK477">
        <v>13</v>
      </c>
      <c r="AL477">
        <v>13</v>
      </c>
      <c r="AM477">
        <v>13</v>
      </c>
      <c r="AN477">
        <v>13</v>
      </c>
      <c r="AO477">
        <v>13</v>
      </c>
      <c r="AP477">
        <v>13</v>
      </c>
      <c r="AQ477">
        <v>13</v>
      </c>
      <c r="AR477">
        <v>13</v>
      </c>
      <c r="AS477">
        <v>13</v>
      </c>
      <c r="AT477">
        <v>12</v>
      </c>
      <c r="AU477">
        <v>12</v>
      </c>
      <c r="AV477" s="1">
        <f t="shared" si="33"/>
        <v>154</v>
      </c>
      <c r="AX477">
        <v>3420</v>
      </c>
      <c r="AZ477">
        <v>16900</v>
      </c>
      <c r="BA477" s="1">
        <f t="shared" si="35"/>
        <v>20320</v>
      </c>
      <c r="BB477">
        <v>17300</v>
      </c>
      <c r="BD477" s="2">
        <v>17300</v>
      </c>
      <c r="BE477" t="s">
        <v>12448</v>
      </c>
      <c r="BF477">
        <v>3110</v>
      </c>
      <c r="BG477">
        <v>82500</v>
      </c>
      <c r="BQ477" s="2"/>
      <c r="BR477" s="2"/>
      <c r="BS477" s="2"/>
      <c r="BT477" s="2"/>
      <c r="BU477" s="2"/>
      <c r="BW477" s="63"/>
      <c r="BX477" s="2"/>
      <c r="BY477" s="2" t="s">
        <v>12498</v>
      </c>
      <c r="BZ477" s="2" t="s">
        <v>34779</v>
      </c>
      <c r="CA477" s="2" t="s">
        <v>34780</v>
      </c>
      <c r="CD477" s="58"/>
    </row>
    <row r="478" spans="1:82" customFormat="1">
      <c r="A478">
        <v>3300112</v>
      </c>
      <c r="B478" s="2" t="s">
        <v>28514</v>
      </c>
      <c r="D478" t="s">
        <v>12298</v>
      </c>
      <c r="E478" t="s">
        <v>28570</v>
      </c>
      <c r="F478" t="s">
        <v>28496</v>
      </c>
      <c r="G478" t="s">
        <v>12144</v>
      </c>
      <c r="H478" t="s">
        <v>28493</v>
      </c>
      <c r="I478" t="s">
        <v>16899</v>
      </c>
      <c r="J478" t="s">
        <v>2695</v>
      </c>
      <c r="K478" t="s">
        <v>2695</v>
      </c>
      <c r="L478" s="2"/>
      <c r="M478" t="s">
        <v>3178</v>
      </c>
      <c r="O478" s="4" t="s">
        <v>12144</v>
      </c>
      <c r="P478" s="2"/>
      <c r="Q478" t="s">
        <v>12746</v>
      </c>
      <c r="S478" t="s">
        <v>13510</v>
      </c>
      <c r="V478" s="2"/>
      <c r="W478" s="2" t="s">
        <v>28400</v>
      </c>
      <c r="X478" s="2" t="s">
        <v>25548</v>
      </c>
      <c r="Y478" s="2" t="s">
        <v>25670</v>
      </c>
      <c r="Z478" s="2"/>
      <c r="AA478" s="2" t="s">
        <v>28329</v>
      </c>
      <c r="AB478" s="2" t="s">
        <v>28231</v>
      </c>
      <c r="AC478">
        <v>200</v>
      </c>
      <c r="AD478">
        <v>30</v>
      </c>
      <c r="AJ478">
        <v>10</v>
      </c>
      <c r="AK478">
        <v>10</v>
      </c>
      <c r="AL478">
        <v>3</v>
      </c>
      <c r="AM478">
        <v>8</v>
      </c>
      <c r="AN478">
        <v>8</v>
      </c>
      <c r="AO478">
        <v>3</v>
      </c>
      <c r="AP478">
        <v>9</v>
      </c>
      <c r="AQ478">
        <v>9</v>
      </c>
      <c r="AR478">
        <v>10</v>
      </c>
      <c r="AS478">
        <v>11</v>
      </c>
      <c r="AT478">
        <v>12</v>
      </c>
      <c r="AU478">
        <v>3</v>
      </c>
      <c r="AV478" s="1">
        <f t="shared" si="33"/>
        <v>96</v>
      </c>
      <c r="AZ478">
        <v>9010</v>
      </c>
      <c r="BA478" s="1">
        <f t="shared" si="35"/>
        <v>9010</v>
      </c>
      <c r="BB478">
        <v>8773</v>
      </c>
      <c r="BC478">
        <v>2032</v>
      </c>
      <c r="BD478" s="2">
        <v>10805</v>
      </c>
      <c r="BE478" t="s">
        <v>13626</v>
      </c>
      <c r="BF478">
        <v>550</v>
      </c>
      <c r="BG478">
        <v>21176</v>
      </c>
      <c r="BQ478" s="2"/>
      <c r="BR478" s="2"/>
      <c r="BS478" s="2"/>
      <c r="BT478" s="2"/>
      <c r="BU478" s="2"/>
      <c r="BW478" s="63"/>
      <c r="BX478" s="2" t="s">
        <v>28283</v>
      </c>
      <c r="BY478" s="2" t="s">
        <v>12498</v>
      </c>
      <c r="BZ478" s="2" t="s">
        <v>34783</v>
      </c>
      <c r="CA478" s="2"/>
      <c r="CD478" s="58"/>
    </row>
    <row r="479" spans="1:82" customFormat="1">
      <c r="A479">
        <v>3300113</v>
      </c>
      <c r="B479" s="2" t="s">
        <v>28282</v>
      </c>
      <c r="D479" t="s">
        <v>3051</v>
      </c>
      <c r="E479" t="s">
        <v>24267</v>
      </c>
      <c r="F479" t="s">
        <v>3051</v>
      </c>
      <c r="G479" t="s">
        <v>12144</v>
      </c>
      <c r="H479" t="s">
        <v>28159</v>
      </c>
      <c r="I479" t="s">
        <v>16899</v>
      </c>
      <c r="J479" t="s">
        <v>2695</v>
      </c>
      <c r="K479" t="s">
        <v>2695</v>
      </c>
      <c r="L479" s="2"/>
      <c r="M479" t="s">
        <v>3178</v>
      </c>
      <c r="O479" s="4" t="s">
        <v>12144</v>
      </c>
      <c r="P479" s="2"/>
      <c r="Q479" t="s">
        <v>12746</v>
      </c>
      <c r="V479" s="2"/>
      <c r="W479" s="2"/>
      <c r="X479" s="2" t="s">
        <v>25548</v>
      </c>
      <c r="Y479" s="2" t="s">
        <v>25670</v>
      </c>
      <c r="Z479" s="2"/>
      <c r="AA479" s="2" t="s">
        <v>28158</v>
      </c>
      <c r="AB479" s="2" t="s">
        <v>28157</v>
      </c>
      <c r="AC479">
        <v>254</v>
      </c>
      <c r="AD479">
        <v>40</v>
      </c>
      <c r="AG479">
        <v>1</v>
      </c>
      <c r="AH479">
        <v>2</v>
      </c>
      <c r="AJ479">
        <v>7</v>
      </c>
      <c r="AK479">
        <v>7</v>
      </c>
      <c r="AL479">
        <v>12</v>
      </c>
      <c r="AM479">
        <v>10</v>
      </c>
      <c r="AN479">
        <v>20</v>
      </c>
      <c r="AO479">
        <v>10</v>
      </c>
      <c r="AP479">
        <v>12</v>
      </c>
      <c r="AQ479">
        <v>9</v>
      </c>
      <c r="AR479">
        <v>10</v>
      </c>
      <c r="AS479">
        <v>12</v>
      </c>
      <c r="AT479">
        <v>8</v>
      </c>
      <c r="AU479">
        <v>14</v>
      </c>
      <c r="AV479" s="1">
        <f t="shared" si="33"/>
        <v>131</v>
      </c>
      <c r="AX479">
        <v>1800</v>
      </c>
      <c r="AY479">
        <v>2027</v>
      </c>
      <c r="AZ479">
        <v>11606</v>
      </c>
      <c r="BA479" s="1">
        <f t="shared" si="35"/>
        <v>15433</v>
      </c>
      <c r="BB479">
        <v>8125</v>
      </c>
      <c r="BD479" s="2">
        <v>8125</v>
      </c>
      <c r="BE479" t="s">
        <v>28301</v>
      </c>
      <c r="BF479">
        <v>3280</v>
      </c>
      <c r="BG479">
        <v>26739</v>
      </c>
      <c r="BQ479" s="2"/>
      <c r="BR479" s="2"/>
      <c r="BS479" s="2"/>
      <c r="BT479" s="2"/>
      <c r="BU479" s="2"/>
      <c r="BW479" s="63"/>
      <c r="BX479" s="2"/>
      <c r="BY479" s="2" t="s">
        <v>12498</v>
      </c>
      <c r="BZ479" t="s">
        <v>35036</v>
      </c>
      <c r="CA479" s="2"/>
      <c r="CD479" s="58"/>
    </row>
    <row r="480" spans="1:82" customFormat="1">
      <c r="A480">
        <v>3300114</v>
      </c>
      <c r="B480" s="2" t="s">
        <v>28369</v>
      </c>
      <c r="D480" t="s">
        <v>4365</v>
      </c>
      <c r="E480" t="s">
        <v>28389</v>
      </c>
      <c r="F480" t="s">
        <v>4365</v>
      </c>
      <c r="G480" t="s">
        <v>12144</v>
      </c>
      <c r="H480" t="s">
        <v>28391</v>
      </c>
      <c r="I480" t="s">
        <v>16899</v>
      </c>
      <c r="J480" t="s">
        <v>2695</v>
      </c>
      <c r="K480" t="s">
        <v>2695</v>
      </c>
      <c r="L480" s="2"/>
      <c r="M480" t="s">
        <v>3178</v>
      </c>
      <c r="O480" s="4" t="s">
        <v>12144</v>
      </c>
      <c r="P480" s="2"/>
      <c r="Q480" t="s">
        <v>12746</v>
      </c>
      <c r="V480" s="2"/>
      <c r="W480" s="2"/>
      <c r="X480" s="2" t="s">
        <v>25313</v>
      </c>
      <c r="Y480" s="2" t="s">
        <v>25542</v>
      </c>
      <c r="Z480" s="2"/>
      <c r="AA480" s="2" t="s">
        <v>14501</v>
      </c>
      <c r="AB480" s="2" t="s">
        <v>28388</v>
      </c>
      <c r="AC480">
        <v>253</v>
      </c>
      <c r="AD480">
        <v>40</v>
      </c>
      <c r="AG480">
        <v>1</v>
      </c>
      <c r="AH480">
        <v>2</v>
      </c>
      <c r="AJ480">
        <v>7</v>
      </c>
      <c r="AK480">
        <v>4</v>
      </c>
      <c r="AL480">
        <v>4</v>
      </c>
      <c r="AM480">
        <v>5</v>
      </c>
      <c r="AN480">
        <v>6</v>
      </c>
      <c r="AO480">
        <v>6</v>
      </c>
      <c r="AP480">
        <v>7</v>
      </c>
      <c r="AQ480">
        <v>7</v>
      </c>
      <c r="AR480">
        <v>7</v>
      </c>
      <c r="AS480">
        <v>6</v>
      </c>
      <c r="AT480">
        <v>6</v>
      </c>
      <c r="AU480">
        <v>7</v>
      </c>
      <c r="AV480" s="1">
        <f t="shared" si="33"/>
        <v>72</v>
      </c>
      <c r="AX480">
        <v>3120</v>
      </c>
      <c r="AY480">
        <v>4576</v>
      </c>
      <c r="AZ480">
        <v>4868</v>
      </c>
      <c r="BA480" s="1">
        <f t="shared" si="35"/>
        <v>12564</v>
      </c>
      <c r="BB480">
        <v>14514</v>
      </c>
      <c r="BC480">
        <v>100</v>
      </c>
      <c r="BD480" s="2">
        <v>14614</v>
      </c>
      <c r="BE480" t="s">
        <v>12005</v>
      </c>
      <c r="BF480">
        <v>1059</v>
      </c>
      <c r="BG480">
        <v>6905</v>
      </c>
      <c r="BH480" t="s">
        <v>8501</v>
      </c>
      <c r="BI480">
        <v>752</v>
      </c>
      <c r="BJ480">
        <v>15036</v>
      </c>
      <c r="BK480" t="s">
        <v>28489</v>
      </c>
      <c r="BL480">
        <v>10</v>
      </c>
      <c r="BM480">
        <v>330</v>
      </c>
      <c r="BN480" t="s">
        <v>28488</v>
      </c>
      <c r="BO480">
        <v>2</v>
      </c>
      <c r="BP480">
        <v>100</v>
      </c>
      <c r="BQ480" s="2" t="s">
        <v>28487</v>
      </c>
      <c r="BR480" s="2">
        <v>1</v>
      </c>
      <c r="BS480" s="2">
        <v>65</v>
      </c>
      <c r="BT480" s="2"/>
      <c r="BU480" s="2"/>
      <c r="BW480" s="63"/>
      <c r="BX480" s="2" t="s">
        <v>28486</v>
      </c>
      <c r="BY480" s="2" t="s">
        <v>12498</v>
      </c>
      <c r="BZ480" s="2" t="s">
        <v>34398</v>
      </c>
      <c r="CA480" s="2"/>
      <c r="CD480" s="58"/>
    </row>
    <row r="481" spans="1:82" customFormat="1">
      <c r="A481">
        <v>3300115</v>
      </c>
      <c r="B481" s="2" t="s">
        <v>28398</v>
      </c>
      <c r="D481" t="s">
        <v>28330</v>
      </c>
      <c r="E481" t="s">
        <v>24252</v>
      </c>
      <c r="F481" t="s">
        <v>2694</v>
      </c>
      <c r="G481" t="s">
        <v>12144</v>
      </c>
      <c r="H481" t="s">
        <v>2695</v>
      </c>
      <c r="I481" t="s">
        <v>16899</v>
      </c>
      <c r="J481" t="s">
        <v>2695</v>
      </c>
      <c r="K481" t="s">
        <v>2695</v>
      </c>
      <c r="L481" s="2"/>
      <c r="M481" t="s">
        <v>3178</v>
      </c>
      <c r="O481" s="4" t="s">
        <v>12144</v>
      </c>
      <c r="P481" s="2"/>
      <c r="Q481" t="s">
        <v>12746</v>
      </c>
      <c r="S481" t="s">
        <v>13510</v>
      </c>
      <c r="V481" s="2"/>
      <c r="W481" s="2"/>
      <c r="X481" s="2" t="s">
        <v>25313</v>
      </c>
      <c r="Y481" s="2" t="s">
        <v>25542</v>
      </c>
      <c r="Z481" s="2"/>
      <c r="AA481" s="2" t="s">
        <v>21481</v>
      </c>
      <c r="AB481" s="2" t="s">
        <v>28392</v>
      </c>
      <c r="AC481">
        <v>307</v>
      </c>
      <c r="AD481">
        <v>40</v>
      </c>
      <c r="AG481">
        <v>1</v>
      </c>
      <c r="AJ481">
        <v>6</v>
      </c>
      <c r="AK481">
        <v>6</v>
      </c>
      <c r="AL481">
        <v>6</v>
      </c>
      <c r="AM481">
        <v>6</v>
      </c>
      <c r="AN481">
        <v>6</v>
      </c>
      <c r="AO481">
        <v>6</v>
      </c>
      <c r="AP481">
        <v>6</v>
      </c>
      <c r="AQ481">
        <v>6</v>
      </c>
      <c r="AR481">
        <v>6</v>
      </c>
      <c r="AS481">
        <v>6</v>
      </c>
      <c r="AT481">
        <v>6</v>
      </c>
      <c r="AU481">
        <v>6</v>
      </c>
      <c r="AV481" s="1">
        <f t="shared" si="33"/>
        <v>72</v>
      </c>
      <c r="AX481">
        <v>6840</v>
      </c>
      <c r="AZ481">
        <v>10121</v>
      </c>
      <c r="BA481" s="1">
        <f t="shared" si="35"/>
        <v>16961</v>
      </c>
      <c r="BB481">
        <v>4644</v>
      </c>
      <c r="BD481" s="2">
        <v>4644</v>
      </c>
      <c r="BE481" t="s">
        <v>12448</v>
      </c>
      <c r="BF481">
        <v>7790</v>
      </c>
      <c r="BG481">
        <v>31158</v>
      </c>
      <c r="BQ481" s="2"/>
      <c r="BR481" s="2"/>
      <c r="BS481" s="2"/>
      <c r="BT481" s="2"/>
      <c r="BU481" s="2"/>
      <c r="BW481" s="63"/>
      <c r="BX481" s="2"/>
      <c r="BY481" s="2" t="s">
        <v>12498</v>
      </c>
      <c r="BZ481" s="2" t="s">
        <v>35037</v>
      </c>
      <c r="CA481" s="2"/>
      <c r="CD481" s="58"/>
    </row>
    <row r="482" spans="1:82" customFormat="1">
      <c r="A482">
        <v>3300116</v>
      </c>
      <c r="B482" s="2" t="s">
        <v>28155</v>
      </c>
      <c r="D482" t="s">
        <v>28478</v>
      </c>
      <c r="E482" t="s">
        <v>28629</v>
      </c>
      <c r="F482" t="s">
        <v>28478</v>
      </c>
      <c r="G482" t="s">
        <v>12144</v>
      </c>
      <c r="H482" t="s">
        <v>28477</v>
      </c>
      <c r="I482" t="s">
        <v>16899</v>
      </c>
      <c r="J482" t="s">
        <v>2695</v>
      </c>
      <c r="K482" t="s">
        <v>2695</v>
      </c>
      <c r="L482" s="2"/>
      <c r="M482" t="s">
        <v>3178</v>
      </c>
      <c r="O482" s="4" t="s">
        <v>12144</v>
      </c>
      <c r="P482" s="2"/>
      <c r="Q482" t="s">
        <v>12746</v>
      </c>
      <c r="T482" t="s">
        <v>13510</v>
      </c>
      <c r="V482" s="2"/>
      <c r="W482" s="58" t="s">
        <v>29622</v>
      </c>
      <c r="X482" s="2" t="s">
        <v>25313</v>
      </c>
      <c r="Y482" s="2" t="s">
        <v>25542</v>
      </c>
      <c r="Z482" s="2"/>
      <c r="AA482" s="2" t="s">
        <v>28349</v>
      </c>
      <c r="AB482" s="2" t="s">
        <v>28348</v>
      </c>
      <c r="AC482">
        <v>230</v>
      </c>
      <c r="AD482">
        <v>18</v>
      </c>
      <c r="AJ482">
        <v>2</v>
      </c>
      <c r="AK482">
        <v>2</v>
      </c>
      <c r="AL482">
        <v>2</v>
      </c>
      <c r="AM482">
        <v>2</v>
      </c>
      <c r="AN482">
        <v>2</v>
      </c>
      <c r="AO482">
        <v>2</v>
      </c>
      <c r="AP482">
        <v>2</v>
      </c>
      <c r="AQ482">
        <v>2</v>
      </c>
      <c r="AR482">
        <v>2</v>
      </c>
      <c r="AS482">
        <v>2</v>
      </c>
      <c r="AT482">
        <v>2</v>
      </c>
      <c r="AU482">
        <v>2</v>
      </c>
      <c r="AV482" s="1">
        <f t="shared" si="33"/>
        <v>24</v>
      </c>
      <c r="AZ482">
        <v>2400</v>
      </c>
      <c r="BA482" s="1">
        <f t="shared" si="35"/>
        <v>2400</v>
      </c>
      <c r="BB482">
        <v>4800</v>
      </c>
      <c r="BD482" s="2">
        <v>4800</v>
      </c>
      <c r="BE482" t="s">
        <v>12824</v>
      </c>
      <c r="BF482">
        <v>400</v>
      </c>
      <c r="BG482">
        <v>12000</v>
      </c>
      <c r="BQ482" s="2"/>
      <c r="BR482" s="2"/>
      <c r="BS482" s="2"/>
      <c r="BT482" s="2"/>
      <c r="BU482" s="2"/>
      <c r="BW482" s="63"/>
      <c r="BX482" s="2"/>
      <c r="BY482" s="2" t="s">
        <v>12498</v>
      </c>
      <c r="BZ482" s="2" t="s">
        <v>34909</v>
      </c>
      <c r="CA482" s="2"/>
      <c r="CD482" s="58"/>
    </row>
    <row r="483" spans="1:82" customFormat="1">
      <c r="A483">
        <v>3300117</v>
      </c>
      <c r="B483" s="2" t="s">
        <v>28347</v>
      </c>
      <c r="D483" t="s">
        <v>28346</v>
      </c>
      <c r="E483" t="s">
        <v>28345</v>
      </c>
      <c r="F483" t="s">
        <v>28346</v>
      </c>
      <c r="G483" t="s">
        <v>12144</v>
      </c>
      <c r="H483" t="s">
        <v>24223</v>
      </c>
      <c r="I483" t="s">
        <v>16899</v>
      </c>
      <c r="J483" t="s">
        <v>2695</v>
      </c>
      <c r="K483" t="s">
        <v>2695</v>
      </c>
      <c r="L483" s="2"/>
      <c r="M483" t="s">
        <v>3178</v>
      </c>
      <c r="O483" s="4" t="s">
        <v>12144</v>
      </c>
      <c r="P483" s="2"/>
      <c r="Q483" t="s">
        <v>12746</v>
      </c>
      <c r="V483" s="2"/>
      <c r="W483" s="2"/>
      <c r="X483" s="2" t="s">
        <v>25313</v>
      </c>
      <c r="Y483" s="2" t="s">
        <v>25542</v>
      </c>
      <c r="Z483" s="2"/>
      <c r="AA483" s="2" t="s">
        <v>28556</v>
      </c>
      <c r="AB483" s="2" t="s">
        <v>28555</v>
      </c>
      <c r="AC483">
        <v>256</v>
      </c>
      <c r="AD483">
        <v>54</v>
      </c>
      <c r="AH483">
        <v>1</v>
      </c>
      <c r="AJ483">
        <v>6</v>
      </c>
      <c r="AK483">
        <v>6</v>
      </c>
      <c r="AL483">
        <v>6</v>
      </c>
      <c r="AM483">
        <v>6</v>
      </c>
      <c r="AN483">
        <v>6</v>
      </c>
      <c r="AO483">
        <v>6</v>
      </c>
      <c r="AP483">
        <v>6</v>
      </c>
      <c r="AQ483">
        <v>6</v>
      </c>
      <c r="AR483">
        <v>6</v>
      </c>
      <c r="AS483">
        <v>6</v>
      </c>
      <c r="AT483">
        <v>6</v>
      </c>
      <c r="AU483">
        <v>6</v>
      </c>
      <c r="AV483" s="1">
        <f t="shared" si="33"/>
        <v>72</v>
      </c>
      <c r="AY483">
        <v>1240</v>
      </c>
      <c r="AZ483">
        <v>3927</v>
      </c>
      <c r="BA483" s="1">
        <f t="shared" si="35"/>
        <v>5167</v>
      </c>
      <c r="BB483">
        <v>7564</v>
      </c>
      <c r="BD483" s="2">
        <v>7564</v>
      </c>
      <c r="BE483" t="s">
        <v>28379</v>
      </c>
      <c r="BF483">
        <v>340</v>
      </c>
      <c r="BG483">
        <v>22447</v>
      </c>
      <c r="BQ483" s="2"/>
      <c r="BR483" s="2"/>
      <c r="BS483" s="2"/>
      <c r="BT483" s="2"/>
      <c r="BU483" s="2"/>
      <c r="BW483" s="63"/>
      <c r="BX483" s="2" t="s">
        <v>28378</v>
      </c>
      <c r="BY483" s="2" t="s">
        <v>12498</v>
      </c>
      <c r="BZ483" s="2" t="s">
        <v>33202</v>
      </c>
      <c r="CA483" s="2"/>
      <c r="CD483" s="58"/>
    </row>
    <row r="484" spans="1:82" customFormat="1">
      <c r="A484">
        <v>3300118</v>
      </c>
      <c r="B484" s="2" t="s">
        <v>28377</v>
      </c>
      <c r="D484" t="s">
        <v>28376</v>
      </c>
      <c r="E484" t="s">
        <v>2882</v>
      </c>
      <c r="F484" t="s">
        <v>28376</v>
      </c>
      <c r="G484" t="s">
        <v>12144</v>
      </c>
      <c r="H484" t="s">
        <v>2882</v>
      </c>
      <c r="I484" t="s">
        <v>16899</v>
      </c>
      <c r="J484" t="s">
        <v>2695</v>
      </c>
      <c r="K484" t="s">
        <v>2695</v>
      </c>
      <c r="L484" s="2"/>
      <c r="M484" t="s">
        <v>3178</v>
      </c>
      <c r="O484" s="4" t="s">
        <v>12144</v>
      </c>
      <c r="P484" s="2"/>
      <c r="Q484" t="s">
        <v>12746</v>
      </c>
      <c r="V484" s="2"/>
      <c r="W484" s="2"/>
      <c r="X484" s="2" t="s">
        <v>25548</v>
      </c>
      <c r="Y484" s="2" t="s">
        <v>25670</v>
      </c>
      <c r="Z484" s="2"/>
      <c r="AA484" s="2" t="s">
        <v>21481</v>
      </c>
      <c r="AB484" s="2" t="s">
        <v>28375</v>
      </c>
      <c r="AC484">
        <v>300</v>
      </c>
      <c r="AD484">
        <v>48</v>
      </c>
      <c r="AG484">
        <v>2</v>
      </c>
      <c r="AH484">
        <v>1</v>
      </c>
      <c r="AJ484">
        <v>5</v>
      </c>
      <c r="AK484">
        <v>5</v>
      </c>
      <c r="AL484">
        <v>5</v>
      </c>
      <c r="AM484">
        <v>5</v>
      </c>
      <c r="AN484">
        <v>5</v>
      </c>
      <c r="AO484">
        <v>5</v>
      </c>
      <c r="AP484">
        <v>5</v>
      </c>
      <c r="AQ484">
        <v>5</v>
      </c>
      <c r="AR484">
        <v>5</v>
      </c>
      <c r="AS484">
        <v>5</v>
      </c>
      <c r="AT484">
        <v>5</v>
      </c>
      <c r="AU484">
        <v>5</v>
      </c>
      <c r="AV484" s="1">
        <f t="shared" si="33"/>
        <v>60</v>
      </c>
      <c r="AX484">
        <v>6900</v>
      </c>
      <c r="AY484">
        <v>780</v>
      </c>
      <c r="AZ484">
        <v>8145</v>
      </c>
      <c r="BA484" s="1">
        <f t="shared" si="35"/>
        <v>15825</v>
      </c>
      <c r="BB484">
        <v>9847</v>
      </c>
      <c r="BC484">
        <v>11988</v>
      </c>
      <c r="BD484" s="2">
        <v>21835</v>
      </c>
      <c r="BE484" t="s">
        <v>12448</v>
      </c>
      <c r="BF484">
        <v>681</v>
      </c>
      <c r="BG484">
        <v>35395</v>
      </c>
      <c r="BH484" t="s">
        <v>28374</v>
      </c>
      <c r="BI484">
        <v>537</v>
      </c>
      <c r="BJ484">
        <v>1344</v>
      </c>
      <c r="BK484" t="s">
        <v>28373</v>
      </c>
      <c r="BL484">
        <v>1359</v>
      </c>
      <c r="BM484">
        <v>3601</v>
      </c>
      <c r="BQ484" s="2"/>
      <c r="BR484" s="2"/>
      <c r="BS484" s="2"/>
      <c r="BT484" s="2"/>
      <c r="BU484" s="2"/>
      <c r="BW484" s="63"/>
      <c r="BX484" s="2"/>
      <c r="BY484" s="2" t="s">
        <v>12498</v>
      </c>
      <c r="BZ484" s="2" t="s">
        <v>34910</v>
      </c>
      <c r="CA484" s="2" t="s">
        <v>34911</v>
      </c>
      <c r="CD484" s="58"/>
    </row>
    <row r="485" spans="1:82" customFormat="1">
      <c r="A485">
        <v>3300012</v>
      </c>
      <c r="B485" s="2" t="s">
        <v>29026</v>
      </c>
      <c r="D485" t="s">
        <v>28745</v>
      </c>
      <c r="E485" t="s">
        <v>4838</v>
      </c>
      <c r="F485" t="s">
        <v>28744</v>
      </c>
      <c r="G485" t="s">
        <v>12746</v>
      </c>
      <c r="I485" t="s">
        <v>17267</v>
      </c>
      <c r="J485" t="s">
        <v>28743</v>
      </c>
      <c r="K485" t="s">
        <v>765</v>
      </c>
      <c r="L485" s="2"/>
      <c r="M485" t="s">
        <v>5042</v>
      </c>
      <c r="O485" s="4" t="s">
        <v>12144</v>
      </c>
      <c r="P485" s="2"/>
      <c r="Q485" t="s">
        <v>12746</v>
      </c>
      <c r="V485" s="2"/>
      <c r="W485" s="2"/>
      <c r="X485" s="2" t="s">
        <v>25313</v>
      </c>
      <c r="Y485" s="2" t="s">
        <v>25410</v>
      </c>
      <c r="Z485" s="2"/>
      <c r="AA485" s="2" t="s">
        <v>28935</v>
      </c>
      <c r="AB485" s="2" t="s">
        <v>29002</v>
      </c>
      <c r="AC485">
        <v>145</v>
      </c>
      <c r="AM485">
        <v>4</v>
      </c>
      <c r="AN485">
        <v>7</v>
      </c>
      <c r="AO485">
        <v>7</v>
      </c>
      <c r="AP485">
        <v>10</v>
      </c>
      <c r="AQ485">
        <v>9</v>
      </c>
      <c r="AR485">
        <v>10</v>
      </c>
      <c r="AS485">
        <v>9</v>
      </c>
      <c r="AV485" s="1">
        <f t="shared" si="33"/>
        <v>56</v>
      </c>
      <c r="AZ485">
        <v>2564</v>
      </c>
      <c r="BA485" s="1">
        <f>SUM(AX485:AZ485)</f>
        <v>2564</v>
      </c>
      <c r="BB485">
        <v>5040</v>
      </c>
      <c r="BD485" s="2">
        <v>5040</v>
      </c>
      <c r="BE485" t="s">
        <v>12814</v>
      </c>
      <c r="BF485">
        <v>30</v>
      </c>
      <c r="BG485">
        <v>2094</v>
      </c>
      <c r="BH485" t="s">
        <v>28846</v>
      </c>
      <c r="BJ485">
        <v>5600</v>
      </c>
      <c r="BQ485" s="2"/>
      <c r="BR485" s="2"/>
      <c r="BS485" s="2"/>
      <c r="BT485" s="2"/>
      <c r="BU485" s="2"/>
      <c r="BW485" s="64"/>
      <c r="BX485" s="2"/>
      <c r="BY485" s="2" t="s">
        <v>12498</v>
      </c>
      <c r="BZ485" s="2"/>
      <c r="CA485" s="2"/>
      <c r="CD485" s="58"/>
    </row>
    <row r="486" spans="1:82" customFormat="1">
      <c r="A486">
        <v>3300119</v>
      </c>
      <c r="B486" s="2" t="s">
        <v>28443</v>
      </c>
      <c r="D486" t="s">
        <v>28441</v>
      </c>
      <c r="E486" t="s">
        <v>28469</v>
      </c>
      <c r="G486" t="s">
        <v>12144</v>
      </c>
      <c r="H486" t="s">
        <v>17054</v>
      </c>
      <c r="I486" t="s">
        <v>16899</v>
      </c>
      <c r="J486" t="s">
        <v>2695</v>
      </c>
      <c r="K486" t="s">
        <v>2695</v>
      </c>
      <c r="L486" s="2"/>
      <c r="M486" t="s">
        <v>3178</v>
      </c>
      <c r="N486" t="s">
        <v>28469</v>
      </c>
      <c r="O486" s="4" t="s">
        <v>12144</v>
      </c>
      <c r="P486" s="2"/>
      <c r="Q486" t="s">
        <v>12144</v>
      </c>
      <c r="R486" t="s">
        <v>28468</v>
      </c>
      <c r="V486" s="2"/>
      <c r="W486" s="2"/>
      <c r="X486" s="2" t="s">
        <v>25313</v>
      </c>
      <c r="Y486" s="2" t="s">
        <v>28387</v>
      </c>
      <c r="Z486" s="2" t="s">
        <v>28386</v>
      </c>
      <c r="AA486" s="2" t="s">
        <v>28385</v>
      </c>
      <c r="AB486" s="2"/>
      <c r="AC486">
        <v>183</v>
      </c>
      <c r="AH486">
        <v>2</v>
      </c>
      <c r="AJ486">
        <v>5</v>
      </c>
      <c r="AK486">
        <v>5</v>
      </c>
      <c r="AL486">
        <v>5</v>
      </c>
      <c r="AM486">
        <v>5</v>
      </c>
      <c r="AN486">
        <v>5</v>
      </c>
      <c r="AO486">
        <v>5</v>
      </c>
      <c r="AP486">
        <v>5</v>
      </c>
      <c r="AQ486">
        <v>2</v>
      </c>
      <c r="AV486" s="1">
        <f t="shared" si="33"/>
        <v>37</v>
      </c>
      <c r="AY486">
        <v>3728</v>
      </c>
      <c r="AZ486">
        <v>3016</v>
      </c>
      <c r="BA486" s="1">
        <f t="shared" ref="BA486:BA495" si="36">SUM(AW486:AZ486)</f>
        <v>6744</v>
      </c>
      <c r="BB486">
        <v>9202</v>
      </c>
      <c r="BD486" s="2">
        <v>9202</v>
      </c>
      <c r="BE486" t="s">
        <v>15943</v>
      </c>
      <c r="BF486">
        <v>2080</v>
      </c>
      <c r="BG486">
        <v>22874</v>
      </c>
      <c r="BQ486" s="2"/>
      <c r="BR486" s="2"/>
      <c r="BS486" s="2"/>
      <c r="BT486" s="2"/>
      <c r="BU486" s="2"/>
      <c r="BW486" s="63"/>
      <c r="BX486" s="2"/>
      <c r="BY486" s="2" t="s">
        <v>12498</v>
      </c>
      <c r="BZ486" t="s">
        <v>24092</v>
      </c>
      <c r="CA486" s="2"/>
      <c r="CD486" s="58"/>
    </row>
    <row r="487" spans="1:82" customFormat="1">
      <c r="A487">
        <v>3300120</v>
      </c>
      <c r="B487" s="2" t="s">
        <v>28384</v>
      </c>
      <c r="D487" t="s">
        <v>930</v>
      </c>
      <c r="E487" t="s">
        <v>28340</v>
      </c>
      <c r="F487" t="s">
        <v>930</v>
      </c>
      <c r="G487" t="s">
        <v>28383</v>
      </c>
      <c r="H487" t="s">
        <v>28341</v>
      </c>
      <c r="I487" t="s">
        <v>16899</v>
      </c>
      <c r="J487" t="s">
        <v>2695</v>
      </c>
      <c r="K487" t="s">
        <v>2695</v>
      </c>
      <c r="L487" s="2"/>
      <c r="M487" t="s">
        <v>3178</v>
      </c>
      <c r="O487" s="4" t="s">
        <v>12144</v>
      </c>
      <c r="P487" s="2"/>
      <c r="Q487" t="s">
        <v>12746</v>
      </c>
      <c r="V487" s="2"/>
      <c r="W487" s="2"/>
      <c r="X487" s="2" t="s">
        <v>25313</v>
      </c>
      <c r="Y487" s="2" t="s">
        <v>25542</v>
      </c>
      <c r="Z487" s="2"/>
      <c r="AA487" s="2" t="s">
        <v>28339</v>
      </c>
      <c r="AB487" s="2" t="s">
        <v>28332</v>
      </c>
      <c r="AJ487">
        <v>2</v>
      </c>
      <c r="AK487">
        <v>2</v>
      </c>
      <c r="AL487">
        <v>2</v>
      </c>
      <c r="AM487">
        <v>3</v>
      </c>
      <c r="AN487">
        <v>5</v>
      </c>
      <c r="AO487">
        <v>5</v>
      </c>
      <c r="AP487">
        <v>12</v>
      </c>
      <c r="AQ487">
        <v>5</v>
      </c>
      <c r="AR487">
        <v>3</v>
      </c>
      <c r="AS487">
        <v>3</v>
      </c>
      <c r="AT487">
        <v>9</v>
      </c>
      <c r="AU487">
        <v>2</v>
      </c>
      <c r="AV487" s="1">
        <f t="shared" si="33"/>
        <v>53</v>
      </c>
      <c r="AZ487">
        <v>2248</v>
      </c>
      <c r="BA487" s="1">
        <f t="shared" si="36"/>
        <v>2248</v>
      </c>
      <c r="BB487">
        <v>3330</v>
      </c>
      <c r="BD487" s="2">
        <v>3330</v>
      </c>
      <c r="BE487" t="s">
        <v>2192</v>
      </c>
      <c r="BF487">
        <v>1068</v>
      </c>
      <c r="BG487">
        <v>9256</v>
      </c>
      <c r="BH487" t="s">
        <v>28288</v>
      </c>
      <c r="BI487">
        <v>100</v>
      </c>
      <c r="BJ487">
        <v>2080</v>
      </c>
      <c r="BK487" t="s">
        <v>28287</v>
      </c>
      <c r="BL487">
        <v>10</v>
      </c>
      <c r="BM487">
        <v>222</v>
      </c>
      <c r="BQ487" s="2"/>
      <c r="BR487" s="2"/>
      <c r="BS487" s="2"/>
      <c r="BT487" s="2"/>
      <c r="BU487" s="2"/>
      <c r="BW487" s="63"/>
      <c r="BX487" s="2"/>
      <c r="BY487" s="2" t="s">
        <v>12498</v>
      </c>
      <c r="BZ487" s="2" t="s">
        <v>34912</v>
      </c>
      <c r="CA487" s="2"/>
      <c r="CD487" s="58"/>
    </row>
    <row r="488" spans="1:82" customFormat="1">
      <c r="A488">
        <v>3300121</v>
      </c>
      <c r="B488" s="2" t="s">
        <v>28419</v>
      </c>
      <c r="D488" t="s">
        <v>2912</v>
      </c>
      <c r="E488" t="s">
        <v>28427</v>
      </c>
      <c r="F488" t="s">
        <v>26442</v>
      </c>
      <c r="G488" t="s">
        <v>12144</v>
      </c>
      <c r="H488" t="s">
        <v>28364</v>
      </c>
      <c r="I488" t="s">
        <v>16899</v>
      </c>
      <c r="J488" t="s">
        <v>2695</v>
      </c>
      <c r="K488" t="s">
        <v>2695</v>
      </c>
      <c r="L488" s="2"/>
      <c r="M488" t="s">
        <v>3178</v>
      </c>
      <c r="O488" s="4" t="s">
        <v>12144</v>
      </c>
      <c r="P488" s="2"/>
      <c r="Q488" t="s">
        <v>12746</v>
      </c>
      <c r="V488" s="2"/>
      <c r="W488" s="2"/>
      <c r="X488" s="2" t="s">
        <v>25548</v>
      </c>
      <c r="Y488" s="2" t="s">
        <v>25670</v>
      </c>
      <c r="Z488" s="2"/>
      <c r="AA488" s="2" t="s">
        <v>28426</v>
      </c>
      <c r="AB488" s="2" t="s">
        <v>28425</v>
      </c>
      <c r="AC488">
        <v>282</v>
      </c>
      <c r="AD488">
        <v>30</v>
      </c>
      <c r="AG488">
        <v>1</v>
      </c>
      <c r="AH488">
        <v>1</v>
      </c>
      <c r="AJ488">
        <v>2</v>
      </c>
      <c r="AK488">
        <v>3</v>
      </c>
      <c r="AL488">
        <v>1</v>
      </c>
      <c r="AM488">
        <v>3</v>
      </c>
      <c r="AN488">
        <v>3</v>
      </c>
      <c r="AO488">
        <v>3</v>
      </c>
      <c r="AP488">
        <v>3</v>
      </c>
      <c r="AQ488">
        <v>5</v>
      </c>
      <c r="AR488">
        <v>5</v>
      </c>
      <c r="AS488">
        <v>3</v>
      </c>
      <c r="AT488">
        <v>3</v>
      </c>
      <c r="AU488">
        <v>3</v>
      </c>
      <c r="AV488" s="1">
        <f t="shared" si="33"/>
        <v>37</v>
      </c>
      <c r="AX488">
        <v>1619</v>
      </c>
      <c r="AY488">
        <v>780</v>
      </c>
      <c r="AZ488">
        <v>3037</v>
      </c>
      <c r="BA488" s="1">
        <f t="shared" si="36"/>
        <v>5436</v>
      </c>
      <c r="BB488">
        <v>6799</v>
      </c>
      <c r="BC488">
        <v>82</v>
      </c>
      <c r="BD488" s="2">
        <v>6881</v>
      </c>
      <c r="BE488" t="s">
        <v>12824</v>
      </c>
      <c r="BF488">
        <v>332</v>
      </c>
      <c r="BG488">
        <v>9966</v>
      </c>
      <c r="BH488" t="s">
        <v>12448</v>
      </c>
      <c r="BI488">
        <v>445</v>
      </c>
      <c r="BJ488">
        <v>14685</v>
      </c>
      <c r="BQ488" s="2"/>
      <c r="BR488" s="2"/>
      <c r="BS488" s="2"/>
      <c r="BT488" s="2"/>
      <c r="BU488" s="2"/>
      <c r="BW488" s="63"/>
      <c r="BX488" s="2"/>
      <c r="BY488" s="2" t="s">
        <v>12498</v>
      </c>
      <c r="BZ488" s="2"/>
      <c r="CA488" s="2"/>
      <c r="CD488" s="58"/>
    </row>
    <row r="489" spans="1:82" customFormat="1">
      <c r="A489">
        <v>3300122</v>
      </c>
      <c r="B489" s="2" t="s">
        <v>28593</v>
      </c>
      <c r="D489" t="s">
        <v>28592</v>
      </c>
      <c r="E489" t="s">
        <v>28590</v>
      </c>
      <c r="G489" t="s">
        <v>12144</v>
      </c>
      <c r="H489" t="s">
        <v>28591</v>
      </c>
      <c r="I489" t="s">
        <v>16899</v>
      </c>
      <c r="J489" t="s">
        <v>2695</v>
      </c>
      <c r="K489" t="s">
        <v>2695</v>
      </c>
      <c r="L489" s="2"/>
      <c r="M489" t="s">
        <v>3178</v>
      </c>
      <c r="O489" s="4" t="s">
        <v>12144</v>
      </c>
      <c r="P489" s="2"/>
      <c r="Q489" t="s">
        <v>12746</v>
      </c>
      <c r="S489" t="s">
        <v>13510</v>
      </c>
      <c r="V489" s="2"/>
      <c r="W489" s="2" t="s">
        <v>28589</v>
      </c>
      <c r="X489" s="2" t="s">
        <v>25313</v>
      </c>
      <c r="Y489" s="2" t="s">
        <v>25542</v>
      </c>
      <c r="Z489" s="2"/>
      <c r="AA489" s="2" t="s">
        <v>28516</v>
      </c>
      <c r="AB489" s="2" t="s">
        <v>28515</v>
      </c>
      <c r="AC489">
        <v>60</v>
      </c>
      <c r="AD489">
        <v>48</v>
      </c>
      <c r="AG489">
        <v>1</v>
      </c>
      <c r="AH489">
        <v>1</v>
      </c>
      <c r="AJ489">
        <v>5</v>
      </c>
      <c r="AK489">
        <v>5</v>
      </c>
      <c r="AL489">
        <v>5</v>
      </c>
      <c r="AM489">
        <v>5</v>
      </c>
      <c r="AN489">
        <v>5</v>
      </c>
      <c r="AO489">
        <v>5</v>
      </c>
      <c r="AP489">
        <v>5</v>
      </c>
      <c r="AQ489">
        <v>5</v>
      </c>
      <c r="AR489">
        <v>5</v>
      </c>
      <c r="AS489">
        <v>5</v>
      </c>
      <c r="AT489">
        <v>5</v>
      </c>
      <c r="AU489">
        <v>5</v>
      </c>
      <c r="AV489" s="1">
        <f t="shared" si="33"/>
        <v>60</v>
      </c>
      <c r="AX489">
        <v>2902</v>
      </c>
      <c r="AY489">
        <v>1000</v>
      </c>
      <c r="AZ489">
        <v>5335</v>
      </c>
      <c r="BA489" s="1">
        <f t="shared" si="36"/>
        <v>9237</v>
      </c>
      <c r="BB489">
        <v>7304</v>
      </c>
      <c r="BD489" s="2">
        <v>7304</v>
      </c>
      <c r="BE489" t="s">
        <v>28424</v>
      </c>
      <c r="BF489">
        <v>19</v>
      </c>
      <c r="BG489">
        <v>669</v>
      </c>
      <c r="BH489" t="s">
        <v>12448</v>
      </c>
      <c r="BI489">
        <v>1011</v>
      </c>
      <c r="BJ489">
        <v>35571</v>
      </c>
      <c r="BQ489" s="2"/>
      <c r="BR489" s="2"/>
      <c r="BS489" s="2"/>
      <c r="BT489" s="2"/>
      <c r="BU489" s="2"/>
      <c r="BW489" s="63"/>
      <c r="BX489" s="2"/>
      <c r="BY489" s="2" t="s">
        <v>12498</v>
      </c>
      <c r="BZ489" s="2" t="s">
        <v>34913</v>
      </c>
      <c r="CA489" s="2"/>
      <c r="CD489" s="58"/>
    </row>
    <row r="490" spans="1:82" customFormat="1">
      <c r="A490">
        <v>3300123</v>
      </c>
      <c r="B490" s="2" t="s">
        <v>28418</v>
      </c>
      <c r="D490" t="s">
        <v>3377</v>
      </c>
      <c r="E490" t="s">
        <v>28416</v>
      </c>
      <c r="F490" t="s">
        <v>3377</v>
      </c>
      <c r="G490" t="s">
        <v>12144</v>
      </c>
      <c r="H490" t="s">
        <v>28417</v>
      </c>
      <c r="I490" t="s">
        <v>16899</v>
      </c>
      <c r="J490" t="s">
        <v>2695</v>
      </c>
      <c r="K490" t="s">
        <v>2695</v>
      </c>
      <c r="L490" s="2"/>
      <c r="M490" t="s">
        <v>3178</v>
      </c>
      <c r="O490" s="4" t="s">
        <v>12144</v>
      </c>
      <c r="P490" s="2"/>
      <c r="Q490" t="s">
        <v>12746</v>
      </c>
      <c r="V490" s="2"/>
      <c r="W490" s="2"/>
      <c r="X490" s="2" t="s">
        <v>25313</v>
      </c>
      <c r="Y490" s="2" t="s">
        <v>25542</v>
      </c>
      <c r="Z490" s="2"/>
      <c r="AA490" s="2" t="s">
        <v>28415</v>
      </c>
      <c r="AB490" s="2" t="s">
        <v>28444</v>
      </c>
      <c r="AC490">
        <v>222</v>
      </c>
      <c r="AD490">
        <v>35</v>
      </c>
      <c r="AG490">
        <v>1</v>
      </c>
      <c r="AH490">
        <v>1</v>
      </c>
      <c r="AJ490">
        <v>5</v>
      </c>
      <c r="AK490">
        <v>5</v>
      </c>
      <c r="AL490">
        <v>5</v>
      </c>
      <c r="AM490">
        <v>7</v>
      </c>
      <c r="AN490">
        <v>6</v>
      </c>
      <c r="AO490">
        <v>7</v>
      </c>
      <c r="AP490">
        <v>10</v>
      </c>
      <c r="AQ490">
        <v>12</v>
      </c>
      <c r="AR490">
        <v>13</v>
      </c>
      <c r="AS490">
        <v>12</v>
      </c>
      <c r="AT490">
        <v>10</v>
      </c>
      <c r="AU490">
        <v>11</v>
      </c>
      <c r="AV490" s="1">
        <f t="shared" si="33"/>
        <v>103</v>
      </c>
      <c r="AX490">
        <v>1820</v>
      </c>
      <c r="AY490">
        <v>1605</v>
      </c>
      <c r="AZ490">
        <v>11864</v>
      </c>
      <c r="BA490" s="1">
        <f t="shared" si="36"/>
        <v>15289</v>
      </c>
      <c r="BB490">
        <v>25197</v>
      </c>
      <c r="BD490" s="2">
        <v>25197</v>
      </c>
      <c r="BE490" t="s">
        <v>15943</v>
      </c>
      <c r="BF490">
        <v>5323</v>
      </c>
      <c r="BG490">
        <v>39921</v>
      </c>
      <c r="BH490" t="s">
        <v>28442</v>
      </c>
      <c r="BI490">
        <v>3</v>
      </c>
      <c r="BJ490">
        <v>520</v>
      </c>
      <c r="BQ490" s="2"/>
      <c r="BR490" s="2"/>
      <c r="BS490" s="2"/>
      <c r="BT490" s="2"/>
      <c r="BU490" s="2"/>
      <c r="BW490" s="63"/>
      <c r="BX490" s="2"/>
      <c r="BY490" s="2" t="s">
        <v>12498</v>
      </c>
      <c r="BZ490" s="2" t="s">
        <v>34914</v>
      </c>
      <c r="CA490" s="2"/>
      <c r="CD490" s="58"/>
    </row>
    <row r="491" spans="1:82" customFormat="1">
      <c r="A491">
        <v>3300124</v>
      </c>
      <c r="B491" s="2" t="s">
        <v>28368</v>
      </c>
      <c r="D491" t="s">
        <v>28216</v>
      </c>
      <c r="E491" t="s">
        <v>28370</v>
      </c>
      <c r="G491" t="s">
        <v>12144</v>
      </c>
      <c r="H491" t="s">
        <v>28410</v>
      </c>
      <c r="I491" t="s">
        <v>16899</v>
      </c>
      <c r="J491" t="s">
        <v>2695</v>
      </c>
      <c r="K491" t="s">
        <v>2695</v>
      </c>
      <c r="L491" s="2"/>
      <c r="M491" t="s">
        <v>3178</v>
      </c>
      <c r="O491" s="4" t="s">
        <v>12144</v>
      </c>
      <c r="P491" s="2"/>
      <c r="Q491" t="s">
        <v>12746</v>
      </c>
      <c r="V491" s="2" t="s">
        <v>13510</v>
      </c>
      <c r="W491" s="2" t="s">
        <v>28408</v>
      </c>
      <c r="X491" s="2" t="s">
        <v>25313</v>
      </c>
      <c r="Y491" s="2" t="s">
        <v>25542</v>
      </c>
      <c r="Z491" s="2"/>
      <c r="AA491" s="2" t="s">
        <v>28407</v>
      </c>
      <c r="AB491" s="2" t="s">
        <v>16996</v>
      </c>
      <c r="AC491">
        <v>307</v>
      </c>
      <c r="AD491">
        <v>24</v>
      </c>
      <c r="AJ491">
        <v>6</v>
      </c>
      <c r="AK491">
        <v>6</v>
      </c>
      <c r="AL491">
        <v>6</v>
      </c>
      <c r="AM491">
        <v>6</v>
      </c>
      <c r="AN491">
        <v>6</v>
      </c>
      <c r="AO491">
        <v>6</v>
      </c>
      <c r="AP491">
        <v>6</v>
      </c>
      <c r="AQ491">
        <v>6</v>
      </c>
      <c r="AR491">
        <v>6</v>
      </c>
      <c r="AS491">
        <v>6</v>
      </c>
      <c r="AT491">
        <v>6</v>
      </c>
      <c r="AU491">
        <v>6</v>
      </c>
      <c r="AV491" s="1">
        <f t="shared" si="33"/>
        <v>72</v>
      </c>
      <c r="AZ491">
        <v>3721</v>
      </c>
      <c r="BA491" s="1">
        <f t="shared" si="36"/>
        <v>3721</v>
      </c>
      <c r="BB491">
        <v>5572</v>
      </c>
      <c r="BD491" s="2">
        <v>5572</v>
      </c>
      <c r="BE491" t="s">
        <v>12814</v>
      </c>
      <c r="BF491">
        <v>300</v>
      </c>
      <c r="BG491">
        <v>6200</v>
      </c>
      <c r="BH491" t="s">
        <v>28406</v>
      </c>
      <c r="BI491">
        <v>923</v>
      </c>
      <c r="BJ491">
        <v>5400</v>
      </c>
      <c r="BQ491" s="2"/>
      <c r="BR491" s="2"/>
      <c r="BS491" s="2"/>
      <c r="BT491" s="2"/>
      <c r="BU491" s="2"/>
      <c r="BW491" s="63"/>
      <c r="BX491" s="2"/>
      <c r="BY491" s="2" t="s">
        <v>12498</v>
      </c>
      <c r="BZ491" s="2" t="s">
        <v>34915</v>
      </c>
      <c r="CA491" s="2"/>
      <c r="CD491" s="58"/>
    </row>
    <row r="492" spans="1:82" customFormat="1">
      <c r="A492">
        <v>3300125</v>
      </c>
      <c r="B492" s="2" t="s">
        <v>28405</v>
      </c>
      <c r="D492" t="s">
        <v>3643</v>
      </c>
      <c r="E492" t="s">
        <v>28403</v>
      </c>
      <c r="F492" t="s">
        <v>899</v>
      </c>
      <c r="G492" t="s">
        <v>12144</v>
      </c>
      <c r="H492" t="s">
        <v>28404</v>
      </c>
      <c r="I492" t="s">
        <v>16899</v>
      </c>
      <c r="J492" t="s">
        <v>3644</v>
      </c>
      <c r="K492" t="s">
        <v>3644</v>
      </c>
      <c r="L492" s="2"/>
      <c r="M492" t="s">
        <v>23960</v>
      </c>
      <c r="O492" s="4" t="s">
        <v>12746</v>
      </c>
      <c r="P492" s="2" t="s">
        <v>34916</v>
      </c>
      <c r="Q492" t="s">
        <v>12746</v>
      </c>
      <c r="V492" s="2"/>
      <c r="W492" s="2"/>
      <c r="X492" s="2" t="s">
        <v>25548</v>
      </c>
      <c r="Y492" s="2" t="s">
        <v>25670</v>
      </c>
      <c r="Z492" s="2"/>
      <c r="AA492" s="2" t="s">
        <v>28485</v>
      </c>
      <c r="AB492" s="2" t="s">
        <v>28397</v>
      </c>
      <c r="AC492">
        <v>300</v>
      </c>
      <c r="AD492">
        <v>40</v>
      </c>
      <c r="AJ492">
        <v>1</v>
      </c>
      <c r="AK492">
        <v>1</v>
      </c>
      <c r="AL492">
        <v>1</v>
      </c>
      <c r="AM492">
        <v>1</v>
      </c>
      <c r="AN492">
        <v>1</v>
      </c>
      <c r="AO492">
        <v>1</v>
      </c>
      <c r="AP492">
        <v>1</v>
      </c>
      <c r="AQ492">
        <v>1</v>
      </c>
      <c r="AR492">
        <v>1</v>
      </c>
      <c r="AS492">
        <v>1</v>
      </c>
      <c r="AT492">
        <v>3</v>
      </c>
      <c r="AU492">
        <v>16</v>
      </c>
      <c r="AV492" s="1">
        <f t="shared" si="33"/>
        <v>29</v>
      </c>
      <c r="AZ492">
        <v>3274</v>
      </c>
      <c r="BA492" s="1">
        <f t="shared" si="36"/>
        <v>3274</v>
      </c>
      <c r="BB492">
        <v>4644</v>
      </c>
      <c r="BD492" s="2">
        <v>4644</v>
      </c>
      <c r="BE492" t="s">
        <v>12005</v>
      </c>
      <c r="BF492">
        <v>1830</v>
      </c>
      <c r="BG492">
        <v>12805</v>
      </c>
      <c r="BQ492" s="2"/>
      <c r="BR492" s="2"/>
      <c r="BS492" s="2"/>
      <c r="BT492" s="2"/>
      <c r="BU492" s="2"/>
      <c r="BW492" s="63"/>
      <c r="BX492" s="2"/>
      <c r="BY492" s="2" t="s">
        <v>12498</v>
      </c>
      <c r="BZ492" t="s">
        <v>34794</v>
      </c>
      <c r="CA492" s="2"/>
      <c r="CD492" s="58"/>
    </row>
    <row r="493" spans="1:82" customFormat="1">
      <c r="A493">
        <v>3300126</v>
      </c>
      <c r="B493" s="2" t="s">
        <v>28498</v>
      </c>
      <c r="D493" t="s">
        <v>23887</v>
      </c>
      <c r="E493" t="s">
        <v>903</v>
      </c>
      <c r="F493" t="s">
        <v>28497</v>
      </c>
      <c r="G493" t="s">
        <v>12746</v>
      </c>
      <c r="H493" t="s">
        <v>28492</v>
      </c>
      <c r="I493" t="s">
        <v>16899</v>
      </c>
      <c r="J493" t="s">
        <v>3366</v>
      </c>
      <c r="K493" t="s">
        <v>3366</v>
      </c>
      <c r="L493" s="2"/>
      <c r="M493" t="s">
        <v>3367</v>
      </c>
      <c r="O493" s="4" t="s">
        <v>12144</v>
      </c>
      <c r="P493" s="2"/>
      <c r="Q493" t="s">
        <v>12144</v>
      </c>
      <c r="R493" t="s">
        <v>28402</v>
      </c>
      <c r="U493" t="s">
        <v>12746</v>
      </c>
      <c r="V493" s="2"/>
      <c r="W493" s="2" t="s">
        <v>28401</v>
      </c>
      <c r="X493" s="2" t="s">
        <v>25548</v>
      </c>
      <c r="Y493" s="2" t="s">
        <v>25670</v>
      </c>
      <c r="Z493" s="2"/>
      <c r="AA493" s="2" t="s">
        <v>23972</v>
      </c>
      <c r="AB493" s="2" t="s">
        <v>28328</v>
      </c>
      <c r="AC493">
        <v>252</v>
      </c>
      <c r="AD493">
        <v>45</v>
      </c>
      <c r="AE493">
        <v>1</v>
      </c>
      <c r="AJ493">
        <v>2</v>
      </c>
      <c r="AK493">
        <v>2</v>
      </c>
      <c r="AL493">
        <v>2</v>
      </c>
      <c r="AM493">
        <v>2</v>
      </c>
      <c r="AN493">
        <v>2</v>
      </c>
      <c r="AO493">
        <v>2</v>
      </c>
      <c r="AP493">
        <v>2</v>
      </c>
      <c r="AQ493">
        <v>2</v>
      </c>
      <c r="AR493">
        <v>3</v>
      </c>
      <c r="AS493">
        <v>3</v>
      </c>
      <c r="AT493">
        <v>3</v>
      </c>
      <c r="AU493">
        <v>2</v>
      </c>
      <c r="AV493" s="1">
        <f t="shared" si="33"/>
        <v>27</v>
      </c>
      <c r="AZ493">
        <v>2551</v>
      </c>
      <c r="BA493" s="1">
        <f t="shared" si="36"/>
        <v>2551</v>
      </c>
      <c r="BB493">
        <v>1932</v>
      </c>
      <c r="BD493" s="2">
        <v>1932</v>
      </c>
      <c r="BE493" t="s">
        <v>12448</v>
      </c>
      <c r="BF493">
        <v>134</v>
      </c>
      <c r="BG493">
        <v>13275</v>
      </c>
      <c r="BQ493" s="2"/>
      <c r="BR493" s="2"/>
      <c r="BS493" s="2"/>
      <c r="BT493" s="2"/>
      <c r="BU493" s="2"/>
      <c r="BW493" s="63"/>
      <c r="BX493" s="2" t="s">
        <v>28327</v>
      </c>
      <c r="BY493" s="2" t="s">
        <v>12498</v>
      </c>
      <c r="BZ493" s="2"/>
      <c r="CA493" s="2"/>
      <c r="CD493" s="58"/>
    </row>
    <row r="494" spans="1:82" customFormat="1">
      <c r="A494">
        <v>3300127</v>
      </c>
      <c r="B494" s="2" t="s">
        <v>28325</v>
      </c>
      <c r="D494" t="s">
        <v>28324</v>
      </c>
      <c r="E494" t="s">
        <v>28322</v>
      </c>
      <c r="G494" t="s">
        <v>12746</v>
      </c>
      <c r="H494" t="s">
        <v>28323</v>
      </c>
      <c r="I494" t="s">
        <v>16899</v>
      </c>
      <c r="J494" t="s">
        <v>3604</v>
      </c>
      <c r="K494" t="s">
        <v>3604</v>
      </c>
      <c r="L494" s="2"/>
      <c r="M494" t="s">
        <v>3605</v>
      </c>
      <c r="O494" s="4" t="s">
        <v>12144</v>
      </c>
      <c r="P494" s="2"/>
      <c r="Q494" t="s">
        <v>12746</v>
      </c>
      <c r="V494" s="2"/>
      <c r="W494" s="2"/>
      <c r="X494" s="2" t="s">
        <v>25313</v>
      </c>
      <c r="Y494" s="2" t="s">
        <v>25410</v>
      </c>
      <c r="Z494" s="2"/>
      <c r="AA494" s="2" t="s">
        <v>28321</v>
      </c>
      <c r="AB494" s="2"/>
      <c r="AC494">
        <v>150</v>
      </c>
      <c r="AD494">
        <v>16</v>
      </c>
      <c r="AG494">
        <v>1</v>
      </c>
      <c r="AH494">
        <v>1</v>
      </c>
      <c r="AJ494">
        <v>2</v>
      </c>
      <c r="AK494">
        <v>2</v>
      </c>
      <c r="AL494">
        <v>2</v>
      </c>
      <c r="AM494">
        <v>3</v>
      </c>
      <c r="AN494">
        <v>4</v>
      </c>
      <c r="AO494">
        <v>2</v>
      </c>
      <c r="AP494">
        <v>2</v>
      </c>
      <c r="AQ494">
        <v>2</v>
      </c>
      <c r="AR494">
        <v>2</v>
      </c>
      <c r="AS494">
        <v>3</v>
      </c>
      <c r="AT494">
        <v>2</v>
      </c>
      <c r="AU494">
        <v>2</v>
      </c>
      <c r="AV494" s="1">
        <f t="shared" si="33"/>
        <v>28</v>
      </c>
      <c r="AX494">
        <v>2600</v>
      </c>
      <c r="AY494">
        <v>600</v>
      </c>
      <c r="AZ494">
        <v>1847</v>
      </c>
      <c r="BA494" s="1">
        <f t="shared" si="36"/>
        <v>5047</v>
      </c>
      <c r="BB494">
        <v>1244</v>
      </c>
      <c r="BD494" s="2">
        <v>1244</v>
      </c>
      <c r="BE494" t="s">
        <v>12994</v>
      </c>
      <c r="BF494">
        <v>131</v>
      </c>
      <c r="BG494">
        <v>902</v>
      </c>
      <c r="BH494" t="s">
        <v>15943</v>
      </c>
      <c r="BI494">
        <v>2</v>
      </c>
      <c r="BJ494">
        <v>34</v>
      </c>
      <c r="BK494" t="s">
        <v>14731</v>
      </c>
      <c r="BL494">
        <v>202</v>
      </c>
      <c r="BM494">
        <v>6835</v>
      </c>
      <c r="BN494" t="s">
        <v>10209</v>
      </c>
      <c r="BO494">
        <v>5</v>
      </c>
      <c r="BP494">
        <v>57</v>
      </c>
      <c r="BQ494" s="2"/>
      <c r="BR494" s="2"/>
      <c r="BS494" s="2"/>
      <c r="BT494" s="2"/>
      <c r="BU494" s="2"/>
      <c r="BW494" s="63"/>
      <c r="BX494" s="2"/>
      <c r="BY494" s="2" t="s">
        <v>12498</v>
      </c>
      <c r="BZ494" t="s">
        <v>34667</v>
      </c>
      <c r="CA494" s="2"/>
      <c r="CD494" s="58"/>
    </row>
    <row r="495" spans="1:82" customFormat="1">
      <c r="A495">
        <v>3300128</v>
      </c>
      <c r="B495" s="2" t="s">
        <v>28320</v>
      </c>
      <c r="D495" t="s">
        <v>28396</v>
      </c>
      <c r="E495" t="s">
        <v>1037</v>
      </c>
      <c r="F495" t="s">
        <v>28484</v>
      </c>
      <c r="H495" t="s">
        <v>28559</v>
      </c>
      <c r="I495" t="s">
        <v>16899</v>
      </c>
      <c r="J495" t="s">
        <v>28558</v>
      </c>
      <c r="K495" t="s">
        <v>1005</v>
      </c>
      <c r="L495" s="2"/>
      <c r="M495" t="s">
        <v>3605</v>
      </c>
      <c r="O495" s="4" t="s">
        <v>12144</v>
      </c>
      <c r="P495" s="2"/>
      <c r="Q495" t="s">
        <v>12746</v>
      </c>
      <c r="V495" s="2"/>
      <c r="W495" s="2"/>
      <c r="X495" s="2"/>
      <c r="Y495" s="2"/>
      <c r="Z495" s="2"/>
      <c r="AA495" s="2" t="s">
        <v>28557</v>
      </c>
      <c r="AB495" s="2" t="s">
        <v>28362</v>
      </c>
      <c r="AC495">
        <v>106</v>
      </c>
      <c r="AD495" t="s">
        <v>28361</v>
      </c>
      <c r="AN495">
        <v>6</v>
      </c>
      <c r="AO495">
        <v>6</v>
      </c>
      <c r="AP495">
        <v>6</v>
      </c>
      <c r="AQ495">
        <v>6</v>
      </c>
      <c r="AR495">
        <v>6</v>
      </c>
      <c r="AV495" s="1">
        <f t="shared" si="33"/>
        <v>30</v>
      </c>
      <c r="AZ495">
        <v>2625</v>
      </c>
      <c r="BA495" s="1">
        <f t="shared" si="36"/>
        <v>2625</v>
      </c>
      <c r="BB495">
        <v>5002</v>
      </c>
      <c r="BD495" s="2">
        <v>5002</v>
      </c>
      <c r="BE495" t="s">
        <v>12005</v>
      </c>
      <c r="BF495">
        <v>145</v>
      </c>
      <c r="BG495">
        <v>670</v>
      </c>
      <c r="BH495" t="s">
        <v>8551</v>
      </c>
      <c r="BI495">
        <v>1602</v>
      </c>
      <c r="BJ495">
        <v>25054</v>
      </c>
      <c r="BK495" t="s">
        <v>10209</v>
      </c>
      <c r="BL495">
        <v>49</v>
      </c>
      <c r="BM495">
        <v>1583</v>
      </c>
      <c r="BN495" t="s">
        <v>28360</v>
      </c>
      <c r="BO495">
        <v>16</v>
      </c>
      <c r="BP495">
        <v>320</v>
      </c>
      <c r="BQ495" s="2" t="s">
        <v>28359</v>
      </c>
      <c r="BR495" s="2">
        <v>14</v>
      </c>
      <c r="BS495" s="2">
        <v>96</v>
      </c>
      <c r="BT495" s="2"/>
      <c r="BU495" s="2"/>
      <c r="BW495" s="63"/>
      <c r="BX495" s="2"/>
      <c r="BY495" s="2" t="s">
        <v>12498</v>
      </c>
      <c r="BZ495" s="89" t="s">
        <v>12636</v>
      </c>
      <c r="CA495" s="2" t="s">
        <v>3056</v>
      </c>
      <c r="CD495" s="58"/>
    </row>
    <row r="496" spans="1:82" customFormat="1">
      <c r="A496">
        <v>3300013</v>
      </c>
      <c r="B496" s="2" t="s">
        <v>28746</v>
      </c>
      <c r="D496" s="58" t="s">
        <v>30020</v>
      </c>
      <c r="E496" t="s">
        <v>28751</v>
      </c>
      <c r="F496" s="58" t="s">
        <v>30021</v>
      </c>
      <c r="G496" t="s">
        <v>12746</v>
      </c>
      <c r="H496" t="s">
        <v>28751</v>
      </c>
      <c r="I496" t="s">
        <v>17267</v>
      </c>
      <c r="J496" t="s">
        <v>4741</v>
      </c>
      <c r="K496" t="s">
        <v>4741</v>
      </c>
      <c r="L496" s="2"/>
      <c r="M496" t="s">
        <v>5042</v>
      </c>
      <c r="N496" t="s">
        <v>28751</v>
      </c>
      <c r="O496" s="4" t="s">
        <v>12144</v>
      </c>
      <c r="P496" s="2"/>
      <c r="Q496" t="s">
        <v>12746</v>
      </c>
      <c r="V496" s="2"/>
      <c r="W496" s="2"/>
      <c r="X496" s="2" t="s">
        <v>25313</v>
      </c>
      <c r="Y496" s="2" t="s">
        <v>25542</v>
      </c>
      <c r="Z496" s="2"/>
      <c r="AA496" s="2" t="s">
        <v>28750</v>
      </c>
      <c r="AB496" s="2" t="s">
        <v>28991</v>
      </c>
      <c r="AC496">
        <v>5</v>
      </c>
      <c r="AD496">
        <v>8</v>
      </c>
      <c r="AE496">
        <v>1</v>
      </c>
      <c r="AJ496">
        <v>2</v>
      </c>
      <c r="AK496">
        <v>2</v>
      </c>
      <c r="AL496">
        <v>2</v>
      </c>
      <c r="AM496">
        <v>2</v>
      </c>
      <c r="AN496">
        <v>2</v>
      </c>
      <c r="AO496">
        <v>2</v>
      </c>
      <c r="AP496">
        <v>2</v>
      </c>
      <c r="AQ496">
        <v>2</v>
      </c>
      <c r="AR496">
        <v>2</v>
      </c>
      <c r="AS496">
        <v>2</v>
      </c>
      <c r="AT496">
        <v>2</v>
      </c>
      <c r="AU496">
        <v>2</v>
      </c>
      <c r="AV496" s="1">
        <f t="shared" si="33"/>
        <v>24</v>
      </c>
      <c r="AZ496">
        <v>1589</v>
      </c>
      <c r="BA496" s="1">
        <f>SUM(AX496:AZ496)</f>
        <v>1589</v>
      </c>
      <c r="BB496">
        <v>2987</v>
      </c>
      <c r="BD496" s="2">
        <v>2987</v>
      </c>
      <c r="BE496" t="s">
        <v>27459</v>
      </c>
      <c r="BF496">
        <v>302</v>
      </c>
      <c r="BG496">
        <v>9419</v>
      </c>
      <c r="BQ496" s="2"/>
      <c r="BR496" s="2"/>
      <c r="BS496" s="2"/>
      <c r="BT496" s="2"/>
      <c r="BU496" s="2"/>
      <c r="BW496" s="64"/>
      <c r="BX496" s="2" t="s">
        <v>28917</v>
      </c>
      <c r="BY496" s="2" t="s">
        <v>12498</v>
      </c>
      <c r="BZ496" s="2"/>
      <c r="CA496" s="2"/>
      <c r="CD496" s="58"/>
    </row>
    <row r="497" spans="1:82" customFormat="1">
      <c r="A497">
        <v>3300129</v>
      </c>
      <c r="B497" s="2" t="s">
        <v>28358</v>
      </c>
      <c r="D497" t="s">
        <v>28472</v>
      </c>
      <c r="E497" t="s">
        <v>28355</v>
      </c>
      <c r="F497" t="s">
        <v>28357</v>
      </c>
      <c r="G497" t="s">
        <v>12746</v>
      </c>
      <c r="H497" t="s">
        <v>28356</v>
      </c>
      <c r="I497" t="s">
        <v>16899</v>
      </c>
      <c r="J497" t="s">
        <v>3123</v>
      </c>
      <c r="K497" t="s">
        <v>3123</v>
      </c>
      <c r="L497" s="2"/>
      <c r="M497" t="s">
        <v>3605</v>
      </c>
      <c r="O497" s="4" t="s">
        <v>12144</v>
      </c>
      <c r="P497" s="2"/>
      <c r="Q497" t="s">
        <v>12746</v>
      </c>
      <c r="V497" s="2"/>
      <c r="W497" s="2"/>
      <c r="X497" s="2" t="s">
        <v>25313</v>
      </c>
      <c r="Y497" s="2" t="s">
        <v>25410</v>
      </c>
      <c r="Z497" s="2"/>
      <c r="AA497" s="2" t="s">
        <v>21481</v>
      </c>
      <c r="AB497" s="2" t="s">
        <v>28354</v>
      </c>
      <c r="AC497">
        <v>180</v>
      </c>
      <c r="AD497">
        <v>28</v>
      </c>
      <c r="AE497">
        <v>2</v>
      </c>
      <c r="AJ497">
        <v>3</v>
      </c>
      <c r="AK497">
        <v>3</v>
      </c>
      <c r="AL497">
        <v>3</v>
      </c>
      <c r="AM497">
        <v>3</v>
      </c>
      <c r="AN497">
        <v>3</v>
      </c>
      <c r="AO497">
        <v>3</v>
      </c>
      <c r="AP497">
        <v>3</v>
      </c>
      <c r="AQ497">
        <v>3</v>
      </c>
      <c r="AR497">
        <v>3</v>
      </c>
      <c r="AS497">
        <v>3</v>
      </c>
      <c r="AT497">
        <v>3</v>
      </c>
      <c r="AU497">
        <v>3</v>
      </c>
      <c r="AV497" s="1">
        <f t="shared" si="33"/>
        <v>36</v>
      </c>
      <c r="AZ497">
        <v>2324</v>
      </c>
      <c r="BA497" s="1">
        <f t="shared" ref="BA497:BA506" si="37">SUM(AW497:AZ497)</f>
        <v>2324</v>
      </c>
      <c r="BB497">
        <v>1390</v>
      </c>
      <c r="BD497" s="2">
        <v>1390</v>
      </c>
      <c r="BE497" t="s">
        <v>12448</v>
      </c>
      <c r="BF497">
        <v>200</v>
      </c>
      <c r="BG497">
        <v>6300</v>
      </c>
      <c r="BQ497" s="2"/>
      <c r="BR497" s="2"/>
      <c r="BS497" s="2"/>
      <c r="BT497" s="2"/>
      <c r="BU497" s="2"/>
      <c r="BW497" s="63"/>
      <c r="BX497" s="2"/>
      <c r="BY497" s="2" t="s">
        <v>12498</v>
      </c>
      <c r="BZ497" s="2"/>
      <c r="CA497" s="2" t="s">
        <v>34797</v>
      </c>
      <c r="CD497" s="58"/>
    </row>
    <row r="498" spans="1:82" customFormat="1">
      <c r="A498">
        <v>3300130</v>
      </c>
      <c r="B498" s="2" t="s">
        <v>28353</v>
      </c>
      <c r="D498" t="s">
        <v>3589</v>
      </c>
      <c r="E498" t="s">
        <v>28350</v>
      </c>
      <c r="F498" t="s">
        <v>28352</v>
      </c>
      <c r="G498" t="s">
        <v>12746</v>
      </c>
      <c r="H498" t="s">
        <v>28351</v>
      </c>
      <c r="I498" t="s">
        <v>16899</v>
      </c>
      <c r="J498" t="s">
        <v>3123</v>
      </c>
      <c r="K498" t="s">
        <v>3123</v>
      </c>
      <c r="L498" s="2"/>
      <c r="M498" t="s">
        <v>3605</v>
      </c>
      <c r="O498" s="4" t="s">
        <v>12144</v>
      </c>
      <c r="P498" s="2"/>
      <c r="Q498" t="s">
        <v>12746</v>
      </c>
      <c r="V498" s="2"/>
      <c r="W498" s="2"/>
      <c r="X498" s="2" t="s">
        <v>28483</v>
      </c>
      <c r="Y498" s="2" t="s">
        <v>28482</v>
      </c>
      <c r="Z498" s="2"/>
      <c r="AA498" s="2" t="s">
        <v>28481</v>
      </c>
      <c r="AB498" s="2" t="s">
        <v>28395</v>
      </c>
      <c r="AC498">
        <v>180</v>
      </c>
      <c r="AL498">
        <v>6</v>
      </c>
      <c r="AM498">
        <v>6</v>
      </c>
      <c r="AN498">
        <v>6</v>
      </c>
      <c r="AO498">
        <v>6</v>
      </c>
      <c r="AP498">
        <v>6</v>
      </c>
      <c r="AQ498">
        <v>6</v>
      </c>
      <c r="AR498">
        <v>6</v>
      </c>
      <c r="AV498" s="1">
        <f t="shared" si="33"/>
        <v>42</v>
      </c>
      <c r="AZ498">
        <v>3000</v>
      </c>
      <c r="BA498" s="1">
        <f t="shared" si="37"/>
        <v>3000</v>
      </c>
      <c r="BB498">
        <v>6000</v>
      </c>
      <c r="BD498" s="2">
        <v>6000</v>
      </c>
      <c r="BE498" t="s">
        <v>28495</v>
      </c>
      <c r="BF498">
        <v>1580</v>
      </c>
      <c r="BG498">
        <v>12000</v>
      </c>
      <c r="BQ498" s="2"/>
      <c r="BR498" s="2"/>
      <c r="BS498" s="2"/>
      <c r="BT498" s="2"/>
      <c r="BU498" s="2"/>
      <c r="BW498" s="63"/>
      <c r="BX498" s="2" t="s">
        <v>28494</v>
      </c>
      <c r="BY498" s="2" t="s">
        <v>12498</v>
      </c>
      <c r="BZ498" s="2" t="s">
        <v>34669</v>
      </c>
      <c r="CA498" s="2"/>
      <c r="CD498" s="58"/>
    </row>
    <row r="499" spans="1:82" customFormat="1">
      <c r="A499">
        <v>3300131</v>
      </c>
      <c r="B499" s="2" t="s">
        <v>28234</v>
      </c>
      <c r="D499" t="s">
        <v>28073</v>
      </c>
      <c r="E499" t="s">
        <v>28224</v>
      </c>
      <c r="F499" t="s">
        <v>1404</v>
      </c>
      <c r="G499" t="s">
        <v>12144</v>
      </c>
      <c r="H499" t="s">
        <v>28005</v>
      </c>
      <c r="I499" t="s">
        <v>16899</v>
      </c>
      <c r="J499" t="s">
        <v>3607</v>
      </c>
      <c r="K499" t="s">
        <v>3607</v>
      </c>
      <c r="L499" s="2"/>
      <c r="M499" t="s">
        <v>23871</v>
      </c>
      <c r="N499" t="s">
        <v>3607</v>
      </c>
      <c r="O499" s="4" t="s">
        <v>12144</v>
      </c>
      <c r="P499" s="2"/>
      <c r="Q499" t="s">
        <v>12746</v>
      </c>
      <c r="S499" t="s">
        <v>29827</v>
      </c>
      <c r="U499" t="s">
        <v>12746</v>
      </c>
      <c r="V499" s="2" t="s">
        <v>12746</v>
      </c>
      <c r="W499" s="2" t="s">
        <v>28390</v>
      </c>
      <c r="X499" s="2" t="s">
        <v>25313</v>
      </c>
      <c r="Y499" s="2" t="s">
        <v>25410</v>
      </c>
      <c r="Z499" s="2"/>
      <c r="AA499" s="2" t="s">
        <v>28230</v>
      </c>
      <c r="AB499" s="2" t="s">
        <v>28160</v>
      </c>
      <c r="AC499">
        <v>318</v>
      </c>
      <c r="AD499">
        <v>40</v>
      </c>
      <c r="AG499">
        <v>1</v>
      </c>
      <c r="AH499">
        <v>1</v>
      </c>
      <c r="AJ499">
        <v>2</v>
      </c>
      <c r="AK499">
        <v>1</v>
      </c>
      <c r="AL499">
        <v>1</v>
      </c>
      <c r="AM499">
        <v>1</v>
      </c>
      <c r="AN499">
        <v>2</v>
      </c>
      <c r="AO499">
        <v>2</v>
      </c>
      <c r="AP499">
        <v>3</v>
      </c>
      <c r="AQ499">
        <v>2</v>
      </c>
      <c r="AR499">
        <v>2</v>
      </c>
      <c r="AS499">
        <v>3</v>
      </c>
      <c r="AT499">
        <v>2</v>
      </c>
      <c r="AU499">
        <v>1</v>
      </c>
      <c r="AV499" s="1">
        <f t="shared" si="33"/>
        <v>22</v>
      </c>
      <c r="AX499">
        <v>2707</v>
      </c>
      <c r="AY499">
        <v>773</v>
      </c>
      <c r="AZ499">
        <v>1464</v>
      </c>
      <c r="BA499" s="1">
        <f t="shared" si="37"/>
        <v>4944</v>
      </c>
      <c r="BB499">
        <v>1976</v>
      </c>
      <c r="BD499" s="2">
        <v>1976</v>
      </c>
      <c r="BE499" t="s">
        <v>12005</v>
      </c>
      <c r="BF499">
        <v>375</v>
      </c>
      <c r="BG499">
        <v>2258</v>
      </c>
      <c r="BH499" t="s">
        <v>15591</v>
      </c>
      <c r="BI499">
        <v>113</v>
      </c>
      <c r="BJ499">
        <v>858</v>
      </c>
      <c r="BK499" t="s">
        <v>13549</v>
      </c>
      <c r="BL499">
        <v>713</v>
      </c>
      <c r="BM499">
        <v>3039</v>
      </c>
      <c r="BN499" t="s">
        <v>12448</v>
      </c>
      <c r="BO499">
        <v>184</v>
      </c>
      <c r="BP499">
        <v>7026</v>
      </c>
      <c r="BQ499" s="2" t="s">
        <v>16240</v>
      </c>
      <c r="BR499" s="2">
        <v>5</v>
      </c>
      <c r="BS499" s="2">
        <v>94</v>
      </c>
      <c r="BT499" s="2"/>
      <c r="BU499" s="2"/>
      <c r="BW499" s="63"/>
      <c r="BX499" s="2"/>
      <c r="BY499" s="2" t="s">
        <v>12498</v>
      </c>
      <c r="BZ499" s="2"/>
      <c r="CA499" s="2"/>
      <c r="CD499" s="58"/>
    </row>
    <row r="500" spans="1:82" customFormat="1">
      <c r="A500">
        <v>3300132</v>
      </c>
      <c r="B500" s="2" t="s">
        <v>28476</v>
      </c>
      <c r="D500" t="s">
        <v>2888</v>
      </c>
      <c r="E500" t="s">
        <v>28474</v>
      </c>
      <c r="F500" t="s">
        <v>1547</v>
      </c>
      <c r="G500" t="s">
        <v>12746</v>
      </c>
      <c r="H500" t="s">
        <v>28475</v>
      </c>
      <c r="I500" t="s">
        <v>16899</v>
      </c>
      <c r="J500" t="s">
        <v>3414</v>
      </c>
      <c r="K500" t="s">
        <v>3414</v>
      </c>
      <c r="L500" s="2"/>
      <c r="M500" t="s">
        <v>3637</v>
      </c>
      <c r="N500" t="s">
        <v>28473</v>
      </c>
      <c r="O500" s="4" t="s">
        <v>12144</v>
      </c>
      <c r="P500" s="2" t="s">
        <v>34670</v>
      </c>
      <c r="Q500" t="s">
        <v>12746</v>
      </c>
      <c r="V500" s="2"/>
      <c r="W500" s="2"/>
      <c r="X500" s="2" t="s">
        <v>25313</v>
      </c>
      <c r="Y500" s="2" t="s">
        <v>25410</v>
      </c>
      <c r="Z500" s="2"/>
      <c r="AA500" s="2" t="s">
        <v>28154</v>
      </c>
      <c r="AB500" s="2" t="s">
        <v>28435</v>
      </c>
      <c r="AC500">
        <v>302</v>
      </c>
      <c r="AD500">
        <v>40</v>
      </c>
      <c r="AE500">
        <v>2</v>
      </c>
      <c r="AH500">
        <v>1</v>
      </c>
      <c r="AJ500">
        <v>3</v>
      </c>
      <c r="AK500">
        <v>4</v>
      </c>
      <c r="AL500">
        <v>3</v>
      </c>
      <c r="AM500">
        <v>9</v>
      </c>
      <c r="AN500">
        <v>7</v>
      </c>
      <c r="AO500">
        <v>7</v>
      </c>
      <c r="AP500">
        <v>7</v>
      </c>
      <c r="AQ500">
        <v>3</v>
      </c>
      <c r="AR500">
        <v>4</v>
      </c>
      <c r="AS500">
        <v>4</v>
      </c>
      <c r="AT500">
        <v>4</v>
      </c>
      <c r="AU500">
        <v>5</v>
      </c>
      <c r="AV500" s="1">
        <f t="shared" si="33"/>
        <v>60</v>
      </c>
      <c r="AY500">
        <v>380</v>
      </c>
      <c r="AZ500">
        <v>4264</v>
      </c>
      <c r="BA500" s="1">
        <f t="shared" si="37"/>
        <v>4644</v>
      </c>
      <c r="BB500">
        <v>3865</v>
      </c>
      <c r="BD500" s="2">
        <v>3865</v>
      </c>
      <c r="BE500" t="s">
        <v>12005</v>
      </c>
      <c r="BF500">
        <v>770</v>
      </c>
      <c r="BG500">
        <v>5752</v>
      </c>
      <c r="BH500" t="s">
        <v>8551</v>
      </c>
      <c r="BI500">
        <v>15</v>
      </c>
      <c r="BJ500">
        <v>274</v>
      </c>
      <c r="BK500" t="s">
        <v>28452</v>
      </c>
      <c r="BL500">
        <v>20</v>
      </c>
      <c r="BM500">
        <v>744</v>
      </c>
      <c r="BN500" t="s">
        <v>14731</v>
      </c>
      <c r="BO500">
        <v>65</v>
      </c>
      <c r="BP500">
        <v>4245</v>
      </c>
      <c r="BQ500" s="2" t="s">
        <v>16240</v>
      </c>
      <c r="BR500" s="2">
        <v>12</v>
      </c>
      <c r="BS500" s="2">
        <v>245</v>
      </c>
      <c r="BT500" s="2" t="s">
        <v>13510</v>
      </c>
      <c r="BU500" s="2"/>
      <c r="BW500" s="63">
        <v>11395</v>
      </c>
      <c r="BX500" s="2" t="s">
        <v>28451</v>
      </c>
      <c r="BY500" s="2" t="s">
        <v>12498</v>
      </c>
      <c r="BZ500" s="2" t="s">
        <v>34671</v>
      </c>
      <c r="CA500" s="2"/>
      <c r="CD500" s="58"/>
    </row>
    <row r="501" spans="1:82" customFormat="1">
      <c r="A501">
        <v>3300133</v>
      </c>
      <c r="B501" s="2" t="s">
        <v>28450</v>
      </c>
      <c r="D501" t="s">
        <v>3304</v>
      </c>
      <c r="F501" t="s">
        <v>3560</v>
      </c>
      <c r="G501" t="s">
        <v>12144</v>
      </c>
      <c r="H501" t="s">
        <v>28449</v>
      </c>
      <c r="I501" t="s">
        <v>16899</v>
      </c>
      <c r="J501" t="s">
        <v>3562</v>
      </c>
      <c r="K501" t="s">
        <v>3562</v>
      </c>
      <c r="L501" s="2"/>
      <c r="M501" t="s">
        <v>3561</v>
      </c>
      <c r="O501" s="4" t="s">
        <v>12144</v>
      </c>
      <c r="P501" s="2"/>
      <c r="Q501" t="s">
        <v>12746</v>
      </c>
      <c r="V501" s="2"/>
      <c r="W501" s="2"/>
      <c r="X501" s="2" t="s">
        <v>28448</v>
      </c>
      <c r="Y501" s="2" t="s">
        <v>28447</v>
      </c>
      <c r="Z501" s="2"/>
      <c r="AA501" s="2" t="s">
        <v>28446</v>
      </c>
      <c r="AB501" s="2" t="s">
        <v>28533</v>
      </c>
      <c r="AC501">
        <v>300</v>
      </c>
      <c r="AD501">
        <v>40</v>
      </c>
      <c r="AJ501">
        <v>4</v>
      </c>
      <c r="AK501">
        <v>4</v>
      </c>
      <c r="AL501">
        <v>4</v>
      </c>
      <c r="AM501">
        <v>4</v>
      </c>
      <c r="AN501">
        <v>4</v>
      </c>
      <c r="AO501">
        <v>4</v>
      </c>
      <c r="AP501">
        <v>4</v>
      </c>
      <c r="AQ501">
        <v>4</v>
      </c>
      <c r="AR501">
        <v>4</v>
      </c>
      <c r="AS501">
        <v>4</v>
      </c>
      <c r="AT501">
        <v>4</v>
      </c>
      <c r="AU501">
        <v>4</v>
      </c>
      <c r="AV501" s="1">
        <f t="shared" si="33"/>
        <v>48</v>
      </c>
      <c r="AZ501">
        <v>5586</v>
      </c>
      <c r="BA501" s="1">
        <f t="shared" si="37"/>
        <v>5586</v>
      </c>
      <c r="BB501">
        <v>7061</v>
      </c>
      <c r="BD501" s="2">
        <v>7061</v>
      </c>
      <c r="BE501" t="s">
        <v>14731</v>
      </c>
      <c r="BF501">
        <v>230</v>
      </c>
      <c r="BG501">
        <v>9055</v>
      </c>
      <c r="BH501" t="s">
        <v>5173</v>
      </c>
      <c r="BI501">
        <v>270</v>
      </c>
      <c r="BJ501">
        <v>11631</v>
      </c>
      <c r="BQ501" s="2"/>
      <c r="BR501" s="2"/>
      <c r="BS501" s="2"/>
      <c r="BT501" s="2"/>
      <c r="BU501" s="2"/>
      <c r="BW501" s="63"/>
      <c r="BX501" s="2"/>
      <c r="BY501" s="2" t="s">
        <v>12498</v>
      </c>
      <c r="BZ501" s="2"/>
      <c r="CA501" s="2"/>
      <c r="CB501" t="s">
        <v>29465</v>
      </c>
      <c r="CD501" s="58" t="s">
        <v>618</v>
      </c>
    </row>
    <row r="502" spans="1:82" customFormat="1">
      <c r="A502">
        <v>3300134</v>
      </c>
      <c r="B502" s="2" t="s">
        <v>28532</v>
      </c>
      <c r="D502" t="s">
        <v>28445</v>
      </c>
      <c r="E502" t="s">
        <v>28316</v>
      </c>
      <c r="F502" t="s">
        <v>5584</v>
      </c>
      <c r="G502" t="s">
        <v>12144</v>
      </c>
      <c r="H502" t="s">
        <v>28530</v>
      </c>
      <c r="I502" t="s">
        <v>16899</v>
      </c>
      <c r="J502" t="s">
        <v>2834</v>
      </c>
      <c r="K502" t="s">
        <v>2834</v>
      </c>
      <c r="L502" s="2"/>
      <c r="M502" t="s">
        <v>2834</v>
      </c>
      <c r="O502" s="4" t="s">
        <v>12144</v>
      </c>
      <c r="P502" s="2"/>
      <c r="V502" s="2"/>
      <c r="W502" s="2"/>
      <c r="X502" s="2" t="s">
        <v>25463</v>
      </c>
      <c r="Y502" s="2" t="s">
        <v>28315</v>
      </c>
      <c r="Z502" s="2"/>
      <c r="AA502" s="2" t="s">
        <v>28471</v>
      </c>
      <c r="AB502" s="2" t="s">
        <v>28470</v>
      </c>
      <c r="AC502">
        <v>240</v>
      </c>
      <c r="AD502">
        <v>40</v>
      </c>
      <c r="AG502">
        <v>2</v>
      </c>
      <c r="AH502">
        <v>1</v>
      </c>
      <c r="AJ502">
        <v>9</v>
      </c>
      <c r="AK502">
        <v>7</v>
      </c>
      <c r="AL502">
        <v>4</v>
      </c>
      <c r="AM502">
        <v>5</v>
      </c>
      <c r="AN502">
        <v>6</v>
      </c>
      <c r="AO502">
        <v>6</v>
      </c>
      <c r="AP502">
        <v>19</v>
      </c>
      <c r="AQ502">
        <v>25</v>
      </c>
      <c r="AR502">
        <v>15</v>
      </c>
      <c r="AS502">
        <v>11</v>
      </c>
      <c r="AT502">
        <v>8</v>
      </c>
      <c r="AU502">
        <v>8</v>
      </c>
      <c r="AV502" s="1">
        <f t="shared" si="33"/>
        <v>123</v>
      </c>
      <c r="AX502">
        <v>3926</v>
      </c>
      <c r="AY502">
        <v>760</v>
      </c>
      <c r="AZ502">
        <v>7729</v>
      </c>
      <c r="BA502" s="1">
        <f t="shared" si="37"/>
        <v>12415</v>
      </c>
      <c r="BB502">
        <v>13942</v>
      </c>
      <c r="BD502" s="2">
        <v>13942</v>
      </c>
      <c r="BE502" t="s">
        <v>12005</v>
      </c>
      <c r="BF502">
        <v>4706</v>
      </c>
      <c r="BG502">
        <v>21746</v>
      </c>
      <c r="BH502" t="s">
        <v>15591</v>
      </c>
      <c r="BI502">
        <v>768</v>
      </c>
      <c r="BJ502">
        <v>13304</v>
      </c>
      <c r="BQ502" s="2"/>
      <c r="BR502" s="2"/>
      <c r="BS502" s="2"/>
      <c r="BT502" s="2"/>
      <c r="BU502" s="2"/>
      <c r="BW502" s="63"/>
      <c r="BX502" s="2"/>
      <c r="BY502" s="2" t="s">
        <v>12498</v>
      </c>
      <c r="BZ502" s="2" t="s">
        <v>34799</v>
      </c>
      <c r="CA502" s="2"/>
      <c r="CD502" s="58"/>
    </row>
    <row r="503" spans="1:82" customFormat="1">
      <c r="A503">
        <v>3300135</v>
      </c>
      <c r="B503" s="2" t="s">
        <v>28276</v>
      </c>
      <c r="D503" t="s">
        <v>2947</v>
      </c>
      <c r="E503" t="s">
        <v>725</v>
      </c>
      <c r="F503" t="s">
        <v>2947</v>
      </c>
      <c r="G503" t="s">
        <v>12144</v>
      </c>
      <c r="H503" t="s">
        <v>28191</v>
      </c>
      <c r="I503" t="s">
        <v>16899</v>
      </c>
      <c r="J503" t="s">
        <v>2834</v>
      </c>
      <c r="K503" t="s">
        <v>2834</v>
      </c>
      <c r="L503" s="2"/>
      <c r="M503" t="s">
        <v>2834</v>
      </c>
      <c r="O503" s="4" t="s">
        <v>12144</v>
      </c>
      <c r="P503" s="2"/>
      <c r="Q503" t="s">
        <v>12746</v>
      </c>
      <c r="V503" s="2"/>
      <c r="W503" s="2"/>
      <c r="X503" s="2" t="s">
        <v>25548</v>
      </c>
      <c r="Y503" s="2" t="s">
        <v>25670</v>
      </c>
      <c r="Z503" s="2"/>
      <c r="AA503" s="2" t="s">
        <v>28190</v>
      </c>
      <c r="AB503" s="2" t="s">
        <v>25326</v>
      </c>
      <c r="AC503">
        <v>101</v>
      </c>
      <c r="AP503">
        <v>4</v>
      </c>
      <c r="AQ503">
        <v>4</v>
      </c>
      <c r="AR503">
        <v>4</v>
      </c>
      <c r="AS503">
        <v>4</v>
      </c>
      <c r="AT503">
        <v>4</v>
      </c>
      <c r="AV503" s="1">
        <f t="shared" si="33"/>
        <v>20</v>
      </c>
      <c r="AZ503">
        <v>1675</v>
      </c>
      <c r="BA503" s="1">
        <f t="shared" si="37"/>
        <v>1675</v>
      </c>
      <c r="BB503">
        <v>2851</v>
      </c>
      <c r="BD503" s="2">
        <v>2851</v>
      </c>
      <c r="BE503" t="s">
        <v>12005</v>
      </c>
      <c r="BF503">
        <v>1517</v>
      </c>
      <c r="BG503">
        <v>6300</v>
      </c>
      <c r="BH503" t="s">
        <v>13626</v>
      </c>
      <c r="BI503">
        <v>2</v>
      </c>
      <c r="BJ503">
        <v>62</v>
      </c>
      <c r="BK503" t="s">
        <v>12448</v>
      </c>
      <c r="BL503">
        <v>2</v>
      </c>
      <c r="BM503">
        <v>60</v>
      </c>
      <c r="BQ503" s="2"/>
      <c r="BR503" s="2"/>
      <c r="BS503" s="2"/>
      <c r="BT503" s="2"/>
      <c r="BU503" s="2"/>
      <c r="BW503" s="63"/>
      <c r="BX503" s="2" t="s">
        <v>28428</v>
      </c>
      <c r="BY503" s="2" t="s">
        <v>12498</v>
      </c>
      <c r="BZ503" s="2" t="s">
        <v>33103</v>
      </c>
      <c r="CA503" s="2" t="s">
        <v>34800</v>
      </c>
      <c r="CD503" s="58"/>
    </row>
    <row r="504" spans="1:82" customFormat="1">
      <c r="A504">
        <v>3300136</v>
      </c>
      <c r="B504" s="2" t="s">
        <v>28338</v>
      </c>
      <c r="D504" t="s">
        <v>3574</v>
      </c>
      <c r="E504" t="s">
        <v>28433</v>
      </c>
      <c r="F504" t="s">
        <v>3574</v>
      </c>
      <c r="G504" t="s">
        <v>12637</v>
      </c>
      <c r="H504" t="s">
        <v>28434</v>
      </c>
      <c r="I504" t="s">
        <v>16899</v>
      </c>
      <c r="J504" t="s">
        <v>23856</v>
      </c>
      <c r="K504" t="s">
        <v>388</v>
      </c>
      <c r="L504" s="2"/>
      <c r="M504" t="s">
        <v>22402</v>
      </c>
      <c r="O504" s="4" t="s">
        <v>12144</v>
      </c>
      <c r="P504" s="2"/>
      <c r="Q504" t="s">
        <v>12746</v>
      </c>
      <c r="V504" s="2"/>
      <c r="W504" s="2"/>
      <c r="X504" s="2" t="s">
        <v>25313</v>
      </c>
      <c r="Y504" s="2" t="s">
        <v>25542</v>
      </c>
      <c r="Z504" s="2"/>
      <c r="AA504" s="2" t="s">
        <v>28147</v>
      </c>
      <c r="AB504" s="2" t="s">
        <v>28432</v>
      </c>
      <c r="AC504">
        <v>200</v>
      </c>
      <c r="AD504">
        <v>8</v>
      </c>
      <c r="AJ504">
        <v>3</v>
      </c>
      <c r="AK504">
        <v>3</v>
      </c>
      <c r="AL504">
        <v>3</v>
      </c>
      <c r="AM504">
        <v>3</v>
      </c>
      <c r="AN504">
        <v>3</v>
      </c>
      <c r="AO504">
        <v>3</v>
      </c>
      <c r="AP504">
        <v>3</v>
      </c>
      <c r="AQ504">
        <v>3</v>
      </c>
      <c r="AR504">
        <v>3</v>
      </c>
      <c r="AS504">
        <v>3</v>
      </c>
      <c r="AT504">
        <v>3</v>
      </c>
      <c r="AU504">
        <v>3</v>
      </c>
      <c r="AV504" s="1">
        <f t="shared" si="33"/>
        <v>36</v>
      </c>
      <c r="AZ504">
        <v>3640</v>
      </c>
      <c r="BA504" s="1">
        <f t="shared" si="37"/>
        <v>3640</v>
      </c>
      <c r="BB504">
        <v>1447</v>
      </c>
      <c r="BD504" s="2">
        <v>1447</v>
      </c>
      <c r="BE504" t="s">
        <v>12448</v>
      </c>
      <c r="BF504">
        <v>216</v>
      </c>
      <c r="BG504">
        <v>10180</v>
      </c>
      <c r="BQ504" s="2"/>
      <c r="BR504" s="2"/>
      <c r="BS504" s="2"/>
      <c r="BT504" s="2"/>
      <c r="BU504" s="2"/>
      <c r="BW504" s="63"/>
      <c r="BX504" s="2" t="s">
        <v>11977</v>
      </c>
      <c r="BY504" s="2" t="s">
        <v>12498</v>
      </c>
      <c r="BZ504" s="2"/>
      <c r="CA504" s="2"/>
      <c r="CD504" s="58"/>
    </row>
    <row r="505" spans="1:82" customFormat="1">
      <c r="A505">
        <v>3300137</v>
      </c>
      <c r="B505" s="2" t="s">
        <v>28431</v>
      </c>
      <c r="D505" t="s">
        <v>2639</v>
      </c>
      <c r="E505" s="58" t="s">
        <v>29836</v>
      </c>
      <c r="F505" t="s">
        <v>3006</v>
      </c>
      <c r="G505" t="s">
        <v>12746</v>
      </c>
      <c r="H505" s="58" t="s">
        <v>29953</v>
      </c>
      <c r="I505" t="s">
        <v>16899</v>
      </c>
      <c r="J505" t="s">
        <v>3008</v>
      </c>
      <c r="K505" t="s">
        <v>388</v>
      </c>
      <c r="L505" s="2"/>
      <c r="M505" t="s">
        <v>22402</v>
      </c>
      <c r="O505" s="4" t="s">
        <v>12144</v>
      </c>
      <c r="P505" s="2"/>
      <c r="Q505" t="s">
        <v>12746</v>
      </c>
      <c r="V505" s="2"/>
      <c r="W505" s="2"/>
      <c r="X505" s="2" t="s">
        <v>25313</v>
      </c>
      <c r="Y505" s="65" t="s">
        <v>25542</v>
      </c>
      <c r="Z505" s="2" t="s">
        <v>28430</v>
      </c>
      <c r="AA505" s="2" t="s">
        <v>15125</v>
      </c>
      <c r="AB505" s="2" t="s">
        <v>28215</v>
      </c>
      <c r="AC505">
        <v>231</v>
      </c>
      <c r="AD505">
        <v>40</v>
      </c>
      <c r="AH505">
        <v>1</v>
      </c>
      <c r="AJ505">
        <v>3</v>
      </c>
      <c r="AK505">
        <v>4</v>
      </c>
      <c r="AL505">
        <v>3</v>
      </c>
      <c r="AM505">
        <v>3</v>
      </c>
      <c r="AN505">
        <v>4</v>
      </c>
      <c r="AO505">
        <v>6</v>
      </c>
      <c r="AP505">
        <v>5</v>
      </c>
      <c r="AQ505">
        <v>4</v>
      </c>
      <c r="AR505">
        <v>6</v>
      </c>
      <c r="AS505">
        <v>3</v>
      </c>
      <c r="AT505">
        <v>3</v>
      </c>
      <c r="AU505">
        <v>3</v>
      </c>
      <c r="AV505" s="1">
        <f t="shared" si="33"/>
        <v>47</v>
      </c>
      <c r="AY505">
        <v>28</v>
      </c>
      <c r="AZ505">
        <v>2400</v>
      </c>
      <c r="BA505" s="1">
        <f t="shared" si="37"/>
        <v>2428</v>
      </c>
      <c r="BB505">
        <v>2656</v>
      </c>
      <c r="BD505" s="2">
        <v>2656</v>
      </c>
      <c r="BE505" t="s">
        <v>12005</v>
      </c>
      <c r="BF505">
        <v>1100</v>
      </c>
      <c r="BG505">
        <v>7000</v>
      </c>
      <c r="BQ505" s="2"/>
      <c r="BR505" s="2"/>
      <c r="BS505" s="2"/>
      <c r="BT505" s="2"/>
      <c r="BU505" s="2"/>
      <c r="BW505" s="63"/>
      <c r="BX505" s="2"/>
      <c r="BY505" s="2" t="s">
        <v>12498</v>
      </c>
      <c r="BZ505" s="2"/>
      <c r="CA505" s="2"/>
      <c r="CD505" s="58"/>
    </row>
    <row r="506" spans="1:82" customFormat="1">
      <c r="A506">
        <v>3300138</v>
      </c>
      <c r="B506" s="2" t="s">
        <v>28217</v>
      </c>
      <c r="D506" t="s">
        <v>3475</v>
      </c>
      <c r="E506" t="s">
        <v>28274</v>
      </c>
      <c r="F506" t="s">
        <v>28229</v>
      </c>
      <c r="G506" t="s">
        <v>12746</v>
      </c>
      <c r="H506" t="s">
        <v>12778</v>
      </c>
      <c r="I506" t="s">
        <v>16899</v>
      </c>
      <c r="J506" t="s">
        <v>12778</v>
      </c>
      <c r="K506" t="s">
        <v>12778</v>
      </c>
      <c r="L506" s="2"/>
      <c r="M506" t="s">
        <v>3608</v>
      </c>
      <c r="O506" s="4" t="s">
        <v>12144</v>
      </c>
      <c r="P506" s="2"/>
      <c r="Q506" t="s">
        <v>12746</v>
      </c>
      <c r="V506" s="2"/>
      <c r="W506" s="2"/>
      <c r="X506" s="2" t="s">
        <v>25313</v>
      </c>
      <c r="Y506" s="65" t="s">
        <v>25542</v>
      </c>
      <c r="Z506" s="2"/>
      <c r="AA506" s="2" t="s">
        <v>21481</v>
      </c>
      <c r="AB506" s="2" t="s">
        <v>28273</v>
      </c>
      <c r="AC506">
        <v>308</v>
      </c>
      <c r="AD506">
        <v>48</v>
      </c>
      <c r="AE506">
        <v>1</v>
      </c>
      <c r="AJ506">
        <v>2</v>
      </c>
      <c r="AK506">
        <v>2</v>
      </c>
      <c r="AL506">
        <v>2</v>
      </c>
      <c r="AM506">
        <v>2</v>
      </c>
      <c r="AN506">
        <v>2</v>
      </c>
      <c r="AO506">
        <v>2</v>
      </c>
      <c r="AP506">
        <v>2</v>
      </c>
      <c r="AQ506">
        <v>2</v>
      </c>
      <c r="AR506">
        <v>2</v>
      </c>
      <c r="AS506">
        <v>2</v>
      </c>
      <c r="AT506">
        <v>2</v>
      </c>
      <c r="AU506">
        <v>2</v>
      </c>
      <c r="AV506" s="1">
        <f t="shared" si="33"/>
        <v>24</v>
      </c>
      <c r="AZ506">
        <v>1835</v>
      </c>
      <c r="BA506" s="1">
        <f t="shared" si="37"/>
        <v>1835</v>
      </c>
      <c r="BB506">
        <v>3927</v>
      </c>
      <c r="BD506" s="2">
        <v>3927</v>
      </c>
      <c r="BE506" t="s">
        <v>23606</v>
      </c>
      <c r="BF506">
        <v>233</v>
      </c>
      <c r="BG506">
        <v>9270</v>
      </c>
      <c r="BQ506" s="2"/>
      <c r="BR506" s="2"/>
      <c r="BS506" s="2"/>
      <c r="BT506" s="2"/>
      <c r="BU506" s="2"/>
      <c r="BW506" s="63"/>
      <c r="BX506" s="2"/>
      <c r="BY506" s="2" t="s">
        <v>12498</v>
      </c>
      <c r="BZ506" s="2"/>
      <c r="CA506" s="2"/>
      <c r="CD506" s="58"/>
    </row>
    <row r="507" spans="1:82" customFormat="1">
      <c r="A507">
        <v>3300014</v>
      </c>
      <c r="B507" s="2" t="s">
        <v>28916</v>
      </c>
      <c r="D507" s="58" t="s">
        <v>28988</v>
      </c>
      <c r="E507" t="s">
        <v>4501</v>
      </c>
      <c r="F507" t="s">
        <v>28987</v>
      </c>
      <c r="G507" t="s">
        <v>12144</v>
      </c>
      <c r="H507" t="s">
        <v>4501</v>
      </c>
      <c r="I507" t="s">
        <v>17267</v>
      </c>
      <c r="J507" t="s">
        <v>11678</v>
      </c>
      <c r="K507" t="s">
        <v>11678</v>
      </c>
      <c r="L507" s="2"/>
      <c r="M507" t="s">
        <v>5042</v>
      </c>
      <c r="O507" s="4" t="s">
        <v>12144</v>
      </c>
      <c r="P507" s="2"/>
      <c r="Q507" t="s">
        <v>12144</v>
      </c>
      <c r="R507" t="s">
        <v>17953</v>
      </c>
      <c r="V507" s="2"/>
      <c r="W507" s="2"/>
      <c r="X507" s="2" t="s">
        <v>25313</v>
      </c>
      <c r="Y507" s="2" t="s">
        <v>25410</v>
      </c>
      <c r="Z507" s="2"/>
      <c r="AA507" s="2" t="s">
        <v>24896</v>
      </c>
      <c r="AB507" s="2" t="s">
        <v>28986</v>
      </c>
      <c r="AC507">
        <v>157</v>
      </c>
      <c r="AD507">
        <v>30</v>
      </c>
      <c r="AF507">
        <v>2</v>
      </c>
      <c r="AG507">
        <v>2</v>
      </c>
      <c r="AJ507">
        <v>10</v>
      </c>
      <c r="AK507">
        <v>4</v>
      </c>
      <c r="AL507">
        <v>8</v>
      </c>
      <c r="AM507">
        <v>6</v>
      </c>
      <c r="AN507">
        <v>8</v>
      </c>
      <c r="AO507">
        <v>4</v>
      </c>
      <c r="AP507">
        <v>6</v>
      </c>
      <c r="AQ507">
        <v>25</v>
      </c>
      <c r="AR507">
        <v>19</v>
      </c>
      <c r="AS507">
        <v>8</v>
      </c>
      <c r="AT507">
        <v>9</v>
      </c>
      <c r="AU507">
        <v>10</v>
      </c>
      <c r="AV507" s="1">
        <f t="shared" si="33"/>
        <v>117</v>
      </c>
      <c r="AX507">
        <v>6000</v>
      </c>
      <c r="AY507">
        <v>1800</v>
      </c>
      <c r="AZ507">
        <v>14981</v>
      </c>
      <c r="BA507" s="1">
        <f>SUM(AX507:AZ507)</f>
        <v>22781</v>
      </c>
      <c r="BB507" s="58">
        <v>14706</v>
      </c>
      <c r="BD507" s="58">
        <v>14706</v>
      </c>
      <c r="BE507" t="s">
        <v>12019</v>
      </c>
      <c r="BF507">
        <v>2324</v>
      </c>
      <c r="BG507">
        <v>56665</v>
      </c>
      <c r="BQ507" s="2"/>
      <c r="BR507" s="2"/>
      <c r="BS507" s="2"/>
      <c r="BT507" s="2"/>
      <c r="BU507" s="2"/>
      <c r="BW507" s="64"/>
      <c r="BX507" s="2"/>
      <c r="BY507" s="2" t="s">
        <v>12498</v>
      </c>
      <c r="BZ507" s="6" t="s">
        <v>34801</v>
      </c>
      <c r="CA507" s="6" t="s">
        <v>34802</v>
      </c>
      <c r="CD507" s="58"/>
    </row>
    <row r="508" spans="1:82" customFormat="1">
      <c r="A508">
        <v>3300139</v>
      </c>
      <c r="B508" s="2" t="s">
        <v>28272</v>
      </c>
      <c r="D508" t="s">
        <v>28271</v>
      </c>
      <c r="E508" t="s">
        <v>28270</v>
      </c>
      <c r="F508" t="s">
        <v>28271</v>
      </c>
      <c r="G508" t="s">
        <v>12746</v>
      </c>
      <c r="I508" t="s">
        <v>16899</v>
      </c>
      <c r="J508" t="s">
        <v>3731</v>
      </c>
      <c r="K508" t="s">
        <v>3731</v>
      </c>
      <c r="L508" s="2"/>
      <c r="M508" t="s">
        <v>3732</v>
      </c>
      <c r="O508" s="4" t="s">
        <v>12144</v>
      </c>
      <c r="P508" s="2"/>
      <c r="Q508" t="s">
        <v>12746</v>
      </c>
      <c r="V508" s="2"/>
      <c r="W508" s="2"/>
      <c r="X508" s="2" t="s">
        <v>25313</v>
      </c>
      <c r="Y508" s="65" t="s">
        <v>25542</v>
      </c>
      <c r="Z508" s="2"/>
      <c r="AA508" s="2" t="s">
        <v>28269</v>
      </c>
      <c r="AB508" s="2" t="s">
        <v>28268</v>
      </c>
      <c r="AC508">
        <v>255</v>
      </c>
      <c r="AD508">
        <v>40</v>
      </c>
      <c r="AE508">
        <v>1</v>
      </c>
      <c r="AL508">
        <v>3</v>
      </c>
      <c r="AM508">
        <v>3</v>
      </c>
      <c r="AN508">
        <v>3</v>
      </c>
      <c r="AO508">
        <v>3</v>
      </c>
      <c r="AP508">
        <v>3</v>
      </c>
      <c r="AQ508">
        <v>3</v>
      </c>
      <c r="AR508">
        <v>3</v>
      </c>
      <c r="AS508">
        <v>3</v>
      </c>
      <c r="AT508">
        <v>3</v>
      </c>
      <c r="AU508">
        <v>3</v>
      </c>
      <c r="AV508" s="1">
        <f t="shared" si="33"/>
        <v>30</v>
      </c>
      <c r="AZ508">
        <v>2160</v>
      </c>
      <c r="BA508" s="1">
        <f t="shared" ref="BA508:BA517" si="38">SUM(AW508:AZ508)</f>
        <v>2160</v>
      </c>
      <c r="BB508">
        <v>4500</v>
      </c>
      <c r="BD508" s="2">
        <v>4500</v>
      </c>
      <c r="BE508" t="s">
        <v>13626</v>
      </c>
      <c r="BF508">
        <v>300</v>
      </c>
      <c r="BG508">
        <v>9000</v>
      </c>
      <c r="BQ508" s="2"/>
      <c r="BR508" s="2"/>
      <c r="BS508" s="2"/>
      <c r="BT508" s="2"/>
      <c r="BU508" s="2"/>
      <c r="BW508" s="63"/>
      <c r="BX508" s="2"/>
      <c r="BY508" s="2" t="s">
        <v>12498</v>
      </c>
      <c r="BZ508" s="2"/>
      <c r="CA508" s="2"/>
      <c r="CD508" s="58"/>
    </row>
    <row r="509" spans="1:82" customFormat="1">
      <c r="A509">
        <v>3300140</v>
      </c>
      <c r="B509" s="2" t="s">
        <v>28267</v>
      </c>
      <c r="C509">
        <v>2</v>
      </c>
      <c r="D509" t="s">
        <v>23918</v>
      </c>
      <c r="E509" t="s">
        <v>1048</v>
      </c>
      <c r="F509" t="s">
        <v>28371</v>
      </c>
      <c r="G509" t="s">
        <v>12746</v>
      </c>
      <c r="H509" t="s">
        <v>30206</v>
      </c>
      <c r="I509" t="s">
        <v>16899</v>
      </c>
      <c r="J509" t="s">
        <v>3731</v>
      </c>
      <c r="K509" t="s">
        <v>3731</v>
      </c>
      <c r="L509" s="2"/>
      <c r="M509" t="s">
        <v>3732</v>
      </c>
      <c r="O509" s="4" t="s">
        <v>12746</v>
      </c>
      <c r="P509" s="2" t="s">
        <v>1165</v>
      </c>
      <c r="Q509" t="s">
        <v>12746</v>
      </c>
      <c r="V509" s="2"/>
      <c r="W509" s="2" t="s">
        <v>28259</v>
      </c>
      <c r="X509" s="2" t="s">
        <v>25548</v>
      </c>
      <c r="Y509" s="2" t="s">
        <v>28275</v>
      </c>
      <c r="Z509" s="2" t="s">
        <v>28262</v>
      </c>
      <c r="AA509" s="2" t="s">
        <v>28245</v>
      </c>
      <c r="AB509" s="2" t="s">
        <v>28344</v>
      </c>
      <c r="AC509" t="s">
        <v>28170</v>
      </c>
      <c r="AD509" s="23">
        <v>23.5</v>
      </c>
      <c r="AE509">
        <v>2</v>
      </c>
      <c r="AH509">
        <v>1</v>
      </c>
      <c r="AJ509">
        <v>7</v>
      </c>
      <c r="AK509">
        <v>2</v>
      </c>
      <c r="AL509">
        <v>10</v>
      </c>
      <c r="AM509">
        <v>4</v>
      </c>
      <c r="AN509">
        <v>6</v>
      </c>
      <c r="AO509">
        <v>7</v>
      </c>
      <c r="AP509">
        <v>10</v>
      </c>
      <c r="AQ509">
        <v>10</v>
      </c>
      <c r="AR509">
        <v>13</v>
      </c>
      <c r="AS509">
        <v>11</v>
      </c>
      <c r="AT509">
        <v>7</v>
      </c>
      <c r="AU509">
        <v>6</v>
      </c>
      <c r="AV509" s="1">
        <f t="shared" si="33"/>
        <v>93</v>
      </c>
      <c r="AY509">
        <v>2181</v>
      </c>
      <c r="AZ509">
        <v>2627</v>
      </c>
      <c r="BA509" s="1">
        <f t="shared" si="38"/>
        <v>4808</v>
      </c>
      <c r="BB509">
        <v>7898</v>
      </c>
      <c r="BC509">
        <v>857</v>
      </c>
      <c r="BD509" s="2">
        <v>8755</v>
      </c>
      <c r="BE509" t="s">
        <v>12005</v>
      </c>
      <c r="BF509">
        <v>956</v>
      </c>
      <c r="BG509">
        <v>5012</v>
      </c>
      <c r="BH509" t="s">
        <v>13626</v>
      </c>
      <c r="BI509">
        <v>37</v>
      </c>
      <c r="BJ509">
        <v>1096</v>
      </c>
      <c r="BK509" t="s">
        <v>28343</v>
      </c>
      <c r="BL509">
        <v>1</v>
      </c>
      <c r="BM509">
        <v>21</v>
      </c>
      <c r="BN509" t="s">
        <v>10076</v>
      </c>
      <c r="BO509">
        <v>13</v>
      </c>
      <c r="BP509">
        <v>483</v>
      </c>
      <c r="BQ509" s="2" t="s">
        <v>6153</v>
      </c>
      <c r="BR509" s="2">
        <v>3836</v>
      </c>
      <c r="BS509" s="2">
        <v>13664</v>
      </c>
      <c r="BT509" s="2"/>
      <c r="BU509" s="2"/>
      <c r="BW509" s="63"/>
      <c r="BX509" s="2" t="s">
        <v>28342</v>
      </c>
      <c r="BY509" s="2" t="s">
        <v>12498</v>
      </c>
      <c r="BZ509" s="2" t="s">
        <v>34803</v>
      </c>
      <c r="CA509" s="2" t="s">
        <v>34804</v>
      </c>
      <c r="CD509" s="58"/>
    </row>
    <row r="510" spans="1:82" customFormat="1">
      <c r="A510">
        <v>3300141</v>
      </c>
      <c r="B510" s="2" t="s">
        <v>28149</v>
      </c>
      <c r="D510" t="s">
        <v>3540</v>
      </c>
      <c r="E510" t="s">
        <v>3680</v>
      </c>
      <c r="F510" t="s">
        <v>23819</v>
      </c>
      <c r="G510" t="s">
        <v>12746</v>
      </c>
      <c r="H510" t="s">
        <v>28148</v>
      </c>
      <c r="I510" t="s">
        <v>16899</v>
      </c>
      <c r="J510" t="s">
        <v>2493</v>
      </c>
      <c r="K510" t="s">
        <v>2493</v>
      </c>
      <c r="L510" s="2"/>
      <c r="M510" t="s">
        <v>11310</v>
      </c>
      <c r="O510" s="4" t="s">
        <v>12144</v>
      </c>
      <c r="P510" s="2"/>
      <c r="Q510" t="s">
        <v>12746</v>
      </c>
      <c r="V510" s="2"/>
      <c r="W510" s="2"/>
      <c r="X510" s="2" t="s">
        <v>25313</v>
      </c>
      <c r="Y510" s="2" t="s">
        <v>25542</v>
      </c>
      <c r="Z510" s="2"/>
      <c r="AA510" s="2" t="s">
        <v>28147</v>
      </c>
      <c r="AB510" s="2" t="s">
        <v>28249</v>
      </c>
      <c r="AC510">
        <v>307</v>
      </c>
      <c r="AD510">
        <v>48</v>
      </c>
      <c r="AE510">
        <v>1</v>
      </c>
      <c r="AJ510">
        <v>1</v>
      </c>
      <c r="AK510">
        <v>1</v>
      </c>
      <c r="AL510">
        <v>1</v>
      </c>
      <c r="AM510">
        <v>1</v>
      </c>
      <c r="AN510">
        <v>1</v>
      </c>
      <c r="AO510">
        <v>1</v>
      </c>
      <c r="AP510">
        <v>1</v>
      </c>
      <c r="AQ510">
        <v>1</v>
      </c>
      <c r="AR510">
        <v>1</v>
      </c>
      <c r="AS510">
        <v>1</v>
      </c>
      <c r="AT510">
        <v>1</v>
      </c>
      <c r="AU510">
        <v>1</v>
      </c>
      <c r="AV510" s="1">
        <f t="shared" si="33"/>
        <v>12</v>
      </c>
      <c r="AZ510">
        <v>1560</v>
      </c>
      <c r="BA510" s="1">
        <f t="shared" si="38"/>
        <v>1560</v>
      </c>
      <c r="BB510">
        <v>1200</v>
      </c>
      <c r="BD510" s="2">
        <v>1200</v>
      </c>
      <c r="BE510" t="s">
        <v>12448</v>
      </c>
      <c r="BF510">
        <v>337</v>
      </c>
      <c r="BG510">
        <v>15500</v>
      </c>
      <c r="BQ510" s="2"/>
      <c r="BR510" s="2"/>
      <c r="BS510" s="2"/>
      <c r="BT510" s="2"/>
      <c r="BU510" s="2"/>
      <c r="BW510" s="63"/>
      <c r="BX510" s="2"/>
      <c r="BY510" s="2" t="s">
        <v>12498</v>
      </c>
      <c r="BZ510" s="2"/>
      <c r="CA510" s="2"/>
      <c r="CD510" s="58"/>
    </row>
    <row r="511" spans="1:82" customFormat="1">
      <c r="A511">
        <v>3300142</v>
      </c>
      <c r="B511" s="2" t="s">
        <v>28248</v>
      </c>
      <c r="D511" t="s">
        <v>23923</v>
      </c>
      <c r="F511" t="s">
        <v>23923</v>
      </c>
      <c r="G511" t="s">
        <v>12144</v>
      </c>
      <c r="H511" t="s">
        <v>28247</v>
      </c>
      <c r="I511" t="s">
        <v>16899</v>
      </c>
      <c r="J511" t="s">
        <v>3114</v>
      </c>
      <c r="K511" t="s">
        <v>3114</v>
      </c>
      <c r="L511" s="2"/>
      <c r="M511" t="s">
        <v>11310</v>
      </c>
      <c r="N511" t="s">
        <v>28246</v>
      </c>
      <c r="O511" s="4" t="s">
        <v>12746</v>
      </c>
      <c r="P511" s="2" t="s">
        <v>34805</v>
      </c>
      <c r="Q511" t="s">
        <v>12746</v>
      </c>
      <c r="V511" s="2"/>
      <c r="W511" s="2"/>
      <c r="X511" s="2" t="s">
        <v>25548</v>
      </c>
      <c r="Y511" s="65" t="s">
        <v>25670</v>
      </c>
      <c r="Z511" s="2"/>
      <c r="AA511" s="2" t="s">
        <v>28302</v>
      </c>
      <c r="AB511" s="2" t="s">
        <v>28209</v>
      </c>
      <c r="AC511">
        <v>95</v>
      </c>
      <c r="AD511">
        <v>669</v>
      </c>
      <c r="AG511">
        <v>2</v>
      </c>
      <c r="AH511">
        <v>3</v>
      </c>
      <c r="AJ511">
        <v>2</v>
      </c>
      <c r="AK511">
        <v>2</v>
      </c>
      <c r="AL511">
        <v>14</v>
      </c>
      <c r="AM511">
        <v>14</v>
      </c>
      <c r="AN511">
        <v>13</v>
      </c>
      <c r="AO511">
        <v>12</v>
      </c>
      <c r="AP511">
        <v>2</v>
      </c>
      <c r="AQ511">
        <v>2</v>
      </c>
      <c r="AR511">
        <v>12</v>
      </c>
      <c r="AS511">
        <v>16</v>
      </c>
      <c r="AT511">
        <v>13</v>
      </c>
      <c r="AU511">
        <v>2</v>
      </c>
      <c r="AV511" s="1">
        <f t="shared" si="33"/>
        <v>104</v>
      </c>
      <c r="AX511">
        <v>9000</v>
      </c>
      <c r="AY511">
        <v>2400</v>
      </c>
      <c r="AZ511">
        <v>5718</v>
      </c>
      <c r="BA511" s="1">
        <f t="shared" si="38"/>
        <v>17118</v>
      </c>
      <c r="BB511">
        <v>16580</v>
      </c>
      <c r="BD511" s="2">
        <v>16580</v>
      </c>
      <c r="BE511" t="s">
        <v>13549</v>
      </c>
      <c r="BF511">
        <v>1178</v>
      </c>
      <c r="BG511">
        <v>13369</v>
      </c>
      <c r="BH511" t="s">
        <v>12922</v>
      </c>
      <c r="BI511">
        <v>73</v>
      </c>
      <c r="BJ511">
        <v>584</v>
      </c>
      <c r="BK511" t="s">
        <v>10218</v>
      </c>
      <c r="BL511">
        <v>3523</v>
      </c>
      <c r="BM511">
        <v>31130</v>
      </c>
      <c r="BQ511" s="2"/>
      <c r="BR511" s="2"/>
      <c r="BS511" s="2"/>
      <c r="BT511" s="2"/>
      <c r="BU511" s="2"/>
      <c r="BW511" s="63"/>
      <c r="BX511" s="2" t="s">
        <v>28266</v>
      </c>
      <c r="BY511" s="2" t="s">
        <v>12498</v>
      </c>
      <c r="BZ511" t="s">
        <v>34543</v>
      </c>
      <c r="CA511" s="2"/>
      <c r="CD511" s="58"/>
    </row>
    <row r="512" spans="1:82" customFormat="1">
      <c r="A512">
        <v>3300143</v>
      </c>
      <c r="B512" s="2" t="s">
        <v>28223</v>
      </c>
      <c r="D512" t="s">
        <v>3113</v>
      </c>
      <c r="F512" t="s">
        <v>3113</v>
      </c>
      <c r="G512" t="s">
        <v>12144</v>
      </c>
      <c r="H512" t="s">
        <v>23908</v>
      </c>
      <c r="I512" t="s">
        <v>16899</v>
      </c>
      <c r="J512" t="s">
        <v>11737</v>
      </c>
      <c r="K512" t="s">
        <v>11737</v>
      </c>
      <c r="L512" s="2"/>
      <c r="M512" t="s">
        <v>3117</v>
      </c>
      <c r="N512" t="s">
        <v>13256</v>
      </c>
      <c r="O512" s="4" t="s">
        <v>12144</v>
      </c>
      <c r="P512" s="2"/>
      <c r="Q512" t="s">
        <v>12746</v>
      </c>
      <c r="S512" t="s">
        <v>12746</v>
      </c>
      <c r="U512" t="s">
        <v>12746</v>
      </c>
      <c r="V512" t="s">
        <v>29853</v>
      </c>
      <c r="W512" s="2" t="s">
        <v>28123</v>
      </c>
      <c r="X512" s="2" t="s">
        <v>25548</v>
      </c>
      <c r="Y512" s="65" t="s">
        <v>25670</v>
      </c>
      <c r="Z512" s="2"/>
      <c r="AA512" s="2" t="s">
        <v>28122</v>
      </c>
      <c r="AB512" s="2" t="s">
        <v>28121</v>
      </c>
      <c r="AC512">
        <v>200</v>
      </c>
      <c r="AD512">
        <v>12</v>
      </c>
      <c r="AG512">
        <v>2</v>
      </c>
      <c r="AH512">
        <v>1</v>
      </c>
      <c r="AJ512">
        <v>7</v>
      </c>
      <c r="AK512">
        <v>7</v>
      </c>
      <c r="AL512">
        <v>7</v>
      </c>
      <c r="AM512">
        <v>7</v>
      </c>
      <c r="AN512">
        <v>7</v>
      </c>
      <c r="AO512">
        <v>14</v>
      </c>
      <c r="AP512">
        <v>14</v>
      </c>
      <c r="AQ512">
        <v>12</v>
      </c>
      <c r="AR512">
        <v>14</v>
      </c>
      <c r="AS512">
        <v>17</v>
      </c>
      <c r="AT512">
        <v>17</v>
      </c>
      <c r="AU512">
        <v>17</v>
      </c>
      <c r="AV512" s="1">
        <f t="shared" si="33"/>
        <v>140</v>
      </c>
      <c r="AX512">
        <v>1126</v>
      </c>
      <c r="AY512">
        <v>1800</v>
      </c>
      <c r="AZ512">
        <v>5088</v>
      </c>
      <c r="BA512" s="1">
        <f t="shared" si="38"/>
        <v>8014</v>
      </c>
      <c r="BB512">
        <v>10663</v>
      </c>
      <c r="BC512">
        <v>150</v>
      </c>
      <c r="BD512" s="2">
        <v>10813</v>
      </c>
      <c r="BE512" t="s">
        <v>13549</v>
      </c>
      <c r="BF512">
        <v>1025</v>
      </c>
      <c r="BG512">
        <v>21500</v>
      </c>
      <c r="BH512" t="s">
        <v>10218</v>
      </c>
      <c r="BI512">
        <v>193</v>
      </c>
      <c r="BJ512">
        <v>2350</v>
      </c>
      <c r="BK512" t="s">
        <v>10209</v>
      </c>
      <c r="BL512">
        <v>25</v>
      </c>
      <c r="BM512">
        <v>537</v>
      </c>
      <c r="BN512" t="s">
        <v>15744</v>
      </c>
      <c r="BO512">
        <v>46</v>
      </c>
      <c r="BP512">
        <v>550</v>
      </c>
      <c r="BQ512" s="2"/>
      <c r="BR512" s="2"/>
      <c r="BS512" s="2"/>
      <c r="BT512" s="2"/>
      <c r="BU512" s="2"/>
      <c r="BW512" s="63"/>
      <c r="BX512" s="2"/>
      <c r="BY512" s="2" t="s">
        <v>12498</v>
      </c>
      <c r="BZ512" s="2" t="s">
        <v>34544</v>
      </c>
      <c r="CA512" s="2"/>
      <c r="CD512" s="58"/>
    </row>
    <row r="513" spans="1:82" customFormat="1">
      <c r="A513">
        <v>3300144</v>
      </c>
      <c r="B513" s="2" t="s">
        <v>28172</v>
      </c>
      <c r="D513" t="s">
        <v>28171</v>
      </c>
      <c r="E513" t="s">
        <v>1161</v>
      </c>
      <c r="F513" t="s">
        <v>28120</v>
      </c>
      <c r="G513" t="s">
        <v>12746</v>
      </c>
      <c r="H513" t="s">
        <v>2832</v>
      </c>
      <c r="I513" t="s">
        <v>16900</v>
      </c>
      <c r="J513" t="s">
        <v>28119</v>
      </c>
      <c r="K513" t="s">
        <v>2832</v>
      </c>
      <c r="L513" s="2"/>
      <c r="M513" t="s">
        <v>9433</v>
      </c>
      <c r="O513" s="4" t="s">
        <v>12144</v>
      </c>
      <c r="P513" s="2"/>
      <c r="V513" s="2"/>
      <c r="W513" s="2"/>
      <c r="X513" s="2" t="s">
        <v>17742</v>
      </c>
      <c r="Y513" s="2" t="s">
        <v>25313</v>
      </c>
      <c r="Z513" s="2"/>
      <c r="AA513" s="2" t="s">
        <v>28169</v>
      </c>
      <c r="AB513" s="2" t="s">
        <v>28244</v>
      </c>
      <c r="AC513" s="2" t="s">
        <v>28243</v>
      </c>
      <c r="AD513" s="2" t="s">
        <v>28242</v>
      </c>
      <c r="AE513">
        <v>2</v>
      </c>
      <c r="AJ513">
        <v>3</v>
      </c>
      <c r="AK513">
        <v>3</v>
      </c>
      <c r="AL513">
        <v>3</v>
      </c>
      <c r="AM513">
        <v>3</v>
      </c>
      <c r="AN513">
        <v>3</v>
      </c>
      <c r="AO513">
        <v>3</v>
      </c>
      <c r="AP513">
        <v>3</v>
      </c>
      <c r="AQ513">
        <v>3</v>
      </c>
      <c r="AR513">
        <v>3</v>
      </c>
      <c r="AS513">
        <v>3</v>
      </c>
      <c r="AT513">
        <v>3</v>
      </c>
      <c r="AU513">
        <v>3</v>
      </c>
      <c r="AV513" s="1">
        <f t="shared" si="33"/>
        <v>36</v>
      </c>
      <c r="AZ513">
        <v>3436</v>
      </c>
      <c r="BA513" s="1">
        <f t="shared" si="38"/>
        <v>3436</v>
      </c>
      <c r="BB513">
        <v>5627</v>
      </c>
      <c r="BD513" s="2">
        <v>5627</v>
      </c>
      <c r="BE513" t="s">
        <v>28256</v>
      </c>
      <c r="BF513">
        <v>326</v>
      </c>
      <c r="BG513">
        <v>15000</v>
      </c>
      <c r="BQ513" s="2"/>
      <c r="BR513" s="2"/>
      <c r="BS513" s="2"/>
      <c r="BT513" s="2"/>
      <c r="BU513" s="2"/>
      <c r="BW513" s="63"/>
      <c r="BX513" s="2"/>
      <c r="BY513" s="2" t="s">
        <v>12498</v>
      </c>
      <c r="BZ513" s="2" t="s">
        <v>34545</v>
      </c>
      <c r="CA513" s="2"/>
      <c r="CD513" s="58"/>
    </row>
    <row r="514" spans="1:82" customFormat="1">
      <c r="A514">
        <v>3300145</v>
      </c>
      <c r="B514" s="2" t="s">
        <v>28255</v>
      </c>
      <c r="D514" t="s">
        <v>2760</v>
      </c>
      <c r="G514" t="s">
        <v>12144</v>
      </c>
      <c r="H514" t="s">
        <v>28179</v>
      </c>
      <c r="I514" t="s">
        <v>16900</v>
      </c>
      <c r="J514" t="s">
        <v>12309</v>
      </c>
      <c r="K514" t="s">
        <v>12309</v>
      </c>
      <c r="L514" s="2"/>
      <c r="M514" t="s">
        <v>2761</v>
      </c>
      <c r="O514" s="4" t="s">
        <v>12144</v>
      </c>
      <c r="P514" s="2"/>
      <c r="Q514" t="s">
        <v>12746</v>
      </c>
      <c r="V514" s="2"/>
      <c r="W514" s="2"/>
      <c r="X514" s="2" t="s">
        <v>25313</v>
      </c>
      <c r="Y514" s="2" t="s">
        <v>25542</v>
      </c>
      <c r="Z514" s="2"/>
      <c r="AA514" s="2" t="s">
        <v>28113</v>
      </c>
      <c r="AB514" s="2" t="s">
        <v>28185</v>
      </c>
      <c r="AC514">
        <v>49</v>
      </c>
      <c r="AG514">
        <v>2</v>
      </c>
      <c r="AH514">
        <v>2</v>
      </c>
      <c r="AJ514">
        <v>1</v>
      </c>
      <c r="AK514">
        <v>1</v>
      </c>
      <c r="AL514">
        <v>1</v>
      </c>
      <c r="AM514">
        <v>2</v>
      </c>
      <c r="AN514">
        <v>5</v>
      </c>
      <c r="AO514">
        <v>2</v>
      </c>
      <c r="AP514">
        <v>7</v>
      </c>
      <c r="AQ514">
        <v>26</v>
      </c>
      <c r="AR514">
        <v>9</v>
      </c>
      <c r="AS514">
        <v>1</v>
      </c>
      <c r="AT514">
        <v>10</v>
      </c>
      <c r="AU514">
        <v>1</v>
      </c>
      <c r="AV514" s="1">
        <f t="shared" si="33"/>
        <v>66</v>
      </c>
      <c r="AW514">
        <v>762</v>
      </c>
      <c r="AX514">
        <v>1738</v>
      </c>
      <c r="AY514">
        <v>395</v>
      </c>
      <c r="AZ514">
        <v>4145</v>
      </c>
      <c r="BA514" s="1">
        <f t="shared" si="38"/>
        <v>7040</v>
      </c>
      <c r="BB514">
        <v>7261</v>
      </c>
      <c r="BD514" s="2">
        <v>7261</v>
      </c>
      <c r="BE514" t="s">
        <v>15591</v>
      </c>
      <c r="BF514">
        <v>2352</v>
      </c>
      <c r="BG514">
        <v>23521</v>
      </c>
      <c r="BQ514" s="2"/>
      <c r="BR514" s="2"/>
      <c r="BS514" s="2"/>
      <c r="BT514" s="2"/>
      <c r="BU514" s="2"/>
      <c r="BW514" s="63"/>
      <c r="BX514" s="2"/>
      <c r="BY514" s="2" t="s">
        <v>12498</v>
      </c>
      <c r="BZ514" s="2" t="s">
        <v>34546</v>
      </c>
      <c r="CA514" s="2"/>
      <c r="CD514" s="58"/>
    </row>
    <row r="515" spans="1:82" customFormat="1">
      <c r="A515">
        <v>3300146</v>
      </c>
      <c r="B515" s="2" t="s">
        <v>28182</v>
      </c>
      <c r="D515" t="s">
        <v>3270</v>
      </c>
      <c r="F515" t="s">
        <v>3270</v>
      </c>
      <c r="G515" t="s">
        <v>12144</v>
      </c>
      <c r="H515" t="s">
        <v>28281</v>
      </c>
      <c r="I515" t="s">
        <v>16900</v>
      </c>
      <c r="J515" t="s">
        <v>12627</v>
      </c>
      <c r="K515" t="s">
        <v>12627</v>
      </c>
      <c r="L515" s="2"/>
      <c r="M515" t="s">
        <v>3271</v>
      </c>
      <c r="O515" s="4" t="s">
        <v>12746</v>
      </c>
      <c r="P515" s="2" t="s">
        <v>34547</v>
      </c>
      <c r="Q515" t="s">
        <v>12746</v>
      </c>
      <c r="V515" s="2"/>
      <c r="W515" s="2"/>
      <c r="X515" s="2" t="s">
        <v>25548</v>
      </c>
      <c r="Y515" s="65" t="s">
        <v>25670</v>
      </c>
      <c r="Z515" s="2"/>
      <c r="AA515" s="2" t="s">
        <v>28280</v>
      </c>
      <c r="AB515" s="2" t="s">
        <v>28306</v>
      </c>
      <c r="AC515">
        <v>110</v>
      </c>
      <c r="AD515" s="2" t="s">
        <v>28305</v>
      </c>
      <c r="AG515">
        <v>1</v>
      </c>
      <c r="AH515">
        <v>1</v>
      </c>
      <c r="AP515">
        <v>6</v>
      </c>
      <c r="AQ515">
        <v>16</v>
      </c>
      <c r="AR515">
        <v>20</v>
      </c>
      <c r="AS515">
        <v>4</v>
      </c>
      <c r="AV515" s="1">
        <f t="shared" si="33"/>
        <v>46</v>
      </c>
      <c r="AX515">
        <v>1800</v>
      </c>
      <c r="AY515">
        <v>480</v>
      </c>
      <c r="AZ515">
        <v>1996</v>
      </c>
      <c r="BA515" s="1">
        <f t="shared" si="38"/>
        <v>4276</v>
      </c>
      <c r="BB515">
        <v>4297</v>
      </c>
      <c r="BD515" s="2">
        <v>4297</v>
      </c>
      <c r="BE515" t="s">
        <v>15943</v>
      </c>
      <c r="BF515">
        <v>750</v>
      </c>
      <c r="BG515">
        <v>15000</v>
      </c>
      <c r="BQ515" s="2"/>
      <c r="BR515" s="2"/>
      <c r="BS515" s="2"/>
      <c r="BT515" s="2"/>
      <c r="BU515" s="2"/>
      <c r="BW515" s="63"/>
      <c r="BX515" s="2" t="s">
        <v>28304</v>
      </c>
      <c r="BY515" s="2" t="s">
        <v>12498</v>
      </c>
      <c r="BZ515" s="2" t="s">
        <v>33146</v>
      </c>
      <c r="CA515" s="2"/>
      <c r="CD515" s="58"/>
    </row>
    <row r="516" spans="1:82" customFormat="1">
      <c r="A516">
        <v>3300147</v>
      </c>
      <c r="B516" s="2" t="s">
        <v>28279</v>
      </c>
      <c r="D516" t="s">
        <v>1336</v>
      </c>
      <c r="E516" t="s">
        <v>28084</v>
      </c>
      <c r="F516" t="s">
        <v>1336</v>
      </c>
      <c r="G516" t="s">
        <v>12144</v>
      </c>
      <c r="H516" t="s">
        <v>27072</v>
      </c>
      <c r="I516" t="s">
        <v>16900</v>
      </c>
      <c r="J516" t="s">
        <v>2705</v>
      </c>
      <c r="K516" t="s">
        <v>2705</v>
      </c>
      <c r="L516" s="2"/>
      <c r="M516" t="s">
        <v>8700</v>
      </c>
      <c r="O516" s="4" t="s">
        <v>12144</v>
      </c>
      <c r="P516" s="2"/>
      <c r="Q516" t="s">
        <v>12746</v>
      </c>
      <c r="V516" s="2"/>
      <c r="W516" s="2"/>
      <c r="X516" s="2" t="s">
        <v>25313</v>
      </c>
      <c r="Y516" s="2" t="s">
        <v>25542</v>
      </c>
      <c r="Z516" s="2"/>
      <c r="AA516" s="2" t="s">
        <v>28138</v>
      </c>
      <c r="AB516" s="2" t="s">
        <v>28137</v>
      </c>
      <c r="AC516">
        <v>235</v>
      </c>
      <c r="AD516">
        <v>48</v>
      </c>
      <c r="AG516">
        <v>1</v>
      </c>
      <c r="AJ516">
        <v>12</v>
      </c>
      <c r="AK516">
        <v>10</v>
      </c>
      <c r="AL516">
        <v>18</v>
      </c>
      <c r="AM516">
        <v>18</v>
      </c>
      <c r="AN516">
        <v>18</v>
      </c>
      <c r="AO516">
        <v>22</v>
      </c>
      <c r="AP516">
        <v>41</v>
      </c>
      <c r="AQ516">
        <v>48</v>
      </c>
      <c r="AR516">
        <v>63</v>
      </c>
      <c r="AS516">
        <v>36</v>
      </c>
      <c r="AT516">
        <v>43</v>
      </c>
      <c r="AU516">
        <v>47</v>
      </c>
      <c r="AV516" s="1">
        <f t="shared" si="33"/>
        <v>376</v>
      </c>
      <c r="AX516">
        <v>1375</v>
      </c>
      <c r="AZ516">
        <v>30305</v>
      </c>
      <c r="BA516" s="1">
        <f t="shared" si="38"/>
        <v>31680</v>
      </c>
      <c r="BB516">
        <v>52926</v>
      </c>
      <c r="BD516" s="2">
        <v>52926</v>
      </c>
      <c r="BE516" t="s">
        <v>10022</v>
      </c>
      <c r="BF516">
        <v>5529</v>
      </c>
      <c r="BG516">
        <v>157960</v>
      </c>
      <c r="BH516" t="s">
        <v>28081</v>
      </c>
      <c r="BI516">
        <v>101</v>
      </c>
      <c r="BJ516">
        <v>1515</v>
      </c>
      <c r="BQ516" s="2"/>
      <c r="BR516" s="2"/>
      <c r="BS516" s="2"/>
      <c r="BT516" s="2"/>
      <c r="BU516" s="2"/>
      <c r="BW516" s="63"/>
      <c r="BX516" s="2"/>
      <c r="BY516" s="2" t="s">
        <v>12498</v>
      </c>
      <c r="BZ516" s="2" t="s">
        <v>34444</v>
      </c>
      <c r="CA516" s="2"/>
      <c r="CD516" s="58"/>
    </row>
    <row r="517" spans="1:82" customFormat="1">
      <c r="A517">
        <v>3300148</v>
      </c>
      <c r="B517" s="2" t="s">
        <v>28080</v>
      </c>
      <c r="D517" t="s">
        <v>23721</v>
      </c>
      <c r="E517" t="s">
        <v>1130</v>
      </c>
      <c r="G517" t="s">
        <v>12144</v>
      </c>
      <c r="H517" t="s">
        <v>28136</v>
      </c>
      <c r="I517" t="s">
        <v>16900</v>
      </c>
      <c r="J517" t="s">
        <v>896</v>
      </c>
      <c r="K517" t="s">
        <v>896</v>
      </c>
      <c r="L517" s="2"/>
      <c r="M517" t="s">
        <v>10542</v>
      </c>
      <c r="N517" t="s">
        <v>1130</v>
      </c>
      <c r="O517" s="4" t="s">
        <v>12144</v>
      </c>
      <c r="P517" s="2"/>
      <c r="Q517" t="s">
        <v>12746</v>
      </c>
      <c r="V517" s="2"/>
      <c r="W517" s="2"/>
      <c r="X517" s="65" t="s">
        <v>28294</v>
      </c>
      <c r="Y517" s="2" t="s">
        <v>28293</v>
      </c>
      <c r="Z517" s="2"/>
      <c r="AA517" s="2" t="s">
        <v>28292</v>
      </c>
      <c r="AB517" s="2" t="s">
        <v>28291</v>
      </c>
      <c r="AC517">
        <v>200</v>
      </c>
      <c r="AD517">
        <v>30</v>
      </c>
      <c r="AG517">
        <v>1</v>
      </c>
      <c r="AJ517">
        <v>1</v>
      </c>
      <c r="AK517">
        <v>2</v>
      </c>
      <c r="AL517">
        <v>4</v>
      </c>
      <c r="AM517">
        <v>3</v>
      </c>
      <c r="AN517">
        <v>3</v>
      </c>
      <c r="AO517">
        <v>5</v>
      </c>
      <c r="AP517">
        <v>5</v>
      </c>
      <c r="AQ517">
        <v>6</v>
      </c>
      <c r="AR517">
        <v>5</v>
      </c>
      <c r="AS517">
        <v>4</v>
      </c>
      <c r="AT517">
        <v>4</v>
      </c>
      <c r="AU517">
        <v>3</v>
      </c>
      <c r="AV517" s="1">
        <f t="shared" si="33"/>
        <v>45</v>
      </c>
      <c r="AX517">
        <v>859</v>
      </c>
      <c r="AZ517">
        <v>1864</v>
      </c>
      <c r="BA517" s="1">
        <f t="shared" si="38"/>
        <v>2723</v>
      </c>
      <c r="BB517">
        <v>9524</v>
      </c>
      <c r="BD517" s="2">
        <v>9524</v>
      </c>
      <c r="BE517" t="s">
        <v>15744</v>
      </c>
      <c r="BF517">
        <v>3188</v>
      </c>
      <c r="BG517">
        <v>16562</v>
      </c>
      <c r="BQ517" s="2"/>
      <c r="BR517" s="2"/>
      <c r="BS517" s="2"/>
      <c r="BT517" s="2"/>
      <c r="BU517" s="2"/>
      <c r="BW517" s="63"/>
      <c r="BX517" s="2"/>
      <c r="BY517" s="2" t="s">
        <v>12498</v>
      </c>
      <c r="BZ517" s="2" t="s">
        <v>32918</v>
      </c>
      <c r="CA517" s="2"/>
      <c r="CD517" s="58"/>
    </row>
    <row r="518" spans="1:82" customFormat="1">
      <c r="A518">
        <v>3300015</v>
      </c>
      <c r="B518" s="2" t="s">
        <v>28794</v>
      </c>
      <c r="D518" t="s">
        <v>2412</v>
      </c>
      <c r="E518" t="s">
        <v>2180</v>
      </c>
      <c r="F518" t="s">
        <v>2412</v>
      </c>
      <c r="G518" t="s">
        <v>12144</v>
      </c>
      <c r="H518" t="s">
        <v>29020</v>
      </c>
      <c r="I518" t="s">
        <v>17267</v>
      </c>
      <c r="J518" t="s">
        <v>11678</v>
      </c>
      <c r="K518" t="s">
        <v>11678</v>
      </c>
      <c r="L518" s="2"/>
      <c r="M518" t="s">
        <v>5042</v>
      </c>
      <c r="O518" s="4" t="s">
        <v>12144</v>
      </c>
      <c r="P518" s="2"/>
      <c r="Q518" t="s">
        <v>12144</v>
      </c>
      <c r="R518" t="s">
        <v>28793</v>
      </c>
      <c r="V518" s="2"/>
      <c r="W518" s="2"/>
      <c r="X518" s="2" t="s">
        <v>25313</v>
      </c>
      <c r="Y518" s="2" t="s">
        <v>25542</v>
      </c>
      <c r="Z518" s="2"/>
      <c r="AA518" s="2" t="s">
        <v>28608</v>
      </c>
      <c r="AB518" s="2" t="s">
        <v>28607</v>
      </c>
      <c r="AC518">
        <v>300</v>
      </c>
      <c r="AD518">
        <v>35</v>
      </c>
      <c r="AG518">
        <v>1</v>
      </c>
      <c r="AJ518">
        <v>1</v>
      </c>
      <c r="AK518">
        <v>1</v>
      </c>
      <c r="AL518">
        <v>1</v>
      </c>
      <c r="AM518">
        <v>1</v>
      </c>
      <c r="AN518">
        <v>1</v>
      </c>
      <c r="AO518">
        <v>1</v>
      </c>
      <c r="AP518">
        <v>1</v>
      </c>
      <c r="AQ518">
        <v>1</v>
      </c>
      <c r="AR518">
        <v>1</v>
      </c>
      <c r="AS518">
        <v>1</v>
      </c>
      <c r="AT518">
        <v>1</v>
      </c>
      <c r="AU518">
        <v>1</v>
      </c>
      <c r="AV518" s="1">
        <f t="shared" ref="AV518:AV581" si="39">SUM(AJ518:AU518)</f>
        <v>12</v>
      </c>
      <c r="AX518">
        <v>2100</v>
      </c>
      <c r="AZ518">
        <v>1680</v>
      </c>
      <c r="BA518" s="1">
        <f>SUM(AX518:AZ518)</f>
        <v>3780</v>
      </c>
      <c r="BB518">
        <v>1840</v>
      </c>
      <c r="BD518" s="2">
        <v>1840</v>
      </c>
      <c r="BE518" t="s">
        <v>28923</v>
      </c>
      <c r="BF518">
        <v>10</v>
      </c>
      <c r="BG518">
        <v>500</v>
      </c>
      <c r="BH518" t="s">
        <v>2300</v>
      </c>
      <c r="BI518">
        <v>370</v>
      </c>
      <c r="BJ518">
        <v>11000</v>
      </c>
      <c r="BQ518" s="2"/>
      <c r="BR518" s="2"/>
      <c r="BS518" s="2"/>
      <c r="BT518" s="2"/>
      <c r="BU518" s="2"/>
      <c r="BW518" s="64"/>
      <c r="BX518" s="2" t="s">
        <v>28922</v>
      </c>
      <c r="BY518" s="2" t="s">
        <v>25749</v>
      </c>
      <c r="BZ518" s="6" t="s">
        <v>34685</v>
      </c>
      <c r="CA518" s="2"/>
      <c r="CD518" s="58"/>
    </row>
    <row r="519" spans="1:82">
      <c r="A519">
        <v>3300149</v>
      </c>
      <c r="B519" s="2" t="s">
        <v>28206</v>
      </c>
      <c r="C519"/>
      <c r="D519" t="s">
        <v>28194</v>
      </c>
      <c r="E519" s="58" t="s">
        <v>29727</v>
      </c>
      <c r="F519" t="s">
        <v>28194</v>
      </c>
      <c r="G519" t="s">
        <v>12144</v>
      </c>
      <c r="H519" t="s">
        <v>28193</v>
      </c>
      <c r="I519" t="s">
        <v>16900</v>
      </c>
      <c r="J519" t="s">
        <v>896</v>
      </c>
      <c r="K519" t="s">
        <v>896</v>
      </c>
      <c r="M519" t="s">
        <v>10542</v>
      </c>
      <c r="N519"/>
      <c r="O519" s="4" t="s">
        <v>12144</v>
      </c>
      <c r="Q519" t="s">
        <v>12746</v>
      </c>
      <c r="R519"/>
      <c r="S519"/>
      <c r="T519"/>
      <c r="U519"/>
      <c r="X519" s="2" t="s">
        <v>25313</v>
      </c>
      <c r="Y519" s="2" t="s">
        <v>25542</v>
      </c>
      <c r="AA519" s="2" t="s">
        <v>28207</v>
      </c>
      <c r="AB519" s="25" t="s">
        <v>28135</v>
      </c>
      <c r="AC519">
        <v>142</v>
      </c>
      <c r="AD519" s="2" t="s">
        <v>28214</v>
      </c>
      <c r="AE519"/>
      <c r="AF519"/>
      <c r="AG519">
        <v>1</v>
      </c>
      <c r="AH519">
        <v>1</v>
      </c>
      <c r="AI519"/>
      <c r="AJ519">
        <v>7</v>
      </c>
      <c r="AK519">
        <v>6</v>
      </c>
      <c r="AL519">
        <v>4</v>
      </c>
      <c r="AM519">
        <v>3</v>
      </c>
      <c r="AN519">
        <v>5</v>
      </c>
      <c r="AO519">
        <v>6</v>
      </c>
      <c r="AP519">
        <v>7</v>
      </c>
      <c r="AQ519">
        <v>9</v>
      </c>
      <c r="AR519">
        <v>5</v>
      </c>
      <c r="AS519">
        <v>4</v>
      </c>
      <c r="AT519">
        <v>4</v>
      </c>
      <c r="AU519">
        <v>1</v>
      </c>
      <c r="AV519" s="1">
        <f t="shared" si="39"/>
        <v>61</v>
      </c>
      <c r="AW519"/>
      <c r="AX519">
        <v>1000</v>
      </c>
      <c r="AY519">
        <v>474</v>
      </c>
      <c r="AZ519">
        <v>2470</v>
      </c>
      <c r="BA519" s="1">
        <f t="shared" ref="BA519:BA528" si="40">SUM(AW519:AZ519)</f>
        <v>3944</v>
      </c>
      <c r="BB519">
        <v>2700</v>
      </c>
      <c r="BC519"/>
      <c r="BD519" s="2">
        <v>2700</v>
      </c>
      <c r="BE519" t="s">
        <v>28213</v>
      </c>
      <c r="BF519">
        <v>200</v>
      </c>
      <c r="BG519">
        <v>4000</v>
      </c>
      <c r="BH519" t="s">
        <v>28212</v>
      </c>
      <c r="BI519"/>
      <c r="BJ519">
        <v>2000</v>
      </c>
      <c r="BK519" t="s">
        <v>28211</v>
      </c>
      <c r="BL519"/>
      <c r="BM519">
        <v>2000</v>
      </c>
      <c r="BN519"/>
      <c r="BO519"/>
      <c r="BP519"/>
      <c r="BV519"/>
      <c r="BW519" s="63"/>
      <c r="BX519" s="2" t="s">
        <v>28210</v>
      </c>
      <c r="BY519" s="2" t="s">
        <v>12498</v>
      </c>
      <c r="BZ519" s="2" t="s">
        <v>34686</v>
      </c>
      <c r="CA519" s="2" t="s">
        <v>34687</v>
      </c>
      <c r="CB519"/>
      <c r="CC519"/>
      <c r="CD519" s="58"/>
    </row>
    <row r="520" spans="1:82">
      <c r="A520">
        <v>3300150</v>
      </c>
      <c r="B520" s="2" t="s">
        <v>28319</v>
      </c>
      <c r="D520" s="2" t="s">
        <v>23648</v>
      </c>
      <c r="E520" s="2" t="s">
        <v>28140</v>
      </c>
      <c r="F520" s="2" t="s">
        <v>28318</v>
      </c>
      <c r="G520" t="s">
        <v>12746</v>
      </c>
      <c r="H520" s="2" t="s">
        <v>28317</v>
      </c>
      <c r="I520" s="2" t="s">
        <v>16900</v>
      </c>
      <c r="J520" s="2" t="s">
        <v>896</v>
      </c>
      <c r="K520" s="2" t="s">
        <v>896</v>
      </c>
      <c r="M520" s="2" t="s">
        <v>10542</v>
      </c>
      <c r="O520" s="4" t="s">
        <v>12144</v>
      </c>
      <c r="Q520" t="s">
        <v>12746</v>
      </c>
      <c r="X520" s="2" t="s">
        <v>25313</v>
      </c>
      <c r="Y520" s="2" t="s">
        <v>25542</v>
      </c>
      <c r="AA520" s="2" t="s">
        <v>28139</v>
      </c>
      <c r="AB520" s="2" t="s">
        <v>28297</v>
      </c>
      <c r="AC520" s="2">
        <v>312</v>
      </c>
      <c r="AD520" s="2">
        <v>24</v>
      </c>
      <c r="AE520" s="2">
        <v>2</v>
      </c>
      <c r="AJ520" s="2">
        <v>3</v>
      </c>
      <c r="AK520" s="2">
        <v>3</v>
      </c>
      <c r="AL520" s="2">
        <v>3</v>
      </c>
      <c r="AM520" s="2">
        <v>3</v>
      </c>
      <c r="AN520" s="2">
        <v>3</v>
      </c>
      <c r="AO520" s="2">
        <v>3</v>
      </c>
      <c r="AP520" s="2">
        <v>3</v>
      </c>
      <c r="AQ520" s="2">
        <v>3</v>
      </c>
      <c r="AR520" s="2">
        <v>3</v>
      </c>
      <c r="AS520" s="2">
        <v>3</v>
      </c>
      <c r="AT520" s="2">
        <v>3</v>
      </c>
      <c r="AU520" s="2">
        <v>3</v>
      </c>
      <c r="AV520" s="1">
        <f t="shared" si="39"/>
        <v>36</v>
      </c>
      <c r="AZ520" s="2">
        <v>3744</v>
      </c>
      <c r="BA520" s="1">
        <f t="shared" si="40"/>
        <v>3744</v>
      </c>
      <c r="BB520" s="2">
        <v>3725</v>
      </c>
      <c r="BD520" s="2">
        <v>3725</v>
      </c>
      <c r="BE520" s="2" t="s">
        <v>12448</v>
      </c>
      <c r="BF520" s="2">
        <v>448</v>
      </c>
      <c r="BG520" s="2">
        <v>14307</v>
      </c>
      <c r="BW520" s="64"/>
      <c r="BX520" s="2" t="s">
        <v>28296</v>
      </c>
      <c r="BY520" s="2" t="s">
        <v>12498</v>
      </c>
      <c r="CB520"/>
    </row>
    <row r="521" spans="1:82">
      <c r="A521">
        <v>3300151</v>
      </c>
      <c r="B521" s="2" t="s">
        <v>28295</v>
      </c>
      <c r="E521" s="2" t="s">
        <v>28285</v>
      </c>
      <c r="F521" s="2" t="s">
        <v>28286</v>
      </c>
      <c r="G521" s="2" t="s">
        <v>12144</v>
      </c>
      <c r="H521" s="2" t="s">
        <v>20061</v>
      </c>
      <c r="I521" s="2" t="s">
        <v>16900</v>
      </c>
      <c r="J521" s="2" t="s">
        <v>896</v>
      </c>
      <c r="K521" s="2" t="s">
        <v>896</v>
      </c>
      <c r="M521" s="2" t="s">
        <v>10542</v>
      </c>
      <c r="O521" s="4" t="s">
        <v>12144</v>
      </c>
      <c r="Q521" t="s">
        <v>12746</v>
      </c>
      <c r="U521" s="2" t="s">
        <v>12144</v>
      </c>
      <c r="W521" s="2" t="s">
        <v>14990</v>
      </c>
      <c r="X521" s="2" t="s">
        <v>28308</v>
      </c>
      <c r="Y521" s="2" t="s">
        <v>27937</v>
      </c>
      <c r="AA521" s="2" t="s">
        <v>12224</v>
      </c>
      <c r="AB521" s="2" t="s">
        <v>28284</v>
      </c>
      <c r="AC521" s="2">
        <v>62</v>
      </c>
      <c r="AD521" s="2">
        <v>40</v>
      </c>
      <c r="AG521" s="2">
        <v>3</v>
      </c>
      <c r="AH521" s="2">
        <v>1</v>
      </c>
      <c r="AS521" s="2">
        <v>12</v>
      </c>
      <c r="AT521" s="2">
        <v>9</v>
      </c>
      <c r="AU521" s="2">
        <v>23</v>
      </c>
      <c r="AV521" s="1">
        <f t="shared" si="39"/>
        <v>44</v>
      </c>
      <c r="AX521" s="2">
        <v>2091</v>
      </c>
      <c r="AY521" s="2">
        <v>92</v>
      </c>
      <c r="AZ521" s="2">
        <v>3321</v>
      </c>
      <c r="BA521" s="1">
        <f t="shared" si="40"/>
        <v>5504</v>
      </c>
      <c r="BB521" s="2">
        <v>6056</v>
      </c>
      <c r="BD521" s="2">
        <v>6056</v>
      </c>
      <c r="BE521" s="2" t="s">
        <v>13549</v>
      </c>
      <c r="BF521" s="2">
        <v>51</v>
      </c>
      <c r="BG521" s="2">
        <v>459</v>
      </c>
      <c r="BH521" s="2" t="s">
        <v>10218</v>
      </c>
      <c r="BI521" s="2">
        <v>1651</v>
      </c>
      <c r="BJ521" s="2">
        <v>14859</v>
      </c>
      <c r="BW521" s="64"/>
      <c r="BY521" s="2" t="s">
        <v>12498</v>
      </c>
      <c r="BZ521" s="2" t="s">
        <v>34688</v>
      </c>
      <c r="CB521"/>
    </row>
    <row r="522" spans="1:82">
      <c r="A522">
        <v>3300152</v>
      </c>
      <c r="B522" s="2" t="s">
        <v>28303</v>
      </c>
      <c r="D522" s="2" t="s">
        <v>1164</v>
      </c>
      <c r="E522" s="2" t="s">
        <v>28142</v>
      </c>
      <c r="F522" s="2" t="s">
        <v>1164</v>
      </c>
      <c r="G522" s="2" t="s">
        <v>12144</v>
      </c>
      <c r="H522" s="2" t="s">
        <v>28192</v>
      </c>
      <c r="I522" s="2" t="s">
        <v>16900</v>
      </c>
      <c r="J522" s="2" t="s">
        <v>896</v>
      </c>
      <c r="K522" s="2" t="s">
        <v>896</v>
      </c>
      <c r="M522" s="2" t="s">
        <v>10542</v>
      </c>
      <c r="N522" s="2" t="s">
        <v>28141</v>
      </c>
      <c r="O522" s="4" t="s">
        <v>12746</v>
      </c>
      <c r="P522" s="2" t="s">
        <v>33995</v>
      </c>
      <c r="Q522" t="s">
        <v>12746</v>
      </c>
      <c r="X522" s="65" t="s">
        <v>25548</v>
      </c>
      <c r="Y522" s="2" t="s">
        <v>25670</v>
      </c>
      <c r="AA522" s="2" t="s">
        <v>14855</v>
      </c>
      <c r="AB522" s="2" t="s">
        <v>13508</v>
      </c>
      <c r="AC522" s="2">
        <v>100</v>
      </c>
      <c r="AM522" s="2">
        <v>1</v>
      </c>
      <c r="AN522" s="2">
        <v>1</v>
      </c>
      <c r="AO522" s="2">
        <v>1</v>
      </c>
      <c r="AP522" s="2">
        <v>1</v>
      </c>
      <c r="AV522" s="1">
        <f t="shared" si="39"/>
        <v>4</v>
      </c>
      <c r="AZ522" s="2">
        <v>800</v>
      </c>
      <c r="BA522" s="1">
        <f t="shared" si="40"/>
        <v>800</v>
      </c>
      <c r="BB522" s="2">
        <v>4000</v>
      </c>
      <c r="BD522" s="2">
        <v>4000</v>
      </c>
      <c r="BE522" s="2" t="s">
        <v>27913</v>
      </c>
      <c r="BF522" s="2">
        <v>2000</v>
      </c>
      <c r="BG522" s="2">
        <v>6400</v>
      </c>
      <c r="BW522" s="64"/>
      <c r="BY522" s="2" t="s">
        <v>12498</v>
      </c>
      <c r="BZ522" s="2" t="s">
        <v>34814</v>
      </c>
      <c r="CB522"/>
      <c r="CD522" s="58" t="s">
        <v>678</v>
      </c>
    </row>
    <row r="523" spans="1:82">
      <c r="A523">
        <v>3300153</v>
      </c>
      <c r="B523" s="2" t="s">
        <v>28150</v>
      </c>
      <c r="D523" s="2" t="s">
        <v>1065</v>
      </c>
      <c r="E523" s="58" t="s">
        <v>30126</v>
      </c>
      <c r="F523" s="2" t="s">
        <v>1065</v>
      </c>
      <c r="G523" s="2" t="s">
        <v>28310</v>
      </c>
      <c r="H523" s="2" t="s">
        <v>28240</v>
      </c>
      <c r="I523" s="2" t="s">
        <v>16900</v>
      </c>
      <c r="J523" s="2" t="s">
        <v>896</v>
      </c>
      <c r="K523" s="2" t="s">
        <v>896</v>
      </c>
      <c r="M523" s="2" t="s">
        <v>10542</v>
      </c>
      <c r="N523" s="2" t="s">
        <v>28239</v>
      </c>
      <c r="O523" s="4" t="s">
        <v>12144</v>
      </c>
      <c r="P523" s="2" t="s">
        <v>32842</v>
      </c>
      <c r="Q523" t="s">
        <v>12746</v>
      </c>
      <c r="X523" s="2" t="s">
        <v>25313</v>
      </c>
      <c r="Y523" s="2" t="s">
        <v>28077</v>
      </c>
      <c r="AA523" s="2" t="s">
        <v>28153</v>
      </c>
      <c r="AB523" s="2" t="s">
        <v>28152</v>
      </c>
      <c r="AD523" s="2" t="s">
        <v>28151</v>
      </c>
      <c r="AH523" s="2">
        <v>1</v>
      </c>
      <c r="AJ523" s="2">
        <v>2</v>
      </c>
      <c r="AK523" s="2">
        <v>2</v>
      </c>
      <c r="AL523" s="2">
        <v>2</v>
      </c>
      <c r="AM523" s="2">
        <v>2</v>
      </c>
      <c r="AN523" s="2">
        <v>2</v>
      </c>
      <c r="AO523" s="2">
        <v>2</v>
      </c>
      <c r="AP523" s="2">
        <v>2</v>
      </c>
      <c r="AQ523" s="2">
        <v>2</v>
      </c>
      <c r="AR523" s="2">
        <v>2</v>
      </c>
      <c r="AS523" s="2">
        <v>2</v>
      </c>
      <c r="AT523" s="2">
        <v>2</v>
      </c>
      <c r="AU523" s="2">
        <v>2</v>
      </c>
      <c r="AV523" s="1">
        <f t="shared" si="39"/>
        <v>24</v>
      </c>
      <c r="AY523" s="2">
        <v>282</v>
      </c>
      <c r="AZ523" s="2">
        <v>871</v>
      </c>
      <c r="BA523" s="1">
        <f t="shared" si="40"/>
        <v>1153</v>
      </c>
      <c r="BB523" s="2">
        <v>6885</v>
      </c>
      <c r="BD523" s="2">
        <v>6885</v>
      </c>
      <c r="BE523" s="2" t="s">
        <v>16112</v>
      </c>
      <c r="BF523" s="2">
        <v>769</v>
      </c>
      <c r="BG523" s="2">
        <v>6456</v>
      </c>
      <c r="BH523" s="2" t="s">
        <v>13626</v>
      </c>
      <c r="BI523" s="2">
        <v>60</v>
      </c>
      <c r="BJ523" s="2">
        <v>2347</v>
      </c>
      <c r="BW523" s="64"/>
      <c r="BY523" s="2" t="s">
        <v>12498</v>
      </c>
      <c r="BZ523" s="2" t="s">
        <v>34691</v>
      </c>
      <c r="CB523"/>
    </row>
    <row r="524" spans="1:82">
      <c r="A524">
        <v>3300154</v>
      </c>
      <c r="B524" s="2" t="s">
        <v>28311</v>
      </c>
      <c r="D524" s="2" t="s">
        <v>1065</v>
      </c>
      <c r="E524" s="2" t="s">
        <v>28239</v>
      </c>
      <c r="F524" s="2" t="s">
        <v>1065</v>
      </c>
      <c r="G524" s="2" t="s">
        <v>28310</v>
      </c>
      <c r="H524" s="2" t="s">
        <v>28240</v>
      </c>
      <c r="I524" s="2" t="s">
        <v>16900</v>
      </c>
      <c r="J524" s="2" t="s">
        <v>896</v>
      </c>
      <c r="K524" s="2" t="s">
        <v>896</v>
      </c>
      <c r="M524" s="2" t="s">
        <v>10542</v>
      </c>
      <c r="O524" s="4" t="s">
        <v>12746</v>
      </c>
      <c r="P524" s="2" t="s">
        <v>5514</v>
      </c>
      <c r="Q524" t="s">
        <v>12746</v>
      </c>
      <c r="S524" s="2" t="s">
        <v>29853</v>
      </c>
      <c r="X524" s="2" t="s">
        <v>25313</v>
      </c>
      <c r="Y524" s="2" t="s">
        <v>28238</v>
      </c>
      <c r="AA524" s="2" t="s">
        <v>28237</v>
      </c>
      <c r="AB524" s="2" t="s">
        <v>28188</v>
      </c>
      <c r="AD524" s="2" t="s">
        <v>28187</v>
      </c>
      <c r="AG524" s="2">
        <v>1</v>
      </c>
      <c r="AH524" s="2">
        <v>1</v>
      </c>
      <c r="AJ524" s="2">
        <v>5</v>
      </c>
      <c r="AK524" s="2">
        <v>5</v>
      </c>
      <c r="AL524" s="2">
        <v>5</v>
      </c>
      <c r="AM524" s="2">
        <v>5</v>
      </c>
      <c r="AN524" s="2">
        <v>5</v>
      </c>
      <c r="AO524" s="2">
        <v>5</v>
      </c>
      <c r="AP524" s="2">
        <v>5</v>
      </c>
      <c r="AQ524" s="2">
        <v>5</v>
      </c>
      <c r="AR524" s="2">
        <v>5</v>
      </c>
      <c r="AS524" s="2">
        <v>5</v>
      </c>
      <c r="AT524" s="2">
        <v>5</v>
      </c>
      <c r="AU524" s="2">
        <v>5</v>
      </c>
      <c r="AV524" s="1">
        <f t="shared" si="39"/>
        <v>60</v>
      </c>
      <c r="AX524" s="2">
        <v>1730</v>
      </c>
      <c r="AY524" s="2">
        <v>665</v>
      </c>
      <c r="AZ524" s="2">
        <v>2995</v>
      </c>
      <c r="BA524" s="1">
        <f t="shared" si="40"/>
        <v>5390</v>
      </c>
      <c r="BB524" s="2">
        <v>1037</v>
      </c>
      <c r="BD524" s="2">
        <v>1037</v>
      </c>
      <c r="BE524" s="2" t="s">
        <v>16112</v>
      </c>
      <c r="BF524" s="2">
        <v>2642</v>
      </c>
      <c r="BG524" s="2">
        <v>16514</v>
      </c>
      <c r="BH524" s="2" t="s">
        <v>28236</v>
      </c>
      <c r="BI524" s="2">
        <v>546</v>
      </c>
      <c r="BJ524" s="2">
        <v>9314</v>
      </c>
      <c r="BW524" s="64"/>
      <c r="BY524" s="2" t="s">
        <v>12498</v>
      </c>
      <c r="BZ524" s="2" t="s">
        <v>34691</v>
      </c>
      <c r="CB524"/>
    </row>
    <row r="525" spans="1:82">
      <c r="A525">
        <v>3300155</v>
      </c>
      <c r="B525" s="2" t="s">
        <v>28235</v>
      </c>
      <c r="E525" s="2" t="s">
        <v>28049</v>
      </c>
      <c r="F525" s="2" t="s">
        <v>28107</v>
      </c>
      <c r="G525" s="2" t="s">
        <v>12144</v>
      </c>
      <c r="H525" s="2" t="s">
        <v>20061</v>
      </c>
      <c r="I525" s="2" t="s">
        <v>16900</v>
      </c>
      <c r="J525" s="2" t="s">
        <v>28125</v>
      </c>
      <c r="K525" s="2" t="s">
        <v>2853</v>
      </c>
      <c r="M525" s="2" t="s">
        <v>2951</v>
      </c>
      <c r="O525" s="4" t="s">
        <v>12144</v>
      </c>
      <c r="Q525" s="2" t="s">
        <v>2407</v>
      </c>
      <c r="R525" s="2" t="s">
        <v>28309</v>
      </c>
      <c r="U525" s="2" t="s">
        <v>13510</v>
      </c>
      <c r="W525" s="2" t="s">
        <v>14990</v>
      </c>
      <c r="X525" s="2" t="s">
        <v>28308</v>
      </c>
      <c r="Y525" s="2" t="s">
        <v>25542</v>
      </c>
      <c r="AA525" s="2" t="s">
        <v>18309</v>
      </c>
      <c r="AB525" s="2" t="s">
        <v>22272</v>
      </c>
      <c r="AC525" s="2">
        <v>29</v>
      </c>
      <c r="AD525" s="2">
        <v>40</v>
      </c>
      <c r="AG525" s="2">
        <v>2</v>
      </c>
      <c r="AU525" s="2">
        <v>12</v>
      </c>
      <c r="AV525" s="1">
        <f t="shared" si="39"/>
        <v>12</v>
      </c>
      <c r="AX525" s="2">
        <v>265</v>
      </c>
      <c r="AZ525" s="2">
        <v>1121</v>
      </c>
      <c r="BA525" s="1">
        <f t="shared" si="40"/>
        <v>1386</v>
      </c>
      <c r="BB525" s="2">
        <v>2030</v>
      </c>
      <c r="BD525" s="2">
        <v>2030</v>
      </c>
      <c r="BE525" s="2" t="s">
        <v>10218</v>
      </c>
      <c r="BF525" s="2">
        <v>594</v>
      </c>
      <c r="BG525" s="2">
        <v>5346</v>
      </c>
      <c r="BW525" s="64"/>
      <c r="BY525" s="2" t="s">
        <v>12498</v>
      </c>
      <c r="BZ525" s="2" t="s">
        <v>34688</v>
      </c>
      <c r="CB525"/>
    </row>
    <row r="526" spans="1:82">
      <c r="A526">
        <v>3300156</v>
      </c>
      <c r="B526" s="2" t="s">
        <v>28307</v>
      </c>
      <c r="D526" s="2" t="s">
        <v>882</v>
      </c>
      <c r="E526" s="2" t="s">
        <v>28105</v>
      </c>
      <c r="G526" s="2" t="s">
        <v>12144</v>
      </c>
      <c r="H526" s="2" t="s">
        <v>28106</v>
      </c>
      <c r="I526" s="2" t="s">
        <v>16900</v>
      </c>
      <c r="J526" s="2" t="s">
        <v>11955</v>
      </c>
      <c r="K526" s="2" t="s">
        <v>11955</v>
      </c>
      <c r="M526" s="2" t="s">
        <v>2889</v>
      </c>
      <c r="O526" s="4" t="s">
        <v>12746</v>
      </c>
      <c r="P526" s="2" t="s">
        <v>34556</v>
      </c>
      <c r="Q526" s="2" t="s">
        <v>12746</v>
      </c>
      <c r="X526" s="2" t="s">
        <v>25313</v>
      </c>
      <c r="Y526" s="2" t="s">
        <v>25670</v>
      </c>
      <c r="AA526" s="2" t="s">
        <v>12498</v>
      </c>
      <c r="AB526" s="2" t="s">
        <v>28104</v>
      </c>
      <c r="AC526" s="2">
        <v>68</v>
      </c>
      <c r="AD526" s="2">
        <v>40</v>
      </c>
      <c r="AG526" s="2">
        <v>1</v>
      </c>
      <c r="AJ526" s="2">
        <v>3</v>
      </c>
      <c r="AK526" s="2">
        <v>3</v>
      </c>
      <c r="AL526" s="2">
        <v>4</v>
      </c>
      <c r="AM526" s="2">
        <v>4</v>
      </c>
      <c r="AN526" s="2">
        <v>7</v>
      </c>
      <c r="AO526" s="2">
        <v>3</v>
      </c>
      <c r="AP526" s="2">
        <v>3</v>
      </c>
      <c r="AQ526" s="2">
        <v>4</v>
      </c>
      <c r="AR526" s="2">
        <v>6</v>
      </c>
      <c r="AS526" s="2">
        <v>3</v>
      </c>
      <c r="AT526" s="2">
        <v>1</v>
      </c>
      <c r="AU526" s="2">
        <v>19</v>
      </c>
      <c r="AV526" s="1">
        <f t="shared" si="39"/>
        <v>60</v>
      </c>
      <c r="AX526" s="2">
        <v>453</v>
      </c>
      <c r="AZ526" s="2">
        <v>3354</v>
      </c>
      <c r="BA526" s="1">
        <f t="shared" si="40"/>
        <v>3807</v>
      </c>
      <c r="BB526" s="2">
        <v>4224</v>
      </c>
      <c r="BD526" s="2">
        <v>4224</v>
      </c>
      <c r="BE526" s="2" t="s">
        <v>27913</v>
      </c>
      <c r="BF526" s="2">
        <v>3</v>
      </c>
      <c r="BG526" s="2">
        <v>130</v>
      </c>
      <c r="BH526" s="2" t="s">
        <v>12922</v>
      </c>
      <c r="BI526" s="2">
        <v>114</v>
      </c>
      <c r="BJ526" s="2">
        <v>1106</v>
      </c>
      <c r="BK526" s="2" t="s">
        <v>10218</v>
      </c>
      <c r="BL526" s="2">
        <v>526</v>
      </c>
      <c r="BM526" s="2">
        <v>5260</v>
      </c>
      <c r="BW526" s="64"/>
      <c r="BX526" s="2" t="s">
        <v>28103</v>
      </c>
      <c r="BY526" s="2" t="s">
        <v>12498</v>
      </c>
      <c r="BZ526" s="2" t="s">
        <v>34557</v>
      </c>
      <c r="CB526"/>
    </row>
    <row r="527" spans="1:82">
      <c r="A527">
        <v>3300157</v>
      </c>
      <c r="B527" s="2" t="s">
        <v>28173</v>
      </c>
      <c r="D527" s="58" t="s">
        <v>29964</v>
      </c>
      <c r="E527" s="2" t="s">
        <v>1102</v>
      </c>
      <c r="F527" s="2" t="s">
        <v>28181</v>
      </c>
      <c r="G527" s="2" t="s">
        <v>12144</v>
      </c>
      <c r="H527" s="2" t="s">
        <v>980</v>
      </c>
      <c r="I527" s="2" t="s">
        <v>16900</v>
      </c>
      <c r="J527" s="2" t="s">
        <v>2524</v>
      </c>
      <c r="K527" s="2" t="s">
        <v>2524</v>
      </c>
      <c r="M527" s="2" t="s">
        <v>2783</v>
      </c>
      <c r="N527" s="2" t="s">
        <v>1102</v>
      </c>
      <c r="O527" s="4" t="s">
        <v>12144</v>
      </c>
      <c r="Q527" s="2" t="s">
        <v>12746</v>
      </c>
      <c r="X527" s="2" t="s">
        <v>25313</v>
      </c>
      <c r="Y527" s="2" t="s">
        <v>25410</v>
      </c>
      <c r="AA527" s="2" t="s">
        <v>21481</v>
      </c>
      <c r="AB527" s="2" t="s">
        <v>28180</v>
      </c>
      <c r="AC527" s="2">
        <v>295</v>
      </c>
      <c r="AD527" s="2">
        <v>40</v>
      </c>
      <c r="AJ527" s="2">
        <v>1</v>
      </c>
      <c r="AK527" s="2">
        <v>1</v>
      </c>
      <c r="AL527" s="2">
        <v>1</v>
      </c>
      <c r="AM527" s="2">
        <v>1</v>
      </c>
      <c r="AN527" s="2">
        <v>1</v>
      </c>
      <c r="AO527" s="2">
        <v>1</v>
      </c>
      <c r="AP527" s="2">
        <v>1</v>
      </c>
      <c r="AQ527" s="2">
        <v>1</v>
      </c>
      <c r="AR527" s="2">
        <v>1</v>
      </c>
      <c r="AS527" s="2">
        <v>1</v>
      </c>
      <c r="AT527" s="2">
        <v>1</v>
      </c>
      <c r="AU527" s="2">
        <v>1</v>
      </c>
      <c r="AV527" s="1">
        <f t="shared" si="39"/>
        <v>12</v>
      </c>
      <c r="AZ527" s="2">
        <v>945</v>
      </c>
      <c r="BA527" s="1">
        <f t="shared" si="40"/>
        <v>945</v>
      </c>
      <c r="BB527" s="2">
        <v>2511</v>
      </c>
      <c r="BD527" s="2">
        <v>2511</v>
      </c>
      <c r="BE527" s="2" t="s">
        <v>28108</v>
      </c>
      <c r="BF527" s="2">
        <v>295</v>
      </c>
      <c r="BG527" s="2">
        <v>7375</v>
      </c>
      <c r="BW527" s="64"/>
      <c r="BX527" s="2" t="s">
        <v>28043</v>
      </c>
      <c r="BY527" s="2" t="s">
        <v>12498</v>
      </c>
      <c r="BZ527" s="2" t="s">
        <v>34692</v>
      </c>
      <c r="CB527"/>
    </row>
    <row r="528" spans="1:82">
      <c r="A528">
        <v>3300158</v>
      </c>
      <c r="B528" s="2" t="s">
        <v>28176</v>
      </c>
      <c r="D528" s="2" t="s">
        <v>23607</v>
      </c>
      <c r="E528" s="2" t="s">
        <v>28056</v>
      </c>
      <c r="F528" s="2" t="s">
        <v>28175</v>
      </c>
      <c r="G528" s="2" t="s">
        <v>12746</v>
      </c>
      <c r="H528" s="2" t="s">
        <v>28174</v>
      </c>
      <c r="I528" s="2" t="s">
        <v>16900</v>
      </c>
      <c r="J528" s="2" t="s">
        <v>2524</v>
      </c>
      <c r="K528" s="2" t="s">
        <v>2524</v>
      </c>
      <c r="M528" s="2" t="s">
        <v>2783</v>
      </c>
      <c r="O528" s="4" t="s">
        <v>12144</v>
      </c>
      <c r="Q528" s="2" t="s">
        <v>12746</v>
      </c>
      <c r="X528" s="2" t="s">
        <v>25313</v>
      </c>
      <c r="Y528" s="2" t="s">
        <v>28055</v>
      </c>
      <c r="Z528" s="2" t="s">
        <v>28054</v>
      </c>
      <c r="AA528" s="2" t="s">
        <v>28053</v>
      </c>
      <c r="AB528" s="2" t="s">
        <v>28026</v>
      </c>
      <c r="AC528" s="2" t="s">
        <v>28112</v>
      </c>
      <c r="AD528" s="2">
        <v>40</v>
      </c>
      <c r="AE528" s="2">
        <v>4</v>
      </c>
      <c r="AG528" s="2">
        <v>1</v>
      </c>
      <c r="AJ528" s="2">
        <v>11</v>
      </c>
      <c r="AK528" s="2">
        <v>12</v>
      </c>
      <c r="AL528" s="2">
        <v>12</v>
      </c>
      <c r="AM528" s="2">
        <v>15</v>
      </c>
      <c r="AN528" s="2">
        <v>12</v>
      </c>
      <c r="AO528" s="2">
        <v>15</v>
      </c>
      <c r="AP528" s="2">
        <v>8</v>
      </c>
      <c r="AQ528" s="2">
        <v>13</v>
      </c>
      <c r="AR528" s="2">
        <v>13</v>
      </c>
      <c r="AS528" s="2">
        <v>13</v>
      </c>
      <c r="AT528" s="2">
        <v>12</v>
      </c>
      <c r="AU528" s="2">
        <v>13</v>
      </c>
      <c r="AV528" s="1">
        <f t="shared" si="39"/>
        <v>149</v>
      </c>
      <c r="AX528" s="2">
        <v>1002</v>
      </c>
      <c r="AZ528" s="2">
        <v>10924</v>
      </c>
      <c r="BA528" s="1">
        <f t="shared" si="40"/>
        <v>11926</v>
      </c>
      <c r="BB528" s="2">
        <v>5390</v>
      </c>
      <c r="BD528" s="2">
        <v>5390</v>
      </c>
      <c r="BE528" s="2" t="s">
        <v>12448</v>
      </c>
      <c r="BF528" s="2">
        <v>82</v>
      </c>
      <c r="BG528" s="2">
        <v>5535</v>
      </c>
      <c r="BH528" s="2" t="s">
        <v>16478</v>
      </c>
      <c r="BI528" s="2">
        <v>80</v>
      </c>
      <c r="BJ528" s="2">
        <v>24766</v>
      </c>
      <c r="BW528" s="64"/>
      <c r="BX528" s="2" t="s">
        <v>28228</v>
      </c>
      <c r="BY528" s="2" t="s">
        <v>12498</v>
      </c>
      <c r="CB528"/>
    </row>
    <row r="529" spans="1:82">
      <c r="A529">
        <v>3300016</v>
      </c>
      <c r="B529" s="2" t="s">
        <v>29184</v>
      </c>
      <c r="C529"/>
      <c r="D529" t="s">
        <v>29183</v>
      </c>
      <c r="E529" t="s">
        <v>25216</v>
      </c>
      <c r="F529" t="s">
        <v>29182</v>
      </c>
      <c r="G529" t="s">
        <v>12746</v>
      </c>
      <c r="H529" t="s">
        <v>29394</v>
      </c>
      <c r="I529" t="s">
        <v>17267</v>
      </c>
      <c r="J529" t="s">
        <v>11678</v>
      </c>
      <c r="K529" t="s">
        <v>11678</v>
      </c>
      <c r="M529" t="s">
        <v>5042</v>
      </c>
      <c r="N529"/>
      <c r="O529" s="4" t="s">
        <v>12144</v>
      </c>
      <c r="Q529" t="s">
        <v>12746</v>
      </c>
      <c r="R529"/>
      <c r="S529"/>
      <c r="T529"/>
      <c r="U529"/>
      <c r="X529" s="2" t="s">
        <v>25313</v>
      </c>
      <c r="Y529" s="2" t="s">
        <v>25542</v>
      </c>
      <c r="AA529" s="2" t="s">
        <v>4972</v>
      </c>
      <c r="AB529" s="2" t="s">
        <v>29393</v>
      </c>
      <c r="AC529">
        <v>320</v>
      </c>
      <c r="AD529">
        <v>40</v>
      </c>
      <c r="AE529">
        <v>2</v>
      </c>
      <c r="AF529"/>
      <c r="AG529"/>
      <c r="AH529">
        <v>1</v>
      </c>
      <c r="AI529"/>
      <c r="AJ529">
        <v>3</v>
      </c>
      <c r="AK529">
        <v>1</v>
      </c>
      <c r="AL529">
        <v>5</v>
      </c>
      <c r="AM529">
        <v>1</v>
      </c>
      <c r="AN529">
        <v>3</v>
      </c>
      <c r="AO529">
        <v>4</v>
      </c>
      <c r="AP529">
        <v>3</v>
      </c>
      <c r="AQ529">
        <v>3</v>
      </c>
      <c r="AR529">
        <v>3</v>
      </c>
      <c r="AS529">
        <v>4</v>
      </c>
      <c r="AT529">
        <v>5</v>
      </c>
      <c r="AU529">
        <v>3</v>
      </c>
      <c r="AV529" s="1">
        <f t="shared" si="39"/>
        <v>38</v>
      </c>
      <c r="AW529"/>
      <c r="AX529"/>
      <c r="AY529">
        <v>510</v>
      </c>
      <c r="AZ529">
        <v>896</v>
      </c>
      <c r="BA529" s="1">
        <f>SUM(AX529:AZ529)</f>
        <v>1406</v>
      </c>
      <c r="BB529">
        <v>3468</v>
      </c>
      <c r="BC529"/>
      <c r="BD529" s="2">
        <v>3468</v>
      </c>
      <c r="BE529" t="s">
        <v>12000</v>
      </c>
      <c r="BF529">
        <v>250</v>
      </c>
      <c r="BG529">
        <v>8594</v>
      </c>
      <c r="BH529"/>
      <c r="BI529"/>
      <c r="BJ529"/>
      <c r="BK529"/>
      <c r="BL529"/>
      <c r="BM529"/>
      <c r="BN529"/>
      <c r="BO529"/>
      <c r="BP529"/>
      <c r="BV529"/>
      <c r="BW529" s="64"/>
      <c r="BY529" s="2" t="s">
        <v>12498</v>
      </c>
      <c r="BZ529" s="6" t="s">
        <v>34693</v>
      </c>
      <c r="CA529" s="6" t="s">
        <v>34694</v>
      </c>
      <c r="CB529"/>
      <c r="CC529"/>
      <c r="CD529" s="58"/>
    </row>
    <row r="530" spans="1:82">
      <c r="A530">
        <v>3300159</v>
      </c>
      <c r="B530" s="2" t="s">
        <v>28096</v>
      </c>
      <c r="D530" s="2" t="s">
        <v>28095</v>
      </c>
      <c r="F530" s="2" t="s">
        <v>28094</v>
      </c>
      <c r="G530" s="2" t="s">
        <v>13510</v>
      </c>
      <c r="H530" s="2" t="s">
        <v>28205</v>
      </c>
      <c r="I530" s="2" t="s">
        <v>16900</v>
      </c>
      <c r="J530" s="2" t="s">
        <v>1012</v>
      </c>
      <c r="K530" s="2" t="s">
        <v>1012</v>
      </c>
      <c r="M530" s="2" t="s">
        <v>3035</v>
      </c>
      <c r="O530" s="4" t="s">
        <v>12144</v>
      </c>
      <c r="Q530" s="2" t="s">
        <v>12144</v>
      </c>
      <c r="R530" s="2" t="s">
        <v>28337</v>
      </c>
      <c r="X530" s="2" t="s">
        <v>25313</v>
      </c>
      <c r="Y530" s="2" t="s">
        <v>25670</v>
      </c>
      <c r="AA530" s="2" t="s">
        <v>28265</v>
      </c>
      <c r="AB530" s="2" t="s">
        <v>28143</v>
      </c>
      <c r="AC530" s="2">
        <v>120</v>
      </c>
      <c r="AD530" s="2">
        <v>40</v>
      </c>
      <c r="AG530" s="2">
        <v>1</v>
      </c>
      <c r="AJ530" s="2">
        <v>5</v>
      </c>
      <c r="AK530" s="2">
        <v>4</v>
      </c>
      <c r="AL530" s="2">
        <v>5</v>
      </c>
      <c r="AM530" s="2">
        <v>1</v>
      </c>
      <c r="AN530" s="2">
        <v>5</v>
      </c>
      <c r="AO530" s="2">
        <v>5</v>
      </c>
      <c r="AP530" s="2">
        <v>5</v>
      </c>
      <c r="AQ530" s="2">
        <v>7</v>
      </c>
      <c r="AR530" s="2">
        <v>6</v>
      </c>
      <c r="AS530" s="2">
        <v>5</v>
      </c>
      <c r="AT530" s="2">
        <v>6</v>
      </c>
      <c r="AU530" s="2">
        <v>8</v>
      </c>
      <c r="AV530" s="1">
        <f t="shared" si="39"/>
        <v>62</v>
      </c>
      <c r="AX530" s="2">
        <v>1800</v>
      </c>
      <c r="AZ530" s="2">
        <v>2857</v>
      </c>
      <c r="BA530" s="1">
        <f t="shared" ref="BA530:BA539" si="41">SUM(AW530:AZ530)</f>
        <v>4657</v>
      </c>
      <c r="BB530" s="2">
        <v>2242</v>
      </c>
      <c r="BD530" s="2">
        <v>2242</v>
      </c>
      <c r="BE530" s="2" t="s">
        <v>13549</v>
      </c>
      <c r="BF530" s="2">
        <v>166</v>
      </c>
      <c r="BG530" s="2">
        <v>2490</v>
      </c>
      <c r="BH530" s="2" t="s">
        <v>14105</v>
      </c>
      <c r="BI530" s="2">
        <v>24</v>
      </c>
      <c r="BJ530" s="2">
        <v>360</v>
      </c>
      <c r="BK530" s="2" t="s">
        <v>10218</v>
      </c>
      <c r="BL530" s="2">
        <v>87</v>
      </c>
      <c r="BM530" s="2">
        <v>1300</v>
      </c>
      <c r="BN530" s="2" t="s">
        <v>28208</v>
      </c>
      <c r="BO530" s="2">
        <v>37</v>
      </c>
      <c r="BP530" s="2">
        <v>550</v>
      </c>
      <c r="BQ530" s="2" t="s">
        <v>28008</v>
      </c>
      <c r="BR530" s="2">
        <v>142</v>
      </c>
      <c r="BS530" s="2">
        <v>2130</v>
      </c>
      <c r="BW530" s="64">
        <v>6970</v>
      </c>
      <c r="BX530" s="2" t="s">
        <v>28001</v>
      </c>
      <c r="BY530" s="2" t="s">
        <v>12498</v>
      </c>
      <c r="BZ530" s="2" t="s">
        <v>34781</v>
      </c>
      <c r="CB530"/>
    </row>
    <row r="531" spans="1:82">
      <c r="A531">
        <v>3300160</v>
      </c>
      <c r="B531" s="2" t="s">
        <v>28027</v>
      </c>
      <c r="D531" s="2" t="s">
        <v>661</v>
      </c>
      <c r="E531" s="2" t="s">
        <v>2333</v>
      </c>
      <c r="G531" s="2" t="s">
        <v>12144</v>
      </c>
      <c r="H531" s="2" t="s">
        <v>28007</v>
      </c>
      <c r="I531" s="2" t="s">
        <v>16897</v>
      </c>
      <c r="J531" s="2" t="s">
        <v>2703</v>
      </c>
      <c r="K531" s="2" t="s">
        <v>2703</v>
      </c>
      <c r="M531" s="2" t="s">
        <v>2341</v>
      </c>
      <c r="O531" s="4" t="s">
        <v>12144</v>
      </c>
      <c r="Q531" s="2" t="s">
        <v>12746</v>
      </c>
      <c r="X531" s="2" t="s">
        <v>25313</v>
      </c>
      <c r="Y531" s="2" t="s">
        <v>25542</v>
      </c>
      <c r="AA531" s="2" t="s">
        <v>28006</v>
      </c>
      <c r="AB531" s="2" t="s">
        <v>28024</v>
      </c>
      <c r="AC531" s="2">
        <v>293</v>
      </c>
      <c r="AD531" s="2">
        <v>40</v>
      </c>
      <c r="AH531" s="2">
        <v>2</v>
      </c>
      <c r="AJ531" s="2">
        <v>3</v>
      </c>
      <c r="AK531" s="2">
        <v>3</v>
      </c>
      <c r="AL531" s="2">
        <v>2</v>
      </c>
      <c r="AM531" s="2">
        <v>2</v>
      </c>
      <c r="AN531" s="2">
        <v>2</v>
      </c>
      <c r="AO531" s="2">
        <v>10</v>
      </c>
      <c r="AP531" s="2">
        <v>9</v>
      </c>
      <c r="AQ531" s="2">
        <v>4</v>
      </c>
      <c r="AR531" s="2">
        <v>5</v>
      </c>
      <c r="AS531" s="2">
        <v>1</v>
      </c>
      <c r="AT531" s="2">
        <v>3</v>
      </c>
      <c r="AU531" s="2">
        <v>1</v>
      </c>
      <c r="AV531" s="1">
        <f t="shared" si="39"/>
        <v>45</v>
      </c>
      <c r="AY531" s="2">
        <v>872</v>
      </c>
      <c r="AZ531" s="2">
        <v>2289</v>
      </c>
      <c r="BA531" s="1">
        <f t="shared" si="41"/>
        <v>3161</v>
      </c>
      <c r="BB531" s="2">
        <v>4066</v>
      </c>
      <c r="BD531" s="2">
        <v>4066</v>
      </c>
      <c r="BE531" s="2" t="s">
        <v>15943</v>
      </c>
      <c r="BF531" s="2">
        <v>665</v>
      </c>
      <c r="BG531" s="2">
        <v>7909</v>
      </c>
      <c r="BH531" s="2" t="s">
        <v>12448</v>
      </c>
      <c r="BI531" s="2">
        <v>109</v>
      </c>
      <c r="BJ531" s="2">
        <v>4543</v>
      </c>
      <c r="BW531" s="64"/>
      <c r="BY531" s="2" t="s">
        <v>12498</v>
      </c>
      <c r="BZ531" s="2" t="s">
        <v>34695</v>
      </c>
      <c r="CB531"/>
    </row>
    <row r="532" spans="1:82">
      <c r="A532">
        <v>3300161</v>
      </c>
      <c r="B532" s="2" t="s">
        <v>28023</v>
      </c>
      <c r="D532" s="2" t="s">
        <v>23517</v>
      </c>
      <c r="E532" s="2" t="s">
        <v>27853</v>
      </c>
      <c r="F532" s="2" t="s">
        <v>23517</v>
      </c>
      <c r="G532" s="2" t="s">
        <v>12144</v>
      </c>
      <c r="H532" s="2" t="s">
        <v>27994</v>
      </c>
      <c r="I532" s="2" t="s">
        <v>16897</v>
      </c>
      <c r="J532" s="2" t="s">
        <v>2703</v>
      </c>
      <c r="K532" s="2" t="s">
        <v>2703</v>
      </c>
      <c r="M532" s="2" t="s">
        <v>2341</v>
      </c>
      <c r="N532" s="2" t="s">
        <v>28222</v>
      </c>
      <c r="O532" s="4" t="s">
        <v>12144</v>
      </c>
      <c r="Q532" s="2" t="s">
        <v>12746</v>
      </c>
      <c r="X532" s="2" t="s">
        <v>18126</v>
      </c>
      <c r="Y532" s="2" t="s">
        <v>25542</v>
      </c>
      <c r="AA532" s="2" t="s">
        <v>28221</v>
      </c>
      <c r="AB532" s="2" t="s">
        <v>28144</v>
      </c>
      <c r="AC532" s="2">
        <v>240</v>
      </c>
      <c r="AD532" s="2">
        <v>48</v>
      </c>
      <c r="AH532" s="2">
        <v>1</v>
      </c>
      <c r="AJ532" s="2">
        <v>10</v>
      </c>
      <c r="AK532" s="2">
        <v>12</v>
      </c>
      <c r="AL532" s="2">
        <v>12</v>
      </c>
      <c r="AM532" s="2">
        <v>4</v>
      </c>
      <c r="AN532" s="2">
        <v>4</v>
      </c>
      <c r="AO532" s="2">
        <v>7</v>
      </c>
      <c r="AP532" s="2">
        <v>7</v>
      </c>
      <c r="AQ532" s="2">
        <v>6</v>
      </c>
      <c r="AR532" s="2">
        <v>9</v>
      </c>
      <c r="AS532" s="2">
        <v>7</v>
      </c>
      <c r="AT532" s="2">
        <v>7</v>
      </c>
      <c r="AU532" s="2">
        <v>15</v>
      </c>
      <c r="AV532" s="1">
        <f t="shared" si="39"/>
        <v>100</v>
      </c>
      <c r="AY532" s="2">
        <v>602</v>
      </c>
      <c r="AZ532" s="2">
        <v>6667</v>
      </c>
      <c r="BA532" s="1">
        <f t="shared" si="41"/>
        <v>7269</v>
      </c>
      <c r="BB532" s="2">
        <v>20550</v>
      </c>
      <c r="BD532" s="2">
        <v>20550</v>
      </c>
      <c r="BE532" s="2" t="s">
        <v>13549</v>
      </c>
      <c r="BF532" s="2">
        <v>1887</v>
      </c>
      <c r="BG532" s="2">
        <v>18870</v>
      </c>
      <c r="BH532" s="2" t="s">
        <v>10218</v>
      </c>
      <c r="BI532" s="2">
        <v>2463</v>
      </c>
      <c r="BJ532" s="2">
        <v>24630</v>
      </c>
      <c r="BW532" s="64"/>
      <c r="BY532" s="2" t="s">
        <v>12498</v>
      </c>
      <c r="BZ532" s="2" t="s">
        <v>34696</v>
      </c>
      <c r="CB532"/>
    </row>
    <row r="533" spans="1:82">
      <c r="A533">
        <v>3300162</v>
      </c>
      <c r="B533" s="2" t="s">
        <v>27993</v>
      </c>
      <c r="D533" s="2" t="s">
        <v>27988</v>
      </c>
      <c r="E533" s="2" t="s">
        <v>3220</v>
      </c>
      <c r="F533" s="2" t="s">
        <v>27987</v>
      </c>
      <c r="G533" s="2" t="s">
        <v>12144</v>
      </c>
      <c r="H533" s="2" t="s">
        <v>23609</v>
      </c>
      <c r="I533" s="2" t="s">
        <v>16897</v>
      </c>
      <c r="J533" s="2" t="s">
        <v>3219</v>
      </c>
      <c r="K533" s="2" t="s">
        <v>3219</v>
      </c>
      <c r="M533" s="2" t="s">
        <v>11908</v>
      </c>
      <c r="O533" s="4" t="s">
        <v>12144</v>
      </c>
      <c r="Q533" s="2" t="s">
        <v>12746</v>
      </c>
      <c r="S533" s="2" t="s">
        <v>12746</v>
      </c>
      <c r="U533" s="2" t="s">
        <v>12746</v>
      </c>
      <c r="X533" s="2" t="s">
        <v>27084</v>
      </c>
      <c r="Y533" s="2" t="s">
        <v>27083</v>
      </c>
      <c r="AA533" s="2" t="s">
        <v>27986</v>
      </c>
      <c r="AB533" s="2" t="s">
        <v>27985</v>
      </c>
      <c r="AC533" s="2">
        <v>220</v>
      </c>
      <c r="AD533" s="2">
        <v>35</v>
      </c>
      <c r="AG533" s="2">
        <v>1</v>
      </c>
      <c r="AH533" s="2">
        <v>1</v>
      </c>
      <c r="AL533" s="2">
        <v>5</v>
      </c>
      <c r="AM533" s="2">
        <v>4</v>
      </c>
      <c r="AN533" s="2">
        <v>6</v>
      </c>
      <c r="AO533" s="2">
        <v>4</v>
      </c>
      <c r="AP533" s="2">
        <v>8</v>
      </c>
      <c r="AQ533" s="2">
        <v>5</v>
      </c>
      <c r="AR533" s="2">
        <v>6</v>
      </c>
      <c r="AS533" s="2">
        <v>4</v>
      </c>
      <c r="AT533" s="2">
        <v>5</v>
      </c>
      <c r="AU533" s="2">
        <v>5</v>
      </c>
      <c r="AV533" s="1">
        <f t="shared" si="39"/>
        <v>52</v>
      </c>
      <c r="AX533" s="2">
        <v>1200</v>
      </c>
      <c r="AY533" s="2">
        <v>1200</v>
      </c>
      <c r="AZ533" s="2">
        <v>2460</v>
      </c>
      <c r="BA533" s="1">
        <f t="shared" si="41"/>
        <v>4860</v>
      </c>
      <c r="BB533" s="2">
        <v>2706</v>
      </c>
      <c r="BC533" s="2">
        <v>668</v>
      </c>
      <c r="BD533" s="2">
        <v>3374</v>
      </c>
      <c r="BE533" s="2" t="s">
        <v>27913</v>
      </c>
      <c r="BF533" s="2">
        <v>285</v>
      </c>
      <c r="BG533" s="2">
        <v>1283</v>
      </c>
      <c r="BH533" s="2" t="s">
        <v>13549</v>
      </c>
      <c r="BI533" s="2">
        <v>331</v>
      </c>
      <c r="BJ533" s="2">
        <v>2137</v>
      </c>
      <c r="BK533" s="2" t="s">
        <v>12922</v>
      </c>
      <c r="BL533" s="2">
        <v>105</v>
      </c>
      <c r="BM533" s="2">
        <v>956</v>
      </c>
      <c r="BN533" s="2" t="s">
        <v>14731</v>
      </c>
      <c r="BO533" s="2">
        <v>56</v>
      </c>
      <c r="BP533" s="2">
        <v>485</v>
      </c>
      <c r="BV533" s="2">
        <v>1126</v>
      </c>
      <c r="BW533" s="64"/>
      <c r="BY533" s="2" t="s">
        <v>12498</v>
      </c>
      <c r="BZ533" s="2" t="s">
        <v>34697</v>
      </c>
      <c r="CB533"/>
    </row>
    <row r="534" spans="1:82">
      <c r="A534">
        <v>3300163</v>
      </c>
      <c r="B534" s="2" t="s">
        <v>28064</v>
      </c>
      <c r="D534" s="2" t="s">
        <v>28063</v>
      </c>
      <c r="F534" s="2" t="s">
        <v>28058</v>
      </c>
      <c r="G534" s="2" t="s">
        <v>12144</v>
      </c>
      <c r="H534" s="2" t="s">
        <v>27964</v>
      </c>
      <c r="I534" s="2" t="s">
        <v>16897</v>
      </c>
      <c r="J534" s="2" t="s">
        <v>11567</v>
      </c>
      <c r="K534" s="2" t="s">
        <v>11567</v>
      </c>
      <c r="M534" s="2" t="s">
        <v>11931</v>
      </c>
      <c r="O534" s="4" t="s">
        <v>12144</v>
      </c>
      <c r="Q534" s="2" t="s">
        <v>12144</v>
      </c>
      <c r="R534" s="2" t="s">
        <v>28060</v>
      </c>
      <c r="X534" s="2" t="s">
        <v>25313</v>
      </c>
      <c r="Y534" s="2" t="s">
        <v>25542</v>
      </c>
      <c r="AA534" s="2" t="s">
        <v>27909</v>
      </c>
      <c r="AB534" s="2" t="s">
        <v>28146</v>
      </c>
      <c r="AC534" s="2">
        <v>90</v>
      </c>
      <c r="AD534" s="2">
        <v>40</v>
      </c>
      <c r="AG534" s="2">
        <v>1</v>
      </c>
      <c r="AR534" s="2">
        <v>5</v>
      </c>
      <c r="AS534" s="2">
        <v>14</v>
      </c>
      <c r="AT534" s="2">
        <v>16</v>
      </c>
      <c r="AU534" s="2">
        <v>19</v>
      </c>
      <c r="AV534" s="1">
        <f t="shared" si="39"/>
        <v>54</v>
      </c>
      <c r="AX534" s="2">
        <v>925</v>
      </c>
      <c r="AZ534" s="2">
        <v>3245</v>
      </c>
      <c r="BA534" s="1">
        <f t="shared" si="41"/>
        <v>4170</v>
      </c>
      <c r="BB534" s="2">
        <v>8556</v>
      </c>
      <c r="BD534" s="2">
        <v>8556</v>
      </c>
      <c r="BE534" s="2" t="s">
        <v>13549</v>
      </c>
      <c r="BF534" s="2">
        <v>2219</v>
      </c>
      <c r="BG534" s="2">
        <v>15750</v>
      </c>
      <c r="BW534" s="64"/>
      <c r="BY534" s="2" t="s">
        <v>12498</v>
      </c>
      <c r="BZ534" s="2" t="s">
        <v>34821</v>
      </c>
      <c r="CB534"/>
    </row>
    <row r="535" spans="1:82">
      <c r="A535">
        <v>3300164</v>
      </c>
      <c r="B535" s="2" t="s">
        <v>28145</v>
      </c>
      <c r="D535" s="2" t="s">
        <v>735</v>
      </c>
      <c r="E535" s="2" t="s">
        <v>28067</v>
      </c>
      <c r="F535" s="2" t="s">
        <v>735</v>
      </c>
      <c r="G535" s="2" t="s">
        <v>12144</v>
      </c>
      <c r="H535" s="2" t="s">
        <v>2118</v>
      </c>
      <c r="I535" s="2" t="s">
        <v>16897</v>
      </c>
      <c r="J535" s="2" t="s">
        <v>4687</v>
      </c>
      <c r="K535" s="2" t="s">
        <v>4687</v>
      </c>
      <c r="M535" s="2" t="s">
        <v>4687</v>
      </c>
      <c r="N535" s="2" t="s">
        <v>28066</v>
      </c>
      <c r="O535" s="4" t="s">
        <v>12746</v>
      </c>
      <c r="P535" s="2" t="s">
        <v>32810</v>
      </c>
      <c r="Q535" s="2" t="s">
        <v>12746</v>
      </c>
      <c r="X535" s="2" t="s">
        <v>28258</v>
      </c>
      <c r="Y535" s="2" t="s">
        <v>25542</v>
      </c>
      <c r="AA535" s="2" t="s">
        <v>28257</v>
      </c>
      <c r="AB535" s="2" t="s">
        <v>28326</v>
      </c>
      <c r="AC535" s="2">
        <v>236</v>
      </c>
      <c r="AD535" s="2">
        <v>60</v>
      </c>
      <c r="AG535" s="2">
        <v>2</v>
      </c>
      <c r="AH535" s="2">
        <v>1</v>
      </c>
      <c r="AJ535" s="2">
        <v>3</v>
      </c>
      <c r="AM535" s="2">
        <v>8</v>
      </c>
      <c r="AN535" s="2">
        <v>6</v>
      </c>
      <c r="AO535" s="2">
        <v>12</v>
      </c>
      <c r="AP535" s="2">
        <v>13</v>
      </c>
      <c r="AQ535" s="2">
        <v>15</v>
      </c>
      <c r="AR535" s="2">
        <v>8</v>
      </c>
      <c r="AS535" s="2">
        <v>15</v>
      </c>
      <c r="AT535" s="2">
        <v>17</v>
      </c>
      <c r="AU535" s="2">
        <v>19</v>
      </c>
      <c r="AV535" s="1">
        <f t="shared" si="39"/>
        <v>116</v>
      </c>
      <c r="AX535" s="2">
        <v>3575</v>
      </c>
      <c r="AY535" s="2">
        <v>455</v>
      </c>
      <c r="AZ535" s="2">
        <v>8703</v>
      </c>
      <c r="BA535" s="1">
        <f t="shared" si="41"/>
        <v>12733</v>
      </c>
      <c r="BB535" s="2">
        <v>29613</v>
      </c>
      <c r="BC535" s="2">
        <v>6746</v>
      </c>
      <c r="BD535" s="2">
        <v>36359</v>
      </c>
      <c r="BE535" s="2" t="s">
        <v>13549</v>
      </c>
      <c r="BF535" s="2">
        <v>6212</v>
      </c>
      <c r="BG535" s="2">
        <v>49702</v>
      </c>
      <c r="BH535" s="2" t="s">
        <v>12922</v>
      </c>
      <c r="BI535" s="2">
        <v>484</v>
      </c>
      <c r="BJ535" s="2">
        <v>2904</v>
      </c>
      <c r="BW535" s="64"/>
      <c r="BY535" s="2" t="s">
        <v>12498</v>
      </c>
      <c r="BZ535" s="2" t="s">
        <v>34700</v>
      </c>
      <c r="CB535"/>
    </row>
    <row r="536" spans="1:82">
      <c r="A536">
        <v>3300165</v>
      </c>
      <c r="B536" s="2" t="s">
        <v>28254</v>
      </c>
      <c r="D536" s="2" t="s">
        <v>927</v>
      </c>
      <c r="E536" s="2" t="s">
        <v>28253</v>
      </c>
      <c r="F536" s="2" t="s">
        <v>870</v>
      </c>
      <c r="G536" s="2" t="s">
        <v>12746</v>
      </c>
      <c r="H536" s="2" t="s">
        <v>2038</v>
      </c>
      <c r="I536" s="2" t="s">
        <v>16897</v>
      </c>
      <c r="J536" s="2" t="s">
        <v>2770</v>
      </c>
      <c r="K536" s="2" t="s">
        <v>2770</v>
      </c>
      <c r="M536" s="2" t="s">
        <v>2771</v>
      </c>
      <c r="O536" s="4" t="s">
        <v>12144</v>
      </c>
      <c r="Q536" s="2" t="s">
        <v>12746</v>
      </c>
      <c r="X536" s="2" t="s">
        <v>25313</v>
      </c>
      <c r="Y536" s="2" t="s">
        <v>25542</v>
      </c>
      <c r="AA536" s="2" t="s">
        <v>28252</v>
      </c>
      <c r="AB536" s="2" t="s">
        <v>28251</v>
      </c>
      <c r="AC536" s="2">
        <v>126</v>
      </c>
      <c r="AG536" s="2">
        <v>1</v>
      </c>
      <c r="AH536" s="2">
        <v>1</v>
      </c>
      <c r="AM536" s="2">
        <v>4</v>
      </c>
      <c r="AN536" s="2">
        <v>6</v>
      </c>
      <c r="AO536" s="2">
        <v>4</v>
      </c>
      <c r="AP536" s="2">
        <v>4</v>
      </c>
      <c r="AQ536" s="2">
        <v>3</v>
      </c>
      <c r="AV536" s="1">
        <f t="shared" si="39"/>
        <v>21</v>
      </c>
      <c r="AX536" s="2">
        <v>1650</v>
      </c>
      <c r="AY536" s="2">
        <v>104</v>
      </c>
      <c r="AZ536" s="2">
        <v>1797</v>
      </c>
      <c r="BA536" s="1">
        <f t="shared" si="41"/>
        <v>3551</v>
      </c>
      <c r="BB536" s="2">
        <v>5216</v>
      </c>
      <c r="BD536" s="2">
        <v>5216</v>
      </c>
      <c r="BE536" s="2" t="s">
        <v>27913</v>
      </c>
      <c r="BF536" s="2">
        <v>1527</v>
      </c>
      <c r="BG536" s="2">
        <v>9794</v>
      </c>
      <c r="BW536" s="64"/>
      <c r="BY536" s="2" t="s">
        <v>12498</v>
      </c>
      <c r="BZ536" s="2" t="s">
        <v>34701</v>
      </c>
      <c r="CA536" s="2" t="s">
        <v>34702</v>
      </c>
      <c r="CB536"/>
    </row>
    <row r="537" spans="1:82">
      <c r="A537">
        <v>3300166</v>
      </c>
      <c r="B537" s="2" t="s">
        <v>28250</v>
      </c>
      <c r="D537" s="2" t="s">
        <v>17588</v>
      </c>
      <c r="E537" s="2" t="s">
        <v>1070</v>
      </c>
      <c r="G537" s="2" t="s">
        <v>12144</v>
      </c>
      <c r="H537" s="2" t="s">
        <v>23537</v>
      </c>
      <c r="I537" s="2" t="s">
        <v>16897</v>
      </c>
      <c r="J537" s="2" t="s">
        <v>2770</v>
      </c>
      <c r="K537" s="2" t="s">
        <v>2770</v>
      </c>
      <c r="M537" s="2" t="s">
        <v>2771</v>
      </c>
      <c r="O537" s="4" t="s">
        <v>12144</v>
      </c>
      <c r="Q537" s="2" t="s">
        <v>12746</v>
      </c>
      <c r="X537" s="2" t="s">
        <v>25548</v>
      </c>
      <c r="Y537" s="2" t="s">
        <v>25670</v>
      </c>
      <c r="AA537" s="2" t="s">
        <v>21481</v>
      </c>
      <c r="AB537" s="2" t="s">
        <v>28118</v>
      </c>
      <c r="AC537" s="2">
        <v>300</v>
      </c>
      <c r="AD537" s="2">
        <v>40</v>
      </c>
      <c r="AJ537" s="2">
        <v>2</v>
      </c>
      <c r="AK537" s="2">
        <v>2</v>
      </c>
      <c r="AL537" s="2">
        <v>2</v>
      </c>
      <c r="AM537" s="2">
        <v>2</v>
      </c>
      <c r="AN537" s="2">
        <v>2</v>
      </c>
      <c r="AO537" s="2">
        <v>2</v>
      </c>
      <c r="AP537" s="2">
        <v>2</v>
      </c>
      <c r="AQ537" s="2">
        <v>2</v>
      </c>
      <c r="AR537" s="2">
        <v>2</v>
      </c>
      <c r="AS537" s="2">
        <v>2</v>
      </c>
      <c r="AT537" s="2">
        <v>2</v>
      </c>
      <c r="AU537" s="2">
        <v>2</v>
      </c>
      <c r="AV537" s="1">
        <f t="shared" si="39"/>
        <v>24</v>
      </c>
      <c r="AZ537" s="2">
        <v>2778</v>
      </c>
      <c r="BA537" s="1">
        <f t="shared" si="41"/>
        <v>2778</v>
      </c>
      <c r="BB537" s="2">
        <v>2648</v>
      </c>
      <c r="BD537" s="2">
        <v>2648</v>
      </c>
      <c r="BE537" s="2" t="s">
        <v>12448</v>
      </c>
      <c r="BF537" s="2">
        <v>215</v>
      </c>
      <c r="BG537" s="2">
        <v>16751</v>
      </c>
      <c r="BW537" s="64"/>
      <c r="BX537" s="2" t="s">
        <v>28178</v>
      </c>
      <c r="BY537" s="2" t="s">
        <v>12498</v>
      </c>
      <c r="BZ537" s="2" t="s">
        <v>33180</v>
      </c>
      <c r="CB537"/>
    </row>
    <row r="538" spans="1:82">
      <c r="A538">
        <v>3300167</v>
      </c>
      <c r="B538" s="2" t="s">
        <v>28115</v>
      </c>
      <c r="D538" s="2" t="s">
        <v>735</v>
      </c>
      <c r="E538" s="2" t="s">
        <v>28189</v>
      </c>
      <c r="F538" s="2" t="s">
        <v>735</v>
      </c>
      <c r="G538" s="2" t="s">
        <v>12144</v>
      </c>
      <c r="H538" s="2" t="s">
        <v>2118</v>
      </c>
      <c r="I538" s="2" t="s">
        <v>16897</v>
      </c>
      <c r="J538" s="2" t="s">
        <v>2319</v>
      </c>
      <c r="K538" s="2" t="s">
        <v>2319</v>
      </c>
      <c r="M538" s="2" t="s">
        <v>12211</v>
      </c>
      <c r="O538" s="4" t="s">
        <v>12144</v>
      </c>
      <c r="Q538" s="2" t="s">
        <v>12746</v>
      </c>
      <c r="X538" s="2" t="s">
        <v>25313</v>
      </c>
      <c r="Y538" s="2" t="s">
        <v>25542</v>
      </c>
      <c r="AA538" s="2" t="s">
        <v>21682</v>
      </c>
      <c r="AB538" s="2" t="s">
        <v>28047</v>
      </c>
      <c r="AC538" s="2">
        <v>212</v>
      </c>
      <c r="AD538" s="2">
        <v>34</v>
      </c>
      <c r="AG538" s="2">
        <v>1</v>
      </c>
      <c r="AH538" s="2">
        <v>1</v>
      </c>
      <c r="AN538" s="2">
        <v>3</v>
      </c>
      <c r="AO538" s="2">
        <v>3</v>
      </c>
      <c r="AP538" s="2">
        <v>2</v>
      </c>
      <c r="AQ538" s="2">
        <v>2</v>
      </c>
      <c r="AR538" s="2">
        <v>4</v>
      </c>
      <c r="AS538" s="2">
        <v>4</v>
      </c>
      <c r="AT538" s="2">
        <v>3</v>
      </c>
      <c r="AU538" s="2">
        <v>3</v>
      </c>
      <c r="AV538" s="1">
        <f t="shared" si="39"/>
        <v>24</v>
      </c>
      <c r="AX538" s="2">
        <v>3000</v>
      </c>
      <c r="AY538" s="2">
        <v>770</v>
      </c>
      <c r="AZ538" s="2">
        <v>2053</v>
      </c>
      <c r="BA538" s="1">
        <f t="shared" si="41"/>
        <v>5823</v>
      </c>
      <c r="BB538" s="2">
        <v>5000</v>
      </c>
      <c r="BC538" s="2">
        <v>393</v>
      </c>
      <c r="BD538" s="2">
        <v>5393</v>
      </c>
      <c r="BE538" s="2" t="s">
        <v>13549</v>
      </c>
      <c r="BF538" s="2">
        <v>683</v>
      </c>
      <c r="BG538" s="2">
        <v>6832</v>
      </c>
      <c r="BH538" s="2" t="s">
        <v>28241</v>
      </c>
      <c r="BJ538" s="2">
        <v>5500</v>
      </c>
      <c r="BW538" s="64"/>
      <c r="BY538" s="2" t="s">
        <v>12498</v>
      </c>
      <c r="BZ538" s="2" t="s">
        <v>34700</v>
      </c>
      <c r="CB538"/>
    </row>
    <row r="539" spans="1:82">
      <c r="A539">
        <v>3300168</v>
      </c>
      <c r="B539" s="2" t="s">
        <v>28312</v>
      </c>
      <c r="D539" s="2" t="s">
        <v>1289</v>
      </c>
      <c r="F539" s="2" t="s">
        <v>3504</v>
      </c>
      <c r="G539" s="2" t="s">
        <v>12144</v>
      </c>
      <c r="H539" s="2" t="s">
        <v>3506</v>
      </c>
      <c r="I539" s="2" t="s">
        <v>16897</v>
      </c>
      <c r="J539" s="2" t="s">
        <v>11727</v>
      </c>
      <c r="K539" s="2" t="s">
        <v>11727</v>
      </c>
      <c r="M539" s="2" t="s">
        <v>3505</v>
      </c>
      <c r="N539" s="2" t="s">
        <v>12746</v>
      </c>
      <c r="O539" s="4" t="s">
        <v>12746</v>
      </c>
      <c r="P539" s="2" t="s">
        <v>32820</v>
      </c>
      <c r="Q539" s="2" t="s">
        <v>12746</v>
      </c>
      <c r="X539" s="2" t="s">
        <v>25313</v>
      </c>
      <c r="Y539" s="2" t="s">
        <v>25410</v>
      </c>
      <c r="AA539" s="2" t="s">
        <v>28177</v>
      </c>
      <c r="AB539" s="2" t="s">
        <v>28127</v>
      </c>
      <c r="AC539" s="2">
        <v>170</v>
      </c>
      <c r="AD539" s="2">
        <v>32</v>
      </c>
      <c r="AN539" s="2">
        <v>5</v>
      </c>
      <c r="AO539" s="2">
        <v>2</v>
      </c>
      <c r="AP539" s="2">
        <v>4</v>
      </c>
      <c r="AR539" s="2">
        <v>6</v>
      </c>
      <c r="AS539" s="2">
        <v>5</v>
      </c>
      <c r="AT539" s="2">
        <v>5</v>
      </c>
      <c r="AU539" s="2">
        <v>6</v>
      </c>
      <c r="AV539" s="1">
        <f t="shared" si="39"/>
        <v>33</v>
      </c>
      <c r="AZ539" s="2">
        <v>2232</v>
      </c>
      <c r="BA539" s="1">
        <f t="shared" si="41"/>
        <v>2232</v>
      </c>
      <c r="BB539" s="2">
        <v>6423</v>
      </c>
      <c r="BD539" s="2">
        <v>6423</v>
      </c>
      <c r="BE539" s="2" t="s">
        <v>13549</v>
      </c>
      <c r="BF539" s="2">
        <v>1373</v>
      </c>
      <c r="BG539" s="2">
        <v>9811</v>
      </c>
      <c r="BH539" s="2" t="s">
        <v>14105</v>
      </c>
      <c r="BI539" s="2">
        <v>148</v>
      </c>
      <c r="BJ539" s="2">
        <v>1036</v>
      </c>
      <c r="BW539" s="64"/>
      <c r="BY539" s="2" t="s">
        <v>12498</v>
      </c>
      <c r="BZ539" s="2" t="s">
        <v>34567</v>
      </c>
      <c r="CB539"/>
    </row>
    <row r="540" spans="1:82">
      <c r="A540">
        <v>3300017</v>
      </c>
      <c r="B540" s="2" t="s">
        <v>29277</v>
      </c>
      <c r="C540"/>
      <c r="D540" t="s">
        <v>5119</v>
      </c>
      <c r="E540"/>
      <c r="F540" t="s">
        <v>5119</v>
      </c>
      <c r="G540" t="s">
        <v>12144</v>
      </c>
      <c r="H540" t="s">
        <v>29276</v>
      </c>
      <c r="I540" t="s">
        <v>17267</v>
      </c>
      <c r="J540" t="s">
        <v>1958</v>
      </c>
      <c r="K540" t="s">
        <v>1958</v>
      </c>
      <c r="M540" t="s">
        <v>5121</v>
      </c>
      <c r="N540"/>
      <c r="O540" s="4" t="s">
        <v>12746</v>
      </c>
      <c r="P540" s="6" t="s">
        <v>34824</v>
      </c>
      <c r="Q540" t="s">
        <v>12746</v>
      </c>
      <c r="R540"/>
      <c r="S540"/>
      <c r="T540"/>
      <c r="U540"/>
      <c r="X540" s="2" t="s">
        <v>25313</v>
      </c>
      <c r="Y540" s="2" t="s">
        <v>25542</v>
      </c>
      <c r="AA540" s="2" t="s">
        <v>29275</v>
      </c>
      <c r="AB540" s="2" t="s">
        <v>28795</v>
      </c>
      <c r="AC540">
        <v>35</v>
      </c>
      <c r="AD540">
        <v>40</v>
      </c>
      <c r="AE540"/>
      <c r="AF540"/>
      <c r="AG540"/>
      <c r="AH540">
        <v>1</v>
      </c>
      <c r="AI540"/>
      <c r="AJ540">
        <v>1</v>
      </c>
      <c r="AK540">
        <v>1</v>
      </c>
      <c r="AL540">
        <v>1</v>
      </c>
      <c r="AM540">
        <v>10</v>
      </c>
      <c r="AN540">
        <v>7</v>
      </c>
      <c r="AO540">
        <v>5</v>
      </c>
      <c r="AP540">
        <v>1</v>
      </c>
      <c r="AQ540">
        <v>2</v>
      </c>
      <c r="AR540">
        <v>1</v>
      </c>
      <c r="AS540">
        <v>6</v>
      </c>
      <c r="AT540">
        <v>8</v>
      </c>
      <c r="AU540">
        <v>4</v>
      </c>
      <c r="AV540" s="1">
        <f t="shared" si="39"/>
        <v>47</v>
      </c>
      <c r="AW540"/>
      <c r="AX540"/>
      <c r="AY540">
        <v>2522</v>
      </c>
      <c r="AZ540">
        <v>3273</v>
      </c>
      <c r="BA540" s="1">
        <f>SUM(AX540:AZ540)</f>
        <v>5795</v>
      </c>
      <c r="BB540">
        <v>5036</v>
      </c>
      <c r="BC540"/>
      <c r="BD540" s="2">
        <v>5036</v>
      </c>
      <c r="BE540" t="s">
        <v>12019</v>
      </c>
      <c r="BF540">
        <v>582</v>
      </c>
      <c r="BG540">
        <v>4473</v>
      </c>
      <c r="BH540" t="s">
        <v>13719</v>
      </c>
      <c r="BI540">
        <v>307</v>
      </c>
      <c r="BJ540">
        <v>1900</v>
      </c>
      <c r="BK540" t="s">
        <v>10218</v>
      </c>
      <c r="BL540">
        <v>45</v>
      </c>
      <c r="BM540">
        <v>763</v>
      </c>
      <c r="BN540"/>
      <c r="BO540"/>
      <c r="BP540"/>
      <c r="BV540"/>
      <c r="BW540" s="64"/>
      <c r="BY540" s="2" t="s">
        <v>12498</v>
      </c>
      <c r="CB540"/>
      <c r="CC540"/>
      <c r="CD540" s="58"/>
    </row>
    <row r="541" spans="1:82">
      <c r="A541">
        <v>3300169</v>
      </c>
      <c r="B541" s="2" t="s">
        <v>28126</v>
      </c>
      <c r="D541" s="2" t="s">
        <v>1075</v>
      </c>
      <c r="E541" s="2" t="s">
        <v>2459</v>
      </c>
      <c r="F541" s="2" t="s">
        <v>27969</v>
      </c>
      <c r="G541" s="2" t="s">
        <v>12144</v>
      </c>
      <c r="H541" s="2" t="s">
        <v>27991</v>
      </c>
      <c r="I541" s="2" t="s">
        <v>16897</v>
      </c>
      <c r="J541" s="2" t="s">
        <v>27990</v>
      </c>
      <c r="K541" s="2" t="s">
        <v>2458</v>
      </c>
      <c r="M541" s="2" t="s">
        <v>16398</v>
      </c>
      <c r="O541" s="4" t="s">
        <v>12144</v>
      </c>
      <c r="Q541" s="2" t="s">
        <v>12746</v>
      </c>
      <c r="X541" s="2" t="s">
        <v>25313</v>
      </c>
      <c r="Y541" s="2" t="s">
        <v>25542</v>
      </c>
      <c r="AA541" s="2" t="s">
        <v>27989</v>
      </c>
      <c r="AB541" s="2" t="s">
        <v>27966</v>
      </c>
      <c r="AC541" s="2">
        <v>300</v>
      </c>
      <c r="AD541" s="2" t="s">
        <v>27967</v>
      </c>
      <c r="AG541" s="2">
        <v>1</v>
      </c>
      <c r="AH541" s="2">
        <v>1</v>
      </c>
      <c r="AJ541" s="2">
        <v>3</v>
      </c>
      <c r="AK541" s="2">
        <v>2</v>
      </c>
      <c r="AL541" s="2">
        <v>2</v>
      </c>
      <c r="AM541" s="2">
        <v>3</v>
      </c>
      <c r="AN541" s="2">
        <v>6</v>
      </c>
      <c r="AO541" s="2">
        <v>6</v>
      </c>
      <c r="AP541" s="2">
        <v>6</v>
      </c>
      <c r="AQ541" s="2">
        <v>4</v>
      </c>
      <c r="AR541" s="2">
        <v>4</v>
      </c>
      <c r="AS541" s="2">
        <v>4</v>
      </c>
      <c r="AT541" s="2">
        <v>4</v>
      </c>
      <c r="AU541" s="2">
        <v>6</v>
      </c>
      <c r="AV541" s="1">
        <f t="shared" si="39"/>
        <v>50</v>
      </c>
      <c r="AX541" s="2">
        <v>1058</v>
      </c>
      <c r="AY541" s="2">
        <v>750</v>
      </c>
      <c r="AZ541" s="2">
        <v>3673</v>
      </c>
      <c r="BA541" s="1">
        <f t="shared" ref="BA541:BA550" si="42">SUM(AW541:AZ541)</f>
        <v>5481</v>
      </c>
      <c r="BB541" s="58">
        <v>12209</v>
      </c>
      <c r="BD541" s="2">
        <v>19129</v>
      </c>
      <c r="BE541" s="2" t="s">
        <v>12005</v>
      </c>
      <c r="BF541" s="2">
        <v>2660</v>
      </c>
      <c r="BG541" s="2">
        <v>14357</v>
      </c>
      <c r="BH541" s="2" t="s">
        <v>15943</v>
      </c>
      <c r="BI541" s="2">
        <v>310</v>
      </c>
      <c r="BJ541" s="2">
        <v>3287</v>
      </c>
      <c r="BW541" s="64"/>
      <c r="BY541" s="2" t="s">
        <v>12498</v>
      </c>
      <c r="CB541"/>
    </row>
    <row r="542" spans="1:82">
      <c r="A542">
        <v>3300170</v>
      </c>
      <c r="B542" s="2" t="s">
        <v>28186</v>
      </c>
      <c r="D542" s="2" t="s">
        <v>28183</v>
      </c>
      <c r="E542" s="2" t="s">
        <v>28184</v>
      </c>
      <c r="F542" s="2" t="s">
        <v>28058</v>
      </c>
      <c r="G542" s="2" t="s">
        <v>12144</v>
      </c>
      <c r="H542" s="2" t="s">
        <v>27964</v>
      </c>
      <c r="I542" s="2" t="s">
        <v>16897</v>
      </c>
      <c r="J542" s="2" t="s">
        <v>2458</v>
      </c>
      <c r="K542" s="2" t="s">
        <v>2458</v>
      </c>
      <c r="M542" s="2" t="s">
        <v>16398</v>
      </c>
      <c r="O542" s="4" t="s">
        <v>12144</v>
      </c>
      <c r="Q542" s="2" t="s">
        <v>12144</v>
      </c>
      <c r="R542" s="2" t="s">
        <v>28060</v>
      </c>
      <c r="X542" s="2" t="s">
        <v>25313</v>
      </c>
      <c r="Y542" s="2" t="s">
        <v>25542</v>
      </c>
      <c r="AA542" s="2" t="s">
        <v>27909</v>
      </c>
      <c r="AB542" s="2" t="s">
        <v>22159</v>
      </c>
      <c r="AC542" s="2">
        <v>225</v>
      </c>
      <c r="AD542" s="2">
        <v>35</v>
      </c>
      <c r="AG542" s="2">
        <v>1</v>
      </c>
      <c r="AL542" s="2">
        <v>8</v>
      </c>
      <c r="AM542" s="2">
        <v>11</v>
      </c>
      <c r="AN542" s="2">
        <v>4</v>
      </c>
      <c r="AO542" s="2">
        <v>5</v>
      </c>
      <c r="AP542" s="2">
        <v>5</v>
      </c>
      <c r="AQ542" s="2">
        <v>3</v>
      </c>
      <c r="AR542" s="2">
        <v>3</v>
      </c>
      <c r="AS542" s="2">
        <v>20</v>
      </c>
      <c r="AT542" s="2">
        <v>9</v>
      </c>
      <c r="AU542" s="2">
        <v>5</v>
      </c>
      <c r="AV542" s="1">
        <f t="shared" si="39"/>
        <v>73</v>
      </c>
      <c r="AX542" s="2">
        <v>925</v>
      </c>
      <c r="AZ542" s="2">
        <v>4495</v>
      </c>
      <c r="BA542" s="1">
        <f t="shared" si="42"/>
        <v>5420</v>
      </c>
      <c r="BB542" s="2">
        <v>6000</v>
      </c>
      <c r="BD542" s="2">
        <v>6000</v>
      </c>
      <c r="BE542" s="2" t="s">
        <v>13549</v>
      </c>
      <c r="BF542" s="2">
        <v>2127</v>
      </c>
      <c r="BG542" s="2">
        <v>15952</v>
      </c>
      <c r="BW542" s="64"/>
      <c r="BY542" s="2" t="s">
        <v>12498</v>
      </c>
      <c r="BZ542" s="2" t="s">
        <v>34821</v>
      </c>
      <c r="CB542"/>
    </row>
    <row r="543" spans="1:82">
      <c r="A543">
        <v>3300171</v>
      </c>
      <c r="B543" s="2" t="s">
        <v>28057</v>
      </c>
      <c r="D543" s="2" t="s">
        <v>28298</v>
      </c>
      <c r="F543" s="2" t="s">
        <v>28059</v>
      </c>
      <c r="G543" s="2" t="s">
        <v>12144</v>
      </c>
      <c r="H543" s="2" t="s">
        <v>27982</v>
      </c>
      <c r="I543" s="2" t="s">
        <v>16897</v>
      </c>
      <c r="J543" s="2" t="s">
        <v>2458</v>
      </c>
      <c r="K543" s="2" t="s">
        <v>2458</v>
      </c>
      <c r="M543" s="2" t="s">
        <v>16398</v>
      </c>
      <c r="N543" s="2" t="s">
        <v>27981</v>
      </c>
      <c r="O543" s="4" t="s">
        <v>12144</v>
      </c>
      <c r="X543" s="2" t="s">
        <v>17742</v>
      </c>
      <c r="Y543" s="2" t="s">
        <v>25313</v>
      </c>
      <c r="Z543" s="2" t="s">
        <v>27980</v>
      </c>
      <c r="AA543" s="2" t="s">
        <v>18651</v>
      </c>
      <c r="AB543" s="2" t="s">
        <v>18597</v>
      </c>
      <c r="AC543" s="2">
        <v>60</v>
      </c>
      <c r="AD543" s="2" t="s">
        <v>27979</v>
      </c>
      <c r="AH543" s="2">
        <v>1</v>
      </c>
      <c r="AS543" s="2">
        <v>40</v>
      </c>
      <c r="AT543" s="2">
        <v>40</v>
      </c>
      <c r="AV543" s="1">
        <f t="shared" si="39"/>
        <v>80</v>
      </c>
      <c r="AY543" s="2">
        <v>160</v>
      </c>
      <c r="AZ543" s="2">
        <v>4319</v>
      </c>
      <c r="BA543" s="1">
        <f t="shared" si="42"/>
        <v>4479</v>
      </c>
      <c r="BB543" s="2">
        <v>7058</v>
      </c>
      <c r="BD543" s="2">
        <v>7058</v>
      </c>
      <c r="BE543" s="2" t="s">
        <v>10218</v>
      </c>
      <c r="BF543" s="2">
        <v>776</v>
      </c>
      <c r="BG543" s="2">
        <v>13875</v>
      </c>
      <c r="BW543" s="64"/>
      <c r="BY543" s="2" t="s">
        <v>12498</v>
      </c>
      <c r="BZ543" s="2" t="s">
        <v>33076</v>
      </c>
      <c r="CB543"/>
    </row>
    <row r="544" spans="1:82">
      <c r="A544">
        <v>3300172</v>
      </c>
      <c r="B544" s="2" t="s">
        <v>27978</v>
      </c>
      <c r="D544" s="2" t="s">
        <v>735</v>
      </c>
      <c r="E544" s="2" t="s">
        <v>27975</v>
      </c>
      <c r="F544" s="2" t="s">
        <v>735</v>
      </c>
      <c r="G544" s="2" t="s">
        <v>12144</v>
      </c>
      <c r="H544" s="2" t="s">
        <v>2118</v>
      </c>
      <c r="I544" s="2" t="s">
        <v>16897</v>
      </c>
      <c r="J544" s="2" t="s">
        <v>2458</v>
      </c>
      <c r="K544" s="2" t="s">
        <v>2458</v>
      </c>
      <c r="M544" s="2" t="s">
        <v>16398</v>
      </c>
      <c r="O544" s="4" t="s">
        <v>12144</v>
      </c>
      <c r="Q544" s="2" t="s">
        <v>12746</v>
      </c>
      <c r="X544" s="2" t="s">
        <v>25313</v>
      </c>
      <c r="Y544" s="2" t="s">
        <v>25542</v>
      </c>
      <c r="AA544" s="2" t="s">
        <v>18651</v>
      </c>
      <c r="AB544" s="2" t="s">
        <v>27974</v>
      </c>
      <c r="AC544" s="2">
        <v>210</v>
      </c>
      <c r="AD544" s="2">
        <v>54</v>
      </c>
      <c r="AG544" s="2">
        <v>1</v>
      </c>
      <c r="AJ544" s="2">
        <v>1</v>
      </c>
      <c r="AK544" s="2">
        <v>2</v>
      </c>
      <c r="AL544" s="2">
        <v>1</v>
      </c>
      <c r="AM544" s="2">
        <v>2</v>
      </c>
      <c r="AN544" s="2">
        <v>2</v>
      </c>
      <c r="AO544" s="2">
        <v>2</v>
      </c>
      <c r="AP544" s="2">
        <v>2</v>
      </c>
      <c r="AQ544" s="2">
        <v>2</v>
      </c>
      <c r="AR544" s="2">
        <v>2</v>
      </c>
      <c r="AS544" s="2">
        <v>10</v>
      </c>
      <c r="AT544" s="2">
        <v>9</v>
      </c>
      <c r="AU544" s="2">
        <v>2</v>
      </c>
      <c r="AV544" s="1">
        <f t="shared" si="39"/>
        <v>37</v>
      </c>
      <c r="AX544" s="2">
        <v>3000</v>
      </c>
      <c r="AZ544" s="2">
        <v>1810</v>
      </c>
      <c r="BA544" s="1">
        <f t="shared" si="42"/>
        <v>4810</v>
      </c>
      <c r="BB544" s="2">
        <v>4659</v>
      </c>
      <c r="BC544" s="2">
        <v>450</v>
      </c>
      <c r="BD544" s="2">
        <v>5109</v>
      </c>
      <c r="BE544" s="2" t="s">
        <v>13549</v>
      </c>
      <c r="BF544" s="2">
        <v>824</v>
      </c>
      <c r="BG544" s="2">
        <v>7415</v>
      </c>
      <c r="BW544" s="64"/>
      <c r="BY544" s="2" t="s">
        <v>12498</v>
      </c>
      <c r="BZ544" s="2" t="s">
        <v>34700</v>
      </c>
      <c r="CB544"/>
    </row>
    <row r="545" spans="1:82">
      <c r="A545">
        <v>3300173</v>
      </c>
      <c r="B545" s="2" t="s">
        <v>28111</v>
      </c>
      <c r="D545" s="2" t="s">
        <v>23411</v>
      </c>
      <c r="F545" s="2" t="s">
        <v>28219</v>
      </c>
      <c r="G545" s="2" t="s">
        <v>12144</v>
      </c>
      <c r="H545" s="2" t="s">
        <v>23490</v>
      </c>
      <c r="I545" s="2" t="s">
        <v>16897</v>
      </c>
      <c r="J545" s="2" t="s">
        <v>2628</v>
      </c>
      <c r="K545" s="2" t="s">
        <v>2628</v>
      </c>
      <c r="M545" s="2" t="s">
        <v>2629</v>
      </c>
      <c r="O545" s="4" t="s">
        <v>12144</v>
      </c>
      <c r="Q545" s="2" t="s">
        <v>12746</v>
      </c>
      <c r="X545" s="2" t="s">
        <v>25548</v>
      </c>
      <c r="Y545" s="2" t="s">
        <v>26232</v>
      </c>
      <c r="AA545" s="2" t="s">
        <v>15075</v>
      </c>
      <c r="AB545" s="2" t="s">
        <v>28218</v>
      </c>
      <c r="AC545" s="2">
        <v>160</v>
      </c>
      <c r="AD545" s="2" t="s">
        <v>28114</v>
      </c>
      <c r="AG545" s="2">
        <v>1</v>
      </c>
      <c r="AH545" s="2">
        <v>1</v>
      </c>
      <c r="AJ545" s="2">
        <v>2</v>
      </c>
      <c r="AK545" s="2">
        <v>3</v>
      </c>
      <c r="AL545" s="2">
        <v>3</v>
      </c>
      <c r="AM545" s="2">
        <v>4</v>
      </c>
      <c r="AN545" s="2">
        <v>4</v>
      </c>
      <c r="AO545" s="2">
        <v>6</v>
      </c>
      <c r="AP545" s="2">
        <v>6</v>
      </c>
      <c r="AQ545" s="2">
        <v>6</v>
      </c>
      <c r="AR545" s="2">
        <v>3</v>
      </c>
      <c r="AS545" s="2">
        <v>4</v>
      </c>
      <c r="AT545" s="2">
        <v>6</v>
      </c>
      <c r="AU545" s="2">
        <v>6</v>
      </c>
      <c r="AV545" s="1">
        <f t="shared" si="39"/>
        <v>53</v>
      </c>
      <c r="AX545" s="2">
        <v>1576</v>
      </c>
      <c r="AY545" s="2">
        <v>385</v>
      </c>
      <c r="AZ545" s="2">
        <v>1851</v>
      </c>
      <c r="BA545" s="1">
        <f t="shared" si="42"/>
        <v>3812</v>
      </c>
      <c r="BB545" s="2">
        <v>4500</v>
      </c>
      <c r="BD545" s="2">
        <v>4500</v>
      </c>
      <c r="BE545" s="2" t="s">
        <v>27913</v>
      </c>
      <c r="BF545" s="2">
        <v>268</v>
      </c>
      <c r="BG545" s="2">
        <v>1400</v>
      </c>
      <c r="BH545" s="2" t="s">
        <v>13549</v>
      </c>
      <c r="BI545" s="2">
        <v>1300</v>
      </c>
      <c r="BJ545" s="2">
        <v>7600</v>
      </c>
      <c r="BK545" s="2" t="s">
        <v>12922</v>
      </c>
      <c r="BL545" s="2">
        <v>174</v>
      </c>
      <c r="BM545" s="2">
        <v>1151</v>
      </c>
      <c r="BN545" s="2" t="s">
        <v>15082</v>
      </c>
      <c r="BO545" s="2">
        <v>7</v>
      </c>
      <c r="BP545" s="2">
        <v>70</v>
      </c>
      <c r="BQ545" s="2" t="s">
        <v>16240</v>
      </c>
      <c r="BR545" s="2">
        <v>30</v>
      </c>
      <c r="BS545" s="2">
        <v>180</v>
      </c>
      <c r="BT545" s="2" t="s">
        <v>13510</v>
      </c>
      <c r="BW545" s="64">
        <v>10421</v>
      </c>
      <c r="BX545" s="2" t="s">
        <v>28233</v>
      </c>
      <c r="BY545" s="2" t="s">
        <v>12498</v>
      </c>
      <c r="CB545"/>
    </row>
    <row r="546" spans="1:82">
      <c r="A546">
        <v>3300174</v>
      </c>
      <c r="B546" s="2" t="s">
        <v>28079</v>
      </c>
      <c r="D546" s="2" t="s">
        <v>3090</v>
      </c>
      <c r="E546" s="2" t="s">
        <v>2859</v>
      </c>
      <c r="F546" s="2" t="s">
        <v>28083</v>
      </c>
      <c r="G546" s="2" t="s">
        <v>12144</v>
      </c>
      <c r="H546" s="2" t="s">
        <v>28097</v>
      </c>
      <c r="I546" s="2" t="s">
        <v>16897</v>
      </c>
      <c r="J546" s="2" t="s">
        <v>3699</v>
      </c>
      <c r="K546" s="2" t="s">
        <v>3699</v>
      </c>
      <c r="M546" s="2" t="s">
        <v>3091</v>
      </c>
      <c r="N546" s="2" t="s">
        <v>28097</v>
      </c>
      <c r="O546" s="4" t="s">
        <v>12144</v>
      </c>
      <c r="Q546" s="2" t="s">
        <v>12746</v>
      </c>
      <c r="X546" s="2" t="s">
        <v>25313</v>
      </c>
      <c r="Y546" s="2" t="s">
        <v>25542</v>
      </c>
      <c r="AA546" s="2" t="s">
        <v>28036</v>
      </c>
      <c r="AB546" s="2" t="s">
        <v>28300</v>
      </c>
      <c r="AC546" s="2">
        <v>173</v>
      </c>
      <c r="AD546" s="2">
        <v>41</v>
      </c>
      <c r="AH546" s="2">
        <v>1</v>
      </c>
      <c r="AJ546" s="2">
        <v>4</v>
      </c>
      <c r="AK546" s="2">
        <v>1</v>
      </c>
      <c r="AL546" s="2">
        <v>4</v>
      </c>
      <c r="AM546" s="2">
        <v>5</v>
      </c>
      <c r="AN546" s="2">
        <v>5</v>
      </c>
      <c r="AO546" s="2">
        <v>5</v>
      </c>
      <c r="AP546" s="2">
        <v>5</v>
      </c>
      <c r="AQ546" s="2">
        <v>5</v>
      </c>
      <c r="AR546" s="2">
        <v>5</v>
      </c>
      <c r="AS546" s="2">
        <v>3</v>
      </c>
      <c r="AT546" s="2">
        <v>5</v>
      </c>
      <c r="AU546" s="2">
        <v>6</v>
      </c>
      <c r="AV546" s="1">
        <f t="shared" si="39"/>
        <v>53</v>
      </c>
      <c r="AY546" s="2">
        <v>550</v>
      </c>
      <c r="AZ546" s="2">
        <v>3009</v>
      </c>
      <c r="BA546" s="1">
        <f t="shared" si="42"/>
        <v>3559</v>
      </c>
      <c r="BB546" s="2">
        <v>3829</v>
      </c>
      <c r="BD546" s="2">
        <v>3829</v>
      </c>
      <c r="BE546" s="2" t="s">
        <v>27913</v>
      </c>
      <c r="BF546" s="2">
        <v>1500</v>
      </c>
      <c r="BG546" s="2">
        <v>9551</v>
      </c>
      <c r="BH546" s="2" t="s">
        <v>13626</v>
      </c>
      <c r="BI546" s="2">
        <v>30</v>
      </c>
      <c r="BJ546" s="2">
        <v>1119</v>
      </c>
      <c r="BK546" s="2" t="s">
        <v>10209</v>
      </c>
      <c r="BL546" s="2">
        <v>40</v>
      </c>
      <c r="BM546" s="2">
        <v>935</v>
      </c>
      <c r="BW546" s="64"/>
      <c r="BY546" s="2" t="s">
        <v>12498</v>
      </c>
      <c r="CB546"/>
    </row>
    <row r="547" spans="1:82">
      <c r="A547">
        <v>3300175</v>
      </c>
      <c r="B547" s="2" t="s">
        <v>28299</v>
      </c>
      <c r="D547" s="2" t="s">
        <v>28298</v>
      </c>
      <c r="F547" s="2" t="s">
        <v>28082</v>
      </c>
      <c r="G547" s="2" t="s">
        <v>12144</v>
      </c>
      <c r="H547" s="2" t="s">
        <v>28035</v>
      </c>
      <c r="I547" s="2" t="s">
        <v>16897</v>
      </c>
      <c r="J547" s="2" t="s">
        <v>28034</v>
      </c>
      <c r="K547" s="2" t="s">
        <v>28034</v>
      </c>
      <c r="M547" s="2" t="s">
        <v>28033</v>
      </c>
      <c r="N547" s="2" t="s">
        <v>28032</v>
      </c>
      <c r="O547" s="4" t="s">
        <v>12144</v>
      </c>
      <c r="X547" s="2" t="s">
        <v>17742</v>
      </c>
      <c r="Y547" s="2" t="s">
        <v>25313</v>
      </c>
      <c r="Z547" s="2" t="s">
        <v>28093</v>
      </c>
      <c r="AA547" s="2" t="s">
        <v>28078</v>
      </c>
      <c r="AB547" s="2" t="s">
        <v>28227</v>
      </c>
      <c r="AC547" s="2" t="s">
        <v>28226</v>
      </c>
      <c r="AD547" s="2" t="s">
        <v>28225</v>
      </c>
      <c r="AH547" s="2">
        <v>1</v>
      </c>
      <c r="AI547" s="2">
        <v>40</v>
      </c>
      <c r="AS547" s="2">
        <v>40</v>
      </c>
      <c r="AT547" s="2">
        <v>40</v>
      </c>
      <c r="AV547" s="1">
        <f t="shared" si="39"/>
        <v>80</v>
      </c>
      <c r="AY547" s="2">
        <v>160</v>
      </c>
      <c r="AZ547" s="2">
        <v>2193</v>
      </c>
      <c r="BA547" s="1">
        <f t="shared" si="42"/>
        <v>2353</v>
      </c>
      <c r="BB547" s="2">
        <v>5693</v>
      </c>
      <c r="BD547" s="2">
        <v>5693</v>
      </c>
      <c r="BE547" s="2" t="s">
        <v>10218</v>
      </c>
      <c r="BF547" s="2">
        <v>671</v>
      </c>
      <c r="BG547" s="2">
        <v>11407</v>
      </c>
      <c r="BW547" s="64"/>
      <c r="BY547" s="2" t="s">
        <v>12498</v>
      </c>
      <c r="BZ547" s="2" t="s">
        <v>34825</v>
      </c>
      <c r="CB547"/>
    </row>
    <row r="548" spans="1:82">
      <c r="A548">
        <v>3300176</v>
      </c>
      <c r="B548" s="2" t="s">
        <v>27938</v>
      </c>
      <c r="D548" s="2" t="s">
        <v>28092</v>
      </c>
      <c r="E548" s="2" t="s">
        <v>28090</v>
      </c>
      <c r="F548" s="2" t="s">
        <v>28091</v>
      </c>
      <c r="G548" s="2" t="s">
        <v>12746</v>
      </c>
      <c r="H548" s="2" t="s">
        <v>12111</v>
      </c>
      <c r="I548" s="2" t="s">
        <v>16890</v>
      </c>
      <c r="J548" s="2" t="s">
        <v>12111</v>
      </c>
      <c r="K548" s="2" t="s">
        <v>12111</v>
      </c>
      <c r="M548" s="2" t="s">
        <v>12242</v>
      </c>
      <c r="O548" s="4" t="s">
        <v>12144</v>
      </c>
      <c r="Q548" s="2" t="s">
        <v>12746</v>
      </c>
      <c r="X548" s="2" t="s">
        <v>25548</v>
      </c>
      <c r="Y548" s="65" t="s">
        <v>26232</v>
      </c>
      <c r="AA548" s="2" t="s">
        <v>28089</v>
      </c>
      <c r="AB548" s="2" t="s">
        <v>28088</v>
      </c>
      <c r="AC548" s="2">
        <v>300</v>
      </c>
      <c r="AD548" s="2">
        <v>6</v>
      </c>
      <c r="AH548" s="2">
        <v>1</v>
      </c>
      <c r="AJ548" s="2">
        <v>4</v>
      </c>
      <c r="AK548" s="2">
        <v>4</v>
      </c>
      <c r="AL548" s="2">
        <v>4</v>
      </c>
      <c r="AM548" s="2">
        <v>4</v>
      </c>
      <c r="AN548" s="2">
        <v>4</v>
      </c>
      <c r="AO548" s="2">
        <v>4</v>
      </c>
      <c r="AP548" s="2">
        <v>4</v>
      </c>
      <c r="AQ548" s="2">
        <v>4</v>
      </c>
      <c r="AR548" s="2">
        <v>4</v>
      </c>
      <c r="AS548" s="2">
        <v>4</v>
      </c>
      <c r="AT548" s="2">
        <v>4</v>
      </c>
      <c r="AU548" s="2">
        <v>4</v>
      </c>
      <c r="AV548" s="1">
        <f t="shared" si="39"/>
        <v>48</v>
      </c>
      <c r="AY548" s="2">
        <v>576</v>
      </c>
      <c r="AZ548" s="2">
        <v>2613</v>
      </c>
      <c r="BA548" s="1">
        <f t="shared" si="42"/>
        <v>3189</v>
      </c>
      <c r="BB548" s="2">
        <v>8139</v>
      </c>
      <c r="BD548" s="2">
        <v>8139</v>
      </c>
      <c r="BE548" s="2" t="s">
        <v>27913</v>
      </c>
      <c r="BF548" s="2">
        <v>52</v>
      </c>
      <c r="BG548" s="2">
        <v>325</v>
      </c>
      <c r="BH548" s="2" t="s">
        <v>15943</v>
      </c>
      <c r="BI548" s="2">
        <v>692</v>
      </c>
      <c r="BJ548" s="2">
        <v>6918</v>
      </c>
      <c r="BK548" s="2" t="s">
        <v>13549</v>
      </c>
      <c r="BL548" s="2">
        <v>667</v>
      </c>
      <c r="BM548" s="2">
        <v>8004</v>
      </c>
      <c r="BW548" s="64"/>
      <c r="BX548" s="2" t="s">
        <v>27930</v>
      </c>
      <c r="BY548" s="2" t="s">
        <v>12498</v>
      </c>
      <c r="CA548" s="2" t="s">
        <v>34826</v>
      </c>
      <c r="CB548"/>
    </row>
    <row r="549" spans="1:82">
      <c r="A549">
        <v>3300177</v>
      </c>
      <c r="B549" s="2" t="s">
        <v>27929</v>
      </c>
      <c r="D549" s="2" t="s">
        <v>12542</v>
      </c>
      <c r="E549" s="2" t="s">
        <v>27954</v>
      </c>
      <c r="F549" s="2" t="s">
        <v>12542</v>
      </c>
      <c r="G549" s="2" t="s">
        <v>12144</v>
      </c>
      <c r="H549" s="2" t="s">
        <v>28025</v>
      </c>
      <c r="I549" s="2" t="s">
        <v>16890</v>
      </c>
      <c r="J549" s="2" t="s">
        <v>12347</v>
      </c>
      <c r="K549" s="2" t="s">
        <v>12347</v>
      </c>
      <c r="M549" s="2" t="s">
        <v>12402</v>
      </c>
      <c r="O549" s="4" t="s">
        <v>12144</v>
      </c>
      <c r="Q549" s="2" t="s">
        <v>12746</v>
      </c>
      <c r="X549" s="2" t="s">
        <v>25313</v>
      </c>
      <c r="Y549" s="2" t="s">
        <v>25410</v>
      </c>
      <c r="Z549" s="2" t="s">
        <v>27953</v>
      </c>
      <c r="AA549" s="2" t="s">
        <v>12476</v>
      </c>
      <c r="AC549" s="2">
        <v>300</v>
      </c>
      <c r="AJ549" s="2">
        <v>3</v>
      </c>
      <c r="AK549" s="2">
        <v>3</v>
      </c>
      <c r="AL549" s="2">
        <v>3</v>
      </c>
      <c r="AM549" s="2">
        <v>3</v>
      </c>
      <c r="AN549" s="2">
        <v>3</v>
      </c>
      <c r="AO549" s="2">
        <v>3</v>
      </c>
      <c r="AP549" s="2">
        <v>3</v>
      </c>
      <c r="AQ549" s="2">
        <v>3</v>
      </c>
      <c r="AR549" s="2">
        <v>3</v>
      </c>
      <c r="AS549" s="2">
        <v>3</v>
      </c>
      <c r="AT549" s="2">
        <v>3</v>
      </c>
      <c r="AU549" s="2">
        <v>3</v>
      </c>
      <c r="AV549" s="1">
        <f t="shared" si="39"/>
        <v>36</v>
      </c>
      <c r="AZ549" s="2">
        <v>3583</v>
      </c>
      <c r="BA549" s="1">
        <f t="shared" si="42"/>
        <v>3583</v>
      </c>
      <c r="BB549" s="2">
        <v>2623</v>
      </c>
      <c r="BD549" s="2">
        <v>2623</v>
      </c>
      <c r="BE549" s="2" t="s">
        <v>12448</v>
      </c>
      <c r="BF549" s="2">
        <v>224</v>
      </c>
      <c r="BG549" s="2">
        <v>8950</v>
      </c>
      <c r="BW549" s="64"/>
      <c r="BY549" s="2" t="s">
        <v>12498</v>
      </c>
      <c r="BZ549" s="2" t="s">
        <v>34703</v>
      </c>
      <c r="CB549"/>
    </row>
    <row r="550" spans="1:82">
      <c r="A550">
        <v>3300178</v>
      </c>
      <c r="B550" s="2" t="s">
        <v>27852</v>
      </c>
      <c r="D550" s="2" t="s">
        <v>27851</v>
      </c>
      <c r="E550" s="2" t="s">
        <v>27949</v>
      </c>
      <c r="F550" s="2" t="s">
        <v>23324</v>
      </c>
      <c r="G550" s="2" t="s">
        <v>12144</v>
      </c>
      <c r="H550" s="2" t="s">
        <v>27950</v>
      </c>
      <c r="I550" s="2" t="s">
        <v>16890</v>
      </c>
      <c r="J550" s="2" t="s">
        <v>12403</v>
      </c>
      <c r="K550" s="2" t="s">
        <v>262</v>
      </c>
      <c r="M550" s="2" t="s">
        <v>12403</v>
      </c>
      <c r="O550" s="4" t="s">
        <v>12144</v>
      </c>
      <c r="Q550" s="2" t="s">
        <v>12746</v>
      </c>
      <c r="X550" s="2" t="s">
        <v>25548</v>
      </c>
      <c r="Y550" s="2" t="s">
        <v>27948</v>
      </c>
      <c r="AA550" s="2" t="s">
        <v>27947</v>
      </c>
      <c r="AB550" s="2" t="s">
        <v>27946</v>
      </c>
      <c r="AC550" s="2">
        <v>300</v>
      </c>
      <c r="AD550" s="2" t="s">
        <v>28062</v>
      </c>
      <c r="AJ550" s="2">
        <v>3</v>
      </c>
      <c r="AK550" s="2">
        <v>3</v>
      </c>
      <c r="AL550" s="2">
        <v>3</v>
      </c>
      <c r="AM550" s="2">
        <v>4</v>
      </c>
      <c r="AN550" s="2">
        <v>7</v>
      </c>
      <c r="AO550" s="2">
        <v>10</v>
      </c>
      <c r="AP550" s="2">
        <v>10</v>
      </c>
      <c r="AQ550" s="2">
        <v>10</v>
      </c>
      <c r="AR550" s="2">
        <v>10</v>
      </c>
      <c r="AS550" s="2">
        <v>7</v>
      </c>
      <c r="AT550" s="2">
        <v>6</v>
      </c>
      <c r="AU550" s="2">
        <v>6</v>
      </c>
      <c r="AV550" s="1">
        <f t="shared" si="39"/>
        <v>79</v>
      </c>
      <c r="AZ550" s="2">
        <v>6741</v>
      </c>
      <c r="BA550" s="1">
        <f t="shared" si="42"/>
        <v>6741</v>
      </c>
      <c r="BB550" s="2">
        <v>11153</v>
      </c>
      <c r="BD550" s="2">
        <v>11153</v>
      </c>
      <c r="BE550" s="2" t="s">
        <v>27913</v>
      </c>
      <c r="BF550" s="2">
        <v>72</v>
      </c>
      <c r="BG550" s="2">
        <v>450</v>
      </c>
      <c r="BH550" s="2" t="s">
        <v>15943</v>
      </c>
      <c r="BI550" s="2">
        <v>1269</v>
      </c>
      <c r="BJ550" s="2">
        <v>12694</v>
      </c>
      <c r="BK550" s="2" t="s">
        <v>13549</v>
      </c>
      <c r="BL550" s="2">
        <v>705</v>
      </c>
      <c r="BM550" s="2">
        <v>8460</v>
      </c>
      <c r="BN550" s="2" t="s">
        <v>14731</v>
      </c>
      <c r="BO550" s="2">
        <v>127</v>
      </c>
      <c r="BP550" s="2">
        <v>5082</v>
      </c>
      <c r="BW550" s="64"/>
      <c r="BX550" s="2" t="s">
        <v>28203</v>
      </c>
      <c r="BY550" s="2" t="s">
        <v>12498</v>
      </c>
      <c r="BZ550" s="2" t="s">
        <v>34704</v>
      </c>
      <c r="CB550"/>
    </row>
    <row r="551" spans="1:82">
      <c r="A551">
        <v>3300018</v>
      </c>
      <c r="B551" s="2" t="s">
        <v>28899</v>
      </c>
      <c r="C551"/>
      <c r="D551" t="s">
        <v>1526</v>
      </c>
      <c r="E551" t="s">
        <v>28801</v>
      </c>
      <c r="F551" s="2" t="s">
        <v>28803</v>
      </c>
      <c r="G551" t="s">
        <v>12746</v>
      </c>
      <c r="H551" t="s">
        <v>28802</v>
      </c>
      <c r="I551" t="s">
        <v>17267</v>
      </c>
      <c r="J551" t="s">
        <v>4658</v>
      </c>
      <c r="K551" t="s">
        <v>4658</v>
      </c>
      <c r="M551" t="s">
        <v>4659</v>
      </c>
      <c r="N551" t="s">
        <v>28800</v>
      </c>
      <c r="O551" s="4" t="s">
        <v>34705</v>
      </c>
      <c r="Q551" t="s">
        <v>12746</v>
      </c>
      <c r="R551"/>
      <c r="S551"/>
      <c r="T551"/>
      <c r="U551"/>
      <c r="X551" s="2" t="s">
        <v>25313</v>
      </c>
      <c r="Y551" s="2" t="s">
        <v>25542</v>
      </c>
      <c r="AA551" s="2" t="s">
        <v>12224</v>
      </c>
      <c r="AB551" s="2" t="s">
        <v>21331</v>
      </c>
      <c r="AC551"/>
      <c r="AD551"/>
      <c r="AE551">
        <v>2</v>
      </c>
      <c r="AF551"/>
      <c r="AG551"/>
      <c r="AH551"/>
      <c r="AI551"/>
      <c r="AJ551">
        <v>1</v>
      </c>
      <c r="AK551">
        <v>1</v>
      </c>
      <c r="AL551">
        <v>1</v>
      </c>
      <c r="AM551"/>
      <c r="AN551"/>
      <c r="AO551"/>
      <c r="AP551"/>
      <c r="AQ551"/>
      <c r="AR551">
        <v>1</v>
      </c>
      <c r="AS551">
        <v>1</v>
      </c>
      <c r="AT551">
        <v>1</v>
      </c>
      <c r="AU551">
        <v>1</v>
      </c>
      <c r="AV551" s="1">
        <f t="shared" si="39"/>
        <v>7</v>
      </c>
      <c r="AW551"/>
      <c r="AX551"/>
      <c r="AY551"/>
      <c r="AZ551">
        <v>529</v>
      </c>
      <c r="BA551" s="1">
        <f>SUM(AX551:AZ551)</f>
        <v>529</v>
      </c>
      <c r="BB551">
        <v>3046</v>
      </c>
      <c r="BC551"/>
      <c r="BD551" s="2">
        <v>3046</v>
      </c>
      <c r="BE551" t="s">
        <v>12925</v>
      </c>
      <c r="BF551">
        <v>450</v>
      </c>
      <c r="BG551">
        <v>5000</v>
      </c>
      <c r="BH551"/>
      <c r="BI551"/>
      <c r="BJ551"/>
      <c r="BK551"/>
      <c r="BL551"/>
      <c r="BM551"/>
      <c r="BN551"/>
      <c r="BO551"/>
      <c r="BP551"/>
      <c r="BV551"/>
      <c r="BW551" s="64"/>
      <c r="BY551" s="2" t="s">
        <v>12498</v>
      </c>
      <c r="BZ551" s="3" t="s">
        <v>34830</v>
      </c>
      <c r="CB551"/>
      <c r="CC551"/>
      <c r="CD551" s="58"/>
    </row>
    <row r="552" spans="1:82">
      <c r="A552">
        <v>3300179</v>
      </c>
      <c r="B552" s="2" t="s">
        <v>28202</v>
      </c>
      <c r="D552" s="2" t="s">
        <v>17146</v>
      </c>
      <c r="E552" s="2" t="s">
        <v>11825</v>
      </c>
      <c r="F552" s="2" t="s">
        <v>17146</v>
      </c>
      <c r="G552" s="2" t="s">
        <v>12144</v>
      </c>
      <c r="H552" s="2" t="s">
        <v>28201</v>
      </c>
      <c r="I552" s="2" t="s">
        <v>16890</v>
      </c>
      <c r="J552" s="2" t="s">
        <v>12442</v>
      </c>
      <c r="K552" s="2" t="s">
        <v>12442</v>
      </c>
      <c r="M552" s="2" t="s">
        <v>12560</v>
      </c>
      <c r="O552" s="4" t="s">
        <v>12144</v>
      </c>
      <c r="Q552" s="2" t="s">
        <v>12746</v>
      </c>
      <c r="X552" s="2" t="s">
        <v>25313</v>
      </c>
      <c r="Y552" s="2" t="s">
        <v>25542</v>
      </c>
      <c r="AA552" s="2" t="s">
        <v>28200</v>
      </c>
      <c r="AB552" s="2" t="s">
        <v>28199</v>
      </c>
      <c r="AC552" s="2">
        <v>150</v>
      </c>
      <c r="AG552" s="2">
        <v>1</v>
      </c>
      <c r="AJ552" s="2">
        <v>1</v>
      </c>
      <c r="AK552" s="2">
        <v>1</v>
      </c>
      <c r="AL552" s="2">
        <v>2</v>
      </c>
      <c r="AM552" s="2">
        <v>2</v>
      </c>
      <c r="AN552" s="2">
        <v>2</v>
      </c>
      <c r="AO552" s="2">
        <v>4</v>
      </c>
      <c r="AP552" s="2">
        <v>6</v>
      </c>
      <c r="AQ552" s="2">
        <v>6</v>
      </c>
      <c r="AR552" s="2">
        <v>8</v>
      </c>
      <c r="AS552" s="2">
        <v>5</v>
      </c>
      <c r="AT552" s="2">
        <v>2</v>
      </c>
      <c r="AU552" s="2">
        <v>1</v>
      </c>
      <c r="AV552" s="1">
        <f t="shared" si="39"/>
        <v>40</v>
      </c>
      <c r="AX552" s="2">
        <v>1420</v>
      </c>
      <c r="AZ552" s="2">
        <v>2066</v>
      </c>
      <c r="BA552" s="1">
        <f t="shared" ref="BA552:BA560" si="43">SUM(AW552:AZ552)</f>
        <v>3486</v>
      </c>
      <c r="BB552" s="2">
        <v>5500</v>
      </c>
      <c r="BD552" s="2">
        <v>5500</v>
      </c>
      <c r="BE552" s="2" t="s">
        <v>15591</v>
      </c>
      <c r="BF552" s="2">
        <v>425</v>
      </c>
      <c r="BG552" s="2">
        <v>8753</v>
      </c>
      <c r="BH552" s="2" t="s">
        <v>13549</v>
      </c>
      <c r="BI552" s="2">
        <v>320</v>
      </c>
      <c r="BJ552" s="2">
        <v>4027</v>
      </c>
      <c r="BW552" s="64"/>
      <c r="BX552" s="2" t="s">
        <v>28197</v>
      </c>
      <c r="BY552" s="2" t="s">
        <v>12498</v>
      </c>
      <c r="BZ552" s="2" t="s">
        <v>34831</v>
      </c>
      <c r="CB552"/>
    </row>
    <row r="553" spans="1:82">
      <c r="A553">
        <v>3300180</v>
      </c>
      <c r="B553" s="2" t="s">
        <v>28129</v>
      </c>
      <c r="D553" s="2" t="s">
        <v>28128</v>
      </c>
      <c r="E553" s="2" t="s">
        <v>23442</v>
      </c>
      <c r="F553" s="2" t="s">
        <v>28128</v>
      </c>
      <c r="G553" s="2" t="s">
        <v>12144</v>
      </c>
      <c r="H553" s="2" t="s">
        <v>27977</v>
      </c>
      <c r="I553" s="2" t="s">
        <v>16890</v>
      </c>
      <c r="J553" s="2" t="s">
        <v>12564</v>
      </c>
      <c r="K553" s="2" t="s">
        <v>12564</v>
      </c>
      <c r="M553" s="2" t="s">
        <v>12201</v>
      </c>
      <c r="O553" s="4" t="s">
        <v>12144</v>
      </c>
      <c r="Q553" s="2" t="s">
        <v>12746</v>
      </c>
      <c r="X553" s="2" t="s">
        <v>25313</v>
      </c>
      <c r="Y553" s="2" t="s">
        <v>25542</v>
      </c>
      <c r="AA553" s="2" t="s">
        <v>27976</v>
      </c>
      <c r="AB553" s="2" t="s">
        <v>28117</v>
      </c>
      <c r="AC553" s="2">
        <v>300</v>
      </c>
      <c r="AD553" s="2">
        <v>12</v>
      </c>
      <c r="AG553" s="2">
        <v>1</v>
      </c>
      <c r="AH553" s="2">
        <v>1</v>
      </c>
      <c r="AJ553" s="2">
        <v>3</v>
      </c>
      <c r="AK553" s="2">
        <v>3</v>
      </c>
      <c r="AL553" s="2">
        <v>4</v>
      </c>
      <c r="AM553" s="2">
        <v>4</v>
      </c>
      <c r="AN553" s="2">
        <v>4</v>
      </c>
      <c r="AO553" s="2">
        <v>5</v>
      </c>
      <c r="AP553" s="2">
        <v>3</v>
      </c>
      <c r="AQ553" s="2">
        <v>5</v>
      </c>
      <c r="AR553" s="2">
        <v>3</v>
      </c>
      <c r="AS553" s="2">
        <v>3</v>
      </c>
      <c r="AT553" s="2">
        <v>3</v>
      </c>
      <c r="AU553" s="2">
        <v>3</v>
      </c>
      <c r="AV553" s="1">
        <f t="shared" si="39"/>
        <v>43</v>
      </c>
      <c r="AX553" s="2">
        <v>2550</v>
      </c>
      <c r="AY553" s="2">
        <v>120</v>
      </c>
      <c r="AZ553" s="2">
        <v>1893</v>
      </c>
      <c r="BA553" s="1">
        <f t="shared" si="43"/>
        <v>4563</v>
      </c>
      <c r="BB553" s="2">
        <v>1201</v>
      </c>
      <c r="BD553" s="2">
        <v>1201</v>
      </c>
      <c r="BE553" s="2" t="s">
        <v>13626</v>
      </c>
      <c r="BF553" s="2">
        <v>200</v>
      </c>
      <c r="BG553" s="2">
        <v>6979</v>
      </c>
      <c r="BW553" s="64"/>
      <c r="BY553" s="2" t="s">
        <v>12498</v>
      </c>
      <c r="BZ553" s="2" t="s">
        <v>31046</v>
      </c>
      <c r="CB553"/>
    </row>
    <row r="554" spans="1:82">
      <c r="A554">
        <v>3300181</v>
      </c>
      <c r="B554" s="2" t="s">
        <v>28116</v>
      </c>
      <c r="D554" s="2" t="s">
        <v>23435</v>
      </c>
      <c r="E554" s="58" t="s">
        <v>30141</v>
      </c>
      <c r="G554" s="2" t="s">
        <v>12144</v>
      </c>
      <c r="H554" s="2" t="s">
        <v>28046</v>
      </c>
      <c r="I554" s="2" t="s">
        <v>16890</v>
      </c>
      <c r="J554" s="2" t="s">
        <v>12564</v>
      </c>
      <c r="K554" s="2" t="s">
        <v>12564</v>
      </c>
      <c r="M554" s="2" t="s">
        <v>12201</v>
      </c>
      <c r="O554" s="4" t="s">
        <v>12144</v>
      </c>
      <c r="Q554" s="2" t="s">
        <v>12746</v>
      </c>
      <c r="X554" s="2" t="s">
        <v>25313</v>
      </c>
      <c r="Y554" s="2" t="s">
        <v>25410</v>
      </c>
      <c r="AA554" s="2" t="s">
        <v>28045</v>
      </c>
      <c r="AB554" s="25" t="s">
        <v>28044</v>
      </c>
      <c r="AC554" s="2" t="s">
        <v>28075</v>
      </c>
      <c r="AD554" s="2">
        <v>40</v>
      </c>
      <c r="AF554" s="2">
        <v>4</v>
      </c>
      <c r="AJ554" s="2">
        <v>4</v>
      </c>
      <c r="AK554" s="2">
        <v>4</v>
      </c>
      <c r="AL554" s="2">
        <v>4</v>
      </c>
      <c r="AM554" s="2">
        <v>4</v>
      </c>
      <c r="AN554" s="2">
        <v>4</v>
      </c>
      <c r="AO554" s="2">
        <v>4</v>
      </c>
      <c r="AP554" s="2">
        <v>4</v>
      </c>
      <c r="AQ554" s="2">
        <v>10</v>
      </c>
      <c r="AR554" s="2">
        <v>10</v>
      </c>
      <c r="AS554" s="2">
        <v>4</v>
      </c>
      <c r="AT554" s="2">
        <v>4</v>
      </c>
      <c r="AU554" s="2">
        <v>4</v>
      </c>
      <c r="AV554" s="1">
        <f t="shared" si="39"/>
        <v>60</v>
      </c>
      <c r="AZ554" s="2">
        <v>2109</v>
      </c>
      <c r="BA554" s="1">
        <f t="shared" si="43"/>
        <v>2109</v>
      </c>
      <c r="BB554" s="2">
        <v>8723</v>
      </c>
      <c r="BC554" s="2">
        <v>6250</v>
      </c>
      <c r="BD554" s="2">
        <v>14973</v>
      </c>
      <c r="BE554" s="2" t="s">
        <v>27913</v>
      </c>
      <c r="BF554" s="2">
        <v>57</v>
      </c>
      <c r="BG554" s="2">
        <v>1600</v>
      </c>
      <c r="BH554" s="2" t="s">
        <v>15943</v>
      </c>
      <c r="BI554" s="2">
        <v>182</v>
      </c>
      <c r="BJ554" s="2">
        <v>2100</v>
      </c>
      <c r="BK554" s="2" t="s">
        <v>28000</v>
      </c>
      <c r="BL554" s="2">
        <v>25</v>
      </c>
      <c r="BM554" s="2">
        <v>6250</v>
      </c>
      <c r="BN554" s="2" t="s">
        <v>27999</v>
      </c>
      <c r="BO554" s="2">
        <v>6</v>
      </c>
      <c r="BP554" s="2">
        <v>1105</v>
      </c>
      <c r="BQ554" s="2" t="s">
        <v>27998</v>
      </c>
      <c r="BR554" s="2">
        <v>650</v>
      </c>
      <c r="BS554" s="2">
        <v>5173</v>
      </c>
      <c r="BT554" s="2" t="s">
        <v>13510</v>
      </c>
      <c r="BW554" s="64">
        <v>16648</v>
      </c>
      <c r="BX554" s="2" t="s">
        <v>28124</v>
      </c>
      <c r="BY554" s="2" t="s">
        <v>12498</v>
      </c>
      <c r="BZ554" s="2" t="s">
        <v>34832</v>
      </c>
      <c r="CB554"/>
    </row>
    <row r="555" spans="1:82">
      <c r="A555">
        <v>3300182</v>
      </c>
      <c r="B555" s="2" t="s">
        <v>28130</v>
      </c>
      <c r="D555" s="2" t="s">
        <v>17124</v>
      </c>
      <c r="E555" s="58" t="s">
        <v>29675</v>
      </c>
      <c r="F555" s="2" t="s">
        <v>28072</v>
      </c>
      <c r="G555" s="2" t="s">
        <v>12746</v>
      </c>
      <c r="H555" s="2" t="s">
        <v>28071</v>
      </c>
      <c r="I555" s="2" t="s">
        <v>16890</v>
      </c>
      <c r="J555" s="2" t="s">
        <v>12564</v>
      </c>
      <c r="K555" s="2" t="s">
        <v>12564</v>
      </c>
      <c r="M555" s="2" t="s">
        <v>12201</v>
      </c>
      <c r="N555" s="2" t="s">
        <v>28070</v>
      </c>
      <c r="O555" s="4" t="s">
        <v>12144</v>
      </c>
      <c r="Q555" s="2" t="s">
        <v>12746</v>
      </c>
      <c r="T555" s="2" t="s">
        <v>13510</v>
      </c>
      <c r="U555" s="2" t="s">
        <v>12144</v>
      </c>
      <c r="W555" s="2" t="s">
        <v>28048</v>
      </c>
      <c r="X555" s="2" t="s">
        <v>27084</v>
      </c>
      <c r="Y555" s="2" t="s">
        <v>25542</v>
      </c>
      <c r="AA555" s="2" t="s">
        <v>27968</v>
      </c>
      <c r="AB555" s="2" t="s">
        <v>28069</v>
      </c>
      <c r="AC555" s="2">
        <v>152</v>
      </c>
      <c r="AD555" s="2">
        <v>40</v>
      </c>
      <c r="AE555" s="2">
        <v>2</v>
      </c>
      <c r="AG555" s="2">
        <v>1</v>
      </c>
      <c r="AL555" s="2">
        <v>2</v>
      </c>
      <c r="AM555" s="2">
        <v>3</v>
      </c>
      <c r="AN555" s="2">
        <v>4</v>
      </c>
      <c r="AO555" s="2">
        <v>4</v>
      </c>
      <c r="AP555" s="2">
        <v>3</v>
      </c>
      <c r="AQ555" s="2">
        <v>5</v>
      </c>
      <c r="AR555" s="2">
        <v>5</v>
      </c>
      <c r="AS555" s="2">
        <v>2</v>
      </c>
      <c r="AT555" s="2">
        <v>4</v>
      </c>
      <c r="AU555" s="2">
        <v>7</v>
      </c>
      <c r="AV555" s="1">
        <f t="shared" si="39"/>
        <v>39</v>
      </c>
      <c r="AX555" s="2">
        <v>680</v>
      </c>
      <c r="AZ555" s="2">
        <v>2174</v>
      </c>
      <c r="BA555" s="1">
        <f t="shared" si="43"/>
        <v>2854</v>
      </c>
      <c r="BB555" s="2">
        <v>3148</v>
      </c>
      <c r="BD555" s="2">
        <v>3148</v>
      </c>
      <c r="BE555" s="2" t="s">
        <v>27913</v>
      </c>
      <c r="BF555" s="2">
        <v>1875</v>
      </c>
      <c r="BG555" s="2">
        <v>7500</v>
      </c>
      <c r="BH555" s="2" t="s">
        <v>12539</v>
      </c>
      <c r="BI555" s="2">
        <v>530</v>
      </c>
      <c r="BJ555" s="2">
        <v>2750</v>
      </c>
      <c r="BW555" s="64"/>
      <c r="BY555" s="2" t="s">
        <v>12498</v>
      </c>
      <c r="CA555" s="2" t="s">
        <v>34833</v>
      </c>
      <c r="CB555"/>
    </row>
    <row r="556" spans="1:82">
      <c r="A556">
        <v>3300183</v>
      </c>
      <c r="B556" s="2" t="s">
        <v>28068</v>
      </c>
      <c r="D556" s="2" t="s">
        <v>12941</v>
      </c>
      <c r="E556" s="2" t="s">
        <v>27970</v>
      </c>
      <c r="F556" s="2" t="s">
        <v>12516</v>
      </c>
      <c r="G556" s="2" t="s">
        <v>12746</v>
      </c>
      <c r="H556" s="2" t="s">
        <v>27971</v>
      </c>
      <c r="I556" s="2" t="s">
        <v>16890</v>
      </c>
      <c r="J556" s="2" t="s">
        <v>17458</v>
      </c>
      <c r="K556" s="2" t="s">
        <v>17458</v>
      </c>
      <c r="M556" s="2" t="s">
        <v>12563</v>
      </c>
      <c r="N556" s="2" t="s">
        <v>27965</v>
      </c>
      <c r="O556" s="4" t="s">
        <v>12144</v>
      </c>
      <c r="Q556" s="2" t="s">
        <v>12144</v>
      </c>
      <c r="R556" s="2" t="s">
        <v>28061</v>
      </c>
      <c r="X556" s="2" t="s">
        <v>25548</v>
      </c>
      <c r="Y556" s="2" t="s">
        <v>25670</v>
      </c>
      <c r="AA556" s="2" t="s">
        <v>27824</v>
      </c>
      <c r="AB556" s="2" t="s">
        <v>27908</v>
      </c>
      <c r="AC556" s="2">
        <v>305</v>
      </c>
      <c r="AD556" s="2">
        <v>40</v>
      </c>
      <c r="AE556" s="2">
        <v>1</v>
      </c>
      <c r="AJ556" s="2">
        <v>3</v>
      </c>
      <c r="AK556" s="2">
        <v>3</v>
      </c>
      <c r="AL556" s="2">
        <v>3</v>
      </c>
      <c r="AM556" s="2">
        <v>3</v>
      </c>
      <c r="AN556" s="2">
        <v>3</v>
      </c>
      <c r="AO556" s="2">
        <v>3</v>
      </c>
      <c r="AP556" s="2">
        <v>3</v>
      </c>
      <c r="AQ556" s="2">
        <v>3</v>
      </c>
      <c r="AR556" s="2">
        <v>3</v>
      </c>
      <c r="AS556" s="2">
        <v>3</v>
      </c>
      <c r="AT556" s="2">
        <v>3</v>
      </c>
      <c r="AU556" s="2">
        <v>3</v>
      </c>
      <c r="AV556" s="1">
        <f t="shared" si="39"/>
        <v>36</v>
      </c>
      <c r="AZ556" s="2">
        <v>2044</v>
      </c>
      <c r="BA556" s="1">
        <f t="shared" si="43"/>
        <v>2044</v>
      </c>
      <c r="BB556" s="2">
        <v>964</v>
      </c>
      <c r="BD556" s="2">
        <v>964</v>
      </c>
      <c r="BE556" s="2" t="s">
        <v>27913</v>
      </c>
      <c r="BF556" s="2">
        <v>770</v>
      </c>
      <c r="BG556" s="2">
        <v>4910</v>
      </c>
      <c r="BH556" s="2" t="s">
        <v>12448</v>
      </c>
      <c r="BI556" s="2">
        <v>60</v>
      </c>
      <c r="BJ556" s="2">
        <v>2400</v>
      </c>
      <c r="BK556" s="2" t="s">
        <v>9102</v>
      </c>
      <c r="BM556" s="2">
        <v>490</v>
      </c>
      <c r="BW556" s="64"/>
      <c r="BY556" s="2" t="s">
        <v>12498</v>
      </c>
      <c r="CB556"/>
    </row>
    <row r="557" spans="1:82">
      <c r="A557">
        <v>3300184</v>
      </c>
      <c r="B557" s="2" t="s">
        <v>27907</v>
      </c>
      <c r="D557" s="2" t="s">
        <v>968</v>
      </c>
      <c r="E557" s="2" t="s">
        <v>23485</v>
      </c>
      <c r="F557" s="2" t="s">
        <v>968</v>
      </c>
      <c r="G557" s="2" t="s">
        <v>12144</v>
      </c>
      <c r="H557" s="2" t="s">
        <v>27912</v>
      </c>
      <c r="I557" s="2" t="s">
        <v>16890</v>
      </c>
      <c r="J557" s="2" t="s">
        <v>12194</v>
      </c>
      <c r="K557" s="2" t="s">
        <v>12194</v>
      </c>
      <c r="M557" s="2" t="s">
        <v>12850</v>
      </c>
      <c r="O557" s="4" t="s">
        <v>12144</v>
      </c>
      <c r="Q557" s="2" t="s">
        <v>12746</v>
      </c>
      <c r="X557" s="2" t="s">
        <v>25548</v>
      </c>
      <c r="Y557" s="2" t="s">
        <v>25670</v>
      </c>
      <c r="AA557" s="2" t="s">
        <v>21471</v>
      </c>
      <c r="AB557" s="2" t="s">
        <v>27911</v>
      </c>
      <c r="AC557" s="2">
        <v>19</v>
      </c>
      <c r="AG557" s="2">
        <v>1</v>
      </c>
      <c r="AJ557" s="2">
        <v>3</v>
      </c>
      <c r="AK557" s="2">
        <v>4</v>
      </c>
      <c r="AL557" s="2">
        <v>12</v>
      </c>
      <c r="AM557" s="2">
        <v>8</v>
      </c>
      <c r="AN557" s="2">
        <v>14</v>
      </c>
      <c r="AO557" s="2">
        <v>3</v>
      </c>
      <c r="AP557" s="2">
        <v>3</v>
      </c>
      <c r="AQ557" s="2">
        <v>7</v>
      </c>
      <c r="AR557" s="2">
        <v>2</v>
      </c>
      <c r="AS557" s="2">
        <v>7</v>
      </c>
      <c r="AT557" s="2">
        <v>4</v>
      </c>
      <c r="AU557" s="2">
        <v>3</v>
      </c>
      <c r="AV557" s="1">
        <f t="shared" si="39"/>
        <v>70</v>
      </c>
      <c r="AX557" s="2">
        <v>2673</v>
      </c>
      <c r="AZ557" s="2">
        <v>4497</v>
      </c>
      <c r="BA557" s="1">
        <f t="shared" si="43"/>
        <v>7170</v>
      </c>
      <c r="BB557" s="2">
        <v>9027</v>
      </c>
      <c r="BD557" s="2">
        <v>9027</v>
      </c>
      <c r="BE557" s="2" t="s">
        <v>13549</v>
      </c>
      <c r="BF557" s="2">
        <v>32</v>
      </c>
      <c r="BG557" s="2">
        <v>332</v>
      </c>
      <c r="BH557" s="2" t="s">
        <v>24919</v>
      </c>
      <c r="BI557" s="2">
        <v>1204</v>
      </c>
      <c r="BJ557" s="2">
        <v>16301</v>
      </c>
      <c r="BK557" s="2" t="s">
        <v>21466</v>
      </c>
      <c r="BL557" s="2">
        <v>1</v>
      </c>
      <c r="BM557" s="2">
        <v>77</v>
      </c>
      <c r="BW557" s="64"/>
      <c r="BY557" s="2" t="s">
        <v>12498</v>
      </c>
      <c r="BZ557" s="89" t="s">
        <v>12636</v>
      </c>
      <c r="CB557"/>
    </row>
    <row r="558" spans="1:82">
      <c r="A558">
        <v>3300185</v>
      </c>
      <c r="B558" s="2" t="s">
        <v>27910</v>
      </c>
      <c r="D558" s="2" t="s">
        <v>28110</v>
      </c>
      <c r="E558" s="2" t="s">
        <v>28166</v>
      </c>
      <c r="F558" s="2" t="s">
        <v>28168</v>
      </c>
      <c r="G558" s="2" t="s">
        <v>12746</v>
      </c>
      <c r="H558" s="2" t="s">
        <v>28167</v>
      </c>
      <c r="I558" s="2" t="s">
        <v>16890</v>
      </c>
      <c r="J558" s="2" t="s">
        <v>12194</v>
      </c>
      <c r="K558" s="2" t="s">
        <v>12194</v>
      </c>
      <c r="M558" s="2" t="s">
        <v>12850</v>
      </c>
      <c r="O558" s="4" t="s">
        <v>12144</v>
      </c>
      <c r="Q558" s="2" t="s">
        <v>12746</v>
      </c>
      <c r="X558" s="2" t="s">
        <v>25313</v>
      </c>
      <c r="Y558" s="2" t="s">
        <v>25643</v>
      </c>
      <c r="AA558" s="2" t="s">
        <v>27983</v>
      </c>
      <c r="AB558" s="2" t="s">
        <v>28165</v>
      </c>
      <c r="AC558" s="2">
        <v>140</v>
      </c>
      <c r="AD558" s="2">
        <v>20</v>
      </c>
      <c r="AE558" s="2">
        <v>1</v>
      </c>
      <c r="AG558" s="2">
        <v>2</v>
      </c>
      <c r="AH558" s="2">
        <v>1</v>
      </c>
      <c r="AJ558" s="2">
        <v>3</v>
      </c>
      <c r="AK558" s="2">
        <v>1</v>
      </c>
      <c r="AL558" s="2">
        <v>2</v>
      </c>
      <c r="AM558" s="2">
        <v>1</v>
      </c>
      <c r="AN558" s="2">
        <v>2</v>
      </c>
      <c r="AO558" s="2">
        <v>3</v>
      </c>
      <c r="AP558" s="2">
        <v>3</v>
      </c>
      <c r="AQ558" s="2">
        <v>3</v>
      </c>
      <c r="AR558" s="2">
        <v>2</v>
      </c>
      <c r="AS558" s="2">
        <v>2</v>
      </c>
      <c r="AT558" s="2">
        <v>2</v>
      </c>
      <c r="AU558" s="2">
        <v>2</v>
      </c>
      <c r="AV558" s="1">
        <f t="shared" si="39"/>
        <v>26</v>
      </c>
      <c r="AX558" s="2">
        <v>1600</v>
      </c>
      <c r="AY558" s="2">
        <v>1040</v>
      </c>
      <c r="AZ558" s="2">
        <v>1010</v>
      </c>
      <c r="BA558" s="1">
        <f t="shared" si="43"/>
        <v>3650</v>
      </c>
      <c r="BB558" s="2">
        <v>6915</v>
      </c>
      <c r="BD558" s="2">
        <v>6915</v>
      </c>
      <c r="BE558" s="2" t="s">
        <v>15744</v>
      </c>
      <c r="BF558" s="2">
        <v>1658</v>
      </c>
      <c r="BG558" s="2">
        <v>11210</v>
      </c>
      <c r="BW558" s="64"/>
      <c r="BX558" s="2" t="s">
        <v>28164</v>
      </c>
      <c r="BY558" s="2" t="s">
        <v>12498</v>
      </c>
      <c r="BZ558" s="2" t="s">
        <v>34834</v>
      </c>
      <c r="CB558"/>
    </row>
    <row r="559" spans="1:82">
      <c r="A559">
        <v>3300186</v>
      </c>
      <c r="B559" s="2" t="s">
        <v>28162</v>
      </c>
      <c r="D559" s="2" t="s">
        <v>28003</v>
      </c>
      <c r="E559" s="2" t="s">
        <v>23163</v>
      </c>
      <c r="F559" s="2" t="s">
        <v>28109</v>
      </c>
      <c r="G559" s="2" t="s">
        <v>12144</v>
      </c>
      <c r="H559" s="2" t="s">
        <v>28161</v>
      </c>
      <c r="I559" s="2" t="s">
        <v>16891</v>
      </c>
      <c r="J559" s="2" t="s">
        <v>16824</v>
      </c>
      <c r="K559" s="2" t="s">
        <v>16824</v>
      </c>
      <c r="M559" s="2" t="s">
        <v>16823</v>
      </c>
      <c r="N559" s="2" t="s">
        <v>23163</v>
      </c>
      <c r="O559" s="4" t="s">
        <v>12144</v>
      </c>
      <c r="Q559" s="2" t="s">
        <v>12144</v>
      </c>
      <c r="R559" s="2" t="s">
        <v>27855</v>
      </c>
      <c r="W559" s="2" t="s">
        <v>28086</v>
      </c>
      <c r="X559" s="2" t="s">
        <v>25313</v>
      </c>
      <c r="Y559" s="2" t="s">
        <v>25542</v>
      </c>
      <c r="AA559" s="2" t="s">
        <v>28042</v>
      </c>
      <c r="AB559" s="2" t="s">
        <v>27856</v>
      </c>
      <c r="AC559" s="2">
        <v>135</v>
      </c>
      <c r="AD559" s="2">
        <v>47</v>
      </c>
      <c r="AG559" s="2">
        <v>1</v>
      </c>
      <c r="AH559" s="2">
        <v>1</v>
      </c>
      <c r="AM559" s="2">
        <v>5</v>
      </c>
      <c r="AN559" s="2">
        <v>8</v>
      </c>
      <c r="AP559" s="2">
        <v>10</v>
      </c>
      <c r="AQ559" s="2">
        <v>8</v>
      </c>
      <c r="AR559" s="2">
        <v>7</v>
      </c>
      <c r="AS559" s="2">
        <v>7</v>
      </c>
      <c r="AT559" s="2">
        <v>8</v>
      </c>
      <c r="AU559" s="2">
        <v>9</v>
      </c>
      <c r="AV559" s="1">
        <f t="shared" si="39"/>
        <v>62</v>
      </c>
      <c r="AX559" s="2">
        <v>1466</v>
      </c>
      <c r="AY559" s="2">
        <v>617</v>
      </c>
      <c r="AZ559" s="2">
        <v>2310</v>
      </c>
      <c r="BA559" s="1">
        <f t="shared" si="43"/>
        <v>4393</v>
      </c>
      <c r="BB559" s="2">
        <v>15890</v>
      </c>
      <c r="BD559" s="2">
        <v>15890</v>
      </c>
      <c r="BE559" s="2" t="s">
        <v>8551</v>
      </c>
      <c r="BF559" s="2">
        <v>3445</v>
      </c>
      <c r="BG559" s="2">
        <v>36505</v>
      </c>
      <c r="BW559" s="64"/>
      <c r="BX559" s="2" t="s">
        <v>28163</v>
      </c>
      <c r="BY559" s="2" t="s">
        <v>12498</v>
      </c>
      <c r="BZ559" s="2" t="s">
        <v>34835</v>
      </c>
      <c r="CA559" s="2" t="s">
        <v>34836</v>
      </c>
      <c r="CB559"/>
      <c r="CC559" s="2" t="s">
        <v>29754</v>
      </c>
    </row>
    <row r="560" spans="1:82">
      <c r="A560">
        <v>3300187</v>
      </c>
      <c r="B560" s="2" t="s">
        <v>27944</v>
      </c>
      <c r="D560" s="2" t="s">
        <v>28003</v>
      </c>
      <c r="F560" s="2" t="s">
        <v>28109</v>
      </c>
      <c r="G560" s="2" t="s">
        <v>12144</v>
      </c>
      <c r="H560" s="2" t="s">
        <v>27903</v>
      </c>
      <c r="I560" s="2" t="s">
        <v>16891</v>
      </c>
      <c r="J560" s="2" t="s">
        <v>28099</v>
      </c>
      <c r="K560" s="58" t="s">
        <v>29641</v>
      </c>
      <c r="M560" s="2" t="s">
        <v>11931</v>
      </c>
      <c r="N560" s="2" t="s">
        <v>28098</v>
      </c>
      <c r="O560" s="4" t="s">
        <v>12746</v>
      </c>
      <c r="P560" s="2" t="s">
        <v>28099</v>
      </c>
      <c r="Q560" s="2" t="s">
        <v>12746</v>
      </c>
      <c r="X560" s="2" t="s">
        <v>25313</v>
      </c>
      <c r="Y560" s="2" t="s">
        <v>25542</v>
      </c>
      <c r="AA560" s="2" t="s">
        <v>28042</v>
      </c>
      <c r="AB560" s="2" t="s">
        <v>27856</v>
      </c>
      <c r="AC560" s="2">
        <v>100</v>
      </c>
      <c r="AD560" s="2">
        <v>40</v>
      </c>
      <c r="AH560" s="2">
        <v>1</v>
      </c>
      <c r="AM560" s="2">
        <v>3</v>
      </c>
      <c r="AN560" s="2">
        <v>5</v>
      </c>
      <c r="AO560" s="2">
        <v>5</v>
      </c>
      <c r="AP560" s="2">
        <v>5</v>
      </c>
      <c r="AQ560" s="2">
        <v>5</v>
      </c>
      <c r="AT560" s="2">
        <v>5</v>
      </c>
      <c r="AU560" s="2">
        <v>6</v>
      </c>
      <c r="AV560" s="1">
        <f t="shared" si="39"/>
        <v>34</v>
      </c>
      <c r="AY560" s="2">
        <v>592</v>
      </c>
      <c r="AZ560" s="2">
        <v>1938</v>
      </c>
      <c r="BA560" s="1">
        <f t="shared" si="43"/>
        <v>2530</v>
      </c>
      <c r="BB560" s="2">
        <v>8523</v>
      </c>
      <c r="BD560" s="2">
        <v>8523</v>
      </c>
      <c r="BE560" s="2" t="s">
        <v>8551</v>
      </c>
      <c r="BF560" s="2">
        <v>2232</v>
      </c>
      <c r="BG560" s="2">
        <v>23392</v>
      </c>
      <c r="BW560" s="64"/>
      <c r="BX560" s="2" t="s">
        <v>28085</v>
      </c>
      <c r="BY560" s="2" t="s">
        <v>12498</v>
      </c>
      <c r="BZ560" s="2" t="s">
        <v>34835</v>
      </c>
      <c r="CB560"/>
      <c r="CC560" s="2" t="s">
        <v>29755</v>
      </c>
    </row>
    <row r="561" spans="1:82">
      <c r="A561">
        <v>3300019</v>
      </c>
      <c r="B561" s="2" t="s">
        <v>28992</v>
      </c>
      <c r="C561"/>
      <c r="D561" t="s">
        <v>2606</v>
      </c>
      <c r="E561" s="58" t="s">
        <v>30076</v>
      </c>
      <c r="F561" t="s">
        <v>2606</v>
      </c>
      <c r="G561" t="s">
        <v>12144</v>
      </c>
      <c r="H561" t="s">
        <v>2489</v>
      </c>
      <c r="I561" t="s">
        <v>17267</v>
      </c>
      <c r="J561"/>
      <c r="K561" s="58" t="s">
        <v>574</v>
      </c>
      <c r="M561" t="s">
        <v>4659</v>
      </c>
      <c r="N561" t="s">
        <v>29067</v>
      </c>
      <c r="O561" s="4" t="s">
        <v>12746</v>
      </c>
      <c r="Q561" t="s">
        <v>12746</v>
      </c>
      <c r="R561"/>
      <c r="S561"/>
      <c r="T561"/>
      <c r="U561"/>
      <c r="X561" s="2" t="s">
        <v>25313</v>
      </c>
      <c r="Y561" s="2" t="s">
        <v>25542</v>
      </c>
      <c r="Z561" s="2" t="s">
        <v>28796</v>
      </c>
      <c r="AA561" s="2" t="s">
        <v>15075</v>
      </c>
      <c r="AB561" s="2" t="s">
        <v>29075</v>
      </c>
      <c r="AC561">
        <v>120</v>
      </c>
      <c r="AD561">
        <v>36</v>
      </c>
      <c r="AE561"/>
      <c r="AF561"/>
      <c r="AG561"/>
      <c r="AH561">
        <v>2</v>
      </c>
      <c r="AI561"/>
      <c r="AJ561">
        <v>12</v>
      </c>
      <c r="AK561">
        <v>12</v>
      </c>
      <c r="AL561">
        <v>12</v>
      </c>
      <c r="AM561">
        <v>12</v>
      </c>
      <c r="AN561">
        <v>10</v>
      </c>
      <c r="AO561">
        <v>7</v>
      </c>
      <c r="AP561">
        <v>5</v>
      </c>
      <c r="AQ561">
        <v>3</v>
      </c>
      <c r="AR561">
        <v>3</v>
      </c>
      <c r="AS561">
        <v>5</v>
      </c>
      <c r="AT561">
        <v>7</v>
      </c>
      <c r="AU561">
        <v>10</v>
      </c>
      <c r="AV561" s="1">
        <f t="shared" si="39"/>
        <v>98</v>
      </c>
      <c r="AW561"/>
      <c r="AX561"/>
      <c r="AY561">
        <v>2400</v>
      </c>
      <c r="AZ561">
        <v>5966</v>
      </c>
      <c r="BA561" s="1">
        <f>SUM(AX561:AZ561)</f>
        <v>8366</v>
      </c>
      <c r="BB561">
        <v>7400</v>
      </c>
      <c r="BC561">
        <v>600</v>
      </c>
      <c r="BD561" s="2">
        <v>8000</v>
      </c>
      <c r="BE561" t="s">
        <v>12005</v>
      </c>
      <c r="BF561">
        <v>47</v>
      </c>
      <c r="BG561">
        <v>595</v>
      </c>
      <c r="BH561" t="s">
        <v>13549</v>
      </c>
      <c r="BI561">
        <v>144</v>
      </c>
      <c r="BJ561">
        <v>1008</v>
      </c>
      <c r="BK561" t="s">
        <v>13719</v>
      </c>
      <c r="BL561">
        <v>2076</v>
      </c>
      <c r="BM561">
        <v>14842</v>
      </c>
      <c r="BN561" t="s">
        <v>10218</v>
      </c>
      <c r="BO561">
        <v>5</v>
      </c>
      <c r="BP561">
        <v>36</v>
      </c>
      <c r="BQ561" s="2" t="s">
        <v>16240</v>
      </c>
      <c r="BR561" s="2">
        <v>5</v>
      </c>
      <c r="BS561" s="2">
        <v>81</v>
      </c>
      <c r="BV561">
        <v>3311</v>
      </c>
      <c r="BW561" s="64"/>
      <c r="BY561" s="2" t="s">
        <v>12498</v>
      </c>
      <c r="BZ561" s="6" t="s">
        <v>32440</v>
      </c>
      <c r="CB561"/>
      <c r="CC561"/>
      <c r="CD561" s="58"/>
    </row>
    <row r="562" spans="1:82">
      <c r="A562">
        <v>3300188</v>
      </c>
      <c r="B562" s="2" t="s">
        <v>27812</v>
      </c>
      <c r="D562" s="2" t="s">
        <v>28003</v>
      </c>
      <c r="E562" s="2" t="s">
        <v>27906</v>
      </c>
      <c r="F562" s="2" t="s">
        <v>28109</v>
      </c>
      <c r="G562" s="2" t="s">
        <v>12144</v>
      </c>
      <c r="H562" s="2" t="s">
        <v>27903</v>
      </c>
      <c r="I562" s="2" t="s">
        <v>16891</v>
      </c>
      <c r="J562" s="2" t="s">
        <v>12176</v>
      </c>
      <c r="K562" s="2" t="s">
        <v>12176</v>
      </c>
      <c r="M562" s="2" t="s">
        <v>12067</v>
      </c>
      <c r="N562" s="2" t="s">
        <v>27906</v>
      </c>
      <c r="O562" s="4" t="s">
        <v>12144</v>
      </c>
      <c r="Q562" s="2" t="s">
        <v>12144</v>
      </c>
      <c r="R562" s="2" t="s">
        <v>27855</v>
      </c>
      <c r="X562" s="2" t="s">
        <v>25313</v>
      </c>
      <c r="Y562" s="2" t="s">
        <v>25542</v>
      </c>
      <c r="Z562" s="2" t="s">
        <v>28050</v>
      </c>
      <c r="AA562" s="2" t="s">
        <v>28042</v>
      </c>
      <c r="AB562" s="2" t="s">
        <v>27856</v>
      </c>
      <c r="AC562" s="2">
        <v>164</v>
      </c>
      <c r="AD562" s="2">
        <v>42</v>
      </c>
      <c r="AG562" s="2">
        <v>1</v>
      </c>
      <c r="AH562" s="2">
        <v>1</v>
      </c>
      <c r="AJ562" s="2">
        <v>7</v>
      </c>
      <c r="AL562" s="2">
        <v>10</v>
      </c>
      <c r="AM562" s="2">
        <v>7</v>
      </c>
      <c r="AN562" s="2">
        <v>8</v>
      </c>
      <c r="AO562" s="2">
        <v>11</v>
      </c>
      <c r="AP562" s="2">
        <v>8</v>
      </c>
      <c r="AQ562" s="2">
        <v>4</v>
      </c>
      <c r="AR562" s="2">
        <v>4</v>
      </c>
      <c r="AS562" s="2">
        <v>9</v>
      </c>
      <c r="AT562" s="2">
        <v>7</v>
      </c>
      <c r="AU562" s="2">
        <v>9</v>
      </c>
      <c r="AV562" s="1">
        <f t="shared" si="39"/>
        <v>84</v>
      </c>
      <c r="AX562" s="2">
        <v>966</v>
      </c>
      <c r="AY562" s="2">
        <v>1397</v>
      </c>
      <c r="AZ562" s="2">
        <v>4083</v>
      </c>
      <c r="BA562" s="1">
        <f t="shared" ref="BA562:BA571" si="44">SUM(AW562:AZ562)</f>
        <v>6446</v>
      </c>
      <c r="BB562" s="2">
        <v>14218</v>
      </c>
      <c r="BD562" s="2">
        <v>14218</v>
      </c>
      <c r="BE562" s="2" t="s">
        <v>8551</v>
      </c>
      <c r="BF562" s="2">
        <v>3827</v>
      </c>
      <c r="BG562" s="2">
        <v>37796</v>
      </c>
      <c r="BW562" s="64"/>
      <c r="BX562" s="2" t="s">
        <v>28041</v>
      </c>
      <c r="BY562" s="2" t="s">
        <v>12498</v>
      </c>
      <c r="BZ562" s="2" t="s">
        <v>34835</v>
      </c>
      <c r="CB562"/>
      <c r="CC562" s="2" t="s">
        <v>29755</v>
      </c>
    </row>
    <row r="563" spans="1:82">
      <c r="A563">
        <v>3300189</v>
      </c>
      <c r="B563" s="2" t="s">
        <v>28087</v>
      </c>
      <c r="D563" s="2" t="s">
        <v>27943</v>
      </c>
      <c r="E563" s="2" t="s">
        <v>28038</v>
      </c>
      <c r="F563" s="2" t="s">
        <v>12650</v>
      </c>
      <c r="G563" s="2" t="s">
        <v>12144</v>
      </c>
      <c r="H563" s="2" t="s">
        <v>27942</v>
      </c>
      <c r="I563" s="2" t="s">
        <v>16891</v>
      </c>
      <c r="J563" s="2" t="s">
        <v>12176</v>
      </c>
      <c r="K563" s="2" t="s">
        <v>12176</v>
      </c>
      <c r="M563" s="2" t="s">
        <v>12067</v>
      </c>
      <c r="N563" s="2" t="s">
        <v>28038</v>
      </c>
      <c r="O563" s="4" t="s">
        <v>12144</v>
      </c>
      <c r="Q563" s="2" t="s">
        <v>12746</v>
      </c>
      <c r="X563" s="2" t="s">
        <v>28037</v>
      </c>
      <c r="Y563" s="2" t="s">
        <v>27937</v>
      </c>
      <c r="AA563" s="2" t="s">
        <v>21312</v>
      </c>
      <c r="AB563" s="2" t="s">
        <v>27936</v>
      </c>
      <c r="AC563" s="2">
        <v>85</v>
      </c>
      <c r="AD563" s="2">
        <v>40</v>
      </c>
      <c r="AG563" s="2">
        <v>1</v>
      </c>
      <c r="AH563" s="2">
        <v>1</v>
      </c>
      <c r="AQ563" s="2">
        <v>30</v>
      </c>
      <c r="AR563" s="2">
        <v>61</v>
      </c>
      <c r="AS563" s="2">
        <v>84</v>
      </c>
      <c r="AT563" s="2">
        <v>36</v>
      </c>
      <c r="AU563" s="2">
        <v>17</v>
      </c>
      <c r="AV563" s="1">
        <f t="shared" si="39"/>
        <v>228</v>
      </c>
      <c r="AX563" s="2">
        <v>1246</v>
      </c>
      <c r="AY563" s="2">
        <v>665</v>
      </c>
      <c r="AZ563" s="2">
        <v>12679</v>
      </c>
      <c r="BA563" s="1">
        <f t="shared" si="44"/>
        <v>14590</v>
      </c>
      <c r="BB563" s="2">
        <v>17973</v>
      </c>
      <c r="BD563" s="2">
        <v>17973</v>
      </c>
      <c r="BE563" s="2" t="s">
        <v>15693</v>
      </c>
      <c r="BF563" s="2">
        <v>1216</v>
      </c>
      <c r="BG563" s="2">
        <v>54886</v>
      </c>
      <c r="BV563" s="2">
        <v>5544</v>
      </c>
      <c r="BW563" s="64"/>
      <c r="BY563" s="2" t="s">
        <v>12498</v>
      </c>
      <c r="BZ563" s="2" t="s">
        <v>34426</v>
      </c>
      <c r="CB563"/>
    </row>
    <row r="564" spans="1:82">
      <c r="A564">
        <v>3300190</v>
      </c>
      <c r="B564" s="2" t="s">
        <v>28004</v>
      </c>
      <c r="D564" s="2" t="s">
        <v>28003</v>
      </c>
      <c r="F564" s="2" t="s">
        <v>28003</v>
      </c>
      <c r="G564" s="2" t="s">
        <v>12144</v>
      </c>
      <c r="H564" s="2" t="s">
        <v>28002</v>
      </c>
      <c r="I564" s="2" t="s">
        <v>16891</v>
      </c>
      <c r="J564" s="2" t="s">
        <v>8109</v>
      </c>
      <c r="K564" s="2" t="s">
        <v>8109</v>
      </c>
      <c r="M564" s="2" t="s">
        <v>12096</v>
      </c>
      <c r="O564" s="4" t="s">
        <v>12144</v>
      </c>
      <c r="Q564" s="2" t="s">
        <v>12144</v>
      </c>
      <c r="R564" s="2" t="s">
        <v>27855</v>
      </c>
      <c r="Z564" s="2" t="s">
        <v>28040</v>
      </c>
      <c r="AA564" s="2" t="s">
        <v>27955</v>
      </c>
      <c r="AB564" s="2" t="s">
        <v>27856</v>
      </c>
      <c r="AC564" s="2">
        <v>46</v>
      </c>
      <c r="AG564" s="2">
        <v>1</v>
      </c>
      <c r="AH564" s="2">
        <v>1</v>
      </c>
      <c r="AN564" s="2">
        <v>15</v>
      </c>
      <c r="AO564" s="2">
        <v>15</v>
      </c>
      <c r="AP564" s="2">
        <v>11</v>
      </c>
      <c r="AS564" s="2">
        <v>15</v>
      </c>
      <c r="AV564" s="1">
        <f t="shared" si="39"/>
        <v>56</v>
      </c>
      <c r="AX564" s="2">
        <v>316</v>
      </c>
      <c r="AY564" s="2">
        <v>75</v>
      </c>
      <c r="AZ564" s="2">
        <v>1741</v>
      </c>
      <c r="BA564" s="1">
        <f t="shared" si="44"/>
        <v>2132</v>
      </c>
      <c r="BB564" s="2">
        <v>11934</v>
      </c>
      <c r="BD564" s="2">
        <v>11934</v>
      </c>
      <c r="BE564" s="2" t="s">
        <v>8551</v>
      </c>
      <c r="BF564" s="2">
        <v>2359</v>
      </c>
      <c r="BG564" s="2">
        <v>27878</v>
      </c>
      <c r="BW564" s="64"/>
      <c r="BX564" s="2" t="s">
        <v>27854</v>
      </c>
      <c r="BY564" s="2" t="s">
        <v>12498</v>
      </c>
      <c r="CB564"/>
    </row>
    <row r="565" spans="1:82">
      <c r="A565">
        <v>3300191</v>
      </c>
      <c r="B565" s="2" t="s">
        <v>27778</v>
      </c>
      <c r="D565" s="2" t="s">
        <v>27777</v>
      </c>
      <c r="E565" s="2" t="s">
        <v>16937</v>
      </c>
      <c r="F565" s="2" t="s">
        <v>27776</v>
      </c>
      <c r="G565" s="2" t="s">
        <v>12746</v>
      </c>
      <c r="H565" s="2" t="s">
        <v>16927</v>
      </c>
      <c r="I565" s="2" t="s">
        <v>16891</v>
      </c>
      <c r="J565" s="2" t="s">
        <v>12176</v>
      </c>
      <c r="K565" s="2" t="s">
        <v>12176</v>
      </c>
      <c r="M565" s="2" t="s">
        <v>12067</v>
      </c>
      <c r="O565" s="4" t="s">
        <v>12144</v>
      </c>
      <c r="Q565" s="2" t="s">
        <v>12144</v>
      </c>
      <c r="R565" s="2" t="s">
        <v>28065</v>
      </c>
      <c r="X565" s="2" t="s">
        <v>25313</v>
      </c>
      <c r="Y565" s="2" t="s">
        <v>25410</v>
      </c>
      <c r="AA565" s="2" t="s">
        <v>12940</v>
      </c>
      <c r="AB565" s="2" t="s">
        <v>28204</v>
      </c>
      <c r="AD565" s="2">
        <v>35</v>
      </c>
      <c r="AE565" s="2">
        <v>2</v>
      </c>
      <c r="AJ565" s="2">
        <v>3</v>
      </c>
      <c r="AK565" s="2">
        <v>3</v>
      </c>
      <c r="AL565" s="2">
        <v>3</v>
      </c>
      <c r="AM565" s="2">
        <v>3</v>
      </c>
      <c r="AN565" s="2">
        <v>3</v>
      </c>
      <c r="AO565" s="2">
        <v>3</v>
      </c>
      <c r="AP565" s="2">
        <v>3</v>
      </c>
      <c r="AQ565" s="2">
        <v>3</v>
      </c>
      <c r="AR565" s="2">
        <v>3</v>
      </c>
      <c r="AS565" s="2">
        <v>3</v>
      </c>
      <c r="AT565" s="2">
        <v>3</v>
      </c>
      <c r="AU565" s="2">
        <v>3</v>
      </c>
      <c r="AV565" s="1">
        <f t="shared" si="39"/>
        <v>36</v>
      </c>
      <c r="AZ565" s="2">
        <v>3566</v>
      </c>
      <c r="BA565" s="1">
        <f t="shared" si="44"/>
        <v>3566</v>
      </c>
      <c r="BB565" s="2">
        <v>1597</v>
      </c>
      <c r="BD565" s="2">
        <v>1597</v>
      </c>
      <c r="BE565" s="2" t="s">
        <v>28133</v>
      </c>
      <c r="BF565" s="2">
        <v>136</v>
      </c>
      <c r="BG565" s="2">
        <v>5430</v>
      </c>
      <c r="BW565" s="64"/>
      <c r="BX565" s="2" t="s">
        <v>28132</v>
      </c>
      <c r="BY565" s="2" t="s">
        <v>12498</v>
      </c>
      <c r="BZ565" s="2" t="s">
        <v>34837</v>
      </c>
      <c r="CB565"/>
    </row>
    <row r="566" spans="1:82">
      <c r="A566">
        <v>3300192</v>
      </c>
      <c r="B566" s="2" t="s">
        <v>28076</v>
      </c>
      <c r="D566" s="2" t="s">
        <v>27775</v>
      </c>
      <c r="E566" s="2" t="s">
        <v>27860</v>
      </c>
      <c r="F566" s="2" t="s">
        <v>27858</v>
      </c>
      <c r="G566" s="2" t="s">
        <v>12144</v>
      </c>
      <c r="H566" s="2" t="s">
        <v>27857</v>
      </c>
      <c r="I566" s="2" t="s">
        <v>16892</v>
      </c>
      <c r="J566" s="2" t="s">
        <v>23187</v>
      </c>
      <c r="K566" s="2" t="s">
        <v>23187</v>
      </c>
      <c r="M566" s="2" t="s">
        <v>23269</v>
      </c>
      <c r="N566" s="2" t="s">
        <v>23268</v>
      </c>
      <c r="O566" s="4" t="s">
        <v>12746</v>
      </c>
      <c r="Q566" s="2" t="s">
        <v>12746</v>
      </c>
      <c r="X566" s="2" t="s">
        <v>19775</v>
      </c>
      <c r="Y566" s="2" t="s">
        <v>25670</v>
      </c>
      <c r="AA566" s="2" t="s">
        <v>27763</v>
      </c>
      <c r="AB566" s="2" t="s">
        <v>10549</v>
      </c>
      <c r="AC566" s="2">
        <v>73</v>
      </c>
      <c r="AD566" s="2">
        <v>48</v>
      </c>
      <c r="AG566" s="2">
        <v>1</v>
      </c>
      <c r="AN566" s="2">
        <v>5</v>
      </c>
      <c r="AO566" s="2">
        <v>3</v>
      </c>
      <c r="AP566" s="2">
        <v>3</v>
      </c>
      <c r="AR566" s="2">
        <v>5</v>
      </c>
      <c r="AS566" s="2">
        <v>3</v>
      </c>
      <c r="AT566" s="2">
        <v>3</v>
      </c>
      <c r="AU566" s="2">
        <v>10</v>
      </c>
      <c r="AV566" s="1">
        <f t="shared" si="39"/>
        <v>32</v>
      </c>
      <c r="AX566" s="2">
        <v>300</v>
      </c>
      <c r="AZ566" s="41">
        <v>1766.1</v>
      </c>
      <c r="BA566" s="1">
        <f t="shared" si="44"/>
        <v>2066.1</v>
      </c>
      <c r="BB566" s="2">
        <v>4502</v>
      </c>
      <c r="BD566" s="2">
        <v>4502</v>
      </c>
      <c r="BE566" s="2" t="s">
        <v>8551</v>
      </c>
      <c r="BF566" s="2">
        <v>131</v>
      </c>
      <c r="BG566" s="2">
        <v>1465</v>
      </c>
      <c r="BH566" s="2" t="s">
        <v>10218</v>
      </c>
      <c r="BI566" s="2">
        <v>563</v>
      </c>
      <c r="BJ566" s="2">
        <v>9623</v>
      </c>
      <c r="BW566" s="64"/>
      <c r="BY566" s="2" t="s">
        <v>12498</v>
      </c>
      <c r="CB566"/>
    </row>
    <row r="567" spans="1:82">
      <c r="A567">
        <v>3300193</v>
      </c>
      <c r="B567" s="2" t="s">
        <v>27847</v>
      </c>
      <c r="D567" s="2" t="s">
        <v>27941</v>
      </c>
      <c r="G567" s="2" t="s">
        <v>12144</v>
      </c>
      <c r="H567" s="2" t="s">
        <v>23174</v>
      </c>
      <c r="I567" s="2" t="s">
        <v>16892</v>
      </c>
      <c r="J567" s="2" t="s">
        <v>27935</v>
      </c>
      <c r="K567" s="58" t="s">
        <v>29762</v>
      </c>
      <c r="M567" s="2" t="s">
        <v>12110</v>
      </c>
      <c r="N567" s="2" t="s">
        <v>17437</v>
      </c>
      <c r="O567" s="4" t="s">
        <v>12144</v>
      </c>
      <c r="Q567" s="2" t="s">
        <v>12746</v>
      </c>
      <c r="W567" s="2" t="s">
        <v>12746</v>
      </c>
      <c r="X567" s="2" t="s">
        <v>28031</v>
      </c>
      <c r="Y567" s="2" t="s">
        <v>25542</v>
      </c>
      <c r="Z567" s="2" t="s">
        <v>28030</v>
      </c>
      <c r="AA567" s="2" t="s">
        <v>27769</v>
      </c>
      <c r="AB567" s="2" t="s">
        <v>27768</v>
      </c>
      <c r="AC567" s="2">
        <v>67</v>
      </c>
      <c r="AD567" s="2">
        <v>40</v>
      </c>
      <c r="AM567" s="2">
        <v>5</v>
      </c>
      <c r="AN567" s="2">
        <v>5</v>
      </c>
      <c r="AO567" s="2">
        <v>5</v>
      </c>
      <c r="AP567" s="2">
        <v>5</v>
      </c>
      <c r="AQ567" s="2">
        <v>5</v>
      </c>
      <c r="AR567" s="2">
        <v>5</v>
      </c>
      <c r="AS567" s="2">
        <v>5</v>
      </c>
      <c r="AT567" s="2">
        <v>5</v>
      </c>
      <c r="AU567" s="2">
        <v>5</v>
      </c>
      <c r="AV567" s="1">
        <f t="shared" si="39"/>
        <v>45</v>
      </c>
      <c r="AZ567" s="2">
        <v>1736</v>
      </c>
      <c r="BA567" s="1">
        <f t="shared" si="44"/>
        <v>1736</v>
      </c>
      <c r="BB567" s="2">
        <v>2016</v>
      </c>
      <c r="BD567" s="2">
        <v>2016</v>
      </c>
      <c r="BE567" s="2" t="s">
        <v>8551</v>
      </c>
      <c r="BF567" s="2">
        <v>490</v>
      </c>
      <c r="BG567" s="2">
        <v>7030</v>
      </c>
      <c r="BH567" s="2" t="s">
        <v>10218</v>
      </c>
      <c r="BI567" s="2">
        <v>220</v>
      </c>
      <c r="BJ567" s="2">
        <v>3514</v>
      </c>
      <c r="BW567" s="64"/>
      <c r="BX567" s="2" t="s">
        <v>27765</v>
      </c>
      <c r="BY567" s="2" t="s">
        <v>12498</v>
      </c>
      <c r="BZ567" s="2" t="s">
        <v>34838</v>
      </c>
      <c r="CB567"/>
    </row>
    <row r="568" spans="1:82">
      <c r="A568">
        <v>3300194</v>
      </c>
      <c r="B568" s="2" t="s">
        <v>28029</v>
      </c>
      <c r="D568" s="2" t="s">
        <v>17588</v>
      </c>
      <c r="E568" s="2" t="s">
        <v>28028</v>
      </c>
      <c r="F568" s="2" t="s">
        <v>17588</v>
      </c>
      <c r="G568" s="2" t="s">
        <v>12144</v>
      </c>
      <c r="H568" s="2" t="s">
        <v>23208</v>
      </c>
      <c r="I568" s="2" t="s">
        <v>16892</v>
      </c>
      <c r="J568" s="2" t="s">
        <v>12467</v>
      </c>
      <c r="K568" s="2" t="s">
        <v>12467</v>
      </c>
      <c r="M568" s="2" t="s">
        <v>12067</v>
      </c>
      <c r="N568" s="2" t="s">
        <v>23208</v>
      </c>
      <c r="O568" s="4" t="s">
        <v>12144</v>
      </c>
      <c r="Q568" s="2" t="s">
        <v>12144</v>
      </c>
      <c r="R568" s="2" t="s">
        <v>27845</v>
      </c>
      <c r="X568" s="2" t="s">
        <v>25548</v>
      </c>
      <c r="Y568" s="2" t="s">
        <v>25670</v>
      </c>
      <c r="AA568" s="2" t="s">
        <v>28131</v>
      </c>
      <c r="AB568" s="2" t="s">
        <v>27984</v>
      </c>
      <c r="AC568" s="2">
        <v>25</v>
      </c>
      <c r="AD568" s="2">
        <v>40</v>
      </c>
      <c r="AH568" s="2">
        <v>1</v>
      </c>
      <c r="AJ568" s="2">
        <v>11</v>
      </c>
      <c r="AK568" s="2">
        <v>10</v>
      </c>
      <c r="AL568" s="2">
        <v>5</v>
      </c>
      <c r="AM568" s="2">
        <v>6</v>
      </c>
      <c r="AN568" s="2">
        <v>5</v>
      </c>
      <c r="AO568" s="2">
        <v>3</v>
      </c>
      <c r="AP568" s="2">
        <v>20</v>
      </c>
      <c r="AQ568" s="2">
        <v>4</v>
      </c>
      <c r="AR568" s="2">
        <v>3</v>
      </c>
      <c r="AS568" s="2">
        <v>3</v>
      </c>
      <c r="AT568" s="2">
        <v>3</v>
      </c>
      <c r="AU568" s="2">
        <v>19</v>
      </c>
      <c r="AV568" s="1">
        <f t="shared" si="39"/>
        <v>92</v>
      </c>
      <c r="AY568" s="2">
        <v>202</v>
      </c>
      <c r="AZ568" s="2">
        <v>2587</v>
      </c>
      <c r="BA568" s="1">
        <f t="shared" si="44"/>
        <v>2789</v>
      </c>
      <c r="BB568" s="2">
        <v>2622</v>
      </c>
      <c r="BD568" s="2">
        <v>2622</v>
      </c>
      <c r="BE568" s="2" t="s">
        <v>15837</v>
      </c>
      <c r="BF568" s="2">
        <v>531</v>
      </c>
      <c r="BG568" s="2">
        <v>6500</v>
      </c>
      <c r="BH568" s="2" t="s">
        <v>27927</v>
      </c>
      <c r="BI568" s="2">
        <v>2</v>
      </c>
      <c r="BJ568" s="2">
        <v>73</v>
      </c>
      <c r="BW568" s="64"/>
      <c r="BY568" s="2" t="s">
        <v>12498</v>
      </c>
      <c r="BZ568" s="89" t="s">
        <v>34839</v>
      </c>
      <c r="CB568"/>
    </row>
    <row r="569" spans="1:82">
      <c r="A569">
        <v>3300195</v>
      </c>
      <c r="B569" s="2" t="s">
        <v>28022</v>
      </c>
      <c r="D569" s="2" t="s">
        <v>27997</v>
      </c>
      <c r="E569" s="2" t="s">
        <v>27995</v>
      </c>
      <c r="G569" s="2" t="s">
        <v>12144</v>
      </c>
      <c r="H569" s="2" t="s">
        <v>27996</v>
      </c>
      <c r="I569" s="2" t="s">
        <v>16892</v>
      </c>
      <c r="J569" s="2" t="s">
        <v>11956</v>
      </c>
      <c r="K569" s="2" t="s">
        <v>11956</v>
      </c>
      <c r="M569" s="2" t="s">
        <v>12113</v>
      </c>
      <c r="N569" s="2" t="s">
        <v>27995</v>
      </c>
      <c r="O569" s="4" t="s">
        <v>12144</v>
      </c>
      <c r="Q569" s="2" t="s">
        <v>12746</v>
      </c>
      <c r="W569" s="2" t="s">
        <v>28074</v>
      </c>
      <c r="X569" s="2" t="s">
        <v>25313</v>
      </c>
      <c r="Y569" s="2" t="s">
        <v>25542</v>
      </c>
      <c r="AA569" s="2" t="s">
        <v>27902</v>
      </c>
      <c r="AB569" s="2" t="s">
        <v>27901</v>
      </c>
      <c r="AC569" s="2" t="s">
        <v>27900</v>
      </c>
      <c r="AD569" s="2" t="s">
        <v>27992</v>
      </c>
      <c r="AG569" s="2">
        <v>1</v>
      </c>
      <c r="AH569" s="2">
        <v>1</v>
      </c>
      <c r="AJ569" s="2">
        <v>25</v>
      </c>
      <c r="AK569" s="2">
        <v>21</v>
      </c>
      <c r="AL569" s="2">
        <v>9</v>
      </c>
      <c r="AM569" s="2">
        <v>9</v>
      </c>
      <c r="AN569" s="2">
        <v>7</v>
      </c>
      <c r="AO569" s="2">
        <v>16</v>
      </c>
      <c r="AP569" s="2">
        <v>25</v>
      </c>
      <c r="AQ569" s="2">
        <v>17</v>
      </c>
      <c r="AR569" s="2">
        <v>28</v>
      </c>
      <c r="AS569" s="2">
        <v>20</v>
      </c>
      <c r="AT569" s="2">
        <v>7</v>
      </c>
      <c r="AU569" s="2">
        <v>14</v>
      </c>
      <c r="AV569" s="1">
        <f t="shared" si="39"/>
        <v>198</v>
      </c>
      <c r="AX569" s="2">
        <v>2080</v>
      </c>
      <c r="AY569" s="2">
        <v>950</v>
      </c>
      <c r="AZ569" s="2">
        <v>15918</v>
      </c>
      <c r="BA569" s="1">
        <f t="shared" si="44"/>
        <v>18948</v>
      </c>
      <c r="BB569" s="2">
        <v>12883</v>
      </c>
      <c r="BD569" s="2">
        <v>12883</v>
      </c>
      <c r="BE569" s="2" t="s">
        <v>13626</v>
      </c>
      <c r="BF569" s="2">
        <v>373</v>
      </c>
      <c r="BG569" s="2">
        <v>13780</v>
      </c>
      <c r="BH569" s="2" t="s">
        <v>15786</v>
      </c>
      <c r="BI569" s="2">
        <v>149</v>
      </c>
      <c r="BJ569" s="2">
        <v>16751</v>
      </c>
      <c r="BK569" s="2" t="s">
        <v>28010</v>
      </c>
      <c r="BL569" s="2">
        <v>20</v>
      </c>
      <c r="BM569" s="2">
        <v>1143</v>
      </c>
      <c r="BU569" s="2">
        <v>17894</v>
      </c>
      <c r="BW569" s="64"/>
      <c r="BX569" s="2" t="s">
        <v>28009</v>
      </c>
      <c r="BY569" s="2" t="s">
        <v>12498</v>
      </c>
      <c r="BZ569" s="2" t="s">
        <v>34970</v>
      </c>
      <c r="CB569"/>
    </row>
    <row r="570" spans="1:82">
      <c r="A570">
        <v>3300196</v>
      </c>
      <c r="B570" s="2" t="s">
        <v>27826</v>
      </c>
      <c r="D570" s="2" t="s">
        <v>16648</v>
      </c>
      <c r="E570" s="2" t="s">
        <v>13052</v>
      </c>
      <c r="F570" s="2" t="s">
        <v>27814</v>
      </c>
      <c r="G570" s="2" t="s">
        <v>12144</v>
      </c>
      <c r="H570" s="2" t="s">
        <v>16780</v>
      </c>
      <c r="I570" s="2" t="s">
        <v>16892</v>
      </c>
      <c r="J570" s="2" t="s">
        <v>11956</v>
      </c>
      <c r="K570" s="2" t="s">
        <v>11956</v>
      </c>
      <c r="M570" s="2" t="s">
        <v>12113</v>
      </c>
      <c r="O570" s="4" t="s">
        <v>12144</v>
      </c>
      <c r="Q570" s="2" t="s">
        <v>12746</v>
      </c>
      <c r="X570" s="2" t="s">
        <v>25313</v>
      </c>
      <c r="Y570" s="2" t="s">
        <v>25542</v>
      </c>
      <c r="AA570" s="2" t="s">
        <v>27823</v>
      </c>
      <c r="AB570" s="2" t="s">
        <v>27821</v>
      </c>
      <c r="AC570" s="2">
        <v>275</v>
      </c>
      <c r="AD570" s="2">
        <v>40</v>
      </c>
      <c r="AE570" s="2">
        <v>3</v>
      </c>
      <c r="AK570" s="2">
        <v>6</v>
      </c>
      <c r="AL570" s="2">
        <v>6</v>
      </c>
      <c r="AM570" s="2">
        <v>6</v>
      </c>
      <c r="AN570" s="2">
        <v>4</v>
      </c>
      <c r="AO570" s="2">
        <v>5</v>
      </c>
      <c r="AP570" s="2">
        <v>5</v>
      </c>
      <c r="AQ570" s="2">
        <v>7</v>
      </c>
      <c r="AR570" s="2">
        <v>8</v>
      </c>
      <c r="AS570" s="2">
        <v>6</v>
      </c>
      <c r="AT570" s="2">
        <v>6</v>
      </c>
      <c r="AU570" s="2">
        <v>6</v>
      </c>
      <c r="AV570" s="1">
        <f t="shared" si="39"/>
        <v>65</v>
      </c>
      <c r="AZ570" s="2">
        <v>3290</v>
      </c>
      <c r="BA570" s="1">
        <f t="shared" si="44"/>
        <v>3290</v>
      </c>
      <c r="BB570" s="2">
        <v>2109</v>
      </c>
      <c r="BD570" s="2">
        <v>2109</v>
      </c>
      <c r="BE570" s="2" t="s">
        <v>13626</v>
      </c>
      <c r="BF570" s="2">
        <v>37</v>
      </c>
      <c r="BG570" s="2">
        <v>1274</v>
      </c>
      <c r="BH570" s="2" t="s">
        <v>12824</v>
      </c>
      <c r="BI570" s="2">
        <v>35</v>
      </c>
      <c r="BJ570" s="2">
        <v>966</v>
      </c>
      <c r="BK570" s="2" t="s">
        <v>28052</v>
      </c>
      <c r="BL570" s="2">
        <v>15</v>
      </c>
      <c r="BM570" s="2">
        <v>768</v>
      </c>
      <c r="BN570" s="2" t="s">
        <v>14731</v>
      </c>
      <c r="BO570" s="2">
        <v>2</v>
      </c>
      <c r="BP570" s="2">
        <v>80</v>
      </c>
      <c r="BQ570" s="2" t="s">
        <v>16240</v>
      </c>
      <c r="BR570" s="2">
        <v>160</v>
      </c>
      <c r="BS570" s="2">
        <v>2399</v>
      </c>
      <c r="BW570" s="64"/>
      <c r="BX570" s="49" t="s">
        <v>28051</v>
      </c>
      <c r="BY570" s="2" t="s">
        <v>12498</v>
      </c>
      <c r="BZ570" s="89" t="s">
        <v>12636</v>
      </c>
      <c r="CB570"/>
    </row>
    <row r="571" spans="1:82">
      <c r="A571">
        <v>3300197</v>
      </c>
      <c r="B571" s="2" t="s">
        <v>27737</v>
      </c>
      <c r="D571" s="58" t="s">
        <v>30231</v>
      </c>
      <c r="E571" s="2" t="s">
        <v>27893</v>
      </c>
      <c r="F571" s="2" t="s">
        <v>27894</v>
      </c>
      <c r="G571" s="2" t="s">
        <v>12144</v>
      </c>
      <c r="I571" s="2" t="s">
        <v>16892</v>
      </c>
      <c r="J571" s="2" t="s">
        <v>11956</v>
      </c>
      <c r="K571" s="2" t="s">
        <v>11956</v>
      </c>
      <c r="M571" s="2" t="s">
        <v>12113</v>
      </c>
      <c r="O571" s="4" t="s">
        <v>12144</v>
      </c>
      <c r="Q571" s="2" t="s">
        <v>12746</v>
      </c>
      <c r="X571" s="2" t="s">
        <v>25313</v>
      </c>
      <c r="Y571" s="2" t="s">
        <v>25542</v>
      </c>
      <c r="AA571" s="2" t="s">
        <v>18309</v>
      </c>
      <c r="AB571" s="2" t="s">
        <v>27892</v>
      </c>
      <c r="AC571" s="2">
        <v>52</v>
      </c>
      <c r="AD571" s="2">
        <v>40</v>
      </c>
      <c r="AG571" s="2">
        <v>1</v>
      </c>
      <c r="AJ571" s="2">
        <v>3</v>
      </c>
      <c r="AK571" s="2">
        <v>3</v>
      </c>
      <c r="AL571" s="2">
        <v>16</v>
      </c>
      <c r="AM571" s="2">
        <v>3</v>
      </c>
      <c r="AN571" s="2">
        <v>3</v>
      </c>
      <c r="AO571" s="2">
        <v>6</v>
      </c>
      <c r="AP571" s="2">
        <v>10</v>
      </c>
      <c r="AQ571" s="2">
        <v>10</v>
      </c>
      <c r="AR571" s="2">
        <v>3</v>
      </c>
      <c r="AS571" s="2">
        <v>3</v>
      </c>
      <c r="AT571" s="2">
        <v>9</v>
      </c>
      <c r="AU571" s="2">
        <v>26</v>
      </c>
      <c r="AV571" s="1">
        <f t="shared" si="39"/>
        <v>95</v>
      </c>
      <c r="AX571" s="2">
        <v>1200</v>
      </c>
      <c r="AZ571" s="2">
        <v>2867</v>
      </c>
      <c r="BA571" s="1">
        <f t="shared" si="44"/>
        <v>4067</v>
      </c>
      <c r="BB571" s="2">
        <v>4433</v>
      </c>
      <c r="BD571" s="2">
        <v>4433</v>
      </c>
      <c r="BE571" s="2" t="s">
        <v>10218</v>
      </c>
      <c r="BF571" s="2">
        <v>1207</v>
      </c>
      <c r="BG571" s="2">
        <v>12191</v>
      </c>
      <c r="BW571" s="63"/>
      <c r="BY571" s="2" t="s">
        <v>12498</v>
      </c>
      <c r="BZ571" s="2" t="s">
        <v>34971</v>
      </c>
      <c r="CB571"/>
    </row>
    <row r="572" spans="1:82">
      <c r="A572">
        <v>3300002</v>
      </c>
      <c r="B572" s="2" t="s">
        <v>28929</v>
      </c>
      <c r="C572"/>
      <c r="D572" t="s">
        <v>5827</v>
      </c>
      <c r="E572" t="s">
        <v>28927</v>
      </c>
      <c r="F572"/>
      <c r="G572" t="s">
        <v>12144</v>
      </c>
      <c r="H572" t="s">
        <v>28928</v>
      </c>
      <c r="I572" t="s">
        <v>996</v>
      </c>
      <c r="J572" t="s">
        <v>12146</v>
      </c>
      <c r="K572" t="s">
        <v>12146</v>
      </c>
      <c r="M572" t="s">
        <v>12067</v>
      </c>
      <c r="N572" t="s">
        <v>28926</v>
      </c>
      <c r="O572" s="4" t="s">
        <v>12144</v>
      </c>
      <c r="Q572" t="s">
        <v>12746</v>
      </c>
      <c r="R572"/>
      <c r="S572"/>
      <c r="T572"/>
      <c r="U572"/>
      <c r="X572" s="2" t="s">
        <v>25313</v>
      </c>
      <c r="Y572" s="2" t="s">
        <v>25542</v>
      </c>
      <c r="AA572" s="2" t="s">
        <v>29187</v>
      </c>
      <c r="AB572" s="2" t="s">
        <v>28143</v>
      </c>
      <c r="AC572">
        <v>300</v>
      </c>
      <c r="AD572">
        <v>44</v>
      </c>
      <c r="AE572"/>
      <c r="AF572"/>
      <c r="AG572"/>
      <c r="AH572">
        <v>1</v>
      </c>
      <c r="AI572"/>
      <c r="AJ572">
        <v>1</v>
      </c>
      <c r="AK572">
        <v>1</v>
      </c>
      <c r="AL572">
        <v>2</v>
      </c>
      <c r="AM572">
        <v>1</v>
      </c>
      <c r="AN572">
        <v>1</v>
      </c>
      <c r="AO572">
        <v>1</v>
      </c>
      <c r="AP572">
        <v>1</v>
      </c>
      <c r="AQ572">
        <v>1</v>
      </c>
      <c r="AR572">
        <v>1</v>
      </c>
      <c r="AS572">
        <v>1</v>
      </c>
      <c r="AT572">
        <v>1</v>
      </c>
      <c r="AU572">
        <v>1</v>
      </c>
      <c r="AV572" s="1">
        <f t="shared" si="39"/>
        <v>13</v>
      </c>
      <c r="AW572"/>
      <c r="AX572"/>
      <c r="AY572">
        <v>150</v>
      </c>
      <c r="AZ572">
        <v>1800</v>
      </c>
      <c r="BA572" s="1">
        <f>SUM(AX572:AZ572)</f>
        <v>1950</v>
      </c>
      <c r="BB572" s="58">
        <v>1219</v>
      </c>
      <c r="BC572"/>
      <c r="BD572" s="2">
        <v>12189</v>
      </c>
      <c r="BE572" t="s">
        <v>12539</v>
      </c>
      <c r="BF572">
        <v>5</v>
      </c>
      <c r="BG572">
        <v>107</v>
      </c>
      <c r="BH572" t="s">
        <v>29186</v>
      </c>
      <c r="BI572">
        <v>28</v>
      </c>
      <c r="BJ572">
        <v>288</v>
      </c>
      <c r="BK572" t="s">
        <v>12448</v>
      </c>
      <c r="BL572">
        <v>120</v>
      </c>
      <c r="BM572">
        <v>6478</v>
      </c>
      <c r="BN572"/>
      <c r="BO572"/>
      <c r="BP572"/>
      <c r="BV572"/>
      <c r="BW572" s="64"/>
      <c r="BX572" s="2" t="s">
        <v>29185</v>
      </c>
      <c r="BY572" s="2" t="s">
        <v>12498</v>
      </c>
      <c r="BZ572" s="4" t="s">
        <v>35099</v>
      </c>
      <c r="CB572"/>
      <c r="CC572"/>
      <c r="CD572" s="58"/>
    </row>
    <row r="573" spans="1:82">
      <c r="A573">
        <v>3300020</v>
      </c>
      <c r="B573" s="2" t="s">
        <v>29074</v>
      </c>
      <c r="C573"/>
      <c r="D573" t="s">
        <v>29176</v>
      </c>
      <c r="E573" t="s">
        <v>4661</v>
      </c>
      <c r="F573"/>
      <c r="G573" t="s">
        <v>12144</v>
      </c>
      <c r="H573" t="s">
        <v>29175</v>
      </c>
      <c r="I573" t="s">
        <v>17267</v>
      </c>
      <c r="J573" t="s">
        <v>29174</v>
      </c>
      <c r="K573" t="s">
        <v>30298</v>
      </c>
      <c r="M573" t="s">
        <v>4659</v>
      </c>
      <c r="N573"/>
      <c r="O573" s="4" t="s">
        <v>12746</v>
      </c>
      <c r="Q573" t="s">
        <v>12746</v>
      </c>
      <c r="R573"/>
      <c r="S573"/>
      <c r="T573"/>
      <c r="U573"/>
      <c r="X573" s="2" t="s">
        <v>25313</v>
      </c>
      <c r="Y573" s="2" t="s">
        <v>25542</v>
      </c>
      <c r="Z573" s="2" t="s">
        <v>29173</v>
      </c>
      <c r="AA573" s="2" t="s">
        <v>2107</v>
      </c>
      <c r="AB573" s="2" t="s">
        <v>29172</v>
      </c>
      <c r="AC573">
        <v>45</v>
      </c>
      <c r="AD573">
        <v>24</v>
      </c>
      <c r="AE573"/>
      <c r="AF573"/>
      <c r="AG573"/>
      <c r="AH573">
        <v>1</v>
      </c>
      <c r="AI573"/>
      <c r="AJ573">
        <v>4</v>
      </c>
      <c r="AK573">
        <v>3</v>
      </c>
      <c r="AL573">
        <v>3</v>
      </c>
      <c r="AM573">
        <v>3</v>
      </c>
      <c r="AN573">
        <v>3</v>
      </c>
      <c r="AO573">
        <v>3</v>
      </c>
      <c r="AP573">
        <v>5</v>
      </c>
      <c r="AQ573">
        <v>3</v>
      </c>
      <c r="AR573">
        <v>4</v>
      </c>
      <c r="AS573">
        <v>5</v>
      </c>
      <c r="AT573">
        <v>5</v>
      </c>
      <c r="AU573">
        <v>5</v>
      </c>
      <c r="AV573" s="1">
        <f t="shared" si="39"/>
        <v>46</v>
      </c>
      <c r="AW573"/>
      <c r="AX573"/>
      <c r="AY573">
        <v>900</v>
      </c>
      <c r="AZ573">
        <v>4488</v>
      </c>
      <c r="BA573" s="1">
        <f>SUM(AX573:AZ573)</f>
        <v>5388</v>
      </c>
      <c r="BB573">
        <v>3321</v>
      </c>
      <c r="BC573"/>
      <c r="BD573" s="2">
        <v>3321</v>
      </c>
      <c r="BE573" t="s">
        <v>12925</v>
      </c>
      <c r="BF573">
        <v>1940</v>
      </c>
      <c r="BG573">
        <v>11257</v>
      </c>
      <c r="BH573"/>
      <c r="BI573"/>
      <c r="BJ573"/>
      <c r="BK573"/>
      <c r="BL573"/>
      <c r="BM573"/>
      <c r="BN573"/>
      <c r="BO573"/>
      <c r="BP573"/>
      <c r="BV573"/>
      <c r="BW573" s="64"/>
      <c r="BY573" s="2" t="s">
        <v>12498</v>
      </c>
      <c r="BZ573" s="4" t="s">
        <v>35100</v>
      </c>
      <c r="CB573"/>
      <c r="CC573"/>
      <c r="CD573" s="58"/>
    </row>
    <row r="574" spans="1:82">
      <c r="A574">
        <v>3300198</v>
      </c>
      <c r="B574" s="2" t="s">
        <v>27890</v>
      </c>
      <c r="D574" s="2" t="s">
        <v>16525</v>
      </c>
      <c r="E574" s="2" t="s">
        <v>23209</v>
      </c>
      <c r="F574" s="2" t="s">
        <v>12897</v>
      </c>
      <c r="G574" s="2" t="s">
        <v>12144</v>
      </c>
      <c r="H574" s="2" t="s">
        <v>23208</v>
      </c>
      <c r="I574" s="2" t="s">
        <v>16892</v>
      </c>
      <c r="J574" s="2" t="s">
        <v>11956</v>
      </c>
      <c r="K574" s="2" t="s">
        <v>11956</v>
      </c>
      <c r="M574" s="2" t="s">
        <v>12113</v>
      </c>
      <c r="N574" s="2" t="s">
        <v>27806</v>
      </c>
      <c r="O574" s="4" t="s">
        <v>12144</v>
      </c>
      <c r="Q574" s="2" t="s">
        <v>12746</v>
      </c>
      <c r="X574" s="2" t="s">
        <v>25548</v>
      </c>
      <c r="Y574" s="2" t="s">
        <v>25670</v>
      </c>
      <c r="AA574" s="2" t="s">
        <v>27983</v>
      </c>
      <c r="AB574" s="2" t="s">
        <v>14299</v>
      </c>
      <c r="AC574" s="2">
        <v>294</v>
      </c>
      <c r="AD574" s="2">
        <v>51</v>
      </c>
      <c r="AG574" s="2">
        <v>1</v>
      </c>
      <c r="AJ574" s="2">
        <v>4</v>
      </c>
      <c r="AK574" s="2">
        <v>2</v>
      </c>
      <c r="AL574" s="2">
        <v>2</v>
      </c>
      <c r="AM574" s="2">
        <v>4</v>
      </c>
      <c r="AN574" s="2">
        <v>2</v>
      </c>
      <c r="AO574" s="2">
        <v>2</v>
      </c>
      <c r="AP574" s="2">
        <v>2</v>
      </c>
      <c r="AQ574" s="2">
        <v>2</v>
      </c>
      <c r="AR574" s="2">
        <v>7</v>
      </c>
      <c r="AS574" s="2">
        <v>3</v>
      </c>
      <c r="AT574" s="2">
        <v>5</v>
      </c>
      <c r="AU574" s="2">
        <v>2</v>
      </c>
      <c r="AV574" s="1">
        <f t="shared" si="39"/>
        <v>37</v>
      </c>
      <c r="AZ574" s="2">
        <v>1003</v>
      </c>
      <c r="BA574" s="1">
        <f>SUM(AW574:AZ574)</f>
        <v>1003</v>
      </c>
      <c r="BB574" s="2">
        <v>42721</v>
      </c>
      <c r="BD574" s="2">
        <v>42721</v>
      </c>
      <c r="BE574" s="2" t="s">
        <v>15744</v>
      </c>
      <c r="BF574" s="2">
        <v>8558</v>
      </c>
      <c r="BG574" s="2">
        <v>56486</v>
      </c>
      <c r="BW574" s="63"/>
      <c r="BY574" s="2" t="s">
        <v>12498</v>
      </c>
      <c r="BZ574" s="2" t="s">
        <v>34973</v>
      </c>
      <c r="CB574"/>
    </row>
    <row r="575" spans="1:82">
      <c r="A575">
        <v>3300199</v>
      </c>
      <c r="B575" s="2" t="s">
        <v>27716</v>
      </c>
      <c r="D575" s="2" t="s">
        <v>27886</v>
      </c>
      <c r="E575" s="2" t="s">
        <v>27898</v>
      </c>
      <c r="F575" s="2" t="s">
        <v>27886</v>
      </c>
      <c r="G575" s="2" t="s">
        <v>12144</v>
      </c>
      <c r="H575" s="2" t="s">
        <v>27899</v>
      </c>
      <c r="I575" s="2" t="s">
        <v>16894</v>
      </c>
      <c r="J575" s="2" t="s">
        <v>12540</v>
      </c>
      <c r="K575" s="2" t="s">
        <v>12540</v>
      </c>
      <c r="M575" s="4" t="s">
        <v>699</v>
      </c>
      <c r="O575" s="4" t="s">
        <v>12144</v>
      </c>
      <c r="Q575" s="2" t="s">
        <v>12746</v>
      </c>
      <c r="X575" s="2" t="s">
        <v>25313</v>
      </c>
      <c r="Y575" s="2" t="s">
        <v>25542</v>
      </c>
      <c r="AA575" s="2" t="s">
        <v>11515</v>
      </c>
      <c r="AB575" s="2" t="s">
        <v>14024</v>
      </c>
      <c r="AC575" s="2">
        <v>305</v>
      </c>
      <c r="AD575" s="2">
        <v>40</v>
      </c>
      <c r="AG575" s="2">
        <v>1</v>
      </c>
      <c r="AH575" s="2">
        <v>3</v>
      </c>
      <c r="AJ575" s="2">
        <v>20</v>
      </c>
      <c r="AK575" s="2">
        <v>20</v>
      </c>
      <c r="AL575" s="2">
        <v>20</v>
      </c>
      <c r="AM575" s="2">
        <v>20</v>
      </c>
      <c r="AN575" s="2">
        <v>20</v>
      </c>
      <c r="AO575" s="2">
        <v>20</v>
      </c>
      <c r="AP575" s="2">
        <v>20</v>
      </c>
      <c r="AQ575" s="2">
        <v>20</v>
      </c>
      <c r="AR575" s="2">
        <v>20</v>
      </c>
      <c r="AS575" s="2">
        <v>20</v>
      </c>
      <c r="AT575" s="2">
        <v>20</v>
      </c>
      <c r="AU575" s="2">
        <v>20</v>
      </c>
      <c r="AV575" s="6">
        <f t="shared" si="39"/>
        <v>240</v>
      </c>
      <c r="AX575" s="2">
        <v>3120</v>
      </c>
      <c r="AY575" s="2">
        <v>3120</v>
      </c>
      <c r="AZ575" s="2">
        <v>22360</v>
      </c>
      <c r="BA575" s="6">
        <f t="shared" ref="BA575:BA587" si="45">SUM(AX575:AZ575)</f>
        <v>28600</v>
      </c>
      <c r="BB575" s="2">
        <v>220000</v>
      </c>
      <c r="BD575" s="2">
        <f t="shared" ref="BD575:BD583" si="46">SUM(BB575:BC575)</f>
        <v>220000</v>
      </c>
      <c r="BE575" s="2" t="s">
        <v>27897</v>
      </c>
      <c r="BF575" s="2">
        <v>73878</v>
      </c>
      <c r="BG575" s="2">
        <v>353450</v>
      </c>
      <c r="BW575" s="63"/>
      <c r="BY575" s="2" t="s">
        <v>25749</v>
      </c>
      <c r="BZ575" s="89" t="s">
        <v>34974</v>
      </c>
      <c r="CB575"/>
    </row>
    <row r="576" spans="1:82">
      <c r="A576" s="58">
        <v>3300200</v>
      </c>
      <c r="B576" s="58" t="s">
        <v>27896</v>
      </c>
      <c r="C576" s="58"/>
      <c r="D576" s="58" t="s">
        <v>28021</v>
      </c>
      <c r="E576" s="58" t="s">
        <v>28019</v>
      </c>
      <c r="F576" s="58" t="s">
        <v>28020</v>
      </c>
      <c r="G576" s="58" t="s">
        <v>12144</v>
      </c>
      <c r="H576" s="58" t="s">
        <v>28018</v>
      </c>
      <c r="I576" s="58" t="s">
        <v>16894</v>
      </c>
      <c r="J576" s="58" t="s">
        <v>12540</v>
      </c>
      <c r="K576" s="58" t="s">
        <v>12540</v>
      </c>
      <c r="M576" s="59" t="s">
        <v>699</v>
      </c>
      <c r="N576" s="58" t="s">
        <v>28018</v>
      </c>
      <c r="O576" s="4" t="s">
        <v>12144</v>
      </c>
      <c r="Q576" s="58" t="s">
        <v>12746</v>
      </c>
      <c r="R576" s="58"/>
      <c r="S576" s="58" t="s">
        <v>12144</v>
      </c>
      <c r="T576" s="58"/>
      <c r="U576" s="58"/>
      <c r="V576" s="58"/>
      <c r="W576" s="58" t="s">
        <v>28017</v>
      </c>
      <c r="X576" s="58" t="s">
        <v>25313</v>
      </c>
      <c r="Y576" s="58" t="s">
        <v>25542</v>
      </c>
      <c r="Z576" s="58"/>
      <c r="AA576" s="58" t="s">
        <v>28016</v>
      </c>
      <c r="AB576" s="58" t="s">
        <v>28015</v>
      </c>
      <c r="AC576" s="58">
        <v>200</v>
      </c>
      <c r="AD576" s="58">
        <v>40</v>
      </c>
      <c r="AE576" s="58"/>
      <c r="AF576" s="58"/>
      <c r="AG576" s="58"/>
      <c r="AH576" s="58">
        <v>1</v>
      </c>
      <c r="AI576" s="58"/>
      <c r="AJ576" s="58">
        <v>7</v>
      </c>
      <c r="AK576" s="58">
        <v>7</v>
      </c>
      <c r="AL576" s="58">
        <v>7</v>
      </c>
      <c r="AM576" s="58">
        <v>7</v>
      </c>
      <c r="AN576" s="58">
        <v>8</v>
      </c>
      <c r="AO576" s="58">
        <v>8</v>
      </c>
      <c r="AP576" s="58">
        <v>8</v>
      </c>
      <c r="AQ576" s="58">
        <v>8</v>
      </c>
      <c r="AR576" s="58">
        <v>8</v>
      </c>
      <c r="AS576" s="58">
        <v>7</v>
      </c>
      <c r="AT576" s="58">
        <v>7</v>
      </c>
      <c r="AU576" s="58">
        <v>5</v>
      </c>
      <c r="AV576" s="94">
        <f t="shared" si="39"/>
        <v>87</v>
      </c>
      <c r="AW576" s="58"/>
      <c r="AX576" s="58"/>
      <c r="AY576" s="58">
        <v>366</v>
      </c>
      <c r="AZ576" s="58">
        <v>6757</v>
      </c>
      <c r="BA576" s="94">
        <f t="shared" si="45"/>
        <v>7123</v>
      </c>
      <c r="BB576" s="58">
        <v>4670</v>
      </c>
      <c r="BC576" s="58"/>
      <c r="BD576" s="58">
        <f t="shared" si="46"/>
        <v>4670</v>
      </c>
      <c r="BE576" s="58" t="s">
        <v>360</v>
      </c>
      <c r="BF576" s="58">
        <v>385</v>
      </c>
      <c r="BG576" s="58">
        <v>11539</v>
      </c>
      <c r="BH576" s="58"/>
      <c r="BI576" s="58"/>
      <c r="BJ576" s="58"/>
      <c r="BK576" s="58"/>
      <c r="BL576" s="58"/>
      <c r="BM576" s="58"/>
      <c r="BN576" s="58"/>
      <c r="BO576" s="58"/>
      <c r="BP576" s="58"/>
      <c r="BQ576" s="58"/>
      <c r="BR576" s="58"/>
      <c r="BS576" s="58"/>
      <c r="BT576" s="58"/>
      <c r="BU576" s="58"/>
      <c r="BV576" s="58"/>
      <c r="BW576" s="101"/>
      <c r="BX576" s="58" t="s">
        <v>28014</v>
      </c>
      <c r="BY576" s="58" t="s">
        <v>12498</v>
      </c>
      <c r="BZ576" s="2" t="s">
        <v>34975</v>
      </c>
      <c r="CA576" s="2" t="s">
        <v>34976</v>
      </c>
      <c r="CB576" s="58"/>
      <c r="CC576" s="58" t="s">
        <v>29755</v>
      </c>
      <c r="CD576" s="58" t="s">
        <v>301</v>
      </c>
    </row>
    <row r="577" spans="1:82">
      <c r="A577" s="58">
        <v>3300201</v>
      </c>
      <c r="B577" s="107" t="s">
        <v>28102</v>
      </c>
      <c r="C577" s="58"/>
      <c r="D577" s="58" t="s">
        <v>27952</v>
      </c>
      <c r="E577" s="58" t="s">
        <v>28101</v>
      </c>
      <c r="F577" s="58" t="s">
        <v>27952</v>
      </c>
      <c r="G577" s="58" t="s">
        <v>12144</v>
      </c>
      <c r="H577" s="58" t="s">
        <v>27951</v>
      </c>
      <c r="I577" s="58" t="s">
        <v>16894</v>
      </c>
      <c r="J577" s="58" t="s">
        <v>12540</v>
      </c>
      <c r="K577" s="58" t="s">
        <v>12540</v>
      </c>
      <c r="M577" s="59" t="s">
        <v>699</v>
      </c>
      <c r="N577" s="58"/>
      <c r="O577" s="4" t="s">
        <v>12144</v>
      </c>
      <c r="Q577" s="58" t="s">
        <v>12746</v>
      </c>
      <c r="R577" s="58"/>
      <c r="S577" s="58"/>
      <c r="T577" s="58"/>
      <c r="U577" s="58"/>
      <c r="V577" s="58"/>
      <c r="W577" s="58"/>
      <c r="X577" s="58" t="s">
        <v>25313</v>
      </c>
      <c r="Y577" s="58" t="s">
        <v>25542</v>
      </c>
      <c r="Z577" s="58"/>
      <c r="AA577" s="58" t="s">
        <v>20258</v>
      </c>
      <c r="AB577" s="58" t="s">
        <v>28100</v>
      </c>
      <c r="AC577" s="58">
        <v>260</v>
      </c>
      <c r="AD577" s="58">
        <v>40</v>
      </c>
      <c r="AE577" s="58"/>
      <c r="AF577" s="58"/>
      <c r="AG577" s="58"/>
      <c r="AH577" s="58">
        <v>1</v>
      </c>
      <c r="AI577" s="58"/>
      <c r="AJ577" s="58">
        <v>6</v>
      </c>
      <c r="AK577" s="58">
        <v>6</v>
      </c>
      <c r="AL577" s="58">
        <v>6</v>
      </c>
      <c r="AM577" s="58">
        <v>6</v>
      </c>
      <c r="AN577" s="58">
        <v>6</v>
      </c>
      <c r="AO577" s="58">
        <v>6</v>
      </c>
      <c r="AP577" s="58">
        <v>6</v>
      </c>
      <c r="AQ577" s="58">
        <v>6</v>
      </c>
      <c r="AR577" s="58">
        <v>6</v>
      </c>
      <c r="AS577" s="58">
        <v>6</v>
      </c>
      <c r="AT577" s="58">
        <v>6</v>
      </c>
      <c r="AU577" s="58">
        <v>6</v>
      </c>
      <c r="AV577" s="94">
        <f t="shared" si="39"/>
        <v>72</v>
      </c>
      <c r="AW577" s="58"/>
      <c r="AX577" s="58"/>
      <c r="AY577" s="58">
        <v>628</v>
      </c>
      <c r="AZ577" s="58">
        <v>6756</v>
      </c>
      <c r="BA577" s="94">
        <f t="shared" si="45"/>
        <v>7384</v>
      </c>
      <c r="BB577" s="58">
        <v>12251</v>
      </c>
      <c r="BC577" s="58"/>
      <c r="BD577" s="58">
        <f t="shared" si="46"/>
        <v>12251</v>
      </c>
      <c r="BE577" s="58" t="s">
        <v>365</v>
      </c>
      <c r="BF577" s="58">
        <v>1069</v>
      </c>
      <c r="BG577" s="58">
        <v>29925</v>
      </c>
      <c r="BH577" s="58"/>
      <c r="BI577" s="58"/>
      <c r="BJ577" s="58"/>
      <c r="BK577" s="58"/>
      <c r="BL577" s="58"/>
      <c r="BM577" s="58"/>
      <c r="BN577" s="58"/>
      <c r="BO577" s="58"/>
      <c r="BP577" s="58"/>
      <c r="BQ577" s="58"/>
      <c r="BR577" s="58"/>
      <c r="BS577" s="58"/>
      <c r="BT577" s="58"/>
      <c r="BU577" s="58"/>
      <c r="BV577" s="58"/>
      <c r="BW577" s="101"/>
      <c r="BX577" s="58"/>
      <c r="BY577" s="58" t="s">
        <v>35904</v>
      </c>
      <c r="BZ577" s="2" t="s">
        <v>34977</v>
      </c>
      <c r="CA577" s="2" t="s">
        <v>34978</v>
      </c>
      <c r="CB577" s="58" t="s">
        <v>126</v>
      </c>
      <c r="CC577" s="58"/>
      <c r="CD577" s="58" t="s">
        <v>426</v>
      </c>
    </row>
    <row r="578" spans="1:82">
      <c r="A578">
        <v>3300202</v>
      </c>
      <c r="B578" s="2" t="s">
        <v>28039</v>
      </c>
      <c r="D578" s="2" t="s">
        <v>13863</v>
      </c>
      <c r="E578" s="2" t="s">
        <v>27963</v>
      </c>
      <c r="F578" s="2" t="s">
        <v>13863</v>
      </c>
      <c r="G578" s="2" t="s">
        <v>12144</v>
      </c>
      <c r="H578" s="2" t="s">
        <v>27945</v>
      </c>
      <c r="I578" s="2" t="s">
        <v>16894</v>
      </c>
      <c r="J578" s="2" t="s">
        <v>12540</v>
      </c>
      <c r="K578" s="2" t="s">
        <v>12540</v>
      </c>
      <c r="M578" s="4" t="s">
        <v>699</v>
      </c>
      <c r="N578" s="2" t="s">
        <v>12637</v>
      </c>
      <c r="O578" s="4" t="s">
        <v>12144</v>
      </c>
      <c r="Q578" s="2" t="s">
        <v>12746</v>
      </c>
      <c r="X578" s="2" t="s">
        <v>25313</v>
      </c>
      <c r="Y578" s="2" t="s">
        <v>25542</v>
      </c>
      <c r="AA578" s="2" t="s">
        <v>27962</v>
      </c>
      <c r="AB578" s="2" t="s">
        <v>27961</v>
      </c>
      <c r="AC578" s="2">
        <v>109</v>
      </c>
      <c r="AG578" s="2">
        <v>1</v>
      </c>
      <c r="AH578" s="2">
        <v>1</v>
      </c>
      <c r="AJ578" s="2">
        <v>6</v>
      </c>
      <c r="AK578" s="2">
        <v>1</v>
      </c>
      <c r="AL578" s="2">
        <v>3</v>
      </c>
      <c r="AM578" s="2">
        <v>3</v>
      </c>
      <c r="AN578" s="2">
        <v>1</v>
      </c>
      <c r="AO578" s="2">
        <v>4</v>
      </c>
      <c r="AP578" s="2">
        <v>4</v>
      </c>
      <c r="AQ578" s="2">
        <v>5</v>
      </c>
      <c r="AR578" s="2">
        <v>7</v>
      </c>
      <c r="AS578" s="2">
        <v>7</v>
      </c>
      <c r="AT578" s="2">
        <v>8</v>
      </c>
      <c r="AU578" s="2">
        <v>1</v>
      </c>
      <c r="AV578" s="6">
        <f t="shared" si="39"/>
        <v>50</v>
      </c>
      <c r="AX578" s="2">
        <v>1676</v>
      </c>
      <c r="AY578" s="2">
        <v>1310</v>
      </c>
      <c r="AZ578" s="2">
        <v>2490</v>
      </c>
      <c r="BA578" s="6">
        <f t="shared" si="45"/>
        <v>5476</v>
      </c>
      <c r="BB578" s="2">
        <v>2956</v>
      </c>
      <c r="BD578" s="2">
        <f t="shared" si="46"/>
        <v>2956</v>
      </c>
      <c r="BE578" s="2" t="s">
        <v>16048</v>
      </c>
      <c r="BF578" s="2">
        <v>1116</v>
      </c>
      <c r="BG578" s="2">
        <v>8458</v>
      </c>
      <c r="BW578" s="63"/>
      <c r="BY578" s="2" t="s">
        <v>12498</v>
      </c>
      <c r="BZ578" s="2" t="s">
        <v>34979</v>
      </c>
      <c r="CB578"/>
    </row>
    <row r="579" spans="1:82">
      <c r="A579">
        <v>3300203</v>
      </c>
      <c r="B579" s="2" t="s">
        <v>27960</v>
      </c>
      <c r="D579" s="2" t="s">
        <v>16946</v>
      </c>
      <c r="E579" s="2" t="s">
        <v>27959</v>
      </c>
      <c r="F579" s="2" t="s">
        <v>25633</v>
      </c>
      <c r="G579" s="2" t="s">
        <v>13823</v>
      </c>
      <c r="H579" s="2" t="s">
        <v>28012</v>
      </c>
      <c r="I579" s="2" t="s">
        <v>16894</v>
      </c>
      <c r="J579" s="2" t="s">
        <v>12540</v>
      </c>
      <c r="K579" s="2" t="s">
        <v>12540</v>
      </c>
      <c r="M579" s="4" t="s">
        <v>699</v>
      </c>
      <c r="N579" s="2" t="s">
        <v>27958</v>
      </c>
      <c r="O579" s="4" t="s">
        <v>12144</v>
      </c>
      <c r="Q579" s="2" t="s">
        <v>12144</v>
      </c>
      <c r="R579" s="2" t="s">
        <v>27957</v>
      </c>
      <c r="X579" s="2" t="s">
        <v>25548</v>
      </c>
      <c r="Y579" s="2" t="s">
        <v>25670</v>
      </c>
      <c r="AA579" s="2" t="s">
        <v>18651</v>
      </c>
      <c r="AB579" s="2" t="s">
        <v>26409</v>
      </c>
      <c r="AC579" s="2">
        <v>195</v>
      </c>
      <c r="AD579" s="2" t="s">
        <v>27956</v>
      </c>
      <c r="AE579" s="2">
        <v>2</v>
      </c>
      <c r="AG579" s="2">
        <v>1</v>
      </c>
      <c r="AJ579" s="2">
        <v>9</v>
      </c>
      <c r="AK579" s="2">
        <v>16</v>
      </c>
      <c r="AL579" s="2">
        <v>15</v>
      </c>
      <c r="AM579" s="2">
        <v>15</v>
      </c>
      <c r="AN579" s="2">
        <v>5</v>
      </c>
      <c r="AO579" s="2">
        <v>13</v>
      </c>
      <c r="AP579" s="2">
        <v>4</v>
      </c>
      <c r="AQ579" s="2">
        <v>19</v>
      </c>
      <c r="AR579" s="2">
        <v>16</v>
      </c>
      <c r="AS579" s="2">
        <v>16</v>
      </c>
      <c r="AT579" s="2">
        <v>11</v>
      </c>
      <c r="AU579" s="2">
        <v>11</v>
      </c>
      <c r="AV579" s="6">
        <f t="shared" si="39"/>
        <v>150</v>
      </c>
      <c r="AX579" s="2">
        <v>3000</v>
      </c>
      <c r="AZ579" s="2">
        <v>3003</v>
      </c>
      <c r="BA579" s="6">
        <f t="shared" si="45"/>
        <v>6003</v>
      </c>
      <c r="BB579" s="2">
        <v>19306</v>
      </c>
      <c r="BD579" s="2">
        <f t="shared" si="46"/>
        <v>19306</v>
      </c>
      <c r="BE579" s="2" t="s">
        <v>13549</v>
      </c>
      <c r="BF579" s="2">
        <v>1946</v>
      </c>
      <c r="BG579" s="2">
        <v>15448</v>
      </c>
      <c r="BH579" s="2" t="s">
        <v>10218</v>
      </c>
      <c r="BI579" s="2">
        <v>1050</v>
      </c>
      <c r="BJ579" s="2">
        <v>11425</v>
      </c>
      <c r="BK579" s="2" t="s">
        <v>27774</v>
      </c>
      <c r="BL579" s="2">
        <v>2</v>
      </c>
      <c r="BM579" s="2">
        <v>60</v>
      </c>
      <c r="BW579" s="63"/>
      <c r="BX579" s="2" t="s">
        <v>27914</v>
      </c>
      <c r="BY579" s="2" t="s">
        <v>12498</v>
      </c>
      <c r="BZ579" s="2" t="s">
        <v>34980</v>
      </c>
      <c r="CB579"/>
    </row>
    <row r="580" spans="1:82">
      <c r="A580">
        <v>3300204</v>
      </c>
      <c r="B580" s="2" t="s">
        <v>27862</v>
      </c>
      <c r="D580" s="2" t="s">
        <v>27849</v>
      </c>
      <c r="E580" s="2" t="s">
        <v>27859</v>
      </c>
      <c r="F580" s="2" t="s">
        <v>13538</v>
      </c>
      <c r="G580" s="2" t="s">
        <v>12144</v>
      </c>
      <c r="H580" s="2" t="s">
        <v>27848</v>
      </c>
      <c r="I580" s="2" t="s">
        <v>16894</v>
      </c>
      <c r="J580" s="2" t="s">
        <v>12540</v>
      </c>
      <c r="K580" s="2" t="s">
        <v>12540</v>
      </c>
      <c r="M580" s="4" t="s">
        <v>699</v>
      </c>
      <c r="N580" s="2" t="s">
        <v>13181</v>
      </c>
      <c r="O580" s="4" t="s">
        <v>12144</v>
      </c>
      <c r="Q580" s="2" t="s">
        <v>12746</v>
      </c>
      <c r="X580" s="2" t="s">
        <v>25548</v>
      </c>
      <c r="Y580" s="2" t="s">
        <v>25670</v>
      </c>
      <c r="AA580" s="2" t="s">
        <v>23074</v>
      </c>
      <c r="AB580" s="2" t="s">
        <v>22997</v>
      </c>
      <c r="AC580" s="2">
        <v>141</v>
      </c>
      <c r="AD580" s="2">
        <v>32</v>
      </c>
      <c r="AG580" s="2">
        <v>1</v>
      </c>
      <c r="AH580" s="2">
        <v>1</v>
      </c>
      <c r="AJ580" s="2">
        <v>2</v>
      </c>
      <c r="AK580" s="2">
        <v>3</v>
      </c>
      <c r="AL580" s="2">
        <v>1</v>
      </c>
      <c r="AM580" s="2">
        <v>3</v>
      </c>
      <c r="AN580" s="2">
        <v>3</v>
      </c>
      <c r="AO580" s="2">
        <v>4</v>
      </c>
      <c r="AP580" s="2">
        <v>4</v>
      </c>
      <c r="AQ580" s="2">
        <v>4</v>
      </c>
      <c r="AR580" s="2">
        <v>3</v>
      </c>
      <c r="AS580" s="2">
        <v>4</v>
      </c>
      <c r="AT580" s="2">
        <v>4</v>
      </c>
      <c r="AU580" s="2">
        <v>2</v>
      </c>
      <c r="AV580" s="6">
        <f t="shared" si="39"/>
        <v>37</v>
      </c>
      <c r="AX580" s="2">
        <v>1115</v>
      </c>
      <c r="AY580" s="2">
        <v>338</v>
      </c>
      <c r="AZ580" s="2">
        <v>2077</v>
      </c>
      <c r="BA580" s="6">
        <f t="shared" si="45"/>
        <v>3530</v>
      </c>
      <c r="BB580" s="2">
        <v>1967</v>
      </c>
      <c r="BD580" s="2">
        <f t="shared" si="46"/>
        <v>1967</v>
      </c>
      <c r="BE580" s="2" t="s">
        <v>12005</v>
      </c>
      <c r="BF580" s="2">
        <v>749</v>
      </c>
      <c r="BG580" s="2">
        <v>4910</v>
      </c>
      <c r="BH580" s="58" t="s">
        <v>35861</v>
      </c>
      <c r="BI580" s="2">
        <v>19</v>
      </c>
      <c r="BJ580" s="2">
        <v>637</v>
      </c>
      <c r="BK580" s="58" t="s">
        <v>119</v>
      </c>
      <c r="BL580" s="2">
        <v>4</v>
      </c>
      <c r="BM580" s="2">
        <v>543</v>
      </c>
      <c r="BW580" s="63"/>
      <c r="BY580" s="2" t="s">
        <v>12498</v>
      </c>
      <c r="BZ580" s="2" t="s">
        <v>34981</v>
      </c>
      <c r="CB580"/>
    </row>
    <row r="581" spans="1:82">
      <c r="A581">
        <v>3300205</v>
      </c>
      <c r="B581" s="2" t="s">
        <v>27846</v>
      </c>
      <c r="D581" s="2" t="s">
        <v>16933</v>
      </c>
      <c r="E581" s="2" t="s">
        <v>28134</v>
      </c>
      <c r="G581" s="2" t="s">
        <v>12144</v>
      </c>
      <c r="H581" s="2" t="s">
        <v>17168</v>
      </c>
      <c r="I581" s="2" t="s">
        <v>16894</v>
      </c>
      <c r="J581" s="2" t="s">
        <v>12540</v>
      </c>
      <c r="K581" s="2" t="s">
        <v>12540</v>
      </c>
      <c r="M581" s="4" t="s">
        <v>699</v>
      </c>
      <c r="O581" s="4" t="s">
        <v>12144</v>
      </c>
      <c r="Q581" s="2" t="s">
        <v>12746</v>
      </c>
      <c r="X581" s="2" t="s">
        <v>25313</v>
      </c>
      <c r="Y581" s="2" t="s">
        <v>25542</v>
      </c>
      <c r="AA581" s="2" t="s">
        <v>27767</v>
      </c>
      <c r="AB581" s="2" t="s">
        <v>27766</v>
      </c>
      <c r="AC581" s="2">
        <v>208</v>
      </c>
      <c r="AD581" s="2">
        <v>32</v>
      </c>
      <c r="AG581" s="2">
        <v>1</v>
      </c>
      <c r="AH581" s="2">
        <v>1</v>
      </c>
      <c r="AJ581" s="2">
        <v>6</v>
      </c>
      <c r="AK581" s="2">
        <v>5</v>
      </c>
      <c r="AL581" s="2">
        <v>4</v>
      </c>
      <c r="AM581" s="2">
        <v>4</v>
      </c>
      <c r="AN581" s="2">
        <v>4</v>
      </c>
      <c r="AO581" s="2">
        <v>4</v>
      </c>
      <c r="AP581" s="2">
        <v>5</v>
      </c>
      <c r="AQ581" s="2">
        <v>4</v>
      </c>
      <c r="AR581" s="2">
        <v>5</v>
      </c>
      <c r="AS581" s="2">
        <v>5</v>
      </c>
      <c r="AT581" s="2">
        <v>6</v>
      </c>
      <c r="AU581" s="2">
        <v>5</v>
      </c>
      <c r="AV581" s="6">
        <f t="shared" si="39"/>
        <v>57</v>
      </c>
      <c r="AX581" s="2">
        <v>1358</v>
      </c>
      <c r="AY581" s="2">
        <v>925</v>
      </c>
      <c r="AZ581" s="2">
        <v>3298</v>
      </c>
      <c r="BA581" s="6">
        <f t="shared" si="45"/>
        <v>5581</v>
      </c>
      <c r="BB581" s="2">
        <v>5273</v>
      </c>
      <c r="BD581" s="2">
        <f t="shared" si="46"/>
        <v>5273</v>
      </c>
      <c r="BE581" s="2" t="s">
        <v>27939</v>
      </c>
      <c r="BF581" s="2">
        <v>113</v>
      </c>
      <c r="BG581" s="2">
        <v>17624</v>
      </c>
      <c r="BW581" s="63"/>
      <c r="BY581" s="2" t="s">
        <v>12498</v>
      </c>
      <c r="BZ581" s="2" t="s">
        <v>34982</v>
      </c>
      <c r="CB581"/>
    </row>
    <row r="582" spans="1:82">
      <c r="A582">
        <v>3300206</v>
      </c>
      <c r="B582" s="2" t="s">
        <v>27761</v>
      </c>
      <c r="D582" s="2" t="s">
        <v>13002</v>
      </c>
      <c r="F582" s="2" t="s">
        <v>13002</v>
      </c>
      <c r="G582" s="2" t="s">
        <v>12144</v>
      </c>
      <c r="H582" s="58" t="s">
        <v>30219</v>
      </c>
      <c r="I582" s="2" t="s">
        <v>16894</v>
      </c>
      <c r="J582" s="1" t="s">
        <v>27844</v>
      </c>
      <c r="K582" t="s">
        <v>29696</v>
      </c>
      <c r="M582" s="6" t="s">
        <v>12540</v>
      </c>
      <c r="O582" s="4" t="s">
        <v>12144</v>
      </c>
      <c r="Q582" s="2" t="s">
        <v>12746</v>
      </c>
      <c r="X582" s="2" t="s">
        <v>25313</v>
      </c>
      <c r="Y582" s="2" t="s">
        <v>25542</v>
      </c>
      <c r="AA582" s="2" t="s">
        <v>26139</v>
      </c>
      <c r="AB582" s="2" t="s">
        <v>14815</v>
      </c>
      <c r="AC582" s="2">
        <v>75</v>
      </c>
      <c r="AD582" s="2">
        <v>40</v>
      </c>
      <c r="AG582" s="2">
        <v>1</v>
      </c>
      <c r="AJ582" s="2">
        <v>2</v>
      </c>
      <c r="AK582" s="2">
        <v>2</v>
      </c>
      <c r="AL582" s="2">
        <v>2</v>
      </c>
      <c r="AO582" s="2">
        <v>2</v>
      </c>
      <c r="AP582" s="2">
        <v>2</v>
      </c>
      <c r="AQ582" s="2">
        <v>2</v>
      </c>
      <c r="AR582" s="2">
        <v>2</v>
      </c>
      <c r="AS582" s="2">
        <v>2</v>
      </c>
      <c r="AT582" s="2">
        <v>2</v>
      </c>
      <c r="AU582" s="2">
        <v>2</v>
      </c>
      <c r="AV582" s="6">
        <f t="shared" ref="AV582:AV645" si="47">SUM(AJ582:AU582)</f>
        <v>20</v>
      </c>
      <c r="AX582" s="2">
        <v>350</v>
      </c>
      <c r="AZ582" s="2">
        <v>400</v>
      </c>
      <c r="BA582" s="6">
        <f t="shared" si="45"/>
        <v>750</v>
      </c>
      <c r="BB582" s="2">
        <v>1530</v>
      </c>
      <c r="BD582" s="2">
        <f t="shared" si="46"/>
        <v>1530</v>
      </c>
      <c r="BE582" s="2" t="s">
        <v>12005</v>
      </c>
      <c r="BF582" s="2">
        <v>1000</v>
      </c>
      <c r="BG582" s="2">
        <v>6500</v>
      </c>
      <c r="BW582" s="63"/>
      <c r="BY582" s="2" t="s">
        <v>12498</v>
      </c>
      <c r="CB582"/>
    </row>
    <row r="583" spans="1:82">
      <c r="A583">
        <v>3300207</v>
      </c>
      <c r="B583" s="2" t="s">
        <v>27843</v>
      </c>
      <c r="E583" s="6" t="s">
        <v>27759</v>
      </c>
      <c r="F583" s="2" t="s">
        <v>27760</v>
      </c>
      <c r="G583" s="2" t="s">
        <v>12746</v>
      </c>
      <c r="I583" s="2" t="s">
        <v>16894</v>
      </c>
      <c r="J583" s="6" t="s">
        <v>17403</v>
      </c>
      <c r="K583" s="6" t="s">
        <v>17403</v>
      </c>
      <c r="L583" s="6"/>
      <c r="M583" s="6" t="s">
        <v>12540</v>
      </c>
      <c r="O583" s="4" t="s">
        <v>12746</v>
      </c>
      <c r="Q583" s="2" t="s">
        <v>12746</v>
      </c>
      <c r="X583" s="2" t="s">
        <v>25313</v>
      </c>
      <c r="Y583" s="2" t="s">
        <v>25542</v>
      </c>
      <c r="AA583" s="2" t="s">
        <v>13829</v>
      </c>
      <c r="AB583" s="2" t="s">
        <v>23114</v>
      </c>
      <c r="AC583" s="2">
        <v>85</v>
      </c>
      <c r="AD583" s="2">
        <v>16</v>
      </c>
      <c r="AJ583" s="2">
        <v>4</v>
      </c>
      <c r="AK583" s="2">
        <v>4</v>
      </c>
      <c r="AL583" s="2">
        <v>4</v>
      </c>
      <c r="AM583" s="2">
        <v>4</v>
      </c>
      <c r="AN583" s="2">
        <v>4</v>
      </c>
      <c r="AO583" s="2">
        <v>4</v>
      </c>
      <c r="AP583" s="2">
        <v>4</v>
      </c>
      <c r="AQ583" s="2">
        <v>4</v>
      </c>
      <c r="AR583" s="2">
        <v>4</v>
      </c>
      <c r="AS583" s="2">
        <v>4</v>
      </c>
      <c r="AT583" s="2">
        <v>4</v>
      </c>
      <c r="AU583" s="2">
        <v>4</v>
      </c>
      <c r="AV583" s="6">
        <f t="shared" si="47"/>
        <v>48</v>
      </c>
      <c r="AZ583" s="2">
        <v>2624</v>
      </c>
      <c r="BA583" s="6">
        <f t="shared" si="45"/>
        <v>2624</v>
      </c>
      <c r="BB583" s="2">
        <v>2039</v>
      </c>
      <c r="BD583" s="2">
        <f t="shared" si="46"/>
        <v>2039</v>
      </c>
      <c r="BE583" s="2" t="s">
        <v>12005</v>
      </c>
      <c r="BF583" s="2">
        <v>844</v>
      </c>
      <c r="BG583" s="2">
        <v>5684</v>
      </c>
      <c r="BW583" s="63"/>
      <c r="BY583" s="2" t="s">
        <v>12498</v>
      </c>
      <c r="CB583"/>
    </row>
    <row r="584" spans="1:82">
      <c r="A584">
        <v>3300021</v>
      </c>
      <c r="B584" s="2" t="s">
        <v>29171</v>
      </c>
      <c r="C584">
        <v>2</v>
      </c>
      <c r="D584" t="s">
        <v>4551</v>
      </c>
      <c r="E584" t="s">
        <v>28542</v>
      </c>
      <c r="F584" t="s">
        <v>28857</v>
      </c>
      <c r="G584" t="s">
        <v>12746</v>
      </c>
      <c r="H584" t="s">
        <v>28543</v>
      </c>
      <c r="I584" t="s">
        <v>17267</v>
      </c>
      <c r="J584" t="s">
        <v>4570</v>
      </c>
      <c r="K584" s="94" t="s">
        <v>1649</v>
      </c>
      <c r="M584" t="s">
        <v>4659</v>
      </c>
      <c r="N584"/>
      <c r="O584" s="4" t="s">
        <v>12144</v>
      </c>
      <c r="Q584" t="s">
        <v>12746</v>
      </c>
      <c r="R584"/>
      <c r="S584"/>
      <c r="T584"/>
      <c r="U584">
        <v>1</v>
      </c>
      <c r="W584" s="2" t="s">
        <v>29025</v>
      </c>
      <c r="X584" s="2" t="s">
        <v>25313</v>
      </c>
      <c r="Y584" s="2" t="s">
        <v>25410</v>
      </c>
      <c r="AA584" s="2" t="s">
        <v>25142</v>
      </c>
      <c r="AB584" s="2" t="s">
        <v>28949</v>
      </c>
      <c r="AC584">
        <v>29</v>
      </c>
      <c r="AD584" s="23">
        <v>21.5</v>
      </c>
      <c r="AE584">
        <v>3</v>
      </c>
      <c r="AF584"/>
      <c r="AG584">
        <v>1</v>
      </c>
      <c r="AH584">
        <v>1</v>
      </c>
      <c r="AI584"/>
      <c r="AJ584">
        <v>1</v>
      </c>
      <c r="AK584">
        <v>1</v>
      </c>
      <c r="AL584">
        <v>1</v>
      </c>
      <c r="AM584">
        <v>1</v>
      </c>
      <c r="AN584">
        <v>1</v>
      </c>
      <c r="AO584">
        <v>1</v>
      </c>
      <c r="AP584">
        <v>1</v>
      </c>
      <c r="AQ584">
        <v>1</v>
      </c>
      <c r="AR584">
        <v>1</v>
      </c>
      <c r="AS584">
        <v>1</v>
      </c>
      <c r="AT584">
        <v>1</v>
      </c>
      <c r="AU584">
        <v>1</v>
      </c>
      <c r="AV584" s="1">
        <f t="shared" si="47"/>
        <v>12</v>
      </c>
      <c r="AW584"/>
      <c r="AX584">
        <v>130</v>
      </c>
      <c r="AY584">
        <v>435</v>
      </c>
      <c r="AZ584">
        <v>545</v>
      </c>
      <c r="BA584" s="1">
        <f t="shared" si="45"/>
        <v>1110</v>
      </c>
      <c r="BB584">
        <v>2795</v>
      </c>
      <c r="BC584">
        <v>640</v>
      </c>
      <c r="BD584" s="2">
        <v>3435</v>
      </c>
      <c r="BE584" t="s">
        <v>12925</v>
      </c>
      <c r="BF584">
        <v>298</v>
      </c>
      <c r="BG584">
        <v>4616</v>
      </c>
      <c r="BH584"/>
      <c r="BI584"/>
      <c r="BJ584"/>
      <c r="BK584"/>
      <c r="BL584"/>
      <c r="BM584"/>
      <c r="BN584"/>
      <c r="BO584"/>
      <c r="BP584"/>
      <c r="BV584">
        <v>3424</v>
      </c>
      <c r="BW584" s="64"/>
      <c r="BX584" s="2" t="s">
        <v>28946</v>
      </c>
      <c r="BY584" s="2" t="s">
        <v>12498</v>
      </c>
      <c r="BZ584" s="127" t="s">
        <v>12636</v>
      </c>
      <c r="CA584" s="2" t="s">
        <v>34983</v>
      </c>
      <c r="CB584"/>
      <c r="CC584"/>
      <c r="CD584" s="58" t="s">
        <v>30040</v>
      </c>
    </row>
    <row r="585" spans="1:82">
      <c r="A585">
        <v>3300208</v>
      </c>
      <c r="B585" s="2" t="s">
        <v>27693</v>
      </c>
      <c r="C585" s="2">
        <v>2</v>
      </c>
      <c r="D585" s="2" t="s">
        <v>16651</v>
      </c>
      <c r="F585" s="2" t="s">
        <v>16651</v>
      </c>
      <c r="G585" s="2" t="s">
        <v>12144</v>
      </c>
      <c r="H585" s="2" t="s">
        <v>27764</v>
      </c>
      <c r="I585" s="2" t="s">
        <v>16894</v>
      </c>
      <c r="J585" s="6" t="s">
        <v>11753</v>
      </c>
      <c r="K585" s="6" t="s">
        <v>11753</v>
      </c>
      <c r="L585" s="6"/>
      <c r="M585" s="6" t="s">
        <v>12397</v>
      </c>
      <c r="O585" s="4" t="s">
        <v>12144</v>
      </c>
      <c r="Q585" s="2" t="s">
        <v>12746</v>
      </c>
      <c r="X585" s="2" t="s">
        <v>25542</v>
      </c>
      <c r="Y585" s="2" t="s">
        <v>25410</v>
      </c>
      <c r="AA585" s="2" t="s">
        <v>27934</v>
      </c>
      <c r="AB585" s="2" t="s">
        <v>27933</v>
      </c>
      <c r="AC585" s="2">
        <v>200</v>
      </c>
      <c r="AD585" s="2">
        <v>20</v>
      </c>
      <c r="AJ585" s="2">
        <v>6</v>
      </c>
      <c r="AK585" s="2">
        <v>6</v>
      </c>
      <c r="AL585" s="2">
        <v>6</v>
      </c>
      <c r="AM585" s="2">
        <v>6</v>
      </c>
      <c r="AN585" s="2">
        <v>6</v>
      </c>
      <c r="AO585" s="2">
        <v>6</v>
      </c>
      <c r="AP585" s="2">
        <v>6</v>
      </c>
      <c r="AQ585" s="2">
        <v>6</v>
      </c>
      <c r="AR585" s="2">
        <v>7</v>
      </c>
      <c r="AS585" s="2">
        <v>7</v>
      </c>
      <c r="AT585" s="2">
        <v>6</v>
      </c>
      <c r="AU585" s="2">
        <v>6</v>
      </c>
      <c r="AV585" s="6">
        <f t="shared" si="47"/>
        <v>74</v>
      </c>
      <c r="AZ585" s="2">
        <v>4743</v>
      </c>
      <c r="BA585" s="6">
        <f t="shared" si="45"/>
        <v>4743</v>
      </c>
      <c r="BB585" s="2">
        <v>4878</v>
      </c>
      <c r="BD585" s="2">
        <f>SUM(BB585:BC585)</f>
        <v>4878</v>
      </c>
      <c r="BE585" s="2" t="s">
        <v>12005</v>
      </c>
      <c r="BF585" s="2">
        <v>900</v>
      </c>
      <c r="BG585" s="2">
        <v>8000</v>
      </c>
      <c r="BH585" s="2" t="s">
        <v>27932</v>
      </c>
      <c r="BI585" s="2">
        <v>470</v>
      </c>
      <c r="BJ585" s="2">
        <v>7720</v>
      </c>
      <c r="BW585" s="63"/>
      <c r="BX585" s="2" t="s">
        <v>27931</v>
      </c>
      <c r="BY585" s="2" t="s">
        <v>12498</v>
      </c>
      <c r="BZ585" s="2" t="s">
        <v>31458</v>
      </c>
      <c r="CB585"/>
    </row>
    <row r="586" spans="1:82">
      <c r="A586">
        <v>3300209</v>
      </c>
      <c r="B586" s="2" t="s">
        <v>27926</v>
      </c>
      <c r="F586" s="2" t="s">
        <v>16775</v>
      </c>
      <c r="G586" s="2" t="s">
        <v>12746</v>
      </c>
      <c r="H586" s="2" t="s">
        <v>11791</v>
      </c>
      <c r="I586" s="2" t="s">
        <v>16894</v>
      </c>
      <c r="J586" s="2" t="s">
        <v>11791</v>
      </c>
      <c r="K586" s="2" t="s">
        <v>11791</v>
      </c>
      <c r="M586" s="6" t="s">
        <v>23042</v>
      </c>
      <c r="N586" s="2" t="s">
        <v>15502</v>
      </c>
      <c r="O586" s="4"/>
      <c r="Q586" s="2" t="s">
        <v>12746</v>
      </c>
      <c r="S586" s="2" t="s">
        <v>12746</v>
      </c>
      <c r="W586" s="2" t="s">
        <v>14642</v>
      </c>
      <c r="X586" s="69" t="s">
        <v>27925</v>
      </c>
      <c r="Y586" s="2" t="s">
        <v>25542</v>
      </c>
      <c r="AA586" s="2" t="s">
        <v>17519</v>
      </c>
      <c r="AB586" s="2" t="s">
        <v>27924</v>
      </c>
      <c r="AC586" s="2">
        <v>235</v>
      </c>
      <c r="AD586" s="2" t="s">
        <v>27923</v>
      </c>
      <c r="AH586" s="2">
        <v>1</v>
      </c>
      <c r="AJ586" s="2">
        <v>3</v>
      </c>
      <c r="AK586" s="2">
        <v>3</v>
      </c>
      <c r="AL586" s="2">
        <v>3</v>
      </c>
      <c r="AM586" s="2">
        <v>3</v>
      </c>
      <c r="AN586" s="2">
        <v>3</v>
      </c>
      <c r="AO586" s="2">
        <v>3</v>
      </c>
      <c r="AP586" s="2">
        <v>3</v>
      </c>
      <c r="AQ586" s="2">
        <v>3</v>
      </c>
      <c r="AR586" s="2">
        <v>3</v>
      </c>
      <c r="AS586" s="2">
        <v>3</v>
      </c>
      <c r="AT586" s="2">
        <v>3</v>
      </c>
      <c r="AU586" s="2">
        <v>3</v>
      </c>
      <c r="AV586" s="6">
        <f t="shared" si="47"/>
        <v>36</v>
      </c>
      <c r="AY586" s="2">
        <v>300</v>
      </c>
      <c r="AZ586" s="2">
        <v>2870</v>
      </c>
      <c r="BA586" s="6">
        <f t="shared" si="45"/>
        <v>3170</v>
      </c>
      <c r="BB586" s="2">
        <v>5368</v>
      </c>
      <c r="BD586" s="2">
        <f>SUM(BB586:BC586)</f>
        <v>5368</v>
      </c>
      <c r="BE586" s="2" t="s">
        <v>12005</v>
      </c>
      <c r="BF586" s="2">
        <v>2436</v>
      </c>
      <c r="BG586" s="2">
        <v>14076</v>
      </c>
      <c r="BW586" s="63"/>
      <c r="BY586" s="2" t="s">
        <v>12498</v>
      </c>
      <c r="CB586"/>
    </row>
    <row r="587" spans="1:82">
      <c r="A587">
        <v>3300210</v>
      </c>
      <c r="B587" s="2" t="s">
        <v>28013</v>
      </c>
      <c r="D587" s="2" t="s">
        <v>16946</v>
      </c>
      <c r="E587" s="6" t="s">
        <v>28011</v>
      </c>
      <c r="F587" s="2" t="s">
        <v>25633</v>
      </c>
      <c r="G587" s="2" t="s">
        <v>13823</v>
      </c>
      <c r="H587" s="2" t="s">
        <v>28012</v>
      </c>
      <c r="I587" s="2" t="s">
        <v>16894</v>
      </c>
      <c r="J587" s="6" t="s">
        <v>12790</v>
      </c>
      <c r="K587" s="6" t="s">
        <v>12790</v>
      </c>
      <c r="L587" s="6"/>
      <c r="M587" s="6" t="s">
        <v>12212</v>
      </c>
      <c r="N587" s="2" t="s">
        <v>27919</v>
      </c>
      <c r="O587" s="4" t="s">
        <v>12144</v>
      </c>
      <c r="Q587" s="2" t="s">
        <v>12144</v>
      </c>
      <c r="R587" s="2" t="s">
        <v>27918</v>
      </c>
      <c r="X587" s="2" t="s">
        <v>25548</v>
      </c>
      <c r="Y587" s="2" t="s">
        <v>25670</v>
      </c>
      <c r="AA587" s="2" t="s">
        <v>22546</v>
      </c>
      <c r="AB587" s="2" t="s">
        <v>27917</v>
      </c>
      <c r="AC587" s="2">
        <v>183</v>
      </c>
      <c r="AD587" s="2" t="s">
        <v>27916</v>
      </c>
      <c r="AG587" s="2">
        <v>1</v>
      </c>
      <c r="AJ587" s="2">
        <v>13</v>
      </c>
      <c r="AK587" s="2">
        <v>10</v>
      </c>
      <c r="AL587" s="2">
        <v>11</v>
      </c>
      <c r="AM587" s="2">
        <v>10</v>
      </c>
      <c r="AN587" s="2">
        <v>7</v>
      </c>
      <c r="AO587" s="2">
        <v>10</v>
      </c>
      <c r="AP587" s="2">
        <v>12</v>
      </c>
      <c r="AQ587" s="2">
        <v>11</v>
      </c>
      <c r="AR587" s="2">
        <v>9</v>
      </c>
      <c r="AS587" s="2">
        <v>6</v>
      </c>
      <c r="AT587" s="2">
        <v>11</v>
      </c>
      <c r="AU587" s="2">
        <v>10</v>
      </c>
      <c r="AV587" s="6">
        <f t="shared" si="47"/>
        <v>120</v>
      </c>
      <c r="AX587" s="2">
        <v>2340</v>
      </c>
      <c r="AZ587" s="2">
        <v>4348</v>
      </c>
      <c r="BA587" s="6">
        <f t="shared" si="45"/>
        <v>6688</v>
      </c>
      <c r="BB587" s="2">
        <v>12166</v>
      </c>
      <c r="BD587" s="2">
        <f>SUM(BB587:BC587)</f>
        <v>12166</v>
      </c>
      <c r="BE587" s="2" t="s">
        <v>13549</v>
      </c>
      <c r="BF587" s="2">
        <v>950</v>
      </c>
      <c r="BG587" s="2">
        <v>9500</v>
      </c>
      <c r="BH587" s="2" t="s">
        <v>10218</v>
      </c>
      <c r="BI587" s="2">
        <v>733</v>
      </c>
      <c r="BJ587" s="2">
        <v>7330</v>
      </c>
      <c r="BW587" s="63"/>
      <c r="BX587" s="2" t="s">
        <v>27914</v>
      </c>
      <c r="BY587" s="2" t="s">
        <v>12498</v>
      </c>
      <c r="BZ587" s="2" t="s">
        <v>33198</v>
      </c>
      <c r="CB587"/>
    </row>
    <row r="588" spans="1:82">
      <c r="A588">
        <v>3300022</v>
      </c>
      <c r="B588" s="2" t="s">
        <v>28752</v>
      </c>
      <c r="C588"/>
      <c r="D588" t="s">
        <v>25296</v>
      </c>
      <c r="E588" t="s">
        <v>29170</v>
      </c>
      <c r="F588" t="s">
        <v>28653</v>
      </c>
      <c r="G588" t="s">
        <v>12746</v>
      </c>
      <c r="H588" t="s">
        <v>1684</v>
      </c>
      <c r="I588" t="s">
        <v>17267</v>
      </c>
      <c r="J588" t="s">
        <v>4821</v>
      </c>
      <c r="K588" t="s">
        <v>4821</v>
      </c>
      <c r="M588" t="s">
        <v>4822</v>
      </c>
      <c r="N588" t="s">
        <v>1684</v>
      </c>
      <c r="O588" s="4" t="s">
        <v>12144</v>
      </c>
      <c r="Q588" t="s">
        <v>12746</v>
      </c>
      <c r="R588"/>
      <c r="S588"/>
      <c r="T588"/>
      <c r="U588"/>
      <c r="X588" s="2" t="s">
        <v>18126</v>
      </c>
      <c r="Y588" s="2" t="s">
        <v>25542</v>
      </c>
      <c r="AA588" s="2" t="s">
        <v>29168</v>
      </c>
      <c r="AB588" s="2" t="s">
        <v>28979</v>
      </c>
      <c r="AC588">
        <v>250</v>
      </c>
      <c r="AD588">
        <v>32</v>
      </c>
      <c r="AE588">
        <v>3</v>
      </c>
      <c r="AF588"/>
      <c r="AG588"/>
      <c r="AH588">
        <v>1</v>
      </c>
      <c r="AI588"/>
      <c r="AJ588">
        <v>16</v>
      </c>
      <c r="AK588">
        <v>20</v>
      </c>
      <c r="AL588">
        <v>6</v>
      </c>
      <c r="AM588">
        <v>5</v>
      </c>
      <c r="AN588">
        <v>40</v>
      </c>
      <c r="AO588">
        <v>25</v>
      </c>
      <c r="AP588">
        <v>10</v>
      </c>
      <c r="AQ588">
        <v>15</v>
      </c>
      <c r="AR588">
        <v>12</v>
      </c>
      <c r="AS588">
        <v>14</v>
      </c>
      <c r="AT588">
        <v>13</v>
      </c>
      <c r="AU588">
        <v>10</v>
      </c>
      <c r="AV588" s="1">
        <f t="shared" si="47"/>
        <v>186</v>
      </c>
      <c r="AW588"/>
      <c r="AX588"/>
      <c r="AY588">
        <v>795</v>
      </c>
      <c r="AZ588">
        <v>6820</v>
      </c>
      <c r="BA588" s="1">
        <f>SUM(AY588:AZ588)</f>
        <v>7615</v>
      </c>
      <c r="BB588">
        <v>4570</v>
      </c>
      <c r="BC588"/>
      <c r="BD588" s="2">
        <v>4570</v>
      </c>
      <c r="BE588" t="s">
        <v>12925</v>
      </c>
      <c r="BF588">
        <v>440</v>
      </c>
      <c r="BG588">
        <v>8800</v>
      </c>
      <c r="BH588" t="s">
        <v>25682</v>
      </c>
      <c r="BI588">
        <v>35</v>
      </c>
      <c r="BJ588">
        <v>700</v>
      </c>
      <c r="BK588"/>
      <c r="BL588"/>
      <c r="BM588"/>
      <c r="BN588"/>
      <c r="BO588"/>
      <c r="BP588"/>
      <c r="BV588"/>
      <c r="BW588" s="64"/>
      <c r="BY588" s="2" t="s">
        <v>12498</v>
      </c>
      <c r="CB588"/>
      <c r="CC588"/>
      <c r="CD588" s="58"/>
    </row>
    <row r="589" spans="1:82">
      <c r="A589">
        <v>3300023</v>
      </c>
      <c r="B589" s="2" t="s">
        <v>29066</v>
      </c>
      <c r="C589"/>
      <c r="D589" t="s">
        <v>1690</v>
      </c>
      <c r="E589" t="s">
        <v>4727</v>
      </c>
      <c r="F589" t="s">
        <v>1690</v>
      </c>
      <c r="G589" t="s">
        <v>12746</v>
      </c>
      <c r="H589" t="s">
        <v>28906</v>
      </c>
      <c r="I589" t="s">
        <v>17267</v>
      </c>
      <c r="J589" t="s">
        <v>4726</v>
      </c>
      <c r="K589" t="s">
        <v>4726</v>
      </c>
      <c r="M589" t="s">
        <v>4599</v>
      </c>
      <c r="N589"/>
      <c r="O589" s="4" t="s">
        <v>12144</v>
      </c>
      <c r="Q589" t="s">
        <v>12746</v>
      </c>
      <c r="R589"/>
      <c r="S589"/>
      <c r="T589"/>
      <c r="U589"/>
      <c r="X589" s="2" t="s">
        <v>25313</v>
      </c>
      <c r="Y589" s="2" t="s">
        <v>25410</v>
      </c>
      <c r="AA589" s="2" t="s">
        <v>2107</v>
      </c>
      <c r="AB589" s="2" t="s">
        <v>28692</v>
      </c>
      <c r="AC589">
        <v>72</v>
      </c>
      <c r="AD589"/>
      <c r="AE589"/>
      <c r="AF589"/>
      <c r="AG589"/>
      <c r="AH589">
        <v>1</v>
      </c>
      <c r="AI589"/>
      <c r="AJ589"/>
      <c r="AK589">
        <v>3</v>
      </c>
      <c r="AL589"/>
      <c r="AM589">
        <v>5</v>
      </c>
      <c r="AN589">
        <v>4</v>
      </c>
      <c r="AO589">
        <v>4</v>
      </c>
      <c r="AP589">
        <v>3</v>
      </c>
      <c r="AQ589">
        <v>3</v>
      </c>
      <c r="AR589">
        <v>6</v>
      </c>
      <c r="AS589">
        <v>5</v>
      </c>
      <c r="AT589">
        <v>5</v>
      </c>
      <c r="AU589"/>
      <c r="AV589" s="1">
        <f t="shared" si="47"/>
        <v>38</v>
      </c>
      <c r="AW589"/>
      <c r="AX589"/>
      <c r="AY589">
        <v>780</v>
      </c>
      <c r="AZ589">
        <v>1061</v>
      </c>
      <c r="BA589" s="1">
        <f t="shared" ref="BA589:BA630" si="48">SUM(AX589:AZ589)</f>
        <v>1841</v>
      </c>
      <c r="BB589">
        <v>4229</v>
      </c>
      <c r="BC589"/>
      <c r="BD589" s="2">
        <v>4229</v>
      </c>
      <c r="BE589" t="s">
        <v>12925</v>
      </c>
      <c r="BF589">
        <v>1161</v>
      </c>
      <c r="BG589">
        <v>7570</v>
      </c>
      <c r="BH589"/>
      <c r="BI589"/>
      <c r="BJ589"/>
      <c r="BK589"/>
      <c r="BL589"/>
      <c r="BM589"/>
      <c r="BN589"/>
      <c r="BO589"/>
      <c r="BP589"/>
      <c r="BV589"/>
      <c r="BW589" s="64"/>
      <c r="BX589" s="2" t="s">
        <v>28977</v>
      </c>
      <c r="BY589" s="2" t="s">
        <v>12498</v>
      </c>
      <c r="CB589"/>
      <c r="CC589"/>
      <c r="CD589" s="58"/>
    </row>
    <row r="590" spans="1:82">
      <c r="A590">
        <v>3300024</v>
      </c>
      <c r="B590" s="2" t="s">
        <v>28896</v>
      </c>
      <c r="C590"/>
      <c r="D590" t="s">
        <v>28969</v>
      </c>
      <c r="E590" t="s">
        <v>29229</v>
      </c>
      <c r="F590" t="s">
        <v>28968</v>
      </c>
      <c r="G590" t="s">
        <v>12746</v>
      </c>
      <c r="H590" t="s">
        <v>28792</v>
      </c>
      <c r="I590" t="s">
        <v>17267</v>
      </c>
      <c r="J590" t="s">
        <v>4599</v>
      </c>
      <c r="K590" t="s">
        <v>4599</v>
      </c>
      <c r="M590" t="s">
        <v>4599</v>
      </c>
      <c r="N590"/>
      <c r="O590" s="4" t="s">
        <v>12746</v>
      </c>
      <c r="Q590" t="s">
        <v>11977</v>
      </c>
      <c r="R590"/>
      <c r="S590"/>
      <c r="T590"/>
      <c r="U590"/>
      <c r="X590" s="2" t="s">
        <v>25313</v>
      </c>
      <c r="Y590" s="2" t="s">
        <v>25542</v>
      </c>
      <c r="AA590" s="2" t="s">
        <v>15075</v>
      </c>
      <c r="AB590" s="2" t="s">
        <v>29228</v>
      </c>
      <c r="AC590">
        <v>200</v>
      </c>
      <c r="AD590">
        <v>30</v>
      </c>
      <c r="AE590">
        <v>2</v>
      </c>
      <c r="AF590"/>
      <c r="AG590"/>
      <c r="AH590"/>
      <c r="AI590"/>
      <c r="AJ590"/>
      <c r="AK590"/>
      <c r="AL590">
        <v>6</v>
      </c>
      <c r="AM590">
        <v>6</v>
      </c>
      <c r="AN590">
        <v>6</v>
      </c>
      <c r="AO590">
        <v>6</v>
      </c>
      <c r="AP590">
        <v>6</v>
      </c>
      <c r="AQ590">
        <v>6</v>
      </c>
      <c r="AR590"/>
      <c r="AS590"/>
      <c r="AT590">
        <v>6</v>
      </c>
      <c r="AU590"/>
      <c r="AV590" s="1">
        <f t="shared" si="47"/>
        <v>42</v>
      </c>
      <c r="AW590"/>
      <c r="AX590"/>
      <c r="AY590"/>
      <c r="AZ590">
        <v>4000</v>
      </c>
      <c r="BA590" s="1">
        <f t="shared" si="48"/>
        <v>4000</v>
      </c>
      <c r="BB590">
        <v>3700</v>
      </c>
      <c r="BC590"/>
      <c r="BD590" s="2">
        <v>3700</v>
      </c>
      <c r="BE590" t="s">
        <v>29227</v>
      </c>
      <c r="BF590">
        <v>195</v>
      </c>
      <c r="BG590">
        <v>7000</v>
      </c>
      <c r="BH590" t="s">
        <v>29226</v>
      </c>
      <c r="BI590"/>
      <c r="BJ590">
        <v>2000</v>
      </c>
      <c r="BK590" t="s">
        <v>4317</v>
      </c>
      <c r="BL590"/>
      <c r="BM590">
        <v>500</v>
      </c>
      <c r="BN590" t="s">
        <v>29225</v>
      </c>
      <c r="BO590"/>
      <c r="BP590">
        <v>500</v>
      </c>
      <c r="BV590"/>
      <c r="BW590" s="64"/>
      <c r="BY590" s="2" t="s">
        <v>25749</v>
      </c>
      <c r="CB590"/>
      <c r="CC590"/>
      <c r="CD590" s="58"/>
    </row>
    <row r="591" spans="1:82">
      <c r="A591">
        <v>3300025</v>
      </c>
      <c r="B591" s="2" t="s">
        <v>29224</v>
      </c>
      <c r="C591"/>
      <c r="D591" t="s">
        <v>29325</v>
      </c>
      <c r="E591" t="s">
        <v>29323</v>
      </c>
      <c r="F591" t="s">
        <v>29324</v>
      </c>
      <c r="G591" t="s">
        <v>12144</v>
      </c>
      <c r="H591" t="s">
        <v>4631</v>
      </c>
      <c r="I591" t="s">
        <v>17267</v>
      </c>
      <c r="J591" t="s">
        <v>4599</v>
      </c>
      <c r="K591" t="s">
        <v>4599</v>
      </c>
      <c r="M591" t="s">
        <v>4599</v>
      </c>
      <c r="N591"/>
      <c r="O591" s="4" t="s">
        <v>12144</v>
      </c>
      <c r="Q591" t="s">
        <v>12746</v>
      </c>
      <c r="R591"/>
      <c r="S591"/>
      <c r="T591"/>
      <c r="U591"/>
      <c r="AA591" s="2" t="s">
        <v>28847</v>
      </c>
      <c r="AB591" s="2" t="s">
        <v>28856</v>
      </c>
      <c r="AC591">
        <v>313</v>
      </c>
      <c r="AD591">
        <v>40</v>
      </c>
      <c r="AE591"/>
      <c r="AF591"/>
      <c r="AG591"/>
      <c r="AH591"/>
      <c r="AI591"/>
      <c r="AJ591">
        <v>10</v>
      </c>
      <c r="AK591">
        <v>10</v>
      </c>
      <c r="AL591">
        <v>10</v>
      </c>
      <c r="AM591">
        <v>10</v>
      </c>
      <c r="AN591">
        <v>10</v>
      </c>
      <c r="AO591">
        <v>10</v>
      </c>
      <c r="AP591">
        <v>10</v>
      </c>
      <c r="AQ591">
        <v>10</v>
      </c>
      <c r="AR591">
        <v>10</v>
      </c>
      <c r="AS591">
        <v>10</v>
      </c>
      <c r="AT591">
        <v>10</v>
      </c>
      <c r="AU591">
        <v>10</v>
      </c>
      <c r="AV591" s="1">
        <f t="shared" si="47"/>
        <v>120</v>
      </c>
      <c r="AW591"/>
      <c r="AX591"/>
      <c r="AY591"/>
      <c r="AZ591">
        <v>8195</v>
      </c>
      <c r="BA591" s="1">
        <f t="shared" si="48"/>
        <v>8195</v>
      </c>
      <c r="BB591">
        <v>7068</v>
      </c>
      <c r="BC591"/>
      <c r="BD591" s="2">
        <v>7068</v>
      </c>
      <c r="BE591" t="s">
        <v>10218</v>
      </c>
      <c r="BF591">
        <v>220</v>
      </c>
      <c r="BG591">
        <v>2287</v>
      </c>
      <c r="BH591" t="s">
        <v>28855</v>
      </c>
      <c r="BI591">
        <v>20</v>
      </c>
      <c r="BJ591">
        <v>850</v>
      </c>
      <c r="BK591" t="s">
        <v>12448</v>
      </c>
      <c r="BL591">
        <v>786</v>
      </c>
      <c r="BM591">
        <v>22760</v>
      </c>
      <c r="BN591" s="25" t="s">
        <v>28953</v>
      </c>
      <c r="BO591">
        <v>93</v>
      </c>
      <c r="BP591">
        <v>2127</v>
      </c>
      <c r="BV591"/>
      <c r="BW591" s="64"/>
      <c r="BY591" s="2" t="s">
        <v>12498</v>
      </c>
      <c r="CB591"/>
      <c r="CC591"/>
      <c r="CD591" s="58"/>
    </row>
    <row r="592" spans="1:82">
      <c r="A592">
        <v>3300026</v>
      </c>
      <c r="B592" s="2" t="s">
        <v>29337</v>
      </c>
      <c r="C592"/>
      <c r="D592" t="s">
        <v>4998</v>
      </c>
      <c r="E592" t="s">
        <v>29223</v>
      </c>
      <c r="F592" t="s">
        <v>29336</v>
      </c>
      <c r="G592" t="s">
        <v>29335</v>
      </c>
      <c r="H592" t="s">
        <v>29120</v>
      </c>
      <c r="I592" t="s">
        <v>17267</v>
      </c>
      <c r="J592" t="s">
        <v>4599</v>
      </c>
      <c r="K592" t="s">
        <v>4599</v>
      </c>
      <c r="M592" t="s">
        <v>4599</v>
      </c>
      <c r="N592" t="s">
        <v>29223</v>
      </c>
      <c r="O592" s="4" t="s">
        <v>12144</v>
      </c>
      <c r="Q592" t="s">
        <v>12746</v>
      </c>
      <c r="R592"/>
      <c r="S592"/>
      <c r="T592"/>
      <c r="U592"/>
      <c r="X592" s="2" t="s">
        <v>25548</v>
      </c>
      <c r="Y592" s="2" t="s">
        <v>25670</v>
      </c>
      <c r="AA592" s="2" t="s">
        <v>29222</v>
      </c>
      <c r="AB592" s="2" t="s">
        <v>29013</v>
      </c>
      <c r="AC592">
        <v>260</v>
      </c>
      <c r="AD592">
        <v>40</v>
      </c>
      <c r="AE592"/>
      <c r="AF592"/>
      <c r="AG592"/>
      <c r="AH592"/>
      <c r="AI592"/>
      <c r="AJ592">
        <v>1</v>
      </c>
      <c r="AK592">
        <v>1</v>
      </c>
      <c r="AL592">
        <v>1</v>
      </c>
      <c r="AM592">
        <v>1</v>
      </c>
      <c r="AN592">
        <v>1</v>
      </c>
      <c r="AO592">
        <v>1</v>
      </c>
      <c r="AP592">
        <v>1</v>
      </c>
      <c r="AQ592">
        <v>1</v>
      </c>
      <c r="AR592">
        <v>1</v>
      </c>
      <c r="AS592">
        <v>1</v>
      </c>
      <c r="AT592">
        <v>1</v>
      </c>
      <c r="AU592">
        <v>1</v>
      </c>
      <c r="AV592" s="1">
        <f t="shared" si="47"/>
        <v>12</v>
      </c>
      <c r="AW592"/>
      <c r="AX592"/>
      <c r="AY592"/>
      <c r="AZ592">
        <v>1046</v>
      </c>
      <c r="BA592" s="1">
        <f t="shared" si="48"/>
        <v>1046</v>
      </c>
      <c r="BB592">
        <v>1731</v>
      </c>
      <c r="BC592"/>
      <c r="BD592" s="2">
        <v>1731</v>
      </c>
      <c r="BE592" t="s">
        <v>12824</v>
      </c>
      <c r="BF592">
        <v>185</v>
      </c>
      <c r="BG592">
        <v>5564</v>
      </c>
      <c r="BH592" t="s">
        <v>27459</v>
      </c>
      <c r="BI592">
        <v>37</v>
      </c>
      <c r="BJ592">
        <v>1113</v>
      </c>
      <c r="BK592"/>
      <c r="BL592"/>
      <c r="BM592"/>
      <c r="BN592"/>
      <c r="BO592"/>
      <c r="BP592"/>
      <c r="BV592"/>
      <c r="BW592" s="64"/>
      <c r="BY592" s="2" t="s">
        <v>12498</v>
      </c>
      <c r="CB592"/>
      <c r="CC592"/>
      <c r="CD592" s="58"/>
    </row>
    <row r="593" spans="1:82">
      <c r="A593">
        <v>3300027</v>
      </c>
      <c r="B593" s="2" t="s">
        <v>29016</v>
      </c>
      <c r="C593"/>
      <c r="D593" t="s">
        <v>29015</v>
      </c>
      <c r="E593" t="s">
        <v>4445</v>
      </c>
      <c r="F593" t="s">
        <v>29015</v>
      </c>
      <c r="G593" t="s">
        <v>13510</v>
      </c>
      <c r="H593" t="s">
        <v>29014</v>
      </c>
      <c r="I593" t="s">
        <v>17267</v>
      </c>
      <c r="J593" t="s">
        <v>4599</v>
      </c>
      <c r="K593" t="s">
        <v>4599</v>
      </c>
      <c r="M593" t="s">
        <v>4599</v>
      </c>
      <c r="N593"/>
      <c r="O593" s="4" t="s">
        <v>12144</v>
      </c>
      <c r="Q593" t="s">
        <v>12746</v>
      </c>
      <c r="R593"/>
      <c r="S593"/>
      <c r="T593"/>
      <c r="U593"/>
      <c r="X593" s="2" t="s">
        <v>25313</v>
      </c>
      <c r="Y593" s="2" t="s">
        <v>25542</v>
      </c>
      <c r="AA593" s="2" t="s">
        <v>28982</v>
      </c>
      <c r="AB593" s="2" t="s">
        <v>28981</v>
      </c>
      <c r="AC593">
        <v>257</v>
      </c>
      <c r="AD593">
        <v>36</v>
      </c>
      <c r="AE593"/>
      <c r="AF593"/>
      <c r="AG593">
        <v>4</v>
      </c>
      <c r="AH593">
        <v>2</v>
      </c>
      <c r="AI593"/>
      <c r="AJ593">
        <v>17</v>
      </c>
      <c r="AK593">
        <v>20</v>
      </c>
      <c r="AL593">
        <v>36</v>
      </c>
      <c r="AM593">
        <v>30</v>
      </c>
      <c r="AN593">
        <v>14</v>
      </c>
      <c r="AO593">
        <v>33</v>
      </c>
      <c r="AP593">
        <v>17</v>
      </c>
      <c r="AQ593">
        <v>21</v>
      </c>
      <c r="AR593">
        <v>24</v>
      </c>
      <c r="AS593">
        <v>28</v>
      </c>
      <c r="AT593">
        <v>31</v>
      </c>
      <c r="AU593">
        <v>23</v>
      </c>
      <c r="AV593" s="1">
        <f t="shared" si="47"/>
        <v>294</v>
      </c>
      <c r="AW593"/>
      <c r="AX593">
        <v>15785</v>
      </c>
      <c r="AY593">
        <v>2831</v>
      </c>
      <c r="AZ593">
        <v>15953</v>
      </c>
      <c r="BA593" s="1">
        <f t="shared" si="48"/>
        <v>34569</v>
      </c>
      <c r="BB593">
        <v>11972</v>
      </c>
      <c r="BC593"/>
      <c r="BD593" s="2">
        <v>11972</v>
      </c>
      <c r="BE593" t="s">
        <v>4681</v>
      </c>
      <c r="BF593">
        <v>567</v>
      </c>
      <c r="BG593">
        <v>80687</v>
      </c>
      <c r="BH593"/>
      <c r="BI593"/>
      <c r="BJ593"/>
      <c r="BK593"/>
      <c r="BL593"/>
      <c r="BM593"/>
      <c r="BN593"/>
      <c r="BO593"/>
      <c r="BP593"/>
      <c r="BV593"/>
      <c r="BW593" s="64"/>
      <c r="BY593" s="2" t="s">
        <v>12498</v>
      </c>
      <c r="BZ593" s="2" t="s">
        <v>33048</v>
      </c>
      <c r="CB593"/>
      <c r="CC593"/>
      <c r="CD593" s="58"/>
    </row>
    <row r="594" spans="1:82">
      <c r="A594">
        <v>3300028</v>
      </c>
      <c r="B594" s="2" t="s">
        <v>28980</v>
      </c>
      <c r="C594"/>
      <c r="D594" t="s">
        <v>25168</v>
      </c>
      <c r="E594" t="s">
        <v>1969</v>
      </c>
      <c r="F594" t="s">
        <v>29073</v>
      </c>
      <c r="G594" t="s">
        <v>12746</v>
      </c>
      <c r="H594" t="s">
        <v>4449</v>
      </c>
      <c r="I594" t="s">
        <v>17267</v>
      </c>
      <c r="J594" t="s">
        <v>4599</v>
      </c>
      <c r="K594" t="s">
        <v>4599</v>
      </c>
      <c r="M594" t="s">
        <v>4599</v>
      </c>
      <c r="N594"/>
      <c r="O594" s="4" t="s">
        <v>12144</v>
      </c>
      <c r="Q594" t="s">
        <v>12746</v>
      </c>
      <c r="R594"/>
      <c r="S594"/>
      <c r="T594"/>
      <c r="U594"/>
      <c r="X594" s="2" t="s">
        <v>18126</v>
      </c>
      <c r="Y594" s="2" t="s">
        <v>25542</v>
      </c>
      <c r="AA594" s="2" t="s">
        <v>29072</v>
      </c>
      <c r="AB594" s="2" t="s">
        <v>29071</v>
      </c>
      <c r="AC594">
        <v>208</v>
      </c>
      <c r="AD594">
        <v>24</v>
      </c>
      <c r="AE594">
        <v>1</v>
      </c>
      <c r="AF594"/>
      <c r="AG594"/>
      <c r="AH594"/>
      <c r="AI594"/>
      <c r="AJ594">
        <v>1</v>
      </c>
      <c r="AK594">
        <v>1</v>
      </c>
      <c r="AL594">
        <v>1</v>
      </c>
      <c r="AM594">
        <v>2</v>
      </c>
      <c r="AN594">
        <v>2</v>
      </c>
      <c r="AO594">
        <v>2</v>
      </c>
      <c r="AP594">
        <v>2</v>
      </c>
      <c r="AQ594">
        <v>2</v>
      </c>
      <c r="AR594">
        <v>2</v>
      </c>
      <c r="AS594">
        <v>2</v>
      </c>
      <c r="AT594">
        <v>2</v>
      </c>
      <c r="AU594">
        <v>2</v>
      </c>
      <c r="AV594" s="1">
        <f t="shared" si="47"/>
        <v>21</v>
      </c>
      <c r="AW594"/>
      <c r="AX594"/>
      <c r="AY594"/>
      <c r="AZ594">
        <v>1633</v>
      </c>
      <c r="BA594" s="1">
        <f t="shared" si="48"/>
        <v>1633</v>
      </c>
      <c r="BB594">
        <v>3440</v>
      </c>
      <c r="BC594"/>
      <c r="BD594" s="2">
        <v>3440</v>
      </c>
      <c r="BE594" t="s">
        <v>29070</v>
      </c>
      <c r="BF594">
        <v>245</v>
      </c>
      <c r="BG594">
        <v>9852</v>
      </c>
      <c r="BH594"/>
      <c r="BI594"/>
      <c r="BJ594"/>
      <c r="BK594"/>
      <c r="BL594"/>
      <c r="BM594"/>
      <c r="BN594"/>
      <c r="BO594"/>
      <c r="BP594"/>
      <c r="BV594"/>
      <c r="BW594" s="64"/>
      <c r="BY594" s="2" t="s">
        <v>12498</v>
      </c>
      <c r="CB594"/>
      <c r="CC594"/>
      <c r="CD594" s="58"/>
    </row>
    <row r="595" spans="1:82">
      <c r="A595">
        <v>3300029</v>
      </c>
      <c r="B595" s="2" t="s">
        <v>29069</v>
      </c>
      <c r="C595"/>
      <c r="D595" t="s">
        <v>29068</v>
      </c>
      <c r="E595" t="s">
        <v>25034</v>
      </c>
      <c r="F595" t="s">
        <v>1977</v>
      </c>
      <c r="G595" t="s">
        <v>12144</v>
      </c>
      <c r="H595" t="s">
        <v>28825</v>
      </c>
      <c r="I595" t="s">
        <v>17267</v>
      </c>
      <c r="J595" t="s">
        <v>4599</v>
      </c>
      <c r="K595" t="s">
        <v>4599</v>
      </c>
      <c r="M595" t="s">
        <v>4599</v>
      </c>
      <c r="N595"/>
      <c r="O595" s="4" t="s">
        <v>12144</v>
      </c>
      <c r="Q595" t="s">
        <v>12746</v>
      </c>
      <c r="R595"/>
      <c r="S595"/>
      <c r="T595"/>
      <c r="U595"/>
      <c r="X595" s="2" t="s">
        <v>25313</v>
      </c>
      <c r="Y595" s="2" t="s">
        <v>25542</v>
      </c>
      <c r="AA595" s="2" t="s">
        <v>28915</v>
      </c>
      <c r="AB595" s="2" t="s">
        <v>28914</v>
      </c>
      <c r="AC595">
        <v>308</v>
      </c>
      <c r="AD595">
        <v>48</v>
      </c>
      <c r="AE595"/>
      <c r="AF595"/>
      <c r="AG595">
        <v>1</v>
      </c>
      <c r="AH595"/>
      <c r="AI595"/>
      <c r="AJ595">
        <v>3</v>
      </c>
      <c r="AK595">
        <v>3</v>
      </c>
      <c r="AL595">
        <v>3</v>
      </c>
      <c r="AM595">
        <v>3</v>
      </c>
      <c r="AN595">
        <v>3</v>
      </c>
      <c r="AO595">
        <v>3</v>
      </c>
      <c r="AP595">
        <v>3</v>
      </c>
      <c r="AQ595">
        <v>3</v>
      </c>
      <c r="AR595">
        <v>3</v>
      </c>
      <c r="AS595">
        <v>3</v>
      </c>
      <c r="AT595">
        <v>3</v>
      </c>
      <c r="AU595">
        <v>3</v>
      </c>
      <c r="AV595" s="1">
        <f t="shared" si="47"/>
        <v>36</v>
      </c>
      <c r="AW595"/>
      <c r="AX595">
        <v>1274</v>
      </c>
      <c r="AY595"/>
      <c r="AZ595">
        <v>3202</v>
      </c>
      <c r="BA595" s="1">
        <f t="shared" si="48"/>
        <v>4476</v>
      </c>
      <c r="BB595">
        <v>2260</v>
      </c>
      <c r="BC595"/>
      <c r="BD595" s="2">
        <v>2260</v>
      </c>
      <c r="BE595" t="s">
        <v>29078</v>
      </c>
      <c r="BF595">
        <v>17</v>
      </c>
      <c r="BG595">
        <v>455</v>
      </c>
      <c r="BH595" t="s">
        <v>12448</v>
      </c>
      <c r="BI595">
        <v>165</v>
      </c>
      <c r="BJ595">
        <v>8880</v>
      </c>
      <c r="BK595"/>
      <c r="BL595"/>
      <c r="BM595"/>
      <c r="BN595"/>
      <c r="BO595"/>
      <c r="BP595"/>
      <c r="BV595"/>
      <c r="BW595" s="64"/>
      <c r="BY595" s="2" t="s">
        <v>12498</v>
      </c>
      <c r="CA595" s="2" t="s">
        <v>34853</v>
      </c>
      <c r="CB595"/>
      <c r="CC595"/>
      <c r="CD595" s="58"/>
    </row>
    <row r="596" spans="1:82">
      <c r="A596">
        <v>3300003</v>
      </c>
      <c r="B596" s="2" t="s">
        <v>29273</v>
      </c>
      <c r="C596"/>
      <c r="D596" t="s">
        <v>25477</v>
      </c>
      <c r="E596" t="s">
        <v>29390</v>
      </c>
      <c r="F596" t="s">
        <v>29191</v>
      </c>
      <c r="G596" t="s">
        <v>12144</v>
      </c>
      <c r="H596" t="s">
        <v>29398</v>
      </c>
      <c r="I596" t="s">
        <v>996</v>
      </c>
      <c r="J596" t="s">
        <v>12146</v>
      </c>
      <c r="K596" t="s">
        <v>12146</v>
      </c>
      <c r="M596" t="s">
        <v>12067</v>
      </c>
      <c r="N596" t="s">
        <v>29390</v>
      </c>
      <c r="O596" s="4" t="s">
        <v>12746</v>
      </c>
      <c r="Q596" t="s">
        <v>12746</v>
      </c>
      <c r="R596"/>
      <c r="S596"/>
      <c r="T596"/>
      <c r="U596"/>
      <c r="X596" s="2" t="s">
        <v>25313</v>
      </c>
      <c r="Y596" s="2" t="s">
        <v>25542</v>
      </c>
      <c r="AA596" s="2" t="s">
        <v>16087</v>
      </c>
      <c r="AB596" s="2" t="s">
        <v>19688</v>
      </c>
      <c r="AC596">
        <v>308</v>
      </c>
      <c r="AD596">
        <v>48</v>
      </c>
      <c r="AE596"/>
      <c r="AF596"/>
      <c r="AG596">
        <v>1</v>
      </c>
      <c r="AH596">
        <v>1</v>
      </c>
      <c r="AI596"/>
      <c r="AJ596">
        <v>2</v>
      </c>
      <c r="AK596">
        <v>2</v>
      </c>
      <c r="AL596">
        <v>2</v>
      </c>
      <c r="AM596">
        <v>2</v>
      </c>
      <c r="AN596">
        <v>2</v>
      </c>
      <c r="AO596">
        <v>2</v>
      </c>
      <c r="AP596">
        <v>2</v>
      </c>
      <c r="AQ596">
        <v>3</v>
      </c>
      <c r="AR596">
        <v>3</v>
      </c>
      <c r="AS596">
        <v>3</v>
      </c>
      <c r="AT596">
        <v>3</v>
      </c>
      <c r="AU596">
        <v>4</v>
      </c>
      <c r="AV596" s="1">
        <f t="shared" si="47"/>
        <v>30</v>
      </c>
      <c r="AW596"/>
      <c r="AX596">
        <v>2400</v>
      </c>
      <c r="AY596">
        <v>1980</v>
      </c>
      <c r="AZ596">
        <v>2363</v>
      </c>
      <c r="BA596" s="1">
        <f t="shared" si="48"/>
        <v>6743</v>
      </c>
      <c r="BB596">
        <v>13485</v>
      </c>
      <c r="BC596"/>
      <c r="BD596" s="2">
        <v>13485</v>
      </c>
      <c r="BE596" t="s">
        <v>15744</v>
      </c>
      <c r="BF596">
        <v>3826</v>
      </c>
      <c r="BG596">
        <v>19655</v>
      </c>
      <c r="BH596"/>
      <c r="BI596"/>
      <c r="BJ596"/>
      <c r="BK596"/>
      <c r="BL596"/>
      <c r="BM596"/>
      <c r="BN596"/>
      <c r="BO596"/>
      <c r="BP596"/>
      <c r="BV596"/>
      <c r="BW596" s="64"/>
      <c r="BY596" s="2" t="s">
        <v>12498</v>
      </c>
      <c r="BZ596" s="84" t="s">
        <v>34854</v>
      </c>
      <c r="CB596"/>
      <c r="CC596"/>
      <c r="CD596" s="58"/>
    </row>
    <row r="597" spans="1:82">
      <c r="A597">
        <v>3300030</v>
      </c>
      <c r="B597" s="2" t="s">
        <v>28913</v>
      </c>
      <c r="C597"/>
      <c r="D597" t="s">
        <v>25048</v>
      </c>
      <c r="E597" t="s">
        <v>28985</v>
      </c>
      <c r="F597" t="s">
        <v>4466</v>
      </c>
      <c r="G597" t="s">
        <v>12746</v>
      </c>
      <c r="H597" t="s">
        <v>28912</v>
      </c>
      <c r="I597" t="s">
        <v>17267</v>
      </c>
      <c r="J597" t="s">
        <v>4599</v>
      </c>
      <c r="K597" t="s">
        <v>4599</v>
      </c>
      <c r="M597" t="s">
        <v>4599</v>
      </c>
      <c r="N597"/>
      <c r="O597" s="4" t="s">
        <v>12144</v>
      </c>
      <c r="Q597" t="s">
        <v>12746</v>
      </c>
      <c r="R597"/>
      <c r="S597" t="s">
        <v>12746</v>
      </c>
      <c r="T597"/>
      <c r="U597"/>
      <c r="X597" s="2" t="s">
        <v>25313</v>
      </c>
      <c r="Y597" s="2" t="s">
        <v>25542</v>
      </c>
      <c r="AA597" s="2" t="s">
        <v>28984</v>
      </c>
      <c r="AB597" s="2" t="s">
        <v>28706</v>
      </c>
      <c r="AC597">
        <v>308</v>
      </c>
      <c r="AD597">
        <v>48</v>
      </c>
      <c r="AE597">
        <v>1</v>
      </c>
      <c r="AF597"/>
      <c r="AG597"/>
      <c r="AH597">
        <v>1</v>
      </c>
      <c r="AI597"/>
      <c r="AJ597">
        <v>5</v>
      </c>
      <c r="AK597">
        <v>5</v>
      </c>
      <c r="AL597">
        <v>5</v>
      </c>
      <c r="AM597">
        <v>5</v>
      </c>
      <c r="AN597">
        <v>5</v>
      </c>
      <c r="AO597">
        <v>5</v>
      </c>
      <c r="AP597">
        <v>5</v>
      </c>
      <c r="AQ597">
        <v>5</v>
      </c>
      <c r="AR597">
        <v>5</v>
      </c>
      <c r="AS597">
        <v>5</v>
      </c>
      <c r="AT597">
        <v>3</v>
      </c>
      <c r="AU597">
        <v>3</v>
      </c>
      <c r="AV597" s="1">
        <f t="shared" si="47"/>
        <v>56</v>
      </c>
      <c r="AW597"/>
      <c r="AX597"/>
      <c r="AY597">
        <v>1090</v>
      </c>
      <c r="AZ597">
        <v>3229</v>
      </c>
      <c r="BA597" s="1">
        <f t="shared" si="48"/>
        <v>4319</v>
      </c>
      <c r="BB597">
        <v>9654</v>
      </c>
      <c r="BC597"/>
      <c r="BD597" s="2">
        <v>9654</v>
      </c>
      <c r="BE597" t="s">
        <v>28978</v>
      </c>
      <c r="BF597">
        <v>625</v>
      </c>
      <c r="BG597">
        <v>25000</v>
      </c>
      <c r="BH597"/>
      <c r="BI597"/>
      <c r="BJ597"/>
      <c r="BK597"/>
      <c r="BL597"/>
      <c r="BM597"/>
      <c r="BN597"/>
      <c r="BO597"/>
      <c r="BP597"/>
      <c r="BV597"/>
      <c r="BW597" s="64"/>
      <c r="BY597" s="2" t="s">
        <v>12498</v>
      </c>
      <c r="BZ597" s="2" t="s">
        <v>32423</v>
      </c>
      <c r="CB597"/>
      <c r="CC597"/>
      <c r="CD597" s="58"/>
    </row>
    <row r="598" spans="1:82">
      <c r="A598">
        <v>3300031</v>
      </c>
      <c r="B598" s="2" t="s">
        <v>28705</v>
      </c>
      <c r="C598"/>
      <c r="D598" t="s">
        <v>28704</v>
      </c>
      <c r="E598" t="s">
        <v>2605</v>
      </c>
      <c r="F598" t="s">
        <v>28704</v>
      </c>
      <c r="G598" t="s">
        <v>12144</v>
      </c>
      <c r="H598" t="s">
        <v>2605</v>
      </c>
      <c r="I598" t="s">
        <v>17267</v>
      </c>
      <c r="J598" t="s">
        <v>4599</v>
      </c>
      <c r="K598" t="s">
        <v>4599</v>
      </c>
      <c r="M598" t="s">
        <v>4599</v>
      </c>
      <c r="N598" t="s">
        <v>2605</v>
      </c>
      <c r="O598" s="4" t="s">
        <v>12144</v>
      </c>
      <c r="Q598" t="s">
        <v>12746</v>
      </c>
      <c r="R598"/>
      <c r="S598" t="s">
        <v>12746</v>
      </c>
      <c r="T598"/>
      <c r="U598"/>
      <c r="X598" s="2" t="s">
        <v>25548</v>
      </c>
      <c r="Y598" s="2" t="s">
        <v>28505</v>
      </c>
      <c r="AA598" s="2" t="s">
        <v>28790</v>
      </c>
      <c r="AB598" s="2" t="s">
        <v>28983</v>
      </c>
      <c r="AC598">
        <v>308</v>
      </c>
      <c r="AD598">
        <v>54</v>
      </c>
      <c r="AE598"/>
      <c r="AF598"/>
      <c r="AG598"/>
      <c r="AH598">
        <v>1</v>
      </c>
      <c r="AI598"/>
      <c r="AJ598">
        <v>1</v>
      </c>
      <c r="AK598">
        <v>1</v>
      </c>
      <c r="AL598">
        <v>1</v>
      </c>
      <c r="AM598">
        <v>1</v>
      </c>
      <c r="AN598">
        <v>1</v>
      </c>
      <c r="AO598">
        <v>1</v>
      </c>
      <c r="AP598">
        <v>1</v>
      </c>
      <c r="AQ598">
        <v>1</v>
      </c>
      <c r="AR598">
        <v>1</v>
      </c>
      <c r="AS598">
        <v>1</v>
      </c>
      <c r="AT598">
        <v>1</v>
      </c>
      <c r="AU598">
        <v>1</v>
      </c>
      <c r="AV598" s="1">
        <f t="shared" si="47"/>
        <v>12</v>
      </c>
      <c r="AW598"/>
      <c r="AX598"/>
      <c r="AY598">
        <v>958</v>
      </c>
      <c r="AZ598">
        <v>299</v>
      </c>
      <c r="BA598" s="1">
        <f t="shared" si="48"/>
        <v>1257</v>
      </c>
      <c r="BB598">
        <v>4267</v>
      </c>
      <c r="BC598"/>
      <c r="BD598" s="2">
        <v>4267</v>
      </c>
      <c r="BE598" t="s">
        <v>28978</v>
      </c>
      <c r="BF598">
        <v>1500</v>
      </c>
      <c r="BG598">
        <v>15787</v>
      </c>
      <c r="BH598"/>
      <c r="BI598"/>
      <c r="BJ598"/>
      <c r="BK598"/>
      <c r="BL598"/>
      <c r="BM598"/>
      <c r="BN598"/>
      <c r="BO598"/>
      <c r="BP598"/>
      <c r="BV598"/>
      <c r="BW598" s="64"/>
      <c r="BX598" s="2" t="s">
        <v>28699</v>
      </c>
      <c r="BY598" s="2" t="s">
        <v>12498</v>
      </c>
      <c r="BZ598" s="89" t="s">
        <v>34855</v>
      </c>
      <c r="CB598"/>
      <c r="CC598"/>
      <c r="CD598" s="58"/>
    </row>
    <row r="599" spans="1:82">
      <c r="A599">
        <v>3300032</v>
      </c>
      <c r="B599" s="2" t="s">
        <v>29272</v>
      </c>
      <c r="C599"/>
      <c r="D599" t="s">
        <v>29271</v>
      </c>
      <c r="E599" t="s">
        <v>29269</v>
      </c>
      <c r="F599" t="s">
        <v>29270</v>
      </c>
      <c r="G599" t="s">
        <v>12746</v>
      </c>
      <c r="H599" t="s">
        <v>29269</v>
      </c>
      <c r="I599" t="s">
        <v>17267</v>
      </c>
      <c r="J599" t="s">
        <v>4599</v>
      </c>
      <c r="K599" t="s">
        <v>4599</v>
      </c>
      <c r="M599" t="s">
        <v>4599</v>
      </c>
      <c r="N599"/>
      <c r="O599" s="4" t="s">
        <v>12144</v>
      </c>
      <c r="Q599" t="s">
        <v>12746</v>
      </c>
      <c r="R599"/>
      <c r="S599"/>
      <c r="T599"/>
      <c r="U599"/>
      <c r="X599" s="2" t="s">
        <v>25313</v>
      </c>
      <c r="Y599" s="2" t="s">
        <v>25542</v>
      </c>
      <c r="AA599" s="2" t="s">
        <v>29268</v>
      </c>
      <c r="AB599" s="2" t="s">
        <v>29167</v>
      </c>
      <c r="AC599">
        <v>200</v>
      </c>
      <c r="AD599">
        <v>40</v>
      </c>
      <c r="AE599">
        <v>1</v>
      </c>
      <c r="AF599"/>
      <c r="AG599"/>
      <c r="AH599"/>
      <c r="AI599"/>
      <c r="AJ599">
        <v>2</v>
      </c>
      <c r="AK599">
        <v>3</v>
      </c>
      <c r="AL599">
        <v>1</v>
      </c>
      <c r="AM599">
        <v>3</v>
      </c>
      <c r="AN599">
        <v>4</v>
      </c>
      <c r="AO599">
        <v>6</v>
      </c>
      <c r="AP599">
        <v>6</v>
      </c>
      <c r="AQ599"/>
      <c r="AR599">
        <v>2</v>
      </c>
      <c r="AS599">
        <v>3</v>
      </c>
      <c r="AT599">
        <v>4</v>
      </c>
      <c r="AU599">
        <v>3</v>
      </c>
      <c r="AV599" s="1">
        <f t="shared" si="47"/>
        <v>37</v>
      </c>
      <c r="AW599"/>
      <c r="AX599"/>
      <c r="AY599"/>
      <c r="AZ599">
        <v>1960</v>
      </c>
      <c r="BA599" s="1">
        <f t="shared" si="48"/>
        <v>1960</v>
      </c>
      <c r="BB599">
        <v>1927</v>
      </c>
      <c r="BC599"/>
      <c r="BD599" s="2">
        <v>1927</v>
      </c>
      <c r="BE599" t="s">
        <v>13626</v>
      </c>
      <c r="BF599">
        <v>85</v>
      </c>
      <c r="BG599">
        <v>3410</v>
      </c>
      <c r="BH599" t="s">
        <v>4748</v>
      </c>
      <c r="BI599">
        <v>8</v>
      </c>
      <c r="BJ599">
        <v>2109</v>
      </c>
      <c r="BK599"/>
      <c r="BL599"/>
      <c r="BM599"/>
      <c r="BN599"/>
      <c r="BO599"/>
      <c r="BP599"/>
      <c r="BV599"/>
      <c r="BW599" s="64"/>
      <c r="BX599" s="63"/>
      <c r="BY599" s="2" t="s">
        <v>12498</v>
      </c>
      <c r="CB599"/>
      <c r="CC599"/>
      <c r="CD599" s="58"/>
    </row>
    <row r="600" spans="1:82">
      <c r="A600">
        <v>3300033</v>
      </c>
      <c r="B600" s="2" t="s">
        <v>29065</v>
      </c>
      <c r="C600"/>
      <c r="D600" t="s">
        <v>4374</v>
      </c>
      <c r="E600" t="s">
        <v>28976</v>
      </c>
      <c r="F600" t="s">
        <v>4391</v>
      </c>
      <c r="G600" t="s">
        <v>12746</v>
      </c>
      <c r="H600" t="s">
        <v>2414</v>
      </c>
      <c r="I600" t="s">
        <v>17267</v>
      </c>
      <c r="J600" t="s">
        <v>2357</v>
      </c>
      <c r="K600" t="s">
        <v>2414</v>
      </c>
      <c r="M600" t="s">
        <v>4599</v>
      </c>
      <c r="N600"/>
      <c r="O600" s="4" t="s">
        <v>12144</v>
      </c>
      <c r="Q600" t="s">
        <v>12746</v>
      </c>
      <c r="R600"/>
      <c r="S600"/>
      <c r="T600"/>
      <c r="U600"/>
      <c r="X600" s="2" t="s">
        <v>25313</v>
      </c>
      <c r="Y600" s="2" t="s">
        <v>25542</v>
      </c>
      <c r="AA600" s="2" t="s">
        <v>28797</v>
      </c>
      <c r="AB600" s="2" t="s">
        <v>24817</v>
      </c>
      <c r="AC600">
        <v>180</v>
      </c>
      <c r="AD600">
        <v>40</v>
      </c>
      <c r="AE600">
        <v>4</v>
      </c>
      <c r="AF600"/>
      <c r="AG600"/>
      <c r="AH600"/>
      <c r="AI600"/>
      <c r="AJ600">
        <v>8</v>
      </c>
      <c r="AK600">
        <v>8</v>
      </c>
      <c r="AL600">
        <v>2</v>
      </c>
      <c r="AM600">
        <v>2</v>
      </c>
      <c r="AN600">
        <v>1</v>
      </c>
      <c r="AO600">
        <v>1</v>
      </c>
      <c r="AP600">
        <v>1</v>
      </c>
      <c r="AQ600"/>
      <c r="AR600">
        <v>1</v>
      </c>
      <c r="AS600">
        <v>1</v>
      </c>
      <c r="AT600">
        <v>4</v>
      </c>
      <c r="AU600">
        <v>8</v>
      </c>
      <c r="AV600" s="1">
        <f t="shared" si="47"/>
        <v>37</v>
      </c>
      <c r="AW600"/>
      <c r="AX600"/>
      <c r="AY600"/>
      <c r="AZ600">
        <v>3100</v>
      </c>
      <c r="BA600" s="1">
        <f t="shared" si="48"/>
        <v>3100</v>
      </c>
      <c r="BB600">
        <v>2483</v>
      </c>
      <c r="BC600"/>
      <c r="BD600" s="2">
        <v>2483</v>
      </c>
      <c r="BE600" t="s">
        <v>12005</v>
      </c>
      <c r="BF600">
        <v>1530</v>
      </c>
      <c r="BG600">
        <v>9948</v>
      </c>
      <c r="BH600"/>
      <c r="BI600"/>
      <c r="BJ600"/>
      <c r="BK600"/>
      <c r="BL600"/>
      <c r="BM600"/>
      <c r="BN600"/>
      <c r="BO600"/>
      <c r="BP600"/>
      <c r="BV600"/>
      <c r="BW600" s="64"/>
      <c r="BX600" s="63"/>
      <c r="BY600" s="2" t="s">
        <v>12498</v>
      </c>
      <c r="CA600" s="2" t="s">
        <v>34856</v>
      </c>
      <c r="CB600"/>
      <c r="CC600"/>
      <c r="CD600" s="58"/>
    </row>
    <row r="601" spans="1:82">
      <c r="A601">
        <v>3300034</v>
      </c>
      <c r="B601" s="2" t="s">
        <v>28880</v>
      </c>
      <c r="C601"/>
      <c r="D601" t="s">
        <v>25081</v>
      </c>
      <c r="E601" t="s">
        <v>1742</v>
      </c>
      <c r="F601" t="s">
        <v>25081</v>
      </c>
      <c r="G601" t="s">
        <v>12144</v>
      </c>
      <c r="H601" t="s">
        <v>29123</v>
      </c>
      <c r="I601" t="s">
        <v>17267</v>
      </c>
      <c r="J601" t="s">
        <v>4599</v>
      </c>
      <c r="K601" t="s">
        <v>4599</v>
      </c>
      <c r="M601" t="s">
        <v>4599</v>
      </c>
      <c r="N601" t="s">
        <v>1742</v>
      </c>
      <c r="O601" s="4" t="s">
        <v>12746</v>
      </c>
      <c r="P601" s="2" t="s">
        <v>34733</v>
      </c>
      <c r="Q601" t="s">
        <v>12746</v>
      </c>
      <c r="R601"/>
      <c r="S601"/>
      <c r="T601"/>
      <c r="U601"/>
      <c r="X601" s="2" t="s">
        <v>25313</v>
      </c>
      <c r="Y601" s="2" t="s">
        <v>25542</v>
      </c>
      <c r="AA601" s="2" t="s">
        <v>29122</v>
      </c>
      <c r="AB601" s="2" t="s">
        <v>29121</v>
      </c>
      <c r="AC601">
        <v>150</v>
      </c>
      <c r="AD601">
        <v>24</v>
      </c>
      <c r="AE601"/>
      <c r="AF601"/>
      <c r="AG601"/>
      <c r="AH601">
        <v>1</v>
      </c>
      <c r="AI601"/>
      <c r="AJ601">
        <v>4</v>
      </c>
      <c r="AK601">
        <v>4</v>
      </c>
      <c r="AL601">
        <v>3</v>
      </c>
      <c r="AM601">
        <v>3</v>
      </c>
      <c r="AN601">
        <v>3</v>
      </c>
      <c r="AO601">
        <v>4</v>
      </c>
      <c r="AP601">
        <v>3</v>
      </c>
      <c r="AQ601">
        <v>4</v>
      </c>
      <c r="AR601">
        <v>3</v>
      </c>
      <c r="AS601">
        <v>3</v>
      </c>
      <c r="AT601">
        <v>4</v>
      </c>
      <c r="AU601">
        <v>4</v>
      </c>
      <c r="AV601" s="1">
        <f t="shared" si="47"/>
        <v>42</v>
      </c>
      <c r="AW601"/>
      <c r="AX601">
        <v>2080</v>
      </c>
      <c r="AY601">
        <v>600</v>
      </c>
      <c r="AZ601">
        <v>1624</v>
      </c>
      <c r="BA601" s="1">
        <f t="shared" si="48"/>
        <v>4304</v>
      </c>
      <c r="BB601">
        <v>1238</v>
      </c>
      <c r="BC601"/>
      <c r="BD601" s="2">
        <v>1238</v>
      </c>
      <c r="BE601" t="s">
        <v>13626</v>
      </c>
      <c r="BF601">
        <v>195</v>
      </c>
      <c r="BG601">
        <v>3900</v>
      </c>
      <c r="BH601" t="s">
        <v>29022</v>
      </c>
      <c r="BI601">
        <v>3</v>
      </c>
      <c r="BJ601">
        <v>500</v>
      </c>
      <c r="BK601" t="s">
        <v>4317</v>
      </c>
      <c r="BL601">
        <v>100</v>
      </c>
      <c r="BM601">
        <v>1796</v>
      </c>
      <c r="BN601"/>
      <c r="BO601"/>
      <c r="BP601"/>
      <c r="BV601"/>
      <c r="BW601" s="64"/>
      <c r="BX601" s="64"/>
      <c r="BY601" s="2" t="s">
        <v>12498</v>
      </c>
      <c r="BZ601" s="2" t="s">
        <v>34735</v>
      </c>
      <c r="CB601"/>
      <c r="CC601"/>
      <c r="CD601" s="58"/>
    </row>
    <row r="602" spans="1:82">
      <c r="A602">
        <v>3300035</v>
      </c>
      <c r="B602" s="2" t="s">
        <v>29021</v>
      </c>
      <c r="C602"/>
      <c r="D602" t="s">
        <v>2412</v>
      </c>
      <c r="E602" t="s">
        <v>29019</v>
      </c>
      <c r="F602" t="s">
        <v>2412</v>
      </c>
      <c r="G602" t="s">
        <v>12144</v>
      </c>
      <c r="H602" t="s">
        <v>29020</v>
      </c>
      <c r="I602" t="s">
        <v>17267</v>
      </c>
      <c r="J602" t="s">
        <v>4386</v>
      </c>
      <c r="K602" t="s">
        <v>4386</v>
      </c>
      <c r="M602" t="s">
        <v>4599</v>
      </c>
      <c r="N602"/>
      <c r="O602" s="4" t="s">
        <v>12144</v>
      </c>
      <c r="Q602" t="s">
        <v>12746</v>
      </c>
      <c r="R602"/>
      <c r="S602"/>
      <c r="T602"/>
      <c r="U602"/>
      <c r="X602" s="2" t="s">
        <v>25313</v>
      </c>
      <c r="Y602" s="2" t="s">
        <v>25542</v>
      </c>
      <c r="AA602" s="2" t="s">
        <v>29018</v>
      </c>
      <c r="AB602" s="2" t="s">
        <v>29017</v>
      </c>
      <c r="AC602">
        <v>300</v>
      </c>
      <c r="AD602">
        <v>35</v>
      </c>
      <c r="AE602"/>
      <c r="AF602"/>
      <c r="AG602">
        <v>1</v>
      </c>
      <c r="AH602">
        <v>2</v>
      </c>
      <c r="AI602"/>
      <c r="AJ602">
        <v>4</v>
      </c>
      <c r="AK602">
        <v>4</v>
      </c>
      <c r="AL602">
        <v>4</v>
      </c>
      <c r="AM602">
        <v>4</v>
      </c>
      <c r="AN602">
        <v>5</v>
      </c>
      <c r="AO602">
        <v>4</v>
      </c>
      <c r="AP602">
        <v>4</v>
      </c>
      <c r="AQ602">
        <v>5</v>
      </c>
      <c r="AR602">
        <v>6</v>
      </c>
      <c r="AS602">
        <v>5</v>
      </c>
      <c r="AT602">
        <v>5</v>
      </c>
      <c r="AU602">
        <v>5</v>
      </c>
      <c r="AV602" s="1">
        <f t="shared" si="47"/>
        <v>55</v>
      </c>
      <c r="AW602"/>
      <c r="AX602">
        <v>1630</v>
      </c>
      <c r="AY602">
        <v>4380</v>
      </c>
      <c r="AZ602">
        <v>4890</v>
      </c>
      <c r="BA602" s="1">
        <f t="shared" si="48"/>
        <v>10900</v>
      </c>
      <c r="BB602">
        <v>8800</v>
      </c>
      <c r="BC602"/>
      <c r="BD602" s="2">
        <v>8800</v>
      </c>
      <c r="BE602" t="s">
        <v>29119</v>
      </c>
      <c r="BF602">
        <v>150</v>
      </c>
      <c r="BG602">
        <v>6000</v>
      </c>
      <c r="BH602" t="s">
        <v>2300</v>
      </c>
      <c r="BI602">
        <v>1000</v>
      </c>
      <c r="BJ602">
        <v>30000</v>
      </c>
      <c r="BK602"/>
      <c r="BL602"/>
      <c r="BM602"/>
      <c r="BN602"/>
      <c r="BO602"/>
      <c r="BP602"/>
      <c r="BV602"/>
      <c r="BW602" s="64"/>
      <c r="BX602" t="s">
        <v>29118</v>
      </c>
      <c r="BY602" s="2" t="s">
        <v>12498</v>
      </c>
      <c r="BZ602" s="2" t="s">
        <v>34685</v>
      </c>
      <c r="CB602"/>
      <c r="CC602"/>
      <c r="CD602" s="58"/>
    </row>
    <row r="603" spans="1:82">
      <c r="A603">
        <v>3300036</v>
      </c>
      <c r="B603" s="2" t="s">
        <v>29032</v>
      </c>
      <c r="C603">
        <v>3</v>
      </c>
      <c r="D603" t="s">
        <v>29031</v>
      </c>
      <c r="E603"/>
      <c r="F603" t="s">
        <v>29030</v>
      </c>
      <c r="G603" t="s">
        <v>12746</v>
      </c>
      <c r="H603" t="s">
        <v>29029</v>
      </c>
      <c r="I603" t="s">
        <v>17267</v>
      </c>
      <c r="J603" t="s">
        <v>1642</v>
      </c>
      <c r="K603" t="s">
        <v>1642</v>
      </c>
      <c r="M603" t="s">
        <v>4599</v>
      </c>
      <c r="N603"/>
      <c r="O603" s="4"/>
      <c r="Q603"/>
      <c r="R603"/>
      <c r="S603"/>
      <c r="T603"/>
      <c r="U603"/>
      <c r="X603" s="2" t="s">
        <v>25313</v>
      </c>
      <c r="Y603" s="2" t="s">
        <v>25542</v>
      </c>
      <c r="Z603" s="2" t="s">
        <v>28652</v>
      </c>
      <c r="AA603" s="2" t="s">
        <v>28749</v>
      </c>
      <c r="AB603" s="2" t="s">
        <v>28748</v>
      </c>
      <c r="AC603" s="2" t="s">
        <v>28747</v>
      </c>
      <c r="AD603" s="2" t="s">
        <v>28574</v>
      </c>
      <c r="AE603">
        <v>2</v>
      </c>
      <c r="AF603"/>
      <c r="AG603"/>
      <c r="AH603">
        <v>1</v>
      </c>
      <c r="AI603"/>
      <c r="AJ603">
        <v>15</v>
      </c>
      <c r="AK603">
        <v>15</v>
      </c>
      <c r="AL603">
        <v>8</v>
      </c>
      <c r="AM603">
        <v>6</v>
      </c>
      <c r="AN603">
        <v>6</v>
      </c>
      <c r="AO603">
        <v>4</v>
      </c>
      <c r="AP603">
        <v>4</v>
      </c>
      <c r="AQ603">
        <v>6</v>
      </c>
      <c r="AR603">
        <v>8</v>
      </c>
      <c r="AS603">
        <v>10</v>
      </c>
      <c r="AT603">
        <v>12</v>
      </c>
      <c r="AU603">
        <v>15</v>
      </c>
      <c r="AV603" s="1">
        <f t="shared" si="47"/>
        <v>109</v>
      </c>
      <c r="AW603"/>
      <c r="AX603"/>
      <c r="AY603">
        <v>1200</v>
      </c>
      <c r="AZ603">
        <v>8000</v>
      </c>
      <c r="BA603" s="1">
        <f t="shared" si="48"/>
        <v>9200</v>
      </c>
      <c r="BB603">
        <v>16000</v>
      </c>
      <c r="BC603"/>
      <c r="BD603" s="2">
        <v>16000</v>
      </c>
      <c r="BE603" t="s">
        <v>357</v>
      </c>
      <c r="BF603">
        <v>16000</v>
      </c>
      <c r="BG603">
        <v>60000</v>
      </c>
      <c r="BH603"/>
      <c r="BI603"/>
      <c r="BJ603"/>
      <c r="BK603"/>
      <c r="BL603"/>
      <c r="BM603"/>
      <c r="BN603"/>
      <c r="BO603"/>
      <c r="BP603"/>
      <c r="BV603"/>
      <c r="BW603" s="64"/>
      <c r="BX603" s="64"/>
      <c r="BY603" s="2" t="s">
        <v>12498</v>
      </c>
      <c r="BZ603" s="2" t="s">
        <v>32882</v>
      </c>
      <c r="CB603"/>
      <c r="CC603"/>
      <c r="CD603" t="s">
        <v>30131</v>
      </c>
    </row>
    <row r="604" spans="1:82">
      <c r="A604">
        <v>3300037</v>
      </c>
      <c r="B604" s="2" t="s">
        <v>28573</v>
      </c>
      <c r="C604"/>
      <c r="D604" t="s">
        <v>28572</v>
      </c>
      <c r="E604" t="s">
        <v>4519</v>
      </c>
      <c r="F604" t="s">
        <v>28572</v>
      </c>
      <c r="G604" t="s">
        <v>12144</v>
      </c>
      <c r="H604" t="s">
        <v>28503</v>
      </c>
      <c r="I604" t="s">
        <v>17267</v>
      </c>
      <c r="J604" t="s">
        <v>4629</v>
      </c>
      <c r="K604" t="s">
        <v>4629</v>
      </c>
      <c r="M604" t="s">
        <v>4599</v>
      </c>
      <c r="N604" t="s">
        <v>28503</v>
      </c>
      <c r="O604" s="4" t="s">
        <v>12144</v>
      </c>
      <c r="Q604" t="s">
        <v>12746</v>
      </c>
      <c r="R604"/>
      <c r="S604"/>
      <c r="T604"/>
      <c r="U604"/>
      <c r="X604" s="2" t="s">
        <v>25313</v>
      </c>
      <c r="Y604" s="2" t="s">
        <v>25410</v>
      </c>
      <c r="AA604" s="2" t="s">
        <v>28651</v>
      </c>
      <c r="AB604" s="2" t="s">
        <v>17830</v>
      </c>
      <c r="AC604">
        <v>286</v>
      </c>
      <c r="AD604">
        <v>57</v>
      </c>
      <c r="AE604"/>
      <c r="AF604"/>
      <c r="AG604">
        <v>1</v>
      </c>
      <c r="AH604">
        <v>8</v>
      </c>
      <c r="AI604"/>
      <c r="AJ604">
        <v>67</v>
      </c>
      <c r="AK604">
        <v>35</v>
      </c>
      <c r="AL604">
        <v>72</v>
      </c>
      <c r="AM604">
        <v>79</v>
      </c>
      <c r="AN604">
        <v>84</v>
      </c>
      <c r="AO604">
        <v>74</v>
      </c>
      <c r="AP604">
        <v>128</v>
      </c>
      <c r="AQ604">
        <v>177</v>
      </c>
      <c r="AR604">
        <v>82</v>
      </c>
      <c r="AS604">
        <v>58</v>
      </c>
      <c r="AT604">
        <v>118</v>
      </c>
      <c r="AU604">
        <v>108</v>
      </c>
      <c r="AV604" s="1">
        <f t="shared" si="47"/>
        <v>1082</v>
      </c>
      <c r="AW604"/>
      <c r="AX604">
        <v>2664</v>
      </c>
      <c r="AY604">
        <v>17020</v>
      </c>
      <c r="AZ604">
        <v>83029</v>
      </c>
      <c r="BA604" s="1">
        <f t="shared" si="48"/>
        <v>102713</v>
      </c>
      <c r="BB604">
        <v>123429</v>
      </c>
      <c r="BC604"/>
      <c r="BD604" s="2">
        <v>123429</v>
      </c>
      <c r="BE604" t="s">
        <v>13549</v>
      </c>
      <c r="BF604">
        <v>22243</v>
      </c>
      <c r="BG604">
        <v>315113</v>
      </c>
      <c r="BH604" t="s">
        <v>10218</v>
      </c>
      <c r="BI604">
        <v>698</v>
      </c>
      <c r="BJ604">
        <v>17467</v>
      </c>
      <c r="BK604"/>
      <c r="BL604"/>
      <c r="BM604"/>
      <c r="BN604"/>
      <c r="BO604"/>
      <c r="BP604"/>
      <c r="BV604"/>
      <c r="BW604" s="64"/>
      <c r="BX604" s="64"/>
      <c r="BY604" s="2" t="s">
        <v>12498</v>
      </c>
      <c r="BZ604" s="2" t="s">
        <v>34801</v>
      </c>
      <c r="CB604"/>
      <c r="CC604"/>
      <c r="CD604" s="58"/>
    </row>
    <row r="605" spans="1:82">
      <c r="A605">
        <v>3300038</v>
      </c>
      <c r="B605" s="2" t="s">
        <v>28837</v>
      </c>
      <c r="C605"/>
      <c r="D605" t="s">
        <v>28791</v>
      </c>
      <c r="E605" t="s">
        <v>4884</v>
      </c>
      <c r="F605"/>
      <c r="G605" t="s">
        <v>12144</v>
      </c>
      <c r="H605" t="s">
        <v>28961</v>
      </c>
      <c r="I605" t="s">
        <v>17267</v>
      </c>
      <c r="J605" t="s">
        <v>12707</v>
      </c>
      <c r="K605" t="s">
        <v>12707</v>
      </c>
      <c r="M605" t="s">
        <v>759</v>
      </c>
      <c r="N605"/>
      <c r="O605" s="4" t="s">
        <v>12144</v>
      </c>
      <c r="Q605" t="s">
        <v>12746</v>
      </c>
      <c r="R605"/>
      <c r="S605"/>
      <c r="T605"/>
      <c r="U605"/>
      <c r="W605" s="2" t="s">
        <v>14108</v>
      </c>
      <c r="X605" s="2" t="s">
        <v>26550</v>
      </c>
      <c r="Y605" s="43">
        <v>12389</v>
      </c>
      <c r="AA605" s="2" t="s">
        <v>28959</v>
      </c>
      <c r="AC605">
        <v>300</v>
      </c>
      <c r="AD605">
        <v>35</v>
      </c>
      <c r="AE605"/>
      <c r="AF605"/>
      <c r="AG605"/>
      <c r="AH605">
        <v>1</v>
      </c>
      <c r="AI605"/>
      <c r="AJ605">
        <v>4</v>
      </c>
      <c r="AK605">
        <v>4</v>
      </c>
      <c r="AL605">
        <v>4</v>
      </c>
      <c r="AM605">
        <v>4</v>
      </c>
      <c r="AN605">
        <v>4</v>
      </c>
      <c r="AO605">
        <v>4</v>
      </c>
      <c r="AP605">
        <v>4</v>
      </c>
      <c r="AQ605">
        <v>4</v>
      </c>
      <c r="AR605">
        <v>4</v>
      </c>
      <c r="AS605">
        <v>4</v>
      </c>
      <c r="AT605">
        <v>4</v>
      </c>
      <c r="AU605">
        <v>4</v>
      </c>
      <c r="AV605" s="1">
        <f t="shared" si="47"/>
        <v>48</v>
      </c>
      <c r="AW605">
        <v>40</v>
      </c>
      <c r="AX605"/>
      <c r="AY605">
        <v>1338</v>
      </c>
      <c r="AZ605">
        <v>5756</v>
      </c>
      <c r="BA605" s="1">
        <f t="shared" si="48"/>
        <v>7094</v>
      </c>
      <c r="BB605">
        <v>4421</v>
      </c>
      <c r="BC605"/>
      <c r="BD605" s="2">
        <v>4421</v>
      </c>
      <c r="BE605" t="s">
        <v>13626</v>
      </c>
      <c r="BF605">
        <v>416</v>
      </c>
      <c r="BG605">
        <v>16640</v>
      </c>
      <c r="BH605" t="s">
        <v>9461</v>
      </c>
      <c r="BI605">
        <v>30</v>
      </c>
      <c r="BJ605">
        <v>8250</v>
      </c>
      <c r="BK605"/>
      <c r="BL605"/>
      <c r="BM605"/>
      <c r="BN605"/>
      <c r="BO605"/>
      <c r="BP605"/>
      <c r="BV605"/>
      <c r="BW605" s="64"/>
      <c r="BX605" t="s">
        <v>28958</v>
      </c>
      <c r="BY605" s="2" t="s">
        <v>12498</v>
      </c>
      <c r="BZ605" s="2" t="s">
        <v>32965</v>
      </c>
      <c r="CB605"/>
      <c r="CC605"/>
      <c r="CD605" s="58"/>
    </row>
    <row r="606" spans="1:82">
      <c r="A606">
        <v>3300039</v>
      </c>
      <c r="B606" s="2" t="s">
        <v>28957</v>
      </c>
      <c r="C606"/>
      <c r="D606" t="s">
        <v>29124</v>
      </c>
      <c r="E606" t="s">
        <v>24899</v>
      </c>
      <c r="F606" t="s">
        <v>29338</v>
      </c>
      <c r="G606" t="s">
        <v>12144</v>
      </c>
      <c r="H606" t="s">
        <v>28941</v>
      </c>
      <c r="I606" t="s">
        <v>17267</v>
      </c>
      <c r="J606" t="s">
        <v>1911</v>
      </c>
      <c r="K606" t="s">
        <v>1911</v>
      </c>
      <c r="M606" t="s">
        <v>16556</v>
      </c>
      <c r="N606" t="s">
        <v>24899</v>
      </c>
      <c r="O606" s="4" t="s">
        <v>12144</v>
      </c>
      <c r="P606" s="2" t="s">
        <v>34736</v>
      </c>
      <c r="Q606" t="s">
        <v>12746</v>
      </c>
      <c r="R606"/>
      <c r="S606"/>
      <c r="T606"/>
      <c r="U606"/>
      <c r="X606" s="2" t="s">
        <v>25313</v>
      </c>
      <c r="Y606" s="2" t="s">
        <v>25410</v>
      </c>
      <c r="Z606" s="2" t="s">
        <v>28654</v>
      </c>
      <c r="AA606" s="2" t="s">
        <v>2417</v>
      </c>
      <c r="AB606" s="2" t="s">
        <v>28742</v>
      </c>
      <c r="AC606">
        <v>202</v>
      </c>
      <c r="AD606">
        <v>45</v>
      </c>
      <c r="AE606"/>
      <c r="AF606"/>
      <c r="AG606">
        <v>3</v>
      </c>
      <c r="AH606">
        <v>1</v>
      </c>
      <c r="AI606"/>
      <c r="AJ606">
        <v>12</v>
      </c>
      <c r="AK606">
        <v>13</v>
      </c>
      <c r="AL606">
        <v>13</v>
      </c>
      <c r="AM606">
        <v>12</v>
      </c>
      <c r="AN606">
        <v>12</v>
      </c>
      <c r="AO606">
        <v>12</v>
      </c>
      <c r="AP606">
        <v>11</v>
      </c>
      <c r="AQ606">
        <v>11</v>
      </c>
      <c r="AR606">
        <v>12</v>
      </c>
      <c r="AS606">
        <v>12</v>
      </c>
      <c r="AT606">
        <v>12</v>
      </c>
      <c r="AU606">
        <v>14</v>
      </c>
      <c r="AV606" s="1">
        <f t="shared" si="47"/>
        <v>146</v>
      </c>
      <c r="AW606"/>
      <c r="AX606">
        <v>3825</v>
      </c>
      <c r="AY606">
        <v>1550</v>
      </c>
      <c r="AZ606">
        <v>7561</v>
      </c>
      <c r="BA606" s="1">
        <f t="shared" si="48"/>
        <v>12936</v>
      </c>
      <c r="BB606">
        <v>4051</v>
      </c>
      <c r="BC606"/>
      <c r="BD606" s="2">
        <v>4051</v>
      </c>
      <c r="BE606" t="s">
        <v>13719</v>
      </c>
      <c r="BF606">
        <v>184</v>
      </c>
      <c r="BG606">
        <v>6300</v>
      </c>
      <c r="BH606"/>
      <c r="BI606"/>
      <c r="BJ606"/>
      <c r="BK606"/>
      <c r="BL606"/>
      <c r="BM606"/>
      <c r="BN606"/>
      <c r="BO606"/>
      <c r="BP606"/>
      <c r="BV606"/>
      <c r="BW606" s="64"/>
      <c r="BX606" s="64"/>
      <c r="BY606" s="2" t="s">
        <v>12498</v>
      </c>
      <c r="BZ606" s="2" t="s">
        <v>34737</v>
      </c>
      <c r="CB606"/>
      <c r="CC606"/>
      <c r="CD606" s="58"/>
    </row>
    <row r="607" spans="1:82">
      <c r="A607">
        <v>3300004</v>
      </c>
      <c r="B607" s="2" t="s">
        <v>29389</v>
      </c>
      <c r="C607"/>
      <c r="D607" t="s">
        <v>968</v>
      </c>
      <c r="E607"/>
      <c r="F607" t="s">
        <v>968</v>
      </c>
      <c r="G607" t="s">
        <v>12144</v>
      </c>
      <c r="H607" t="s">
        <v>29194</v>
      </c>
      <c r="I607" t="s">
        <v>996</v>
      </c>
      <c r="J607" t="s">
        <v>12211</v>
      </c>
      <c r="K607" t="s">
        <v>12211</v>
      </c>
      <c r="M607" t="s">
        <v>12211</v>
      </c>
      <c r="N607" t="s">
        <v>4885</v>
      </c>
      <c r="O607" s="4" t="s">
        <v>12746</v>
      </c>
      <c r="P607" s="6" t="s">
        <v>32358</v>
      </c>
      <c r="Q607" t="s">
        <v>12746</v>
      </c>
      <c r="R607"/>
      <c r="S607"/>
      <c r="T607"/>
      <c r="U607"/>
      <c r="X607" s="2" t="s">
        <v>25313</v>
      </c>
      <c r="Y607" s="2" t="s">
        <v>25542</v>
      </c>
      <c r="AA607" s="2" t="s">
        <v>29193</v>
      </c>
      <c r="AB607" s="2" t="s">
        <v>29192</v>
      </c>
      <c r="AC607">
        <v>75</v>
      </c>
      <c r="AD607">
        <v>8</v>
      </c>
      <c r="AE607"/>
      <c r="AF607"/>
      <c r="AG607">
        <v>1</v>
      </c>
      <c r="AH607"/>
      <c r="AI607"/>
      <c r="AJ607">
        <v>7</v>
      </c>
      <c r="AK607">
        <v>6</v>
      </c>
      <c r="AL607">
        <v>6</v>
      </c>
      <c r="AM607">
        <v>6</v>
      </c>
      <c r="AN607">
        <v>7</v>
      </c>
      <c r="AO607">
        <v>7</v>
      </c>
      <c r="AP607">
        <v>4</v>
      </c>
      <c r="AQ607">
        <v>7</v>
      </c>
      <c r="AR607">
        <v>10</v>
      </c>
      <c r="AS607">
        <v>10</v>
      </c>
      <c r="AT607">
        <v>10</v>
      </c>
      <c r="AU607">
        <v>10</v>
      </c>
      <c r="AV607" s="1">
        <f t="shared" si="47"/>
        <v>90</v>
      </c>
      <c r="AW607"/>
      <c r="AX607">
        <v>2430</v>
      </c>
      <c r="AY607"/>
      <c r="AZ607">
        <v>4917</v>
      </c>
      <c r="BA607" s="1">
        <f t="shared" si="48"/>
        <v>7347</v>
      </c>
      <c r="BB607">
        <v>12451</v>
      </c>
      <c r="BC607"/>
      <c r="BD607" s="2">
        <v>12451</v>
      </c>
      <c r="BE607" t="s">
        <v>12019</v>
      </c>
      <c r="BF607">
        <v>3177</v>
      </c>
      <c r="BG607">
        <v>35201</v>
      </c>
      <c r="BH607"/>
      <c r="BI607"/>
      <c r="BJ607"/>
      <c r="BK607"/>
      <c r="BL607"/>
      <c r="BM607"/>
      <c r="BN607"/>
      <c r="BO607"/>
      <c r="BP607"/>
      <c r="BV607"/>
      <c r="BW607" s="64"/>
      <c r="BY607" s="2" t="s">
        <v>12498</v>
      </c>
      <c r="BZ607" s="84" t="s">
        <v>33269</v>
      </c>
      <c r="CB607"/>
      <c r="CC607"/>
      <c r="CD607" s="58"/>
    </row>
    <row r="608" spans="1:82">
      <c r="A608">
        <v>3300040</v>
      </c>
      <c r="B608" s="2" t="s">
        <v>28741</v>
      </c>
      <c r="C608"/>
      <c r="D608" t="s">
        <v>5171</v>
      </c>
      <c r="E608" t="s">
        <v>29085</v>
      </c>
      <c r="F608" t="s">
        <v>13143</v>
      </c>
      <c r="G608" t="s">
        <v>12144</v>
      </c>
      <c r="H608" t="s">
        <v>28840</v>
      </c>
      <c r="I608" t="s">
        <v>17267</v>
      </c>
      <c r="J608"/>
      <c r="K608" s="58" t="s">
        <v>575</v>
      </c>
      <c r="M608" t="s">
        <v>11919</v>
      </c>
      <c r="N608" t="s">
        <v>29084</v>
      </c>
      <c r="O608" s="4" t="s">
        <v>12746</v>
      </c>
      <c r="P608" s="2" t="s">
        <v>34861</v>
      </c>
      <c r="Q608" t="s">
        <v>12746</v>
      </c>
      <c r="R608"/>
      <c r="S608"/>
      <c r="T608"/>
      <c r="U608"/>
      <c r="X608" s="2" t="s">
        <v>25313</v>
      </c>
      <c r="Y608" s="2" t="s">
        <v>25542</v>
      </c>
      <c r="AA608" s="2" t="s">
        <v>28905</v>
      </c>
      <c r="AB608" s="2" t="s">
        <v>29083</v>
      </c>
      <c r="AC608">
        <v>85</v>
      </c>
      <c r="AD608">
        <v>8</v>
      </c>
      <c r="AE608"/>
      <c r="AF608"/>
      <c r="AG608">
        <v>1</v>
      </c>
      <c r="AH608">
        <v>1</v>
      </c>
      <c r="AI608"/>
      <c r="AJ608">
        <v>1</v>
      </c>
      <c r="AK608">
        <v>8</v>
      </c>
      <c r="AL608">
        <v>7</v>
      </c>
      <c r="AM608">
        <v>7</v>
      </c>
      <c r="AN608">
        <v>7</v>
      </c>
      <c r="AO608">
        <v>7</v>
      </c>
      <c r="AP608">
        <v>8</v>
      </c>
      <c r="AQ608">
        <v>7</v>
      </c>
      <c r="AR608">
        <v>7</v>
      </c>
      <c r="AS608">
        <v>1</v>
      </c>
      <c r="AT608">
        <v>7</v>
      </c>
      <c r="AU608">
        <v>1</v>
      </c>
      <c r="AV608" s="1">
        <f t="shared" si="47"/>
        <v>68</v>
      </c>
      <c r="AW608"/>
      <c r="AX608">
        <v>1355</v>
      </c>
      <c r="AY608">
        <v>992</v>
      </c>
      <c r="AZ608">
        <v>3500</v>
      </c>
      <c r="BA608" s="1">
        <f t="shared" si="48"/>
        <v>5847</v>
      </c>
      <c r="BB608">
        <v>5518</v>
      </c>
      <c r="BC608"/>
      <c r="BD608" s="2">
        <v>5518</v>
      </c>
      <c r="BE608" t="s">
        <v>13719</v>
      </c>
      <c r="BF608">
        <v>2018</v>
      </c>
      <c r="BG608">
        <v>16000</v>
      </c>
      <c r="BH608"/>
      <c r="BI608"/>
      <c r="BJ608"/>
      <c r="BK608"/>
      <c r="BL608"/>
      <c r="BM608"/>
      <c r="BN608"/>
      <c r="BO608"/>
      <c r="BP608"/>
      <c r="BV608"/>
      <c r="BW608" s="64"/>
      <c r="BX608" s="64"/>
      <c r="BY608" s="2" t="s">
        <v>12498</v>
      </c>
      <c r="BZ608" t="s">
        <v>34862</v>
      </c>
      <c r="CB608"/>
      <c r="CC608"/>
      <c r="CD608" s="58"/>
    </row>
    <row r="609" spans="1:82">
      <c r="A609">
        <v>3300041</v>
      </c>
      <c r="B609" s="2" t="s">
        <v>29082</v>
      </c>
      <c r="C609"/>
      <c r="D609" t="s">
        <v>29081</v>
      </c>
      <c r="E609" t="s">
        <v>29076</v>
      </c>
      <c r="F609" t="s">
        <v>29081</v>
      </c>
      <c r="G609" t="s">
        <v>12144</v>
      </c>
      <c r="H609" t="s">
        <v>29080</v>
      </c>
      <c r="I609" t="s">
        <v>17267</v>
      </c>
      <c r="J609" t="s">
        <v>4463</v>
      </c>
      <c r="K609" t="s">
        <v>4463</v>
      </c>
      <c r="M609" t="s">
        <v>11919</v>
      </c>
      <c r="N609"/>
      <c r="O609" s="4" t="s">
        <v>12144</v>
      </c>
      <c r="Q609" t="s">
        <v>12746</v>
      </c>
      <c r="R609"/>
      <c r="S609"/>
      <c r="T609"/>
      <c r="U609"/>
      <c r="X609" s="2" t="s">
        <v>25313</v>
      </c>
      <c r="Y609" s="2" t="s">
        <v>25542</v>
      </c>
      <c r="AA609" s="2" t="s">
        <v>28841</v>
      </c>
      <c r="AB609" s="2" t="s">
        <v>28921</v>
      </c>
      <c r="AC609">
        <v>122</v>
      </c>
      <c r="AD609">
        <v>48</v>
      </c>
      <c r="AE609"/>
      <c r="AF609"/>
      <c r="AG609"/>
      <c r="AH609"/>
      <c r="AI609"/>
      <c r="AJ609">
        <v>1</v>
      </c>
      <c r="AK609">
        <v>2</v>
      </c>
      <c r="AL609">
        <v>3</v>
      </c>
      <c r="AM609">
        <v>4</v>
      </c>
      <c r="AN609">
        <v>2</v>
      </c>
      <c r="AO609"/>
      <c r="AP609"/>
      <c r="AQ609"/>
      <c r="AR609">
        <v>1</v>
      </c>
      <c r="AS609">
        <v>1</v>
      </c>
      <c r="AT609">
        <v>2</v>
      </c>
      <c r="AU609">
        <v>2</v>
      </c>
      <c r="AV609" s="1">
        <f t="shared" si="47"/>
        <v>18</v>
      </c>
      <c r="AW609"/>
      <c r="AX609"/>
      <c r="AY609"/>
      <c r="AZ609">
        <v>544</v>
      </c>
      <c r="BA609" s="1">
        <f t="shared" si="48"/>
        <v>544</v>
      </c>
      <c r="BB609">
        <v>4428</v>
      </c>
      <c r="BC609"/>
      <c r="BD609" s="2">
        <v>4428</v>
      </c>
      <c r="BE609" t="s">
        <v>13719</v>
      </c>
      <c r="BF609">
        <v>1198</v>
      </c>
      <c r="BG609">
        <v>12000</v>
      </c>
      <c r="BH609"/>
      <c r="BI609"/>
      <c r="BJ609"/>
      <c r="BK609"/>
      <c r="BL609"/>
      <c r="BM609"/>
      <c r="BN609"/>
      <c r="BO609"/>
      <c r="BP609"/>
      <c r="BV609"/>
      <c r="BW609" s="64"/>
      <c r="BX609" t="s">
        <v>28920</v>
      </c>
      <c r="BY609" s="2" t="s">
        <v>12498</v>
      </c>
      <c r="BZ609" s="2" t="s">
        <v>34863</v>
      </c>
      <c r="CB609"/>
      <c r="CC609"/>
      <c r="CD609" s="58"/>
    </row>
    <row r="610" spans="1:82">
      <c r="A610">
        <v>3300042</v>
      </c>
      <c r="B610" s="2" t="s">
        <v>28911</v>
      </c>
      <c r="C610"/>
      <c r="D610" t="s">
        <v>28708</v>
      </c>
      <c r="E610" t="s">
        <v>28818</v>
      </c>
      <c r="F610" t="s">
        <v>28703</v>
      </c>
      <c r="G610" t="s">
        <v>12746</v>
      </c>
      <c r="H610" t="s">
        <v>28725</v>
      </c>
      <c r="I610" t="s">
        <v>17267</v>
      </c>
      <c r="J610" t="s">
        <v>28724</v>
      </c>
      <c r="K610" t="s">
        <v>4489</v>
      </c>
      <c r="M610" t="s">
        <v>11919</v>
      </c>
      <c r="N610"/>
      <c r="O610" s="4" t="s">
        <v>12746</v>
      </c>
      <c r="P610" s="2" t="s">
        <v>34864</v>
      </c>
      <c r="Q610" t="s">
        <v>12746</v>
      </c>
      <c r="R610"/>
      <c r="S610"/>
      <c r="T610"/>
      <c r="U610" t="s">
        <v>12746</v>
      </c>
      <c r="W610" s="2" t="s">
        <v>28702</v>
      </c>
      <c r="X610" s="2" t="s">
        <v>25548</v>
      </c>
      <c r="Y610" s="2" t="s">
        <v>28505</v>
      </c>
      <c r="AA610" s="2" t="s">
        <v>18309</v>
      </c>
      <c r="AB610" s="2" t="s">
        <v>28701</v>
      </c>
      <c r="AC610">
        <v>60</v>
      </c>
      <c r="AD610"/>
      <c r="AE610">
        <v>2</v>
      </c>
      <c r="AF610"/>
      <c r="AG610"/>
      <c r="AH610">
        <v>1</v>
      </c>
      <c r="AI610"/>
      <c r="AJ610">
        <v>6</v>
      </c>
      <c r="AK610">
        <v>9</v>
      </c>
      <c r="AL610">
        <v>5</v>
      </c>
      <c r="AM610">
        <v>10</v>
      </c>
      <c r="AN610">
        <v>10</v>
      </c>
      <c r="AO610">
        <v>2</v>
      </c>
      <c r="AP610">
        <v>1</v>
      </c>
      <c r="AQ610">
        <v>1</v>
      </c>
      <c r="AR610">
        <v>5</v>
      </c>
      <c r="AS610">
        <v>1</v>
      </c>
      <c r="AT610">
        <v>1</v>
      </c>
      <c r="AU610"/>
      <c r="AV610" s="1">
        <f t="shared" si="47"/>
        <v>51</v>
      </c>
      <c r="AW610"/>
      <c r="AX610"/>
      <c r="AY610">
        <v>720</v>
      </c>
      <c r="AZ610">
        <v>2525</v>
      </c>
      <c r="BA610" s="1">
        <f t="shared" si="48"/>
        <v>3245</v>
      </c>
      <c r="BB610">
        <v>7247</v>
      </c>
      <c r="BC610"/>
      <c r="BD610" s="2">
        <v>7247</v>
      </c>
      <c r="BE610" t="s">
        <v>13719</v>
      </c>
      <c r="BF610">
        <v>1095</v>
      </c>
      <c r="BG610">
        <v>12662</v>
      </c>
      <c r="BH610" t="s">
        <v>7658</v>
      </c>
      <c r="BI610">
        <v>181</v>
      </c>
      <c r="BJ610">
        <v>1699</v>
      </c>
      <c r="BK610"/>
      <c r="BL610"/>
      <c r="BM610"/>
      <c r="BN610"/>
      <c r="BO610"/>
      <c r="BP610"/>
      <c r="BV610"/>
      <c r="BW610" s="64"/>
      <c r="BX610" s="64"/>
      <c r="BY610" s="2" t="s">
        <v>12498</v>
      </c>
      <c r="BZ610" s="2" t="s">
        <v>34865</v>
      </c>
      <c r="CB610"/>
      <c r="CC610"/>
      <c r="CD610" s="58"/>
    </row>
    <row r="611" spans="1:82">
      <c r="A611">
        <v>3300043</v>
      </c>
      <c r="B611" s="2" t="s">
        <v>28700</v>
      </c>
      <c r="C611"/>
      <c r="D611"/>
      <c r="E611"/>
      <c r="F611" t="s">
        <v>4135</v>
      </c>
      <c r="G611"/>
      <c r="H611"/>
      <c r="I611" t="s">
        <v>17267</v>
      </c>
      <c r="J611" t="s">
        <v>4504</v>
      </c>
      <c r="K611" t="s">
        <v>4504</v>
      </c>
      <c r="M611" t="s">
        <v>10588</v>
      </c>
      <c r="N611"/>
      <c r="O611" s="4" t="s">
        <v>12144</v>
      </c>
      <c r="Q611" t="s">
        <v>12746</v>
      </c>
      <c r="R611"/>
      <c r="S611"/>
      <c r="T611"/>
      <c r="U611"/>
      <c r="X611" s="2" t="s">
        <v>25313</v>
      </c>
      <c r="Y611" s="2" t="s">
        <v>25542</v>
      </c>
      <c r="AA611" s="2" t="s">
        <v>28605</v>
      </c>
      <c r="AB611" s="2" t="s">
        <v>28604</v>
      </c>
      <c r="AC611">
        <v>180</v>
      </c>
      <c r="AD611"/>
      <c r="AE611"/>
      <c r="AF611"/>
      <c r="AG611"/>
      <c r="AH611">
        <v>1</v>
      </c>
      <c r="AI611"/>
      <c r="AJ611">
        <v>1</v>
      </c>
      <c r="AK611">
        <v>2</v>
      </c>
      <c r="AL611">
        <v>1</v>
      </c>
      <c r="AM611">
        <v>2</v>
      </c>
      <c r="AN611">
        <v>1</v>
      </c>
      <c r="AO611">
        <v>1</v>
      </c>
      <c r="AP611">
        <v>2</v>
      </c>
      <c r="AQ611">
        <v>1</v>
      </c>
      <c r="AR611">
        <v>1</v>
      </c>
      <c r="AS611">
        <v>1</v>
      </c>
      <c r="AT611">
        <v>1</v>
      </c>
      <c r="AU611">
        <v>1</v>
      </c>
      <c r="AV611" s="1">
        <f t="shared" si="47"/>
        <v>15</v>
      </c>
      <c r="AW611"/>
      <c r="AX611"/>
      <c r="AY611">
        <v>262</v>
      </c>
      <c r="AZ611">
        <v>1497</v>
      </c>
      <c r="BA611" s="1">
        <f t="shared" si="48"/>
        <v>1759</v>
      </c>
      <c r="BB611">
        <v>3000</v>
      </c>
      <c r="BC611"/>
      <c r="BD611" s="2">
        <v>3000</v>
      </c>
      <c r="BE611" t="s">
        <v>13719</v>
      </c>
      <c r="BF611">
        <v>500</v>
      </c>
      <c r="BG611">
        <v>6000</v>
      </c>
      <c r="BH611"/>
      <c r="BI611"/>
      <c r="BJ611"/>
      <c r="BK611"/>
      <c r="BL611"/>
      <c r="BM611"/>
      <c r="BN611"/>
      <c r="BO611"/>
      <c r="BP611"/>
      <c r="BV611"/>
      <c r="BW611" s="64"/>
      <c r="BX611" s="64"/>
      <c r="BY611" s="2" t="s">
        <v>12498</v>
      </c>
      <c r="CB611"/>
      <c r="CC611"/>
      <c r="CD611" s="58"/>
    </row>
    <row r="612" spans="1:82">
      <c r="A612">
        <v>3300044</v>
      </c>
      <c r="B612" s="2" t="s">
        <v>28879</v>
      </c>
      <c r="C612"/>
      <c r="D612" t="s">
        <v>12224</v>
      </c>
      <c r="E612" t="s">
        <v>28878</v>
      </c>
      <c r="F612" t="s">
        <v>24927</v>
      </c>
      <c r="G612" t="s">
        <v>12746</v>
      </c>
      <c r="H612" t="s">
        <v>4019</v>
      </c>
      <c r="I612" t="s">
        <v>17267</v>
      </c>
      <c r="J612" t="s">
        <v>4019</v>
      </c>
      <c r="K612" t="s">
        <v>4019</v>
      </c>
      <c r="M612" t="s">
        <v>4020</v>
      </c>
      <c r="N612"/>
      <c r="O612" s="4" t="s">
        <v>12144</v>
      </c>
      <c r="Q612" t="s">
        <v>12746</v>
      </c>
      <c r="R612"/>
      <c r="S612"/>
      <c r="T612"/>
      <c r="U612"/>
      <c r="X612" s="43">
        <v>12055</v>
      </c>
      <c r="Y612" s="43">
        <v>12420</v>
      </c>
      <c r="AA612" s="2" t="s">
        <v>12224</v>
      </c>
      <c r="AB612" s="2" t="s">
        <v>28877</v>
      </c>
      <c r="AC612">
        <v>107</v>
      </c>
      <c r="AD612"/>
      <c r="AE612"/>
      <c r="AF612"/>
      <c r="AG612"/>
      <c r="AH612"/>
      <c r="AI612"/>
      <c r="AJ612">
        <v>2</v>
      </c>
      <c r="AK612">
        <v>2</v>
      </c>
      <c r="AL612">
        <v>2</v>
      </c>
      <c r="AM612">
        <v>1</v>
      </c>
      <c r="AN612">
        <v>1</v>
      </c>
      <c r="AO612"/>
      <c r="AP612"/>
      <c r="AQ612"/>
      <c r="AR612"/>
      <c r="AS612"/>
      <c r="AT612"/>
      <c r="AU612"/>
      <c r="AV612" s="1">
        <f t="shared" si="47"/>
        <v>8</v>
      </c>
      <c r="AW612"/>
      <c r="AX612"/>
      <c r="AY612"/>
      <c r="AZ612">
        <v>1115</v>
      </c>
      <c r="BA612" s="1">
        <f t="shared" si="48"/>
        <v>1115</v>
      </c>
      <c r="BB612">
        <v>2383</v>
      </c>
      <c r="BC612"/>
      <c r="BD612" s="2">
        <v>2383</v>
      </c>
      <c r="BE612" t="s">
        <v>13719</v>
      </c>
      <c r="BF612">
        <v>750</v>
      </c>
      <c r="BG612">
        <v>11204</v>
      </c>
      <c r="BH612"/>
      <c r="BI612"/>
      <c r="BJ612"/>
      <c r="BK612"/>
      <c r="BL612"/>
      <c r="BM612"/>
      <c r="BN612"/>
      <c r="BO612"/>
      <c r="BP612"/>
      <c r="BV612"/>
      <c r="BW612" s="64"/>
      <c r="BX612" s="64"/>
      <c r="BY612" s="2" t="s">
        <v>12498</v>
      </c>
      <c r="BZ612" t="s">
        <v>24927</v>
      </c>
      <c r="CB612"/>
      <c r="CC612"/>
      <c r="CD612" s="58"/>
    </row>
    <row r="613" spans="1:82">
      <c r="A613">
        <v>3300045</v>
      </c>
      <c r="B613" s="2" t="s">
        <v>28876</v>
      </c>
      <c r="C613"/>
      <c r="D613"/>
      <c r="E613" t="s">
        <v>28783</v>
      </c>
      <c r="F613" t="s">
        <v>24964</v>
      </c>
      <c r="G613" t="s">
        <v>12746</v>
      </c>
      <c r="H613" t="s">
        <v>28784</v>
      </c>
      <c r="I613" t="s">
        <v>17267</v>
      </c>
      <c r="J613" t="s">
        <v>4528</v>
      </c>
      <c r="K613" t="s">
        <v>386</v>
      </c>
      <c r="M613" t="s">
        <v>4274</v>
      </c>
      <c r="N613"/>
      <c r="O613" s="4" t="s">
        <v>12144</v>
      </c>
      <c r="Q613" t="s">
        <v>12746</v>
      </c>
      <c r="R613"/>
      <c r="S613"/>
      <c r="T613"/>
      <c r="U613"/>
      <c r="X613" s="2" t="s">
        <v>25548</v>
      </c>
      <c r="Y613" s="2" t="s">
        <v>26232</v>
      </c>
      <c r="AA613" s="2" t="s">
        <v>2125</v>
      </c>
      <c r="AB613" s="2" t="s">
        <v>21865</v>
      </c>
      <c r="AC613">
        <v>160</v>
      </c>
      <c r="AD613">
        <v>30</v>
      </c>
      <c r="AE613">
        <v>1</v>
      </c>
      <c r="AF613"/>
      <c r="AG613"/>
      <c r="AH613">
        <v>1</v>
      </c>
      <c r="AI613"/>
      <c r="AJ613">
        <v>3</v>
      </c>
      <c r="AK613">
        <v>3</v>
      </c>
      <c r="AL613">
        <v>3</v>
      </c>
      <c r="AM613">
        <v>3</v>
      </c>
      <c r="AN613">
        <v>4</v>
      </c>
      <c r="AO613">
        <v>4</v>
      </c>
      <c r="AP613"/>
      <c r="AQ613"/>
      <c r="AR613"/>
      <c r="AS613"/>
      <c r="AT613"/>
      <c r="AU613"/>
      <c r="AV613" s="1">
        <f t="shared" si="47"/>
        <v>20</v>
      </c>
      <c r="AW613"/>
      <c r="AX613"/>
      <c r="AY613">
        <v>592</v>
      </c>
      <c r="AZ613">
        <v>2876</v>
      </c>
      <c r="BA613" s="1">
        <f t="shared" si="48"/>
        <v>3468</v>
      </c>
      <c r="BB613">
        <v>6520</v>
      </c>
      <c r="BC613"/>
      <c r="BD613" s="2">
        <v>6520</v>
      </c>
      <c r="BE613" t="s">
        <v>13719</v>
      </c>
      <c r="BF613">
        <v>945</v>
      </c>
      <c r="BG613">
        <v>11334</v>
      </c>
      <c r="BH613"/>
      <c r="BI613"/>
      <c r="BJ613"/>
      <c r="BK613"/>
      <c r="BL613"/>
      <c r="BM613"/>
      <c r="BN613"/>
      <c r="BO613"/>
      <c r="BP613"/>
      <c r="BV613"/>
      <c r="BW613" s="64"/>
      <c r="BX613" s="64"/>
      <c r="BY613" s="2" t="s">
        <v>12498</v>
      </c>
      <c r="BZ613" t="s">
        <v>34866</v>
      </c>
      <c r="CB613"/>
      <c r="CC613"/>
      <c r="CD613" s="58"/>
    </row>
    <row r="614" spans="1:82">
      <c r="A614">
        <v>3300046</v>
      </c>
      <c r="B614" s="2" t="s">
        <v>28875</v>
      </c>
      <c r="C614"/>
      <c r="D614" t="s">
        <v>28606</v>
      </c>
      <c r="E614" t="s">
        <v>28814</v>
      </c>
      <c r="F614" t="s">
        <v>28606</v>
      </c>
      <c r="G614" t="s">
        <v>12746</v>
      </c>
      <c r="H614" t="s">
        <v>28814</v>
      </c>
      <c r="I614" t="s">
        <v>17267</v>
      </c>
      <c r="J614" t="s">
        <v>7837</v>
      </c>
      <c r="K614" t="s">
        <v>7837</v>
      </c>
      <c r="M614" t="s">
        <v>4274</v>
      </c>
      <c r="N614" t="s">
        <v>28814</v>
      </c>
      <c r="O614" s="4" t="s">
        <v>12144</v>
      </c>
      <c r="Q614" t="s">
        <v>12746</v>
      </c>
      <c r="R614"/>
      <c r="S614"/>
      <c r="T614"/>
      <c r="U614"/>
      <c r="X614" s="2" t="s">
        <v>25313</v>
      </c>
      <c r="Y614" s="2" t="s">
        <v>25542</v>
      </c>
      <c r="AA614" s="2" t="s">
        <v>28905</v>
      </c>
      <c r="AB614" s="2" t="s">
        <v>28904</v>
      </c>
      <c r="AC614">
        <v>60</v>
      </c>
      <c r="AD614">
        <v>3</v>
      </c>
      <c r="AE614">
        <v>1</v>
      </c>
      <c r="AF614"/>
      <c r="AG614">
        <v>1</v>
      </c>
      <c r="AH614"/>
      <c r="AI614">
        <v>6</v>
      </c>
      <c r="AJ614">
        <v>6</v>
      </c>
      <c r="AK614">
        <v>6</v>
      </c>
      <c r="AL614">
        <v>4</v>
      </c>
      <c r="AM614">
        <v>4</v>
      </c>
      <c r="AN614">
        <v>6</v>
      </c>
      <c r="AO614">
        <v>6</v>
      </c>
      <c r="AP614">
        <v>4</v>
      </c>
      <c r="AQ614">
        <v>6</v>
      </c>
      <c r="AR614">
        <v>6</v>
      </c>
      <c r="AS614">
        <v>4</v>
      </c>
      <c r="AT614">
        <v>4</v>
      </c>
      <c r="AU614">
        <v>6</v>
      </c>
      <c r="AV614" s="1">
        <f t="shared" si="47"/>
        <v>62</v>
      </c>
      <c r="AW614"/>
      <c r="AX614">
        <v>500</v>
      </c>
      <c r="AY614"/>
      <c r="AZ614">
        <v>3000</v>
      </c>
      <c r="BA614" s="1">
        <f t="shared" si="48"/>
        <v>3500</v>
      </c>
      <c r="BB614">
        <v>10500</v>
      </c>
      <c r="BC614"/>
      <c r="BD614" s="2">
        <v>10500</v>
      </c>
      <c r="BE614" t="s">
        <v>13719</v>
      </c>
      <c r="BF614">
        <v>2981</v>
      </c>
      <c r="BG614">
        <v>16800</v>
      </c>
      <c r="BH614"/>
      <c r="BI614"/>
      <c r="BJ614"/>
      <c r="BK614"/>
      <c r="BL614"/>
      <c r="BM614"/>
      <c r="BN614"/>
      <c r="BO614"/>
      <c r="BP614"/>
      <c r="BV614"/>
      <c r="BW614" s="64"/>
      <c r="BX614" t="s">
        <v>28903</v>
      </c>
      <c r="BY614" s="2" t="s">
        <v>12498</v>
      </c>
      <c r="BZ614" s="2" t="s">
        <v>34867</v>
      </c>
      <c r="CB614"/>
      <c r="CC614"/>
      <c r="CD614" s="58"/>
    </row>
    <row r="615" spans="1:82">
      <c r="A615">
        <v>3300047</v>
      </c>
      <c r="B615" s="2" t="s">
        <v>28806</v>
      </c>
      <c r="C615"/>
      <c r="D615" t="s">
        <v>28805</v>
      </c>
      <c r="E615" t="s">
        <v>1746</v>
      </c>
      <c r="F615" t="s">
        <v>28553</v>
      </c>
      <c r="G615" t="s">
        <v>12144</v>
      </c>
      <c r="H615" t="s">
        <v>28616</v>
      </c>
      <c r="I615" t="s">
        <v>17267</v>
      </c>
      <c r="J615" t="s">
        <v>2476</v>
      </c>
      <c r="K615" t="s">
        <v>2476</v>
      </c>
      <c r="M615" t="s">
        <v>4809</v>
      </c>
      <c r="N615" t="s">
        <v>28616</v>
      </c>
      <c r="O615" s="4" t="s">
        <v>12144</v>
      </c>
      <c r="Q615" t="s">
        <v>12746</v>
      </c>
      <c r="R615"/>
      <c r="S615"/>
      <c r="T615"/>
      <c r="U615"/>
      <c r="X615" s="2" t="s">
        <v>25548</v>
      </c>
      <c r="Y615" s="2" t="s">
        <v>26232</v>
      </c>
      <c r="AA615" s="2" t="s">
        <v>28615</v>
      </c>
      <c r="AB615" s="2" t="s">
        <v>28614</v>
      </c>
      <c r="AC615">
        <v>102</v>
      </c>
      <c r="AD615"/>
      <c r="AE615"/>
      <c r="AF615"/>
      <c r="AG615">
        <v>1</v>
      </c>
      <c r="AH615">
        <v>1</v>
      </c>
      <c r="AI615"/>
      <c r="AJ615">
        <v>4</v>
      </c>
      <c r="AK615">
        <v>4</v>
      </c>
      <c r="AL615">
        <v>3</v>
      </c>
      <c r="AM615">
        <v>4</v>
      </c>
      <c r="AN615">
        <v>4</v>
      </c>
      <c r="AO615">
        <v>4</v>
      </c>
      <c r="AP615">
        <v>4</v>
      </c>
      <c r="AQ615">
        <v>4</v>
      </c>
      <c r="AR615">
        <v>4</v>
      </c>
      <c r="AS615">
        <v>4</v>
      </c>
      <c r="AT615">
        <v>4</v>
      </c>
      <c r="AU615">
        <v>3</v>
      </c>
      <c r="AV615" s="1">
        <f t="shared" si="47"/>
        <v>46</v>
      </c>
      <c r="AW615"/>
      <c r="AX615">
        <v>2400</v>
      </c>
      <c r="AY615">
        <v>580</v>
      </c>
      <c r="AZ615">
        <v>1433</v>
      </c>
      <c r="BA615" s="1">
        <f t="shared" si="48"/>
        <v>4413</v>
      </c>
      <c r="BB615">
        <v>2561</v>
      </c>
      <c r="BC615"/>
      <c r="BD615" s="2">
        <v>2561</v>
      </c>
      <c r="BE615" t="s">
        <v>14105</v>
      </c>
      <c r="BF615">
        <v>58</v>
      </c>
      <c r="BG615">
        <v>958</v>
      </c>
      <c r="BH615" t="s">
        <v>13719</v>
      </c>
      <c r="BI615">
        <v>767</v>
      </c>
      <c r="BJ615">
        <v>6500</v>
      </c>
      <c r="BK615"/>
      <c r="BL615"/>
      <c r="BM615"/>
      <c r="BN615"/>
      <c r="BO615"/>
      <c r="BP615"/>
      <c r="BV615"/>
      <c r="BW615" s="64"/>
      <c r="BX615" s="64"/>
      <c r="BY615" s="2" t="s">
        <v>12498</v>
      </c>
      <c r="CB615"/>
      <c r="CC615"/>
      <c r="CD615" s="58"/>
    </row>
    <row r="616" spans="1:82">
      <c r="A616">
        <v>3300048</v>
      </c>
      <c r="B616" s="2" t="s">
        <v>28613</v>
      </c>
      <c r="C616"/>
      <c r="D616" t="s">
        <v>28874</v>
      </c>
      <c r="E616" t="s">
        <v>28873</v>
      </c>
      <c r="F616" t="s">
        <v>17953</v>
      </c>
      <c r="G616" t="s">
        <v>12144</v>
      </c>
      <c r="H616" t="s">
        <v>24846</v>
      </c>
      <c r="I616" t="s">
        <v>17267</v>
      </c>
      <c r="J616" t="s">
        <v>4809</v>
      </c>
      <c r="K616" t="s">
        <v>4809</v>
      </c>
      <c r="M616" t="s">
        <v>4809</v>
      </c>
      <c r="N616" t="s">
        <v>24846</v>
      </c>
      <c r="O616" s="4" t="s">
        <v>12144</v>
      </c>
      <c r="Q616" t="s">
        <v>12144</v>
      </c>
      <c r="R616" t="s">
        <v>28872</v>
      </c>
      <c r="S616"/>
      <c r="T616"/>
      <c r="U616"/>
      <c r="X616" s="2" t="s">
        <v>25548</v>
      </c>
      <c r="Y616" s="2" t="s">
        <v>26232</v>
      </c>
      <c r="AA616" s="2" t="s">
        <v>28786</v>
      </c>
      <c r="AB616" s="2" t="s">
        <v>28890</v>
      </c>
      <c r="AC616">
        <v>202</v>
      </c>
      <c r="AD616">
        <v>40</v>
      </c>
      <c r="AE616"/>
      <c r="AF616"/>
      <c r="AG616">
        <v>1</v>
      </c>
      <c r="AH616">
        <v>1</v>
      </c>
      <c r="AI616"/>
      <c r="AJ616">
        <v>2</v>
      </c>
      <c r="AK616">
        <v>6</v>
      </c>
      <c r="AL616">
        <v>7</v>
      </c>
      <c r="AM616">
        <v>5</v>
      </c>
      <c r="AN616">
        <v>3</v>
      </c>
      <c r="AO616">
        <v>18</v>
      </c>
      <c r="AP616">
        <v>29</v>
      </c>
      <c r="AQ616">
        <v>49</v>
      </c>
      <c r="AR616">
        <v>34</v>
      </c>
      <c r="AS616">
        <v>2</v>
      </c>
      <c r="AT616">
        <v>23</v>
      </c>
      <c r="AU616">
        <v>8</v>
      </c>
      <c r="AV616" s="1">
        <f t="shared" si="47"/>
        <v>186</v>
      </c>
      <c r="AW616"/>
      <c r="AX616">
        <v>3000</v>
      </c>
      <c r="AY616">
        <v>1800</v>
      </c>
      <c r="AZ616">
        <v>11121</v>
      </c>
      <c r="BA616" s="1">
        <f t="shared" si="48"/>
        <v>15921</v>
      </c>
      <c r="BB616">
        <v>10983</v>
      </c>
      <c r="BC616"/>
      <c r="BD616" s="2">
        <v>10983</v>
      </c>
      <c r="BE616" t="s">
        <v>13549</v>
      </c>
      <c r="BF616">
        <v>1940</v>
      </c>
      <c r="BG616">
        <v>27006</v>
      </c>
      <c r="BH616" t="s">
        <v>15693</v>
      </c>
      <c r="BI616">
        <v>1188</v>
      </c>
      <c r="BJ616">
        <v>20648</v>
      </c>
      <c r="BK616" t="s">
        <v>10218</v>
      </c>
      <c r="BL616">
        <v>404</v>
      </c>
      <c r="BM616">
        <v>4049</v>
      </c>
      <c r="BN616"/>
      <c r="BO616"/>
      <c r="BP616"/>
      <c r="BV616"/>
      <c r="BW616" s="64"/>
      <c r="BX616" s="64"/>
      <c r="BY616" s="2" t="s">
        <v>12498</v>
      </c>
      <c r="BZ616" s="2" t="s">
        <v>34747</v>
      </c>
      <c r="CB616"/>
      <c r="CC616"/>
      <c r="CD616" s="58"/>
    </row>
    <row r="617" spans="1:82">
      <c r="A617">
        <v>3300049</v>
      </c>
      <c r="B617" s="2" t="s">
        <v>28889</v>
      </c>
      <c r="C617"/>
      <c r="D617" t="s">
        <v>29034</v>
      </c>
      <c r="E617" t="s">
        <v>24891</v>
      </c>
      <c r="F617" t="s">
        <v>29033</v>
      </c>
      <c r="G617" t="s">
        <v>12144</v>
      </c>
      <c r="H617" t="s">
        <v>28881</v>
      </c>
      <c r="I617" t="s">
        <v>17267</v>
      </c>
      <c r="J617" t="s">
        <v>4809</v>
      </c>
      <c r="K617" t="s">
        <v>4809</v>
      </c>
      <c r="M617" t="s">
        <v>4809</v>
      </c>
      <c r="N617" t="s">
        <v>28881</v>
      </c>
      <c r="O617" s="4" t="s">
        <v>12144</v>
      </c>
      <c r="Q617" t="s">
        <v>12144</v>
      </c>
      <c r="R617" t="s">
        <v>28895</v>
      </c>
      <c r="S617"/>
      <c r="T617"/>
      <c r="U617" t="s">
        <v>12638</v>
      </c>
      <c r="W617" s="2" t="s">
        <v>14108</v>
      </c>
      <c r="X617" s="2" t="s">
        <v>25313</v>
      </c>
      <c r="Y617" s="2" t="s">
        <v>25542</v>
      </c>
      <c r="AA617" s="2" t="s">
        <v>28894</v>
      </c>
      <c r="AB617" s="2" t="s">
        <v>28893</v>
      </c>
      <c r="AC617">
        <v>282</v>
      </c>
      <c r="AD617">
        <v>44</v>
      </c>
      <c r="AE617"/>
      <c r="AF617">
        <v>1</v>
      </c>
      <c r="AG617"/>
      <c r="AH617">
        <v>1</v>
      </c>
      <c r="AI617"/>
      <c r="AJ617">
        <v>3</v>
      </c>
      <c r="AK617">
        <v>3</v>
      </c>
      <c r="AL617">
        <v>3</v>
      </c>
      <c r="AM617">
        <v>3</v>
      </c>
      <c r="AN617">
        <v>3</v>
      </c>
      <c r="AO617">
        <v>3</v>
      </c>
      <c r="AP617">
        <v>3</v>
      </c>
      <c r="AQ617">
        <v>3</v>
      </c>
      <c r="AR617">
        <v>3</v>
      </c>
      <c r="AS617">
        <v>3</v>
      </c>
      <c r="AT617">
        <v>3</v>
      </c>
      <c r="AU617">
        <v>3</v>
      </c>
      <c r="AV617" s="1">
        <f t="shared" si="47"/>
        <v>36</v>
      </c>
      <c r="AW617">
        <v>2820</v>
      </c>
      <c r="AX617"/>
      <c r="AY617">
        <v>1680</v>
      </c>
      <c r="AZ617">
        <v>4045</v>
      </c>
      <c r="BA617" s="1">
        <f t="shared" si="48"/>
        <v>5725</v>
      </c>
      <c r="BB617">
        <v>21377</v>
      </c>
      <c r="BC617"/>
      <c r="BD617" s="2">
        <v>21377</v>
      </c>
      <c r="BE617" t="s">
        <v>15744</v>
      </c>
      <c r="BF617">
        <v>4630</v>
      </c>
      <c r="BG617">
        <v>27201</v>
      </c>
      <c r="BH617"/>
      <c r="BI617"/>
      <c r="BJ617"/>
      <c r="BK617"/>
      <c r="BL617"/>
      <c r="BM617"/>
      <c r="BN617"/>
      <c r="BO617"/>
      <c r="BP617"/>
      <c r="BV617"/>
      <c r="BW617" s="64"/>
      <c r="BX617" s="64"/>
      <c r="BY617" s="2" t="s">
        <v>12498</v>
      </c>
      <c r="CB617"/>
      <c r="CC617"/>
      <c r="CD617" s="58"/>
    </row>
    <row r="618" spans="1:82">
      <c r="A618">
        <v>3300005</v>
      </c>
      <c r="B618" s="2" t="s">
        <v>29283</v>
      </c>
      <c r="C618"/>
      <c r="D618" t="s">
        <v>12171</v>
      </c>
      <c r="E618" t="s">
        <v>1817</v>
      </c>
      <c r="F618" t="s">
        <v>9749</v>
      </c>
      <c r="G618" t="s">
        <v>12144</v>
      </c>
      <c r="H618" t="s">
        <v>28314</v>
      </c>
      <c r="I618" t="s">
        <v>996</v>
      </c>
      <c r="J618" t="s">
        <v>12211</v>
      </c>
      <c r="K618" t="s">
        <v>12211</v>
      </c>
      <c r="M618" t="s">
        <v>12211</v>
      </c>
      <c r="N618" t="s">
        <v>29282</v>
      </c>
      <c r="O618" s="4" t="s">
        <v>12144</v>
      </c>
      <c r="Q618" t="s">
        <v>12144</v>
      </c>
      <c r="R618" t="s">
        <v>29508</v>
      </c>
      <c r="S618"/>
      <c r="T618"/>
      <c r="U618"/>
      <c r="X618" s="2" t="s">
        <v>25313</v>
      </c>
      <c r="Y618" s="2" t="s">
        <v>25542</v>
      </c>
      <c r="AA618" s="2" t="s">
        <v>29507</v>
      </c>
      <c r="AB618" s="2" t="s">
        <v>29392</v>
      </c>
      <c r="AC618">
        <v>300</v>
      </c>
      <c r="AD618">
        <v>44</v>
      </c>
      <c r="AE618"/>
      <c r="AF618"/>
      <c r="AG618">
        <v>1</v>
      </c>
      <c r="AH618"/>
      <c r="AI618"/>
      <c r="AJ618">
        <v>4</v>
      </c>
      <c r="AK618">
        <v>4</v>
      </c>
      <c r="AL618">
        <v>4</v>
      </c>
      <c r="AM618">
        <v>4</v>
      </c>
      <c r="AN618">
        <v>8</v>
      </c>
      <c r="AO618">
        <v>7</v>
      </c>
      <c r="AP618">
        <v>7</v>
      </c>
      <c r="AQ618">
        <v>2</v>
      </c>
      <c r="AR618">
        <v>6</v>
      </c>
      <c r="AS618">
        <v>6</v>
      </c>
      <c r="AT618">
        <v>6</v>
      </c>
      <c r="AU618">
        <v>17</v>
      </c>
      <c r="AV618" s="1">
        <f t="shared" si="47"/>
        <v>75</v>
      </c>
      <c r="AW618"/>
      <c r="AX618">
        <v>1800</v>
      </c>
      <c r="AY618"/>
      <c r="AZ618">
        <v>3185</v>
      </c>
      <c r="BA618" s="1">
        <f t="shared" si="48"/>
        <v>4985</v>
      </c>
      <c r="BB618">
        <v>7322</v>
      </c>
      <c r="BC618"/>
      <c r="BD618" s="2">
        <v>7322</v>
      </c>
      <c r="BE618" t="s">
        <v>10218</v>
      </c>
      <c r="BF618">
        <v>2851</v>
      </c>
      <c r="BG618">
        <v>31261</v>
      </c>
      <c r="BH618"/>
      <c r="BI618"/>
      <c r="BJ618"/>
      <c r="BK618"/>
      <c r="BL618"/>
      <c r="BM618"/>
      <c r="BN618"/>
      <c r="BO618"/>
      <c r="BP618"/>
      <c r="BV618"/>
      <c r="BW618" s="64"/>
      <c r="BY618" s="2" t="s">
        <v>12498</v>
      </c>
      <c r="BZ618" s="6" t="s">
        <v>34972</v>
      </c>
      <c r="CB618"/>
      <c r="CC618"/>
      <c r="CD618" s="58"/>
    </row>
    <row r="619" spans="1:82">
      <c r="A619">
        <v>3300050</v>
      </c>
      <c r="B619" s="2" t="s">
        <v>28892</v>
      </c>
      <c r="C619"/>
      <c r="D619" t="s">
        <v>4483</v>
      </c>
      <c r="E619" t="s">
        <v>4826</v>
      </c>
      <c r="F619" t="s">
        <v>28891</v>
      </c>
      <c r="G619" t="s">
        <v>12746</v>
      </c>
      <c r="H619" t="s">
        <v>28871</v>
      </c>
      <c r="I619" t="s">
        <v>17267</v>
      </c>
      <c r="J619" t="s">
        <v>4825</v>
      </c>
      <c r="K619" t="s">
        <v>4825</v>
      </c>
      <c r="M619" t="s">
        <v>4825</v>
      </c>
      <c r="N619"/>
      <c r="O619" s="4" t="s">
        <v>12144</v>
      </c>
      <c r="Q619" t="s">
        <v>12746</v>
      </c>
      <c r="R619"/>
      <c r="S619"/>
      <c r="T619"/>
      <c r="U619"/>
      <c r="X619" s="2" t="s">
        <v>25548</v>
      </c>
      <c r="Y619" s="2" t="s">
        <v>28505</v>
      </c>
      <c r="AA619" s="2" t="s">
        <v>28870</v>
      </c>
      <c r="AB619" s="2" t="s">
        <v>28869</v>
      </c>
      <c r="AC619">
        <v>187</v>
      </c>
      <c r="AD619">
        <v>32</v>
      </c>
      <c r="AE619">
        <v>3</v>
      </c>
      <c r="AF619"/>
      <c r="AG619"/>
      <c r="AH619">
        <v>1</v>
      </c>
      <c r="AI619"/>
      <c r="AJ619">
        <v>9</v>
      </c>
      <c r="AK619">
        <v>10</v>
      </c>
      <c r="AL619">
        <v>15</v>
      </c>
      <c r="AM619">
        <v>9</v>
      </c>
      <c r="AN619">
        <v>7</v>
      </c>
      <c r="AO619">
        <v>9</v>
      </c>
      <c r="AP619">
        <v>8</v>
      </c>
      <c r="AQ619">
        <v>12</v>
      </c>
      <c r="AR619">
        <v>11</v>
      </c>
      <c r="AS619">
        <v>11</v>
      </c>
      <c r="AT619">
        <v>8</v>
      </c>
      <c r="AU619">
        <v>6</v>
      </c>
      <c r="AV619" s="1">
        <f t="shared" si="47"/>
        <v>115</v>
      </c>
      <c r="AW619"/>
      <c r="AX619"/>
      <c r="AY619">
        <v>1144</v>
      </c>
      <c r="AZ619">
        <v>11783</v>
      </c>
      <c r="BA619" s="1">
        <f t="shared" si="48"/>
        <v>12927</v>
      </c>
      <c r="BB619">
        <v>13463</v>
      </c>
      <c r="BC619"/>
      <c r="BD619" s="2">
        <v>13463</v>
      </c>
      <c r="BE619" t="s">
        <v>28868</v>
      </c>
      <c r="BF619">
        <v>170</v>
      </c>
      <c r="BG619">
        <v>38451</v>
      </c>
      <c r="BH619"/>
      <c r="BI619"/>
      <c r="BJ619"/>
      <c r="BK619"/>
      <c r="BL619"/>
      <c r="BM619"/>
      <c r="BN619"/>
      <c r="BO619"/>
      <c r="BP619"/>
      <c r="BV619"/>
      <c r="BW619" s="64"/>
      <c r="BX619" t="s">
        <v>28867</v>
      </c>
      <c r="BY619" s="2" t="s">
        <v>12498</v>
      </c>
      <c r="CB619"/>
      <c r="CC619"/>
      <c r="CD619" s="58"/>
    </row>
    <row r="620" spans="1:82">
      <c r="A620">
        <v>3300051</v>
      </c>
      <c r="B620" s="2" t="s">
        <v>29028</v>
      </c>
      <c r="C620"/>
      <c r="D620"/>
      <c r="E620" t="s">
        <v>28947</v>
      </c>
      <c r="F620" t="s">
        <v>4130</v>
      </c>
      <c r="G620" t="s">
        <v>12144</v>
      </c>
      <c r="H620" t="s">
        <v>29027</v>
      </c>
      <c r="I620" t="s">
        <v>17267</v>
      </c>
      <c r="J620" t="s">
        <v>4825</v>
      </c>
      <c r="K620" t="s">
        <v>4825</v>
      </c>
      <c r="M620" t="s">
        <v>755</v>
      </c>
      <c r="N620"/>
      <c r="O620" s="4" t="s">
        <v>12144</v>
      </c>
      <c r="Q620" t="s">
        <v>12746</v>
      </c>
      <c r="R620"/>
      <c r="S620"/>
      <c r="T620"/>
      <c r="U620"/>
      <c r="X620" s="2" t="s">
        <v>25313</v>
      </c>
      <c r="Y620" s="2" t="s">
        <v>25542</v>
      </c>
      <c r="AA620" s="2" t="s">
        <v>5085</v>
      </c>
      <c r="AB620" s="2" t="s">
        <v>28950</v>
      </c>
      <c r="AC620">
        <v>300</v>
      </c>
      <c r="AD620">
        <v>54</v>
      </c>
      <c r="AE620"/>
      <c r="AF620"/>
      <c r="AG620">
        <v>1</v>
      </c>
      <c r="AH620">
        <v>2</v>
      </c>
      <c r="AI620"/>
      <c r="AJ620">
        <v>41</v>
      </c>
      <c r="AK620">
        <v>39</v>
      </c>
      <c r="AL620">
        <v>49</v>
      </c>
      <c r="AM620">
        <v>41</v>
      </c>
      <c r="AN620">
        <v>42</v>
      </c>
      <c r="AO620">
        <v>50</v>
      </c>
      <c r="AP620">
        <v>36</v>
      </c>
      <c r="AQ620">
        <v>42</v>
      </c>
      <c r="AR620">
        <v>36</v>
      </c>
      <c r="AS620">
        <v>36</v>
      </c>
      <c r="AT620">
        <v>37</v>
      </c>
      <c r="AU620">
        <v>29</v>
      </c>
      <c r="AV620" s="1">
        <f t="shared" si="47"/>
        <v>478</v>
      </c>
      <c r="AW620"/>
      <c r="AX620">
        <v>4680</v>
      </c>
      <c r="AY620">
        <v>2965</v>
      </c>
      <c r="AZ620">
        <v>18314</v>
      </c>
      <c r="BA620" s="1">
        <f t="shared" si="48"/>
        <v>25959</v>
      </c>
      <c r="BB620">
        <v>129812</v>
      </c>
      <c r="BC620"/>
      <c r="BD620" s="2">
        <v>129812</v>
      </c>
      <c r="BE620" t="s">
        <v>15744</v>
      </c>
      <c r="BF620">
        <v>33368</v>
      </c>
      <c r="BG620">
        <v>177377</v>
      </c>
      <c r="BH620"/>
      <c r="BI620"/>
      <c r="BJ620"/>
      <c r="BK620"/>
      <c r="BL620"/>
      <c r="BM620"/>
      <c r="BN620"/>
      <c r="BO620"/>
      <c r="BP620"/>
      <c r="BV620"/>
      <c r="BW620" s="64"/>
      <c r="BX620" s="64"/>
      <c r="BY620" s="2" t="s">
        <v>12498</v>
      </c>
      <c r="BZ620" s="2" t="s">
        <v>34614</v>
      </c>
      <c r="CA620" s="2" t="s">
        <v>34615</v>
      </c>
      <c r="CB620"/>
      <c r="CC620"/>
      <c r="CD620" s="58"/>
    </row>
    <row r="621" spans="1:82">
      <c r="A621">
        <v>3300052</v>
      </c>
      <c r="B621" s="2" t="s">
        <v>28866</v>
      </c>
      <c r="C621"/>
      <c r="D621" t="s">
        <v>28865</v>
      </c>
      <c r="E621" t="s">
        <v>1794</v>
      </c>
      <c r="F621" t="s">
        <v>28865</v>
      </c>
      <c r="G621" t="s">
        <v>12144</v>
      </c>
      <c r="H621" t="s">
        <v>1794</v>
      </c>
      <c r="I621" t="s">
        <v>17267</v>
      </c>
      <c r="J621" t="s">
        <v>4825</v>
      </c>
      <c r="K621" t="s">
        <v>4825</v>
      </c>
      <c r="M621" t="s">
        <v>755</v>
      </c>
      <c r="N621"/>
      <c r="O621" s="4" t="s">
        <v>12144</v>
      </c>
      <c r="Q621" t="s">
        <v>12746</v>
      </c>
      <c r="R621"/>
      <c r="S621"/>
      <c r="T621"/>
      <c r="U621"/>
      <c r="X621" s="2" t="s">
        <v>25313</v>
      </c>
      <c r="Y621" s="2" t="s">
        <v>25542</v>
      </c>
      <c r="Z621" s="2" t="s">
        <v>28864</v>
      </c>
      <c r="AA621" s="2" t="s">
        <v>28781</v>
      </c>
      <c r="AB621" s="2" t="s">
        <v>28861</v>
      </c>
      <c r="AC621">
        <v>160</v>
      </c>
      <c r="AD621">
        <v>40</v>
      </c>
      <c r="AE621"/>
      <c r="AF621"/>
      <c r="AG621">
        <v>2</v>
      </c>
      <c r="AH621">
        <v>1</v>
      </c>
      <c r="AI621"/>
      <c r="AJ621">
        <v>8</v>
      </c>
      <c r="AK621">
        <v>3</v>
      </c>
      <c r="AL621">
        <v>2</v>
      </c>
      <c r="AM621">
        <v>3</v>
      </c>
      <c r="AN621">
        <v>8</v>
      </c>
      <c r="AO621">
        <v>4</v>
      </c>
      <c r="AP621">
        <v>3</v>
      </c>
      <c r="AQ621">
        <v>2</v>
      </c>
      <c r="AR621">
        <v>6</v>
      </c>
      <c r="AS621">
        <v>6</v>
      </c>
      <c r="AT621">
        <v>8</v>
      </c>
      <c r="AU621">
        <v>8</v>
      </c>
      <c r="AV621" s="1">
        <f t="shared" si="47"/>
        <v>61</v>
      </c>
      <c r="AW621"/>
      <c r="AX621">
        <v>2980</v>
      </c>
      <c r="AY621">
        <v>700</v>
      </c>
      <c r="AZ621">
        <v>4942</v>
      </c>
      <c r="BA621" s="1">
        <f t="shared" si="48"/>
        <v>8622</v>
      </c>
      <c r="BB621">
        <v>2137</v>
      </c>
      <c r="BC621"/>
      <c r="BD621" s="2">
        <v>2137</v>
      </c>
      <c r="BE621" t="s">
        <v>358</v>
      </c>
      <c r="BF621"/>
      <c r="BG621">
        <v>7744</v>
      </c>
      <c r="BH621" t="s">
        <v>4972</v>
      </c>
      <c r="BI621">
        <v>70</v>
      </c>
      <c r="BJ621">
        <v>1542</v>
      </c>
      <c r="BK621"/>
      <c r="BL621"/>
      <c r="BM621"/>
      <c r="BN621"/>
      <c r="BO621"/>
      <c r="BP621"/>
      <c r="BV621"/>
      <c r="BW621" s="64"/>
      <c r="BX621" t="s">
        <v>28943</v>
      </c>
      <c r="BY621" s="2" t="s">
        <v>12498</v>
      </c>
      <c r="BZ621" s="2" t="s">
        <v>34616</v>
      </c>
      <c r="CB621"/>
      <c r="CC621"/>
      <c r="CD621" s="58"/>
    </row>
    <row r="622" spans="1:82">
      <c r="A622">
        <v>3300053</v>
      </c>
      <c r="B622" s="2" t="s">
        <v>28942</v>
      </c>
      <c r="C622"/>
      <c r="D622" t="s">
        <v>28858</v>
      </c>
      <c r="E622" t="s">
        <v>28757</v>
      </c>
      <c r="F622" t="s">
        <v>13143</v>
      </c>
      <c r="G622" t="s">
        <v>12144</v>
      </c>
      <c r="H622" t="s">
        <v>28758</v>
      </c>
      <c r="I622" t="s">
        <v>17267</v>
      </c>
      <c r="J622" t="s">
        <v>4825</v>
      </c>
      <c r="K622" t="s">
        <v>4825</v>
      </c>
      <c r="M622" t="s">
        <v>4825</v>
      </c>
      <c r="N622" t="s">
        <v>28757</v>
      </c>
      <c r="O622" s="4" t="s">
        <v>12144</v>
      </c>
      <c r="Q622" t="s">
        <v>12746</v>
      </c>
      <c r="R622"/>
      <c r="S622"/>
      <c r="T622"/>
      <c r="U622"/>
      <c r="X622" s="2" t="s">
        <v>25313</v>
      </c>
      <c r="Y622" s="2" t="s">
        <v>25542</v>
      </c>
      <c r="AA622" s="2" t="s">
        <v>28660</v>
      </c>
      <c r="AB622" s="2" t="s">
        <v>28659</v>
      </c>
      <c r="AC622">
        <v>310</v>
      </c>
      <c r="AD622">
        <v>54</v>
      </c>
      <c r="AE622"/>
      <c r="AF622"/>
      <c r="AG622">
        <v>1</v>
      </c>
      <c r="AH622">
        <v>1</v>
      </c>
      <c r="AI622"/>
      <c r="AJ622">
        <v>10</v>
      </c>
      <c r="AK622">
        <v>10</v>
      </c>
      <c r="AL622">
        <v>10</v>
      </c>
      <c r="AM622">
        <v>10</v>
      </c>
      <c r="AN622">
        <v>10</v>
      </c>
      <c r="AO622">
        <v>10</v>
      </c>
      <c r="AP622">
        <v>10</v>
      </c>
      <c r="AQ622">
        <v>12</v>
      </c>
      <c r="AR622">
        <v>12</v>
      </c>
      <c r="AS622">
        <v>12</v>
      </c>
      <c r="AT622">
        <v>12</v>
      </c>
      <c r="AU622">
        <v>12</v>
      </c>
      <c r="AV622" s="1">
        <f t="shared" si="47"/>
        <v>130</v>
      </c>
      <c r="AW622"/>
      <c r="AX622">
        <v>2400</v>
      </c>
      <c r="AY622">
        <v>1080</v>
      </c>
      <c r="AZ622">
        <v>15931</v>
      </c>
      <c r="BA622" s="1">
        <f t="shared" si="48"/>
        <v>19411</v>
      </c>
      <c r="BB622">
        <v>97193</v>
      </c>
      <c r="BC622">
        <v>5674</v>
      </c>
      <c r="BD622" s="2">
        <v>102867</v>
      </c>
      <c r="BE622" t="s">
        <v>15744</v>
      </c>
      <c r="BF622">
        <v>32795</v>
      </c>
      <c r="BG622">
        <v>149242</v>
      </c>
      <c r="BH622"/>
      <c r="BI622"/>
      <c r="BJ622"/>
      <c r="BK622"/>
      <c r="BL622"/>
      <c r="BM622"/>
      <c r="BN622"/>
      <c r="BO622"/>
      <c r="BP622"/>
      <c r="BV622"/>
      <c r="BW622" s="64"/>
      <c r="BX622" s="64"/>
      <c r="BY622" s="2" t="s">
        <v>12498</v>
      </c>
      <c r="BZ622" s="2" t="s">
        <v>34617</v>
      </c>
      <c r="CB622"/>
      <c r="CC622"/>
      <c r="CD622" s="58"/>
    </row>
    <row r="623" spans="1:82">
      <c r="A623">
        <v>3300054</v>
      </c>
      <c r="B623" s="2" t="s">
        <v>28756</v>
      </c>
      <c r="C623"/>
      <c r="D623" t="s">
        <v>4153</v>
      </c>
      <c r="E623" t="s">
        <v>1587</v>
      </c>
      <c r="F623" t="s">
        <v>28755</v>
      </c>
      <c r="G623" t="s">
        <v>12746</v>
      </c>
      <c r="H623" t="s">
        <v>28754</v>
      </c>
      <c r="I623" t="s">
        <v>17267</v>
      </c>
      <c r="J623" t="s">
        <v>4825</v>
      </c>
      <c r="K623" t="s">
        <v>4825</v>
      </c>
      <c r="M623" t="s">
        <v>755</v>
      </c>
      <c r="N623"/>
      <c r="O623" s="4" t="s">
        <v>12144</v>
      </c>
      <c r="Q623" t="s">
        <v>12746</v>
      </c>
      <c r="R623"/>
      <c r="S623"/>
      <c r="T623"/>
      <c r="U623"/>
      <c r="X623" s="2" t="s">
        <v>25313</v>
      </c>
      <c r="Y623" s="2" t="s">
        <v>25542</v>
      </c>
      <c r="AA623" s="2" t="s">
        <v>23088</v>
      </c>
      <c r="AB623" s="2" t="s">
        <v>28753</v>
      </c>
      <c r="AC623" t="s">
        <v>28580</v>
      </c>
      <c r="AD623">
        <v>134</v>
      </c>
      <c r="AE623">
        <v>1</v>
      </c>
      <c r="AF623"/>
      <c r="AG623">
        <v>1</v>
      </c>
      <c r="AH623"/>
      <c r="AI623"/>
      <c r="AJ623">
        <v>7</v>
      </c>
      <c r="AK623">
        <v>6</v>
      </c>
      <c r="AL623">
        <v>4</v>
      </c>
      <c r="AM623">
        <v>5</v>
      </c>
      <c r="AN623">
        <v>4</v>
      </c>
      <c r="AO623">
        <v>4</v>
      </c>
      <c r="AP623">
        <v>9</v>
      </c>
      <c r="AQ623">
        <v>10</v>
      </c>
      <c r="AR623">
        <v>9</v>
      </c>
      <c r="AS623">
        <v>4</v>
      </c>
      <c r="AT623">
        <v>4</v>
      </c>
      <c r="AU623">
        <v>4</v>
      </c>
      <c r="AV623" s="1">
        <f t="shared" si="47"/>
        <v>70</v>
      </c>
      <c r="AW623"/>
      <c r="AX623">
        <v>2400</v>
      </c>
      <c r="AY623"/>
      <c r="AZ623">
        <v>6760</v>
      </c>
      <c r="BA623" s="1">
        <f t="shared" si="48"/>
        <v>9160</v>
      </c>
      <c r="BB623">
        <v>7475</v>
      </c>
      <c r="BC623"/>
      <c r="BD623" s="2">
        <v>7475</v>
      </c>
      <c r="BE623" t="s">
        <v>8501</v>
      </c>
      <c r="BF623">
        <v>470</v>
      </c>
      <c r="BG623">
        <v>19490</v>
      </c>
      <c r="BH623"/>
      <c r="BI623"/>
      <c r="BJ623"/>
      <c r="BK623"/>
      <c r="BL623"/>
      <c r="BM623"/>
      <c r="BN623"/>
      <c r="BO623"/>
      <c r="BP623"/>
      <c r="BV623"/>
      <c r="BW623" s="64"/>
      <c r="BX623" s="64"/>
      <c r="BY623" s="2" t="s">
        <v>12498</v>
      </c>
      <c r="CB623"/>
      <c r="CC623"/>
      <c r="CD623" s="58"/>
    </row>
    <row r="624" spans="1:82">
      <c r="A624">
        <v>3300055</v>
      </c>
      <c r="B624" s="6" t="s">
        <v>28579</v>
      </c>
      <c r="C624"/>
      <c r="D624" t="s">
        <v>1927</v>
      </c>
      <c r="E624" t="s">
        <v>28506</v>
      </c>
      <c r="F624" t="s">
        <v>1927</v>
      </c>
      <c r="G624" t="s">
        <v>12746</v>
      </c>
      <c r="H624" t="s">
        <v>24840</v>
      </c>
      <c r="I624" t="s">
        <v>17267</v>
      </c>
      <c r="J624" t="s">
        <v>1808</v>
      </c>
      <c r="K624" t="s">
        <v>1808</v>
      </c>
      <c r="M624" t="s">
        <v>4626</v>
      </c>
      <c r="N624"/>
      <c r="O624" s="4" t="s">
        <v>12144</v>
      </c>
      <c r="Q624" t="s">
        <v>12746</v>
      </c>
      <c r="R624"/>
      <c r="S624"/>
      <c r="T624"/>
      <c r="U624"/>
      <c r="X624" s="2" t="s">
        <v>25548</v>
      </c>
      <c r="Y624" s="2" t="s">
        <v>28505</v>
      </c>
      <c r="Z624" s="2" t="s">
        <v>28504</v>
      </c>
      <c r="AA624" s="2" t="s">
        <v>28836</v>
      </c>
      <c r="AB624" s="2" t="s">
        <v>29079</v>
      </c>
      <c r="AC624">
        <v>101</v>
      </c>
      <c r="AD624" s="23">
        <v>12.5</v>
      </c>
      <c r="AE624"/>
      <c r="AF624"/>
      <c r="AG624">
        <v>2</v>
      </c>
      <c r="AH624">
        <v>2</v>
      </c>
      <c r="AI624"/>
      <c r="AJ624">
        <v>8</v>
      </c>
      <c r="AK624">
        <v>7</v>
      </c>
      <c r="AL624">
        <v>7</v>
      </c>
      <c r="AM624">
        <v>6</v>
      </c>
      <c r="AN624">
        <v>5</v>
      </c>
      <c r="AO624">
        <v>5</v>
      </c>
      <c r="AP624">
        <v>4</v>
      </c>
      <c r="AQ624">
        <v>6</v>
      </c>
      <c r="AR624">
        <v>5</v>
      </c>
      <c r="AS624">
        <v>6</v>
      </c>
      <c r="AT624">
        <v>7</v>
      </c>
      <c r="AU624">
        <v>6</v>
      </c>
      <c r="AV624" s="1">
        <f t="shared" si="47"/>
        <v>72</v>
      </c>
      <c r="AW624"/>
      <c r="AX624">
        <v>3705</v>
      </c>
      <c r="AY624">
        <v>1017</v>
      </c>
      <c r="AZ624">
        <v>2244</v>
      </c>
      <c r="BA624" s="1">
        <f t="shared" si="48"/>
        <v>6966</v>
      </c>
      <c r="BB624">
        <v>4000</v>
      </c>
      <c r="BC624"/>
      <c r="BD624" s="2">
        <v>4000</v>
      </c>
      <c r="BE624" t="s">
        <v>15943</v>
      </c>
      <c r="BF624">
        <v>45</v>
      </c>
      <c r="BG624">
        <v>396</v>
      </c>
      <c r="BH624" t="s">
        <v>8551</v>
      </c>
      <c r="BI624">
        <v>27</v>
      </c>
      <c r="BJ624">
        <v>274</v>
      </c>
      <c r="BK624" t="s">
        <v>14105</v>
      </c>
      <c r="BL624">
        <v>19</v>
      </c>
      <c r="BM624">
        <v>155</v>
      </c>
      <c r="BN624" t="s">
        <v>2125</v>
      </c>
      <c r="BO624">
        <v>1376</v>
      </c>
      <c r="BP624">
        <v>12115</v>
      </c>
      <c r="BQ624" s="2" t="s">
        <v>29078</v>
      </c>
      <c r="BR624" s="2">
        <v>35</v>
      </c>
      <c r="BS624" s="2">
        <v>428</v>
      </c>
      <c r="BV624"/>
      <c r="BW624" s="64"/>
      <c r="BX624" s="64"/>
      <c r="BY624" s="2" t="s">
        <v>12498</v>
      </c>
      <c r="CB624"/>
      <c r="CC624"/>
      <c r="CD624" s="58"/>
    </row>
    <row r="625" spans="1:82">
      <c r="A625">
        <v>3300056</v>
      </c>
      <c r="B625" s="2" t="s">
        <v>29077</v>
      </c>
      <c r="C625"/>
      <c r="D625" t="s">
        <v>1363</v>
      </c>
      <c r="E625" t="s">
        <v>28839</v>
      </c>
      <c r="F625" t="s">
        <v>4313</v>
      </c>
      <c r="G625" t="s">
        <v>12746</v>
      </c>
      <c r="H625" t="s">
        <v>28835</v>
      </c>
      <c r="I625" t="s">
        <v>24785</v>
      </c>
      <c r="J625" t="s">
        <v>28839</v>
      </c>
      <c r="K625" s="58" t="s">
        <v>255</v>
      </c>
      <c r="M625" t="s">
        <v>4543</v>
      </c>
      <c r="N625"/>
      <c r="O625" s="4" t="s">
        <v>12144</v>
      </c>
      <c r="Q625" t="s">
        <v>12746</v>
      </c>
      <c r="R625"/>
      <c r="S625" t="s">
        <v>13510</v>
      </c>
      <c r="T625"/>
      <c r="U625"/>
      <c r="W625" s="58" t="s">
        <v>30144</v>
      </c>
      <c r="X625" s="2" t="s">
        <v>25313</v>
      </c>
      <c r="Y625" s="2" t="s">
        <v>25410</v>
      </c>
      <c r="AA625" s="2" t="s">
        <v>28838</v>
      </c>
      <c r="AB625" s="2" t="s">
        <v>12602</v>
      </c>
      <c r="AC625">
        <v>104</v>
      </c>
      <c r="AD625" s="23">
        <v>20.5</v>
      </c>
      <c r="AE625">
        <v>1</v>
      </c>
      <c r="AF625"/>
      <c r="AG625"/>
      <c r="AH625">
        <v>1</v>
      </c>
      <c r="AI625"/>
      <c r="AJ625">
        <v>5</v>
      </c>
      <c r="AK625">
        <v>5</v>
      </c>
      <c r="AL625">
        <v>5</v>
      </c>
      <c r="AM625">
        <v>5</v>
      </c>
      <c r="AN625">
        <v>5</v>
      </c>
      <c r="AO625">
        <v>5</v>
      </c>
      <c r="AP625">
        <v>5</v>
      </c>
      <c r="AQ625">
        <v>5</v>
      </c>
      <c r="AR625">
        <v>5</v>
      </c>
      <c r="AS625">
        <v>5</v>
      </c>
      <c r="AT625">
        <v>5</v>
      </c>
      <c r="AU625">
        <v>5</v>
      </c>
      <c r="AV625" s="1">
        <f t="shared" si="47"/>
        <v>60</v>
      </c>
      <c r="AW625"/>
      <c r="AX625"/>
      <c r="AY625">
        <v>75</v>
      </c>
      <c r="AZ625">
        <v>4970</v>
      </c>
      <c r="BA625" s="1">
        <f t="shared" si="48"/>
        <v>5045</v>
      </c>
      <c r="BB625">
        <v>7098</v>
      </c>
      <c r="BC625"/>
      <c r="BD625" s="2">
        <v>7098</v>
      </c>
      <c r="BE625" t="s">
        <v>12005</v>
      </c>
      <c r="BF625">
        <v>195</v>
      </c>
      <c r="BG625">
        <v>3501</v>
      </c>
      <c r="BH625" t="s">
        <v>13719</v>
      </c>
      <c r="BI625">
        <v>1167</v>
      </c>
      <c r="BJ625">
        <v>14003</v>
      </c>
      <c r="BK625"/>
      <c r="BL625"/>
      <c r="BM625"/>
      <c r="BN625"/>
      <c r="BO625"/>
      <c r="BP625"/>
      <c r="BV625"/>
      <c r="BW625" s="64"/>
      <c r="BX625" s="64"/>
      <c r="BY625" s="2" t="s">
        <v>12498</v>
      </c>
      <c r="CB625"/>
      <c r="CC625"/>
      <c r="CD625" s="58"/>
    </row>
    <row r="626" spans="1:82">
      <c r="A626">
        <v>3300057</v>
      </c>
      <c r="B626" s="2" t="s">
        <v>28844</v>
      </c>
      <c r="C626"/>
      <c r="D626" t="s">
        <v>28843</v>
      </c>
      <c r="E626"/>
      <c r="F626" t="s">
        <v>28842</v>
      </c>
      <c r="G626" t="s">
        <v>12144</v>
      </c>
      <c r="H626" t="s">
        <v>28578</v>
      </c>
      <c r="I626" t="s">
        <v>17267</v>
      </c>
      <c r="J626" t="s">
        <v>4080</v>
      </c>
      <c r="K626" t="s">
        <v>4080</v>
      </c>
      <c r="M626" t="s">
        <v>4206</v>
      </c>
      <c r="N626"/>
      <c r="O626" s="4" t="s">
        <v>12746</v>
      </c>
      <c r="P626" s="2" t="s">
        <v>34618</v>
      </c>
      <c r="Q626" t="s">
        <v>12746</v>
      </c>
      <c r="R626"/>
      <c r="S626"/>
      <c r="T626"/>
      <c r="U626"/>
      <c r="X626" s="2" t="s">
        <v>25313</v>
      </c>
      <c r="Y626" s="2" t="s">
        <v>25542</v>
      </c>
      <c r="AA626" s="2" t="s">
        <v>28577</v>
      </c>
      <c r="AB626" s="2" t="s">
        <v>28576</v>
      </c>
      <c r="AC626">
        <v>143</v>
      </c>
      <c r="AD626">
        <v>32</v>
      </c>
      <c r="AE626"/>
      <c r="AF626"/>
      <c r="AG626"/>
      <c r="AH626"/>
      <c r="AI626"/>
      <c r="AJ626">
        <v>3</v>
      </c>
      <c r="AK626">
        <v>3</v>
      </c>
      <c r="AL626"/>
      <c r="AM626">
        <v>1</v>
      </c>
      <c r="AN626"/>
      <c r="AO626">
        <v>1</v>
      </c>
      <c r="AP626">
        <v>1</v>
      </c>
      <c r="AQ626">
        <v>1</v>
      </c>
      <c r="AR626">
        <v>4</v>
      </c>
      <c r="AS626">
        <v>4</v>
      </c>
      <c r="AT626">
        <v>5</v>
      </c>
      <c r="AU626">
        <v>5</v>
      </c>
      <c r="AV626" s="1">
        <f t="shared" si="47"/>
        <v>28</v>
      </c>
      <c r="AW626"/>
      <c r="AX626"/>
      <c r="AY626"/>
      <c r="AZ626">
        <v>610</v>
      </c>
      <c r="BA626" s="1">
        <f t="shared" si="48"/>
        <v>610</v>
      </c>
      <c r="BB626">
        <v>4473</v>
      </c>
      <c r="BC626"/>
      <c r="BD626" s="2">
        <v>4473</v>
      </c>
      <c r="BE626" t="s">
        <v>12005</v>
      </c>
      <c r="BF626">
        <v>10</v>
      </c>
      <c r="BG626">
        <v>218</v>
      </c>
      <c r="BH626" t="s">
        <v>13719</v>
      </c>
      <c r="BI626">
        <v>589</v>
      </c>
      <c r="BJ626">
        <v>6776</v>
      </c>
      <c r="BK626"/>
      <c r="BL626"/>
      <c r="BM626"/>
      <c r="BN626"/>
      <c r="BO626"/>
      <c r="BP626"/>
      <c r="BV626"/>
      <c r="BW626" s="64"/>
      <c r="BX626" s="25" t="s">
        <v>28575</v>
      </c>
      <c r="BY626" s="2" t="s">
        <v>12498</v>
      </c>
      <c r="BZ626" s="2" t="s">
        <v>34619</v>
      </c>
      <c r="CB626"/>
      <c r="CC626"/>
      <c r="CD626" s="58"/>
    </row>
    <row r="627" spans="1:82">
      <c r="A627">
        <v>3300058</v>
      </c>
      <c r="B627" s="2" t="s">
        <v>28667</v>
      </c>
      <c r="C627"/>
      <c r="D627" t="s">
        <v>4452</v>
      </c>
      <c r="E627" s="58" t="s">
        <v>30336</v>
      </c>
      <c r="F627" t="s">
        <v>4452</v>
      </c>
      <c r="G627" t="s">
        <v>12144</v>
      </c>
      <c r="H627" t="s">
        <v>28723</v>
      </c>
      <c r="I627" t="s">
        <v>17267</v>
      </c>
      <c r="J627" t="s">
        <v>4205</v>
      </c>
      <c r="K627" t="s">
        <v>4205</v>
      </c>
      <c r="M627" t="s">
        <v>4206</v>
      </c>
      <c r="N627"/>
      <c r="O627" s="4" t="s">
        <v>12746</v>
      </c>
      <c r="P627" s="2" t="s">
        <v>33849</v>
      </c>
      <c r="Q627" t="s">
        <v>12746</v>
      </c>
      <c r="R627"/>
      <c r="S627"/>
      <c r="T627"/>
      <c r="U627"/>
      <c r="X627" s="2" t="s">
        <v>25313</v>
      </c>
      <c r="Y627" s="2" t="s">
        <v>25542</v>
      </c>
      <c r="AA627" s="2" t="s">
        <v>28817</v>
      </c>
      <c r="AB627" s="2" t="s">
        <v>21841</v>
      </c>
      <c r="AC627">
        <v>200</v>
      </c>
      <c r="AD627">
        <v>40</v>
      </c>
      <c r="AE627"/>
      <c r="AF627"/>
      <c r="AG627"/>
      <c r="AH627">
        <v>1</v>
      </c>
      <c r="AI627"/>
      <c r="AJ627">
        <v>3</v>
      </c>
      <c r="AK627">
        <v>3</v>
      </c>
      <c r="AL627">
        <v>5</v>
      </c>
      <c r="AM627">
        <v>5</v>
      </c>
      <c r="AN627">
        <v>5</v>
      </c>
      <c r="AO627">
        <v>5</v>
      </c>
      <c r="AP627"/>
      <c r="AQ627"/>
      <c r="AR627">
        <v>5</v>
      </c>
      <c r="AS627">
        <v>5</v>
      </c>
      <c r="AT627">
        <v>5</v>
      </c>
      <c r="AU627">
        <v>5</v>
      </c>
      <c r="AV627" s="1">
        <f t="shared" si="47"/>
        <v>46</v>
      </c>
      <c r="AW627"/>
      <c r="AX627"/>
      <c r="AY627">
        <v>2100</v>
      </c>
      <c r="AZ627">
        <v>4497</v>
      </c>
      <c r="BA627" s="1">
        <f t="shared" si="48"/>
        <v>6597</v>
      </c>
      <c r="BB627">
        <v>6796</v>
      </c>
      <c r="BC627"/>
      <c r="BD627" s="2">
        <v>6796</v>
      </c>
      <c r="BE627" t="s">
        <v>14105</v>
      </c>
      <c r="BF627">
        <v>36</v>
      </c>
      <c r="BG627">
        <v>454</v>
      </c>
      <c r="BH627" t="s">
        <v>13719</v>
      </c>
      <c r="BI627">
        <v>1290</v>
      </c>
      <c r="BJ627">
        <v>16770</v>
      </c>
      <c r="BK627" t="s">
        <v>14607</v>
      </c>
      <c r="BL627">
        <v>32</v>
      </c>
      <c r="BM627">
        <v>640</v>
      </c>
      <c r="BN627" t="s">
        <v>10218</v>
      </c>
      <c r="BO627">
        <v>118</v>
      </c>
      <c r="BP627">
        <v>1770</v>
      </c>
      <c r="BQ627" s="2" t="s">
        <v>28908</v>
      </c>
      <c r="BR627" s="2">
        <v>1476</v>
      </c>
      <c r="BS627" s="2">
        <v>19634</v>
      </c>
      <c r="BV627"/>
      <c r="BW627" s="64"/>
      <c r="BX627" s="64"/>
      <c r="BY627" s="2" t="s">
        <v>12498</v>
      </c>
      <c r="BZ627" s="2" t="s">
        <v>34620</v>
      </c>
      <c r="CB627"/>
      <c r="CC627"/>
      <c r="CD627" s="58"/>
    </row>
    <row r="628" spans="1:82">
      <c r="A628">
        <v>3300059</v>
      </c>
      <c r="B628" s="2" t="s">
        <v>28815</v>
      </c>
      <c r="C628"/>
      <c r="D628" t="s">
        <v>28707</v>
      </c>
      <c r="E628" t="s">
        <v>4102</v>
      </c>
      <c r="F628" t="s">
        <v>28714</v>
      </c>
      <c r="G628" t="s">
        <v>12746</v>
      </c>
      <c r="H628" t="s">
        <v>28713</v>
      </c>
      <c r="I628" t="s">
        <v>17267</v>
      </c>
      <c r="J628" t="s">
        <v>4205</v>
      </c>
      <c r="K628" t="s">
        <v>4205</v>
      </c>
      <c r="M628" t="s">
        <v>4206</v>
      </c>
      <c r="N628"/>
      <c r="O628" s="4" t="s">
        <v>12144</v>
      </c>
      <c r="Q628" t="s">
        <v>12746</v>
      </c>
      <c r="R628"/>
      <c r="S628"/>
      <c r="T628"/>
      <c r="U628"/>
      <c r="X628" s="2" t="s">
        <v>25313</v>
      </c>
      <c r="Y628" s="2" t="s">
        <v>25542</v>
      </c>
      <c r="AA628" s="2" t="s">
        <v>28712</v>
      </c>
      <c r="AB628" s="2" t="s">
        <v>28546</v>
      </c>
      <c r="AC628">
        <v>200</v>
      </c>
      <c r="AD628">
        <v>48</v>
      </c>
      <c r="AE628">
        <v>1</v>
      </c>
      <c r="AF628"/>
      <c r="AG628"/>
      <c r="AH628"/>
      <c r="AI628"/>
      <c r="AJ628">
        <v>4</v>
      </c>
      <c r="AK628">
        <v>4</v>
      </c>
      <c r="AL628">
        <v>4</v>
      </c>
      <c r="AM628">
        <v>4</v>
      </c>
      <c r="AN628">
        <v>4</v>
      </c>
      <c r="AO628">
        <v>4</v>
      </c>
      <c r="AP628">
        <v>4</v>
      </c>
      <c r="AQ628">
        <v>4</v>
      </c>
      <c r="AR628">
        <v>4</v>
      </c>
      <c r="AS628">
        <v>4</v>
      </c>
      <c r="AT628">
        <v>4</v>
      </c>
      <c r="AU628">
        <v>4</v>
      </c>
      <c r="AV628" s="1">
        <f t="shared" si="47"/>
        <v>48</v>
      </c>
      <c r="AW628"/>
      <c r="AX628"/>
      <c r="AY628"/>
      <c r="AZ628">
        <v>3975</v>
      </c>
      <c r="BA628" s="1">
        <f t="shared" si="48"/>
        <v>3975</v>
      </c>
      <c r="BB628">
        <v>8240</v>
      </c>
      <c r="BC628"/>
      <c r="BD628" s="2">
        <v>8240</v>
      </c>
      <c r="BE628" t="s">
        <v>2125</v>
      </c>
      <c r="BF628">
        <v>800</v>
      </c>
      <c r="BG628">
        <v>11715</v>
      </c>
      <c r="BH628" t="s">
        <v>7658</v>
      </c>
      <c r="BI628">
        <v>200</v>
      </c>
      <c r="BJ628">
        <v>2900</v>
      </c>
      <c r="BK628"/>
      <c r="BL628"/>
      <c r="BM628"/>
      <c r="BN628"/>
      <c r="BO628"/>
      <c r="BP628"/>
      <c r="BV628"/>
      <c r="BW628" s="64"/>
      <c r="BX628" t="s">
        <v>28545</v>
      </c>
      <c r="BY628" s="2" t="s">
        <v>12498</v>
      </c>
      <c r="CB628"/>
      <c r="CC628"/>
      <c r="CD628" s="58"/>
    </row>
    <row r="629" spans="1:82">
      <c r="A629">
        <v>3300006</v>
      </c>
      <c r="B629" s="2" t="s">
        <v>29391</v>
      </c>
      <c r="C629"/>
      <c r="D629" t="s">
        <v>29387</v>
      </c>
      <c r="E629"/>
      <c r="F629" t="s">
        <v>25456</v>
      </c>
      <c r="G629" t="s">
        <v>12144</v>
      </c>
      <c r="H629" t="s">
        <v>29386</v>
      </c>
      <c r="I629" t="s">
        <v>996</v>
      </c>
      <c r="J629" t="s">
        <v>29385</v>
      </c>
      <c r="K629" s="58" t="s">
        <v>29586</v>
      </c>
      <c r="M629" t="s">
        <v>12067</v>
      </c>
      <c r="N629" t="s">
        <v>29384</v>
      </c>
      <c r="O629" s="4" t="s">
        <v>12144</v>
      </c>
      <c r="Q629" t="s">
        <v>12144</v>
      </c>
      <c r="R629" t="s">
        <v>29383</v>
      </c>
      <c r="S629" t="s">
        <v>12746</v>
      </c>
      <c r="T629"/>
      <c r="U629"/>
      <c r="X629" s="2" t="s">
        <v>25313</v>
      </c>
      <c r="Y629" s="2" t="s">
        <v>25542</v>
      </c>
      <c r="Z629" s="2" t="s">
        <v>29274</v>
      </c>
      <c r="AA629" s="2" t="s">
        <v>28898</v>
      </c>
      <c r="AB629" s="2" t="s">
        <v>28897</v>
      </c>
      <c r="AC629">
        <v>27</v>
      </c>
      <c r="AD629"/>
      <c r="AE629"/>
      <c r="AF629"/>
      <c r="AG629"/>
      <c r="AH629"/>
      <c r="AI629"/>
      <c r="AJ629">
        <v>4</v>
      </c>
      <c r="AK629">
        <v>4</v>
      </c>
      <c r="AL629">
        <v>4</v>
      </c>
      <c r="AM629"/>
      <c r="AN629"/>
      <c r="AO629"/>
      <c r="AP629"/>
      <c r="AQ629"/>
      <c r="AR629"/>
      <c r="AS629"/>
      <c r="AT629"/>
      <c r="AU629"/>
      <c r="AV629" s="1">
        <f t="shared" si="47"/>
        <v>12</v>
      </c>
      <c r="AW629"/>
      <c r="AX629"/>
      <c r="AY629"/>
      <c r="AZ629">
        <v>450</v>
      </c>
      <c r="BA629" s="1">
        <f t="shared" si="48"/>
        <v>450</v>
      </c>
      <c r="BB629">
        <v>3432</v>
      </c>
      <c r="BC629"/>
      <c r="BD629" s="2">
        <v>3432</v>
      </c>
      <c r="BE629" t="s">
        <v>12005</v>
      </c>
      <c r="BF629">
        <v>34</v>
      </c>
      <c r="BG629">
        <v>235</v>
      </c>
      <c r="BH629" t="s">
        <v>12539</v>
      </c>
      <c r="BI629">
        <v>160</v>
      </c>
      <c r="BJ629">
        <v>1301</v>
      </c>
      <c r="BK629" t="s">
        <v>15744</v>
      </c>
      <c r="BL629">
        <v>726</v>
      </c>
      <c r="BM629">
        <v>3809</v>
      </c>
      <c r="BN629"/>
      <c r="BO629"/>
      <c r="BP629"/>
      <c r="BV629"/>
      <c r="BW629" s="64"/>
      <c r="BX629" s="2" t="s">
        <v>29381</v>
      </c>
      <c r="BY629" s="2" t="s">
        <v>12498</v>
      </c>
      <c r="BZ629" s="3" t="s">
        <v>34642</v>
      </c>
      <c r="CB629"/>
      <c r="CC629"/>
      <c r="CD629" s="58" t="s">
        <v>29710</v>
      </c>
    </row>
    <row r="630" spans="1:82">
      <c r="A630">
        <v>3300060</v>
      </c>
      <c r="B630" s="2" t="s">
        <v>28544</v>
      </c>
      <c r="C630"/>
      <c r="D630" t="s">
        <v>1511</v>
      </c>
      <c r="E630"/>
      <c r="F630" t="s">
        <v>1511</v>
      </c>
      <c r="G630" t="s">
        <v>28820</v>
      </c>
      <c r="H630" t="s">
        <v>28596</v>
      </c>
      <c r="I630" t="s">
        <v>17267</v>
      </c>
      <c r="J630" t="s">
        <v>4707</v>
      </c>
      <c r="K630" t="s">
        <v>4707</v>
      </c>
      <c r="M630" t="s">
        <v>4828</v>
      </c>
      <c r="N630" t="s">
        <v>28596</v>
      </c>
      <c r="O630" s="4" t="s">
        <v>12746</v>
      </c>
      <c r="P630" s="2" t="s">
        <v>34753</v>
      </c>
      <c r="Q630" t="s">
        <v>12746</v>
      </c>
      <c r="R630"/>
      <c r="S630"/>
      <c r="T630"/>
      <c r="U630"/>
      <c r="X630" s="2" t="s">
        <v>25548</v>
      </c>
      <c r="Y630" s="2" t="s">
        <v>26232</v>
      </c>
      <c r="AA630" s="2" t="s">
        <v>28502</v>
      </c>
      <c r="AB630" s="2" t="s">
        <v>28739</v>
      </c>
      <c r="AC630">
        <v>100</v>
      </c>
      <c r="AD630">
        <v>40</v>
      </c>
      <c r="AE630"/>
      <c r="AF630"/>
      <c r="AG630">
        <v>1</v>
      </c>
      <c r="AH630"/>
      <c r="AI630"/>
      <c r="AJ630">
        <v>2</v>
      </c>
      <c r="AK630">
        <v>2</v>
      </c>
      <c r="AL630">
        <v>2</v>
      </c>
      <c r="AM630">
        <v>2</v>
      </c>
      <c r="AN630">
        <v>2</v>
      </c>
      <c r="AO630">
        <v>2</v>
      </c>
      <c r="AP630">
        <v>2</v>
      </c>
      <c r="AQ630">
        <v>2</v>
      </c>
      <c r="AR630">
        <v>2</v>
      </c>
      <c r="AS630">
        <v>2</v>
      </c>
      <c r="AT630">
        <v>2</v>
      </c>
      <c r="AU630">
        <v>2</v>
      </c>
      <c r="AV630" s="1">
        <f t="shared" si="47"/>
        <v>24</v>
      </c>
      <c r="AW630"/>
      <c r="AX630">
        <v>500</v>
      </c>
      <c r="AY630"/>
      <c r="AZ630">
        <v>2000</v>
      </c>
      <c r="BA630" s="1">
        <f t="shared" si="48"/>
        <v>2500</v>
      </c>
      <c r="BB630">
        <v>3500</v>
      </c>
      <c r="BC630"/>
      <c r="BD630" s="2">
        <v>3500</v>
      </c>
      <c r="BE630" t="s">
        <v>13719</v>
      </c>
      <c r="BF630">
        <v>873</v>
      </c>
      <c r="BG630">
        <v>6191</v>
      </c>
      <c r="BH630" t="s">
        <v>15693</v>
      </c>
      <c r="BI630">
        <v>38</v>
      </c>
      <c r="BJ630">
        <v>373</v>
      </c>
      <c r="BK630" t="s">
        <v>28738</v>
      </c>
      <c r="BL630">
        <v>41</v>
      </c>
      <c r="BM630">
        <v>658</v>
      </c>
      <c r="BN630" t="s">
        <v>28737</v>
      </c>
      <c r="BO630">
        <v>3</v>
      </c>
      <c r="BP630">
        <v>31</v>
      </c>
      <c r="BQ630" s="2" t="s">
        <v>28736</v>
      </c>
      <c r="BR630" s="2">
        <v>5</v>
      </c>
      <c r="BS630" s="2">
        <v>48</v>
      </c>
      <c r="BV630"/>
      <c r="BW630" s="64"/>
      <c r="BX630" t="s">
        <v>28735</v>
      </c>
      <c r="BY630" s="2" t="s">
        <v>12498</v>
      </c>
      <c r="BZ630" t="s">
        <v>34754</v>
      </c>
      <c r="CB630"/>
      <c r="CC630"/>
      <c r="CD630" s="58"/>
    </row>
    <row r="631" spans="1:82">
      <c r="A631">
        <v>3300061</v>
      </c>
      <c r="B631" s="2" t="s">
        <v>28883</v>
      </c>
      <c r="C631"/>
      <c r="D631" t="s">
        <v>3929</v>
      </c>
      <c r="E631" t="s">
        <v>28612</v>
      </c>
      <c r="F631" t="s">
        <v>24674</v>
      </c>
      <c r="G631" t="s">
        <v>12746</v>
      </c>
      <c r="H631" t="s">
        <v>28882</v>
      </c>
      <c r="I631" t="s">
        <v>17267</v>
      </c>
      <c r="J631" t="s">
        <v>4026</v>
      </c>
      <c r="K631" t="s">
        <v>4026</v>
      </c>
      <c r="M631" t="s">
        <v>4485</v>
      </c>
      <c r="N631" t="s">
        <v>28612</v>
      </c>
      <c r="O631" s="4" t="s">
        <v>12746</v>
      </c>
      <c r="Q631" t="s">
        <v>12746</v>
      </c>
      <c r="R631"/>
      <c r="S631"/>
      <c r="T631"/>
      <c r="U631"/>
      <c r="X631" s="2" t="s">
        <v>25548</v>
      </c>
      <c r="Y631" s="2" t="s">
        <v>25670</v>
      </c>
      <c r="AA631" s="2" t="s">
        <v>28611</v>
      </c>
      <c r="AB631" s="2" t="s">
        <v>28610</v>
      </c>
      <c r="AC631">
        <v>36</v>
      </c>
      <c r="AD631">
        <v>40</v>
      </c>
      <c r="AE631">
        <v>1</v>
      </c>
      <c r="AF631"/>
      <c r="AG631"/>
      <c r="AH631">
        <v>1</v>
      </c>
      <c r="AI631"/>
      <c r="AJ631">
        <v>2</v>
      </c>
      <c r="AK631">
        <v>2</v>
      </c>
      <c r="AL631">
        <v>4</v>
      </c>
      <c r="AM631">
        <v>2</v>
      </c>
      <c r="AN631">
        <v>1</v>
      </c>
      <c r="AO631">
        <v>1</v>
      </c>
      <c r="AP631">
        <v>1</v>
      </c>
      <c r="AQ631">
        <v>2</v>
      </c>
      <c r="AR631">
        <v>1</v>
      </c>
      <c r="AS631">
        <v>4</v>
      </c>
      <c r="AT631">
        <v>1</v>
      </c>
      <c r="AU631">
        <v>3</v>
      </c>
      <c r="AV631" s="1">
        <f t="shared" si="47"/>
        <v>24</v>
      </c>
      <c r="AW631"/>
      <c r="AX631"/>
      <c r="AY631">
        <v>420</v>
      </c>
      <c r="AZ631">
        <v>1255</v>
      </c>
      <c r="BA631" s="1">
        <f t="shared" ref="BA631:BA639" si="49">SUM(AW631:AZ631)</f>
        <v>1675</v>
      </c>
      <c r="BB631">
        <v>2485</v>
      </c>
      <c r="BC631"/>
      <c r="BD631" s="2">
        <v>2485</v>
      </c>
      <c r="BE631" t="s">
        <v>12925</v>
      </c>
      <c r="BF631">
        <v>860</v>
      </c>
      <c r="BG631">
        <v>10317</v>
      </c>
      <c r="BH631"/>
      <c r="BI631"/>
      <c r="BJ631"/>
      <c r="BK631"/>
      <c r="BL631"/>
      <c r="BM631"/>
      <c r="BN631"/>
      <c r="BO631"/>
      <c r="BP631"/>
      <c r="BV631"/>
      <c r="BW631" s="64"/>
      <c r="BX631" s="2" t="s">
        <v>28609</v>
      </c>
      <c r="BY631" s="2" t="s">
        <v>12498</v>
      </c>
      <c r="BZ631" s="2" t="s">
        <v>33177</v>
      </c>
      <c r="CA631" s="2" t="s">
        <v>34755</v>
      </c>
      <c r="CB631"/>
      <c r="CC631"/>
      <c r="CD631" s="58"/>
    </row>
    <row r="632" spans="1:82">
      <c r="A632">
        <v>3300062</v>
      </c>
      <c r="B632" s="2" t="s">
        <v>28709</v>
      </c>
      <c r="C632"/>
      <c r="D632" t="s">
        <v>28547</v>
      </c>
      <c r="E632" t="s">
        <v>28618</v>
      </c>
      <c r="F632" t="s">
        <v>28620</v>
      </c>
      <c r="G632" t="s">
        <v>12746</v>
      </c>
      <c r="H632" t="s">
        <v>28618</v>
      </c>
      <c r="I632" t="s">
        <v>17267</v>
      </c>
      <c r="J632" t="s">
        <v>28619</v>
      </c>
      <c r="K632" t="s">
        <v>28619</v>
      </c>
      <c r="M632" t="s">
        <v>4599</v>
      </c>
      <c r="N632"/>
      <c r="O632" s="4" t="s">
        <v>12144</v>
      </c>
      <c r="Q632" t="s">
        <v>12746</v>
      </c>
      <c r="R632"/>
      <c r="S632"/>
      <c r="T632"/>
      <c r="U632" t="s">
        <v>13510</v>
      </c>
      <c r="V632"/>
      <c r="W632" s="2" t="s">
        <v>28617</v>
      </c>
      <c r="X632" s="2" t="s">
        <v>25548</v>
      </c>
      <c r="Y632" s="2" t="s">
        <v>25670</v>
      </c>
      <c r="AA632" s="2" t="s">
        <v>28550</v>
      </c>
      <c r="AB632" s="2" t="s">
        <v>5085</v>
      </c>
      <c r="AC632">
        <v>308</v>
      </c>
      <c r="AD632">
        <v>44</v>
      </c>
      <c r="AE632">
        <v>1</v>
      </c>
      <c r="AF632"/>
      <c r="AG632"/>
      <c r="AH632"/>
      <c r="AI632"/>
      <c r="AJ632">
        <v>1</v>
      </c>
      <c r="AK632">
        <v>1</v>
      </c>
      <c r="AL632">
        <v>1</v>
      </c>
      <c r="AM632">
        <v>1</v>
      </c>
      <c r="AN632">
        <v>1</v>
      </c>
      <c r="AO632">
        <v>1</v>
      </c>
      <c r="AP632">
        <v>1</v>
      </c>
      <c r="AQ632">
        <v>1</v>
      </c>
      <c r="AR632">
        <v>1</v>
      </c>
      <c r="AS632">
        <v>1</v>
      </c>
      <c r="AT632">
        <v>1</v>
      </c>
      <c r="AU632">
        <v>1</v>
      </c>
      <c r="AV632" s="1">
        <f t="shared" si="47"/>
        <v>12</v>
      </c>
      <c r="AW632"/>
      <c r="AX632"/>
      <c r="AY632"/>
      <c r="AZ632">
        <v>750</v>
      </c>
      <c r="BA632" s="1">
        <f t="shared" si="49"/>
        <v>750</v>
      </c>
      <c r="BB632">
        <v>2000</v>
      </c>
      <c r="BC632">
        <v>500</v>
      </c>
      <c r="BD632" s="2">
        <v>2500</v>
      </c>
      <c r="BE632" t="s">
        <v>28549</v>
      </c>
      <c r="BF632">
        <v>160</v>
      </c>
      <c r="BG632">
        <v>4000</v>
      </c>
      <c r="BH632" t="s">
        <v>28549</v>
      </c>
      <c r="BI632">
        <v>33</v>
      </c>
      <c r="BJ632">
        <v>1000</v>
      </c>
      <c r="BK632"/>
      <c r="BL632"/>
      <c r="BM632"/>
      <c r="BN632"/>
      <c r="BO632"/>
      <c r="BP632"/>
      <c r="BV632"/>
      <c r="BW632" s="64"/>
      <c r="BX632" s="2" t="s">
        <v>28548</v>
      </c>
      <c r="BY632" s="2" t="s">
        <v>25749</v>
      </c>
      <c r="CB632"/>
      <c r="CC632"/>
      <c r="CD632" s="58"/>
    </row>
    <row r="633" spans="1:82">
      <c r="A633">
        <v>3300063</v>
      </c>
      <c r="B633" s="2" t="s">
        <v>28944</v>
      </c>
      <c r="C633"/>
      <c r="D633" t="s">
        <v>1464</v>
      </c>
      <c r="E633" t="s">
        <v>28887</v>
      </c>
      <c r="F633" s="58" t="s">
        <v>29865</v>
      </c>
      <c r="G633" t="s">
        <v>12746</v>
      </c>
      <c r="H633" t="s">
        <v>28888</v>
      </c>
      <c r="I633" t="s">
        <v>17267</v>
      </c>
      <c r="J633" t="s">
        <v>1360</v>
      </c>
      <c r="K633" t="s">
        <v>1360</v>
      </c>
      <c r="M633" t="s">
        <v>4408</v>
      </c>
      <c r="N633" t="s">
        <v>28886</v>
      </c>
      <c r="O633" s="4" t="s">
        <v>12144</v>
      </c>
      <c r="Q633" t="s">
        <v>12746</v>
      </c>
      <c r="R633"/>
      <c r="S633"/>
      <c r="T633"/>
      <c r="U633"/>
      <c r="X633" s="2" t="s">
        <v>25313</v>
      </c>
      <c r="Y633" s="2" t="s">
        <v>25313</v>
      </c>
      <c r="AA633" s="2" t="s">
        <v>23088</v>
      </c>
      <c r="AB633" s="2" t="s">
        <v>28885</v>
      </c>
      <c r="AC633">
        <v>300</v>
      </c>
      <c r="AD633">
        <v>48</v>
      </c>
      <c r="AE633">
        <v>2</v>
      </c>
      <c r="AF633"/>
      <c r="AG633"/>
      <c r="AH633"/>
      <c r="AI633"/>
      <c r="AJ633"/>
      <c r="AK633"/>
      <c r="AL633"/>
      <c r="AM633"/>
      <c r="AN633"/>
      <c r="AO633"/>
      <c r="AP633"/>
      <c r="AQ633"/>
      <c r="AR633"/>
      <c r="AS633"/>
      <c r="AT633"/>
      <c r="AU633"/>
      <c r="AV633" s="1">
        <f t="shared" si="47"/>
        <v>0</v>
      </c>
      <c r="AW633"/>
      <c r="AX633"/>
      <c r="AY633"/>
      <c r="AZ633"/>
      <c r="BA633" s="1">
        <f t="shared" si="49"/>
        <v>0</v>
      </c>
      <c r="BB633">
        <v>2500</v>
      </c>
      <c r="BC633"/>
      <c r="BD633" s="2">
        <v>2500</v>
      </c>
      <c r="BE633" t="s">
        <v>12824</v>
      </c>
      <c r="BF633">
        <v>225</v>
      </c>
      <c r="BG633">
        <v>5400</v>
      </c>
      <c r="BH633"/>
      <c r="BI633"/>
      <c r="BJ633"/>
      <c r="BK633"/>
      <c r="BL633"/>
      <c r="BM633"/>
      <c r="BN633"/>
      <c r="BO633"/>
      <c r="BP633"/>
      <c r="BV633"/>
      <c r="BW633" s="64"/>
      <c r="BY633" s="2" t="s">
        <v>12498</v>
      </c>
      <c r="CB633"/>
      <c r="CC633"/>
      <c r="CD633" s="58"/>
    </row>
    <row r="634" spans="1:82">
      <c r="A634">
        <v>3300064</v>
      </c>
      <c r="B634" s="2" t="s">
        <v>28884</v>
      </c>
      <c r="C634">
        <v>2</v>
      </c>
      <c r="D634" t="s">
        <v>2218</v>
      </c>
      <c r="E634"/>
      <c r="F634" t="s">
        <v>2112</v>
      </c>
      <c r="G634" t="s">
        <v>12746</v>
      </c>
      <c r="H634" t="s">
        <v>28951</v>
      </c>
      <c r="I634" t="s">
        <v>17267</v>
      </c>
      <c r="J634"/>
      <c r="K634"/>
      <c r="M634"/>
      <c r="N634"/>
      <c r="O634" s="4" t="s">
        <v>12746</v>
      </c>
      <c r="Q634" t="s">
        <v>12746</v>
      </c>
      <c r="R634"/>
      <c r="S634"/>
      <c r="T634"/>
      <c r="U634"/>
      <c r="X634" s="2" t="s">
        <v>25313</v>
      </c>
      <c r="Y634" s="65" t="s">
        <v>25542</v>
      </c>
      <c r="Z634" s="2" t="s">
        <v>28777</v>
      </c>
      <c r="AA634" s="2" t="s">
        <v>28859</v>
      </c>
      <c r="AB634" s="2" t="s">
        <v>28779</v>
      </c>
      <c r="AC634">
        <v>299</v>
      </c>
      <c r="AD634">
        <v>40</v>
      </c>
      <c r="AE634">
        <v>2</v>
      </c>
      <c r="AF634"/>
      <c r="AG634"/>
      <c r="AH634"/>
      <c r="AI634"/>
      <c r="AJ634">
        <v>4</v>
      </c>
      <c r="AK634">
        <v>4</v>
      </c>
      <c r="AL634">
        <v>5</v>
      </c>
      <c r="AM634">
        <v>6</v>
      </c>
      <c r="AN634">
        <v>6</v>
      </c>
      <c r="AO634">
        <v>6</v>
      </c>
      <c r="AP634">
        <v>5</v>
      </c>
      <c r="AQ634">
        <v>4</v>
      </c>
      <c r="AR634">
        <v>5</v>
      </c>
      <c r="AS634">
        <v>4</v>
      </c>
      <c r="AT634">
        <v>5</v>
      </c>
      <c r="AU634">
        <v>5</v>
      </c>
      <c r="AV634" s="1">
        <f t="shared" si="47"/>
        <v>59</v>
      </c>
      <c r="AW634"/>
      <c r="AX634"/>
      <c r="AY634"/>
      <c r="AZ634">
        <v>4700</v>
      </c>
      <c r="BA634" s="1">
        <f t="shared" si="49"/>
        <v>4700</v>
      </c>
      <c r="BB634">
        <v>4900</v>
      </c>
      <c r="BC634"/>
      <c r="BD634" s="2">
        <v>4900</v>
      </c>
      <c r="BE634" t="s">
        <v>13549</v>
      </c>
      <c r="BF634">
        <v>446</v>
      </c>
      <c r="BG634">
        <v>5142</v>
      </c>
      <c r="BH634" t="s">
        <v>12922</v>
      </c>
      <c r="BI634">
        <v>577</v>
      </c>
      <c r="BJ634">
        <v>5573</v>
      </c>
      <c r="BK634" t="s">
        <v>13719</v>
      </c>
      <c r="BL634">
        <v>482</v>
      </c>
      <c r="BM634">
        <v>5485</v>
      </c>
      <c r="BN634" t="s">
        <v>10218</v>
      </c>
      <c r="BO634">
        <v>25</v>
      </c>
      <c r="BP634">
        <v>250</v>
      </c>
      <c r="BV634"/>
      <c r="BW634" s="64"/>
      <c r="BY634" s="2" t="s">
        <v>12498</v>
      </c>
      <c r="CB634"/>
      <c r="CC634"/>
      <c r="CD634" s="58" t="s">
        <v>29694</v>
      </c>
    </row>
    <row r="635" spans="1:82">
      <c r="A635">
        <v>3300065</v>
      </c>
      <c r="B635" s="2" t="s">
        <v>28778</v>
      </c>
      <c r="C635"/>
      <c r="D635" t="s">
        <v>28698</v>
      </c>
      <c r="E635" t="s">
        <v>28696</v>
      </c>
      <c r="F635" t="s">
        <v>28694</v>
      </c>
      <c r="G635" t="s">
        <v>12144</v>
      </c>
      <c r="H635" t="s">
        <v>28697</v>
      </c>
      <c r="I635" t="s">
        <v>17267</v>
      </c>
      <c r="J635" t="s">
        <v>4599</v>
      </c>
      <c r="K635" t="s">
        <v>4599</v>
      </c>
      <c r="M635" t="s">
        <v>4599</v>
      </c>
      <c r="N635" t="s">
        <v>28695</v>
      </c>
      <c r="O635" s="4" t="s">
        <v>12144</v>
      </c>
      <c r="Q635" t="s">
        <v>12144</v>
      </c>
      <c r="R635" t="s">
        <v>28694</v>
      </c>
      <c r="S635"/>
      <c r="T635"/>
      <c r="U635"/>
      <c r="X635" s="2" t="s">
        <v>25548</v>
      </c>
      <c r="Y635" s="2" t="s">
        <v>25670</v>
      </c>
      <c r="AA635" s="2" t="s">
        <v>28693</v>
      </c>
      <c r="AB635" s="2" t="s">
        <v>28692</v>
      </c>
      <c r="AC635">
        <v>309</v>
      </c>
      <c r="AD635">
        <v>35</v>
      </c>
      <c r="AE635"/>
      <c r="AF635"/>
      <c r="AG635">
        <v>1</v>
      </c>
      <c r="AH635">
        <v>3</v>
      </c>
      <c r="AI635"/>
      <c r="AJ635">
        <v>29</v>
      </c>
      <c r="AK635">
        <v>30</v>
      </c>
      <c r="AL635">
        <v>16</v>
      </c>
      <c r="AM635">
        <v>58</v>
      </c>
      <c r="AN635">
        <v>49</v>
      </c>
      <c r="AO635">
        <v>25</v>
      </c>
      <c r="AP635">
        <v>54</v>
      </c>
      <c r="AQ635">
        <v>43</v>
      </c>
      <c r="AR635">
        <v>13</v>
      </c>
      <c r="AS635">
        <v>27</v>
      </c>
      <c r="AT635">
        <v>29</v>
      </c>
      <c r="AU635">
        <v>26</v>
      </c>
      <c r="AV635" s="1">
        <f t="shared" si="47"/>
        <v>399</v>
      </c>
      <c r="AW635"/>
      <c r="AX635">
        <v>1800</v>
      </c>
      <c r="AY635">
        <v>6180</v>
      </c>
      <c r="AZ635">
        <v>27273</v>
      </c>
      <c r="BA635" s="1">
        <f t="shared" si="49"/>
        <v>35253</v>
      </c>
      <c r="BB635">
        <v>75574</v>
      </c>
      <c r="BC635"/>
      <c r="BD635" s="2">
        <v>75574</v>
      </c>
      <c r="BE635" t="s">
        <v>12925</v>
      </c>
      <c r="BF635">
        <v>19679</v>
      </c>
      <c r="BG635">
        <v>231753</v>
      </c>
      <c r="BH635"/>
      <c r="BI635"/>
      <c r="BJ635"/>
      <c r="BK635"/>
      <c r="BL635"/>
      <c r="BM635"/>
      <c r="BN635"/>
      <c r="BO635"/>
      <c r="BP635"/>
      <c r="BV635"/>
      <c r="BW635" s="64"/>
      <c r="BX635" s="2" t="s">
        <v>28689</v>
      </c>
      <c r="BY635" s="2" t="s">
        <v>12498</v>
      </c>
      <c r="BZ635" t="s">
        <v>34879</v>
      </c>
      <c r="CB635"/>
      <c r="CC635"/>
      <c r="CD635" s="58"/>
    </row>
    <row r="636" spans="1:82">
      <c r="A636">
        <v>3300066</v>
      </c>
      <c r="B636" s="2" t="s">
        <v>28679</v>
      </c>
      <c r="C636"/>
      <c r="D636" t="s">
        <v>28678</v>
      </c>
      <c r="E636"/>
      <c r="F636" t="s">
        <v>4893</v>
      </c>
      <c r="G636" t="s">
        <v>12144</v>
      </c>
      <c r="H636" t="s">
        <v>28672</v>
      </c>
      <c r="I636" t="s">
        <v>17267</v>
      </c>
      <c r="J636" t="s">
        <v>4814</v>
      </c>
      <c r="K636" t="s">
        <v>4814</v>
      </c>
      <c r="M636" t="s">
        <v>4814</v>
      </c>
      <c r="N636" t="s">
        <v>28776</v>
      </c>
      <c r="O636" s="4" t="s">
        <v>12144</v>
      </c>
      <c r="Q636" t="s">
        <v>12144</v>
      </c>
      <c r="R636" t="s">
        <v>28764</v>
      </c>
      <c r="S636"/>
      <c r="T636"/>
      <c r="U636"/>
      <c r="X636" s="2" t="s">
        <v>25548</v>
      </c>
      <c r="Y636" s="2" t="s">
        <v>25670</v>
      </c>
      <c r="AA636" s="2" t="s">
        <v>28767</v>
      </c>
      <c r="AB636" s="2" t="s">
        <v>28766</v>
      </c>
      <c r="AC636">
        <v>287</v>
      </c>
      <c r="AD636">
        <v>35</v>
      </c>
      <c r="AE636"/>
      <c r="AF636"/>
      <c r="AG636">
        <v>1</v>
      </c>
      <c r="AH636"/>
      <c r="AI636"/>
      <c r="AJ636">
        <v>1</v>
      </c>
      <c r="AK636">
        <v>1</v>
      </c>
      <c r="AL636">
        <v>1</v>
      </c>
      <c r="AM636">
        <v>1</v>
      </c>
      <c r="AN636">
        <v>1</v>
      </c>
      <c r="AO636">
        <v>1</v>
      </c>
      <c r="AP636">
        <v>1</v>
      </c>
      <c r="AQ636">
        <v>1</v>
      </c>
      <c r="AR636">
        <v>1</v>
      </c>
      <c r="AS636">
        <v>1</v>
      </c>
      <c r="AT636">
        <v>1</v>
      </c>
      <c r="AU636">
        <v>1</v>
      </c>
      <c r="AV636" s="1">
        <f t="shared" si="47"/>
        <v>12</v>
      </c>
      <c r="AW636"/>
      <c r="AX636">
        <v>400</v>
      </c>
      <c r="AY636"/>
      <c r="AZ636">
        <v>339</v>
      </c>
      <c r="BA636" s="1">
        <f t="shared" si="49"/>
        <v>739</v>
      </c>
      <c r="BB636">
        <v>6697</v>
      </c>
      <c r="BC636"/>
      <c r="BD636" s="2">
        <v>6697</v>
      </c>
      <c r="BE636" t="s">
        <v>12925</v>
      </c>
      <c r="BF636">
        <v>858</v>
      </c>
      <c r="BG636">
        <v>7394</v>
      </c>
      <c r="BH636" t="s">
        <v>15693</v>
      </c>
      <c r="BI636">
        <v>105</v>
      </c>
      <c r="BJ636">
        <v>1199</v>
      </c>
      <c r="BK636" t="s">
        <v>10218</v>
      </c>
      <c r="BL636">
        <v>67</v>
      </c>
      <c r="BM636">
        <v>765</v>
      </c>
      <c r="BN636"/>
      <c r="BO636"/>
      <c r="BP636"/>
      <c r="BV636"/>
      <c r="BW636" s="64"/>
      <c r="BX636" s="2" t="s">
        <v>28860</v>
      </c>
      <c r="BY636" s="2" t="s">
        <v>12498</v>
      </c>
      <c r="BZ636" t="s">
        <v>34879</v>
      </c>
      <c r="CB636"/>
      <c r="CC636"/>
      <c r="CD636" s="58"/>
    </row>
    <row r="637" spans="1:82">
      <c r="A637">
        <v>3300067</v>
      </c>
      <c r="B637" s="2" t="s">
        <v>28763</v>
      </c>
      <c r="C637"/>
      <c r="D637" t="s">
        <v>28762</v>
      </c>
      <c r="E637"/>
      <c r="F637" t="s">
        <v>4893</v>
      </c>
      <c r="G637" t="s">
        <v>12144</v>
      </c>
      <c r="H637" t="s">
        <v>28740</v>
      </c>
      <c r="I637" t="s">
        <v>17267</v>
      </c>
      <c r="J637" t="s">
        <v>4707</v>
      </c>
      <c r="K637" t="s">
        <v>4707</v>
      </c>
      <c r="M637" t="s">
        <v>4828</v>
      </c>
      <c r="N637" t="s">
        <v>28834</v>
      </c>
      <c r="O637" s="4" t="s">
        <v>12144</v>
      </c>
      <c r="Q637" t="s">
        <v>12144</v>
      </c>
      <c r="R637" t="s">
        <v>28833</v>
      </c>
      <c r="S637"/>
      <c r="T637"/>
      <c r="U637"/>
      <c r="X637" s="2" t="s">
        <v>25548</v>
      </c>
      <c r="Y637" s="2" t="s">
        <v>25670</v>
      </c>
      <c r="AA637" s="2" t="s">
        <v>28767</v>
      </c>
      <c r="AB637" s="2" t="s">
        <v>28766</v>
      </c>
      <c r="AC637">
        <v>279</v>
      </c>
      <c r="AD637">
        <v>37</v>
      </c>
      <c r="AE637"/>
      <c r="AF637"/>
      <c r="AG637">
        <v>1</v>
      </c>
      <c r="AH637"/>
      <c r="AI637"/>
      <c r="AJ637">
        <v>4</v>
      </c>
      <c r="AK637">
        <v>6</v>
      </c>
      <c r="AL637">
        <v>3</v>
      </c>
      <c r="AM637">
        <v>5</v>
      </c>
      <c r="AN637">
        <v>4</v>
      </c>
      <c r="AO637">
        <v>3</v>
      </c>
      <c r="AP637">
        <v>2</v>
      </c>
      <c r="AQ637">
        <v>6</v>
      </c>
      <c r="AR637">
        <v>2</v>
      </c>
      <c r="AS637">
        <v>2</v>
      </c>
      <c r="AT637">
        <v>5</v>
      </c>
      <c r="AU637">
        <v>9</v>
      </c>
      <c r="AV637" s="1">
        <f t="shared" si="47"/>
        <v>51</v>
      </c>
      <c r="AW637"/>
      <c r="AX637">
        <v>1280</v>
      </c>
      <c r="AY637"/>
      <c r="AZ637">
        <v>3351</v>
      </c>
      <c r="BA637" s="1">
        <f t="shared" si="49"/>
        <v>4631</v>
      </c>
      <c r="BB637">
        <v>4372</v>
      </c>
      <c r="BC637"/>
      <c r="BD637" s="2">
        <v>4372</v>
      </c>
      <c r="BE637" t="s">
        <v>12925</v>
      </c>
      <c r="BF637">
        <v>912</v>
      </c>
      <c r="BG637">
        <v>7088</v>
      </c>
      <c r="BH637" t="s">
        <v>15693</v>
      </c>
      <c r="BI637">
        <v>222</v>
      </c>
      <c r="BJ637">
        <v>4554</v>
      </c>
      <c r="BK637" t="s">
        <v>10218</v>
      </c>
      <c r="BL637">
        <v>38</v>
      </c>
      <c r="BM637">
        <v>432</v>
      </c>
      <c r="BN637"/>
      <c r="BO637"/>
      <c r="BP637"/>
      <c r="BV637"/>
      <c r="BW637" s="64"/>
      <c r="BX637" s="2" t="s">
        <v>28860</v>
      </c>
      <c r="BY637" s="2" t="s">
        <v>12498</v>
      </c>
      <c r="BZ637" t="s">
        <v>34879</v>
      </c>
      <c r="CB637"/>
      <c r="CC637"/>
      <c r="CD637" s="58"/>
    </row>
    <row r="638" spans="1:82">
      <c r="A638">
        <v>3300068</v>
      </c>
      <c r="B638" s="2" t="s">
        <v>28674</v>
      </c>
      <c r="C638"/>
      <c r="D638" t="s">
        <v>28673</v>
      </c>
      <c r="E638" t="s">
        <v>28769</v>
      </c>
      <c r="F638" t="s">
        <v>4893</v>
      </c>
      <c r="G638" t="s">
        <v>12144</v>
      </c>
      <c r="H638" t="s">
        <v>28672</v>
      </c>
      <c r="I638" t="s">
        <v>17267</v>
      </c>
      <c r="J638" t="s">
        <v>1884</v>
      </c>
      <c r="K638" t="s">
        <v>1884</v>
      </c>
      <c r="M638" t="s">
        <v>4284</v>
      </c>
      <c r="N638" t="s">
        <v>28772</v>
      </c>
      <c r="O638" s="4" t="s">
        <v>12144</v>
      </c>
      <c r="P638" s="2" t="s">
        <v>1884</v>
      </c>
      <c r="Q638" t="s">
        <v>12144</v>
      </c>
      <c r="R638" t="s">
        <v>28771</v>
      </c>
      <c r="S638"/>
      <c r="T638"/>
      <c r="U638"/>
      <c r="X638" s="2" t="s">
        <v>25548</v>
      </c>
      <c r="Y638" s="2" t="s">
        <v>25670</v>
      </c>
      <c r="AA638" s="2" t="s">
        <v>28767</v>
      </c>
      <c r="AB638" s="2" t="s">
        <v>28766</v>
      </c>
      <c r="AC638">
        <v>269</v>
      </c>
      <c r="AD638">
        <v>35</v>
      </c>
      <c r="AE638"/>
      <c r="AF638"/>
      <c r="AG638">
        <v>1</v>
      </c>
      <c r="AH638"/>
      <c r="AI638"/>
      <c r="AJ638">
        <v>6</v>
      </c>
      <c r="AK638">
        <v>7</v>
      </c>
      <c r="AL638">
        <v>7</v>
      </c>
      <c r="AM638">
        <v>6</v>
      </c>
      <c r="AN638">
        <v>6</v>
      </c>
      <c r="AO638">
        <v>6</v>
      </c>
      <c r="AP638">
        <v>3</v>
      </c>
      <c r="AQ638">
        <v>2</v>
      </c>
      <c r="AR638">
        <v>2</v>
      </c>
      <c r="AS638">
        <v>4</v>
      </c>
      <c r="AT638">
        <v>5</v>
      </c>
      <c r="AU638">
        <v>6</v>
      </c>
      <c r="AV638" s="1">
        <f t="shared" si="47"/>
        <v>60</v>
      </c>
      <c r="AW638"/>
      <c r="AX638">
        <v>460</v>
      </c>
      <c r="AY638"/>
      <c r="AZ638">
        <v>3224</v>
      </c>
      <c r="BA638" s="1">
        <f t="shared" si="49"/>
        <v>3684</v>
      </c>
      <c r="BB638">
        <v>6000</v>
      </c>
      <c r="BC638"/>
      <c r="BD638" s="2">
        <v>6000</v>
      </c>
      <c r="BE638" t="s">
        <v>12925</v>
      </c>
      <c r="BF638">
        <v>739</v>
      </c>
      <c r="BG638">
        <v>7190</v>
      </c>
      <c r="BH638" t="s">
        <v>15693</v>
      </c>
      <c r="BI638">
        <v>222</v>
      </c>
      <c r="BJ638">
        <v>3667</v>
      </c>
      <c r="BK638" t="s">
        <v>10218</v>
      </c>
      <c r="BL638">
        <v>324</v>
      </c>
      <c r="BM638">
        <v>3744</v>
      </c>
      <c r="BN638"/>
      <c r="BO638"/>
      <c r="BP638"/>
      <c r="BV638"/>
      <c r="BW638" s="64"/>
      <c r="BX638" s="2" t="s">
        <v>28860</v>
      </c>
      <c r="BY638" s="2" t="s">
        <v>12498</v>
      </c>
      <c r="BZ638" t="s">
        <v>34879</v>
      </c>
      <c r="CB638"/>
      <c r="CC638"/>
      <c r="CD638" s="58"/>
    </row>
    <row r="639" spans="1:82">
      <c r="A639">
        <v>3300069</v>
      </c>
      <c r="B639" s="2" t="s">
        <v>28759</v>
      </c>
      <c r="C639"/>
      <c r="D639" t="s">
        <v>28658</v>
      </c>
      <c r="E639" t="s">
        <v>28831</v>
      </c>
      <c r="F639" t="s">
        <v>13143</v>
      </c>
      <c r="G639" t="s">
        <v>12144</v>
      </c>
      <c r="H639" t="s">
        <v>28657</v>
      </c>
      <c r="I639" t="s">
        <v>28656</v>
      </c>
      <c r="J639" t="s">
        <v>28832</v>
      </c>
      <c r="K639" t="s">
        <v>4462</v>
      </c>
      <c r="M639" t="s">
        <v>11737</v>
      </c>
      <c r="N639"/>
      <c r="O639" s="4" t="s">
        <v>12144</v>
      </c>
      <c r="Q639" t="s">
        <v>12746</v>
      </c>
      <c r="R639"/>
      <c r="S639"/>
      <c r="T639"/>
      <c r="U639"/>
      <c r="X639" s="2" t="s">
        <v>25548</v>
      </c>
      <c r="Y639" s="2" t="s">
        <v>25670</v>
      </c>
      <c r="AA639" s="2" t="s">
        <v>28830</v>
      </c>
      <c r="AB639" s="2" t="s">
        <v>28829</v>
      </c>
      <c r="AC639">
        <v>62</v>
      </c>
      <c r="AD639">
        <v>16</v>
      </c>
      <c r="AE639"/>
      <c r="AF639"/>
      <c r="AG639">
        <v>1</v>
      </c>
      <c r="AH639">
        <v>1</v>
      </c>
      <c r="AI639"/>
      <c r="AJ639">
        <v>3</v>
      </c>
      <c r="AK639"/>
      <c r="AL639"/>
      <c r="AM639">
        <v>5</v>
      </c>
      <c r="AN639">
        <v>3</v>
      </c>
      <c r="AO639">
        <v>5</v>
      </c>
      <c r="AP639">
        <v>3</v>
      </c>
      <c r="AQ639">
        <v>2</v>
      </c>
      <c r="AR639">
        <v>3</v>
      </c>
      <c r="AS639">
        <v>3</v>
      </c>
      <c r="AT639">
        <v>1</v>
      </c>
      <c r="AU639">
        <v>3</v>
      </c>
      <c r="AV639" s="1">
        <f t="shared" si="47"/>
        <v>31</v>
      </c>
      <c r="AW639"/>
      <c r="AX639">
        <v>1838</v>
      </c>
      <c r="AY639">
        <v>80</v>
      </c>
      <c r="AZ639">
        <v>2129</v>
      </c>
      <c r="BA639" s="1">
        <f t="shared" si="49"/>
        <v>4047</v>
      </c>
      <c r="BB639">
        <v>934</v>
      </c>
      <c r="BC639"/>
      <c r="BD639" s="2">
        <v>934</v>
      </c>
      <c r="BE639" t="s">
        <v>10218</v>
      </c>
      <c r="BF639">
        <v>460</v>
      </c>
      <c r="BG639">
        <v>5552</v>
      </c>
      <c r="BH639" t="s">
        <v>25647</v>
      </c>
      <c r="BI639">
        <v>5</v>
      </c>
      <c r="BJ639">
        <v>145</v>
      </c>
      <c r="BK639" t="s">
        <v>28236</v>
      </c>
      <c r="BL639">
        <v>6</v>
      </c>
      <c r="BM639">
        <v>95</v>
      </c>
      <c r="BN639" t="s">
        <v>17001</v>
      </c>
      <c r="BO639">
        <v>4</v>
      </c>
      <c r="BP639">
        <v>67</v>
      </c>
      <c r="BV639"/>
      <c r="BW639" s="64"/>
      <c r="BX639" s="2" t="s">
        <v>28828</v>
      </c>
      <c r="BY639" s="2" t="s">
        <v>12498</v>
      </c>
      <c r="BZ639" s="2" t="s">
        <v>34759</v>
      </c>
      <c r="CB639"/>
      <c r="CC639"/>
      <c r="CD639" s="58"/>
    </row>
    <row r="640" spans="1:82">
      <c r="A640">
        <v>3300007</v>
      </c>
      <c r="B640" s="2" t="s">
        <v>28798</v>
      </c>
      <c r="C640"/>
      <c r="D640" t="s">
        <v>29049</v>
      </c>
      <c r="E640" s="58" t="s">
        <v>29713</v>
      </c>
      <c r="F640" t="s">
        <v>4618</v>
      </c>
      <c r="G640" t="s">
        <v>12746</v>
      </c>
      <c r="H640" t="s">
        <v>28799</v>
      </c>
      <c r="I640" t="s">
        <v>996</v>
      </c>
      <c r="J640" t="s">
        <v>2028</v>
      </c>
      <c r="K640" t="s">
        <v>2028</v>
      </c>
      <c r="M640" t="s">
        <v>2028</v>
      </c>
      <c r="N640" t="s">
        <v>28975</v>
      </c>
      <c r="O640" s="4" t="s">
        <v>12144</v>
      </c>
      <c r="Q640" t="s">
        <v>12746</v>
      </c>
      <c r="R640"/>
      <c r="S640" t="s">
        <v>12746</v>
      </c>
      <c r="T640"/>
      <c r="U640" t="s">
        <v>12746</v>
      </c>
      <c r="X640" s="2" t="s">
        <v>25313</v>
      </c>
      <c r="Y640" s="2" t="s">
        <v>25410</v>
      </c>
      <c r="AA640" s="2" t="s">
        <v>28974</v>
      </c>
      <c r="AB640" s="2" t="s">
        <v>29050</v>
      </c>
      <c r="AC640">
        <v>312</v>
      </c>
      <c r="AD640">
        <v>54</v>
      </c>
      <c r="AE640">
        <v>1</v>
      </c>
      <c r="AF640"/>
      <c r="AG640">
        <v>2</v>
      </c>
      <c r="AH640">
        <v>1</v>
      </c>
      <c r="AI640"/>
      <c r="AJ640">
        <v>4</v>
      </c>
      <c r="AK640">
        <v>4</v>
      </c>
      <c r="AL640">
        <v>4</v>
      </c>
      <c r="AM640">
        <v>4</v>
      </c>
      <c r="AN640">
        <v>4</v>
      </c>
      <c r="AO640">
        <v>4</v>
      </c>
      <c r="AP640">
        <v>4</v>
      </c>
      <c r="AQ640">
        <v>4</v>
      </c>
      <c r="AR640">
        <v>4</v>
      </c>
      <c r="AS640">
        <v>4</v>
      </c>
      <c r="AT640">
        <v>4</v>
      </c>
      <c r="AU640">
        <v>4</v>
      </c>
      <c r="AV640" s="1">
        <f t="shared" si="47"/>
        <v>48</v>
      </c>
      <c r="AW640"/>
      <c r="AX640">
        <v>2400</v>
      </c>
      <c r="AY640">
        <v>323</v>
      </c>
      <c r="AZ640">
        <v>2204</v>
      </c>
      <c r="BA640" s="1">
        <f>SUM(AX640:AZ640)</f>
        <v>4927</v>
      </c>
      <c r="BB640">
        <v>4900</v>
      </c>
      <c r="BC640"/>
      <c r="BD640" s="2">
        <v>4900</v>
      </c>
      <c r="BE640" t="s">
        <v>12448</v>
      </c>
      <c r="BF640">
        <v>300</v>
      </c>
      <c r="BG640">
        <v>12000</v>
      </c>
      <c r="BH640" t="s">
        <v>29047</v>
      </c>
      <c r="BI640">
        <v>300</v>
      </c>
      <c r="BJ640">
        <v>2100</v>
      </c>
      <c r="BK640"/>
      <c r="BL640"/>
      <c r="BM640"/>
      <c r="BN640"/>
      <c r="BO640"/>
      <c r="BP640"/>
      <c r="BV640"/>
      <c r="BW640" s="64"/>
      <c r="BX640" s="2" t="s">
        <v>29046</v>
      </c>
      <c r="BY640" s="2" t="s">
        <v>12498</v>
      </c>
      <c r="CB640"/>
      <c r="CC640"/>
      <c r="CD640" s="58"/>
    </row>
    <row r="641" spans="1:82">
      <c r="A641">
        <v>3300070</v>
      </c>
      <c r="B641" s="2" t="s">
        <v>28827</v>
      </c>
      <c r="C641"/>
      <c r="D641" t="s">
        <v>24658</v>
      </c>
      <c r="E641" t="s">
        <v>24656</v>
      </c>
      <c r="F641" t="s">
        <v>4016</v>
      </c>
      <c r="G641" t="s">
        <v>12746</v>
      </c>
      <c r="H641" t="s">
        <v>28826</v>
      </c>
      <c r="I641" t="s">
        <v>17269</v>
      </c>
      <c r="J641" t="s">
        <v>11120</v>
      </c>
      <c r="K641" t="s">
        <v>11120</v>
      </c>
      <c r="M641" t="s">
        <v>6818</v>
      </c>
      <c r="N641"/>
      <c r="O641" s="4" t="s">
        <v>12144</v>
      </c>
      <c r="Q641" t="s">
        <v>12746</v>
      </c>
      <c r="R641"/>
      <c r="S641"/>
      <c r="T641"/>
      <c r="U641"/>
      <c r="X641" s="2" t="s">
        <v>25548</v>
      </c>
      <c r="Y641" s="2" t="s">
        <v>25670</v>
      </c>
      <c r="AA641" s="2" t="s">
        <v>28508</v>
      </c>
      <c r="AB641" s="2" t="s">
        <v>28822</v>
      </c>
      <c r="AC641">
        <v>97</v>
      </c>
      <c r="AD641"/>
      <c r="AE641">
        <v>1</v>
      </c>
      <c r="AF641"/>
      <c r="AG641"/>
      <c r="AH641">
        <v>2</v>
      </c>
      <c r="AI641"/>
      <c r="AJ641"/>
      <c r="AK641">
        <v>2</v>
      </c>
      <c r="AL641">
        <v>2</v>
      </c>
      <c r="AM641">
        <v>2</v>
      </c>
      <c r="AN641">
        <v>2</v>
      </c>
      <c r="AO641">
        <v>2</v>
      </c>
      <c r="AP641">
        <v>2</v>
      </c>
      <c r="AQ641"/>
      <c r="AR641"/>
      <c r="AS641">
        <v>2</v>
      </c>
      <c r="AT641">
        <v>2</v>
      </c>
      <c r="AU641"/>
      <c r="AV641" s="1">
        <f t="shared" si="47"/>
        <v>16</v>
      </c>
      <c r="AW641"/>
      <c r="AX641"/>
      <c r="AY641">
        <v>2438</v>
      </c>
      <c r="AZ641">
        <v>2394</v>
      </c>
      <c r="BA641" s="1">
        <f t="shared" ref="BA641:BA649" si="50">SUM(AW641:AZ641)</f>
        <v>4832</v>
      </c>
      <c r="BB641">
        <v>3215</v>
      </c>
      <c r="BC641"/>
      <c r="BD641" s="2">
        <v>3215</v>
      </c>
      <c r="BE641" t="s">
        <v>12005</v>
      </c>
      <c r="BF641">
        <v>2071</v>
      </c>
      <c r="BG641">
        <v>10356</v>
      </c>
      <c r="BH641" t="s">
        <v>28910</v>
      </c>
      <c r="BI641">
        <v>28</v>
      </c>
      <c r="BJ641">
        <v>1043</v>
      </c>
      <c r="BK641"/>
      <c r="BL641"/>
      <c r="BM641"/>
      <c r="BN641"/>
      <c r="BO641"/>
      <c r="BP641"/>
      <c r="BV641"/>
      <c r="BW641" s="64"/>
      <c r="BX641" s="2" t="s">
        <v>28909</v>
      </c>
      <c r="BY641" s="2" t="s">
        <v>12498</v>
      </c>
      <c r="CB641"/>
      <c r="CC641"/>
      <c r="CD641" s="58"/>
    </row>
    <row r="642" spans="1:82" customFormat="1">
      <c r="A642">
        <v>3300071</v>
      </c>
      <c r="B642" s="2" t="s">
        <v>28819</v>
      </c>
      <c r="D642" t="s">
        <v>28919</v>
      </c>
      <c r="E642" t="s">
        <v>28918</v>
      </c>
      <c r="F642" t="s">
        <v>12650</v>
      </c>
      <c r="G642" t="s">
        <v>12144</v>
      </c>
      <c r="H642" t="s">
        <v>15854</v>
      </c>
      <c r="I642" t="s">
        <v>17269</v>
      </c>
      <c r="J642" t="s">
        <v>3969</v>
      </c>
      <c r="K642" s="58" t="s">
        <v>29646</v>
      </c>
      <c r="L642" s="2"/>
      <c r="M642" t="s">
        <v>4417</v>
      </c>
      <c r="N642" t="s">
        <v>28821</v>
      </c>
      <c r="O642" s="4" t="s">
        <v>12144</v>
      </c>
      <c r="P642" s="2"/>
      <c r="Q642" t="s">
        <v>12746</v>
      </c>
      <c r="V642" s="2"/>
      <c r="W642" s="2"/>
      <c r="X642" s="2" t="s">
        <v>25548</v>
      </c>
      <c r="Y642" s="2" t="s">
        <v>25670</v>
      </c>
      <c r="Z642" s="2"/>
      <c r="AA642" s="2" t="s">
        <v>28499</v>
      </c>
      <c r="AB642" s="2" t="s">
        <v>28571</v>
      </c>
      <c r="AC642">
        <v>144</v>
      </c>
      <c r="AD642">
        <v>35</v>
      </c>
      <c r="AG642">
        <v>1</v>
      </c>
      <c r="AH642">
        <v>1</v>
      </c>
      <c r="AJ642">
        <v>6</v>
      </c>
      <c r="AK642">
        <v>6</v>
      </c>
      <c r="AL642">
        <v>7</v>
      </c>
      <c r="AM642">
        <v>4</v>
      </c>
      <c r="AN642">
        <v>6</v>
      </c>
      <c r="AO642">
        <v>4</v>
      </c>
      <c r="AP642">
        <v>3</v>
      </c>
      <c r="AQ642">
        <v>8</v>
      </c>
      <c r="AR642">
        <v>7</v>
      </c>
      <c r="AS642">
        <v>16</v>
      </c>
      <c r="AT642">
        <v>12</v>
      </c>
      <c r="AU642">
        <v>34</v>
      </c>
      <c r="AV642" s="1">
        <f t="shared" si="47"/>
        <v>113</v>
      </c>
      <c r="AX642">
        <v>1969</v>
      </c>
      <c r="AY642">
        <v>70</v>
      </c>
      <c r="AZ642">
        <v>6364</v>
      </c>
      <c r="BA642" s="1">
        <f t="shared" si="50"/>
        <v>8403</v>
      </c>
      <c r="BB642">
        <v>10650</v>
      </c>
      <c r="BD642" s="2">
        <v>10650</v>
      </c>
      <c r="BE642" t="s">
        <v>13549</v>
      </c>
      <c r="BF642">
        <v>523</v>
      </c>
      <c r="BG642">
        <v>5403</v>
      </c>
      <c r="BH642" t="s">
        <v>10218</v>
      </c>
      <c r="BI642">
        <v>1390</v>
      </c>
      <c r="BJ642">
        <v>15670</v>
      </c>
      <c r="BQ642" s="2"/>
      <c r="BR642" s="2"/>
      <c r="BS642" s="2"/>
      <c r="BT642" s="2"/>
      <c r="BU642" s="2"/>
      <c r="BW642" s="64"/>
      <c r="BX642" s="2"/>
      <c r="BY642" s="2" t="s">
        <v>12498</v>
      </c>
      <c r="BZ642" s="2" t="s">
        <v>34426</v>
      </c>
      <c r="CA642" s="2"/>
      <c r="CD642" s="58"/>
    </row>
    <row r="643" spans="1:82" customFormat="1">
      <c r="A643">
        <v>3300072</v>
      </c>
      <c r="B643" s="2" t="s">
        <v>28650</v>
      </c>
      <c r="D643" t="s">
        <v>3817</v>
      </c>
      <c r="E643" s="58" t="s">
        <v>29928</v>
      </c>
      <c r="F643" s="58" t="s">
        <v>29783</v>
      </c>
      <c r="G643" t="s">
        <v>12746</v>
      </c>
      <c r="H643" t="s">
        <v>24557</v>
      </c>
      <c r="I643" t="s">
        <v>17269</v>
      </c>
      <c r="J643" t="s">
        <v>3713</v>
      </c>
      <c r="K643" t="s">
        <v>3713</v>
      </c>
      <c r="L643" s="2"/>
      <c r="M643" t="s">
        <v>4417</v>
      </c>
      <c r="O643" s="4" t="s">
        <v>12144</v>
      </c>
      <c r="P643" s="2"/>
      <c r="Q643" t="s">
        <v>12746</v>
      </c>
      <c r="V643" s="2"/>
      <c r="W643" s="2"/>
      <c r="X643" s="2" t="s">
        <v>17742</v>
      </c>
      <c r="Y643" s="2" t="s">
        <v>25313</v>
      </c>
      <c r="Z643" s="2"/>
      <c r="AA643" s="2" t="s">
        <v>21481</v>
      </c>
      <c r="AB643" s="2" t="s">
        <v>28649</v>
      </c>
      <c r="AC643">
        <v>310</v>
      </c>
      <c r="AD643">
        <v>48</v>
      </c>
      <c r="AG643">
        <v>1</v>
      </c>
      <c r="AJ643">
        <v>6</v>
      </c>
      <c r="AK643">
        <v>6</v>
      </c>
      <c r="AL643">
        <v>6</v>
      </c>
      <c r="AM643">
        <v>6</v>
      </c>
      <c r="AN643">
        <v>6</v>
      </c>
      <c r="AO643">
        <v>6</v>
      </c>
      <c r="AP643">
        <v>6</v>
      </c>
      <c r="AQ643">
        <v>6</v>
      </c>
      <c r="AR643">
        <v>6</v>
      </c>
      <c r="AS643">
        <v>6</v>
      </c>
      <c r="AT643">
        <v>6</v>
      </c>
      <c r="AU643">
        <v>6</v>
      </c>
      <c r="AV643" s="1">
        <f t="shared" si="47"/>
        <v>72</v>
      </c>
      <c r="AX643">
        <v>2400</v>
      </c>
      <c r="AZ643">
        <v>9745</v>
      </c>
      <c r="BA643" s="1">
        <f t="shared" si="50"/>
        <v>12145</v>
      </c>
      <c r="BB643">
        <v>5206</v>
      </c>
      <c r="BD643" s="2">
        <v>5206</v>
      </c>
      <c r="BE643" t="s">
        <v>12448</v>
      </c>
      <c r="BF643">
        <v>470</v>
      </c>
      <c r="BG643">
        <v>14688</v>
      </c>
      <c r="BQ643" s="2"/>
      <c r="BR643" s="2"/>
      <c r="BS643" s="2"/>
      <c r="BT643" s="2"/>
      <c r="BU643" s="2"/>
      <c r="BW643" s="64"/>
      <c r="BX643" s="2"/>
      <c r="BY643" s="2" t="s">
        <v>12498</v>
      </c>
      <c r="BZ643" s="2"/>
      <c r="CA643" s="2"/>
      <c r="CD643" s="58"/>
    </row>
    <row r="644" spans="1:82" customFormat="1">
      <c r="A644">
        <v>3300073</v>
      </c>
      <c r="B644" s="2" t="s">
        <v>28648</v>
      </c>
      <c r="D644" t="s">
        <v>1409</v>
      </c>
      <c r="E644" t="s">
        <v>1310</v>
      </c>
      <c r="F644" t="s">
        <v>1409</v>
      </c>
      <c r="G644" t="s">
        <v>12144</v>
      </c>
      <c r="H644" t="s">
        <v>1203</v>
      </c>
      <c r="I644" t="s">
        <v>17269</v>
      </c>
      <c r="J644" t="s">
        <v>4093</v>
      </c>
      <c r="K644" t="s">
        <v>4093</v>
      </c>
      <c r="L644" s="2"/>
      <c r="M644" t="s">
        <v>4093</v>
      </c>
      <c r="O644" s="4" t="s">
        <v>12144</v>
      </c>
      <c r="P644" s="2"/>
      <c r="Q644" t="s">
        <v>12746</v>
      </c>
      <c r="V644" s="2"/>
      <c r="W644" s="2"/>
      <c r="X644" s="2" t="s">
        <v>25548</v>
      </c>
      <c r="Y644" s="2" t="s">
        <v>25670</v>
      </c>
      <c r="Z644" s="2"/>
      <c r="AA644" s="2" t="s">
        <v>26836</v>
      </c>
      <c r="AB644" s="2" t="s">
        <v>28647</v>
      </c>
      <c r="AC644">
        <v>256</v>
      </c>
      <c r="AD644">
        <v>35</v>
      </c>
      <c r="AF644">
        <v>2</v>
      </c>
      <c r="AH644">
        <v>3</v>
      </c>
      <c r="AJ644">
        <v>45</v>
      </c>
      <c r="AK644">
        <v>38</v>
      </c>
      <c r="AL644">
        <v>30</v>
      </c>
      <c r="AM644">
        <v>29</v>
      </c>
      <c r="AN644">
        <v>30</v>
      </c>
      <c r="AO644">
        <v>20</v>
      </c>
      <c r="AP644">
        <v>21</v>
      </c>
      <c r="AQ644">
        <v>23</v>
      </c>
      <c r="AR644">
        <v>18</v>
      </c>
      <c r="AS644">
        <v>18</v>
      </c>
      <c r="AT644">
        <v>21</v>
      </c>
      <c r="AU644">
        <v>25</v>
      </c>
      <c r="AV644" s="1">
        <f t="shared" si="47"/>
        <v>318</v>
      </c>
      <c r="AW644">
        <v>5000</v>
      </c>
      <c r="AY644">
        <v>1377</v>
      </c>
      <c r="AZ644">
        <v>15732</v>
      </c>
      <c r="BA644" s="1">
        <f t="shared" si="50"/>
        <v>22109</v>
      </c>
      <c r="BB644">
        <v>8925</v>
      </c>
      <c r="BD644" s="2">
        <v>8925</v>
      </c>
      <c r="BE644" t="s">
        <v>12000</v>
      </c>
      <c r="BF644">
        <v>1300</v>
      </c>
      <c r="BG644">
        <v>36800</v>
      </c>
      <c r="BQ644" s="2"/>
      <c r="BR644" s="2"/>
      <c r="BS644" s="2"/>
      <c r="BT644" s="2"/>
      <c r="BU644" s="2"/>
      <c r="BW644" s="64"/>
      <c r="BX644" s="2"/>
      <c r="BY644" s="2" t="s">
        <v>12498</v>
      </c>
      <c r="BZ644" s="2" t="s">
        <v>34629</v>
      </c>
      <c r="CA644" s="2"/>
      <c r="CD644" s="58"/>
    </row>
    <row r="645" spans="1:82" customFormat="1">
      <c r="A645">
        <v>3300074</v>
      </c>
      <c r="B645" s="2" t="s">
        <v>28646</v>
      </c>
      <c r="D645" t="s">
        <v>28732</v>
      </c>
      <c r="E645" t="s">
        <v>1538</v>
      </c>
      <c r="F645" t="s">
        <v>28511</v>
      </c>
      <c r="G645" t="s">
        <v>12144</v>
      </c>
      <c r="H645" t="s">
        <v>1538</v>
      </c>
      <c r="I645" t="s">
        <v>17269</v>
      </c>
      <c r="J645" t="s">
        <v>12550</v>
      </c>
      <c r="K645" t="s">
        <v>4092</v>
      </c>
      <c r="L645" s="2"/>
      <c r="M645" t="s">
        <v>4093</v>
      </c>
      <c r="O645" s="4" t="s">
        <v>12144</v>
      </c>
      <c r="P645" s="2"/>
      <c r="Q645" t="s">
        <v>12746</v>
      </c>
      <c r="S645" t="s">
        <v>12746</v>
      </c>
      <c r="U645" t="s">
        <v>12746</v>
      </c>
      <c r="V645" s="2" t="s">
        <v>12746</v>
      </c>
      <c r="W645" s="2"/>
      <c r="X645" s="2"/>
      <c r="Y645" s="2"/>
      <c r="Z645" s="2"/>
      <c r="AA645" s="2" t="s">
        <v>6451</v>
      </c>
      <c r="AB645" s="2" t="s">
        <v>28731</v>
      </c>
      <c r="AC645" t="s">
        <v>28730</v>
      </c>
      <c r="AD645">
        <v>8</v>
      </c>
      <c r="AJ645">
        <v>3</v>
      </c>
      <c r="AK645">
        <v>3</v>
      </c>
      <c r="AL645">
        <v>3</v>
      </c>
      <c r="AM645">
        <v>3</v>
      </c>
      <c r="AN645">
        <v>3</v>
      </c>
      <c r="AO645">
        <v>3</v>
      </c>
      <c r="AP645">
        <v>3</v>
      </c>
      <c r="AQ645">
        <v>3</v>
      </c>
      <c r="AR645">
        <v>2</v>
      </c>
      <c r="AS645">
        <v>2</v>
      </c>
      <c r="AT645">
        <v>2</v>
      </c>
      <c r="AU645">
        <v>2</v>
      </c>
      <c r="AV645" s="1">
        <f t="shared" si="47"/>
        <v>32</v>
      </c>
      <c r="AZ645">
        <v>4108</v>
      </c>
      <c r="BA645" s="1">
        <f t="shared" si="50"/>
        <v>4108</v>
      </c>
      <c r="BB645">
        <v>2734</v>
      </c>
      <c r="BD645" s="2">
        <v>2734</v>
      </c>
      <c r="BE645" t="s">
        <v>28729</v>
      </c>
      <c r="BF645">
        <v>360</v>
      </c>
      <c r="BG645">
        <v>14490</v>
      </c>
      <c r="BQ645" s="2"/>
      <c r="BR645" s="2"/>
      <c r="BS645" s="2"/>
      <c r="BT645" s="2"/>
      <c r="BU645" s="2"/>
      <c r="BW645" s="64"/>
      <c r="BX645" s="2"/>
      <c r="BY645" s="2" t="s">
        <v>12498</v>
      </c>
      <c r="BZ645" s="2"/>
      <c r="CA645" s="2"/>
      <c r="CD645" s="58"/>
    </row>
    <row r="646" spans="1:82" customFormat="1">
      <c r="A646">
        <v>3300075</v>
      </c>
      <c r="B646" s="2" t="s">
        <v>28645</v>
      </c>
      <c r="D646" t="s">
        <v>7314</v>
      </c>
      <c r="E646" t="s">
        <v>3872</v>
      </c>
      <c r="F646" t="s">
        <v>7314</v>
      </c>
      <c r="G646" t="s">
        <v>12144</v>
      </c>
      <c r="H646" t="s">
        <v>3872</v>
      </c>
      <c r="I646" t="s">
        <v>17269</v>
      </c>
      <c r="J646" t="s">
        <v>4093</v>
      </c>
      <c r="K646" t="s">
        <v>4093</v>
      </c>
      <c r="L646" s="2"/>
      <c r="M646" t="s">
        <v>4093</v>
      </c>
      <c r="O646" s="4" t="s">
        <v>12144</v>
      </c>
      <c r="P646" s="2"/>
      <c r="Q646" t="s">
        <v>12746</v>
      </c>
      <c r="V646" s="2"/>
      <c r="W646" s="2"/>
      <c r="X646" s="2" t="s">
        <v>25313</v>
      </c>
      <c r="Y646" s="2" t="s">
        <v>25542</v>
      </c>
      <c r="Z646" s="2"/>
      <c r="AA646" s="2" t="s">
        <v>28644</v>
      </c>
      <c r="AB646" s="2" t="s">
        <v>26784</v>
      </c>
      <c r="AC646" s="2" t="s">
        <v>28636</v>
      </c>
      <c r="AH646">
        <v>2</v>
      </c>
      <c r="AJ646">
        <v>1</v>
      </c>
      <c r="AK646">
        <v>1</v>
      </c>
      <c r="AL646">
        <v>1</v>
      </c>
      <c r="AM646">
        <v>1</v>
      </c>
      <c r="AN646">
        <v>1</v>
      </c>
      <c r="AO646">
        <v>1</v>
      </c>
      <c r="AP646">
        <v>1</v>
      </c>
      <c r="AQ646">
        <v>1</v>
      </c>
      <c r="AR646">
        <v>1</v>
      </c>
      <c r="AS646">
        <v>1</v>
      </c>
      <c r="AT646">
        <v>1</v>
      </c>
      <c r="AU646">
        <v>1</v>
      </c>
      <c r="AV646" s="1">
        <f t="shared" ref="AV646:AV671" si="51">SUM(AJ646:AU646)</f>
        <v>12</v>
      </c>
      <c r="AY646">
        <v>1754</v>
      </c>
      <c r="AZ646">
        <v>1747</v>
      </c>
      <c r="BA646" s="1">
        <f t="shared" si="50"/>
        <v>3501</v>
      </c>
      <c r="BB646">
        <v>4560</v>
      </c>
      <c r="BD646" s="2">
        <v>4560</v>
      </c>
      <c r="BE646" t="s">
        <v>12824</v>
      </c>
      <c r="BF646">
        <v>76</v>
      </c>
      <c r="BG646">
        <v>2280</v>
      </c>
      <c r="BH646" t="s">
        <v>28728</v>
      </c>
      <c r="BI646">
        <v>325</v>
      </c>
      <c r="BJ646">
        <v>11400</v>
      </c>
      <c r="BQ646" s="2"/>
      <c r="BR646" s="2"/>
      <c r="BS646" s="2"/>
      <c r="BT646" s="2"/>
      <c r="BU646" s="2"/>
      <c r="BW646" s="64"/>
      <c r="BX646" s="2"/>
      <c r="BY646" s="2" t="s">
        <v>12498</v>
      </c>
      <c r="BZ646" s="89" t="s">
        <v>12636</v>
      </c>
      <c r="CA646" s="2"/>
      <c r="CD646" s="58"/>
    </row>
    <row r="647" spans="1:82" customFormat="1">
      <c r="A647">
        <v>3300076</v>
      </c>
      <c r="B647" s="2" t="s">
        <v>28727</v>
      </c>
      <c r="E647" t="s">
        <v>28810</v>
      </c>
      <c r="F647" t="s">
        <v>4304</v>
      </c>
      <c r="G647" t="s">
        <v>12746</v>
      </c>
      <c r="H647" t="s">
        <v>28811</v>
      </c>
      <c r="I647" t="s">
        <v>17513</v>
      </c>
      <c r="J647" t="s">
        <v>12485</v>
      </c>
      <c r="K647" t="s">
        <v>12485</v>
      </c>
      <c r="L647" s="2"/>
      <c r="M647" t="s">
        <v>7294</v>
      </c>
      <c r="O647" s="4" t="s">
        <v>12144</v>
      </c>
      <c r="P647" s="2"/>
      <c r="Q647" t="s">
        <v>12746</v>
      </c>
      <c r="V647" s="2"/>
      <c r="W647" s="2"/>
      <c r="X647" s="2" t="s">
        <v>25313</v>
      </c>
      <c r="Y647" s="2" t="s">
        <v>25410</v>
      </c>
      <c r="Z647" s="2"/>
      <c r="AA647" s="2" t="s">
        <v>6758</v>
      </c>
      <c r="AB647" s="2" t="s">
        <v>28809</v>
      </c>
      <c r="AC647" t="s">
        <v>28711</v>
      </c>
      <c r="AE647">
        <v>1</v>
      </c>
      <c r="AQ647">
        <v>1</v>
      </c>
      <c r="AR647">
        <v>1</v>
      </c>
      <c r="AS647">
        <v>1</v>
      </c>
      <c r="AV647" s="1">
        <f t="shared" si="51"/>
        <v>3</v>
      </c>
      <c r="AZ647">
        <v>240</v>
      </c>
      <c r="BA647" s="1">
        <f t="shared" si="50"/>
        <v>240</v>
      </c>
      <c r="BB647">
        <v>2000</v>
      </c>
      <c r="BD647" s="2">
        <v>2000</v>
      </c>
      <c r="BE647" t="s">
        <v>12005</v>
      </c>
      <c r="BF647">
        <v>800</v>
      </c>
      <c r="BG647">
        <v>6000</v>
      </c>
      <c r="BQ647" s="2"/>
      <c r="BR647" s="2"/>
      <c r="BS647" s="2"/>
      <c r="BT647" s="2"/>
      <c r="BU647" s="2"/>
      <c r="BW647" s="64"/>
      <c r="BX647" s="2"/>
      <c r="BY647" s="2" t="s">
        <v>12498</v>
      </c>
      <c r="BZ647" s="2"/>
      <c r="CA647" s="2"/>
      <c r="CD647" s="58"/>
    </row>
    <row r="648" spans="1:82" customFormat="1">
      <c r="A648">
        <v>3300077</v>
      </c>
      <c r="B648" s="2" t="s">
        <v>28710</v>
      </c>
      <c r="D648" t="s">
        <v>28726</v>
      </c>
      <c r="E648" t="s">
        <v>28722</v>
      </c>
      <c r="F648" t="s">
        <v>5463</v>
      </c>
      <c r="G648" t="s">
        <v>12144</v>
      </c>
      <c r="H648" t="s">
        <v>28641</v>
      </c>
      <c r="I648" t="s">
        <v>17513</v>
      </c>
      <c r="J648" t="s">
        <v>5946</v>
      </c>
      <c r="K648" t="s">
        <v>5946</v>
      </c>
      <c r="L648" s="2"/>
      <c r="M648" t="s">
        <v>7294</v>
      </c>
      <c r="O648" s="4" t="s">
        <v>12144</v>
      </c>
      <c r="P648" s="2"/>
      <c r="Q648" t="s">
        <v>12746</v>
      </c>
      <c r="V648" s="2"/>
      <c r="W648" s="2"/>
      <c r="X648" s="2" t="s">
        <v>25548</v>
      </c>
      <c r="Y648" s="2" t="s">
        <v>26232</v>
      </c>
      <c r="Z648" s="2"/>
      <c r="AA648" s="2" t="s">
        <v>28721</v>
      </c>
      <c r="AB648" s="2" t="s">
        <v>28816</v>
      </c>
      <c r="AC648">
        <v>306</v>
      </c>
      <c r="AD648">
        <v>40</v>
      </c>
      <c r="AG648">
        <v>1</v>
      </c>
      <c r="AJ648">
        <v>32</v>
      </c>
      <c r="AK648">
        <v>32</v>
      </c>
      <c r="AL648">
        <v>32</v>
      </c>
      <c r="AM648">
        <v>32</v>
      </c>
      <c r="AN648">
        <v>32</v>
      </c>
      <c r="AO648">
        <v>33</v>
      </c>
      <c r="AP648">
        <v>32</v>
      </c>
      <c r="AQ648">
        <v>30</v>
      </c>
      <c r="AR648">
        <v>28</v>
      </c>
      <c r="AS648">
        <v>28</v>
      </c>
      <c r="AT648">
        <v>29</v>
      </c>
      <c r="AU648">
        <v>30</v>
      </c>
      <c r="AV648" s="1">
        <f t="shared" si="51"/>
        <v>370</v>
      </c>
      <c r="AX648">
        <v>6962</v>
      </c>
      <c r="AZ648">
        <v>26182</v>
      </c>
      <c r="BA648" s="1">
        <f t="shared" si="50"/>
        <v>33144</v>
      </c>
      <c r="BB648">
        <v>107259</v>
      </c>
      <c r="BD648" s="2">
        <v>107259</v>
      </c>
      <c r="BE648" t="s">
        <v>15744</v>
      </c>
      <c r="BF648">
        <v>17459</v>
      </c>
      <c r="BG648">
        <v>125898</v>
      </c>
      <c r="BH648" t="s">
        <v>26281</v>
      </c>
      <c r="BI648">
        <v>553</v>
      </c>
      <c r="BJ648">
        <v>9064</v>
      </c>
      <c r="BK648" t="s">
        <v>16045</v>
      </c>
      <c r="BL648">
        <v>21116</v>
      </c>
      <c r="BM648">
        <v>28509</v>
      </c>
      <c r="BN648" t="s">
        <v>7279</v>
      </c>
      <c r="BO648">
        <v>3810</v>
      </c>
      <c r="BP648">
        <v>6357</v>
      </c>
      <c r="BQ648" s="2"/>
      <c r="BR648" s="2"/>
      <c r="BS648" s="2"/>
      <c r="BT648" s="2"/>
      <c r="BU648" s="2"/>
      <c r="BW648" s="64"/>
      <c r="BX648" s="2"/>
      <c r="BY648" s="2" t="s">
        <v>12498</v>
      </c>
      <c r="BZ648" s="2" t="s">
        <v>34885</v>
      </c>
      <c r="CA648" s="2"/>
      <c r="CD648" s="58"/>
    </row>
    <row r="649" spans="1:82" customFormat="1">
      <c r="A649">
        <v>3300078</v>
      </c>
      <c r="B649" s="2" t="s">
        <v>28718</v>
      </c>
      <c r="D649" t="s">
        <v>28717</v>
      </c>
      <c r="E649" t="s">
        <v>28640</v>
      </c>
      <c r="F649" t="s">
        <v>28813</v>
      </c>
      <c r="G649" t="s">
        <v>12144</v>
      </c>
      <c r="H649" t="s">
        <v>28812</v>
      </c>
      <c r="I649" t="s">
        <v>17513</v>
      </c>
      <c r="J649" t="s">
        <v>29238</v>
      </c>
      <c r="K649" t="s">
        <v>11844</v>
      </c>
      <c r="L649" s="2"/>
      <c r="M649" t="s">
        <v>7294</v>
      </c>
      <c r="O649" s="4" t="s">
        <v>12144</v>
      </c>
      <c r="P649" s="2"/>
      <c r="Q649" t="s">
        <v>12746</v>
      </c>
      <c r="V649" s="2"/>
      <c r="W649" s="2"/>
      <c r="X649" s="2" t="s">
        <v>25548</v>
      </c>
      <c r="Y649" s="2" t="s">
        <v>25670</v>
      </c>
      <c r="Z649" s="2"/>
      <c r="AA649" s="2" t="s">
        <v>28639</v>
      </c>
      <c r="AB649" s="2" t="s">
        <v>28638</v>
      </c>
      <c r="AC649">
        <v>260</v>
      </c>
      <c r="AD649">
        <v>40</v>
      </c>
      <c r="AG649">
        <v>1</v>
      </c>
      <c r="AH649">
        <v>1</v>
      </c>
      <c r="AJ649">
        <v>2</v>
      </c>
      <c r="AK649">
        <v>2</v>
      </c>
      <c r="AL649">
        <v>2</v>
      </c>
      <c r="AM649">
        <v>2</v>
      </c>
      <c r="AN649">
        <v>2</v>
      </c>
      <c r="AO649">
        <v>2</v>
      </c>
      <c r="AP649">
        <v>2</v>
      </c>
      <c r="AQ649">
        <v>2</v>
      </c>
      <c r="AR649">
        <v>2</v>
      </c>
      <c r="AS649">
        <v>2</v>
      </c>
      <c r="AT649">
        <v>2</v>
      </c>
      <c r="AU649">
        <v>2</v>
      </c>
      <c r="AV649" s="1">
        <f t="shared" si="51"/>
        <v>24</v>
      </c>
      <c r="AX649">
        <v>1148</v>
      </c>
      <c r="AY649">
        <v>780</v>
      </c>
      <c r="AZ649">
        <v>2784</v>
      </c>
      <c r="BA649" s="1">
        <f t="shared" si="50"/>
        <v>4712</v>
      </c>
      <c r="BB649">
        <v>3849</v>
      </c>
      <c r="BD649" s="2">
        <v>3849</v>
      </c>
      <c r="BE649" t="s">
        <v>14731</v>
      </c>
      <c r="BF649">
        <v>95</v>
      </c>
      <c r="BG649">
        <v>3420</v>
      </c>
      <c r="BH649" t="s">
        <v>28720</v>
      </c>
      <c r="BJ649">
        <v>6962</v>
      </c>
      <c r="BQ649" s="2"/>
      <c r="BR649" s="2"/>
      <c r="BS649" s="2"/>
      <c r="BT649" s="2"/>
      <c r="BU649" s="2"/>
      <c r="BW649" s="64"/>
      <c r="BX649" s="2"/>
      <c r="BY649" s="2" t="s">
        <v>12498</v>
      </c>
      <c r="BZ649" s="89" t="s">
        <v>34766</v>
      </c>
      <c r="CA649" s="2"/>
      <c r="CD649" s="58"/>
    </row>
    <row r="650" spans="1:82" customFormat="1">
      <c r="A650">
        <v>3300008</v>
      </c>
      <c r="B650" s="2" t="s">
        <v>29045</v>
      </c>
      <c r="D650" t="s">
        <v>28967</v>
      </c>
      <c r="E650" t="s">
        <v>4678</v>
      </c>
      <c r="F650" t="s">
        <v>29048</v>
      </c>
      <c r="G650" t="s">
        <v>12144</v>
      </c>
      <c r="H650" t="s">
        <v>25209</v>
      </c>
      <c r="I650" t="s">
        <v>17266</v>
      </c>
      <c r="J650" t="s">
        <v>4801</v>
      </c>
      <c r="K650" t="s">
        <v>4801</v>
      </c>
      <c r="L650" s="2"/>
      <c r="M650" t="s">
        <v>4677</v>
      </c>
      <c r="N650" t="s">
        <v>4678</v>
      </c>
      <c r="O650" s="4" t="s">
        <v>12746</v>
      </c>
      <c r="P650" s="6" t="s">
        <v>34767</v>
      </c>
      <c r="Q650" t="s">
        <v>12746</v>
      </c>
      <c r="V650" s="2"/>
      <c r="W650" s="2"/>
      <c r="X650" s="2" t="s">
        <v>18126</v>
      </c>
      <c r="Y650" s="2" t="s">
        <v>25410</v>
      </c>
      <c r="Z650" s="2"/>
      <c r="AA650" s="2" t="s">
        <v>28948</v>
      </c>
      <c r="AB650" s="2" t="s">
        <v>22092</v>
      </c>
      <c r="AC650">
        <v>94</v>
      </c>
      <c r="AD650">
        <v>24</v>
      </c>
      <c r="AH650">
        <v>1</v>
      </c>
      <c r="AJ650">
        <v>4</v>
      </c>
      <c r="AK650">
        <v>8</v>
      </c>
      <c r="AL650">
        <v>18</v>
      </c>
      <c r="AM650">
        <v>14</v>
      </c>
      <c r="AN650">
        <v>7</v>
      </c>
      <c r="AO650">
        <v>2</v>
      </c>
      <c r="AP650">
        <v>8</v>
      </c>
      <c r="AQ650">
        <v>6</v>
      </c>
      <c r="AR650">
        <v>7</v>
      </c>
      <c r="AS650">
        <v>6</v>
      </c>
      <c r="AT650">
        <v>3</v>
      </c>
      <c r="AU650">
        <v>4</v>
      </c>
      <c r="AV650" s="1">
        <f t="shared" si="51"/>
        <v>87</v>
      </c>
      <c r="AY650">
        <v>1300</v>
      </c>
      <c r="AZ650">
        <v>3321</v>
      </c>
      <c r="BA650" s="1">
        <f>SUM(AX650:AZ650)</f>
        <v>4621</v>
      </c>
      <c r="BB650">
        <v>6179</v>
      </c>
      <c r="BD650" s="2">
        <v>6179</v>
      </c>
      <c r="BE650" t="s">
        <v>12005</v>
      </c>
      <c r="BF650">
        <v>15</v>
      </c>
      <c r="BG650">
        <v>150</v>
      </c>
      <c r="BH650" t="s">
        <v>2125</v>
      </c>
      <c r="BI650">
        <v>847</v>
      </c>
      <c r="BJ650">
        <v>9444</v>
      </c>
      <c r="BK650" t="s">
        <v>10218</v>
      </c>
      <c r="BL650">
        <v>174</v>
      </c>
      <c r="BM650">
        <v>4153</v>
      </c>
      <c r="BN650" t="s">
        <v>29024</v>
      </c>
      <c r="BO650">
        <v>13</v>
      </c>
      <c r="BP650">
        <v>394</v>
      </c>
      <c r="BQ650" s="2" t="s">
        <v>29023</v>
      </c>
      <c r="BR650" s="2">
        <v>59</v>
      </c>
      <c r="BS650" s="2">
        <v>1421</v>
      </c>
      <c r="BT650" s="2"/>
      <c r="BU650" s="2"/>
      <c r="BV650">
        <v>7418</v>
      </c>
      <c r="BW650" s="64"/>
      <c r="BX650" s="2" t="s">
        <v>28945</v>
      </c>
      <c r="BY650" s="2" t="s">
        <v>12498</v>
      </c>
      <c r="BZ650" s="2"/>
      <c r="CA650" s="2"/>
      <c r="CD650" s="58"/>
    </row>
    <row r="651" spans="1:82" customFormat="1">
      <c r="A651">
        <v>3300079</v>
      </c>
      <c r="B651" s="2" t="s">
        <v>28719</v>
      </c>
      <c r="D651" t="s">
        <v>28808</v>
      </c>
      <c r="E651" t="s">
        <v>28622</v>
      </c>
      <c r="F651" t="s">
        <v>28808</v>
      </c>
      <c r="G651" t="s">
        <v>12144</v>
      </c>
      <c r="H651" t="s">
        <v>28807</v>
      </c>
      <c r="I651" t="s">
        <v>17512</v>
      </c>
      <c r="J651" t="s">
        <v>12212</v>
      </c>
      <c r="K651" t="s">
        <v>12212</v>
      </c>
      <c r="L651" s="2"/>
      <c r="M651" t="s">
        <v>28540</v>
      </c>
      <c r="O651" s="4" t="s">
        <v>12144</v>
      </c>
      <c r="P651" s="2"/>
      <c r="Q651" t="s">
        <v>12746</v>
      </c>
      <c r="U651" t="s">
        <v>12746</v>
      </c>
      <c r="V651" s="2"/>
      <c r="W651" s="2" t="s">
        <v>28621</v>
      </c>
      <c r="X651" s="2" t="s">
        <v>25313</v>
      </c>
      <c r="Y651" s="2" t="s">
        <v>25542</v>
      </c>
      <c r="Z651" s="2"/>
      <c r="AA651" s="2" t="s">
        <v>28635</v>
      </c>
      <c r="AB651" s="2" t="s">
        <v>28635</v>
      </c>
      <c r="AC651">
        <v>280</v>
      </c>
      <c r="AD651">
        <v>40</v>
      </c>
      <c r="AH651">
        <v>10</v>
      </c>
      <c r="AJ651">
        <v>30</v>
      </c>
      <c r="AK651">
        <v>30</v>
      </c>
      <c r="AL651">
        <v>31</v>
      </c>
      <c r="AM651">
        <v>35</v>
      </c>
      <c r="AN651">
        <v>37</v>
      </c>
      <c r="AO651">
        <v>29</v>
      </c>
      <c r="AP651">
        <v>33</v>
      </c>
      <c r="AQ651">
        <v>34</v>
      </c>
      <c r="AR651">
        <v>33</v>
      </c>
      <c r="AS651">
        <v>28</v>
      </c>
      <c r="AT651">
        <v>28</v>
      </c>
      <c r="AU651">
        <v>24</v>
      </c>
      <c r="AV651" s="1">
        <f t="shared" si="51"/>
        <v>372</v>
      </c>
      <c r="AY651">
        <v>19416</v>
      </c>
      <c r="AZ651">
        <v>30709</v>
      </c>
      <c r="BA651" s="1">
        <f t="shared" ref="BA651:BA660" si="52">SUM(AW651:AZ651)</f>
        <v>50125</v>
      </c>
      <c r="BB651">
        <v>373577</v>
      </c>
      <c r="BD651" s="2">
        <v>373577</v>
      </c>
      <c r="BE651" t="s">
        <v>15744</v>
      </c>
      <c r="BF651">
        <v>82362</v>
      </c>
      <c r="BG651">
        <v>347075</v>
      </c>
      <c r="BH651" t="s">
        <v>35907</v>
      </c>
      <c r="BJ651">
        <v>112185</v>
      </c>
      <c r="BK651" t="s">
        <v>28568</v>
      </c>
      <c r="BL651">
        <v>1070</v>
      </c>
      <c r="BM651">
        <v>79370</v>
      </c>
      <c r="BN651" t="s">
        <v>12597</v>
      </c>
      <c r="BO651">
        <v>221994</v>
      </c>
      <c r="BP651">
        <v>350840</v>
      </c>
      <c r="BQ651" s="2"/>
      <c r="BR651" s="2"/>
      <c r="BS651" s="2"/>
      <c r="BT651" s="2"/>
      <c r="BU651" s="2"/>
      <c r="BW651" s="64"/>
      <c r="BX651" s="2"/>
      <c r="BY651" s="2" t="s">
        <v>12498</v>
      </c>
      <c r="BZ651" s="2" t="s">
        <v>34768</v>
      </c>
      <c r="CA651" s="2"/>
      <c r="CD651" s="58"/>
    </row>
    <row r="652" spans="1:82" customFormat="1">
      <c r="A652">
        <v>3300080</v>
      </c>
      <c r="B652" s="2" t="s">
        <v>28467</v>
      </c>
      <c r="D652" t="s">
        <v>1541</v>
      </c>
      <c r="G652" t="s">
        <v>12144</v>
      </c>
      <c r="H652" t="s">
        <v>1543</v>
      </c>
      <c r="I652" t="s">
        <v>17512</v>
      </c>
      <c r="J652" t="s">
        <v>12212</v>
      </c>
      <c r="K652" t="s">
        <v>12212</v>
      </c>
      <c r="L652" s="2"/>
      <c r="M652" t="s">
        <v>28540</v>
      </c>
      <c r="O652" s="4" t="s">
        <v>12144</v>
      </c>
      <c r="P652" s="2"/>
      <c r="Q652" t="s">
        <v>12746</v>
      </c>
      <c r="V652" s="2"/>
      <c r="W652" s="2"/>
      <c r="X652" s="2" t="s">
        <v>25548</v>
      </c>
      <c r="Y652" s="2" t="s">
        <v>25670</v>
      </c>
      <c r="Z652" s="2"/>
      <c r="AA652" s="2" t="s">
        <v>28466</v>
      </c>
      <c r="AB652" s="2" t="s">
        <v>28541</v>
      </c>
      <c r="AC652">
        <v>98</v>
      </c>
      <c r="AD652">
        <v>40</v>
      </c>
      <c r="AG652">
        <v>2</v>
      </c>
      <c r="AH652">
        <v>1</v>
      </c>
      <c r="AJ652">
        <v>8</v>
      </c>
      <c r="AK652">
        <v>7</v>
      </c>
      <c r="AL652">
        <v>6</v>
      </c>
      <c r="AM652">
        <v>5</v>
      </c>
      <c r="AN652">
        <v>4</v>
      </c>
      <c r="AO652">
        <v>9</v>
      </c>
      <c r="AP652">
        <v>14</v>
      </c>
      <c r="AQ652">
        <v>12</v>
      </c>
      <c r="AR652">
        <v>11</v>
      </c>
      <c r="AS652">
        <v>11</v>
      </c>
      <c r="AT652">
        <v>5</v>
      </c>
      <c r="AU652">
        <v>13</v>
      </c>
      <c r="AV652" s="1">
        <f t="shared" si="51"/>
        <v>105</v>
      </c>
      <c r="AX652">
        <v>1940</v>
      </c>
      <c r="AY652">
        <v>1560</v>
      </c>
      <c r="AZ652">
        <v>6500</v>
      </c>
      <c r="BA652" s="1">
        <f t="shared" si="52"/>
        <v>10000</v>
      </c>
      <c r="BB652">
        <v>5704</v>
      </c>
      <c r="BD652" s="2">
        <v>5704</v>
      </c>
      <c r="BE652" t="s">
        <v>12005</v>
      </c>
      <c r="BF652">
        <v>3054</v>
      </c>
      <c r="BG652">
        <v>19324</v>
      </c>
      <c r="BH652" t="s">
        <v>12539</v>
      </c>
      <c r="BI652">
        <v>44</v>
      </c>
      <c r="BJ652">
        <v>179</v>
      </c>
      <c r="BK652" t="s">
        <v>13626</v>
      </c>
      <c r="BL652">
        <v>293</v>
      </c>
      <c r="BM652">
        <v>7542</v>
      </c>
      <c r="BQ652" s="2"/>
      <c r="BR652" s="2"/>
      <c r="BS652" s="2"/>
      <c r="BT652" s="2"/>
      <c r="BU652" s="2"/>
      <c r="BW652" s="64"/>
      <c r="BX652" s="2"/>
      <c r="BY652" s="2" t="s">
        <v>12498</v>
      </c>
      <c r="BZ652" s="2" t="s">
        <v>34887</v>
      </c>
      <c r="CA652" s="2"/>
      <c r="CD652" s="58"/>
    </row>
    <row r="653" spans="1:82" customFormat="1">
      <c r="A653">
        <v>3300081</v>
      </c>
      <c r="B653" s="2" t="s">
        <v>28537</v>
      </c>
      <c r="D653" t="s">
        <v>28785</v>
      </c>
      <c r="E653" t="s">
        <v>28782</v>
      </c>
      <c r="F653" t="s">
        <v>28539</v>
      </c>
      <c r="G653" t="s">
        <v>12144</v>
      </c>
      <c r="H653" t="s">
        <v>28538</v>
      </c>
      <c r="I653" t="s">
        <v>17512</v>
      </c>
      <c r="J653" t="s">
        <v>12212</v>
      </c>
      <c r="K653" t="s">
        <v>12212</v>
      </c>
      <c r="L653" s="2"/>
      <c r="M653" t="s">
        <v>28540</v>
      </c>
      <c r="N653" t="s">
        <v>28782</v>
      </c>
      <c r="O653" s="4" t="s">
        <v>12144</v>
      </c>
      <c r="P653" s="2"/>
      <c r="Q653" t="s">
        <v>12746</v>
      </c>
      <c r="V653" s="2"/>
      <c r="W653" s="2"/>
      <c r="X653" s="2" t="s">
        <v>25548</v>
      </c>
      <c r="Y653" s="2" t="s">
        <v>25670</v>
      </c>
      <c r="Z653" s="2"/>
      <c r="AA653" s="2" t="s">
        <v>8740</v>
      </c>
      <c r="AB653" s="2" t="s">
        <v>28624</v>
      </c>
      <c r="AC653">
        <v>305</v>
      </c>
      <c r="AD653">
        <v>288</v>
      </c>
      <c r="AG653">
        <v>1</v>
      </c>
      <c r="AH653">
        <v>4</v>
      </c>
      <c r="AJ653">
        <v>25</v>
      </c>
      <c r="AK653">
        <v>25</v>
      </c>
      <c r="AL653">
        <v>25</v>
      </c>
      <c r="AM653">
        <v>24</v>
      </c>
      <c r="AN653">
        <v>24</v>
      </c>
      <c r="AO653">
        <v>25</v>
      </c>
      <c r="AP653">
        <v>24</v>
      </c>
      <c r="AQ653">
        <v>23</v>
      </c>
      <c r="AR653">
        <v>24</v>
      </c>
      <c r="AS653">
        <v>23</v>
      </c>
      <c r="AT653">
        <v>21</v>
      </c>
      <c r="AU653">
        <v>20</v>
      </c>
      <c r="AV653" s="1">
        <f t="shared" si="51"/>
        <v>283</v>
      </c>
      <c r="AX653">
        <v>1043</v>
      </c>
      <c r="AY653">
        <v>8662</v>
      </c>
      <c r="AZ653">
        <v>21873</v>
      </c>
      <c r="BA653" s="1">
        <f t="shared" si="52"/>
        <v>31578</v>
      </c>
      <c r="BB653">
        <v>251034</v>
      </c>
      <c r="BD653" s="2">
        <v>251034</v>
      </c>
      <c r="BE653" t="s">
        <v>15744</v>
      </c>
      <c r="BF653">
        <v>64025</v>
      </c>
      <c r="BG653" s="70">
        <v>379060</v>
      </c>
      <c r="BQ653" s="2"/>
      <c r="BR653" s="2"/>
      <c r="BS653" s="2"/>
      <c r="BT653" s="2"/>
      <c r="BU653" s="2"/>
      <c r="BW653" s="64"/>
      <c r="BX653" s="2"/>
      <c r="BY653" s="2" t="s">
        <v>12498</v>
      </c>
      <c r="BZ653" s="2" t="s">
        <v>34888</v>
      </c>
      <c r="CA653" s="2"/>
      <c r="CD653" s="58"/>
    </row>
    <row r="654" spans="1:82" customFormat="1">
      <c r="A654">
        <v>3300082</v>
      </c>
      <c r="B654" s="2" t="s">
        <v>28780</v>
      </c>
      <c r="D654" t="s">
        <v>28459</v>
      </c>
      <c r="E654" t="s">
        <v>28457</v>
      </c>
      <c r="F654" t="s">
        <v>28554</v>
      </c>
      <c r="G654" t="s">
        <v>12746</v>
      </c>
      <c r="H654" t="s">
        <v>1894</v>
      </c>
      <c r="I654" t="s">
        <v>17512</v>
      </c>
      <c r="J654" t="s">
        <v>12212</v>
      </c>
      <c r="K654" t="s">
        <v>12212</v>
      </c>
      <c r="L654" s="2"/>
      <c r="M654" t="s">
        <v>28540</v>
      </c>
      <c r="O654" s="4" t="s">
        <v>12144</v>
      </c>
      <c r="P654" s="2"/>
      <c r="Q654" t="s">
        <v>12746</v>
      </c>
      <c r="V654" s="2"/>
      <c r="W654" s="2"/>
      <c r="X654" s="2" t="s">
        <v>27084</v>
      </c>
      <c r="Y654" s="2" t="s">
        <v>25670</v>
      </c>
      <c r="Z654" s="2"/>
      <c r="AA654" s="2" t="s">
        <v>6758</v>
      </c>
      <c r="AB654" s="2" t="s">
        <v>21761</v>
      </c>
      <c r="AC654">
        <v>220</v>
      </c>
      <c r="AD654">
        <v>40</v>
      </c>
      <c r="AE654">
        <v>2</v>
      </c>
      <c r="AL654">
        <v>4</v>
      </c>
      <c r="AM654">
        <v>4</v>
      </c>
      <c r="AN654">
        <v>5</v>
      </c>
      <c r="AO654">
        <v>5</v>
      </c>
      <c r="AP654">
        <v>5</v>
      </c>
      <c r="AQ654">
        <v>6</v>
      </c>
      <c r="AR654">
        <v>5</v>
      </c>
      <c r="AS654">
        <v>4</v>
      </c>
      <c r="AT654">
        <v>4</v>
      </c>
      <c r="AU654">
        <v>4</v>
      </c>
      <c r="AV654" s="1">
        <f t="shared" si="51"/>
        <v>46</v>
      </c>
      <c r="AZ654">
        <v>4620</v>
      </c>
      <c r="BA654" s="1">
        <f t="shared" si="52"/>
        <v>4620</v>
      </c>
      <c r="BB654">
        <v>3390</v>
      </c>
      <c r="BD654" s="2">
        <v>3390</v>
      </c>
      <c r="BE654" t="s">
        <v>12005</v>
      </c>
      <c r="BF654">
        <v>1584</v>
      </c>
      <c r="BG654">
        <v>10296</v>
      </c>
      <c r="BQ654" s="2"/>
      <c r="BR654" s="2"/>
      <c r="BS654" s="2"/>
      <c r="BT654" s="2"/>
      <c r="BU654" s="2"/>
      <c r="BW654" s="64"/>
      <c r="BX654" s="2"/>
      <c r="BY654" s="2" t="s">
        <v>12498</v>
      </c>
      <c r="BZ654" s="2"/>
      <c r="CA654" s="2" t="s">
        <v>34889</v>
      </c>
      <c r="CD654" s="58"/>
    </row>
    <row r="655" spans="1:82" customFormat="1">
      <c r="A655">
        <v>3300083</v>
      </c>
      <c r="B655" s="2" t="s">
        <v>28456</v>
      </c>
      <c r="D655" t="s">
        <v>24380</v>
      </c>
      <c r="E655" t="s">
        <v>28454</v>
      </c>
      <c r="F655" t="s">
        <v>24380</v>
      </c>
      <c r="G655" t="s">
        <v>12144</v>
      </c>
      <c r="H655" t="s">
        <v>28455</v>
      </c>
      <c r="I655" t="s">
        <v>17512</v>
      </c>
      <c r="J655" t="s">
        <v>12212</v>
      </c>
      <c r="K655" t="s">
        <v>12212</v>
      </c>
      <c r="L655" s="2"/>
      <c r="M655" t="s">
        <v>28540</v>
      </c>
      <c r="O655" s="4" t="s">
        <v>12144</v>
      </c>
      <c r="P655" s="2"/>
      <c r="Q655" t="s">
        <v>12746</v>
      </c>
      <c r="V655" s="2"/>
      <c r="W655" s="2"/>
      <c r="X655" s="2" t="s">
        <v>25548</v>
      </c>
      <c r="Y655" s="2" t="s">
        <v>26232</v>
      </c>
      <c r="Z655" s="2"/>
      <c r="AA655" s="2" t="s">
        <v>16087</v>
      </c>
      <c r="AB655" s="2" t="s">
        <v>14815</v>
      </c>
      <c r="AC655">
        <v>306</v>
      </c>
      <c r="AD655">
        <v>60</v>
      </c>
      <c r="AG655">
        <v>3</v>
      </c>
      <c r="AH655">
        <v>4</v>
      </c>
      <c r="AJ655">
        <v>42</v>
      </c>
      <c r="AK655">
        <v>39</v>
      </c>
      <c r="AL655">
        <v>39</v>
      </c>
      <c r="AM655">
        <v>40</v>
      </c>
      <c r="AN655">
        <v>35</v>
      </c>
      <c r="AO655">
        <v>39</v>
      </c>
      <c r="AP655">
        <v>42</v>
      </c>
      <c r="AQ655">
        <v>41</v>
      </c>
      <c r="AR655">
        <v>36</v>
      </c>
      <c r="AS655">
        <v>36</v>
      </c>
      <c r="AT655">
        <v>30</v>
      </c>
      <c r="AU655">
        <v>30</v>
      </c>
      <c r="AV655" s="1">
        <f t="shared" si="51"/>
        <v>449</v>
      </c>
      <c r="AX655">
        <v>7020</v>
      </c>
      <c r="AY655">
        <v>6266</v>
      </c>
      <c r="AZ655">
        <v>44664</v>
      </c>
      <c r="BA655" s="1">
        <f t="shared" si="52"/>
        <v>57950</v>
      </c>
      <c r="BB655">
        <v>482273</v>
      </c>
      <c r="BD655" s="2">
        <v>482273</v>
      </c>
      <c r="BE655" t="s">
        <v>15744</v>
      </c>
      <c r="BF655">
        <v>129394</v>
      </c>
      <c r="BG655">
        <v>703414</v>
      </c>
      <c r="BQ655" s="2"/>
      <c r="BR655" s="2"/>
      <c r="BS655" s="2"/>
      <c r="BT655" s="2"/>
      <c r="BU655" s="2"/>
      <c r="BW655" s="64"/>
      <c r="BX655" s="2"/>
      <c r="BY655" s="2" t="s">
        <v>12498</v>
      </c>
      <c r="BZ655" s="2" t="s">
        <v>34770</v>
      </c>
      <c r="CA655" s="2"/>
      <c r="CD655" s="58"/>
    </row>
    <row r="656" spans="1:82" customFormat="1">
      <c r="A656">
        <v>3300084</v>
      </c>
      <c r="B656" s="2" t="s">
        <v>28453</v>
      </c>
      <c r="D656" t="s">
        <v>1774</v>
      </c>
      <c r="F656" t="s">
        <v>12650</v>
      </c>
      <c r="G656" t="s">
        <v>12144</v>
      </c>
      <c r="H656" t="s">
        <v>15854</v>
      </c>
      <c r="I656" t="s">
        <v>17512</v>
      </c>
      <c r="J656" t="s">
        <v>12212</v>
      </c>
      <c r="K656" t="s">
        <v>12212</v>
      </c>
      <c r="L656" s="2"/>
      <c r="M656" t="s">
        <v>28540</v>
      </c>
      <c r="O656" s="4" t="s">
        <v>12144</v>
      </c>
      <c r="P656" s="2" t="s">
        <v>34771</v>
      </c>
      <c r="Q656" t="s">
        <v>12746</v>
      </c>
      <c r="V656" s="2"/>
      <c r="W656" s="2"/>
      <c r="X656" s="2" t="s">
        <v>28536</v>
      </c>
      <c r="Y656" s="2" t="s">
        <v>28535</v>
      </c>
      <c r="Z656" s="2"/>
      <c r="AA656" s="2" t="s">
        <v>21441</v>
      </c>
      <c r="AB656" s="2" t="s">
        <v>28534</v>
      </c>
      <c r="AC656">
        <v>37</v>
      </c>
      <c r="AD656" s="2" t="s">
        <v>28768</v>
      </c>
      <c r="AG656">
        <v>1</v>
      </c>
      <c r="AP656">
        <v>9</v>
      </c>
      <c r="AQ656">
        <v>7</v>
      </c>
      <c r="AR656">
        <v>3</v>
      </c>
      <c r="AV656" s="1">
        <f t="shared" si="51"/>
        <v>19</v>
      </c>
      <c r="AX656">
        <v>756</v>
      </c>
      <c r="AZ656">
        <v>779</v>
      </c>
      <c r="BA656" s="1">
        <f t="shared" si="52"/>
        <v>1535</v>
      </c>
      <c r="BB656">
        <v>2942</v>
      </c>
      <c r="BD656" s="2">
        <v>2942</v>
      </c>
      <c r="BE656" t="s">
        <v>13549</v>
      </c>
      <c r="BF656">
        <v>74</v>
      </c>
      <c r="BG656">
        <v>693</v>
      </c>
      <c r="BH656" t="s">
        <v>10218</v>
      </c>
      <c r="BI656">
        <v>513</v>
      </c>
      <c r="BJ656">
        <v>5136</v>
      </c>
      <c r="BQ656" s="2"/>
      <c r="BR656" s="2"/>
      <c r="BS656" s="2"/>
      <c r="BT656" s="2"/>
      <c r="BU656" s="2"/>
      <c r="BW656" s="64"/>
      <c r="BX656" s="2"/>
      <c r="BY656" s="2" t="s">
        <v>12498</v>
      </c>
      <c r="BZ656" s="2" t="s">
        <v>34426</v>
      </c>
      <c r="CA656" s="2"/>
      <c r="CD656" s="58"/>
    </row>
    <row r="657" spans="1:82" customFormat="1">
      <c r="A657">
        <v>3300085</v>
      </c>
      <c r="B657" s="2" t="s">
        <v>28669</v>
      </c>
      <c r="D657" t="s">
        <v>28668</v>
      </c>
      <c r="E657" t="s">
        <v>28774</v>
      </c>
      <c r="F657" t="s">
        <v>28765</v>
      </c>
      <c r="G657" t="s">
        <v>12144</v>
      </c>
      <c r="H657" t="s">
        <v>28775</v>
      </c>
      <c r="I657" t="s">
        <v>17514</v>
      </c>
      <c r="J657" t="s">
        <v>3867</v>
      </c>
      <c r="K657" t="s">
        <v>3867</v>
      </c>
      <c r="L657" s="2"/>
      <c r="M657" t="s">
        <v>3868</v>
      </c>
      <c r="O657" s="4" t="s">
        <v>12144</v>
      </c>
      <c r="P657" s="2"/>
      <c r="Q657" t="s">
        <v>12746</v>
      </c>
      <c r="R657" t="s">
        <v>12746</v>
      </c>
      <c r="V657" s="2"/>
      <c r="W657" s="2"/>
      <c r="X657" s="2" t="s">
        <v>25313</v>
      </c>
      <c r="Y657" s="2" t="s">
        <v>25542</v>
      </c>
      <c r="Z657" s="2"/>
      <c r="AA657" s="2" t="s">
        <v>6758</v>
      </c>
      <c r="AB657" s="2" t="s">
        <v>28458</v>
      </c>
      <c r="AC657">
        <v>108</v>
      </c>
      <c r="AD657">
        <v>45</v>
      </c>
      <c r="AE657">
        <v>2</v>
      </c>
      <c r="AJ657">
        <v>8</v>
      </c>
      <c r="AK657">
        <v>8</v>
      </c>
      <c r="AL657">
        <v>8</v>
      </c>
      <c r="AM657">
        <v>8</v>
      </c>
      <c r="AN657">
        <v>8</v>
      </c>
      <c r="AO657">
        <v>8</v>
      </c>
      <c r="AP657">
        <v>8</v>
      </c>
      <c r="AQ657">
        <v>8</v>
      </c>
      <c r="AR657">
        <v>8</v>
      </c>
      <c r="AS657">
        <v>8</v>
      </c>
      <c r="AT657">
        <v>8</v>
      </c>
      <c r="AU657">
        <v>8</v>
      </c>
      <c r="AV657" s="1">
        <f t="shared" si="51"/>
        <v>96</v>
      </c>
      <c r="AZ657">
        <v>623</v>
      </c>
      <c r="BA657" s="1">
        <f t="shared" si="52"/>
        <v>623</v>
      </c>
      <c r="BB657">
        <v>8502</v>
      </c>
      <c r="BD657" s="2">
        <v>8502</v>
      </c>
      <c r="BE657" t="s">
        <v>12005</v>
      </c>
      <c r="BF657">
        <v>1580</v>
      </c>
      <c r="BG657">
        <v>10120</v>
      </c>
      <c r="BH657" t="s">
        <v>12539</v>
      </c>
      <c r="BI657">
        <v>70</v>
      </c>
      <c r="BJ657">
        <v>450</v>
      </c>
      <c r="BQ657" s="2"/>
      <c r="BR657" s="2"/>
      <c r="BS657" s="2"/>
      <c r="BT657" s="2"/>
      <c r="BU657" s="2"/>
      <c r="BW657" s="64"/>
      <c r="BX657" s="2"/>
      <c r="BY657" s="2" t="s">
        <v>12498</v>
      </c>
      <c r="BZ657" t="s">
        <v>34895</v>
      </c>
      <c r="CA657" s="2"/>
      <c r="CD657" s="58"/>
    </row>
    <row r="658" spans="1:82" customFormat="1">
      <c r="A658">
        <v>3300086</v>
      </c>
      <c r="B658" s="2" t="s">
        <v>28773</v>
      </c>
      <c r="D658" t="s">
        <v>28761</v>
      </c>
      <c r="E658" t="s">
        <v>28661</v>
      </c>
      <c r="F658" t="s">
        <v>28760</v>
      </c>
      <c r="G658" t="s">
        <v>12144</v>
      </c>
      <c r="H658" t="s">
        <v>3867</v>
      </c>
      <c r="I658" t="s">
        <v>17514</v>
      </c>
      <c r="J658" t="s">
        <v>3867</v>
      </c>
      <c r="K658" t="s">
        <v>3867</v>
      </c>
      <c r="L658" s="2"/>
      <c r="M658" t="s">
        <v>3868</v>
      </c>
      <c r="O658" s="4" t="s">
        <v>12144</v>
      </c>
      <c r="P658" s="2"/>
      <c r="Q658" t="s">
        <v>12746</v>
      </c>
      <c r="S658" t="s">
        <v>13510</v>
      </c>
      <c r="T658" t="s">
        <v>13510</v>
      </c>
      <c r="V658" s="2"/>
      <c r="W658" s="2" t="s">
        <v>28585</v>
      </c>
      <c r="X658" s="2" t="s">
        <v>25313</v>
      </c>
      <c r="Y658" s="2" t="s">
        <v>25542</v>
      </c>
      <c r="Z658" s="2"/>
      <c r="AA658" s="2" t="s">
        <v>28584</v>
      </c>
      <c r="AB658" s="2" t="s">
        <v>28583</v>
      </c>
      <c r="AC658">
        <v>258</v>
      </c>
      <c r="AD658">
        <v>40</v>
      </c>
      <c r="AH658">
        <v>1</v>
      </c>
      <c r="AJ658">
        <v>6</v>
      </c>
      <c r="AK658">
        <v>6</v>
      </c>
      <c r="AL658">
        <v>6</v>
      </c>
      <c r="AM658">
        <v>6</v>
      </c>
      <c r="AN658">
        <v>6</v>
      </c>
      <c r="AO658">
        <v>6</v>
      </c>
      <c r="AP658">
        <v>6</v>
      </c>
      <c r="AQ658">
        <v>6</v>
      </c>
      <c r="AR658">
        <v>6</v>
      </c>
      <c r="AS658">
        <v>6</v>
      </c>
      <c r="AT658">
        <v>6</v>
      </c>
      <c r="AU658">
        <v>6</v>
      </c>
      <c r="AV658" s="1">
        <f t="shared" si="51"/>
        <v>72</v>
      </c>
      <c r="AY658">
        <v>780</v>
      </c>
      <c r="AZ658">
        <v>2752</v>
      </c>
      <c r="BA658" s="1">
        <f t="shared" si="52"/>
        <v>3532</v>
      </c>
      <c r="BB658">
        <v>16018</v>
      </c>
      <c r="BD658" s="2">
        <v>16018</v>
      </c>
      <c r="BE658" t="s">
        <v>12005</v>
      </c>
      <c r="BF658">
        <v>3050</v>
      </c>
      <c r="BG658">
        <v>19617</v>
      </c>
      <c r="BH658" t="s">
        <v>12539</v>
      </c>
      <c r="BI658">
        <v>320</v>
      </c>
      <c r="BJ658">
        <v>2080</v>
      </c>
      <c r="BK658" t="s">
        <v>12922</v>
      </c>
      <c r="BL658">
        <v>23</v>
      </c>
      <c r="BM658">
        <v>167</v>
      </c>
      <c r="BN658" t="s">
        <v>10076</v>
      </c>
      <c r="BO658">
        <v>144</v>
      </c>
      <c r="BP658">
        <v>5043</v>
      </c>
      <c r="BQ658" s="2"/>
      <c r="BR658" s="2"/>
      <c r="BS658" s="2"/>
      <c r="BT658" s="2"/>
      <c r="BU658" s="2"/>
      <c r="BW658" s="64"/>
      <c r="BX658" s="2"/>
      <c r="BY658" s="2" t="s">
        <v>12498</v>
      </c>
      <c r="BZ658" s="2"/>
      <c r="CA658" s="2"/>
      <c r="CD658" s="58"/>
    </row>
    <row r="659" spans="1:82" customFormat="1">
      <c r="A659">
        <v>3300087</v>
      </c>
      <c r="B659" s="2" t="s">
        <v>28582</v>
      </c>
      <c r="D659" t="s">
        <v>1536</v>
      </c>
      <c r="E659" t="s">
        <v>28686</v>
      </c>
      <c r="F659" t="s">
        <v>1536</v>
      </c>
      <c r="G659" t="s">
        <v>12144</v>
      </c>
      <c r="H659" t="s">
        <v>28687</v>
      </c>
      <c r="I659" t="s">
        <v>17514</v>
      </c>
      <c r="J659" t="s">
        <v>3867</v>
      </c>
      <c r="K659" t="s">
        <v>3867</v>
      </c>
      <c r="L659" s="2"/>
      <c r="M659" t="s">
        <v>3868</v>
      </c>
      <c r="N659" t="s">
        <v>28685</v>
      </c>
      <c r="O659" s="4" t="s">
        <v>12144</v>
      </c>
      <c r="P659" s="2"/>
      <c r="Q659" t="s">
        <v>12746</v>
      </c>
      <c r="V659" s="2"/>
      <c r="W659" s="2"/>
      <c r="X659" s="2" t="s">
        <v>25313</v>
      </c>
      <c r="Y659" s="2" t="s">
        <v>25542</v>
      </c>
      <c r="Z659" s="2"/>
      <c r="AA659" s="2" t="s">
        <v>28684</v>
      </c>
      <c r="AB659" s="2" t="s">
        <v>28683</v>
      </c>
      <c r="AC659">
        <v>111</v>
      </c>
      <c r="AJ659">
        <v>2</v>
      </c>
      <c r="AK659">
        <v>2</v>
      </c>
      <c r="AL659">
        <v>2</v>
      </c>
      <c r="AM659">
        <v>2</v>
      </c>
      <c r="AN659">
        <v>2</v>
      </c>
      <c r="AO659">
        <v>2</v>
      </c>
      <c r="AP659">
        <v>2</v>
      </c>
      <c r="AQ659">
        <v>2</v>
      </c>
      <c r="AR659">
        <v>2</v>
      </c>
      <c r="AS659">
        <v>2</v>
      </c>
      <c r="AT659">
        <v>2</v>
      </c>
      <c r="AU659">
        <v>2</v>
      </c>
      <c r="AV659" s="1">
        <f t="shared" si="51"/>
        <v>24</v>
      </c>
      <c r="AZ659">
        <v>1840</v>
      </c>
      <c r="BA659" s="1">
        <f t="shared" si="52"/>
        <v>1840</v>
      </c>
      <c r="BB659">
        <v>7443</v>
      </c>
      <c r="BD659" s="2">
        <v>7443</v>
      </c>
      <c r="BE659" t="s">
        <v>15744</v>
      </c>
      <c r="BF659">
        <v>2224</v>
      </c>
      <c r="BG659">
        <v>12881</v>
      </c>
      <c r="BQ659" s="2"/>
      <c r="BR659" s="2"/>
      <c r="BS659" s="2"/>
      <c r="BT659" s="2"/>
      <c r="BU659" s="2"/>
      <c r="BW659" s="64"/>
      <c r="BX659" s="2"/>
      <c r="BY659" s="2" t="s">
        <v>12498</v>
      </c>
      <c r="BZ659" s="2" t="s">
        <v>34896</v>
      </c>
      <c r="CA659" s="2"/>
      <c r="CD659" s="58"/>
    </row>
    <row r="660" spans="1:82" customFormat="1">
      <c r="A660">
        <v>3300088</v>
      </c>
      <c r="B660" s="2" t="s">
        <v>28770</v>
      </c>
      <c r="D660" t="s">
        <v>28863</v>
      </c>
      <c r="E660" t="s">
        <v>28681</v>
      </c>
      <c r="G660" t="s">
        <v>12144</v>
      </c>
      <c r="H660" t="s">
        <v>28682</v>
      </c>
      <c r="I660" t="s">
        <v>17514</v>
      </c>
      <c r="J660" t="s">
        <v>3867</v>
      </c>
      <c r="K660" t="s">
        <v>3867</v>
      </c>
      <c r="L660" s="2"/>
      <c r="M660" t="s">
        <v>3868</v>
      </c>
      <c r="O660" s="4" t="s">
        <v>12144</v>
      </c>
      <c r="P660" s="2"/>
      <c r="Q660" t="s">
        <v>12746</v>
      </c>
      <c r="V660" s="2"/>
      <c r="W660" s="2"/>
      <c r="X660" s="2" t="s">
        <v>25313</v>
      </c>
      <c r="Y660" s="2" t="s">
        <v>25542</v>
      </c>
      <c r="Z660" s="2" t="s">
        <v>28680</v>
      </c>
      <c r="AA660" s="2" t="s">
        <v>28603</v>
      </c>
      <c r="AB660" s="2"/>
      <c r="AJ660">
        <v>2</v>
      </c>
      <c r="AK660">
        <v>2</v>
      </c>
      <c r="AL660">
        <v>2</v>
      </c>
      <c r="AM660">
        <v>2</v>
      </c>
      <c r="AN660">
        <v>2</v>
      </c>
      <c r="AO660">
        <v>2</v>
      </c>
      <c r="AP660">
        <v>2</v>
      </c>
      <c r="AQ660">
        <v>2</v>
      </c>
      <c r="AR660">
        <v>2</v>
      </c>
      <c r="AS660">
        <v>2</v>
      </c>
      <c r="AT660">
        <v>2</v>
      </c>
      <c r="AU660">
        <v>2</v>
      </c>
      <c r="AV660" s="1">
        <f t="shared" si="51"/>
        <v>24</v>
      </c>
      <c r="AZ660">
        <v>2000</v>
      </c>
      <c r="BA660" s="1">
        <f t="shared" si="52"/>
        <v>2000</v>
      </c>
      <c r="BB660">
        <v>1000</v>
      </c>
      <c r="BD660" s="2">
        <v>1000</v>
      </c>
      <c r="BE660" t="s">
        <v>13626</v>
      </c>
      <c r="BF660">
        <v>70</v>
      </c>
      <c r="BG660">
        <v>2500</v>
      </c>
      <c r="BH660" t="s">
        <v>28677</v>
      </c>
      <c r="BI660">
        <v>50</v>
      </c>
      <c r="BJ660">
        <v>2500</v>
      </c>
      <c r="BQ660" s="2"/>
      <c r="BR660" s="2"/>
      <c r="BS660" s="2"/>
      <c r="BT660" s="2"/>
      <c r="BU660" s="2"/>
      <c r="BW660" s="64"/>
      <c r="BX660" s="2"/>
      <c r="BY660" s="2" t="s">
        <v>12498</v>
      </c>
      <c r="BZ660" s="2"/>
      <c r="CA660" s="2"/>
      <c r="CD660" s="58"/>
    </row>
    <row r="661" spans="1:82" customFormat="1">
      <c r="A661">
        <v>3300009</v>
      </c>
      <c r="B661" s="2" t="s">
        <v>29217</v>
      </c>
      <c r="D661" t="s">
        <v>6795</v>
      </c>
      <c r="E661" t="s">
        <v>29116</v>
      </c>
      <c r="F661" t="s">
        <v>6795</v>
      </c>
      <c r="G661" t="s">
        <v>12144</v>
      </c>
      <c r="H661" t="s">
        <v>29117</v>
      </c>
      <c r="I661" t="s">
        <v>17266</v>
      </c>
      <c r="J661" t="s">
        <v>4801</v>
      </c>
      <c r="K661" t="s">
        <v>4801</v>
      </c>
      <c r="L661" s="2"/>
      <c r="M661" t="s">
        <v>4677</v>
      </c>
      <c r="N661" t="s">
        <v>29116</v>
      </c>
      <c r="O661" s="4" t="s">
        <v>12144</v>
      </c>
      <c r="P661" s="2"/>
      <c r="Q661" t="s">
        <v>12746</v>
      </c>
      <c r="V661" s="2"/>
      <c r="W661" s="2" t="s">
        <v>14108</v>
      </c>
      <c r="X661" s="2" t="s">
        <v>25313</v>
      </c>
      <c r="Y661" s="2" t="s">
        <v>25542</v>
      </c>
      <c r="Z661" s="2" t="s">
        <v>29115</v>
      </c>
      <c r="AA661" s="2" t="s">
        <v>29230</v>
      </c>
      <c r="AB661" s="2" t="s">
        <v>29234</v>
      </c>
      <c r="AC661">
        <v>300</v>
      </c>
      <c r="AJ661">
        <v>1</v>
      </c>
      <c r="AK661">
        <v>1</v>
      </c>
      <c r="AL661">
        <v>1</v>
      </c>
      <c r="AM661">
        <v>2</v>
      </c>
      <c r="AN661">
        <v>1</v>
      </c>
      <c r="AO661">
        <v>1</v>
      </c>
      <c r="AP661">
        <v>1</v>
      </c>
      <c r="AQ661">
        <v>1</v>
      </c>
      <c r="AR661">
        <v>1</v>
      </c>
      <c r="AS661">
        <v>1</v>
      </c>
      <c r="AT661">
        <v>1</v>
      </c>
      <c r="AU661">
        <v>2</v>
      </c>
      <c r="AV661" s="1">
        <f t="shared" si="51"/>
        <v>14</v>
      </c>
      <c r="AZ661">
        <v>1200</v>
      </c>
      <c r="BA661" s="1">
        <f>SUM(AX661:AZ661)</f>
        <v>1200</v>
      </c>
      <c r="BB661">
        <v>4036</v>
      </c>
      <c r="BD661" s="2">
        <v>4036</v>
      </c>
      <c r="BE661" t="s">
        <v>12005</v>
      </c>
      <c r="BF661">
        <v>223</v>
      </c>
      <c r="BG661">
        <v>1714</v>
      </c>
      <c r="BH661" t="s">
        <v>29233</v>
      </c>
      <c r="BI661">
        <v>4220</v>
      </c>
      <c r="BJ661">
        <v>4220</v>
      </c>
      <c r="BQ661" s="2"/>
      <c r="BR661" s="2"/>
      <c r="BS661" s="2"/>
      <c r="BT661" s="2"/>
      <c r="BU661" s="2"/>
      <c r="BW661" s="64"/>
      <c r="BX661" s="2" t="s">
        <v>29339</v>
      </c>
      <c r="BY661" s="2" t="s">
        <v>12498</v>
      </c>
      <c r="BZ661" s="6" t="s">
        <v>34897</v>
      </c>
      <c r="CA661" s="2"/>
      <c r="CD661" s="58"/>
    </row>
    <row r="662" spans="1:82" customFormat="1">
      <c r="A662">
        <v>3300089</v>
      </c>
      <c r="B662" s="2" t="s">
        <v>28420</v>
      </c>
      <c r="D662" s="2" t="s">
        <v>28523</v>
      </c>
      <c r="F662" s="2" t="s">
        <v>28523</v>
      </c>
      <c r="G662" t="s">
        <v>12144</v>
      </c>
      <c r="H662" t="s">
        <v>28671</v>
      </c>
      <c r="I662" t="s">
        <v>17514</v>
      </c>
      <c r="J662" t="s">
        <v>3870</v>
      </c>
      <c r="K662" t="s">
        <v>3870</v>
      </c>
      <c r="L662" s="2"/>
      <c r="M662" t="s">
        <v>3868</v>
      </c>
      <c r="O662" s="4" t="s">
        <v>12144</v>
      </c>
      <c r="P662" s="2"/>
      <c r="Q662" t="s">
        <v>12746</v>
      </c>
      <c r="V662" s="2"/>
      <c r="W662" s="2"/>
      <c r="X662" s="2" t="s">
        <v>25313</v>
      </c>
      <c r="Y662" s="2" t="s">
        <v>25542</v>
      </c>
      <c r="Z662" s="2"/>
      <c r="AA662" s="2" t="s">
        <v>28670</v>
      </c>
      <c r="AB662" s="2" t="s">
        <v>28598</v>
      </c>
      <c r="AC662">
        <v>240</v>
      </c>
      <c r="AD662">
        <v>40</v>
      </c>
      <c r="AG662">
        <v>1</v>
      </c>
      <c r="AH662">
        <v>2</v>
      </c>
      <c r="AJ662">
        <v>7</v>
      </c>
      <c r="AK662">
        <v>8</v>
      </c>
      <c r="AL662">
        <v>10</v>
      </c>
      <c r="AM662">
        <v>14</v>
      </c>
      <c r="AN662">
        <v>15</v>
      </c>
      <c r="AO662">
        <v>10</v>
      </c>
      <c r="AP662">
        <v>11</v>
      </c>
      <c r="AQ662">
        <v>11</v>
      </c>
      <c r="AR662">
        <v>8</v>
      </c>
      <c r="AS662">
        <v>14</v>
      </c>
      <c r="AT662">
        <v>20</v>
      </c>
      <c r="AU662">
        <v>20</v>
      </c>
      <c r="AV662" s="1">
        <f t="shared" si="51"/>
        <v>148</v>
      </c>
      <c r="AX662">
        <v>1200</v>
      </c>
      <c r="AY662">
        <v>1380</v>
      </c>
      <c r="AZ662">
        <v>7659</v>
      </c>
      <c r="BA662" s="1">
        <f t="shared" ref="BA662:BA671" si="53">SUM(AW662:AZ662)</f>
        <v>10239</v>
      </c>
      <c r="BB662">
        <v>33144</v>
      </c>
      <c r="BD662" s="2">
        <v>33144</v>
      </c>
      <c r="BE662" t="s">
        <v>12005</v>
      </c>
      <c r="BF662">
        <v>14323</v>
      </c>
      <c r="BG662">
        <v>44459</v>
      </c>
      <c r="BH662" t="s">
        <v>12539</v>
      </c>
      <c r="BI662">
        <v>973</v>
      </c>
      <c r="BJ662">
        <v>4863</v>
      </c>
      <c r="BK662" t="s">
        <v>10022</v>
      </c>
      <c r="BL662">
        <v>45</v>
      </c>
      <c r="BM662">
        <v>757</v>
      </c>
      <c r="BN662" t="s">
        <v>28597</v>
      </c>
      <c r="BO662">
        <v>8</v>
      </c>
      <c r="BP662">
        <v>104</v>
      </c>
      <c r="BQ662" s="2" t="s">
        <v>5811</v>
      </c>
      <c r="BR662" s="2">
        <v>145</v>
      </c>
      <c r="BS662" s="2">
        <v>2175</v>
      </c>
      <c r="BT662" s="2"/>
      <c r="BU662" s="2"/>
      <c r="BW662" s="64"/>
      <c r="BX662" s="2"/>
      <c r="BY662" s="2" t="s">
        <v>12498</v>
      </c>
      <c r="BZ662" s="2" t="s">
        <v>34898</v>
      </c>
      <c r="CA662" s="2"/>
      <c r="CD662" s="58"/>
    </row>
    <row r="663" spans="1:82" customFormat="1">
      <c r="A663">
        <v>3300090</v>
      </c>
      <c r="B663" s="2" t="s">
        <v>28655</v>
      </c>
      <c r="D663" t="s">
        <v>28581</v>
      </c>
      <c r="E663" t="s">
        <v>28509</v>
      </c>
      <c r="F663" t="s">
        <v>28688</v>
      </c>
      <c r="H663" t="s">
        <v>28509</v>
      </c>
      <c r="I663" t="s">
        <v>17514</v>
      </c>
      <c r="J663" t="s">
        <v>4361</v>
      </c>
      <c r="K663" t="s">
        <v>4361</v>
      </c>
      <c r="L663" s="2"/>
      <c r="M663" t="s">
        <v>4238</v>
      </c>
      <c r="O663" s="4" t="s">
        <v>12144</v>
      </c>
      <c r="P663" s="2"/>
      <c r="Q663" t="s">
        <v>12746</v>
      </c>
      <c r="U663" t="s">
        <v>12746</v>
      </c>
      <c r="W663" s="2" t="s">
        <v>30294</v>
      </c>
      <c r="X663" s="2" t="s">
        <v>25313</v>
      </c>
      <c r="Y663" s="2" t="s">
        <v>25542</v>
      </c>
      <c r="Z663" s="2" t="s">
        <v>28507</v>
      </c>
      <c r="AA663" s="2" t="s">
        <v>28666</v>
      </c>
      <c r="AB663" s="2" t="s">
        <v>28512</v>
      </c>
      <c r="AC663">
        <v>260</v>
      </c>
      <c r="AD663">
        <v>40</v>
      </c>
      <c r="AJ663">
        <v>15</v>
      </c>
      <c r="AK663">
        <v>25</v>
      </c>
      <c r="AL663">
        <v>17</v>
      </c>
      <c r="AM663">
        <v>15</v>
      </c>
      <c r="AN663">
        <v>16</v>
      </c>
      <c r="AO663">
        <v>14</v>
      </c>
      <c r="AP663">
        <v>21</v>
      </c>
      <c r="AQ663">
        <v>19</v>
      </c>
      <c r="AR663">
        <v>30</v>
      </c>
      <c r="AS663">
        <v>20</v>
      </c>
      <c r="AT663">
        <v>20</v>
      </c>
      <c r="AU663">
        <v>12</v>
      </c>
      <c r="AV663" s="1">
        <f t="shared" si="51"/>
        <v>224</v>
      </c>
      <c r="AZ663">
        <v>5818</v>
      </c>
      <c r="BA663" s="1">
        <f t="shared" si="53"/>
        <v>5818</v>
      </c>
      <c r="BB663">
        <v>18496</v>
      </c>
      <c r="BD663" s="2">
        <v>18496</v>
      </c>
      <c r="BE663" t="s">
        <v>12005</v>
      </c>
      <c r="BF663">
        <v>750</v>
      </c>
      <c r="BG663">
        <v>5000</v>
      </c>
      <c r="BH663" t="s">
        <v>13626</v>
      </c>
      <c r="BI663">
        <v>20</v>
      </c>
      <c r="BJ663">
        <v>500</v>
      </c>
      <c r="BK663" t="s">
        <v>8501</v>
      </c>
      <c r="BL663">
        <v>15</v>
      </c>
      <c r="BM663">
        <v>300</v>
      </c>
      <c r="BN663" t="s">
        <v>16271</v>
      </c>
      <c r="BO663">
        <v>2200</v>
      </c>
      <c r="BP663">
        <v>19869</v>
      </c>
      <c r="BQ663" s="2" t="s">
        <v>6153</v>
      </c>
      <c r="BR663" s="2">
        <v>520</v>
      </c>
      <c r="BS663" s="2">
        <v>5200</v>
      </c>
      <c r="BT663" s="2"/>
      <c r="BU663" s="2"/>
      <c r="BW663" s="64"/>
      <c r="BX663" s="2" t="s">
        <v>28409</v>
      </c>
      <c r="BY663" s="2" t="s">
        <v>12498</v>
      </c>
      <c r="BZ663" s="2"/>
      <c r="CA663" s="2"/>
      <c r="CC663" t="s">
        <v>30185</v>
      </c>
      <c r="CD663" s="58" t="s">
        <v>29821</v>
      </c>
    </row>
    <row r="664" spans="1:82" customFormat="1">
      <c r="A664">
        <v>3300091</v>
      </c>
      <c r="B664" s="2" t="s">
        <v>28560</v>
      </c>
      <c r="D664" t="s">
        <v>9749</v>
      </c>
      <c r="E664" t="s">
        <v>28480</v>
      </c>
      <c r="F664" t="s">
        <v>9749</v>
      </c>
      <c r="G664" t="s">
        <v>12144</v>
      </c>
      <c r="H664" t="s">
        <v>28314</v>
      </c>
      <c r="I664" t="s">
        <v>17514</v>
      </c>
      <c r="J664" t="s">
        <v>4361</v>
      </c>
      <c r="K664" t="s">
        <v>4361</v>
      </c>
      <c r="L664" s="2"/>
      <c r="M664" t="s">
        <v>4238</v>
      </c>
      <c r="N664" t="s">
        <v>28479</v>
      </c>
      <c r="O664" s="4" t="s">
        <v>12144</v>
      </c>
      <c r="P664" s="2"/>
      <c r="Q664" t="s">
        <v>12144</v>
      </c>
      <c r="R664" t="s">
        <v>9749</v>
      </c>
      <c r="V664" s="2"/>
      <c r="W664" s="2"/>
      <c r="X664" s="2" t="s">
        <v>25548</v>
      </c>
      <c r="Y664" s="2" t="s">
        <v>25670</v>
      </c>
      <c r="Z664" s="2"/>
      <c r="AA664" s="2" t="s">
        <v>12224</v>
      </c>
      <c r="AB664" s="2" t="s">
        <v>25924</v>
      </c>
      <c r="AC664">
        <v>300</v>
      </c>
      <c r="AD664">
        <v>44</v>
      </c>
      <c r="AG664">
        <v>2</v>
      </c>
      <c r="AH664">
        <v>1</v>
      </c>
      <c r="AJ664">
        <v>9</v>
      </c>
      <c r="AK664">
        <v>10</v>
      </c>
      <c r="AL664">
        <v>8</v>
      </c>
      <c r="AM664">
        <v>7</v>
      </c>
      <c r="AN664">
        <v>13</v>
      </c>
      <c r="AO664">
        <v>5</v>
      </c>
      <c r="AP664">
        <v>11</v>
      </c>
      <c r="AQ664">
        <v>6</v>
      </c>
      <c r="AR664">
        <v>9</v>
      </c>
      <c r="AS664">
        <v>7</v>
      </c>
      <c r="AT664">
        <v>10</v>
      </c>
      <c r="AU664">
        <v>26</v>
      </c>
      <c r="AV664" s="1">
        <f t="shared" si="51"/>
        <v>121</v>
      </c>
      <c r="AX664">
        <v>4800</v>
      </c>
      <c r="AY664">
        <v>80</v>
      </c>
      <c r="AZ664">
        <v>6986</v>
      </c>
      <c r="BA664" s="1">
        <f t="shared" si="53"/>
        <v>11866</v>
      </c>
      <c r="BB664">
        <v>30950</v>
      </c>
      <c r="BD664" s="2">
        <v>30950</v>
      </c>
      <c r="BE664" t="s">
        <v>10218</v>
      </c>
      <c r="BF664">
        <v>4844</v>
      </c>
      <c r="BG664">
        <v>63522</v>
      </c>
      <c r="BQ664" s="2"/>
      <c r="BR664" s="2"/>
      <c r="BS664" s="2"/>
      <c r="BT664" s="2"/>
      <c r="BU664" s="2"/>
      <c r="BW664" s="64"/>
      <c r="BX664" s="2"/>
      <c r="BY664" s="2" t="s">
        <v>12498</v>
      </c>
      <c r="BZ664" s="2" t="s">
        <v>34972</v>
      </c>
      <c r="CA664" s="2"/>
      <c r="CD664" s="58"/>
    </row>
    <row r="665" spans="1:82" customFormat="1">
      <c r="A665">
        <v>3300092</v>
      </c>
      <c r="B665" s="2" t="s">
        <v>28637</v>
      </c>
      <c r="D665" t="s">
        <v>9749</v>
      </c>
      <c r="E665" t="s">
        <v>24438</v>
      </c>
      <c r="F665" t="s">
        <v>9749</v>
      </c>
      <c r="G665" t="s">
        <v>12144</v>
      </c>
      <c r="H665" t="s">
        <v>28314</v>
      </c>
      <c r="I665" t="s">
        <v>17514</v>
      </c>
      <c r="J665" t="s">
        <v>3924</v>
      </c>
      <c r="K665" t="s">
        <v>3924</v>
      </c>
      <c r="L665" s="2"/>
      <c r="M665" t="s">
        <v>12668</v>
      </c>
      <c r="O665" s="4" t="s">
        <v>12144</v>
      </c>
      <c r="P665" s="2"/>
      <c r="Q665" t="s">
        <v>12144</v>
      </c>
      <c r="R665" t="s">
        <v>9749</v>
      </c>
      <c r="V665" s="2"/>
      <c r="W665" s="2"/>
      <c r="X665" s="2" t="s">
        <v>25313</v>
      </c>
      <c r="Y665" s="2" t="s">
        <v>25542</v>
      </c>
      <c r="Z665" s="2"/>
      <c r="AA665" s="2" t="s">
        <v>18309</v>
      </c>
      <c r="AB665" s="2" t="s">
        <v>28394</v>
      </c>
      <c r="AC665">
        <v>300</v>
      </c>
      <c r="AD665">
        <v>44</v>
      </c>
      <c r="AG665">
        <v>1</v>
      </c>
      <c r="AH665">
        <v>1</v>
      </c>
      <c r="AJ665">
        <v>6</v>
      </c>
      <c r="AK665">
        <v>5</v>
      </c>
      <c r="AL665">
        <v>3</v>
      </c>
      <c r="AM665">
        <v>2</v>
      </c>
      <c r="AN665">
        <v>6</v>
      </c>
      <c r="AO665">
        <v>5</v>
      </c>
      <c r="AP665">
        <v>6</v>
      </c>
      <c r="AQ665">
        <v>5</v>
      </c>
      <c r="AR665">
        <v>6</v>
      </c>
      <c r="AS665">
        <v>4</v>
      </c>
      <c r="AT665">
        <v>5</v>
      </c>
      <c r="AU665">
        <v>6</v>
      </c>
      <c r="AV665" s="1">
        <f t="shared" si="51"/>
        <v>59</v>
      </c>
      <c r="AX665">
        <v>1800</v>
      </c>
      <c r="AY665">
        <v>600</v>
      </c>
      <c r="AZ665">
        <v>3374</v>
      </c>
      <c r="BA665" s="1">
        <f t="shared" si="53"/>
        <v>5774</v>
      </c>
      <c r="BB665">
        <v>8313</v>
      </c>
      <c r="BD665" s="2">
        <v>8313</v>
      </c>
      <c r="BE665" t="s">
        <v>10218</v>
      </c>
      <c r="BF665">
        <v>1791</v>
      </c>
      <c r="BG665">
        <v>27479</v>
      </c>
      <c r="BQ665" s="2"/>
      <c r="BR665" s="2"/>
      <c r="BS665" s="2"/>
      <c r="BT665" s="2"/>
      <c r="BU665" s="2"/>
      <c r="BW665" s="64"/>
      <c r="BX665" s="2"/>
      <c r="BY665" s="2" t="s">
        <v>12498</v>
      </c>
      <c r="BZ665" s="2" t="s">
        <v>34972</v>
      </c>
      <c r="CA665" s="2"/>
      <c r="CD665" s="58"/>
    </row>
    <row r="666" spans="1:82" customFormat="1">
      <c r="A666">
        <v>3300093</v>
      </c>
      <c r="B666" s="2" t="s">
        <v>28393</v>
      </c>
      <c r="D666" t="s">
        <v>28382</v>
      </c>
      <c r="E666" t="s">
        <v>28563</v>
      </c>
      <c r="F666" t="s">
        <v>3973</v>
      </c>
      <c r="G666" t="s">
        <v>12746</v>
      </c>
      <c r="H666" t="s">
        <v>3986</v>
      </c>
      <c r="I666" t="s">
        <v>17514</v>
      </c>
      <c r="J666" t="s">
        <v>3975</v>
      </c>
      <c r="K666" t="s">
        <v>3975</v>
      </c>
      <c r="L666" s="2"/>
      <c r="M666" t="s">
        <v>4099</v>
      </c>
      <c r="N666" t="s">
        <v>28563</v>
      </c>
      <c r="O666" s="4" t="s">
        <v>12144</v>
      </c>
      <c r="P666" s="2"/>
      <c r="Q666" t="s">
        <v>12746</v>
      </c>
      <c r="V666" s="2"/>
      <c r="W666" s="2"/>
      <c r="X666" s="2" t="s">
        <v>25313</v>
      </c>
      <c r="Y666" s="2" t="s">
        <v>25542</v>
      </c>
      <c r="Z666" s="2"/>
      <c r="AA666" s="2" t="s">
        <v>28562</v>
      </c>
      <c r="AB666" s="2" t="s">
        <v>28716</v>
      </c>
      <c r="AC666">
        <v>96</v>
      </c>
      <c r="AD666">
        <v>16</v>
      </c>
      <c r="AE666">
        <v>1</v>
      </c>
      <c r="AG666">
        <v>1</v>
      </c>
      <c r="AH666">
        <v>1</v>
      </c>
      <c r="AJ666">
        <v>6</v>
      </c>
      <c r="AK666">
        <v>6</v>
      </c>
      <c r="AL666">
        <v>6</v>
      </c>
      <c r="AM666">
        <v>6</v>
      </c>
      <c r="AN666">
        <v>6</v>
      </c>
      <c r="AO666">
        <v>6</v>
      </c>
      <c r="AP666">
        <v>6</v>
      </c>
      <c r="AQ666">
        <v>6</v>
      </c>
      <c r="AR666">
        <v>6</v>
      </c>
      <c r="AS666">
        <v>6</v>
      </c>
      <c r="AT666">
        <v>6</v>
      </c>
      <c r="AU666">
        <v>6</v>
      </c>
      <c r="AV666" s="1">
        <f t="shared" si="51"/>
        <v>72</v>
      </c>
      <c r="AX666">
        <v>780</v>
      </c>
      <c r="AY666">
        <v>571</v>
      </c>
      <c r="AZ666">
        <v>1152</v>
      </c>
      <c r="BA666" s="1">
        <f t="shared" si="53"/>
        <v>2503</v>
      </c>
      <c r="BB666">
        <v>3768</v>
      </c>
      <c r="BD666" s="2">
        <v>3768</v>
      </c>
      <c r="BE666" t="s">
        <v>12005</v>
      </c>
      <c r="BF666">
        <v>1200</v>
      </c>
      <c r="BG666">
        <v>9000</v>
      </c>
      <c r="BQ666" s="2"/>
      <c r="BR666" s="2"/>
      <c r="BS666" s="2"/>
      <c r="BT666" s="2"/>
      <c r="BU666" s="2"/>
      <c r="BW666" s="64"/>
      <c r="BX666" s="2" t="s">
        <v>28715</v>
      </c>
      <c r="BY666" s="2" t="s">
        <v>12498</v>
      </c>
      <c r="BZ666" s="2" t="s">
        <v>34899</v>
      </c>
      <c r="CA666" s="2"/>
      <c r="CD666" s="58"/>
    </row>
    <row r="667" spans="1:82" customFormat="1">
      <c r="A667">
        <v>3300094</v>
      </c>
      <c r="B667" s="2" t="s">
        <v>28564</v>
      </c>
      <c r="D667" t="s">
        <v>28623</v>
      </c>
      <c r="E667" t="s">
        <v>24290</v>
      </c>
      <c r="G667" t="s">
        <v>12144</v>
      </c>
      <c r="H667" t="s">
        <v>28552</v>
      </c>
      <c r="I667" t="s">
        <v>16896</v>
      </c>
      <c r="J667" t="s">
        <v>3637</v>
      </c>
      <c r="K667" t="s">
        <v>3637</v>
      </c>
      <c r="L667" s="2"/>
      <c r="M667" t="s">
        <v>3064</v>
      </c>
      <c r="O667" s="4" t="s">
        <v>12144</v>
      </c>
      <c r="P667" s="2"/>
      <c r="Q667" t="s">
        <v>12746</v>
      </c>
      <c r="V667" s="2"/>
      <c r="W667" s="2"/>
      <c r="X667" s="2" t="s">
        <v>28643</v>
      </c>
      <c r="Y667" s="2" t="s">
        <v>28642</v>
      </c>
      <c r="Z667" s="2"/>
      <c r="AA667" s="2" t="s">
        <v>28551</v>
      </c>
      <c r="AB667" s="2" t="s">
        <v>28460</v>
      </c>
      <c r="AD667" s="2" t="s">
        <v>28437</v>
      </c>
      <c r="AH667">
        <v>1</v>
      </c>
      <c r="AJ667">
        <v>6</v>
      </c>
      <c r="AK667">
        <v>10</v>
      </c>
      <c r="AL667">
        <v>10</v>
      </c>
      <c r="AM667">
        <v>10</v>
      </c>
      <c r="AN667">
        <v>7</v>
      </c>
      <c r="AO667">
        <v>9</v>
      </c>
      <c r="AP667">
        <v>9</v>
      </c>
      <c r="AQ667">
        <v>9</v>
      </c>
      <c r="AR667">
        <v>2</v>
      </c>
      <c r="AS667">
        <v>7</v>
      </c>
      <c r="AT667">
        <v>2</v>
      </c>
      <c r="AU667">
        <v>1</v>
      </c>
      <c r="AV667" s="1">
        <f t="shared" si="51"/>
        <v>82</v>
      </c>
      <c r="AW667">
        <v>9</v>
      </c>
      <c r="AY667">
        <v>624</v>
      </c>
      <c r="AZ667">
        <v>3543</v>
      </c>
      <c r="BA667" s="1">
        <f t="shared" si="53"/>
        <v>4176</v>
      </c>
      <c r="BB667">
        <v>2453</v>
      </c>
      <c r="BD667" s="2">
        <v>2453</v>
      </c>
      <c r="BE667" t="s">
        <v>13626</v>
      </c>
      <c r="BF667">
        <v>245</v>
      </c>
      <c r="BG667">
        <v>8831</v>
      </c>
      <c r="BQ667" s="2"/>
      <c r="BR667" s="2"/>
      <c r="BS667" s="2"/>
      <c r="BT667" s="2"/>
      <c r="BU667" s="2"/>
      <c r="BW667" s="64"/>
      <c r="BX667" s="2" t="s">
        <v>28438</v>
      </c>
      <c r="BY667" s="2" t="s">
        <v>12498</v>
      </c>
      <c r="BZ667" s="2" t="s">
        <v>34900</v>
      </c>
      <c r="CA667" s="2" t="s">
        <v>34901</v>
      </c>
      <c r="CD667" s="58"/>
    </row>
    <row r="668" spans="1:82" customFormat="1">
      <c r="A668">
        <v>3300095</v>
      </c>
      <c r="B668" s="2" t="s">
        <v>28195</v>
      </c>
      <c r="D668" t="s">
        <v>28436</v>
      </c>
      <c r="E668" t="s">
        <v>28422</v>
      </c>
      <c r="F668" t="s">
        <v>28436</v>
      </c>
      <c r="G668" t="s">
        <v>12144</v>
      </c>
      <c r="H668" t="s">
        <v>28422</v>
      </c>
      <c r="I668" t="s">
        <v>16896</v>
      </c>
      <c r="J668" t="s">
        <v>3520</v>
      </c>
      <c r="K668" t="s">
        <v>3520</v>
      </c>
      <c r="L668" s="2"/>
      <c r="M668" t="s">
        <v>9200</v>
      </c>
      <c r="N668" t="s">
        <v>28422</v>
      </c>
      <c r="O668" s="4" t="s">
        <v>12144</v>
      </c>
      <c r="P668" s="2"/>
      <c r="Q668" t="s">
        <v>12746</v>
      </c>
      <c r="V668" s="2"/>
      <c r="W668" s="2"/>
      <c r="X668" s="2" t="s">
        <v>25548</v>
      </c>
      <c r="Y668" s="2" t="s">
        <v>26232</v>
      </c>
      <c r="Z668" s="2"/>
      <c r="AA668" s="2" t="s">
        <v>18863</v>
      </c>
      <c r="AB668" s="2" t="s">
        <v>28421</v>
      </c>
      <c r="AC668">
        <v>82</v>
      </c>
      <c r="AD668">
        <v>12</v>
      </c>
      <c r="AJ668">
        <v>6</v>
      </c>
      <c r="AL668">
        <v>2</v>
      </c>
      <c r="AM668">
        <v>3</v>
      </c>
      <c r="AN668">
        <v>6</v>
      </c>
      <c r="AO668">
        <v>5</v>
      </c>
      <c r="AP668">
        <v>1</v>
      </c>
      <c r="AQ668">
        <v>2</v>
      </c>
      <c r="AR668">
        <v>6</v>
      </c>
      <c r="AS668">
        <v>6</v>
      </c>
      <c r="AT668">
        <v>3</v>
      </c>
      <c r="AU668">
        <v>7</v>
      </c>
      <c r="AV668" s="1">
        <f t="shared" si="51"/>
        <v>47</v>
      </c>
      <c r="AZ668">
        <v>1127</v>
      </c>
      <c r="BA668" s="1">
        <f t="shared" si="53"/>
        <v>1127</v>
      </c>
      <c r="BB668">
        <v>5021</v>
      </c>
      <c r="BD668" s="2">
        <v>5021</v>
      </c>
      <c r="BE668" t="s">
        <v>12005</v>
      </c>
      <c r="BF668">
        <v>923</v>
      </c>
      <c r="BG668">
        <v>7151</v>
      </c>
      <c r="BQ668" s="2"/>
      <c r="BR668" s="2"/>
      <c r="BS668" s="2"/>
      <c r="BT668" s="2"/>
      <c r="BU668" s="2"/>
      <c r="BW668" s="64"/>
      <c r="BX668" s="89" t="s">
        <v>28517</v>
      </c>
      <c r="BY668" s="2" t="s">
        <v>12498</v>
      </c>
      <c r="BZ668" s="2" t="s">
        <v>34902</v>
      </c>
      <c r="CA668" s="2"/>
      <c r="CD668" s="58"/>
    </row>
    <row r="669" spans="1:82" customFormat="1">
      <c r="A669">
        <v>3300096</v>
      </c>
      <c r="B669" s="2" t="s">
        <v>28522</v>
      </c>
      <c r="D669" t="s">
        <v>28520</v>
      </c>
      <c r="E669" t="s">
        <v>28594</v>
      </c>
      <c r="F669" t="s">
        <v>28519</v>
      </c>
      <c r="G669" t="s">
        <v>12144</v>
      </c>
      <c r="H669" t="s">
        <v>28599</v>
      </c>
      <c r="I669" t="s">
        <v>16896</v>
      </c>
      <c r="J669" t="s">
        <v>28595</v>
      </c>
      <c r="K669" t="s">
        <v>3520</v>
      </c>
      <c r="L669" s="2"/>
      <c r="M669" t="s">
        <v>9200</v>
      </c>
      <c r="N669" t="s">
        <v>28594</v>
      </c>
      <c r="O669" s="4" t="s">
        <v>12144</v>
      </c>
      <c r="P669" s="2"/>
      <c r="Q669" t="s">
        <v>12746</v>
      </c>
      <c r="S669" t="s">
        <v>13510</v>
      </c>
      <c r="T669" t="s">
        <v>29827</v>
      </c>
      <c r="U669" t="s">
        <v>12746</v>
      </c>
      <c r="V669" s="2" t="s">
        <v>12746</v>
      </c>
      <c r="W669" s="2" t="s">
        <v>28665</v>
      </c>
      <c r="X669" s="2" t="s">
        <v>25548</v>
      </c>
      <c r="Y669" s="2" t="s">
        <v>25670</v>
      </c>
      <c r="Z669" s="2"/>
      <c r="AA669" s="2" t="s">
        <v>28664</v>
      </c>
      <c r="AB669" s="2" t="s">
        <v>21838</v>
      </c>
      <c r="AC669">
        <v>300</v>
      </c>
      <c r="AD669">
        <v>55</v>
      </c>
      <c r="AJ669">
        <v>3</v>
      </c>
      <c r="AK669">
        <v>3</v>
      </c>
      <c r="AL669">
        <v>3</v>
      </c>
      <c r="AM669">
        <v>3</v>
      </c>
      <c r="AN669">
        <v>3</v>
      </c>
      <c r="AO669">
        <v>3</v>
      </c>
      <c r="AP669">
        <v>3</v>
      </c>
      <c r="AQ669">
        <v>3</v>
      </c>
      <c r="AR669">
        <v>3</v>
      </c>
      <c r="AS669">
        <v>3</v>
      </c>
      <c r="AT669">
        <v>3</v>
      </c>
      <c r="AU669">
        <v>3</v>
      </c>
      <c r="AV669" s="1">
        <f t="shared" si="51"/>
        <v>36</v>
      </c>
      <c r="AZ669">
        <v>1346</v>
      </c>
      <c r="BA669" s="1">
        <f t="shared" si="53"/>
        <v>1346</v>
      </c>
      <c r="BB669">
        <v>1252</v>
      </c>
      <c r="BD669" s="2">
        <v>1252</v>
      </c>
      <c r="BE669" t="s">
        <v>14731</v>
      </c>
      <c r="BF669">
        <v>190</v>
      </c>
      <c r="BG669">
        <v>5000</v>
      </c>
      <c r="BQ669" s="2"/>
      <c r="BR669" s="2"/>
      <c r="BS669" s="2"/>
      <c r="BT669" s="2"/>
      <c r="BU669" s="2"/>
      <c r="BW669" s="64"/>
      <c r="BX669" s="2"/>
      <c r="BY669" s="2" t="s">
        <v>12498</v>
      </c>
      <c r="BZ669" s="2"/>
      <c r="CA669" s="2"/>
      <c r="CD669" s="58"/>
    </row>
    <row r="670" spans="1:82" customFormat="1">
      <c r="A670">
        <v>3300097</v>
      </c>
      <c r="B670" s="2" t="s">
        <v>28663</v>
      </c>
      <c r="D670" t="s">
        <v>1366</v>
      </c>
      <c r="E670" t="s">
        <v>28602</v>
      </c>
      <c r="F670" t="s">
        <v>28676</v>
      </c>
      <c r="G670" t="s">
        <v>12144</v>
      </c>
      <c r="H670" t="s">
        <v>28675</v>
      </c>
      <c r="I670" t="s">
        <v>16896</v>
      </c>
      <c r="J670" t="s">
        <v>3520</v>
      </c>
      <c r="K670" t="s">
        <v>3520</v>
      </c>
      <c r="L670" s="2"/>
      <c r="M670" t="s">
        <v>9200</v>
      </c>
      <c r="O670" s="4" t="s">
        <v>12144</v>
      </c>
      <c r="P670" s="2"/>
      <c r="Q670" t="s">
        <v>12746</v>
      </c>
      <c r="V670" s="2"/>
      <c r="W670" s="2"/>
      <c r="X670" s="2" t="s">
        <v>25548</v>
      </c>
      <c r="Y670" s="2" t="s">
        <v>25670</v>
      </c>
      <c r="Z670" s="2"/>
      <c r="AA670" s="2" t="s">
        <v>28601</v>
      </c>
      <c r="AB670" s="2" t="s">
        <v>28600</v>
      </c>
      <c r="AC670">
        <v>74</v>
      </c>
      <c r="AD670">
        <v>40</v>
      </c>
      <c r="AG670">
        <v>2</v>
      </c>
      <c r="AH670">
        <v>1</v>
      </c>
      <c r="AJ670">
        <v>15</v>
      </c>
      <c r="AK670">
        <v>11</v>
      </c>
      <c r="AL670">
        <v>14</v>
      </c>
      <c r="AM670">
        <v>13</v>
      </c>
      <c r="AN670">
        <v>15</v>
      </c>
      <c r="AO670">
        <v>15</v>
      </c>
      <c r="AP670">
        <v>13</v>
      </c>
      <c r="AQ670">
        <v>15</v>
      </c>
      <c r="AR670">
        <v>15</v>
      </c>
      <c r="AS670">
        <v>15</v>
      </c>
      <c r="AT670">
        <v>12</v>
      </c>
      <c r="AU670">
        <v>13</v>
      </c>
      <c r="AV670" s="1">
        <f t="shared" si="51"/>
        <v>166</v>
      </c>
      <c r="AX670">
        <v>3440</v>
      </c>
      <c r="AY670">
        <v>1500</v>
      </c>
      <c r="AZ670">
        <v>2933</v>
      </c>
      <c r="BA670" s="1">
        <f t="shared" si="53"/>
        <v>7873</v>
      </c>
      <c r="BB670">
        <v>11910</v>
      </c>
      <c r="BD670" s="2">
        <v>11910</v>
      </c>
      <c r="BE670" t="s">
        <v>13549</v>
      </c>
      <c r="BF670">
        <v>852</v>
      </c>
      <c r="BG670">
        <v>6816</v>
      </c>
      <c r="BH670" t="s">
        <v>10218</v>
      </c>
      <c r="BI670">
        <v>1291</v>
      </c>
      <c r="BJ670">
        <v>9037</v>
      </c>
      <c r="BK670" t="s">
        <v>10209</v>
      </c>
      <c r="BL670">
        <v>72</v>
      </c>
      <c r="BM670">
        <v>789</v>
      </c>
      <c r="BQ670" s="2"/>
      <c r="BR670" s="2"/>
      <c r="BS670" s="2"/>
      <c r="BT670" s="2"/>
      <c r="BU670" s="2"/>
      <c r="BW670" s="64"/>
      <c r="BX670" s="2"/>
      <c r="BY670" s="2" t="s">
        <v>12498</v>
      </c>
      <c r="BZ670" s="2"/>
      <c r="CA670" s="2"/>
      <c r="CD670" s="58"/>
    </row>
    <row r="671" spans="1:82" customFormat="1">
      <c r="A671">
        <v>3300098</v>
      </c>
      <c r="B671" s="2" t="s">
        <v>28429</v>
      </c>
      <c r="D671" t="s">
        <v>28501</v>
      </c>
      <c r="F671" t="s">
        <v>28501</v>
      </c>
      <c r="G671" t="s">
        <v>12144</v>
      </c>
      <c r="H671" t="s">
        <v>28500</v>
      </c>
      <c r="I671" t="s">
        <v>16896</v>
      </c>
      <c r="K671" s="58" t="s">
        <v>576</v>
      </c>
      <c r="L671" s="2"/>
      <c r="M671" t="s">
        <v>9200</v>
      </c>
      <c r="O671" s="4" t="s">
        <v>12746</v>
      </c>
      <c r="P671" s="2" t="s">
        <v>34903</v>
      </c>
      <c r="Q671" t="s">
        <v>12746</v>
      </c>
      <c r="S671" t="s">
        <v>13510</v>
      </c>
      <c r="V671" s="2"/>
      <c r="W671" t="s">
        <v>28513</v>
      </c>
      <c r="X671" s="2" t="s">
        <v>25313</v>
      </c>
      <c r="Y671" s="2" t="s">
        <v>25410</v>
      </c>
      <c r="Z671" s="2"/>
      <c r="AA671" s="2" t="s">
        <v>28569</v>
      </c>
      <c r="AB671" s="2" t="s">
        <v>28491</v>
      </c>
      <c r="AC671">
        <v>200</v>
      </c>
      <c r="AD671">
        <v>40</v>
      </c>
      <c r="AG671">
        <v>1</v>
      </c>
      <c r="AH671">
        <v>1</v>
      </c>
      <c r="AJ671">
        <v>3</v>
      </c>
      <c r="AK671">
        <v>3</v>
      </c>
      <c r="AL671">
        <v>5</v>
      </c>
      <c r="AM671">
        <v>6</v>
      </c>
      <c r="AN671">
        <v>6</v>
      </c>
      <c r="AO671">
        <v>5</v>
      </c>
      <c r="AP671">
        <v>5</v>
      </c>
      <c r="AQ671">
        <v>4</v>
      </c>
      <c r="AR671">
        <v>4</v>
      </c>
      <c r="AS671">
        <v>4</v>
      </c>
      <c r="AT671">
        <v>4</v>
      </c>
      <c r="AU671">
        <v>4</v>
      </c>
      <c r="AV671" s="1">
        <f t="shared" si="51"/>
        <v>53</v>
      </c>
      <c r="AX671">
        <v>955</v>
      </c>
      <c r="AY671">
        <v>791</v>
      </c>
      <c r="AZ671">
        <v>3070</v>
      </c>
      <c r="BA671" s="1">
        <f t="shared" si="53"/>
        <v>4816</v>
      </c>
      <c r="BB671">
        <v>2398</v>
      </c>
      <c r="BD671" s="2">
        <v>2398</v>
      </c>
      <c r="BE671" t="s">
        <v>12000</v>
      </c>
      <c r="BF671">
        <v>250</v>
      </c>
      <c r="BG671">
        <v>12570</v>
      </c>
      <c r="BQ671" s="2"/>
      <c r="BR671" s="2"/>
      <c r="BS671" s="2"/>
      <c r="BT671" s="2"/>
      <c r="BU671" s="2"/>
      <c r="BW671" s="64"/>
      <c r="BX671" s="2"/>
      <c r="BY671" s="2" t="s">
        <v>12498</v>
      </c>
      <c r="BZ671" s="89" t="s">
        <v>12636</v>
      </c>
      <c r="CA671" s="2"/>
      <c r="CD671" s="58"/>
    </row>
  </sheetData>
  <phoneticPr fontId="1" type="noConversion"/>
  <pageMargins left="0.78749999999999998" right="0.78749999999999998" top="1.0527777777777778" bottom="1.0527777777777778" header="0.78749999999999998" footer="0.78749999999999998"/>
  <pageSetup paperSize="10" orientation="portrait" horizontalDpi="4294967292" verticalDpi="4294967292"/>
  <headerFooter>
    <oddHeader>&amp;C&amp;"Times New Roman,Regular"&amp;12&amp;A</oddHeader>
    <oddFooter>&amp;C&amp;"Times New Roman,Regular"&amp;12Page &amp;P</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1116"/>
  <sheetViews>
    <sheetView tabSelected="1" zoomScale="160" zoomScaleNormal="160" zoomScalePageLayoutView="160" workbookViewId="0">
      <pane xSplit="3" ySplit="5" topLeftCell="G6" activePane="bottomRight" state="frozen"/>
      <selection pane="topRight" activeCell="D1" sqref="D1"/>
      <selection pane="bottomLeft" activeCell="A15" sqref="A15"/>
      <selection pane="bottomRight"/>
    </sheetView>
  </sheetViews>
  <sheetFormatPr baseColWidth="10" defaultColWidth="10" defaultRowHeight="12" x14ac:dyDescent="0"/>
  <cols>
    <col min="1" max="1" width="8" customWidth="1"/>
    <col min="2" max="2" width="39.1640625" customWidth="1"/>
    <col min="4" max="14" width="8.6640625" customWidth="1"/>
    <col min="15" max="15" width="15.1640625" customWidth="1"/>
    <col min="17" max="23" width="8.6640625" customWidth="1"/>
    <col min="24" max="24" width="23.1640625" customWidth="1"/>
    <col min="25" max="39" width="8.6640625" customWidth="1"/>
    <col min="40" max="42" width="8" customWidth="1"/>
    <col min="43" max="57" width="7.83203125" customWidth="1"/>
    <col min="58" max="66" width="8" customWidth="1"/>
    <col min="67" max="78" width="7.83203125" customWidth="1"/>
    <col min="79" max="127" width="6.6640625" customWidth="1"/>
    <col min="128" max="128" width="7.83203125" customWidth="1"/>
  </cols>
  <sheetData>
    <row r="1" spans="1:134">
      <c r="C1" s="2" t="s">
        <v>11826</v>
      </c>
      <c r="Y1" t="s">
        <v>11827</v>
      </c>
      <c r="AC1" t="s">
        <v>11828</v>
      </c>
      <c r="AR1" t="s">
        <v>11572</v>
      </c>
      <c r="BH1" t="s">
        <v>11573</v>
      </c>
      <c r="BM1" s="49" t="s">
        <v>11695</v>
      </c>
      <c r="CG1" t="s">
        <v>17184</v>
      </c>
      <c r="DB1" t="s">
        <v>17182</v>
      </c>
    </row>
    <row r="2" spans="1:134">
      <c r="O2" s="4" t="s">
        <v>11826</v>
      </c>
      <c r="P2" s="4"/>
      <c r="DY2" s="4" t="s">
        <v>30854</v>
      </c>
      <c r="DZ2" s="4"/>
      <c r="EA2" s="4"/>
    </row>
    <row r="3" spans="1:134">
      <c r="C3" s="4"/>
      <c r="O3" s="4" t="s">
        <v>30393</v>
      </c>
      <c r="P3" s="4" t="s">
        <v>30853</v>
      </c>
      <c r="R3" t="s">
        <v>9407</v>
      </c>
      <c r="T3" t="s">
        <v>9408</v>
      </c>
      <c r="AC3" t="s">
        <v>11696</v>
      </c>
      <c r="AG3" t="s">
        <v>17166</v>
      </c>
      <c r="AK3" s="1"/>
      <c r="AL3" s="6"/>
      <c r="AM3" t="s">
        <v>17059</v>
      </c>
      <c r="BE3" t="s">
        <v>11699</v>
      </c>
      <c r="BM3" s="49" t="s">
        <v>11700</v>
      </c>
      <c r="BP3" t="s">
        <v>12594</v>
      </c>
      <c r="BS3" t="s">
        <v>12441</v>
      </c>
      <c r="BV3" s="4" t="s">
        <v>17296</v>
      </c>
      <c r="BY3" s="4" t="s">
        <v>17295</v>
      </c>
      <c r="CB3" s="4" t="s">
        <v>17487</v>
      </c>
      <c r="CC3" s="4" t="s">
        <v>17591</v>
      </c>
      <c r="CG3" t="s">
        <v>17590</v>
      </c>
      <c r="CJ3" t="s">
        <v>17589</v>
      </c>
      <c r="CM3" s="133" t="s">
        <v>17804</v>
      </c>
      <c r="CN3" s="133"/>
      <c r="CP3" s="133" t="s">
        <v>17694</v>
      </c>
      <c r="CQ3" s="133"/>
      <c r="CS3" s="133" t="s">
        <v>17738</v>
      </c>
      <c r="CT3" s="133"/>
      <c r="CV3" t="s">
        <v>17600</v>
      </c>
      <c r="CX3" s="2" t="s">
        <v>17349</v>
      </c>
      <c r="CZ3" s="46" t="s">
        <v>17433</v>
      </c>
      <c r="DB3" t="s">
        <v>17432</v>
      </c>
      <c r="DF3" t="s">
        <v>17539</v>
      </c>
      <c r="DJ3" t="s">
        <v>17435</v>
      </c>
      <c r="DN3" s="2" t="s">
        <v>17434</v>
      </c>
      <c r="DS3" s="4" t="s">
        <v>17308</v>
      </c>
      <c r="DY3" s="4"/>
      <c r="DZ3" s="4"/>
      <c r="EA3" s="4"/>
    </row>
    <row r="4" spans="1:134">
      <c r="A4" s="62" t="s">
        <v>9873</v>
      </c>
      <c r="B4" s="2" t="s">
        <v>12014</v>
      </c>
      <c r="C4" s="4" t="s">
        <v>33185</v>
      </c>
      <c r="D4" s="2" t="s">
        <v>11852</v>
      </c>
      <c r="E4" t="s">
        <v>11687</v>
      </c>
      <c r="F4" s="2" t="s">
        <v>11853</v>
      </c>
      <c r="G4" t="s">
        <v>12009</v>
      </c>
      <c r="H4" t="s">
        <v>17084</v>
      </c>
      <c r="I4" s="2" t="s">
        <v>17083</v>
      </c>
      <c r="J4" s="2" t="s">
        <v>12010</v>
      </c>
      <c r="K4" s="2" t="s">
        <v>12167</v>
      </c>
      <c r="N4" s="2" t="s">
        <v>11686</v>
      </c>
      <c r="O4" s="4" t="s">
        <v>30852</v>
      </c>
      <c r="P4" s="4" t="s">
        <v>30851</v>
      </c>
      <c r="Q4" s="58"/>
      <c r="R4" t="s">
        <v>17207</v>
      </c>
      <c r="S4" t="s">
        <v>17604</v>
      </c>
      <c r="T4" t="s">
        <v>11985</v>
      </c>
      <c r="U4" s="2" t="s">
        <v>17285</v>
      </c>
      <c r="V4" t="s">
        <v>11682</v>
      </c>
      <c r="W4" t="s">
        <v>16754</v>
      </c>
      <c r="X4" t="s">
        <v>17404</v>
      </c>
      <c r="Y4" t="s">
        <v>11856</v>
      </c>
      <c r="Z4" t="s">
        <v>11989</v>
      </c>
      <c r="AA4" t="s">
        <v>17150</v>
      </c>
      <c r="AB4" t="s">
        <v>17149</v>
      </c>
      <c r="AC4" t="s">
        <v>12282</v>
      </c>
      <c r="AD4" t="s">
        <v>11699</v>
      </c>
      <c r="AE4" t="s">
        <v>11990</v>
      </c>
      <c r="AF4" t="s">
        <v>17152</v>
      </c>
      <c r="AG4" t="s">
        <v>17405</v>
      </c>
      <c r="AH4" t="s">
        <v>17423</v>
      </c>
      <c r="AI4" t="s">
        <v>11698</v>
      </c>
      <c r="AJ4" t="s">
        <v>17422</v>
      </c>
      <c r="AK4" s="1" t="s">
        <v>16532</v>
      </c>
      <c r="AL4" s="2" t="s">
        <v>16753</v>
      </c>
      <c r="AM4" t="s">
        <v>11699</v>
      </c>
      <c r="AN4" t="s">
        <v>11990</v>
      </c>
      <c r="AO4" t="s">
        <v>17152</v>
      </c>
      <c r="AP4" t="s">
        <v>17409</v>
      </c>
      <c r="AQ4" s="2" t="s">
        <v>16753</v>
      </c>
      <c r="AR4" t="s">
        <v>11991</v>
      </c>
      <c r="AS4" t="s">
        <v>11992</v>
      </c>
      <c r="AT4" t="s">
        <v>11697</v>
      </c>
      <c r="AU4" t="s">
        <v>11993</v>
      </c>
      <c r="AV4" t="s">
        <v>11994</v>
      </c>
      <c r="AW4" t="s">
        <v>11698</v>
      </c>
      <c r="AX4" t="s">
        <v>16752</v>
      </c>
      <c r="AY4" t="s">
        <v>11724</v>
      </c>
      <c r="AZ4" t="s">
        <v>16751</v>
      </c>
      <c r="BA4" t="s">
        <v>16750</v>
      </c>
      <c r="BB4" t="s">
        <v>16749</v>
      </c>
      <c r="BC4" t="s">
        <v>16532</v>
      </c>
      <c r="BD4" s="2" t="s">
        <v>17408</v>
      </c>
      <c r="BE4" t="s">
        <v>17760</v>
      </c>
      <c r="BG4" t="s">
        <v>17687</v>
      </c>
      <c r="BH4" t="s">
        <v>17370</v>
      </c>
      <c r="BI4" t="s">
        <v>12556</v>
      </c>
      <c r="BJ4" s="49" t="s">
        <v>17356</v>
      </c>
      <c r="BK4" s="2" t="s">
        <v>12557</v>
      </c>
      <c r="BL4" t="s">
        <v>17199</v>
      </c>
      <c r="BM4" s="49" t="s">
        <v>12558</v>
      </c>
      <c r="BN4" s="49" t="s">
        <v>12970</v>
      </c>
      <c r="BO4" t="s">
        <v>12971</v>
      </c>
      <c r="BP4" t="s">
        <v>12558</v>
      </c>
      <c r="BQ4" t="s">
        <v>12970</v>
      </c>
      <c r="BR4" t="s">
        <v>12971</v>
      </c>
      <c r="BS4" t="s">
        <v>12558</v>
      </c>
      <c r="BT4" t="s">
        <v>12970</v>
      </c>
      <c r="BU4" t="s">
        <v>12971</v>
      </c>
      <c r="BV4" s="4" t="s">
        <v>12558</v>
      </c>
      <c r="BW4" s="4" t="s">
        <v>12970</v>
      </c>
      <c r="BX4" s="4" t="s">
        <v>12971</v>
      </c>
      <c r="BY4" s="4" t="s">
        <v>12558</v>
      </c>
      <c r="BZ4" s="4" t="s">
        <v>12970</v>
      </c>
      <c r="CA4" s="4" t="s">
        <v>12971</v>
      </c>
      <c r="CB4" s="4" t="s">
        <v>17215</v>
      </c>
      <c r="CC4" s="4" t="s">
        <v>17215</v>
      </c>
      <c r="CD4" t="s">
        <v>16995</v>
      </c>
      <c r="CE4" s="2" t="s">
        <v>12847</v>
      </c>
      <c r="CF4" t="s">
        <v>17601</v>
      </c>
      <c r="CG4" t="s">
        <v>17093</v>
      </c>
      <c r="CH4" t="s">
        <v>17092</v>
      </c>
      <c r="CI4" t="s">
        <v>16821</v>
      </c>
      <c r="CJ4" t="s">
        <v>17093</v>
      </c>
      <c r="CK4" t="s">
        <v>17092</v>
      </c>
      <c r="CL4" t="s">
        <v>16821</v>
      </c>
      <c r="CM4" t="s">
        <v>11696</v>
      </c>
      <c r="CN4" t="s">
        <v>17092</v>
      </c>
      <c r="CO4" t="s">
        <v>16821</v>
      </c>
      <c r="CP4" t="s">
        <v>11696</v>
      </c>
      <c r="CQ4" t="s">
        <v>17092</v>
      </c>
      <c r="CR4" t="s">
        <v>16821</v>
      </c>
      <c r="CS4" t="s">
        <v>11696</v>
      </c>
      <c r="CT4" t="s">
        <v>17092</v>
      </c>
      <c r="CU4" t="s">
        <v>16821</v>
      </c>
      <c r="CV4" t="s">
        <v>17092</v>
      </c>
      <c r="CW4" t="s">
        <v>16821</v>
      </c>
      <c r="CX4" s="2" t="s">
        <v>16820</v>
      </c>
      <c r="CY4" s="45" t="s">
        <v>16819</v>
      </c>
      <c r="CZ4" s="46" t="s">
        <v>16820</v>
      </c>
      <c r="DA4" s="46" t="s">
        <v>16819</v>
      </c>
      <c r="DB4" t="s">
        <v>12558</v>
      </c>
      <c r="DC4" t="s">
        <v>12970</v>
      </c>
      <c r="DD4" t="s">
        <v>11694</v>
      </c>
      <c r="DE4" t="s">
        <v>12971</v>
      </c>
      <c r="DF4" t="s">
        <v>12558</v>
      </c>
      <c r="DG4" t="s">
        <v>12970</v>
      </c>
      <c r="DH4" t="s">
        <v>11694</v>
      </c>
      <c r="DI4" t="s">
        <v>12971</v>
      </c>
      <c r="DJ4" t="s">
        <v>12558</v>
      </c>
      <c r="DK4" t="s">
        <v>12970</v>
      </c>
      <c r="DL4" t="s">
        <v>11694</v>
      </c>
      <c r="DM4" t="s">
        <v>12971</v>
      </c>
      <c r="DN4" s="2" t="s">
        <v>12558</v>
      </c>
      <c r="DO4" s="2" t="s">
        <v>12970</v>
      </c>
      <c r="DP4" s="2" t="s">
        <v>11694</v>
      </c>
      <c r="DQ4" s="2" t="s">
        <v>12971</v>
      </c>
      <c r="DR4" s="2" t="s">
        <v>17478</v>
      </c>
      <c r="DS4" s="4" t="s">
        <v>17355</v>
      </c>
      <c r="DT4" s="4" t="s">
        <v>17210</v>
      </c>
      <c r="DU4" s="50" t="s">
        <v>16580</v>
      </c>
      <c r="DV4" s="50"/>
      <c r="DW4" s="50" t="s">
        <v>16710</v>
      </c>
      <c r="DX4" t="s">
        <v>822</v>
      </c>
      <c r="DY4" s="4" t="s">
        <v>30827</v>
      </c>
      <c r="DZ4" s="4" t="s">
        <v>30769</v>
      </c>
      <c r="EA4" s="4" t="s">
        <v>3</v>
      </c>
      <c r="EC4" t="s">
        <v>549</v>
      </c>
      <c r="ED4" s="58" t="s">
        <v>548</v>
      </c>
    </row>
    <row r="5" spans="1:134">
      <c r="A5" s="62" t="s">
        <v>17399</v>
      </c>
      <c r="B5" s="2" t="s">
        <v>16875</v>
      </c>
      <c r="C5" s="58" t="s">
        <v>2</v>
      </c>
      <c r="D5" s="2" t="s">
        <v>16741</v>
      </c>
      <c r="E5" t="s">
        <v>16880</v>
      </c>
      <c r="F5" s="2" t="s">
        <v>16742</v>
      </c>
      <c r="G5" t="s">
        <v>17034</v>
      </c>
      <c r="H5" t="s">
        <v>17484</v>
      </c>
      <c r="I5" s="2" t="s">
        <v>16881</v>
      </c>
      <c r="J5" s="2" t="s">
        <v>29663</v>
      </c>
      <c r="K5" s="2" t="s">
        <v>1131</v>
      </c>
      <c r="L5" s="2" t="s">
        <v>516</v>
      </c>
      <c r="M5" s="2" t="s">
        <v>29888</v>
      </c>
      <c r="N5" s="2" t="s">
        <v>16879</v>
      </c>
      <c r="O5" s="58" t="s">
        <v>25519</v>
      </c>
      <c r="P5" s="58" t="s">
        <v>175</v>
      </c>
      <c r="Q5" s="58" t="s">
        <v>29877</v>
      </c>
      <c r="R5" t="s">
        <v>16695</v>
      </c>
      <c r="S5" t="s">
        <v>17085</v>
      </c>
      <c r="T5" t="s">
        <v>16827</v>
      </c>
      <c r="U5" s="2" t="s">
        <v>16828</v>
      </c>
      <c r="V5" t="s">
        <v>16699</v>
      </c>
      <c r="W5" t="s">
        <v>16700</v>
      </c>
      <c r="X5" t="s">
        <v>16701</v>
      </c>
      <c r="Y5" t="s">
        <v>17735</v>
      </c>
      <c r="Z5" t="s">
        <v>17737</v>
      </c>
      <c r="AA5" t="s">
        <v>17680</v>
      </c>
      <c r="AB5" t="s">
        <v>17682</v>
      </c>
      <c r="AC5" t="s">
        <v>17683</v>
      </c>
      <c r="AD5" t="s">
        <v>17684</v>
      </c>
      <c r="AE5" t="s">
        <v>17784</v>
      </c>
      <c r="AF5" t="s">
        <v>17785</v>
      </c>
      <c r="AG5" t="s">
        <v>17673</v>
      </c>
      <c r="AH5" t="s">
        <v>17786</v>
      </c>
      <c r="AI5" t="s">
        <v>17699</v>
      </c>
      <c r="AJ5" t="s">
        <v>17700</v>
      </c>
      <c r="AK5" s="1" t="s">
        <v>17701</v>
      </c>
      <c r="AL5" s="2" t="s">
        <v>17611</v>
      </c>
      <c r="AM5" t="s">
        <v>17271</v>
      </c>
      <c r="AN5" t="s">
        <v>17388</v>
      </c>
      <c r="AO5" t="s">
        <v>17208</v>
      </c>
      <c r="AP5" t="s">
        <v>17347</v>
      </c>
      <c r="AQ5" s="2" t="s">
        <v>17348</v>
      </c>
      <c r="AR5" t="s">
        <v>17203</v>
      </c>
      <c r="AS5" t="s">
        <v>17744</v>
      </c>
      <c r="AT5" t="s">
        <v>17745</v>
      </c>
      <c r="AU5" t="s">
        <v>17746</v>
      </c>
      <c r="AV5" t="s">
        <v>17198</v>
      </c>
      <c r="AW5" t="s">
        <v>17014</v>
      </c>
      <c r="AX5" t="s">
        <v>17015</v>
      </c>
      <c r="AY5" t="s">
        <v>16883</v>
      </c>
      <c r="AZ5" t="s">
        <v>16884</v>
      </c>
      <c r="BA5" t="s">
        <v>16885</v>
      </c>
      <c r="BB5" t="s">
        <v>16886</v>
      </c>
      <c r="BC5" t="s">
        <v>16696</v>
      </c>
      <c r="BD5" s="2" t="s">
        <v>17270</v>
      </c>
      <c r="BE5" t="s">
        <v>17389</v>
      </c>
      <c r="BF5" t="s">
        <v>17679</v>
      </c>
      <c r="BG5" t="s">
        <v>17350</v>
      </c>
      <c r="BH5" t="s">
        <v>17353</v>
      </c>
      <c r="BI5" t="s">
        <v>17354</v>
      </c>
      <c r="BJ5" s="49" t="s">
        <v>17391</v>
      </c>
      <c r="BK5" s="2" t="s">
        <v>17252</v>
      </c>
      <c r="BL5" s="2" t="s">
        <v>17455</v>
      </c>
      <c r="BM5" s="50" t="s">
        <v>17253</v>
      </c>
      <c r="BN5" s="50" t="s">
        <v>17456</v>
      </c>
      <c r="BO5" s="4" t="s">
        <v>17250</v>
      </c>
      <c r="BP5" s="4" t="s">
        <v>17013</v>
      </c>
      <c r="BQ5" s="4" t="s">
        <v>17382</v>
      </c>
      <c r="BR5" s="4" t="s">
        <v>16763</v>
      </c>
      <c r="BS5" s="4" t="s">
        <v>16769</v>
      </c>
      <c r="BT5" s="4" t="s">
        <v>17026</v>
      </c>
      <c r="BU5" s="4" t="s">
        <v>17027</v>
      </c>
      <c r="BV5" s="4" t="s">
        <v>17153</v>
      </c>
      <c r="BW5" s="4" t="s">
        <v>17148</v>
      </c>
      <c r="BX5" s="4" t="s">
        <v>17396</v>
      </c>
      <c r="BY5" s="4" t="s">
        <v>17581</v>
      </c>
      <c r="BZ5" s="4" t="s">
        <v>17582</v>
      </c>
      <c r="CA5" s="4" t="s">
        <v>17010</v>
      </c>
      <c r="CB5" s="4" t="s">
        <v>16930</v>
      </c>
      <c r="CC5" s="4" t="s">
        <v>17583</v>
      </c>
      <c r="CD5" t="s">
        <v>17011</v>
      </c>
      <c r="CE5" s="2" t="s">
        <v>17018</v>
      </c>
      <c r="CF5" t="s">
        <v>16759</v>
      </c>
      <c r="CG5" t="s">
        <v>17020</v>
      </c>
      <c r="CH5" t="s">
        <v>17134</v>
      </c>
      <c r="CI5" t="s">
        <v>16760</v>
      </c>
      <c r="CJ5" t="s">
        <v>16861</v>
      </c>
      <c r="CK5" t="s">
        <v>16931</v>
      </c>
      <c r="CL5" t="s">
        <v>16887</v>
      </c>
      <c r="CM5" t="s">
        <v>16761</v>
      </c>
      <c r="CN5" t="s">
        <v>16762</v>
      </c>
      <c r="CO5" t="s">
        <v>17008</v>
      </c>
      <c r="CP5" t="s">
        <v>17383</v>
      </c>
      <c r="CQ5" t="s">
        <v>17251</v>
      </c>
      <c r="CR5" t="s">
        <v>16764</v>
      </c>
      <c r="CS5" t="s">
        <v>16765</v>
      </c>
      <c r="CT5" t="s">
        <v>16877</v>
      </c>
      <c r="CU5" t="s">
        <v>16878</v>
      </c>
      <c r="CV5" t="s">
        <v>17007</v>
      </c>
      <c r="CW5" t="s">
        <v>17005</v>
      </c>
      <c r="CX5" s="2" t="s">
        <v>16817</v>
      </c>
      <c r="CY5" s="45" t="s">
        <v>17177</v>
      </c>
      <c r="CZ5" s="46" t="s">
        <v>17209</v>
      </c>
      <c r="DA5" s="46" t="s">
        <v>17178</v>
      </c>
      <c r="DB5" s="4" t="s">
        <v>17180</v>
      </c>
      <c r="DC5" s="4" t="s">
        <v>17181</v>
      </c>
      <c r="DD5" s="4" t="s">
        <v>17692</v>
      </c>
      <c r="DE5" s="4" t="s">
        <v>16953</v>
      </c>
      <c r="DF5" s="4" t="s">
        <v>16954</v>
      </c>
      <c r="DG5" s="4" t="s">
        <v>17167</v>
      </c>
      <c r="DH5" s="4" t="s">
        <v>17050</v>
      </c>
      <c r="DI5" s="4" t="s">
        <v>17169</v>
      </c>
      <c r="DJ5" s="4" t="s">
        <v>17401</v>
      </c>
      <c r="DK5" s="4" t="s">
        <v>17170</v>
      </c>
      <c r="DL5" s="4" t="s">
        <v>17171</v>
      </c>
      <c r="DM5" s="4" t="s">
        <v>17400</v>
      </c>
      <c r="DN5" t="s">
        <v>17540</v>
      </c>
      <c r="DO5" t="s">
        <v>17080</v>
      </c>
      <c r="DP5" t="s">
        <v>17081</v>
      </c>
      <c r="DQ5" t="s">
        <v>17193</v>
      </c>
      <c r="DR5" s="6" t="s">
        <v>16947</v>
      </c>
      <c r="DS5" s="4" t="s">
        <v>17397</v>
      </c>
      <c r="DT5" s="4" t="s">
        <v>17332</v>
      </c>
      <c r="DU5" s="49" t="s">
        <v>16945</v>
      </c>
      <c r="DV5" s="49" t="s">
        <v>40</v>
      </c>
      <c r="DW5" s="50" t="s">
        <v>17398</v>
      </c>
      <c r="DX5" t="s">
        <v>17603</v>
      </c>
      <c r="DY5" s="58" t="s">
        <v>557</v>
      </c>
      <c r="DZ5" s="58" t="s">
        <v>167</v>
      </c>
      <c r="EA5" s="58" t="s">
        <v>1</v>
      </c>
      <c r="EB5" s="59" t="s">
        <v>29665</v>
      </c>
      <c r="EC5" s="58" t="s">
        <v>30342</v>
      </c>
      <c r="ED5" s="58" t="s">
        <v>29795</v>
      </c>
    </row>
    <row r="6" spans="1:134">
      <c r="A6" s="2">
        <v>3504001</v>
      </c>
      <c r="B6" s="2" t="s">
        <v>2229</v>
      </c>
      <c r="C6" s="4"/>
      <c r="E6" s="2"/>
      <c r="F6" s="2" t="s">
        <v>2122</v>
      </c>
      <c r="G6" s="2" t="s">
        <v>12746</v>
      </c>
      <c r="H6" s="2" t="s">
        <v>12144</v>
      </c>
      <c r="I6" s="2" t="s">
        <v>2123</v>
      </c>
      <c r="J6" s="2" t="s">
        <v>17283</v>
      </c>
      <c r="K6" s="2" t="s">
        <v>29557</v>
      </c>
      <c r="L6" s="2" t="s">
        <v>29557</v>
      </c>
      <c r="N6" s="2" t="s">
        <v>11907</v>
      </c>
      <c r="O6" s="4"/>
      <c r="P6" s="4" t="s">
        <v>12144</v>
      </c>
      <c r="Q6" s="2"/>
      <c r="R6" s="2" t="s">
        <v>12746</v>
      </c>
      <c r="S6" s="2"/>
      <c r="T6" s="2"/>
      <c r="V6" s="2"/>
      <c r="W6" s="2"/>
      <c r="X6" s="2"/>
      <c r="Y6" s="2">
        <v>50</v>
      </c>
      <c r="Z6" s="2">
        <v>48</v>
      </c>
      <c r="AA6" s="2">
        <v>1</v>
      </c>
      <c r="AB6" s="2">
        <v>6</v>
      </c>
      <c r="AC6" s="2">
        <v>1</v>
      </c>
      <c r="AD6" s="2"/>
      <c r="AE6" s="2"/>
      <c r="AF6" s="2"/>
      <c r="AG6" s="2"/>
      <c r="AH6" s="2"/>
      <c r="AI6" s="2"/>
      <c r="AJ6" s="2"/>
      <c r="AK6" s="2"/>
      <c r="AL6" s="63">
        <f t="shared" ref="AL6:AL38" si="0">SUM(AD6:AG6,)</f>
        <v>0</v>
      </c>
      <c r="AM6" s="2"/>
      <c r="AN6" s="2"/>
      <c r="AO6" s="2"/>
      <c r="AP6" s="2"/>
      <c r="AQ6" s="63">
        <f t="shared" ref="AQ6:AQ38" si="1">SUM(AM6:AP6)</f>
        <v>0</v>
      </c>
      <c r="AR6" s="2"/>
      <c r="AS6" s="2"/>
      <c r="AT6" s="2"/>
      <c r="AU6" s="2"/>
      <c r="AV6" s="2"/>
      <c r="AW6" s="2"/>
      <c r="AX6" s="2"/>
      <c r="AY6" s="2">
        <v>4</v>
      </c>
      <c r="AZ6" s="2">
        <v>4</v>
      </c>
      <c r="BA6" s="2">
        <v>4</v>
      </c>
      <c r="BB6" s="2">
        <v>4</v>
      </c>
      <c r="BC6" s="2">
        <v>4</v>
      </c>
      <c r="BD6" s="63">
        <f t="shared" ref="BD6:BD38" si="2">SUM(AR6:BC6)</f>
        <v>20</v>
      </c>
      <c r="BE6" s="2">
        <v>625</v>
      </c>
      <c r="BF6">
        <f t="shared" ref="BF6:BF70" si="3">BE6+AQ6</f>
        <v>625</v>
      </c>
      <c r="BG6" s="2"/>
      <c r="BH6" s="2">
        <v>10000</v>
      </c>
      <c r="BI6" s="2">
        <v>200</v>
      </c>
      <c r="BJ6" s="49">
        <v>60</v>
      </c>
      <c r="BK6" s="63">
        <f t="shared" ref="BK6:BK38" si="4">SUM(BH6:BJ6)</f>
        <v>10260</v>
      </c>
      <c r="BL6" s="2"/>
      <c r="BM6" s="2">
        <v>2500</v>
      </c>
      <c r="BN6" s="2">
        <v>15000</v>
      </c>
      <c r="BO6" s="2" t="s">
        <v>15744</v>
      </c>
      <c r="BP6" s="2"/>
      <c r="BQ6" s="2"/>
      <c r="BR6" s="2"/>
      <c r="BS6" s="2"/>
      <c r="BT6" s="2"/>
      <c r="BU6" s="2"/>
      <c r="BV6" s="2"/>
      <c r="BW6" s="2"/>
      <c r="BX6" s="2"/>
      <c r="BY6" s="2"/>
      <c r="BZ6" s="2"/>
      <c r="CA6" s="2"/>
      <c r="CB6" s="2"/>
      <c r="CC6" s="2"/>
      <c r="CD6" s="2"/>
      <c r="CE6" s="63"/>
      <c r="CF6" s="2"/>
      <c r="CG6" s="2"/>
      <c r="CH6" s="2"/>
      <c r="CI6" s="2"/>
      <c r="CJ6" s="2"/>
      <c r="CK6" s="2"/>
      <c r="CL6" s="2"/>
      <c r="CM6" s="2"/>
      <c r="CN6" s="2"/>
      <c r="CO6" s="2"/>
      <c r="CP6" s="2"/>
      <c r="CQ6" s="2"/>
      <c r="CR6" s="2"/>
      <c r="CS6" s="2"/>
      <c r="CT6" s="2"/>
      <c r="CU6" s="2"/>
      <c r="CV6" s="2"/>
      <c r="CW6" s="2"/>
      <c r="CZ6" s="45"/>
      <c r="DA6" s="45"/>
      <c r="DB6" s="2"/>
      <c r="DC6" s="2"/>
      <c r="DD6" s="2"/>
      <c r="DE6" s="2"/>
      <c r="DF6" s="2"/>
      <c r="DG6" s="2"/>
      <c r="DH6" s="2"/>
      <c r="DI6" s="2"/>
      <c r="DJ6" s="2"/>
      <c r="DK6" s="2"/>
      <c r="DL6" s="2"/>
      <c r="DM6" s="2"/>
      <c r="DS6" s="2"/>
      <c r="DT6" s="2"/>
      <c r="DU6" s="49"/>
      <c r="DV6" s="49"/>
      <c r="DW6" s="49"/>
      <c r="DX6" t="s">
        <v>12498</v>
      </c>
      <c r="DY6" s="4"/>
      <c r="DZ6" s="4"/>
      <c r="EA6" s="84" t="s">
        <v>32988</v>
      </c>
    </row>
    <row r="7" spans="1:134">
      <c r="A7" s="2">
        <v>3504002</v>
      </c>
      <c r="B7" s="2" t="s">
        <v>1339</v>
      </c>
      <c r="C7" s="4"/>
      <c r="D7" s="2" t="s">
        <v>5827</v>
      </c>
      <c r="E7" s="58" t="s">
        <v>30047</v>
      </c>
      <c r="F7" s="2" t="s">
        <v>5827</v>
      </c>
      <c r="G7" s="2" t="s">
        <v>12144</v>
      </c>
      <c r="H7" s="2"/>
      <c r="I7" s="2" t="s">
        <v>1882</v>
      </c>
      <c r="J7" s="2" t="s">
        <v>17283</v>
      </c>
      <c r="K7" s="2" t="s">
        <v>12146</v>
      </c>
      <c r="L7" s="2" t="s">
        <v>12146</v>
      </c>
      <c r="N7" s="2" t="s">
        <v>12067</v>
      </c>
      <c r="O7" s="4" t="s">
        <v>12637</v>
      </c>
      <c r="P7" s="4" t="s">
        <v>12144</v>
      </c>
      <c r="Q7" s="2"/>
      <c r="R7" s="2" t="s">
        <v>12746</v>
      </c>
      <c r="S7" s="2"/>
      <c r="T7" s="2"/>
      <c r="V7" s="2"/>
      <c r="W7" s="2"/>
      <c r="X7" s="2"/>
      <c r="Y7" s="2">
        <v>300</v>
      </c>
      <c r="Z7" s="2">
        <v>48</v>
      </c>
      <c r="AA7" s="2">
        <v>1</v>
      </c>
      <c r="AB7" s="2">
        <v>6</v>
      </c>
      <c r="AC7" s="2"/>
      <c r="AD7" s="2">
        <v>1</v>
      </c>
      <c r="AE7" s="2"/>
      <c r="AF7" s="2"/>
      <c r="AG7" s="2"/>
      <c r="AH7" s="2"/>
      <c r="AI7" s="2"/>
      <c r="AJ7" s="2"/>
      <c r="AK7" s="2"/>
      <c r="AL7" s="63">
        <f t="shared" si="0"/>
        <v>1</v>
      </c>
      <c r="AM7" s="2">
        <v>1820</v>
      </c>
      <c r="AN7" s="2"/>
      <c r="AO7" s="2"/>
      <c r="AP7" s="2"/>
      <c r="AQ7" s="63">
        <f t="shared" si="1"/>
        <v>1820</v>
      </c>
      <c r="AR7" s="2">
        <v>1</v>
      </c>
      <c r="AS7" s="2">
        <v>1</v>
      </c>
      <c r="AT7" s="2">
        <v>1</v>
      </c>
      <c r="AU7" s="2">
        <v>1</v>
      </c>
      <c r="AV7" s="2">
        <v>1</v>
      </c>
      <c r="AW7" s="2">
        <v>1</v>
      </c>
      <c r="AX7" s="2">
        <v>1</v>
      </c>
      <c r="AY7" s="2">
        <v>1</v>
      </c>
      <c r="AZ7" s="2">
        <v>1</v>
      </c>
      <c r="BA7" s="2">
        <v>1</v>
      </c>
      <c r="BB7" s="2">
        <v>1</v>
      </c>
      <c r="BC7" s="2">
        <v>1</v>
      </c>
      <c r="BD7" s="63">
        <f t="shared" si="2"/>
        <v>12</v>
      </c>
      <c r="BE7" s="2">
        <v>1463</v>
      </c>
      <c r="BF7">
        <f t="shared" si="3"/>
        <v>3283</v>
      </c>
      <c r="BG7" s="2">
        <v>1820</v>
      </c>
      <c r="BH7" s="2">
        <v>2125</v>
      </c>
      <c r="BI7" s="2"/>
      <c r="BJ7" s="49">
        <v>8</v>
      </c>
      <c r="BK7" s="63">
        <f t="shared" si="4"/>
        <v>2133</v>
      </c>
      <c r="BL7" s="2"/>
      <c r="BM7" s="2">
        <v>4</v>
      </c>
      <c r="BN7" s="2">
        <v>179</v>
      </c>
      <c r="BO7" s="2" t="s">
        <v>13626</v>
      </c>
      <c r="BP7" s="2">
        <v>136</v>
      </c>
      <c r="BQ7" s="2">
        <v>6207</v>
      </c>
      <c r="BR7" s="2" t="s">
        <v>12448</v>
      </c>
      <c r="BS7" s="2">
        <v>6</v>
      </c>
      <c r="BT7" s="2">
        <v>470</v>
      </c>
      <c r="BU7" s="2" t="s">
        <v>2232</v>
      </c>
      <c r="BV7" s="2"/>
      <c r="BW7" s="2"/>
      <c r="BX7" s="2"/>
      <c r="BY7" s="2"/>
      <c r="BZ7" s="2"/>
      <c r="CA7" s="2"/>
      <c r="CB7" s="2"/>
      <c r="CC7" s="2"/>
      <c r="CD7" s="2"/>
      <c r="CE7" s="63"/>
      <c r="CF7" s="2">
        <v>7477</v>
      </c>
      <c r="CG7" s="2"/>
      <c r="CH7" s="2"/>
      <c r="CI7" s="2"/>
      <c r="CJ7" s="2"/>
      <c r="CK7" s="2"/>
      <c r="CL7" s="2"/>
      <c r="CM7" s="2"/>
      <c r="CN7" s="2"/>
      <c r="CO7" s="2"/>
      <c r="CP7" s="2"/>
      <c r="CQ7" s="2"/>
      <c r="CR7" s="2"/>
      <c r="CS7" s="2"/>
      <c r="CT7" s="2"/>
      <c r="CU7" s="2"/>
      <c r="CV7" s="2"/>
      <c r="CW7" s="2"/>
      <c r="CX7" s="2">
        <v>1</v>
      </c>
      <c r="CY7" s="45">
        <v>1</v>
      </c>
      <c r="CZ7" s="45"/>
      <c r="DA7" s="45"/>
      <c r="DB7" s="2"/>
      <c r="DC7" s="2"/>
      <c r="DD7" s="4"/>
      <c r="DE7" s="2"/>
      <c r="DF7" s="2"/>
      <c r="DG7" s="2"/>
      <c r="DH7" s="2"/>
      <c r="DI7" s="2"/>
      <c r="DJ7" s="2"/>
      <c r="DK7" s="2"/>
      <c r="DL7" s="2"/>
      <c r="DM7" s="2"/>
      <c r="DS7" s="2"/>
      <c r="DT7" s="2"/>
      <c r="DU7" s="49">
        <v>1205</v>
      </c>
      <c r="DV7" s="49"/>
      <c r="DW7" s="52">
        <v>8.4</v>
      </c>
      <c r="DX7" t="s">
        <v>12498</v>
      </c>
      <c r="DY7" s="4" t="s">
        <v>32989</v>
      </c>
      <c r="DZ7" s="4"/>
      <c r="EA7" s="4" t="s">
        <v>32990</v>
      </c>
    </row>
    <row r="8" spans="1:134">
      <c r="A8" s="2">
        <v>3504003</v>
      </c>
      <c r="B8" s="2" t="s">
        <v>2120</v>
      </c>
      <c r="C8" s="4"/>
      <c r="D8" s="2" t="s">
        <v>2239</v>
      </c>
      <c r="E8" s="2" t="s">
        <v>1769</v>
      </c>
      <c r="F8" s="2" t="s">
        <v>1647</v>
      </c>
      <c r="G8" s="2" t="s">
        <v>12144</v>
      </c>
      <c r="H8" s="2"/>
      <c r="I8" s="2" t="s">
        <v>2236</v>
      </c>
      <c r="J8" s="2" t="s">
        <v>17283</v>
      </c>
      <c r="K8" s="2" t="s">
        <v>12146</v>
      </c>
      <c r="L8" s="2" t="s">
        <v>12146</v>
      </c>
      <c r="N8" s="2" t="s">
        <v>12067</v>
      </c>
      <c r="O8" s="4"/>
      <c r="P8" s="4" t="s">
        <v>12144</v>
      </c>
      <c r="Q8" s="2"/>
      <c r="R8" s="2" t="s">
        <v>12746</v>
      </c>
      <c r="S8" s="2"/>
      <c r="T8" s="2"/>
      <c r="V8" s="2"/>
      <c r="W8" s="2"/>
      <c r="X8" s="2"/>
      <c r="Y8" s="2">
        <v>200</v>
      </c>
      <c r="Z8" s="2">
        <v>25</v>
      </c>
      <c r="AA8" s="2">
        <v>1</v>
      </c>
      <c r="AB8" s="22">
        <v>5.5</v>
      </c>
      <c r="AC8" s="2"/>
      <c r="AD8" s="2"/>
      <c r="AE8" s="2">
        <v>1</v>
      </c>
      <c r="AF8" s="2"/>
      <c r="AG8" s="2">
        <v>1</v>
      </c>
      <c r="AH8" s="2">
        <v>1</v>
      </c>
      <c r="AI8" s="2">
        <v>1</v>
      </c>
      <c r="AJ8" s="2">
        <v>1</v>
      </c>
      <c r="AK8" s="2">
        <v>1</v>
      </c>
      <c r="AL8" s="63">
        <f t="shared" si="0"/>
        <v>2</v>
      </c>
      <c r="AM8" s="2"/>
      <c r="AN8" s="2">
        <v>2400</v>
      </c>
      <c r="AO8" s="2"/>
      <c r="AP8" s="2">
        <v>780</v>
      </c>
      <c r="AQ8" s="63">
        <f t="shared" si="1"/>
        <v>3180</v>
      </c>
      <c r="AR8" s="2">
        <v>3</v>
      </c>
      <c r="AS8" s="2">
        <v>2</v>
      </c>
      <c r="AT8" s="2">
        <v>2</v>
      </c>
      <c r="AU8" s="2">
        <v>2</v>
      </c>
      <c r="AV8" s="2">
        <v>3</v>
      </c>
      <c r="AW8" s="2">
        <v>3</v>
      </c>
      <c r="AX8" s="2">
        <v>3</v>
      </c>
      <c r="AY8" s="2">
        <v>4</v>
      </c>
      <c r="AZ8" s="2">
        <v>4</v>
      </c>
      <c r="BA8" s="2">
        <v>4</v>
      </c>
      <c r="BB8" s="2">
        <v>3</v>
      </c>
      <c r="BC8" s="2">
        <v>2</v>
      </c>
      <c r="BD8" s="63">
        <f t="shared" si="2"/>
        <v>35</v>
      </c>
      <c r="BE8" s="2">
        <v>1821</v>
      </c>
      <c r="BF8">
        <f t="shared" si="3"/>
        <v>5001</v>
      </c>
      <c r="BG8" s="2"/>
      <c r="BH8" s="2">
        <v>1228</v>
      </c>
      <c r="BI8" s="2"/>
      <c r="BJ8" s="49">
        <v>50</v>
      </c>
      <c r="BK8" s="63">
        <f t="shared" si="4"/>
        <v>1278</v>
      </c>
      <c r="BL8" s="2"/>
      <c r="BM8" s="2">
        <v>124</v>
      </c>
      <c r="BN8" s="2">
        <v>3000</v>
      </c>
      <c r="BO8" s="2" t="s">
        <v>10022</v>
      </c>
      <c r="BP8" s="2">
        <v>177</v>
      </c>
      <c r="BQ8" s="2">
        <v>3480</v>
      </c>
      <c r="BR8" s="2" t="s">
        <v>2349</v>
      </c>
      <c r="BS8" s="2"/>
      <c r="BT8" s="2"/>
      <c r="BU8" s="2"/>
      <c r="BV8" s="2"/>
      <c r="BW8" s="2"/>
      <c r="BX8" s="2"/>
      <c r="BY8" s="2"/>
      <c r="BZ8" s="2"/>
      <c r="CA8" s="2"/>
      <c r="CB8" s="2"/>
      <c r="CC8" s="2"/>
      <c r="CD8" s="2"/>
      <c r="CE8" s="63"/>
      <c r="CF8" s="2">
        <v>9</v>
      </c>
      <c r="CG8" s="2"/>
      <c r="CH8" s="2"/>
      <c r="CI8" s="2"/>
      <c r="CJ8" s="2"/>
      <c r="CK8" s="2"/>
      <c r="CL8" s="2"/>
      <c r="CM8" s="2"/>
      <c r="CN8" s="2"/>
      <c r="CO8" s="2"/>
      <c r="CP8" s="2"/>
      <c r="CQ8" s="2"/>
      <c r="CR8" s="2"/>
      <c r="CS8" s="2"/>
      <c r="CT8" s="2"/>
      <c r="CU8" s="2"/>
      <c r="CV8" s="2"/>
      <c r="CW8" s="2"/>
      <c r="CX8" s="2">
        <v>1</v>
      </c>
      <c r="CY8" s="45">
        <v>5</v>
      </c>
      <c r="CZ8" s="45"/>
      <c r="DA8" s="45"/>
      <c r="DB8" s="2"/>
      <c r="DC8" s="2"/>
      <c r="DD8" s="2"/>
      <c r="DE8" s="2"/>
      <c r="DF8" s="2"/>
      <c r="DG8" s="2"/>
      <c r="DH8" s="2"/>
      <c r="DI8" s="2"/>
      <c r="DJ8" s="2"/>
      <c r="DK8" s="2"/>
      <c r="DL8" s="2"/>
      <c r="DM8" s="2"/>
      <c r="DS8" s="2"/>
      <c r="DT8" s="2"/>
      <c r="DU8" s="49">
        <v>50000</v>
      </c>
      <c r="DV8" s="49" t="s">
        <v>41</v>
      </c>
      <c r="DW8" s="49">
        <v>50</v>
      </c>
      <c r="DX8" t="s">
        <v>12498</v>
      </c>
      <c r="DY8" s="4" t="s">
        <v>32991</v>
      </c>
      <c r="DZ8" s="4"/>
      <c r="EA8" s="4"/>
    </row>
    <row r="9" spans="1:134">
      <c r="A9" s="2">
        <v>3504004</v>
      </c>
      <c r="B9" s="2" t="s">
        <v>2228</v>
      </c>
      <c r="C9" s="4"/>
      <c r="D9" s="2" t="s">
        <v>12146</v>
      </c>
      <c r="E9" s="2" t="s">
        <v>1648</v>
      </c>
      <c r="F9" s="2" t="s">
        <v>15746</v>
      </c>
      <c r="G9" s="2" t="s">
        <v>12144</v>
      </c>
      <c r="H9" s="2" t="s">
        <v>13510</v>
      </c>
      <c r="I9" s="2" t="s">
        <v>1765</v>
      </c>
      <c r="J9" s="2" t="s">
        <v>17283</v>
      </c>
      <c r="K9" s="2" t="s">
        <v>12146</v>
      </c>
      <c r="L9" s="2" t="s">
        <v>12146</v>
      </c>
      <c r="N9" s="2" t="s">
        <v>12067</v>
      </c>
      <c r="O9" s="4" t="s">
        <v>32992</v>
      </c>
      <c r="P9" s="4" t="s">
        <v>12144</v>
      </c>
      <c r="Q9" s="2"/>
      <c r="R9" s="2" t="s">
        <v>12746</v>
      </c>
      <c r="S9" s="2"/>
      <c r="T9" s="2"/>
      <c r="V9" s="2"/>
      <c r="W9" s="2"/>
      <c r="X9" s="2"/>
      <c r="Y9" s="2">
        <v>206</v>
      </c>
      <c r="Z9" s="2">
        <v>40</v>
      </c>
      <c r="AA9" s="2">
        <v>1</v>
      </c>
      <c r="AB9" s="2">
        <v>5</v>
      </c>
      <c r="AC9" s="2"/>
      <c r="AD9" s="2"/>
      <c r="AE9" s="2">
        <v>1</v>
      </c>
      <c r="AF9" s="2"/>
      <c r="AG9" s="2">
        <v>1</v>
      </c>
      <c r="AH9" s="2">
        <v>1</v>
      </c>
      <c r="AI9" s="2">
        <v>1</v>
      </c>
      <c r="AJ9" s="2">
        <v>1</v>
      </c>
      <c r="AK9" s="2">
        <v>1</v>
      </c>
      <c r="AL9" s="63">
        <f t="shared" si="0"/>
        <v>2</v>
      </c>
      <c r="AM9" s="2"/>
      <c r="AN9" s="2">
        <v>1528</v>
      </c>
      <c r="AO9" s="2"/>
      <c r="AP9" s="2">
        <v>546</v>
      </c>
      <c r="AQ9" s="63">
        <f t="shared" si="1"/>
        <v>2074</v>
      </c>
      <c r="AR9" s="2">
        <v>15</v>
      </c>
      <c r="AS9" s="2">
        <v>8</v>
      </c>
      <c r="AT9" s="2">
        <v>8</v>
      </c>
      <c r="AU9" s="2">
        <v>9</v>
      </c>
      <c r="AV9" s="2">
        <v>24</v>
      </c>
      <c r="AW9" s="2">
        <v>39</v>
      </c>
      <c r="AX9" s="2">
        <v>37</v>
      </c>
      <c r="AY9" s="2">
        <v>35</v>
      </c>
      <c r="AZ9" s="2">
        <v>30</v>
      </c>
      <c r="BA9" s="2">
        <v>31</v>
      </c>
      <c r="BB9" s="2">
        <v>30</v>
      </c>
      <c r="BC9" s="2">
        <v>27</v>
      </c>
      <c r="BD9" s="63">
        <f t="shared" si="2"/>
        <v>293</v>
      </c>
      <c r="BE9" s="2">
        <v>16579</v>
      </c>
      <c r="BF9">
        <f t="shared" si="3"/>
        <v>18653</v>
      </c>
      <c r="BG9" s="2">
        <v>5753</v>
      </c>
      <c r="BH9" s="2">
        <v>29753</v>
      </c>
      <c r="BI9" s="2">
        <v>113</v>
      </c>
      <c r="BJ9" s="49">
        <v>462</v>
      </c>
      <c r="BK9" s="63">
        <f t="shared" si="4"/>
        <v>30328</v>
      </c>
      <c r="BL9" s="2"/>
      <c r="BM9" s="2">
        <v>3353</v>
      </c>
      <c r="BN9" s="2">
        <v>78880</v>
      </c>
      <c r="BO9" s="2" t="s">
        <v>10022</v>
      </c>
      <c r="BP9" s="2"/>
      <c r="BQ9" s="2"/>
      <c r="BR9" s="2"/>
      <c r="BS9" s="2"/>
      <c r="BT9" s="2"/>
      <c r="BU9" s="2"/>
      <c r="BV9" s="2"/>
      <c r="BW9" s="2"/>
      <c r="BX9" s="2"/>
      <c r="BY9" s="2"/>
      <c r="BZ9" s="2"/>
      <c r="CA9" s="2"/>
      <c r="CB9" s="2"/>
      <c r="CC9" s="2"/>
      <c r="CD9" s="2"/>
      <c r="CE9" s="63"/>
      <c r="CF9" s="2">
        <v>20800</v>
      </c>
      <c r="CG9" s="2"/>
      <c r="CH9" s="2"/>
      <c r="CI9" s="2"/>
      <c r="CJ9" s="2"/>
      <c r="CK9" s="2"/>
      <c r="CL9" s="2"/>
      <c r="CM9" s="2"/>
      <c r="CN9" s="2"/>
      <c r="CO9" s="2"/>
      <c r="CP9" s="2"/>
      <c r="CQ9" s="2"/>
      <c r="CR9" s="2"/>
      <c r="CS9" s="2"/>
      <c r="CT9" s="2"/>
      <c r="CU9" s="2"/>
      <c r="CV9" s="2"/>
      <c r="CW9" s="2"/>
      <c r="CX9" s="2">
        <v>11</v>
      </c>
      <c r="CY9" s="45">
        <v>30.5</v>
      </c>
      <c r="CZ9" s="45"/>
      <c r="DA9" s="45"/>
      <c r="DB9" s="2">
        <v>47.5</v>
      </c>
      <c r="DC9" s="2">
        <v>113.75</v>
      </c>
      <c r="DD9" s="4" t="s">
        <v>17482</v>
      </c>
      <c r="DE9" s="2" t="s">
        <v>12328</v>
      </c>
      <c r="DF9" s="2"/>
      <c r="DG9" s="2"/>
      <c r="DH9" s="2"/>
      <c r="DI9" s="2"/>
      <c r="DJ9" s="2"/>
      <c r="DK9" s="2"/>
      <c r="DL9" s="2"/>
      <c r="DM9" s="2"/>
      <c r="DS9" s="2"/>
      <c r="DT9" s="2"/>
      <c r="DU9" s="49">
        <v>8158</v>
      </c>
      <c r="DV9" s="49"/>
      <c r="DW9" s="49">
        <v>462.66</v>
      </c>
      <c r="DX9" t="s">
        <v>12498</v>
      </c>
      <c r="DY9" s="4" t="s">
        <v>32993</v>
      </c>
      <c r="DZ9" s="4"/>
      <c r="EA9" s="4"/>
    </row>
    <row r="10" spans="1:134">
      <c r="A10" s="2">
        <v>3504005</v>
      </c>
      <c r="B10" s="2" t="s">
        <v>1883</v>
      </c>
      <c r="C10" s="4"/>
      <c r="D10" s="2" t="s">
        <v>2370</v>
      </c>
      <c r="E10" s="2" t="s">
        <v>2001</v>
      </c>
      <c r="F10" s="2" t="s">
        <v>2244</v>
      </c>
      <c r="G10" s="2" t="s">
        <v>12144</v>
      </c>
      <c r="H10" s="25" t="s">
        <v>2129</v>
      </c>
      <c r="I10" s="2" t="s">
        <v>2003</v>
      </c>
      <c r="J10" s="2" t="s">
        <v>17283</v>
      </c>
      <c r="K10" s="2" t="s">
        <v>12146</v>
      </c>
      <c r="L10" s="2" t="s">
        <v>12146</v>
      </c>
      <c r="N10" s="2" t="s">
        <v>12067</v>
      </c>
      <c r="O10" s="4" t="s">
        <v>12637</v>
      </c>
      <c r="P10" s="4" t="s">
        <v>12144</v>
      </c>
      <c r="Q10" s="2"/>
      <c r="R10" s="2" t="s">
        <v>12746</v>
      </c>
      <c r="S10" s="2"/>
      <c r="T10" s="2"/>
      <c r="V10" s="2"/>
      <c r="W10" s="2"/>
      <c r="X10" s="2"/>
      <c r="Y10" s="2">
        <v>309</v>
      </c>
      <c r="Z10" s="2">
        <v>48</v>
      </c>
      <c r="AA10" s="2">
        <v>1</v>
      </c>
      <c r="AB10" s="2">
        <v>6</v>
      </c>
      <c r="AC10" s="2"/>
      <c r="AD10" s="2"/>
      <c r="AE10" s="2">
        <v>1</v>
      </c>
      <c r="AF10" s="2"/>
      <c r="AG10" s="2">
        <v>1</v>
      </c>
      <c r="AH10" s="2">
        <v>1</v>
      </c>
      <c r="AI10" s="2">
        <v>1</v>
      </c>
      <c r="AJ10" s="2">
        <v>1</v>
      </c>
      <c r="AK10" s="2">
        <v>1</v>
      </c>
      <c r="AL10" s="63">
        <f t="shared" si="0"/>
        <v>2</v>
      </c>
      <c r="AM10" s="2"/>
      <c r="AN10" s="2">
        <v>2640</v>
      </c>
      <c r="AO10" s="2"/>
      <c r="AP10" s="2">
        <v>2722</v>
      </c>
      <c r="AQ10" s="63">
        <f t="shared" si="1"/>
        <v>5362</v>
      </c>
      <c r="AR10" s="2">
        <v>10</v>
      </c>
      <c r="AS10" s="2">
        <v>10</v>
      </c>
      <c r="AT10" s="2">
        <v>10</v>
      </c>
      <c r="AU10" s="2">
        <v>12</v>
      </c>
      <c r="AV10" s="2">
        <v>12</v>
      </c>
      <c r="AW10" s="2">
        <v>10</v>
      </c>
      <c r="AX10" s="2">
        <v>11</v>
      </c>
      <c r="AY10" s="2">
        <v>11</v>
      </c>
      <c r="AZ10" s="2">
        <v>8</v>
      </c>
      <c r="BA10" s="2">
        <v>8</v>
      </c>
      <c r="BB10" s="2">
        <v>7</v>
      </c>
      <c r="BC10" s="2">
        <v>7</v>
      </c>
      <c r="BD10" s="63">
        <f t="shared" si="2"/>
        <v>116</v>
      </c>
      <c r="BE10" s="2">
        <v>6814</v>
      </c>
      <c r="BF10">
        <f t="shared" si="3"/>
        <v>12176</v>
      </c>
      <c r="BG10" s="2">
        <v>4629</v>
      </c>
      <c r="BH10" s="2">
        <v>86399</v>
      </c>
      <c r="BI10" s="2"/>
      <c r="BJ10" s="49">
        <v>348</v>
      </c>
      <c r="BK10" s="63">
        <f t="shared" si="4"/>
        <v>86747</v>
      </c>
      <c r="BL10" s="2"/>
      <c r="BM10" s="2">
        <v>22573</v>
      </c>
      <c r="BN10" s="2">
        <v>117590</v>
      </c>
      <c r="BO10" s="2" t="s">
        <v>15744</v>
      </c>
      <c r="BP10" s="2"/>
      <c r="BQ10" s="2"/>
      <c r="BR10" s="2"/>
      <c r="BS10" s="2"/>
      <c r="BT10" s="2"/>
      <c r="BU10" s="2"/>
      <c r="BV10" s="2"/>
      <c r="BW10" s="2"/>
      <c r="BX10" s="2"/>
      <c r="BY10" s="2"/>
      <c r="BZ10" s="2"/>
      <c r="CA10" s="2"/>
      <c r="CB10" s="2"/>
      <c r="CC10" s="2"/>
      <c r="CD10" s="2"/>
      <c r="CE10" s="63"/>
      <c r="CF10" s="2">
        <v>57747</v>
      </c>
      <c r="CG10" s="2"/>
      <c r="CH10" s="2"/>
      <c r="CI10" s="2"/>
      <c r="CJ10" s="2"/>
      <c r="CK10" s="2"/>
      <c r="CL10" s="2"/>
      <c r="CM10" s="2"/>
      <c r="CN10" s="2"/>
      <c r="CO10" s="2"/>
      <c r="CP10" s="2"/>
      <c r="CQ10" s="2"/>
      <c r="CR10" s="2"/>
      <c r="CS10" s="2"/>
      <c r="CT10" s="2"/>
      <c r="CU10" s="2"/>
      <c r="CV10" s="2"/>
      <c r="CW10" s="2"/>
      <c r="CZ10" s="45"/>
      <c r="DA10" s="45"/>
      <c r="DB10" s="2"/>
      <c r="DC10" s="2"/>
      <c r="DD10" s="2"/>
      <c r="DE10" s="2"/>
      <c r="DF10" s="2"/>
      <c r="DG10" s="2"/>
      <c r="DH10" s="2"/>
      <c r="DI10" s="2"/>
      <c r="DJ10" s="2"/>
      <c r="DK10" s="2"/>
      <c r="DL10" s="2"/>
      <c r="DM10" s="2"/>
      <c r="DS10" s="2"/>
      <c r="DT10" s="2"/>
      <c r="DU10" s="49"/>
      <c r="DV10" s="49"/>
      <c r="DW10" s="49"/>
      <c r="DX10" t="s">
        <v>12498</v>
      </c>
      <c r="DY10" s="84" t="s">
        <v>32994</v>
      </c>
      <c r="DZ10" s="4"/>
      <c r="EA10" s="4" t="s">
        <v>32995</v>
      </c>
    </row>
    <row r="11" spans="1:134">
      <c r="A11" s="2">
        <v>3504006</v>
      </c>
      <c r="B11" s="2" t="s">
        <v>2022</v>
      </c>
      <c r="C11" s="4"/>
      <c r="D11" s="2" t="s">
        <v>15942</v>
      </c>
      <c r="E11" s="2" t="s">
        <v>2024</v>
      </c>
      <c r="F11" s="2" t="s">
        <v>15942</v>
      </c>
      <c r="G11" s="2" t="s">
        <v>12144</v>
      </c>
      <c r="H11" s="2" t="s">
        <v>13510</v>
      </c>
      <c r="I11" s="2" t="s">
        <v>2023</v>
      </c>
      <c r="J11" s="2" t="s">
        <v>17283</v>
      </c>
      <c r="K11" s="2" t="s">
        <v>2028</v>
      </c>
      <c r="L11" s="2" t="s">
        <v>2028</v>
      </c>
      <c r="N11" s="2" t="s">
        <v>2028</v>
      </c>
      <c r="O11" s="4" t="s">
        <v>12637</v>
      </c>
      <c r="P11" s="4" t="s">
        <v>12144</v>
      </c>
      <c r="Q11" s="2"/>
      <c r="R11" s="2" t="s">
        <v>12746</v>
      </c>
      <c r="S11" s="2"/>
      <c r="T11" s="2"/>
      <c r="V11" s="2"/>
      <c r="W11" s="2"/>
      <c r="X11" s="2"/>
      <c r="Y11" s="2">
        <v>59</v>
      </c>
      <c r="Z11" s="2">
        <v>40</v>
      </c>
      <c r="AA11" s="2">
        <v>1</v>
      </c>
      <c r="AB11" s="2">
        <v>5</v>
      </c>
      <c r="AC11" s="2"/>
      <c r="AD11" s="2"/>
      <c r="AE11" s="2">
        <v>1</v>
      </c>
      <c r="AF11" s="2"/>
      <c r="AG11" s="2"/>
      <c r="AH11" s="2"/>
      <c r="AI11" s="2"/>
      <c r="AJ11" s="2"/>
      <c r="AK11" s="2"/>
      <c r="AL11" s="63">
        <f t="shared" si="0"/>
        <v>1</v>
      </c>
      <c r="AM11" s="2"/>
      <c r="AN11" s="2">
        <v>1456</v>
      </c>
      <c r="AO11" s="2"/>
      <c r="AP11" s="2"/>
      <c r="AQ11" s="63">
        <f t="shared" si="1"/>
        <v>1456</v>
      </c>
      <c r="AR11" s="2">
        <v>3</v>
      </c>
      <c r="AS11" s="2">
        <v>2</v>
      </c>
      <c r="AT11" s="2">
        <v>5</v>
      </c>
      <c r="AU11" s="2">
        <v>3</v>
      </c>
      <c r="AV11" s="2">
        <v>3</v>
      </c>
      <c r="AW11" s="2">
        <v>8</v>
      </c>
      <c r="AX11" s="2">
        <v>5</v>
      </c>
      <c r="AY11" s="2">
        <v>3</v>
      </c>
      <c r="AZ11" s="2">
        <v>7</v>
      </c>
      <c r="BA11" s="2">
        <v>8</v>
      </c>
      <c r="BB11" s="2">
        <v>3</v>
      </c>
      <c r="BC11" s="2">
        <v>3</v>
      </c>
      <c r="BD11" s="63">
        <f t="shared" si="2"/>
        <v>53</v>
      </c>
      <c r="BE11" s="2">
        <v>1456</v>
      </c>
      <c r="BF11">
        <f t="shared" si="3"/>
        <v>2912</v>
      </c>
      <c r="BG11" s="2">
        <v>2633</v>
      </c>
      <c r="BH11" s="2">
        <v>3108</v>
      </c>
      <c r="BI11" s="2">
        <v>266</v>
      </c>
      <c r="BK11" s="63">
        <f t="shared" si="4"/>
        <v>3374</v>
      </c>
      <c r="BL11" s="2"/>
      <c r="BM11" s="2">
        <v>494</v>
      </c>
      <c r="BN11" s="2">
        <v>6145</v>
      </c>
      <c r="BO11" s="2" t="s">
        <v>13549</v>
      </c>
      <c r="BP11" s="2">
        <v>382</v>
      </c>
      <c r="BQ11" s="2">
        <v>3883</v>
      </c>
      <c r="BR11" s="2" t="s">
        <v>10218</v>
      </c>
      <c r="BS11" s="2"/>
      <c r="BT11" s="2"/>
      <c r="BU11" s="2"/>
      <c r="BV11" s="2"/>
      <c r="BW11" s="2"/>
      <c r="BX11" s="2"/>
      <c r="BY11" s="2"/>
      <c r="BZ11" s="2"/>
      <c r="CA11" s="2"/>
      <c r="CB11" s="2"/>
      <c r="CC11" s="2"/>
      <c r="CD11" s="2"/>
      <c r="CE11" s="63"/>
      <c r="CF11" s="2">
        <v>13093</v>
      </c>
      <c r="CG11" s="2"/>
      <c r="CH11" s="2"/>
      <c r="CI11" s="2"/>
      <c r="CJ11" s="2"/>
      <c r="CK11" s="2"/>
      <c r="CL11" s="2"/>
      <c r="CM11" s="2"/>
      <c r="CN11" s="2"/>
      <c r="CO11" s="2"/>
      <c r="CP11" s="2">
        <v>1</v>
      </c>
      <c r="CQ11" s="2">
        <v>60</v>
      </c>
      <c r="CR11" s="2"/>
      <c r="CS11" s="2"/>
      <c r="CT11" s="2"/>
      <c r="CU11" s="2"/>
      <c r="CV11" s="2"/>
      <c r="CW11" s="2"/>
      <c r="CZ11" s="45"/>
      <c r="DA11" s="45"/>
      <c r="DB11" s="2"/>
      <c r="DC11" s="2"/>
      <c r="DD11" s="4"/>
      <c r="DE11" s="2"/>
      <c r="DF11" s="2"/>
      <c r="DG11" s="2"/>
      <c r="DH11" s="2"/>
      <c r="DI11" s="2"/>
      <c r="DJ11" s="2"/>
      <c r="DK11" s="2"/>
      <c r="DL11" s="2"/>
      <c r="DM11" s="2"/>
      <c r="DS11" s="2"/>
      <c r="DT11" s="2"/>
      <c r="DU11" s="49"/>
      <c r="DV11" s="49"/>
      <c r="DW11" s="49"/>
      <c r="DX11" t="s">
        <v>12498</v>
      </c>
      <c r="DY11" s="4" t="s">
        <v>31372</v>
      </c>
      <c r="DZ11" s="4"/>
      <c r="EA11" s="4"/>
    </row>
    <row r="12" spans="1:134" s="2" customFormat="1">
      <c r="A12" s="2">
        <v>3504007</v>
      </c>
      <c r="B12" s="2" t="s">
        <v>2144</v>
      </c>
      <c r="C12" s="4"/>
      <c r="D12" s="2" t="s">
        <v>889</v>
      </c>
      <c r="E12" s="58" t="s">
        <v>30070</v>
      </c>
      <c r="F12" s="2" t="s">
        <v>4618</v>
      </c>
      <c r="G12" s="2" t="s">
        <v>12746</v>
      </c>
      <c r="I12" s="2" t="s">
        <v>2145</v>
      </c>
      <c r="J12" s="2" t="s">
        <v>17283</v>
      </c>
      <c r="K12" s="2" t="s">
        <v>2028</v>
      </c>
      <c r="L12" s="2" t="s">
        <v>2028</v>
      </c>
      <c r="M12"/>
      <c r="N12" s="2" t="s">
        <v>2028</v>
      </c>
      <c r="O12" s="4"/>
      <c r="P12" s="4" t="s">
        <v>12144</v>
      </c>
      <c r="R12" s="2" t="s">
        <v>12746</v>
      </c>
      <c r="U12"/>
      <c r="Y12" s="2">
        <v>286</v>
      </c>
      <c r="Z12" s="2">
        <v>45</v>
      </c>
      <c r="AB12" s="22">
        <v>5.5</v>
      </c>
      <c r="AC12" s="2">
        <v>1</v>
      </c>
      <c r="AL12" s="63">
        <f t="shared" si="0"/>
        <v>0</v>
      </c>
      <c r="AQ12" s="63">
        <f t="shared" si="1"/>
        <v>0</v>
      </c>
      <c r="AR12" s="2">
        <v>4</v>
      </c>
      <c r="AS12" s="2">
        <v>4</v>
      </c>
      <c r="AT12" s="2">
        <v>4</v>
      </c>
      <c r="AU12" s="2">
        <v>4</v>
      </c>
      <c r="AV12" s="2">
        <v>4</v>
      </c>
      <c r="AW12" s="2">
        <v>4</v>
      </c>
      <c r="AX12" s="2">
        <v>4</v>
      </c>
      <c r="AY12" s="2">
        <v>4</v>
      </c>
      <c r="AZ12" s="2">
        <v>4</v>
      </c>
      <c r="BA12" s="2">
        <v>4</v>
      </c>
      <c r="BB12" s="2">
        <v>4</v>
      </c>
      <c r="BC12" s="2">
        <v>4</v>
      </c>
      <c r="BD12" s="63">
        <f t="shared" si="2"/>
        <v>48</v>
      </c>
      <c r="BE12" s="2">
        <v>3080</v>
      </c>
      <c r="BF12">
        <f t="shared" si="3"/>
        <v>3080</v>
      </c>
      <c r="BG12" s="2">
        <v>9360</v>
      </c>
      <c r="BH12" s="2">
        <v>7000</v>
      </c>
      <c r="BJ12"/>
      <c r="BK12" s="63">
        <f t="shared" si="4"/>
        <v>7000</v>
      </c>
      <c r="BM12" s="2">
        <v>285</v>
      </c>
      <c r="BN12" s="2">
        <v>10000</v>
      </c>
      <c r="BO12" s="2" t="s">
        <v>14731</v>
      </c>
      <c r="CC12" s="2">
        <v>10000</v>
      </c>
      <c r="CE12" s="63"/>
      <c r="CF12" s="2">
        <v>20150</v>
      </c>
      <c r="CX12"/>
      <c r="CY12"/>
      <c r="CZ12" s="45"/>
      <c r="DA12" s="45"/>
      <c r="DD12" s="4"/>
      <c r="DN12"/>
      <c r="DO12"/>
      <c r="DP12"/>
      <c r="DQ12"/>
      <c r="DR12"/>
      <c r="DU12" s="49"/>
      <c r="DV12" s="49"/>
      <c r="DW12" s="49"/>
      <c r="DX12" t="s">
        <v>12498</v>
      </c>
      <c r="DY12" s="84" t="s">
        <v>32996</v>
      </c>
      <c r="DZ12" s="4"/>
      <c r="EA12" s="4"/>
      <c r="EB12"/>
      <c r="EC12"/>
      <c r="ED12"/>
    </row>
    <row r="13" spans="1:134">
      <c r="A13" s="2">
        <v>3504008</v>
      </c>
      <c r="B13" s="2" t="s">
        <v>1580</v>
      </c>
      <c r="C13" s="4"/>
      <c r="D13" s="2" t="s">
        <v>1918</v>
      </c>
      <c r="E13" s="2" t="s">
        <v>1921</v>
      </c>
      <c r="F13" s="2" t="s">
        <v>2029</v>
      </c>
      <c r="G13" s="2" t="s">
        <v>12144</v>
      </c>
      <c r="H13" s="2"/>
      <c r="I13" s="2" t="s">
        <v>1920</v>
      </c>
      <c r="J13" s="2" t="s">
        <v>17283</v>
      </c>
      <c r="K13" s="2" t="s">
        <v>12211</v>
      </c>
      <c r="L13" s="2" t="s">
        <v>12211</v>
      </c>
      <c r="N13" s="2" t="s">
        <v>12211</v>
      </c>
      <c r="O13" s="4" t="s">
        <v>32997</v>
      </c>
      <c r="P13" s="4" t="s">
        <v>12144</v>
      </c>
      <c r="Q13" s="2"/>
      <c r="R13" s="2" t="s">
        <v>12746</v>
      </c>
      <c r="S13" s="2"/>
      <c r="T13" s="2"/>
      <c r="V13" s="2"/>
      <c r="W13" s="2"/>
      <c r="X13" s="2"/>
      <c r="Y13" s="2">
        <v>290</v>
      </c>
      <c r="Z13" s="2">
        <v>55</v>
      </c>
      <c r="AA13" s="2">
        <v>1</v>
      </c>
      <c r="AB13" s="22">
        <v>6</v>
      </c>
      <c r="AC13" s="2"/>
      <c r="AD13" s="2">
        <v>1</v>
      </c>
      <c r="AE13" s="2">
        <v>2</v>
      </c>
      <c r="AF13" s="2"/>
      <c r="AG13" s="2">
        <v>2</v>
      </c>
      <c r="AH13" s="2"/>
      <c r="AI13" s="2"/>
      <c r="AJ13" s="2"/>
      <c r="AK13" s="2">
        <v>2</v>
      </c>
      <c r="AL13" s="63">
        <f t="shared" si="0"/>
        <v>5</v>
      </c>
      <c r="AM13" s="2">
        <v>3850</v>
      </c>
      <c r="AN13" s="2">
        <v>2374</v>
      </c>
      <c r="AO13" s="2"/>
      <c r="AP13" s="2">
        <v>1384</v>
      </c>
      <c r="AQ13" s="63">
        <f t="shared" si="1"/>
        <v>7608</v>
      </c>
      <c r="AR13" s="2">
        <v>18</v>
      </c>
      <c r="AS13" s="2">
        <v>16</v>
      </c>
      <c r="AT13" s="2">
        <v>17</v>
      </c>
      <c r="AU13" s="2">
        <v>18</v>
      </c>
      <c r="AV13" s="2">
        <v>17</v>
      </c>
      <c r="AW13" s="2">
        <v>15</v>
      </c>
      <c r="AX13" s="2">
        <v>16</v>
      </c>
      <c r="AY13" s="2">
        <v>23</v>
      </c>
      <c r="AZ13" s="2">
        <v>22</v>
      </c>
      <c r="BA13" s="2">
        <v>23</v>
      </c>
      <c r="BB13" s="2">
        <v>25</v>
      </c>
      <c r="BC13" s="2">
        <v>26</v>
      </c>
      <c r="BD13" s="63">
        <f t="shared" si="2"/>
        <v>236</v>
      </c>
      <c r="BE13" s="2">
        <v>9346</v>
      </c>
      <c r="BF13">
        <f t="shared" si="3"/>
        <v>16954</v>
      </c>
      <c r="BG13" s="2">
        <v>5800</v>
      </c>
      <c r="BH13" s="2">
        <v>21950</v>
      </c>
      <c r="BI13" s="2">
        <v>13673</v>
      </c>
      <c r="BK13" s="63">
        <f t="shared" si="4"/>
        <v>35623</v>
      </c>
      <c r="BL13" s="2"/>
      <c r="BM13" s="2">
        <v>11183</v>
      </c>
      <c r="BN13" s="2">
        <v>56400</v>
      </c>
      <c r="BO13" s="2" t="s">
        <v>15744</v>
      </c>
      <c r="BP13" s="2"/>
      <c r="BQ13" s="2"/>
      <c r="BR13" s="2"/>
      <c r="BS13" s="2"/>
      <c r="BT13" s="2"/>
      <c r="BU13" s="2"/>
      <c r="BV13" s="2"/>
      <c r="BW13" s="2"/>
      <c r="BX13" s="2"/>
      <c r="BY13" s="2"/>
      <c r="BZ13" s="2"/>
      <c r="CA13" s="2"/>
      <c r="CB13" s="2"/>
      <c r="CC13" s="2"/>
      <c r="CD13" s="2"/>
      <c r="CE13" s="63"/>
      <c r="CF13" s="2"/>
      <c r="CG13" s="2"/>
      <c r="CH13" s="2"/>
      <c r="CI13" s="2"/>
      <c r="CJ13" s="2"/>
      <c r="CK13" s="2"/>
      <c r="CL13" s="2"/>
      <c r="CM13" s="2"/>
      <c r="CN13" s="2"/>
      <c r="CO13" s="2"/>
      <c r="CP13" s="2"/>
      <c r="CQ13" s="2"/>
      <c r="CR13" s="2"/>
      <c r="CS13" s="2"/>
      <c r="CT13" s="2"/>
      <c r="CU13" s="2"/>
      <c r="CV13" s="2"/>
      <c r="CW13" s="2"/>
      <c r="CZ13" s="45"/>
      <c r="DA13" s="45"/>
      <c r="DB13" s="2"/>
      <c r="DC13" s="2"/>
      <c r="DD13" s="4"/>
      <c r="DE13" s="2"/>
      <c r="DF13" s="2"/>
      <c r="DG13" s="2"/>
      <c r="DH13" s="2"/>
      <c r="DI13" s="2"/>
      <c r="DJ13" s="2"/>
      <c r="DK13" s="2"/>
      <c r="DL13" s="2"/>
      <c r="DM13" s="2"/>
      <c r="DS13" s="2"/>
      <c r="DT13" s="2"/>
      <c r="DU13" s="49"/>
      <c r="DV13" s="49"/>
      <c r="DW13" s="49"/>
      <c r="DX13" t="s">
        <v>12498</v>
      </c>
      <c r="DY13" s="4" t="s">
        <v>32998</v>
      </c>
      <c r="DZ13" s="4"/>
      <c r="EA13" s="4"/>
    </row>
    <row r="14" spans="1:134">
      <c r="A14" s="2">
        <v>3504009</v>
      </c>
      <c r="B14" s="4" t="s">
        <v>1588</v>
      </c>
      <c r="C14" s="4"/>
      <c r="D14" s="2" t="s">
        <v>12921</v>
      </c>
      <c r="E14" s="2"/>
      <c r="F14" s="2" t="s">
        <v>12921</v>
      </c>
      <c r="G14" s="2" t="s">
        <v>12144</v>
      </c>
      <c r="H14" s="6" t="s">
        <v>12144</v>
      </c>
      <c r="I14" s="6" t="s">
        <v>16476</v>
      </c>
      <c r="J14" s="2" t="s">
        <v>17283</v>
      </c>
      <c r="K14" s="2" t="s">
        <v>12211</v>
      </c>
      <c r="L14" s="2" t="s">
        <v>12211</v>
      </c>
      <c r="N14" s="2" t="s">
        <v>12211</v>
      </c>
      <c r="O14" s="4" t="s">
        <v>25321</v>
      </c>
      <c r="P14" s="4" t="s">
        <v>12746</v>
      </c>
      <c r="Q14" s="2"/>
      <c r="R14" s="2" t="s">
        <v>12746</v>
      </c>
      <c r="S14" s="2"/>
      <c r="T14" s="2"/>
      <c r="V14" s="2"/>
      <c r="W14" s="2"/>
      <c r="X14" s="2"/>
      <c r="Y14" s="2">
        <v>192</v>
      </c>
      <c r="Z14" s="2">
        <v>40</v>
      </c>
      <c r="AA14" s="2">
        <v>1</v>
      </c>
      <c r="AB14" s="2">
        <v>5</v>
      </c>
      <c r="AC14" s="2"/>
      <c r="AD14" s="2"/>
      <c r="AE14" s="2">
        <v>1</v>
      </c>
      <c r="AF14" s="2"/>
      <c r="AG14" s="2"/>
      <c r="AH14" s="2"/>
      <c r="AI14" s="2"/>
      <c r="AJ14" s="2"/>
      <c r="AK14" s="2"/>
      <c r="AL14" s="63">
        <f t="shared" si="0"/>
        <v>1</v>
      </c>
      <c r="AM14" s="2"/>
      <c r="AN14" s="2">
        <v>2430</v>
      </c>
      <c r="AO14" s="2"/>
      <c r="AP14" s="2"/>
      <c r="AQ14" s="63">
        <f t="shared" si="1"/>
        <v>2430</v>
      </c>
      <c r="AR14" s="2">
        <v>4</v>
      </c>
      <c r="AS14" s="2">
        <v>7</v>
      </c>
      <c r="AT14" s="2">
        <v>7</v>
      </c>
      <c r="AU14" s="2">
        <v>8</v>
      </c>
      <c r="AV14" s="2">
        <v>10</v>
      </c>
      <c r="AW14" s="2">
        <v>10</v>
      </c>
      <c r="AX14" s="2">
        <v>8</v>
      </c>
      <c r="AY14" s="2">
        <v>5</v>
      </c>
      <c r="AZ14" s="2">
        <v>10</v>
      </c>
      <c r="BA14" s="2">
        <v>9</v>
      </c>
      <c r="BB14" s="2">
        <v>9</v>
      </c>
      <c r="BC14" s="2">
        <v>9</v>
      </c>
      <c r="BD14" s="63">
        <f t="shared" si="2"/>
        <v>96</v>
      </c>
      <c r="BE14" s="2">
        <v>5038</v>
      </c>
      <c r="BF14">
        <f t="shared" si="3"/>
        <v>7468</v>
      </c>
      <c r="BG14" s="2">
        <v>5603</v>
      </c>
      <c r="BH14" s="2">
        <v>14663</v>
      </c>
      <c r="BI14" s="2">
        <v>323</v>
      </c>
      <c r="BJ14" s="49">
        <v>818</v>
      </c>
      <c r="BK14" s="63">
        <f t="shared" si="4"/>
        <v>15804</v>
      </c>
      <c r="BL14" s="2"/>
      <c r="BM14" s="2">
        <v>2881</v>
      </c>
      <c r="BN14" s="2">
        <v>29591</v>
      </c>
      <c r="BO14" s="2" t="s">
        <v>13549</v>
      </c>
      <c r="BP14" s="2">
        <v>632</v>
      </c>
      <c r="BQ14" s="2">
        <v>6495</v>
      </c>
      <c r="BR14" s="2" t="s">
        <v>10218</v>
      </c>
      <c r="BS14" s="2">
        <v>18</v>
      </c>
      <c r="BT14" s="2">
        <v>1539</v>
      </c>
      <c r="BU14" s="2" t="s">
        <v>16479</v>
      </c>
      <c r="CD14" s="2"/>
      <c r="CE14" s="63"/>
      <c r="CF14" s="2">
        <v>39665</v>
      </c>
      <c r="CG14" s="2"/>
      <c r="CH14" s="2"/>
      <c r="CI14" s="2"/>
      <c r="CJ14" s="2"/>
      <c r="CK14" s="2"/>
      <c r="CL14" s="2"/>
      <c r="CM14" s="2"/>
      <c r="CN14" s="2"/>
      <c r="CO14" s="2"/>
      <c r="CP14" s="2"/>
      <c r="CQ14" s="2"/>
      <c r="CR14" s="2"/>
      <c r="CS14" s="2"/>
      <c r="CT14" s="2"/>
      <c r="CU14" s="2"/>
      <c r="CV14" s="2"/>
      <c r="CW14" s="2"/>
      <c r="CX14" s="2">
        <v>4</v>
      </c>
      <c r="CY14" s="45">
        <v>31</v>
      </c>
      <c r="CZ14" s="45"/>
      <c r="DA14" s="45"/>
      <c r="DB14" s="2">
        <v>90</v>
      </c>
      <c r="DC14" s="2">
        <v>323</v>
      </c>
      <c r="DD14" s="4" t="s">
        <v>11986</v>
      </c>
      <c r="DE14" s="2" t="s">
        <v>12328</v>
      </c>
      <c r="DF14" s="2"/>
      <c r="DG14" s="2"/>
      <c r="DH14" s="2"/>
      <c r="DI14" s="2"/>
      <c r="DJ14" s="2"/>
      <c r="DK14" s="2"/>
      <c r="DL14" s="2"/>
      <c r="DM14" s="2"/>
      <c r="DU14" s="50">
        <v>14410</v>
      </c>
      <c r="DV14" s="50"/>
      <c r="DW14" s="50">
        <v>818</v>
      </c>
      <c r="DX14" t="s">
        <v>12498</v>
      </c>
      <c r="DY14" s="84" t="s">
        <v>30405</v>
      </c>
      <c r="DZ14" s="4"/>
      <c r="EA14" s="4"/>
    </row>
    <row r="15" spans="1:134">
      <c r="A15" s="2">
        <v>3504010</v>
      </c>
      <c r="B15" s="4" t="s">
        <v>1928</v>
      </c>
      <c r="C15" s="4"/>
      <c r="D15" s="2" t="s">
        <v>9749</v>
      </c>
      <c r="E15" s="2" t="s">
        <v>1817</v>
      </c>
      <c r="F15" s="2" t="s">
        <v>9749</v>
      </c>
      <c r="G15" s="2" t="s">
        <v>12144</v>
      </c>
      <c r="H15" s="2"/>
      <c r="I15" s="2" t="s">
        <v>1929</v>
      </c>
      <c r="J15" s="2" t="s">
        <v>17283</v>
      </c>
      <c r="K15" s="2" t="s">
        <v>12211</v>
      </c>
      <c r="L15" s="2" t="s">
        <v>12211</v>
      </c>
      <c r="N15" s="2" t="s">
        <v>12211</v>
      </c>
      <c r="O15" s="4" t="s">
        <v>32999</v>
      </c>
      <c r="P15" s="4" t="s">
        <v>12144</v>
      </c>
      <c r="Q15" s="2"/>
      <c r="R15" s="2" t="s">
        <v>12746</v>
      </c>
      <c r="S15" s="2"/>
      <c r="T15" s="2"/>
      <c r="V15" s="2"/>
      <c r="W15" s="2"/>
      <c r="X15" s="2"/>
      <c r="Y15" s="2">
        <v>308</v>
      </c>
      <c r="Z15" s="2">
        <v>40</v>
      </c>
      <c r="AA15" s="2">
        <v>1</v>
      </c>
      <c r="AB15" s="22">
        <v>5.5</v>
      </c>
      <c r="AC15" s="2"/>
      <c r="AD15" s="2"/>
      <c r="AE15" s="2">
        <v>1</v>
      </c>
      <c r="AF15" s="2"/>
      <c r="AG15" s="2">
        <v>1</v>
      </c>
      <c r="AH15" s="2">
        <v>1</v>
      </c>
      <c r="AI15" s="2">
        <v>1</v>
      </c>
      <c r="AJ15" s="2">
        <v>1</v>
      </c>
      <c r="AK15" s="2">
        <v>1</v>
      </c>
      <c r="AL15" s="63">
        <f t="shared" si="0"/>
        <v>2</v>
      </c>
      <c r="AM15" s="2"/>
      <c r="AN15" s="2">
        <v>1000</v>
      </c>
      <c r="AO15" s="2"/>
      <c r="AP15" s="2">
        <v>900</v>
      </c>
      <c r="AQ15" s="63">
        <f t="shared" si="1"/>
        <v>1900</v>
      </c>
      <c r="AR15" s="2">
        <v>8</v>
      </c>
      <c r="AS15" s="2">
        <v>8</v>
      </c>
      <c r="AT15" s="2">
        <v>8</v>
      </c>
      <c r="AU15" s="2">
        <v>8</v>
      </c>
      <c r="AV15" s="2">
        <v>8</v>
      </c>
      <c r="AW15" s="2">
        <v>8</v>
      </c>
      <c r="AX15" s="2">
        <v>8</v>
      </c>
      <c r="AY15" s="2">
        <v>8</v>
      </c>
      <c r="AZ15" s="2">
        <v>8</v>
      </c>
      <c r="BA15" s="2">
        <v>8</v>
      </c>
      <c r="BB15" s="2">
        <v>8</v>
      </c>
      <c r="BC15" s="2">
        <v>8</v>
      </c>
      <c r="BD15" s="63">
        <f t="shared" si="2"/>
        <v>96</v>
      </c>
      <c r="BE15" s="2">
        <v>7727</v>
      </c>
      <c r="BF15">
        <f t="shared" si="3"/>
        <v>9627</v>
      </c>
      <c r="BG15" s="2">
        <v>10843</v>
      </c>
      <c r="BH15" s="2">
        <v>10673</v>
      </c>
      <c r="BI15" s="2">
        <v>22</v>
      </c>
      <c r="BJ15" s="49">
        <v>1067</v>
      </c>
      <c r="BK15" s="63">
        <f t="shared" si="4"/>
        <v>11762</v>
      </c>
      <c r="BL15" s="2"/>
      <c r="BM15" s="2">
        <v>4043</v>
      </c>
      <c r="BN15" s="6">
        <v>32344</v>
      </c>
      <c r="BO15" s="2" t="s">
        <v>10218</v>
      </c>
      <c r="BP15" s="2"/>
      <c r="BQ15" s="2"/>
      <c r="BR15" s="4"/>
      <c r="BS15" s="4"/>
      <c r="BT15" s="4"/>
      <c r="BU15" s="2"/>
      <c r="CD15" s="2"/>
      <c r="CE15" s="63"/>
      <c r="CF15" s="2">
        <v>51632</v>
      </c>
      <c r="CG15" s="2"/>
      <c r="CH15" s="2"/>
      <c r="CI15" s="2"/>
      <c r="CJ15" s="2"/>
      <c r="CK15" s="2"/>
      <c r="CL15" s="2"/>
      <c r="CM15" s="2"/>
      <c r="CN15" s="2"/>
      <c r="CO15" s="2"/>
      <c r="CP15" s="2"/>
      <c r="CQ15" s="2"/>
      <c r="CR15" s="2"/>
      <c r="CS15" s="2"/>
      <c r="CT15" s="2"/>
      <c r="CU15" s="2"/>
      <c r="CV15" s="2"/>
      <c r="CW15" s="2"/>
      <c r="CX15" s="2">
        <v>4</v>
      </c>
      <c r="CY15" s="45">
        <v>6</v>
      </c>
      <c r="CZ15" s="45"/>
      <c r="DA15" s="45"/>
      <c r="DB15" s="2">
        <v>5</v>
      </c>
      <c r="DC15" s="2">
        <v>22</v>
      </c>
      <c r="DD15" s="4" t="s">
        <v>11986</v>
      </c>
      <c r="DE15" s="2" t="s">
        <v>12328</v>
      </c>
      <c r="DF15" s="2"/>
      <c r="DG15" s="2"/>
      <c r="DH15" s="2"/>
      <c r="DI15" s="2"/>
      <c r="DJ15" s="2"/>
      <c r="DK15" s="2"/>
      <c r="DL15" s="2"/>
      <c r="DM15" s="2"/>
      <c r="DU15" s="50">
        <v>213400</v>
      </c>
      <c r="DV15" s="50"/>
      <c r="DW15" s="50">
        <v>1067</v>
      </c>
      <c r="DX15" t="s">
        <v>12498</v>
      </c>
      <c r="DY15" s="4" t="s">
        <v>33000</v>
      </c>
      <c r="DZ15" s="4"/>
      <c r="EA15" s="4" t="s">
        <v>33001</v>
      </c>
    </row>
    <row r="16" spans="1:134">
      <c r="A16" s="2">
        <v>3504011</v>
      </c>
      <c r="B16" s="4" t="s">
        <v>2428</v>
      </c>
      <c r="C16" s="4"/>
      <c r="D16" s="2" t="s">
        <v>2429</v>
      </c>
      <c r="E16" s="2" t="s">
        <v>4678</v>
      </c>
      <c r="F16" s="2" t="s">
        <v>2429</v>
      </c>
      <c r="G16" s="2" t="s">
        <v>12144</v>
      </c>
      <c r="H16" s="2"/>
      <c r="I16" s="2" t="s">
        <v>4678</v>
      </c>
      <c r="J16" s="2" t="s">
        <v>17266</v>
      </c>
      <c r="K16" s="2" t="s">
        <v>4801</v>
      </c>
      <c r="L16" s="2" t="s">
        <v>4801</v>
      </c>
      <c r="N16" s="3" t="s">
        <v>4677</v>
      </c>
      <c r="O16" s="4" t="s">
        <v>4678</v>
      </c>
      <c r="P16" s="4" t="s">
        <v>12746</v>
      </c>
      <c r="Q16" s="2"/>
      <c r="R16" s="2" t="s">
        <v>12746</v>
      </c>
      <c r="S16" s="2"/>
      <c r="T16" s="2"/>
      <c r="V16" s="2"/>
      <c r="W16" s="2"/>
      <c r="X16" s="2"/>
      <c r="Y16" s="2">
        <v>240</v>
      </c>
      <c r="Z16" s="2">
        <v>48</v>
      </c>
      <c r="AA16" s="2">
        <v>1</v>
      </c>
      <c r="AB16" s="22">
        <v>6</v>
      </c>
      <c r="AC16" s="2"/>
      <c r="AD16" s="2">
        <v>2</v>
      </c>
      <c r="AE16" s="2"/>
      <c r="AF16" s="2"/>
      <c r="AG16" s="2">
        <v>1</v>
      </c>
      <c r="AH16" s="2"/>
      <c r="AI16" s="2"/>
      <c r="AJ16" s="2"/>
      <c r="AK16" s="2">
        <v>1</v>
      </c>
      <c r="AL16" s="63">
        <f t="shared" si="0"/>
        <v>3</v>
      </c>
      <c r="AM16" s="2">
        <v>1425</v>
      </c>
      <c r="AN16" s="2"/>
      <c r="AO16" s="2"/>
      <c r="AP16" s="2">
        <v>396</v>
      </c>
      <c r="AQ16" s="63">
        <f t="shared" si="1"/>
        <v>1821</v>
      </c>
      <c r="AR16" s="2">
        <v>8</v>
      </c>
      <c r="AS16" s="2">
        <v>11</v>
      </c>
      <c r="AT16" s="2">
        <v>12</v>
      </c>
      <c r="AU16" s="2">
        <v>15</v>
      </c>
      <c r="AV16" s="2">
        <v>16</v>
      </c>
      <c r="AW16" s="2">
        <v>18</v>
      </c>
      <c r="AX16" s="2">
        <v>22</v>
      </c>
      <c r="AY16" s="2">
        <v>18</v>
      </c>
      <c r="AZ16" s="2">
        <v>24</v>
      </c>
      <c r="BA16" s="2">
        <v>32</v>
      </c>
      <c r="BB16" s="2">
        <v>36</v>
      </c>
      <c r="BC16" s="2">
        <v>28</v>
      </c>
      <c r="BD16" s="63">
        <f t="shared" si="2"/>
        <v>240</v>
      </c>
      <c r="BE16" s="2">
        <v>9600</v>
      </c>
      <c r="BF16">
        <f t="shared" si="3"/>
        <v>11421</v>
      </c>
      <c r="BG16" s="2">
        <v>7083</v>
      </c>
      <c r="BH16" s="2">
        <v>12289</v>
      </c>
      <c r="BI16" s="2"/>
      <c r="BJ16" s="49">
        <v>755</v>
      </c>
      <c r="BK16" s="63">
        <f t="shared" si="4"/>
        <v>13044</v>
      </c>
      <c r="BL16" s="2"/>
      <c r="BM16" s="2">
        <v>240</v>
      </c>
      <c r="BN16" s="6">
        <v>3600</v>
      </c>
      <c r="BO16" s="2" t="s">
        <v>13549</v>
      </c>
      <c r="BP16" s="2">
        <v>1154</v>
      </c>
      <c r="BQ16" s="2">
        <v>17310</v>
      </c>
      <c r="BR16" s="2" t="s">
        <v>12925</v>
      </c>
      <c r="BS16" s="2">
        <v>770</v>
      </c>
      <c r="BT16" s="2">
        <v>11550</v>
      </c>
      <c r="BU16" s="2" t="s">
        <v>10218</v>
      </c>
      <c r="CD16" s="4"/>
      <c r="CE16" s="63"/>
      <c r="CF16" s="2">
        <v>11360</v>
      </c>
      <c r="CG16" s="2"/>
      <c r="CH16" s="2"/>
      <c r="CI16" s="2"/>
      <c r="CJ16" s="2"/>
      <c r="CK16" s="2"/>
      <c r="CL16" s="2"/>
      <c r="CM16" s="2"/>
      <c r="CN16" s="2"/>
      <c r="CO16" s="2"/>
      <c r="CP16" s="2"/>
      <c r="CQ16" s="2"/>
      <c r="CR16" s="2"/>
      <c r="CS16" s="2"/>
      <c r="CT16" s="2"/>
      <c r="CU16" s="2"/>
      <c r="CV16" s="2"/>
      <c r="CW16" s="2"/>
      <c r="CX16" s="2">
        <v>7</v>
      </c>
      <c r="CY16" s="45">
        <v>92</v>
      </c>
      <c r="CZ16" s="45"/>
      <c r="DA16" s="45"/>
      <c r="DB16" s="2"/>
      <c r="DC16" s="2"/>
      <c r="DD16" s="4"/>
      <c r="DE16" s="6"/>
      <c r="DF16" s="2"/>
      <c r="DG16" s="2"/>
      <c r="DH16" s="2"/>
      <c r="DI16" s="2"/>
      <c r="DJ16" s="2"/>
      <c r="DK16" s="2"/>
      <c r="DL16" s="2"/>
      <c r="DM16" s="2"/>
      <c r="DW16" s="50">
        <v>755</v>
      </c>
      <c r="DX16" t="s">
        <v>12498</v>
      </c>
      <c r="DY16" s="4" t="s">
        <v>33002</v>
      </c>
      <c r="DZ16" s="4"/>
      <c r="EA16" s="4"/>
    </row>
    <row r="17" spans="1:134">
      <c r="A17" s="2">
        <v>3504012</v>
      </c>
      <c r="B17" s="4" t="s">
        <v>2309</v>
      </c>
      <c r="C17" s="4"/>
      <c r="D17" s="2" t="s">
        <v>6795</v>
      </c>
      <c r="E17" s="2" t="s">
        <v>5270</v>
      </c>
      <c r="F17" s="2" t="s">
        <v>6795</v>
      </c>
      <c r="G17" s="2" t="s">
        <v>12144</v>
      </c>
      <c r="H17" s="2"/>
      <c r="I17" s="2" t="s">
        <v>2310</v>
      </c>
      <c r="J17" s="2" t="s">
        <v>17266</v>
      </c>
      <c r="K17" s="2" t="s">
        <v>4801</v>
      </c>
      <c r="L17" s="2" t="s">
        <v>4801</v>
      </c>
      <c r="N17" s="3" t="s">
        <v>4677</v>
      </c>
      <c r="O17" s="4"/>
      <c r="P17" s="4" t="s">
        <v>12144</v>
      </c>
      <c r="Q17" s="2"/>
      <c r="R17" s="2" t="s">
        <v>12746</v>
      </c>
      <c r="S17" s="2"/>
      <c r="T17" s="2"/>
      <c r="V17" s="2"/>
      <c r="W17" s="2"/>
      <c r="X17" s="2"/>
      <c r="Y17" s="2">
        <v>285</v>
      </c>
      <c r="Z17" s="2">
        <v>48</v>
      </c>
      <c r="AA17" s="2">
        <v>1</v>
      </c>
      <c r="AB17" s="22">
        <v>6</v>
      </c>
      <c r="AC17" s="2"/>
      <c r="AD17" s="2">
        <v>2</v>
      </c>
      <c r="AE17" s="2"/>
      <c r="AF17" s="2"/>
      <c r="AG17" s="2"/>
      <c r="AH17" s="2"/>
      <c r="AI17" s="2"/>
      <c r="AJ17" s="2"/>
      <c r="AK17" s="2"/>
      <c r="AL17" s="63">
        <f t="shared" si="0"/>
        <v>2</v>
      </c>
      <c r="AM17" s="2">
        <v>2400</v>
      </c>
      <c r="AN17" s="2"/>
      <c r="AO17" s="2"/>
      <c r="AP17" s="2"/>
      <c r="AQ17" s="63">
        <f t="shared" si="1"/>
        <v>2400</v>
      </c>
      <c r="AR17" s="2">
        <v>4</v>
      </c>
      <c r="AS17" s="2">
        <v>5</v>
      </c>
      <c r="AT17" s="2">
        <v>4</v>
      </c>
      <c r="AU17" s="2">
        <v>3</v>
      </c>
      <c r="AV17" s="2">
        <v>6</v>
      </c>
      <c r="AW17" s="2">
        <v>6</v>
      </c>
      <c r="AX17" s="2">
        <v>5</v>
      </c>
      <c r="AY17" s="2">
        <v>7</v>
      </c>
      <c r="AZ17" s="2">
        <v>7</v>
      </c>
      <c r="BA17" s="2">
        <v>7</v>
      </c>
      <c r="BB17" s="2">
        <v>4</v>
      </c>
      <c r="BC17" s="2">
        <v>7</v>
      </c>
      <c r="BD17" s="63">
        <f t="shared" si="2"/>
        <v>65</v>
      </c>
      <c r="BE17" s="2">
        <v>3040</v>
      </c>
      <c r="BF17">
        <f t="shared" si="3"/>
        <v>5440</v>
      </c>
      <c r="BG17" s="2">
        <v>2500</v>
      </c>
      <c r="BH17" s="2">
        <v>8852</v>
      </c>
      <c r="BI17" s="2"/>
      <c r="BJ17" s="49">
        <v>420</v>
      </c>
      <c r="BK17" s="63">
        <f t="shared" si="4"/>
        <v>9272</v>
      </c>
      <c r="BL17" s="2"/>
      <c r="BM17" s="2">
        <v>2938</v>
      </c>
      <c r="BN17" s="6">
        <v>14691</v>
      </c>
      <c r="BO17" s="2" t="s">
        <v>12001</v>
      </c>
      <c r="BP17" s="2"/>
      <c r="BQ17" s="2">
        <v>10012</v>
      </c>
      <c r="BR17" s="4" t="s">
        <v>2198</v>
      </c>
      <c r="BS17" s="2"/>
      <c r="BT17" s="2"/>
      <c r="BU17" s="2"/>
      <c r="CD17" s="2"/>
      <c r="CE17" s="63"/>
      <c r="CF17" s="2">
        <v>7394</v>
      </c>
      <c r="CG17" s="2"/>
      <c r="CH17" s="2"/>
      <c r="CI17" s="2"/>
      <c r="CJ17" s="2"/>
      <c r="CK17" s="2"/>
      <c r="CL17" s="2"/>
      <c r="CM17" s="2"/>
      <c r="CN17" s="2"/>
      <c r="CO17" s="2"/>
      <c r="CP17" s="2"/>
      <c r="CQ17" s="2"/>
      <c r="CR17" s="2"/>
      <c r="CS17" s="2"/>
      <c r="CT17" s="2"/>
      <c r="CU17" s="2"/>
      <c r="CV17" s="2"/>
      <c r="CW17" s="2"/>
      <c r="CX17" s="2">
        <v>4</v>
      </c>
      <c r="CY17" s="45">
        <v>10</v>
      </c>
      <c r="CZ17" s="45"/>
      <c r="DA17" s="45"/>
      <c r="DB17" s="2"/>
      <c r="DC17" s="2"/>
      <c r="DD17" s="4"/>
      <c r="DE17" s="6"/>
      <c r="DF17" s="2"/>
      <c r="DG17" s="2"/>
      <c r="DH17" s="2"/>
      <c r="DI17" s="2"/>
      <c r="DJ17" s="2"/>
      <c r="DK17" s="2"/>
      <c r="DL17" s="2"/>
      <c r="DM17" s="2"/>
      <c r="DW17" s="50">
        <v>420</v>
      </c>
      <c r="DX17" t="s">
        <v>12498</v>
      </c>
      <c r="DY17" s="4" t="s">
        <v>33003</v>
      </c>
      <c r="DZ17" s="4"/>
      <c r="EA17" s="4"/>
    </row>
    <row r="18" spans="1:134">
      <c r="A18" s="2">
        <v>3504013</v>
      </c>
      <c r="B18" s="4" t="s">
        <v>2311</v>
      </c>
      <c r="C18" s="4"/>
      <c r="D18" s="2" t="s">
        <v>2312</v>
      </c>
      <c r="E18" s="2" t="s">
        <v>2575</v>
      </c>
      <c r="F18" s="2" t="s">
        <v>2312</v>
      </c>
      <c r="G18" s="2" t="s">
        <v>12144</v>
      </c>
      <c r="H18" s="2"/>
      <c r="I18" s="2" t="s">
        <v>2573</v>
      </c>
      <c r="J18" s="2" t="s">
        <v>17265</v>
      </c>
      <c r="K18" s="2" t="s">
        <v>5652</v>
      </c>
      <c r="L18" s="2" t="s">
        <v>5652</v>
      </c>
      <c r="N18" s="2" t="s">
        <v>4934</v>
      </c>
      <c r="O18" s="4"/>
      <c r="P18" s="4" t="s">
        <v>12144</v>
      </c>
      <c r="Q18" s="2"/>
      <c r="R18" s="2" t="s">
        <v>12746</v>
      </c>
      <c r="S18" s="6"/>
      <c r="T18" s="2"/>
      <c r="V18" s="2"/>
      <c r="W18" s="2"/>
      <c r="X18" s="2"/>
      <c r="Y18" s="2">
        <v>310</v>
      </c>
      <c r="Z18" s="2">
        <v>48</v>
      </c>
      <c r="AA18" s="2">
        <v>1</v>
      </c>
      <c r="AB18" s="22">
        <v>6</v>
      </c>
      <c r="AC18" s="2"/>
      <c r="AD18" s="2">
        <v>3</v>
      </c>
      <c r="AE18" s="2">
        <v>2</v>
      </c>
      <c r="AF18" s="2"/>
      <c r="AG18" s="2">
        <v>1</v>
      </c>
      <c r="AH18" s="2"/>
      <c r="AI18" s="2"/>
      <c r="AJ18" s="2"/>
      <c r="AK18" s="2">
        <v>1</v>
      </c>
      <c r="AL18" s="63">
        <f t="shared" si="0"/>
        <v>6</v>
      </c>
      <c r="AM18" s="2">
        <v>5640</v>
      </c>
      <c r="AN18" s="2">
        <v>1800</v>
      </c>
      <c r="AO18" s="2"/>
      <c r="AP18" s="2">
        <v>300</v>
      </c>
      <c r="AQ18" s="63">
        <f t="shared" si="1"/>
        <v>7740</v>
      </c>
      <c r="AR18" s="2">
        <v>14</v>
      </c>
      <c r="AS18" s="2">
        <v>14</v>
      </c>
      <c r="AT18" s="2">
        <v>14</v>
      </c>
      <c r="AU18" s="2">
        <v>14</v>
      </c>
      <c r="AV18" s="2">
        <v>14</v>
      </c>
      <c r="AW18" s="2">
        <v>14</v>
      </c>
      <c r="AX18" s="2">
        <v>14</v>
      </c>
      <c r="AY18" s="2">
        <v>14</v>
      </c>
      <c r="AZ18" s="2">
        <v>14</v>
      </c>
      <c r="BA18" s="2">
        <v>14</v>
      </c>
      <c r="BB18" s="2">
        <v>14</v>
      </c>
      <c r="BC18" s="2">
        <v>14</v>
      </c>
      <c r="BD18" s="63">
        <f t="shared" si="2"/>
        <v>168</v>
      </c>
      <c r="BE18" s="2">
        <v>10002</v>
      </c>
      <c r="BF18">
        <f t="shared" si="3"/>
        <v>17742</v>
      </c>
      <c r="BG18" s="2">
        <v>9152</v>
      </c>
      <c r="BH18" s="2">
        <v>46212</v>
      </c>
      <c r="BI18" s="2">
        <v>2594</v>
      </c>
      <c r="BJ18" s="49">
        <v>850</v>
      </c>
      <c r="BK18" s="63">
        <f t="shared" si="4"/>
        <v>49656</v>
      </c>
      <c r="BL18" s="2"/>
      <c r="BM18" s="2">
        <v>13721</v>
      </c>
      <c r="BN18" s="6">
        <v>45559</v>
      </c>
      <c r="BO18" s="2" t="s">
        <v>2192</v>
      </c>
      <c r="BP18" s="2">
        <v>25713</v>
      </c>
      <c r="BQ18" s="2">
        <v>113795</v>
      </c>
      <c r="BR18" s="2" t="s">
        <v>15744</v>
      </c>
      <c r="BS18" s="2"/>
      <c r="BT18" s="2"/>
      <c r="BU18" s="2"/>
      <c r="CD18" s="2"/>
      <c r="CE18" s="63"/>
      <c r="CF18" s="2">
        <v>91695</v>
      </c>
      <c r="CG18" s="2"/>
      <c r="CH18" s="2"/>
      <c r="CI18" s="2"/>
      <c r="CJ18" s="2"/>
      <c r="CK18" s="2"/>
      <c r="CL18" s="2"/>
      <c r="CM18" s="2"/>
      <c r="CN18" s="2"/>
      <c r="CO18" s="2"/>
      <c r="CP18" s="2"/>
      <c r="CQ18" s="22"/>
      <c r="CR18" s="2"/>
      <c r="CS18" s="2"/>
      <c r="CT18" s="2"/>
      <c r="CU18" s="2"/>
      <c r="CV18" s="2"/>
      <c r="CW18" s="2"/>
      <c r="CX18" s="2">
        <v>1</v>
      </c>
      <c r="CY18" s="45">
        <v>25</v>
      </c>
      <c r="CZ18" s="45"/>
      <c r="DA18" s="45"/>
      <c r="DB18" s="2">
        <v>71400</v>
      </c>
      <c r="DC18" s="2">
        <v>2584</v>
      </c>
      <c r="DD18" s="4" t="s">
        <v>11869</v>
      </c>
      <c r="DE18" s="2" t="s">
        <v>15895</v>
      </c>
      <c r="DF18" s="2">
        <v>670</v>
      </c>
      <c r="DG18" s="2">
        <v>95</v>
      </c>
      <c r="DH18" s="2" t="s">
        <v>14776</v>
      </c>
      <c r="DI18" s="2" t="s">
        <v>5317</v>
      </c>
      <c r="DJ18" s="2"/>
      <c r="DK18" s="2"/>
      <c r="DL18" s="2"/>
      <c r="DM18" s="2"/>
      <c r="DU18" s="50">
        <v>12020</v>
      </c>
      <c r="DV18" s="50"/>
      <c r="DW18" s="50">
        <v>850</v>
      </c>
      <c r="DX18" t="s">
        <v>12498</v>
      </c>
      <c r="DY18" s="4" t="s">
        <v>32927</v>
      </c>
      <c r="DZ18" s="4"/>
      <c r="EA18" s="4"/>
    </row>
    <row r="19" spans="1:134">
      <c r="A19" s="2">
        <v>3504014</v>
      </c>
      <c r="B19" s="4" t="s">
        <v>2186</v>
      </c>
      <c r="C19" s="4"/>
      <c r="D19" s="2" t="s">
        <v>12171</v>
      </c>
      <c r="E19" s="58" t="s">
        <v>30335</v>
      </c>
      <c r="F19" s="2" t="s">
        <v>13044</v>
      </c>
      <c r="G19" s="2" t="s">
        <v>12144</v>
      </c>
      <c r="H19" s="6"/>
      <c r="I19" s="6" t="s">
        <v>2666</v>
      </c>
      <c r="J19" s="2" t="s">
        <v>17265</v>
      </c>
      <c r="K19" s="2" t="s">
        <v>5652</v>
      </c>
      <c r="L19" s="2" t="s">
        <v>5652</v>
      </c>
      <c r="N19" s="2" t="s">
        <v>4934</v>
      </c>
      <c r="O19" s="4" t="s">
        <v>32928</v>
      </c>
      <c r="P19" s="4" t="s">
        <v>12144</v>
      </c>
      <c r="Q19" s="2"/>
      <c r="R19" s="2" t="s">
        <v>12746</v>
      </c>
      <c r="S19" s="2"/>
      <c r="T19" s="2"/>
      <c r="V19" s="2"/>
      <c r="W19" s="2"/>
      <c r="X19" s="2"/>
      <c r="Y19" s="2"/>
      <c r="Z19" s="2">
        <v>40</v>
      </c>
      <c r="AA19" s="2">
        <v>1</v>
      </c>
      <c r="AB19" s="22">
        <v>8</v>
      </c>
      <c r="AC19" s="2"/>
      <c r="AD19" s="2">
        <v>1</v>
      </c>
      <c r="AE19" s="2">
        <v>1</v>
      </c>
      <c r="AF19" s="2"/>
      <c r="AG19" s="2">
        <v>1</v>
      </c>
      <c r="AH19" s="2"/>
      <c r="AI19" s="2"/>
      <c r="AJ19" s="2"/>
      <c r="AK19" s="2">
        <v>1</v>
      </c>
      <c r="AL19" s="63">
        <f t="shared" si="0"/>
        <v>3</v>
      </c>
      <c r="AM19" s="2">
        <v>3635</v>
      </c>
      <c r="AN19" s="2">
        <v>2654</v>
      </c>
      <c r="AO19" s="2"/>
      <c r="AP19" s="2">
        <v>1074</v>
      </c>
      <c r="AQ19" s="63">
        <f t="shared" si="1"/>
        <v>7363</v>
      </c>
      <c r="AR19" s="2">
        <v>5</v>
      </c>
      <c r="AS19" s="2">
        <v>2</v>
      </c>
      <c r="AT19" s="2">
        <v>4</v>
      </c>
      <c r="AU19" s="2">
        <v>5</v>
      </c>
      <c r="AV19" s="2">
        <v>6</v>
      </c>
      <c r="AW19" s="2">
        <v>8</v>
      </c>
      <c r="AX19" s="2">
        <v>4</v>
      </c>
      <c r="AY19" s="2">
        <v>3</v>
      </c>
      <c r="AZ19" s="2">
        <v>4</v>
      </c>
      <c r="BA19" s="2">
        <v>6</v>
      </c>
      <c r="BB19" s="2">
        <v>3</v>
      </c>
      <c r="BC19" s="2">
        <v>2</v>
      </c>
      <c r="BD19" s="63">
        <f t="shared" si="2"/>
        <v>52</v>
      </c>
      <c r="BE19" s="2">
        <v>8933</v>
      </c>
      <c r="BF19">
        <f t="shared" si="3"/>
        <v>16296</v>
      </c>
      <c r="BG19" s="2">
        <v>9261</v>
      </c>
      <c r="BH19" s="2">
        <v>9559</v>
      </c>
      <c r="BI19" s="2"/>
      <c r="BJ19" s="49">
        <v>1613</v>
      </c>
      <c r="BK19" s="63">
        <f t="shared" si="4"/>
        <v>11172</v>
      </c>
      <c r="BL19" s="2"/>
      <c r="BM19" s="2"/>
      <c r="BN19" s="6">
        <v>17272</v>
      </c>
      <c r="BO19" s="2" t="s">
        <v>13549</v>
      </c>
      <c r="BP19" s="2"/>
      <c r="BQ19" s="2">
        <v>10000</v>
      </c>
      <c r="BR19" s="2" t="s">
        <v>10218</v>
      </c>
      <c r="BS19" s="2"/>
      <c r="BT19" s="2"/>
      <c r="BU19" s="2"/>
      <c r="CD19" s="2"/>
      <c r="CE19" s="63"/>
      <c r="CF19" s="2">
        <v>3875</v>
      </c>
      <c r="CG19" s="2"/>
      <c r="CH19" s="2"/>
      <c r="CI19" s="2"/>
      <c r="CJ19" s="2"/>
      <c r="CK19" s="2"/>
      <c r="CL19" s="2"/>
      <c r="CM19" s="2"/>
      <c r="CN19" s="2"/>
      <c r="CO19" s="2"/>
      <c r="CP19" s="2"/>
      <c r="CQ19" s="2"/>
      <c r="CR19" s="2"/>
      <c r="CS19" s="2"/>
      <c r="CT19" s="2"/>
      <c r="CU19" s="2"/>
      <c r="CV19" s="2"/>
      <c r="CW19" s="2"/>
      <c r="CX19" s="2">
        <v>6</v>
      </c>
      <c r="CY19" s="45">
        <v>25</v>
      </c>
      <c r="CZ19" s="45"/>
      <c r="DA19" s="45"/>
      <c r="DB19" s="2"/>
      <c r="DC19" s="2"/>
      <c r="DD19" s="2"/>
      <c r="DE19" s="2"/>
      <c r="DF19" s="2"/>
      <c r="DG19" s="2"/>
      <c r="DH19" s="2"/>
      <c r="DI19" s="2"/>
      <c r="DJ19" s="2"/>
      <c r="DK19" s="2"/>
      <c r="DL19" s="2"/>
      <c r="DM19" s="2"/>
      <c r="DW19" s="50">
        <v>1612</v>
      </c>
      <c r="DX19" t="s">
        <v>12498</v>
      </c>
      <c r="DY19" s="4" t="s">
        <v>32929</v>
      </c>
      <c r="DZ19" s="4"/>
      <c r="EA19" s="4"/>
    </row>
    <row r="20" spans="1:134">
      <c r="A20" s="2">
        <v>3504015</v>
      </c>
      <c r="B20" s="4" t="s">
        <v>2178</v>
      </c>
      <c r="C20" s="4"/>
      <c r="D20" s="4" t="s">
        <v>4739</v>
      </c>
      <c r="E20" s="6" t="s">
        <v>2540</v>
      </c>
      <c r="F20" s="2" t="s">
        <v>2062</v>
      </c>
      <c r="G20" s="2" t="s">
        <v>12746</v>
      </c>
      <c r="H20" s="6"/>
      <c r="I20" s="6" t="s">
        <v>2540</v>
      </c>
      <c r="J20" s="6" t="s">
        <v>17267</v>
      </c>
      <c r="K20" s="6" t="s">
        <v>4741</v>
      </c>
      <c r="L20" s="6" t="s">
        <v>4741</v>
      </c>
      <c r="M20" s="6"/>
      <c r="N20" s="2" t="s">
        <v>5042</v>
      </c>
      <c r="O20" s="4"/>
      <c r="P20" s="4" t="s">
        <v>12144</v>
      </c>
      <c r="Q20" s="6"/>
      <c r="R20" s="2" t="s">
        <v>12746</v>
      </c>
      <c r="S20" s="2"/>
      <c r="T20" s="2"/>
      <c r="V20" s="2"/>
      <c r="W20" s="2"/>
      <c r="X20" s="2"/>
      <c r="Y20" s="2">
        <v>300</v>
      </c>
      <c r="Z20" s="2">
        <v>40</v>
      </c>
      <c r="AA20" s="2">
        <v>1</v>
      </c>
      <c r="AB20" s="22">
        <v>5</v>
      </c>
      <c r="AC20" s="2">
        <v>1</v>
      </c>
      <c r="AD20" s="2"/>
      <c r="AE20" s="2"/>
      <c r="AF20" s="2"/>
      <c r="AG20" s="2"/>
      <c r="AH20" s="2"/>
      <c r="AI20" s="2"/>
      <c r="AJ20" s="2"/>
      <c r="AK20" s="2"/>
      <c r="AL20" s="63">
        <f t="shared" si="0"/>
        <v>0</v>
      </c>
      <c r="AM20" s="2"/>
      <c r="AN20" s="2"/>
      <c r="AO20" s="2"/>
      <c r="AP20" s="2"/>
      <c r="AQ20" s="63">
        <f t="shared" si="1"/>
        <v>0</v>
      </c>
      <c r="AR20" s="2">
        <v>2</v>
      </c>
      <c r="AS20" s="2">
        <v>2</v>
      </c>
      <c r="AT20" s="2">
        <v>2</v>
      </c>
      <c r="AU20" s="2">
        <v>2</v>
      </c>
      <c r="AV20" s="2">
        <v>2</v>
      </c>
      <c r="AW20" s="2">
        <v>2</v>
      </c>
      <c r="AX20" s="2">
        <v>2</v>
      </c>
      <c r="AY20" s="2">
        <v>2</v>
      </c>
      <c r="AZ20" s="2">
        <v>2</v>
      </c>
      <c r="BA20" s="2">
        <v>2</v>
      </c>
      <c r="BB20" s="2">
        <v>2</v>
      </c>
      <c r="BC20" s="2">
        <v>2</v>
      </c>
      <c r="BD20" s="63">
        <f t="shared" si="2"/>
        <v>24</v>
      </c>
      <c r="BE20" s="2">
        <v>2400</v>
      </c>
      <c r="BF20">
        <f t="shared" si="3"/>
        <v>2400</v>
      </c>
      <c r="BG20" s="2">
        <v>2517</v>
      </c>
      <c r="BH20" s="2">
        <v>4024</v>
      </c>
      <c r="BI20" s="2"/>
      <c r="BJ20" s="49">
        <v>252</v>
      </c>
      <c r="BK20" s="63">
        <f t="shared" si="4"/>
        <v>4276</v>
      </c>
      <c r="BL20" s="2"/>
      <c r="BM20" s="2">
        <v>6110</v>
      </c>
      <c r="BN20" s="6">
        <v>13884</v>
      </c>
      <c r="BO20" s="2" t="s">
        <v>2295</v>
      </c>
      <c r="BP20" s="2"/>
      <c r="BQ20" s="2"/>
      <c r="BR20" s="2"/>
      <c r="BS20" s="2"/>
      <c r="BT20" s="2"/>
      <c r="BU20" s="2"/>
      <c r="CD20" s="2"/>
      <c r="CE20" s="63"/>
      <c r="CF20" s="2">
        <v>12494</v>
      </c>
      <c r="CG20" s="2"/>
      <c r="CH20" s="2"/>
      <c r="CI20" s="2"/>
      <c r="CJ20" s="2"/>
      <c r="CK20" s="2"/>
      <c r="CL20" s="2"/>
      <c r="CM20" s="2"/>
      <c r="CN20" s="2"/>
      <c r="CO20" s="2"/>
      <c r="CP20" s="2"/>
      <c r="CQ20" s="2"/>
      <c r="CR20" s="2"/>
      <c r="CS20" s="2"/>
      <c r="CT20" s="2"/>
      <c r="CU20" s="2"/>
      <c r="CV20" s="2"/>
      <c r="CW20" s="2"/>
      <c r="CX20" s="2">
        <v>3</v>
      </c>
      <c r="CY20" s="45">
        <v>7</v>
      </c>
      <c r="CZ20" s="45"/>
      <c r="DA20" s="45"/>
      <c r="DB20" s="2"/>
      <c r="DC20" s="2"/>
      <c r="DD20" s="4"/>
      <c r="DE20" s="2"/>
      <c r="DF20" s="2"/>
      <c r="DG20" s="2"/>
      <c r="DH20" s="2"/>
      <c r="DI20" s="2"/>
      <c r="DJ20" s="2"/>
      <c r="DK20" s="2"/>
      <c r="DL20" s="2"/>
      <c r="DM20" s="2"/>
      <c r="DW20" s="50">
        <v>252</v>
      </c>
      <c r="DX20" t="s">
        <v>12498</v>
      </c>
      <c r="DY20" s="4"/>
      <c r="DZ20" s="4"/>
      <c r="EA20" s="84" t="s">
        <v>32938</v>
      </c>
    </row>
    <row r="21" spans="1:134">
      <c r="A21" s="2">
        <v>3504016</v>
      </c>
      <c r="B21" s="4" t="s">
        <v>2172</v>
      </c>
      <c r="C21" s="4"/>
      <c r="D21" s="58" t="s">
        <v>890</v>
      </c>
      <c r="E21" s="2" t="s">
        <v>2409</v>
      </c>
      <c r="F21" s="2" t="s">
        <v>1695</v>
      </c>
      <c r="G21" s="2" t="s">
        <v>12144</v>
      </c>
      <c r="H21" s="2" t="s">
        <v>13510</v>
      </c>
      <c r="I21" s="6" t="s">
        <v>1706</v>
      </c>
      <c r="J21" s="6" t="s">
        <v>17267</v>
      </c>
      <c r="K21" s="6" t="s">
        <v>11678</v>
      </c>
      <c r="L21" s="6" t="s">
        <v>11678</v>
      </c>
      <c r="M21" s="6"/>
      <c r="N21" s="6" t="s">
        <v>5042</v>
      </c>
      <c r="O21" s="4" t="s">
        <v>32939</v>
      </c>
      <c r="P21" s="4" t="s">
        <v>12144</v>
      </c>
      <c r="Q21" s="2"/>
      <c r="R21" s="2" t="s">
        <v>12144</v>
      </c>
      <c r="S21" s="2" t="s">
        <v>1933</v>
      </c>
      <c r="T21" s="4"/>
      <c r="V21" s="2"/>
      <c r="W21" s="2"/>
      <c r="X21" s="2"/>
      <c r="Y21" s="2">
        <v>300</v>
      </c>
      <c r="Z21" s="2">
        <v>30</v>
      </c>
      <c r="AA21" s="2">
        <v>2</v>
      </c>
      <c r="AB21" s="22">
        <v>5</v>
      </c>
      <c r="AC21" s="2"/>
      <c r="AD21" s="2"/>
      <c r="AE21" s="2">
        <v>4</v>
      </c>
      <c r="AF21" s="2"/>
      <c r="AG21" s="2">
        <v>4</v>
      </c>
      <c r="AH21" s="2"/>
      <c r="AI21" s="2"/>
      <c r="AJ21" s="2"/>
      <c r="AK21" s="2">
        <v>4</v>
      </c>
      <c r="AL21" s="63">
        <f t="shared" si="0"/>
        <v>8</v>
      </c>
      <c r="AM21" s="2"/>
      <c r="AN21" s="2">
        <v>3827</v>
      </c>
      <c r="AO21" s="2"/>
      <c r="AP21" s="2">
        <v>2520</v>
      </c>
      <c r="AQ21" s="63">
        <f t="shared" si="1"/>
        <v>6347</v>
      </c>
      <c r="AR21" s="2">
        <v>104</v>
      </c>
      <c r="AS21" s="2">
        <v>93</v>
      </c>
      <c r="AT21" s="2">
        <v>37</v>
      </c>
      <c r="AU21" s="2">
        <v>18</v>
      </c>
      <c r="AV21" s="2">
        <v>10</v>
      </c>
      <c r="AW21" s="2">
        <v>7</v>
      </c>
      <c r="AX21" s="2">
        <v>16</v>
      </c>
      <c r="AY21" s="2">
        <v>17</v>
      </c>
      <c r="AZ21" s="2">
        <v>13</v>
      </c>
      <c r="BA21" s="2">
        <v>22</v>
      </c>
      <c r="BB21" s="2">
        <v>34</v>
      </c>
      <c r="BC21" s="2">
        <v>29</v>
      </c>
      <c r="BD21" s="63">
        <f t="shared" si="2"/>
        <v>400</v>
      </c>
      <c r="BE21" s="2">
        <v>37906</v>
      </c>
      <c r="BF21">
        <f t="shared" si="3"/>
        <v>44253</v>
      </c>
      <c r="BG21" s="2">
        <v>57858</v>
      </c>
      <c r="BH21" s="2">
        <v>143006</v>
      </c>
      <c r="BI21" s="2"/>
      <c r="BJ21" s="49">
        <v>1614</v>
      </c>
      <c r="BK21" s="63">
        <f t="shared" si="4"/>
        <v>144620</v>
      </c>
      <c r="BL21" s="2"/>
      <c r="BM21" s="2">
        <v>1200</v>
      </c>
      <c r="BN21" s="6">
        <v>29256</v>
      </c>
      <c r="BO21" s="2" t="s">
        <v>13549</v>
      </c>
      <c r="BP21" s="2">
        <v>10403</v>
      </c>
      <c r="BQ21" s="58">
        <v>312090</v>
      </c>
      <c r="BR21" s="2" t="s">
        <v>7658</v>
      </c>
      <c r="BS21" s="2"/>
      <c r="BT21" s="2"/>
      <c r="BU21" s="2"/>
      <c r="CD21" s="2"/>
      <c r="CE21" s="63"/>
      <c r="CF21" s="2">
        <v>385312</v>
      </c>
      <c r="CG21" s="2"/>
      <c r="CH21" s="2"/>
      <c r="CI21" s="2"/>
      <c r="CJ21" s="2"/>
      <c r="CK21" s="2"/>
      <c r="CL21" s="2"/>
      <c r="CM21" s="2"/>
      <c r="CN21" s="2"/>
      <c r="CO21" s="2"/>
      <c r="CP21" s="2"/>
      <c r="CQ21" s="2"/>
      <c r="CR21" s="2"/>
      <c r="CS21" s="2"/>
      <c r="CT21" s="2"/>
      <c r="CU21" s="2"/>
      <c r="CV21" s="2"/>
      <c r="CW21" s="2"/>
      <c r="CX21" s="2">
        <v>33</v>
      </c>
      <c r="CY21" s="45">
        <v>330</v>
      </c>
      <c r="CZ21" s="45"/>
      <c r="DA21" s="45"/>
      <c r="DB21" s="2"/>
      <c r="DC21" s="2"/>
      <c r="DD21" s="4"/>
      <c r="DE21" s="2"/>
      <c r="DF21" s="2"/>
      <c r="DG21" s="2"/>
      <c r="DH21" s="2"/>
      <c r="DI21" s="2"/>
      <c r="DJ21" s="2"/>
      <c r="DK21" s="2"/>
      <c r="DL21" s="2"/>
      <c r="DM21" s="2"/>
      <c r="DU21" s="49">
        <v>65296</v>
      </c>
      <c r="DV21" s="49"/>
      <c r="DW21" s="50">
        <v>1614</v>
      </c>
      <c r="DX21" t="s">
        <v>12498</v>
      </c>
      <c r="DY21" s="4"/>
      <c r="DZ21" s="4"/>
      <c r="EA21" s="4"/>
    </row>
    <row r="22" spans="1:134">
      <c r="A22" s="2">
        <v>3504017</v>
      </c>
      <c r="B22" s="4" t="s">
        <v>1705</v>
      </c>
      <c r="C22" s="4"/>
      <c r="D22" s="2" t="s">
        <v>2412</v>
      </c>
      <c r="E22" s="6" t="s">
        <v>2180</v>
      </c>
      <c r="F22" s="2" t="s">
        <v>2412</v>
      </c>
      <c r="G22" s="2" t="s">
        <v>12144</v>
      </c>
      <c r="H22" s="2" t="s">
        <v>12144</v>
      </c>
      <c r="I22" s="6" t="s">
        <v>1825</v>
      </c>
      <c r="J22" s="6" t="s">
        <v>17267</v>
      </c>
      <c r="K22" s="6" t="s">
        <v>11678</v>
      </c>
      <c r="L22" s="6" t="s">
        <v>11678</v>
      </c>
      <c r="M22" s="6"/>
      <c r="N22" s="6" t="s">
        <v>5042</v>
      </c>
      <c r="O22" s="4"/>
      <c r="P22" s="4" t="s">
        <v>12144</v>
      </c>
      <c r="Q22" s="6"/>
      <c r="R22" s="6" t="s">
        <v>12144</v>
      </c>
      <c r="S22" s="6" t="s">
        <v>2424</v>
      </c>
      <c r="T22" s="4"/>
      <c r="V22" s="2"/>
      <c r="W22" s="2"/>
      <c r="X22" s="4"/>
      <c r="Y22" s="2">
        <v>265</v>
      </c>
      <c r="Z22" s="2">
        <v>44</v>
      </c>
      <c r="AA22" s="2">
        <v>1</v>
      </c>
      <c r="AB22" s="22">
        <v>5.5</v>
      </c>
      <c r="AC22" s="2"/>
      <c r="AD22" s="2"/>
      <c r="AE22" s="2">
        <v>1</v>
      </c>
      <c r="AF22" s="2"/>
      <c r="AG22" s="2"/>
      <c r="AH22" s="2"/>
      <c r="AI22" s="2"/>
      <c r="AJ22" s="2"/>
      <c r="AK22" s="2"/>
      <c r="AL22" s="63">
        <f t="shared" si="0"/>
        <v>1</v>
      </c>
      <c r="AM22" s="2"/>
      <c r="AN22" s="2">
        <v>2400</v>
      </c>
      <c r="AO22" s="2"/>
      <c r="AP22" s="2"/>
      <c r="AQ22" s="63">
        <f t="shared" si="1"/>
        <v>2400</v>
      </c>
      <c r="AR22" s="2">
        <v>2</v>
      </c>
      <c r="AS22" s="2">
        <v>2</v>
      </c>
      <c r="AT22" s="2">
        <v>2</v>
      </c>
      <c r="AU22" s="2">
        <v>2</v>
      </c>
      <c r="AV22" s="2">
        <v>2</v>
      </c>
      <c r="AW22" s="2">
        <v>2</v>
      </c>
      <c r="AX22" s="2">
        <v>2</v>
      </c>
      <c r="AY22" s="2">
        <v>2</v>
      </c>
      <c r="AZ22" s="2">
        <v>2</v>
      </c>
      <c r="BA22" s="2">
        <v>2</v>
      </c>
      <c r="BB22" s="2">
        <v>2</v>
      </c>
      <c r="BC22" s="2">
        <v>2</v>
      </c>
      <c r="BD22" s="63">
        <f t="shared" si="2"/>
        <v>24</v>
      </c>
      <c r="BE22" s="2">
        <v>2667</v>
      </c>
      <c r="BF22">
        <f t="shared" si="3"/>
        <v>5067</v>
      </c>
      <c r="BG22" s="2"/>
      <c r="BH22" s="2">
        <v>3368</v>
      </c>
      <c r="BI22" s="2"/>
      <c r="BK22" s="63">
        <f t="shared" si="4"/>
        <v>3368</v>
      </c>
      <c r="BL22" s="2"/>
      <c r="BM22" s="2"/>
      <c r="BN22" s="6">
        <v>19000</v>
      </c>
      <c r="BO22" s="2" t="s">
        <v>2300</v>
      </c>
      <c r="BP22" s="2"/>
      <c r="BQ22" s="2"/>
      <c r="BR22" s="2"/>
      <c r="BS22" s="2"/>
      <c r="BT22" s="2"/>
      <c r="BU22" s="2"/>
      <c r="CD22" s="2"/>
      <c r="CE22" s="63"/>
      <c r="CF22" s="2"/>
      <c r="CG22" s="2"/>
      <c r="CH22" s="2"/>
      <c r="CI22" s="2"/>
      <c r="CJ22" s="2"/>
      <c r="CK22" s="2"/>
      <c r="CL22" s="2"/>
      <c r="CM22" s="2"/>
      <c r="CN22" s="2"/>
      <c r="CO22" s="2"/>
      <c r="CP22" s="2"/>
      <c r="CQ22" s="2"/>
      <c r="CR22" s="2"/>
      <c r="CS22" s="2"/>
      <c r="CT22" s="2"/>
      <c r="CU22" s="2"/>
      <c r="CV22" s="2"/>
      <c r="CW22" s="2"/>
      <c r="CZ22" s="45"/>
      <c r="DA22" s="45"/>
      <c r="DB22" s="2"/>
      <c r="DC22" s="2"/>
      <c r="DD22" s="2"/>
      <c r="DE22" s="2"/>
      <c r="DF22" s="2"/>
      <c r="DG22" s="2"/>
      <c r="DH22" s="2"/>
      <c r="DI22" s="2"/>
      <c r="DJ22" s="2"/>
      <c r="DK22" s="2"/>
      <c r="DL22" s="2"/>
      <c r="DM22" s="2"/>
      <c r="DU22" s="49"/>
      <c r="DV22" s="49"/>
      <c r="DX22" t="s">
        <v>12498</v>
      </c>
      <c r="DY22" s="4"/>
      <c r="DZ22" s="4"/>
      <c r="EA22" s="4"/>
    </row>
    <row r="23" spans="1:134">
      <c r="A23" s="2">
        <v>3504018</v>
      </c>
      <c r="B23" s="4" t="s">
        <v>2299</v>
      </c>
      <c r="C23" s="4"/>
      <c r="D23" s="2" t="s">
        <v>2302</v>
      </c>
      <c r="E23" s="6" t="s">
        <v>4973</v>
      </c>
      <c r="F23" s="2" t="s">
        <v>2065</v>
      </c>
      <c r="G23" s="2" t="s">
        <v>12746</v>
      </c>
      <c r="H23" s="2"/>
      <c r="I23" s="6" t="s">
        <v>4973</v>
      </c>
      <c r="J23" s="6" t="s">
        <v>17267</v>
      </c>
      <c r="K23" s="6" t="s">
        <v>11678</v>
      </c>
      <c r="L23" s="6" t="s">
        <v>11678</v>
      </c>
      <c r="M23" s="6"/>
      <c r="N23" s="6" t="s">
        <v>5042</v>
      </c>
      <c r="O23" s="4"/>
      <c r="P23" s="4" t="s">
        <v>12144</v>
      </c>
      <c r="Q23" s="6"/>
      <c r="R23" s="6" t="s">
        <v>12144</v>
      </c>
      <c r="S23" s="2"/>
      <c r="T23" s="2"/>
      <c r="V23" s="2"/>
      <c r="W23" s="2"/>
      <c r="X23" s="4"/>
      <c r="Y23" s="2">
        <v>307</v>
      </c>
      <c r="Z23" s="2">
        <v>44</v>
      </c>
      <c r="AA23" s="2">
        <v>1</v>
      </c>
      <c r="AB23" s="22">
        <v>5.5</v>
      </c>
      <c r="AC23" s="2">
        <v>2</v>
      </c>
      <c r="AD23" s="2"/>
      <c r="AE23" s="2"/>
      <c r="AF23" s="2"/>
      <c r="AG23" s="2"/>
      <c r="AH23" s="2"/>
      <c r="AI23" s="2"/>
      <c r="AJ23" s="2"/>
      <c r="AK23" s="2"/>
      <c r="AL23" s="63">
        <f t="shared" si="0"/>
        <v>0</v>
      </c>
      <c r="AM23" s="2"/>
      <c r="AN23" s="2"/>
      <c r="AO23" s="2"/>
      <c r="AP23" s="2"/>
      <c r="AQ23" s="63">
        <f t="shared" si="1"/>
        <v>0</v>
      </c>
      <c r="AR23" s="2">
        <v>1</v>
      </c>
      <c r="AS23" s="2">
        <v>1</v>
      </c>
      <c r="AT23" s="2">
        <v>1</v>
      </c>
      <c r="AU23" s="2">
        <v>1</v>
      </c>
      <c r="AV23" s="2">
        <v>1</v>
      </c>
      <c r="AW23" s="2">
        <v>1</v>
      </c>
      <c r="AX23" s="2">
        <v>1</v>
      </c>
      <c r="AY23" s="2">
        <v>1</v>
      </c>
      <c r="AZ23" s="2">
        <v>1</v>
      </c>
      <c r="BA23" s="2">
        <v>1</v>
      </c>
      <c r="BB23" s="2">
        <v>1</v>
      </c>
      <c r="BC23" s="2">
        <v>1</v>
      </c>
      <c r="BD23" s="63">
        <f t="shared" si="2"/>
        <v>12</v>
      </c>
      <c r="BE23" s="2">
        <v>934</v>
      </c>
      <c r="BF23">
        <f t="shared" si="3"/>
        <v>934</v>
      </c>
      <c r="BG23" s="2">
        <v>934</v>
      </c>
      <c r="BH23" s="2">
        <v>7024</v>
      </c>
      <c r="BI23" s="2"/>
      <c r="BJ23" s="49">
        <v>36</v>
      </c>
      <c r="BK23" s="63">
        <f t="shared" si="4"/>
        <v>7060</v>
      </c>
      <c r="BL23" s="2"/>
      <c r="BM23" s="2">
        <v>390</v>
      </c>
      <c r="BN23" s="6">
        <v>11321</v>
      </c>
      <c r="BO23" s="2" t="s">
        <v>12824</v>
      </c>
      <c r="BP23" s="2"/>
      <c r="BQ23" s="2"/>
      <c r="BR23" s="2"/>
      <c r="BS23" s="2"/>
      <c r="BT23" s="2"/>
      <c r="BU23" s="2"/>
      <c r="CD23" s="2"/>
      <c r="CE23" s="63"/>
      <c r="CF23" s="2">
        <v>12200</v>
      </c>
      <c r="CG23" s="2"/>
      <c r="CH23" s="2"/>
      <c r="CI23" s="2"/>
      <c r="CJ23" s="2"/>
      <c r="CK23" s="2"/>
      <c r="CL23" s="2"/>
      <c r="CM23" s="2"/>
      <c r="CN23" s="2"/>
      <c r="CO23" s="2"/>
      <c r="CP23" s="2"/>
      <c r="CQ23" s="2"/>
      <c r="CR23" s="2"/>
      <c r="CS23" s="2"/>
      <c r="CT23" s="2"/>
      <c r="CU23" s="2"/>
      <c r="CV23" s="2"/>
      <c r="CW23" s="2"/>
      <c r="CX23" s="2">
        <v>2</v>
      </c>
      <c r="CY23" s="45">
        <v>8</v>
      </c>
      <c r="CZ23" s="45"/>
      <c r="DA23" s="45"/>
      <c r="DB23" s="2"/>
      <c r="DC23" s="2"/>
      <c r="DD23" s="4"/>
      <c r="DE23" s="2"/>
      <c r="DF23" s="2"/>
      <c r="DG23" s="2"/>
      <c r="DH23" s="2"/>
      <c r="DI23" s="2"/>
      <c r="DJ23" s="2"/>
      <c r="DK23" s="2"/>
      <c r="DL23" s="2"/>
      <c r="DM23" s="2"/>
      <c r="DU23" s="50">
        <v>456</v>
      </c>
      <c r="DV23" s="50"/>
      <c r="DW23" s="50">
        <v>36</v>
      </c>
      <c r="DX23" t="s">
        <v>12498</v>
      </c>
      <c r="DY23" s="4"/>
      <c r="DZ23" s="4"/>
      <c r="EA23" s="4"/>
    </row>
    <row r="24" spans="1:134">
      <c r="A24" s="2">
        <v>3504019</v>
      </c>
      <c r="B24" s="4" t="s">
        <v>1743</v>
      </c>
      <c r="C24" s="4"/>
      <c r="D24" s="2" t="s">
        <v>1745</v>
      </c>
      <c r="E24" s="6" t="s">
        <v>1955</v>
      </c>
      <c r="F24" s="2" t="s">
        <v>1745</v>
      </c>
      <c r="G24" s="2" t="s">
        <v>12144</v>
      </c>
      <c r="H24" s="2"/>
      <c r="I24" s="6" t="s">
        <v>1954</v>
      </c>
      <c r="J24" s="6" t="s">
        <v>17267</v>
      </c>
      <c r="K24" s="6" t="s">
        <v>11678</v>
      </c>
      <c r="L24" s="6" t="s">
        <v>11678</v>
      </c>
      <c r="M24" s="6"/>
      <c r="N24" s="6" t="s">
        <v>5042</v>
      </c>
      <c r="O24" s="4" t="s">
        <v>1954</v>
      </c>
      <c r="P24" s="4" t="s">
        <v>12144</v>
      </c>
      <c r="Q24" s="6"/>
      <c r="R24" s="6" t="s">
        <v>12746</v>
      </c>
      <c r="S24" s="6"/>
      <c r="T24" s="6"/>
      <c r="V24" s="2"/>
      <c r="W24" s="2"/>
      <c r="X24" s="2"/>
      <c r="Y24" s="22">
        <v>112.5</v>
      </c>
      <c r="Z24" s="2">
        <v>40</v>
      </c>
      <c r="AA24" s="2">
        <v>1</v>
      </c>
      <c r="AB24" s="22">
        <v>5</v>
      </c>
      <c r="AC24" s="2"/>
      <c r="AD24" s="2">
        <v>1</v>
      </c>
      <c r="AE24" s="2">
        <v>1</v>
      </c>
      <c r="AF24" s="2"/>
      <c r="AG24" s="2">
        <v>1</v>
      </c>
      <c r="AH24" s="2">
        <v>1</v>
      </c>
      <c r="AI24" s="2">
        <v>1</v>
      </c>
      <c r="AJ24" s="2">
        <v>1</v>
      </c>
      <c r="AK24" s="2">
        <v>1</v>
      </c>
      <c r="AL24" s="63">
        <f t="shared" si="0"/>
        <v>3</v>
      </c>
      <c r="AM24" s="2">
        <v>2100</v>
      </c>
      <c r="AN24" s="2">
        <v>1820</v>
      </c>
      <c r="AO24" s="2"/>
      <c r="AP24" s="2">
        <v>1050</v>
      </c>
      <c r="AQ24" s="63">
        <f t="shared" si="1"/>
        <v>4970</v>
      </c>
      <c r="AR24" s="2">
        <v>3</v>
      </c>
      <c r="AS24" s="2"/>
      <c r="AT24" s="2"/>
      <c r="AU24" s="2">
        <v>3</v>
      </c>
      <c r="AV24" s="2"/>
      <c r="AW24" s="2">
        <v>3</v>
      </c>
      <c r="AX24" s="2">
        <v>3</v>
      </c>
      <c r="AY24" s="2">
        <v>9</v>
      </c>
      <c r="AZ24" s="2">
        <v>7</v>
      </c>
      <c r="BA24" s="2">
        <v>4</v>
      </c>
      <c r="BB24" s="2">
        <v>2</v>
      </c>
      <c r="BC24" s="2">
        <v>3</v>
      </c>
      <c r="BD24" s="63">
        <f t="shared" si="2"/>
        <v>37</v>
      </c>
      <c r="BE24" s="2">
        <v>1829</v>
      </c>
      <c r="BF24">
        <f t="shared" si="3"/>
        <v>6799</v>
      </c>
      <c r="BG24" s="2">
        <v>1519</v>
      </c>
      <c r="BH24" s="2">
        <v>5670</v>
      </c>
      <c r="BI24" s="2"/>
      <c r="BJ24" s="49">
        <v>192</v>
      </c>
      <c r="BK24" s="63">
        <f t="shared" si="4"/>
        <v>5862</v>
      </c>
      <c r="BL24" s="2"/>
      <c r="BM24" s="42">
        <v>504</v>
      </c>
      <c r="BN24" s="6">
        <v>14753</v>
      </c>
      <c r="BO24" s="2" t="s">
        <v>5984</v>
      </c>
      <c r="BP24" s="67">
        <v>5</v>
      </c>
      <c r="BQ24" s="2">
        <v>575</v>
      </c>
      <c r="BR24" s="2" t="s">
        <v>1956</v>
      </c>
      <c r="BS24" s="67"/>
      <c r="BT24" s="2"/>
      <c r="BU24" s="2"/>
      <c r="CD24" s="2"/>
      <c r="CE24" s="63"/>
      <c r="CF24" s="2">
        <v>18632</v>
      </c>
      <c r="CG24" s="2"/>
      <c r="CH24" s="2"/>
      <c r="CI24" s="2"/>
      <c r="CJ24" s="2"/>
      <c r="CK24" s="2"/>
      <c r="CL24" s="2"/>
      <c r="CM24" s="2"/>
      <c r="CN24" s="2"/>
      <c r="CO24" s="2"/>
      <c r="CP24" s="2"/>
      <c r="CQ24" s="22"/>
      <c r="CR24" s="2"/>
      <c r="CS24" s="2"/>
      <c r="CT24" s="2"/>
      <c r="CU24" s="2"/>
      <c r="CV24" s="2"/>
      <c r="CW24" s="2"/>
      <c r="CX24" s="2">
        <v>3</v>
      </c>
      <c r="CY24" s="45">
        <v>35</v>
      </c>
      <c r="CZ24" s="45"/>
      <c r="DA24" s="45"/>
      <c r="DB24" s="2"/>
      <c r="DC24" s="2"/>
      <c r="DD24" s="4"/>
      <c r="DE24" s="6"/>
      <c r="DF24" s="2"/>
      <c r="DG24" s="2"/>
      <c r="DH24" s="2"/>
      <c r="DI24" s="2"/>
      <c r="DJ24" s="2"/>
      <c r="DK24" s="2"/>
      <c r="DL24" s="2"/>
      <c r="DM24" s="2"/>
      <c r="DW24" s="50">
        <v>193</v>
      </c>
      <c r="DX24" t="s">
        <v>12498</v>
      </c>
      <c r="DY24" s="4" t="s">
        <v>32940</v>
      </c>
      <c r="DZ24" s="4"/>
      <c r="EA24" s="4" t="s">
        <v>32941</v>
      </c>
    </row>
    <row r="25" spans="1:134">
      <c r="A25" s="2">
        <v>3504020</v>
      </c>
      <c r="B25" s="4" t="s">
        <v>1957</v>
      </c>
      <c r="C25" s="4"/>
      <c r="D25" s="2" t="s">
        <v>1966</v>
      </c>
      <c r="E25" s="6" t="s">
        <v>1968</v>
      </c>
      <c r="F25" s="2" t="s">
        <v>1967</v>
      </c>
      <c r="G25" s="2" t="s">
        <v>12746</v>
      </c>
      <c r="H25" s="2"/>
      <c r="I25" s="6" t="s">
        <v>1968</v>
      </c>
      <c r="J25" s="6" t="s">
        <v>17267</v>
      </c>
      <c r="K25" s="6" t="s">
        <v>11678</v>
      </c>
      <c r="L25" s="6" t="s">
        <v>11678</v>
      </c>
      <c r="M25" s="6"/>
      <c r="N25" s="6" t="s">
        <v>5042</v>
      </c>
      <c r="O25" s="4"/>
      <c r="P25" s="4" t="s">
        <v>12144</v>
      </c>
      <c r="Q25" s="6"/>
      <c r="R25" s="6" t="s">
        <v>12746</v>
      </c>
      <c r="S25" s="6"/>
      <c r="T25" s="4"/>
      <c r="V25" s="2"/>
      <c r="W25" s="2"/>
      <c r="X25" s="2"/>
      <c r="Y25" s="2">
        <v>307</v>
      </c>
      <c r="Z25" s="2">
        <v>48</v>
      </c>
      <c r="AA25" s="2">
        <v>1</v>
      </c>
      <c r="AB25" s="22">
        <v>6</v>
      </c>
      <c r="AC25" s="2">
        <v>1</v>
      </c>
      <c r="AD25" s="2"/>
      <c r="AE25" s="2"/>
      <c r="AF25" s="2"/>
      <c r="AG25" s="2"/>
      <c r="AH25" s="2"/>
      <c r="AI25" s="2"/>
      <c r="AJ25" s="2"/>
      <c r="AK25" s="2"/>
      <c r="AL25" s="63">
        <f t="shared" si="0"/>
        <v>0</v>
      </c>
      <c r="AM25" s="2"/>
      <c r="AN25" s="2"/>
      <c r="AO25" s="2"/>
      <c r="AP25" s="2"/>
      <c r="AQ25" s="63">
        <f t="shared" si="1"/>
        <v>0</v>
      </c>
      <c r="AR25" s="2"/>
      <c r="AS25" s="2"/>
      <c r="AT25" s="2"/>
      <c r="AU25" s="2"/>
      <c r="AV25" s="2"/>
      <c r="AW25" s="2"/>
      <c r="AX25" s="2"/>
      <c r="AY25" s="2"/>
      <c r="AZ25" s="2"/>
      <c r="BA25" s="2"/>
      <c r="BB25" s="2"/>
      <c r="BC25" s="2"/>
      <c r="BD25" s="63">
        <f t="shared" si="2"/>
        <v>0</v>
      </c>
      <c r="BE25" s="2"/>
      <c r="BF25">
        <f t="shared" si="3"/>
        <v>0</v>
      </c>
      <c r="BG25" s="2"/>
      <c r="BH25" s="2">
        <v>2746</v>
      </c>
      <c r="BI25" s="2">
        <v>18</v>
      </c>
      <c r="BK25" s="63">
        <f t="shared" si="4"/>
        <v>2764</v>
      </c>
      <c r="BL25" s="2"/>
      <c r="BM25" s="2">
        <v>185</v>
      </c>
      <c r="BN25" s="6">
        <v>5191</v>
      </c>
      <c r="BO25" s="2" t="s">
        <v>12824</v>
      </c>
      <c r="BP25" s="2"/>
      <c r="BQ25" s="2"/>
      <c r="BR25" s="2"/>
      <c r="BS25" s="2"/>
      <c r="BT25" s="2"/>
      <c r="BU25" s="2"/>
      <c r="CD25" s="2"/>
      <c r="CE25" s="63"/>
      <c r="CF25" s="2">
        <v>4787</v>
      </c>
      <c r="CG25" s="2"/>
      <c r="CH25" s="2"/>
      <c r="CI25" s="2"/>
      <c r="CJ25" s="2"/>
      <c r="CK25" s="2"/>
      <c r="CL25" s="2"/>
      <c r="CM25" s="2"/>
      <c r="CN25" s="2"/>
      <c r="CO25" s="2"/>
      <c r="CP25" s="2">
        <v>1</v>
      </c>
      <c r="CQ25" s="2">
        <v>3</v>
      </c>
      <c r="CR25" s="2"/>
      <c r="CS25" s="2"/>
      <c r="CT25" s="2"/>
      <c r="CU25" s="2"/>
      <c r="CV25" s="2"/>
      <c r="CW25" s="2"/>
      <c r="CZ25" s="45"/>
      <c r="DA25" s="45"/>
      <c r="DB25" s="2"/>
      <c r="DC25" s="2"/>
      <c r="DD25" s="4"/>
      <c r="DE25" s="6"/>
      <c r="DF25" s="2"/>
      <c r="DG25" s="2"/>
      <c r="DH25" s="2"/>
      <c r="DI25" s="2"/>
      <c r="DJ25" s="2"/>
      <c r="DK25" s="2"/>
      <c r="DL25" s="2"/>
      <c r="DM25" s="2"/>
      <c r="DX25" t="s">
        <v>12498</v>
      </c>
      <c r="DY25" s="4"/>
      <c r="DZ25" s="4"/>
      <c r="EA25" s="4" t="s">
        <v>32942</v>
      </c>
    </row>
    <row r="26" spans="1:134">
      <c r="A26" s="58">
        <v>3504021</v>
      </c>
      <c r="B26" s="59" t="s">
        <v>1628</v>
      </c>
      <c r="C26" s="4"/>
      <c r="D26" s="58" t="s">
        <v>5119</v>
      </c>
      <c r="E26" s="94" t="s">
        <v>1959</v>
      </c>
      <c r="F26" s="58" t="s">
        <v>5119</v>
      </c>
      <c r="G26" s="58" t="s">
        <v>12144</v>
      </c>
      <c r="H26" s="58"/>
      <c r="I26" s="94" t="s">
        <v>2083</v>
      </c>
      <c r="J26" s="94" t="s">
        <v>17267</v>
      </c>
      <c r="K26" s="58" t="s">
        <v>1958</v>
      </c>
      <c r="L26" s="58" t="s">
        <v>1958</v>
      </c>
      <c r="M26" s="58"/>
      <c r="N26" s="58" t="s">
        <v>5121</v>
      </c>
      <c r="O26" s="4" t="s">
        <v>1959</v>
      </c>
      <c r="P26" s="4" t="s">
        <v>12144</v>
      </c>
      <c r="Q26" s="94"/>
      <c r="R26" s="94" t="s">
        <v>12746</v>
      </c>
      <c r="S26" s="58"/>
      <c r="T26" s="58"/>
      <c r="U26" s="58"/>
      <c r="V26" s="58"/>
      <c r="W26" s="58"/>
      <c r="X26" s="59"/>
      <c r="Y26" s="58">
        <v>100</v>
      </c>
      <c r="Z26" s="58">
        <v>48</v>
      </c>
      <c r="AA26" s="58">
        <v>1</v>
      </c>
      <c r="AB26" s="108">
        <v>6</v>
      </c>
      <c r="AC26" s="58"/>
      <c r="AD26" s="58"/>
      <c r="AE26" s="58">
        <v>1</v>
      </c>
      <c r="AF26" s="58"/>
      <c r="AG26" s="58"/>
      <c r="AH26" s="58"/>
      <c r="AI26" s="58"/>
      <c r="AJ26" s="58"/>
      <c r="AK26" s="58"/>
      <c r="AL26" s="101">
        <f t="shared" si="0"/>
        <v>1</v>
      </c>
      <c r="AM26" s="58"/>
      <c r="AN26" s="58">
        <v>2600</v>
      </c>
      <c r="AO26" s="58"/>
      <c r="AP26" s="58"/>
      <c r="AQ26" s="101">
        <f t="shared" si="1"/>
        <v>2600</v>
      </c>
      <c r="AR26" s="58">
        <v>4</v>
      </c>
      <c r="AS26" s="58">
        <v>4</v>
      </c>
      <c r="AT26" s="58">
        <v>4</v>
      </c>
      <c r="AU26" s="58">
        <v>4</v>
      </c>
      <c r="AV26" s="58">
        <v>4</v>
      </c>
      <c r="AW26" s="58">
        <v>4</v>
      </c>
      <c r="AX26" s="58">
        <v>4</v>
      </c>
      <c r="AY26" s="58">
        <v>4</v>
      </c>
      <c r="AZ26" s="58">
        <v>4</v>
      </c>
      <c r="BA26" s="58">
        <v>4</v>
      </c>
      <c r="BB26" s="58">
        <v>4</v>
      </c>
      <c r="BC26" s="58">
        <v>4</v>
      </c>
      <c r="BD26" s="101">
        <f t="shared" si="2"/>
        <v>48</v>
      </c>
      <c r="BE26" s="58">
        <v>4073</v>
      </c>
      <c r="BF26" s="58">
        <f t="shared" si="3"/>
        <v>6673</v>
      </c>
      <c r="BG26" s="58"/>
      <c r="BH26" s="58">
        <v>7727</v>
      </c>
      <c r="BI26" s="58"/>
      <c r="BJ26" s="58">
        <v>674</v>
      </c>
      <c r="BK26" s="101">
        <f t="shared" si="4"/>
        <v>8401</v>
      </c>
      <c r="BL26" s="58"/>
      <c r="BM26" s="58">
        <v>2972</v>
      </c>
      <c r="BN26" s="94">
        <v>19318</v>
      </c>
      <c r="BO26" s="58" t="s">
        <v>13719</v>
      </c>
      <c r="BP26" s="58"/>
      <c r="BQ26" s="58"/>
      <c r="BR26" s="58"/>
      <c r="BS26" s="58"/>
      <c r="BT26" s="58"/>
      <c r="BU26" s="58"/>
      <c r="BV26" s="59"/>
      <c r="BW26" s="59"/>
      <c r="BX26" s="59"/>
      <c r="BY26" s="59"/>
      <c r="BZ26" s="59"/>
      <c r="CA26" s="59"/>
      <c r="CB26" s="59"/>
      <c r="CC26" s="59"/>
      <c r="CD26" s="58"/>
      <c r="CE26" s="101"/>
      <c r="CF26" s="58"/>
      <c r="CG26" s="58"/>
      <c r="CH26" s="58"/>
      <c r="CI26" s="58"/>
      <c r="CJ26" s="58"/>
      <c r="CK26" s="58"/>
      <c r="CL26" s="58"/>
      <c r="CM26" s="58"/>
      <c r="CN26" s="58"/>
      <c r="CO26" s="58"/>
      <c r="CP26" s="58"/>
      <c r="CQ26" s="58"/>
      <c r="CR26" s="58"/>
      <c r="CS26" s="58"/>
      <c r="CT26" s="58"/>
      <c r="CU26" s="58"/>
      <c r="CV26" s="58"/>
      <c r="CW26" s="58"/>
      <c r="CX26" s="58"/>
      <c r="CY26" s="96"/>
      <c r="CZ26" s="96"/>
      <c r="DA26" s="96"/>
      <c r="DB26" s="58"/>
      <c r="DC26" s="58"/>
      <c r="DD26" s="59"/>
      <c r="DE26" s="58"/>
      <c r="DF26" s="58"/>
      <c r="DG26" s="58"/>
      <c r="DH26" s="58"/>
      <c r="DI26" s="58"/>
      <c r="DJ26" s="58"/>
      <c r="DK26" s="58"/>
      <c r="DL26" s="58"/>
      <c r="DM26" s="58"/>
      <c r="DN26" s="58"/>
      <c r="DO26" s="58"/>
      <c r="DP26" s="58"/>
      <c r="DQ26" s="58"/>
      <c r="DR26" s="58"/>
      <c r="DS26" s="59"/>
      <c r="DT26" s="59"/>
      <c r="DU26" s="59"/>
      <c r="DV26" s="59"/>
      <c r="DW26" s="59"/>
      <c r="DX26" s="58" t="s">
        <v>12498</v>
      </c>
      <c r="DY26" s="4" t="s">
        <v>33028</v>
      </c>
      <c r="DZ26" s="4"/>
      <c r="EA26" s="4"/>
      <c r="EB26" s="58" t="s">
        <v>30117</v>
      </c>
      <c r="EC26" s="58" t="s">
        <v>30250</v>
      </c>
      <c r="ED26" s="58" t="s">
        <v>29946</v>
      </c>
    </row>
    <row r="27" spans="1:134">
      <c r="A27" s="58">
        <v>3504022</v>
      </c>
      <c r="B27" s="59" t="s">
        <v>1861</v>
      </c>
      <c r="C27" s="4"/>
      <c r="D27" s="58" t="s">
        <v>5119</v>
      </c>
      <c r="E27" s="58" t="s">
        <v>1865</v>
      </c>
      <c r="F27" s="58" t="s">
        <v>5119</v>
      </c>
      <c r="G27" s="58" t="s">
        <v>12144</v>
      </c>
      <c r="H27" s="58"/>
      <c r="I27" s="94" t="s">
        <v>2083</v>
      </c>
      <c r="J27" s="94" t="s">
        <v>17267</v>
      </c>
      <c r="K27" s="58" t="s">
        <v>1958</v>
      </c>
      <c r="L27" s="58" t="s">
        <v>1958</v>
      </c>
      <c r="M27" s="58"/>
      <c r="N27" s="58" t="s">
        <v>5121</v>
      </c>
      <c r="O27" s="4" t="s">
        <v>1959</v>
      </c>
      <c r="P27" s="4" t="s">
        <v>12746</v>
      </c>
      <c r="Q27" s="58"/>
      <c r="R27" s="58" t="s">
        <v>12746</v>
      </c>
      <c r="S27" s="94"/>
      <c r="T27" s="58"/>
      <c r="U27" s="58"/>
      <c r="V27" s="94"/>
      <c r="W27" s="58"/>
      <c r="X27" s="59"/>
      <c r="Y27" s="58">
        <v>100</v>
      </c>
      <c r="Z27" s="58">
        <v>48</v>
      </c>
      <c r="AA27" s="58">
        <v>1</v>
      </c>
      <c r="AB27" s="108">
        <v>6</v>
      </c>
      <c r="AC27" s="58"/>
      <c r="AD27" s="58">
        <v>1</v>
      </c>
      <c r="AE27" s="58"/>
      <c r="AF27" s="58"/>
      <c r="AG27" s="58">
        <v>1</v>
      </c>
      <c r="AH27" s="58">
        <v>1</v>
      </c>
      <c r="AI27" s="58">
        <v>1</v>
      </c>
      <c r="AJ27" s="58">
        <v>1</v>
      </c>
      <c r="AK27" s="58">
        <v>1</v>
      </c>
      <c r="AL27" s="101">
        <f t="shared" si="0"/>
        <v>2</v>
      </c>
      <c r="AM27" s="58">
        <v>1388</v>
      </c>
      <c r="AN27" s="58"/>
      <c r="AO27" s="58"/>
      <c r="AP27" s="58">
        <v>700</v>
      </c>
      <c r="AQ27" s="101">
        <f t="shared" si="1"/>
        <v>2088</v>
      </c>
      <c r="AR27" s="58">
        <v>2</v>
      </c>
      <c r="AS27" s="58">
        <v>2</v>
      </c>
      <c r="AT27" s="58">
        <v>2</v>
      </c>
      <c r="AU27" s="58">
        <v>8</v>
      </c>
      <c r="AV27" s="58">
        <v>2</v>
      </c>
      <c r="AW27" s="58">
        <v>2</v>
      </c>
      <c r="AX27" s="58">
        <v>2</v>
      </c>
      <c r="AY27" s="58">
        <v>2</v>
      </c>
      <c r="AZ27" s="58">
        <v>3</v>
      </c>
      <c r="BA27" s="58">
        <v>4</v>
      </c>
      <c r="BB27" s="58">
        <v>10</v>
      </c>
      <c r="BC27" s="58">
        <v>14</v>
      </c>
      <c r="BD27" s="101">
        <f t="shared" si="2"/>
        <v>53</v>
      </c>
      <c r="BE27" s="58">
        <v>2698</v>
      </c>
      <c r="BF27" s="58">
        <f t="shared" si="3"/>
        <v>4786</v>
      </c>
      <c r="BG27" s="58">
        <v>2914</v>
      </c>
      <c r="BH27" s="58">
        <v>3619</v>
      </c>
      <c r="BI27" s="58"/>
      <c r="BJ27" s="58">
        <v>323</v>
      </c>
      <c r="BK27" s="101">
        <f t="shared" si="4"/>
        <v>3942</v>
      </c>
      <c r="BL27" s="58"/>
      <c r="BM27" s="58">
        <v>1796</v>
      </c>
      <c r="BN27" s="94">
        <v>11674</v>
      </c>
      <c r="BO27" s="58" t="s">
        <v>13719</v>
      </c>
      <c r="BP27" s="58"/>
      <c r="BQ27" s="58"/>
      <c r="BR27" s="58"/>
      <c r="BS27" s="58"/>
      <c r="BT27" s="58"/>
      <c r="BU27" s="58"/>
      <c r="BV27" s="59"/>
      <c r="BW27" s="59"/>
      <c r="BX27" s="59"/>
      <c r="BY27" s="59"/>
      <c r="BZ27" s="59"/>
      <c r="CA27" s="59"/>
      <c r="CB27" s="59"/>
      <c r="CC27" s="59"/>
      <c r="CD27" s="58"/>
      <c r="CE27" s="101"/>
      <c r="CF27" s="58">
        <v>11500</v>
      </c>
      <c r="CG27" s="58"/>
      <c r="CH27" s="58"/>
      <c r="CI27" s="58"/>
      <c r="CJ27" s="58"/>
      <c r="CK27" s="58"/>
      <c r="CL27" s="58"/>
      <c r="CM27" s="58"/>
      <c r="CN27" s="58"/>
      <c r="CO27" s="58"/>
      <c r="CP27" s="58"/>
      <c r="CQ27" s="58"/>
      <c r="CR27" s="58"/>
      <c r="CS27" s="58"/>
      <c r="CT27" s="58"/>
      <c r="CU27" s="58"/>
      <c r="CV27" s="58"/>
      <c r="CW27" s="58"/>
      <c r="CX27" s="58"/>
      <c r="CY27" s="96"/>
      <c r="CZ27" s="96"/>
      <c r="DA27" s="96"/>
      <c r="DB27" s="58"/>
      <c r="DC27" s="58"/>
      <c r="DD27" s="58"/>
      <c r="DE27" s="58"/>
      <c r="DF27" s="58"/>
      <c r="DG27" s="58"/>
      <c r="DH27" s="58"/>
      <c r="DI27" s="58"/>
      <c r="DJ27" s="58"/>
      <c r="DK27" s="58"/>
      <c r="DL27" s="58"/>
      <c r="DM27" s="58"/>
      <c r="DN27" s="58"/>
      <c r="DO27" s="58"/>
      <c r="DP27" s="58"/>
      <c r="DQ27" s="58"/>
      <c r="DR27" s="58"/>
      <c r="DS27" s="59"/>
      <c r="DT27" s="59"/>
      <c r="DU27" s="59"/>
      <c r="DV27" s="59"/>
      <c r="DW27" s="59"/>
      <c r="DX27" s="58" t="s">
        <v>12498</v>
      </c>
      <c r="DY27" s="4" t="s">
        <v>32380</v>
      </c>
      <c r="DZ27" s="4"/>
      <c r="EA27" s="4" t="s">
        <v>33029</v>
      </c>
      <c r="EB27" s="58" t="s">
        <v>30117</v>
      </c>
      <c r="EC27" s="58" t="s">
        <v>550</v>
      </c>
      <c r="ED27" s="58"/>
    </row>
    <row r="28" spans="1:134">
      <c r="A28" s="2">
        <v>3504023</v>
      </c>
      <c r="B28" s="4" t="s">
        <v>1866</v>
      </c>
      <c r="C28" s="4"/>
      <c r="D28" s="2" t="s">
        <v>1526</v>
      </c>
      <c r="E28" s="6" t="s">
        <v>1993</v>
      </c>
      <c r="F28" s="25" t="s">
        <v>921</v>
      </c>
      <c r="G28" s="2" t="s">
        <v>12746</v>
      </c>
      <c r="H28" s="2"/>
      <c r="I28" s="6" t="s">
        <v>4658</v>
      </c>
      <c r="J28" s="6" t="s">
        <v>17267</v>
      </c>
      <c r="K28" s="2" t="s">
        <v>4658</v>
      </c>
      <c r="L28" s="2" t="s">
        <v>4658</v>
      </c>
      <c r="N28" t="s">
        <v>4659</v>
      </c>
      <c r="O28" s="4" t="s">
        <v>33030</v>
      </c>
      <c r="P28" s="4" t="s">
        <v>12144</v>
      </c>
      <c r="Q28" s="6"/>
      <c r="R28" s="6" t="s">
        <v>12746</v>
      </c>
      <c r="S28" s="2"/>
      <c r="T28" s="2"/>
      <c r="V28" s="2"/>
      <c r="W28" s="2"/>
      <c r="X28" s="4"/>
      <c r="Y28" s="6">
        <v>100</v>
      </c>
      <c r="Z28" s="2">
        <v>16</v>
      </c>
      <c r="AA28" s="2">
        <v>1</v>
      </c>
      <c r="AB28" s="22">
        <v>8</v>
      </c>
      <c r="AC28" s="2">
        <v>2</v>
      </c>
      <c r="AD28" s="2"/>
      <c r="AE28" s="2"/>
      <c r="AF28" s="2"/>
      <c r="AG28" s="2"/>
      <c r="AH28" s="2"/>
      <c r="AI28" s="2"/>
      <c r="AJ28" s="2"/>
      <c r="AK28" s="2"/>
      <c r="AL28" s="63">
        <f t="shared" si="0"/>
        <v>0</v>
      </c>
      <c r="AM28" s="2"/>
      <c r="AN28" s="2"/>
      <c r="AO28" s="2"/>
      <c r="AP28" s="2"/>
      <c r="AQ28" s="63">
        <f t="shared" si="1"/>
        <v>0</v>
      </c>
      <c r="AR28" s="2">
        <v>1</v>
      </c>
      <c r="AS28" s="2">
        <v>3</v>
      </c>
      <c r="AT28" s="2">
        <v>4</v>
      </c>
      <c r="AU28" s="2">
        <v>5</v>
      </c>
      <c r="AV28" s="2">
        <v>5</v>
      </c>
      <c r="AW28" s="2"/>
      <c r="AX28" s="2"/>
      <c r="AY28" s="2"/>
      <c r="AZ28" s="2"/>
      <c r="BA28" s="2">
        <v>3</v>
      </c>
      <c r="BB28" s="2">
        <v>3</v>
      </c>
      <c r="BC28" s="2">
        <v>3</v>
      </c>
      <c r="BD28" s="63">
        <f t="shared" si="2"/>
        <v>27</v>
      </c>
      <c r="BE28" s="2">
        <v>1902</v>
      </c>
      <c r="BF28">
        <f t="shared" si="3"/>
        <v>1902</v>
      </c>
      <c r="BG28" s="2">
        <v>1107</v>
      </c>
      <c r="BH28" s="2">
        <v>5430</v>
      </c>
      <c r="BI28" s="2"/>
      <c r="BJ28" s="49">
        <v>225</v>
      </c>
      <c r="BK28" s="63">
        <f t="shared" si="4"/>
        <v>5655</v>
      </c>
      <c r="BL28" s="2"/>
      <c r="BM28" s="2">
        <v>1040</v>
      </c>
      <c r="BN28" s="6">
        <v>16600</v>
      </c>
      <c r="BO28" s="2" t="s">
        <v>13719</v>
      </c>
      <c r="BP28" s="2"/>
      <c r="BQ28" s="2"/>
      <c r="BR28" s="4"/>
      <c r="BS28" s="4"/>
      <c r="BT28" s="4"/>
      <c r="BU28" s="4"/>
      <c r="BX28" s="2"/>
      <c r="BY28" s="6"/>
      <c r="BZ28" s="6"/>
      <c r="CD28" s="2"/>
      <c r="CE28" s="63"/>
      <c r="CF28" s="2">
        <v>14103</v>
      </c>
      <c r="CG28" s="2"/>
      <c r="CH28" s="2"/>
      <c r="CI28" s="2"/>
      <c r="CJ28" s="2"/>
      <c r="CK28" s="2"/>
      <c r="CL28" s="2"/>
      <c r="CM28" s="2"/>
      <c r="CN28" s="2"/>
      <c r="CO28" s="2"/>
      <c r="CP28" s="2"/>
      <c r="CQ28" s="2"/>
      <c r="CR28" s="2"/>
      <c r="CS28" s="2"/>
      <c r="CT28" s="2"/>
      <c r="CU28" s="2"/>
      <c r="CV28" s="2"/>
      <c r="CW28" s="2"/>
      <c r="CX28" s="2">
        <v>3</v>
      </c>
      <c r="CY28" s="45">
        <v>24.5</v>
      </c>
      <c r="CZ28" s="45"/>
      <c r="DA28" s="45"/>
      <c r="DB28" s="2"/>
      <c r="DC28" s="2"/>
      <c r="DD28" s="4"/>
      <c r="DE28" s="2"/>
      <c r="DF28" s="2"/>
      <c r="DG28" s="2"/>
      <c r="DH28" s="2"/>
      <c r="DI28" s="2"/>
      <c r="DJ28" s="2"/>
      <c r="DK28" s="2"/>
      <c r="DL28" s="2"/>
      <c r="DM28" s="2"/>
      <c r="DW28" s="50">
        <v>225.03</v>
      </c>
      <c r="DX28" t="s">
        <v>12498</v>
      </c>
      <c r="DY28" s="4"/>
      <c r="DZ28" s="4"/>
      <c r="EA28" s="4"/>
    </row>
    <row r="29" spans="1:134">
      <c r="A29" s="2">
        <v>3504024</v>
      </c>
      <c r="B29" s="4" t="s">
        <v>2723</v>
      </c>
      <c r="C29" s="4"/>
      <c r="D29" s="2" t="s">
        <v>2606</v>
      </c>
      <c r="E29" s="6" t="s">
        <v>2372</v>
      </c>
      <c r="F29" s="2" t="s">
        <v>2488</v>
      </c>
      <c r="G29" s="2" t="s">
        <v>12144</v>
      </c>
      <c r="H29" s="2"/>
      <c r="I29" s="2" t="s">
        <v>2489</v>
      </c>
      <c r="J29" s="6" t="s">
        <v>17267</v>
      </c>
      <c r="K29" s="2" t="s">
        <v>4659</v>
      </c>
      <c r="L29" s="2" t="s">
        <v>4659</v>
      </c>
      <c r="N29" t="s">
        <v>4659</v>
      </c>
      <c r="O29" s="4" t="s">
        <v>2489</v>
      </c>
      <c r="P29" s="4" t="s">
        <v>12746</v>
      </c>
      <c r="Q29" s="6"/>
      <c r="R29" s="6" t="s">
        <v>12746</v>
      </c>
      <c r="S29" s="2"/>
      <c r="T29" s="2"/>
      <c r="V29" s="2"/>
      <c r="W29" s="2"/>
      <c r="X29" s="4"/>
      <c r="Y29" s="6">
        <v>257</v>
      </c>
      <c r="Z29" s="2">
        <v>40</v>
      </c>
      <c r="AA29" s="2">
        <v>1</v>
      </c>
      <c r="AB29" s="22">
        <v>5</v>
      </c>
      <c r="AC29" s="2"/>
      <c r="AD29" s="2">
        <v>1</v>
      </c>
      <c r="AE29" s="2">
        <v>1</v>
      </c>
      <c r="AF29" s="2"/>
      <c r="AG29" s="2">
        <v>1</v>
      </c>
      <c r="AH29" s="2">
        <v>1</v>
      </c>
      <c r="AI29" s="2">
        <v>1</v>
      </c>
      <c r="AJ29" s="2">
        <v>1</v>
      </c>
      <c r="AK29" s="2">
        <v>1</v>
      </c>
      <c r="AL29" s="63">
        <f t="shared" si="0"/>
        <v>3</v>
      </c>
      <c r="AM29" s="2">
        <v>4691</v>
      </c>
      <c r="AN29" s="2">
        <v>1800</v>
      </c>
      <c r="AO29" s="2"/>
      <c r="AP29" s="2">
        <v>1050</v>
      </c>
      <c r="AQ29" s="63">
        <f t="shared" si="1"/>
        <v>7541</v>
      </c>
      <c r="AR29" s="2">
        <v>11</v>
      </c>
      <c r="AS29" s="2">
        <v>17</v>
      </c>
      <c r="AT29" s="2">
        <v>15</v>
      </c>
      <c r="AU29" s="2">
        <v>18</v>
      </c>
      <c r="AV29" s="2">
        <v>13</v>
      </c>
      <c r="AW29" s="2">
        <v>7</v>
      </c>
      <c r="AX29" s="2">
        <v>8</v>
      </c>
      <c r="AY29" s="2">
        <v>8</v>
      </c>
      <c r="AZ29" s="2">
        <v>14</v>
      </c>
      <c r="BA29" s="2">
        <v>17</v>
      </c>
      <c r="BB29" s="2">
        <v>18</v>
      </c>
      <c r="BC29" s="2">
        <v>10</v>
      </c>
      <c r="BD29" s="63">
        <f t="shared" si="2"/>
        <v>156</v>
      </c>
      <c r="BE29" s="2">
        <v>12930</v>
      </c>
      <c r="BF29">
        <f t="shared" si="3"/>
        <v>20471</v>
      </c>
      <c r="BG29" s="2">
        <v>7462</v>
      </c>
      <c r="BH29" s="2">
        <v>22600</v>
      </c>
      <c r="BI29" s="2"/>
      <c r="BJ29" s="49">
        <v>512</v>
      </c>
      <c r="BK29" s="63">
        <f t="shared" si="4"/>
        <v>23112</v>
      </c>
      <c r="BL29" s="2">
        <v>2407.37</v>
      </c>
      <c r="BM29" s="2">
        <v>575</v>
      </c>
      <c r="BN29" s="6">
        <v>3237</v>
      </c>
      <c r="BO29" s="2" t="s">
        <v>12005</v>
      </c>
      <c r="BP29" s="6">
        <v>533</v>
      </c>
      <c r="BQ29" s="6">
        <v>6012</v>
      </c>
      <c r="BR29" s="4" t="s">
        <v>13549</v>
      </c>
      <c r="BS29" s="4">
        <v>3457</v>
      </c>
      <c r="BT29" s="4">
        <v>38994</v>
      </c>
      <c r="BU29" s="4" t="s">
        <v>13719</v>
      </c>
      <c r="BV29" s="4">
        <v>115</v>
      </c>
      <c r="BW29" s="4">
        <v>1297</v>
      </c>
      <c r="BX29" s="2" t="s">
        <v>10218</v>
      </c>
      <c r="CD29" s="2"/>
      <c r="CE29" s="63"/>
      <c r="CF29" s="2">
        <v>31037.62</v>
      </c>
      <c r="CG29" s="2"/>
      <c r="CH29" s="2"/>
      <c r="CI29" s="2"/>
      <c r="CJ29" s="2"/>
      <c r="CK29" s="2"/>
      <c r="CL29" s="2"/>
      <c r="CM29" s="2"/>
      <c r="CN29" s="2"/>
      <c r="CO29" s="2"/>
      <c r="CP29" s="2"/>
      <c r="CQ29" s="2"/>
      <c r="CR29" s="2"/>
      <c r="CS29" s="2"/>
      <c r="CT29" s="2"/>
      <c r="CU29" s="2"/>
      <c r="CV29" s="2"/>
      <c r="CW29" s="2"/>
      <c r="CX29" s="2">
        <v>8</v>
      </c>
      <c r="CY29" s="45">
        <v>70</v>
      </c>
      <c r="CZ29" s="45"/>
      <c r="DA29" s="45"/>
      <c r="DB29" s="2"/>
      <c r="DC29" s="2"/>
      <c r="DD29" s="4"/>
      <c r="DE29" s="6"/>
      <c r="DF29" s="2"/>
      <c r="DG29" s="2"/>
      <c r="DH29" s="2"/>
      <c r="DI29" s="2"/>
      <c r="DJ29" s="2"/>
      <c r="DK29" s="2"/>
      <c r="DL29" s="2"/>
      <c r="DM29" s="2"/>
      <c r="DU29" s="50">
        <v>16480</v>
      </c>
      <c r="DV29" s="50"/>
      <c r="DW29" s="50">
        <v>512.29</v>
      </c>
      <c r="DX29" t="s">
        <v>12498</v>
      </c>
      <c r="DY29" s="4" t="s">
        <v>33031</v>
      </c>
      <c r="DZ29" s="4"/>
      <c r="EA29" s="4" t="s">
        <v>33133</v>
      </c>
    </row>
    <row r="30" spans="1:134">
      <c r="A30" s="58">
        <v>3504025</v>
      </c>
      <c r="B30" s="59" t="s">
        <v>2250</v>
      </c>
      <c r="C30" s="4"/>
      <c r="D30" s="58" t="s">
        <v>2376</v>
      </c>
      <c r="E30" s="94" t="s">
        <v>9299</v>
      </c>
      <c r="F30" s="58" t="s">
        <v>2254</v>
      </c>
      <c r="G30" s="58" t="s">
        <v>12144</v>
      </c>
      <c r="H30" s="58" t="s">
        <v>12144</v>
      </c>
      <c r="I30" s="58" t="s">
        <v>2255</v>
      </c>
      <c r="J30" s="94" t="s">
        <v>17267</v>
      </c>
      <c r="K30" s="58" t="s">
        <v>4659</v>
      </c>
      <c r="L30" s="58" t="s">
        <v>4659</v>
      </c>
      <c r="M30" s="58"/>
      <c r="N30" s="58" t="s">
        <v>4659</v>
      </c>
      <c r="O30" s="4"/>
      <c r="P30" s="4" t="s">
        <v>12144</v>
      </c>
      <c r="Q30" s="94"/>
      <c r="R30" s="94" t="s">
        <v>12746</v>
      </c>
      <c r="S30" s="58"/>
      <c r="T30" s="58"/>
      <c r="U30" s="58"/>
      <c r="V30" s="58"/>
      <c r="W30" s="58"/>
      <c r="X30" s="59"/>
      <c r="Y30" s="94">
        <v>302</v>
      </c>
      <c r="Z30" s="58">
        <v>48</v>
      </c>
      <c r="AA30" s="58">
        <v>1</v>
      </c>
      <c r="AB30" s="108">
        <v>6</v>
      </c>
      <c r="AC30" s="58"/>
      <c r="AD30" s="58">
        <v>3</v>
      </c>
      <c r="AE30" s="58"/>
      <c r="AF30" s="58"/>
      <c r="AG30" s="58">
        <v>1</v>
      </c>
      <c r="AH30" s="58"/>
      <c r="AI30" s="58"/>
      <c r="AJ30" s="58"/>
      <c r="AK30" s="58">
        <v>1</v>
      </c>
      <c r="AL30" s="101">
        <f t="shared" si="0"/>
        <v>4</v>
      </c>
      <c r="AM30" s="58">
        <v>6300</v>
      </c>
      <c r="AN30" s="58"/>
      <c r="AO30" s="58"/>
      <c r="AP30" s="58">
        <v>810</v>
      </c>
      <c r="AQ30" s="101">
        <f t="shared" si="1"/>
        <v>7110</v>
      </c>
      <c r="AR30" s="58">
        <v>5</v>
      </c>
      <c r="AS30" s="58">
        <v>6</v>
      </c>
      <c r="AT30" s="58">
        <v>8</v>
      </c>
      <c r="AU30" s="58">
        <v>5</v>
      </c>
      <c r="AV30" s="58">
        <v>9</v>
      </c>
      <c r="AW30" s="58">
        <v>3</v>
      </c>
      <c r="AX30" s="58">
        <v>10</v>
      </c>
      <c r="AY30" s="58">
        <v>10</v>
      </c>
      <c r="AZ30" s="58">
        <v>6</v>
      </c>
      <c r="BA30" s="58">
        <v>4</v>
      </c>
      <c r="BB30" s="58">
        <v>5</v>
      </c>
      <c r="BC30" s="58">
        <v>11</v>
      </c>
      <c r="BD30" s="101">
        <f t="shared" si="2"/>
        <v>82</v>
      </c>
      <c r="BE30" s="58">
        <v>10155</v>
      </c>
      <c r="BF30" s="58">
        <f t="shared" si="3"/>
        <v>17265</v>
      </c>
      <c r="BG30" s="58">
        <v>8516</v>
      </c>
      <c r="BH30" s="58">
        <v>13211</v>
      </c>
      <c r="BI30" s="58"/>
      <c r="BJ30" s="58">
        <v>315</v>
      </c>
      <c r="BK30" s="101">
        <f t="shared" si="4"/>
        <v>13526</v>
      </c>
      <c r="BL30" s="58"/>
      <c r="BM30" s="58">
        <v>1640</v>
      </c>
      <c r="BN30" s="58">
        <v>31173</v>
      </c>
      <c r="BO30" s="58" t="s">
        <v>13719</v>
      </c>
      <c r="BP30" s="58">
        <v>8</v>
      </c>
      <c r="BQ30" s="58">
        <v>224</v>
      </c>
      <c r="BR30" s="58" t="s">
        <v>15378</v>
      </c>
      <c r="BS30" s="58"/>
      <c r="BT30" s="58">
        <v>1768</v>
      </c>
      <c r="BU30" s="58" t="s">
        <v>2252</v>
      </c>
      <c r="BV30" s="94"/>
      <c r="BW30" s="94">
        <v>776</v>
      </c>
      <c r="BX30" s="58" t="s">
        <v>2146</v>
      </c>
      <c r="BY30" s="59"/>
      <c r="BZ30" s="59"/>
      <c r="CA30" s="59"/>
      <c r="CB30" s="59"/>
      <c r="CC30" s="59"/>
      <c r="CD30" s="58"/>
      <c r="CE30" s="101"/>
      <c r="CF30" s="58">
        <v>27669</v>
      </c>
      <c r="CG30" s="58"/>
      <c r="CH30" s="58"/>
      <c r="CI30" s="58"/>
      <c r="CJ30" s="58"/>
      <c r="CK30" s="58"/>
      <c r="CL30" s="58"/>
      <c r="CM30" s="58"/>
      <c r="CN30" s="58"/>
      <c r="CO30" s="58"/>
      <c r="CP30" s="58"/>
      <c r="CQ30" s="58"/>
      <c r="CR30" s="58"/>
      <c r="CS30" s="58"/>
      <c r="CT30" s="58"/>
      <c r="CU30" s="58"/>
      <c r="CV30" s="58"/>
      <c r="CW30" s="58"/>
      <c r="CX30" s="58">
        <v>2</v>
      </c>
      <c r="CY30" s="96">
        <v>12.5</v>
      </c>
      <c r="CZ30" s="96"/>
      <c r="DA30" s="96"/>
      <c r="DB30" s="58"/>
      <c r="DC30" s="58"/>
      <c r="DD30" s="59"/>
      <c r="DE30" s="58"/>
      <c r="DF30" s="58"/>
      <c r="DG30" s="58"/>
      <c r="DH30" s="58"/>
      <c r="DI30" s="58"/>
      <c r="DJ30" s="58"/>
      <c r="DK30" s="58"/>
      <c r="DL30" s="58"/>
      <c r="DM30" s="58"/>
      <c r="DN30" s="58"/>
      <c r="DO30" s="58"/>
      <c r="DP30" s="58"/>
      <c r="DQ30" s="58"/>
      <c r="DR30" s="58"/>
      <c r="DS30" s="59"/>
      <c r="DT30" s="59"/>
      <c r="DU30" s="59">
        <v>11750</v>
      </c>
      <c r="DV30" s="59"/>
      <c r="DW30" s="59">
        <v>315</v>
      </c>
      <c r="DX30" s="58" t="s">
        <v>12498</v>
      </c>
      <c r="DY30" s="4" t="s">
        <v>33134</v>
      </c>
      <c r="DZ30" s="4"/>
      <c r="EA30" s="4" t="s">
        <v>33135</v>
      </c>
      <c r="EB30" s="58" t="s">
        <v>364</v>
      </c>
      <c r="EC30" s="58"/>
      <c r="ED30" s="58"/>
    </row>
    <row r="31" spans="1:134">
      <c r="A31" s="58">
        <v>3504026</v>
      </c>
      <c r="B31" s="59" t="s">
        <v>2377</v>
      </c>
      <c r="C31" s="4"/>
      <c r="D31" s="58" t="s">
        <v>2376</v>
      </c>
      <c r="E31" s="94"/>
      <c r="F31" s="58" t="s">
        <v>2254</v>
      </c>
      <c r="G31" s="58" t="s">
        <v>12144</v>
      </c>
      <c r="H31" s="58"/>
      <c r="I31" s="58" t="s">
        <v>2253</v>
      </c>
      <c r="J31" s="94" t="s">
        <v>17267</v>
      </c>
      <c r="K31" s="58" t="s">
        <v>29562</v>
      </c>
      <c r="L31" s="58" t="s">
        <v>29562</v>
      </c>
      <c r="M31" s="58"/>
      <c r="N31" s="58" t="s">
        <v>4659</v>
      </c>
      <c r="O31" s="4"/>
      <c r="P31" s="4" t="s">
        <v>12144</v>
      </c>
      <c r="Q31" s="94"/>
      <c r="R31" s="94" t="s">
        <v>12144</v>
      </c>
      <c r="S31" s="94" t="s">
        <v>2382</v>
      </c>
      <c r="T31" s="58"/>
      <c r="U31" s="59"/>
      <c r="V31" s="59"/>
      <c r="W31" s="58"/>
      <c r="X31" s="59"/>
      <c r="Y31" s="94"/>
      <c r="Z31" s="58"/>
      <c r="AA31" s="58"/>
      <c r="AB31" s="108"/>
      <c r="AC31" s="58"/>
      <c r="AD31" s="58">
        <v>2</v>
      </c>
      <c r="AE31" s="58"/>
      <c r="AF31" s="58"/>
      <c r="AG31" s="58"/>
      <c r="AH31" s="58"/>
      <c r="AI31" s="58"/>
      <c r="AJ31" s="58"/>
      <c r="AK31" s="58"/>
      <c r="AL31" s="101">
        <f t="shared" si="0"/>
        <v>2</v>
      </c>
      <c r="AM31" s="58">
        <v>3020</v>
      </c>
      <c r="AN31" s="58"/>
      <c r="AO31" s="58"/>
      <c r="AP31" s="58"/>
      <c r="AQ31" s="101">
        <f t="shared" si="1"/>
        <v>3020</v>
      </c>
      <c r="AR31" s="58"/>
      <c r="AS31" s="58"/>
      <c r="AT31" s="58"/>
      <c r="AU31" s="58"/>
      <c r="AV31" s="58"/>
      <c r="AW31" s="58"/>
      <c r="AX31" s="58"/>
      <c r="AY31" s="58"/>
      <c r="AZ31" s="58"/>
      <c r="BA31" s="58"/>
      <c r="BB31" s="58"/>
      <c r="BC31" s="58"/>
      <c r="BD31" s="101">
        <f t="shared" si="2"/>
        <v>0</v>
      </c>
      <c r="BE31" s="58"/>
      <c r="BF31" s="58">
        <f t="shared" si="3"/>
        <v>3020</v>
      </c>
      <c r="BG31" s="58">
        <v>3020</v>
      </c>
      <c r="BH31" s="58">
        <v>2928</v>
      </c>
      <c r="BI31" s="58"/>
      <c r="BJ31" s="58">
        <v>155</v>
      </c>
      <c r="BK31" s="101">
        <f t="shared" si="4"/>
        <v>3083</v>
      </c>
      <c r="BL31" s="58"/>
      <c r="BM31" s="58">
        <v>890</v>
      </c>
      <c r="BN31" s="94">
        <v>13646</v>
      </c>
      <c r="BO31" s="58" t="s">
        <v>5984</v>
      </c>
      <c r="BP31" s="58">
        <v>7</v>
      </c>
      <c r="BQ31" s="58">
        <v>158</v>
      </c>
      <c r="BR31" s="58" t="s">
        <v>15378</v>
      </c>
      <c r="BS31" s="58"/>
      <c r="BT31" s="58">
        <v>3639</v>
      </c>
      <c r="BU31" s="58" t="s">
        <v>2613</v>
      </c>
      <c r="BV31" s="94"/>
      <c r="BW31" s="94">
        <v>902</v>
      </c>
      <c r="BX31" s="58" t="s">
        <v>2146</v>
      </c>
      <c r="BY31" s="59"/>
      <c r="BZ31" s="59"/>
      <c r="CA31" s="58"/>
      <c r="CB31" s="59"/>
      <c r="CC31" s="59"/>
      <c r="CD31" s="58"/>
      <c r="CE31" s="101"/>
      <c r="CF31" s="58">
        <v>17520</v>
      </c>
      <c r="CG31" s="58"/>
      <c r="CH31" s="58"/>
      <c r="CI31" s="58"/>
      <c r="CJ31" s="58"/>
      <c r="CK31" s="58"/>
      <c r="CL31" s="58"/>
      <c r="CM31" s="58"/>
      <c r="CN31" s="58"/>
      <c r="CO31" s="58"/>
      <c r="CP31" s="58"/>
      <c r="CQ31" s="58"/>
      <c r="CR31" s="58"/>
      <c r="CS31" s="58"/>
      <c r="CT31" s="58"/>
      <c r="CU31" s="58"/>
      <c r="CV31" s="58"/>
      <c r="CW31" s="58"/>
      <c r="CX31" s="58">
        <v>1</v>
      </c>
      <c r="CY31" s="96">
        <v>155</v>
      </c>
      <c r="CZ31" s="96"/>
      <c r="DA31" s="96"/>
      <c r="DB31" s="58"/>
      <c r="DC31" s="58"/>
      <c r="DD31" s="59"/>
      <c r="DE31" s="58"/>
      <c r="DF31" s="58"/>
      <c r="DG31" s="58"/>
      <c r="DH31" s="58"/>
      <c r="DI31" s="58"/>
      <c r="DJ31" s="58"/>
      <c r="DK31" s="58"/>
      <c r="DL31" s="58"/>
      <c r="DM31" s="58"/>
      <c r="DN31" s="58"/>
      <c r="DO31" s="58"/>
      <c r="DP31" s="58"/>
      <c r="DQ31" s="58"/>
      <c r="DR31" s="58"/>
      <c r="DS31" s="59"/>
      <c r="DT31" s="59"/>
      <c r="DU31" s="59">
        <v>4350</v>
      </c>
      <c r="DV31" s="59"/>
      <c r="DW31" s="59">
        <v>155</v>
      </c>
      <c r="DX31" s="58" t="s">
        <v>12498</v>
      </c>
      <c r="DY31" s="4" t="s">
        <v>33134</v>
      </c>
      <c r="DZ31" s="4"/>
      <c r="EA31" s="4"/>
      <c r="EB31" s="58" t="s">
        <v>364</v>
      </c>
      <c r="EC31" s="58"/>
      <c r="ED31" s="58"/>
    </row>
    <row r="32" spans="1:134" s="58" customFormat="1">
      <c r="A32" s="58">
        <v>3509001</v>
      </c>
      <c r="B32" s="131" t="s">
        <v>174</v>
      </c>
      <c r="C32" s="58">
        <v>2</v>
      </c>
      <c r="D32" s="58" t="s">
        <v>30008</v>
      </c>
      <c r="E32" s="94"/>
      <c r="F32" s="58" t="s">
        <v>30192</v>
      </c>
      <c r="G32" s="58" t="s">
        <v>30065</v>
      </c>
      <c r="I32" s="58" t="s">
        <v>30309</v>
      </c>
      <c r="J32" s="94" t="s">
        <v>17267</v>
      </c>
      <c r="L32" s="58" t="s">
        <v>30310</v>
      </c>
      <c r="N32" s="58" t="s">
        <v>30118</v>
      </c>
      <c r="Q32" s="94"/>
      <c r="R32" s="94"/>
      <c r="S32" s="94"/>
      <c r="U32" s="59"/>
      <c r="V32" s="59"/>
      <c r="X32" s="59"/>
      <c r="Y32" s="94">
        <v>302</v>
      </c>
      <c r="Z32" s="58">
        <v>48</v>
      </c>
      <c r="AA32" s="58">
        <v>1</v>
      </c>
      <c r="AB32" s="108">
        <v>6</v>
      </c>
      <c r="AD32" s="58">
        <v>5</v>
      </c>
      <c r="AG32" s="58">
        <v>1</v>
      </c>
      <c r="AK32" s="58">
        <v>1</v>
      </c>
      <c r="AL32" s="58">
        <v>6</v>
      </c>
      <c r="AM32" s="58">
        <v>9320</v>
      </c>
      <c r="AP32" s="58">
        <v>810</v>
      </c>
      <c r="AQ32" s="58">
        <v>10130</v>
      </c>
      <c r="AR32" s="58">
        <v>5</v>
      </c>
      <c r="AS32" s="58">
        <v>6</v>
      </c>
      <c r="AT32" s="58">
        <v>8</v>
      </c>
      <c r="AU32" s="58">
        <v>5</v>
      </c>
      <c r="AV32" s="58">
        <v>9</v>
      </c>
      <c r="AW32" s="58">
        <v>3</v>
      </c>
      <c r="AX32" s="58">
        <v>10</v>
      </c>
      <c r="AY32" s="58">
        <v>10</v>
      </c>
      <c r="AZ32" s="58">
        <v>6</v>
      </c>
      <c r="BA32" s="58">
        <v>4</v>
      </c>
      <c r="BB32" s="58">
        <v>5</v>
      </c>
      <c r="BC32" s="58">
        <v>11</v>
      </c>
      <c r="BD32" s="58">
        <v>82</v>
      </c>
      <c r="BE32" s="58">
        <v>10155</v>
      </c>
      <c r="BF32" s="58">
        <v>20285</v>
      </c>
      <c r="BG32" s="58">
        <v>11536</v>
      </c>
      <c r="BH32" s="58">
        <v>16139</v>
      </c>
      <c r="BJ32" s="58">
        <v>470</v>
      </c>
      <c r="BK32" s="58">
        <v>16609</v>
      </c>
      <c r="BM32" s="58">
        <v>1640</v>
      </c>
      <c r="BN32" s="58">
        <v>31173</v>
      </c>
      <c r="BO32" s="58" t="s">
        <v>13719</v>
      </c>
      <c r="BP32" s="58">
        <v>890</v>
      </c>
      <c r="BQ32" s="58">
        <v>13646</v>
      </c>
      <c r="BR32" s="58" t="s">
        <v>5984</v>
      </c>
      <c r="BS32" s="58">
        <v>15</v>
      </c>
      <c r="BT32" s="58">
        <v>382</v>
      </c>
      <c r="BU32" s="58" t="s">
        <v>15378</v>
      </c>
      <c r="BV32" s="59"/>
      <c r="BW32" s="58">
        <v>5407</v>
      </c>
      <c r="BX32" s="58" t="s">
        <v>2613</v>
      </c>
      <c r="BY32" s="94"/>
      <c r="BZ32" s="59">
        <v>1678</v>
      </c>
      <c r="CA32" s="58" t="s">
        <v>2146</v>
      </c>
      <c r="CB32" s="59"/>
      <c r="CC32" s="59"/>
      <c r="CE32" s="101">
        <v>52286</v>
      </c>
      <c r="CF32" s="101">
        <v>45189</v>
      </c>
      <c r="CX32" s="101">
        <v>3</v>
      </c>
      <c r="CY32" s="101">
        <v>167.5</v>
      </c>
      <c r="CZ32" s="96"/>
      <c r="DA32" s="96"/>
      <c r="DD32" s="59"/>
      <c r="DS32" s="59"/>
      <c r="DT32" s="59"/>
      <c r="DU32" s="101">
        <v>16100</v>
      </c>
      <c r="DV32" s="101"/>
      <c r="DW32" s="101">
        <v>470</v>
      </c>
      <c r="DX32" s="58" t="s">
        <v>30119</v>
      </c>
      <c r="ED32" s="58" t="s">
        <v>30152</v>
      </c>
    </row>
    <row r="33" spans="1:131">
      <c r="A33" s="2">
        <v>3504027</v>
      </c>
      <c r="B33" s="4" t="s">
        <v>1881</v>
      </c>
      <c r="C33" s="4">
        <v>2</v>
      </c>
      <c r="D33" s="2" t="s">
        <v>2231</v>
      </c>
      <c r="E33" s="6" t="s">
        <v>1650</v>
      </c>
      <c r="F33" s="2" t="s">
        <v>1755</v>
      </c>
      <c r="G33" s="2" t="s">
        <v>12746</v>
      </c>
      <c r="H33" s="2"/>
      <c r="I33" s="6"/>
      <c r="J33" s="6" t="s">
        <v>17267</v>
      </c>
      <c r="K33" s="6" t="s">
        <v>1649</v>
      </c>
      <c r="L33" s="94" t="s">
        <v>1649</v>
      </c>
      <c r="M33" s="6"/>
      <c r="N33" t="s">
        <v>4659</v>
      </c>
      <c r="O33" s="4" t="s">
        <v>33136</v>
      </c>
      <c r="P33" s="4" t="s">
        <v>12144</v>
      </c>
      <c r="Q33" s="6"/>
      <c r="R33" s="6" t="s">
        <v>12746</v>
      </c>
      <c r="S33" s="4"/>
      <c r="T33" s="2"/>
      <c r="V33" s="2"/>
      <c r="W33" s="2"/>
      <c r="X33" s="4"/>
      <c r="Y33" s="6">
        <v>284</v>
      </c>
      <c r="Z33" s="2">
        <v>48</v>
      </c>
      <c r="AA33" s="2">
        <v>1</v>
      </c>
      <c r="AB33" s="22">
        <v>6</v>
      </c>
      <c r="AC33" s="2">
        <v>3</v>
      </c>
      <c r="AD33" s="2"/>
      <c r="AE33" s="2">
        <v>1</v>
      </c>
      <c r="AF33" s="2"/>
      <c r="AG33" s="2">
        <v>1</v>
      </c>
      <c r="AH33" s="2"/>
      <c r="AI33" s="2"/>
      <c r="AJ33" s="2"/>
      <c r="AK33" s="2">
        <v>1</v>
      </c>
      <c r="AL33" s="63">
        <f t="shared" si="0"/>
        <v>2</v>
      </c>
      <c r="AM33" s="2"/>
      <c r="AN33" s="2">
        <v>1020</v>
      </c>
      <c r="AO33" s="2"/>
      <c r="AP33" s="2">
        <v>1140</v>
      </c>
      <c r="AQ33" s="63">
        <f t="shared" si="1"/>
        <v>2160</v>
      </c>
      <c r="AR33" s="2">
        <v>9</v>
      </c>
      <c r="AS33" s="2">
        <v>9</v>
      </c>
      <c r="AT33" s="2">
        <v>10</v>
      </c>
      <c r="AU33" s="2">
        <v>11</v>
      </c>
      <c r="AV33" s="2">
        <v>11</v>
      </c>
      <c r="AW33" s="2">
        <v>10</v>
      </c>
      <c r="AX33" s="2">
        <v>8</v>
      </c>
      <c r="AY33" s="2">
        <v>2</v>
      </c>
      <c r="AZ33" s="2">
        <v>1</v>
      </c>
      <c r="BA33" s="2">
        <v>1</v>
      </c>
      <c r="BB33" s="2">
        <v>8</v>
      </c>
      <c r="BC33" s="2">
        <v>9</v>
      </c>
      <c r="BD33" s="63">
        <f t="shared" si="2"/>
        <v>89</v>
      </c>
      <c r="BE33" s="2">
        <v>5780</v>
      </c>
      <c r="BF33">
        <f t="shared" si="3"/>
        <v>7940</v>
      </c>
      <c r="BG33" s="2">
        <v>3209</v>
      </c>
      <c r="BH33" s="2">
        <v>7908</v>
      </c>
      <c r="BI33" s="2">
        <v>6</v>
      </c>
      <c r="BJ33" s="49">
        <v>221</v>
      </c>
      <c r="BK33" s="63">
        <f t="shared" si="4"/>
        <v>8135</v>
      </c>
      <c r="BL33" s="2"/>
      <c r="BM33" s="2">
        <v>2058</v>
      </c>
      <c r="BN33" s="6">
        <v>20580</v>
      </c>
      <c r="BO33" s="2" t="s">
        <v>13719</v>
      </c>
      <c r="BP33" s="2"/>
      <c r="BQ33" s="2"/>
      <c r="BR33" s="2"/>
      <c r="BS33" s="2"/>
      <c r="BT33" s="2"/>
      <c r="BU33" s="2"/>
      <c r="CD33" s="2"/>
      <c r="CE33" s="63"/>
      <c r="CF33" s="2">
        <v>18560</v>
      </c>
      <c r="CG33" s="2"/>
      <c r="CH33" s="2"/>
      <c r="CI33" s="2"/>
      <c r="CJ33" s="2"/>
      <c r="CK33" s="2"/>
      <c r="CL33" s="2"/>
      <c r="CM33" s="2"/>
      <c r="CN33" s="2"/>
      <c r="CO33" s="2"/>
      <c r="CP33" s="2"/>
      <c r="CQ33" s="2"/>
      <c r="CR33" s="2"/>
      <c r="CS33" s="2"/>
      <c r="CT33" s="2"/>
      <c r="CU33" s="2"/>
      <c r="CV33" s="2"/>
      <c r="CW33" s="2"/>
      <c r="CX33" s="2">
        <v>4</v>
      </c>
      <c r="CY33" s="45">
        <v>55</v>
      </c>
      <c r="CZ33" s="45"/>
      <c r="DA33" s="45"/>
      <c r="DB33" s="2"/>
      <c r="DC33" s="2"/>
      <c r="DD33" s="4"/>
      <c r="DE33" s="2"/>
      <c r="DF33" s="2"/>
      <c r="DG33" s="2"/>
      <c r="DH33" s="2"/>
      <c r="DI33" s="2"/>
      <c r="DJ33" s="2"/>
      <c r="DK33" s="2"/>
      <c r="DL33" s="2"/>
      <c r="DM33" s="2"/>
      <c r="DU33" s="50">
        <v>3098</v>
      </c>
      <c r="DV33" s="50"/>
      <c r="DW33" s="51">
        <v>221.3</v>
      </c>
      <c r="DX33" t="s">
        <v>12498</v>
      </c>
      <c r="DY33" s="84" t="s">
        <v>33137</v>
      </c>
      <c r="DZ33" s="4"/>
      <c r="EA33" s="84" t="s">
        <v>33138</v>
      </c>
    </row>
    <row r="34" spans="1:131">
      <c r="A34" s="2">
        <v>3504028</v>
      </c>
      <c r="B34" s="4" t="s">
        <v>1763</v>
      </c>
      <c r="C34" s="4"/>
      <c r="D34" s="2" t="s">
        <v>1653</v>
      </c>
      <c r="E34" s="58" t="s">
        <v>169</v>
      </c>
      <c r="F34" s="2" t="s">
        <v>4676</v>
      </c>
      <c r="G34" s="2" t="s">
        <v>12746</v>
      </c>
      <c r="H34" s="2"/>
      <c r="I34" s="6" t="s">
        <v>1654</v>
      </c>
      <c r="J34" s="6" t="s">
        <v>17267</v>
      </c>
      <c r="K34" s="6" t="s">
        <v>1654</v>
      </c>
      <c r="L34" s="6" t="s">
        <v>1654</v>
      </c>
      <c r="M34" s="6"/>
      <c r="N34" t="s">
        <v>4687</v>
      </c>
      <c r="O34" s="4" t="s">
        <v>1654</v>
      </c>
      <c r="P34" s="4" t="s">
        <v>12746</v>
      </c>
      <c r="Q34" s="6"/>
      <c r="R34" s="6" t="s">
        <v>12746</v>
      </c>
      <c r="S34" s="4"/>
      <c r="T34" s="4" t="s">
        <v>12746</v>
      </c>
      <c r="V34" s="2"/>
      <c r="W34" s="2"/>
      <c r="X34" s="2"/>
      <c r="Y34" s="6">
        <v>225</v>
      </c>
      <c r="Z34" s="22">
        <v>48</v>
      </c>
      <c r="AA34" s="2">
        <v>1</v>
      </c>
      <c r="AB34" s="22">
        <v>6</v>
      </c>
      <c r="AC34" s="2">
        <v>1</v>
      </c>
      <c r="AD34" s="22"/>
      <c r="AE34" s="2"/>
      <c r="AF34" s="2"/>
      <c r="AG34" s="2"/>
      <c r="AH34" s="2"/>
      <c r="AI34" s="2"/>
      <c r="AJ34" s="2"/>
      <c r="AK34" s="2"/>
      <c r="AL34" s="63">
        <f t="shared" si="0"/>
        <v>0</v>
      </c>
      <c r="AM34" s="2"/>
      <c r="AN34" s="2"/>
      <c r="AO34" s="2"/>
      <c r="AP34" s="2"/>
      <c r="AQ34" s="63">
        <f t="shared" si="1"/>
        <v>0</v>
      </c>
      <c r="AR34" s="2">
        <v>1</v>
      </c>
      <c r="AS34" s="2">
        <v>1</v>
      </c>
      <c r="AT34" s="2">
        <v>1</v>
      </c>
      <c r="AU34" s="2">
        <v>1</v>
      </c>
      <c r="AV34" s="2">
        <v>1</v>
      </c>
      <c r="AW34" s="2">
        <v>1</v>
      </c>
      <c r="AX34" s="2">
        <v>4</v>
      </c>
      <c r="AY34" s="2">
        <v>1</v>
      </c>
      <c r="AZ34" s="2">
        <v>1</v>
      </c>
      <c r="BA34" s="2">
        <v>1</v>
      </c>
      <c r="BB34" s="2">
        <v>1</v>
      </c>
      <c r="BC34" s="2">
        <v>1</v>
      </c>
      <c r="BD34" s="63">
        <f t="shared" si="2"/>
        <v>15</v>
      </c>
      <c r="BE34" s="2">
        <v>1067</v>
      </c>
      <c r="BF34">
        <f t="shared" si="3"/>
        <v>1067</v>
      </c>
      <c r="BG34" s="2">
        <v>556</v>
      </c>
      <c r="BH34" s="2">
        <v>2993</v>
      </c>
      <c r="BI34" s="2"/>
      <c r="BJ34" s="49">
        <v>120</v>
      </c>
      <c r="BK34" s="63">
        <f t="shared" si="4"/>
        <v>3113</v>
      </c>
      <c r="BL34" s="2"/>
      <c r="BM34" s="2">
        <v>457</v>
      </c>
      <c r="BN34" s="6">
        <v>5481</v>
      </c>
      <c r="BO34" s="2" t="s">
        <v>13549</v>
      </c>
      <c r="BP34" s="2">
        <v>100</v>
      </c>
      <c r="BQ34" s="2">
        <v>2000</v>
      </c>
      <c r="BR34" s="2" t="s">
        <v>12922</v>
      </c>
      <c r="BS34" s="2">
        <v>111</v>
      </c>
      <c r="BT34" s="2">
        <v>1500</v>
      </c>
      <c r="BU34" s="2" t="s">
        <v>15693</v>
      </c>
      <c r="BV34" s="6">
        <v>75</v>
      </c>
      <c r="BW34" s="6">
        <v>1500</v>
      </c>
      <c r="BX34" s="4" t="s">
        <v>10076</v>
      </c>
      <c r="BY34" s="4">
        <v>11</v>
      </c>
      <c r="BZ34" s="4">
        <v>600</v>
      </c>
      <c r="CA34" s="4" t="s">
        <v>12448</v>
      </c>
      <c r="CD34" s="2" t="s">
        <v>12144</v>
      </c>
      <c r="CE34" s="63">
        <v>11381</v>
      </c>
      <c r="CF34" s="2">
        <v>6630</v>
      </c>
      <c r="CG34" s="2"/>
      <c r="CH34" s="2"/>
      <c r="CI34" s="2"/>
      <c r="CJ34" s="2"/>
      <c r="CK34" s="2"/>
      <c r="CL34" s="2"/>
      <c r="CM34" s="2"/>
      <c r="CN34" s="2"/>
      <c r="CO34" s="2"/>
      <c r="CP34" s="2"/>
      <c r="CQ34" s="2"/>
      <c r="CR34" s="2"/>
      <c r="CS34" s="2"/>
      <c r="CT34" s="2"/>
      <c r="CU34" s="2"/>
      <c r="CV34" s="2"/>
      <c r="CW34" s="2"/>
      <c r="CX34" s="2">
        <v>6</v>
      </c>
      <c r="CY34" s="45">
        <v>24</v>
      </c>
      <c r="CZ34" s="45"/>
      <c r="DA34" s="45"/>
      <c r="DB34" s="2"/>
      <c r="DC34" s="2"/>
      <c r="DD34" s="4"/>
      <c r="DE34" s="2"/>
      <c r="DF34" s="2"/>
      <c r="DG34" s="2"/>
      <c r="DH34" s="2"/>
      <c r="DI34" s="2"/>
      <c r="DJ34" s="2"/>
      <c r="DK34" s="2"/>
      <c r="DL34" s="2"/>
      <c r="DM34" s="2"/>
      <c r="DW34" s="50">
        <v>120</v>
      </c>
      <c r="DX34" t="s">
        <v>12498</v>
      </c>
      <c r="DY34" s="4"/>
      <c r="DZ34" s="4"/>
      <c r="EA34" s="4" t="s">
        <v>33032</v>
      </c>
    </row>
    <row r="35" spans="1:131">
      <c r="A35" s="2">
        <v>3504029</v>
      </c>
      <c r="B35" s="4" t="s">
        <v>2347</v>
      </c>
      <c r="C35" s="4"/>
      <c r="D35" s="2" t="s">
        <v>2348</v>
      </c>
      <c r="E35" s="6" t="s">
        <v>1773</v>
      </c>
      <c r="F35" s="2" t="s">
        <v>3386</v>
      </c>
      <c r="G35" s="2" t="s">
        <v>12746</v>
      </c>
      <c r="H35" s="2"/>
      <c r="I35" s="2" t="s">
        <v>1764</v>
      </c>
      <c r="J35" s="6" t="s">
        <v>17267</v>
      </c>
      <c r="K35" s="6" t="s">
        <v>3387</v>
      </c>
      <c r="L35" s="6" t="s">
        <v>3387</v>
      </c>
      <c r="M35" s="6"/>
      <c r="N35" t="s">
        <v>4698</v>
      </c>
      <c r="O35" s="4" t="s">
        <v>33033</v>
      </c>
      <c r="P35" s="4" t="s">
        <v>12144</v>
      </c>
      <c r="Q35" s="6"/>
      <c r="R35" s="6" t="s">
        <v>12746</v>
      </c>
      <c r="S35" s="2"/>
      <c r="T35" s="6"/>
      <c r="V35" s="2"/>
      <c r="W35" s="2"/>
      <c r="X35" s="2"/>
      <c r="Y35" s="6">
        <v>300</v>
      </c>
      <c r="Z35" s="2">
        <v>48</v>
      </c>
      <c r="AA35" s="2">
        <v>1</v>
      </c>
      <c r="AB35" s="22">
        <v>6</v>
      </c>
      <c r="AC35" s="2">
        <v>1</v>
      </c>
      <c r="AD35" s="2"/>
      <c r="AE35" s="2"/>
      <c r="AF35" s="2"/>
      <c r="AG35" s="2"/>
      <c r="AH35" s="2"/>
      <c r="AI35" s="2"/>
      <c r="AJ35" s="2"/>
      <c r="AK35" s="2"/>
      <c r="AL35" s="63">
        <f t="shared" si="0"/>
        <v>0</v>
      </c>
      <c r="AM35" s="2"/>
      <c r="AN35" s="2"/>
      <c r="AO35" s="2"/>
      <c r="AP35" s="2"/>
      <c r="AQ35" s="63">
        <f t="shared" si="1"/>
        <v>0</v>
      </c>
      <c r="AR35" s="2">
        <v>3</v>
      </c>
      <c r="AS35" s="2">
        <v>3</v>
      </c>
      <c r="AT35" s="2">
        <v>3</v>
      </c>
      <c r="AU35" s="2">
        <v>3</v>
      </c>
      <c r="AV35" s="2">
        <v>1</v>
      </c>
      <c r="AW35" s="2">
        <v>1</v>
      </c>
      <c r="AX35" s="2">
        <v>1</v>
      </c>
      <c r="AY35" s="2">
        <v>1</v>
      </c>
      <c r="AZ35" s="2">
        <v>3</v>
      </c>
      <c r="BA35" s="2">
        <v>3</v>
      </c>
      <c r="BB35" s="2">
        <v>3</v>
      </c>
      <c r="BC35" s="2">
        <v>3</v>
      </c>
      <c r="BD35" s="63">
        <f t="shared" si="2"/>
        <v>28</v>
      </c>
      <c r="BE35" s="2">
        <v>2400</v>
      </c>
      <c r="BF35">
        <f t="shared" si="3"/>
        <v>2400</v>
      </c>
      <c r="BG35" s="2">
        <v>2476</v>
      </c>
      <c r="BH35" s="2">
        <v>3050</v>
      </c>
      <c r="BI35" s="2"/>
      <c r="BJ35" s="49">
        <v>159</v>
      </c>
      <c r="BK35" s="63">
        <f t="shared" si="4"/>
        <v>3209</v>
      </c>
      <c r="BL35" s="2"/>
      <c r="BM35" s="2">
        <v>776</v>
      </c>
      <c r="BN35" s="6">
        <v>14750</v>
      </c>
      <c r="BO35" s="2" t="s">
        <v>13719</v>
      </c>
      <c r="BP35" s="2"/>
      <c r="BQ35" s="2"/>
      <c r="BR35" s="2"/>
      <c r="BS35" s="2"/>
      <c r="BT35" s="2"/>
      <c r="BU35" s="2"/>
      <c r="BV35" s="6"/>
      <c r="BW35" s="6"/>
      <c r="BX35" s="2"/>
      <c r="CA35" s="2"/>
      <c r="CD35" s="2"/>
      <c r="CE35" s="63"/>
      <c r="CF35" s="2">
        <v>10260</v>
      </c>
      <c r="CG35" s="2"/>
      <c r="CH35" s="2"/>
      <c r="CI35" s="2"/>
      <c r="CJ35" s="2"/>
      <c r="CK35" s="2"/>
      <c r="CL35" s="2"/>
      <c r="CM35" s="2"/>
      <c r="CN35" s="2"/>
      <c r="CO35" s="2"/>
      <c r="CP35" s="2"/>
      <c r="CQ35" s="2"/>
      <c r="CR35" s="2"/>
      <c r="CS35" s="2"/>
      <c r="CT35" s="2"/>
      <c r="CU35" s="2"/>
      <c r="CV35" s="2"/>
      <c r="CW35" s="2"/>
      <c r="CX35" s="2">
        <v>2</v>
      </c>
      <c r="CY35" s="45">
        <v>16.25</v>
      </c>
      <c r="CZ35" s="45"/>
      <c r="DA35" s="45"/>
      <c r="DB35" s="2"/>
      <c r="DC35" s="2"/>
      <c r="DD35" s="4"/>
      <c r="DE35" s="6"/>
      <c r="DF35" s="2"/>
      <c r="DG35" s="2"/>
      <c r="DH35" s="2"/>
      <c r="DI35" s="2"/>
      <c r="DJ35" s="2"/>
      <c r="DK35" s="2"/>
      <c r="DL35" s="2"/>
      <c r="DM35" s="2"/>
      <c r="DU35" s="50">
        <v>1428</v>
      </c>
      <c r="DV35" s="50"/>
      <c r="DW35" s="50">
        <v>159</v>
      </c>
      <c r="DX35" t="s">
        <v>12498</v>
      </c>
      <c r="DY35" s="4"/>
      <c r="DZ35" s="4"/>
      <c r="EA35" s="4"/>
    </row>
    <row r="36" spans="1:131">
      <c r="A36" s="2">
        <v>3504030</v>
      </c>
      <c r="B36" s="2" t="s">
        <v>2121</v>
      </c>
      <c r="C36" s="4"/>
      <c r="D36" s="2" t="s">
        <v>1995</v>
      </c>
      <c r="E36" s="6" t="s">
        <v>2242</v>
      </c>
      <c r="F36" s="2" t="s">
        <v>1996</v>
      </c>
      <c r="G36" s="2" t="s">
        <v>12746</v>
      </c>
      <c r="H36" s="2"/>
      <c r="I36" s="2" t="s">
        <v>2124</v>
      </c>
      <c r="J36" s="6" t="s">
        <v>17267</v>
      </c>
      <c r="K36" s="2" t="s">
        <v>4556</v>
      </c>
      <c r="L36" s="2" t="s">
        <v>4556</v>
      </c>
      <c r="N36" t="s">
        <v>4698</v>
      </c>
      <c r="O36" s="4" t="s">
        <v>18837</v>
      </c>
      <c r="P36" s="4" t="s">
        <v>12144</v>
      </c>
      <c r="Q36" s="6"/>
      <c r="R36" s="6" t="s">
        <v>12746</v>
      </c>
      <c r="S36" s="2"/>
      <c r="T36" s="2"/>
      <c r="V36" s="2"/>
      <c r="W36" s="2"/>
      <c r="X36" s="2"/>
      <c r="Y36" s="6">
        <v>60</v>
      </c>
      <c r="Z36" s="2">
        <v>48</v>
      </c>
      <c r="AA36" s="2">
        <v>1</v>
      </c>
      <c r="AB36" s="22">
        <v>6</v>
      </c>
      <c r="AC36" s="2">
        <v>1</v>
      </c>
      <c r="AD36" s="2"/>
      <c r="AE36" s="2">
        <v>1</v>
      </c>
      <c r="AF36" s="2"/>
      <c r="AG36" s="2">
        <v>1</v>
      </c>
      <c r="AH36" s="2"/>
      <c r="AI36" s="2"/>
      <c r="AJ36" s="2"/>
      <c r="AK36" s="2">
        <v>1</v>
      </c>
      <c r="AL36" s="63">
        <f t="shared" si="0"/>
        <v>2</v>
      </c>
      <c r="AM36" s="2"/>
      <c r="AN36" s="2">
        <v>1710</v>
      </c>
      <c r="AO36" s="2"/>
      <c r="AP36" s="2">
        <v>104</v>
      </c>
      <c r="AQ36" s="63">
        <f t="shared" si="1"/>
        <v>1814</v>
      </c>
      <c r="AR36" s="2">
        <v>4</v>
      </c>
      <c r="AS36" s="2">
        <v>4</v>
      </c>
      <c r="AT36" s="2">
        <v>4</v>
      </c>
      <c r="AU36" s="2">
        <v>4</v>
      </c>
      <c r="AV36" s="2">
        <v>4</v>
      </c>
      <c r="AW36" s="2">
        <v>4</v>
      </c>
      <c r="AX36" s="2">
        <v>4</v>
      </c>
      <c r="AY36" s="2">
        <v>4</v>
      </c>
      <c r="AZ36" s="2">
        <v>4</v>
      </c>
      <c r="BA36" s="2">
        <v>4</v>
      </c>
      <c r="BB36" s="2">
        <v>4</v>
      </c>
      <c r="BC36" s="2">
        <v>4</v>
      </c>
      <c r="BD36" s="63">
        <f t="shared" si="2"/>
        <v>48</v>
      </c>
      <c r="BE36" s="2">
        <v>2806</v>
      </c>
      <c r="BF36">
        <f t="shared" si="3"/>
        <v>4620</v>
      </c>
      <c r="BG36" s="2">
        <v>2362</v>
      </c>
      <c r="BH36" s="2">
        <v>4265</v>
      </c>
      <c r="BI36" s="2"/>
      <c r="BJ36" s="49">
        <v>179</v>
      </c>
      <c r="BK36" s="63">
        <f t="shared" si="4"/>
        <v>4444</v>
      </c>
      <c r="BL36" s="2"/>
      <c r="BM36" s="2">
        <v>345</v>
      </c>
      <c r="BN36" s="6">
        <v>6263</v>
      </c>
      <c r="BO36" s="2" t="s">
        <v>2125</v>
      </c>
      <c r="BP36" s="2">
        <v>31</v>
      </c>
      <c r="BQ36" s="2">
        <v>932</v>
      </c>
      <c r="BR36" s="2" t="s">
        <v>15378</v>
      </c>
      <c r="BS36" s="2">
        <v>65</v>
      </c>
      <c r="BT36" s="2">
        <v>668</v>
      </c>
      <c r="BU36" s="2" t="s">
        <v>16271</v>
      </c>
      <c r="BV36" s="2">
        <v>57</v>
      </c>
      <c r="BW36" s="6">
        <v>443</v>
      </c>
      <c r="BX36" s="2" t="s">
        <v>2126</v>
      </c>
      <c r="BY36" s="2">
        <v>5</v>
      </c>
      <c r="BZ36" s="2">
        <v>55</v>
      </c>
      <c r="CA36" s="2" t="s">
        <v>15744</v>
      </c>
      <c r="CB36" s="2"/>
      <c r="CC36" s="2">
        <v>258</v>
      </c>
      <c r="CD36" s="2"/>
      <c r="CE36" s="63"/>
      <c r="CF36" s="2"/>
      <c r="CG36" s="2"/>
      <c r="CH36" s="2"/>
      <c r="CI36" s="2"/>
      <c r="CJ36" s="2"/>
      <c r="CK36" s="2"/>
      <c r="CL36" s="2"/>
      <c r="CM36" s="2"/>
      <c r="CN36" s="2"/>
      <c r="CO36" s="2"/>
      <c r="CP36" s="2"/>
      <c r="CQ36" s="2"/>
      <c r="CR36" s="2"/>
      <c r="CS36" s="2"/>
      <c r="CT36" s="2"/>
      <c r="CU36" s="2"/>
      <c r="CV36" s="2"/>
      <c r="CW36" s="2"/>
      <c r="CX36" s="2">
        <v>5</v>
      </c>
      <c r="CY36" s="45">
        <v>21</v>
      </c>
      <c r="CZ36" s="45"/>
      <c r="DA36" s="45"/>
      <c r="DB36" s="2"/>
      <c r="DC36" s="2"/>
      <c r="DD36" s="2"/>
      <c r="DE36" s="2"/>
      <c r="DF36" s="2"/>
      <c r="DG36" s="2"/>
      <c r="DH36" s="2"/>
      <c r="DI36" s="2"/>
      <c r="DJ36" s="2"/>
      <c r="DK36" s="2"/>
      <c r="DL36" s="2"/>
      <c r="DM36" s="2"/>
      <c r="DS36" s="2"/>
      <c r="DT36" s="2"/>
      <c r="DU36" s="50">
        <v>3940</v>
      </c>
      <c r="DV36" s="50"/>
      <c r="DW36" s="50">
        <v>179</v>
      </c>
      <c r="DX36" t="s">
        <v>12498</v>
      </c>
      <c r="DY36" s="4"/>
      <c r="DZ36" s="4"/>
      <c r="EA36" s="4"/>
    </row>
    <row r="37" spans="1:131">
      <c r="A37" s="2">
        <v>3504031</v>
      </c>
      <c r="B37" s="2" t="s">
        <v>1681</v>
      </c>
      <c r="C37" s="4"/>
      <c r="D37" s="2" t="s">
        <v>2011</v>
      </c>
      <c r="E37" s="2" t="s">
        <v>1799</v>
      </c>
      <c r="F37" s="2" t="s">
        <v>1683</v>
      </c>
      <c r="G37" s="2" t="s">
        <v>12746</v>
      </c>
      <c r="H37" s="2"/>
      <c r="I37" s="2" t="s">
        <v>1684</v>
      </c>
      <c r="J37" s="6" t="s">
        <v>17267</v>
      </c>
      <c r="K37" s="6" t="s">
        <v>4821</v>
      </c>
      <c r="L37" s="6" t="s">
        <v>4821</v>
      </c>
      <c r="M37" s="6"/>
      <c r="N37" s="6" t="s">
        <v>4822</v>
      </c>
      <c r="O37" s="4" t="s">
        <v>12746</v>
      </c>
      <c r="P37" s="4" t="s">
        <v>12144</v>
      </c>
      <c r="Q37" s="2"/>
      <c r="R37" s="6" t="s">
        <v>12746</v>
      </c>
      <c r="S37" s="2"/>
      <c r="T37" s="2" t="s">
        <v>12746</v>
      </c>
      <c r="V37" s="2" t="s">
        <v>12746</v>
      </c>
      <c r="W37" s="2"/>
      <c r="X37" s="2" t="s">
        <v>1579</v>
      </c>
      <c r="Y37" s="6">
        <v>101</v>
      </c>
      <c r="Z37" s="2">
        <v>48</v>
      </c>
      <c r="AA37" s="2">
        <v>1</v>
      </c>
      <c r="AB37" s="22">
        <v>6</v>
      </c>
      <c r="AC37" s="2">
        <v>3</v>
      </c>
      <c r="AD37" s="2"/>
      <c r="AE37" s="2">
        <v>1</v>
      </c>
      <c r="AF37" s="2"/>
      <c r="AG37" s="2">
        <v>1</v>
      </c>
      <c r="AH37" s="2"/>
      <c r="AI37" s="2"/>
      <c r="AJ37" s="2"/>
      <c r="AK37" s="2">
        <v>1</v>
      </c>
      <c r="AL37" s="63">
        <f t="shared" si="0"/>
        <v>2</v>
      </c>
      <c r="AM37" s="2"/>
      <c r="AN37" s="2">
        <v>2500</v>
      </c>
      <c r="AO37" s="2"/>
      <c r="AP37" s="2">
        <v>900</v>
      </c>
      <c r="AQ37" s="63">
        <f t="shared" si="1"/>
        <v>3400</v>
      </c>
      <c r="AR37" s="2">
        <v>12</v>
      </c>
      <c r="AS37" s="2">
        <v>15</v>
      </c>
      <c r="AT37" s="2">
        <v>11</v>
      </c>
      <c r="AU37" s="2">
        <v>11</v>
      </c>
      <c r="AV37" s="2">
        <v>11</v>
      </c>
      <c r="AW37" s="2"/>
      <c r="AX37" s="2">
        <v>8</v>
      </c>
      <c r="AY37" s="2">
        <v>15</v>
      </c>
      <c r="AZ37" s="2">
        <v>11</v>
      </c>
      <c r="BA37" s="2"/>
      <c r="BB37" s="2">
        <v>12</v>
      </c>
      <c r="BC37" s="2">
        <v>12</v>
      </c>
      <c r="BD37" s="63">
        <f t="shared" si="2"/>
        <v>118</v>
      </c>
      <c r="BE37" s="2">
        <v>15112</v>
      </c>
      <c r="BF37">
        <f t="shared" si="3"/>
        <v>18512</v>
      </c>
      <c r="BG37" s="2">
        <v>37944</v>
      </c>
      <c r="BH37" s="2">
        <v>11200</v>
      </c>
      <c r="BI37" s="2"/>
      <c r="BJ37" s="49">
        <v>450</v>
      </c>
      <c r="BK37" s="63">
        <f t="shared" si="4"/>
        <v>11650</v>
      </c>
      <c r="BL37" s="2"/>
      <c r="BM37" s="2">
        <v>4758</v>
      </c>
      <c r="BN37" s="6">
        <v>43106</v>
      </c>
      <c r="BO37" s="2" t="s">
        <v>13719</v>
      </c>
      <c r="BP37" s="2">
        <v>233</v>
      </c>
      <c r="BQ37" s="2">
        <v>2795</v>
      </c>
      <c r="BR37" s="2" t="s">
        <v>14607</v>
      </c>
      <c r="BS37" s="2">
        <v>31</v>
      </c>
      <c r="BT37" s="2">
        <v>730</v>
      </c>
      <c r="BU37" s="2" t="s">
        <v>10218</v>
      </c>
      <c r="BV37" s="2"/>
      <c r="BW37" s="2"/>
      <c r="BX37" s="2"/>
      <c r="BY37" s="2"/>
      <c r="BZ37" s="2"/>
      <c r="CA37" s="2"/>
      <c r="CB37" s="2"/>
      <c r="CC37" s="2"/>
      <c r="CD37" s="2"/>
      <c r="CE37" s="63"/>
      <c r="CF37" s="2">
        <v>120569</v>
      </c>
      <c r="CG37" s="2"/>
      <c r="CH37" s="2"/>
      <c r="CI37" s="2"/>
      <c r="CJ37" s="2"/>
      <c r="CK37" s="2"/>
      <c r="CL37" s="2"/>
      <c r="CM37" s="2"/>
      <c r="CN37" s="2"/>
      <c r="CO37" s="2"/>
      <c r="CP37" s="2"/>
      <c r="CQ37" s="2"/>
      <c r="CR37" s="2"/>
      <c r="CS37" s="2"/>
      <c r="CT37" s="2"/>
      <c r="CU37" s="2"/>
      <c r="CV37" s="2"/>
      <c r="CW37" s="2"/>
      <c r="CZ37" s="45"/>
      <c r="DA37" s="45"/>
      <c r="DB37" s="2"/>
      <c r="DC37" s="2"/>
      <c r="DD37" s="2"/>
      <c r="DE37" s="2"/>
      <c r="DF37" s="2"/>
      <c r="DG37" s="2"/>
      <c r="DH37" s="2"/>
      <c r="DI37" s="2"/>
      <c r="DJ37" s="2"/>
      <c r="DK37" s="2"/>
      <c r="DL37" s="2"/>
      <c r="DM37" s="2"/>
      <c r="DS37" s="2"/>
      <c r="DT37" s="2"/>
      <c r="DU37" s="49"/>
      <c r="DV37" s="49"/>
      <c r="DW37" s="49"/>
      <c r="DX37" t="s">
        <v>12498</v>
      </c>
      <c r="DY37" s="4" t="s">
        <v>33034</v>
      </c>
      <c r="DZ37" s="4"/>
      <c r="EA37" s="4" t="s">
        <v>33139</v>
      </c>
    </row>
    <row r="38" spans="1:131">
      <c r="A38" s="2">
        <v>3504032</v>
      </c>
      <c r="B38" s="2" t="s">
        <v>1679</v>
      </c>
      <c r="C38" s="4"/>
      <c r="D38" s="2" t="s">
        <v>4843</v>
      </c>
      <c r="E38" s="6" t="s">
        <v>2030</v>
      </c>
      <c r="F38" s="2" t="s">
        <v>1796</v>
      </c>
      <c r="G38" s="2" t="s">
        <v>12746</v>
      </c>
      <c r="H38" s="2"/>
      <c r="I38" s="2" t="s">
        <v>1797</v>
      </c>
      <c r="J38" s="6" t="s">
        <v>17267</v>
      </c>
      <c r="K38" s="6" t="s">
        <v>5035</v>
      </c>
      <c r="L38" s="6" t="s">
        <v>5035</v>
      </c>
      <c r="M38" s="6"/>
      <c r="N38" s="6" t="s">
        <v>4822</v>
      </c>
      <c r="O38" s="4"/>
      <c r="P38" s="4" t="s">
        <v>12144</v>
      </c>
      <c r="Q38" s="6"/>
      <c r="R38" s="6" t="s">
        <v>12746</v>
      </c>
      <c r="S38" s="2"/>
      <c r="T38" s="2"/>
      <c r="V38" s="2"/>
      <c r="W38" s="2"/>
      <c r="X38" s="2"/>
      <c r="Y38" s="6">
        <v>150</v>
      </c>
      <c r="Z38" s="2">
        <v>48</v>
      </c>
      <c r="AA38" s="2">
        <v>1</v>
      </c>
      <c r="AB38" s="22">
        <v>6</v>
      </c>
      <c r="AC38" s="2">
        <v>1</v>
      </c>
      <c r="AD38" s="2"/>
      <c r="AE38" s="2"/>
      <c r="AF38" s="2"/>
      <c r="AG38" s="2"/>
      <c r="AH38" s="2"/>
      <c r="AI38" s="2"/>
      <c r="AJ38" s="2"/>
      <c r="AK38" s="2"/>
      <c r="AL38" s="63">
        <f t="shared" si="0"/>
        <v>0</v>
      </c>
      <c r="AM38" s="2"/>
      <c r="AN38" s="2"/>
      <c r="AO38" s="2"/>
      <c r="AP38" s="2"/>
      <c r="AQ38" s="63">
        <f t="shared" si="1"/>
        <v>0</v>
      </c>
      <c r="AR38" s="2">
        <v>47</v>
      </c>
      <c r="AS38" s="2">
        <v>40</v>
      </c>
      <c r="AT38" s="2">
        <v>37</v>
      </c>
      <c r="AU38" s="2"/>
      <c r="AV38" s="2"/>
      <c r="AW38" s="2"/>
      <c r="AX38" s="2"/>
      <c r="AY38" s="2"/>
      <c r="AZ38" s="2"/>
      <c r="BA38" s="2"/>
      <c r="BB38" s="2">
        <v>28</v>
      </c>
      <c r="BC38" s="2">
        <v>16</v>
      </c>
      <c r="BD38" s="63">
        <f t="shared" si="2"/>
        <v>168</v>
      </c>
      <c r="BE38" s="2">
        <v>11890</v>
      </c>
      <c r="BF38">
        <f t="shared" si="3"/>
        <v>11890</v>
      </c>
      <c r="BG38" s="2">
        <v>6042</v>
      </c>
      <c r="BH38" s="2">
        <v>12500</v>
      </c>
      <c r="BI38" s="2">
        <v>1000</v>
      </c>
      <c r="BJ38" s="49">
        <v>371</v>
      </c>
      <c r="BK38" s="63">
        <f t="shared" si="4"/>
        <v>13871</v>
      </c>
      <c r="BL38" s="2"/>
      <c r="BM38" s="2">
        <v>1556</v>
      </c>
      <c r="BN38" s="6">
        <v>24565</v>
      </c>
      <c r="BO38" s="2" t="s">
        <v>2300</v>
      </c>
      <c r="BP38" s="2"/>
      <c r="BQ38" s="2">
        <v>5000</v>
      </c>
      <c r="BR38" s="2" t="s">
        <v>2027</v>
      </c>
      <c r="BS38" s="2"/>
      <c r="BT38" s="2"/>
      <c r="BU38" s="2"/>
      <c r="BV38" s="2"/>
      <c r="BW38" s="2"/>
      <c r="BX38" s="2"/>
      <c r="BY38" s="2"/>
      <c r="BZ38" s="2"/>
      <c r="CA38" s="2"/>
      <c r="CB38" s="2"/>
      <c r="CC38" s="2"/>
      <c r="CD38" s="2"/>
      <c r="CE38" s="63"/>
      <c r="CF38" s="2">
        <v>4250</v>
      </c>
      <c r="CG38" s="2"/>
      <c r="CH38" s="2"/>
      <c r="CI38" s="2"/>
      <c r="CJ38" s="2"/>
      <c r="CK38" s="2"/>
      <c r="CL38" s="2"/>
      <c r="CM38" s="2"/>
      <c r="CN38" s="2"/>
      <c r="CO38" s="2"/>
      <c r="CP38" s="2"/>
      <c r="CQ38" s="2"/>
      <c r="CR38" s="2"/>
      <c r="CS38" s="2"/>
      <c r="CT38" s="2"/>
      <c r="CU38" s="2"/>
      <c r="CV38" s="2"/>
      <c r="CW38" s="2"/>
      <c r="CX38" s="2">
        <v>2</v>
      </c>
      <c r="CY38" s="45">
        <v>20</v>
      </c>
      <c r="CZ38" s="45"/>
      <c r="DA38" s="45"/>
      <c r="DB38" s="2"/>
      <c r="DC38" s="2"/>
      <c r="DD38" s="2"/>
      <c r="DE38" s="2"/>
      <c r="DF38" s="2"/>
      <c r="DG38" s="2"/>
      <c r="DH38" s="2"/>
      <c r="DI38" s="2"/>
      <c r="DJ38" s="2"/>
      <c r="DK38" s="2"/>
      <c r="DL38" s="2"/>
      <c r="DM38" s="2"/>
      <c r="DS38" s="2"/>
      <c r="DT38" s="2"/>
      <c r="DU38" s="49"/>
      <c r="DV38" s="49"/>
      <c r="DW38" s="49">
        <v>371.28</v>
      </c>
      <c r="DX38" t="s">
        <v>12498</v>
      </c>
      <c r="DY38" s="4"/>
      <c r="DZ38" s="4"/>
      <c r="EA38" s="4"/>
    </row>
    <row r="39" spans="1:131">
      <c r="A39" s="2">
        <v>3504033</v>
      </c>
      <c r="B39" s="2" t="s">
        <v>1912</v>
      </c>
      <c r="C39" s="4"/>
      <c r="D39" s="2" t="s">
        <v>1913</v>
      </c>
      <c r="E39" s="6" t="s">
        <v>1803</v>
      </c>
      <c r="F39" s="2" t="s">
        <v>1800</v>
      </c>
      <c r="G39" s="2" t="s">
        <v>12746</v>
      </c>
      <c r="H39" s="2"/>
      <c r="I39" s="2" t="s">
        <v>1801</v>
      </c>
      <c r="J39" s="6" t="s">
        <v>17267</v>
      </c>
      <c r="K39" s="2" t="s">
        <v>1802</v>
      </c>
      <c r="L39" s="2" t="s">
        <v>1802</v>
      </c>
      <c r="N39" s="2" t="s">
        <v>9394</v>
      </c>
      <c r="O39" s="4" t="s">
        <v>12637</v>
      </c>
      <c r="P39" s="4" t="s">
        <v>12144</v>
      </c>
      <c r="Q39" s="6"/>
      <c r="R39" s="6" t="s">
        <v>12746</v>
      </c>
      <c r="S39" s="2"/>
      <c r="T39" s="2" t="s">
        <v>12746</v>
      </c>
      <c r="V39" s="2"/>
      <c r="W39" s="2"/>
      <c r="X39" s="2"/>
      <c r="Y39" s="6">
        <v>287</v>
      </c>
      <c r="Z39" s="2">
        <v>8</v>
      </c>
      <c r="AA39" s="2">
        <v>1</v>
      </c>
      <c r="AB39" s="22">
        <v>5.5</v>
      </c>
      <c r="AC39" s="2">
        <v>1</v>
      </c>
      <c r="AD39" s="2"/>
      <c r="AE39" s="2"/>
      <c r="AF39" s="2"/>
      <c r="AG39" s="2">
        <v>1</v>
      </c>
      <c r="AH39" s="2">
        <v>1</v>
      </c>
      <c r="AI39" s="2"/>
      <c r="AJ39" s="2"/>
      <c r="AK39" s="2">
        <v>1</v>
      </c>
      <c r="AL39" s="63">
        <f t="shared" ref="AL39:AL70" si="5">SUM(AD39:AG39,)</f>
        <v>1</v>
      </c>
      <c r="AM39" s="2"/>
      <c r="AN39" s="2"/>
      <c r="AO39" s="2"/>
      <c r="AP39" s="2">
        <v>1290</v>
      </c>
      <c r="AQ39" s="63">
        <f t="shared" ref="AQ39:AQ70" si="6">SUM(AM39:AP39)</f>
        <v>1290</v>
      </c>
      <c r="AR39" s="2">
        <v>5</v>
      </c>
      <c r="AS39" s="2">
        <v>6</v>
      </c>
      <c r="AT39" s="2">
        <v>7</v>
      </c>
      <c r="AU39" s="2">
        <v>7</v>
      </c>
      <c r="AV39" s="2">
        <v>4</v>
      </c>
      <c r="AW39" s="2">
        <v>4</v>
      </c>
      <c r="AX39" s="2">
        <v>10</v>
      </c>
      <c r="AY39" s="2">
        <v>4</v>
      </c>
      <c r="AZ39" s="2">
        <v>4</v>
      </c>
      <c r="BA39" s="2">
        <v>5</v>
      </c>
      <c r="BB39" s="2">
        <v>6</v>
      </c>
      <c r="BC39" s="2">
        <v>6</v>
      </c>
      <c r="BD39" s="63">
        <f t="shared" ref="BD39:BD70" si="7">SUM(AR39:BC39)</f>
        <v>68</v>
      </c>
      <c r="BE39" s="2">
        <v>5053</v>
      </c>
      <c r="BF39">
        <f t="shared" si="3"/>
        <v>6343</v>
      </c>
      <c r="BG39" s="2">
        <v>4906</v>
      </c>
      <c r="BH39" s="2">
        <v>6433</v>
      </c>
      <c r="BI39" s="2"/>
      <c r="BK39" s="63">
        <f t="shared" ref="BK39:BK70" si="8">SUM(BH39:BJ39)</f>
        <v>6433</v>
      </c>
      <c r="BL39" s="2"/>
      <c r="BM39" s="2">
        <v>730</v>
      </c>
      <c r="BN39" s="6">
        <v>14614</v>
      </c>
      <c r="BO39" s="2" t="s">
        <v>13719</v>
      </c>
      <c r="BP39" s="2"/>
      <c r="BQ39" s="2"/>
      <c r="BR39" s="2"/>
      <c r="BS39" s="2"/>
      <c r="BT39" s="2"/>
      <c r="BU39" s="2"/>
      <c r="BV39" s="2"/>
      <c r="BW39" s="2"/>
      <c r="BX39" s="2"/>
      <c r="BY39" s="2"/>
      <c r="BZ39" s="2"/>
      <c r="CA39" s="2"/>
      <c r="CB39" s="2"/>
      <c r="CC39" s="2"/>
      <c r="CD39" s="2"/>
      <c r="CE39" s="63"/>
      <c r="CF39" s="2">
        <v>11586</v>
      </c>
      <c r="CG39" s="2"/>
      <c r="CH39" s="2"/>
      <c r="CI39" s="2"/>
      <c r="CJ39" s="2"/>
      <c r="CK39" s="2"/>
      <c r="CL39" s="2"/>
      <c r="CM39" s="2"/>
      <c r="CN39" s="2"/>
      <c r="CO39" s="2"/>
      <c r="CP39" s="2"/>
      <c r="CQ39" s="2"/>
      <c r="CR39" s="2"/>
      <c r="CS39" s="2"/>
      <c r="CT39" s="2"/>
      <c r="CU39" s="2"/>
      <c r="CV39" s="2"/>
      <c r="CW39" s="2"/>
      <c r="CZ39" s="45"/>
      <c r="DA39" s="45"/>
      <c r="DB39" s="2"/>
      <c r="DC39" s="2"/>
      <c r="DD39" s="2"/>
      <c r="DE39" s="2"/>
      <c r="DF39" s="2"/>
      <c r="DG39" s="2"/>
      <c r="DH39" s="2"/>
      <c r="DI39" s="2"/>
      <c r="DJ39" s="2"/>
      <c r="DK39" s="2"/>
      <c r="DL39" s="2"/>
      <c r="DM39" s="2"/>
      <c r="DS39" s="2"/>
      <c r="DT39" s="2"/>
      <c r="DU39" s="49"/>
      <c r="DV39" s="49"/>
      <c r="DW39" s="49"/>
      <c r="DX39" t="s">
        <v>12498</v>
      </c>
      <c r="DY39" s="4"/>
      <c r="DZ39" s="4"/>
      <c r="EA39" s="4" t="s">
        <v>33042</v>
      </c>
    </row>
    <row r="40" spans="1:131">
      <c r="A40" s="2">
        <v>3504034</v>
      </c>
      <c r="B40" s="2" t="s">
        <v>1818</v>
      </c>
      <c r="C40" s="4"/>
      <c r="D40" s="2" t="s">
        <v>1690</v>
      </c>
      <c r="E40" s="2" t="s">
        <v>1813</v>
      </c>
      <c r="F40" s="2" t="s">
        <v>1690</v>
      </c>
      <c r="G40" s="2" t="s">
        <v>12746</v>
      </c>
      <c r="H40" s="2"/>
      <c r="I40" s="2" t="s">
        <v>1809</v>
      </c>
      <c r="J40" s="6" t="s">
        <v>17267</v>
      </c>
      <c r="K40" s="6" t="s">
        <v>4726</v>
      </c>
      <c r="L40" s="6" t="s">
        <v>4726</v>
      </c>
      <c r="M40" s="6"/>
      <c r="N40" s="6" t="s">
        <v>4599</v>
      </c>
      <c r="O40" s="4"/>
      <c r="P40" s="4" t="s">
        <v>12746</v>
      </c>
      <c r="Q40" s="2"/>
      <c r="R40" s="6" t="s">
        <v>12746</v>
      </c>
      <c r="S40" s="2"/>
      <c r="T40" s="2"/>
      <c r="V40" s="2"/>
      <c r="W40" s="2"/>
      <c r="X40" s="2"/>
      <c r="Y40" s="6">
        <v>93</v>
      </c>
      <c r="Z40" s="2">
        <v>40</v>
      </c>
      <c r="AA40" s="2">
        <v>1</v>
      </c>
      <c r="AB40" s="22">
        <v>6</v>
      </c>
      <c r="AC40" s="2">
        <v>1</v>
      </c>
      <c r="AD40" s="2"/>
      <c r="AE40" s="2"/>
      <c r="AF40" s="2"/>
      <c r="AG40" s="2">
        <v>1</v>
      </c>
      <c r="AH40" s="2"/>
      <c r="AI40" s="2"/>
      <c r="AJ40" s="2">
        <v>1</v>
      </c>
      <c r="AK40" s="2">
        <v>1</v>
      </c>
      <c r="AL40" s="63">
        <f t="shared" si="5"/>
        <v>1</v>
      </c>
      <c r="AM40" s="2"/>
      <c r="AN40" s="2"/>
      <c r="AO40" s="2"/>
      <c r="AP40" s="2">
        <v>100</v>
      </c>
      <c r="AQ40" s="63">
        <f t="shared" si="6"/>
        <v>100</v>
      </c>
      <c r="AR40" s="2">
        <v>2</v>
      </c>
      <c r="AS40" s="2">
        <v>5</v>
      </c>
      <c r="AT40" s="2">
        <v>6</v>
      </c>
      <c r="AU40" s="2">
        <v>6</v>
      </c>
      <c r="AV40" s="2">
        <v>4</v>
      </c>
      <c r="AW40" s="2">
        <v>4</v>
      </c>
      <c r="AX40" s="2">
        <v>6</v>
      </c>
      <c r="AY40" s="2">
        <v>4</v>
      </c>
      <c r="AZ40" s="2">
        <v>4</v>
      </c>
      <c r="BA40" s="2">
        <v>2</v>
      </c>
      <c r="BB40" s="2">
        <v>3</v>
      </c>
      <c r="BC40" s="2">
        <v>3</v>
      </c>
      <c r="BD40" s="63">
        <f t="shared" si="7"/>
        <v>49</v>
      </c>
      <c r="BE40" s="2">
        <v>1264</v>
      </c>
      <c r="BF40">
        <f t="shared" si="3"/>
        <v>1364</v>
      </c>
      <c r="BG40" s="2">
        <v>1061</v>
      </c>
      <c r="BH40" s="2">
        <v>5000</v>
      </c>
      <c r="BI40" s="2"/>
      <c r="BJ40" s="49">
        <v>130</v>
      </c>
      <c r="BK40" s="63">
        <f t="shared" si="8"/>
        <v>5130</v>
      </c>
      <c r="BL40" s="2"/>
      <c r="BM40" s="2">
        <v>1277</v>
      </c>
      <c r="BN40" s="6">
        <v>8327</v>
      </c>
      <c r="BO40" s="2" t="s">
        <v>13719</v>
      </c>
      <c r="BP40" s="2"/>
      <c r="BQ40" s="2"/>
      <c r="BR40" s="2"/>
      <c r="BS40" s="2"/>
      <c r="BT40" s="2"/>
      <c r="BU40" s="2"/>
      <c r="BV40" s="2"/>
      <c r="BW40" s="2"/>
      <c r="BX40" s="2"/>
      <c r="BY40" s="2"/>
      <c r="BZ40" s="2"/>
      <c r="CA40" s="2"/>
      <c r="CB40" s="2"/>
      <c r="CC40" s="2"/>
      <c r="CD40" s="2"/>
      <c r="CE40" s="63"/>
      <c r="CF40" s="2">
        <v>7570</v>
      </c>
      <c r="CG40" s="2"/>
      <c r="CH40" s="2"/>
      <c r="CI40" s="2"/>
      <c r="CJ40" s="2"/>
      <c r="CK40" s="2"/>
      <c r="CL40" s="2"/>
      <c r="CM40" s="2"/>
      <c r="CN40" s="2"/>
      <c r="CO40" s="2"/>
      <c r="CP40" s="2"/>
      <c r="CQ40" s="2"/>
      <c r="CR40" s="2"/>
      <c r="CS40" s="2"/>
      <c r="CT40" s="2"/>
      <c r="CU40" s="2"/>
      <c r="CV40" s="2"/>
      <c r="CW40" s="2"/>
      <c r="CX40" s="2">
        <v>1</v>
      </c>
      <c r="CY40" s="45">
        <v>15</v>
      </c>
      <c r="CZ40" s="45"/>
      <c r="DA40" s="45"/>
      <c r="DB40" s="2"/>
      <c r="DC40" s="2"/>
      <c r="DD40" s="2"/>
      <c r="DE40" s="2"/>
      <c r="DF40" s="2"/>
      <c r="DG40" s="2"/>
      <c r="DH40" s="2"/>
      <c r="DI40" s="2"/>
      <c r="DJ40" s="2"/>
      <c r="DK40" s="2"/>
      <c r="DL40" s="2"/>
      <c r="DM40" s="2"/>
      <c r="DS40" s="2"/>
      <c r="DT40" s="2"/>
      <c r="DU40" s="49">
        <v>40627</v>
      </c>
      <c r="DV40" s="49"/>
      <c r="DW40" s="49">
        <v>130</v>
      </c>
      <c r="DX40" t="s">
        <v>12498</v>
      </c>
      <c r="DY40" s="4" t="s">
        <v>33043</v>
      </c>
      <c r="DZ40" s="4"/>
      <c r="EA40" s="4"/>
    </row>
    <row r="41" spans="1:131">
      <c r="A41" s="2">
        <v>3504035</v>
      </c>
      <c r="B41" s="2" t="s">
        <v>2410</v>
      </c>
      <c r="C41" s="4"/>
      <c r="D41" s="2" t="s">
        <v>4252</v>
      </c>
      <c r="E41" s="58" t="s">
        <v>171</v>
      </c>
      <c r="F41" s="58" t="s">
        <v>776</v>
      </c>
      <c r="G41" s="2" t="s">
        <v>12746</v>
      </c>
      <c r="H41" s="2"/>
      <c r="I41" s="2" t="s">
        <v>9368</v>
      </c>
      <c r="J41" s="6" t="s">
        <v>17267</v>
      </c>
      <c r="K41" s="2" t="s">
        <v>9368</v>
      </c>
      <c r="L41" s="2" t="s">
        <v>9368</v>
      </c>
      <c r="N41" s="6" t="s">
        <v>4599</v>
      </c>
      <c r="O41" s="4" t="s">
        <v>12637</v>
      </c>
      <c r="P41" s="4" t="s">
        <v>12144</v>
      </c>
      <c r="Q41" s="2"/>
      <c r="R41" s="6" t="s">
        <v>12746</v>
      </c>
      <c r="S41" s="2"/>
      <c r="T41" s="2"/>
      <c r="V41" s="2"/>
      <c r="W41" s="2"/>
      <c r="X41" s="2"/>
      <c r="Y41" s="6">
        <v>300</v>
      </c>
      <c r="Z41" s="2">
        <v>48</v>
      </c>
      <c r="AA41" s="2">
        <v>1</v>
      </c>
      <c r="AB41" s="22">
        <v>6</v>
      </c>
      <c r="AC41" s="2">
        <v>1</v>
      </c>
      <c r="AD41" s="2"/>
      <c r="AE41" s="2"/>
      <c r="AF41" s="2"/>
      <c r="AG41" s="2"/>
      <c r="AH41" s="2"/>
      <c r="AI41" s="2"/>
      <c r="AJ41" s="2"/>
      <c r="AK41" s="2"/>
      <c r="AL41" s="63">
        <f t="shared" si="5"/>
        <v>0</v>
      </c>
      <c r="AM41" s="2"/>
      <c r="AN41" s="2"/>
      <c r="AO41" s="2"/>
      <c r="AP41" s="2"/>
      <c r="AQ41" s="63">
        <f t="shared" si="6"/>
        <v>0</v>
      </c>
      <c r="AR41" s="2">
        <v>1</v>
      </c>
      <c r="AS41" s="2">
        <v>1</v>
      </c>
      <c r="AT41" s="2">
        <v>1</v>
      </c>
      <c r="AU41" s="2">
        <v>1</v>
      </c>
      <c r="AV41" s="2">
        <v>1</v>
      </c>
      <c r="AW41" s="2">
        <v>1</v>
      </c>
      <c r="AX41" s="2">
        <v>1</v>
      </c>
      <c r="AY41" s="2">
        <v>1</v>
      </c>
      <c r="AZ41" s="2">
        <v>1</v>
      </c>
      <c r="BA41" s="2">
        <v>1</v>
      </c>
      <c r="BB41" s="2">
        <v>1</v>
      </c>
      <c r="BC41" s="2">
        <v>1</v>
      </c>
      <c r="BD41" s="63">
        <f t="shared" si="7"/>
        <v>12</v>
      </c>
      <c r="BE41" s="2">
        <v>1248</v>
      </c>
      <c r="BF41">
        <f t="shared" si="3"/>
        <v>1248</v>
      </c>
      <c r="BG41" s="2">
        <v>1050</v>
      </c>
      <c r="BH41" s="2">
        <v>868</v>
      </c>
      <c r="BI41" s="2"/>
      <c r="BK41" s="63">
        <f t="shared" si="8"/>
        <v>868</v>
      </c>
      <c r="BL41" s="2"/>
      <c r="BM41" s="2">
        <v>364</v>
      </c>
      <c r="BN41" s="6">
        <v>5400</v>
      </c>
      <c r="BO41" s="25" t="s">
        <v>1279</v>
      </c>
      <c r="BP41" s="2"/>
      <c r="BQ41" s="2"/>
      <c r="BR41" s="2"/>
      <c r="BS41" s="2"/>
      <c r="BT41" s="2"/>
      <c r="BU41" s="2"/>
      <c r="BV41" s="2"/>
      <c r="BW41" s="2"/>
      <c r="BX41" s="2"/>
      <c r="BY41" s="2"/>
      <c r="BZ41" s="2"/>
      <c r="CA41" s="2"/>
      <c r="CB41" s="2"/>
      <c r="CC41" s="2"/>
      <c r="CD41" s="2"/>
      <c r="CE41" s="63"/>
      <c r="CF41" s="2">
        <v>3800</v>
      </c>
      <c r="CG41" s="2"/>
      <c r="CH41" s="2"/>
      <c r="CI41" s="2"/>
      <c r="CJ41" s="2"/>
      <c r="CK41" s="2"/>
      <c r="CL41" s="2"/>
      <c r="CM41" s="2"/>
      <c r="CN41" s="2"/>
      <c r="CO41" s="2"/>
      <c r="CP41" s="2"/>
      <c r="CQ41" s="2"/>
      <c r="CR41" s="2"/>
      <c r="CS41" s="2"/>
      <c r="CT41" s="2"/>
      <c r="CU41" s="2"/>
      <c r="CV41" s="2"/>
      <c r="CW41" s="2"/>
      <c r="CZ41" s="45"/>
      <c r="DA41" s="45"/>
      <c r="DB41" s="2"/>
      <c r="DC41" s="2"/>
      <c r="DD41" s="2"/>
      <c r="DE41" s="2"/>
      <c r="DF41" s="2"/>
      <c r="DG41" s="2"/>
      <c r="DH41" s="2"/>
      <c r="DI41" s="2"/>
      <c r="DJ41" s="2"/>
      <c r="DK41" s="2"/>
      <c r="DL41" s="2"/>
      <c r="DM41" s="2"/>
      <c r="DS41" s="2"/>
      <c r="DT41" s="2"/>
      <c r="DU41" s="49"/>
      <c r="DV41" s="49"/>
      <c r="DW41" s="49"/>
      <c r="DX41" t="s">
        <v>12498</v>
      </c>
      <c r="DY41" s="4"/>
      <c r="DZ41" s="4"/>
      <c r="EA41" s="4"/>
    </row>
    <row r="42" spans="1:131">
      <c r="A42" s="2">
        <v>3504036</v>
      </c>
      <c r="B42" s="2" t="s">
        <v>2324</v>
      </c>
      <c r="C42" s="4"/>
      <c r="D42" s="2" t="s">
        <v>2325</v>
      </c>
      <c r="E42" s="6" t="s">
        <v>4493</v>
      </c>
      <c r="F42" s="2" t="s">
        <v>2445</v>
      </c>
      <c r="G42" s="2" t="s">
        <v>12746</v>
      </c>
      <c r="H42" s="2"/>
      <c r="I42" s="2" t="s">
        <v>2446</v>
      </c>
      <c r="J42" s="6" t="s">
        <v>17267</v>
      </c>
      <c r="K42" s="2" t="s">
        <v>9368</v>
      </c>
      <c r="L42" s="2" t="s">
        <v>9368</v>
      </c>
      <c r="N42" s="6" t="s">
        <v>4599</v>
      </c>
      <c r="O42" s="4"/>
      <c r="P42" s="4" t="s">
        <v>12144</v>
      </c>
      <c r="Q42" s="6"/>
      <c r="R42" s="6" t="s">
        <v>12746</v>
      </c>
      <c r="S42" s="2"/>
      <c r="T42" s="2"/>
      <c r="V42" s="2"/>
      <c r="W42" s="2"/>
      <c r="X42" s="2" t="s">
        <v>11977</v>
      </c>
      <c r="Y42" s="6">
        <v>156</v>
      </c>
      <c r="Z42" s="2">
        <v>21</v>
      </c>
      <c r="AA42" s="2">
        <v>1</v>
      </c>
      <c r="AB42" s="22">
        <v>3</v>
      </c>
      <c r="AC42" s="2">
        <v>1</v>
      </c>
      <c r="AD42" s="2"/>
      <c r="AE42" s="2"/>
      <c r="AF42" s="2"/>
      <c r="AG42" s="2"/>
      <c r="AH42" s="2"/>
      <c r="AI42" s="2"/>
      <c r="AJ42" s="2"/>
      <c r="AK42" s="2"/>
      <c r="AL42" s="63">
        <f t="shared" si="5"/>
        <v>0</v>
      </c>
      <c r="AM42" s="2"/>
      <c r="AN42" s="2"/>
      <c r="AO42" s="2"/>
      <c r="AP42" s="2"/>
      <c r="AQ42" s="63">
        <f t="shared" si="6"/>
        <v>0</v>
      </c>
      <c r="AR42" s="2">
        <v>1</v>
      </c>
      <c r="AS42" s="2">
        <v>2</v>
      </c>
      <c r="AT42" s="2">
        <v>1</v>
      </c>
      <c r="AU42" s="2">
        <v>2</v>
      </c>
      <c r="AV42" s="2">
        <v>2</v>
      </c>
      <c r="AW42" s="2">
        <v>2</v>
      </c>
      <c r="AX42" s="2">
        <v>2</v>
      </c>
      <c r="AY42" s="2">
        <v>3</v>
      </c>
      <c r="AZ42" s="2">
        <v>3</v>
      </c>
      <c r="BA42" s="2">
        <v>2</v>
      </c>
      <c r="BB42" s="2">
        <v>3</v>
      </c>
      <c r="BC42" s="2">
        <v>2</v>
      </c>
      <c r="BD42" s="63">
        <f t="shared" si="7"/>
        <v>25</v>
      </c>
      <c r="BE42" s="2">
        <v>859</v>
      </c>
      <c r="BF42">
        <f t="shared" si="3"/>
        <v>859</v>
      </c>
      <c r="BG42" s="2">
        <v>450</v>
      </c>
      <c r="BH42" s="2">
        <v>3346</v>
      </c>
      <c r="BI42" s="2">
        <v>89</v>
      </c>
      <c r="BK42" s="63">
        <f t="shared" si="8"/>
        <v>3435</v>
      </c>
      <c r="BL42" s="2"/>
      <c r="BM42" s="2">
        <v>1130</v>
      </c>
      <c r="BN42" s="6">
        <v>6100</v>
      </c>
      <c r="BO42" s="2" t="s">
        <v>2572</v>
      </c>
      <c r="BP42" s="2"/>
      <c r="BQ42" s="2"/>
      <c r="BR42" s="2"/>
      <c r="BS42" s="2"/>
      <c r="BT42" s="2"/>
      <c r="BU42" s="2"/>
      <c r="BV42" s="2"/>
      <c r="BW42" s="2"/>
      <c r="BX42" s="2"/>
      <c r="BY42" s="2"/>
      <c r="BZ42" s="2"/>
      <c r="CA42" s="2"/>
      <c r="CB42" s="2"/>
      <c r="CC42" s="2"/>
      <c r="CD42" s="2"/>
      <c r="CE42" s="63"/>
      <c r="CF42" s="2">
        <v>800</v>
      </c>
      <c r="CG42" s="2"/>
      <c r="CH42" s="2"/>
      <c r="CI42" s="2"/>
      <c r="CJ42" s="2"/>
      <c r="CK42" s="2"/>
      <c r="CL42" s="2"/>
      <c r="CM42" s="2"/>
      <c r="CN42" s="2"/>
      <c r="CO42" s="2"/>
      <c r="CP42" s="2"/>
      <c r="CQ42" s="2"/>
      <c r="CR42" s="2"/>
      <c r="CS42" s="2"/>
      <c r="CT42" s="2"/>
      <c r="CU42" s="2"/>
      <c r="CV42" s="2"/>
      <c r="CW42" s="2"/>
      <c r="CX42" s="2">
        <v>1</v>
      </c>
      <c r="CY42" s="45">
        <v>10</v>
      </c>
      <c r="CZ42" s="45"/>
      <c r="DA42" s="45"/>
      <c r="DB42" s="2"/>
      <c r="DC42" s="2"/>
      <c r="DD42" s="2"/>
      <c r="DE42" s="2"/>
      <c r="DF42" s="2"/>
      <c r="DG42" s="2"/>
      <c r="DH42" s="2"/>
      <c r="DI42" s="2"/>
      <c r="DJ42" s="2"/>
      <c r="DK42" s="2"/>
      <c r="DL42" s="2"/>
      <c r="DM42" s="2"/>
      <c r="DS42" s="2"/>
      <c r="DT42" s="2"/>
      <c r="DU42" s="49">
        <v>1590</v>
      </c>
      <c r="DV42" s="49"/>
      <c r="DW42" s="49">
        <v>89.59</v>
      </c>
      <c r="DX42" t="s">
        <v>12498</v>
      </c>
      <c r="DY42" s="4"/>
      <c r="DZ42" s="4"/>
      <c r="EA42" s="4"/>
    </row>
    <row r="43" spans="1:131">
      <c r="A43" s="2">
        <v>3504037</v>
      </c>
      <c r="B43" s="2" t="s">
        <v>2667</v>
      </c>
      <c r="C43" s="4"/>
      <c r="D43" s="2" t="s">
        <v>2543</v>
      </c>
      <c r="E43" s="6" t="s">
        <v>2427</v>
      </c>
      <c r="F43" s="2" t="s">
        <v>2306</v>
      </c>
      <c r="G43" s="2" t="s">
        <v>12746</v>
      </c>
      <c r="H43" s="2"/>
      <c r="I43" s="2" t="s">
        <v>2307</v>
      </c>
      <c r="J43" s="6" t="s">
        <v>17267</v>
      </c>
      <c r="K43" s="2" t="s">
        <v>12131</v>
      </c>
      <c r="L43" s="2" t="s">
        <v>12131</v>
      </c>
      <c r="N43" s="2" t="s">
        <v>4599</v>
      </c>
      <c r="O43" s="4" t="s">
        <v>12637</v>
      </c>
      <c r="P43" s="4" t="s">
        <v>12144</v>
      </c>
      <c r="Q43" s="6"/>
      <c r="R43" s="6" t="s">
        <v>12746</v>
      </c>
      <c r="S43" s="2"/>
      <c r="T43" s="2"/>
      <c r="V43" s="2"/>
      <c r="W43" s="2"/>
      <c r="X43" s="2"/>
      <c r="Y43" s="6">
        <v>170</v>
      </c>
      <c r="Z43" s="2">
        <v>48</v>
      </c>
      <c r="AA43" s="2">
        <v>1</v>
      </c>
      <c r="AB43" s="22">
        <v>6</v>
      </c>
      <c r="AC43" s="2">
        <v>2</v>
      </c>
      <c r="AD43" s="2"/>
      <c r="AE43" s="2"/>
      <c r="AF43" s="2"/>
      <c r="AG43" s="2">
        <v>1</v>
      </c>
      <c r="AH43" s="2"/>
      <c r="AI43" s="2"/>
      <c r="AJ43" s="2"/>
      <c r="AK43" s="2">
        <v>1</v>
      </c>
      <c r="AL43" s="63">
        <f t="shared" si="5"/>
        <v>1</v>
      </c>
      <c r="AM43" s="2"/>
      <c r="AN43" s="2"/>
      <c r="AO43" s="2"/>
      <c r="AP43" s="2">
        <v>200</v>
      </c>
      <c r="AQ43" s="63">
        <f t="shared" si="6"/>
        <v>200</v>
      </c>
      <c r="AR43" s="2"/>
      <c r="AS43" s="2"/>
      <c r="AT43" s="2"/>
      <c r="AU43" s="2"/>
      <c r="AV43" s="2"/>
      <c r="AW43" s="2"/>
      <c r="AX43" s="2"/>
      <c r="AY43" s="2"/>
      <c r="AZ43" s="2"/>
      <c r="BA43" s="2"/>
      <c r="BB43" s="2">
        <v>7</v>
      </c>
      <c r="BC43" s="2">
        <v>7</v>
      </c>
      <c r="BD43" s="63">
        <f t="shared" si="7"/>
        <v>14</v>
      </c>
      <c r="BE43" s="2">
        <v>4347</v>
      </c>
      <c r="BF43">
        <f t="shared" si="3"/>
        <v>4547</v>
      </c>
      <c r="BG43" s="2">
        <v>4320</v>
      </c>
      <c r="BH43" s="2">
        <v>4882</v>
      </c>
      <c r="BI43" s="2"/>
      <c r="BJ43" s="49">
        <v>200</v>
      </c>
      <c r="BK43" s="63">
        <f t="shared" si="8"/>
        <v>5082</v>
      </c>
      <c r="BL43" s="2"/>
      <c r="BM43" s="2">
        <v>1000</v>
      </c>
      <c r="BN43" s="6">
        <v>8500</v>
      </c>
      <c r="BO43" s="2" t="s">
        <v>13719</v>
      </c>
      <c r="BP43" s="2"/>
      <c r="BQ43" s="2">
        <v>4000</v>
      </c>
      <c r="BR43" s="2" t="s">
        <v>2304</v>
      </c>
      <c r="BS43" s="2"/>
      <c r="BT43" s="2"/>
      <c r="BU43" s="2"/>
      <c r="BV43" s="2"/>
      <c r="BW43" s="2"/>
      <c r="BX43" s="2"/>
      <c r="BY43" s="2"/>
      <c r="BZ43" s="2"/>
      <c r="CA43" s="2"/>
      <c r="CB43" s="2"/>
      <c r="CC43" s="2"/>
      <c r="CD43" s="2"/>
      <c r="CE43" s="63"/>
      <c r="CF43" s="2">
        <v>11900</v>
      </c>
      <c r="CG43" s="2"/>
      <c r="CH43" s="2"/>
      <c r="CI43" s="2"/>
      <c r="CJ43" s="2"/>
      <c r="CK43" s="2"/>
      <c r="CL43" s="2"/>
      <c r="CM43" s="2"/>
      <c r="CN43" s="2"/>
      <c r="CO43" s="2"/>
      <c r="CP43" s="2"/>
      <c r="CQ43" s="2"/>
      <c r="CR43" s="2"/>
      <c r="CS43" s="2"/>
      <c r="CT43" s="2"/>
      <c r="CU43" s="2"/>
      <c r="CV43" s="2"/>
      <c r="CW43" s="2"/>
      <c r="CX43" s="2">
        <v>4</v>
      </c>
      <c r="CY43" s="45">
        <v>35</v>
      </c>
      <c r="CZ43" s="45"/>
      <c r="DA43" s="45"/>
      <c r="DB43" s="2"/>
      <c r="DC43" s="2"/>
      <c r="DD43" s="2"/>
      <c r="DE43" s="2"/>
      <c r="DF43" s="2"/>
      <c r="DG43" s="2"/>
      <c r="DH43" s="2"/>
      <c r="DI43" s="2"/>
      <c r="DJ43" s="2"/>
      <c r="DK43" s="2"/>
      <c r="DL43" s="2"/>
      <c r="DM43" s="2"/>
      <c r="DS43" s="2"/>
      <c r="DT43" s="2"/>
      <c r="DU43" s="49">
        <v>6667</v>
      </c>
      <c r="DV43" s="49"/>
      <c r="DW43" s="49">
        <v>200</v>
      </c>
      <c r="DX43" t="s">
        <v>12498</v>
      </c>
      <c r="DY43" s="4" t="s">
        <v>33044</v>
      </c>
      <c r="DZ43" s="4"/>
      <c r="EA43" s="4"/>
    </row>
    <row r="44" spans="1:131">
      <c r="A44" s="2">
        <v>3504038</v>
      </c>
      <c r="B44" s="2" t="s">
        <v>2175</v>
      </c>
      <c r="C44" s="4"/>
      <c r="D44" s="2" t="s">
        <v>1698</v>
      </c>
      <c r="E44" s="6" t="s">
        <v>1595</v>
      </c>
      <c r="F44" s="2" t="s">
        <v>2292</v>
      </c>
      <c r="G44" s="2" t="s">
        <v>12746</v>
      </c>
      <c r="H44" s="2"/>
      <c r="I44" s="2" t="s">
        <v>2307</v>
      </c>
      <c r="J44" s="6" t="s">
        <v>17267</v>
      </c>
      <c r="K44" s="2" t="s">
        <v>12131</v>
      </c>
      <c r="L44" s="2" t="s">
        <v>12131</v>
      </c>
      <c r="N44" s="6" t="s">
        <v>4599</v>
      </c>
      <c r="O44" s="4" t="s">
        <v>12637</v>
      </c>
      <c r="P44" s="4" t="s">
        <v>12144</v>
      </c>
      <c r="Q44" s="6"/>
      <c r="R44" s="6" t="s">
        <v>12746</v>
      </c>
      <c r="S44" s="2"/>
      <c r="T44" s="2"/>
      <c r="V44" s="2"/>
      <c r="W44" s="2"/>
      <c r="X44" s="2"/>
      <c r="Y44" s="6">
        <v>100</v>
      </c>
      <c r="Z44" s="2">
        <v>48</v>
      </c>
      <c r="AA44" s="2">
        <v>1</v>
      </c>
      <c r="AB44" s="22">
        <v>6</v>
      </c>
      <c r="AC44" s="2">
        <v>2</v>
      </c>
      <c r="AD44" s="2"/>
      <c r="AE44" s="2"/>
      <c r="AF44" s="2"/>
      <c r="AG44" s="2"/>
      <c r="AH44" s="2"/>
      <c r="AI44" s="2"/>
      <c r="AJ44" s="2"/>
      <c r="AK44" s="2"/>
      <c r="AL44" s="63">
        <f t="shared" si="5"/>
        <v>0</v>
      </c>
      <c r="AM44" s="2"/>
      <c r="AN44" s="2"/>
      <c r="AO44" s="2"/>
      <c r="AP44" s="2"/>
      <c r="AQ44" s="63">
        <f t="shared" si="6"/>
        <v>0</v>
      </c>
      <c r="AR44" s="2"/>
      <c r="AS44" s="2"/>
      <c r="AT44" s="2"/>
      <c r="AU44" s="2"/>
      <c r="AV44" s="2"/>
      <c r="AW44" s="2"/>
      <c r="AX44" s="2"/>
      <c r="AY44" s="2"/>
      <c r="AZ44" s="2"/>
      <c r="BA44" s="2">
        <v>10</v>
      </c>
      <c r="BB44" s="2">
        <v>15</v>
      </c>
      <c r="BC44" s="2">
        <v>9</v>
      </c>
      <c r="BD44" s="63">
        <f t="shared" si="7"/>
        <v>34</v>
      </c>
      <c r="BE44" s="2">
        <v>3600</v>
      </c>
      <c r="BF44">
        <f t="shared" si="3"/>
        <v>3600</v>
      </c>
      <c r="BG44" s="2"/>
      <c r="BH44" s="2">
        <v>5500</v>
      </c>
      <c r="BI44" s="2">
        <v>175</v>
      </c>
      <c r="BK44" s="63">
        <f t="shared" si="8"/>
        <v>5675</v>
      </c>
      <c r="BL44" s="2"/>
      <c r="BM44" s="2">
        <v>706</v>
      </c>
      <c r="BN44" s="6">
        <v>11305</v>
      </c>
      <c r="BO44" s="2" t="s">
        <v>13719</v>
      </c>
      <c r="BP44" s="2"/>
      <c r="BQ44" s="2"/>
      <c r="BR44" s="2"/>
      <c r="BS44" s="2"/>
      <c r="BT44" s="2"/>
      <c r="BU44" s="2"/>
      <c r="BV44" s="2"/>
      <c r="BW44" s="2"/>
      <c r="BX44" s="2"/>
      <c r="BY44" s="2"/>
      <c r="BZ44" s="2"/>
      <c r="CA44" s="2"/>
      <c r="CB44" s="2"/>
      <c r="CC44" s="2"/>
      <c r="CD44" s="2"/>
      <c r="CE44" s="63"/>
      <c r="CF44" s="2"/>
      <c r="CG44" s="2"/>
      <c r="CH44" s="2"/>
      <c r="CI44" s="2"/>
      <c r="CJ44" s="2"/>
      <c r="CK44" s="2"/>
      <c r="CL44" s="2"/>
      <c r="CM44" s="2"/>
      <c r="CN44" s="2"/>
      <c r="CO44" s="2"/>
      <c r="CP44" s="2"/>
      <c r="CQ44" s="2"/>
      <c r="CR44" s="2"/>
      <c r="CS44" s="2"/>
      <c r="CT44" s="2"/>
      <c r="CU44" s="2"/>
      <c r="CV44" s="2"/>
      <c r="CW44" s="2"/>
      <c r="CZ44" s="45"/>
      <c r="DA44" s="45"/>
      <c r="DB44" s="2">
        <v>290600</v>
      </c>
      <c r="DC44" s="2">
        <v>175</v>
      </c>
      <c r="DD44" s="2" t="s">
        <v>8746</v>
      </c>
      <c r="DE44" s="2" t="s">
        <v>5317</v>
      </c>
      <c r="DF44" s="2"/>
      <c r="DG44" s="2"/>
      <c r="DH44" s="2"/>
      <c r="DI44" s="2"/>
      <c r="DJ44" s="2"/>
      <c r="DK44" s="2"/>
      <c r="DL44" s="2"/>
      <c r="DM44" s="2"/>
      <c r="DS44" s="2"/>
      <c r="DT44" s="2"/>
      <c r="DU44" s="49"/>
      <c r="DV44" s="49"/>
      <c r="DW44" s="49"/>
      <c r="DX44" t="s">
        <v>12498</v>
      </c>
      <c r="DY44" s="4" t="s">
        <v>33045</v>
      </c>
      <c r="DZ44" s="4"/>
      <c r="EA44" s="84" t="s">
        <v>33046</v>
      </c>
    </row>
    <row r="45" spans="1:131">
      <c r="A45" s="2">
        <v>3504039</v>
      </c>
      <c r="B45" s="2" t="s">
        <v>1691</v>
      </c>
      <c r="C45" s="4"/>
      <c r="D45" s="2" t="s">
        <v>1692</v>
      </c>
      <c r="E45" s="6" t="s">
        <v>1600</v>
      </c>
      <c r="F45" s="2" t="s">
        <v>1694</v>
      </c>
      <c r="G45" s="2" t="s">
        <v>12144</v>
      </c>
      <c r="H45" s="2"/>
      <c r="I45" s="2" t="s">
        <v>2288</v>
      </c>
      <c r="J45" s="6" t="s">
        <v>17267</v>
      </c>
      <c r="K45" s="6" t="s">
        <v>4599</v>
      </c>
      <c r="L45" s="6" t="s">
        <v>4599</v>
      </c>
      <c r="M45" s="6"/>
      <c r="N45" s="6" t="s">
        <v>4599</v>
      </c>
      <c r="O45" s="4" t="s">
        <v>12746</v>
      </c>
      <c r="P45" s="4" t="s">
        <v>12144</v>
      </c>
      <c r="Q45" s="6"/>
      <c r="R45" s="6" t="s">
        <v>12746</v>
      </c>
      <c r="S45" s="2"/>
      <c r="T45" s="2" t="s">
        <v>12746</v>
      </c>
      <c r="V45" s="2" t="s">
        <v>12746</v>
      </c>
      <c r="W45" s="2"/>
      <c r="X45" s="2"/>
      <c r="Y45" s="6">
        <v>260</v>
      </c>
      <c r="Z45" s="2">
        <v>44</v>
      </c>
      <c r="AA45" s="2">
        <v>1</v>
      </c>
      <c r="AB45" s="22">
        <v>5</v>
      </c>
      <c r="AC45" s="2"/>
      <c r="AD45" s="2">
        <v>1</v>
      </c>
      <c r="AE45" s="2">
        <v>1</v>
      </c>
      <c r="AF45" s="2"/>
      <c r="AG45" s="2"/>
      <c r="AH45" s="2"/>
      <c r="AI45" s="2"/>
      <c r="AJ45" s="2"/>
      <c r="AK45" s="2"/>
      <c r="AL45" s="63">
        <f t="shared" si="5"/>
        <v>2</v>
      </c>
      <c r="AM45" s="2">
        <v>4200</v>
      </c>
      <c r="AN45" s="2">
        <v>4200</v>
      </c>
      <c r="AO45" s="2"/>
      <c r="AP45" s="2"/>
      <c r="AQ45" s="63">
        <f t="shared" si="6"/>
        <v>8400</v>
      </c>
      <c r="AR45" s="2">
        <v>15</v>
      </c>
      <c r="AS45" s="2">
        <v>15</v>
      </c>
      <c r="AT45" s="2">
        <v>15</v>
      </c>
      <c r="AU45" s="2">
        <v>15</v>
      </c>
      <c r="AV45" s="2">
        <v>15</v>
      </c>
      <c r="AW45" s="2">
        <v>15</v>
      </c>
      <c r="AX45" s="2">
        <v>15</v>
      </c>
      <c r="AY45" s="2">
        <v>15</v>
      </c>
      <c r="AZ45" s="2">
        <v>15</v>
      </c>
      <c r="BA45" s="2">
        <v>15</v>
      </c>
      <c r="BB45" s="2">
        <v>15</v>
      </c>
      <c r="BC45" s="2">
        <v>15</v>
      </c>
      <c r="BD45" s="63">
        <f t="shared" si="7"/>
        <v>180</v>
      </c>
      <c r="BE45" s="2">
        <v>16089</v>
      </c>
      <c r="BF45">
        <f t="shared" si="3"/>
        <v>24489</v>
      </c>
      <c r="BG45" s="2">
        <v>11105</v>
      </c>
      <c r="BH45" s="2">
        <v>12539</v>
      </c>
      <c r="BI45" s="2">
        <v>279</v>
      </c>
      <c r="BJ45" s="49">
        <v>200</v>
      </c>
      <c r="BK45" s="63">
        <f t="shared" si="8"/>
        <v>13018</v>
      </c>
      <c r="BL45" s="2"/>
      <c r="BM45" s="2">
        <v>1440</v>
      </c>
      <c r="BN45" s="6">
        <v>23047</v>
      </c>
      <c r="BO45" s="2" t="s">
        <v>15693</v>
      </c>
      <c r="BP45" s="2"/>
      <c r="BQ45" s="2">
        <v>29451</v>
      </c>
      <c r="BR45" s="2" t="s">
        <v>12448</v>
      </c>
      <c r="BS45" s="2"/>
      <c r="BT45" s="2">
        <v>2952</v>
      </c>
      <c r="BU45" s="2" t="s">
        <v>1714</v>
      </c>
      <c r="BV45" s="2"/>
      <c r="BW45" s="2"/>
      <c r="BX45" s="2"/>
      <c r="BY45" s="2"/>
      <c r="BZ45" s="2"/>
      <c r="CA45" s="2"/>
      <c r="CB45" s="2"/>
      <c r="CC45" s="2"/>
      <c r="CD45" s="2"/>
      <c r="CE45" s="63"/>
      <c r="CF45" s="2">
        <v>32327</v>
      </c>
      <c r="CG45" s="2"/>
      <c r="CH45" s="2"/>
      <c r="CI45" s="2"/>
      <c r="CJ45" s="2"/>
      <c r="CK45" s="2"/>
      <c r="CL45" s="2"/>
      <c r="CM45" s="2"/>
      <c r="CN45" s="2"/>
      <c r="CO45" s="2"/>
      <c r="CP45" s="2"/>
      <c r="CQ45" s="2"/>
      <c r="CR45" s="2"/>
      <c r="CS45" s="2"/>
      <c r="CT45" s="2"/>
      <c r="CU45" s="2"/>
      <c r="CV45" s="2"/>
      <c r="CW45" s="2"/>
      <c r="CX45" s="2">
        <v>15</v>
      </c>
      <c r="CY45" s="45">
        <v>38</v>
      </c>
      <c r="CZ45" s="45"/>
      <c r="DA45" s="45"/>
      <c r="DB45" s="2"/>
      <c r="DC45" s="2">
        <v>279</v>
      </c>
      <c r="DD45" s="2" t="s">
        <v>8746</v>
      </c>
      <c r="DE45" s="2" t="s">
        <v>5317</v>
      </c>
      <c r="DF45" s="2"/>
      <c r="DG45" s="2"/>
      <c r="DH45" s="2"/>
      <c r="DI45" s="2"/>
      <c r="DJ45" s="2"/>
      <c r="DK45" s="2"/>
      <c r="DL45" s="2"/>
      <c r="DM45" s="2"/>
      <c r="DS45" s="2"/>
      <c r="DT45" s="2"/>
      <c r="DU45" s="49"/>
      <c r="DV45" s="49"/>
      <c r="DW45" s="49">
        <v>200</v>
      </c>
      <c r="DX45" t="s">
        <v>12498</v>
      </c>
      <c r="DY45" s="4" t="s">
        <v>33047</v>
      </c>
      <c r="DZ45" s="4"/>
      <c r="EA45" s="4"/>
    </row>
    <row r="46" spans="1:131">
      <c r="A46" s="2">
        <v>3504040</v>
      </c>
      <c r="B46" s="2" t="s">
        <v>1599</v>
      </c>
      <c r="C46" s="4"/>
      <c r="D46" s="2" t="s">
        <v>1709</v>
      </c>
      <c r="E46" s="2" t="s">
        <v>4791</v>
      </c>
      <c r="F46" s="2" t="s">
        <v>1710</v>
      </c>
      <c r="G46" s="2" t="s">
        <v>12746</v>
      </c>
      <c r="H46" s="2"/>
      <c r="I46" s="2" t="s">
        <v>1832</v>
      </c>
      <c r="J46" s="6" t="s">
        <v>17267</v>
      </c>
      <c r="K46" s="6" t="s">
        <v>4599</v>
      </c>
      <c r="L46" s="6" t="s">
        <v>4599</v>
      </c>
      <c r="M46" s="6"/>
      <c r="N46" s="6" t="s">
        <v>4599</v>
      </c>
      <c r="O46" s="4" t="s">
        <v>12637</v>
      </c>
      <c r="P46" s="4" t="s">
        <v>12144</v>
      </c>
      <c r="Q46" s="2"/>
      <c r="R46" s="6" t="s">
        <v>12746</v>
      </c>
      <c r="S46" s="2"/>
      <c r="T46" s="2" t="s">
        <v>12746</v>
      </c>
      <c r="V46" s="2"/>
      <c r="W46" s="2"/>
      <c r="X46" s="2"/>
      <c r="Y46" s="6">
        <v>250</v>
      </c>
      <c r="Z46" s="2">
        <v>40</v>
      </c>
      <c r="AA46" s="2">
        <v>1</v>
      </c>
      <c r="AB46" s="22">
        <v>5</v>
      </c>
      <c r="AC46" s="2">
        <v>1</v>
      </c>
      <c r="AD46" s="2"/>
      <c r="AE46" s="2"/>
      <c r="AF46" s="2"/>
      <c r="AG46" s="2"/>
      <c r="AH46" s="2"/>
      <c r="AI46" s="2"/>
      <c r="AJ46" s="2"/>
      <c r="AK46" s="2"/>
      <c r="AL46" s="63">
        <f t="shared" si="5"/>
        <v>0</v>
      </c>
      <c r="AM46" s="2"/>
      <c r="AN46" s="2"/>
      <c r="AO46" s="2"/>
      <c r="AP46" s="2"/>
      <c r="AQ46" s="63">
        <f t="shared" si="6"/>
        <v>0</v>
      </c>
      <c r="AR46" s="2">
        <v>3</v>
      </c>
      <c r="AS46" s="2">
        <v>3</v>
      </c>
      <c r="AT46" s="2">
        <v>3</v>
      </c>
      <c r="AU46" s="2">
        <v>3</v>
      </c>
      <c r="AV46" s="2">
        <v>3</v>
      </c>
      <c r="AW46" s="2">
        <v>3</v>
      </c>
      <c r="AX46" s="2">
        <v>3</v>
      </c>
      <c r="AY46" s="2">
        <v>3</v>
      </c>
      <c r="AZ46" s="2">
        <v>3</v>
      </c>
      <c r="BA46" s="2">
        <v>3</v>
      </c>
      <c r="BB46" s="2">
        <v>3</v>
      </c>
      <c r="BC46" s="2">
        <v>3</v>
      </c>
      <c r="BD46" s="63">
        <f t="shared" si="7"/>
        <v>36</v>
      </c>
      <c r="BE46" s="2">
        <v>2500</v>
      </c>
      <c r="BF46">
        <f t="shared" si="3"/>
        <v>2500</v>
      </c>
      <c r="BG46" s="2">
        <v>2500</v>
      </c>
      <c r="BH46" s="2">
        <v>2523</v>
      </c>
      <c r="BI46" s="2"/>
      <c r="BJ46" s="49">
        <v>36</v>
      </c>
      <c r="BK46" s="63">
        <f t="shared" si="8"/>
        <v>2559</v>
      </c>
      <c r="BL46" s="2"/>
      <c r="BM46" s="2">
        <v>300</v>
      </c>
      <c r="BN46" s="6">
        <v>9000</v>
      </c>
      <c r="BO46" s="2" t="s">
        <v>12824</v>
      </c>
      <c r="BP46" s="2">
        <v>75</v>
      </c>
      <c r="BQ46" s="2">
        <v>1000</v>
      </c>
      <c r="BR46" s="2" t="s">
        <v>8418</v>
      </c>
      <c r="BS46" s="2"/>
      <c r="BT46" s="2"/>
      <c r="BU46" s="2"/>
      <c r="BV46" s="2"/>
      <c r="BW46" s="2"/>
      <c r="BX46" s="2"/>
      <c r="BY46" s="2"/>
      <c r="BZ46" s="2"/>
      <c r="CA46" s="2"/>
      <c r="CB46" s="2"/>
      <c r="CC46" s="2"/>
      <c r="CD46" s="2"/>
      <c r="CE46" s="63"/>
      <c r="CF46" s="2">
        <v>10000</v>
      </c>
      <c r="CG46" s="2"/>
      <c r="CH46" s="2"/>
      <c r="CI46" s="2"/>
      <c r="CJ46" s="2"/>
      <c r="CK46" s="2"/>
      <c r="CL46" s="2"/>
      <c r="CM46" s="2"/>
      <c r="CN46" s="2"/>
      <c r="CO46" s="2"/>
      <c r="CP46" s="2"/>
      <c r="CQ46" s="2"/>
      <c r="CR46" s="2"/>
      <c r="CS46" s="2"/>
      <c r="CT46" s="2"/>
      <c r="CU46" s="2"/>
      <c r="CV46" s="2"/>
      <c r="CW46" s="2"/>
      <c r="CX46" s="2">
        <v>2</v>
      </c>
      <c r="CY46" s="45">
        <v>6</v>
      </c>
      <c r="CZ46" s="45"/>
      <c r="DA46" s="45"/>
      <c r="DB46" s="2"/>
      <c r="DC46" s="2"/>
      <c r="DD46" s="2"/>
      <c r="DE46" s="2"/>
      <c r="DF46" s="2"/>
      <c r="DG46" s="2"/>
      <c r="DH46" s="2"/>
      <c r="DI46" s="2"/>
      <c r="DJ46" s="2"/>
      <c r="DK46" s="2"/>
      <c r="DL46" s="2"/>
      <c r="DM46" s="2"/>
      <c r="DS46" s="2"/>
      <c r="DT46" s="2"/>
      <c r="DU46" s="49">
        <v>1200</v>
      </c>
      <c r="DV46" s="49"/>
      <c r="DW46" s="49">
        <v>36</v>
      </c>
      <c r="DX46" t="s">
        <v>12498</v>
      </c>
      <c r="DY46" s="4"/>
      <c r="DZ46" s="4"/>
      <c r="EA46" s="4"/>
    </row>
    <row r="47" spans="1:131">
      <c r="A47" s="2">
        <v>3504041</v>
      </c>
      <c r="B47" s="2" t="s">
        <v>2060</v>
      </c>
      <c r="C47" s="4"/>
      <c r="D47" s="2" t="s">
        <v>2061</v>
      </c>
      <c r="E47" s="2" t="s">
        <v>4445</v>
      </c>
      <c r="F47" s="2" t="s">
        <v>2061</v>
      </c>
      <c r="G47" s="2" t="s">
        <v>12144</v>
      </c>
      <c r="H47" s="2"/>
      <c r="I47" s="2" t="s">
        <v>1934</v>
      </c>
      <c r="J47" s="6" t="s">
        <v>17267</v>
      </c>
      <c r="K47" s="6" t="s">
        <v>4599</v>
      </c>
      <c r="L47" s="6" t="s">
        <v>4599</v>
      </c>
      <c r="M47" s="6"/>
      <c r="N47" s="6" t="s">
        <v>4599</v>
      </c>
      <c r="O47" s="4" t="s">
        <v>12637</v>
      </c>
      <c r="P47" s="4" t="s">
        <v>12144</v>
      </c>
      <c r="Q47" s="2"/>
      <c r="R47" s="6" t="s">
        <v>12746</v>
      </c>
      <c r="S47" s="2"/>
      <c r="T47" s="2"/>
      <c r="V47" s="2"/>
      <c r="W47" s="2"/>
      <c r="X47" s="2" t="s">
        <v>12638</v>
      </c>
      <c r="Y47" s="6">
        <v>84</v>
      </c>
      <c r="Z47" s="22">
        <v>32.5</v>
      </c>
      <c r="AA47" s="2">
        <v>1</v>
      </c>
      <c r="AB47" s="22">
        <v>5</v>
      </c>
      <c r="AC47" s="2"/>
      <c r="AD47" s="22">
        <v>2</v>
      </c>
      <c r="AE47" s="2">
        <v>1</v>
      </c>
      <c r="AF47" s="2"/>
      <c r="AG47" s="2">
        <v>5</v>
      </c>
      <c r="AH47" s="2">
        <v>7</v>
      </c>
      <c r="AI47" s="2">
        <v>7</v>
      </c>
      <c r="AJ47" s="2">
        <v>7</v>
      </c>
      <c r="AK47" s="2">
        <v>5</v>
      </c>
      <c r="AL47" s="63">
        <f t="shared" si="5"/>
        <v>8</v>
      </c>
      <c r="AM47" s="2">
        <v>7500</v>
      </c>
      <c r="AN47" s="2">
        <v>3350</v>
      </c>
      <c r="AO47" s="2"/>
      <c r="AP47" s="2">
        <v>8000</v>
      </c>
      <c r="AQ47" s="63">
        <f t="shared" si="6"/>
        <v>18850</v>
      </c>
      <c r="AR47" s="2">
        <v>9</v>
      </c>
      <c r="AS47" s="2">
        <v>13</v>
      </c>
      <c r="AT47" s="2">
        <v>11</v>
      </c>
      <c r="AU47" s="2">
        <v>11</v>
      </c>
      <c r="AV47" s="2">
        <v>10</v>
      </c>
      <c r="AW47" s="2">
        <v>11</v>
      </c>
      <c r="AX47" s="2">
        <v>12</v>
      </c>
      <c r="AY47" s="2">
        <v>13</v>
      </c>
      <c r="AZ47" s="2">
        <v>12</v>
      </c>
      <c r="BA47" s="2">
        <v>10</v>
      </c>
      <c r="BB47" s="2">
        <v>14</v>
      </c>
      <c r="BC47" s="2">
        <v>13</v>
      </c>
      <c r="BD47" s="63">
        <f t="shared" si="7"/>
        <v>139</v>
      </c>
      <c r="BE47" s="2">
        <v>10370</v>
      </c>
      <c r="BF47">
        <f t="shared" si="3"/>
        <v>29220</v>
      </c>
      <c r="BG47" s="2">
        <v>11562</v>
      </c>
      <c r="BH47" s="2">
        <v>5685</v>
      </c>
      <c r="BI47" s="2">
        <v>177</v>
      </c>
      <c r="BJ47" s="49">
        <v>983</v>
      </c>
      <c r="BK47" s="63">
        <f t="shared" si="8"/>
        <v>6845</v>
      </c>
      <c r="BL47" s="2"/>
      <c r="BM47" s="2">
        <v>247</v>
      </c>
      <c r="BN47" s="6">
        <v>25653</v>
      </c>
      <c r="BO47" s="2" t="s">
        <v>10209</v>
      </c>
      <c r="BP47" s="2"/>
      <c r="BQ47" s="2">
        <v>11292</v>
      </c>
      <c r="BR47" s="2" t="s">
        <v>2064</v>
      </c>
      <c r="BS47" s="2"/>
      <c r="BT47" s="2"/>
      <c r="BU47" s="2"/>
      <c r="BV47" s="2"/>
      <c r="BW47" s="2"/>
      <c r="BX47" s="2"/>
      <c r="BY47" s="2"/>
      <c r="BZ47" s="2"/>
      <c r="CA47" s="2"/>
      <c r="CB47" s="2"/>
      <c r="CC47" s="2"/>
      <c r="CD47" s="2"/>
      <c r="CE47" s="63"/>
      <c r="CF47" s="2">
        <v>62025</v>
      </c>
      <c r="CG47" s="2"/>
      <c r="CH47" s="2"/>
      <c r="CI47" s="2"/>
      <c r="CJ47" s="2"/>
      <c r="CK47" s="2"/>
      <c r="CL47" s="2"/>
      <c r="CM47" s="2"/>
      <c r="CN47" s="2"/>
      <c r="CO47" s="2"/>
      <c r="CP47" s="2"/>
      <c r="CQ47" s="2"/>
      <c r="CR47" s="2"/>
      <c r="CS47" s="2"/>
      <c r="CT47" s="2"/>
      <c r="CU47" s="2"/>
      <c r="CV47" s="2"/>
      <c r="CW47" s="2"/>
      <c r="CX47" s="2">
        <v>23</v>
      </c>
      <c r="CY47" s="45">
        <v>161.41</v>
      </c>
      <c r="CZ47" s="45"/>
      <c r="DA47" s="45"/>
      <c r="DB47" s="2">
        <v>613</v>
      </c>
      <c r="DC47" s="2">
        <v>92</v>
      </c>
      <c r="DD47" s="2" t="s">
        <v>11869</v>
      </c>
      <c r="DE47" s="2" t="s">
        <v>15895</v>
      </c>
      <c r="DF47" s="2">
        <v>124</v>
      </c>
      <c r="DG47" s="2">
        <v>85</v>
      </c>
      <c r="DH47" s="2" t="s">
        <v>8746</v>
      </c>
      <c r="DI47" s="2" t="s">
        <v>5326</v>
      </c>
      <c r="DJ47" s="2"/>
      <c r="DK47" s="2"/>
      <c r="DL47" s="2"/>
      <c r="DM47" s="2"/>
      <c r="DS47" s="2"/>
      <c r="DT47" s="2"/>
      <c r="DU47" s="49">
        <v>5600</v>
      </c>
      <c r="DV47" s="49"/>
      <c r="DW47" s="49">
        <v>983</v>
      </c>
      <c r="DX47" t="s">
        <v>12498</v>
      </c>
      <c r="DY47" s="4" t="s">
        <v>33048</v>
      </c>
      <c r="DZ47" s="4"/>
      <c r="EA47" s="4"/>
    </row>
    <row r="48" spans="1:131">
      <c r="A48" s="2">
        <v>3504042</v>
      </c>
      <c r="B48" s="2" t="s">
        <v>2069</v>
      </c>
      <c r="C48" s="4"/>
      <c r="D48" s="2" t="s">
        <v>1853</v>
      </c>
      <c r="E48" s="6" t="s">
        <v>1742</v>
      </c>
      <c r="F48" s="2" t="s">
        <v>2070</v>
      </c>
      <c r="G48" s="2" t="s">
        <v>12144</v>
      </c>
      <c r="H48" s="2"/>
      <c r="I48" s="2" t="s">
        <v>1742</v>
      </c>
      <c r="J48" s="6" t="s">
        <v>17267</v>
      </c>
      <c r="K48" s="6" t="s">
        <v>4599</v>
      </c>
      <c r="L48" s="6" t="s">
        <v>4599</v>
      </c>
      <c r="M48" s="6"/>
      <c r="N48" s="6" t="s">
        <v>4599</v>
      </c>
      <c r="O48" s="4" t="s">
        <v>12637</v>
      </c>
      <c r="P48" s="4" t="s">
        <v>12746</v>
      </c>
      <c r="Q48" s="6"/>
      <c r="R48" s="6" t="s">
        <v>12746</v>
      </c>
      <c r="S48" s="2"/>
      <c r="T48" s="2" t="s">
        <v>12746</v>
      </c>
      <c r="V48" s="2" t="s">
        <v>12746</v>
      </c>
      <c r="W48" s="2" t="s">
        <v>12746</v>
      </c>
      <c r="X48" s="2"/>
      <c r="Y48" s="6">
        <v>215</v>
      </c>
      <c r="Z48" s="2">
        <v>44</v>
      </c>
      <c r="AA48" s="2">
        <v>1</v>
      </c>
      <c r="AB48" s="22">
        <v>5.5</v>
      </c>
      <c r="AC48" s="2"/>
      <c r="AD48" s="2">
        <v>2</v>
      </c>
      <c r="AE48" s="2"/>
      <c r="AF48" s="2"/>
      <c r="AG48" s="2"/>
      <c r="AH48" s="2"/>
      <c r="AI48" s="2"/>
      <c r="AJ48" s="2"/>
      <c r="AK48" s="2"/>
      <c r="AL48" s="63">
        <f t="shared" si="5"/>
        <v>2</v>
      </c>
      <c r="AM48" s="2">
        <v>2730</v>
      </c>
      <c r="AN48" s="2"/>
      <c r="AO48" s="2"/>
      <c r="AP48" s="2"/>
      <c r="AQ48" s="63">
        <f t="shared" si="6"/>
        <v>2730</v>
      </c>
      <c r="AR48" s="2">
        <v>2</v>
      </c>
      <c r="AS48" s="2">
        <v>2</v>
      </c>
      <c r="AT48" s="2">
        <v>2</v>
      </c>
      <c r="AU48" s="2">
        <v>2</v>
      </c>
      <c r="AV48" s="2">
        <v>2</v>
      </c>
      <c r="AW48" s="2">
        <v>2</v>
      </c>
      <c r="AX48" s="2">
        <v>2</v>
      </c>
      <c r="AY48" s="2">
        <v>2</v>
      </c>
      <c r="AZ48" s="2">
        <v>2</v>
      </c>
      <c r="BA48" s="2">
        <v>2</v>
      </c>
      <c r="BB48" s="2">
        <v>2</v>
      </c>
      <c r="BC48" s="2">
        <v>2</v>
      </c>
      <c r="BD48" s="63">
        <f t="shared" si="7"/>
        <v>24</v>
      </c>
      <c r="BE48" s="2">
        <v>3259</v>
      </c>
      <c r="BF48">
        <f t="shared" si="3"/>
        <v>5989</v>
      </c>
      <c r="BG48" s="2">
        <v>3200</v>
      </c>
      <c r="BH48" s="2">
        <v>1100</v>
      </c>
      <c r="BI48" s="2">
        <v>24</v>
      </c>
      <c r="BJ48" s="49">
        <v>72</v>
      </c>
      <c r="BK48" s="63">
        <f t="shared" si="8"/>
        <v>1196</v>
      </c>
      <c r="BL48" s="2"/>
      <c r="BM48" s="2">
        <v>5</v>
      </c>
      <c r="BN48" s="6">
        <v>200</v>
      </c>
      <c r="BO48" s="2" t="s">
        <v>1851</v>
      </c>
      <c r="BP48" s="2"/>
      <c r="BQ48" s="2">
        <v>2408</v>
      </c>
      <c r="BR48" s="2" t="s">
        <v>1625</v>
      </c>
      <c r="BS48" s="2"/>
      <c r="BT48" s="2">
        <v>6000</v>
      </c>
      <c r="BU48" s="2" t="s">
        <v>17288</v>
      </c>
      <c r="BV48" s="2"/>
      <c r="BW48" s="2"/>
      <c r="BX48" s="2"/>
      <c r="BY48" s="2"/>
      <c r="BZ48" s="2"/>
      <c r="CA48" s="2"/>
      <c r="CB48" s="2"/>
      <c r="CC48" s="2"/>
      <c r="CD48" s="2"/>
      <c r="CE48" s="63"/>
      <c r="CF48" s="2">
        <v>8000</v>
      </c>
      <c r="CG48" s="2"/>
      <c r="CH48" s="2"/>
      <c r="CI48" s="2"/>
      <c r="CJ48" s="2"/>
      <c r="CK48" s="2"/>
      <c r="CL48" s="2"/>
      <c r="CM48" s="2"/>
      <c r="CN48" s="2"/>
      <c r="CO48" s="2"/>
      <c r="CP48" s="2"/>
      <c r="CQ48" s="2"/>
      <c r="CR48" s="2"/>
      <c r="CS48" s="2"/>
      <c r="CT48" s="2"/>
      <c r="CU48" s="2"/>
      <c r="CV48" s="2"/>
      <c r="CW48" s="2"/>
      <c r="CX48" s="2">
        <v>4</v>
      </c>
      <c r="CY48" s="45">
        <v>9.5</v>
      </c>
      <c r="CZ48" s="45"/>
      <c r="DA48" s="45"/>
      <c r="DB48" s="2"/>
      <c r="DC48" s="2">
        <v>24</v>
      </c>
      <c r="DD48" s="2" t="s">
        <v>8746</v>
      </c>
      <c r="DE48" s="2" t="s">
        <v>5317</v>
      </c>
      <c r="DF48" s="2"/>
      <c r="DG48" s="2"/>
      <c r="DH48" s="2"/>
      <c r="DI48" s="2"/>
      <c r="DJ48" s="2"/>
      <c r="DK48" s="2"/>
      <c r="DL48" s="2"/>
      <c r="DM48" s="2"/>
      <c r="DS48" s="2"/>
      <c r="DT48" s="2"/>
      <c r="DU48" s="49"/>
      <c r="DV48" s="49"/>
      <c r="DW48" s="49">
        <v>72</v>
      </c>
      <c r="DX48" t="s">
        <v>12498</v>
      </c>
      <c r="DY48" s="4"/>
      <c r="DZ48" s="4"/>
      <c r="EA48" s="4" t="s">
        <v>32963</v>
      </c>
    </row>
    <row r="49" spans="1:134">
      <c r="A49" s="2">
        <v>3504043</v>
      </c>
      <c r="B49" s="2" t="s">
        <v>1626</v>
      </c>
      <c r="C49" s="4"/>
      <c r="D49" s="2" t="s">
        <v>1627</v>
      </c>
      <c r="E49" s="6" t="s">
        <v>1969</v>
      </c>
      <c r="F49" s="2" t="s">
        <v>1737</v>
      </c>
      <c r="G49" s="2" t="s">
        <v>12746</v>
      </c>
      <c r="H49" s="2"/>
      <c r="I49" s="2" t="s">
        <v>1960</v>
      </c>
      <c r="J49" s="6" t="s">
        <v>17267</v>
      </c>
      <c r="K49" s="6" t="s">
        <v>4599</v>
      </c>
      <c r="L49" s="6" t="s">
        <v>4599</v>
      </c>
      <c r="M49" s="6"/>
      <c r="N49" s="6" t="s">
        <v>4599</v>
      </c>
      <c r="O49" s="4"/>
      <c r="P49" s="4" t="s">
        <v>12144</v>
      </c>
      <c r="Q49" s="6"/>
      <c r="R49" s="6" t="s">
        <v>12746</v>
      </c>
      <c r="S49" s="2"/>
      <c r="T49" s="2"/>
      <c r="V49" s="2"/>
      <c r="W49" s="2"/>
      <c r="X49" s="2"/>
      <c r="Y49" s="6">
        <v>304</v>
      </c>
      <c r="Z49" s="2">
        <v>48</v>
      </c>
      <c r="AA49" s="2">
        <v>1</v>
      </c>
      <c r="AB49" s="22">
        <v>6</v>
      </c>
      <c r="AC49" s="2">
        <v>1</v>
      </c>
      <c r="AD49" s="2"/>
      <c r="AE49" s="2"/>
      <c r="AF49" s="2"/>
      <c r="AG49" s="2"/>
      <c r="AH49" s="2"/>
      <c r="AI49" s="2"/>
      <c r="AJ49" s="2"/>
      <c r="AK49" s="2"/>
      <c r="AL49" s="63">
        <f t="shared" si="5"/>
        <v>0</v>
      </c>
      <c r="AM49" s="2"/>
      <c r="AN49" s="2"/>
      <c r="AO49" s="2"/>
      <c r="AP49" s="2"/>
      <c r="AQ49" s="63">
        <f t="shared" si="6"/>
        <v>0</v>
      </c>
      <c r="AR49" s="2">
        <v>2</v>
      </c>
      <c r="AS49" s="2">
        <v>2</v>
      </c>
      <c r="AT49" s="2">
        <v>2</v>
      </c>
      <c r="AU49" s="2">
        <v>2</v>
      </c>
      <c r="AV49" s="2">
        <v>2</v>
      </c>
      <c r="AW49" s="2">
        <v>3</v>
      </c>
      <c r="AX49" s="2">
        <v>3</v>
      </c>
      <c r="AY49" s="2">
        <v>3</v>
      </c>
      <c r="AZ49" s="2">
        <v>3</v>
      </c>
      <c r="BA49" s="2">
        <v>2</v>
      </c>
      <c r="BB49" s="2">
        <v>2</v>
      </c>
      <c r="BC49" s="2">
        <v>2</v>
      </c>
      <c r="BD49" s="63">
        <f t="shared" si="7"/>
        <v>28</v>
      </c>
      <c r="BE49" s="2">
        <v>2477</v>
      </c>
      <c r="BF49">
        <f t="shared" si="3"/>
        <v>2477</v>
      </c>
      <c r="BG49" s="2">
        <v>1713</v>
      </c>
      <c r="BH49" s="2">
        <v>5463</v>
      </c>
      <c r="BI49" s="2"/>
      <c r="BK49" s="63">
        <f t="shared" si="8"/>
        <v>5463</v>
      </c>
      <c r="BL49" s="2"/>
      <c r="BM49" s="2"/>
      <c r="BN49" s="6">
        <v>15373</v>
      </c>
      <c r="BO49" s="2" t="s">
        <v>1970</v>
      </c>
      <c r="BP49" s="2"/>
      <c r="BQ49" s="2"/>
      <c r="BR49" s="2"/>
      <c r="BS49" s="2"/>
      <c r="BT49" s="2"/>
      <c r="BU49" s="2"/>
      <c r="BV49" s="2"/>
      <c r="BW49" s="2"/>
      <c r="BX49" s="2"/>
      <c r="BY49" s="2"/>
      <c r="BZ49" s="2"/>
      <c r="CA49" s="2"/>
      <c r="CB49" s="2"/>
      <c r="CC49" s="2"/>
      <c r="CD49" s="2"/>
      <c r="CE49" s="63"/>
      <c r="CF49" s="2">
        <v>11649</v>
      </c>
      <c r="CG49" s="2"/>
      <c r="CH49" s="2"/>
      <c r="CI49" s="2"/>
      <c r="CJ49" s="2"/>
      <c r="CK49" s="2"/>
      <c r="CL49" s="2"/>
      <c r="CM49" s="2"/>
      <c r="CN49" s="2"/>
      <c r="CO49" s="2"/>
      <c r="CP49" s="2"/>
      <c r="CQ49" s="2"/>
      <c r="CR49" s="2"/>
      <c r="CS49" s="2"/>
      <c r="CT49" s="2"/>
      <c r="CU49" s="2"/>
      <c r="CV49" s="2"/>
      <c r="CW49" s="2"/>
      <c r="CZ49" s="45"/>
      <c r="DA49" s="45"/>
      <c r="DB49" s="2"/>
      <c r="DC49" s="2"/>
      <c r="DD49" s="2"/>
      <c r="DE49" s="2"/>
      <c r="DF49" s="2"/>
      <c r="DG49" s="2"/>
      <c r="DH49" s="2"/>
      <c r="DI49" s="2"/>
      <c r="DJ49" s="2"/>
      <c r="DK49" s="2"/>
      <c r="DL49" s="2"/>
      <c r="DM49" s="2"/>
      <c r="DS49" s="2"/>
      <c r="DT49" s="2"/>
      <c r="DU49" s="49"/>
      <c r="DV49" s="49"/>
      <c r="DW49" s="49"/>
      <c r="DX49" t="s">
        <v>12498</v>
      </c>
      <c r="DY49" s="4"/>
      <c r="DZ49" s="4"/>
      <c r="EA49" s="4"/>
    </row>
    <row r="50" spans="1:134">
      <c r="A50" s="2">
        <v>3504044</v>
      </c>
      <c r="B50" s="2" t="s">
        <v>1864</v>
      </c>
      <c r="C50" s="4"/>
      <c r="D50" s="2" t="s">
        <v>1976</v>
      </c>
      <c r="E50" s="6" t="s">
        <v>1961</v>
      </c>
      <c r="F50" s="2" t="s">
        <v>1977</v>
      </c>
      <c r="G50" s="2" t="s">
        <v>12746</v>
      </c>
      <c r="H50" s="2"/>
      <c r="I50" s="2" t="s">
        <v>1961</v>
      </c>
      <c r="J50" s="6" t="s">
        <v>17267</v>
      </c>
      <c r="K50" s="6" t="s">
        <v>4599</v>
      </c>
      <c r="L50" s="6" t="s">
        <v>4599</v>
      </c>
      <c r="M50" s="6"/>
      <c r="N50" s="6" t="s">
        <v>4599</v>
      </c>
      <c r="O50" s="4"/>
      <c r="P50" s="4" t="s">
        <v>12144</v>
      </c>
      <c r="Q50" s="6"/>
      <c r="R50" s="6" t="s">
        <v>12746</v>
      </c>
      <c r="S50" s="2"/>
      <c r="T50" s="2"/>
      <c r="V50" s="2"/>
      <c r="W50" s="2"/>
      <c r="X50" s="2" t="s">
        <v>12638</v>
      </c>
      <c r="Y50" s="6">
        <v>309</v>
      </c>
      <c r="Z50" s="2">
        <v>48</v>
      </c>
      <c r="AA50" s="2">
        <v>1</v>
      </c>
      <c r="AB50" s="22">
        <v>6</v>
      </c>
      <c r="AC50" s="2">
        <v>1</v>
      </c>
      <c r="AD50" s="2"/>
      <c r="AE50" s="2"/>
      <c r="AF50" s="2"/>
      <c r="AG50" s="2"/>
      <c r="AH50" s="2"/>
      <c r="AI50" s="2"/>
      <c r="AJ50" s="2"/>
      <c r="AK50" s="2"/>
      <c r="AL50" s="63">
        <f t="shared" si="5"/>
        <v>0</v>
      </c>
      <c r="AM50" s="2"/>
      <c r="AN50" s="2"/>
      <c r="AO50" s="2"/>
      <c r="AP50" s="2"/>
      <c r="AQ50" s="63">
        <f t="shared" si="6"/>
        <v>0</v>
      </c>
      <c r="AR50" s="2">
        <v>2</v>
      </c>
      <c r="AS50" s="2">
        <v>2</v>
      </c>
      <c r="AT50" s="2">
        <v>2</v>
      </c>
      <c r="AU50" s="2">
        <v>2</v>
      </c>
      <c r="AV50" s="2">
        <v>2</v>
      </c>
      <c r="AW50" s="2">
        <v>2</v>
      </c>
      <c r="AX50" s="2">
        <v>2</v>
      </c>
      <c r="AY50" s="2">
        <v>2</v>
      </c>
      <c r="AZ50" s="2">
        <v>2</v>
      </c>
      <c r="BA50" s="2">
        <v>2</v>
      </c>
      <c r="BB50" s="2">
        <v>2</v>
      </c>
      <c r="BC50" s="2">
        <v>2</v>
      </c>
      <c r="BD50" s="63">
        <f t="shared" si="7"/>
        <v>24</v>
      </c>
      <c r="BE50" s="2">
        <v>2400</v>
      </c>
      <c r="BF50">
        <f t="shared" si="3"/>
        <v>2400</v>
      </c>
      <c r="BG50" s="2">
        <v>1268</v>
      </c>
      <c r="BH50" s="2">
        <v>1527</v>
      </c>
      <c r="BI50" s="2">
        <v>10</v>
      </c>
      <c r="BJ50" s="49">
        <v>14</v>
      </c>
      <c r="BK50" s="63">
        <f t="shared" si="8"/>
        <v>1551</v>
      </c>
      <c r="BL50" s="2"/>
      <c r="BM50" s="2">
        <v>200</v>
      </c>
      <c r="BN50" s="2">
        <v>10820</v>
      </c>
      <c r="BO50" s="2" t="s">
        <v>1747</v>
      </c>
      <c r="BP50" s="2"/>
      <c r="BQ50" s="2"/>
      <c r="BR50" s="2"/>
      <c r="BS50" s="2"/>
      <c r="BT50" s="2"/>
      <c r="BU50" s="2"/>
      <c r="BV50" s="2"/>
      <c r="BW50" s="2"/>
      <c r="BX50" s="2"/>
      <c r="BY50" s="2"/>
      <c r="BZ50" s="2"/>
      <c r="CA50" s="2"/>
      <c r="CB50" s="2"/>
      <c r="CC50" s="2"/>
      <c r="CD50" s="2"/>
      <c r="CE50" s="63"/>
      <c r="CF50" s="2">
        <v>8200</v>
      </c>
      <c r="CG50" s="2"/>
      <c r="CH50" s="2"/>
      <c r="CI50" s="2"/>
      <c r="CJ50" s="2"/>
      <c r="CK50" s="2"/>
      <c r="CL50" s="2"/>
      <c r="CM50" s="2"/>
      <c r="CN50" s="2"/>
      <c r="CO50" s="2"/>
      <c r="CP50" s="2"/>
      <c r="CQ50" s="2"/>
      <c r="CR50" s="2"/>
      <c r="CS50" s="2"/>
      <c r="CT50" s="2"/>
      <c r="CU50" s="2"/>
      <c r="CV50" s="2"/>
      <c r="CW50" s="2"/>
      <c r="CZ50" s="45"/>
      <c r="DA50" s="45"/>
      <c r="DB50" s="68">
        <v>12.5</v>
      </c>
      <c r="DC50" s="2">
        <v>10</v>
      </c>
      <c r="DD50" s="2" t="s">
        <v>8746</v>
      </c>
      <c r="DE50" s="2" t="s">
        <v>5317</v>
      </c>
      <c r="DF50" s="2"/>
      <c r="DG50" s="2"/>
      <c r="DH50" s="2"/>
      <c r="DI50" s="2"/>
      <c r="DJ50" s="2"/>
      <c r="DK50" s="2"/>
      <c r="DL50" s="2"/>
      <c r="DM50" s="2"/>
      <c r="DS50" s="2"/>
      <c r="DT50" s="2"/>
      <c r="DU50" s="49">
        <v>1000</v>
      </c>
      <c r="DV50" s="49"/>
      <c r="DW50" s="49">
        <v>14</v>
      </c>
      <c r="DX50" t="s">
        <v>12498</v>
      </c>
      <c r="DY50" s="4"/>
      <c r="DZ50" s="4"/>
      <c r="EA50" s="4" t="s">
        <v>32964</v>
      </c>
    </row>
    <row r="51" spans="1:134">
      <c r="A51" s="2">
        <v>3504045</v>
      </c>
      <c r="B51" s="2" t="s">
        <v>1875</v>
      </c>
      <c r="C51" s="4"/>
      <c r="D51" s="2" t="s">
        <v>1528</v>
      </c>
      <c r="E51" s="6" t="s">
        <v>1871</v>
      </c>
      <c r="F51" s="2" t="s">
        <v>1529</v>
      </c>
      <c r="G51" s="2" t="s">
        <v>12746</v>
      </c>
      <c r="H51" s="2"/>
      <c r="I51" s="2" t="s">
        <v>1870</v>
      </c>
      <c r="J51" s="6" t="s">
        <v>17267</v>
      </c>
      <c r="K51" s="6" t="s">
        <v>4599</v>
      </c>
      <c r="L51" s="6" t="s">
        <v>4599</v>
      </c>
      <c r="M51" s="6"/>
      <c r="N51" s="6" t="s">
        <v>4599</v>
      </c>
      <c r="O51" s="4"/>
      <c r="P51" s="4" t="s">
        <v>12144</v>
      </c>
      <c r="Q51" s="6"/>
      <c r="R51" s="6" t="s">
        <v>12746</v>
      </c>
      <c r="S51" s="2"/>
      <c r="T51" s="2"/>
      <c r="V51" s="2"/>
      <c r="W51" s="2"/>
      <c r="X51" s="2"/>
      <c r="Y51" s="6">
        <v>307</v>
      </c>
      <c r="Z51" s="2">
        <v>50</v>
      </c>
      <c r="AA51" s="2">
        <v>1</v>
      </c>
      <c r="AB51" s="22">
        <v>5.5</v>
      </c>
      <c r="AC51" s="2">
        <v>1</v>
      </c>
      <c r="AD51" s="2"/>
      <c r="AE51" s="2"/>
      <c r="AF51" s="2"/>
      <c r="AG51" s="2">
        <v>2</v>
      </c>
      <c r="AH51" s="2">
        <v>2</v>
      </c>
      <c r="AI51" s="2">
        <v>2</v>
      </c>
      <c r="AJ51" s="2">
        <v>2</v>
      </c>
      <c r="AK51" s="2">
        <v>2</v>
      </c>
      <c r="AL51" s="63">
        <f t="shared" si="5"/>
        <v>2</v>
      </c>
      <c r="AM51" s="2"/>
      <c r="AN51" s="2"/>
      <c r="AO51" s="2"/>
      <c r="AP51" s="2">
        <v>1576</v>
      </c>
      <c r="AQ51" s="63">
        <f t="shared" si="6"/>
        <v>1576</v>
      </c>
      <c r="AR51" s="2">
        <v>5</v>
      </c>
      <c r="AS51" s="2">
        <v>5</v>
      </c>
      <c r="AT51" s="2">
        <v>5</v>
      </c>
      <c r="AU51" s="2">
        <v>5</v>
      </c>
      <c r="AV51" s="2">
        <v>5</v>
      </c>
      <c r="AW51" s="2">
        <v>5</v>
      </c>
      <c r="AX51" s="2">
        <v>5</v>
      </c>
      <c r="AY51" s="2">
        <v>6</v>
      </c>
      <c r="AZ51" s="2">
        <v>5</v>
      </c>
      <c r="BA51" s="2">
        <v>6</v>
      </c>
      <c r="BB51" s="2">
        <v>6</v>
      </c>
      <c r="BC51" s="2">
        <v>5</v>
      </c>
      <c r="BD51" s="63">
        <f t="shared" si="7"/>
        <v>63</v>
      </c>
      <c r="BE51" s="2">
        <v>4444</v>
      </c>
      <c r="BF51">
        <f t="shared" si="3"/>
        <v>6020</v>
      </c>
      <c r="BG51" s="2">
        <v>3375</v>
      </c>
      <c r="BH51" s="2">
        <v>16359</v>
      </c>
      <c r="BI51" s="2"/>
      <c r="BJ51" s="49">
        <v>36</v>
      </c>
      <c r="BK51" s="63">
        <f t="shared" si="8"/>
        <v>16395</v>
      </c>
      <c r="BL51" s="2"/>
      <c r="BM51" s="2"/>
      <c r="BN51" s="2">
        <v>34562</v>
      </c>
      <c r="BO51" s="2" t="s">
        <v>4327</v>
      </c>
      <c r="BP51" s="2"/>
      <c r="BQ51" s="2"/>
      <c r="BR51" s="2"/>
      <c r="BS51" s="2"/>
      <c r="BT51" s="2"/>
      <c r="BU51" s="2"/>
      <c r="BV51" s="2"/>
      <c r="BW51" s="2"/>
      <c r="BX51" s="2"/>
      <c r="BY51" s="2"/>
      <c r="BZ51" s="2"/>
      <c r="CA51" s="2"/>
      <c r="CB51" s="2"/>
      <c r="CC51" s="2"/>
      <c r="CD51" s="2"/>
      <c r="CE51" s="63"/>
      <c r="CF51" s="2">
        <v>27303.23</v>
      </c>
      <c r="CG51" s="2"/>
      <c r="CH51" s="2"/>
      <c r="CI51" s="2"/>
      <c r="CJ51" s="2"/>
      <c r="CK51" s="2"/>
      <c r="CL51" s="2"/>
      <c r="CM51" s="2"/>
      <c r="CN51" s="2"/>
      <c r="CO51" s="2"/>
      <c r="CP51" s="2"/>
      <c r="CQ51" s="2"/>
      <c r="CR51" s="2"/>
      <c r="CS51" s="2"/>
      <c r="CT51" s="2"/>
      <c r="CU51" s="2"/>
      <c r="CV51" s="2"/>
      <c r="CW51" s="2"/>
      <c r="CX51" s="2">
        <v>2</v>
      </c>
      <c r="CY51" s="45">
        <v>4</v>
      </c>
      <c r="CZ51" s="45"/>
      <c r="DA51" s="45"/>
      <c r="DB51" s="2"/>
      <c r="DC51" s="2"/>
      <c r="DD51" s="2"/>
      <c r="DE51" s="2"/>
      <c r="DF51" s="2"/>
      <c r="DG51" s="2"/>
      <c r="DH51" s="2"/>
      <c r="DI51" s="2"/>
      <c r="DJ51" s="2"/>
      <c r="DK51" s="2"/>
      <c r="DL51" s="2"/>
      <c r="DM51" s="2"/>
      <c r="DS51" s="2"/>
      <c r="DT51" s="2"/>
      <c r="DU51" s="49">
        <v>1200</v>
      </c>
      <c r="DV51" s="49"/>
      <c r="DW51" s="49">
        <v>36</v>
      </c>
      <c r="DX51" t="s">
        <v>12498</v>
      </c>
      <c r="DY51" s="4"/>
      <c r="DZ51" s="4"/>
      <c r="EA51" s="4"/>
    </row>
    <row r="52" spans="1:134">
      <c r="A52" s="2">
        <v>3504046</v>
      </c>
      <c r="B52" s="2" t="s">
        <v>1985</v>
      </c>
      <c r="C52" s="4"/>
      <c r="D52" s="2" t="s">
        <v>2143</v>
      </c>
      <c r="E52" s="6" t="s">
        <v>2605</v>
      </c>
      <c r="F52" s="2" t="s">
        <v>2143</v>
      </c>
      <c r="G52" s="2" t="s">
        <v>12144</v>
      </c>
      <c r="H52" s="2"/>
      <c r="I52" s="2" t="s">
        <v>2604</v>
      </c>
      <c r="J52" s="6" t="s">
        <v>17267</v>
      </c>
      <c r="K52" s="2" t="s">
        <v>5109</v>
      </c>
      <c r="L52" s="2" t="s">
        <v>4599</v>
      </c>
      <c r="N52" s="6" t="s">
        <v>4599</v>
      </c>
      <c r="O52" s="4"/>
      <c r="P52" s="4" t="s">
        <v>12144</v>
      </c>
      <c r="Q52" s="6"/>
      <c r="R52" s="6" t="s">
        <v>12746</v>
      </c>
      <c r="S52" s="2"/>
      <c r="T52" s="2"/>
      <c r="V52" s="2"/>
      <c r="W52" s="2"/>
      <c r="X52" s="2"/>
      <c r="Y52" s="6">
        <v>306</v>
      </c>
      <c r="Z52" s="2">
        <v>8</v>
      </c>
      <c r="AA52" s="2">
        <v>1</v>
      </c>
      <c r="AB52" s="22">
        <v>6</v>
      </c>
      <c r="AC52" s="2"/>
      <c r="AD52" s="2">
        <v>2</v>
      </c>
      <c r="AE52" s="2"/>
      <c r="AF52" s="2"/>
      <c r="AG52" s="2">
        <v>1</v>
      </c>
      <c r="AH52" s="2"/>
      <c r="AI52" s="2"/>
      <c r="AJ52" s="2"/>
      <c r="AK52" s="2">
        <v>1</v>
      </c>
      <c r="AL52" s="63">
        <f t="shared" si="5"/>
        <v>3</v>
      </c>
      <c r="AM52" s="2">
        <v>4437</v>
      </c>
      <c r="AN52" s="2"/>
      <c r="AO52" s="2"/>
      <c r="AP52" s="2">
        <v>1014</v>
      </c>
      <c r="AQ52" s="63">
        <f t="shared" si="6"/>
        <v>5451</v>
      </c>
      <c r="AR52" s="2">
        <v>2</v>
      </c>
      <c r="AS52" s="2">
        <v>2</v>
      </c>
      <c r="AT52" s="2">
        <v>2</v>
      </c>
      <c r="AU52" s="2">
        <v>2</v>
      </c>
      <c r="AV52" s="2">
        <v>2</v>
      </c>
      <c r="AW52" s="2">
        <v>2</v>
      </c>
      <c r="AX52" s="2">
        <v>2</v>
      </c>
      <c r="AY52" s="2">
        <v>2</v>
      </c>
      <c r="AZ52" s="2">
        <v>2</v>
      </c>
      <c r="BA52" s="2">
        <v>2</v>
      </c>
      <c r="BB52" s="2">
        <v>2</v>
      </c>
      <c r="BC52" s="2">
        <v>2</v>
      </c>
      <c r="BD52" s="63">
        <f t="shared" si="7"/>
        <v>24</v>
      </c>
      <c r="BE52" s="2">
        <v>1433</v>
      </c>
      <c r="BF52">
        <f t="shared" si="3"/>
        <v>6884</v>
      </c>
      <c r="BG52" s="2">
        <v>1275</v>
      </c>
      <c r="BH52" s="2">
        <v>6684</v>
      </c>
      <c r="BI52" s="2"/>
      <c r="BJ52" s="49">
        <v>60</v>
      </c>
      <c r="BK52" s="63">
        <f t="shared" si="8"/>
        <v>6744</v>
      </c>
      <c r="BL52" s="2"/>
      <c r="BM52" s="2">
        <v>70</v>
      </c>
      <c r="BN52" s="2">
        <v>18903</v>
      </c>
      <c r="BO52" s="2" t="s">
        <v>4327</v>
      </c>
      <c r="BP52" s="2"/>
      <c r="BQ52" s="2"/>
      <c r="BR52" s="2"/>
      <c r="BS52" s="2"/>
      <c r="BT52" s="2"/>
      <c r="BU52" s="2"/>
      <c r="BV52" s="2"/>
      <c r="BW52" s="2"/>
      <c r="BX52" s="2"/>
      <c r="BY52" s="2"/>
      <c r="BZ52" s="2"/>
      <c r="CA52" s="2"/>
      <c r="CB52" s="2"/>
      <c r="CC52" s="2"/>
      <c r="CD52" s="2"/>
      <c r="CE52" s="63"/>
      <c r="CF52" s="2">
        <v>18750</v>
      </c>
      <c r="CG52" s="2" t="s">
        <v>11977</v>
      </c>
      <c r="CH52" s="2"/>
      <c r="CI52" s="2"/>
      <c r="CJ52" s="2"/>
      <c r="CK52" s="2"/>
      <c r="CL52" s="2"/>
      <c r="CM52" s="2"/>
      <c r="CN52" s="2"/>
      <c r="CO52" s="2"/>
      <c r="CP52" s="2"/>
      <c r="CQ52" s="2"/>
      <c r="CR52" s="2"/>
      <c r="CS52" s="2"/>
      <c r="CT52" s="2"/>
      <c r="CU52" s="2"/>
      <c r="CV52" s="2"/>
      <c r="CW52" s="2"/>
      <c r="CX52" s="2">
        <v>1</v>
      </c>
      <c r="CY52" s="45">
        <v>5</v>
      </c>
      <c r="CZ52" s="45"/>
      <c r="DA52" s="45"/>
      <c r="DB52" s="2"/>
      <c r="DC52" s="2"/>
      <c r="DD52" s="2"/>
      <c r="DE52" s="2"/>
      <c r="DF52" s="2"/>
      <c r="DG52" s="2"/>
      <c r="DH52" s="2"/>
      <c r="DI52" s="2"/>
      <c r="DJ52" s="2"/>
      <c r="DK52" s="2"/>
      <c r="DL52" s="2"/>
      <c r="DM52" s="2"/>
      <c r="DS52" s="2"/>
      <c r="DT52" s="2"/>
      <c r="DU52" s="49">
        <v>5000</v>
      </c>
      <c r="DV52" s="49"/>
      <c r="DW52" s="49">
        <v>60</v>
      </c>
      <c r="DX52" t="s">
        <v>12498</v>
      </c>
      <c r="DY52" s="84" t="s">
        <v>31535</v>
      </c>
      <c r="DZ52" s="4"/>
      <c r="EA52" s="4" t="s">
        <v>32880</v>
      </c>
    </row>
    <row r="53" spans="1:134">
      <c r="A53" s="2">
        <v>3504047</v>
      </c>
      <c r="B53" s="2" t="s">
        <v>2245</v>
      </c>
      <c r="C53" s="4"/>
      <c r="D53" s="2" t="s">
        <v>2587</v>
      </c>
      <c r="E53" s="6" t="s">
        <v>2469</v>
      </c>
      <c r="F53" s="2" t="s">
        <v>2587</v>
      </c>
      <c r="G53" s="2" t="s">
        <v>12746</v>
      </c>
      <c r="H53" s="2"/>
      <c r="I53" s="2" t="s">
        <v>2468</v>
      </c>
      <c r="J53" s="6" t="s">
        <v>17267</v>
      </c>
      <c r="K53" s="2" t="s">
        <v>4599</v>
      </c>
      <c r="L53" s="2" t="s">
        <v>4599</v>
      </c>
      <c r="N53" s="6" t="s">
        <v>4599</v>
      </c>
      <c r="O53" s="4" t="s">
        <v>12637</v>
      </c>
      <c r="P53" s="4" t="s">
        <v>12144</v>
      </c>
      <c r="Q53" s="6"/>
      <c r="R53" s="6" t="s">
        <v>12746</v>
      </c>
      <c r="S53" s="2"/>
      <c r="T53" s="2"/>
      <c r="V53" s="2"/>
      <c r="W53" s="2"/>
      <c r="X53" s="2" t="s">
        <v>12746</v>
      </c>
      <c r="Y53" s="6">
        <v>270</v>
      </c>
      <c r="Z53" s="2">
        <v>44</v>
      </c>
      <c r="AA53" s="2">
        <v>1</v>
      </c>
      <c r="AB53" s="22">
        <v>5.5</v>
      </c>
      <c r="AC53" s="2">
        <v>1</v>
      </c>
      <c r="AD53" s="2"/>
      <c r="AE53" s="2"/>
      <c r="AF53" s="2"/>
      <c r="AG53" s="2">
        <v>2</v>
      </c>
      <c r="AH53" s="2">
        <v>2</v>
      </c>
      <c r="AI53" s="2">
        <v>1</v>
      </c>
      <c r="AJ53" s="2">
        <v>1</v>
      </c>
      <c r="AK53" s="2">
        <v>2</v>
      </c>
      <c r="AL53" s="63">
        <f t="shared" si="5"/>
        <v>2</v>
      </c>
      <c r="AM53" s="2"/>
      <c r="AN53" s="2"/>
      <c r="AO53" s="2"/>
      <c r="AP53" s="2">
        <v>301</v>
      </c>
      <c r="AQ53" s="63">
        <f t="shared" si="6"/>
        <v>301</v>
      </c>
      <c r="AR53" s="2">
        <v>1</v>
      </c>
      <c r="AS53" s="2">
        <v>2</v>
      </c>
      <c r="AT53" s="2"/>
      <c r="AU53" s="2">
        <v>1</v>
      </c>
      <c r="AV53" s="2">
        <v>7</v>
      </c>
      <c r="AW53" s="2">
        <v>9</v>
      </c>
      <c r="AX53" s="2">
        <v>5</v>
      </c>
      <c r="AY53" s="2">
        <v>3</v>
      </c>
      <c r="AZ53" s="2">
        <v>1</v>
      </c>
      <c r="BA53" s="2">
        <v>2</v>
      </c>
      <c r="BB53" s="2">
        <v>1</v>
      </c>
      <c r="BC53" s="2">
        <v>1</v>
      </c>
      <c r="BD53" s="63">
        <f t="shared" si="7"/>
        <v>33</v>
      </c>
      <c r="BE53" s="2">
        <v>2938</v>
      </c>
      <c r="BF53">
        <f t="shared" si="3"/>
        <v>3239</v>
      </c>
      <c r="BG53" s="2">
        <v>702</v>
      </c>
      <c r="BH53" s="2">
        <v>1563</v>
      </c>
      <c r="BI53" s="2"/>
      <c r="BJ53" s="49">
        <v>48</v>
      </c>
      <c r="BK53" s="63">
        <f t="shared" si="8"/>
        <v>1611</v>
      </c>
      <c r="BL53" s="2"/>
      <c r="BM53" s="2">
        <v>196</v>
      </c>
      <c r="BN53" s="2">
        <v>4898</v>
      </c>
      <c r="BO53" s="2" t="s">
        <v>13626</v>
      </c>
      <c r="BP53" s="2"/>
      <c r="BQ53" s="2">
        <v>2137</v>
      </c>
      <c r="BR53" s="2" t="s">
        <v>1625</v>
      </c>
      <c r="BS53" s="2"/>
      <c r="BT53" s="2"/>
      <c r="BU53" s="2"/>
      <c r="BV53" s="2"/>
      <c r="BW53" s="2"/>
      <c r="BX53" s="2"/>
      <c r="BY53" s="2"/>
      <c r="BZ53" s="2"/>
      <c r="CA53" s="2"/>
      <c r="CB53" s="2"/>
      <c r="CC53" s="2"/>
      <c r="CD53" s="2"/>
      <c r="CE53" s="63"/>
      <c r="CF53" s="41">
        <v>1352.5</v>
      </c>
      <c r="CG53" s="2"/>
      <c r="CH53" s="2"/>
      <c r="CI53" s="2"/>
      <c r="CJ53" s="2"/>
      <c r="CK53" s="2"/>
      <c r="CL53" s="2"/>
      <c r="CM53" s="2"/>
      <c r="CN53" s="2"/>
      <c r="CO53" s="2"/>
      <c r="CP53" s="2"/>
      <c r="CQ53" s="2"/>
      <c r="CR53" s="2"/>
      <c r="CS53" s="2"/>
      <c r="CT53" s="2"/>
      <c r="CU53" s="2"/>
      <c r="CV53" s="2"/>
      <c r="CW53" s="2"/>
      <c r="CX53" s="2">
        <v>6</v>
      </c>
      <c r="CY53" s="45">
        <v>15</v>
      </c>
      <c r="CZ53" s="45"/>
      <c r="DA53" s="45"/>
      <c r="DB53" s="2"/>
      <c r="DC53" s="2"/>
      <c r="DD53" s="2"/>
      <c r="DE53" s="2"/>
      <c r="DF53" s="2"/>
      <c r="DG53" s="2"/>
      <c r="DH53" s="2"/>
      <c r="DI53" s="2"/>
      <c r="DJ53" s="2"/>
      <c r="DK53" s="2"/>
      <c r="DL53" s="2"/>
      <c r="DM53" s="2"/>
      <c r="DS53" s="2"/>
      <c r="DT53" s="2"/>
      <c r="DU53" s="49">
        <v>1440</v>
      </c>
      <c r="DV53" s="49"/>
      <c r="DW53" s="49">
        <v>48</v>
      </c>
      <c r="DX53" t="s">
        <v>12498</v>
      </c>
      <c r="DY53" s="4"/>
      <c r="DZ53" s="4" t="s">
        <v>32881</v>
      </c>
      <c r="EA53" s="4"/>
    </row>
    <row r="54" spans="1:134">
      <c r="A54" s="2">
        <v>3504048</v>
      </c>
      <c r="B54" s="2" t="s">
        <v>2235</v>
      </c>
      <c r="C54" s="4"/>
      <c r="D54" s="2" t="s">
        <v>4374</v>
      </c>
      <c r="E54" s="6" t="s">
        <v>2240</v>
      </c>
      <c r="F54" s="2" t="s">
        <v>2355</v>
      </c>
      <c r="G54" s="2" t="s">
        <v>12746</v>
      </c>
      <c r="H54" s="2"/>
      <c r="I54" s="2" t="s">
        <v>2356</v>
      </c>
      <c r="J54" s="6" t="s">
        <v>17267</v>
      </c>
      <c r="K54" s="2" t="s">
        <v>2357</v>
      </c>
      <c r="L54" s="2" t="s">
        <v>2414</v>
      </c>
      <c r="N54" s="6" t="s">
        <v>4599</v>
      </c>
      <c r="O54" s="4" t="s">
        <v>12637</v>
      </c>
      <c r="P54" s="4" t="s">
        <v>12144</v>
      </c>
      <c r="Q54" s="6"/>
      <c r="R54" s="6" t="s">
        <v>12746</v>
      </c>
      <c r="S54" s="2"/>
      <c r="T54" s="2"/>
      <c r="V54" s="2"/>
      <c r="W54" s="2"/>
      <c r="X54" s="2"/>
      <c r="Y54" s="6">
        <v>200</v>
      </c>
      <c r="Z54" s="2">
        <v>40</v>
      </c>
      <c r="AA54" s="2">
        <v>1</v>
      </c>
      <c r="AB54" s="22">
        <v>5</v>
      </c>
      <c r="AC54" s="2">
        <v>1</v>
      </c>
      <c r="AD54" s="2"/>
      <c r="AE54" s="2"/>
      <c r="AF54" s="2"/>
      <c r="AG54" s="2"/>
      <c r="AH54" s="2"/>
      <c r="AI54" s="2"/>
      <c r="AJ54" s="2"/>
      <c r="AK54" s="2"/>
      <c r="AL54" s="63">
        <f t="shared" si="5"/>
        <v>0</v>
      </c>
      <c r="AM54" s="2"/>
      <c r="AN54" s="2"/>
      <c r="AO54" s="2"/>
      <c r="AP54" s="2"/>
      <c r="AQ54" s="63">
        <f t="shared" si="6"/>
        <v>0</v>
      </c>
      <c r="AR54" s="2">
        <v>1</v>
      </c>
      <c r="AS54" s="2">
        <v>2</v>
      </c>
      <c r="AT54" s="2">
        <v>2</v>
      </c>
      <c r="AU54" s="2">
        <v>1</v>
      </c>
      <c r="AV54" s="2">
        <v>2</v>
      </c>
      <c r="AW54" s="2">
        <v>1</v>
      </c>
      <c r="AX54" s="2">
        <v>1</v>
      </c>
      <c r="AY54" s="2">
        <v>1</v>
      </c>
      <c r="AZ54" s="2">
        <v>1</v>
      </c>
      <c r="BA54" s="2">
        <v>1</v>
      </c>
      <c r="BB54" s="2">
        <v>1</v>
      </c>
      <c r="BC54" s="2">
        <v>1</v>
      </c>
      <c r="BD54" s="63">
        <f t="shared" si="7"/>
        <v>15</v>
      </c>
      <c r="BE54" s="2">
        <v>1780</v>
      </c>
      <c r="BF54">
        <f t="shared" si="3"/>
        <v>1780</v>
      </c>
      <c r="BG54" s="2">
        <v>1500</v>
      </c>
      <c r="BH54" s="2">
        <v>4470</v>
      </c>
      <c r="BI54" s="2"/>
      <c r="BJ54" s="49">
        <v>301</v>
      </c>
      <c r="BK54" s="63">
        <f t="shared" si="8"/>
        <v>4771</v>
      </c>
      <c r="BL54" s="2"/>
      <c r="BM54" s="2">
        <v>1600</v>
      </c>
      <c r="BN54" s="2">
        <v>8000</v>
      </c>
      <c r="BO54" s="2" t="s">
        <v>12005</v>
      </c>
      <c r="BP54" s="2"/>
      <c r="BQ54" s="2"/>
      <c r="BR54" s="2"/>
      <c r="BS54" s="2"/>
      <c r="BT54" s="2"/>
      <c r="BU54" s="2"/>
      <c r="BV54" s="2"/>
      <c r="BW54" s="2"/>
      <c r="BX54" s="2"/>
      <c r="BY54" s="2"/>
      <c r="BZ54" s="2"/>
      <c r="CA54" s="2"/>
      <c r="CB54" s="2"/>
      <c r="CC54" s="2"/>
      <c r="CD54" s="2"/>
      <c r="CE54" s="63"/>
      <c r="CF54" s="2">
        <v>7000</v>
      </c>
      <c r="CG54" s="2"/>
      <c r="CH54" s="2"/>
      <c r="CI54" s="2"/>
      <c r="CJ54" s="2"/>
      <c r="CK54" s="2"/>
      <c r="CL54" s="2"/>
      <c r="CM54" s="2"/>
      <c r="CN54" s="2"/>
      <c r="CO54" s="2"/>
      <c r="CP54" s="2"/>
      <c r="CQ54" s="2"/>
      <c r="CR54" s="2"/>
      <c r="CS54" s="2"/>
      <c r="CT54" s="2"/>
      <c r="CU54" s="2"/>
      <c r="CV54" s="2"/>
      <c r="CW54" s="2"/>
      <c r="CX54" s="2">
        <v>5</v>
      </c>
      <c r="CY54" s="45">
        <v>12</v>
      </c>
      <c r="CZ54" s="45"/>
      <c r="DA54" s="45"/>
      <c r="DB54" s="2"/>
      <c r="DC54" s="2"/>
      <c r="DD54" s="2"/>
      <c r="DE54" s="2"/>
      <c r="DF54" s="2"/>
      <c r="DG54" s="2"/>
      <c r="DH54" s="2"/>
      <c r="DI54" s="2"/>
      <c r="DJ54" s="2"/>
      <c r="DK54" s="2"/>
      <c r="DL54" s="2"/>
      <c r="DM54" s="2"/>
      <c r="DS54" s="2"/>
      <c r="DT54" s="2"/>
      <c r="DU54" s="49">
        <v>9288</v>
      </c>
      <c r="DV54" s="49"/>
      <c r="DW54" s="49">
        <v>301</v>
      </c>
      <c r="DX54" t="s">
        <v>12498</v>
      </c>
      <c r="DY54" s="4"/>
      <c r="DZ54" s="4"/>
      <c r="EA54" s="4"/>
    </row>
    <row r="55" spans="1:134">
      <c r="A55" s="2">
        <v>3504049</v>
      </c>
      <c r="B55" s="2" t="s">
        <v>1762</v>
      </c>
      <c r="C55" s="4"/>
      <c r="D55" s="2" t="s">
        <v>2412</v>
      </c>
      <c r="E55" s="6" t="s">
        <v>2230</v>
      </c>
      <c r="F55" s="2" t="s">
        <v>2412</v>
      </c>
      <c r="G55" s="2" t="s">
        <v>12144</v>
      </c>
      <c r="H55" s="2" t="s">
        <v>12144</v>
      </c>
      <c r="I55" s="2" t="s">
        <v>1825</v>
      </c>
      <c r="J55" s="6" t="s">
        <v>17267</v>
      </c>
      <c r="K55" s="6" t="s">
        <v>4386</v>
      </c>
      <c r="L55" s="6" t="s">
        <v>4386</v>
      </c>
      <c r="M55" s="6"/>
      <c r="N55" s="6" t="s">
        <v>4599</v>
      </c>
      <c r="O55" s="4"/>
      <c r="P55" s="4" t="s">
        <v>12144</v>
      </c>
      <c r="Q55" s="6"/>
      <c r="R55" s="6" t="s">
        <v>12746</v>
      </c>
      <c r="S55" s="2"/>
      <c r="T55" s="2"/>
      <c r="V55" s="2"/>
      <c r="W55" s="2"/>
      <c r="X55" s="2"/>
      <c r="Y55" s="2" t="s">
        <v>1645</v>
      </c>
      <c r="Z55" s="2">
        <v>44</v>
      </c>
      <c r="AA55" s="2">
        <v>1</v>
      </c>
      <c r="AB55" s="22">
        <v>5.5</v>
      </c>
      <c r="AC55" s="2"/>
      <c r="AD55" s="2">
        <v>2</v>
      </c>
      <c r="AE55" s="2"/>
      <c r="AF55" s="2"/>
      <c r="AG55" s="2">
        <v>3</v>
      </c>
      <c r="AH55" s="2"/>
      <c r="AI55" s="2"/>
      <c r="AJ55" s="2"/>
      <c r="AK55" s="2">
        <v>3</v>
      </c>
      <c r="AL55" s="63">
        <f t="shared" si="5"/>
        <v>5</v>
      </c>
      <c r="AM55" s="2">
        <v>8400</v>
      </c>
      <c r="AN55" s="2"/>
      <c r="AO55" s="2"/>
      <c r="AP55" s="2">
        <v>4790</v>
      </c>
      <c r="AQ55" s="63">
        <f t="shared" si="6"/>
        <v>13190</v>
      </c>
      <c r="AR55" s="2">
        <v>5</v>
      </c>
      <c r="AS55" s="2">
        <v>5</v>
      </c>
      <c r="AT55" s="2">
        <v>5</v>
      </c>
      <c r="AU55" s="2">
        <v>5</v>
      </c>
      <c r="AV55" s="2">
        <v>6</v>
      </c>
      <c r="AW55" s="2">
        <v>6</v>
      </c>
      <c r="AX55" s="2">
        <v>6</v>
      </c>
      <c r="AY55" s="2">
        <v>6</v>
      </c>
      <c r="AZ55" s="2">
        <v>7</v>
      </c>
      <c r="BA55" s="2">
        <v>6</v>
      </c>
      <c r="BB55" s="2">
        <v>7</v>
      </c>
      <c r="BC55" s="2">
        <v>7</v>
      </c>
      <c r="BD55" s="63">
        <f t="shared" si="7"/>
        <v>71</v>
      </c>
      <c r="BE55" s="2">
        <v>8215</v>
      </c>
      <c r="BF55">
        <f t="shared" si="3"/>
        <v>21405</v>
      </c>
      <c r="BG55" s="2"/>
      <c r="BH55" s="2">
        <v>10214</v>
      </c>
      <c r="BI55" s="2"/>
      <c r="BK55" s="63">
        <f t="shared" si="8"/>
        <v>10214</v>
      </c>
      <c r="BL55" s="2"/>
      <c r="BM55" s="2"/>
      <c r="BN55" s="2">
        <v>46000</v>
      </c>
      <c r="BO55" s="2" t="s">
        <v>2300</v>
      </c>
      <c r="BP55" s="2"/>
      <c r="BQ55" s="2">
        <v>10000</v>
      </c>
      <c r="BR55" s="2" t="s">
        <v>1646</v>
      </c>
      <c r="BS55" s="2"/>
      <c r="BT55" s="2"/>
      <c r="BU55" s="2"/>
      <c r="BV55" s="2"/>
      <c r="BW55" s="2"/>
      <c r="BX55" s="2"/>
      <c r="BY55" s="2"/>
      <c r="BZ55" s="2"/>
      <c r="CA55" s="2"/>
      <c r="CB55" s="2"/>
      <c r="CC55" s="2"/>
      <c r="CD55" s="2"/>
      <c r="CE55" s="63"/>
      <c r="CF55" s="2"/>
      <c r="CG55" s="2"/>
      <c r="CH55" s="2"/>
      <c r="CI55" s="2"/>
      <c r="CJ55" s="2"/>
      <c r="CK55" s="2"/>
      <c r="CL55" s="2"/>
      <c r="CM55" s="2"/>
      <c r="CN55" s="2"/>
      <c r="CO55" s="2"/>
      <c r="CP55" s="2"/>
      <c r="CQ55" s="2"/>
      <c r="CR55" s="2"/>
      <c r="CS55" s="2"/>
      <c r="CT55" s="2"/>
      <c r="CU55" s="2"/>
      <c r="CV55" s="2"/>
      <c r="CW55" s="2"/>
      <c r="CZ55" s="45"/>
      <c r="DA55" s="45"/>
      <c r="DB55" s="2"/>
      <c r="DC55" s="2"/>
      <c r="DD55" s="2"/>
      <c r="DE55" s="2"/>
      <c r="DF55" s="2"/>
      <c r="DG55" s="2"/>
      <c r="DH55" s="2"/>
      <c r="DI55" s="2"/>
      <c r="DJ55" s="2"/>
      <c r="DK55" s="2"/>
      <c r="DL55" s="2"/>
      <c r="DM55" s="2"/>
      <c r="DS55" s="2"/>
      <c r="DT55" s="2"/>
      <c r="DU55" s="49"/>
      <c r="DV55" s="49"/>
      <c r="DW55" s="49"/>
      <c r="DX55" t="s">
        <v>12498</v>
      </c>
      <c r="DY55" s="4"/>
      <c r="DZ55" s="4"/>
      <c r="EA55" s="4"/>
    </row>
    <row r="56" spans="1:134">
      <c r="A56" s="2">
        <v>3504050</v>
      </c>
      <c r="B56" s="2" t="s">
        <v>1313</v>
      </c>
      <c r="C56" s="4"/>
      <c r="D56" s="2" t="s">
        <v>1540</v>
      </c>
      <c r="E56" s="2"/>
      <c r="F56" s="2" t="s">
        <v>1422</v>
      </c>
      <c r="G56" s="2" t="s">
        <v>12746</v>
      </c>
      <c r="H56" s="2" t="s">
        <v>12144</v>
      </c>
      <c r="I56" s="2" t="s">
        <v>1640</v>
      </c>
      <c r="J56" s="6" t="s">
        <v>17267</v>
      </c>
      <c r="L56" s="94" t="s">
        <v>86</v>
      </c>
      <c r="M56" s="94"/>
      <c r="N56" s="6" t="s">
        <v>4599</v>
      </c>
      <c r="O56" s="4" t="s">
        <v>1640</v>
      </c>
      <c r="P56" s="4" t="s">
        <v>12746</v>
      </c>
      <c r="Q56" s="2"/>
      <c r="R56" s="6" t="s">
        <v>12746</v>
      </c>
      <c r="S56" s="2"/>
      <c r="T56" s="2"/>
      <c r="V56" s="2"/>
      <c r="W56" s="2"/>
      <c r="X56" s="2"/>
      <c r="Y56" s="2">
        <v>295</v>
      </c>
      <c r="Z56" s="2">
        <v>48</v>
      </c>
      <c r="AA56" s="2">
        <v>1</v>
      </c>
      <c r="AB56" s="22">
        <v>6</v>
      </c>
      <c r="AC56" s="2">
        <v>1</v>
      </c>
      <c r="AD56" s="2"/>
      <c r="AE56" s="2">
        <v>2</v>
      </c>
      <c r="AF56" s="2"/>
      <c r="AG56" s="2">
        <v>4</v>
      </c>
      <c r="AH56" s="2"/>
      <c r="AI56" s="2"/>
      <c r="AJ56" s="2"/>
      <c r="AK56" s="2">
        <v>4</v>
      </c>
      <c r="AL56" s="63">
        <f t="shared" si="5"/>
        <v>6</v>
      </c>
      <c r="AM56" s="2"/>
      <c r="AN56" s="2">
        <v>3405</v>
      </c>
      <c r="AO56" s="2"/>
      <c r="AP56" s="2">
        <v>1946</v>
      </c>
      <c r="AQ56" s="63">
        <f t="shared" si="6"/>
        <v>5351</v>
      </c>
      <c r="AR56" s="2">
        <v>25</v>
      </c>
      <c r="AS56" s="2">
        <v>26</v>
      </c>
      <c r="AT56" s="2">
        <v>25</v>
      </c>
      <c r="AU56" s="2">
        <v>29</v>
      </c>
      <c r="AV56" s="2">
        <v>30</v>
      </c>
      <c r="AW56" s="2">
        <v>33</v>
      </c>
      <c r="AX56" s="2">
        <v>35</v>
      </c>
      <c r="AY56" s="2">
        <v>34</v>
      </c>
      <c r="AZ56" s="2">
        <v>35</v>
      </c>
      <c r="BA56" s="2">
        <v>35</v>
      </c>
      <c r="BB56" s="2">
        <v>34</v>
      </c>
      <c r="BC56" s="2">
        <v>30</v>
      </c>
      <c r="BD56" s="63">
        <f t="shared" si="7"/>
        <v>371</v>
      </c>
      <c r="BE56" s="2">
        <v>29912</v>
      </c>
      <c r="BF56">
        <f t="shared" si="3"/>
        <v>35263</v>
      </c>
      <c r="BG56" s="2">
        <v>17878</v>
      </c>
      <c r="BH56" s="2">
        <v>150550</v>
      </c>
      <c r="BI56" s="2"/>
      <c r="BJ56" s="49">
        <v>1231</v>
      </c>
      <c r="BK56" s="63">
        <f t="shared" si="8"/>
        <v>151781</v>
      </c>
      <c r="BL56" s="2"/>
      <c r="BM56" s="2">
        <v>58585</v>
      </c>
      <c r="BN56" s="2">
        <v>253041</v>
      </c>
      <c r="BO56" s="2" t="s">
        <v>1423</v>
      </c>
      <c r="BP56" s="2"/>
      <c r="BQ56" s="2"/>
      <c r="BR56" s="2"/>
      <c r="BS56" s="2"/>
      <c r="BT56" s="2"/>
      <c r="BU56" s="2"/>
      <c r="BV56" s="2"/>
      <c r="BW56" s="2"/>
      <c r="BX56" s="2"/>
      <c r="BY56" s="2"/>
      <c r="BZ56" s="2"/>
      <c r="CA56" s="2"/>
      <c r="CB56" s="2"/>
      <c r="CC56" s="2"/>
      <c r="CD56" s="2"/>
      <c r="CE56" s="63"/>
      <c r="CF56" s="2">
        <v>196387</v>
      </c>
      <c r="CG56" s="2"/>
      <c r="CH56" s="2"/>
      <c r="CI56" s="2"/>
      <c r="CJ56" s="2"/>
      <c r="CK56" s="2"/>
      <c r="CL56" s="2"/>
      <c r="CM56" s="2"/>
      <c r="CN56" s="2"/>
      <c r="CO56" s="2"/>
      <c r="CP56" s="2"/>
      <c r="CQ56" s="2"/>
      <c r="CR56" s="2"/>
      <c r="CS56" s="2"/>
      <c r="CT56" s="2"/>
      <c r="CU56" s="2"/>
      <c r="CV56" s="2"/>
      <c r="CW56" s="2"/>
      <c r="CX56" s="2">
        <v>14</v>
      </c>
      <c r="CY56" s="45">
        <v>100</v>
      </c>
      <c r="CZ56" s="45"/>
      <c r="DA56" s="45"/>
      <c r="DB56" s="2"/>
      <c r="DC56" s="2"/>
      <c r="DD56" s="2"/>
      <c r="DE56" s="2"/>
      <c r="DF56" s="2"/>
      <c r="DG56" s="2"/>
      <c r="DH56" s="2"/>
      <c r="DI56" s="2"/>
      <c r="DJ56" s="2"/>
      <c r="DK56" s="2"/>
      <c r="DL56" s="2"/>
      <c r="DM56" s="2"/>
      <c r="DS56" s="2"/>
      <c r="DT56" s="2"/>
      <c r="DU56" s="49">
        <v>39250</v>
      </c>
      <c r="DV56" s="49"/>
      <c r="DW56" s="49">
        <v>1231</v>
      </c>
      <c r="DX56" t="s">
        <v>12498</v>
      </c>
      <c r="DY56" s="4"/>
      <c r="DZ56" s="4"/>
      <c r="EA56" s="4"/>
    </row>
    <row r="57" spans="1:134">
      <c r="A57" s="2">
        <v>3504051</v>
      </c>
      <c r="B57" s="2" t="s">
        <v>1317</v>
      </c>
      <c r="C57" s="4"/>
      <c r="D57" s="2" t="s">
        <v>1770</v>
      </c>
      <c r="E57" s="2"/>
      <c r="F57" s="2" t="s">
        <v>1771</v>
      </c>
      <c r="G57" s="2" t="s">
        <v>12746</v>
      </c>
      <c r="H57" s="2"/>
      <c r="I57" s="2" t="s">
        <v>1772</v>
      </c>
      <c r="J57" s="6" t="s">
        <v>17267</v>
      </c>
      <c r="K57" s="2" t="s">
        <v>1642</v>
      </c>
      <c r="L57" s="2" t="s">
        <v>1642</v>
      </c>
      <c r="N57" s="6" t="s">
        <v>4599</v>
      </c>
      <c r="O57" s="4"/>
      <c r="P57" s="4" t="s">
        <v>12144</v>
      </c>
      <c r="Q57" s="2"/>
      <c r="R57" s="6"/>
      <c r="S57" s="2"/>
      <c r="T57" s="2"/>
      <c r="V57" s="2"/>
      <c r="W57" s="2"/>
      <c r="X57" s="2"/>
      <c r="Y57" s="2">
        <v>200</v>
      </c>
      <c r="Z57" s="2">
        <v>48</v>
      </c>
      <c r="AA57" s="2">
        <v>1</v>
      </c>
      <c r="AB57" s="22">
        <v>6</v>
      </c>
      <c r="AC57" s="2">
        <v>2</v>
      </c>
      <c r="AD57" s="2"/>
      <c r="AE57" s="2">
        <v>1</v>
      </c>
      <c r="AF57" s="2">
        <v>1</v>
      </c>
      <c r="AG57" s="2"/>
      <c r="AH57" s="2"/>
      <c r="AI57" s="2"/>
      <c r="AJ57" s="2"/>
      <c r="AK57" s="2"/>
      <c r="AL57" s="63">
        <f t="shared" si="5"/>
        <v>2</v>
      </c>
      <c r="AM57" s="2"/>
      <c r="AN57" s="2">
        <v>1500</v>
      </c>
      <c r="AO57" s="2">
        <v>1500</v>
      </c>
      <c r="AP57" s="2"/>
      <c r="AQ57" s="63">
        <f t="shared" si="6"/>
        <v>3000</v>
      </c>
      <c r="AR57" s="2">
        <v>20</v>
      </c>
      <c r="AS57" s="2">
        <v>20</v>
      </c>
      <c r="AT57" s="2">
        <v>20</v>
      </c>
      <c r="AU57" s="2">
        <v>15</v>
      </c>
      <c r="AV57" s="2">
        <v>15</v>
      </c>
      <c r="AW57" s="2">
        <v>15</v>
      </c>
      <c r="AX57" s="2">
        <v>15</v>
      </c>
      <c r="AY57" s="2">
        <v>15</v>
      </c>
      <c r="AZ57" s="2">
        <v>18</v>
      </c>
      <c r="BA57" s="2">
        <v>20</v>
      </c>
      <c r="BB57" s="2">
        <v>20</v>
      </c>
      <c r="BC57" s="2">
        <v>20</v>
      </c>
      <c r="BD57" s="63">
        <f t="shared" si="7"/>
        <v>213</v>
      </c>
      <c r="BE57" s="2">
        <v>25000</v>
      </c>
      <c r="BF57">
        <f t="shared" si="3"/>
        <v>28000</v>
      </c>
      <c r="BG57" s="2"/>
      <c r="BH57" s="2">
        <v>19000</v>
      </c>
      <c r="BI57" s="2"/>
      <c r="BJ57" s="49">
        <v>550</v>
      </c>
      <c r="BK57" s="63">
        <f t="shared" si="8"/>
        <v>19550</v>
      </c>
      <c r="BL57" s="2"/>
      <c r="BM57" s="2">
        <v>4000</v>
      </c>
      <c r="BN57" s="2">
        <v>80000</v>
      </c>
      <c r="BO57" s="2" t="s">
        <v>13719</v>
      </c>
      <c r="BP57" s="2"/>
      <c r="BQ57" s="2"/>
      <c r="BR57" s="2"/>
      <c r="BS57" s="2"/>
      <c r="BT57" s="2"/>
      <c r="BU57" s="2"/>
      <c r="BV57" s="2"/>
      <c r="BW57" s="2"/>
      <c r="BX57" s="2"/>
      <c r="BY57" s="2"/>
      <c r="BZ57" s="2"/>
      <c r="CA57" s="2"/>
      <c r="CB57" s="2"/>
      <c r="CC57" s="2"/>
      <c r="CD57" s="2"/>
      <c r="CE57" s="63"/>
      <c r="CF57" s="2"/>
      <c r="CG57" s="2"/>
      <c r="CH57" s="2"/>
      <c r="CI57" s="2"/>
      <c r="CJ57" s="2"/>
      <c r="CK57" s="2"/>
      <c r="CL57" s="2"/>
      <c r="CM57" s="2"/>
      <c r="CN57" s="2"/>
      <c r="CO57" s="2"/>
      <c r="CP57" s="2"/>
      <c r="CQ57" s="2"/>
      <c r="CR57" s="2"/>
      <c r="CS57" s="2"/>
      <c r="CT57" s="2"/>
      <c r="CU57" s="2"/>
      <c r="CV57" s="2"/>
      <c r="CW57" s="2"/>
      <c r="CX57" s="2">
        <v>7</v>
      </c>
      <c r="CY57" s="45">
        <v>100</v>
      </c>
      <c r="CZ57" s="45"/>
      <c r="DA57" s="45"/>
      <c r="DB57" s="2"/>
      <c r="DC57" s="2"/>
      <c r="DD57" s="2"/>
      <c r="DE57" s="2"/>
      <c r="DF57" s="2"/>
      <c r="DG57" s="2"/>
      <c r="DH57" s="2"/>
      <c r="DI57" s="2"/>
      <c r="DJ57" s="2"/>
      <c r="DK57" s="2"/>
      <c r="DL57" s="2"/>
      <c r="DM57" s="2"/>
      <c r="DS57" s="2"/>
      <c r="DT57" s="2"/>
      <c r="DU57" s="49"/>
      <c r="DV57" s="49"/>
      <c r="DW57" s="49">
        <v>550</v>
      </c>
      <c r="DX57" t="s">
        <v>12498</v>
      </c>
      <c r="DY57" s="4" t="s">
        <v>32882</v>
      </c>
      <c r="DZ57" s="4"/>
      <c r="EA57" s="4"/>
    </row>
    <row r="58" spans="1:134">
      <c r="A58" s="2">
        <v>3504052</v>
      </c>
      <c r="B58" s="2" t="s">
        <v>1425</v>
      </c>
      <c r="C58" s="4"/>
      <c r="D58" s="2" t="s">
        <v>4629</v>
      </c>
      <c r="E58" s="6" t="s">
        <v>1651</v>
      </c>
      <c r="F58" s="2" t="s">
        <v>1695</v>
      </c>
      <c r="G58" s="2" t="s">
        <v>12144</v>
      </c>
      <c r="H58" s="2" t="s">
        <v>12144</v>
      </c>
      <c r="I58" s="2" t="s">
        <v>1643</v>
      </c>
      <c r="J58" s="6" t="s">
        <v>17267</v>
      </c>
      <c r="K58" s="6" t="s">
        <v>4629</v>
      </c>
      <c r="L58" s="6" t="s">
        <v>4629</v>
      </c>
      <c r="M58" s="6"/>
      <c r="N58" s="6" t="s">
        <v>4599</v>
      </c>
      <c r="O58" s="4" t="s">
        <v>32883</v>
      </c>
      <c r="P58" s="4" t="s">
        <v>12144</v>
      </c>
      <c r="Q58" s="6"/>
      <c r="R58" s="6" t="s">
        <v>12746</v>
      </c>
      <c r="S58" s="2"/>
      <c r="T58" s="2"/>
      <c r="V58" s="2"/>
      <c r="W58" s="2"/>
      <c r="X58" s="2"/>
      <c r="Y58" s="2">
        <v>296</v>
      </c>
      <c r="Z58" s="2">
        <v>48</v>
      </c>
      <c r="AA58" s="2">
        <v>1</v>
      </c>
      <c r="AB58" s="22">
        <v>6</v>
      </c>
      <c r="AC58" s="2"/>
      <c r="AD58" s="2">
        <v>4</v>
      </c>
      <c r="AE58" s="2">
        <v>10</v>
      </c>
      <c r="AF58" s="2">
        <v>2</v>
      </c>
      <c r="AG58" s="2">
        <v>19</v>
      </c>
      <c r="AH58" s="2">
        <v>12</v>
      </c>
      <c r="AI58" s="2">
        <v>12</v>
      </c>
      <c r="AJ58" s="2">
        <v>12</v>
      </c>
      <c r="AK58" s="2">
        <v>19</v>
      </c>
      <c r="AL58" s="63">
        <f t="shared" si="5"/>
        <v>35</v>
      </c>
      <c r="AM58" s="2">
        <v>36000</v>
      </c>
      <c r="AN58" s="2">
        <v>33900</v>
      </c>
      <c r="AO58" s="2">
        <v>4400</v>
      </c>
      <c r="AP58" s="2">
        <v>16600</v>
      </c>
      <c r="AQ58" s="63">
        <f t="shared" si="6"/>
        <v>90900</v>
      </c>
      <c r="AR58" s="2">
        <v>53</v>
      </c>
      <c r="AS58" s="2">
        <v>35</v>
      </c>
      <c r="AT58" s="2">
        <v>62</v>
      </c>
      <c r="AU58" s="2">
        <v>88</v>
      </c>
      <c r="AV58" s="2">
        <v>50</v>
      </c>
      <c r="AW58" s="2">
        <v>24</v>
      </c>
      <c r="AX58" s="2">
        <v>37</v>
      </c>
      <c r="AY58" s="2">
        <v>47</v>
      </c>
      <c r="AZ58" s="2">
        <v>36</v>
      </c>
      <c r="BA58" s="2">
        <v>58</v>
      </c>
      <c r="BB58" s="2">
        <v>63</v>
      </c>
      <c r="BC58" s="2">
        <v>179</v>
      </c>
      <c r="BD58" s="63">
        <f t="shared" si="7"/>
        <v>732</v>
      </c>
      <c r="BE58" s="2">
        <v>70526</v>
      </c>
      <c r="BF58">
        <f t="shared" si="3"/>
        <v>161426</v>
      </c>
      <c r="BG58" s="2">
        <v>126361</v>
      </c>
      <c r="BH58" s="2">
        <v>60113</v>
      </c>
      <c r="BI58" s="2">
        <v>1216</v>
      </c>
      <c r="BJ58" s="49">
        <v>3222</v>
      </c>
      <c r="BK58" s="63">
        <f t="shared" si="8"/>
        <v>64551</v>
      </c>
      <c r="BL58" s="2"/>
      <c r="BM58" s="2">
        <v>8507</v>
      </c>
      <c r="BN58" s="2">
        <v>120510</v>
      </c>
      <c r="BO58" s="2" t="s">
        <v>13549</v>
      </c>
      <c r="BP58" s="2">
        <v>1519</v>
      </c>
      <c r="BQ58" s="2">
        <v>37975</v>
      </c>
      <c r="BR58" s="2" t="s">
        <v>10218</v>
      </c>
      <c r="BS58" s="2"/>
      <c r="BT58" s="2"/>
      <c r="BU58" s="2"/>
      <c r="BV58" s="2"/>
      <c r="BW58" s="2"/>
      <c r="BX58" s="2"/>
      <c r="BY58" s="2"/>
      <c r="BZ58" s="2"/>
      <c r="CA58" s="2"/>
      <c r="CB58" s="2"/>
      <c r="CC58" s="2"/>
      <c r="CD58" s="2"/>
      <c r="CE58" s="63"/>
      <c r="CF58" s="2">
        <v>181500</v>
      </c>
      <c r="CG58" s="2"/>
      <c r="CH58" s="2"/>
      <c r="CI58" s="2"/>
      <c r="CJ58" s="2"/>
      <c r="CK58" s="2"/>
      <c r="CL58" s="2"/>
      <c r="CM58" s="2"/>
      <c r="CN58" s="2"/>
      <c r="CO58" s="2"/>
      <c r="CP58" s="2"/>
      <c r="CQ58" s="2"/>
      <c r="CR58" s="2"/>
      <c r="CS58" s="2"/>
      <c r="CT58" s="2"/>
      <c r="CU58" s="2"/>
      <c r="CV58" s="2"/>
      <c r="CW58" s="2"/>
      <c r="CX58" s="2">
        <v>42</v>
      </c>
      <c r="CY58" s="45">
        <v>430</v>
      </c>
      <c r="CZ58" s="45"/>
      <c r="DA58" s="45"/>
      <c r="DB58" s="2"/>
      <c r="DC58" s="2">
        <v>1216</v>
      </c>
      <c r="DD58" s="2" t="s">
        <v>14776</v>
      </c>
      <c r="DE58" s="2" t="s">
        <v>5317</v>
      </c>
      <c r="DF58" s="2"/>
      <c r="DG58" s="2"/>
      <c r="DH58" s="2"/>
      <c r="DI58" s="2"/>
      <c r="DJ58" s="2"/>
      <c r="DK58" s="2"/>
      <c r="DL58" s="2"/>
      <c r="DM58" s="2"/>
      <c r="DS58" s="2"/>
      <c r="DT58" s="2"/>
      <c r="DU58" s="49">
        <v>86645</v>
      </c>
      <c r="DV58" s="49"/>
      <c r="DW58" s="49">
        <v>3222</v>
      </c>
      <c r="DX58" t="s">
        <v>12498</v>
      </c>
      <c r="DY58" s="4"/>
      <c r="DZ58" s="4"/>
      <c r="EA58" s="4"/>
    </row>
    <row r="59" spans="1:134">
      <c r="A59" s="2">
        <v>3504053</v>
      </c>
      <c r="B59" s="2" t="s">
        <v>2119</v>
      </c>
      <c r="C59" s="4"/>
      <c r="D59" s="2" t="s">
        <v>4599</v>
      </c>
      <c r="E59" s="6" t="s">
        <v>1886</v>
      </c>
      <c r="F59" s="2" t="s">
        <v>4893</v>
      </c>
      <c r="G59" s="2" t="s">
        <v>12144</v>
      </c>
      <c r="H59" s="2" t="s">
        <v>12144</v>
      </c>
      <c r="I59" s="2" t="s">
        <v>1887</v>
      </c>
      <c r="J59" s="6" t="s">
        <v>17267</v>
      </c>
      <c r="K59" s="6" t="s">
        <v>1885</v>
      </c>
      <c r="L59" s="58" t="s">
        <v>30000</v>
      </c>
      <c r="M59" s="94" t="s">
        <v>1885</v>
      </c>
      <c r="N59" s="6" t="s">
        <v>4599</v>
      </c>
      <c r="O59" s="4" t="s">
        <v>1887</v>
      </c>
      <c r="P59" s="4" t="s">
        <v>12144</v>
      </c>
      <c r="Q59" s="6"/>
      <c r="R59" s="2"/>
      <c r="S59" s="2"/>
      <c r="T59" s="2"/>
      <c r="V59" s="2"/>
      <c r="W59" s="2"/>
      <c r="X59" s="2"/>
      <c r="Y59" s="2">
        <v>350</v>
      </c>
      <c r="Z59" s="2">
        <v>8</v>
      </c>
      <c r="AA59" s="2">
        <v>1</v>
      </c>
      <c r="AB59" s="22">
        <v>6</v>
      </c>
      <c r="AC59" s="2"/>
      <c r="AD59" s="2">
        <v>3</v>
      </c>
      <c r="AE59" s="2">
        <v>4</v>
      </c>
      <c r="AF59" s="2"/>
      <c r="AG59" s="2">
        <v>4</v>
      </c>
      <c r="AH59" s="2">
        <v>4</v>
      </c>
      <c r="AI59" s="2">
        <v>4</v>
      </c>
      <c r="AJ59" s="2">
        <v>4</v>
      </c>
      <c r="AK59" s="2">
        <v>4</v>
      </c>
      <c r="AL59" s="63">
        <f t="shared" si="5"/>
        <v>11</v>
      </c>
      <c r="AM59" s="2">
        <v>18000</v>
      </c>
      <c r="AN59" s="2">
        <v>9995</v>
      </c>
      <c r="AO59" s="2"/>
      <c r="AP59" s="2">
        <v>7604</v>
      </c>
      <c r="AQ59" s="63">
        <f t="shared" si="6"/>
        <v>35599</v>
      </c>
      <c r="AR59" s="2">
        <v>34</v>
      </c>
      <c r="AS59" s="2">
        <v>26</v>
      </c>
      <c r="AT59" s="2">
        <v>33</v>
      </c>
      <c r="AU59" s="2">
        <v>40</v>
      </c>
      <c r="AV59" s="2">
        <v>34</v>
      </c>
      <c r="AW59" s="2">
        <v>33</v>
      </c>
      <c r="AX59" s="2">
        <v>47</v>
      </c>
      <c r="AY59" s="2">
        <v>51</v>
      </c>
      <c r="AZ59" s="2">
        <v>50</v>
      </c>
      <c r="BA59" s="2">
        <v>28</v>
      </c>
      <c r="BB59" s="2">
        <v>35</v>
      </c>
      <c r="BC59" s="2">
        <v>77</v>
      </c>
      <c r="BD59" s="63">
        <f t="shared" si="7"/>
        <v>488</v>
      </c>
      <c r="BE59" s="2">
        <v>35960</v>
      </c>
      <c r="BF59">
        <f t="shared" si="3"/>
        <v>71559</v>
      </c>
      <c r="BG59" s="2">
        <v>36849</v>
      </c>
      <c r="BH59" s="2">
        <v>33469</v>
      </c>
      <c r="BI59" s="2">
        <v>356</v>
      </c>
      <c r="BJ59" s="49">
        <v>1140</v>
      </c>
      <c r="BK59" s="63">
        <f t="shared" si="8"/>
        <v>34965</v>
      </c>
      <c r="BL59" s="2"/>
      <c r="BM59" s="2">
        <v>9024</v>
      </c>
      <c r="BN59" s="2">
        <v>153413</v>
      </c>
      <c r="BO59" s="2" t="s">
        <v>15693</v>
      </c>
      <c r="BP59" s="2"/>
      <c r="BQ59" s="2"/>
      <c r="BR59" s="2"/>
      <c r="BS59" s="2"/>
      <c r="BT59" s="2"/>
      <c r="BU59" s="2"/>
      <c r="BV59" s="2"/>
      <c r="BW59" s="2"/>
      <c r="BX59" s="2"/>
      <c r="BY59" s="2"/>
      <c r="BZ59" s="2"/>
      <c r="CA59" s="2"/>
      <c r="CB59" s="2"/>
      <c r="CC59" s="2"/>
      <c r="CD59" s="2"/>
      <c r="CE59" s="63"/>
      <c r="CF59" s="2">
        <v>344992</v>
      </c>
      <c r="CG59" s="2"/>
      <c r="CH59" s="2"/>
      <c r="CI59" s="2"/>
      <c r="CJ59" s="2"/>
      <c r="CK59" s="2"/>
      <c r="CL59" s="2"/>
      <c r="CM59" s="2"/>
      <c r="CN59" s="2"/>
      <c r="CO59" s="2"/>
      <c r="CP59" s="2"/>
      <c r="CQ59" s="2"/>
      <c r="CR59" s="2"/>
      <c r="CS59" s="2"/>
      <c r="CT59" s="2"/>
      <c r="CU59" s="2"/>
      <c r="CV59" s="2"/>
      <c r="CW59" s="2"/>
      <c r="CX59" s="2">
        <v>59</v>
      </c>
      <c r="CY59" s="45">
        <v>783.57</v>
      </c>
      <c r="CZ59" s="45"/>
      <c r="DA59" s="45"/>
      <c r="DB59" s="2"/>
      <c r="DC59" s="2"/>
      <c r="DD59" s="2"/>
      <c r="DE59" s="2"/>
      <c r="DF59" s="2"/>
      <c r="DG59" s="2"/>
      <c r="DH59" s="2"/>
      <c r="DI59" s="2"/>
      <c r="DJ59" s="2"/>
      <c r="DK59" s="2"/>
      <c r="DL59" s="2"/>
      <c r="DM59" s="2"/>
      <c r="DS59" s="2"/>
      <c r="DT59" s="2"/>
      <c r="DU59" s="49">
        <v>50184</v>
      </c>
      <c r="DV59" s="49"/>
      <c r="DW59" s="49">
        <v>1140.78</v>
      </c>
      <c r="DX59" t="s">
        <v>12498</v>
      </c>
      <c r="DY59" s="4" t="s">
        <v>32884</v>
      </c>
      <c r="DZ59" s="4"/>
      <c r="EA59" s="4"/>
    </row>
    <row r="60" spans="1:134">
      <c r="A60" s="2">
        <v>3504054</v>
      </c>
      <c r="B60" s="2" t="s">
        <v>1890</v>
      </c>
      <c r="C60" s="4"/>
      <c r="D60" s="2" t="s">
        <v>2002</v>
      </c>
      <c r="E60" s="6" t="s">
        <v>4884</v>
      </c>
      <c r="F60" s="2" t="s">
        <v>2002</v>
      </c>
      <c r="G60" s="2" t="s">
        <v>12144</v>
      </c>
      <c r="H60" s="2"/>
      <c r="I60" s="2" t="s">
        <v>2008</v>
      </c>
      <c r="J60" s="6" t="s">
        <v>17267</v>
      </c>
      <c r="K60" s="6" t="s">
        <v>12707</v>
      </c>
      <c r="L60" s="6" t="s">
        <v>12707</v>
      </c>
      <c r="M60" s="6"/>
      <c r="N60" s="6" t="s">
        <v>4599</v>
      </c>
      <c r="O60" s="4" t="s">
        <v>4449</v>
      </c>
      <c r="P60" s="4" t="s">
        <v>12144</v>
      </c>
      <c r="Q60" s="6"/>
      <c r="R60" s="6" t="s">
        <v>12746</v>
      </c>
      <c r="S60" s="2"/>
      <c r="T60" s="2" t="s">
        <v>12746</v>
      </c>
      <c r="V60" s="2"/>
      <c r="W60" s="2"/>
      <c r="X60" s="2"/>
      <c r="Y60" s="2">
        <v>250</v>
      </c>
      <c r="Z60" s="2">
        <v>44</v>
      </c>
      <c r="AA60" s="2">
        <v>1</v>
      </c>
      <c r="AB60" s="22">
        <v>5.5</v>
      </c>
      <c r="AC60" s="2"/>
      <c r="AD60" s="2">
        <v>1</v>
      </c>
      <c r="AE60" s="2">
        <v>1</v>
      </c>
      <c r="AF60" s="2"/>
      <c r="AG60" s="2">
        <v>2</v>
      </c>
      <c r="AH60" s="2">
        <v>1</v>
      </c>
      <c r="AI60" s="2">
        <v>1</v>
      </c>
      <c r="AJ60" s="2">
        <v>1</v>
      </c>
      <c r="AK60" s="2"/>
      <c r="AL60" s="63">
        <f t="shared" si="5"/>
        <v>4</v>
      </c>
      <c r="AM60" s="2">
        <v>1655</v>
      </c>
      <c r="AN60" s="2">
        <v>1893</v>
      </c>
      <c r="AO60" s="2"/>
      <c r="AP60" s="2">
        <v>1374</v>
      </c>
      <c r="AQ60" s="63">
        <f t="shared" si="6"/>
        <v>4922</v>
      </c>
      <c r="AR60" s="2">
        <v>7</v>
      </c>
      <c r="AS60" s="2">
        <v>6</v>
      </c>
      <c r="AT60" s="2">
        <v>6</v>
      </c>
      <c r="AU60" s="2">
        <v>4</v>
      </c>
      <c r="AV60" s="2">
        <v>3</v>
      </c>
      <c r="AW60" s="2">
        <v>4</v>
      </c>
      <c r="AX60" s="2">
        <v>7</v>
      </c>
      <c r="AY60" s="2">
        <v>7</v>
      </c>
      <c r="AZ60" s="2">
        <v>11</v>
      </c>
      <c r="BA60" s="2">
        <v>12</v>
      </c>
      <c r="BB60" s="2">
        <v>16</v>
      </c>
      <c r="BC60" s="2">
        <v>19</v>
      </c>
      <c r="BD60" s="63">
        <f t="shared" si="7"/>
        <v>102</v>
      </c>
      <c r="BE60" s="2">
        <v>7190</v>
      </c>
      <c r="BF60">
        <f t="shared" si="3"/>
        <v>12112</v>
      </c>
      <c r="BG60" s="2">
        <v>5120</v>
      </c>
      <c r="BH60" s="2">
        <v>3132</v>
      </c>
      <c r="BI60" s="2"/>
      <c r="BJ60" s="49">
        <v>128</v>
      </c>
      <c r="BK60" s="63">
        <f t="shared" si="8"/>
        <v>3260</v>
      </c>
      <c r="BL60" s="2"/>
      <c r="BM60" s="2"/>
      <c r="BN60" s="2">
        <v>19385</v>
      </c>
      <c r="BO60" s="2" t="s">
        <v>13626</v>
      </c>
      <c r="BP60" s="2"/>
      <c r="BQ60" s="2"/>
      <c r="BR60" s="2"/>
      <c r="BS60" s="2"/>
      <c r="BT60" s="2"/>
      <c r="BU60" s="2"/>
      <c r="BV60" s="2"/>
      <c r="BW60" s="2"/>
      <c r="BX60" s="2"/>
      <c r="BY60" s="2"/>
      <c r="BZ60" s="2"/>
      <c r="CA60" s="2"/>
      <c r="CB60" s="2"/>
      <c r="CC60" s="2"/>
      <c r="CD60" s="2"/>
      <c r="CE60" s="63"/>
      <c r="CF60" s="2">
        <v>11620</v>
      </c>
      <c r="CG60" s="2"/>
      <c r="CH60" s="2"/>
      <c r="CI60" s="2"/>
      <c r="CJ60" s="2"/>
      <c r="CK60" s="2"/>
      <c r="CL60" s="2"/>
      <c r="CM60" s="2"/>
      <c r="CN60" s="2"/>
      <c r="CO60" s="2"/>
      <c r="CP60" s="2"/>
      <c r="CQ60" s="2"/>
      <c r="CR60" s="2"/>
      <c r="CS60" s="2"/>
      <c r="CT60" s="2"/>
      <c r="CU60" s="2"/>
      <c r="CV60" s="2"/>
      <c r="CW60" s="2"/>
      <c r="CX60" s="2">
        <v>1</v>
      </c>
      <c r="CY60" s="45">
        <v>15</v>
      </c>
      <c r="CZ60" s="45"/>
      <c r="DA60" s="45"/>
      <c r="DB60" s="2"/>
      <c r="DC60" s="2"/>
      <c r="DD60" s="2"/>
      <c r="DE60" s="2"/>
      <c r="DF60" s="2"/>
      <c r="DG60" s="2"/>
      <c r="DH60" s="2"/>
      <c r="DI60" s="2"/>
      <c r="DJ60" s="2"/>
      <c r="DK60" s="2"/>
      <c r="DL60" s="2"/>
      <c r="DM60" s="2"/>
      <c r="DS60" s="2"/>
      <c r="DT60" s="2"/>
      <c r="DU60" s="49"/>
      <c r="DV60" s="49"/>
      <c r="DW60" s="49">
        <v>128</v>
      </c>
      <c r="DX60" t="s">
        <v>12498</v>
      </c>
      <c r="DY60" s="4" t="s">
        <v>32965</v>
      </c>
      <c r="DZ60" s="4"/>
      <c r="EA60" s="4" t="s">
        <v>32966</v>
      </c>
    </row>
    <row r="61" spans="1:134">
      <c r="A61" s="2">
        <v>3504055</v>
      </c>
      <c r="B61" s="2" t="s">
        <v>2243</v>
      </c>
      <c r="C61" s="4"/>
      <c r="D61" s="2" t="s">
        <v>4814</v>
      </c>
      <c r="E61" s="2"/>
      <c r="F61" s="2" t="s">
        <v>4893</v>
      </c>
      <c r="G61" s="2" t="s">
        <v>12144</v>
      </c>
      <c r="H61" s="2" t="s">
        <v>12144</v>
      </c>
      <c r="I61" s="2" t="s">
        <v>1887</v>
      </c>
      <c r="J61" s="6" t="s">
        <v>17267</v>
      </c>
      <c r="K61" s="2" t="s">
        <v>4814</v>
      </c>
      <c r="L61" s="2" t="s">
        <v>4814</v>
      </c>
      <c r="N61" s="6" t="s">
        <v>4814</v>
      </c>
      <c r="O61" s="4"/>
      <c r="P61" s="4" t="s">
        <v>12144</v>
      </c>
      <c r="Q61" s="2"/>
      <c r="R61" s="6" t="s">
        <v>12746</v>
      </c>
      <c r="S61" s="2"/>
      <c r="T61" s="2"/>
      <c r="V61" s="2"/>
      <c r="W61" s="2"/>
      <c r="X61" s="2"/>
      <c r="Y61" s="2">
        <v>293</v>
      </c>
      <c r="Z61" s="2">
        <v>8</v>
      </c>
      <c r="AA61" s="2">
        <v>1</v>
      </c>
      <c r="AB61" s="22">
        <v>6</v>
      </c>
      <c r="AC61" s="2"/>
      <c r="AD61" s="2"/>
      <c r="AE61" s="2">
        <v>1</v>
      </c>
      <c r="AF61" s="2"/>
      <c r="AG61" s="2"/>
      <c r="AH61" s="2"/>
      <c r="AI61" s="2"/>
      <c r="AJ61" s="2"/>
      <c r="AK61" s="2"/>
      <c r="AL61" s="63">
        <f t="shared" si="5"/>
        <v>1</v>
      </c>
      <c r="AM61" s="2"/>
      <c r="AN61" s="2">
        <v>2100</v>
      </c>
      <c r="AO61" s="2"/>
      <c r="AP61" s="2"/>
      <c r="AQ61" s="63">
        <f t="shared" si="6"/>
        <v>2100</v>
      </c>
      <c r="AR61" s="2">
        <v>12</v>
      </c>
      <c r="AS61" s="2">
        <v>11</v>
      </c>
      <c r="AT61" s="2">
        <v>11</v>
      </c>
      <c r="AU61" s="2">
        <v>10</v>
      </c>
      <c r="AV61" s="2">
        <v>17</v>
      </c>
      <c r="AW61" s="2">
        <v>23</v>
      </c>
      <c r="AX61" s="2">
        <v>18</v>
      </c>
      <c r="AY61" s="2">
        <v>12</v>
      </c>
      <c r="AZ61" s="2">
        <v>7</v>
      </c>
      <c r="BA61" s="2">
        <v>5</v>
      </c>
      <c r="BB61" s="2">
        <v>8</v>
      </c>
      <c r="BC61" s="2">
        <v>9</v>
      </c>
      <c r="BD61" s="63">
        <f t="shared" si="7"/>
        <v>143</v>
      </c>
      <c r="BE61" s="2">
        <v>10685</v>
      </c>
      <c r="BF61">
        <f t="shared" si="3"/>
        <v>12785</v>
      </c>
      <c r="BG61" s="2">
        <v>8619</v>
      </c>
      <c r="BH61" s="2">
        <v>8678</v>
      </c>
      <c r="BI61" s="2"/>
      <c r="BJ61" s="49">
        <v>297</v>
      </c>
      <c r="BK61" s="63">
        <f t="shared" si="8"/>
        <v>8975</v>
      </c>
      <c r="BL61" s="2"/>
      <c r="BM61" s="2">
        <v>1700</v>
      </c>
      <c r="BN61" s="2">
        <v>26114</v>
      </c>
      <c r="BO61" s="2" t="s">
        <v>13719</v>
      </c>
      <c r="BP61" s="2"/>
      <c r="BQ61" s="2"/>
      <c r="BR61" s="2"/>
      <c r="BS61" s="2"/>
      <c r="BT61" s="2"/>
      <c r="BU61" s="2"/>
      <c r="BV61" s="2"/>
      <c r="BW61" s="2"/>
      <c r="BX61" s="2"/>
      <c r="BY61" s="2"/>
      <c r="BZ61" s="2"/>
      <c r="CA61" s="2"/>
      <c r="CB61" s="2"/>
      <c r="CC61" s="2"/>
      <c r="CD61" s="2"/>
      <c r="CE61" s="63"/>
      <c r="CF61" s="2">
        <v>29606</v>
      </c>
      <c r="CG61" s="2"/>
      <c r="CH61" s="2"/>
      <c r="CI61" s="2"/>
      <c r="CJ61" s="2"/>
      <c r="CK61" s="2"/>
      <c r="CL61" s="2"/>
      <c r="CM61" s="2"/>
      <c r="CN61" s="2"/>
      <c r="CO61" s="2"/>
      <c r="CP61" s="2"/>
      <c r="CQ61" s="2"/>
      <c r="CR61" s="2"/>
      <c r="CS61" s="2"/>
      <c r="CT61" s="2"/>
      <c r="CU61" s="2"/>
      <c r="CV61" s="2"/>
      <c r="CW61" s="2"/>
      <c r="CZ61" s="45"/>
      <c r="DA61" s="45"/>
      <c r="DB61" s="2"/>
      <c r="DC61" s="2"/>
      <c r="DD61" s="2"/>
      <c r="DE61" s="2"/>
      <c r="DF61" s="2"/>
      <c r="DG61" s="2"/>
      <c r="DH61" s="2"/>
      <c r="DI61" s="2"/>
      <c r="DJ61" s="2"/>
      <c r="DK61" s="2"/>
      <c r="DL61" s="2"/>
      <c r="DM61" s="2"/>
      <c r="DS61" s="2"/>
      <c r="DT61" s="2"/>
      <c r="DU61" s="49">
        <v>2954</v>
      </c>
      <c r="DV61" s="49"/>
      <c r="DW61" s="52">
        <v>297.5</v>
      </c>
      <c r="DX61" t="s">
        <v>12498</v>
      </c>
      <c r="DY61" s="4" t="s">
        <v>32884</v>
      </c>
      <c r="DZ61" s="4"/>
      <c r="EA61" s="4"/>
    </row>
    <row r="62" spans="1:134">
      <c r="A62" s="2">
        <v>3504056</v>
      </c>
      <c r="B62" s="2" t="s">
        <v>2127</v>
      </c>
      <c r="C62" s="4"/>
      <c r="D62" s="2" t="s">
        <v>2009</v>
      </c>
      <c r="E62" s="6" t="s">
        <v>1680</v>
      </c>
      <c r="F62" s="2" t="s">
        <v>2094</v>
      </c>
      <c r="G62" s="2" t="s">
        <v>12746</v>
      </c>
      <c r="H62" s="2" t="s">
        <v>12144</v>
      </c>
      <c r="I62" s="2" t="s">
        <v>2010</v>
      </c>
      <c r="J62" s="6" t="s">
        <v>17267</v>
      </c>
      <c r="K62" s="6" t="s">
        <v>2095</v>
      </c>
      <c r="L62" s="6" t="s">
        <v>2095</v>
      </c>
      <c r="M62" s="6"/>
      <c r="N62" s="58" t="s">
        <v>30006</v>
      </c>
      <c r="O62" s="4"/>
      <c r="P62" s="4" t="s">
        <v>12144</v>
      </c>
      <c r="Q62" s="6"/>
      <c r="R62" s="6" t="s">
        <v>12746</v>
      </c>
      <c r="S62" s="2"/>
      <c r="T62" s="2"/>
      <c r="V62" s="2"/>
      <c r="W62" s="2"/>
      <c r="X62" s="2"/>
      <c r="Y62" s="2">
        <v>125</v>
      </c>
      <c r="Z62" s="2">
        <v>40</v>
      </c>
      <c r="AA62" s="2">
        <v>1</v>
      </c>
      <c r="AB62" s="22">
        <v>5</v>
      </c>
      <c r="AC62" s="2">
        <v>1</v>
      </c>
      <c r="AD62" s="2"/>
      <c r="AE62" s="2"/>
      <c r="AF62" s="2"/>
      <c r="AG62" s="2"/>
      <c r="AH62" s="2"/>
      <c r="AI62" s="2"/>
      <c r="AJ62" s="2"/>
      <c r="AK62" s="2"/>
      <c r="AL62" s="63">
        <f t="shared" si="5"/>
        <v>0</v>
      </c>
      <c r="AM62" s="2"/>
      <c r="AN62" s="2"/>
      <c r="AO62" s="2"/>
      <c r="AP62" s="2"/>
      <c r="AQ62" s="63">
        <f t="shared" si="6"/>
        <v>0</v>
      </c>
      <c r="AR62" s="2">
        <v>17</v>
      </c>
      <c r="AS62" s="2">
        <v>18</v>
      </c>
      <c r="AT62" s="2">
        <v>17</v>
      </c>
      <c r="AU62" s="2">
        <v>10</v>
      </c>
      <c r="AV62" s="2">
        <v>12</v>
      </c>
      <c r="AW62" s="2">
        <v>7</v>
      </c>
      <c r="AX62" s="2">
        <v>2</v>
      </c>
      <c r="AY62" s="2">
        <v>2</v>
      </c>
      <c r="AZ62" s="2">
        <v>3</v>
      </c>
      <c r="BA62" s="2">
        <v>8</v>
      </c>
      <c r="BB62" s="2">
        <v>7</v>
      </c>
      <c r="BC62" s="2">
        <v>9</v>
      </c>
      <c r="BD62" s="63">
        <f t="shared" si="7"/>
        <v>112</v>
      </c>
      <c r="BE62" s="2">
        <v>7000</v>
      </c>
      <c r="BF62">
        <f t="shared" si="3"/>
        <v>7000</v>
      </c>
      <c r="BG62" s="2">
        <v>4000</v>
      </c>
      <c r="BH62" s="2">
        <v>8500</v>
      </c>
      <c r="BI62" s="2"/>
      <c r="BJ62" s="49">
        <v>160</v>
      </c>
      <c r="BK62" s="63">
        <f t="shared" si="8"/>
        <v>8660</v>
      </c>
      <c r="BL62" s="2"/>
      <c r="BM62" s="2">
        <v>1500</v>
      </c>
      <c r="BN62" s="2">
        <v>24612</v>
      </c>
      <c r="BO62" s="2" t="s">
        <v>13719</v>
      </c>
      <c r="BP62" s="2"/>
      <c r="BQ62" s="2"/>
      <c r="BR62" s="2"/>
      <c r="BS62" s="2"/>
      <c r="BT62" s="2"/>
      <c r="BU62" s="2"/>
      <c r="BV62" s="2"/>
      <c r="BW62" s="2"/>
      <c r="BX62" s="2"/>
      <c r="BY62" s="2"/>
      <c r="BZ62" s="2"/>
      <c r="CA62" s="2"/>
      <c r="CB62" s="2"/>
      <c r="CC62" s="2"/>
      <c r="CD62" s="2"/>
      <c r="CE62" s="63"/>
      <c r="CF62" s="2">
        <v>14700</v>
      </c>
      <c r="CG62" s="2"/>
      <c r="CH62" s="2"/>
      <c r="CI62" s="2"/>
      <c r="CJ62" s="2"/>
      <c r="CK62" s="2"/>
      <c r="CL62" s="2"/>
      <c r="CM62" s="2"/>
      <c r="CN62" s="2"/>
      <c r="CO62" s="2"/>
      <c r="CP62" s="2"/>
      <c r="CQ62" s="43"/>
      <c r="CR62" s="2"/>
      <c r="CS62" s="2"/>
      <c r="CT62" s="2"/>
      <c r="CU62" s="2"/>
      <c r="CV62" s="2"/>
      <c r="CW62" s="2"/>
      <c r="CX62" s="2">
        <v>2</v>
      </c>
      <c r="CY62" s="45">
        <v>12.5</v>
      </c>
      <c r="CZ62" s="45"/>
      <c r="DA62" s="45"/>
      <c r="DB62" s="2"/>
      <c r="DC62" s="2"/>
      <c r="DD62" s="2"/>
      <c r="DE62" s="2"/>
      <c r="DF62" s="2"/>
      <c r="DG62" s="2"/>
      <c r="DH62" s="2"/>
      <c r="DI62" s="2"/>
      <c r="DJ62" s="2"/>
      <c r="DK62" s="2"/>
      <c r="DL62" s="2"/>
      <c r="DM62" s="2"/>
      <c r="DS62" s="2"/>
      <c r="DT62" s="2"/>
      <c r="DU62" s="49"/>
      <c r="DV62" s="49"/>
      <c r="DW62" s="49"/>
      <c r="DX62" t="s">
        <v>12498</v>
      </c>
      <c r="DY62" s="4" t="s">
        <v>32967</v>
      </c>
      <c r="DZ62" s="4"/>
      <c r="EA62" s="4"/>
      <c r="EC62" t="s">
        <v>30121</v>
      </c>
      <c r="ED62" s="58" t="s">
        <v>30120</v>
      </c>
    </row>
    <row r="63" spans="1:134">
      <c r="A63" s="2">
        <v>3504057</v>
      </c>
      <c r="B63" s="2" t="s">
        <v>1793</v>
      </c>
      <c r="C63" s="4"/>
      <c r="D63" s="2" t="s">
        <v>2009</v>
      </c>
      <c r="E63" s="2"/>
      <c r="F63" s="2" t="s">
        <v>2094</v>
      </c>
      <c r="G63" s="2" t="s">
        <v>12746</v>
      </c>
      <c r="H63" s="2" t="s">
        <v>12144</v>
      </c>
      <c r="I63" s="2" t="s">
        <v>1581</v>
      </c>
      <c r="J63" s="6" t="s">
        <v>17267</v>
      </c>
      <c r="K63" s="6" t="s">
        <v>1910</v>
      </c>
      <c r="L63" s="6" t="s">
        <v>25000</v>
      </c>
      <c r="M63" s="6"/>
      <c r="N63" s="6" t="s">
        <v>16556</v>
      </c>
      <c r="O63" s="4"/>
      <c r="P63" s="4" t="s">
        <v>12144</v>
      </c>
      <c r="Q63" s="2"/>
      <c r="R63" s="6" t="s">
        <v>12746</v>
      </c>
      <c r="S63" s="2"/>
      <c r="T63" s="2"/>
      <c r="V63" s="2"/>
      <c r="W63" s="2"/>
      <c r="X63" s="2"/>
      <c r="Y63" s="70"/>
      <c r="Z63" s="2">
        <v>40</v>
      </c>
      <c r="AA63" s="2">
        <v>1</v>
      </c>
      <c r="AB63" s="22">
        <v>5.5</v>
      </c>
      <c r="AC63" s="2"/>
      <c r="AD63" s="2"/>
      <c r="AE63" s="2"/>
      <c r="AF63" s="2"/>
      <c r="AG63" s="2"/>
      <c r="AH63" s="2"/>
      <c r="AI63" s="2"/>
      <c r="AJ63" s="2"/>
      <c r="AK63" s="2"/>
      <c r="AL63" s="63">
        <f t="shared" si="5"/>
        <v>0</v>
      </c>
      <c r="AM63" s="2"/>
      <c r="AN63" s="2"/>
      <c r="AO63" s="2"/>
      <c r="AP63" s="2"/>
      <c r="AQ63" s="63">
        <f t="shared" si="6"/>
        <v>0</v>
      </c>
      <c r="AR63" s="2">
        <v>7</v>
      </c>
      <c r="AS63" s="2">
        <v>8</v>
      </c>
      <c r="AT63" s="2">
        <v>8</v>
      </c>
      <c r="AU63" s="2">
        <v>8</v>
      </c>
      <c r="AV63" s="2">
        <v>7</v>
      </c>
      <c r="AW63" s="2">
        <v>9</v>
      </c>
      <c r="AX63" s="2">
        <v>9</v>
      </c>
      <c r="AY63" s="2">
        <v>8</v>
      </c>
      <c r="AZ63" s="2"/>
      <c r="BA63" s="2">
        <v>7</v>
      </c>
      <c r="BB63" s="2">
        <v>8</v>
      </c>
      <c r="BC63" s="2">
        <v>9</v>
      </c>
      <c r="BD63" s="63">
        <f t="shared" si="7"/>
        <v>88</v>
      </c>
      <c r="BE63" s="2">
        <v>4351</v>
      </c>
      <c r="BF63">
        <f t="shared" si="3"/>
        <v>4351</v>
      </c>
      <c r="BG63" s="2">
        <v>2150</v>
      </c>
      <c r="BH63" s="2">
        <v>6692</v>
      </c>
      <c r="BI63" s="2"/>
      <c r="BJ63" s="49">
        <v>240</v>
      </c>
      <c r="BK63" s="63">
        <f t="shared" si="8"/>
        <v>6932</v>
      </c>
      <c r="BL63" s="2"/>
      <c r="BM63" s="2">
        <v>1060</v>
      </c>
      <c r="BN63" s="2">
        <v>16980</v>
      </c>
      <c r="BO63" s="2" t="s">
        <v>13719</v>
      </c>
      <c r="BP63" s="2"/>
      <c r="BQ63" s="2"/>
      <c r="BR63" s="2"/>
      <c r="BS63" s="2"/>
      <c r="BT63" s="2"/>
      <c r="BU63" s="2"/>
      <c r="BV63" s="2"/>
      <c r="BW63" s="2"/>
      <c r="BX63" s="2"/>
      <c r="BY63" s="2"/>
      <c r="BZ63" s="2"/>
      <c r="CA63" s="2"/>
      <c r="CB63" s="2"/>
      <c r="CC63" s="2"/>
      <c r="CD63" s="2"/>
      <c r="CE63" s="63"/>
      <c r="CF63" s="2">
        <v>5500</v>
      </c>
      <c r="CG63" s="2"/>
      <c r="CH63" s="2"/>
      <c r="CI63" s="2"/>
      <c r="CJ63" s="2"/>
      <c r="CK63" s="2"/>
      <c r="CL63" s="2"/>
      <c r="CM63" s="2"/>
      <c r="CN63" s="2"/>
      <c r="CO63" s="2"/>
      <c r="CP63" s="2"/>
      <c r="CQ63" s="2"/>
      <c r="CR63" s="2"/>
      <c r="CS63" s="2"/>
      <c r="CT63" s="2"/>
      <c r="CU63" s="2"/>
      <c r="CV63" s="2"/>
      <c r="CW63" s="2"/>
      <c r="CX63" s="2">
        <v>5</v>
      </c>
      <c r="CY63" s="45">
        <v>23.5</v>
      </c>
      <c r="CZ63" s="45"/>
      <c r="DA63" s="45"/>
      <c r="DB63" s="2"/>
      <c r="DC63" s="2"/>
      <c r="DD63" s="4"/>
      <c r="DE63" s="2"/>
      <c r="DF63" s="2"/>
      <c r="DG63" s="2"/>
      <c r="DH63" s="2"/>
      <c r="DI63" s="2"/>
      <c r="DJ63" s="2"/>
      <c r="DK63" s="2"/>
      <c r="DL63" s="2"/>
      <c r="DM63" s="2"/>
      <c r="DS63" s="2"/>
      <c r="DT63" s="2"/>
      <c r="DU63" s="49"/>
      <c r="DV63" s="49"/>
      <c r="DW63" s="49"/>
      <c r="DX63" t="s">
        <v>12498</v>
      </c>
      <c r="DY63" s="4"/>
      <c r="DZ63" s="4"/>
      <c r="EA63" s="4"/>
    </row>
    <row r="64" spans="1:134">
      <c r="A64" s="2">
        <v>3504058</v>
      </c>
      <c r="B64" s="2" t="s">
        <v>1914</v>
      </c>
      <c r="C64" s="4"/>
      <c r="D64" s="2" t="s">
        <v>2020</v>
      </c>
      <c r="E64" s="2" t="s">
        <v>1573</v>
      </c>
      <c r="F64" s="2" t="s">
        <v>2020</v>
      </c>
      <c r="G64" s="2" t="s">
        <v>12144</v>
      </c>
      <c r="H64" s="2"/>
      <c r="I64" s="2" t="s">
        <v>2021</v>
      </c>
      <c r="J64" s="6" t="s">
        <v>17267</v>
      </c>
      <c r="K64" s="6" t="s">
        <v>1911</v>
      </c>
      <c r="L64" s="6" t="s">
        <v>1911</v>
      </c>
      <c r="M64" s="6"/>
      <c r="N64" s="6" t="s">
        <v>16556</v>
      </c>
      <c r="O64" s="4" t="s">
        <v>12746</v>
      </c>
      <c r="P64" s="4" t="s">
        <v>12144</v>
      </c>
      <c r="Q64" s="2"/>
      <c r="R64" s="6" t="s">
        <v>12746</v>
      </c>
      <c r="S64" s="2"/>
      <c r="T64" s="2"/>
      <c r="V64" s="2"/>
      <c r="W64" s="2"/>
      <c r="X64" s="2"/>
      <c r="Y64" s="2">
        <v>131</v>
      </c>
      <c r="Z64" s="2">
        <v>192</v>
      </c>
      <c r="AA64" s="2">
        <v>1</v>
      </c>
      <c r="AB64" s="22">
        <v>6</v>
      </c>
      <c r="AC64" s="2"/>
      <c r="AD64" s="2">
        <v>2</v>
      </c>
      <c r="AE64" s="2">
        <v>1</v>
      </c>
      <c r="AF64" s="2"/>
      <c r="AG64" s="2">
        <v>1</v>
      </c>
      <c r="AH64" s="2">
        <v>1</v>
      </c>
      <c r="AI64" s="2">
        <v>1</v>
      </c>
      <c r="AJ64" s="2">
        <v>1</v>
      </c>
      <c r="AK64" s="2">
        <v>1</v>
      </c>
      <c r="AL64" s="63">
        <f t="shared" si="5"/>
        <v>4</v>
      </c>
      <c r="AM64" s="2">
        <v>5280</v>
      </c>
      <c r="AN64" s="2">
        <v>2100</v>
      </c>
      <c r="AO64" s="2"/>
      <c r="AP64" s="2">
        <v>1500</v>
      </c>
      <c r="AQ64" s="63">
        <f t="shared" si="6"/>
        <v>8880</v>
      </c>
      <c r="AR64" s="2">
        <v>8</v>
      </c>
      <c r="AS64" s="2">
        <v>9</v>
      </c>
      <c r="AT64" s="2">
        <v>12</v>
      </c>
      <c r="AU64" s="2">
        <v>7</v>
      </c>
      <c r="AV64" s="2">
        <v>6</v>
      </c>
      <c r="AW64" s="2">
        <v>5</v>
      </c>
      <c r="AX64" s="2">
        <v>5</v>
      </c>
      <c r="AY64" s="2">
        <v>6</v>
      </c>
      <c r="AZ64" s="2">
        <v>5</v>
      </c>
      <c r="BA64" s="2">
        <v>6</v>
      </c>
      <c r="BB64" s="2">
        <v>8</v>
      </c>
      <c r="BC64" s="2">
        <v>10</v>
      </c>
      <c r="BD64" s="63">
        <f t="shared" si="7"/>
        <v>87</v>
      </c>
      <c r="BE64" s="2">
        <v>9482</v>
      </c>
      <c r="BF64">
        <f t="shared" si="3"/>
        <v>18362</v>
      </c>
      <c r="BG64" s="2">
        <v>8395</v>
      </c>
      <c r="BH64" s="2">
        <v>8259</v>
      </c>
      <c r="BI64" s="2"/>
      <c r="BJ64" s="49">
        <v>473</v>
      </c>
      <c r="BK64" s="63">
        <f t="shared" si="8"/>
        <v>8732</v>
      </c>
      <c r="BL64" s="2"/>
      <c r="BM64" s="2"/>
      <c r="BN64" s="2">
        <v>40600</v>
      </c>
      <c r="BO64" s="2" t="s">
        <v>1589</v>
      </c>
      <c r="BP64" s="2">
        <v>15</v>
      </c>
      <c r="BQ64" s="2">
        <v>375</v>
      </c>
      <c r="BR64" s="4" t="s">
        <v>15378</v>
      </c>
      <c r="BS64" s="2"/>
      <c r="BT64" s="2"/>
      <c r="BU64" s="2"/>
      <c r="BV64" s="2"/>
      <c r="BW64" s="2"/>
      <c r="BX64" s="2"/>
      <c r="BY64" s="2"/>
      <c r="BZ64" s="2"/>
      <c r="CA64" s="2"/>
      <c r="CB64" s="2"/>
      <c r="CC64" s="2"/>
      <c r="CD64" s="2"/>
      <c r="CE64" s="63">
        <v>40975</v>
      </c>
      <c r="CF64" s="2">
        <v>38441</v>
      </c>
      <c r="CG64" s="2"/>
      <c r="CH64" s="2"/>
      <c r="CI64" s="2"/>
      <c r="CJ64" s="2"/>
      <c r="CK64" s="2"/>
      <c r="CL64" s="2"/>
      <c r="CM64" s="2"/>
      <c r="CN64" s="2"/>
      <c r="CO64" s="2"/>
      <c r="CP64" s="2"/>
      <c r="CQ64" s="2"/>
      <c r="CR64" s="2"/>
      <c r="CS64" s="2"/>
      <c r="CT64" s="2"/>
      <c r="CU64" s="2"/>
      <c r="CV64" s="2"/>
      <c r="CW64" s="2"/>
      <c r="CX64" s="2">
        <v>4</v>
      </c>
      <c r="CY64" s="45">
        <v>37.5</v>
      </c>
      <c r="CZ64" s="45"/>
      <c r="DA64" s="45"/>
      <c r="DB64" s="2"/>
      <c r="DC64" s="2"/>
      <c r="DD64" s="2"/>
      <c r="DE64" s="2"/>
      <c r="DF64" s="2"/>
      <c r="DG64" s="2"/>
      <c r="DH64" s="2"/>
      <c r="DI64" s="2"/>
      <c r="DJ64" s="2"/>
      <c r="DK64" s="2"/>
      <c r="DL64" s="2"/>
      <c r="DM64" s="2"/>
      <c r="DS64" s="2"/>
      <c r="DT64" s="2"/>
      <c r="DU64" s="49">
        <v>15776</v>
      </c>
      <c r="DV64" s="49"/>
      <c r="DW64" s="49">
        <v>473</v>
      </c>
      <c r="DX64" t="s">
        <v>12498</v>
      </c>
      <c r="DY64" s="84" t="s">
        <v>32968</v>
      </c>
      <c r="DZ64" s="4"/>
      <c r="EA64" s="4"/>
    </row>
    <row r="65" spans="1:131">
      <c r="A65" s="2">
        <v>3504059</v>
      </c>
      <c r="B65" s="2" t="s">
        <v>1804</v>
      </c>
      <c r="C65" s="4"/>
      <c r="D65" s="58" t="s">
        <v>30103</v>
      </c>
      <c r="E65" s="2"/>
      <c r="G65" s="2" t="s">
        <v>12746</v>
      </c>
      <c r="H65" s="2"/>
      <c r="I65" s="2" t="s">
        <v>1685</v>
      </c>
      <c r="J65" s="6" t="s">
        <v>17267</v>
      </c>
      <c r="K65" s="6" t="s">
        <v>15869</v>
      </c>
      <c r="L65" s="58" t="s">
        <v>29474</v>
      </c>
      <c r="M65" s="58"/>
      <c r="N65" s="2" t="s">
        <v>4090</v>
      </c>
      <c r="O65" s="4"/>
      <c r="P65" s="4" t="s">
        <v>12746</v>
      </c>
      <c r="Q65" s="2"/>
      <c r="R65" s="6" t="s">
        <v>12746</v>
      </c>
      <c r="S65" s="2"/>
      <c r="T65" s="2"/>
      <c r="V65" s="2"/>
      <c r="W65" s="2"/>
      <c r="X65" s="2"/>
      <c r="Y65" s="2">
        <v>128</v>
      </c>
      <c r="Z65" s="2">
        <v>48</v>
      </c>
      <c r="AA65" s="2">
        <v>1</v>
      </c>
      <c r="AB65" s="22">
        <v>6</v>
      </c>
      <c r="AC65" s="2">
        <v>2</v>
      </c>
      <c r="AD65" s="2"/>
      <c r="AE65" s="2"/>
      <c r="AF65" s="2"/>
      <c r="AG65" s="2"/>
      <c r="AH65" s="2"/>
      <c r="AI65" s="2"/>
      <c r="AJ65" s="2"/>
      <c r="AK65" s="2"/>
      <c r="AL65" s="63">
        <f t="shared" si="5"/>
        <v>0</v>
      </c>
      <c r="AM65" s="2"/>
      <c r="AN65" s="2"/>
      <c r="AO65" s="2"/>
      <c r="AP65" s="2"/>
      <c r="AQ65" s="63">
        <f t="shared" si="6"/>
        <v>0</v>
      </c>
      <c r="AR65" s="2">
        <v>2</v>
      </c>
      <c r="AS65" s="2">
        <v>2</v>
      </c>
      <c r="AT65" s="2">
        <v>4</v>
      </c>
      <c r="AU65" s="2">
        <v>5</v>
      </c>
      <c r="AV65" s="2">
        <v>5</v>
      </c>
      <c r="AW65" s="2">
        <v>5</v>
      </c>
      <c r="AX65" s="2">
        <v>4</v>
      </c>
      <c r="AY65" s="2">
        <v>4</v>
      </c>
      <c r="AZ65" s="2">
        <v>4</v>
      </c>
      <c r="BA65" s="2">
        <v>5</v>
      </c>
      <c r="BB65" s="2">
        <v>4</v>
      </c>
      <c r="BC65" s="2">
        <v>4</v>
      </c>
      <c r="BD65" s="63">
        <f t="shared" si="7"/>
        <v>48</v>
      </c>
      <c r="BE65" s="2">
        <v>1400</v>
      </c>
      <c r="BF65">
        <f t="shared" si="3"/>
        <v>1400</v>
      </c>
      <c r="BG65" s="2">
        <v>1019</v>
      </c>
      <c r="BH65" s="2">
        <v>2772</v>
      </c>
      <c r="BI65" s="2"/>
      <c r="BJ65" s="49">
        <v>205</v>
      </c>
      <c r="BK65" s="63">
        <f t="shared" si="8"/>
        <v>2977</v>
      </c>
      <c r="BL65" s="2"/>
      <c r="BM65" s="2">
        <v>60</v>
      </c>
      <c r="BN65" s="2">
        <v>375</v>
      </c>
      <c r="BO65" s="2" t="s">
        <v>12005</v>
      </c>
      <c r="BP65" s="2">
        <v>132</v>
      </c>
      <c r="BQ65" s="2">
        <v>1918</v>
      </c>
      <c r="BR65" s="2" t="s">
        <v>12922</v>
      </c>
      <c r="BS65" s="2">
        <v>514</v>
      </c>
      <c r="BT65" s="2">
        <v>5378</v>
      </c>
      <c r="BU65" s="2" t="s">
        <v>13719</v>
      </c>
      <c r="BV65" s="2">
        <v>20</v>
      </c>
      <c r="BW65" s="2">
        <v>400</v>
      </c>
      <c r="BX65" s="2" t="s">
        <v>10076</v>
      </c>
      <c r="BY65" s="2">
        <v>2</v>
      </c>
      <c r="BZ65" s="2">
        <v>27</v>
      </c>
      <c r="CA65" s="2" t="s">
        <v>1574</v>
      </c>
      <c r="CB65" s="2"/>
      <c r="CC65" s="2"/>
      <c r="CD65" s="2" t="s">
        <v>12144</v>
      </c>
      <c r="CE65" s="63">
        <v>8118</v>
      </c>
      <c r="CF65" s="2">
        <v>5805</v>
      </c>
      <c r="CG65" s="2"/>
      <c r="CH65" s="2"/>
      <c r="CI65" s="2"/>
      <c r="CJ65" s="2"/>
      <c r="CK65" s="2"/>
      <c r="CL65" s="2"/>
      <c r="CM65" s="2"/>
      <c r="CN65" s="2"/>
      <c r="CO65" s="2"/>
      <c r="CP65" s="2"/>
      <c r="CQ65" s="2"/>
      <c r="CR65" s="2"/>
      <c r="CS65" s="2"/>
      <c r="CT65" s="2"/>
      <c r="CU65" s="2"/>
      <c r="CV65" s="2"/>
      <c r="CW65" s="2"/>
      <c r="CX65" s="2">
        <v>2</v>
      </c>
      <c r="CY65" s="45">
        <v>22</v>
      </c>
      <c r="CZ65" s="45"/>
      <c r="DA65" s="45"/>
      <c r="DB65" s="2"/>
      <c r="DC65" s="2"/>
      <c r="DD65" s="2"/>
      <c r="DE65" s="2"/>
      <c r="DF65" s="2"/>
      <c r="DG65" s="2"/>
      <c r="DH65" s="2"/>
      <c r="DI65" s="2"/>
      <c r="DJ65" s="2"/>
      <c r="DK65" s="2"/>
      <c r="DL65" s="2"/>
      <c r="DM65" s="2"/>
      <c r="DS65" s="2"/>
      <c r="DT65" s="2"/>
      <c r="DU65" s="49">
        <v>3131</v>
      </c>
      <c r="DV65" s="49"/>
      <c r="DW65" s="49">
        <v>205</v>
      </c>
      <c r="DX65" t="s">
        <v>12498</v>
      </c>
      <c r="DY65" s="4" t="s">
        <v>32969</v>
      </c>
      <c r="DZ65" s="4"/>
      <c r="EA65" s="4"/>
    </row>
    <row r="66" spans="1:131">
      <c r="A66" s="2">
        <v>3504060</v>
      </c>
      <c r="B66" s="2" t="s">
        <v>2194</v>
      </c>
      <c r="C66" s="4"/>
      <c r="D66" s="2" t="s">
        <v>4831</v>
      </c>
      <c r="E66" s="2" t="s">
        <v>30129</v>
      </c>
      <c r="F66" s="2" t="s">
        <v>2305</v>
      </c>
      <c r="G66" s="2" t="s">
        <v>12746</v>
      </c>
      <c r="H66" s="2"/>
      <c r="I66" s="2" t="s">
        <v>2190</v>
      </c>
      <c r="J66" s="6" t="s">
        <v>17267</v>
      </c>
      <c r="K66" s="6" t="s">
        <v>2191</v>
      </c>
      <c r="L66" s="6" t="s">
        <v>4489</v>
      </c>
      <c r="M66" s="6"/>
      <c r="N66" s="4" t="s">
        <v>1285</v>
      </c>
      <c r="O66" s="4" t="s">
        <v>2190</v>
      </c>
      <c r="P66" s="4" t="s">
        <v>12746</v>
      </c>
      <c r="Q66" s="6"/>
      <c r="R66" s="6" t="s">
        <v>12746</v>
      </c>
      <c r="S66" s="2"/>
      <c r="T66" s="2"/>
      <c r="V66" s="2"/>
      <c r="W66" s="2"/>
      <c r="X66" s="2"/>
      <c r="Y66" s="2">
        <v>119</v>
      </c>
      <c r="Z66" s="2">
        <v>48</v>
      </c>
      <c r="AA66" s="2">
        <v>1</v>
      </c>
      <c r="AB66" s="22">
        <v>6</v>
      </c>
      <c r="AC66" s="2">
        <v>2</v>
      </c>
      <c r="AD66" s="2"/>
      <c r="AE66" s="2"/>
      <c r="AF66" s="2">
        <v>1</v>
      </c>
      <c r="AG66" s="2"/>
      <c r="AH66" s="2"/>
      <c r="AI66" s="2"/>
      <c r="AJ66" s="2"/>
      <c r="AK66" s="2"/>
      <c r="AL66" s="63">
        <f t="shared" si="5"/>
        <v>1</v>
      </c>
      <c r="AM66" s="2"/>
      <c r="AN66" s="2"/>
      <c r="AO66" s="2">
        <v>720</v>
      </c>
      <c r="AP66" s="2"/>
      <c r="AQ66" s="63">
        <f t="shared" si="6"/>
        <v>720</v>
      </c>
      <c r="AR66" s="2">
        <v>25</v>
      </c>
      <c r="AS66" s="2">
        <v>27</v>
      </c>
      <c r="AT66" s="2">
        <v>27</v>
      </c>
      <c r="AU66" s="2">
        <v>35</v>
      </c>
      <c r="AV66" s="2">
        <v>38</v>
      </c>
      <c r="AW66" s="2">
        <v>39</v>
      </c>
      <c r="AX66" s="2">
        <v>32</v>
      </c>
      <c r="AY66" s="2">
        <v>19</v>
      </c>
      <c r="AZ66" s="2">
        <v>13</v>
      </c>
      <c r="BA66" s="2">
        <v>7</v>
      </c>
      <c r="BB66" s="2">
        <v>16</v>
      </c>
      <c r="BC66" s="2">
        <v>25</v>
      </c>
      <c r="BD66" s="63">
        <f t="shared" si="7"/>
        <v>303</v>
      </c>
      <c r="BE66" s="2">
        <v>19506</v>
      </c>
      <c r="BF66">
        <f t="shared" si="3"/>
        <v>20226</v>
      </c>
      <c r="BG66" s="2">
        <v>15552</v>
      </c>
      <c r="BH66" s="2">
        <v>18442</v>
      </c>
      <c r="BI66" s="2"/>
      <c r="BJ66" s="49">
        <v>340</v>
      </c>
      <c r="BK66" s="63">
        <f t="shared" si="8"/>
        <v>18782</v>
      </c>
      <c r="BL66" s="2"/>
      <c r="BM66" s="2">
        <v>3576</v>
      </c>
      <c r="BN66" s="2">
        <v>88116</v>
      </c>
      <c r="BO66" s="2" t="s">
        <v>13719</v>
      </c>
      <c r="BP66" s="2"/>
      <c r="BQ66" s="2"/>
      <c r="BR66" s="2"/>
      <c r="BS66" s="2"/>
      <c r="BT66" s="2"/>
      <c r="BU66" s="2"/>
      <c r="BV66" s="2"/>
      <c r="BW66" s="2"/>
      <c r="BX66" s="2"/>
      <c r="BY66" s="2"/>
      <c r="BZ66" s="2"/>
      <c r="CA66" s="2"/>
      <c r="CB66" s="2"/>
      <c r="CC66" s="2"/>
      <c r="CD66" s="2"/>
      <c r="CE66" s="63"/>
      <c r="CF66" s="2">
        <v>66912</v>
      </c>
      <c r="CG66" s="2"/>
      <c r="CH66" s="2"/>
      <c r="CI66" s="2"/>
      <c r="CJ66" s="2"/>
      <c r="CK66" s="2"/>
      <c r="CL66" s="2"/>
      <c r="CM66" s="2"/>
      <c r="CN66" s="2"/>
      <c r="CO66" s="2"/>
      <c r="CP66" s="2"/>
      <c r="CQ66" s="2"/>
      <c r="CR66" s="2"/>
      <c r="CS66" s="2"/>
      <c r="CT66" s="2"/>
      <c r="CU66" s="2"/>
      <c r="CV66" s="2"/>
      <c r="CW66" s="2"/>
      <c r="CX66" s="2">
        <v>4</v>
      </c>
      <c r="CY66" s="45">
        <v>42</v>
      </c>
      <c r="CZ66" s="45"/>
      <c r="DA66" s="45"/>
      <c r="DB66" s="2"/>
      <c r="DC66" s="2">
        <v>15</v>
      </c>
      <c r="DD66" s="4" t="s">
        <v>8746</v>
      </c>
      <c r="DE66" s="2" t="s">
        <v>5317</v>
      </c>
      <c r="DF66" s="2"/>
      <c r="DG66" s="2"/>
      <c r="DH66" s="2"/>
      <c r="DI66" s="2"/>
      <c r="DJ66" s="2"/>
      <c r="DK66" s="2"/>
      <c r="DL66" s="2"/>
      <c r="DM66" s="2"/>
      <c r="DS66" s="2"/>
      <c r="DT66" s="2"/>
      <c r="DU66" s="49"/>
      <c r="DV66" s="49"/>
      <c r="DW66" s="49">
        <v>340</v>
      </c>
      <c r="DX66" t="s">
        <v>12498</v>
      </c>
      <c r="DY66" s="4" t="s">
        <v>32970</v>
      </c>
      <c r="DZ66" s="4"/>
      <c r="EA66" s="4" t="s">
        <v>32971</v>
      </c>
    </row>
    <row r="67" spans="1:131">
      <c r="A67" s="2">
        <v>3504061</v>
      </c>
      <c r="B67" s="2" t="s">
        <v>2420</v>
      </c>
      <c r="C67" s="4"/>
      <c r="D67" s="2" t="s">
        <v>2296</v>
      </c>
      <c r="E67" s="4" t="s">
        <v>2528</v>
      </c>
      <c r="F67" s="2" t="s">
        <v>2296</v>
      </c>
      <c r="G67" s="2" t="s">
        <v>12144</v>
      </c>
      <c r="H67" s="2"/>
      <c r="I67" s="2" t="s">
        <v>2528</v>
      </c>
      <c r="J67" s="6" t="s">
        <v>17267</v>
      </c>
      <c r="K67" s="6" t="s">
        <v>11919</v>
      </c>
      <c r="L67" s="6" t="s">
        <v>11919</v>
      </c>
      <c r="M67" s="6"/>
      <c r="N67" s="4" t="s">
        <v>1285</v>
      </c>
      <c r="O67" s="4"/>
      <c r="P67" s="4" t="s">
        <v>12144</v>
      </c>
      <c r="Q67" s="4"/>
      <c r="R67" s="6" t="s">
        <v>12746</v>
      </c>
      <c r="S67" s="2"/>
      <c r="T67" s="2"/>
      <c r="V67" s="2"/>
      <c r="W67" s="2"/>
      <c r="X67" s="2"/>
      <c r="Y67" s="2">
        <v>306</v>
      </c>
      <c r="Z67" s="2">
        <v>48</v>
      </c>
      <c r="AA67" s="2">
        <v>1</v>
      </c>
      <c r="AB67" s="22">
        <v>6</v>
      </c>
      <c r="AC67" s="2"/>
      <c r="AD67" s="2">
        <v>3</v>
      </c>
      <c r="AE67" s="2"/>
      <c r="AF67" s="2"/>
      <c r="AG67" s="2">
        <v>1</v>
      </c>
      <c r="AH67" s="2">
        <v>1</v>
      </c>
      <c r="AI67" s="2">
        <v>1</v>
      </c>
      <c r="AJ67" s="2">
        <v>1</v>
      </c>
      <c r="AK67" s="2"/>
      <c r="AL67" s="63">
        <f t="shared" si="5"/>
        <v>4</v>
      </c>
      <c r="AM67" s="2">
        <v>7000</v>
      </c>
      <c r="AN67" s="2"/>
      <c r="AO67" s="2"/>
      <c r="AP67" s="2">
        <v>1000</v>
      </c>
      <c r="AQ67" s="63">
        <f t="shared" si="6"/>
        <v>8000</v>
      </c>
      <c r="AR67" s="2">
        <v>4</v>
      </c>
      <c r="AS67" s="2">
        <v>4</v>
      </c>
      <c r="AT67" s="2">
        <v>4</v>
      </c>
      <c r="AU67" s="2">
        <v>5</v>
      </c>
      <c r="AV67" s="2">
        <v>7</v>
      </c>
      <c r="AW67" s="2">
        <v>7</v>
      </c>
      <c r="AX67" s="2">
        <v>1</v>
      </c>
      <c r="AY67" s="2">
        <v>2</v>
      </c>
      <c r="AZ67" s="2">
        <v>2</v>
      </c>
      <c r="BA67" s="2">
        <v>4</v>
      </c>
      <c r="BB67" s="2">
        <v>3</v>
      </c>
      <c r="BC67" s="2">
        <v>4</v>
      </c>
      <c r="BD67" s="63">
        <f t="shared" si="7"/>
        <v>47</v>
      </c>
      <c r="BE67" s="2">
        <v>3888</v>
      </c>
      <c r="BF67">
        <f t="shared" si="3"/>
        <v>11888</v>
      </c>
      <c r="BG67" s="2">
        <v>3380</v>
      </c>
      <c r="BH67" s="2">
        <v>9949</v>
      </c>
      <c r="BI67" s="2"/>
      <c r="BJ67" s="49">
        <v>465</v>
      </c>
      <c r="BK67" s="63">
        <f t="shared" si="8"/>
        <v>10414</v>
      </c>
      <c r="BL67" s="2"/>
      <c r="BM67" s="2">
        <v>4000</v>
      </c>
      <c r="BN67" s="2">
        <v>21200</v>
      </c>
      <c r="BO67" s="2" t="s">
        <v>13719</v>
      </c>
      <c r="BP67" s="2"/>
      <c r="BQ67" s="2"/>
      <c r="BR67" s="2"/>
      <c r="BS67" s="2"/>
      <c r="BT67" s="2"/>
      <c r="BU67" s="2"/>
      <c r="BV67" s="2"/>
      <c r="BW67" s="2"/>
      <c r="BX67" s="2"/>
      <c r="BY67" s="2"/>
      <c r="BZ67" s="2"/>
      <c r="CA67" s="2"/>
      <c r="CB67" s="2"/>
      <c r="CC67" s="2"/>
      <c r="CD67" s="2"/>
      <c r="CE67" s="63"/>
      <c r="CF67" s="2">
        <v>12000</v>
      </c>
      <c r="CG67" s="2"/>
      <c r="CH67" s="2"/>
      <c r="CI67" s="2"/>
      <c r="CJ67" s="2"/>
      <c r="CK67" s="2"/>
      <c r="CL67" s="2"/>
      <c r="CM67" s="2"/>
      <c r="CN67" s="2"/>
      <c r="CO67" s="2"/>
      <c r="CP67" s="2"/>
      <c r="CQ67" s="2"/>
      <c r="CR67" s="2"/>
      <c r="CS67" s="2"/>
      <c r="CT67" s="2"/>
      <c r="CU67" s="2"/>
      <c r="CV67" s="2"/>
      <c r="CW67" s="2"/>
      <c r="CX67" s="2">
        <v>2</v>
      </c>
      <c r="CY67" s="45">
        <v>35</v>
      </c>
      <c r="CZ67" s="45"/>
      <c r="DA67" s="45"/>
      <c r="DB67" s="2"/>
      <c r="DC67" s="2"/>
      <c r="DD67" s="4"/>
      <c r="DE67" s="2"/>
      <c r="DF67" s="2"/>
      <c r="DG67" s="2"/>
      <c r="DH67" s="2"/>
      <c r="DI67" s="2"/>
      <c r="DJ67" s="2"/>
      <c r="DK67" s="2"/>
      <c r="DL67" s="2"/>
      <c r="DM67" s="2"/>
      <c r="DS67" s="2"/>
      <c r="DT67" s="2"/>
      <c r="DU67" s="49">
        <v>11110</v>
      </c>
      <c r="DV67" s="49"/>
      <c r="DW67" s="49">
        <v>465</v>
      </c>
      <c r="DX67" t="s">
        <v>12498</v>
      </c>
      <c r="DY67" s="84" t="s">
        <v>32972</v>
      </c>
      <c r="DZ67" s="4"/>
      <c r="EA67" s="4"/>
    </row>
    <row r="68" spans="1:131">
      <c r="A68" s="2">
        <v>3504062</v>
      </c>
      <c r="B68" s="2" t="s">
        <v>2174</v>
      </c>
      <c r="C68" s="4"/>
      <c r="D68" s="2" t="s">
        <v>5171</v>
      </c>
      <c r="E68" s="4" t="s">
        <v>2294</v>
      </c>
      <c r="F68" s="2" t="s">
        <v>13044</v>
      </c>
      <c r="G68" s="2" t="s">
        <v>12144</v>
      </c>
      <c r="H68" s="2"/>
      <c r="I68" s="2" t="s">
        <v>2289</v>
      </c>
      <c r="J68" s="6" t="s">
        <v>17267</v>
      </c>
      <c r="K68" s="6" t="s">
        <v>4463</v>
      </c>
      <c r="L68" s="6" t="s">
        <v>4463</v>
      </c>
      <c r="M68" s="6"/>
      <c r="N68" s="4" t="s">
        <v>1285</v>
      </c>
      <c r="O68" s="4" t="s">
        <v>2289</v>
      </c>
      <c r="P68" s="4" t="s">
        <v>12746</v>
      </c>
      <c r="Q68" s="4"/>
      <c r="R68" s="6" t="s">
        <v>12746</v>
      </c>
      <c r="S68" s="2"/>
      <c r="T68" s="2"/>
      <c r="V68" s="2"/>
      <c r="W68" s="2"/>
      <c r="X68" s="2"/>
      <c r="Y68" s="2">
        <v>120</v>
      </c>
      <c r="Z68" s="2">
        <v>40</v>
      </c>
      <c r="AA68" s="2">
        <v>1</v>
      </c>
      <c r="AB68" s="22">
        <v>5</v>
      </c>
      <c r="AC68" s="2"/>
      <c r="AD68" s="2">
        <v>2</v>
      </c>
      <c r="AE68" s="2">
        <v>1</v>
      </c>
      <c r="AF68" s="2"/>
      <c r="AG68" s="2">
        <v>1</v>
      </c>
      <c r="AH68" s="2">
        <v>1</v>
      </c>
      <c r="AI68" s="2">
        <v>1</v>
      </c>
      <c r="AJ68" s="2">
        <v>1</v>
      </c>
      <c r="AK68" s="2">
        <v>1</v>
      </c>
      <c r="AL68" s="63">
        <f t="shared" si="5"/>
        <v>4</v>
      </c>
      <c r="AM68" s="2">
        <v>3600</v>
      </c>
      <c r="AN68" s="2">
        <v>1635</v>
      </c>
      <c r="AO68" s="2"/>
      <c r="AP68" s="2">
        <v>800</v>
      </c>
      <c r="AQ68" s="63">
        <f t="shared" si="6"/>
        <v>6035</v>
      </c>
      <c r="AR68" s="2">
        <v>3</v>
      </c>
      <c r="AS68" s="2">
        <v>9</v>
      </c>
      <c r="AT68" s="2">
        <v>9</v>
      </c>
      <c r="AU68" s="2">
        <v>7</v>
      </c>
      <c r="AV68" s="2">
        <v>7</v>
      </c>
      <c r="AW68" s="2">
        <v>9</v>
      </c>
      <c r="AX68" s="2">
        <v>9</v>
      </c>
      <c r="AY68" s="2">
        <v>6</v>
      </c>
      <c r="AZ68" s="2">
        <v>2</v>
      </c>
      <c r="BA68" s="2">
        <v>1</v>
      </c>
      <c r="BB68" s="2">
        <v>2</v>
      </c>
      <c r="BC68" s="2">
        <v>7</v>
      </c>
      <c r="BD68" s="63">
        <f t="shared" si="7"/>
        <v>71</v>
      </c>
      <c r="BE68" s="2">
        <v>5025</v>
      </c>
      <c r="BF68">
        <f t="shared" si="3"/>
        <v>11060</v>
      </c>
      <c r="BG68" s="2">
        <v>5675</v>
      </c>
      <c r="BH68" s="2">
        <v>9706</v>
      </c>
      <c r="BI68" s="2">
        <v>333</v>
      </c>
      <c r="BJ68" s="49">
        <v>735</v>
      </c>
      <c r="BK68" s="63">
        <f t="shared" si="8"/>
        <v>10774</v>
      </c>
      <c r="BL68" s="2"/>
      <c r="BM68" s="2">
        <v>2706</v>
      </c>
      <c r="BN68" s="2">
        <v>20000</v>
      </c>
      <c r="BO68" s="2" t="s">
        <v>13719</v>
      </c>
      <c r="BP68" s="2">
        <v>13</v>
      </c>
      <c r="BQ68" s="2">
        <v>245</v>
      </c>
      <c r="BR68" s="2" t="s">
        <v>10218</v>
      </c>
      <c r="BS68" s="2"/>
      <c r="BT68" s="2"/>
      <c r="BU68" s="2"/>
      <c r="BV68" s="2"/>
      <c r="BW68" s="2"/>
      <c r="BX68" s="2"/>
      <c r="BY68" s="2"/>
      <c r="BZ68" s="2"/>
      <c r="CA68" s="2"/>
      <c r="CB68" s="2"/>
      <c r="CC68" s="2"/>
      <c r="CD68" s="2"/>
      <c r="CE68" s="63"/>
      <c r="CF68" s="2">
        <v>15000</v>
      </c>
      <c r="CG68" s="2"/>
      <c r="CH68" s="2"/>
      <c r="CI68" s="2"/>
      <c r="CJ68" s="2"/>
      <c r="CK68" s="2"/>
      <c r="CL68" s="2"/>
      <c r="CM68" s="2"/>
      <c r="CN68" s="2"/>
      <c r="CO68" s="2"/>
      <c r="CP68" s="2"/>
      <c r="CQ68" s="2"/>
      <c r="CR68" s="2"/>
      <c r="CS68" s="2"/>
      <c r="CT68" s="2"/>
      <c r="CU68" s="2"/>
      <c r="CV68" s="2"/>
      <c r="CW68" s="2"/>
      <c r="CX68" s="2">
        <v>5</v>
      </c>
      <c r="CY68" s="45">
        <v>58</v>
      </c>
      <c r="CZ68" s="45"/>
      <c r="DA68" s="45"/>
      <c r="DB68" s="2"/>
      <c r="DC68" s="2"/>
      <c r="DD68" s="2"/>
      <c r="DE68" s="2"/>
      <c r="DF68" s="2"/>
      <c r="DG68" s="2"/>
      <c r="DH68" s="2"/>
      <c r="DI68" s="2"/>
      <c r="DJ68" s="2"/>
      <c r="DK68" s="2"/>
      <c r="DL68" s="2"/>
      <c r="DM68" s="2"/>
      <c r="DS68" s="2"/>
      <c r="DT68" s="2"/>
      <c r="DU68" s="49">
        <v>22500</v>
      </c>
      <c r="DV68" s="49"/>
      <c r="DW68" s="49">
        <v>735</v>
      </c>
      <c r="DX68" t="s">
        <v>12498</v>
      </c>
      <c r="DY68" s="84" t="s">
        <v>32973</v>
      </c>
      <c r="DZ68" s="4"/>
      <c r="EA68" s="4"/>
    </row>
    <row r="69" spans="1:131">
      <c r="A69" s="2">
        <v>3504063</v>
      </c>
      <c r="B69" s="2" t="s">
        <v>1816</v>
      </c>
      <c r="C69" s="4"/>
      <c r="D69" s="2" t="s">
        <v>4135</v>
      </c>
      <c r="E69" s="6" t="s">
        <v>1697</v>
      </c>
      <c r="F69" s="2" t="s">
        <v>4135</v>
      </c>
      <c r="G69" s="2" t="s">
        <v>12746</v>
      </c>
      <c r="H69" s="2"/>
      <c r="I69" s="2" t="s">
        <v>1696</v>
      </c>
      <c r="J69" s="6" t="s">
        <v>17267</v>
      </c>
      <c r="K69" s="6" t="s">
        <v>4504</v>
      </c>
      <c r="L69" s="6" t="s">
        <v>4504</v>
      </c>
      <c r="M69" s="6"/>
      <c r="N69" s="4" t="s">
        <v>10588</v>
      </c>
      <c r="O69" s="4"/>
      <c r="P69" s="4" t="s">
        <v>12144</v>
      </c>
      <c r="Q69" s="6"/>
      <c r="R69" s="6" t="s">
        <v>12746</v>
      </c>
      <c r="S69" s="2"/>
      <c r="T69" s="2"/>
      <c r="V69" s="2"/>
      <c r="W69" s="2"/>
      <c r="X69" s="2"/>
      <c r="Y69" s="2">
        <v>52</v>
      </c>
      <c r="Z69" s="2">
        <v>48</v>
      </c>
      <c r="AA69" s="2">
        <v>1</v>
      </c>
      <c r="AB69" s="22">
        <v>6</v>
      </c>
      <c r="AC69" s="2">
        <v>1</v>
      </c>
      <c r="AD69" s="2"/>
      <c r="AE69" s="2"/>
      <c r="AF69" s="2"/>
      <c r="AG69" s="2"/>
      <c r="AH69" s="2"/>
      <c r="AI69" s="2"/>
      <c r="AJ69" s="2"/>
      <c r="AK69" s="2"/>
      <c r="AL69" s="63">
        <f t="shared" si="5"/>
        <v>0</v>
      </c>
      <c r="AM69" s="2"/>
      <c r="AN69" s="2"/>
      <c r="AO69" s="2"/>
      <c r="AP69" s="2"/>
      <c r="AQ69" s="63">
        <f t="shared" si="6"/>
        <v>0</v>
      </c>
      <c r="AR69" s="2">
        <v>6</v>
      </c>
      <c r="AS69" s="2">
        <v>6</v>
      </c>
      <c r="AT69" s="2">
        <v>6</v>
      </c>
      <c r="AU69" s="2">
        <v>6</v>
      </c>
      <c r="AV69" s="2">
        <v>6</v>
      </c>
      <c r="AW69" s="2">
        <v>6</v>
      </c>
      <c r="AX69" s="2">
        <v>6</v>
      </c>
      <c r="AY69" s="2">
        <v>6</v>
      </c>
      <c r="AZ69" s="2">
        <v>6</v>
      </c>
      <c r="BA69" s="2">
        <v>6</v>
      </c>
      <c r="BB69" s="2">
        <v>6</v>
      </c>
      <c r="BC69" s="2">
        <v>6</v>
      </c>
      <c r="BD69" s="63">
        <f t="shared" si="7"/>
        <v>72</v>
      </c>
      <c r="BE69" s="2">
        <v>1029</v>
      </c>
      <c r="BF69">
        <f t="shared" si="3"/>
        <v>1029</v>
      </c>
      <c r="BG69" s="2">
        <v>772</v>
      </c>
      <c r="BH69" s="2">
        <v>2441</v>
      </c>
      <c r="BI69" s="2"/>
      <c r="BJ69" s="49">
        <v>194</v>
      </c>
      <c r="BK69" s="63">
        <f t="shared" si="8"/>
        <v>2635</v>
      </c>
      <c r="BL69" s="2"/>
      <c r="BM69" s="2">
        <v>40</v>
      </c>
      <c r="BN69" s="2">
        <v>274</v>
      </c>
      <c r="BO69" s="4" t="s">
        <v>5085</v>
      </c>
      <c r="BP69" s="2">
        <v>391</v>
      </c>
      <c r="BQ69" s="2">
        <v>5222</v>
      </c>
      <c r="BR69" s="2" t="s">
        <v>13719</v>
      </c>
      <c r="BS69" s="2"/>
      <c r="BT69" s="2"/>
      <c r="BU69" s="2"/>
      <c r="BV69" s="2"/>
      <c r="BW69" s="2"/>
      <c r="BX69" s="2"/>
      <c r="BY69" s="2"/>
      <c r="BZ69" s="2"/>
      <c r="CA69" s="2"/>
      <c r="CB69" s="2"/>
      <c r="CC69" s="2"/>
      <c r="CD69" s="2"/>
      <c r="CE69" s="63"/>
      <c r="CF69" s="2">
        <v>4122</v>
      </c>
      <c r="CG69" s="2"/>
      <c r="CH69" s="2"/>
      <c r="CI69" s="2"/>
      <c r="CJ69" s="2"/>
      <c r="CK69" s="2"/>
      <c r="CL69" s="2"/>
      <c r="CM69" s="2"/>
      <c r="CN69" s="2"/>
      <c r="CO69" s="2"/>
      <c r="CP69" s="2"/>
      <c r="CQ69" s="2"/>
      <c r="CR69" s="2"/>
      <c r="CS69" s="2"/>
      <c r="CT69" s="2"/>
      <c r="CU69" s="2"/>
      <c r="CV69" s="2"/>
      <c r="CW69" s="2"/>
      <c r="CZ69" s="45"/>
      <c r="DA69" s="45"/>
      <c r="DB69" s="2"/>
      <c r="DC69" s="2"/>
      <c r="DD69" s="4"/>
      <c r="DE69" s="2"/>
      <c r="DF69" s="2"/>
      <c r="DG69" s="2"/>
      <c r="DH69" s="2"/>
      <c r="DI69" s="2"/>
      <c r="DJ69" s="2"/>
      <c r="DK69" s="2"/>
      <c r="DL69" s="2"/>
      <c r="DM69" s="2"/>
      <c r="DS69" s="2"/>
      <c r="DT69" s="2"/>
      <c r="DU69" s="49"/>
      <c r="DV69" s="49"/>
      <c r="DW69" s="49"/>
      <c r="DX69" t="s">
        <v>12498</v>
      </c>
      <c r="DY69" s="4"/>
      <c r="DZ69" s="4"/>
      <c r="EA69" s="4"/>
    </row>
    <row r="70" spans="1:131">
      <c r="A70" s="2">
        <v>3504064</v>
      </c>
      <c r="B70" s="2" t="s">
        <v>1707</v>
      </c>
      <c r="C70" s="4"/>
      <c r="D70" s="2" t="s">
        <v>1708</v>
      </c>
      <c r="E70" s="6" t="s">
        <v>1476</v>
      </c>
      <c r="F70" s="2" t="s">
        <v>1693</v>
      </c>
      <c r="G70" s="2" t="s">
        <v>12746</v>
      </c>
      <c r="H70" s="2"/>
      <c r="I70" s="2" t="s">
        <v>1475</v>
      </c>
      <c r="J70" s="6" t="s">
        <v>17267</v>
      </c>
      <c r="K70" s="4" t="s">
        <v>29563</v>
      </c>
      <c r="L70" s="4" t="s">
        <v>449</v>
      </c>
      <c r="M70" s="4"/>
      <c r="N70" s="4" t="s">
        <v>10588</v>
      </c>
      <c r="O70" s="4"/>
      <c r="P70" s="4" t="s">
        <v>12144</v>
      </c>
      <c r="Q70" s="6"/>
      <c r="R70" s="6" t="s">
        <v>12746</v>
      </c>
      <c r="S70" s="2"/>
      <c r="T70" s="2"/>
      <c r="V70" s="2"/>
      <c r="W70" s="2"/>
      <c r="X70" s="2"/>
      <c r="Y70" s="2">
        <v>96</v>
      </c>
      <c r="Z70" s="2">
        <v>18</v>
      </c>
      <c r="AA70" s="2">
        <v>1</v>
      </c>
      <c r="AB70" s="22">
        <v>6</v>
      </c>
      <c r="AC70" s="2">
        <v>1</v>
      </c>
      <c r="AD70" s="2"/>
      <c r="AE70" s="2"/>
      <c r="AF70" s="2"/>
      <c r="AG70" s="2"/>
      <c r="AH70" s="2"/>
      <c r="AI70" s="2"/>
      <c r="AJ70" s="2"/>
      <c r="AK70" s="2"/>
      <c r="AL70" s="63">
        <f t="shared" si="5"/>
        <v>0</v>
      </c>
      <c r="AM70" s="2"/>
      <c r="AN70" s="2"/>
      <c r="AO70" s="2"/>
      <c r="AP70" s="2"/>
      <c r="AQ70" s="63">
        <f t="shared" si="6"/>
        <v>0</v>
      </c>
      <c r="AR70" s="2">
        <v>4</v>
      </c>
      <c r="AS70" s="2">
        <v>4</v>
      </c>
      <c r="AT70" s="2">
        <v>4</v>
      </c>
      <c r="AU70" s="2">
        <v>4</v>
      </c>
      <c r="AV70" s="2">
        <v>4</v>
      </c>
      <c r="AW70" s="2">
        <v>4</v>
      </c>
      <c r="AX70" s="2">
        <v>4</v>
      </c>
      <c r="AY70" s="2">
        <v>4</v>
      </c>
      <c r="AZ70" s="2">
        <v>4</v>
      </c>
      <c r="BA70" s="2">
        <v>4</v>
      </c>
      <c r="BB70" s="2">
        <v>4</v>
      </c>
      <c r="BC70" s="2">
        <v>4</v>
      </c>
      <c r="BD70" s="63">
        <f t="shared" si="7"/>
        <v>48</v>
      </c>
      <c r="BE70" s="2">
        <v>3600</v>
      </c>
      <c r="BF70">
        <f t="shared" si="3"/>
        <v>3600</v>
      </c>
      <c r="BG70" s="2">
        <v>5360</v>
      </c>
      <c r="BH70" s="2">
        <v>3511</v>
      </c>
      <c r="BI70" s="2"/>
      <c r="BJ70" s="49">
        <v>290</v>
      </c>
      <c r="BK70" s="63">
        <f t="shared" si="8"/>
        <v>3801</v>
      </c>
      <c r="BL70" s="2"/>
      <c r="BM70" s="2">
        <v>840</v>
      </c>
      <c r="BN70" s="2">
        <v>4546</v>
      </c>
      <c r="BO70" s="2" t="s">
        <v>12005</v>
      </c>
      <c r="BP70" s="2">
        <v>266</v>
      </c>
      <c r="BQ70" s="2">
        <v>5056</v>
      </c>
      <c r="BR70" s="2" t="s">
        <v>13719</v>
      </c>
      <c r="BS70" s="2">
        <v>160</v>
      </c>
      <c r="BT70" s="2">
        <v>315</v>
      </c>
      <c r="BU70" s="2" t="s">
        <v>10076</v>
      </c>
      <c r="BV70" s="2">
        <v>500</v>
      </c>
      <c r="BW70" s="2">
        <v>725</v>
      </c>
      <c r="BX70" s="2" t="s">
        <v>15744</v>
      </c>
      <c r="BY70" s="2"/>
      <c r="BZ70" s="2"/>
      <c r="CA70" s="2"/>
      <c r="CB70" s="2"/>
      <c r="CC70" s="2"/>
      <c r="CD70" s="2"/>
      <c r="CE70" s="63"/>
      <c r="CF70" s="2">
        <v>7934</v>
      </c>
      <c r="CG70" s="2"/>
      <c r="CH70" s="2"/>
      <c r="CI70" s="2"/>
      <c r="CJ70" s="2"/>
      <c r="CK70" s="2"/>
      <c r="CL70" s="2"/>
      <c r="CM70" s="2"/>
      <c r="CN70" s="2"/>
      <c r="CO70" s="2"/>
      <c r="CP70" s="2"/>
      <c r="CQ70" s="2"/>
      <c r="CR70" s="2"/>
      <c r="CS70" s="2"/>
      <c r="CT70" s="2"/>
      <c r="CU70" s="2"/>
      <c r="CV70" s="2"/>
      <c r="CW70" s="2"/>
      <c r="CX70" s="2">
        <v>15</v>
      </c>
      <c r="CY70" s="45">
        <v>20</v>
      </c>
      <c r="CZ70" s="45"/>
      <c r="DA70" s="45"/>
      <c r="DB70" s="2"/>
      <c r="DC70" s="2"/>
      <c r="DD70" s="2"/>
      <c r="DE70" s="2"/>
      <c r="DF70" s="2"/>
      <c r="DG70" s="2"/>
      <c r="DH70" s="2"/>
      <c r="DI70" s="2"/>
      <c r="DJ70" s="2"/>
      <c r="DK70" s="2"/>
      <c r="DL70" s="2"/>
      <c r="DM70" s="2"/>
      <c r="DS70" s="2"/>
      <c r="DT70" s="2"/>
      <c r="DU70" s="49"/>
      <c r="DV70" s="49"/>
      <c r="DW70" s="49">
        <v>290</v>
      </c>
      <c r="DX70" t="s">
        <v>12498</v>
      </c>
      <c r="DY70" s="4"/>
      <c r="DZ70" s="4"/>
      <c r="EA70" s="84" t="s">
        <v>32974</v>
      </c>
    </row>
    <row r="71" spans="1:131">
      <c r="A71" s="2">
        <v>3504065</v>
      </c>
      <c r="B71" s="2" t="s">
        <v>1361</v>
      </c>
      <c r="C71" s="4"/>
      <c r="D71" s="4" t="s">
        <v>1362</v>
      </c>
      <c r="E71" s="2" t="s">
        <v>1472</v>
      </c>
      <c r="G71" s="2" t="s">
        <v>12144</v>
      </c>
      <c r="H71" s="2"/>
      <c r="I71" s="2" t="s">
        <v>4514</v>
      </c>
      <c r="J71" s="6" t="s">
        <v>17267</v>
      </c>
      <c r="K71" s="6" t="s">
        <v>4514</v>
      </c>
      <c r="L71" s="6" t="s">
        <v>4514</v>
      </c>
      <c r="M71" s="6"/>
      <c r="N71" s="4" t="s">
        <v>10588</v>
      </c>
      <c r="O71" s="4"/>
      <c r="P71" s="4" t="s">
        <v>12144</v>
      </c>
      <c r="Q71" s="2"/>
      <c r="R71" s="6" t="s">
        <v>12746</v>
      </c>
      <c r="S71" s="2"/>
      <c r="T71" s="2"/>
      <c r="V71" s="2"/>
      <c r="W71" s="2"/>
      <c r="X71" s="2"/>
      <c r="Y71" s="2">
        <v>285</v>
      </c>
      <c r="Z71" s="2">
        <v>60</v>
      </c>
      <c r="AA71" s="2">
        <v>1</v>
      </c>
      <c r="AB71" s="22">
        <v>6</v>
      </c>
      <c r="AC71" s="2"/>
      <c r="AD71" s="2">
        <v>1</v>
      </c>
      <c r="AE71" s="2">
        <v>2</v>
      </c>
      <c r="AF71" s="2">
        <v>1</v>
      </c>
      <c r="AG71" s="2">
        <v>1</v>
      </c>
      <c r="AH71" s="2"/>
      <c r="AI71" s="2"/>
      <c r="AJ71" s="2"/>
      <c r="AK71" s="2">
        <v>1</v>
      </c>
      <c r="AL71" s="63">
        <f t="shared" ref="AL71:AL102" si="9">SUM(AD71:AG71,)</f>
        <v>5</v>
      </c>
      <c r="AM71" s="2">
        <v>800</v>
      </c>
      <c r="AN71" s="2">
        <v>3780</v>
      </c>
      <c r="AO71" s="2">
        <v>320</v>
      </c>
      <c r="AP71" s="2">
        <v>1980</v>
      </c>
      <c r="AQ71" s="63">
        <f t="shared" ref="AQ71:AQ102" si="10">SUM(AM71:AP71)</f>
        <v>6880</v>
      </c>
      <c r="AR71" s="2">
        <v>3</v>
      </c>
      <c r="AS71" s="2">
        <v>3</v>
      </c>
      <c r="AT71" s="2">
        <v>3</v>
      </c>
      <c r="AU71" s="2">
        <v>3</v>
      </c>
      <c r="AV71" s="2">
        <v>3</v>
      </c>
      <c r="AW71" s="2"/>
      <c r="AX71" s="2"/>
      <c r="AY71" s="2"/>
      <c r="AZ71" s="2">
        <v>3</v>
      </c>
      <c r="BA71" s="2">
        <v>3</v>
      </c>
      <c r="BB71" s="2">
        <v>3</v>
      </c>
      <c r="BC71" s="2">
        <v>3</v>
      </c>
      <c r="BD71" s="63">
        <f t="shared" ref="BD71:BD102" si="11">SUM(AR71:BC71)</f>
        <v>27</v>
      </c>
      <c r="BE71" s="2">
        <v>4420</v>
      </c>
      <c r="BF71">
        <f t="shared" ref="BF71:BF134" si="12">BE71+AQ71</f>
        <v>11300</v>
      </c>
      <c r="BG71" s="2">
        <v>4200</v>
      </c>
      <c r="BH71" s="2">
        <v>10446</v>
      </c>
      <c r="BI71" s="2"/>
      <c r="BJ71" s="49">
        <v>360</v>
      </c>
      <c r="BK71" s="63">
        <f t="shared" ref="BK71:BK102" si="13">SUM(BH71:BJ71)</f>
        <v>10806</v>
      </c>
      <c r="BL71" s="2"/>
      <c r="BM71" s="2">
        <v>3141</v>
      </c>
      <c r="BN71" s="2">
        <v>26172</v>
      </c>
      <c r="BO71" s="2" t="s">
        <v>12005</v>
      </c>
      <c r="BP71" s="2"/>
      <c r="BQ71" s="2"/>
      <c r="BR71" s="2"/>
      <c r="BS71" s="2"/>
      <c r="BT71" s="2"/>
      <c r="BU71" s="2"/>
      <c r="BV71" s="2"/>
      <c r="BW71" s="2"/>
      <c r="BX71" s="2"/>
      <c r="BY71" s="2"/>
      <c r="BZ71" s="2"/>
      <c r="CA71" s="2"/>
      <c r="CB71" s="2"/>
      <c r="CC71" s="2"/>
      <c r="CD71" s="2"/>
      <c r="CE71" s="63"/>
      <c r="CF71" s="2">
        <v>15795</v>
      </c>
      <c r="CG71" s="2"/>
      <c r="CH71" s="2"/>
      <c r="CI71" s="2"/>
      <c r="CJ71" s="2"/>
      <c r="CK71" s="2"/>
      <c r="CL71" s="2"/>
      <c r="CM71" s="2"/>
      <c r="CN71" s="2"/>
      <c r="CO71" s="2"/>
      <c r="CP71" s="2"/>
      <c r="CQ71" s="2"/>
      <c r="CR71" s="2"/>
      <c r="CS71" s="2"/>
      <c r="CT71" s="2"/>
      <c r="CU71" s="2"/>
      <c r="CV71" s="2"/>
      <c r="CW71" s="2"/>
      <c r="CX71" s="2">
        <v>2</v>
      </c>
      <c r="CY71" s="45">
        <v>8</v>
      </c>
      <c r="CZ71" s="45"/>
      <c r="DA71" s="45"/>
      <c r="DB71" s="2"/>
      <c r="DC71" s="2"/>
      <c r="DD71" s="2"/>
      <c r="DE71" s="2"/>
      <c r="DF71" s="2"/>
      <c r="DG71" s="2"/>
      <c r="DH71" s="2"/>
      <c r="DI71" s="2"/>
      <c r="DJ71" s="2"/>
      <c r="DK71" s="2"/>
      <c r="DL71" s="2"/>
      <c r="DM71" s="2"/>
      <c r="DS71" s="2"/>
      <c r="DT71" s="2"/>
      <c r="DU71" s="49">
        <v>900</v>
      </c>
      <c r="DV71" s="49"/>
      <c r="DW71" s="49">
        <v>360</v>
      </c>
      <c r="DX71" t="s">
        <v>12498</v>
      </c>
      <c r="DY71" s="4" t="s">
        <v>32975</v>
      </c>
      <c r="DZ71" s="4"/>
      <c r="EA71" s="4" t="s">
        <v>32976</v>
      </c>
    </row>
    <row r="72" spans="1:131">
      <c r="A72" s="2">
        <v>3504066</v>
      </c>
      <c r="B72" s="2" t="s">
        <v>1258</v>
      </c>
      <c r="C72" s="4"/>
      <c r="D72" s="2" t="s">
        <v>1596</v>
      </c>
      <c r="E72" s="6" t="s">
        <v>1147</v>
      </c>
      <c r="F72" s="4" t="s">
        <v>1369</v>
      </c>
      <c r="G72" s="2" t="s">
        <v>12746</v>
      </c>
      <c r="H72" s="2"/>
      <c r="I72" s="4" t="s">
        <v>1370</v>
      </c>
      <c r="J72" s="6" t="s">
        <v>17267</v>
      </c>
      <c r="K72" s="6" t="s">
        <v>4019</v>
      </c>
      <c r="L72" s="6" t="s">
        <v>4019</v>
      </c>
      <c r="M72" s="6"/>
      <c r="N72" s="4" t="s">
        <v>4020</v>
      </c>
      <c r="O72" s="4" t="s">
        <v>12637</v>
      </c>
      <c r="P72" s="4" t="s">
        <v>12746</v>
      </c>
      <c r="Q72" s="6"/>
      <c r="R72" s="6" t="s">
        <v>12746</v>
      </c>
      <c r="S72" s="2"/>
      <c r="T72" s="2"/>
      <c r="V72" s="2"/>
      <c r="W72" s="2"/>
      <c r="X72" s="2"/>
      <c r="Y72" s="2">
        <v>240</v>
      </c>
      <c r="Z72" s="2">
        <v>48</v>
      </c>
      <c r="AA72" s="2">
        <v>1</v>
      </c>
      <c r="AB72" s="22">
        <v>6</v>
      </c>
      <c r="AC72" s="2">
        <v>1</v>
      </c>
      <c r="AD72" s="2"/>
      <c r="AE72" s="2"/>
      <c r="AF72" s="2"/>
      <c r="AG72" s="2"/>
      <c r="AH72" s="2"/>
      <c r="AI72" s="2"/>
      <c r="AJ72" s="2"/>
      <c r="AK72" s="2"/>
      <c r="AL72" s="63">
        <f t="shared" si="9"/>
        <v>0</v>
      </c>
      <c r="AM72" s="2"/>
      <c r="AN72" s="2"/>
      <c r="AO72" s="2"/>
      <c r="AP72" s="2"/>
      <c r="AQ72" s="63">
        <f t="shared" si="10"/>
        <v>0</v>
      </c>
      <c r="AR72" s="2">
        <v>4</v>
      </c>
      <c r="AS72" s="2">
        <v>7</v>
      </c>
      <c r="AT72" s="2">
        <v>3</v>
      </c>
      <c r="AU72" s="2">
        <v>7</v>
      </c>
      <c r="AV72" s="2">
        <v>2</v>
      </c>
      <c r="AW72" s="2">
        <v>5</v>
      </c>
      <c r="AX72" s="2">
        <v>4</v>
      </c>
      <c r="AY72" s="2"/>
      <c r="AZ72" s="2"/>
      <c r="BA72" s="2">
        <v>3</v>
      </c>
      <c r="BB72" s="2">
        <v>3</v>
      </c>
      <c r="BC72" s="2">
        <v>4</v>
      </c>
      <c r="BD72" s="63">
        <f t="shared" si="11"/>
        <v>42</v>
      </c>
      <c r="BE72" s="2">
        <v>3166</v>
      </c>
      <c r="BF72">
        <f t="shared" si="12"/>
        <v>3166</v>
      </c>
      <c r="BG72" s="2">
        <v>2885</v>
      </c>
      <c r="BH72" s="2">
        <v>5040</v>
      </c>
      <c r="BI72" s="2">
        <v>465</v>
      </c>
      <c r="BJ72" s="49">
        <v>151</v>
      </c>
      <c r="BK72" s="63">
        <f t="shared" si="13"/>
        <v>5656</v>
      </c>
      <c r="BL72" s="2"/>
      <c r="BM72" s="2">
        <v>749</v>
      </c>
      <c r="BN72" s="2">
        <v>11476</v>
      </c>
      <c r="BO72" s="2" t="s">
        <v>13719</v>
      </c>
      <c r="BP72" s="2"/>
      <c r="BQ72" s="2"/>
      <c r="BR72" s="2"/>
      <c r="BS72" s="2"/>
      <c r="BT72" s="2"/>
      <c r="BU72" s="2"/>
      <c r="BV72" s="2"/>
      <c r="BW72" s="2"/>
      <c r="BX72" s="2"/>
      <c r="BY72" s="2"/>
      <c r="BZ72" s="2"/>
      <c r="CA72" s="2"/>
      <c r="CB72" s="2"/>
      <c r="CC72" s="2"/>
      <c r="CD72" s="2"/>
      <c r="CE72" s="63"/>
      <c r="CF72" s="2">
        <v>15226</v>
      </c>
      <c r="CG72" s="2"/>
      <c r="CH72" s="2"/>
      <c r="CI72" s="2"/>
      <c r="CJ72" s="2"/>
      <c r="CK72" s="2"/>
      <c r="CL72" s="2"/>
      <c r="CM72" s="2"/>
      <c r="CN72" s="2"/>
      <c r="CO72" s="2"/>
      <c r="CP72" s="2"/>
      <c r="CQ72" s="2"/>
      <c r="CR72" s="2"/>
      <c r="CS72" s="2"/>
      <c r="CT72" s="2"/>
      <c r="CU72" s="2"/>
      <c r="CV72" s="2"/>
      <c r="CW72" s="2"/>
      <c r="CX72" s="2">
        <v>3</v>
      </c>
      <c r="CY72" s="45">
        <v>17</v>
      </c>
      <c r="CZ72" s="45"/>
      <c r="DA72" s="45"/>
      <c r="DB72" s="2"/>
      <c r="DC72" s="2"/>
      <c r="DD72" s="2"/>
      <c r="DE72" s="2"/>
      <c r="DF72" s="2"/>
      <c r="DG72" s="2"/>
      <c r="DH72" s="2"/>
      <c r="DI72" s="2"/>
      <c r="DJ72" s="2"/>
      <c r="DK72" s="2"/>
      <c r="DL72" s="2"/>
      <c r="DM72" s="2"/>
      <c r="DS72" s="2"/>
      <c r="DT72" s="2"/>
      <c r="DU72" s="49">
        <v>5076</v>
      </c>
      <c r="DV72" s="49"/>
      <c r="DW72" s="49">
        <v>152</v>
      </c>
      <c r="DX72" t="s">
        <v>12498</v>
      </c>
      <c r="DY72" s="4" t="s">
        <v>32977</v>
      </c>
      <c r="DZ72" s="4"/>
      <c r="EA72" s="4"/>
    </row>
    <row r="73" spans="1:131">
      <c r="A73" s="2">
        <v>3504067</v>
      </c>
      <c r="B73" s="2" t="s">
        <v>1261</v>
      </c>
      <c r="C73" s="4"/>
      <c r="D73" s="2" t="s">
        <v>1372</v>
      </c>
      <c r="E73" s="4" t="s">
        <v>1481</v>
      </c>
      <c r="F73" s="2" t="s">
        <v>1479</v>
      </c>
      <c r="G73" s="2" t="s">
        <v>12144</v>
      </c>
      <c r="H73" s="2"/>
      <c r="I73" s="4" t="s">
        <v>1480</v>
      </c>
      <c r="J73" s="6" t="s">
        <v>17267</v>
      </c>
      <c r="K73" s="4" t="s">
        <v>878</v>
      </c>
      <c r="L73" s="4" t="s">
        <v>878</v>
      </c>
      <c r="M73" s="4"/>
      <c r="N73" s="4" t="s">
        <v>4274</v>
      </c>
      <c r="O73" s="4" t="s">
        <v>33078</v>
      </c>
      <c r="P73" s="4" t="s">
        <v>12746</v>
      </c>
      <c r="Q73" s="4"/>
      <c r="R73" s="6" t="s">
        <v>12746</v>
      </c>
      <c r="S73" s="2"/>
      <c r="T73" s="2"/>
      <c r="V73" s="2"/>
      <c r="W73" s="2"/>
      <c r="X73" s="2"/>
      <c r="Y73" s="2">
        <v>202</v>
      </c>
      <c r="Z73" s="2">
        <v>40</v>
      </c>
      <c r="AA73" s="2">
        <v>1</v>
      </c>
      <c r="AB73" s="22">
        <v>5</v>
      </c>
      <c r="AC73" s="2"/>
      <c r="AD73" s="2">
        <v>2</v>
      </c>
      <c r="AE73" s="2"/>
      <c r="AF73" s="2"/>
      <c r="AG73" s="2"/>
      <c r="AH73" s="2"/>
      <c r="AI73" s="2"/>
      <c r="AJ73" s="2"/>
      <c r="AK73" s="2"/>
      <c r="AL73" s="63">
        <f t="shared" si="9"/>
        <v>2</v>
      </c>
      <c r="AM73" s="2">
        <v>4800</v>
      </c>
      <c r="AN73" s="2"/>
      <c r="AO73" s="2"/>
      <c r="AP73" s="2"/>
      <c r="AQ73" s="63">
        <f t="shared" si="10"/>
        <v>4800</v>
      </c>
      <c r="AR73" s="2">
        <v>7</v>
      </c>
      <c r="AS73" s="2">
        <v>4</v>
      </c>
      <c r="AT73" s="2">
        <v>14</v>
      </c>
      <c r="AU73" s="2">
        <v>14</v>
      </c>
      <c r="AV73" s="2">
        <v>14</v>
      </c>
      <c r="AW73" s="2">
        <v>14</v>
      </c>
      <c r="AX73" s="2">
        <v>14</v>
      </c>
      <c r="AY73" s="2">
        <v>12</v>
      </c>
      <c r="AZ73" s="2">
        <v>12</v>
      </c>
      <c r="BA73" s="2">
        <v>14</v>
      </c>
      <c r="BB73" s="2">
        <v>13</v>
      </c>
      <c r="BC73" s="2">
        <v>12</v>
      </c>
      <c r="BD73" s="63">
        <f t="shared" si="11"/>
        <v>144</v>
      </c>
      <c r="BE73" s="2">
        <v>8657</v>
      </c>
      <c r="BF73">
        <f t="shared" si="12"/>
        <v>13457</v>
      </c>
      <c r="BG73" s="2">
        <v>14884</v>
      </c>
      <c r="BH73" s="2">
        <v>7854</v>
      </c>
      <c r="BI73" s="2"/>
      <c r="BJ73" s="49">
        <v>483</v>
      </c>
      <c r="BK73" s="63">
        <f t="shared" si="13"/>
        <v>8337</v>
      </c>
      <c r="BL73" s="2"/>
      <c r="BM73" s="2">
        <v>90</v>
      </c>
      <c r="BN73" s="2">
        <v>1000</v>
      </c>
      <c r="BO73" s="2" t="s">
        <v>13549</v>
      </c>
      <c r="BP73" s="2">
        <v>100</v>
      </c>
      <c r="BQ73" s="2">
        <v>4000</v>
      </c>
      <c r="BR73" s="2" t="s">
        <v>12922</v>
      </c>
      <c r="BS73" s="2">
        <v>125</v>
      </c>
      <c r="BT73" s="2">
        <v>20000</v>
      </c>
      <c r="BU73" s="2" t="s">
        <v>13719</v>
      </c>
      <c r="BV73" s="2">
        <v>175</v>
      </c>
      <c r="BW73" s="2">
        <v>2986</v>
      </c>
      <c r="BX73" s="2" t="s">
        <v>15693</v>
      </c>
      <c r="BY73" s="2">
        <v>500</v>
      </c>
      <c r="BZ73" s="2">
        <v>7000</v>
      </c>
      <c r="CA73" s="2" t="s">
        <v>10218</v>
      </c>
      <c r="CB73" s="2"/>
      <c r="CC73" s="2"/>
      <c r="CD73" s="2" t="s">
        <v>12144</v>
      </c>
      <c r="CE73" s="63">
        <v>35399</v>
      </c>
      <c r="CF73" s="2"/>
      <c r="CG73" s="2"/>
      <c r="CH73" s="2"/>
      <c r="CI73" s="2"/>
      <c r="CJ73" s="2"/>
      <c r="CK73" s="2"/>
      <c r="CL73" s="2"/>
      <c r="CM73" s="2"/>
      <c r="CN73" s="2"/>
      <c r="CO73" s="2"/>
      <c r="CP73" s="2"/>
      <c r="CQ73" s="2"/>
      <c r="CR73" s="2"/>
      <c r="CS73" s="2"/>
      <c r="CT73" s="2"/>
      <c r="CU73" s="2"/>
      <c r="CV73" s="2"/>
      <c r="CW73" s="2"/>
      <c r="CY73" s="45">
        <v>156</v>
      </c>
      <c r="CZ73" s="45"/>
      <c r="DA73" s="45"/>
      <c r="DB73" s="2"/>
      <c r="DC73" s="2"/>
      <c r="DD73" s="2"/>
      <c r="DE73" s="2"/>
      <c r="DF73" s="2"/>
      <c r="DG73" s="2"/>
      <c r="DH73" s="2"/>
      <c r="DI73" s="2"/>
      <c r="DJ73" s="2"/>
      <c r="DK73" s="2"/>
      <c r="DL73" s="2"/>
      <c r="DM73" s="2"/>
      <c r="DS73" s="2"/>
      <c r="DT73" s="2"/>
      <c r="DU73" s="52">
        <v>2013.5</v>
      </c>
      <c r="DV73" s="52"/>
      <c r="DW73" s="52">
        <v>483.24</v>
      </c>
      <c r="DX73" t="s">
        <v>12498</v>
      </c>
      <c r="DY73" s="4" t="s">
        <v>33079</v>
      </c>
      <c r="DZ73" s="4"/>
      <c r="EA73" s="4" t="s">
        <v>33080</v>
      </c>
    </row>
    <row r="74" spans="1:131">
      <c r="A74" s="2">
        <v>3504068</v>
      </c>
      <c r="B74" s="2" t="s">
        <v>1478</v>
      </c>
      <c r="C74" s="4"/>
      <c r="D74" s="4" t="s">
        <v>1829</v>
      </c>
      <c r="E74" s="59" t="s">
        <v>29784</v>
      </c>
      <c r="F74" s="4" t="s">
        <v>1830</v>
      </c>
      <c r="G74" s="2" t="s">
        <v>12746</v>
      </c>
      <c r="H74" s="2"/>
      <c r="I74" s="2" t="s">
        <v>1835</v>
      </c>
      <c r="J74" s="6" t="s">
        <v>17267</v>
      </c>
      <c r="K74" s="2" t="s">
        <v>4528</v>
      </c>
      <c r="L74" s="2" t="s">
        <v>386</v>
      </c>
      <c r="N74" s="4" t="s">
        <v>4274</v>
      </c>
      <c r="O74" s="4" t="s">
        <v>33081</v>
      </c>
      <c r="P74" s="4" t="s">
        <v>12144</v>
      </c>
      <c r="Q74" s="4"/>
      <c r="R74" s="6" t="s">
        <v>12746</v>
      </c>
      <c r="S74" s="2"/>
      <c r="T74" s="2"/>
      <c r="V74" s="2"/>
      <c r="W74" s="2"/>
      <c r="X74" s="2"/>
      <c r="Y74" s="2">
        <v>250</v>
      </c>
      <c r="Z74" s="2">
        <v>48</v>
      </c>
      <c r="AA74" s="2">
        <v>1</v>
      </c>
      <c r="AB74" s="22">
        <v>5</v>
      </c>
      <c r="AC74" s="2">
        <v>1</v>
      </c>
      <c r="AD74" s="2"/>
      <c r="AE74" s="2"/>
      <c r="AF74" s="2"/>
      <c r="AG74" s="2">
        <v>1</v>
      </c>
      <c r="AH74" s="2"/>
      <c r="AI74" s="2"/>
      <c r="AJ74" s="2"/>
      <c r="AK74" s="2">
        <v>1</v>
      </c>
      <c r="AL74" s="63">
        <f t="shared" si="9"/>
        <v>1</v>
      </c>
      <c r="AM74" s="2"/>
      <c r="AN74" s="2"/>
      <c r="AO74" s="2"/>
      <c r="AP74" s="2">
        <v>180</v>
      </c>
      <c r="AQ74" s="63">
        <f t="shared" si="10"/>
        <v>180</v>
      </c>
      <c r="AR74" s="2">
        <v>3</v>
      </c>
      <c r="AS74" s="2">
        <v>3</v>
      </c>
      <c r="AT74" s="2">
        <v>3</v>
      </c>
      <c r="AU74" s="2">
        <v>3</v>
      </c>
      <c r="AV74" s="2">
        <v>3</v>
      </c>
      <c r="AW74" s="2">
        <v>3</v>
      </c>
      <c r="AX74" s="2">
        <v>3</v>
      </c>
      <c r="AY74" s="2">
        <v>3</v>
      </c>
      <c r="AZ74" s="2">
        <v>3</v>
      </c>
      <c r="BA74" s="2">
        <v>3</v>
      </c>
      <c r="BB74" s="2">
        <v>3</v>
      </c>
      <c r="BC74" s="2">
        <v>3</v>
      </c>
      <c r="BD74" s="63">
        <f t="shared" si="11"/>
        <v>36</v>
      </c>
      <c r="BE74" s="2">
        <v>1962</v>
      </c>
      <c r="BF74">
        <f t="shared" si="12"/>
        <v>2142</v>
      </c>
      <c r="BG74" s="2">
        <v>1131</v>
      </c>
      <c r="BH74" s="2">
        <v>2324</v>
      </c>
      <c r="BI74" s="2"/>
      <c r="BJ74" s="49">
        <v>144</v>
      </c>
      <c r="BK74" s="63">
        <f t="shared" si="13"/>
        <v>2468</v>
      </c>
      <c r="BL74" s="2"/>
      <c r="BM74" s="2">
        <v>881</v>
      </c>
      <c r="BN74" s="2">
        <v>7362</v>
      </c>
      <c r="BO74" s="2" t="s">
        <v>13719</v>
      </c>
      <c r="BP74" s="2"/>
      <c r="BQ74" s="2"/>
      <c r="BR74" s="2"/>
      <c r="BS74" s="2"/>
      <c r="BT74" s="2"/>
      <c r="BU74" s="2"/>
      <c r="BV74" s="2"/>
      <c r="BW74" s="2"/>
      <c r="BX74" s="2"/>
      <c r="BY74" s="2"/>
      <c r="BZ74" s="2"/>
      <c r="CA74" s="2"/>
      <c r="CB74" s="2"/>
      <c r="CC74" s="2"/>
      <c r="CD74" s="2"/>
      <c r="CE74" s="63"/>
      <c r="CF74" s="2">
        <v>3974</v>
      </c>
      <c r="CG74" s="2"/>
      <c r="CH74" s="2"/>
      <c r="CI74" s="2"/>
      <c r="CJ74" s="2"/>
      <c r="CK74" s="2"/>
      <c r="CL74" s="2"/>
      <c r="CM74" s="2"/>
      <c r="CN74" s="2"/>
      <c r="CO74" s="2"/>
      <c r="CP74" s="2"/>
      <c r="CQ74" s="2"/>
      <c r="CR74" s="2"/>
      <c r="CS74" s="2"/>
      <c r="CT74" s="2"/>
      <c r="CU74" s="2"/>
      <c r="CV74" s="2"/>
      <c r="CW74" s="2"/>
      <c r="CX74" s="2">
        <v>2</v>
      </c>
      <c r="CY74" s="45">
        <v>24</v>
      </c>
      <c r="CZ74" s="45"/>
      <c r="DA74" s="45"/>
      <c r="DB74" s="2"/>
      <c r="DC74" s="2"/>
      <c r="DD74" s="2"/>
      <c r="DE74" s="2"/>
      <c r="DF74" s="2"/>
      <c r="DG74" s="2"/>
      <c r="DH74" s="2"/>
      <c r="DI74" s="2"/>
      <c r="DJ74" s="2"/>
      <c r="DK74" s="2"/>
      <c r="DL74" s="2"/>
      <c r="DM74" s="2"/>
      <c r="DS74" s="2"/>
      <c r="DT74" s="2"/>
      <c r="DU74" s="49">
        <v>10300</v>
      </c>
      <c r="DV74" s="49"/>
      <c r="DW74" s="49">
        <v>144</v>
      </c>
      <c r="DX74" t="s">
        <v>12498</v>
      </c>
      <c r="DY74" s="4"/>
      <c r="DZ74" s="4"/>
      <c r="EA74" s="84" t="s">
        <v>12636</v>
      </c>
    </row>
    <row r="75" spans="1:131">
      <c r="A75" s="2">
        <v>3504069</v>
      </c>
      <c r="B75" s="2" t="s">
        <v>1839</v>
      </c>
      <c r="C75" s="4"/>
      <c r="D75" s="2" t="s">
        <v>1939</v>
      </c>
      <c r="E75" s="6" t="s">
        <v>1946</v>
      </c>
      <c r="F75" s="4" t="s">
        <v>1940</v>
      </c>
      <c r="G75" s="2" t="s">
        <v>12746</v>
      </c>
      <c r="H75" s="2"/>
      <c r="I75" s="4" t="s">
        <v>1941</v>
      </c>
      <c r="J75" s="6" t="s">
        <v>17267</v>
      </c>
      <c r="K75" s="6" t="s">
        <v>7837</v>
      </c>
      <c r="L75" s="6" t="s">
        <v>7837</v>
      </c>
      <c r="M75" s="6"/>
      <c r="N75" s="4" t="s">
        <v>4274</v>
      </c>
      <c r="O75" s="4"/>
      <c r="P75" s="4" t="s">
        <v>12144</v>
      </c>
      <c r="Q75" s="6"/>
      <c r="R75" s="6" t="s">
        <v>12746</v>
      </c>
      <c r="S75" s="2"/>
      <c r="T75" s="2"/>
      <c r="V75" s="2"/>
      <c r="W75" s="2"/>
      <c r="X75" s="2"/>
      <c r="Y75" s="2">
        <v>150</v>
      </c>
      <c r="Z75" s="2">
        <v>32</v>
      </c>
      <c r="AA75" s="2">
        <v>1</v>
      </c>
      <c r="AB75" s="22">
        <v>4</v>
      </c>
      <c r="AC75" s="2">
        <v>2</v>
      </c>
      <c r="AD75" s="2"/>
      <c r="AE75" s="2">
        <v>1</v>
      </c>
      <c r="AF75" s="2"/>
      <c r="AG75" s="2">
        <v>1</v>
      </c>
      <c r="AH75" s="2">
        <v>1</v>
      </c>
      <c r="AI75" s="2">
        <v>1</v>
      </c>
      <c r="AJ75" s="2">
        <v>1</v>
      </c>
      <c r="AK75" s="2">
        <v>1</v>
      </c>
      <c r="AL75" s="63">
        <f t="shared" si="9"/>
        <v>2</v>
      </c>
      <c r="AM75" s="2"/>
      <c r="AN75" s="2">
        <v>1872</v>
      </c>
      <c r="AO75" s="2"/>
      <c r="AP75" s="2">
        <v>1872</v>
      </c>
      <c r="AQ75" s="63">
        <f t="shared" si="10"/>
        <v>3744</v>
      </c>
      <c r="AR75" s="2">
        <v>8</v>
      </c>
      <c r="AS75" s="2">
        <v>19</v>
      </c>
      <c r="AT75" s="2">
        <v>37</v>
      </c>
      <c r="AU75" s="2">
        <v>29</v>
      </c>
      <c r="AV75" s="2">
        <v>35</v>
      </c>
      <c r="AW75" s="2">
        <v>19</v>
      </c>
      <c r="AX75" s="2">
        <v>39</v>
      </c>
      <c r="AY75" s="2">
        <v>13</v>
      </c>
      <c r="AZ75" s="2">
        <v>12</v>
      </c>
      <c r="BA75" s="2">
        <v>16</v>
      </c>
      <c r="BB75" s="2">
        <v>13</v>
      </c>
      <c r="BC75" s="2">
        <v>12</v>
      </c>
      <c r="BD75" s="63">
        <f t="shared" si="11"/>
        <v>252</v>
      </c>
      <c r="BE75" s="2">
        <v>13946</v>
      </c>
      <c r="BF75">
        <f t="shared" si="12"/>
        <v>17690</v>
      </c>
      <c r="BG75" s="2">
        <v>4490</v>
      </c>
      <c r="BH75" s="2">
        <v>13275</v>
      </c>
      <c r="BI75" s="2"/>
      <c r="BJ75" s="49">
        <v>572</v>
      </c>
      <c r="BK75" s="63">
        <f t="shared" si="13"/>
        <v>13847</v>
      </c>
      <c r="BL75" s="2">
        <v>1201</v>
      </c>
      <c r="BM75" s="2">
        <v>3169</v>
      </c>
      <c r="BN75" s="2">
        <v>44330</v>
      </c>
      <c r="BO75" s="2" t="s">
        <v>13719</v>
      </c>
      <c r="BP75" s="2"/>
      <c r="BQ75" s="2"/>
      <c r="BR75" s="2"/>
      <c r="BS75" s="2"/>
      <c r="BT75" s="2"/>
      <c r="BU75" s="2"/>
      <c r="BV75" s="2"/>
      <c r="BW75" s="2"/>
      <c r="BX75" s="2"/>
      <c r="BY75" s="2"/>
      <c r="BZ75" s="2"/>
      <c r="CA75" s="2"/>
      <c r="CB75" s="2"/>
      <c r="CC75" s="2"/>
      <c r="CD75" s="2"/>
      <c r="CE75" s="63"/>
      <c r="CF75" s="2">
        <v>9166</v>
      </c>
      <c r="CG75" s="2"/>
      <c r="CH75" s="2"/>
      <c r="CI75" s="2"/>
      <c r="CJ75" s="2"/>
      <c r="CK75" s="2"/>
      <c r="CL75" s="2"/>
      <c r="CM75" s="2"/>
      <c r="CN75" s="2"/>
      <c r="CO75" s="2"/>
      <c r="CP75" s="2"/>
      <c r="CQ75" s="2"/>
      <c r="CR75" s="2"/>
      <c r="CS75" s="2"/>
      <c r="CT75" s="2"/>
      <c r="CU75" s="2"/>
      <c r="CV75" s="2"/>
      <c r="CW75" s="2"/>
      <c r="CX75" s="2">
        <v>5</v>
      </c>
      <c r="CY75" s="45">
        <v>82</v>
      </c>
      <c r="CZ75" s="45"/>
      <c r="DA75" s="45"/>
      <c r="DB75" s="2"/>
      <c r="DC75" s="2"/>
      <c r="DD75" s="2"/>
      <c r="DE75" s="2"/>
      <c r="DF75" s="2"/>
      <c r="DG75" s="2"/>
      <c r="DH75" s="2"/>
      <c r="DI75" s="2"/>
      <c r="DJ75" s="2"/>
      <c r="DK75" s="2"/>
      <c r="DL75" s="2"/>
      <c r="DM75" s="2"/>
      <c r="DS75" s="2"/>
      <c r="DT75" s="2"/>
      <c r="DU75" s="49">
        <v>47600</v>
      </c>
      <c r="DV75" s="49"/>
      <c r="DW75" s="49">
        <v>572</v>
      </c>
      <c r="DX75" t="s">
        <v>12498</v>
      </c>
      <c r="DY75" s="4" t="s">
        <v>33073</v>
      </c>
      <c r="DZ75" s="4"/>
      <c r="EA75" s="4"/>
    </row>
    <row r="76" spans="1:131">
      <c r="A76" s="2">
        <v>3504070</v>
      </c>
      <c r="B76" s="2" t="s">
        <v>1950</v>
      </c>
      <c r="C76" s="4"/>
      <c r="D76" s="2" t="s">
        <v>4891</v>
      </c>
      <c r="E76" s="6" t="s">
        <v>1947</v>
      </c>
      <c r="F76" s="2" t="s">
        <v>4891</v>
      </c>
      <c r="G76" s="2" t="s">
        <v>12746</v>
      </c>
      <c r="H76" s="2"/>
      <c r="I76" s="2" t="s">
        <v>1951</v>
      </c>
      <c r="J76" s="6" t="s">
        <v>17267</v>
      </c>
      <c r="K76" s="6" t="s">
        <v>4892</v>
      </c>
      <c r="L76" s="6" t="s">
        <v>4892</v>
      </c>
      <c r="M76" s="6"/>
      <c r="N76" s="4" t="s">
        <v>4274</v>
      </c>
      <c r="O76" s="4"/>
      <c r="P76" s="4" t="s">
        <v>12144</v>
      </c>
      <c r="Q76" s="6"/>
      <c r="R76" s="6" t="s">
        <v>12746</v>
      </c>
      <c r="S76" s="2"/>
      <c r="T76" s="2"/>
      <c r="V76" s="2"/>
      <c r="W76" s="2"/>
      <c r="X76" s="2"/>
      <c r="Y76" s="2">
        <v>85</v>
      </c>
      <c r="Z76" s="2">
        <v>44</v>
      </c>
      <c r="AA76" s="2">
        <v>1</v>
      </c>
      <c r="AB76" s="22">
        <v>5.5</v>
      </c>
      <c r="AC76" s="2"/>
      <c r="AD76" s="2"/>
      <c r="AE76" s="2"/>
      <c r="AF76" s="2"/>
      <c r="AG76" s="2"/>
      <c r="AH76" s="2"/>
      <c r="AI76" s="2"/>
      <c r="AJ76" s="2"/>
      <c r="AK76" s="2"/>
      <c r="AL76" s="63">
        <f t="shared" si="9"/>
        <v>0</v>
      </c>
      <c r="AM76" s="2"/>
      <c r="AN76" s="2"/>
      <c r="AO76" s="2"/>
      <c r="AP76" s="2"/>
      <c r="AQ76" s="63">
        <f t="shared" si="10"/>
        <v>0</v>
      </c>
      <c r="AR76" s="2">
        <v>2</v>
      </c>
      <c r="AS76" s="2">
        <v>7</v>
      </c>
      <c r="AT76" s="2">
        <v>6</v>
      </c>
      <c r="AU76" s="2">
        <v>7</v>
      </c>
      <c r="AV76" s="2">
        <v>6</v>
      </c>
      <c r="AW76" s="2">
        <v>5</v>
      </c>
      <c r="AX76" s="2">
        <v>4</v>
      </c>
      <c r="AY76" s="2">
        <v>3</v>
      </c>
      <c r="AZ76" s="2">
        <v>1</v>
      </c>
      <c r="BA76" s="2">
        <v>1</v>
      </c>
      <c r="BB76" s="2">
        <v>1</v>
      </c>
      <c r="BC76" s="2">
        <v>1</v>
      </c>
      <c r="BD76" s="63">
        <f t="shared" si="11"/>
        <v>44</v>
      </c>
      <c r="BE76" s="2">
        <v>2796</v>
      </c>
      <c r="BF76">
        <f t="shared" si="12"/>
        <v>2796</v>
      </c>
      <c r="BG76" s="2">
        <v>2050</v>
      </c>
      <c r="BH76" s="2">
        <v>1000</v>
      </c>
      <c r="BI76" s="2"/>
      <c r="BJ76" s="49">
        <v>110</v>
      </c>
      <c r="BK76" s="63">
        <f t="shared" si="13"/>
        <v>1110</v>
      </c>
      <c r="BL76" s="2"/>
      <c r="BM76" s="2">
        <v>710</v>
      </c>
      <c r="BN76" s="2">
        <v>11359</v>
      </c>
      <c r="BO76" s="2" t="s">
        <v>13719</v>
      </c>
      <c r="BP76" s="2"/>
      <c r="BQ76" s="2"/>
      <c r="BR76" s="2"/>
      <c r="BS76" s="2"/>
      <c r="BT76" s="2"/>
      <c r="BU76" s="2"/>
      <c r="BV76" s="2"/>
      <c r="BW76" s="2"/>
      <c r="BX76" s="2"/>
      <c r="BY76" s="2"/>
      <c r="BZ76" s="2"/>
      <c r="CA76" s="2"/>
      <c r="CB76" s="2"/>
      <c r="CC76" s="2"/>
      <c r="CD76" s="2"/>
      <c r="CE76" s="63"/>
      <c r="CF76" s="2">
        <v>7600</v>
      </c>
      <c r="CG76" s="2"/>
      <c r="CH76" s="2"/>
      <c r="CI76" s="2"/>
      <c r="CJ76" s="2"/>
      <c r="CK76" s="2"/>
      <c r="CL76" s="2"/>
      <c r="CM76" s="2"/>
      <c r="CN76" s="2"/>
      <c r="CO76" s="2"/>
      <c r="CP76" s="2"/>
      <c r="CQ76" s="2"/>
      <c r="CR76" s="2"/>
      <c r="CS76" s="2"/>
      <c r="CT76" s="2"/>
      <c r="CU76" s="2"/>
      <c r="CV76" s="2"/>
      <c r="CW76" s="2"/>
      <c r="CX76" s="2">
        <v>6</v>
      </c>
      <c r="CY76" s="45">
        <v>18</v>
      </c>
      <c r="CZ76" s="45"/>
      <c r="DA76" s="45"/>
      <c r="DB76" s="2"/>
      <c r="DC76" s="2"/>
      <c r="DD76" s="2"/>
      <c r="DE76" s="2"/>
      <c r="DF76" s="2"/>
      <c r="DG76" s="2"/>
      <c r="DH76" s="2"/>
      <c r="DI76" s="2"/>
      <c r="DJ76" s="2"/>
      <c r="DK76" s="2"/>
      <c r="DL76" s="2"/>
      <c r="DM76" s="2"/>
      <c r="DS76" s="2"/>
      <c r="DT76" s="2"/>
      <c r="DU76" s="49">
        <v>3150</v>
      </c>
      <c r="DV76" s="49"/>
      <c r="DW76" s="49">
        <v>110</v>
      </c>
      <c r="DX76" t="s">
        <v>12498</v>
      </c>
      <c r="DY76" s="4"/>
      <c r="DZ76" s="4"/>
      <c r="EA76" s="4"/>
    </row>
    <row r="77" spans="1:131">
      <c r="A77" s="2">
        <v>3504071</v>
      </c>
      <c r="B77" s="2" t="s">
        <v>1858</v>
      </c>
      <c r="C77" s="4"/>
      <c r="D77" s="2" t="s">
        <v>4807</v>
      </c>
      <c r="E77" s="6" t="s">
        <v>1746</v>
      </c>
      <c r="F77" s="2" t="s">
        <v>4807</v>
      </c>
      <c r="G77" s="2" t="s">
        <v>12746</v>
      </c>
      <c r="H77" s="2"/>
      <c r="I77" s="4" t="s">
        <v>1859</v>
      </c>
      <c r="J77" s="6" t="s">
        <v>17267</v>
      </c>
      <c r="K77" s="6" t="s">
        <v>1860</v>
      </c>
      <c r="L77" s="6" t="s">
        <v>2476</v>
      </c>
      <c r="M77" s="6"/>
      <c r="N77" s="4" t="s">
        <v>4809</v>
      </c>
      <c r="O77" s="4" t="s">
        <v>1859</v>
      </c>
      <c r="P77" s="4" t="s">
        <v>12144</v>
      </c>
      <c r="Q77" s="6"/>
      <c r="R77" s="6" t="s">
        <v>12746</v>
      </c>
      <c r="S77" s="2"/>
      <c r="T77" s="2"/>
      <c r="V77" s="2"/>
      <c r="W77" s="2"/>
      <c r="X77" s="2"/>
      <c r="Y77" s="2">
        <v>110</v>
      </c>
      <c r="Z77" s="2">
        <v>48</v>
      </c>
      <c r="AA77" s="2">
        <v>1</v>
      </c>
      <c r="AB77" s="22">
        <v>6</v>
      </c>
      <c r="AC77" s="2"/>
      <c r="AD77" s="2"/>
      <c r="AE77" s="2">
        <v>1</v>
      </c>
      <c r="AF77" s="2"/>
      <c r="AG77" s="2">
        <v>1</v>
      </c>
      <c r="AH77" s="2">
        <v>1</v>
      </c>
      <c r="AI77" s="2">
        <v>1</v>
      </c>
      <c r="AJ77" s="2">
        <v>1</v>
      </c>
      <c r="AK77" s="2"/>
      <c r="AL77" s="63">
        <f t="shared" si="9"/>
        <v>2</v>
      </c>
      <c r="AM77" s="2"/>
      <c r="AN77" s="2">
        <v>3360</v>
      </c>
      <c r="AO77" s="2"/>
      <c r="AP77" s="2">
        <v>939</v>
      </c>
      <c r="AQ77" s="63">
        <f t="shared" si="10"/>
        <v>4299</v>
      </c>
      <c r="AR77" s="2">
        <v>2</v>
      </c>
      <c r="AS77" s="2">
        <v>2</v>
      </c>
      <c r="AT77" s="2">
        <v>2</v>
      </c>
      <c r="AU77" s="2">
        <v>2</v>
      </c>
      <c r="AV77" s="2">
        <v>2</v>
      </c>
      <c r="AW77" s="2">
        <v>2</v>
      </c>
      <c r="AX77" s="2">
        <v>2</v>
      </c>
      <c r="AY77" s="2">
        <v>2</v>
      </c>
      <c r="AZ77" s="2">
        <v>2</v>
      </c>
      <c r="BA77" s="2">
        <v>2</v>
      </c>
      <c r="BB77" s="2">
        <v>2</v>
      </c>
      <c r="BC77" s="2">
        <v>2</v>
      </c>
      <c r="BD77" s="63">
        <f t="shared" si="11"/>
        <v>24</v>
      </c>
      <c r="BE77" s="2">
        <v>2400</v>
      </c>
      <c r="BF77">
        <f t="shared" si="12"/>
        <v>6699</v>
      </c>
      <c r="BG77" s="2">
        <v>4183</v>
      </c>
      <c r="BH77" s="2">
        <v>2800</v>
      </c>
      <c r="BI77" s="2"/>
      <c r="BJ77" s="49">
        <v>191</v>
      </c>
      <c r="BK77" s="63">
        <f t="shared" si="13"/>
        <v>2991</v>
      </c>
      <c r="BL77" s="2"/>
      <c r="BM77" s="2">
        <v>72</v>
      </c>
      <c r="BN77" s="2">
        <v>1211</v>
      </c>
      <c r="BO77" s="2" t="s">
        <v>14105</v>
      </c>
      <c r="BP77" s="2">
        <v>824</v>
      </c>
      <c r="BQ77" s="2">
        <v>8202</v>
      </c>
      <c r="BR77" s="2" t="s">
        <v>13719</v>
      </c>
      <c r="BS77" s="2">
        <v>20</v>
      </c>
      <c r="BT77" s="2">
        <v>518</v>
      </c>
      <c r="BU77" s="2" t="s">
        <v>10218</v>
      </c>
      <c r="BV77" s="2"/>
      <c r="BW77" s="2"/>
      <c r="BX77" s="2"/>
      <c r="BY77" s="2"/>
      <c r="BZ77" s="2"/>
      <c r="CA77" s="2"/>
      <c r="CB77" s="2"/>
      <c r="CC77" s="2"/>
      <c r="CD77" s="2"/>
      <c r="CE77" s="63"/>
      <c r="CF77" s="2">
        <v>11745</v>
      </c>
      <c r="CG77" s="2"/>
      <c r="CH77" s="2"/>
      <c r="CI77" s="2"/>
      <c r="CJ77" s="2"/>
      <c r="CK77" s="2"/>
      <c r="CL77" s="2"/>
      <c r="CM77" s="2"/>
      <c r="CN77" s="2"/>
      <c r="CO77" s="2"/>
      <c r="CP77" s="2"/>
      <c r="CQ77" s="2"/>
      <c r="CR77" s="2"/>
      <c r="CS77" s="2"/>
      <c r="CT77" s="2"/>
      <c r="CU77" s="2"/>
      <c r="CV77" s="2"/>
      <c r="CW77" s="2"/>
      <c r="CX77" s="2">
        <v>5</v>
      </c>
      <c r="CY77" s="45">
        <v>52</v>
      </c>
      <c r="CZ77" s="45"/>
      <c r="DA77" s="45"/>
      <c r="DB77" s="2"/>
      <c r="DC77" s="2"/>
      <c r="DD77" s="4"/>
      <c r="DE77" s="2"/>
      <c r="DF77" s="2"/>
      <c r="DG77" s="2"/>
      <c r="DH77" s="2"/>
      <c r="DI77" s="2"/>
      <c r="DJ77" s="2"/>
      <c r="DK77" s="2"/>
      <c r="DL77" s="2"/>
      <c r="DM77" s="2"/>
      <c r="DS77" s="2"/>
      <c r="DT77" s="2"/>
      <c r="DU77" s="49">
        <v>3340</v>
      </c>
      <c r="DV77" s="49"/>
      <c r="DW77" s="49">
        <v>191</v>
      </c>
      <c r="DX77" t="s">
        <v>12498</v>
      </c>
      <c r="DY77" s="4" t="s">
        <v>33074</v>
      </c>
      <c r="DZ77" s="4"/>
      <c r="EA77" s="4" t="s">
        <v>33166</v>
      </c>
    </row>
    <row r="78" spans="1:131">
      <c r="A78" s="2">
        <v>3504072</v>
      </c>
      <c r="B78" s="2" t="s">
        <v>1524</v>
      </c>
      <c r="C78" s="4"/>
      <c r="D78" s="2" t="s">
        <v>1630</v>
      </c>
      <c r="E78" s="4" t="s">
        <v>1527</v>
      </c>
      <c r="F78" s="2" t="s">
        <v>1630</v>
      </c>
      <c r="G78" s="2" t="s">
        <v>12746</v>
      </c>
      <c r="H78" s="2"/>
      <c r="I78" s="2" t="s">
        <v>1631</v>
      </c>
      <c r="J78" s="6" t="s">
        <v>17267</v>
      </c>
      <c r="K78" s="58" t="s">
        <v>766</v>
      </c>
      <c r="L78" s="94" t="s">
        <v>7</v>
      </c>
      <c r="M78" s="2" t="s">
        <v>252</v>
      </c>
      <c r="N78" s="4" t="s">
        <v>4809</v>
      </c>
      <c r="O78" s="4" t="s">
        <v>33167</v>
      </c>
      <c r="P78" s="4" t="s">
        <v>12746</v>
      </c>
      <c r="Q78" s="4" t="s">
        <v>29778</v>
      </c>
      <c r="R78" s="6" t="s">
        <v>12746</v>
      </c>
      <c r="S78" s="2"/>
      <c r="T78" s="2"/>
      <c r="V78" s="2"/>
      <c r="W78" s="2"/>
      <c r="X78" s="2"/>
      <c r="Y78" s="2">
        <v>145</v>
      </c>
      <c r="Z78" s="2">
        <v>40</v>
      </c>
      <c r="AA78" s="2">
        <v>1</v>
      </c>
      <c r="AB78" s="22">
        <v>5</v>
      </c>
      <c r="AC78" s="2">
        <v>2</v>
      </c>
      <c r="AD78" s="2"/>
      <c r="AE78" s="2"/>
      <c r="AF78" s="2"/>
      <c r="AG78" s="2"/>
      <c r="AH78" s="2"/>
      <c r="AI78" s="2"/>
      <c r="AJ78" s="2"/>
      <c r="AK78" s="2"/>
      <c r="AL78" s="63">
        <f t="shared" si="9"/>
        <v>0</v>
      </c>
      <c r="AM78" s="2"/>
      <c r="AN78" s="2"/>
      <c r="AO78" s="2"/>
      <c r="AP78" s="2"/>
      <c r="AQ78" s="63">
        <f t="shared" si="10"/>
        <v>0</v>
      </c>
      <c r="AR78" s="2"/>
      <c r="AS78" s="2">
        <v>4</v>
      </c>
      <c r="AT78" s="2">
        <v>2</v>
      </c>
      <c r="AU78" s="2">
        <v>6</v>
      </c>
      <c r="AV78" s="2">
        <v>3</v>
      </c>
      <c r="AW78" s="2">
        <v>3</v>
      </c>
      <c r="AX78" s="2">
        <v>4</v>
      </c>
      <c r="AY78" s="2">
        <v>5</v>
      </c>
      <c r="AZ78" s="2">
        <v>5</v>
      </c>
      <c r="BA78" s="2"/>
      <c r="BB78" s="2">
        <v>5</v>
      </c>
      <c r="BC78" s="2">
        <v>4</v>
      </c>
      <c r="BD78" s="63">
        <f t="shared" si="11"/>
        <v>41</v>
      </c>
      <c r="BE78" s="2">
        <v>3000</v>
      </c>
      <c r="BF78">
        <f t="shared" si="12"/>
        <v>3000</v>
      </c>
      <c r="BG78" s="2">
        <v>225</v>
      </c>
      <c r="BH78" s="2">
        <v>5700</v>
      </c>
      <c r="BI78" s="2">
        <v>90</v>
      </c>
      <c r="BJ78" s="49">
        <v>93</v>
      </c>
      <c r="BK78" s="63">
        <f t="shared" si="13"/>
        <v>5883</v>
      </c>
      <c r="BL78" s="2"/>
      <c r="BM78" s="2">
        <v>2475</v>
      </c>
      <c r="BN78" s="2">
        <v>11300</v>
      </c>
      <c r="BO78" s="2" t="s">
        <v>12005</v>
      </c>
      <c r="BP78" s="2">
        <v>27</v>
      </c>
      <c r="BQ78" s="2">
        <v>100</v>
      </c>
      <c r="BR78" s="2" t="s">
        <v>12539</v>
      </c>
      <c r="BS78" s="2">
        <v>6</v>
      </c>
      <c r="BT78" s="2">
        <v>120</v>
      </c>
      <c r="BU78" s="2" t="s">
        <v>12922</v>
      </c>
      <c r="BV78" s="2">
        <v>50</v>
      </c>
      <c r="BW78" s="2">
        <v>550</v>
      </c>
      <c r="BX78" s="2" t="s">
        <v>13719</v>
      </c>
      <c r="BY78" s="2"/>
      <c r="BZ78" s="2"/>
      <c r="CA78" s="2"/>
      <c r="CB78" s="2"/>
      <c r="CC78" s="2"/>
      <c r="CD78" s="2"/>
      <c r="CE78" s="63"/>
      <c r="CF78" s="2"/>
      <c r="CG78" s="2"/>
      <c r="CH78" s="2"/>
      <c r="CI78" s="2"/>
      <c r="CJ78" s="2"/>
      <c r="CK78" s="2"/>
      <c r="CL78" s="2"/>
      <c r="CM78" s="2"/>
      <c r="CN78" s="2"/>
      <c r="CO78" s="2"/>
      <c r="CP78" s="2"/>
      <c r="CQ78" s="2"/>
      <c r="CR78" s="2"/>
      <c r="CS78" s="2"/>
      <c r="CT78" s="2"/>
      <c r="CU78" s="2"/>
      <c r="CV78" s="2"/>
      <c r="CW78" s="2"/>
      <c r="CX78" s="2">
        <v>2</v>
      </c>
      <c r="CY78" s="45">
        <v>3</v>
      </c>
      <c r="CZ78" s="45"/>
      <c r="DA78" s="45"/>
      <c r="DB78" s="2"/>
      <c r="DC78" s="2"/>
      <c r="DD78" s="2"/>
      <c r="DE78" s="2"/>
      <c r="DF78" s="2"/>
      <c r="DG78" s="2"/>
      <c r="DH78" s="2"/>
      <c r="DI78" s="2"/>
      <c r="DJ78" s="2"/>
      <c r="DK78" s="2"/>
      <c r="DL78" s="2"/>
      <c r="DM78" s="2"/>
      <c r="DS78" s="2"/>
      <c r="DT78" s="2"/>
      <c r="DU78" s="49">
        <v>6650</v>
      </c>
      <c r="DV78" s="49"/>
      <c r="DW78" s="49">
        <v>93</v>
      </c>
      <c r="DX78" t="s">
        <v>12498</v>
      </c>
      <c r="DY78" s="4"/>
      <c r="DZ78" s="4"/>
      <c r="EA78" s="4"/>
    </row>
    <row r="79" spans="1:131">
      <c r="A79" s="2">
        <v>3504073</v>
      </c>
      <c r="B79" s="2" t="s">
        <v>1509</v>
      </c>
      <c r="C79" s="4"/>
      <c r="D79" s="2" t="s">
        <v>4809</v>
      </c>
      <c r="E79" s="6" t="s">
        <v>1874</v>
      </c>
      <c r="F79" s="2" t="s">
        <v>1695</v>
      </c>
      <c r="G79" s="2" t="s">
        <v>12144</v>
      </c>
      <c r="H79" s="2" t="s">
        <v>12144</v>
      </c>
      <c r="I79" s="2" t="s">
        <v>1873</v>
      </c>
      <c r="J79" s="6" t="s">
        <v>17267</v>
      </c>
      <c r="K79" s="4" t="s">
        <v>4809</v>
      </c>
      <c r="L79" s="4" t="s">
        <v>4809</v>
      </c>
      <c r="M79" s="4"/>
      <c r="N79" s="4" t="s">
        <v>4809</v>
      </c>
      <c r="O79" s="4" t="s">
        <v>33168</v>
      </c>
      <c r="P79" s="4" t="s">
        <v>12144</v>
      </c>
      <c r="Q79" s="6"/>
      <c r="R79" s="6" t="s">
        <v>12144</v>
      </c>
      <c r="S79" s="4" t="s">
        <v>30246</v>
      </c>
      <c r="T79" s="2"/>
      <c r="V79" s="2"/>
      <c r="W79" s="2"/>
      <c r="X79" s="2"/>
      <c r="Y79" s="2">
        <v>191</v>
      </c>
      <c r="Z79" s="2">
        <v>48</v>
      </c>
      <c r="AA79" s="2">
        <v>1</v>
      </c>
      <c r="AB79" s="22">
        <v>6</v>
      </c>
      <c r="AC79" s="2"/>
      <c r="AD79" s="2">
        <v>1</v>
      </c>
      <c r="AE79" s="2">
        <v>1</v>
      </c>
      <c r="AF79" s="2"/>
      <c r="AG79" s="2">
        <v>1</v>
      </c>
      <c r="AH79" s="2"/>
      <c r="AI79" s="2"/>
      <c r="AJ79" s="2"/>
      <c r="AK79" s="2">
        <v>1</v>
      </c>
      <c r="AL79" s="63">
        <f t="shared" si="9"/>
        <v>3</v>
      </c>
      <c r="AM79" s="2">
        <v>3600</v>
      </c>
      <c r="AN79" s="2">
        <v>1200</v>
      </c>
      <c r="AO79" s="2"/>
      <c r="AP79" s="2">
        <v>1200</v>
      </c>
      <c r="AQ79" s="63">
        <f t="shared" si="10"/>
        <v>6000</v>
      </c>
      <c r="AR79" s="2">
        <v>12</v>
      </c>
      <c r="AS79" s="2">
        <v>39</v>
      </c>
      <c r="AT79" s="2">
        <v>40</v>
      </c>
      <c r="AU79" s="2">
        <v>35</v>
      </c>
      <c r="AV79" s="2">
        <v>34</v>
      </c>
      <c r="AW79" s="2">
        <v>21</v>
      </c>
      <c r="AX79" s="2">
        <v>3</v>
      </c>
      <c r="AY79" s="2">
        <v>6</v>
      </c>
      <c r="AZ79" s="2">
        <v>3</v>
      </c>
      <c r="BA79" s="2">
        <v>8</v>
      </c>
      <c r="BB79" s="2">
        <v>14</v>
      </c>
      <c r="BC79" s="2">
        <v>12</v>
      </c>
      <c r="BD79" s="63">
        <f t="shared" si="11"/>
        <v>227</v>
      </c>
      <c r="BE79" s="2">
        <v>65515</v>
      </c>
      <c r="BF79">
        <f t="shared" si="12"/>
        <v>71515</v>
      </c>
      <c r="BG79" s="2">
        <v>52397</v>
      </c>
      <c r="BH79" s="2">
        <v>51985</v>
      </c>
      <c r="BI79" s="2"/>
      <c r="BJ79" s="49">
        <v>1010</v>
      </c>
      <c r="BK79" s="63">
        <f t="shared" si="13"/>
        <v>52995</v>
      </c>
      <c r="BL79" s="2"/>
      <c r="BM79" s="2">
        <v>2282</v>
      </c>
      <c r="BN79" s="2">
        <v>31765</v>
      </c>
      <c r="BO79" s="2" t="s">
        <v>13549</v>
      </c>
      <c r="BP79" s="2">
        <v>6375</v>
      </c>
      <c r="BQ79" s="2">
        <v>110733</v>
      </c>
      <c r="BR79" s="2" t="s">
        <v>14607</v>
      </c>
      <c r="BS79" s="2">
        <v>969</v>
      </c>
      <c r="BT79" s="2">
        <v>9690</v>
      </c>
      <c r="BU79" s="2" t="s">
        <v>10218</v>
      </c>
      <c r="BV79" s="2"/>
      <c r="BW79" s="2"/>
      <c r="BX79" s="2"/>
      <c r="BY79" s="2"/>
      <c r="BZ79" s="2"/>
      <c r="CA79" s="2"/>
      <c r="CB79" s="2"/>
      <c r="CC79" s="2"/>
      <c r="CD79" s="2"/>
      <c r="CE79" s="63"/>
      <c r="CF79" s="2">
        <v>139251</v>
      </c>
      <c r="CG79" s="2"/>
      <c r="CH79" s="2"/>
      <c r="CI79" s="2"/>
      <c r="CJ79" s="2"/>
      <c r="CK79" s="2"/>
      <c r="CL79" s="2"/>
      <c r="CM79" s="2"/>
      <c r="CN79" s="2"/>
      <c r="CO79" s="2"/>
      <c r="CP79" s="2"/>
      <c r="CQ79" s="2"/>
      <c r="CR79" s="2"/>
      <c r="CS79" s="2"/>
      <c r="CT79" s="2"/>
      <c r="CU79" s="2"/>
      <c r="CV79" s="2"/>
      <c r="CW79" s="2"/>
      <c r="CX79" s="2">
        <v>13</v>
      </c>
      <c r="CY79" s="45">
        <v>240</v>
      </c>
      <c r="CZ79" s="45"/>
      <c r="DA79" s="45"/>
      <c r="DB79" s="2"/>
      <c r="DC79" s="2"/>
      <c r="DD79" s="4"/>
      <c r="DE79" s="2"/>
      <c r="DF79" s="2"/>
      <c r="DG79" s="2"/>
      <c r="DH79" s="2"/>
      <c r="DI79" s="2"/>
      <c r="DJ79" s="2"/>
      <c r="DK79" s="2"/>
      <c r="DL79" s="2"/>
      <c r="DM79" s="2"/>
      <c r="DS79" s="2"/>
      <c r="DT79" s="2"/>
      <c r="DU79" s="49">
        <v>33121</v>
      </c>
      <c r="DV79" s="49"/>
      <c r="DW79" s="49">
        <v>1010</v>
      </c>
      <c r="DX79" t="s">
        <v>12498</v>
      </c>
      <c r="DY79" s="4"/>
      <c r="DZ79" s="4"/>
      <c r="EA79" s="4"/>
    </row>
    <row r="80" spans="1:131">
      <c r="A80" s="2">
        <v>3504074</v>
      </c>
      <c r="B80" s="2" t="s">
        <v>2247</v>
      </c>
      <c r="C80" s="4"/>
      <c r="D80" s="59" t="s">
        <v>29782</v>
      </c>
      <c r="E80" s="2" t="s">
        <v>2233</v>
      </c>
      <c r="F80" s="4" t="s">
        <v>2248</v>
      </c>
      <c r="G80" s="2" t="s">
        <v>12144</v>
      </c>
      <c r="H80" s="2"/>
      <c r="I80" s="2" t="s">
        <v>2234</v>
      </c>
      <c r="J80" s="6" t="s">
        <v>17267</v>
      </c>
      <c r="K80" s="4" t="s">
        <v>4809</v>
      </c>
      <c r="L80" s="4" t="s">
        <v>4809</v>
      </c>
      <c r="M80" s="4"/>
      <c r="N80" s="4" t="s">
        <v>4809</v>
      </c>
      <c r="O80" s="4" t="s">
        <v>2234</v>
      </c>
      <c r="P80" s="4" t="s">
        <v>12144</v>
      </c>
      <c r="Q80" s="2"/>
      <c r="R80" s="6" t="s">
        <v>12144</v>
      </c>
      <c r="S80" s="4" t="s">
        <v>1761</v>
      </c>
      <c r="T80" s="6" t="s">
        <v>12746</v>
      </c>
      <c r="V80" s="2"/>
      <c r="W80" s="2"/>
      <c r="X80" s="2"/>
      <c r="Y80" s="2"/>
      <c r="Z80" s="2"/>
      <c r="AA80" s="2"/>
      <c r="AB80" s="22"/>
      <c r="AC80" s="2"/>
      <c r="AD80" s="2">
        <v>1</v>
      </c>
      <c r="AE80" s="2">
        <v>1</v>
      </c>
      <c r="AF80" s="2"/>
      <c r="AG80" s="2"/>
      <c r="AH80" s="2"/>
      <c r="AI80" s="2"/>
      <c r="AJ80" s="2"/>
      <c r="AK80" s="2"/>
      <c r="AL80" s="63">
        <f t="shared" si="9"/>
        <v>2</v>
      </c>
      <c r="AM80" s="2">
        <v>3000</v>
      </c>
      <c r="AN80" s="2">
        <v>1800</v>
      </c>
      <c r="AO80" s="2"/>
      <c r="AP80" s="2"/>
      <c r="AQ80" s="63">
        <f t="shared" si="10"/>
        <v>4800</v>
      </c>
      <c r="AR80" s="2">
        <v>3</v>
      </c>
      <c r="AS80" s="2">
        <v>3</v>
      </c>
      <c r="AT80" s="2">
        <v>3</v>
      </c>
      <c r="AU80" s="2">
        <v>3</v>
      </c>
      <c r="AV80" s="2">
        <v>3</v>
      </c>
      <c r="AW80" s="2">
        <v>3</v>
      </c>
      <c r="AX80" s="2">
        <v>3</v>
      </c>
      <c r="AY80" s="2">
        <v>3</v>
      </c>
      <c r="AZ80" s="2">
        <v>3</v>
      </c>
      <c r="BA80" s="2">
        <v>3</v>
      </c>
      <c r="BB80" s="2">
        <v>3</v>
      </c>
      <c r="BC80" s="2">
        <v>3</v>
      </c>
      <c r="BD80" s="63">
        <f t="shared" si="11"/>
        <v>36</v>
      </c>
      <c r="BE80" s="2">
        <v>4900</v>
      </c>
      <c r="BF80">
        <f t="shared" si="12"/>
        <v>9700</v>
      </c>
      <c r="BG80" s="2"/>
      <c r="BH80" s="2">
        <v>40835</v>
      </c>
      <c r="BI80" s="2"/>
      <c r="BJ80" s="49">
        <v>240</v>
      </c>
      <c r="BK80" s="63">
        <f t="shared" si="13"/>
        <v>41075</v>
      </c>
      <c r="BL80" s="2"/>
      <c r="BM80" s="2">
        <v>9936</v>
      </c>
      <c r="BN80" s="2">
        <v>56821</v>
      </c>
      <c r="BO80" s="2" t="s">
        <v>15744</v>
      </c>
      <c r="BP80" s="2"/>
      <c r="BQ80" s="2"/>
      <c r="BR80" s="2"/>
      <c r="BS80" s="2"/>
      <c r="BT80" s="2"/>
      <c r="BU80" s="2"/>
      <c r="BV80" s="2"/>
      <c r="BW80" s="2"/>
      <c r="BX80" s="2"/>
      <c r="BY80" s="2"/>
      <c r="BZ80" s="2"/>
      <c r="CA80" s="2"/>
      <c r="CB80" s="2"/>
      <c r="CC80" s="2"/>
      <c r="CD80" s="2"/>
      <c r="CE80" s="63"/>
      <c r="CF80" s="2"/>
      <c r="CG80" s="2"/>
      <c r="CH80" s="2"/>
      <c r="CI80" s="2"/>
      <c r="CJ80" s="2"/>
      <c r="CK80" s="2"/>
      <c r="CL80" s="2"/>
      <c r="CM80" s="2"/>
      <c r="CN80" s="2"/>
      <c r="CO80" s="2"/>
      <c r="CP80" s="2"/>
      <c r="CQ80" s="2"/>
      <c r="CR80" s="2"/>
      <c r="CS80" s="2"/>
      <c r="CT80" s="2"/>
      <c r="CU80" s="2"/>
      <c r="CV80" s="2"/>
      <c r="CW80" s="2"/>
      <c r="CX80" s="2">
        <v>1</v>
      </c>
      <c r="CY80" s="45">
        <v>25</v>
      </c>
      <c r="CZ80" s="45"/>
      <c r="DA80" s="45"/>
      <c r="DB80" s="2"/>
      <c r="DC80" s="2"/>
      <c r="DD80" s="4"/>
      <c r="DE80" s="2"/>
      <c r="DF80" s="2"/>
      <c r="DG80" s="2"/>
      <c r="DH80" s="2"/>
      <c r="DI80" s="2"/>
      <c r="DJ80" s="2"/>
      <c r="DK80" s="2"/>
      <c r="DL80" s="2"/>
      <c r="DM80" s="2"/>
      <c r="DS80" s="2"/>
      <c r="DT80" s="2"/>
      <c r="DU80" s="49"/>
      <c r="DV80" s="49"/>
      <c r="DW80" s="49">
        <v>240</v>
      </c>
      <c r="DX80" t="s">
        <v>12498</v>
      </c>
      <c r="DY80" s="4" t="s">
        <v>33169</v>
      </c>
      <c r="DZ80" s="4" t="s">
        <v>33170</v>
      </c>
      <c r="EA80" s="4"/>
    </row>
    <row r="81" spans="1:131">
      <c r="A81" s="2">
        <v>3504075</v>
      </c>
      <c r="B81" s="2" t="s">
        <v>1752</v>
      </c>
      <c r="C81" s="4"/>
      <c r="D81" s="2" t="s">
        <v>1539</v>
      </c>
      <c r="E81" s="6" t="s">
        <v>1312</v>
      </c>
      <c r="F81" s="2" t="s">
        <v>1753</v>
      </c>
      <c r="G81" s="2" t="s">
        <v>12746</v>
      </c>
      <c r="H81" s="2"/>
      <c r="I81" s="2" t="s">
        <v>1754</v>
      </c>
      <c r="J81" s="6" t="s">
        <v>17267</v>
      </c>
      <c r="K81" s="4" t="s">
        <v>4809</v>
      </c>
      <c r="L81" s="4" t="s">
        <v>4809</v>
      </c>
      <c r="M81" s="4"/>
      <c r="N81" s="4" t="s">
        <v>4809</v>
      </c>
      <c r="O81" s="4"/>
      <c r="P81" s="4" t="s">
        <v>12144</v>
      </c>
      <c r="Q81" s="6"/>
      <c r="R81" s="2" t="s">
        <v>12746</v>
      </c>
      <c r="S81" s="2"/>
      <c r="T81" s="2"/>
      <c r="V81" s="2"/>
      <c r="W81" s="2"/>
      <c r="X81" s="2"/>
      <c r="Y81" s="2">
        <v>300</v>
      </c>
      <c r="Z81" s="2">
        <v>40</v>
      </c>
      <c r="AA81" s="2">
        <v>1</v>
      </c>
      <c r="AB81" s="22">
        <v>5</v>
      </c>
      <c r="AC81" s="2">
        <v>1</v>
      </c>
      <c r="AD81" s="2"/>
      <c r="AE81" s="2"/>
      <c r="AF81" s="2"/>
      <c r="AG81" s="2"/>
      <c r="AH81" s="2"/>
      <c r="AI81" s="2"/>
      <c r="AJ81" s="2"/>
      <c r="AK81" s="2"/>
      <c r="AL81" s="63">
        <f t="shared" si="9"/>
        <v>0</v>
      </c>
      <c r="AM81" s="2"/>
      <c r="AN81" s="2"/>
      <c r="AO81" s="2"/>
      <c r="AP81" s="2"/>
      <c r="AQ81" s="63">
        <f t="shared" si="10"/>
        <v>0</v>
      </c>
      <c r="AR81" s="2">
        <v>1</v>
      </c>
      <c r="AS81" s="2">
        <v>1</v>
      </c>
      <c r="AT81" s="2">
        <v>1</v>
      </c>
      <c r="AU81" s="2">
        <v>1</v>
      </c>
      <c r="AV81" s="2">
        <v>1</v>
      </c>
      <c r="AW81" s="2">
        <v>1</v>
      </c>
      <c r="AX81" s="2">
        <v>2</v>
      </c>
      <c r="AY81" s="2">
        <v>1</v>
      </c>
      <c r="AZ81" s="2">
        <v>1</v>
      </c>
      <c r="BA81" s="2">
        <v>2</v>
      </c>
      <c r="BB81" s="2">
        <v>1</v>
      </c>
      <c r="BC81" s="2">
        <v>1</v>
      </c>
      <c r="BD81" s="63">
        <f t="shared" si="11"/>
        <v>14</v>
      </c>
      <c r="BE81" s="2">
        <v>1570</v>
      </c>
      <c r="BF81">
        <f t="shared" si="12"/>
        <v>1570</v>
      </c>
      <c r="BG81" s="2">
        <v>1258</v>
      </c>
      <c r="BH81" s="2">
        <v>2000</v>
      </c>
      <c r="BI81" s="2">
        <v>10</v>
      </c>
      <c r="BJ81" s="49">
        <v>12</v>
      </c>
      <c r="BK81" s="63">
        <f t="shared" si="13"/>
        <v>2022</v>
      </c>
      <c r="BL81" s="2"/>
      <c r="BM81" s="2">
        <v>80</v>
      </c>
      <c r="BN81" s="2">
        <v>511</v>
      </c>
      <c r="BO81" s="2" t="s">
        <v>1535</v>
      </c>
      <c r="BP81" s="2">
        <v>138</v>
      </c>
      <c r="BQ81" s="2">
        <v>5724</v>
      </c>
      <c r="BR81" s="2" t="s">
        <v>12824</v>
      </c>
      <c r="BS81" s="2">
        <v>47</v>
      </c>
      <c r="BT81" s="2">
        <v>1152</v>
      </c>
      <c r="BU81" s="2" t="s">
        <v>1311</v>
      </c>
      <c r="BV81" s="22">
        <v>4</v>
      </c>
      <c r="BW81" s="2">
        <v>1000</v>
      </c>
      <c r="BX81" s="2" t="s">
        <v>1421</v>
      </c>
      <c r="BY81" s="2"/>
      <c r="BZ81" s="2"/>
      <c r="CA81" s="2"/>
      <c r="CB81" s="2"/>
      <c r="CC81" s="2"/>
      <c r="CD81" s="2"/>
      <c r="CE81" s="63"/>
      <c r="CF81" s="2">
        <v>5231</v>
      </c>
      <c r="CG81" s="2"/>
      <c r="CH81" s="2"/>
      <c r="CI81" s="2"/>
      <c r="CJ81" s="2"/>
      <c r="CK81" s="2"/>
      <c r="CL81" s="2"/>
      <c r="CM81" s="2"/>
      <c r="CN81" s="2"/>
      <c r="CO81" s="2"/>
      <c r="CP81" s="2"/>
      <c r="CQ81" s="2"/>
      <c r="CR81" s="2"/>
      <c r="CS81" s="2"/>
      <c r="CT81" s="2"/>
      <c r="CU81" s="2"/>
      <c r="CV81" s="2"/>
      <c r="CW81" s="2"/>
      <c r="CZ81" s="45"/>
      <c r="DA81" s="45"/>
      <c r="DB81" s="2"/>
      <c r="DC81" s="2"/>
      <c r="DD81" s="2"/>
      <c r="DE81" s="2"/>
      <c r="DF81" s="2"/>
      <c r="DG81" s="2"/>
      <c r="DH81" s="2"/>
      <c r="DI81" s="2"/>
      <c r="DJ81" s="2"/>
      <c r="DK81" s="2"/>
      <c r="DL81" s="2"/>
      <c r="DM81" s="2"/>
      <c r="DS81" s="2"/>
      <c r="DT81" s="2"/>
      <c r="DU81" s="49"/>
      <c r="DV81" s="49"/>
      <c r="DW81" s="49"/>
      <c r="DX81" t="s">
        <v>12498</v>
      </c>
      <c r="DY81" s="4"/>
      <c r="DZ81" s="4"/>
      <c r="EA81" s="4"/>
    </row>
    <row r="82" spans="1:131">
      <c r="A82" s="2">
        <v>3504076</v>
      </c>
      <c r="B82" s="2" t="s">
        <v>1304</v>
      </c>
      <c r="C82" s="4"/>
      <c r="D82" s="2" t="s">
        <v>1305</v>
      </c>
      <c r="E82" s="58" t="s">
        <v>29857</v>
      </c>
      <c r="F82" s="4" t="s">
        <v>1306</v>
      </c>
      <c r="G82" s="2" t="s">
        <v>12746</v>
      </c>
      <c r="H82" s="2"/>
      <c r="I82" s="2" t="s">
        <v>1418</v>
      </c>
      <c r="J82" s="6" t="s">
        <v>17267</v>
      </c>
      <c r="K82" s="4" t="s">
        <v>4809</v>
      </c>
      <c r="L82" s="4" t="s">
        <v>4809</v>
      </c>
      <c r="M82" s="4"/>
      <c r="N82" s="4" t="s">
        <v>4809</v>
      </c>
      <c r="O82" s="4"/>
      <c r="P82" s="4" t="s">
        <v>12144</v>
      </c>
      <c r="Q82" s="6"/>
      <c r="R82" s="2" t="s">
        <v>12746</v>
      </c>
      <c r="S82" s="2"/>
      <c r="T82" s="2"/>
      <c r="V82" s="2"/>
      <c r="W82" s="2"/>
      <c r="X82" s="2"/>
      <c r="Y82" s="2">
        <v>260</v>
      </c>
      <c r="Z82" s="2">
        <v>40</v>
      </c>
      <c r="AA82" s="2">
        <v>1</v>
      </c>
      <c r="AB82" s="22">
        <v>5</v>
      </c>
      <c r="AC82" s="2">
        <v>2</v>
      </c>
      <c r="AD82" s="2"/>
      <c r="AE82" s="2"/>
      <c r="AF82" s="2"/>
      <c r="AG82" s="2"/>
      <c r="AH82" s="2"/>
      <c r="AI82" s="2"/>
      <c r="AJ82" s="2"/>
      <c r="AK82" s="2"/>
      <c r="AL82" s="63">
        <f t="shared" si="9"/>
        <v>0</v>
      </c>
      <c r="AM82" s="2"/>
      <c r="AN82" s="2"/>
      <c r="AO82" s="2"/>
      <c r="AP82" s="2"/>
      <c r="AQ82" s="63">
        <f t="shared" si="10"/>
        <v>0</v>
      </c>
      <c r="AR82" s="2"/>
      <c r="AS82" s="2"/>
      <c r="AT82" s="2"/>
      <c r="AU82" s="2"/>
      <c r="AV82" s="2"/>
      <c r="AW82" s="2"/>
      <c r="AX82" s="2"/>
      <c r="AY82" s="2"/>
      <c r="AZ82" s="2">
        <v>1</v>
      </c>
      <c r="BA82" s="2">
        <v>1</v>
      </c>
      <c r="BB82" s="2">
        <v>1</v>
      </c>
      <c r="BC82" s="2"/>
      <c r="BD82" s="63">
        <f t="shared" si="11"/>
        <v>3</v>
      </c>
      <c r="BE82" s="2">
        <v>103</v>
      </c>
      <c r="BF82">
        <f t="shared" si="12"/>
        <v>103</v>
      </c>
      <c r="BG82" s="2"/>
      <c r="BH82" s="2">
        <v>2842</v>
      </c>
      <c r="BI82" s="2"/>
      <c r="BK82" s="63">
        <f t="shared" si="13"/>
        <v>2842</v>
      </c>
      <c r="BL82" s="2"/>
      <c r="BM82" s="2">
        <v>73</v>
      </c>
      <c r="BN82" s="2">
        <v>4008</v>
      </c>
      <c r="BO82" s="2" t="s">
        <v>231</v>
      </c>
      <c r="BP82" s="2">
        <v>327</v>
      </c>
      <c r="BQ82" s="2">
        <v>5338</v>
      </c>
      <c r="BR82" s="2" t="s">
        <v>1092</v>
      </c>
      <c r="BS82" s="2"/>
      <c r="BT82" s="2"/>
      <c r="BU82" s="2"/>
      <c r="BV82" s="2"/>
      <c r="BW82" s="2"/>
      <c r="BX82" s="2"/>
      <c r="BY82" s="2"/>
      <c r="BZ82" s="2"/>
      <c r="CA82" s="2"/>
      <c r="CB82" s="2"/>
      <c r="CC82" s="2"/>
      <c r="CD82" s="2"/>
      <c r="CE82" s="63"/>
      <c r="CF82" s="2">
        <v>7638</v>
      </c>
      <c r="CG82" s="2"/>
      <c r="CH82" s="2"/>
      <c r="CI82" s="2"/>
      <c r="CJ82" s="2"/>
      <c r="CK82" s="2"/>
      <c r="CL82" s="2"/>
      <c r="CM82" s="2"/>
      <c r="CN82" s="2"/>
      <c r="CO82" s="2"/>
      <c r="CP82" s="2"/>
      <c r="CQ82" s="22"/>
      <c r="CR82" s="2"/>
      <c r="CS82" s="2"/>
      <c r="CT82" s="2"/>
      <c r="CU82" s="2"/>
      <c r="CV82" s="2"/>
      <c r="CW82" s="2"/>
      <c r="CZ82" s="45"/>
      <c r="DA82" s="45"/>
      <c r="DB82" s="2"/>
      <c r="DC82" s="2"/>
      <c r="DD82" s="4"/>
      <c r="DE82" s="2"/>
      <c r="DF82" s="2"/>
      <c r="DG82" s="2"/>
      <c r="DH82" s="2"/>
      <c r="DI82" s="2"/>
      <c r="DJ82" s="2"/>
      <c r="DK82" s="2"/>
      <c r="DL82" s="2"/>
      <c r="DM82" s="2"/>
      <c r="DS82" s="2"/>
      <c r="DT82" s="2"/>
      <c r="DU82" s="49"/>
      <c r="DV82" s="49"/>
      <c r="DW82" s="49"/>
      <c r="DX82" t="s">
        <v>12498</v>
      </c>
      <c r="DY82" s="4" t="s">
        <v>33171</v>
      </c>
      <c r="DZ82" s="4"/>
      <c r="EA82" s="4"/>
    </row>
    <row r="83" spans="1:131">
      <c r="A83" s="2">
        <v>3504077</v>
      </c>
      <c r="B83" s="2" t="s">
        <v>1314</v>
      </c>
      <c r="C83" s="4"/>
      <c r="D83" s="2" t="s">
        <v>1315</v>
      </c>
      <c r="E83" s="6" t="s">
        <v>1426</v>
      </c>
      <c r="F83" s="2" t="s">
        <v>1424</v>
      </c>
      <c r="G83" s="2" t="s">
        <v>12746</v>
      </c>
      <c r="H83" s="2"/>
      <c r="I83" s="2" t="s">
        <v>1319</v>
      </c>
      <c r="J83" s="6" t="s">
        <v>17267</v>
      </c>
      <c r="K83" s="4" t="s">
        <v>4825</v>
      </c>
      <c r="L83" s="4" t="s">
        <v>4825</v>
      </c>
      <c r="M83" s="4"/>
      <c r="N83" s="4" t="s">
        <v>4825</v>
      </c>
      <c r="O83" s="4"/>
      <c r="P83" s="4" t="s">
        <v>12144</v>
      </c>
      <c r="Q83" s="6"/>
      <c r="R83" s="2" t="s">
        <v>12746</v>
      </c>
      <c r="S83" s="2"/>
      <c r="T83" s="2"/>
      <c r="V83" s="2"/>
      <c r="W83" s="2"/>
      <c r="X83" s="2"/>
      <c r="Y83" s="2">
        <v>305</v>
      </c>
      <c r="Z83" s="2">
        <v>44</v>
      </c>
      <c r="AA83" s="2">
        <v>1</v>
      </c>
      <c r="AB83" s="22">
        <v>5.5</v>
      </c>
      <c r="AC83" s="2">
        <v>2</v>
      </c>
      <c r="AD83" s="2"/>
      <c r="AE83" s="2"/>
      <c r="AF83" s="2"/>
      <c r="AG83" s="2"/>
      <c r="AH83" s="2"/>
      <c r="AI83" s="2"/>
      <c r="AJ83" s="2"/>
      <c r="AK83" s="2"/>
      <c r="AL83" s="63">
        <f t="shared" si="9"/>
        <v>0</v>
      </c>
      <c r="AM83" s="2"/>
      <c r="AN83" s="2"/>
      <c r="AO83" s="2"/>
      <c r="AP83" s="2"/>
      <c r="AQ83" s="63">
        <f t="shared" si="10"/>
        <v>0</v>
      </c>
      <c r="AR83" s="2"/>
      <c r="AS83" s="2"/>
      <c r="AT83" s="2"/>
      <c r="AU83" s="2"/>
      <c r="AV83" s="2"/>
      <c r="AW83" s="2"/>
      <c r="AX83" s="2"/>
      <c r="AY83" s="2"/>
      <c r="AZ83" s="2"/>
      <c r="BA83" s="2">
        <v>1</v>
      </c>
      <c r="BB83" s="2">
        <v>1</v>
      </c>
      <c r="BC83" s="2">
        <v>1</v>
      </c>
      <c r="BD83" s="63">
        <f t="shared" si="11"/>
        <v>3</v>
      </c>
      <c r="BE83" s="2">
        <v>346</v>
      </c>
      <c r="BF83">
        <f t="shared" si="12"/>
        <v>346</v>
      </c>
      <c r="BG83" s="2"/>
      <c r="BH83" s="2">
        <v>2790</v>
      </c>
      <c r="BI83" s="2">
        <v>1</v>
      </c>
      <c r="BJ83" s="49">
        <v>9</v>
      </c>
      <c r="BK83" s="63">
        <f t="shared" si="13"/>
        <v>2800</v>
      </c>
      <c r="BL83" s="2"/>
      <c r="BM83" s="2">
        <v>249</v>
      </c>
      <c r="BN83" s="2">
        <v>7485</v>
      </c>
      <c r="BO83" s="2" t="s">
        <v>12824</v>
      </c>
      <c r="BP83" s="2"/>
      <c r="BQ83" s="2"/>
      <c r="BR83" s="2"/>
      <c r="BS83" s="2"/>
      <c r="BT83" s="2"/>
      <c r="BU83" s="2"/>
      <c r="BV83" s="2"/>
      <c r="BW83" s="2"/>
      <c r="BX83" s="2"/>
      <c r="BY83" s="2"/>
      <c r="BZ83" s="2"/>
      <c r="CA83" s="2"/>
      <c r="CB83" s="2"/>
      <c r="CC83" s="2"/>
      <c r="CD83" s="2"/>
      <c r="CE83" s="63"/>
      <c r="CF83" s="2"/>
      <c r="CG83" s="2"/>
      <c r="CH83" s="2"/>
      <c r="CI83" s="2"/>
      <c r="CJ83" s="2"/>
      <c r="CK83" s="2"/>
      <c r="CL83" s="2"/>
      <c r="CM83" s="2"/>
      <c r="CN83" s="2"/>
      <c r="CO83" s="2"/>
      <c r="CP83" s="2"/>
      <c r="CQ83" s="2"/>
      <c r="CR83" s="2"/>
      <c r="CS83" s="2"/>
      <c r="CT83" s="2"/>
      <c r="CU83" s="2"/>
      <c r="CV83" s="2"/>
      <c r="CW83" s="2"/>
      <c r="CX83" s="2">
        <v>1</v>
      </c>
      <c r="CY83" s="45">
        <v>0.75</v>
      </c>
      <c r="CZ83" s="45"/>
      <c r="DA83" s="45"/>
      <c r="DB83" s="2"/>
      <c r="DC83" s="2"/>
      <c r="DD83" s="2"/>
      <c r="DE83" s="2"/>
      <c r="DF83" s="2"/>
      <c r="DG83" s="2"/>
      <c r="DH83" s="2"/>
      <c r="DI83" s="2"/>
      <c r="DJ83" s="2"/>
      <c r="DK83" s="2"/>
      <c r="DL83" s="2"/>
      <c r="DM83" s="2"/>
      <c r="DS83" s="2"/>
      <c r="DT83" s="2"/>
      <c r="DU83" s="49">
        <v>270</v>
      </c>
      <c r="DV83" s="49"/>
      <c r="DW83" s="49">
        <v>9</v>
      </c>
      <c r="DX83" t="s">
        <v>12498</v>
      </c>
      <c r="DY83" s="4"/>
      <c r="DZ83" s="4"/>
      <c r="EA83" s="4" t="s">
        <v>33172</v>
      </c>
    </row>
    <row r="84" spans="1:131">
      <c r="A84" s="2">
        <v>3504078</v>
      </c>
      <c r="B84" s="2" t="s">
        <v>1427</v>
      </c>
      <c r="C84" s="4"/>
      <c r="D84" s="2" t="s">
        <v>4483</v>
      </c>
      <c r="E84" s="6" t="s">
        <v>4826</v>
      </c>
      <c r="F84" s="4" t="s">
        <v>1652</v>
      </c>
      <c r="G84" s="2" t="s">
        <v>12746</v>
      </c>
      <c r="H84" s="2"/>
      <c r="I84" s="2" t="s">
        <v>1997</v>
      </c>
      <c r="J84" s="6" t="s">
        <v>17267</v>
      </c>
      <c r="K84" s="4" t="s">
        <v>4825</v>
      </c>
      <c r="L84" s="4" t="s">
        <v>4825</v>
      </c>
      <c r="M84" s="4"/>
      <c r="N84" s="4" t="s">
        <v>4825</v>
      </c>
      <c r="O84" s="4"/>
      <c r="P84" s="4" t="s">
        <v>12144</v>
      </c>
      <c r="Q84" s="6"/>
      <c r="R84" s="2" t="s">
        <v>12746</v>
      </c>
      <c r="S84" s="2"/>
      <c r="T84" s="2"/>
      <c r="V84" s="2"/>
      <c r="W84" s="2"/>
      <c r="X84" s="2"/>
      <c r="Y84" s="2">
        <v>225</v>
      </c>
      <c r="Z84" s="2">
        <v>40</v>
      </c>
      <c r="AA84" s="2">
        <v>1</v>
      </c>
      <c r="AB84" s="22">
        <v>5</v>
      </c>
      <c r="AC84" s="2">
        <v>3</v>
      </c>
      <c r="AD84" s="2"/>
      <c r="AE84" s="2"/>
      <c r="AF84" s="2"/>
      <c r="AG84" s="2">
        <v>1</v>
      </c>
      <c r="AH84" s="2">
        <v>1</v>
      </c>
      <c r="AI84" s="2">
        <v>1</v>
      </c>
      <c r="AJ84" s="2">
        <v>1</v>
      </c>
      <c r="AK84" s="2">
        <v>1</v>
      </c>
      <c r="AL84" s="63">
        <f t="shared" si="9"/>
        <v>1</v>
      </c>
      <c r="AM84" s="2"/>
      <c r="AN84" s="2"/>
      <c r="AO84" s="2"/>
      <c r="AP84" s="2">
        <v>900</v>
      </c>
      <c r="AQ84" s="63">
        <f t="shared" si="10"/>
        <v>900</v>
      </c>
      <c r="AR84" s="2">
        <v>5</v>
      </c>
      <c r="AS84" s="2">
        <v>5</v>
      </c>
      <c r="AT84" s="2">
        <v>4</v>
      </c>
      <c r="AU84" s="2">
        <v>4</v>
      </c>
      <c r="AV84" s="2">
        <v>5</v>
      </c>
      <c r="AW84" s="2">
        <v>8</v>
      </c>
      <c r="AX84" s="2">
        <v>6</v>
      </c>
      <c r="AY84" s="2">
        <v>6</v>
      </c>
      <c r="AZ84" s="2">
        <v>11</v>
      </c>
      <c r="BA84" s="2">
        <v>10</v>
      </c>
      <c r="BB84" s="2">
        <v>10</v>
      </c>
      <c r="BC84" s="2">
        <v>9</v>
      </c>
      <c r="BD84" s="63">
        <f t="shared" si="11"/>
        <v>83</v>
      </c>
      <c r="BE84" s="2">
        <v>8349</v>
      </c>
      <c r="BF84">
        <f t="shared" si="12"/>
        <v>9249</v>
      </c>
      <c r="BG84" s="2">
        <v>3074</v>
      </c>
      <c r="BH84" s="2">
        <v>11038</v>
      </c>
      <c r="BI84" s="2"/>
      <c r="BJ84" s="49">
        <v>361</v>
      </c>
      <c r="BK84" s="63">
        <f t="shared" si="13"/>
        <v>11399</v>
      </c>
      <c r="BL84" s="2"/>
      <c r="BM84" s="2"/>
      <c r="BN84" s="2">
        <v>40870</v>
      </c>
      <c r="BO84" s="2" t="s">
        <v>1998</v>
      </c>
      <c r="BP84" s="2"/>
      <c r="BQ84" s="2"/>
      <c r="BR84" s="2"/>
      <c r="BS84" s="2"/>
      <c r="BT84" s="2"/>
      <c r="BU84" s="2"/>
      <c r="BV84" s="2"/>
      <c r="BW84" s="2"/>
      <c r="BX84" s="2"/>
      <c r="BY84" s="2"/>
      <c r="BZ84" s="2"/>
      <c r="CA84" s="2"/>
      <c r="CB84" s="2"/>
      <c r="CC84" s="2"/>
      <c r="CD84" s="2"/>
      <c r="CE84" s="63"/>
      <c r="CF84" s="2">
        <v>19297</v>
      </c>
      <c r="CG84" s="2"/>
      <c r="CH84" s="2"/>
      <c r="CI84" s="2"/>
      <c r="CJ84" s="2"/>
      <c r="CK84" s="2"/>
      <c r="CL84" s="2"/>
      <c r="CM84" s="2"/>
      <c r="CN84" s="2"/>
      <c r="CO84" s="2"/>
      <c r="CP84" s="2"/>
      <c r="CQ84" s="2"/>
      <c r="CR84" s="2"/>
      <c r="CS84" s="2"/>
      <c r="CT84" s="2"/>
      <c r="CU84" s="2"/>
      <c r="CV84" s="2"/>
      <c r="CW84" s="2"/>
      <c r="CX84" s="2">
        <v>5</v>
      </c>
      <c r="CY84" s="45">
        <v>43</v>
      </c>
      <c r="CZ84" s="45"/>
      <c r="DA84" s="45"/>
      <c r="DB84" s="2"/>
      <c r="DC84" s="2"/>
      <c r="DD84" s="2"/>
      <c r="DE84" s="2"/>
      <c r="DF84" s="2"/>
      <c r="DG84" s="2"/>
      <c r="DH84" s="2"/>
      <c r="DI84" s="2"/>
      <c r="DJ84" s="2"/>
      <c r="DK84" s="2"/>
      <c r="DL84" s="2"/>
      <c r="DM84" s="2"/>
      <c r="DS84" s="2"/>
      <c r="DT84" s="2"/>
      <c r="DU84" s="49"/>
      <c r="DV84" s="49"/>
      <c r="DW84" s="49"/>
      <c r="DX84" t="s">
        <v>12498</v>
      </c>
      <c r="DY84" s="4" t="s">
        <v>33092</v>
      </c>
      <c r="DZ84" s="4"/>
      <c r="EA84" s="4"/>
    </row>
    <row r="85" spans="1:131">
      <c r="A85" s="2">
        <v>3504079</v>
      </c>
      <c r="B85" s="2" t="s">
        <v>1893</v>
      </c>
      <c r="C85" s="4"/>
      <c r="D85" s="2" t="s">
        <v>2006</v>
      </c>
      <c r="E85" s="6" t="s">
        <v>2000</v>
      </c>
      <c r="G85" s="2" t="s">
        <v>12144</v>
      </c>
      <c r="H85" s="2"/>
      <c r="I85" s="2" t="s">
        <v>2000</v>
      </c>
      <c r="J85" s="6" t="s">
        <v>17267</v>
      </c>
      <c r="K85" s="4" t="s">
        <v>4825</v>
      </c>
      <c r="L85" s="4" t="s">
        <v>4825</v>
      </c>
      <c r="M85" s="4"/>
      <c r="N85" s="4" t="s">
        <v>4825</v>
      </c>
      <c r="O85" s="4" t="s">
        <v>12637</v>
      </c>
      <c r="P85" s="4" t="s">
        <v>12144</v>
      </c>
      <c r="Q85" s="6"/>
      <c r="R85" s="2" t="s">
        <v>12746</v>
      </c>
      <c r="S85" s="2"/>
      <c r="T85" s="2"/>
      <c r="V85" s="2"/>
      <c r="W85" s="2"/>
      <c r="X85" s="2"/>
      <c r="Y85" s="2">
        <v>280</v>
      </c>
      <c r="Z85" s="2">
        <v>44</v>
      </c>
      <c r="AA85" s="2">
        <v>1</v>
      </c>
      <c r="AB85" s="22">
        <v>5.5</v>
      </c>
      <c r="AC85" s="2"/>
      <c r="AD85" s="2">
        <v>5</v>
      </c>
      <c r="AE85" s="2">
        <v>1</v>
      </c>
      <c r="AF85" s="2">
        <v>1</v>
      </c>
      <c r="AG85" s="2"/>
      <c r="AH85" s="2"/>
      <c r="AI85" s="2"/>
      <c r="AJ85" s="2"/>
      <c r="AK85" s="2"/>
      <c r="AL85" s="63">
        <f t="shared" si="9"/>
        <v>7</v>
      </c>
      <c r="AM85" s="2">
        <v>12746</v>
      </c>
      <c r="AN85" s="2">
        <v>3175</v>
      </c>
      <c r="AO85" s="2">
        <v>1440</v>
      </c>
      <c r="AP85" s="2"/>
      <c r="AQ85" s="63">
        <f t="shared" si="10"/>
        <v>17361</v>
      </c>
      <c r="AR85" s="2">
        <v>39</v>
      </c>
      <c r="AS85" s="2">
        <v>35</v>
      </c>
      <c r="AT85" s="2">
        <v>34</v>
      </c>
      <c r="AU85" s="2">
        <v>35</v>
      </c>
      <c r="AV85" s="2">
        <v>31</v>
      </c>
      <c r="AW85" s="2">
        <v>30</v>
      </c>
      <c r="AX85" s="2">
        <v>29</v>
      </c>
      <c r="AY85" s="2">
        <v>29</v>
      </c>
      <c r="AZ85" s="2">
        <v>28</v>
      </c>
      <c r="BA85" s="2">
        <v>23</v>
      </c>
      <c r="BB85" s="2">
        <v>28</v>
      </c>
      <c r="BC85" s="2">
        <v>29</v>
      </c>
      <c r="BD85" s="63">
        <f t="shared" si="11"/>
        <v>370</v>
      </c>
      <c r="BE85" s="2">
        <v>39641</v>
      </c>
      <c r="BF85">
        <f t="shared" si="12"/>
        <v>57002</v>
      </c>
      <c r="BG85" s="2">
        <v>35118</v>
      </c>
      <c r="BH85" s="2">
        <v>193831</v>
      </c>
      <c r="BI85" s="2"/>
      <c r="BJ85" s="49">
        <v>2449</v>
      </c>
      <c r="BK85" s="63">
        <f t="shared" si="13"/>
        <v>196280</v>
      </c>
      <c r="BL85" s="2"/>
      <c r="BM85" s="2">
        <v>44504</v>
      </c>
      <c r="BN85" s="2">
        <v>275306</v>
      </c>
      <c r="BO85" s="2" t="s">
        <v>15744</v>
      </c>
      <c r="BP85" s="2"/>
      <c r="BQ85" s="2"/>
      <c r="BR85" s="2"/>
      <c r="BS85" s="2"/>
      <c r="BT85" s="2"/>
      <c r="BU85" s="2"/>
      <c r="BV85" s="2"/>
      <c r="BW85" s="2"/>
      <c r="BX85" s="2"/>
      <c r="BY85" s="2"/>
      <c r="BZ85" s="2"/>
      <c r="CA85" s="2"/>
      <c r="CB85" s="2"/>
      <c r="CC85" s="2"/>
      <c r="CD85" s="2"/>
      <c r="CE85" s="63"/>
      <c r="CF85" s="2">
        <v>205486</v>
      </c>
      <c r="CG85" s="2"/>
      <c r="CH85" s="2"/>
      <c r="CI85" s="2"/>
      <c r="CJ85" s="2"/>
      <c r="CK85" s="2"/>
      <c r="CL85" s="2"/>
      <c r="CM85" s="2"/>
      <c r="CN85" s="2"/>
      <c r="CO85" s="2"/>
      <c r="CP85" s="2"/>
      <c r="CQ85" s="2"/>
      <c r="CR85" s="2"/>
      <c r="CS85" s="2"/>
      <c r="CT85" s="2"/>
      <c r="CU85" s="2"/>
      <c r="CV85" s="2"/>
      <c r="CW85" s="2"/>
      <c r="CX85" s="2">
        <v>22</v>
      </c>
      <c r="CY85" s="45">
        <v>202.25</v>
      </c>
      <c r="CZ85" s="45"/>
      <c r="DA85" s="45"/>
      <c r="DB85" s="2"/>
      <c r="DC85" s="2"/>
      <c r="DD85" s="2"/>
      <c r="DE85" s="2"/>
      <c r="DF85" s="2"/>
      <c r="DG85" s="2"/>
      <c r="DH85" s="4"/>
      <c r="DI85" s="2"/>
      <c r="DJ85" s="2"/>
      <c r="DK85" s="2"/>
      <c r="DL85" s="2"/>
      <c r="DM85" s="2"/>
      <c r="DS85" s="2"/>
      <c r="DT85" s="2"/>
      <c r="DU85" s="49">
        <v>120600</v>
      </c>
      <c r="DV85" s="49"/>
      <c r="DW85" s="49">
        <v>2449.54</v>
      </c>
      <c r="DX85" t="s">
        <v>12498</v>
      </c>
      <c r="DY85" s="84" t="s">
        <v>33093</v>
      </c>
      <c r="DZ85" s="4"/>
      <c r="EA85" s="4"/>
    </row>
    <row r="86" spans="1:131">
      <c r="A86" s="2">
        <v>3504080</v>
      </c>
      <c r="B86" s="2" t="s">
        <v>1899</v>
      </c>
      <c r="C86" s="4"/>
      <c r="D86" s="2" t="s">
        <v>1900</v>
      </c>
      <c r="E86" s="6" t="s">
        <v>1794</v>
      </c>
      <c r="F86" s="2" t="s">
        <v>1900</v>
      </c>
      <c r="G86" s="2" t="s">
        <v>12144</v>
      </c>
      <c r="H86" s="2"/>
      <c r="I86" s="2" t="s">
        <v>1570</v>
      </c>
      <c r="J86" s="6" t="s">
        <v>17267</v>
      </c>
      <c r="K86" s="4" t="s">
        <v>4825</v>
      </c>
      <c r="L86" s="4" t="s">
        <v>4825</v>
      </c>
      <c r="M86" s="4"/>
      <c r="N86" s="4" t="s">
        <v>4825</v>
      </c>
      <c r="O86" s="4"/>
      <c r="P86" s="4" t="s">
        <v>12144</v>
      </c>
      <c r="Q86" s="6"/>
      <c r="R86" s="2" t="s">
        <v>12746</v>
      </c>
      <c r="S86" s="2"/>
      <c r="T86" s="2"/>
      <c r="V86" s="2"/>
      <c r="W86" s="2"/>
      <c r="X86" s="2"/>
      <c r="Y86" s="2">
        <v>285</v>
      </c>
      <c r="Z86" s="2">
        <v>44</v>
      </c>
      <c r="AA86" s="2">
        <v>1</v>
      </c>
      <c r="AB86" s="22">
        <v>5.5</v>
      </c>
      <c r="AC86" s="2"/>
      <c r="AD86" s="2">
        <v>2</v>
      </c>
      <c r="AE86" s="2"/>
      <c r="AF86" s="2"/>
      <c r="AG86" s="2">
        <v>2</v>
      </c>
      <c r="AH86" s="2">
        <v>3</v>
      </c>
      <c r="AI86" s="2">
        <v>3</v>
      </c>
      <c r="AJ86" s="2">
        <v>2</v>
      </c>
      <c r="AK86" s="2">
        <v>2</v>
      </c>
      <c r="AL86" s="63">
        <f t="shared" si="9"/>
        <v>4</v>
      </c>
      <c r="AM86" s="2">
        <v>3470</v>
      </c>
      <c r="AN86" s="2"/>
      <c r="AO86" s="2"/>
      <c r="AP86" s="2">
        <v>3500</v>
      </c>
      <c r="AQ86" s="63">
        <f t="shared" si="10"/>
        <v>6970</v>
      </c>
      <c r="AR86" s="2">
        <v>7</v>
      </c>
      <c r="AS86" s="2">
        <v>12</v>
      </c>
      <c r="AT86" s="2">
        <v>26</v>
      </c>
      <c r="AU86" s="2">
        <v>30</v>
      </c>
      <c r="AV86" s="2">
        <v>35</v>
      </c>
      <c r="AW86" s="2">
        <v>27</v>
      </c>
      <c r="AX86" s="2">
        <v>24</v>
      </c>
      <c r="AY86" s="2">
        <v>17</v>
      </c>
      <c r="AZ86" s="2">
        <v>34</v>
      </c>
      <c r="BA86" s="2">
        <v>37</v>
      </c>
      <c r="BB86" s="2">
        <v>30</v>
      </c>
      <c r="BC86" s="2">
        <v>25</v>
      </c>
      <c r="BD86" s="63">
        <f t="shared" si="11"/>
        <v>304</v>
      </c>
      <c r="BE86" s="2">
        <v>30313</v>
      </c>
      <c r="BF86">
        <f t="shared" si="12"/>
        <v>37283</v>
      </c>
      <c r="BG86" s="2">
        <v>10284</v>
      </c>
      <c r="BH86" s="2">
        <v>18319</v>
      </c>
      <c r="BI86" s="2"/>
      <c r="BJ86" s="49">
        <v>852.36</v>
      </c>
      <c r="BK86" s="63">
        <f t="shared" si="13"/>
        <v>19171.36</v>
      </c>
      <c r="BL86" s="2"/>
      <c r="BM86" s="2">
        <v>3370</v>
      </c>
      <c r="BN86" s="2">
        <v>16842</v>
      </c>
      <c r="BO86" s="2" t="s">
        <v>15261</v>
      </c>
      <c r="BP86" s="2">
        <v>2125</v>
      </c>
      <c r="BQ86" s="2">
        <v>55175</v>
      </c>
      <c r="BR86" s="2" t="s">
        <v>13626</v>
      </c>
      <c r="BS86" s="2"/>
      <c r="BT86" s="2">
        <v>8858</v>
      </c>
      <c r="BU86" s="2" t="s">
        <v>4972</v>
      </c>
      <c r="BV86" s="2"/>
      <c r="BW86" s="2">
        <v>203</v>
      </c>
      <c r="BX86" s="2" t="s">
        <v>1798</v>
      </c>
      <c r="BY86" s="2"/>
      <c r="BZ86" s="2"/>
      <c r="CA86" s="2"/>
      <c r="CB86" s="2"/>
      <c r="CC86" s="2"/>
      <c r="CD86" s="2"/>
      <c r="CE86" s="63"/>
      <c r="CF86" s="2">
        <v>68403</v>
      </c>
      <c r="CG86" s="2"/>
      <c r="CH86" s="2"/>
      <c r="CI86" s="2"/>
      <c r="CJ86" s="2"/>
      <c r="CK86" s="2"/>
      <c r="CL86" s="2"/>
      <c r="CM86" s="2"/>
      <c r="CN86" s="2"/>
      <c r="CO86" s="2"/>
      <c r="CP86" s="2"/>
      <c r="CQ86" s="2"/>
      <c r="CR86" s="2"/>
      <c r="CS86" s="2"/>
      <c r="CT86" s="2"/>
      <c r="CU86" s="2"/>
      <c r="CV86" s="2"/>
      <c r="CW86" s="2"/>
      <c r="CX86" s="2">
        <v>42</v>
      </c>
      <c r="CY86" s="45">
        <v>128.80000000000001</v>
      </c>
      <c r="CZ86" s="45"/>
      <c r="DA86" s="45"/>
      <c r="DB86" s="2"/>
      <c r="DC86" s="2"/>
      <c r="DD86" s="2"/>
      <c r="DE86" s="2"/>
      <c r="DF86" s="2"/>
      <c r="DG86" s="2"/>
      <c r="DH86" s="2"/>
      <c r="DI86" s="2"/>
      <c r="DJ86" s="2"/>
      <c r="DK86" s="2"/>
      <c r="DL86" s="2"/>
      <c r="DM86" s="2"/>
      <c r="DS86" s="2"/>
      <c r="DT86" s="2"/>
      <c r="DU86" s="49">
        <v>36360</v>
      </c>
      <c r="DV86" s="49"/>
      <c r="DW86" s="49">
        <v>852.36</v>
      </c>
      <c r="DX86" t="s">
        <v>12498</v>
      </c>
      <c r="DY86" s="4" t="s">
        <v>33094</v>
      </c>
      <c r="DZ86" s="4"/>
      <c r="EA86" s="4"/>
    </row>
    <row r="87" spans="1:131">
      <c r="A87" s="2">
        <v>3504081</v>
      </c>
      <c r="B87" s="2" t="s">
        <v>1585</v>
      </c>
      <c r="C87" s="4"/>
      <c r="D87" s="2" t="s">
        <v>1586</v>
      </c>
      <c r="E87" s="4" t="s">
        <v>1572</v>
      </c>
      <c r="F87" s="2" t="s">
        <v>14279</v>
      </c>
      <c r="G87" s="2" t="s">
        <v>12144</v>
      </c>
      <c r="H87" s="2"/>
      <c r="I87" s="4" t="s">
        <v>1572</v>
      </c>
      <c r="J87" s="6" t="s">
        <v>17267</v>
      </c>
      <c r="K87" s="4" t="s">
        <v>4825</v>
      </c>
      <c r="L87" s="4" t="s">
        <v>4825</v>
      </c>
      <c r="M87" s="4"/>
      <c r="N87" s="4" t="s">
        <v>4825</v>
      </c>
      <c r="O87" s="4"/>
      <c r="P87" s="4" t="s">
        <v>12144</v>
      </c>
      <c r="Q87" s="4"/>
      <c r="R87" s="2" t="s">
        <v>12746</v>
      </c>
      <c r="S87" s="2"/>
      <c r="T87" s="2" t="s">
        <v>12746</v>
      </c>
      <c r="V87" s="2" t="s">
        <v>12746</v>
      </c>
      <c r="W87" s="6" t="s">
        <v>12746</v>
      </c>
      <c r="X87" s="2"/>
      <c r="Y87" s="2">
        <v>300</v>
      </c>
      <c r="Z87" s="2">
        <v>44</v>
      </c>
      <c r="AA87" s="2">
        <v>1</v>
      </c>
      <c r="AB87" s="22">
        <v>5.5</v>
      </c>
      <c r="AC87" s="2"/>
      <c r="AD87" s="2">
        <v>1</v>
      </c>
      <c r="AE87" s="2">
        <v>1</v>
      </c>
      <c r="AF87" s="2"/>
      <c r="AG87" s="2">
        <v>3</v>
      </c>
      <c r="AH87" s="2"/>
      <c r="AI87" s="2"/>
      <c r="AJ87" s="2"/>
      <c r="AK87" s="2">
        <v>3</v>
      </c>
      <c r="AL87" s="63">
        <f t="shared" si="9"/>
        <v>5</v>
      </c>
      <c r="AM87" s="2">
        <v>6000</v>
      </c>
      <c r="AN87" s="2">
        <v>3000</v>
      </c>
      <c r="AO87" s="2"/>
      <c r="AP87" s="2">
        <v>4500</v>
      </c>
      <c r="AQ87" s="63">
        <f t="shared" si="10"/>
        <v>13500</v>
      </c>
      <c r="AR87" s="2">
        <v>11</v>
      </c>
      <c r="AS87" s="2">
        <v>11</v>
      </c>
      <c r="AT87" s="2">
        <v>10</v>
      </c>
      <c r="AU87" s="2">
        <v>11</v>
      </c>
      <c r="AV87" s="2">
        <v>12</v>
      </c>
      <c r="AW87" s="2">
        <v>13</v>
      </c>
      <c r="AX87" s="2">
        <v>13</v>
      </c>
      <c r="AY87" s="2">
        <v>14</v>
      </c>
      <c r="AZ87" s="2">
        <v>19</v>
      </c>
      <c r="BA87" s="2">
        <v>19</v>
      </c>
      <c r="BB87" s="2">
        <v>19</v>
      </c>
      <c r="BC87" s="2">
        <v>18</v>
      </c>
      <c r="BD87" s="63">
        <f t="shared" si="11"/>
        <v>170</v>
      </c>
      <c r="BE87" s="2">
        <v>14762</v>
      </c>
      <c r="BF87">
        <f t="shared" si="12"/>
        <v>28262</v>
      </c>
      <c r="BG87" s="2">
        <v>10140</v>
      </c>
      <c r="BH87" s="2">
        <v>121126</v>
      </c>
      <c r="BI87" s="2"/>
      <c r="BJ87" s="49">
        <v>2181</v>
      </c>
      <c r="BK87" s="63">
        <f t="shared" si="13"/>
        <v>123307</v>
      </c>
      <c r="BL87" s="2"/>
      <c r="BM87" s="2">
        <v>22977</v>
      </c>
      <c r="BN87" s="2">
        <v>151450</v>
      </c>
      <c r="BO87" s="2" t="s">
        <v>15744</v>
      </c>
      <c r="BP87" s="2"/>
      <c r="BQ87" s="2">
        <v>33632</v>
      </c>
      <c r="BR87" s="4" t="s">
        <v>1677</v>
      </c>
      <c r="BS87" s="2"/>
      <c r="BT87" s="2"/>
      <c r="BU87" s="2"/>
      <c r="BV87" s="2"/>
      <c r="BW87" s="2"/>
      <c r="BX87" s="2"/>
      <c r="BY87" s="2"/>
      <c r="BZ87" s="2"/>
      <c r="CA87" s="2"/>
      <c r="CB87" s="2"/>
      <c r="CC87" s="2"/>
      <c r="CD87" s="2"/>
      <c r="CE87" s="63"/>
      <c r="CF87" s="2">
        <v>168901</v>
      </c>
      <c r="CG87" s="2"/>
      <c r="CH87" s="2"/>
      <c r="CI87" s="2"/>
      <c r="CJ87" s="2"/>
      <c r="CK87" s="2"/>
      <c r="CL87" s="2"/>
      <c r="CM87" s="2"/>
      <c r="CN87" s="2"/>
      <c r="CO87" s="2"/>
      <c r="CP87" s="2"/>
      <c r="CQ87" s="2"/>
      <c r="CR87" s="2"/>
      <c r="CS87" s="2"/>
      <c r="CT87" s="2"/>
      <c r="CU87" s="2"/>
      <c r="CV87" s="2"/>
      <c r="CW87" s="2"/>
      <c r="CX87" s="2">
        <v>8</v>
      </c>
      <c r="CY87" s="45">
        <v>165</v>
      </c>
      <c r="CZ87" s="45"/>
      <c r="DA87" s="45"/>
      <c r="DB87" s="2"/>
      <c r="DC87" s="2"/>
      <c r="DD87" s="4"/>
      <c r="DE87" s="2"/>
      <c r="DF87" s="2"/>
      <c r="DG87" s="2"/>
      <c r="DH87" s="2"/>
      <c r="DI87" s="2"/>
      <c r="DJ87" s="2"/>
      <c r="DK87" s="2"/>
      <c r="DL87" s="2"/>
      <c r="DM87" s="2"/>
      <c r="DS87" s="2">
        <v>98448</v>
      </c>
      <c r="DT87" s="2"/>
      <c r="DU87" s="49"/>
      <c r="DV87" s="49"/>
      <c r="DW87" s="49">
        <v>2181</v>
      </c>
      <c r="DX87" t="s">
        <v>12498</v>
      </c>
      <c r="DY87" s="4" t="s">
        <v>33095</v>
      </c>
      <c r="DZ87" s="4"/>
      <c r="EA87" s="4"/>
    </row>
    <row r="88" spans="1:131">
      <c r="A88" s="2">
        <v>3504082</v>
      </c>
      <c r="B88" s="2" t="s">
        <v>1565</v>
      </c>
      <c r="C88" s="4"/>
      <c r="D88" s="59" t="s">
        <v>29856</v>
      </c>
      <c r="E88" s="6" t="s">
        <v>1460</v>
      </c>
      <c r="F88" s="2" t="s">
        <v>1567</v>
      </c>
      <c r="G88" s="2" t="s">
        <v>12746</v>
      </c>
      <c r="H88" s="2"/>
      <c r="I88" s="2" t="s">
        <v>1587</v>
      </c>
      <c r="J88" s="6" t="s">
        <v>17267</v>
      </c>
      <c r="K88" s="4" t="s">
        <v>4825</v>
      </c>
      <c r="L88" s="4" t="s">
        <v>4825</v>
      </c>
      <c r="M88" s="4"/>
      <c r="N88" s="4" t="s">
        <v>4825</v>
      </c>
      <c r="O88" s="4"/>
      <c r="P88" s="4" t="s">
        <v>12144</v>
      </c>
      <c r="Q88" s="6"/>
      <c r="R88" s="2" t="s">
        <v>12746</v>
      </c>
      <c r="S88" s="2"/>
      <c r="T88" s="2"/>
      <c r="V88" s="2"/>
      <c r="W88" s="2"/>
      <c r="X88" s="2"/>
      <c r="Y88" s="2">
        <v>300</v>
      </c>
      <c r="Z88" s="2">
        <v>48</v>
      </c>
      <c r="AA88" s="2">
        <v>1</v>
      </c>
      <c r="AB88" s="22">
        <v>6</v>
      </c>
      <c r="AC88" s="2">
        <v>2</v>
      </c>
      <c r="AD88" s="2"/>
      <c r="AE88" s="2"/>
      <c r="AF88" s="2"/>
      <c r="AG88" s="2"/>
      <c r="AH88" s="2"/>
      <c r="AI88" s="2"/>
      <c r="AJ88" s="2"/>
      <c r="AK88" s="2"/>
      <c r="AL88" s="63">
        <f t="shared" si="9"/>
        <v>0</v>
      </c>
      <c r="AM88" s="2"/>
      <c r="AN88" s="2"/>
      <c r="AO88" s="2"/>
      <c r="AP88" s="2"/>
      <c r="AQ88" s="63">
        <f t="shared" si="10"/>
        <v>0</v>
      </c>
      <c r="AR88" s="2">
        <v>7</v>
      </c>
      <c r="AS88" s="2">
        <v>7</v>
      </c>
      <c r="AT88" s="2">
        <v>8</v>
      </c>
      <c r="AU88" s="2">
        <v>8</v>
      </c>
      <c r="AV88" s="2">
        <v>7</v>
      </c>
      <c r="AW88" s="2">
        <v>5</v>
      </c>
      <c r="AX88" s="2">
        <v>8</v>
      </c>
      <c r="AY88" s="2">
        <v>8</v>
      </c>
      <c r="AZ88" s="2">
        <v>10</v>
      </c>
      <c r="BA88" s="2">
        <v>9</v>
      </c>
      <c r="BB88" s="2">
        <v>8</v>
      </c>
      <c r="BC88" s="2">
        <v>8</v>
      </c>
      <c r="BD88" s="63">
        <f t="shared" si="11"/>
        <v>93</v>
      </c>
      <c r="BE88" s="2">
        <v>7801</v>
      </c>
      <c r="BF88">
        <f t="shared" si="12"/>
        <v>7801</v>
      </c>
      <c r="BG88" s="2">
        <v>6539</v>
      </c>
      <c r="BH88" s="2">
        <v>8814</v>
      </c>
      <c r="BI88" s="2"/>
      <c r="BJ88" s="49">
        <v>74</v>
      </c>
      <c r="BK88" s="63">
        <f t="shared" si="13"/>
        <v>8888</v>
      </c>
      <c r="BL88" s="2"/>
      <c r="BM88" s="2">
        <v>1037</v>
      </c>
      <c r="BN88" s="2">
        <v>23195</v>
      </c>
      <c r="BO88" s="2" t="s">
        <v>12824</v>
      </c>
      <c r="BP88" s="2"/>
      <c r="BQ88" s="2"/>
      <c r="BR88" s="2"/>
      <c r="BS88" s="2"/>
      <c r="BT88" s="2"/>
      <c r="BU88" s="2"/>
      <c r="BV88" s="2"/>
      <c r="BW88" s="2"/>
      <c r="BX88" s="2"/>
      <c r="BY88" s="2"/>
      <c r="BZ88" s="2"/>
      <c r="CA88" s="2"/>
      <c r="CB88" s="2"/>
      <c r="CC88" s="2"/>
      <c r="CD88" s="2"/>
      <c r="CE88" s="63"/>
      <c r="CF88" s="2">
        <v>19792</v>
      </c>
      <c r="CG88" s="2"/>
      <c r="CH88" s="2"/>
      <c r="CI88" s="2"/>
      <c r="CJ88" s="2"/>
      <c r="CK88" s="2"/>
      <c r="CL88" s="2"/>
      <c r="CM88" s="2"/>
      <c r="CN88" s="2"/>
      <c r="CO88" s="2"/>
      <c r="CP88" s="2"/>
      <c r="CQ88" s="2"/>
      <c r="CR88" s="2"/>
      <c r="CS88" s="2"/>
      <c r="CT88" s="2"/>
      <c r="CU88" s="2"/>
      <c r="CV88" s="2"/>
      <c r="CW88" s="2"/>
      <c r="CX88" s="2">
        <v>2</v>
      </c>
      <c r="CY88" s="45">
        <v>10</v>
      </c>
      <c r="CZ88" s="45"/>
      <c r="DA88" s="45"/>
      <c r="DB88" s="2"/>
      <c r="DC88" s="2"/>
      <c r="DD88" s="2"/>
      <c r="DE88" s="2"/>
      <c r="DF88" s="2"/>
      <c r="DG88" s="2"/>
      <c r="DH88" s="2"/>
      <c r="DI88" s="2"/>
      <c r="DJ88" s="2"/>
      <c r="DK88" s="2"/>
      <c r="DL88" s="2"/>
      <c r="DM88" s="2"/>
      <c r="DS88" s="2"/>
      <c r="DT88" s="2"/>
      <c r="DU88" s="49">
        <v>1850</v>
      </c>
      <c r="DV88" s="49"/>
      <c r="DW88" s="49">
        <v>74</v>
      </c>
      <c r="DX88" t="s">
        <v>12498</v>
      </c>
      <c r="DY88" s="4"/>
      <c r="DZ88" s="4"/>
      <c r="EA88" s="4"/>
    </row>
    <row r="89" spans="1:131">
      <c r="A89" s="2">
        <v>3504083</v>
      </c>
      <c r="B89" s="2" t="s">
        <v>1568</v>
      </c>
      <c r="C89" s="4"/>
      <c r="D89" s="2" t="s">
        <v>1569</v>
      </c>
      <c r="E89" s="6" t="s">
        <v>1577</v>
      </c>
      <c r="F89" s="2" t="s">
        <v>1575</v>
      </c>
      <c r="G89" s="6" t="s">
        <v>12746</v>
      </c>
      <c r="H89" s="2"/>
      <c r="I89" s="2" t="s">
        <v>1576</v>
      </c>
      <c r="J89" s="6" t="s">
        <v>17267</v>
      </c>
      <c r="K89" s="4" t="s">
        <v>4825</v>
      </c>
      <c r="L89" s="4" t="s">
        <v>4825</v>
      </c>
      <c r="M89" s="4"/>
      <c r="N89" s="4" t="s">
        <v>4825</v>
      </c>
      <c r="O89" s="4" t="s">
        <v>12637</v>
      </c>
      <c r="P89" s="4" t="s">
        <v>12144</v>
      </c>
      <c r="Q89" s="6"/>
      <c r="R89" s="2" t="s">
        <v>12746</v>
      </c>
      <c r="S89" s="2"/>
      <c r="T89" s="2"/>
      <c r="V89" s="2"/>
      <c r="W89" s="2"/>
      <c r="X89" s="2"/>
      <c r="Y89" s="2">
        <v>175</v>
      </c>
      <c r="Z89" s="2">
        <v>30</v>
      </c>
      <c r="AA89" s="2">
        <v>1</v>
      </c>
      <c r="AB89" s="22">
        <v>5</v>
      </c>
      <c r="AC89" s="2">
        <v>2</v>
      </c>
      <c r="AD89" s="2"/>
      <c r="AE89" s="2"/>
      <c r="AF89" s="2"/>
      <c r="AG89" s="2"/>
      <c r="AH89" s="2"/>
      <c r="AI89" s="2"/>
      <c r="AJ89" s="2"/>
      <c r="AK89" s="2"/>
      <c r="AL89" s="63">
        <f t="shared" si="9"/>
        <v>0</v>
      </c>
      <c r="AM89" s="2"/>
      <c r="AN89" s="2"/>
      <c r="AO89" s="2"/>
      <c r="AP89" s="2"/>
      <c r="AQ89" s="63">
        <f t="shared" si="10"/>
        <v>0</v>
      </c>
      <c r="AR89" s="2">
        <v>2</v>
      </c>
      <c r="AS89" s="2">
        <v>2</v>
      </c>
      <c r="AT89" s="2">
        <v>2</v>
      </c>
      <c r="AU89" s="2">
        <v>2</v>
      </c>
      <c r="AV89" s="2">
        <v>2</v>
      </c>
      <c r="AW89" s="2">
        <v>2</v>
      </c>
      <c r="AX89" s="2">
        <v>2</v>
      </c>
      <c r="AY89" s="2">
        <v>2</v>
      </c>
      <c r="AZ89" s="2">
        <v>2</v>
      </c>
      <c r="BA89" s="2">
        <v>2</v>
      </c>
      <c r="BB89" s="2">
        <v>2</v>
      </c>
      <c r="BC89" s="2">
        <v>2</v>
      </c>
      <c r="BD89" s="63">
        <f t="shared" si="11"/>
        <v>24</v>
      </c>
      <c r="BE89" s="2">
        <v>2250</v>
      </c>
      <c r="BF89">
        <f t="shared" si="12"/>
        <v>2250</v>
      </c>
      <c r="BG89" s="2">
        <v>1575</v>
      </c>
      <c r="BH89" s="2">
        <v>1502</v>
      </c>
      <c r="BI89" s="2"/>
      <c r="BJ89" s="49">
        <v>180</v>
      </c>
      <c r="BK89" s="63">
        <f t="shared" si="13"/>
        <v>1682</v>
      </c>
      <c r="BL89" s="2"/>
      <c r="BM89" s="2">
        <v>300</v>
      </c>
      <c r="BN89" s="2">
        <v>10335</v>
      </c>
      <c r="BO89" s="2" t="s">
        <v>13626</v>
      </c>
      <c r="BP89" s="2"/>
      <c r="BQ89" s="2"/>
      <c r="BR89" s="2"/>
      <c r="BS89" s="2"/>
      <c r="BT89" s="2"/>
      <c r="BU89" s="2"/>
      <c r="BV89" s="2"/>
      <c r="BW89" s="2"/>
      <c r="BX89" s="2"/>
      <c r="BY89" s="2"/>
      <c r="BZ89" s="2"/>
      <c r="CA89" s="2"/>
      <c r="CB89" s="2"/>
      <c r="CC89" s="2"/>
      <c r="CD89" s="2"/>
      <c r="CE89" s="63"/>
      <c r="CF89" s="2">
        <v>8215</v>
      </c>
      <c r="CG89" s="2"/>
      <c r="CH89" s="2"/>
      <c r="CI89" s="2"/>
      <c r="CJ89" s="2"/>
      <c r="CK89" s="2"/>
      <c r="CL89" s="2"/>
      <c r="CM89" s="2"/>
      <c r="CN89" s="2"/>
      <c r="CO89" s="2"/>
      <c r="CP89" s="2"/>
      <c r="CQ89" s="2"/>
      <c r="CR89" s="2"/>
      <c r="CS89" s="2"/>
      <c r="CT89" s="2"/>
      <c r="CU89" s="2"/>
      <c r="CV89" s="2"/>
      <c r="CW89" s="2"/>
      <c r="CX89" s="2">
        <v>2</v>
      </c>
      <c r="CY89" s="45">
        <v>13</v>
      </c>
      <c r="CZ89" s="45"/>
      <c r="DA89" s="45"/>
      <c r="DB89" s="2"/>
      <c r="DC89" s="2"/>
      <c r="DD89" s="2"/>
      <c r="DE89" s="2"/>
      <c r="DF89" s="2"/>
      <c r="DG89" s="2"/>
      <c r="DH89" s="2"/>
      <c r="DI89" s="2"/>
      <c r="DJ89" s="2"/>
      <c r="DK89" s="2"/>
      <c r="DL89" s="2"/>
      <c r="DM89" s="2"/>
      <c r="DS89" s="2"/>
      <c r="DT89" s="2"/>
      <c r="DU89" s="49"/>
      <c r="DV89" s="49"/>
      <c r="DW89" s="49">
        <v>180</v>
      </c>
      <c r="DX89" t="s">
        <v>12498</v>
      </c>
      <c r="DY89" s="4"/>
      <c r="DZ89" s="4"/>
      <c r="EA89" s="4"/>
    </row>
    <row r="90" spans="1:131">
      <c r="A90" s="2">
        <v>3504084</v>
      </c>
      <c r="B90" s="2" t="s">
        <v>1805</v>
      </c>
      <c r="C90" s="4"/>
      <c r="D90" s="4" t="s">
        <v>4638</v>
      </c>
      <c r="E90" s="2" t="s">
        <v>4627</v>
      </c>
      <c r="F90" s="4" t="s">
        <v>1806</v>
      </c>
      <c r="G90" s="2" t="s">
        <v>12746</v>
      </c>
      <c r="H90" s="2"/>
      <c r="I90" s="2" t="s">
        <v>1807</v>
      </c>
      <c r="J90" s="6" t="s">
        <v>17267</v>
      </c>
      <c r="K90" s="4" t="s">
        <v>1808</v>
      </c>
      <c r="L90" s="4" t="s">
        <v>1808</v>
      </c>
      <c r="M90" s="4"/>
      <c r="N90" s="4" t="s">
        <v>17197</v>
      </c>
      <c r="O90" s="4"/>
      <c r="P90" s="4" t="s">
        <v>12144</v>
      </c>
      <c r="Q90" s="2"/>
      <c r="R90" s="2" t="s">
        <v>12746</v>
      </c>
      <c r="S90" s="2"/>
      <c r="T90" s="2"/>
      <c r="V90" s="2"/>
      <c r="W90" s="2"/>
      <c r="X90" s="2"/>
      <c r="Y90" s="2">
        <v>138</v>
      </c>
      <c r="Z90" s="2">
        <v>48</v>
      </c>
      <c r="AA90" s="2">
        <v>1</v>
      </c>
      <c r="AB90" s="22">
        <v>6</v>
      </c>
      <c r="AC90" s="2">
        <v>1</v>
      </c>
      <c r="AD90" s="2"/>
      <c r="AE90" s="2"/>
      <c r="AF90" s="2"/>
      <c r="AG90" s="2"/>
      <c r="AH90" s="2"/>
      <c r="AI90" s="2"/>
      <c r="AJ90" s="2"/>
      <c r="AK90" s="2"/>
      <c r="AL90" s="63">
        <f t="shared" si="9"/>
        <v>0</v>
      </c>
      <c r="AM90" s="2"/>
      <c r="AN90" s="2"/>
      <c r="AO90" s="2"/>
      <c r="AP90" s="2"/>
      <c r="AQ90" s="63">
        <f t="shared" si="10"/>
        <v>0</v>
      </c>
      <c r="AR90" s="2">
        <v>5</v>
      </c>
      <c r="AS90" s="2">
        <v>5</v>
      </c>
      <c r="AT90" s="2">
        <v>5</v>
      </c>
      <c r="AU90" s="2">
        <v>5</v>
      </c>
      <c r="AV90" s="2">
        <v>5</v>
      </c>
      <c r="AW90" s="2">
        <v>5</v>
      </c>
      <c r="AX90" s="2">
        <v>5</v>
      </c>
      <c r="AY90" s="2"/>
      <c r="AZ90" s="2"/>
      <c r="BA90" s="2">
        <v>5</v>
      </c>
      <c r="BB90" s="2">
        <v>5</v>
      </c>
      <c r="BC90" s="2">
        <v>5</v>
      </c>
      <c r="BD90" s="63">
        <f t="shared" si="11"/>
        <v>50</v>
      </c>
      <c r="BE90" s="2">
        <v>4163</v>
      </c>
      <c r="BF90">
        <f t="shared" si="12"/>
        <v>4163</v>
      </c>
      <c r="BG90" s="2">
        <v>6540</v>
      </c>
      <c r="BH90" s="2">
        <v>6258</v>
      </c>
      <c r="BI90" s="2"/>
      <c r="BJ90" s="49">
        <v>138</v>
      </c>
      <c r="BK90" s="63">
        <f t="shared" si="13"/>
        <v>6396</v>
      </c>
      <c r="BL90" s="2"/>
      <c r="BM90" s="2">
        <v>1500</v>
      </c>
      <c r="BN90" s="2">
        <v>10500</v>
      </c>
      <c r="BO90" s="2" t="s">
        <v>13719</v>
      </c>
      <c r="BP90" s="2">
        <v>200</v>
      </c>
      <c r="BQ90" s="2">
        <v>1400</v>
      </c>
      <c r="BR90" s="2" t="s">
        <v>10218</v>
      </c>
      <c r="BS90" s="2"/>
      <c r="BT90" s="2">
        <v>8290</v>
      </c>
      <c r="BU90" s="2" t="s">
        <v>5794</v>
      </c>
      <c r="BV90" s="2"/>
      <c r="BW90" s="2"/>
      <c r="BX90" s="2"/>
      <c r="BY90" s="2"/>
      <c r="BZ90" s="2"/>
      <c r="CA90" s="2"/>
      <c r="CB90" s="2"/>
      <c r="CC90" s="2"/>
      <c r="CD90" s="2"/>
      <c r="CE90" s="63"/>
      <c r="CF90" s="2">
        <v>22050</v>
      </c>
      <c r="CG90" s="2"/>
      <c r="CH90" s="2"/>
      <c r="CI90" s="2"/>
      <c r="CJ90" s="2"/>
      <c r="CK90" s="2"/>
      <c r="CL90" s="2"/>
      <c r="CM90" s="2"/>
      <c r="CN90" s="2"/>
      <c r="CO90" s="2"/>
      <c r="CP90" s="2"/>
      <c r="CQ90" s="2"/>
      <c r="CR90" s="2"/>
      <c r="CS90" s="2"/>
      <c r="CT90" s="2"/>
      <c r="CU90" s="2"/>
      <c r="CV90" s="2"/>
      <c r="CW90" s="2"/>
      <c r="CX90" s="2">
        <v>5</v>
      </c>
      <c r="CY90" s="45">
        <v>52</v>
      </c>
      <c r="CZ90" s="45"/>
      <c r="DA90" s="45"/>
      <c r="DB90" s="2"/>
      <c r="DC90" s="2"/>
      <c r="DD90" s="4"/>
      <c r="DE90" s="2"/>
      <c r="DF90" s="2"/>
      <c r="DG90" s="2"/>
      <c r="DH90" s="2"/>
      <c r="DI90" s="2"/>
      <c r="DJ90" s="2"/>
      <c r="DK90" s="2"/>
      <c r="DL90" s="2"/>
      <c r="DM90" s="2"/>
      <c r="DS90" s="2"/>
      <c r="DT90" s="2"/>
      <c r="DU90" s="49"/>
      <c r="DV90" s="49"/>
      <c r="DW90" s="52">
        <v>138.4</v>
      </c>
      <c r="DX90" t="s">
        <v>12498</v>
      </c>
      <c r="DY90" s="4" t="s">
        <v>33096</v>
      </c>
      <c r="DZ90" s="4"/>
      <c r="EA90" s="4"/>
    </row>
    <row r="91" spans="1:131">
      <c r="A91" s="2">
        <v>3504085</v>
      </c>
      <c r="B91" s="2" t="s">
        <v>1926</v>
      </c>
      <c r="C91" s="4"/>
      <c r="D91" s="2" t="s">
        <v>1927</v>
      </c>
      <c r="E91" s="6" t="s">
        <v>2527</v>
      </c>
      <c r="F91" s="2" t="s">
        <v>1927</v>
      </c>
      <c r="G91" s="2" t="s">
        <v>12746</v>
      </c>
      <c r="H91" s="2"/>
      <c r="I91" s="2" t="s">
        <v>1812</v>
      </c>
      <c r="J91" s="6" t="s">
        <v>17267</v>
      </c>
      <c r="K91" s="4" t="s">
        <v>1808</v>
      </c>
      <c r="L91" s="4" t="s">
        <v>1808</v>
      </c>
      <c r="M91" s="4"/>
      <c r="N91" s="4" t="s">
        <v>17197</v>
      </c>
      <c r="O91" s="4"/>
      <c r="P91" s="4" t="s">
        <v>12144</v>
      </c>
      <c r="Q91" s="6"/>
      <c r="R91" s="2" t="s">
        <v>12746</v>
      </c>
      <c r="S91" s="2"/>
      <c r="T91" s="2"/>
      <c r="V91" s="2"/>
      <c r="W91" s="2"/>
      <c r="X91" s="2"/>
      <c r="Y91" s="2">
        <v>235</v>
      </c>
      <c r="Z91" s="2">
        <v>48</v>
      </c>
      <c r="AA91" s="2">
        <v>1</v>
      </c>
      <c r="AB91" s="22">
        <v>6</v>
      </c>
      <c r="AC91" s="2"/>
      <c r="AD91" s="2"/>
      <c r="AE91" s="2"/>
      <c r="AF91" s="2"/>
      <c r="AG91" s="2"/>
      <c r="AH91" s="2"/>
      <c r="AI91" s="2"/>
      <c r="AJ91" s="2"/>
      <c r="AK91" s="2"/>
      <c r="AL91" s="63">
        <f t="shared" si="9"/>
        <v>0</v>
      </c>
      <c r="AM91" s="2"/>
      <c r="AN91" s="2"/>
      <c r="AO91" s="2"/>
      <c r="AP91" s="2"/>
      <c r="AQ91" s="63">
        <f t="shared" si="10"/>
        <v>0</v>
      </c>
      <c r="AR91" s="2">
        <v>8</v>
      </c>
      <c r="AS91" s="2">
        <v>8</v>
      </c>
      <c r="AT91" s="2">
        <v>9</v>
      </c>
      <c r="AU91" s="2">
        <v>9</v>
      </c>
      <c r="AV91" s="2">
        <v>3</v>
      </c>
      <c r="AW91" s="2">
        <v>2</v>
      </c>
      <c r="AX91" s="2">
        <v>2</v>
      </c>
      <c r="AY91" s="2">
        <v>3</v>
      </c>
      <c r="AZ91" s="2">
        <v>3</v>
      </c>
      <c r="BA91" s="2">
        <v>8</v>
      </c>
      <c r="BB91" s="2">
        <v>9</v>
      </c>
      <c r="BC91" s="2">
        <v>9</v>
      </c>
      <c r="BD91" s="63">
        <f t="shared" si="11"/>
        <v>73</v>
      </c>
      <c r="BE91" s="2">
        <v>5836</v>
      </c>
      <c r="BF91">
        <f t="shared" si="12"/>
        <v>5836</v>
      </c>
      <c r="BG91" s="2"/>
      <c r="BH91" s="2">
        <v>11592</v>
      </c>
      <c r="BI91" s="2"/>
      <c r="BJ91" s="49">
        <v>344</v>
      </c>
      <c r="BK91" s="63">
        <f t="shared" si="13"/>
        <v>11936</v>
      </c>
      <c r="BL91" s="2"/>
      <c r="BM91" s="2">
        <v>8</v>
      </c>
      <c r="BN91" s="2">
        <v>402</v>
      </c>
      <c r="BO91" s="2" t="s">
        <v>12005</v>
      </c>
      <c r="BP91" s="2">
        <v>2489</v>
      </c>
      <c r="BQ91" s="2">
        <v>11200</v>
      </c>
      <c r="BR91" s="2" t="s">
        <v>13719</v>
      </c>
      <c r="BS91" s="2">
        <v>54</v>
      </c>
      <c r="BT91" s="2">
        <v>242</v>
      </c>
      <c r="BU91" s="2" t="s">
        <v>15693</v>
      </c>
      <c r="BV91" s="2">
        <v>25</v>
      </c>
      <c r="BW91" s="2">
        <v>112</v>
      </c>
      <c r="BX91" s="4" t="s">
        <v>10076</v>
      </c>
      <c r="BY91" s="2"/>
      <c r="BZ91" s="2">
        <v>11956</v>
      </c>
      <c r="CA91" s="2" t="s">
        <v>355</v>
      </c>
      <c r="CB91" s="2"/>
      <c r="CC91" s="2"/>
      <c r="CD91" s="2"/>
      <c r="CE91" s="63"/>
      <c r="CF91" s="2"/>
      <c r="CG91" s="2"/>
      <c r="CH91" s="2"/>
      <c r="CI91" s="2"/>
      <c r="CJ91" s="2"/>
      <c r="CK91" s="2"/>
      <c r="CL91" s="2"/>
      <c r="CM91" s="2"/>
      <c r="CN91" s="2"/>
      <c r="CO91" s="2"/>
      <c r="CP91" s="2"/>
      <c r="CQ91" s="2"/>
      <c r="CR91" s="2"/>
      <c r="CS91" s="2"/>
      <c r="CT91" s="2"/>
      <c r="CU91" s="2"/>
      <c r="CV91" s="2"/>
      <c r="CW91" s="2"/>
      <c r="CZ91" s="45"/>
      <c r="DA91" s="45"/>
      <c r="DB91" s="2"/>
      <c r="DC91" s="2"/>
      <c r="DD91" s="2"/>
      <c r="DE91" s="2"/>
      <c r="DF91" s="2"/>
      <c r="DG91" s="2"/>
      <c r="DH91" s="2"/>
      <c r="DI91" s="2"/>
      <c r="DJ91" s="2"/>
      <c r="DK91" s="2"/>
      <c r="DL91" s="2"/>
      <c r="DM91" s="2"/>
      <c r="DS91" s="2"/>
      <c r="DT91" s="2"/>
      <c r="DU91" s="49"/>
      <c r="DV91" s="49"/>
      <c r="DW91" s="49"/>
      <c r="DX91" t="s">
        <v>12498</v>
      </c>
      <c r="DY91" s="4" t="s">
        <v>33097</v>
      </c>
      <c r="DZ91" s="4"/>
      <c r="EA91" s="4"/>
    </row>
    <row r="92" spans="1:131">
      <c r="A92" s="2">
        <v>3504086</v>
      </c>
      <c r="B92" s="2" t="s">
        <v>1368</v>
      </c>
      <c r="C92" s="4"/>
      <c r="D92" s="2" t="s">
        <v>4184</v>
      </c>
      <c r="E92" s="2"/>
      <c r="F92" s="2" t="s">
        <v>4893</v>
      </c>
      <c r="G92" s="2" t="s">
        <v>12144</v>
      </c>
      <c r="H92" s="2" t="s">
        <v>12144</v>
      </c>
      <c r="I92" s="2" t="s">
        <v>1887</v>
      </c>
      <c r="J92" s="6" t="s">
        <v>17267</v>
      </c>
      <c r="K92" s="4" t="s">
        <v>4184</v>
      </c>
      <c r="L92" s="4" t="s">
        <v>4184</v>
      </c>
      <c r="M92" s="4"/>
      <c r="N92" s="4" t="s">
        <v>4626</v>
      </c>
      <c r="O92" s="4"/>
      <c r="P92" s="4" t="s">
        <v>12746</v>
      </c>
      <c r="Q92" s="2"/>
      <c r="R92" s="2" t="s">
        <v>12746</v>
      </c>
      <c r="S92" s="2"/>
      <c r="T92" s="2"/>
      <c r="V92" s="2"/>
      <c r="W92" s="2"/>
      <c r="X92" s="2"/>
      <c r="Y92" s="2">
        <v>279</v>
      </c>
      <c r="Z92" s="2">
        <v>48</v>
      </c>
      <c r="AA92" s="2">
        <v>1</v>
      </c>
      <c r="AB92" s="22">
        <v>6</v>
      </c>
      <c r="AC92" s="2"/>
      <c r="AD92" s="2"/>
      <c r="AE92" s="2">
        <v>1</v>
      </c>
      <c r="AF92" s="2"/>
      <c r="AG92" s="2"/>
      <c r="AH92" s="2"/>
      <c r="AI92" s="2"/>
      <c r="AJ92" s="2"/>
      <c r="AK92" s="2"/>
      <c r="AL92" s="63">
        <f t="shared" si="9"/>
        <v>1</v>
      </c>
      <c r="AM92" s="2"/>
      <c r="AN92" s="2">
        <v>1440</v>
      </c>
      <c r="AO92" s="2"/>
      <c r="AP92" s="2"/>
      <c r="AQ92" s="63">
        <f t="shared" si="10"/>
        <v>1440</v>
      </c>
      <c r="AR92" s="2">
        <v>6</v>
      </c>
      <c r="AS92" s="2">
        <v>4</v>
      </c>
      <c r="AT92" s="2">
        <v>2</v>
      </c>
      <c r="AU92" s="2">
        <v>2</v>
      </c>
      <c r="AV92" s="2">
        <v>3</v>
      </c>
      <c r="AW92" s="2">
        <v>3</v>
      </c>
      <c r="AX92" s="2">
        <v>2</v>
      </c>
      <c r="AY92" s="2"/>
      <c r="AZ92" s="2">
        <v>5</v>
      </c>
      <c r="BA92" s="2"/>
      <c r="BB92" s="2">
        <v>8</v>
      </c>
      <c r="BC92" s="2">
        <v>5</v>
      </c>
      <c r="BD92" s="63">
        <f t="shared" si="11"/>
        <v>40</v>
      </c>
      <c r="BE92" s="2">
        <v>1694</v>
      </c>
      <c r="BF92">
        <f t="shared" si="12"/>
        <v>3134</v>
      </c>
      <c r="BG92" s="2">
        <v>3018</v>
      </c>
      <c r="BH92" s="2">
        <v>2206</v>
      </c>
      <c r="BI92" s="2"/>
      <c r="BJ92" s="49">
        <v>265</v>
      </c>
      <c r="BK92" s="63">
        <f t="shared" si="13"/>
        <v>2471</v>
      </c>
      <c r="BL92" s="2"/>
      <c r="BM92" s="2">
        <v>520</v>
      </c>
      <c r="BN92" s="2">
        <v>8310</v>
      </c>
      <c r="BO92" s="2" t="s">
        <v>13719</v>
      </c>
      <c r="BP92" s="2"/>
      <c r="BQ92" s="2"/>
      <c r="BR92" s="2"/>
      <c r="BS92" s="2"/>
      <c r="BT92" s="2"/>
      <c r="BU92" s="2"/>
      <c r="BV92" s="2"/>
      <c r="BW92" s="2"/>
      <c r="BX92" s="2"/>
      <c r="BY92" s="2"/>
      <c r="BZ92" s="2"/>
      <c r="CA92" s="2"/>
      <c r="CB92" s="2"/>
      <c r="CC92" s="2"/>
      <c r="CD92" s="2"/>
      <c r="CE92" s="63"/>
      <c r="CF92" s="2">
        <v>10469</v>
      </c>
      <c r="CG92" s="2"/>
      <c r="CH92" s="2"/>
      <c r="CI92" s="2"/>
      <c r="CJ92" s="2"/>
      <c r="CK92" s="2"/>
      <c r="CL92" s="2"/>
      <c r="CM92" s="2"/>
      <c r="CN92" s="2"/>
      <c r="CO92" s="2"/>
      <c r="CP92" s="2"/>
      <c r="CQ92" s="2"/>
      <c r="CR92" s="2"/>
      <c r="CS92" s="2"/>
      <c r="CT92" s="2"/>
      <c r="CU92" s="2"/>
      <c r="CV92" s="2"/>
      <c r="CW92" s="2"/>
      <c r="CZ92" s="45"/>
      <c r="DA92" s="45"/>
      <c r="DB92" s="2"/>
      <c r="DC92" s="2"/>
      <c r="DD92" s="2"/>
      <c r="DE92" s="2"/>
      <c r="DF92" s="2"/>
      <c r="DG92" s="2"/>
      <c r="DH92" s="2"/>
      <c r="DI92" s="2"/>
      <c r="DJ92" s="2"/>
      <c r="DK92" s="2"/>
      <c r="DL92" s="2"/>
      <c r="DM92" s="2"/>
      <c r="DS92" s="2"/>
      <c r="DT92" s="2"/>
      <c r="DU92" s="49">
        <v>2625</v>
      </c>
      <c r="DV92" s="49"/>
      <c r="DW92" s="52">
        <v>265.77999999999997</v>
      </c>
      <c r="DX92" t="s">
        <v>12498</v>
      </c>
      <c r="DY92" s="4" t="s">
        <v>33098</v>
      </c>
      <c r="DZ92" s="4"/>
      <c r="EA92" s="4"/>
    </row>
    <row r="93" spans="1:131">
      <c r="A93" s="2">
        <v>3504087</v>
      </c>
      <c r="B93" s="2" t="s">
        <v>1474</v>
      </c>
      <c r="C93" s="4"/>
      <c r="D93" s="2" t="s">
        <v>1464</v>
      </c>
      <c r="E93" s="58" t="s">
        <v>30095</v>
      </c>
      <c r="F93" s="58" t="s">
        <v>29864</v>
      </c>
      <c r="G93" s="2" t="s">
        <v>12746</v>
      </c>
      <c r="H93" s="2"/>
      <c r="I93" s="2" t="s">
        <v>1359</v>
      </c>
      <c r="J93" s="6" t="s">
        <v>17267</v>
      </c>
      <c r="K93" s="4" t="s">
        <v>1360</v>
      </c>
      <c r="L93" s="4" t="s">
        <v>1360</v>
      </c>
      <c r="M93" s="4"/>
      <c r="N93" s="4" t="s">
        <v>4408</v>
      </c>
      <c r="O93" s="4"/>
      <c r="P93" s="4" t="s">
        <v>12144</v>
      </c>
      <c r="Q93" s="2"/>
      <c r="R93" s="2" t="s">
        <v>12746</v>
      </c>
      <c r="S93" s="2"/>
      <c r="T93" s="2" t="s">
        <v>12746</v>
      </c>
      <c r="V93" s="2" t="s">
        <v>12746</v>
      </c>
      <c r="W93" s="2" t="s">
        <v>12746</v>
      </c>
      <c r="X93" s="2"/>
      <c r="Y93" s="2">
        <v>297</v>
      </c>
      <c r="Z93" s="2">
        <v>48</v>
      </c>
      <c r="AA93" s="2">
        <v>1</v>
      </c>
      <c r="AB93" s="22">
        <v>6</v>
      </c>
      <c r="AC93" s="2">
        <v>2</v>
      </c>
      <c r="AD93" s="2"/>
      <c r="AE93" s="2"/>
      <c r="AF93" s="2"/>
      <c r="AG93" s="2"/>
      <c r="AH93" s="2"/>
      <c r="AI93" s="2"/>
      <c r="AJ93" s="2"/>
      <c r="AK93" s="2"/>
      <c r="AL93" s="63">
        <f t="shared" si="9"/>
        <v>0</v>
      </c>
      <c r="AM93" s="2"/>
      <c r="AN93" s="2"/>
      <c r="AO93" s="2"/>
      <c r="AP93" s="2"/>
      <c r="AQ93" s="63">
        <f t="shared" si="10"/>
        <v>0</v>
      </c>
      <c r="AR93" s="2">
        <v>1</v>
      </c>
      <c r="AS93" s="2">
        <v>1</v>
      </c>
      <c r="AT93" s="2">
        <v>1</v>
      </c>
      <c r="AU93" s="2">
        <v>1</v>
      </c>
      <c r="AV93" s="2">
        <v>1</v>
      </c>
      <c r="AW93" s="2"/>
      <c r="AX93" s="2">
        <v>1</v>
      </c>
      <c r="AY93" s="2">
        <v>1</v>
      </c>
      <c r="AZ93" s="2">
        <v>1</v>
      </c>
      <c r="BA93" s="2">
        <v>1</v>
      </c>
      <c r="BB93" s="2">
        <v>1</v>
      </c>
      <c r="BC93" s="2">
        <v>1</v>
      </c>
      <c r="BD93" s="63">
        <f t="shared" si="11"/>
        <v>11</v>
      </c>
      <c r="BE93" s="2">
        <v>161</v>
      </c>
      <c r="BF93">
        <f t="shared" si="12"/>
        <v>161</v>
      </c>
      <c r="BG93" s="2">
        <v>174</v>
      </c>
      <c r="BH93" s="2">
        <v>5555</v>
      </c>
      <c r="BI93" s="2"/>
      <c r="BJ93" s="49">
        <v>25</v>
      </c>
      <c r="BK93" s="63">
        <f t="shared" si="13"/>
        <v>5580</v>
      </c>
      <c r="BL93" s="2"/>
      <c r="BM93" s="2">
        <v>2377</v>
      </c>
      <c r="BN93" s="2">
        <v>7131</v>
      </c>
      <c r="BO93" s="2" t="s">
        <v>1357</v>
      </c>
      <c r="BP93" s="2"/>
      <c r="BQ93" s="2"/>
      <c r="BR93" s="2"/>
      <c r="BS93" s="2"/>
      <c r="BT93" s="2"/>
      <c r="BU93" s="2"/>
      <c r="BV93" s="2"/>
      <c r="BW93" s="2"/>
      <c r="BX93" s="2"/>
      <c r="BY93" s="2"/>
      <c r="BZ93" s="2"/>
      <c r="CA93" s="2"/>
      <c r="CB93" s="2"/>
      <c r="CC93" s="2"/>
      <c r="CD93" s="2"/>
      <c r="CE93" s="63"/>
      <c r="CF93" s="2">
        <v>7426</v>
      </c>
      <c r="CG93" s="2"/>
      <c r="CH93" s="2"/>
      <c r="CI93" s="2"/>
      <c r="CJ93" s="2"/>
      <c r="CK93" s="2"/>
      <c r="CL93" s="2"/>
      <c r="CM93" s="2"/>
      <c r="CN93" s="2"/>
      <c r="CO93" s="2"/>
      <c r="CP93" s="2"/>
      <c r="CQ93" s="2"/>
      <c r="CR93" s="2"/>
      <c r="CS93" s="2"/>
      <c r="CT93" s="2"/>
      <c r="CU93" s="2"/>
      <c r="CV93" s="2"/>
      <c r="CW93" s="2"/>
      <c r="CZ93" s="45"/>
      <c r="DA93" s="45"/>
      <c r="DB93" s="2"/>
      <c r="DC93" s="2"/>
      <c r="DD93" s="2"/>
      <c r="DE93" s="2"/>
      <c r="DF93" s="2"/>
      <c r="DG93" s="2"/>
      <c r="DH93" s="2"/>
      <c r="DI93" s="2"/>
      <c r="DJ93" s="2"/>
      <c r="DK93" s="2"/>
      <c r="DL93" s="2"/>
      <c r="DM93" s="2"/>
      <c r="DS93" s="2"/>
      <c r="DT93" s="2"/>
      <c r="DU93" s="49"/>
      <c r="DV93" s="49"/>
      <c r="DW93" s="49"/>
      <c r="DX93" t="s">
        <v>288</v>
      </c>
      <c r="DY93" s="4"/>
      <c r="DZ93" s="4"/>
      <c r="EA93" s="4"/>
    </row>
    <row r="94" spans="1:131">
      <c r="A94" s="2">
        <v>3504088</v>
      </c>
      <c r="B94" s="2" t="s">
        <v>1356</v>
      </c>
      <c r="C94" s="4"/>
      <c r="D94" s="2" t="s">
        <v>1363</v>
      </c>
      <c r="E94" s="6" t="s">
        <v>1365</v>
      </c>
      <c r="F94" s="2" t="s">
        <v>1364</v>
      </c>
      <c r="G94" s="2" t="s">
        <v>12746</v>
      </c>
      <c r="H94" s="2"/>
      <c r="J94" s="6" t="s">
        <v>17267</v>
      </c>
      <c r="K94" s="4" t="s">
        <v>925</v>
      </c>
      <c r="L94" s="4" t="s">
        <v>925</v>
      </c>
      <c r="M94" s="4"/>
      <c r="N94" s="4" t="s">
        <v>925</v>
      </c>
      <c r="O94" s="4" t="s">
        <v>12637</v>
      </c>
      <c r="P94" s="4" t="s">
        <v>12144</v>
      </c>
      <c r="Q94" s="6"/>
      <c r="R94" s="2" t="s">
        <v>12746</v>
      </c>
      <c r="S94" s="2"/>
      <c r="T94" s="2"/>
      <c r="V94" s="2"/>
      <c r="W94" s="2"/>
      <c r="X94" s="2"/>
      <c r="Y94" s="2">
        <v>240</v>
      </c>
      <c r="Z94" s="2">
        <v>40</v>
      </c>
      <c r="AA94" s="2">
        <v>1</v>
      </c>
      <c r="AB94" s="22">
        <v>5</v>
      </c>
      <c r="AC94" s="2">
        <v>1</v>
      </c>
      <c r="AD94" s="2"/>
      <c r="AE94" s="2"/>
      <c r="AF94" s="2"/>
      <c r="AG94" s="2">
        <v>1</v>
      </c>
      <c r="AH94" s="2"/>
      <c r="AI94" s="2"/>
      <c r="AJ94" s="2"/>
      <c r="AK94" s="2">
        <v>1</v>
      </c>
      <c r="AL94" s="63">
        <f t="shared" si="9"/>
        <v>1</v>
      </c>
      <c r="AM94" s="2"/>
      <c r="AN94" s="2"/>
      <c r="AO94" s="2"/>
      <c r="AP94" s="2">
        <v>180</v>
      </c>
      <c r="AQ94" s="63">
        <f t="shared" si="10"/>
        <v>180</v>
      </c>
      <c r="AR94" s="2">
        <v>7</v>
      </c>
      <c r="AS94" s="2">
        <v>6</v>
      </c>
      <c r="AT94" s="2">
        <v>6</v>
      </c>
      <c r="AU94" s="2">
        <v>6</v>
      </c>
      <c r="AV94" s="2">
        <v>7</v>
      </c>
      <c r="AW94" s="2">
        <v>7</v>
      </c>
      <c r="AX94" s="2">
        <v>8</v>
      </c>
      <c r="AY94" s="2">
        <v>7</v>
      </c>
      <c r="AZ94" s="2">
        <v>8</v>
      </c>
      <c r="BA94" s="2">
        <v>8</v>
      </c>
      <c r="BB94" s="2">
        <v>10</v>
      </c>
      <c r="BC94" s="2">
        <v>5</v>
      </c>
      <c r="BD94" s="63">
        <f t="shared" si="11"/>
        <v>85</v>
      </c>
      <c r="BE94" s="2">
        <v>6626</v>
      </c>
      <c r="BF94">
        <f t="shared" si="12"/>
        <v>6806</v>
      </c>
      <c r="BG94" s="2">
        <v>8236</v>
      </c>
      <c r="BH94" s="2">
        <v>8723</v>
      </c>
      <c r="BI94" s="2"/>
      <c r="BJ94" s="49">
        <v>309</v>
      </c>
      <c r="BK94" s="63">
        <f t="shared" si="13"/>
        <v>9032</v>
      </c>
      <c r="BL94" s="2"/>
      <c r="BM94" s="2">
        <v>1200</v>
      </c>
      <c r="BN94" s="2">
        <v>24617</v>
      </c>
      <c r="BO94" s="2" t="s">
        <v>13719</v>
      </c>
      <c r="BP94" s="2"/>
      <c r="BQ94" s="2"/>
      <c r="BR94" s="2"/>
      <c r="BS94" s="2"/>
      <c r="BT94" s="2"/>
      <c r="BU94" s="2"/>
      <c r="BV94" s="2"/>
      <c r="BW94" s="2"/>
      <c r="BX94" s="2"/>
      <c r="BY94" s="2"/>
      <c r="BZ94" s="2"/>
      <c r="CA94" s="2"/>
      <c r="CB94" s="2"/>
      <c r="CC94" s="2"/>
      <c r="CD94" s="2"/>
      <c r="CE94" s="63"/>
      <c r="CF94" s="2">
        <v>28612</v>
      </c>
      <c r="CG94" s="2"/>
      <c r="CH94" s="2"/>
      <c r="CI94" s="2"/>
      <c r="CJ94" s="2"/>
      <c r="CK94" s="2"/>
      <c r="CL94" s="2"/>
      <c r="CM94" s="2"/>
      <c r="CN94" s="2"/>
      <c r="CO94" s="2"/>
      <c r="CP94" s="2"/>
      <c r="CQ94" s="2"/>
      <c r="CR94" s="2"/>
      <c r="CS94" s="2"/>
      <c r="CT94" s="2"/>
      <c r="CU94" s="2"/>
      <c r="CV94" s="2"/>
      <c r="CW94" s="2"/>
      <c r="CX94" s="2">
        <v>3</v>
      </c>
      <c r="CY94" s="45">
        <v>50</v>
      </c>
      <c r="CZ94" s="45"/>
      <c r="DA94" s="45"/>
      <c r="DB94" s="2"/>
      <c r="DC94" s="2"/>
      <c r="DD94" s="2"/>
      <c r="DE94" s="2"/>
      <c r="DF94" s="2"/>
      <c r="DG94" s="2"/>
      <c r="DH94" s="2"/>
      <c r="DI94" s="2"/>
      <c r="DJ94" s="2"/>
      <c r="DK94" s="2"/>
      <c r="DL94" s="2"/>
      <c r="DM94" s="2"/>
      <c r="DS94" s="2"/>
      <c r="DT94" s="2"/>
      <c r="DU94" s="49">
        <v>24000</v>
      </c>
      <c r="DV94" s="49"/>
      <c r="DW94" s="52">
        <v>309.32</v>
      </c>
      <c r="DX94" t="s">
        <v>12498</v>
      </c>
      <c r="DY94" s="4"/>
      <c r="DZ94" s="4"/>
      <c r="EA94" s="4"/>
    </row>
    <row r="95" spans="1:131">
      <c r="A95" s="2">
        <v>3504089</v>
      </c>
      <c r="B95" s="2" t="s">
        <v>1259</v>
      </c>
      <c r="C95" s="4"/>
      <c r="D95" s="2" t="s">
        <v>1484</v>
      </c>
      <c r="E95" s="6" t="s">
        <v>1716</v>
      </c>
      <c r="F95" s="2" t="s">
        <v>4079</v>
      </c>
      <c r="G95" s="2" t="s">
        <v>12144</v>
      </c>
      <c r="H95" s="2"/>
      <c r="I95" s="2" t="s">
        <v>1715</v>
      </c>
      <c r="J95" s="6" t="s">
        <v>17267</v>
      </c>
      <c r="K95" s="4" t="s">
        <v>4080</v>
      </c>
      <c r="L95" s="4" t="s">
        <v>4080</v>
      </c>
      <c r="M95" s="4"/>
      <c r="N95" s="4" t="s">
        <v>4206</v>
      </c>
      <c r="O95" s="4"/>
      <c r="P95" s="4" t="s">
        <v>12746</v>
      </c>
      <c r="Q95" s="6"/>
      <c r="R95" s="2" t="s">
        <v>12746</v>
      </c>
      <c r="S95" s="2"/>
      <c r="T95" s="2"/>
      <c r="V95" s="2"/>
      <c r="W95" s="2"/>
      <c r="X95" s="2"/>
      <c r="Y95" s="2">
        <v>90</v>
      </c>
      <c r="Z95" s="2">
        <v>40</v>
      </c>
      <c r="AA95" s="2">
        <v>1</v>
      </c>
      <c r="AB95" s="22">
        <v>5</v>
      </c>
      <c r="AC95" s="2"/>
      <c r="AD95" s="2">
        <v>2</v>
      </c>
      <c r="AE95" s="2"/>
      <c r="AF95" s="2"/>
      <c r="AG95" s="2"/>
      <c r="AH95" s="2"/>
      <c r="AI95" s="2"/>
      <c r="AJ95" s="2"/>
      <c r="AK95" s="2"/>
      <c r="AL95" s="63">
        <f t="shared" si="9"/>
        <v>2</v>
      </c>
      <c r="AM95" s="2">
        <v>3000</v>
      </c>
      <c r="AN95" s="2"/>
      <c r="AO95" s="2"/>
      <c r="AP95" s="2"/>
      <c r="AQ95" s="63">
        <f t="shared" si="10"/>
        <v>3000</v>
      </c>
      <c r="AR95" s="2">
        <v>4</v>
      </c>
      <c r="AS95" s="2">
        <v>4</v>
      </c>
      <c r="AT95" s="2">
        <v>4</v>
      </c>
      <c r="AU95" s="2">
        <v>4</v>
      </c>
      <c r="AV95" s="2"/>
      <c r="AW95" s="2">
        <v>5</v>
      </c>
      <c r="AX95" s="2">
        <v>4</v>
      </c>
      <c r="AY95" s="2"/>
      <c r="AZ95" s="2">
        <v>4</v>
      </c>
      <c r="BA95" s="2">
        <v>4</v>
      </c>
      <c r="BB95" s="2">
        <v>4</v>
      </c>
      <c r="BC95" s="2">
        <v>3</v>
      </c>
      <c r="BD95" s="63">
        <f t="shared" si="11"/>
        <v>40</v>
      </c>
      <c r="BE95" s="2">
        <v>1344</v>
      </c>
      <c r="BF95">
        <f t="shared" si="12"/>
        <v>4344</v>
      </c>
      <c r="BG95" s="2">
        <v>883</v>
      </c>
      <c r="BH95" s="2">
        <v>4012</v>
      </c>
      <c r="BI95" s="2"/>
      <c r="BJ95" s="49">
        <v>227</v>
      </c>
      <c r="BK95" s="63">
        <f t="shared" si="13"/>
        <v>4239</v>
      </c>
      <c r="BL95" s="2"/>
      <c r="BM95" s="2">
        <v>18</v>
      </c>
      <c r="BN95" s="2">
        <v>289</v>
      </c>
      <c r="BO95" s="4" t="s">
        <v>14105</v>
      </c>
      <c r="BP95" s="2">
        <v>961</v>
      </c>
      <c r="BQ95" s="2">
        <v>6375</v>
      </c>
      <c r="BR95" s="4" t="s">
        <v>2125</v>
      </c>
      <c r="BS95" s="2">
        <v>591</v>
      </c>
      <c r="BT95" s="2">
        <v>2958</v>
      </c>
      <c r="BU95" s="4" t="s">
        <v>15693</v>
      </c>
      <c r="BV95" s="2">
        <v>4</v>
      </c>
      <c r="BW95" s="2">
        <v>74</v>
      </c>
      <c r="BX95" s="4" t="s">
        <v>10218</v>
      </c>
      <c r="BY95" s="2">
        <v>2</v>
      </c>
      <c r="BZ95" s="2">
        <v>90</v>
      </c>
      <c r="CA95" s="4" t="s">
        <v>15082</v>
      </c>
      <c r="CB95" s="2"/>
      <c r="CC95" s="2">
        <v>231</v>
      </c>
      <c r="CD95" s="2" t="s">
        <v>12144</v>
      </c>
      <c r="CE95" s="63">
        <v>10037</v>
      </c>
      <c r="CF95" s="2">
        <v>4079</v>
      </c>
      <c r="CG95" s="2"/>
      <c r="CH95" s="2"/>
      <c r="CI95" s="2"/>
      <c r="CJ95" s="2"/>
      <c r="CK95" s="2"/>
      <c r="CL95" s="2"/>
      <c r="CM95" s="2"/>
      <c r="CN95" s="2"/>
      <c r="CO95" s="2"/>
      <c r="CP95" s="2"/>
      <c r="CQ95" s="2"/>
      <c r="CR95" s="2"/>
      <c r="CS95" s="2"/>
      <c r="CT95" s="2"/>
      <c r="CU95" s="2"/>
      <c r="CV95" s="2"/>
      <c r="CW95" s="2"/>
      <c r="CX95" s="2">
        <v>2</v>
      </c>
      <c r="CY95" s="45">
        <v>17.5</v>
      </c>
      <c r="CZ95" s="45"/>
      <c r="DA95" s="45"/>
      <c r="DB95" s="2"/>
      <c r="DC95" s="2"/>
      <c r="DD95" s="2"/>
      <c r="DE95" s="2"/>
      <c r="DF95" s="2"/>
      <c r="DG95" s="2"/>
      <c r="DH95" s="2"/>
      <c r="DI95" s="2"/>
      <c r="DJ95" s="2"/>
      <c r="DK95" s="2"/>
      <c r="DL95" s="2"/>
      <c r="DM95" s="2"/>
      <c r="DS95" s="2"/>
      <c r="DT95" s="2"/>
      <c r="DU95" s="49">
        <v>4220</v>
      </c>
      <c r="DV95" s="49"/>
      <c r="DW95" s="49">
        <v>227.22</v>
      </c>
      <c r="DX95" t="s">
        <v>12498</v>
      </c>
      <c r="DY95" s="4" t="s">
        <v>33099</v>
      </c>
      <c r="DZ95" s="4"/>
      <c r="EA95" s="4"/>
    </row>
    <row r="96" spans="1:131">
      <c r="A96" s="2">
        <v>3504090</v>
      </c>
      <c r="B96" s="2" t="s">
        <v>1833</v>
      </c>
      <c r="C96" s="4"/>
      <c r="D96" s="2" t="s">
        <v>4452</v>
      </c>
      <c r="E96" s="6" t="s">
        <v>1831</v>
      </c>
      <c r="F96" s="2" t="s">
        <v>4452</v>
      </c>
      <c r="G96" s="2" t="s">
        <v>12144</v>
      </c>
      <c r="H96" s="2" t="s">
        <v>12144</v>
      </c>
      <c r="I96" s="2" t="s">
        <v>1483</v>
      </c>
      <c r="J96" s="6" t="s">
        <v>17267</v>
      </c>
      <c r="K96" s="4" t="s">
        <v>4205</v>
      </c>
      <c r="L96" s="4" t="s">
        <v>4205</v>
      </c>
      <c r="M96" s="4"/>
      <c r="N96" s="4" t="s">
        <v>4206</v>
      </c>
      <c r="O96" s="4" t="s">
        <v>12637</v>
      </c>
      <c r="P96" s="4" t="s">
        <v>12746</v>
      </c>
      <c r="Q96" s="6"/>
      <c r="R96" s="2" t="s">
        <v>12746</v>
      </c>
      <c r="S96" s="2"/>
      <c r="T96" s="2"/>
      <c r="V96" s="2"/>
      <c r="W96" s="2"/>
      <c r="X96" s="2" t="s">
        <v>12638</v>
      </c>
      <c r="Y96" s="2">
        <v>200</v>
      </c>
      <c r="Z96" s="2">
        <v>40</v>
      </c>
      <c r="AA96" s="2">
        <v>1</v>
      </c>
      <c r="AB96" s="22">
        <v>5</v>
      </c>
      <c r="AC96" s="2"/>
      <c r="AD96" s="2">
        <v>2</v>
      </c>
      <c r="AE96" s="2"/>
      <c r="AF96" s="2">
        <v>1</v>
      </c>
      <c r="AG96" s="2">
        <v>1</v>
      </c>
      <c r="AH96" s="2">
        <v>1</v>
      </c>
      <c r="AI96" s="2">
        <v>1</v>
      </c>
      <c r="AJ96" s="2">
        <v>1</v>
      </c>
      <c r="AK96" s="2">
        <v>1</v>
      </c>
      <c r="AL96" s="63">
        <f t="shared" si="9"/>
        <v>4</v>
      </c>
      <c r="AM96" s="2">
        <v>3600</v>
      </c>
      <c r="AN96" s="2"/>
      <c r="AO96" s="2">
        <v>2100</v>
      </c>
      <c r="AP96" s="2">
        <v>2100</v>
      </c>
      <c r="AQ96" s="63">
        <f t="shared" si="10"/>
        <v>7800</v>
      </c>
      <c r="AR96" s="2">
        <v>3</v>
      </c>
      <c r="AS96" s="2">
        <v>3</v>
      </c>
      <c r="AT96" s="2">
        <v>4</v>
      </c>
      <c r="AU96" s="2">
        <v>5</v>
      </c>
      <c r="AV96" s="2">
        <v>6</v>
      </c>
      <c r="AW96" s="2">
        <v>6</v>
      </c>
      <c r="AX96" s="2">
        <v>4</v>
      </c>
      <c r="AY96" s="2">
        <v>4</v>
      </c>
      <c r="AZ96" s="2">
        <v>3</v>
      </c>
      <c r="BA96" s="2">
        <v>3</v>
      </c>
      <c r="BB96" s="2">
        <v>3</v>
      </c>
      <c r="BC96" s="2">
        <v>3</v>
      </c>
      <c r="BD96" s="63">
        <f t="shared" si="11"/>
        <v>47</v>
      </c>
      <c r="BE96" s="2">
        <v>5827</v>
      </c>
      <c r="BF96">
        <f t="shared" si="12"/>
        <v>13627</v>
      </c>
      <c r="BG96" s="2">
        <v>5231</v>
      </c>
      <c r="BH96" s="2">
        <v>9291</v>
      </c>
      <c r="BI96" s="2"/>
      <c r="BJ96" s="49">
        <v>513</v>
      </c>
      <c r="BK96" s="63">
        <f t="shared" si="13"/>
        <v>9804</v>
      </c>
      <c r="BL96" s="2"/>
      <c r="BM96" s="2">
        <v>246</v>
      </c>
      <c r="BN96" s="2">
        <v>2706</v>
      </c>
      <c r="BO96" s="2" t="s">
        <v>13549</v>
      </c>
      <c r="BP96" s="2">
        <v>78</v>
      </c>
      <c r="BQ96" s="2">
        <v>858</v>
      </c>
      <c r="BR96" s="2" t="s">
        <v>12922</v>
      </c>
      <c r="BS96" s="2">
        <v>1855</v>
      </c>
      <c r="BT96" s="2">
        <v>20405</v>
      </c>
      <c r="BU96" s="2" t="s">
        <v>13719</v>
      </c>
      <c r="BV96" s="2">
        <v>51</v>
      </c>
      <c r="BW96" s="2">
        <v>765</v>
      </c>
      <c r="BX96" s="2" t="s">
        <v>15693</v>
      </c>
      <c r="BY96" s="2">
        <v>83</v>
      </c>
      <c r="BZ96" s="2">
        <v>979</v>
      </c>
      <c r="CA96" s="2" t="s">
        <v>10218</v>
      </c>
      <c r="CB96" s="2"/>
      <c r="CC96" s="2"/>
      <c r="CD96" s="2" t="s">
        <v>12144</v>
      </c>
      <c r="CE96" s="71">
        <v>25966</v>
      </c>
      <c r="CF96" s="2">
        <v>25311</v>
      </c>
      <c r="CG96" s="2"/>
      <c r="CH96" s="2"/>
      <c r="CI96" s="2"/>
      <c r="CJ96" s="2"/>
      <c r="CK96" s="2"/>
      <c r="CL96" s="2"/>
      <c r="CM96" s="2"/>
      <c r="CN96" s="2"/>
      <c r="CO96" s="2"/>
      <c r="CP96" s="2"/>
      <c r="CQ96" s="2"/>
      <c r="CR96" s="2"/>
      <c r="CS96" s="2"/>
      <c r="CT96" s="2"/>
      <c r="CU96" s="2"/>
      <c r="CV96" s="2"/>
      <c r="CW96" s="2"/>
      <c r="CX96" s="2">
        <v>4</v>
      </c>
      <c r="CY96" s="45">
        <v>40.6</v>
      </c>
      <c r="CZ96" s="45"/>
      <c r="DA96" s="45"/>
      <c r="DB96" s="2"/>
      <c r="DC96" s="2"/>
      <c r="DD96" s="2"/>
      <c r="DE96" s="2"/>
      <c r="DF96" s="2"/>
      <c r="DG96" s="2"/>
      <c r="DH96" s="2"/>
      <c r="DI96" s="2"/>
      <c r="DJ96" s="2"/>
      <c r="DK96" s="2"/>
      <c r="DL96" s="2"/>
      <c r="DM96" s="2"/>
      <c r="DS96" s="2"/>
      <c r="DT96" s="2"/>
      <c r="DU96" s="49">
        <v>10848</v>
      </c>
      <c r="DV96" s="49"/>
      <c r="DW96" s="52">
        <v>512.75</v>
      </c>
      <c r="DX96" t="s">
        <v>12498</v>
      </c>
      <c r="DY96" s="4" t="s">
        <v>33004</v>
      </c>
      <c r="DZ96" s="4"/>
      <c r="EA96" s="4"/>
    </row>
    <row r="97" spans="1:131">
      <c r="A97" s="2">
        <v>3504091</v>
      </c>
      <c r="B97" s="4" t="s">
        <v>1936</v>
      </c>
      <c r="C97" s="4"/>
      <c r="D97" s="2" t="s">
        <v>1937</v>
      </c>
      <c r="E97" s="6" t="s">
        <v>4102</v>
      </c>
      <c r="F97" s="2" t="s">
        <v>2067</v>
      </c>
      <c r="G97" s="2" t="s">
        <v>12746</v>
      </c>
      <c r="H97" s="2"/>
      <c r="I97" s="2" t="s">
        <v>2068</v>
      </c>
      <c r="J97" s="6" t="s">
        <v>17267</v>
      </c>
      <c r="K97" s="4" t="s">
        <v>4205</v>
      </c>
      <c r="L97" s="4" t="s">
        <v>4205</v>
      </c>
      <c r="M97" s="4"/>
      <c r="N97" s="4" t="s">
        <v>4206</v>
      </c>
      <c r="O97" s="4"/>
      <c r="P97" s="4" t="s">
        <v>12144</v>
      </c>
      <c r="Q97" s="6"/>
      <c r="R97" s="2" t="s">
        <v>12746</v>
      </c>
      <c r="S97" s="2"/>
      <c r="T97" s="2"/>
      <c r="V97" s="2"/>
      <c r="W97" s="2"/>
      <c r="X97" s="2"/>
      <c r="Y97" s="2">
        <v>90</v>
      </c>
      <c r="Z97" s="22">
        <v>40</v>
      </c>
      <c r="AA97" s="2">
        <v>1</v>
      </c>
      <c r="AB97" s="22">
        <v>5</v>
      </c>
      <c r="AC97" s="2">
        <v>1</v>
      </c>
      <c r="AD97" s="2"/>
      <c r="AE97" s="2"/>
      <c r="AF97" s="2"/>
      <c r="AG97" s="2"/>
      <c r="AH97" s="2"/>
      <c r="AI97" s="2"/>
      <c r="AJ97" s="2"/>
      <c r="AK97" s="2"/>
      <c r="AL97" s="63">
        <f t="shared" si="9"/>
        <v>0</v>
      </c>
      <c r="AM97" s="2"/>
      <c r="AN97" s="2"/>
      <c r="AO97" s="2"/>
      <c r="AP97" s="2"/>
      <c r="AQ97" s="63">
        <f t="shared" si="10"/>
        <v>0</v>
      </c>
      <c r="AR97" s="2">
        <v>3</v>
      </c>
      <c r="AS97" s="2">
        <v>4</v>
      </c>
      <c r="AT97" s="2">
        <v>4</v>
      </c>
      <c r="AU97" s="2">
        <v>5</v>
      </c>
      <c r="AV97" s="2">
        <v>5</v>
      </c>
      <c r="AW97" s="2">
        <v>5</v>
      </c>
      <c r="AX97" s="2">
        <v>6</v>
      </c>
      <c r="AY97" s="2">
        <v>3</v>
      </c>
      <c r="AZ97" s="2">
        <v>3</v>
      </c>
      <c r="BA97" s="2"/>
      <c r="BB97" s="2">
        <v>1</v>
      </c>
      <c r="BC97" s="2">
        <v>1</v>
      </c>
      <c r="BD97" s="63">
        <f t="shared" si="11"/>
        <v>40</v>
      </c>
      <c r="BE97" s="2">
        <v>3425</v>
      </c>
      <c r="BF97">
        <f t="shared" si="12"/>
        <v>3425</v>
      </c>
      <c r="BG97" s="2">
        <v>3168</v>
      </c>
      <c r="BH97" s="2">
        <v>5565</v>
      </c>
      <c r="BI97" s="2"/>
      <c r="BJ97" s="49">
        <v>207</v>
      </c>
      <c r="BK97" s="63">
        <f t="shared" si="13"/>
        <v>5772</v>
      </c>
      <c r="BL97" s="2"/>
      <c r="BM97" s="2">
        <v>380</v>
      </c>
      <c r="BN97" s="2">
        <v>2488</v>
      </c>
      <c r="BO97" s="2" t="s">
        <v>13549</v>
      </c>
      <c r="BP97" s="2">
        <v>583</v>
      </c>
      <c r="BQ97" s="2">
        <v>4467</v>
      </c>
      <c r="BR97" s="4" t="s">
        <v>13719</v>
      </c>
      <c r="BS97" s="2">
        <v>2</v>
      </c>
      <c r="BT97" s="2">
        <v>14</v>
      </c>
      <c r="BU97" s="4" t="s">
        <v>15693</v>
      </c>
      <c r="BV97" s="2">
        <v>10</v>
      </c>
      <c r="BW97" s="2">
        <v>312</v>
      </c>
      <c r="BX97" s="2" t="s">
        <v>10218</v>
      </c>
      <c r="BY97" s="2">
        <v>2</v>
      </c>
      <c r="BZ97" s="2">
        <v>60</v>
      </c>
      <c r="CA97" s="2" t="s">
        <v>12610</v>
      </c>
      <c r="CB97" s="2"/>
      <c r="CC97" s="2"/>
      <c r="CD97" s="2"/>
      <c r="CE97" s="63"/>
      <c r="CF97" s="2"/>
      <c r="CG97" s="2"/>
      <c r="CH97" s="2"/>
      <c r="CI97" s="2"/>
      <c r="CJ97" s="2"/>
      <c r="CK97" s="2"/>
      <c r="CL97" s="2"/>
      <c r="CM97" s="2"/>
      <c r="CN97" s="2"/>
      <c r="CO97" s="2"/>
      <c r="CP97" s="2"/>
      <c r="CQ97" s="2"/>
      <c r="CR97" s="2"/>
      <c r="CS97" s="2"/>
      <c r="CT97" s="2"/>
      <c r="CU97" s="2"/>
      <c r="CV97" s="2"/>
      <c r="CW97" s="2"/>
      <c r="CX97" s="2">
        <v>4</v>
      </c>
      <c r="CY97" s="45">
        <v>21</v>
      </c>
      <c r="CZ97" s="45"/>
      <c r="DA97" s="45"/>
      <c r="DB97" s="2"/>
      <c r="DC97" s="2"/>
      <c r="DD97" s="2"/>
      <c r="DE97" s="2"/>
      <c r="DF97" s="2"/>
      <c r="DG97" s="2"/>
      <c r="DH97" s="2"/>
      <c r="DI97" s="2"/>
      <c r="DJ97" s="2"/>
      <c r="DK97" s="2"/>
      <c r="DL97" s="2"/>
      <c r="DM97" s="2"/>
      <c r="DS97" s="2"/>
      <c r="DT97" s="2"/>
      <c r="DU97" s="49">
        <v>3000</v>
      </c>
      <c r="DV97" s="49"/>
      <c r="DW97" s="49">
        <v>207</v>
      </c>
      <c r="DX97" t="s">
        <v>12498</v>
      </c>
      <c r="DY97" s="4"/>
      <c r="DZ97" s="4"/>
      <c r="EA97" s="4"/>
    </row>
    <row r="98" spans="1:131">
      <c r="A98" s="2">
        <v>3504092</v>
      </c>
      <c r="B98" s="2" t="s">
        <v>2066</v>
      </c>
      <c r="C98" s="4"/>
      <c r="D98" s="2" t="s">
        <v>1840</v>
      </c>
      <c r="E98" s="2" t="s">
        <v>1944</v>
      </c>
      <c r="F98" s="4" t="s">
        <v>1841</v>
      </c>
      <c r="G98" s="2" t="s">
        <v>12746</v>
      </c>
      <c r="H98" s="2"/>
      <c r="I98" s="2" t="s">
        <v>1740</v>
      </c>
      <c r="J98" s="6" t="s">
        <v>17267</v>
      </c>
      <c r="K98" s="4" t="s">
        <v>4205</v>
      </c>
      <c r="L98" s="4" t="s">
        <v>4205</v>
      </c>
      <c r="M98" s="4"/>
      <c r="N98" s="4" t="s">
        <v>4206</v>
      </c>
      <c r="O98" s="4"/>
      <c r="P98" s="4" t="s">
        <v>12144</v>
      </c>
      <c r="Q98" s="2"/>
      <c r="R98" s="2" t="s">
        <v>12746</v>
      </c>
      <c r="S98" s="2"/>
      <c r="T98" s="2"/>
      <c r="V98" s="2"/>
      <c r="W98" s="2"/>
      <c r="X98" s="2"/>
      <c r="Y98" s="2">
        <v>246</v>
      </c>
      <c r="Z98" s="2">
        <v>40</v>
      </c>
      <c r="AA98" s="2">
        <v>1</v>
      </c>
      <c r="AB98" s="22">
        <v>5</v>
      </c>
      <c r="AC98" s="2">
        <v>1</v>
      </c>
      <c r="AD98" s="2"/>
      <c r="AE98" s="2"/>
      <c r="AF98" s="2"/>
      <c r="AG98" s="2">
        <v>1</v>
      </c>
      <c r="AH98" s="2">
        <v>1</v>
      </c>
      <c r="AI98" s="2">
        <v>1</v>
      </c>
      <c r="AJ98" s="2">
        <v>1</v>
      </c>
      <c r="AK98" s="2">
        <v>1</v>
      </c>
      <c r="AL98" s="63">
        <f t="shared" si="9"/>
        <v>1</v>
      </c>
      <c r="AM98" s="2"/>
      <c r="AN98" s="2"/>
      <c r="AO98" s="2"/>
      <c r="AP98" s="2">
        <v>930</v>
      </c>
      <c r="AQ98" s="63">
        <f t="shared" si="10"/>
        <v>930</v>
      </c>
      <c r="AR98" s="2">
        <v>6</v>
      </c>
      <c r="AS98" s="2">
        <v>7</v>
      </c>
      <c r="AT98" s="2">
        <v>11</v>
      </c>
      <c r="AU98" s="2">
        <v>9</v>
      </c>
      <c r="AV98" s="2">
        <v>10</v>
      </c>
      <c r="AW98" s="2">
        <v>12</v>
      </c>
      <c r="AX98" s="2">
        <v>13</v>
      </c>
      <c r="AY98" s="2">
        <v>8</v>
      </c>
      <c r="AZ98" s="2">
        <v>8</v>
      </c>
      <c r="BA98" s="2">
        <v>8</v>
      </c>
      <c r="BB98" s="2">
        <v>8</v>
      </c>
      <c r="BC98" s="2">
        <v>8</v>
      </c>
      <c r="BD98" s="63">
        <f t="shared" si="11"/>
        <v>108</v>
      </c>
      <c r="BE98" s="2">
        <v>10327</v>
      </c>
      <c r="BF98">
        <f t="shared" si="12"/>
        <v>11257</v>
      </c>
      <c r="BG98" s="2">
        <v>7780</v>
      </c>
      <c r="BH98" s="2">
        <v>8523</v>
      </c>
      <c r="BI98" s="2"/>
      <c r="BJ98" s="49">
        <v>260</v>
      </c>
      <c r="BK98" s="63">
        <f t="shared" si="13"/>
        <v>8783</v>
      </c>
      <c r="BL98" s="2"/>
      <c r="BM98" s="2">
        <v>18</v>
      </c>
      <c r="BN98" s="2">
        <v>28950</v>
      </c>
      <c r="BO98" s="2" t="s">
        <v>13719</v>
      </c>
      <c r="BP98" s="2">
        <v>20</v>
      </c>
      <c r="BQ98" s="2">
        <v>400</v>
      </c>
      <c r="BR98" s="2" t="s">
        <v>15378</v>
      </c>
      <c r="BS98" s="2"/>
      <c r="BT98" s="2"/>
      <c r="BU98" s="2"/>
      <c r="BV98" s="2"/>
      <c r="BW98" s="2"/>
      <c r="BX98" s="2"/>
      <c r="BY98" s="2"/>
      <c r="BZ98" s="2"/>
      <c r="CA98" s="2"/>
      <c r="CB98" s="2"/>
      <c r="CC98" s="2"/>
      <c r="CD98" s="2"/>
      <c r="CE98" s="63"/>
      <c r="CF98" s="2">
        <v>23950</v>
      </c>
      <c r="CG98" s="2"/>
      <c r="CH98" s="2"/>
      <c r="CI98" s="2"/>
      <c r="CJ98" s="2"/>
      <c r="CK98" s="2"/>
      <c r="CL98" s="2"/>
      <c r="CM98" s="2"/>
      <c r="CN98" s="2"/>
      <c r="CO98" s="2"/>
      <c r="CP98" s="2"/>
      <c r="CQ98" s="2"/>
      <c r="CR98" s="2"/>
      <c r="CS98" s="2"/>
      <c r="CT98" s="2"/>
      <c r="CU98" s="2"/>
      <c r="CV98" s="2"/>
      <c r="CW98" s="2"/>
      <c r="CX98" s="2">
        <v>2</v>
      </c>
      <c r="CY98" s="45">
        <v>15</v>
      </c>
      <c r="CZ98" s="45"/>
      <c r="DA98" s="45"/>
      <c r="DB98" s="2"/>
      <c r="DC98" s="2"/>
      <c r="DD98" s="2"/>
      <c r="DE98" s="2"/>
      <c r="DF98" s="2"/>
      <c r="DG98" s="2"/>
      <c r="DH98" s="2"/>
      <c r="DI98" s="2"/>
      <c r="DJ98" s="2"/>
      <c r="DK98" s="2"/>
      <c r="DL98" s="2"/>
      <c r="DM98" s="2"/>
      <c r="DS98" s="2"/>
      <c r="DT98" s="2"/>
      <c r="DU98" s="49"/>
      <c r="DV98" s="49"/>
      <c r="DW98" s="77">
        <v>260</v>
      </c>
      <c r="DX98" t="s">
        <v>17656</v>
      </c>
      <c r="DY98" s="4" t="s">
        <v>33104</v>
      </c>
      <c r="DZ98" s="4"/>
      <c r="EA98" s="4"/>
    </row>
    <row r="99" spans="1:131">
      <c r="A99" s="2">
        <v>3504093</v>
      </c>
      <c r="B99" s="2" t="s">
        <v>1629</v>
      </c>
      <c r="C99" s="4">
        <v>2</v>
      </c>
      <c r="D99" s="2" t="s">
        <v>1521</v>
      </c>
      <c r="E99" s="6" t="s">
        <v>1523</v>
      </c>
      <c r="F99" s="2" t="s">
        <v>1521</v>
      </c>
      <c r="G99" s="2" t="s">
        <v>12746</v>
      </c>
      <c r="H99" s="2"/>
      <c r="I99" s="2" t="s">
        <v>1522</v>
      </c>
      <c r="J99" s="6" t="s">
        <v>17267</v>
      </c>
      <c r="K99" s="4" t="s">
        <v>4205</v>
      </c>
      <c r="L99" s="4" t="s">
        <v>4205</v>
      </c>
      <c r="M99" s="4"/>
      <c r="N99" s="4" t="s">
        <v>4206</v>
      </c>
      <c r="O99" s="4"/>
      <c r="P99" s="4" t="s">
        <v>12746</v>
      </c>
      <c r="Q99" s="6"/>
      <c r="R99" s="2" t="s">
        <v>12746</v>
      </c>
      <c r="S99" s="2"/>
      <c r="T99" s="2"/>
      <c r="V99" s="2"/>
      <c r="W99" s="2"/>
      <c r="X99" s="2"/>
      <c r="Y99" s="2">
        <v>120</v>
      </c>
      <c r="Z99" s="2">
        <v>48</v>
      </c>
      <c r="AA99" s="2">
        <v>1</v>
      </c>
      <c r="AB99" s="22">
        <v>6</v>
      </c>
      <c r="AC99" s="2">
        <v>3</v>
      </c>
      <c r="AD99" s="2"/>
      <c r="AE99" s="2"/>
      <c r="AF99" s="2"/>
      <c r="AG99" s="2"/>
      <c r="AH99" s="2"/>
      <c r="AI99" s="2"/>
      <c r="AJ99" s="2"/>
      <c r="AK99" s="2"/>
      <c r="AL99" s="63">
        <f t="shared" si="9"/>
        <v>0</v>
      </c>
      <c r="AM99" s="2"/>
      <c r="AN99" s="2"/>
      <c r="AO99" s="2"/>
      <c r="AP99" s="2"/>
      <c r="AQ99" s="63">
        <f t="shared" si="10"/>
        <v>0</v>
      </c>
      <c r="AR99" s="2"/>
      <c r="AS99" s="2"/>
      <c r="AT99" s="2">
        <v>5</v>
      </c>
      <c r="AU99" s="2">
        <v>6</v>
      </c>
      <c r="AV99" s="2">
        <v>6</v>
      </c>
      <c r="AW99" s="2">
        <v>6</v>
      </c>
      <c r="AX99" s="2"/>
      <c r="AY99" s="2"/>
      <c r="AZ99" s="2"/>
      <c r="BA99" s="2"/>
      <c r="BB99" s="2"/>
      <c r="BC99" s="2"/>
      <c r="BD99" s="63">
        <f t="shared" si="11"/>
        <v>23</v>
      </c>
      <c r="BE99" s="2">
        <v>976</v>
      </c>
      <c r="BF99">
        <f t="shared" si="12"/>
        <v>976</v>
      </c>
      <c r="BG99" s="2">
        <v>976</v>
      </c>
      <c r="BH99" s="2">
        <v>3423</v>
      </c>
      <c r="BI99" s="2"/>
      <c r="BJ99" s="49">
        <v>214</v>
      </c>
      <c r="BK99" s="63">
        <f t="shared" si="13"/>
        <v>3637</v>
      </c>
      <c r="BL99" s="2"/>
      <c r="BM99" s="2">
        <v>402</v>
      </c>
      <c r="BN99" s="2">
        <v>5814</v>
      </c>
      <c r="BO99" s="2" t="s">
        <v>1589</v>
      </c>
      <c r="BP99" s="2"/>
      <c r="BQ99" s="2">
        <v>3756</v>
      </c>
      <c r="BR99" s="2" t="s">
        <v>1842</v>
      </c>
      <c r="BS99" s="2"/>
      <c r="BT99" s="2"/>
      <c r="BU99" s="2"/>
      <c r="BV99" s="2"/>
      <c r="BW99" s="2"/>
      <c r="BX99" s="2"/>
      <c r="BY99" s="2"/>
      <c r="BZ99" s="2"/>
      <c r="CA99" s="2"/>
      <c r="CB99" s="2"/>
      <c r="CC99" s="2"/>
      <c r="CD99" s="2"/>
      <c r="CE99" s="63"/>
      <c r="CF99" s="2"/>
      <c r="CG99" s="2"/>
      <c r="CH99" s="2"/>
      <c r="CI99" s="2"/>
      <c r="CJ99" s="2"/>
      <c r="CK99" s="2"/>
      <c r="CL99" s="2"/>
      <c r="CM99" s="2"/>
      <c r="CN99" s="2"/>
      <c r="CO99" s="2"/>
      <c r="CP99" s="2"/>
      <c r="CQ99" s="2"/>
      <c r="CR99" s="2"/>
      <c r="CS99" s="2"/>
      <c r="CT99" s="2"/>
      <c r="CU99" s="2"/>
      <c r="CV99" s="2"/>
      <c r="CW99" s="2"/>
      <c r="CX99" s="2">
        <v>4</v>
      </c>
      <c r="CY99" s="45">
        <v>27</v>
      </c>
      <c r="CZ99" s="45"/>
      <c r="DA99" s="45"/>
      <c r="DB99" s="2"/>
      <c r="DC99" s="2"/>
      <c r="DD99" s="2"/>
      <c r="DE99" s="2"/>
      <c r="DF99" s="2"/>
      <c r="DG99" s="2"/>
      <c r="DH99" s="2"/>
      <c r="DI99" s="2"/>
      <c r="DJ99" s="2"/>
      <c r="DK99" s="2"/>
      <c r="DL99" s="2"/>
      <c r="DM99" s="2"/>
      <c r="DS99" s="2"/>
      <c r="DT99" s="2"/>
      <c r="DU99" s="49"/>
      <c r="DV99" s="49"/>
      <c r="DW99" s="52"/>
      <c r="DX99" t="s">
        <v>12498</v>
      </c>
      <c r="DY99" s="4" t="s">
        <v>33105</v>
      </c>
      <c r="DZ99" s="4"/>
      <c r="EA99" s="4" t="s">
        <v>32933</v>
      </c>
    </row>
    <row r="100" spans="1:131">
      <c r="A100" s="2">
        <v>3504094</v>
      </c>
      <c r="B100" s="2" t="s">
        <v>1525</v>
      </c>
      <c r="C100" s="4"/>
      <c r="D100" s="2" t="s">
        <v>1619</v>
      </c>
      <c r="E100" s="4" t="s">
        <v>4661</v>
      </c>
      <c r="F100" s="4" t="s">
        <v>1620</v>
      </c>
      <c r="G100" s="2" t="s">
        <v>12746</v>
      </c>
      <c r="H100" s="2" t="s">
        <v>12144</v>
      </c>
      <c r="I100" s="2" t="s">
        <v>1618</v>
      </c>
      <c r="J100" s="6" t="s">
        <v>17267</v>
      </c>
      <c r="K100" s="4" t="s">
        <v>2050</v>
      </c>
      <c r="L100" s="4" t="s">
        <v>2050</v>
      </c>
      <c r="M100" s="4"/>
      <c r="N100" s="4" t="s">
        <v>4094</v>
      </c>
      <c r="O100" s="4" t="s">
        <v>1618</v>
      </c>
      <c r="P100" s="4" t="s">
        <v>12144</v>
      </c>
      <c r="Q100" s="4"/>
      <c r="R100" s="2" t="s">
        <v>12746</v>
      </c>
      <c r="S100" s="2"/>
      <c r="T100" s="2"/>
      <c r="V100" s="2"/>
      <c r="W100" s="2"/>
      <c r="X100" s="2"/>
      <c r="Y100" s="2">
        <v>300</v>
      </c>
      <c r="Z100" s="2">
        <v>44</v>
      </c>
      <c r="AA100" s="2">
        <v>1</v>
      </c>
      <c r="AB100" s="22">
        <v>5.5</v>
      </c>
      <c r="AC100" s="2">
        <v>2</v>
      </c>
      <c r="AD100" s="2"/>
      <c r="AE100" s="2"/>
      <c r="AF100" s="2"/>
      <c r="AG100" s="2"/>
      <c r="AH100" s="2"/>
      <c r="AI100" s="2"/>
      <c r="AJ100" s="2"/>
      <c r="AK100" s="2"/>
      <c r="AL100" s="63">
        <f t="shared" si="9"/>
        <v>0</v>
      </c>
      <c r="AM100" s="2"/>
      <c r="AN100" s="2"/>
      <c r="AO100" s="2"/>
      <c r="AP100" s="2"/>
      <c r="AQ100" s="63">
        <f t="shared" si="10"/>
        <v>0</v>
      </c>
      <c r="AR100" s="2">
        <v>3</v>
      </c>
      <c r="AS100" s="2">
        <v>3</v>
      </c>
      <c r="AT100" s="2">
        <v>5</v>
      </c>
      <c r="AU100" s="2">
        <v>4</v>
      </c>
      <c r="AV100" s="2">
        <v>3</v>
      </c>
      <c r="AW100" s="2">
        <v>3</v>
      </c>
      <c r="AX100" s="2">
        <v>3</v>
      </c>
      <c r="AY100" s="2">
        <v>3</v>
      </c>
      <c r="AZ100" s="2">
        <v>3</v>
      </c>
      <c r="BA100" s="2">
        <v>4</v>
      </c>
      <c r="BB100" s="2">
        <v>4</v>
      </c>
      <c r="BC100" s="2">
        <v>5</v>
      </c>
      <c r="BD100" s="63">
        <f t="shared" si="11"/>
        <v>43</v>
      </c>
      <c r="BE100" s="2">
        <v>2572</v>
      </c>
      <c r="BF100">
        <f t="shared" si="12"/>
        <v>2572</v>
      </c>
      <c r="BG100" s="2">
        <v>3817</v>
      </c>
      <c r="BH100" s="2">
        <v>3762</v>
      </c>
      <c r="BI100" s="2"/>
      <c r="BJ100" s="49">
        <v>245</v>
      </c>
      <c r="BK100" s="63">
        <f t="shared" si="13"/>
        <v>4007</v>
      </c>
      <c r="BL100" s="2"/>
      <c r="BM100" s="2">
        <v>343</v>
      </c>
      <c r="BN100" s="2">
        <v>4122</v>
      </c>
      <c r="BO100" s="2" t="s">
        <v>13549</v>
      </c>
      <c r="BP100" s="2">
        <v>500</v>
      </c>
      <c r="BQ100" s="2">
        <v>4410</v>
      </c>
      <c r="BR100" s="2" t="s">
        <v>12922</v>
      </c>
      <c r="BS100" s="2">
        <v>107</v>
      </c>
      <c r="BT100" s="2">
        <v>1177</v>
      </c>
      <c r="BU100" s="2" t="s">
        <v>13719</v>
      </c>
      <c r="BV100" s="2">
        <v>176</v>
      </c>
      <c r="BW100" s="2">
        <v>1766</v>
      </c>
      <c r="BX100" s="2" t="s">
        <v>10218</v>
      </c>
      <c r="BY100" s="2">
        <v>635</v>
      </c>
      <c r="BZ100" s="2">
        <v>12705</v>
      </c>
      <c r="CA100" s="2" t="s">
        <v>15378</v>
      </c>
      <c r="CB100" s="2"/>
      <c r="CC100" s="2"/>
      <c r="CD100" s="2"/>
      <c r="CE100" s="63"/>
      <c r="CF100" s="2">
        <v>16993</v>
      </c>
      <c r="CG100" s="2"/>
      <c r="CH100" s="2"/>
      <c r="CI100" s="2"/>
      <c r="CJ100" s="2"/>
      <c r="CK100" s="2"/>
      <c r="CL100" s="2"/>
      <c r="CM100" s="2"/>
      <c r="CN100" s="2"/>
      <c r="CO100" s="2"/>
      <c r="CP100" s="2"/>
      <c r="CQ100" s="2"/>
      <c r="CR100" s="2"/>
      <c r="CS100" s="2"/>
      <c r="CT100" s="2"/>
      <c r="CU100" s="2"/>
      <c r="CV100" s="2"/>
      <c r="CW100" s="2"/>
      <c r="CX100" s="2">
        <v>5</v>
      </c>
      <c r="CY100" s="45">
        <v>45</v>
      </c>
      <c r="CZ100" s="45"/>
      <c r="DA100" s="45"/>
      <c r="DB100" s="2"/>
      <c r="DC100" s="2"/>
      <c r="DD100" s="4"/>
      <c r="DE100" s="2"/>
      <c r="DF100" s="2"/>
      <c r="DG100" s="2"/>
      <c r="DH100" s="2"/>
      <c r="DI100" s="2"/>
      <c r="DJ100" s="2"/>
      <c r="DK100" s="2"/>
      <c r="DL100" s="2"/>
      <c r="DM100" s="2"/>
      <c r="DS100" s="2"/>
      <c r="DT100" s="2"/>
      <c r="DU100" s="49">
        <v>8100</v>
      </c>
      <c r="DV100" s="49"/>
      <c r="DW100" s="49">
        <v>245.43</v>
      </c>
      <c r="DX100" t="s">
        <v>12498</v>
      </c>
      <c r="DY100" s="4" t="s">
        <v>32934</v>
      </c>
      <c r="DZ100" s="4"/>
      <c r="EA100" s="4"/>
    </row>
    <row r="101" spans="1:131">
      <c r="A101" s="2">
        <v>3504095</v>
      </c>
      <c r="B101" s="2" t="s">
        <v>1513</v>
      </c>
      <c r="C101" s="4"/>
      <c r="D101" s="2" t="s">
        <v>1511</v>
      </c>
      <c r="E101" s="6" t="s">
        <v>1623</v>
      </c>
      <c r="F101" s="2" t="s">
        <v>1511</v>
      </c>
      <c r="G101" s="2" t="s">
        <v>12144</v>
      </c>
      <c r="H101" s="6"/>
      <c r="I101" s="2" t="s">
        <v>1510</v>
      </c>
      <c r="J101" s="6" t="s">
        <v>17267</v>
      </c>
      <c r="K101" s="4" t="s">
        <v>4707</v>
      </c>
      <c r="L101" s="4" t="s">
        <v>4707</v>
      </c>
      <c r="M101" s="4"/>
      <c r="N101" s="4" t="s">
        <v>4828</v>
      </c>
      <c r="O101" s="4" t="s">
        <v>32935</v>
      </c>
      <c r="P101" s="4" t="s">
        <v>12746</v>
      </c>
      <c r="Q101" s="6"/>
      <c r="R101" s="2" t="s">
        <v>12746</v>
      </c>
      <c r="S101" s="2"/>
      <c r="T101" s="2"/>
      <c r="V101" s="2"/>
      <c r="W101" s="2"/>
      <c r="X101" s="2"/>
      <c r="Y101" s="2">
        <v>130</v>
      </c>
      <c r="Z101" s="2">
        <v>40</v>
      </c>
      <c r="AA101" s="2">
        <v>1</v>
      </c>
      <c r="AB101" s="22">
        <v>5</v>
      </c>
      <c r="AC101" s="2"/>
      <c r="AD101" s="2"/>
      <c r="AE101" s="2">
        <v>1</v>
      </c>
      <c r="AF101" s="2"/>
      <c r="AG101" s="2"/>
      <c r="AH101" s="2"/>
      <c r="AI101" s="2"/>
      <c r="AJ101" s="2"/>
      <c r="AK101" s="2"/>
      <c r="AL101" s="63">
        <f t="shared" si="9"/>
        <v>1</v>
      </c>
      <c r="AM101" s="2"/>
      <c r="AN101" s="2">
        <v>750</v>
      </c>
      <c r="AO101" s="2"/>
      <c r="AP101" s="2"/>
      <c r="AQ101" s="63">
        <f t="shared" si="10"/>
        <v>750</v>
      </c>
      <c r="AR101" s="2">
        <v>5</v>
      </c>
      <c r="AS101" s="2">
        <v>5</v>
      </c>
      <c r="AT101" s="2">
        <v>5</v>
      </c>
      <c r="AU101" s="2">
        <v>5</v>
      </c>
      <c r="AV101" s="2">
        <v>5</v>
      </c>
      <c r="AW101" s="2">
        <v>5</v>
      </c>
      <c r="AX101" s="2">
        <v>5</v>
      </c>
      <c r="AY101" s="2">
        <v>5</v>
      </c>
      <c r="AZ101" s="2">
        <v>5</v>
      </c>
      <c r="BA101" s="2">
        <v>5</v>
      </c>
      <c r="BB101" s="2">
        <v>5</v>
      </c>
      <c r="BC101" s="2">
        <v>5</v>
      </c>
      <c r="BD101" s="63">
        <f t="shared" si="11"/>
        <v>60</v>
      </c>
      <c r="BE101" s="2">
        <v>2990</v>
      </c>
      <c r="BF101">
        <f t="shared" si="12"/>
        <v>3740</v>
      </c>
      <c r="BG101" s="2">
        <v>538</v>
      </c>
      <c r="BH101" s="2">
        <v>6344</v>
      </c>
      <c r="BI101" s="2"/>
      <c r="BJ101" s="49">
        <v>777</v>
      </c>
      <c r="BK101" s="63">
        <f t="shared" si="13"/>
        <v>7121</v>
      </c>
      <c r="BL101" s="2"/>
      <c r="BM101" s="2">
        <v>1263</v>
      </c>
      <c r="BN101" s="2">
        <v>12283</v>
      </c>
      <c r="BO101" s="2" t="s">
        <v>13719</v>
      </c>
      <c r="BP101" s="2">
        <v>118</v>
      </c>
      <c r="BQ101" s="2">
        <v>2245</v>
      </c>
      <c r="BR101" s="2" t="s">
        <v>1624</v>
      </c>
      <c r="BS101" s="2"/>
      <c r="BT101" s="2"/>
      <c r="BU101" s="2"/>
      <c r="BV101" s="2"/>
      <c r="BW101" s="2"/>
      <c r="BX101" s="2"/>
      <c r="BY101" s="2"/>
      <c r="BZ101" s="2"/>
      <c r="CA101" s="2"/>
      <c r="CB101" s="2"/>
      <c r="CC101" s="2"/>
      <c r="CD101" s="2"/>
      <c r="CE101" s="63"/>
      <c r="CF101" s="41">
        <v>13075.7</v>
      </c>
      <c r="CG101" s="2"/>
      <c r="CH101" s="2"/>
      <c r="CI101" s="2"/>
      <c r="CJ101" s="2"/>
      <c r="CK101" s="2"/>
      <c r="CL101" s="2"/>
      <c r="CM101" s="2"/>
      <c r="CN101" s="2"/>
      <c r="CO101" s="2"/>
      <c r="CP101" s="2"/>
      <c r="CQ101" s="2"/>
      <c r="CR101" s="2"/>
      <c r="CS101" s="2"/>
      <c r="CT101" s="2"/>
      <c r="CU101" s="2"/>
      <c r="CV101" s="2"/>
      <c r="CW101" s="2"/>
      <c r="CX101" s="2">
        <v>5</v>
      </c>
      <c r="CY101" s="45">
        <v>59</v>
      </c>
      <c r="CZ101" s="45"/>
      <c r="DA101" s="45"/>
      <c r="DB101" s="2"/>
      <c r="DC101" s="2"/>
      <c r="DD101" s="2"/>
      <c r="DE101" s="2"/>
      <c r="DF101" s="2"/>
      <c r="DG101" s="2"/>
      <c r="DH101" s="2"/>
      <c r="DI101" s="2"/>
      <c r="DJ101" s="2"/>
      <c r="DK101" s="2"/>
      <c r="DL101" s="2"/>
      <c r="DM101" s="2"/>
      <c r="DS101" s="2"/>
      <c r="DT101" s="2"/>
      <c r="DU101" s="49">
        <v>14953</v>
      </c>
      <c r="DV101" s="49"/>
      <c r="DW101" s="49">
        <v>777.72</v>
      </c>
      <c r="DX101" t="s">
        <v>12498</v>
      </c>
      <c r="DY101" s="4" t="s">
        <v>32936</v>
      </c>
      <c r="DZ101" s="4"/>
      <c r="EA101" s="4"/>
    </row>
    <row r="102" spans="1:131">
      <c r="A102" s="2">
        <v>3504096</v>
      </c>
      <c r="B102" s="2" t="s">
        <v>1514</v>
      </c>
      <c r="C102" s="4"/>
      <c r="D102" s="2" t="s">
        <v>4707</v>
      </c>
      <c r="E102" s="2"/>
      <c r="F102" s="2" t="s">
        <v>4893</v>
      </c>
      <c r="G102" s="2" t="s">
        <v>12144</v>
      </c>
      <c r="H102" s="2" t="s">
        <v>12144</v>
      </c>
      <c r="I102" s="2" t="s">
        <v>1887</v>
      </c>
      <c r="J102" s="6" t="s">
        <v>17267</v>
      </c>
      <c r="K102" s="4" t="s">
        <v>4707</v>
      </c>
      <c r="L102" s="4" t="s">
        <v>4707</v>
      </c>
      <c r="M102" s="4"/>
      <c r="N102" s="4" t="s">
        <v>4828</v>
      </c>
      <c r="O102" s="4"/>
      <c r="P102" s="4" t="s">
        <v>12746</v>
      </c>
      <c r="Q102" s="2"/>
      <c r="R102" s="2" t="s">
        <v>12746</v>
      </c>
      <c r="S102" s="2"/>
      <c r="T102" s="2"/>
      <c r="V102" s="2"/>
      <c r="W102" s="2"/>
      <c r="X102" s="2"/>
      <c r="Y102" s="2">
        <v>292</v>
      </c>
      <c r="Z102" s="2">
        <v>8</v>
      </c>
      <c r="AA102" s="2">
        <v>1</v>
      </c>
      <c r="AB102" s="22">
        <v>6</v>
      </c>
      <c r="AC102" s="2"/>
      <c r="AD102" s="2"/>
      <c r="AE102" s="2">
        <v>1</v>
      </c>
      <c r="AF102" s="2"/>
      <c r="AG102" s="2"/>
      <c r="AH102" s="2"/>
      <c r="AI102" s="2"/>
      <c r="AJ102" s="2"/>
      <c r="AK102" s="2"/>
      <c r="AL102" s="63">
        <f t="shared" si="9"/>
        <v>1</v>
      </c>
      <c r="AM102" s="2"/>
      <c r="AN102" s="2">
        <v>1680</v>
      </c>
      <c r="AO102" s="2"/>
      <c r="AP102" s="2"/>
      <c r="AQ102" s="63">
        <f t="shared" si="10"/>
        <v>1680</v>
      </c>
      <c r="AR102" s="2">
        <v>12</v>
      </c>
      <c r="AS102" s="2">
        <v>14</v>
      </c>
      <c r="AT102" s="2">
        <v>14</v>
      </c>
      <c r="AU102" s="2">
        <v>11</v>
      </c>
      <c r="AV102" s="2">
        <v>9</v>
      </c>
      <c r="AW102" s="2">
        <v>11</v>
      </c>
      <c r="AX102" s="2">
        <v>2</v>
      </c>
      <c r="AY102" s="2">
        <v>4</v>
      </c>
      <c r="AZ102" s="2">
        <v>10</v>
      </c>
      <c r="BA102" s="2">
        <v>17</v>
      </c>
      <c r="BB102" s="2">
        <v>17</v>
      </c>
      <c r="BC102" s="2">
        <v>19</v>
      </c>
      <c r="BD102" s="63">
        <f t="shared" si="11"/>
        <v>140</v>
      </c>
      <c r="BE102" s="2">
        <v>11323</v>
      </c>
      <c r="BF102">
        <f t="shared" si="12"/>
        <v>13003</v>
      </c>
      <c r="BG102" s="2">
        <v>7700</v>
      </c>
      <c r="BH102" s="2">
        <v>12538</v>
      </c>
      <c r="BI102" s="2"/>
      <c r="BJ102" s="49">
        <v>302</v>
      </c>
      <c r="BK102" s="63">
        <f t="shared" si="13"/>
        <v>12840</v>
      </c>
      <c r="BL102" s="2"/>
      <c r="BM102" s="2">
        <v>3196</v>
      </c>
      <c r="BN102" s="2">
        <v>33530</v>
      </c>
      <c r="BO102" s="2" t="s">
        <v>13719</v>
      </c>
      <c r="BP102" s="2"/>
      <c r="BQ102" s="2"/>
      <c r="BR102" s="2"/>
      <c r="BS102" s="2"/>
      <c r="BT102" s="2"/>
      <c r="BU102" s="2"/>
      <c r="BV102" s="2"/>
      <c r="BW102" s="2"/>
      <c r="BX102" s="2"/>
      <c r="BY102" s="2"/>
      <c r="BZ102" s="2"/>
      <c r="CA102" s="2"/>
      <c r="CB102" s="2"/>
      <c r="CC102" s="2"/>
      <c r="CD102" s="2"/>
      <c r="CE102" s="63"/>
      <c r="CF102" s="2">
        <v>24832</v>
      </c>
      <c r="CG102" s="2"/>
      <c r="CH102" s="2"/>
      <c r="CI102" s="2"/>
      <c r="CJ102" s="2"/>
      <c r="CK102" s="2"/>
      <c r="CL102" s="2"/>
      <c r="CM102" s="2"/>
      <c r="CN102" s="2"/>
      <c r="CO102" s="2"/>
      <c r="CP102" s="2"/>
      <c r="CQ102" s="2"/>
      <c r="CR102" s="2"/>
      <c r="CS102" s="2"/>
      <c r="CT102" s="2"/>
      <c r="CU102" s="2"/>
      <c r="CV102" s="2"/>
      <c r="CW102" s="2"/>
      <c r="CZ102" s="45"/>
      <c r="DA102" s="45"/>
      <c r="DB102" s="2"/>
      <c r="DC102" s="2"/>
      <c r="DD102" s="2"/>
      <c r="DE102" s="2"/>
      <c r="DF102" s="2"/>
      <c r="DG102" s="2"/>
      <c r="DH102" s="2"/>
      <c r="DI102" s="2"/>
      <c r="DJ102" s="2"/>
      <c r="DK102" s="2"/>
      <c r="DL102" s="2"/>
      <c r="DM102" s="2"/>
      <c r="DS102" s="2"/>
      <c r="DT102" s="2"/>
      <c r="DU102" s="49">
        <v>16275</v>
      </c>
      <c r="DV102" s="49"/>
      <c r="DW102" s="49">
        <v>302.44</v>
      </c>
      <c r="DX102" t="s">
        <v>12498</v>
      </c>
      <c r="DY102" s="4" t="s">
        <v>33098</v>
      </c>
      <c r="DZ102" s="4"/>
      <c r="EA102" s="4"/>
    </row>
    <row r="103" spans="1:131">
      <c r="A103" s="2">
        <v>3504097</v>
      </c>
      <c r="B103" s="2" t="s">
        <v>1748</v>
      </c>
      <c r="C103" s="4"/>
      <c r="D103" s="2" t="s">
        <v>1749</v>
      </c>
      <c r="E103" s="6" t="s">
        <v>1634</v>
      </c>
      <c r="F103" s="2" t="s">
        <v>4006</v>
      </c>
      <c r="G103" s="2" t="s">
        <v>12746</v>
      </c>
      <c r="H103" s="2"/>
      <c r="J103" s="6" t="s">
        <v>17267</v>
      </c>
      <c r="K103" s="4" t="s">
        <v>4484</v>
      </c>
      <c r="L103" s="4" t="s">
        <v>4484</v>
      </c>
      <c r="M103" s="4"/>
      <c r="N103" s="4" t="s">
        <v>4485</v>
      </c>
      <c r="O103" s="4"/>
      <c r="P103" s="4" t="s">
        <v>12144</v>
      </c>
      <c r="Q103" s="6"/>
      <c r="R103" s="2" t="s">
        <v>12746</v>
      </c>
      <c r="S103" s="2"/>
      <c r="T103" s="2"/>
      <c r="V103" s="2"/>
      <c r="W103" s="2"/>
      <c r="X103" s="2"/>
      <c r="Y103" s="2">
        <v>180</v>
      </c>
      <c r="Z103" s="2">
        <v>48</v>
      </c>
      <c r="AA103" s="2">
        <v>1</v>
      </c>
      <c r="AB103" s="22">
        <v>6</v>
      </c>
      <c r="AC103" s="2">
        <v>1</v>
      </c>
      <c r="AD103" s="2"/>
      <c r="AE103" s="2"/>
      <c r="AF103" s="2"/>
      <c r="AG103" s="2">
        <v>1</v>
      </c>
      <c r="AH103" s="2">
        <v>1</v>
      </c>
      <c r="AI103" s="2">
        <v>1</v>
      </c>
      <c r="AJ103" s="2">
        <v>1</v>
      </c>
      <c r="AK103" s="2">
        <v>1</v>
      </c>
      <c r="AL103" s="63">
        <f t="shared" ref="AL103:AL137" si="14">SUM(AD103:AG103,)</f>
        <v>1</v>
      </c>
      <c r="AM103" s="2"/>
      <c r="AN103" s="2"/>
      <c r="AO103" s="2"/>
      <c r="AP103" s="2">
        <v>125</v>
      </c>
      <c r="AQ103" s="63">
        <f t="shared" ref="AQ103:AQ116" si="15">SUM(AM103:AP103)</f>
        <v>125</v>
      </c>
      <c r="AR103" s="2">
        <v>5</v>
      </c>
      <c r="AS103" s="2">
        <v>6</v>
      </c>
      <c r="AT103" s="2">
        <v>4</v>
      </c>
      <c r="AU103" s="2">
        <v>4</v>
      </c>
      <c r="AV103" s="2">
        <v>6</v>
      </c>
      <c r="AW103" s="2">
        <v>7</v>
      </c>
      <c r="AX103" s="2">
        <v>1</v>
      </c>
      <c r="AY103" s="2">
        <v>2</v>
      </c>
      <c r="AZ103" s="2">
        <v>7</v>
      </c>
      <c r="BA103" s="2">
        <v>7</v>
      </c>
      <c r="BB103" s="2">
        <v>7</v>
      </c>
      <c r="BC103" s="2">
        <v>5</v>
      </c>
      <c r="BD103" s="63">
        <f t="shared" ref="BD103:BD116" si="16">SUM(AR103:BC103)</f>
        <v>61</v>
      </c>
      <c r="BE103" s="2">
        <v>3311</v>
      </c>
      <c r="BF103">
        <f t="shared" si="12"/>
        <v>3436</v>
      </c>
      <c r="BG103" s="2">
        <v>2494</v>
      </c>
      <c r="BH103" s="2">
        <v>8091</v>
      </c>
      <c r="BI103" s="2"/>
      <c r="BJ103" s="49">
        <v>147</v>
      </c>
      <c r="BK103" s="63">
        <f t="shared" ref="BK103:BK116" si="17">SUM(BH103:BJ103)</f>
        <v>8238</v>
      </c>
      <c r="BL103" s="2"/>
      <c r="BM103" s="2">
        <v>2305</v>
      </c>
      <c r="BN103" s="2">
        <v>7025</v>
      </c>
      <c r="BO103" s="2" t="s">
        <v>13719</v>
      </c>
      <c r="BP103" s="2"/>
      <c r="BQ103" s="2">
        <v>19112</v>
      </c>
      <c r="BR103" s="2" t="s">
        <v>15786</v>
      </c>
      <c r="BS103" s="2"/>
      <c r="BT103" s="2"/>
      <c r="BU103" s="2"/>
      <c r="BV103" s="2"/>
      <c r="BW103" s="2"/>
      <c r="BX103" s="2"/>
      <c r="BY103" s="2"/>
      <c r="BZ103" s="2"/>
      <c r="CA103" s="2"/>
      <c r="CB103" s="2"/>
      <c r="CC103" s="2"/>
      <c r="CD103" s="2"/>
      <c r="CE103" s="63"/>
      <c r="CF103" s="2">
        <v>6281</v>
      </c>
      <c r="CG103" s="2"/>
      <c r="CH103" s="2"/>
      <c r="CI103" s="2"/>
      <c r="CJ103" s="2"/>
      <c r="CK103" s="2"/>
      <c r="CL103" s="2"/>
      <c r="CM103" s="2"/>
      <c r="CN103" s="2"/>
      <c r="CO103" s="2"/>
      <c r="CP103" s="2"/>
      <c r="CQ103" s="2"/>
      <c r="CR103" s="2"/>
      <c r="CS103" s="2"/>
      <c r="CT103" s="2"/>
      <c r="CU103" s="2"/>
      <c r="CV103" s="2"/>
      <c r="CW103" s="2"/>
      <c r="CX103" s="2">
        <v>1</v>
      </c>
      <c r="CY103" s="45">
        <v>10</v>
      </c>
      <c r="CZ103" s="45"/>
      <c r="DA103" s="45"/>
      <c r="DB103" s="2"/>
      <c r="DC103" s="2"/>
      <c r="DD103" s="4"/>
      <c r="DE103" s="2"/>
      <c r="DF103" s="2"/>
      <c r="DG103" s="2"/>
      <c r="DH103" s="2"/>
      <c r="DI103" s="2"/>
      <c r="DJ103" s="2"/>
      <c r="DK103" s="2"/>
      <c r="DL103" s="2"/>
      <c r="DM103" s="2"/>
      <c r="DS103" s="2"/>
      <c r="DT103" s="2"/>
      <c r="DU103" s="49">
        <v>2756</v>
      </c>
      <c r="DV103" s="49"/>
      <c r="DW103" s="49">
        <v>147</v>
      </c>
      <c r="DX103" t="s">
        <v>12498</v>
      </c>
      <c r="DY103" s="4"/>
      <c r="DZ103" s="4"/>
      <c r="EA103" s="4"/>
    </row>
    <row r="104" spans="1:131">
      <c r="A104" s="2">
        <v>3504098</v>
      </c>
      <c r="B104" s="2" t="s">
        <v>2351</v>
      </c>
      <c r="C104" s="4"/>
      <c r="D104" s="2" t="s">
        <v>1519</v>
      </c>
      <c r="E104" s="6" t="s">
        <v>4148</v>
      </c>
      <c r="F104" s="4" t="s">
        <v>1757</v>
      </c>
      <c r="G104" s="2" t="s">
        <v>12746</v>
      </c>
      <c r="H104" s="2"/>
      <c r="I104" s="2" t="s">
        <v>1751</v>
      </c>
      <c r="J104" s="6" t="s">
        <v>17267</v>
      </c>
      <c r="K104" s="4" t="s">
        <v>1641</v>
      </c>
      <c r="L104" s="4" t="s">
        <v>448</v>
      </c>
      <c r="M104" s="4"/>
      <c r="N104" s="4" t="s">
        <v>4485</v>
      </c>
      <c r="O104" s="4"/>
      <c r="P104" s="4" t="s">
        <v>12746</v>
      </c>
      <c r="Q104" s="6"/>
      <c r="R104" s="2" t="s">
        <v>12746</v>
      </c>
      <c r="S104" s="2"/>
      <c r="T104" s="2"/>
      <c r="V104" s="2"/>
      <c r="W104" s="2"/>
      <c r="X104" s="2"/>
      <c r="Y104" s="2">
        <v>307</v>
      </c>
      <c r="Z104" s="2">
        <v>48</v>
      </c>
      <c r="AA104" s="2">
        <v>1</v>
      </c>
      <c r="AB104" s="22">
        <v>6</v>
      </c>
      <c r="AC104" s="2">
        <v>2</v>
      </c>
      <c r="AD104" s="2"/>
      <c r="AE104" s="2"/>
      <c r="AF104" s="2"/>
      <c r="AG104" s="2">
        <v>1</v>
      </c>
      <c r="AH104" s="2"/>
      <c r="AI104" s="2"/>
      <c r="AJ104" s="2"/>
      <c r="AK104" s="2">
        <v>1</v>
      </c>
      <c r="AL104" s="63">
        <f t="shared" si="14"/>
        <v>1</v>
      </c>
      <c r="AM104" s="2"/>
      <c r="AN104" s="2"/>
      <c r="AO104" s="2"/>
      <c r="AP104" s="2">
        <v>390</v>
      </c>
      <c r="AQ104" s="63">
        <f t="shared" si="15"/>
        <v>390</v>
      </c>
      <c r="AR104" s="2">
        <v>1</v>
      </c>
      <c r="AS104" s="2">
        <v>1</v>
      </c>
      <c r="AT104" s="2">
        <v>1</v>
      </c>
      <c r="AU104" s="2">
        <v>1</v>
      </c>
      <c r="AV104" s="2">
        <v>2</v>
      </c>
      <c r="AW104" s="2">
        <v>3</v>
      </c>
      <c r="AX104" s="2">
        <v>1</v>
      </c>
      <c r="AY104" s="2">
        <v>1</v>
      </c>
      <c r="AZ104" s="2">
        <v>2</v>
      </c>
      <c r="BA104" s="2">
        <v>1</v>
      </c>
      <c r="BB104" s="2">
        <v>2</v>
      </c>
      <c r="BC104" s="2">
        <v>2</v>
      </c>
      <c r="BD104" s="63">
        <f t="shared" si="16"/>
        <v>18</v>
      </c>
      <c r="BE104" s="2">
        <v>1252</v>
      </c>
      <c r="BF104">
        <f t="shared" si="12"/>
        <v>1642</v>
      </c>
      <c r="BG104" s="2">
        <v>800</v>
      </c>
      <c r="BH104" s="2">
        <v>2420</v>
      </c>
      <c r="BI104" s="2"/>
      <c r="BJ104" s="49">
        <v>129</v>
      </c>
      <c r="BK104" s="63">
        <f t="shared" si="17"/>
        <v>2549</v>
      </c>
      <c r="BL104" s="2"/>
      <c r="BM104" s="2">
        <v>306</v>
      </c>
      <c r="BN104" s="2">
        <v>5829</v>
      </c>
      <c r="BO104" s="2" t="s">
        <v>13719</v>
      </c>
      <c r="BP104" s="2"/>
      <c r="BQ104" s="2"/>
      <c r="BR104" s="2"/>
      <c r="BS104" s="2"/>
      <c r="BT104" s="2"/>
      <c r="BU104" s="2"/>
      <c r="BV104" s="2"/>
      <c r="BW104" s="2"/>
      <c r="BX104" s="2"/>
      <c r="BY104" s="2"/>
      <c r="BZ104" s="2"/>
      <c r="CA104" s="2"/>
      <c r="CB104" s="2"/>
      <c r="CC104" s="2"/>
      <c r="CD104" s="2"/>
      <c r="CE104" s="63"/>
      <c r="CF104" s="2">
        <v>2662</v>
      </c>
      <c r="CG104" s="2"/>
      <c r="CH104" s="2"/>
      <c r="CI104" s="2"/>
      <c r="CJ104" s="2"/>
      <c r="CK104" s="2"/>
      <c r="CL104" s="2"/>
      <c r="CM104" s="2"/>
      <c r="CN104" s="2"/>
      <c r="CO104" s="2"/>
      <c r="CP104" s="2"/>
      <c r="CQ104" s="2"/>
      <c r="CR104" s="2"/>
      <c r="CS104" s="2"/>
      <c r="CT104" s="2"/>
      <c r="CU104" s="2"/>
      <c r="CV104" s="2"/>
      <c r="CW104" s="2"/>
      <c r="CX104" s="2">
        <v>1</v>
      </c>
      <c r="CY104" s="45">
        <v>15</v>
      </c>
      <c r="CZ104" s="45"/>
      <c r="DA104" s="45"/>
      <c r="DB104" s="2"/>
      <c r="DC104" s="2"/>
      <c r="DD104" s="2"/>
      <c r="DE104" s="2"/>
      <c r="DF104" s="2"/>
      <c r="DG104" s="2"/>
      <c r="DH104" s="2"/>
      <c r="DI104" s="2"/>
      <c r="DJ104" s="2"/>
      <c r="DK104" s="2"/>
      <c r="DL104" s="2"/>
      <c r="DM104" s="2"/>
      <c r="DS104" s="2"/>
      <c r="DT104" s="2"/>
      <c r="DU104" s="49">
        <v>3150</v>
      </c>
      <c r="DV104" s="49"/>
      <c r="DW104" s="49">
        <v>129</v>
      </c>
      <c r="DX104" t="s">
        <v>12498</v>
      </c>
      <c r="DY104" s="4" t="s">
        <v>32937</v>
      </c>
      <c r="DZ104" s="4"/>
      <c r="EA104" s="4"/>
    </row>
    <row r="105" spans="1:131">
      <c r="A105" s="2">
        <v>3504099</v>
      </c>
      <c r="B105" s="2" t="s">
        <v>1420</v>
      </c>
      <c r="C105" s="4"/>
      <c r="D105" s="4" t="s">
        <v>1534</v>
      </c>
      <c r="E105" s="6"/>
      <c r="F105" s="2" t="s">
        <v>1407</v>
      </c>
      <c r="G105" s="2" t="s">
        <v>12746</v>
      </c>
      <c r="H105" s="2"/>
      <c r="I105" s="4" t="s">
        <v>4034</v>
      </c>
      <c r="J105" s="6" t="s">
        <v>17267</v>
      </c>
      <c r="L105" s="94" t="s">
        <v>502</v>
      </c>
      <c r="M105" s="94"/>
      <c r="N105" s="6" t="s">
        <v>4485</v>
      </c>
      <c r="O105" s="4"/>
      <c r="P105" s="4" t="s">
        <v>12746</v>
      </c>
      <c r="Q105" s="6"/>
      <c r="R105" s="2" t="s">
        <v>12746</v>
      </c>
      <c r="S105" s="2"/>
      <c r="T105" s="2"/>
      <c r="V105" s="2"/>
      <c r="W105" s="2"/>
      <c r="X105" s="2"/>
      <c r="Y105" s="2">
        <v>155</v>
      </c>
      <c r="Z105" s="2">
        <v>40</v>
      </c>
      <c r="AA105" s="2">
        <v>1</v>
      </c>
      <c r="AB105" s="22">
        <v>5</v>
      </c>
      <c r="AC105" s="2"/>
      <c r="AD105" s="2"/>
      <c r="AE105" s="2"/>
      <c r="AF105" s="2"/>
      <c r="AG105" s="2">
        <v>1</v>
      </c>
      <c r="AH105" s="2">
        <v>1</v>
      </c>
      <c r="AI105" s="2">
        <v>1</v>
      </c>
      <c r="AJ105" s="2">
        <v>1</v>
      </c>
      <c r="AK105" s="2">
        <v>1</v>
      </c>
      <c r="AL105" s="63">
        <f t="shared" si="14"/>
        <v>1</v>
      </c>
      <c r="AM105" s="2"/>
      <c r="AN105" s="2"/>
      <c r="AO105" s="2"/>
      <c r="AP105" s="2">
        <v>2400</v>
      </c>
      <c r="AQ105" s="63">
        <f t="shared" si="15"/>
        <v>2400</v>
      </c>
      <c r="AR105" s="2">
        <v>4</v>
      </c>
      <c r="AS105" s="2">
        <v>8</v>
      </c>
      <c r="AT105" s="2">
        <v>8</v>
      </c>
      <c r="AU105" s="2">
        <v>8</v>
      </c>
      <c r="AV105" s="2">
        <v>8</v>
      </c>
      <c r="AW105" s="2">
        <v>9</v>
      </c>
      <c r="AX105" s="2">
        <v>8</v>
      </c>
      <c r="AY105" s="2">
        <v>7</v>
      </c>
      <c r="AZ105" s="2">
        <v>7</v>
      </c>
      <c r="BA105" s="2">
        <v>6</v>
      </c>
      <c r="BB105" s="2">
        <v>9</v>
      </c>
      <c r="BC105" s="2">
        <v>6</v>
      </c>
      <c r="BD105" s="63">
        <f t="shared" si="16"/>
        <v>88</v>
      </c>
      <c r="BE105" s="2">
        <v>7445</v>
      </c>
      <c r="BF105">
        <f t="shared" si="12"/>
        <v>9845</v>
      </c>
      <c r="BG105" s="2">
        <v>5264</v>
      </c>
      <c r="BH105" s="2">
        <v>10119</v>
      </c>
      <c r="BI105" s="2">
        <v>287</v>
      </c>
      <c r="BJ105" s="49">
        <v>734</v>
      </c>
      <c r="BK105" s="63">
        <f t="shared" si="17"/>
        <v>11140</v>
      </c>
      <c r="BL105" s="2"/>
      <c r="BM105" s="2">
        <v>2448</v>
      </c>
      <c r="BN105" s="2">
        <v>27934</v>
      </c>
      <c r="BO105" s="2" t="s">
        <v>13719</v>
      </c>
      <c r="BP105" s="2">
        <v>2</v>
      </c>
      <c r="BQ105" s="2">
        <v>53</v>
      </c>
      <c r="BR105" s="2" t="s">
        <v>232</v>
      </c>
      <c r="BS105" s="2"/>
      <c r="BT105" s="2"/>
      <c r="BU105" s="2"/>
      <c r="BV105" s="2"/>
      <c r="BW105" s="2"/>
      <c r="BX105" s="2"/>
      <c r="BY105" s="2"/>
      <c r="BZ105" s="2"/>
      <c r="CA105" s="2"/>
      <c r="CB105" s="2"/>
      <c r="CC105" s="2"/>
      <c r="CD105" s="2"/>
      <c r="CE105" s="63"/>
      <c r="CF105" s="2">
        <v>18584</v>
      </c>
      <c r="CG105" s="2"/>
      <c r="CH105" s="2"/>
      <c r="CI105" s="2"/>
      <c r="CJ105" s="2"/>
      <c r="CK105" s="2"/>
      <c r="CL105" s="2"/>
      <c r="CM105" s="2"/>
      <c r="CN105" s="2"/>
      <c r="CO105" s="2"/>
      <c r="CP105" s="2"/>
      <c r="CQ105" s="2"/>
      <c r="CR105" s="2"/>
      <c r="CS105" s="2"/>
      <c r="CT105" s="2"/>
      <c r="CU105" s="2"/>
      <c r="CV105" s="2"/>
      <c r="CW105" s="2"/>
      <c r="CX105" s="2">
        <v>5</v>
      </c>
      <c r="CY105" s="45">
        <v>43</v>
      </c>
      <c r="CZ105" s="45"/>
      <c r="DA105" s="45"/>
      <c r="DB105" s="2">
        <v>2295</v>
      </c>
      <c r="DC105" s="41">
        <v>121</v>
      </c>
      <c r="DD105" s="2" t="s">
        <v>11869</v>
      </c>
      <c r="DE105" s="2" t="s">
        <v>15895</v>
      </c>
      <c r="DF105" s="2"/>
      <c r="DG105" s="2"/>
      <c r="DH105" s="2"/>
      <c r="DI105" s="2"/>
      <c r="DJ105" s="2"/>
      <c r="DK105" s="2"/>
      <c r="DL105" s="2"/>
      <c r="DM105" s="2"/>
      <c r="DS105" s="2"/>
      <c r="DT105" s="2"/>
      <c r="DU105" s="49"/>
      <c r="DV105" s="49"/>
      <c r="DW105" s="49">
        <v>734</v>
      </c>
      <c r="DX105" t="s">
        <v>12498</v>
      </c>
      <c r="DY105" s="4"/>
      <c r="DZ105" s="4"/>
      <c r="EA105" s="4"/>
    </row>
    <row r="106" spans="1:131">
      <c r="A106" s="2">
        <v>3504100</v>
      </c>
      <c r="B106" s="4" t="s">
        <v>1415</v>
      </c>
      <c r="C106" s="4"/>
      <c r="D106" s="2" t="s">
        <v>1416</v>
      </c>
      <c r="E106" s="2"/>
      <c r="F106" s="2" t="s">
        <v>4509</v>
      </c>
      <c r="G106" s="2" t="s">
        <v>12746</v>
      </c>
      <c r="H106" s="2"/>
      <c r="I106" s="2" t="s">
        <v>1417</v>
      </c>
      <c r="J106" s="6" t="s">
        <v>17267</v>
      </c>
      <c r="K106" s="4" t="s">
        <v>4510</v>
      </c>
      <c r="L106" s="4" t="s">
        <v>4510</v>
      </c>
      <c r="M106" s="4"/>
      <c r="N106" s="6" t="s">
        <v>4485</v>
      </c>
      <c r="O106" s="4"/>
      <c r="P106" s="4" t="s">
        <v>12144</v>
      </c>
      <c r="Q106" s="2"/>
      <c r="R106" s="2" t="s">
        <v>12746</v>
      </c>
      <c r="S106" s="2"/>
      <c r="T106" s="2"/>
      <c r="V106" s="4"/>
      <c r="W106" s="2"/>
      <c r="X106" s="4"/>
      <c r="Y106" s="2">
        <v>50</v>
      </c>
      <c r="Z106" s="22">
        <v>40</v>
      </c>
      <c r="AA106" s="2">
        <v>1</v>
      </c>
      <c r="AB106" s="22">
        <v>6</v>
      </c>
      <c r="AC106" s="2">
        <v>1</v>
      </c>
      <c r="AD106" s="22">
        <v>1</v>
      </c>
      <c r="AE106" s="2"/>
      <c r="AF106" s="2"/>
      <c r="AG106" s="2"/>
      <c r="AH106" s="2"/>
      <c r="AI106" s="2"/>
      <c r="AJ106" s="2"/>
      <c r="AK106" s="2"/>
      <c r="AL106" s="63">
        <f t="shared" si="14"/>
        <v>1</v>
      </c>
      <c r="AM106" s="2"/>
      <c r="AN106" s="2"/>
      <c r="AO106" s="2"/>
      <c r="AP106" s="2"/>
      <c r="AQ106" s="63">
        <f t="shared" si="15"/>
        <v>0</v>
      </c>
      <c r="AR106" s="2"/>
      <c r="AS106" s="2"/>
      <c r="AT106" s="2"/>
      <c r="AU106" s="2">
        <v>4</v>
      </c>
      <c r="AV106" s="2">
        <v>4</v>
      </c>
      <c r="AW106" s="2">
        <v>4</v>
      </c>
      <c r="AX106" s="2">
        <v>3</v>
      </c>
      <c r="AY106" s="2">
        <v>3</v>
      </c>
      <c r="AZ106" s="2">
        <v>2</v>
      </c>
      <c r="BA106" s="2">
        <v>4</v>
      </c>
      <c r="BB106" s="2">
        <v>4</v>
      </c>
      <c r="BC106" s="2">
        <v>4</v>
      </c>
      <c r="BD106" s="63">
        <f t="shared" si="16"/>
        <v>32</v>
      </c>
      <c r="BE106" s="2">
        <v>599</v>
      </c>
      <c r="BF106">
        <f t="shared" si="12"/>
        <v>599</v>
      </c>
      <c r="BG106" s="2">
        <v>1298</v>
      </c>
      <c r="BH106" s="2">
        <v>575</v>
      </c>
      <c r="BI106" s="2"/>
      <c r="BJ106" s="49">
        <v>140</v>
      </c>
      <c r="BK106" s="63">
        <f t="shared" si="17"/>
        <v>715</v>
      </c>
      <c r="BL106" s="2"/>
      <c r="BM106" s="2">
        <v>34</v>
      </c>
      <c r="BN106" s="2">
        <v>276</v>
      </c>
      <c r="BO106" s="2" t="s">
        <v>12005</v>
      </c>
      <c r="BP106" s="2">
        <v>124</v>
      </c>
      <c r="BQ106" s="2">
        <v>1120</v>
      </c>
      <c r="BR106" s="2" t="s">
        <v>13719</v>
      </c>
      <c r="BS106" s="2">
        <v>2</v>
      </c>
      <c r="BT106" s="2">
        <v>75</v>
      </c>
      <c r="BU106" s="4" t="s">
        <v>15082</v>
      </c>
      <c r="CD106" s="2"/>
      <c r="CE106" s="63"/>
      <c r="CF106" s="2">
        <v>1167</v>
      </c>
      <c r="CG106" s="2"/>
      <c r="CH106" s="2"/>
      <c r="CI106" s="2"/>
      <c r="CJ106" s="2"/>
      <c r="CK106" s="2"/>
      <c r="CL106" s="2"/>
      <c r="CM106" s="2"/>
      <c r="CN106" s="2"/>
      <c r="CO106" s="2"/>
      <c r="CP106" s="2"/>
      <c r="CQ106" s="2"/>
      <c r="CR106" s="2"/>
      <c r="CS106" s="2"/>
      <c r="CT106" s="2"/>
      <c r="CU106" s="2"/>
      <c r="CV106" s="2"/>
      <c r="CW106" s="2"/>
      <c r="CX106" s="2">
        <v>2</v>
      </c>
      <c r="CY106" s="45">
        <v>20</v>
      </c>
      <c r="CZ106" s="45"/>
      <c r="DA106" s="45"/>
      <c r="DB106" s="2"/>
      <c r="DC106" s="2"/>
      <c r="DD106" s="4"/>
      <c r="DE106" s="2"/>
      <c r="DF106" s="2"/>
      <c r="DG106" s="2"/>
      <c r="DH106" s="2"/>
      <c r="DI106" s="2"/>
      <c r="DJ106" s="2"/>
      <c r="DK106" s="2"/>
      <c r="DL106" s="2"/>
      <c r="DM106" s="2"/>
      <c r="DU106" s="53">
        <v>3500</v>
      </c>
      <c r="DV106" s="53"/>
      <c r="DW106" s="53">
        <v>140</v>
      </c>
      <c r="DX106" t="s">
        <v>12498</v>
      </c>
      <c r="DY106" s="4"/>
      <c r="DZ106" s="4"/>
      <c r="EA106" s="4" t="s">
        <v>33174</v>
      </c>
    </row>
    <row r="107" spans="1:131">
      <c r="A107" s="2">
        <v>3504101</v>
      </c>
      <c r="B107" s="4" t="s">
        <v>1410</v>
      </c>
      <c r="C107" s="4"/>
      <c r="D107" s="2" t="s">
        <v>1307</v>
      </c>
      <c r="E107" s="2"/>
      <c r="F107" s="4" t="s">
        <v>1308</v>
      </c>
      <c r="G107" s="2" t="s">
        <v>12746</v>
      </c>
      <c r="H107" s="2"/>
      <c r="I107" s="2" t="s">
        <v>1309</v>
      </c>
      <c r="J107" s="6" t="s">
        <v>17267</v>
      </c>
      <c r="K107" s="4" t="s">
        <v>4026</v>
      </c>
      <c r="L107" s="4" t="s">
        <v>4026</v>
      </c>
      <c r="M107" s="4"/>
      <c r="N107" s="6" t="s">
        <v>4485</v>
      </c>
      <c r="O107" s="4"/>
      <c r="P107" s="4" t="s">
        <v>12746</v>
      </c>
      <c r="Q107" s="2"/>
      <c r="R107" s="2" t="s">
        <v>12746</v>
      </c>
      <c r="S107" s="2"/>
      <c r="T107" s="2"/>
      <c r="V107" s="2"/>
      <c r="W107" s="2"/>
      <c r="X107" s="2"/>
      <c r="Y107" s="2">
        <v>125</v>
      </c>
      <c r="Z107" s="2">
        <v>44</v>
      </c>
      <c r="AA107" s="2">
        <v>1</v>
      </c>
      <c r="AB107" s="22">
        <v>5.5</v>
      </c>
      <c r="AC107" s="2">
        <v>1</v>
      </c>
      <c r="AD107" s="2"/>
      <c r="AE107" s="2"/>
      <c r="AF107" s="2"/>
      <c r="AG107" s="2"/>
      <c r="AH107" s="2"/>
      <c r="AI107" s="2"/>
      <c r="AJ107" s="2"/>
      <c r="AK107" s="2"/>
      <c r="AL107" s="63">
        <f t="shared" si="14"/>
        <v>0</v>
      </c>
      <c r="AM107" s="2"/>
      <c r="AN107" s="2"/>
      <c r="AO107" s="2"/>
      <c r="AP107" s="2"/>
      <c r="AQ107" s="63">
        <f t="shared" si="15"/>
        <v>0</v>
      </c>
      <c r="AR107" s="2">
        <v>4</v>
      </c>
      <c r="AS107" s="2">
        <v>4</v>
      </c>
      <c r="AT107" s="2">
        <v>4</v>
      </c>
      <c r="AU107" s="2">
        <v>4</v>
      </c>
      <c r="AV107" s="2">
        <v>4</v>
      </c>
      <c r="AW107" s="2">
        <v>4</v>
      </c>
      <c r="AX107" s="2">
        <v>2</v>
      </c>
      <c r="AY107" s="2">
        <v>1</v>
      </c>
      <c r="AZ107" s="2">
        <v>1</v>
      </c>
      <c r="BA107" s="2">
        <v>2</v>
      </c>
      <c r="BB107" s="2">
        <v>3</v>
      </c>
      <c r="BC107" s="2">
        <v>4</v>
      </c>
      <c r="BD107" s="63">
        <f t="shared" si="16"/>
        <v>37</v>
      </c>
      <c r="BE107" s="2">
        <v>3000</v>
      </c>
      <c r="BF107">
        <f t="shared" si="12"/>
        <v>3000</v>
      </c>
      <c r="BG107" s="2">
        <v>2100</v>
      </c>
      <c r="BH107" s="2">
        <v>4500</v>
      </c>
      <c r="BI107" s="2"/>
      <c r="BJ107" s="49">
        <v>200</v>
      </c>
      <c r="BK107" s="63">
        <f t="shared" si="17"/>
        <v>4700</v>
      </c>
      <c r="BL107" s="2"/>
      <c r="BM107" s="2">
        <v>500</v>
      </c>
      <c r="BN107" s="2">
        <v>10000</v>
      </c>
      <c r="BO107" s="2" t="s">
        <v>13719</v>
      </c>
      <c r="BP107" s="2"/>
      <c r="BQ107" s="2"/>
      <c r="BR107" s="4"/>
      <c r="BS107" s="4"/>
      <c r="BT107" s="4"/>
      <c r="BU107" s="4"/>
      <c r="CD107" s="2"/>
      <c r="CE107" s="63"/>
      <c r="CF107" s="2">
        <v>8000</v>
      </c>
      <c r="CG107" s="2"/>
      <c r="CH107" s="2"/>
      <c r="CI107" s="2"/>
      <c r="CJ107" s="2"/>
      <c r="CK107" s="2"/>
      <c r="CL107" s="2"/>
      <c r="CM107" s="2"/>
      <c r="CN107" s="2"/>
      <c r="CO107" s="2"/>
      <c r="CP107" s="2"/>
      <c r="CQ107" s="2"/>
      <c r="CR107" s="2"/>
      <c r="CS107" s="2"/>
      <c r="CT107" s="2"/>
      <c r="CU107" s="2"/>
      <c r="CV107" s="2"/>
      <c r="CW107" s="2"/>
      <c r="CX107" s="6">
        <v>2</v>
      </c>
      <c r="CY107" s="40">
        <v>12</v>
      </c>
      <c r="CZ107" s="38"/>
      <c r="DA107" s="45"/>
      <c r="DB107" s="2"/>
      <c r="DC107" s="2"/>
      <c r="DD107" s="4"/>
      <c r="DE107" s="2"/>
      <c r="DF107" s="2"/>
      <c r="DG107" s="2"/>
      <c r="DH107" s="2"/>
      <c r="DI107" s="2"/>
      <c r="DJ107" s="2"/>
      <c r="DK107" s="2"/>
      <c r="DL107" s="2"/>
      <c r="DM107" s="2"/>
      <c r="DS107" s="2"/>
      <c r="DT107" s="2"/>
      <c r="DU107" s="49"/>
      <c r="DV107" s="49"/>
      <c r="DW107" s="53">
        <v>200</v>
      </c>
      <c r="DX107" t="s">
        <v>12498</v>
      </c>
      <c r="DY107" s="4" t="s">
        <v>33175</v>
      </c>
      <c r="DZ107" s="4"/>
      <c r="EA107" s="4"/>
    </row>
    <row r="108" spans="1:131">
      <c r="A108" s="2">
        <v>3504102</v>
      </c>
      <c r="B108" s="4" t="s">
        <v>1209</v>
      </c>
      <c r="C108" s="4"/>
      <c r="D108" s="2" t="s">
        <v>3929</v>
      </c>
      <c r="E108" s="6" t="s">
        <v>1206</v>
      </c>
      <c r="F108" s="4" t="s">
        <v>1316</v>
      </c>
      <c r="G108" s="2" t="s">
        <v>12746</v>
      </c>
      <c r="H108" s="2"/>
      <c r="I108" s="6" t="s">
        <v>1211</v>
      </c>
      <c r="J108" s="6" t="s">
        <v>17267</v>
      </c>
      <c r="K108" s="4" t="s">
        <v>4026</v>
      </c>
      <c r="L108" s="4" t="s">
        <v>4026</v>
      </c>
      <c r="M108" s="4"/>
      <c r="N108" s="6" t="s">
        <v>4485</v>
      </c>
      <c r="O108" s="4" t="s">
        <v>33176</v>
      </c>
      <c r="P108" s="4" t="s">
        <v>12746</v>
      </c>
      <c r="Q108" s="6"/>
      <c r="R108" s="2" t="s">
        <v>12746</v>
      </c>
      <c r="S108" s="6"/>
      <c r="T108" s="6" t="s">
        <v>12746</v>
      </c>
      <c r="V108" s="2"/>
      <c r="W108" s="2"/>
      <c r="X108" s="2"/>
      <c r="Y108" s="2">
        <v>120</v>
      </c>
      <c r="Z108" s="2">
        <v>48</v>
      </c>
      <c r="AA108" s="2">
        <v>1</v>
      </c>
      <c r="AB108" s="22">
        <v>6</v>
      </c>
      <c r="AC108" s="2">
        <v>1</v>
      </c>
      <c r="AD108" s="2"/>
      <c r="AE108" s="2"/>
      <c r="AF108" s="2"/>
      <c r="AG108" s="2">
        <v>1</v>
      </c>
      <c r="AH108" s="2">
        <v>1</v>
      </c>
      <c r="AI108" s="2">
        <v>1</v>
      </c>
      <c r="AJ108" s="2">
        <v>1</v>
      </c>
      <c r="AK108" s="2">
        <v>1</v>
      </c>
      <c r="AL108" s="63">
        <f t="shared" si="14"/>
        <v>1</v>
      </c>
      <c r="AM108" s="2"/>
      <c r="AN108" s="2"/>
      <c r="AO108" s="2"/>
      <c r="AP108" s="2">
        <v>480</v>
      </c>
      <c r="AQ108" s="63">
        <f t="shared" si="15"/>
        <v>480</v>
      </c>
      <c r="AR108" s="2">
        <v>9</v>
      </c>
      <c r="AS108" s="2">
        <v>7</v>
      </c>
      <c r="AT108" s="2">
        <v>10</v>
      </c>
      <c r="AU108" s="2">
        <v>10</v>
      </c>
      <c r="AV108" s="2">
        <v>7</v>
      </c>
      <c r="AW108" s="2">
        <v>6</v>
      </c>
      <c r="AX108" s="2">
        <v>4</v>
      </c>
      <c r="AY108" s="2">
        <v>4</v>
      </c>
      <c r="AZ108" s="2">
        <v>3</v>
      </c>
      <c r="BA108" s="2">
        <v>4</v>
      </c>
      <c r="BB108" s="2">
        <v>3</v>
      </c>
      <c r="BC108" s="2">
        <v>7</v>
      </c>
      <c r="BD108" s="63">
        <f t="shared" si="16"/>
        <v>74</v>
      </c>
      <c r="BE108" s="2">
        <v>5580</v>
      </c>
      <c r="BF108">
        <f t="shared" si="12"/>
        <v>6060</v>
      </c>
      <c r="BG108" s="2">
        <v>6765</v>
      </c>
      <c r="BH108" s="2">
        <v>2481</v>
      </c>
      <c r="BI108" s="2"/>
      <c r="BJ108" s="49">
        <v>80</v>
      </c>
      <c r="BK108" s="63">
        <f t="shared" si="17"/>
        <v>2561</v>
      </c>
      <c r="BL108" s="2"/>
      <c r="BM108" s="2">
        <v>69</v>
      </c>
      <c r="BN108" s="2">
        <v>610</v>
      </c>
      <c r="BO108" s="2" t="s">
        <v>13549</v>
      </c>
      <c r="BP108" s="2">
        <v>1620</v>
      </c>
      <c r="BQ108" s="2">
        <v>10480</v>
      </c>
      <c r="BR108" s="2" t="s">
        <v>13719</v>
      </c>
      <c r="BS108" s="2">
        <v>9</v>
      </c>
      <c r="BT108" s="2">
        <v>250</v>
      </c>
      <c r="BU108" s="4" t="s">
        <v>10076</v>
      </c>
      <c r="CD108" s="2"/>
      <c r="CE108" s="63"/>
      <c r="CF108" s="2">
        <v>14850</v>
      </c>
      <c r="CG108" s="2"/>
      <c r="CH108" s="2"/>
      <c r="CI108" s="2"/>
      <c r="CJ108" s="2"/>
      <c r="CK108" s="2"/>
      <c r="CL108" s="2"/>
      <c r="CM108" s="2"/>
      <c r="CN108" s="2"/>
      <c r="CO108" s="2"/>
      <c r="CP108" s="2"/>
      <c r="CQ108" s="2"/>
      <c r="CR108" s="2"/>
      <c r="CS108" s="2"/>
      <c r="CT108" s="2"/>
      <c r="CU108" s="2"/>
      <c r="CV108" s="2"/>
      <c r="CW108" s="2"/>
      <c r="CX108" s="6">
        <v>1</v>
      </c>
      <c r="CY108" s="45">
        <v>5</v>
      </c>
      <c r="CZ108" s="45"/>
      <c r="DA108" s="45"/>
      <c r="DB108" s="2"/>
      <c r="DC108" s="2"/>
      <c r="DD108" s="4"/>
      <c r="DE108" s="6"/>
      <c r="DF108" s="2"/>
      <c r="DG108" s="2"/>
      <c r="DH108" s="2"/>
      <c r="DI108" s="2"/>
      <c r="DJ108" s="2"/>
      <c r="DK108" s="2"/>
      <c r="DL108" s="2"/>
      <c r="DM108" s="2"/>
      <c r="DU108" s="53"/>
      <c r="DV108" s="53"/>
      <c r="DX108" t="s">
        <v>12498</v>
      </c>
      <c r="DY108" s="4" t="s">
        <v>33177</v>
      </c>
      <c r="DZ108" s="4" t="s">
        <v>33178</v>
      </c>
      <c r="EA108" s="4"/>
    </row>
    <row r="109" spans="1:131">
      <c r="A109" s="2">
        <v>3504103</v>
      </c>
      <c r="B109" s="4" t="s">
        <v>1432</v>
      </c>
      <c r="C109" s="4"/>
      <c r="D109" s="2" t="s">
        <v>4635</v>
      </c>
      <c r="E109" s="4" t="s">
        <v>1659</v>
      </c>
      <c r="F109" s="2" t="s">
        <v>1433</v>
      </c>
      <c r="G109" s="2" t="s">
        <v>12746</v>
      </c>
      <c r="H109" s="2"/>
      <c r="I109" s="6" t="s">
        <v>1545</v>
      </c>
      <c r="J109" s="6" t="s">
        <v>17267</v>
      </c>
      <c r="K109" s="4" t="s">
        <v>1328</v>
      </c>
      <c r="L109" s="4" t="s">
        <v>1328</v>
      </c>
      <c r="M109" s="4"/>
      <c r="N109" s="2" t="s">
        <v>4284</v>
      </c>
      <c r="O109" s="4"/>
      <c r="P109" s="4" t="s">
        <v>12144</v>
      </c>
      <c r="Q109" s="4"/>
      <c r="R109" s="2" t="s">
        <v>12746</v>
      </c>
      <c r="S109" s="2"/>
      <c r="T109" s="2"/>
      <c r="V109" s="2" t="s">
        <v>12144</v>
      </c>
      <c r="W109" s="2"/>
      <c r="X109" s="4" t="s">
        <v>1766</v>
      </c>
      <c r="Y109" s="2">
        <v>52</v>
      </c>
      <c r="Z109" s="2"/>
      <c r="AA109" s="2">
        <v>1</v>
      </c>
      <c r="AB109" s="22"/>
      <c r="AC109" s="2">
        <v>1</v>
      </c>
      <c r="AD109" s="2"/>
      <c r="AE109" s="2">
        <v>1</v>
      </c>
      <c r="AF109" s="2"/>
      <c r="AG109" s="2">
        <v>2</v>
      </c>
      <c r="AH109" s="2"/>
      <c r="AI109" s="2"/>
      <c r="AJ109" s="2"/>
      <c r="AK109" s="2">
        <v>2</v>
      </c>
      <c r="AL109" s="63">
        <f t="shared" si="14"/>
        <v>3</v>
      </c>
      <c r="AM109" s="2"/>
      <c r="AN109" s="2">
        <v>2400</v>
      </c>
      <c r="AO109" s="2"/>
      <c r="AP109" s="2">
        <v>540</v>
      </c>
      <c r="AQ109" s="63">
        <f t="shared" si="15"/>
        <v>2940</v>
      </c>
      <c r="AR109" s="2">
        <v>2</v>
      </c>
      <c r="AS109" s="2">
        <v>2</v>
      </c>
      <c r="AT109" s="2">
        <v>2</v>
      </c>
      <c r="AU109" s="2">
        <v>2</v>
      </c>
      <c r="AV109" s="2">
        <v>2</v>
      </c>
      <c r="AW109" s="2">
        <v>2</v>
      </c>
      <c r="AX109" s="2">
        <v>2</v>
      </c>
      <c r="AY109" s="2">
        <v>2</v>
      </c>
      <c r="AZ109" s="2">
        <v>2</v>
      </c>
      <c r="BA109" s="2">
        <v>2</v>
      </c>
      <c r="BB109" s="2">
        <v>2</v>
      </c>
      <c r="BC109" s="2">
        <v>2</v>
      </c>
      <c r="BD109" s="63">
        <f t="shared" si="16"/>
        <v>24</v>
      </c>
      <c r="BE109" s="2">
        <v>1360</v>
      </c>
      <c r="BF109">
        <f t="shared" si="12"/>
        <v>4300</v>
      </c>
      <c r="BG109" s="2">
        <v>3570</v>
      </c>
      <c r="BH109" s="2">
        <v>5604</v>
      </c>
      <c r="BI109" s="2">
        <v>255</v>
      </c>
      <c r="BJ109" s="49">
        <v>203</v>
      </c>
      <c r="BK109" s="63">
        <f t="shared" si="17"/>
        <v>6062</v>
      </c>
      <c r="BL109" s="2"/>
      <c r="BM109" s="2">
        <v>747</v>
      </c>
      <c r="BN109" s="2">
        <v>15946</v>
      </c>
      <c r="BO109" s="4" t="s">
        <v>287</v>
      </c>
      <c r="BP109" s="2"/>
      <c r="BQ109" s="2"/>
      <c r="BR109" s="2"/>
      <c r="BS109" s="2"/>
      <c r="BT109" s="2"/>
      <c r="BU109" s="2"/>
      <c r="CD109" s="2"/>
      <c r="CE109" s="63"/>
      <c r="CF109" s="2">
        <v>11317.43</v>
      </c>
      <c r="CG109" s="2"/>
      <c r="CH109" s="2"/>
      <c r="CI109" s="2"/>
      <c r="CJ109" s="2"/>
      <c r="CK109" s="2"/>
      <c r="CL109" s="2"/>
      <c r="CM109" s="2"/>
      <c r="CN109" s="2"/>
      <c r="CO109" s="2"/>
      <c r="CP109" s="2"/>
      <c r="CQ109" s="2"/>
      <c r="CR109" s="2"/>
      <c r="CS109" s="2"/>
      <c r="CT109" s="2"/>
      <c r="CU109" s="2"/>
      <c r="CV109" s="2"/>
      <c r="CW109" s="2"/>
      <c r="CX109" s="6">
        <v>1</v>
      </c>
      <c r="CY109" s="40">
        <v>40</v>
      </c>
      <c r="CZ109" s="45"/>
      <c r="DA109" s="45"/>
      <c r="DB109" s="2"/>
      <c r="DC109" s="2"/>
      <c r="DD109" s="4"/>
      <c r="DE109" s="2"/>
      <c r="DF109" s="2"/>
      <c r="DG109" s="2"/>
      <c r="DH109" s="4"/>
      <c r="DI109" s="4"/>
      <c r="DJ109" s="2"/>
      <c r="DK109" s="2"/>
      <c r="DL109" s="2"/>
      <c r="DM109" s="2"/>
      <c r="DW109" s="50">
        <v>204</v>
      </c>
      <c r="DX109" t="s">
        <v>12498</v>
      </c>
      <c r="DY109" s="4" t="s">
        <v>33100</v>
      </c>
      <c r="DZ109" s="4" t="s">
        <v>33101</v>
      </c>
      <c r="EA109" s="4" t="s">
        <v>33005</v>
      </c>
    </row>
    <row r="110" spans="1:131">
      <c r="A110" s="2">
        <v>3504104</v>
      </c>
      <c r="B110" s="4" t="s">
        <v>1889</v>
      </c>
      <c r="C110" s="4"/>
      <c r="D110" s="2" t="s">
        <v>1884</v>
      </c>
      <c r="E110" s="2"/>
      <c r="F110" s="2" t="s">
        <v>4893</v>
      </c>
      <c r="G110" s="2" t="s">
        <v>12144</v>
      </c>
      <c r="H110" s="2" t="s">
        <v>12144</v>
      </c>
      <c r="I110" s="4" t="s">
        <v>1897</v>
      </c>
      <c r="J110" s="6" t="s">
        <v>17267</v>
      </c>
      <c r="K110" s="4" t="s">
        <v>1884</v>
      </c>
      <c r="L110" s="4" t="s">
        <v>1884</v>
      </c>
      <c r="M110" s="4"/>
      <c r="N110" s="6" t="s">
        <v>4284</v>
      </c>
      <c r="O110" s="4"/>
      <c r="P110" s="4" t="s">
        <v>12746</v>
      </c>
      <c r="Q110" s="2"/>
      <c r="R110" s="2" t="s">
        <v>12746</v>
      </c>
      <c r="S110" s="2"/>
      <c r="T110" s="2"/>
      <c r="V110" s="2"/>
      <c r="W110" s="2"/>
      <c r="X110" s="4"/>
      <c r="Y110" s="2">
        <v>312</v>
      </c>
      <c r="Z110" s="2">
        <v>48</v>
      </c>
      <c r="AA110" s="2">
        <v>1</v>
      </c>
      <c r="AB110" s="22">
        <v>6</v>
      </c>
      <c r="AC110" s="2"/>
      <c r="AD110" s="2"/>
      <c r="AE110" s="2">
        <v>1</v>
      </c>
      <c r="AF110" s="2"/>
      <c r="AG110" s="2">
        <v>1</v>
      </c>
      <c r="AH110" s="2"/>
      <c r="AI110" s="2"/>
      <c r="AJ110" s="2">
        <v>1</v>
      </c>
      <c r="AK110" s="2">
        <v>1</v>
      </c>
      <c r="AL110" s="63">
        <f t="shared" si="14"/>
        <v>2</v>
      </c>
      <c r="AM110" s="2"/>
      <c r="AN110" s="2">
        <v>3000</v>
      </c>
      <c r="AO110" s="2"/>
      <c r="AP110" s="2">
        <v>1380</v>
      </c>
      <c r="AQ110" s="63">
        <f t="shared" si="15"/>
        <v>4380</v>
      </c>
      <c r="AR110" s="2">
        <v>19</v>
      </c>
      <c r="AS110" s="2">
        <v>15</v>
      </c>
      <c r="AT110" s="2">
        <v>25</v>
      </c>
      <c r="AU110" s="2">
        <v>16</v>
      </c>
      <c r="AV110" s="2">
        <v>15</v>
      </c>
      <c r="AW110" s="2">
        <v>19</v>
      </c>
      <c r="AX110" s="2">
        <v>21</v>
      </c>
      <c r="AY110" s="2">
        <v>12</v>
      </c>
      <c r="AZ110" s="2">
        <v>15</v>
      </c>
      <c r="BA110" s="2">
        <v>27</v>
      </c>
      <c r="BB110" s="2">
        <v>21</v>
      </c>
      <c r="BC110" s="2">
        <v>10</v>
      </c>
      <c r="BD110" s="63">
        <f t="shared" si="16"/>
        <v>215</v>
      </c>
      <c r="BE110" s="2">
        <v>13965</v>
      </c>
      <c r="BF110">
        <f t="shared" si="12"/>
        <v>18345</v>
      </c>
      <c r="BG110" s="2">
        <v>11601</v>
      </c>
      <c r="BH110" s="2">
        <v>11895</v>
      </c>
      <c r="BI110" s="2"/>
      <c r="BJ110" s="49">
        <v>600</v>
      </c>
      <c r="BK110" s="63">
        <f t="shared" si="17"/>
        <v>12495</v>
      </c>
      <c r="BL110" s="2"/>
      <c r="BM110" s="2">
        <v>2540</v>
      </c>
      <c r="BN110" s="6">
        <v>35631</v>
      </c>
      <c r="BO110" s="2" t="s">
        <v>13719</v>
      </c>
      <c r="BP110" s="2"/>
      <c r="BQ110" s="2"/>
      <c r="BR110" s="4"/>
      <c r="BS110" s="2"/>
      <c r="BT110" s="2"/>
      <c r="BU110" s="2"/>
      <c r="CD110" s="2"/>
      <c r="CE110" s="63"/>
      <c r="CF110" s="2">
        <v>28550</v>
      </c>
      <c r="CG110" s="2"/>
      <c r="CH110" s="2"/>
      <c r="CI110" s="2"/>
      <c r="CJ110" s="2"/>
      <c r="CK110" s="2"/>
      <c r="CL110" s="2"/>
      <c r="CM110" s="2"/>
      <c r="CN110" s="2"/>
      <c r="CO110" s="2"/>
      <c r="CP110" s="2"/>
      <c r="CQ110" s="2"/>
      <c r="CR110" s="2"/>
      <c r="CS110" s="2"/>
      <c r="CT110" s="2"/>
      <c r="CU110" s="2"/>
      <c r="CV110" s="2"/>
      <c r="CW110" s="2"/>
      <c r="CZ110" s="45"/>
      <c r="DA110" s="45"/>
      <c r="DB110" s="2"/>
      <c r="DC110" s="2"/>
      <c r="DD110" s="2"/>
      <c r="DE110" s="2"/>
      <c r="DF110" s="2"/>
      <c r="DG110" s="2"/>
      <c r="DH110" s="2"/>
      <c r="DI110" s="2"/>
      <c r="DJ110" s="2"/>
      <c r="DK110" s="2"/>
      <c r="DL110" s="2"/>
      <c r="DM110" s="2"/>
      <c r="DW110" s="50">
        <v>600</v>
      </c>
      <c r="DX110" t="s">
        <v>12498</v>
      </c>
      <c r="DY110" s="4" t="s">
        <v>33098</v>
      </c>
      <c r="DZ110" s="4"/>
      <c r="EA110" s="4"/>
    </row>
    <row r="111" spans="1:131">
      <c r="A111" s="2">
        <v>3504105</v>
      </c>
      <c r="B111" s="4" t="s">
        <v>1767</v>
      </c>
      <c r="C111" s="4"/>
      <c r="D111" s="2" t="s">
        <v>1768</v>
      </c>
      <c r="E111" s="2"/>
      <c r="F111" s="2" t="s">
        <v>1888</v>
      </c>
      <c r="G111" s="2" t="s">
        <v>12144</v>
      </c>
      <c r="H111" s="2" t="s">
        <v>12144</v>
      </c>
      <c r="I111" s="6" t="s">
        <v>1887</v>
      </c>
      <c r="J111" s="6" t="s">
        <v>17267</v>
      </c>
      <c r="K111" s="4" t="s">
        <v>4413</v>
      </c>
      <c r="L111" s="4" t="s">
        <v>4413</v>
      </c>
      <c r="M111" s="4"/>
      <c r="N111" s="6" t="s">
        <v>4414</v>
      </c>
      <c r="O111" s="4"/>
      <c r="P111" s="4" t="s">
        <v>12144</v>
      </c>
      <c r="Q111" s="2"/>
      <c r="R111" s="2" t="s">
        <v>12746</v>
      </c>
      <c r="S111" s="2"/>
      <c r="T111" s="4"/>
      <c r="V111" s="2"/>
      <c r="W111" s="2"/>
      <c r="X111" s="2"/>
      <c r="Y111" s="2">
        <v>278</v>
      </c>
      <c r="Z111" s="2">
        <v>48</v>
      </c>
      <c r="AA111" s="2">
        <v>1</v>
      </c>
      <c r="AB111" s="22">
        <v>6</v>
      </c>
      <c r="AC111" s="2"/>
      <c r="AD111" s="2"/>
      <c r="AE111" s="2">
        <v>1</v>
      </c>
      <c r="AF111" s="2"/>
      <c r="AG111" s="2"/>
      <c r="AH111" s="2"/>
      <c r="AI111" s="2"/>
      <c r="AJ111" s="2"/>
      <c r="AK111" s="2"/>
      <c r="AL111" s="63">
        <f t="shared" si="14"/>
        <v>1</v>
      </c>
      <c r="AM111" s="2"/>
      <c r="AN111" s="2">
        <v>1380</v>
      </c>
      <c r="AO111" s="2"/>
      <c r="AP111" s="2"/>
      <c r="AQ111" s="63">
        <f t="shared" si="15"/>
        <v>1380</v>
      </c>
      <c r="AR111" s="2">
        <v>7</v>
      </c>
      <c r="AS111" s="2">
        <v>3</v>
      </c>
      <c r="AT111" s="2">
        <v>5</v>
      </c>
      <c r="AU111" s="2">
        <v>10</v>
      </c>
      <c r="AV111" s="2">
        <v>17</v>
      </c>
      <c r="AW111" s="2">
        <v>23</v>
      </c>
      <c r="AX111" s="2">
        <v>3</v>
      </c>
      <c r="AY111" s="2">
        <v>4</v>
      </c>
      <c r="AZ111" s="2">
        <v>5</v>
      </c>
      <c r="BA111" s="2">
        <v>8</v>
      </c>
      <c r="BB111" s="2">
        <v>10</v>
      </c>
      <c r="BC111" s="2">
        <v>8</v>
      </c>
      <c r="BD111" s="63">
        <f t="shared" si="16"/>
        <v>103</v>
      </c>
      <c r="BE111" s="2">
        <v>4598</v>
      </c>
      <c r="BF111">
        <f t="shared" si="12"/>
        <v>5978</v>
      </c>
      <c r="BG111" s="2">
        <v>2935</v>
      </c>
      <c r="BH111" s="2">
        <v>5669</v>
      </c>
      <c r="BI111" s="2"/>
      <c r="BJ111" s="49">
        <v>175</v>
      </c>
      <c r="BK111" s="63">
        <f t="shared" si="17"/>
        <v>5844</v>
      </c>
      <c r="BL111" s="2"/>
      <c r="BM111" s="2">
        <v>1023</v>
      </c>
      <c r="BN111" s="6">
        <v>15414</v>
      </c>
      <c r="BO111" s="2" t="s">
        <v>13719</v>
      </c>
      <c r="BP111" s="2"/>
      <c r="BQ111" s="2"/>
      <c r="BR111" s="2"/>
      <c r="BS111" s="2"/>
      <c r="BT111" s="2"/>
      <c r="BU111" s="2"/>
      <c r="CD111" s="2"/>
      <c r="CE111" s="63"/>
      <c r="CF111" s="2">
        <v>10156</v>
      </c>
      <c r="CG111" s="2"/>
      <c r="CH111" s="2"/>
      <c r="CI111" s="2"/>
      <c r="CJ111" s="2"/>
      <c r="CK111" s="2"/>
      <c r="CL111" s="2"/>
      <c r="CM111" s="2"/>
      <c r="CN111" s="2"/>
      <c r="CO111" s="2"/>
      <c r="CP111" s="2"/>
      <c r="CQ111" s="2"/>
      <c r="CR111" s="2"/>
      <c r="CS111" s="2"/>
      <c r="CT111" s="2"/>
      <c r="CU111" s="2"/>
      <c r="CV111" s="2"/>
      <c r="CW111" s="2"/>
      <c r="CZ111" s="45"/>
      <c r="DA111" s="45"/>
      <c r="DB111" s="2"/>
      <c r="DC111" s="2"/>
      <c r="DD111" s="4"/>
      <c r="DE111" s="2"/>
      <c r="DF111" s="2"/>
      <c r="DG111" s="2"/>
      <c r="DH111" s="2"/>
      <c r="DI111" s="2"/>
      <c r="DJ111" s="2"/>
      <c r="DK111" s="2"/>
      <c r="DL111" s="2"/>
      <c r="DM111" s="2"/>
      <c r="DU111" s="50">
        <v>2278</v>
      </c>
      <c r="DV111" s="50"/>
      <c r="DW111" s="50">
        <v>175.13</v>
      </c>
      <c r="DX111" t="s">
        <v>12498</v>
      </c>
      <c r="DY111" s="4" t="s">
        <v>33098</v>
      </c>
      <c r="DZ111" s="4"/>
      <c r="EA111" s="4"/>
    </row>
    <row r="112" spans="1:131">
      <c r="A112" s="2">
        <v>3504106</v>
      </c>
      <c r="B112" s="2" t="s">
        <v>1571</v>
      </c>
      <c r="C112" s="4"/>
      <c r="D112" s="2" t="s">
        <v>1791</v>
      </c>
      <c r="E112" s="2"/>
      <c r="F112" s="2" t="s">
        <v>1582</v>
      </c>
      <c r="G112" s="2" t="s">
        <v>12144</v>
      </c>
      <c r="H112" s="2"/>
      <c r="I112" s="4" t="s">
        <v>1795</v>
      </c>
      <c r="J112" s="6" t="s">
        <v>17268</v>
      </c>
      <c r="K112" s="4" t="s">
        <v>1584</v>
      </c>
      <c r="L112" s="4" t="s">
        <v>4091</v>
      </c>
      <c r="M112" s="4"/>
      <c r="N112" s="6" t="s">
        <v>3940</v>
      </c>
      <c r="O112" s="4"/>
      <c r="P112" s="4" t="s">
        <v>12746</v>
      </c>
      <c r="Q112" s="2"/>
      <c r="R112" s="2" t="s">
        <v>12746</v>
      </c>
      <c r="S112" s="2"/>
      <c r="T112" s="2"/>
      <c r="V112" s="2"/>
      <c r="W112" s="2"/>
      <c r="X112" s="2"/>
      <c r="Y112" s="2">
        <v>165</v>
      </c>
      <c r="Z112" s="2">
        <v>48</v>
      </c>
      <c r="AA112" s="2">
        <v>1</v>
      </c>
      <c r="AB112" s="22">
        <v>6</v>
      </c>
      <c r="AC112" s="2"/>
      <c r="AD112" s="2"/>
      <c r="AE112" s="2"/>
      <c r="AF112" s="2"/>
      <c r="AG112" s="2"/>
      <c r="AH112" s="2"/>
      <c r="AI112" s="2"/>
      <c r="AJ112" s="2"/>
      <c r="AK112" s="2"/>
      <c r="AL112" s="63">
        <f t="shared" si="14"/>
        <v>0</v>
      </c>
      <c r="AM112" s="2"/>
      <c r="AN112" s="2"/>
      <c r="AO112" s="2"/>
      <c r="AP112" s="2"/>
      <c r="AQ112" s="63">
        <f t="shared" si="15"/>
        <v>0</v>
      </c>
      <c r="AR112" s="2"/>
      <c r="AS112" s="2"/>
      <c r="AT112" s="2"/>
      <c r="AU112" s="2">
        <v>1</v>
      </c>
      <c r="AV112" s="2">
        <v>2</v>
      </c>
      <c r="AW112" s="2">
        <v>3</v>
      </c>
      <c r="AX112" s="2">
        <v>3</v>
      </c>
      <c r="AY112" s="2">
        <v>3</v>
      </c>
      <c r="AZ112" s="2">
        <v>2</v>
      </c>
      <c r="BA112" s="2">
        <v>2</v>
      </c>
      <c r="BB112" s="2">
        <v>1</v>
      </c>
      <c r="BC112" s="2"/>
      <c r="BD112" s="63">
        <f t="shared" si="16"/>
        <v>17</v>
      </c>
      <c r="BE112" s="2">
        <v>2201</v>
      </c>
      <c r="BF112">
        <f t="shared" si="12"/>
        <v>2201</v>
      </c>
      <c r="BG112" s="2">
        <v>1969</v>
      </c>
      <c r="BH112" s="2">
        <v>2493</v>
      </c>
      <c r="BI112" s="2"/>
      <c r="BK112" s="63">
        <f t="shared" si="17"/>
        <v>2493</v>
      </c>
      <c r="BL112" s="2"/>
      <c r="BM112" s="2">
        <v>470</v>
      </c>
      <c r="BN112" s="6">
        <v>6393</v>
      </c>
      <c r="BO112" s="2" t="s">
        <v>12448</v>
      </c>
      <c r="BP112" s="2"/>
      <c r="BQ112" s="2"/>
      <c r="BR112" s="2"/>
      <c r="BS112" s="2"/>
      <c r="BT112" s="2"/>
      <c r="BU112" s="2"/>
      <c r="BV112" s="2"/>
      <c r="BW112" s="2"/>
      <c r="BX112" s="2"/>
      <c r="BY112" s="2"/>
      <c r="BZ112" s="2"/>
      <c r="CA112" s="2"/>
      <c r="CB112" s="2"/>
      <c r="CC112" s="2"/>
      <c r="CD112" s="2"/>
      <c r="CE112" s="63"/>
      <c r="CF112" s="2">
        <v>4740</v>
      </c>
      <c r="CG112" s="2"/>
      <c r="CH112" s="2"/>
      <c r="CI112" s="2"/>
      <c r="CJ112" s="2"/>
      <c r="CK112" s="2"/>
      <c r="CL112" s="2"/>
      <c r="CM112" s="2"/>
      <c r="CN112" s="2"/>
      <c r="CO112" s="2"/>
      <c r="CP112" s="2"/>
      <c r="CQ112" s="2"/>
      <c r="CR112" s="2"/>
      <c r="CS112" s="2"/>
      <c r="CT112" s="2"/>
      <c r="CU112" s="2"/>
      <c r="CV112" s="2"/>
      <c r="CW112" s="2"/>
      <c r="CZ112" s="45"/>
      <c r="DA112" s="45"/>
      <c r="DB112" s="2"/>
      <c r="DC112" s="2"/>
      <c r="DD112" s="2"/>
      <c r="DE112" s="2"/>
      <c r="DF112" s="2"/>
      <c r="DG112" s="2"/>
      <c r="DH112" s="2"/>
      <c r="DI112" s="2"/>
      <c r="DJ112" s="2"/>
      <c r="DK112" s="2"/>
      <c r="DL112" s="2"/>
      <c r="DM112" s="2"/>
      <c r="DS112" s="2"/>
      <c r="DT112" s="2"/>
      <c r="DU112" s="49"/>
      <c r="DV112" s="49"/>
      <c r="DW112" s="49"/>
      <c r="DX112" t="s">
        <v>12498</v>
      </c>
      <c r="DY112" s="4"/>
      <c r="DZ112" s="4"/>
      <c r="EA112" s="4"/>
    </row>
    <row r="113" spans="1:131">
      <c r="A113" s="2">
        <v>3504107</v>
      </c>
      <c r="B113" s="2" t="s">
        <v>1566</v>
      </c>
      <c r="C113" s="4"/>
      <c r="D113" s="2" t="s">
        <v>2933</v>
      </c>
      <c r="E113" s="6" t="s">
        <v>1451</v>
      </c>
      <c r="F113" s="2" t="s">
        <v>2933</v>
      </c>
      <c r="G113" s="2" t="s">
        <v>12144</v>
      </c>
      <c r="H113" s="2" t="s">
        <v>12144</v>
      </c>
      <c r="I113" s="6" t="s">
        <v>1564</v>
      </c>
      <c r="J113" s="6" t="s">
        <v>17268</v>
      </c>
      <c r="K113" s="4" t="s">
        <v>4091</v>
      </c>
      <c r="L113" s="4" t="s">
        <v>4091</v>
      </c>
      <c r="M113" s="4"/>
      <c r="N113" s="4" t="s">
        <v>4091</v>
      </c>
      <c r="O113" s="4"/>
      <c r="P113" s="4" t="s">
        <v>12144</v>
      </c>
      <c r="Q113" s="6"/>
      <c r="R113" s="6" t="s">
        <v>12144</v>
      </c>
      <c r="S113" s="6" t="s">
        <v>1452</v>
      </c>
      <c r="T113" s="2"/>
      <c r="V113" s="2"/>
      <c r="W113" s="2"/>
      <c r="X113" s="2"/>
      <c r="Y113" s="2">
        <v>119</v>
      </c>
      <c r="Z113" s="2">
        <v>48</v>
      </c>
      <c r="AA113" s="2">
        <v>1</v>
      </c>
      <c r="AB113" s="22">
        <v>6</v>
      </c>
      <c r="AC113" s="2"/>
      <c r="AD113" s="2"/>
      <c r="AE113" s="2"/>
      <c r="AF113" s="2"/>
      <c r="AG113" s="2"/>
      <c r="AH113" s="2"/>
      <c r="AI113" s="2"/>
      <c r="AJ113" s="2"/>
      <c r="AK113" s="2"/>
      <c r="AL113" s="63">
        <f t="shared" si="14"/>
        <v>0</v>
      </c>
      <c r="AM113" s="2"/>
      <c r="AN113" s="2"/>
      <c r="AO113" s="2"/>
      <c r="AP113" s="2"/>
      <c r="AQ113" s="63">
        <f t="shared" si="15"/>
        <v>0</v>
      </c>
      <c r="AR113" s="2">
        <v>1</v>
      </c>
      <c r="AS113" s="2">
        <v>1</v>
      </c>
      <c r="AT113" s="2">
        <v>1</v>
      </c>
      <c r="AU113" s="2">
        <v>1</v>
      </c>
      <c r="AV113" s="2">
        <v>1</v>
      </c>
      <c r="AW113" s="2">
        <v>1</v>
      </c>
      <c r="AX113" s="2">
        <v>1</v>
      </c>
      <c r="AY113" s="2">
        <v>1</v>
      </c>
      <c r="AZ113" s="2">
        <v>1</v>
      </c>
      <c r="BA113" s="2">
        <v>1</v>
      </c>
      <c r="BB113" s="2">
        <v>1</v>
      </c>
      <c r="BC113" s="2">
        <v>1</v>
      </c>
      <c r="BD113" s="63">
        <f t="shared" si="16"/>
        <v>12</v>
      </c>
      <c r="BE113" s="2">
        <v>1560</v>
      </c>
      <c r="BF113">
        <f t="shared" si="12"/>
        <v>1560</v>
      </c>
      <c r="BG113" s="2">
        <v>1500</v>
      </c>
      <c r="BH113" s="2">
        <v>1600</v>
      </c>
      <c r="BI113" s="2">
        <v>56</v>
      </c>
      <c r="BJ113" s="49">
        <v>38</v>
      </c>
      <c r="BK113" s="63">
        <f t="shared" si="17"/>
        <v>1694</v>
      </c>
      <c r="BL113" s="2"/>
      <c r="BM113" s="2">
        <v>65</v>
      </c>
      <c r="BN113" s="6">
        <v>6000</v>
      </c>
      <c r="BO113" s="2" t="s">
        <v>12824</v>
      </c>
      <c r="BP113" s="2"/>
      <c r="BQ113" s="2"/>
      <c r="BR113" s="2"/>
      <c r="BS113" s="2"/>
      <c r="BT113" s="2"/>
      <c r="BU113" s="2"/>
      <c r="BV113" s="2"/>
      <c r="BW113" s="2"/>
      <c r="BX113" s="2"/>
      <c r="BY113" s="2"/>
      <c r="BZ113" s="2"/>
      <c r="CA113" s="2"/>
      <c r="CB113" s="2"/>
      <c r="CC113" s="2"/>
      <c r="CD113" s="2"/>
      <c r="CE113" s="63"/>
      <c r="CF113" s="2">
        <v>3800</v>
      </c>
      <c r="CG113" s="2"/>
      <c r="CH113" s="2"/>
      <c r="CI113" s="2"/>
      <c r="CJ113" s="2"/>
      <c r="CK113" s="2"/>
      <c r="CL113" s="2"/>
      <c r="CM113" s="2"/>
      <c r="CN113" s="2"/>
      <c r="CO113" s="2"/>
      <c r="CP113" s="2"/>
      <c r="CQ113" s="2"/>
      <c r="CR113" s="2"/>
      <c r="CS113" s="2"/>
      <c r="CT113" s="2"/>
      <c r="CU113" s="2"/>
      <c r="CV113" s="2"/>
      <c r="CW113" s="2"/>
      <c r="CX113" s="2">
        <v>1</v>
      </c>
      <c r="CY113" s="45">
        <v>2</v>
      </c>
      <c r="CZ113" s="45"/>
      <c r="DA113" s="45"/>
      <c r="DB113" s="2">
        <v>10</v>
      </c>
      <c r="DC113" s="2">
        <v>56.87</v>
      </c>
      <c r="DD113" s="2" t="s">
        <v>11986</v>
      </c>
      <c r="DE113" s="2" t="s">
        <v>12328</v>
      </c>
      <c r="DF113" s="2"/>
      <c r="DG113" s="2"/>
      <c r="DH113" s="2"/>
      <c r="DI113" s="2"/>
      <c r="DJ113" s="2"/>
      <c r="DK113" s="2"/>
      <c r="DL113" s="2"/>
      <c r="DM113" s="2"/>
      <c r="DS113" s="2"/>
      <c r="DT113" s="2"/>
      <c r="DU113" s="49">
        <v>208</v>
      </c>
      <c r="DV113" s="49"/>
      <c r="DW113" s="49">
        <v>38</v>
      </c>
      <c r="DX113" t="s">
        <v>12498</v>
      </c>
      <c r="DY113" s="4" t="s">
        <v>33006</v>
      </c>
      <c r="DZ113" s="4"/>
      <c r="EA113" s="4"/>
    </row>
    <row r="114" spans="1:131">
      <c r="A114" s="2">
        <v>3504108</v>
      </c>
      <c r="B114" s="2" t="s">
        <v>1453</v>
      </c>
      <c r="C114" s="4"/>
      <c r="D114" s="2" t="s">
        <v>1686</v>
      </c>
      <c r="E114" s="6" t="s">
        <v>1462</v>
      </c>
      <c r="F114" s="2" t="s">
        <v>1686</v>
      </c>
      <c r="G114" s="2" t="s">
        <v>12144</v>
      </c>
      <c r="H114" s="2" t="s">
        <v>12144</v>
      </c>
      <c r="I114" s="4" t="s">
        <v>1461</v>
      </c>
      <c r="J114" s="6" t="s">
        <v>17268</v>
      </c>
      <c r="K114" s="4" t="s">
        <v>4091</v>
      </c>
      <c r="L114" s="4" t="s">
        <v>4091</v>
      </c>
      <c r="M114" s="4"/>
      <c r="N114" s="4" t="s">
        <v>4091</v>
      </c>
      <c r="O114" s="4" t="s">
        <v>12637</v>
      </c>
      <c r="P114" s="4" t="s">
        <v>12144</v>
      </c>
      <c r="Q114" s="6"/>
      <c r="R114" s="6" t="s">
        <v>12144</v>
      </c>
      <c r="S114" s="4" t="s">
        <v>1467</v>
      </c>
      <c r="T114" s="2"/>
      <c r="V114" s="2" t="s">
        <v>12144</v>
      </c>
      <c r="W114" s="2"/>
      <c r="X114" s="2" t="s">
        <v>3837</v>
      </c>
      <c r="Y114" s="2">
        <v>105</v>
      </c>
      <c r="Z114" s="2">
        <v>44</v>
      </c>
      <c r="AA114" s="2">
        <v>1</v>
      </c>
      <c r="AB114" s="22">
        <v>5.5</v>
      </c>
      <c r="AC114" s="2"/>
      <c r="AD114" s="2"/>
      <c r="AE114" s="2">
        <v>1</v>
      </c>
      <c r="AF114" s="2"/>
      <c r="AG114" s="2">
        <v>1</v>
      </c>
      <c r="AH114" s="2">
        <v>1</v>
      </c>
      <c r="AI114" s="2">
        <v>1</v>
      </c>
      <c r="AJ114" s="2">
        <v>1</v>
      </c>
      <c r="AK114" s="2">
        <v>1</v>
      </c>
      <c r="AL114" s="63">
        <f t="shared" si="14"/>
        <v>2</v>
      </c>
      <c r="AM114" s="2"/>
      <c r="AN114" s="2">
        <v>1392</v>
      </c>
      <c r="AO114" s="2"/>
      <c r="AP114" s="2">
        <v>572</v>
      </c>
      <c r="AQ114" s="63">
        <f t="shared" si="15"/>
        <v>1964</v>
      </c>
      <c r="AR114" s="2">
        <v>3</v>
      </c>
      <c r="AS114" s="2">
        <v>3</v>
      </c>
      <c r="AT114" s="2">
        <v>3</v>
      </c>
      <c r="AU114" s="2">
        <v>3</v>
      </c>
      <c r="AV114" s="2">
        <v>3</v>
      </c>
      <c r="AW114" s="2">
        <v>3</v>
      </c>
      <c r="AX114" s="2">
        <v>3</v>
      </c>
      <c r="AY114" s="2">
        <v>3</v>
      </c>
      <c r="AZ114" s="2">
        <v>3</v>
      </c>
      <c r="BA114" s="2">
        <v>3</v>
      </c>
      <c r="BB114" s="2">
        <v>3</v>
      </c>
      <c r="BC114" s="2">
        <v>3</v>
      </c>
      <c r="BD114" s="63">
        <f t="shared" si="16"/>
        <v>36</v>
      </c>
      <c r="BE114" s="2">
        <v>1962</v>
      </c>
      <c r="BF114">
        <f t="shared" si="12"/>
        <v>3926</v>
      </c>
      <c r="BG114" s="2"/>
      <c r="BH114" s="2">
        <v>6349</v>
      </c>
      <c r="BI114" s="2">
        <v>139</v>
      </c>
      <c r="BJ114" s="49">
        <v>380</v>
      </c>
      <c r="BK114" s="63">
        <f t="shared" si="17"/>
        <v>6868</v>
      </c>
      <c r="BL114" s="2"/>
      <c r="BM114" s="2">
        <v>2022</v>
      </c>
      <c r="BN114" s="6">
        <v>17695</v>
      </c>
      <c r="BO114" s="2" t="s">
        <v>12005</v>
      </c>
      <c r="BP114" s="2"/>
      <c r="BQ114" s="2"/>
      <c r="BR114" s="2"/>
      <c r="BS114" s="2"/>
      <c r="BT114" s="2"/>
      <c r="BU114" s="2"/>
      <c r="BV114" s="2"/>
      <c r="BW114" s="2"/>
      <c r="BX114" s="2"/>
      <c r="BY114" s="2"/>
      <c r="BZ114" s="2"/>
      <c r="CA114" s="2"/>
      <c r="CB114" s="2"/>
      <c r="CC114" s="2"/>
      <c r="CD114" s="2"/>
      <c r="CE114" s="63"/>
      <c r="CF114" s="2"/>
      <c r="CG114" s="2"/>
      <c r="CH114" s="2"/>
      <c r="CI114" s="2"/>
      <c r="CJ114" s="2"/>
      <c r="CK114" s="2"/>
      <c r="CL114" s="2"/>
      <c r="CM114" s="2"/>
      <c r="CN114" s="2"/>
      <c r="CO114" s="2"/>
      <c r="CP114" s="2"/>
      <c r="CQ114" s="2"/>
      <c r="CR114" s="2"/>
      <c r="CS114" s="2"/>
      <c r="CT114" s="2"/>
      <c r="CU114" s="2"/>
      <c r="CV114" s="2"/>
      <c r="CW114" s="2"/>
      <c r="CX114" s="2">
        <v>3</v>
      </c>
      <c r="CY114" s="45">
        <v>45</v>
      </c>
      <c r="CZ114" s="45"/>
      <c r="DA114" s="45"/>
      <c r="DB114" s="2"/>
      <c r="DC114" s="2"/>
      <c r="DD114" s="2"/>
      <c r="DE114" s="2"/>
      <c r="DF114" s="2"/>
      <c r="DG114" s="2"/>
      <c r="DH114" s="2"/>
      <c r="DI114" s="2"/>
      <c r="DJ114" s="2"/>
      <c r="DK114" s="2"/>
      <c r="DL114" s="2"/>
      <c r="DM114" s="2"/>
      <c r="DS114" s="2"/>
      <c r="DT114" s="2"/>
      <c r="DU114" s="49">
        <v>10550</v>
      </c>
      <c r="DV114" s="49"/>
      <c r="DW114" s="49">
        <v>380</v>
      </c>
      <c r="DX114" t="s">
        <v>12498</v>
      </c>
      <c r="DY114" s="4" t="s">
        <v>33007</v>
      </c>
      <c r="DZ114" s="4"/>
      <c r="EA114" s="4"/>
    </row>
    <row r="115" spans="1:131">
      <c r="A115" s="2">
        <v>3504109</v>
      </c>
      <c r="B115" s="2" t="s">
        <v>1358</v>
      </c>
      <c r="C115" s="4"/>
      <c r="D115" s="2" t="s">
        <v>1689</v>
      </c>
      <c r="E115" s="2" t="s">
        <v>4225</v>
      </c>
      <c r="F115" s="2" t="s">
        <v>1814</v>
      </c>
      <c r="G115" s="2" t="s">
        <v>12144</v>
      </c>
      <c r="H115" s="2" t="s">
        <v>12144</v>
      </c>
      <c r="I115" s="6" t="s">
        <v>2406</v>
      </c>
      <c r="J115" s="6" t="s">
        <v>17268</v>
      </c>
      <c r="K115" s="4" t="s">
        <v>4091</v>
      </c>
      <c r="L115" s="4" t="s">
        <v>4091</v>
      </c>
      <c r="M115" s="4"/>
      <c r="N115" s="4" t="s">
        <v>4091</v>
      </c>
      <c r="O115" s="4" t="s">
        <v>33008</v>
      </c>
      <c r="P115" s="4" t="s">
        <v>12144</v>
      </c>
      <c r="Q115" s="2"/>
      <c r="R115" s="6" t="s">
        <v>2407</v>
      </c>
      <c r="S115" s="6" t="s">
        <v>2408</v>
      </c>
      <c r="T115" s="2"/>
      <c r="V115" s="2"/>
      <c r="W115" s="2"/>
      <c r="X115" s="2"/>
      <c r="Y115" s="2">
        <v>71</v>
      </c>
      <c r="Z115" s="2">
        <v>48</v>
      </c>
      <c r="AA115" s="2">
        <v>1</v>
      </c>
      <c r="AB115" s="22">
        <v>6</v>
      </c>
      <c r="AC115" s="2"/>
      <c r="AD115" s="2">
        <v>1</v>
      </c>
      <c r="AE115" s="2">
        <v>2</v>
      </c>
      <c r="AF115" s="2"/>
      <c r="AG115" s="2">
        <v>1</v>
      </c>
      <c r="AH115" s="2"/>
      <c r="AI115" s="2"/>
      <c r="AJ115" s="2"/>
      <c r="AK115" s="2">
        <v>1</v>
      </c>
      <c r="AL115" s="63">
        <f t="shared" si="14"/>
        <v>4</v>
      </c>
      <c r="AM115" s="2">
        <v>3888</v>
      </c>
      <c r="AN115" s="2">
        <v>2810</v>
      </c>
      <c r="AO115" s="2"/>
      <c r="AP115" s="2">
        <v>1296</v>
      </c>
      <c r="AQ115" s="63">
        <f t="shared" si="15"/>
        <v>7994</v>
      </c>
      <c r="AR115" s="2">
        <v>3</v>
      </c>
      <c r="AS115" s="2">
        <v>8</v>
      </c>
      <c r="AT115" s="2">
        <v>11</v>
      </c>
      <c r="AU115" s="2">
        <v>4</v>
      </c>
      <c r="AV115" s="2">
        <v>5</v>
      </c>
      <c r="AW115" s="2">
        <v>1</v>
      </c>
      <c r="AX115" s="2">
        <v>2</v>
      </c>
      <c r="AY115" s="2">
        <v>6</v>
      </c>
      <c r="AZ115" s="2">
        <v>31</v>
      </c>
      <c r="BA115" s="2">
        <v>49</v>
      </c>
      <c r="BB115" s="2">
        <v>20</v>
      </c>
      <c r="BC115" s="2">
        <v>13</v>
      </c>
      <c r="BD115" s="63">
        <f t="shared" si="16"/>
        <v>153</v>
      </c>
      <c r="BE115" s="2">
        <v>6138</v>
      </c>
      <c r="BF115">
        <f t="shared" si="12"/>
        <v>14132</v>
      </c>
      <c r="BG115" s="2">
        <v>6214</v>
      </c>
      <c r="BH115" s="2">
        <v>14129</v>
      </c>
      <c r="BI115" s="2">
        <v>616</v>
      </c>
      <c r="BJ115" s="49">
        <v>34</v>
      </c>
      <c r="BK115" s="63">
        <f t="shared" si="17"/>
        <v>14779</v>
      </c>
      <c r="BL115" s="2"/>
      <c r="BM115" s="2">
        <v>900</v>
      </c>
      <c r="BN115" s="6">
        <v>10517</v>
      </c>
      <c r="BO115" s="2" t="s">
        <v>97</v>
      </c>
      <c r="BP115" s="2">
        <v>1300</v>
      </c>
      <c r="BQ115" s="2">
        <v>22803</v>
      </c>
      <c r="BR115" s="2" t="s">
        <v>14607</v>
      </c>
      <c r="BS115" s="2">
        <v>881</v>
      </c>
      <c r="BT115" s="2">
        <v>10587</v>
      </c>
      <c r="BU115" s="2" t="s">
        <v>10218</v>
      </c>
      <c r="BV115" s="2"/>
      <c r="BW115" s="2">
        <v>257</v>
      </c>
      <c r="BX115" s="2" t="s">
        <v>355</v>
      </c>
      <c r="BY115" s="2"/>
      <c r="BZ115" s="2"/>
      <c r="CA115" s="2"/>
      <c r="CB115" s="2"/>
      <c r="CC115" s="2"/>
      <c r="CD115" s="2"/>
      <c r="CE115" s="63"/>
      <c r="CF115" s="2">
        <v>37419</v>
      </c>
      <c r="CG115" s="2"/>
      <c r="CH115" s="2"/>
      <c r="CI115" s="2"/>
      <c r="CJ115" s="2"/>
      <c r="CK115" s="2"/>
      <c r="CL115" s="2"/>
      <c r="CM115" s="2"/>
      <c r="CN115" s="2"/>
      <c r="CO115" s="2"/>
      <c r="CP115" s="2"/>
      <c r="CQ115" s="2"/>
      <c r="CR115" s="2"/>
      <c r="CS115" s="2"/>
      <c r="CT115" s="2"/>
      <c r="CU115" s="2"/>
      <c r="CV115" s="2"/>
      <c r="CW115" s="2"/>
      <c r="CZ115" s="45"/>
      <c r="DA115" s="45"/>
      <c r="DB115" s="2"/>
      <c r="DC115" s="2"/>
      <c r="DD115" s="2"/>
      <c r="DE115" s="2"/>
      <c r="DF115" s="2"/>
      <c r="DG115" s="2"/>
      <c r="DH115" s="2"/>
      <c r="DI115" s="2"/>
      <c r="DJ115" s="2"/>
      <c r="DK115" s="2"/>
      <c r="DL115" s="2"/>
      <c r="DM115" s="2"/>
      <c r="DS115" s="2"/>
      <c r="DT115" s="2"/>
      <c r="DU115" s="49"/>
      <c r="DV115" s="49"/>
      <c r="DW115" s="49"/>
      <c r="DX115" t="s">
        <v>12498</v>
      </c>
      <c r="DY115" s="4" t="s">
        <v>31395</v>
      </c>
      <c r="DZ115" s="4"/>
      <c r="EA115" s="4" t="s">
        <v>33009</v>
      </c>
    </row>
    <row r="116" spans="1:131">
      <c r="A116" s="2">
        <v>3504110</v>
      </c>
      <c r="B116" s="2" t="s">
        <v>1471</v>
      </c>
      <c r="C116" s="4"/>
      <c r="D116" s="2" t="s">
        <v>1347</v>
      </c>
      <c r="E116" s="6" t="s">
        <v>1674</v>
      </c>
      <c r="F116" s="4" t="s">
        <v>1673</v>
      </c>
      <c r="G116" s="2" t="s">
        <v>12746</v>
      </c>
      <c r="H116" s="2"/>
      <c r="I116" s="2" t="s">
        <v>1674</v>
      </c>
      <c r="J116" s="6" t="s">
        <v>17268</v>
      </c>
      <c r="K116" s="4" t="s">
        <v>4091</v>
      </c>
      <c r="L116" s="4" t="s">
        <v>4091</v>
      </c>
      <c r="M116" s="4"/>
      <c r="N116" s="4" t="s">
        <v>4091</v>
      </c>
      <c r="O116" s="4" t="s">
        <v>12637</v>
      </c>
      <c r="P116" s="4" t="s">
        <v>12144</v>
      </c>
      <c r="Q116" s="6"/>
      <c r="R116" s="2" t="s">
        <v>12746</v>
      </c>
      <c r="S116" s="2"/>
      <c r="T116" s="2"/>
      <c r="V116" s="2"/>
      <c r="W116" s="2"/>
      <c r="X116" s="2"/>
      <c r="Y116" s="2">
        <v>250</v>
      </c>
      <c r="Z116" s="2">
        <v>40</v>
      </c>
      <c r="AA116" s="2">
        <v>1</v>
      </c>
      <c r="AB116" s="22">
        <v>5</v>
      </c>
      <c r="AC116" s="2">
        <v>1</v>
      </c>
      <c r="AD116" s="2"/>
      <c r="AE116" s="2"/>
      <c r="AF116" s="2"/>
      <c r="AG116" s="2">
        <v>1</v>
      </c>
      <c r="AH116" s="2">
        <v>1</v>
      </c>
      <c r="AI116" s="2">
        <v>1</v>
      </c>
      <c r="AJ116" s="2">
        <v>1</v>
      </c>
      <c r="AK116" s="2">
        <v>1</v>
      </c>
      <c r="AL116" s="63">
        <f t="shared" si="14"/>
        <v>1</v>
      </c>
      <c r="AM116" s="2"/>
      <c r="AN116" s="2"/>
      <c r="AO116" s="2"/>
      <c r="AP116" s="2">
        <v>90</v>
      </c>
      <c r="AQ116" s="63">
        <f t="shared" si="15"/>
        <v>90</v>
      </c>
      <c r="AR116" s="2">
        <v>1</v>
      </c>
      <c r="AS116" s="2">
        <v>2</v>
      </c>
      <c r="AT116" s="2">
        <v>4</v>
      </c>
      <c r="AU116" s="2">
        <v>5</v>
      </c>
      <c r="AV116" s="2">
        <v>5</v>
      </c>
      <c r="AW116" s="2">
        <v>3</v>
      </c>
      <c r="AX116" s="2">
        <v>4</v>
      </c>
      <c r="AY116" s="2">
        <v>2</v>
      </c>
      <c r="AZ116" s="2">
        <v>1</v>
      </c>
      <c r="BA116" s="2">
        <v>2</v>
      </c>
      <c r="BB116" s="2">
        <v>1</v>
      </c>
      <c r="BC116" s="2">
        <v>1</v>
      </c>
      <c r="BD116" s="63">
        <f t="shared" si="16"/>
        <v>31</v>
      </c>
      <c r="BE116" s="2">
        <v>916</v>
      </c>
      <c r="BF116">
        <f t="shared" si="12"/>
        <v>1006</v>
      </c>
      <c r="BG116" s="2">
        <v>1200</v>
      </c>
      <c r="BH116" s="2">
        <v>3800</v>
      </c>
      <c r="BI116" s="2">
        <v>24</v>
      </c>
      <c r="BJ116" s="49">
        <v>46</v>
      </c>
      <c r="BK116" s="63">
        <f t="shared" si="17"/>
        <v>3870</v>
      </c>
      <c r="BL116" s="2">
        <v>200</v>
      </c>
      <c r="BM116" s="2"/>
      <c r="BN116" s="6">
        <v>11000</v>
      </c>
      <c r="BO116" s="2" t="s">
        <v>355</v>
      </c>
      <c r="BP116" s="2"/>
      <c r="BQ116" s="2"/>
      <c r="BR116" s="2"/>
      <c r="BS116" s="2"/>
      <c r="BT116" s="2"/>
      <c r="BU116" s="2"/>
      <c r="BV116" s="2"/>
      <c r="BW116" s="2"/>
      <c r="BX116" s="2"/>
      <c r="BY116" s="2"/>
      <c r="BZ116" s="2"/>
      <c r="CA116" s="2"/>
      <c r="CB116" s="2"/>
      <c r="CC116" s="2"/>
      <c r="CD116" s="2"/>
      <c r="CE116" s="63"/>
      <c r="CF116" s="2">
        <v>8810</v>
      </c>
      <c r="CG116" s="2"/>
      <c r="CH116" s="2"/>
      <c r="CI116" s="2"/>
      <c r="CJ116" s="2"/>
      <c r="CK116" s="2"/>
      <c r="CL116" s="2"/>
      <c r="CM116" s="2"/>
      <c r="CN116" s="2"/>
      <c r="CO116" s="2"/>
      <c r="CP116" s="2"/>
      <c r="CQ116" s="2"/>
      <c r="CR116" s="2"/>
      <c r="CS116" s="2"/>
      <c r="CT116" s="2"/>
      <c r="CU116" s="2"/>
      <c r="CV116" s="2"/>
      <c r="CW116" s="2"/>
      <c r="CX116" s="2">
        <v>1</v>
      </c>
      <c r="CY116" s="45">
        <v>3</v>
      </c>
      <c r="CZ116" s="45"/>
      <c r="DA116" s="45"/>
      <c r="DB116" s="2">
        <v>5</v>
      </c>
      <c r="DC116" s="2">
        <v>24</v>
      </c>
      <c r="DD116" s="2" t="s">
        <v>11986</v>
      </c>
      <c r="DE116" s="2" t="s">
        <v>12328</v>
      </c>
      <c r="DF116" s="2"/>
      <c r="DG116" s="2"/>
      <c r="DH116" s="2"/>
      <c r="DI116" s="2"/>
      <c r="DJ116" s="2"/>
      <c r="DK116" s="2"/>
      <c r="DL116" s="2"/>
      <c r="DM116" s="2"/>
      <c r="DS116" s="2"/>
      <c r="DT116" s="2"/>
      <c r="DU116" s="49">
        <v>125</v>
      </c>
      <c r="DV116" s="49"/>
      <c r="DW116" s="49">
        <v>46</v>
      </c>
      <c r="DX116" t="s">
        <v>12498</v>
      </c>
      <c r="DY116" s="4"/>
      <c r="DZ116" s="4"/>
      <c r="EA116" s="84" t="s">
        <v>33010</v>
      </c>
    </row>
    <row r="117" spans="1:131">
      <c r="A117" s="2">
        <v>3504111</v>
      </c>
      <c r="B117" s="4" t="s">
        <v>1348</v>
      </c>
      <c r="C117" s="4"/>
      <c r="D117" s="2" t="s">
        <v>1821</v>
      </c>
      <c r="E117" s="2" t="s">
        <v>2526</v>
      </c>
      <c r="F117" s="2" t="s">
        <v>1821</v>
      </c>
      <c r="G117" s="2" t="s">
        <v>12746</v>
      </c>
      <c r="H117" s="2"/>
      <c r="I117" s="2" t="s">
        <v>1352</v>
      </c>
      <c r="J117" s="2" t="s">
        <v>17269</v>
      </c>
      <c r="K117" s="2" t="s">
        <v>2286</v>
      </c>
      <c r="L117" s="2" t="s">
        <v>2286</v>
      </c>
      <c r="N117" s="2" t="s">
        <v>6818</v>
      </c>
      <c r="O117" s="4" t="s">
        <v>12637</v>
      </c>
      <c r="P117" s="4" t="s">
        <v>12144</v>
      </c>
      <c r="Q117" s="2"/>
      <c r="R117" s="2" t="s">
        <v>12746</v>
      </c>
      <c r="S117" s="2"/>
      <c r="V117" s="2"/>
      <c r="X117" t="s">
        <v>12746</v>
      </c>
      <c r="Y117">
        <v>200</v>
      </c>
      <c r="Z117">
        <v>40</v>
      </c>
      <c r="AA117">
        <v>1</v>
      </c>
      <c r="AB117">
        <v>5</v>
      </c>
      <c r="AC117">
        <v>1</v>
      </c>
      <c r="AL117" s="63">
        <f t="shared" si="14"/>
        <v>0</v>
      </c>
      <c r="AQ117" s="63">
        <f t="shared" ref="AQ117:AQ148" si="18">IF(B117="","",SUM(AM117:AP117))</f>
        <v>0</v>
      </c>
      <c r="AR117">
        <v>3</v>
      </c>
      <c r="AS117">
        <v>3</v>
      </c>
      <c r="AT117">
        <v>4</v>
      </c>
      <c r="AU117">
        <v>4</v>
      </c>
      <c r="AV117">
        <v>4</v>
      </c>
      <c r="AW117">
        <v>4</v>
      </c>
      <c r="AX117">
        <v>3</v>
      </c>
      <c r="AY117">
        <v>3</v>
      </c>
      <c r="AZ117">
        <v>4</v>
      </c>
      <c r="BA117">
        <v>5</v>
      </c>
      <c r="BB117">
        <v>5</v>
      </c>
      <c r="BC117">
        <v>5</v>
      </c>
      <c r="BD117" s="63">
        <f t="shared" ref="BD117:BD148" si="19">IF(B117="","",SUM(AR117:BC117))</f>
        <v>47</v>
      </c>
      <c r="BE117" s="2">
        <v>3186</v>
      </c>
      <c r="BF117">
        <f t="shared" si="12"/>
        <v>3186</v>
      </c>
      <c r="BG117" s="2">
        <v>2446</v>
      </c>
      <c r="BH117">
        <v>2500</v>
      </c>
      <c r="BI117">
        <v>77</v>
      </c>
      <c r="BJ117" s="49">
        <v>93</v>
      </c>
      <c r="BK117" s="63">
        <f t="shared" ref="BK117:BK148" si="20">IF(B117="","",SUM(BH117:BJ117))</f>
        <v>2670</v>
      </c>
      <c r="BL117" s="2"/>
      <c r="BM117" s="2">
        <v>1140</v>
      </c>
      <c r="BN117" s="2">
        <v>6126</v>
      </c>
      <c r="BO117" s="3" t="s">
        <v>5044</v>
      </c>
      <c r="BP117">
        <v>68</v>
      </c>
      <c r="BQ117">
        <v>498</v>
      </c>
      <c r="BR117" s="3" t="s">
        <v>15591</v>
      </c>
      <c r="BS117" s="3">
        <v>15</v>
      </c>
      <c r="BT117" s="3">
        <v>175</v>
      </c>
      <c r="BU117" t="s">
        <v>10209</v>
      </c>
      <c r="CE117" s="63"/>
      <c r="CF117" s="2"/>
      <c r="CW117" s="2"/>
      <c r="CX117" s="2">
        <v>2</v>
      </c>
      <c r="CY117" s="45">
        <v>7</v>
      </c>
      <c r="CZ117" s="45"/>
      <c r="DA117" s="45"/>
      <c r="DB117" s="2">
        <v>2</v>
      </c>
      <c r="DC117" s="2">
        <v>27</v>
      </c>
      <c r="DD117" s="2" t="s">
        <v>9737</v>
      </c>
      <c r="DE117" t="s">
        <v>13414</v>
      </c>
      <c r="DF117">
        <v>5</v>
      </c>
      <c r="DG117">
        <v>50</v>
      </c>
      <c r="DH117" t="s">
        <v>15026</v>
      </c>
      <c r="DI117" t="s">
        <v>12444</v>
      </c>
      <c r="DM117" s="2"/>
      <c r="DU117" s="50">
        <v>580</v>
      </c>
      <c r="DV117" s="50"/>
      <c r="DW117" s="50">
        <v>93</v>
      </c>
      <c r="DX117" t="s">
        <v>12498</v>
      </c>
      <c r="DY117" s="4"/>
      <c r="DZ117" s="4"/>
      <c r="EA117" s="4"/>
    </row>
    <row r="118" spans="1:131">
      <c r="A118" s="2">
        <v>3504112</v>
      </c>
      <c r="B118" s="4" t="s">
        <v>1353</v>
      </c>
      <c r="C118" s="4"/>
      <c r="D118" s="4" t="s">
        <v>1463</v>
      </c>
      <c r="E118" s="4" t="s">
        <v>1473</v>
      </c>
      <c r="F118" s="26" t="s">
        <v>807</v>
      </c>
      <c r="G118" s="4" t="s">
        <v>12746</v>
      </c>
      <c r="H118" s="4"/>
      <c r="J118" s="2" t="s">
        <v>17269</v>
      </c>
      <c r="K118" s="4" t="s">
        <v>11120</v>
      </c>
      <c r="L118" s="4" t="s">
        <v>11120</v>
      </c>
      <c r="M118" s="4"/>
      <c r="N118" s="2" t="s">
        <v>6818</v>
      </c>
      <c r="O118" s="4" t="s">
        <v>12637</v>
      </c>
      <c r="P118" s="4" t="s">
        <v>12144</v>
      </c>
      <c r="Q118" s="4"/>
      <c r="R118" s="4" t="s">
        <v>12746</v>
      </c>
      <c r="Y118">
        <v>300</v>
      </c>
      <c r="Z118">
        <v>48</v>
      </c>
      <c r="AA118">
        <v>1</v>
      </c>
      <c r="AB118" s="23">
        <v>6</v>
      </c>
      <c r="AC118">
        <v>2</v>
      </c>
      <c r="AL118" s="63">
        <f t="shared" si="14"/>
        <v>0</v>
      </c>
      <c r="AQ118" s="63">
        <f t="shared" si="18"/>
        <v>0</v>
      </c>
      <c r="AR118">
        <v>1</v>
      </c>
      <c r="AS118">
        <v>1</v>
      </c>
      <c r="AT118">
        <v>1</v>
      </c>
      <c r="AU118">
        <v>1</v>
      </c>
      <c r="AV118">
        <v>2</v>
      </c>
      <c r="AW118">
        <v>2</v>
      </c>
      <c r="AX118">
        <v>2</v>
      </c>
      <c r="AY118">
        <v>2</v>
      </c>
      <c r="AZ118">
        <v>2</v>
      </c>
      <c r="BA118">
        <v>1</v>
      </c>
      <c r="BB118">
        <v>1</v>
      </c>
      <c r="BC118">
        <v>1</v>
      </c>
      <c r="BD118" s="63">
        <f t="shared" si="19"/>
        <v>17</v>
      </c>
      <c r="BE118" s="2">
        <v>1050</v>
      </c>
      <c r="BF118">
        <f t="shared" si="12"/>
        <v>1050</v>
      </c>
      <c r="BG118" s="2">
        <v>914</v>
      </c>
      <c r="BH118">
        <v>1331</v>
      </c>
      <c r="BI118">
        <v>55</v>
      </c>
      <c r="BJ118" s="49">
        <v>14</v>
      </c>
      <c r="BK118" s="63">
        <f t="shared" si="20"/>
        <v>1400</v>
      </c>
      <c r="BL118" s="2"/>
      <c r="BM118" s="2">
        <v>8</v>
      </c>
      <c r="BN118" s="2">
        <v>480</v>
      </c>
      <c r="BO118" s="3" t="s">
        <v>10076</v>
      </c>
      <c r="BP118" s="3">
        <v>117</v>
      </c>
      <c r="BQ118" s="3">
        <v>8360</v>
      </c>
      <c r="BR118" s="3" t="s">
        <v>12448</v>
      </c>
      <c r="BS118" s="3"/>
      <c r="BT118" s="3"/>
      <c r="BV118" s="6"/>
      <c r="BW118" s="6"/>
      <c r="BX118" s="2"/>
      <c r="BY118" s="6"/>
      <c r="BZ118" s="6"/>
      <c r="CA118" s="2"/>
      <c r="CE118" s="63"/>
      <c r="CF118" s="2">
        <v>8028</v>
      </c>
      <c r="CW118" s="2"/>
      <c r="CZ118" s="45"/>
      <c r="DA118" s="45"/>
      <c r="DB118" s="2">
        <v>5</v>
      </c>
      <c r="DC118" s="2">
        <v>55</v>
      </c>
      <c r="DD118" s="4" t="s">
        <v>15026</v>
      </c>
      <c r="DE118" s="3" t="s">
        <v>12328</v>
      </c>
      <c r="DM118" s="2"/>
      <c r="DU118" s="50">
        <v>2800</v>
      </c>
      <c r="DV118" s="50"/>
      <c r="DW118" s="50">
        <v>14</v>
      </c>
      <c r="DX118" t="s">
        <v>12498</v>
      </c>
      <c r="DY118" s="4" t="s">
        <v>33011</v>
      </c>
      <c r="DZ118" s="4"/>
      <c r="EA118" s="4"/>
    </row>
    <row r="119" spans="1:131">
      <c r="A119" s="2">
        <v>3504113</v>
      </c>
      <c r="B119" s="4" t="s">
        <v>1260</v>
      </c>
      <c r="C119" s="4"/>
      <c r="D119" s="4" t="s">
        <v>1145</v>
      </c>
      <c r="E119" s="4" t="s">
        <v>1148</v>
      </c>
      <c r="F119" s="4" t="s">
        <v>1145</v>
      </c>
      <c r="G119" s="4" t="s">
        <v>12144</v>
      </c>
      <c r="H119" s="4"/>
      <c r="I119" s="4" t="s">
        <v>1148</v>
      </c>
      <c r="J119" s="4" t="s">
        <v>17269</v>
      </c>
      <c r="K119" s="4" t="s">
        <v>11120</v>
      </c>
      <c r="L119" s="4" t="s">
        <v>11120</v>
      </c>
      <c r="M119" s="4"/>
      <c r="N119" s="2" t="s">
        <v>6818</v>
      </c>
      <c r="O119" s="4"/>
      <c r="P119" s="4" t="s">
        <v>12144</v>
      </c>
      <c r="Q119" s="4"/>
      <c r="R119" s="3" t="s">
        <v>12746</v>
      </c>
      <c r="Y119">
        <v>300</v>
      </c>
      <c r="Z119">
        <v>50</v>
      </c>
      <c r="AA119">
        <v>1</v>
      </c>
      <c r="AB119" s="23">
        <v>5.5</v>
      </c>
      <c r="AD119">
        <v>2</v>
      </c>
      <c r="AF119">
        <v>1</v>
      </c>
      <c r="AL119" s="63">
        <f t="shared" si="14"/>
        <v>3</v>
      </c>
      <c r="AM119">
        <v>3220</v>
      </c>
      <c r="AO119">
        <v>624</v>
      </c>
      <c r="AQ119" s="63">
        <f t="shared" si="18"/>
        <v>3844</v>
      </c>
      <c r="AR119">
        <v>3</v>
      </c>
      <c r="AS119">
        <v>3</v>
      </c>
      <c r="AT119">
        <v>4</v>
      </c>
      <c r="AU119">
        <v>4</v>
      </c>
      <c r="AV119">
        <v>4</v>
      </c>
      <c r="AW119">
        <v>4</v>
      </c>
      <c r="AX119">
        <v>4</v>
      </c>
      <c r="AY119">
        <v>4</v>
      </c>
      <c r="AZ119">
        <v>4</v>
      </c>
      <c r="BA119">
        <v>4</v>
      </c>
      <c r="BB119">
        <v>3</v>
      </c>
      <c r="BC119">
        <v>3</v>
      </c>
      <c r="BD119" s="63">
        <f t="shared" si="19"/>
        <v>44</v>
      </c>
      <c r="BE119" s="2">
        <v>2615</v>
      </c>
      <c r="BF119">
        <f t="shared" si="12"/>
        <v>6459</v>
      </c>
      <c r="BG119" s="2">
        <v>1850</v>
      </c>
      <c r="BH119">
        <v>25000</v>
      </c>
      <c r="BI119">
        <v>350</v>
      </c>
      <c r="BJ119" s="49">
        <v>384</v>
      </c>
      <c r="BK119" s="63">
        <f t="shared" si="20"/>
        <v>25734</v>
      </c>
      <c r="BL119" s="2"/>
      <c r="BM119" s="2">
        <v>5000</v>
      </c>
      <c r="BN119" s="2">
        <v>40000</v>
      </c>
      <c r="BO119" s="3" t="s">
        <v>16198</v>
      </c>
      <c r="CE119" s="63"/>
      <c r="CF119" s="2">
        <v>27000</v>
      </c>
      <c r="CW119" s="2"/>
      <c r="CZ119" s="45"/>
      <c r="DA119" s="45"/>
      <c r="DB119" s="2">
        <v>7000</v>
      </c>
      <c r="DC119" s="2">
        <v>54</v>
      </c>
      <c r="DD119" s="4" t="s">
        <v>11869</v>
      </c>
      <c r="DE119" s="3" t="s">
        <v>15895</v>
      </c>
      <c r="DM119" s="2"/>
      <c r="DX119" t="s">
        <v>12498</v>
      </c>
      <c r="DY119" s="4" t="s">
        <v>33012</v>
      </c>
      <c r="DZ119" s="4"/>
      <c r="EA119" s="4"/>
    </row>
    <row r="120" spans="1:131">
      <c r="A120" s="2">
        <v>3504114</v>
      </c>
      <c r="B120" s="4" t="s">
        <v>1371</v>
      </c>
      <c r="C120" s="4"/>
      <c r="D120" s="4" t="s">
        <v>1146</v>
      </c>
      <c r="E120" s="4" t="s">
        <v>1265</v>
      </c>
      <c r="F120" s="6"/>
      <c r="G120" s="4" t="s">
        <v>12144</v>
      </c>
      <c r="H120" s="6"/>
      <c r="I120" s="4" t="s">
        <v>1264</v>
      </c>
      <c r="J120" s="4" t="s">
        <v>17269</v>
      </c>
      <c r="K120" s="4" t="s">
        <v>11120</v>
      </c>
      <c r="L120" s="4" t="s">
        <v>11120</v>
      </c>
      <c r="M120" s="4"/>
      <c r="N120" s="2" t="s">
        <v>6818</v>
      </c>
      <c r="O120" s="4"/>
      <c r="P120" s="4" t="s">
        <v>12144</v>
      </c>
      <c r="Q120" s="4"/>
      <c r="R120" s="3" t="s">
        <v>12746</v>
      </c>
      <c r="V120" s="3"/>
      <c r="X120" s="3"/>
      <c r="Y120">
        <v>250</v>
      </c>
      <c r="Z120">
        <v>48</v>
      </c>
      <c r="AB120" s="23">
        <v>6</v>
      </c>
      <c r="AD120">
        <v>1</v>
      </c>
      <c r="AL120" s="63">
        <f t="shared" si="14"/>
        <v>1</v>
      </c>
      <c r="AM120">
        <v>2500</v>
      </c>
      <c r="AQ120" s="63">
        <f t="shared" si="18"/>
        <v>2500</v>
      </c>
      <c r="AR120">
        <v>1</v>
      </c>
      <c r="AS120">
        <v>1</v>
      </c>
      <c r="AT120">
        <v>1</v>
      </c>
      <c r="AU120">
        <v>4</v>
      </c>
      <c r="AV120">
        <v>4</v>
      </c>
      <c r="AW120">
        <v>4</v>
      </c>
      <c r="AX120">
        <v>4</v>
      </c>
      <c r="AY120">
        <v>3</v>
      </c>
      <c r="AZ120">
        <v>1</v>
      </c>
      <c r="BA120">
        <v>1</v>
      </c>
      <c r="BB120">
        <v>1</v>
      </c>
      <c r="BC120">
        <v>1</v>
      </c>
      <c r="BD120" s="63">
        <f t="shared" si="19"/>
        <v>26</v>
      </c>
      <c r="BE120" s="2">
        <v>2300</v>
      </c>
      <c r="BF120">
        <f t="shared" si="12"/>
        <v>4800</v>
      </c>
      <c r="BG120" s="2"/>
      <c r="BH120">
        <v>1000</v>
      </c>
      <c r="BI120">
        <v>150</v>
      </c>
      <c r="BK120" s="63">
        <f t="shared" si="20"/>
        <v>1150</v>
      </c>
      <c r="BL120" s="2"/>
      <c r="BM120" s="2">
        <v>416</v>
      </c>
      <c r="BN120" s="2">
        <v>5000</v>
      </c>
      <c r="BO120" s="3" t="s">
        <v>3160</v>
      </c>
      <c r="BR120" s="3"/>
      <c r="BU120" s="3"/>
      <c r="CE120" s="63"/>
      <c r="CF120" s="2"/>
      <c r="CW120" s="2"/>
      <c r="CZ120" s="45"/>
      <c r="DA120" s="45"/>
      <c r="DB120" s="2"/>
      <c r="DC120" s="2"/>
      <c r="DD120" s="2"/>
      <c r="DM120" s="2"/>
      <c r="DX120" t="s">
        <v>12498</v>
      </c>
      <c r="DY120" s="4" t="s">
        <v>33013</v>
      </c>
      <c r="DZ120" s="4"/>
      <c r="EA120" s="4"/>
    </row>
    <row r="121" spans="1:131">
      <c r="A121" s="2">
        <v>3504115</v>
      </c>
      <c r="B121" s="4" t="s">
        <v>1482</v>
      </c>
      <c r="C121" s="4"/>
      <c r="D121" s="4" t="s">
        <v>1381</v>
      </c>
      <c r="E121" s="4" t="s">
        <v>1711</v>
      </c>
      <c r="F121" s="4" t="s">
        <v>1381</v>
      </c>
      <c r="G121" s="4" t="s">
        <v>12746</v>
      </c>
      <c r="H121" s="4"/>
      <c r="I121" s="4" t="s">
        <v>1712</v>
      </c>
      <c r="J121" s="4" t="s">
        <v>17269</v>
      </c>
      <c r="K121" s="4" t="s">
        <v>1487</v>
      </c>
      <c r="L121" s="4" t="s">
        <v>706</v>
      </c>
      <c r="M121" s="4"/>
      <c r="N121" s="2" t="s">
        <v>6818</v>
      </c>
      <c r="O121" s="4"/>
      <c r="P121" s="4" t="s">
        <v>12144</v>
      </c>
      <c r="Q121" s="4"/>
      <c r="R121" s="3" t="s">
        <v>12746</v>
      </c>
      <c r="Y121">
        <v>126</v>
      </c>
      <c r="Z121">
        <v>24</v>
      </c>
      <c r="AA121">
        <v>1</v>
      </c>
      <c r="AB121" s="23">
        <v>3</v>
      </c>
      <c r="AC121">
        <v>1</v>
      </c>
      <c r="AL121" s="63">
        <f t="shared" si="14"/>
        <v>0</v>
      </c>
      <c r="AQ121" s="63">
        <f t="shared" si="18"/>
        <v>0</v>
      </c>
      <c r="AT121">
        <v>2</v>
      </c>
      <c r="AU121">
        <v>2</v>
      </c>
      <c r="AV121">
        <v>2</v>
      </c>
      <c r="AW121">
        <v>2</v>
      </c>
      <c r="AX121">
        <v>2</v>
      </c>
      <c r="AY121">
        <v>2</v>
      </c>
      <c r="AZ121">
        <v>2</v>
      </c>
      <c r="BA121">
        <v>2</v>
      </c>
      <c r="BB121">
        <v>2</v>
      </c>
      <c r="BC121">
        <v>2</v>
      </c>
      <c r="BD121" s="63">
        <f t="shared" si="19"/>
        <v>20</v>
      </c>
      <c r="BE121" s="2">
        <v>1000</v>
      </c>
      <c r="BF121">
        <f t="shared" si="12"/>
        <v>1000</v>
      </c>
      <c r="BG121" s="2">
        <v>800</v>
      </c>
      <c r="BH121">
        <v>1150</v>
      </c>
      <c r="BI121">
        <v>20</v>
      </c>
      <c r="BK121" s="63">
        <f t="shared" si="20"/>
        <v>1170</v>
      </c>
      <c r="BL121" s="2"/>
      <c r="BM121" s="2">
        <v>15</v>
      </c>
      <c r="BN121" s="2">
        <v>6300</v>
      </c>
      <c r="BO121" s="3" t="s">
        <v>12001</v>
      </c>
      <c r="BR121" s="3"/>
      <c r="BS121" s="3"/>
      <c r="BT121" s="3"/>
      <c r="BU121" s="3"/>
      <c r="CE121" s="63"/>
      <c r="CF121" s="2"/>
      <c r="CP121">
        <v>1</v>
      </c>
      <c r="CW121" s="2"/>
      <c r="CZ121" s="45"/>
      <c r="DA121" s="45"/>
      <c r="DB121" s="2"/>
      <c r="DC121" s="2"/>
      <c r="DD121" s="4"/>
      <c r="DE121" s="3"/>
      <c r="DM121" s="2"/>
      <c r="DX121" t="s">
        <v>12498</v>
      </c>
      <c r="DY121" s="4"/>
      <c r="DZ121" s="4"/>
      <c r="EA121" s="4"/>
    </row>
    <row r="122" spans="1:131">
      <c r="A122" s="2">
        <v>3504116</v>
      </c>
      <c r="B122" s="4" t="s">
        <v>1826</v>
      </c>
      <c r="C122" s="4"/>
      <c r="D122" s="4" t="s">
        <v>1827</v>
      </c>
      <c r="E122" s="4" t="s">
        <v>4412</v>
      </c>
      <c r="F122" s="4" t="s">
        <v>4296</v>
      </c>
      <c r="G122" s="4" t="s">
        <v>12746</v>
      </c>
      <c r="H122" s="3"/>
      <c r="I122" s="4" t="s">
        <v>1828</v>
      </c>
      <c r="J122" s="4" t="s">
        <v>17269</v>
      </c>
      <c r="K122" s="26" t="s">
        <v>4297</v>
      </c>
      <c r="L122" s="26" t="s">
        <v>4297</v>
      </c>
      <c r="M122" s="26"/>
      <c r="N122" s="2" t="s">
        <v>6818</v>
      </c>
      <c r="O122" s="4" t="s">
        <v>1828</v>
      </c>
      <c r="P122" s="4" t="s">
        <v>12144</v>
      </c>
      <c r="Q122" s="4"/>
      <c r="R122" s="3" t="s">
        <v>12746</v>
      </c>
      <c r="Y122">
        <v>300</v>
      </c>
      <c r="Z122">
        <v>48</v>
      </c>
      <c r="AA122">
        <v>1</v>
      </c>
      <c r="AB122" s="23">
        <v>6</v>
      </c>
      <c r="AC122">
        <v>1</v>
      </c>
      <c r="AL122" s="63">
        <f t="shared" si="14"/>
        <v>0</v>
      </c>
      <c r="AQ122" s="63">
        <f t="shared" si="18"/>
        <v>0</v>
      </c>
      <c r="AR122">
        <v>4</v>
      </c>
      <c r="AS122">
        <v>4</v>
      </c>
      <c r="AT122">
        <v>4</v>
      </c>
      <c r="AU122">
        <v>4</v>
      </c>
      <c r="AV122">
        <v>4</v>
      </c>
      <c r="AW122">
        <v>4</v>
      </c>
      <c r="AX122">
        <v>4</v>
      </c>
      <c r="AY122">
        <v>4</v>
      </c>
      <c r="AZ122">
        <v>4</v>
      </c>
      <c r="BA122">
        <v>4</v>
      </c>
      <c r="BB122">
        <v>4</v>
      </c>
      <c r="BC122">
        <v>4</v>
      </c>
      <c r="BD122" s="63">
        <f t="shared" si="19"/>
        <v>48</v>
      </c>
      <c r="BE122" s="2">
        <v>1300</v>
      </c>
      <c r="BF122">
        <f t="shared" si="12"/>
        <v>1300</v>
      </c>
      <c r="BG122" s="2">
        <v>1300</v>
      </c>
      <c r="BH122">
        <v>5650</v>
      </c>
      <c r="BI122">
        <v>40</v>
      </c>
      <c r="BK122" s="63">
        <f t="shared" si="20"/>
        <v>5690</v>
      </c>
      <c r="BL122" s="2"/>
      <c r="BM122" s="2">
        <v>30</v>
      </c>
      <c r="BN122" s="2">
        <v>400</v>
      </c>
      <c r="BO122" s="3" t="s">
        <v>10076</v>
      </c>
      <c r="BP122">
        <v>400</v>
      </c>
      <c r="BQ122">
        <v>12000</v>
      </c>
      <c r="BR122" s="3" t="s">
        <v>12448</v>
      </c>
      <c r="BU122" s="3"/>
      <c r="CE122" s="63"/>
      <c r="CF122" s="2">
        <v>12000</v>
      </c>
      <c r="CP122">
        <v>1</v>
      </c>
      <c r="CQ122">
        <v>3</v>
      </c>
      <c r="CW122" s="2"/>
      <c r="CZ122" s="45"/>
      <c r="DA122" s="45"/>
      <c r="DB122" s="2">
        <v>500</v>
      </c>
      <c r="DC122" s="2">
        <v>65</v>
      </c>
      <c r="DD122" s="2" t="s">
        <v>11869</v>
      </c>
      <c r="DE122" s="3" t="s">
        <v>9047</v>
      </c>
      <c r="DM122" s="2"/>
      <c r="DX122" t="s">
        <v>12498</v>
      </c>
      <c r="DY122" s="4"/>
      <c r="DZ122" s="4"/>
      <c r="EA122" s="4"/>
    </row>
    <row r="123" spans="1:131">
      <c r="A123" s="2">
        <v>3504117</v>
      </c>
      <c r="B123" s="4" t="s">
        <v>1834</v>
      </c>
      <c r="C123" s="4"/>
      <c r="D123" s="4" t="s">
        <v>1717</v>
      </c>
      <c r="E123" s="4" t="s">
        <v>1945</v>
      </c>
      <c r="F123" s="4" t="s">
        <v>1836</v>
      </c>
      <c r="G123" s="4" t="s">
        <v>12144</v>
      </c>
      <c r="H123" s="4" t="s">
        <v>12144</v>
      </c>
      <c r="I123" s="4" t="s">
        <v>1720</v>
      </c>
      <c r="J123" s="4" t="s">
        <v>17269</v>
      </c>
      <c r="K123" s="4" t="s">
        <v>4417</v>
      </c>
      <c r="L123" s="4" t="s">
        <v>4417</v>
      </c>
      <c r="M123" s="4"/>
      <c r="N123" s="3" t="s">
        <v>4417</v>
      </c>
      <c r="O123" s="4" t="s">
        <v>1720</v>
      </c>
      <c r="P123" s="4" t="s">
        <v>12144</v>
      </c>
      <c r="Q123" s="4"/>
      <c r="R123" s="3" t="s">
        <v>12746</v>
      </c>
      <c r="X123" s="3" t="s">
        <v>12638</v>
      </c>
      <c r="Y123">
        <v>300</v>
      </c>
      <c r="Z123">
        <v>66</v>
      </c>
      <c r="AA123">
        <v>1</v>
      </c>
      <c r="AB123" s="23">
        <v>6</v>
      </c>
      <c r="AE123">
        <v>1</v>
      </c>
      <c r="AL123" s="63">
        <f t="shared" si="14"/>
        <v>1</v>
      </c>
      <c r="AN123">
        <v>2206</v>
      </c>
      <c r="AQ123" s="63">
        <f t="shared" si="18"/>
        <v>2206</v>
      </c>
      <c r="AR123">
        <v>2</v>
      </c>
      <c r="AS123">
        <v>4</v>
      </c>
      <c r="AT123">
        <v>2</v>
      </c>
      <c r="AU123">
        <v>3</v>
      </c>
      <c r="AV123">
        <v>2</v>
      </c>
      <c r="AW123">
        <v>3</v>
      </c>
      <c r="AX123">
        <v>3</v>
      </c>
      <c r="AY123">
        <v>2</v>
      </c>
      <c r="AZ123">
        <v>3</v>
      </c>
      <c r="BA123">
        <v>3</v>
      </c>
      <c r="BB123">
        <v>6</v>
      </c>
      <c r="BC123">
        <v>4</v>
      </c>
      <c r="BD123" s="63">
        <f t="shared" si="19"/>
        <v>37</v>
      </c>
      <c r="BE123" s="2">
        <v>5351</v>
      </c>
      <c r="BF123">
        <f t="shared" si="12"/>
        <v>7557</v>
      </c>
      <c r="BG123" s="2">
        <v>3590</v>
      </c>
      <c r="BH123">
        <v>85749</v>
      </c>
      <c r="BI123">
        <v>1798</v>
      </c>
      <c r="BJ123" s="49">
        <v>1290</v>
      </c>
      <c r="BK123" s="63">
        <f t="shared" si="20"/>
        <v>88837</v>
      </c>
      <c r="BL123" s="2"/>
      <c r="BM123" s="2">
        <v>17546</v>
      </c>
      <c r="BN123" s="2">
        <v>114049</v>
      </c>
      <c r="BO123" s="3" t="s">
        <v>11830</v>
      </c>
      <c r="CE123" s="63"/>
      <c r="CF123" s="2">
        <v>90168</v>
      </c>
      <c r="CW123" s="2"/>
      <c r="CX123" s="2">
        <v>5</v>
      </c>
      <c r="CY123" s="38">
        <v>130.5</v>
      </c>
      <c r="CZ123" s="45"/>
      <c r="DA123" s="45"/>
      <c r="DB123" s="4">
        <v>232</v>
      </c>
      <c r="DC123" s="2">
        <v>1798</v>
      </c>
      <c r="DD123" s="4" t="s">
        <v>15120</v>
      </c>
      <c r="DE123" s="3"/>
      <c r="DH123" s="3"/>
      <c r="DI123" s="3"/>
      <c r="DM123" s="2"/>
      <c r="DU123" s="50">
        <v>29318</v>
      </c>
      <c r="DV123" s="50"/>
      <c r="DW123" s="50">
        <v>1290</v>
      </c>
      <c r="DX123" t="s">
        <v>12498</v>
      </c>
      <c r="DY123" s="4"/>
      <c r="DZ123" s="4"/>
      <c r="EA123" s="4" t="s">
        <v>33014</v>
      </c>
    </row>
    <row r="124" spans="1:131">
      <c r="A124" s="2">
        <v>3504118</v>
      </c>
      <c r="B124" s="4" t="s">
        <v>1845</v>
      </c>
      <c r="C124" s="4"/>
      <c r="D124" s="4" t="s">
        <v>12650</v>
      </c>
      <c r="E124" s="4"/>
      <c r="F124" s="4" t="s">
        <v>12650</v>
      </c>
      <c r="G124" s="4" t="s">
        <v>12144</v>
      </c>
      <c r="H124" s="4" t="s">
        <v>12144</v>
      </c>
      <c r="I124" s="4" t="s">
        <v>1843</v>
      </c>
      <c r="J124" s="4" t="s">
        <v>17269</v>
      </c>
      <c r="K124" s="4" t="s">
        <v>1844</v>
      </c>
      <c r="L124" s="4" t="s">
        <v>1844</v>
      </c>
      <c r="M124" s="4"/>
      <c r="N124" s="3" t="s">
        <v>4417</v>
      </c>
      <c r="O124" s="4" t="s">
        <v>33015</v>
      </c>
      <c r="P124" s="4" t="s">
        <v>12144</v>
      </c>
      <c r="Q124" s="4"/>
      <c r="R124" s="3" t="s">
        <v>12144</v>
      </c>
      <c r="S124" s="3" t="s">
        <v>1735</v>
      </c>
      <c r="X124" s="3"/>
      <c r="Y124">
        <v>270</v>
      </c>
      <c r="Z124">
        <v>48</v>
      </c>
      <c r="AA124">
        <v>1</v>
      </c>
      <c r="AB124" s="23">
        <v>6</v>
      </c>
      <c r="AE124">
        <v>3</v>
      </c>
      <c r="AG124">
        <v>1</v>
      </c>
      <c r="AK124">
        <v>1</v>
      </c>
      <c r="AL124" s="63">
        <f t="shared" si="14"/>
        <v>4</v>
      </c>
      <c r="AN124">
        <v>4422</v>
      </c>
      <c r="AP124">
        <v>1855</v>
      </c>
      <c r="AQ124" s="63">
        <f t="shared" si="18"/>
        <v>6277</v>
      </c>
      <c r="AR124">
        <v>12</v>
      </c>
      <c r="AS124">
        <v>26</v>
      </c>
      <c r="AT124">
        <v>20</v>
      </c>
      <c r="AU124">
        <v>24</v>
      </c>
      <c r="AV124">
        <v>23</v>
      </c>
      <c r="AW124">
        <v>25</v>
      </c>
      <c r="AX124">
        <v>26</v>
      </c>
      <c r="AY124">
        <v>57</v>
      </c>
      <c r="AZ124">
        <v>55</v>
      </c>
      <c r="BA124">
        <v>39</v>
      </c>
      <c r="BB124">
        <v>33</v>
      </c>
      <c r="BC124">
        <v>57</v>
      </c>
      <c r="BD124" s="63">
        <f t="shared" si="19"/>
        <v>397</v>
      </c>
      <c r="BE124" s="2">
        <v>33611</v>
      </c>
      <c r="BF124">
        <f t="shared" si="12"/>
        <v>39888</v>
      </c>
      <c r="BG124" s="2">
        <v>35630</v>
      </c>
      <c r="BH124">
        <v>73306</v>
      </c>
      <c r="BI124">
        <v>2417</v>
      </c>
      <c r="BJ124" s="49">
        <v>900</v>
      </c>
      <c r="BK124" s="63">
        <f t="shared" si="20"/>
        <v>76623</v>
      </c>
      <c r="BL124" s="2"/>
      <c r="BM124" s="2">
        <v>15558</v>
      </c>
      <c r="BN124" s="6">
        <v>189195</v>
      </c>
      <c r="BO124" s="3" t="s">
        <v>10218</v>
      </c>
      <c r="BR124" s="3"/>
      <c r="CE124" s="63"/>
      <c r="CF124" s="2">
        <v>203620</v>
      </c>
      <c r="CW124" s="2"/>
      <c r="CX124" s="2">
        <v>12</v>
      </c>
      <c r="CY124" s="45">
        <v>90</v>
      </c>
      <c r="CZ124" s="45"/>
      <c r="DA124" s="45"/>
      <c r="DB124" s="2">
        <v>321.3</v>
      </c>
      <c r="DC124" s="17" t="s">
        <v>1736</v>
      </c>
      <c r="DD124" s="4" t="s">
        <v>15120</v>
      </c>
      <c r="DE124" s="3"/>
      <c r="DF124" s="23"/>
      <c r="DG124" s="3"/>
      <c r="DH124" s="3"/>
      <c r="DI124" s="3"/>
      <c r="DM124" s="2"/>
      <c r="DU124" s="50">
        <v>15000</v>
      </c>
      <c r="DV124" s="50"/>
      <c r="DW124" s="78" t="s">
        <v>1733</v>
      </c>
      <c r="DX124" t="s">
        <v>12498</v>
      </c>
      <c r="DY124" s="4" t="s">
        <v>31395</v>
      </c>
      <c r="DZ124" s="4" t="s">
        <v>33016</v>
      </c>
      <c r="EA124" s="4"/>
    </row>
    <row r="125" spans="1:131">
      <c r="A125" s="2">
        <v>3504119</v>
      </c>
      <c r="B125" s="4" t="s">
        <v>1506</v>
      </c>
      <c r="C125" s="4"/>
      <c r="D125" s="4" t="s">
        <v>1507</v>
      </c>
      <c r="E125" s="4" t="s">
        <v>1520</v>
      </c>
      <c r="F125" s="4" t="s">
        <v>1508</v>
      </c>
      <c r="G125" s="4" t="s">
        <v>12746</v>
      </c>
      <c r="H125" s="4"/>
      <c r="I125" s="4" t="s">
        <v>1399</v>
      </c>
      <c r="J125" s="4" t="s">
        <v>17269</v>
      </c>
      <c r="K125" s="4" t="s">
        <v>3713</v>
      </c>
      <c r="L125" s="4" t="s">
        <v>3713</v>
      </c>
      <c r="M125" s="4"/>
      <c r="N125" s="3" t="s">
        <v>4417</v>
      </c>
      <c r="O125" s="4"/>
      <c r="P125" s="4" t="s">
        <v>12144</v>
      </c>
      <c r="Q125" s="4"/>
      <c r="R125" s="4" t="s">
        <v>12746</v>
      </c>
      <c r="T125" s="3"/>
      <c r="Y125">
        <v>310</v>
      </c>
      <c r="Z125">
        <v>40</v>
      </c>
      <c r="AA125">
        <v>1</v>
      </c>
      <c r="AB125" s="23">
        <v>5</v>
      </c>
      <c r="AC125">
        <v>1</v>
      </c>
      <c r="AL125" s="63">
        <f t="shared" si="14"/>
        <v>0</v>
      </c>
      <c r="AQ125" s="63">
        <f t="shared" si="18"/>
        <v>0</v>
      </c>
      <c r="AR125">
        <v>2</v>
      </c>
      <c r="AS125">
        <v>2</v>
      </c>
      <c r="AT125">
        <v>2</v>
      </c>
      <c r="AU125">
        <v>2</v>
      </c>
      <c r="AV125">
        <v>2</v>
      </c>
      <c r="AW125">
        <v>2</v>
      </c>
      <c r="AX125">
        <v>2</v>
      </c>
      <c r="AY125">
        <v>2</v>
      </c>
      <c r="AZ125">
        <v>2</v>
      </c>
      <c r="BA125">
        <v>2</v>
      </c>
      <c r="BB125">
        <v>2</v>
      </c>
      <c r="BC125">
        <v>2</v>
      </c>
      <c r="BD125" s="63">
        <f t="shared" si="19"/>
        <v>24</v>
      </c>
      <c r="BE125" s="2">
        <v>3800</v>
      </c>
      <c r="BF125">
        <f t="shared" si="12"/>
        <v>3800</v>
      </c>
      <c r="BG125" s="2">
        <v>10145</v>
      </c>
      <c r="BH125">
        <v>6180</v>
      </c>
      <c r="BI125">
        <v>271</v>
      </c>
      <c r="BJ125" s="49">
        <v>217</v>
      </c>
      <c r="BK125" s="63">
        <f t="shared" si="20"/>
        <v>6668</v>
      </c>
      <c r="BL125" s="2"/>
      <c r="BM125" s="2">
        <v>567</v>
      </c>
      <c r="BN125" s="6">
        <v>11352</v>
      </c>
      <c r="BO125" s="3" t="s">
        <v>12448</v>
      </c>
      <c r="CE125" s="63"/>
      <c r="CF125" s="2"/>
      <c r="CW125" s="2"/>
      <c r="CX125" s="2">
        <v>9</v>
      </c>
      <c r="CY125" s="45">
        <v>8</v>
      </c>
      <c r="CZ125" s="45"/>
      <c r="DA125" s="45"/>
      <c r="DB125" s="2"/>
      <c r="DC125" s="2">
        <v>216.52</v>
      </c>
      <c r="DD125" s="4" t="s">
        <v>9737</v>
      </c>
      <c r="DE125" s="3" t="s">
        <v>13414</v>
      </c>
      <c r="DG125">
        <v>54.96</v>
      </c>
      <c r="DH125" s="3" t="s">
        <v>11869</v>
      </c>
      <c r="DI125" s="3" t="s">
        <v>9047</v>
      </c>
      <c r="DM125" s="2"/>
      <c r="DW125" s="50">
        <v>217.21</v>
      </c>
      <c r="DX125" t="s">
        <v>12498</v>
      </c>
      <c r="DY125" s="4" t="s">
        <v>33017</v>
      </c>
      <c r="DZ125" s="4"/>
      <c r="EA125" s="4"/>
    </row>
    <row r="126" spans="1:131">
      <c r="A126" s="2">
        <v>3504120</v>
      </c>
      <c r="B126" s="4" t="s">
        <v>1512</v>
      </c>
      <c r="C126" s="4"/>
      <c r="D126" s="4" t="s">
        <v>1638</v>
      </c>
      <c r="E126" s="4" t="s">
        <v>1756</v>
      </c>
      <c r="F126" s="4" t="s">
        <v>1638</v>
      </c>
      <c r="G126" s="4" t="s">
        <v>12144</v>
      </c>
      <c r="H126" s="4"/>
      <c r="I126" s="4" t="s">
        <v>1872</v>
      </c>
      <c r="J126" s="4" t="s">
        <v>17269</v>
      </c>
      <c r="K126" s="4" t="s">
        <v>1758</v>
      </c>
      <c r="L126" s="4" t="s">
        <v>4092</v>
      </c>
      <c r="M126" s="4"/>
      <c r="N126" s="3" t="s">
        <v>4093</v>
      </c>
      <c r="O126" s="4" t="s">
        <v>4093</v>
      </c>
      <c r="P126" s="4" t="s">
        <v>12144</v>
      </c>
      <c r="Q126" s="4"/>
      <c r="R126" s="4" t="s">
        <v>12746</v>
      </c>
      <c r="Y126">
        <v>244</v>
      </c>
      <c r="Z126">
        <v>40</v>
      </c>
      <c r="AA126">
        <v>1</v>
      </c>
      <c r="AB126" s="23">
        <v>7</v>
      </c>
      <c r="AD126">
        <v>2</v>
      </c>
      <c r="AE126">
        <v>3</v>
      </c>
      <c r="AG126">
        <v>1</v>
      </c>
      <c r="AL126" s="63">
        <f t="shared" si="14"/>
        <v>6</v>
      </c>
      <c r="AM126">
        <v>25000</v>
      </c>
      <c r="AN126">
        <v>6396</v>
      </c>
      <c r="AP126">
        <v>1040</v>
      </c>
      <c r="AQ126" s="63">
        <f t="shared" si="18"/>
        <v>32436</v>
      </c>
      <c r="AR126">
        <v>53</v>
      </c>
      <c r="AS126">
        <v>53</v>
      </c>
      <c r="AT126">
        <v>53</v>
      </c>
      <c r="AU126">
        <v>53</v>
      </c>
      <c r="AV126">
        <v>53</v>
      </c>
      <c r="AW126">
        <v>53</v>
      </c>
      <c r="AX126">
        <v>53</v>
      </c>
      <c r="AY126">
        <v>53</v>
      </c>
      <c r="AZ126">
        <v>53</v>
      </c>
      <c r="BA126">
        <v>53</v>
      </c>
      <c r="BB126">
        <v>53</v>
      </c>
      <c r="BC126">
        <v>53</v>
      </c>
      <c r="BD126" s="63">
        <f t="shared" si="19"/>
        <v>636</v>
      </c>
      <c r="BE126" s="2">
        <v>50558</v>
      </c>
      <c r="BF126">
        <f t="shared" si="12"/>
        <v>82994</v>
      </c>
      <c r="BG126" s="2">
        <v>76615</v>
      </c>
      <c r="BH126">
        <v>81021</v>
      </c>
      <c r="BI126">
        <v>8229</v>
      </c>
      <c r="BJ126" s="49">
        <v>1872</v>
      </c>
      <c r="BK126" s="63">
        <f t="shared" si="20"/>
        <v>91122</v>
      </c>
      <c r="BL126" s="2"/>
      <c r="BM126" s="2">
        <v>15600</v>
      </c>
      <c r="BN126" s="6">
        <v>194007</v>
      </c>
      <c r="BO126" s="3" t="s">
        <v>13549</v>
      </c>
      <c r="BR126" s="3"/>
      <c r="BS126" s="3"/>
      <c r="BT126" s="3"/>
      <c r="CE126" s="63"/>
      <c r="CF126" s="2">
        <v>201773</v>
      </c>
      <c r="CG126">
        <v>1</v>
      </c>
      <c r="CP126">
        <v>7</v>
      </c>
      <c r="CW126" s="2"/>
      <c r="CX126" s="2">
        <v>6</v>
      </c>
      <c r="CZ126" s="45"/>
      <c r="DA126" s="45">
        <v>107.5</v>
      </c>
      <c r="DB126" s="2">
        <v>208</v>
      </c>
      <c r="DC126" s="2">
        <v>1459</v>
      </c>
      <c r="DD126" s="4" t="s">
        <v>15026</v>
      </c>
      <c r="DE126" s="3" t="s">
        <v>12328</v>
      </c>
      <c r="DM126" s="2"/>
      <c r="DW126" s="49">
        <v>1872</v>
      </c>
      <c r="DX126" t="s">
        <v>12498</v>
      </c>
      <c r="DY126" s="84" t="s">
        <v>33018</v>
      </c>
      <c r="DZ126" s="4"/>
      <c r="EA126" s="4"/>
    </row>
    <row r="127" spans="1:131">
      <c r="A127" s="2">
        <v>3504121</v>
      </c>
      <c r="B127" s="4" t="s">
        <v>1644</v>
      </c>
      <c r="C127" s="4"/>
      <c r="D127" s="4" t="s">
        <v>1760</v>
      </c>
      <c r="E127" s="59" t="s">
        <v>30055</v>
      </c>
      <c r="F127" s="4" t="s">
        <v>1760</v>
      </c>
      <c r="G127" s="4" t="s">
        <v>12144</v>
      </c>
      <c r="H127" s="4"/>
      <c r="I127" s="4" t="s">
        <v>1637</v>
      </c>
      <c r="J127" s="4" t="s">
        <v>17269</v>
      </c>
      <c r="K127" s="4" t="s">
        <v>4092</v>
      </c>
      <c r="L127" s="4" t="s">
        <v>4092</v>
      </c>
      <c r="M127" s="4"/>
      <c r="N127" s="3" t="s">
        <v>4093</v>
      </c>
      <c r="O127" s="4"/>
      <c r="P127" s="4" t="s">
        <v>12144</v>
      </c>
      <c r="Q127" s="26"/>
      <c r="R127" s="4" t="s">
        <v>12746</v>
      </c>
      <c r="S127" s="4"/>
      <c r="T127" s="3"/>
      <c r="U127" s="4"/>
      <c r="V127" s="3"/>
      <c r="W127" s="3"/>
      <c r="X127" s="3" t="s">
        <v>12638</v>
      </c>
      <c r="Y127">
        <v>200</v>
      </c>
      <c r="Z127">
        <v>40</v>
      </c>
      <c r="AA127">
        <v>1</v>
      </c>
      <c r="AB127" s="23">
        <v>4</v>
      </c>
      <c r="AE127">
        <v>1</v>
      </c>
      <c r="AL127" s="63">
        <f t="shared" si="14"/>
        <v>1</v>
      </c>
      <c r="AN127">
        <v>1040</v>
      </c>
      <c r="AQ127" s="63">
        <f t="shared" si="18"/>
        <v>1040</v>
      </c>
      <c r="AR127">
        <v>5</v>
      </c>
      <c r="AS127">
        <v>5</v>
      </c>
      <c r="AT127">
        <v>5</v>
      </c>
      <c r="AU127">
        <v>5</v>
      </c>
      <c r="AV127">
        <v>5</v>
      </c>
      <c r="AW127">
        <v>5</v>
      </c>
      <c r="AX127">
        <v>5</v>
      </c>
      <c r="AY127">
        <v>5</v>
      </c>
      <c r="AZ127">
        <v>5</v>
      </c>
      <c r="BA127">
        <v>5</v>
      </c>
      <c r="BB127">
        <v>5</v>
      </c>
      <c r="BC127">
        <v>5</v>
      </c>
      <c r="BD127" s="63">
        <f t="shared" si="19"/>
        <v>60</v>
      </c>
      <c r="BE127" s="2">
        <v>3638</v>
      </c>
      <c r="BF127">
        <f t="shared" si="12"/>
        <v>4678</v>
      </c>
      <c r="BG127" s="2">
        <v>1358</v>
      </c>
      <c r="BH127">
        <v>2432</v>
      </c>
      <c r="BJ127" s="49">
        <v>114</v>
      </c>
      <c r="BK127" s="63">
        <f t="shared" si="20"/>
        <v>2546</v>
      </c>
      <c r="BL127" s="2"/>
      <c r="BM127" s="2">
        <v>2512</v>
      </c>
      <c r="BN127" s="6">
        <v>13274</v>
      </c>
      <c r="BO127" s="3" t="s">
        <v>12005</v>
      </c>
      <c r="BP127" s="3"/>
      <c r="BR127" s="3"/>
      <c r="BU127" s="3"/>
      <c r="CD127" s="3"/>
      <c r="CE127" s="63"/>
      <c r="CF127" s="2">
        <v>6386</v>
      </c>
      <c r="CW127" s="2"/>
      <c r="CX127" s="2">
        <v>1</v>
      </c>
      <c r="CZ127" s="45"/>
      <c r="DA127" s="45"/>
      <c r="DB127" s="2"/>
      <c r="DC127" s="2"/>
      <c r="DD127" s="4"/>
      <c r="DE127" s="3"/>
      <c r="DM127" s="2"/>
      <c r="DW127" s="50">
        <v>114</v>
      </c>
      <c r="DX127" t="s">
        <v>12498</v>
      </c>
      <c r="DY127" s="4" t="s">
        <v>33019</v>
      </c>
      <c r="DZ127" s="4" t="s">
        <v>33020</v>
      </c>
      <c r="EA127" s="4"/>
    </row>
    <row r="128" spans="1:131">
      <c r="A128" s="2">
        <v>3504122</v>
      </c>
      <c r="B128" s="4" t="s">
        <v>1750</v>
      </c>
      <c r="C128" s="4"/>
      <c r="D128" s="4" t="s">
        <v>1537</v>
      </c>
      <c r="E128" s="4" t="s">
        <v>1538</v>
      </c>
      <c r="F128" s="4" t="s">
        <v>13143</v>
      </c>
      <c r="G128" s="4" t="s">
        <v>12144</v>
      </c>
      <c r="H128" s="4"/>
      <c r="I128" s="4" t="s">
        <v>1538</v>
      </c>
      <c r="J128" s="4" t="s">
        <v>17269</v>
      </c>
      <c r="K128" s="4" t="s">
        <v>4092</v>
      </c>
      <c r="L128" s="4" t="s">
        <v>4092</v>
      </c>
      <c r="M128" s="4"/>
      <c r="N128" s="3" t="s">
        <v>4093</v>
      </c>
      <c r="O128" s="4" t="s">
        <v>12637</v>
      </c>
      <c r="P128" s="4" t="s">
        <v>12144</v>
      </c>
      <c r="Q128" s="4"/>
      <c r="R128" s="4" t="s">
        <v>12746</v>
      </c>
      <c r="S128" s="3"/>
      <c r="T128" s="3"/>
      <c r="X128" t="s">
        <v>12746</v>
      </c>
      <c r="Y128">
        <v>260</v>
      </c>
      <c r="Z128">
        <v>45</v>
      </c>
      <c r="AA128">
        <v>1</v>
      </c>
      <c r="AB128" s="23">
        <v>5</v>
      </c>
      <c r="AL128" s="63">
        <f t="shared" si="14"/>
        <v>0</v>
      </c>
      <c r="AQ128" s="63">
        <f t="shared" si="18"/>
        <v>0</v>
      </c>
      <c r="AR128">
        <v>2</v>
      </c>
      <c r="AS128">
        <v>2</v>
      </c>
      <c r="AT128">
        <v>2</v>
      </c>
      <c r="AU128">
        <v>2</v>
      </c>
      <c r="AV128">
        <v>2</v>
      </c>
      <c r="AW128">
        <v>2</v>
      </c>
      <c r="AX128">
        <v>2</v>
      </c>
      <c r="AY128">
        <v>2</v>
      </c>
      <c r="AZ128">
        <v>2</v>
      </c>
      <c r="BA128">
        <v>2</v>
      </c>
      <c r="BB128">
        <v>2</v>
      </c>
      <c r="BC128">
        <v>2</v>
      </c>
      <c r="BD128" s="63">
        <f t="shared" si="19"/>
        <v>24</v>
      </c>
      <c r="BE128" s="2">
        <v>660</v>
      </c>
      <c r="BF128">
        <f t="shared" si="12"/>
        <v>660</v>
      </c>
      <c r="BG128" s="2">
        <v>660</v>
      </c>
      <c r="BH128">
        <v>2015</v>
      </c>
      <c r="BK128" s="63">
        <f t="shared" si="20"/>
        <v>2015</v>
      </c>
      <c r="BL128" s="2"/>
      <c r="BM128" s="2">
        <v>920</v>
      </c>
      <c r="BN128" s="6">
        <v>12850</v>
      </c>
      <c r="BO128" s="3" t="s">
        <v>12448</v>
      </c>
      <c r="BR128" s="3"/>
      <c r="CE128" s="63"/>
      <c r="CF128" s="2">
        <v>14316</v>
      </c>
      <c r="CW128" s="2"/>
      <c r="CZ128" s="45"/>
      <c r="DA128" s="45"/>
      <c r="DB128" s="2"/>
      <c r="DC128" s="2"/>
      <c r="DD128" s="4"/>
      <c r="DE128" s="3"/>
      <c r="DM128" s="2"/>
      <c r="DX128" t="s">
        <v>12498</v>
      </c>
      <c r="DY128" s="4" t="s">
        <v>33021</v>
      </c>
      <c r="DZ128" s="4"/>
      <c r="EA128" s="4"/>
    </row>
    <row r="129" spans="1:134">
      <c r="A129" s="2">
        <v>3504123</v>
      </c>
      <c r="B129" s="4" t="s">
        <v>1081</v>
      </c>
      <c r="C129" s="4"/>
      <c r="D129" s="4" t="s">
        <v>1082</v>
      </c>
      <c r="E129" s="3"/>
      <c r="F129" s="4" t="s">
        <v>1406</v>
      </c>
      <c r="G129" s="4" t="s">
        <v>12144</v>
      </c>
      <c r="H129" s="4"/>
      <c r="I129" s="4" t="s">
        <v>1301</v>
      </c>
      <c r="J129" s="4" t="s">
        <v>17269</v>
      </c>
      <c r="K129" s="4" t="s">
        <v>4093</v>
      </c>
      <c r="L129" s="4" t="s">
        <v>4093</v>
      </c>
      <c r="M129" s="4"/>
      <c r="N129" s="4" t="s">
        <v>4093</v>
      </c>
      <c r="O129" s="4" t="s">
        <v>33022</v>
      </c>
      <c r="P129" s="4"/>
      <c r="Q129" s="3"/>
      <c r="R129" s="4" t="s">
        <v>12746</v>
      </c>
      <c r="S129" s="6"/>
      <c r="Y129">
        <v>300</v>
      </c>
      <c r="Z129">
        <v>48</v>
      </c>
      <c r="AA129">
        <v>1</v>
      </c>
      <c r="AB129" s="23">
        <v>6</v>
      </c>
      <c r="AJ129" s="2"/>
      <c r="AK129" s="2"/>
      <c r="AL129" s="63">
        <f t="shared" si="14"/>
        <v>0</v>
      </c>
      <c r="AM129" s="2"/>
      <c r="AN129" s="2"/>
      <c r="AO129" s="2"/>
      <c r="AP129" s="2"/>
      <c r="AQ129" s="63">
        <f t="shared" si="18"/>
        <v>0</v>
      </c>
      <c r="AR129" s="2">
        <v>5</v>
      </c>
      <c r="AS129">
        <v>4</v>
      </c>
      <c r="AT129">
        <v>5</v>
      </c>
      <c r="AU129">
        <v>5</v>
      </c>
      <c r="AV129">
        <v>6</v>
      </c>
      <c r="AW129">
        <v>7</v>
      </c>
      <c r="AX129">
        <v>7</v>
      </c>
      <c r="AY129">
        <v>8</v>
      </c>
      <c r="AZ129">
        <v>10</v>
      </c>
      <c r="BA129">
        <v>7</v>
      </c>
      <c r="BB129">
        <v>7</v>
      </c>
      <c r="BC129">
        <v>4</v>
      </c>
      <c r="BD129" s="63">
        <f t="shared" si="19"/>
        <v>75</v>
      </c>
      <c r="BE129" s="2">
        <v>5188</v>
      </c>
      <c r="BF129">
        <f t="shared" si="12"/>
        <v>5188</v>
      </c>
      <c r="BG129" s="2">
        <v>5246</v>
      </c>
      <c r="BH129" s="2">
        <v>49007</v>
      </c>
      <c r="BI129" s="2"/>
      <c r="BJ129" s="49">
        <v>852</v>
      </c>
      <c r="BK129" s="63">
        <f t="shared" si="20"/>
        <v>49859</v>
      </c>
      <c r="BL129" s="2"/>
      <c r="BM129" s="2">
        <v>9756</v>
      </c>
      <c r="BN129" s="6">
        <v>74224</v>
      </c>
      <c r="BO129" s="4" t="s">
        <v>1302</v>
      </c>
      <c r="BR129" s="3"/>
      <c r="CE129" s="63"/>
      <c r="CF129" s="2">
        <v>71662</v>
      </c>
      <c r="CW129" s="2"/>
      <c r="CX129" s="2">
        <v>2</v>
      </c>
      <c r="CY129" s="45">
        <v>75</v>
      </c>
      <c r="CZ129" s="45"/>
      <c r="DA129" s="45"/>
      <c r="DB129" s="2"/>
      <c r="DC129" s="2"/>
      <c r="DD129" s="2"/>
      <c r="DM129" s="2"/>
      <c r="DX129" t="s">
        <v>12498</v>
      </c>
      <c r="DY129" s="4" t="s">
        <v>33023</v>
      </c>
      <c r="DZ129" s="4"/>
      <c r="EA129" s="4"/>
    </row>
    <row r="130" spans="1:134">
      <c r="A130" s="2">
        <v>3504124</v>
      </c>
      <c r="B130" s="4" t="s">
        <v>1408</v>
      </c>
      <c r="C130" s="4"/>
      <c r="D130" s="4" t="s">
        <v>1409</v>
      </c>
      <c r="E130" s="3" t="s">
        <v>1310</v>
      </c>
      <c r="F130" s="4" t="s">
        <v>1409</v>
      </c>
      <c r="G130" s="4" t="s">
        <v>12144</v>
      </c>
      <c r="H130" s="3"/>
      <c r="I130" s="4" t="s">
        <v>1197</v>
      </c>
      <c r="J130" s="4" t="s">
        <v>17269</v>
      </c>
      <c r="K130" s="4" t="s">
        <v>1203</v>
      </c>
      <c r="L130" s="4" t="s">
        <v>4093</v>
      </c>
      <c r="M130" s="4"/>
      <c r="N130" s="3" t="s">
        <v>4093</v>
      </c>
      <c r="O130" s="4"/>
      <c r="P130" s="4" t="s">
        <v>12144</v>
      </c>
      <c r="Q130" s="3"/>
      <c r="R130" s="4" t="s">
        <v>12746</v>
      </c>
      <c r="Y130">
        <v>256</v>
      </c>
      <c r="Z130">
        <v>40</v>
      </c>
      <c r="AA130">
        <v>1</v>
      </c>
      <c r="AB130" s="23">
        <v>5</v>
      </c>
      <c r="AD130">
        <v>2</v>
      </c>
      <c r="AE130">
        <v>4</v>
      </c>
      <c r="AF130">
        <v>1</v>
      </c>
      <c r="AG130">
        <v>3</v>
      </c>
      <c r="AH130">
        <v>3</v>
      </c>
      <c r="AI130">
        <v>3</v>
      </c>
      <c r="AJ130" s="2">
        <v>3</v>
      </c>
      <c r="AK130" s="2">
        <v>3</v>
      </c>
      <c r="AL130" s="63">
        <f t="shared" si="14"/>
        <v>10</v>
      </c>
      <c r="AM130" s="2">
        <v>7800</v>
      </c>
      <c r="AN130" s="2">
        <v>6250</v>
      </c>
      <c r="AO130" s="2">
        <v>1800</v>
      </c>
      <c r="AP130" s="2">
        <v>3200</v>
      </c>
      <c r="AQ130" s="63">
        <f t="shared" si="18"/>
        <v>19050</v>
      </c>
      <c r="AR130" s="2">
        <v>36</v>
      </c>
      <c r="AS130">
        <v>29</v>
      </c>
      <c r="AT130">
        <v>40</v>
      </c>
      <c r="AU130">
        <v>43</v>
      </c>
      <c r="AV130">
        <v>43</v>
      </c>
      <c r="AW130">
        <v>43</v>
      </c>
      <c r="AX130">
        <v>51</v>
      </c>
      <c r="AY130">
        <v>50</v>
      </c>
      <c r="AZ130">
        <v>42</v>
      </c>
      <c r="BA130">
        <v>44</v>
      </c>
      <c r="BB130">
        <v>38</v>
      </c>
      <c r="BC130">
        <v>38</v>
      </c>
      <c r="BD130" s="63">
        <f t="shared" si="19"/>
        <v>497</v>
      </c>
      <c r="BE130" s="2">
        <v>42100</v>
      </c>
      <c r="BF130">
        <f t="shared" si="12"/>
        <v>61150</v>
      </c>
      <c r="BG130" s="2"/>
      <c r="BH130" s="2">
        <v>22192</v>
      </c>
      <c r="BI130" s="2">
        <v>1080</v>
      </c>
      <c r="BJ130" s="49">
        <v>2419.4499999999998</v>
      </c>
      <c r="BK130" s="63">
        <f t="shared" si="20"/>
        <v>25691.45</v>
      </c>
      <c r="BL130" s="2"/>
      <c r="BM130" s="2">
        <v>3360</v>
      </c>
      <c r="BN130" s="6">
        <v>102100</v>
      </c>
      <c r="BO130" s="4" t="s">
        <v>13626</v>
      </c>
      <c r="BQ130">
        <v>6900</v>
      </c>
      <c r="BR130" s="3" t="s">
        <v>1093</v>
      </c>
      <c r="CE130" s="63"/>
      <c r="CF130" s="2"/>
      <c r="CW130" s="2"/>
      <c r="CX130" s="2">
        <v>21</v>
      </c>
      <c r="CY130" s="45">
        <v>115</v>
      </c>
      <c r="CZ130" s="45"/>
      <c r="DA130" s="45"/>
      <c r="DB130" s="2">
        <v>174</v>
      </c>
      <c r="DC130" s="17" t="s">
        <v>1318</v>
      </c>
      <c r="DD130" s="4" t="s">
        <v>15026</v>
      </c>
      <c r="DE130" s="3" t="s">
        <v>12328</v>
      </c>
      <c r="DF130">
        <v>2000</v>
      </c>
      <c r="DG130">
        <v>62.22</v>
      </c>
      <c r="DH130" t="s">
        <v>14776</v>
      </c>
      <c r="DI130" t="s">
        <v>16041</v>
      </c>
      <c r="DM130" s="2"/>
      <c r="DU130" s="50">
        <v>72100</v>
      </c>
      <c r="DV130" s="50"/>
      <c r="DW130" s="50">
        <v>2419.4499999999998</v>
      </c>
      <c r="DX130" t="s">
        <v>12498</v>
      </c>
      <c r="DY130" s="4" t="s">
        <v>33024</v>
      </c>
      <c r="DZ130" s="4"/>
      <c r="EA130" s="4"/>
    </row>
    <row r="131" spans="1:134">
      <c r="A131" s="2">
        <v>3504125</v>
      </c>
      <c r="B131" s="4" t="s">
        <v>1656</v>
      </c>
      <c r="C131" s="4"/>
      <c r="D131" s="4" t="s">
        <v>1657</v>
      </c>
      <c r="E131" s="4" t="s">
        <v>3872</v>
      </c>
      <c r="F131" s="4" t="s">
        <v>13143</v>
      </c>
      <c r="G131" s="4" t="s">
        <v>12144</v>
      </c>
      <c r="H131" s="4"/>
      <c r="I131" s="4" t="s">
        <v>1775</v>
      </c>
      <c r="J131" s="4" t="s">
        <v>17269</v>
      </c>
      <c r="K131" s="4" t="s">
        <v>4093</v>
      </c>
      <c r="L131" s="4" t="s">
        <v>4093</v>
      </c>
      <c r="M131" s="4"/>
      <c r="N131" s="3" t="s">
        <v>4093</v>
      </c>
      <c r="O131" s="4" t="s">
        <v>3872</v>
      </c>
      <c r="P131" s="4" t="s">
        <v>12144</v>
      </c>
      <c r="Q131" s="4"/>
      <c r="R131" s="4" t="s">
        <v>12746</v>
      </c>
      <c r="S131" s="3"/>
      <c r="T131" s="3" t="s">
        <v>12746</v>
      </c>
      <c r="U131" s="4"/>
      <c r="V131" s="3" t="s">
        <v>12746</v>
      </c>
      <c r="W131" s="3" t="s">
        <v>12746</v>
      </c>
      <c r="Y131">
        <v>200</v>
      </c>
      <c r="Z131">
        <v>40</v>
      </c>
      <c r="AA131">
        <v>1</v>
      </c>
      <c r="AB131" s="23">
        <v>4</v>
      </c>
      <c r="AD131">
        <v>4</v>
      </c>
      <c r="AG131">
        <v>3</v>
      </c>
      <c r="AJ131" s="2"/>
      <c r="AK131" s="2">
        <v>3</v>
      </c>
      <c r="AL131" s="63">
        <f t="shared" si="14"/>
        <v>7</v>
      </c>
      <c r="AM131" s="2">
        <v>23800</v>
      </c>
      <c r="AN131" s="2"/>
      <c r="AO131" s="2"/>
      <c r="AP131" s="2">
        <v>3154</v>
      </c>
      <c r="AQ131" s="63">
        <f t="shared" si="18"/>
        <v>26954</v>
      </c>
      <c r="AR131" s="2">
        <v>4</v>
      </c>
      <c r="AS131">
        <v>4</v>
      </c>
      <c r="AT131">
        <v>4</v>
      </c>
      <c r="AU131">
        <v>4</v>
      </c>
      <c r="AV131">
        <v>4</v>
      </c>
      <c r="AW131">
        <v>4</v>
      </c>
      <c r="AX131">
        <v>4</v>
      </c>
      <c r="AY131">
        <v>4</v>
      </c>
      <c r="AZ131">
        <v>4</v>
      </c>
      <c r="BA131">
        <v>4</v>
      </c>
      <c r="BB131">
        <v>4</v>
      </c>
      <c r="BC131">
        <v>4</v>
      </c>
      <c r="BD131" s="63">
        <f t="shared" si="19"/>
        <v>48</v>
      </c>
      <c r="BE131" s="2">
        <v>4861</v>
      </c>
      <c r="BF131">
        <f t="shared" si="12"/>
        <v>31815</v>
      </c>
      <c r="BG131" s="2">
        <v>21954</v>
      </c>
      <c r="BH131" s="2">
        <v>12008</v>
      </c>
      <c r="BI131" s="2"/>
      <c r="BJ131" s="49">
        <v>157</v>
      </c>
      <c r="BK131" s="63">
        <f t="shared" si="20"/>
        <v>12165</v>
      </c>
      <c r="BL131" s="2"/>
      <c r="BM131" s="2"/>
      <c r="BN131" s="6">
        <v>47620</v>
      </c>
      <c r="BO131" s="4" t="s">
        <v>289</v>
      </c>
      <c r="BR131" s="3"/>
      <c r="CE131" s="63"/>
      <c r="CF131" s="2">
        <v>44000</v>
      </c>
      <c r="CW131" s="2"/>
      <c r="CX131" s="2">
        <v>1</v>
      </c>
      <c r="CY131" s="45">
        <v>5</v>
      </c>
      <c r="CZ131" s="45"/>
      <c r="DA131" s="45"/>
      <c r="DB131" s="2"/>
      <c r="DC131" s="2"/>
      <c r="DD131" s="4"/>
      <c r="DE131" s="3"/>
      <c r="DH131" s="3"/>
      <c r="DI131" s="3"/>
      <c r="DL131" s="3"/>
      <c r="DM131" s="4"/>
      <c r="DW131" s="50">
        <v>157</v>
      </c>
      <c r="DX131" t="s">
        <v>12498</v>
      </c>
      <c r="DY131" s="84" t="s">
        <v>12636</v>
      </c>
      <c r="DZ131" s="4"/>
      <c r="EA131" s="4"/>
    </row>
    <row r="132" spans="1:134">
      <c r="A132" s="2">
        <v>3504126</v>
      </c>
      <c r="B132" s="4" t="s">
        <v>1094</v>
      </c>
      <c r="C132" s="4"/>
      <c r="D132" s="4" t="s">
        <v>1095</v>
      </c>
      <c r="E132" s="3" t="s">
        <v>1660</v>
      </c>
      <c r="F132" s="4" t="s">
        <v>3890</v>
      </c>
      <c r="G132" s="4" t="s">
        <v>13510</v>
      </c>
      <c r="H132" s="6"/>
      <c r="I132" s="4" t="s">
        <v>3661</v>
      </c>
      <c r="J132" s="4" t="s">
        <v>17269</v>
      </c>
      <c r="K132" s="4" t="s">
        <v>3891</v>
      </c>
      <c r="L132" s="4" t="s">
        <v>3891</v>
      </c>
      <c r="M132" s="4"/>
      <c r="N132" s="3" t="s">
        <v>4093</v>
      </c>
      <c r="O132" s="4" t="s">
        <v>3661</v>
      </c>
      <c r="P132" s="4" t="s">
        <v>12144</v>
      </c>
      <c r="Q132" s="3"/>
      <c r="R132" s="4" t="s">
        <v>12746</v>
      </c>
      <c r="S132" s="4"/>
      <c r="T132" s="3" t="s">
        <v>12746</v>
      </c>
      <c r="Y132">
        <v>306</v>
      </c>
      <c r="Z132">
        <v>40</v>
      </c>
      <c r="AA132">
        <v>1</v>
      </c>
      <c r="AB132" s="23">
        <v>6</v>
      </c>
      <c r="AD132">
        <v>1</v>
      </c>
      <c r="AJ132" s="2"/>
      <c r="AK132" s="2"/>
      <c r="AL132" s="63">
        <f t="shared" si="14"/>
        <v>1</v>
      </c>
      <c r="AM132" s="2">
        <v>6807</v>
      </c>
      <c r="AN132" s="2"/>
      <c r="AO132" s="2"/>
      <c r="AP132" s="2"/>
      <c r="AQ132" s="63">
        <f t="shared" si="18"/>
        <v>6807</v>
      </c>
      <c r="AR132" s="2">
        <v>4</v>
      </c>
      <c r="AS132">
        <v>4</v>
      </c>
      <c r="AT132">
        <v>4</v>
      </c>
      <c r="AU132">
        <v>5</v>
      </c>
      <c r="AV132">
        <v>6</v>
      </c>
      <c r="AW132">
        <v>6</v>
      </c>
      <c r="AX132">
        <v>7</v>
      </c>
      <c r="AY132">
        <v>7</v>
      </c>
      <c r="AZ132">
        <v>7</v>
      </c>
      <c r="BA132">
        <v>5</v>
      </c>
      <c r="BB132">
        <v>4</v>
      </c>
      <c r="BC132">
        <v>4</v>
      </c>
      <c r="BD132" s="63">
        <f t="shared" si="19"/>
        <v>63</v>
      </c>
      <c r="BE132" s="2">
        <v>3251</v>
      </c>
      <c r="BF132">
        <f t="shared" si="12"/>
        <v>10058</v>
      </c>
      <c r="BG132" s="2">
        <v>9510</v>
      </c>
      <c r="BH132" s="2">
        <v>4257</v>
      </c>
      <c r="BI132" s="2">
        <v>317</v>
      </c>
      <c r="BJ132" s="49">
        <v>17</v>
      </c>
      <c r="BK132" s="63">
        <f t="shared" si="20"/>
        <v>4591</v>
      </c>
      <c r="BL132" s="2"/>
      <c r="BM132" s="2">
        <v>1789</v>
      </c>
      <c r="BN132" s="6">
        <v>30424</v>
      </c>
      <c r="BO132" s="4" t="s">
        <v>12448</v>
      </c>
      <c r="CE132" s="63"/>
      <c r="CF132" s="2">
        <v>13475</v>
      </c>
      <c r="CW132" s="2"/>
      <c r="CZ132" s="45"/>
      <c r="DA132" s="45"/>
      <c r="DB132" s="2"/>
      <c r="DC132" s="2">
        <v>117.86</v>
      </c>
      <c r="DD132" s="4" t="s">
        <v>9737</v>
      </c>
      <c r="DE132" s="3" t="s">
        <v>13414</v>
      </c>
      <c r="DM132" s="2"/>
      <c r="DX132" t="s">
        <v>12498</v>
      </c>
      <c r="DY132" s="4" t="s">
        <v>33025</v>
      </c>
      <c r="DZ132" s="4"/>
      <c r="EA132" s="4"/>
    </row>
    <row r="133" spans="1:134">
      <c r="A133" s="2">
        <v>3504127</v>
      </c>
      <c r="B133" s="4" t="s">
        <v>1434</v>
      </c>
      <c r="C133" s="4"/>
      <c r="D133" s="4" t="s">
        <v>1541</v>
      </c>
      <c r="E133" s="4" t="s">
        <v>1543</v>
      </c>
      <c r="F133" s="4" t="s">
        <v>1542</v>
      </c>
      <c r="G133" s="4" t="s">
        <v>12144</v>
      </c>
      <c r="H133" s="3"/>
      <c r="I133" s="4" t="s">
        <v>1543</v>
      </c>
      <c r="J133" s="4" t="s">
        <v>17512</v>
      </c>
      <c r="K133" s="4" t="s">
        <v>12212</v>
      </c>
      <c r="L133" s="4" t="s">
        <v>12212</v>
      </c>
      <c r="M133" s="4"/>
      <c r="N133" s="3" t="s">
        <v>935</v>
      </c>
      <c r="O133" s="4"/>
      <c r="P133" s="4" t="s">
        <v>12144</v>
      </c>
      <c r="Q133" s="4"/>
      <c r="R133" s="4" t="s">
        <v>12746</v>
      </c>
      <c r="X133" s="3"/>
      <c r="Y133">
        <v>264</v>
      </c>
      <c r="Z133">
        <v>44</v>
      </c>
      <c r="AA133">
        <v>1</v>
      </c>
      <c r="AB133" s="23">
        <v>5.5</v>
      </c>
      <c r="AD133">
        <v>2</v>
      </c>
      <c r="AG133">
        <v>2</v>
      </c>
      <c r="AH133">
        <v>1</v>
      </c>
      <c r="AI133">
        <v>2</v>
      </c>
      <c r="AJ133" s="2">
        <v>2</v>
      </c>
      <c r="AK133" s="2">
        <v>2</v>
      </c>
      <c r="AL133" s="63">
        <f t="shared" si="14"/>
        <v>4</v>
      </c>
      <c r="AM133" s="2">
        <v>6240</v>
      </c>
      <c r="AN133" s="2"/>
      <c r="AO133" s="2"/>
      <c r="AP133" s="2">
        <v>2070</v>
      </c>
      <c r="AQ133" s="63">
        <f t="shared" si="18"/>
        <v>8310</v>
      </c>
      <c r="AR133" s="2">
        <v>20</v>
      </c>
      <c r="AS133">
        <v>19</v>
      </c>
      <c r="AT133">
        <v>32</v>
      </c>
      <c r="AU133">
        <v>29</v>
      </c>
      <c r="AV133">
        <v>36</v>
      </c>
      <c r="AW133">
        <v>41</v>
      </c>
      <c r="AX133">
        <v>37</v>
      </c>
      <c r="AY133">
        <v>35</v>
      </c>
      <c r="AZ133">
        <v>37</v>
      </c>
      <c r="BA133">
        <v>40</v>
      </c>
      <c r="BB133">
        <v>39</v>
      </c>
      <c r="BC133">
        <v>38</v>
      </c>
      <c r="BD133" s="63">
        <f t="shared" si="19"/>
        <v>403</v>
      </c>
      <c r="BE133" s="2">
        <v>28069</v>
      </c>
      <c r="BF133">
        <f t="shared" si="12"/>
        <v>36379</v>
      </c>
      <c r="BG133" s="2">
        <v>10213</v>
      </c>
      <c r="BH133" s="2">
        <v>66698</v>
      </c>
      <c r="BI133" s="2">
        <v>1201</v>
      </c>
      <c r="BJ133" s="49">
        <v>1727</v>
      </c>
      <c r="BK133" s="63">
        <f t="shared" si="20"/>
        <v>69626</v>
      </c>
      <c r="BL133" s="2"/>
      <c r="BM133" s="2">
        <v>23230</v>
      </c>
      <c r="BN133" s="6">
        <v>148673</v>
      </c>
      <c r="BO133" s="4" t="s">
        <v>5044</v>
      </c>
      <c r="BP133">
        <v>246</v>
      </c>
      <c r="BQ133">
        <v>1024</v>
      </c>
      <c r="BR133" s="3" t="s">
        <v>12539</v>
      </c>
      <c r="BS133">
        <v>572</v>
      </c>
      <c r="BT133">
        <v>13208</v>
      </c>
      <c r="BU133" s="3" t="s">
        <v>1658</v>
      </c>
      <c r="CE133" s="63"/>
      <c r="CF133" s="2">
        <v>61480</v>
      </c>
      <c r="CW133" s="2"/>
      <c r="CX133" s="2">
        <v>12</v>
      </c>
      <c r="CY133" s="45">
        <v>84.5</v>
      </c>
      <c r="CZ133" s="45"/>
      <c r="DA133" s="45"/>
      <c r="DB133" s="2">
        <v>160</v>
      </c>
      <c r="DC133" s="2">
        <v>1201.3800000000001</v>
      </c>
      <c r="DD133" s="4" t="s">
        <v>15026</v>
      </c>
      <c r="DE133" s="3" t="s">
        <v>12328</v>
      </c>
      <c r="DM133" s="2"/>
      <c r="DU133" s="50">
        <v>68962</v>
      </c>
      <c r="DV133" s="50"/>
      <c r="DW133" s="50">
        <v>1727.37</v>
      </c>
      <c r="DX133" t="s">
        <v>12498</v>
      </c>
      <c r="DY133" s="4" t="s">
        <v>33026</v>
      </c>
      <c r="DZ133" s="4"/>
      <c r="EA133" s="4"/>
    </row>
    <row r="134" spans="1:134">
      <c r="A134" s="2">
        <v>3504128</v>
      </c>
      <c r="B134" s="4" t="s">
        <v>1776</v>
      </c>
      <c r="C134" s="4"/>
      <c r="D134" s="4" t="s">
        <v>3925</v>
      </c>
      <c r="E134" s="3" t="s">
        <v>1435</v>
      </c>
      <c r="F134" s="4" t="s">
        <v>1661</v>
      </c>
      <c r="G134" s="4" t="s">
        <v>12746</v>
      </c>
      <c r="H134" s="4"/>
      <c r="I134" s="4" t="s">
        <v>1894</v>
      </c>
      <c r="J134" s="4" t="s">
        <v>17512</v>
      </c>
      <c r="K134" s="3" t="s">
        <v>1895</v>
      </c>
      <c r="L134" s="59" t="s">
        <v>30171</v>
      </c>
      <c r="M134" s="59" t="s">
        <v>1895</v>
      </c>
      <c r="N134" s="3" t="s">
        <v>935</v>
      </c>
      <c r="O134" s="4"/>
      <c r="P134" s="4" t="s">
        <v>12144</v>
      </c>
      <c r="Q134" s="3"/>
      <c r="R134" s="4" t="s">
        <v>12746</v>
      </c>
      <c r="V134" s="3" t="s">
        <v>12144</v>
      </c>
      <c r="X134" s="3" t="s">
        <v>1896</v>
      </c>
      <c r="Y134">
        <v>200</v>
      </c>
      <c r="Z134">
        <v>40</v>
      </c>
      <c r="AA134">
        <v>1</v>
      </c>
      <c r="AB134" s="23">
        <v>4</v>
      </c>
      <c r="AC134">
        <v>1</v>
      </c>
      <c r="AJ134" s="2"/>
      <c r="AK134" s="2"/>
      <c r="AL134" s="63">
        <f t="shared" si="14"/>
        <v>0</v>
      </c>
      <c r="AM134" s="2"/>
      <c r="AN134" s="2"/>
      <c r="AO134" s="2"/>
      <c r="AP134" s="2"/>
      <c r="AQ134" s="63">
        <f t="shared" si="18"/>
        <v>0</v>
      </c>
      <c r="AR134" s="2"/>
      <c r="AT134">
        <v>4</v>
      </c>
      <c r="AU134">
        <v>5</v>
      </c>
      <c r="AV134">
        <v>5</v>
      </c>
      <c r="AW134">
        <v>5</v>
      </c>
      <c r="AX134">
        <v>5</v>
      </c>
      <c r="AY134">
        <v>6</v>
      </c>
      <c r="AZ134">
        <v>6</v>
      </c>
      <c r="BA134">
        <v>5</v>
      </c>
      <c r="BB134">
        <v>5</v>
      </c>
      <c r="BC134">
        <v>5</v>
      </c>
      <c r="BD134" s="63">
        <f t="shared" si="19"/>
        <v>51</v>
      </c>
      <c r="BE134" s="2">
        <v>3795</v>
      </c>
      <c r="BF134">
        <f t="shared" si="12"/>
        <v>3795</v>
      </c>
      <c r="BG134" s="2">
        <v>2964</v>
      </c>
      <c r="BH134" s="2">
        <v>4000</v>
      </c>
      <c r="BI134" s="2"/>
      <c r="BJ134" s="49">
        <v>186</v>
      </c>
      <c r="BK134" s="63">
        <f t="shared" si="20"/>
        <v>4186</v>
      </c>
      <c r="BL134" s="2"/>
      <c r="BM134" s="2">
        <v>2000</v>
      </c>
      <c r="BN134" s="6">
        <v>12000</v>
      </c>
      <c r="BO134" s="4" t="s">
        <v>5044</v>
      </c>
      <c r="BR134" s="3"/>
      <c r="BU134" s="3"/>
      <c r="CE134" s="63"/>
      <c r="CF134" s="2"/>
      <c r="CW134" s="2"/>
      <c r="CX134" s="2">
        <v>1</v>
      </c>
      <c r="CY134" s="45">
        <v>10</v>
      </c>
      <c r="CZ134" s="45"/>
      <c r="DA134" s="45"/>
      <c r="DB134" s="2"/>
      <c r="DC134" s="2"/>
      <c r="DD134" s="2"/>
      <c r="DM134" s="2"/>
      <c r="DU134" s="50">
        <v>5471</v>
      </c>
      <c r="DV134" s="50"/>
      <c r="DW134" s="78" t="s">
        <v>1778</v>
      </c>
      <c r="DX134" t="s">
        <v>12498</v>
      </c>
      <c r="DY134" s="4"/>
      <c r="DZ134" s="4"/>
      <c r="EA134" s="4" t="s">
        <v>33204</v>
      </c>
      <c r="ED134" s="58" t="s">
        <v>30167</v>
      </c>
    </row>
    <row r="135" spans="1:134">
      <c r="A135" s="2">
        <v>3504129</v>
      </c>
      <c r="B135" s="4" t="s">
        <v>1782</v>
      </c>
      <c r="C135" s="4">
        <v>2</v>
      </c>
      <c r="D135" s="4" t="s">
        <v>1678</v>
      </c>
      <c r="E135" s="3" t="s">
        <v>30066</v>
      </c>
      <c r="F135" s="59" t="s">
        <v>29845</v>
      </c>
      <c r="G135" s="4" t="s">
        <v>12144</v>
      </c>
      <c r="H135" s="4" t="s">
        <v>30065</v>
      </c>
      <c r="I135" s="4" t="s">
        <v>1787</v>
      </c>
      <c r="J135" s="4" t="s">
        <v>17512</v>
      </c>
      <c r="K135" s="4" t="s">
        <v>12212</v>
      </c>
      <c r="L135" s="4" t="s">
        <v>12212</v>
      </c>
      <c r="M135" s="4"/>
      <c r="N135" s="3" t="s">
        <v>935</v>
      </c>
      <c r="O135" s="4" t="s">
        <v>33205</v>
      </c>
      <c r="P135" s="4" t="s">
        <v>12144</v>
      </c>
      <c r="Q135" s="3"/>
      <c r="R135" s="4" t="s">
        <v>12746</v>
      </c>
      <c r="T135" s="3"/>
      <c r="U135" s="4"/>
      <c r="V135" s="3"/>
      <c r="W135" s="3"/>
      <c r="Y135">
        <v>340</v>
      </c>
      <c r="Z135">
        <v>54</v>
      </c>
      <c r="AA135">
        <v>1</v>
      </c>
      <c r="AB135" s="23">
        <v>6</v>
      </c>
      <c r="AD135">
        <v>1</v>
      </c>
      <c r="AE135">
        <v>1</v>
      </c>
      <c r="AG135">
        <v>5</v>
      </c>
      <c r="AJ135" s="2"/>
      <c r="AK135" s="2">
        <v>5</v>
      </c>
      <c r="AL135" s="63">
        <f t="shared" si="14"/>
        <v>7</v>
      </c>
      <c r="AM135" s="2">
        <v>23000</v>
      </c>
      <c r="AN135" s="2">
        <v>4400</v>
      </c>
      <c r="AO135" s="2"/>
      <c r="AP135" s="2">
        <v>12347</v>
      </c>
      <c r="AQ135" s="63">
        <f t="shared" si="18"/>
        <v>39747</v>
      </c>
      <c r="AR135" s="2">
        <v>29</v>
      </c>
      <c r="AS135">
        <v>30</v>
      </c>
      <c r="AT135">
        <v>30</v>
      </c>
      <c r="AU135">
        <v>31</v>
      </c>
      <c r="AV135">
        <v>32</v>
      </c>
      <c r="AW135">
        <v>31</v>
      </c>
      <c r="AX135">
        <v>36</v>
      </c>
      <c r="AY135">
        <v>37</v>
      </c>
      <c r="AZ135">
        <v>36</v>
      </c>
      <c r="BA135">
        <v>38</v>
      </c>
      <c r="BB135">
        <v>38</v>
      </c>
      <c r="BC135">
        <v>38</v>
      </c>
      <c r="BD135" s="63">
        <f t="shared" si="19"/>
        <v>406</v>
      </c>
      <c r="BE135" s="2">
        <v>51639</v>
      </c>
      <c r="BF135">
        <f t="shared" ref="BF135:BF199" si="21">BE135+AQ135</f>
        <v>91386</v>
      </c>
      <c r="BG135" s="2">
        <v>33797</v>
      </c>
      <c r="BH135" s="2">
        <v>461304</v>
      </c>
      <c r="BI135" s="2"/>
      <c r="BK135" s="63">
        <f t="shared" si="20"/>
        <v>461304</v>
      </c>
      <c r="BL135" s="2"/>
      <c r="BM135" s="2">
        <v>105335</v>
      </c>
      <c r="BN135" s="6">
        <v>703479</v>
      </c>
      <c r="BO135" s="4" t="s">
        <v>16198</v>
      </c>
      <c r="CE135" s="63"/>
      <c r="CF135" s="2">
        <v>464019</v>
      </c>
      <c r="CW135" s="2"/>
      <c r="CZ135" s="45"/>
      <c r="DA135" s="45"/>
      <c r="DB135" s="2"/>
      <c r="DC135" s="2"/>
      <c r="DD135" s="4"/>
      <c r="DM135" s="2"/>
      <c r="DX135" t="s">
        <v>12498</v>
      </c>
      <c r="DY135" s="4" t="s">
        <v>33206</v>
      </c>
      <c r="DZ135" s="4"/>
      <c r="EA135" s="4"/>
    </row>
    <row r="136" spans="1:134">
      <c r="A136" s="2">
        <v>3504130</v>
      </c>
      <c r="B136" s="4" t="s">
        <v>1783</v>
      </c>
      <c r="C136" s="4"/>
      <c r="D136" s="4" t="s">
        <v>1784</v>
      </c>
      <c r="E136" s="59" t="s">
        <v>30050</v>
      </c>
      <c r="F136" s="4" t="s">
        <v>1784</v>
      </c>
      <c r="G136" s="4" t="s">
        <v>12144</v>
      </c>
      <c r="H136" s="4"/>
      <c r="I136" s="4" t="s">
        <v>1785</v>
      </c>
      <c r="J136" s="4" t="s">
        <v>17512</v>
      </c>
      <c r="K136" s="4" t="s">
        <v>12212</v>
      </c>
      <c r="L136" s="4" t="s">
        <v>12212</v>
      </c>
      <c r="M136" s="4"/>
      <c r="N136" s="3" t="s">
        <v>935</v>
      </c>
      <c r="O136" s="4"/>
      <c r="P136" s="4" t="s">
        <v>12144</v>
      </c>
      <c r="Q136" s="4"/>
      <c r="R136" s="4" t="s">
        <v>12746</v>
      </c>
      <c r="S136" s="4"/>
      <c r="T136" s="4"/>
      <c r="Y136">
        <v>306</v>
      </c>
      <c r="Z136">
        <v>60</v>
      </c>
      <c r="AA136">
        <v>1</v>
      </c>
      <c r="AB136" s="23">
        <v>5.5</v>
      </c>
      <c r="AD136">
        <v>4</v>
      </c>
      <c r="AG136">
        <v>3</v>
      </c>
      <c r="AH136">
        <v>3</v>
      </c>
      <c r="AI136">
        <v>9</v>
      </c>
      <c r="AJ136" s="2">
        <v>3</v>
      </c>
      <c r="AK136" s="2">
        <v>3</v>
      </c>
      <c r="AL136" s="63">
        <f t="shared" si="14"/>
        <v>7</v>
      </c>
      <c r="AM136" s="2">
        <v>19110</v>
      </c>
      <c r="AN136" s="2"/>
      <c r="AO136" s="2"/>
      <c r="AP136" s="2">
        <v>3978</v>
      </c>
      <c r="AQ136" s="63">
        <f t="shared" si="18"/>
        <v>23088</v>
      </c>
      <c r="AR136" s="2">
        <v>51</v>
      </c>
      <c r="AS136">
        <v>47</v>
      </c>
      <c r="AT136">
        <v>54</v>
      </c>
      <c r="AU136">
        <v>59</v>
      </c>
      <c r="AV136">
        <v>53</v>
      </c>
      <c r="AW136">
        <v>57</v>
      </c>
      <c r="AX136">
        <v>55</v>
      </c>
      <c r="AY136">
        <v>53</v>
      </c>
      <c r="AZ136">
        <v>52</v>
      </c>
      <c r="BA136">
        <v>63</v>
      </c>
      <c r="BB136">
        <v>61</v>
      </c>
      <c r="BC136">
        <v>63</v>
      </c>
      <c r="BD136" s="63">
        <f t="shared" si="19"/>
        <v>668</v>
      </c>
      <c r="BE136" s="2">
        <v>81470</v>
      </c>
      <c r="BF136">
        <f t="shared" si="21"/>
        <v>104558</v>
      </c>
      <c r="BG136" s="2"/>
      <c r="BH136" s="2">
        <v>668048</v>
      </c>
      <c r="BI136" s="2"/>
      <c r="BJ136" s="49">
        <v>6857</v>
      </c>
      <c r="BK136" s="63">
        <f t="shared" si="20"/>
        <v>674905</v>
      </c>
      <c r="BL136" s="2"/>
      <c r="BM136" s="2">
        <v>157057</v>
      </c>
      <c r="BN136" s="6">
        <v>984369</v>
      </c>
      <c r="BO136" s="4" t="s">
        <v>16198</v>
      </c>
      <c r="BR136" s="3"/>
      <c r="CE136" s="63"/>
      <c r="CF136" s="2"/>
      <c r="CW136" s="2"/>
      <c r="CX136" s="2">
        <v>22</v>
      </c>
      <c r="CY136" s="45">
        <v>550</v>
      </c>
      <c r="CZ136" s="45"/>
      <c r="DA136" s="45"/>
      <c r="DB136" s="2"/>
      <c r="DC136" s="2"/>
      <c r="DD136" s="4"/>
      <c r="DM136" s="2"/>
      <c r="DW136" s="50">
        <v>6857.78</v>
      </c>
      <c r="DX136" t="s">
        <v>12498</v>
      </c>
      <c r="DY136" s="4" t="s">
        <v>33207</v>
      </c>
      <c r="DZ136" s="4"/>
      <c r="EA136" s="4"/>
    </row>
    <row r="137" spans="1:134">
      <c r="A137" s="2">
        <v>3504131</v>
      </c>
      <c r="B137" s="4" t="s">
        <v>1562</v>
      </c>
      <c r="C137" s="4"/>
      <c r="D137" s="4" t="s">
        <v>1687</v>
      </c>
      <c r="E137" s="4" t="s">
        <v>1688</v>
      </c>
      <c r="F137" s="4" t="s">
        <v>1687</v>
      </c>
      <c r="G137" s="4" t="s">
        <v>12144</v>
      </c>
      <c r="H137" s="4"/>
      <c r="I137" s="4" t="s">
        <v>1688</v>
      </c>
      <c r="J137" s="4" t="s">
        <v>17512</v>
      </c>
      <c r="K137" s="4" t="s">
        <v>12212</v>
      </c>
      <c r="L137" s="4" t="s">
        <v>12212</v>
      </c>
      <c r="M137" s="4"/>
      <c r="N137" s="3" t="s">
        <v>935</v>
      </c>
      <c r="O137" s="4"/>
      <c r="P137" s="4" t="s">
        <v>12144</v>
      </c>
      <c r="Q137" s="4"/>
      <c r="R137" s="4" t="s">
        <v>12746</v>
      </c>
      <c r="X137" s="3"/>
      <c r="Y137">
        <v>200</v>
      </c>
      <c r="Z137">
        <v>44</v>
      </c>
      <c r="AA137">
        <v>1</v>
      </c>
      <c r="AB137" s="23">
        <v>6</v>
      </c>
      <c r="AD137">
        <v>2</v>
      </c>
      <c r="AG137">
        <v>2</v>
      </c>
      <c r="AH137">
        <v>2</v>
      </c>
      <c r="AI137">
        <v>2</v>
      </c>
      <c r="AJ137" s="2">
        <v>2</v>
      </c>
      <c r="AK137" s="2">
        <v>2</v>
      </c>
      <c r="AL137" s="63">
        <f t="shared" si="14"/>
        <v>4</v>
      </c>
      <c r="AM137" s="2">
        <v>10400</v>
      </c>
      <c r="AN137" s="2"/>
      <c r="AO137" s="2"/>
      <c r="AP137" s="2">
        <v>3120</v>
      </c>
      <c r="AQ137" s="63">
        <f t="shared" si="18"/>
        <v>13520</v>
      </c>
      <c r="AR137" s="2">
        <v>9</v>
      </c>
      <c r="AS137">
        <v>9</v>
      </c>
      <c r="AT137">
        <v>9</v>
      </c>
      <c r="AU137">
        <v>9</v>
      </c>
      <c r="AV137">
        <v>9</v>
      </c>
      <c r="AW137">
        <v>9</v>
      </c>
      <c r="AX137">
        <v>9</v>
      </c>
      <c r="AY137">
        <v>9</v>
      </c>
      <c r="AZ137">
        <v>9</v>
      </c>
      <c r="BA137">
        <v>9</v>
      </c>
      <c r="BB137">
        <v>9</v>
      </c>
      <c r="BC137">
        <v>9</v>
      </c>
      <c r="BD137" s="63">
        <f t="shared" si="19"/>
        <v>108</v>
      </c>
      <c r="BE137" s="2">
        <v>12064</v>
      </c>
      <c r="BF137">
        <f t="shared" si="21"/>
        <v>25584</v>
      </c>
      <c r="BG137" s="2">
        <v>7500</v>
      </c>
      <c r="BH137" s="2">
        <v>74669</v>
      </c>
      <c r="BI137" s="2"/>
      <c r="BK137" s="63">
        <f t="shared" si="20"/>
        <v>74669</v>
      </c>
      <c r="BL137" s="2"/>
      <c r="BM137" s="2">
        <v>17000</v>
      </c>
      <c r="BN137" s="6">
        <v>123772</v>
      </c>
      <c r="BO137" s="4" t="s">
        <v>16198</v>
      </c>
      <c r="CE137" s="63"/>
      <c r="CF137" s="2">
        <v>66000</v>
      </c>
      <c r="CW137" s="2"/>
      <c r="CZ137" s="45"/>
      <c r="DA137" s="45"/>
      <c r="DB137" s="2"/>
      <c r="DC137" s="2"/>
      <c r="DD137" s="4"/>
      <c r="DE137" s="3"/>
      <c r="DM137" s="2"/>
      <c r="DX137" t="s">
        <v>12498</v>
      </c>
      <c r="DY137" s="4" t="s">
        <v>33208</v>
      </c>
      <c r="DZ137" s="4"/>
      <c r="EA137" s="4" t="s">
        <v>33209</v>
      </c>
    </row>
    <row r="138" spans="1:134">
      <c r="A138" s="2">
        <v>3504132</v>
      </c>
      <c r="B138" s="2" t="s">
        <v>1591</v>
      </c>
      <c r="C138" s="4"/>
      <c r="D138" s="4" t="s">
        <v>1810</v>
      </c>
      <c r="E138" s="6" t="s">
        <v>29311</v>
      </c>
      <c r="F138" s="4" t="s">
        <v>1810</v>
      </c>
      <c r="G138" s="2" t="s">
        <v>12746</v>
      </c>
      <c r="H138" s="2"/>
      <c r="I138" s="2" t="s">
        <v>12637</v>
      </c>
      <c r="J138" s="2" t="s">
        <v>17513</v>
      </c>
      <c r="K138" s="2" t="s">
        <v>1811</v>
      </c>
      <c r="L138" s="2" t="s">
        <v>261</v>
      </c>
      <c r="N138" t="s">
        <v>11624</v>
      </c>
      <c r="O138" s="4" t="s">
        <v>12637</v>
      </c>
      <c r="P138" s="4" t="s">
        <v>12746</v>
      </c>
      <c r="R138" t="s">
        <v>12746</v>
      </c>
      <c r="V138" t="s">
        <v>12746</v>
      </c>
      <c r="W138" t="s">
        <v>12746</v>
      </c>
      <c r="X138" t="s">
        <v>12746</v>
      </c>
      <c r="Y138">
        <v>220</v>
      </c>
      <c r="Z138">
        <v>44</v>
      </c>
      <c r="AA138">
        <v>1</v>
      </c>
      <c r="AB138" s="23">
        <v>5.5</v>
      </c>
      <c r="AC138">
        <v>1</v>
      </c>
      <c r="AJ138" s="2"/>
      <c r="AK138" s="2"/>
      <c r="AL138" s="2">
        <f t="shared" ref="AL138:AL179" si="22">IF(B138="","",SUM(AD138:AG138))</f>
        <v>0</v>
      </c>
      <c r="AM138" s="2"/>
      <c r="AN138" s="2"/>
      <c r="AO138" s="2"/>
      <c r="AP138" s="2"/>
      <c r="AQ138" s="2">
        <f t="shared" si="18"/>
        <v>0</v>
      </c>
      <c r="AR138" s="2">
        <v>2</v>
      </c>
      <c r="AS138">
        <v>2</v>
      </c>
      <c r="AT138">
        <v>2</v>
      </c>
      <c r="AU138">
        <v>2</v>
      </c>
      <c r="AV138">
        <v>2</v>
      </c>
      <c r="AW138">
        <v>2</v>
      </c>
      <c r="AX138">
        <v>2</v>
      </c>
      <c r="AY138">
        <v>3</v>
      </c>
      <c r="AZ138">
        <v>3</v>
      </c>
      <c r="BA138">
        <v>3</v>
      </c>
      <c r="BB138">
        <v>2</v>
      </c>
      <c r="BC138">
        <v>2</v>
      </c>
      <c r="BD138" s="2">
        <f t="shared" si="19"/>
        <v>27</v>
      </c>
      <c r="BE138" s="2">
        <v>1872</v>
      </c>
      <c r="BF138">
        <f t="shared" si="21"/>
        <v>1872</v>
      </c>
      <c r="BG138" s="2">
        <v>1650</v>
      </c>
      <c r="BH138" s="2">
        <v>920</v>
      </c>
      <c r="BI138" s="2">
        <v>350</v>
      </c>
      <c r="BJ138" s="49">
        <v>90</v>
      </c>
      <c r="BK138" s="2">
        <f t="shared" si="20"/>
        <v>1360</v>
      </c>
      <c r="BL138" s="2"/>
      <c r="BM138" s="2">
        <v>1000</v>
      </c>
      <c r="BN138" s="2">
        <v>5500</v>
      </c>
      <c r="BO138" s="2" t="s">
        <v>12005</v>
      </c>
      <c r="BP138">
        <v>400</v>
      </c>
      <c r="BQ138">
        <v>3200</v>
      </c>
      <c r="BR138" t="s">
        <v>12922</v>
      </c>
      <c r="CE138" s="2"/>
      <c r="CF138" s="2">
        <v>7500</v>
      </c>
      <c r="CW138" s="2"/>
      <c r="CX138" s="2">
        <v>2</v>
      </c>
      <c r="CY138" s="45">
        <v>245</v>
      </c>
      <c r="CZ138" s="45"/>
      <c r="DA138" s="45"/>
      <c r="DB138" s="2"/>
      <c r="DC138" s="2"/>
      <c r="DD138" s="2"/>
      <c r="DM138" s="2"/>
      <c r="DW138" s="50">
        <v>90</v>
      </c>
      <c r="DX138" t="s">
        <v>12498</v>
      </c>
      <c r="DY138" s="4"/>
      <c r="DZ138" s="4"/>
      <c r="EA138" s="4"/>
    </row>
    <row r="139" spans="1:134">
      <c r="A139" s="2">
        <v>3504133</v>
      </c>
      <c r="B139" s="2" t="s">
        <v>1468</v>
      </c>
      <c r="C139" s="4"/>
      <c r="D139" s="4" t="s">
        <v>1815</v>
      </c>
      <c r="E139" s="2" t="s">
        <v>1593</v>
      </c>
      <c r="F139" s="2" t="s">
        <v>1590</v>
      </c>
      <c r="G139" s="2" t="s">
        <v>12144</v>
      </c>
      <c r="H139" s="2" t="s">
        <v>12144</v>
      </c>
      <c r="I139" s="2" t="s">
        <v>1592</v>
      </c>
      <c r="J139" s="2" t="s">
        <v>17513</v>
      </c>
      <c r="K139" s="2" t="s">
        <v>8527</v>
      </c>
      <c r="L139" s="2" t="s">
        <v>883</v>
      </c>
      <c r="N139" s="2" t="s">
        <v>11624</v>
      </c>
      <c r="O139" s="4" t="s">
        <v>33210</v>
      </c>
      <c r="P139" s="4" t="s">
        <v>12144</v>
      </c>
      <c r="Q139" s="2"/>
      <c r="R139" s="2" t="s">
        <v>12144</v>
      </c>
      <c r="S139" s="2" t="s">
        <v>1594</v>
      </c>
      <c r="Y139">
        <v>311</v>
      </c>
      <c r="Z139">
        <v>50</v>
      </c>
      <c r="AA139">
        <v>1</v>
      </c>
      <c r="AB139" s="23">
        <v>5.5</v>
      </c>
      <c r="AD139">
        <v>1</v>
      </c>
      <c r="AE139">
        <v>1</v>
      </c>
      <c r="AJ139" s="2"/>
      <c r="AK139" s="2"/>
      <c r="AL139" s="2">
        <f t="shared" si="22"/>
        <v>2</v>
      </c>
      <c r="AM139" s="2">
        <v>3300</v>
      </c>
      <c r="AN139" s="2">
        <v>1487</v>
      </c>
      <c r="AO139" s="2"/>
      <c r="AP139" s="2"/>
      <c r="AQ139" s="2">
        <f t="shared" si="18"/>
        <v>4787</v>
      </c>
      <c r="AR139" s="2">
        <v>9</v>
      </c>
      <c r="AS139">
        <v>9</v>
      </c>
      <c r="AT139">
        <v>8</v>
      </c>
      <c r="AU139">
        <v>7</v>
      </c>
      <c r="AV139">
        <v>8</v>
      </c>
      <c r="AW139">
        <v>8</v>
      </c>
      <c r="AX139">
        <v>7</v>
      </c>
      <c r="AY139">
        <v>6</v>
      </c>
      <c r="AZ139">
        <v>7</v>
      </c>
      <c r="BA139">
        <v>7</v>
      </c>
      <c r="BB139" s="2">
        <v>15</v>
      </c>
      <c r="BC139" s="2">
        <v>13</v>
      </c>
      <c r="BD139" s="2">
        <f t="shared" si="19"/>
        <v>104</v>
      </c>
      <c r="BE139" s="2">
        <v>5483</v>
      </c>
      <c r="BF139">
        <f t="shared" si="21"/>
        <v>10270</v>
      </c>
      <c r="BG139" s="2">
        <v>8047</v>
      </c>
      <c r="BH139" s="2">
        <v>15588</v>
      </c>
      <c r="BI139" s="2">
        <v>165</v>
      </c>
      <c r="BJ139" s="49">
        <v>328</v>
      </c>
      <c r="BK139" s="2">
        <f t="shared" si="20"/>
        <v>16081</v>
      </c>
      <c r="BL139" s="2"/>
      <c r="BM139" s="2">
        <v>3255</v>
      </c>
      <c r="BN139" s="2">
        <v>38971</v>
      </c>
      <c r="BO139" s="2" t="s">
        <v>2716</v>
      </c>
      <c r="CE139" s="2"/>
      <c r="CF139" s="2">
        <v>59106.74</v>
      </c>
      <c r="CW139" s="2"/>
      <c r="CX139" s="2">
        <v>4</v>
      </c>
      <c r="CY139" s="45">
        <v>40.5</v>
      </c>
      <c r="CZ139" s="45"/>
      <c r="DA139" s="45"/>
      <c r="DB139" s="2"/>
      <c r="DC139" s="2">
        <v>165.49</v>
      </c>
      <c r="DD139" s="2" t="s">
        <v>11986</v>
      </c>
      <c r="DE139" t="s">
        <v>12328</v>
      </c>
      <c r="DM139" s="2"/>
      <c r="DW139" s="50">
        <v>328.98</v>
      </c>
      <c r="DX139" t="s">
        <v>12498</v>
      </c>
      <c r="DY139" s="84" t="s">
        <v>33211</v>
      </c>
      <c r="DZ139" s="4"/>
      <c r="EA139" s="4" t="s">
        <v>33140</v>
      </c>
    </row>
    <row r="140" spans="1:134">
      <c r="A140" s="2">
        <v>3504134</v>
      </c>
      <c r="B140" s="2" t="s">
        <v>1457</v>
      </c>
      <c r="C140" s="4"/>
      <c r="D140" s="4" t="s">
        <v>1459</v>
      </c>
      <c r="E140" s="2" t="s">
        <v>1351</v>
      </c>
      <c r="F140" s="4" t="s">
        <v>1459</v>
      </c>
      <c r="G140" s="4" t="s">
        <v>16485</v>
      </c>
      <c r="H140" s="4"/>
      <c r="I140" s="4" t="s">
        <v>1350</v>
      </c>
      <c r="J140" s="3" t="s">
        <v>17513</v>
      </c>
      <c r="K140" t="s">
        <v>12485</v>
      </c>
      <c r="L140" t="s">
        <v>12485</v>
      </c>
      <c r="N140" s="6" t="s">
        <v>7294</v>
      </c>
      <c r="O140" s="4" t="s">
        <v>12637</v>
      </c>
      <c r="P140" s="4" t="s">
        <v>12144</v>
      </c>
      <c r="Q140" s="2"/>
      <c r="R140" s="4" t="s">
        <v>12746</v>
      </c>
      <c r="S140" s="4"/>
      <c r="Y140">
        <v>112</v>
      </c>
      <c r="Z140">
        <v>48</v>
      </c>
      <c r="AA140">
        <v>1</v>
      </c>
      <c r="AB140" s="23">
        <v>6</v>
      </c>
      <c r="AC140">
        <v>1</v>
      </c>
      <c r="AJ140" s="2"/>
      <c r="AK140" s="2"/>
      <c r="AL140" s="2">
        <f t="shared" si="22"/>
        <v>0</v>
      </c>
      <c r="AM140" s="2"/>
      <c r="AN140" s="2"/>
      <c r="AO140" s="2"/>
      <c r="AP140" s="2"/>
      <c r="AQ140" s="2">
        <f t="shared" si="18"/>
        <v>0</v>
      </c>
      <c r="AR140" s="2"/>
      <c r="AV140">
        <v>2</v>
      </c>
      <c r="AW140">
        <v>2</v>
      </c>
      <c r="AX140">
        <v>2</v>
      </c>
      <c r="AY140">
        <v>2</v>
      </c>
      <c r="AZ140">
        <v>2</v>
      </c>
      <c r="BB140" s="2"/>
      <c r="BC140" s="2"/>
      <c r="BD140" s="2">
        <f t="shared" si="19"/>
        <v>10</v>
      </c>
      <c r="BE140" s="2">
        <v>896</v>
      </c>
      <c r="BF140">
        <f t="shared" si="21"/>
        <v>896</v>
      </c>
      <c r="BG140" s="2">
        <v>800</v>
      </c>
      <c r="BH140" s="2">
        <v>1500</v>
      </c>
      <c r="BI140" s="2"/>
      <c r="BJ140" s="49">
        <v>36</v>
      </c>
      <c r="BK140" s="2">
        <f t="shared" si="20"/>
        <v>1536</v>
      </c>
      <c r="BL140" s="2"/>
      <c r="BM140" s="2">
        <v>1250</v>
      </c>
      <c r="BN140" s="2">
        <v>6000</v>
      </c>
      <c r="BO140" s="6" t="s">
        <v>12005</v>
      </c>
      <c r="CE140" s="2"/>
      <c r="CF140" s="2">
        <v>5000</v>
      </c>
      <c r="CW140" s="2"/>
      <c r="CX140" s="2">
        <v>1</v>
      </c>
      <c r="CY140" s="45">
        <v>5</v>
      </c>
      <c r="CZ140" s="45"/>
      <c r="DA140" s="45"/>
      <c r="DB140" s="2"/>
      <c r="DC140" s="2"/>
      <c r="DD140" s="2"/>
      <c r="DM140" s="2"/>
      <c r="DW140" s="50">
        <v>36</v>
      </c>
      <c r="DX140" t="s">
        <v>12498</v>
      </c>
      <c r="DY140" s="4"/>
      <c r="DZ140" s="4"/>
      <c r="EA140" s="4" t="s">
        <v>33141</v>
      </c>
    </row>
    <row r="141" spans="1:134">
      <c r="A141" s="2">
        <v>3504135</v>
      </c>
      <c r="B141" s="4" t="s">
        <v>1246</v>
      </c>
      <c r="C141" s="4"/>
      <c r="D141" s="4" t="s">
        <v>1247</v>
      </c>
      <c r="E141" s="2" t="s">
        <v>1254</v>
      </c>
      <c r="F141" s="4" t="s">
        <v>1248</v>
      </c>
      <c r="G141" s="4" t="s">
        <v>12746</v>
      </c>
      <c r="H141" s="4"/>
      <c r="I141" s="4" t="s">
        <v>1253</v>
      </c>
      <c r="J141" s="3" t="s">
        <v>17513</v>
      </c>
      <c r="K141" s="4" t="s">
        <v>7294</v>
      </c>
      <c r="L141" s="4" t="s">
        <v>7294</v>
      </c>
      <c r="M141" s="4"/>
      <c r="N141" s="4" t="s">
        <v>7294</v>
      </c>
      <c r="O141" s="4"/>
      <c r="P141" s="4" t="s">
        <v>12746</v>
      </c>
      <c r="Q141" s="2"/>
      <c r="R141" s="6" t="s">
        <v>12746</v>
      </c>
      <c r="T141" s="3" t="s">
        <v>12746</v>
      </c>
      <c r="Y141">
        <v>105</v>
      </c>
      <c r="Z141">
        <v>40</v>
      </c>
      <c r="AA141">
        <v>1</v>
      </c>
      <c r="AB141" s="23">
        <v>5</v>
      </c>
      <c r="AC141">
        <v>1</v>
      </c>
      <c r="AJ141" s="2"/>
      <c r="AK141" s="2"/>
      <c r="AL141" s="2">
        <f t="shared" si="22"/>
        <v>0</v>
      </c>
      <c r="AM141" s="2"/>
      <c r="AN141" s="2"/>
      <c r="AO141" s="2"/>
      <c r="AP141" s="2"/>
      <c r="AQ141" s="2">
        <f t="shared" si="18"/>
        <v>0</v>
      </c>
      <c r="AR141" s="2">
        <v>1</v>
      </c>
      <c r="AS141">
        <v>1</v>
      </c>
      <c r="AT141">
        <v>1</v>
      </c>
      <c r="AU141">
        <v>1</v>
      </c>
      <c r="AV141">
        <v>2</v>
      </c>
      <c r="AW141">
        <v>2</v>
      </c>
      <c r="AX141">
        <v>2</v>
      </c>
      <c r="AY141">
        <v>2</v>
      </c>
      <c r="AZ141">
        <v>1</v>
      </c>
      <c r="BA141">
        <v>1</v>
      </c>
      <c r="BB141" s="2">
        <v>1</v>
      </c>
      <c r="BC141" s="2">
        <v>1</v>
      </c>
      <c r="BD141" s="2">
        <f t="shared" si="19"/>
        <v>16</v>
      </c>
      <c r="BE141" s="2">
        <v>1300</v>
      </c>
      <c r="BF141">
        <f t="shared" si="21"/>
        <v>1300</v>
      </c>
      <c r="BG141" s="2">
        <v>1250</v>
      </c>
      <c r="BH141" s="2">
        <v>5400</v>
      </c>
      <c r="BI141" s="2"/>
      <c r="BJ141" s="49">
        <v>60</v>
      </c>
      <c r="BK141" s="2">
        <f t="shared" si="20"/>
        <v>5460</v>
      </c>
      <c r="BL141" s="2"/>
      <c r="BM141">
        <v>950</v>
      </c>
      <c r="BN141">
        <v>8500</v>
      </c>
      <c r="BO141" s="1" t="s">
        <v>12005</v>
      </c>
      <c r="CE141" s="2"/>
      <c r="CF141" s="2">
        <v>4500</v>
      </c>
      <c r="CW141" s="2"/>
      <c r="CX141" s="2">
        <v>2</v>
      </c>
      <c r="CY141" s="45">
        <v>5.25</v>
      </c>
      <c r="CZ141" s="45"/>
      <c r="DA141" s="45"/>
      <c r="DB141" s="2"/>
      <c r="DC141" s="2"/>
      <c r="DD141" s="2"/>
      <c r="DM141" s="2"/>
      <c r="DW141" s="50">
        <v>60</v>
      </c>
      <c r="DX141" t="s">
        <v>12498</v>
      </c>
      <c r="DY141" s="4" t="s">
        <v>33142</v>
      </c>
      <c r="DZ141" s="4"/>
      <c r="EA141" s="4"/>
    </row>
    <row r="142" spans="1:134">
      <c r="A142" s="2">
        <v>3504136</v>
      </c>
      <c r="B142" s="4" t="s">
        <v>1256</v>
      </c>
      <c r="C142" s="4"/>
      <c r="D142" s="4" t="s">
        <v>1137</v>
      </c>
      <c r="E142" s="4" t="s">
        <v>1140</v>
      </c>
      <c r="F142" s="4" t="s">
        <v>1138</v>
      </c>
      <c r="G142" s="4" t="s">
        <v>12144</v>
      </c>
      <c r="H142" s="4" t="s">
        <v>12144</v>
      </c>
      <c r="I142" s="4" t="s">
        <v>1139</v>
      </c>
      <c r="J142" s="4" t="s">
        <v>17513</v>
      </c>
      <c r="K142" s="4" t="s">
        <v>5946</v>
      </c>
      <c r="L142" s="4" t="s">
        <v>5946</v>
      </c>
      <c r="M142" s="4"/>
      <c r="N142" s="6" t="s">
        <v>7294</v>
      </c>
      <c r="O142" s="4"/>
      <c r="P142" s="4" t="s">
        <v>12144</v>
      </c>
      <c r="Q142" s="4"/>
      <c r="R142" s="4" t="s">
        <v>12746</v>
      </c>
      <c r="Y142">
        <v>282</v>
      </c>
      <c r="Z142">
        <v>44</v>
      </c>
      <c r="AA142">
        <v>1</v>
      </c>
      <c r="AB142" s="23">
        <v>5.5</v>
      </c>
      <c r="AE142">
        <v>1</v>
      </c>
      <c r="AG142">
        <v>1</v>
      </c>
      <c r="AH142">
        <v>1</v>
      </c>
      <c r="AI142">
        <v>1</v>
      </c>
      <c r="AJ142" s="2">
        <v>1</v>
      </c>
      <c r="AK142" s="2">
        <v>1</v>
      </c>
      <c r="AL142" s="2">
        <f t="shared" si="22"/>
        <v>2</v>
      </c>
      <c r="AM142" s="2"/>
      <c r="AN142" s="2">
        <v>1020</v>
      </c>
      <c r="AO142" s="2"/>
      <c r="AP142" s="2">
        <v>1530</v>
      </c>
      <c r="AQ142" s="2">
        <f t="shared" si="18"/>
        <v>2550</v>
      </c>
      <c r="AR142" s="2">
        <v>1</v>
      </c>
      <c r="AS142">
        <v>1</v>
      </c>
      <c r="AT142">
        <v>1</v>
      </c>
      <c r="AU142">
        <v>1</v>
      </c>
      <c r="AV142">
        <v>1</v>
      </c>
      <c r="AW142">
        <v>1</v>
      </c>
      <c r="AX142">
        <v>1</v>
      </c>
      <c r="AY142">
        <v>1</v>
      </c>
      <c r="AZ142">
        <v>1</v>
      </c>
      <c r="BA142">
        <v>1</v>
      </c>
      <c r="BB142" s="2">
        <v>1</v>
      </c>
      <c r="BC142" s="2">
        <v>1</v>
      </c>
      <c r="BD142" s="2">
        <f t="shared" si="19"/>
        <v>12</v>
      </c>
      <c r="BE142" s="2">
        <v>1592</v>
      </c>
      <c r="BF142">
        <f t="shared" si="21"/>
        <v>4142</v>
      </c>
      <c r="BG142" s="2">
        <v>1432</v>
      </c>
      <c r="BH142" s="2">
        <v>108370</v>
      </c>
      <c r="BI142" s="2">
        <v>403</v>
      </c>
      <c r="BJ142" s="49">
        <v>955</v>
      </c>
      <c r="BK142" s="2">
        <f t="shared" si="20"/>
        <v>109728</v>
      </c>
      <c r="BL142" s="2"/>
      <c r="BM142">
        <v>23790</v>
      </c>
      <c r="BN142">
        <v>193793</v>
      </c>
      <c r="BO142" s="1" t="s">
        <v>15744</v>
      </c>
      <c r="CE142" s="2"/>
      <c r="CF142" s="2">
        <v>261665</v>
      </c>
      <c r="CW142" s="2"/>
      <c r="CX142" s="2">
        <v>6</v>
      </c>
      <c r="CY142" s="45">
        <v>70</v>
      </c>
      <c r="CZ142" s="45"/>
      <c r="DA142" s="45"/>
      <c r="DB142" s="2">
        <v>54</v>
      </c>
      <c r="DC142" s="2">
        <v>403</v>
      </c>
      <c r="DD142" s="2" t="s">
        <v>11986</v>
      </c>
      <c r="DE142" t="s">
        <v>12328</v>
      </c>
      <c r="DM142" s="2"/>
      <c r="DU142" s="50">
        <v>31422</v>
      </c>
      <c r="DV142" s="50"/>
      <c r="DW142" s="50">
        <v>955</v>
      </c>
      <c r="DX142" t="s">
        <v>12498</v>
      </c>
      <c r="DY142" s="84" t="s">
        <v>33143</v>
      </c>
      <c r="DZ142" s="4"/>
      <c r="EA142" s="4"/>
    </row>
    <row r="143" spans="1:134">
      <c r="A143" s="2">
        <v>3504137</v>
      </c>
      <c r="B143" s="2" t="s">
        <v>1597</v>
      </c>
      <c r="C143" s="4"/>
      <c r="D143" s="4" t="s">
        <v>1598</v>
      </c>
      <c r="F143" s="4" t="s">
        <v>1598</v>
      </c>
      <c r="G143" s="4" t="s">
        <v>16485</v>
      </c>
      <c r="H143" s="4"/>
      <c r="I143" s="4" t="s">
        <v>1262</v>
      </c>
      <c r="J143" s="4" t="s">
        <v>17513</v>
      </c>
      <c r="K143" s="4" t="s">
        <v>1263</v>
      </c>
      <c r="L143" s="59" t="s">
        <v>30259</v>
      </c>
      <c r="M143" s="59" t="s">
        <v>810</v>
      </c>
      <c r="N143" t="s">
        <v>12205</v>
      </c>
      <c r="O143" s="4" t="s">
        <v>1262</v>
      </c>
      <c r="P143" s="4" t="s">
        <v>12144</v>
      </c>
      <c r="R143" s="4" t="s">
        <v>12746</v>
      </c>
      <c r="T143" t="s">
        <v>12746</v>
      </c>
      <c r="Y143">
        <v>208</v>
      </c>
      <c r="Z143">
        <v>36</v>
      </c>
      <c r="AA143">
        <v>1</v>
      </c>
      <c r="AB143" s="23">
        <v>4</v>
      </c>
      <c r="AC143">
        <v>2</v>
      </c>
      <c r="AJ143" s="2"/>
      <c r="AK143" s="2"/>
      <c r="AL143" s="2">
        <f t="shared" si="22"/>
        <v>0</v>
      </c>
      <c r="AM143" s="2"/>
      <c r="AN143" s="2"/>
      <c r="AO143" s="2"/>
      <c r="AP143" s="2"/>
      <c r="AQ143" s="2">
        <f t="shared" si="18"/>
        <v>0</v>
      </c>
      <c r="AR143" s="2">
        <v>3</v>
      </c>
      <c r="AS143">
        <v>3</v>
      </c>
      <c r="AT143">
        <v>3</v>
      </c>
      <c r="AU143">
        <v>3</v>
      </c>
      <c r="AV143">
        <v>3</v>
      </c>
      <c r="AW143">
        <v>3</v>
      </c>
      <c r="AX143">
        <v>3</v>
      </c>
      <c r="AY143">
        <v>3</v>
      </c>
      <c r="AZ143">
        <v>3</v>
      </c>
      <c r="BA143">
        <v>3</v>
      </c>
      <c r="BB143" s="2">
        <v>3</v>
      </c>
      <c r="BC143" s="2">
        <v>3</v>
      </c>
      <c r="BD143" s="2">
        <f t="shared" si="19"/>
        <v>36</v>
      </c>
      <c r="BE143" s="2">
        <v>1200</v>
      </c>
      <c r="BF143">
        <f t="shared" si="21"/>
        <v>1200</v>
      </c>
      <c r="BG143" s="2">
        <v>1380</v>
      </c>
      <c r="BH143" s="2">
        <v>8000</v>
      </c>
      <c r="BI143" s="2"/>
      <c r="BK143" s="2">
        <f t="shared" si="20"/>
        <v>8000</v>
      </c>
      <c r="BL143" s="2"/>
      <c r="BM143">
        <v>250</v>
      </c>
      <c r="BN143">
        <v>11378</v>
      </c>
      <c r="BO143" t="s">
        <v>12448</v>
      </c>
      <c r="CE143" s="2"/>
      <c r="CF143" s="2">
        <v>9191</v>
      </c>
      <c r="CW143" s="2"/>
      <c r="CZ143" s="45"/>
      <c r="DA143" s="45"/>
      <c r="DB143" s="2"/>
      <c r="DC143" s="2"/>
      <c r="DD143" s="2"/>
      <c r="DM143" s="2"/>
      <c r="DX143" t="s">
        <v>12498</v>
      </c>
      <c r="DY143" s="4" t="s">
        <v>33144</v>
      </c>
      <c r="DZ143" s="4"/>
      <c r="EA143" s="4"/>
    </row>
    <row r="144" spans="1:134">
      <c r="A144" s="2">
        <v>3504138</v>
      </c>
      <c r="B144" s="2" t="s">
        <v>1032</v>
      </c>
      <c r="C144" s="4"/>
      <c r="D144" s="4" t="s">
        <v>1255</v>
      </c>
      <c r="F144" s="4" t="s">
        <v>1255</v>
      </c>
      <c r="G144" s="4" t="s">
        <v>12746</v>
      </c>
      <c r="H144" s="4"/>
      <c r="I144" s="3" t="s">
        <v>8417</v>
      </c>
      <c r="J144" s="4" t="s">
        <v>17513</v>
      </c>
      <c r="K144" s="3" t="s">
        <v>8417</v>
      </c>
      <c r="L144" s="3" t="s">
        <v>8417</v>
      </c>
      <c r="M144" s="3"/>
      <c r="N144" t="s">
        <v>12205</v>
      </c>
      <c r="O144" s="4" t="s">
        <v>12637</v>
      </c>
      <c r="P144" s="4" t="s">
        <v>12144</v>
      </c>
      <c r="R144" s="4" t="s">
        <v>12746</v>
      </c>
      <c r="Y144">
        <v>180</v>
      </c>
      <c r="Z144">
        <v>44</v>
      </c>
      <c r="AA144">
        <v>1</v>
      </c>
      <c r="AB144" s="23">
        <v>5.5</v>
      </c>
      <c r="AJ144" s="2"/>
      <c r="AK144" s="2"/>
      <c r="AL144" s="2">
        <f t="shared" si="22"/>
        <v>0</v>
      </c>
      <c r="AM144" s="2"/>
      <c r="AN144" s="2"/>
      <c r="AO144" s="2"/>
      <c r="AP144" s="2"/>
      <c r="AQ144" s="2">
        <f t="shared" si="18"/>
        <v>0</v>
      </c>
      <c r="AR144" s="2">
        <v>1</v>
      </c>
      <c r="AS144">
        <v>1</v>
      </c>
      <c r="AT144">
        <v>1</v>
      </c>
      <c r="AU144">
        <v>1</v>
      </c>
      <c r="AV144">
        <v>1</v>
      </c>
      <c r="AW144">
        <v>2</v>
      </c>
      <c r="AX144">
        <v>2</v>
      </c>
      <c r="AY144">
        <v>2</v>
      </c>
      <c r="AZ144">
        <v>2</v>
      </c>
      <c r="BA144">
        <v>1</v>
      </c>
      <c r="BB144" s="2">
        <v>1</v>
      </c>
      <c r="BC144" s="2">
        <v>1</v>
      </c>
      <c r="BD144" s="2">
        <f t="shared" si="19"/>
        <v>16</v>
      </c>
      <c r="BE144" s="2">
        <v>1101</v>
      </c>
      <c r="BF144">
        <f t="shared" si="21"/>
        <v>1101</v>
      </c>
      <c r="BG144" s="2">
        <v>1086</v>
      </c>
      <c r="BH144" s="2">
        <v>3900</v>
      </c>
      <c r="BI144" s="2"/>
      <c r="BK144" s="2">
        <f t="shared" si="20"/>
        <v>3900</v>
      </c>
      <c r="BL144" s="2"/>
      <c r="BM144">
        <v>1000</v>
      </c>
      <c r="BN144">
        <v>5200</v>
      </c>
      <c r="BO144" s="1" t="s">
        <v>12005</v>
      </c>
      <c r="CE144" s="2"/>
      <c r="CF144" s="2">
        <v>4000</v>
      </c>
      <c r="CW144" s="2"/>
      <c r="CZ144" s="45"/>
      <c r="DA144" s="45"/>
      <c r="DB144" s="2"/>
      <c r="DC144" s="2"/>
      <c r="DD144" s="2"/>
      <c r="DM144" s="2"/>
      <c r="DX144" t="s">
        <v>12498</v>
      </c>
      <c r="DY144" s="4"/>
      <c r="DZ144" s="4"/>
      <c r="EA144" s="4" t="s">
        <v>33049</v>
      </c>
    </row>
    <row r="145" spans="1:134">
      <c r="A145" s="2">
        <v>3504139</v>
      </c>
      <c r="B145" s="4" t="s">
        <v>1382</v>
      </c>
      <c r="C145" s="4"/>
      <c r="D145" s="4" t="s">
        <v>2450</v>
      </c>
      <c r="E145" t="s">
        <v>1384</v>
      </c>
      <c r="F145" s="4" t="s">
        <v>2450</v>
      </c>
      <c r="G145" s="4" t="s">
        <v>12746</v>
      </c>
      <c r="H145" s="4" t="s">
        <v>12144</v>
      </c>
      <c r="I145" s="4" t="s">
        <v>1383</v>
      </c>
      <c r="J145" s="4" t="s">
        <v>17513</v>
      </c>
      <c r="K145" s="4" t="s">
        <v>12626</v>
      </c>
      <c r="L145" s="4" t="s">
        <v>12626</v>
      </c>
      <c r="M145" s="4"/>
      <c r="N145" t="s">
        <v>12205</v>
      </c>
      <c r="O145" s="4" t="s">
        <v>12637</v>
      </c>
      <c r="P145" s="4" t="s">
        <v>12746</v>
      </c>
      <c r="R145" s="6" t="s">
        <v>12746</v>
      </c>
      <c r="Y145">
        <v>208</v>
      </c>
      <c r="Z145">
        <v>32</v>
      </c>
      <c r="AA145">
        <v>1</v>
      </c>
      <c r="AB145" s="23">
        <v>4</v>
      </c>
      <c r="AC145">
        <v>1</v>
      </c>
      <c r="AJ145" s="2"/>
      <c r="AK145" s="2"/>
      <c r="AL145" s="2">
        <f t="shared" si="22"/>
        <v>0</v>
      </c>
      <c r="AM145" s="2"/>
      <c r="AN145" s="2"/>
      <c r="AO145" s="2"/>
      <c r="AP145" s="2"/>
      <c r="AQ145" s="2">
        <f t="shared" si="18"/>
        <v>0</v>
      </c>
      <c r="AR145" s="2">
        <v>2</v>
      </c>
      <c r="AS145">
        <v>2</v>
      </c>
      <c r="AT145">
        <v>2</v>
      </c>
      <c r="AU145">
        <v>2</v>
      </c>
      <c r="AV145">
        <v>2</v>
      </c>
      <c r="AW145">
        <v>2</v>
      </c>
      <c r="AX145">
        <v>2</v>
      </c>
      <c r="AY145">
        <v>2</v>
      </c>
      <c r="AZ145">
        <v>2</v>
      </c>
      <c r="BA145">
        <v>2</v>
      </c>
      <c r="BB145" s="2">
        <v>2</v>
      </c>
      <c r="BC145" s="2">
        <v>2</v>
      </c>
      <c r="BD145" s="2">
        <f t="shared" si="19"/>
        <v>24</v>
      </c>
      <c r="BE145" s="2">
        <v>2800</v>
      </c>
      <c r="BF145">
        <f t="shared" si="21"/>
        <v>2800</v>
      </c>
      <c r="BG145" s="2">
        <v>2400</v>
      </c>
      <c r="BH145" s="2">
        <v>2500</v>
      </c>
      <c r="BI145" s="2">
        <v>25</v>
      </c>
      <c r="BK145" s="2">
        <f t="shared" si="20"/>
        <v>2525</v>
      </c>
      <c r="BL145" s="2"/>
      <c r="BM145">
        <v>350</v>
      </c>
      <c r="BN145">
        <v>7000</v>
      </c>
      <c r="BO145" s="1" t="s">
        <v>12448</v>
      </c>
      <c r="CE145" s="2"/>
      <c r="CF145" s="2">
        <v>5000</v>
      </c>
      <c r="CW145" s="2"/>
      <c r="CZ145" s="45"/>
      <c r="DA145" s="45"/>
      <c r="DB145" s="2">
        <v>150</v>
      </c>
      <c r="DC145" s="2">
        <v>25</v>
      </c>
      <c r="DD145" s="4" t="s">
        <v>11869</v>
      </c>
      <c r="DE145" t="s">
        <v>15895</v>
      </c>
      <c r="DX145" t="s">
        <v>12498</v>
      </c>
      <c r="DY145" s="4"/>
      <c r="DZ145" s="4"/>
      <c r="EA145" s="4"/>
    </row>
    <row r="146" spans="1:134">
      <c r="A146" s="2">
        <v>3504140</v>
      </c>
      <c r="B146" s="4" t="s">
        <v>1601</v>
      </c>
      <c r="C146" s="4"/>
      <c r="D146" s="4" t="s">
        <v>1602</v>
      </c>
      <c r="E146" s="25" t="s">
        <v>12636</v>
      </c>
      <c r="F146" s="4" t="s">
        <v>1718</v>
      </c>
      <c r="G146" s="4" t="s">
        <v>12144</v>
      </c>
      <c r="H146" s="4"/>
      <c r="I146" s="4" t="s">
        <v>1492</v>
      </c>
      <c r="J146" s="4" t="s">
        <v>17514</v>
      </c>
      <c r="K146" s="25" t="s">
        <v>1061</v>
      </c>
      <c r="L146" s="25" t="s">
        <v>1061</v>
      </c>
      <c r="M146" s="25"/>
      <c r="N146" t="s">
        <v>1493</v>
      </c>
      <c r="O146" s="4"/>
      <c r="P146" s="4" t="s">
        <v>12144</v>
      </c>
      <c r="Q146" s="25"/>
      <c r="R146" s="6" t="s">
        <v>12746</v>
      </c>
      <c r="T146" t="s">
        <v>14642</v>
      </c>
      <c r="V146" s="2" t="s">
        <v>1494</v>
      </c>
      <c r="W146" s="2" t="s">
        <v>1494</v>
      </c>
      <c r="X146" s="2" t="s">
        <v>1494</v>
      </c>
      <c r="AJ146" s="2"/>
      <c r="AK146" s="2"/>
      <c r="AL146" s="2">
        <f t="shared" si="22"/>
        <v>0</v>
      </c>
      <c r="AM146" s="2"/>
      <c r="AN146" s="2"/>
      <c r="AO146" s="2"/>
      <c r="AP146" s="2"/>
      <c r="AQ146" s="2">
        <f t="shared" si="18"/>
        <v>0</v>
      </c>
      <c r="AR146" s="2">
        <v>2</v>
      </c>
      <c r="AS146">
        <v>2</v>
      </c>
      <c r="AT146">
        <v>2</v>
      </c>
      <c r="AU146">
        <v>2</v>
      </c>
      <c r="AV146">
        <v>2</v>
      </c>
      <c r="AW146">
        <v>2</v>
      </c>
      <c r="AX146">
        <v>2</v>
      </c>
      <c r="AY146">
        <v>2</v>
      </c>
      <c r="AZ146">
        <v>2</v>
      </c>
      <c r="BA146">
        <v>2</v>
      </c>
      <c r="BB146" s="2">
        <v>2</v>
      </c>
      <c r="BC146" s="2">
        <v>2</v>
      </c>
      <c r="BD146" s="2">
        <f t="shared" si="19"/>
        <v>24</v>
      </c>
      <c r="BE146" s="2">
        <v>1941</v>
      </c>
      <c r="BF146">
        <f t="shared" si="21"/>
        <v>1941</v>
      </c>
      <c r="BG146" s="2"/>
      <c r="BH146" s="2">
        <v>3127</v>
      </c>
      <c r="BI146" s="2">
        <v>281</v>
      </c>
      <c r="BJ146" s="49">
        <v>335</v>
      </c>
      <c r="BK146" s="2">
        <f t="shared" si="20"/>
        <v>3743</v>
      </c>
      <c r="BL146" s="2"/>
      <c r="BM146">
        <v>555</v>
      </c>
      <c r="BN146">
        <v>6665</v>
      </c>
      <c r="BO146" s="1" t="s">
        <v>12005</v>
      </c>
      <c r="CE146" s="2"/>
      <c r="CF146" s="2"/>
      <c r="CW146" s="2"/>
      <c r="CX146" s="2">
        <v>1</v>
      </c>
      <c r="CY146" s="45">
        <v>15</v>
      </c>
      <c r="CZ146" s="45"/>
      <c r="DA146" s="45"/>
      <c r="DB146" s="2"/>
      <c r="DC146" s="2"/>
      <c r="DD146" s="2"/>
      <c r="DU146" s="50">
        <v>4000</v>
      </c>
      <c r="DV146" s="50"/>
      <c r="DW146" s="51">
        <v>335.7</v>
      </c>
      <c r="DX146" t="s">
        <v>12498</v>
      </c>
      <c r="DY146" s="4" t="s">
        <v>33050</v>
      </c>
      <c r="DZ146" s="4"/>
      <c r="EA146" s="4" t="s">
        <v>33213</v>
      </c>
    </row>
    <row r="147" spans="1:134">
      <c r="A147" s="2">
        <v>3504141</v>
      </c>
      <c r="B147" s="4" t="s">
        <v>1837</v>
      </c>
      <c r="C147" s="4"/>
      <c r="D147" s="4" t="s">
        <v>1838</v>
      </c>
      <c r="E147" s="6" t="s">
        <v>1162</v>
      </c>
      <c r="F147" s="26" t="s">
        <v>923</v>
      </c>
      <c r="G147" s="4" t="s">
        <v>12746</v>
      </c>
      <c r="H147" s="4"/>
      <c r="I147" s="4" t="s">
        <v>1158</v>
      </c>
      <c r="J147" s="4" t="s">
        <v>17514</v>
      </c>
      <c r="K147" t="s">
        <v>3867</v>
      </c>
      <c r="L147" t="s">
        <v>3867</v>
      </c>
      <c r="N147" s="6" t="s">
        <v>3868</v>
      </c>
      <c r="O147" s="4"/>
      <c r="P147" s="4" t="s">
        <v>12144</v>
      </c>
      <c r="Q147" s="6"/>
      <c r="R147" s="6" t="s">
        <v>12746</v>
      </c>
      <c r="Y147">
        <v>260</v>
      </c>
      <c r="Z147">
        <v>30</v>
      </c>
      <c r="AB147" s="23">
        <v>5</v>
      </c>
      <c r="AC147">
        <v>1</v>
      </c>
      <c r="AJ147" s="2"/>
      <c r="AK147" s="2"/>
      <c r="AL147" s="2">
        <f t="shared" si="22"/>
        <v>0</v>
      </c>
      <c r="AM147" s="2"/>
      <c r="AN147" s="2"/>
      <c r="AO147" s="2"/>
      <c r="AP147" s="2"/>
      <c r="AQ147" s="2">
        <f t="shared" si="18"/>
        <v>0</v>
      </c>
      <c r="AR147" s="2">
        <v>1</v>
      </c>
      <c r="AS147">
        <v>1</v>
      </c>
      <c r="AT147">
        <v>1</v>
      </c>
      <c r="AU147">
        <v>1</v>
      </c>
      <c r="AV147">
        <v>2</v>
      </c>
      <c r="AW147">
        <v>2</v>
      </c>
      <c r="AX147">
        <v>2</v>
      </c>
      <c r="AY147">
        <v>2</v>
      </c>
      <c r="AZ147">
        <v>2</v>
      </c>
      <c r="BA147">
        <v>2</v>
      </c>
      <c r="BB147" s="2">
        <v>2</v>
      </c>
      <c r="BC147" s="2">
        <v>2</v>
      </c>
      <c r="BD147" s="2">
        <f t="shared" si="19"/>
        <v>20</v>
      </c>
      <c r="BE147" s="2">
        <v>3491</v>
      </c>
      <c r="BF147">
        <f t="shared" si="21"/>
        <v>3491</v>
      </c>
      <c r="BG147" s="2">
        <v>1500</v>
      </c>
      <c r="BH147" s="2">
        <v>2586</v>
      </c>
      <c r="BI147" s="2"/>
      <c r="BK147" s="2">
        <f t="shared" si="20"/>
        <v>2586</v>
      </c>
      <c r="BL147" s="2"/>
      <c r="BN147">
        <v>9671</v>
      </c>
      <c r="BO147" s="1" t="s">
        <v>1163</v>
      </c>
      <c r="CE147" s="2"/>
      <c r="CF147" s="2">
        <v>4500</v>
      </c>
      <c r="CW147" s="2"/>
      <c r="CZ147" s="45"/>
      <c r="DA147" s="45"/>
      <c r="DB147" s="2"/>
      <c r="DC147" s="2"/>
      <c r="DD147" s="2"/>
      <c r="DX147" t="s">
        <v>12498</v>
      </c>
      <c r="DY147" s="4" t="s">
        <v>33302</v>
      </c>
      <c r="DZ147" s="4"/>
      <c r="EA147" s="4"/>
    </row>
    <row r="148" spans="1:134">
      <c r="A148" s="2">
        <v>3504142</v>
      </c>
      <c r="B148" s="4" t="s">
        <v>1943</v>
      </c>
      <c r="C148" s="4"/>
      <c r="D148" s="4" t="s">
        <v>1739</v>
      </c>
      <c r="E148" s="4" t="s">
        <v>1738</v>
      </c>
      <c r="F148" s="4" t="s">
        <v>13143</v>
      </c>
      <c r="G148" s="4" t="s">
        <v>12144</v>
      </c>
      <c r="H148" s="4"/>
      <c r="I148" s="4" t="s">
        <v>1724</v>
      </c>
      <c r="J148" s="4" t="s">
        <v>17514</v>
      </c>
      <c r="K148" t="s">
        <v>3867</v>
      </c>
      <c r="L148" t="s">
        <v>3867</v>
      </c>
      <c r="N148" s="6" t="s">
        <v>3868</v>
      </c>
      <c r="O148" s="4"/>
      <c r="P148" s="4" t="s">
        <v>12144</v>
      </c>
      <c r="Q148" s="4"/>
      <c r="R148" s="6" t="s">
        <v>12746</v>
      </c>
      <c r="Y148">
        <v>300</v>
      </c>
      <c r="Z148">
        <v>40</v>
      </c>
      <c r="AA148">
        <v>1</v>
      </c>
      <c r="AB148" s="23">
        <v>5</v>
      </c>
      <c r="AD148">
        <v>1</v>
      </c>
      <c r="AG148">
        <v>2</v>
      </c>
      <c r="AJ148" s="2"/>
      <c r="AK148" s="2">
        <v>2</v>
      </c>
      <c r="AL148" s="2">
        <f t="shared" si="22"/>
        <v>3</v>
      </c>
      <c r="AM148" s="2">
        <v>1300</v>
      </c>
      <c r="AN148" s="2"/>
      <c r="AO148" s="2"/>
      <c r="AP148" s="2">
        <v>2444</v>
      </c>
      <c r="AQ148" s="2">
        <f t="shared" si="18"/>
        <v>3744</v>
      </c>
      <c r="AR148" s="2">
        <v>25</v>
      </c>
      <c r="AS148">
        <v>25</v>
      </c>
      <c r="AT148">
        <v>25</v>
      </c>
      <c r="AU148">
        <v>30</v>
      </c>
      <c r="AV148">
        <v>30</v>
      </c>
      <c r="AW148">
        <v>30</v>
      </c>
      <c r="AX148">
        <v>30</v>
      </c>
      <c r="AY148">
        <v>30</v>
      </c>
      <c r="AZ148">
        <v>42</v>
      </c>
      <c r="BA148">
        <v>42</v>
      </c>
      <c r="BB148" s="2">
        <v>42</v>
      </c>
      <c r="BC148" s="2">
        <v>40</v>
      </c>
      <c r="BD148" s="2">
        <f t="shared" si="19"/>
        <v>391</v>
      </c>
      <c r="BE148" s="2">
        <v>39475</v>
      </c>
      <c r="BF148">
        <f t="shared" si="21"/>
        <v>43219</v>
      </c>
      <c r="BG148" s="2">
        <v>22199</v>
      </c>
      <c r="BH148" s="2">
        <v>25268</v>
      </c>
      <c r="BI148" s="2"/>
      <c r="BJ148" s="49">
        <v>4117</v>
      </c>
      <c r="BK148" s="2">
        <f t="shared" si="20"/>
        <v>29385</v>
      </c>
      <c r="BL148" s="2"/>
      <c r="BN148">
        <v>10000</v>
      </c>
      <c r="BO148" s="3" t="s">
        <v>1621</v>
      </c>
      <c r="BQ148">
        <v>70106</v>
      </c>
      <c r="BR148" s="26" t="s">
        <v>991</v>
      </c>
      <c r="CE148" s="2"/>
      <c r="CF148" s="2">
        <v>47924</v>
      </c>
      <c r="CW148" s="2"/>
      <c r="CX148" s="2">
        <v>15</v>
      </c>
      <c r="CY148" s="45">
        <v>185</v>
      </c>
      <c r="DU148" s="50">
        <v>102942</v>
      </c>
      <c r="DV148" s="50"/>
      <c r="DW148" s="50">
        <v>4117</v>
      </c>
      <c r="DX148" t="s">
        <v>12498</v>
      </c>
      <c r="DY148" s="4" t="s">
        <v>33303</v>
      </c>
      <c r="DZ148" s="4"/>
      <c r="EA148" s="4"/>
    </row>
    <row r="149" spans="1:134">
      <c r="A149" s="2">
        <v>3504143</v>
      </c>
      <c r="B149" s="4" t="s">
        <v>1728</v>
      </c>
      <c r="C149" s="4"/>
      <c r="D149" s="4" t="s">
        <v>1725</v>
      </c>
      <c r="E149" s="4" t="s">
        <v>1615</v>
      </c>
      <c r="F149" s="4" t="s">
        <v>1396</v>
      </c>
      <c r="G149" s="4" t="s">
        <v>12746</v>
      </c>
      <c r="H149" s="4"/>
      <c r="I149" s="4" t="s">
        <v>1731</v>
      </c>
      <c r="J149" s="4" t="s">
        <v>17514</v>
      </c>
      <c r="K149" t="s">
        <v>3867</v>
      </c>
      <c r="L149" t="s">
        <v>3867</v>
      </c>
      <c r="N149" s="6" t="s">
        <v>3868</v>
      </c>
      <c r="O149" s="4"/>
      <c r="P149" s="4" t="s">
        <v>12144</v>
      </c>
      <c r="Q149" s="4"/>
      <c r="R149" s="6" t="s">
        <v>12746</v>
      </c>
      <c r="Y149">
        <v>265</v>
      </c>
      <c r="Z149">
        <v>40</v>
      </c>
      <c r="AA149">
        <v>2</v>
      </c>
      <c r="AB149" s="23">
        <v>5</v>
      </c>
      <c r="AC149">
        <v>3</v>
      </c>
      <c r="AG149">
        <v>2</v>
      </c>
      <c r="AJ149" s="2"/>
      <c r="AK149" s="2">
        <v>2</v>
      </c>
      <c r="AL149" s="2">
        <f t="shared" si="22"/>
        <v>2</v>
      </c>
      <c r="AM149" s="2"/>
      <c r="AN149" s="2"/>
      <c r="AO149" s="2"/>
      <c r="AP149" s="2">
        <v>1040</v>
      </c>
      <c r="AQ149" s="2">
        <f t="shared" ref="AQ149:AQ181" si="23">IF(B149="","",SUM(AM149:AP149))</f>
        <v>1040</v>
      </c>
      <c r="AR149" s="2">
        <v>9</v>
      </c>
      <c r="AS149">
        <v>9</v>
      </c>
      <c r="AT149">
        <v>15</v>
      </c>
      <c r="AU149">
        <v>20</v>
      </c>
      <c r="AV149">
        <v>20</v>
      </c>
      <c r="AW149">
        <v>20</v>
      </c>
      <c r="AX149">
        <v>20</v>
      </c>
      <c r="AY149">
        <v>18</v>
      </c>
      <c r="AZ149">
        <v>18</v>
      </c>
      <c r="BA149">
        <v>18</v>
      </c>
      <c r="BB149" s="2">
        <v>16</v>
      </c>
      <c r="BC149" s="2">
        <v>20</v>
      </c>
      <c r="BD149" s="2">
        <f t="shared" ref="BD149:BD178" si="24">IF(B149="","",SUM(AR149:BC149))</f>
        <v>203</v>
      </c>
      <c r="BE149" s="2">
        <v>10747</v>
      </c>
      <c r="BF149">
        <f t="shared" si="21"/>
        <v>11787</v>
      </c>
      <c r="BG149" s="2">
        <v>2649</v>
      </c>
      <c r="BH149" s="2">
        <v>28994</v>
      </c>
      <c r="BI149" s="2"/>
      <c r="BJ149" s="49">
        <v>439</v>
      </c>
      <c r="BK149" s="2">
        <f t="shared" ref="BK149:BK181" si="25">IF(B149="","",SUM(BH149:BJ149))</f>
        <v>29433</v>
      </c>
      <c r="BL149" s="2"/>
      <c r="BM149">
        <v>9460</v>
      </c>
      <c r="BN149">
        <v>56771</v>
      </c>
      <c r="BO149" s="3" t="s">
        <v>12005</v>
      </c>
      <c r="BP149">
        <v>276</v>
      </c>
      <c r="BQ149">
        <v>2756</v>
      </c>
      <c r="BR149" t="s">
        <v>17219</v>
      </c>
      <c r="CE149" s="2"/>
      <c r="CF149" s="2">
        <v>15208</v>
      </c>
      <c r="CW149" s="2"/>
      <c r="CX149" s="2">
        <v>2</v>
      </c>
      <c r="CY149" s="45">
        <v>17.5</v>
      </c>
      <c r="DW149" s="50">
        <v>439.38</v>
      </c>
      <c r="DX149" t="s">
        <v>12498</v>
      </c>
      <c r="DY149" s="4" t="s">
        <v>33304</v>
      </c>
      <c r="DZ149" s="4"/>
      <c r="EA149" s="4"/>
    </row>
    <row r="150" spans="1:134">
      <c r="A150" s="2">
        <v>3504144</v>
      </c>
      <c r="B150" s="4" t="s">
        <v>1517</v>
      </c>
      <c r="C150" s="4"/>
      <c r="D150" s="4" t="s">
        <v>1518</v>
      </c>
      <c r="E150" s="4" t="s">
        <v>1516</v>
      </c>
      <c r="F150" s="4" t="s">
        <v>1518</v>
      </c>
      <c r="G150" s="4" t="s">
        <v>12144</v>
      </c>
      <c r="H150" s="4"/>
      <c r="I150" s="4" t="s">
        <v>1515</v>
      </c>
      <c r="J150" s="4" t="s">
        <v>17514</v>
      </c>
      <c r="K150" t="s">
        <v>3867</v>
      </c>
      <c r="L150" t="s">
        <v>3867</v>
      </c>
      <c r="N150" s="6" t="s">
        <v>3868</v>
      </c>
      <c r="O150" s="4" t="s">
        <v>12637</v>
      </c>
      <c r="P150" s="4" t="s">
        <v>12144</v>
      </c>
      <c r="Q150" s="4"/>
      <c r="R150" s="4" t="s">
        <v>12746</v>
      </c>
      <c r="Y150">
        <v>350</v>
      </c>
      <c r="Z150">
        <v>60</v>
      </c>
      <c r="AA150">
        <v>9</v>
      </c>
      <c r="AB150" s="23">
        <v>6</v>
      </c>
      <c r="AD150">
        <v>2</v>
      </c>
      <c r="AJ150" s="2"/>
      <c r="AK150" s="2"/>
      <c r="AL150" s="2">
        <f t="shared" si="22"/>
        <v>2</v>
      </c>
      <c r="AM150" s="2">
        <v>7200</v>
      </c>
      <c r="AN150" s="2"/>
      <c r="AO150" s="2"/>
      <c r="AP150" s="2"/>
      <c r="AQ150" s="2">
        <f t="shared" si="23"/>
        <v>7200</v>
      </c>
      <c r="AR150" s="2">
        <v>6</v>
      </c>
      <c r="AS150">
        <v>7</v>
      </c>
      <c r="AT150">
        <v>7</v>
      </c>
      <c r="AU150">
        <v>7</v>
      </c>
      <c r="AV150">
        <v>8</v>
      </c>
      <c r="AW150">
        <v>8</v>
      </c>
      <c r="AX150">
        <v>8</v>
      </c>
      <c r="AY150">
        <v>8</v>
      </c>
      <c r="AZ150">
        <v>9</v>
      </c>
      <c r="BA150">
        <v>9</v>
      </c>
      <c r="BB150" s="2">
        <v>9</v>
      </c>
      <c r="BC150" s="2">
        <v>6</v>
      </c>
      <c r="BD150" s="2">
        <f t="shared" si="24"/>
        <v>92</v>
      </c>
      <c r="BE150" s="2">
        <v>9732</v>
      </c>
      <c r="BF150">
        <f t="shared" si="21"/>
        <v>16932</v>
      </c>
      <c r="BG150" s="2"/>
      <c r="BH150" s="2">
        <v>45464</v>
      </c>
      <c r="BI150" s="2">
        <v>680</v>
      </c>
      <c r="BK150" s="2">
        <f t="shared" si="25"/>
        <v>46144</v>
      </c>
      <c r="BL150" s="2"/>
      <c r="BM150">
        <v>15182</v>
      </c>
      <c r="BN150">
        <v>75912</v>
      </c>
      <c r="BO150" s="3" t="s">
        <v>12788</v>
      </c>
      <c r="CE150" s="2"/>
      <c r="CF150" s="2"/>
      <c r="CW150" s="2"/>
      <c r="CX150" s="2">
        <v>1</v>
      </c>
      <c r="CY150" s="45">
        <v>7</v>
      </c>
      <c r="DU150" s="50">
        <v>10070</v>
      </c>
      <c r="DV150" s="50"/>
      <c r="DW150" s="50">
        <v>680</v>
      </c>
      <c r="DX150" t="s">
        <v>12498</v>
      </c>
      <c r="DY150" s="4" t="s">
        <v>33305</v>
      </c>
      <c r="DZ150" s="4"/>
      <c r="EA150" s="4"/>
    </row>
    <row r="151" spans="1:134">
      <c r="A151" s="58">
        <v>3504145</v>
      </c>
      <c r="B151" s="59" t="s">
        <v>1635</v>
      </c>
      <c r="C151" s="4"/>
      <c r="D151" s="59" t="s">
        <v>1636</v>
      </c>
      <c r="E151" s="94" t="s">
        <v>1639</v>
      </c>
      <c r="F151" s="59" t="s">
        <v>1636</v>
      </c>
      <c r="G151" s="59" t="s">
        <v>12144</v>
      </c>
      <c r="H151" s="94"/>
      <c r="I151" s="59" t="s">
        <v>1530</v>
      </c>
      <c r="J151" s="59" t="s">
        <v>17514</v>
      </c>
      <c r="K151" s="58" t="s">
        <v>3867</v>
      </c>
      <c r="L151" s="58" t="s">
        <v>3867</v>
      </c>
      <c r="M151" s="58"/>
      <c r="N151" s="94" t="s">
        <v>3868</v>
      </c>
      <c r="O151" s="4" t="s">
        <v>12637</v>
      </c>
      <c r="P151" s="4" t="s">
        <v>12144</v>
      </c>
      <c r="Q151" s="94"/>
      <c r="R151" s="59" t="s">
        <v>12746</v>
      </c>
      <c r="S151" s="58"/>
      <c r="T151" s="59" t="s">
        <v>12746</v>
      </c>
      <c r="U151" s="58"/>
      <c r="V151" s="58"/>
      <c r="W151" s="58"/>
      <c r="X151" s="58"/>
      <c r="Y151" s="58">
        <v>312</v>
      </c>
      <c r="Z151" s="58">
        <v>44</v>
      </c>
      <c r="AA151" s="58">
        <v>1</v>
      </c>
      <c r="AB151" s="108">
        <v>5.5</v>
      </c>
      <c r="AC151" s="58"/>
      <c r="AD151" s="58">
        <v>1</v>
      </c>
      <c r="AE151" s="58"/>
      <c r="AF151" s="58"/>
      <c r="AG151" s="58">
        <v>1</v>
      </c>
      <c r="AH151" s="58"/>
      <c r="AI151" s="58"/>
      <c r="AJ151" s="58"/>
      <c r="AK151" s="58">
        <v>1</v>
      </c>
      <c r="AL151" s="58">
        <f t="shared" si="22"/>
        <v>2</v>
      </c>
      <c r="AM151" s="58">
        <v>7500</v>
      </c>
      <c r="AN151" s="58"/>
      <c r="AO151" s="58"/>
      <c r="AP151" s="58">
        <v>2000</v>
      </c>
      <c r="AQ151" s="58">
        <f t="shared" si="23"/>
        <v>9500</v>
      </c>
      <c r="AR151" s="58">
        <v>20</v>
      </c>
      <c r="AS151" s="58">
        <v>20</v>
      </c>
      <c r="AT151" s="58">
        <v>20</v>
      </c>
      <c r="AU151" s="58">
        <v>20</v>
      </c>
      <c r="AV151" s="58">
        <v>20</v>
      </c>
      <c r="AW151" s="58">
        <v>20</v>
      </c>
      <c r="AX151" s="58">
        <v>20</v>
      </c>
      <c r="AY151" s="58">
        <v>20</v>
      </c>
      <c r="AZ151" s="58">
        <v>20</v>
      </c>
      <c r="BA151" s="58">
        <v>20</v>
      </c>
      <c r="BB151" s="58">
        <v>20</v>
      </c>
      <c r="BC151" s="58">
        <v>20</v>
      </c>
      <c r="BD151" s="58">
        <f t="shared" si="24"/>
        <v>240</v>
      </c>
      <c r="BE151" s="58">
        <v>17628</v>
      </c>
      <c r="BF151" s="58">
        <f t="shared" si="21"/>
        <v>27128</v>
      </c>
      <c r="BG151" s="58">
        <v>12842</v>
      </c>
      <c r="BH151" s="58">
        <v>41440</v>
      </c>
      <c r="BI151" s="58"/>
      <c r="BJ151" s="58">
        <v>500</v>
      </c>
      <c r="BK151" s="58">
        <f t="shared" si="25"/>
        <v>41940</v>
      </c>
      <c r="BL151" s="58"/>
      <c r="BM151" s="58"/>
      <c r="BN151" s="58">
        <v>84830</v>
      </c>
      <c r="BO151" s="59" t="s">
        <v>12005</v>
      </c>
      <c r="BP151" s="58"/>
      <c r="BQ151" s="58"/>
      <c r="BR151" s="58"/>
      <c r="BS151" s="58"/>
      <c r="BT151" s="58"/>
      <c r="BU151" s="58"/>
      <c r="BV151" s="59"/>
      <c r="BW151" s="59"/>
      <c r="BX151" s="59"/>
      <c r="BY151" s="59"/>
      <c r="BZ151" s="59"/>
      <c r="CA151" s="59"/>
      <c r="CB151" s="59"/>
      <c r="CC151" s="59"/>
      <c r="CD151" s="58"/>
      <c r="CE151" s="58"/>
      <c r="CF151" s="58">
        <v>52153</v>
      </c>
      <c r="CG151" s="58"/>
      <c r="CH151" s="58"/>
      <c r="CI151" s="58"/>
      <c r="CJ151" s="58"/>
      <c r="CK151" s="58"/>
      <c r="CL151" s="58"/>
      <c r="CM151" s="58"/>
      <c r="CN151" s="58"/>
      <c r="CO151" s="58"/>
      <c r="CP151" s="58"/>
      <c r="CQ151" s="58"/>
      <c r="CR151" s="58"/>
      <c r="CS151" s="58"/>
      <c r="CT151" s="58"/>
      <c r="CU151" s="58"/>
      <c r="CV151" s="58"/>
      <c r="CW151" s="58"/>
      <c r="CX151" s="58">
        <v>2</v>
      </c>
      <c r="CY151" s="96">
        <v>20</v>
      </c>
      <c r="CZ151" s="96"/>
      <c r="DA151" s="96"/>
      <c r="DB151" s="58"/>
      <c r="DC151" s="58"/>
      <c r="DD151" s="58"/>
      <c r="DE151" s="58"/>
      <c r="DF151" s="58"/>
      <c r="DG151" s="58"/>
      <c r="DH151" s="58"/>
      <c r="DI151" s="58"/>
      <c r="DJ151" s="58"/>
      <c r="DK151" s="58"/>
      <c r="DL151" s="58"/>
      <c r="DM151" s="58"/>
      <c r="DN151" s="58"/>
      <c r="DO151" s="58"/>
      <c r="DP151" s="58"/>
      <c r="DQ151" s="58"/>
      <c r="DR151" s="58"/>
      <c r="DS151" s="59"/>
      <c r="DT151" s="59"/>
      <c r="DU151" s="59"/>
      <c r="DV151" s="59"/>
      <c r="DW151" s="59">
        <v>500</v>
      </c>
      <c r="DX151" s="58" t="s">
        <v>12498</v>
      </c>
      <c r="DY151" s="4" t="s">
        <v>33306</v>
      </c>
      <c r="DZ151" s="4"/>
      <c r="EA151" s="4"/>
      <c r="EB151" s="58" t="s">
        <v>30085</v>
      </c>
      <c r="EC151" s="58"/>
      <c r="ED151" s="58" t="s">
        <v>236</v>
      </c>
    </row>
    <row r="152" spans="1:134">
      <c r="A152" s="58">
        <v>3504146</v>
      </c>
      <c r="B152" s="59" t="s">
        <v>1414</v>
      </c>
      <c r="C152" s="4"/>
      <c r="D152" s="59" t="s">
        <v>1636</v>
      </c>
      <c r="E152" s="94" t="s">
        <v>1533</v>
      </c>
      <c r="F152" s="59" t="s">
        <v>1531</v>
      </c>
      <c r="G152" s="59" t="s">
        <v>12746</v>
      </c>
      <c r="H152" s="59"/>
      <c r="I152" s="59" t="s">
        <v>1532</v>
      </c>
      <c r="J152" s="59" t="s">
        <v>17514</v>
      </c>
      <c r="K152" s="58" t="s">
        <v>3867</v>
      </c>
      <c r="L152" s="58" t="s">
        <v>3867</v>
      </c>
      <c r="M152" s="58"/>
      <c r="N152" s="94" t="s">
        <v>3868</v>
      </c>
      <c r="O152" s="4" t="s">
        <v>12637</v>
      </c>
      <c r="P152" s="4" t="s">
        <v>12144</v>
      </c>
      <c r="Q152" s="94"/>
      <c r="R152" s="94" t="s">
        <v>12746</v>
      </c>
      <c r="S152" s="58"/>
      <c r="T152" s="58"/>
      <c r="U152" s="58"/>
      <c r="V152" s="58"/>
      <c r="W152" s="58"/>
      <c r="X152" s="58"/>
      <c r="Y152" s="58">
        <v>312</v>
      </c>
      <c r="Z152" s="58">
        <v>44</v>
      </c>
      <c r="AA152" s="58">
        <v>1</v>
      </c>
      <c r="AB152" s="108">
        <v>5.5</v>
      </c>
      <c r="AC152" s="58">
        <v>2</v>
      </c>
      <c r="AD152" s="58"/>
      <c r="AE152" s="58"/>
      <c r="AF152" s="58"/>
      <c r="AG152" s="58"/>
      <c r="AH152" s="58"/>
      <c r="AI152" s="58"/>
      <c r="AJ152" s="58"/>
      <c r="AK152" s="58"/>
      <c r="AL152" s="58">
        <f t="shared" si="22"/>
        <v>0</v>
      </c>
      <c r="AM152" s="58"/>
      <c r="AN152" s="58"/>
      <c r="AO152" s="58"/>
      <c r="AP152" s="58"/>
      <c r="AQ152" s="58">
        <f t="shared" si="23"/>
        <v>0</v>
      </c>
      <c r="AR152" s="58">
        <v>6</v>
      </c>
      <c r="AS152" s="58">
        <v>6</v>
      </c>
      <c r="AT152" s="58">
        <v>6</v>
      </c>
      <c r="AU152" s="58">
        <v>6</v>
      </c>
      <c r="AV152" s="58">
        <v>6</v>
      </c>
      <c r="AW152" s="58">
        <v>6</v>
      </c>
      <c r="AX152" s="58">
        <v>6</v>
      </c>
      <c r="AY152" s="58">
        <v>6</v>
      </c>
      <c r="AZ152" s="58">
        <v>6</v>
      </c>
      <c r="BA152" s="58">
        <v>6</v>
      </c>
      <c r="BB152" s="58">
        <v>6</v>
      </c>
      <c r="BC152" s="58">
        <v>6</v>
      </c>
      <c r="BD152" s="58">
        <f t="shared" si="24"/>
        <v>72</v>
      </c>
      <c r="BE152" s="58">
        <v>6567</v>
      </c>
      <c r="BF152" s="58">
        <f t="shared" si="21"/>
        <v>6567</v>
      </c>
      <c r="BG152" s="58"/>
      <c r="BH152" s="58">
        <v>5446</v>
      </c>
      <c r="BI152" s="58">
        <v>200</v>
      </c>
      <c r="BJ152" s="58"/>
      <c r="BK152" s="58">
        <f t="shared" si="25"/>
        <v>5646</v>
      </c>
      <c r="BL152" s="58"/>
      <c r="BM152" s="58">
        <v>873</v>
      </c>
      <c r="BN152" s="58">
        <v>17568</v>
      </c>
      <c r="BO152" s="59" t="s">
        <v>15378</v>
      </c>
      <c r="BP152" s="58"/>
      <c r="BQ152" s="58"/>
      <c r="BR152" s="58"/>
      <c r="BS152" s="58"/>
      <c r="BT152" s="58"/>
      <c r="BU152" s="58"/>
      <c r="BV152" s="59"/>
      <c r="BW152" s="59"/>
      <c r="BX152" s="59"/>
      <c r="BY152" s="59"/>
      <c r="BZ152" s="59"/>
      <c r="CA152" s="59"/>
      <c r="CB152" s="59"/>
      <c r="CC152" s="59"/>
      <c r="CD152" s="58"/>
      <c r="CE152" s="58"/>
      <c r="CF152" s="58"/>
      <c r="CG152" s="58"/>
      <c r="CH152" s="58"/>
      <c r="CI152" s="58"/>
      <c r="CJ152" s="58"/>
      <c r="CK152" s="58"/>
      <c r="CL152" s="58"/>
      <c r="CM152" s="58"/>
      <c r="CN152" s="58"/>
      <c r="CO152" s="58"/>
      <c r="CP152" s="58">
        <v>2</v>
      </c>
      <c r="CQ152" s="108">
        <v>2.5</v>
      </c>
      <c r="CR152" s="58"/>
      <c r="CS152" s="58"/>
      <c r="CT152" s="58"/>
      <c r="CU152" s="58"/>
      <c r="CV152" s="108">
        <v>2.5</v>
      </c>
      <c r="CW152" s="58"/>
      <c r="CX152" s="58"/>
      <c r="CY152" s="96"/>
      <c r="CZ152" s="96"/>
      <c r="DA152" s="96"/>
      <c r="DB152" s="58"/>
      <c r="DC152" s="58"/>
      <c r="DD152" s="58"/>
      <c r="DE152" s="58"/>
      <c r="DF152" s="58"/>
      <c r="DG152" s="58"/>
      <c r="DH152" s="58"/>
      <c r="DI152" s="58"/>
      <c r="DJ152" s="58"/>
      <c r="DK152" s="58"/>
      <c r="DL152" s="58"/>
      <c r="DM152" s="58"/>
      <c r="DN152" s="58"/>
      <c r="DO152" s="58"/>
      <c r="DP152" s="58"/>
      <c r="DQ152" s="58"/>
      <c r="DR152" s="58"/>
      <c r="DS152" s="59"/>
      <c r="DT152" s="59"/>
      <c r="DU152" s="59"/>
      <c r="DV152" s="59"/>
      <c r="DW152" s="59"/>
      <c r="DX152" s="58" t="s">
        <v>12498</v>
      </c>
      <c r="DY152" s="4" t="s">
        <v>33214</v>
      </c>
      <c r="DZ152" s="4"/>
      <c r="EA152" s="4" t="s">
        <v>33145</v>
      </c>
      <c r="EB152" s="58" t="s">
        <v>29666</v>
      </c>
      <c r="EC152" s="58"/>
      <c r="ED152" s="58" t="s">
        <v>485</v>
      </c>
    </row>
    <row r="153" spans="1:134">
      <c r="A153" s="58">
        <v>3590001</v>
      </c>
      <c r="B153" s="59" t="s">
        <v>29929</v>
      </c>
      <c r="C153" s="58">
        <v>2</v>
      </c>
      <c r="D153" s="59" t="s">
        <v>1636</v>
      </c>
      <c r="E153" s="94" t="s">
        <v>1639</v>
      </c>
      <c r="F153" s="59" t="s">
        <v>1531</v>
      </c>
      <c r="G153" s="59" t="s">
        <v>29986</v>
      </c>
      <c r="H153" s="59"/>
      <c r="I153" s="59" t="s">
        <v>1530</v>
      </c>
      <c r="J153" s="59" t="s">
        <v>29987</v>
      </c>
      <c r="K153" s="58" t="s">
        <v>29988</v>
      </c>
      <c r="L153" s="58" t="s">
        <v>29988</v>
      </c>
      <c r="M153" s="58"/>
      <c r="N153" s="58" t="s">
        <v>29989</v>
      </c>
      <c r="O153" s="58"/>
      <c r="P153" s="58"/>
      <c r="Q153" s="94"/>
      <c r="R153" s="58" t="s">
        <v>29990</v>
      </c>
      <c r="S153" s="58"/>
      <c r="T153" s="58"/>
      <c r="U153" s="58"/>
      <c r="V153" s="58"/>
      <c r="W153" s="58"/>
      <c r="X153" s="58"/>
      <c r="Y153" s="58">
        <v>312</v>
      </c>
      <c r="Z153" s="58">
        <v>44</v>
      </c>
      <c r="AA153" s="58">
        <v>1</v>
      </c>
      <c r="AB153" s="108">
        <v>5.5</v>
      </c>
      <c r="AC153" s="58">
        <v>2</v>
      </c>
      <c r="AD153" s="58">
        <v>1</v>
      </c>
      <c r="AE153" s="58"/>
      <c r="AF153" s="58"/>
      <c r="AG153" s="58">
        <v>1</v>
      </c>
      <c r="AH153" s="58"/>
      <c r="AI153" s="58"/>
      <c r="AJ153" s="58"/>
      <c r="AK153" s="58">
        <v>1</v>
      </c>
      <c r="AL153" s="58">
        <v>2</v>
      </c>
      <c r="AM153" s="58">
        <v>7500</v>
      </c>
      <c r="AN153" s="58"/>
      <c r="AO153" s="58"/>
      <c r="AP153" s="58">
        <v>2000</v>
      </c>
      <c r="AQ153" s="58">
        <v>9500</v>
      </c>
      <c r="AR153" s="58">
        <v>26</v>
      </c>
      <c r="AS153" s="58">
        <v>26</v>
      </c>
      <c r="AT153" s="58">
        <v>26</v>
      </c>
      <c r="AU153" s="58">
        <v>26</v>
      </c>
      <c r="AV153" s="58">
        <v>26</v>
      </c>
      <c r="AW153" s="58">
        <v>26</v>
      </c>
      <c r="AX153" s="58">
        <v>26</v>
      </c>
      <c r="AY153" s="58">
        <v>26</v>
      </c>
      <c r="AZ153" s="58">
        <v>26</v>
      </c>
      <c r="BA153" s="58">
        <v>26</v>
      </c>
      <c r="BB153" s="58">
        <v>26</v>
      </c>
      <c r="BC153" s="58">
        <v>26</v>
      </c>
      <c r="BD153" s="58">
        <v>312</v>
      </c>
      <c r="BE153" s="58">
        <v>24195</v>
      </c>
      <c r="BF153" s="58">
        <v>33695</v>
      </c>
      <c r="BG153" s="58">
        <v>12842</v>
      </c>
      <c r="BH153" s="58">
        <v>46886</v>
      </c>
      <c r="BI153" s="58">
        <v>200</v>
      </c>
      <c r="BJ153" s="58">
        <v>500</v>
      </c>
      <c r="BK153" s="58">
        <v>47586</v>
      </c>
      <c r="BL153" s="58"/>
      <c r="BM153" s="58"/>
      <c r="BN153" s="58">
        <v>84830</v>
      </c>
      <c r="BO153" s="59" t="s">
        <v>12005</v>
      </c>
      <c r="BP153" s="58">
        <v>873</v>
      </c>
      <c r="BQ153" s="58">
        <v>17568</v>
      </c>
      <c r="BR153" s="59" t="s">
        <v>15378</v>
      </c>
      <c r="BS153" s="58"/>
      <c r="BT153" s="58"/>
      <c r="BU153" s="58"/>
      <c r="BV153" s="59"/>
      <c r="BW153" s="59"/>
      <c r="BX153" s="59"/>
      <c r="BY153" s="59"/>
      <c r="BZ153" s="59"/>
      <c r="CA153" s="59"/>
      <c r="CB153" s="59"/>
      <c r="CC153" s="59"/>
      <c r="CD153" s="58"/>
      <c r="CE153" s="58">
        <v>102398</v>
      </c>
      <c r="CF153" s="58">
        <v>52153</v>
      </c>
      <c r="CG153" s="58"/>
      <c r="CH153" s="58"/>
      <c r="CI153" s="58"/>
      <c r="CJ153" s="58"/>
      <c r="CK153" s="58"/>
      <c r="CL153" s="58"/>
      <c r="CM153" s="58"/>
      <c r="CN153" s="58"/>
      <c r="CO153" s="58"/>
      <c r="CP153" s="58">
        <v>2</v>
      </c>
      <c r="CQ153" s="58">
        <v>2.5</v>
      </c>
      <c r="CR153" s="58"/>
      <c r="CS153" s="58"/>
      <c r="CT153" s="58"/>
      <c r="CU153" s="58"/>
      <c r="CV153" s="58">
        <v>2.5</v>
      </c>
      <c r="CW153" s="58"/>
      <c r="CX153" s="58">
        <v>2</v>
      </c>
      <c r="CY153" s="58">
        <v>20</v>
      </c>
      <c r="CZ153" s="96"/>
      <c r="DA153" s="96"/>
      <c r="DB153" s="58"/>
      <c r="DC153" s="58"/>
      <c r="DD153" s="58"/>
      <c r="DE153" s="58"/>
      <c r="DF153" s="58"/>
      <c r="DG153" s="58"/>
      <c r="DH153" s="58"/>
      <c r="DI153" s="58"/>
      <c r="DJ153" s="58"/>
      <c r="DK153" s="58"/>
      <c r="DL153" s="58"/>
      <c r="DM153" s="58"/>
      <c r="DN153" s="58"/>
      <c r="DO153" s="58"/>
      <c r="DP153" s="58"/>
      <c r="DQ153" s="58"/>
      <c r="DR153" s="58"/>
      <c r="DS153" s="59"/>
      <c r="DT153" s="59"/>
      <c r="DU153" s="58"/>
      <c r="DV153" s="58"/>
      <c r="DW153" s="58">
        <v>500</v>
      </c>
      <c r="DX153" s="58" t="s">
        <v>29992</v>
      </c>
      <c r="DY153" s="58"/>
      <c r="DZ153" s="58"/>
      <c r="EA153" s="58"/>
      <c r="EB153" s="58" t="s">
        <v>30086</v>
      </c>
      <c r="EC153" s="58"/>
      <c r="ED153" s="58" t="s">
        <v>29991</v>
      </c>
    </row>
    <row r="154" spans="1:134">
      <c r="A154" s="2">
        <v>3504147</v>
      </c>
      <c r="B154" s="4" t="s">
        <v>1505</v>
      </c>
      <c r="C154" s="4"/>
      <c r="D154" s="4" t="s">
        <v>1402</v>
      </c>
      <c r="E154" s="6" t="s">
        <v>1298</v>
      </c>
      <c r="F154" s="4" t="s">
        <v>2350</v>
      </c>
      <c r="G154" s="4" t="s">
        <v>12746</v>
      </c>
      <c r="H154" s="4"/>
      <c r="I154" s="4" t="s">
        <v>1297</v>
      </c>
      <c r="J154" s="4" t="s">
        <v>17514</v>
      </c>
      <c r="K154" t="s">
        <v>3867</v>
      </c>
      <c r="L154" t="s">
        <v>3867</v>
      </c>
      <c r="N154" s="6" t="s">
        <v>3868</v>
      </c>
      <c r="O154" s="4" t="s">
        <v>1297</v>
      </c>
      <c r="P154" s="4" t="s">
        <v>12144</v>
      </c>
      <c r="Q154" s="6"/>
      <c r="R154" s="6" t="s">
        <v>12746</v>
      </c>
      <c r="X154" s="3" t="s">
        <v>12638</v>
      </c>
      <c r="Y154">
        <v>275</v>
      </c>
      <c r="Z154">
        <v>44</v>
      </c>
      <c r="AA154">
        <v>1</v>
      </c>
      <c r="AB154" s="23">
        <v>5.5</v>
      </c>
      <c r="AC154">
        <v>1</v>
      </c>
      <c r="AJ154" s="2"/>
      <c r="AK154" s="2"/>
      <c r="AL154" s="2">
        <f t="shared" si="22"/>
        <v>0</v>
      </c>
      <c r="AM154" s="2"/>
      <c r="AN154" s="2"/>
      <c r="AO154" s="2"/>
      <c r="AP154" s="2"/>
      <c r="AQ154" s="2">
        <f t="shared" si="23"/>
        <v>0</v>
      </c>
      <c r="AR154" s="2">
        <v>6</v>
      </c>
      <c r="AS154">
        <v>6</v>
      </c>
      <c r="AT154">
        <v>6</v>
      </c>
      <c r="AU154">
        <v>6</v>
      </c>
      <c r="AV154">
        <v>6</v>
      </c>
      <c r="AW154">
        <v>6</v>
      </c>
      <c r="AX154">
        <v>6</v>
      </c>
      <c r="AY154">
        <v>6</v>
      </c>
      <c r="AZ154">
        <v>6</v>
      </c>
      <c r="BA154">
        <v>6</v>
      </c>
      <c r="BB154" s="2">
        <v>6</v>
      </c>
      <c r="BC154" s="2">
        <v>6</v>
      </c>
      <c r="BD154" s="2">
        <f t="shared" si="24"/>
        <v>72</v>
      </c>
      <c r="BE154" s="2">
        <v>3350</v>
      </c>
      <c r="BF154">
        <f t="shared" si="21"/>
        <v>3350</v>
      </c>
      <c r="BG154" s="2">
        <v>1625</v>
      </c>
      <c r="BH154" s="2">
        <v>1475</v>
      </c>
      <c r="BI154" s="2"/>
      <c r="BK154" s="2">
        <f t="shared" si="25"/>
        <v>1475</v>
      </c>
      <c r="BL154" s="2"/>
      <c r="BM154">
        <v>22</v>
      </c>
      <c r="BN154">
        <v>400</v>
      </c>
      <c r="BO154" s="3" t="s">
        <v>12000</v>
      </c>
      <c r="CC154" s="4">
        <v>7025</v>
      </c>
      <c r="CE154" s="2"/>
      <c r="CF154" s="2">
        <v>4500</v>
      </c>
      <c r="CW154" s="2"/>
      <c r="DX154" t="s">
        <v>12498</v>
      </c>
      <c r="DY154" s="4"/>
      <c r="DZ154" s="4"/>
      <c r="EA154" s="84" t="s">
        <v>33147</v>
      </c>
    </row>
    <row r="155" spans="1:134">
      <c r="A155" s="2">
        <v>3504148</v>
      </c>
      <c r="B155" s="4" t="s">
        <v>1299</v>
      </c>
      <c r="C155" s="4"/>
      <c r="D155" s="4" t="s">
        <v>1194</v>
      </c>
      <c r="E155" s="6" t="s">
        <v>1196</v>
      </c>
      <c r="F155" s="4" t="s">
        <v>1536</v>
      </c>
      <c r="G155" s="4" t="s">
        <v>12144</v>
      </c>
      <c r="H155" s="4"/>
      <c r="I155" s="4" t="s">
        <v>1419</v>
      </c>
      <c r="J155" s="4" t="s">
        <v>17514</v>
      </c>
      <c r="K155" t="s">
        <v>3867</v>
      </c>
      <c r="L155" t="s">
        <v>3867</v>
      </c>
      <c r="N155" s="6" t="s">
        <v>3868</v>
      </c>
      <c r="O155" s="4"/>
      <c r="P155" s="4" t="s">
        <v>12144</v>
      </c>
      <c r="Q155" s="6"/>
      <c r="R155" s="6" t="s">
        <v>12746</v>
      </c>
      <c r="Y155">
        <v>250</v>
      </c>
      <c r="Z155">
        <v>48</v>
      </c>
      <c r="AA155">
        <v>1</v>
      </c>
      <c r="AB155" s="23">
        <v>6</v>
      </c>
      <c r="AJ155" s="2"/>
      <c r="AK155" s="2"/>
      <c r="AL155" s="2">
        <f t="shared" si="22"/>
        <v>0</v>
      </c>
      <c r="AM155" s="2"/>
      <c r="AN155" s="2"/>
      <c r="AO155" s="2"/>
      <c r="AP155" s="2"/>
      <c r="AQ155" s="2">
        <f t="shared" si="23"/>
        <v>0</v>
      </c>
      <c r="AR155" s="2">
        <v>3</v>
      </c>
      <c r="AS155">
        <v>3</v>
      </c>
      <c r="AT155">
        <v>3</v>
      </c>
      <c r="AU155">
        <v>3</v>
      </c>
      <c r="AV155">
        <v>3</v>
      </c>
      <c r="AW155">
        <v>3</v>
      </c>
      <c r="AX155">
        <v>3</v>
      </c>
      <c r="AY155">
        <v>3</v>
      </c>
      <c r="AZ155">
        <v>3</v>
      </c>
      <c r="BA155">
        <v>3</v>
      </c>
      <c r="BB155" s="2">
        <v>3</v>
      </c>
      <c r="BC155" s="2">
        <v>3</v>
      </c>
      <c r="BD155" s="2">
        <f t="shared" si="24"/>
        <v>36</v>
      </c>
      <c r="BE155" s="2">
        <v>200</v>
      </c>
      <c r="BF155">
        <f t="shared" si="21"/>
        <v>200</v>
      </c>
      <c r="BG155" s="2"/>
      <c r="BH155" s="2">
        <v>12344</v>
      </c>
      <c r="BI155" s="2">
        <v>300</v>
      </c>
      <c r="BK155" s="2">
        <f t="shared" si="25"/>
        <v>12644</v>
      </c>
      <c r="BL155" s="2"/>
      <c r="BM155">
        <v>2974</v>
      </c>
      <c r="BN155">
        <v>22130</v>
      </c>
      <c r="BO155" s="3" t="s">
        <v>15744</v>
      </c>
      <c r="CE155" s="2"/>
      <c r="CF155" s="2">
        <v>17199</v>
      </c>
      <c r="CW155" s="2"/>
      <c r="CX155" s="2">
        <v>1</v>
      </c>
      <c r="CY155" s="45">
        <v>25</v>
      </c>
      <c r="DW155" s="50">
        <v>300</v>
      </c>
      <c r="DX155" t="s">
        <v>12498</v>
      </c>
      <c r="DY155" s="4" t="s">
        <v>33148</v>
      </c>
      <c r="DZ155" s="4"/>
      <c r="EA155" s="84" t="s">
        <v>33051</v>
      </c>
    </row>
    <row r="156" spans="1:134">
      <c r="A156" s="2">
        <v>3504149</v>
      </c>
      <c r="B156" s="4" t="s">
        <v>1198</v>
      </c>
      <c r="C156" s="4"/>
      <c r="D156" s="4" t="s">
        <v>1199</v>
      </c>
      <c r="E156" s="4" t="s">
        <v>1200</v>
      </c>
      <c r="F156" s="4" t="s">
        <v>13044</v>
      </c>
      <c r="G156" s="4" t="s">
        <v>12144</v>
      </c>
      <c r="H156" s="4"/>
      <c r="I156" s="4" t="s">
        <v>1200</v>
      </c>
      <c r="J156" s="4" t="s">
        <v>17514</v>
      </c>
      <c r="K156" t="s">
        <v>4361</v>
      </c>
      <c r="L156" t="s">
        <v>4361</v>
      </c>
      <c r="N156" t="s">
        <v>4238</v>
      </c>
      <c r="O156" s="4"/>
      <c r="P156" s="4" t="s">
        <v>12144</v>
      </c>
      <c r="Q156" s="4"/>
      <c r="R156" s="4" t="s">
        <v>12746</v>
      </c>
      <c r="Y156">
        <v>312</v>
      </c>
      <c r="Z156">
        <v>44</v>
      </c>
      <c r="AA156">
        <v>1</v>
      </c>
      <c r="AB156" s="23">
        <v>5.5</v>
      </c>
      <c r="AE156">
        <v>1</v>
      </c>
      <c r="AG156">
        <v>1</v>
      </c>
      <c r="AH156">
        <v>1</v>
      </c>
      <c r="AI156">
        <v>1</v>
      </c>
      <c r="AJ156" s="2">
        <v>1</v>
      </c>
      <c r="AK156" s="2">
        <v>1</v>
      </c>
      <c r="AL156" s="2">
        <f t="shared" si="22"/>
        <v>2</v>
      </c>
      <c r="AM156" s="2">
        <v>1300</v>
      </c>
      <c r="AN156" s="2"/>
      <c r="AO156" s="2"/>
      <c r="AP156" s="2">
        <v>624</v>
      </c>
      <c r="AQ156" s="2">
        <f t="shared" si="23"/>
        <v>1924</v>
      </c>
      <c r="AR156" s="2">
        <v>10</v>
      </c>
      <c r="AS156">
        <v>10</v>
      </c>
      <c r="AT156">
        <v>10</v>
      </c>
      <c r="AU156">
        <v>10</v>
      </c>
      <c r="AV156">
        <v>10</v>
      </c>
      <c r="AW156">
        <v>10</v>
      </c>
      <c r="AX156">
        <v>10</v>
      </c>
      <c r="AY156">
        <v>10</v>
      </c>
      <c r="AZ156">
        <v>10</v>
      </c>
      <c r="BA156" s="2">
        <v>10</v>
      </c>
      <c r="BB156" s="2">
        <v>10</v>
      </c>
      <c r="BC156" s="2">
        <v>10</v>
      </c>
      <c r="BD156" s="2">
        <f t="shared" si="24"/>
        <v>120</v>
      </c>
      <c r="BE156" s="2">
        <v>12000</v>
      </c>
      <c r="BF156">
        <f t="shared" si="21"/>
        <v>13924</v>
      </c>
      <c r="BG156" s="2">
        <v>9840</v>
      </c>
      <c r="BH156" s="2">
        <v>19600</v>
      </c>
      <c r="BI156" s="2"/>
      <c r="BJ156" s="49">
        <v>1200</v>
      </c>
      <c r="BK156" s="2">
        <f t="shared" si="25"/>
        <v>20800</v>
      </c>
      <c r="BL156" s="2"/>
      <c r="BM156" s="2">
        <v>3600</v>
      </c>
      <c r="BN156" s="2">
        <v>18000</v>
      </c>
      <c r="BO156" s="4" t="s">
        <v>12005</v>
      </c>
      <c r="BP156">
        <v>1800</v>
      </c>
      <c r="BQ156">
        <v>9000</v>
      </c>
      <c r="BR156" s="3" t="s">
        <v>10076</v>
      </c>
      <c r="BS156" s="3">
        <v>1800</v>
      </c>
      <c r="BT156" s="3">
        <v>9000</v>
      </c>
      <c r="BU156" s="3" t="s">
        <v>16271</v>
      </c>
      <c r="CE156" s="2"/>
      <c r="CF156" s="2">
        <v>29780</v>
      </c>
      <c r="CW156" s="2"/>
      <c r="CX156" s="2">
        <v>1</v>
      </c>
      <c r="CY156" s="45">
        <v>15</v>
      </c>
      <c r="DW156" s="50">
        <v>1200</v>
      </c>
      <c r="DX156" t="s">
        <v>12498</v>
      </c>
      <c r="DY156" s="84" t="s">
        <v>33052</v>
      </c>
      <c r="DZ156" s="4"/>
      <c r="EA156" s="4"/>
    </row>
    <row r="157" spans="1:134">
      <c r="A157" s="2">
        <v>3504150</v>
      </c>
      <c r="B157" s="4" t="s">
        <v>1201</v>
      </c>
      <c r="C157" s="4"/>
      <c r="D157" s="4" t="s">
        <v>1202</v>
      </c>
      <c r="E157" s="59" t="s">
        <v>29932</v>
      </c>
      <c r="F157" s="4" t="s">
        <v>1202</v>
      </c>
      <c r="G157" s="4" t="s">
        <v>12144</v>
      </c>
      <c r="H157" s="4"/>
      <c r="I157" s="4" t="s">
        <v>965</v>
      </c>
      <c r="J157" s="4" t="s">
        <v>17514</v>
      </c>
      <c r="K157" t="s">
        <v>4361</v>
      </c>
      <c r="L157" t="s">
        <v>4361</v>
      </c>
      <c r="N157" s="6" t="s">
        <v>4238</v>
      </c>
      <c r="O157" s="4" t="s">
        <v>12637</v>
      </c>
      <c r="P157" s="4" t="s">
        <v>12144</v>
      </c>
      <c r="Q157" s="4"/>
      <c r="R157" s="6" t="s">
        <v>12746</v>
      </c>
      <c r="Y157">
        <v>300</v>
      </c>
      <c r="Z157">
        <v>45</v>
      </c>
      <c r="AA157">
        <v>1</v>
      </c>
      <c r="AB157" s="23">
        <v>5.5</v>
      </c>
      <c r="AD157">
        <v>1</v>
      </c>
      <c r="AG157">
        <v>1</v>
      </c>
      <c r="AH157">
        <v>1</v>
      </c>
      <c r="AI157">
        <v>1</v>
      </c>
      <c r="AJ157" s="2">
        <v>1</v>
      </c>
      <c r="AK157" s="2">
        <v>1</v>
      </c>
      <c r="AL157" s="2">
        <f t="shared" si="22"/>
        <v>2</v>
      </c>
      <c r="AM157" s="2">
        <v>1820</v>
      </c>
      <c r="AN157" s="2"/>
      <c r="AO157" s="2"/>
      <c r="AP157" s="2">
        <v>160</v>
      </c>
      <c r="AQ157" s="2">
        <f t="shared" si="23"/>
        <v>1980</v>
      </c>
      <c r="AR157" s="2">
        <v>3</v>
      </c>
      <c r="AS157">
        <v>4</v>
      </c>
      <c r="AT157">
        <v>3</v>
      </c>
      <c r="AU157">
        <v>3</v>
      </c>
      <c r="AV157">
        <v>4</v>
      </c>
      <c r="AW157">
        <v>4</v>
      </c>
      <c r="AX157">
        <v>3</v>
      </c>
      <c r="AY157">
        <v>3</v>
      </c>
      <c r="AZ157">
        <v>2</v>
      </c>
      <c r="BA157" s="2">
        <v>4</v>
      </c>
      <c r="BB157" s="2">
        <v>3</v>
      </c>
      <c r="BC157" s="2">
        <v>3</v>
      </c>
      <c r="BD157" s="2">
        <f t="shared" si="24"/>
        <v>39</v>
      </c>
      <c r="BE157" s="2">
        <v>2626</v>
      </c>
      <c r="BF157">
        <f t="shared" si="21"/>
        <v>4606</v>
      </c>
      <c r="BG157" s="2">
        <v>2156</v>
      </c>
      <c r="BH157" s="2">
        <v>3146</v>
      </c>
      <c r="BI157" s="2"/>
      <c r="BJ157" s="50">
        <v>220</v>
      </c>
      <c r="BK157" s="2">
        <f t="shared" si="25"/>
        <v>3366</v>
      </c>
      <c r="BL157" s="2"/>
      <c r="BM157" s="2">
        <v>1641</v>
      </c>
      <c r="BN157" s="2">
        <v>9850</v>
      </c>
      <c r="BO157" s="4" t="s">
        <v>12005</v>
      </c>
      <c r="BP157">
        <v>10</v>
      </c>
      <c r="BQ157">
        <v>300</v>
      </c>
      <c r="BR157" s="3" t="s">
        <v>12610</v>
      </c>
      <c r="CE157" s="2"/>
      <c r="CF157" s="2">
        <v>7000</v>
      </c>
      <c r="CW157" s="2"/>
      <c r="CX157" s="2">
        <v>3</v>
      </c>
      <c r="CY157" s="45">
        <v>25</v>
      </c>
      <c r="DU157" s="50">
        <v>6000</v>
      </c>
      <c r="DV157" s="50"/>
      <c r="DW157" s="50">
        <v>220</v>
      </c>
      <c r="DX157" t="s">
        <v>12498</v>
      </c>
      <c r="DY157" s="4" t="s">
        <v>33053</v>
      </c>
      <c r="DZ157" s="4"/>
      <c r="EA157" s="4"/>
    </row>
    <row r="158" spans="1:134">
      <c r="A158" s="2">
        <v>3504151</v>
      </c>
      <c r="B158" s="2" t="s">
        <v>1083</v>
      </c>
      <c r="C158" s="4"/>
      <c r="D158" s="4" t="s">
        <v>9749</v>
      </c>
      <c r="E158" s="6" t="s">
        <v>1085</v>
      </c>
      <c r="F158" s="4" t="s">
        <v>9749</v>
      </c>
      <c r="G158" s="4" t="s">
        <v>12144</v>
      </c>
      <c r="H158" s="4"/>
      <c r="I158" s="4" t="s">
        <v>1084</v>
      </c>
      <c r="J158" s="4" t="s">
        <v>17514</v>
      </c>
      <c r="K158" s="4" t="s">
        <v>4361</v>
      </c>
      <c r="L158" s="4" t="s">
        <v>4361</v>
      </c>
      <c r="M158" s="4"/>
      <c r="N158" s="6" t="s">
        <v>4238</v>
      </c>
      <c r="O158" s="4" t="s">
        <v>33054</v>
      </c>
      <c r="P158" s="4" t="s">
        <v>12144</v>
      </c>
      <c r="Q158" s="6"/>
      <c r="R158" s="6" t="s">
        <v>12746</v>
      </c>
      <c r="Y158">
        <v>308</v>
      </c>
      <c r="Z158">
        <v>40</v>
      </c>
      <c r="AA158">
        <v>1</v>
      </c>
      <c r="AB158" s="23">
        <v>5.5</v>
      </c>
      <c r="AE158">
        <v>1</v>
      </c>
      <c r="AG158">
        <v>1</v>
      </c>
      <c r="AH158">
        <v>1</v>
      </c>
      <c r="AI158">
        <v>1</v>
      </c>
      <c r="AJ158" s="2">
        <v>1</v>
      </c>
      <c r="AK158" s="2">
        <v>1</v>
      </c>
      <c r="AL158" s="2">
        <f t="shared" si="22"/>
        <v>2</v>
      </c>
      <c r="AM158" s="2"/>
      <c r="AN158" s="2">
        <v>2400</v>
      </c>
      <c r="AO158" s="2"/>
      <c r="AP158" s="2">
        <v>900</v>
      </c>
      <c r="AQ158" s="2">
        <f t="shared" si="23"/>
        <v>3300</v>
      </c>
      <c r="AR158" s="2">
        <v>16</v>
      </c>
      <c r="AS158">
        <v>16</v>
      </c>
      <c r="AT158">
        <v>16</v>
      </c>
      <c r="AU158">
        <v>16</v>
      </c>
      <c r="AV158">
        <v>16</v>
      </c>
      <c r="AW158">
        <v>16</v>
      </c>
      <c r="AX158">
        <v>16</v>
      </c>
      <c r="AY158">
        <v>16</v>
      </c>
      <c r="AZ158">
        <v>16</v>
      </c>
      <c r="BA158" s="2">
        <v>16</v>
      </c>
      <c r="BB158" s="2">
        <v>16</v>
      </c>
      <c r="BC158" s="2">
        <v>16</v>
      </c>
      <c r="BD158" s="2">
        <f t="shared" si="24"/>
        <v>192</v>
      </c>
      <c r="BE158" s="2">
        <v>8759</v>
      </c>
      <c r="BF158">
        <f t="shared" si="21"/>
        <v>12059</v>
      </c>
      <c r="BG158" s="2">
        <v>12530</v>
      </c>
      <c r="BH158" s="2">
        <v>16858</v>
      </c>
      <c r="BI158" s="2">
        <v>24</v>
      </c>
      <c r="BJ158" s="49">
        <v>717</v>
      </c>
      <c r="BK158" s="2">
        <f t="shared" si="25"/>
        <v>17599</v>
      </c>
      <c r="BL158" s="2"/>
      <c r="BM158" s="2">
        <v>4748</v>
      </c>
      <c r="BN158" s="2">
        <v>37984</v>
      </c>
      <c r="BO158" s="4" t="s">
        <v>15837</v>
      </c>
      <c r="CE158" s="2"/>
      <c r="CF158" s="2">
        <v>49616</v>
      </c>
      <c r="CW158" s="2"/>
      <c r="CX158" s="2">
        <v>6</v>
      </c>
      <c r="CY158" s="45">
        <v>12</v>
      </c>
      <c r="DB158">
        <v>60</v>
      </c>
      <c r="DC158">
        <v>24</v>
      </c>
      <c r="DD158" t="s">
        <v>11869</v>
      </c>
      <c r="DE158" t="s">
        <v>15895</v>
      </c>
      <c r="DU158" s="50">
        <v>256071</v>
      </c>
      <c r="DV158" s="50"/>
      <c r="DW158" s="50">
        <v>712</v>
      </c>
      <c r="DX158" t="s">
        <v>12498</v>
      </c>
      <c r="DY158" s="4" t="s">
        <v>33055</v>
      </c>
      <c r="DZ158" s="4"/>
      <c r="EA158" s="4"/>
    </row>
    <row r="159" spans="1:134">
      <c r="A159" s="2">
        <v>3504152</v>
      </c>
      <c r="B159" s="2" t="s">
        <v>1544</v>
      </c>
      <c r="C159" s="4"/>
      <c r="D159" s="4" t="s">
        <v>1208</v>
      </c>
      <c r="E159" s="6" t="s">
        <v>1097</v>
      </c>
      <c r="F159" s="4" t="s">
        <v>1086</v>
      </c>
      <c r="G159" s="4" t="s">
        <v>12746</v>
      </c>
      <c r="H159" s="4"/>
      <c r="I159" s="4" t="s">
        <v>1096</v>
      </c>
      <c r="J159" s="4" t="s">
        <v>17514</v>
      </c>
      <c r="K159" s="4" t="s">
        <v>3924</v>
      </c>
      <c r="L159" s="4" t="s">
        <v>3924</v>
      </c>
      <c r="M159" s="4"/>
      <c r="N159" s="4" t="s">
        <v>12668</v>
      </c>
      <c r="O159" s="4"/>
      <c r="P159" s="4" t="s">
        <v>12144</v>
      </c>
      <c r="Q159" s="6"/>
      <c r="R159" s="6" t="s">
        <v>12746</v>
      </c>
      <c r="Y159">
        <v>270</v>
      </c>
      <c r="Z159">
        <v>40</v>
      </c>
      <c r="AA159">
        <v>1</v>
      </c>
      <c r="AB159" s="23">
        <v>5</v>
      </c>
      <c r="AC159">
        <v>1</v>
      </c>
      <c r="AJ159" s="2"/>
      <c r="AK159" s="2"/>
      <c r="AL159" s="2">
        <f t="shared" si="22"/>
        <v>0</v>
      </c>
      <c r="AM159" s="2"/>
      <c r="AN159" s="2"/>
      <c r="AO159" s="2"/>
      <c r="AP159" s="2"/>
      <c r="AQ159" s="2">
        <f t="shared" si="23"/>
        <v>0</v>
      </c>
      <c r="AR159" s="2">
        <v>3</v>
      </c>
      <c r="AS159">
        <v>3</v>
      </c>
      <c r="AT159">
        <v>3</v>
      </c>
      <c r="AU159">
        <v>3</v>
      </c>
      <c r="AV159">
        <v>4</v>
      </c>
      <c r="AW159">
        <v>3</v>
      </c>
      <c r="AX159">
        <v>5</v>
      </c>
      <c r="AY159">
        <v>3</v>
      </c>
      <c r="AZ159">
        <v>3</v>
      </c>
      <c r="BA159" s="2">
        <v>4</v>
      </c>
      <c r="BB159" s="2">
        <v>5</v>
      </c>
      <c r="BC159" s="2">
        <v>4</v>
      </c>
      <c r="BD159" s="2">
        <f t="shared" si="24"/>
        <v>43</v>
      </c>
      <c r="BE159" s="2">
        <v>2500</v>
      </c>
      <c r="BF159">
        <f t="shared" si="21"/>
        <v>2500</v>
      </c>
      <c r="BG159" s="2">
        <v>1400</v>
      </c>
      <c r="BH159" s="2">
        <v>3029</v>
      </c>
      <c r="BI159" s="2">
        <v>34</v>
      </c>
      <c r="BJ159" s="49">
        <v>59</v>
      </c>
      <c r="BK159" s="2">
        <f t="shared" si="25"/>
        <v>3122</v>
      </c>
      <c r="BL159" s="2"/>
      <c r="BM159" s="2"/>
      <c r="BN159" s="2">
        <v>5607</v>
      </c>
      <c r="BO159" s="4" t="s">
        <v>1098</v>
      </c>
      <c r="CE159" s="2"/>
      <c r="CF159" s="2">
        <v>4246</v>
      </c>
      <c r="CW159" s="2"/>
      <c r="CX159" s="2">
        <v>1</v>
      </c>
      <c r="CY159" s="45">
        <v>15</v>
      </c>
      <c r="DC159">
        <v>34</v>
      </c>
      <c r="DD159" t="s">
        <v>12305</v>
      </c>
      <c r="DE159" t="s">
        <v>16041</v>
      </c>
      <c r="DW159" s="50">
        <v>59.22</v>
      </c>
      <c r="DX159" t="s">
        <v>12498</v>
      </c>
      <c r="DY159" s="4" t="s">
        <v>33056</v>
      </c>
      <c r="DZ159" s="4"/>
      <c r="EA159" s="4"/>
    </row>
    <row r="160" spans="1:134">
      <c r="A160" s="2">
        <v>3504153</v>
      </c>
      <c r="B160" s="2" t="s">
        <v>1431</v>
      </c>
      <c r="C160" s="4"/>
      <c r="D160" s="4" t="s">
        <v>9749</v>
      </c>
      <c r="E160" s="4" t="s">
        <v>1109</v>
      </c>
      <c r="F160" s="4" t="s">
        <v>9749</v>
      </c>
      <c r="G160" s="4" t="s">
        <v>12144</v>
      </c>
      <c r="H160" s="4"/>
      <c r="I160" s="4" t="s">
        <v>1327</v>
      </c>
      <c r="J160" s="4" t="s">
        <v>17514</v>
      </c>
      <c r="K160" s="4" t="s">
        <v>3924</v>
      </c>
      <c r="L160" s="4" t="s">
        <v>3924</v>
      </c>
      <c r="M160" s="4"/>
      <c r="N160" s="4" t="s">
        <v>12668</v>
      </c>
      <c r="O160" s="4" t="s">
        <v>12637</v>
      </c>
      <c r="P160" s="4" t="s">
        <v>12144</v>
      </c>
      <c r="Q160" s="4"/>
      <c r="R160" s="4" t="s">
        <v>12746</v>
      </c>
      <c r="Y160">
        <v>308</v>
      </c>
      <c r="Z160">
        <v>40</v>
      </c>
      <c r="AA160">
        <v>1</v>
      </c>
      <c r="AB160" s="23">
        <v>5.5</v>
      </c>
      <c r="AE160">
        <v>1</v>
      </c>
      <c r="AG160">
        <v>1</v>
      </c>
      <c r="AH160">
        <v>1</v>
      </c>
      <c r="AI160">
        <v>1</v>
      </c>
      <c r="AJ160" s="2">
        <v>1</v>
      </c>
      <c r="AK160" s="2">
        <v>1</v>
      </c>
      <c r="AL160" s="2">
        <f t="shared" si="22"/>
        <v>2</v>
      </c>
      <c r="AM160" s="2"/>
      <c r="AN160" s="2">
        <v>1200</v>
      </c>
      <c r="AO160" s="2"/>
      <c r="AP160" s="2">
        <v>500</v>
      </c>
      <c r="AQ160" s="2">
        <f t="shared" si="23"/>
        <v>1700</v>
      </c>
      <c r="AR160" s="2">
        <v>6</v>
      </c>
      <c r="AS160">
        <v>6</v>
      </c>
      <c r="AT160">
        <v>6</v>
      </c>
      <c r="AU160">
        <v>6</v>
      </c>
      <c r="AV160">
        <v>6</v>
      </c>
      <c r="AW160">
        <v>6</v>
      </c>
      <c r="AX160">
        <v>6</v>
      </c>
      <c r="AY160">
        <v>6</v>
      </c>
      <c r="AZ160">
        <v>6</v>
      </c>
      <c r="BA160" s="2">
        <v>6</v>
      </c>
      <c r="BB160" s="2">
        <v>6</v>
      </c>
      <c r="BC160" s="2">
        <v>6</v>
      </c>
      <c r="BD160" s="2">
        <f t="shared" si="24"/>
        <v>72</v>
      </c>
      <c r="BE160" s="2">
        <v>5361</v>
      </c>
      <c r="BF160">
        <f t="shared" si="21"/>
        <v>7061</v>
      </c>
      <c r="BG160" s="2">
        <v>5964</v>
      </c>
      <c r="BH160" s="2">
        <v>6571</v>
      </c>
      <c r="BI160" s="2"/>
      <c r="BJ160" s="49">
        <v>467</v>
      </c>
      <c r="BK160" s="2">
        <f t="shared" si="25"/>
        <v>7038</v>
      </c>
      <c r="BL160" s="2"/>
      <c r="BM160" s="2">
        <v>2489</v>
      </c>
      <c r="BN160" s="2">
        <v>19912</v>
      </c>
      <c r="BO160" s="4" t="s">
        <v>15837</v>
      </c>
      <c r="CE160" s="2"/>
      <c r="CF160" s="2">
        <v>26240</v>
      </c>
      <c r="CW160" s="2"/>
      <c r="CX160" s="2">
        <v>6</v>
      </c>
      <c r="CY160" s="45">
        <v>10</v>
      </c>
      <c r="DU160" s="50">
        <v>155666</v>
      </c>
      <c r="DV160" s="50"/>
      <c r="DW160" s="50">
        <v>467</v>
      </c>
      <c r="DX160" t="s">
        <v>12498</v>
      </c>
      <c r="DY160" s="4" t="s">
        <v>33057</v>
      </c>
      <c r="DZ160" s="4"/>
      <c r="EA160" s="4"/>
    </row>
    <row r="161" spans="1:131">
      <c r="A161" s="2">
        <v>3504154</v>
      </c>
      <c r="B161" s="2" t="s">
        <v>1100</v>
      </c>
      <c r="C161" s="4"/>
      <c r="D161" s="4" t="s">
        <v>1322</v>
      </c>
      <c r="E161" s="4" t="s">
        <v>1323</v>
      </c>
      <c r="G161" s="4" t="s">
        <v>12144</v>
      </c>
      <c r="H161" s="4"/>
      <c r="I161" s="4" t="s">
        <v>1323</v>
      </c>
      <c r="J161" s="4" t="s">
        <v>17514</v>
      </c>
      <c r="K161" s="4" t="s">
        <v>2504</v>
      </c>
      <c r="L161" s="4" t="s">
        <v>2504</v>
      </c>
      <c r="M161" s="4"/>
      <c r="N161" t="s">
        <v>10542</v>
      </c>
      <c r="O161" s="4"/>
      <c r="P161" s="4" t="s">
        <v>12144</v>
      </c>
      <c r="Q161" s="4"/>
      <c r="R161" s="6" t="s">
        <v>12746</v>
      </c>
      <c r="Y161">
        <v>180</v>
      </c>
      <c r="Z161">
        <v>32</v>
      </c>
      <c r="AA161">
        <v>1</v>
      </c>
      <c r="AB161" s="23">
        <v>4</v>
      </c>
      <c r="AD161">
        <v>2</v>
      </c>
      <c r="AJ161" s="2"/>
      <c r="AK161" s="2">
        <v>2</v>
      </c>
      <c r="AL161" s="2">
        <f t="shared" si="22"/>
        <v>2</v>
      </c>
      <c r="AM161" s="2">
        <v>4800</v>
      </c>
      <c r="AN161" s="2"/>
      <c r="AO161" s="2"/>
      <c r="AP161" s="2"/>
      <c r="AQ161" s="2">
        <f t="shared" si="23"/>
        <v>4800</v>
      </c>
      <c r="AR161" s="2">
        <v>2</v>
      </c>
      <c r="AS161">
        <v>2</v>
      </c>
      <c r="AT161">
        <v>2</v>
      </c>
      <c r="AU161">
        <v>2</v>
      </c>
      <c r="AV161">
        <v>2</v>
      </c>
      <c r="AW161">
        <v>2</v>
      </c>
      <c r="AX161">
        <v>2</v>
      </c>
      <c r="AY161">
        <v>2</v>
      </c>
      <c r="AZ161">
        <v>2</v>
      </c>
      <c r="BA161" s="2">
        <v>2</v>
      </c>
      <c r="BB161" s="2">
        <v>2</v>
      </c>
      <c r="BC161" s="2">
        <v>2</v>
      </c>
      <c r="BD161" s="2">
        <f t="shared" si="24"/>
        <v>24</v>
      </c>
      <c r="BE161" s="2">
        <v>703</v>
      </c>
      <c r="BF161">
        <f t="shared" si="21"/>
        <v>5503</v>
      </c>
      <c r="BG161" s="2"/>
      <c r="BH161" s="2">
        <v>1200</v>
      </c>
      <c r="BI161" s="2">
        <v>100</v>
      </c>
      <c r="BJ161" s="49">
        <v>100</v>
      </c>
      <c r="BK161" s="2">
        <f t="shared" si="25"/>
        <v>1400</v>
      </c>
      <c r="BL161" s="2"/>
      <c r="BM161" s="2">
        <v>388</v>
      </c>
      <c r="BN161" s="2">
        <v>4600</v>
      </c>
      <c r="BO161" s="4" t="s">
        <v>12019</v>
      </c>
      <c r="BP161">
        <v>180</v>
      </c>
      <c r="BQ161">
        <v>3600</v>
      </c>
      <c r="BR161" s="3" t="s">
        <v>10218</v>
      </c>
      <c r="BT161">
        <v>3000</v>
      </c>
      <c r="BU161" t="s">
        <v>1324</v>
      </c>
      <c r="CE161" s="2"/>
      <c r="CF161" s="2"/>
      <c r="CW161" s="2"/>
      <c r="CX161" s="2">
        <v>4</v>
      </c>
      <c r="CY161" s="45">
        <v>12</v>
      </c>
      <c r="DW161" s="50">
        <v>100</v>
      </c>
      <c r="DX161" t="s">
        <v>12498</v>
      </c>
      <c r="DY161" s="84" t="s">
        <v>12636</v>
      </c>
      <c r="DZ161" s="4"/>
      <c r="EA161" s="4" t="s">
        <v>31903</v>
      </c>
    </row>
    <row r="162" spans="1:131">
      <c r="A162" s="2">
        <v>3504155</v>
      </c>
      <c r="B162" s="2" t="s">
        <v>1898</v>
      </c>
      <c r="C162" s="4"/>
      <c r="D162" s="4" t="s">
        <v>1892</v>
      </c>
      <c r="E162" s="4" t="s">
        <v>3134</v>
      </c>
      <c r="F162" s="4" t="s">
        <v>1892</v>
      </c>
      <c r="G162" s="4" t="s">
        <v>12144</v>
      </c>
      <c r="H162" s="4"/>
      <c r="I162" s="4" t="s">
        <v>2004</v>
      </c>
      <c r="J162" s="4" t="s">
        <v>17514</v>
      </c>
      <c r="K162" s="4" t="s">
        <v>3001</v>
      </c>
      <c r="L162" s="4" t="s">
        <v>3001</v>
      </c>
      <c r="M162" s="4"/>
      <c r="N162" s="4" t="s">
        <v>11919</v>
      </c>
      <c r="O162" s="4"/>
      <c r="P162" s="4" t="s">
        <v>12144</v>
      </c>
      <c r="Q162" s="4"/>
      <c r="R162" s="4" t="s">
        <v>12746</v>
      </c>
      <c r="T162" t="s">
        <v>12746</v>
      </c>
      <c r="V162" s="2" t="s">
        <v>12746</v>
      </c>
      <c r="W162" s="2" t="s">
        <v>12746</v>
      </c>
      <c r="Y162">
        <v>300</v>
      </c>
      <c r="Z162">
        <v>40</v>
      </c>
      <c r="AA162">
        <v>1</v>
      </c>
      <c r="AB162" s="23">
        <v>5.5</v>
      </c>
      <c r="AJ162" s="2"/>
      <c r="AK162" s="2"/>
      <c r="AL162" s="2">
        <f t="shared" si="22"/>
        <v>0</v>
      </c>
      <c r="AM162" s="2"/>
      <c r="AN162" s="2"/>
      <c r="AO162" s="2"/>
      <c r="AP162" s="2"/>
      <c r="AQ162" s="2">
        <f t="shared" si="23"/>
        <v>0</v>
      </c>
      <c r="AR162" s="2">
        <v>5</v>
      </c>
      <c r="AS162">
        <v>5</v>
      </c>
      <c r="AT162">
        <v>4</v>
      </c>
      <c r="AU162">
        <v>4</v>
      </c>
      <c r="AV162">
        <v>5</v>
      </c>
      <c r="AW162">
        <v>5</v>
      </c>
      <c r="AX162">
        <v>4</v>
      </c>
      <c r="AY162">
        <v>5</v>
      </c>
      <c r="AZ162">
        <v>5</v>
      </c>
      <c r="BA162" s="2">
        <v>7</v>
      </c>
      <c r="BB162" s="2">
        <v>6</v>
      </c>
      <c r="BC162" s="2">
        <v>6</v>
      </c>
      <c r="BD162" s="2">
        <f t="shared" si="24"/>
        <v>61</v>
      </c>
      <c r="BE162" s="2">
        <v>4003</v>
      </c>
      <c r="BF162">
        <f t="shared" si="21"/>
        <v>4003</v>
      </c>
      <c r="BG162" s="2">
        <v>1731</v>
      </c>
      <c r="BH162" s="2">
        <v>8270</v>
      </c>
      <c r="BI162" s="2"/>
      <c r="BJ162" s="49">
        <v>368</v>
      </c>
      <c r="BK162" s="2">
        <f t="shared" si="25"/>
        <v>8638</v>
      </c>
      <c r="BL162" s="2"/>
      <c r="BM162" s="2">
        <v>2250</v>
      </c>
      <c r="BN162" s="2">
        <v>21000</v>
      </c>
      <c r="BO162" s="4" t="s">
        <v>12005</v>
      </c>
      <c r="BP162">
        <v>5</v>
      </c>
      <c r="BQ162">
        <v>140</v>
      </c>
      <c r="BR162" t="s">
        <v>12922</v>
      </c>
      <c r="CE162" s="2"/>
      <c r="CF162" s="2">
        <v>4824</v>
      </c>
      <c r="CW162" s="2"/>
      <c r="CX162" s="2">
        <v>4</v>
      </c>
      <c r="CY162" s="45">
        <v>8</v>
      </c>
      <c r="DU162" s="50">
        <v>682</v>
      </c>
      <c r="DV162" s="50"/>
      <c r="DW162" s="50">
        <v>368.28</v>
      </c>
      <c r="DX162" t="s">
        <v>12498</v>
      </c>
      <c r="DY162" s="4" t="s">
        <v>33058</v>
      </c>
      <c r="DZ162" s="4"/>
      <c r="EA162" s="4"/>
    </row>
    <row r="163" spans="1:131">
      <c r="A163" s="2">
        <v>3504156</v>
      </c>
      <c r="B163" s="2" t="s">
        <v>2005</v>
      </c>
      <c r="C163" s="4"/>
      <c r="D163" s="4" t="s">
        <v>2007</v>
      </c>
      <c r="E163" s="4" t="s">
        <v>1792</v>
      </c>
      <c r="F163" s="4" t="s">
        <v>1110</v>
      </c>
      <c r="G163" s="4" t="s">
        <v>12144</v>
      </c>
      <c r="H163" s="4"/>
      <c r="I163" s="4" t="s">
        <v>1777</v>
      </c>
      <c r="J163" s="4" t="s">
        <v>17514</v>
      </c>
      <c r="K163" s="4" t="s">
        <v>4170</v>
      </c>
      <c r="L163" s="4" t="s">
        <v>589</v>
      </c>
      <c r="M163" s="4"/>
      <c r="N163" t="s">
        <v>4051</v>
      </c>
      <c r="O163" s="4"/>
      <c r="P163" s="4" t="s">
        <v>12144</v>
      </c>
      <c r="Q163" s="4"/>
      <c r="R163" s="6" t="s">
        <v>12746</v>
      </c>
      <c r="Y163">
        <v>299</v>
      </c>
      <c r="Z163">
        <v>49</v>
      </c>
      <c r="AA163">
        <v>1</v>
      </c>
      <c r="AB163" s="23">
        <v>5.5</v>
      </c>
      <c r="AD163">
        <v>2</v>
      </c>
      <c r="AJ163" s="2"/>
      <c r="AK163" s="2"/>
      <c r="AL163" s="2">
        <f t="shared" si="22"/>
        <v>2</v>
      </c>
      <c r="AM163" s="2">
        <v>3300</v>
      </c>
      <c r="AN163" s="2"/>
      <c r="AO163" s="2"/>
      <c r="AP163" s="2"/>
      <c r="AQ163" s="2">
        <f t="shared" si="23"/>
        <v>3300</v>
      </c>
      <c r="AR163" s="2">
        <v>7</v>
      </c>
      <c r="AS163">
        <v>5</v>
      </c>
      <c r="AT163">
        <v>6</v>
      </c>
      <c r="AU163">
        <v>6</v>
      </c>
      <c r="AV163">
        <v>7</v>
      </c>
      <c r="AW163">
        <v>5</v>
      </c>
      <c r="AX163">
        <v>6</v>
      </c>
      <c r="AY163">
        <v>6</v>
      </c>
      <c r="AZ163">
        <v>6</v>
      </c>
      <c r="BA163" s="2">
        <v>5</v>
      </c>
      <c r="BB163" s="2">
        <v>9</v>
      </c>
      <c r="BC163" s="2">
        <v>16</v>
      </c>
      <c r="BD163" s="2">
        <f t="shared" si="24"/>
        <v>84</v>
      </c>
      <c r="BE163" s="2">
        <v>3692</v>
      </c>
      <c r="BF163">
        <f t="shared" si="21"/>
        <v>6992</v>
      </c>
      <c r="BG163" s="2">
        <v>2655</v>
      </c>
      <c r="BH163" s="2">
        <v>6915</v>
      </c>
      <c r="BI163" s="2"/>
      <c r="BJ163" s="49">
        <v>172</v>
      </c>
      <c r="BK163" s="2">
        <f t="shared" si="25"/>
        <v>7087</v>
      </c>
      <c r="BL163" s="2"/>
      <c r="BM163" s="2">
        <v>3000</v>
      </c>
      <c r="BN163" s="2">
        <v>15469</v>
      </c>
      <c r="BO163" s="2" t="s">
        <v>12005</v>
      </c>
      <c r="CE163" s="2"/>
      <c r="CF163" s="2">
        <v>12098</v>
      </c>
      <c r="CP163">
        <v>2</v>
      </c>
      <c r="CQ163">
        <v>8</v>
      </c>
      <c r="CV163" s="23">
        <v>17.5</v>
      </c>
      <c r="CW163" s="22"/>
      <c r="DW163" s="50">
        <v>125</v>
      </c>
      <c r="DX163" t="s">
        <v>12498</v>
      </c>
      <c r="DY163" s="4"/>
      <c r="DZ163" s="4"/>
      <c r="EA163" s="4"/>
    </row>
    <row r="164" spans="1:131">
      <c r="A164" s="2">
        <v>3504157</v>
      </c>
      <c r="B164" s="4" t="s">
        <v>1779</v>
      </c>
      <c r="C164" s="4"/>
      <c r="D164" s="4" t="s">
        <v>1563</v>
      </c>
      <c r="E164" s="6" t="s">
        <v>1458</v>
      </c>
      <c r="F164" s="4" t="s">
        <v>1454</v>
      </c>
      <c r="G164" s="4" t="s">
        <v>12746</v>
      </c>
      <c r="H164" s="4"/>
      <c r="I164" s="4" t="s">
        <v>1458</v>
      </c>
      <c r="J164" s="4" t="s">
        <v>17514</v>
      </c>
      <c r="K164" s="4" t="s">
        <v>4170</v>
      </c>
      <c r="L164" s="4" t="s">
        <v>589</v>
      </c>
      <c r="M164" s="4"/>
      <c r="N164" t="s">
        <v>4051</v>
      </c>
      <c r="O164" s="4" t="s">
        <v>11559</v>
      </c>
      <c r="P164" s="4" t="s">
        <v>12144</v>
      </c>
      <c r="Q164" s="6"/>
      <c r="R164" s="6" t="s">
        <v>12746</v>
      </c>
      <c r="T164" t="s">
        <v>12746</v>
      </c>
      <c r="V164" s="2" t="s">
        <v>12746</v>
      </c>
      <c r="W164" s="2" t="s">
        <v>12746</v>
      </c>
      <c r="X164" s="4"/>
      <c r="Y164">
        <v>288</v>
      </c>
      <c r="Z164">
        <v>40</v>
      </c>
      <c r="AA164">
        <v>1</v>
      </c>
      <c r="AB164" s="23">
        <v>4</v>
      </c>
      <c r="AC164">
        <v>1</v>
      </c>
      <c r="AJ164" s="2"/>
      <c r="AK164" s="2"/>
      <c r="AL164" s="2">
        <f t="shared" si="22"/>
        <v>0</v>
      </c>
      <c r="AM164" s="2"/>
      <c r="AN164" s="2"/>
      <c r="AO164" s="2"/>
      <c r="AP164" s="2"/>
      <c r="AQ164" s="2">
        <f t="shared" si="23"/>
        <v>0</v>
      </c>
      <c r="AR164" s="2">
        <v>2</v>
      </c>
      <c r="AS164">
        <v>2</v>
      </c>
      <c r="AT164">
        <v>2</v>
      </c>
      <c r="AU164">
        <v>2</v>
      </c>
      <c r="AV164">
        <v>2</v>
      </c>
      <c r="AW164">
        <v>2</v>
      </c>
      <c r="AX164">
        <v>2</v>
      </c>
      <c r="AY164">
        <v>2</v>
      </c>
      <c r="AZ164">
        <v>2</v>
      </c>
      <c r="BA164" s="2">
        <v>2</v>
      </c>
      <c r="BB164" s="2">
        <v>2</v>
      </c>
      <c r="BC164" s="2">
        <v>2</v>
      </c>
      <c r="BD164" s="2">
        <f t="shared" si="24"/>
        <v>24</v>
      </c>
      <c r="BE164" s="2">
        <v>1859</v>
      </c>
      <c r="BF164">
        <f t="shared" si="21"/>
        <v>1859</v>
      </c>
      <c r="BG164" s="2">
        <v>1100</v>
      </c>
      <c r="BH164" s="2">
        <v>2400</v>
      </c>
      <c r="BI164" s="2">
        <v>360</v>
      </c>
      <c r="BK164" s="2">
        <f t="shared" si="25"/>
        <v>2760</v>
      </c>
      <c r="BL164" s="2"/>
      <c r="BM164" s="2">
        <v>700</v>
      </c>
      <c r="BN164" s="2">
        <v>3500</v>
      </c>
      <c r="BO164" s="2" t="s">
        <v>12005</v>
      </c>
      <c r="BP164" s="58">
        <v>154</v>
      </c>
      <c r="BQ164">
        <v>1540</v>
      </c>
      <c r="BR164" t="s">
        <v>12539</v>
      </c>
      <c r="CE164" s="2"/>
      <c r="CF164" s="2">
        <v>3800</v>
      </c>
      <c r="CP164">
        <v>1</v>
      </c>
      <c r="CQ164">
        <v>12</v>
      </c>
      <c r="CW164" s="2"/>
      <c r="DX164" t="s">
        <v>12498</v>
      </c>
      <c r="DY164" s="4"/>
      <c r="DZ164" s="4"/>
      <c r="EA164" s="4"/>
    </row>
    <row r="165" spans="1:131">
      <c r="A165" s="2">
        <v>3504158</v>
      </c>
      <c r="B165" s="2" t="s">
        <v>1469</v>
      </c>
      <c r="C165" s="4"/>
      <c r="D165" s="4" t="s">
        <v>1470</v>
      </c>
      <c r="E165" s="6" t="s">
        <v>1466</v>
      </c>
      <c r="F165" s="4" t="s">
        <v>1578</v>
      </c>
      <c r="G165" s="4" t="s">
        <v>12746</v>
      </c>
      <c r="H165" s="4"/>
      <c r="I165" s="4" t="s">
        <v>1465</v>
      </c>
      <c r="J165" s="4" t="s">
        <v>17514</v>
      </c>
      <c r="K165" s="4" t="s">
        <v>4170</v>
      </c>
      <c r="L165" s="4" t="s">
        <v>589</v>
      </c>
      <c r="M165" s="4"/>
      <c r="N165" t="s">
        <v>4051</v>
      </c>
      <c r="O165" s="4" t="s">
        <v>12637</v>
      </c>
      <c r="P165" s="4" t="s">
        <v>12144</v>
      </c>
      <c r="Q165" s="6"/>
      <c r="R165" s="6" t="s">
        <v>12746</v>
      </c>
      <c r="T165" t="s">
        <v>12746</v>
      </c>
      <c r="V165" s="2" t="s">
        <v>12746</v>
      </c>
      <c r="W165" s="2" t="s">
        <v>12746</v>
      </c>
      <c r="Y165">
        <v>300</v>
      </c>
      <c r="Z165">
        <v>48</v>
      </c>
      <c r="AA165">
        <v>1</v>
      </c>
      <c r="AB165" s="23">
        <v>6</v>
      </c>
      <c r="AC165">
        <v>1</v>
      </c>
      <c r="AJ165" s="2"/>
      <c r="AK165" s="2"/>
      <c r="AL165" s="2">
        <f t="shared" si="22"/>
        <v>0</v>
      </c>
      <c r="AM165" s="2"/>
      <c r="AN165" s="2"/>
      <c r="AO165" s="2"/>
      <c r="AP165" s="2"/>
      <c r="AQ165" s="2">
        <f t="shared" si="23"/>
        <v>0</v>
      </c>
      <c r="AR165" s="2">
        <v>3</v>
      </c>
      <c r="AS165">
        <v>3</v>
      </c>
      <c r="AT165">
        <v>3</v>
      </c>
      <c r="AU165">
        <v>3</v>
      </c>
      <c r="AV165">
        <v>3</v>
      </c>
      <c r="AW165">
        <v>3</v>
      </c>
      <c r="AX165">
        <v>3</v>
      </c>
      <c r="AY165">
        <v>3</v>
      </c>
      <c r="AZ165">
        <v>3</v>
      </c>
      <c r="BA165" s="2">
        <v>3</v>
      </c>
      <c r="BB165" s="2">
        <v>3</v>
      </c>
      <c r="BC165" s="2">
        <v>3</v>
      </c>
      <c r="BD165" s="2">
        <f t="shared" si="24"/>
        <v>36</v>
      </c>
      <c r="BE165" s="2">
        <v>1000</v>
      </c>
      <c r="BF165">
        <f t="shared" si="21"/>
        <v>1000</v>
      </c>
      <c r="BG165" s="2">
        <v>700</v>
      </c>
      <c r="BH165" s="2">
        <v>4800</v>
      </c>
      <c r="BI165" s="2">
        <v>230</v>
      </c>
      <c r="BK165" s="2">
        <f t="shared" si="25"/>
        <v>5030</v>
      </c>
      <c r="BL165" s="2"/>
      <c r="BM165" s="2">
        <v>1875</v>
      </c>
      <c r="BN165" s="2">
        <v>8400</v>
      </c>
      <c r="BO165" s="2" t="s">
        <v>12005</v>
      </c>
      <c r="CE165" s="2"/>
      <c r="CF165" s="2">
        <v>6000</v>
      </c>
      <c r="CP165">
        <v>1</v>
      </c>
      <c r="CQ165">
        <v>6</v>
      </c>
      <c r="CW165" s="2"/>
      <c r="DX165" t="s">
        <v>12498</v>
      </c>
      <c r="DY165" s="4"/>
      <c r="DZ165" s="4"/>
      <c r="EA165" s="4"/>
    </row>
    <row r="166" spans="1:131">
      <c r="A166" s="2">
        <v>3504159</v>
      </c>
      <c r="B166" s="2" t="s">
        <v>1675</v>
      </c>
      <c r="C166" s="4"/>
      <c r="D166" s="4" t="s">
        <v>1676</v>
      </c>
      <c r="E166" s="6" t="s">
        <v>1672</v>
      </c>
      <c r="F166" s="4" t="s">
        <v>1671</v>
      </c>
      <c r="G166" s="4" t="s">
        <v>12746</v>
      </c>
      <c r="H166" s="4"/>
      <c r="I166" s="4" t="s">
        <v>1672</v>
      </c>
      <c r="J166" s="4" t="s">
        <v>17514</v>
      </c>
      <c r="K166" s="4" t="s">
        <v>4170</v>
      </c>
      <c r="L166" s="4" t="s">
        <v>589</v>
      </c>
      <c r="M166" s="4"/>
      <c r="N166" t="s">
        <v>4051</v>
      </c>
      <c r="O166" s="4"/>
      <c r="P166" s="4" t="s">
        <v>12144</v>
      </c>
      <c r="Q166" s="6"/>
      <c r="R166" s="6" t="s">
        <v>12746</v>
      </c>
      <c r="Y166">
        <v>101</v>
      </c>
      <c r="Z166">
        <v>44</v>
      </c>
      <c r="AA166">
        <v>1</v>
      </c>
      <c r="AB166" s="23">
        <v>5.5</v>
      </c>
      <c r="AC166">
        <v>1</v>
      </c>
      <c r="AJ166" s="2"/>
      <c r="AK166" s="2"/>
      <c r="AL166" s="2">
        <f t="shared" si="22"/>
        <v>0</v>
      </c>
      <c r="AM166" s="2"/>
      <c r="AN166" s="2"/>
      <c r="AO166" s="2"/>
      <c r="AP166" s="2"/>
      <c r="AQ166" s="2">
        <f t="shared" si="23"/>
        <v>0</v>
      </c>
      <c r="AR166" s="2">
        <v>2</v>
      </c>
      <c r="AS166">
        <v>2</v>
      </c>
      <c r="AT166">
        <v>2</v>
      </c>
      <c r="AU166">
        <v>2</v>
      </c>
      <c r="AV166">
        <v>2</v>
      </c>
      <c r="AW166">
        <v>2</v>
      </c>
      <c r="AX166">
        <v>2</v>
      </c>
      <c r="AY166">
        <v>2</v>
      </c>
      <c r="AZ166">
        <v>2</v>
      </c>
      <c r="BA166" s="2">
        <v>2</v>
      </c>
      <c r="BB166" s="2">
        <v>2</v>
      </c>
      <c r="BC166" s="2">
        <v>2</v>
      </c>
      <c r="BD166" s="2">
        <f t="shared" si="24"/>
        <v>24</v>
      </c>
      <c r="BE166" s="2">
        <v>1459</v>
      </c>
      <c r="BF166">
        <f t="shared" si="21"/>
        <v>1459</v>
      </c>
      <c r="BG166" s="2">
        <v>728</v>
      </c>
      <c r="BH166" s="2">
        <v>3500</v>
      </c>
      <c r="BI166" s="2"/>
      <c r="BJ166" s="49">
        <v>120</v>
      </c>
      <c r="BK166" s="2">
        <f t="shared" si="25"/>
        <v>3620</v>
      </c>
      <c r="BL166" s="2"/>
      <c r="BM166" s="2">
        <v>1500</v>
      </c>
      <c r="BN166" s="2">
        <v>7500</v>
      </c>
      <c r="BO166" s="2" t="s">
        <v>12005</v>
      </c>
      <c r="CE166" s="2"/>
      <c r="CF166" s="2">
        <v>3750</v>
      </c>
      <c r="CW166" s="2"/>
      <c r="CX166" s="2">
        <v>2</v>
      </c>
      <c r="CY166" s="45">
        <v>5</v>
      </c>
      <c r="DW166" s="50">
        <v>120</v>
      </c>
      <c r="DX166" t="s">
        <v>12498</v>
      </c>
      <c r="DY166" s="4"/>
      <c r="DZ166" s="4"/>
      <c r="EA166" s="4"/>
    </row>
    <row r="167" spans="1:131">
      <c r="A167" s="2">
        <v>3504160</v>
      </c>
      <c r="B167" s="2" t="s">
        <v>1449</v>
      </c>
      <c r="C167" s="4"/>
      <c r="D167" s="4" t="s">
        <v>1455</v>
      </c>
      <c r="E167" s="6" t="s">
        <v>901</v>
      </c>
      <c r="F167" s="4" t="s">
        <v>1456</v>
      </c>
      <c r="G167" s="4" t="s">
        <v>12144</v>
      </c>
      <c r="H167" s="4"/>
      <c r="J167" s="4" t="s">
        <v>16896</v>
      </c>
      <c r="K167" t="s">
        <v>3176</v>
      </c>
      <c r="L167" t="s">
        <v>3176</v>
      </c>
      <c r="N167" s="3" t="s">
        <v>12671</v>
      </c>
      <c r="O167" s="4" t="s">
        <v>12637</v>
      </c>
      <c r="P167" s="4" t="s">
        <v>12144</v>
      </c>
      <c r="Q167" s="6"/>
      <c r="R167" s="6" t="s">
        <v>12746</v>
      </c>
      <c r="Y167">
        <v>300</v>
      </c>
      <c r="Z167">
        <v>44</v>
      </c>
      <c r="AA167">
        <v>1</v>
      </c>
      <c r="AB167" s="23">
        <v>5.5</v>
      </c>
      <c r="AJ167" s="2"/>
      <c r="AK167" s="2"/>
      <c r="AL167" s="2">
        <f t="shared" si="22"/>
        <v>0</v>
      </c>
      <c r="AM167" s="2"/>
      <c r="AN167" s="2"/>
      <c r="AO167" s="2"/>
      <c r="AP167" s="2"/>
      <c r="AQ167" s="2">
        <f t="shared" si="23"/>
        <v>0</v>
      </c>
      <c r="AR167" s="2">
        <v>3</v>
      </c>
      <c r="AS167">
        <v>3</v>
      </c>
      <c r="AT167">
        <v>3</v>
      </c>
      <c r="AU167">
        <v>3</v>
      </c>
      <c r="AV167">
        <v>3</v>
      </c>
      <c r="AW167">
        <v>3</v>
      </c>
      <c r="AX167">
        <v>3</v>
      </c>
      <c r="AY167">
        <v>3</v>
      </c>
      <c r="AZ167">
        <v>3</v>
      </c>
      <c r="BA167" s="2">
        <v>3</v>
      </c>
      <c r="BB167" s="2">
        <v>3</v>
      </c>
      <c r="BC167" s="2">
        <v>3</v>
      </c>
      <c r="BD167" s="2">
        <f t="shared" si="24"/>
        <v>36</v>
      </c>
      <c r="BE167" s="2">
        <v>2673</v>
      </c>
      <c r="BF167">
        <f t="shared" si="21"/>
        <v>2673</v>
      </c>
      <c r="BG167" s="2">
        <v>2673</v>
      </c>
      <c r="BH167" s="2">
        <v>1219</v>
      </c>
      <c r="BI167" s="2">
        <v>29</v>
      </c>
      <c r="BJ167" s="49">
        <v>267</v>
      </c>
      <c r="BK167" s="2">
        <f t="shared" si="25"/>
        <v>1515</v>
      </c>
      <c r="BL167" s="2"/>
      <c r="BM167" s="2">
        <v>346</v>
      </c>
      <c r="BN167" s="2">
        <v>6407</v>
      </c>
      <c r="BO167" s="2" t="s">
        <v>13626</v>
      </c>
      <c r="CE167" s="2"/>
      <c r="CF167" s="2">
        <v>6000</v>
      </c>
      <c r="CW167" s="2"/>
      <c r="CX167" s="2">
        <v>2</v>
      </c>
      <c r="CY167" s="45">
        <v>25</v>
      </c>
      <c r="DX167" t="s">
        <v>12498</v>
      </c>
      <c r="DY167" s="4"/>
      <c r="DZ167" s="4"/>
      <c r="EA167" s="4"/>
    </row>
    <row r="168" spans="1:131">
      <c r="A168" s="2">
        <v>3504161</v>
      </c>
      <c r="B168" s="2" t="s">
        <v>1133</v>
      </c>
      <c r="C168" s="4"/>
      <c r="D168" s="4" t="s">
        <v>1134</v>
      </c>
      <c r="E168" s="4" t="s">
        <v>1355</v>
      </c>
      <c r="F168" s="4" t="s">
        <v>1349</v>
      </c>
      <c r="G168" s="4" t="s">
        <v>12746</v>
      </c>
      <c r="H168" s="4"/>
      <c r="I168" s="4" t="s">
        <v>1354</v>
      </c>
      <c r="J168" s="4" t="s">
        <v>16896</v>
      </c>
      <c r="K168" s="4" t="s">
        <v>3176</v>
      </c>
      <c r="L168" s="4" t="s">
        <v>3176</v>
      </c>
      <c r="M168" s="4"/>
      <c r="N168" s="3" t="s">
        <v>12671</v>
      </c>
      <c r="O168" s="4" t="s">
        <v>33059</v>
      </c>
      <c r="P168" s="4" t="s">
        <v>12144</v>
      </c>
      <c r="Q168" s="4"/>
      <c r="R168" s="4" t="s">
        <v>12746</v>
      </c>
      <c r="T168" s="3" t="s">
        <v>12746</v>
      </c>
      <c r="U168" s="4"/>
      <c r="V168" s="4" t="s">
        <v>12746</v>
      </c>
      <c r="W168" s="4" t="s">
        <v>12746</v>
      </c>
      <c r="Y168">
        <v>307</v>
      </c>
      <c r="Z168">
        <v>54</v>
      </c>
      <c r="AA168">
        <v>1</v>
      </c>
      <c r="AB168" s="23">
        <v>6</v>
      </c>
      <c r="AC168">
        <v>1</v>
      </c>
      <c r="AJ168" s="2"/>
      <c r="AK168" s="2"/>
      <c r="AL168" s="2">
        <f t="shared" si="22"/>
        <v>0</v>
      </c>
      <c r="AM168" s="2"/>
      <c r="AN168" s="2"/>
      <c r="AO168" s="2"/>
      <c r="AP168" s="2"/>
      <c r="AQ168" s="2">
        <f t="shared" si="23"/>
        <v>0</v>
      </c>
      <c r="AR168" s="2">
        <v>2</v>
      </c>
      <c r="AS168">
        <v>2</v>
      </c>
      <c r="AT168">
        <v>2</v>
      </c>
      <c r="AU168">
        <v>2</v>
      </c>
      <c r="AV168">
        <v>2</v>
      </c>
      <c r="AW168">
        <v>2</v>
      </c>
      <c r="AX168">
        <v>2</v>
      </c>
      <c r="AY168">
        <v>2</v>
      </c>
      <c r="AZ168">
        <v>2</v>
      </c>
      <c r="BA168" s="2">
        <v>2</v>
      </c>
      <c r="BB168" s="2">
        <v>2</v>
      </c>
      <c r="BC168" s="2">
        <v>2</v>
      </c>
      <c r="BD168" s="2">
        <f t="shared" si="24"/>
        <v>24</v>
      </c>
      <c r="BE168" s="2">
        <v>2049</v>
      </c>
      <c r="BF168">
        <f t="shared" si="21"/>
        <v>2049</v>
      </c>
      <c r="BG168" s="2"/>
      <c r="BH168" s="2">
        <v>1982</v>
      </c>
      <c r="BI168" s="2"/>
      <c r="BK168" s="2">
        <f t="shared" si="25"/>
        <v>1982</v>
      </c>
      <c r="BL168" s="2"/>
      <c r="BM168" s="2">
        <v>224</v>
      </c>
      <c r="BN168" s="2">
        <v>7826</v>
      </c>
      <c r="BO168" s="6" t="s">
        <v>12448</v>
      </c>
      <c r="CE168" s="2"/>
      <c r="CF168" s="2"/>
      <c r="CW168" s="2"/>
      <c r="DX168" t="s">
        <v>12498</v>
      </c>
      <c r="DY168" s="4" t="s">
        <v>1134</v>
      </c>
      <c r="DZ168" s="4"/>
      <c r="EA168" s="84" t="s">
        <v>33060</v>
      </c>
    </row>
    <row r="169" spans="1:131">
      <c r="A169" s="2">
        <v>3504162</v>
      </c>
      <c r="B169" s="4" t="s">
        <v>1251</v>
      </c>
      <c r="C169" s="4"/>
      <c r="D169" s="3" t="s">
        <v>1252</v>
      </c>
      <c r="E169" s="4" t="s">
        <v>1249</v>
      </c>
      <c r="F169" s="3" t="s">
        <v>1252</v>
      </c>
      <c r="G169" s="4" t="s">
        <v>12144</v>
      </c>
      <c r="H169" s="4"/>
      <c r="I169" s="4" t="s">
        <v>1249</v>
      </c>
      <c r="J169" s="4" t="s">
        <v>16896</v>
      </c>
      <c r="K169" s="4" t="s">
        <v>3520</v>
      </c>
      <c r="L169" s="4" t="s">
        <v>3520</v>
      </c>
      <c r="M169" s="4"/>
      <c r="N169" t="s">
        <v>9200</v>
      </c>
      <c r="O169" s="4"/>
      <c r="P169" s="4" t="s">
        <v>12144</v>
      </c>
      <c r="Q169" s="4"/>
      <c r="R169" s="4" t="s">
        <v>12746</v>
      </c>
      <c r="Y169">
        <v>300</v>
      </c>
      <c r="Z169">
        <v>45</v>
      </c>
      <c r="AA169">
        <v>1</v>
      </c>
      <c r="AB169" s="23">
        <v>5.5</v>
      </c>
      <c r="AD169">
        <v>2</v>
      </c>
      <c r="AE169">
        <v>2</v>
      </c>
      <c r="AG169">
        <v>1</v>
      </c>
      <c r="AJ169" s="2"/>
      <c r="AK169" s="2">
        <v>1</v>
      </c>
      <c r="AL169" s="2">
        <f t="shared" si="22"/>
        <v>5</v>
      </c>
      <c r="AM169" s="2">
        <v>4500</v>
      </c>
      <c r="AN169" s="2">
        <v>3600</v>
      </c>
      <c r="AO169" s="2"/>
      <c r="AP169" s="2">
        <v>1146</v>
      </c>
      <c r="AQ169" s="2">
        <f t="shared" si="23"/>
        <v>9246</v>
      </c>
      <c r="AR169" s="2">
        <v>5</v>
      </c>
      <c r="AS169">
        <v>16</v>
      </c>
      <c r="AT169">
        <v>14</v>
      </c>
      <c r="AU169">
        <v>14</v>
      </c>
      <c r="AV169">
        <v>20</v>
      </c>
      <c r="AW169">
        <v>17</v>
      </c>
      <c r="AX169">
        <v>17</v>
      </c>
      <c r="AY169">
        <v>16</v>
      </c>
      <c r="AZ169">
        <v>16</v>
      </c>
      <c r="BA169" s="2">
        <v>17</v>
      </c>
      <c r="BB169" s="2">
        <v>15</v>
      </c>
      <c r="BC169" s="2">
        <v>17</v>
      </c>
      <c r="BD169" s="2">
        <f t="shared" si="24"/>
        <v>184</v>
      </c>
      <c r="BE169" s="2">
        <v>7563</v>
      </c>
      <c r="BF169">
        <f t="shared" si="21"/>
        <v>16809</v>
      </c>
      <c r="BG169" s="2">
        <v>1134</v>
      </c>
      <c r="BH169" s="2">
        <v>176447</v>
      </c>
      <c r="BI169" s="2"/>
      <c r="BJ169" s="49">
        <v>1064</v>
      </c>
      <c r="BK169" s="2">
        <f t="shared" si="25"/>
        <v>177511</v>
      </c>
      <c r="BL169" s="2"/>
      <c r="BM169" s="2">
        <v>36088</v>
      </c>
      <c r="BN169" s="2">
        <v>225916</v>
      </c>
      <c r="BO169" s="6" t="s">
        <v>15744</v>
      </c>
      <c r="CE169" s="2"/>
      <c r="CF169" s="2">
        <v>36434</v>
      </c>
      <c r="CW169" s="2"/>
      <c r="CX169" s="2">
        <v>7</v>
      </c>
      <c r="CY169" s="45">
        <v>21</v>
      </c>
      <c r="DW169" s="50">
        <v>1064</v>
      </c>
      <c r="DX169" t="s">
        <v>12498</v>
      </c>
      <c r="DY169" s="4" t="s">
        <v>33061</v>
      </c>
      <c r="DZ169" s="4"/>
      <c r="EA169" s="4"/>
    </row>
    <row r="170" spans="1:131">
      <c r="A170" s="2">
        <v>3504163</v>
      </c>
      <c r="B170" s="4" t="s">
        <v>1250</v>
      </c>
      <c r="C170" s="4"/>
      <c r="D170" s="4" t="s">
        <v>1136</v>
      </c>
      <c r="E170" s="6" t="s">
        <v>905</v>
      </c>
      <c r="F170" s="4" t="s">
        <v>1136</v>
      </c>
      <c r="G170" s="4" t="s">
        <v>12144</v>
      </c>
      <c r="H170" s="4"/>
      <c r="I170" s="4" t="s">
        <v>1024</v>
      </c>
      <c r="J170" s="4" t="s">
        <v>16896</v>
      </c>
      <c r="K170" s="4" t="s">
        <v>3520</v>
      </c>
      <c r="L170" s="4" t="s">
        <v>3520</v>
      </c>
      <c r="M170" s="4"/>
      <c r="N170" t="s">
        <v>9200</v>
      </c>
      <c r="O170" s="4" t="s">
        <v>1024</v>
      </c>
      <c r="P170" s="4" t="s">
        <v>12144</v>
      </c>
      <c r="Q170" s="6"/>
      <c r="R170" s="6" t="s">
        <v>12746</v>
      </c>
      <c r="Y170">
        <v>160</v>
      </c>
      <c r="Z170">
        <v>44</v>
      </c>
      <c r="AA170">
        <v>1</v>
      </c>
      <c r="AB170" s="23">
        <v>5.5</v>
      </c>
      <c r="AD170">
        <v>1</v>
      </c>
      <c r="AG170">
        <v>1</v>
      </c>
      <c r="AJ170" s="2"/>
      <c r="AK170" s="2">
        <v>1</v>
      </c>
      <c r="AL170" s="2">
        <f t="shared" si="22"/>
        <v>2</v>
      </c>
      <c r="AM170" s="2">
        <v>3000</v>
      </c>
      <c r="AN170" s="2"/>
      <c r="AO170" s="2"/>
      <c r="AP170" s="2">
        <v>910</v>
      </c>
      <c r="AQ170" s="2">
        <f t="shared" si="23"/>
        <v>3910</v>
      </c>
      <c r="AR170" s="2">
        <v>7</v>
      </c>
      <c r="AS170">
        <v>7</v>
      </c>
      <c r="AT170">
        <v>7</v>
      </c>
      <c r="AU170">
        <v>7</v>
      </c>
      <c r="AV170">
        <v>7</v>
      </c>
      <c r="AW170">
        <v>7</v>
      </c>
      <c r="AX170">
        <v>7</v>
      </c>
      <c r="AY170">
        <v>7</v>
      </c>
      <c r="AZ170">
        <v>7</v>
      </c>
      <c r="BA170" s="2">
        <v>7</v>
      </c>
      <c r="BB170" s="2">
        <v>7</v>
      </c>
      <c r="BC170" s="2">
        <v>7</v>
      </c>
      <c r="BD170" s="2">
        <f t="shared" si="24"/>
        <v>84</v>
      </c>
      <c r="BE170" s="2">
        <v>3081</v>
      </c>
      <c r="BF170">
        <f t="shared" si="21"/>
        <v>6991</v>
      </c>
      <c r="BG170" s="2">
        <v>2437</v>
      </c>
      <c r="BH170" s="2">
        <v>5259</v>
      </c>
      <c r="BI170" s="2"/>
      <c r="BJ170" s="49">
        <v>319</v>
      </c>
      <c r="BK170" s="2">
        <f t="shared" si="25"/>
        <v>5578</v>
      </c>
      <c r="BL170" s="2"/>
      <c r="BM170" s="2">
        <v>2000</v>
      </c>
      <c r="BN170" s="2">
        <v>17438</v>
      </c>
      <c r="BO170" s="6" t="s">
        <v>12005</v>
      </c>
      <c r="CE170" s="2"/>
      <c r="CF170" s="2">
        <v>14910</v>
      </c>
      <c r="CW170" s="2"/>
      <c r="CX170" s="2">
        <v>2</v>
      </c>
      <c r="CY170" s="45">
        <v>50</v>
      </c>
      <c r="DW170" s="50">
        <v>319</v>
      </c>
      <c r="DX170" t="s">
        <v>12498</v>
      </c>
      <c r="DY170" s="4" t="s">
        <v>33062</v>
      </c>
      <c r="DZ170" s="4"/>
      <c r="EA170" s="4"/>
    </row>
    <row r="171" spans="1:131">
      <c r="A171" s="2">
        <v>3504164</v>
      </c>
      <c r="B171" s="4" t="s">
        <v>906</v>
      </c>
      <c r="C171" s="4"/>
      <c r="D171" s="4" t="s">
        <v>9749</v>
      </c>
      <c r="E171" s="6" t="s">
        <v>1025</v>
      </c>
      <c r="F171" s="4" t="s">
        <v>9749</v>
      </c>
      <c r="G171" s="4" t="s">
        <v>12144</v>
      </c>
      <c r="H171" s="4"/>
      <c r="I171" s="4" t="s">
        <v>907</v>
      </c>
      <c r="J171" s="4" t="s">
        <v>16896</v>
      </c>
      <c r="K171" s="4" t="s">
        <v>3520</v>
      </c>
      <c r="L171" s="4" t="s">
        <v>3520</v>
      </c>
      <c r="M171" s="4"/>
      <c r="N171" t="s">
        <v>9200</v>
      </c>
      <c r="O171" s="4" t="s">
        <v>24259</v>
      </c>
      <c r="P171" s="4" t="s">
        <v>12144</v>
      </c>
      <c r="Q171" s="6"/>
      <c r="R171" s="6" t="s">
        <v>12746</v>
      </c>
      <c r="Y171">
        <v>308</v>
      </c>
      <c r="Z171">
        <v>40</v>
      </c>
      <c r="AA171">
        <v>1</v>
      </c>
      <c r="AB171" s="23">
        <v>5</v>
      </c>
      <c r="AE171">
        <v>1</v>
      </c>
      <c r="AG171">
        <v>1</v>
      </c>
      <c r="AH171">
        <v>1</v>
      </c>
      <c r="AI171">
        <v>1</v>
      </c>
      <c r="AJ171" s="2">
        <v>1</v>
      </c>
      <c r="AK171" s="2">
        <v>1</v>
      </c>
      <c r="AL171" s="2">
        <f t="shared" si="22"/>
        <v>2</v>
      </c>
      <c r="AM171" s="2"/>
      <c r="AN171" s="2">
        <v>1800</v>
      </c>
      <c r="AO171" s="2"/>
      <c r="AP171" s="2">
        <v>900</v>
      </c>
      <c r="AQ171" s="2">
        <f t="shared" si="23"/>
        <v>2700</v>
      </c>
      <c r="AR171" s="2">
        <v>12</v>
      </c>
      <c r="AS171">
        <v>13</v>
      </c>
      <c r="AT171">
        <v>13</v>
      </c>
      <c r="AU171">
        <v>12</v>
      </c>
      <c r="AV171">
        <v>13</v>
      </c>
      <c r="AW171">
        <v>12</v>
      </c>
      <c r="AX171">
        <v>12</v>
      </c>
      <c r="AY171">
        <v>12</v>
      </c>
      <c r="AZ171">
        <v>13</v>
      </c>
      <c r="BA171" s="2">
        <v>12</v>
      </c>
      <c r="BB171" s="2">
        <v>12</v>
      </c>
      <c r="BC171" s="2">
        <v>13</v>
      </c>
      <c r="BD171" s="2">
        <f t="shared" si="24"/>
        <v>149</v>
      </c>
      <c r="BE171" s="2">
        <v>8862</v>
      </c>
      <c r="BF171">
        <f t="shared" si="21"/>
        <v>11562</v>
      </c>
      <c r="BG171" s="2">
        <v>64708</v>
      </c>
      <c r="BH171" s="2">
        <v>32233</v>
      </c>
      <c r="BI171" s="2">
        <v>477</v>
      </c>
      <c r="BJ171" s="49">
        <v>612</v>
      </c>
      <c r="BK171" s="2">
        <f t="shared" si="25"/>
        <v>33322</v>
      </c>
      <c r="BL171" s="2"/>
      <c r="BM171" s="2">
        <v>5667</v>
      </c>
      <c r="BN171" s="2">
        <v>73671</v>
      </c>
      <c r="BO171" s="6" t="s">
        <v>15837</v>
      </c>
      <c r="CE171" s="2"/>
      <c r="CF171" s="2">
        <v>77935</v>
      </c>
      <c r="CW171" s="2"/>
      <c r="CX171" s="2">
        <v>7</v>
      </c>
      <c r="CY171" s="45">
        <v>14</v>
      </c>
      <c r="DB171">
        <v>136</v>
      </c>
      <c r="DC171" s="26">
        <v>477</v>
      </c>
      <c r="DD171" s="3" t="s">
        <v>1477</v>
      </c>
      <c r="DU171" s="50">
        <v>18571</v>
      </c>
      <c r="DV171" s="50"/>
      <c r="DW171" s="50">
        <v>612</v>
      </c>
      <c r="DX171" t="s">
        <v>12498</v>
      </c>
      <c r="DY171" s="4" t="s">
        <v>33000</v>
      </c>
      <c r="DZ171" s="4"/>
      <c r="EA171" s="4"/>
    </row>
    <row r="172" spans="1:131">
      <c r="A172" s="2">
        <v>3504165</v>
      </c>
      <c r="B172" s="4" t="s">
        <v>1026</v>
      </c>
      <c r="C172" s="4"/>
      <c r="D172" s="4" t="s">
        <v>1366</v>
      </c>
      <c r="E172" s="6" t="s">
        <v>1367</v>
      </c>
      <c r="F172" s="4" t="s">
        <v>1257</v>
      </c>
      <c r="G172" s="4" t="s">
        <v>12144</v>
      </c>
      <c r="I172" s="4" t="s">
        <v>1029</v>
      </c>
      <c r="J172" s="4" t="s">
        <v>16896</v>
      </c>
      <c r="K172" s="4" t="s">
        <v>3520</v>
      </c>
      <c r="L172" s="4" t="s">
        <v>3520</v>
      </c>
      <c r="M172" s="4"/>
      <c r="N172" t="s">
        <v>9200</v>
      </c>
      <c r="O172" s="4"/>
      <c r="P172" s="4" t="s">
        <v>12144</v>
      </c>
      <c r="Q172" s="6"/>
      <c r="R172" s="6" t="s">
        <v>12746</v>
      </c>
      <c r="Y172">
        <v>131</v>
      </c>
      <c r="Z172">
        <v>24</v>
      </c>
      <c r="AA172">
        <v>1</v>
      </c>
      <c r="AB172" s="23">
        <v>3</v>
      </c>
      <c r="AD172">
        <v>2</v>
      </c>
      <c r="AE172">
        <v>2</v>
      </c>
      <c r="AG172">
        <v>2</v>
      </c>
      <c r="AH172">
        <v>2</v>
      </c>
      <c r="AI172">
        <v>2</v>
      </c>
      <c r="AJ172" s="2">
        <v>2</v>
      </c>
      <c r="AK172" s="2">
        <v>2</v>
      </c>
      <c r="AL172" s="2">
        <f t="shared" si="22"/>
        <v>6</v>
      </c>
      <c r="AM172" s="2">
        <v>3000</v>
      </c>
      <c r="AN172" s="2">
        <v>5667</v>
      </c>
      <c r="AO172" s="2"/>
      <c r="AP172" s="2">
        <v>2150</v>
      </c>
      <c r="AQ172" s="2">
        <f t="shared" si="23"/>
        <v>10817</v>
      </c>
      <c r="AR172" s="2">
        <v>14</v>
      </c>
      <c r="AS172">
        <v>13</v>
      </c>
      <c r="AT172">
        <v>13</v>
      </c>
      <c r="AU172">
        <v>13</v>
      </c>
      <c r="AV172">
        <v>13</v>
      </c>
      <c r="AW172">
        <v>18</v>
      </c>
      <c r="AX172">
        <v>18</v>
      </c>
      <c r="AY172">
        <v>17</v>
      </c>
      <c r="AZ172">
        <v>18</v>
      </c>
      <c r="BA172" s="2">
        <v>18</v>
      </c>
      <c r="BB172" s="2">
        <v>15</v>
      </c>
      <c r="BC172" s="2">
        <v>15</v>
      </c>
      <c r="BD172" s="2">
        <f t="shared" si="24"/>
        <v>185</v>
      </c>
      <c r="BE172" s="2">
        <v>6349</v>
      </c>
      <c r="BF172">
        <f t="shared" si="21"/>
        <v>17166</v>
      </c>
      <c r="BG172" s="2">
        <v>7149</v>
      </c>
      <c r="BH172" s="2">
        <v>10013</v>
      </c>
      <c r="BI172" s="2">
        <v>40</v>
      </c>
      <c r="BJ172" s="49">
        <v>381</v>
      </c>
      <c r="BK172" s="2">
        <f t="shared" si="25"/>
        <v>10434</v>
      </c>
      <c r="BL172" s="2"/>
      <c r="BM172" s="2">
        <v>2577</v>
      </c>
      <c r="BN172" s="2">
        <v>23193</v>
      </c>
      <c r="BO172" s="6" t="s">
        <v>12019</v>
      </c>
      <c r="BP172">
        <v>994</v>
      </c>
      <c r="BQ172">
        <v>8453</v>
      </c>
      <c r="BR172" s="3" t="s">
        <v>10218</v>
      </c>
      <c r="BS172" s="3">
        <v>85</v>
      </c>
      <c r="BT172" s="3">
        <v>1265</v>
      </c>
      <c r="BU172" s="3" t="s">
        <v>16240</v>
      </c>
      <c r="CE172" s="2"/>
      <c r="CF172" s="2">
        <v>43400</v>
      </c>
      <c r="CH172" s="23"/>
      <c r="CW172" s="2"/>
      <c r="CX172" s="2">
        <v>8</v>
      </c>
      <c r="CY172" s="45">
        <v>98.5</v>
      </c>
      <c r="DL172" s="2"/>
      <c r="DM172" s="2"/>
      <c r="DU172" s="50">
        <v>8040</v>
      </c>
      <c r="DV172" s="50"/>
      <c r="DW172" s="50">
        <v>381</v>
      </c>
      <c r="DX172" t="s">
        <v>12498</v>
      </c>
      <c r="DY172" s="4"/>
      <c r="DZ172" s="4"/>
      <c r="EA172" s="4"/>
    </row>
    <row r="173" spans="1:131">
      <c r="A173" s="2">
        <v>3504166</v>
      </c>
      <c r="B173" s="4" t="s">
        <v>1149</v>
      </c>
      <c r="C173" s="4"/>
      <c r="D173" s="4" t="s">
        <v>1047</v>
      </c>
      <c r="E173" s="26" t="s">
        <v>806</v>
      </c>
      <c r="F173" s="4" t="s">
        <v>1033</v>
      </c>
      <c r="G173" s="4" t="s">
        <v>12144</v>
      </c>
      <c r="H173" s="4"/>
      <c r="I173" s="4" t="s">
        <v>1034</v>
      </c>
      <c r="J173" s="4" t="s">
        <v>16896</v>
      </c>
      <c r="K173" s="4" t="s">
        <v>1266</v>
      </c>
      <c r="L173" s="4" t="s">
        <v>1266</v>
      </c>
      <c r="M173" s="4"/>
      <c r="N173" t="s">
        <v>1485</v>
      </c>
      <c r="O173" s="4"/>
      <c r="P173" s="4" t="s">
        <v>12144</v>
      </c>
      <c r="Q173" s="26"/>
      <c r="R173" s="6" t="s">
        <v>12746</v>
      </c>
      <c r="T173" s="3" t="s">
        <v>12746</v>
      </c>
      <c r="U173" s="4"/>
      <c r="V173" s="4" t="s">
        <v>16485</v>
      </c>
      <c r="W173" s="4" t="s">
        <v>16485</v>
      </c>
      <c r="Y173">
        <v>312</v>
      </c>
      <c r="Z173">
        <v>44</v>
      </c>
      <c r="AA173">
        <v>1</v>
      </c>
      <c r="AB173" s="23">
        <v>5.5</v>
      </c>
      <c r="AD173">
        <v>1</v>
      </c>
      <c r="AE173">
        <v>1</v>
      </c>
      <c r="AG173">
        <v>1</v>
      </c>
      <c r="AJ173" s="2"/>
      <c r="AK173" s="2">
        <v>1</v>
      </c>
      <c r="AL173" s="2">
        <f t="shared" si="22"/>
        <v>3</v>
      </c>
      <c r="AM173" s="2">
        <v>7200</v>
      </c>
      <c r="AN173" s="2">
        <v>2400</v>
      </c>
      <c r="AO173" s="2"/>
      <c r="AP173" s="2">
        <v>1680</v>
      </c>
      <c r="AQ173" s="2">
        <f t="shared" si="23"/>
        <v>11280</v>
      </c>
      <c r="AR173" s="2">
        <v>10</v>
      </c>
      <c r="AS173">
        <v>10</v>
      </c>
      <c r="AT173">
        <v>10</v>
      </c>
      <c r="AU173">
        <v>10</v>
      </c>
      <c r="AV173">
        <v>10</v>
      </c>
      <c r="AW173">
        <v>10</v>
      </c>
      <c r="AX173">
        <v>10</v>
      </c>
      <c r="AY173">
        <v>10</v>
      </c>
      <c r="AZ173">
        <v>10</v>
      </c>
      <c r="BA173" s="2">
        <v>10</v>
      </c>
      <c r="BB173" s="2">
        <v>10</v>
      </c>
      <c r="BC173" s="2">
        <v>10</v>
      </c>
      <c r="BD173" s="2">
        <f t="shared" si="24"/>
        <v>120</v>
      </c>
      <c r="BE173" s="2">
        <v>4800</v>
      </c>
      <c r="BF173">
        <f t="shared" si="21"/>
        <v>16080</v>
      </c>
      <c r="BG173" s="2"/>
      <c r="BH173" s="2">
        <v>55899</v>
      </c>
      <c r="BI173" s="2"/>
      <c r="BJ173" s="49">
        <v>7200</v>
      </c>
      <c r="BK173" s="2">
        <f t="shared" si="25"/>
        <v>63099</v>
      </c>
      <c r="BL173" s="2"/>
      <c r="BM173" s="2">
        <v>7549</v>
      </c>
      <c r="BN173" s="2">
        <v>45294</v>
      </c>
      <c r="BO173" s="4" t="s">
        <v>13549</v>
      </c>
      <c r="BP173">
        <v>612</v>
      </c>
      <c r="BQ173">
        <v>3672</v>
      </c>
      <c r="BR173" s="3" t="s">
        <v>10218</v>
      </c>
      <c r="BT173">
        <v>63064</v>
      </c>
      <c r="BU173" s="2" t="s">
        <v>355</v>
      </c>
      <c r="CE173" s="2"/>
      <c r="CF173" s="2"/>
      <c r="CW173" s="2"/>
      <c r="CX173" s="2">
        <v>5</v>
      </c>
      <c r="CY173" s="45">
        <v>26</v>
      </c>
      <c r="DL173" s="2"/>
      <c r="DM173" s="2"/>
      <c r="DW173" s="50">
        <v>7200</v>
      </c>
      <c r="DX173" t="s">
        <v>12498</v>
      </c>
      <c r="DY173" s="84" t="s">
        <v>33063</v>
      </c>
      <c r="DZ173" s="4"/>
      <c r="EA173" s="4" t="s">
        <v>33064</v>
      </c>
    </row>
    <row r="174" spans="1:131">
      <c r="A174" s="2">
        <v>3504167</v>
      </c>
      <c r="B174" s="4" t="s">
        <v>1378</v>
      </c>
      <c r="C174">
        <v>2</v>
      </c>
      <c r="D174" s="4" t="s">
        <v>1491</v>
      </c>
      <c r="E174" s="4" t="s">
        <v>1942</v>
      </c>
      <c r="F174" s="4" t="s">
        <v>1938</v>
      </c>
      <c r="G174" s="4" t="s">
        <v>12746</v>
      </c>
      <c r="H174" s="4"/>
      <c r="I174" s="4" t="s">
        <v>1721</v>
      </c>
      <c r="J174" s="4" t="s">
        <v>16896</v>
      </c>
      <c r="K174" s="4" t="s">
        <v>11810</v>
      </c>
      <c r="L174" s="4" t="s">
        <v>11810</v>
      </c>
      <c r="M174" s="4"/>
      <c r="N174" t="s">
        <v>3909</v>
      </c>
      <c r="O174" s="4"/>
      <c r="P174" s="4" t="s">
        <v>33065</v>
      </c>
      <c r="Q174" s="4"/>
      <c r="R174" s="4" t="s">
        <v>12746</v>
      </c>
      <c r="T174" s="3" t="s">
        <v>12746</v>
      </c>
      <c r="U174" s="3"/>
      <c r="V174" s="3" t="s">
        <v>12746</v>
      </c>
      <c r="W174" s="3" t="s">
        <v>12746</v>
      </c>
      <c r="X174" s="3"/>
      <c r="Y174">
        <v>203</v>
      </c>
      <c r="Z174">
        <v>40</v>
      </c>
      <c r="AA174">
        <v>1</v>
      </c>
      <c r="AB174" s="23">
        <v>5.5</v>
      </c>
      <c r="AC174">
        <v>2</v>
      </c>
      <c r="AE174">
        <v>1</v>
      </c>
      <c r="AG174">
        <v>1</v>
      </c>
      <c r="AJ174" s="2"/>
      <c r="AK174" s="2">
        <v>1</v>
      </c>
      <c r="AL174" s="2">
        <f t="shared" si="22"/>
        <v>2</v>
      </c>
      <c r="AM174" s="2"/>
      <c r="AN174" s="2">
        <v>1560</v>
      </c>
      <c r="AO174" s="2"/>
      <c r="AP174" s="2">
        <v>1320</v>
      </c>
      <c r="AQ174" s="2">
        <f t="shared" si="23"/>
        <v>2880</v>
      </c>
      <c r="AR174" s="2">
        <v>19</v>
      </c>
      <c r="AS174">
        <v>19</v>
      </c>
      <c r="AT174">
        <v>19</v>
      </c>
      <c r="AU174">
        <v>17</v>
      </c>
      <c r="AV174">
        <v>23</v>
      </c>
      <c r="AW174">
        <v>19</v>
      </c>
      <c r="AX174">
        <v>19</v>
      </c>
      <c r="AY174">
        <v>19</v>
      </c>
      <c r="AZ174">
        <v>17</v>
      </c>
      <c r="BA174" s="2">
        <v>18</v>
      </c>
      <c r="BB174" s="2">
        <v>21</v>
      </c>
      <c r="BC174" s="2">
        <v>21</v>
      </c>
      <c r="BD174" s="2">
        <f t="shared" si="24"/>
        <v>231</v>
      </c>
      <c r="BE174" s="2">
        <v>11176</v>
      </c>
      <c r="BF174">
        <f t="shared" si="21"/>
        <v>14056</v>
      </c>
      <c r="BG174" s="2">
        <v>11309</v>
      </c>
      <c r="BH174" s="2">
        <v>19964</v>
      </c>
      <c r="BI174" s="2">
        <v>306</v>
      </c>
      <c r="BJ174" s="49">
        <v>338</v>
      </c>
      <c r="BK174" s="2">
        <f t="shared" si="25"/>
        <v>20608</v>
      </c>
      <c r="BL174" s="2"/>
      <c r="BM174" s="2">
        <v>67</v>
      </c>
      <c r="BN174" s="2">
        <v>439</v>
      </c>
      <c r="BO174" s="4" t="s">
        <v>12005</v>
      </c>
      <c r="BP174">
        <v>3632</v>
      </c>
      <c r="BQ174">
        <v>45954</v>
      </c>
      <c r="BR174" s="3" t="s">
        <v>12019</v>
      </c>
      <c r="BS174" s="3">
        <v>106</v>
      </c>
      <c r="BT174" s="3">
        <v>5803</v>
      </c>
      <c r="BU174" s="3" t="s">
        <v>12448</v>
      </c>
      <c r="BW174" s="4">
        <v>8944</v>
      </c>
      <c r="BX174" s="4" t="s">
        <v>16271</v>
      </c>
      <c r="BZ174" s="4">
        <v>200</v>
      </c>
      <c r="CA174" s="4" t="s">
        <v>1606</v>
      </c>
      <c r="CD174" s="3" t="s">
        <v>12144</v>
      </c>
      <c r="CE174" s="2">
        <v>61506</v>
      </c>
      <c r="CF174" s="2">
        <v>54361</v>
      </c>
      <c r="CW174" s="2"/>
      <c r="CX174" s="2">
        <v>5</v>
      </c>
      <c r="CY174" s="38">
        <v>30</v>
      </c>
      <c r="DB174" s="14">
        <v>62.5</v>
      </c>
      <c r="DC174">
        <v>276.26</v>
      </c>
      <c r="DD174" s="3" t="s">
        <v>11986</v>
      </c>
      <c r="DE174" s="3" t="s">
        <v>12328</v>
      </c>
      <c r="DF174" s="3">
        <v>125</v>
      </c>
      <c r="DG174">
        <v>18.350000000000001</v>
      </c>
      <c r="DH174" s="3" t="s">
        <v>11869</v>
      </c>
      <c r="DI174" s="3" t="s">
        <v>15895</v>
      </c>
      <c r="DK174" s="14">
        <v>30.5</v>
      </c>
      <c r="DL174" s="4" t="s">
        <v>14776</v>
      </c>
      <c r="DM174" s="4" t="s">
        <v>15859</v>
      </c>
      <c r="DW174" s="50">
        <v>338.97</v>
      </c>
      <c r="DX174" t="s">
        <v>12498</v>
      </c>
      <c r="DY174" s="4"/>
      <c r="DZ174" s="4"/>
      <c r="EA174" s="4"/>
    </row>
    <row r="175" spans="1:131">
      <c r="A175" s="2">
        <v>3504168</v>
      </c>
      <c r="B175" s="4" t="s">
        <v>1948</v>
      </c>
      <c r="C175" s="4"/>
      <c r="D175" s="4" t="s">
        <v>1949</v>
      </c>
      <c r="E175" s="6" t="s">
        <v>1604</v>
      </c>
      <c r="F175" s="4" t="s">
        <v>1603</v>
      </c>
      <c r="G175" s="4" t="s">
        <v>12746</v>
      </c>
      <c r="H175" s="4"/>
      <c r="I175" t="s">
        <v>2018</v>
      </c>
      <c r="J175" s="4" t="s">
        <v>16896</v>
      </c>
      <c r="K175" t="s">
        <v>2018</v>
      </c>
      <c r="L175" t="s">
        <v>2018</v>
      </c>
      <c r="N175" s="6" t="s">
        <v>10497</v>
      </c>
      <c r="O175" s="4" t="s">
        <v>33066</v>
      </c>
      <c r="P175" s="4" t="s">
        <v>12144</v>
      </c>
      <c r="Q175" s="6"/>
      <c r="R175" s="6" t="s">
        <v>12746</v>
      </c>
      <c r="Y175">
        <v>303</v>
      </c>
      <c r="Z175">
        <v>36</v>
      </c>
      <c r="AA175">
        <v>1</v>
      </c>
      <c r="AB175" s="23">
        <v>6</v>
      </c>
      <c r="AC175">
        <v>1</v>
      </c>
      <c r="AJ175" s="2"/>
      <c r="AK175" s="2"/>
      <c r="AL175" s="2">
        <f t="shared" si="22"/>
        <v>0</v>
      </c>
      <c r="AM175" s="2"/>
      <c r="AN175" s="2"/>
      <c r="AO175" s="2"/>
      <c r="AP175" s="2"/>
      <c r="AQ175" s="2">
        <f t="shared" si="23"/>
        <v>0</v>
      </c>
      <c r="AR175" s="2">
        <v>2</v>
      </c>
      <c r="AS175">
        <v>2</v>
      </c>
      <c r="AT175">
        <v>2</v>
      </c>
      <c r="AU175">
        <v>2</v>
      </c>
      <c r="AV175">
        <v>2</v>
      </c>
      <c r="AW175">
        <v>2</v>
      </c>
      <c r="AX175">
        <v>2</v>
      </c>
      <c r="AY175">
        <v>2</v>
      </c>
      <c r="AZ175">
        <v>2</v>
      </c>
      <c r="BA175" s="2">
        <v>2</v>
      </c>
      <c r="BB175" s="2">
        <v>2</v>
      </c>
      <c r="BC175" s="2">
        <v>2</v>
      </c>
      <c r="BD175" s="2">
        <f t="shared" si="24"/>
        <v>24</v>
      </c>
      <c r="BE175" s="2">
        <v>2000</v>
      </c>
      <c r="BF175">
        <f t="shared" si="21"/>
        <v>2000</v>
      </c>
      <c r="BG175" s="2">
        <v>2000</v>
      </c>
      <c r="BH175" s="2">
        <v>1470</v>
      </c>
      <c r="BI175" s="2"/>
      <c r="BJ175" s="49">
        <v>60</v>
      </c>
      <c r="BK175" s="2">
        <f t="shared" si="25"/>
        <v>1530</v>
      </c>
      <c r="BL175" s="2"/>
      <c r="BM175" s="2">
        <v>162</v>
      </c>
      <c r="BN175" s="2">
        <v>7000</v>
      </c>
      <c r="BO175" s="4" t="s">
        <v>12448</v>
      </c>
      <c r="CE175" s="2"/>
      <c r="CF175" s="2">
        <v>5000</v>
      </c>
      <c r="CW175" s="2"/>
      <c r="CX175" s="2">
        <v>1</v>
      </c>
      <c r="CY175" s="45">
        <v>3</v>
      </c>
      <c r="DL175" s="2"/>
      <c r="DM175" s="2"/>
      <c r="DW175" s="50">
        <v>60</v>
      </c>
      <c r="DX175" t="s">
        <v>12498</v>
      </c>
      <c r="DY175" s="4"/>
      <c r="DZ175" s="4"/>
      <c r="EA175" s="4"/>
    </row>
    <row r="176" spans="1:131">
      <c r="A176" s="2">
        <v>3504169</v>
      </c>
      <c r="B176" s="4" t="s">
        <v>1732</v>
      </c>
      <c r="C176" s="4"/>
      <c r="D176" s="4" t="s">
        <v>1616</v>
      </c>
      <c r="E176" s="4" t="s">
        <v>1850</v>
      </c>
      <c r="F176" s="4" t="s">
        <v>1846</v>
      </c>
      <c r="G176" s="4" t="s">
        <v>12144</v>
      </c>
      <c r="H176" s="4" t="s">
        <v>12144</v>
      </c>
      <c r="I176" s="4" t="s">
        <v>1847</v>
      </c>
      <c r="J176" s="4" t="s">
        <v>16898</v>
      </c>
      <c r="K176" t="s">
        <v>1848</v>
      </c>
      <c r="L176" t="s">
        <v>1848</v>
      </c>
      <c r="N176" t="s">
        <v>1849</v>
      </c>
      <c r="O176" s="4"/>
      <c r="P176" s="4" t="s">
        <v>12746</v>
      </c>
      <c r="Q176" s="4"/>
      <c r="R176" s="6" t="s">
        <v>12746</v>
      </c>
      <c r="X176" s="3" t="s">
        <v>1734</v>
      </c>
      <c r="Y176">
        <v>141</v>
      </c>
      <c r="Z176">
        <v>48</v>
      </c>
      <c r="AA176">
        <v>1</v>
      </c>
      <c r="AB176" s="23">
        <v>6</v>
      </c>
      <c r="AD176">
        <v>2</v>
      </c>
      <c r="AJ176" s="2"/>
      <c r="AK176" s="2"/>
      <c r="AL176" s="2">
        <f t="shared" si="22"/>
        <v>2</v>
      </c>
      <c r="AM176" s="2">
        <v>2080</v>
      </c>
      <c r="AN176" s="2"/>
      <c r="AO176" s="2"/>
      <c r="AP176" s="2"/>
      <c r="AQ176" s="2">
        <f t="shared" si="23"/>
        <v>2080</v>
      </c>
      <c r="AR176" s="2"/>
      <c r="AT176">
        <v>2</v>
      </c>
      <c r="AU176">
        <v>2</v>
      </c>
      <c r="AV176">
        <v>2</v>
      </c>
      <c r="AW176">
        <v>2</v>
      </c>
      <c r="AX176">
        <v>2</v>
      </c>
      <c r="AY176">
        <v>2</v>
      </c>
      <c r="BA176" s="2"/>
      <c r="BB176" s="2"/>
      <c r="BC176" s="2"/>
      <c r="BD176" s="2">
        <f t="shared" si="24"/>
        <v>12</v>
      </c>
      <c r="BE176" s="2">
        <v>1770</v>
      </c>
      <c r="BF176">
        <f t="shared" si="21"/>
        <v>3850</v>
      </c>
      <c r="BG176" s="2"/>
      <c r="BH176" s="2">
        <v>900</v>
      </c>
      <c r="BI176" s="2">
        <v>175</v>
      </c>
      <c r="BJ176" s="49">
        <v>350</v>
      </c>
      <c r="BK176" s="2">
        <f t="shared" si="25"/>
        <v>1425</v>
      </c>
      <c r="BL176" s="2"/>
      <c r="BM176" s="2">
        <v>109</v>
      </c>
      <c r="BN176" s="2">
        <v>1300</v>
      </c>
      <c r="BO176" s="4" t="s">
        <v>12019</v>
      </c>
      <c r="BP176">
        <v>22</v>
      </c>
      <c r="BQ176">
        <v>433</v>
      </c>
      <c r="BR176" s="3" t="s">
        <v>12922</v>
      </c>
      <c r="BS176" s="3">
        <v>110</v>
      </c>
      <c r="BT176" s="3">
        <v>1756</v>
      </c>
      <c r="BU176" s="3" t="s">
        <v>13719</v>
      </c>
      <c r="BV176" s="4">
        <v>179</v>
      </c>
      <c r="BW176" s="4">
        <v>3586</v>
      </c>
      <c r="BX176" s="4" t="s">
        <v>10218</v>
      </c>
      <c r="CE176" s="2"/>
      <c r="CF176" s="2"/>
      <c r="CW176" s="2"/>
      <c r="CX176" s="2">
        <v>2</v>
      </c>
      <c r="CY176" s="45">
        <v>12</v>
      </c>
      <c r="CZ176" s="45"/>
      <c r="DA176" s="45"/>
      <c r="DB176" s="2"/>
      <c r="DL176" s="2"/>
      <c r="DM176" s="2"/>
      <c r="DX176" t="s">
        <v>12498</v>
      </c>
      <c r="DY176" s="4" t="s">
        <v>33067</v>
      </c>
      <c r="DZ176" s="4"/>
      <c r="EA176" s="4"/>
    </row>
    <row r="177" spans="1:131">
      <c r="A177" s="2">
        <v>3504170</v>
      </c>
      <c r="B177" s="4" t="s">
        <v>1411</v>
      </c>
      <c r="C177" s="4"/>
      <c r="D177" s="4" t="s">
        <v>1616</v>
      </c>
      <c r="E177" s="4" t="s">
        <v>1613</v>
      </c>
      <c r="F177" s="4" t="s">
        <v>1846</v>
      </c>
      <c r="G177" s="4" t="s">
        <v>12144</v>
      </c>
      <c r="H177" s="4" t="s">
        <v>12144</v>
      </c>
      <c r="J177" s="4" t="s">
        <v>16898</v>
      </c>
      <c r="K177" s="4" t="s">
        <v>1412</v>
      </c>
      <c r="L177" s="4" t="s">
        <v>1412</v>
      </c>
      <c r="M177" s="4"/>
      <c r="N177" t="s">
        <v>1413</v>
      </c>
      <c r="O177" s="4"/>
      <c r="P177" s="4" t="s">
        <v>12144</v>
      </c>
      <c r="Q177" s="4"/>
      <c r="R177" s="6" t="s">
        <v>12746</v>
      </c>
      <c r="X177" s="26" t="s">
        <v>1172</v>
      </c>
      <c r="Y177">
        <v>120</v>
      </c>
      <c r="Z177">
        <v>48</v>
      </c>
      <c r="AA177">
        <v>1</v>
      </c>
      <c r="AB177" s="23">
        <v>6</v>
      </c>
      <c r="AE177">
        <v>1</v>
      </c>
      <c r="AJ177" s="2"/>
      <c r="AK177" s="2"/>
      <c r="AL177" s="2">
        <f t="shared" si="22"/>
        <v>1</v>
      </c>
      <c r="AM177" s="2"/>
      <c r="AN177" s="2">
        <v>2080</v>
      </c>
      <c r="AO177" s="2"/>
      <c r="AP177" s="2"/>
      <c r="AQ177" s="2">
        <f t="shared" si="23"/>
        <v>2080</v>
      </c>
      <c r="AR177" s="2"/>
      <c r="AU177">
        <v>3</v>
      </c>
      <c r="AV177">
        <v>3</v>
      </c>
      <c r="AW177">
        <v>5</v>
      </c>
      <c r="AX177">
        <v>5</v>
      </c>
      <c r="AY177">
        <v>2</v>
      </c>
      <c r="BA177" s="2"/>
      <c r="BB177" s="2"/>
      <c r="BC177" s="2"/>
      <c r="BD177" s="2">
        <f t="shared" si="24"/>
        <v>18</v>
      </c>
      <c r="BE177" s="2">
        <v>1410</v>
      </c>
      <c r="BF177">
        <f t="shared" si="21"/>
        <v>3490</v>
      </c>
      <c r="BG177" s="2"/>
      <c r="BH177" s="2">
        <v>1800</v>
      </c>
      <c r="BI177" s="2">
        <v>300</v>
      </c>
      <c r="BJ177" s="49">
        <v>600</v>
      </c>
      <c r="BK177" s="2">
        <f t="shared" si="25"/>
        <v>2700</v>
      </c>
      <c r="BL177" s="2"/>
      <c r="BM177" s="2">
        <v>50</v>
      </c>
      <c r="BN177" s="2">
        <v>598</v>
      </c>
      <c r="BO177" s="4" t="s">
        <v>12019</v>
      </c>
      <c r="BP177">
        <v>562</v>
      </c>
      <c r="BQ177">
        <v>1205</v>
      </c>
      <c r="BR177" s="3" t="s">
        <v>12922</v>
      </c>
      <c r="BS177" s="3">
        <v>106</v>
      </c>
      <c r="BT177" s="3">
        <v>1667</v>
      </c>
      <c r="BU177" s="3" t="s">
        <v>13719</v>
      </c>
      <c r="BV177" s="4">
        <v>350</v>
      </c>
      <c r="BW177" s="4">
        <v>7000</v>
      </c>
      <c r="BX177" s="4" t="s">
        <v>10218</v>
      </c>
      <c r="CE177" s="2"/>
      <c r="CF177" s="2"/>
      <c r="CW177" s="2"/>
      <c r="CX177" s="2">
        <v>9</v>
      </c>
      <c r="CY177" s="45">
        <v>45</v>
      </c>
      <c r="CZ177" s="45"/>
      <c r="DA177" s="45"/>
      <c r="DB177" s="2"/>
      <c r="DL177" s="2"/>
      <c r="DM177" s="2"/>
      <c r="DX177" t="s">
        <v>12498</v>
      </c>
      <c r="DY177" s="4" t="s">
        <v>33067</v>
      </c>
      <c r="DZ177" s="4"/>
      <c r="EA177" s="4"/>
    </row>
    <row r="178" spans="1:131">
      <c r="A178" s="2">
        <v>3504171</v>
      </c>
      <c r="B178" s="4" t="s">
        <v>1395</v>
      </c>
      <c r="C178" s="4"/>
      <c r="D178" s="4" t="s">
        <v>1617</v>
      </c>
      <c r="F178" s="4" t="s">
        <v>5545</v>
      </c>
      <c r="G178" s="4" t="s">
        <v>12144</v>
      </c>
      <c r="H178" s="4"/>
      <c r="J178" s="4" t="s">
        <v>16898</v>
      </c>
      <c r="K178" s="4" t="s">
        <v>3456</v>
      </c>
      <c r="L178" s="4" t="s">
        <v>3456</v>
      </c>
      <c r="M178" s="4"/>
      <c r="N178" s="4" t="s">
        <v>3457</v>
      </c>
      <c r="O178" s="4"/>
      <c r="P178" s="4" t="s">
        <v>12144</v>
      </c>
      <c r="R178" s="6" t="s">
        <v>12746</v>
      </c>
      <c r="Y178">
        <v>184</v>
      </c>
      <c r="Z178">
        <v>48</v>
      </c>
      <c r="AA178">
        <v>1</v>
      </c>
      <c r="AB178" s="23">
        <v>6</v>
      </c>
      <c r="AD178">
        <v>2</v>
      </c>
      <c r="AJ178" s="2"/>
      <c r="AK178" s="2"/>
      <c r="AL178" s="2">
        <f t="shared" si="22"/>
        <v>2</v>
      </c>
      <c r="AM178" s="2">
        <v>2510</v>
      </c>
      <c r="AN178" s="2"/>
      <c r="AO178" s="2"/>
      <c r="AP178" s="2"/>
      <c r="AQ178" s="2">
        <f t="shared" si="23"/>
        <v>2510</v>
      </c>
      <c r="AR178" s="2">
        <v>4</v>
      </c>
      <c r="AS178">
        <v>4</v>
      </c>
      <c r="AT178">
        <v>4</v>
      </c>
      <c r="AU178">
        <v>4</v>
      </c>
      <c r="AV178">
        <v>4</v>
      </c>
      <c r="AW178">
        <v>2</v>
      </c>
      <c r="AX178">
        <v>2</v>
      </c>
      <c r="AY178">
        <v>2</v>
      </c>
      <c r="AZ178">
        <v>4</v>
      </c>
      <c r="BA178" s="2">
        <v>2</v>
      </c>
      <c r="BB178" s="2">
        <v>4</v>
      </c>
      <c r="BC178" s="2">
        <v>4</v>
      </c>
      <c r="BD178" s="2">
        <f t="shared" si="24"/>
        <v>40</v>
      </c>
      <c r="BE178" s="2">
        <v>2910</v>
      </c>
      <c r="BF178">
        <f t="shared" si="21"/>
        <v>5420</v>
      </c>
      <c r="BG178" s="2">
        <v>2929</v>
      </c>
      <c r="BH178" s="2">
        <v>4492</v>
      </c>
      <c r="BI178" s="2">
        <v>54</v>
      </c>
      <c r="BJ178" s="49">
        <v>461</v>
      </c>
      <c r="BK178" s="2">
        <f t="shared" si="25"/>
        <v>5007</v>
      </c>
      <c r="BL178" s="2"/>
      <c r="BM178" s="2">
        <v>266</v>
      </c>
      <c r="BN178" s="2">
        <v>3976</v>
      </c>
      <c r="BO178" s="4" t="s">
        <v>12019</v>
      </c>
      <c r="BP178">
        <v>300</v>
      </c>
      <c r="BQ178">
        <v>6263</v>
      </c>
      <c r="BR178" s="3" t="s">
        <v>1503</v>
      </c>
      <c r="BS178" s="3">
        <v>288</v>
      </c>
      <c r="BT178" s="3">
        <v>4504</v>
      </c>
      <c r="BU178" s="26" t="s">
        <v>15693</v>
      </c>
      <c r="BV178" s="4">
        <v>57</v>
      </c>
      <c r="BW178" s="4">
        <v>1499</v>
      </c>
      <c r="BX178" s="4" t="s">
        <v>10218</v>
      </c>
      <c r="CE178" s="2"/>
      <c r="CF178" s="2">
        <v>7383.16</v>
      </c>
      <c r="CW178" s="2"/>
      <c r="CX178" s="2">
        <v>2</v>
      </c>
      <c r="CY178" s="45">
        <v>15</v>
      </c>
      <c r="CZ178" s="45"/>
      <c r="DA178" s="45"/>
      <c r="DB178" s="2"/>
      <c r="DL178" s="2"/>
      <c r="DM178" s="2"/>
      <c r="DW178" s="51">
        <v>461.5</v>
      </c>
      <c r="DX178" t="s">
        <v>12498</v>
      </c>
      <c r="DY178" s="84" t="s">
        <v>33068</v>
      </c>
      <c r="DZ178" s="4"/>
      <c r="EA178" s="4"/>
    </row>
    <row r="179" spans="1:131">
      <c r="A179" s="2">
        <v>3504172</v>
      </c>
      <c r="B179" s="4" t="s">
        <v>1300</v>
      </c>
      <c r="C179" s="4"/>
      <c r="D179" s="4" t="s">
        <v>10957</v>
      </c>
      <c r="E179" s="3" t="s">
        <v>1294</v>
      </c>
      <c r="F179" s="4" t="s">
        <v>1401</v>
      </c>
      <c r="G179" s="4" t="s">
        <v>12144</v>
      </c>
      <c r="H179" s="4"/>
      <c r="I179" s="4" t="s">
        <v>1295</v>
      </c>
      <c r="J179" s="4" t="s">
        <v>16898</v>
      </c>
      <c r="K179" t="s">
        <v>1296</v>
      </c>
      <c r="L179" t="s">
        <v>1296</v>
      </c>
      <c r="N179" t="s">
        <v>1296</v>
      </c>
      <c r="O179" s="4" t="s">
        <v>1295</v>
      </c>
      <c r="P179" s="4" t="s">
        <v>12144</v>
      </c>
      <c r="Q179" s="3"/>
      <c r="R179" s="6" t="s">
        <v>12746</v>
      </c>
      <c r="Y179">
        <v>212</v>
      </c>
      <c r="Z179">
        <v>48</v>
      </c>
      <c r="AA179">
        <v>1</v>
      </c>
      <c r="AB179" s="23">
        <v>6</v>
      </c>
      <c r="AD179">
        <v>1</v>
      </c>
      <c r="AG179">
        <v>1</v>
      </c>
      <c r="AH179">
        <v>1</v>
      </c>
      <c r="AI179">
        <v>1</v>
      </c>
      <c r="AJ179" s="2"/>
      <c r="AK179" s="2">
        <v>1</v>
      </c>
      <c r="AL179" s="2">
        <f t="shared" si="22"/>
        <v>2</v>
      </c>
      <c r="AM179" s="2">
        <v>1425</v>
      </c>
      <c r="AN179" s="2"/>
      <c r="AO179" s="2"/>
      <c r="AP179" s="2">
        <v>370</v>
      </c>
      <c r="AQ179" s="2">
        <f t="shared" si="23"/>
        <v>1795</v>
      </c>
      <c r="AR179" s="2"/>
      <c r="AT179">
        <v>3</v>
      </c>
      <c r="AU179">
        <v>14</v>
      </c>
      <c r="AV179">
        <v>10</v>
      </c>
      <c r="AW179">
        <v>4</v>
      </c>
      <c r="AX179">
        <v>2</v>
      </c>
      <c r="AY179">
        <v>6</v>
      </c>
      <c r="AZ179">
        <v>7</v>
      </c>
      <c r="BA179" s="2">
        <v>10</v>
      </c>
      <c r="BB179" s="2">
        <v>4</v>
      </c>
      <c r="BC179" s="2">
        <v>3</v>
      </c>
      <c r="BD179" s="2">
        <f>IF(B179="","",SUM(AT179:BC179))</f>
        <v>63</v>
      </c>
      <c r="BE179" s="2">
        <v>5080</v>
      </c>
      <c r="BF179">
        <f t="shared" si="21"/>
        <v>6875</v>
      </c>
      <c r="BG179" s="2">
        <v>1830</v>
      </c>
      <c r="BH179" s="2">
        <v>6774</v>
      </c>
      <c r="BI179" s="2">
        <v>117</v>
      </c>
      <c r="BJ179" s="49">
        <v>320</v>
      </c>
      <c r="BK179" s="2">
        <f t="shared" si="25"/>
        <v>7211</v>
      </c>
      <c r="BL179" s="2"/>
      <c r="BM179" s="2">
        <v>150</v>
      </c>
      <c r="BN179" s="2">
        <v>2710</v>
      </c>
      <c r="BO179" s="4" t="s">
        <v>1195</v>
      </c>
      <c r="BP179">
        <v>272</v>
      </c>
      <c r="BQ179">
        <v>3268</v>
      </c>
      <c r="BR179" s="3" t="s">
        <v>845</v>
      </c>
      <c r="BS179" s="3">
        <v>439</v>
      </c>
      <c r="BT179" s="3">
        <v>8799</v>
      </c>
      <c r="BU179" s="3" t="s">
        <v>13719</v>
      </c>
      <c r="BW179" s="4">
        <v>816</v>
      </c>
      <c r="BX179" s="3" t="s">
        <v>849</v>
      </c>
      <c r="CE179" s="2"/>
      <c r="CF179" s="2">
        <v>902900</v>
      </c>
      <c r="CW179" s="2"/>
      <c r="CX179" s="2">
        <v>2</v>
      </c>
      <c r="CY179" s="45">
        <v>12</v>
      </c>
      <c r="CZ179" s="45"/>
      <c r="DA179" s="45"/>
      <c r="DB179" s="2"/>
      <c r="DL179" s="2"/>
      <c r="DM179" s="2"/>
      <c r="DW179" s="50">
        <v>320</v>
      </c>
      <c r="DX179" t="s">
        <v>288</v>
      </c>
      <c r="DY179" s="4"/>
      <c r="DZ179" s="4"/>
      <c r="EA179" s="4"/>
    </row>
    <row r="180" spans="1:131">
      <c r="A180" s="2">
        <v>3504173</v>
      </c>
      <c r="B180" s="4" t="s">
        <v>850</v>
      </c>
      <c r="C180" s="4"/>
      <c r="D180" s="4" t="s">
        <v>843</v>
      </c>
      <c r="E180" s="3" t="s">
        <v>3829</v>
      </c>
      <c r="F180" s="4" t="s">
        <v>843</v>
      </c>
      <c r="G180" s="4" t="s">
        <v>12144</v>
      </c>
      <c r="H180" s="4" t="s">
        <v>12144</v>
      </c>
      <c r="I180" s="4" t="s">
        <v>846</v>
      </c>
      <c r="J180" s="4" t="s">
        <v>16899</v>
      </c>
      <c r="K180" s="4" t="s">
        <v>3938</v>
      </c>
      <c r="L180" s="4" t="s">
        <v>3938</v>
      </c>
      <c r="M180" s="4"/>
      <c r="N180" s="4" t="s">
        <v>3938</v>
      </c>
      <c r="O180" s="4" t="s">
        <v>3830</v>
      </c>
      <c r="P180" s="4" t="s">
        <v>12144</v>
      </c>
      <c r="Q180" s="3"/>
      <c r="R180" s="4" t="s">
        <v>12746</v>
      </c>
      <c r="S180" s="4" t="s">
        <v>14642</v>
      </c>
      <c r="T180" s="3" t="s">
        <v>12746</v>
      </c>
      <c r="U180" s="4"/>
      <c r="V180" s="4" t="s">
        <v>12746</v>
      </c>
      <c r="W180" s="4" t="s">
        <v>16485</v>
      </c>
      <c r="X180" s="4" t="s">
        <v>12638</v>
      </c>
      <c r="Y180">
        <v>326</v>
      </c>
      <c r="Z180">
        <v>10</v>
      </c>
      <c r="AA180">
        <v>1</v>
      </c>
      <c r="AB180" s="23">
        <v>6</v>
      </c>
      <c r="AE180">
        <v>1</v>
      </c>
      <c r="AF180">
        <v>5</v>
      </c>
      <c r="AG180">
        <v>2</v>
      </c>
      <c r="AJ180" s="2"/>
      <c r="AK180" s="2">
        <v>2</v>
      </c>
      <c r="AL180" s="63">
        <f t="shared" ref="AL180:AL211" si="26">SUM(AD180:AG180,)</f>
        <v>8</v>
      </c>
      <c r="AM180" s="2"/>
      <c r="AN180" s="2">
        <v>4162</v>
      </c>
      <c r="AO180" s="2">
        <v>9964</v>
      </c>
      <c r="AP180" s="2">
        <v>2082</v>
      </c>
      <c r="AQ180" s="63">
        <f t="shared" si="23"/>
        <v>16208</v>
      </c>
      <c r="AR180" s="2">
        <v>12</v>
      </c>
      <c r="AS180">
        <v>11</v>
      </c>
      <c r="AT180">
        <v>11</v>
      </c>
      <c r="AU180">
        <v>11</v>
      </c>
      <c r="AV180">
        <v>12</v>
      </c>
      <c r="AW180">
        <v>12</v>
      </c>
      <c r="AX180">
        <v>12</v>
      </c>
      <c r="AY180">
        <v>16</v>
      </c>
      <c r="AZ180">
        <v>15</v>
      </c>
      <c r="BA180" s="2">
        <v>14</v>
      </c>
      <c r="BB180" s="2">
        <v>13</v>
      </c>
      <c r="BC180" s="2">
        <v>15</v>
      </c>
      <c r="BD180" s="63">
        <f t="shared" ref="BD180:BD211" si="27">IF(B180="","",SUM(AR180:BC180))</f>
        <v>154</v>
      </c>
      <c r="BE180" s="2">
        <v>13259</v>
      </c>
      <c r="BF180">
        <f t="shared" si="21"/>
        <v>29467</v>
      </c>
      <c r="BG180" s="2">
        <v>13024</v>
      </c>
      <c r="BH180" s="2">
        <v>22826</v>
      </c>
      <c r="BI180" s="2">
        <v>104</v>
      </c>
      <c r="BJ180" s="49">
        <v>1027</v>
      </c>
      <c r="BK180" s="63">
        <f t="shared" si="25"/>
        <v>23957</v>
      </c>
      <c r="BL180" s="2"/>
      <c r="BM180" s="2">
        <v>782</v>
      </c>
      <c r="BN180" s="2">
        <v>4692</v>
      </c>
      <c r="BO180" s="2" t="s">
        <v>5044</v>
      </c>
      <c r="BP180" s="6">
        <v>482</v>
      </c>
      <c r="BQ180" s="6">
        <v>9640</v>
      </c>
      <c r="BR180" t="s">
        <v>13549</v>
      </c>
      <c r="BS180">
        <v>1049</v>
      </c>
      <c r="BT180">
        <v>10490</v>
      </c>
      <c r="BU180" t="s">
        <v>12922</v>
      </c>
      <c r="BV180" s="6">
        <v>2172</v>
      </c>
      <c r="BW180" s="6">
        <v>28875</v>
      </c>
      <c r="BX180" s="2" t="s">
        <v>15693</v>
      </c>
      <c r="CE180" s="63"/>
      <c r="CF180" s="2">
        <v>32439.55</v>
      </c>
      <c r="CW180" s="2"/>
      <c r="CX180" s="2">
        <v>6</v>
      </c>
      <c r="CY180" s="45">
        <v>126</v>
      </c>
      <c r="CZ180" s="45"/>
      <c r="DA180" s="45"/>
      <c r="DB180" s="2"/>
      <c r="DD180" s="3"/>
      <c r="DE180" s="3"/>
      <c r="DL180" s="2"/>
      <c r="DM180" s="2"/>
      <c r="DX180" t="s">
        <v>12498</v>
      </c>
      <c r="DY180" s="84" t="s">
        <v>33069</v>
      </c>
      <c r="DZ180" s="4"/>
      <c r="EA180" s="4"/>
    </row>
    <row r="181" spans="1:131">
      <c r="A181" s="2">
        <v>3504174</v>
      </c>
      <c r="B181" s="4" t="s">
        <v>1303</v>
      </c>
      <c r="C181" s="4"/>
      <c r="D181" s="4" t="s">
        <v>3397</v>
      </c>
      <c r="E181" s="4" t="s">
        <v>844</v>
      </c>
      <c r="F181" s="4" t="s">
        <v>964</v>
      </c>
      <c r="G181" s="4" t="s">
        <v>12144</v>
      </c>
      <c r="H181" s="4" t="s">
        <v>12144</v>
      </c>
      <c r="I181" s="4" t="s">
        <v>8280</v>
      </c>
      <c r="J181" s="4" t="s">
        <v>16899</v>
      </c>
      <c r="K181" s="3" t="s">
        <v>3185</v>
      </c>
      <c r="L181" s="59" t="s">
        <v>30112</v>
      </c>
      <c r="M181" s="59" t="s">
        <v>3185</v>
      </c>
      <c r="N181" s="3" t="s">
        <v>3178</v>
      </c>
      <c r="O181" s="4"/>
      <c r="P181" s="4" t="s">
        <v>12144</v>
      </c>
      <c r="Q181" s="4"/>
      <c r="R181" s="4" t="s">
        <v>12144</v>
      </c>
      <c r="S181" s="4" t="s">
        <v>962</v>
      </c>
      <c r="T181" s="3"/>
      <c r="X181" s="3"/>
      <c r="Y181">
        <v>200</v>
      </c>
      <c r="Z181">
        <v>48</v>
      </c>
      <c r="AA181">
        <v>1</v>
      </c>
      <c r="AB181" s="23">
        <v>6</v>
      </c>
      <c r="AJ181" s="2"/>
      <c r="AK181" s="2"/>
      <c r="AL181" s="63">
        <f t="shared" si="26"/>
        <v>0</v>
      </c>
      <c r="AM181" s="2"/>
      <c r="AN181" s="2"/>
      <c r="AO181" s="2"/>
      <c r="AP181" s="2"/>
      <c r="AQ181" s="63">
        <f t="shared" si="23"/>
        <v>0</v>
      </c>
      <c r="AR181" s="2">
        <v>13</v>
      </c>
      <c r="AS181">
        <v>13</v>
      </c>
      <c r="AT181">
        <v>10</v>
      </c>
      <c r="AU181">
        <v>11</v>
      </c>
      <c r="AV181">
        <v>10</v>
      </c>
      <c r="AW181">
        <v>9</v>
      </c>
      <c r="AX181">
        <v>5</v>
      </c>
      <c r="AY181">
        <v>3</v>
      </c>
      <c r="AZ181">
        <v>5</v>
      </c>
      <c r="BA181" s="2">
        <v>5</v>
      </c>
      <c r="BB181" s="2">
        <v>5</v>
      </c>
      <c r="BC181" s="2">
        <v>7</v>
      </c>
      <c r="BD181" s="63">
        <f t="shared" si="27"/>
        <v>96</v>
      </c>
      <c r="BE181" s="2">
        <v>7805</v>
      </c>
      <c r="BF181">
        <f t="shared" si="21"/>
        <v>7805</v>
      </c>
      <c r="BG181" s="2">
        <v>14763</v>
      </c>
      <c r="BH181" s="2">
        <v>11479</v>
      </c>
      <c r="BI181" s="2">
        <v>254</v>
      </c>
      <c r="BJ181" s="49">
        <v>171</v>
      </c>
      <c r="BK181" s="63">
        <f t="shared" si="25"/>
        <v>11904</v>
      </c>
      <c r="BL181" s="2"/>
      <c r="BM181" s="2">
        <v>2</v>
      </c>
      <c r="BN181" s="6">
        <v>72</v>
      </c>
      <c r="BO181" s="4" t="s">
        <v>12448</v>
      </c>
      <c r="BP181">
        <v>1900</v>
      </c>
      <c r="BQ181">
        <v>26625</v>
      </c>
      <c r="BR181" s="3" t="s">
        <v>10209</v>
      </c>
      <c r="BU181" s="3"/>
      <c r="CE181" s="63"/>
      <c r="CF181" s="2">
        <v>55523</v>
      </c>
      <c r="CW181" s="2"/>
      <c r="CX181" s="2">
        <v>6</v>
      </c>
      <c r="CY181" s="45">
        <v>30</v>
      </c>
      <c r="CZ181" s="45"/>
      <c r="DA181" s="45"/>
      <c r="DB181" s="2">
        <v>40</v>
      </c>
      <c r="DC181">
        <v>6</v>
      </c>
      <c r="DD181" s="3" t="s">
        <v>15026</v>
      </c>
      <c r="DE181" s="3" t="s">
        <v>12328</v>
      </c>
      <c r="DL181" s="2"/>
      <c r="DM181" s="2"/>
      <c r="DW181" s="78" t="s">
        <v>963</v>
      </c>
      <c r="DX181" t="s">
        <v>12498</v>
      </c>
      <c r="DY181" s="4" t="s">
        <v>33070</v>
      </c>
      <c r="DZ181" s="4"/>
      <c r="EA181" s="4" t="s">
        <v>33071</v>
      </c>
    </row>
    <row r="182" spans="1:131">
      <c r="A182" s="2">
        <v>3504175</v>
      </c>
      <c r="B182" s="4" t="s">
        <v>967</v>
      </c>
      <c r="C182" s="4"/>
      <c r="D182" s="4" t="s">
        <v>968</v>
      </c>
      <c r="E182" s="3" t="s">
        <v>3005</v>
      </c>
      <c r="F182" s="4" t="s">
        <v>968</v>
      </c>
      <c r="G182" s="4" t="s">
        <v>12144</v>
      </c>
      <c r="H182" s="4" t="s">
        <v>12144</v>
      </c>
      <c r="I182" s="4" t="s">
        <v>16476</v>
      </c>
      <c r="J182" s="4" t="s">
        <v>16899</v>
      </c>
      <c r="K182" s="3" t="s">
        <v>24042</v>
      </c>
      <c r="L182" s="59" t="s">
        <v>30112</v>
      </c>
      <c r="M182" s="59" t="s">
        <v>29473</v>
      </c>
      <c r="N182" s="3" t="s">
        <v>3178</v>
      </c>
      <c r="O182" s="4"/>
      <c r="P182" s="4" t="s">
        <v>12746</v>
      </c>
      <c r="Q182" s="3"/>
      <c r="R182" s="4" t="s">
        <v>12746</v>
      </c>
      <c r="V182" s="3"/>
      <c r="X182" s="3"/>
      <c r="Y182">
        <v>176</v>
      </c>
      <c r="Z182">
        <v>40</v>
      </c>
      <c r="AA182">
        <v>1</v>
      </c>
      <c r="AB182" s="23">
        <v>5</v>
      </c>
      <c r="AE182">
        <v>3</v>
      </c>
      <c r="AG182">
        <v>2</v>
      </c>
      <c r="AH182">
        <v>2</v>
      </c>
      <c r="AI182">
        <v>2</v>
      </c>
      <c r="AJ182" s="2">
        <v>2</v>
      </c>
      <c r="AK182" s="2">
        <v>2</v>
      </c>
      <c r="AL182" s="63">
        <f t="shared" si="26"/>
        <v>5</v>
      </c>
      <c r="AM182" s="2"/>
      <c r="AN182" s="2">
        <v>8991</v>
      </c>
      <c r="AO182" s="2"/>
      <c r="AP182" s="2">
        <v>2415</v>
      </c>
      <c r="AQ182" s="63">
        <f t="shared" ref="AQ182:AQ213" si="28">IF(B182="","",SUM(AM182:AP182))</f>
        <v>11406</v>
      </c>
      <c r="AR182" s="2">
        <v>9</v>
      </c>
      <c r="AS182">
        <v>6</v>
      </c>
      <c r="AT182">
        <v>7</v>
      </c>
      <c r="AU182">
        <v>13</v>
      </c>
      <c r="AV182">
        <v>7</v>
      </c>
      <c r="AW182">
        <v>5</v>
      </c>
      <c r="AX182">
        <v>18</v>
      </c>
      <c r="AY182">
        <v>13</v>
      </c>
      <c r="AZ182">
        <v>8</v>
      </c>
      <c r="BA182" s="2">
        <v>10</v>
      </c>
      <c r="BB182" s="2">
        <v>16</v>
      </c>
      <c r="BC182" s="2">
        <v>15</v>
      </c>
      <c r="BD182" s="63">
        <f t="shared" si="27"/>
        <v>127</v>
      </c>
      <c r="BE182" s="2">
        <v>12561</v>
      </c>
      <c r="BF182">
        <f t="shared" si="21"/>
        <v>23967</v>
      </c>
      <c r="BG182" s="2">
        <v>6112</v>
      </c>
      <c r="BH182" s="2">
        <v>16665</v>
      </c>
      <c r="BI182" s="2">
        <v>1342</v>
      </c>
      <c r="BJ182" s="49">
        <v>1555</v>
      </c>
      <c r="BK182" s="63">
        <f t="shared" ref="BK182:BK201" si="29">IF(B182="","",SUM(BH182:BJ182))</f>
        <v>19562</v>
      </c>
      <c r="BL182" s="2"/>
      <c r="BM182" s="4">
        <v>884</v>
      </c>
      <c r="BN182" s="2">
        <v>11082</v>
      </c>
      <c r="BO182" s="4" t="s">
        <v>13549</v>
      </c>
      <c r="BP182">
        <v>55</v>
      </c>
      <c r="BQ182">
        <v>906</v>
      </c>
      <c r="BR182" t="s">
        <v>10209</v>
      </c>
      <c r="BS182" s="6">
        <v>1042</v>
      </c>
      <c r="BT182" s="6">
        <v>10848</v>
      </c>
      <c r="BU182" s="4" t="s">
        <v>15674</v>
      </c>
      <c r="BV182" s="6">
        <v>209</v>
      </c>
      <c r="BW182" s="6">
        <v>7919</v>
      </c>
      <c r="BX182" s="4" t="s">
        <v>969</v>
      </c>
      <c r="BY182" s="6">
        <v>163</v>
      </c>
      <c r="BZ182" s="6">
        <v>2725</v>
      </c>
      <c r="CA182" s="4" t="s">
        <v>970</v>
      </c>
      <c r="CD182" s="3" t="s">
        <v>12144</v>
      </c>
      <c r="CE182" s="63">
        <v>34187</v>
      </c>
      <c r="CF182" s="2">
        <v>19292</v>
      </c>
      <c r="CW182" s="2"/>
      <c r="CX182" s="2">
        <v>80</v>
      </c>
      <c r="CY182" s="45">
        <v>657</v>
      </c>
      <c r="CZ182" s="45"/>
      <c r="DA182" s="45"/>
      <c r="DB182" s="2">
        <v>265</v>
      </c>
      <c r="DC182">
        <v>1342</v>
      </c>
      <c r="DD182" s="3" t="s">
        <v>15026</v>
      </c>
      <c r="DE182" s="3" t="s">
        <v>12328</v>
      </c>
      <c r="DL182" s="2"/>
      <c r="DM182" s="2"/>
      <c r="DU182" s="50">
        <v>20560</v>
      </c>
      <c r="DV182" s="50"/>
      <c r="DW182" s="78" t="s">
        <v>1087</v>
      </c>
      <c r="DX182" t="s">
        <v>12498</v>
      </c>
      <c r="DY182" s="84" t="s">
        <v>30405</v>
      </c>
      <c r="DZ182" s="4"/>
      <c r="EA182" s="4" t="s">
        <v>31181</v>
      </c>
    </row>
    <row r="183" spans="1:131">
      <c r="A183" s="2">
        <v>3504176</v>
      </c>
      <c r="B183" s="4" t="s">
        <v>1207</v>
      </c>
      <c r="C183" s="4"/>
      <c r="D183" s="4" t="s">
        <v>971</v>
      </c>
      <c r="E183" s="4" t="s">
        <v>15149</v>
      </c>
      <c r="F183" s="4"/>
      <c r="G183" s="4" t="s">
        <v>12144</v>
      </c>
      <c r="H183" s="4" t="s">
        <v>12144</v>
      </c>
      <c r="I183" s="4"/>
      <c r="J183" s="4" t="s">
        <v>16899</v>
      </c>
      <c r="K183" s="4" t="s">
        <v>3882</v>
      </c>
      <c r="L183" s="59" t="s">
        <v>30112</v>
      </c>
      <c r="M183" s="59" t="s">
        <v>3882</v>
      </c>
      <c r="N183" s="3" t="s">
        <v>3178</v>
      </c>
      <c r="O183" s="4"/>
      <c r="P183" s="4" t="s">
        <v>12144</v>
      </c>
      <c r="Q183" s="4"/>
      <c r="R183" s="4" t="s">
        <v>12746</v>
      </c>
      <c r="T183" s="3"/>
      <c r="U183" s="4"/>
      <c r="V183" s="3"/>
      <c r="W183" s="3"/>
      <c r="Y183">
        <v>270</v>
      </c>
      <c r="Z183">
        <v>40</v>
      </c>
      <c r="AA183">
        <v>1</v>
      </c>
      <c r="AB183" s="23">
        <v>5</v>
      </c>
      <c r="AE183">
        <v>1</v>
      </c>
      <c r="AJ183" s="2"/>
      <c r="AK183" s="2"/>
      <c r="AL183" s="63">
        <f t="shared" si="26"/>
        <v>1</v>
      </c>
      <c r="AM183" s="2"/>
      <c r="AN183" s="2">
        <v>3600</v>
      </c>
      <c r="AO183" s="2"/>
      <c r="AP183" s="2"/>
      <c r="AQ183" s="63">
        <f t="shared" si="28"/>
        <v>3600</v>
      </c>
      <c r="AR183" s="2">
        <v>18</v>
      </c>
      <c r="AS183">
        <v>18</v>
      </c>
      <c r="AT183">
        <v>18</v>
      </c>
      <c r="AU183">
        <v>18</v>
      </c>
      <c r="AV183">
        <v>18</v>
      </c>
      <c r="AW183">
        <v>18</v>
      </c>
      <c r="AX183">
        <v>18</v>
      </c>
      <c r="AY183">
        <v>18</v>
      </c>
      <c r="AZ183">
        <v>18</v>
      </c>
      <c r="BA183" s="2">
        <v>18</v>
      </c>
      <c r="BB183" s="2">
        <v>18</v>
      </c>
      <c r="BC183" s="2">
        <v>18</v>
      </c>
      <c r="BD183" s="63">
        <f t="shared" si="27"/>
        <v>216</v>
      </c>
      <c r="BE183" s="2">
        <v>27360</v>
      </c>
      <c r="BF183">
        <f t="shared" si="21"/>
        <v>30960</v>
      </c>
      <c r="BG183" s="2">
        <v>25497</v>
      </c>
      <c r="BH183" s="2">
        <v>8839</v>
      </c>
      <c r="BI183" s="2">
        <v>1872</v>
      </c>
      <c r="BJ183" s="49">
        <v>826</v>
      </c>
      <c r="BK183" s="63">
        <f t="shared" si="29"/>
        <v>11537</v>
      </c>
      <c r="BL183" s="2"/>
      <c r="BM183" s="6">
        <v>1682</v>
      </c>
      <c r="BN183" s="6">
        <v>58860</v>
      </c>
      <c r="BO183" s="4" t="s">
        <v>12448</v>
      </c>
      <c r="CE183" s="63"/>
      <c r="CF183" s="2">
        <v>54327</v>
      </c>
      <c r="CW183" s="2"/>
      <c r="CX183" s="2">
        <v>23</v>
      </c>
      <c r="CY183" s="45">
        <v>15</v>
      </c>
      <c r="CZ183" s="45"/>
      <c r="DA183" s="45"/>
      <c r="DB183" s="2">
        <v>18605</v>
      </c>
      <c r="DC183">
        <v>1180.56</v>
      </c>
      <c r="DD183" s="3" t="s">
        <v>11869</v>
      </c>
      <c r="DE183" s="3" t="s">
        <v>9047</v>
      </c>
      <c r="DF183">
        <v>815</v>
      </c>
      <c r="DG183">
        <v>691.37</v>
      </c>
      <c r="DH183" s="3" t="s">
        <v>12305</v>
      </c>
      <c r="DI183" s="3" t="s">
        <v>16041</v>
      </c>
      <c r="DL183" s="2"/>
      <c r="DM183" s="2"/>
      <c r="DU183" s="50">
        <v>16390</v>
      </c>
      <c r="DV183" s="50"/>
      <c r="DW183" s="78" t="s">
        <v>972</v>
      </c>
      <c r="DX183" t="s">
        <v>12498</v>
      </c>
      <c r="DY183" s="4" t="s">
        <v>33072</v>
      </c>
      <c r="DZ183" s="4"/>
      <c r="EA183" s="4"/>
    </row>
    <row r="184" spans="1:131">
      <c r="A184" s="2">
        <v>3504177</v>
      </c>
      <c r="B184" s="4" t="s">
        <v>1210</v>
      </c>
      <c r="C184" s="4"/>
      <c r="D184" s="4" t="s">
        <v>3121</v>
      </c>
      <c r="E184" s="59" t="s">
        <v>29828</v>
      </c>
      <c r="F184" s="4" t="s">
        <v>1205</v>
      </c>
      <c r="G184" s="4" t="s">
        <v>12746</v>
      </c>
      <c r="H184" s="4"/>
      <c r="I184" s="4" t="s">
        <v>3122</v>
      </c>
      <c r="J184" s="4" t="s">
        <v>16899</v>
      </c>
      <c r="K184" s="4" t="s">
        <v>3131</v>
      </c>
      <c r="L184" s="59" t="s">
        <v>30112</v>
      </c>
      <c r="M184" s="59" t="s">
        <v>3131</v>
      </c>
      <c r="N184" s="3" t="s">
        <v>3178</v>
      </c>
      <c r="O184" s="4"/>
      <c r="P184" s="4" t="s">
        <v>12144</v>
      </c>
      <c r="Q184" s="4"/>
      <c r="R184" s="3" t="s">
        <v>12746</v>
      </c>
      <c r="Y184">
        <v>301</v>
      </c>
      <c r="Z184">
        <v>54</v>
      </c>
      <c r="AA184">
        <v>1</v>
      </c>
      <c r="AB184" s="23">
        <v>6</v>
      </c>
      <c r="AC184">
        <v>2</v>
      </c>
      <c r="AE184">
        <v>1</v>
      </c>
      <c r="AJ184" s="2"/>
      <c r="AK184" s="2"/>
      <c r="AL184" s="63">
        <f t="shared" si="26"/>
        <v>1</v>
      </c>
      <c r="AM184" s="2"/>
      <c r="AN184" s="2">
        <v>1000</v>
      </c>
      <c r="AO184" s="2"/>
      <c r="AP184" s="2"/>
      <c r="AQ184" s="63">
        <f t="shared" si="28"/>
        <v>1000</v>
      </c>
      <c r="AR184" s="2">
        <v>4</v>
      </c>
      <c r="AS184">
        <v>4</v>
      </c>
      <c r="AT184">
        <v>4</v>
      </c>
      <c r="AU184">
        <v>4</v>
      </c>
      <c r="AV184">
        <v>4</v>
      </c>
      <c r="AW184">
        <v>4</v>
      </c>
      <c r="AX184">
        <v>4</v>
      </c>
      <c r="AY184">
        <v>4</v>
      </c>
      <c r="AZ184">
        <v>4</v>
      </c>
      <c r="BA184" s="2">
        <v>4</v>
      </c>
      <c r="BB184" s="2">
        <v>4</v>
      </c>
      <c r="BC184" s="2">
        <v>4</v>
      </c>
      <c r="BD184" s="63">
        <f t="shared" si="27"/>
        <v>48</v>
      </c>
      <c r="BE184" s="2">
        <v>1928</v>
      </c>
      <c r="BF184">
        <f t="shared" si="21"/>
        <v>2928</v>
      </c>
      <c r="BG184" s="2">
        <v>1774</v>
      </c>
      <c r="BH184" s="2">
        <v>3485</v>
      </c>
      <c r="BI184" s="2">
        <v>430</v>
      </c>
      <c r="BJ184" s="49">
        <v>117</v>
      </c>
      <c r="BK184" s="63">
        <f t="shared" si="29"/>
        <v>4032</v>
      </c>
      <c r="BL184" s="2"/>
      <c r="BM184" s="6">
        <v>462</v>
      </c>
      <c r="BN184" s="6">
        <v>10344</v>
      </c>
      <c r="BO184" s="4" t="s">
        <v>12448</v>
      </c>
      <c r="BR184" s="3"/>
      <c r="BS184" s="3"/>
      <c r="BT184" s="3"/>
      <c r="BU184" s="3"/>
      <c r="CE184" s="63"/>
      <c r="CF184" s="2">
        <v>9744</v>
      </c>
      <c r="CW184" s="2"/>
      <c r="CX184" s="2">
        <v>1</v>
      </c>
      <c r="CY184" s="45">
        <v>5</v>
      </c>
      <c r="CZ184" s="45"/>
      <c r="DA184" s="45"/>
      <c r="DB184" s="2">
        <v>8</v>
      </c>
      <c r="DC184">
        <v>65</v>
      </c>
      <c r="DD184" s="3" t="s">
        <v>15026</v>
      </c>
      <c r="DE184" s="3" t="s">
        <v>12328</v>
      </c>
      <c r="DF184">
        <v>6500</v>
      </c>
      <c r="DG184">
        <v>365</v>
      </c>
      <c r="DH184" s="3" t="s">
        <v>11869</v>
      </c>
      <c r="DI184" s="3" t="s">
        <v>9047</v>
      </c>
      <c r="DL184" s="2"/>
      <c r="DM184" s="2"/>
      <c r="DU184" s="50">
        <v>3850</v>
      </c>
      <c r="DV184" s="50"/>
      <c r="DW184" s="50">
        <v>117</v>
      </c>
      <c r="DX184" t="s">
        <v>12498</v>
      </c>
      <c r="DY184" s="4"/>
      <c r="DZ184" s="4"/>
      <c r="EA184" s="4"/>
    </row>
    <row r="185" spans="1:131">
      <c r="A185" s="2">
        <v>3504178</v>
      </c>
      <c r="B185" s="4" t="s">
        <v>976</v>
      </c>
      <c r="C185" s="4"/>
      <c r="D185" s="4" t="s">
        <v>971</v>
      </c>
      <c r="E185" s="59" t="s">
        <v>30024</v>
      </c>
      <c r="F185" s="4"/>
      <c r="G185" s="4" t="s">
        <v>12144</v>
      </c>
      <c r="H185" s="3" t="s">
        <v>12144</v>
      </c>
      <c r="I185" s="4"/>
      <c r="J185" s="4" t="s">
        <v>16899</v>
      </c>
      <c r="K185" s="4" t="s">
        <v>3128</v>
      </c>
      <c r="L185" s="59" t="s">
        <v>30112</v>
      </c>
      <c r="M185" s="59" t="s">
        <v>3128</v>
      </c>
      <c r="N185" s="3" t="s">
        <v>3178</v>
      </c>
      <c r="O185" s="4"/>
      <c r="P185" s="4" t="s">
        <v>12144</v>
      </c>
      <c r="Q185" s="4"/>
      <c r="R185" s="3" t="s">
        <v>12746</v>
      </c>
      <c r="Y185">
        <v>270</v>
      </c>
      <c r="Z185">
        <v>40</v>
      </c>
      <c r="AA185">
        <v>1</v>
      </c>
      <c r="AB185" s="23">
        <v>5</v>
      </c>
      <c r="AE185">
        <v>1</v>
      </c>
      <c r="AJ185" s="2"/>
      <c r="AK185" s="2"/>
      <c r="AL185" s="63">
        <f t="shared" si="26"/>
        <v>1</v>
      </c>
      <c r="AM185" s="2"/>
      <c r="AN185" s="2">
        <v>3000</v>
      </c>
      <c r="AO185" s="2"/>
      <c r="AP185" s="2"/>
      <c r="AQ185" s="63">
        <f t="shared" si="28"/>
        <v>3000</v>
      </c>
      <c r="AR185" s="2">
        <v>13</v>
      </c>
      <c r="AS185">
        <v>13</v>
      </c>
      <c r="AT185">
        <v>13</v>
      </c>
      <c r="AU185">
        <v>13</v>
      </c>
      <c r="AV185">
        <v>13</v>
      </c>
      <c r="AW185">
        <v>13</v>
      </c>
      <c r="AX185">
        <v>13</v>
      </c>
      <c r="AY185">
        <v>13</v>
      </c>
      <c r="AZ185">
        <v>13</v>
      </c>
      <c r="BA185" s="2">
        <v>13</v>
      </c>
      <c r="BB185" s="2">
        <v>13</v>
      </c>
      <c r="BC185" s="2">
        <v>13</v>
      </c>
      <c r="BD185" s="63">
        <f t="shared" si="27"/>
        <v>156</v>
      </c>
      <c r="BE185" s="2">
        <v>20127</v>
      </c>
      <c r="BF185">
        <f t="shared" si="21"/>
        <v>23127</v>
      </c>
      <c r="BG185" s="2">
        <v>19210</v>
      </c>
      <c r="BH185" s="2">
        <v>6401</v>
      </c>
      <c r="BI185" s="2">
        <v>1271</v>
      </c>
      <c r="BJ185" s="49">
        <v>551</v>
      </c>
      <c r="BK185" s="63">
        <f t="shared" si="29"/>
        <v>8223</v>
      </c>
      <c r="BL185" s="2"/>
      <c r="BM185" s="6">
        <v>1267</v>
      </c>
      <c r="BN185" s="6">
        <v>44360</v>
      </c>
      <c r="BO185" s="4" t="s">
        <v>12448</v>
      </c>
      <c r="BR185" s="3"/>
      <c r="BU185" s="3"/>
      <c r="CE185" s="63"/>
      <c r="CF185" s="2">
        <v>42520</v>
      </c>
      <c r="CW185" s="2"/>
      <c r="CX185" s="2">
        <v>16</v>
      </c>
      <c r="CY185" s="45">
        <v>44.75</v>
      </c>
      <c r="CZ185" s="45"/>
      <c r="DA185" s="45"/>
      <c r="DB185" s="2">
        <v>13429</v>
      </c>
      <c r="DC185">
        <v>852</v>
      </c>
      <c r="DD185" s="3" t="s">
        <v>11869</v>
      </c>
      <c r="DE185" s="3" t="s">
        <v>9047</v>
      </c>
      <c r="DG185">
        <v>419.77</v>
      </c>
      <c r="DH185" s="3" t="s">
        <v>12305</v>
      </c>
      <c r="DI185" s="3" t="s">
        <v>16041</v>
      </c>
      <c r="DL185" s="2"/>
      <c r="DM185" s="2"/>
      <c r="DU185" s="50">
        <v>8380</v>
      </c>
      <c r="DV185" s="50"/>
      <c r="DW185" s="50">
        <v>551.59</v>
      </c>
      <c r="DX185" t="s">
        <v>12498</v>
      </c>
      <c r="DY185" s="4" t="s">
        <v>33072</v>
      </c>
      <c r="DZ185" s="4"/>
      <c r="EA185" s="4"/>
    </row>
    <row r="186" spans="1:131">
      <c r="A186" s="2">
        <v>3504179</v>
      </c>
      <c r="B186" s="4" t="s">
        <v>1212</v>
      </c>
      <c r="C186" s="4"/>
      <c r="D186" s="4" t="s">
        <v>1213</v>
      </c>
      <c r="E186" s="4" t="s">
        <v>1428</v>
      </c>
      <c r="F186" s="4"/>
      <c r="G186" s="4" t="s">
        <v>12144</v>
      </c>
      <c r="H186" s="4"/>
      <c r="I186" s="4" t="s">
        <v>1428</v>
      </c>
      <c r="J186" s="4" t="s">
        <v>16899</v>
      </c>
      <c r="K186" s="4" t="s">
        <v>3587</v>
      </c>
      <c r="L186" s="59" t="s">
        <v>30112</v>
      </c>
      <c r="M186" s="59" t="s">
        <v>3587</v>
      </c>
      <c r="N186" s="3" t="s">
        <v>3178</v>
      </c>
      <c r="O186" s="4" t="s">
        <v>12637</v>
      </c>
      <c r="P186" s="4" t="s">
        <v>12144</v>
      </c>
      <c r="Q186" s="4"/>
      <c r="R186" s="3" t="s">
        <v>12746</v>
      </c>
      <c r="X186" s="3"/>
      <c r="Y186">
        <v>232</v>
      </c>
      <c r="Z186">
        <v>44</v>
      </c>
      <c r="AA186">
        <v>1</v>
      </c>
      <c r="AB186" s="23">
        <v>5.5</v>
      </c>
      <c r="AD186">
        <v>2</v>
      </c>
      <c r="AJ186" s="2"/>
      <c r="AK186" s="2"/>
      <c r="AL186" s="63">
        <f t="shared" si="26"/>
        <v>2</v>
      </c>
      <c r="AM186" s="2">
        <v>1900</v>
      </c>
      <c r="AN186" s="2"/>
      <c r="AO186" s="2"/>
      <c r="AP186" s="2"/>
      <c r="AQ186" s="63">
        <f t="shared" si="28"/>
        <v>1900</v>
      </c>
      <c r="AR186" s="2">
        <v>2</v>
      </c>
      <c r="AS186">
        <v>2</v>
      </c>
      <c r="AT186">
        <v>4</v>
      </c>
      <c r="AU186">
        <v>5</v>
      </c>
      <c r="AV186">
        <v>1</v>
      </c>
      <c r="AW186">
        <v>1</v>
      </c>
      <c r="AX186">
        <v>1</v>
      </c>
      <c r="AY186">
        <v>1</v>
      </c>
      <c r="AZ186">
        <v>1</v>
      </c>
      <c r="BA186" s="2">
        <v>1</v>
      </c>
      <c r="BB186" s="2">
        <v>3</v>
      </c>
      <c r="BC186" s="2">
        <v>3</v>
      </c>
      <c r="BD186" s="63">
        <f t="shared" si="27"/>
        <v>25</v>
      </c>
      <c r="BE186" s="2">
        <v>2415</v>
      </c>
      <c r="BF186">
        <f t="shared" si="21"/>
        <v>4315</v>
      </c>
      <c r="BG186" s="2">
        <v>673</v>
      </c>
      <c r="BH186" s="2">
        <v>3465</v>
      </c>
      <c r="BI186" s="2">
        <v>151</v>
      </c>
      <c r="BJ186" s="49">
        <v>434</v>
      </c>
      <c r="BK186" s="63">
        <f t="shared" si="29"/>
        <v>4050</v>
      </c>
      <c r="BL186" s="2"/>
      <c r="BM186" s="94">
        <v>6240</v>
      </c>
      <c r="BN186" s="6">
        <v>13015</v>
      </c>
      <c r="BO186" s="4" t="s">
        <v>5044</v>
      </c>
      <c r="CE186" s="63"/>
      <c r="CF186" s="2">
        <v>6806</v>
      </c>
      <c r="CW186" s="2"/>
      <c r="CX186" s="2">
        <v>10</v>
      </c>
      <c r="CY186" s="38" t="s">
        <v>1663</v>
      </c>
      <c r="CZ186" s="45"/>
      <c r="DA186" s="45"/>
      <c r="DB186" s="4">
        <v>49</v>
      </c>
      <c r="DC186">
        <v>151.75</v>
      </c>
      <c r="DD186" s="3" t="s">
        <v>15026</v>
      </c>
      <c r="DE186" s="3" t="s">
        <v>12328</v>
      </c>
      <c r="DH186" s="3"/>
      <c r="DI186" s="3"/>
      <c r="DL186" s="2"/>
      <c r="DM186" s="2"/>
      <c r="DU186" s="50">
        <v>5750</v>
      </c>
      <c r="DV186" s="50"/>
      <c r="DW186" s="50">
        <v>434.55</v>
      </c>
      <c r="DX186" t="s">
        <v>12498</v>
      </c>
      <c r="DY186" s="4" t="s">
        <v>33075</v>
      </c>
      <c r="DZ186" s="4"/>
      <c r="EA186" s="4"/>
    </row>
    <row r="187" spans="1:131">
      <c r="A187" s="2">
        <v>3504180</v>
      </c>
      <c r="B187" s="4" t="s">
        <v>1662</v>
      </c>
      <c r="C187" s="4"/>
      <c r="D187" s="4" t="s">
        <v>1437</v>
      </c>
      <c r="E187" s="4" t="s">
        <v>3060</v>
      </c>
      <c r="F187" s="4" t="s">
        <v>3062</v>
      </c>
      <c r="G187" s="4" t="s">
        <v>12144</v>
      </c>
      <c r="H187" s="4" t="s">
        <v>12144</v>
      </c>
      <c r="I187" s="4" t="s">
        <v>1999</v>
      </c>
      <c r="J187" s="4" t="s">
        <v>16899</v>
      </c>
      <c r="K187" s="4" t="s">
        <v>1548</v>
      </c>
      <c r="L187" s="59" t="s">
        <v>30112</v>
      </c>
      <c r="M187" s="59" t="s">
        <v>1548</v>
      </c>
      <c r="N187" s="3" t="s">
        <v>3178</v>
      </c>
      <c r="O187" s="4" t="s">
        <v>3060</v>
      </c>
      <c r="P187" s="4" t="s">
        <v>12144</v>
      </c>
      <c r="Q187" s="4"/>
      <c r="R187" s="3" t="s">
        <v>12746</v>
      </c>
      <c r="S187" s="3"/>
      <c r="X187" s="3"/>
      <c r="Y187">
        <v>50</v>
      </c>
      <c r="Z187">
        <v>40</v>
      </c>
      <c r="AA187">
        <v>1</v>
      </c>
      <c r="AB187" s="23">
        <v>5.5</v>
      </c>
      <c r="AE187">
        <v>2</v>
      </c>
      <c r="AJ187" s="2"/>
      <c r="AK187" s="2"/>
      <c r="AL187" s="63">
        <f t="shared" si="26"/>
        <v>2</v>
      </c>
      <c r="AM187" s="2"/>
      <c r="AN187" s="2">
        <v>600</v>
      </c>
      <c r="AO187" s="2"/>
      <c r="AP187" s="2"/>
      <c r="AQ187" s="63">
        <f t="shared" si="28"/>
        <v>600</v>
      </c>
      <c r="AR187" s="2"/>
      <c r="BA187" s="2"/>
      <c r="BB187" s="2">
        <v>8</v>
      </c>
      <c r="BC187" s="2">
        <v>25</v>
      </c>
      <c r="BD187" s="63">
        <f t="shared" si="27"/>
        <v>33</v>
      </c>
      <c r="BE187" s="2">
        <v>942</v>
      </c>
      <c r="BF187">
        <f t="shared" si="21"/>
        <v>1542</v>
      </c>
      <c r="BG187" s="2"/>
      <c r="BH187" s="2">
        <v>7100</v>
      </c>
      <c r="BI187" s="2">
        <v>469</v>
      </c>
      <c r="BK187" s="63">
        <f t="shared" si="29"/>
        <v>7569</v>
      </c>
      <c r="BL187" s="2"/>
      <c r="BM187" s="6">
        <v>1724</v>
      </c>
      <c r="BN187" s="6">
        <v>21463</v>
      </c>
      <c r="BO187" s="4" t="s">
        <v>10218</v>
      </c>
      <c r="BR187" s="3"/>
      <c r="CE187" s="63"/>
      <c r="CF187" s="2"/>
      <c r="CW187" s="2"/>
      <c r="CZ187" s="45"/>
      <c r="DA187" s="45"/>
      <c r="DB187" s="2">
        <v>90</v>
      </c>
      <c r="DC187" s="8" t="s">
        <v>1549</v>
      </c>
      <c r="DD187" s="3" t="s">
        <v>15026</v>
      </c>
      <c r="DE187" s="3" t="s">
        <v>12328</v>
      </c>
      <c r="DF187" s="23"/>
      <c r="DG187" s="3"/>
      <c r="DH187" s="3"/>
      <c r="DI187" s="3"/>
      <c r="DL187" s="2"/>
      <c r="DM187" s="2"/>
      <c r="DW187" s="78"/>
      <c r="DX187" t="s">
        <v>12498</v>
      </c>
      <c r="DY187" s="4" t="s">
        <v>33076</v>
      </c>
      <c r="DZ187" s="4" t="s">
        <v>33077</v>
      </c>
      <c r="EA187" s="4" t="s">
        <v>33165</v>
      </c>
    </row>
    <row r="188" spans="1:131">
      <c r="A188" s="2">
        <v>3504181</v>
      </c>
      <c r="B188" s="4" t="s">
        <v>1901</v>
      </c>
      <c r="C188" s="4"/>
      <c r="D188" s="4" t="s">
        <v>4104</v>
      </c>
      <c r="E188" s="4" t="s">
        <v>1790</v>
      </c>
      <c r="F188" s="4" t="s">
        <v>4104</v>
      </c>
      <c r="G188" s="4" t="s">
        <v>12144</v>
      </c>
      <c r="H188" s="4"/>
      <c r="I188" s="4" t="s">
        <v>1788</v>
      </c>
      <c r="J188" s="4" t="s">
        <v>16899</v>
      </c>
      <c r="K188" s="4" t="s">
        <v>1789</v>
      </c>
      <c r="L188" s="59" t="s">
        <v>30112</v>
      </c>
      <c r="M188" s="59" t="s">
        <v>4106</v>
      </c>
      <c r="N188" s="3" t="s">
        <v>3178</v>
      </c>
      <c r="O188" s="4" t="s">
        <v>12637</v>
      </c>
      <c r="P188" s="4" t="s">
        <v>12144</v>
      </c>
      <c r="Q188" s="4"/>
      <c r="R188" s="4" t="s">
        <v>12746</v>
      </c>
      <c r="T188" s="3"/>
      <c r="Y188">
        <v>313</v>
      </c>
      <c r="Z188">
        <v>40</v>
      </c>
      <c r="AA188">
        <v>1</v>
      </c>
      <c r="AB188" s="23">
        <v>5</v>
      </c>
      <c r="AD188">
        <v>1</v>
      </c>
      <c r="AG188">
        <v>1</v>
      </c>
      <c r="AJ188" s="2"/>
      <c r="AK188" s="2">
        <v>1</v>
      </c>
      <c r="AL188" s="63">
        <f t="shared" si="26"/>
        <v>2</v>
      </c>
      <c r="AM188" s="2">
        <v>2405</v>
      </c>
      <c r="AN188" s="2"/>
      <c r="AO188" s="2"/>
      <c r="AP188" s="2">
        <v>1075</v>
      </c>
      <c r="AQ188" s="63">
        <f t="shared" si="28"/>
        <v>3480</v>
      </c>
      <c r="AR188" s="2">
        <v>2</v>
      </c>
      <c r="AS188">
        <v>2</v>
      </c>
      <c r="AT188">
        <v>2</v>
      </c>
      <c r="AU188">
        <v>3</v>
      </c>
      <c r="AV188">
        <v>3</v>
      </c>
      <c r="AW188">
        <v>2</v>
      </c>
      <c r="AX188">
        <v>2</v>
      </c>
      <c r="AY188">
        <v>2</v>
      </c>
      <c r="AZ188">
        <v>3</v>
      </c>
      <c r="BA188" s="2">
        <v>2</v>
      </c>
      <c r="BB188" s="2">
        <v>2</v>
      </c>
      <c r="BC188" s="2">
        <v>2</v>
      </c>
      <c r="BD188" s="63">
        <f t="shared" si="27"/>
        <v>27</v>
      </c>
      <c r="BE188" s="2">
        <v>2250</v>
      </c>
      <c r="BF188">
        <f t="shared" si="21"/>
        <v>5730</v>
      </c>
      <c r="BG188" s="2">
        <v>3180</v>
      </c>
      <c r="BH188" s="2">
        <v>9250</v>
      </c>
      <c r="BI188" s="2">
        <v>180</v>
      </c>
      <c r="BJ188" s="49">
        <v>240</v>
      </c>
      <c r="BK188" s="63">
        <f t="shared" si="29"/>
        <v>9670</v>
      </c>
      <c r="BL188" s="2"/>
      <c r="BM188" s="6">
        <v>5716</v>
      </c>
      <c r="BN188" s="6">
        <v>28580</v>
      </c>
      <c r="BO188" s="4" t="s">
        <v>230</v>
      </c>
      <c r="CE188" s="63"/>
      <c r="CF188" s="2">
        <v>21476</v>
      </c>
      <c r="CZ188" s="45"/>
      <c r="DA188" s="45"/>
      <c r="DB188" s="2">
        <v>15</v>
      </c>
      <c r="DC188">
        <v>130</v>
      </c>
      <c r="DD188" s="3" t="s">
        <v>15026</v>
      </c>
      <c r="DE188" s="3" t="s">
        <v>12328</v>
      </c>
      <c r="DF188">
        <v>5</v>
      </c>
      <c r="DG188" s="3">
        <v>50</v>
      </c>
      <c r="DH188" s="3" t="s">
        <v>15026</v>
      </c>
      <c r="DI188" s="3" t="s">
        <v>12444</v>
      </c>
      <c r="DL188" s="2"/>
      <c r="DM188" s="2"/>
      <c r="DU188" s="50">
        <v>2400</v>
      </c>
      <c r="DV188" s="50"/>
      <c r="DW188" s="50">
        <v>240</v>
      </c>
      <c r="DX188" t="s">
        <v>12498</v>
      </c>
      <c r="DY188" s="4" t="s">
        <v>33245</v>
      </c>
      <c r="DZ188" s="4"/>
      <c r="EA188" s="4"/>
    </row>
    <row r="189" spans="1:131">
      <c r="A189" s="2">
        <v>3504182</v>
      </c>
      <c r="B189" s="4" t="s">
        <v>1786</v>
      </c>
      <c r="C189" s="4"/>
      <c r="D189" s="4" t="s">
        <v>1670</v>
      </c>
      <c r="E189" s="4" t="s">
        <v>1552</v>
      </c>
      <c r="F189" s="4" t="s">
        <v>1670</v>
      </c>
      <c r="G189" s="4" t="s">
        <v>12144</v>
      </c>
      <c r="H189" s="4"/>
      <c r="I189" s="4" t="s">
        <v>1552</v>
      </c>
      <c r="J189" s="4" t="s">
        <v>16899</v>
      </c>
      <c r="K189" s="4" t="s">
        <v>3076</v>
      </c>
      <c r="L189" s="59" t="s">
        <v>30112</v>
      </c>
      <c r="M189" s="59" t="s">
        <v>3076</v>
      </c>
      <c r="N189" s="3" t="s">
        <v>3178</v>
      </c>
      <c r="O189" s="4"/>
      <c r="P189" s="4" t="s">
        <v>12144</v>
      </c>
      <c r="Q189" s="4"/>
      <c r="R189" s="4" t="s">
        <v>12746</v>
      </c>
      <c r="Y189">
        <v>104</v>
      </c>
      <c r="Z189">
        <v>44</v>
      </c>
      <c r="AA189">
        <v>1</v>
      </c>
      <c r="AB189" s="23">
        <v>5.5</v>
      </c>
      <c r="AJ189" s="2"/>
      <c r="AK189" s="2"/>
      <c r="AL189" s="63">
        <f t="shared" si="26"/>
        <v>0</v>
      </c>
      <c r="AM189" s="2"/>
      <c r="AN189" s="2"/>
      <c r="AO189" s="2"/>
      <c r="AP189" s="2"/>
      <c r="AQ189" s="63">
        <f t="shared" si="28"/>
        <v>0</v>
      </c>
      <c r="AR189" s="2">
        <v>1</v>
      </c>
      <c r="AS189">
        <v>1</v>
      </c>
      <c r="AT189">
        <v>1</v>
      </c>
      <c r="AU189">
        <v>1</v>
      </c>
      <c r="AV189">
        <v>3</v>
      </c>
      <c r="AW189">
        <v>3</v>
      </c>
      <c r="AX189">
        <v>3</v>
      </c>
      <c r="AY189">
        <v>3</v>
      </c>
      <c r="AZ189">
        <v>3</v>
      </c>
      <c r="BA189" s="2">
        <v>1</v>
      </c>
      <c r="BB189" s="2">
        <v>1</v>
      </c>
      <c r="BC189" s="2">
        <v>1</v>
      </c>
      <c r="BD189" s="63">
        <f t="shared" si="27"/>
        <v>22</v>
      </c>
      <c r="BE189" s="2">
        <v>1864</v>
      </c>
      <c r="BF189">
        <f t="shared" si="21"/>
        <v>1864</v>
      </c>
      <c r="BG189" s="2">
        <v>447</v>
      </c>
      <c r="BH189" s="2">
        <v>7729</v>
      </c>
      <c r="BI189" s="2">
        <v>60</v>
      </c>
      <c r="BJ189" s="49">
        <v>107</v>
      </c>
      <c r="BK189" s="63">
        <f t="shared" si="29"/>
        <v>7896</v>
      </c>
      <c r="BL189" s="2"/>
      <c r="BM189" s="6">
        <v>2577</v>
      </c>
      <c r="BN189" s="6">
        <v>12885</v>
      </c>
      <c r="BO189" s="4" t="s">
        <v>5044</v>
      </c>
      <c r="BR189" s="3"/>
      <c r="BS189" s="3"/>
      <c r="BT189" s="3"/>
      <c r="CE189" s="63"/>
      <c r="CF189" s="2">
        <v>10000</v>
      </c>
      <c r="CX189" s="2">
        <v>2</v>
      </c>
      <c r="CY189" s="45">
        <v>8</v>
      </c>
      <c r="CZ189" s="45"/>
      <c r="DA189" s="45"/>
      <c r="DB189" s="2">
        <v>6</v>
      </c>
      <c r="DC189">
        <v>60</v>
      </c>
      <c r="DD189" s="3" t="s">
        <v>15026</v>
      </c>
      <c r="DE189" s="3" t="s">
        <v>12328</v>
      </c>
      <c r="DL189" s="2"/>
      <c r="DM189" s="2"/>
      <c r="DU189" s="50">
        <v>3850</v>
      </c>
      <c r="DV189" s="50"/>
      <c r="DW189" s="50">
        <v>107</v>
      </c>
      <c r="DX189" t="s">
        <v>12498</v>
      </c>
      <c r="DY189" s="4" t="s">
        <v>33246</v>
      </c>
      <c r="DZ189" s="4"/>
      <c r="EA189" s="4"/>
    </row>
    <row r="190" spans="1:131">
      <c r="A190" s="2">
        <v>3504183</v>
      </c>
      <c r="B190" s="4" t="s">
        <v>1447</v>
      </c>
      <c r="C190" s="4"/>
      <c r="D190" s="4" t="s">
        <v>1238</v>
      </c>
      <c r="E190" s="3" t="s">
        <v>1239</v>
      </c>
      <c r="F190" s="4" t="s">
        <v>1667</v>
      </c>
      <c r="G190" s="4" t="s">
        <v>12746</v>
      </c>
      <c r="H190" s="4"/>
      <c r="I190" s="4" t="s">
        <v>10588</v>
      </c>
      <c r="J190" s="4" t="s">
        <v>16899</v>
      </c>
      <c r="K190" s="4" t="s">
        <v>10588</v>
      </c>
      <c r="L190" s="59" t="s">
        <v>30112</v>
      </c>
      <c r="M190" s="59" t="s">
        <v>10588</v>
      </c>
      <c r="N190" s="3" t="s">
        <v>3178</v>
      </c>
      <c r="O190" s="4" t="s">
        <v>12637</v>
      </c>
      <c r="P190" s="4" t="s">
        <v>12144</v>
      </c>
      <c r="Q190" s="3"/>
      <c r="R190" s="4" t="s">
        <v>12746</v>
      </c>
      <c r="S190" s="4"/>
      <c r="T190" s="3"/>
      <c r="U190" s="4"/>
      <c r="V190" s="3"/>
      <c r="W190" s="3"/>
      <c r="X190" s="3"/>
      <c r="Y190">
        <v>24</v>
      </c>
      <c r="Z190">
        <v>18</v>
      </c>
      <c r="AB190" s="23">
        <v>2</v>
      </c>
      <c r="AC190">
        <v>1</v>
      </c>
      <c r="AJ190" s="2"/>
      <c r="AK190" s="2"/>
      <c r="AL190" s="63">
        <f t="shared" si="26"/>
        <v>0</v>
      </c>
      <c r="AM190" s="2"/>
      <c r="AN190" s="2"/>
      <c r="AO190" s="2"/>
      <c r="AP190" s="2"/>
      <c r="AQ190" s="63">
        <f t="shared" si="28"/>
        <v>0</v>
      </c>
      <c r="AR190" s="2"/>
      <c r="AU190">
        <v>5</v>
      </c>
      <c r="AV190">
        <v>5</v>
      </c>
      <c r="AW190">
        <v>5</v>
      </c>
      <c r="AX190">
        <v>5</v>
      </c>
      <c r="AY190">
        <v>5</v>
      </c>
      <c r="AZ190">
        <v>5</v>
      </c>
      <c r="BA190" s="2"/>
      <c r="BB190" s="2"/>
      <c r="BC190" s="2"/>
      <c r="BD190" s="63">
        <f t="shared" si="27"/>
        <v>30</v>
      </c>
      <c r="BE190" s="2">
        <v>720</v>
      </c>
      <c r="BF190">
        <f t="shared" si="21"/>
        <v>720</v>
      </c>
      <c r="BG190" s="2">
        <v>700</v>
      </c>
      <c r="BH190" s="2">
        <v>2000</v>
      </c>
      <c r="BI190" s="2">
        <v>70</v>
      </c>
      <c r="BJ190" s="49">
        <v>100</v>
      </c>
      <c r="BK190" s="63">
        <f t="shared" si="29"/>
        <v>2170</v>
      </c>
      <c r="BL190" s="2"/>
      <c r="BM190" s="6">
        <v>1000</v>
      </c>
      <c r="BN190" s="6">
        <v>5400</v>
      </c>
      <c r="BO190" s="4" t="s">
        <v>12783</v>
      </c>
      <c r="BP190" s="3"/>
      <c r="BR190" s="3"/>
      <c r="BU190" s="3"/>
      <c r="CD190" s="3"/>
      <c r="CE190" s="63"/>
      <c r="CF190" s="2">
        <v>3700</v>
      </c>
      <c r="CZ190" s="45"/>
      <c r="DA190" s="45"/>
      <c r="DB190" s="2"/>
      <c r="DD190" s="3"/>
      <c r="DE190" s="3"/>
      <c r="DL190" s="2"/>
      <c r="DM190" s="2"/>
      <c r="DU190" s="50">
        <v>2000</v>
      </c>
      <c r="DV190" s="50"/>
      <c r="DW190" s="50">
        <v>100</v>
      </c>
      <c r="DX190" t="s">
        <v>12498</v>
      </c>
      <c r="DY190" s="4"/>
      <c r="DZ190" s="4"/>
      <c r="EA190" s="4" t="s">
        <v>33247</v>
      </c>
    </row>
    <row r="191" spans="1:131">
      <c r="A191" s="2">
        <v>3504184</v>
      </c>
      <c r="B191" s="4" t="s">
        <v>1560</v>
      </c>
      <c r="C191" s="4"/>
      <c r="D191" s="4" t="s">
        <v>1561</v>
      </c>
      <c r="E191" s="4" t="s">
        <v>1555</v>
      </c>
      <c r="F191" s="4" t="s">
        <v>1561</v>
      </c>
      <c r="G191" s="4" t="s">
        <v>12746</v>
      </c>
      <c r="H191" s="4"/>
      <c r="I191" s="4" t="s">
        <v>1554</v>
      </c>
      <c r="J191" s="4" t="s">
        <v>16899</v>
      </c>
      <c r="K191" s="4" t="s">
        <v>3411</v>
      </c>
      <c r="L191" s="4" t="s">
        <v>704</v>
      </c>
      <c r="M191" s="4"/>
      <c r="N191" s="3" t="s">
        <v>704</v>
      </c>
      <c r="O191" s="4"/>
      <c r="P191" s="4" t="s">
        <v>12144</v>
      </c>
      <c r="Q191" s="4"/>
      <c r="R191" s="4" t="s">
        <v>12746</v>
      </c>
      <c r="S191" s="3"/>
      <c r="T191" s="3"/>
      <c r="Y191">
        <v>104</v>
      </c>
      <c r="Z191">
        <v>16</v>
      </c>
      <c r="AA191">
        <v>1</v>
      </c>
      <c r="AB191" s="23">
        <v>2</v>
      </c>
      <c r="AC191">
        <v>2</v>
      </c>
      <c r="AJ191" s="2"/>
      <c r="AK191" s="2"/>
      <c r="AL191" s="63">
        <f t="shared" si="26"/>
        <v>0</v>
      </c>
      <c r="AM191" s="2"/>
      <c r="AN191" s="2"/>
      <c r="AO191" s="2"/>
      <c r="AP191" s="2"/>
      <c r="AQ191" s="63">
        <f t="shared" si="28"/>
        <v>0</v>
      </c>
      <c r="AR191" s="2">
        <v>2</v>
      </c>
      <c r="AS191">
        <v>2</v>
      </c>
      <c r="AT191">
        <v>2</v>
      </c>
      <c r="AU191">
        <v>2</v>
      </c>
      <c r="AV191">
        <v>2</v>
      </c>
      <c r="AW191">
        <v>2</v>
      </c>
      <c r="AX191">
        <v>2</v>
      </c>
      <c r="AY191">
        <v>2</v>
      </c>
      <c r="AZ191">
        <v>2</v>
      </c>
      <c r="BA191" s="2">
        <v>2</v>
      </c>
      <c r="BB191" s="2">
        <v>2</v>
      </c>
      <c r="BC191" s="2">
        <v>2</v>
      </c>
      <c r="BD191" s="63">
        <f t="shared" si="27"/>
        <v>24</v>
      </c>
      <c r="BE191" s="2">
        <v>516</v>
      </c>
      <c r="BF191">
        <f t="shared" si="21"/>
        <v>516</v>
      </c>
      <c r="BG191" s="2">
        <v>500</v>
      </c>
      <c r="BH191" s="2">
        <v>2100</v>
      </c>
      <c r="BI191" s="2"/>
      <c r="BJ191" s="49">
        <v>150</v>
      </c>
      <c r="BK191" s="63">
        <f t="shared" si="29"/>
        <v>2250</v>
      </c>
      <c r="BL191" s="2"/>
      <c r="BM191" s="6">
        <v>160</v>
      </c>
      <c r="BN191" s="6">
        <v>5000</v>
      </c>
      <c r="BO191" s="4" t="s">
        <v>12448</v>
      </c>
      <c r="BR191" s="3"/>
      <c r="CE191" s="63"/>
      <c r="CF191" s="2">
        <v>4400</v>
      </c>
      <c r="CZ191" s="45"/>
      <c r="DA191" s="45"/>
      <c r="DB191" s="2"/>
      <c r="DD191" s="3"/>
      <c r="DE191" s="3"/>
      <c r="DL191" s="2"/>
      <c r="DM191" s="2"/>
      <c r="DX191" t="s">
        <v>12498</v>
      </c>
      <c r="DY191" s="4" t="s">
        <v>33248</v>
      </c>
      <c r="DZ191" s="4"/>
      <c r="EA191" s="4"/>
    </row>
    <row r="192" spans="1:131">
      <c r="A192" s="2">
        <v>3504185</v>
      </c>
      <c r="B192" s="4" t="s">
        <v>1448</v>
      </c>
      <c r="C192" s="4"/>
      <c r="D192" s="4" t="s">
        <v>899</v>
      </c>
      <c r="E192" s="4" t="s">
        <v>900</v>
      </c>
      <c r="F192" s="4" t="s">
        <v>899</v>
      </c>
      <c r="G192" s="4" t="s">
        <v>12144</v>
      </c>
      <c r="H192" s="4"/>
      <c r="I192" s="4" t="s">
        <v>900</v>
      </c>
      <c r="J192" s="4" t="s">
        <v>16899</v>
      </c>
      <c r="K192" s="4" t="s">
        <v>3644</v>
      </c>
      <c r="L192" s="4" t="s">
        <v>3644</v>
      </c>
      <c r="M192" s="4"/>
      <c r="N192" s="4" t="s">
        <v>23960</v>
      </c>
      <c r="O192" s="4" t="s">
        <v>3645</v>
      </c>
      <c r="P192" s="4" t="s">
        <v>12746</v>
      </c>
      <c r="Q192" s="4"/>
      <c r="R192" s="4" t="s">
        <v>12144</v>
      </c>
      <c r="S192" s="4" t="s">
        <v>899</v>
      </c>
      <c r="Y192">
        <v>206</v>
      </c>
      <c r="Z192">
        <v>48</v>
      </c>
      <c r="AA192">
        <v>1</v>
      </c>
      <c r="AB192" s="23">
        <v>6</v>
      </c>
      <c r="AE192">
        <v>1</v>
      </c>
      <c r="AJ192" s="2"/>
      <c r="AK192" s="2"/>
      <c r="AL192" s="63">
        <f t="shared" si="26"/>
        <v>1</v>
      </c>
      <c r="AM192" s="2"/>
      <c r="AN192" s="2">
        <v>1875</v>
      </c>
      <c r="AO192" s="2"/>
      <c r="AP192" s="2"/>
      <c r="AQ192" s="63">
        <f t="shared" si="28"/>
        <v>1875</v>
      </c>
      <c r="AR192" s="2">
        <v>3</v>
      </c>
      <c r="AS192">
        <v>2</v>
      </c>
      <c r="AT192">
        <v>4</v>
      </c>
      <c r="AU192">
        <v>2</v>
      </c>
      <c r="AW192">
        <v>2</v>
      </c>
      <c r="AX192">
        <v>1</v>
      </c>
      <c r="AZ192">
        <v>1</v>
      </c>
      <c r="BA192" s="2">
        <v>1</v>
      </c>
      <c r="BB192" s="2">
        <v>1</v>
      </c>
      <c r="BC192" s="2">
        <v>3</v>
      </c>
      <c r="BD192" s="63">
        <f t="shared" si="27"/>
        <v>20</v>
      </c>
      <c r="BE192" s="2">
        <v>1439</v>
      </c>
      <c r="BF192">
        <f t="shared" si="21"/>
        <v>3314</v>
      </c>
      <c r="BG192" s="2">
        <v>5800</v>
      </c>
      <c r="BH192" s="2">
        <v>7400</v>
      </c>
      <c r="BI192" s="2">
        <v>795</v>
      </c>
      <c r="BJ192" s="49">
        <v>900</v>
      </c>
      <c r="BK192" s="63">
        <f t="shared" si="29"/>
        <v>9095</v>
      </c>
      <c r="BL192" s="2"/>
      <c r="BM192" s="2"/>
      <c r="BN192" s="6">
        <v>3999</v>
      </c>
      <c r="BO192" s="4" t="s">
        <v>12005</v>
      </c>
      <c r="BQ192">
        <v>11994</v>
      </c>
      <c r="BR192" s="3" t="s">
        <v>898</v>
      </c>
      <c r="CE192" s="63"/>
      <c r="CF192" s="2">
        <v>39231.08</v>
      </c>
      <c r="CX192" s="2">
        <v>6</v>
      </c>
      <c r="CY192" s="96">
        <v>32.33</v>
      </c>
      <c r="CZ192" s="45"/>
      <c r="DA192" s="45"/>
      <c r="DB192" s="2">
        <v>136.35</v>
      </c>
      <c r="DC192">
        <v>795.88</v>
      </c>
      <c r="DD192" s="3" t="s">
        <v>15026</v>
      </c>
      <c r="DE192" s="3" t="s">
        <v>12328</v>
      </c>
      <c r="DL192" s="2"/>
      <c r="DM192" s="2"/>
      <c r="DU192" s="50">
        <v>15000</v>
      </c>
      <c r="DV192" s="50"/>
      <c r="DW192" s="50">
        <v>900</v>
      </c>
      <c r="DX192" t="s">
        <v>12498</v>
      </c>
      <c r="DY192" s="4" t="s">
        <v>33249</v>
      </c>
      <c r="DZ192" s="4"/>
      <c r="EA192" s="4"/>
    </row>
    <row r="193" spans="1:131">
      <c r="A193" s="2">
        <v>3504186</v>
      </c>
      <c r="B193" s="4" t="s">
        <v>902</v>
      </c>
      <c r="C193" s="4"/>
      <c r="D193" s="59" t="s">
        <v>29889</v>
      </c>
      <c r="E193" s="3" t="s">
        <v>910</v>
      </c>
      <c r="F193" s="59" t="s">
        <v>29976</v>
      </c>
      <c r="G193" s="4" t="s">
        <v>12746</v>
      </c>
      <c r="H193" s="3"/>
      <c r="I193" s="4" t="s">
        <v>909</v>
      </c>
      <c r="J193" s="4" t="s">
        <v>16899</v>
      </c>
      <c r="K193" s="4" t="s">
        <v>10126</v>
      </c>
      <c r="L193" s="4" t="s">
        <v>10126</v>
      </c>
      <c r="M193" s="4"/>
      <c r="N193" s="3" t="s">
        <v>11931</v>
      </c>
      <c r="O193" s="4"/>
      <c r="P193" s="4" t="s">
        <v>12144</v>
      </c>
      <c r="Q193" s="3"/>
      <c r="R193" s="4" t="s">
        <v>12746</v>
      </c>
      <c r="Y193">
        <v>240</v>
      </c>
      <c r="Z193">
        <v>48</v>
      </c>
      <c r="AA193">
        <v>1</v>
      </c>
      <c r="AB193" s="23">
        <v>6</v>
      </c>
      <c r="AC193">
        <v>1</v>
      </c>
      <c r="AL193" s="63">
        <f t="shared" si="26"/>
        <v>0</v>
      </c>
      <c r="AQ193" s="63">
        <f t="shared" si="28"/>
        <v>0</v>
      </c>
      <c r="AR193">
        <v>3</v>
      </c>
      <c r="AS193">
        <v>3</v>
      </c>
      <c r="AT193">
        <v>3</v>
      </c>
      <c r="AU193">
        <v>4</v>
      </c>
      <c r="AV193">
        <v>3</v>
      </c>
      <c r="AW193">
        <v>3</v>
      </c>
      <c r="AX193">
        <v>3</v>
      </c>
      <c r="AY193">
        <v>4</v>
      </c>
      <c r="AZ193">
        <v>3</v>
      </c>
      <c r="BA193" s="2">
        <v>3</v>
      </c>
      <c r="BB193" s="2">
        <v>3</v>
      </c>
      <c r="BC193" s="2">
        <v>4</v>
      </c>
      <c r="BD193" s="63">
        <f t="shared" si="27"/>
        <v>39</v>
      </c>
      <c r="BE193" s="2">
        <v>3104</v>
      </c>
      <c r="BF193">
        <f t="shared" si="21"/>
        <v>3104</v>
      </c>
      <c r="BG193" s="2">
        <v>1881</v>
      </c>
      <c r="BH193" s="2">
        <v>3026</v>
      </c>
      <c r="BI193" s="2">
        <v>50</v>
      </c>
      <c r="BJ193" s="49">
        <v>81</v>
      </c>
      <c r="BK193" s="63">
        <f t="shared" si="29"/>
        <v>3157</v>
      </c>
      <c r="BL193" s="2"/>
      <c r="BM193" s="2">
        <v>1388</v>
      </c>
      <c r="BN193" s="6">
        <v>8332</v>
      </c>
      <c r="BO193" s="4" t="s">
        <v>12005</v>
      </c>
      <c r="BP193">
        <v>457</v>
      </c>
      <c r="BQ193">
        <v>1125</v>
      </c>
      <c r="BR193" s="3" t="s">
        <v>13626</v>
      </c>
      <c r="CE193" s="63"/>
      <c r="CF193" s="2"/>
      <c r="CZ193" s="45"/>
      <c r="DA193" s="45"/>
      <c r="DB193" s="2"/>
      <c r="DC193" s="8"/>
      <c r="DD193" s="3"/>
      <c r="DE193" s="3"/>
      <c r="DL193" s="2"/>
      <c r="DM193" s="2"/>
      <c r="DX193" t="s">
        <v>12498</v>
      </c>
      <c r="DY193" s="4"/>
      <c r="DZ193" s="4"/>
      <c r="EA193" s="4" t="s">
        <v>33250</v>
      </c>
    </row>
    <row r="194" spans="1:131">
      <c r="A194" s="2">
        <v>3504187</v>
      </c>
      <c r="B194" s="2" t="s">
        <v>911</v>
      </c>
      <c r="C194" s="4"/>
      <c r="D194" s="4" t="s">
        <v>785</v>
      </c>
      <c r="E194" s="3" t="s">
        <v>903</v>
      </c>
      <c r="F194" s="4" t="s">
        <v>786</v>
      </c>
      <c r="G194" s="4" t="s">
        <v>12746</v>
      </c>
      <c r="H194" s="3"/>
      <c r="I194" s="4" t="s">
        <v>916</v>
      </c>
      <c r="J194" s="4" t="s">
        <v>16899</v>
      </c>
      <c r="K194" s="4" t="s">
        <v>3366</v>
      </c>
      <c r="L194" s="4" t="s">
        <v>3366</v>
      </c>
      <c r="M194" s="4"/>
      <c r="N194" s="4" t="s">
        <v>3367</v>
      </c>
      <c r="O194" s="4"/>
      <c r="P194" s="4" t="s">
        <v>12144</v>
      </c>
      <c r="Q194" s="3"/>
      <c r="R194" s="4" t="s">
        <v>12144</v>
      </c>
      <c r="S194" s="4" t="s">
        <v>1135</v>
      </c>
      <c r="Y194">
        <v>306</v>
      </c>
      <c r="Z194">
        <v>44</v>
      </c>
      <c r="AA194">
        <v>1</v>
      </c>
      <c r="AB194" s="23">
        <v>5.5</v>
      </c>
      <c r="AC194">
        <v>1</v>
      </c>
      <c r="AL194" s="63">
        <f t="shared" si="26"/>
        <v>0</v>
      </c>
      <c r="AQ194" s="63">
        <f t="shared" si="28"/>
        <v>0</v>
      </c>
      <c r="AR194">
        <v>2</v>
      </c>
      <c r="AS194">
        <v>3</v>
      </c>
      <c r="AT194">
        <v>3</v>
      </c>
      <c r="AU194">
        <v>2</v>
      </c>
      <c r="AV194">
        <v>3</v>
      </c>
      <c r="AW194">
        <v>3</v>
      </c>
      <c r="AX194">
        <v>2</v>
      </c>
      <c r="AY194">
        <v>2</v>
      </c>
      <c r="AZ194">
        <v>2</v>
      </c>
      <c r="BA194" s="2">
        <v>3</v>
      </c>
      <c r="BB194" s="2">
        <v>2</v>
      </c>
      <c r="BC194" s="2">
        <v>2</v>
      </c>
      <c r="BD194" s="63">
        <f t="shared" si="27"/>
        <v>29</v>
      </c>
      <c r="BE194" s="2">
        <v>2767</v>
      </c>
      <c r="BF194">
        <f t="shared" si="21"/>
        <v>2767</v>
      </c>
      <c r="BG194" s="2">
        <v>2606</v>
      </c>
      <c r="BH194" s="2">
        <v>1457</v>
      </c>
      <c r="BI194" s="2">
        <v>74</v>
      </c>
      <c r="BJ194" s="49">
        <v>100</v>
      </c>
      <c r="BK194" s="63">
        <f t="shared" si="29"/>
        <v>1631</v>
      </c>
      <c r="BL194" s="2"/>
      <c r="BM194" s="2">
        <v>156</v>
      </c>
      <c r="BN194" s="6">
        <v>15060</v>
      </c>
      <c r="BO194" s="4" t="s">
        <v>12448</v>
      </c>
      <c r="CE194" s="63"/>
      <c r="CF194" s="2"/>
      <c r="CX194" s="2">
        <v>1</v>
      </c>
      <c r="CY194" s="45">
        <v>15</v>
      </c>
      <c r="CZ194" s="45"/>
      <c r="DA194" s="45"/>
      <c r="DB194" s="22">
        <v>18.5</v>
      </c>
      <c r="DC194">
        <v>74.12</v>
      </c>
      <c r="DD194" t="s">
        <v>15026</v>
      </c>
      <c r="DE194" t="s">
        <v>12328</v>
      </c>
      <c r="DL194" s="2"/>
      <c r="DM194" s="2"/>
      <c r="DX194" t="s">
        <v>12498</v>
      </c>
      <c r="DY194" s="4"/>
      <c r="DZ194" s="4" t="s">
        <v>33251</v>
      </c>
      <c r="EA194" s="4" t="s">
        <v>33252</v>
      </c>
    </row>
    <row r="195" spans="1:131">
      <c r="A195" s="2">
        <v>3504188</v>
      </c>
      <c r="B195" s="2" t="s">
        <v>787</v>
      </c>
      <c r="C195" s="4"/>
      <c r="D195" s="4" t="s">
        <v>904</v>
      </c>
      <c r="E195" s="3" t="s">
        <v>796</v>
      </c>
      <c r="F195" s="4" t="s">
        <v>3493</v>
      </c>
      <c r="G195" s="4" t="s">
        <v>12746</v>
      </c>
      <c r="H195" s="3"/>
      <c r="I195" s="4" t="s">
        <v>795</v>
      </c>
      <c r="J195" s="4" t="s">
        <v>16899</v>
      </c>
      <c r="K195" s="4" t="s">
        <v>3604</v>
      </c>
      <c r="L195" s="4" t="s">
        <v>3604</v>
      </c>
      <c r="M195" s="4"/>
      <c r="N195" s="4" t="s">
        <v>3605</v>
      </c>
      <c r="O195" s="4"/>
      <c r="P195" s="4" t="s">
        <v>12144</v>
      </c>
      <c r="Q195" s="3"/>
      <c r="R195" s="4" t="s">
        <v>12746</v>
      </c>
      <c r="Y195">
        <v>300</v>
      </c>
      <c r="Z195">
        <v>48</v>
      </c>
      <c r="AA195">
        <v>1</v>
      </c>
      <c r="AB195" s="23">
        <v>6</v>
      </c>
      <c r="AC195">
        <v>1</v>
      </c>
      <c r="AG195">
        <v>1</v>
      </c>
      <c r="AH195">
        <v>1</v>
      </c>
      <c r="AI195">
        <v>1</v>
      </c>
      <c r="AJ195">
        <v>1</v>
      </c>
      <c r="AK195">
        <v>1</v>
      </c>
      <c r="AL195" s="63">
        <f t="shared" si="26"/>
        <v>1</v>
      </c>
      <c r="AP195">
        <v>780</v>
      </c>
      <c r="AQ195" s="63">
        <f t="shared" si="28"/>
        <v>780</v>
      </c>
      <c r="AR195">
        <v>2</v>
      </c>
      <c r="AS195">
        <v>2</v>
      </c>
      <c r="AT195">
        <v>2</v>
      </c>
      <c r="AU195">
        <v>4</v>
      </c>
      <c r="AV195">
        <v>2</v>
      </c>
      <c r="AW195">
        <v>5</v>
      </c>
      <c r="AX195">
        <v>3</v>
      </c>
      <c r="AY195">
        <v>3</v>
      </c>
      <c r="AZ195">
        <v>3</v>
      </c>
      <c r="BA195" s="2">
        <v>3</v>
      </c>
      <c r="BB195" s="2">
        <v>3</v>
      </c>
      <c r="BC195" s="2">
        <v>2</v>
      </c>
      <c r="BD195" s="63">
        <f t="shared" si="27"/>
        <v>34</v>
      </c>
      <c r="BE195" s="2">
        <v>3200</v>
      </c>
      <c r="BF195">
        <f t="shared" si="21"/>
        <v>3980</v>
      </c>
      <c r="BG195" s="2">
        <v>2300</v>
      </c>
      <c r="BH195" s="2">
        <v>2217</v>
      </c>
      <c r="BI195" s="2">
        <v>27</v>
      </c>
      <c r="BJ195" s="49">
        <v>177</v>
      </c>
      <c r="BK195" s="63">
        <f t="shared" si="29"/>
        <v>2421</v>
      </c>
      <c r="BL195" s="2"/>
      <c r="BM195" s="2">
        <v>591</v>
      </c>
      <c r="BN195" s="6">
        <v>2646</v>
      </c>
      <c r="BO195" s="4" t="s">
        <v>12005</v>
      </c>
      <c r="BP195">
        <v>186</v>
      </c>
      <c r="BQ195">
        <v>6540</v>
      </c>
      <c r="BR195" t="s">
        <v>12448</v>
      </c>
      <c r="BS195" s="6">
        <v>16</v>
      </c>
      <c r="BT195" s="6">
        <v>279</v>
      </c>
      <c r="BU195" s="25" t="s">
        <v>355</v>
      </c>
      <c r="BV195" s="6"/>
      <c r="BW195" s="6"/>
      <c r="BX195" s="2"/>
      <c r="CE195" s="63">
        <v>94660</v>
      </c>
      <c r="CF195" s="2">
        <v>6000</v>
      </c>
      <c r="CX195" s="2">
        <v>2</v>
      </c>
      <c r="CY195" s="45">
        <v>15</v>
      </c>
      <c r="CZ195" s="45"/>
      <c r="DA195" s="45"/>
      <c r="DB195" s="2">
        <v>5</v>
      </c>
      <c r="DC195">
        <v>2756</v>
      </c>
      <c r="DD195" t="s">
        <v>15026</v>
      </c>
      <c r="DE195" t="s">
        <v>12328</v>
      </c>
      <c r="DL195" s="2"/>
      <c r="DM195" s="2"/>
      <c r="DU195" s="50">
        <v>600</v>
      </c>
      <c r="DV195" s="50"/>
      <c r="DW195" s="50">
        <v>177.31</v>
      </c>
      <c r="DX195" t="s">
        <v>12498</v>
      </c>
      <c r="DY195" s="4" t="s">
        <v>33253</v>
      </c>
      <c r="DZ195" s="4"/>
      <c r="EA195" s="4"/>
    </row>
    <row r="196" spans="1:131">
      <c r="A196" s="2">
        <v>3504189</v>
      </c>
      <c r="B196" s="2" t="s">
        <v>917</v>
      </c>
      <c r="C196" s="4"/>
      <c r="D196" s="4" t="s">
        <v>1044</v>
      </c>
      <c r="E196" s="4" t="s">
        <v>1170</v>
      </c>
      <c r="F196" s="4" t="s">
        <v>1027</v>
      </c>
      <c r="G196" s="4" t="s">
        <v>12746</v>
      </c>
      <c r="H196" s="3"/>
      <c r="I196" s="4" t="s">
        <v>1170</v>
      </c>
      <c r="J196" s="4" t="s">
        <v>16899</v>
      </c>
      <c r="K196" s="4" t="s">
        <v>3123</v>
      </c>
      <c r="L196" s="4" t="s">
        <v>3123</v>
      </c>
      <c r="M196" s="4"/>
      <c r="N196" s="4" t="s">
        <v>3605</v>
      </c>
      <c r="O196" s="4" t="s">
        <v>1170</v>
      </c>
      <c r="P196" s="4" t="s">
        <v>12144</v>
      </c>
      <c r="Q196" s="4"/>
      <c r="R196" s="4" t="s">
        <v>12746</v>
      </c>
      <c r="Y196">
        <v>190</v>
      </c>
      <c r="Z196">
        <v>38</v>
      </c>
      <c r="AB196" s="23">
        <v>4</v>
      </c>
      <c r="AC196">
        <v>2</v>
      </c>
      <c r="AL196" s="63">
        <f t="shared" si="26"/>
        <v>0</v>
      </c>
      <c r="AQ196" s="63">
        <f t="shared" si="28"/>
        <v>0</v>
      </c>
      <c r="AR196">
        <v>1</v>
      </c>
      <c r="AS196">
        <v>1</v>
      </c>
      <c r="AT196">
        <v>1</v>
      </c>
      <c r="AU196">
        <v>1</v>
      </c>
      <c r="AV196">
        <v>2</v>
      </c>
      <c r="AW196">
        <v>2</v>
      </c>
      <c r="AX196">
        <v>2</v>
      </c>
      <c r="AY196">
        <v>2</v>
      </c>
      <c r="AZ196">
        <v>2</v>
      </c>
      <c r="BA196" s="2">
        <v>2</v>
      </c>
      <c r="BB196" s="2">
        <v>1</v>
      </c>
      <c r="BC196" s="2">
        <v>1</v>
      </c>
      <c r="BD196" s="63">
        <f t="shared" si="27"/>
        <v>18</v>
      </c>
      <c r="BE196" s="2">
        <v>1033</v>
      </c>
      <c r="BF196">
        <f t="shared" si="21"/>
        <v>1033</v>
      </c>
      <c r="BG196" s="2"/>
      <c r="BH196" s="2">
        <v>1436</v>
      </c>
      <c r="BI196" s="2">
        <v>100</v>
      </c>
      <c r="BJ196" s="49">
        <v>84</v>
      </c>
      <c r="BK196" s="63">
        <f t="shared" si="29"/>
        <v>1620</v>
      </c>
      <c r="BL196" s="2"/>
      <c r="BM196" s="2">
        <v>220</v>
      </c>
      <c r="BN196" s="6">
        <v>7040</v>
      </c>
      <c r="BO196" s="4" t="s">
        <v>12448</v>
      </c>
      <c r="CE196" s="63"/>
      <c r="CF196" s="2">
        <v>6300</v>
      </c>
      <c r="CX196" s="2">
        <v>2</v>
      </c>
      <c r="CY196" s="45">
        <v>3.25</v>
      </c>
      <c r="CZ196" s="45"/>
      <c r="DA196" s="45"/>
      <c r="DB196" s="2">
        <v>10</v>
      </c>
      <c r="DC196">
        <v>100</v>
      </c>
      <c r="DD196" t="s">
        <v>15026</v>
      </c>
      <c r="DE196" t="s">
        <v>12444</v>
      </c>
      <c r="DL196" s="2"/>
      <c r="DM196" s="2"/>
      <c r="DW196" s="50">
        <v>84</v>
      </c>
      <c r="DX196" t="s">
        <v>12498</v>
      </c>
      <c r="DY196" s="4"/>
      <c r="DZ196" s="4" t="s">
        <v>33254</v>
      </c>
      <c r="EA196" s="4"/>
    </row>
    <row r="197" spans="1:131">
      <c r="A197" s="2">
        <v>3504190</v>
      </c>
      <c r="B197" s="2" t="s">
        <v>1143</v>
      </c>
      <c r="C197" s="4"/>
      <c r="D197" s="4" t="s">
        <v>3589</v>
      </c>
      <c r="E197" s="4" t="s">
        <v>1046</v>
      </c>
      <c r="F197" s="4" t="s">
        <v>12926</v>
      </c>
      <c r="G197" s="4" t="s">
        <v>12746</v>
      </c>
      <c r="H197" s="3"/>
      <c r="I197" s="4" t="s">
        <v>1046</v>
      </c>
      <c r="J197" s="4" t="s">
        <v>16899</v>
      </c>
      <c r="K197" s="4" t="s">
        <v>3123</v>
      </c>
      <c r="L197" s="4" t="s">
        <v>3123</v>
      </c>
      <c r="M197" s="4"/>
      <c r="N197" s="4" t="s">
        <v>3605</v>
      </c>
      <c r="O197" s="4"/>
      <c r="P197" s="4" t="s">
        <v>12144</v>
      </c>
      <c r="Q197" s="4"/>
      <c r="R197" s="4" t="s">
        <v>12746</v>
      </c>
      <c r="Y197">
        <v>156</v>
      </c>
      <c r="Z197">
        <v>50</v>
      </c>
      <c r="AA197">
        <v>1</v>
      </c>
      <c r="AB197" s="23">
        <v>6</v>
      </c>
      <c r="AE197">
        <v>3</v>
      </c>
      <c r="AL197" s="63">
        <f t="shared" si="26"/>
        <v>3</v>
      </c>
      <c r="AN197">
        <v>4000</v>
      </c>
      <c r="AQ197" s="63">
        <f t="shared" si="28"/>
        <v>4000</v>
      </c>
      <c r="AR197">
        <v>2</v>
      </c>
      <c r="AS197">
        <v>2</v>
      </c>
      <c r="AT197">
        <v>2</v>
      </c>
      <c r="AU197">
        <v>2</v>
      </c>
      <c r="AV197">
        <v>12</v>
      </c>
      <c r="AW197">
        <v>16</v>
      </c>
      <c r="AX197">
        <v>25</v>
      </c>
      <c r="AY197">
        <v>30</v>
      </c>
      <c r="AZ197">
        <v>30</v>
      </c>
      <c r="BA197" s="2">
        <v>20</v>
      </c>
      <c r="BB197" s="2">
        <v>2</v>
      </c>
      <c r="BC197" s="2">
        <v>2</v>
      </c>
      <c r="BD197" s="63">
        <f t="shared" si="27"/>
        <v>145</v>
      </c>
      <c r="BE197" s="2">
        <v>22000</v>
      </c>
      <c r="BF197">
        <f t="shared" si="21"/>
        <v>26000</v>
      </c>
      <c r="BG197" s="2">
        <v>17000</v>
      </c>
      <c r="BH197" s="2">
        <v>20000</v>
      </c>
      <c r="BI197" s="2">
        <v>50</v>
      </c>
      <c r="BJ197" s="49">
        <v>75</v>
      </c>
      <c r="BK197" s="63">
        <f t="shared" si="29"/>
        <v>20125</v>
      </c>
      <c r="BL197" s="2"/>
      <c r="BM197" s="2">
        <v>12500</v>
      </c>
      <c r="BN197" s="6">
        <v>75000</v>
      </c>
      <c r="BO197" s="4" t="s">
        <v>1144</v>
      </c>
      <c r="CE197" s="63"/>
      <c r="CF197" s="2">
        <v>50000</v>
      </c>
      <c r="CX197" s="2">
        <v>3</v>
      </c>
      <c r="CY197" s="45">
        <v>5</v>
      </c>
      <c r="CZ197" s="45"/>
      <c r="DA197" s="45"/>
      <c r="DB197" s="2">
        <v>5</v>
      </c>
      <c r="DC197">
        <v>50</v>
      </c>
      <c r="DD197" t="s">
        <v>15026</v>
      </c>
      <c r="DE197" t="s">
        <v>12328</v>
      </c>
      <c r="DL197" s="2"/>
      <c r="DM197" s="2"/>
      <c r="DU197" s="50">
        <v>1500</v>
      </c>
      <c r="DV197" s="50"/>
      <c r="DW197" s="50">
        <v>75</v>
      </c>
      <c r="DX197" t="s">
        <v>12498</v>
      </c>
      <c r="DY197" s="4"/>
      <c r="DZ197" s="4"/>
      <c r="EA197" s="4"/>
    </row>
    <row r="198" spans="1:131">
      <c r="A198" s="2">
        <v>3504191</v>
      </c>
      <c r="B198" s="4" t="s">
        <v>1141</v>
      </c>
      <c r="C198" s="4"/>
      <c r="D198" s="4" t="s">
        <v>1142</v>
      </c>
      <c r="E198" s="4" t="s">
        <v>1037</v>
      </c>
      <c r="F198" s="4" t="s">
        <v>1042</v>
      </c>
      <c r="G198" s="4" t="s">
        <v>12144</v>
      </c>
      <c r="H198" s="4"/>
      <c r="I198" s="4" t="s">
        <v>1036</v>
      </c>
      <c r="J198" s="4" t="s">
        <v>17284</v>
      </c>
      <c r="K198" s="4" t="s">
        <v>12211</v>
      </c>
      <c r="L198" s="4" t="s">
        <v>12211</v>
      </c>
      <c r="M198" s="4"/>
      <c r="N198" s="4" t="s">
        <v>3605</v>
      </c>
      <c r="O198" s="4"/>
      <c r="P198" s="4" t="s">
        <v>12144</v>
      </c>
      <c r="Q198" s="4"/>
      <c r="R198" s="4" t="s">
        <v>12746</v>
      </c>
      <c r="S198" s="4"/>
      <c r="T198" s="4"/>
      <c r="Y198">
        <v>114</v>
      </c>
      <c r="Z198">
        <v>48</v>
      </c>
      <c r="AA198">
        <v>1</v>
      </c>
      <c r="AB198" s="23">
        <v>6</v>
      </c>
      <c r="AL198" s="63">
        <f t="shared" si="26"/>
        <v>0</v>
      </c>
      <c r="AQ198" s="63">
        <f t="shared" si="28"/>
        <v>0</v>
      </c>
      <c r="AR198">
        <v>2</v>
      </c>
      <c r="AT198">
        <v>2</v>
      </c>
      <c r="AY198">
        <v>7</v>
      </c>
      <c r="AZ198">
        <v>7</v>
      </c>
      <c r="BA198" s="2">
        <v>2</v>
      </c>
      <c r="BB198" s="2">
        <v>5</v>
      </c>
      <c r="BC198" s="2">
        <v>5</v>
      </c>
      <c r="BD198" s="63">
        <f t="shared" si="27"/>
        <v>30</v>
      </c>
      <c r="BE198" s="2">
        <v>2700</v>
      </c>
      <c r="BF198">
        <f t="shared" si="21"/>
        <v>2700</v>
      </c>
      <c r="BG198" s="2">
        <v>1386</v>
      </c>
      <c r="BH198" s="2">
        <v>5442</v>
      </c>
      <c r="BI198" s="2">
        <v>140</v>
      </c>
      <c r="BK198" s="63">
        <f t="shared" si="29"/>
        <v>5582</v>
      </c>
      <c r="BL198" s="2"/>
      <c r="BM198" s="2">
        <v>12</v>
      </c>
      <c r="BN198" s="6">
        <v>555</v>
      </c>
      <c r="BO198" s="4" t="s">
        <v>12005</v>
      </c>
      <c r="BP198">
        <v>1290</v>
      </c>
      <c r="BQ198">
        <v>7199</v>
      </c>
      <c r="BR198" s="3" t="s">
        <v>13549</v>
      </c>
      <c r="BS198">
        <v>51</v>
      </c>
      <c r="BT198">
        <v>528</v>
      </c>
      <c r="BU198" s="25" t="s">
        <v>641</v>
      </c>
      <c r="BV198" s="6"/>
      <c r="BW198" s="6"/>
      <c r="BX198" s="2"/>
      <c r="CE198" s="63"/>
      <c r="CF198" s="2">
        <v>4538</v>
      </c>
      <c r="CZ198" s="45"/>
      <c r="DA198" s="45"/>
      <c r="DB198" s="2">
        <v>80</v>
      </c>
      <c r="DC198" s="14">
        <v>140.80000000000001</v>
      </c>
      <c r="DD198" t="s">
        <v>15026</v>
      </c>
      <c r="DE198" t="s">
        <v>12328</v>
      </c>
      <c r="DL198" s="2"/>
      <c r="DM198" s="2"/>
      <c r="DX198" t="s">
        <v>12498</v>
      </c>
      <c r="DY198" s="84" t="s">
        <v>12636</v>
      </c>
      <c r="DZ198" s="4"/>
      <c r="EA198" s="4" t="s">
        <v>33173</v>
      </c>
    </row>
    <row r="199" spans="1:131">
      <c r="A199" s="2">
        <v>3504192</v>
      </c>
      <c r="B199" s="4" t="s">
        <v>1150</v>
      </c>
      <c r="C199" s="4"/>
      <c r="D199" s="4" t="s">
        <v>1270</v>
      </c>
      <c r="E199" s="4" t="s">
        <v>1153</v>
      </c>
      <c r="F199" s="4" t="s">
        <v>1374</v>
      </c>
      <c r="G199" s="4" t="s">
        <v>12746</v>
      </c>
      <c r="H199" s="4"/>
      <c r="I199" s="4" t="s">
        <v>3473</v>
      </c>
      <c r="J199" s="4" t="s">
        <v>17284</v>
      </c>
      <c r="K199" s="4" t="s">
        <v>1486</v>
      </c>
      <c r="L199" s="4" t="s">
        <v>3701</v>
      </c>
      <c r="M199" s="4"/>
      <c r="N199" s="4" t="s">
        <v>3605</v>
      </c>
      <c r="O199" s="4" t="s">
        <v>33343</v>
      </c>
      <c r="P199" s="4" t="s">
        <v>12144</v>
      </c>
      <c r="Q199" s="4"/>
      <c r="R199" s="4" t="s">
        <v>12746</v>
      </c>
      <c r="X199" s="3"/>
      <c r="Y199">
        <v>100</v>
      </c>
      <c r="Z199">
        <v>44</v>
      </c>
      <c r="AA199">
        <v>1</v>
      </c>
      <c r="AB199" s="23">
        <v>5.5</v>
      </c>
      <c r="AC199">
        <v>1</v>
      </c>
      <c r="AL199" s="63">
        <f t="shared" si="26"/>
        <v>0</v>
      </c>
      <c r="AQ199" s="63">
        <f t="shared" si="28"/>
        <v>0</v>
      </c>
      <c r="AR199">
        <v>1</v>
      </c>
      <c r="AS199">
        <v>5</v>
      </c>
      <c r="AT199">
        <v>1</v>
      </c>
      <c r="AU199">
        <v>1</v>
      </c>
      <c r="AV199">
        <v>1</v>
      </c>
      <c r="AX199">
        <v>3</v>
      </c>
      <c r="AY199">
        <v>3</v>
      </c>
      <c r="AZ199">
        <v>2</v>
      </c>
      <c r="BA199" s="2">
        <v>2</v>
      </c>
      <c r="BB199" s="2">
        <v>1</v>
      </c>
      <c r="BC199" s="2">
        <v>1</v>
      </c>
      <c r="BD199" s="63">
        <f t="shared" si="27"/>
        <v>21</v>
      </c>
      <c r="BE199" s="2">
        <v>2051</v>
      </c>
      <c r="BF199">
        <f t="shared" si="21"/>
        <v>2051</v>
      </c>
      <c r="BG199" s="2">
        <v>1254</v>
      </c>
      <c r="BH199" s="2">
        <v>2256</v>
      </c>
      <c r="BI199" s="2">
        <v>34</v>
      </c>
      <c r="BJ199" s="49">
        <v>414</v>
      </c>
      <c r="BK199" s="63">
        <f t="shared" si="29"/>
        <v>2704</v>
      </c>
      <c r="BL199" s="2"/>
      <c r="BM199" s="2">
        <v>1893</v>
      </c>
      <c r="BN199" s="2">
        <v>9465</v>
      </c>
      <c r="BO199" s="4" t="s">
        <v>12005</v>
      </c>
      <c r="CE199" s="63"/>
      <c r="CF199" s="2">
        <v>5613.48</v>
      </c>
      <c r="CX199" s="2">
        <v>5</v>
      </c>
      <c r="CY199" s="45">
        <v>28</v>
      </c>
      <c r="CZ199" s="45"/>
      <c r="DA199" s="45"/>
      <c r="DB199" s="2">
        <v>20</v>
      </c>
      <c r="DC199">
        <v>74.180000000000007</v>
      </c>
      <c r="DD199" s="3"/>
      <c r="DE199" s="3"/>
      <c r="DL199" s="2"/>
      <c r="DM199" s="2"/>
      <c r="DU199" s="50">
        <v>2881</v>
      </c>
      <c r="DV199" s="50"/>
      <c r="DW199" s="50">
        <v>414.94</v>
      </c>
      <c r="DX199" t="s">
        <v>12498</v>
      </c>
      <c r="DY199" s="4"/>
      <c r="DZ199" s="4"/>
      <c r="EA199" s="4"/>
    </row>
    <row r="200" spans="1:131">
      <c r="A200" s="2">
        <v>3504193</v>
      </c>
      <c r="B200" s="4" t="s">
        <v>1267</v>
      </c>
      <c r="C200" s="4"/>
      <c r="D200" s="4" t="s">
        <v>1377</v>
      </c>
      <c r="E200" s="6"/>
      <c r="F200" s="4" t="s">
        <v>3062</v>
      </c>
      <c r="G200" s="4" t="s">
        <v>12144</v>
      </c>
      <c r="H200" s="4" t="s">
        <v>12144</v>
      </c>
      <c r="I200" s="4" t="s">
        <v>1272</v>
      </c>
      <c r="J200" s="4" t="s">
        <v>17284</v>
      </c>
      <c r="K200" s="4" t="s">
        <v>1824</v>
      </c>
      <c r="L200" s="4" t="s">
        <v>1824</v>
      </c>
      <c r="M200" s="4"/>
      <c r="N200" s="3" t="s">
        <v>8700</v>
      </c>
      <c r="O200" s="4" t="s">
        <v>3060</v>
      </c>
      <c r="P200" s="4" t="s">
        <v>12144</v>
      </c>
      <c r="Q200" s="6"/>
      <c r="R200" s="4"/>
      <c r="S200" s="4"/>
      <c r="T200" s="3"/>
      <c r="U200" s="4"/>
      <c r="V200" s="4"/>
      <c r="W200" s="3"/>
      <c r="X200" s="4"/>
      <c r="Y200">
        <v>84</v>
      </c>
      <c r="Z200">
        <v>40</v>
      </c>
      <c r="AB200" s="23">
        <v>5</v>
      </c>
      <c r="AE200">
        <v>1</v>
      </c>
      <c r="AL200" s="63">
        <f t="shared" si="26"/>
        <v>1</v>
      </c>
      <c r="AN200">
        <v>600</v>
      </c>
      <c r="AQ200" s="63">
        <f t="shared" si="28"/>
        <v>600</v>
      </c>
      <c r="AW200">
        <v>25</v>
      </c>
      <c r="AX200">
        <v>25</v>
      </c>
      <c r="AY200">
        <v>25</v>
      </c>
      <c r="BA200" s="2"/>
      <c r="BB200" s="2"/>
      <c r="BC200" s="2"/>
      <c r="BD200" s="63">
        <f t="shared" si="27"/>
        <v>75</v>
      </c>
      <c r="BE200" s="2">
        <v>5625</v>
      </c>
      <c r="BF200">
        <f t="shared" ref="BF200:BF263" si="30">BE200+AQ200</f>
        <v>6225</v>
      </c>
      <c r="BG200" s="2"/>
      <c r="BH200" s="2">
        <v>13115</v>
      </c>
      <c r="BI200" s="2">
        <v>411</v>
      </c>
      <c r="BK200" s="63">
        <f t="shared" si="29"/>
        <v>13526</v>
      </c>
      <c r="BL200" s="2"/>
      <c r="BM200" s="2">
        <v>3630</v>
      </c>
      <c r="BN200" s="6">
        <v>38574</v>
      </c>
      <c r="BO200" s="4" t="s">
        <v>10218</v>
      </c>
      <c r="CE200" s="63"/>
      <c r="CF200" s="2"/>
      <c r="CZ200" s="45"/>
      <c r="DA200" s="45"/>
      <c r="DB200" s="2">
        <v>70</v>
      </c>
      <c r="DC200">
        <v>411.68</v>
      </c>
      <c r="DD200" s="3" t="s">
        <v>15026</v>
      </c>
      <c r="DE200" s="3" t="s">
        <v>12328</v>
      </c>
      <c r="DL200" s="2"/>
      <c r="DM200" s="2"/>
      <c r="DX200" t="s">
        <v>12498</v>
      </c>
      <c r="DY200" s="4" t="s">
        <v>33076</v>
      </c>
      <c r="DZ200" s="4" t="s">
        <v>33077</v>
      </c>
      <c r="EA200" s="4" t="s">
        <v>33255</v>
      </c>
    </row>
    <row r="201" spans="1:131">
      <c r="A201" s="2">
        <v>3504194</v>
      </c>
      <c r="B201" s="4" t="s">
        <v>1489</v>
      </c>
      <c r="C201" s="4"/>
      <c r="D201" s="4" t="s">
        <v>3426</v>
      </c>
      <c r="E201" s="6"/>
      <c r="F201" s="4" t="s">
        <v>1719</v>
      </c>
      <c r="G201" s="4" t="s">
        <v>12746</v>
      </c>
      <c r="H201" s="4"/>
      <c r="I201" s="4" t="s">
        <v>1379</v>
      </c>
      <c r="J201" s="4" t="s">
        <v>16899</v>
      </c>
      <c r="K201" s="4" t="s">
        <v>3548</v>
      </c>
      <c r="L201" s="4" t="s">
        <v>3548</v>
      </c>
      <c r="M201" s="4"/>
      <c r="N201" s="3" t="s">
        <v>3549</v>
      </c>
      <c r="O201" s="4"/>
      <c r="P201" s="4" t="s">
        <v>12144</v>
      </c>
      <c r="Q201" s="6"/>
      <c r="R201" s="4" t="s">
        <v>12746</v>
      </c>
      <c r="V201" s="3"/>
      <c r="X201" s="3"/>
      <c r="Y201" s="1">
        <v>310</v>
      </c>
      <c r="Z201">
        <v>60</v>
      </c>
      <c r="AA201">
        <v>1</v>
      </c>
      <c r="AB201" s="23">
        <v>6</v>
      </c>
      <c r="AC201">
        <v>1</v>
      </c>
      <c r="AL201" s="63">
        <f t="shared" si="26"/>
        <v>0</v>
      </c>
      <c r="AQ201" s="63">
        <f t="shared" si="28"/>
        <v>0</v>
      </c>
      <c r="AR201">
        <v>2</v>
      </c>
      <c r="AS201">
        <v>2</v>
      </c>
      <c r="AT201">
        <v>2</v>
      </c>
      <c r="AU201">
        <v>2</v>
      </c>
      <c r="AV201">
        <v>3</v>
      </c>
      <c r="AW201">
        <v>3</v>
      </c>
      <c r="AX201">
        <v>3</v>
      </c>
      <c r="AY201">
        <v>3</v>
      </c>
      <c r="AZ201">
        <v>3</v>
      </c>
      <c r="BA201">
        <v>3</v>
      </c>
      <c r="BB201">
        <v>2</v>
      </c>
      <c r="BC201">
        <v>2</v>
      </c>
      <c r="BD201" s="63">
        <f t="shared" si="27"/>
        <v>30</v>
      </c>
      <c r="BE201" s="2">
        <v>1788</v>
      </c>
      <c r="BF201">
        <f t="shared" si="30"/>
        <v>1788</v>
      </c>
      <c r="BG201" s="2">
        <v>1564</v>
      </c>
      <c r="BH201">
        <v>486</v>
      </c>
      <c r="BJ201" s="49">
        <v>12</v>
      </c>
      <c r="BK201" s="63">
        <f t="shared" si="29"/>
        <v>498</v>
      </c>
      <c r="BL201" s="2"/>
      <c r="BM201" s="2">
        <v>162</v>
      </c>
      <c r="BN201" s="6">
        <v>5670</v>
      </c>
      <c r="BO201" s="3" t="s">
        <v>12448</v>
      </c>
      <c r="BR201" s="3"/>
      <c r="BS201" s="3"/>
      <c r="BT201" s="3"/>
      <c r="BU201" s="3"/>
      <c r="CE201" s="63"/>
      <c r="CF201" s="2">
        <v>5950</v>
      </c>
      <c r="CZ201" s="45"/>
      <c r="DA201" s="45"/>
      <c r="DB201" s="2"/>
      <c r="DD201" s="3"/>
      <c r="DE201" s="3"/>
      <c r="DL201" s="2"/>
      <c r="DM201" s="2"/>
      <c r="DW201" s="50">
        <v>12</v>
      </c>
      <c r="DX201" t="s">
        <v>12498</v>
      </c>
      <c r="DY201" s="4" t="s">
        <v>33256</v>
      </c>
      <c r="DZ201" s="4"/>
      <c r="EA201" s="4"/>
    </row>
    <row r="202" spans="1:131">
      <c r="A202" s="2">
        <v>3504195</v>
      </c>
      <c r="B202" s="4" t="s">
        <v>1488</v>
      </c>
      <c r="C202" s="4"/>
      <c r="D202" s="4" t="s">
        <v>2888</v>
      </c>
      <c r="E202" s="4" t="s">
        <v>1608</v>
      </c>
      <c r="F202" s="4" t="s">
        <v>1490</v>
      </c>
      <c r="G202" s="4" t="s">
        <v>12746</v>
      </c>
      <c r="H202" s="4" t="s">
        <v>12144</v>
      </c>
      <c r="I202" s="4" t="s">
        <v>1607</v>
      </c>
      <c r="J202" s="4" t="s">
        <v>16899</v>
      </c>
      <c r="K202" s="4" t="s">
        <v>3414</v>
      </c>
      <c r="L202" s="4" t="s">
        <v>3414</v>
      </c>
      <c r="M202" s="4"/>
      <c r="N202" s="3" t="s">
        <v>3637</v>
      </c>
      <c r="O202" s="4"/>
      <c r="P202" s="4" t="s">
        <v>12746</v>
      </c>
      <c r="Q202" s="4"/>
      <c r="R202" s="4"/>
      <c r="X202" s="3"/>
      <c r="Y202" s="1">
        <v>305</v>
      </c>
      <c r="Z202">
        <v>40</v>
      </c>
      <c r="AA202">
        <v>1</v>
      </c>
      <c r="AB202" s="23">
        <v>6</v>
      </c>
      <c r="AC202">
        <v>2</v>
      </c>
      <c r="AG202">
        <v>1</v>
      </c>
      <c r="AK202">
        <v>1</v>
      </c>
      <c r="AL202" s="63">
        <f t="shared" si="26"/>
        <v>1</v>
      </c>
      <c r="AP202">
        <v>598</v>
      </c>
      <c r="AQ202" s="63">
        <f t="shared" si="28"/>
        <v>598</v>
      </c>
      <c r="AR202">
        <v>3</v>
      </c>
      <c r="AS202">
        <v>4</v>
      </c>
      <c r="AT202">
        <v>3</v>
      </c>
      <c r="AU202">
        <v>5</v>
      </c>
      <c r="AV202">
        <v>4</v>
      </c>
      <c r="AW202">
        <v>3</v>
      </c>
      <c r="AX202">
        <v>5</v>
      </c>
      <c r="AY202">
        <v>4</v>
      </c>
      <c r="AZ202">
        <v>8</v>
      </c>
      <c r="BA202">
        <v>8</v>
      </c>
      <c r="BB202">
        <v>7</v>
      </c>
      <c r="BC202">
        <v>27</v>
      </c>
      <c r="BD202" s="63">
        <f t="shared" si="27"/>
        <v>81</v>
      </c>
      <c r="BE202" s="2">
        <v>5246</v>
      </c>
      <c r="BF202">
        <f t="shared" si="30"/>
        <v>5844</v>
      </c>
      <c r="BG202" s="2">
        <v>3998</v>
      </c>
      <c r="BH202" s="26">
        <f>BK202-BI202-BJ202</f>
        <v>7881</v>
      </c>
      <c r="BI202">
        <v>21</v>
      </c>
      <c r="BJ202" s="49">
        <v>2055</v>
      </c>
      <c r="BK202" s="71">
        <v>9957</v>
      </c>
      <c r="BL202" s="2"/>
      <c r="BM202" s="2">
        <v>2000</v>
      </c>
      <c r="BN202" s="6">
        <v>10800</v>
      </c>
      <c r="BO202" s="3" t="s">
        <v>12005</v>
      </c>
      <c r="BP202" s="3">
        <v>45</v>
      </c>
      <c r="BQ202" s="3">
        <v>2488</v>
      </c>
      <c r="BR202" s="3" t="s">
        <v>12448</v>
      </c>
      <c r="BS202" s="3">
        <v>400</v>
      </c>
      <c r="BT202" s="3">
        <v>5090</v>
      </c>
      <c r="BU202" s="3" t="s">
        <v>10209</v>
      </c>
      <c r="CE202" s="63"/>
      <c r="CF202" s="2">
        <v>20964</v>
      </c>
      <c r="CX202" s="2">
        <v>4</v>
      </c>
      <c r="CY202" s="45">
        <v>23</v>
      </c>
      <c r="CZ202" s="45"/>
      <c r="DA202" s="45"/>
      <c r="DB202" s="2"/>
      <c r="DL202" s="2"/>
      <c r="DM202" s="2"/>
      <c r="DX202" t="s">
        <v>12498</v>
      </c>
      <c r="DY202" s="4"/>
      <c r="DZ202" s="4"/>
      <c r="EA202" s="4"/>
    </row>
    <row r="203" spans="1:131">
      <c r="A203" s="2">
        <v>3504196</v>
      </c>
      <c r="B203" s="4" t="s">
        <v>1622</v>
      </c>
      <c r="C203" s="4"/>
      <c r="D203" s="4" t="s">
        <v>1723</v>
      </c>
      <c r="E203" s="4" t="s">
        <v>1504</v>
      </c>
      <c r="F203" s="4" t="s">
        <v>1730</v>
      </c>
      <c r="G203" s="4" t="s">
        <v>12746</v>
      </c>
      <c r="H203" s="4"/>
      <c r="I203" s="4" t="s">
        <v>12637</v>
      </c>
      <c r="J203" s="4" t="s">
        <v>16899</v>
      </c>
      <c r="K203" s="4" t="s">
        <v>3414</v>
      </c>
      <c r="L203" s="4" t="s">
        <v>3414</v>
      </c>
      <c r="M203" s="4"/>
      <c r="N203" s="3" t="s">
        <v>3637</v>
      </c>
      <c r="O203" s="4" t="s">
        <v>12637</v>
      </c>
      <c r="P203" s="4" t="s">
        <v>12144</v>
      </c>
      <c r="Q203" s="4"/>
      <c r="R203" s="4" t="s">
        <v>12746</v>
      </c>
      <c r="U203" s="4" t="s">
        <v>12144</v>
      </c>
      <c r="X203" s="3" t="s">
        <v>29876</v>
      </c>
      <c r="Y203" s="1">
        <v>306</v>
      </c>
      <c r="Z203">
        <v>54</v>
      </c>
      <c r="AA203">
        <v>1</v>
      </c>
      <c r="AB203" s="23">
        <v>6</v>
      </c>
      <c r="AC203">
        <v>1</v>
      </c>
      <c r="AG203">
        <v>1</v>
      </c>
      <c r="AH203">
        <v>1</v>
      </c>
      <c r="AI203">
        <v>1</v>
      </c>
      <c r="AJ203">
        <v>1</v>
      </c>
      <c r="AK203">
        <v>1</v>
      </c>
      <c r="AL203" s="63">
        <f t="shared" si="26"/>
        <v>1</v>
      </c>
      <c r="AP203">
        <v>624</v>
      </c>
      <c r="AQ203" s="63">
        <f t="shared" si="28"/>
        <v>624</v>
      </c>
      <c r="AR203">
        <v>7</v>
      </c>
      <c r="AS203">
        <v>7</v>
      </c>
      <c r="AT203">
        <v>7</v>
      </c>
      <c r="AU203">
        <v>7</v>
      </c>
      <c r="AV203">
        <v>7</v>
      </c>
      <c r="AW203">
        <v>7</v>
      </c>
      <c r="AX203">
        <v>7</v>
      </c>
      <c r="AY203">
        <v>7</v>
      </c>
      <c r="AZ203">
        <v>7</v>
      </c>
      <c r="BA203">
        <v>7</v>
      </c>
      <c r="BB203">
        <v>7</v>
      </c>
      <c r="BC203">
        <v>7</v>
      </c>
      <c r="BD203" s="63">
        <f t="shared" si="27"/>
        <v>84</v>
      </c>
      <c r="BE203" s="2">
        <v>3000</v>
      </c>
      <c r="BF203">
        <f t="shared" si="30"/>
        <v>3624</v>
      </c>
      <c r="BG203" s="2">
        <v>1500</v>
      </c>
      <c r="BH203">
        <v>3300</v>
      </c>
      <c r="BI203">
        <v>80</v>
      </c>
      <c r="BJ203" s="49">
        <v>100</v>
      </c>
      <c r="BK203" s="63">
        <f t="shared" ref="BK203:BK249" si="31">IF(B203="","",SUM(BH203:BJ203))</f>
        <v>3480</v>
      </c>
      <c r="BL203" s="2"/>
      <c r="BM203" s="2">
        <v>450</v>
      </c>
      <c r="BN203" s="6">
        <v>9500</v>
      </c>
      <c r="BO203" s="3" t="s">
        <v>12476</v>
      </c>
      <c r="BR203" s="3"/>
      <c r="BU203" s="3"/>
      <c r="CE203" s="63"/>
      <c r="CF203" s="2">
        <v>2500</v>
      </c>
      <c r="CX203" s="2">
        <v>1</v>
      </c>
      <c r="CY203" s="45">
        <v>3</v>
      </c>
      <c r="CZ203" s="45"/>
      <c r="DA203" s="45"/>
      <c r="DB203" s="2">
        <v>30</v>
      </c>
      <c r="DC203">
        <v>80</v>
      </c>
      <c r="DD203" s="3" t="s">
        <v>15026</v>
      </c>
      <c r="DE203" s="3" t="s">
        <v>12328</v>
      </c>
      <c r="DL203" s="2"/>
      <c r="DM203" s="2"/>
      <c r="DU203" s="50">
        <v>3300</v>
      </c>
      <c r="DV203" s="50"/>
      <c r="DW203" s="50">
        <v>100</v>
      </c>
      <c r="DX203" t="s">
        <v>12498</v>
      </c>
      <c r="DY203" s="4" t="s">
        <v>33257</v>
      </c>
      <c r="DZ203" s="4"/>
      <c r="EA203" s="4"/>
    </row>
    <row r="204" spans="1:131">
      <c r="A204" s="2">
        <v>3504197</v>
      </c>
      <c r="B204" s="4" t="s">
        <v>1611</v>
      </c>
      <c r="C204" s="4"/>
      <c r="D204" s="4" t="s">
        <v>1501</v>
      </c>
      <c r="E204" s="6"/>
      <c r="F204" s="4" t="s">
        <v>1501</v>
      </c>
      <c r="G204" s="4" t="s">
        <v>12144</v>
      </c>
      <c r="H204" s="4"/>
      <c r="I204" s="4" t="s">
        <v>1502</v>
      </c>
      <c r="J204" s="4" t="s">
        <v>16899</v>
      </c>
      <c r="K204" s="4" t="s">
        <v>3562</v>
      </c>
      <c r="L204" s="4" t="s">
        <v>3562</v>
      </c>
      <c r="M204" s="4"/>
      <c r="N204" s="4" t="s">
        <v>3561</v>
      </c>
      <c r="O204" s="4"/>
      <c r="P204" s="4" t="s">
        <v>12144</v>
      </c>
      <c r="Q204" s="6"/>
      <c r="R204" s="4" t="s">
        <v>12746</v>
      </c>
      <c r="U204" s="4"/>
      <c r="V204" s="4"/>
      <c r="X204" s="3"/>
      <c r="Y204" s="1">
        <v>307</v>
      </c>
      <c r="Z204">
        <v>48</v>
      </c>
      <c r="AA204">
        <v>1</v>
      </c>
      <c r="AB204" s="23">
        <v>6</v>
      </c>
      <c r="AD204">
        <v>1</v>
      </c>
      <c r="AL204" s="63">
        <f t="shared" si="26"/>
        <v>1</v>
      </c>
      <c r="AM204">
        <v>2400</v>
      </c>
      <c r="AQ204" s="63">
        <f t="shared" si="28"/>
        <v>2400</v>
      </c>
      <c r="AR204">
        <v>4</v>
      </c>
      <c r="AS204">
        <v>4</v>
      </c>
      <c r="AT204">
        <v>4</v>
      </c>
      <c r="AU204">
        <v>4</v>
      </c>
      <c r="AV204">
        <v>4</v>
      </c>
      <c r="AW204">
        <v>4</v>
      </c>
      <c r="AX204">
        <v>4</v>
      </c>
      <c r="AY204">
        <v>4</v>
      </c>
      <c r="AZ204">
        <v>4</v>
      </c>
      <c r="BA204">
        <v>4</v>
      </c>
      <c r="BB204">
        <v>4</v>
      </c>
      <c r="BC204">
        <v>4</v>
      </c>
      <c r="BD204" s="63">
        <f t="shared" si="27"/>
        <v>48</v>
      </c>
      <c r="BE204" s="2">
        <v>4025</v>
      </c>
      <c r="BF204">
        <f t="shared" si="30"/>
        <v>6425</v>
      </c>
      <c r="BG204" s="2"/>
      <c r="BH204">
        <v>2146</v>
      </c>
      <c r="BI204">
        <v>33</v>
      </c>
      <c r="BJ204" s="49">
        <v>12</v>
      </c>
      <c r="BK204" s="63">
        <f t="shared" si="31"/>
        <v>2191</v>
      </c>
      <c r="BL204" s="2"/>
      <c r="BM204" s="2">
        <v>139</v>
      </c>
      <c r="BN204" s="6">
        <v>11020</v>
      </c>
      <c r="BO204" s="3" t="s">
        <v>12448</v>
      </c>
      <c r="BR204" s="3"/>
      <c r="CE204" s="63"/>
      <c r="CF204" s="2"/>
      <c r="CX204" s="2">
        <v>1</v>
      </c>
      <c r="CY204" s="45">
        <v>5</v>
      </c>
      <c r="CZ204" s="45"/>
      <c r="DA204" s="45"/>
      <c r="DB204" s="2">
        <v>9</v>
      </c>
      <c r="DC204">
        <v>33</v>
      </c>
      <c r="DD204" s="3" t="s">
        <v>15026</v>
      </c>
      <c r="DE204" s="3" t="s">
        <v>12328</v>
      </c>
      <c r="DH204" s="3"/>
      <c r="DI204" s="3"/>
      <c r="DL204" s="2"/>
      <c r="DM204" s="2"/>
      <c r="DU204" s="50">
        <v>6000</v>
      </c>
      <c r="DV204" s="50" t="s">
        <v>42</v>
      </c>
      <c r="DW204" s="50">
        <v>12</v>
      </c>
      <c r="DX204" t="s">
        <v>12498</v>
      </c>
      <c r="DY204" s="4" t="s">
        <v>33258</v>
      </c>
      <c r="DZ204" s="4"/>
      <c r="EA204" s="4"/>
    </row>
    <row r="205" spans="1:131">
      <c r="A205" s="2">
        <v>3504198</v>
      </c>
      <c r="B205" s="4" t="s">
        <v>1397</v>
      </c>
      <c r="C205" s="4"/>
      <c r="D205" s="4" t="s">
        <v>1405</v>
      </c>
      <c r="E205" s="4" t="s">
        <v>3356</v>
      </c>
      <c r="F205" s="4" t="s">
        <v>1404</v>
      </c>
      <c r="G205" s="4" t="s">
        <v>12144</v>
      </c>
      <c r="H205" s="4"/>
      <c r="I205" s="4" t="s">
        <v>1293</v>
      </c>
      <c r="J205" s="4" t="s">
        <v>16899</v>
      </c>
      <c r="K205" s="4" t="s">
        <v>3607</v>
      </c>
      <c r="L205" s="4" t="s">
        <v>3607</v>
      </c>
      <c r="M205" s="4"/>
      <c r="N205" s="4" t="s">
        <v>23871</v>
      </c>
      <c r="O205" s="4" t="s">
        <v>12637</v>
      </c>
      <c r="P205" s="4" t="s">
        <v>12144</v>
      </c>
      <c r="Q205" s="4"/>
      <c r="R205" s="4" t="s">
        <v>12746</v>
      </c>
      <c r="S205" s="4" t="s">
        <v>14642</v>
      </c>
      <c r="X205" s="3"/>
      <c r="Y205" s="1">
        <v>308</v>
      </c>
      <c r="Z205" s="23">
        <v>48</v>
      </c>
      <c r="AA205">
        <v>1</v>
      </c>
      <c r="AB205" s="23">
        <v>6</v>
      </c>
      <c r="AD205" s="23">
        <v>1</v>
      </c>
      <c r="AG205">
        <v>1</v>
      </c>
      <c r="AK205">
        <v>1</v>
      </c>
      <c r="AL205" s="63">
        <f t="shared" si="26"/>
        <v>2</v>
      </c>
      <c r="AM205">
        <v>1560</v>
      </c>
      <c r="AP205">
        <v>790</v>
      </c>
      <c r="AQ205" s="63">
        <f t="shared" si="28"/>
        <v>2350</v>
      </c>
      <c r="AR205">
        <v>2</v>
      </c>
      <c r="AS205">
        <v>2</v>
      </c>
      <c r="AT205">
        <v>3</v>
      </c>
      <c r="AU205">
        <v>5</v>
      </c>
      <c r="AV205">
        <v>5</v>
      </c>
      <c r="AW205">
        <v>5</v>
      </c>
      <c r="AX205">
        <v>4</v>
      </c>
      <c r="AY205">
        <v>4</v>
      </c>
      <c r="AZ205">
        <v>4</v>
      </c>
      <c r="BA205">
        <v>5</v>
      </c>
      <c r="BB205">
        <v>1</v>
      </c>
      <c r="BC205">
        <v>1</v>
      </c>
      <c r="BD205" s="63">
        <f t="shared" si="27"/>
        <v>41</v>
      </c>
      <c r="BE205" s="2">
        <v>3538</v>
      </c>
      <c r="BF205">
        <f t="shared" si="30"/>
        <v>5888</v>
      </c>
      <c r="BG205" s="2">
        <v>2286</v>
      </c>
      <c r="BH205">
        <v>4632</v>
      </c>
      <c r="BI205">
        <v>151</v>
      </c>
      <c r="BJ205" s="49">
        <v>326</v>
      </c>
      <c r="BK205" s="63">
        <f t="shared" si="31"/>
        <v>5109</v>
      </c>
      <c r="BL205" s="2"/>
      <c r="BM205" s="2">
        <v>1122</v>
      </c>
      <c r="BN205" s="6">
        <v>5613</v>
      </c>
      <c r="BO205" s="3" t="s">
        <v>12005</v>
      </c>
      <c r="BP205">
        <v>16</v>
      </c>
      <c r="BQ205">
        <v>192</v>
      </c>
      <c r="BR205" s="3" t="s">
        <v>13549</v>
      </c>
      <c r="BS205">
        <v>238</v>
      </c>
      <c r="BT205">
        <v>7136</v>
      </c>
      <c r="BU205" t="s">
        <v>12448</v>
      </c>
      <c r="BW205" s="4">
        <v>3922</v>
      </c>
      <c r="BX205" s="2" t="s">
        <v>2287</v>
      </c>
      <c r="CE205" s="63"/>
      <c r="CF205" s="2">
        <v>11579</v>
      </c>
      <c r="CX205" s="2">
        <v>4</v>
      </c>
      <c r="CY205" s="45">
        <v>40</v>
      </c>
      <c r="CZ205" s="45"/>
      <c r="DA205" s="45"/>
      <c r="DB205" s="2">
        <v>28</v>
      </c>
      <c r="DC205">
        <v>139</v>
      </c>
      <c r="DD205" s="3" t="s">
        <v>15026</v>
      </c>
      <c r="DE205" s="3" t="s">
        <v>12328</v>
      </c>
      <c r="DF205">
        <v>1</v>
      </c>
      <c r="DG205">
        <v>12</v>
      </c>
      <c r="DH205" t="s">
        <v>15026</v>
      </c>
      <c r="DI205" t="s">
        <v>12444</v>
      </c>
      <c r="DL205" s="2"/>
      <c r="DM205" s="2"/>
      <c r="DU205" s="50">
        <v>5000</v>
      </c>
      <c r="DV205" s="50"/>
      <c r="DW205" s="50">
        <v>326</v>
      </c>
      <c r="DX205" t="s">
        <v>12498</v>
      </c>
      <c r="DY205" s="4"/>
      <c r="DZ205" s="4" t="s">
        <v>33179</v>
      </c>
      <c r="EA205" s="4"/>
    </row>
    <row r="206" spans="1:131">
      <c r="A206" s="2">
        <v>3504199</v>
      </c>
      <c r="B206" s="4" t="s">
        <v>848</v>
      </c>
      <c r="C206" s="4"/>
      <c r="D206" s="4" t="s">
        <v>720</v>
      </c>
      <c r="E206" s="4" t="s">
        <v>847</v>
      </c>
      <c r="F206" s="4" t="s">
        <v>720</v>
      </c>
      <c r="G206" s="4" t="s">
        <v>12144</v>
      </c>
      <c r="H206" s="4" t="s">
        <v>12144</v>
      </c>
      <c r="I206" s="4" t="s">
        <v>721</v>
      </c>
      <c r="J206" s="4" t="s">
        <v>16899</v>
      </c>
      <c r="K206" s="4" t="s">
        <v>2834</v>
      </c>
      <c r="L206" s="4" t="s">
        <v>2834</v>
      </c>
      <c r="M206" s="4"/>
      <c r="N206" s="4" t="s">
        <v>2834</v>
      </c>
      <c r="O206" s="4"/>
      <c r="P206" s="4" t="s">
        <v>12144</v>
      </c>
      <c r="Q206" s="4"/>
      <c r="R206" s="4" t="s">
        <v>12144</v>
      </c>
      <c r="S206" s="4" t="s">
        <v>855</v>
      </c>
      <c r="Y206" s="1">
        <v>260</v>
      </c>
      <c r="Z206">
        <v>40</v>
      </c>
      <c r="AA206">
        <v>1</v>
      </c>
      <c r="AB206" s="23">
        <v>5</v>
      </c>
      <c r="AD206">
        <v>2</v>
      </c>
      <c r="AE206">
        <v>4</v>
      </c>
      <c r="AG206">
        <v>3</v>
      </c>
      <c r="AH206">
        <v>3</v>
      </c>
      <c r="AI206">
        <v>3</v>
      </c>
      <c r="AJ206">
        <v>3</v>
      </c>
      <c r="AK206">
        <v>3</v>
      </c>
      <c r="AL206" s="63">
        <f t="shared" si="26"/>
        <v>9</v>
      </c>
      <c r="AM206">
        <v>3400</v>
      </c>
      <c r="AN206">
        <v>7650</v>
      </c>
      <c r="AP206">
        <v>2547</v>
      </c>
      <c r="AQ206" s="63">
        <f t="shared" si="28"/>
        <v>13597</v>
      </c>
      <c r="AR206">
        <v>10</v>
      </c>
      <c r="AS206">
        <v>8</v>
      </c>
      <c r="AT206">
        <v>7</v>
      </c>
      <c r="AU206">
        <v>16</v>
      </c>
      <c r="AV206">
        <v>30</v>
      </c>
      <c r="AW206">
        <v>34</v>
      </c>
      <c r="AX206">
        <v>33</v>
      </c>
      <c r="AY206">
        <v>31</v>
      </c>
      <c r="AZ206">
        <v>33</v>
      </c>
      <c r="BA206">
        <v>15</v>
      </c>
      <c r="BB206">
        <v>13</v>
      </c>
      <c r="BC206">
        <v>14</v>
      </c>
      <c r="BD206" s="63">
        <f t="shared" si="27"/>
        <v>244</v>
      </c>
      <c r="BE206" s="2">
        <v>17018</v>
      </c>
      <c r="BF206">
        <f t="shared" si="30"/>
        <v>30615</v>
      </c>
      <c r="BG206" s="2">
        <v>18599</v>
      </c>
      <c r="BH206">
        <v>23015</v>
      </c>
      <c r="BI206">
        <v>595</v>
      </c>
      <c r="BJ206" s="49">
        <v>738</v>
      </c>
      <c r="BK206" s="63">
        <f t="shared" si="31"/>
        <v>24348</v>
      </c>
      <c r="BL206" s="2"/>
      <c r="BM206" s="2">
        <v>5512</v>
      </c>
      <c r="BN206" s="6">
        <v>33403</v>
      </c>
      <c r="BO206" s="3" t="s">
        <v>12005</v>
      </c>
      <c r="BQ206">
        <v>40840</v>
      </c>
      <c r="BR206" t="s">
        <v>15929</v>
      </c>
      <c r="CE206" s="63"/>
      <c r="CF206" s="2">
        <v>84345</v>
      </c>
      <c r="CX206" s="2">
        <v>29</v>
      </c>
      <c r="CY206" s="45">
        <v>80.5</v>
      </c>
      <c r="CZ206" s="45"/>
      <c r="DA206" s="45"/>
      <c r="DB206" s="2">
        <v>300</v>
      </c>
      <c r="DC206">
        <v>466</v>
      </c>
      <c r="DD206" s="3" t="s">
        <v>15026</v>
      </c>
      <c r="DE206" s="3" t="s">
        <v>12328</v>
      </c>
      <c r="DF206">
        <v>68</v>
      </c>
      <c r="DG206">
        <v>129</v>
      </c>
      <c r="DH206" t="s">
        <v>12305</v>
      </c>
      <c r="DI206" t="s">
        <v>16041</v>
      </c>
      <c r="DL206" s="2"/>
      <c r="DM206" s="2"/>
      <c r="DU206" s="50">
        <v>25420</v>
      </c>
      <c r="DV206" s="50"/>
      <c r="DW206" s="50">
        <v>738</v>
      </c>
      <c r="DX206" t="s">
        <v>12498</v>
      </c>
      <c r="DY206" s="4" t="s">
        <v>33102</v>
      </c>
      <c r="DZ206" s="4"/>
      <c r="EA206" s="4"/>
    </row>
    <row r="207" spans="1:131">
      <c r="A207" s="2">
        <v>3504200</v>
      </c>
      <c r="B207" s="4" t="s">
        <v>470</v>
      </c>
      <c r="C207" s="4"/>
      <c r="D207" s="4" t="s">
        <v>2947</v>
      </c>
      <c r="E207" s="4" t="s">
        <v>725</v>
      </c>
      <c r="F207" s="4" t="s">
        <v>856</v>
      </c>
      <c r="G207" s="4" t="s">
        <v>12144</v>
      </c>
      <c r="H207" s="4"/>
      <c r="I207" s="4" t="s">
        <v>966</v>
      </c>
      <c r="J207" s="4" t="s">
        <v>16899</v>
      </c>
      <c r="K207" s="4" t="s">
        <v>2834</v>
      </c>
      <c r="L207" s="4" t="s">
        <v>2834</v>
      </c>
      <c r="M207" s="4"/>
      <c r="N207" s="4" t="s">
        <v>2834</v>
      </c>
      <c r="O207" s="4" t="s">
        <v>12637</v>
      </c>
      <c r="P207" s="4" t="s">
        <v>12144</v>
      </c>
      <c r="Q207" s="4"/>
      <c r="R207" s="4" t="s">
        <v>12746</v>
      </c>
      <c r="T207" s="3"/>
      <c r="Y207" s="1">
        <v>105</v>
      </c>
      <c r="Z207">
        <v>54</v>
      </c>
      <c r="AA207">
        <v>1</v>
      </c>
      <c r="AB207" s="23">
        <v>6</v>
      </c>
      <c r="AE207">
        <v>1</v>
      </c>
      <c r="AL207" s="63">
        <f t="shared" si="26"/>
        <v>1</v>
      </c>
      <c r="AN207">
        <v>1050</v>
      </c>
      <c r="AQ207" s="63">
        <f t="shared" si="28"/>
        <v>1050</v>
      </c>
      <c r="AR207">
        <v>2</v>
      </c>
      <c r="AS207">
        <v>2</v>
      </c>
      <c r="AV207">
        <v>4</v>
      </c>
      <c r="AW207">
        <v>4</v>
      </c>
      <c r="AX207">
        <v>4</v>
      </c>
      <c r="AY207">
        <v>3</v>
      </c>
      <c r="AZ207">
        <v>3</v>
      </c>
      <c r="BA207">
        <v>2</v>
      </c>
      <c r="BB207">
        <v>3</v>
      </c>
      <c r="BC207">
        <v>3</v>
      </c>
      <c r="BD207" s="63">
        <f t="shared" si="27"/>
        <v>30</v>
      </c>
      <c r="BE207" s="2">
        <v>1538</v>
      </c>
      <c r="BF207">
        <f t="shared" si="30"/>
        <v>2588</v>
      </c>
      <c r="BG207" s="2">
        <v>708</v>
      </c>
      <c r="BH207">
        <v>3561</v>
      </c>
      <c r="BI207">
        <v>50</v>
      </c>
      <c r="BJ207" s="49">
        <v>236</v>
      </c>
      <c r="BK207" s="63">
        <f t="shared" si="31"/>
        <v>3847</v>
      </c>
      <c r="BL207" s="2"/>
      <c r="BM207" s="2">
        <v>1655</v>
      </c>
      <c r="BN207" s="6">
        <v>8308</v>
      </c>
      <c r="BO207" s="3" t="s">
        <v>12005</v>
      </c>
      <c r="BR207" s="3"/>
      <c r="CE207" s="63"/>
      <c r="CF207" s="2">
        <v>3368</v>
      </c>
      <c r="CX207" s="2">
        <v>3</v>
      </c>
      <c r="CY207" s="45">
        <v>30</v>
      </c>
      <c r="CZ207" s="45"/>
      <c r="DA207" s="45"/>
      <c r="DB207" s="2">
        <v>13</v>
      </c>
      <c r="DC207">
        <v>50</v>
      </c>
      <c r="DD207" s="3" t="s">
        <v>15026</v>
      </c>
      <c r="DE207" s="3" t="s">
        <v>12328</v>
      </c>
      <c r="DL207" s="2"/>
      <c r="DM207" s="2"/>
      <c r="DU207" s="50">
        <v>4300</v>
      </c>
      <c r="DV207" s="50"/>
      <c r="DW207" s="50">
        <v>236</v>
      </c>
      <c r="DX207" t="s">
        <v>12498</v>
      </c>
      <c r="DY207" s="4" t="s">
        <v>33103</v>
      </c>
      <c r="DZ207" s="4" t="s">
        <v>33106</v>
      </c>
      <c r="EA207" s="4"/>
    </row>
    <row r="208" spans="1:131">
      <c r="A208" s="2">
        <v>3504201</v>
      </c>
      <c r="B208" s="4" t="s">
        <v>854</v>
      </c>
      <c r="C208" s="4"/>
      <c r="D208" s="4" t="s">
        <v>852</v>
      </c>
      <c r="E208" s="4" t="s">
        <v>861</v>
      </c>
      <c r="F208" s="4" t="s">
        <v>853</v>
      </c>
      <c r="G208" s="4" t="s">
        <v>12746</v>
      </c>
      <c r="H208" s="3"/>
      <c r="I208" s="4" t="s">
        <v>861</v>
      </c>
      <c r="J208" s="4" t="s">
        <v>16899</v>
      </c>
      <c r="K208" s="4" t="s">
        <v>857</v>
      </c>
      <c r="L208" s="4" t="s">
        <v>857</v>
      </c>
      <c r="M208" s="4"/>
      <c r="N208" s="4" t="s">
        <v>2834</v>
      </c>
      <c r="O208" s="4" t="s">
        <v>33107</v>
      </c>
      <c r="P208" s="4" t="s">
        <v>12144</v>
      </c>
      <c r="Q208" s="4"/>
      <c r="R208" s="4" t="s">
        <v>12746</v>
      </c>
      <c r="X208" s="3"/>
      <c r="Y208" s="1">
        <v>200</v>
      </c>
      <c r="Z208">
        <v>45</v>
      </c>
      <c r="AA208">
        <v>1</v>
      </c>
      <c r="AB208" s="23">
        <v>6</v>
      </c>
      <c r="AC208">
        <v>2</v>
      </c>
      <c r="AL208" s="63">
        <f t="shared" si="26"/>
        <v>0</v>
      </c>
      <c r="AQ208" s="63">
        <f t="shared" si="28"/>
        <v>0</v>
      </c>
      <c r="AR208">
        <v>2</v>
      </c>
      <c r="AS208">
        <v>2</v>
      </c>
      <c r="AT208">
        <v>2</v>
      </c>
      <c r="AU208">
        <v>2</v>
      </c>
      <c r="AV208">
        <v>2</v>
      </c>
      <c r="AW208">
        <v>2</v>
      </c>
      <c r="AX208">
        <v>2</v>
      </c>
      <c r="AY208">
        <v>2</v>
      </c>
      <c r="AZ208">
        <v>2</v>
      </c>
      <c r="BA208">
        <v>2</v>
      </c>
      <c r="BB208">
        <v>2</v>
      </c>
      <c r="BC208">
        <v>2</v>
      </c>
      <c r="BD208" s="63">
        <f t="shared" si="27"/>
        <v>24</v>
      </c>
      <c r="BE208" s="2">
        <v>1536</v>
      </c>
      <c r="BF208">
        <f t="shared" si="30"/>
        <v>1536</v>
      </c>
      <c r="BG208" s="2">
        <v>1075</v>
      </c>
      <c r="BH208">
        <v>1492</v>
      </c>
      <c r="BI208">
        <v>100</v>
      </c>
      <c r="BJ208" s="49">
        <v>60</v>
      </c>
      <c r="BK208" s="63">
        <f t="shared" si="31"/>
        <v>1652</v>
      </c>
      <c r="BL208" s="2"/>
      <c r="BM208" s="2">
        <v>222</v>
      </c>
      <c r="BN208" s="6">
        <v>10545</v>
      </c>
      <c r="BO208" s="3" t="s">
        <v>12448</v>
      </c>
      <c r="BR208" s="3"/>
      <c r="BS208" s="3"/>
      <c r="BU208" s="3"/>
      <c r="CE208" s="63"/>
      <c r="CF208" s="2">
        <v>3750</v>
      </c>
      <c r="CX208" s="2">
        <v>1</v>
      </c>
      <c r="CY208" s="38">
        <v>0.5</v>
      </c>
      <c r="CZ208" s="45"/>
      <c r="DA208" s="45"/>
      <c r="DB208" s="2">
        <v>40</v>
      </c>
      <c r="DC208">
        <v>100</v>
      </c>
      <c r="DD208" s="3" t="s">
        <v>15026</v>
      </c>
      <c r="DE208" s="3" t="s">
        <v>12328</v>
      </c>
      <c r="DL208" s="2"/>
      <c r="DM208" s="2"/>
      <c r="DW208" s="50">
        <v>60</v>
      </c>
      <c r="DX208" t="s">
        <v>12498</v>
      </c>
      <c r="DY208" s="4"/>
      <c r="DZ208" s="4"/>
      <c r="EA208" s="4"/>
    </row>
    <row r="209" spans="1:131">
      <c r="A209" s="2">
        <v>3504202</v>
      </c>
      <c r="B209" s="4" t="s">
        <v>858</v>
      </c>
      <c r="C209" s="4"/>
      <c r="D209" s="4" t="s">
        <v>3556</v>
      </c>
      <c r="E209" s="4" t="s">
        <v>974</v>
      </c>
      <c r="F209" s="4" t="s">
        <v>973</v>
      </c>
      <c r="G209" s="4" t="s">
        <v>12746</v>
      </c>
      <c r="H209" s="4"/>
      <c r="I209" s="4" t="s">
        <v>974</v>
      </c>
      <c r="J209" s="4" t="s">
        <v>16899</v>
      </c>
      <c r="K209" s="4" t="s">
        <v>3415</v>
      </c>
      <c r="L209" s="4" t="s">
        <v>3415</v>
      </c>
      <c r="M209" s="4"/>
      <c r="N209" s="4" t="s">
        <v>3664</v>
      </c>
      <c r="O209" s="4"/>
      <c r="P209" s="4" t="s">
        <v>12144</v>
      </c>
      <c r="Q209" s="4"/>
      <c r="R209" s="4" t="s">
        <v>12746</v>
      </c>
      <c r="Y209" s="1">
        <v>131</v>
      </c>
      <c r="Z209">
        <v>40</v>
      </c>
      <c r="AA209">
        <v>1</v>
      </c>
      <c r="AB209" s="23">
        <v>5</v>
      </c>
      <c r="AC209">
        <v>1</v>
      </c>
      <c r="AL209" s="63">
        <f t="shared" si="26"/>
        <v>0</v>
      </c>
      <c r="AQ209" s="63">
        <f t="shared" si="28"/>
        <v>0</v>
      </c>
      <c r="AV209">
        <v>1</v>
      </c>
      <c r="AW209">
        <v>1</v>
      </c>
      <c r="AX209">
        <v>2</v>
      </c>
      <c r="AY209">
        <v>2</v>
      </c>
      <c r="AZ209">
        <v>1</v>
      </c>
      <c r="BA209">
        <v>1</v>
      </c>
      <c r="BB209">
        <v>1</v>
      </c>
      <c r="BC209">
        <v>1</v>
      </c>
      <c r="BD209" s="63">
        <f t="shared" si="27"/>
        <v>10</v>
      </c>
      <c r="BE209" s="2">
        <v>826</v>
      </c>
      <c r="BF209">
        <f t="shared" si="30"/>
        <v>826</v>
      </c>
      <c r="BG209" s="2"/>
      <c r="BH209">
        <v>2314</v>
      </c>
      <c r="BI209">
        <v>21</v>
      </c>
      <c r="BJ209" s="49">
        <v>56</v>
      </c>
      <c r="BK209" s="63">
        <f t="shared" si="31"/>
        <v>2391</v>
      </c>
      <c r="BL209" s="2"/>
      <c r="BM209" s="2">
        <v>740</v>
      </c>
      <c r="BN209" s="6">
        <v>3703</v>
      </c>
      <c r="BO209" s="3" t="s">
        <v>12001</v>
      </c>
      <c r="BQ209">
        <v>2726</v>
      </c>
      <c r="BR209" s="3" t="s">
        <v>12448</v>
      </c>
      <c r="BU209" s="3"/>
      <c r="CE209" s="63"/>
      <c r="CF209" s="25"/>
      <c r="CI209" s="4"/>
      <c r="CX209" s="2">
        <v>2</v>
      </c>
      <c r="CY209" s="38">
        <v>8</v>
      </c>
      <c r="CZ209" s="45"/>
      <c r="DA209" s="45"/>
      <c r="DB209" s="2"/>
      <c r="DD209" s="3"/>
      <c r="DE209" s="3"/>
      <c r="DL209" s="2"/>
      <c r="DM209" s="2"/>
      <c r="DW209" s="50">
        <v>56.75</v>
      </c>
      <c r="DX209" t="s">
        <v>12498</v>
      </c>
      <c r="DY209" s="4"/>
      <c r="DZ209" s="4"/>
      <c r="EA209" s="4" t="s">
        <v>33108</v>
      </c>
    </row>
    <row r="210" spans="1:131">
      <c r="A210" s="2">
        <v>3504203</v>
      </c>
      <c r="B210" s="4" t="s">
        <v>1089</v>
      </c>
      <c r="C210" s="4"/>
      <c r="D210" s="4" t="s">
        <v>3435</v>
      </c>
      <c r="E210" s="3" t="s">
        <v>1091</v>
      </c>
      <c r="F210" s="4" t="s">
        <v>13143</v>
      </c>
      <c r="G210" s="4" t="s">
        <v>12144</v>
      </c>
      <c r="H210" s="4"/>
      <c r="I210" s="4" t="s">
        <v>1090</v>
      </c>
      <c r="J210" s="4" t="s">
        <v>16899</v>
      </c>
      <c r="K210" s="4" t="s">
        <v>3415</v>
      </c>
      <c r="L210" s="4" t="s">
        <v>3415</v>
      </c>
      <c r="M210" s="4"/>
      <c r="N210" s="4" t="s">
        <v>3664</v>
      </c>
      <c r="O210" s="4" t="s">
        <v>33109</v>
      </c>
      <c r="P210" s="4" t="s">
        <v>12144</v>
      </c>
      <c r="Q210" s="3"/>
      <c r="R210" s="4" t="s">
        <v>12746</v>
      </c>
      <c r="T210" s="4" t="s">
        <v>12746</v>
      </c>
      <c r="U210" s="4"/>
      <c r="V210" s="4" t="s">
        <v>12746</v>
      </c>
      <c r="W210" s="4" t="s">
        <v>12746</v>
      </c>
      <c r="X210" s="4"/>
      <c r="Y210" s="1">
        <v>220</v>
      </c>
      <c r="Z210">
        <v>40</v>
      </c>
      <c r="AA210">
        <v>1</v>
      </c>
      <c r="AB210" s="23">
        <v>5</v>
      </c>
      <c r="AG210">
        <v>2</v>
      </c>
      <c r="AK210">
        <v>2</v>
      </c>
      <c r="AL210" s="63">
        <f t="shared" si="26"/>
        <v>2</v>
      </c>
      <c r="AP210">
        <v>230</v>
      </c>
      <c r="AQ210" s="63">
        <f t="shared" si="28"/>
        <v>230</v>
      </c>
      <c r="AU210">
        <v>2</v>
      </c>
      <c r="AV210">
        <v>5</v>
      </c>
      <c r="AW210">
        <v>5</v>
      </c>
      <c r="AX210">
        <v>8</v>
      </c>
      <c r="AY210">
        <v>3</v>
      </c>
      <c r="AZ210">
        <v>5</v>
      </c>
      <c r="BA210">
        <v>6</v>
      </c>
      <c r="BB210">
        <v>7</v>
      </c>
      <c r="BC210">
        <v>4</v>
      </c>
      <c r="BD210" s="63">
        <f t="shared" si="27"/>
        <v>45</v>
      </c>
      <c r="BE210" s="2">
        <v>2608</v>
      </c>
      <c r="BF210">
        <f t="shared" si="30"/>
        <v>2838</v>
      </c>
      <c r="BG210" s="2">
        <v>592</v>
      </c>
      <c r="BH210">
        <v>3557</v>
      </c>
      <c r="BI210">
        <v>64</v>
      </c>
      <c r="BJ210" s="49">
        <v>130</v>
      </c>
      <c r="BK210" s="63">
        <f t="shared" si="31"/>
        <v>3751</v>
      </c>
      <c r="BL210" s="2"/>
      <c r="BM210" s="2">
        <v>1197</v>
      </c>
      <c r="BN210" s="6">
        <v>6606</v>
      </c>
      <c r="BO210" s="3" t="s">
        <v>12005</v>
      </c>
      <c r="BP210">
        <v>35</v>
      </c>
      <c r="BQ210">
        <v>598</v>
      </c>
      <c r="BR210" s="3" t="s">
        <v>13626</v>
      </c>
      <c r="BU210" s="3"/>
      <c r="CE210" s="63"/>
      <c r="CF210" s="25"/>
      <c r="CX210" s="2">
        <v>4</v>
      </c>
      <c r="CY210" s="45">
        <v>40</v>
      </c>
      <c r="CZ210" s="45"/>
      <c r="DA210" s="45"/>
      <c r="DB210" s="2"/>
      <c r="DD210" s="3"/>
      <c r="DE210" s="3"/>
      <c r="DL210" s="2"/>
      <c r="DM210" s="2"/>
      <c r="DX210" t="s">
        <v>12498</v>
      </c>
      <c r="DY210" s="4" t="s">
        <v>33110</v>
      </c>
      <c r="DZ210" s="4"/>
      <c r="EA210" s="4"/>
    </row>
    <row r="211" spans="1:131">
      <c r="A211" s="2">
        <v>3504204</v>
      </c>
      <c r="B211" s="4" t="s">
        <v>1227</v>
      </c>
      <c r="C211" s="4"/>
      <c r="D211" s="4" t="s">
        <v>12498</v>
      </c>
      <c r="E211" s="3" t="s">
        <v>1106</v>
      </c>
      <c r="F211" s="59" t="s">
        <v>30039</v>
      </c>
      <c r="G211" s="4" t="s">
        <v>12746</v>
      </c>
      <c r="H211" s="4"/>
      <c r="I211" s="4" t="s">
        <v>1228</v>
      </c>
      <c r="J211" s="4" t="s">
        <v>16899</v>
      </c>
      <c r="K211" s="4" t="s">
        <v>3664</v>
      </c>
      <c r="L211" s="4" t="s">
        <v>3664</v>
      </c>
      <c r="M211" s="4"/>
      <c r="N211" s="4" t="s">
        <v>3664</v>
      </c>
      <c r="O211" s="4"/>
      <c r="P211" s="4" t="s">
        <v>12144</v>
      </c>
      <c r="Q211" s="3"/>
      <c r="R211" s="4" t="s">
        <v>12746</v>
      </c>
      <c r="Y211" s="1">
        <v>160</v>
      </c>
      <c r="Z211">
        <v>40</v>
      </c>
      <c r="AA211">
        <v>1</v>
      </c>
      <c r="AB211" s="23">
        <v>5</v>
      </c>
      <c r="AC211">
        <v>1</v>
      </c>
      <c r="AE211">
        <v>1</v>
      </c>
      <c r="AL211" s="63">
        <f t="shared" si="26"/>
        <v>1</v>
      </c>
      <c r="AN211">
        <v>800</v>
      </c>
      <c r="AQ211" s="63">
        <f t="shared" si="28"/>
        <v>800</v>
      </c>
      <c r="AT211">
        <v>1</v>
      </c>
      <c r="AU211">
        <v>1</v>
      </c>
      <c r="AV211">
        <v>1</v>
      </c>
      <c r="AW211">
        <v>2</v>
      </c>
      <c r="AX211">
        <v>2</v>
      </c>
      <c r="AY211">
        <v>3</v>
      </c>
      <c r="AZ211">
        <v>2</v>
      </c>
      <c r="BA211">
        <v>2</v>
      </c>
      <c r="BB211">
        <v>3</v>
      </c>
      <c r="BC211">
        <v>1</v>
      </c>
      <c r="BD211" s="63">
        <f t="shared" si="27"/>
        <v>18</v>
      </c>
      <c r="BE211" s="2">
        <v>1200</v>
      </c>
      <c r="BF211">
        <f t="shared" si="30"/>
        <v>2000</v>
      </c>
      <c r="BG211" s="2"/>
      <c r="BH211">
        <v>3296</v>
      </c>
      <c r="BI211">
        <v>50</v>
      </c>
      <c r="BJ211" s="49">
        <v>56</v>
      </c>
      <c r="BK211" s="63">
        <f t="shared" si="31"/>
        <v>3402</v>
      </c>
      <c r="BL211" s="2"/>
      <c r="BM211" s="58">
        <v>1172</v>
      </c>
      <c r="BN211" s="6">
        <v>7020</v>
      </c>
      <c r="BO211" s="3" t="s">
        <v>12005</v>
      </c>
      <c r="CE211" s="63"/>
      <c r="CF211" s="25">
        <v>5000</v>
      </c>
      <c r="CX211" s="2">
        <v>2</v>
      </c>
      <c r="CY211" s="45">
        <v>5</v>
      </c>
      <c r="CZ211" s="45"/>
      <c r="DA211" s="45"/>
      <c r="DB211" s="2">
        <v>10</v>
      </c>
      <c r="DC211">
        <v>50</v>
      </c>
      <c r="DD211" s="3" t="s">
        <v>15026</v>
      </c>
      <c r="DE211" s="3" t="s">
        <v>12328</v>
      </c>
      <c r="DL211" s="2"/>
      <c r="DM211" s="2"/>
      <c r="DW211" s="50">
        <v>56</v>
      </c>
      <c r="DX211" t="s">
        <v>12498</v>
      </c>
      <c r="DY211" s="4" t="s">
        <v>33111</v>
      </c>
      <c r="DZ211" s="4"/>
      <c r="EA211" s="4"/>
    </row>
    <row r="212" spans="1:131">
      <c r="A212" s="2">
        <v>3504205</v>
      </c>
      <c r="B212" s="4" t="s">
        <v>988</v>
      </c>
      <c r="C212" s="4"/>
      <c r="D212" s="4" t="s">
        <v>1226</v>
      </c>
      <c r="E212" s="3"/>
      <c r="F212" s="4"/>
      <c r="G212" s="4" t="s">
        <v>12144</v>
      </c>
      <c r="H212" s="4"/>
      <c r="I212" s="4" t="s">
        <v>1105</v>
      </c>
      <c r="J212" s="4" t="s">
        <v>16899</v>
      </c>
      <c r="K212" s="4" t="s">
        <v>1429</v>
      </c>
      <c r="L212" s="4" t="s">
        <v>143</v>
      </c>
      <c r="M212" s="4"/>
      <c r="N212" s="4" t="s">
        <v>22402</v>
      </c>
      <c r="O212" s="4"/>
      <c r="P212" s="4" t="s">
        <v>12144</v>
      </c>
      <c r="Q212" s="3"/>
      <c r="R212" s="4" t="s">
        <v>12746</v>
      </c>
      <c r="Y212" s="1">
        <v>61</v>
      </c>
      <c r="Z212">
        <v>44</v>
      </c>
      <c r="AA212">
        <v>1</v>
      </c>
      <c r="AB212" s="23">
        <v>5.5</v>
      </c>
      <c r="AD212">
        <v>1</v>
      </c>
      <c r="AG212">
        <v>1</v>
      </c>
      <c r="AK212">
        <v>1</v>
      </c>
      <c r="AL212" s="63">
        <f t="shared" ref="AL212:AL243" si="32">SUM(AD212:AG212,)</f>
        <v>2</v>
      </c>
      <c r="AM212">
        <v>2400</v>
      </c>
      <c r="AP212">
        <v>960</v>
      </c>
      <c r="AQ212" s="63">
        <f t="shared" si="28"/>
        <v>3360</v>
      </c>
      <c r="AV212">
        <v>1</v>
      </c>
      <c r="AW212">
        <v>2</v>
      </c>
      <c r="AX212">
        <v>4</v>
      </c>
      <c r="AY212">
        <v>4</v>
      </c>
      <c r="AZ212">
        <v>4</v>
      </c>
      <c r="BA212">
        <v>4</v>
      </c>
      <c r="BB212">
        <v>4</v>
      </c>
      <c r="BD212" s="63">
        <f t="shared" ref="BD212:BD243" si="33">IF(B212="","",SUM(AR212:BC212))</f>
        <v>23</v>
      </c>
      <c r="BE212" s="2">
        <v>1198</v>
      </c>
      <c r="BF212">
        <f t="shared" si="30"/>
        <v>4558</v>
      </c>
      <c r="BG212" s="2">
        <v>931</v>
      </c>
      <c r="BH212">
        <v>1987</v>
      </c>
      <c r="BI212">
        <v>135</v>
      </c>
      <c r="BK212" s="63">
        <f t="shared" si="31"/>
        <v>2122</v>
      </c>
      <c r="BL212" s="2"/>
      <c r="BM212" s="2">
        <v>1428</v>
      </c>
      <c r="BN212" s="6">
        <v>7139</v>
      </c>
      <c r="BO212" s="3" t="s">
        <v>12005</v>
      </c>
      <c r="BR212" s="3"/>
      <c r="CE212" s="63"/>
      <c r="CF212" s="25">
        <v>5792</v>
      </c>
      <c r="CZ212" s="45"/>
      <c r="DA212" s="45"/>
      <c r="DB212" s="2">
        <v>45</v>
      </c>
      <c r="DC212">
        <v>13568</v>
      </c>
      <c r="DD212" s="3" t="s">
        <v>15026</v>
      </c>
      <c r="DE212" s="3" t="s">
        <v>12328</v>
      </c>
      <c r="DL212" s="2"/>
      <c r="DM212" s="2"/>
      <c r="DX212" t="s">
        <v>12498</v>
      </c>
      <c r="DY212" s="4" t="s">
        <v>33112</v>
      </c>
      <c r="DZ212" s="4"/>
      <c r="EA212" s="4"/>
    </row>
    <row r="213" spans="1:131">
      <c r="A213" s="2">
        <v>3504206</v>
      </c>
      <c r="B213" s="4" t="s">
        <v>1655</v>
      </c>
      <c r="C213" s="4"/>
      <c r="D213" s="4" t="s">
        <v>1216</v>
      </c>
      <c r="E213" s="4" t="s">
        <v>1436</v>
      </c>
      <c r="F213" s="4" t="s">
        <v>3574</v>
      </c>
      <c r="G213" s="4" t="s">
        <v>12746</v>
      </c>
      <c r="H213" s="4"/>
      <c r="I213" s="4" t="s">
        <v>1436</v>
      </c>
      <c r="J213" s="4" t="s">
        <v>16899</v>
      </c>
      <c r="K213" s="4" t="s">
        <v>23856</v>
      </c>
      <c r="L213" s="4" t="s">
        <v>144</v>
      </c>
      <c r="M213" s="4"/>
      <c r="N213" s="4" t="s">
        <v>22402</v>
      </c>
      <c r="O213" s="4"/>
      <c r="P213" s="4" t="s">
        <v>12144</v>
      </c>
      <c r="Q213" s="4"/>
      <c r="R213" s="4" t="s">
        <v>12746</v>
      </c>
      <c r="S213" s="4"/>
      <c r="T213" s="3"/>
      <c r="U213" s="4"/>
      <c r="V213" s="3"/>
      <c r="W213" s="3"/>
      <c r="X213" s="3"/>
      <c r="Y213" s="1">
        <v>60</v>
      </c>
      <c r="Z213">
        <v>40</v>
      </c>
      <c r="AA213">
        <v>1</v>
      </c>
      <c r="AB213" s="23">
        <v>5</v>
      </c>
      <c r="AC213">
        <v>1</v>
      </c>
      <c r="AL213" s="63">
        <f t="shared" si="32"/>
        <v>0</v>
      </c>
      <c r="AQ213" s="63">
        <f t="shared" si="28"/>
        <v>0</v>
      </c>
      <c r="AR213">
        <v>3</v>
      </c>
      <c r="AS213">
        <v>3</v>
      </c>
      <c r="AT213">
        <v>3</v>
      </c>
      <c r="AU213">
        <v>3</v>
      </c>
      <c r="AV213">
        <v>4</v>
      </c>
      <c r="AW213">
        <v>4</v>
      </c>
      <c r="AX213">
        <v>3</v>
      </c>
      <c r="AY213">
        <v>3</v>
      </c>
      <c r="AZ213">
        <v>3</v>
      </c>
      <c r="BA213">
        <v>3</v>
      </c>
      <c r="BB213">
        <v>3</v>
      </c>
      <c r="BC213">
        <v>3</v>
      </c>
      <c r="BD213" s="63">
        <f t="shared" si="33"/>
        <v>38</v>
      </c>
      <c r="BE213" s="2">
        <v>3725</v>
      </c>
      <c r="BF213">
        <f t="shared" si="30"/>
        <v>3725</v>
      </c>
      <c r="BG213" s="2">
        <v>4710</v>
      </c>
      <c r="BH213">
        <v>3744</v>
      </c>
      <c r="BJ213" s="49">
        <v>140</v>
      </c>
      <c r="BK213" s="63">
        <f t="shared" si="31"/>
        <v>3884</v>
      </c>
      <c r="BL213" s="2"/>
      <c r="BM213" s="2">
        <v>301</v>
      </c>
      <c r="BN213" s="6">
        <v>10546</v>
      </c>
      <c r="BO213" s="3" t="s">
        <v>12448</v>
      </c>
      <c r="BR213" s="3"/>
      <c r="BS213" s="3"/>
      <c r="BT213" s="3"/>
      <c r="BU213" s="3"/>
      <c r="CE213" s="63"/>
      <c r="CF213" s="2">
        <v>9967</v>
      </c>
      <c r="CZ213" s="45"/>
      <c r="DA213" s="45"/>
      <c r="DB213" s="2"/>
      <c r="DD213" s="3"/>
      <c r="DE213" s="3"/>
      <c r="DL213" s="2"/>
      <c r="DM213" s="2"/>
      <c r="DX213" t="s">
        <v>12498</v>
      </c>
      <c r="DY213" s="4"/>
      <c r="DZ213" s="4"/>
      <c r="EA213" s="4"/>
    </row>
    <row r="214" spans="1:131">
      <c r="A214" s="2">
        <v>3504207</v>
      </c>
      <c r="B214" s="4" t="s">
        <v>1666</v>
      </c>
      <c r="C214" s="4"/>
      <c r="D214" s="4" t="s">
        <v>2639</v>
      </c>
      <c r="E214" s="59" t="s">
        <v>30140</v>
      </c>
      <c r="F214" s="4" t="s">
        <v>3006</v>
      </c>
      <c r="G214" s="4" t="s">
        <v>12746</v>
      </c>
      <c r="H214" s="4" t="s">
        <v>12144</v>
      </c>
      <c r="I214" s="4" t="s">
        <v>1668</v>
      </c>
      <c r="J214" s="4" t="s">
        <v>16899</v>
      </c>
      <c r="K214" s="4" t="s">
        <v>3008</v>
      </c>
      <c r="L214" s="4" t="s">
        <v>144</v>
      </c>
      <c r="M214" s="4"/>
      <c r="N214" s="4" t="s">
        <v>22402</v>
      </c>
      <c r="O214" s="4" t="s">
        <v>12637</v>
      </c>
      <c r="P214" s="4" t="s">
        <v>12144</v>
      </c>
      <c r="Q214" s="4"/>
      <c r="R214" s="4" t="s">
        <v>12746</v>
      </c>
      <c r="S214" s="4" t="s">
        <v>1669</v>
      </c>
      <c r="X214" s="3"/>
      <c r="Y214" s="6">
        <v>230</v>
      </c>
      <c r="Z214" s="4">
        <v>40</v>
      </c>
      <c r="AA214">
        <v>1</v>
      </c>
      <c r="AB214" s="23">
        <v>5</v>
      </c>
      <c r="AL214" s="63">
        <f t="shared" si="32"/>
        <v>0</v>
      </c>
      <c r="AQ214" s="63">
        <f t="shared" ref="AQ214:AQ245" si="34">IF(B214="","",SUM(AM214:AP214))</f>
        <v>0</v>
      </c>
      <c r="AR214">
        <v>3</v>
      </c>
      <c r="AS214">
        <v>3</v>
      </c>
      <c r="AT214">
        <v>2</v>
      </c>
      <c r="AU214">
        <v>3</v>
      </c>
      <c r="AV214">
        <v>4</v>
      </c>
      <c r="AW214">
        <v>4</v>
      </c>
      <c r="AX214">
        <v>5</v>
      </c>
      <c r="AY214">
        <v>5</v>
      </c>
      <c r="AZ214">
        <v>4</v>
      </c>
      <c r="BA214">
        <v>4</v>
      </c>
      <c r="BB214">
        <v>4</v>
      </c>
      <c r="BC214">
        <v>3</v>
      </c>
      <c r="BD214" s="63">
        <f t="shared" si="33"/>
        <v>44</v>
      </c>
      <c r="BE214" s="2">
        <v>3810</v>
      </c>
      <c r="BF214">
        <f t="shared" si="30"/>
        <v>3810</v>
      </c>
      <c r="BG214" s="2">
        <v>3290</v>
      </c>
      <c r="BH214">
        <v>6030</v>
      </c>
      <c r="BI214">
        <v>396</v>
      </c>
      <c r="BJ214" s="49">
        <v>147</v>
      </c>
      <c r="BK214" s="63">
        <f t="shared" si="31"/>
        <v>6573</v>
      </c>
      <c r="BL214" s="2"/>
      <c r="BM214" s="4">
        <v>2664</v>
      </c>
      <c r="BN214" s="3">
        <v>13395</v>
      </c>
      <c r="BO214" s="3" t="s">
        <v>12005</v>
      </c>
      <c r="BQ214">
        <v>553</v>
      </c>
      <c r="BR214" s="3" t="s">
        <v>1330</v>
      </c>
      <c r="BS214" s="3"/>
      <c r="BT214" s="3"/>
      <c r="BU214" s="3"/>
      <c r="BX214" s="3"/>
      <c r="CA214" s="3"/>
      <c r="CD214" s="3"/>
      <c r="CE214" s="63"/>
      <c r="CF214" s="2">
        <v>10124</v>
      </c>
      <c r="CG214" s="3" t="s">
        <v>11977</v>
      </c>
      <c r="CX214" s="2">
        <v>1</v>
      </c>
      <c r="CY214" s="45">
        <v>20</v>
      </c>
      <c r="CZ214" s="45"/>
      <c r="DA214" s="45"/>
      <c r="DB214" s="2">
        <v>22</v>
      </c>
      <c r="DC214">
        <v>66</v>
      </c>
      <c r="DD214" s="3" t="s">
        <v>15026</v>
      </c>
      <c r="DE214" s="3" t="s">
        <v>12328</v>
      </c>
      <c r="DF214">
        <v>2200</v>
      </c>
      <c r="DG214">
        <v>330</v>
      </c>
      <c r="DH214" s="3" t="s">
        <v>11869</v>
      </c>
      <c r="DI214" s="3" t="s">
        <v>13513</v>
      </c>
      <c r="DL214" s="2"/>
      <c r="DM214" s="2"/>
      <c r="DW214" s="50">
        <v>147</v>
      </c>
      <c r="DX214" t="s">
        <v>12498</v>
      </c>
      <c r="DY214" s="4"/>
      <c r="DZ214" s="4"/>
      <c r="EA214" s="4"/>
    </row>
    <row r="215" spans="1:131">
      <c r="A215" s="2">
        <v>3504208</v>
      </c>
      <c r="B215" s="4" t="s">
        <v>1439</v>
      </c>
      <c r="C215" s="4"/>
      <c r="D215" s="4" t="s">
        <v>1440</v>
      </c>
      <c r="E215" s="4" t="s">
        <v>12637</v>
      </c>
      <c r="F215" s="4"/>
      <c r="G215" s="4" t="s">
        <v>12144</v>
      </c>
      <c r="H215" s="4"/>
      <c r="I215" s="4" t="s">
        <v>1441</v>
      </c>
      <c r="J215" s="4" t="s">
        <v>16899</v>
      </c>
      <c r="K215" s="4" t="s">
        <v>1326</v>
      </c>
      <c r="L215" s="4" t="s">
        <v>1326</v>
      </c>
      <c r="M215" s="4"/>
      <c r="N215" s="4" t="s">
        <v>22402</v>
      </c>
      <c r="O215" s="4" t="s">
        <v>33113</v>
      </c>
      <c r="P215" s="4" t="s">
        <v>12144</v>
      </c>
      <c r="Q215" s="4"/>
      <c r="R215" s="4" t="s">
        <v>12746</v>
      </c>
      <c r="S215" s="6"/>
      <c r="T215" s="3"/>
      <c r="U215" s="4"/>
      <c r="V215" s="3"/>
      <c r="W215" s="3"/>
      <c r="X215" s="3"/>
      <c r="Y215" s="6">
        <v>225</v>
      </c>
      <c r="Z215" s="4">
        <v>43</v>
      </c>
      <c r="AA215">
        <v>1</v>
      </c>
      <c r="AB215" s="23">
        <v>5.5</v>
      </c>
      <c r="AD215">
        <v>1</v>
      </c>
      <c r="AG215">
        <v>1</v>
      </c>
      <c r="AL215" s="63">
        <f t="shared" si="32"/>
        <v>2</v>
      </c>
      <c r="AM215">
        <v>5000</v>
      </c>
      <c r="AP215">
        <v>900</v>
      </c>
      <c r="AQ215" s="63">
        <f t="shared" si="34"/>
        <v>5900</v>
      </c>
      <c r="AU215">
        <v>15</v>
      </c>
      <c r="AV215">
        <v>15</v>
      </c>
      <c r="AW215">
        <v>15</v>
      </c>
      <c r="AX215">
        <v>15</v>
      </c>
      <c r="AY215">
        <v>15</v>
      </c>
      <c r="AZ215">
        <v>15</v>
      </c>
      <c r="BA215">
        <v>15</v>
      </c>
      <c r="BB215">
        <v>15</v>
      </c>
      <c r="BC215">
        <v>15</v>
      </c>
      <c r="BD215" s="63">
        <f t="shared" si="33"/>
        <v>135</v>
      </c>
      <c r="BE215" s="2">
        <v>23332</v>
      </c>
      <c r="BF215">
        <f t="shared" si="30"/>
        <v>29232</v>
      </c>
      <c r="BG215" s="2"/>
      <c r="BH215">
        <v>220503</v>
      </c>
      <c r="BJ215" s="49">
        <v>614</v>
      </c>
      <c r="BK215" s="63">
        <f t="shared" si="31"/>
        <v>221117</v>
      </c>
      <c r="BL215" s="2"/>
      <c r="BM215" s="2">
        <v>39462</v>
      </c>
      <c r="BN215" s="6">
        <v>276238</v>
      </c>
      <c r="BO215" s="3" t="s">
        <v>16198</v>
      </c>
      <c r="BQ215">
        <v>71236</v>
      </c>
      <c r="BR215" s="3" t="s">
        <v>16045</v>
      </c>
      <c r="CE215" s="63"/>
      <c r="CF215" s="2"/>
      <c r="CX215" s="2">
        <v>2</v>
      </c>
      <c r="CY215" s="45">
        <v>50</v>
      </c>
      <c r="CZ215" s="45"/>
      <c r="DA215" s="45"/>
      <c r="DB215" s="2"/>
      <c r="DD215" s="3"/>
      <c r="DE215" s="3"/>
      <c r="DL215" s="2"/>
      <c r="DM215" s="2"/>
      <c r="DW215" s="50">
        <v>614</v>
      </c>
      <c r="DX215" t="s">
        <v>12498</v>
      </c>
      <c r="DY215" s="84" t="s">
        <v>33114</v>
      </c>
      <c r="DZ215" s="4"/>
      <c r="EA215" s="4"/>
    </row>
    <row r="216" spans="1:131">
      <c r="A216" s="2">
        <v>3504209</v>
      </c>
      <c r="B216" s="4" t="s">
        <v>1546</v>
      </c>
      <c r="C216" s="4"/>
      <c r="D216" s="4" t="s">
        <v>2888</v>
      </c>
      <c r="E216" s="4" t="s">
        <v>1780</v>
      </c>
      <c r="F216" s="4" t="s">
        <v>1547</v>
      </c>
      <c r="G216" s="4" t="s">
        <v>12746</v>
      </c>
      <c r="H216" s="4"/>
      <c r="I216" s="4" t="s">
        <v>1550</v>
      </c>
      <c r="J216" s="4" t="s">
        <v>16899</v>
      </c>
      <c r="K216" s="3" t="s">
        <v>12477</v>
      </c>
      <c r="L216" s="3" t="s">
        <v>12477</v>
      </c>
      <c r="M216" s="3"/>
      <c r="N216" s="3" t="s">
        <v>3144</v>
      </c>
      <c r="O216" s="4"/>
      <c r="P216" s="4" t="s">
        <v>12144</v>
      </c>
      <c r="Q216" s="4"/>
      <c r="R216" s="4" t="s">
        <v>12144</v>
      </c>
      <c r="S216" s="4" t="s">
        <v>1781</v>
      </c>
      <c r="T216" s="3"/>
      <c r="U216" s="4"/>
      <c r="V216" s="3"/>
      <c r="W216" s="3"/>
      <c r="Y216" s="6">
        <v>305</v>
      </c>
      <c r="Z216" s="4">
        <v>40</v>
      </c>
      <c r="AA216">
        <v>1</v>
      </c>
      <c r="AB216" s="23">
        <v>6</v>
      </c>
      <c r="AC216">
        <v>2</v>
      </c>
      <c r="AL216" s="63">
        <f t="shared" si="32"/>
        <v>0</v>
      </c>
      <c r="AQ216" s="63">
        <f t="shared" si="34"/>
        <v>0</v>
      </c>
      <c r="AR216">
        <v>3</v>
      </c>
      <c r="AS216">
        <v>2</v>
      </c>
      <c r="AT216">
        <v>3</v>
      </c>
      <c r="AU216">
        <v>4</v>
      </c>
      <c r="AV216">
        <v>3</v>
      </c>
      <c r="AW216">
        <v>3</v>
      </c>
      <c r="AX216">
        <v>3</v>
      </c>
      <c r="AY216">
        <v>3</v>
      </c>
      <c r="AZ216">
        <v>3</v>
      </c>
      <c r="BA216">
        <v>4</v>
      </c>
      <c r="BB216">
        <v>3</v>
      </c>
      <c r="BC216">
        <v>3</v>
      </c>
      <c r="BD216" s="63">
        <f t="shared" si="33"/>
        <v>37</v>
      </c>
      <c r="BE216" s="2">
        <v>2950</v>
      </c>
      <c r="BF216">
        <f t="shared" si="30"/>
        <v>2950</v>
      </c>
      <c r="BG216" s="17" t="s">
        <v>1583</v>
      </c>
      <c r="BH216">
        <v>4089</v>
      </c>
      <c r="BJ216" s="49">
        <v>52</v>
      </c>
      <c r="BK216" s="63">
        <f t="shared" si="31"/>
        <v>4141</v>
      </c>
      <c r="BL216" s="2"/>
      <c r="BM216" s="2">
        <v>1702</v>
      </c>
      <c r="BN216" s="6">
        <v>8511</v>
      </c>
      <c r="BO216" s="3" t="s">
        <v>12005</v>
      </c>
      <c r="BR216" s="1"/>
      <c r="BS216" s="1"/>
      <c r="BT216" s="1"/>
      <c r="BU216" s="3"/>
      <c r="CE216" s="63"/>
      <c r="CF216" s="2">
        <v>10014</v>
      </c>
      <c r="CX216" s="2">
        <v>1</v>
      </c>
      <c r="CY216" s="45">
        <v>7.5</v>
      </c>
      <c r="CZ216" s="45"/>
      <c r="DA216" s="45"/>
      <c r="DB216" s="2"/>
      <c r="DL216" s="2"/>
      <c r="DM216" s="2"/>
      <c r="DX216" t="s">
        <v>12498</v>
      </c>
      <c r="DY216" s="4"/>
      <c r="DZ216" s="4" t="s">
        <v>23878</v>
      </c>
      <c r="EA216" s="4"/>
    </row>
    <row r="217" spans="1:131">
      <c r="A217" s="2">
        <v>3504210</v>
      </c>
      <c r="B217" s="4" t="s">
        <v>1891</v>
      </c>
      <c r="C217" s="4"/>
      <c r="D217" s="4" t="s">
        <v>1553</v>
      </c>
      <c r="E217" s="4" t="s">
        <v>1556</v>
      </c>
      <c r="F217" s="4" t="s">
        <v>1344</v>
      </c>
      <c r="G217" s="4" t="s">
        <v>13510</v>
      </c>
      <c r="H217" s="4"/>
      <c r="I217" s="4" t="s">
        <v>1022</v>
      </c>
      <c r="J217" s="4" t="s">
        <v>16899</v>
      </c>
      <c r="K217" s="4" t="s">
        <v>1023</v>
      </c>
      <c r="L217" s="4" t="s">
        <v>1023</v>
      </c>
      <c r="M217" s="4"/>
      <c r="N217" s="3" t="s">
        <v>3150</v>
      </c>
      <c r="O217" s="4" t="s">
        <v>1022</v>
      </c>
      <c r="P217" s="4" t="s">
        <v>12144</v>
      </c>
      <c r="Q217" s="4"/>
      <c r="R217" s="4" t="s">
        <v>12746</v>
      </c>
      <c r="Y217" s="6">
        <v>298</v>
      </c>
      <c r="Z217" s="4">
        <v>54</v>
      </c>
      <c r="AA217">
        <v>1</v>
      </c>
      <c r="AB217" s="23">
        <v>6</v>
      </c>
      <c r="AD217">
        <v>2</v>
      </c>
      <c r="AE217">
        <v>1</v>
      </c>
      <c r="AL217" s="63">
        <f t="shared" si="32"/>
        <v>3</v>
      </c>
      <c r="AM217">
        <v>4200</v>
      </c>
      <c r="AN217">
        <v>1800</v>
      </c>
      <c r="AQ217" s="63">
        <f t="shared" si="34"/>
        <v>6000</v>
      </c>
      <c r="AR217">
        <v>6</v>
      </c>
      <c r="AS217">
        <v>7</v>
      </c>
      <c r="AT217">
        <v>6</v>
      </c>
      <c r="AU217">
        <v>7</v>
      </c>
      <c r="AV217">
        <v>9</v>
      </c>
      <c r="AW217">
        <v>10</v>
      </c>
      <c r="AX217">
        <v>9</v>
      </c>
      <c r="AY217">
        <v>12</v>
      </c>
      <c r="AZ217">
        <v>7</v>
      </c>
      <c r="BA217">
        <v>10</v>
      </c>
      <c r="BB217">
        <v>7</v>
      </c>
      <c r="BC217">
        <v>5</v>
      </c>
      <c r="BD217" s="63">
        <f t="shared" si="33"/>
        <v>95</v>
      </c>
      <c r="BE217" s="2">
        <v>6388</v>
      </c>
      <c r="BF217">
        <f t="shared" si="30"/>
        <v>12388</v>
      </c>
      <c r="BG217" s="69" t="s">
        <v>1557</v>
      </c>
      <c r="BH217">
        <v>4102</v>
      </c>
      <c r="BI217">
        <v>38</v>
      </c>
      <c r="BJ217" s="49">
        <v>861</v>
      </c>
      <c r="BK217" s="63">
        <f t="shared" si="31"/>
        <v>5001</v>
      </c>
      <c r="BL217" s="2"/>
      <c r="BM217" s="2"/>
      <c r="BN217" s="6">
        <v>13204</v>
      </c>
      <c r="BO217" s="3" t="s">
        <v>1237</v>
      </c>
      <c r="BP217">
        <v>1563</v>
      </c>
      <c r="BQ217">
        <v>7818</v>
      </c>
      <c r="BR217" s="3" t="s">
        <v>12788</v>
      </c>
      <c r="BU217" s="3"/>
      <c r="CE217" s="63"/>
      <c r="CF217" s="2">
        <v>16416</v>
      </c>
      <c r="CX217" s="2">
        <v>13</v>
      </c>
      <c r="CY217" s="45">
        <v>115</v>
      </c>
      <c r="CZ217" s="45"/>
      <c r="DA217" s="45"/>
      <c r="DB217" s="2">
        <v>7</v>
      </c>
      <c r="DC217">
        <v>30</v>
      </c>
      <c r="DD217" s="3" t="s">
        <v>15026</v>
      </c>
      <c r="DE217" s="3" t="s">
        <v>12328</v>
      </c>
      <c r="DF217">
        <v>100</v>
      </c>
      <c r="DG217">
        <v>8</v>
      </c>
      <c r="DH217" t="s">
        <v>11869</v>
      </c>
      <c r="DI217" t="s">
        <v>9047</v>
      </c>
      <c r="DL217" s="2"/>
      <c r="DM217" s="2"/>
      <c r="DW217" s="50">
        <v>861.38</v>
      </c>
      <c r="DX217" t="s">
        <v>12498</v>
      </c>
      <c r="DY217" s="4" t="s">
        <v>33115</v>
      </c>
      <c r="DZ217" s="4"/>
      <c r="EA217" s="4"/>
    </row>
    <row r="218" spans="1:131">
      <c r="A218" s="2">
        <v>3504211</v>
      </c>
      <c r="B218" s="4" t="s">
        <v>908</v>
      </c>
      <c r="C218" s="4"/>
      <c r="D218" s="4" t="s">
        <v>912</v>
      </c>
      <c r="E218" s="4" t="s">
        <v>915</v>
      </c>
      <c r="F218" s="4" t="s">
        <v>913</v>
      </c>
      <c r="G218" s="4" t="s">
        <v>12746</v>
      </c>
      <c r="H218" s="4"/>
      <c r="I218" s="4" t="s">
        <v>914</v>
      </c>
      <c r="J218" s="4" t="s">
        <v>16899</v>
      </c>
      <c r="K218" s="4" t="s">
        <v>3488</v>
      </c>
      <c r="L218" s="4" t="s">
        <v>3488</v>
      </c>
      <c r="M218" s="4"/>
      <c r="N218" s="3" t="s">
        <v>3150</v>
      </c>
      <c r="O218" s="4" t="s">
        <v>33116</v>
      </c>
      <c r="P218" s="4" t="s">
        <v>12144</v>
      </c>
      <c r="Q218" s="4"/>
      <c r="R218" s="4" t="s">
        <v>12746</v>
      </c>
      <c r="X218" t="s">
        <v>14642</v>
      </c>
      <c r="Y218" s="6">
        <v>240</v>
      </c>
      <c r="Z218" s="4">
        <v>40</v>
      </c>
      <c r="AA218">
        <v>1</v>
      </c>
      <c r="AB218" s="23">
        <v>5</v>
      </c>
      <c r="AC218">
        <v>1</v>
      </c>
      <c r="AL218" s="63">
        <f t="shared" si="32"/>
        <v>0</v>
      </c>
      <c r="AQ218" s="63">
        <f t="shared" si="34"/>
        <v>0</v>
      </c>
      <c r="AU218">
        <v>1</v>
      </c>
      <c r="AV218">
        <v>1</v>
      </c>
      <c r="AW218">
        <v>1</v>
      </c>
      <c r="AX218">
        <v>1</v>
      </c>
      <c r="AY218">
        <v>1</v>
      </c>
      <c r="AZ218">
        <v>3</v>
      </c>
      <c r="BA218">
        <v>3</v>
      </c>
      <c r="BB218">
        <v>3</v>
      </c>
      <c r="BD218" s="63">
        <f t="shared" si="33"/>
        <v>14</v>
      </c>
      <c r="BE218" s="2">
        <v>1524</v>
      </c>
      <c r="BF218">
        <f t="shared" si="30"/>
        <v>1524</v>
      </c>
      <c r="BG218" s="2"/>
      <c r="BH218">
        <v>2500</v>
      </c>
      <c r="BI218">
        <v>13</v>
      </c>
      <c r="BJ218" s="49">
        <v>20</v>
      </c>
      <c r="BK218" s="63">
        <f t="shared" si="31"/>
        <v>2533</v>
      </c>
      <c r="BL218" s="2"/>
      <c r="BM218" s="2">
        <v>875</v>
      </c>
      <c r="BN218" s="6">
        <v>5200</v>
      </c>
      <c r="BO218" s="3" t="s">
        <v>12005</v>
      </c>
      <c r="BR218" s="3"/>
      <c r="CE218" s="63"/>
      <c r="CF218" s="2">
        <v>2600</v>
      </c>
      <c r="CZ218" s="45">
        <v>1</v>
      </c>
      <c r="DA218" s="45">
        <v>0.25</v>
      </c>
      <c r="DB218" s="2">
        <v>6</v>
      </c>
      <c r="DC218">
        <v>25</v>
      </c>
      <c r="DD218" t="s">
        <v>15026</v>
      </c>
      <c r="DE218" t="s">
        <v>12328</v>
      </c>
      <c r="DF218">
        <v>100</v>
      </c>
      <c r="DG218">
        <v>20</v>
      </c>
      <c r="DH218" t="s">
        <v>11869</v>
      </c>
      <c r="DI218" t="s">
        <v>9047</v>
      </c>
      <c r="DL218" s="2"/>
      <c r="DM218" s="2"/>
      <c r="DW218" s="50">
        <v>20</v>
      </c>
      <c r="DX218" t="s">
        <v>12498</v>
      </c>
      <c r="DY218" s="4"/>
      <c r="DZ218" s="4"/>
      <c r="EA218" s="4"/>
    </row>
    <row r="219" spans="1:131">
      <c r="A219" s="2">
        <v>3504212</v>
      </c>
      <c r="B219" s="4" t="s">
        <v>538</v>
      </c>
      <c r="C219" s="4"/>
      <c r="D219" s="4" t="s">
        <v>539</v>
      </c>
      <c r="E219" s="4" t="s">
        <v>800</v>
      </c>
      <c r="F219" s="4" t="s">
        <v>540</v>
      </c>
      <c r="G219" s="4" t="s">
        <v>12746</v>
      </c>
      <c r="H219" s="4"/>
      <c r="I219" s="4" t="s">
        <v>800</v>
      </c>
      <c r="J219" s="4" t="s">
        <v>16899</v>
      </c>
      <c r="K219" s="4" t="s">
        <v>12778</v>
      </c>
      <c r="L219" s="4" t="s">
        <v>12778</v>
      </c>
      <c r="M219" s="4"/>
      <c r="N219" s="4" t="s">
        <v>3608</v>
      </c>
      <c r="O219" s="4"/>
      <c r="P219" s="4" t="s">
        <v>12144</v>
      </c>
      <c r="Q219" s="4"/>
      <c r="R219" s="4"/>
      <c r="X219" s="3"/>
      <c r="Y219" s="6">
        <v>310</v>
      </c>
      <c r="Z219" s="4">
        <v>50</v>
      </c>
      <c r="AA219">
        <v>1</v>
      </c>
      <c r="AB219" s="23">
        <v>6</v>
      </c>
      <c r="AC219">
        <v>1</v>
      </c>
      <c r="AL219" s="63">
        <f t="shared" si="32"/>
        <v>0</v>
      </c>
      <c r="AQ219" s="63">
        <f t="shared" si="34"/>
        <v>0</v>
      </c>
      <c r="AR219">
        <v>3</v>
      </c>
      <c r="AS219">
        <v>3</v>
      </c>
      <c r="AT219">
        <v>3</v>
      </c>
      <c r="AU219">
        <v>3</v>
      </c>
      <c r="AV219">
        <v>3</v>
      </c>
      <c r="AW219">
        <v>3</v>
      </c>
      <c r="AX219">
        <v>3</v>
      </c>
      <c r="AY219">
        <v>3</v>
      </c>
      <c r="AZ219">
        <v>3</v>
      </c>
      <c r="BA219">
        <v>3</v>
      </c>
      <c r="BB219">
        <v>3</v>
      </c>
      <c r="BC219">
        <v>3</v>
      </c>
      <c r="BD219" s="63">
        <f t="shared" si="33"/>
        <v>36</v>
      </c>
      <c r="BE219" s="2">
        <v>2778</v>
      </c>
      <c r="BF219">
        <f t="shared" si="30"/>
        <v>2778</v>
      </c>
      <c r="BG219" s="2">
        <v>2600</v>
      </c>
      <c r="BH219">
        <v>2982</v>
      </c>
      <c r="BI219">
        <v>62</v>
      </c>
      <c r="BK219" s="63">
        <f t="shared" si="31"/>
        <v>3044</v>
      </c>
      <c r="BL219" s="2"/>
      <c r="BM219" s="2">
        <v>130</v>
      </c>
      <c r="BN219" s="6">
        <v>13272</v>
      </c>
      <c r="BO219" s="3" t="s">
        <v>12448</v>
      </c>
      <c r="CE219" s="63"/>
      <c r="CF219" s="2">
        <v>12500</v>
      </c>
      <c r="CZ219" s="45"/>
      <c r="DA219" s="45"/>
      <c r="DB219" s="2"/>
      <c r="DL219" s="2"/>
      <c r="DM219" s="2"/>
      <c r="DX219" t="s">
        <v>12498</v>
      </c>
      <c r="DY219" s="4"/>
      <c r="DZ219" s="4"/>
      <c r="EA219" s="4"/>
    </row>
    <row r="220" spans="1:131">
      <c r="A220" s="2">
        <v>3504213</v>
      </c>
      <c r="B220" s="4" t="s">
        <v>668</v>
      </c>
      <c r="C220" s="4"/>
      <c r="D220" s="4" t="s">
        <v>794</v>
      </c>
      <c r="E220" s="4" t="s">
        <v>799</v>
      </c>
      <c r="F220" s="4" t="s">
        <v>797</v>
      </c>
      <c r="G220" s="4" t="s">
        <v>12746</v>
      </c>
      <c r="H220" s="4"/>
      <c r="I220" s="4" t="s">
        <v>798</v>
      </c>
      <c r="J220" s="4" t="s">
        <v>16899</v>
      </c>
      <c r="K220" s="4" t="s">
        <v>3731</v>
      </c>
      <c r="L220" s="4" t="s">
        <v>3731</v>
      </c>
      <c r="M220" s="4"/>
      <c r="N220" s="4" t="s">
        <v>3732</v>
      </c>
      <c r="O220" s="4"/>
      <c r="P220" s="4" t="s">
        <v>12144</v>
      </c>
      <c r="Q220" s="4"/>
      <c r="R220" s="4" t="s">
        <v>12746</v>
      </c>
      <c r="Y220" s="6">
        <v>70</v>
      </c>
      <c r="Z220" s="4">
        <v>40</v>
      </c>
      <c r="AA220">
        <v>1</v>
      </c>
      <c r="AB220" s="23">
        <v>5</v>
      </c>
      <c r="AC220">
        <v>2</v>
      </c>
      <c r="AL220" s="63">
        <f t="shared" si="32"/>
        <v>0</v>
      </c>
      <c r="AQ220" s="63">
        <f t="shared" si="34"/>
        <v>0</v>
      </c>
      <c r="AU220">
        <v>1</v>
      </c>
      <c r="AV220">
        <v>2</v>
      </c>
      <c r="AW220">
        <v>2</v>
      </c>
      <c r="AX220">
        <v>2</v>
      </c>
      <c r="AY220">
        <v>2</v>
      </c>
      <c r="AZ220">
        <v>2</v>
      </c>
      <c r="BA220">
        <v>2</v>
      </c>
      <c r="BB220">
        <v>2</v>
      </c>
      <c r="BD220" s="63">
        <f t="shared" si="33"/>
        <v>15</v>
      </c>
      <c r="BE220" s="2">
        <v>379</v>
      </c>
      <c r="BF220">
        <f t="shared" si="30"/>
        <v>379</v>
      </c>
      <c r="BG220" s="2"/>
      <c r="BH220">
        <v>2084</v>
      </c>
      <c r="BI220">
        <v>15</v>
      </c>
      <c r="BJ220" s="49">
        <v>90</v>
      </c>
      <c r="BK220" s="63">
        <f t="shared" si="31"/>
        <v>2189</v>
      </c>
      <c r="BL220" s="2"/>
      <c r="BM220" s="2">
        <v>561</v>
      </c>
      <c r="BN220" s="6">
        <v>6728</v>
      </c>
      <c r="BO220" s="3" t="s">
        <v>12005</v>
      </c>
      <c r="CE220" s="63"/>
      <c r="CF220" s="2">
        <v>3800</v>
      </c>
      <c r="CX220" s="2">
        <v>1</v>
      </c>
      <c r="CY220" s="45">
        <v>5</v>
      </c>
      <c r="CZ220" s="45"/>
      <c r="DA220" s="45"/>
      <c r="DB220" s="2">
        <v>3</v>
      </c>
      <c r="DC220">
        <v>15</v>
      </c>
      <c r="DD220" s="3" t="s">
        <v>15026</v>
      </c>
      <c r="DE220" s="3" t="s">
        <v>12328</v>
      </c>
      <c r="DL220" s="2"/>
      <c r="DM220" s="2"/>
      <c r="DW220" s="50">
        <v>90</v>
      </c>
      <c r="DX220" t="s">
        <v>12498</v>
      </c>
      <c r="DY220" s="4" t="s">
        <v>33117</v>
      </c>
      <c r="DZ220" s="4"/>
      <c r="EA220" s="4"/>
    </row>
    <row r="221" spans="1:131">
      <c r="A221" s="2">
        <v>3504214</v>
      </c>
      <c r="B221" s="4" t="s">
        <v>918</v>
      </c>
      <c r="C221" s="4"/>
      <c r="D221" s="4" t="s">
        <v>3849</v>
      </c>
      <c r="E221" s="4" t="s">
        <v>1045</v>
      </c>
      <c r="F221" s="4" t="s">
        <v>3849</v>
      </c>
      <c r="G221" s="4" t="s">
        <v>12746</v>
      </c>
      <c r="H221" s="4"/>
      <c r="I221" s="4" t="s">
        <v>1043</v>
      </c>
      <c r="J221" s="4" t="s">
        <v>16899</v>
      </c>
      <c r="K221" s="4" t="s">
        <v>3731</v>
      </c>
      <c r="L221" s="4" t="s">
        <v>3731</v>
      </c>
      <c r="M221" s="4"/>
      <c r="N221" s="4" t="s">
        <v>3732</v>
      </c>
      <c r="O221" s="4"/>
      <c r="P221" s="4" t="s">
        <v>12144</v>
      </c>
      <c r="Q221" s="4"/>
      <c r="R221" s="4" t="s">
        <v>12746</v>
      </c>
      <c r="Y221" s="6">
        <v>300</v>
      </c>
      <c r="Z221" s="4">
        <v>47</v>
      </c>
      <c r="AA221">
        <v>1</v>
      </c>
      <c r="AB221" s="23">
        <v>5.5</v>
      </c>
      <c r="AC221">
        <v>1</v>
      </c>
      <c r="AG221">
        <v>1</v>
      </c>
      <c r="AH221">
        <v>1</v>
      </c>
      <c r="AI221">
        <v>1</v>
      </c>
      <c r="AJ221">
        <v>1</v>
      </c>
      <c r="AK221">
        <v>1</v>
      </c>
      <c r="AL221" s="63">
        <f t="shared" si="32"/>
        <v>1</v>
      </c>
      <c r="AP221">
        <v>767</v>
      </c>
      <c r="AQ221" s="63">
        <f t="shared" si="34"/>
        <v>767</v>
      </c>
      <c r="AR221">
        <v>1</v>
      </c>
      <c r="AS221">
        <v>2</v>
      </c>
      <c r="AT221">
        <v>3</v>
      </c>
      <c r="AU221">
        <v>4</v>
      </c>
      <c r="AV221">
        <v>2</v>
      </c>
      <c r="AW221">
        <v>3</v>
      </c>
      <c r="AX221">
        <v>3</v>
      </c>
      <c r="AY221">
        <v>4</v>
      </c>
      <c r="AZ221">
        <v>3</v>
      </c>
      <c r="BA221">
        <v>3</v>
      </c>
      <c r="BB221">
        <v>3</v>
      </c>
      <c r="BC221">
        <v>3</v>
      </c>
      <c r="BD221" s="63">
        <f t="shared" si="33"/>
        <v>34</v>
      </c>
      <c r="BE221" s="2">
        <v>3533</v>
      </c>
      <c r="BF221">
        <f t="shared" si="30"/>
        <v>4300</v>
      </c>
      <c r="BG221" s="2">
        <v>3120</v>
      </c>
      <c r="BH221">
        <v>2750</v>
      </c>
      <c r="BI221">
        <v>152</v>
      </c>
      <c r="BJ221" s="49">
        <v>256</v>
      </c>
      <c r="BK221" s="63">
        <f t="shared" si="31"/>
        <v>3158</v>
      </c>
      <c r="BL221" s="2"/>
      <c r="BM221" s="6">
        <v>2053</v>
      </c>
      <c r="BN221" s="6">
        <v>15231</v>
      </c>
      <c r="BO221" s="3" t="s">
        <v>12005</v>
      </c>
      <c r="BP221">
        <v>10</v>
      </c>
      <c r="BQ221">
        <v>120</v>
      </c>
      <c r="BR221" s="3" t="s">
        <v>13626</v>
      </c>
      <c r="CE221" s="63"/>
      <c r="CF221" s="2">
        <v>13910</v>
      </c>
      <c r="CX221" s="2">
        <v>7</v>
      </c>
      <c r="CY221" s="96">
        <v>23.33</v>
      </c>
      <c r="CZ221" s="45"/>
      <c r="DA221" s="45"/>
      <c r="DB221" s="2"/>
      <c r="DL221" s="2"/>
      <c r="DM221" s="2"/>
      <c r="DU221" s="50">
        <v>1009</v>
      </c>
      <c r="DV221" s="50"/>
      <c r="DW221" s="50">
        <v>255.93</v>
      </c>
      <c r="DX221" t="s">
        <v>12498</v>
      </c>
      <c r="DY221" s="4" t="s">
        <v>33118</v>
      </c>
      <c r="DZ221" s="4"/>
      <c r="EA221" s="4"/>
    </row>
    <row r="222" spans="1:131">
      <c r="A222" s="2">
        <v>3504215</v>
      </c>
      <c r="B222" s="4" t="s">
        <v>1030</v>
      </c>
      <c r="C222" s="4">
        <v>2</v>
      </c>
      <c r="D222" s="4" t="s">
        <v>1031</v>
      </c>
      <c r="E222" s="4" t="s">
        <v>1048</v>
      </c>
      <c r="F222" s="4" t="s">
        <v>1050</v>
      </c>
      <c r="G222" s="4" t="s">
        <v>12746</v>
      </c>
      <c r="H222" s="4"/>
      <c r="I222" s="4" t="s">
        <v>1051</v>
      </c>
      <c r="J222" s="4" t="s">
        <v>16899</v>
      </c>
      <c r="K222" s="4" t="s">
        <v>1165</v>
      </c>
      <c r="L222" s="4" t="s">
        <v>3731</v>
      </c>
      <c r="M222" s="4"/>
      <c r="N222" s="4" t="s">
        <v>3732</v>
      </c>
      <c r="O222" s="4"/>
      <c r="P222" s="4" t="s">
        <v>12746</v>
      </c>
      <c r="Q222" s="4" t="s">
        <v>29779</v>
      </c>
      <c r="R222" s="4" t="s">
        <v>12746</v>
      </c>
      <c r="Y222" s="6">
        <v>220</v>
      </c>
      <c r="Z222" s="4">
        <v>44</v>
      </c>
      <c r="AA222">
        <v>1</v>
      </c>
      <c r="AB222" s="23">
        <v>5.5</v>
      </c>
      <c r="AC222">
        <v>2</v>
      </c>
      <c r="AE222">
        <v>1</v>
      </c>
      <c r="AL222" s="63">
        <f t="shared" si="32"/>
        <v>1</v>
      </c>
      <c r="AN222">
        <v>2296</v>
      </c>
      <c r="AQ222" s="63">
        <f t="shared" si="34"/>
        <v>2296</v>
      </c>
      <c r="AR222">
        <v>2</v>
      </c>
      <c r="AS222">
        <v>2</v>
      </c>
      <c r="AT222">
        <v>2</v>
      </c>
      <c r="AU222">
        <v>3</v>
      </c>
      <c r="AV222">
        <v>4</v>
      </c>
      <c r="AW222">
        <v>5</v>
      </c>
      <c r="AX222">
        <v>5</v>
      </c>
      <c r="AY222">
        <v>5</v>
      </c>
      <c r="AZ222">
        <v>7</v>
      </c>
      <c r="BA222">
        <v>7</v>
      </c>
      <c r="BB222">
        <v>7</v>
      </c>
      <c r="BC222">
        <v>4</v>
      </c>
      <c r="BD222" s="63">
        <f t="shared" si="33"/>
        <v>53</v>
      </c>
      <c r="BE222" s="2">
        <v>4717</v>
      </c>
      <c r="BF222">
        <f t="shared" si="30"/>
        <v>7013</v>
      </c>
      <c r="BG222" s="2">
        <v>10493</v>
      </c>
      <c r="BH222">
        <v>13957</v>
      </c>
      <c r="BI222">
        <v>74</v>
      </c>
      <c r="BJ222" s="49">
        <v>172</v>
      </c>
      <c r="BK222" s="63">
        <f t="shared" si="31"/>
        <v>14203</v>
      </c>
      <c r="BL222" s="2"/>
      <c r="BM222" s="6">
        <v>1900</v>
      </c>
      <c r="BN222" s="6">
        <v>10706</v>
      </c>
      <c r="BO222" s="4" t="s">
        <v>12005</v>
      </c>
      <c r="BP222" s="4">
        <v>45</v>
      </c>
      <c r="BQ222" s="4">
        <v>1107</v>
      </c>
      <c r="BR222" s="3" t="s">
        <v>13626</v>
      </c>
      <c r="BS222" s="3">
        <v>11</v>
      </c>
      <c r="BT222" s="3">
        <v>335</v>
      </c>
      <c r="BU222" s="3" t="s">
        <v>10076</v>
      </c>
      <c r="BV222" s="3">
        <v>3429</v>
      </c>
      <c r="BW222" s="4">
        <v>15800</v>
      </c>
      <c r="BX222" s="4" t="s">
        <v>15744</v>
      </c>
      <c r="BY222" s="4">
        <v>57</v>
      </c>
      <c r="BZ222" s="4">
        <v>1215</v>
      </c>
      <c r="CA222" s="4" t="s">
        <v>1035</v>
      </c>
      <c r="CD222" s="3" t="s">
        <v>12144</v>
      </c>
      <c r="CE222" s="63">
        <v>29215</v>
      </c>
      <c r="CF222" s="2">
        <v>70580</v>
      </c>
      <c r="CX222" s="2">
        <v>13</v>
      </c>
      <c r="CY222" s="45">
        <v>43</v>
      </c>
      <c r="CZ222" s="45"/>
      <c r="DA222" s="45"/>
      <c r="DB222" s="2">
        <v>5</v>
      </c>
      <c r="DC222">
        <v>34</v>
      </c>
      <c r="DD222" s="3" t="s">
        <v>15026</v>
      </c>
      <c r="DE222" s="3" t="s">
        <v>12328</v>
      </c>
      <c r="DF222">
        <v>235</v>
      </c>
      <c r="DG222">
        <v>19</v>
      </c>
      <c r="DH222" s="3" t="s">
        <v>15895</v>
      </c>
      <c r="DL222" s="2"/>
      <c r="DM222" s="2"/>
      <c r="DU222" s="50">
        <v>2222</v>
      </c>
      <c r="DV222" s="50"/>
      <c r="DW222" s="50">
        <v>172</v>
      </c>
      <c r="DX222" t="s">
        <v>12498</v>
      </c>
      <c r="DY222" s="4"/>
      <c r="DZ222" s="4"/>
      <c r="EA222" s="4" t="s">
        <v>33119</v>
      </c>
    </row>
    <row r="223" spans="1:131">
      <c r="A223" s="2">
        <v>3504216</v>
      </c>
      <c r="B223" s="4" t="s">
        <v>1028</v>
      </c>
      <c r="C223" s="4"/>
      <c r="D223" s="4" t="s">
        <v>1173</v>
      </c>
      <c r="E223" s="4" t="s">
        <v>1151</v>
      </c>
      <c r="F223" s="4" t="s">
        <v>1173</v>
      </c>
      <c r="G223" s="4" t="s">
        <v>12144</v>
      </c>
      <c r="H223" s="4" t="s">
        <v>12144</v>
      </c>
      <c r="I223" s="4" t="s">
        <v>1280</v>
      </c>
      <c r="J223" s="4" t="s">
        <v>16899</v>
      </c>
      <c r="K223" s="4" t="s">
        <v>1271</v>
      </c>
      <c r="L223" s="4" t="s">
        <v>654</v>
      </c>
      <c r="M223" s="4"/>
      <c r="N223" s="4" t="s">
        <v>3732</v>
      </c>
      <c r="O223" s="4"/>
      <c r="P223" s="4" t="s">
        <v>12144</v>
      </c>
      <c r="Q223" s="4"/>
      <c r="R223" s="4" t="s">
        <v>12746</v>
      </c>
      <c r="S223" s="4"/>
      <c r="T223" s="4"/>
      <c r="U223" s="4"/>
      <c r="V223" s="4"/>
      <c r="W223" s="4"/>
      <c r="X223" s="4"/>
      <c r="Y223" s="6">
        <v>206</v>
      </c>
      <c r="Z223" s="4">
        <v>44</v>
      </c>
      <c r="AA223">
        <v>1</v>
      </c>
      <c r="AB223" s="23">
        <v>5.5</v>
      </c>
      <c r="AE223">
        <v>1</v>
      </c>
      <c r="AL223" s="63">
        <f t="shared" si="32"/>
        <v>1</v>
      </c>
      <c r="AN223">
        <v>1500</v>
      </c>
      <c r="AQ223" s="63">
        <f t="shared" si="34"/>
        <v>1500</v>
      </c>
      <c r="AR223">
        <v>15</v>
      </c>
      <c r="AS223">
        <v>15</v>
      </c>
      <c r="AT223">
        <v>15</v>
      </c>
      <c r="AU223">
        <v>15</v>
      </c>
      <c r="AV223">
        <v>15</v>
      </c>
      <c r="AW223">
        <v>13</v>
      </c>
      <c r="AX223">
        <v>13</v>
      </c>
      <c r="AY223">
        <v>15</v>
      </c>
      <c r="AZ223">
        <v>15</v>
      </c>
      <c r="BA223">
        <v>15</v>
      </c>
      <c r="BB223">
        <v>18</v>
      </c>
      <c r="BC223">
        <v>20</v>
      </c>
      <c r="BD223" s="63">
        <f t="shared" si="33"/>
        <v>184</v>
      </c>
      <c r="BE223" s="2">
        <v>13684</v>
      </c>
      <c r="BF223">
        <f t="shared" si="30"/>
        <v>15184</v>
      </c>
      <c r="BG223" s="2"/>
      <c r="BH223">
        <v>14000</v>
      </c>
      <c r="BI223">
        <v>1500</v>
      </c>
      <c r="BJ223" s="49">
        <v>800</v>
      </c>
      <c r="BK223" s="63">
        <f t="shared" si="31"/>
        <v>16300</v>
      </c>
      <c r="BL223" s="2"/>
      <c r="BM223" s="6">
        <v>8010</v>
      </c>
      <c r="BN223" s="6">
        <v>46362</v>
      </c>
      <c r="BO223" s="4" t="s">
        <v>10218</v>
      </c>
      <c r="BV223" s="6"/>
      <c r="BW223" s="6"/>
      <c r="BX223" s="2"/>
      <c r="BY223" s="6"/>
      <c r="BZ223" s="6"/>
      <c r="CA223" s="2"/>
      <c r="CE223" s="63"/>
      <c r="CF223" s="2"/>
      <c r="CX223" s="2">
        <v>5</v>
      </c>
      <c r="CY223" s="45">
        <v>60</v>
      </c>
      <c r="CZ223" s="45"/>
      <c r="DA223" s="45"/>
      <c r="DB223" s="2">
        <v>300</v>
      </c>
      <c r="DC223">
        <v>1500</v>
      </c>
      <c r="DD223" s="3" t="s">
        <v>15026</v>
      </c>
      <c r="DE223" s="3" t="s">
        <v>12328</v>
      </c>
      <c r="DL223" s="2"/>
      <c r="DM223" s="2"/>
      <c r="DW223" s="50">
        <v>800</v>
      </c>
      <c r="DX223" t="s">
        <v>12498</v>
      </c>
      <c r="DY223" s="4" t="s">
        <v>33120</v>
      </c>
      <c r="DZ223" s="4"/>
      <c r="EA223" s="4"/>
    </row>
    <row r="224" spans="1:131">
      <c r="A224" s="2">
        <v>3504217</v>
      </c>
      <c r="B224" s="4" t="s">
        <v>1269</v>
      </c>
      <c r="C224" s="4"/>
      <c r="D224" s="4" t="s">
        <v>1156</v>
      </c>
      <c r="E224" s="4" t="s">
        <v>1495</v>
      </c>
      <c r="F224" s="4" t="s">
        <v>1156</v>
      </c>
      <c r="G224" s="4" t="s">
        <v>12144</v>
      </c>
      <c r="H224" s="4"/>
      <c r="I224" s="4" t="s">
        <v>1726</v>
      </c>
      <c r="J224" s="4" t="s">
        <v>16899</v>
      </c>
      <c r="K224" s="4" t="s">
        <v>2493</v>
      </c>
      <c r="L224" s="4" t="s">
        <v>2493</v>
      </c>
      <c r="M224" s="4"/>
      <c r="N224" s="4" t="s">
        <v>11310</v>
      </c>
      <c r="O224" s="4" t="s">
        <v>3083</v>
      </c>
      <c r="P224" s="4" t="s">
        <v>12746</v>
      </c>
      <c r="Q224" s="4"/>
      <c r="R224" s="4" t="s">
        <v>12746</v>
      </c>
      <c r="Y224" s="6">
        <v>211</v>
      </c>
      <c r="Z224" s="4">
        <v>160</v>
      </c>
      <c r="AA224">
        <v>1</v>
      </c>
      <c r="AB224" s="23">
        <v>5.5</v>
      </c>
      <c r="AL224" s="63">
        <f t="shared" si="32"/>
        <v>0</v>
      </c>
      <c r="AQ224" s="63">
        <f t="shared" si="34"/>
        <v>0</v>
      </c>
      <c r="AS224">
        <v>2</v>
      </c>
      <c r="AT224">
        <v>3</v>
      </c>
      <c r="AU224">
        <v>3</v>
      </c>
      <c r="AV224">
        <v>3</v>
      </c>
      <c r="AW224">
        <v>3</v>
      </c>
      <c r="AX224">
        <v>3</v>
      </c>
      <c r="AY224">
        <v>3</v>
      </c>
      <c r="AZ224">
        <v>3</v>
      </c>
      <c r="BA224">
        <v>3</v>
      </c>
      <c r="BD224" s="63">
        <f t="shared" si="33"/>
        <v>26</v>
      </c>
      <c r="BE224" s="2">
        <v>1956</v>
      </c>
      <c r="BF224">
        <f t="shared" si="30"/>
        <v>1956</v>
      </c>
      <c r="BG224" s="2">
        <v>377</v>
      </c>
      <c r="BH224">
        <v>4906</v>
      </c>
      <c r="BI224">
        <v>25</v>
      </c>
      <c r="BJ224" s="49">
        <v>215</v>
      </c>
      <c r="BK224" s="63">
        <f t="shared" si="31"/>
        <v>5146</v>
      </c>
      <c r="BL224" s="2"/>
      <c r="BM224" s="6">
        <v>1653</v>
      </c>
      <c r="BN224" s="6">
        <v>8268</v>
      </c>
      <c r="BO224" s="4" t="s">
        <v>12005</v>
      </c>
      <c r="BQ224">
        <v>642</v>
      </c>
      <c r="BR224" s="4" t="s">
        <v>355</v>
      </c>
      <c r="BS224" s="2"/>
      <c r="BT224" s="2"/>
      <c r="CE224" s="63"/>
      <c r="CF224" s="2">
        <v>3956</v>
      </c>
      <c r="CX224" s="2">
        <v>2</v>
      </c>
      <c r="CY224" s="45">
        <v>27.5</v>
      </c>
      <c r="CZ224" s="45"/>
      <c r="DA224" s="45"/>
      <c r="DB224" s="2">
        <v>3</v>
      </c>
      <c r="DC224">
        <v>25</v>
      </c>
      <c r="DD224" s="3" t="s">
        <v>15026</v>
      </c>
      <c r="DE224" s="3" t="s">
        <v>12328</v>
      </c>
      <c r="DL224" s="2"/>
      <c r="DM224" s="2"/>
      <c r="DU224" s="50">
        <v>438</v>
      </c>
      <c r="DV224" s="50"/>
      <c r="DW224" s="50">
        <v>214.83</v>
      </c>
      <c r="DX224" t="s">
        <v>12498</v>
      </c>
      <c r="DY224" s="4" t="s">
        <v>33121</v>
      </c>
      <c r="DZ224" s="4"/>
      <c r="EA224" s="4"/>
    </row>
    <row r="225" spans="1:131">
      <c r="A225" s="2">
        <v>3504218</v>
      </c>
      <c r="B225" s="4" t="s">
        <v>1609</v>
      </c>
      <c r="C225" s="4"/>
      <c r="D225" s="4" t="s">
        <v>3914</v>
      </c>
      <c r="E225" s="4" t="s">
        <v>1605</v>
      </c>
      <c r="F225" s="4" t="s">
        <v>1610</v>
      </c>
      <c r="G225" s="4" t="s">
        <v>12144</v>
      </c>
      <c r="H225" s="4"/>
      <c r="I225" s="4" t="s">
        <v>1605</v>
      </c>
      <c r="J225" s="4" t="s">
        <v>16899</v>
      </c>
      <c r="K225" s="4" t="s">
        <v>2493</v>
      </c>
      <c r="L225" s="4" t="s">
        <v>2493</v>
      </c>
      <c r="M225" s="4"/>
      <c r="N225" s="4" t="s">
        <v>11310</v>
      </c>
      <c r="O225" s="4" t="s">
        <v>1605</v>
      </c>
      <c r="P225" s="4" t="s">
        <v>12746</v>
      </c>
      <c r="Q225" s="4"/>
      <c r="R225" s="4" t="s">
        <v>12746</v>
      </c>
      <c r="Y225" s="6">
        <v>150</v>
      </c>
      <c r="Z225" s="4">
        <v>40</v>
      </c>
      <c r="AA225">
        <v>1</v>
      </c>
      <c r="AB225" s="22">
        <v>5</v>
      </c>
      <c r="AD225">
        <v>2</v>
      </c>
      <c r="AL225" s="63">
        <f t="shared" si="32"/>
        <v>2</v>
      </c>
      <c r="AM225">
        <v>1000</v>
      </c>
      <c r="AQ225" s="63">
        <f t="shared" si="34"/>
        <v>1000</v>
      </c>
      <c r="AW225">
        <v>4</v>
      </c>
      <c r="AX225">
        <v>5</v>
      </c>
      <c r="AY225">
        <v>3</v>
      </c>
      <c r="AZ225">
        <v>4</v>
      </c>
      <c r="BA225">
        <v>4</v>
      </c>
      <c r="BB225">
        <v>3</v>
      </c>
      <c r="BC225">
        <v>1</v>
      </c>
      <c r="BD225" s="63">
        <f t="shared" si="33"/>
        <v>24</v>
      </c>
      <c r="BE225" s="2">
        <v>1550</v>
      </c>
      <c r="BF225">
        <f t="shared" si="30"/>
        <v>2550</v>
      </c>
      <c r="BG225" s="2">
        <v>1161</v>
      </c>
      <c r="BH225">
        <v>2060</v>
      </c>
      <c r="BI225">
        <v>12</v>
      </c>
      <c r="BJ225" s="49">
        <v>350</v>
      </c>
      <c r="BK225" s="63">
        <f t="shared" si="31"/>
        <v>2422</v>
      </c>
      <c r="BL225" s="2"/>
      <c r="BM225" s="6">
        <v>740</v>
      </c>
      <c r="BN225" s="6">
        <v>3700</v>
      </c>
      <c r="BO225" s="4" t="s">
        <v>12005</v>
      </c>
      <c r="BP225">
        <v>750</v>
      </c>
      <c r="BQ225">
        <v>3500</v>
      </c>
      <c r="BR225" s="4" t="s">
        <v>1380</v>
      </c>
      <c r="CE225" s="63"/>
      <c r="CF225" s="2">
        <v>6000</v>
      </c>
      <c r="CX225" s="2">
        <v>5</v>
      </c>
      <c r="CY225" s="45">
        <v>39.5</v>
      </c>
      <c r="CZ225" s="45"/>
      <c r="DA225" s="45"/>
      <c r="DB225" s="2"/>
      <c r="DE225" s="3"/>
      <c r="DL225" s="2"/>
      <c r="DM225" s="2"/>
      <c r="DW225" s="50">
        <v>350</v>
      </c>
      <c r="DX225" t="s">
        <v>12498</v>
      </c>
      <c r="DY225" s="4" t="s">
        <v>33122</v>
      </c>
      <c r="DZ225" s="4"/>
      <c r="EA225" s="4"/>
    </row>
    <row r="226" spans="1:131">
      <c r="A226" s="2">
        <v>3504219</v>
      </c>
      <c r="B226" s="4" t="s">
        <v>1386</v>
      </c>
      <c r="C226" s="4"/>
      <c r="D226" s="4" t="s">
        <v>3540</v>
      </c>
      <c r="E226" s="4" t="s">
        <v>3680</v>
      </c>
      <c r="F226" s="4" t="s">
        <v>1387</v>
      </c>
      <c r="G226" s="4" t="s">
        <v>12746</v>
      </c>
      <c r="H226" s="4"/>
      <c r="I226" s="4" t="s">
        <v>1388</v>
      </c>
      <c r="J226" s="4" t="s">
        <v>16899</v>
      </c>
      <c r="K226" s="4" t="s">
        <v>2493</v>
      </c>
      <c r="L226" s="4" t="s">
        <v>2493</v>
      </c>
      <c r="M226" s="4"/>
      <c r="N226" s="4" t="s">
        <v>11310</v>
      </c>
      <c r="O226" s="4" t="s">
        <v>33123</v>
      </c>
      <c r="P226" s="4" t="s">
        <v>12144</v>
      </c>
      <c r="Q226" s="4"/>
      <c r="R226" s="4" t="s">
        <v>12746</v>
      </c>
      <c r="Y226" s="6">
        <v>115</v>
      </c>
      <c r="Z226" s="4">
        <v>48</v>
      </c>
      <c r="AA226">
        <v>1</v>
      </c>
      <c r="AB226" s="23">
        <v>6</v>
      </c>
      <c r="AC226">
        <v>1</v>
      </c>
      <c r="AL226" s="63">
        <f t="shared" si="32"/>
        <v>0</v>
      </c>
      <c r="AQ226" s="63">
        <f t="shared" si="34"/>
        <v>0</v>
      </c>
      <c r="AR226">
        <v>1</v>
      </c>
      <c r="AS226">
        <v>1</v>
      </c>
      <c r="AT226">
        <v>1</v>
      </c>
      <c r="AU226">
        <v>1</v>
      </c>
      <c r="AV226">
        <v>1</v>
      </c>
      <c r="AW226">
        <v>1</v>
      </c>
      <c r="AX226">
        <v>1</v>
      </c>
      <c r="AY226">
        <v>1</v>
      </c>
      <c r="AZ226">
        <v>1</v>
      </c>
      <c r="BA226">
        <v>1</v>
      </c>
      <c r="BB226">
        <v>1</v>
      </c>
      <c r="BC226">
        <v>1</v>
      </c>
      <c r="BD226" s="63">
        <f t="shared" si="33"/>
        <v>12</v>
      </c>
      <c r="BE226" s="2">
        <v>1300</v>
      </c>
      <c r="BF226">
        <f t="shared" si="30"/>
        <v>1300</v>
      </c>
      <c r="BG226" s="2">
        <v>1300</v>
      </c>
      <c r="BH226">
        <v>1800</v>
      </c>
      <c r="BK226" s="63">
        <f t="shared" si="31"/>
        <v>1800</v>
      </c>
      <c r="BL226" s="2"/>
      <c r="BM226" s="6">
        <v>81</v>
      </c>
      <c r="BN226" s="6">
        <v>5000</v>
      </c>
      <c r="BO226" s="4" t="s">
        <v>12448</v>
      </c>
      <c r="CE226" s="63"/>
      <c r="CF226" s="2">
        <v>5200</v>
      </c>
      <c r="CZ226" s="45"/>
      <c r="DA226" s="45"/>
      <c r="DB226" s="2"/>
      <c r="DE226" s="3"/>
      <c r="DL226" s="2"/>
      <c r="DM226" s="2"/>
      <c r="DX226" t="s">
        <v>12498</v>
      </c>
      <c r="DY226" s="4"/>
      <c r="DZ226" s="4"/>
      <c r="EA226" s="4"/>
    </row>
    <row r="227" spans="1:131">
      <c r="A227" s="2">
        <v>3504220</v>
      </c>
      <c r="B227" s="4" t="s">
        <v>1729</v>
      </c>
      <c r="C227" s="4"/>
      <c r="D227" s="4" t="s">
        <v>1496</v>
      </c>
      <c r="E227" s="4"/>
      <c r="F227" s="4" t="s">
        <v>1496</v>
      </c>
      <c r="G227" s="4" t="s">
        <v>12144</v>
      </c>
      <c r="H227" s="4" t="s">
        <v>5859</v>
      </c>
      <c r="I227" s="4" t="s">
        <v>1290</v>
      </c>
      <c r="J227" s="4" t="s">
        <v>16899</v>
      </c>
      <c r="K227" s="4" t="s">
        <v>1291</v>
      </c>
      <c r="L227" s="4" t="s">
        <v>3114</v>
      </c>
      <c r="M227" s="4"/>
      <c r="N227" s="4" t="s">
        <v>11310</v>
      </c>
      <c r="O227" s="4" t="s">
        <v>12637</v>
      </c>
      <c r="P227" s="4" t="s">
        <v>12144</v>
      </c>
      <c r="Q227" s="4"/>
      <c r="R227" s="4" t="s">
        <v>12746</v>
      </c>
      <c r="S227" s="6"/>
      <c r="Y227" s="17" t="s">
        <v>1400</v>
      </c>
      <c r="Z227" s="4">
        <v>40</v>
      </c>
      <c r="AA227">
        <v>1</v>
      </c>
      <c r="AB227" s="23">
        <v>5</v>
      </c>
      <c r="AE227">
        <v>1</v>
      </c>
      <c r="AG227">
        <v>1</v>
      </c>
      <c r="AH227">
        <v>1</v>
      </c>
      <c r="AI227">
        <v>1</v>
      </c>
      <c r="AJ227">
        <v>1</v>
      </c>
      <c r="AK227">
        <v>1</v>
      </c>
      <c r="AL227" s="63">
        <f t="shared" si="32"/>
        <v>2</v>
      </c>
      <c r="AN227">
        <v>3000</v>
      </c>
      <c r="AP227">
        <v>1125</v>
      </c>
      <c r="AQ227" s="63">
        <f t="shared" si="34"/>
        <v>4125</v>
      </c>
      <c r="AR227">
        <v>10</v>
      </c>
      <c r="AS227">
        <v>10</v>
      </c>
      <c r="AT227">
        <v>10</v>
      </c>
      <c r="AU227">
        <v>10</v>
      </c>
      <c r="AV227">
        <v>10</v>
      </c>
      <c r="AW227">
        <v>10</v>
      </c>
      <c r="AX227">
        <v>21</v>
      </c>
      <c r="AY227">
        <v>19</v>
      </c>
      <c r="AZ227">
        <v>18</v>
      </c>
      <c r="BA227">
        <v>20</v>
      </c>
      <c r="BB227">
        <v>21</v>
      </c>
      <c r="BC227">
        <v>38</v>
      </c>
      <c r="BD227" s="63">
        <f t="shared" si="33"/>
        <v>197</v>
      </c>
      <c r="BE227" s="2">
        <v>20140</v>
      </c>
      <c r="BF227">
        <f t="shared" si="30"/>
        <v>24265</v>
      </c>
      <c r="BG227" s="2">
        <v>13205</v>
      </c>
      <c r="BH227">
        <v>27460</v>
      </c>
      <c r="BI227">
        <v>1751</v>
      </c>
      <c r="BJ227" s="49">
        <v>1410</v>
      </c>
      <c r="BK227" s="63">
        <f t="shared" si="31"/>
        <v>30621</v>
      </c>
      <c r="BL227" s="2"/>
      <c r="BM227" s="6">
        <v>893</v>
      </c>
      <c r="BN227" s="6">
        <v>5700</v>
      </c>
      <c r="BO227" s="4" t="s">
        <v>13549</v>
      </c>
      <c r="BP227">
        <v>90</v>
      </c>
      <c r="BQ227">
        <v>600</v>
      </c>
      <c r="BR227" s="1" t="s">
        <v>12922</v>
      </c>
      <c r="BS227" s="1">
        <v>7953</v>
      </c>
      <c r="BT227" s="1">
        <v>50653</v>
      </c>
      <c r="BU227" s="4" t="s">
        <v>10218</v>
      </c>
      <c r="CE227" s="63"/>
      <c r="CF227" s="2">
        <v>35058</v>
      </c>
      <c r="CG227">
        <v>1</v>
      </c>
      <c r="CH227">
        <v>125</v>
      </c>
      <c r="CX227" s="2">
        <v>12</v>
      </c>
      <c r="CY227" s="45">
        <v>180</v>
      </c>
      <c r="CZ227" s="45"/>
      <c r="DA227" s="45"/>
      <c r="DB227" s="2">
        <v>400</v>
      </c>
      <c r="DC227">
        <v>1751</v>
      </c>
      <c r="DD227" s="1" t="s">
        <v>15026</v>
      </c>
      <c r="DE227" s="3" t="s">
        <v>12328</v>
      </c>
      <c r="DL227" s="2"/>
      <c r="DM227" s="2"/>
      <c r="DU227" s="50">
        <v>48260</v>
      </c>
      <c r="DV227" s="50"/>
      <c r="DW227" s="50">
        <v>1410</v>
      </c>
      <c r="DX227" t="s">
        <v>12498</v>
      </c>
      <c r="DY227" s="84" t="s">
        <v>33124</v>
      </c>
      <c r="DZ227" s="4"/>
      <c r="EA227" s="4" t="s">
        <v>33125</v>
      </c>
    </row>
    <row r="228" spans="1:131">
      <c r="A228" s="2">
        <v>3504221</v>
      </c>
      <c r="B228" s="4" t="s">
        <v>1722</v>
      </c>
      <c r="C228" s="4"/>
      <c r="D228" s="59" t="s">
        <v>395</v>
      </c>
      <c r="E228" s="4"/>
      <c r="F228" s="59" t="s">
        <v>396</v>
      </c>
      <c r="G228" s="4" t="s">
        <v>12144</v>
      </c>
      <c r="H228" s="4"/>
      <c r="I228" t="s">
        <v>11737</v>
      </c>
      <c r="J228" s="4" t="s">
        <v>16899</v>
      </c>
      <c r="K228" s="4" t="s">
        <v>29352</v>
      </c>
      <c r="L228" s="4" t="s">
        <v>11737</v>
      </c>
      <c r="M228" s="4"/>
      <c r="N228" s="4" t="s">
        <v>3117</v>
      </c>
      <c r="O228" s="4"/>
      <c r="P228" s="4" t="s">
        <v>12144</v>
      </c>
      <c r="Q228" s="4"/>
      <c r="R228" s="4" t="s">
        <v>12746</v>
      </c>
      <c r="S228" s="4" t="s">
        <v>14642</v>
      </c>
      <c r="T228" s="4" t="s">
        <v>12746</v>
      </c>
      <c r="U228" s="4"/>
      <c r="V228" s="4" t="s">
        <v>12746</v>
      </c>
      <c r="W228" s="4" t="s">
        <v>12746</v>
      </c>
      <c r="Y228" s="6">
        <v>120</v>
      </c>
      <c r="Z228" s="4">
        <v>40</v>
      </c>
      <c r="AA228">
        <v>1</v>
      </c>
      <c r="AB228" s="23">
        <v>5</v>
      </c>
      <c r="AD228">
        <v>3</v>
      </c>
      <c r="AE228">
        <v>2</v>
      </c>
      <c r="AG228">
        <v>1</v>
      </c>
      <c r="AL228" s="63">
        <f t="shared" si="32"/>
        <v>6</v>
      </c>
      <c r="AM228">
        <v>6018</v>
      </c>
      <c r="AN228">
        <v>1500</v>
      </c>
      <c r="AP228">
        <v>847</v>
      </c>
      <c r="AQ228" s="63">
        <f t="shared" si="34"/>
        <v>8365</v>
      </c>
      <c r="AR228">
        <v>4</v>
      </c>
      <c r="AS228">
        <v>4</v>
      </c>
      <c r="AT228">
        <v>4</v>
      </c>
      <c r="AU228">
        <v>4</v>
      </c>
      <c r="AV228">
        <v>7</v>
      </c>
      <c r="AW228">
        <v>7</v>
      </c>
      <c r="AX228">
        <v>9</v>
      </c>
      <c r="AY228">
        <v>9</v>
      </c>
      <c r="AZ228">
        <v>10</v>
      </c>
      <c r="BA228">
        <v>10</v>
      </c>
      <c r="BB228">
        <v>9</v>
      </c>
      <c r="BC228">
        <v>9</v>
      </c>
      <c r="BD228" s="63">
        <f t="shared" si="33"/>
        <v>86</v>
      </c>
      <c r="BE228" s="2">
        <v>3133</v>
      </c>
      <c r="BF228">
        <f t="shared" si="30"/>
        <v>11498</v>
      </c>
      <c r="BG228" s="2">
        <v>4207</v>
      </c>
      <c r="BH228">
        <v>7259</v>
      </c>
      <c r="BI228">
        <v>189</v>
      </c>
      <c r="BJ228" s="49">
        <v>282</v>
      </c>
      <c r="BK228" s="63">
        <f t="shared" si="31"/>
        <v>7730</v>
      </c>
      <c r="BL228" s="2"/>
      <c r="BM228" s="6">
        <v>935</v>
      </c>
      <c r="BN228" s="6">
        <v>9350</v>
      </c>
      <c r="BO228" s="4" t="s">
        <v>13549</v>
      </c>
      <c r="BP228">
        <v>124</v>
      </c>
      <c r="BQ228">
        <v>1240</v>
      </c>
      <c r="BR228" s="1" t="s">
        <v>12922</v>
      </c>
      <c r="BS228" s="1">
        <v>673</v>
      </c>
      <c r="BT228" s="1">
        <v>6730</v>
      </c>
      <c r="BU228" s="4" t="s">
        <v>10218</v>
      </c>
      <c r="BW228" s="4">
        <v>13390</v>
      </c>
      <c r="BX228" s="2" t="s">
        <v>355</v>
      </c>
      <c r="BY228" s="4">
        <v>39</v>
      </c>
      <c r="BZ228" s="4">
        <v>700</v>
      </c>
      <c r="CA228" s="4" t="s">
        <v>15786</v>
      </c>
      <c r="CD228" s="3" t="s">
        <v>12144</v>
      </c>
      <c r="CE228" s="63">
        <v>31550</v>
      </c>
      <c r="CF228" s="2">
        <v>23450</v>
      </c>
      <c r="CX228" s="2">
        <v>5</v>
      </c>
      <c r="CY228" s="45">
        <v>18.600000000000001</v>
      </c>
      <c r="CZ228" s="45"/>
      <c r="DA228" s="45"/>
      <c r="DB228" s="2"/>
      <c r="DE228" s="3"/>
      <c r="DL228" s="2"/>
      <c r="DM228" s="2"/>
      <c r="DU228" s="50">
        <v>4180</v>
      </c>
      <c r="DV228" s="50"/>
      <c r="DW228" s="50">
        <v>282</v>
      </c>
      <c r="DX228" t="s">
        <v>12498</v>
      </c>
      <c r="DY228" s="4" t="s">
        <v>33027</v>
      </c>
      <c r="DZ228" s="4"/>
      <c r="EA228" s="4"/>
    </row>
    <row r="229" spans="1:131">
      <c r="A229" s="2">
        <v>3504222</v>
      </c>
      <c r="B229" s="4" t="s">
        <v>841</v>
      </c>
      <c r="C229" s="4"/>
      <c r="D229" s="4" t="s">
        <v>842</v>
      </c>
      <c r="E229" s="4" t="s">
        <v>3011</v>
      </c>
      <c r="F229" s="4" t="s">
        <v>842</v>
      </c>
      <c r="G229" s="4" t="s">
        <v>12144</v>
      </c>
      <c r="H229" s="4"/>
      <c r="I229" s="4" t="s">
        <v>3011</v>
      </c>
      <c r="J229" s="4" t="s">
        <v>16899</v>
      </c>
      <c r="K229" s="4" t="s">
        <v>2695</v>
      </c>
      <c r="L229" s="4" t="s">
        <v>2695</v>
      </c>
      <c r="M229" s="4"/>
      <c r="N229" s="4" t="s">
        <v>3178</v>
      </c>
      <c r="O229" s="4" t="s">
        <v>12637</v>
      </c>
      <c r="P229" s="4" t="s">
        <v>12144</v>
      </c>
      <c r="Q229" s="4"/>
      <c r="R229" s="4" t="s">
        <v>12746</v>
      </c>
      <c r="S229" s="6"/>
      <c r="Y229" s="6">
        <v>296</v>
      </c>
      <c r="Z229" s="4">
        <v>44</v>
      </c>
      <c r="AA229">
        <v>1</v>
      </c>
      <c r="AB229" s="23">
        <v>5.5</v>
      </c>
      <c r="AD229">
        <v>1</v>
      </c>
      <c r="AE229">
        <v>1</v>
      </c>
      <c r="AG229">
        <v>2</v>
      </c>
      <c r="AH229">
        <v>2</v>
      </c>
      <c r="AI229">
        <v>2</v>
      </c>
      <c r="AJ229">
        <v>2</v>
      </c>
      <c r="AK229">
        <v>2</v>
      </c>
      <c r="AL229" s="63">
        <f t="shared" si="32"/>
        <v>4</v>
      </c>
      <c r="AM229">
        <v>5640</v>
      </c>
      <c r="AN229">
        <v>1755</v>
      </c>
      <c r="AP229">
        <v>2186</v>
      </c>
      <c r="AQ229" s="63">
        <f t="shared" si="34"/>
        <v>9581</v>
      </c>
      <c r="AR229">
        <v>8</v>
      </c>
      <c r="AS229">
        <v>7</v>
      </c>
      <c r="AT229">
        <v>7</v>
      </c>
      <c r="AU229">
        <v>7</v>
      </c>
      <c r="AV229">
        <v>7</v>
      </c>
      <c r="AW229">
        <v>7</v>
      </c>
      <c r="AX229">
        <v>10</v>
      </c>
      <c r="AY229">
        <v>13</v>
      </c>
      <c r="AZ229">
        <v>13</v>
      </c>
      <c r="BA229">
        <v>15</v>
      </c>
      <c r="BB229">
        <v>13</v>
      </c>
      <c r="BC229">
        <v>13</v>
      </c>
      <c r="BD229" s="63">
        <f t="shared" si="33"/>
        <v>120</v>
      </c>
      <c r="BE229" s="2">
        <v>12377</v>
      </c>
      <c r="BF229">
        <f t="shared" si="30"/>
        <v>21958</v>
      </c>
      <c r="BG229" s="2">
        <v>11210</v>
      </c>
      <c r="BH229">
        <v>15512</v>
      </c>
      <c r="BI229">
        <v>1152</v>
      </c>
      <c r="BJ229" s="49">
        <v>1401</v>
      </c>
      <c r="BK229" s="63">
        <f t="shared" si="31"/>
        <v>18065</v>
      </c>
      <c r="BL229" s="2"/>
      <c r="BM229" s="6">
        <v>70</v>
      </c>
      <c r="BN229" s="6">
        <v>350</v>
      </c>
      <c r="BO229" s="4" t="s">
        <v>12001</v>
      </c>
      <c r="BP229">
        <v>2720</v>
      </c>
      <c r="BQ229">
        <v>59840</v>
      </c>
      <c r="BR229" s="1" t="s">
        <v>10209</v>
      </c>
      <c r="CE229" s="63"/>
      <c r="CF229" s="2">
        <v>60190</v>
      </c>
      <c r="CX229" s="2">
        <v>5</v>
      </c>
      <c r="CY229" s="45">
        <v>75</v>
      </c>
      <c r="CZ229" s="45"/>
      <c r="DA229" s="45"/>
      <c r="DB229" s="2">
        <v>144</v>
      </c>
      <c r="DC229">
        <v>1152</v>
      </c>
      <c r="DD229" s="3" t="s">
        <v>15026</v>
      </c>
      <c r="DE229" s="3" t="s">
        <v>12328</v>
      </c>
      <c r="DL229" s="2"/>
      <c r="DM229" s="2"/>
      <c r="DU229" s="50">
        <v>28340</v>
      </c>
      <c r="DV229" s="50"/>
      <c r="DW229" s="50">
        <v>1401</v>
      </c>
      <c r="DX229" t="s">
        <v>12498</v>
      </c>
      <c r="DY229" s="4" t="s">
        <v>33127</v>
      </c>
      <c r="DZ229" s="4"/>
      <c r="EA229" s="4"/>
    </row>
    <row r="230" spans="1:131">
      <c r="A230" s="2">
        <v>3504223</v>
      </c>
      <c r="B230" s="4" t="s">
        <v>1614</v>
      </c>
      <c r="C230" s="4"/>
      <c r="D230" s="4" t="s">
        <v>1393</v>
      </c>
      <c r="E230" s="4" t="s">
        <v>1394</v>
      </c>
      <c r="F230" s="4"/>
      <c r="G230" s="4" t="s">
        <v>12144</v>
      </c>
      <c r="H230" s="4" t="s">
        <v>12144</v>
      </c>
      <c r="J230" s="4" t="s">
        <v>16899</v>
      </c>
      <c r="K230" s="4" t="s">
        <v>2695</v>
      </c>
      <c r="L230" s="4" t="s">
        <v>2695</v>
      </c>
      <c r="M230" s="4"/>
      <c r="N230" s="4" t="s">
        <v>3178</v>
      </c>
      <c r="O230" s="4"/>
      <c r="P230" s="4" t="s">
        <v>12144</v>
      </c>
      <c r="Q230" s="4"/>
      <c r="R230" s="4" t="s">
        <v>12746</v>
      </c>
      <c r="Y230" s="6">
        <v>270</v>
      </c>
      <c r="Z230" s="4">
        <v>40</v>
      </c>
      <c r="AA230">
        <v>1</v>
      </c>
      <c r="AB230" s="23">
        <v>5</v>
      </c>
      <c r="AE230">
        <v>1</v>
      </c>
      <c r="AL230" s="63">
        <f t="shared" si="32"/>
        <v>1</v>
      </c>
      <c r="AN230">
        <v>3000</v>
      </c>
      <c r="AQ230" s="63">
        <f t="shared" si="34"/>
        <v>3000</v>
      </c>
      <c r="AR230">
        <v>13</v>
      </c>
      <c r="AS230">
        <v>13</v>
      </c>
      <c r="AT230">
        <v>13</v>
      </c>
      <c r="AU230">
        <v>13</v>
      </c>
      <c r="AV230">
        <v>13</v>
      </c>
      <c r="AW230">
        <v>13</v>
      </c>
      <c r="AX230">
        <v>13</v>
      </c>
      <c r="AY230">
        <v>13</v>
      </c>
      <c r="AZ230">
        <v>13</v>
      </c>
      <c r="BA230">
        <v>13</v>
      </c>
      <c r="BB230">
        <v>13</v>
      </c>
      <c r="BC230">
        <v>13</v>
      </c>
      <c r="BD230" s="63">
        <f t="shared" si="33"/>
        <v>156</v>
      </c>
      <c r="BE230" s="2">
        <v>19393</v>
      </c>
      <c r="BF230">
        <f t="shared" si="30"/>
        <v>22393</v>
      </c>
      <c r="BG230" s="2">
        <v>18176</v>
      </c>
      <c r="BH230">
        <v>6384</v>
      </c>
      <c r="BI230">
        <v>1390</v>
      </c>
      <c r="BJ230" s="49">
        <v>594</v>
      </c>
      <c r="BK230" s="63">
        <f t="shared" si="31"/>
        <v>8368</v>
      </c>
      <c r="BL230" s="2"/>
      <c r="BM230" s="6">
        <v>1237</v>
      </c>
      <c r="BN230" s="6">
        <v>43290</v>
      </c>
      <c r="BO230" s="4" t="s">
        <v>12448</v>
      </c>
      <c r="CE230" s="63"/>
      <c r="CF230" s="2">
        <v>40120</v>
      </c>
      <c r="CX230" s="2">
        <v>17</v>
      </c>
      <c r="CY230" s="45">
        <v>49.25</v>
      </c>
      <c r="CZ230" s="45"/>
      <c r="DA230" s="45"/>
      <c r="DB230" s="2">
        <v>18429</v>
      </c>
      <c r="DC230">
        <v>852</v>
      </c>
      <c r="DD230" s="3" t="s">
        <v>11869</v>
      </c>
      <c r="DE230" s="3" t="s">
        <v>9047</v>
      </c>
      <c r="DF230">
        <v>633</v>
      </c>
      <c r="DG230">
        <v>538</v>
      </c>
      <c r="DH230" s="3" t="s">
        <v>12305</v>
      </c>
      <c r="DI230" s="3" t="s">
        <v>16041</v>
      </c>
      <c r="DL230" s="2"/>
      <c r="DM230" s="2"/>
      <c r="DU230" s="50">
        <v>14513</v>
      </c>
      <c r="DV230" s="50"/>
      <c r="DW230" s="50">
        <v>594.45000000000005</v>
      </c>
      <c r="DX230" t="s">
        <v>12498</v>
      </c>
      <c r="DY230" s="4" t="s">
        <v>33072</v>
      </c>
      <c r="DZ230" s="4"/>
      <c r="EA230" s="4"/>
    </row>
    <row r="231" spans="1:131">
      <c r="A231" s="2">
        <v>3504224</v>
      </c>
      <c r="B231" s="4" t="s">
        <v>715</v>
      </c>
      <c r="C231" s="4"/>
      <c r="D231" s="4" t="s">
        <v>12298</v>
      </c>
      <c r="E231" s="4" t="s">
        <v>30069</v>
      </c>
      <c r="F231" s="4" t="s">
        <v>12298</v>
      </c>
      <c r="G231" s="4" t="s">
        <v>12144</v>
      </c>
      <c r="H231" s="4"/>
      <c r="I231" s="4" t="s">
        <v>840</v>
      </c>
      <c r="J231" s="4" t="s">
        <v>16899</v>
      </c>
      <c r="K231" s="4" t="s">
        <v>2695</v>
      </c>
      <c r="L231" s="4" t="s">
        <v>2695</v>
      </c>
      <c r="M231" s="4"/>
      <c r="N231" s="4" t="s">
        <v>3178</v>
      </c>
      <c r="O231" s="4" t="s">
        <v>12637</v>
      </c>
      <c r="P231" s="4" t="s">
        <v>12144</v>
      </c>
      <c r="Q231" s="4"/>
      <c r="R231" s="4" t="s">
        <v>12746</v>
      </c>
      <c r="S231" s="4"/>
      <c r="T231" s="4"/>
      <c r="Y231" s="6">
        <v>284</v>
      </c>
      <c r="Z231" s="4">
        <v>40</v>
      </c>
      <c r="AA231">
        <v>1</v>
      </c>
      <c r="AB231" s="23">
        <v>5</v>
      </c>
      <c r="AD231">
        <v>3</v>
      </c>
      <c r="AL231" s="63">
        <f t="shared" si="32"/>
        <v>3</v>
      </c>
      <c r="AM231">
        <v>7800</v>
      </c>
      <c r="AQ231" s="63">
        <f t="shared" si="34"/>
        <v>7800</v>
      </c>
      <c r="AR231">
        <v>12</v>
      </c>
      <c r="AS231">
        <v>10</v>
      </c>
      <c r="AT231">
        <v>10</v>
      </c>
      <c r="AU231">
        <v>12</v>
      </c>
      <c r="AV231">
        <v>10</v>
      </c>
      <c r="AW231">
        <v>12</v>
      </c>
      <c r="AX231">
        <v>14</v>
      </c>
      <c r="AY231">
        <v>18</v>
      </c>
      <c r="AZ231">
        <v>18</v>
      </c>
      <c r="BA231">
        <v>19</v>
      </c>
      <c r="BB231">
        <v>16</v>
      </c>
      <c r="BC231">
        <v>16</v>
      </c>
      <c r="BD231" s="63">
        <f t="shared" si="33"/>
        <v>167</v>
      </c>
      <c r="BE231" s="2">
        <v>16957</v>
      </c>
      <c r="BF231">
        <f t="shared" si="30"/>
        <v>24757</v>
      </c>
      <c r="BG231" s="2">
        <v>14525</v>
      </c>
      <c r="BH231">
        <v>9258</v>
      </c>
      <c r="BI231">
        <v>639</v>
      </c>
      <c r="BJ231" s="49">
        <v>1037</v>
      </c>
      <c r="BK231" s="63">
        <f t="shared" si="31"/>
        <v>10934</v>
      </c>
      <c r="BL231" s="2"/>
      <c r="BM231" s="6">
        <v>900</v>
      </c>
      <c r="BN231" s="6">
        <v>45154</v>
      </c>
      <c r="BO231" s="4" t="s">
        <v>13626</v>
      </c>
      <c r="CE231" s="63"/>
      <c r="CF231" s="2">
        <v>30226</v>
      </c>
      <c r="CX231" s="2">
        <v>7</v>
      </c>
      <c r="CY231" s="45">
        <v>37</v>
      </c>
      <c r="CZ231" s="45"/>
      <c r="DA231" s="45"/>
      <c r="DB231" s="2">
        <v>91</v>
      </c>
      <c r="DC231">
        <v>639</v>
      </c>
      <c r="DD231" s="3" t="s">
        <v>15026</v>
      </c>
      <c r="DE231" s="3" t="s">
        <v>12328</v>
      </c>
      <c r="DL231" s="2"/>
      <c r="DM231" s="2"/>
      <c r="DU231" s="50">
        <v>34564</v>
      </c>
      <c r="DV231" s="50"/>
      <c r="DW231" s="50">
        <v>1037</v>
      </c>
      <c r="DX231" t="s">
        <v>12498</v>
      </c>
      <c r="DY231" s="84" t="s">
        <v>33128</v>
      </c>
      <c r="DZ231" s="4"/>
      <c r="EA231" s="4"/>
    </row>
    <row r="232" spans="1:131">
      <c r="A232" s="2">
        <v>3504225</v>
      </c>
      <c r="B232" s="4" t="s">
        <v>851</v>
      </c>
      <c r="C232" s="4"/>
      <c r="D232" s="4" t="s">
        <v>723</v>
      </c>
      <c r="E232" s="59" t="s">
        <v>30210</v>
      </c>
      <c r="F232" s="4" t="s">
        <v>643</v>
      </c>
      <c r="G232" s="4" t="s">
        <v>12746</v>
      </c>
      <c r="H232" s="4"/>
      <c r="I232" s="4"/>
      <c r="J232" s="4" t="s">
        <v>16899</v>
      </c>
      <c r="K232" s="4" t="s">
        <v>2695</v>
      </c>
      <c r="L232" s="4" t="s">
        <v>2695</v>
      </c>
      <c r="M232" s="4"/>
      <c r="N232" s="4" t="s">
        <v>3178</v>
      </c>
      <c r="O232" s="4"/>
      <c r="P232" s="4" t="s">
        <v>12144</v>
      </c>
      <c r="Q232" s="4"/>
      <c r="R232" s="4" t="s">
        <v>12746</v>
      </c>
      <c r="Y232" s="6">
        <v>30</v>
      </c>
      <c r="Z232" s="4">
        <v>6</v>
      </c>
      <c r="AB232" s="23"/>
      <c r="AC232">
        <v>2</v>
      </c>
      <c r="AG232">
        <v>1</v>
      </c>
      <c r="AL232" s="63">
        <f t="shared" si="32"/>
        <v>1</v>
      </c>
      <c r="AP232">
        <v>665</v>
      </c>
      <c r="AQ232" s="63">
        <f t="shared" si="34"/>
        <v>665</v>
      </c>
      <c r="AU232">
        <v>1</v>
      </c>
      <c r="AW232">
        <v>1</v>
      </c>
      <c r="AX232">
        <v>1</v>
      </c>
      <c r="AY232">
        <v>1</v>
      </c>
      <c r="AZ232">
        <v>1</v>
      </c>
      <c r="BD232" s="63">
        <f t="shared" si="33"/>
        <v>5</v>
      </c>
      <c r="BE232" s="2">
        <v>625</v>
      </c>
      <c r="BF232">
        <f t="shared" si="30"/>
        <v>1290</v>
      </c>
      <c r="BG232" s="2">
        <v>436</v>
      </c>
      <c r="BH232">
        <v>178</v>
      </c>
      <c r="BI232">
        <v>134</v>
      </c>
      <c r="BJ232" s="49">
        <v>106</v>
      </c>
      <c r="BK232" s="63">
        <f t="shared" si="31"/>
        <v>418</v>
      </c>
      <c r="BL232" s="2"/>
      <c r="BM232" s="6">
        <v>9</v>
      </c>
      <c r="BN232" s="6">
        <v>2053</v>
      </c>
      <c r="BO232" s="4" t="s">
        <v>611</v>
      </c>
      <c r="BR232" s="3"/>
      <c r="BV232" s="6"/>
      <c r="BW232" s="6"/>
      <c r="BX232" s="2"/>
      <c r="CA232" s="2"/>
      <c r="CC232" s="4">
        <v>4216</v>
      </c>
      <c r="CE232" s="71"/>
      <c r="CF232" s="17" t="s">
        <v>612</v>
      </c>
      <c r="CX232" s="2">
        <v>1</v>
      </c>
      <c r="CY232" s="45">
        <v>1</v>
      </c>
      <c r="CZ232" s="45"/>
      <c r="DA232" s="45"/>
      <c r="DB232" s="2">
        <v>12</v>
      </c>
      <c r="DC232">
        <v>134.04</v>
      </c>
      <c r="DD232" s="3" t="s">
        <v>15026</v>
      </c>
      <c r="DE232" s="3" t="s">
        <v>12328</v>
      </c>
      <c r="DL232" s="2"/>
      <c r="DM232" s="2"/>
      <c r="DU232" s="50">
        <v>2631</v>
      </c>
      <c r="DV232" s="50"/>
      <c r="DW232" s="50">
        <v>106.42</v>
      </c>
      <c r="DX232" t="s">
        <v>12498</v>
      </c>
      <c r="DY232" s="4"/>
      <c r="DZ232" s="4"/>
      <c r="EA232" s="4"/>
    </row>
    <row r="233" spans="1:131">
      <c r="A233" s="2">
        <v>3504226</v>
      </c>
      <c r="B233" s="4" t="s">
        <v>602</v>
      </c>
      <c r="C233" s="4"/>
      <c r="D233" s="4" t="s">
        <v>3632</v>
      </c>
      <c r="E233" s="4" t="s">
        <v>472</v>
      </c>
      <c r="F233" s="4" t="s">
        <v>13143</v>
      </c>
      <c r="G233" s="4" t="s">
        <v>12144</v>
      </c>
      <c r="H233" s="4"/>
      <c r="I233" s="4" t="s">
        <v>471</v>
      </c>
      <c r="J233" s="4" t="s">
        <v>16899</v>
      </c>
      <c r="K233" s="4" t="s">
        <v>2695</v>
      </c>
      <c r="L233" s="4" t="s">
        <v>2695</v>
      </c>
      <c r="M233" s="4"/>
      <c r="N233" s="4" t="s">
        <v>3178</v>
      </c>
      <c r="O233" s="4"/>
      <c r="P233" s="4" t="s">
        <v>12144</v>
      </c>
      <c r="Q233" s="4"/>
      <c r="R233" s="4" t="s">
        <v>12746</v>
      </c>
      <c r="Y233" s="6">
        <v>250</v>
      </c>
      <c r="Z233" s="4">
        <v>45</v>
      </c>
      <c r="AA233">
        <v>1</v>
      </c>
      <c r="AB233" s="23">
        <v>5.5</v>
      </c>
      <c r="AL233" s="63">
        <f t="shared" si="32"/>
        <v>0</v>
      </c>
      <c r="AQ233" s="63">
        <f t="shared" si="34"/>
        <v>0</v>
      </c>
      <c r="AR233">
        <v>3</v>
      </c>
      <c r="AS233">
        <v>3</v>
      </c>
      <c r="AT233">
        <v>3</v>
      </c>
      <c r="AU233">
        <v>3</v>
      </c>
      <c r="AV233">
        <v>3</v>
      </c>
      <c r="AW233">
        <v>3</v>
      </c>
      <c r="AX233">
        <v>3</v>
      </c>
      <c r="AY233">
        <v>3</v>
      </c>
      <c r="AZ233">
        <v>3</v>
      </c>
      <c r="BA233">
        <v>3</v>
      </c>
      <c r="BB233">
        <v>1</v>
      </c>
      <c r="BC233">
        <v>1</v>
      </c>
      <c r="BD233" s="63">
        <f t="shared" si="33"/>
        <v>32</v>
      </c>
      <c r="BE233" s="2">
        <v>3932</v>
      </c>
      <c r="BF233">
        <f t="shared" si="30"/>
        <v>3932</v>
      </c>
      <c r="BG233" s="2">
        <v>3588</v>
      </c>
      <c r="BH233">
        <v>2643</v>
      </c>
      <c r="BI233">
        <v>183</v>
      </c>
      <c r="BJ233" s="49">
        <v>384</v>
      </c>
      <c r="BK233" s="63">
        <f t="shared" si="31"/>
        <v>3210</v>
      </c>
      <c r="BL233" s="2"/>
      <c r="BM233" s="6">
        <v>1926</v>
      </c>
      <c r="BN233" s="6">
        <v>9630</v>
      </c>
      <c r="BO233" s="4" t="s">
        <v>12498</v>
      </c>
      <c r="BQ233">
        <v>8649</v>
      </c>
      <c r="BR233" t="s">
        <v>724</v>
      </c>
      <c r="CE233" s="63"/>
      <c r="CF233" s="2">
        <v>15691</v>
      </c>
      <c r="CX233" s="2">
        <v>7</v>
      </c>
      <c r="CY233" s="45">
        <v>63</v>
      </c>
      <c r="CZ233" s="45"/>
      <c r="DA233" s="45"/>
      <c r="DB233" s="2">
        <v>37</v>
      </c>
      <c r="DC233">
        <v>183</v>
      </c>
      <c r="DD233" s="3" t="s">
        <v>15026</v>
      </c>
      <c r="DE233" s="3" t="s">
        <v>12328</v>
      </c>
      <c r="DL233" s="2"/>
      <c r="DM233" s="2"/>
      <c r="DW233" s="50">
        <v>384</v>
      </c>
      <c r="DX233" t="s">
        <v>12498</v>
      </c>
      <c r="DY233" s="4" t="s">
        <v>33129</v>
      </c>
      <c r="DZ233" s="4"/>
      <c r="EA233" s="4"/>
    </row>
    <row r="234" spans="1:131">
      <c r="A234" s="2">
        <v>3504227</v>
      </c>
      <c r="B234" s="4" t="s">
        <v>727</v>
      </c>
      <c r="C234" s="4"/>
      <c r="D234" s="4" t="s">
        <v>728</v>
      </c>
      <c r="E234" s="4" t="s">
        <v>3052</v>
      </c>
      <c r="F234" s="4" t="s">
        <v>728</v>
      </c>
      <c r="G234" s="4" t="s">
        <v>12144</v>
      </c>
      <c r="H234" s="4"/>
      <c r="I234" s="4" t="s">
        <v>3052</v>
      </c>
      <c r="J234" s="4" t="s">
        <v>16899</v>
      </c>
      <c r="K234" s="4" t="s">
        <v>2695</v>
      </c>
      <c r="L234" s="4" t="s">
        <v>2695</v>
      </c>
      <c r="M234" s="4"/>
      <c r="N234" s="4" t="s">
        <v>3178</v>
      </c>
      <c r="O234" s="4"/>
      <c r="P234" s="4" t="s">
        <v>12144</v>
      </c>
      <c r="Q234" s="4"/>
      <c r="R234" s="4" t="s">
        <v>12746</v>
      </c>
      <c r="Y234" s="6">
        <v>260</v>
      </c>
      <c r="Z234" s="4">
        <v>40</v>
      </c>
      <c r="AA234">
        <v>1</v>
      </c>
      <c r="AB234" s="23">
        <v>5</v>
      </c>
      <c r="AD234">
        <v>2</v>
      </c>
      <c r="AE234">
        <v>1</v>
      </c>
      <c r="AG234">
        <v>2</v>
      </c>
      <c r="AK234">
        <v>2</v>
      </c>
      <c r="AL234" s="63">
        <f t="shared" si="32"/>
        <v>5</v>
      </c>
      <c r="AM234">
        <v>3957</v>
      </c>
      <c r="AN234">
        <v>1800</v>
      </c>
      <c r="AP234">
        <v>2340</v>
      </c>
      <c r="AQ234" s="63">
        <f t="shared" si="34"/>
        <v>8097</v>
      </c>
      <c r="AR234">
        <v>4</v>
      </c>
      <c r="AS234">
        <v>3</v>
      </c>
      <c r="AT234">
        <v>12</v>
      </c>
      <c r="AU234">
        <v>13</v>
      </c>
      <c r="AV234">
        <v>17</v>
      </c>
      <c r="AW234">
        <v>16</v>
      </c>
      <c r="AX234">
        <v>15</v>
      </c>
      <c r="AY234">
        <v>12</v>
      </c>
      <c r="AZ234">
        <v>18</v>
      </c>
      <c r="BA234">
        <v>17</v>
      </c>
      <c r="BB234">
        <v>13</v>
      </c>
      <c r="BC234">
        <v>6</v>
      </c>
      <c r="BD234" s="63">
        <f t="shared" si="33"/>
        <v>146</v>
      </c>
      <c r="BE234" s="2">
        <v>15701</v>
      </c>
      <c r="BF234">
        <f t="shared" si="30"/>
        <v>23798</v>
      </c>
      <c r="BG234" s="2">
        <v>13244</v>
      </c>
      <c r="BH234">
        <v>6800</v>
      </c>
      <c r="BI234">
        <v>502</v>
      </c>
      <c r="BJ234" s="49">
        <v>1461</v>
      </c>
      <c r="BK234" s="63">
        <f t="shared" si="31"/>
        <v>8763</v>
      </c>
      <c r="BL234" s="2"/>
      <c r="BM234" s="6">
        <v>3200</v>
      </c>
      <c r="BN234" s="6">
        <v>26144</v>
      </c>
      <c r="BO234" s="4" t="s">
        <v>16048</v>
      </c>
      <c r="CE234" s="63"/>
      <c r="CF234" s="2">
        <v>23761.35</v>
      </c>
      <c r="CX234" s="2">
        <v>24</v>
      </c>
      <c r="CY234" s="45">
        <v>242</v>
      </c>
      <c r="CZ234" s="45"/>
      <c r="DA234" s="45"/>
      <c r="DB234" s="2"/>
      <c r="DC234">
        <v>492</v>
      </c>
      <c r="DD234" s="3" t="s">
        <v>15026</v>
      </c>
      <c r="DE234" s="3" t="s">
        <v>12328</v>
      </c>
      <c r="DL234" s="2"/>
      <c r="DM234" s="2"/>
      <c r="DU234" s="50">
        <v>32444</v>
      </c>
      <c r="DV234" s="50"/>
      <c r="DW234" s="50">
        <v>1460</v>
      </c>
      <c r="DX234" t="s">
        <v>12498</v>
      </c>
      <c r="DY234" s="4" t="s">
        <v>33130</v>
      </c>
      <c r="DZ234" s="4"/>
      <c r="EA234" s="4"/>
    </row>
    <row r="235" spans="1:131">
      <c r="A235" s="2">
        <v>3504228</v>
      </c>
      <c r="B235" s="4" t="s">
        <v>975</v>
      </c>
      <c r="C235" s="4"/>
      <c r="D235" s="4" t="s">
        <v>1117</v>
      </c>
      <c r="E235" s="4" t="s">
        <v>1204</v>
      </c>
      <c r="F235" s="4" t="s">
        <v>1118</v>
      </c>
      <c r="G235" s="4" t="s">
        <v>12746</v>
      </c>
      <c r="H235" s="4"/>
      <c r="I235" s="4" t="s">
        <v>1204</v>
      </c>
      <c r="J235" s="4" t="s">
        <v>16899</v>
      </c>
      <c r="K235" s="4" t="s">
        <v>2695</v>
      </c>
      <c r="L235" s="4" t="s">
        <v>2695</v>
      </c>
      <c r="M235" s="4"/>
      <c r="N235" s="4" t="s">
        <v>3178</v>
      </c>
      <c r="O235" s="4"/>
      <c r="P235" s="4" t="s">
        <v>12144</v>
      </c>
      <c r="Q235" s="4"/>
      <c r="R235" s="4" t="s">
        <v>12746</v>
      </c>
      <c r="T235" s="4" t="s">
        <v>12746</v>
      </c>
      <c r="U235" s="4"/>
      <c r="V235" s="4" t="s">
        <v>12746</v>
      </c>
      <c r="W235" s="4" t="s">
        <v>12746</v>
      </c>
      <c r="X235" s="4" t="s">
        <v>1088</v>
      </c>
      <c r="Y235" s="6">
        <v>309</v>
      </c>
      <c r="Z235" s="4">
        <v>40</v>
      </c>
      <c r="AA235">
        <v>1</v>
      </c>
      <c r="AB235" s="23">
        <v>5</v>
      </c>
      <c r="AC235">
        <v>3</v>
      </c>
      <c r="AL235" s="63">
        <f t="shared" si="32"/>
        <v>0</v>
      </c>
      <c r="AQ235" s="63">
        <f t="shared" si="34"/>
        <v>0</v>
      </c>
      <c r="AR235">
        <v>4</v>
      </c>
      <c r="AS235">
        <v>4</v>
      </c>
      <c r="AT235">
        <v>4</v>
      </c>
      <c r="AU235">
        <v>4</v>
      </c>
      <c r="AV235">
        <v>4</v>
      </c>
      <c r="AW235">
        <v>4</v>
      </c>
      <c r="AX235">
        <v>4</v>
      </c>
      <c r="AY235">
        <v>4</v>
      </c>
      <c r="AZ235">
        <v>4</v>
      </c>
      <c r="BA235">
        <v>4</v>
      </c>
      <c r="BB235">
        <v>4</v>
      </c>
      <c r="BC235">
        <v>4</v>
      </c>
      <c r="BD235" s="63">
        <f t="shared" si="33"/>
        <v>48</v>
      </c>
      <c r="BE235" s="2">
        <v>5823</v>
      </c>
      <c r="BF235">
        <f t="shared" si="30"/>
        <v>5823</v>
      </c>
      <c r="BG235" s="2">
        <v>5801</v>
      </c>
      <c r="BH235">
        <v>3275</v>
      </c>
      <c r="BI235">
        <v>47</v>
      </c>
      <c r="BJ235" s="49">
        <v>103</v>
      </c>
      <c r="BK235" s="63">
        <f t="shared" si="31"/>
        <v>3425</v>
      </c>
      <c r="BL235" s="2"/>
      <c r="BM235" s="6">
        <v>580</v>
      </c>
      <c r="BN235" s="6">
        <v>15059</v>
      </c>
      <c r="BO235" s="4" t="s">
        <v>981</v>
      </c>
      <c r="BV235" s="42"/>
      <c r="BW235" s="6"/>
      <c r="BX235" s="2"/>
      <c r="BY235" s="9"/>
      <c r="BZ235" s="6"/>
      <c r="CA235" s="2"/>
      <c r="CE235" s="63"/>
      <c r="CF235" s="2">
        <v>15000</v>
      </c>
      <c r="CX235" s="2">
        <v>7</v>
      </c>
      <c r="CY235" s="45">
        <v>24</v>
      </c>
      <c r="CZ235" s="45"/>
      <c r="DA235" s="45"/>
      <c r="DB235" s="22"/>
      <c r="DC235">
        <v>47</v>
      </c>
      <c r="DD235" s="3" t="s">
        <v>863</v>
      </c>
      <c r="DL235" s="2"/>
      <c r="DM235" s="2"/>
      <c r="DU235" s="50">
        <v>2288</v>
      </c>
      <c r="DV235" s="50"/>
      <c r="DW235" s="50">
        <v>103</v>
      </c>
      <c r="DX235" t="s">
        <v>290</v>
      </c>
      <c r="DY235" s="4" t="s">
        <v>33131</v>
      </c>
      <c r="DZ235" s="4"/>
      <c r="EA235" s="4"/>
    </row>
    <row r="236" spans="1:131">
      <c r="A236" s="2">
        <v>3504229</v>
      </c>
      <c r="B236" s="4" t="s">
        <v>982</v>
      </c>
      <c r="C236" s="4"/>
      <c r="D236" s="4" t="s">
        <v>4365</v>
      </c>
      <c r="E236" s="4" t="s">
        <v>1231</v>
      </c>
      <c r="F236" s="4" t="s">
        <v>4365</v>
      </c>
      <c r="G236" s="4" t="s">
        <v>12144</v>
      </c>
      <c r="H236" s="4" t="s">
        <v>12144</v>
      </c>
      <c r="I236" s="4" t="s">
        <v>1231</v>
      </c>
      <c r="J236" s="4" t="s">
        <v>16899</v>
      </c>
      <c r="K236" s="4" t="s">
        <v>2695</v>
      </c>
      <c r="L236" s="4" t="s">
        <v>2695</v>
      </c>
      <c r="M236" s="4"/>
      <c r="N236" s="4" t="s">
        <v>3178</v>
      </c>
      <c r="O236" s="4" t="s">
        <v>12637</v>
      </c>
      <c r="P236" s="4" t="s">
        <v>12144</v>
      </c>
      <c r="Q236" s="4"/>
      <c r="R236" s="4" t="s">
        <v>12746</v>
      </c>
      <c r="Y236" s="6">
        <v>311</v>
      </c>
      <c r="Z236" s="4">
        <v>60</v>
      </c>
      <c r="AA236">
        <v>1</v>
      </c>
      <c r="AB236" s="23">
        <v>6</v>
      </c>
      <c r="AE236">
        <v>1</v>
      </c>
      <c r="AG236">
        <v>3</v>
      </c>
      <c r="AH236">
        <v>4</v>
      </c>
      <c r="AI236">
        <v>4</v>
      </c>
      <c r="AJ236">
        <v>4</v>
      </c>
      <c r="AK236">
        <v>3</v>
      </c>
      <c r="AL236" s="63">
        <f t="shared" si="32"/>
        <v>4</v>
      </c>
      <c r="AN236">
        <v>3900</v>
      </c>
      <c r="AP236">
        <v>6570</v>
      </c>
      <c r="AQ236" s="63">
        <f t="shared" si="34"/>
        <v>10470</v>
      </c>
      <c r="AR236">
        <v>8</v>
      </c>
      <c r="AS236">
        <v>7</v>
      </c>
      <c r="AT236">
        <v>8</v>
      </c>
      <c r="AU236">
        <v>11</v>
      </c>
      <c r="AV236">
        <v>10</v>
      </c>
      <c r="AW236">
        <v>15</v>
      </c>
      <c r="AX236">
        <v>29</v>
      </c>
      <c r="AY236">
        <v>20</v>
      </c>
      <c r="AZ236">
        <v>18</v>
      </c>
      <c r="BA236">
        <v>10</v>
      </c>
      <c r="BB236">
        <v>11</v>
      </c>
      <c r="BC236">
        <v>15</v>
      </c>
      <c r="BD236" s="63">
        <f t="shared" si="33"/>
        <v>162</v>
      </c>
      <c r="BE236" s="2">
        <v>25700</v>
      </c>
      <c r="BF236">
        <f t="shared" si="30"/>
        <v>36170</v>
      </c>
      <c r="BG236" s="2">
        <v>12820</v>
      </c>
      <c r="BH236">
        <v>37551</v>
      </c>
      <c r="BI236">
        <v>1241</v>
      </c>
      <c r="BJ236" s="49">
        <v>1124</v>
      </c>
      <c r="BK236" s="63">
        <f t="shared" si="31"/>
        <v>39916</v>
      </c>
      <c r="BL236" s="2">
        <v>1359</v>
      </c>
      <c r="BM236" s="6">
        <v>1797</v>
      </c>
      <c r="BN236" s="6">
        <v>13000</v>
      </c>
      <c r="BO236" s="4" t="s">
        <v>16112</v>
      </c>
      <c r="BP236" s="4">
        <v>1828</v>
      </c>
      <c r="BQ236" s="4">
        <v>45122</v>
      </c>
      <c r="BR236" s="3" t="s">
        <v>12610</v>
      </c>
      <c r="BS236" s="3">
        <v>873</v>
      </c>
      <c r="BT236" s="3">
        <v>36975</v>
      </c>
      <c r="BU236" s="3" t="s">
        <v>1430</v>
      </c>
      <c r="BV236" s="4">
        <v>128</v>
      </c>
      <c r="BW236" s="4">
        <v>14000</v>
      </c>
      <c r="BX236" s="4" t="s">
        <v>1214</v>
      </c>
      <c r="CA236" s="2"/>
      <c r="CE236" s="63"/>
      <c r="CF236" s="2">
        <v>32600</v>
      </c>
      <c r="CX236" s="2">
        <v>12</v>
      </c>
      <c r="CY236" s="45">
        <v>60</v>
      </c>
      <c r="CZ236" s="45"/>
      <c r="DA236" s="45"/>
      <c r="DB236" s="2">
        <v>229</v>
      </c>
      <c r="DC236">
        <v>1241.21</v>
      </c>
      <c r="DD236" s="3" t="s">
        <v>15026</v>
      </c>
      <c r="DE236" s="1" t="s">
        <v>12328</v>
      </c>
      <c r="DL236" s="2"/>
      <c r="DM236" s="2"/>
      <c r="DU236" s="50">
        <v>25260</v>
      </c>
      <c r="DV236" s="50"/>
      <c r="DW236" s="50">
        <v>1124.23</v>
      </c>
      <c r="DX236" t="s">
        <v>12498</v>
      </c>
      <c r="DY236" s="4" t="s">
        <v>33006</v>
      </c>
      <c r="DZ236" s="4"/>
      <c r="EA236" s="4"/>
    </row>
    <row r="237" spans="1:131">
      <c r="A237" s="2">
        <v>3504230</v>
      </c>
      <c r="B237" s="4" t="s">
        <v>1219</v>
      </c>
      <c r="C237" s="4"/>
      <c r="D237" s="4" t="s">
        <v>2693</v>
      </c>
      <c r="E237" s="4" t="s">
        <v>1218</v>
      </c>
      <c r="F237" s="4" t="s">
        <v>2694</v>
      </c>
      <c r="G237" s="4" t="s">
        <v>12144</v>
      </c>
      <c r="H237" s="4"/>
      <c r="I237" s="4" t="s">
        <v>1321</v>
      </c>
      <c r="J237" s="4" t="s">
        <v>16899</v>
      </c>
      <c r="K237" s="4" t="s">
        <v>2695</v>
      </c>
      <c r="L237" s="4" t="s">
        <v>2695</v>
      </c>
      <c r="M237" s="4"/>
      <c r="N237" s="4" t="s">
        <v>3178</v>
      </c>
      <c r="O237" s="4"/>
      <c r="P237" s="4" t="s">
        <v>12144</v>
      </c>
      <c r="Q237" s="4"/>
      <c r="R237" s="4" t="s">
        <v>12746</v>
      </c>
      <c r="S237" s="6"/>
      <c r="T237" s="6"/>
      <c r="U237" s="6"/>
      <c r="V237" s="6"/>
      <c r="W237" s="4"/>
      <c r="X237" s="4"/>
      <c r="Y237" s="6">
        <v>307</v>
      </c>
      <c r="Z237" s="4">
        <v>45</v>
      </c>
      <c r="AA237">
        <v>1</v>
      </c>
      <c r="AB237" s="23">
        <v>6</v>
      </c>
      <c r="AD237">
        <v>1</v>
      </c>
      <c r="AL237" s="63">
        <f t="shared" si="32"/>
        <v>1</v>
      </c>
      <c r="AM237">
        <v>2340</v>
      </c>
      <c r="AQ237" s="63">
        <f t="shared" si="34"/>
        <v>2340</v>
      </c>
      <c r="AR237">
        <v>4</v>
      </c>
      <c r="AS237">
        <v>4</v>
      </c>
      <c r="AT237">
        <v>4</v>
      </c>
      <c r="AU237">
        <v>4</v>
      </c>
      <c r="AV237">
        <v>4</v>
      </c>
      <c r="AW237">
        <v>4</v>
      </c>
      <c r="AX237">
        <v>4</v>
      </c>
      <c r="AY237">
        <v>4</v>
      </c>
      <c r="AZ237">
        <v>4</v>
      </c>
      <c r="BA237">
        <v>4</v>
      </c>
      <c r="BB237">
        <v>4</v>
      </c>
      <c r="BC237">
        <v>4</v>
      </c>
      <c r="BD237" s="63">
        <f t="shared" si="33"/>
        <v>48</v>
      </c>
      <c r="BE237" s="2">
        <v>5242</v>
      </c>
      <c r="BF237">
        <f t="shared" si="30"/>
        <v>7582</v>
      </c>
      <c r="BG237" s="2">
        <v>8333</v>
      </c>
      <c r="BH237">
        <v>4000</v>
      </c>
      <c r="BJ237" s="49">
        <v>36</v>
      </c>
      <c r="BK237" s="63">
        <f t="shared" si="31"/>
        <v>4036</v>
      </c>
      <c r="BL237" s="2"/>
      <c r="BM237" s="6">
        <v>730</v>
      </c>
      <c r="BN237" s="6">
        <v>23296</v>
      </c>
      <c r="BO237" s="4" t="s">
        <v>12448</v>
      </c>
      <c r="BR237" s="3"/>
      <c r="CE237" s="63"/>
      <c r="CF237" s="2"/>
      <c r="CX237" s="2">
        <v>1</v>
      </c>
      <c r="CY237" s="45">
        <v>2</v>
      </c>
      <c r="CZ237" s="45"/>
      <c r="DA237" s="45"/>
      <c r="DB237" s="17"/>
      <c r="DE237" s="3"/>
      <c r="DL237" s="2"/>
      <c r="DM237" s="2"/>
      <c r="DW237" s="50">
        <v>36</v>
      </c>
      <c r="DX237" t="s">
        <v>12498</v>
      </c>
      <c r="DY237" s="4"/>
      <c r="DZ237" s="4"/>
      <c r="EA237" s="4"/>
    </row>
    <row r="238" spans="1:131">
      <c r="A238" s="2">
        <v>3504231</v>
      </c>
      <c r="B238" s="4" t="s">
        <v>1340</v>
      </c>
      <c r="C238" s="4"/>
      <c r="D238" s="4" t="s">
        <v>2330</v>
      </c>
      <c r="E238" s="4" t="s">
        <v>1325</v>
      </c>
      <c r="F238" s="4" t="s">
        <v>2330</v>
      </c>
      <c r="G238" s="4" t="s">
        <v>12144</v>
      </c>
      <c r="H238" s="4"/>
      <c r="I238" s="4" t="s">
        <v>1325</v>
      </c>
      <c r="J238" s="4" t="s">
        <v>16899</v>
      </c>
      <c r="K238" s="4" t="s">
        <v>2695</v>
      </c>
      <c r="L238" s="4" t="s">
        <v>2695</v>
      </c>
      <c r="M238" s="4"/>
      <c r="N238" s="4" t="s">
        <v>3178</v>
      </c>
      <c r="O238" s="4"/>
      <c r="P238" s="4" t="s">
        <v>12144</v>
      </c>
      <c r="Q238" s="4"/>
      <c r="R238" s="4" t="s">
        <v>12144</v>
      </c>
      <c r="S238" s="4" t="s">
        <v>1438</v>
      </c>
      <c r="V238" s="3"/>
      <c r="X238" s="3"/>
      <c r="Y238" s="6">
        <v>240</v>
      </c>
      <c r="Z238" s="23">
        <v>35</v>
      </c>
      <c r="AA238">
        <v>1</v>
      </c>
      <c r="AB238" s="23">
        <v>5</v>
      </c>
      <c r="AE238">
        <v>2</v>
      </c>
      <c r="AL238" s="63">
        <f t="shared" si="32"/>
        <v>2</v>
      </c>
      <c r="AN238">
        <v>8003</v>
      </c>
      <c r="AQ238" s="63">
        <f t="shared" si="34"/>
        <v>8003</v>
      </c>
      <c r="AR238">
        <v>17</v>
      </c>
      <c r="AS238">
        <v>17</v>
      </c>
      <c r="AT238">
        <v>17</v>
      </c>
      <c r="AU238">
        <v>17</v>
      </c>
      <c r="AV238">
        <v>17</v>
      </c>
      <c r="AW238">
        <v>17</v>
      </c>
      <c r="AX238">
        <v>17</v>
      </c>
      <c r="AY238">
        <v>17</v>
      </c>
      <c r="AZ238">
        <v>17</v>
      </c>
      <c r="BA238">
        <v>17</v>
      </c>
      <c r="BB238">
        <v>17</v>
      </c>
      <c r="BC238">
        <v>17</v>
      </c>
      <c r="BD238" s="63">
        <f t="shared" si="33"/>
        <v>204</v>
      </c>
      <c r="BE238" s="2">
        <v>19905</v>
      </c>
      <c r="BF238">
        <f t="shared" si="30"/>
        <v>27908</v>
      </c>
      <c r="BG238" s="2">
        <v>19439</v>
      </c>
      <c r="BH238">
        <v>14108</v>
      </c>
      <c r="BI238">
        <v>621</v>
      </c>
      <c r="BJ238" s="49">
        <v>1632</v>
      </c>
      <c r="BK238" s="63">
        <f t="shared" si="31"/>
        <v>16361</v>
      </c>
      <c r="BL238" s="2"/>
      <c r="BM238" s="6">
        <v>2682</v>
      </c>
      <c r="BN238" s="6">
        <v>72076</v>
      </c>
      <c r="BO238" s="4" t="s">
        <v>5984</v>
      </c>
      <c r="BQ238">
        <v>18831</v>
      </c>
      <c r="BR238" s="3" t="s">
        <v>1337</v>
      </c>
      <c r="CE238" s="63"/>
      <c r="CF238" s="2">
        <v>55386</v>
      </c>
      <c r="CX238" s="2">
        <v>15</v>
      </c>
      <c r="CY238" s="45">
        <v>144</v>
      </c>
      <c r="CZ238" s="45"/>
      <c r="DA238" s="45"/>
      <c r="DB238" s="2">
        <v>77</v>
      </c>
      <c r="DC238">
        <v>621</v>
      </c>
      <c r="DD238" s="3" t="s">
        <v>15026</v>
      </c>
      <c r="DE238" s="3" t="s">
        <v>12328</v>
      </c>
      <c r="DL238" s="2"/>
      <c r="DM238" s="2"/>
      <c r="DU238" s="50">
        <v>102000</v>
      </c>
      <c r="DV238" s="50"/>
      <c r="DW238" s="50">
        <v>1632</v>
      </c>
      <c r="DX238" t="s">
        <v>12498</v>
      </c>
      <c r="DY238" s="4"/>
      <c r="DZ238" s="4"/>
      <c r="EA238" s="4"/>
    </row>
    <row r="239" spans="1:131">
      <c r="A239" s="2">
        <v>3504232</v>
      </c>
      <c r="B239" s="4" t="s">
        <v>1220</v>
      </c>
      <c r="C239" s="4"/>
      <c r="D239" s="4" t="s">
        <v>1332</v>
      </c>
      <c r="E239" s="4" t="s">
        <v>1334</v>
      </c>
      <c r="F239" s="4" t="s">
        <v>1333</v>
      </c>
      <c r="G239" s="4" t="s">
        <v>12746</v>
      </c>
      <c r="H239" s="4"/>
      <c r="I239" s="4" t="s">
        <v>1334</v>
      </c>
      <c r="J239" s="4" t="s">
        <v>16899</v>
      </c>
      <c r="K239" s="4" t="s">
        <v>2695</v>
      </c>
      <c r="L239" s="4" t="s">
        <v>2695</v>
      </c>
      <c r="M239" s="4"/>
      <c r="N239" s="4" t="s">
        <v>3178</v>
      </c>
      <c r="O239" s="4"/>
      <c r="P239" s="4" t="s">
        <v>12144</v>
      </c>
      <c r="Q239" s="4"/>
      <c r="R239" s="4" t="s">
        <v>12746</v>
      </c>
      <c r="Y239" s="6">
        <v>104</v>
      </c>
      <c r="Z239" s="3">
        <v>22.5</v>
      </c>
      <c r="AA239">
        <v>1</v>
      </c>
      <c r="AB239" s="23">
        <v>5</v>
      </c>
      <c r="AC239">
        <v>1</v>
      </c>
      <c r="AG239">
        <v>1</v>
      </c>
      <c r="AL239" s="63">
        <f t="shared" si="32"/>
        <v>1</v>
      </c>
      <c r="AP239">
        <v>520</v>
      </c>
      <c r="AQ239" s="63">
        <f t="shared" si="34"/>
        <v>520</v>
      </c>
      <c r="AT239">
        <v>1</v>
      </c>
      <c r="AU239">
        <v>2</v>
      </c>
      <c r="AV239">
        <v>2</v>
      </c>
      <c r="AW239">
        <v>2</v>
      </c>
      <c r="AX239">
        <v>1</v>
      </c>
      <c r="AY239">
        <v>1</v>
      </c>
      <c r="AZ239">
        <v>1</v>
      </c>
      <c r="BA239">
        <v>1</v>
      </c>
      <c r="BD239" s="63">
        <f t="shared" si="33"/>
        <v>11</v>
      </c>
      <c r="BE239" s="2">
        <v>933</v>
      </c>
      <c r="BF239">
        <f t="shared" si="30"/>
        <v>1453</v>
      </c>
      <c r="BG239" s="2">
        <v>900</v>
      </c>
      <c r="BH239">
        <v>1805</v>
      </c>
      <c r="BI239">
        <v>100</v>
      </c>
      <c r="BJ239" s="49">
        <v>65</v>
      </c>
      <c r="BK239" s="63">
        <f t="shared" si="31"/>
        <v>1970</v>
      </c>
      <c r="BL239" s="2"/>
      <c r="BM239" s="6">
        <v>190</v>
      </c>
      <c r="BN239" s="6">
        <v>3000</v>
      </c>
      <c r="BO239" s="4" t="s">
        <v>1558</v>
      </c>
      <c r="BP239">
        <v>198</v>
      </c>
      <c r="BQ239">
        <v>2680</v>
      </c>
      <c r="BR239" s="3" t="s">
        <v>12001</v>
      </c>
      <c r="CE239" s="63"/>
      <c r="CF239" s="2">
        <v>3280</v>
      </c>
      <c r="CX239" s="2">
        <v>2</v>
      </c>
      <c r="CY239" s="45">
        <v>11.5</v>
      </c>
      <c r="CZ239" s="45"/>
      <c r="DA239" s="45"/>
      <c r="DB239" s="2">
        <v>10</v>
      </c>
      <c r="DC239">
        <v>100</v>
      </c>
      <c r="DD239" s="3" t="s">
        <v>15026</v>
      </c>
      <c r="DE239" s="3" t="s">
        <v>12328</v>
      </c>
      <c r="DL239" s="2"/>
      <c r="DM239" s="2"/>
      <c r="DU239" s="50">
        <v>2168</v>
      </c>
      <c r="DV239" s="50"/>
      <c r="DW239" s="50">
        <v>65</v>
      </c>
      <c r="DX239" t="s">
        <v>12498</v>
      </c>
      <c r="DY239" s="4" t="s">
        <v>33132</v>
      </c>
      <c r="DZ239" s="4"/>
      <c r="EA239" s="4"/>
    </row>
    <row r="240" spans="1:131">
      <c r="A240" s="2">
        <v>3504233</v>
      </c>
      <c r="B240" s="4" t="s">
        <v>1446</v>
      </c>
      <c r="C240" s="4"/>
      <c r="D240" s="4" t="s">
        <v>1241</v>
      </c>
      <c r="E240" s="4" t="s">
        <v>1551</v>
      </c>
      <c r="F240" s="4" t="s">
        <v>1346</v>
      </c>
      <c r="G240" s="4" t="s">
        <v>12144</v>
      </c>
      <c r="H240" s="4"/>
      <c r="I240" s="4" t="s">
        <v>1551</v>
      </c>
      <c r="J240" s="4" t="s">
        <v>16899</v>
      </c>
      <c r="K240" s="4" t="s">
        <v>2695</v>
      </c>
      <c r="L240" s="4" t="s">
        <v>2695</v>
      </c>
      <c r="M240" s="4"/>
      <c r="N240" s="4" t="s">
        <v>3178</v>
      </c>
      <c r="O240" s="4"/>
      <c r="P240" s="4" t="s">
        <v>12144</v>
      </c>
      <c r="Q240" s="4"/>
      <c r="R240" s="4" t="s">
        <v>12746</v>
      </c>
      <c r="T240" s="4" t="s">
        <v>12746</v>
      </c>
      <c r="Y240" s="6">
        <v>200</v>
      </c>
      <c r="Z240" s="3">
        <v>40</v>
      </c>
      <c r="AA240">
        <v>1</v>
      </c>
      <c r="AB240" s="23">
        <v>5</v>
      </c>
      <c r="AD240">
        <v>1</v>
      </c>
      <c r="AL240" s="63">
        <f t="shared" si="32"/>
        <v>1</v>
      </c>
      <c r="AM240">
        <v>1800</v>
      </c>
      <c r="AQ240" s="63">
        <f t="shared" si="34"/>
        <v>1800</v>
      </c>
      <c r="AR240">
        <v>1</v>
      </c>
      <c r="AS240">
        <v>1</v>
      </c>
      <c r="AT240">
        <v>1</v>
      </c>
      <c r="AU240">
        <v>1</v>
      </c>
      <c r="AV240">
        <v>2</v>
      </c>
      <c r="AW240">
        <v>2</v>
      </c>
      <c r="AX240">
        <v>2</v>
      </c>
      <c r="AY240">
        <v>2</v>
      </c>
      <c r="AZ240">
        <v>2</v>
      </c>
      <c r="BA240">
        <v>2</v>
      </c>
      <c r="BB240">
        <v>1</v>
      </c>
      <c r="BC240">
        <v>1</v>
      </c>
      <c r="BD240" s="63">
        <f t="shared" si="33"/>
        <v>18</v>
      </c>
      <c r="BE240" s="2">
        <v>2200</v>
      </c>
      <c r="BF240">
        <f t="shared" si="30"/>
        <v>4000</v>
      </c>
      <c r="BG240" s="2">
        <v>2100</v>
      </c>
      <c r="BH240">
        <v>1500</v>
      </c>
      <c r="BJ240" s="49">
        <v>25</v>
      </c>
      <c r="BK240" s="63">
        <f t="shared" si="31"/>
        <v>1525</v>
      </c>
      <c r="BL240" s="2"/>
      <c r="BM240" s="6">
        <v>400</v>
      </c>
      <c r="BN240" s="6">
        <v>7500</v>
      </c>
      <c r="BO240" s="4" t="s">
        <v>12610</v>
      </c>
      <c r="CE240" s="63"/>
      <c r="CF240" s="2">
        <v>7500</v>
      </c>
      <c r="CX240" s="2">
        <v>1</v>
      </c>
      <c r="CY240" s="45">
        <v>1</v>
      </c>
      <c r="CZ240" s="45"/>
      <c r="DA240" s="45"/>
      <c r="DB240" s="2"/>
      <c r="DD240" s="3"/>
      <c r="DE240" s="3"/>
      <c r="DL240" s="2"/>
      <c r="DM240" s="2"/>
      <c r="DW240" s="50">
        <v>25</v>
      </c>
      <c r="DX240" t="s">
        <v>12498</v>
      </c>
      <c r="DY240" s="4"/>
      <c r="DZ240" s="4"/>
      <c r="EA240" s="4"/>
    </row>
    <row r="241" spans="1:131">
      <c r="A241" s="2">
        <v>3504234</v>
      </c>
      <c r="B241" s="4" t="s">
        <v>1244</v>
      </c>
      <c r="C241" s="4"/>
      <c r="D241" s="4" t="s">
        <v>1245</v>
      </c>
      <c r="E241" s="4" t="s">
        <v>1240</v>
      </c>
      <c r="F241" s="4" t="s">
        <v>1245</v>
      </c>
      <c r="G241" s="4" t="s">
        <v>12144</v>
      </c>
      <c r="I241" s="4" t="s">
        <v>1240</v>
      </c>
      <c r="J241" s="4" t="s">
        <v>16899</v>
      </c>
      <c r="K241" s="4" t="s">
        <v>2695</v>
      </c>
      <c r="L241" s="4" t="s">
        <v>2695</v>
      </c>
      <c r="M241" s="4"/>
      <c r="N241" s="4" t="s">
        <v>3178</v>
      </c>
      <c r="O241" s="4"/>
      <c r="P241" s="4" t="s">
        <v>12144</v>
      </c>
      <c r="Q241" s="4"/>
      <c r="R241" s="4" t="s">
        <v>12746</v>
      </c>
      <c r="X241" s="3"/>
      <c r="Y241" s="6">
        <v>280</v>
      </c>
      <c r="Z241" s="3">
        <v>44</v>
      </c>
      <c r="AA241">
        <v>1</v>
      </c>
      <c r="AB241" s="23">
        <v>5.5</v>
      </c>
      <c r="AD241">
        <v>1</v>
      </c>
      <c r="AE241">
        <v>1</v>
      </c>
      <c r="AG241">
        <v>1</v>
      </c>
      <c r="AK241">
        <v>1</v>
      </c>
      <c r="AL241" s="63">
        <f t="shared" si="32"/>
        <v>3</v>
      </c>
      <c r="AM241">
        <v>1200</v>
      </c>
      <c r="AN241">
        <v>1810</v>
      </c>
      <c r="AP241">
        <v>900</v>
      </c>
      <c r="AQ241" s="63">
        <f t="shared" si="34"/>
        <v>3910</v>
      </c>
      <c r="AR241">
        <v>6</v>
      </c>
      <c r="AS241">
        <v>8</v>
      </c>
      <c r="AT241">
        <v>8</v>
      </c>
      <c r="AU241">
        <v>8</v>
      </c>
      <c r="AV241">
        <v>10</v>
      </c>
      <c r="AW241">
        <v>9</v>
      </c>
      <c r="AX241">
        <v>10</v>
      </c>
      <c r="AY241">
        <v>12</v>
      </c>
      <c r="AZ241">
        <v>13</v>
      </c>
      <c r="BA241">
        <v>12</v>
      </c>
      <c r="BB241">
        <v>10</v>
      </c>
      <c r="BC241">
        <v>9</v>
      </c>
      <c r="BD241" s="63">
        <f t="shared" si="33"/>
        <v>115</v>
      </c>
      <c r="BE241" s="2">
        <v>11674</v>
      </c>
      <c r="BF241">
        <f t="shared" si="30"/>
        <v>15584</v>
      </c>
      <c r="BG241" s="2">
        <v>10169</v>
      </c>
      <c r="BH241">
        <v>25700</v>
      </c>
      <c r="BK241" s="63">
        <f t="shared" si="31"/>
        <v>25700</v>
      </c>
      <c r="BL241" s="2"/>
      <c r="BN241" s="6">
        <v>44507</v>
      </c>
      <c r="BO241" s="4" t="s">
        <v>1450</v>
      </c>
      <c r="CE241" s="63"/>
      <c r="CF241" s="2">
        <v>403205</v>
      </c>
      <c r="CZ241" s="45">
        <v>2</v>
      </c>
      <c r="DA241" s="73">
        <v>50</v>
      </c>
      <c r="DD241" s="3"/>
      <c r="DL241" s="2"/>
      <c r="DM241" s="2"/>
      <c r="DX241" t="s">
        <v>12498</v>
      </c>
      <c r="DY241" s="4" t="s">
        <v>33202</v>
      </c>
      <c r="DZ241" s="4"/>
      <c r="EA241" s="4"/>
    </row>
    <row r="242" spans="1:131">
      <c r="A242" s="2">
        <v>3504235</v>
      </c>
      <c r="B242" s="4" t="s">
        <v>665</v>
      </c>
      <c r="C242" s="4"/>
      <c r="D242" s="4" t="s">
        <v>666</v>
      </c>
      <c r="E242" s="4" t="s">
        <v>2882</v>
      </c>
      <c r="F242" s="6"/>
      <c r="G242" s="4" t="s">
        <v>12144</v>
      </c>
      <c r="H242" s="4"/>
      <c r="I242" s="4" t="s">
        <v>788</v>
      </c>
      <c r="J242" s="4" t="s">
        <v>16899</v>
      </c>
      <c r="K242" s="4" t="s">
        <v>2695</v>
      </c>
      <c r="L242" s="4" t="s">
        <v>2695</v>
      </c>
      <c r="M242" s="4"/>
      <c r="N242" s="4" t="s">
        <v>3178</v>
      </c>
      <c r="O242" s="4"/>
      <c r="P242" s="4" t="s">
        <v>12144</v>
      </c>
      <c r="Q242" s="4"/>
      <c r="R242" s="4" t="s">
        <v>12746</v>
      </c>
      <c r="Y242" s="4">
        <v>300</v>
      </c>
      <c r="Z242">
        <v>48</v>
      </c>
      <c r="AB242" s="2">
        <v>6</v>
      </c>
      <c r="AG242">
        <v>1</v>
      </c>
      <c r="AK242">
        <v>1</v>
      </c>
      <c r="AL242" s="63">
        <f t="shared" si="32"/>
        <v>1</v>
      </c>
      <c r="AP242">
        <v>726</v>
      </c>
      <c r="AQ242" s="63">
        <f t="shared" si="34"/>
        <v>726</v>
      </c>
      <c r="AR242">
        <v>9</v>
      </c>
      <c r="AS242">
        <v>8</v>
      </c>
      <c r="AT242">
        <v>8</v>
      </c>
      <c r="AU242">
        <v>8</v>
      </c>
      <c r="AV242">
        <v>9</v>
      </c>
      <c r="AW242">
        <v>9</v>
      </c>
      <c r="AX242">
        <v>9</v>
      </c>
      <c r="AY242">
        <v>8</v>
      </c>
      <c r="AZ242">
        <v>6</v>
      </c>
      <c r="BA242">
        <v>8</v>
      </c>
      <c r="BB242">
        <v>9</v>
      </c>
      <c r="BC242">
        <v>11</v>
      </c>
      <c r="BD242" s="63">
        <f t="shared" si="33"/>
        <v>102</v>
      </c>
      <c r="BE242" s="2">
        <v>9317</v>
      </c>
      <c r="BF242">
        <f t="shared" si="30"/>
        <v>10043</v>
      </c>
      <c r="BG242" s="2">
        <v>9127</v>
      </c>
      <c r="BH242">
        <v>9473</v>
      </c>
      <c r="BI242">
        <v>531</v>
      </c>
      <c r="BJ242" s="49">
        <v>314</v>
      </c>
      <c r="BK242" s="63">
        <f t="shared" si="31"/>
        <v>10318</v>
      </c>
      <c r="BL242" s="2">
        <v>15046</v>
      </c>
      <c r="BM242" s="2">
        <v>1612</v>
      </c>
      <c r="BN242" s="6">
        <v>56421</v>
      </c>
      <c r="BO242" s="4" t="s">
        <v>12448</v>
      </c>
      <c r="CE242" s="63"/>
      <c r="CF242" s="2">
        <v>55006</v>
      </c>
      <c r="CX242" s="2">
        <v>8</v>
      </c>
      <c r="CY242" s="45">
        <v>10</v>
      </c>
      <c r="CZ242" s="45"/>
      <c r="DA242" s="73"/>
      <c r="DB242">
        <v>8517</v>
      </c>
      <c r="DC242">
        <v>531.45000000000005</v>
      </c>
      <c r="DD242" s="3" t="s">
        <v>4844</v>
      </c>
      <c r="DE242" s="3" t="s">
        <v>15895</v>
      </c>
      <c r="DL242" s="2"/>
      <c r="DM242" s="2"/>
      <c r="DU242" s="50">
        <v>5894</v>
      </c>
      <c r="DV242" s="50"/>
      <c r="DW242" s="50">
        <v>314.94</v>
      </c>
      <c r="DX242" t="s">
        <v>12498</v>
      </c>
      <c r="DY242" s="4" t="s">
        <v>33203</v>
      </c>
      <c r="DZ242" s="4"/>
      <c r="EA242" s="4" t="s">
        <v>33286</v>
      </c>
    </row>
    <row r="243" spans="1:131">
      <c r="A243" s="2">
        <v>3504236</v>
      </c>
      <c r="B243" s="4" t="s">
        <v>789</v>
      </c>
      <c r="C243" s="4"/>
      <c r="D243" s="4" t="s">
        <v>12650</v>
      </c>
      <c r="E243" s="4" t="s">
        <v>545</v>
      </c>
      <c r="F243" s="4" t="s">
        <v>12650</v>
      </c>
      <c r="G243" s="4" t="s">
        <v>12144</v>
      </c>
      <c r="H243" s="4" t="s">
        <v>12144</v>
      </c>
      <c r="I243" s="4" t="s">
        <v>793</v>
      </c>
      <c r="J243" s="4" t="s">
        <v>16899</v>
      </c>
      <c r="K243" s="4" t="s">
        <v>2695</v>
      </c>
      <c r="L243" s="4" t="s">
        <v>2695</v>
      </c>
      <c r="M243" s="4"/>
      <c r="N243" s="4" t="s">
        <v>3178</v>
      </c>
      <c r="O243" s="4"/>
      <c r="P243" s="4" t="s">
        <v>12144</v>
      </c>
      <c r="Q243" s="4"/>
      <c r="R243" s="4" t="s">
        <v>12144</v>
      </c>
      <c r="S243" s="4" t="s">
        <v>669</v>
      </c>
      <c r="T243" s="3"/>
      <c r="V243" s="6"/>
      <c r="X243" s="4"/>
      <c r="Y243" s="6">
        <v>60</v>
      </c>
      <c r="Z243">
        <v>48</v>
      </c>
      <c r="AA243">
        <v>1</v>
      </c>
      <c r="AB243" s="23">
        <v>6</v>
      </c>
      <c r="AE243">
        <v>2</v>
      </c>
      <c r="AG243">
        <v>1</v>
      </c>
      <c r="AI243">
        <v>1</v>
      </c>
      <c r="AJ243">
        <v>1</v>
      </c>
      <c r="AK243">
        <v>1</v>
      </c>
      <c r="AL243" s="63">
        <f t="shared" si="32"/>
        <v>3</v>
      </c>
      <c r="AN243">
        <v>2150</v>
      </c>
      <c r="AP243">
        <v>507</v>
      </c>
      <c r="AQ243" s="63">
        <f t="shared" si="34"/>
        <v>2657</v>
      </c>
      <c r="AR243">
        <v>1</v>
      </c>
      <c r="AS243">
        <v>1</v>
      </c>
      <c r="AT243">
        <v>1</v>
      </c>
      <c r="AU243">
        <v>1</v>
      </c>
      <c r="AY243">
        <v>1</v>
      </c>
      <c r="AZ243">
        <v>4</v>
      </c>
      <c r="BA243">
        <v>8</v>
      </c>
      <c r="BB243">
        <v>10</v>
      </c>
      <c r="BC243">
        <v>11</v>
      </c>
      <c r="BD243" s="63">
        <f t="shared" si="33"/>
        <v>38</v>
      </c>
      <c r="BE243" s="2">
        <v>4311</v>
      </c>
      <c r="BF243">
        <f t="shared" si="30"/>
        <v>6968</v>
      </c>
      <c r="BG243" s="2">
        <v>3312</v>
      </c>
      <c r="BH243">
        <v>6006</v>
      </c>
      <c r="BI243">
        <v>293</v>
      </c>
      <c r="BK243" s="63">
        <f t="shared" si="31"/>
        <v>6299</v>
      </c>
      <c r="BL243" s="2"/>
      <c r="BM243" s="2">
        <v>1339</v>
      </c>
      <c r="BN243" s="6">
        <v>19484</v>
      </c>
      <c r="BO243" s="4" t="s">
        <v>10218</v>
      </c>
      <c r="BR243" s="3"/>
      <c r="BS243" s="3"/>
      <c r="BT243" s="3"/>
      <c r="BU243" s="3"/>
      <c r="CD243" s="3"/>
      <c r="CE243" s="63"/>
      <c r="CF243" s="2"/>
      <c r="CV243">
        <v>15</v>
      </c>
      <c r="CW243">
        <v>72</v>
      </c>
      <c r="CZ243" s="45"/>
      <c r="DA243" s="45"/>
      <c r="DB243">
        <v>62</v>
      </c>
      <c r="DC243" s="8" t="s">
        <v>1055</v>
      </c>
      <c r="DD243" s="3" t="s">
        <v>15026</v>
      </c>
      <c r="DE243" s="3" t="s">
        <v>12328</v>
      </c>
      <c r="DH243" s="3"/>
      <c r="DI243" s="3"/>
      <c r="DL243" s="2"/>
      <c r="DM243" s="2"/>
      <c r="DX243" t="s">
        <v>12498</v>
      </c>
      <c r="DY243" s="4" t="s">
        <v>31395</v>
      </c>
      <c r="DZ243" s="4" t="s">
        <v>33016</v>
      </c>
      <c r="EA243" s="4"/>
    </row>
    <row r="244" spans="1:131">
      <c r="A244" s="2">
        <v>3504237</v>
      </c>
      <c r="B244" s="4" t="s">
        <v>820</v>
      </c>
      <c r="C244" s="4"/>
      <c r="D244" s="4" t="s">
        <v>930</v>
      </c>
      <c r="E244" s="4" t="s">
        <v>783</v>
      </c>
      <c r="F244" s="4" t="s">
        <v>930</v>
      </c>
      <c r="G244" s="4" t="s">
        <v>12144</v>
      </c>
      <c r="H244" s="4"/>
      <c r="I244" s="4" t="s">
        <v>931</v>
      </c>
      <c r="J244" s="4" t="s">
        <v>16899</v>
      </c>
      <c r="K244" s="4" t="s">
        <v>2695</v>
      </c>
      <c r="L244" s="4" t="s">
        <v>2695</v>
      </c>
      <c r="M244" s="4"/>
      <c r="N244" s="4" t="s">
        <v>3178</v>
      </c>
      <c r="O244" s="4"/>
      <c r="P244" s="4" t="s">
        <v>12144</v>
      </c>
      <c r="Q244" s="4"/>
      <c r="R244" s="4" t="s">
        <v>12746</v>
      </c>
      <c r="Y244" s="6">
        <v>291</v>
      </c>
      <c r="Z244">
        <v>44</v>
      </c>
      <c r="AA244">
        <v>1</v>
      </c>
      <c r="AB244" s="23">
        <v>5.5</v>
      </c>
      <c r="AD244">
        <v>3</v>
      </c>
      <c r="AL244" s="63">
        <f t="shared" ref="AL244:AL275" si="35">SUM(AD244:AG244,)</f>
        <v>3</v>
      </c>
      <c r="AM244">
        <v>4640</v>
      </c>
      <c r="AQ244" s="63">
        <f t="shared" si="34"/>
        <v>4640</v>
      </c>
      <c r="AT244">
        <v>3</v>
      </c>
      <c r="AU244">
        <v>2</v>
      </c>
      <c r="AV244">
        <v>1</v>
      </c>
      <c r="AW244">
        <v>1</v>
      </c>
      <c r="AX244">
        <v>3</v>
      </c>
      <c r="AY244">
        <v>5</v>
      </c>
      <c r="AZ244">
        <v>6</v>
      </c>
      <c r="BA244">
        <v>5</v>
      </c>
      <c r="BB244">
        <v>2</v>
      </c>
      <c r="BC244">
        <v>4</v>
      </c>
      <c r="BD244" s="63">
        <f t="shared" ref="BD244:BD249" si="36">IF(B244="","",SUM(AR244:BC244))</f>
        <v>32</v>
      </c>
      <c r="BE244" s="2">
        <v>2814</v>
      </c>
      <c r="BF244">
        <f t="shared" si="30"/>
        <v>7454</v>
      </c>
      <c r="BG244" s="2">
        <v>2448</v>
      </c>
      <c r="BH244">
        <v>3450</v>
      </c>
      <c r="BI244">
        <v>127</v>
      </c>
      <c r="BJ244" s="49">
        <v>111</v>
      </c>
      <c r="BK244" s="63">
        <f t="shared" si="31"/>
        <v>3688</v>
      </c>
      <c r="BL244" s="2"/>
      <c r="BN244" s="6">
        <v>9802</v>
      </c>
      <c r="BO244" s="2" t="s">
        <v>355</v>
      </c>
      <c r="BQ244">
        <v>3601</v>
      </c>
      <c r="BR244" s="3" t="s">
        <v>16554</v>
      </c>
      <c r="CE244" s="63"/>
      <c r="CF244" s="2">
        <v>10200</v>
      </c>
      <c r="CX244" s="2">
        <v>6</v>
      </c>
      <c r="CY244" s="45">
        <v>5</v>
      </c>
      <c r="CZ244" s="45"/>
      <c r="DA244" s="45"/>
      <c r="DB244" s="2">
        <v>12</v>
      </c>
      <c r="DC244">
        <v>101.78</v>
      </c>
      <c r="DD244" s="3" t="s">
        <v>15026</v>
      </c>
      <c r="DE244" s="3" t="s">
        <v>12328</v>
      </c>
      <c r="DF244" s="8" t="s">
        <v>933</v>
      </c>
      <c r="DG244" s="8" t="s">
        <v>934</v>
      </c>
      <c r="DH244" s="3" t="s">
        <v>10769</v>
      </c>
      <c r="DI244" s="3" t="s">
        <v>16041</v>
      </c>
      <c r="DL244" s="2"/>
      <c r="DM244" s="2"/>
      <c r="DU244" s="50">
        <v>1056</v>
      </c>
      <c r="DV244" s="50"/>
      <c r="DW244" s="50">
        <v>111.15</v>
      </c>
      <c r="DX244" t="s">
        <v>12498</v>
      </c>
      <c r="DY244" s="4" t="s">
        <v>33287</v>
      </c>
      <c r="DZ244" s="4"/>
      <c r="EA244" s="4"/>
    </row>
    <row r="245" spans="1:131">
      <c r="A245" s="2">
        <v>3504238</v>
      </c>
      <c r="B245" s="4" t="s">
        <v>825</v>
      </c>
      <c r="C245" s="4"/>
      <c r="D245" s="4" t="s">
        <v>826</v>
      </c>
      <c r="E245" s="4" t="s">
        <v>544</v>
      </c>
      <c r="F245" s="4" t="s">
        <v>1284</v>
      </c>
      <c r="G245" s="4" t="s">
        <v>12144</v>
      </c>
      <c r="H245" s="4"/>
      <c r="I245" s="4" t="s">
        <v>543</v>
      </c>
      <c r="J245" s="4" t="s">
        <v>16899</v>
      </c>
      <c r="K245" s="4" t="s">
        <v>2695</v>
      </c>
      <c r="L245" s="4" t="s">
        <v>2695</v>
      </c>
      <c r="M245" s="4"/>
      <c r="N245" s="4" t="s">
        <v>3178</v>
      </c>
      <c r="O245" s="4"/>
      <c r="P245" s="4" t="s">
        <v>12144</v>
      </c>
      <c r="Q245" s="4"/>
      <c r="R245" s="4" t="s">
        <v>12746</v>
      </c>
      <c r="U245" s="4" t="s">
        <v>12144</v>
      </c>
      <c r="X245" s="3" t="s">
        <v>674</v>
      </c>
      <c r="Y245" s="6">
        <v>200</v>
      </c>
      <c r="Z245">
        <v>40</v>
      </c>
      <c r="AA245">
        <v>1</v>
      </c>
      <c r="AB245" s="23">
        <v>5</v>
      </c>
      <c r="AD245">
        <v>3</v>
      </c>
      <c r="AL245" s="63">
        <f t="shared" si="35"/>
        <v>3</v>
      </c>
      <c r="AM245">
        <v>1312</v>
      </c>
      <c r="AQ245" s="63">
        <f t="shared" si="34"/>
        <v>1312</v>
      </c>
      <c r="AR245">
        <v>2</v>
      </c>
      <c r="AS245">
        <v>2</v>
      </c>
      <c r="AT245">
        <v>2</v>
      </c>
      <c r="AU245">
        <v>2</v>
      </c>
      <c r="AV245">
        <v>2</v>
      </c>
      <c r="AW245">
        <v>2</v>
      </c>
      <c r="AX245">
        <v>2</v>
      </c>
      <c r="AY245">
        <v>2</v>
      </c>
      <c r="AZ245">
        <v>2</v>
      </c>
      <c r="BA245">
        <v>2</v>
      </c>
      <c r="BB245">
        <v>2</v>
      </c>
      <c r="BC245">
        <v>2</v>
      </c>
      <c r="BD245" s="63">
        <f t="shared" si="36"/>
        <v>24</v>
      </c>
      <c r="BE245" s="2">
        <v>1529</v>
      </c>
      <c r="BF245">
        <f t="shared" si="30"/>
        <v>2841</v>
      </c>
      <c r="BG245" s="2">
        <v>619</v>
      </c>
      <c r="BH245">
        <v>8292</v>
      </c>
      <c r="BI245">
        <v>240</v>
      </c>
      <c r="BJ245" s="49">
        <v>60</v>
      </c>
      <c r="BK245" s="63">
        <f t="shared" si="31"/>
        <v>8592</v>
      </c>
      <c r="BL245" s="2"/>
      <c r="BM245" s="2">
        <v>251</v>
      </c>
      <c r="BN245" s="6">
        <v>13934</v>
      </c>
      <c r="BO245" s="4" t="s">
        <v>12448</v>
      </c>
      <c r="CE245" s="63"/>
      <c r="CF245" s="2">
        <v>5125</v>
      </c>
      <c r="CX245" s="2">
        <v>1</v>
      </c>
      <c r="CY245" s="38">
        <v>0.25</v>
      </c>
      <c r="CZ245" s="45"/>
      <c r="DA245" s="45"/>
      <c r="DB245" s="2">
        <v>34</v>
      </c>
      <c r="DC245">
        <v>240</v>
      </c>
      <c r="DD245" s="3" t="s">
        <v>15026</v>
      </c>
      <c r="DE245" s="3" t="s">
        <v>12328</v>
      </c>
      <c r="DL245" s="2"/>
      <c r="DM245" s="2"/>
      <c r="DW245" s="50">
        <v>60</v>
      </c>
      <c r="DX245" t="s">
        <v>12498</v>
      </c>
      <c r="DY245" s="4" t="s">
        <v>33288</v>
      </c>
      <c r="DZ245" s="4"/>
      <c r="EA245" s="4"/>
    </row>
    <row r="246" spans="1:131">
      <c r="A246" s="2">
        <v>3504239</v>
      </c>
      <c r="B246" s="4" t="s">
        <v>1168</v>
      </c>
      <c r="C246" s="4"/>
      <c r="D246" s="59" t="s">
        <v>30127</v>
      </c>
      <c r="E246" s="4" t="s">
        <v>1062</v>
      </c>
      <c r="F246" s="4" t="s">
        <v>1169</v>
      </c>
      <c r="G246" s="4" t="s">
        <v>12144</v>
      </c>
      <c r="H246" s="4" t="s">
        <v>12144</v>
      </c>
      <c r="I246" s="4" t="s">
        <v>1062</v>
      </c>
      <c r="J246" s="4" t="s">
        <v>16899</v>
      </c>
      <c r="K246" s="4" t="s">
        <v>2695</v>
      </c>
      <c r="L246" s="4" t="s">
        <v>2695</v>
      </c>
      <c r="M246" s="4"/>
      <c r="N246" s="4" t="s">
        <v>3178</v>
      </c>
      <c r="O246" s="4"/>
      <c r="P246" s="4" t="s">
        <v>12144</v>
      </c>
      <c r="Q246" s="4"/>
      <c r="R246" s="4" t="s">
        <v>12746</v>
      </c>
      <c r="Y246" s="6">
        <v>258</v>
      </c>
      <c r="Z246">
        <v>44</v>
      </c>
      <c r="AA246">
        <v>1</v>
      </c>
      <c r="AB246" s="23">
        <v>5.5</v>
      </c>
      <c r="AD246">
        <v>1</v>
      </c>
      <c r="AG246">
        <v>1</v>
      </c>
      <c r="AH246">
        <v>1</v>
      </c>
      <c r="AI246">
        <v>1</v>
      </c>
      <c r="AJ246">
        <v>1</v>
      </c>
      <c r="AK246">
        <v>1</v>
      </c>
      <c r="AL246" s="63">
        <f t="shared" si="35"/>
        <v>2</v>
      </c>
      <c r="AM246">
        <v>3600</v>
      </c>
      <c r="AP246">
        <v>900</v>
      </c>
      <c r="AQ246" s="63">
        <f>IF(B246="","",SUM(AM246:AP246))</f>
        <v>4500</v>
      </c>
      <c r="AR246">
        <v>4</v>
      </c>
      <c r="AT246">
        <v>5</v>
      </c>
      <c r="AU246">
        <v>4</v>
      </c>
      <c r="AV246">
        <v>3</v>
      </c>
      <c r="AW246">
        <v>3</v>
      </c>
      <c r="AX246">
        <v>3</v>
      </c>
      <c r="AY246">
        <v>3</v>
      </c>
      <c r="AZ246">
        <v>5</v>
      </c>
      <c r="BA246">
        <v>4</v>
      </c>
      <c r="BB246">
        <v>4</v>
      </c>
      <c r="BC246">
        <v>4</v>
      </c>
      <c r="BD246" s="63">
        <f t="shared" si="36"/>
        <v>42</v>
      </c>
      <c r="BE246" s="2">
        <v>3545</v>
      </c>
      <c r="BF246">
        <f t="shared" si="30"/>
        <v>8045</v>
      </c>
      <c r="BG246" s="2"/>
      <c r="BH246">
        <v>8449</v>
      </c>
      <c r="BI246" s="2">
        <v>244</v>
      </c>
      <c r="BJ246" s="49">
        <v>147</v>
      </c>
      <c r="BK246" s="63">
        <f t="shared" si="31"/>
        <v>8840</v>
      </c>
      <c r="BL246" s="2"/>
      <c r="BM246" s="2">
        <v>1368</v>
      </c>
      <c r="BN246" s="6">
        <v>5253</v>
      </c>
      <c r="BO246" s="4" t="s">
        <v>12610</v>
      </c>
      <c r="BP246">
        <v>661</v>
      </c>
      <c r="BQ246">
        <v>21913</v>
      </c>
      <c r="BR246" t="s">
        <v>12448</v>
      </c>
      <c r="CE246" s="63"/>
      <c r="CF246" s="25">
        <v>19960</v>
      </c>
      <c r="CX246" s="2">
        <v>6</v>
      </c>
      <c r="CY246" s="73">
        <v>5</v>
      </c>
      <c r="CZ246" s="45"/>
      <c r="DA246" s="45"/>
      <c r="DB246" s="2">
        <v>40</v>
      </c>
      <c r="DC246">
        <v>244.08</v>
      </c>
      <c r="DD246" s="3" t="s">
        <v>15026</v>
      </c>
      <c r="DE246" s="3" t="s">
        <v>12328</v>
      </c>
      <c r="DL246" s="2"/>
      <c r="DM246" s="2"/>
      <c r="DU246" s="50">
        <v>1740</v>
      </c>
      <c r="DV246" s="50"/>
      <c r="DW246" s="50">
        <v>146.47</v>
      </c>
      <c r="DX246" t="s">
        <v>12498</v>
      </c>
      <c r="DY246" s="4" t="s">
        <v>33289</v>
      </c>
      <c r="DZ246" s="4"/>
      <c r="EA246" s="4"/>
    </row>
    <row r="247" spans="1:131">
      <c r="A247" s="2">
        <v>3504240</v>
      </c>
      <c r="B247" s="4" t="s">
        <v>1063</v>
      </c>
      <c r="C247" s="4"/>
      <c r="D247" s="4" t="s">
        <v>2557</v>
      </c>
      <c r="E247" s="4" t="s">
        <v>1171</v>
      </c>
      <c r="F247" s="4" t="s">
        <v>938</v>
      </c>
      <c r="G247" s="4" t="s">
        <v>12144</v>
      </c>
      <c r="H247" s="4"/>
      <c r="I247" s="4" t="s">
        <v>939</v>
      </c>
      <c r="J247" s="4" t="s">
        <v>16899</v>
      </c>
      <c r="K247" s="4" t="s">
        <v>2695</v>
      </c>
      <c r="L247" s="4" t="s">
        <v>2695</v>
      </c>
      <c r="M247" s="4"/>
      <c r="N247" s="4" t="s">
        <v>3178</v>
      </c>
      <c r="O247" s="4"/>
      <c r="P247" s="4" t="s">
        <v>12144</v>
      </c>
      <c r="Q247" s="4"/>
      <c r="R247" s="4" t="s">
        <v>12746</v>
      </c>
      <c r="Y247" s="6">
        <v>255</v>
      </c>
      <c r="Z247">
        <v>45</v>
      </c>
      <c r="AA247">
        <v>1</v>
      </c>
      <c r="AB247" s="23">
        <v>5</v>
      </c>
      <c r="AD247">
        <v>1</v>
      </c>
      <c r="AE247">
        <v>2</v>
      </c>
      <c r="AG247">
        <v>1</v>
      </c>
      <c r="AK247">
        <v>1</v>
      </c>
      <c r="AL247" s="63">
        <f t="shared" si="35"/>
        <v>4</v>
      </c>
      <c r="AM247">
        <v>3000</v>
      </c>
      <c r="AN247">
        <v>2500</v>
      </c>
      <c r="AP247">
        <v>750</v>
      </c>
      <c r="AQ247" s="63">
        <f>IF(B247="","",SUM(AM247:AP247))</f>
        <v>6250</v>
      </c>
      <c r="AR247">
        <v>5</v>
      </c>
      <c r="AS247">
        <v>9</v>
      </c>
      <c r="AT247">
        <v>4</v>
      </c>
      <c r="AU247">
        <v>5</v>
      </c>
      <c r="AV247">
        <v>4</v>
      </c>
      <c r="AW247">
        <v>3</v>
      </c>
      <c r="AX247">
        <v>5</v>
      </c>
      <c r="AY247">
        <v>6</v>
      </c>
      <c r="AZ247">
        <v>6</v>
      </c>
      <c r="BA247">
        <v>5</v>
      </c>
      <c r="BB247" s="2">
        <v>7</v>
      </c>
      <c r="BC247" s="2">
        <v>9</v>
      </c>
      <c r="BD247" s="63">
        <f t="shared" si="36"/>
        <v>68</v>
      </c>
      <c r="BE247" s="2">
        <v>3043</v>
      </c>
      <c r="BF247">
        <f t="shared" si="30"/>
        <v>9293</v>
      </c>
      <c r="BG247" s="2">
        <v>782</v>
      </c>
      <c r="BH247">
        <v>3681</v>
      </c>
      <c r="BI247">
        <v>130</v>
      </c>
      <c r="BJ247" s="49">
        <v>476</v>
      </c>
      <c r="BK247" s="63">
        <f t="shared" si="31"/>
        <v>4287</v>
      </c>
      <c r="BL247" s="2"/>
      <c r="BM247" s="2">
        <v>80</v>
      </c>
      <c r="BN247" s="6">
        <v>7700</v>
      </c>
      <c r="BO247" s="4" t="s">
        <v>16048</v>
      </c>
      <c r="BP247">
        <v>50</v>
      </c>
      <c r="BQ247">
        <v>7025</v>
      </c>
      <c r="BR247" s="3" t="s">
        <v>1040</v>
      </c>
      <c r="CE247" s="63"/>
      <c r="CF247" s="2"/>
      <c r="CX247" s="2">
        <v>10</v>
      </c>
      <c r="CY247" s="45">
        <v>84</v>
      </c>
      <c r="CZ247" s="45"/>
      <c r="DA247" s="45"/>
      <c r="DB247" s="2">
        <v>2</v>
      </c>
      <c r="DC247">
        <v>33</v>
      </c>
      <c r="DD247" s="3" t="s">
        <v>9737</v>
      </c>
      <c r="DE247" s="3" t="s">
        <v>13414</v>
      </c>
      <c r="DF247">
        <v>20</v>
      </c>
      <c r="DG247">
        <v>97</v>
      </c>
      <c r="DH247" s="3" t="s">
        <v>1281</v>
      </c>
      <c r="DI247" s="3" t="s">
        <v>12328</v>
      </c>
      <c r="DL247" s="2"/>
      <c r="DM247" s="2"/>
      <c r="DU247" s="50">
        <v>6208</v>
      </c>
      <c r="DV247" s="50"/>
      <c r="DW247" s="50">
        <v>476</v>
      </c>
      <c r="DX247" t="s">
        <v>12498</v>
      </c>
      <c r="DY247" s="4" t="s">
        <v>33290</v>
      </c>
      <c r="DZ247" s="4"/>
      <c r="EA247" s="4"/>
    </row>
    <row r="248" spans="1:131">
      <c r="A248" s="2">
        <v>3504241</v>
      </c>
      <c r="B248" s="4" t="s">
        <v>1283</v>
      </c>
      <c r="C248" s="4"/>
      <c r="D248" s="4" t="s">
        <v>1373</v>
      </c>
      <c r="E248" s="4" t="s">
        <v>1713</v>
      </c>
      <c r="F248" s="4" t="s">
        <v>1373</v>
      </c>
      <c r="G248" s="4" t="s">
        <v>12144</v>
      </c>
      <c r="H248" s="4"/>
      <c r="I248" s="4" t="s">
        <v>1713</v>
      </c>
      <c r="J248" s="4" t="s">
        <v>16899</v>
      </c>
      <c r="K248" s="4" t="s">
        <v>2695</v>
      </c>
      <c r="L248" s="4" t="s">
        <v>2695</v>
      </c>
      <c r="M248" s="4"/>
      <c r="N248" s="4" t="s">
        <v>3178</v>
      </c>
      <c r="O248" s="4"/>
      <c r="P248" s="4" t="s">
        <v>12144</v>
      </c>
      <c r="Q248" s="4"/>
      <c r="R248" s="4" t="s">
        <v>12746</v>
      </c>
      <c r="Y248" s="6">
        <v>300</v>
      </c>
      <c r="Z248">
        <v>48</v>
      </c>
      <c r="AA248">
        <v>1</v>
      </c>
      <c r="AB248" s="23">
        <v>6</v>
      </c>
      <c r="AD248">
        <v>3</v>
      </c>
      <c r="AG248">
        <v>1</v>
      </c>
      <c r="AH248">
        <v>1</v>
      </c>
      <c r="AI248">
        <v>1</v>
      </c>
      <c r="AJ248">
        <v>1</v>
      </c>
      <c r="AK248">
        <v>1</v>
      </c>
      <c r="AL248" s="63">
        <f t="shared" si="35"/>
        <v>4</v>
      </c>
      <c r="AM248">
        <v>6229</v>
      </c>
      <c r="AP248">
        <v>940</v>
      </c>
      <c r="AQ248" s="63">
        <f>IF(B248="","",SUM(AM248:AP248))</f>
        <v>7169</v>
      </c>
      <c r="AR248">
        <v>5</v>
      </c>
      <c r="AS248">
        <v>5</v>
      </c>
      <c r="AT248">
        <v>5</v>
      </c>
      <c r="AU248">
        <v>5</v>
      </c>
      <c r="AV248">
        <v>5</v>
      </c>
      <c r="AW248">
        <v>5</v>
      </c>
      <c r="AX248">
        <v>5</v>
      </c>
      <c r="AY248">
        <v>5</v>
      </c>
      <c r="AZ248">
        <v>5</v>
      </c>
      <c r="BA248">
        <v>5</v>
      </c>
      <c r="BB248" s="2">
        <v>5</v>
      </c>
      <c r="BC248" s="2">
        <v>5</v>
      </c>
      <c r="BD248" s="63">
        <f t="shared" si="36"/>
        <v>60</v>
      </c>
      <c r="BE248" s="2">
        <v>5855</v>
      </c>
      <c r="BF248">
        <f t="shared" si="30"/>
        <v>13024</v>
      </c>
      <c r="BG248" s="2">
        <v>6027</v>
      </c>
      <c r="BH248">
        <v>6711</v>
      </c>
      <c r="BI248">
        <v>218</v>
      </c>
      <c r="BJ248" s="49">
        <v>106</v>
      </c>
      <c r="BK248" s="63">
        <f t="shared" si="31"/>
        <v>7035</v>
      </c>
      <c r="BL248" s="2"/>
      <c r="BM248" s="2">
        <v>46</v>
      </c>
      <c r="BN248" s="6">
        <v>1702</v>
      </c>
      <c r="BO248" s="4" t="s">
        <v>13571</v>
      </c>
      <c r="BP248">
        <v>1000</v>
      </c>
      <c r="BQ248">
        <v>36392</v>
      </c>
      <c r="BR248" s="3" t="s">
        <v>12448</v>
      </c>
      <c r="CE248" s="63"/>
      <c r="CF248" s="2">
        <v>37000</v>
      </c>
      <c r="CX248" s="2">
        <v>3</v>
      </c>
      <c r="CY248" s="45">
        <v>11</v>
      </c>
      <c r="CZ248" s="45"/>
      <c r="DA248" s="45"/>
      <c r="DB248" s="2">
        <v>31</v>
      </c>
      <c r="DC248">
        <v>218.03</v>
      </c>
      <c r="DD248" s="3" t="s">
        <v>15026</v>
      </c>
      <c r="DE248" s="3" t="s">
        <v>12328</v>
      </c>
      <c r="DL248" s="2"/>
      <c r="DM248" s="2"/>
      <c r="DU248" s="50">
        <v>2950</v>
      </c>
      <c r="DV248" s="50"/>
      <c r="DW248" s="78" t="s">
        <v>1067</v>
      </c>
      <c r="DX248" t="s">
        <v>12498</v>
      </c>
      <c r="DY248" s="4" t="s">
        <v>33291</v>
      </c>
      <c r="DZ248" s="4"/>
      <c r="EA248" s="4"/>
    </row>
    <row r="249" spans="1:131">
      <c r="A249" s="2">
        <v>3504242</v>
      </c>
      <c r="B249" s="4" t="s">
        <v>1287</v>
      </c>
      <c r="C249" s="4"/>
      <c r="D249" s="4" t="s">
        <v>1181</v>
      </c>
      <c r="E249" s="4" t="s">
        <v>1182</v>
      </c>
      <c r="F249" s="4" t="s">
        <v>1181</v>
      </c>
      <c r="G249" s="4" t="s">
        <v>12144</v>
      </c>
      <c r="H249" s="4"/>
      <c r="I249" s="4" t="s">
        <v>1182</v>
      </c>
      <c r="J249" s="4" t="s">
        <v>16899</v>
      </c>
      <c r="K249" s="4" t="s">
        <v>2695</v>
      </c>
      <c r="L249" s="4" t="s">
        <v>2695</v>
      </c>
      <c r="M249" s="4"/>
      <c r="N249" s="4" t="s">
        <v>3178</v>
      </c>
      <c r="O249" s="4"/>
      <c r="P249" s="4" t="s">
        <v>12144</v>
      </c>
      <c r="Q249" s="4"/>
      <c r="R249" s="4" t="s">
        <v>12746</v>
      </c>
      <c r="Y249" s="6">
        <v>207</v>
      </c>
      <c r="Z249">
        <v>40</v>
      </c>
      <c r="AA249">
        <v>1</v>
      </c>
      <c r="AB249" s="23">
        <v>5</v>
      </c>
      <c r="AD249">
        <v>1</v>
      </c>
      <c r="AE249">
        <v>1</v>
      </c>
      <c r="AL249" s="63">
        <f t="shared" si="35"/>
        <v>2</v>
      </c>
      <c r="AM249">
        <v>3450</v>
      </c>
      <c r="AN249">
        <v>1256</v>
      </c>
      <c r="AQ249" s="63">
        <f>IF(B249="","",SUM(AM249:AP249))</f>
        <v>4706</v>
      </c>
      <c r="AR249">
        <v>4</v>
      </c>
      <c r="AS249">
        <v>4</v>
      </c>
      <c r="AT249">
        <v>6</v>
      </c>
      <c r="AU249">
        <v>6</v>
      </c>
      <c r="AV249">
        <v>11</v>
      </c>
      <c r="AW249">
        <v>11</v>
      </c>
      <c r="AX249">
        <v>7</v>
      </c>
      <c r="AY249">
        <v>8</v>
      </c>
      <c r="AZ249">
        <v>8</v>
      </c>
      <c r="BA249">
        <v>8</v>
      </c>
      <c r="BB249" s="2">
        <v>8</v>
      </c>
      <c r="BC249" s="2">
        <v>7</v>
      </c>
      <c r="BD249" s="63">
        <f t="shared" si="36"/>
        <v>88</v>
      </c>
      <c r="BE249" s="2">
        <v>5595</v>
      </c>
      <c r="BF249">
        <f t="shared" si="30"/>
        <v>10301</v>
      </c>
      <c r="BG249" s="2">
        <v>9662</v>
      </c>
      <c r="BH249">
        <v>12146</v>
      </c>
      <c r="BI249">
        <v>728</v>
      </c>
      <c r="BJ249" s="49">
        <v>313</v>
      </c>
      <c r="BK249" s="63">
        <f t="shared" si="31"/>
        <v>13187</v>
      </c>
      <c r="BL249" s="2"/>
      <c r="BM249" s="2">
        <v>13152</v>
      </c>
      <c r="BN249" s="6">
        <v>26310</v>
      </c>
      <c r="BO249" s="4" t="s">
        <v>15943</v>
      </c>
      <c r="BP249">
        <v>998</v>
      </c>
      <c r="BQ249">
        <v>4990</v>
      </c>
      <c r="BR249" s="3" t="s">
        <v>1183</v>
      </c>
      <c r="BS249" s="3">
        <v>15195</v>
      </c>
      <c r="BT249" s="3">
        <v>912</v>
      </c>
      <c r="BU249" s="3" t="s">
        <v>1184</v>
      </c>
      <c r="CE249" s="63"/>
      <c r="CF249" s="2">
        <v>42180</v>
      </c>
      <c r="CX249" s="2">
        <v>4</v>
      </c>
      <c r="CY249" s="45">
        <v>20</v>
      </c>
      <c r="CZ249" s="45"/>
      <c r="DA249" s="45"/>
      <c r="DB249" s="2">
        <v>120</v>
      </c>
      <c r="DC249">
        <v>728</v>
      </c>
      <c r="DD249" s="3" t="s">
        <v>15026</v>
      </c>
      <c r="DE249" s="3" t="s">
        <v>12328</v>
      </c>
      <c r="DL249" s="2"/>
      <c r="DM249" s="2"/>
      <c r="DU249" s="50">
        <v>10431</v>
      </c>
      <c r="DV249" s="50"/>
      <c r="DW249" s="50">
        <v>313</v>
      </c>
      <c r="DX249" t="s">
        <v>12498</v>
      </c>
      <c r="DY249" s="4" t="s">
        <v>33292</v>
      </c>
      <c r="DZ249" s="4"/>
      <c r="EA249" s="84" t="s">
        <v>12636</v>
      </c>
    </row>
    <row r="250" spans="1:131">
      <c r="A250" s="2">
        <v>3504243</v>
      </c>
      <c r="B250" s="2" t="s">
        <v>1180</v>
      </c>
      <c r="C250" s="4"/>
      <c r="D250" s="2" t="s">
        <v>1727</v>
      </c>
      <c r="E250" s="2" t="s">
        <v>1288</v>
      </c>
      <c r="F250" s="2" t="s">
        <v>1385</v>
      </c>
      <c r="G250" s="2" t="s">
        <v>12746</v>
      </c>
      <c r="H250" s="2"/>
      <c r="I250" s="2" t="s">
        <v>1161</v>
      </c>
      <c r="J250" s="2" t="s">
        <v>16900</v>
      </c>
      <c r="K250" s="2" t="s">
        <v>1376</v>
      </c>
      <c r="L250" s="2" t="s">
        <v>2832</v>
      </c>
      <c r="N250" s="2" t="s">
        <v>9433</v>
      </c>
      <c r="O250" s="4" t="s">
        <v>1288</v>
      </c>
      <c r="P250" s="4" t="s">
        <v>12144</v>
      </c>
      <c r="Q250" s="2"/>
      <c r="R250" s="2" t="s">
        <v>12746</v>
      </c>
      <c r="S250" s="2" t="s">
        <v>12144</v>
      </c>
      <c r="T250" s="2"/>
      <c r="V250" s="2"/>
      <c r="W250" s="2"/>
      <c r="X250" s="2"/>
      <c r="Y250" s="2">
        <v>300</v>
      </c>
      <c r="Z250" s="2">
        <v>54</v>
      </c>
      <c r="AA250" s="2">
        <v>1</v>
      </c>
      <c r="AB250" s="2">
        <v>6</v>
      </c>
      <c r="AC250" s="2">
        <v>1</v>
      </c>
      <c r="AD250" s="2"/>
      <c r="AE250" s="2"/>
      <c r="AF250" s="2"/>
      <c r="AG250" s="2"/>
      <c r="AH250" s="2"/>
      <c r="AI250" s="2"/>
      <c r="AJ250" s="2"/>
      <c r="AK250" s="2"/>
      <c r="AL250" s="63">
        <f t="shared" si="35"/>
        <v>0</v>
      </c>
      <c r="AM250" s="2"/>
      <c r="AN250" s="2"/>
      <c r="AO250" s="2"/>
      <c r="AP250" s="2"/>
      <c r="AQ250" s="63">
        <f t="shared" ref="AQ250:AQ281" si="37">SUM(AM250:AP250)</f>
        <v>0</v>
      </c>
      <c r="AR250" s="2">
        <v>3</v>
      </c>
      <c r="AS250" s="2">
        <v>3</v>
      </c>
      <c r="AT250" s="2">
        <v>3</v>
      </c>
      <c r="AU250" s="2">
        <v>3</v>
      </c>
      <c r="AV250" s="2">
        <v>3</v>
      </c>
      <c r="AW250" s="2">
        <v>3</v>
      </c>
      <c r="AX250" s="2">
        <v>3</v>
      </c>
      <c r="AY250" s="2">
        <v>3</v>
      </c>
      <c r="AZ250" s="2">
        <v>3</v>
      </c>
      <c r="BA250" s="2">
        <v>3</v>
      </c>
      <c r="BB250" s="2">
        <v>3</v>
      </c>
      <c r="BC250" s="2">
        <v>3</v>
      </c>
      <c r="BD250" s="63">
        <f t="shared" ref="BD250:BD281" si="38">SUM(AR250:BC250)</f>
        <v>36</v>
      </c>
      <c r="BE250" s="2">
        <v>4333</v>
      </c>
      <c r="BF250">
        <f t="shared" si="30"/>
        <v>4333</v>
      </c>
      <c r="BG250" s="2">
        <v>4250</v>
      </c>
      <c r="BH250" s="2">
        <v>9562</v>
      </c>
      <c r="BI250" s="2"/>
      <c r="BK250" s="63">
        <f t="shared" ref="BK250:BK281" si="39">SUM(BH250:BJ250)</f>
        <v>9562</v>
      </c>
      <c r="BL250" s="2"/>
      <c r="BM250" s="2">
        <v>680</v>
      </c>
      <c r="BN250" s="2">
        <v>25772</v>
      </c>
      <c r="BO250" s="2" t="s">
        <v>12448</v>
      </c>
      <c r="BP250" s="2"/>
      <c r="BQ250" s="2"/>
      <c r="BR250" s="2"/>
      <c r="BS250" s="2"/>
      <c r="BT250" s="2"/>
      <c r="BU250" s="2"/>
      <c r="BV250" s="2"/>
      <c r="BW250" s="2"/>
      <c r="BX250" s="2"/>
      <c r="BY250" s="2"/>
      <c r="BZ250" s="2"/>
      <c r="CA250" s="2"/>
      <c r="CB250" s="2"/>
      <c r="CC250" s="2"/>
      <c r="CD250" s="2"/>
      <c r="CE250" s="63"/>
      <c r="CF250" s="2">
        <v>25000</v>
      </c>
      <c r="CG250" s="2"/>
      <c r="CH250" s="2"/>
      <c r="CI250" s="2"/>
      <c r="CJ250" s="2"/>
      <c r="CK250" s="2"/>
      <c r="CL250" s="2"/>
      <c r="CM250" s="2"/>
      <c r="CN250" s="2"/>
      <c r="CO250" s="2"/>
      <c r="CP250" s="2"/>
      <c r="CQ250" s="2"/>
      <c r="CR250" s="2"/>
      <c r="CS250" s="2"/>
      <c r="CT250" s="2"/>
      <c r="CU250" s="2"/>
      <c r="CV250" s="2"/>
      <c r="CW250" s="2"/>
      <c r="CX250" s="2">
        <v>3</v>
      </c>
      <c r="CY250" s="45">
        <v>10</v>
      </c>
      <c r="CZ250" s="45"/>
      <c r="DA250" s="45"/>
      <c r="DB250" s="2"/>
      <c r="DC250" s="2"/>
      <c r="DD250" s="4"/>
      <c r="DE250" s="2"/>
      <c r="DF250" s="2"/>
      <c r="DG250" s="2"/>
      <c r="DH250" s="2"/>
      <c r="DI250" s="2"/>
      <c r="DJ250" s="2"/>
      <c r="DK250" s="2"/>
      <c r="DL250" s="2"/>
      <c r="DM250" s="2"/>
      <c r="DS250" s="2"/>
      <c r="DT250" s="2"/>
      <c r="DU250" s="49"/>
      <c r="DV250" s="49"/>
      <c r="DW250" s="52"/>
      <c r="DX250" t="s">
        <v>12498</v>
      </c>
      <c r="DY250" s="4"/>
      <c r="DZ250" s="4"/>
      <c r="EA250" s="4"/>
    </row>
    <row r="251" spans="1:131">
      <c r="A251" s="2">
        <v>3504244</v>
      </c>
      <c r="B251" s="2" t="s">
        <v>1498</v>
      </c>
      <c r="C251" s="4"/>
      <c r="D251" s="2" t="s">
        <v>1499</v>
      </c>
      <c r="E251" s="2" t="s">
        <v>2813</v>
      </c>
      <c r="F251" s="2" t="s">
        <v>1499</v>
      </c>
      <c r="G251" s="2" t="s">
        <v>12144</v>
      </c>
      <c r="H251" s="2"/>
      <c r="I251" s="2" t="s">
        <v>1497</v>
      </c>
      <c r="J251" s="2" t="s">
        <v>16900</v>
      </c>
      <c r="K251" s="2" t="s">
        <v>2832</v>
      </c>
      <c r="L251" s="2" t="s">
        <v>2832</v>
      </c>
      <c r="N251" s="2" t="s">
        <v>9433</v>
      </c>
      <c r="O251" s="4"/>
      <c r="P251" s="4" t="s">
        <v>12144</v>
      </c>
      <c r="Q251" s="2"/>
      <c r="R251" s="2" t="s">
        <v>12746</v>
      </c>
      <c r="S251" s="2"/>
      <c r="T251" s="2"/>
      <c r="V251" s="2"/>
      <c r="W251" s="2"/>
      <c r="X251" s="2"/>
      <c r="Y251" s="2">
        <v>200</v>
      </c>
      <c r="Z251" s="2">
        <v>45</v>
      </c>
      <c r="AA251" s="2">
        <v>1</v>
      </c>
      <c r="AB251" s="22">
        <v>5.5</v>
      </c>
      <c r="AC251" s="2"/>
      <c r="AD251" s="2"/>
      <c r="AE251" s="2"/>
      <c r="AF251" s="2"/>
      <c r="AG251" s="2"/>
      <c r="AH251" s="2"/>
      <c r="AI251" s="2"/>
      <c r="AJ251" s="2"/>
      <c r="AK251" s="2"/>
      <c r="AL251" s="63">
        <f t="shared" si="35"/>
        <v>0</v>
      </c>
      <c r="AM251" s="2"/>
      <c r="AN251" s="2"/>
      <c r="AO251" s="2"/>
      <c r="AP251" s="2"/>
      <c r="AQ251" s="63">
        <f t="shared" si="37"/>
        <v>0</v>
      </c>
      <c r="AR251" s="2">
        <v>3</v>
      </c>
      <c r="AS251" s="2">
        <v>3</v>
      </c>
      <c r="AT251" s="2">
        <v>3</v>
      </c>
      <c r="AU251" s="2">
        <v>3</v>
      </c>
      <c r="AV251" s="2">
        <v>3</v>
      </c>
      <c r="AW251" s="2">
        <v>3</v>
      </c>
      <c r="AX251" s="2">
        <v>3</v>
      </c>
      <c r="AY251" s="2">
        <v>3</v>
      </c>
      <c r="AZ251" s="2">
        <v>3</v>
      </c>
      <c r="BA251" s="2">
        <v>3</v>
      </c>
      <c r="BB251" s="2">
        <v>3</v>
      </c>
      <c r="BC251" s="2">
        <v>3</v>
      </c>
      <c r="BD251" s="63">
        <f t="shared" si="38"/>
        <v>36</v>
      </c>
      <c r="BE251" s="2">
        <v>2170</v>
      </c>
      <c r="BF251">
        <f t="shared" si="30"/>
        <v>2170</v>
      </c>
      <c r="BG251" s="2">
        <v>1730</v>
      </c>
      <c r="BH251" s="2">
        <v>2650</v>
      </c>
      <c r="BI251" s="2"/>
      <c r="BJ251" s="49">
        <v>180</v>
      </c>
      <c r="BK251" s="63">
        <f t="shared" si="39"/>
        <v>2830</v>
      </c>
      <c r="BL251" s="2"/>
      <c r="BM251" s="2">
        <v>373</v>
      </c>
      <c r="BN251" s="2">
        <v>6900</v>
      </c>
      <c r="BO251" s="2" t="s">
        <v>12000</v>
      </c>
      <c r="BP251" s="2"/>
      <c r="BQ251" s="2"/>
      <c r="BR251" s="2"/>
      <c r="BS251" s="2"/>
      <c r="BT251" s="2"/>
      <c r="BU251" s="2"/>
      <c r="BV251" s="2"/>
      <c r="BW251" s="2"/>
      <c r="BX251" s="2"/>
      <c r="BY251" s="2"/>
      <c r="BZ251" s="2"/>
      <c r="CA251" s="2"/>
      <c r="CB251" s="2"/>
      <c r="CC251" s="2"/>
      <c r="CD251" s="2"/>
      <c r="CE251" s="63"/>
      <c r="CF251" s="2">
        <v>5960</v>
      </c>
      <c r="CG251" s="2"/>
      <c r="CH251" s="2"/>
      <c r="CI251" s="2"/>
      <c r="CJ251" s="2"/>
      <c r="CK251" s="2"/>
      <c r="CL251" s="2"/>
      <c r="CM251" s="2"/>
      <c r="CN251" s="2"/>
      <c r="CO251" s="2"/>
      <c r="CP251" s="2"/>
      <c r="CQ251" s="2"/>
      <c r="CR251" s="2"/>
      <c r="CS251" s="2"/>
      <c r="CT251" s="2"/>
      <c r="CU251" s="2"/>
      <c r="CV251" s="2"/>
      <c r="CW251" s="2"/>
      <c r="CX251" s="2">
        <v>1</v>
      </c>
      <c r="CY251" s="45">
        <v>50</v>
      </c>
      <c r="CZ251" s="45"/>
      <c r="DA251" s="45"/>
      <c r="DB251" s="2"/>
      <c r="DC251" s="2"/>
      <c r="DD251" s="2"/>
      <c r="DE251" s="2"/>
      <c r="DF251" s="2"/>
      <c r="DG251" s="2"/>
      <c r="DH251" s="2"/>
      <c r="DI251" s="2"/>
      <c r="DJ251" s="2"/>
      <c r="DK251" s="2"/>
      <c r="DL251" s="2"/>
      <c r="DM251" s="2"/>
      <c r="DS251" s="2"/>
      <c r="DT251" s="2"/>
      <c r="DU251" s="49">
        <v>4500</v>
      </c>
      <c r="DV251" s="49"/>
      <c r="DW251" s="49">
        <v>180</v>
      </c>
      <c r="DX251" t="s">
        <v>12498</v>
      </c>
      <c r="DY251" s="4" t="s">
        <v>33293</v>
      </c>
      <c r="DZ251" s="4"/>
      <c r="EA251" s="4"/>
    </row>
    <row r="252" spans="1:131">
      <c r="A252" s="2">
        <v>3504245</v>
      </c>
      <c r="B252" s="2" t="s">
        <v>1190</v>
      </c>
      <c r="C252" s="4"/>
      <c r="D252" s="2" t="s">
        <v>960</v>
      </c>
      <c r="E252" s="2" t="s">
        <v>961</v>
      </c>
      <c r="F252" s="2" t="s">
        <v>1292</v>
      </c>
      <c r="G252" s="2" t="s">
        <v>12746</v>
      </c>
      <c r="H252" s="2"/>
      <c r="I252" s="2" t="s">
        <v>1079</v>
      </c>
      <c r="J252" s="2" t="s">
        <v>16900</v>
      </c>
      <c r="K252" s="2" t="s">
        <v>1080</v>
      </c>
      <c r="L252" s="2" t="s">
        <v>11810</v>
      </c>
      <c r="N252" s="2" t="s">
        <v>1980</v>
      </c>
      <c r="O252" s="4"/>
      <c r="P252" s="4" t="s">
        <v>12144</v>
      </c>
      <c r="Q252" s="2"/>
      <c r="R252" s="2" t="s">
        <v>12746</v>
      </c>
      <c r="S252" s="2"/>
      <c r="T252" s="2"/>
      <c r="V252" s="2"/>
      <c r="W252" s="2"/>
      <c r="X252" s="2"/>
      <c r="Y252" s="2">
        <v>300</v>
      </c>
      <c r="Z252" s="2">
        <v>40</v>
      </c>
      <c r="AA252" s="2">
        <v>1</v>
      </c>
      <c r="AB252" s="2">
        <v>5</v>
      </c>
      <c r="AC252" s="2">
        <v>1</v>
      </c>
      <c r="AD252" s="2"/>
      <c r="AE252" s="2"/>
      <c r="AF252" s="2"/>
      <c r="AG252" s="2"/>
      <c r="AH252" s="2"/>
      <c r="AI252" s="2"/>
      <c r="AJ252" s="2"/>
      <c r="AK252" s="2"/>
      <c r="AL252" s="63">
        <f t="shared" si="35"/>
        <v>0</v>
      </c>
      <c r="AM252" s="2"/>
      <c r="AN252" s="2"/>
      <c r="AO252" s="2"/>
      <c r="AP252" s="2"/>
      <c r="AQ252" s="63">
        <f t="shared" si="37"/>
        <v>0</v>
      </c>
      <c r="AR252" s="2"/>
      <c r="AS252" s="2"/>
      <c r="AT252" s="2"/>
      <c r="AU252" s="2"/>
      <c r="AV252" s="2"/>
      <c r="AW252" s="2"/>
      <c r="AX252" s="2"/>
      <c r="AY252" s="2"/>
      <c r="AZ252" s="2"/>
      <c r="BA252" s="2"/>
      <c r="BB252" s="2"/>
      <c r="BC252" s="2"/>
      <c r="BD252" s="63">
        <f t="shared" si="38"/>
        <v>0</v>
      </c>
      <c r="BE252" s="2"/>
      <c r="BF252">
        <f t="shared" si="30"/>
        <v>0</v>
      </c>
      <c r="BG252" s="2">
        <v>1000</v>
      </c>
      <c r="BH252" s="2">
        <v>3078</v>
      </c>
      <c r="BI252" s="2">
        <v>35</v>
      </c>
      <c r="BJ252" s="49">
        <v>10</v>
      </c>
      <c r="BK252" s="63">
        <f t="shared" si="39"/>
        <v>3123</v>
      </c>
      <c r="BL252" s="2"/>
      <c r="BM252" s="2">
        <v>200</v>
      </c>
      <c r="BN252" s="2">
        <v>5130</v>
      </c>
      <c r="BO252" s="2" t="s">
        <v>12448</v>
      </c>
      <c r="BP252" s="2"/>
      <c r="BQ252" s="2"/>
      <c r="BR252" s="2"/>
      <c r="BS252" s="2"/>
      <c r="BT252" s="2"/>
      <c r="BU252" s="2"/>
      <c r="BV252" s="2"/>
      <c r="BW252" s="2"/>
      <c r="BX252" s="2"/>
      <c r="BY252" s="2"/>
      <c r="BZ252" s="2"/>
      <c r="CA252" s="2"/>
      <c r="CB252" s="2"/>
      <c r="CC252" s="2"/>
      <c r="CD252" s="2"/>
      <c r="CE252" s="63"/>
      <c r="CF252" s="2">
        <v>5000</v>
      </c>
      <c r="CG252" s="2"/>
      <c r="CH252" s="2"/>
      <c r="CI252" s="2"/>
      <c r="CJ252" s="2"/>
      <c r="CK252" s="2"/>
      <c r="CL252" s="2"/>
      <c r="CM252" s="2"/>
      <c r="CN252" s="2"/>
      <c r="CO252" s="2"/>
      <c r="CP252" s="2"/>
      <c r="CQ252" s="2"/>
      <c r="CR252" s="2"/>
      <c r="CS252" s="2"/>
      <c r="CT252" s="2"/>
      <c r="CU252" s="2"/>
      <c r="CV252" s="2"/>
      <c r="CW252" s="2"/>
      <c r="CZ252" s="45"/>
      <c r="DA252" s="45"/>
      <c r="DB252" s="2">
        <v>17</v>
      </c>
      <c r="DC252" s="2">
        <v>35</v>
      </c>
      <c r="DD252" s="2" t="s">
        <v>17482</v>
      </c>
      <c r="DE252" s="2" t="s">
        <v>12328</v>
      </c>
      <c r="DF252" s="2"/>
      <c r="DG252" s="2"/>
      <c r="DH252" s="2"/>
      <c r="DI252" s="2"/>
      <c r="DJ252" s="2"/>
      <c r="DK252" s="2"/>
      <c r="DL252" s="2"/>
      <c r="DM252" s="2"/>
      <c r="DS252" s="2"/>
      <c r="DT252" s="2"/>
      <c r="DU252" s="49">
        <v>650</v>
      </c>
      <c r="DV252" s="49"/>
      <c r="DW252" s="49">
        <v>10</v>
      </c>
      <c r="DX252" t="s">
        <v>12498</v>
      </c>
      <c r="DY252" s="4"/>
      <c r="DZ252" s="4"/>
      <c r="EA252" s="4" t="s">
        <v>33294</v>
      </c>
    </row>
    <row r="253" spans="1:131">
      <c r="A253" s="2">
        <v>3504246</v>
      </c>
      <c r="B253" s="2" t="s">
        <v>1403</v>
      </c>
      <c r="C253" s="4"/>
      <c r="D253" s="2" t="s">
        <v>2730</v>
      </c>
      <c r="F253" s="2" t="s">
        <v>2730</v>
      </c>
      <c r="G253" s="2" t="s">
        <v>12144</v>
      </c>
      <c r="H253" s="2"/>
      <c r="I253" s="2" t="s">
        <v>711</v>
      </c>
      <c r="J253" s="2" t="s">
        <v>16900</v>
      </c>
      <c r="K253" s="2" t="s">
        <v>712</v>
      </c>
      <c r="L253" s="58" t="s">
        <v>29312</v>
      </c>
      <c r="M253" s="58"/>
      <c r="N253" s="2" t="s">
        <v>12213</v>
      </c>
      <c r="O253" s="4"/>
      <c r="P253" s="4" t="s">
        <v>12746</v>
      </c>
      <c r="Q253" s="58" t="s">
        <v>29900</v>
      </c>
      <c r="R253" s="2" t="s">
        <v>12746</v>
      </c>
      <c r="S253" s="2"/>
      <c r="T253" s="2"/>
      <c r="V253" s="2"/>
      <c r="W253" s="2"/>
      <c r="X253" s="2"/>
      <c r="Y253" s="2">
        <v>97</v>
      </c>
      <c r="Z253" s="2">
        <v>48</v>
      </c>
      <c r="AA253" s="2">
        <v>1</v>
      </c>
      <c r="AB253" s="22" t="s">
        <v>713</v>
      </c>
      <c r="AC253" s="2"/>
      <c r="AD253" s="2"/>
      <c r="AE253" s="2"/>
      <c r="AF253" s="2"/>
      <c r="AG253" s="2"/>
      <c r="AH253" s="2"/>
      <c r="AI253" s="2"/>
      <c r="AJ253" s="2"/>
      <c r="AK253" s="2"/>
      <c r="AL253" s="63">
        <f t="shared" si="35"/>
        <v>0</v>
      </c>
      <c r="AM253" s="2"/>
      <c r="AN253" s="2"/>
      <c r="AO253" s="2"/>
      <c r="AP253" s="2"/>
      <c r="AQ253" s="63">
        <f t="shared" si="37"/>
        <v>0</v>
      </c>
      <c r="AR253" s="2"/>
      <c r="AS253" s="2"/>
      <c r="AT253" s="2">
        <v>6</v>
      </c>
      <c r="AU253" s="2">
        <v>7</v>
      </c>
      <c r="AV253" s="2">
        <v>7</v>
      </c>
      <c r="AW253" s="2">
        <v>7</v>
      </c>
      <c r="AX253" s="2">
        <v>7</v>
      </c>
      <c r="AY253" s="2"/>
      <c r="AZ253" s="2">
        <v>7</v>
      </c>
      <c r="BA253" s="2">
        <v>7</v>
      </c>
      <c r="BB253" s="2">
        <v>7</v>
      </c>
      <c r="BC253" s="2">
        <v>6</v>
      </c>
      <c r="BD253" s="63">
        <f t="shared" si="38"/>
        <v>61</v>
      </c>
      <c r="BE253" s="2">
        <v>1866</v>
      </c>
      <c r="BF253">
        <f t="shared" si="30"/>
        <v>1866</v>
      </c>
      <c r="BG253" s="2">
        <v>2238</v>
      </c>
      <c r="BH253" s="2">
        <v>3699</v>
      </c>
      <c r="BI253" s="2">
        <v>597</v>
      </c>
      <c r="BK253" s="63">
        <f t="shared" si="39"/>
        <v>4296</v>
      </c>
      <c r="BL253" s="2"/>
      <c r="BM253" s="2">
        <v>319</v>
      </c>
      <c r="BN253" s="2">
        <v>1470</v>
      </c>
      <c r="BO253" s="2" t="s">
        <v>12005</v>
      </c>
      <c r="BP253" s="2">
        <v>961</v>
      </c>
      <c r="BQ253" s="2">
        <v>7230</v>
      </c>
      <c r="BR253" s="2" t="s">
        <v>12922</v>
      </c>
      <c r="BS253" s="2">
        <v>48</v>
      </c>
      <c r="BT253" s="2">
        <v>583</v>
      </c>
      <c r="BU253" s="2" t="s">
        <v>10209</v>
      </c>
      <c r="BV253" s="2">
        <v>4</v>
      </c>
      <c r="BW253" s="2">
        <v>65</v>
      </c>
      <c r="BX253" s="2" t="s">
        <v>1612</v>
      </c>
      <c r="BY253" s="2"/>
      <c r="BZ253" s="2"/>
      <c r="CA253" s="2"/>
      <c r="CB253" s="2"/>
      <c r="CC253" s="2"/>
      <c r="CD253" s="2"/>
      <c r="CE253" s="63"/>
      <c r="CF253" s="2">
        <v>7457</v>
      </c>
      <c r="CG253" s="2"/>
      <c r="CH253" s="2"/>
      <c r="CI253" s="2"/>
      <c r="CJ253" s="2"/>
      <c r="CK253" s="2"/>
      <c r="CL253" s="2"/>
      <c r="CM253" s="2"/>
      <c r="CN253" s="2"/>
      <c r="CO253" s="2"/>
      <c r="CP253" s="2"/>
      <c r="CQ253" s="2"/>
      <c r="CR253" s="2"/>
      <c r="CS253" s="2"/>
      <c r="CT253" s="2"/>
      <c r="CU253" s="2"/>
      <c r="CV253" s="2"/>
      <c r="CW253" s="2"/>
      <c r="CZ253" s="45"/>
      <c r="DA253" s="45"/>
      <c r="DB253" s="2">
        <v>107</v>
      </c>
      <c r="DC253" s="2">
        <v>428</v>
      </c>
      <c r="DD253" s="2" t="s">
        <v>17482</v>
      </c>
      <c r="DE253" s="2" t="s">
        <v>12328</v>
      </c>
      <c r="DF253" s="2"/>
      <c r="DG253" s="2"/>
      <c r="DH253" s="2"/>
      <c r="DI253" s="2"/>
      <c r="DJ253" s="2"/>
      <c r="DK253" s="2"/>
      <c r="DL253" s="2"/>
      <c r="DM253" s="2"/>
      <c r="DS253" s="2"/>
      <c r="DT253" s="2"/>
      <c r="DU253" s="49"/>
      <c r="DV253" s="49"/>
      <c r="DW253" s="49"/>
      <c r="DX253" t="s">
        <v>12498</v>
      </c>
      <c r="DY253" s="4" t="s">
        <v>33295</v>
      </c>
      <c r="DZ253" s="4"/>
      <c r="EA253" s="4"/>
    </row>
    <row r="254" spans="1:131">
      <c r="A254" s="2">
        <v>3504247</v>
      </c>
      <c r="B254" s="2" t="s">
        <v>714</v>
      </c>
      <c r="C254" s="4"/>
      <c r="D254" s="2" t="s">
        <v>731</v>
      </c>
      <c r="E254" s="2" t="s">
        <v>718</v>
      </c>
      <c r="F254" s="2" t="s">
        <v>716</v>
      </c>
      <c r="G254" s="2" t="s">
        <v>12746</v>
      </c>
      <c r="H254" s="2"/>
      <c r="I254" s="2" t="s">
        <v>717</v>
      </c>
      <c r="J254" s="2" t="s">
        <v>16900</v>
      </c>
      <c r="K254" s="2" t="s">
        <v>12620</v>
      </c>
      <c r="L254" s="2" t="s">
        <v>12620</v>
      </c>
      <c r="N254" s="2" t="s">
        <v>12249</v>
      </c>
      <c r="O254" s="4"/>
      <c r="P254" s="4" t="s">
        <v>12144</v>
      </c>
      <c r="Q254" s="2"/>
      <c r="R254" s="2" t="s">
        <v>12746</v>
      </c>
      <c r="S254" s="2"/>
      <c r="T254" s="2"/>
      <c r="U254" s="2" t="s">
        <v>12144</v>
      </c>
      <c r="V254" s="2"/>
      <c r="W254" s="2"/>
      <c r="X254" s="2" t="s">
        <v>719</v>
      </c>
      <c r="Y254" s="2">
        <v>312</v>
      </c>
      <c r="Z254" s="2">
        <v>45</v>
      </c>
      <c r="AA254" s="2">
        <v>1</v>
      </c>
      <c r="AB254" s="2">
        <v>6</v>
      </c>
      <c r="AC254" s="2">
        <v>1</v>
      </c>
      <c r="AD254" s="2"/>
      <c r="AE254" s="2"/>
      <c r="AF254" s="2"/>
      <c r="AG254" s="2"/>
      <c r="AH254" s="2"/>
      <c r="AI254" s="2"/>
      <c r="AJ254" s="2"/>
      <c r="AK254" s="2"/>
      <c r="AL254" s="63">
        <f t="shared" si="35"/>
        <v>0</v>
      </c>
      <c r="AM254" s="2"/>
      <c r="AN254" s="2"/>
      <c r="AO254" s="2"/>
      <c r="AP254" s="2"/>
      <c r="AQ254" s="63">
        <f t="shared" si="37"/>
        <v>0</v>
      </c>
      <c r="AR254" s="2">
        <v>2</v>
      </c>
      <c r="AS254" s="2">
        <v>2</v>
      </c>
      <c r="AT254" s="2">
        <v>2</v>
      </c>
      <c r="AU254" s="2">
        <v>2</v>
      </c>
      <c r="AV254" s="2">
        <v>2</v>
      </c>
      <c r="AW254" s="2">
        <v>2</v>
      </c>
      <c r="AX254" s="2">
        <v>2</v>
      </c>
      <c r="AY254" s="2">
        <v>2</v>
      </c>
      <c r="AZ254" s="2">
        <v>2</v>
      </c>
      <c r="BA254" s="2">
        <v>2</v>
      </c>
      <c r="BB254" s="2">
        <v>2</v>
      </c>
      <c r="BC254" s="2">
        <v>2</v>
      </c>
      <c r="BD254" s="63">
        <f t="shared" si="38"/>
        <v>24</v>
      </c>
      <c r="BE254" s="2">
        <v>2184</v>
      </c>
      <c r="BF254">
        <f t="shared" si="30"/>
        <v>2184</v>
      </c>
      <c r="BG254" s="2">
        <v>1850</v>
      </c>
      <c r="BH254" s="2">
        <v>2835</v>
      </c>
      <c r="BI254" s="2">
        <v>150</v>
      </c>
      <c r="BJ254" s="49">
        <v>36</v>
      </c>
      <c r="BK254" s="63">
        <f t="shared" si="39"/>
        <v>3021</v>
      </c>
      <c r="BL254" s="2"/>
      <c r="BM254" s="2">
        <v>189</v>
      </c>
      <c r="BN254" s="2">
        <v>6804</v>
      </c>
      <c r="BO254" s="2" t="s">
        <v>12448</v>
      </c>
      <c r="BP254" s="2"/>
      <c r="BQ254" s="2"/>
      <c r="BR254" s="2"/>
      <c r="BS254" s="2"/>
      <c r="BT254" s="2"/>
      <c r="BU254" s="2"/>
      <c r="BV254" s="2"/>
      <c r="BW254" s="2"/>
      <c r="BX254" s="2"/>
      <c r="BY254" s="2"/>
      <c r="BZ254" s="2"/>
      <c r="CA254" s="2"/>
      <c r="CB254" s="2"/>
      <c r="CC254" s="2"/>
      <c r="CD254" s="2"/>
      <c r="CE254" s="63"/>
      <c r="CF254" s="2">
        <v>6300</v>
      </c>
      <c r="CG254" s="2"/>
      <c r="CH254" s="2"/>
      <c r="CI254" s="2"/>
      <c r="CJ254" s="2"/>
      <c r="CK254" s="2"/>
      <c r="CL254" s="2"/>
      <c r="CM254" s="2"/>
      <c r="CN254" s="2"/>
      <c r="CO254" s="2"/>
      <c r="CP254" s="2"/>
      <c r="CQ254" s="2"/>
      <c r="CR254" s="2"/>
      <c r="CS254" s="2"/>
      <c r="CT254" s="2"/>
      <c r="CU254" s="2"/>
      <c r="CV254" s="2"/>
      <c r="CW254" s="2"/>
      <c r="CX254" s="2">
        <v>1</v>
      </c>
      <c r="CY254" s="45">
        <v>2</v>
      </c>
      <c r="CZ254" s="45"/>
      <c r="DA254" s="45"/>
      <c r="DB254" s="2">
        <v>20</v>
      </c>
      <c r="DC254" s="2">
        <v>150</v>
      </c>
      <c r="DD254" s="2" t="s">
        <v>17482</v>
      </c>
      <c r="DE254" s="2" t="s">
        <v>12444</v>
      </c>
      <c r="DF254" s="2"/>
      <c r="DG254" s="2"/>
      <c r="DH254" s="2"/>
      <c r="DI254" s="2"/>
      <c r="DJ254" s="2"/>
      <c r="DK254" s="2"/>
      <c r="DL254" s="2"/>
      <c r="DM254" s="2"/>
      <c r="DS254" s="2"/>
      <c r="DT254" s="2"/>
      <c r="DU254" s="49"/>
      <c r="DV254" s="49"/>
      <c r="DW254" s="49">
        <v>36</v>
      </c>
      <c r="DX254" t="s">
        <v>12498</v>
      </c>
      <c r="DY254" s="4"/>
      <c r="DZ254" s="4"/>
      <c r="EA254" s="4"/>
    </row>
    <row r="255" spans="1:131">
      <c r="A255" s="2">
        <v>3504248</v>
      </c>
      <c r="B255" s="2" t="s">
        <v>734</v>
      </c>
      <c r="C255" s="4"/>
      <c r="D255" s="2" t="s">
        <v>872</v>
      </c>
      <c r="E255" s="2"/>
      <c r="F255" s="2" t="s">
        <v>873</v>
      </c>
      <c r="G255" s="2" t="s">
        <v>12144</v>
      </c>
      <c r="H255" s="2"/>
      <c r="I255" s="2" t="s">
        <v>874</v>
      </c>
      <c r="J255" s="2" t="s">
        <v>16900</v>
      </c>
      <c r="K255" s="2" t="s">
        <v>875</v>
      </c>
      <c r="L255" s="2" t="s">
        <v>875</v>
      </c>
      <c r="N255" t="s">
        <v>16823</v>
      </c>
      <c r="O255" s="4"/>
      <c r="P255" s="4" t="s">
        <v>12144</v>
      </c>
      <c r="Q255" s="2"/>
      <c r="R255" s="2" t="s">
        <v>12746</v>
      </c>
      <c r="S255" s="2"/>
      <c r="T255" s="2"/>
      <c r="V255" s="2"/>
      <c r="W255" s="2"/>
      <c r="X255" s="2"/>
      <c r="Y255" s="2">
        <v>300</v>
      </c>
      <c r="Z255" s="2">
        <v>54</v>
      </c>
      <c r="AA255" s="2">
        <v>1</v>
      </c>
      <c r="AB255" s="22">
        <v>6</v>
      </c>
      <c r="AC255" s="2"/>
      <c r="AD255" s="2">
        <v>2</v>
      </c>
      <c r="AE255" s="2"/>
      <c r="AF255" s="2"/>
      <c r="AG255" s="2"/>
      <c r="AH255" s="2"/>
      <c r="AI255" s="2"/>
      <c r="AJ255" s="2"/>
      <c r="AK255" s="2"/>
      <c r="AL255" s="63">
        <f t="shared" si="35"/>
        <v>2</v>
      </c>
      <c r="AM255" s="2">
        <v>2600</v>
      </c>
      <c r="AN255" s="2"/>
      <c r="AO255" s="2"/>
      <c r="AP255" s="2"/>
      <c r="AQ255" s="63">
        <f t="shared" si="37"/>
        <v>2600</v>
      </c>
      <c r="AR255" s="2">
        <v>3</v>
      </c>
      <c r="AS255" s="2">
        <v>3</v>
      </c>
      <c r="AT255" s="2">
        <v>3</v>
      </c>
      <c r="AU255" s="2">
        <v>3</v>
      </c>
      <c r="AV255" s="2">
        <v>3</v>
      </c>
      <c r="AW255" s="2">
        <v>3</v>
      </c>
      <c r="AX255" s="2">
        <v>3</v>
      </c>
      <c r="AY255" s="2">
        <v>3</v>
      </c>
      <c r="AZ255" s="2">
        <v>3</v>
      </c>
      <c r="BA255" s="2">
        <v>3</v>
      </c>
      <c r="BB255" s="2">
        <v>3</v>
      </c>
      <c r="BC255" s="2">
        <v>3</v>
      </c>
      <c r="BD255" s="63">
        <f t="shared" si="38"/>
        <v>36</v>
      </c>
      <c r="BE255" s="2">
        <v>1560</v>
      </c>
      <c r="BF255">
        <f t="shared" si="30"/>
        <v>4160</v>
      </c>
      <c r="BG255" s="2">
        <v>1560</v>
      </c>
      <c r="BH255" s="2">
        <v>2200</v>
      </c>
      <c r="BI255" s="2">
        <v>40</v>
      </c>
      <c r="BJ255" s="49">
        <v>30</v>
      </c>
      <c r="BK255" s="63">
        <f t="shared" si="39"/>
        <v>2270</v>
      </c>
      <c r="BL255" s="2"/>
      <c r="BM255" s="2">
        <v>100</v>
      </c>
      <c r="BN255" s="2">
        <v>4500</v>
      </c>
      <c r="BO255" s="2" t="s">
        <v>6766</v>
      </c>
      <c r="BP255" s="2"/>
      <c r="BQ255" s="2">
        <v>1500</v>
      </c>
      <c r="BR255" s="2" t="s">
        <v>12783</v>
      </c>
      <c r="BS255" s="2"/>
      <c r="BT255" s="2">
        <v>4000</v>
      </c>
      <c r="BU255" s="2" t="s">
        <v>234</v>
      </c>
      <c r="BV255" s="2"/>
      <c r="BW255" s="2"/>
      <c r="BX255" s="2"/>
      <c r="BY255" s="2"/>
      <c r="BZ255" s="2"/>
      <c r="CA255" s="2"/>
      <c r="CB255" s="2"/>
      <c r="CC255" s="2"/>
      <c r="CD255" s="2"/>
      <c r="CE255" s="63"/>
      <c r="CF255" s="2">
        <v>10000</v>
      </c>
      <c r="CG255" s="2"/>
      <c r="CH255" s="2"/>
      <c r="CI255" s="2"/>
      <c r="CJ255" s="2"/>
      <c r="CK255" s="2"/>
      <c r="CL255" s="2"/>
      <c r="CM255" s="2"/>
      <c r="CN255" s="2"/>
      <c r="CO255" s="2"/>
      <c r="CP255" s="2"/>
      <c r="CQ255" s="2"/>
      <c r="CR255" s="2"/>
      <c r="CS255" s="2"/>
      <c r="CT255" s="2"/>
      <c r="CU255" s="2"/>
      <c r="CV255" s="2"/>
      <c r="CW255" s="2"/>
      <c r="CX255" s="2">
        <v>1</v>
      </c>
      <c r="CY255" s="45">
        <v>1</v>
      </c>
      <c r="CZ255" s="45"/>
      <c r="DA255" s="45"/>
      <c r="DB255" s="2">
        <v>10</v>
      </c>
      <c r="DC255" s="2">
        <v>40</v>
      </c>
      <c r="DD255" s="2" t="s">
        <v>17482</v>
      </c>
      <c r="DE255" s="2" t="s">
        <v>12328</v>
      </c>
      <c r="DF255" s="2"/>
      <c r="DG255" s="2"/>
      <c r="DH255" s="2"/>
      <c r="DI255" s="2"/>
      <c r="DJ255" s="2"/>
      <c r="DK255" s="2"/>
      <c r="DL255" s="2"/>
      <c r="DM255" s="2"/>
      <c r="DS255" s="2"/>
      <c r="DT255" s="2"/>
      <c r="DU255" s="49"/>
      <c r="DV255" s="49"/>
      <c r="DW255" s="49"/>
      <c r="DX255" t="s">
        <v>12498</v>
      </c>
      <c r="DY255" s="4"/>
      <c r="DZ255" s="4"/>
      <c r="EA255" s="4" t="s">
        <v>33212</v>
      </c>
    </row>
    <row r="256" spans="1:131">
      <c r="A256" s="2">
        <v>3504249</v>
      </c>
      <c r="B256" s="2" t="s">
        <v>881</v>
      </c>
      <c r="C256" s="4"/>
      <c r="D256" s="2" t="s">
        <v>673</v>
      </c>
      <c r="E256" s="2" t="s">
        <v>652</v>
      </c>
      <c r="F256" s="2" t="s">
        <v>1979</v>
      </c>
      <c r="G256" s="2" t="s">
        <v>12746</v>
      </c>
      <c r="H256" s="2"/>
      <c r="I256" s="2" t="s">
        <v>520</v>
      </c>
      <c r="J256" s="2" t="s">
        <v>16900</v>
      </c>
      <c r="K256" s="2" t="s">
        <v>12212</v>
      </c>
      <c r="L256" s="2" t="s">
        <v>12212</v>
      </c>
      <c r="N256" t="s">
        <v>16823</v>
      </c>
      <c r="O256" s="4" t="s">
        <v>520</v>
      </c>
      <c r="P256" s="4" t="s">
        <v>12144</v>
      </c>
      <c r="Q256" s="2"/>
      <c r="R256" s="2" t="s">
        <v>12746</v>
      </c>
      <c r="S256" s="2"/>
      <c r="T256" s="2"/>
      <c r="V256" s="2"/>
      <c r="W256" s="2"/>
      <c r="X256" s="2"/>
      <c r="Y256" s="2">
        <v>282</v>
      </c>
      <c r="Z256" s="2">
        <v>48</v>
      </c>
      <c r="AA256" s="2">
        <v>1</v>
      </c>
      <c r="AB256" s="22">
        <v>6</v>
      </c>
      <c r="AC256" s="2">
        <v>1</v>
      </c>
      <c r="AD256" s="2"/>
      <c r="AE256" s="2"/>
      <c r="AF256" s="2"/>
      <c r="AG256" s="2"/>
      <c r="AH256" s="2"/>
      <c r="AI256" s="2"/>
      <c r="AJ256" s="2"/>
      <c r="AK256" s="2"/>
      <c r="AL256" s="63">
        <f t="shared" si="35"/>
        <v>0</v>
      </c>
      <c r="AM256" s="2"/>
      <c r="AN256" s="2"/>
      <c r="AO256" s="2"/>
      <c r="AP256" s="2"/>
      <c r="AQ256" s="63">
        <f t="shared" si="37"/>
        <v>0</v>
      </c>
      <c r="AR256" s="2">
        <v>3</v>
      </c>
      <c r="AS256" s="2">
        <v>3</v>
      </c>
      <c r="AT256" s="2">
        <v>3</v>
      </c>
      <c r="AU256" s="2">
        <v>3</v>
      </c>
      <c r="AV256" s="2">
        <v>3</v>
      </c>
      <c r="AW256" s="2">
        <v>3</v>
      </c>
      <c r="AX256" s="2">
        <v>3</v>
      </c>
      <c r="AY256" s="2">
        <v>3</v>
      </c>
      <c r="AZ256" s="2">
        <v>3</v>
      </c>
      <c r="BA256" s="2">
        <v>3</v>
      </c>
      <c r="BB256" s="2">
        <v>3</v>
      </c>
      <c r="BC256" s="2">
        <v>3</v>
      </c>
      <c r="BD256" s="63">
        <f t="shared" si="38"/>
        <v>36</v>
      </c>
      <c r="BE256" s="2">
        <v>1872</v>
      </c>
      <c r="BF256">
        <f t="shared" si="30"/>
        <v>1872</v>
      </c>
      <c r="BG256" s="2">
        <v>1872</v>
      </c>
      <c r="BH256" s="2">
        <v>2616</v>
      </c>
      <c r="BI256" s="2">
        <v>50</v>
      </c>
      <c r="BK256" s="63">
        <f t="shared" si="39"/>
        <v>2666</v>
      </c>
      <c r="BL256" s="2"/>
      <c r="BM256" s="2">
        <v>1152</v>
      </c>
      <c r="BN256" s="2">
        <v>5760</v>
      </c>
      <c r="BO256" s="2" t="s">
        <v>12005</v>
      </c>
      <c r="BP256" s="2"/>
      <c r="BQ256" s="2"/>
      <c r="BR256" s="2"/>
      <c r="BS256" s="2"/>
      <c r="BT256" s="2"/>
      <c r="BU256" s="2"/>
      <c r="BV256" s="2"/>
      <c r="BW256" s="2"/>
      <c r="BX256" s="2"/>
      <c r="BY256" s="2"/>
      <c r="BZ256" s="2"/>
      <c r="CA256" s="2"/>
      <c r="CB256" s="2"/>
      <c r="CC256" s="2"/>
      <c r="CD256" s="2"/>
      <c r="CE256" s="63"/>
      <c r="CF256" s="2">
        <v>5000</v>
      </c>
      <c r="CG256" s="2"/>
      <c r="CH256" s="2"/>
      <c r="CI256" s="2"/>
      <c r="CJ256" s="2"/>
      <c r="CK256" s="2"/>
      <c r="CL256" s="2"/>
      <c r="CM256" s="2"/>
      <c r="CN256" s="2"/>
      <c r="CO256" s="2"/>
      <c r="CP256" s="2"/>
      <c r="CQ256" s="2"/>
      <c r="CR256" s="2"/>
      <c r="CS256" s="2"/>
      <c r="CT256" s="2"/>
      <c r="CU256" s="2"/>
      <c r="CV256" s="2"/>
      <c r="CW256" s="2"/>
      <c r="CZ256" s="45"/>
      <c r="DA256" s="45"/>
      <c r="DB256" s="2"/>
      <c r="DC256" s="2"/>
      <c r="DD256" s="4"/>
      <c r="DE256" s="2"/>
      <c r="DF256" s="2"/>
      <c r="DG256" s="2"/>
      <c r="DH256" s="2"/>
      <c r="DI256" s="2"/>
      <c r="DJ256" s="2"/>
      <c r="DK256" s="2"/>
      <c r="DL256" s="2"/>
      <c r="DM256" s="2"/>
      <c r="DS256" s="2"/>
      <c r="DT256" s="2"/>
      <c r="DU256" s="49"/>
      <c r="DV256" s="49"/>
      <c r="DW256" s="49"/>
      <c r="DX256" t="s">
        <v>12498</v>
      </c>
      <c r="DY256" s="4"/>
      <c r="DZ256" s="4"/>
      <c r="EA256" s="4" t="s">
        <v>33297</v>
      </c>
    </row>
    <row r="257" spans="1:134">
      <c r="A257" s="2">
        <v>3504250</v>
      </c>
      <c r="B257" s="4" t="s">
        <v>695</v>
      </c>
      <c r="C257" s="4"/>
      <c r="D257" s="2" t="s">
        <v>2883</v>
      </c>
      <c r="E257" s="2" t="s">
        <v>733</v>
      </c>
      <c r="F257" s="2" t="s">
        <v>2751</v>
      </c>
      <c r="G257" s="2" t="s">
        <v>12746</v>
      </c>
      <c r="H257" s="2"/>
      <c r="I257" s="2" t="s">
        <v>732</v>
      </c>
      <c r="J257" s="2" t="s">
        <v>16900</v>
      </c>
      <c r="K257" s="2" t="s">
        <v>2879</v>
      </c>
      <c r="L257" s="2" t="s">
        <v>2879</v>
      </c>
      <c r="N257" s="2" t="s">
        <v>2879</v>
      </c>
      <c r="O257" s="4"/>
      <c r="P257" s="4" t="s">
        <v>12144</v>
      </c>
      <c r="Q257" s="2"/>
      <c r="R257" s="2" t="s">
        <v>12746</v>
      </c>
      <c r="S257" s="2"/>
      <c r="T257" s="2"/>
      <c r="V257" s="2"/>
      <c r="W257" s="2"/>
      <c r="X257" s="2"/>
      <c r="Y257" s="2">
        <v>365</v>
      </c>
      <c r="Z257" s="2">
        <v>48</v>
      </c>
      <c r="AA257" s="2">
        <v>1</v>
      </c>
      <c r="AB257" s="2"/>
      <c r="AC257" s="2">
        <v>1</v>
      </c>
      <c r="AD257" s="2"/>
      <c r="AE257" s="2"/>
      <c r="AF257" s="2"/>
      <c r="AG257" s="2"/>
      <c r="AH257" s="2"/>
      <c r="AI257" s="2"/>
      <c r="AJ257" s="2"/>
      <c r="AK257" s="2"/>
      <c r="AL257" s="63">
        <f t="shared" si="35"/>
        <v>0</v>
      </c>
      <c r="AM257" s="2"/>
      <c r="AN257" s="2"/>
      <c r="AO257" s="2"/>
      <c r="AP257" s="2"/>
      <c r="AQ257" s="63">
        <f t="shared" si="37"/>
        <v>0</v>
      </c>
      <c r="AR257" s="2">
        <v>1</v>
      </c>
      <c r="AS257" s="2">
        <v>1</v>
      </c>
      <c r="AT257" s="2">
        <v>2</v>
      </c>
      <c r="AU257" s="2">
        <v>3</v>
      </c>
      <c r="AV257" s="2">
        <v>3</v>
      </c>
      <c r="AW257" s="2">
        <v>3</v>
      </c>
      <c r="AX257" s="2">
        <v>3</v>
      </c>
      <c r="AY257" s="2">
        <v>3</v>
      </c>
      <c r="AZ257" s="2">
        <v>3</v>
      </c>
      <c r="BA257" s="2">
        <v>3</v>
      </c>
      <c r="BB257" s="2">
        <v>3</v>
      </c>
      <c r="BC257" s="2">
        <v>3</v>
      </c>
      <c r="BD257" s="63">
        <f t="shared" si="38"/>
        <v>31</v>
      </c>
      <c r="BE257" s="2">
        <v>2022</v>
      </c>
      <c r="BF257">
        <f t="shared" si="30"/>
        <v>2022</v>
      </c>
      <c r="BG257" s="2">
        <v>1030</v>
      </c>
      <c r="BH257" s="2">
        <v>700</v>
      </c>
      <c r="BI257" s="2"/>
      <c r="BJ257" s="49">
        <v>177</v>
      </c>
      <c r="BK257" s="63">
        <f t="shared" si="39"/>
        <v>877</v>
      </c>
      <c r="BL257" s="2"/>
      <c r="BM257" s="2">
        <v>675</v>
      </c>
      <c r="BN257" s="2">
        <v>2700</v>
      </c>
      <c r="BO257" s="2" t="s">
        <v>12005</v>
      </c>
      <c r="BP257" s="2">
        <v>25</v>
      </c>
      <c r="BQ257" s="2">
        <v>300</v>
      </c>
      <c r="BR257" s="2" t="s">
        <v>12539</v>
      </c>
      <c r="BS257" s="2">
        <v>6</v>
      </c>
      <c r="BT257" s="2">
        <v>120</v>
      </c>
      <c r="BU257" s="2" t="s">
        <v>10076</v>
      </c>
      <c r="BW257" s="4">
        <v>9000</v>
      </c>
      <c r="BX257" s="4" t="s">
        <v>1078</v>
      </c>
      <c r="CD257" s="2"/>
      <c r="CE257" s="63"/>
      <c r="CF257" s="2"/>
      <c r="CG257" s="2"/>
      <c r="CH257" s="2"/>
      <c r="CI257" s="2"/>
      <c r="CJ257" s="2"/>
      <c r="CK257" s="2"/>
      <c r="CL257" s="2"/>
      <c r="CM257" s="2"/>
      <c r="CN257" s="2"/>
      <c r="CO257" s="2"/>
      <c r="CP257" s="2"/>
      <c r="CQ257" s="2"/>
      <c r="CR257" s="2"/>
      <c r="CS257" s="2"/>
      <c r="CT257" s="2"/>
      <c r="CU257" s="2"/>
      <c r="CV257" s="2"/>
      <c r="CW257" s="2"/>
      <c r="CX257" s="2">
        <v>4</v>
      </c>
      <c r="CY257" s="73">
        <v>20</v>
      </c>
      <c r="CZ257" s="45"/>
      <c r="DA257" s="45"/>
      <c r="DB257" s="2"/>
      <c r="DC257" s="2"/>
      <c r="DD257" s="4"/>
      <c r="DE257" s="2"/>
      <c r="DF257" s="2"/>
      <c r="DG257" s="2"/>
      <c r="DH257" s="2"/>
      <c r="DI257" s="2"/>
      <c r="DJ257" s="2"/>
      <c r="DK257" s="2"/>
      <c r="DL257" s="2"/>
      <c r="DM257" s="2"/>
      <c r="DU257" s="50">
        <v>4200</v>
      </c>
      <c r="DV257" s="50"/>
      <c r="DW257" s="50">
        <v>177.25</v>
      </c>
      <c r="DX257" t="s">
        <v>12498</v>
      </c>
      <c r="DY257" s="4"/>
      <c r="DZ257" s="4"/>
      <c r="EA257" s="84" t="s">
        <v>33298</v>
      </c>
    </row>
    <row r="258" spans="1:134">
      <c r="A258" s="2">
        <v>3504251</v>
      </c>
      <c r="B258" s="4" t="s">
        <v>726</v>
      </c>
      <c r="C258" s="4"/>
      <c r="D258" s="2" t="s">
        <v>8241</v>
      </c>
      <c r="E258" s="2" t="s">
        <v>729</v>
      </c>
      <c r="F258" s="2" t="s">
        <v>802</v>
      </c>
      <c r="G258" s="2" t="s">
        <v>12746</v>
      </c>
      <c r="H258" s="2"/>
      <c r="I258" s="2" t="s">
        <v>803</v>
      </c>
      <c r="J258" s="2" t="s">
        <v>16900</v>
      </c>
      <c r="K258" s="2" t="s">
        <v>8713</v>
      </c>
      <c r="L258" s="2" t="s">
        <v>8713</v>
      </c>
      <c r="N258" s="2" t="s">
        <v>9200</v>
      </c>
      <c r="O258" s="4" t="s">
        <v>33299</v>
      </c>
      <c r="P258" s="4" t="s">
        <v>12144</v>
      </c>
      <c r="Q258" s="2"/>
      <c r="R258" s="2" t="s">
        <v>12746</v>
      </c>
      <c r="S258" s="2"/>
      <c r="T258" s="2"/>
      <c r="V258" s="2"/>
      <c r="W258" s="2"/>
      <c r="X258" s="2"/>
      <c r="Y258" s="2">
        <v>175</v>
      </c>
      <c r="Z258" s="2">
        <v>40</v>
      </c>
      <c r="AA258" s="2">
        <v>1</v>
      </c>
      <c r="AB258" s="22">
        <v>5</v>
      </c>
      <c r="AC258" s="2">
        <v>1</v>
      </c>
      <c r="AD258" s="2"/>
      <c r="AE258" s="2"/>
      <c r="AF258" s="2"/>
      <c r="AG258" s="2"/>
      <c r="AH258" s="2"/>
      <c r="AI258" s="2"/>
      <c r="AJ258" s="2"/>
      <c r="AK258" s="2"/>
      <c r="AL258" s="63">
        <f t="shared" si="35"/>
        <v>0</v>
      </c>
      <c r="AM258" s="2"/>
      <c r="AN258" s="2"/>
      <c r="AO258" s="2"/>
      <c r="AP258" s="2"/>
      <c r="AQ258" s="63">
        <f t="shared" si="37"/>
        <v>0</v>
      </c>
      <c r="AR258" s="2">
        <v>1</v>
      </c>
      <c r="AS258" s="2">
        <v>1</v>
      </c>
      <c r="AT258" s="2">
        <v>1</v>
      </c>
      <c r="AU258" s="2">
        <v>1</v>
      </c>
      <c r="AV258" s="2">
        <v>1</v>
      </c>
      <c r="AW258" s="2">
        <v>1</v>
      </c>
      <c r="AX258" s="2">
        <v>1</v>
      </c>
      <c r="AY258" s="2">
        <v>1</v>
      </c>
      <c r="AZ258" s="2">
        <v>1</v>
      </c>
      <c r="BA258" s="2">
        <v>1</v>
      </c>
      <c r="BB258" s="2">
        <v>1</v>
      </c>
      <c r="BC258" s="2">
        <v>1</v>
      </c>
      <c r="BD258" s="63">
        <f t="shared" si="38"/>
        <v>12</v>
      </c>
      <c r="BE258" s="2">
        <v>900</v>
      </c>
      <c r="BF258">
        <f t="shared" si="30"/>
        <v>900</v>
      </c>
      <c r="BG258" s="2">
        <v>750</v>
      </c>
      <c r="BH258" s="2">
        <v>2100</v>
      </c>
      <c r="BI258" s="2">
        <v>40</v>
      </c>
      <c r="BK258" s="63">
        <f t="shared" si="39"/>
        <v>2140</v>
      </c>
      <c r="BL258" s="2"/>
      <c r="BM258" s="2">
        <v>40</v>
      </c>
      <c r="BN258" s="2">
        <v>480</v>
      </c>
      <c r="BO258" s="2" t="s">
        <v>12005</v>
      </c>
      <c r="BP258" s="2">
        <v>90</v>
      </c>
      <c r="BQ258" s="2">
        <v>5600</v>
      </c>
      <c r="BR258" s="6" t="s">
        <v>12448</v>
      </c>
      <c r="BS258" s="6">
        <v>10</v>
      </c>
      <c r="BT258" s="6">
        <v>95</v>
      </c>
      <c r="BU258" s="2" t="s">
        <v>10209</v>
      </c>
      <c r="CD258" s="2"/>
      <c r="CE258" s="63"/>
      <c r="CF258" s="2">
        <v>3800</v>
      </c>
      <c r="CG258" s="2"/>
      <c r="CH258" s="22"/>
      <c r="CI258" s="2"/>
      <c r="CJ258" s="2"/>
      <c r="CK258" s="2"/>
      <c r="CL258" s="2"/>
      <c r="CM258" s="2"/>
      <c r="CN258" s="2"/>
      <c r="CO258" s="2"/>
      <c r="CP258" s="2">
        <v>1</v>
      </c>
      <c r="CQ258" s="22">
        <v>1.5</v>
      </c>
      <c r="CR258" s="2"/>
      <c r="CS258" s="2"/>
      <c r="CT258" s="2"/>
      <c r="CU258" s="2"/>
      <c r="CV258" s="2"/>
      <c r="CW258" s="2"/>
      <c r="CX258" s="2">
        <v>1</v>
      </c>
      <c r="CY258" s="96">
        <v>0.33</v>
      </c>
      <c r="CZ258" s="45"/>
      <c r="DA258" s="45"/>
      <c r="DB258" s="2"/>
      <c r="DC258" s="2"/>
      <c r="DD258" s="4"/>
      <c r="DE258" s="2"/>
      <c r="DF258" s="2"/>
      <c r="DG258" s="2"/>
      <c r="DH258" s="2"/>
      <c r="DI258" s="2"/>
      <c r="DJ258" s="2"/>
      <c r="DK258" s="2"/>
      <c r="DL258" s="2"/>
      <c r="DM258" s="2"/>
      <c r="DW258" s="50">
        <v>27</v>
      </c>
      <c r="DX258" t="s">
        <v>12498</v>
      </c>
      <c r="DY258" s="4"/>
      <c r="DZ258" s="4"/>
      <c r="EA258" s="4" t="s">
        <v>33300</v>
      </c>
    </row>
    <row r="259" spans="1:134">
      <c r="A259" s="2">
        <v>3504252</v>
      </c>
      <c r="B259" s="4" t="s">
        <v>987</v>
      </c>
      <c r="C259" s="4"/>
      <c r="D259" s="2" t="s">
        <v>830</v>
      </c>
      <c r="E259" s="2"/>
      <c r="G259" s="2" t="s">
        <v>12144</v>
      </c>
      <c r="H259" s="2" t="s">
        <v>12144</v>
      </c>
      <c r="I259" s="2" t="s">
        <v>1114</v>
      </c>
      <c r="J259" s="2" t="s">
        <v>16900</v>
      </c>
      <c r="K259" s="2" t="s">
        <v>1114</v>
      </c>
      <c r="L259" s="2" t="s">
        <v>12309</v>
      </c>
      <c r="N259" s="4" t="s">
        <v>2761</v>
      </c>
      <c r="O259" s="4"/>
      <c r="P259" s="4" t="s">
        <v>12144</v>
      </c>
      <c r="Q259" s="2"/>
      <c r="R259" s="2" t="s">
        <v>12746</v>
      </c>
      <c r="S259" s="2"/>
      <c r="T259" s="2"/>
      <c r="V259" s="2"/>
      <c r="W259" s="2"/>
      <c r="X259" s="2"/>
      <c r="Y259" s="2">
        <v>197</v>
      </c>
      <c r="Z259" s="2">
        <v>48</v>
      </c>
      <c r="AA259" s="2">
        <v>1</v>
      </c>
      <c r="AB259" s="22">
        <v>6</v>
      </c>
      <c r="AC259" s="2"/>
      <c r="AD259" s="2">
        <v>2</v>
      </c>
      <c r="AE259" s="2">
        <v>1</v>
      </c>
      <c r="AF259" s="2"/>
      <c r="AG259" s="2">
        <v>1</v>
      </c>
      <c r="AH259" s="2">
        <v>1</v>
      </c>
      <c r="AI259" s="2">
        <v>1</v>
      </c>
      <c r="AJ259" s="2">
        <v>1</v>
      </c>
      <c r="AK259" s="2">
        <v>1</v>
      </c>
      <c r="AL259" s="63">
        <f t="shared" si="35"/>
        <v>4</v>
      </c>
      <c r="AM259" s="2">
        <v>1380</v>
      </c>
      <c r="AN259" s="2">
        <v>948</v>
      </c>
      <c r="AO259" s="2"/>
      <c r="AP259" s="2">
        <v>600</v>
      </c>
      <c r="AQ259" s="63">
        <f t="shared" si="37"/>
        <v>2928</v>
      </c>
      <c r="AR259" s="2">
        <v>1</v>
      </c>
      <c r="AS259" s="2">
        <v>1</v>
      </c>
      <c r="AT259" s="2">
        <v>4</v>
      </c>
      <c r="AU259" s="2">
        <v>16</v>
      </c>
      <c r="AV259" s="2">
        <v>19</v>
      </c>
      <c r="AW259" s="2">
        <v>25</v>
      </c>
      <c r="AX259" s="2">
        <v>18</v>
      </c>
      <c r="AY259" s="2">
        <v>19</v>
      </c>
      <c r="AZ259" s="2">
        <v>10</v>
      </c>
      <c r="BA259" s="2">
        <v>7</v>
      </c>
      <c r="BB259" s="2"/>
      <c r="BC259" s="2"/>
      <c r="BD259" s="63">
        <f t="shared" si="38"/>
        <v>120</v>
      </c>
      <c r="BE259" s="2">
        <v>6678</v>
      </c>
      <c r="BF259">
        <f t="shared" si="30"/>
        <v>9606</v>
      </c>
      <c r="BG259" s="2"/>
      <c r="BH259" s="2">
        <v>8355</v>
      </c>
      <c r="BI259" s="2">
        <v>362</v>
      </c>
      <c r="BJ259" s="49">
        <v>91</v>
      </c>
      <c r="BK259" s="63">
        <f t="shared" si="39"/>
        <v>8808</v>
      </c>
      <c r="BL259" s="2"/>
      <c r="BM259" s="2">
        <v>5870</v>
      </c>
      <c r="BN259" s="6">
        <v>31611</v>
      </c>
      <c r="BO259" s="2" t="s">
        <v>1115</v>
      </c>
      <c r="BP259" s="2"/>
      <c r="BQ259" s="2"/>
      <c r="BR259" s="2"/>
      <c r="BS259" s="2"/>
      <c r="BT259" s="2"/>
      <c r="BU259" s="2"/>
      <c r="CD259" s="4"/>
      <c r="CE259" s="63"/>
      <c r="CF259" s="2">
        <v>20075</v>
      </c>
      <c r="CG259" s="2"/>
      <c r="CH259" s="2"/>
      <c r="CI259" s="2"/>
      <c r="CJ259" s="2"/>
      <c r="CK259" s="2"/>
      <c r="CL259" s="2"/>
      <c r="CM259" s="2"/>
      <c r="CN259" s="2"/>
      <c r="CO259" s="2"/>
      <c r="CP259" s="2"/>
      <c r="CQ259" s="2"/>
      <c r="CR259" s="2"/>
      <c r="CS259" s="2"/>
      <c r="CT259" s="2"/>
      <c r="CU259" s="2"/>
      <c r="CV259" s="2"/>
      <c r="CW259" s="2"/>
      <c r="CX259" s="2">
        <v>3</v>
      </c>
      <c r="CY259" s="45">
        <v>9.5</v>
      </c>
      <c r="CZ259" s="45"/>
      <c r="DA259" s="45"/>
      <c r="DB259" s="2">
        <v>160</v>
      </c>
      <c r="DC259" s="2">
        <v>2</v>
      </c>
      <c r="DD259" s="4" t="s">
        <v>11986</v>
      </c>
      <c r="DE259" s="2" t="s">
        <v>12328</v>
      </c>
      <c r="DF259" s="2"/>
      <c r="DG259" s="2"/>
      <c r="DH259" s="2"/>
      <c r="DI259" s="2"/>
      <c r="DJ259" s="2"/>
      <c r="DK259" s="2"/>
      <c r="DL259" s="2"/>
      <c r="DM259" s="2"/>
      <c r="DX259" t="s">
        <v>12498</v>
      </c>
      <c r="DY259" s="4" t="s">
        <v>33215</v>
      </c>
      <c r="DZ259" s="4"/>
      <c r="EA259" s="4"/>
    </row>
    <row r="260" spans="1:134">
      <c r="A260" s="2">
        <v>3504253</v>
      </c>
      <c r="B260" s="4" t="s">
        <v>1116</v>
      </c>
      <c r="C260" s="4"/>
      <c r="D260" s="2" t="s">
        <v>986</v>
      </c>
      <c r="E260" s="2" t="s">
        <v>2672</v>
      </c>
      <c r="F260" s="2" t="s">
        <v>2664</v>
      </c>
      <c r="G260" s="2" t="s">
        <v>12746</v>
      </c>
      <c r="H260" s="2" t="s">
        <v>12144</v>
      </c>
      <c r="J260" s="2" t="s">
        <v>16900</v>
      </c>
      <c r="K260" s="2" t="s">
        <v>7294</v>
      </c>
      <c r="L260" s="2" t="s">
        <v>7294</v>
      </c>
      <c r="N260" s="4" t="s">
        <v>3367</v>
      </c>
      <c r="O260" s="4"/>
      <c r="P260" s="4" t="s">
        <v>12144</v>
      </c>
      <c r="Q260" s="2"/>
      <c r="R260" s="2" t="s">
        <v>12746</v>
      </c>
      <c r="S260" s="2"/>
      <c r="T260" s="2"/>
      <c r="V260" s="2"/>
      <c r="W260" s="2"/>
      <c r="X260" s="2"/>
      <c r="Y260" s="2">
        <v>250</v>
      </c>
      <c r="Z260" s="2">
        <v>40</v>
      </c>
      <c r="AA260" s="2">
        <v>1</v>
      </c>
      <c r="AB260" s="22">
        <v>5</v>
      </c>
      <c r="AC260" s="2">
        <v>1</v>
      </c>
      <c r="AD260" s="2"/>
      <c r="AE260" s="2"/>
      <c r="AF260" s="2"/>
      <c r="AG260" s="2"/>
      <c r="AH260" s="2"/>
      <c r="AI260" s="2"/>
      <c r="AJ260" s="2"/>
      <c r="AK260" s="2"/>
      <c r="AL260" s="63">
        <f t="shared" si="35"/>
        <v>0</v>
      </c>
      <c r="AM260" s="2"/>
      <c r="AN260" s="2"/>
      <c r="AO260" s="2"/>
      <c r="AP260" s="2"/>
      <c r="AQ260" s="63">
        <f t="shared" si="37"/>
        <v>0</v>
      </c>
      <c r="AR260" s="2">
        <v>2</v>
      </c>
      <c r="AS260" s="2">
        <v>2</v>
      </c>
      <c r="AT260" s="2">
        <v>2</v>
      </c>
      <c r="AU260" s="2">
        <v>2</v>
      </c>
      <c r="AV260" s="2">
        <v>2</v>
      </c>
      <c r="AW260" s="2">
        <v>2</v>
      </c>
      <c r="AX260" s="2">
        <v>2</v>
      </c>
      <c r="AY260" s="2">
        <v>2</v>
      </c>
      <c r="AZ260" s="2">
        <v>2</v>
      </c>
      <c r="BA260" s="2">
        <v>2</v>
      </c>
      <c r="BB260" s="2">
        <v>2</v>
      </c>
      <c r="BC260" s="2">
        <v>2</v>
      </c>
      <c r="BD260" s="63">
        <f t="shared" si="38"/>
        <v>24</v>
      </c>
      <c r="BE260" s="2">
        <v>2134</v>
      </c>
      <c r="BF260">
        <f t="shared" si="30"/>
        <v>2134</v>
      </c>
      <c r="BG260" s="2">
        <v>1600</v>
      </c>
      <c r="BH260" s="2">
        <v>1516</v>
      </c>
      <c r="BI260" s="2">
        <v>151</v>
      </c>
      <c r="BJ260" s="49">
        <v>54</v>
      </c>
      <c r="BK260" s="63">
        <f t="shared" si="39"/>
        <v>1721</v>
      </c>
      <c r="BL260" s="2"/>
      <c r="BM260" s="2">
        <v>194</v>
      </c>
      <c r="BN260" s="6">
        <v>6976</v>
      </c>
      <c r="BO260" s="2" t="s">
        <v>12448</v>
      </c>
      <c r="BP260" s="2"/>
      <c r="BQ260" s="2"/>
      <c r="BR260" s="4"/>
      <c r="BS260" s="2"/>
      <c r="BT260" s="2"/>
      <c r="BU260" s="2"/>
      <c r="CD260" s="2"/>
      <c r="CE260" s="63"/>
      <c r="CF260" s="2">
        <v>5000</v>
      </c>
      <c r="CG260" s="2"/>
      <c r="CH260" s="2"/>
      <c r="CI260" s="2"/>
      <c r="CJ260" s="2"/>
      <c r="CK260" s="2"/>
      <c r="CL260" s="2"/>
      <c r="CM260" s="2"/>
      <c r="CN260" s="2"/>
      <c r="CO260" s="2"/>
      <c r="CP260" s="2"/>
      <c r="CQ260" s="2"/>
      <c r="CR260" s="2"/>
      <c r="CS260" s="2"/>
      <c r="CT260" s="2"/>
      <c r="CU260" s="2"/>
      <c r="CV260" s="2"/>
      <c r="CW260" s="2"/>
      <c r="CX260" s="2">
        <v>3</v>
      </c>
      <c r="CY260" s="45">
        <v>12</v>
      </c>
      <c r="CZ260" s="45"/>
      <c r="DA260" s="45"/>
      <c r="DB260" s="2">
        <v>22</v>
      </c>
      <c r="DC260" s="2">
        <v>151</v>
      </c>
      <c r="DD260" s="4" t="s">
        <v>11986</v>
      </c>
      <c r="DE260" s="2" t="s">
        <v>12328</v>
      </c>
      <c r="DF260" s="2"/>
      <c r="DG260" s="2"/>
      <c r="DH260" s="2"/>
      <c r="DI260" s="2"/>
      <c r="DJ260" s="2"/>
      <c r="DK260" s="2"/>
      <c r="DL260" s="2"/>
      <c r="DM260" s="2"/>
      <c r="DW260" s="50">
        <v>54</v>
      </c>
      <c r="DX260" t="s">
        <v>12498</v>
      </c>
      <c r="DY260" s="4"/>
      <c r="DZ260" s="4"/>
      <c r="EA260" s="4"/>
    </row>
    <row r="261" spans="1:134">
      <c r="A261" s="2">
        <v>3504254</v>
      </c>
      <c r="B261" s="4" t="s">
        <v>1000</v>
      </c>
      <c r="C261" s="4"/>
      <c r="D261" s="2" t="s">
        <v>2241</v>
      </c>
      <c r="E261" s="2" t="s">
        <v>1111</v>
      </c>
      <c r="F261" s="2" t="s">
        <v>1107</v>
      </c>
      <c r="G261" s="2" t="s">
        <v>12746</v>
      </c>
      <c r="H261" s="2"/>
      <c r="I261" s="2" t="s">
        <v>1111</v>
      </c>
      <c r="J261" s="2" t="s">
        <v>16900</v>
      </c>
      <c r="K261" s="2" t="s">
        <v>9557</v>
      </c>
      <c r="L261" s="2" t="s">
        <v>9557</v>
      </c>
      <c r="N261" s="2" t="s">
        <v>9557</v>
      </c>
      <c r="O261" s="4"/>
      <c r="P261" s="4" t="s">
        <v>12144</v>
      </c>
      <c r="Q261" s="2"/>
      <c r="R261" s="2" t="s">
        <v>12746</v>
      </c>
      <c r="S261" s="6"/>
      <c r="T261" s="2"/>
      <c r="V261" s="2"/>
      <c r="W261" s="2"/>
      <c r="X261" s="2"/>
      <c r="Y261" s="2">
        <v>182</v>
      </c>
      <c r="Z261" s="2">
        <v>48</v>
      </c>
      <c r="AA261" s="2">
        <v>1</v>
      </c>
      <c r="AB261" s="22">
        <v>6</v>
      </c>
      <c r="AC261" s="2">
        <v>1</v>
      </c>
      <c r="AD261" s="2"/>
      <c r="AE261" s="2"/>
      <c r="AF261" s="2"/>
      <c r="AG261" s="2"/>
      <c r="AH261" s="2"/>
      <c r="AI261" s="2"/>
      <c r="AJ261" s="2"/>
      <c r="AK261" s="2"/>
      <c r="AL261" s="63">
        <f t="shared" si="35"/>
        <v>0</v>
      </c>
      <c r="AM261" s="2"/>
      <c r="AN261" s="2"/>
      <c r="AO261" s="2"/>
      <c r="AP261" s="2"/>
      <c r="AQ261" s="63">
        <f t="shared" si="37"/>
        <v>0</v>
      </c>
      <c r="AR261" s="2">
        <v>1</v>
      </c>
      <c r="AS261" s="2">
        <v>1</v>
      </c>
      <c r="AT261" s="2">
        <v>1</v>
      </c>
      <c r="AU261" s="2">
        <v>2</v>
      </c>
      <c r="AV261" s="2">
        <v>2</v>
      </c>
      <c r="AW261" s="2">
        <v>2</v>
      </c>
      <c r="AX261" s="2">
        <v>2</v>
      </c>
      <c r="AY261" s="2">
        <v>2</v>
      </c>
      <c r="AZ261" s="2">
        <v>2</v>
      </c>
      <c r="BA261" s="2">
        <v>2</v>
      </c>
      <c r="BB261" s="2">
        <v>1</v>
      </c>
      <c r="BC261" s="2">
        <v>1</v>
      </c>
      <c r="BD261" s="63">
        <f t="shared" si="38"/>
        <v>19</v>
      </c>
      <c r="BE261" s="2">
        <v>1500</v>
      </c>
      <c r="BF261">
        <f t="shared" si="30"/>
        <v>1500</v>
      </c>
      <c r="BG261" s="2">
        <v>1500</v>
      </c>
      <c r="BH261" s="2">
        <v>1275</v>
      </c>
      <c r="BI261" s="2">
        <v>20</v>
      </c>
      <c r="BJ261" s="49">
        <v>30</v>
      </c>
      <c r="BK261" s="63">
        <f t="shared" si="39"/>
        <v>1325</v>
      </c>
      <c r="BL261" s="2"/>
      <c r="BM261" s="2">
        <v>125</v>
      </c>
      <c r="BN261" s="6">
        <v>800</v>
      </c>
      <c r="BO261" s="2" t="s">
        <v>12005</v>
      </c>
      <c r="BP261" s="2">
        <v>105</v>
      </c>
      <c r="BQ261" s="2">
        <v>7000</v>
      </c>
      <c r="BR261" s="2" t="s">
        <v>12448</v>
      </c>
      <c r="BS261" s="2"/>
      <c r="BT261" s="2"/>
      <c r="BU261" s="2"/>
      <c r="CD261" s="2"/>
      <c r="CE261" s="63"/>
      <c r="CF261" s="2">
        <v>7800</v>
      </c>
      <c r="CG261" s="2"/>
      <c r="CH261" s="2"/>
      <c r="CI261" s="2"/>
      <c r="CJ261" s="2"/>
      <c r="CK261" s="2"/>
      <c r="CL261" s="2"/>
      <c r="CM261" s="2"/>
      <c r="CN261" s="2"/>
      <c r="CO261" s="2"/>
      <c r="CP261" s="2"/>
      <c r="CQ261" s="22"/>
      <c r="CR261" s="2"/>
      <c r="CS261" s="2"/>
      <c r="CT261" s="2"/>
      <c r="CU261" s="2"/>
      <c r="CV261" s="2"/>
      <c r="CW261" s="2"/>
      <c r="CX261" s="2">
        <v>1</v>
      </c>
      <c r="CY261" s="45">
        <v>3</v>
      </c>
      <c r="CZ261" s="45"/>
      <c r="DA261" s="45"/>
      <c r="DB261" s="22">
        <v>2.5</v>
      </c>
      <c r="DC261" s="2">
        <v>20</v>
      </c>
      <c r="DD261" s="4" t="s">
        <v>11986</v>
      </c>
      <c r="DE261" s="2" t="s">
        <v>12328</v>
      </c>
      <c r="DF261" s="2"/>
      <c r="DG261" s="2"/>
      <c r="DH261" s="2"/>
      <c r="DI261" s="2"/>
      <c r="DJ261" s="2"/>
      <c r="DK261" s="2"/>
      <c r="DL261" s="2"/>
      <c r="DM261" s="2"/>
      <c r="DW261" s="50">
        <v>30</v>
      </c>
      <c r="DX261" t="s">
        <v>12498</v>
      </c>
      <c r="DY261" s="4"/>
      <c r="DZ261" s="4" t="s">
        <v>33216</v>
      </c>
      <c r="EA261" s="4"/>
    </row>
    <row r="262" spans="1:134">
      <c r="A262" s="2">
        <v>3504255</v>
      </c>
      <c r="B262" s="4" t="s">
        <v>977</v>
      </c>
      <c r="C262" s="4"/>
      <c r="D262" s="2" t="s">
        <v>3270</v>
      </c>
      <c r="E262" s="2"/>
      <c r="F262" s="2" t="s">
        <v>3270</v>
      </c>
      <c r="G262" s="2" t="s">
        <v>12144</v>
      </c>
      <c r="H262" s="2"/>
      <c r="I262" s="2" t="s">
        <v>978</v>
      </c>
      <c r="J262" s="2" t="s">
        <v>16900</v>
      </c>
      <c r="K262" s="2" t="s">
        <v>12627</v>
      </c>
      <c r="L262" s="2" t="s">
        <v>12627</v>
      </c>
      <c r="N262" s="2" t="s">
        <v>3271</v>
      </c>
      <c r="O262" s="4"/>
      <c r="P262" s="4" t="s">
        <v>12746</v>
      </c>
      <c r="Q262" s="2"/>
      <c r="R262" s="2" t="s">
        <v>12746</v>
      </c>
      <c r="S262" s="2"/>
      <c r="T262" s="2"/>
      <c r="V262" s="2"/>
      <c r="W262" s="2"/>
      <c r="X262" s="2"/>
      <c r="Y262" s="2">
        <v>174</v>
      </c>
      <c r="Z262" s="2">
        <v>60</v>
      </c>
      <c r="AA262" s="2">
        <v>1</v>
      </c>
      <c r="AB262" s="22">
        <v>6</v>
      </c>
      <c r="AC262" s="2"/>
      <c r="AD262" s="2">
        <v>1</v>
      </c>
      <c r="AE262" s="2"/>
      <c r="AF262" s="2"/>
      <c r="AG262" s="2">
        <v>1</v>
      </c>
      <c r="AH262" s="2">
        <v>1</v>
      </c>
      <c r="AI262" s="2">
        <v>1</v>
      </c>
      <c r="AJ262" s="2">
        <v>1</v>
      </c>
      <c r="AK262" s="2">
        <v>1</v>
      </c>
      <c r="AL262" s="63">
        <f t="shared" si="35"/>
        <v>2</v>
      </c>
      <c r="AM262" s="2">
        <v>2400</v>
      </c>
      <c r="AN262" s="2"/>
      <c r="AO262" s="2"/>
      <c r="AP262" s="2">
        <v>720</v>
      </c>
      <c r="AQ262" s="63">
        <f t="shared" si="37"/>
        <v>3120</v>
      </c>
      <c r="AR262" s="2"/>
      <c r="AS262" s="2"/>
      <c r="AT262" s="2"/>
      <c r="AU262" s="2">
        <v>4</v>
      </c>
      <c r="AV262" s="2">
        <v>5</v>
      </c>
      <c r="AW262" s="2">
        <v>7</v>
      </c>
      <c r="AX262" s="2">
        <v>13</v>
      </c>
      <c r="AY262" s="2">
        <v>12</v>
      </c>
      <c r="AZ262" s="2">
        <v>14</v>
      </c>
      <c r="BA262" s="2">
        <v>13</v>
      </c>
      <c r="BB262" s="2"/>
      <c r="BC262" s="2">
        <v>2</v>
      </c>
      <c r="BD262" s="63">
        <f t="shared" si="38"/>
        <v>70</v>
      </c>
      <c r="BE262" s="2">
        <v>6370</v>
      </c>
      <c r="BF262">
        <f t="shared" si="30"/>
        <v>9490</v>
      </c>
      <c r="BG262" s="2">
        <v>3835</v>
      </c>
      <c r="BH262" s="2">
        <v>11832</v>
      </c>
      <c r="BI262" s="2">
        <v>20</v>
      </c>
      <c r="BJ262" s="49">
        <v>88</v>
      </c>
      <c r="BK262" s="63">
        <f t="shared" si="39"/>
        <v>11940</v>
      </c>
      <c r="BL262" s="2"/>
      <c r="BM262" s="2">
        <v>1500</v>
      </c>
      <c r="BN262" s="6">
        <v>44435</v>
      </c>
      <c r="BO262" s="2" t="s">
        <v>1115</v>
      </c>
      <c r="BP262" s="22">
        <v>4.5</v>
      </c>
      <c r="BQ262" s="2">
        <v>116</v>
      </c>
      <c r="BR262" s="2" t="s">
        <v>979</v>
      </c>
      <c r="BS262" s="2"/>
      <c r="BT262" s="2"/>
      <c r="BU262" s="2"/>
      <c r="CD262" s="2"/>
      <c r="CE262" s="63"/>
      <c r="CF262" s="2">
        <v>28986</v>
      </c>
      <c r="CG262" s="2"/>
      <c r="CH262" s="2"/>
      <c r="CI262" s="2"/>
      <c r="CJ262" s="2"/>
      <c r="CK262" s="2"/>
      <c r="CL262" s="2"/>
      <c r="CM262" s="2"/>
      <c r="CN262" s="2"/>
      <c r="CO262" s="2"/>
      <c r="CP262" s="2"/>
      <c r="CQ262" s="2"/>
      <c r="CR262" s="2"/>
      <c r="CS262" s="2"/>
      <c r="CT262" s="2"/>
      <c r="CU262" s="2"/>
      <c r="CV262" s="2"/>
      <c r="CW262" s="2"/>
      <c r="CX262" s="2">
        <v>6</v>
      </c>
      <c r="CY262" s="45">
        <v>26</v>
      </c>
      <c r="CZ262" s="45"/>
      <c r="DA262" s="45"/>
      <c r="DB262" s="2">
        <v>3</v>
      </c>
      <c r="DC262" s="2">
        <v>20</v>
      </c>
      <c r="DD262" s="4" t="s">
        <v>11986</v>
      </c>
      <c r="DE262" s="2" t="s">
        <v>12328</v>
      </c>
      <c r="DF262" s="2"/>
      <c r="DG262" s="2"/>
      <c r="DH262" s="2"/>
      <c r="DI262" s="2"/>
      <c r="DJ262" s="2"/>
      <c r="DK262" s="2"/>
      <c r="DL262" s="2"/>
      <c r="DM262" s="2"/>
      <c r="DU262" s="50">
        <v>2537</v>
      </c>
      <c r="DV262" s="50"/>
      <c r="DW262" s="50">
        <v>88</v>
      </c>
      <c r="DX262" t="s">
        <v>12498</v>
      </c>
      <c r="DY262" s="4" t="s">
        <v>33146</v>
      </c>
      <c r="DZ262" s="4"/>
      <c r="EA262" s="4"/>
    </row>
    <row r="263" spans="1:134">
      <c r="A263" s="2">
        <v>3504256</v>
      </c>
      <c r="B263" s="4" t="s">
        <v>1104</v>
      </c>
      <c r="C263" s="4"/>
      <c r="D263" s="4" t="s">
        <v>12650</v>
      </c>
      <c r="E263" s="2" t="s">
        <v>1099</v>
      </c>
      <c r="F263" s="2" t="s">
        <v>12650</v>
      </c>
      <c r="G263" s="2" t="s">
        <v>12144</v>
      </c>
      <c r="H263" s="2" t="s">
        <v>12144</v>
      </c>
      <c r="I263" s="2" t="s">
        <v>15624</v>
      </c>
      <c r="J263" s="2" t="s">
        <v>16900</v>
      </c>
      <c r="K263" s="2" t="s">
        <v>2838</v>
      </c>
      <c r="L263" s="2" t="s">
        <v>2838</v>
      </c>
      <c r="N263" s="2" t="s">
        <v>8700</v>
      </c>
      <c r="O263" s="4"/>
      <c r="P263" s="4" t="s">
        <v>12144</v>
      </c>
      <c r="Q263" s="2"/>
      <c r="R263" s="2" t="s">
        <v>12144</v>
      </c>
      <c r="S263" s="2" t="s">
        <v>15845</v>
      </c>
      <c r="T263" s="2"/>
      <c r="V263" s="2"/>
      <c r="W263" s="2"/>
      <c r="X263" s="2"/>
      <c r="Y263" s="2">
        <v>52</v>
      </c>
      <c r="Z263" s="2">
        <v>48</v>
      </c>
      <c r="AA263" s="2">
        <v>1</v>
      </c>
      <c r="AB263" s="22">
        <v>6</v>
      </c>
      <c r="AC263" s="2"/>
      <c r="AD263" s="2"/>
      <c r="AE263" s="2">
        <v>2</v>
      </c>
      <c r="AF263" s="2"/>
      <c r="AG263" s="2"/>
      <c r="AH263" s="2"/>
      <c r="AI263" s="2"/>
      <c r="AJ263" s="2"/>
      <c r="AK263" s="2"/>
      <c r="AL263" s="63">
        <f t="shared" si="35"/>
        <v>2</v>
      </c>
      <c r="AM263" s="2"/>
      <c r="AN263" s="2">
        <v>810</v>
      </c>
      <c r="AO263" s="2"/>
      <c r="AP263" s="2"/>
      <c r="AQ263" s="63">
        <f t="shared" si="37"/>
        <v>810</v>
      </c>
      <c r="AR263" s="2"/>
      <c r="AS263" s="2"/>
      <c r="AT263" s="2"/>
      <c r="AU263" s="2"/>
      <c r="AV263" s="2">
        <v>13</v>
      </c>
      <c r="AW263" s="2">
        <v>27</v>
      </c>
      <c r="AX263" s="2">
        <v>17</v>
      </c>
      <c r="AY263" s="2">
        <v>5</v>
      </c>
      <c r="AZ263" s="2"/>
      <c r="BA263" s="2"/>
      <c r="BB263" s="2"/>
      <c r="BC263" s="2"/>
      <c r="BD263" s="63">
        <f t="shared" si="38"/>
        <v>62</v>
      </c>
      <c r="BE263" s="2">
        <v>4601</v>
      </c>
      <c r="BF263">
        <f t="shared" si="30"/>
        <v>5411</v>
      </c>
      <c r="BG263" s="2"/>
      <c r="BH263" s="2">
        <v>12066</v>
      </c>
      <c r="BI263" s="2">
        <v>246</v>
      </c>
      <c r="BK263" s="63">
        <f t="shared" si="39"/>
        <v>12312</v>
      </c>
      <c r="BL263" s="2"/>
      <c r="BM263" s="2">
        <v>2876</v>
      </c>
      <c r="BN263" s="6">
        <v>31339</v>
      </c>
      <c r="BO263" s="2" t="s">
        <v>13549</v>
      </c>
      <c r="BP263" s="2"/>
      <c r="BQ263" s="2"/>
      <c r="BR263" s="2"/>
      <c r="BS263" s="2"/>
      <c r="BT263" s="2"/>
      <c r="BU263" s="2"/>
      <c r="CD263" s="2"/>
      <c r="CE263" s="63"/>
      <c r="CF263" s="2"/>
      <c r="CG263" s="2"/>
      <c r="CH263" s="2"/>
      <c r="CI263" s="2"/>
      <c r="CJ263" s="2"/>
      <c r="CK263" s="2"/>
      <c r="CL263" s="2"/>
      <c r="CM263" s="2"/>
      <c r="CN263" s="2"/>
      <c r="CO263" s="2"/>
      <c r="CP263" s="2"/>
      <c r="CQ263" s="2"/>
      <c r="CR263" s="2"/>
      <c r="CS263" s="2"/>
      <c r="CT263" s="2"/>
      <c r="CU263" s="2"/>
      <c r="CV263" s="2"/>
      <c r="CW263" s="2"/>
      <c r="CZ263" s="45"/>
      <c r="DA263" s="45"/>
      <c r="DB263" s="2">
        <v>59</v>
      </c>
      <c r="DC263" s="41">
        <v>246.7</v>
      </c>
      <c r="DD263" s="4" t="s">
        <v>11986</v>
      </c>
      <c r="DE263" s="2" t="s">
        <v>12328</v>
      </c>
      <c r="DF263" s="2"/>
      <c r="DG263" s="2"/>
      <c r="DH263" s="2"/>
      <c r="DI263" s="2"/>
      <c r="DJ263" s="2"/>
      <c r="DK263" s="2"/>
      <c r="DL263" s="2"/>
      <c r="DM263" s="2"/>
      <c r="DX263" t="s">
        <v>12498</v>
      </c>
      <c r="DY263" s="4" t="s">
        <v>31395</v>
      </c>
      <c r="DZ263" s="4" t="s">
        <v>33016</v>
      </c>
      <c r="EA263" s="4"/>
    </row>
    <row r="264" spans="1:134">
      <c r="A264" s="2">
        <v>3504257</v>
      </c>
      <c r="B264" s="4" t="s">
        <v>1320</v>
      </c>
      <c r="C264" s="4"/>
      <c r="D264" s="2" t="s">
        <v>1123</v>
      </c>
      <c r="E264" s="2" t="s">
        <v>1665</v>
      </c>
      <c r="F264" s="2" t="s">
        <v>1010</v>
      </c>
      <c r="G264" s="2" t="s">
        <v>12746</v>
      </c>
      <c r="H264" s="2"/>
      <c r="I264" s="2" t="s">
        <v>1664</v>
      </c>
      <c r="J264" s="2" t="s">
        <v>16900</v>
      </c>
      <c r="K264" s="2" t="s">
        <v>747</v>
      </c>
      <c r="L264" s="2" t="s">
        <v>746</v>
      </c>
      <c r="N264" s="2" t="s">
        <v>8700</v>
      </c>
      <c r="O264" s="4"/>
      <c r="P264" s="4" t="s">
        <v>12144</v>
      </c>
      <c r="Q264" s="2"/>
      <c r="R264" s="2" t="s">
        <v>12746</v>
      </c>
      <c r="S264" s="2"/>
      <c r="T264" s="4"/>
      <c r="V264" s="2"/>
      <c r="W264" s="2"/>
      <c r="X264" s="2"/>
      <c r="Y264" s="2">
        <v>150</v>
      </c>
      <c r="Z264" s="2">
        <v>48</v>
      </c>
      <c r="AA264" s="2">
        <v>1</v>
      </c>
      <c r="AB264" s="22">
        <v>6</v>
      </c>
      <c r="AC264" s="2">
        <v>1</v>
      </c>
      <c r="AD264" s="2"/>
      <c r="AE264" s="2"/>
      <c r="AF264" s="2"/>
      <c r="AG264" s="2"/>
      <c r="AH264" s="2"/>
      <c r="AI264" s="2"/>
      <c r="AJ264" s="2"/>
      <c r="AK264" s="2"/>
      <c r="AL264" s="63">
        <f t="shared" si="35"/>
        <v>0</v>
      </c>
      <c r="AM264" s="2"/>
      <c r="AN264" s="2"/>
      <c r="AO264" s="2"/>
      <c r="AP264" s="2"/>
      <c r="AQ264" s="63">
        <f t="shared" si="37"/>
        <v>0</v>
      </c>
      <c r="AR264" s="2"/>
      <c r="AS264" s="2"/>
      <c r="AT264" s="2"/>
      <c r="AU264" s="2"/>
      <c r="AV264" s="2">
        <v>2</v>
      </c>
      <c r="AW264" s="2">
        <v>2</v>
      </c>
      <c r="AX264" s="2">
        <v>2</v>
      </c>
      <c r="AY264" s="2">
        <v>2</v>
      </c>
      <c r="AZ264" s="2">
        <v>2</v>
      </c>
      <c r="BA264" s="2">
        <v>2</v>
      </c>
      <c r="BB264" s="2"/>
      <c r="BC264" s="2"/>
      <c r="BD264" s="63">
        <f t="shared" si="38"/>
        <v>12</v>
      </c>
      <c r="BE264" s="2">
        <v>1323</v>
      </c>
      <c r="BF264">
        <f t="shared" ref="BF264:BF327" si="40">BE264+AQ264</f>
        <v>1323</v>
      </c>
      <c r="BG264" s="2"/>
      <c r="BH264" s="2">
        <v>2191</v>
      </c>
      <c r="BI264" s="2"/>
      <c r="BJ264" s="49">
        <v>63</v>
      </c>
      <c r="BK264" s="63">
        <f t="shared" si="39"/>
        <v>2254</v>
      </c>
      <c r="BL264" s="2"/>
      <c r="BM264" s="2">
        <v>1321</v>
      </c>
      <c r="BN264" s="6">
        <v>5548</v>
      </c>
      <c r="BO264" s="2" t="s">
        <v>12005</v>
      </c>
      <c r="BP264" s="2"/>
      <c r="BQ264" s="2"/>
      <c r="BR264" s="2"/>
      <c r="BS264" s="2"/>
      <c r="BT264" s="2"/>
      <c r="BU264" s="2"/>
      <c r="CD264" s="2"/>
      <c r="CE264" s="63"/>
      <c r="CF264" s="2">
        <v>1600</v>
      </c>
      <c r="CG264" s="2"/>
      <c r="CH264" s="2"/>
      <c r="CI264" s="2"/>
      <c r="CJ264" s="2"/>
      <c r="CK264" s="2"/>
      <c r="CL264" s="2"/>
      <c r="CM264" s="2"/>
      <c r="CN264" s="2"/>
      <c r="CO264" s="2"/>
      <c r="CP264" s="2"/>
      <c r="CQ264" s="2"/>
      <c r="CR264" s="2"/>
      <c r="CS264" s="2"/>
      <c r="CT264" s="2"/>
      <c r="CU264" s="2"/>
      <c r="CV264" s="2"/>
      <c r="CW264" s="2"/>
      <c r="CX264" s="2">
        <v>1</v>
      </c>
      <c r="CY264" s="45">
        <v>10</v>
      </c>
      <c r="CZ264" s="45"/>
      <c r="DA264" s="45"/>
      <c r="DB264" s="2"/>
      <c r="DC264" s="2"/>
      <c r="DD264" s="4"/>
      <c r="DE264" s="2"/>
      <c r="DF264" s="2"/>
      <c r="DG264" s="2"/>
      <c r="DH264" s="2"/>
      <c r="DI264" s="2"/>
      <c r="DJ264" s="2"/>
      <c r="DK264" s="2"/>
      <c r="DL264" s="2"/>
      <c r="DM264" s="2"/>
      <c r="DU264" s="49">
        <v>547</v>
      </c>
      <c r="DV264" s="49"/>
      <c r="DW264" s="50">
        <v>63</v>
      </c>
      <c r="DX264" t="s">
        <v>12498</v>
      </c>
      <c r="DY264" s="4"/>
      <c r="DZ264" s="4"/>
      <c r="EA264" s="4" t="s">
        <v>33149</v>
      </c>
    </row>
    <row r="265" spans="1:134">
      <c r="A265" s="2">
        <v>3504258</v>
      </c>
      <c r="B265" s="4" t="s">
        <v>1329</v>
      </c>
      <c r="C265" s="4"/>
      <c r="D265" s="2" t="s">
        <v>2705</v>
      </c>
      <c r="E265" s="2" t="s">
        <v>1335</v>
      </c>
      <c r="F265" s="2" t="s">
        <v>1336</v>
      </c>
      <c r="G265" s="2" t="s">
        <v>12144</v>
      </c>
      <c r="H265" s="2" t="s">
        <v>12144</v>
      </c>
      <c r="I265" s="2" t="s">
        <v>15753</v>
      </c>
      <c r="J265" s="2" t="s">
        <v>16900</v>
      </c>
      <c r="K265" s="2" t="s">
        <v>2705</v>
      </c>
      <c r="L265" s="2" t="s">
        <v>2705</v>
      </c>
      <c r="N265" s="2" t="s">
        <v>8700</v>
      </c>
      <c r="O265" s="4"/>
      <c r="P265" s="4" t="s">
        <v>12144</v>
      </c>
      <c r="Q265" s="2"/>
      <c r="R265" s="2" t="s">
        <v>12746</v>
      </c>
      <c r="S265" s="6"/>
      <c r="T265" s="4"/>
      <c r="V265" s="2"/>
      <c r="W265" s="2"/>
      <c r="X265" s="4"/>
      <c r="Y265" s="2">
        <v>238</v>
      </c>
      <c r="Z265" s="2">
        <v>40</v>
      </c>
      <c r="AA265" s="2">
        <v>1</v>
      </c>
      <c r="AB265" s="22">
        <v>5</v>
      </c>
      <c r="AC265" s="2"/>
      <c r="AD265" s="2"/>
      <c r="AE265" s="2">
        <v>1</v>
      </c>
      <c r="AF265" s="2"/>
      <c r="AG265" s="2">
        <v>1</v>
      </c>
      <c r="AH265" s="2">
        <v>1</v>
      </c>
      <c r="AI265" s="2">
        <v>1</v>
      </c>
      <c r="AJ265" s="2">
        <v>1</v>
      </c>
      <c r="AK265" s="2">
        <v>1</v>
      </c>
      <c r="AL265" s="63">
        <f t="shared" si="35"/>
        <v>2</v>
      </c>
      <c r="AM265" s="2"/>
      <c r="AN265" s="2">
        <v>2100</v>
      </c>
      <c r="AO265" s="2"/>
      <c r="AP265" s="2">
        <v>1306</v>
      </c>
      <c r="AQ265" s="63">
        <f t="shared" si="37"/>
        <v>3406</v>
      </c>
      <c r="AR265" s="2">
        <v>45</v>
      </c>
      <c r="AS265" s="2">
        <v>36</v>
      </c>
      <c r="AT265" s="2">
        <v>24</v>
      </c>
      <c r="AU265" s="2">
        <v>34</v>
      </c>
      <c r="AV265" s="2">
        <v>47</v>
      </c>
      <c r="AW265" s="2">
        <v>43</v>
      </c>
      <c r="AX265" s="2">
        <v>54</v>
      </c>
      <c r="AY265" s="2">
        <v>61</v>
      </c>
      <c r="AZ265" s="2">
        <v>56</v>
      </c>
      <c r="BA265" s="2">
        <v>55</v>
      </c>
      <c r="BB265" s="2">
        <v>66</v>
      </c>
      <c r="BC265" s="2">
        <v>46</v>
      </c>
      <c r="BD265" s="63">
        <f t="shared" si="38"/>
        <v>567</v>
      </c>
      <c r="BE265" s="2">
        <v>49556</v>
      </c>
      <c r="BF265">
        <f t="shared" si="40"/>
        <v>52962</v>
      </c>
      <c r="BG265" s="2">
        <v>37436</v>
      </c>
      <c r="BH265" s="2">
        <v>79478</v>
      </c>
      <c r="BI265" s="2">
        <v>4975</v>
      </c>
      <c r="BJ265" s="49">
        <v>2661</v>
      </c>
      <c r="BK265" s="63">
        <f t="shared" si="39"/>
        <v>87114</v>
      </c>
      <c r="BL265" s="2"/>
      <c r="BM265" s="2">
        <v>9267</v>
      </c>
      <c r="BN265" s="6">
        <v>218040</v>
      </c>
      <c r="BO265" s="2" t="s">
        <v>15521</v>
      </c>
      <c r="BP265" s="2">
        <v>39</v>
      </c>
      <c r="BQ265" s="2">
        <v>585</v>
      </c>
      <c r="BR265" s="2" t="s">
        <v>1442</v>
      </c>
      <c r="BS265" s="2"/>
      <c r="BT265" s="2"/>
      <c r="BU265" s="2"/>
      <c r="CD265" s="2"/>
      <c r="CE265" s="63"/>
      <c r="CF265" s="2">
        <v>170870</v>
      </c>
      <c r="CG265" s="2"/>
      <c r="CH265" s="2"/>
      <c r="CI265" s="2"/>
      <c r="CJ265" s="2"/>
      <c r="CK265" s="2"/>
      <c r="CL265" s="2"/>
      <c r="CM265" s="2"/>
      <c r="CN265" s="2"/>
      <c r="CO265" s="2"/>
      <c r="CP265" s="2"/>
      <c r="CQ265" s="2"/>
      <c r="CR265" s="2"/>
      <c r="CS265" s="2"/>
      <c r="CT265" s="2"/>
      <c r="CU265" s="2"/>
      <c r="CV265" s="2"/>
      <c r="CW265" s="2"/>
      <c r="CX265" s="2">
        <v>65</v>
      </c>
      <c r="CY265" s="45">
        <v>409</v>
      </c>
      <c r="CZ265" s="45"/>
      <c r="DA265" s="45"/>
      <c r="DB265" s="41">
        <v>1351.6</v>
      </c>
      <c r="DC265" s="2">
        <v>4716.01</v>
      </c>
      <c r="DD265" s="4" t="s">
        <v>11986</v>
      </c>
      <c r="DE265" s="2" t="s">
        <v>12328</v>
      </c>
      <c r="DF265" s="41">
        <v>32.4</v>
      </c>
      <c r="DG265" s="2">
        <v>259.33999999999997</v>
      </c>
      <c r="DH265" s="4" t="s">
        <v>11986</v>
      </c>
      <c r="DI265" s="2" t="s">
        <v>12444</v>
      </c>
      <c r="DJ265" s="2"/>
      <c r="DK265" s="2"/>
      <c r="DL265" s="2"/>
      <c r="DM265" s="2"/>
      <c r="DU265" s="49">
        <v>95000</v>
      </c>
      <c r="DV265" s="49"/>
      <c r="DW265" s="50">
        <v>2661.84</v>
      </c>
      <c r="DX265" t="s">
        <v>12498</v>
      </c>
      <c r="DY265" s="4" t="s">
        <v>33150</v>
      </c>
      <c r="DZ265" s="4"/>
      <c r="EA265" s="4"/>
    </row>
    <row r="266" spans="1:134">
      <c r="A266" s="2">
        <v>3504259</v>
      </c>
      <c r="B266" s="4" t="s">
        <v>1345</v>
      </c>
      <c r="C266" s="4"/>
      <c r="D266" s="2" t="s">
        <v>1020</v>
      </c>
      <c r="E266" s="2" t="s">
        <v>1243</v>
      </c>
      <c r="F266" s="2" t="s">
        <v>1242</v>
      </c>
      <c r="G266" s="2" t="s">
        <v>12746</v>
      </c>
      <c r="H266" s="2"/>
      <c r="I266" s="2" t="s">
        <v>1243</v>
      </c>
      <c r="J266" s="2" t="s">
        <v>16900</v>
      </c>
      <c r="K266" s="2" t="s">
        <v>896</v>
      </c>
      <c r="L266" s="2" t="s">
        <v>896</v>
      </c>
      <c r="N266" s="2" t="s">
        <v>10542</v>
      </c>
      <c r="O266" s="4"/>
      <c r="P266" s="4" t="s">
        <v>12144</v>
      </c>
      <c r="Q266" s="2"/>
      <c r="R266" s="2" t="s">
        <v>12746</v>
      </c>
      <c r="S266" s="2"/>
      <c r="T266" s="2"/>
      <c r="V266" s="2"/>
      <c r="W266" s="2"/>
      <c r="X266" s="4"/>
      <c r="Y266" s="2">
        <v>312</v>
      </c>
      <c r="Z266" s="2">
        <v>45</v>
      </c>
      <c r="AA266" s="2">
        <v>1</v>
      </c>
      <c r="AB266" s="22">
        <v>7.5</v>
      </c>
      <c r="AC266" s="2">
        <v>2</v>
      </c>
      <c r="AD266" s="2"/>
      <c r="AE266" s="2"/>
      <c r="AF266" s="2"/>
      <c r="AG266" s="2"/>
      <c r="AH266" s="2"/>
      <c r="AI266" s="2"/>
      <c r="AJ266" s="2"/>
      <c r="AK266" s="2"/>
      <c r="AL266" s="63">
        <f t="shared" si="35"/>
        <v>0</v>
      </c>
      <c r="AM266" s="2"/>
      <c r="AN266" s="2"/>
      <c r="AO266" s="2"/>
      <c r="AP266" s="2"/>
      <c r="AQ266" s="63">
        <f t="shared" si="37"/>
        <v>0</v>
      </c>
      <c r="AR266" s="2">
        <v>2</v>
      </c>
      <c r="AS266" s="2">
        <v>2</v>
      </c>
      <c r="AT266" s="2">
        <v>2</v>
      </c>
      <c r="AU266" s="2">
        <v>2</v>
      </c>
      <c r="AV266" s="2">
        <v>2</v>
      </c>
      <c r="AW266" s="2">
        <v>2</v>
      </c>
      <c r="AX266" s="2">
        <v>2</v>
      </c>
      <c r="AY266" s="2">
        <v>2</v>
      </c>
      <c r="AZ266" s="2">
        <v>2</v>
      </c>
      <c r="BA266" s="2">
        <v>2</v>
      </c>
      <c r="BB266" s="2">
        <v>2</v>
      </c>
      <c r="BC266" s="2">
        <v>2</v>
      </c>
      <c r="BD266" s="63">
        <f t="shared" si="38"/>
        <v>24</v>
      </c>
      <c r="BE266" s="2">
        <v>2236</v>
      </c>
      <c r="BF266">
        <f t="shared" si="40"/>
        <v>2236</v>
      </c>
      <c r="BG266" s="2">
        <v>1924</v>
      </c>
      <c r="BH266" s="2">
        <v>1500</v>
      </c>
      <c r="BI266" s="2">
        <v>312</v>
      </c>
      <c r="BK266" s="63">
        <f t="shared" si="39"/>
        <v>1812</v>
      </c>
      <c r="BL266" s="2"/>
      <c r="BM266" s="2">
        <v>285</v>
      </c>
      <c r="BN266" s="2">
        <v>10000</v>
      </c>
      <c r="BO266" s="2" t="s">
        <v>6766</v>
      </c>
      <c r="BP266" s="2"/>
      <c r="BQ266" s="2"/>
      <c r="BR266" s="2"/>
      <c r="BS266" s="2"/>
      <c r="BT266" s="2"/>
      <c r="BU266" s="2"/>
      <c r="CD266" s="2"/>
      <c r="CE266" s="63"/>
      <c r="CF266" s="2">
        <v>10500</v>
      </c>
      <c r="CG266" s="2">
        <v>1</v>
      </c>
      <c r="CH266" s="2"/>
      <c r="CI266" s="2"/>
      <c r="CJ266" s="2"/>
      <c r="CK266" s="2"/>
      <c r="CL266" s="2"/>
      <c r="CM266" s="2"/>
      <c r="CN266" s="2"/>
      <c r="CO266" s="2"/>
      <c r="CP266" s="2"/>
      <c r="CQ266" s="2"/>
      <c r="CR266" s="2"/>
      <c r="CS266" s="2"/>
      <c r="CT266" s="2"/>
      <c r="CU266" s="2"/>
      <c r="CV266" s="2"/>
      <c r="CW266" s="2"/>
      <c r="CZ266" s="45"/>
      <c r="DA266" s="45"/>
      <c r="DB266" s="2">
        <v>28</v>
      </c>
      <c r="DC266" s="2">
        <v>168</v>
      </c>
      <c r="DD266" s="4" t="s">
        <v>11986</v>
      </c>
      <c r="DE266" s="2" t="s">
        <v>12328</v>
      </c>
      <c r="DF266" s="2"/>
      <c r="DG266" s="2"/>
      <c r="DH266" s="2"/>
      <c r="DI266" s="2"/>
      <c r="DJ266" s="2"/>
      <c r="DK266" s="2"/>
      <c r="DL266" s="2"/>
      <c r="DM266" s="2"/>
      <c r="DX266" t="s">
        <v>12498</v>
      </c>
      <c r="DY266" s="84" t="s">
        <v>33151</v>
      </c>
      <c r="DZ266" s="4"/>
      <c r="EA266" s="4" t="s">
        <v>33152</v>
      </c>
    </row>
    <row r="267" spans="1:134">
      <c r="A267" s="2">
        <v>3504260</v>
      </c>
      <c r="B267" s="4" t="s">
        <v>897</v>
      </c>
      <c r="C267" s="4"/>
      <c r="D267" s="2" t="s">
        <v>779</v>
      </c>
      <c r="E267" s="2" t="s">
        <v>791</v>
      </c>
      <c r="F267" s="2" t="s">
        <v>780</v>
      </c>
      <c r="G267" s="2" t="s">
        <v>12746</v>
      </c>
      <c r="H267" s="2"/>
      <c r="I267" s="2" t="s">
        <v>790</v>
      </c>
      <c r="J267" s="2" t="s">
        <v>16900</v>
      </c>
      <c r="K267" s="2" t="s">
        <v>896</v>
      </c>
      <c r="L267" s="2" t="s">
        <v>896</v>
      </c>
      <c r="N267" s="2" t="s">
        <v>10542</v>
      </c>
      <c r="O267" s="4"/>
      <c r="P267" s="4" t="s">
        <v>12144</v>
      </c>
      <c r="Q267" s="2"/>
      <c r="R267" s="2" t="s">
        <v>12746</v>
      </c>
      <c r="S267" s="6"/>
      <c r="T267" s="6" t="s">
        <v>12746</v>
      </c>
      <c r="U267" s="6"/>
      <c r="V267" s="6" t="s">
        <v>12746</v>
      </c>
      <c r="X267" s="25" t="s">
        <v>1174</v>
      </c>
      <c r="Y267" s="2">
        <v>200</v>
      </c>
      <c r="Z267" s="2">
        <v>48</v>
      </c>
      <c r="AA267" s="2">
        <v>1</v>
      </c>
      <c r="AB267" s="22">
        <v>6</v>
      </c>
      <c r="AC267" s="2">
        <v>2</v>
      </c>
      <c r="AD267" s="2"/>
      <c r="AE267" s="2"/>
      <c r="AF267" s="2"/>
      <c r="AG267" s="2"/>
      <c r="AH267" s="2"/>
      <c r="AI267" s="2"/>
      <c r="AJ267" s="2"/>
      <c r="AK267" s="2"/>
      <c r="AL267" s="63">
        <f t="shared" si="35"/>
        <v>0</v>
      </c>
      <c r="AM267" s="2"/>
      <c r="AN267" s="2"/>
      <c r="AO267" s="2"/>
      <c r="AP267" s="2"/>
      <c r="AQ267" s="63">
        <f t="shared" si="37"/>
        <v>0</v>
      </c>
      <c r="AR267" s="2">
        <v>1</v>
      </c>
      <c r="AS267" s="2">
        <v>1</v>
      </c>
      <c r="AT267" s="2">
        <v>1</v>
      </c>
      <c r="AU267" s="2">
        <v>1</v>
      </c>
      <c r="AV267" s="2">
        <v>1</v>
      </c>
      <c r="AW267" s="2">
        <v>1</v>
      </c>
      <c r="AX267" s="2">
        <v>1</v>
      </c>
      <c r="AY267" s="2">
        <v>1</v>
      </c>
      <c r="AZ267" s="2">
        <v>1</v>
      </c>
      <c r="BA267" s="2">
        <v>1</v>
      </c>
      <c r="BB267" s="2">
        <v>1</v>
      </c>
      <c r="BC267" s="2">
        <v>1</v>
      </c>
      <c r="BD267" s="63">
        <f t="shared" si="38"/>
        <v>12</v>
      </c>
      <c r="BE267" s="2">
        <v>1080</v>
      </c>
      <c r="BF267">
        <f t="shared" si="40"/>
        <v>1080</v>
      </c>
      <c r="BG267" s="2">
        <v>960</v>
      </c>
      <c r="BH267" s="2">
        <v>1500</v>
      </c>
      <c r="BI267" s="2">
        <v>126</v>
      </c>
      <c r="BK267" s="63">
        <f t="shared" si="39"/>
        <v>1626</v>
      </c>
      <c r="BL267" s="2"/>
      <c r="BM267" s="2">
        <v>205</v>
      </c>
      <c r="BN267" s="6">
        <v>7200</v>
      </c>
      <c r="BO267" s="2" t="s">
        <v>12476</v>
      </c>
      <c r="BP267" s="67"/>
      <c r="BQ267" s="2"/>
      <c r="BR267" s="2"/>
      <c r="BS267" s="67"/>
      <c r="BT267" s="2"/>
      <c r="BU267" s="2"/>
      <c r="CD267" s="2"/>
      <c r="CE267" s="63"/>
      <c r="CF267" s="2">
        <v>7400</v>
      </c>
      <c r="CG267" s="2"/>
      <c r="CH267" s="2"/>
      <c r="CI267" s="2"/>
      <c r="CJ267" s="2"/>
      <c r="CK267" s="2"/>
      <c r="CL267" s="2"/>
      <c r="CM267" s="2"/>
      <c r="CN267" s="2"/>
      <c r="CO267" s="2"/>
      <c r="CP267" s="2"/>
      <c r="CQ267" s="22"/>
      <c r="CR267" s="2"/>
      <c r="CS267" s="2"/>
      <c r="CT267" s="2"/>
      <c r="CU267" s="2"/>
      <c r="CV267" s="2"/>
      <c r="CW267" s="2"/>
      <c r="CZ267" s="45"/>
      <c r="DA267" s="45"/>
      <c r="DB267" s="2">
        <v>14</v>
      </c>
      <c r="DC267" s="2">
        <v>126</v>
      </c>
      <c r="DD267" s="4" t="s">
        <v>11986</v>
      </c>
      <c r="DE267" s="2" t="s">
        <v>12444</v>
      </c>
      <c r="DF267" s="2"/>
      <c r="DG267" s="2"/>
      <c r="DH267" s="2"/>
      <c r="DI267" s="2"/>
      <c r="DJ267" s="2"/>
      <c r="DK267" s="2"/>
      <c r="DL267" s="2"/>
      <c r="DM267" s="2"/>
      <c r="DX267" t="s">
        <v>12498</v>
      </c>
      <c r="DY267" s="4"/>
      <c r="DZ267" s="4" t="s">
        <v>33153</v>
      </c>
      <c r="EA267" s="84" t="s">
        <v>33154</v>
      </c>
    </row>
    <row r="268" spans="1:134">
      <c r="A268" s="2">
        <v>3504261</v>
      </c>
      <c r="B268" s="4" t="s">
        <v>1559</v>
      </c>
      <c r="C268" s="4"/>
      <c r="D268" s="2" t="s">
        <v>2756</v>
      </c>
      <c r="E268" s="2" t="s">
        <v>1130</v>
      </c>
      <c r="F268" s="2" t="s">
        <v>1445</v>
      </c>
      <c r="G268" s="2" t="s">
        <v>12144</v>
      </c>
      <c r="H268" s="2"/>
      <c r="I268" s="2" t="s">
        <v>894</v>
      </c>
      <c r="J268" s="2" t="s">
        <v>16900</v>
      </c>
      <c r="K268" s="2" t="s">
        <v>896</v>
      </c>
      <c r="L268" s="2" t="s">
        <v>896</v>
      </c>
      <c r="N268" s="2" t="s">
        <v>10542</v>
      </c>
      <c r="O268" s="4" t="s">
        <v>9808</v>
      </c>
      <c r="P268" s="4" t="s">
        <v>12144</v>
      </c>
      <c r="Q268" s="2"/>
      <c r="R268" s="2" t="s">
        <v>12746</v>
      </c>
      <c r="S268" s="6"/>
      <c r="T268" s="4"/>
      <c r="V268" s="2"/>
      <c r="W268" s="2"/>
      <c r="X268" s="2"/>
      <c r="Y268" s="2">
        <v>275</v>
      </c>
      <c r="Z268" s="2">
        <v>44</v>
      </c>
      <c r="AA268" s="2">
        <v>1</v>
      </c>
      <c r="AB268" s="22">
        <v>5.5</v>
      </c>
      <c r="AC268" s="2"/>
      <c r="AD268" s="2">
        <v>1</v>
      </c>
      <c r="AE268" s="2"/>
      <c r="AF268" s="2"/>
      <c r="AG268" s="2"/>
      <c r="AH268" s="2"/>
      <c r="AI268" s="2"/>
      <c r="AJ268" s="2"/>
      <c r="AK268" s="2"/>
      <c r="AL268" s="63">
        <f t="shared" si="35"/>
        <v>1</v>
      </c>
      <c r="AM268" s="2">
        <v>1403</v>
      </c>
      <c r="AN268" s="2"/>
      <c r="AO268" s="2"/>
      <c r="AP268" s="2"/>
      <c r="AQ268" s="63">
        <f t="shared" si="37"/>
        <v>1403</v>
      </c>
      <c r="AR268" s="2">
        <v>1</v>
      </c>
      <c r="AS268" s="2">
        <v>2</v>
      </c>
      <c r="AT268" s="2">
        <v>2</v>
      </c>
      <c r="AU268" s="2">
        <v>2</v>
      </c>
      <c r="AV268" s="2">
        <v>3</v>
      </c>
      <c r="AW268" s="2">
        <v>5</v>
      </c>
      <c r="AX268" s="2">
        <v>4</v>
      </c>
      <c r="AY268" s="2">
        <v>3</v>
      </c>
      <c r="AZ268" s="2">
        <v>3</v>
      </c>
      <c r="BA268" s="2">
        <v>4</v>
      </c>
      <c r="BB268" s="2">
        <v>2</v>
      </c>
      <c r="BC268" s="2">
        <v>1</v>
      </c>
      <c r="BD268" s="63">
        <f t="shared" si="38"/>
        <v>32</v>
      </c>
      <c r="BE268" s="2">
        <v>2272</v>
      </c>
      <c r="BF268">
        <f t="shared" si="40"/>
        <v>3675</v>
      </c>
      <c r="BG268" s="2">
        <v>2166</v>
      </c>
      <c r="BH268" s="2">
        <v>10675</v>
      </c>
      <c r="BI268" s="2"/>
      <c r="BJ268" s="49">
        <v>124</v>
      </c>
      <c r="BK268" s="63">
        <f t="shared" si="39"/>
        <v>10799</v>
      </c>
      <c r="BL268" s="2"/>
      <c r="BM268" s="2">
        <v>2455</v>
      </c>
      <c r="BN268" s="6">
        <v>16799</v>
      </c>
      <c r="BO268" s="2" t="s">
        <v>15744</v>
      </c>
      <c r="BP268" s="2"/>
      <c r="BQ268" s="2"/>
      <c r="BR268" s="2"/>
      <c r="BS268" s="2"/>
      <c r="BT268" s="2"/>
      <c r="BU268" s="2"/>
      <c r="CD268" s="2"/>
      <c r="CE268" s="63"/>
      <c r="CF268" s="2">
        <v>13036</v>
      </c>
      <c r="CG268" s="2"/>
      <c r="CH268" s="2"/>
      <c r="CI268" s="2"/>
      <c r="CJ268" s="2"/>
      <c r="CK268" s="2"/>
      <c r="CL268" s="2"/>
      <c r="CM268" s="2"/>
      <c r="CN268" s="2"/>
      <c r="CO268" s="2"/>
      <c r="CP268" s="2"/>
      <c r="CQ268" s="2"/>
      <c r="CR268" s="2"/>
      <c r="CS268" s="2"/>
      <c r="CT268" s="2"/>
      <c r="CU268" s="2"/>
      <c r="CV268" s="2"/>
      <c r="CW268" s="2"/>
      <c r="CX268" s="25">
        <v>2</v>
      </c>
      <c r="CY268" s="45">
        <v>10</v>
      </c>
      <c r="CZ268" s="45"/>
      <c r="DA268" s="45"/>
      <c r="DB268" s="2"/>
      <c r="DC268" s="2"/>
      <c r="DD268" s="4"/>
      <c r="DE268" s="6"/>
      <c r="DF268" s="2"/>
      <c r="DG268" s="2"/>
      <c r="DH268" s="2"/>
      <c r="DI268" s="2"/>
      <c r="DJ268" s="2"/>
      <c r="DK268" s="2"/>
      <c r="DL268" s="2"/>
      <c r="DM268" s="2"/>
      <c r="DW268" s="50">
        <v>124.58</v>
      </c>
      <c r="DX268" t="s">
        <v>12498</v>
      </c>
      <c r="DY268" s="4"/>
      <c r="DZ268" s="4"/>
      <c r="EA268" s="4"/>
      <c r="ED268" s="58" t="s">
        <v>29871</v>
      </c>
    </row>
    <row r="269" spans="1:134">
      <c r="A269" s="2">
        <v>3504262</v>
      </c>
      <c r="B269" s="4" t="s">
        <v>667</v>
      </c>
      <c r="C269" s="4"/>
      <c r="D269" s="2" t="s">
        <v>781</v>
      </c>
      <c r="E269" s="2" t="s">
        <v>817</v>
      </c>
      <c r="F269" s="2" t="s">
        <v>1054</v>
      </c>
      <c r="G269" s="2" t="s">
        <v>12746</v>
      </c>
      <c r="H269" s="2"/>
      <c r="I269" s="2" t="s">
        <v>685</v>
      </c>
      <c r="J269" s="2" t="s">
        <v>16900</v>
      </c>
      <c r="K269" s="2" t="s">
        <v>896</v>
      </c>
      <c r="L269" s="2" t="s">
        <v>896</v>
      </c>
      <c r="N269" s="2" t="s">
        <v>10542</v>
      </c>
      <c r="O269" s="4" t="s">
        <v>9808</v>
      </c>
      <c r="P269" s="4" t="s">
        <v>12144</v>
      </c>
      <c r="Q269" s="2"/>
      <c r="R269" s="2" t="s">
        <v>12746</v>
      </c>
      <c r="S269" s="2"/>
      <c r="T269" s="2"/>
      <c r="V269" s="2"/>
      <c r="W269" s="2"/>
      <c r="X269" s="4"/>
      <c r="Y269" s="2">
        <v>300</v>
      </c>
      <c r="Z269" s="2">
        <v>44</v>
      </c>
      <c r="AA269" s="2">
        <v>1</v>
      </c>
      <c r="AB269" s="22">
        <v>6</v>
      </c>
      <c r="AC269" s="2"/>
      <c r="AD269" s="2"/>
      <c r="AE269" s="2"/>
      <c r="AF269" s="2"/>
      <c r="AG269" s="2"/>
      <c r="AH269" s="2"/>
      <c r="AI269" s="2"/>
      <c r="AJ269" s="2"/>
      <c r="AK269" s="2"/>
      <c r="AL269" s="63">
        <f t="shared" si="35"/>
        <v>0</v>
      </c>
      <c r="AM269" s="2"/>
      <c r="AN269" s="2"/>
      <c r="AO269" s="2"/>
      <c r="AP269" s="2"/>
      <c r="AQ269" s="63">
        <f t="shared" si="37"/>
        <v>0</v>
      </c>
      <c r="AR269" s="2">
        <v>2</v>
      </c>
      <c r="AS269" s="2">
        <v>2</v>
      </c>
      <c r="AT269" s="2">
        <v>2</v>
      </c>
      <c r="AU269" s="2">
        <v>2</v>
      </c>
      <c r="AV269" s="2">
        <v>2</v>
      </c>
      <c r="AW269" s="2">
        <v>2</v>
      </c>
      <c r="AX269" s="2">
        <v>2</v>
      </c>
      <c r="AY269" s="2">
        <v>2</v>
      </c>
      <c r="AZ269" s="2">
        <v>2</v>
      </c>
      <c r="BA269" s="2">
        <v>3</v>
      </c>
      <c r="BB269" s="2">
        <v>3</v>
      </c>
      <c r="BC269" s="2">
        <v>2</v>
      </c>
      <c r="BD269" s="63">
        <f t="shared" si="38"/>
        <v>26</v>
      </c>
      <c r="BE269" s="2">
        <v>1828</v>
      </c>
      <c r="BF269">
        <f t="shared" si="40"/>
        <v>1828</v>
      </c>
      <c r="BG269" s="2">
        <v>2067</v>
      </c>
      <c r="BH269" s="2">
        <v>3322</v>
      </c>
      <c r="BI269" s="2">
        <v>117</v>
      </c>
      <c r="BJ269" s="49">
        <v>57</v>
      </c>
      <c r="BK269" s="63">
        <f t="shared" si="39"/>
        <v>3496</v>
      </c>
      <c r="BL269" s="2"/>
      <c r="BM269" s="2">
        <v>1273</v>
      </c>
      <c r="BN269" s="6">
        <v>11027</v>
      </c>
      <c r="BO269" s="2" t="s">
        <v>12448</v>
      </c>
      <c r="BP269" s="2"/>
      <c r="BQ269" s="2"/>
      <c r="BR269" s="2"/>
      <c r="BS269" s="2"/>
      <c r="BT269" s="2"/>
      <c r="BU269" s="2"/>
      <c r="CD269" s="2"/>
      <c r="CE269" s="63"/>
      <c r="CF269" s="2">
        <v>13237</v>
      </c>
      <c r="CG269" s="2"/>
      <c r="CH269" s="2"/>
      <c r="CI269" s="2"/>
      <c r="CJ269" s="2"/>
      <c r="CK269" s="2"/>
      <c r="CL269" s="2"/>
      <c r="CM269" s="2"/>
      <c r="CN269" s="2"/>
      <c r="CO269" s="2"/>
      <c r="CP269" s="2"/>
      <c r="CQ269" s="2"/>
      <c r="CR269" s="2"/>
      <c r="CS269" s="2"/>
      <c r="CT269" s="2"/>
      <c r="CU269" s="2"/>
      <c r="CV269" s="2"/>
      <c r="CW269" s="2"/>
      <c r="CX269" s="2">
        <v>1</v>
      </c>
      <c r="CY269" s="45">
        <v>2.5</v>
      </c>
      <c r="CZ269" s="45"/>
      <c r="DA269" s="45"/>
      <c r="DB269" s="2"/>
      <c r="DC269" s="2">
        <v>117</v>
      </c>
      <c r="DD269" s="4" t="s">
        <v>11986</v>
      </c>
      <c r="DE269" s="2" t="s">
        <v>12328</v>
      </c>
      <c r="DF269" s="2"/>
      <c r="DG269" s="2"/>
      <c r="DH269" s="2"/>
      <c r="DI269" s="2"/>
      <c r="DJ269" s="2"/>
      <c r="DK269" s="2"/>
      <c r="DL269" s="2"/>
      <c r="DM269" s="2"/>
      <c r="DW269" s="50">
        <v>57</v>
      </c>
      <c r="DX269" t="s">
        <v>12498</v>
      </c>
      <c r="DY269" s="4"/>
      <c r="DZ269" s="4"/>
      <c r="EA269" s="4"/>
      <c r="ED269" s="58" t="s">
        <v>30170</v>
      </c>
    </row>
    <row r="270" spans="1:134">
      <c r="A270" s="2">
        <v>3504263</v>
      </c>
      <c r="B270" s="4" t="s">
        <v>926</v>
      </c>
      <c r="C270" s="4"/>
      <c r="D270" s="2" t="s">
        <v>927</v>
      </c>
      <c r="E270" s="58" t="s">
        <v>30093</v>
      </c>
      <c r="F270" s="2" t="s">
        <v>927</v>
      </c>
      <c r="G270" s="2" t="s">
        <v>12144</v>
      </c>
      <c r="H270" s="2"/>
      <c r="I270" s="2" t="s">
        <v>927</v>
      </c>
      <c r="J270" s="2" t="s">
        <v>16900</v>
      </c>
      <c r="K270" s="2" t="s">
        <v>896</v>
      </c>
      <c r="L270" s="2" t="s">
        <v>896</v>
      </c>
      <c r="N270" s="2" t="s">
        <v>10542</v>
      </c>
      <c r="O270" s="4"/>
      <c r="P270" s="4" t="s">
        <v>12144</v>
      </c>
      <c r="Q270" s="2"/>
      <c r="R270" s="2" t="s">
        <v>12746</v>
      </c>
      <c r="S270" s="6"/>
      <c r="T270" s="2"/>
      <c r="V270" s="6"/>
      <c r="W270" s="2"/>
      <c r="X270" s="4"/>
      <c r="Y270" s="2">
        <v>200</v>
      </c>
      <c r="Z270" s="2">
        <v>40</v>
      </c>
      <c r="AA270" s="2">
        <v>1</v>
      </c>
      <c r="AB270" s="22">
        <v>5</v>
      </c>
      <c r="AC270" s="2"/>
      <c r="AD270" s="2">
        <v>2</v>
      </c>
      <c r="AE270" s="2"/>
      <c r="AF270" s="2"/>
      <c r="AG270" s="2">
        <v>2</v>
      </c>
      <c r="AH270" s="2">
        <v>1</v>
      </c>
      <c r="AI270" s="2">
        <v>1</v>
      </c>
      <c r="AJ270" s="2">
        <v>2</v>
      </c>
      <c r="AK270" s="2">
        <v>2</v>
      </c>
      <c r="AL270" s="63">
        <f t="shared" si="35"/>
        <v>4</v>
      </c>
      <c r="AM270" s="2">
        <v>4500</v>
      </c>
      <c r="AN270" s="2"/>
      <c r="AO270" s="2"/>
      <c r="AP270" s="2">
        <v>1100</v>
      </c>
      <c r="AQ270" s="63">
        <f t="shared" si="37"/>
        <v>5600</v>
      </c>
      <c r="AR270" s="2"/>
      <c r="AS270" s="2"/>
      <c r="AT270" s="2">
        <v>12</v>
      </c>
      <c r="AU270" s="2">
        <v>13</v>
      </c>
      <c r="AV270" s="2">
        <v>10</v>
      </c>
      <c r="AW270" s="2">
        <v>11</v>
      </c>
      <c r="AX270" s="2">
        <v>14</v>
      </c>
      <c r="AY270" s="2">
        <v>14</v>
      </c>
      <c r="AZ270" s="2">
        <v>16</v>
      </c>
      <c r="BA270" s="2">
        <v>12</v>
      </c>
      <c r="BB270" s="2">
        <v>12</v>
      </c>
      <c r="BC270" s="2">
        <v>9</v>
      </c>
      <c r="BD270" s="63">
        <f t="shared" si="38"/>
        <v>123</v>
      </c>
      <c r="BE270" s="2">
        <v>11964</v>
      </c>
      <c r="BF270">
        <f t="shared" si="40"/>
        <v>17564</v>
      </c>
      <c r="BG270" s="2">
        <v>6005</v>
      </c>
      <c r="BH270" s="2">
        <v>12026</v>
      </c>
      <c r="BI270" s="2">
        <v>100</v>
      </c>
      <c r="BJ270" s="49">
        <v>1074</v>
      </c>
      <c r="BK270" s="63">
        <f t="shared" si="39"/>
        <v>13200</v>
      </c>
      <c r="BL270" s="2"/>
      <c r="BM270" s="2">
        <v>8567</v>
      </c>
      <c r="BN270" s="6">
        <v>42836</v>
      </c>
      <c r="BO270" s="2" t="s">
        <v>12001</v>
      </c>
      <c r="BP270" s="2"/>
      <c r="BQ270" s="2"/>
      <c r="BR270" s="2"/>
      <c r="BS270" s="2"/>
      <c r="BT270" s="2"/>
      <c r="BU270" s="2"/>
      <c r="CD270" s="2"/>
      <c r="CE270" s="63"/>
      <c r="CF270" s="2">
        <v>28561</v>
      </c>
      <c r="CG270" s="2"/>
      <c r="CH270" s="2"/>
      <c r="CI270" s="2"/>
      <c r="CJ270" s="2"/>
      <c r="CK270" s="2"/>
      <c r="CL270" s="2"/>
      <c r="CM270" s="2"/>
      <c r="CN270" s="2"/>
      <c r="CO270" s="2"/>
      <c r="CP270" s="2"/>
      <c r="CQ270" s="2"/>
      <c r="CR270" s="2"/>
      <c r="CS270" s="2"/>
      <c r="CT270" s="2"/>
      <c r="CU270" s="2"/>
      <c r="CV270" s="2"/>
      <c r="CW270" s="2"/>
      <c r="CX270" s="2">
        <v>10</v>
      </c>
      <c r="CY270" s="45">
        <v>143</v>
      </c>
      <c r="CZ270" s="45"/>
      <c r="DA270" s="45"/>
      <c r="DB270" s="2"/>
      <c r="DC270" s="2"/>
      <c r="DD270" s="2"/>
      <c r="DE270" s="2"/>
      <c r="DF270" s="2"/>
      <c r="DG270" s="2"/>
      <c r="DH270" s="2"/>
      <c r="DI270" s="2"/>
      <c r="DJ270" s="2"/>
      <c r="DK270" s="2"/>
      <c r="DL270" s="2"/>
      <c r="DM270" s="2"/>
      <c r="DW270" s="50">
        <v>1074</v>
      </c>
      <c r="DX270" t="s">
        <v>12498</v>
      </c>
      <c r="DY270" s="4" t="s">
        <v>33155</v>
      </c>
      <c r="DZ270" s="4" t="s">
        <v>33156</v>
      </c>
      <c r="EA270" s="4" t="s">
        <v>33157</v>
      </c>
    </row>
    <row r="271" spans="1:134">
      <c r="A271" s="2">
        <v>3504264</v>
      </c>
      <c r="B271" s="4" t="s">
        <v>922</v>
      </c>
      <c r="C271" s="4"/>
      <c r="D271" s="2" t="s">
        <v>632</v>
      </c>
      <c r="E271" s="2" t="s">
        <v>266</v>
      </c>
      <c r="F271" s="2" t="s">
        <v>633</v>
      </c>
      <c r="G271" s="2" t="s">
        <v>12746</v>
      </c>
      <c r="H271" s="2"/>
      <c r="I271" s="2" t="s">
        <v>876</v>
      </c>
      <c r="J271" s="2" t="s">
        <v>16900</v>
      </c>
      <c r="K271" s="2" t="s">
        <v>896</v>
      </c>
      <c r="L271" s="2" t="s">
        <v>896</v>
      </c>
      <c r="N271" s="2" t="s">
        <v>10542</v>
      </c>
      <c r="O271" s="4" t="s">
        <v>28140</v>
      </c>
      <c r="P271" s="4" t="s">
        <v>12144</v>
      </c>
      <c r="Q271" s="2"/>
      <c r="R271" s="2" t="s">
        <v>12746</v>
      </c>
      <c r="S271" s="2"/>
      <c r="T271" s="2"/>
      <c r="V271" s="2"/>
      <c r="W271" s="2"/>
      <c r="X271" s="4"/>
      <c r="Y271" s="6">
        <v>260</v>
      </c>
      <c r="Z271" s="2">
        <v>24</v>
      </c>
      <c r="AA271" s="2">
        <v>1</v>
      </c>
      <c r="AB271" s="22">
        <v>6</v>
      </c>
      <c r="AC271" s="2">
        <v>2</v>
      </c>
      <c r="AD271" s="2"/>
      <c r="AE271" s="2"/>
      <c r="AF271" s="2"/>
      <c r="AG271" s="2"/>
      <c r="AH271" s="2"/>
      <c r="AI271" s="2"/>
      <c r="AJ271" s="2"/>
      <c r="AK271" s="2"/>
      <c r="AL271" s="63">
        <f t="shared" si="35"/>
        <v>0</v>
      </c>
      <c r="AM271" s="2"/>
      <c r="AN271" s="2"/>
      <c r="AO271" s="2"/>
      <c r="AP271" s="2"/>
      <c r="AQ271" s="63">
        <f t="shared" si="37"/>
        <v>0</v>
      </c>
      <c r="AR271" s="2">
        <v>3</v>
      </c>
      <c r="AS271" s="2">
        <v>3</v>
      </c>
      <c r="AT271" s="2">
        <v>3</v>
      </c>
      <c r="AU271" s="2">
        <v>3</v>
      </c>
      <c r="AV271" s="2">
        <v>3</v>
      </c>
      <c r="AW271" s="2">
        <v>3</v>
      </c>
      <c r="AX271" s="2">
        <v>3</v>
      </c>
      <c r="AY271" s="2">
        <v>3</v>
      </c>
      <c r="AZ271" s="2">
        <v>3</v>
      </c>
      <c r="BA271" s="2">
        <v>3</v>
      </c>
      <c r="BB271" s="2">
        <v>3</v>
      </c>
      <c r="BC271" s="2">
        <v>3</v>
      </c>
      <c r="BD271" s="63">
        <f t="shared" si="38"/>
        <v>36</v>
      </c>
      <c r="BE271" s="2">
        <v>3120</v>
      </c>
      <c r="BF271">
        <f t="shared" si="40"/>
        <v>3120</v>
      </c>
      <c r="BG271" s="2">
        <v>3120</v>
      </c>
      <c r="BH271" s="2">
        <v>5000</v>
      </c>
      <c r="BI271" s="2"/>
      <c r="BK271" s="63">
        <f t="shared" si="39"/>
        <v>5000</v>
      </c>
      <c r="BL271" s="2"/>
      <c r="BM271" s="2">
        <v>425</v>
      </c>
      <c r="BN271" s="6">
        <v>13625</v>
      </c>
      <c r="BO271" s="25" t="s">
        <v>1039</v>
      </c>
      <c r="BP271" s="2"/>
      <c r="BQ271" s="2"/>
      <c r="BR271" s="4"/>
      <c r="BS271" s="4"/>
      <c r="BT271" s="4"/>
      <c r="BU271" s="4"/>
      <c r="BX271" s="2"/>
      <c r="BY271" s="6"/>
      <c r="BZ271" s="6"/>
      <c r="CD271" s="2"/>
      <c r="CE271" s="63"/>
      <c r="CF271" s="2">
        <v>13500</v>
      </c>
      <c r="CG271" s="2"/>
      <c r="CH271" s="2"/>
      <c r="CI271" s="2"/>
      <c r="CJ271" s="2"/>
      <c r="CK271" s="2"/>
      <c r="CL271" s="2"/>
      <c r="CM271" s="2"/>
      <c r="CN271" s="2"/>
      <c r="CO271" s="2"/>
      <c r="CP271" s="2"/>
      <c r="CQ271" s="2"/>
      <c r="CR271" s="2"/>
      <c r="CS271" s="2"/>
      <c r="CT271" s="2"/>
      <c r="CU271" s="2"/>
      <c r="CV271" s="2"/>
      <c r="CW271" s="2"/>
      <c r="CZ271" s="45"/>
      <c r="DA271" s="45"/>
      <c r="DB271" s="2"/>
      <c r="DC271" s="2"/>
      <c r="DD271" s="4"/>
      <c r="DE271" s="2"/>
      <c r="DF271" s="2"/>
      <c r="DG271" s="2"/>
      <c r="DH271" s="2"/>
      <c r="DI271" s="2"/>
      <c r="DJ271" s="2"/>
      <c r="DK271" s="2"/>
      <c r="DL271" s="2"/>
      <c r="DM271" s="2"/>
      <c r="DX271" t="s">
        <v>12498</v>
      </c>
      <c r="DY271" s="4" t="s">
        <v>33158</v>
      </c>
      <c r="DZ271" s="4"/>
      <c r="EA271" s="4"/>
    </row>
    <row r="272" spans="1:134">
      <c r="A272" s="2">
        <v>3504265</v>
      </c>
      <c r="B272" s="4" t="s">
        <v>828</v>
      </c>
      <c r="C272" s="4"/>
      <c r="D272" s="2" t="s">
        <v>656</v>
      </c>
      <c r="E272" s="2" t="s">
        <v>868</v>
      </c>
      <c r="F272" s="2" t="s">
        <v>656</v>
      </c>
      <c r="G272" s="2" t="s">
        <v>12144</v>
      </c>
      <c r="H272" s="2" t="s">
        <v>12144</v>
      </c>
      <c r="I272" s="2" t="s">
        <v>792</v>
      </c>
      <c r="J272" s="2" t="s">
        <v>16900</v>
      </c>
      <c r="K272" s="2" t="s">
        <v>804</v>
      </c>
      <c r="L272" s="2" t="s">
        <v>896</v>
      </c>
      <c r="N272" s="2" t="s">
        <v>10542</v>
      </c>
      <c r="O272" s="4" t="s">
        <v>33159</v>
      </c>
      <c r="P272" s="4" t="s">
        <v>12144</v>
      </c>
      <c r="Q272" s="2"/>
      <c r="R272" s="2" t="s">
        <v>12746</v>
      </c>
      <c r="S272" s="2"/>
      <c r="T272" s="2"/>
      <c r="V272" s="2"/>
      <c r="W272" s="2"/>
      <c r="X272" s="4"/>
      <c r="Y272" s="6">
        <v>194</v>
      </c>
      <c r="Z272" s="2">
        <v>44</v>
      </c>
      <c r="AA272" s="2">
        <v>1</v>
      </c>
      <c r="AB272" s="22">
        <v>5.5</v>
      </c>
      <c r="AC272" s="2"/>
      <c r="AD272" s="2"/>
      <c r="AE272" s="2">
        <v>1</v>
      </c>
      <c r="AF272" s="2"/>
      <c r="AG272" s="2"/>
      <c r="AH272" s="2"/>
      <c r="AI272" s="2"/>
      <c r="AJ272" s="2"/>
      <c r="AK272" s="2"/>
      <c r="AL272" s="63">
        <f t="shared" si="35"/>
        <v>1</v>
      </c>
      <c r="AM272" s="2"/>
      <c r="AN272" s="2">
        <v>1320</v>
      </c>
      <c r="AO272" s="2"/>
      <c r="AP272" s="2"/>
      <c r="AQ272" s="63">
        <f t="shared" si="37"/>
        <v>1320</v>
      </c>
      <c r="AR272" s="2">
        <v>12</v>
      </c>
      <c r="AS272" s="2">
        <v>13</v>
      </c>
      <c r="AT272" s="2">
        <v>14</v>
      </c>
      <c r="AU272" s="2">
        <v>11</v>
      </c>
      <c r="AV272" s="2"/>
      <c r="AW272" s="2"/>
      <c r="AX272" s="2"/>
      <c r="AY272" s="2">
        <v>17</v>
      </c>
      <c r="AZ272" s="2">
        <v>13</v>
      </c>
      <c r="BA272" s="2">
        <v>17</v>
      </c>
      <c r="BB272" s="2">
        <v>13</v>
      </c>
      <c r="BC272" s="2">
        <v>14</v>
      </c>
      <c r="BD272" s="63">
        <f t="shared" si="38"/>
        <v>124</v>
      </c>
      <c r="BE272" s="2">
        <v>9891</v>
      </c>
      <c r="BF272">
        <f t="shared" si="40"/>
        <v>11211</v>
      </c>
      <c r="BG272" s="2">
        <v>10614</v>
      </c>
      <c r="BH272" s="2">
        <v>12900</v>
      </c>
      <c r="BI272" s="2">
        <v>1421</v>
      </c>
      <c r="BJ272" s="49">
        <v>739</v>
      </c>
      <c r="BK272" s="63">
        <f t="shared" si="39"/>
        <v>15060</v>
      </c>
      <c r="BL272" s="2"/>
      <c r="BM272" s="2">
        <v>4051</v>
      </c>
      <c r="BN272" s="6">
        <v>43472</v>
      </c>
      <c r="BO272" s="2" t="s">
        <v>10218</v>
      </c>
      <c r="BP272" s="6"/>
      <c r="BQ272" s="6"/>
      <c r="BR272" s="4"/>
      <c r="BS272" s="4"/>
      <c r="BT272" s="4"/>
      <c r="BU272" s="4"/>
      <c r="BX272" s="2"/>
      <c r="CD272" s="2"/>
      <c r="CE272" s="63"/>
      <c r="CF272" s="2">
        <v>41200</v>
      </c>
      <c r="CG272" s="2"/>
      <c r="CH272" s="2"/>
      <c r="CI272" s="2"/>
      <c r="CJ272" s="2"/>
      <c r="CK272" s="2"/>
      <c r="CL272" s="2"/>
      <c r="CM272" s="2"/>
      <c r="CN272" s="2"/>
      <c r="CO272" s="2"/>
      <c r="CP272" s="2"/>
      <c r="CQ272" s="2"/>
      <c r="CR272" s="2"/>
      <c r="CS272" s="2"/>
      <c r="CT272" s="2"/>
      <c r="CU272" s="2"/>
      <c r="CV272" s="2"/>
      <c r="CW272" s="2"/>
      <c r="CX272" s="2">
        <v>6</v>
      </c>
      <c r="CY272" s="45">
        <v>50</v>
      </c>
      <c r="CZ272" s="45"/>
      <c r="DA272" s="45"/>
      <c r="DB272" s="2">
        <v>350</v>
      </c>
      <c r="DC272" s="2">
        <v>1421</v>
      </c>
      <c r="DD272" s="4" t="s">
        <v>11986</v>
      </c>
      <c r="DE272" s="2" t="s">
        <v>12328</v>
      </c>
      <c r="DF272" s="2"/>
      <c r="DG272" s="2"/>
      <c r="DH272" s="2"/>
      <c r="DI272" s="2"/>
      <c r="DJ272" s="2"/>
      <c r="DK272" s="2"/>
      <c r="DL272" s="2"/>
      <c r="DM272" s="2"/>
      <c r="DU272" s="50">
        <v>18500</v>
      </c>
      <c r="DV272" s="50"/>
      <c r="DW272" s="53">
        <v>739</v>
      </c>
      <c r="DX272" t="s">
        <v>12498</v>
      </c>
      <c r="DY272" s="4" t="s">
        <v>33120</v>
      </c>
      <c r="DZ272" s="4"/>
      <c r="EA272" s="4"/>
      <c r="ED272" s="58" t="s">
        <v>29974</v>
      </c>
    </row>
    <row r="273" spans="1:134">
      <c r="A273" s="2">
        <v>3504266</v>
      </c>
      <c r="B273" s="4" t="s">
        <v>670</v>
      </c>
      <c r="C273" s="4"/>
      <c r="D273" s="2" t="s">
        <v>1058</v>
      </c>
      <c r="E273" s="2" t="s">
        <v>1060</v>
      </c>
      <c r="F273" s="2" t="s">
        <v>1059</v>
      </c>
      <c r="G273" s="2" t="s">
        <v>12746</v>
      </c>
      <c r="H273" s="2"/>
      <c r="I273" s="2" t="s">
        <v>1060</v>
      </c>
      <c r="J273" s="2" t="s">
        <v>16900</v>
      </c>
      <c r="K273" s="2" t="s">
        <v>804</v>
      </c>
      <c r="L273" s="2" t="s">
        <v>896</v>
      </c>
      <c r="N273" s="2" t="s">
        <v>10542</v>
      </c>
      <c r="O273" s="4"/>
      <c r="P273" s="4" t="s">
        <v>12144</v>
      </c>
      <c r="Q273" s="2"/>
      <c r="R273" s="2" t="s">
        <v>12746</v>
      </c>
      <c r="S273" s="2"/>
      <c r="T273" s="2"/>
      <c r="V273" s="2"/>
      <c r="W273" s="2"/>
      <c r="X273" s="4"/>
      <c r="Y273" s="6">
        <v>167</v>
      </c>
      <c r="Z273" s="2">
        <v>33</v>
      </c>
      <c r="AA273" s="2">
        <v>1</v>
      </c>
      <c r="AB273" s="22">
        <v>5</v>
      </c>
      <c r="AC273" s="2">
        <v>2</v>
      </c>
      <c r="AD273" s="2"/>
      <c r="AE273" s="2"/>
      <c r="AF273" s="2"/>
      <c r="AG273" s="2"/>
      <c r="AH273" s="2"/>
      <c r="AI273" s="2"/>
      <c r="AJ273" s="2"/>
      <c r="AK273" s="2"/>
      <c r="AL273" s="63">
        <f t="shared" si="35"/>
        <v>0</v>
      </c>
      <c r="AM273" s="2"/>
      <c r="AN273" s="2"/>
      <c r="AO273" s="2"/>
      <c r="AP273" s="2"/>
      <c r="AQ273" s="63">
        <f t="shared" si="37"/>
        <v>0</v>
      </c>
      <c r="AR273" s="2">
        <v>3</v>
      </c>
      <c r="AS273" s="2">
        <v>3</v>
      </c>
      <c r="AT273" s="2">
        <v>3</v>
      </c>
      <c r="AU273" s="2">
        <v>3</v>
      </c>
      <c r="AV273" s="2"/>
      <c r="AW273" s="2">
        <v>3</v>
      </c>
      <c r="AX273" s="2">
        <v>3</v>
      </c>
      <c r="AY273" s="2">
        <v>3</v>
      </c>
      <c r="AZ273" s="2">
        <v>3</v>
      </c>
      <c r="BA273" s="2">
        <v>3</v>
      </c>
      <c r="BB273" s="2">
        <v>3</v>
      </c>
      <c r="BC273" s="2">
        <v>3</v>
      </c>
      <c r="BD273" s="63">
        <f t="shared" si="38"/>
        <v>33</v>
      </c>
      <c r="BE273" s="2">
        <v>1604</v>
      </c>
      <c r="BF273">
        <f t="shared" si="40"/>
        <v>1604</v>
      </c>
      <c r="BG273" s="2">
        <v>565</v>
      </c>
      <c r="BH273" s="2">
        <v>1066</v>
      </c>
      <c r="BI273" s="2"/>
      <c r="BJ273" s="49">
        <v>114</v>
      </c>
      <c r="BK273" s="63">
        <f t="shared" si="39"/>
        <v>1180</v>
      </c>
      <c r="BL273" s="2"/>
      <c r="BM273" s="2">
        <v>1630</v>
      </c>
      <c r="BN273" s="6">
        <v>8160</v>
      </c>
      <c r="BO273" s="2" t="s">
        <v>12788</v>
      </c>
      <c r="BP273" s="2"/>
      <c r="BQ273" s="2"/>
      <c r="BR273" s="2"/>
      <c r="BS273" s="2"/>
      <c r="BT273" s="2"/>
      <c r="BU273" s="2"/>
      <c r="BV273" s="6"/>
      <c r="BW273" s="6"/>
      <c r="BX273" s="2"/>
      <c r="CD273" s="2"/>
      <c r="CE273" s="63"/>
      <c r="CF273" s="2">
        <v>5760</v>
      </c>
      <c r="CG273" s="2"/>
      <c r="CH273" s="2"/>
      <c r="CI273" s="2"/>
      <c r="CJ273" s="2"/>
      <c r="CK273" s="2"/>
      <c r="CL273" s="2"/>
      <c r="CM273" s="2"/>
      <c r="CN273" s="2"/>
      <c r="CO273" s="2"/>
      <c r="CP273" s="2"/>
      <c r="CQ273" s="2"/>
      <c r="CR273" s="2"/>
      <c r="CS273" s="2"/>
      <c r="CT273" s="2"/>
      <c r="CU273" s="2"/>
      <c r="CV273" s="2"/>
      <c r="CW273" s="2"/>
      <c r="CX273" s="2">
        <v>2</v>
      </c>
      <c r="CY273" s="45">
        <v>10</v>
      </c>
      <c r="CZ273" s="45"/>
      <c r="DA273" s="45"/>
      <c r="DB273" s="2"/>
      <c r="DC273" s="2">
        <v>75</v>
      </c>
      <c r="DD273" s="4" t="s">
        <v>11986</v>
      </c>
      <c r="DE273" s="2" t="s">
        <v>12444</v>
      </c>
      <c r="DF273" s="2"/>
      <c r="DG273" s="2"/>
      <c r="DH273" s="2"/>
      <c r="DI273" s="2"/>
      <c r="DJ273" s="2"/>
      <c r="DK273" s="2"/>
      <c r="DL273" s="2"/>
      <c r="DM273" s="2"/>
      <c r="DX273" t="s">
        <v>17656</v>
      </c>
      <c r="DY273" s="4"/>
      <c r="DZ273" s="4"/>
      <c r="EA273" s="4" t="s">
        <v>33160</v>
      </c>
      <c r="ED273" s="58" t="s">
        <v>30170</v>
      </c>
    </row>
    <row r="274" spans="1:134">
      <c r="A274" s="2">
        <v>3504267</v>
      </c>
      <c r="B274" s="4" t="s">
        <v>995</v>
      </c>
      <c r="C274" s="4"/>
      <c r="D274" s="2" t="s">
        <v>12313</v>
      </c>
      <c r="E274" s="2" t="s">
        <v>1041</v>
      </c>
      <c r="F274" s="2" t="s">
        <v>467</v>
      </c>
      <c r="G274" s="2" t="s">
        <v>12144</v>
      </c>
      <c r="H274" s="2"/>
      <c r="I274" s="2" t="s">
        <v>696</v>
      </c>
      <c r="J274" s="2" t="s">
        <v>16900</v>
      </c>
      <c r="K274" s="2" t="s">
        <v>804</v>
      </c>
      <c r="L274" s="2" t="s">
        <v>896</v>
      </c>
      <c r="N274" s="2" t="s">
        <v>10542</v>
      </c>
      <c r="O274" s="4"/>
      <c r="P274" s="4" t="s">
        <v>12144</v>
      </c>
      <c r="Q274" s="2"/>
      <c r="R274" s="2" t="s">
        <v>12746</v>
      </c>
      <c r="S274" s="6"/>
      <c r="T274" s="6" t="s">
        <v>12746</v>
      </c>
      <c r="U274" s="6"/>
      <c r="V274" s="6" t="s">
        <v>12746</v>
      </c>
      <c r="W274" s="6" t="s">
        <v>12746</v>
      </c>
      <c r="X274" s="4"/>
      <c r="Y274" s="6">
        <v>316</v>
      </c>
      <c r="Z274" s="2">
        <v>44</v>
      </c>
      <c r="AA274" s="2">
        <v>1</v>
      </c>
      <c r="AB274" s="22">
        <v>6</v>
      </c>
      <c r="AC274" s="2"/>
      <c r="AD274" s="2">
        <v>1</v>
      </c>
      <c r="AE274" s="2">
        <v>1</v>
      </c>
      <c r="AF274" s="2">
        <v>1</v>
      </c>
      <c r="AG274" s="2">
        <v>2</v>
      </c>
      <c r="AH274" s="2">
        <v>5</v>
      </c>
      <c r="AI274" s="2">
        <v>5</v>
      </c>
      <c r="AJ274" s="2">
        <v>5</v>
      </c>
      <c r="AK274" s="2">
        <v>2</v>
      </c>
      <c r="AL274" s="63">
        <f t="shared" si="35"/>
        <v>5</v>
      </c>
      <c r="AM274" s="2">
        <v>8150</v>
      </c>
      <c r="AN274" s="2">
        <v>2600</v>
      </c>
      <c r="AO274" s="2">
        <v>3380</v>
      </c>
      <c r="AP274" s="2">
        <v>2808</v>
      </c>
      <c r="AQ274" s="63">
        <f t="shared" si="37"/>
        <v>16938</v>
      </c>
      <c r="AR274" s="2">
        <v>24</v>
      </c>
      <c r="AS274" s="2">
        <v>24</v>
      </c>
      <c r="AT274" s="2">
        <v>26</v>
      </c>
      <c r="AU274" s="2">
        <v>28</v>
      </c>
      <c r="AV274" s="2">
        <v>30</v>
      </c>
      <c r="AW274" s="2">
        <v>34</v>
      </c>
      <c r="AX274" s="2">
        <v>34</v>
      </c>
      <c r="AY274" s="2">
        <v>34</v>
      </c>
      <c r="AZ274" s="2">
        <v>33</v>
      </c>
      <c r="BA274" s="2">
        <v>36</v>
      </c>
      <c r="BB274" s="2">
        <v>34</v>
      </c>
      <c r="BC274" s="2">
        <v>34</v>
      </c>
      <c r="BD274" s="63">
        <f t="shared" si="38"/>
        <v>371</v>
      </c>
      <c r="BE274" s="2">
        <v>22389</v>
      </c>
      <c r="BF274">
        <f t="shared" si="40"/>
        <v>39327</v>
      </c>
      <c r="BG274" s="2">
        <v>21054</v>
      </c>
      <c r="BH274" s="2">
        <v>182060</v>
      </c>
      <c r="BI274" s="2"/>
      <c r="BJ274" s="49">
        <v>2535</v>
      </c>
      <c r="BK274" s="63">
        <f t="shared" si="39"/>
        <v>184595</v>
      </c>
      <c r="BL274" s="2"/>
      <c r="BM274" s="2">
        <v>50964</v>
      </c>
      <c r="BN274" s="6">
        <v>322264</v>
      </c>
      <c r="BO274" s="2" t="s">
        <v>952</v>
      </c>
      <c r="BP274" s="2"/>
      <c r="BQ274" s="2"/>
      <c r="BR274" s="2"/>
      <c r="BS274" s="2"/>
      <c r="BT274" s="2"/>
      <c r="BU274" s="2"/>
      <c r="BV274" s="6"/>
      <c r="BW274" s="6"/>
      <c r="BX274" s="2"/>
      <c r="CA274" s="2"/>
      <c r="CD274" s="2"/>
      <c r="CE274" s="63"/>
      <c r="CF274" s="2">
        <v>184411</v>
      </c>
      <c r="CG274" s="2"/>
      <c r="CH274" s="2"/>
      <c r="CI274" s="2"/>
      <c r="CJ274" s="2"/>
      <c r="CK274" s="2"/>
      <c r="CL274" s="2"/>
      <c r="CM274" s="2"/>
      <c r="CN274" s="2"/>
      <c r="CO274" s="2"/>
      <c r="CP274" s="2"/>
      <c r="CQ274" s="2"/>
      <c r="CR274" s="2"/>
      <c r="CS274" s="2"/>
      <c r="CT274" s="2"/>
      <c r="CU274" s="2"/>
      <c r="CV274" s="2"/>
      <c r="CW274" s="2"/>
      <c r="CX274" s="2">
        <v>6</v>
      </c>
      <c r="CY274" s="45">
        <v>175</v>
      </c>
      <c r="CZ274" s="45"/>
      <c r="DA274" s="45"/>
      <c r="DB274" s="2"/>
      <c r="DC274" s="2"/>
      <c r="DD274" s="4"/>
      <c r="DE274" s="2"/>
      <c r="DF274" s="2"/>
      <c r="DG274" s="2"/>
      <c r="DH274" s="2"/>
      <c r="DI274" s="2"/>
      <c r="DJ274" s="2"/>
      <c r="DK274" s="2"/>
      <c r="DL274" s="2"/>
      <c r="DM274" s="2"/>
      <c r="DW274" s="50">
        <v>2535</v>
      </c>
      <c r="DX274" t="s">
        <v>17656</v>
      </c>
      <c r="DY274" s="4" t="s">
        <v>33161</v>
      </c>
      <c r="DZ274" s="4"/>
      <c r="EA274" s="4"/>
    </row>
    <row r="275" spans="1:134">
      <c r="A275" s="2">
        <v>3504268</v>
      </c>
      <c r="B275" s="4" t="s">
        <v>1154</v>
      </c>
      <c r="C275" s="4"/>
      <c r="D275" s="2" t="s">
        <v>1164</v>
      </c>
      <c r="E275" s="2" t="s">
        <v>1152</v>
      </c>
      <c r="F275" s="2" t="s">
        <v>1278</v>
      </c>
      <c r="G275" s="2" t="s">
        <v>12144</v>
      </c>
      <c r="H275" s="2"/>
      <c r="I275" s="2" t="s">
        <v>1038</v>
      </c>
      <c r="J275" s="2" t="s">
        <v>16900</v>
      </c>
      <c r="K275" s="2" t="s">
        <v>804</v>
      </c>
      <c r="L275" s="2" t="s">
        <v>896</v>
      </c>
      <c r="N275" s="2" t="s">
        <v>10542</v>
      </c>
      <c r="O275" s="4"/>
      <c r="P275" s="4" t="s">
        <v>12746</v>
      </c>
      <c r="Q275" s="2"/>
      <c r="R275" s="2" t="s">
        <v>12746</v>
      </c>
      <c r="S275" s="4"/>
      <c r="T275" s="2"/>
      <c r="V275" s="2"/>
      <c r="W275" s="2"/>
      <c r="X275" s="4"/>
      <c r="Y275" s="6">
        <v>99</v>
      </c>
      <c r="Z275" s="2">
        <v>45</v>
      </c>
      <c r="AA275" s="2">
        <v>1</v>
      </c>
      <c r="AB275" s="22">
        <v>5</v>
      </c>
      <c r="AC275" s="2"/>
      <c r="AD275" s="2"/>
      <c r="AE275" s="2">
        <v>1</v>
      </c>
      <c r="AF275" s="2"/>
      <c r="AG275" s="2">
        <v>1</v>
      </c>
      <c r="AH275" s="2"/>
      <c r="AI275" s="2">
        <v>2</v>
      </c>
      <c r="AJ275" s="2">
        <v>2</v>
      </c>
      <c r="AK275" s="2">
        <v>1</v>
      </c>
      <c r="AL275" s="63">
        <f t="shared" si="35"/>
        <v>2</v>
      </c>
      <c r="AM275" s="2"/>
      <c r="AN275" s="2">
        <v>2080</v>
      </c>
      <c r="AO275" s="2"/>
      <c r="AP275" s="2">
        <v>1300</v>
      </c>
      <c r="AQ275" s="63">
        <f t="shared" si="37"/>
        <v>3380</v>
      </c>
      <c r="AR275" s="2"/>
      <c r="AS275" s="2"/>
      <c r="AT275" s="2"/>
      <c r="AU275" s="2"/>
      <c r="AV275" s="2">
        <v>2</v>
      </c>
      <c r="AW275" s="2">
        <v>2</v>
      </c>
      <c r="AX275" s="2">
        <v>2</v>
      </c>
      <c r="AY275" s="2"/>
      <c r="AZ275" s="2">
        <v>2</v>
      </c>
      <c r="BA275" s="2">
        <v>2</v>
      </c>
      <c r="BB275" s="2">
        <v>2</v>
      </c>
      <c r="BC275" s="2">
        <v>2</v>
      </c>
      <c r="BD275" s="63">
        <f t="shared" si="38"/>
        <v>14</v>
      </c>
      <c r="BE275" s="2">
        <v>950</v>
      </c>
      <c r="BF275">
        <f t="shared" si="40"/>
        <v>4330</v>
      </c>
      <c r="BG275" s="2">
        <v>846</v>
      </c>
      <c r="BH275" s="2">
        <v>1924</v>
      </c>
      <c r="BI275" s="2">
        <v>12</v>
      </c>
      <c r="BJ275" s="49">
        <v>162</v>
      </c>
      <c r="BK275" s="63">
        <f t="shared" si="39"/>
        <v>2098</v>
      </c>
      <c r="BL275" s="2"/>
      <c r="BM275" s="2">
        <v>2458</v>
      </c>
      <c r="BN275" s="6">
        <v>6938</v>
      </c>
      <c r="BO275" s="2" t="s">
        <v>12005</v>
      </c>
      <c r="BP275" s="2"/>
      <c r="BQ275" s="2"/>
      <c r="BR275" s="2"/>
      <c r="BS275" s="2"/>
      <c r="BT275" s="2"/>
      <c r="BU275" s="2"/>
      <c r="CD275" s="2"/>
      <c r="CE275" s="63"/>
      <c r="CF275" s="2">
        <v>2800</v>
      </c>
      <c r="CG275" s="2"/>
      <c r="CH275" s="2"/>
      <c r="CI275" s="2"/>
      <c r="CJ275" s="2"/>
      <c r="CK275" s="2"/>
      <c r="CL275" s="2"/>
      <c r="CM275" s="2"/>
      <c r="CN275" s="2"/>
      <c r="CO275" s="2"/>
      <c r="CP275" s="2"/>
      <c r="CQ275" s="2"/>
      <c r="CR275" s="2"/>
      <c r="CS275" s="2"/>
      <c r="CT275" s="2"/>
      <c r="CU275" s="2"/>
      <c r="CV275" s="2"/>
      <c r="CW275" s="2"/>
      <c r="CZ275" s="45"/>
      <c r="DA275" s="45"/>
      <c r="DB275" s="2"/>
      <c r="DC275" s="2"/>
      <c r="DD275" s="4"/>
      <c r="DE275" s="2"/>
      <c r="DF275" s="2"/>
      <c r="DG275" s="2"/>
      <c r="DH275" s="2"/>
      <c r="DI275" s="2"/>
      <c r="DJ275" s="2"/>
      <c r="DK275" s="2"/>
      <c r="DL275" s="2"/>
      <c r="DM275" s="2"/>
      <c r="DU275" s="50">
        <v>362</v>
      </c>
      <c r="DV275" s="50"/>
      <c r="DW275" s="51">
        <v>162.77000000000001</v>
      </c>
      <c r="DX275" t="s">
        <v>12498</v>
      </c>
      <c r="DY275" s="4" t="s">
        <v>33162</v>
      </c>
      <c r="DZ275" s="4"/>
      <c r="EA275" s="4"/>
    </row>
    <row r="276" spans="1:134">
      <c r="A276" s="2">
        <v>3504269</v>
      </c>
      <c r="B276" s="4" t="s">
        <v>1375</v>
      </c>
      <c r="C276" s="4"/>
      <c r="D276" s="2" t="s">
        <v>1065</v>
      </c>
      <c r="E276" s="2" t="s">
        <v>1186</v>
      </c>
      <c r="F276" s="2" t="s">
        <v>1068</v>
      </c>
      <c r="G276" s="2" t="s">
        <v>12746</v>
      </c>
      <c r="H276" s="2" t="s">
        <v>12144</v>
      </c>
      <c r="I276" s="2" t="s">
        <v>1185</v>
      </c>
      <c r="J276" s="2" t="s">
        <v>16900</v>
      </c>
      <c r="K276" s="2" t="s">
        <v>804</v>
      </c>
      <c r="L276" s="2" t="s">
        <v>896</v>
      </c>
      <c r="N276" s="2" t="s">
        <v>10542</v>
      </c>
      <c r="O276" s="4"/>
      <c r="P276" s="4" t="s">
        <v>12746</v>
      </c>
      <c r="Q276" s="2"/>
      <c r="R276" s="2" t="s">
        <v>12746</v>
      </c>
      <c r="S276" s="4"/>
      <c r="T276" s="4"/>
      <c r="V276" s="2"/>
      <c r="W276" s="2"/>
      <c r="X276" s="2"/>
      <c r="Y276" s="6">
        <v>163</v>
      </c>
      <c r="Z276" s="22">
        <v>40</v>
      </c>
      <c r="AA276" s="2">
        <v>1</v>
      </c>
      <c r="AB276" s="22">
        <v>5</v>
      </c>
      <c r="AC276" s="2">
        <v>3</v>
      </c>
      <c r="AD276" s="22"/>
      <c r="AE276" s="2">
        <v>1</v>
      </c>
      <c r="AF276" s="2"/>
      <c r="AG276" s="2"/>
      <c r="AH276" s="2"/>
      <c r="AI276" s="2"/>
      <c r="AJ276" s="2"/>
      <c r="AK276" s="2"/>
      <c r="AL276" s="63">
        <f t="shared" ref="AL276:AL309" si="41">SUM(AD276:AG276,)</f>
        <v>1</v>
      </c>
      <c r="AM276" s="2"/>
      <c r="AN276" s="2">
        <v>2040</v>
      </c>
      <c r="AO276" s="2"/>
      <c r="AP276" s="2"/>
      <c r="AQ276" s="63">
        <f t="shared" si="37"/>
        <v>2040</v>
      </c>
      <c r="AR276" s="2"/>
      <c r="AS276" s="2"/>
      <c r="AT276" s="2"/>
      <c r="AU276" s="2"/>
      <c r="AV276" s="2">
        <v>4</v>
      </c>
      <c r="AW276" s="2">
        <v>4</v>
      </c>
      <c r="AX276" s="2">
        <v>4</v>
      </c>
      <c r="AY276" s="2">
        <v>4</v>
      </c>
      <c r="AZ276" s="2">
        <v>4</v>
      </c>
      <c r="BA276" s="2">
        <v>4</v>
      </c>
      <c r="BB276" s="2">
        <v>4</v>
      </c>
      <c r="BC276" s="2">
        <v>4</v>
      </c>
      <c r="BD276" s="63">
        <f t="shared" si="38"/>
        <v>32</v>
      </c>
      <c r="BE276" s="2">
        <v>3638</v>
      </c>
      <c r="BF276">
        <f t="shared" si="40"/>
        <v>5678</v>
      </c>
      <c r="BG276" s="2">
        <v>954</v>
      </c>
      <c r="BH276" s="2">
        <v>16290</v>
      </c>
      <c r="BI276" s="2">
        <v>96</v>
      </c>
      <c r="BJ276" s="49">
        <v>518</v>
      </c>
      <c r="BK276" s="63">
        <f t="shared" si="39"/>
        <v>16904</v>
      </c>
      <c r="BL276" s="2"/>
      <c r="BM276" s="2">
        <v>5000</v>
      </c>
      <c r="BN276" s="6">
        <v>24769</v>
      </c>
      <c r="BO276" s="2" t="s">
        <v>12005</v>
      </c>
      <c r="BP276" s="2"/>
      <c r="BQ276" s="2"/>
      <c r="BR276" s="2"/>
      <c r="BS276" s="2"/>
      <c r="BT276" s="2"/>
      <c r="BU276" s="2"/>
      <c r="BV276" s="6"/>
      <c r="BW276" s="6"/>
      <c r="CD276" s="2"/>
      <c r="CE276" s="63"/>
      <c r="CF276" s="2">
        <v>13982</v>
      </c>
      <c r="CG276" s="2"/>
      <c r="CH276" s="2"/>
      <c r="CI276" s="2"/>
      <c r="CJ276" s="2"/>
      <c r="CK276" s="2"/>
      <c r="CL276" s="2"/>
      <c r="CM276" s="2"/>
      <c r="CN276" s="2"/>
      <c r="CO276" s="2"/>
      <c r="CP276" s="2"/>
      <c r="CQ276" s="2"/>
      <c r="CR276" s="2"/>
      <c r="CS276" s="2"/>
      <c r="CT276" s="2"/>
      <c r="CU276" s="2"/>
      <c r="CV276" s="2"/>
      <c r="CW276" s="2"/>
      <c r="CX276" s="2">
        <v>24</v>
      </c>
      <c r="CY276" s="45">
        <v>158.75</v>
      </c>
      <c r="CZ276" s="45"/>
      <c r="DA276" s="45"/>
      <c r="DB276" s="2"/>
      <c r="DC276" s="2">
        <v>96</v>
      </c>
      <c r="DD276" s="4" t="s">
        <v>11986</v>
      </c>
      <c r="DE276" s="2" t="s">
        <v>12444</v>
      </c>
      <c r="DF276" s="2"/>
      <c r="DG276" s="2"/>
      <c r="DH276" s="2"/>
      <c r="DI276" s="2"/>
      <c r="DJ276" s="2"/>
      <c r="DK276" s="2"/>
      <c r="DL276" s="2"/>
      <c r="DM276" s="2"/>
      <c r="DW276" s="50">
        <v>518</v>
      </c>
      <c r="DX276" t="s">
        <v>12498</v>
      </c>
      <c r="DY276" s="4" t="s">
        <v>33163</v>
      </c>
      <c r="DZ276" s="4"/>
      <c r="EA276" s="4" t="s">
        <v>33243</v>
      </c>
    </row>
    <row r="277" spans="1:134">
      <c r="A277" s="2">
        <v>3504270</v>
      </c>
      <c r="B277" s="4" t="s">
        <v>1159</v>
      </c>
      <c r="C277" s="4"/>
      <c r="D277" s="2" t="s">
        <v>1065</v>
      </c>
      <c r="E277" s="58" t="s">
        <v>30098</v>
      </c>
      <c r="F277" s="2" t="s">
        <v>1157</v>
      </c>
      <c r="G277" s="2" t="s">
        <v>12746</v>
      </c>
      <c r="H277" s="2"/>
      <c r="I277" s="2" t="s">
        <v>1391</v>
      </c>
      <c r="J277" s="2" t="s">
        <v>16900</v>
      </c>
      <c r="K277" s="2" t="s">
        <v>804</v>
      </c>
      <c r="L277" s="2" t="s">
        <v>896</v>
      </c>
      <c r="N277" s="2" t="s">
        <v>10542</v>
      </c>
      <c r="O277" s="4"/>
      <c r="P277" s="4" t="s">
        <v>12144</v>
      </c>
      <c r="Q277" s="2"/>
      <c r="R277" s="2" t="s">
        <v>12144</v>
      </c>
      <c r="S277" s="2" t="s">
        <v>1160</v>
      </c>
      <c r="T277" s="6"/>
      <c r="V277" s="2"/>
      <c r="W277" s="2"/>
      <c r="X277" s="2"/>
      <c r="Y277" s="6">
        <v>150</v>
      </c>
      <c r="Z277" s="2">
        <v>40</v>
      </c>
      <c r="AA277" s="2">
        <v>1</v>
      </c>
      <c r="AB277" s="22">
        <v>5</v>
      </c>
      <c r="AC277" s="2">
        <v>3</v>
      </c>
      <c r="AD277" s="2"/>
      <c r="AE277" s="2"/>
      <c r="AF277" s="2"/>
      <c r="AG277" s="2"/>
      <c r="AH277" s="2"/>
      <c r="AI277" s="2"/>
      <c r="AJ277" s="2"/>
      <c r="AK277" s="2"/>
      <c r="AL277" s="63">
        <f t="shared" si="41"/>
        <v>0</v>
      </c>
      <c r="AM277" s="2"/>
      <c r="AN277" s="2"/>
      <c r="AO277" s="2"/>
      <c r="AP277" s="2"/>
      <c r="AQ277" s="63">
        <f t="shared" si="37"/>
        <v>0</v>
      </c>
      <c r="AR277" s="2"/>
      <c r="AS277" s="2"/>
      <c r="AT277" s="2"/>
      <c r="AU277" s="2"/>
      <c r="AV277" s="2">
        <v>3</v>
      </c>
      <c r="AW277" s="2">
        <v>3</v>
      </c>
      <c r="AX277" s="2">
        <v>3</v>
      </c>
      <c r="AY277" s="2">
        <v>3</v>
      </c>
      <c r="AZ277" s="2">
        <v>3</v>
      </c>
      <c r="BA277" s="2">
        <v>3</v>
      </c>
      <c r="BB277" s="2">
        <v>3</v>
      </c>
      <c r="BC277" s="2">
        <v>3</v>
      </c>
      <c r="BD277" s="63">
        <f t="shared" si="38"/>
        <v>24</v>
      </c>
      <c r="BE277" s="2">
        <v>1895</v>
      </c>
      <c r="BF277">
        <f t="shared" si="40"/>
        <v>1895</v>
      </c>
      <c r="BG277" s="2">
        <v>960</v>
      </c>
      <c r="BH277" s="2">
        <v>6277</v>
      </c>
      <c r="BI277" s="2"/>
      <c r="BJ277" s="49">
        <v>225</v>
      </c>
      <c r="BK277" s="63">
        <f t="shared" si="39"/>
        <v>6502</v>
      </c>
      <c r="BL277" s="2"/>
      <c r="BM277" s="2">
        <v>1862</v>
      </c>
      <c r="BN277" s="6">
        <v>9491</v>
      </c>
      <c r="BO277" s="2" t="s">
        <v>12005</v>
      </c>
      <c r="BP277" s="2"/>
      <c r="BQ277" s="2"/>
      <c r="BR277" s="2"/>
      <c r="BS277" s="2"/>
      <c r="BT277" s="2"/>
      <c r="BU277" s="2"/>
      <c r="BV277" s="6"/>
      <c r="BW277" s="6"/>
      <c r="BX277" s="2"/>
      <c r="CA277" s="2"/>
      <c r="CD277" s="2"/>
      <c r="CE277" s="63"/>
      <c r="CF277" s="2">
        <v>6452</v>
      </c>
      <c r="CG277" s="2"/>
      <c r="CH277" s="2"/>
      <c r="CI277" s="2"/>
      <c r="CJ277" s="2"/>
      <c r="CK277" s="2"/>
      <c r="CL277" s="2"/>
      <c r="CM277" s="2"/>
      <c r="CN277" s="2"/>
      <c r="CO277" s="2"/>
      <c r="CP277" s="2"/>
      <c r="CQ277" s="2"/>
      <c r="CR277" s="2"/>
      <c r="CS277" s="2"/>
      <c r="CT277" s="2"/>
      <c r="CU277" s="2"/>
      <c r="CV277" s="2"/>
      <c r="CW277" s="2"/>
      <c r="CX277" s="45">
        <v>3</v>
      </c>
      <c r="CY277" s="45">
        <v>35</v>
      </c>
      <c r="CZ277" s="45"/>
      <c r="DA277" s="45"/>
      <c r="DB277" s="2"/>
      <c r="DC277" s="2"/>
      <c r="DD277" s="4"/>
      <c r="DE277" s="6"/>
      <c r="DF277" s="2"/>
      <c r="DG277" s="2"/>
      <c r="DH277" s="2"/>
      <c r="DI277" s="2"/>
      <c r="DJ277" s="2"/>
      <c r="DK277" s="2"/>
      <c r="DL277" s="2"/>
      <c r="DM277" s="2"/>
      <c r="DW277" s="50">
        <v>225</v>
      </c>
      <c r="DX277" t="s">
        <v>12498</v>
      </c>
      <c r="DY277" s="4" t="s">
        <v>33244</v>
      </c>
      <c r="DZ277" s="4"/>
      <c r="EA277" s="4" t="s">
        <v>33329</v>
      </c>
    </row>
    <row r="278" spans="1:134">
      <c r="A278" s="2">
        <v>3504271</v>
      </c>
      <c r="B278" s="2" t="s">
        <v>1398</v>
      </c>
      <c r="C278" s="4"/>
      <c r="D278" s="2" t="s">
        <v>1189</v>
      </c>
      <c r="E278" s="6"/>
      <c r="F278" s="2" t="s">
        <v>604</v>
      </c>
      <c r="G278" s="2" t="s">
        <v>12746</v>
      </c>
      <c r="H278" s="2"/>
      <c r="I278" s="2" t="s">
        <v>1500</v>
      </c>
      <c r="J278" s="2" t="s">
        <v>16900</v>
      </c>
      <c r="K278" s="2" t="s">
        <v>804</v>
      </c>
      <c r="L278" s="2" t="s">
        <v>896</v>
      </c>
      <c r="N278" s="2" t="s">
        <v>10542</v>
      </c>
      <c r="O278" s="4"/>
      <c r="P278" s="4" t="s">
        <v>12144</v>
      </c>
      <c r="Q278" s="6"/>
      <c r="R278" s="6" t="s">
        <v>12746</v>
      </c>
      <c r="S278" s="2"/>
      <c r="T278" s="2"/>
      <c r="V278" s="2"/>
      <c r="W278" s="2"/>
      <c r="X278" s="2"/>
      <c r="Y278" s="6">
        <v>700</v>
      </c>
      <c r="Z278" s="2">
        <v>44</v>
      </c>
      <c r="AA278" s="2"/>
      <c r="AB278" s="22"/>
      <c r="AC278" s="2">
        <v>2</v>
      </c>
      <c r="AD278" s="2"/>
      <c r="AE278" s="2"/>
      <c r="AF278" s="2"/>
      <c r="AG278" s="2"/>
      <c r="AH278" s="2"/>
      <c r="AI278" s="2"/>
      <c r="AJ278" s="2"/>
      <c r="AK278" s="2"/>
      <c r="AL278" s="63">
        <f t="shared" si="41"/>
        <v>0</v>
      </c>
      <c r="AM278" s="2"/>
      <c r="AN278" s="2"/>
      <c r="AO278" s="2"/>
      <c r="AP278" s="2"/>
      <c r="AQ278" s="63">
        <f t="shared" si="37"/>
        <v>0</v>
      </c>
      <c r="AR278" s="2">
        <v>3</v>
      </c>
      <c r="AS278" s="2">
        <v>3</v>
      </c>
      <c r="AT278" s="2">
        <v>3</v>
      </c>
      <c r="AU278" s="2">
        <v>3</v>
      </c>
      <c r="AV278" s="2">
        <v>3</v>
      </c>
      <c r="AW278" s="2">
        <v>3</v>
      </c>
      <c r="AX278" s="2">
        <v>3</v>
      </c>
      <c r="AY278" s="2">
        <v>3</v>
      </c>
      <c r="AZ278" s="2">
        <v>3</v>
      </c>
      <c r="BA278" s="2">
        <v>3</v>
      </c>
      <c r="BB278" s="2">
        <v>3</v>
      </c>
      <c r="BC278" s="2">
        <v>3</v>
      </c>
      <c r="BD278" s="63">
        <f t="shared" si="38"/>
        <v>36</v>
      </c>
      <c r="BE278" s="2">
        <v>3380</v>
      </c>
      <c r="BF278">
        <f t="shared" si="40"/>
        <v>3380</v>
      </c>
      <c r="BG278" s="2">
        <v>3380</v>
      </c>
      <c r="BH278" s="2">
        <v>1939</v>
      </c>
      <c r="BI278" s="2"/>
      <c r="BK278" s="63">
        <f t="shared" si="39"/>
        <v>1939</v>
      </c>
      <c r="BL278" s="2"/>
      <c r="BM278" s="2">
        <v>270</v>
      </c>
      <c r="BN278" s="6">
        <v>9500</v>
      </c>
      <c r="BO278" s="2" t="s">
        <v>6766</v>
      </c>
      <c r="BP278" s="2"/>
      <c r="BQ278" s="2"/>
      <c r="BR278" s="2"/>
      <c r="BS278" s="2"/>
      <c r="BT278" s="2"/>
      <c r="BU278" s="2"/>
      <c r="BV278" s="2"/>
      <c r="BW278" s="6"/>
      <c r="BX278" s="2"/>
      <c r="BY278" s="2"/>
      <c r="BZ278" s="2"/>
      <c r="CA278" s="2"/>
      <c r="CB278" s="2"/>
      <c r="CC278" s="2"/>
      <c r="CD278" s="2"/>
      <c r="CE278" s="63"/>
      <c r="CF278" s="2">
        <v>9000</v>
      </c>
      <c r="CG278" s="2"/>
      <c r="CH278" s="2"/>
      <c r="CI278" s="2"/>
      <c r="CJ278" s="2"/>
      <c r="CK278" s="2"/>
      <c r="CL278" s="2"/>
      <c r="CM278" s="2"/>
      <c r="CN278" s="2"/>
      <c r="CO278" s="2"/>
      <c r="CP278" s="2">
        <v>1</v>
      </c>
      <c r="CQ278" s="22">
        <v>2.5</v>
      </c>
      <c r="CR278" s="2"/>
      <c r="CS278" s="2"/>
      <c r="CT278" s="2"/>
      <c r="CU278" s="2"/>
      <c r="CV278" s="2"/>
      <c r="CW278" s="2"/>
      <c r="CZ278" s="45"/>
      <c r="DA278" s="45"/>
      <c r="DB278" s="2"/>
      <c r="DC278" s="2"/>
      <c r="DD278" s="2"/>
      <c r="DE278" s="2"/>
      <c r="DF278" s="2"/>
      <c r="DG278" s="2"/>
      <c r="DH278" s="2"/>
      <c r="DI278" s="2"/>
      <c r="DJ278" s="2"/>
      <c r="DK278" s="2"/>
      <c r="DL278" s="2"/>
      <c r="DM278" s="2"/>
      <c r="DS278" s="2"/>
      <c r="DT278" s="2"/>
      <c r="DX278" t="s">
        <v>12498</v>
      </c>
      <c r="DY278" s="4"/>
      <c r="DZ278" s="4"/>
      <c r="EA278" s="84" t="s">
        <v>33330</v>
      </c>
    </row>
    <row r="279" spans="1:134">
      <c r="A279" s="2">
        <v>3504272</v>
      </c>
      <c r="B279" s="2" t="s">
        <v>708</v>
      </c>
      <c r="C279" s="4"/>
      <c r="D279" s="2" t="s">
        <v>709</v>
      </c>
      <c r="E279" s="6" t="s">
        <v>610</v>
      </c>
      <c r="F279" s="2" t="s">
        <v>608</v>
      </c>
      <c r="G279" s="2" t="s">
        <v>12746</v>
      </c>
      <c r="H279" s="2"/>
      <c r="I279" s="2" t="s">
        <v>609</v>
      </c>
      <c r="J279" s="2" t="s">
        <v>16900</v>
      </c>
      <c r="K279" s="2" t="s">
        <v>804</v>
      </c>
      <c r="L279" s="2" t="s">
        <v>896</v>
      </c>
      <c r="N279" s="2" t="s">
        <v>3858</v>
      </c>
      <c r="O279" s="4"/>
      <c r="P279" s="4" t="s">
        <v>12144</v>
      </c>
      <c r="Q279" s="6"/>
      <c r="R279" s="6" t="s">
        <v>12746</v>
      </c>
      <c r="S279" s="2"/>
      <c r="T279" s="2"/>
      <c r="V279" s="2"/>
      <c r="W279" s="2"/>
      <c r="X279" s="2"/>
      <c r="Y279" s="6">
        <v>325</v>
      </c>
      <c r="Z279" s="2">
        <v>54</v>
      </c>
      <c r="AA279" s="2">
        <v>1</v>
      </c>
      <c r="AB279" s="22">
        <v>6</v>
      </c>
      <c r="AC279" s="2">
        <v>1</v>
      </c>
      <c r="AD279" s="2"/>
      <c r="AE279" s="2"/>
      <c r="AF279" s="2"/>
      <c r="AG279" s="2"/>
      <c r="AH279" s="2"/>
      <c r="AI279" s="2"/>
      <c r="AJ279" s="2"/>
      <c r="AK279" s="2"/>
      <c r="AL279" s="63">
        <f t="shared" si="41"/>
        <v>0</v>
      </c>
      <c r="AM279" s="2"/>
      <c r="AN279" s="2"/>
      <c r="AO279" s="2"/>
      <c r="AP279" s="2"/>
      <c r="AQ279" s="63">
        <f t="shared" si="37"/>
        <v>0</v>
      </c>
      <c r="AR279" s="2">
        <v>1</v>
      </c>
      <c r="AS279" s="2">
        <v>1</v>
      </c>
      <c r="AT279" s="2">
        <v>1</v>
      </c>
      <c r="AU279" s="2">
        <v>1</v>
      </c>
      <c r="AV279" s="2">
        <v>1</v>
      </c>
      <c r="AW279" s="2">
        <v>1</v>
      </c>
      <c r="AX279" s="2">
        <v>1</v>
      </c>
      <c r="AY279" s="2">
        <v>1</v>
      </c>
      <c r="AZ279" s="2">
        <v>1</v>
      </c>
      <c r="BA279" s="2">
        <v>1</v>
      </c>
      <c r="BB279" s="2">
        <v>1</v>
      </c>
      <c r="BC279" s="2">
        <v>1</v>
      </c>
      <c r="BD279" s="63">
        <f t="shared" si="38"/>
        <v>12</v>
      </c>
      <c r="BE279" s="2">
        <v>1462</v>
      </c>
      <c r="BF279">
        <f t="shared" si="40"/>
        <v>1462</v>
      </c>
      <c r="BG279" s="2"/>
      <c r="BH279" s="2">
        <v>485</v>
      </c>
      <c r="BI279" s="2">
        <v>100</v>
      </c>
      <c r="BJ279" s="49">
        <v>72</v>
      </c>
      <c r="BK279" s="63">
        <f t="shared" si="39"/>
        <v>657</v>
      </c>
      <c r="BL279" s="2"/>
      <c r="BM279" s="2">
        <v>150</v>
      </c>
      <c r="BN279" s="6">
        <v>5250</v>
      </c>
      <c r="BO279" s="2" t="s">
        <v>12448</v>
      </c>
      <c r="BP279" s="2"/>
      <c r="BQ279" s="2"/>
      <c r="BR279" s="2"/>
      <c r="BS279" s="2"/>
      <c r="BT279" s="2"/>
      <c r="BU279" s="2"/>
      <c r="BV279" s="2"/>
      <c r="BW279" s="2"/>
      <c r="BX279" s="2"/>
      <c r="BY279" s="2"/>
      <c r="BZ279" s="2"/>
      <c r="CA279" s="2"/>
      <c r="CB279" s="2"/>
      <c r="CC279" s="2"/>
      <c r="CD279" s="2"/>
      <c r="CE279" s="63"/>
      <c r="CF279" s="2"/>
      <c r="CG279" s="2"/>
      <c r="CH279" s="2"/>
      <c r="CI279" s="2"/>
      <c r="CJ279" s="2"/>
      <c r="CK279" s="2"/>
      <c r="CL279" s="2"/>
      <c r="CM279" s="2"/>
      <c r="CN279" s="2"/>
      <c r="CO279" s="2"/>
      <c r="CP279" s="2"/>
      <c r="CQ279" s="2"/>
      <c r="CR279" s="2"/>
      <c r="CS279" s="2"/>
      <c r="CT279" s="2"/>
      <c r="CU279" s="2"/>
      <c r="CV279" s="2"/>
      <c r="CW279" s="2"/>
      <c r="CX279" s="2">
        <v>2</v>
      </c>
      <c r="CY279" s="45">
        <v>5.5</v>
      </c>
      <c r="CZ279" s="45"/>
      <c r="DA279" s="45"/>
      <c r="DB279" s="2"/>
      <c r="DC279" s="2">
        <v>100</v>
      </c>
      <c r="DD279" s="2" t="s">
        <v>11986</v>
      </c>
      <c r="DE279" s="2" t="s">
        <v>12328</v>
      </c>
      <c r="DF279" s="2"/>
      <c r="DG279" s="2"/>
      <c r="DH279" s="2"/>
      <c r="DI279" s="2"/>
      <c r="DJ279" s="2"/>
      <c r="DK279" s="2"/>
      <c r="DL279" s="2"/>
      <c r="DM279" s="2"/>
      <c r="DS279" s="2"/>
      <c r="DT279" s="2"/>
      <c r="DU279" s="49"/>
      <c r="DV279" s="49"/>
      <c r="DW279" s="50">
        <v>72</v>
      </c>
      <c r="DX279" t="s">
        <v>12498</v>
      </c>
      <c r="DY279" s="4"/>
      <c r="DZ279" s="4"/>
      <c r="EA279" s="4"/>
    </row>
    <row r="280" spans="1:134">
      <c r="A280" s="2">
        <v>3504273</v>
      </c>
      <c r="B280" s="2" t="s">
        <v>1074</v>
      </c>
      <c r="C280" s="4"/>
      <c r="D280" s="2" t="s">
        <v>1076</v>
      </c>
      <c r="E280" s="6" t="s">
        <v>1188</v>
      </c>
      <c r="F280" s="2" t="s">
        <v>1076</v>
      </c>
      <c r="G280" s="2" t="s">
        <v>12144</v>
      </c>
      <c r="H280" s="2"/>
      <c r="I280" s="2" t="s">
        <v>1187</v>
      </c>
      <c r="J280" s="2" t="s">
        <v>16900</v>
      </c>
      <c r="K280" s="2" t="s">
        <v>2853</v>
      </c>
      <c r="L280" s="2" t="s">
        <v>2853</v>
      </c>
      <c r="N280" s="2" t="s">
        <v>2951</v>
      </c>
      <c r="O280" s="4"/>
      <c r="P280" s="4" t="s">
        <v>12746</v>
      </c>
      <c r="Q280" s="6"/>
      <c r="R280" s="6" t="s">
        <v>12746</v>
      </c>
      <c r="S280" s="2"/>
      <c r="T280" s="2"/>
      <c r="V280" s="2"/>
      <c r="W280" s="2"/>
      <c r="X280" s="2"/>
      <c r="Y280" s="6">
        <v>170</v>
      </c>
      <c r="Z280" s="2">
        <v>40</v>
      </c>
      <c r="AA280" s="2">
        <v>1</v>
      </c>
      <c r="AB280" s="22">
        <v>5</v>
      </c>
      <c r="AC280" s="2"/>
      <c r="AD280" s="2"/>
      <c r="AE280" s="2">
        <v>1</v>
      </c>
      <c r="AF280" s="2"/>
      <c r="AG280" s="2"/>
      <c r="AH280" s="2"/>
      <c r="AI280" s="2"/>
      <c r="AJ280" s="2"/>
      <c r="AK280" s="2"/>
      <c r="AL280" s="63">
        <f t="shared" si="41"/>
        <v>1</v>
      </c>
      <c r="AM280" s="2"/>
      <c r="AN280" s="2">
        <v>1100</v>
      </c>
      <c r="AO280" s="2"/>
      <c r="AP280" s="2"/>
      <c r="AQ280" s="63">
        <f t="shared" si="37"/>
        <v>1100</v>
      </c>
      <c r="AR280" s="2"/>
      <c r="AS280" s="2"/>
      <c r="AT280" s="2">
        <v>3</v>
      </c>
      <c r="AU280" s="2">
        <v>3</v>
      </c>
      <c r="AV280" s="2">
        <v>3</v>
      </c>
      <c r="AW280" s="2">
        <v>3</v>
      </c>
      <c r="AX280" s="2">
        <v>3</v>
      </c>
      <c r="AY280" s="2">
        <v>3</v>
      </c>
      <c r="AZ280" s="2">
        <v>3</v>
      </c>
      <c r="BA280" s="2">
        <v>3</v>
      </c>
      <c r="BB280" s="2">
        <v>3</v>
      </c>
      <c r="BC280" s="2">
        <v>3</v>
      </c>
      <c r="BD280" s="63">
        <f t="shared" si="38"/>
        <v>30</v>
      </c>
      <c r="BE280" s="2">
        <v>1000</v>
      </c>
      <c r="BF280">
        <f t="shared" si="40"/>
        <v>2100</v>
      </c>
      <c r="BG280" s="2">
        <v>1300</v>
      </c>
      <c r="BH280" s="2">
        <v>2680</v>
      </c>
      <c r="BI280" s="2">
        <v>100</v>
      </c>
      <c r="BJ280" s="49">
        <v>220</v>
      </c>
      <c r="BK280" s="63">
        <f t="shared" si="39"/>
        <v>3000</v>
      </c>
      <c r="BL280" s="2"/>
      <c r="BM280" s="2">
        <v>1350</v>
      </c>
      <c r="BN280" s="6">
        <v>6700</v>
      </c>
      <c r="BO280" s="2" t="s">
        <v>12005</v>
      </c>
      <c r="BP280" s="2"/>
      <c r="BQ280" s="2"/>
      <c r="BR280" s="2"/>
      <c r="BS280" s="2"/>
      <c r="BT280" s="2"/>
      <c r="BU280" s="2"/>
      <c r="BV280" s="2"/>
      <c r="BW280" s="2"/>
      <c r="BX280" s="2"/>
      <c r="BY280" s="2"/>
      <c r="BZ280" s="2"/>
      <c r="CA280" s="2"/>
      <c r="CB280" s="2"/>
      <c r="CC280" s="2"/>
      <c r="CD280" s="2"/>
      <c r="CE280" s="63"/>
      <c r="CF280" s="2">
        <v>9600</v>
      </c>
      <c r="CG280" s="2"/>
      <c r="CH280" s="2"/>
      <c r="CI280" s="2"/>
      <c r="CJ280" s="2"/>
      <c r="CK280" s="2"/>
      <c r="CL280" s="2"/>
      <c r="CM280" s="2"/>
      <c r="CN280" s="2"/>
      <c r="CO280" s="2"/>
      <c r="CP280" s="2"/>
      <c r="CQ280" s="2"/>
      <c r="CR280" s="2"/>
      <c r="CS280" s="2"/>
      <c r="CT280" s="2"/>
      <c r="CU280" s="2"/>
      <c r="CV280" s="2"/>
      <c r="CW280" s="2"/>
      <c r="CX280" s="2">
        <v>7</v>
      </c>
      <c r="CY280" s="45">
        <v>40</v>
      </c>
      <c r="CZ280" s="45"/>
      <c r="DA280" s="45"/>
      <c r="DB280" s="2">
        <v>20</v>
      </c>
      <c r="DC280" s="2">
        <v>100</v>
      </c>
      <c r="DD280" s="2" t="s">
        <v>11986</v>
      </c>
      <c r="DE280" s="2" t="s">
        <v>12328</v>
      </c>
      <c r="DF280" s="2"/>
      <c r="DG280" s="2"/>
      <c r="DH280" s="2"/>
      <c r="DI280" s="2"/>
      <c r="DJ280" s="2"/>
      <c r="DK280" s="2"/>
      <c r="DL280" s="2"/>
      <c r="DM280" s="2"/>
      <c r="DS280" s="2"/>
      <c r="DT280" s="2"/>
      <c r="DU280" s="49">
        <v>5000</v>
      </c>
      <c r="DV280" s="49"/>
      <c r="DW280" s="50">
        <v>220</v>
      </c>
      <c r="DX280" t="s">
        <v>12498</v>
      </c>
      <c r="DY280" s="4" t="s">
        <v>33331</v>
      </c>
      <c r="DZ280" s="4"/>
      <c r="EA280" s="4"/>
    </row>
    <row r="281" spans="1:134">
      <c r="A281" s="2">
        <v>3504274</v>
      </c>
      <c r="B281" s="2" t="s">
        <v>958</v>
      </c>
      <c r="C281" s="4"/>
      <c r="D281" s="2" t="s">
        <v>871</v>
      </c>
      <c r="E281" s="6" t="s">
        <v>737</v>
      </c>
      <c r="G281" s="2" t="s">
        <v>12144</v>
      </c>
      <c r="H281" s="2"/>
      <c r="I281" s="2" t="s">
        <v>859</v>
      </c>
      <c r="J281" s="2" t="s">
        <v>16900</v>
      </c>
      <c r="K281" s="2" t="s">
        <v>2853</v>
      </c>
      <c r="L281" s="2" t="s">
        <v>2853</v>
      </c>
      <c r="N281" s="2" t="s">
        <v>2951</v>
      </c>
      <c r="O281" s="4"/>
      <c r="P281" s="4" t="s">
        <v>12144</v>
      </c>
      <c r="Q281" s="6"/>
      <c r="R281" s="6" t="s">
        <v>12746</v>
      </c>
      <c r="S281" s="2"/>
      <c r="T281" s="2"/>
      <c r="V281" s="2"/>
      <c r="W281" s="2"/>
      <c r="X281" s="2"/>
      <c r="Y281" s="6">
        <v>177</v>
      </c>
      <c r="Z281" s="2">
        <v>45</v>
      </c>
      <c r="AA281" s="2">
        <v>1</v>
      </c>
      <c r="AB281" s="22">
        <v>5.5</v>
      </c>
      <c r="AC281" s="2"/>
      <c r="AD281" s="2">
        <v>1</v>
      </c>
      <c r="AE281" s="2"/>
      <c r="AF281" s="2"/>
      <c r="AG281" s="2">
        <v>1</v>
      </c>
      <c r="AH281" s="2"/>
      <c r="AI281" s="2"/>
      <c r="AJ281" s="2"/>
      <c r="AK281" s="2">
        <v>1</v>
      </c>
      <c r="AL281" s="63">
        <f t="shared" si="41"/>
        <v>2</v>
      </c>
      <c r="AM281" s="2">
        <v>1820</v>
      </c>
      <c r="AN281" s="2"/>
      <c r="AO281" s="2"/>
      <c r="AP281" s="2">
        <v>520</v>
      </c>
      <c r="AQ281" s="63">
        <f t="shared" si="37"/>
        <v>2340</v>
      </c>
      <c r="AR281" s="2"/>
      <c r="AS281" s="2"/>
      <c r="AT281" s="2">
        <v>1</v>
      </c>
      <c r="AU281" s="2">
        <v>1</v>
      </c>
      <c r="AV281" s="2">
        <v>1</v>
      </c>
      <c r="AW281" s="2">
        <v>1</v>
      </c>
      <c r="AX281" s="2">
        <v>1</v>
      </c>
      <c r="AY281" s="2">
        <v>1</v>
      </c>
      <c r="AZ281" s="2">
        <v>1</v>
      </c>
      <c r="BA281" s="2">
        <v>1</v>
      </c>
      <c r="BB281" s="2"/>
      <c r="BC281" s="2"/>
      <c r="BD281" s="63">
        <f t="shared" si="38"/>
        <v>8</v>
      </c>
      <c r="BE281" s="2">
        <v>144</v>
      </c>
      <c r="BF281">
        <f t="shared" si="40"/>
        <v>2484</v>
      </c>
      <c r="BG281" s="2">
        <v>72</v>
      </c>
      <c r="BH281" s="2">
        <v>10949</v>
      </c>
      <c r="BI281" s="2"/>
      <c r="BJ281" s="49">
        <v>132</v>
      </c>
      <c r="BK281" s="63">
        <f t="shared" si="39"/>
        <v>11081</v>
      </c>
      <c r="BL281" s="2"/>
      <c r="BM281" s="2">
        <v>3248</v>
      </c>
      <c r="BN281" s="6">
        <v>15667</v>
      </c>
      <c r="BO281" s="2" t="s">
        <v>15744</v>
      </c>
      <c r="BP281" s="2"/>
      <c r="BQ281" s="2"/>
      <c r="BR281" s="2"/>
      <c r="BS281" s="2"/>
      <c r="BT281" s="2"/>
      <c r="BU281" s="2"/>
      <c r="BV281" s="2"/>
      <c r="BW281" s="2"/>
      <c r="BX281" s="2"/>
      <c r="BY281" s="2"/>
      <c r="BZ281" s="2"/>
      <c r="CA281" s="2"/>
      <c r="CB281" s="2"/>
      <c r="CC281" s="2"/>
      <c r="CD281" s="2"/>
      <c r="CE281" s="63"/>
      <c r="CF281" s="2">
        <v>7180</v>
      </c>
      <c r="CG281" s="2"/>
      <c r="CH281" s="2"/>
      <c r="CI281" s="2"/>
      <c r="CJ281" s="2"/>
      <c r="CK281" s="2"/>
      <c r="CL281" s="2"/>
      <c r="CM281" s="2"/>
      <c r="CN281" s="2"/>
      <c r="CO281" s="2"/>
      <c r="CP281" s="2"/>
      <c r="CQ281" s="2"/>
      <c r="CR281" s="2"/>
      <c r="CS281" s="2"/>
      <c r="CT281" s="2"/>
      <c r="CU281" s="2"/>
      <c r="CV281" s="2"/>
      <c r="CW281" s="2"/>
      <c r="CX281" s="2">
        <v>2</v>
      </c>
      <c r="CY281" s="45">
        <v>60</v>
      </c>
      <c r="CZ281" s="45"/>
      <c r="DA281" s="45"/>
      <c r="DB281" s="2"/>
      <c r="DC281" s="2"/>
      <c r="DD281" s="2"/>
      <c r="DE281" s="2"/>
      <c r="DF281" s="2"/>
      <c r="DG281" s="2"/>
      <c r="DH281" s="2"/>
      <c r="DI281" s="2"/>
      <c r="DJ281" s="2"/>
      <c r="DK281" s="2"/>
      <c r="DL281" s="2"/>
      <c r="DM281" s="2"/>
      <c r="DS281" s="2"/>
      <c r="DT281" s="2"/>
      <c r="DU281" s="49">
        <v>2660</v>
      </c>
      <c r="DV281" s="49"/>
      <c r="DW281" s="50">
        <v>131.77000000000001</v>
      </c>
      <c r="DX281" t="s">
        <v>12498</v>
      </c>
      <c r="DY281" s="4" t="s">
        <v>33332</v>
      </c>
      <c r="DZ281" s="4"/>
      <c r="EA281" s="84" t="s">
        <v>33333</v>
      </c>
    </row>
    <row r="282" spans="1:134">
      <c r="A282" s="2">
        <v>3504275</v>
      </c>
      <c r="B282" s="2" t="s">
        <v>1003</v>
      </c>
      <c r="C282" s="4"/>
      <c r="D282" s="2" t="s">
        <v>879</v>
      </c>
      <c r="E282" s="2"/>
      <c r="G282" s="2" t="s">
        <v>12144</v>
      </c>
      <c r="H282" s="2"/>
      <c r="I282" s="2" t="s">
        <v>1120</v>
      </c>
      <c r="J282" s="2" t="s">
        <v>16900</v>
      </c>
      <c r="K282" s="2" t="s">
        <v>3798</v>
      </c>
      <c r="L282" s="2" t="s">
        <v>3798</v>
      </c>
      <c r="N282" s="2" t="s">
        <v>3441</v>
      </c>
      <c r="O282" s="4"/>
      <c r="P282" s="4" t="s">
        <v>12144</v>
      </c>
      <c r="Q282" s="2"/>
      <c r="R282" s="6" t="s">
        <v>12746</v>
      </c>
      <c r="S282" s="2"/>
      <c r="T282" s="2"/>
      <c r="V282" s="2"/>
      <c r="W282" s="2"/>
      <c r="X282" s="2" t="s">
        <v>672</v>
      </c>
      <c r="Y282" s="6">
        <v>307</v>
      </c>
      <c r="Z282" s="2">
        <v>48</v>
      </c>
      <c r="AA282" s="2">
        <v>1</v>
      </c>
      <c r="AB282" s="22">
        <v>6</v>
      </c>
      <c r="AC282" s="2"/>
      <c r="AD282" s="2">
        <v>2</v>
      </c>
      <c r="AE282" s="2"/>
      <c r="AF282" s="2"/>
      <c r="AG282" s="2"/>
      <c r="AH282" s="2"/>
      <c r="AI282" s="2"/>
      <c r="AJ282" s="2"/>
      <c r="AK282" s="2"/>
      <c r="AL282" s="63">
        <f t="shared" si="41"/>
        <v>2</v>
      </c>
      <c r="AM282" s="2">
        <v>4680</v>
      </c>
      <c r="AN282" s="2"/>
      <c r="AO282" s="2"/>
      <c r="AP282" s="2"/>
      <c r="AQ282" s="63">
        <f t="shared" ref="AQ282:AQ313" si="42">SUM(AM282:AP282)</f>
        <v>4680</v>
      </c>
      <c r="AR282" s="2">
        <v>5</v>
      </c>
      <c r="AS282" s="2">
        <v>5</v>
      </c>
      <c r="AT282" s="2">
        <v>5</v>
      </c>
      <c r="AU282" s="2">
        <v>5</v>
      </c>
      <c r="AV282" s="2">
        <v>5</v>
      </c>
      <c r="AW282" s="2">
        <v>5</v>
      </c>
      <c r="AX282" s="2">
        <v>5</v>
      </c>
      <c r="AY282" s="2">
        <v>5</v>
      </c>
      <c r="AZ282" s="2">
        <v>4</v>
      </c>
      <c r="BA282" s="2">
        <v>5</v>
      </c>
      <c r="BB282" s="2">
        <v>4</v>
      </c>
      <c r="BC282" s="2">
        <v>5</v>
      </c>
      <c r="BD282" s="63">
        <f t="shared" ref="BD282:BD309" si="43">SUM(AR282:BC282)</f>
        <v>58</v>
      </c>
      <c r="BE282" s="2">
        <v>3282</v>
      </c>
      <c r="BF282">
        <f t="shared" si="40"/>
        <v>7962</v>
      </c>
      <c r="BG282" s="2">
        <v>3441</v>
      </c>
      <c r="BH282" s="2">
        <v>3231</v>
      </c>
      <c r="BI282" s="2">
        <v>158</v>
      </c>
      <c r="BJ282" s="49">
        <v>57</v>
      </c>
      <c r="BK282" s="63">
        <f t="shared" ref="BK282:BK309" si="44">SUM(BH282:BJ282)</f>
        <v>3446</v>
      </c>
      <c r="BL282" s="2"/>
      <c r="BM282" s="2">
        <v>312</v>
      </c>
      <c r="BN282" s="6">
        <v>15552</v>
      </c>
      <c r="BO282" s="2" t="s">
        <v>12448</v>
      </c>
      <c r="BP282" s="2"/>
      <c r="BQ282" s="2"/>
      <c r="BR282" s="2"/>
      <c r="BS282" s="2"/>
      <c r="BT282" s="2"/>
      <c r="BU282" s="2"/>
      <c r="BV282" s="2"/>
      <c r="BW282" s="2"/>
      <c r="BX282" s="2"/>
      <c r="BY282" s="2"/>
      <c r="BZ282" s="2"/>
      <c r="CA282" s="2"/>
      <c r="CB282" s="2"/>
      <c r="CC282" s="2"/>
      <c r="CD282" s="2"/>
      <c r="CE282" s="63"/>
      <c r="CF282" s="2">
        <v>15957</v>
      </c>
      <c r="CG282" s="2"/>
      <c r="CH282" s="2"/>
      <c r="CI282" s="2"/>
      <c r="CJ282" s="2"/>
      <c r="CK282" s="2"/>
      <c r="CL282" s="2"/>
      <c r="CM282" s="2"/>
      <c r="CN282" s="2"/>
      <c r="CO282" s="2"/>
      <c r="CP282" s="2"/>
      <c r="CQ282" s="2"/>
      <c r="CR282" s="2"/>
      <c r="CS282" s="2"/>
      <c r="CT282" s="2"/>
      <c r="CU282" s="2"/>
      <c r="CV282" s="2"/>
      <c r="CW282" s="2"/>
      <c r="CX282" s="2">
        <v>3</v>
      </c>
      <c r="CY282" s="45">
        <v>3.75</v>
      </c>
      <c r="CZ282" s="45"/>
      <c r="DA282" s="45"/>
      <c r="DB282" s="2"/>
      <c r="DC282" s="2">
        <v>158.47999999999999</v>
      </c>
      <c r="DD282" s="2" t="s">
        <v>11986</v>
      </c>
      <c r="DE282" s="2" t="s">
        <v>12328</v>
      </c>
      <c r="DF282" s="2"/>
      <c r="DG282" s="2"/>
      <c r="DH282" s="2"/>
      <c r="DI282" s="2"/>
      <c r="DJ282" s="2"/>
      <c r="DK282" s="2"/>
      <c r="DL282" s="2"/>
      <c r="DM282" s="2"/>
      <c r="DS282" s="2"/>
      <c r="DT282" s="2"/>
      <c r="DU282" s="49"/>
      <c r="DV282" s="49"/>
      <c r="DW282" s="52">
        <v>57.66</v>
      </c>
      <c r="DX282" t="s">
        <v>12498</v>
      </c>
      <c r="DY282" s="4" t="s">
        <v>33334</v>
      </c>
      <c r="DZ282" s="4"/>
      <c r="EA282" s="4"/>
    </row>
    <row r="283" spans="1:134">
      <c r="A283" s="2">
        <v>3504276</v>
      </c>
      <c r="B283" s="2" t="s">
        <v>642</v>
      </c>
      <c r="C283" s="4"/>
      <c r="D283" s="2" t="s">
        <v>882</v>
      </c>
      <c r="E283" s="2"/>
      <c r="F283" s="2" t="s">
        <v>882</v>
      </c>
      <c r="G283" s="2" t="s">
        <v>12144</v>
      </c>
      <c r="H283" s="2"/>
      <c r="I283" s="2" t="s">
        <v>1234</v>
      </c>
      <c r="J283" s="2" t="s">
        <v>16900</v>
      </c>
      <c r="K283" s="2" t="s">
        <v>11955</v>
      </c>
      <c r="L283" s="2" t="s">
        <v>11955</v>
      </c>
      <c r="N283" s="2" t="s">
        <v>2889</v>
      </c>
      <c r="O283" s="4"/>
      <c r="P283" s="4" t="s">
        <v>12746</v>
      </c>
      <c r="Q283" s="2"/>
      <c r="R283" s="6" t="s">
        <v>12746</v>
      </c>
      <c r="S283" s="2"/>
      <c r="T283" s="2"/>
      <c r="V283" s="2"/>
      <c r="W283" s="2"/>
      <c r="X283" s="2"/>
      <c r="Y283" s="42">
        <v>154.5</v>
      </c>
      <c r="Z283" s="2">
        <v>40</v>
      </c>
      <c r="AA283" s="2">
        <v>1</v>
      </c>
      <c r="AB283" s="22">
        <v>5</v>
      </c>
      <c r="AC283" s="2"/>
      <c r="AD283" s="2">
        <v>2</v>
      </c>
      <c r="AE283" s="2">
        <v>1</v>
      </c>
      <c r="AF283" s="2"/>
      <c r="AG283" s="2">
        <v>2</v>
      </c>
      <c r="AH283" s="2"/>
      <c r="AI283" s="2"/>
      <c r="AJ283" s="2"/>
      <c r="AK283" s="2">
        <v>2</v>
      </c>
      <c r="AL283" s="63">
        <f t="shared" si="41"/>
        <v>5</v>
      </c>
      <c r="AM283" s="2">
        <v>2055</v>
      </c>
      <c r="AN283" s="2">
        <v>913</v>
      </c>
      <c r="AO283" s="2"/>
      <c r="AP283" s="2">
        <v>567</v>
      </c>
      <c r="AQ283" s="63">
        <f t="shared" si="42"/>
        <v>3535</v>
      </c>
      <c r="AR283" s="2">
        <v>4</v>
      </c>
      <c r="AS283" s="2">
        <v>5</v>
      </c>
      <c r="AT283" s="2">
        <v>16</v>
      </c>
      <c r="AU283" s="2">
        <v>16</v>
      </c>
      <c r="AV283" s="2">
        <v>17</v>
      </c>
      <c r="AW283" s="2">
        <v>18</v>
      </c>
      <c r="AX283" s="2">
        <v>18</v>
      </c>
      <c r="AY283" s="2">
        <v>22</v>
      </c>
      <c r="AZ283" s="2">
        <v>21</v>
      </c>
      <c r="BA283" s="2">
        <v>25</v>
      </c>
      <c r="BB283" s="2">
        <v>27</v>
      </c>
      <c r="BC283" s="2"/>
      <c r="BD283" s="63">
        <f t="shared" si="43"/>
        <v>189</v>
      </c>
      <c r="BE283" s="2">
        <v>11429</v>
      </c>
      <c r="BF283">
        <f t="shared" si="40"/>
        <v>14964</v>
      </c>
      <c r="BG283" s="2">
        <v>7617</v>
      </c>
      <c r="BH283" s="2">
        <v>15848</v>
      </c>
      <c r="BI283" s="2">
        <v>1258</v>
      </c>
      <c r="BJ283" s="49">
        <v>539</v>
      </c>
      <c r="BK283" s="63">
        <f t="shared" si="44"/>
        <v>17645</v>
      </c>
      <c r="BL283" s="2"/>
      <c r="BM283" s="2">
        <v>1869</v>
      </c>
      <c r="BN283" s="6">
        <v>9700</v>
      </c>
      <c r="BO283" s="2" t="s">
        <v>12005</v>
      </c>
      <c r="BP283" s="2">
        <v>1614</v>
      </c>
      <c r="BQ283" s="2">
        <v>7700</v>
      </c>
      <c r="BR283" s="2" t="s">
        <v>12922</v>
      </c>
      <c r="BS283" s="2">
        <v>1517</v>
      </c>
      <c r="BT283" s="2">
        <v>18204</v>
      </c>
      <c r="BU283" s="2" t="s">
        <v>10218</v>
      </c>
      <c r="BV283" s="2"/>
      <c r="BW283" s="2"/>
      <c r="BX283" s="2"/>
      <c r="BY283" s="2"/>
      <c r="BZ283" s="2"/>
      <c r="CA283" s="2"/>
      <c r="CB283" s="2"/>
      <c r="CC283" s="2"/>
      <c r="CD283" s="2"/>
      <c r="CE283" s="63"/>
      <c r="CF283" s="2">
        <v>19907</v>
      </c>
      <c r="CG283" s="2">
        <v>1</v>
      </c>
      <c r="CH283" s="2">
        <v>45</v>
      </c>
      <c r="CI283" s="2"/>
      <c r="CJ283" s="2"/>
      <c r="CK283" s="2"/>
      <c r="CL283" s="2"/>
      <c r="CM283" s="2"/>
      <c r="CN283" s="2"/>
      <c r="CO283" s="2"/>
      <c r="CP283" s="2"/>
      <c r="CQ283" s="2"/>
      <c r="CR283" s="2"/>
      <c r="CS283" s="2"/>
      <c r="CT283" s="2"/>
      <c r="CU283" s="2"/>
      <c r="CV283" s="2"/>
      <c r="CW283" s="2"/>
      <c r="CX283" s="2">
        <v>12</v>
      </c>
      <c r="CY283" s="45">
        <v>84.25</v>
      </c>
      <c r="CZ283" s="45"/>
      <c r="DA283" s="45"/>
      <c r="DB283" s="2">
        <v>382</v>
      </c>
      <c r="DC283" s="2">
        <v>1258</v>
      </c>
      <c r="DD283" s="2" t="s">
        <v>11986</v>
      </c>
      <c r="DE283" s="2" t="s">
        <v>12328</v>
      </c>
      <c r="DF283" s="2"/>
      <c r="DG283" s="2"/>
      <c r="DH283" s="2"/>
      <c r="DI283" s="2"/>
      <c r="DJ283" s="2"/>
      <c r="DK283" s="2"/>
      <c r="DL283" s="2"/>
      <c r="DM283" s="2"/>
      <c r="DS283" s="2"/>
      <c r="DT283" s="2"/>
      <c r="DU283" s="49"/>
      <c r="DV283" s="49"/>
      <c r="DW283" s="49"/>
      <c r="DX283" t="s">
        <v>12498</v>
      </c>
      <c r="DY283" s="4" t="s">
        <v>33335</v>
      </c>
      <c r="DZ283" s="4"/>
      <c r="EA283" s="4"/>
    </row>
    <row r="284" spans="1:134">
      <c r="A284" s="2">
        <v>3504277</v>
      </c>
      <c r="B284" s="2" t="s">
        <v>1008</v>
      </c>
      <c r="C284" s="4"/>
      <c r="D284" s="2" t="s">
        <v>12650</v>
      </c>
      <c r="E284" s="2" t="s">
        <v>1015</v>
      </c>
      <c r="F284" s="2" t="s">
        <v>12650</v>
      </c>
      <c r="G284" s="2" t="s">
        <v>12144</v>
      </c>
      <c r="H284" s="2" t="s">
        <v>12144</v>
      </c>
      <c r="I284" s="2" t="s">
        <v>1014</v>
      </c>
      <c r="J284" s="2" t="s">
        <v>16900</v>
      </c>
      <c r="K284" s="2" t="s">
        <v>2269</v>
      </c>
      <c r="L284" s="2" t="s">
        <v>2269</v>
      </c>
      <c r="N284" s="2" t="s">
        <v>2270</v>
      </c>
      <c r="O284" s="4"/>
      <c r="P284" s="4" t="s">
        <v>12144</v>
      </c>
      <c r="Q284" s="2"/>
      <c r="R284" s="6" t="s">
        <v>12144</v>
      </c>
      <c r="S284" s="2" t="s">
        <v>812</v>
      </c>
      <c r="T284" s="2"/>
      <c r="V284" s="2"/>
      <c r="W284" s="2"/>
      <c r="X284" s="2"/>
      <c r="Y284" s="6">
        <v>40</v>
      </c>
      <c r="Z284" s="2">
        <v>48</v>
      </c>
      <c r="AA284" s="2">
        <v>1</v>
      </c>
      <c r="AB284" s="22">
        <v>6</v>
      </c>
      <c r="AC284" s="2"/>
      <c r="AD284" s="2"/>
      <c r="AE284" s="2">
        <v>3</v>
      </c>
      <c r="AF284" s="2"/>
      <c r="AG284" s="2"/>
      <c r="AH284" s="2"/>
      <c r="AI284" s="2"/>
      <c r="AJ284" s="2"/>
      <c r="AK284" s="2"/>
      <c r="AL284" s="63">
        <f t="shared" si="41"/>
        <v>3</v>
      </c>
      <c r="AM284" s="2"/>
      <c r="AN284" s="2">
        <v>1141</v>
      </c>
      <c r="AO284" s="2"/>
      <c r="AP284" s="2"/>
      <c r="AQ284" s="63">
        <f t="shared" si="42"/>
        <v>1141</v>
      </c>
      <c r="AR284" s="2"/>
      <c r="AS284" s="2"/>
      <c r="AT284" s="2"/>
      <c r="AU284" s="2"/>
      <c r="AV284" s="2"/>
      <c r="AW284" s="2"/>
      <c r="AX284" s="2"/>
      <c r="AY284" s="2">
        <v>22</v>
      </c>
      <c r="AZ284" s="2">
        <v>27</v>
      </c>
      <c r="BA284" s="2"/>
      <c r="BB284" s="2"/>
      <c r="BC284" s="2"/>
      <c r="BD284" s="63">
        <f t="shared" si="43"/>
        <v>49</v>
      </c>
      <c r="BE284" s="2">
        <v>4182</v>
      </c>
      <c r="BF284">
        <f t="shared" si="40"/>
        <v>5323</v>
      </c>
      <c r="BG284" s="2"/>
      <c r="BH284" s="2">
        <v>20107</v>
      </c>
      <c r="BI284" s="2"/>
      <c r="BK284" s="63">
        <f t="shared" si="44"/>
        <v>20107</v>
      </c>
      <c r="BL284" s="2"/>
      <c r="BM284" s="2">
        <v>3776</v>
      </c>
      <c r="BN284" s="6">
        <v>32689</v>
      </c>
      <c r="BO284" s="2" t="s">
        <v>10218</v>
      </c>
      <c r="BP284" s="2"/>
      <c r="BQ284" s="2"/>
      <c r="BR284" s="2"/>
      <c r="BS284" s="2"/>
      <c r="BT284" s="2"/>
      <c r="BU284" s="2"/>
      <c r="BV284" s="2"/>
      <c r="BW284" s="2"/>
      <c r="BX284" s="2"/>
      <c r="BY284" s="2"/>
      <c r="BZ284" s="2"/>
      <c r="CA284" s="2"/>
      <c r="CB284" s="2"/>
      <c r="CC284" s="2"/>
      <c r="CD284" s="2"/>
      <c r="CE284" s="63"/>
      <c r="CF284" s="2"/>
      <c r="CG284" s="2"/>
      <c r="CH284" s="2"/>
      <c r="CI284" s="2"/>
      <c r="CJ284" s="2"/>
      <c r="CK284" s="2"/>
      <c r="CL284" s="2"/>
      <c r="CM284" s="2"/>
      <c r="CN284" s="2"/>
      <c r="CO284" s="2"/>
      <c r="CP284" s="2"/>
      <c r="CQ284" s="2"/>
      <c r="CR284" s="2"/>
      <c r="CS284" s="2"/>
      <c r="CT284" s="2"/>
      <c r="CU284" s="2"/>
      <c r="CV284" s="2"/>
      <c r="CW284" s="2"/>
      <c r="CZ284" s="45"/>
      <c r="DA284" s="45"/>
      <c r="DB284" s="2"/>
      <c r="DC284" s="2"/>
      <c r="DD284" s="2"/>
      <c r="DE284" s="2"/>
      <c r="DF284" s="2"/>
      <c r="DG284" s="2"/>
      <c r="DH284" s="2"/>
      <c r="DI284" s="2"/>
      <c r="DJ284" s="2"/>
      <c r="DK284" s="2"/>
      <c r="DL284" s="2"/>
      <c r="DM284" s="2"/>
      <c r="DS284" s="2"/>
      <c r="DT284" s="2"/>
      <c r="DU284" s="49"/>
      <c r="DV284" s="49"/>
      <c r="DW284" s="49"/>
      <c r="DX284" t="s">
        <v>12498</v>
      </c>
      <c r="DY284" s="4" t="s">
        <v>31395</v>
      </c>
      <c r="DZ284" s="4" t="s">
        <v>33016</v>
      </c>
      <c r="EA284" s="4"/>
    </row>
    <row r="285" spans="1:134">
      <c r="A285" s="2">
        <v>3504278</v>
      </c>
      <c r="B285" s="2" t="s">
        <v>924</v>
      </c>
      <c r="C285" s="4"/>
      <c r="D285" s="2" t="s">
        <v>829</v>
      </c>
      <c r="E285" s="58" t="s">
        <v>29980</v>
      </c>
      <c r="F285" s="2" t="s">
        <v>2160</v>
      </c>
      <c r="G285" s="2" t="s">
        <v>12746</v>
      </c>
      <c r="H285" s="2"/>
      <c r="I285" s="2" t="s">
        <v>1233</v>
      </c>
      <c r="J285" s="2" t="s">
        <v>16900</v>
      </c>
      <c r="K285" s="2" t="s">
        <v>2269</v>
      </c>
      <c r="L285" s="2" t="s">
        <v>2269</v>
      </c>
      <c r="N285" s="2" t="s">
        <v>2270</v>
      </c>
      <c r="O285" s="4"/>
      <c r="P285" s="4" t="s">
        <v>12144</v>
      </c>
      <c r="Q285" s="2"/>
      <c r="R285" s="2" t="s">
        <v>12746</v>
      </c>
      <c r="S285" s="2"/>
      <c r="T285" s="2"/>
      <c r="V285" s="2"/>
      <c r="W285" s="2"/>
      <c r="X285" s="2"/>
      <c r="Y285" s="6">
        <v>200</v>
      </c>
      <c r="Z285" s="2">
        <v>45</v>
      </c>
      <c r="AA285" s="2">
        <v>1</v>
      </c>
      <c r="AB285" s="22">
        <v>5</v>
      </c>
      <c r="AC285" s="2">
        <v>1</v>
      </c>
      <c r="AD285" s="2"/>
      <c r="AE285" s="2"/>
      <c r="AF285" s="2"/>
      <c r="AG285" s="2"/>
      <c r="AH285" s="2"/>
      <c r="AI285" s="2"/>
      <c r="AJ285" s="2"/>
      <c r="AK285" s="2"/>
      <c r="AL285" s="63">
        <f t="shared" si="41"/>
        <v>0</v>
      </c>
      <c r="AM285" s="2"/>
      <c r="AN285" s="2"/>
      <c r="AO285" s="2"/>
      <c r="AP285" s="2"/>
      <c r="AQ285" s="63">
        <f t="shared" si="42"/>
        <v>0</v>
      </c>
      <c r="AR285" s="2">
        <v>3</v>
      </c>
      <c r="AS285" s="2">
        <v>5</v>
      </c>
      <c r="AT285" s="2">
        <v>6</v>
      </c>
      <c r="AU285" s="2">
        <v>7</v>
      </c>
      <c r="AV285" s="2">
        <v>6</v>
      </c>
      <c r="AW285" s="2">
        <v>6</v>
      </c>
      <c r="AX285" s="2">
        <v>5</v>
      </c>
      <c r="AY285" s="2">
        <v>5</v>
      </c>
      <c r="AZ285" s="2">
        <v>5</v>
      </c>
      <c r="BA285" s="2">
        <v>5</v>
      </c>
      <c r="BB285" s="2">
        <v>4</v>
      </c>
      <c r="BC285" s="2">
        <v>2</v>
      </c>
      <c r="BD285" s="63">
        <f t="shared" si="43"/>
        <v>59</v>
      </c>
      <c r="BE285" s="2">
        <v>2782</v>
      </c>
      <c r="BF285">
        <f t="shared" si="40"/>
        <v>2782</v>
      </c>
      <c r="BG285" s="2">
        <v>2710</v>
      </c>
      <c r="BH285" s="2">
        <v>6861</v>
      </c>
      <c r="BI285" s="2">
        <v>24</v>
      </c>
      <c r="BJ285" s="49">
        <v>225</v>
      </c>
      <c r="BK285" s="63">
        <f t="shared" si="44"/>
        <v>7110</v>
      </c>
      <c r="BL285" s="2"/>
      <c r="BM285" s="2">
        <v>213</v>
      </c>
      <c r="BN285" s="6">
        <v>16665</v>
      </c>
      <c r="BO285" s="2" t="s">
        <v>12005</v>
      </c>
      <c r="BP285" s="2"/>
      <c r="BQ285" s="2"/>
      <c r="BR285" s="2"/>
      <c r="BS285" s="2"/>
      <c r="BT285" s="2"/>
      <c r="BU285" s="2"/>
      <c r="BV285" s="2"/>
      <c r="BW285" s="2"/>
      <c r="BX285" s="2"/>
      <c r="BY285" s="2"/>
      <c r="BZ285" s="2"/>
      <c r="CA285" s="2"/>
      <c r="CB285" s="2"/>
      <c r="CC285" s="2"/>
      <c r="CD285" s="2"/>
      <c r="CE285" s="63"/>
      <c r="CF285" s="2">
        <v>15990</v>
      </c>
      <c r="CG285" s="2"/>
      <c r="CH285" s="2"/>
      <c r="CI285" s="2"/>
      <c r="CJ285" s="2"/>
      <c r="CK285" s="2"/>
      <c r="CL285" s="2"/>
      <c r="CM285" s="2"/>
      <c r="CN285" s="2"/>
      <c r="CO285" s="2"/>
      <c r="CP285" s="2"/>
      <c r="CQ285" s="2"/>
      <c r="CR285" s="2"/>
      <c r="CS285" s="2"/>
      <c r="CT285" s="2"/>
      <c r="CU285" s="2"/>
      <c r="CV285" s="2"/>
      <c r="CW285" s="2"/>
      <c r="CX285" s="2">
        <v>2</v>
      </c>
      <c r="CY285" s="45">
        <v>11</v>
      </c>
      <c r="CZ285" s="45"/>
      <c r="DA285" s="45"/>
      <c r="DB285" s="2">
        <v>8</v>
      </c>
      <c r="DC285" s="2">
        <v>24</v>
      </c>
      <c r="DD285" s="2" t="s">
        <v>11986</v>
      </c>
      <c r="DE285" s="2" t="s">
        <v>12328</v>
      </c>
      <c r="DF285" s="2"/>
      <c r="DG285" s="2"/>
      <c r="DH285" s="2"/>
      <c r="DI285" s="2"/>
      <c r="DJ285" s="2"/>
      <c r="DK285" s="2"/>
      <c r="DL285" s="2"/>
      <c r="DM285" s="2"/>
      <c r="DS285" s="2"/>
      <c r="DT285" s="2"/>
      <c r="DU285" s="49">
        <v>45100</v>
      </c>
      <c r="DV285" s="49"/>
      <c r="DW285" s="49">
        <v>225</v>
      </c>
      <c r="DX285" t="s">
        <v>12498</v>
      </c>
      <c r="DY285" s="4"/>
      <c r="DZ285" s="4"/>
      <c r="EA285" s="4"/>
    </row>
    <row r="286" spans="1:134">
      <c r="A286" s="2">
        <v>3504279</v>
      </c>
      <c r="B286" s="2" t="s">
        <v>864</v>
      </c>
      <c r="C286" s="4"/>
      <c r="D286" s="2" t="s">
        <v>2786</v>
      </c>
      <c r="E286" s="2" t="s">
        <v>658</v>
      </c>
      <c r="F286" s="2" t="s">
        <v>2764</v>
      </c>
      <c r="G286" s="2" t="s">
        <v>12746</v>
      </c>
      <c r="H286" s="2"/>
      <c r="I286" s="2" t="s">
        <v>989</v>
      </c>
      <c r="J286" s="2" t="s">
        <v>16900</v>
      </c>
      <c r="K286" s="2" t="s">
        <v>2269</v>
      </c>
      <c r="L286" s="2" t="s">
        <v>2269</v>
      </c>
      <c r="N286" s="2" t="s">
        <v>2270</v>
      </c>
      <c r="O286" s="4" t="s">
        <v>12637</v>
      </c>
      <c r="P286" s="4" t="s">
        <v>12144</v>
      </c>
      <c r="Q286" s="2"/>
      <c r="R286" s="2" t="s">
        <v>12746</v>
      </c>
      <c r="S286" s="2"/>
      <c r="T286" s="2"/>
      <c r="V286" s="2"/>
      <c r="W286" s="2"/>
      <c r="X286" s="2"/>
      <c r="Y286" s="6">
        <v>248</v>
      </c>
      <c r="Z286" s="2">
        <v>35</v>
      </c>
      <c r="AA286" s="2">
        <v>1</v>
      </c>
      <c r="AB286" s="22">
        <v>5</v>
      </c>
      <c r="AC286" s="2">
        <v>2</v>
      </c>
      <c r="AD286" s="2"/>
      <c r="AE286" s="2"/>
      <c r="AF286" s="2"/>
      <c r="AG286" s="2"/>
      <c r="AH286" s="2"/>
      <c r="AI286" s="2"/>
      <c r="AJ286" s="2"/>
      <c r="AK286" s="2"/>
      <c r="AL286" s="63">
        <f t="shared" si="41"/>
        <v>0</v>
      </c>
      <c r="AM286" s="2"/>
      <c r="AN286" s="2"/>
      <c r="AO286" s="2"/>
      <c r="AP286" s="2"/>
      <c r="AQ286" s="63">
        <f t="shared" si="42"/>
        <v>0</v>
      </c>
      <c r="AR286" s="2">
        <v>1</v>
      </c>
      <c r="AS286" s="2">
        <v>1</v>
      </c>
      <c r="AT286" s="2">
        <v>1</v>
      </c>
      <c r="AU286" s="2">
        <v>1</v>
      </c>
      <c r="AV286" s="2">
        <v>1</v>
      </c>
      <c r="AW286" s="2">
        <v>1</v>
      </c>
      <c r="AX286" s="2">
        <v>1</v>
      </c>
      <c r="AY286" s="2">
        <v>1</v>
      </c>
      <c r="AZ286" s="2">
        <v>1</v>
      </c>
      <c r="BA286" s="2">
        <v>1</v>
      </c>
      <c r="BB286" s="2">
        <v>1</v>
      </c>
      <c r="BC286" s="2">
        <v>1</v>
      </c>
      <c r="BD286" s="63">
        <f t="shared" si="43"/>
        <v>12</v>
      </c>
      <c r="BE286" s="2">
        <v>872</v>
      </c>
      <c r="BF286">
        <f t="shared" si="40"/>
        <v>872</v>
      </c>
      <c r="BG286" s="2">
        <v>908</v>
      </c>
      <c r="BH286" s="2">
        <v>659</v>
      </c>
      <c r="BI286" s="2">
        <v>22</v>
      </c>
      <c r="BJ286" s="49">
        <v>12</v>
      </c>
      <c r="BK286" s="63">
        <f t="shared" si="44"/>
        <v>693</v>
      </c>
      <c r="BL286" s="2"/>
      <c r="BM286" s="2">
        <v>10</v>
      </c>
      <c r="BN286" s="6">
        <v>360</v>
      </c>
      <c r="BO286" s="2" t="s">
        <v>12000</v>
      </c>
      <c r="BP286" s="2">
        <v>86</v>
      </c>
      <c r="BQ286" s="2">
        <v>5350</v>
      </c>
      <c r="BR286" s="2" t="s">
        <v>12448</v>
      </c>
      <c r="BS286" s="2"/>
      <c r="BT286" s="2"/>
      <c r="BU286" s="2"/>
      <c r="BV286" s="2"/>
      <c r="BW286" s="2"/>
      <c r="BX286" s="2"/>
      <c r="BY286" s="2"/>
      <c r="BZ286" s="2"/>
      <c r="CA286" s="2"/>
      <c r="CB286" s="2"/>
      <c r="CC286" s="2"/>
      <c r="CD286" s="2"/>
      <c r="CE286" s="63"/>
      <c r="CF286" s="2">
        <v>5735</v>
      </c>
      <c r="CG286" s="2"/>
      <c r="CH286" s="2"/>
      <c r="CI286" s="2"/>
      <c r="CJ286" s="2"/>
      <c r="CK286" s="2"/>
      <c r="CL286" s="2"/>
      <c r="CM286" s="2"/>
      <c r="CN286" s="2"/>
      <c r="CO286" s="2"/>
      <c r="CP286" s="2"/>
      <c r="CQ286" s="2"/>
      <c r="CR286" s="2"/>
      <c r="CS286" s="2"/>
      <c r="CT286" s="2"/>
      <c r="CU286" s="2"/>
      <c r="CV286" s="2"/>
      <c r="CW286" s="2"/>
      <c r="CX286" s="2">
        <v>1</v>
      </c>
      <c r="CY286" s="45">
        <v>0.75</v>
      </c>
      <c r="CZ286" s="45"/>
      <c r="DA286" s="45"/>
      <c r="DB286" s="2">
        <v>10</v>
      </c>
      <c r="DC286" s="2">
        <v>22</v>
      </c>
      <c r="DD286" s="2" t="s">
        <v>11986</v>
      </c>
      <c r="DE286" s="2" t="s">
        <v>12328</v>
      </c>
      <c r="DF286" s="2"/>
      <c r="DG286" s="2"/>
      <c r="DH286" s="2"/>
      <c r="DI286" s="2"/>
      <c r="DJ286" s="2"/>
      <c r="DK286" s="2"/>
      <c r="DL286" s="2"/>
      <c r="DM286" s="2"/>
      <c r="DS286" s="2"/>
      <c r="DT286" s="2"/>
      <c r="DU286" s="49">
        <v>101</v>
      </c>
      <c r="DV286" s="49"/>
      <c r="DW286" s="49">
        <v>12</v>
      </c>
      <c r="DX286" t="s">
        <v>12498</v>
      </c>
      <c r="DY286" s="4" t="s">
        <v>33336</v>
      </c>
      <c r="DZ286" s="4"/>
      <c r="EA286" s="4"/>
    </row>
    <row r="287" spans="1:134">
      <c r="A287" s="2">
        <v>3504280</v>
      </c>
      <c r="B287" s="2" t="s">
        <v>1119</v>
      </c>
      <c r="C287" s="4"/>
      <c r="D287" s="2" t="s">
        <v>1230</v>
      </c>
      <c r="E287" s="2" t="s">
        <v>1225</v>
      </c>
      <c r="F287" s="2" t="s">
        <v>1222</v>
      </c>
      <c r="G287" s="2" t="s">
        <v>12746</v>
      </c>
      <c r="H287" s="2"/>
      <c r="I287" s="2" t="s">
        <v>1101</v>
      </c>
      <c r="J287" s="2" t="s">
        <v>16900</v>
      </c>
      <c r="K287" s="2" t="s">
        <v>2524</v>
      </c>
      <c r="L287" s="2" t="s">
        <v>2524</v>
      </c>
      <c r="N287" s="2" t="s">
        <v>2783</v>
      </c>
      <c r="O287" s="4"/>
      <c r="P287" s="4" t="s">
        <v>12746</v>
      </c>
      <c r="Q287" s="2"/>
      <c r="R287" s="2" t="s">
        <v>12746</v>
      </c>
      <c r="S287" s="2"/>
      <c r="T287" s="2"/>
      <c r="V287" s="2"/>
      <c r="W287" s="2"/>
      <c r="X287" s="2"/>
      <c r="Y287" s="6">
        <v>225</v>
      </c>
      <c r="Z287" s="2">
        <v>40</v>
      </c>
      <c r="AA287" s="2">
        <v>1</v>
      </c>
      <c r="AB287" s="22">
        <v>5</v>
      </c>
      <c r="AC287" s="2">
        <v>1</v>
      </c>
      <c r="AD287" s="2"/>
      <c r="AE287" s="2"/>
      <c r="AF287" s="2"/>
      <c r="AG287" s="2">
        <v>1</v>
      </c>
      <c r="AH287" s="2"/>
      <c r="AI287" s="2"/>
      <c r="AJ287" s="2"/>
      <c r="AK287" s="2">
        <v>1</v>
      </c>
      <c r="AL287" s="63">
        <f t="shared" si="41"/>
        <v>1</v>
      </c>
      <c r="AM287" s="2"/>
      <c r="AN287" s="2"/>
      <c r="AO287" s="2"/>
      <c r="AP287" s="2">
        <v>936</v>
      </c>
      <c r="AQ287" s="63">
        <f t="shared" si="42"/>
        <v>936</v>
      </c>
      <c r="AR287" s="2"/>
      <c r="AS287" s="2"/>
      <c r="AT287" s="2">
        <v>2</v>
      </c>
      <c r="AU287" s="2">
        <v>2</v>
      </c>
      <c r="AV287" s="2">
        <v>2</v>
      </c>
      <c r="AW287" s="2">
        <v>2</v>
      </c>
      <c r="AX287" s="2">
        <v>2</v>
      </c>
      <c r="AY287" s="2">
        <v>2</v>
      </c>
      <c r="AZ287" s="2">
        <v>2</v>
      </c>
      <c r="BA287" s="2">
        <v>2</v>
      </c>
      <c r="BB287" s="2">
        <v>2</v>
      </c>
      <c r="BC287" s="2"/>
      <c r="BD287" s="63">
        <f t="shared" si="43"/>
        <v>18</v>
      </c>
      <c r="BE287" s="2">
        <v>908</v>
      </c>
      <c r="BF287">
        <f t="shared" si="40"/>
        <v>1844</v>
      </c>
      <c r="BG287" s="2">
        <v>605</v>
      </c>
      <c r="BH287" s="2">
        <v>2904</v>
      </c>
      <c r="BI287" s="2">
        <v>18</v>
      </c>
      <c r="BK287" s="63">
        <f t="shared" si="44"/>
        <v>2922</v>
      </c>
      <c r="BL287" s="2"/>
      <c r="BM287" s="58">
        <v>1177</v>
      </c>
      <c r="BN287" s="6">
        <v>5300</v>
      </c>
      <c r="BO287" s="2" t="s">
        <v>12005</v>
      </c>
      <c r="BP287" s="2"/>
      <c r="BQ287" s="2"/>
      <c r="BR287" s="2"/>
      <c r="BS287" s="2"/>
      <c r="BT287" s="2"/>
      <c r="BU287" s="2"/>
      <c r="BV287" s="2"/>
      <c r="BW287" s="2"/>
      <c r="BX287" s="2"/>
      <c r="BY287" s="2"/>
      <c r="BZ287" s="2"/>
      <c r="CA287" s="2"/>
      <c r="CB287" s="2"/>
      <c r="CC287" s="2"/>
      <c r="CD287" s="2"/>
      <c r="CE287" s="63"/>
      <c r="CF287" s="2">
        <v>12805</v>
      </c>
      <c r="CG287" s="2"/>
      <c r="CH287" s="2"/>
      <c r="CI287" s="2"/>
      <c r="CJ287" s="2"/>
      <c r="CK287" s="2"/>
      <c r="CL287" s="2"/>
      <c r="CM287" s="2"/>
      <c r="CN287" s="2"/>
      <c r="CO287" s="2"/>
      <c r="CP287" s="2"/>
      <c r="CQ287" s="2"/>
      <c r="CR287" s="2"/>
      <c r="CS287" s="2"/>
      <c r="CT287" s="2"/>
      <c r="CU287" s="2"/>
      <c r="CV287" s="2"/>
      <c r="CW287" s="2"/>
      <c r="CZ287" s="45"/>
      <c r="DA287" s="45"/>
      <c r="DB287" s="2"/>
      <c r="DC287" s="2"/>
      <c r="DD287" s="2"/>
      <c r="DE287" s="2"/>
      <c r="DF287" s="2"/>
      <c r="DG287" s="2"/>
      <c r="DH287" s="2"/>
      <c r="DI287" s="2"/>
      <c r="DJ287" s="2"/>
      <c r="DK287" s="2"/>
      <c r="DL287" s="2"/>
      <c r="DM287" s="2"/>
      <c r="DS287" s="2"/>
      <c r="DT287" s="2"/>
      <c r="DU287" s="49"/>
      <c r="DV287" s="49"/>
      <c r="DW287" s="49"/>
      <c r="DX287" t="s">
        <v>12498</v>
      </c>
      <c r="DY287" s="4" t="s">
        <v>33038</v>
      </c>
      <c r="DZ287" s="4" t="s">
        <v>33337</v>
      </c>
      <c r="EA287" s="4" t="s">
        <v>33338</v>
      </c>
    </row>
    <row r="288" spans="1:134">
      <c r="A288" s="2">
        <v>3504281</v>
      </c>
      <c r="B288" s="2" t="s">
        <v>1124</v>
      </c>
      <c r="C288" s="4"/>
      <c r="D288" s="2" t="s">
        <v>2681</v>
      </c>
      <c r="E288" s="2" t="s">
        <v>1102</v>
      </c>
      <c r="F288" s="2" t="s">
        <v>1217</v>
      </c>
      <c r="G288" s="2" t="s">
        <v>12144</v>
      </c>
      <c r="H288" s="2"/>
      <c r="I288" s="2" t="s">
        <v>980</v>
      </c>
      <c r="J288" s="2" t="s">
        <v>16900</v>
      </c>
      <c r="K288" s="2" t="s">
        <v>2524</v>
      </c>
      <c r="L288" s="2" t="s">
        <v>2524</v>
      </c>
      <c r="N288" s="2" t="s">
        <v>2783</v>
      </c>
      <c r="O288" s="4" t="s">
        <v>12637</v>
      </c>
      <c r="P288" s="4" t="s">
        <v>12144</v>
      </c>
      <c r="Q288" s="2"/>
      <c r="R288" s="2" t="s">
        <v>12746</v>
      </c>
      <c r="S288" s="2"/>
      <c r="T288" s="2" t="s">
        <v>12746</v>
      </c>
      <c r="V288" s="2" t="s">
        <v>12746</v>
      </c>
      <c r="W288" s="2" t="s">
        <v>12746</v>
      </c>
      <c r="X288" s="2"/>
      <c r="Y288" s="6"/>
      <c r="Z288" s="2">
        <v>48</v>
      </c>
      <c r="AA288" s="2">
        <v>1</v>
      </c>
      <c r="AB288" s="22">
        <v>6</v>
      </c>
      <c r="AC288" s="2"/>
      <c r="AD288" s="2"/>
      <c r="AE288" s="2"/>
      <c r="AF288" s="2"/>
      <c r="AG288" s="2"/>
      <c r="AH288" s="2"/>
      <c r="AI288" s="2"/>
      <c r="AJ288" s="2"/>
      <c r="AK288" s="2"/>
      <c r="AL288" s="63">
        <f t="shared" si="41"/>
        <v>0</v>
      </c>
      <c r="AM288" s="2"/>
      <c r="AN288" s="2"/>
      <c r="AO288" s="2"/>
      <c r="AP288" s="2"/>
      <c r="AQ288" s="63">
        <f t="shared" si="42"/>
        <v>0</v>
      </c>
      <c r="AR288" s="2">
        <v>2</v>
      </c>
      <c r="AS288" s="2">
        <v>2</v>
      </c>
      <c r="AT288" s="2">
        <v>2</v>
      </c>
      <c r="AU288" s="2">
        <v>2</v>
      </c>
      <c r="AV288" s="2">
        <v>1</v>
      </c>
      <c r="AW288" s="2">
        <v>2</v>
      </c>
      <c r="AX288" s="2">
        <v>1</v>
      </c>
      <c r="AY288" s="2">
        <v>2</v>
      </c>
      <c r="AZ288" s="2">
        <v>2</v>
      </c>
      <c r="BA288" s="2">
        <v>2</v>
      </c>
      <c r="BB288" s="2">
        <v>2</v>
      </c>
      <c r="BC288" s="2">
        <v>2</v>
      </c>
      <c r="BD288" s="63">
        <f t="shared" si="43"/>
        <v>22</v>
      </c>
      <c r="BE288" s="2">
        <v>2030</v>
      </c>
      <c r="BF288">
        <f t="shared" si="40"/>
        <v>2030</v>
      </c>
      <c r="BG288" s="2">
        <v>1980</v>
      </c>
      <c r="BH288" s="2">
        <v>3000</v>
      </c>
      <c r="BI288" s="2">
        <v>60</v>
      </c>
      <c r="BJ288" s="49">
        <v>12</v>
      </c>
      <c r="BK288" s="63">
        <f t="shared" si="44"/>
        <v>3072</v>
      </c>
      <c r="BL288" s="2"/>
      <c r="BM288" s="2">
        <v>300</v>
      </c>
      <c r="BN288" s="6">
        <v>6000</v>
      </c>
      <c r="BO288" s="2" t="s">
        <v>1103</v>
      </c>
      <c r="BP288" s="2"/>
      <c r="BQ288" s="2"/>
      <c r="BR288" s="2"/>
      <c r="BS288" s="2"/>
      <c r="BT288" s="2"/>
      <c r="BU288" s="2"/>
      <c r="BV288" s="2"/>
      <c r="BW288" s="2"/>
      <c r="BX288" s="2"/>
      <c r="BY288" s="2"/>
      <c r="BZ288" s="2"/>
      <c r="CA288" s="2"/>
      <c r="CB288" s="2"/>
      <c r="CC288" s="2"/>
      <c r="CD288" s="2"/>
      <c r="CE288" s="63"/>
      <c r="CF288" s="2">
        <v>5800</v>
      </c>
      <c r="CG288" s="2"/>
      <c r="CH288" s="2"/>
      <c r="CI288" s="2"/>
      <c r="CJ288" s="2"/>
      <c r="CK288" s="2"/>
      <c r="CL288" s="2"/>
      <c r="CM288" s="2"/>
      <c r="CN288" s="2"/>
      <c r="CO288" s="2"/>
      <c r="CP288" s="2"/>
      <c r="CQ288" s="2"/>
      <c r="CR288" s="2"/>
      <c r="CS288" s="2"/>
      <c r="CT288" s="2"/>
      <c r="CU288" s="2"/>
      <c r="CV288" s="2"/>
      <c r="CW288" s="2"/>
      <c r="CZ288" s="45"/>
      <c r="DA288" s="45"/>
      <c r="DB288" s="2"/>
      <c r="DC288" s="2"/>
      <c r="DD288" s="2"/>
      <c r="DE288" s="2"/>
      <c r="DF288" s="2"/>
      <c r="DG288" s="2"/>
      <c r="DH288" s="2"/>
      <c r="DI288" s="2"/>
      <c r="DJ288" s="2"/>
      <c r="DK288" s="2"/>
      <c r="DL288" s="2"/>
      <c r="DM288" s="2"/>
      <c r="DS288" s="2"/>
      <c r="DT288" s="2"/>
      <c r="DU288" s="49"/>
      <c r="DV288" s="49"/>
      <c r="DW288" s="49"/>
      <c r="DX288" t="s">
        <v>12498</v>
      </c>
      <c r="DY288" s="4" t="s">
        <v>33339</v>
      </c>
      <c r="DZ288" s="4"/>
      <c r="EA288" s="4"/>
    </row>
    <row r="289" spans="1:131">
      <c r="A289" s="2">
        <v>3504282</v>
      </c>
      <c r="B289" s="2" t="s">
        <v>1215</v>
      </c>
      <c r="C289" s="4"/>
      <c r="D289" s="2" t="s">
        <v>1128</v>
      </c>
      <c r="E289" s="2" t="s">
        <v>770</v>
      </c>
      <c r="F289" s="2" t="s">
        <v>1128</v>
      </c>
      <c r="G289" s="2" t="s">
        <v>12144</v>
      </c>
      <c r="H289" s="2"/>
      <c r="I289" s="2" t="s">
        <v>763</v>
      </c>
      <c r="J289" s="2" t="s">
        <v>16900</v>
      </c>
      <c r="K289" s="2" t="s">
        <v>1012</v>
      </c>
      <c r="L289" s="2" t="s">
        <v>1012</v>
      </c>
      <c r="N289" s="2" t="s">
        <v>3035</v>
      </c>
      <c r="O289" s="4"/>
      <c r="P289" s="4" t="s">
        <v>12144</v>
      </c>
      <c r="Q289" s="2"/>
      <c r="R289" s="2" t="s">
        <v>12746</v>
      </c>
      <c r="S289" s="2"/>
      <c r="T289" s="2" t="s">
        <v>12144</v>
      </c>
      <c r="V289" s="2" t="s">
        <v>12144</v>
      </c>
      <c r="W289" s="2"/>
      <c r="X289" s="2" t="s">
        <v>1108</v>
      </c>
      <c r="Y289" s="6">
        <v>227</v>
      </c>
      <c r="Z289" s="2">
        <v>40</v>
      </c>
      <c r="AA289" s="2">
        <v>1</v>
      </c>
      <c r="AB289" s="22">
        <v>5</v>
      </c>
      <c r="AC289" s="2"/>
      <c r="AD289" s="22"/>
      <c r="AE289" s="2">
        <v>2</v>
      </c>
      <c r="AF289" s="2"/>
      <c r="AG289" s="2"/>
      <c r="AH289" s="2"/>
      <c r="AI289" s="2"/>
      <c r="AJ289" s="2"/>
      <c r="AK289" s="2"/>
      <c r="AL289" s="63">
        <f t="shared" si="41"/>
        <v>2</v>
      </c>
      <c r="AM289" s="2"/>
      <c r="AN289" s="2">
        <v>2760</v>
      </c>
      <c r="AO289" s="2"/>
      <c r="AP289" s="2">
        <v>720</v>
      </c>
      <c r="AQ289" s="63">
        <f t="shared" si="42"/>
        <v>3480</v>
      </c>
      <c r="AR289" s="2">
        <v>10</v>
      </c>
      <c r="AS289" s="2">
        <v>9</v>
      </c>
      <c r="AT289" s="2">
        <v>8</v>
      </c>
      <c r="AU289" s="2">
        <v>12</v>
      </c>
      <c r="AV289" s="2">
        <v>13</v>
      </c>
      <c r="AW289" s="2">
        <v>16</v>
      </c>
      <c r="AX289" s="2">
        <v>14</v>
      </c>
      <c r="AY289" s="2">
        <v>13</v>
      </c>
      <c r="AZ289" s="2">
        <v>13</v>
      </c>
      <c r="BA289" s="2">
        <v>18</v>
      </c>
      <c r="BB289" s="2">
        <v>18</v>
      </c>
      <c r="BC289" s="2">
        <v>13</v>
      </c>
      <c r="BD289" s="63">
        <f t="shared" si="43"/>
        <v>157</v>
      </c>
      <c r="BE289" s="2">
        <v>8192</v>
      </c>
      <c r="BF289">
        <f t="shared" si="40"/>
        <v>11672</v>
      </c>
      <c r="BG289" s="2"/>
      <c r="BH289" s="2">
        <v>10374</v>
      </c>
      <c r="BI289" s="2">
        <v>135</v>
      </c>
      <c r="BJ289" s="49">
        <v>668</v>
      </c>
      <c r="BK289" s="63">
        <f t="shared" si="44"/>
        <v>11177</v>
      </c>
      <c r="BL289" s="2"/>
      <c r="BM289" s="2">
        <v>205</v>
      </c>
      <c r="BN289" s="6">
        <v>1025</v>
      </c>
      <c r="BO289" s="2" t="s">
        <v>12005</v>
      </c>
      <c r="BP289" s="2">
        <v>735</v>
      </c>
      <c r="BQ289" s="2">
        <v>13232</v>
      </c>
      <c r="BR289" s="2" t="s">
        <v>13549</v>
      </c>
      <c r="BS289" s="2">
        <v>369</v>
      </c>
      <c r="BT289" s="2">
        <v>6289</v>
      </c>
      <c r="BU289" s="2" t="s">
        <v>12922</v>
      </c>
      <c r="BV289" s="2">
        <v>575</v>
      </c>
      <c r="BW289" s="2">
        <v>10362</v>
      </c>
      <c r="BX289" s="2" t="s">
        <v>10218</v>
      </c>
      <c r="BY289" s="2"/>
      <c r="BZ289" s="2"/>
      <c r="CA289" s="2"/>
      <c r="CB289" s="2"/>
      <c r="CC289" s="2"/>
      <c r="CD289" s="2"/>
      <c r="CE289" s="63"/>
      <c r="CF289" s="2"/>
      <c r="CG289" s="2"/>
      <c r="CH289" s="2"/>
      <c r="CI289" s="2"/>
      <c r="CJ289" s="2"/>
      <c r="CK289" s="2"/>
      <c r="CL289" s="2"/>
      <c r="CM289" s="2"/>
      <c r="CN289" s="2"/>
      <c r="CO289" s="2"/>
      <c r="CP289" s="2"/>
      <c r="CQ289" s="2"/>
      <c r="CR289" s="2"/>
      <c r="CS289" s="2"/>
      <c r="CT289" s="2"/>
      <c r="CU289" s="2"/>
      <c r="CV289" s="2"/>
      <c r="CW289" s="2"/>
      <c r="CX289" s="2">
        <v>8</v>
      </c>
      <c r="CY289" s="45">
        <v>79</v>
      </c>
      <c r="CZ289" s="45"/>
      <c r="DA289" s="45"/>
      <c r="DB289" s="2">
        <v>4</v>
      </c>
      <c r="DC289" s="2">
        <v>42</v>
      </c>
      <c r="DD289" s="2" t="s">
        <v>11986</v>
      </c>
      <c r="DE289" s="2" t="s">
        <v>12152</v>
      </c>
      <c r="DF289" s="2">
        <v>12.9</v>
      </c>
      <c r="DG289" s="41">
        <v>74.5</v>
      </c>
      <c r="DH289" s="2" t="s">
        <v>11986</v>
      </c>
      <c r="DI289" s="2" t="s">
        <v>12328</v>
      </c>
      <c r="DJ289" s="2">
        <v>2</v>
      </c>
      <c r="DK289" s="41">
        <v>18.5</v>
      </c>
      <c r="DL289" s="2" t="s">
        <v>11986</v>
      </c>
      <c r="DM289" s="2" t="s">
        <v>12444</v>
      </c>
      <c r="DS289" s="2"/>
      <c r="DT289" s="2"/>
      <c r="DU289" s="49"/>
      <c r="DV289" s="49"/>
      <c r="DW289" s="49">
        <v>669.15</v>
      </c>
      <c r="DX289" t="s">
        <v>12498</v>
      </c>
      <c r="DY289" s="4" t="s">
        <v>33340</v>
      </c>
      <c r="DZ289" s="4" t="s">
        <v>33341</v>
      </c>
      <c r="EA289" s="4" t="s">
        <v>33342</v>
      </c>
    </row>
    <row r="290" spans="1:131">
      <c r="A290" s="2">
        <v>3504283</v>
      </c>
      <c r="B290" s="2" t="s">
        <v>1132</v>
      </c>
      <c r="C290" s="4"/>
      <c r="D290" s="2" t="s">
        <v>1338</v>
      </c>
      <c r="E290" s="6"/>
      <c r="F290" s="2" t="s">
        <v>1443</v>
      </c>
      <c r="G290" s="2" t="s">
        <v>12746</v>
      </c>
      <c r="H290" s="2"/>
      <c r="I290" s="2" t="s">
        <v>1444</v>
      </c>
      <c r="J290" s="2" t="s">
        <v>16900</v>
      </c>
      <c r="K290" s="2" t="s">
        <v>12094</v>
      </c>
      <c r="L290" s="2" t="s">
        <v>12094</v>
      </c>
      <c r="N290" s="2" t="s">
        <v>12097</v>
      </c>
      <c r="O290" s="4" t="s">
        <v>1444</v>
      </c>
      <c r="P290" s="4" t="s">
        <v>12144</v>
      </c>
      <c r="Q290" s="6"/>
      <c r="R290" s="2" t="s">
        <v>12746</v>
      </c>
      <c r="S290" s="2"/>
      <c r="T290" s="2"/>
      <c r="V290" s="2"/>
      <c r="W290" s="2"/>
      <c r="X290" s="2"/>
      <c r="Y290" s="6">
        <v>250</v>
      </c>
      <c r="Z290" s="2">
        <v>40</v>
      </c>
      <c r="AA290" s="2">
        <v>1</v>
      </c>
      <c r="AB290" s="22">
        <v>6</v>
      </c>
      <c r="AC290" s="2">
        <v>1</v>
      </c>
      <c r="AD290" s="2"/>
      <c r="AE290" s="2"/>
      <c r="AF290" s="2"/>
      <c r="AG290" s="2"/>
      <c r="AH290" s="2"/>
      <c r="AI290" s="2"/>
      <c r="AJ290" s="2"/>
      <c r="AK290" s="2"/>
      <c r="AL290" s="63">
        <f t="shared" si="41"/>
        <v>0</v>
      </c>
      <c r="AM290" s="2"/>
      <c r="AN290" s="2"/>
      <c r="AO290" s="2"/>
      <c r="AP290" s="2"/>
      <c r="AQ290" s="63">
        <f t="shared" si="42"/>
        <v>0</v>
      </c>
      <c r="AR290" s="2">
        <v>2</v>
      </c>
      <c r="AS290" s="2">
        <v>2</v>
      </c>
      <c r="AT290" s="2">
        <v>2</v>
      </c>
      <c r="AU290" s="2">
        <v>2</v>
      </c>
      <c r="AV290" s="2">
        <v>2</v>
      </c>
      <c r="AW290" s="2">
        <v>2</v>
      </c>
      <c r="AX290" s="2">
        <v>2</v>
      </c>
      <c r="AY290" s="2">
        <v>2</v>
      </c>
      <c r="AZ290" s="2">
        <v>2</v>
      </c>
      <c r="BA290" s="2">
        <v>2</v>
      </c>
      <c r="BB290" s="2">
        <v>2</v>
      </c>
      <c r="BC290" s="2">
        <v>2</v>
      </c>
      <c r="BD290" s="63">
        <f t="shared" si="43"/>
        <v>24</v>
      </c>
      <c r="BE290" s="2">
        <v>1560</v>
      </c>
      <c r="BF290">
        <f t="shared" si="40"/>
        <v>1560</v>
      </c>
      <c r="BG290" s="2">
        <v>1470</v>
      </c>
      <c r="BH290" s="2">
        <v>1639</v>
      </c>
      <c r="BI290" s="2">
        <v>396</v>
      </c>
      <c r="BJ290" s="49">
        <v>270</v>
      </c>
      <c r="BK290" s="63">
        <f t="shared" si="44"/>
        <v>2305</v>
      </c>
      <c r="BL290" s="2"/>
      <c r="BM290" s="2">
        <v>260</v>
      </c>
      <c r="BN290" s="6">
        <v>7800</v>
      </c>
      <c r="BO290" s="2" t="s">
        <v>12448</v>
      </c>
      <c r="BP290" s="2"/>
      <c r="BQ290" s="2"/>
      <c r="BR290" s="2"/>
      <c r="BS290" s="2"/>
      <c r="BT290" s="2"/>
      <c r="BU290" s="2"/>
      <c r="BV290" s="2"/>
      <c r="BW290" s="2"/>
      <c r="BX290" s="2"/>
      <c r="BY290" s="2"/>
      <c r="BZ290" s="2"/>
      <c r="CA290" s="2"/>
      <c r="CB290" s="2"/>
      <c r="CC290" s="2"/>
      <c r="CD290" s="2"/>
      <c r="CE290" s="63"/>
      <c r="CF290" s="2">
        <v>7942</v>
      </c>
      <c r="CG290" s="2"/>
      <c r="CH290" s="2"/>
      <c r="CI290" s="2"/>
      <c r="CJ290" s="2"/>
      <c r="CK290" s="2"/>
      <c r="CL290" s="2"/>
      <c r="CM290" s="2"/>
      <c r="CN290" s="2"/>
      <c r="CO290" s="2"/>
      <c r="CP290" s="2"/>
      <c r="CQ290" s="2"/>
      <c r="CR290" s="2"/>
      <c r="CS290" s="2"/>
      <c r="CT290" s="2"/>
      <c r="CU290" s="2"/>
      <c r="CV290" s="2"/>
      <c r="CW290" s="2"/>
      <c r="CX290" s="2">
        <v>2</v>
      </c>
      <c r="CY290" s="45">
        <v>4</v>
      </c>
      <c r="CZ290" s="45"/>
      <c r="DA290" s="45"/>
      <c r="DB290" s="2"/>
      <c r="DC290" s="2">
        <v>395.65</v>
      </c>
      <c r="DD290" s="2" t="s">
        <v>11986</v>
      </c>
      <c r="DE290" s="2" t="s">
        <v>12328</v>
      </c>
      <c r="DF290" s="2"/>
      <c r="DG290" s="2"/>
      <c r="DH290" s="2"/>
      <c r="DI290" s="2"/>
      <c r="DJ290" s="2"/>
      <c r="DK290" s="2"/>
      <c r="DL290" s="2"/>
      <c r="DM290" s="2"/>
      <c r="DS290" s="2"/>
      <c r="DT290" s="2"/>
      <c r="DU290" s="49"/>
      <c r="DV290" s="49"/>
      <c r="DW290" s="52">
        <v>270.5</v>
      </c>
      <c r="DX290" t="s">
        <v>12498</v>
      </c>
      <c r="DY290" s="4"/>
      <c r="DZ290" s="4" t="s">
        <v>33259</v>
      </c>
      <c r="EA290" s="4"/>
    </row>
    <row r="291" spans="1:131">
      <c r="A291" s="2">
        <v>3504284</v>
      </c>
      <c r="B291" s="2" t="s">
        <v>663</v>
      </c>
      <c r="C291" s="4"/>
      <c r="D291" s="2" t="s">
        <v>661</v>
      </c>
      <c r="E291" s="2" t="s">
        <v>664</v>
      </c>
      <c r="F291" s="2" t="s">
        <v>661</v>
      </c>
      <c r="G291" s="2" t="s">
        <v>12144</v>
      </c>
      <c r="H291" s="2"/>
      <c r="I291" s="2" t="s">
        <v>662</v>
      </c>
      <c r="J291" s="2" t="s">
        <v>16897</v>
      </c>
      <c r="K291" s="2" t="s">
        <v>2703</v>
      </c>
      <c r="L291" s="2" t="s">
        <v>2703</v>
      </c>
      <c r="N291" s="2" t="s">
        <v>2341</v>
      </c>
      <c r="O291" s="4"/>
      <c r="P291" s="4" t="s">
        <v>12144</v>
      </c>
      <c r="Q291" s="2"/>
      <c r="R291" s="2" t="s">
        <v>12746</v>
      </c>
      <c r="S291" s="2"/>
      <c r="T291" s="2"/>
      <c r="V291" s="2"/>
      <c r="W291" s="2"/>
      <c r="X291" s="2"/>
      <c r="Y291" s="6">
        <v>311</v>
      </c>
      <c r="Z291" s="2">
        <v>50</v>
      </c>
      <c r="AA291" s="2">
        <v>1</v>
      </c>
      <c r="AB291" s="22">
        <v>6</v>
      </c>
      <c r="AC291" s="2"/>
      <c r="AD291" s="2">
        <v>2</v>
      </c>
      <c r="AE291" s="2">
        <v>1</v>
      </c>
      <c r="AF291" s="2"/>
      <c r="AG291" s="2">
        <v>4</v>
      </c>
      <c r="AH291" s="2">
        <v>3</v>
      </c>
      <c r="AI291" s="2">
        <v>4</v>
      </c>
      <c r="AJ291" s="2">
        <v>4</v>
      </c>
      <c r="AK291" s="2">
        <v>4</v>
      </c>
      <c r="AL291" s="63">
        <f t="shared" si="41"/>
        <v>7</v>
      </c>
      <c r="AM291" s="2">
        <v>11607</v>
      </c>
      <c r="AN291" s="2">
        <v>1448</v>
      </c>
      <c r="AO291" s="2"/>
      <c r="AP291" s="2">
        <v>4056</v>
      </c>
      <c r="AQ291" s="63">
        <f t="shared" si="42"/>
        <v>17111</v>
      </c>
      <c r="AR291" s="2">
        <v>4</v>
      </c>
      <c r="AS291" s="2">
        <v>5</v>
      </c>
      <c r="AT291" s="2">
        <v>9</v>
      </c>
      <c r="AU291" s="2">
        <v>22</v>
      </c>
      <c r="AV291" s="2">
        <v>26</v>
      </c>
      <c r="AW291" s="2">
        <v>33</v>
      </c>
      <c r="AX291" s="2">
        <v>22</v>
      </c>
      <c r="AY291" s="2">
        <v>15</v>
      </c>
      <c r="AZ291" s="2">
        <v>18</v>
      </c>
      <c r="BA291" s="2">
        <v>11</v>
      </c>
      <c r="BB291" s="2">
        <v>7</v>
      </c>
      <c r="BC291" s="2">
        <v>7</v>
      </c>
      <c r="BD291" s="63">
        <f t="shared" si="43"/>
        <v>179</v>
      </c>
      <c r="BE291" s="2">
        <v>11219</v>
      </c>
      <c r="BF291">
        <f t="shared" si="40"/>
        <v>28330</v>
      </c>
      <c r="BG291" s="2">
        <v>7952</v>
      </c>
      <c r="BH291" s="2">
        <v>44030</v>
      </c>
      <c r="BI291" s="2">
        <v>192</v>
      </c>
      <c r="BJ291" s="49">
        <v>407</v>
      </c>
      <c r="BK291" s="63">
        <f t="shared" si="44"/>
        <v>44629</v>
      </c>
      <c r="BL291" s="2"/>
      <c r="BM291" s="2">
        <v>4283</v>
      </c>
      <c r="BN291" s="6">
        <v>125509</v>
      </c>
      <c r="BO291" s="2" t="s">
        <v>15943</v>
      </c>
      <c r="BP291" s="2">
        <v>115</v>
      </c>
      <c r="BQ291" s="2">
        <v>5737</v>
      </c>
      <c r="BR291" s="2" t="s">
        <v>12448</v>
      </c>
      <c r="BS291" s="2"/>
      <c r="BT291" s="2"/>
      <c r="BU291" s="2"/>
      <c r="BV291" s="2"/>
      <c r="BW291" s="2"/>
      <c r="BX291" s="2"/>
      <c r="BY291" s="2"/>
      <c r="BZ291" s="2"/>
      <c r="CA291" s="2"/>
      <c r="CB291" s="2"/>
      <c r="CC291" s="2"/>
      <c r="CD291" s="2"/>
      <c r="CE291" s="63"/>
      <c r="CF291" s="2">
        <v>82586</v>
      </c>
      <c r="CG291" s="2"/>
      <c r="CH291" s="2"/>
      <c r="CI291" s="2"/>
      <c r="CJ291" s="2"/>
      <c r="CK291" s="2"/>
      <c r="CL291" s="2"/>
      <c r="CM291" s="2"/>
      <c r="CN291" s="2"/>
      <c r="CO291" s="2"/>
      <c r="CP291" s="2"/>
      <c r="CQ291" s="2"/>
      <c r="CR291" s="2"/>
      <c r="CS291" s="2"/>
      <c r="CT291" s="2"/>
      <c r="CU291" s="2"/>
      <c r="CV291" s="2"/>
      <c r="CW291" s="2"/>
      <c r="CX291" s="2">
        <v>3</v>
      </c>
      <c r="CY291" s="45">
        <v>30</v>
      </c>
      <c r="CZ291" s="45"/>
      <c r="DA291" s="45"/>
      <c r="DB291" s="2">
        <v>35.619999999999997</v>
      </c>
      <c r="DC291" s="2">
        <v>192.71</v>
      </c>
      <c r="DD291" s="2" t="s">
        <v>11986</v>
      </c>
      <c r="DE291" s="2" t="s">
        <v>12328</v>
      </c>
      <c r="DF291" s="2"/>
      <c r="DG291" s="2"/>
      <c r="DH291" s="2"/>
      <c r="DI291" s="2"/>
      <c r="DJ291" s="2"/>
      <c r="DK291" s="2"/>
      <c r="DL291" s="2"/>
      <c r="DM291" s="2"/>
      <c r="DS291" s="2"/>
      <c r="DT291" s="2"/>
      <c r="DU291" s="49">
        <v>10496</v>
      </c>
      <c r="DV291" s="49"/>
      <c r="DW291" s="49">
        <v>407.87</v>
      </c>
      <c r="DX291" t="s">
        <v>12498</v>
      </c>
      <c r="DY291" s="84" t="s">
        <v>12636</v>
      </c>
      <c r="DZ291" s="4"/>
      <c r="EA291" s="4"/>
    </row>
    <row r="292" spans="1:131">
      <c r="A292" s="2">
        <v>3504285</v>
      </c>
      <c r="B292" s="2" t="s">
        <v>784</v>
      </c>
      <c r="C292" s="4"/>
      <c r="D292" s="2" t="s">
        <v>1126</v>
      </c>
      <c r="E292" s="2" t="s">
        <v>1013</v>
      </c>
      <c r="G292" s="2" t="s">
        <v>12144</v>
      </c>
      <c r="H292" s="2"/>
      <c r="I292" s="2" t="s">
        <v>782</v>
      </c>
      <c r="J292" s="2" t="s">
        <v>16897</v>
      </c>
      <c r="K292" s="2" t="s">
        <v>2703</v>
      </c>
      <c r="L292" s="2" t="s">
        <v>2703</v>
      </c>
      <c r="N292" s="2" t="s">
        <v>2341</v>
      </c>
      <c r="O292" s="4" t="s">
        <v>28222</v>
      </c>
      <c r="P292" s="4" t="s">
        <v>12144</v>
      </c>
      <c r="Q292" s="2"/>
      <c r="R292" s="2" t="s">
        <v>12746</v>
      </c>
      <c r="S292" s="2"/>
      <c r="T292" s="2"/>
      <c r="V292" s="2"/>
      <c r="W292" s="2"/>
      <c r="X292" s="2"/>
      <c r="Y292" s="6">
        <v>240</v>
      </c>
      <c r="Z292" s="2">
        <v>48</v>
      </c>
      <c r="AA292" s="2">
        <v>1</v>
      </c>
      <c r="AB292" s="22">
        <v>5</v>
      </c>
      <c r="AC292" s="2"/>
      <c r="AD292" s="2">
        <v>1</v>
      </c>
      <c r="AE292" s="2">
        <v>2</v>
      </c>
      <c r="AF292" s="2">
        <v>1</v>
      </c>
      <c r="AG292" s="2">
        <v>1</v>
      </c>
      <c r="AH292" s="2">
        <v>1</v>
      </c>
      <c r="AI292" s="2">
        <v>1</v>
      </c>
      <c r="AJ292" s="2">
        <v>1</v>
      </c>
      <c r="AK292" s="2">
        <v>1</v>
      </c>
      <c r="AL292" s="63">
        <f t="shared" si="41"/>
        <v>5</v>
      </c>
      <c r="AM292" s="2">
        <v>1650</v>
      </c>
      <c r="AN292" s="2">
        <v>2425</v>
      </c>
      <c r="AO292" s="2">
        <v>1225</v>
      </c>
      <c r="AP292" s="2">
        <v>531</v>
      </c>
      <c r="AQ292" s="63">
        <f t="shared" si="42"/>
        <v>5831</v>
      </c>
      <c r="AR292" s="2">
        <v>4</v>
      </c>
      <c r="AS292" s="2">
        <v>2</v>
      </c>
      <c r="AT292" s="2">
        <v>6</v>
      </c>
      <c r="AU292" s="2">
        <v>9</v>
      </c>
      <c r="AV292" s="2">
        <v>7</v>
      </c>
      <c r="AW292" s="2">
        <v>8</v>
      </c>
      <c r="AX292" s="2">
        <v>6</v>
      </c>
      <c r="AY292" s="2">
        <v>8</v>
      </c>
      <c r="AZ292" s="2">
        <v>7</v>
      </c>
      <c r="BA292" s="2">
        <v>6</v>
      </c>
      <c r="BB292" s="2">
        <v>8</v>
      </c>
      <c r="BC292" s="2">
        <v>9</v>
      </c>
      <c r="BD292" s="63">
        <f t="shared" si="43"/>
        <v>80</v>
      </c>
      <c r="BE292" s="2">
        <v>7425</v>
      </c>
      <c r="BF292">
        <f t="shared" si="40"/>
        <v>13256</v>
      </c>
      <c r="BG292" s="2">
        <v>11109</v>
      </c>
      <c r="BH292" s="2">
        <v>14536</v>
      </c>
      <c r="BI292" s="2">
        <v>292</v>
      </c>
      <c r="BJ292" s="49">
        <v>739</v>
      </c>
      <c r="BK292" s="63">
        <f t="shared" si="44"/>
        <v>15567</v>
      </c>
      <c r="BL292" s="2"/>
      <c r="BM292" s="2">
        <v>2510</v>
      </c>
      <c r="BN292" s="6">
        <v>25100</v>
      </c>
      <c r="BO292" s="2" t="s">
        <v>13549</v>
      </c>
      <c r="BP292" s="2">
        <v>34</v>
      </c>
      <c r="BQ292" s="2">
        <v>340</v>
      </c>
      <c r="BR292" s="2" t="s">
        <v>12922</v>
      </c>
      <c r="BS292" s="2">
        <v>1056</v>
      </c>
      <c r="BT292" s="2">
        <v>10560</v>
      </c>
      <c r="BU292" s="2" t="s">
        <v>10218</v>
      </c>
      <c r="BV292" s="2"/>
      <c r="BW292" s="2"/>
      <c r="BX292" s="2"/>
      <c r="BY292" s="2"/>
      <c r="BZ292" s="2"/>
      <c r="CA292" s="2"/>
      <c r="CB292" s="2"/>
      <c r="CC292" s="2"/>
      <c r="CD292" s="2"/>
      <c r="CE292" s="63"/>
      <c r="CF292" s="2">
        <v>60280</v>
      </c>
      <c r="CG292" s="2"/>
      <c r="CH292" s="2"/>
      <c r="CI292" s="2"/>
      <c r="CJ292" s="2"/>
      <c r="CK292" s="2"/>
      <c r="CL292" s="2"/>
      <c r="CM292" s="2"/>
      <c r="CN292" s="2"/>
      <c r="CO292" s="2"/>
      <c r="CP292" s="2"/>
      <c r="CQ292" s="2"/>
      <c r="CR292" s="2"/>
      <c r="CS292" s="2"/>
      <c r="CT292" s="2"/>
      <c r="CU292" s="2"/>
      <c r="CV292" s="2"/>
      <c r="CW292" s="2"/>
      <c r="CX292" s="2">
        <v>10</v>
      </c>
      <c r="CY292" s="45">
        <v>90</v>
      </c>
      <c r="CZ292" s="45"/>
      <c r="DA292" s="45"/>
      <c r="DB292" s="2">
        <v>150</v>
      </c>
      <c r="DC292" s="2">
        <v>292</v>
      </c>
      <c r="DD292" s="2" t="s">
        <v>11986</v>
      </c>
      <c r="DE292" s="2" t="s">
        <v>12328</v>
      </c>
      <c r="DF292" s="2"/>
      <c r="DG292" s="2"/>
      <c r="DH292" s="2"/>
      <c r="DI292" s="2"/>
      <c r="DJ292" s="2"/>
      <c r="DK292" s="2"/>
      <c r="DL292" s="2"/>
      <c r="DM292" s="2"/>
      <c r="DS292" s="2"/>
      <c r="DT292" s="2"/>
      <c r="DU292" s="49">
        <v>19054</v>
      </c>
      <c r="DV292" s="49"/>
      <c r="DW292" s="49">
        <v>739</v>
      </c>
      <c r="DX292" t="s">
        <v>12498</v>
      </c>
      <c r="DY292" s="84" t="s">
        <v>33260</v>
      </c>
      <c r="DZ292" s="4"/>
      <c r="EA292" s="4"/>
    </row>
    <row r="293" spans="1:131">
      <c r="A293" s="2">
        <v>3504286</v>
      </c>
      <c r="B293" s="2" t="s">
        <v>1016</v>
      </c>
      <c r="C293" s="4"/>
      <c r="D293" s="2" t="s">
        <v>1017</v>
      </c>
      <c r="E293" s="6"/>
      <c r="F293" s="2" t="s">
        <v>1018</v>
      </c>
      <c r="G293" s="2" t="s">
        <v>12746</v>
      </c>
      <c r="H293" s="2"/>
      <c r="I293" s="2" t="s">
        <v>1019</v>
      </c>
      <c r="J293" s="2" t="s">
        <v>16897</v>
      </c>
      <c r="K293" s="2" t="s">
        <v>2857</v>
      </c>
      <c r="L293" s="2" t="s">
        <v>2857</v>
      </c>
      <c r="N293" s="2" t="s">
        <v>2858</v>
      </c>
      <c r="O293" s="4"/>
      <c r="P293" s="4" t="s">
        <v>12144</v>
      </c>
      <c r="Q293" s="6"/>
      <c r="R293" s="2" t="s">
        <v>12746</v>
      </c>
      <c r="S293" s="2"/>
      <c r="T293" s="2"/>
      <c r="V293" s="2"/>
      <c r="W293" s="2"/>
      <c r="X293" s="2"/>
      <c r="Y293" s="6">
        <v>140</v>
      </c>
      <c r="Z293" s="2">
        <v>45</v>
      </c>
      <c r="AA293" s="2">
        <v>1</v>
      </c>
      <c r="AB293" s="22">
        <v>5</v>
      </c>
      <c r="AC293" s="2">
        <v>1</v>
      </c>
      <c r="AD293" s="2"/>
      <c r="AE293" s="2"/>
      <c r="AF293" s="2"/>
      <c r="AG293" s="2"/>
      <c r="AH293" s="2"/>
      <c r="AI293" s="2"/>
      <c r="AJ293" s="2"/>
      <c r="AK293" s="2"/>
      <c r="AL293" s="63">
        <f t="shared" si="41"/>
        <v>0</v>
      </c>
      <c r="AM293" s="2"/>
      <c r="AN293" s="2"/>
      <c r="AO293" s="2"/>
      <c r="AP293" s="2"/>
      <c r="AQ293" s="63">
        <f t="shared" si="42"/>
        <v>0</v>
      </c>
      <c r="AR293" s="2"/>
      <c r="AS293" s="2"/>
      <c r="AT293" s="2"/>
      <c r="AU293" s="2">
        <v>2</v>
      </c>
      <c r="AV293" s="2">
        <v>2</v>
      </c>
      <c r="AW293" s="2">
        <v>2</v>
      </c>
      <c r="AX293" s="2">
        <v>2</v>
      </c>
      <c r="AY293" s="2">
        <v>2</v>
      </c>
      <c r="AZ293" s="2">
        <v>2</v>
      </c>
      <c r="BA293" s="2">
        <v>2</v>
      </c>
      <c r="BB293" s="2">
        <v>2</v>
      </c>
      <c r="BC293" s="2"/>
      <c r="BD293" s="63">
        <f t="shared" si="43"/>
        <v>16</v>
      </c>
      <c r="BE293" s="2">
        <v>930</v>
      </c>
      <c r="BF293">
        <f t="shared" si="40"/>
        <v>930</v>
      </c>
      <c r="BG293" s="2">
        <v>586</v>
      </c>
      <c r="BH293" s="2">
        <v>2000</v>
      </c>
      <c r="BI293" s="2"/>
      <c r="BJ293" s="49">
        <v>160</v>
      </c>
      <c r="BK293" s="63">
        <f t="shared" si="44"/>
        <v>2160</v>
      </c>
      <c r="BL293" s="2"/>
      <c r="BM293" s="2">
        <v>261</v>
      </c>
      <c r="BN293" s="6">
        <v>2000</v>
      </c>
      <c r="BO293" s="2" t="s">
        <v>12005</v>
      </c>
      <c r="BP293" s="2">
        <v>324</v>
      </c>
      <c r="BQ293" s="2">
        <v>2850</v>
      </c>
      <c r="BR293" s="2" t="s">
        <v>12922</v>
      </c>
      <c r="BS293" s="2">
        <v>45</v>
      </c>
      <c r="BT293" s="2">
        <v>409</v>
      </c>
      <c r="BU293" s="2" t="s">
        <v>15744</v>
      </c>
      <c r="BV293" s="2"/>
      <c r="BW293" s="2"/>
      <c r="BX293" s="2"/>
      <c r="BY293" s="2"/>
      <c r="BZ293" s="2"/>
      <c r="CA293" s="2"/>
      <c r="CB293" s="2"/>
      <c r="CC293" s="2"/>
      <c r="CD293" s="2"/>
      <c r="CE293" s="63"/>
      <c r="CF293" s="2">
        <v>4000</v>
      </c>
      <c r="CG293" s="2"/>
      <c r="CH293" s="2"/>
      <c r="CI293" s="2"/>
      <c r="CJ293" s="2"/>
      <c r="CK293" s="2"/>
      <c r="CL293" s="2"/>
      <c r="CM293" s="2"/>
      <c r="CN293" s="2"/>
      <c r="CO293" s="2"/>
      <c r="CP293" s="2"/>
      <c r="CQ293" s="2"/>
      <c r="CR293" s="2"/>
      <c r="CS293" s="2"/>
      <c r="CT293" s="2"/>
      <c r="CU293" s="2"/>
      <c r="CV293" s="2"/>
      <c r="CW293" s="2"/>
      <c r="CX293" s="2">
        <v>4</v>
      </c>
      <c r="CY293" s="45">
        <v>40</v>
      </c>
      <c r="CZ293" s="45"/>
      <c r="DA293" s="45"/>
      <c r="DB293" s="2"/>
      <c r="DC293" s="2"/>
      <c r="DD293" s="2"/>
      <c r="DE293" s="2"/>
      <c r="DF293" s="2"/>
      <c r="DG293" s="2"/>
      <c r="DH293" s="2"/>
      <c r="DI293" s="2"/>
      <c r="DJ293" s="2"/>
      <c r="DK293" s="2"/>
      <c r="DL293" s="2"/>
      <c r="DM293" s="2"/>
      <c r="DS293" s="2"/>
      <c r="DT293" s="2"/>
      <c r="DU293" s="49">
        <v>2666</v>
      </c>
      <c r="DV293" s="49"/>
      <c r="DW293" s="49">
        <v>160</v>
      </c>
      <c r="DX293" t="s">
        <v>12498</v>
      </c>
      <c r="DY293" s="4"/>
      <c r="DZ293" s="4"/>
      <c r="EA293" s="4"/>
    </row>
    <row r="294" spans="1:131">
      <c r="A294" s="2">
        <v>3504287</v>
      </c>
      <c r="B294" s="2" t="s">
        <v>929</v>
      </c>
      <c r="C294" s="4"/>
      <c r="D294" s="58" t="s">
        <v>29940</v>
      </c>
      <c r="E294" s="6" t="s">
        <v>3220</v>
      </c>
      <c r="G294" s="2" t="s">
        <v>12746</v>
      </c>
      <c r="H294" s="2"/>
      <c r="I294" s="2" t="s">
        <v>999</v>
      </c>
      <c r="J294" s="2" t="s">
        <v>16897</v>
      </c>
      <c r="K294" s="3" t="s">
        <v>3219</v>
      </c>
      <c r="L294" s="3" t="s">
        <v>3219</v>
      </c>
      <c r="M294" s="3"/>
      <c r="N294" s="2" t="s">
        <v>11908</v>
      </c>
      <c r="O294" s="4"/>
      <c r="P294" s="4" t="s">
        <v>12144</v>
      </c>
      <c r="Q294" s="6"/>
      <c r="R294" s="2" t="s">
        <v>12746</v>
      </c>
      <c r="S294" s="2"/>
      <c r="T294" s="2"/>
      <c r="V294" s="2"/>
      <c r="W294" s="2"/>
      <c r="X294" s="2"/>
      <c r="Y294" s="6">
        <v>210</v>
      </c>
      <c r="Z294" s="2">
        <v>40</v>
      </c>
      <c r="AA294" s="2">
        <v>1</v>
      </c>
      <c r="AB294" s="22">
        <v>5</v>
      </c>
      <c r="AC294" s="2"/>
      <c r="AD294" s="2"/>
      <c r="AE294" s="2">
        <v>1</v>
      </c>
      <c r="AF294" s="2"/>
      <c r="AG294" s="2">
        <v>1</v>
      </c>
      <c r="AH294" s="2">
        <v>1</v>
      </c>
      <c r="AI294" s="2">
        <v>1</v>
      </c>
      <c r="AJ294" s="2">
        <v>1</v>
      </c>
      <c r="AK294" s="2">
        <v>1</v>
      </c>
      <c r="AL294" s="63">
        <f t="shared" si="41"/>
        <v>2</v>
      </c>
      <c r="AM294" s="2"/>
      <c r="AN294" s="2">
        <v>2400</v>
      </c>
      <c r="AO294" s="2"/>
      <c r="AP294" s="2">
        <v>1320</v>
      </c>
      <c r="AQ294" s="63">
        <f t="shared" si="42"/>
        <v>3720</v>
      </c>
      <c r="AR294" s="2">
        <v>2</v>
      </c>
      <c r="AS294" s="2">
        <v>2</v>
      </c>
      <c r="AT294" s="2">
        <v>2</v>
      </c>
      <c r="AU294" s="2">
        <v>7</v>
      </c>
      <c r="AV294" s="2">
        <v>11</v>
      </c>
      <c r="AW294" s="2">
        <v>12</v>
      </c>
      <c r="AX294" s="2">
        <v>8</v>
      </c>
      <c r="AY294" s="2">
        <v>9</v>
      </c>
      <c r="AZ294" s="2">
        <v>8</v>
      </c>
      <c r="BA294" s="2">
        <v>9</v>
      </c>
      <c r="BB294" s="2">
        <v>7</v>
      </c>
      <c r="BC294" s="2">
        <v>2</v>
      </c>
      <c r="BD294" s="63">
        <f t="shared" si="43"/>
        <v>79</v>
      </c>
      <c r="BE294" s="2">
        <v>6456</v>
      </c>
      <c r="BF294">
        <f t="shared" si="40"/>
        <v>10176</v>
      </c>
      <c r="BG294" s="2">
        <v>3807</v>
      </c>
      <c r="BH294" s="2">
        <v>4493</v>
      </c>
      <c r="BI294" s="2">
        <v>40</v>
      </c>
      <c r="BJ294" s="49">
        <v>229</v>
      </c>
      <c r="BK294" s="63">
        <f t="shared" si="44"/>
        <v>4762</v>
      </c>
      <c r="BL294" s="2"/>
      <c r="BM294" s="2">
        <v>2173</v>
      </c>
      <c r="BN294" s="6">
        <v>10865</v>
      </c>
      <c r="BO294" s="2" t="s">
        <v>12005</v>
      </c>
      <c r="BP294" s="2">
        <v>200</v>
      </c>
      <c r="BQ294" s="2">
        <v>1800</v>
      </c>
      <c r="BR294" s="2" t="s">
        <v>12539</v>
      </c>
      <c r="BS294" s="2">
        <v>330</v>
      </c>
      <c r="BT294" s="2">
        <v>2100</v>
      </c>
      <c r="BU294" s="2" t="s">
        <v>13549</v>
      </c>
      <c r="BV294" s="2">
        <v>525</v>
      </c>
      <c r="BW294" s="2">
        <v>5200</v>
      </c>
      <c r="BX294" s="2" t="s">
        <v>12922</v>
      </c>
      <c r="BY294" s="2"/>
      <c r="BZ294" s="2">
        <v>1600</v>
      </c>
      <c r="CA294" s="2" t="s">
        <v>16554</v>
      </c>
      <c r="CB294" s="2"/>
      <c r="CC294" s="2"/>
      <c r="CD294" s="2" t="s">
        <v>12144</v>
      </c>
      <c r="CE294" s="63">
        <v>22465</v>
      </c>
      <c r="CF294" s="2"/>
      <c r="CG294" s="2"/>
      <c r="CH294" s="2"/>
      <c r="CI294" s="2"/>
      <c r="CJ294" s="2"/>
      <c r="CK294" s="2"/>
      <c r="CL294" s="2"/>
      <c r="CM294" s="2"/>
      <c r="CN294" s="2"/>
      <c r="CO294" s="2"/>
      <c r="CP294" s="2"/>
      <c r="CQ294" s="2"/>
      <c r="CR294" s="2"/>
      <c r="CS294" s="2"/>
      <c r="CT294" s="2"/>
      <c r="CU294" s="2"/>
      <c r="CV294" s="2"/>
      <c r="CW294" s="2"/>
      <c r="CX294" s="2">
        <v>8</v>
      </c>
      <c r="CY294" s="45">
        <v>59</v>
      </c>
      <c r="CZ294" s="45"/>
      <c r="DA294" s="45"/>
      <c r="DB294" s="2"/>
      <c r="DC294" s="2"/>
      <c r="DD294" s="2"/>
      <c r="DE294" s="2"/>
      <c r="DF294" s="2"/>
      <c r="DG294" s="2"/>
      <c r="DH294" s="2"/>
      <c r="DI294" s="2"/>
      <c r="DJ294" s="2"/>
      <c r="DK294" s="2"/>
      <c r="DL294" s="2"/>
      <c r="DM294" s="2"/>
      <c r="DS294" s="2"/>
      <c r="DT294" s="2"/>
      <c r="DU294" s="49"/>
      <c r="DV294" s="49"/>
      <c r="DW294" s="49">
        <v>229.52</v>
      </c>
      <c r="DX294" t="s">
        <v>12498</v>
      </c>
      <c r="DY294" s="4"/>
      <c r="DZ294" s="4"/>
      <c r="EA294" s="4"/>
    </row>
    <row r="295" spans="1:131">
      <c r="A295" s="2">
        <v>3504288</v>
      </c>
      <c r="B295" s="2" t="s">
        <v>529</v>
      </c>
      <c r="C295" s="4"/>
      <c r="E295" s="2" t="s">
        <v>531</v>
      </c>
      <c r="F295" s="2" t="s">
        <v>530</v>
      </c>
      <c r="G295" s="2" t="s">
        <v>12746</v>
      </c>
      <c r="H295" s="2"/>
      <c r="I295" s="2" t="s">
        <v>531</v>
      </c>
      <c r="J295" s="2" t="s">
        <v>16897</v>
      </c>
      <c r="K295" s="2" t="s">
        <v>12249</v>
      </c>
      <c r="L295" s="2" t="s">
        <v>12249</v>
      </c>
      <c r="N295" s="2" t="s">
        <v>12249</v>
      </c>
      <c r="O295" s="4" t="s">
        <v>33261</v>
      </c>
      <c r="P295" s="4" t="s">
        <v>12144</v>
      </c>
      <c r="Q295" s="2"/>
      <c r="R295" s="2" t="s">
        <v>12746</v>
      </c>
      <c r="S295" s="2"/>
      <c r="T295" s="2"/>
      <c r="V295" s="2"/>
      <c r="W295" s="2"/>
      <c r="X295" s="2"/>
      <c r="Y295" s="6">
        <v>300</v>
      </c>
      <c r="Z295" s="2">
        <v>40</v>
      </c>
      <c r="AA295" s="2">
        <v>1</v>
      </c>
      <c r="AB295" s="22">
        <v>5</v>
      </c>
      <c r="AC295" s="2">
        <v>1</v>
      </c>
      <c r="AD295" s="2"/>
      <c r="AE295" s="2"/>
      <c r="AF295" s="2"/>
      <c r="AG295" s="2"/>
      <c r="AH295" s="2"/>
      <c r="AI295" s="2"/>
      <c r="AJ295" s="2"/>
      <c r="AK295" s="2"/>
      <c r="AL295" s="63">
        <f t="shared" si="41"/>
        <v>0</v>
      </c>
      <c r="AM295" s="2"/>
      <c r="AN295" s="2"/>
      <c r="AO295" s="2"/>
      <c r="AP295" s="2"/>
      <c r="AQ295" s="63">
        <f t="shared" si="42"/>
        <v>0</v>
      </c>
      <c r="AR295" s="2">
        <v>1</v>
      </c>
      <c r="AS295" s="2">
        <v>1</v>
      </c>
      <c r="AT295" s="2">
        <v>1</v>
      </c>
      <c r="AU295" s="2">
        <v>1</v>
      </c>
      <c r="AV295" s="2">
        <v>1</v>
      </c>
      <c r="AW295" s="2">
        <v>1</v>
      </c>
      <c r="AX295" s="2">
        <v>1</v>
      </c>
      <c r="AY295" s="2">
        <v>1</v>
      </c>
      <c r="AZ295" s="2">
        <v>1</v>
      </c>
      <c r="BA295" s="2">
        <v>1</v>
      </c>
      <c r="BB295" s="2">
        <v>1</v>
      </c>
      <c r="BC295" s="2">
        <v>1</v>
      </c>
      <c r="BD295" s="63">
        <f t="shared" si="43"/>
        <v>12</v>
      </c>
      <c r="BE295" s="2">
        <v>1492</v>
      </c>
      <c r="BF295">
        <f t="shared" si="40"/>
        <v>1492</v>
      </c>
      <c r="BG295" s="2">
        <v>1464</v>
      </c>
      <c r="BH295" s="2">
        <v>1372</v>
      </c>
      <c r="BI295" s="2">
        <v>70</v>
      </c>
      <c r="BJ295" s="49">
        <v>54</v>
      </c>
      <c r="BK295" s="63">
        <f t="shared" si="44"/>
        <v>1496</v>
      </c>
      <c r="BL295" s="2"/>
      <c r="BM295" s="2">
        <v>150</v>
      </c>
      <c r="BN295" s="6">
        <v>5958</v>
      </c>
      <c r="BO295" s="25" t="s">
        <v>990</v>
      </c>
      <c r="BP295" s="2"/>
      <c r="BQ295" s="2"/>
      <c r="BR295" s="2"/>
      <c r="BS295" s="2"/>
      <c r="BT295" s="2"/>
      <c r="BU295" s="2"/>
      <c r="BV295" s="2"/>
      <c r="BW295" s="2"/>
      <c r="BX295" s="2"/>
      <c r="BY295" s="2"/>
      <c r="BZ295" s="2"/>
      <c r="CA295" s="2"/>
      <c r="CB295" s="2"/>
      <c r="CC295" s="2"/>
      <c r="CD295" s="2"/>
      <c r="CE295" s="63"/>
      <c r="CF295" s="2">
        <v>5864</v>
      </c>
      <c r="CG295" s="2"/>
      <c r="CH295" s="2"/>
      <c r="CI295" s="2"/>
      <c r="CJ295" s="2"/>
      <c r="CK295" s="2"/>
      <c r="CL295" s="2"/>
      <c r="CM295" s="2"/>
      <c r="CN295" s="2"/>
      <c r="CO295" s="2"/>
      <c r="CP295" s="2"/>
      <c r="CQ295" s="2"/>
      <c r="CR295" s="2"/>
      <c r="CS295" s="2"/>
      <c r="CT295" s="2"/>
      <c r="CU295" s="2"/>
      <c r="CV295" s="2"/>
      <c r="CW295" s="2"/>
      <c r="CX295" s="2">
        <v>1</v>
      </c>
      <c r="CY295" s="45">
        <v>5</v>
      </c>
      <c r="CZ295" s="45"/>
      <c r="DA295" s="45"/>
      <c r="DB295" s="2">
        <v>22</v>
      </c>
      <c r="DC295" s="2">
        <v>70</v>
      </c>
      <c r="DD295" s="2" t="s">
        <v>11986</v>
      </c>
      <c r="DE295" s="2" t="s">
        <v>12328</v>
      </c>
      <c r="DF295" s="2"/>
      <c r="DG295" s="2"/>
      <c r="DH295" s="2"/>
      <c r="DI295" s="2"/>
      <c r="DJ295" s="2"/>
      <c r="DK295" s="2"/>
      <c r="DL295" s="2"/>
      <c r="DM295" s="2"/>
      <c r="DS295" s="2"/>
      <c r="DT295" s="2"/>
      <c r="DU295" s="49"/>
      <c r="DV295" s="49"/>
      <c r="DW295" s="49">
        <v>54</v>
      </c>
      <c r="DX295" t="s">
        <v>12498</v>
      </c>
      <c r="DY295" s="4"/>
      <c r="DZ295" s="4"/>
      <c r="EA295" s="4"/>
    </row>
    <row r="296" spans="1:131">
      <c r="A296" s="2">
        <v>3504289</v>
      </c>
      <c r="B296" s="2" t="s">
        <v>801</v>
      </c>
      <c r="C296" s="4"/>
      <c r="D296" s="2" t="s">
        <v>1125</v>
      </c>
      <c r="E296" s="2" t="s">
        <v>1232</v>
      </c>
      <c r="F296" s="2" t="s">
        <v>3332</v>
      </c>
      <c r="G296" s="2" t="s">
        <v>12746</v>
      </c>
      <c r="H296" s="2"/>
      <c r="I296" s="2" t="s">
        <v>1004</v>
      </c>
      <c r="J296" s="2" t="s">
        <v>16897</v>
      </c>
      <c r="K296" s="2" t="s">
        <v>3333</v>
      </c>
      <c r="L296" s="2" t="s">
        <v>3333</v>
      </c>
      <c r="N296" s="2" t="s">
        <v>2761</v>
      </c>
      <c r="O296" s="4" t="s">
        <v>1004</v>
      </c>
      <c r="P296" s="4" t="s">
        <v>12144</v>
      </c>
      <c r="Q296" s="2"/>
      <c r="R296" s="2" t="s">
        <v>12746</v>
      </c>
      <c r="S296" s="2"/>
      <c r="T296" s="2"/>
      <c r="V296" s="2"/>
      <c r="W296" s="2"/>
      <c r="X296" s="2" t="s">
        <v>6216</v>
      </c>
      <c r="Y296" s="6">
        <v>212</v>
      </c>
      <c r="Z296" s="2">
        <v>9</v>
      </c>
      <c r="AA296" s="2">
        <v>1</v>
      </c>
      <c r="AB296" s="22">
        <v>6</v>
      </c>
      <c r="AC296" s="2">
        <v>1</v>
      </c>
      <c r="AD296" s="2"/>
      <c r="AE296" s="2">
        <v>1</v>
      </c>
      <c r="AF296" s="2"/>
      <c r="AG296" s="2">
        <v>1</v>
      </c>
      <c r="AH296" s="2">
        <v>1</v>
      </c>
      <c r="AI296" s="2">
        <v>1</v>
      </c>
      <c r="AJ296" s="2">
        <v>1</v>
      </c>
      <c r="AK296" s="2">
        <v>1</v>
      </c>
      <c r="AL296" s="63">
        <f t="shared" si="41"/>
        <v>2</v>
      </c>
      <c r="AM296" s="2"/>
      <c r="AN296" s="2">
        <v>1380</v>
      </c>
      <c r="AO296" s="2"/>
      <c r="AP296" s="2">
        <v>728</v>
      </c>
      <c r="AQ296" s="63">
        <f t="shared" si="42"/>
        <v>2108</v>
      </c>
      <c r="AR296" s="2">
        <v>2</v>
      </c>
      <c r="AS296" s="2">
        <v>2</v>
      </c>
      <c r="AT296" s="2">
        <v>2</v>
      </c>
      <c r="AU296" s="2">
        <v>2</v>
      </c>
      <c r="AV296" s="2">
        <v>2</v>
      </c>
      <c r="AW296" s="2">
        <v>2</v>
      </c>
      <c r="AX296" s="2">
        <v>2</v>
      </c>
      <c r="AY296" s="2">
        <v>2</v>
      </c>
      <c r="AZ296" s="2">
        <v>2</v>
      </c>
      <c r="BA296" s="2">
        <v>2</v>
      </c>
      <c r="BB296" s="2">
        <v>2</v>
      </c>
      <c r="BC296" s="2">
        <v>2</v>
      </c>
      <c r="BD296" s="63">
        <f t="shared" si="43"/>
        <v>24</v>
      </c>
      <c r="BE296" s="2">
        <v>1356</v>
      </c>
      <c r="BF296">
        <f t="shared" si="40"/>
        <v>3464</v>
      </c>
      <c r="BG296" s="2">
        <v>1290</v>
      </c>
      <c r="BH296" s="2">
        <v>3575</v>
      </c>
      <c r="BI296" s="2"/>
      <c r="BJ296" s="49">
        <v>219</v>
      </c>
      <c r="BK296" s="63">
        <f t="shared" si="44"/>
        <v>3794</v>
      </c>
      <c r="BL296" s="2"/>
      <c r="BM296" s="2">
        <v>88</v>
      </c>
      <c r="BN296" s="6">
        <v>515</v>
      </c>
      <c r="BO296" s="2" t="s">
        <v>12005</v>
      </c>
      <c r="BP296" s="2">
        <v>295</v>
      </c>
      <c r="BQ296" s="2">
        <v>2950</v>
      </c>
      <c r="BR296" s="2" t="s">
        <v>13549</v>
      </c>
      <c r="BS296" s="2">
        <v>495</v>
      </c>
      <c r="BT296" s="2">
        <v>3800</v>
      </c>
      <c r="BU296" s="2" t="s">
        <v>12922</v>
      </c>
      <c r="BV296" s="2">
        <v>19</v>
      </c>
      <c r="BW296" s="2">
        <v>760</v>
      </c>
      <c r="BX296" s="2" t="s">
        <v>12448</v>
      </c>
      <c r="BY296" s="2"/>
      <c r="BZ296" s="2"/>
      <c r="CA296" s="2"/>
      <c r="CB296" s="2"/>
      <c r="CC296" s="2"/>
      <c r="CD296" s="2"/>
      <c r="CE296" s="63"/>
      <c r="CF296" s="2">
        <v>7400</v>
      </c>
      <c r="CG296" s="2"/>
      <c r="CH296" s="2"/>
      <c r="CI296" s="2"/>
      <c r="CJ296" s="2"/>
      <c r="CK296" s="2"/>
      <c r="CL296" s="2"/>
      <c r="CM296" s="2"/>
      <c r="CN296" s="2"/>
      <c r="CO296" s="2"/>
      <c r="CP296" s="2"/>
      <c r="CQ296" s="2"/>
      <c r="CR296" s="2"/>
      <c r="CS296" s="2"/>
      <c r="CT296" s="2"/>
      <c r="CU296" s="2"/>
      <c r="CV296" s="2"/>
      <c r="CW296" s="2"/>
      <c r="CZ296" s="45"/>
      <c r="DA296" s="45"/>
      <c r="DB296" s="2"/>
      <c r="DC296" s="2"/>
      <c r="DD296" s="2"/>
      <c r="DE296" s="2"/>
      <c r="DF296" s="2"/>
      <c r="DG296" s="2"/>
      <c r="DH296" s="2"/>
      <c r="DI296" s="2"/>
      <c r="DJ296" s="2"/>
      <c r="DK296" s="2"/>
      <c r="DL296" s="2"/>
      <c r="DM296" s="2"/>
      <c r="DS296" s="2"/>
      <c r="DT296" s="2"/>
      <c r="DU296" s="49">
        <v>3650</v>
      </c>
      <c r="DV296" s="49"/>
      <c r="DW296" s="49">
        <v>219</v>
      </c>
      <c r="DX296" t="s">
        <v>12498</v>
      </c>
      <c r="DY296" s="4"/>
      <c r="DZ296" s="4"/>
      <c r="EA296" s="4"/>
    </row>
    <row r="297" spans="1:131">
      <c r="A297" s="2">
        <v>3504290</v>
      </c>
      <c r="B297" s="2" t="s">
        <v>860</v>
      </c>
      <c r="C297" s="4"/>
      <c r="D297" s="2" t="s">
        <v>735</v>
      </c>
      <c r="E297" s="6"/>
      <c r="G297" s="2" t="s">
        <v>12144</v>
      </c>
      <c r="H297" s="2" t="s">
        <v>12144</v>
      </c>
      <c r="I297" s="2" t="s">
        <v>736</v>
      </c>
      <c r="J297" s="2" t="s">
        <v>16897</v>
      </c>
      <c r="K297" s="2" t="s">
        <v>615</v>
      </c>
      <c r="L297" s="6" t="s">
        <v>4687</v>
      </c>
      <c r="N297" s="6" t="s">
        <v>4687</v>
      </c>
      <c r="O297" s="4" t="s">
        <v>33349</v>
      </c>
      <c r="P297" s="4" t="s">
        <v>12144</v>
      </c>
      <c r="Q297" s="2" t="s">
        <v>316</v>
      </c>
      <c r="R297" s="2" t="s">
        <v>12746</v>
      </c>
      <c r="S297" s="2"/>
      <c r="T297" s="2"/>
      <c r="V297" s="2"/>
      <c r="W297" s="2"/>
      <c r="X297" s="2"/>
      <c r="Y297" s="6">
        <v>230</v>
      </c>
      <c r="Z297" s="2">
        <v>98</v>
      </c>
      <c r="AA297" s="2">
        <v>1</v>
      </c>
      <c r="AB297" s="22">
        <v>6</v>
      </c>
      <c r="AC297" s="2"/>
      <c r="AD297" s="2">
        <v>1</v>
      </c>
      <c r="AE297" s="2">
        <v>2</v>
      </c>
      <c r="AF297" s="2"/>
      <c r="AG297" s="2">
        <v>1</v>
      </c>
      <c r="AH297" s="2">
        <v>1</v>
      </c>
      <c r="AI297" s="2">
        <v>1</v>
      </c>
      <c r="AJ297" s="2">
        <v>1</v>
      </c>
      <c r="AK297" s="2">
        <v>1</v>
      </c>
      <c r="AL297" s="63">
        <f t="shared" si="41"/>
        <v>4</v>
      </c>
      <c r="AM297" s="2">
        <v>3500</v>
      </c>
      <c r="AN297" s="2">
        <v>5300</v>
      </c>
      <c r="AO297" s="2"/>
      <c r="AP297" s="2">
        <v>720</v>
      </c>
      <c r="AQ297" s="63">
        <f t="shared" si="42"/>
        <v>9520</v>
      </c>
      <c r="AR297" s="2"/>
      <c r="AS297" s="2">
        <v>5</v>
      </c>
      <c r="AT297" s="2">
        <v>10</v>
      </c>
      <c r="AU297" s="2">
        <v>12</v>
      </c>
      <c r="AV297" s="2">
        <v>12</v>
      </c>
      <c r="AW297" s="2">
        <v>12</v>
      </c>
      <c r="AX297" s="2">
        <v>11</v>
      </c>
      <c r="AY297" s="2">
        <v>12</v>
      </c>
      <c r="AZ297" s="2">
        <v>11</v>
      </c>
      <c r="BA297" s="2">
        <v>14</v>
      </c>
      <c r="BB297" s="2">
        <v>5</v>
      </c>
      <c r="BC297" s="2">
        <v>8</v>
      </c>
      <c r="BD297" s="63">
        <f t="shared" si="43"/>
        <v>112</v>
      </c>
      <c r="BE297" s="2">
        <v>8965</v>
      </c>
      <c r="BF297">
        <f t="shared" si="40"/>
        <v>18485</v>
      </c>
      <c r="BG297" s="2">
        <v>10461</v>
      </c>
      <c r="BH297" s="2">
        <v>21509</v>
      </c>
      <c r="BI297" s="2">
        <v>140</v>
      </c>
      <c r="BJ297" s="49">
        <v>469</v>
      </c>
      <c r="BK297" s="63">
        <f t="shared" si="44"/>
        <v>22118</v>
      </c>
      <c r="BL297" s="2"/>
      <c r="BM297" s="2">
        <v>2958</v>
      </c>
      <c r="BN297" s="6">
        <v>23664</v>
      </c>
      <c r="BO297" s="2" t="s">
        <v>13549</v>
      </c>
      <c r="BP297" s="2">
        <v>1017</v>
      </c>
      <c r="BQ297" s="2">
        <v>6102</v>
      </c>
      <c r="BR297" s="2" t="s">
        <v>12922</v>
      </c>
      <c r="BS297" s="2">
        <v>2374</v>
      </c>
      <c r="BT297" s="2">
        <v>16618</v>
      </c>
      <c r="BU297" s="2" t="s">
        <v>10218</v>
      </c>
      <c r="BV297" s="2"/>
      <c r="BW297" s="2"/>
      <c r="BX297" s="2"/>
      <c r="BY297" s="2"/>
      <c r="BZ297" s="2"/>
      <c r="CA297" s="2"/>
      <c r="CB297" s="2"/>
      <c r="CC297" s="2"/>
      <c r="CD297" s="2"/>
      <c r="CE297" s="63"/>
      <c r="CF297" s="2">
        <v>54114</v>
      </c>
      <c r="CG297" s="2"/>
      <c r="CH297" s="2"/>
      <c r="CI297" s="2"/>
      <c r="CJ297" s="2"/>
      <c r="CK297" s="2"/>
      <c r="CL297" s="2"/>
      <c r="CM297" s="2"/>
      <c r="CN297" s="2"/>
      <c r="CO297" s="2"/>
      <c r="CP297" s="2"/>
      <c r="CQ297" s="2"/>
      <c r="CR297" s="2"/>
      <c r="CS297" s="2"/>
      <c r="CT297" s="2"/>
      <c r="CU297" s="2"/>
      <c r="CV297" s="2"/>
      <c r="CW297" s="2"/>
      <c r="CX297" s="2">
        <v>10</v>
      </c>
      <c r="CY297" s="45">
        <v>70</v>
      </c>
      <c r="CZ297" s="45"/>
      <c r="DA297" s="45"/>
      <c r="DB297" s="2">
        <v>23</v>
      </c>
      <c r="DC297" s="2">
        <v>140</v>
      </c>
      <c r="DD297" s="2" t="s">
        <v>11986</v>
      </c>
      <c r="DE297" s="2" t="s">
        <v>12328</v>
      </c>
      <c r="DF297" s="2"/>
      <c r="DG297" s="2"/>
      <c r="DH297" s="2"/>
      <c r="DI297" s="2"/>
      <c r="DJ297" s="2"/>
      <c r="DK297" s="2"/>
      <c r="DL297" s="2"/>
      <c r="DM297" s="2"/>
      <c r="DS297" s="2"/>
      <c r="DT297" s="2"/>
      <c r="DU297" s="49"/>
      <c r="DV297" s="49"/>
      <c r="DW297" s="49">
        <v>469</v>
      </c>
      <c r="DX297" t="s">
        <v>12498</v>
      </c>
      <c r="DY297" s="4" t="s">
        <v>32819</v>
      </c>
      <c r="DZ297" s="4"/>
      <c r="EA297" s="4"/>
    </row>
    <row r="298" spans="1:131">
      <c r="A298" s="2">
        <v>3504291</v>
      </c>
      <c r="B298" s="2" t="s">
        <v>616</v>
      </c>
      <c r="C298" s="4"/>
      <c r="D298" s="25" t="s">
        <v>920</v>
      </c>
      <c r="E298" s="6" t="s">
        <v>994</v>
      </c>
      <c r="F298" s="25" t="s">
        <v>1166</v>
      </c>
      <c r="G298" s="2" t="s">
        <v>12746</v>
      </c>
      <c r="H298" s="2"/>
      <c r="I298" s="25" t="s">
        <v>1056</v>
      </c>
      <c r="J298" s="2" t="s">
        <v>16897</v>
      </c>
      <c r="K298" s="25" t="s">
        <v>805</v>
      </c>
      <c r="L298" s="25" t="s">
        <v>1703</v>
      </c>
      <c r="M298" s="25"/>
      <c r="N298" s="6" t="s">
        <v>11932</v>
      </c>
      <c r="O298" s="4" t="s">
        <v>12637</v>
      </c>
      <c r="P298" s="4" t="s">
        <v>12144</v>
      </c>
      <c r="Q298" s="6"/>
      <c r="R298" s="2" t="s">
        <v>12746</v>
      </c>
      <c r="S298" s="2"/>
      <c r="T298" s="2" t="s">
        <v>12746</v>
      </c>
      <c r="V298" s="2" t="s">
        <v>12746</v>
      </c>
      <c r="W298" s="2" t="s">
        <v>12746</v>
      </c>
      <c r="X298" s="2"/>
      <c r="Y298" s="6">
        <v>1</v>
      </c>
      <c r="Z298" s="2">
        <v>48</v>
      </c>
      <c r="AA298" s="2">
        <v>1</v>
      </c>
      <c r="AB298" s="22">
        <v>6</v>
      </c>
      <c r="AC298" s="2">
        <v>1</v>
      </c>
      <c r="AD298" s="2"/>
      <c r="AE298" s="2"/>
      <c r="AF298" s="2"/>
      <c r="AG298" s="2"/>
      <c r="AH298" s="2"/>
      <c r="AI298" s="2"/>
      <c r="AJ298" s="2"/>
      <c r="AK298" s="2"/>
      <c r="AL298" s="63">
        <f t="shared" si="41"/>
        <v>0</v>
      </c>
      <c r="AM298" s="2"/>
      <c r="AN298" s="2"/>
      <c r="AO298" s="2"/>
      <c r="AP298" s="2"/>
      <c r="AQ298" s="63">
        <f t="shared" si="42"/>
        <v>0</v>
      </c>
      <c r="AR298" s="2">
        <v>2</v>
      </c>
      <c r="AS298" s="2">
        <v>2</v>
      </c>
      <c r="AT298" s="2">
        <v>3</v>
      </c>
      <c r="AU298" s="2">
        <v>3</v>
      </c>
      <c r="AV298" s="2">
        <v>3</v>
      </c>
      <c r="AW298" s="2">
        <v>3</v>
      </c>
      <c r="AX298" s="2">
        <v>3</v>
      </c>
      <c r="AY298" s="2">
        <v>4</v>
      </c>
      <c r="AZ298" s="2">
        <v>4</v>
      </c>
      <c r="BA298" s="2">
        <v>4</v>
      </c>
      <c r="BB298" s="2">
        <v>3</v>
      </c>
      <c r="BC298" s="2">
        <v>3</v>
      </c>
      <c r="BD298" s="63">
        <f t="shared" si="43"/>
        <v>37</v>
      </c>
      <c r="BE298" s="2">
        <v>2825</v>
      </c>
      <c r="BF298">
        <f t="shared" si="40"/>
        <v>2825</v>
      </c>
      <c r="BG298" s="2">
        <v>2691</v>
      </c>
      <c r="BH298" s="2">
        <v>2666</v>
      </c>
      <c r="BI298" s="2">
        <v>80</v>
      </c>
      <c r="BJ298" s="49">
        <v>96</v>
      </c>
      <c r="BK298" s="63">
        <f t="shared" si="44"/>
        <v>2842</v>
      </c>
      <c r="BL298" s="2"/>
      <c r="BM298" s="2">
        <v>2</v>
      </c>
      <c r="BN298" s="6">
        <v>185</v>
      </c>
      <c r="BO298" s="2" t="s">
        <v>12539</v>
      </c>
      <c r="BP298" s="2">
        <v>224</v>
      </c>
      <c r="BQ298" s="2">
        <v>9800</v>
      </c>
      <c r="BR298" s="2" t="s">
        <v>12448</v>
      </c>
      <c r="BS298" s="2"/>
      <c r="BT298" s="2"/>
      <c r="BU298" s="2"/>
      <c r="BV298" s="2"/>
      <c r="BW298" s="2"/>
      <c r="BX298" s="2"/>
      <c r="BY298" s="2"/>
      <c r="BZ298" s="2"/>
      <c r="CA298" s="2"/>
      <c r="CB298" s="2"/>
      <c r="CC298" s="2"/>
      <c r="CD298" s="2"/>
      <c r="CE298" s="63"/>
      <c r="CF298" s="2">
        <v>5250</v>
      </c>
      <c r="CG298" s="2"/>
      <c r="CH298" s="2"/>
      <c r="CI298" s="2"/>
      <c r="CJ298" s="2"/>
      <c r="CK298" s="2"/>
      <c r="CL298" s="2"/>
      <c r="CM298" s="2"/>
      <c r="CN298" s="2"/>
      <c r="CO298" s="2"/>
      <c r="CP298" s="2"/>
      <c r="CQ298" s="2"/>
      <c r="CR298" s="2"/>
      <c r="CS298" s="2"/>
      <c r="CT298" s="2"/>
      <c r="CU298" s="2"/>
      <c r="CV298" s="2"/>
      <c r="CW298" s="2"/>
      <c r="CX298" s="2">
        <v>3</v>
      </c>
      <c r="CY298" s="45">
        <v>9</v>
      </c>
      <c r="CZ298" s="45"/>
      <c r="DA298" s="45"/>
      <c r="DB298" s="2">
        <v>19</v>
      </c>
      <c r="DC298" s="2">
        <v>80</v>
      </c>
      <c r="DD298" s="2" t="s">
        <v>11986</v>
      </c>
      <c r="DE298" s="2" t="s">
        <v>12328</v>
      </c>
      <c r="DF298" s="2"/>
      <c r="DG298" s="2"/>
      <c r="DH298" s="2"/>
      <c r="DI298" s="2"/>
      <c r="DJ298" s="2"/>
      <c r="DK298" s="2"/>
      <c r="DL298" s="2"/>
      <c r="DM298" s="2"/>
      <c r="DS298" s="2"/>
      <c r="DT298" s="2"/>
      <c r="DU298" s="49">
        <v>2400</v>
      </c>
      <c r="DV298" s="49"/>
      <c r="DW298" s="49">
        <v>96</v>
      </c>
      <c r="DX298" t="s">
        <v>12498</v>
      </c>
      <c r="DY298" s="4"/>
      <c r="DZ298" s="4"/>
      <c r="EA298" s="4"/>
    </row>
    <row r="299" spans="1:131">
      <c r="A299" s="2">
        <v>3504292</v>
      </c>
      <c r="B299" s="2" t="s">
        <v>869</v>
      </c>
      <c r="C299" s="4"/>
      <c r="D299" s="2" t="s">
        <v>927</v>
      </c>
      <c r="E299" s="6" t="s">
        <v>197</v>
      </c>
      <c r="F299" s="2" t="s">
        <v>870</v>
      </c>
      <c r="G299" s="2" t="s">
        <v>12746</v>
      </c>
      <c r="H299" s="2"/>
      <c r="I299" s="2" t="s">
        <v>748</v>
      </c>
      <c r="J299" s="2" t="s">
        <v>16897</v>
      </c>
      <c r="K299" s="2" t="s">
        <v>2770</v>
      </c>
      <c r="L299" s="2" t="s">
        <v>2770</v>
      </c>
      <c r="N299" s="6" t="s">
        <v>2771</v>
      </c>
      <c r="O299" s="4"/>
      <c r="P299" s="4" t="s">
        <v>12144</v>
      </c>
      <c r="Q299" s="6"/>
      <c r="R299" s="2" t="s">
        <v>12746</v>
      </c>
      <c r="S299" s="2"/>
      <c r="T299" s="2"/>
      <c r="V299" s="2"/>
      <c r="W299" s="2"/>
      <c r="X299" s="2"/>
      <c r="Y299" s="6">
        <v>190</v>
      </c>
      <c r="Z299" s="2">
        <v>54</v>
      </c>
      <c r="AA299" s="2">
        <v>1</v>
      </c>
      <c r="AB299" s="22">
        <v>6</v>
      </c>
      <c r="AC299" s="2">
        <v>1</v>
      </c>
      <c r="AD299" s="2"/>
      <c r="AE299" s="2"/>
      <c r="AF299" s="2"/>
      <c r="AG299" s="2">
        <v>1</v>
      </c>
      <c r="AH299" s="2"/>
      <c r="AI299" s="2"/>
      <c r="AJ299" s="2"/>
      <c r="AK299" s="2"/>
      <c r="AL299" s="63">
        <f t="shared" si="41"/>
        <v>1</v>
      </c>
      <c r="AM299" s="2"/>
      <c r="AN299" s="2"/>
      <c r="AO299" s="2"/>
      <c r="AP299" s="2">
        <v>582</v>
      </c>
      <c r="AQ299" s="63">
        <f t="shared" si="42"/>
        <v>582</v>
      </c>
      <c r="AR299" s="2">
        <v>1</v>
      </c>
      <c r="AS299" s="2">
        <v>1</v>
      </c>
      <c r="AT299" s="2">
        <v>2</v>
      </c>
      <c r="AU299" s="2">
        <v>5</v>
      </c>
      <c r="AV299" s="2">
        <v>6</v>
      </c>
      <c r="AW299" s="2">
        <v>6</v>
      </c>
      <c r="AX299" s="2">
        <v>5</v>
      </c>
      <c r="AY299" s="2">
        <v>5</v>
      </c>
      <c r="AZ299" s="2">
        <v>6</v>
      </c>
      <c r="BA299" s="2">
        <v>6</v>
      </c>
      <c r="BB299" s="2">
        <v>6</v>
      </c>
      <c r="BC299" s="2">
        <v>5</v>
      </c>
      <c r="BD299" s="63">
        <f t="shared" si="43"/>
        <v>54</v>
      </c>
      <c r="BE299" s="2">
        <v>4212</v>
      </c>
      <c r="BF299">
        <f t="shared" si="40"/>
        <v>4794</v>
      </c>
      <c r="BG299" s="2">
        <v>10817</v>
      </c>
      <c r="BH299" s="2">
        <v>15452</v>
      </c>
      <c r="BI299" s="2">
        <v>302</v>
      </c>
      <c r="BJ299" s="49">
        <v>616.98</v>
      </c>
      <c r="BK299" s="63">
        <f t="shared" si="44"/>
        <v>16370.98</v>
      </c>
      <c r="BL299" s="2"/>
      <c r="BM299" s="2">
        <v>3581</v>
      </c>
      <c r="BN299" s="2">
        <v>22061</v>
      </c>
      <c r="BO299" s="2" t="s">
        <v>12005</v>
      </c>
      <c r="BP299" s="2">
        <v>40</v>
      </c>
      <c r="BQ299" s="2">
        <v>1255</v>
      </c>
      <c r="BR299" s="2" t="s">
        <v>12539</v>
      </c>
      <c r="BS299" s="2">
        <v>61</v>
      </c>
      <c r="BT299" s="2">
        <v>2518</v>
      </c>
      <c r="BU299" s="2" t="s">
        <v>936</v>
      </c>
      <c r="BV299" s="2">
        <v>2</v>
      </c>
      <c r="BW299" s="2">
        <v>254</v>
      </c>
      <c r="BX299" s="2" t="s">
        <v>953</v>
      </c>
      <c r="BY299" s="2"/>
      <c r="BZ299" s="2"/>
      <c r="CA299" s="2"/>
      <c r="CB299" s="2"/>
      <c r="CC299" s="2"/>
      <c r="CD299" s="2"/>
      <c r="CE299" s="63"/>
      <c r="CF299" s="2"/>
      <c r="CG299" s="2"/>
      <c r="CH299" s="2"/>
      <c r="CI299" s="2"/>
      <c r="CJ299" s="2"/>
      <c r="CK299" s="2"/>
      <c r="CL299" s="2"/>
      <c r="CM299" s="2"/>
      <c r="CN299" s="2"/>
      <c r="CO299" s="2"/>
      <c r="CP299" s="2"/>
      <c r="CQ299" s="2"/>
      <c r="CR299" s="2"/>
      <c r="CS299" s="2"/>
      <c r="CT299" s="2"/>
      <c r="CU299" s="2"/>
      <c r="CV299" s="2"/>
      <c r="CW299" s="2"/>
      <c r="CX299" s="2">
        <v>9</v>
      </c>
      <c r="CY299" s="45">
        <v>67.5</v>
      </c>
      <c r="CZ299" s="45"/>
      <c r="DA299" s="45"/>
      <c r="DB299" s="2">
        <v>4</v>
      </c>
      <c r="DC299" s="2">
        <v>29.82</v>
      </c>
      <c r="DD299" s="2" t="s">
        <v>11986</v>
      </c>
      <c r="DE299" s="2" t="s">
        <v>12328</v>
      </c>
      <c r="DF299" s="2">
        <v>2938</v>
      </c>
      <c r="DG299" s="2">
        <v>273.08</v>
      </c>
      <c r="DH299" s="2" t="s">
        <v>11869</v>
      </c>
      <c r="DI299" s="2" t="s">
        <v>15895</v>
      </c>
      <c r="DJ299" s="2"/>
      <c r="DK299" s="2"/>
      <c r="DL299" s="2"/>
      <c r="DM299" s="2"/>
      <c r="DS299" s="2"/>
      <c r="DT299" s="2"/>
      <c r="DU299" s="49">
        <v>13777</v>
      </c>
      <c r="DV299" s="49"/>
      <c r="DW299" s="49">
        <v>616.98</v>
      </c>
      <c r="DX299" t="s">
        <v>12498</v>
      </c>
      <c r="DY299" s="4" t="s">
        <v>33353</v>
      </c>
      <c r="DZ299" s="4"/>
      <c r="EA299" s="4"/>
    </row>
    <row r="300" spans="1:131">
      <c r="A300" s="2">
        <v>3504293</v>
      </c>
      <c r="B300" s="2" t="s">
        <v>1282</v>
      </c>
      <c r="C300" s="4"/>
      <c r="D300" s="2" t="s">
        <v>17588</v>
      </c>
      <c r="E300" s="6" t="s">
        <v>1070</v>
      </c>
      <c r="G300" s="2" t="s">
        <v>12144</v>
      </c>
      <c r="H300" s="2"/>
      <c r="I300" s="2" t="s">
        <v>1070</v>
      </c>
      <c r="J300" s="2" t="s">
        <v>16897</v>
      </c>
      <c r="K300" s="2" t="s">
        <v>2770</v>
      </c>
      <c r="L300" s="2" t="s">
        <v>2770</v>
      </c>
      <c r="N300" s="6" t="s">
        <v>2771</v>
      </c>
      <c r="O300" s="4"/>
      <c r="P300" s="4" t="s">
        <v>12144</v>
      </c>
      <c r="Q300" s="6"/>
      <c r="R300" s="2" t="s">
        <v>12746</v>
      </c>
      <c r="S300" s="2"/>
      <c r="T300" s="2"/>
      <c r="V300" s="2"/>
      <c r="W300" s="2"/>
      <c r="X300" s="2"/>
      <c r="Y300" s="6">
        <v>300</v>
      </c>
      <c r="Z300" s="2">
        <v>40</v>
      </c>
      <c r="AA300" s="2">
        <v>1</v>
      </c>
      <c r="AB300" s="22">
        <v>5</v>
      </c>
      <c r="AC300" s="2"/>
      <c r="AD300" s="2">
        <v>2</v>
      </c>
      <c r="AE300" s="2"/>
      <c r="AF300" s="2"/>
      <c r="AG300" s="2"/>
      <c r="AH300" s="2"/>
      <c r="AI300" s="2"/>
      <c r="AJ300" s="2"/>
      <c r="AK300" s="2"/>
      <c r="AL300" s="63">
        <f t="shared" si="41"/>
        <v>2</v>
      </c>
      <c r="AM300" s="2">
        <v>5934</v>
      </c>
      <c r="AN300" s="2"/>
      <c r="AO300" s="2"/>
      <c r="AP300" s="2"/>
      <c r="AQ300" s="63">
        <f t="shared" si="42"/>
        <v>5934</v>
      </c>
      <c r="AR300" s="2">
        <v>3</v>
      </c>
      <c r="AS300" s="2">
        <v>3</v>
      </c>
      <c r="AT300" s="2">
        <v>3</v>
      </c>
      <c r="AU300" s="2">
        <v>3</v>
      </c>
      <c r="AV300" s="2">
        <v>3</v>
      </c>
      <c r="AW300" s="2">
        <v>3</v>
      </c>
      <c r="AX300" s="2">
        <v>3</v>
      </c>
      <c r="AY300" s="2">
        <v>3</v>
      </c>
      <c r="AZ300" s="2">
        <v>2</v>
      </c>
      <c r="BA300" s="2">
        <v>3</v>
      </c>
      <c r="BB300" s="2">
        <v>2</v>
      </c>
      <c r="BC300" s="2">
        <v>3</v>
      </c>
      <c r="BD300" s="63">
        <f t="shared" si="43"/>
        <v>34</v>
      </c>
      <c r="BE300" s="2">
        <v>2968</v>
      </c>
      <c r="BF300">
        <f t="shared" si="40"/>
        <v>8902</v>
      </c>
      <c r="BG300" s="2">
        <v>3050</v>
      </c>
      <c r="BH300" s="2">
        <v>2282</v>
      </c>
      <c r="BI300" s="2">
        <v>174</v>
      </c>
      <c r="BJ300" s="49">
        <v>54</v>
      </c>
      <c r="BK300" s="63">
        <f t="shared" si="44"/>
        <v>2510</v>
      </c>
      <c r="BL300" s="2"/>
      <c r="BM300" s="2">
        <v>265</v>
      </c>
      <c r="BN300" s="2">
        <v>15744</v>
      </c>
      <c r="BO300" s="2" t="s">
        <v>12448</v>
      </c>
      <c r="BP300" s="2"/>
      <c r="BQ300" s="2"/>
      <c r="BR300" s="2"/>
      <c r="BS300" s="2"/>
      <c r="BT300" s="2"/>
      <c r="BU300" s="2"/>
      <c r="BV300" s="2"/>
      <c r="BW300" s="2"/>
      <c r="BX300" s="2"/>
      <c r="BY300" s="2"/>
      <c r="BZ300" s="2"/>
      <c r="CA300" s="2"/>
      <c r="CB300" s="2"/>
      <c r="CC300" s="2"/>
      <c r="CD300" s="2"/>
      <c r="CE300" s="63"/>
      <c r="CF300" s="2">
        <v>18050</v>
      </c>
      <c r="CG300" s="2"/>
      <c r="CH300" s="2"/>
      <c r="CI300" s="2"/>
      <c r="CJ300" s="2"/>
      <c r="CK300" s="2"/>
      <c r="CL300" s="2"/>
      <c r="CM300" s="2"/>
      <c r="CN300" s="2"/>
      <c r="CO300" s="2"/>
      <c r="CP300" s="2"/>
      <c r="CQ300" s="2"/>
      <c r="CR300" s="2"/>
      <c r="CS300" s="2"/>
      <c r="CT300" s="2"/>
      <c r="CU300" s="2"/>
      <c r="CV300" s="2"/>
      <c r="CW300" s="2"/>
      <c r="CX300" s="2">
        <v>3</v>
      </c>
      <c r="CY300" s="45">
        <v>2.5</v>
      </c>
      <c r="CZ300" s="45"/>
      <c r="DA300" s="45"/>
      <c r="DB300" s="2">
        <v>21</v>
      </c>
      <c r="DC300" s="2">
        <v>174.01</v>
      </c>
      <c r="DD300" s="2" t="s">
        <v>11986</v>
      </c>
      <c r="DE300" s="2" t="s">
        <v>12328</v>
      </c>
      <c r="DF300" s="2"/>
      <c r="DG300" s="2"/>
      <c r="DH300" s="2"/>
      <c r="DI300" s="2"/>
      <c r="DJ300" s="2"/>
      <c r="DK300" s="2"/>
      <c r="DL300" s="2"/>
      <c r="DM300" s="2"/>
      <c r="DS300" s="2"/>
      <c r="DT300" s="2"/>
      <c r="DU300" s="49">
        <v>346</v>
      </c>
      <c r="DV300" s="49"/>
      <c r="DW300" s="49">
        <v>54.63</v>
      </c>
      <c r="DX300" t="s">
        <v>12498</v>
      </c>
      <c r="DY300" s="4" t="s">
        <v>33180</v>
      </c>
      <c r="DZ300" s="4"/>
      <c r="EA300" s="4"/>
    </row>
    <row r="301" spans="1:131">
      <c r="A301" s="2">
        <v>3504294</v>
      </c>
      <c r="B301" s="2" t="s">
        <v>1155</v>
      </c>
      <c r="C301" s="4"/>
      <c r="D301" s="2" t="s">
        <v>735</v>
      </c>
      <c r="E301" s="6" t="s">
        <v>1049</v>
      </c>
      <c r="G301" s="2" t="s">
        <v>12144</v>
      </c>
      <c r="H301" s="2" t="s">
        <v>12144</v>
      </c>
      <c r="I301" s="2" t="s">
        <v>736</v>
      </c>
      <c r="J301" s="2" t="s">
        <v>16897</v>
      </c>
      <c r="K301" s="2" t="s">
        <v>2319</v>
      </c>
      <c r="L301" s="2" t="s">
        <v>2319</v>
      </c>
      <c r="N301" t="s">
        <v>12211</v>
      </c>
      <c r="O301" s="4"/>
      <c r="P301" s="4" t="s">
        <v>12144</v>
      </c>
      <c r="Q301" s="6"/>
      <c r="R301" s="2" t="s">
        <v>12746</v>
      </c>
      <c r="S301" s="2"/>
      <c r="T301" s="2"/>
      <c r="V301" s="2"/>
      <c r="W301" s="2"/>
      <c r="X301" s="2"/>
      <c r="Y301" s="6">
        <v>205</v>
      </c>
      <c r="Z301" s="2">
        <v>48</v>
      </c>
      <c r="AA301" s="2">
        <v>1</v>
      </c>
      <c r="AB301" s="22">
        <v>6</v>
      </c>
      <c r="AC301" s="2"/>
      <c r="AD301" s="2">
        <v>1</v>
      </c>
      <c r="AE301" s="2"/>
      <c r="AF301" s="2"/>
      <c r="AG301" s="2">
        <v>1</v>
      </c>
      <c r="AH301" s="2">
        <v>1</v>
      </c>
      <c r="AI301" s="2">
        <v>1</v>
      </c>
      <c r="AJ301" s="2">
        <v>1</v>
      </c>
      <c r="AK301" s="2">
        <v>1</v>
      </c>
      <c r="AL301" s="63">
        <f t="shared" si="41"/>
        <v>2</v>
      </c>
      <c r="AM301" s="2">
        <v>3500</v>
      </c>
      <c r="AN301" s="2"/>
      <c r="AO301" s="2"/>
      <c r="AP301" s="2">
        <v>832</v>
      </c>
      <c r="AQ301" s="63">
        <f t="shared" si="42"/>
        <v>4332</v>
      </c>
      <c r="AR301" s="2">
        <v>3</v>
      </c>
      <c r="AS301" s="2">
        <v>3</v>
      </c>
      <c r="AT301" s="2">
        <v>4</v>
      </c>
      <c r="AU301" s="2">
        <v>4</v>
      </c>
      <c r="AV301" s="2">
        <v>4</v>
      </c>
      <c r="AW301" s="2">
        <v>5</v>
      </c>
      <c r="AX301" s="2">
        <v>3</v>
      </c>
      <c r="AY301" s="2">
        <v>3</v>
      </c>
      <c r="AZ301" s="2">
        <v>4</v>
      </c>
      <c r="BA301" s="2">
        <v>4</v>
      </c>
      <c r="BB301" s="2">
        <v>3</v>
      </c>
      <c r="BC301" s="2"/>
      <c r="BD301" s="63">
        <f t="shared" si="43"/>
        <v>40</v>
      </c>
      <c r="BE301" s="2">
        <v>2580</v>
      </c>
      <c r="BF301">
        <f t="shared" si="40"/>
        <v>6912</v>
      </c>
      <c r="BG301" s="2">
        <v>3225</v>
      </c>
      <c r="BH301" s="2">
        <v>8290</v>
      </c>
      <c r="BI301" s="2">
        <v>60</v>
      </c>
      <c r="BJ301" s="49">
        <v>64</v>
      </c>
      <c r="BK301" s="63">
        <f t="shared" si="44"/>
        <v>8414</v>
      </c>
      <c r="BL301" s="2"/>
      <c r="BM301" s="2">
        <v>1463</v>
      </c>
      <c r="BN301" s="2">
        <v>13167</v>
      </c>
      <c r="BO301" s="2" t="s">
        <v>13549</v>
      </c>
      <c r="BP301" s="2">
        <v>150</v>
      </c>
      <c r="BQ301" s="2">
        <v>1800</v>
      </c>
      <c r="BR301" s="2" t="s">
        <v>15674</v>
      </c>
      <c r="BS301" s="2">
        <v>30</v>
      </c>
      <c r="BT301" s="2">
        <v>180</v>
      </c>
      <c r="BU301" s="2" t="s">
        <v>15744</v>
      </c>
      <c r="BV301" s="2"/>
      <c r="BW301" s="2"/>
      <c r="BX301" s="2"/>
      <c r="BY301" s="2"/>
      <c r="BZ301" s="2"/>
      <c r="CA301" s="2"/>
      <c r="CB301" s="2"/>
      <c r="CC301" s="2"/>
      <c r="CD301" s="2"/>
      <c r="CE301" s="63"/>
      <c r="CF301" s="2">
        <v>18933</v>
      </c>
      <c r="CG301" s="2"/>
      <c r="CH301" s="2"/>
      <c r="CI301" s="2"/>
      <c r="CJ301" s="2"/>
      <c r="CK301" s="2"/>
      <c r="CL301" s="2"/>
      <c r="CM301" s="2"/>
      <c r="CN301" s="2"/>
      <c r="CO301" s="2"/>
      <c r="CP301" s="2">
        <v>1</v>
      </c>
      <c r="CQ301" s="2">
        <v>40</v>
      </c>
      <c r="CR301" s="2"/>
      <c r="CS301" s="2"/>
      <c r="CT301" s="2"/>
      <c r="CU301" s="2"/>
      <c r="CV301" s="2"/>
      <c r="CW301" s="2"/>
      <c r="CX301" s="2">
        <v>3</v>
      </c>
      <c r="CY301" s="45">
        <v>9</v>
      </c>
      <c r="CZ301" s="45"/>
      <c r="DA301" s="45"/>
      <c r="DB301" s="2">
        <v>10</v>
      </c>
      <c r="DC301" s="2">
        <v>60</v>
      </c>
      <c r="DD301" s="2" t="s">
        <v>11986</v>
      </c>
      <c r="DE301" s="2" t="s">
        <v>12328</v>
      </c>
      <c r="DF301" s="2"/>
      <c r="DG301" s="2"/>
      <c r="DH301" s="2"/>
      <c r="DI301" s="2"/>
      <c r="DJ301" s="2"/>
      <c r="DK301" s="2"/>
      <c r="DL301" s="2"/>
      <c r="DM301" s="2"/>
      <c r="DS301" s="2"/>
      <c r="DT301" s="2"/>
      <c r="DU301" s="49"/>
      <c r="DV301" s="49"/>
      <c r="DW301" s="49">
        <v>63.98</v>
      </c>
      <c r="DX301" t="s">
        <v>12498</v>
      </c>
      <c r="DY301" s="4" t="s">
        <v>33181</v>
      </c>
      <c r="DZ301" s="4"/>
      <c r="EA301" s="4"/>
    </row>
    <row r="302" spans="1:131">
      <c r="A302" s="2">
        <v>3504295</v>
      </c>
      <c r="B302" s="2" t="s">
        <v>1268</v>
      </c>
      <c r="C302" s="4"/>
      <c r="D302" s="2" t="s">
        <v>1289</v>
      </c>
      <c r="F302" s="2" t="s">
        <v>1289</v>
      </c>
      <c r="G302" s="2" t="s">
        <v>12144</v>
      </c>
      <c r="H302" s="2"/>
      <c r="I302" s="2" t="s">
        <v>831</v>
      </c>
      <c r="J302" s="2" t="s">
        <v>16897</v>
      </c>
      <c r="K302" s="2" t="s">
        <v>11727</v>
      </c>
      <c r="L302" s="2" t="s">
        <v>11727</v>
      </c>
      <c r="N302" s="2" t="s">
        <v>3505</v>
      </c>
      <c r="O302" s="4"/>
      <c r="P302" s="4" t="s">
        <v>12746</v>
      </c>
      <c r="Q302" s="58" t="s">
        <v>29791</v>
      </c>
      <c r="R302" s="2" t="s">
        <v>12746</v>
      </c>
      <c r="S302" s="2"/>
      <c r="T302" s="2"/>
      <c r="V302" s="2"/>
      <c r="W302" s="2"/>
      <c r="X302" s="2"/>
      <c r="Y302" s="6">
        <v>230</v>
      </c>
      <c r="Z302" s="2">
        <v>48</v>
      </c>
      <c r="AA302" s="2">
        <v>1</v>
      </c>
      <c r="AB302" s="22">
        <v>6</v>
      </c>
      <c r="AC302" s="2"/>
      <c r="AD302" s="2">
        <v>5</v>
      </c>
      <c r="AE302" s="2"/>
      <c r="AF302" s="2"/>
      <c r="AG302" s="2"/>
      <c r="AH302" s="2"/>
      <c r="AI302" s="2"/>
      <c r="AJ302" s="2"/>
      <c r="AK302" s="2"/>
      <c r="AL302" s="63">
        <f t="shared" si="41"/>
        <v>5</v>
      </c>
      <c r="AM302" s="2">
        <v>4840</v>
      </c>
      <c r="AN302" s="2"/>
      <c r="AO302" s="2"/>
      <c r="AP302" s="2"/>
      <c r="AQ302" s="63">
        <f t="shared" si="42"/>
        <v>4840</v>
      </c>
      <c r="AR302" s="2">
        <v>5</v>
      </c>
      <c r="AS302" s="2">
        <v>4</v>
      </c>
      <c r="AT302" s="2">
        <v>5</v>
      </c>
      <c r="AU302" s="2">
        <v>8</v>
      </c>
      <c r="AV302" s="2">
        <v>9</v>
      </c>
      <c r="AW302" s="2">
        <v>9</v>
      </c>
      <c r="AX302" s="2">
        <v>9</v>
      </c>
      <c r="AY302" s="2">
        <v>9</v>
      </c>
      <c r="AZ302" s="2">
        <v>8</v>
      </c>
      <c r="BA302" s="2">
        <v>7</v>
      </c>
      <c r="BB302" s="2">
        <v>7</v>
      </c>
      <c r="BC302" s="2">
        <v>5</v>
      </c>
      <c r="BD302" s="63">
        <f t="shared" si="43"/>
        <v>85</v>
      </c>
      <c r="BE302" s="2">
        <v>6767</v>
      </c>
      <c r="BF302">
        <f t="shared" si="40"/>
        <v>11607</v>
      </c>
      <c r="BG302" s="2">
        <v>6370</v>
      </c>
      <c r="BH302" s="2">
        <v>13550</v>
      </c>
      <c r="BI302" s="2">
        <v>157</v>
      </c>
      <c r="BJ302" s="49">
        <v>313</v>
      </c>
      <c r="BK302" s="63">
        <f t="shared" si="44"/>
        <v>14020</v>
      </c>
      <c r="BL302" s="2"/>
      <c r="BM302" s="2">
        <v>1278</v>
      </c>
      <c r="BN302" s="2">
        <v>7668</v>
      </c>
      <c r="BO302" s="2" t="s">
        <v>12005</v>
      </c>
      <c r="BP302" s="2">
        <v>36</v>
      </c>
      <c r="BQ302" s="2">
        <v>240</v>
      </c>
      <c r="BR302" s="2" t="s">
        <v>12539</v>
      </c>
      <c r="BS302" s="2">
        <v>2005</v>
      </c>
      <c r="BT302" s="2">
        <v>18045</v>
      </c>
      <c r="BU302" s="2" t="s">
        <v>13549</v>
      </c>
      <c r="BV302" s="2">
        <v>604</v>
      </c>
      <c r="BW302" s="2">
        <v>4832</v>
      </c>
      <c r="BX302" s="2" t="s">
        <v>12922</v>
      </c>
      <c r="BY302" s="2"/>
      <c r="BZ302" s="2"/>
      <c r="CA302" s="2"/>
      <c r="CB302" s="2"/>
      <c r="CC302" s="2"/>
      <c r="CD302" s="2"/>
      <c r="CE302" s="63"/>
      <c r="CF302" s="2"/>
      <c r="CG302" s="2"/>
      <c r="CH302" s="2"/>
      <c r="CI302" s="2"/>
      <c r="CJ302" s="2"/>
      <c r="CK302" s="2"/>
      <c r="CL302" s="2"/>
      <c r="CM302" s="2"/>
      <c r="CN302" s="2"/>
      <c r="CO302" s="2"/>
      <c r="CP302" s="2"/>
      <c r="CQ302" s="2"/>
      <c r="CR302" s="2"/>
      <c r="CS302" s="2"/>
      <c r="CT302" s="2"/>
      <c r="CU302" s="2"/>
      <c r="CV302" s="2"/>
      <c r="CW302" s="2"/>
      <c r="CX302" s="2">
        <v>7</v>
      </c>
      <c r="CY302" s="45">
        <v>58</v>
      </c>
      <c r="CZ302" s="45"/>
      <c r="DA302" s="45"/>
      <c r="DB302" s="2">
        <v>35</v>
      </c>
      <c r="DC302" s="2">
        <v>157</v>
      </c>
      <c r="DD302" s="2" t="s">
        <v>11986</v>
      </c>
      <c r="DE302" s="2" t="s">
        <v>12328</v>
      </c>
      <c r="DF302" s="2"/>
      <c r="DG302" s="2"/>
      <c r="DH302" s="2"/>
      <c r="DI302" s="2"/>
      <c r="DJ302" s="2"/>
      <c r="DK302" s="2"/>
      <c r="DL302" s="2"/>
      <c r="DM302" s="2"/>
      <c r="DS302" s="2"/>
      <c r="DT302" s="2"/>
      <c r="DU302" s="49">
        <v>7000</v>
      </c>
      <c r="DV302" s="49"/>
      <c r="DW302" s="49">
        <v>313</v>
      </c>
      <c r="DX302" t="s">
        <v>12498</v>
      </c>
      <c r="DY302" s="4" t="s">
        <v>33350</v>
      </c>
      <c r="DZ302" s="4"/>
      <c r="EA302" s="4"/>
    </row>
    <row r="303" spans="1:131">
      <c r="A303" s="2">
        <v>3504296</v>
      </c>
      <c r="B303" s="2" t="s">
        <v>1064</v>
      </c>
      <c r="C303" s="4"/>
      <c r="D303" s="2" t="s">
        <v>1066</v>
      </c>
      <c r="E303" s="2"/>
      <c r="F303" s="2" t="s">
        <v>1179</v>
      </c>
      <c r="G303" s="2" t="s">
        <v>12746</v>
      </c>
      <c r="H303" s="2"/>
      <c r="I303" s="2" t="s">
        <v>1273</v>
      </c>
      <c r="J303" s="2" t="s">
        <v>16897</v>
      </c>
      <c r="K303" s="2" t="s">
        <v>1273</v>
      </c>
      <c r="L303" s="2" t="s">
        <v>2823</v>
      </c>
      <c r="N303" s="2" t="s">
        <v>12552</v>
      </c>
      <c r="O303" s="4"/>
      <c r="P303" s="4" t="s">
        <v>12144</v>
      </c>
      <c r="Q303" s="2"/>
      <c r="R303" s="2" t="s">
        <v>12746</v>
      </c>
      <c r="S303" s="2"/>
      <c r="T303" s="2" t="s">
        <v>12746</v>
      </c>
      <c r="V303" s="2"/>
      <c r="W303" s="2"/>
      <c r="X303" s="2"/>
      <c r="Y303" s="6">
        <v>100</v>
      </c>
      <c r="Z303" s="2">
        <v>50</v>
      </c>
      <c r="AA303" s="2">
        <v>1</v>
      </c>
      <c r="AB303" s="22">
        <v>6</v>
      </c>
      <c r="AC303" s="2">
        <v>1</v>
      </c>
      <c r="AD303" s="2"/>
      <c r="AE303" s="2"/>
      <c r="AF303" s="2"/>
      <c r="AG303" s="2">
        <v>1</v>
      </c>
      <c r="AH303" s="2"/>
      <c r="AI303" s="2"/>
      <c r="AJ303" s="2"/>
      <c r="AK303" s="2">
        <v>1</v>
      </c>
      <c r="AL303" s="63">
        <f t="shared" si="41"/>
        <v>1</v>
      </c>
      <c r="AM303" s="2"/>
      <c r="AN303" s="2"/>
      <c r="AO303" s="2"/>
      <c r="AP303" s="2">
        <v>100</v>
      </c>
      <c r="AQ303" s="63">
        <f t="shared" si="42"/>
        <v>100</v>
      </c>
      <c r="AR303" s="2"/>
      <c r="AS303" s="2"/>
      <c r="AT303" s="2"/>
      <c r="AU303" s="2"/>
      <c r="AV303" s="2">
        <v>4</v>
      </c>
      <c r="AW303" s="2">
        <v>5</v>
      </c>
      <c r="AX303" s="2">
        <v>5</v>
      </c>
      <c r="AY303" s="2">
        <v>5</v>
      </c>
      <c r="AZ303" s="2">
        <v>5</v>
      </c>
      <c r="BA303" s="2">
        <v>3</v>
      </c>
      <c r="BB303" s="2"/>
      <c r="BC303" s="2"/>
      <c r="BD303" s="63">
        <f t="shared" si="43"/>
        <v>27</v>
      </c>
      <c r="BE303" s="2">
        <v>1294</v>
      </c>
      <c r="BF303">
        <f t="shared" si="40"/>
        <v>1394</v>
      </c>
      <c r="BG303" s="2"/>
      <c r="BH303" s="2">
        <v>1735</v>
      </c>
      <c r="BI303" s="2">
        <v>150</v>
      </c>
      <c r="BJ303" s="49">
        <v>76</v>
      </c>
      <c r="BK303" s="63">
        <f t="shared" si="44"/>
        <v>1961</v>
      </c>
      <c r="BL303" s="2"/>
      <c r="BM303" s="2"/>
      <c r="BN303" s="2">
        <v>5538</v>
      </c>
      <c r="BO303" s="2" t="s">
        <v>355</v>
      </c>
      <c r="BP303" s="2"/>
      <c r="BQ303" s="2"/>
      <c r="BR303" s="2"/>
      <c r="BS303" s="2"/>
      <c r="BT303" s="2"/>
      <c r="BU303" s="2"/>
      <c r="BV303" s="2"/>
      <c r="BW303" s="2"/>
      <c r="BX303" s="2"/>
      <c r="BY303" s="2"/>
      <c r="BZ303" s="2"/>
      <c r="CA303" s="2"/>
      <c r="CB303" s="2"/>
      <c r="CC303" s="2"/>
      <c r="CD303" s="2"/>
      <c r="CE303" s="63"/>
      <c r="CF303" s="2"/>
      <c r="CG303" s="2"/>
      <c r="CH303" s="2"/>
      <c r="CI303" s="2"/>
      <c r="CJ303" s="2"/>
      <c r="CK303" s="2"/>
      <c r="CL303" s="2"/>
      <c r="CM303" s="2"/>
      <c r="CN303" s="2"/>
      <c r="CO303" s="2"/>
      <c r="CP303" s="2"/>
      <c r="CQ303" s="2"/>
      <c r="CR303" s="2"/>
      <c r="CS303" s="2"/>
      <c r="CT303" s="2"/>
      <c r="CU303" s="2"/>
      <c r="CV303" s="2"/>
      <c r="CW303" s="2"/>
      <c r="CZ303" s="45"/>
      <c r="DA303" s="45"/>
      <c r="DB303" s="2"/>
      <c r="DC303" s="2"/>
      <c r="DD303" s="2"/>
      <c r="DE303" s="2"/>
      <c r="DF303" s="2"/>
      <c r="DG303" s="2"/>
      <c r="DH303" s="2"/>
      <c r="DI303" s="2"/>
      <c r="DJ303" s="2"/>
      <c r="DK303" s="2"/>
      <c r="DL303" s="2"/>
      <c r="DM303" s="2"/>
      <c r="DS303" s="2"/>
      <c r="DT303" s="2"/>
      <c r="DU303" s="49"/>
      <c r="DV303" s="49"/>
      <c r="DW303" s="52"/>
      <c r="DX303" t="s">
        <v>12498</v>
      </c>
      <c r="DY303" s="4"/>
      <c r="DZ303" s="4"/>
      <c r="EA303" s="4"/>
    </row>
    <row r="304" spans="1:131">
      <c r="A304" s="2">
        <v>3504297</v>
      </c>
      <c r="B304" s="2" t="s">
        <v>1275</v>
      </c>
      <c r="C304" s="4"/>
      <c r="D304" s="2" t="s">
        <v>1075</v>
      </c>
      <c r="E304" s="2" t="s">
        <v>1277</v>
      </c>
      <c r="F304" s="2" t="s">
        <v>1075</v>
      </c>
      <c r="G304" s="2" t="s">
        <v>12144</v>
      </c>
      <c r="H304" s="2"/>
      <c r="I304" s="2" t="s">
        <v>1276</v>
      </c>
      <c r="J304" s="2" t="s">
        <v>16897</v>
      </c>
      <c r="K304" s="2" t="s">
        <v>2458</v>
      </c>
      <c r="L304" s="2" t="s">
        <v>2458</v>
      </c>
      <c r="N304" s="2" t="s">
        <v>16398</v>
      </c>
      <c r="O304" s="4"/>
      <c r="P304" s="4" t="s">
        <v>12144</v>
      </c>
      <c r="Q304" s="2"/>
      <c r="R304" s="2" t="s">
        <v>12746</v>
      </c>
      <c r="S304" s="2"/>
      <c r="T304" s="2"/>
      <c r="V304" s="2"/>
      <c r="W304" s="2"/>
      <c r="X304" s="2" t="s">
        <v>6216</v>
      </c>
      <c r="Y304" s="6">
        <v>300</v>
      </c>
      <c r="Z304" s="2">
        <v>8</v>
      </c>
      <c r="AA304" s="2">
        <v>1</v>
      </c>
      <c r="AB304" s="22">
        <v>6</v>
      </c>
      <c r="AC304" s="2"/>
      <c r="AD304" s="2">
        <v>2</v>
      </c>
      <c r="AE304" s="2">
        <v>1</v>
      </c>
      <c r="AF304" s="2"/>
      <c r="AG304" s="2">
        <v>1</v>
      </c>
      <c r="AH304" s="2"/>
      <c r="AI304" s="2"/>
      <c r="AJ304" s="2"/>
      <c r="AK304" s="2"/>
      <c r="AL304" s="63">
        <f t="shared" si="41"/>
        <v>4</v>
      </c>
      <c r="AM304" s="2">
        <v>4200</v>
      </c>
      <c r="AN304" s="2">
        <v>1300</v>
      </c>
      <c r="AO304" s="2"/>
      <c r="AP304" s="2">
        <v>960</v>
      </c>
      <c r="AQ304" s="63">
        <f t="shared" si="42"/>
        <v>6460</v>
      </c>
      <c r="AR304" s="2">
        <v>4</v>
      </c>
      <c r="AS304" s="2">
        <v>6</v>
      </c>
      <c r="AT304" s="2">
        <v>9</v>
      </c>
      <c r="AU304" s="2">
        <v>11</v>
      </c>
      <c r="AV304" s="2">
        <v>12</v>
      </c>
      <c r="AW304" s="2">
        <v>15</v>
      </c>
      <c r="AX304" s="2">
        <v>16</v>
      </c>
      <c r="AY304" s="2">
        <v>18</v>
      </c>
      <c r="AZ304" s="2">
        <v>14</v>
      </c>
      <c r="BA304" s="2">
        <v>12</v>
      </c>
      <c r="BB304" s="2">
        <v>9</v>
      </c>
      <c r="BC304" s="2">
        <v>7</v>
      </c>
      <c r="BD304" s="63">
        <f t="shared" si="43"/>
        <v>133</v>
      </c>
      <c r="BE304" s="2">
        <v>11828</v>
      </c>
      <c r="BF304">
        <f t="shared" si="40"/>
        <v>18288</v>
      </c>
      <c r="BG304" s="2">
        <v>8152</v>
      </c>
      <c r="BH304" s="2">
        <v>27378</v>
      </c>
      <c r="BI304" s="2">
        <v>208</v>
      </c>
      <c r="BJ304" s="49">
        <v>699</v>
      </c>
      <c r="BK304" s="63">
        <f t="shared" si="44"/>
        <v>28285</v>
      </c>
      <c r="BL304" s="2"/>
      <c r="BM304" s="2">
        <v>8876</v>
      </c>
      <c r="BN304" s="2">
        <v>44382</v>
      </c>
      <c r="BO304" s="2" t="s">
        <v>12005</v>
      </c>
      <c r="BP304" s="2"/>
      <c r="BQ304" s="2">
        <v>19130</v>
      </c>
      <c r="BR304" s="2" t="s">
        <v>1389</v>
      </c>
      <c r="BS304" s="2"/>
      <c r="BT304" s="2">
        <v>158</v>
      </c>
      <c r="BU304" s="2" t="s">
        <v>1390</v>
      </c>
      <c r="BV304" s="2"/>
      <c r="BW304" s="2"/>
      <c r="BX304" s="2"/>
      <c r="BY304" s="2"/>
      <c r="BZ304" s="2"/>
      <c r="CA304" s="2"/>
      <c r="CB304" s="2"/>
      <c r="CC304" s="2"/>
      <c r="CD304" s="2"/>
      <c r="CE304" s="63"/>
      <c r="CF304" s="2"/>
      <c r="CG304" s="2"/>
      <c r="CH304" s="2"/>
      <c r="CI304" s="2"/>
      <c r="CJ304" s="2"/>
      <c r="CK304" s="2"/>
      <c r="CL304" s="2"/>
      <c r="CM304" s="2"/>
      <c r="CN304" s="2"/>
      <c r="CO304" s="2"/>
      <c r="CP304" s="2"/>
      <c r="CQ304" s="43"/>
      <c r="CR304" s="2"/>
      <c r="CS304" s="2"/>
      <c r="CT304" s="2"/>
      <c r="CU304" s="2"/>
      <c r="CV304" s="2"/>
      <c r="CW304" s="2"/>
      <c r="CX304" s="2">
        <v>4</v>
      </c>
      <c r="CY304" s="45">
        <v>40</v>
      </c>
      <c r="CZ304" s="45"/>
      <c r="DA304" s="45"/>
      <c r="DB304" s="2"/>
      <c r="DC304" s="2"/>
      <c r="DD304" s="2"/>
      <c r="DE304" s="2"/>
      <c r="DF304" s="2"/>
      <c r="DG304" s="2"/>
      <c r="DH304" s="2"/>
      <c r="DI304" s="2"/>
      <c r="DJ304" s="2"/>
      <c r="DK304" s="2"/>
      <c r="DL304" s="2"/>
      <c r="DM304" s="2"/>
      <c r="DS304" s="2"/>
      <c r="DT304" s="2"/>
      <c r="DU304" s="49"/>
      <c r="DV304" s="49"/>
      <c r="DW304" s="49"/>
      <c r="DX304" t="s">
        <v>12498</v>
      </c>
      <c r="DY304" s="4" t="s">
        <v>33351</v>
      </c>
      <c r="DZ304" s="4"/>
      <c r="EA304" s="4"/>
    </row>
    <row r="305" spans="1:131">
      <c r="A305" s="2">
        <v>3504298</v>
      </c>
      <c r="B305" s="2" t="s">
        <v>1392</v>
      </c>
      <c r="C305" s="4"/>
      <c r="D305" s="2" t="s">
        <v>606</v>
      </c>
      <c r="E305" s="2"/>
      <c r="F305" s="2" t="s">
        <v>710</v>
      </c>
      <c r="G305" s="2" t="s">
        <v>12144</v>
      </c>
      <c r="H305" s="2"/>
      <c r="I305" s="2" t="s">
        <v>2628</v>
      </c>
      <c r="J305" s="2" t="s">
        <v>16897</v>
      </c>
      <c r="K305" s="2" t="s">
        <v>2628</v>
      </c>
      <c r="L305" s="2" t="s">
        <v>2628</v>
      </c>
      <c r="N305" s="3" t="s">
        <v>2629</v>
      </c>
      <c r="O305" s="4" t="s">
        <v>2628</v>
      </c>
      <c r="P305" s="4" t="s">
        <v>12144</v>
      </c>
      <c r="Q305" s="2"/>
      <c r="R305" s="2" t="s">
        <v>12746</v>
      </c>
      <c r="S305" s="2"/>
      <c r="T305" s="2"/>
      <c r="V305" s="2"/>
      <c r="W305" s="2"/>
      <c r="X305" s="2"/>
      <c r="Y305" s="6">
        <v>184</v>
      </c>
      <c r="Z305" s="2">
        <v>56</v>
      </c>
      <c r="AA305" s="2">
        <v>8</v>
      </c>
      <c r="AB305" s="22">
        <v>6</v>
      </c>
      <c r="AC305" s="2"/>
      <c r="AD305" s="2">
        <v>1</v>
      </c>
      <c r="AE305" s="2"/>
      <c r="AF305" s="2"/>
      <c r="AG305" s="2">
        <v>1</v>
      </c>
      <c r="AH305" s="2">
        <v>1</v>
      </c>
      <c r="AI305" s="2">
        <v>1</v>
      </c>
      <c r="AJ305" s="2">
        <v>1</v>
      </c>
      <c r="AK305" s="2">
        <v>1</v>
      </c>
      <c r="AL305" s="63">
        <f t="shared" si="41"/>
        <v>2</v>
      </c>
      <c r="AM305" s="2">
        <v>2100</v>
      </c>
      <c r="AN305" s="2"/>
      <c r="AO305" s="2"/>
      <c r="AP305" s="2">
        <v>960</v>
      </c>
      <c r="AQ305" s="63">
        <f t="shared" si="42"/>
        <v>3060</v>
      </c>
      <c r="AR305" s="2">
        <v>1</v>
      </c>
      <c r="AS305" s="2">
        <v>1</v>
      </c>
      <c r="AT305" s="2">
        <v>1</v>
      </c>
      <c r="AU305" s="2">
        <v>7</v>
      </c>
      <c r="AV305" s="2">
        <v>7</v>
      </c>
      <c r="AW305" s="2">
        <v>7</v>
      </c>
      <c r="AX305" s="2">
        <v>7</v>
      </c>
      <c r="AY305" s="2">
        <v>7</v>
      </c>
      <c r="AZ305" s="2">
        <v>7</v>
      </c>
      <c r="BA305" s="2">
        <v>7</v>
      </c>
      <c r="BB305" s="2">
        <v>1</v>
      </c>
      <c r="BC305" s="2">
        <v>1</v>
      </c>
      <c r="BD305" s="63">
        <f t="shared" si="43"/>
        <v>54</v>
      </c>
      <c r="BE305" s="2">
        <v>4780</v>
      </c>
      <c r="BF305">
        <f t="shared" si="40"/>
        <v>7840</v>
      </c>
      <c r="BG305" s="2">
        <v>6142</v>
      </c>
      <c r="BH305" s="2">
        <v>8346</v>
      </c>
      <c r="BI305" s="2">
        <v>220</v>
      </c>
      <c r="BJ305" s="49">
        <v>265</v>
      </c>
      <c r="BK305" s="63">
        <f t="shared" si="44"/>
        <v>8831</v>
      </c>
      <c r="BL305" s="2"/>
      <c r="BM305" s="2">
        <v>470</v>
      </c>
      <c r="BN305" s="2">
        <v>2350</v>
      </c>
      <c r="BO305" s="2" t="s">
        <v>12005</v>
      </c>
      <c r="BP305" s="2">
        <v>1000</v>
      </c>
      <c r="BQ305" s="2">
        <v>10000</v>
      </c>
      <c r="BR305" s="2" t="s">
        <v>13549</v>
      </c>
      <c r="BS305" s="2">
        <v>300</v>
      </c>
      <c r="BT305" s="2">
        <v>2700</v>
      </c>
      <c r="BU305" s="2" t="s">
        <v>12922</v>
      </c>
      <c r="BV305" s="2">
        <v>182</v>
      </c>
      <c r="BW305" s="2">
        <v>180</v>
      </c>
      <c r="BX305" s="2" t="s">
        <v>10076</v>
      </c>
      <c r="BY305" s="2">
        <v>100</v>
      </c>
      <c r="BZ305" s="2">
        <v>4000</v>
      </c>
      <c r="CA305" s="2" t="s">
        <v>15744</v>
      </c>
      <c r="CB305" s="2"/>
      <c r="CC305" s="2"/>
      <c r="CD305" s="2" t="s">
        <v>12144</v>
      </c>
      <c r="CE305" s="63">
        <v>19410</v>
      </c>
      <c r="CF305" s="2">
        <v>27380</v>
      </c>
      <c r="CG305" s="2">
        <v>1</v>
      </c>
      <c r="CH305" s="2">
        <v>32</v>
      </c>
      <c r="CI305" s="2"/>
      <c r="CJ305" s="2"/>
      <c r="CK305" s="2"/>
      <c r="CL305" s="2"/>
      <c r="CM305" s="2"/>
      <c r="CN305" s="2"/>
      <c r="CO305" s="2"/>
      <c r="CP305" s="2"/>
      <c r="CQ305" s="2"/>
      <c r="CR305" s="2"/>
      <c r="CS305" s="2"/>
      <c r="CT305" s="2"/>
      <c r="CU305" s="2"/>
      <c r="CV305" s="2"/>
      <c r="CW305" s="2"/>
      <c r="CX305" s="2">
        <v>13</v>
      </c>
      <c r="CY305" s="45">
        <v>75</v>
      </c>
      <c r="CZ305" s="45"/>
      <c r="DA305" s="45"/>
      <c r="DB305" s="2">
        <v>4</v>
      </c>
      <c r="DC305" s="2">
        <v>32</v>
      </c>
      <c r="DD305" s="2" t="s">
        <v>11905</v>
      </c>
      <c r="DE305" s="2" t="s">
        <v>13414</v>
      </c>
      <c r="DF305" s="2"/>
      <c r="DG305" s="2"/>
      <c r="DH305" s="2"/>
      <c r="DI305" s="2"/>
      <c r="DJ305" s="2"/>
      <c r="DK305" s="2"/>
      <c r="DL305" s="2"/>
      <c r="DM305" s="2"/>
      <c r="DS305" s="2"/>
      <c r="DT305" s="2"/>
      <c r="DU305" s="49">
        <v>5300</v>
      </c>
      <c r="DV305" s="49"/>
      <c r="DW305" s="49">
        <v>265</v>
      </c>
      <c r="DX305" t="s">
        <v>12498</v>
      </c>
      <c r="DY305" s="4"/>
      <c r="DZ305" s="4"/>
      <c r="EA305" s="4"/>
    </row>
    <row r="306" spans="1:131">
      <c r="A306" s="2">
        <v>3504299</v>
      </c>
      <c r="B306" s="2" t="s">
        <v>607</v>
      </c>
      <c r="C306" s="4"/>
      <c r="D306" s="2" t="s">
        <v>3090</v>
      </c>
      <c r="E306" s="58" t="s">
        <v>29905</v>
      </c>
      <c r="F306" s="2" t="s">
        <v>1274</v>
      </c>
      <c r="G306" s="2" t="s">
        <v>12144</v>
      </c>
      <c r="H306" s="2"/>
      <c r="I306" s="2" t="s">
        <v>3699</v>
      </c>
      <c r="J306" s="2" t="s">
        <v>16897</v>
      </c>
      <c r="K306" s="6" t="s">
        <v>3699</v>
      </c>
      <c r="L306" s="6" t="s">
        <v>3699</v>
      </c>
      <c r="M306" s="6"/>
      <c r="N306" t="s">
        <v>3091</v>
      </c>
      <c r="O306" s="4" t="s">
        <v>12637</v>
      </c>
      <c r="P306" s="4" t="s">
        <v>12144</v>
      </c>
      <c r="Q306" s="2"/>
      <c r="R306" s="2" t="s">
        <v>12746</v>
      </c>
      <c r="S306" s="2"/>
      <c r="T306" s="2"/>
      <c r="V306" s="2"/>
      <c r="W306" s="2"/>
      <c r="X306" s="2"/>
      <c r="Y306" s="6">
        <v>241</v>
      </c>
      <c r="Z306" s="2">
        <v>40</v>
      </c>
      <c r="AA306" s="2">
        <v>1</v>
      </c>
      <c r="AB306" s="22">
        <v>5</v>
      </c>
      <c r="AC306" s="2"/>
      <c r="AD306" s="2">
        <v>1</v>
      </c>
      <c r="AE306" s="2"/>
      <c r="AF306" s="2"/>
      <c r="AG306" s="2">
        <v>1</v>
      </c>
      <c r="AH306" s="2"/>
      <c r="AI306" s="2"/>
      <c r="AJ306" s="2"/>
      <c r="AK306" s="2"/>
      <c r="AL306" s="63">
        <f t="shared" si="41"/>
        <v>2</v>
      </c>
      <c r="AM306" s="2">
        <v>3380</v>
      </c>
      <c r="AN306" s="2"/>
      <c r="AO306" s="2"/>
      <c r="AP306" s="2">
        <v>888</v>
      </c>
      <c r="AQ306" s="63">
        <f t="shared" si="42"/>
        <v>4268</v>
      </c>
      <c r="AR306" s="2">
        <v>4</v>
      </c>
      <c r="AS306" s="2">
        <v>4</v>
      </c>
      <c r="AT306" s="2">
        <v>6</v>
      </c>
      <c r="AU306" s="2">
        <v>7</v>
      </c>
      <c r="AV306" s="2">
        <v>8</v>
      </c>
      <c r="AW306" s="2">
        <v>6</v>
      </c>
      <c r="AX306" s="2">
        <v>6</v>
      </c>
      <c r="AY306" s="2">
        <v>6</v>
      </c>
      <c r="AZ306" s="2">
        <v>8</v>
      </c>
      <c r="BA306" s="2">
        <v>7</v>
      </c>
      <c r="BB306" s="2">
        <v>9</v>
      </c>
      <c r="BC306" s="2">
        <v>10</v>
      </c>
      <c r="BD306" s="63">
        <f t="shared" si="43"/>
        <v>81</v>
      </c>
      <c r="BE306" s="2">
        <v>5285</v>
      </c>
      <c r="BF306">
        <f t="shared" si="40"/>
        <v>9553</v>
      </c>
      <c r="BG306" s="2">
        <v>3802</v>
      </c>
      <c r="BH306" s="2">
        <v>8946</v>
      </c>
      <c r="BI306" s="2">
        <v>304</v>
      </c>
      <c r="BJ306" s="49">
        <v>165</v>
      </c>
      <c r="BK306" s="63">
        <f t="shared" si="44"/>
        <v>9415</v>
      </c>
      <c r="BL306" s="2"/>
      <c r="BM306" s="2">
        <v>2600</v>
      </c>
      <c r="BN306" s="2">
        <v>19475</v>
      </c>
      <c r="BO306" s="2" t="s">
        <v>12005</v>
      </c>
      <c r="BP306" s="2">
        <v>450</v>
      </c>
      <c r="BQ306" s="2">
        <v>3040</v>
      </c>
      <c r="BR306" s="2" t="s">
        <v>13626</v>
      </c>
      <c r="BS306" s="2"/>
      <c r="BT306" s="2"/>
      <c r="BU306" s="2"/>
      <c r="BV306" s="2"/>
      <c r="BW306" s="2"/>
      <c r="BX306" s="2"/>
      <c r="BY306" s="2"/>
      <c r="BZ306" s="2"/>
      <c r="CA306" s="2"/>
      <c r="CB306" s="2"/>
      <c r="CC306" s="2"/>
      <c r="CD306" s="2"/>
      <c r="CE306" s="63"/>
      <c r="CF306" s="2">
        <v>15635</v>
      </c>
      <c r="CG306" s="2"/>
      <c r="CH306" s="2"/>
      <c r="CI306" s="2"/>
      <c r="CJ306" s="2"/>
      <c r="CK306" s="2"/>
      <c r="CL306" s="2"/>
      <c r="CM306" s="2"/>
      <c r="CN306" s="2"/>
      <c r="CO306" s="2"/>
      <c r="CP306" s="2"/>
      <c r="CQ306" s="2"/>
      <c r="CR306" s="2"/>
      <c r="CS306" s="2"/>
      <c r="CT306" s="2"/>
      <c r="CU306" s="2"/>
      <c r="CV306" s="2"/>
      <c r="CW306" s="2"/>
      <c r="CX306" s="2">
        <v>6</v>
      </c>
      <c r="CY306" s="45">
        <v>28</v>
      </c>
      <c r="CZ306" s="45"/>
      <c r="DA306" s="45"/>
      <c r="DB306" s="2">
        <v>150</v>
      </c>
      <c r="DC306" s="2">
        <v>304</v>
      </c>
      <c r="DD306" s="2" t="s">
        <v>11986</v>
      </c>
      <c r="DE306" s="2" t="s">
        <v>12328</v>
      </c>
      <c r="DF306" s="2"/>
      <c r="DG306" s="2"/>
      <c r="DH306" s="2"/>
      <c r="DI306" s="2"/>
      <c r="DJ306" s="2"/>
      <c r="DK306" s="2"/>
      <c r="DL306" s="2"/>
      <c r="DM306" s="2"/>
      <c r="DS306" s="2"/>
      <c r="DT306" s="2"/>
      <c r="DU306" s="49">
        <v>4500</v>
      </c>
      <c r="DV306" s="49"/>
      <c r="DW306" s="49">
        <v>165</v>
      </c>
      <c r="DX306" t="s">
        <v>12498</v>
      </c>
      <c r="DY306" s="4"/>
      <c r="DZ306" s="4"/>
      <c r="EA306" s="4"/>
    </row>
    <row r="307" spans="1:131">
      <c r="A307" s="2">
        <v>3504300</v>
      </c>
      <c r="B307" s="2" t="s">
        <v>697</v>
      </c>
      <c r="C307" s="4"/>
      <c r="D307" s="2" t="s">
        <v>833</v>
      </c>
      <c r="E307" s="2" t="s">
        <v>940</v>
      </c>
      <c r="G307" s="2" t="s">
        <v>12144</v>
      </c>
      <c r="H307" s="2"/>
      <c r="I307" s="2" t="s">
        <v>940</v>
      </c>
      <c r="J307" s="2" t="s">
        <v>16897</v>
      </c>
      <c r="K307" s="6" t="s">
        <v>3699</v>
      </c>
      <c r="L307" s="6" t="s">
        <v>3699</v>
      </c>
      <c r="M307" s="6"/>
      <c r="N307" t="s">
        <v>3091</v>
      </c>
      <c r="O307" s="4"/>
      <c r="P307" s="4" t="s">
        <v>12144</v>
      </c>
      <c r="Q307" s="2"/>
      <c r="R307" s="2" t="s">
        <v>12746</v>
      </c>
      <c r="S307" s="2"/>
      <c r="T307" s="2"/>
      <c r="V307" s="2"/>
      <c r="W307" s="2"/>
      <c r="X307" s="2"/>
      <c r="Y307" s="6">
        <v>312</v>
      </c>
      <c r="Z307" s="2">
        <v>40</v>
      </c>
      <c r="AA307" s="2">
        <v>1</v>
      </c>
      <c r="AB307" s="22">
        <v>5</v>
      </c>
      <c r="AC307" s="2"/>
      <c r="AD307" s="2">
        <v>1</v>
      </c>
      <c r="AE307" s="2"/>
      <c r="AF307" s="2"/>
      <c r="AG307" s="2"/>
      <c r="AH307" s="2"/>
      <c r="AI307" s="2"/>
      <c r="AJ307" s="2"/>
      <c r="AK307" s="2"/>
      <c r="AL307" s="63">
        <f t="shared" si="41"/>
        <v>1</v>
      </c>
      <c r="AM307" s="2">
        <v>1667</v>
      </c>
      <c r="AN307" s="2"/>
      <c r="AO307" s="2"/>
      <c r="AP307" s="2"/>
      <c r="AQ307" s="63">
        <f t="shared" si="42"/>
        <v>1667</v>
      </c>
      <c r="AR307" s="2">
        <v>1</v>
      </c>
      <c r="AS307" s="2">
        <v>1</v>
      </c>
      <c r="AT307" s="2">
        <v>1</v>
      </c>
      <c r="AU307" s="2">
        <v>1</v>
      </c>
      <c r="AV307" s="2">
        <v>1</v>
      </c>
      <c r="AW307" s="2">
        <v>1</v>
      </c>
      <c r="AX307" s="2">
        <v>1</v>
      </c>
      <c r="AY307" s="2">
        <v>1</v>
      </c>
      <c r="AZ307" s="2">
        <v>1</v>
      </c>
      <c r="BA307" s="2">
        <v>1</v>
      </c>
      <c r="BB307" s="2">
        <v>1</v>
      </c>
      <c r="BC307" s="2">
        <v>1</v>
      </c>
      <c r="BD307" s="63">
        <f t="shared" si="43"/>
        <v>12</v>
      </c>
      <c r="BE307" s="2">
        <v>1216</v>
      </c>
      <c r="BF307">
        <f t="shared" si="40"/>
        <v>2883</v>
      </c>
      <c r="BG307" s="2">
        <v>1216</v>
      </c>
      <c r="BH307" s="2">
        <v>2208</v>
      </c>
      <c r="BI307" s="2">
        <v>75</v>
      </c>
      <c r="BK307" s="63">
        <f t="shared" si="44"/>
        <v>2283</v>
      </c>
      <c r="BL307" s="2"/>
      <c r="BM307" s="2">
        <v>45</v>
      </c>
      <c r="BN307" s="2">
        <v>6602</v>
      </c>
      <c r="BO307" s="2" t="s">
        <v>12448</v>
      </c>
      <c r="BP307" s="2"/>
      <c r="BQ307" s="2"/>
      <c r="BR307" s="2"/>
      <c r="BS307" s="2"/>
      <c r="BT307" s="2"/>
      <c r="BU307" s="2"/>
      <c r="BV307" s="2"/>
      <c r="BW307" s="2"/>
      <c r="BX307" s="2"/>
      <c r="BY307" s="2"/>
      <c r="BZ307" s="2"/>
      <c r="CA307" s="2"/>
      <c r="CB307" s="2"/>
      <c r="CC307" s="2"/>
      <c r="CD307" s="2"/>
      <c r="CE307" s="63"/>
      <c r="CF307" s="2">
        <v>6200</v>
      </c>
      <c r="CG307" s="2"/>
      <c r="CH307" s="2"/>
      <c r="CI307" s="2"/>
      <c r="CJ307" s="2"/>
      <c r="CK307" s="2"/>
      <c r="CL307" s="2"/>
      <c r="CM307" s="2"/>
      <c r="CN307" s="2"/>
      <c r="CO307" s="2"/>
      <c r="CP307" s="2"/>
      <c r="CQ307" s="2"/>
      <c r="CR307" s="2"/>
      <c r="CS307" s="2"/>
      <c r="CT307" s="2"/>
      <c r="CU307" s="2"/>
      <c r="CV307" s="2"/>
      <c r="CW307" s="2"/>
      <c r="CZ307" s="45"/>
      <c r="DA307" s="45"/>
      <c r="DB307" s="2">
        <v>10</v>
      </c>
      <c r="DC307" s="2">
        <v>75</v>
      </c>
      <c r="DD307" s="2" t="s">
        <v>11905</v>
      </c>
      <c r="DE307" s="2" t="s">
        <v>12152</v>
      </c>
      <c r="DF307" s="2"/>
      <c r="DG307" s="2"/>
      <c r="DH307" s="2"/>
      <c r="DI307" s="2"/>
      <c r="DJ307" s="2"/>
      <c r="DK307" s="2"/>
      <c r="DL307" s="2"/>
      <c r="DM307" s="2"/>
      <c r="DS307" s="2"/>
      <c r="DT307" s="2"/>
      <c r="DU307" s="49"/>
      <c r="DV307" s="49"/>
      <c r="DW307" s="49"/>
      <c r="DX307" t="s">
        <v>12498</v>
      </c>
      <c r="DY307" s="4" t="s">
        <v>33352</v>
      </c>
      <c r="DZ307" s="4"/>
      <c r="EA307" s="4" t="s">
        <v>33182</v>
      </c>
    </row>
    <row r="308" spans="1:131">
      <c r="A308" s="2">
        <v>3504301</v>
      </c>
      <c r="B308" s="2" t="s">
        <v>628</v>
      </c>
      <c r="C308" s="4"/>
      <c r="D308" s="2" t="s">
        <v>267</v>
      </c>
      <c r="E308" s="6"/>
      <c r="F308" s="25" t="s">
        <v>1167</v>
      </c>
      <c r="G308" s="2" t="s">
        <v>12746</v>
      </c>
      <c r="H308" s="2"/>
      <c r="I308" s="2" t="s">
        <v>738</v>
      </c>
      <c r="J308" s="2" t="s">
        <v>16897</v>
      </c>
      <c r="K308" s="6" t="s">
        <v>866</v>
      </c>
      <c r="L308" s="6" t="s">
        <v>866</v>
      </c>
      <c r="M308" s="6"/>
      <c r="N308" s="4" t="s">
        <v>12247</v>
      </c>
      <c r="O308" s="4" t="s">
        <v>12637</v>
      </c>
      <c r="P308" s="4" t="s">
        <v>12144</v>
      </c>
      <c r="Q308" s="6"/>
      <c r="R308" s="2" t="s">
        <v>12746</v>
      </c>
      <c r="S308" s="2"/>
      <c r="T308" s="2"/>
      <c r="V308" s="2"/>
      <c r="W308" s="2"/>
      <c r="X308" s="2"/>
      <c r="Y308" s="6">
        <v>210</v>
      </c>
      <c r="Z308" s="2">
        <v>48</v>
      </c>
      <c r="AA308" s="2">
        <v>1</v>
      </c>
      <c r="AB308" s="22">
        <v>6</v>
      </c>
      <c r="AC308" s="2">
        <v>1</v>
      </c>
      <c r="AD308" s="2"/>
      <c r="AE308" s="2"/>
      <c r="AF308" s="2">
        <v>1</v>
      </c>
      <c r="AG308" s="2"/>
      <c r="AH308" s="2"/>
      <c r="AI308" s="2"/>
      <c r="AJ308" s="2"/>
      <c r="AK308" s="2"/>
      <c r="AL308" s="63">
        <f t="shared" si="41"/>
        <v>1</v>
      </c>
      <c r="AM308" s="2"/>
      <c r="AN308" s="2"/>
      <c r="AO308" s="2">
        <v>600</v>
      </c>
      <c r="AP308" s="2"/>
      <c r="AQ308" s="63">
        <f t="shared" si="42"/>
        <v>600</v>
      </c>
      <c r="AR308" s="2">
        <v>1</v>
      </c>
      <c r="AS308" s="2">
        <v>1</v>
      </c>
      <c r="AT308" s="2">
        <v>1</v>
      </c>
      <c r="AU308" s="2">
        <v>1</v>
      </c>
      <c r="AV308" s="2">
        <v>4</v>
      </c>
      <c r="AW308" s="2">
        <v>4</v>
      </c>
      <c r="AX308" s="2">
        <v>4</v>
      </c>
      <c r="AY308" s="2">
        <v>4</v>
      </c>
      <c r="AZ308" s="2">
        <v>2</v>
      </c>
      <c r="BA308" s="2">
        <v>1</v>
      </c>
      <c r="BB308" s="2">
        <v>1</v>
      </c>
      <c r="BC308" s="2">
        <v>1</v>
      </c>
      <c r="BD308" s="63">
        <f t="shared" si="43"/>
        <v>25</v>
      </c>
      <c r="BE308" s="2">
        <v>3108</v>
      </c>
      <c r="BF308">
        <f t="shared" si="40"/>
        <v>3708</v>
      </c>
      <c r="BG308" s="2">
        <v>3000</v>
      </c>
      <c r="BH308" s="2">
        <v>6913</v>
      </c>
      <c r="BI308" s="2"/>
      <c r="BJ308" s="49">
        <v>91</v>
      </c>
      <c r="BK308" s="63">
        <f t="shared" si="44"/>
        <v>7004</v>
      </c>
      <c r="BL308" s="2"/>
      <c r="BM308" s="2">
        <v>1100</v>
      </c>
      <c r="BN308" s="2">
        <v>5500</v>
      </c>
      <c r="BO308" s="2" t="s">
        <v>12005</v>
      </c>
      <c r="BP308" s="2">
        <v>286</v>
      </c>
      <c r="BQ308" s="2">
        <v>5000</v>
      </c>
      <c r="BR308" s="2" t="s">
        <v>13549</v>
      </c>
      <c r="BS308" s="2">
        <v>11</v>
      </c>
      <c r="BT308" s="2">
        <v>400</v>
      </c>
      <c r="BU308" s="2" t="s">
        <v>12448</v>
      </c>
      <c r="BV308" s="2"/>
      <c r="BW308" s="2"/>
      <c r="BX308" s="2"/>
      <c r="BY308" s="2"/>
      <c r="BZ308" s="2"/>
      <c r="CA308" s="2"/>
      <c r="CB308" s="2"/>
      <c r="CC308" s="2"/>
      <c r="CD308" s="2"/>
      <c r="CE308" s="63"/>
      <c r="CF308" s="2">
        <v>4500</v>
      </c>
      <c r="CG308" s="2"/>
      <c r="CH308" s="2"/>
      <c r="CI308" s="2"/>
      <c r="CJ308" s="2"/>
      <c r="CK308" s="2"/>
      <c r="CL308" s="2"/>
      <c r="CM308" s="2"/>
      <c r="CN308" s="2"/>
      <c r="CO308" s="2"/>
      <c r="CP308" s="2"/>
      <c r="CQ308" s="2"/>
      <c r="CR308" s="2"/>
      <c r="CS308" s="2"/>
      <c r="CT308" s="2"/>
      <c r="CU308" s="2"/>
      <c r="CV308" s="2"/>
      <c r="CW308" s="2"/>
      <c r="CZ308" s="45"/>
      <c r="DA308" s="45"/>
      <c r="DB308" s="2"/>
      <c r="DC308" s="2"/>
      <c r="DD308" s="4"/>
      <c r="DE308" s="2"/>
      <c r="DF308" s="2"/>
      <c r="DG308" s="2"/>
      <c r="DH308" s="2"/>
      <c r="DI308" s="2"/>
      <c r="DJ308" s="2"/>
      <c r="DK308" s="2"/>
      <c r="DL308" s="2"/>
      <c r="DM308" s="2"/>
      <c r="DS308" s="2"/>
      <c r="DT308" s="2"/>
      <c r="DU308" s="49"/>
      <c r="DV308" s="49"/>
      <c r="DW308" s="49">
        <v>91</v>
      </c>
      <c r="DX308" t="s">
        <v>12498</v>
      </c>
      <c r="DY308" s="84" t="s">
        <v>33183</v>
      </c>
      <c r="DZ308" s="4"/>
      <c r="EA308" s="4"/>
    </row>
    <row r="309" spans="1:131">
      <c r="A309" s="2">
        <v>3504302</v>
      </c>
      <c r="B309" s="2" t="s">
        <v>1223</v>
      </c>
      <c r="C309" s="4"/>
      <c r="D309" s="2" t="s">
        <v>735</v>
      </c>
      <c r="E309" s="6" t="s">
        <v>1011</v>
      </c>
      <c r="G309" s="2" t="s">
        <v>12144</v>
      </c>
      <c r="H309" s="2" t="s">
        <v>12144</v>
      </c>
      <c r="I309" s="2" t="s">
        <v>1224</v>
      </c>
      <c r="J309" s="2" t="s">
        <v>16897</v>
      </c>
      <c r="K309" s="6" t="s">
        <v>12212</v>
      </c>
      <c r="L309" s="6" t="s">
        <v>12212</v>
      </c>
      <c r="M309" s="6"/>
      <c r="N309" s="6" t="s">
        <v>12212</v>
      </c>
      <c r="O309" s="4"/>
      <c r="P309" s="4" t="s">
        <v>12144</v>
      </c>
      <c r="Q309" s="6"/>
      <c r="R309" s="2" t="s">
        <v>12746</v>
      </c>
      <c r="S309" s="2"/>
      <c r="T309" s="2"/>
      <c r="V309" s="2"/>
      <c r="W309" s="2"/>
      <c r="X309" s="2"/>
      <c r="Y309" s="6">
        <v>202</v>
      </c>
      <c r="Z309" s="2">
        <v>48</v>
      </c>
      <c r="AA309" s="2">
        <v>1</v>
      </c>
      <c r="AB309" s="22">
        <v>6</v>
      </c>
      <c r="AC309" s="2"/>
      <c r="AD309" s="2"/>
      <c r="AE309" s="2">
        <v>1</v>
      </c>
      <c r="AF309" s="2"/>
      <c r="AG309" s="2"/>
      <c r="AH309" s="2"/>
      <c r="AI309" s="2"/>
      <c r="AJ309" s="2"/>
      <c r="AK309" s="2"/>
      <c r="AL309" s="63">
        <f t="shared" si="41"/>
        <v>1</v>
      </c>
      <c r="AM309" s="2"/>
      <c r="AN309" s="2">
        <v>2100</v>
      </c>
      <c r="AO309" s="2"/>
      <c r="AP309" s="2"/>
      <c r="AQ309" s="63">
        <f t="shared" si="42"/>
        <v>2100</v>
      </c>
      <c r="AR309" s="2">
        <v>3</v>
      </c>
      <c r="AS309" s="2">
        <v>3</v>
      </c>
      <c r="AT309" s="2">
        <v>3</v>
      </c>
      <c r="AU309" s="2">
        <v>3</v>
      </c>
      <c r="AV309" s="2">
        <v>3</v>
      </c>
      <c r="AW309" s="2">
        <v>3</v>
      </c>
      <c r="AX309" s="2">
        <v>3</v>
      </c>
      <c r="AY309" s="2">
        <v>3</v>
      </c>
      <c r="AZ309" s="2">
        <v>3</v>
      </c>
      <c r="BA309" s="2">
        <v>3</v>
      </c>
      <c r="BB309" s="2">
        <v>3</v>
      </c>
      <c r="BC309" s="2">
        <v>3</v>
      </c>
      <c r="BD309" s="63">
        <f t="shared" si="43"/>
        <v>36</v>
      </c>
      <c r="BE309" s="2">
        <v>2431</v>
      </c>
      <c r="BF309">
        <f t="shared" si="40"/>
        <v>4531</v>
      </c>
      <c r="BG309" s="2">
        <v>2701</v>
      </c>
      <c r="BH309" s="2">
        <v>8810</v>
      </c>
      <c r="BI309" s="2">
        <v>59</v>
      </c>
      <c r="BJ309" s="49">
        <v>109</v>
      </c>
      <c r="BK309" s="63">
        <f t="shared" si="44"/>
        <v>8978</v>
      </c>
      <c r="BL309" s="2"/>
      <c r="BM309" s="2">
        <v>1762</v>
      </c>
      <c r="BN309" s="2">
        <v>15858</v>
      </c>
      <c r="BO309" s="2" t="s">
        <v>13549</v>
      </c>
      <c r="BP309" s="2"/>
      <c r="BQ309" s="2"/>
      <c r="BR309" s="2"/>
      <c r="BS309" s="2"/>
      <c r="BT309" s="2"/>
      <c r="BU309" s="2"/>
      <c r="BV309" s="2"/>
      <c r="BW309" s="2"/>
      <c r="BX309" s="2"/>
      <c r="BY309" s="2"/>
      <c r="BZ309" s="2"/>
      <c r="CA309" s="2"/>
      <c r="CB309" s="2"/>
      <c r="CC309" s="2"/>
      <c r="CD309" s="2"/>
      <c r="CE309" s="63"/>
      <c r="CF309" s="2">
        <v>17620</v>
      </c>
      <c r="CG309" s="2"/>
      <c r="CH309" s="2"/>
      <c r="CI309" s="2"/>
      <c r="CJ309" s="2"/>
      <c r="CK309" s="2"/>
      <c r="CL309" s="2"/>
      <c r="CM309" s="2"/>
      <c r="CN309" s="2"/>
      <c r="CO309" s="2"/>
      <c r="CP309" s="2">
        <v>1</v>
      </c>
      <c r="CQ309" s="2">
        <v>5</v>
      </c>
      <c r="CR309" s="2"/>
      <c r="CS309" s="2"/>
      <c r="CT309" s="2"/>
      <c r="CU309" s="2"/>
      <c r="CV309" s="2"/>
      <c r="CW309" s="2"/>
      <c r="CX309" s="2">
        <v>1</v>
      </c>
      <c r="CY309" s="45">
        <v>5</v>
      </c>
      <c r="CZ309" s="45"/>
      <c r="DA309" s="45"/>
      <c r="DB309" s="2">
        <v>8</v>
      </c>
      <c r="DC309" s="2">
        <v>59</v>
      </c>
      <c r="DD309" s="2" t="s">
        <v>11986</v>
      </c>
      <c r="DE309" s="2" t="s">
        <v>12328</v>
      </c>
      <c r="DF309" s="2"/>
      <c r="DG309" s="2"/>
      <c r="DH309" s="2"/>
      <c r="DI309" s="2"/>
      <c r="DJ309" s="2"/>
      <c r="DK309" s="2"/>
      <c r="DL309" s="2"/>
      <c r="DM309" s="2"/>
      <c r="DS309" s="2"/>
      <c r="DT309" s="2"/>
      <c r="DU309" s="49"/>
      <c r="DV309" s="49"/>
      <c r="DW309" s="49">
        <v>109</v>
      </c>
      <c r="DX309" t="s">
        <v>12498</v>
      </c>
      <c r="DY309" s="4" t="s">
        <v>33184</v>
      </c>
      <c r="DZ309" s="4"/>
      <c r="EA309" s="4"/>
    </row>
    <row r="310" spans="1:131">
      <c r="A310" s="62">
        <v>3502001</v>
      </c>
      <c r="B310" s="2" t="s">
        <v>17461</v>
      </c>
      <c r="C310" s="3">
        <v>1</v>
      </c>
      <c r="D310" s="2" t="s">
        <v>12542</v>
      </c>
      <c r="E310" t="s">
        <v>16889</v>
      </c>
      <c r="F310" s="2" t="s">
        <v>17460</v>
      </c>
      <c r="G310" t="s">
        <v>12746</v>
      </c>
      <c r="I310" s="2" t="s">
        <v>16889</v>
      </c>
      <c r="J310" s="2" t="s">
        <v>16890</v>
      </c>
      <c r="K310" s="2" t="s">
        <v>17459</v>
      </c>
      <c r="L310" s="2" t="s">
        <v>17459</v>
      </c>
      <c r="N310" s="2" t="s">
        <v>17459</v>
      </c>
      <c r="O310" s="4"/>
      <c r="P310" s="4" t="s">
        <v>12144</v>
      </c>
      <c r="R310" t="s">
        <v>12746</v>
      </c>
      <c r="Y310">
        <v>300</v>
      </c>
      <c r="Z310">
        <v>48</v>
      </c>
      <c r="AA310">
        <v>1</v>
      </c>
      <c r="AB310">
        <v>6</v>
      </c>
      <c r="AC310">
        <v>1</v>
      </c>
      <c r="AL310" s="2">
        <f t="shared" ref="AL310:AL348" si="45">SUM(AD310:AG310)</f>
        <v>0</v>
      </c>
      <c r="AQ310" s="2">
        <f t="shared" si="42"/>
        <v>0</v>
      </c>
      <c r="AR310">
        <v>3</v>
      </c>
      <c r="AS310">
        <v>3</v>
      </c>
      <c r="AT310">
        <v>3</v>
      </c>
      <c r="AU310">
        <v>3</v>
      </c>
      <c r="AV310">
        <v>3</v>
      </c>
      <c r="AW310">
        <v>3</v>
      </c>
      <c r="AX310">
        <v>3</v>
      </c>
      <c r="AY310">
        <v>3</v>
      </c>
      <c r="AZ310">
        <v>3</v>
      </c>
      <c r="BA310">
        <v>3</v>
      </c>
      <c r="BB310">
        <v>3</v>
      </c>
      <c r="BC310">
        <v>3</v>
      </c>
      <c r="BD310" s="2">
        <f t="shared" ref="BD310:BD373" si="46">IF(B310="","",SUM(AR310:BC310))</f>
        <v>36</v>
      </c>
      <c r="BE310">
        <v>2340</v>
      </c>
      <c r="BF310">
        <f t="shared" si="40"/>
        <v>2340</v>
      </c>
      <c r="BG310">
        <v>1100</v>
      </c>
      <c r="BH310">
        <v>4500</v>
      </c>
      <c r="BI310">
        <v>70</v>
      </c>
      <c r="BJ310" s="49">
        <v>40</v>
      </c>
      <c r="BK310" s="2">
        <f t="shared" ref="BK310:BK373" si="47">IF(B310="","",SUM(BH310:BJ310))</f>
        <v>4610</v>
      </c>
      <c r="BM310" s="49">
        <v>32</v>
      </c>
      <c r="BN310" s="49">
        <v>8300</v>
      </c>
      <c r="BO310" t="s">
        <v>12448</v>
      </c>
      <c r="CE310" s="2"/>
      <c r="CF310">
        <v>5000</v>
      </c>
      <c r="CP310">
        <v>1</v>
      </c>
      <c r="CQ310" s="23">
        <v>1.5</v>
      </c>
      <c r="DX310" t="s">
        <v>12498</v>
      </c>
      <c r="DY310" s="4" t="s">
        <v>31036</v>
      </c>
      <c r="DZ310" s="4"/>
      <c r="EA310" s="4"/>
    </row>
    <row r="311" spans="1:131">
      <c r="A311" s="62">
        <v>3502010</v>
      </c>
      <c r="B311" s="4" t="s">
        <v>16520</v>
      </c>
      <c r="C311" s="3">
        <v>1</v>
      </c>
      <c r="D311" s="3" t="s">
        <v>17146</v>
      </c>
      <c r="E311" s="4" t="s">
        <v>11825</v>
      </c>
      <c r="F311" s="3"/>
      <c r="G311" s="4" t="s">
        <v>12144</v>
      </c>
      <c r="H311" s="4"/>
      <c r="I311" s="3" t="s">
        <v>17407</v>
      </c>
      <c r="J311" s="4" t="s">
        <v>16890</v>
      </c>
      <c r="K311" s="4" t="s">
        <v>12442</v>
      </c>
      <c r="L311" s="4" t="s">
        <v>12442</v>
      </c>
      <c r="M311" s="4"/>
      <c r="N311" t="s">
        <v>12560</v>
      </c>
      <c r="O311" s="4"/>
      <c r="P311" s="4" t="s">
        <v>12144</v>
      </c>
      <c r="Q311" s="4"/>
      <c r="R311" s="4" t="s">
        <v>12746</v>
      </c>
      <c r="Y311">
        <v>142</v>
      </c>
      <c r="Z311">
        <v>40</v>
      </c>
      <c r="AA311">
        <v>1</v>
      </c>
      <c r="AB311">
        <v>5</v>
      </c>
      <c r="AD311">
        <v>1</v>
      </c>
      <c r="AL311" s="2">
        <f t="shared" si="45"/>
        <v>1</v>
      </c>
      <c r="AM311">
        <v>2237</v>
      </c>
      <c r="AQ311" s="2">
        <f t="shared" si="42"/>
        <v>2237</v>
      </c>
      <c r="AR311">
        <v>1</v>
      </c>
      <c r="AS311">
        <v>1</v>
      </c>
      <c r="AT311">
        <v>6</v>
      </c>
      <c r="AU311">
        <v>7</v>
      </c>
      <c r="AV311">
        <v>8</v>
      </c>
      <c r="AW311">
        <v>4</v>
      </c>
      <c r="AX311">
        <v>5</v>
      </c>
      <c r="AY311">
        <v>6</v>
      </c>
      <c r="AZ311">
        <v>4</v>
      </c>
      <c r="BA311">
        <v>3</v>
      </c>
      <c r="BB311">
        <v>3</v>
      </c>
      <c r="BC311">
        <v>2</v>
      </c>
      <c r="BD311" s="2">
        <f t="shared" si="46"/>
        <v>50</v>
      </c>
      <c r="BE311">
        <v>3910</v>
      </c>
      <c r="BF311">
        <f t="shared" si="40"/>
        <v>6147</v>
      </c>
      <c r="BG311">
        <v>1722</v>
      </c>
      <c r="BH311">
        <v>6942</v>
      </c>
      <c r="BJ311" s="49">
        <v>50</v>
      </c>
      <c r="BK311" s="2">
        <f t="shared" si="47"/>
        <v>6992</v>
      </c>
      <c r="BM311" s="53">
        <v>60</v>
      </c>
      <c r="BN311" s="53">
        <v>1283</v>
      </c>
      <c r="BO311" s="3" t="s">
        <v>12019</v>
      </c>
      <c r="BP311">
        <v>750</v>
      </c>
      <c r="BQ311">
        <v>19000</v>
      </c>
      <c r="BR311" s="3" t="s">
        <v>16748</v>
      </c>
      <c r="CE311" s="2"/>
      <c r="CF311">
        <v>7660</v>
      </c>
      <c r="CX311" s="2">
        <v>1</v>
      </c>
      <c r="CY311" s="45">
        <v>5</v>
      </c>
      <c r="DU311" s="50">
        <v>2500</v>
      </c>
      <c r="DV311" s="50"/>
      <c r="DW311" s="50">
        <v>50</v>
      </c>
      <c r="DX311" t="s">
        <v>12498</v>
      </c>
      <c r="DY311" s="84" t="s">
        <v>31037</v>
      </c>
      <c r="DZ311" s="3" t="s">
        <v>31038</v>
      </c>
      <c r="EA311" s="4"/>
    </row>
    <row r="312" spans="1:131">
      <c r="A312" s="62">
        <v>3502011</v>
      </c>
      <c r="B312" s="4" t="s">
        <v>16747</v>
      </c>
      <c r="C312" s="3">
        <v>1</v>
      </c>
      <c r="D312" s="4" t="s">
        <v>14312</v>
      </c>
      <c r="E312" s="4" t="s">
        <v>17151</v>
      </c>
      <c r="F312" s="4" t="s">
        <v>16874</v>
      </c>
      <c r="G312" s="4" t="s">
        <v>12746</v>
      </c>
      <c r="H312" s="4"/>
      <c r="I312" s="3" t="s">
        <v>17006</v>
      </c>
      <c r="J312" s="4" t="s">
        <v>16890</v>
      </c>
      <c r="K312" s="4" t="s">
        <v>11752</v>
      </c>
      <c r="L312" s="4" t="s">
        <v>11752</v>
      </c>
      <c r="M312" s="4"/>
      <c r="N312" s="4" t="s">
        <v>441</v>
      </c>
      <c r="O312" s="4"/>
      <c r="P312" s="4" t="s">
        <v>12144</v>
      </c>
      <c r="Q312" s="4"/>
      <c r="R312" s="4" t="s">
        <v>12746</v>
      </c>
      <c r="T312" s="3" t="s">
        <v>12746</v>
      </c>
      <c r="Y312">
        <v>155</v>
      </c>
      <c r="Z312">
        <v>48</v>
      </c>
      <c r="AA312">
        <v>1</v>
      </c>
      <c r="AB312">
        <v>6</v>
      </c>
      <c r="AC312">
        <v>2</v>
      </c>
      <c r="AE312">
        <v>1</v>
      </c>
      <c r="AG312">
        <v>1</v>
      </c>
      <c r="AH312">
        <v>1</v>
      </c>
      <c r="AI312">
        <v>1</v>
      </c>
      <c r="AJ312">
        <v>1</v>
      </c>
      <c r="AK312">
        <v>1</v>
      </c>
      <c r="AL312" s="2">
        <f t="shared" si="45"/>
        <v>2</v>
      </c>
      <c r="AN312">
        <v>900</v>
      </c>
      <c r="AP312">
        <v>90</v>
      </c>
      <c r="AQ312" s="2">
        <f t="shared" si="42"/>
        <v>990</v>
      </c>
      <c r="AR312">
        <v>8</v>
      </c>
      <c r="AS312">
        <v>8</v>
      </c>
      <c r="AT312">
        <v>8</v>
      </c>
      <c r="AU312">
        <v>4</v>
      </c>
      <c r="AV312">
        <v>6</v>
      </c>
      <c r="AW312">
        <v>9</v>
      </c>
      <c r="AX312">
        <v>3</v>
      </c>
      <c r="AY312">
        <v>8</v>
      </c>
      <c r="AZ312">
        <v>8</v>
      </c>
      <c r="BA312">
        <v>6</v>
      </c>
      <c r="BB312">
        <v>8</v>
      </c>
      <c r="BC312">
        <v>6</v>
      </c>
      <c r="BD312" s="2">
        <f t="shared" si="46"/>
        <v>82</v>
      </c>
      <c r="BE312">
        <v>3146</v>
      </c>
      <c r="BF312">
        <f t="shared" si="40"/>
        <v>4136</v>
      </c>
      <c r="BG312">
        <v>2118</v>
      </c>
      <c r="BH312">
        <v>6106</v>
      </c>
      <c r="BI312">
        <v>222</v>
      </c>
      <c r="BJ312" s="49">
        <v>175</v>
      </c>
      <c r="BK312" s="2">
        <f t="shared" si="47"/>
        <v>6503</v>
      </c>
      <c r="BL312" s="3"/>
      <c r="BM312" s="50">
        <v>955</v>
      </c>
      <c r="BN312" s="50">
        <v>9726</v>
      </c>
      <c r="BO312" s="3" t="s">
        <v>12539</v>
      </c>
      <c r="BP312" s="26">
        <v>404</v>
      </c>
      <c r="BQ312">
        <v>4046</v>
      </c>
      <c r="BR312" s="3" t="s">
        <v>15591</v>
      </c>
      <c r="BT312">
        <v>550</v>
      </c>
      <c r="BU312" s="3" t="s">
        <v>355</v>
      </c>
      <c r="CE312" s="2"/>
      <c r="CF312">
        <v>12882</v>
      </c>
      <c r="CX312" s="2">
        <v>3</v>
      </c>
      <c r="CY312" s="45">
        <v>20</v>
      </c>
      <c r="DB312">
        <v>37</v>
      </c>
      <c r="DC312">
        <v>212</v>
      </c>
      <c r="DD312" s="3" t="s">
        <v>11986</v>
      </c>
      <c r="DE312" s="3" t="s">
        <v>12328</v>
      </c>
      <c r="DF312">
        <v>15</v>
      </c>
      <c r="DG312">
        <v>10</v>
      </c>
      <c r="DH312" s="3" t="s">
        <v>11869</v>
      </c>
      <c r="DI312" s="3" t="s">
        <v>15859</v>
      </c>
      <c r="DU312" s="50">
        <v>4375</v>
      </c>
      <c r="DV312" s="50"/>
      <c r="DW312" s="50">
        <v>175</v>
      </c>
      <c r="DX312" t="s">
        <v>12498</v>
      </c>
      <c r="DY312" s="4" t="s">
        <v>31044</v>
      </c>
      <c r="DZ312" s="3" t="s">
        <v>31045</v>
      </c>
      <c r="EA312" s="4"/>
    </row>
    <row r="313" spans="1:131">
      <c r="A313" s="62">
        <v>3502012</v>
      </c>
      <c r="B313" s="4" t="s">
        <v>16746</v>
      </c>
      <c r="C313" s="3">
        <v>1</v>
      </c>
      <c r="D313" s="4" t="s">
        <v>16634</v>
      </c>
      <c r="E313" s="4" t="s">
        <v>16758</v>
      </c>
      <c r="F313" s="4" t="s">
        <v>16634</v>
      </c>
      <c r="G313" s="4" t="s">
        <v>12144</v>
      </c>
      <c r="H313" s="4"/>
      <c r="I313" s="3" t="s">
        <v>17248</v>
      </c>
      <c r="J313" s="4" t="s">
        <v>16890</v>
      </c>
      <c r="K313" s="4" t="s">
        <v>12564</v>
      </c>
      <c r="L313" s="4" t="s">
        <v>12564</v>
      </c>
      <c r="M313" s="4"/>
      <c r="N313" t="s">
        <v>12201</v>
      </c>
      <c r="O313" s="4" t="s">
        <v>12637</v>
      </c>
      <c r="P313" s="4" t="s">
        <v>12144</v>
      </c>
      <c r="Q313" s="4"/>
      <c r="R313" s="4" t="s">
        <v>12746</v>
      </c>
      <c r="Y313">
        <v>250</v>
      </c>
      <c r="Z313">
        <v>40</v>
      </c>
      <c r="AA313">
        <v>1</v>
      </c>
      <c r="AB313">
        <v>5</v>
      </c>
      <c r="AE313">
        <v>1</v>
      </c>
      <c r="AG313">
        <v>1</v>
      </c>
      <c r="AK313">
        <v>1</v>
      </c>
      <c r="AL313" s="2">
        <f t="shared" si="45"/>
        <v>2</v>
      </c>
      <c r="AN313">
        <v>3380</v>
      </c>
      <c r="AP313">
        <v>120</v>
      </c>
      <c r="AQ313" s="2">
        <f t="shared" si="42"/>
        <v>3500</v>
      </c>
      <c r="AR313">
        <v>10</v>
      </c>
      <c r="AS313">
        <v>10</v>
      </c>
      <c r="AT313">
        <v>10</v>
      </c>
      <c r="AU313">
        <v>9</v>
      </c>
      <c r="AV313">
        <v>8</v>
      </c>
      <c r="AW313">
        <v>8</v>
      </c>
      <c r="AX313">
        <v>8</v>
      </c>
      <c r="AY313">
        <v>8</v>
      </c>
      <c r="AZ313">
        <v>10</v>
      </c>
      <c r="BA313">
        <v>8</v>
      </c>
      <c r="BB313">
        <v>11</v>
      </c>
      <c r="BC313">
        <v>11</v>
      </c>
      <c r="BD313" s="2">
        <f t="shared" si="46"/>
        <v>111</v>
      </c>
      <c r="BE313">
        <v>6741</v>
      </c>
      <c r="BF313">
        <f t="shared" si="40"/>
        <v>10241</v>
      </c>
      <c r="BG313">
        <v>6263</v>
      </c>
      <c r="BH313">
        <v>4818</v>
      </c>
      <c r="BI313">
        <v>156</v>
      </c>
      <c r="BJ313" s="49">
        <v>485</v>
      </c>
      <c r="BK313" s="2">
        <f t="shared" si="47"/>
        <v>5459</v>
      </c>
      <c r="BM313" s="50">
        <v>7050</v>
      </c>
      <c r="BN313" s="50">
        <v>16805</v>
      </c>
      <c r="BO313" s="3" t="s">
        <v>12000</v>
      </c>
      <c r="CE313" s="2"/>
      <c r="CF313">
        <v>19726</v>
      </c>
      <c r="CX313" s="2">
        <v>12</v>
      </c>
      <c r="CY313" s="45">
        <v>112</v>
      </c>
      <c r="DW313" s="50">
        <v>485</v>
      </c>
      <c r="DX313" t="s">
        <v>12498</v>
      </c>
      <c r="DY313" s="4" t="s">
        <v>31046</v>
      </c>
      <c r="DZ313" s="3" t="s">
        <v>23369</v>
      </c>
      <c r="EA313" s="4"/>
    </row>
    <row r="314" spans="1:131">
      <c r="A314" s="62">
        <v>3502013</v>
      </c>
      <c r="B314" s="4" t="s">
        <v>17009</v>
      </c>
      <c r="C314" s="3"/>
      <c r="D314" s="4" t="s">
        <v>17244</v>
      </c>
      <c r="E314" s="4" t="s">
        <v>17003</v>
      </c>
      <c r="F314" s="4" t="s">
        <v>17244</v>
      </c>
      <c r="G314" s="4" t="s">
        <v>12746</v>
      </c>
      <c r="H314" s="4"/>
      <c r="I314" s="4" t="s">
        <v>17243</v>
      </c>
      <c r="J314" s="4" t="s">
        <v>16890</v>
      </c>
      <c r="K314" s="4" t="s">
        <v>12564</v>
      </c>
      <c r="L314" s="4" t="s">
        <v>12564</v>
      </c>
      <c r="M314" s="4"/>
      <c r="N314" s="4" t="s">
        <v>12201</v>
      </c>
      <c r="O314" s="4"/>
      <c r="P314" s="4" t="s">
        <v>12144</v>
      </c>
      <c r="Q314" s="4"/>
      <c r="R314" s="4" t="s">
        <v>12144</v>
      </c>
      <c r="S314" s="4" t="s">
        <v>17002</v>
      </c>
      <c r="Y314">
        <v>305</v>
      </c>
      <c r="Z314">
        <v>40</v>
      </c>
      <c r="AA314">
        <v>1</v>
      </c>
      <c r="AB314">
        <v>5</v>
      </c>
      <c r="AC314">
        <v>1</v>
      </c>
      <c r="AG314">
        <v>1</v>
      </c>
      <c r="AH314">
        <v>1</v>
      </c>
      <c r="AI314">
        <v>1</v>
      </c>
      <c r="AJ314">
        <v>1</v>
      </c>
      <c r="AK314">
        <v>1</v>
      </c>
      <c r="AL314" s="2">
        <f t="shared" si="45"/>
        <v>1</v>
      </c>
      <c r="AP314">
        <v>909</v>
      </c>
      <c r="AQ314" s="2">
        <f t="shared" ref="AQ314:AQ345" si="48">SUM(AM314:AP314)</f>
        <v>909</v>
      </c>
      <c r="AR314">
        <v>2</v>
      </c>
      <c r="AS314">
        <v>2</v>
      </c>
      <c r="AT314">
        <v>2</v>
      </c>
      <c r="AU314">
        <v>8</v>
      </c>
      <c r="AV314">
        <v>6</v>
      </c>
      <c r="AW314">
        <v>5</v>
      </c>
      <c r="AX314">
        <v>6</v>
      </c>
      <c r="AY314">
        <v>5</v>
      </c>
      <c r="AZ314">
        <v>5</v>
      </c>
      <c r="BA314">
        <v>5</v>
      </c>
      <c r="BB314">
        <v>3</v>
      </c>
      <c r="BC314">
        <v>5</v>
      </c>
      <c r="BD314" s="2">
        <f t="shared" si="46"/>
        <v>54</v>
      </c>
      <c r="BE314">
        <v>4612</v>
      </c>
      <c r="BF314">
        <f t="shared" si="40"/>
        <v>5521</v>
      </c>
      <c r="BH314">
        <v>13852</v>
      </c>
      <c r="BK314" s="2">
        <f t="shared" si="47"/>
        <v>13852</v>
      </c>
      <c r="BM314" s="50">
        <v>370</v>
      </c>
      <c r="BN314" s="50">
        <v>20000</v>
      </c>
      <c r="BO314" s="3" t="s">
        <v>12005</v>
      </c>
      <c r="BP314">
        <v>50</v>
      </c>
      <c r="BQ314">
        <v>9000</v>
      </c>
      <c r="BR314" s="26" t="s">
        <v>12636</v>
      </c>
      <c r="BS314">
        <v>100</v>
      </c>
      <c r="BT314">
        <v>4000</v>
      </c>
      <c r="BU314" s="26" t="s">
        <v>11953</v>
      </c>
      <c r="CE314" s="2"/>
      <c r="CF314">
        <v>29000</v>
      </c>
      <c r="DX314" t="s">
        <v>12498</v>
      </c>
      <c r="DY314" s="4" t="s">
        <v>31047</v>
      </c>
      <c r="DZ314" s="4"/>
      <c r="EA314" s="4"/>
    </row>
    <row r="315" spans="1:131">
      <c r="A315" s="62">
        <v>3502014</v>
      </c>
      <c r="B315" s="4" t="s">
        <v>16870</v>
      </c>
      <c r="C315" s="3">
        <v>1</v>
      </c>
      <c r="D315" s="4" t="s">
        <v>12292</v>
      </c>
      <c r="E315" s="59" t="s">
        <v>30049</v>
      </c>
      <c r="F315" s="4" t="s">
        <v>17376</v>
      </c>
      <c r="G315" s="4" t="s">
        <v>12144</v>
      </c>
      <c r="H315" s="4" t="s">
        <v>12144</v>
      </c>
      <c r="I315" s="4" t="s">
        <v>17242</v>
      </c>
      <c r="J315" s="4" t="s">
        <v>16890</v>
      </c>
      <c r="K315" s="4" t="s">
        <v>12564</v>
      </c>
      <c r="L315" s="4" t="s">
        <v>12564</v>
      </c>
      <c r="M315" s="4"/>
      <c r="N315" s="4" t="s">
        <v>12201</v>
      </c>
      <c r="O315" s="4"/>
      <c r="P315" s="4" t="s">
        <v>12144</v>
      </c>
      <c r="Q315" s="4"/>
      <c r="Y315">
        <v>200</v>
      </c>
      <c r="Z315">
        <v>44</v>
      </c>
      <c r="AA315">
        <v>1</v>
      </c>
      <c r="AB315" s="23">
        <v>5.5</v>
      </c>
      <c r="AD315">
        <v>2</v>
      </c>
      <c r="AG315">
        <v>1</v>
      </c>
      <c r="AH315">
        <v>1</v>
      </c>
      <c r="AI315">
        <v>1</v>
      </c>
      <c r="AJ315">
        <v>1</v>
      </c>
      <c r="AK315">
        <v>1</v>
      </c>
      <c r="AL315" s="2">
        <f t="shared" si="45"/>
        <v>3</v>
      </c>
      <c r="AM315">
        <v>9600</v>
      </c>
      <c r="AP315">
        <v>1200</v>
      </c>
      <c r="AQ315" s="2">
        <f t="shared" si="48"/>
        <v>10800</v>
      </c>
      <c r="AR315">
        <v>2</v>
      </c>
      <c r="AS315">
        <v>2</v>
      </c>
      <c r="AT315">
        <v>4</v>
      </c>
      <c r="AU315">
        <v>5</v>
      </c>
      <c r="AV315">
        <v>9</v>
      </c>
      <c r="AW315">
        <v>9</v>
      </c>
      <c r="AX315">
        <v>7</v>
      </c>
      <c r="AY315">
        <v>7</v>
      </c>
      <c r="AZ315">
        <v>3</v>
      </c>
      <c r="BA315">
        <v>2</v>
      </c>
      <c r="BB315">
        <v>1</v>
      </c>
      <c r="BC315">
        <v>1</v>
      </c>
      <c r="BD315" s="2">
        <f t="shared" si="46"/>
        <v>52</v>
      </c>
      <c r="BE315">
        <v>2409</v>
      </c>
      <c r="BF315">
        <f t="shared" si="40"/>
        <v>13209</v>
      </c>
      <c r="BG315">
        <v>1703</v>
      </c>
      <c r="BH315">
        <v>3683</v>
      </c>
      <c r="BI315">
        <v>60</v>
      </c>
      <c r="BJ315" s="49">
        <v>120</v>
      </c>
      <c r="BK315" s="2">
        <f t="shared" si="47"/>
        <v>3863</v>
      </c>
      <c r="BN315" s="50">
        <v>25930</v>
      </c>
      <c r="BO315" s="3" t="s">
        <v>16434</v>
      </c>
      <c r="CE315" s="2"/>
      <c r="CF315">
        <v>1800</v>
      </c>
      <c r="CX315" s="2">
        <v>3</v>
      </c>
      <c r="CY315" s="45">
        <v>4.5</v>
      </c>
      <c r="DB315">
        <v>273</v>
      </c>
      <c r="DC315">
        <v>60</v>
      </c>
      <c r="DD315" s="3" t="s">
        <v>12305</v>
      </c>
      <c r="DE315" s="3" t="s">
        <v>15859</v>
      </c>
      <c r="DU315" s="50">
        <v>3000</v>
      </c>
      <c r="DV315" s="50"/>
      <c r="DW315" s="50">
        <v>120</v>
      </c>
      <c r="DX315" t="s">
        <v>12498</v>
      </c>
      <c r="DY315" s="4" t="s">
        <v>31060</v>
      </c>
      <c r="DZ315" s="4" t="s">
        <v>31061</v>
      </c>
      <c r="EA315" s="4" t="s">
        <v>31062</v>
      </c>
    </row>
    <row r="316" spans="1:131">
      <c r="A316" s="62">
        <v>3502015</v>
      </c>
      <c r="B316" s="4" t="s">
        <v>17241</v>
      </c>
      <c r="C316" s="3">
        <v>1</v>
      </c>
      <c r="D316" s="6" t="s">
        <v>17124</v>
      </c>
      <c r="E316" s="6" t="s">
        <v>17000</v>
      </c>
      <c r="F316" s="4" t="s">
        <v>17123</v>
      </c>
      <c r="G316" s="4" t="s">
        <v>12746</v>
      </c>
      <c r="H316" s="4"/>
      <c r="I316" s="6"/>
      <c r="J316" s="6" t="s">
        <v>16890</v>
      </c>
      <c r="K316" s="6" t="s">
        <v>12564</v>
      </c>
      <c r="L316" s="6" t="s">
        <v>12564</v>
      </c>
      <c r="M316" s="6"/>
      <c r="N316" s="6" t="s">
        <v>12201</v>
      </c>
      <c r="O316" s="4" t="s">
        <v>12637</v>
      </c>
      <c r="P316" s="4" t="s">
        <v>12144</v>
      </c>
      <c r="Q316" s="6"/>
      <c r="R316" s="6" t="s">
        <v>12746</v>
      </c>
      <c r="S316" s="6"/>
      <c r="X316" s="3" t="s">
        <v>17377</v>
      </c>
      <c r="Y316">
        <v>250</v>
      </c>
      <c r="Z316">
        <v>48</v>
      </c>
      <c r="AA316">
        <v>1</v>
      </c>
      <c r="AB316">
        <v>6</v>
      </c>
      <c r="AC316">
        <v>2</v>
      </c>
      <c r="AG316">
        <v>1</v>
      </c>
      <c r="AH316">
        <v>1</v>
      </c>
      <c r="AI316">
        <v>1</v>
      </c>
      <c r="AJ316">
        <v>1</v>
      </c>
      <c r="AK316">
        <v>1</v>
      </c>
      <c r="AL316" s="2">
        <f t="shared" si="45"/>
        <v>1</v>
      </c>
      <c r="AP316">
        <v>497</v>
      </c>
      <c r="AQ316" s="2">
        <f t="shared" si="48"/>
        <v>497</v>
      </c>
      <c r="AR316">
        <v>2</v>
      </c>
      <c r="AS316">
        <v>4</v>
      </c>
      <c r="AT316">
        <v>6</v>
      </c>
      <c r="AU316">
        <v>8</v>
      </c>
      <c r="AV316">
        <v>8</v>
      </c>
      <c r="AW316">
        <v>9</v>
      </c>
      <c r="AX316">
        <v>6</v>
      </c>
      <c r="AY316">
        <v>6</v>
      </c>
      <c r="AZ316">
        <v>9</v>
      </c>
      <c r="BA316">
        <v>8</v>
      </c>
      <c r="BB316">
        <v>5</v>
      </c>
      <c r="BC316">
        <v>4</v>
      </c>
      <c r="BD316" s="2">
        <f t="shared" si="46"/>
        <v>75</v>
      </c>
      <c r="BE316">
        <v>5740</v>
      </c>
      <c r="BF316">
        <f t="shared" si="40"/>
        <v>6237</v>
      </c>
      <c r="BG316">
        <v>3433</v>
      </c>
      <c r="BH316">
        <v>7978</v>
      </c>
      <c r="BI316">
        <v>222</v>
      </c>
      <c r="BJ316" s="49">
        <v>432</v>
      </c>
      <c r="BK316" s="2">
        <f t="shared" si="47"/>
        <v>8632</v>
      </c>
      <c r="BM316" s="49">
        <v>3800</v>
      </c>
      <c r="BN316" s="50">
        <v>19000</v>
      </c>
      <c r="BO316" s="3" t="s">
        <v>12005</v>
      </c>
      <c r="BP316">
        <v>400</v>
      </c>
      <c r="BQ316">
        <v>4000</v>
      </c>
      <c r="BR316" s="3" t="s">
        <v>12539</v>
      </c>
      <c r="BT316">
        <v>5144</v>
      </c>
      <c r="BU316" s="3" t="s">
        <v>17001</v>
      </c>
      <c r="CE316" s="2"/>
      <c r="CF316">
        <v>17129</v>
      </c>
      <c r="CX316" s="2">
        <v>6</v>
      </c>
      <c r="CY316" s="45">
        <v>50</v>
      </c>
      <c r="DB316">
        <v>1011</v>
      </c>
      <c r="DC316">
        <v>222.42</v>
      </c>
      <c r="DD316" s="3" t="s">
        <v>12305</v>
      </c>
      <c r="DE316" s="3" t="s">
        <v>15859</v>
      </c>
      <c r="DU316" s="50">
        <v>6251</v>
      </c>
      <c r="DV316" s="50"/>
      <c r="DW316" s="50">
        <v>432</v>
      </c>
      <c r="DX316" t="s">
        <v>12498</v>
      </c>
      <c r="DY316" s="4" t="s">
        <v>31063</v>
      </c>
      <c r="DZ316" s="4" t="s">
        <v>17000</v>
      </c>
      <c r="EA316" s="4"/>
    </row>
    <row r="317" spans="1:131">
      <c r="A317" s="62">
        <v>3502016</v>
      </c>
      <c r="B317" s="4" t="s">
        <v>17128</v>
      </c>
      <c r="C317" s="3">
        <v>1</v>
      </c>
      <c r="D317" s="6" t="s">
        <v>17239</v>
      </c>
      <c r="E317" s="4" t="s">
        <v>17122</v>
      </c>
      <c r="F317" s="4" t="s">
        <v>17238</v>
      </c>
      <c r="G317" s="4" t="s">
        <v>12144</v>
      </c>
      <c r="H317" s="4" t="s">
        <v>12144</v>
      </c>
      <c r="I317" s="4" t="s">
        <v>17127</v>
      </c>
      <c r="J317" s="4" t="s">
        <v>16890</v>
      </c>
      <c r="K317" s="4" t="s">
        <v>12564</v>
      </c>
      <c r="L317" s="4" t="s">
        <v>12564</v>
      </c>
      <c r="M317" s="4"/>
      <c r="N317" s="4" t="s">
        <v>12201</v>
      </c>
      <c r="O317" s="4"/>
      <c r="P317" s="4" t="s">
        <v>12144</v>
      </c>
      <c r="Q317" s="4"/>
      <c r="R317" s="4" t="s">
        <v>12746</v>
      </c>
      <c r="Y317">
        <v>313</v>
      </c>
      <c r="Z317">
        <v>48</v>
      </c>
      <c r="AA317">
        <v>1</v>
      </c>
      <c r="AB317">
        <v>6</v>
      </c>
      <c r="AD317">
        <v>1</v>
      </c>
      <c r="AE317">
        <v>1</v>
      </c>
      <c r="AG317">
        <v>10</v>
      </c>
      <c r="AK317">
        <v>10</v>
      </c>
      <c r="AL317" s="2">
        <f t="shared" si="45"/>
        <v>12</v>
      </c>
      <c r="AM317">
        <v>2000</v>
      </c>
      <c r="AN317">
        <v>2400</v>
      </c>
      <c r="AP317">
        <v>5550</v>
      </c>
      <c r="AQ317" s="2">
        <f t="shared" si="48"/>
        <v>9950</v>
      </c>
      <c r="AR317">
        <v>18</v>
      </c>
      <c r="AS317">
        <v>16</v>
      </c>
      <c r="AT317">
        <v>20</v>
      </c>
      <c r="AU317">
        <v>25</v>
      </c>
      <c r="AV317">
        <v>25</v>
      </c>
      <c r="AW317">
        <v>24</v>
      </c>
      <c r="AX317">
        <v>24</v>
      </c>
      <c r="AY317">
        <v>24</v>
      </c>
      <c r="AZ317">
        <v>21</v>
      </c>
      <c r="BA317">
        <v>19</v>
      </c>
      <c r="BB317">
        <v>19</v>
      </c>
      <c r="BC317">
        <v>17</v>
      </c>
      <c r="BD317" s="2">
        <f t="shared" si="46"/>
        <v>252</v>
      </c>
      <c r="BE317">
        <v>15918</v>
      </c>
      <c r="BF317">
        <f t="shared" si="40"/>
        <v>25868</v>
      </c>
      <c r="BG317">
        <v>9864</v>
      </c>
      <c r="BH317">
        <v>2238</v>
      </c>
      <c r="BI317">
        <v>1358</v>
      </c>
      <c r="BJ317" s="49">
        <v>79</v>
      </c>
      <c r="BK317" s="2">
        <f t="shared" si="47"/>
        <v>3675</v>
      </c>
      <c r="BM317" s="49">
        <v>21618</v>
      </c>
      <c r="BN317" s="50">
        <v>129469</v>
      </c>
      <c r="BO317" s="3" t="s">
        <v>16198</v>
      </c>
      <c r="BP317">
        <v>5952</v>
      </c>
      <c r="BQ317">
        <v>11219</v>
      </c>
      <c r="BR317" s="3" t="s">
        <v>17121</v>
      </c>
      <c r="CE317" s="2"/>
      <c r="CF317" s="3"/>
      <c r="CX317" s="2">
        <v>2</v>
      </c>
      <c r="CY317" s="45">
        <v>10</v>
      </c>
      <c r="DU317" s="50">
        <v>1284</v>
      </c>
      <c r="DV317" s="50"/>
      <c r="DW317" s="50">
        <v>79</v>
      </c>
      <c r="DX317" t="s">
        <v>12498</v>
      </c>
      <c r="DY317" s="4" t="s">
        <v>31064</v>
      </c>
      <c r="DZ317" s="4" t="s">
        <v>31179</v>
      </c>
      <c r="EA317" s="4"/>
    </row>
    <row r="318" spans="1:131">
      <c r="A318" s="62">
        <v>3502017</v>
      </c>
      <c r="B318" s="4" t="s">
        <v>17120</v>
      </c>
      <c r="C318" s="3">
        <v>1</v>
      </c>
      <c r="D318" s="4" t="s">
        <v>12292</v>
      </c>
      <c r="E318" s="6" t="s">
        <v>17385</v>
      </c>
      <c r="F318" s="4" t="s">
        <v>17376</v>
      </c>
      <c r="G318" s="4" t="s">
        <v>12144</v>
      </c>
      <c r="H318" s="4" t="s">
        <v>12144</v>
      </c>
      <c r="I318" s="4" t="s">
        <v>17386</v>
      </c>
      <c r="J318" s="4" t="s">
        <v>16890</v>
      </c>
      <c r="K318" t="s">
        <v>17458</v>
      </c>
      <c r="L318" t="s">
        <v>17458</v>
      </c>
      <c r="N318" t="s">
        <v>12563</v>
      </c>
      <c r="O318" s="4"/>
      <c r="P318" s="4" t="s">
        <v>12144</v>
      </c>
      <c r="Q318" s="6"/>
      <c r="R318" s="4" t="s">
        <v>12144</v>
      </c>
      <c r="Y318">
        <v>200</v>
      </c>
      <c r="Z318">
        <v>44</v>
      </c>
      <c r="AA318">
        <v>1</v>
      </c>
      <c r="AB318" s="23">
        <v>5.5</v>
      </c>
      <c r="AL318" s="2">
        <f t="shared" si="45"/>
        <v>0</v>
      </c>
      <c r="AQ318" s="2">
        <f t="shared" si="48"/>
        <v>0</v>
      </c>
      <c r="AR318">
        <v>2</v>
      </c>
      <c r="AS318">
        <v>2</v>
      </c>
      <c r="AT318">
        <v>3</v>
      </c>
      <c r="AU318">
        <v>4</v>
      </c>
      <c r="AV318">
        <v>7</v>
      </c>
      <c r="AW318">
        <v>7</v>
      </c>
      <c r="AX318">
        <v>6</v>
      </c>
      <c r="AY318">
        <v>5</v>
      </c>
      <c r="AZ318">
        <v>2</v>
      </c>
      <c r="BA318">
        <v>1</v>
      </c>
      <c r="BB318">
        <v>1</v>
      </c>
      <c r="BC318">
        <v>1</v>
      </c>
      <c r="BD318" s="2">
        <f t="shared" si="46"/>
        <v>41</v>
      </c>
      <c r="BE318">
        <v>1936</v>
      </c>
      <c r="BF318">
        <f t="shared" si="40"/>
        <v>1936</v>
      </c>
      <c r="BG318">
        <v>977</v>
      </c>
      <c r="BH318">
        <v>4665</v>
      </c>
      <c r="BI318">
        <v>60</v>
      </c>
      <c r="BJ318" s="49">
        <v>120</v>
      </c>
      <c r="BK318" s="2">
        <f t="shared" si="47"/>
        <v>4845</v>
      </c>
      <c r="BN318" s="50">
        <v>15591</v>
      </c>
      <c r="BO318" s="3" t="s">
        <v>16434</v>
      </c>
      <c r="CE318" s="2"/>
      <c r="CF318" s="3">
        <v>17000</v>
      </c>
      <c r="CX318" s="2">
        <v>3</v>
      </c>
      <c r="CY318" s="47">
        <v>4.5</v>
      </c>
      <c r="DB318">
        <v>273</v>
      </c>
      <c r="DC318">
        <v>60</v>
      </c>
      <c r="DD318" s="3" t="s">
        <v>12305</v>
      </c>
      <c r="DE318" s="3" t="s">
        <v>15859</v>
      </c>
      <c r="DU318" s="50">
        <v>3000</v>
      </c>
      <c r="DV318" s="50"/>
      <c r="DW318" s="50">
        <v>120</v>
      </c>
      <c r="DX318" t="s">
        <v>12597</v>
      </c>
      <c r="DY318" s="4" t="s">
        <v>31060</v>
      </c>
      <c r="DZ318" s="4" t="s">
        <v>31061</v>
      </c>
      <c r="EA318" s="4" t="s">
        <v>31062</v>
      </c>
    </row>
    <row r="319" spans="1:131">
      <c r="A319" s="62">
        <v>3502018</v>
      </c>
      <c r="B319" s="4" t="s">
        <v>17558</v>
      </c>
      <c r="C319" s="3"/>
      <c r="D319" s="4" t="s">
        <v>17364</v>
      </c>
      <c r="E319" s="6" t="s">
        <v>17457</v>
      </c>
      <c r="F319" s="4" t="s">
        <v>17363</v>
      </c>
      <c r="G319" s="4" t="s">
        <v>12746</v>
      </c>
      <c r="I319" s="4" t="s">
        <v>17362</v>
      </c>
      <c r="J319" s="4" t="s">
        <v>16890</v>
      </c>
      <c r="K319" s="4" t="s">
        <v>17458</v>
      </c>
      <c r="L319" s="4" t="s">
        <v>17458</v>
      </c>
      <c r="M319" s="4"/>
      <c r="N319" t="s">
        <v>12563</v>
      </c>
      <c r="O319" s="4"/>
      <c r="P319" s="4" t="s">
        <v>12144</v>
      </c>
      <c r="Q319" s="6"/>
      <c r="R319" s="6" t="s">
        <v>12746</v>
      </c>
      <c r="T319" s="3" t="s">
        <v>12144</v>
      </c>
      <c r="X319" s="3" t="s">
        <v>12941</v>
      </c>
      <c r="Z319">
        <v>48</v>
      </c>
      <c r="AA319">
        <v>1</v>
      </c>
      <c r="AB319">
        <v>6</v>
      </c>
      <c r="AC319">
        <v>1</v>
      </c>
      <c r="AE319">
        <v>1</v>
      </c>
      <c r="AG319">
        <v>1</v>
      </c>
      <c r="AK319">
        <v>1</v>
      </c>
      <c r="AL319" s="2">
        <f t="shared" si="45"/>
        <v>2</v>
      </c>
      <c r="AN319">
        <v>1200</v>
      </c>
      <c r="AP319">
        <v>936</v>
      </c>
      <c r="AQ319" s="2">
        <f t="shared" si="48"/>
        <v>2136</v>
      </c>
      <c r="AS319">
        <v>3</v>
      </c>
      <c r="AT319">
        <v>4</v>
      </c>
      <c r="AU319">
        <v>3</v>
      </c>
      <c r="AV319">
        <v>5</v>
      </c>
      <c r="AW319">
        <v>9</v>
      </c>
      <c r="AX319">
        <v>14</v>
      </c>
      <c r="AY319">
        <v>7</v>
      </c>
      <c r="AZ319">
        <v>7</v>
      </c>
      <c r="BA319">
        <v>7</v>
      </c>
      <c r="BB319">
        <v>13</v>
      </c>
      <c r="BC319">
        <v>8</v>
      </c>
      <c r="BD319" s="2">
        <f t="shared" si="46"/>
        <v>80</v>
      </c>
      <c r="BE319">
        <v>4490</v>
      </c>
      <c r="BF319">
        <f t="shared" si="40"/>
        <v>6626</v>
      </c>
      <c r="BG319">
        <v>4000</v>
      </c>
      <c r="BH319">
        <v>8869</v>
      </c>
      <c r="BJ319" s="49">
        <v>300</v>
      </c>
      <c r="BK319" s="2">
        <f t="shared" si="47"/>
        <v>9169</v>
      </c>
      <c r="BM319" s="49">
        <v>2170</v>
      </c>
      <c r="BN319" s="50">
        <v>10409</v>
      </c>
      <c r="BO319" s="3" t="s">
        <v>12005</v>
      </c>
      <c r="BP319">
        <v>170</v>
      </c>
      <c r="BQ319">
        <v>5000</v>
      </c>
      <c r="BR319" s="3" t="s">
        <v>12000</v>
      </c>
      <c r="BS319" s="3">
        <v>500</v>
      </c>
      <c r="BT319" s="3">
        <v>5000</v>
      </c>
      <c r="BU319" s="3" t="s">
        <v>291</v>
      </c>
      <c r="CE319" s="2"/>
      <c r="CX319" s="2">
        <v>2</v>
      </c>
      <c r="CY319" s="45">
        <v>30</v>
      </c>
      <c r="DW319" s="50">
        <v>300</v>
      </c>
      <c r="DX319" t="s">
        <v>12498</v>
      </c>
      <c r="DY319" s="4" t="s">
        <v>17363</v>
      </c>
      <c r="DZ319" s="4" t="s">
        <v>17457</v>
      </c>
      <c r="EA319" s="4"/>
    </row>
    <row r="320" spans="1:131">
      <c r="A320" s="62">
        <v>3502019</v>
      </c>
      <c r="B320" s="4" t="s">
        <v>17361</v>
      </c>
      <c r="C320" s="3">
        <v>1</v>
      </c>
      <c r="D320" s="4" t="s">
        <v>12921</v>
      </c>
      <c r="E320" s="4" t="s">
        <v>16585</v>
      </c>
      <c r="F320" s="4" t="s">
        <v>12921</v>
      </c>
      <c r="G320" s="4" t="s">
        <v>12144</v>
      </c>
      <c r="H320" s="4" t="s">
        <v>12144</v>
      </c>
      <c r="I320" s="4" t="s">
        <v>16476</v>
      </c>
      <c r="J320" s="4" t="s">
        <v>16890</v>
      </c>
      <c r="K320" s="4" t="s">
        <v>308</v>
      </c>
      <c r="L320" s="4" t="s">
        <v>308</v>
      </c>
      <c r="M320" s="4"/>
      <c r="N320" s="4" t="s">
        <v>12850</v>
      </c>
      <c r="O320" s="4"/>
      <c r="P320" s="4" t="s">
        <v>12144</v>
      </c>
      <c r="Q320" s="4"/>
      <c r="R320" s="4" t="s">
        <v>12746</v>
      </c>
      <c r="Y320">
        <v>250</v>
      </c>
      <c r="Z320">
        <v>40</v>
      </c>
      <c r="AA320">
        <v>1</v>
      </c>
      <c r="AB320">
        <v>5</v>
      </c>
      <c r="AE320">
        <v>1</v>
      </c>
      <c r="AL320" s="2">
        <f t="shared" si="45"/>
        <v>1</v>
      </c>
      <c r="AN320">
        <v>2673</v>
      </c>
      <c r="AQ320" s="2">
        <f t="shared" si="48"/>
        <v>2673</v>
      </c>
      <c r="AR320">
        <v>3</v>
      </c>
      <c r="AS320">
        <v>2</v>
      </c>
      <c r="AT320">
        <v>2</v>
      </c>
      <c r="AU320">
        <v>4</v>
      </c>
      <c r="AV320">
        <v>3</v>
      </c>
      <c r="AW320">
        <v>2</v>
      </c>
      <c r="AX320">
        <v>2</v>
      </c>
      <c r="AY320">
        <v>3</v>
      </c>
      <c r="AZ320">
        <v>2</v>
      </c>
      <c r="BA320">
        <v>15</v>
      </c>
      <c r="BB320">
        <v>9</v>
      </c>
      <c r="BC320">
        <v>2</v>
      </c>
      <c r="BD320" s="2">
        <f t="shared" si="46"/>
        <v>49</v>
      </c>
      <c r="BE320">
        <v>5759</v>
      </c>
      <c r="BF320">
        <f t="shared" si="40"/>
        <v>8432</v>
      </c>
      <c r="BG320">
        <v>5778</v>
      </c>
      <c r="BH320">
        <v>7932</v>
      </c>
      <c r="BI320">
        <v>390</v>
      </c>
      <c r="BJ320" s="49">
        <v>236</v>
      </c>
      <c r="BK320" s="2">
        <f t="shared" si="47"/>
        <v>8558</v>
      </c>
      <c r="BM320" s="49">
        <v>1039</v>
      </c>
      <c r="BN320" s="50">
        <v>12124</v>
      </c>
      <c r="BO320" s="3" t="s">
        <v>15674</v>
      </c>
      <c r="CE320" s="2"/>
      <c r="CF320">
        <v>14920</v>
      </c>
      <c r="CX320" s="2">
        <v>4</v>
      </c>
      <c r="CY320" s="45">
        <v>31</v>
      </c>
      <c r="DB320">
        <v>103</v>
      </c>
      <c r="DC320">
        <v>390</v>
      </c>
      <c r="DD320" s="3" t="s">
        <v>11986</v>
      </c>
      <c r="DE320" s="3" t="s">
        <v>12328</v>
      </c>
      <c r="DU320" s="50">
        <v>1582</v>
      </c>
      <c r="DV320" s="50"/>
      <c r="DW320" s="50">
        <v>236</v>
      </c>
      <c r="DX320" t="s">
        <v>12498</v>
      </c>
      <c r="DY320" s="84" t="s">
        <v>12636</v>
      </c>
      <c r="DZ320" s="4" t="s">
        <v>31180</v>
      </c>
      <c r="EA320" s="4" t="s">
        <v>31181</v>
      </c>
    </row>
    <row r="321" spans="1:134">
      <c r="A321" s="62">
        <v>3502002</v>
      </c>
      <c r="B321" s="2" t="s">
        <v>16888</v>
      </c>
      <c r="C321" s="3"/>
      <c r="D321" s="2" t="s">
        <v>12650</v>
      </c>
      <c r="F321" s="2" t="s">
        <v>12650</v>
      </c>
      <c r="G321" s="2" t="s">
        <v>12144</v>
      </c>
      <c r="H321" s="2" t="s">
        <v>12144</v>
      </c>
      <c r="I321" s="2" t="s">
        <v>16207</v>
      </c>
      <c r="J321" s="2" t="s">
        <v>16890</v>
      </c>
      <c r="K321" s="2" t="s">
        <v>12192</v>
      </c>
      <c r="L321" s="2" t="s">
        <v>12192</v>
      </c>
      <c r="N321" s="2" t="s">
        <v>12238</v>
      </c>
      <c r="O321" s="4" t="s">
        <v>31182</v>
      </c>
      <c r="P321" s="4" t="s">
        <v>12144</v>
      </c>
      <c r="R321" t="s">
        <v>12144</v>
      </c>
      <c r="S321" t="s">
        <v>12650</v>
      </c>
      <c r="Y321">
        <v>190</v>
      </c>
      <c r="Z321">
        <v>48</v>
      </c>
      <c r="AA321">
        <v>1</v>
      </c>
      <c r="AB321">
        <v>6</v>
      </c>
      <c r="AL321" s="2">
        <f t="shared" si="45"/>
        <v>0</v>
      </c>
      <c r="AQ321" s="2">
        <f t="shared" si="48"/>
        <v>0</v>
      </c>
      <c r="AR321">
        <v>7</v>
      </c>
      <c r="AS321">
        <v>9</v>
      </c>
      <c r="AT321">
        <v>7</v>
      </c>
      <c r="AU321">
        <v>7</v>
      </c>
      <c r="AV321">
        <v>7</v>
      </c>
      <c r="BA321">
        <v>7</v>
      </c>
      <c r="BB321">
        <v>11</v>
      </c>
      <c r="BC321">
        <v>5</v>
      </c>
      <c r="BD321" s="2">
        <f t="shared" si="46"/>
        <v>60</v>
      </c>
      <c r="BE321">
        <v>4028</v>
      </c>
      <c r="BF321">
        <f t="shared" si="40"/>
        <v>4028</v>
      </c>
      <c r="BG321">
        <v>5483</v>
      </c>
      <c r="BH321">
        <v>10559</v>
      </c>
      <c r="BI321">
        <v>209</v>
      </c>
      <c r="BK321" s="2">
        <f t="shared" si="47"/>
        <v>10768</v>
      </c>
      <c r="BM321" s="49">
        <v>2323</v>
      </c>
      <c r="BN321" s="49">
        <v>30140</v>
      </c>
      <c r="BO321" t="s">
        <v>12019</v>
      </c>
      <c r="CE321" s="2"/>
      <c r="CF321">
        <v>39322.980000000003</v>
      </c>
      <c r="DB321">
        <v>44</v>
      </c>
      <c r="DC321">
        <v>208.26</v>
      </c>
      <c r="DD321" t="s">
        <v>11986</v>
      </c>
      <c r="DE321" t="s">
        <v>12328</v>
      </c>
      <c r="DX321" t="s">
        <v>12498</v>
      </c>
      <c r="DY321" s="84" t="s">
        <v>31183</v>
      </c>
      <c r="DZ321" s="4" t="s">
        <v>31184</v>
      </c>
      <c r="EA321" s="4"/>
    </row>
    <row r="322" spans="1:134">
      <c r="A322" s="62">
        <v>3502020</v>
      </c>
      <c r="B322" s="4" t="s">
        <v>16584</v>
      </c>
      <c r="C322" s="3">
        <v>1</v>
      </c>
      <c r="D322" s="4" t="s">
        <v>17602</v>
      </c>
      <c r="E322" s="4" t="s">
        <v>16690</v>
      </c>
      <c r="F322" s="4" t="s">
        <v>17357</v>
      </c>
      <c r="G322" s="4" t="s">
        <v>12746</v>
      </c>
      <c r="H322" s="4" t="s">
        <v>17485</v>
      </c>
      <c r="I322" s="4" t="s">
        <v>17094</v>
      </c>
      <c r="J322" s="4" t="s">
        <v>16890</v>
      </c>
      <c r="K322" s="4" t="s">
        <v>12194</v>
      </c>
      <c r="L322" s="4" t="s">
        <v>12194</v>
      </c>
      <c r="M322" s="4"/>
      <c r="N322" s="4" t="s">
        <v>12850</v>
      </c>
      <c r="O322" s="4"/>
      <c r="P322" s="4" t="s">
        <v>12144</v>
      </c>
      <c r="Q322" s="4"/>
      <c r="R322" s="4" t="s">
        <v>12144</v>
      </c>
      <c r="S322" s="4" t="s">
        <v>17212</v>
      </c>
      <c r="Y322">
        <v>286</v>
      </c>
      <c r="Z322">
        <v>46</v>
      </c>
      <c r="AA322">
        <v>1</v>
      </c>
      <c r="AB322">
        <v>6</v>
      </c>
      <c r="AC322">
        <v>2</v>
      </c>
      <c r="AE322">
        <v>1</v>
      </c>
      <c r="AG322">
        <v>2</v>
      </c>
      <c r="AH322">
        <v>1</v>
      </c>
      <c r="AI322">
        <v>2</v>
      </c>
      <c r="AJ322">
        <v>2</v>
      </c>
      <c r="AK322">
        <v>2</v>
      </c>
      <c r="AL322" s="2">
        <f t="shared" si="45"/>
        <v>3</v>
      </c>
      <c r="AN322">
        <v>2187</v>
      </c>
      <c r="AP322">
        <v>1548</v>
      </c>
      <c r="AQ322" s="2">
        <f t="shared" si="48"/>
        <v>3735</v>
      </c>
      <c r="AR322">
        <v>5</v>
      </c>
      <c r="AS322">
        <v>5</v>
      </c>
      <c r="AT322">
        <v>6</v>
      </c>
      <c r="AU322">
        <v>7</v>
      </c>
      <c r="AV322">
        <v>6</v>
      </c>
      <c r="AW322">
        <v>10</v>
      </c>
      <c r="AX322">
        <v>7</v>
      </c>
      <c r="AY322">
        <v>4</v>
      </c>
      <c r="AZ322">
        <v>10</v>
      </c>
      <c r="BA322">
        <v>5</v>
      </c>
      <c r="BB322">
        <v>5</v>
      </c>
      <c r="BC322">
        <v>8</v>
      </c>
      <c r="BD322" s="2">
        <f t="shared" si="46"/>
        <v>78</v>
      </c>
      <c r="BE322">
        <v>5602</v>
      </c>
      <c r="BF322">
        <f t="shared" si="40"/>
        <v>9337</v>
      </c>
      <c r="BG322">
        <v>5590</v>
      </c>
      <c r="BH322">
        <v>35044</v>
      </c>
      <c r="BI322">
        <v>594</v>
      </c>
      <c r="BJ322" s="49">
        <v>557</v>
      </c>
      <c r="BK322" s="2">
        <f t="shared" si="47"/>
        <v>36195</v>
      </c>
      <c r="BL322" s="3"/>
      <c r="BM322" s="50">
        <v>7390</v>
      </c>
      <c r="BN322" s="50">
        <v>51220</v>
      </c>
      <c r="BO322" s="3" t="s">
        <v>16198</v>
      </c>
      <c r="CE322" s="2"/>
      <c r="CF322">
        <v>30305</v>
      </c>
      <c r="DB322">
        <v>43</v>
      </c>
      <c r="DC322">
        <v>390</v>
      </c>
      <c r="DD322" s="3" t="s">
        <v>11905</v>
      </c>
      <c r="DE322" s="3" t="s">
        <v>12152</v>
      </c>
      <c r="DF322">
        <v>38</v>
      </c>
      <c r="DG322">
        <v>190</v>
      </c>
      <c r="DH322" s="3" t="s">
        <v>11986</v>
      </c>
      <c r="DI322" s="3" t="s">
        <v>12328</v>
      </c>
      <c r="DJ322">
        <v>200</v>
      </c>
      <c r="DK322">
        <v>13</v>
      </c>
      <c r="DL322" s="3" t="s">
        <v>11869</v>
      </c>
      <c r="DM322" s="3" t="s">
        <v>15895</v>
      </c>
      <c r="DU322" s="50">
        <v>8210</v>
      </c>
      <c r="DV322" s="50"/>
      <c r="DW322" s="50">
        <v>557</v>
      </c>
      <c r="DX322" t="s">
        <v>12498</v>
      </c>
      <c r="DY322" s="4" t="s">
        <v>31073</v>
      </c>
      <c r="DZ322" s="4" t="s">
        <v>31074</v>
      </c>
      <c r="EA322" s="4"/>
      <c r="EC322" t="s">
        <v>30121</v>
      </c>
    </row>
    <row r="323" spans="1:134">
      <c r="A323" s="62">
        <v>3502021</v>
      </c>
      <c r="B323" s="4" t="s">
        <v>16712</v>
      </c>
      <c r="C323" s="3">
        <v>1</v>
      </c>
      <c r="D323" s="4" t="s">
        <v>16467</v>
      </c>
      <c r="E323" s="4" t="s">
        <v>16602</v>
      </c>
      <c r="F323" s="4" t="s">
        <v>16467</v>
      </c>
      <c r="G323" s="4" t="s">
        <v>12144</v>
      </c>
      <c r="H323" s="4"/>
      <c r="I323" s="4" t="s">
        <v>16468</v>
      </c>
      <c r="J323" s="4" t="s">
        <v>16890</v>
      </c>
      <c r="K323" s="4" t="s">
        <v>12194</v>
      </c>
      <c r="L323" s="4" t="s">
        <v>12194</v>
      </c>
      <c r="M323" s="4"/>
      <c r="N323" s="4" t="s">
        <v>12850</v>
      </c>
      <c r="O323" s="4"/>
      <c r="P323" s="4" t="s">
        <v>12144</v>
      </c>
      <c r="Q323" s="4"/>
      <c r="R323" s="4" t="s">
        <v>12746</v>
      </c>
      <c r="Y323">
        <v>300</v>
      </c>
      <c r="Z323">
        <v>44</v>
      </c>
      <c r="AA323">
        <v>1</v>
      </c>
      <c r="AB323">
        <v>5</v>
      </c>
      <c r="AE323">
        <v>1</v>
      </c>
      <c r="AL323" s="2">
        <f t="shared" si="45"/>
        <v>1</v>
      </c>
      <c r="AN323">
        <v>1065</v>
      </c>
      <c r="AQ323" s="2">
        <f t="shared" si="48"/>
        <v>1065</v>
      </c>
      <c r="AR323">
        <v>2</v>
      </c>
      <c r="AS323">
        <v>2</v>
      </c>
      <c r="AT323">
        <v>3</v>
      </c>
      <c r="AU323">
        <v>3</v>
      </c>
      <c r="AV323">
        <v>3</v>
      </c>
      <c r="AW323">
        <v>2</v>
      </c>
      <c r="AX323">
        <v>3</v>
      </c>
      <c r="AY323">
        <v>4</v>
      </c>
      <c r="AZ323">
        <v>2</v>
      </c>
      <c r="BA323">
        <v>2</v>
      </c>
      <c r="BB323">
        <v>3</v>
      </c>
      <c r="BC323">
        <v>4</v>
      </c>
      <c r="BD323" s="2">
        <f t="shared" si="46"/>
        <v>33</v>
      </c>
      <c r="BE323">
        <v>2974</v>
      </c>
      <c r="BF323">
        <f t="shared" si="40"/>
        <v>4039</v>
      </c>
      <c r="BG323">
        <v>1854</v>
      </c>
      <c r="BH323">
        <v>4044</v>
      </c>
      <c r="BI323">
        <v>75</v>
      </c>
      <c r="BJ323" s="53">
        <v>372</v>
      </c>
      <c r="BK323" s="2">
        <f t="shared" si="47"/>
        <v>4491</v>
      </c>
      <c r="BM323" s="50">
        <v>165</v>
      </c>
      <c r="BN323" s="50">
        <v>6130</v>
      </c>
      <c r="BO323" s="3" t="s">
        <v>12000</v>
      </c>
      <c r="BP323">
        <v>225</v>
      </c>
      <c r="BQ323">
        <v>3625</v>
      </c>
      <c r="BR323" t="s">
        <v>15521</v>
      </c>
      <c r="BT323">
        <v>970</v>
      </c>
      <c r="BU323" t="s">
        <v>16475</v>
      </c>
      <c r="CE323" s="2"/>
      <c r="CF323">
        <v>7229</v>
      </c>
      <c r="CX323" s="2">
        <v>10</v>
      </c>
      <c r="CY323" s="45">
        <v>40</v>
      </c>
      <c r="DB323">
        <v>15</v>
      </c>
      <c r="DC323">
        <v>60</v>
      </c>
      <c r="DD323" s="3" t="s">
        <v>11986</v>
      </c>
      <c r="DE323" s="3" t="s">
        <v>12328</v>
      </c>
      <c r="DW323" s="50">
        <v>372</v>
      </c>
      <c r="DX323" t="s">
        <v>12498</v>
      </c>
      <c r="DY323" s="4" t="s">
        <v>31075</v>
      </c>
      <c r="DZ323" s="4" t="s">
        <v>31187</v>
      </c>
      <c r="EA323" s="4"/>
    </row>
    <row r="324" spans="1:134">
      <c r="A324" s="62">
        <v>3502022</v>
      </c>
      <c r="B324" s="2" t="s">
        <v>16709</v>
      </c>
      <c r="C324" s="3">
        <v>1</v>
      </c>
      <c r="D324" s="4" t="s">
        <v>13398</v>
      </c>
      <c r="E324" s="4" t="s">
        <v>16594</v>
      </c>
      <c r="F324" s="4" t="s">
        <v>13398</v>
      </c>
      <c r="G324" s="4" t="s">
        <v>12144</v>
      </c>
      <c r="H324" s="4" t="s">
        <v>12144</v>
      </c>
      <c r="I324" s="4" t="s">
        <v>16404</v>
      </c>
      <c r="J324" s="4" t="s">
        <v>16890</v>
      </c>
      <c r="K324" s="4" t="s">
        <v>12194</v>
      </c>
      <c r="L324" s="4" t="s">
        <v>12194</v>
      </c>
      <c r="M324" s="4"/>
      <c r="N324" s="4" t="s">
        <v>12850</v>
      </c>
      <c r="O324" s="4"/>
      <c r="P324" s="4" t="s">
        <v>12144</v>
      </c>
      <c r="Q324" s="4"/>
      <c r="R324" s="4" t="s">
        <v>12144</v>
      </c>
      <c r="S324" s="4" t="s">
        <v>16743</v>
      </c>
      <c r="Y324">
        <v>170</v>
      </c>
      <c r="Z324">
        <v>45</v>
      </c>
      <c r="AA324">
        <v>1</v>
      </c>
      <c r="AB324">
        <v>5</v>
      </c>
      <c r="AE324">
        <v>1</v>
      </c>
      <c r="AH324">
        <v>0</v>
      </c>
      <c r="AI324">
        <v>0</v>
      </c>
      <c r="AJ324">
        <v>0</v>
      </c>
      <c r="AK324">
        <v>0</v>
      </c>
      <c r="AL324" s="2">
        <f t="shared" si="45"/>
        <v>1</v>
      </c>
      <c r="AN324">
        <v>2200</v>
      </c>
      <c r="AQ324" s="2">
        <f t="shared" si="48"/>
        <v>2200</v>
      </c>
      <c r="AT324">
        <v>1</v>
      </c>
      <c r="AU324">
        <v>1</v>
      </c>
      <c r="AV324">
        <v>1</v>
      </c>
      <c r="AW324">
        <v>1</v>
      </c>
      <c r="AZ324">
        <v>1</v>
      </c>
      <c r="BA324">
        <v>1</v>
      </c>
      <c r="BB324">
        <v>1</v>
      </c>
      <c r="BC324">
        <v>1</v>
      </c>
      <c r="BD324" s="2">
        <f t="shared" si="46"/>
        <v>8</v>
      </c>
      <c r="BE324">
        <v>894</v>
      </c>
      <c r="BF324">
        <f t="shared" si="40"/>
        <v>3094</v>
      </c>
      <c r="BG324">
        <v>135</v>
      </c>
      <c r="BH324">
        <v>2395</v>
      </c>
      <c r="BI324">
        <v>35</v>
      </c>
      <c r="BJ324" s="53">
        <v>38</v>
      </c>
      <c r="BK324" s="2">
        <f t="shared" si="47"/>
        <v>2468</v>
      </c>
      <c r="BM324" s="50">
        <v>263</v>
      </c>
      <c r="BN324" s="50">
        <v>6085</v>
      </c>
      <c r="BO324" s="3" t="s">
        <v>12610</v>
      </c>
      <c r="CE324" s="2"/>
      <c r="CF324">
        <v>2952</v>
      </c>
      <c r="CX324" s="2">
        <v>1</v>
      </c>
      <c r="CY324" s="45">
        <v>7.5</v>
      </c>
      <c r="DB324" s="23">
        <v>5.5</v>
      </c>
      <c r="DC324">
        <v>35</v>
      </c>
      <c r="DD324" s="3" t="s">
        <v>11986</v>
      </c>
      <c r="DE324" s="3" t="s">
        <v>12328</v>
      </c>
      <c r="DU324" s="50">
        <v>96</v>
      </c>
      <c r="DV324" s="50"/>
      <c r="DW324" s="50">
        <v>38</v>
      </c>
      <c r="DX324" t="s">
        <v>12498</v>
      </c>
      <c r="DY324" s="4" t="s">
        <v>31188</v>
      </c>
      <c r="DZ324" s="4" t="s">
        <v>11764</v>
      </c>
      <c r="EA324" s="4"/>
    </row>
    <row r="325" spans="1:134">
      <c r="A325" s="62">
        <v>3502003</v>
      </c>
      <c r="B325" s="2" t="s">
        <v>17453</v>
      </c>
      <c r="C325" s="3">
        <v>1</v>
      </c>
      <c r="D325" s="2" t="s">
        <v>17201</v>
      </c>
      <c r="E325" s="2" t="s">
        <v>17445</v>
      </c>
      <c r="G325" s="2" t="s">
        <v>12144</v>
      </c>
      <c r="H325" s="2"/>
      <c r="I325" s="2" t="s">
        <v>17200</v>
      </c>
      <c r="J325" s="2" t="s">
        <v>16890</v>
      </c>
      <c r="K325" s="2" t="s">
        <v>17135</v>
      </c>
      <c r="L325" s="2" t="s">
        <v>17135</v>
      </c>
      <c r="N325" s="2" t="s">
        <v>17446</v>
      </c>
      <c r="O325" s="4"/>
      <c r="P325" s="4" t="s">
        <v>12144</v>
      </c>
      <c r="Q325" s="2"/>
      <c r="R325" s="2" t="s">
        <v>12746</v>
      </c>
      <c r="S325" s="2"/>
      <c r="Y325">
        <v>305</v>
      </c>
      <c r="Z325">
        <v>48</v>
      </c>
      <c r="AA325">
        <v>1</v>
      </c>
      <c r="AB325">
        <v>6</v>
      </c>
      <c r="AD325">
        <v>1</v>
      </c>
      <c r="AL325" s="2">
        <f t="shared" si="45"/>
        <v>1</v>
      </c>
      <c r="AM325">
        <v>1580</v>
      </c>
      <c r="AQ325" s="2">
        <f t="shared" si="48"/>
        <v>1580</v>
      </c>
      <c r="AR325">
        <v>3</v>
      </c>
      <c r="AS325">
        <v>3</v>
      </c>
      <c r="AT325">
        <v>3</v>
      </c>
      <c r="AU325">
        <v>3</v>
      </c>
      <c r="AV325">
        <v>2</v>
      </c>
      <c r="AW325">
        <v>2</v>
      </c>
      <c r="AX325">
        <v>2</v>
      </c>
      <c r="AY325">
        <v>2</v>
      </c>
      <c r="AZ325">
        <v>2</v>
      </c>
      <c r="BA325">
        <v>2</v>
      </c>
      <c r="BB325">
        <v>2</v>
      </c>
      <c r="BC325">
        <v>2</v>
      </c>
      <c r="BD325" s="2">
        <f t="shared" si="46"/>
        <v>28</v>
      </c>
      <c r="BE325">
        <v>1520</v>
      </c>
      <c r="BF325">
        <f t="shared" si="40"/>
        <v>3100</v>
      </c>
      <c r="BG325">
        <v>1372</v>
      </c>
      <c r="BH325">
        <v>3113</v>
      </c>
      <c r="BK325" s="2">
        <f t="shared" si="47"/>
        <v>3113</v>
      </c>
      <c r="BM325" s="49">
        <v>314</v>
      </c>
      <c r="BN325" s="49">
        <v>10987</v>
      </c>
      <c r="BO325" s="1" t="s">
        <v>16342</v>
      </c>
      <c r="CE325" s="2"/>
      <c r="CF325">
        <v>11758</v>
      </c>
      <c r="DX325" t="s">
        <v>12498</v>
      </c>
      <c r="DY325" s="4" t="s">
        <v>31078</v>
      </c>
      <c r="DZ325" s="4" t="s">
        <v>31079</v>
      </c>
      <c r="EA325" s="4"/>
    </row>
    <row r="326" spans="1:134">
      <c r="A326" s="62">
        <v>3502004</v>
      </c>
      <c r="B326" s="4" t="s">
        <v>17444</v>
      </c>
      <c r="C326" s="3">
        <v>1</v>
      </c>
      <c r="D326" s="4" t="s">
        <v>17552</v>
      </c>
      <c r="E326" s="6" t="s">
        <v>17091</v>
      </c>
      <c r="F326" s="6" t="s">
        <v>17264</v>
      </c>
      <c r="G326" s="6" t="s">
        <v>12746</v>
      </c>
      <c r="I326" s="2" t="s">
        <v>17263</v>
      </c>
      <c r="J326" s="6" t="s">
        <v>16890</v>
      </c>
      <c r="K326" s="6" t="s">
        <v>12111</v>
      </c>
      <c r="L326" s="6" t="s">
        <v>12111</v>
      </c>
      <c r="M326" s="6"/>
      <c r="N326" s="6" t="s">
        <v>12242</v>
      </c>
      <c r="O326" s="4"/>
      <c r="P326" s="4" t="s">
        <v>12144</v>
      </c>
      <c r="Q326" s="6"/>
      <c r="R326" s="4" t="s">
        <v>12746</v>
      </c>
      <c r="T326" s="3" t="s">
        <v>12746</v>
      </c>
      <c r="Y326">
        <v>309</v>
      </c>
      <c r="Z326">
        <v>54</v>
      </c>
      <c r="AA326">
        <v>1</v>
      </c>
      <c r="AB326">
        <v>6</v>
      </c>
      <c r="AC326">
        <v>1</v>
      </c>
      <c r="AG326">
        <v>1</v>
      </c>
      <c r="AH326">
        <v>1</v>
      </c>
      <c r="AI326">
        <v>1</v>
      </c>
      <c r="AJ326">
        <v>1</v>
      </c>
      <c r="AK326">
        <v>1</v>
      </c>
      <c r="AL326" s="2">
        <f t="shared" si="45"/>
        <v>1</v>
      </c>
      <c r="AP326">
        <v>520</v>
      </c>
      <c r="AQ326" s="2">
        <f t="shared" si="48"/>
        <v>520</v>
      </c>
      <c r="AR326">
        <v>2</v>
      </c>
      <c r="AS326">
        <v>2</v>
      </c>
      <c r="AT326">
        <v>2</v>
      </c>
      <c r="AU326">
        <v>2</v>
      </c>
      <c r="AV326">
        <v>2</v>
      </c>
      <c r="AW326">
        <v>4</v>
      </c>
      <c r="AX326">
        <v>4</v>
      </c>
      <c r="AY326">
        <v>4</v>
      </c>
      <c r="AZ326">
        <v>4</v>
      </c>
      <c r="BA326">
        <v>7</v>
      </c>
      <c r="BB326">
        <v>7</v>
      </c>
      <c r="BC326">
        <v>7</v>
      </c>
      <c r="BD326" s="2">
        <f t="shared" si="46"/>
        <v>47</v>
      </c>
      <c r="BE326">
        <v>3963</v>
      </c>
      <c r="BF326">
        <f t="shared" si="40"/>
        <v>4483</v>
      </c>
      <c r="BG326">
        <v>3073</v>
      </c>
      <c r="BH326">
        <v>8556</v>
      </c>
      <c r="BI326">
        <v>275</v>
      </c>
      <c r="BJ326" s="49">
        <v>154</v>
      </c>
      <c r="BK326" s="2">
        <f t="shared" si="47"/>
        <v>8985</v>
      </c>
      <c r="BM326" s="49">
        <v>121</v>
      </c>
      <c r="BN326" s="49">
        <v>1703</v>
      </c>
      <c r="BO326" s="1" t="s">
        <v>12000</v>
      </c>
      <c r="BP326">
        <v>185</v>
      </c>
      <c r="BQ326">
        <v>4671</v>
      </c>
      <c r="BR326" s="3" t="s">
        <v>15591</v>
      </c>
      <c r="BS326" s="3">
        <v>1500</v>
      </c>
      <c r="BT326" s="3">
        <v>17930</v>
      </c>
      <c r="BU326" s="3" t="s">
        <v>12019</v>
      </c>
      <c r="CE326" s="2"/>
      <c r="CF326">
        <v>18938</v>
      </c>
      <c r="CX326" s="2">
        <v>3</v>
      </c>
      <c r="CY326" s="45">
        <v>15.5</v>
      </c>
      <c r="DB326">
        <v>3</v>
      </c>
      <c r="DC326">
        <v>36</v>
      </c>
      <c r="DD326" s="3" t="s">
        <v>11986</v>
      </c>
      <c r="DE326" s="3" t="s">
        <v>12328</v>
      </c>
      <c r="DF326">
        <v>600</v>
      </c>
      <c r="DG326">
        <v>239</v>
      </c>
      <c r="DH326" s="3" t="s">
        <v>12305</v>
      </c>
      <c r="DI326" s="3" t="s">
        <v>15859</v>
      </c>
      <c r="DU326" s="59"/>
      <c r="DV326" s="59"/>
      <c r="DW326" s="50">
        <v>154</v>
      </c>
      <c r="DX326" t="s">
        <v>12498</v>
      </c>
      <c r="DY326" s="4" t="s">
        <v>31080</v>
      </c>
      <c r="DZ326" s="4"/>
      <c r="EA326" s="4"/>
    </row>
    <row r="327" spans="1:134">
      <c r="A327" s="62">
        <v>3502005</v>
      </c>
      <c r="B327" s="4" t="s">
        <v>17090</v>
      </c>
      <c r="C327" s="3">
        <v>1</v>
      </c>
      <c r="D327" s="4" t="s">
        <v>16818</v>
      </c>
      <c r="E327" s="4" t="s">
        <v>17483</v>
      </c>
      <c r="F327" s="4" t="s">
        <v>16579</v>
      </c>
      <c r="G327" s="4" t="s">
        <v>12746</v>
      </c>
      <c r="H327" s="4"/>
      <c r="I327" s="4" t="s">
        <v>16692</v>
      </c>
      <c r="J327" s="4" t="s">
        <v>16890</v>
      </c>
      <c r="K327" s="4" t="s">
        <v>12193</v>
      </c>
      <c r="L327" s="4" t="s">
        <v>12193</v>
      </c>
      <c r="M327" s="4"/>
      <c r="N327" s="4" t="s">
        <v>11932</v>
      </c>
      <c r="O327" s="4" t="s">
        <v>12637</v>
      </c>
      <c r="P327" s="4" t="s">
        <v>12144</v>
      </c>
      <c r="Q327" s="4"/>
      <c r="R327" s="4" t="s">
        <v>12746</v>
      </c>
      <c r="Y327">
        <v>180</v>
      </c>
      <c r="Z327">
        <v>35</v>
      </c>
      <c r="AA327">
        <v>1</v>
      </c>
      <c r="AB327">
        <v>6</v>
      </c>
      <c r="AC327">
        <v>3</v>
      </c>
      <c r="AL327" s="2">
        <f t="shared" si="45"/>
        <v>0</v>
      </c>
      <c r="AQ327" s="2">
        <f t="shared" si="48"/>
        <v>0</v>
      </c>
      <c r="AR327">
        <v>5</v>
      </c>
      <c r="AS327">
        <v>5</v>
      </c>
      <c r="AT327">
        <v>7</v>
      </c>
      <c r="AU327">
        <v>6</v>
      </c>
      <c r="AV327">
        <v>4</v>
      </c>
      <c r="AW327">
        <v>3</v>
      </c>
      <c r="AX327">
        <v>4</v>
      </c>
      <c r="AY327">
        <v>3</v>
      </c>
      <c r="AZ327">
        <v>2</v>
      </c>
      <c r="BA327">
        <v>2</v>
      </c>
      <c r="BB327">
        <v>1</v>
      </c>
      <c r="BC327">
        <v>0</v>
      </c>
      <c r="BD327" s="2">
        <f t="shared" si="46"/>
        <v>42</v>
      </c>
      <c r="BE327">
        <v>1706</v>
      </c>
      <c r="BF327">
        <f t="shared" si="40"/>
        <v>1706</v>
      </c>
      <c r="BG327">
        <v>800</v>
      </c>
      <c r="BH327">
        <v>6750</v>
      </c>
      <c r="BI327">
        <v>173</v>
      </c>
      <c r="BJ327" s="49">
        <v>36</v>
      </c>
      <c r="BK327" s="2">
        <f t="shared" si="47"/>
        <v>6959</v>
      </c>
      <c r="BM327" s="49">
        <v>80</v>
      </c>
      <c r="BN327" s="49">
        <v>400</v>
      </c>
      <c r="BO327" s="1" t="s">
        <v>12001</v>
      </c>
      <c r="BP327">
        <v>480</v>
      </c>
      <c r="BQ327">
        <v>9600</v>
      </c>
      <c r="BR327" s="3" t="s">
        <v>12019</v>
      </c>
      <c r="BS327" s="3">
        <v>1</v>
      </c>
      <c r="BT327" s="3">
        <v>90</v>
      </c>
      <c r="BU327" s="3" t="s">
        <v>13764</v>
      </c>
      <c r="CE327" s="2"/>
      <c r="CF327">
        <v>5500</v>
      </c>
      <c r="CX327" s="2">
        <v>2</v>
      </c>
      <c r="CY327" s="45">
        <v>3</v>
      </c>
      <c r="DB327">
        <v>45</v>
      </c>
      <c r="DC327">
        <v>173</v>
      </c>
      <c r="DD327" s="3" t="s">
        <v>17482</v>
      </c>
      <c r="DE327" s="3" t="s">
        <v>12328</v>
      </c>
      <c r="DU327" s="50">
        <v>9000</v>
      </c>
      <c r="DV327" s="50"/>
      <c r="DW327" s="50">
        <v>36</v>
      </c>
      <c r="DX327" t="s">
        <v>12498</v>
      </c>
      <c r="DY327" s="4" t="s">
        <v>31081</v>
      </c>
      <c r="DZ327" s="4" t="s">
        <v>31082</v>
      </c>
      <c r="EA327" s="4"/>
    </row>
    <row r="328" spans="1:134">
      <c r="A328" s="62">
        <v>3502006</v>
      </c>
      <c r="B328" s="4" t="s">
        <v>17100</v>
      </c>
      <c r="C328" s="3">
        <v>1</v>
      </c>
      <c r="D328" s="2" t="s">
        <v>12542</v>
      </c>
      <c r="E328" s="58" t="s">
        <v>29938</v>
      </c>
      <c r="G328" s="4" t="s">
        <v>12144</v>
      </c>
      <c r="I328" s="3" t="s">
        <v>16811</v>
      </c>
      <c r="J328" s="4" t="s">
        <v>16890</v>
      </c>
      <c r="K328" s="4" t="s">
        <v>12347</v>
      </c>
      <c r="L328" s="4" t="s">
        <v>12347</v>
      </c>
      <c r="M328" s="4"/>
      <c r="N328" t="s">
        <v>12402</v>
      </c>
      <c r="O328" s="4" t="s">
        <v>12637</v>
      </c>
      <c r="P328" s="4" t="s">
        <v>12144</v>
      </c>
      <c r="Q328" s="2"/>
      <c r="R328" s="6" t="s">
        <v>12746</v>
      </c>
      <c r="Y328">
        <v>330</v>
      </c>
      <c r="Z328">
        <v>48</v>
      </c>
      <c r="AA328">
        <v>1</v>
      </c>
      <c r="AB328">
        <v>6</v>
      </c>
      <c r="AE328">
        <v>1</v>
      </c>
      <c r="AL328" s="2">
        <f t="shared" si="45"/>
        <v>1</v>
      </c>
      <c r="AN328">
        <v>1500</v>
      </c>
      <c r="AQ328" s="2">
        <f t="shared" si="48"/>
        <v>1500</v>
      </c>
      <c r="AR328">
        <v>3</v>
      </c>
      <c r="AS328">
        <v>3</v>
      </c>
      <c r="AT328">
        <v>3</v>
      </c>
      <c r="AU328">
        <v>3</v>
      </c>
      <c r="AV328">
        <v>3</v>
      </c>
      <c r="AW328">
        <v>3</v>
      </c>
      <c r="AX328">
        <v>3</v>
      </c>
      <c r="AY328">
        <v>3</v>
      </c>
      <c r="AZ328">
        <v>3</v>
      </c>
      <c r="BA328">
        <v>3</v>
      </c>
      <c r="BB328">
        <v>3</v>
      </c>
      <c r="BC328">
        <v>3</v>
      </c>
      <c r="BD328" s="2">
        <f t="shared" si="46"/>
        <v>36</v>
      </c>
      <c r="BE328">
        <v>2808</v>
      </c>
      <c r="BF328">
        <f t="shared" ref="BF328:BF391" si="49">BE328+AQ328</f>
        <v>4308</v>
      </c>
      <c r="BG328">
        <v>2984</v>
      </c>
      <c r="BH328">
        <v>2192</v>
      </c>
      <c r="BI328">
        <v>161</v>
      </c>
      <c r="BJ328" s="50">
        <v>103</v>
      </c>
      <c r="BK328" s="2">
        <f t="shared" si="47"/>
        <v>2456</v>
      </c>
      <c r="BM328" s="49">
        <v>362</v>
      </c>
      <c r="BN328" s="49">
        <v>12672</v>
      </c>
      <c r="BO328" s="1" t="s">
        <v>12448</v>
      </c>
      <c r="BQ328">
        <v>578</v>
      </c>
      <c r="BR328" s="3" t="s">
        <v>16693</v>
      </c>
      <c r="CE328" s="2"/>
      <c r="CF328">
        <v>10989</v>
      </c>
      <c r="CX328" s="2">
        <v>2</v>
      </c>
      <c r="CY328" s="45">
        <v>1</v>
      </c>
      <c r="DW328" s="50">
        <v>103</v>
      </c>
      <c r="DX328" t="s">
        <v>12498</v>
      </c>
      <c r="DY328" s="84" t="s">
        <v>12636</v>
      </c>
      <c r="DZ328" s="3" t="s">
        <v>16811</v>
      </c>
      <c r="EA328" s="4"/>
    </row>
    <row r="329" spans="1:134">
      <c r="A329" s="62">
        <v>3502007</v>
      </c>
      <c r="B329" s="4" t="s">
        <v>16949</v>
      </c>
      <c r="C329" s="3">
        <v>1</v>
      </c>
      <c r="D329" s="4" t="s">
        <v>17322</v>
      </c>
      <c r="E329" s="6" t="s">
        <v>17420</v>
      </c>
      <c r="F329" s="4" t="s">
        <v>17185</v>
      </c>
      <c r="G329" s="4" t="s">
        <v>12746</v>
      </c>
      <c r="H329" s="4"/>
      <c r="I329" s="4" t="s">
        <v>17424</v>
      </c>
      <c r="J329" s="4" t="s">
        <v>16890</v>
      </c>
      <c r="K329" s="4" t="s">
        <v>17421</v>
      </c>
      <c r="L329" s="4" t="s">
        <v>12347</v>
      </c>
      <c r="M329" s="4"/>
      <c r="N329" s="2" t="s">
        <v>12402</v>
      </c>
      <c r="O329" s="4" t="s">
        <v>12637</v>
      </c>
      <c r="P329" s="4" t="s">
        <v>12144</v>
      </c>
      <c r="Q329" s="6"/>
      <c r="R329" s="6" t="s">
        <v>12746</v>
      </c>
      <c r="S329" s="2"/>
      <c r="T329" s="2"/>
      <c r="U329" s="2"/>
      <c r="V329" s="2"/>
      <c r="W329" s="2"/>
      <c r="X329" s="4" t="s">
        <v>17538</v>
      </c>
      <c r="Y329" s="2">
        <v>40</v>
      </c>
      <c r="Z329" s="2">
        <v>48</v>
      </c>
      <c r="AA329" s="2">
        <v>1</v>
      </c>
      <c r="AB329" s="2">
        <v>6</v>
      </c>
      <c r="AC329" s="2">
        <v>1</v>
      </c>
      <c r="AD329" s="2"/>
      <c r="AE329" s="2"/>
      <c r="AF329" s="2"/>
      <c r="AG329" s="2"/>
      <c r="AH329" s="2"/>
      <c r="AI329" s="2"/>
      <c r="AJ329" s="2"/>
      <c r="AK329" s="2"/>
      <c r="AL329" s="2">
        <f t="shared" si="45"/>
        <v>0</v>
      </c>
      <c r="AM329" s="2"/>
      <c r="AN329" s="2"/>
      <c r="AO329" s="2"/>
      <c r="AP329" s="2"/>
      <c r="AQ329" s="2">
        <f t="shared" si="48"/>
        <v>0</v>
      </c>
      <c r="AR329" s="2"/>
      <c r="AS329" s="2"/>
      <c r="AT329" s="2"/>
      <c r="AU329" s="2">
        <v>3</v>
      </c>
      <c r="AV329" s="2">
        <v>2</v>
      </c>
      <c r="AW329" s="2">
        <v>3</v>
      </c>
      <c r="AX329" s="2">
        <v>4</v>
      </c>
      <c r="AY329" s="2">
        <v>2</v>
      </c>
      <c r="AZ329" s="2">
        <v>2</v>
      </c>
      <c r="BA329" s="2">
        <v>2</v>
      </c>
      <c r="BB329" s="2">
        <v>2</v>
      </c>
      <c r="BC329" s="2">
        <v>2</v>
      </c>
      <c r="BD329" s="2">
        <f t="shared" si="46"/>
        <v>22</v>
      </c>
      <c r="BE329" s="2">
        <v>1500</v>
      </c>
      <c r="BF329">
        <f t="shared" si="49"/>
        <v>1500</v>
      </c>
      <c r="BG329" s="2"/>
      <c r="BH329" s="2">
        <v>1450</v>
      </c>
      <c r="BI329" s="2">
        <v>25</v>
      </c>
      <c r="BJ329" s="49">
        <v>15</v>
      </c>
      <c r="BK329" s="2">
        <f t="shared" si="47"/>
        <v>1490</v>
      </c>
      <c r="BL329" s="2"/>
      <c r="BM329" s="50">
        <v>10</v>
      </c>
      <c r="BN329" s="50">
        <v>680</v>
      </c>
      <c r="BO329" s="6" t="s">
        <v>12005</v>
      </c>
      <c r="BP329" s="2">
        <v>3</v>
      </c>
      <c r="BQ329" s="2">
        <v>72</v>
      </c>
      <c r="BR329" s="4" t="s">
        <v>12610</v>
      </c>
      <c r="BS329" s="4">
        <v>19</v>
      </c>
      <c r="BT329" s="4">
        <v>1375</v>
      </c>
      <c r="BU329" s="4" t="s">
        <v>12448</v>
      </c>
      <c r="BV329" s="4">
        <v>100</v>
      </c>
      <c r="BW329" s="4">
        <v>850</v>
      </c>
      <c r="BX329" s="4" t="s">
        <v>16198</v>
      </c>
      <c r="BY329" s="4"/>
      <c r="BZ329" s="4"/>
      <c r="CA329" s="4"/>
      <c r="CB329" s="4"/>
      <c r="CC329" s="4">
        <v>3200</v>
      </c>
      <c r="CD329" s="2"/>
      <c r="CE329" s="2"/>
      <c r="CF329" s="2"/>
      <c r="CG329" s="2"/>
      <c r="CH329" s="2"/>
      <c r="CI329" s="2"/>
      <c r="CJ329" s="2"/>
      <c r="CK329" s="2"/>
      <c r="CL329" s="2"/>
      <c r="CM329" s="2"/>
      <c r="CN329" s="2"/>
      <c r="CO329" s="2"/>
      <c r="CP329" s="2"/>
      <c r="CQ329" s="2"/>
      <c r="CR329" s="2"/>
      <c r="CS329" s="2"/>
      <c r="CT329" s="2"/>
      <c r="CU329" s="2"/>
      <c r="CV329" s="2"/>
      <c r="CW329" s="2"/>
      <c r="CX329" s="2"/>
      <c r="CY329" s="45"/>
      <c r="CZ329" s="45"/>
      <c r="DA329" s="45"/>
      <c r="DB329" s="2"/>
      <c r="DC329" s="2"/>
      <c r="DD329" s="2"/>
      <c r="DE329" s="2"/>
      <c r="DF329" s="2"/>
      <c r="DG329" s="2"/>
      <c r="DH329" s="2"/>
      <c r="DI329" s="2"/>
      <c r="DJ329" s="2"/>
      <c r="DK329" s="2"/>
      <c r="DL329" s="2"/>
      <c r="DM329" s="2"/>
      <c r="DN329" s="2"/>
      <c r="DO329" s="2"/>
      <c r="DP329" s="2"/>
      <c r="DQ329" s="2"/>
      <c r="DR329" s="2"/>
      <c r="DS329" s="4"/>
      <c r="DT329" s="4"/>
      <c r="DU329" s="50"/>
      <c r="DV329" s="50"/>
      <c r="DW329" s="50"/>
      <c r="DX329" t="s">
        <v>12498</v>
      </c>
      <c r="DY329" s="4" t="s">
        <v>17185</v>
      </c>
      <c r="DZ329" s="4" t="s">
        <v>31191</v>
      </c>
      <c r="EA329" s="4"/>
      <c r="EB329" s="2"/>
      <c r="EC329" s="2"/>
      <c r="ED329" s="58"/>
    </row>
    <row r="330" spans="1:134">
      <c r="A330" s="62">
        <v>3502008</v>
      </c>
      <c r="B330" s="4" t="s">
        <v>17062</v>
      </c>
      <c r="C330" s="3"/>
      <c r="D330" s="4" t="s">
        <v>17033</v>
      </c>
      <c r="E330" s="4"/>
      <c r="F330" s="4" t="s">
        <v>16637</v>
      </c>
      <c r="G330" s="4" t="s">
        <v>12746</v>
      </c>
      <c r="H330" s="4"/>
      <c r="I330" s="4" t="s">
        <v>16636</v>
      </c>
      <c r="J330" s="4" t="s">
        <v>16890</v>
      </c>
      <c r="K330" s="4" t="s">
        <v>17417</v>
      </c>
      <c r="L330" s="4" t="s">
        <v>12238</v>
      </c>
      <c r="M330" s="4"/>
      <c r="N330" s="4" t="s">
        <v>11924</v>
      </c>
      <c r="O330" s="4" t="s">
        <v>31192</v>
      </c>
      <c r="P330" s="4" t="s">
        <v>12746</v>
      </c>
      <c r="Q330" s="4"/>
      <c r="R330" s="4" t="s">
        <v>12746</v>
      </c>
      <c r="Y330">
        <v>90</v>
      </c>
      <c r="Z330">
        <v>48</v>
      </c>
      <c r="AA330">
        <v>1</v>
      </c>
      <c r="AB330">
        <v>6</v>
      </c>
      <c r="AC330">
        <v>1</v>
      </c>
      <c r="AE330">
        <v>1</v>
      </c>
      <c r="AL330" s="2">
        <f t="shared" si="45"/>
        <v>1</v>
      </c>
      <c r="AN330">
        <v>1800</v>
      </c>
      <c r="AQ330" s="2">
        <f t="shared" si="48"/>
        <v>1800</v>
      </c>
      <c r="AR330">
        <v>1</v>
      </c>
      <c r="AU330">
        <v>2</v>
      </c>
      <c r="AV330">
        <v>1</v>
      </c>
      <c r="AW330">
        <v>1</v>
      </c>
      <c r="AX330">
        <v>2</v>
      </c>
      <c r="AY330">
        <v>2</v>
      </c>
      <c r="AZ330">
        <v>2</v>
      </c>
      <c r="BA330">
        <v>2</v>
      </c>
      <c r="BB330">
        <v>1</v>
      </c>
      <c r="BC330">
        <v>2</v>
      </c>
      <c r="BD330" s="2">
        <f t="shared" si="46"/>
        <v>16</v>
      </c>
      <c r="BE330">
        <v>1434</v>
      </c>
      <c r="BF330">
        <f t="shared" si="49"/>
        <v>3234</v>
      </c>
      <c r="BG330">
        <v>922</v>
      </c>
      <c r="BH330">
        <v>5750</v>
      </c>
      <c r="BI330">
        <v>25</v>
      </c>
      <c r="BJ330" s="49">
        <v>50</v>
      </c>
      <c r="BK330" s="2">
        <f t="shared" si="47"/>
        <v>5825</v>
      </c>
      <c r="BL330" s="2"/>
      <c r="BM330" s="53">
        <v>240</v>
      </c>
      <c r="BN330" s="53">
        <v>10285</v>
      </c>
      <c r="BO330" s="1" t="s">
        <v>12019</v>
      </c>
      <c r="BP330">
        <v>50</v>
      </c>
      <c r="BQ330">
        <v>300</v>
      </c>
      <c r="BR330" s="3" t="s">
        <v>16271</v>
      </c>
      <c r="CE330" s="2"/>
      <c r="CF330">
        <v>9899</v>
      </c>
      <c r="CX330" s="2">
        <v>2</v>
      </c>
      <c r="CY330" s="45">
        <v>4</v>
      </c>
      <c r="DB330">
        <v>625</v>
      </c>
      <c r="DC330">
        <v>25</v>
      </c>
      <c r="DD330" s="3" t="s">
        <v>11869</v>
      </c>
      <c r="DE330" s="3" t="s">
        <v>15895</v>
      </c>
      <c r="DU330" s="50">
        <v>500</v>
      </c>
      <c r="DV330" s="50"/>
      <c r="DW330" s="50">
        <v>50</v>
      </c>
      <c r="DX330" t="s">
        <v>12498</v>
      </c>
      <c r="DY330" s="4" t="s">
        <v>31193</v>
      </c>
      <c r="DZ330" s="4" t="s">
        <v>16636</v>
      </c>
      <c r="EA330" s="4"/>
    </row>
    <row r="331" spans="1:134">
      <c r="A331" s="62">
        <v>3502009</v>
      </c>
      <c r="B331" s="4" t="s">
        <v>17416</v>
      </c>
      <c r="C331" s="3">
        <v>1</v>
      </c>
      <c r="D331" s="4" t="s">
        <v>16635</v>
      </c>
      <c r="E331" s="6" t="s">
        <v>16647</v>
      </c>
      <c r="F331" s="4" t="s">
        <v>16882</v>
      </c>
      <c r="G331" s="4" t="s">
        <v>12144</v>
      </c>
      <c r="H331" s="4"/>
      <c r="I331" t="s">
        <v>12403</v>
      </c>
      <c r="J331" s="6" t="s">
        <v>16890</v>
      </c>
      <c r="K331" t="s">
        <v>12403</v>
      </c>
      <c r="L331" t="s">
        <v>262</v>
      </c>
      <c r="N331" t="s">
        <v>12403</v>
      </c>
      <c r="O331" s="4"/>
      <c r="P331" s="4" t="s">
        <v>12746</v>
      </c>
      <c r="Q331" s="6"/>
      <c r="R331" s="6" t="s">
        <v>12746</v>
      </c>
      <c r="Y331">
        <v>300</v>
      </c>
      <c r="Z331">
        <v>48</v>
      </c>
      <c r="AA331">
        <v>1</v>
      </c>
      <c r="AB331">
        <v>6</v>
      </c>
      <c r="AD331">
        <v>2</v>
      </c>
      <c r="AL331" s="2">
        <f t="shared" si="45"/>
        <v>2</v>
      </c>
      <c r="AM331">
        <v>4264</v>
      </c>
      <c r="AQ331" s="2">
        <f t="shared" si="48"/>
        <v>4264</v>
      </c>
      <c r="AR331">
        <v>6</v>
      </c>
      <c r="AS331">
        <v>6</v>
      </c>
      <c r="AT331">
        <v>8</v>
      </c>
      <c r="AU331">
        <v>10</v>
      </c>
      <c r="AV331">
        <v>14</v>
      </c>
      <c r="AW331">
        <v>12</v>
      </c>
      <c r="AX331">
        <v>12</v>
      </c>
      <c r="AY331">
        <v>18</v>
      </c>
      <c r="AZ331">
        <v>18</v>
      </c>
      <c r="BA331">
        <v>16</v>
      </c>
      <c r="BB331">
        <v>7</v>
      </c>
      <c r="BC331">
        <v>6</v>
      </c>
      <c r="BD331" s="2">
        <f t="shared" si="46"/>
        <v>133</v>
      </c>
      <c r="BE331">
        <v>10278</v>
      </c>
      <c r="BF331">
        <f t="shared" si="49"/>
        <v>14542</v>
      </c>
      <c r="BG331">
        <v>7744</v>
      </c>
      <c r="BH331">
        <v>15852</v>
      </c>
      <c r="BJ331" s="49">
        <v>46</v>
      </c>
      <c r="BK331" s="2">
        <f t="shared" si="47"/>
        <v>15898</v>
      </c>
      <c r="BL331" s="2"/>
      <c r="BM331" s="53">
        <v>107</v>
      </c>
      <c r="BN331" s="53">
        <v>1078</v>
      </c>
      <c r="BO331" s="3" t="s">
        <v>291</v>
      </c>
      <c r="BP331">
        <v>3460</v>
      </c>
      <c r="BQ331">
        <v>25952</v>
      </c>
      <c r="BR331" s="3" t="s">
        <v>15591</v>
      </c>
      <c r="BS331" s="3">
        <v>500</v>
      </c>
      <c r="BT331" s="3">
        <v>8194</v>
      </c>
      <c r="BU331" s="3" t="s">
        <v>12019</v>
      </c>
      <c r="BV331" s="4">
        <v>277</v>
      </c>
      <c r="BW331" s="4">
        <v>9716</v>
      </c>
      <c r="BX331" s="4" t="s">
        <v>12448</v>
      </c>
      <c r="BZ331" s="4">
        <v>10818</v>
      </c>
      <c r="CA331" s="4" t="s">
        <v>15786</v>
      </c>
      <c r="CE331" s="2"/>
      <c r="CF331">
        <v>32000</v>
      </c>
      <c r="CX331" s="2">
        <v>2</v>
      </c>
      <c r="CY331" s="45">
        <v>4</v>
      </c>
      <c r="DU331" s="50">
        <v>1056</v>
      </c>
      <c r="DV331" s="50"/>
      <c r="DW331" s="51">
        <v>46.2</v>
      </c>
      <c r="DX331" t="s">
        <v>12498</v>
      </c>
      <c r="DY331" s="4" t="s">
        <v>31194</v>
      </c>
      <c r="DZ331" s="4" t="s">
        <v>16647</v>
      </c>
      <c r="EA331" s="4"/>
    </row>
    <row r="332" spans="1:134">
      <c r="A332" s="62">
        <v>3502023</v>
      </c>
      <c r="B332" s="2" t="s">
        <v>16469</v>
      </c>
      <c r="C332" s="3">
        <v>1</v>
      </c>
      <c r="D332" s="4" t="s">
        <v>12921</v>
      </c>
      <c r="F332" s="4" t="s">
        <v>12921</v>
      </c>
      <c r="G332" s="4" t="s">
        <v>12144</v>
      </c>
      <c r="H332" s="4" t="s">
        <v>12144</v>
      </c>
      <c r="I332" s="4" t="s">
        <v>16476</v>
      </c>
      <c r="J332" s="4" t="s">
        <v>16891</v>
      </c>
      <c r="K332" s="4" t="s">
        <v>12483</v>
      </c>
      <c r="L332" s="4" t="s">
        <v>12483</v>
      </c>
      <c r="M332" s="4"/>
      <c r="N332" s="4" t="s">
        <v>17480</v>
      </c>
      <c r="O332" s="4" t="s">
        <v>31195</v>
      </c>
      <c r="P332" s="4" t="s">
        <v>12746</v>
      </c>
      <c r="R332" s="4" t="s">
        <v>12746</v>
      </c>
      <c r="Y332">
        <v>78</v>
      </c>
      <c r="Z332">
        <v>40</v>
      </c>
      <c r="AA332">
        <v>1</v>
      </c>
      <c r="AB332">
        <v>5</v>
      </c>
      <c r="AE332">
        <v>1</v>
      </c>
      <c r="AL332" s="2">
        <f t="shared" si="45"/>
        <v>1</v>
      </c>
      <c r="AN332">
        <v>3159</v>
      </c>
      <c r="AQ332" s="2">
        <f t="shared" si="48"/>
        <v>3159</v>
      </c>
      <c r="AR332">
        <v>2</v>
      </c>
      <c r="AS332">
        <v>4</v>
      </c>
      <c r="AT332">
        <v>2</v>
      </c>
      <c r="AU332">
        <v>2</v>
      </c>
      <c r="AV332">
        <v>2</v>
      </c>
      <c r="AW332">
        <v>2</v>
      </c>
      <c r="AX332">
        <v>6</v>
      </c>
      <c r="AY332">
        <v>7</v>
      </c>
      <c r="AZ332">
        <v>2</v>
      </c>
      <c r="BA332">
        <v>4</v>
      </c>
      <c r="BB332">
        <v>2</v>
      </c>
      <c r="BC332">
        <v>5</v>
      </c>
      <c r="BD332" s="2">
        <f t="shared" si="46"/>
        <v>40</v>
      </c>
      <c r="BE332">
        <v>4103</v>
      </c>
      <c r="BF332">
        <f t="shared" si="49"/>
        <v>7262</v>
      </c>
      <c r="BG332">
        <v>5094</v>
      </c>
      <c r="BH332">
        <v>2182</v>
      </c>
      <c r="BI332">
        <v>202</v>
      </c>
      <c r="BJ332" s="53">
        <v>389</v>
      </c>
      <c r="BK332" s="2">
        <f t="shared" si="47"/>
        <v>2773</v>
      </c>
      <c r="BM332" s="50">
        <v>3403</v>
      </c>
      <c r="BN332" s="50">
        <v>16829</v>
      </c>
      <c r="BO332" s="3" t="s">
        <v>12019</v>
      </c>
      <c r="CE332" s="2"/>
      <c r="CF332">
        <v>18273</v>
      </c>
      <c r="CX332" s="2">
        <v>4</v>
      </c>
      <c r="CY332" s="45">
        <v>31</v>
      </c>
      <c r="DB332">
        <v>58</v>
      </c>
      <c r="DC332">
        <v>202</v>
      </c>
      <c r="DD332" s="3" t="s">
        <v>11986</v>
      </c>
      <c r="DE332" s="3" t="s">
        <v>12328</v>
      </c>
      <c r="DU332" s="50">
        <v>694</v>
      </c>
      <c r="DV332" s="50"/>
      <c r="DW332" s="50">
        <v>389</v>
      </c>
      <c r="DX332" t="s">
        <v>12498</v>
      </c>
      <c r="DY332" s="84" t="s">
        <v>12636</v>
      </c>
      <c r="DZ332" s="4" t="s">
        <v>31180</v>
      </c>
      <c r="EA332" s="4" t="s">
        <v>31085</v>
      </c>
    </row>
    <row r="333" spans="1:134">
      <c r="A333" s="62">
        <v>3502024</v>
      </c>
      <c r="B333" s="2" t="s">
        <v>17479</v>
      </c>
      <c r="C333" s="3">
        <v>1</v>
      </c>
      <c r="D333" s="4" t="s">
        <v>16466</v>
      </c>
      <c r="E333" s="4" t="s">
        <v>16685</v>
      </c>
      <c r="F333" s="4" t="s">
        <v>16466</v>
      </c>
      <c r="G333" s="4" t="s">
        <v>12144</v>
      </c>
      <c r="H333" s="4" t="s">
        <v>12144</v>
      </c>
      <c r="I333" s="4" t="s">
        <v>16465</v>
      </c>
      <c r="J333" s="4" t="s">
        <v>16891</v>
      </c>
      <c r="K333" s="4" t="s">
        <v>16824</v>
      </c>
      <c r="L333" s="4" t="s">
        <v>16824</v>
      </c>
      <c r="M333" s="4"/>
      <c r="N333" s="4" t="s">
        <v>16823</v>
      </c>
      <c r="O333" s="4"/>
      <c r="P333" s="4" t="s">
        <v>12144</v>
      </c>
      <c r="Q333" s="4"/>
      <c r="R333" s="4" t="s">
        <v>12746</v>
      </c>
      <c r="Y333">
        <v>309</v>
      </c>
      <c r="Z333">
        <v>45</v>
      </c>
      <c r="AA333" s="23">
        <v>5.5</v>
      </c>
      <c r="AD333">
        <v>2</v>
      </c>
      <c r="AG333">
        <v>1</v>
      </c>
      <c r="AK333">
        <v>1</v>
      </c>
      <c r="AL333" s="2">
        <f t="shared" si="45"/>
        <v>3</v>
      </c>
      <c r="AM333">
        <v>6000</v>
      </c>
      <c r="AP333">
        <v>1500</v>
      </c>
      <c r="AQ333" s="2">
        <f t="shared" si="48"/>
        <v>7500</v>
      </c>
      <c r="AR333">
        <v>23</v>
      </c>
      <c r="AS333">
        <v>14</v>
      </c>
      <c r="AT333">
        <v>29</v>
      </c>
      <c r="AU333">
        <v>22</v>
      </c>
      <c r="AV333">
        <v>21</v>
      </c>
      <c r="AW333">
        <v>22</v>
      </c>
      <c r="AX333">
        <v>31</v>
      </c>
      <c r="AY333">
        <v>18</v>
      </c>
      <c r="AZ333">
        <v>31</v>
      </c>
      <c r="BA333">
        <v>40</v>
      </c>
      <c r="BB333">
        <v>28</v>
      </c>
      <c r="BC333">
        <v>14</v>
      </c>
      <c r="BD333" s="2">
        <f t="shared" si="46"/>
        <v>293</v>
      </c>
      <c r="BE333">
        <v>13229</v>
      </c>
      <c r="BF333">
        <f t="shared" si="49"/>
        <v>20729</v>
      </c>
      <c r="BG333">
        <v>8543</v>
      </c>
      <c r="BH333">
        <v>18421</v>
      </c>
      <c r="BI333">
        <v>100</v>
      </c>
      <c r="BJ333" s="53"/>
      <c r="BK333" s="2">
        <f t="shared" si="47"/>
        <v>18521</v>
      </c>
      <c r="BM333" s="50">
        <v>404</v>
      </c>
      <c r="BN333" s="50">
        <v>1778</v>
      </c>
      <c r="BO333" s="3" t="s">
        <v>12005</v>
      </c>
      <c r="BP333">
        <v>2991</v>
      </c>
      <c r="BQ333">
        <v>17997</v>
      </c>
      <c r="BR333" t="s">
        <v>16271</v>
      </c>
      <c r="BS333">
        <v>2829</v>
      </c>
      <c r="BT333">
        <v>25461</v>
      </c>
      <c r="BU333" t="s">
        <v>16198</v>
      </c>
      <c r="CE333" s="2"/>
      <c r="CP333">
        <v>3</v>
      </c>
      <c r="CQ333">
        <v>17</v>
      </c>
      <c r="DX333" t="s">
        <v>12498</v>
      </c>
      <c r="DY333" s="4" t="s">
        <v>31086</v>
      </c>
      <c r="DZ333" s="4" t="s">
        <v>31087</v>
      </c>
      <c r="EA333" s="4"/>
    </row>
    <row r="334" spans="1:134">
      <c r="A334" s="62">
        <v>3502025</v>
      </c>
      <c r="B334" s="2" t="s">
        <v>16684</v>
      </c>
      <c r="C334" s="3">
        <v>1</v>
      </c>
      <c r="D334" s="4" t="s">
        <v>16824</v>
      </c>
      <c r="E334" s="4" t="s">
        <v>16460</v>
      </c>
      <c r="F334" s="4" t="s">
        <v>17323</v>
      </c>
      <c r="G334" s="4" t="s">
        <v>12144</v>
      </c>
      <c r="H334" s="4"/>
      <c r="I334" s="4" t="s">
        <v>16943</v>
      </c>
      <c r="J334" s="4" t="s">
        <v>16891</v>
      </c>
      <c r="K334" s="4" t="s">
        <v>16824</v>
      </c>
      <c r="L334" s="4" t="s">
        <v>16824</v>
      </c>
      <c r="M334" s="4"/>
      <c r="N334" s="4" t="s">
        <v>16823</v>
      </c>
      <c r="O334" s="4"/>
      <c r="P334" s="4" t="s">
        <v>12144</v>
      </c>
      <c r="Q334" s="4"/>
      <c r="R334" s="4" t="s">
        <v>12144</v>
      </c>
      <c r="S334" s="4" t="s">
        <v>17047</v>
      </c>
      <c r="Y334">
        <v>180</v>
      </c>
      <c r="Z334">
        <v>45</v>
      </c>
      <c r="AA334">
        <v>1</v>
      </c>
      <c r="AB334" s="23">
        <v>5.5</v>
      </c>
      <c r="AE334">
        <v>1</v>
      </c>
      <c r="AL334" s="2">
        <f t="shared" si="45"/>
        <v>1</v>
      </c>
      <c r="AN334">
        <v>1650</v>
      </c>
      <c r="AQ334" s="2">
        <f t="shared" si="48"/>
        <v>1650</v>
      </c>
      <c r="AR334">
        <v>8</v>
      </c>
      <c r="AS334">
        <v>7</v>
      </c>
      <c r="AT334">
        <v>2</v>
      </c>
      <c r="AU334">
        <v>8</v>
      </c>
      <c r="AV334">
        <v>1</v>
      </c>
      <c r="AW334">
        <v>2</v>
      </c>
      <c r="AX334">
        <v>5</v>
      </c>
      <c r="AY334">
        <v>8</v>
      </c>
      <c r="AZ334">
        <v>8</v>
      </c>
      <c r="BA334">
        <v>8</v>
      </c>
      <c r="BB334">
        <v>2</v>
      </c>
      <c r="BC334">
        <v>7</v>
      </c>
      <c r="BD334" s="2">
        <f t="shared" si="46"/>
        <v>66</v>
      </c>
      <c r="BE334">
        <v>2459</v>
      </c>
      <c r="BF334">
        <f t="shared" si="49"/>
        <v>4109</v>
      </c>
      <c r="BG334">
        <v>3347</v>
      </c>
      <c r="BH334">
        <v>12494</v>
      </c>
      <c r="BI334">
        <v>237</v>
      </c>
      <c r="BJ334" s="53">
        <v>346</v>
      </c>
      <c r="BK334" s="2">
        <f t="shared" si="47"/>
        <v>13077</v>
      </c>
      <c r="BM334" s="50">
        <v>3115</v>
      </c>
      <c r="BN334" s="50">
        <v>34265</v>
      </c>
      <c r="BO334" s="3" t="s">
        <v>12019</v>
      </c>
      <c r="CE334" s="2"/>
      <c r="CF334">
        <v>52470</v>
      </c>
      <c r="CX334" s="2">
        <v>3</v>
      </c>
      <c r="CY334" s="45">
        <v>28</v>
      </c>
      <c r="DX334" t="s">
        <v>12498</v>
      </c>
      <c r="DY334" s="4" t="s">
        <v>31088</v>
      </c>
      <c r="DZ334" s="4" t="s">
        <v>16943</v>
      </c>
      <c r="EA334" s="4"/>
    </row>
    <row r="335" spans="1:134">
      <c r="A335" s="62">
        <v>3502026</v>
      </c>
      <c r="B335" s="2" t="s">
        <v>16459</v>
      </c>
      <c r="C335" s="3">
        <v>1</v>
      </c>
      <c r="D335" s="4" t="s">
        <v>11839</v>
      </c>
      <c r="E335" s="4" t="s">
        <v>16343</v>
      </c>
      <c r="F335" s="4" t="s">
        <v>17323</v>
      </c>
      <c r="G335" s="4" t="s">
        <v>12144</v>
      </c>
      <c r="H335" s="4"/>
      <c r="I335" s="4" t="s">
        <v>16943</v>
      </c>
      <c r="J335" s="4" t="s">
        <v>16891</v>
      </c>
      <c r="K335" s="4" t="s">
        <v>11839</v>
      </c>
      <c r="L335" s="4" t="s">
        <v>11839</v>
      </c>
      <c r="M335" s="4"/>
      <c r="N335" s="4" t="s">
        <v>16344</v>
      </c>
      <c r="O335" s="4" t="s">
        <v>31089</v>
      </c>
      <c r="P335" s="4" t="s">
        <v>12746</v>
      </c>
      <c r="Q335" s="4"/>
      <c r="R335" s="4" t="s">
        <v>12144</v>
      </c>
      <c r="S335" s="4" t="s">
        <v>17047</v>
      </c>
      <c r="T335" s="4" t="s">
        <v>12746</v>
      </c>
      <c r="V335" s="6" t="s">
        <v>12746</v>
      </c>
      <c r="X335" t="s">
        <v>16814</v>
      </c>
      <c r="Y335">
        <v>200</v>
      </c>
      <c r="Z335">
        <v>45</v>
      </c>
      <c r="AA335">
        <v>1</v>
      </c>
      <c r="AB335" s="23">
        <v>5.5</v>
      </c>
      <c r="AE335">
        <v>1</v>
      </c>
      <c r="AL335" s="2">
        <f t="shared" si="45"/>
        <v>1</v>
      </c>
      <c r="AN335">
        <v>861</v>
      </c>
      <c r="AQ335" s="2">
        <f t="shared" si="48"/>
        <v>861</v>
      </c>
      <c r="AV335">
        <v>5</v>
      </c>
      <c r="AW335">
        <v>6</v>
      </c>
      <c r="AX335">
        <v>8</v>
      </c>
      <c r="AY335">
        <v>21</v>
      </c>
      <c r="AZ335">
        <v>11</v>
      </c>
      <c r="BA335">
        <v>13</v>
      </c>
      <c r="BB335">
        <v>15</v>
      </c>
      <c r="BC335">
        <v>6</v>
      </c>
      <c r="BD335" s="2">
        <f t="shared" si="46"/>
        <v>85</v>
      </c>
      <c r="BE335">
        <v>4463</v>
      </c>
      <c r="BF335">
        <f t="shared" si="49"/>
        <v>5324</v>
      </c>
      <c r="BH335">
        <v>14797</v>
      </c>
      <c r="BI335">
        <v>192</v>
      </c>
      <c r="BJ335" s="53">
        <v>325</v>
      </c>
      <c r="BK335" s="2">
        <f t="shared" si="47"/>
        <v>15314</v>
      </c>
      <c r="BM335" s="50">
        <v>2285</v>
      </c>
      <c r="BN335" s="50">
        <v>25135</v>
      </c>
      <c r="BO335" s="3" t="s">
        <v>12019</v>
      </c>
      <c r="CE335" s="2"/>
      <c r="CX335" s="2">
        <v>2</v>
      </c>
      <c r="CY335" s="45">
        <v>30</v>
      </c>
      <c r="DX335" t="s">
        <v>12498</v>
      </c>
      <c r="DY335" s="4" t="s">
        <v>31088</v>
      </c>
      <c r="DZ335" s="4" t="s">
        <v>16943</v>
      </c>
      <c r="EA335" s="4"/>
    </row>
    <row r="336" spans="1:134">
      <c r="A336" s="62">
        <v>3502027</v>
      </c>
      <c r="B336" s="2" t="s">
        <v>17073</v>
      </c>
      <c r="C336" s="3">
        <v>1</v>
      </c>
      <c r="D336" s="4" t="s">
        <v>12176</v>
      </c>
      <c r="E336" s="4" t="s">
        <v>17294</v>
      </c>
      <c r="F336" s="4" t="s">
        <v>17323</v>
      </c>
      <c r="G336" s="4" t="s">
        <v>12144</v>
      </c>
      <c r="H336" s="4"/>
      <c r="I336" s="4" t="s">
        <v>16943</v>
      </c>
      <c r="J336" s="4" t="s">
        <v>16891</v>
      </c>
      <c r="K336" s="4" t="s">
        <v>12176</v>
      </c>
      <c r="L336" s="4" t="s">
        <v>12176</v>
      </c>
      <c r="M336" s="4"/>
      <c r="N336" s="4" t="s">
        <v>12067</v>
      </c>
      <c r="O336" s="4"/>
      <c r="P336" s="4" t="s">
        <v>12144</v>
      </c>
      <c r="Q336" s="4"/>
      <c r="R336" s="4" t="s">
        <v>12144</v>
      </c>
      <c r="S336" s="4" t="s">
        <v>17047</v>
      </c>
      <c r="Y336">
        <v>250</v>
      </c>
      <c r="Z336">
        <v>45</v>
      </c>
      <c r="AA336">
        <v>1</v>
      </c>
      <c r="AB336" s="23">
        <v>5.5</v>
      </c>
      <c r="AG336">
        <v>1</v>
      </c>
      <c r="AK336">
        <v>1</v>
      </c>
      <c r="AL336" s="2">
        <f t="shared" si="45"/>
        <v>1</v>
      </c>
      <c r="AP336">
        <v>714</v>
      </c>
      <c r="AQ336" s="2">
        <f t="shared" si="48"/>
        <v>714</v>
      </c>
      <c r="AR336">
        <v>6</v>
      </c>
      <c r="AS336">
        <v>7</v>
      </c>
      <c r="AT336">
        <v>7</v>
      </c>
      <c r="AU336">
        <v>6</v>
      </c>
      <c r="AV336">
        <v>9</v>
      </c>
      <c r="AW336">
        <v>8</v>
      </c>
      <c r="AX336">
        <v>9</v>
      </c>
      <c r="AY336">
        <v>9</v>
      </c>
      <c r="AZ336">
        <v>9</v>
      </c>
      <c r="BA336">
        <v>10</v>
      </c>
      <c r="BB336">
        <v>10</v>
      </c>
      <c r="BC336">
        <v>8</v>
      </c>
      <c r="BD336" s="2">
        <f t="shared" si="46"/>
        <v>98</v>
      </c>
      <c r="BE336">
        <v>5920</v>
      </c>
      <c r="BF336">
        <f t="shared" si="49"/>
        <v>6634</v>
      </c>
      <c r="BG336">
        <v>6961</v>
      </c>
      <c r="BH336">
        <v>16863</v>
      </c>
      <c r="BI336">
        <v>361</v>
      </c>
      <c r="BJ336" s="53">
        <v>508</v>
      </c>
      <c r="BK336" s="2">
        <f t="shared" si="47"/>
        <v>17732</v>
      </c>
      <c r="BM336" s="50">
        <v>4078</v>
      </c>
      <c r="BN336" s="50">
        <v>44858</v>
      </c>
      <c r="BO336" s="3" t="s">
        <v>12019</v>
      </c>
      <c r="CE336" s="2"/>
      <c r="CF336">
        <v>47542</v>
      </c>
      <c r="CX336" s="2">
        <v>3</v>
      </c>
      <c r="CY336" s="45">
        <v>35</v>
      </c>
      <c r="DX336" t="s">
        <v>12498</v>
      </c>
      <c r="DY336" s="4" t="s">
        <v>31088</v>
      </c>
      <c r="DZ336" s="4" t="s">
        <v>16943</v>
      </c>
      <c r="EA336" s="4"/>
    </row>
    <row r="337" spans="1:134" s="3" customFormat="1">
      <c r="A337" s="62">
        <v>3502028</v>
      </c>
      <c r="B337" s="2" t="s">
        <v>17165</v>
      </c>
      <c r="C337" s="3">
        <v>1</v>
      </c>
      <c r="D337" s="4" t="s">
        <v>16929</v>
      </c>
      <c r="E337" s="4" t="s">
        <v>16937</v>
      </c>
      <c r="F337" s="4" t="s">
        <v>16928</v>
      </c>
      <c r="G337" s="4" t="s">
        <v>12746</v>
      </c>
      <c r="H337" s="4"/>
      <c r="I337" s="4" t="s">
        <v>16927</v>
      </c>
      <c r="J337" s="4" t="s">
        <v>16891</v>
      </c>
      <c r="K337" s="4" t="s">
        <v>12176</v>
      </c>
      <c r="L337" s="4" t="s">
        <v>12176</v>
      </c>
      <c r="M337" s="4"/>
      <c r="N337" s="4" t="s">
        <v>12067</v>
      </c>
      <c r="O337" s="4" t="s">
        <v>12746</v>
      </c>
      <c r="P337" s="4" t="s">
        <v>12144</v>
      </c>
      <c r="Q337" s="4"/>
      <c r="R337" s="4" t="s">
        <v>12746</v>
      </c>
      <c r="S337"/>
      <c r="T337" t="s">
        <v>12746</v>
      </c>
      <c r="U337"/>
      <c r="V337"/>
      <c r="W337"/>
      <c r="X337"/>
      <c r="Y337">
        <v>250</v>
      </c>
      <c r="Z337">
        <v>40</v>
      </c>
      <c r="AA337">
        <v>1</v>
      </c>
      <c r="AB337" s="23">
        <v>5</v>
      </c>
      <c r="AC337">
        <v>1</v>
      </c>
      <c r="AD337"/>
      <c r="AE337"/>
      <c r="AF337"/>
      <c r="AG337"/>
      <c r="AH337"/>
      <c r="AI337"/>
      <c r="AJ337"/>
      <c r="AK337"/>
      <c r="AL337" s="2">
        <f t="shared" si="45"/>
        <v>0</v>
      </c>
      <c r="AM337"/>
      <c r="AN337"/>
      <c r="AO337"/>
      <c r="AP337"/>
      <c r="AQ337" s="2">
        <f t="shared" si="48"/>
        <v>0</v>
      </c>
      <c r="AR337">
        <v>4</v>
      </c>
      <c r="AS337">
        <v>4</v>
      </c>
      <c r="AT337">
        <v>4</v>
      </c>
      <c r="AU337">
        <v>4</v>
      </c>
      <c r="AV337">
        <v>4</v>
      </c>
      <c r="AW337">
        <v>4</v>
      </c>
      <c r="AX337">
        <v>4</v>
      </c>
      <c r="AY337">
        <v>4</v>
      </c>
      <c r="AZ337">
        <v>4</v>
      </c>
      <c r="BA337">
        <v>4</v>
      </c>
      <c r="BB337">
        <v>4</v>
      </c>
      <c r="BC337">
        <v>4</v>
      </c>
      <c r="BD337" s="2">
        <f t="shared" si="46"/>
        <v>48</v>
      </c>
      <c r="BE337">
        <v>4894</v>
      </c>
      <c r="BF337">
        <f t="shared" si="49"/>
        <v>4894</v>
      </c>
      <c r="BG337">
        <v>3449</v>
      </c>
      <c r="BH337">
        <v>4500</v>
      </c>
      <c r="BI337"/>
      <c r="BJ337"/>
      <c r="BK337" s="2">
        <f t="shared" si="47"/>
        <v>4500</v>
      </c>
      <c r="BL337"/>
      <c r="BM337" s="50">
        <v>70</v>
      </c>
      <c r="BN337" s="50">
        <v>12572</v>
      </c>
      <c r="BO337" s="3" t="s">
        <v>12448</v>
      </c>
      <c r="BP337"/>
      <c r="BQ337"/>
      <c r="BR337"/>
      <c r="BS337"/>
      <c r="BT337"/>
      <c r="BU337"/>
      <c r="BV337"/>
      <c r="BW337"/>
      <c r="BX337"/>
      <c r="BY337"/>
      <c r="BZ337"/>
      <c r="CA337"/>
      <c r="CB337"/>
      <c r="CC337"/>
      <c r="CD337"/>
      <c r="CE337" s="2"/>
      <c r="CF337">
        <v>10835</v>
      </c>
      <c r="CG337"/>
      <c r="CH337"/>
      <c r="CI337"/>
      <c r="CJ337"/>
      <c r="CK337"/>
      <c r="CL337"/>
      <c r="CM337"/>
      <c r="CN337"/>
      <c r="CO337"/>
      <c r="CP337">
        <v>2</v>
      </c>
      <c r="CQ337">
        <v>4</v>
      </c>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t="s">
        <v>12498</v>
      </c>
      <c r="DY337" s="4" t="s">
        <v>16928</v>
      </c>
      <c r="DZ337" s="4" t="s">
        <v>12939</v>
      </c>
      <c r="EA337" s="4"/>
      <c r="EB337"/>
      <c r="EC337"/>
      <c r="ED337"/>
    </row>
    <row r="338" spans="1:134" s="3" customFormat="1">
      <c r="A338" s="62">
        <v>3502029</v>
      </c>
      <c r="B338" s="2" t="s">
        <v>16938</v>
      </c>
      <c r="C338" s="3">
        <v>1</v>
      </c>
      <c r="D338" s="4" t="s">
        <v>16934</v>
      </c>
      <c r="E338" s="4" t="s">
        <v>17319</v>
      </c>
      <c r="F338" s="4" t="s">
        <v>17454</v>
      </c>
      <c r="G338" s="4" t="s">
        <v>12144</v>
      </c>
      <c r="H338" s="4"/>
      <c r="I338" s="4" t="s">
        <v>16936</v>
      </c>
      <c r="J338" s="4" t="s">
        <v>16891</v>
      </c>
      <c r="K338" s="4" t="s">
        <v>12176</v>
      </c>
      <c r="L338" s="4" t="s">
        <v>12176</v>
      </c>
      <c r="M338" s="4"/>
      <c r="N338" s="4" t="s">
        <v>12067</v>
      </c>
      <c r="O338" s="4" t="s">
        <v>31090</v>
      </c>
      <c r="P338" s="4" t="s">
        <v>12144</v>
      </c>
      <c r="Q338" s="4"/>
      <c r="R338" s="4" t="s">
        <v>12746</v>
      </c>
      <c r="S338" s="4" t="s">
        <v>14642</v>
      </c>
      <c r="T338" s="4" t="s">
        <v>12746</v>
      </c>
      <c r="U338"/>
      <c r="V338"/>
      <c r="W338"/>
      <c r="X338" t="s">
        <v>14642</v>
      </c>
      <c r="Y338">
        <v>100</v>
      </c>
      <c r="Z338">
        <v>45</v>
      </c>
      <c r="AA338">
        <v>1</v>
      </c>
      <c r="AB338" s="23">
        <v>5.5</v>
      </c>
      <c r="AC338"/>
      <c r="AD338"/>
      <c r="AE338"/>
      <c r="AF338"/>
      <c r="AG338"/>
      <c r="AH338"/>
      <c r="AI338"/>
      <c r="AJ338"/>
      <c r="AK338"/>
      <c r="AL338" s="2">
        <f t="shared" si="45"/>
        <v>0</v>
      </c>
      <c r="AM338"/>
      <c r="AN338"/>
      <c r="AO338"/>
      <c r="AP338"/>
      <c r="AQ338" s="2">
        <f t="shared" si="48"/>
        <v>0</v>
      </c>
      <c r="AR338">
        <v>5</v>
      </c>
      <c r="AS338">
        <v>5</v>
      </c>
      <c r="AT338">
        <v>5</v>
      </c>
      <c r="AU338">
        <v>5</v>
      </c>
      <c r="AV338">
        <v>5</v>
      </c>
      <c r="AW338">
        <v>5</v>
      </c>
      <c r="AX338">
        <v>5</v>
      </c>
      <c r="AY338">
        <v>5</v>
      </c>
      <c r="AZ338">
        <v>5</v>
      </c>
      <c r="BA338">
        <v>5</v>
      </c>
      <c r="BB338">
        <v>5</v>
      </c>
      <c r="BC338">
        <v>5</v>
      </c>
      <c r="BD338" s="2">
        <f t="shared" si="46"/>
        <v>60</v>
      </c>
      <c r="BE338">
        <v>1500</v>
      </c>
      <c r="BF338">
        <f t="shared" si="49"/>
        <v>1500</v>
      </c>
      <c r="BG338">
        <v>4500</v>
      </c>
      <c r="BH338">
        <v>550</v>
      </c>
      <c r="BI338">
        <v>30</v>
      </c>
      <c r="BJ338"/>
      <c r="BK338" s="2">
        <f t="shared" si="47"/>
        <v>580</v>
      </c>
      <c r="BL338"/>
      <c r="BM338" s="50">
        <v>30</v>
      </c>
      <c r="BN338" s="50">
        <v>6000</v>
      </c>
      <c r="BO338" s="3" t="s">
        <v>15378</v>
      </c>
      <c r="BP338"/>
      <c r="BQ338"/>
      <c r="BR338"/>
      <c r="BS338"/>
      <c r="BT338"/>
      <c r="BU338"/>
      <c r="BV338"/>
      <c r="BW338"/>
      <c r="BX338"/>
      <c r="BY338"/>
      <c r="BZ338"/>
      <c r="CA338"/>
      <c r="CB338"/>
      <c r="CC338"/>
      <c r="CD338"/>
      <c r="CE338" s="2"/>
      <c r="CF338">
        <v>5000</v>
      </c>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t="s">
        <v>12498</v>
      </c>
      <c r="DY338" s="4" t="s">
        <v>31091</v>
      </c>
      <c r="DZ338" s="4" t="s">
        <v>31092</v>
      </c>
      <c r="EA338" s="84" t="s">
        <v>31093</v>
      </c>
      <c r="EB338"/>
      <c r="EC338"/>
      <c r="ED338"/>
    </row>
    <row r="339" spans="1:134" s="3" customFormat="1">
      <c r="A339" s="62">
        <v>3502030</v>
      </c>
      <c r="B339" s="2" t="s">
        <v>17318</v>
      </c>
      <c r="C339" s="3">
        <v>1</v>
      </c>
      <c r="D339" s="4" t="s">
        <v>17442</v>
      </c>
      <c r="E339" s="4" t="s">
        <v>17301</v>
      </c>
      <c r="F339" s="4" t="s">
        <v>17441</v>
      </c>
      <c r="G339" s="4" t="s">
        <v>12144</v>
      </c>
      <c r="H339" s="4"/>
      <c r="I339" s="4" t="s">
        <v>17060</v>
      </c>
      <c r="J339" s="4" t="s">
        <v>16891</v>
      </c>
      <c r="K339" s="4" t="s">
        <v>12176</v>
      </c>
      <c r="L339" s="4" t="s">
        <v>12176</v>
      </c>
      <c r="M339" s="4"/>
      <c r="N339" s="4" t="s">
        <v>12067</v>
      </c>
      <c r="O339" s="4"/>
      <c r="P339" s="4" t="s">
        <v>12144</v>
      </c>
      <c r="Q339" s="4"/>
      <c r="R339" s="4" t="s">
        <v>12746</v>
      </c>
      <c r="S339"/>
      <c r="T339"/>
      <c r="U339"/>
      <c r="V339"/>
      <c r="W339"/>
      <c r="X339" t="s">
        <v>14642</v>
      </c>
      <c r="Y339">
        <v>40</v>
      </c>
      <c r="Z339">
        <v>50</v>
      </c>
      <c r="AA339">
        <v>1</v>
      </c>
      <c r="AB339" s="23">
        <v>5</v>
      </c>
      <c r="AC339"/>
      <c r="AD339">
        <v>1</v>
      </c>
      <c r="AE339"/>
      <c r="AF339"/>
      <c r="AG339"/>
      <c r="AH339"/>
      <c r="AI339"/>
      <c r="AJ339"/>
      <c r="AK339"/>
      <c r="AL339" s="2">
        <f t="shared" si="45"/>
        <v>1</v>
      </c>
      <c r="AM339">
        <v>1200</v>
      </c>
      <c r="AN339"/>
      <c r="AO339"/>
      <c r="AP339"/>
      <c r="AQ339" s="2">
        <f t="shared" si="48"/>
        <v>1200</v>
      </c>
      <c r="AR339">
        <v>1</v>
      </c>
      <c r="AS339">
        <v>1</v>
      </c>
      <c r="AT339">
        <v>4</v>
      </c>
      <c r="AU339">
        <v>4</v>
      </c>
      <c r="AV339">
        <v>4</v>
      </c>
      <c r="AW339">
        <v>4</v>
      </c>
      <c r="AX339">
        <v>4</v>
      </c>
      <c r="AY339">
        <v>4</v>
      </c>
      <c r="AZ339">
        <v>4</v>
      </c>
      <c r="BA339">
        <v>4</v>
      </c>
      <c r="BB339">
        <v>4</v>
      </c>
      <c r="BC339">
        <v>4</v>
      </c>
      <c r="BD339" s="2">
        <f t="shared" si="46"/>
        <v>42</v>
      </c>
      <c r="BE339">
        <v>1774</v>
      </c>
      <c r="BF339">
        <f t="shared" si="49"/>
        <v>2974</v>
      </c>
      <c r="BG339">
        <v>1236</v>
      </c>
      <c r="BH339">
        <v>2564</v>
      </c>
      <c r="BI339"/>
      <c r="BJ339" s="49">
        <v>152</v>
      </c>
      <c r="BK339" s="2">
        <f t="shared" si="47"/>
        <v>2716</v>
      </c>
      <c r="BL339"/>
      <c r="BM339" s="50">
        <v>1154</v>
      </c>
      <c r="BN339" s="50">
        <v>8271</v>
      </c>
      <c r="BO339" s="3" t="s">
        <v>12001</v>
      </c>
      <c r="BP339"/>
      <c r="BQ339"/>
      <c r="BR339"/>
      <c r="BS339"/>
      <c r="BT339"/>
      <c r="BU339"/>
      <c r="BV339"/>
      <c r="BW339"/>
      <c r="BX339"/>
      <c r="BY339"/>
      <c r="BZ339"/>
      <c r="CA339"/>
      <c r="CB339"/>
      <c r="CC339"/>
      <c r="CD339"/>
      <c r="CE339" s="2"/>
      <c r="CF339">
        <v>1540</v>
      </c>
      <c r="CG339"/>
      <c r="CH339"/>
      <c r="CI339"/>
      <c r="CJ339"/>
      <c r="CK339"/>
      <c r="CL339"/>
      <c r="CM339"/>
      <c r="CN339"/>
      <c r="CO339"/>
      <c r="CP339"/>
      <c r="CQ339"/>
      <c r="CR339"/>
      <c r="CS339"/>
      <c r="CT339"/>
      <c r="CU339"/>
      <c r="CV339"/>
      <c r="CW339"/>
      <c r="CX339" s="2">
        <v>2</v>
      </c>
      <c r="CY339" s="45">
        <v>25</v>
      </c>
      <c r="CZ339"/>
      <c r="DA339"/>
      <c r="DB339"/>
      <c r="DC339"/>
      <c r="DD339"/>
      <c r="DE339"/>
      <c r="DF339"/>
      <c r="DG339"/>
      <c r="DH339"/>
      <c r="DI339"/>
      <c r="DJ339"/>
      <c r="DK339"/>
      <c r="DL339"/>
      <c r="DM339"/>
      <c r="DN339"/>
      <c r="DO339"/>
      <c r="DP339"/>
      <c r="DQ339"/>
      <c r="DR339"/>
      <c r="DS339"/>
      <c r="DT339"/>
      <c r="DU339" s="50">
        <v>3800</v>
      </c>
      <c r="DV339" s="50"/>
      <c r="DW339" s="50">
        <v>152</v>
      </c>
      <c r="DX339" t="s">
        <v>12498</v>
      </c>
      <c r="DY339" s="4" t="s">
        <v>31094</v>
      </c>
      <c r="DZ339" s="4" t="s">
        <v>31095</v>
      </c>
      <c r="EA339" s="4" t="s">
        <v>31096</v>
      </c>
      <c r="EB339"/>
      <c r="EC339"/>
      <c r="ED339"/>
    </row>
    <row r="340" spans="1:134" s="3" customFormat="1">
      <c r="A340" s="62">
        <v>3502031</v>
      </c>
      <c r="B340" s="2" t="s">
        <v>17327</v>
      </c>
      <c r="C340" s="3">
        <v>1</v>
      </c>
      <c r="D340" s="4" t="s">
        <v>12988</v>
      </c>
      <c r="E340"/>
      <c r="F340" s="4" t="s">
        <v>17082</v>
      </c>
      <c r="G340" s="4" t="s">
        <v>12144</v>
      </c>
      <c r="H340" s="4"/>
      <c r="I340" s="4" t="s">
        <v>17298</v>
      </c>
      <c r="J340" s="4" t="s">
        <v>16892</v>
      </c>
      <c r="K340" s="4" t="s">
        <v>17437</v>
      </c>
      <c r="L340" s="59" t="s">
        <v>30001</v>
      </c>
      <c r="M340" s="4"/>
      <c r="N340" t="s">
        <v>12110</v>
      </c>
      <c r="O340" s="4" t="s">
        <v>31097</v>
      </c>
      <c r="P340" s="4" t="s">
        <v>12144</v>
      </c>
      <c r="Q340"/>
      <c r="R340" s="4" t="s">
        <v>12746</v>
      </c>
      <c r="S340"/>
      <c r="T340"/>
      <c r="U340"/>
      <c r="V340"/>
      <c r="W340"/>
      <c r="X340"/>
      <c r="Y340">
        <v>240</v>
      </c>
      <c r="Z340">
        <v>40</v>
      </c>
      <c r="AA340">
        <v>1</v>
      </c>
      <c r="AB340" s="23">
        <v>5.5</v>
      </c>
      <c r="AC340"/>
      <c r="AD340">
        <v>2</v>
      </c>
      <c r="AE340"/>
      <c r="AF340"/>
      <c r="AG340">
        <v>1</v>
      </c>
      <c r="AH340">
        <v>1</v>
      </c>
      <c r="AI340">
        <v>1</v>
      </c>
      <c r="AJ340">
        <v>1</v>
      </c>
      <c r="AK340">
        <v>1</v>
      </c>
      <c r="AL340" s="2">
        <f t="shared" si="45"/>
        <v>3</v>
      </c>
      <c r="AM340">
        <v>2933</v>
      </c>
      <c r="AN340"/>
      <c r="AO340"/>
      <c r="AP340">
        <v>35</v>
      </c>
      <c r="AQ340" s="2">
        <f t="shared" si="48"/>
        <v>2968</v>
      </c>
      <c r="AR340">
        <v>8</v>
      </c>
      <c r="AS340">
        <v>8</v>
      </c>
      <c r="AT340">
        <v>8</v>
      </c>
      <c r="AU340">
        <v>8</v>
      </c>
      <c r="AV340">
        <v>8</v>
      </c>
      <c r="AW340">
        <v>8</v>
      </c>
      <c r="AX340">
        <v>8</v>
      </c>
      <c r="AY340">
        <v>8</v>
      </c>
      <c r="AZ340">
        <v>8</v>
      </c>
      <c r="BA340">
        <v>8</v>
      </c>
      <c r="BB340">
        <v>8</v>
      </c>
      <c r="BC340">
        <v>8</v>
      </c>
      <c r="BD340" s="2">
        <f t="shared" si="46"/>
        <v>96</v>
      </c>
      <c r="BE340">
        <v>3185</v>
      </c>
      <c r="BF340">
        <f t="shared" si="49"/>
        <v>6153</v>
      </c>
      <c r="BG340">
        <v>3701</v>
      </c>
      <c r="BH340">
        <v>6338</v>
      </c>
      <c r="BI340"/>
      <c r="BJ340" s="49">
        <v>526</v>
      </c>
      <c r="BK340" s="2">
        <f t="shared" si="47"/>
        <v>6864</v>
      </c>
      <c r="BL340" s="2">
        <v>963</v>
      </c>
      <c r="BM340" s="53">
        <v>100</v>
      </c>
      <c r="BN340" s="53">
        <v>16000</v>
      </c>
      <c r="BO340" s="3" t="s">
        <v>12019</v>
      </c>
      <c r="BP340" s="3">
        <v>125</v>
      </c>
      <c r="BQ340" s="3">
        <v>20000</v>
      </c>
      <c r="BR340" t="s">
        <v>12922</v>
      </c>
      <c r="BS340"/>
      <c r="BT340"/>
      <c r="BU340"/>
      <c r="BV340"/>
      <c r="BW340"/>
      <c r="BX340"/>
      <c r="BY340"/>
      <c r="BZ340"/>
      <c r="CA340"/>
      <c r="CB340"/>
      <c r="CC340"/>
      <c r="CD340"/>
      <c r="CE340" s="2"/>
      <c r="CF340">
        <v>27069</v>
      </c>
      <c r="CG340" t="s">
        <v>11977</v>
      </c>
      <c r="CH340"/>
      <c r="CI340"/>
      <c r="CJ340"/>
      <c r="CK340"/>
      <c r="CL340"/>
      <c r="CM340"/>
      <c r="CN340"/>
      <c r="CO340"/>
      <c r="CP340"/>
      <c r="CQ340"/>
      <c r="CR340"/>
      <c r="CS340"/>
      <c r="CT340"/>
      <c r="CU340"/>
      <c r="CV340"/>
      <c r="CW340"/>
      <c r="CX340" s="2">
        <v>2</v>
      </c>
      <c r="CY340" s="45">
        <v>20</v>
      </c>
      <c r="CZ340"/>
      <c r="DA340"/>
      <c r="DB340"/>
      <c r="DC340"/>
      <c r="DD340"/>
      <c r="DE340"/>
      <c r="DF340"/>
      <c r="DG340"/>
      <c r="DH340"/>
      <c r="DI340"/>
      <c r="DJ340"/>
      <c r="DK340"/>
      <c r="DL340"/>
      <c r="DM340"/>
      <c r="DN340"/>
      <c r="DO340"/>
      <c r="DP340"/>
      <c r="DQ340"/>
      <c r="DR340"/>
      <c r="DS340"/>
      <c r="DT340"/>
      <c r="DU340" s="50">
        <v>16157</v>
      </c>
      <c r="DV340" s="50"/>
      <c r="DW340" s="50">
        <v>526.71</v>
      </c>
      <c r="DX340" t="s">
        <v>12498</v>
      </c>
      <c r="DY340" s="4" t="s">
        <v>31098</v>
      </c>
      <c r="DZ340" s="4" t="s">
        <v>31099</v>
      </c>
      <c r="EA340" s="4"/>
      <c r="EB340"/>
      <c r="EC340"/>
      <c r="ED340"/>
    </row>
    <row r="341" spans="1:134" s="3" customFormat="1">
      <c r="A341" s="62">
        <v>3502032</v>
      </c>
      <c r="B341" s="2" t="s">
        <v>17436</v>
      </c>
      <c r="C341" s="3">
        <v>1</v>
      </c>
      <c r="D341" s="4" t="s">
        <v>17588</v>
      </c>
      <c r="E341" s="4" t="s">
        <v>17430</v>
      </c>
      <c r="F341" s="4" t="s">
        <v>17588</v>
      </c>
      <c r="G341" s="4" t="s">
        <v>12144</v>
      </c>
      <c r="H341" s="4"/>
      <c r="I341" s="4" t="s">
        <v>16529</v>
      </c>
      <c r="J341" s="4" t="s">
        <v>16892</v>
      </c>
      <c r="K341" s="4" t="s">
        <v>12467</v>
      </c>
      <c r="L341" s="4" t="s">
        <v>12467</v>
      </c>
      <c r="M341" s="4"/>
      <c r="N341" s="4" t="s">
        <v>12067</v>
      </c>
      <c r="O341" s="4"/>
      <c r="P341" s="4" t="s">
        <v>12746</v>
      </c>
      <c r="Q341" s="4"/>
      <c r="R341" s="4" t="s">
        <v>12144</v>
      </c>
      <c r="S341" s="2" t="s">
        <v>16524</v>
      </c>
      <c r="T341" s="4" t="s">
        <v>12746</v>
      </c>
      <c r="U341" s="4"/>
      <c r="V341" s="4" t="s">
        <v>12746</v>
      </c>
      <c r="W341" s="4" t="s">
        <v>12746</v>
      </c>
      <c r="X341"/>
      <c r="Y341">
        <v>83</v>
      </c>
      <c r="Z341">
        <v>40</v>
      </c>
      <c r="AA341">
        <v>1</v>
      </c>
      <c r="AB341" s="23">
        <v>5</v>
      </c>
      <c r="AC341"/>
      <c r="AD341"/>
      <c r="AE341">
        <v>1</v>
      </c>
      <c r="AF341"/>
      <c r="AG341"/>
      <c r="AH341"/>
      <c r="AI341"/>
      <c r="AJ341"/>
      <c r="AK341"/>
      <c r="AL341" s="2">
        <f t="shared" si="45"/>
        <v>1</v>
      </c>
      <c r="AM341"/>
      <c r="AN341">
        <v>974</v>
      </c>
      <c r="AO341"/>
      <c r="AP341"/>
      <c r="AQ341" s="2">
        <f t="shared" si="48"/>
        <v>974</v>
      </c>
      <c r="AR341">
        <v>5</v>
      </c>
      <c r="AS341">
        <v>8</v>
      </c>
      <c r="AT341">
        <v>17</v>
      </c>
      <c r="AU341">
        <v>21</v>
      </c>
      <c r="AV341">
        <v>20</v>
      </c>
      <c r="AW341">
        <v>4</v>
      </c>
      <c r="AX341">
        <v>16</v>
      </c>
      <c r="AY341">
        <v>11</v>
      </c>
      <c r="AZ341">
        <v>20</v>
      </c>
      <c r="BA341">
        <v>20</v>
      </c>
      <c r="BB341">
        <v>18</v>
      </c>
      <c r="BC341">
        <v>4</v>
      </c>
      <c r="BD341" s="2">
        <f t="shared" si="46"/>
        <v>164</v>
      </c>
      <c r="BE341">
        <v>5897</v>
      </c>
      <c r="BF341">
        <f t="shared" si="49"/>
        <v>6871</v>
      </c>
      <c r="BG341">
        <v>4293</v>
      </c>
      <c r="BH341">
        <v>11330</v>
      </c>
      <c r="BI341">
        <v>300</v>
      </c>
      <c r="BJ341" s="49">
        <v>583</v>
      </c>
      <c r="BK341" s="2">
        <f t="shared" si="47"/>
        <v>12213</v>
      </c>
      <c r="BL341"/>
      <c r="BM341" s="53">
        <v>2412</v>
      </c>
      <c r="BN341" s="53">
        <v>35739</v>
      </c>
      <c r="BO341" s="3" t="s">
        <v>15837</v>
      </c>
      <c r="BP341">
        <v>7</v>
      </c>
      <c r="BQ341">
        <v>138</v>
      </c>
      <c r="BR341" t="s">
        <v>16240</v>
      </c>
      <c r="BS341">
        <v>6</v>
      </c>
      <c r="BT341">
        <v>192</v>
      </c>
      <c r="BU341" s="25" t="s">
        <v>17142</v>
      </c>
      <c r="BV341" s="4">
        <v>6</v>
      </c>
      <c r="BW341"/>
      <c r="BX341" s="2" t="s">
        <v>15786</v>
      </c>
      <c r="BY341"/>
      <c r="BZ341"/>
      <c r="CA341"/>
      <c r="CB341"/>
      <c r="CC341"/>
      <c r="CD341"/>
      <c r="CE341" s="2"/>
      <c r="CF341">
        <v>19610</v>
      </c>
      <c r="CG341"/>
      <c r="CH341"/>
      <c r="CI341"/>
      <c r="CJ341"/>
      <c r="CK341"/>
      <c r="CL341"/>
      <c r="CM341"/>
      <c r="CN341"/>
      <c r="CO341"/>
      <c r="CP341"/>
      <c r="CQ341"/>
      <c r="CR341"/>
      <c r="CS341"/>
      <c r="CT341"/>
      <c r="CU341"/>
      <c r="CV341"/>
      <c r="CW341"/>
      <c r="CX341" s="2">
        <v>5</v>
      </c>
      <c r="CY341" s="45">
        <v>153</v>
      </c>
      <c r="CZ341"/>
      <c r="DA341"/>
      <c r="DB341">
        <v>60</v>
      </c>
      <c r="DC341">
        <v>300</v>
      </c>
      <c r="DD341" t="s">
        <v>11986</v>
      </c>
      <c r="DE341" t="s">
        <v>12328</v>
      </c>
      <c r="DF341"/>
      <c r="DG341"/>
      <c r="DH341"/>
      <c r="DI341"/>
      <c r="DJ341"/>
      <c r="DK341"/>
      <c r="DL341"/>
      <c r="DM341"/>
      <c r="DN341"/>
      <c r="DO341"/>
      <c r="DP341"/>
      <c r="DQ341"/>
      <c r="DR341"/>
      <c r="DS341"/>
      <c r="DT341"/>
      <c r="DU341" s="50">
        <v>7313</v>
      </c>
      <c r="DV341" s="50"/>
      <c r="DW341" s="50">
        <v>583.55999999999995</v>
      </c>
      <c r="DX341" t="s">
        <v>12498</v>
      </c>
      <c r="DY341" s="4" t="s">
        <v>31100</v>
      </c>
      <c r="DZ341" s="4" t="s">
        <v>13018</v>
      </c>
      <c r="EA341" s="4"/>
      <c r="EB341"/>
      <c r="EC341"/>
      <c r="ED341"/>
    </row>
    <row r="342" spans="1:134" s="3" customFormat="1">
      <c r="A342" s="62">
        <v>3502033</v>
      </c>
      <c r="B342" s="2" t="s">
        <v>17141</v>
      </c>
      <c r="D342" s="4" t="s">
        <v>16643</v>
      </c>
      <c r="E342" s="4" t="s">
        <v>17147</v>
      </c>
      <c r="F342"/>
      <c r="G342" s="4" t="s">
        <v>12144</v>
      </c>
      <c r="H342"/>
      <c r="I342" s="4" t="s">
        <v>17147</v>
      </c>
      <c r="J342" s="4" t="s">
        <v>16892</v>
      </c>
      <c r="K342" s="4" t="s">
        <v>11956</v>
      </c>
      <c r="L342" s="4" t="s">
        <v>11956</v>
      </c>
      <c r="M342" s="4"/>
      <c r="N342" s="4" t="s">
        <v>12113</v>
      </c>
      <c r="O342" s="4"/>
      <c r="P342" s="4" t="s">
        <v>12144</v>
      </c>
      <c r="Q342" s="4"/>
      <c r="R342" s="4" t="s">
        <v>12746</v>
      </c>
      <c r="S342"/>
      <c r="T342"/>
      <c r="U342"/>
      <c r="V342"/>
      <c r="W342"/>
      <c r="X342"/>
      <c r="Y342">
        <v>306</v>
      </c>
      <c r="Z342">
        <v>44</v>
      </c>
      <c r="AA342">
        <v>1</v>
      </c>
      <c r="AB342" s="23">
        <v>5.5</v>
      </c>
      <c r="AC342"/>
      <c r="AD342">
        <v>2</v>
      </c>
      <c r="AE342"/>
      <c r="AF342"/>
      <c r="AG342">
        <v>2</v>
      </c>
      <c r="AH342">
        <v>2</v>
      </c>
      <c r="AI342">
        <v>2</v>
      </c>
      <c r="AJ342">
        <v>2</v>
      </c>
      <c r="AK342">
        <v>2</v>
      </c>
      <c r="AL342" s="2">
        <f t="shared" si="45"/>
        <v>4</v>
      </c>
      <c r="AM342">
        <v>5200</v>
      </c>
      <c r="AN342"/>
      <c r="AO342"/>
      <c r="AP342">
        <v>2380</v>
      </c>
      <c r="AQ342" s="2">
        <f t="shared" si="48"/>
        <v>7580</v>
      </c>
      <c r="AR342">
        <v>9</v>
      </c>
      <c r="AS342">
        <v>6</v>
      </c>
      <c r="AT342">
        <v>17</v>
      </c>
      <c r="AU342">
        <v>36</v>
      </c>
      <c r="AV342">
        <v>25</v>
      </c>
      <c r="AW342">
        <v>37</v>
      </c>
      <c r="AX342">
        <v>10</v>
      </c>
      <c r="AY342">
        <v>14</v>
      </c>
      <c r="AZ342">
        <v>10</v>
      </c>
      <c r="BA342">
        <v>8</v>
      </c>
      <c r="BB342">
        <v>10</v>
      </c>
      <c r="BC342">
        <v>16</v>
      </c>
      <c r="BD342" s="2">
        <f t="shared" si="46"/>
        <v>198</v>
      </c>
      <c r="BE342">
        <v>7680</v>
      </c>
      <c r="BF342">
        <f t="shared" si="49"/>
        <v>15260</v>
      </c>
      <c r="BG342">
        <v>15000</v>
      </c>
      <c r="BH342">
        <v>5803</v>
      </c>
      <c r="BI342"/>
      <c r="BJ342" s="49">
        <v>520</v>
      </c>
      <c r="BK342" s="2">
        <f t="shared" si="47"/>
        <v>6323</v>
      </c>
      <c r="BL342"/>
      <c r="BM342" s="53">
        <v>474</v>
      </c>
      <c r="BN342" s="53">
        <v>12320</v>
      </c>
      <c r="BO342" s="3" t="s">
        <v>12000</v>
      </c>
      <c r="BP342">
        <v>14850</v>
      </c>
      <c r="BQ342">
        <v>3048</v>
      </c>
      <c r="BR342" t="s">
        <v>17032</v>
      </c>
      <c r="BS342"/>
      <c r="BT342">
        <v>10300</v>
      </c>
      <c r="BU342" t="s">
        <v>16903</v>
      </c>
      <c r="BV342"/>
      <c r="BW342" s="4">
        <v>910</v>
      </c>
      <c r="BX342" s="2" t="s">
        <v>16644</v>
      </c>
      <c r="BY342"/>
      <c r="BZ342"/>
      <c r="CA342"/>
      <c r="CB342"/>
      <c r="CC342"/>
      <c r="CD342"/>
      <c r="CE342" s="2"/>
      <c r="CF342">
        <v>25000</v>
      </c>
      <c r="CG342"/>
      <c r="CH342"/>
      <c r="CI342"/>
      <c r="CJ342"/>
      <c r="CK342"/>
      <c r="CL342"/>
      <c r="CM342"/>
      <c r="CN342"/>
      <c r="CO342"/>
      <c r="CP342"/>
      <c r="CQ342"/>
      <c r="CR342"/>
      <c r="CS342"/>
      <c r="CT342"/>
      <c r="CU342"/>
      <c r="CV342"/>
      <c r="CW342"/>
      <c r="CX342" s="2">
        <v>14</v>
      </c>
      <c r="CY342" s="45">
        <v>86</v>
      </c>
      <c r="CZ342"/>
      <c r="DA342"/>
      <c r="DB342"/>
      <c r="DC342"/>
      <c r="DD342"/>
      <c r="DE342"/>
      <c r="DF342"/>
      <c r="DG342"/>
      <c r="DH342"/>
      <c r="DI342"/>
      <c r="DJ342"/>
      <c r="DK342"/>
      <c r="DL342"/>
      <c r="DM342"/>
      <c r="DN342"/>
      <c r="DO342"/>
      <c r="DP342"/>
      <c r="DQ342"/>
      <c r="DR342"/>
      <c r="DS342"/>
      <c r="DT342"/>
      <c r="DU342"/>
      <c r="DV342"/>
      <c r="DW342" s="50">
        <v>520</v>
      </c>
      <c r="DX342" t="s">
        <v>12498</v>
      </c>
      <c r="DY342" s="4" t="s">
        <v>30995</v>
      </c>
      <c r="DZ342" s="4" t="s">
        <v>17147</v>
      </c>
      <c r="EA342" s="4"/>
      <c r="EB342"/>
      <c r="EC342"/>
      <c r="ED342"/>
    </row>
    <row r="343" spans="1:134" s="3" customFormat="1">
      <c r="A343" s="62">
        <v>3502034</v>
      </c>
      <c r="B343" s="2" t="s">
        <v>17530</v>
      </c>
      <c r="C343" s="3">
        <v>1</v>
      </c>
      <c r="D343" s="4" t="s">
        <v>16525</v>
      </c>
      <c r="E343" s="4" t="s">
        <v>16658</v>
      </c>
      <c r="F343" s="2" t="s">
        <v>16524</v>
      </c>
      <c r="G343" s="6" t="s">
        <v>12144</v>
      </c>
      <c r="H343" s="2"/>
      <c r="I343" s="6" t="s">
        <v>16529</v>
      </c>
      <c r="J343" s="4" t="s">
        <v>16892</v>
      </c>
      <c r="K343" s="4" t="s">
        <v>16297</v>
      </c>
      <c r="L343" s="4" t="s">
        <v>11956</v>
      </c>
      <c r="M343" s="4"/>
      <c r="N343" s="4" t="s">
        <v>12113</v>
      </c>
      <c r="O343" s="4"/>
      <c r="P343" s="4" t="s">
        <v>12144</v>
      </c>
      <c r="Q343" s="4"/>
      <c r="R343" s="4" t="s">
        <v>12746</v>
      </c>
      <c r="S343"/>
      <c r="T343"/>
      <c r="U343"/>
      <c r="V343"/>
      <c r="W343"/>
      <c r="X343"/>
      <c r="Y343">
        <v>250</v>
      </c>
      <c r="Z343">
        <v>40</v>
      </c>
      <c r="AA343">
        <v>1</v>
      </c>
      <c r="AB343" s="23">
        <v>5.5</v>
      </c>
      <c r="AC343"/>
      <c r="AD343"/>
      <c r="AE343">
        <v>1</v>
      </c>
      <c r="AF343"/>
      <c r="AG343"/>
      <c r="AH343"/>
      <c r="AI343"/>
      <c r="AJ343"/>
      <c r="AK343"/>
      <c r="AL343" s="2">
        <f t="shared" si="45"/>
        <v>1</v>
      </c>
      <c r="AM343"/>
      <c r="AN343">
        <v>1788</v>
      </c>
      <c r="AO343"/>
      <c r="AP343"/>
      <c r="AQ343" s="2">
        <f t="shared" si="48"/>
        <v>1788</v>
      </c>
      <c r="AR343">
        <v>3</v>
      </c>
      <c r="AS343">
        <v>5</v>
      </c>
      <c r="AT343">
        <v>4</v>
      </c>
      <c r="AU343">
        <v>6</v>
      </c>
      <c r="AV343">
        <v>4</v>
      </c>
      <c r="AW343">
        <v>4</v>
      </c>
      <c r="AX343">
        <v>6</v>
      </c>
      <c r="AY343">
        <v>4</v>
      </c>
      <c r="AZ343">
        <v>5</v>
      </c>
      <c r="BA343">
        <v>3</v>
      </c>
      <c r="BB343">
        <v>2</v>
      </c>
      <c r="BC343">
        <v>4</v>
      </c>
      <c r="BD343" s="2">
        <f t="shared" si="46"/>
        <v>50</v>
      </c>
      <c r="BE343">
        <v>1301</v>
      </c>
      <c r="BF343">
        <f t="shared" si="49"/>
        <v>3089</v>
      </c>
      <c r="BG343">
        <v>1148</v>
      </c>
      <c r="BH343">
        <v>61809</v>
      </c>
      <c r="BI343"/>
      <c r="BJ343" s="49">
        <v>984</v>
      </c>
      <c r="BK343" s="2">
        <f t="shared" si="47"/>
        <v>62793</v>
      </c>
      <c r="BL343"/>
      <c r="BM343" s="53">
        <v>12294</v>
      </c>
      <c r="BN343" s="53">
        <v>81755</v>
      </c>
      <c r="BO343" s="3" t="s">
        <v>16198</v>
      </c>
      <c r="BP343"/>
      <c r="BQ343"/>
      <c r="BR343"/>
      <c r="BS343"/>
      <c r="BT343"/>
      <c r="BU343"/>
      <c r="BV343"/>
      <c r="BW343"/>
      <c r="BX343"/>
      <c r="BY343"/>
      <c r="BZ343"/>
      <c r="CA343"/>
      <c r="CB343"/>
      <c r="CC343"/>
      <c r="CD343"/>
      <c r="CE343" s="2"/>
      <c r="CF343">
        <v>44389</v>
      </c>
      <c r="CG343"/>
      <c r="CH343"/>
      <c r="CI343"/>
      <c r="CJ343"/>
      <c r="CK343"/>
      <c r="CL343"/>
      <c r="CM343"/>
      <c r="CN343"/>
      <c r="CO343"/>
      <c r="CP343"/>
      <c r="CQ343"/>
      <c r="CR343"/>
      <c r="CS343"/>
      <c r="CT343"/>
      <c r="CU343"/>
      <c r="CV343"/>
      <c r="CW343"/>
      <c r="CX343" s="2">
        <v>3</v>
      </c>
      <c r="CY343" s="45">
        <v>68</v>
      </c>
      <c r="CZ343"/>
      <c r="DA343"/>
      <c r="DB343"/>
      <c r="DC343"/>
      <c r="DD343"/>
      <c r="DE343"/>
      <c r="DF343"/>
      <c r="DG343"/>
      <c r="DH343"/>
      <c r="DI343"/>
      <c r="DJ343"/>
      <c r="DK343"/>
      <c r="DL343"/>
      <c r="DM343"/>
      <c r="DN343"/>
      <c r="DO343"/>
      <c r="DP343"/>
      <c r="DQ343"/>
      <c r="DR343"/>
      <c r="DS343"/>
      <c r="DT343"/>
      <c r="DU343" s="50">
        <v>12697</v>
      </c>
      <c r="DV343" s="50"/>
      <c r="DW343" s="50">
        <v>983.54</v>
      </c>
      <c r="DX343" t="s">
        <v>12498</v>
      </c>
      <c r="DY343" s="4" t="s">
        <v>30996</v>
      </c>
      <c r="DZ343" s="4" t="s">
        <v>13018</v>
      </c>
      <c r="EA343" s="4"/>
      <c r="EB343"/>
      <c r="EC343"/>
      <c r="ED343"/>
    </row>
    <row r="344" spans="1:134" s="3" customFormat="1" ht="15">
      <c r="A344" s="62">
        <v>3502035</v>
      </c>
      <c r="B344" s="2" t="s">
        <v>16414</v>
      </c>
      <c r="C344" s="3">
        <v>1</v>
      </c>
      <c r="D344" s="4" t="s">
        <v>16648</v>
      </c>
      <c r="E344" s="2" t="s">
        <v>16780</v>
      </c>
      <c r="F344"/>
      <c r="G344" s="2" t="s">
        <v>12144</v>
      </c>
      <c r="H344" s="2"/>
      <c r="I344" s="2" t="s">
        <v>16780</v>
      </c>
      <c r="J344" s="4" t="s">
        <v>16892</v>
      </c>
      <c r="K344" s="4" t="s">
        <v>11956</v>
      </c>
      <c r="L344" s="4" t="s">
        <v>11956</v>
      </c>
      <c r="M344" s="4"/>
      <c r="N344" s="4" t="s">
        <v>12113</v>
      </c>
      <c r="O344" s="4"/>
      <c r="P344" s="4" t="s">
        <v>12144</v>
      </c>
      <c r="Q344" s="2"/>
      <c r="R344"/>
      <c r="S344"/>
      <c r="T344"/>
      <c r="U344"/>
      <c r="V344"/>
      <c r="W344"/>
      <c r="X344"/>
      <c r="Y344">
        <v>312</v>
      </c>
      <c r="Z344">
        <v>48</v>
      </c>
      <c r="AA344">
        <v>1</v>
      </c>
      <c r="AB344" s="23">
        <v>6</v>
      </c>
      <c r="AC344"/>
      <c r="AD344">
        <v>3</v>
      </c>
      <c r="AE344"/>
      <c r="AF344"/>
      <c r="AG344"/>
      <c r="AH344"/>
      <c r="AI344"/>
      <c r="AJ344"/>
      <c r="AK344"/>
      <c r="AL344" s="2">
        <f t="shared" si="45"/>
        <v>3</v>
      </c>
      <c r="AM344">
        <v>5100</v>
      </c>
      <c r="AN344"/>
      <c r="AO344"/>
      <c r="AP344"/>
      <c r="AQ344" s="2">
        <f t="shared" si="48"/>
        <v>5100</v>
      </c>
      <c r="AR344">
        <v>8</v>
      </c>
      <c r="AS344">
        <v>7</v>
      </c>
      <c r="AT344">
        <v>17</v>
      </c>
      <c r="AU344">
        <v>28</v>
      </c>
      <c r="AV344">
        <v>32</v>
      </c>
      <c r="AW344">
        <v>23</v>
      </c>
      <c r="AX344">
        <v>23</v>
      </c>
      <c r="AY344">
        <v>23</v>
      </c>
      <c r="AZ344">
        <v>23</v>
      </c>
      <c r="BA344">
        <v>23</v>
      </c>
      <c r="BB344">
        <v>6</v>
      </c>
      <c r="BC344">
        <v>12</v>
      </c>
      <c r="BD344" s="2">
        <f t="shared" si="46"/>
        <v>225</v>
      </c>
      <c r="BE344">
        <v>12726</v>
      </c>
      <c r="BF344">
        <f t="shared" si="49"/>
        <v>17826</v>
      </c>
      <c r="BG344"/>
      <c r="BH344">
        <v>12102</v>
      </c>
      <c r="BI344">
        <v>335</v>
      </c>
      <c r="BJ344" s="58">
        <v>85</v>
      </c>
      <c r="BK344" s="2">
        <f t="shared" si="47"/>
        <v>12522</v>
      </c>
      <c r="BL344"/>
      <c r="BM344" s="53">
        <v>242</v>
      </c>
      <c r="BN344" s="53">
        <v>6299</v>
      </c>
      <c r="BO344" s="3" t="s">
        <v>12000</v>
      </c>
      <c r="BP344">
        <v>2073</v>
      </c>
      <c r="BQ344">
        <v>24880</v>
      </c>
      <c r="BR344" t="s">
        <v>12019</v>
      </c>
      <c r="BS344">
        <v>10</v>
      </c>
      <c r="BT344">
        <v>192</v>
      </c>
      <c r="BU344" t="s">
        <v>12610</v>
      </c>
      <c r="BV344" s="6">
        <v>210</v>
      </c>
      <c r="BW344" s="6">
        <v>2713</v>
      </c>
      <c r="BX344" t="s">
        <v>16240</v>
      </c>
      <c r="BY344"/>
      <c r="BZ344" s="4">
        <v>2186</v>
      </c>
      <c r="CA344" s="2" t="s">
        <v>11830</v>
      </c>
      <c r="CB344"/>
      <c r="CC344"/>
      <c r="CD344"/>
      <c r="CE344" s="2"/>
      <c r="CF344"/>
      <c r="CG344"/>
      <c r="CH344"/>
      <c r="CI344"/>
      <c r="CJ344"/>
      <c r="CK344"/>
      <c r="CL344"/>
      <c r="CM344"/>
      <c r="CN344"/>
      <c r="CO344"/>
      <c r="CP344"/>
      <c r="CQ344"/>
      <c r="CR344"/>
      <c r="CS344"/>
      <c r="CT344"/>
      <c r="CU344"/>
      <c r="CV344"/>
      <c r="CW344"/>
      <c r="CX344" s="2">
        <v>1</v>
      </c>
      <c r="CY344" s="45">
        <v>3</v>
      </c>
      <c r="CZ344"/>
      <c r="DA344"/>
      <c r="DB344">
        <v>307</v>
      </c>
      <c r="DC344">
        <v>335</v>
      </c>
      <c r="DD344" t="s">
        <v>12305</v>
      </c>
      <c r="DE344" t="s">
        <v>15859</v>
      </c>
      <c r="DF344"/>
      <c r="DG344"/>
      <c r="DH344"/>
      <c r="DI344"/>
      <c r="DJ344"/>
      <c r="DK344"/>
      <c r="DL344"/>
      <c r="DM344"/>
      <c r="DN344"/>
      <c r="DO344"/>
      <c r="DP344"/>
      <c r="DQ344"/>
      <c r="DR344"/>
      <c r="DS344"/>
      <c r="DT344"/>
      <c r="DU344" s="50">
        <v>1400</v>
      </c>
      <c r="DV344" s="50"/>
      <c r="DW344" s="115">
        <v>85</v>
      </c>
      <c r="DX344" t="s">
        <v>12498</v>
      </c>
      <c r="DY344" s="4" t="s">
        <v>30997</v>
      </c>
      <c r="DZ344" s="4" t="s">
        <v>16780</v>
      </c>
      <c r="EA344" s="4"/>
      <c r="EB344"/>
      <c r="EC344"/>
      <c r="ED344"/>
    </row>
    <row r="345" spans="1:134" s="3" customFormat="1">
      <c r="A345" s="62">
        <v>3502036</v>
      </c>
      <c r="B345" s="2" t="s">
        <v>16779</v>
      </c>
      <c r="C345" s="3">
        <v>1</v>
      </c>
      <c r="D345" s="4" t="s">
        <v>16774</v>
      </c>
      <c r="E345" s="4" t="s">
        <v>12896</v>
      </c>
      <c r="F345" s="4" t="s">
        <v>16774</v>
      </c>
      <c r="G345" s="4" t="s">
        <v>12144</v>
      </c>
      <c r="H345" s="4"/>
      <c r="I345" s="4" t="s">
        <v>12896</v>
      </c>
      <c r="J345" s="4" t="s">
        <v>16892</v>
      </c>
      <c r="K345" s="4" t="s">
        <v>11956</v>
      </c>
      <c r="L345" s="4" t="s">
        <v>11956</v>
      </c>
      <c r="M345" s="4"/>
      <c r="N345" s="4" t="s">
        <v>12113</v>
      </c>
      <c r="O345" s="4"/>
      <c r="P345" s="4" t="s">
        <v>12144</v>
      </c>
      <c r="Q345" s="4"/>
      <c r="R345" s="4" t="s">
        <v>12746</v>
      </c>
      <c r="S345"/>
      <c r="T345"/>
      <c r="U345"/>
      <c r="V345"/>
      <c r="W345"/>
      <c r="X345"/>
      <c r="Y345">
        <v>93</v>
      </c>
      <c r="Z345">
        <v>40</v>
      </c>
      <c r="AA345">
        <v>1</v>
      </c>
      <c r="AB345" s="23">
        <v>5</v>
      </c>
      <c r="AC345"/>
      <c r="AD345">
        <v>2</v>
      </c>
      <c r="AE345">
        <v>1</v>
      </c>
      <c r="AF345"/>
      <c r="AG345">
        <v>1</v>
      </c>
      <c r="AH345">
        <v>1</v>
      </c>
      <c r="AI345">
        <v>1</v>
      </c>
      <c r="AJ345">
        <v>1</v>
      </c>
      <c r="AK345">
        <v>1</v>
      </c>
      <c r="AL345" s="2">
        <f t="shared" si="45"/>
        <v>4</v>
      </c>
      <c r="AM345">
        <v>3000</v>
      </c>
      <c r="AN345">
        <v>1950</v>
      </c>
      <c r="AO345"/>
      <c r="AP345">
        <v>60</v>
      </c>
      <c r="AQ345" s="2">
        <f t="shared" si="48"/>
        <v>5010</v>
      </c>
      <c r="AR345">
        <v>1</v>
      </c>
      <c r="AS345">
        <v>1</v>
      </c>
      <c r="AT345">
        <v>10</v>
      </c>
      <c r="AU345">
        <v>14</v>
      </c>
      <c r="AV345">
        <v>18</v>
      </c>
      <c r="AW345">
        <v>25</v>
      </c>
      <c r="AX345">
        <v>15</v>
      </c>
      <c r="AY345">
        <v>11</v>
      </c>
      <c r="AZ345">
        <v>16</v>
      </c>
      <c r="BA345">
        <v>7</v>
      </c>
      <c r="BB345">
        <v>19</v>
      </c>
      <c r="BC345">
        <v>20</v>
      </c>
      <c r="BD345" s="2">
        <f t="shared" si="46"/>
        <v>157</v>
      </c>
      <c r="BE345">
        <v>3933</v>
      </c>
      <c r="BF345">
        <f t="shared" si="49"/>
        <v>8943</v>
      </c>
      <c r="BG345">
        <v>2680</v>
      </c>
      <c r="BH345">
        <v>7237</v>
      </c>
      <c r="BI345"/>
      <c r="BJ345" s="49">
        <v>262</v>
      </c>
      <c r="BK345" s="2">
        <f t="shared" si="47"/>
        <v>7499</v>
      </c>
      <c r="BL345"/>
      <c r="BM345" s="53">
        <v>1695</v>
      </c>
      <c r="BN345" s="53">
        <v>25012</v>
      </c>
      <c r="BO345" s="3" t="s">
        <v>15837</v>
      </c>
      <c r="BP345"/>
      <c r="BQ345"/>
      <c r="BR345"/>
      <c r="BS345"/>
      <c r="BT345"/>
      <c r="BU345"/>
      <c r="BV345"/>
      <c r="BW345"/>
      <c r="BX345"/>
      <c r="BY345"/>
      <c r="BZ345"/>
      <c r="CA345"/>
      <c r="CB345"/>
      <c r="CC345"/>
      <c r="CD345"/>
      <c r="CE345" s="2"/>
      <c r="CF345">
        <v>15828</v>
      </c>
      <c r="CG345"/>
      <c r="CH345"/>
      <c r="CI345"/>
      <c r="CJ345"/>
      <c r="CK345"/>
      <c r="CL345"/>
      <c r="CM345"/>
      <c r="CN345"/>
      <c r="CO345"/>
      <c r="CP345"/>
      <c r="CQ345"/>
      <c r="CR345"/>
      <c r="CS345"/>
      <c r="CT345"/>
      <c r="CU345"/>
      <c r="CV345"/>
      <c r="CW345"/>
      <c r="CX345" s="2">
        <v>5</v>
      </c>
      <c r="CY345" s="45">
        <v>32</v>
      </c>
      <c r="CZ345"/>
      <c r="DA345"/>
      <c r="DB345"/>
      <c r="DC345"/>
      <c r="DD345"/>
      <c r="DE345"/>
      <c r="DF345"/>
      <c r="DG345"/>
      <c r="DH345"/>
      <c r="DI345"/>
      <c r="DJ345"/>
      <c r="DK345"/>
      <c r="DL345"/>
      <c r="DM345"/>
      <c r="DN345"/>
      <c r="DO345"/>
      <c r="DP345"/>
      <c r="DQ345"/>
      <c r="DR345"/>
      <c r="DS345"/>
      <c r="DT345"/>
      <c r="DU345" s="50">
        <v>820</v>
      </c>
      <c r="DV345" s="50"/>
      <c r="DW345" s="50">
        <v>262</v>
      </c>
      <c r="DX345" t="s">
        <v>12498</v>
      </c>
      <c r="DY345" s="4" t="s">
        <v>30998</v>
      </c>
      <c r="DZ345" s="4" t="s">
        <v>12896</v>
      </c>
      <c r="EA345" s="4"/>
      <c r="EB345"/>
      <c r="EC345"/>
      <c r="ED345"/>
    </row>
    <row r="346" spans="1:134" s="3" customFormat="1">
      <c r="A346" s="62">
        <v>3502037</v>
      </c>
      <c r="B346" s="2" t="s">
        <v>16531</v>
      </c>
      <c r="C346" s="3">
        <v>1</v>
      </c>
      <c r="D346" s="4" t="s">
        <v>16530</v>
      </c>
      <c r="E346" s="4" t="s">
        <v>16653</v>
      </c>
      <c r="F346" s="4" t="s">
        <v>16530</v>
      </c>
      <c r="G346" s="4" t="s">
        <v>12144</v>
      </c>
      <c r="H346" s="4"/>
      <c r="I346" s="4" t="s">
        <v>16408</v>
      </c>
      <c r="J346" s="4" t="s">
        <v>16892</v>
      </c>
      <c r="K346" s="4" t="s">
        <v>11956</v>
      </c>
      <c r="L346" s="4" t="s">
        <v>11956</v>
      </c>
      <c r="M346" s="4"/>
      <c r="N346" s="4" t="s">
        <v>12113</v>
      </c>
      <c r="O346" s="4" t="s">
        <v>16408</v>
      </c>
      <c r="P346" s="4" t="s">
        <v>12144</v>
      </c>
      <c r="Q346" s="4"/>
      <c r="R346" s="4" t="s">
        <v>12746</v>
      </c>
      <c r="S346"/>
      <c r="T346"/>
      <c r="U346"/>
      <c r="V346"/>
      <c r="W346"/>
      <c r="X346"/>
      <c r="Y346">
        <v>112</v>
      </c>
      <c r="Z346">
        <v>40</v>
      </c>
      <c r="AA346">
        <v>1</v>
      </c>
      <c r="AB346" s="23">
        <v>5</v>
      </c>
      <c r="AC346"/>
      <c r="AD346"/>
      <c r="AE346">
        <v>1</v>
      </c>
      <c r="AF346"/>
      <c r="AG346"/>
      <c r="AH346"/>
      <c r="AI346"/>
      <c r="AJ346"/>
      <c r="AK346"/>
      <c r="AL346" s="2">
        <f t="shared" si="45"/>
        <v>1</v>
      </c>
      <c r="AM346"/>
      <c r="AN346">
        <v>2100</v>
      </c>
      <c r="AO346"/>
      <c r="AP346"/>
      <c r="AQ346" s="2">
        <f>SUM(AM346:AP346)</f>
        <v>2100</v>
      </c>
      <c r="AR346">
        <v>8</v>
      </c>
      <c r="AS346">
        <v>14</v>
      </c>
      <c r="AT346">
        <v>13</v>
      </c>
      <c r="AU346">
        <v>16</v>
      </c>
      <c r="AV346">
        <v>4</v>
      </c>
      <c r="AW346">
        <v>6</v>
      </c>
      <c r="AX346">
        <v>8</v>
      </c>
      <c r="AY346">
        <v>4</v>
      </c>
      <c r="AZ346">
        <v>16</v>
      </c>
      <c r="BA346">
        <v>16</v>
      </c>
      <c r="BB346">
        <v>9</v>
      </c>
      <c r="BC346">
        <v>13</v>
      </c>
      <c r="BD346" s="2">
        <f t="shared" si="46"/>
        <v>127</v>
      </c>
      <c r="BE346">
        <v>6044</v>
      </c>
      <c r="BF346">
        <f t="shared" si="49"/>
        <v>8144</v>
      </c>
      <c r="BG346">
        <v>3745</v>
      </c>
      <c r="BH346">
        <v>9243</v>
      </c>
      <c r="BI346"/>
      <c r="BJ346" s="49">
        <v>400</v>
      </c>
      <c r="BK346" s="2">
        <f t="shared" si="47"/>
        <v>9643</v>
      </c>
      <c r="BL346"/>
      <c r="BM346" s="53">
        <v>2000</v>
      </c>
      <c r="BN346" s="53">
        <v>19757</v>
      </c>
      <c r="BO346" s="3" t="s">
        <v>15837</v>
      </c>
      <c r="BP346"/>
      <c r="BQ346"/>
      <c r="BR346"/>
      <c r="BS346"/>
      <c r="BT346"/>
      <c r="BU346"/>
      <c r="BV346"/>
      <c r="BW346"/>
      <c r="BX346"/>
      <c r="BY346"/>
      <c r="BZ346"/>
      <c r="CA346"/>
      <c r="CB346"/>
      <c r="CC346"/>
      <c r="CD346"/>
      <c r="CE346" s="2"/>
      <c r="CF346">
        <v>16081</v>
      </c>
      <c r="CG346"/>
      <c r="CH346"/>
      <c r="CI346"/>
      <c r="CJ346"/>
      <c r="CK346"/>
      <c r="CL346"/>
      <c r="CM346"/>
      <c r="CN346"/>
      <c r="CO346"/>
      <c r="CP346"/>
      <c r="CQ346"/>
      <c r="CR346"/>
      <c r="CS346"/>
      <c r="CT346"/>
      <c r="CU346"/>
      <c r="CV346"/>
      <c r="CW346"/>
      <c r="CX346" s="2">
        <v>5</v>
      </c>
      <c r="CY346" s="45">
        <v>15.5</v>
      </c>
      <c r="CZ346"/>
      <c r="DA346"/>
      <c r="DB346"/>
      <c r="DC346"/>
      <c r="DD346"/>
      <c r="DE346"/>
      <c r="DF346"/>
      <c r="DG346"/>
      <c r="DH346"/>
      <c r="DI346"/>
      <c r="DJ346"/>
      <c r="DK346"/>
      <c r="DL346"/>
      <c r="DM346"/>
      <c r="DN346"/>
      <c r="DO346"/>
      <c r="DP346"/>
      <c r="DQ346"/>
      <c r="DR346"/>
      <c r="DS346"/>
      <c r="DT346"/>
      <c r="DU346" s="59"/>
      <c r="DV346" s="59"/>
      <c r="DW346" s="50">
        <v>400</v>
      </c>
      <c r="DX346" t="s">
        <v>12498</v>
      </c>
      <c r="DY346" s="84" t="s">
        <v>12636</v>
      </c>
      <c r="DZ346" s="4"/>
      <c r="EA346" s="4" t="s">
        <v>30999</v>
      </c>
      <c r="EB346"/>
      <c r="EC346"/>
      <c r="ED346"/>
    </row>
    <row r="347" spans="1:134" s="3" customFormat="1">
      <c r="A347" s="62">
        <v>3502038</v>
      </c>
      <c r="B347" s="2" t="s">
        <v>16289</v>
      </c>
      <c r="C347" s="3">
        <v>1</v>
      </c>
      <c r="D347" s="4" t="s">
        <v>13398</v>
      </c>
      <c r="E347" t="s">
        <v>16403</v>
      </c>
      <c r="F347" s="4" t="s">
        <v>13398</v>
      </c>
      <c r="G347" s="4" t="s">
        <v>12144</v>
      </c>
      <c r="H347"/>
      <c r="I347" s="4" t="s">
        <v>16404</v>
      </c>
      <c r="J347" s="4" t="s">
        <v>16892</v>
      </c>
      <c r="K347" s="4" t="s">
        <v>11956</v>
      </c>
      <c r="L347" s="4" t="s">
        <v>11956</v>
      </c>
      <c r="M347" s="4"/>
      <c r="N347" s="4" t="s">
        <v>12113</v>
      </c>
      <c r="O347" s="4"/>
      <c r="P347" s="4" t="s">
        <v>12144</v>
      </c>
      <c r="Q347"/>
      <c r="R347" s="6" t="s">
        <v>12144</v>
      </c>
      <c r="S347" s="6" t="s">
        <v>16743</v>
      </c>
      <c r="T347"/>
      <c r="U347"/>
      <c r="V347"/>
      <c r="W347"/>
      <c r="X347"/>
      <c r="Y347">
        <v>230</v>
      </c>
      <c r="Z347">
        <v>54</v>
      </c>
      <c r="AA347">
        <v>1</v>
      </c>
      <c r="AB347" s="23">
        <v>6</v>
      </c>
      <c r="AC347"/>
      <c r="AD347"/>
      <c r="AE347"/>
      <c r="AF347"/>
      <c r="AG347">
        <v>1</v>
      </c>
      <c r="AH347">
        <v>1</v>
      </c>
      <c r="AI347">
        <v>1</v>
      </c>
      <c r="AJ347">
        <v>1</v>
      </c>
      <c r="AK347">
        <v>1</v>
      </c>
      <c r="AL347" s="2">
        <f t="shared" si="45"/>
        <v>1</v>
      </c>
      <c r="AM347"/>
      <c r="AN347"/>
      <c r="AO347"/>
      <c r="AP347">
        <v>420</v>
      </c>
      <c r="AQ347" s="2">
        <f>SUM(AM347:AP347)</f>
        <v>420</v>
      </c>
      <c r="AR347">
        <v>1</v>
      </c>
      <c r="AS347">
        <v>1</v>
      </c>
      <c r="AT347">
        <v>1</v>
      </c>
      <c r="AU347">
        <v>1</v>
      </c>
      <c r="AV347">
        <v>1</v>
      </c>
      <c r="AW347">
        <v>1</v>
      </c>
      <c r="AX347">
        <v>1</v>
      </c>
      <c r="AY347">
        <v>1</v>
      </c>
      <c r="AZ347">
        <v>1</v>
      </c>
      <c r="BA347">
        <v>1</v>
      </c>
      <c r="BB347">
        <v>1</v>
      </c>
      <c r="BC347">
        <v>1</v>
      </c>
      <c r="BD347" s="2">
        <f t="shared" si="46"/>
        <v>12</v>
      </c>
      <c r="BE347">
        <v>869</v>
      </c>
      <c r="BF347">
        <f t="shared" si="49"/>
        <v>1289</v>
      </c>
      <c r="BG347">
        <v>750</v>
      </c>
      <c r="BH347">
        <v>2676</v>
      </c>
      <c r="BI347"/>
      <c r="BJ347" s="49">
        <v>12</v>
      </c>
      <c r="BK347" s="2">
        <f t="shared" si="47"/>
        <v>2688</v>
      </c>
      <c r="BL347"/>
      <c r="BM347" s="53">
        <v>243</v>
      </c>
      <c r="BN347" s="53">
        <v>7280</v>
      </c>
      <c r="BO347" s="3" t="s">
        <v>12610</v>
      </c>
      <c r="BP347"/>
      <c r="BQ347"/>
      <c r="BR347"/>
      <c r="BS347"/>
      <c r="BT347"/>
      <c r="BU347"/>
      <c r="BV347"/>
      <c r="BW347"/>
      <c r="BX347"/>
      <c r="BY347"/>
      <c r="BZ347"/>
      <c r="CA347"/>
      <c r="CB347"/>
      <c r="CC347"/>
      <c r="CD347"/>
      <c r="CE347" s="2"/>
      <c r="CF347">
        <v>4822</v>
      </c>
      <c r="CG347"/>
      <c r="CH347"/>
      <c r="CI347"/>
      <c r="CJ347"/>
      <c r="CK347"/>
      <c r="CL347"/>
      <c r="CM347"/>
      <c r="CN347"/>
      <c r="CO347"/>
      <c r="CP347"/>
      <c r="CQ347"/>
      <c r="CR347"/>
      <c r="CS347"/>
      <c r="CT347"/>
      <c r="CU347"/>
      <c r="CV347"/>
      <c r="CW347"/>
      <c r="CX347" s="2">
        <v>1</v>
      </c>
      <c r="CY347" s="45">
        <v>5</v>
      </c>
      <c r="CZ347"/>
      <c r="DA347"/>
      <c r="DB347"/>
      <c r="DC347"/>
      <c r="DD347"/>
      <c r="DE347"/>
      <c r="DF347"/>
      <c r="DG347"/>
      <c r="DH347"/>
      <c r="DI347"/>
      <c r="DJ347"/>
      <c r="DK347"/>
      <c r="DL347"/>
      <c r="DM347"/>
      <c r="DN347"/>
      <c r="DO347"/>
      <c r="DP347"/>
      <c r="DQ347"/>
      <c r="DR347"/>
      <c r="DS347"/>
      <c r="DT347"/>
      <c r="DU347" s="50">
        <v>36</v>
      </c>
      <c r="DV347" s="50"/>
      <c r="DW347" s="50">
        <v>12</v>
      </c>
      <c r="DX347" t="s">
        <v>12498</v>
      </c>
      <c r="DY347" s="4" t="s">
        <v>31188</v>
      </c>
      <c r="DZ347" s="4" t="s">
        <v>11764</v>
      </c>
      <c r="EA347" s="4"/>
      <c r="EB347"/>
      <c r="EC347"/>
      <c r="ED347"/>
    </row>
    <row r="348" spans="1:134" s="3" customFormat="1">
      <c r="A348" s="62">
        <v>3502039</v>
      </c>
      <c r="B348" s="2" t="s">
        <v>16632</v>
      </c>
      <c r="C348" s="3">
        <v>1</v>
      </c>
      <c r="D348" s="4" t="s">
        <v>16630</v>
      </c>
      <c r="E348" s="2" t="s">
        <v>17245</v>
      </c>
      <c r="F348" s="4" t="s">
        <v>16630</v>
      </c>
      <c r="G348" s="4" t="s">
        <v>12144</v>
      </c>
      <c r="H348" s="4"/>
      <c r="I348" s="2" t="s">
        <v>16631</v>
      </c>
      <c r="J348" s="4" t="s">
        <v>16892</v>
      </c>
      <c r="K348" t="s">
        <v>17246</v>
      </c>
      <c r="L348" t="s">
        <v>12143</v>
      </c>
      <c r="M348"/>
      <c r="N348" t="s">
        <v>12713</v>
      </c>
      <c r="O348" s="4" t="s">
        <v>31000</v>
      </c>
      <c r="P348" s="4" t="s">
        <v>12144</v>
      </c>
      <c r="Q348" s="2"/>
      <c r="R348" s="6" t="s">
        <v>12746</v>
      </c>
      <c r="S348"/>
      <c r="T348"/>
      <c r="U348"/>
      <c r="V348" t="s">
        <v>12144</v>
      </c>
      <c r="W348"/>
      <c r="X348" s="4" t="s">
        <v>17004</v>
      </c>
      <c r="Y348"/>
      <c r="Z348">
        <v>45</v>
      </c>
      <c r="AA348">
        <v>1</v>
      </c>
      <c r="AB348" s="23">
        <v>5.5</v>
      </c>
      <c r="AC348"/>
      <c r="AD348">
        <v>2</v>
      </c>
      <c r="AE348">
        <v>1</v>
      </c>
      <c r="AF348"/>
      <c r="AG348"/>
      <c r="AH348"/>
      <c r="AI348"/>
      <c r="AJ348"/>
      <c r="AK348"/>
      <c r="AL348" s="2">
        <f t="shared" si="45"/>
        <v>3</v>
      </c>
      <c r="AM348">
        <v>4300</v>
      </c>
      <c r="AN348">
        <v>1400</v>
      </c>
      <c r="AO348"/>
      <c r="AP348"/>
      <c r="AQ348" s="2">
        <f>SUM(AM348:AP348)</f>
        <v>5700</v>
      </c>
      <c r="AR348">
        <v>6</v>
      </c>
      <c r="AS348">
        <v>7</v>
      </c>
      <c r="AT348">
        <v>5</v>
      </c>
      <c r="AU348">
        <v>4</v>
      </c>
      <c r="AV348">
        <v>5</v>
      </c>
      <c r="AW348">
        <v>5</v>
      </c>
      <c r="AX348">
        <v>15</v>
      </c>
      <c r="AY348">
        <v>15</v>
      </c>
      <c r="AZ348">
        <v>12</v>
      </c>
      <c r="BA348">
        <v>16</v>
      </c>
      <c r="BB348">
        <v>19</v>
      </c>
      <c r="BC348">
        <v>16</v>
      </c>
      <c r="BD348" s="2">
        <f t="shared" si="46"/>
        <v>125</v>
      </c>
      <c r="BE348">
        <v>3845</v>
      </c>
      <c r="BF348">
        <f t="shared" si="49"/>
        <v>9545</v>
      </c>
      <c r="BG348"/>
      <c r="BH348">
        <v>17240</v>
      </c>
      <c r="BI348"/>
      <c r="BJ348" s="49">
        <v>660</v>
      </c>
      <c r="BK348" s="2">
        <f t="shared" si="47"/>
        <v>17900</v>
      </c>
      <c r="BL348">
        <v>3552</v>
      </c>
      <c r="BM348" s="53">
        <v>2564</v>
      </c>
      <c r="BN348" s="53">
        <v>49908</v>
      </c>
      <c r="BO348" s="3" t="s">
        <v>12019</v>
      </c>
      <c r="BP348"/>
      <c r="BQ348"/>
      <c r="BR348"/>
      <c r="BS348"/>
      <c r="BT348"/>
      <c r="BU348"/>
      <c r="BV348"/>
      <c r="BW348"/>
      <c r="BX348"/>
      <c r="BY348"/>
      <c r="BZ348"/>
      <c r="CA348"/>
      <c r="CB348"/>
      <c r="CC348"/>
      <c r="CD348"/>
      <c r="CE348" s="2"/>
      <c r="CF348"/>
      <c r="CG348"/>
      <c r="CH348"/>
      <c r="CI348"/>
      <c r="CJ348"/>
      <c r="CK348"/>
      <c r="CL348"/>
      <c r="CM348"/>
      <c r="CN348"/>
      <c r="CO348"/>
      <c r="CP348"/>
      <c r="CQ348"/>
      <c r="CR348"/>
      <c r="CS348"/>
      <c r="CT348"/>
      <c r="CU348"/>
      <c r="CV348"/>
      <c r="CW348"/>
      <c r="CX348" s="2">
        <v>4</v>
      </c>
      <c r="CY348" s="45">
        <v>52</v>
      </c>
      <c r="CZ348"/>
      <c r="DA348"/>
      <c r="DB348"/>
      <c r="DC348"/>
      <c r="DD348"/>
      <c r="DE348"/>
      <c r="DF348"/>
      <c r="DG348"/>
      <c r="DH348"/>
      <c r="DI348"/>
      <c r="DJ348"/>
      <c r="DK348"/>
      <c r="DL348"/>
      <c r="DM348"/>
      <c r="DN348"/>
      <c r="DO348"/>
      <c r="DP348"/>
      <c r="DQ348"/>
      <c r="DR348"/>
      <c r="DS348"/>
      <c r="DT348"/>
      <c r="DU348" s="50">
        <v>20400</v>
      </c>
      <c r="DV348" s="50"/>
      <c r="DW348" s="50">
        <v>660</v>
      </c>
      <c r="DX348" t="s">
        <v>12498</v>
      </c>
      <c r="DY348" s="84" t="s">
        <v>12636</v>
      </c>
      <c r="DZ348" s="4" t="s">
        <v>31001</v>
      </c>
      <c r="EA348" s="4" t="s">
        <v>31002</v>
      </c>
      <c r="EB348"/>
      <c r="EC348"/>
      <c r="ED348"/>
    </row>
    <row r="349" spans="1:134" s="3" customFormat="1">
      <c r="A349" s="62">
        <v>3502040</v>
      </c>
      <c r="B349" s="2" t="s">
        <v>16862</v>
      </c>
      <c r="C349" s="3">
        <v>1</v>
      </c>
      <c r="D349" s="2" t="s">
        <v>17117</v>
      </c>
      <c r="E349" s="2" t="s">
        <v>16976</v>
      </c>
      <c r="F349" s="2" t="s">
        <v>17116</v>
      </c>
      <c r="G349" s="2" t="s">
        <v>12746</v>
      </c>
      <c r="H349" s="2"/>
      <c r="I349" s="2" t="s">
        <v>16977</v>
      </c>
      <c r="J349" s="2" t="s">
        <v>16895</v>
      </c>
      <c r="K349" s="2" t="s">
        <v>12627</v>
      </c>
      <c r="L349" s="2" t="s">
        <v>12627</v>
      </c>
      <c r="M349"/>
      <c r="N349" s="2" t="s">
        <v>12087</v>
      </c>
      <c r="O349" s="4"/>
      <c r="P349" s="4" t="s">
        <v>12144</v>
      </c>
      <c r="Q349" s="2"/>
      <c r="R349" s="2" t="s">
        <v>12746</v>
      </c>
      <c r="S349"/>
      <c r="T349"/>
      <c r="U349"/>
      <c r="V349"/>
      <c r="W349"/>
      <c r="X349"/>
      <c r="Y349">
        <v>181</v>
      </c>
      <c r="Z349">
        <v>54</v>
      </c>
      <c r="AA349">
        <v>1</v>
      </c>
      <c r="AB349">
        <v>6</v>
      </c>
      <c r="AC349">
        <v>1</v>
      </c>
      <c r="AD349"/>
      <c r="AE349">
        <v>1</v>
      </c>
      <c r="AF349"/>
      <c r="AG349"/>
      <c r="AH349"/>
      <c r="AI349"/>
      <c r="AJ349"/>
      <c r="AK349"/>
      <c r="AL349" s="2">
        <f t="shared" ref="AL349:AL412" si="50">IF(B349="","",SUM(AD349:AG349))</f>
        <v>1</v>
      </c>
      <c r="AM349"/>
      <c r="AN349">
        <v>1820</v>
      </c>
      <c r="AO349"/>
      <c r="AP349"/>
      <c r="AQ349" s="2">
        <f t="shared" ref="AQ349:AQ412" si="51">IF(B349="","",SUM(AM349:AP349))</f>
        <v>1820</v>
      </c>
      <c r="AR349">
        <v>2</v>
      </c>
      <c r="AS349">
        <v>2</v>
      </c>
      <c r="AT349">
        <v>2</v>
      </c>
      <c r="AU349">
        <v>2</v>
      </c>
      <c r="AV349">
        <v>2</v>
      </c>
      <c r="AW349">
        <v>2</v>
      </c>
      <c r="AX349">
        <v>2</v>
      </c>
      <c r="AY349">
        <v>2</v>
      </c>
      <c r="AZ349">
        <v>2</v>
      </c>
      <c r="BA349">
        <v>2</v>
      </c>
      <c r="BB349">
        <v>1</v>
      </c>
      <c r="BC349">
        <v>1</v>
      </c>
      <c r="BD349" s="2">
        <f t="shared" si="46"/>
        <v>22</v>
      </c>
      <c r="BE349">
        <v>2468</v>
      </c>
      <c r="BF349">
        <f t="shared" si="49"/>
        <v>4288</v>
      </c>
      <c r="BG349">
        <v>1952</v>
      </c>
      <c r="BH349">
        <v>964</v>
      </c>
      <c r="BI349">
        <v>68</v>
      </c>
      <c r="BJ349" s="49">
        <v>12</v>
      </c>
      <c r="BK349" s="2">
        <f t="shared" si="47"/>
        <v>1044</v>
      </c>
      <c r="BL349"/>
      <c r="BM349" s="49">
        <v>327</v>
      </c>
      <c r="BN349" s="49">
        <v>11405</v>
      </c>
      <c r="BO349" t="s">
        <v>12448</v>
      </c>
      <c r="BP349"/>
      <c r="BQ349"/>
      <c r="BR349"/>
      <c r="BS349"/>
      <c r="BT349"/>
      <c r="BU349"/>
      <c r="BV349"/>
      <c r="BW349"/>
      <c r="BX349"/>
      <c r="BY349"/>
      <c r="BZ349"/>
      <c r="CA349"/>
      <c r="CB349"/>
      <c r="CC349"/>
      <c r="CD349"/>
      <c r="CE349" s="2"/>
      <c r="CF349">
        <v>9250</v>
      </c>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t="s">
        <v>12498</v>
      </c>
      <c r="DY349" s="4" t="s">
        <v>31003</v>
      </c>
      <c r="DZ349" s="4" t="s">
        <v>31004</v>
      </c>
      <c r="EA349" s="84" t="s">
        <v>31005</v>
      </c>
      <c r="EB349"/>
      <c r="EC349"/>
      <c r="ED349"/>
    </row>
    <row r="350" spans="1:134" s="3" customFormat="1">
      <c r="A350" s="62">
        <v>3502041</v>
      </c>
      <c r="B350" s="2" t="s">
        <v>17115</v>
      </c>
      <c r="C350" s="3">
        <v>1</v>
      </c>
      <c r="D350" s="58" t="s">
        <v>304</v>
      </c>
      <c r="E350" s="58" t="s">
        <v>29983</v>
      </c>
      <c r="F350" s="2" t="s">
        <v>16990</v>
      </c>
      <c r="G350" s="2" t="s">
        <v>12746</v>
      </c>
      <c r="H350" s="2"/>
      <c r="I350" s="2" t="s">
        <v>16989</v>
      </c>
      <c r="J350" s="2" t="s">
        <v>16895</v>
      </c>
      <c r="K350" s="2" t="s">
        <v>16988</v>
      </c>
      <c r="L350" s="2" t="s">
        <v>12086</v>
      </c>
      <c r="M350"/>
      <c r="N350" s="2" t="s">
        <v>12087</v>
      </c>
      <c r="O350" s="4" t="s">
        <v>12746</v>
      </c>
      <c r="P350" s="4" t="s">
        <v>12144</v>
      </c>
      <c r="Q350" s="2"/>
      <c r="R350" s="2" t="s">
        <v>12746</v>
      </c>
      <c r="S350" s="2"/>
      <c r="T350" s="2" t="s">
        <v>12746</v>
      </c>
      <c r="U350"/>
      <c r="V350"/>
      <c r="W350"/>
      <c r="X350"/>
      <c r="Y350">
        <v>156</v>
      </c>
      <c r="Z350">
        <v>24</v>
      </c>
      <c r="AA350">
        <v>1</v>
      </c>
      <c r="AB350">
        <v>3</v>
      </c>
      <c r="AC350">
        <v>1</v>
      </c>
      <c r="AD350"/>
      <c r="AE350"/>
      <c r="AF350"/>
      <c r="AG350"/>
      <c r="AH350"/>
      <c r="AI350"/>
      <c r="AJ350"/>
      <c r="AK350"/>
      <c r="AL350" s="2">
        <f t="shared" si="50"/>
        <v>0</v>
      </c>
      <c r="AM350"/>
      <c r="AN350"/>
      <c r="AO350"/>
      <c r="AP350"/>
      <c r="AQ350" s="2">
        <f t="shared" si="51"/>
        <v>0</v>
      </c>
      <c r="AR350">
        <v>3</v>
      </c>
      <c r="AS350">
        <v>3</v>
      </c>
      <c r="AT350">
        <v>3</v>
      </c>
      <c r="AU350">
        <v>3</v>
      </c>
      <c r="AV350">
        <v>3</v>
      </c>
      <c r="AW350">
        <v>3</v>
      </c>
      <c r="AX350">
        <v>3</v>
      </c>
      <c r="AY350">
        <v>3</v>
      </c>
      <c r="AZ350">
        <v>3</v>
      </c>
      <c r="BA350">
        <v>3</v>
      </c>
      <c r="BB350">
        <v>3</v>
      </c>
      <c r="BC350">
        <v>3</v>
      </c>
      <c r="BD350" s="2">
        <f t="shared" si="46"/>
        <v>36</v>
      </c>
      <c r="BE350">
        <v>1872</v>
      </c>
      <c r="BF350">
        <f t="shared" si="49"/>
        <v>1872</v>
      </c>
      <c r="BG350">
        <v>1872</v>
      </c>
      <c r="BH350">
        <v>1184</v>
      </c>
      <c r="BI350">
        <v>50</v>
      </c>
      <c r="BJ350" s="49">
        <v>42</v>
      </c>
      <c r="BK350" s="2">
        <f t="shared" si="47"/>
        <v>1276</v>
      </c>
      <c r="BL350"/>
      <c r="BM350" s="49">
        <v>202</v>
      </c>
      <c r="BN350" s="49">
        <v>1620</v>
      </c>
      <c r="BO350" t="s">
        <v>12005</v>
      </c>
      <c r="BP350">
        <v>100</v>
      </c>
      <c r="BQ350">
        <v>3780</v>
      </c>
      <c r="BR350" t="s">
        <v>12448</v>
      </c>
      <c r="BS350"/>
      <c r="BT350"/>
      <c r="BU350"/>
      <c r="BV350"/>
      <c r="BW350"/>
      <c r="BX350"/>
      <c r="BY350"/>
      <c r="BZ350"/>
      <c r="CA350"/>
      <c r="CB350"/>
      <c r="CC350"/>
      <c r="CD350"/>
      <c r="CE350" s="2"/>
      <c r="CF350">
        <v>5400</v>
      </c>
      <c r="CG350"/>
      <c r="CH350"/>
      <c r="CI350"/>
      <c r="CJ350"/>
      <c r="CK350"/>
      <c r="CL350"/>
      <c r="CM350"/>
      <c r="CN350"/>
      <c r="CO350"/>
      <c r="CP350">
        <v>1</v>
      </c>
      <c r="CQ350">
        <v>3</v>
      </c>
      <c r="CR350"/>
      <c r="CS350"/>
      <c r="CT350"/>
      <c r="CU350"/>
      <c r="CV350"/>
      <c r="CW350"/>
      <c r="CX350" s="2">
        <v>2</v>
      </c>
      <c r="CY350" s="45">
        <v>5</v>
      </c>
      <c r="CZ350"/>
      <c r="DA350"/>
      <c r="DB350">
        <v>5</v>
      </c>
      <c r="DC350">
        <v>75</v>
      </c>
      <c r="DD350" t="s">
        <v>11905</v>
      </c>
      <c r="DE350" t="s">
        <v>12152</v>
      </c>
      <c r="DF350"/>
      <c r="DG350"/>
      <c r="DH350"/>
      <c r="DI350"/>
      <c r="DJ350"/>
      <c r="DK350"/>
      <c r="DL350"/>
      <c r="DM350"/>
      <c r="DN350"/>
      <c r="DO350"/>
      <c r="DP350"/>
      <c r="DQ350"/>
      <c r="DR350"/>
      <c r="DS350"/>
      <c r="DT350"/>
      <c r="DU350"/>
      <c r="DV350"/>
      <c r="DW350" s="50">
        <v>32</v>
      </c>
      <c r="DX350" t="s">
        <v>12498</v>
      </c>
      <c r="DY350" s="4" t="s">
        <v>16990</v>
      </c>
      <c r="DZ350" s="4" t="s">
        <v>31107</v>
      </c>
      <c r="EA350" s="4"/>
      <c r="EB350"/>
      <c r="EC350"/>
      <c r="ED350"/>
    </row>
    <row r="351" spans="1:134" s="3" customFormat="1">
      <c r="A351" s="62">
        <v>3502042</v>
      </c>
      <c r="B351" s="2" t="s">
        <v>16991</v>
      </c>
      <c r="C351" s="3">
        <v>1</v>
      </c>
      <c r="D351" s="2" t="s">
        <v>17232</v>
      </c>
      <c r="E351" s="2" t="s">
        <v>17106</v>
      </c>
      <c r="F351" s="2" t="s">
        <v>17234</v>
      </c>
      <c r="G351" s="2" t="s">
        <v>12144</v>
      </c>
      <c r="H351" s="2"/>
      <c r="I351" s="2" t="s">
        <v>17233</v>
      </c>
      <c r="J351" s="2" t="s">
        <v>16895</v>
      </c>
      <c r="K351" s="2" t="s">
        <v>12791</v>
      </c>
      <c r="L351" s="2" t="s">
        <v>12791</v>
      </c>
      <c r="M351"/>
      <c r="N351" s="2" t="s">
        <v>12846</v>
      </c>
      <c r="O351" s="4" t="s">
        <v>31108</v>
      </c>
      <c r="P351" s="4" t="s">
        <v>12144</v>
      </c>
      <c r="Q351" s="2"/>
      <c r="R351" s="2" t="s">
        <v>12746</v>
      </c>
      <c r="S351"/>
      <c r="T351"/>
      <c r="U351"/>
      <c r="V351"/>
      <c r="W351"/>
      <c r="X351"/>
      <c r="Y351">
        <v>75</v>
      </c>
      <c r="Z351">
        <v>48</v>
      </c>
      <c r="AA351">
        <v>1</v>
      </c>
      <c r="AB351">
        <v>6</v>
      </c>
      <c r="AC351"/>
      <c r="AD351">
        <v>1</v>
      </c>
      <c r="AE351"/>
      <c r="AF351"/>
      <c r="AG351"/>
      <c r="AH351"/>
      <c r="AI351"/>
      <c r="AJ351"/>
      <c r="AK351"/>
      <c r="AL351" s="2">
        <f t="shared" si="50"/>
        <v>1</v>
      </c>
      <c r="AM351">
        <v>100</v>
      </c>
      <c r="AN351"/>
      <c r="AO351"/>
      <c r="AP351"/>
      <c r="AQ351" s="2">
        <f t="shared" si="51"/>
        <v>100</v>
      </c>
      <c r="AR351">
        <v>2</v>
      </c>
      <c r="AS351">
        <v>2</v>
      </c>
      <c r="AT351">
        <v>2</v>
      </c>
      <c r="AU351">
        <v>2</v>
      </c>
      <c r="AV351">
        <v>2</v>
      </c>
      <c r="AW351">
        <v>2</v>
      </c>
      <c r="AX351">
        <v>2</v>
      </c>
      <c r="AY351">
        <v>2</v>
      </c>
      <c r="AZ351">
        <v>2</v>
      </c>
      <c r="BA351">
        <v>2</v>
      </c>
      <c r="BB351">
        <v>2</v>
      </c>
      <c r="BC351">
        <v>2</v>
      </c>
      <c r="BD351" s="2">
        <f t="shared" si="46"/>
        <v>24</v>
      </c>
      <c r="BE351">
        <v>1640</v>
      </c>
      <c r="BF351">
        <f t="shared" si="49"/>
        <v>1740</v>
      </c>
      <c r="BG351">
        <v>3000</v>
      </c>
      <c r="BH351">
        <v>1200</v>
      </c>
      <c r="BI351">
        <v>75</v>
      </c>
      <c r="BJ351" s="49">
        <v>99</v>
      </c>
      <c r="BK351" s="2">
        <f t="shared" si="47"/>
        <v>1374</v>
      </c>
      <c r="BL351"/>
      <c r="BM351" s="49">
        <v>51</v>
      </c>
      <c r="BN351" s="49">
        <v>3840</v>
      </c>
      <c r="BO351" t="s">
        <v>17105</v>
      </c>
      <c r="BP351">
        <v>40</v>
      </c>
      <c r="BQ351">
        <v>200</v>
      </c>
      <c r="BR351" t="s">
        <v>17218</v>
      </c>
      <c r="BS351"/>
      <c r="BT351">
        <v>175</v>
      </c>
      <c r="BU351" t="s">
        <v>17217</v>
      </c>
      <c r="BV351" s="4">
        <v>2537</v>
      </c>
      <c r="BW351" s="4">
        <v>468</v>
      </c>
      <c r="BX351" s="2" t="s">
        <v>12597</v>
      </c>
      <c r="BY351"/>
      <c r="BZ351"/>
      <c r="CA351"/>
      <c r="CB351"/>
      <c r="CC351" s="4">
        <v>375</v>
      </c>
      <c r="CD351"/>
      <c r="CE351" s="2"/>
      <c r="CF351">
        <v>4500</v>
      </c>
      <c r="CG351"/>
      <c r="CH351"/>
      <c r="CI351"/>
      <c r="CJ351"/>
      <c r="CK351"/>
      <c r="CL351"/>
      <c r="CM351"/>
      <c r="CN351"/>
      <c r="CO351"/>
      <c r="CP351"/>
      <c r="CQ351"/>
      <c r="CR351"/>
      <c r="CS351"/>
      <c r="CT351"/>
      <c r="CU351"/>
      <c r="CV351"/>
      <c r="CW351"/>
      <c r="CX351" s="2">
        <v>1</v>
      </c>
      <c r="CY351" s="45">
        <v>15</v>
      </c>
      <c r="CZ351"/>
      <c r="DA351"/>
      <c r="DB351"/>
      <c r="DC351">
        <v>150</v>
      </c>
      <c r="DD351"/>
      <c r="DE351" t="s">
        <v>17016</v>
      </c>
      <c r="DF351"/>
      <c r="DG351"/>
      <c r="DH351"/>
      <c r="DI351"/>
      <c r="DJ351"/>
      <c r="DK351"/>
      <c r="DL351"/>
      <c r="DM351"/>
      <c r="DN351"/>
      <c r="DO351"/>
      <c r="DP351"/>
      <c r="DQ351"/>
      <c r="DR351"/>
      <c r="DS351"/>
      <c r="DT351"/>
      <c r="DU351" s="50">
        <v>1320</v>
      </c>
      <c r="DV351" s="50"/>
      <c r="DW351" s="50">
        <v>99</v>
      </c>
      <c r="DX351" t="s">
        <v>285</v>
      </c>
      <c r="DY351" s="4" t="s">
        <v>31109</v>
      </c>
      <c r="DZ351" s="4" t="s">
        <v>31110</v>
      </c>
      <c r="EA351" s="4"/>
      <c r="EB351"/>
      <c r="EC351"/>
      <c r="ED351"/>
    </row>
    <row r="352" spans="1:134" s="3" customFormat="1">
      <c r="A352" s="62">
        <v>3502043</v>
      </c>
      <c r="B352" s="2" t="s">
        <v>17360</v>
      </c>
      <c r="C352" s="3">
        <v>1</v>
      </c>
      <c r="D352" s="2" t="s">
        <v>17371</v>
      </c>
      <c r="E352" s="2" t="s">
        <v>17486</v>
      </c>
      <c r="F352" s="2" t="s">
        <v>17481</v>
      </c>
      <c r="G352" s="2" t="s">
        <v>12144</v>
      </c>
      <c r="H352" s="2"/>
      <c r="I352" s="2" t="s">
        <v>17358</v>
      </c>
      <c r="J352" s="2" t="s">
        <v>16894</v>
      </c>
      <c r="K352" s="2" t="s">
        <v>12087</v>
      </c>
      <c r="L352" s="2" t="s">
        <v>12087</v>
      </c>
      <c r="M352"/>
      <c r="N352" s="2" t="s">
        <v>12844</v>
      </c>
      <c r="O352" s="4"/>
      <c r="P352" s="4" t="s">
        <v>12144</v>
      </c>
      <c r="Q352" s="2"/>
      <c r="R352" s="2" t="s">
        <v>12746</v>
      </c>
      <c r="S352"/>
      <c r="T352" t="s">
        <v>12746</v>
      </c>
      <c r="U352"/>
      <c r="V352"/>
      <c r="W352"/>
      <c r="X352"/>
      <c r="Y352">
        <v>160</v>
      </c>
      <c r="Z352">
        <v>40</v>
      </c>
      <c r="AA352">
        <v>1</v>
      </c>
      <c r="AB352">
        <v>5</v>
      </c>
      <c r="AC352"/>
      <c r="AD352"/>
      <c r="AE352"/>
      <c r="AF352"/>
      <c r="AG352">
        <v>1</v>
      </c>
      <c r="AH352"/>
      <c r="AI352"/>
      <c r="AJ352"/>
      <c r="AK352">
        <v>1</v>
      </c>
      <c r="AL352" s="2">
        <f t="shared" si="50"/>
        <v>1</v>
      </c>
      <c r="AM352"/>
      <c r="AN352"/>
      <c r="AO352"/>
      <c r="AP352">
        <v>390</v>
      </c>
      <c r="AQ352" s="2">
        <f t="shared" si="51"/>
        <v>390</v>
      </c>
      <c r="AR352">
        <v>3</v>
      </c>
      <c r="AS352">
        <v>3</v>
      </c>
      <c r="AT352">
        <v>3</v>
      </c>
      <c r="AU352">
        <v>4</v>
      </c>
      <c r="AV352">
        <v>4</v>
      </c>
      <c r="AW352">
        <v>5</v>
      </c>
      <c r="AX352">
        <v>6</v>
      </c>
      <c r="AY352">
        <v>7</v>
      </c>
      <c r="AZ352">
        <v>5</v>
      </c>
      <c r="BA352">
        <v>6</v>
      </c>
      <c r="BB352">
        <v>5</v>
      </c>
      <c r="BC352">
        <v>4</v>
      </c>
      <c r="BD352" s="2">
        <f t="shared" si="46"/>
        <v>55</v>
      </c>
      <c r="BE352">
        <v>2525</v>
      </c>
      <c r="BF352">
        <f t="shared" si="49"/>
        <v>2915</v>
      </c>
      <c r="BG352">
        <v>2050</v>
      </c>
      <c r="BH352">
        <v>4000</v>
      </c>
      <c r="BI352">
        <v>75</v>
      </c>
      <c r="BJ352" s="49">
        <v>180</v>
      </c>
      <c r="BK352" s="2">
        <f t="shared" si="47"/>
        <v>4255</v>
      </c>
      <c r="BL352"/>
      <c r="BM352" s="49">
        <v>1200</v>
      </c>
      <c r="BN352" s="49">
        <v>9400</v>
      </c>
      <c r="BO352" t="s">
        <v>12005</v>
      </c>
      <c r="BP352"/>
      <c r="BQ352"/>
      <c r="BR352"/>
      <c r="BS352"/>
      <c r="BT352"/>
      <c r="BU352"/>
      <c r="BV352"/>
      <c r="BW352"/>
      <c r="BX352"/>
      <c r="BY352"/>
      <c r="BZ352"/>
      <c r="CA352"/>
      <c r="CB352"/>
      <c r="CC352"/>
      <c r="CD352"/>
      <c r="CE352" s="2"/>
      <c r="CF352">
        <v>4500</v>
      </c>
      <c r="CG352"/>
      <c r="CH352"/>
      <c r="CI352"/>
      <c r="CJ352"/>
      <c r="CK352"/>
      <c r="CL352"/>
      <c r="CM352"/>
      <c r="CN352"/>
      <c r="CO352"/>
      <c r="CP352"/>
      <c r="CQ352"/>
      <c r="CR352"/>
      <c r="CS352"/>
      <c r="CT352"/>
      <c r="CU352"/>
      <c r="CV352"/>
      <c r="CW352"/>
      <c r="CX352" s="2">
        <v>5</v>
      </c>
      <c r="CY352" s="45">
        <v>22</v>
      </c>
      <c r="CZ352"/>
      <c r="DA352"/>
      <c r="DB352">
        <v>25</v>
      </c>
      <c r="DC352">
        <v>75</v>
      </c>
      <c r="DD352" t="s">
        <v>11986</v>
      </c>
      <c r="DE352" t="s">
        <v>12328</v>
      </c>
      <c r="DF352"/>
      <c r="DG352"/>
      <c r="DH352"/>
      <c r="DI352"/>
      <c r="DJ352"/>
      <c r="DK352"/>
      <c r="DL352"/>
      <c r="DM352"/>
      <c r="DN352"/>
      <c r="DO352"/>
      <c r="DP352"/>
      <c r="DQ352"/>
      <c r="DR352"/>
      <c r="DS352"/>
      <c r="DT352"/>
      <c r="DU352"/>
      <c r="DV352"/>
      <c r="DW352" s="50">
        <v>180</v>
      </c>
      <c r="DX352" t="s">
        <v>12498</v>
      </c>
      <c r="DY352" s="4" t="s">
        <v>31111</v>
      </c>
      <c r="DZ352" s="4" t="s">
        <v>31112</v>
      </c>
      <c r="EA352" s="4"/>
      <c r="EB352"/>
      <c r="EC352"/>
      <c r="ED352"/>
    </row>
    <row r="353" spans="1:134" s="3" customFormat="1">
      <c r="A353" s="62">
        <v>3502052</v>
      </c>
      <c r="B353" s="2" t="s">
        <v>17176</v>
      </c>
      <c r="C353" s="3">
        <v>1</v>
      </c>
      <c r="D353" s="2" t="s">
        <v>16933</v>
      </c>
      <c r="E353" s="2" t="s">
        <v>17160</v>
      </c>
      <c r="F353"/>
      <c r="G353" s="2" t="s">
        <v>12144</v>
      </c>
      <c r="H353" s="2"/>
      <c r="I353" s="2" t="s">
        <v>17168</v>
      </c>
      <c r="J353" s="2" t="s">
        <v>16894</v>
      </c>
      <c r="K353" s="2" t="s">
        <v>12540</v>
      </c>
      <c r="L353" s="2" t="s">
        <v>12540</v>
      </c>
      <c r="M353"/>
      <c r="N353" s="2" t="s">
        <v>16957</v>
      </c>
      <c r="O353" s="4"/>
      <c r="P353" s="4" t="s">
        <v>12144</v>
      </c>
      <c r="Q353" s="2"/>
      <c r="R353" s="2" t="s">
        <v>12746</v>
      </c>
      <c r="S353"/>
      <c r="T353"/>
      <c r="U353"/>
      <c r="V353"/>
      <c r="W353"/>
      <c r="X353"/>
      <c r="Y353">
        <v>240</v>
      </c>
      <c r="Z353">
        <v>40</v>
      </c>
      <c r="AA353">
        <v>1</v>
      </c>
      <c r="AB353" t="s">
        <v>17159</v>
      </c>
      <c r="AC353"/>
      <c r="AD353">
        <v>1</v>
      </c>
      <c r="AE353">
        <v>1</v>
      </c>
      <c r="AF353"/>
      <c r="AG353">
        <v>1</v>
      </c>
      <c r="AH353"/>
      <c r="AI353"/>
      <c r="AJ353"/>
      <c r="AK353">
        <v>1</v>
      </c>
      <c r="AL353" s="2">
        <f t="shared" si="50"/>
        <v>3</v>
      </c>
      <c r="AM353">
        <v>3600</v>
      </c>
      <c r="AN353">
        <v>1510</v>
      </c>
      <c r="AO353"/>
      <c r="AP353">
        <v>928</v>
      </c>
      <c r="AQ353" s="2">
        <f t="shared" si="51"/>
        <v>6038</v>
      </c>
      <c r="AR353">
        <v>6</v>
      </c>
      <c r="AS353">
        <v>6</v>
      </c>
      <c r="AT353">
        <v>6</v>
      </c>
      <c r="AU353">
        <v>6</v>
      </c>
      <c r="AV353">
        <v>6</v>
      </c>
      <c r="AW353">
        <v>6</v>
      </c>
      <c r="AX353">
        <v>6</v>
      </c>
      <c r="AY353">
        <v>6</v>
      </c>
      <c r="AZ353">
        <v>7</v>
      </c>
      <c r="BA353">
        <v>7</v>
      </c>
      <c r="BB353">
        <v>7</v>
      </c>
      <c r="BC353">
        <v>7</v>
      </c>
      <c r="BD353" s="2">
        <f t="shared" si="46"/>
        <v>76</v>
      </c>
      <c r="BE353">
        <v>4945</v>
      </c>
      <c r="BF353">
        <f t="shared" si="49"/>
        <v>10983</v>
      </c>
      <c r="BG353">
        <v>4264</v>
      </c>
      <c r="BH353">
        <v>4465</v>
      </c>
      <c r="BI353">
        <v>162</v>
      </c>
      <c r="BJ353" s="49">
        <v>72</v>
      </c>
      <c r="BK353" s="2">
        <f t="shared" si="47"/>
        <v>4699</v>
      </c>
      <c r="BL353"/>
      <c r="BM353" s="49">
        <v>95</v>
      </c>
      <c r="BN353" s="49">
        <v>16207</v>
      </c>
      <c r="BO353" t="s">
        <v>17039</v>
      </c>
      <c r="BP353"/>
      <c r="BQ353">
        <v>5587</v>
      </c>
      <c r="BR353" t="s">
        <v>17537</v>
      </c>
      <c r="BS353"/>
      <c r="BT353"/>
      <c r="BU353"/>
      <c r="BV353"/>
      <c r="BW353"/>
      <c r="BX353"/>
      <c r="BY353"/>
      <c r="BZ353"/>
      <c r="CA353"/>
      <c r="CB353"/>
      <c r="CC353"/>
      <c r="CD353"/>
      <c r="CE353" s="2"/>
      <c r="CF353">
        <v>21199</v>
      </c>
      <c r="CG353"/>
      <c r="CH353"/>
      <c r="CI353"/>
      <c r="CJ353"/>
      <c r="CK353"/>
      <c r="CL353"/>
      <c r="CM353"/>
      <c r="CN353"/>
      <c r="CO353"/>
      <c r="CP353"/>
      <c r="CQ353"/>
      <c r="CR353"/>
      <c r="CS353"/>
      <c r="CT353"/>
      <c r="CU353"/>
      <c r="CV353"/>
      <c r="CW353"/>
      <c r="CX353" s="2">
        <v>3</v>
      </c>
      <c r="CY353" s="45">
        <v>5.75</v>
      </c>
      <c r="CZ353"/>
      <c r="DA353"/>
      <c r="DB353">
        <v>16</v>
      </c>
      <c r="DC353">
        <v>163</v>
      </c>
      <c r="DD353" t="s">
        <v>11905</v>
      </c>
      <c r="DE353" t="s">
        <v>12152</v>
      </c>
      <c r="DF353"/>
      <c r="DG353"/>
      <c r="DH353"/>
      <c r="DI353"/>
      <c r="DJ353"/>
      <c r="DK353"/>
      <c r="DL353"/>
      <c r="DM353"/>
      <c r="DN353"/>
      <c r="DO353"/>
      <c r="DP353"/>
      <c r="DQ353"/>
      <c r="DR353"/>
      <c r="DS353"/>
      <c r="DT353"/>
      <c r="DU353" s="50">
        <v>1800</v>
      </c>
      <c r="DV353" s="50"/>
      <c r="DW353" s="50">
        <v>72</v>
      </c>
      <c r="DX353" t="s">
        <v>12498</v>
      </c>
      <c r="DY353" s="84" t="s">
        <v>12636</v>
      </c>
      <c r="DZ353" s="4" t="s">
        <v>31113</v>
      </c>
      <c r="EA353" s="4"/>
      <c r="EB353"/>
      <c r="EC353"/>
      <c r="ED353"/>
    </row>
    <row r="354" spans="1:134" s="3" customFormat="1">
      <c r="A354" s="62">
        <v>3502053</v>
      </c>
      <c r="B354" s="2" t="s">
        <v>17293</v>
      </c>
      <c r="D354"/>
      <c r="E354" s="2" t="s">
        <v>17402</v>
      </c>
      <c r="F354" s="2" t="s">
        <v>16904</v>
      </c>
      <c r="G354" s="2" t="s">
        <v>12746</v>
      </c>
      <c r="H354" s="2"/>
      <c r="I354"/>
      <c r="J354" s="2" t="s">
        <v>16894</v>
      </c>
      <c r="K354" s="2" t="s">
        <v>17403</v>
      </c>
      <c r="L354" s="2" t="s">
        <v>17403</v>
      </c>
      <c r="M354"/>
      <c r="N354" s="2" t="s">
        <v>12540</v>
      </c>
      <c r="O354" s="4"/>
      <c r="P354" s="4" t="s">
        <v>12144</v>
      </c>
      <c r="Q354" s="2"/>
      <c r="R354" s="2" t="s">
        <v>12746</v>
      </c>
      <c r="S354"/>
      <c r="T354"/>
      <c r="U354"/>
      <c r="V354"/>
      <c r="W354"/>
      <c r="X354"/>
      <c r="Y354">
        <v>122</v>
      </c>
      <c r="Z354">
        <v>40</v>
      </c>
      <c r="AA354">
        <v>1</v>
      </c>
      <c r="AB354" s="23">
        <v>5</v>
      </c>
      <c r="AC354">
        <v>1</v>
      </c>
      <c r="AD354"/>
      <c r="AE354"/>
      <c r="AF354"/>
      <c r="AG354"/>
      <c r="AH354"/>
      <c r="AI354"/>
      <c r="AJ354"/>
      <c r="AK354"/>
      <c r="AL354" s="2">
        <f t="shared" si="50"/>
        <v>0</v>
      </c>
      <c r="AM354"/>
      <c r="AN354"/>
      <c r="AO354"/>
      <c r="AP354"/>
      <c r="AQ354" s="2">
        <f t="shared" si="51"/>
        <v>0</v>
      </c>
      <c r="AR354">
        <v>3</v>
      </c>
      <c r="AS354">
        <v>1</v>
      </c>
      <c r="AT354">
        <v>3</v>
      </c>
      <c r="AU354">
        <v>3</v>
      </c>
      <c r="AV354">
        <v>4</v>
      </c>
      <c r="AW354">
        <v>4</v>
      </c>
      <c r="AX354">
        <v>4</v>
      </c>
      <c r="AY354">
        <v>3</v>
      </c>
      <c r="AZ354">
        <v>3</v>
      </c>
      <c r="BA354">
        <v>4</v>
      </c>
      <c r="BB354">
        <v>5</v>
      </c>
      <c r="BC354">
        <v>4</v>
      </c>
      <c r="BD354" s="2">
        <f t="shared" si="46"/>
        <v>41</v>
      </c>
      <c r="BE354">
        <v>2798</v>
      </c>
      <c r="BF354">
        <f t="shared" si="49"/>
        <v>2798</v>
      </c>
      <c r="BG354">
        <v>2790</v>
      </c>
      <c r="BH354">
        <v>2871</v>
      </c>
      <c r="BI354">
        <v>4</v>
      </c>
      <c r="BJ354" s="49">
        <v>66</v>
      </c>
      <c r="BK354" s="2">
        <f t="shared" si="47"/>
        <v>2941</v>
      </c>
      <c r="BL354"/>
      <c r="BM354" s="49">
        <v>1026</v>
      </c>
      <c r="BN354" s="49">
        <v>6466</v>
      </c>
      <c r="BO354" t="s">
        <v>12005</v>
      </c>
      <c r="BP354"/>
      <c r="BQ354"/>
      <c r="BR354"/>
      <c r="BS354"/>
      <c r="BT354"/>
      <c r="BU354"/>
      <c r="BV354"/>
      <c r="BW354"/>
      <c r="BX354"/>
      <c r="BY354"/>
      <c r="BZ354"/>
      <c r="CA354"/>
      <c r="CB354"/>
      <c r="CC354"/>
      <c r="CD354"/>
      <c r="CE354" s="2"/>
      <c r="CF354">
        <v>7599</v>
      </c>
      <c r="CG354"/>
      <c r="CH354"/>
      <c r="CI354"/>
      <c r="CJ354"/>
      <c r="CK354"/>
      <c r="CL354"/>
      <c r="CM354"/>
      <c r="CN354"/>
      <c r="CO354"/>
      <c r="CP354"/>
      <c r="CQ354"/>
      <c r="CR354"/>
      <c r="CS354"/>
      <c r="CT354"/>
      <c r="CU354"/>
      <c r="CV354"/>
      <c r="CW354"/>
      <c r="CX354" s="2">
        <v>2</v>
      </c>
      <c r="CY354" s="45">
        <v>6</v>
      </c>
      <c r="CZ354"/>
      <c r="DA354"/>
      <c r="DB354"/>
      <c r="DC354"/>
      <c r="DD354"/>
      <c r="DE354"/>
      <c r="DF354"/>
      <c r="DG354"/>
      <c r="DH354"/>
      <c r="DI354"/>
      <c r="DJ354"/>
      <c r="DK354"/>
      <c r="DL354"/>
      <c r="DM354"/>
      <c r="DN354"/>
      <c r="DO354"/>
      <c r="DP354"/>
      <c r="DQ354"/>
      <c r="DR354"/>
      <c r="DS354"/>
      <c r="DT354"/>
      <c r="DU354"/>
      <c r="DV354"/>
      <c r="DW354"/>
      <c r="DX354" t="s">
        <v>12498</v>
      </c>
      <c r="DY354" s="4" t="s">
        <v>31114</v>
      </c>
      <c r="DZ354" s="4" t="s">
        <v>31115</v>
      </c>
      <c r="EA354" s="4"/>
      <c r="EB354"/>
      <c r="EC354"/>
      <c r="ED354"/>
    </row>
    <row r="355" spans="1:134" s="3" customFormat="1">
      <c r="A355" s="62">
        <v>3502054</v>
      </c>
      <c r="B355" s="2" t="s">
        <v>17290</v>
      </c>
      <c r="C355" s="3">
        <v>1</v>
      </c>
      <c r="D355" s="2" t="s">
        <v>16645</v>
      </c>
      <c r="E355" s="2" t="s">
        <v>17419</v>
      </c>
      <c r="F355" s="2" t="s">
        <v>17156</v>
      </c>
      <c r="G355" s="2" t="s">
        <v>12746</v>
      </c>
      <c r="H355" s="2"/>
      <c r="I355" t="s">
        <v>17143</v>
      </c>
      <c r="J355" s="2" t="s">
        <v>16894</v>
      </c>
      <c r="K355" t="s">
        <v>17289</v>
      </c>
      <c r="L355" t="s">
        <v>17289</v>
      </c>
      <c r="M355"/>
      <c r="N355" s="2" t="s">
        <v>941</v>
      </c>
      <c r="O355" s="4"/>
      <c r="P355" s="4" t="s">
        <v>12144</v>
      </c>
      <c r="Q355" s="2"/>
      <c r="R355" s="2" t="s">
        <v>12746</v>
      </c>
      <c r="S355"/>
      <c r="T355"/>
      <c r="U355"/>
      <c r="V355"/>
      <c r="W355"/>
      <c r="X355"/>
      <c r="Y355">
        <v>300</v>
      </c>
      <c r="Z355">
        <v>44</v>
      </c>
      <c r="AA355">
        <v>1</v>
      </c>
      <c r="AB355" s="23">
        <v>5.5</v>
      </c>
      <c r="AC355">
        <v>1</v>
      </c>
      <c r="AD355"/>
      <c r="AE355"/>
      <c r="AF355"/>
      <c r="AG355"/>
      <c r="AH355"/>
      <c r="AI355"/>
      <c r="AJ355"/>
      <c r="AK355"/>
      <c r="AL355" s="2">
        <f t="shared" si="50"/>
        <v>0</v>
      </c>
      <c r="AM355"/>
      <c r="AN355"/>
      <c r="AO355"/>
      <c r="AP355"/>
      <c r="AQ355" s="2">
        <f t="shared" si="51"/>
        <v>0</v>
      </c>
      <c r="AR355">
        <v>4</v>
      </c>
      <c r="AS355">
        <v>4</v>
      </c>
      <c r="AT355">
        <v>4</v>
      </c>
      <c r="AU355">
        <v>4</v>
      </c>
      <c r="AV355">
        <v>4</v>
      </c>
      <c r="AW355">
        <v>4</v>
      </c>
      <c r="AX355">
        <v>4</v>
      </c>
      <c r="AY355">
        <v>4</v>
      </c>
      <c r="AZ355">
        <v>4</v>
      </c>
      <c r="BA355">
        <v>4</v>
      </c>
      <c r="BB355">
        <v>4</v>
      </c>
      <c r="BC355">
        <v>4</v>
      </c>
      <c r="BD355" s="2">
        <f t="shared" si="46"/>
        <v>48</v>
      </c>
      <c r="BE355">
        <v>2591</v>
      </c>
      <c r="BF355">
        <f t="shared" si="49"/>
        <v>2591</v>
      </c>
      <c r="BG355">
        <v>2048</v>
      </c>
      <c r="BH355">
        <v>2984</v>
      </c>
      <c r="BI355">
        <v>25</v>
      </c>
      <c r="BJ355"/>
      <c r="BK355" s="2">
        <f t="shared" si="47"/>
        <v>3009</v>
      </c>
      <c r="BL355"/>
      <c r="BM355" s="49">
        <v>275</v>
      </c>
      <c r="BN355" s="49">
        <v>9625</v>
      </c>
      <c r="BO355" t="s">
        <v>12448</v>
      </c>
      <c r="BP355"/>
      <c r="BQ355"/>
      <c r="BR355"/>
      <c r="BS355"/>
      <c r="BT355"/>
      <c r="BU355"/>
      <c r="BV355"/>
      <c r="BW355"/>
      <c r="BX355"/>
      <c r="BY355"/>
      <c r="BZ355"/>
      <c r="CA355"/>
      <c r="CB355"/>
      <c r="CC355"/>
      <c r="CD355"/>
      <c r="CE355" s="2"/>
      <c r="CF355">
        <v>9105</v>
      </c>
      <c r="CG355"/>
      <c r="CH355"/>
      <c r="CI355"/>
      <c r="CJ355"/>
      <c r="CK355"/>
      <c r="CL355"/>
      <c r="CM355"/>
      <c r="CN355"/>
      <c r="CO355"/>
      <c r="CP355"/>
      <c r="CQ355"/>
      <c r="CR355"/>
      <c r="CS355"/>
      <c r="CT355"/>
      <c r="CU355"/>
      <c r="CV355"/>
      <c r="CW355"/>
      <c r="CX355"/>
      <c r="CY355"/>
      <c r="CZ355"/>
      <c r="DA355"/>
      <c r="DB355">
        <v>750</v>
      </c>
      <c r="DC355">
        <v>25</v>
      </c>
      <c r="DD355" t="s">
        <v>11869</v>
      </c>
      <c r="DE355" t="s">
        <v>15895</v>
      </c>
      <c r="DF355"/>
      <c r="DG355"/>
      <c r="DH355"/>
      <c r="DI355"/>
      <c r="DJ355"/>
      <c r="DK355"/>
      <c r="DL355"/>
      <c r="DM355"/>
      <c r="DN355"/>
      <c r="DO355"/>
      <c r="DP355"/>
      <c r="DQ355"/>
      <c r="DR355"/>
      <c r="DS355"/>
      <c r="DT355"/>
      <c r="DU355"/>
      <c r="DV355"/>
      <c r="DW355"/>
      <c r="DX355" t="s">
        <v>12498</v>
      </c>
      <c r="DY355" s="4" t="s">
        <v>17156</v>
      </c>
      <c r="DZ355" s="3" t="s">
        <v>17143</v>
      </c>
      <c r="EA355" s="4"/>
      <c r="EB355"/>
      <c r="EC355"/>
      <c r="ED355"/>
    </row>
    <row r="356" spans="1:134" s="3" customFormat="1">
      <c r="A356" s="62">
        <v>3502055</v>
      </c>
      <c r="B356" s="2" t="s">
        <v>17418</v>
      </c>
      <c r="C356" s="3">
        <v>1</v>
      </c>
      <c r="D356" s="2" t="s">
        <v>16651</v>
      </c>
      <c r="E356"/>
      <c r="F356" s="2" t="s">
        <v>16651</v>
      </c>
      <c r="G356" s="2" t="s">
        <v>12144</v>
      </c>
      <c r="H356" s="2"/>
      <c r="I356" s="2" t="s">
        <v>11753</v>
      </c>
      <c r="J356" s="2" t="s">
        <v>16894</v>
      </c>
      <c r="K356" s="2" t="s">
        <v>11753</v>
      </c>
      <c r="L356" s="2" t="s">
        <v>11753</v>
      </c>
      <c r="M356"/>
      <c r="N356" t="s">
        <v>12397</v>
      </c>
      <c r="O356" s="4"/>
      <c r="P356" s="4" t="s">
        <v>12144</v>
      </c>
      <c r="Q356"/>
      <c r="R356" s="2" t="s">
        <v>12746</v>
      </c>
      <c r="S356"/>
      <c r="T356"/>
      <c r="U356"/>
      <c r="V356"/>
      <c r="W356"/>
      <c r="X356"/>
      <c r="Y356">
        <v>220</v>
      </c>
      <c r="Z356">
        <v>40</v>
      </c>
      <c r="AA356">
        <v>1</v>
      </c>
      <c r="AB356" s="23">
        <v>5</v>
      </c>
      <c r="AC356"/>
      <c r="AD356">
        <v>1</v>
      </c>
      <c r="AE356"/>
      <c r="AF356"/>
      <c r="AG356"/>
      <c r="AH356"/>
      <c r="AI356"/>
      <c r="AJ356"/>
      <c r="AK356"/>
      <c r="AL356" s="2">
        <f t="shared" si="50"/>
        <v>1</v>
      </c>
      <c r="AM356">
        <v>2080</v>
      </c>
      <c r="AN356"/>
      <c r="AO356"/>
      <c r="AP356"/>
      <c r="AQ356" s="2">
        <f t="shared" si="51"/>
        <v>2080</v>
      </c>
      <c r="AR356">
        <v>1</v>
      </c>
      <c r="AS356">
        <v>1</v>
      </c>
      <c r="AT356">
        <v>5</v>
      </c>
      <c r="AU356">
        <v>5</v>
      </c>
      <c r="AV356">
        <v>6</v>
      </c>
      <c r="AW356">
        <v>6</v>
      </c>
      <c r="AX356">
        <v>6</v>
      </c>
      <c r="AY356">
        <v>6</v>
      </c>
      <c r="AZ356">
        <v>6</v>
      </c>
      <c r="BA356">
        <v>6</v>
      </c>
      <c r="BB356">
        <v>6</v>
      </c>
      <c r="BC356">
        <v>6</v>
      </c>
      <c r="BD356" s="2">
        <f t="shared" si="46"/>
        <v>60</v>
      </c>
      <c r="BE356">
        <v>4736</v>
      </c>
      <c r="BF356">
        <f t="shared" si="49"/>
        <v>6816</v>
      </c>
      <c r="BG356">
        <v>5412</v>
      </c>
      <c r="BH356">
        <v>3883</v>
      </c>
      <c r="BI356">
        <v>37</v>
      </c>
      <c r="BJ356" s="49">
        <v>948</v>
      </c>
      <c r="BK356" s="2">
        <f t="shared" si="47"/>
        <v>4868</v>
      </c>
      <c r="BL356"/>
      <c r="BM356" s="49">
        <v>850</v>
      </c>
      <c r="BN356" s="49">
        <v>6092</v>
      </c>
      <c r="BO356" t="s">
        <v>12001</v>
      </c>
      <c r="BP356"/>
      <c r="BQ356">
        <v>9880</v>
      </c>
      <c r="BR356" t="s">
        <v>16334</v>
      </c>
      <c r="BS356"/>
      <c r="BT356"/>
      <c r="BU356"/>
      <c r="BV356"/>
      <c r="BW356"/>
      <c r="BX356"/>
      <c r="BY356"/>
      <c r="BZ356"/>
      <c r="CA356"/>
      <c r="CB356"/>
      <c r="CC356"/>
      <c r="CD356"/>
      <c r="CE356" s="2"/>
      <c r="CF356">
        <v>16940</v>
      </c>
      <c r="CG356"/>
      <c r="CH356"/>
      <c r="CI356"/>
      <c r="CJ356"/>
      <c r="CK356"/>
      <c r="CL356"/>
      <c r="CM356"/>
      <c r="CN356"/>
      <c r="CO356"/>
      <c r="CP356"/>
      <c r="CQ356"/>
      <c r="CR356"/>
      <c r="CS356"/>
      <c r="CT356"/>
      <c r="CU356"/>
      <c r="CV356"/>
      <c r="CW356"/>
      <c r="CX356" s="2">
        <v>7</v>
      </c>
      <c r="CY356" s="45">
        <v>38</v>
      </c>
      <c r="CZ356"/>
      <c r="DA356"/>
      <c r="DB356">
        <v>5</v>
      </c>
      <c r="DC356">
        <v>3700</v>
      </c>
      <c r="DD356" t="s">
        <v>11986</v>
      </c>
      <c r="DE356" t="s">
        <v>12328</v>
      </c>
      <c r="DF356"/>
      <c r="DG356"/>
      <c r="DH356"/>
      <c r="DI356"/>
      <c r="DJ356"/>
      <c r="DK356"/>
      <c r="DL356"/>
      <c r="DM356"/>
      <c r="DN356"/>
      <c r="DO356"/>
      <c r="DP356"/>
      <c r="DQ356"/>
      <c r="DR356"/>
      <c r="DS356"/>
      <c r="DT356"/>
      <c r="DU356" s="50">
        <v>24150</v>
      </c>
      <c r="DV356" s="50"/>
      <c r="DW356" s="50">
        <v>949</v>
      </c>
      <c r="DX356" t="s">
        <v>12498</v>
      </c>
      <c r="DY356" s="4" t="s">
        <v>31116</v>
      </c>
      <c r="DZ356" s="4" t="s">
        <v>31117</v>
      </c>
      <c r="EA356" s="4"/>
      <c r="EB356"/>
      <c r="EC356"/>
      <c r="ED356"/>
    </row>
    <row r="357" spans="1:134" s="3" customFormat="1">
      <c r="A357" s="62">
        <v>3502056</v>
      </c>
      <c r="B357" s="2" t="s">
        <v>16639</v>
      </c>
      <c r="C357" s="3">
        <v>1</v>
      </c>
      <c r="D357" s="2" t="s">
        <v>16638</v>
      </c>
      <c r="E357" s="2" t="s">
        <v>16649</v>
      </c>
      <c r="F357" s="2" t="s">
        <v>16526</v>
      </c>
      <c r="G357" s="2" t="s">
        <v>12144</v>
      </c>
      <c r="H357" s="2"/>
      <c r="I357" s="2" t="s">
        <v>16650</v>
      </c>
      <c r="J357" s="2" t="s">
        <v>16894</v>
      </c>
      <c r="K357"/>
      <c r="L357" s="58" t="s">
        <v>427</v>
      </c>
      <c r="M357" s="58"/>
      <c r="N357" s="2" t="s">
        <v>12211</v>
      </c>
      <c r="O357" s="4" t="s">
        <v>16650</v>
      </c>
      <c r="P357" s="4" t="s">
        <v>12746</v>
      </c>
      <c r="Q357" s="2"/>
      <c r="R357" s="2" t="s">
        <v>12746</v>
      </c>
      <c r="S357"/>
      <c r="T357"/>
      <c r="U357"/>
      <c r="V357"/>
      <c r="W357"/>
      <c r="X357"/>
      <c r="Y357">
        <v>310</v>
      </c>
      <c r="Z357">
        <v>54</v>
      </c>
      <c r="AA357">
        <v>1</v>
      </c>
      <c r="AB357" s="23">
        <v>6</v>
      </c>
      <c r="AC357"/>
      <c r="AD357">
        <v>1</v>
      </c>
      <c r="AE357"/>
      <c r="AF357"/>
      <c r="AG357"/>
      <c r="AH357"/>
      <c r="AI357"/>
      <c r="AJ357"/>
      <c r="AK357"/>
      <c r="AL357" s="2">
        <f t="shared" si="50"/>
        <v>1</v>
      </c>
      <c r="AM357">
        <v>4000</v>
      </c>
      <c r="AN357"/>
      <c r="AO357"/>
      <c r="AP357"/>
      <c r="AQ357" s="2">
        <f t="shared" si="51"/>
        <v>4000</v>
      </c>
      <c r="AR357">
        <v>1</v>
      </c>
      <c r="AS357">
        <v>1</v>
      </c>
      <c r="AT357">
        <v>1</v>
      </c>
      <c r="AU357">
        <v>1</v>
      </c>
      <c r="AV357">
        <v>1</v>
      </c>
      <c r="AW357">
        <v>1</v>
      </c>
      <c r="AX357">
        <v>1</v>
      </c>
      <c r="AY357">
        <v>2</v>
      </c>
      <c r="AZ357">
        <v>1</v>
      </c>
      <c r="BA357">
        <v>2</v>
      </c>
      <c r="BB357">
        <v>2</v>
      </c>
      <c r="BC357">
        <v>2</v>
      </c>
      <c r="BD357" s="2">
        <f t="shared" si="46"/>
        <v>16</v>
      </c>
      <c r="BE357">
        <v>1555</v>
      </c>
      <c r="BF357">
        <f t="shared" si="49"/>
        <v>5555</v>
      </c>
      <c r="BG357"/>
      <c r="BH357">
        <v>3618</v>
      </c>
      <c r="BI357">
        <v>143</v>
      </c>
      <c r="BJ357" s="49">
        <v>61</v>
      </c>
      <c r="BK357" s="25">
        <f t="shared" si="47"/>
        <v>3822</v>
      </c>
      <c r="BL357"/>
      <c r="BM357" s="49">
        <v>492</v>
      </c>
      <c r="BN357" s="49">
        <v>17228</v>
      </c>
      <c r="BO357" t="s">
        <v>12448</v>
      </c>
      <c r="BP357"/>
      <c r="BQ357"/>
      <c r="BR357"/>
      <c r="BS357"/>
      <c r="BT357"/>
      <c r="BU357"/>
      <c r="BV357"/>
      <c r="BW357"/>
      <c r="BX357"/>
      <c r="BY357"/>
      <c r="BZ357"/>
      <c r="CA357"/>
      <c r="CB357"/>
      <c r="CC357"/>
      <c r="CD357"/>
      <c r="CE357" s="2"/>
      <c r="CF357"/>
      <c r="CG357"/>
      <c r="CH357"/>
      <c r="CI357"/>
      <c r="CJ357"/>
      <c r="CK357"/>
      <c r="CL357"/>
      <c r="CM357"/>
      <c r="CN357"/>
      <c r="CO357"/>
      <c r="CP357"/>
      <c r="CQ357"/>
      <c r="CR357"/>
      <c r="CS357"/>
      <c r="CT357"/>
      <c r="CU357"/>
      <c r="CV357"/>
      <c r="CW357"/>
      <c r="CX357" s="2">
        <v>4</v>
      </c>
      <c r="CY357" s="45">
        <v>4.17</v>
      </c>
      <c r="CZ357"/>
      <c r="DA357"/>
      <c r="DB357"/>
      <c r="DC357">
        <v>117.56</v>
      </c>
      <c r="DD357" t="s">
        <v>11986</v>
      </c>
      <c r="DE357" t="s">
        <v>12328</v>
      </c>
      <c r="DF357"/>
      <c r="DG357">
        <v>23</v>
      </c>
      <c r="DH357" t="s">
        <v>11869</v>
      </c>
      <c r="DI357" t="s">
        <v>15895</v>
      </c>
      <c r="DJ357"/>
      <c r="DK357"/>
      <c r="DL357"/>
      <c r="DM357"/>
      <c r="DN357"/>
      <c r="DO357"/>
      <c r="DP357"/>
      <c r="DQ357"/>
      <c r="DR357"/>
      <c r="DS357"/>
      <c r="DT357"/>
      <c r="DU357"/>
      <c r="DV357"/>
      <c r="DW357" s="50">
        <v>61.78</v>
      </c>
      <c r="DX357" t="s">
        <v>12498</v>
      </c>
      <c r="DY357" s="4" t="s">
        <v>16526</v>
      </c>
      <c r="DZ357" s="4" t="s">
        <v>16650</v>
      </c>
      <c r="EA357" s="4"/>
      <c r="EB357"/>
      <c r="EC357"/>
      <c r="ED357"/>
    </row>
    <row r="358" spans="1:134" s="3" customFormat="1">
      <c r="A358" s="62">
        <v>3502057</v>
      </c>
      <c r="B358" s="2" t="s">
        <v>16652</v>
      </c>
      <c r="C358" s="3">
        <v>1</v>
      </c>
      <c r="D358"/>
      <c r="E358"/>
      <c r="F358" s="2" t="s">
        <v>16775</v>
      </c>
      <c r="G358" s="2" t="s">
        <v>12746</v>
      </c>
      <c r="H358" s="2"/>
      <c r="I358" t="s">
        <v>16662</v>
      </c>
      <c r="J358" s="2" t="s">
        <v>16894</v>
      </c>
      <c r="K358" s="2" t="s">
        <v>11791</v>
      </c>
      <c r="L358" s="2" t="s">
        <v>11791</v>
      </c>
      <c r="M358"/>
      <c r="N358" t="s">
        <v>23042</v>
      </c>
      <c r="O358" s="4"/>
      <c r="P358" s="4" t="s">
        <v>12144</v>
      </c>
      <c r="Q358"/>
      <c r="R358" s="2" t="s">
        <v>12746</v>
      </c>
      <c r="S358"/>
      <c r="T358"/>
      <c r="U358"/>
      <c r="V358"/>
      <c r="W358"/>
      <c r="X358"/>
      <c r="Y358">
        <v>235</v>
      </c>
      <c r="Z358">
        <v>48</v>
      </c>
      <c r="AA358">
        <v>1</v>
      </c>
      <c r="AB358" s="23">
        <v>6</v>
      </c>
      <c r="AC358">
        <v>1</v>
      </c>
      <c r="AD358"/>
      <c r="AE358"/>
      <c r="AF358"/>
      <c r="AG358">
        <v>1</v>
      </c>
      <c r="AH358"/>
      <c r="AI358"/>
      <c r="AJ358"/>
      <c r="AK358">
        <v>1</v>
      </c>
      <c r="AL358" s="2">
        <f t="shared" si="50"/>
        <v>1</v>
      </c>
      <c r="AM358"/>
      <c r="AN358"/>
      <c r="AO358"/>
      <c r="AP358">
        <v>300</v>
      </c>
      <c r="AQ358" s="2">
        <f t="shared" si="51"/>
        <v>300</v>
      </c>
      <c r="AR358">
        <v>1</v>
      </c>
      <c r="AS358">
        <v>1</v>
      </c>
      <c r="AT358">
        <v>5</v>
      </c>
      <c r="AU358">
        <v>8</v>
      </c>
      <c r="AV358">
        <v>8</v>
      </c>
      <c r="AW358">
        <v>8</v>
      </c>
      <c r="AX358">
        <v>8</v>
      </c>
      <c r="AY358">
        <v>8</v>
      </c>
      <c r="AZ358">
        <v>8</v>
      </c>
      <c r="BA358">
        <v>8</v>
      </c>
      <c r="BB358">
        <v>8</v>
      </c>
      <c r="BC358">
        <v>1</v>
      </c>
      <c r="BD358" s="2">
        <f t="shared" si="46"/>
        <v>72</v>
      </c>
      <c r="BE358" s="25">
        <v>5497</v>
      </c>
      <c r="BF358">
        <f t="shared" si="49"/>
        <v>5797</v>
      </c>
      <c r="BG358">
        <v>3516</v>
      </c>
      <c r="BH358">
        <v>5745</v>
      </c>
      <c r="BI358"/>
      <c r="BJ358" s="49">
        <v>300</v>
      </c>
      <c r="BK358" s="2">
        <f t="shared" si="47"/>
        <v>6045</v>
      </c>
      <c r="BL358"/>
      <c r="BM358" s="49">
        <v>4700</v>
      </c>
      <c r="BN358" s="49">
        <v>18855</v>
      </c>
      <c r="BO358" t="s">
        <v>12005</v>
      </c>
      <c r="BP358"/>
      <c r="BQ358"/>
      <c r="BR358"/>
      <c r="BS358"/>
      <c r="BT358"/>
      <c r="BU358"/>
      <c r="BV358"/>
      <c r="BW358"/>
      <c r="BX358"/>
      <c r="BY358"/>
      <c r="BZ358"/>
      <c r="CA358"/>
      <c r="CB358"/>
      <c r="CC358"/>
      <c r="CD358"/>
      <c r="CE358" s="2"/>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t="s">
        <v>12498</v>
      </c>
      <c r="DY358" s="4" t="s">
        <v>16775</v>
      </c>
      <c r="DZ358" s="4"/>
      <c r="EA358" s="4"/>
      <c r="EB358"/>
      <c r="EC358"/>
      <c r="ED358"/>
    </row>
    <row r="359" spans="1:134" s="59" customFormat="1">
      <c r="A359" s="62">
        <v>3502058</v>
      </c>
      <c r="B359" s="2" t="s">
        <v>16629</v>
      </c>
      <c r="C359" s="3"/>
      <c r="D359" s="3" t="s">
        <v>16284</v>
      </c>
      <c r="E359" s="1" t="s">
        <v>16657</v>
      </c>
      <c r="F359" s="3" t="s">
        <v>16283</v>
      </c>
      <c r="G359" s="4" t="s">
        <v>12746</v>
      </c>
      <c r="H359" s="4"/>
      <c r="I359" s="4" t="s">
        <v>16287</v>
      </c>
      <c r="J359" s="4" t="s">
        <v>16894</v>
      </c>
      <c r="K359" s="4" t="s">
        <v>12631</v>
      </c>
      <c r="L359" s="4" t="s">
        <v>12631</v>
      </c>
      <c r="M359" s="4"/>
      <c r="N359" t="s">
        <v>835</v>
      </c>
      <c r="O359" s="4"/>
      <c r="P359" s="4" t="s">
        <v>12746</v>
      </c>
      <c r="Q359" s="1"/>
      <c r="R359" s="6" t="s">
        <v>12746</v>
      </c>
      <c r="S359"/>
      <c r="T359"/>
      <c r="U359"/>
      <c r="V359"/>
      <c r="W359"/>
      <c r="X359"/>
      <c r="Y359">
        <v>230</v>
      </c>
      <c r="Z359">
        <v>54</v>
      </c>
      <c r="AA359">
        <v>1</v>
      </c>
      <c r="AB359" s="23">
        <v>6</v>
      </c>
      <c r="AC359">
        <v>1</v>
      </c>
      <c r="AD359"/>
      <c r="AE359"/>
      <c r="AF359"/>
      <c r="AG359"/>
      <c r="AH359"/>
      <c r="AI359"/>
      <c r="AJ359"/>
      <c r="AK359"/>
      <c r="AL359" s="2">
        <f t="shared" si="50"/>
        <v>0</v>
      </c>
      <c r="AM359"/>
      <c r="AN359"/>
      <c r="AO359"/>
      <c r="AP359"/>
      <c r="AQ359" s="2">
        <f t="shared" si="51"/>
        <v>0</v>
      </c>
      <c r="AR359">
        <v>2</v>
      </c>
      <c r="AS359">
        <v>2</v>
      </c>
      <c r="AT359">
        <v>2</v>
      </c>
      <c r="AU359">
        <v>2</v>
      </c>
      <c r="AV359">
        <v>4</v>
      </c>
      <c r="AW359">
        <v>4</v>
      </c>
      <c r="AX359">
        <v>4</v>
      </c>
      <c r="AY359">
        <v>4</v>
      </c>
      <c r="AZ359">
        <v>4</v>
      </c>
      <c r="BA359">
        <v>2</v>
      </c>
      <c r="BB359">
        <v>2</v>
      </c>
      <c r="BC359">
        <v>2</v>
      </c>
      <c r="BD359" s="2">
        <f t="shared" si="46"/>
        <v>34</v>
      </c>
      <c r="BE359">
        <v>1920</v>
      </c>
      <c r="BF359">
        <f t="shared" si="49"/>
        <v>1920</v>
      </c>
      <c r="BG359">
        <v>1920</v>
      </c>
      <c r="BH359">
        <v>2320</v>
      </c>
      <c r="BI359"/>
      <c r="BJ359"/>
      <c r="BK359" s="2">
        <f t="shared" si="47"/>
        <v>2320</v>
      </c>
      <c r="BL359"/>
      <c r="BM359" s="49">
        <v>55</v>
      </c>
      <c r="BN359" s="49">
        <v>2640</v>
      </c>
      <c r="BO359" s="1" t="s">
        <v>12001</v>
      </c>
      <c r="BP359">
        <v>170</v>
      </c>
      <c r="BQ359">
        <v>5950</v>
      </c>
      <c r="BR359" s="3" t="s">
        <v>12448</v>
      </c>
      <c r="BS359"/>
      <c r="BT359"/>
      <c r="BU359"/>
      <c r="BV359"/>
      <c r="BW359"/>
      <c r="BX359"/>
      <c r="BY359"/>
      <c r="BZ359"/>
      <c r="CA359"/>
      <c r="CB359"/>
      <c r="CC359" s="4">
        <v>250</v>
      </c>
      <c r="CD359"/>
      <c r="CE359" s="2"/>
      <c r="CF359">
        <v>8500</v>
      </c>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t="s">
        <v>12498</v>
      </c>
      <c r="DY359" s="3" t="s">
        <v>31118</v>
      </c>
      <c r="DZ359" s="4" t="s">
        <v>16287</v>
      </c>
      <c r="EA359" s="4"/>
      <c r="EB359"/>
      <c r="EC359"/>
      <c r="ED359"/>
    </row>
    <row r="360" spans="1:134" s="3" customFormat="1">
      <c r="A360" s="62">
        <v>3502059</v>
      </c>
      <c r="B360" s="4" t="s">
        <v>16402</v>
      </c>
      <c r="D360" s="4" t="s">
        <v>16405</v>
      </c>
      <c r="E360" s="4" t="s">
        <v>16288</v>
      </c>
      <c r="F360" s="4" t="s">
        <v>16778</v>
      </c>
      <c r="G360" s="4" t="s">
        <v>12746</v>
      </c>
      <c r="H360" s="4" t="s">
        <v>12144</v>
      </c>
      <c r="I360" s="4" t="s">
        <v>16537</v>
      </c>
      <c r="J360" s="4" t="s">
        <v>16894</v>
      </c>
      <c r="K360" s="4" t="s">
        <v>13250</v>
      </c>
      <c r="L360" s="4" t="s">
        <v>12790</v>
      </c>
      <c r="M360" s="4"/>
      <c r="N360" s="4" t="s">
        <v>12212</v>
      </c>
      <c r="O360" s="4"/>
      <c r="P360" s="4" t="s">
        <v>12144</v>
      </c>
      <c r="Q360" s="4"/>
      <c r="R360" s="4" t="s">
        <v>12746</v>
      </c>
      <c r="S360" s="4" t="s">
        <v>16405</v>
      </c>
      <c r="T360"/>
      <c r="U360" s="4"/>
      <c r="V360" s="4" t="s">
        <v>12746</v>
      </c>
      <c r="W360" s="4" t="s">
        <v>12746</v>
      </c>
      <c r="X360" s="4" t="s">
        <v>16519</v>
      </c>
      <c r="Y360">
        <v>200</v>
      </c>
      <c r="Z360">
        <v>40</v>
      </c>
      <c r="AA360">
        <v>1</v>
      </c>
      <c r="AB360" s="23">
        <v>5.5</v>
      </c>
      <c r="AC360">
        <v>2</v>
      </c>
      <c r="AD360"/>
      <c r="AE360">
        <v>1</v>
      </c>
      <c r="AF360"/>
      <c r="AG360"/>
      <c r="AH360"/>
      <c r="AI360"/>
      <c r="AJ360"/>
      <c r="AK360"/>
      <c r="AL360" s="2">
        <f t="shared" si="50"/>
        <v>1</v>
      </c>
      <c r="AM360"/>
      <c r="AN360">
        <v>2875</v>
      </c>
      <c r="AO360"/>
      <c r="AP360"/>
      <c r="AQ360" s="2">
        <f t="shared" si="51"/>
        <v>2875</v>
      </c>
      <c r="AR360">
        <v>20</v>
      </c>
      <c r="AS360">
        <v>20</v>
      </c>
      <c r="AT360">
        <v>20</v>
      </c>
      <c r="AU360">
        <v>22</v>
      </c>
      <c r="AV360">
        <v>19</v>
      </c>
      <c r="AW360">
        <v>15</v>
      </c>
      <c r="AX360">
        <v>12</v>
      </c>
      <c r="AY360">
        <v>12</v>
      </c>
      <c r="AZ360">
        <v>12</v>
      </c>
      <c r="BA360">
        <v>14</v>
      </c>
      <c r="BB360">
        <v>14</v>
      </c>
      <c r="BC360">
        <v>14</v>
      </c>
      <c r="BD360" s="2">
        <f t="shared" si="46"/>
        <v>194</v>
      </c>
      <c r="BE360">
        <v>6253</v>
      </c>
      <c r="BF360">
        <f t="shared" si="49"/>
        <v>9128</v>
      </c>
      <c r="BG360">
        <v>4348</v>
      </c>
      <c r="BH360">
        <v>29893</v>
      </c>
      <c r="BI360">
        <v>328</v>
      </c>
      <c r="BJ360" s="49">
        <v>360</v>
      </c>
      <c r="BK360" s="2">
        <f t="shared" si="47"/>
        <v>30581</v>
      </c>
      <c r="BL360"/>
      <c r="BM360" s="49">
        <v>1650</v>
      </c>
      <c r="BN360" s="49">
        <v>31364</v>
      </c>
      <c r="BO360" s="1" t="s">
        <v>12019</v>
      </c>
      <c r="BP360">
        <v>684</v>
      </c>
      <c r="BQ360">
        <v>9260</v>
      </c>
      <c r="BR360" s="3" t="s">
        <v>15837</v>
      </c>
      <c r="BS360" s="3">
        <v>72</v>
      </c>
      <c r="BT360" s="3">
        <v>5865</v>
      </c>
      <c r="BU360" s="3" t="s">
        <v>15378</v>
      </c>
      <c r="BV360"/>
      <c r="BW360"/>
      <c r="BX360"/>
      <c r="BY360"/>
      <c r="BZ360"/>
      <c r="CA360"/>
      <c r="CB360"/>
      <c r="CC360"/>
      <c r="CD360"/>
      <c r="CE360" s="2"/>
      <c r="CF360">
        <v>19500.400000000001</v>
      </c>
      <c r="CG360"/>
      <c r="CH360"/>
      <c r="CI360"/>
      <c r="CJ360"/>
      <c r="CK360"/>
      <c r="CL360"/>
      <c r="CM360"/>
      <c r="CN360"/>
      <c r="CO360"/>
      <c r="CP360">
        <v>1</v>
      </c>
      <c r="CQ360">
        <v>5</v>
      </c>
      <c r="CR360"/>
      <c r="CS360"/>
      <c r="CT360"/>
      <c r="CU360"/>
      <c r="CV360"/>
      <c r="CW360"/>
      <c r="CX360" s="2">
        <v>5</v>
      </c>
      <c r="CY360" s="45">
        <v>33</v>
      </c>
      <c r="CZ360"/>
      <c r="DA360"/>
      <c r="DB360">
        <v>65</v>
      </c>
      <c r="DC360">
        <v>328</v>
      </c>
      <c r="DD360" s="3" t="s">
        <v>11986</v>
      </c>
      <c r="DE360" s="3" t="s">
        <v>12328</v>
      </c>
      <c r="DF360"/>
      <c r="DG360"/>
      <c r="DH360"/>
      <c r="DI360"/>
      <c r="DJ360"/>
      <c r="DK360"/>
      <c r="DL360"/>
      <c r="DM360"/>
      <c r="DN360"/>
      <c r="DO360"/>
      <c r="DP360"/>
      <c r="DQ360"/>
      <c r="DR360"/>
      <c r="DS360"/>
      <c r="DT360"/>
      <c r="DU360"/>
      <c r="DV360"/>
      <c r="DW360" s="50">
        <v>350</v>
      </c>
      <c r="DX360" t="s">
        <v>12498</v>
      </c>
      <c r="DY360" s="4" t="s">
        <v>31119</v>
      </c>
      <c r="DZ360" s="4" t="s">
        <v>31120</v>
      </c>
      <c r="EA360" s="4"/>
      <c r="EB360"/>
      <c r="EC360"/>
      <c r="ED360"/>
    </row>
    <row r="361" spans="1:134" s="3" customFormat="1">
      <c r="A361" s="62">
        <v>3502044</v>
      </c>
      <c r="B361" s="2" t="s">
        <v>17488</v>
      </c>
      <c r="D361" s="2" t="s">
        <v>17221</v>
      </c>
      <c r="E361" s="2" t="s">
        <v>17222</v>
      </c>
      <c r="F361" s="2" t="s">
        <v>17221</v>
      </c>
      <c r="G361" s="2" t="s">
        <v>12144</v>
      </c>
      <c r="H361" s="2"/>
      <c r="I361" s="2" t="s">
        <v>17222</v>
      </c>
      <c r="J361" s="2" t="s">
        <v>16894</v>
      </c>
      <c r="K361" s="2" t="s">
        <v>12087</v>
      </c>
      <c r="L361" s="2" t="s">
        <v>12087</v>
      </c>
      <c r="M361"/>
      <c r="N361" s="2" t="s">
        <v>12844</v>
      </c>
      <c r="O361" s="4"/>
      <c r="P361" s="4" t="s">
        <v>12144</v>
      </c>
      <c r="Q361" s="2"/>
      <c r="R361" s="2" t="s">
        <v>12746</v>
      </c>
      <c r="S361"/>
      <c r="T361"/>
      <c r="U361"/>
      <c r="V361"/>
      <c r="W361"/>
      <c r="X361"/>
      <c r="Y361" t="s">
        <v>17214</v>
      </c>
      <c r="Z361">
        <v>44</v>
      </c>
      <c r="AA361">
        <v>1</v>
      </c>
      <c r="AB361" s="23">
        <v>5.5</v>
      </c>
      <c r="AC361"/>
      <c r="AD361"/>
      <c r="AE361"/>
      <c r="AF361"/>
      <c r="AG361"/>
      <c r="AH361"/>
      <c r="AI361"/>
      <c r="AJ361"/>
      <c r="AK361"/>
      <c r="AL361" s="2">
        <f t="shared" si="50"/>
        <v>0</v>
      </c>
      <c r="AM361"/>
      <c r="AN361"/>
      <c r="AO361"/>
      <c r="AP361"/>
      <c r="AQ361" s="2">
        <f t="shared" si="51"/>
        <v>0</v>
      </c>
      <c r="AR361">
        <v>1</v>
      </c>
      <c r="AS361">
        <v>1</v>
      </c>
      <c r="AT361">
        <v>1</v>
      </c>
      <c r="AU361">
        <v>1</v>
      </c>
      <c r="AV361">
        <v>1</v>
      </c>
      <c r="AW361">
        <v>1</v>
      </c>
      <c r="AX361">
        <v>1</v>
      </c>
      <c r="AY361">
        <v>1</v>
      </c>
      <c r="AZ361">
        <v>1</v>
      </c>
      <c r="BA361">
        <v>1</v>
      </c>
      <c r="BB361">
        <v>1</v>
      </c>
      <c r="BC361">
        <v>1</v>
      </c>
      <c r="BD361" s="2">
        <f t="shared" si="46"/>
        <v>12</v>
      </c>
      <c r="BE361">
        <v>1000</v>
      </c>
      <c r="BF361">
        <f t="shared" si="49"/>
        <v>1000</v>
      </c>
      <c r="BG361">
        <v>600</v>
      </c>
      <c r="BH361">
        <v>4500</v>
      </c>
      <c r="BI361">
        <v>200</v>
      </c>
      <c r="BJ361" s="49">
        <v>300</v>
      </c>
      <c r="BK361" s="2">
        <f t="shared" si="47"/>
        <v>5000</v>
      </c>
      <c r="BL361"/>
      <c r="BM361" s="49">
        <v>1578</v>
      </c>
      <c r="BN361" s="49">
        <v>7889</v>
      </c>
      <c r="BO361" t="s">
        <v>17229</v>
      </c>
      <c r="BP361"/>
      <c r="BQ361"/>
      <c r="BR361"/>
      <c r="BS361"/>
      <c r="BT361"/>
      <c r="BU361"/>
      <c r="BV361"/>
      <c r="BW361"/>
      <c r="BX361"/>
      <c r="BY361"/>
      <c r="BZ361"/>
      <c r="CA361"/>
      <c r="CB361"/>
      <c r="CC361"/>
      <c r="CD361"/>
      <c r="CE361" s="2"/>
      <c r="CF361">
        <v>3600</v>
      </c>
      <c r="CG361"/>
      <c r="CH361"/>
      <c r="CI361"/>
      <c r="CJ361"/>
      <c r="CK361"/>
      <c r="CL361"/>
      <c r="CM361"/>
      <c r="CN361"/>
      <c r="CO361"/>
      <c r="CP361"/>
      <c r="CQ361"/>
      <c r="CR361"/>
      <c r="CS361"/>
      <c r="CT361"/>
      <c r="CU361"/>
      <c r="CV361"/>
      <c r="CW361"/>
      <c r="CX361" s="2">
        <v>2</v>
      </c>
      <c r="CY361" s="45">
        <v>13</v>
      </c>
      <c r="CZ361"/>
      <c r="DA361"/>
      <c r="DB361"/>
      <c r="DC361">
        <v>200</v>
      </c>
      <c r="DD361" t="s">
        <v>11986</v>
      </c>
      <c r="DE361" t="s">
        <v>12328</v>
      </c>
      <c r="DF361"/>
      <c r="DG361"/>
      <c r="DH361"/>
      <c r="DI361"/>
      <c r="DJ361"/>
      <c r="DK361"/>
      <c r="DL361"/>
      <c r="DM361"/>
      <c r="DN361"/>
      <c r="DO361"/>
      <c r="DP361"/>
      <c r="DQ361"/>
      <c r="DR361"/>
      <c r="DS361"/>
      <c r="DT361"/>
      <c r="DU361"/>
      <c r="DV361"/>
      <c r="DW361" s="50">
        <v>300</v>
      </c>
      <c r="DX361" t="s">
        <v>12498</v>
      </c>
      <c r="DY361" s="4" t="s">
        <v>31121</v>
      </c>
      <c r="DZ361" s="4" t="s">
        <v>17222</v>
      </c>
      <c r="EA361" s="4"/>
      <c r="EB361"/>
      <c r="EC361"/>
      <c r="ED361"/>
    </row>
    <row r="362" spans="1:134" s="3" customFormat="1">
      <c r="A362" s="62">
        <v>3502045</v>
      </c>
      <c r="B362" s="2" t="s">
        <v>16588</v>
      </c>
      <c r="C362" s="3">
        <v>1</v>
      </c>
      <c r="D362" s="2" t="s">
        <v>16578</v>
      </c>
      <c r="E362" s="2" t="s">
        <v>16593</v>
      </c>
      <c r="F362" s="2" t="s">
        <v>16703</v>
      </c>
      <c r="G362" s="2" t="s">
        <v>12144</v>
      </c>
      <c r="H362" s="2"/>
      <c r="I362" s="2" t="s">
        <v>17213</v>
      </c>
      <c r="J362" s="2" t="s">
        <v>16894</v>
      </c>
      <c r="K362" s="2" t="s">
        <v>17052</v>
      </c>
      <c r="L362" s="2" t="s">
        <v>12540</v>
      </c>
      <c r="M362"/>
      <c r="N362" s="2" t="s">
        <v>16957</v>
      </c>
      <c r="O362" s="4" t="s">
        <v>17213</v>
      </c>
      <c r="P362" s="4" t="s">
        <v>12144</v>
      </c>
      <c r="Q362" s="2"/>
      <c r="R362" s="2" t="s">
        <v>12144</v>
      </c>
      <c r="S362" s="2" t="s">
        <v>16592</v>
      </c>
      <c r="T362"/>
      <c r="U362"/>
      <c r="V362"/>
      <c r="W362"/>
      <c r="X362" t="s">
        <v>16119</v>
      </c>
      <c r="Y362">
        <v>312</v>
      </c>
      <c r="Z362">
        <v>44</v>
      </c>
      <c r="AA362">
        <v>1</v>
      </c>
      <c r="AB362" s="23">
        <v>5.5</v>
      </c>
      <c r="AC362"/>
      <c r="AD362">
        <v>1</v>
      </c>
      <c r="AE362">
        <v>1</v>
      </c>
      <c r="AF362">
        <v>1</v>
      </c>
      <c r="AG362">
        <v>3</v>
      </c>
      <c r="AH362">
        <v>3</v>
      </c>
      <c r="AI362">
        <v>3</v>
      </c>
      <c r="AJ362">
        <v>3</v>
      </c>
      <c r="AK362">
        <v>3</v>
      </c>
      <c r="AL362" s="2">
        <f t="shared" si="50"/>
        <v>6</v>
      </c>
      <c r="AM362">
        <v>9000</v>
      </c>
      <c r="AN362">
        <v>3380</v>
      </c>
      <c r="AO362">
        <v>3380</v>
      </c>
      <c r="AP362">
        <v>4316</v>
      </c>
      <c r="AQ362" s="2">
        <f t="shared" si="51"/>
        <v>20076</v>
      </c>
      <c r="AR362">
        <v>15</v>
      </c>
      <c r="AS362">
        <v>15</v>
      </c>
      <c r="AT362">
        <v>15</v>
      </c>
      <c r="AU362">
        <v>15</v>
      </c>
      <c r="AV362">
        <v>15</v>
      </c>
      <c r="AW362">
        <v>15</v>
      </c>
      <c r="AX362">
        <v>15</v>
      </c>
      <c r="AY362">
        <v>15</v>
      </c>
      <c r="AZ362">
        <v>15</v>
      </c>
      <c r="BA362">
        <v>15</v>
      </c>
      <c r="BB362">
        <v>15</v>
      </c>
      <c r="BC362">
        <v>15</v>
      </c>
      <c r="BD362" s="2">
        <f t="shared" si="46"/>
        <v>180</v>
      </c>
      <c r="BE362">
        <v>18442</v>
      </c>
      <c r="BF362">
        <f t="shared" si="49"/>
        <v>38518</v>
      </c>
      <c r="BG362">
        <v>21528</v>
      </c>
      <c r="BH362">
        <v>405214</v>
      </c>
      <c r="BI362">
        <v>1143</v>
      </c>
      <c r="BJ362" s="49">
        <v>4561</v>
      </c>
      <c r="BK362" s="2">
        <f t="shared" si="47"/>
        <v>410918</v>
      </c>
      <c r="BL362"/>
      <c r="BM362" s="49">
        <v>80730</v>
      </c>
      <c r="BN362" s="49">
        <v>502650</v>
      </c>
      <c r="BO362" t="s">
        <v>15744</v>
      </c>
      <c r="BP362"/>
      <c r="BQ362"/>
      <c r="BR362"/>
      <c r="BS362"/>
      <c r="BT362"/>
      <c r="BU362"/>
      <c r="BV362"/>
      <c r="BW362"/>
      <c r="BX362"/>
      <c r="BY362"/>
      <c r="BZ362"/>
      <c r="CA362"/>
      <c r="CB362"/>
      <c r="CC362"/>
      <c r="CD362"/>
      <c r="CE362" s="2"/>
      <c r="CF362">
        <v>694507</v>
      </c>
      <c r="CG362"/>
      <c r="CH362"/>
      <c r="CI362"/>
      <c r="CJ362"/>
      <c r="CK362"/>
      <c r="CL362"/>
      <c r="CM362"/>
      <c r="CN362"/>
      <c r="CO362"/>
      <c r="CP362"/>
      <c r="CQ362"/>
      <c r="CR362"/>
      <c r="CS362"/>
      <c r="CT362"/>
      <c r="CU362"/>
      <c r="CV362"/>
      <c r="CW362"/>
      <c r="CX362" s="2">
        <v>19</v>
      </c>
      <c r="CY362" s="45">
        <v>472</v>
      </c>
      <c r="CZ362"/>
      <c r="DA362"/>
      <c r="DB362">
        <v>982</v>
      </c>
      <c r="DC362">
        <v>125.75</v>
      </c>
      <c r="DD362" t="s">
        <v>11905</v>
      </c>
      <c r="DE362" t="s">
        <v>12152</v>
      </c>
      <c r="DF362" s="58">
        <v>210.35</v>
      </c>
      <c r="DG362">
        <v>1018.23</v>
      </c>
      <c r="DH362" t="s">
        <v>11986</v>
      </c>
      <c r="DI362" t="s">
        <v>12328</v>
      </c>
      <c r="DJ362"/>
      <c r="DK362"/>
      <c r="DL362"/>
      <c r="DM362"/>
      <c r="DN362"/>
      <c r="DO362"/>
      <c r="DP362"/>
      <c r="DQ362"/>
      <c r="DR362"/>
      <c r="DS362"/>
      <c r="DT362"/>
      <c r="DU362" s="50">
        <v>128287</v>
      </c>
      <c r="DV362" s="50"/>
      <c r="DW362" s="50">
        <v>4561.93</v>
      </c>
      <c r="DX362" t="s">
        <v>12498</v>
      </c>
      <c r="DY362" s="84" t="s">
        <v>31122</v>
      </c>
      <c r="DZ362" s="4" t="s">
        <v>17213</v>
      </c>
      <c r="EA362" s="4"/>
      <c r="EB362"/>
      <c r="EC362"/>
      <c r="ED362"/>
    </row>
    <row r="363" spans="1:134" s="3" customFormat="1">
      <c r="A363" s="62">
        <v>3502046</v>
      </c>
      <c r="B363" s="2" t="s">
        <v>16595</v>
      </c>
      <c r="C363" s="3">
        <v>1</v>
      </c>
      <c r="D363" s="2" t="s">
        <v>16346</v>
      </c>
      <c r="E363" s="2" t="s">
        <v>16464</v>
      </c>
      <c r="F363" s="2" t="s">
        <v>16596</v>
      </c>
      <c r="G363" s="2" t="s">
        <v>12144</v>
      </c>
      <c r="H363" s="2"/>
      <c r="I363" s="2" t="s">
        <v>12540</v>
      </c>
      <c r="J363" s="2" t="s">
        <v>16894</v>
      </c>
      <c r="K363" s="2" t="s">
        <v>12540</v>
      </c>
      <c r="L363" s="2" t="s">
        <v>12540</v>
      </c>
      <c r="M363"/>
      <c r="N363" s="2" t="s">
        <v>16957</v>
      </c>
      <c r="O363" s="4"/>
      <c r="P363" s="4" t="s">
        <v>12144</v>
      </c>
      <c r="Q363" s="2"/>
      <c r="R363" s="2" t="s">
        <v>12746</v>
      </c>
      <c r="S363"/>
      <c r="T363"/>
      <c r="U363"/>
      <c r="V363"/>
      <c r="W363"/>
      <c r="X363"/>
      <c r="Y363">
        <v>275</v>
      </c>
      <c r="Z363">
        <v>54</v>
      </c>
      <c r="AA363">
        <v>1</v>
      </c>
      <c r="AB363" s="23">
        <v>5.5</v>
      </c>
      <c r="AC363"/>
      <c r="AD363">
        <v>3</v>
      </c>
      <c r="AE363">
        <v>1</v>
      </c>
      <c r="AF363"/>
      <c r="AG363"/>
      <c r="AH363"/>
      <c r="AI363"/>
      <c r="AJ363"/>
      <c r="AK363"/>
      <c r="AL363" s="2">
        <f t="shared" si="50"/>
        <v>4</v>
      </c>
      <c r="AM363">
        <v>17044</v>
      </c>
      <c r="AN363">
        <v>1716</v>
      </c>
      <c r="AO363"/>
      <c r="AP363"/>
      <c r="AQ363" s="2">
        <f t="shared" si="51"/>
        <v>18760</v>
      </c>
      <c r="AR363">
        <v>13</v>
      </c>
      <c r="AS363">
        <v>13</v>
      </c>
      <c r="AT363">
        <v>13</v>
      </c>
      <c r="AU363">
        <v>13</v>
      </c>
      <c r="AV363">
        <v>13</v>
      </c>
      <c r="AW363">
        <v>13</v>
      </c>
      <c r="AX363">
        <v>13</v>
      </c>
      <c r="AY363">
        <v>13</v>
      </c>
      <c r="AZ363">
        <v>13</v>
      </c>
      <c r="BA363">
        <v>13</v>
      </c>
      <c r="BB363">
        <v>13</v>
      </c>
      <c r="BC363">
        <v>13</v>
      </c>
      <c r="BD363" s="2">
        <f t="shared" si="46"/>
        <v>156</v>
      </c>
      <c r="BE363">
        <v>9498</v>
      </c>
      <c r="BF363">
        <f t="shared" si="49"/>
        <v>28258</v>
      </c>
      <c r="BG363">
        <v>9137</v>
      </c>
      <c r="BH363">
        <v>19831</v>
      </c>
      <c r="BI363">
        <v>2116</v>
      </c>
      <c r="BJ363" s="49">
        <v>199</v>
      </c>
      <c r="BK363" s="2">
        <f t="shared" si="47"/>
        <v>22146</v>
      </c>
      <c r="BL363"/>
      <c r="BM363"/>
      <c r="BN363" s="49">
        <v>57500</v>
      </c>
      <c r="BO363" t="s">
        <v>16462</v>
      </c>
      <c r="BP363">
        <v>213</v>
      </c>
      <c r="BQ363">
        <v>11700</v>
      </c>
      <c r="BR363" t="s">
        <v>16342</v>
      </c>
      <c r="BS363"/>
      <c r="BT363"/>
      <c r="BU363"/>
      <c r="BV363"/>
      <c r="BW363"/>
      <c r="BX363"/>
      <c r="BY363"/>
      <c r="BZ363"/>
      <c r="CA363"/>
      <c r="CB363"/>
      <c r="CC363"/>
      <c r="CD363"/>
      <c r="CE363" s="2"/>
      <c r="CF363">
        <v>63110</v>
      </c>
      <c r="CG363"/>
      <c r="CH363"/>
      <c r="CI363"/>
      <c r="CJ363"/>
      <c r="CK363"/>
      <c r="CL363"/>
      <c r="CM363"/>
      <c r="CN363"/>
      <c r="CO363"/>
      <c r="CP363"/>
      <c r="CQ363"/>
      <c r="CR363"/>
      <c r="CS363"/>
      <c r="CT363"/>
      <c r="CU363"/>
      <c r="CV363"/>
      <c r="CW363"/>
      <c r="CX363"/>
      <c r="CY363"/>
      <c r="CZ363"/>
      <c r="DA363"/>
      <c r="DB363">
        <v>39</v>
      </c>
      <c r="DC363">
        <v>327.75</v>
      </c>
      <c r="DD363" t="s">
        <v>11986</v>
      </c>
      <c r="DE363" t="s">
        <v>12444</v>
      </c>
      <c r="DF363">
        <v>32513</v>
      </c>
      <c r="DG363">
        <v>1788.22</v>
      </c>
      <c r="DH363" t="s">
        <v>11869</v>
      </c>
      <c r="DI363" t="s">
        <v>15895</v>
      </c>
      <c r="DJ363"/>
      <c r="DK363"/>
      <c r="DL363"/>
      <c r="DM363"/>
      <c r="DN363"/>
      <c r="DO363"/>
      <c r="DP363"/>
      <c r="DQ363"/>
      <c r="DR363"/>
      <c r="DS363"/>
      <c r="DT363"/>
      <c r="DU363" s="50">
        <v>5970</v>
      </c>
      <c r="DV363" s="50"/>
      <c r="DW363" s="50">
        <v>199.38</v>
      </c>
      <c r="DX363" t="s">
        <v>12498</v>
      </c>
      <c r="DY363" s="4" t="s">
        <v>31123</v>
      </c>
      <c r="DZ363" s="4" t="s">
        <v>31241</v>
      </c>
      <c r="EA363" s="4"/>
      <c r="EB363"/>
      <c r="EC363"/>
      <c r="ED363"/>
    </row>
    <row r="364" spans="1:134" s="3" customFormat="1">
      <c r="A364" s="62">
        <v>3502047</v>
      </c>
      <c r="B364" s="2" t="s">
        <v>16345</v>
      </c>
      <c r="C364" s="3">
        <v>1</v>
      </c>
      <c r="D364" s="2" t="s">
        <v>16686</v>
      </c>
      <c r="E364" s="2" t="s">
        <v>16341</v>
      </c>
      <c r="F364" s="2" t="s">
        <v>16463</v>
      </c>
      <c r="G364" s="2" t="s">
        <v>12144</v>
      </c>
      <c r="H364" s="2"/>
      <c r="I364" s="2" t="s">
        <v>16341</v>
      </c>
      <c r="J364" s="2" t="s">
        <v>16894</v>
      </c>
      <c r="K364" s="2" t="s">
        <v>12540</v>
      </c>
      <c r="L364" s="2" t="s">
        <v>12540</v>
      </c>
      <c r="M364"/>
      <c r="N364" s="2" t="s">
        <v>16957</v>
      </c>
      <c r="O364" s="4" t="s">
        <v>10141</v>
      </c>
      <c r="P364" s="4" t="s">
        <v>12144</v>
      </c>
      <c r="Q364" s="2"/>
      <c r="R364" s="2" t="s">
        <v>12746</v>
      </c>
      <c r="S364" s="2"/>
      <c r="T364"/>
      <c r="U364"/>
      <c r="V364"/>
      <c r="W364"/>
      <c r="X364"/>
      <c r="Y364">
        <v>303</v>
      </c>
      <c r="Z364">
        <v>40</v>
      </c>
      <c r="AA364">
        <v>1</v>
      </c>
      <c r="AB364" s="23">
        <v>5</v>
      </c>
      <c r="AC364"/>
      <c r="AD364">
        <v>1</v>
      </c>
      <c r="AE364">
        <v>1</v>
      </c>
      <c r="AF364"/>
      <c r="AG364">
        <v>1</v>
      </c>
      <c r="AH364">
        <v>1</v>
      </c>
      <c r="AI364">
        <v>1</v>
      </c>
      <c r="AJ364">
        <v>1</v>
      </c>
      <c r="AK364">
        <v>1</v>
      </c>
      <c r="AL364" s="2">
        <f t="shared" si="50"/>
        <v>3</v>
      </c>
      <c r="AM364">
        <v>1560</v>
      </c>
      <c r="AN364">
        <v>1560</v>
      </c>
      <c r="AO364"/>
      <c r="AP364">
        <v>780</v>
      </c>
      <c r="AQ364" s="2">
        <f t="shared" si="51"/>
        <v>3900</v>
      </c>
      <c r="AR364">
        <v>8</v>
      </c>
      <c r="AS364">
        <v>8</v>
      </c>
      <c r="AT364">
        <v>8</v>
      </c>
      <c r="AU364">
        <v>8</v>
      </c>
      <c r="AV364">
        <v>8</v>
      </c>
      <c r="AW364">
        <v>8</v>
      </c>
      <c r="AX364">
        <v>8</v>
      </c>
      <c r="AY364">
        <v>8</v>
      </c>
      <c r="AZ364">
        <v>8</v>
      </c>
      <c r="BA364">
        <v>8</v>
      </c>
      <c r="BB364">
        <v>8</v>
      </c>
      <c r="BC364">
        <v>8</v>
      </c>
      <c r="BD364" s="2">
        <f t="shared" si="46"/>
        <v>96</v>
      </c>
      <c r="BE364">
        <v>6992</v>
      </c>
      <c r="BF364">
        <f t="shared" si="49"/>
        <v>10892</v>
      </c>
      <c r="BG364">
        <v>3235</v>
      </c>
      <c r="BH364">
        <v>17134</v>
      </c>
      <c r="BI364">
        <v>140</v>
      </c>
      <c r="BJ364" s="49">
        <v>238</v>
      </c>
      <c r="BK364" s="2">
        <f t="shared" si="47"/>
        <v>17512</v>
      </c>
      <c r="BL364"/>
      <c r="BM364" s="49">
        <v>6188</v>
      </c>
      <c r="BN364" s="49">
        <v>30944</v>
      </c>
      <c r="BO364" t="s">
        <v>12639</v>
      </c>
      <c r="BP364">
        <v>43</v>
      </c>
      <c r="BQ364">
        <v>1274</v>
      </c>
      <c r="BR364" t="s">
        <v>12610</v>
      </c>
      <c r="BS364">
        <v>341</v>
      </c>
      <c r="BT364">
        <v>11937</v>
      </c>
      <c r="BU364" t="s">
        <v>12448</v>
      </c>
      <c r="BV364"/>
      <c r="BW364"/>
      <c r="BX364"/>
      <c r="BY364"/>
      <c r="BZ364"/>
      <c r="CA364"/>
      <c r="CB364"/>
      <c r="CC364"/>
      <c r="CD364"/>
      <c r="CE364" s="2"/>
      <c r="CF364">
        <v>28110</v>
      </c>
      <c r="CG364"/>
      <c r="CH364"/>
      <c r="CI364"/>
      <c r="CJ364"/>
      <c r="CK364"/>
      <c r="CL364"/>
      <c r="CM364"/>
      <c r="CN364"/>
      <c r="CO364"/>
      <c r="CP364"/>
      <c r="CQ364"/>
      <c r="CR364"/>
      <c r="CS364"/>
      <c r="CT364"/>
      <c r="CU364"/>
      <c r="CV364"/>
      <c r="CW364"/>
      <c r="CX364" s="2">
        <v>4</v>
      </c>
      <c r="CY364" s="45">
        <v>9.5</v>
      </c>
      <c r="CZ364"/>
      <c r="DA364"/>
      <c r="DB364">
        <v>18</v>
      </c>
      <c r="DC364">
        <v>14000</v>
      </c>
      <c r="DD364" t="s">
        <v>11905</v>
      </c>
      <c r="DE364" t="s">
        <v>12152</v>
      </c>
      <c r="DF364"/>
      <c r="DG364"/>
      <c r="DH364"/>
      <c r="DI364"/>
      <c r="DJ364"/>
      <c r="DK364"/>
      <c r="DL364"/>
      <c r="DM364"/>
      <c r="DN364"/>
      <c r="DO364"/>
      <c r="DP364"/>
      <c r="DQ364"/>
      <c r="DR364"/>
      <c r="DS364"/>
      <c r="DT364"/>
      <c r="DU364"/>
      <c r="DV364"/>
      <c r="DW364" s="50">
        <v>238</v>
      </c>
      <c r="DX364" t="s">
        <v>12498</v>
      </c>
      <c r="DY364" s="4" t="s">
        <v>31242</v>
      </c>
      <c r="DZ364" s="4"/>
      <c r="EA364" s="4"/>
      <c r="EB364"/>
      <c r="EC364"/>
      <c r="ED364"/>
    </row>
    <row r="365" spans="1:134" s="3" customFormat="1">
      <c r="A365" s="62">
        <v>3502048</v>
      </c>
      <c r="B365" s="2" t="s">
        <v>16461</v>
      </c>
      <c r="C365" s="3">
        <v>1</v>
      </c>
      <c r="D365" s="2" t="s">
        <v>13863</v>
      </c>
      <c r="E365" s="2" t="s">
        <v>16681</v>
      </c>
      <c r="F365" s="2" t="s">
        <v>13863</v>
      </c>
      <c r="G365" s="2" t="s">
        <v>12144</v>
      </c>
      <c r="H365" s="2" t="s">
        <v>12144</v>
      </c>
      <c r="I365" s="2" t="s">
        <v>16681</v>
      </c>
      <c r="J365" s="2" t="s">
        <v>16894</v>
      </c>
      <c r="K365" s="2" t="s">
        <v>12540</v>
      </c>
      <c r="L365" s="2" t="s">
        <v>12540</v>
      </c>
      <c r="M365"/>
      <c r="N365" s="2" t="s">
        <v>16957</v>
      </c>
      <c r="O365" s="4"/>
      <c r="P365" s="4" t="s">
        <v>12144</v>
      </c>
      <c r="Q365" s="2"/>
      <c r="R365" s="2" t="s">
        <v>12746</v>
      </c>
      <c r="S365"/>
      <c r="T365"/>
      <c r="U365"/>
      <c r="V365"/>
      <c r="W365"/>
      <c r="X365"/>
      <c r="Y365">
        <v>229</v>
      </c>
      <c r="Z365">
        <v>40</v>
      </c>
      <c r="AA365">
        <v>1</v>
      </c>
      <c r="AB365" s="23">
        <v>5</v>
      </c>
      <c r="AC365"/>
      <c r="AD365">
        <v>3</v>
      </c>
      <c r="AE365">
        <v>1</v>
      </c>
      <c r="AF365"/>
      <c r="AG365">
        <v>1</v>
      </c>
      <c r="AH365">
        <v>1</v>
      </c>
      <c r="AI365">
        <v>1</v>
      </c>
      <c r="AJ365">
        <v>1</v>
      </c>
      <c r="AK365">
        <v>1</v>
      </c>
      <c r="AL365" s="2">
        <f t="shared" si="50"/>
        <v>5</v>
      </c>
      <c r="AM365">
        <v>4914</v>
      </c>
      <c r="AN365">
        <v>2192</v>
      </c>
      <c r="AO365"/>
      <c r="AP365">
        <v>494</v>
      </c>
      <c r="AQ365" s="2">
        <f t="shared" si="51"/>
        <v>7600</v>
      </c>
      <c r="AR365">
        <v>2</v>
      </c>
      <c r="AS365">
        <v>5</v>
      </c>
      <c r="AT365">
        <v>2</v>
      </c>
      <c r="AU365">
        <v>10</v>
      </c>
      <c r="AV365">
        <v>42</v>
      </c>
      <c r="AW365">
        <v>31</v>
      </c>
      <c r="AX365">
        <v>17</v>
      </c>
      <c r="AY365">
        <v>32</v>
      </c>
      <c r="AZ365">
        <v>17</v>
      </c>
      <c r="BA365">
        <v>31</v>
      </c>
      <c r="BB365">
        <v>31</v>
      </c>
      <c r="BC365">
        <v>15</v>
      </c>
      <c r="BD365" s="2">
        <f t="shared" si="46"/>
        <v>235</v>
      </c>
      <c r="BE365">
        <v>14649</v>
      </c>
      <c r="BF365">
        <f t="shared" si="49"/>
        <v>22249</v>
      </c>
      <c r="BG365">
        <v>7789</v>
      </c>
      <c r="BH365">
        <v>28576</v>
      </c>
      <c r="BI365">
        <v>89</v>
      </c>
      <c r="BJ365" s="49">
        <v>968</v>
      </c>
      <c r="BK365" s="2">
        <f t="shared" si="47"/>
        <v>29633</v>
      </c>
      <c r="BL365"/>
      <c r="BM365" s="49">
        <v>10252</v>
      </c>
      <c r="BN365" s="49">
        <v>64072</v>
      </c>
      <c r="BO365" t="s">
        <v>12005</v>
      </c>
      <c r="BP365"/>
      <c r="BQ365"/>
      <c r="BR365"/>
      <c r="BS365"/>
      <c r="BT365"/>
      <c r="BU365"/>
      <c r="BV365"/>
      <c r="BW365"/>
      <c r="BX365"/>
      <c r="BY365"/>
      <c r="BZ365"/>
      <c r="CA365"/>
      <c r="CB365"/>
      <c r="CC365"/>
      <c r="CD365"/>
      <c r="CE365" s="2"/>
      <c r="CF365">
        <v>39472.54</v>
      </c>
      <c r="CG365"/>
      <c r="CH365"/>
      <c r="CI365"/>
      <c r="CJ365"/>
      <c r="CK365"/>
      <c r="CL365"/>
      <c r="CM365"/>
      <c r="CN365"/>
      <c r="CO365"/>
      <c r="CP365"/>
      <c r="CQ365"/>
      <c r="CR365"/>
      <c r="CS365"/>
      <c r="CT365"/>
      <c r="CU365"/>
      <c r="CV365"/>
      <c r="CW365"/>
      <c r="CX365" s="2">
        <v>8</v>
      </c>
      <c r="CY365" s="45">
        <v>59</v>
      </c>
      <c r="CZ365"/>
      <c r="DA365"/>
      <c r="DB365">
        <v>16</v>
      </c>
      <c r="DC365">
        <v>89.42</v>
      </c>
      <c r="DD365" t="s">
        <v>11986</v>
      </c>
      <c r="DE365" t="s">
        <v>12328</v>
      </c>
      <c r="DF365"/>
      <c r="DG365"/>
      <c r="DH365"/>
      <c r="DI365"/>
      <c r="DJ365"/>
      <c r="DK365"/>
      <c r="DL365"/>
      <c r="DM365"/>
      <c r="DN365"/>
      <c r="DO365"/>
      <c r="DP365"/>
      <c r="DQ365"/>
      <c r="DR365"/>
      <c r="DS365"/>
      <c r="DT365"/>
      <c r="DU365" s="50">
        <v>32148</v>
      </c>
      <c r="DV365" s="50"/>
      <c r="DW365" s="50">
        <v>969</v>
      </c>
      <c r="DX365" t="s">
        <v>12498</v>
      </c>
      <c r="DY365" s="4" t="s">
        <v>31243</v>
      </c>
      <c r="DZ365" s="4" t="s">
        <v>16681</v>
      </c>
      <c r="EA365" s="4"/>
      <c r="EB365"/>
      <c r="EC365"/>
      <c r="ED365"/>
    </row>
    <row r="366" spans="1:134" s="3" customFormat="1">
      <c r="A366" s="62">
        <v>3502049</v>
      </c>
      <c r="B366" s="2" t="s">
        <v>16944</v>
      </c>
      <c r="D366" s="2" t="s">
        <v>16946</v>
      </c>
      <c r="E366" s="2" t="s">
        <v>17051</v>
      </c>
      <c r="F366" s="2" t="s">
        <v>16778</v>
      </c>
      <c r="G366" s="2" t="s">
        <v>12746</v>
      </c>
      <c r="H366" s="2" t="s">
        <v>12144</v>
      </c>
      <c r="I366" s="2" t="s">
        <v>17070</v>
      </c>
      <c r="J366" s="2" t="s">
        <v>16894</v>
      </c>
      <c r="K366" s="2" t="s">
        <v>17052</v>
      </c>
      <c r="L366" s="2" t="s">
        <v>12540</v>
      </c>
      <c r="M366"/>
      <c r="N366" s="2" t="s">
        <v>16957</v>
      </c>
      <c r="O366" s="4"/>
      <c r="P366" s="4" t="s">
        <v>12144</v>
      </c>
      <c r="Q366" s="2"/>
      <c r="R366" s="2" t="s">
        <v>12746</v>
      </c>
      <c r="S366"/>
      <c r="T366" t="s">
        <v>12746</v>
      </c>
      <c r="U366" s="2" t="s">
        <v>12144</v>
      </c>
      <c r="V366" s="2" t="s">
        <v>12746</v>
      </c>
      <c r="W366" s="2" t="s">
        <v>12746</v>
      </c>
      <c r="X366" s="2" t="s">
        <v>17324</v>
      </c>
      <c r="Y366">
        <v>200</v>
      </c>
      <c r="Z366">
        <v>40</v>
      </c>
      <c r="AA366">
        <v>1</v>
      </c>
      <c r="AB366" s="23">
        <v>5.5</v>
      </c>
      <c r="AC366">
        <v>2</v>
      </c>
      <c r="AD366"/>
      <c r="AE366">
        <v>1</v>
      </c>
      <c r="AF366"/>
      <c r="AG366"/>
      <c r="AH366"/>
      <c r="AI366"/>
      <c r="AJ366"/>
      <c r="AK366"/>
      <c r="AL366" s="2">
        <f t="shared" si="50"/>
        <v>1</v>
      </c>
      <c r="AM366"/>
      <c r="AN366">
        <v>3200</v>
      </c>
      <c r="AO366"/>
      <c r="AP366"/>
      <c r="AQ366" s="2">
        <f t="shared" si="51"/>
        <v>3200</v>
      </c>
      <c r="AR366">
        <v>25</v>
      </c>
      <c r="AS366">
        <v>25</v>
      </c>
      <c r="AT366">
        <v>25</v>
      </c>
      <c r="AU366">
        <v>25</v>
      </c>
      <c r="AV366">
        <v>20</v>
      </c>
      <c r="AW366">
        <v>18</v>
      </c>
      <c r="AX366">
        <v>18</v>
      </c>
      <c r="AY366">
        <v>15</v>
      </c>
      <c r="AZ366">
        <v>17</v>
      </c>
      <c r="BA366">
        <v>18</v>
      </c>
      <c r="BB366">
        <v>22</v>
      </c>
      <c r="BC366">
        <v>26</v>
      </c>
      <c r="BD366" s="2">
        <f t="shared" si="46"/>
        <v>254</v>
      </c>
      <c r="BE366">
        <v>8444</v>
      </c>
      <c r="BF366">
        <f t="shared" si="49"/>
        <v>11644</v>
      </c>
      <c r="BG366">
        <v>3003</v>
      </c>
      <c r="BH366">
        <v>47540</v>
      </c>
      <c r="BI366">
        <v>396</v>
      </c>
      <c r="BJ366" s="49">
        <v>18</v>
      </c>
      <c r="BK366" s="2">
        <f t="shared" si="47"/>
        <v>47954</v>
      </c>
      <c r="BL366"/>
      <c r="BM366" s="49">
        <v>3992</v>
      </c>
      <c r="BN366" s="49">
        <v>60713</v>
      </c>
      <c r="BO366" t="s">
        <v>12019</v>
      </c>
      <c r="BP366">
        <v>320</v>
      </c>
      <c r="BQ366">
        <v>4083</v>
      </c>
      <c r="BR366" t="s">
        <v>13382</v>
      </c>
      <c r="BS366">
        <v>142</v>
      </c>
      <c r="BT366">
        <v>2086</v>
      </c>
      <c r="BU366" s="2" t="s">
        <v>17164</v>
      </c>
      <c r="BV366" s="6">
        <v>22</v>
      </c>
      <c r="BW366" s="6">
        <v>377</v>
      </c>
      <c r="BX366" s="2" t="s">
        <v>17163</v>
      </c>
      <c r="BY366" s="6">
        <v>6</v>
      </c>
      <c r="BZ366" s="6">
        <v>80</v>
      </c>
      <c r="CA366" s="2" t="s">
        <v>16942</v>
      </c>
      <c r="CB366"/>
      <c r="CC366"/>
      <c r="CD366"/>
      <c r="CE366" s="2"/>
      <c r="CF366">
        <v>26933.05</v>
      </c>
      <c r="CG366"/>
      <c r="CH366"/>
      <c r="CI366"/>
      <c r="CJ366"/>
      <c r="CK366"/>
      <c r="CL366"/>
      <c r="CM366"/>
      <c r="CN366"/>
      <c r="CO366"/>
      <c r="CP366">
        <v>4</v>
      </c>
      <c r="CQ366">
        <v>30</v>
      </c>
      <c r="CR366"/>
      <c r="CS366"/>
      <c r="CT366"/>
      <c r="CU366"/>
      <c r="CV366">
        <v>15</v>
      </c>
      <c r="CW366"/>
      <c r="CX366" s="2">
        <v>1</v>
      </c>
      <c r="CY366" s="45">
        <v>1</v>
      </c>
      <c r="CZ366"/>
      <c r="DA366"/>
      <c r="DB366">
        <v>115</v>
      </c>
      <c r="DC366">
        <v>296</v>
      </c>
      <c r="DD366" t="s">
        <v>11986</v>
      </c>
      <c r="DE366" t="s">
        <v>12328</v>
      </c>
      <c r="DF366"/>
      <c r="DG366"/>
      <c r="DH366"/>
      <c r="DI366"/>
      <c r="DJ366"/>
      <c r="DK366"/>
      <c r="DL366"/>
      <c r="DM366"/>
      <c r="DN366"/>
      <c r="DO366"/>
      <c r="DP366"/>
      <c r="DQ366"/>
      <c r="DR366"/>
      <c r="DS366"/>
      <c r="DT366"/>
      <c r="DU366"/>
      <c r="DV366"/>
      <c r="DW366" s="50">
        <v>18</v>
      </c>
      <c r="DX366" t="s">
        <v>12498</v>
      </c>
      <c r="DY366" s="4"/>
      <c r="DZ366" s="4"/>
      <c r="EA366" s="4"/>
      <c r="EB366"/>
      <c r="EC366"/>
      <c r="ED366"/>
    </row>
    <row r="367" spans="1:134" s="3" customFormat="1">
      <c r="A367" s="62">
        <v>3502050</v>
      </c>
      <c r="B367" s="2" t="s">
        <v>16941</v>
      </c>
      <c r="C367" s="3">
        <v>1</v>
      </c>
      <c r="D367" s="2" t="s">
        <v>17188</v>
      </c>
      <c r="E367" s="2" t="s">
        <v>12813</v>
      </c>
      <c r="F367" s="2" t="s">
        <v>13538</v>
      </c>
      <c r="G367" s="2" t="s">
        <v>12144</v>
      </c>
      <c r="H367" s="2"/>
      <c r="I367" s="2" t="s">
        <v>17189</v>
      </c>
      <c r="J367" s="2" t="s">
        <v>16894</v>
      </c>
      <c r="K367" s="2" t="s">
        <v>12540</v>
      </c>
      <c r="L367" s="2" t="s">
        <v>12540</v>
      </c>
      <c r="M367"/>
      <c r="N367" s="2" t="s">
        <v>16957</v>
      </c>
      <c r="O367" s="4"/>
      <c r="P367" s="4" t="s">
        <v>12746</v>
      </c>
      <c r="Q367" s="2"/>
      <c r="R367" s="2" t="s">
        <v>12746</v>
      </c>
      <c r="S367"/>
      <c r="T367"/>
      <c r="U367"/>
      <c r="V367"/>
      <c r="W367"/>
      <c r="X367"/>
      <c r="Y367">
        <v>173</v>
      </c>
      <c r="Z367">
        <v>40</v>
      </c>
      <c r="AA367">
        <v>1</v>
      </c>
      <c r="AB367" s="23">
        <v>5</v>
      </c>
      <c r="AC367"/>
      <c r="AD367"/>
      <c r="AE367">
        <v>1</v>
      </c>
      <c r="AF367"/>
      <c r="AG367"/>
      <c r="AH367"/>
      <c r="AI367"/>
      <c r="AJ367"/>
      <c r="AK367"/>
      <c r="AL367" s="2">
        <f t="shared" si="50"/>
        <v>1</v>
      </c>
      <c r="AM367"/>
      <c r="AN367">
        <v>1300</v>
      </c>
      <c r="AO367"/>
      <c r="AP367"/>
      <c r="AQ367" s="2">
        <f t="shared" si="51"/>
        <v>1300</v>
      </c>
      <c r="AR367">
        <v>4</v>
      </c>
      <c r="AS367">
        <v>2</v>
      </c>
      <c r="AT367">
        <v>2</v>
      </c>
      <c r="AU367">
        <v>3</v>
      </c>
      <c r="AV367">
        <v>3</v>
      </c>
      <c r="AW367">
        <v>3</v>
      </c>
      <c r="AX367">
        <v>4</v>
      </c>
      <c r="AY367">
        <v>4</v>
      </c>
      <c r="AZ367">
        <v>5</v>
      </c>
      <c r="BA367">
        <v>4</v>
      </c>
      <c r="BB367">
        <v>5</v>
      </c>
      <c r="BC367">
        <v>5</v>
      </c>
      <c r="BD367" s="2">
        <f t="shared" si="46"/>
        <v>44</v>
      </c>
      <c r="BE367">
        <v>3061</v>
      </c>
      <c r="BF367">
        <f t="shared" si="49"/>
        <v>4361</v>
      </c>
      <c r="BG367">
        <v>1896</v>
      </c>
      <c r="BH367">
        <v>3346</v>
      </c>
      <c r="BI367">
        <v>57</v>
      </c>
      <c r="BJ367" s="49">
        <v>93</v>
      </c>
      <c r="BK367" s="2">
        <f t="shared" si="47"/>
        <v>3496</v>
      </c>
      <c r="BL367"/>
      <c r="BM367" s="49">
        <v>1265</v>
      </c>
      <c r="BN367" s="49">
        <v>8285</v>
      </c>
      <c r="BO367" t="s">
        <v>12005</v>
      </c>
      <c r="BP367">
        <v>67</v>
      </c>
      <c r="BQ367">
        <v>1546</v>
      </c>
      <c r="BR367" t="s">
        <v>12000</v>
      </c>
      <c r="BS367">
        <v>2</v>
      </c>
      <c r="BT367">
        <v>381</v>
      </c>
      <c r="BU367" t="s">
        <v>16677</v>
      </c>
      <c r="BV367"/>
      <c r="BW367"/>
      <c r="BX367"/>
      <c r="BY367"/>
      <c r="BZ367"/>
      <c r="CA367"/>
      <c r="CB367"/>
      <c r="CC367"/>
      <c r="CD367"/>
      <c r="CE367" s="2"/>
      <c r="CF367">
        <v>5978</v>
      </c>
      <c r="CG367"/>
      <c r="CH367"/>
      <c r="CI367"/>
      <c r="CJ367"/>
      <c r="CK367"/>
      <c r="CL367"/>
      <c r="CM367"/>
      <c r="CN367"/>
      <c r="CO367"/>
      <c r="CP367"/>
      <c r="CQ367"/>
      <c r="CR367"/>
      <c r="CS367"/>
      <c r="CT367"/>
      <c r="CU367"/>
      <c r="CV367"/>
      <c r="CW367"/>
      <c r="CX367" s="2">
        <v>6</v>
      </c>
      <c r="CY367" s="45">
        <v>27</v>
      </c>
      <c r="CZ367"/>
      <c r="DA367"/>
      <c r="DB367">
        <v>11.7</v>
      </c>
      <c r="DC367">
        <v>57</v>
      </c>
      <c r="DD367" t="s">
        <v>11986</v>
      </c>
      <c r="DE367" t="s">
        <v>12328</v>
      </c>
      <c r="DF367"/>
      <c r="DG367"/>
      <c r="DH367"/>
      <c r="DI367"/>
      <c r="DJ367"/>
      <c r="DK367"/>
      <c r="DL367"/>
      <c r="DM367"/>
      <c r="DN367"/>
      <c r="DO367"/>
      <c r="DP367"/>
      <c r="DQ367"/>
      <c r="DR367"/>
      <c r="DS367"/>
      <c r="DT367"/>
      <c r="DU367" s="50">
        <v>1878</v>
      </c>
      <c r="DV367" s="50"/>
      <c r="DW367" s="50">
        <v>94</v>
      </c>
      <c r="DX367" t="s">
        <v>12498</v>
      </c>
      <c r="DY367" s="4" t="s">
        <v>31244</v>
      </c>
      <c r="DZ367" s="4" t="s">
        <v>31245</v>
      </c>
      <c r="EA367" s="4"/>
      <c r="EB367"/>
      <c r="EC367"/>
      <c r="ED367"/>
    </row>
    <row r="368" spans="1:134" s="3" customFormat="1">
      <c r="A368" s="62">
        <v>3502051</v>
      </c>
      <c r="B368" s="2" t="s">
        <v>16924</v>
      </c>
      <c r="D368" s="2" t="s">
        <v>16922</v>
      </c>
      <c r="E368" s="2" t="s">
        <v>17058</v>
      </c>
      <c r="F368" s="25" t="s">
        <v>16921</v>
      </c>
      <c r="G368" s="2" t="s">
        <v>12144</v>
      </c>
      <c r="H368" s="2"/>
      <c r="I368" s="2" t="s">
        <v>16926</v>
      </c>
      <c r="J368" s="2" t="s">
        <v>16894</v>
      </c>
      <c r="K368" s="2" t="s">
        <v>12540</v>
      </c>
      <c r="L368" s="2" t="s">
        <v>12540</v>
      </c>
      <c r="M368"/>
      <c r="N368" s="2" t="s">
        <v>16957</v>
      </c>
      <c r="O368" s="4"/>
      <c r="P368" s="4" t="s">
        <v>12144</v>
      </c>
      <c r="Q368" s="2"/>
      <c r="R368" s="2" t="s">
        <v>12746</v>
      </c>
      <c r="S368"/>
      <c r="T368"/>
      <c r="U368"/>
      <c r="V368"/>
      <c r="W368"/>
      <c r="X368"/>
      <c r="Y368">
        <v>250</v>
      </c>
      <c r="Z368">
        <v>57</v>
      </c>
      <c r="AA368">
        <v>1</v>
      </c>
      <c r="AB368" s="23">
        <v>6</v>
      </c>
      <c r="AC368"/>
      <c r="AD368">
        <v>3</v>
      </c>
      <c r="AE368"/>
      <c r="AF368"/>
      <c r="AG368">
        <v>1</v>
      </c>
      <c r="AH368">
        <v>1</v>
      </c>
      <c r="AI368">
        <v>1</v>
      </c>
      <c r="AJ368">
        <v>1</v>
      </c>
      <c r="AK368">
        <v>1</v>
      </c>
      <c r="AL368" s="2">
        <f t="shared" si="50"/>
        <v>4</v>
      </c>
      <c r="AM368">
        <v>16000</v>
      </c>
      <c r="AN368"/>
      <c r="AO368"/>
      <c r="AP368">
        <v>1585</v>
      </c>
      <c r="AQ368" s="2">
        <f t="shared" si="51"/>
        <v>17585</v>
      </c>
      <c r="AR368">
        <v>8</v>
      </c>
      <c r="AS368">
        <v>4</v>
      </c>
      <c r="AT368">
        <v>5</v>
      </c>
      <c r="AU368">
        <v>9</v>
      </c>
      <c r="AV368">
        <v>13</v>
      </c>
      <c r="AW368">
        <v>14</v>
      </c>
      <c r="AX368">
        <v>15</v>
      </c>
      <c r="AY368">
        <v>15</v>
      </c>
      <c r="AZ368">
        <v>12</v>
      </c>
      <c r="BA368">
        <v>17</v>
      </c>
      <c r="BB368">
        <v>17</v>
      </c>
      <c r="BC368">
        <v>13</v>
      </c>
      <c r="BD368" s="2">
        <f t="shared" si="46"/>
        <v>142</v>
      </c>
      <c r="BE368">
        <v>10294</v>
      </c>
      <c r="BF368">
        <f t="shared" si="49"/>
        <v>27879</v>
      </c>
      <c r="BG368">
        <v>6276</v>
      </c>
      <c r="BH368">
        <v>30318</v>
      </c>
      <c r="BI368">
        <v>200</v>
      </c>
      <c r="BJ368" s="49">
        <v>800</v>
      </c>
      <c r="BK368" s="2">
        <f t="shared" si="47"/>
        <v>31318</v>
      </c>
      <c r="BL368"/>
      <c r="BM368" s="49">
        <v>5101</v>
      </c>
      <c r="BN368" s="49">
        <v>68868</v>
      </c>
      <c r="BO368" t="s">
        <v>16048</v>
      </c>
      <c r="BP368"/>
      <c r="BQ368"/>
      <c r="BR368"/>
      <c r="BS368"/>
      <c r="BT368"/>
      <c r="BU368"/>
      <c r="BV368"/>
      <c r="BW368"/>
      <c r="BX368"/>
      <c r="BY368"/>
      <c r="BZ368"/>
      <c r="CA368"/>
      <c r="CB368"/>
      <c r="CC368"/>
      <c r="CD368"/>
      <c r="CE368" s="2"/>
      <c r="CF368">
        <v>6153</v>
      </c>
      <c r="CG368"/>
      <c r="CH368"/>
      <c r="CI368"/>
      <c r="CJ368"/>
      <c r="CK368"/>
      <c r="CL368"/>
      <c r="CM368"/>
      <c r="CN368"/>
      <c r="CO368"/>
      <c r="CP368"/>
      <c r="CQ368"/>
      <c r="CR368"/>
      <c r="CS368"/>
      <c r="CT368"/>
      <c r="CU368"/>
      <c r="CV368"/>
      <c r="CW368"/>
      <c r="CX368" s="2">
        <v>8</v>
      </c>
      <c r="CY368" s="45">
        <v>50</v>
      </c>
      <c r="CZ368"/>
      <c r="DA368"/>
      <c r="DB368">
        <v>35</v>
      </c>
      <c r="DC368">
        <v>200</v>
      </c>
      <c r="DD368" t="s">
        <v>11986</v>
      </c>
      <c r="DE368" t="s">
        <v>12328</v>
      </c>
      <c r="DF368"/>
      <c r="DG368"/>
      <c r="DH368"/>
      <c r="DI368"/>
      <c r="DJ368"/>
      <c r="DK368"/>
      <c r="DL368"/>
      <c r="DM368"/>
      <c r="DN368"/>
      <c r="DO368"/>
      <c r="DP368"/>
      <c r="DQ368"/>
      <c r="DR368"/>
      <c r="DS368"/>
      <c r="DT368"/>
      <c r="DU368" s="50">
        <v>32000</v>
      </c>
      <c r="DV368" s="50"/>
      <c r="DW368" s="50">
        <v>800</v>
      </c>
      <c r="DX368" t="s">
        <v>12498</v>
      </c>
      <c r="DY368" s="84" t="s">
        <v>12636</v>
      </c>
      <c r="DZ368" s="4"/>
      <c r="EA368" s="4"/>
      <c r="EB368"/>
      <c r="EC368"/>
      <c r="ED368"/>
    </row>
    <row r="369" spans="1:134" s="3" customFormat="1">
      <c r="A369" s="62">
        <v>3502060</v>
      </c>
      <c r="B369" s="2" t="s">
        <v>16518</v>
      </c>
      <c r="C369" s="3">
        <v>1</v>
      </c>
      <c r="D369" s="4" t="s">
        <v>12002</v>
      </c>
      <c r="E369" s="4" t="s">
        <v>16633</v>
      </c>
      <c r="F369" s="4" t="s">
        <v>11850</v>
      </c>
      <c r="G369" s="4" t="s">
        <v>12746</v>
      </c>
      <c r="H369" s="4"/>
      <c r="I369" s="4" t="s">
        <v>16633</v>
      </c>
      <c r="J369" s="4" t="s">
        <v>16893</v>
      </c>
      <c r="K369" s="4" t="s">
        <v>12600</v>
      </c>
      <c r="L369" s="4" t="s">
        <v>12600</v>
      </c>
      <c r="M369" s="4"/>
      <c r="N369" s="4" t="s">
        <v>12548</v>
      </c>
      <c r="O369" s="4" t="s">
        <v>12637</v>
      </c>
      <c r="P369" s="4" t="s">
        <v>12144</v>
      </c>
      <c r="Q369" s="4"/>
      <c r="R369" s="4" t="s">
        <v>12746</v>
      </c>
      <c r="S369"/>
      <c r="T369"/>
      <c r="U369"/>
      <c r="V369"/>
      <c r="W369"/>
      <c r="X369"/>
      <c r="Y369">
        <v>200</v>
      </c>
      <c r="Z369">
        <v>32</v>
      </c>
      <c r="AA369">
        <v>1</v>
      </c>
      <c r="AB369" s="23">
        <v>4</v>
      </c>
      <c r="AC369">
        <v>1</v>
      </c>
      <c r="AD369"/>
      <c r="AE369"/>
      <c r="AF369"/>
      <c r="AG369"/>
      <c r="AH369"/>
      <c r="AI369"/>
      <c r="AJ369"/>
      <c r="AK369"/>
      <c r="AL369" s="2">
        <f t="shared" si="50"/>
        <v>0</v>
      </c>
      <c r="AM369"/>
      <c r="AN369"/>
      <c r="AO369"/>
      <c r="AP369"/>
      <c r="AQ369" s="2">
        <f t="shared" si="51"/>
        <v>0</v>
      </c>
      <c r="AR369">
        <v>4</v>
      </c>
      <c r="AS369">
        <v>4</v>
      </c>
      <c r="AT369">
        <v>4</v>
      </c>
      <c r="AU369">
        <v>4</v>
      </c>
      <c r="AV369">
        <v>4</v>
      </c>
      <c r="AW369">
        <v>4</v>
      </c>
      <c r="AX369">
        <v>4</v>
      </c>
      <c r="AY369">
        <v>4</v>
      </c>
      <c r="AZ369">
        <v>4</v>
      </c>
      <c r="BA369">
        <v>4</v>
      </c>
      <c r="BB369">
        <v>4</v>
      </c>
      <c r="BC369">
        <v>4</v>
      </c>
      <c r="BD369" s="2">
        <f t="shared" si="46"/>
        <v>48</v>
      </c>
      <c r="BE369">
        <v>2699</v>
      </c>
      <c r="BF369">
        <f t="shared" si="49"/>
        <v>2699</v>
      </c>
      <c r="BG369">
        <v>2670</v>
      </c>
      <c r="BH369">
        <v>5628</v>
      </c>
      <c r="BI369">
        <v>35</v>
      </c>
      <c r="BJ369" s="49">
        <v>183</v>
      </c>
      <c r="BK369" s="2">
        <f t="shared" si="47"/>
        <v>5846</v>
      </c>
      <c r="BL369"/>
      <c r="BM369" s="49">
        <v>1924</v>
      </c>
      <c r="BN369" s="49">
        <v>9622</v>
      </c>
      <c r="BO369" s="1" t="s">
        <v>12005</v>
      </c>
      <c r="BP369">
        <v>242</v>
      </c>
      <c r="BQ369">
        <v>4124</v>
      </c>
      <c r="BR369" s="3" t="s">
        <v>15837</v>
      </c>
      <c r="BS369"/>
      <c r="BT369"/>
      <c r="BU369"/>
      <c r="BV369"/>
      <c r="BW369"/>
      <c r="BX369"/>
      <c r="BY369"/>
      <c r="BZ369"/>
      <c r="CA369"/>
      <c r="CB369"/>
      <c r="CC369"/>
      <c r="CD369"/>
      <c r="CE369" s="2"/>
      <c r="CF369">
        <v>12328</v>
      </c>
      <c r="CG369"/>
      <c r="CH369"/>
      <c r="CI369"/>
      <c r="CJ369"/>
      <c r="CK369"/>
      <c r="CL369"/>
      <c r="CM369"/>
      <c r="CN369"/>
      <c r="CO369"/>
      <c r="CP369"/>
      <c r="CQ369"/>
      <c r="CR369"/>
      <c r="CS369"/>
      <c r="CT369"/>
      <c r="CU369"/>
      <c r="CV369"/>
      <c r="CW369"/>
      <c r="CX369" s="2">
        <v>5</v>
      </c>
      <c r="CY369" s="45">
        <v>20.5</v>
      </c>
      <c r="CZ369"/>
      <c r="DA369"/>
      <c r="DB369">
        <v>4</v>
      </c>
      <c r="DC369">
        <v>35</v>
      </c>
      <c r="DD369" s="3" t="s">
        <v>11986</v>
      </c>
      <c r="DE369" s="3" t="s">
        <v>12328</v>
      </c>
      <c r="DF369"/>
      <c r="DG369"/>
      <c r="DH369"/>
      <c r="DI369"/>
      <c r="DJ369"/>
      <c r="DK369"/>
      <c r="DL369"/>
      <c r="DM369"/>
      <c r="DN369"/>
      <c r="DO369"/>
      <c r="DP369"/>
      <c r="DQ369"/>
      <c r="DR369"/>
      <c r="DS369"/>
      <c r="DT369"/>
      <c r="DU369" s="58"/>
      <c r="DV369" s="58"/>
      <c r="DW369" s="50">
        <v>183</v>
      </c>
      <c r="DX369" t="s">
        <v>12498</v>
      </c>
      <c r="DY369" s="4" t="s">
        <v>31246</v>
      </c>
      <c r="DZ369" s="4"/>
      <c r="EA369" s="4"/>
      <c r="EB369"/>
      <c r="EC369"/>
      <c r="ED369"/>
    </row>
    <row r="370" spans="1:134" s="3" customFormat="1">
      <c r="A370" s="62">
        <v>3502069</v>
      </c>
      <c r="B370" s="4" t="s">
        <v>16838</v>
      </c>
      <c r="C370" s="3">
        <v>1</v>
      </c>
      <c r="D370" s="6" t="s">
        <v>16713</v>
      </c>
      <c r="E370" s="6" t="s">
        <v>16716</v>
      </c>
      <c r="F370" s="3" t="s">
        <v>16711</v>
      </c>
      <c r="G370" s="4" t="s">
        <v>12746</v>
      </c>
      <c r="H370" s="4"/>
      <c r="I370" s="4" t="s">
        <v>16581</v>
      </c>
      <c r="J370" s="4" t="s">
        <v>16893</v>
      </c>
      <c r="K370" t="s">
        <v>12477</v>
      </c>
      <c r="L370" t="s">
        <v>12477</v>
      </c>
      <c r="M370"/>
      <c r="N370" s="6" t="s">
        <v>12550</v>
      </c>
      <c r="O370" s="4" t="s">
        <v>12637</v>
      </c>
      <c r="P370" s="4" t="s">
        <v>12144</v>
      </c>
      <c r="Q370" s="6"/>
      <c r="R370" s="6" t="s">
        <v>12746</v>
      </c>
      <c r="S370"/>
      <c r="T370"/>
      <c r="U370"/>
      <c r="V370"/>
      <c r="W370"/>
      <c r="X370"/>
      <c r="Y370">
        <v>180</v>
      </c>
      <c r="Z370">
        <v>44</v>
      </c>
      <c r="AA370">
        <v>1</v>
      </c>
      <c r="AB370" s="23">
        <v>5.5</v>
      </c>
      <c r="AC370"/>
      <c r="AD370"/>
      <c r="AE370"/>
      <c r="AF370"/>
      <c r="AG370"/>
      <c r="AH370"/>
      <c r="AI370"/>
      <c r="AJ370"/>
      <c r="AK370"/>
      <c r="AL370" s="2">
        <f t="shared" si="50"/>
        <v>0</v>
      </c>
      <c r="AM370"/>
      <c r="AN370"/>
      <c r="AO370"/>
      <c r="AP370"/>
      <c r="AQ370" s="2">
        <f t="shared" si="51"/>
        <v>0</v>
      </c>
      <c r="AR370">
        <v>2</v>
      </c>
      <c r="AS370">
        <v>2</v>
      </c>
      <c r="AT370">
        <v>2</v>
      </c>
      <c r="AU370">
        <v>2</v>
      </c>
      <c r="AV370">
        <v>2</v>
      </c>
      <c r="AW370">
        <v>2</v>
      </c>
      <c r="AX370">
        <v>2</v>
      </c>
      <c r="AY370">
        <v>2</v>
      </c>
      <c r="AZ370">
        <v>2</v>
      </c>
      <c r="BA370">
        <v>2</v>
      </c>
      <c r="BB370">
        <v>2</v>
      </c>
      <c r="BC370">
        <v>2</v>
      </c>
      <c r="BD370" s="2">
        <f t="shared" si="46"/>
        <v>24</v>
      </c>
      <c r="BE370">
        <v>1891</v>
      </c>
      <c r="BF370">
        <f t="shared" si="49"/>
        <v>1891</v>
      </c>
      <c r="BG370">
        <v>1737</v>
      </c>
      <c r="BH370">
        <v>2025</v>
      </c>
      <c r="BI370">
        <v>118</v>
      </c>
      <c r="BJ370" s="49">
        <v>26</v>
      </c>
      <c r="BK370" s="2">
        <f t="shared" si="47"/>
        <v>2169</v>
      </c>
      <c r="BL370"/>
      <c r="BM370" s="49">
        <v>175</v>
      </c>
      <c r="BN370" s="49">
        <v>7875</v>
      </c>
      <c r="BO370" t="s">
        <v>16842</v>
      </c>
      <c r="BP370"/>
      <c r="BQ370"/>
      <c r="BR370"/>
      <c r="BS370"/>
      <c r="BT370"/>
      <c r="BU370"/>
      <c r="BV370"/>
      <c r="BW370"/>
      <c r="BX370"/>
      <c r="BY370"/>
      <c r="BZ370"/>
      <c r="CA370"/>
      <c r="CB370"/>
      <c r="CC370"/>
      <c r="CD370"/>
      <c r="CE370" s="2"/>
      <c r="CF370">
        <v>4500</v>
      </c>
      <c r="CG370"/>
      <c r="CH370"/>
      <c r="CI370"/>
      <c r="CJ370"/>
      <c r="CK370"/>
      <c r="CL370"/>
      <c r="CM370"/>
      <c r="CN370"/>
      <c r="CO370"/>
      <c r="CP370"/>
      <c r="CQ370"/>
      <c r="CR370"/>
      <c r="CS370"/>
      <c r="CT370"/>
      <c r="CU370"/>
      <c r="CV370"/>
      <c r="CW370"/>
      <c r="CX370" s="2">
        <v>1</v>
      </c>
      <c r="CY370" s="45">
        <v>1.5</v>
      </c>
      <c r="CZ370"/>
      <c r="DA370"/>
      <c r="DB370" s="3">
        <v>8</v>
      </c>
      <c r="DC370" s="3">
        <v>102</v>
      </c>
      <c r="DD370" s="3" t="s">
        <v>11986</v>
      </c>
      <c r="DE370" s="3" t="s">
        <v>12444</v>
      </c>
      <c r="DF370">
        <v>400</v>
      </c>
      <c r="DG370" s="3">
        <v>16</v>
      </c>
      <c r="DH370" s="3" t="s">
        <v>11869</v>
      </c>
      <c r="DI370" s="3" t="s">
        <v>15895</v>
      </c>
      <c r="DJ370"/>
      <c r="DK370"/>
      <c r="DL370"/>
      <c r="DM370"/>
      <c r="DN370"/>
      <c r="DO370"/>
      <c r="DP370"/>
      <c r="DQ370"/>
      <c r="DR370"/>
      <c r="DS370" s="4">
        <v>468</v>
      </c>
      <c r="DT370"/>
      <c r="DU370" s="50">
        <v>468</v>
      </c>
      <c r="DV370" s="50"/>
      <c r="DW370" s="50">
        <v>26</v>
      </c>
      <c r="DX370" t="s">
        <v>12498</v>
      </c>
      <c r="DY370" s="3" t="s">
        <v>31247</v>
      </c>
      <c r="DZ370" s="4" t="s">
        <v>31127</v>
      </c>
      <c r="EA370" s="4"/>
      <c r="EB370"/>
      <c r="EC370"/>
      <c r="ED370"/>
    </row>
    <row r="371" spans="1:134" s="3" customFormat="1">
      <c r="A371" s="62">
        <v>3502070</v>
      </c>
      <c r="B371" s="4" t="s">
        <v>16599</v>
      </c>
      <c r="C371" s="3">
        <v>1</v>
      </c>
      <c r="D371" s="4" t="s">
        <v>12461</v>
      </c>
      <c r="E371" s="4" t="s">
        <v>13397</v>
      </c>
      <c r="F371" s="4" t="s">
        <v>11840</v>
      </c>
      <c r="G371" s="4" t="s">
        <v>12746</v>
      </c>
      <c r="H371" s="4"/>
      <c r="I371" s="4" t="s">
        <v>16227</v>
      </c>
      <c r="J371" s="4" t="s">
        <v>16893</v>
      </c>
      <c r="K371" s="4" t="s">
        <v>12477</v>
      </c>
      <c r="L371" s="4" t="s">
        <v>12477</v>
      </c>
      <c r="M371" s="4"/>
      <c r="N371" s="4" t="s">
        <v>12550</v>
      </c>
      <c r="O371" s="4"/>
      <c r="P371" s="4" t="s">
        <v>12144</v>
      </c>
      <c r="Q371" s="4"/>
      <c r="R371"/>
      <c r="S371"/>
      <c r="T371"/>
      <c r="U371"/>
      <c r="V371"/>
      <c r="W371"/>
      <c r="X371"/>
      <c r="Y371">
        <v>20</v>
      </c>
      <c r="Z371">
        <v>40</v>
      </c>
      <c r="AA371">
        <v>1</v>
      </c>
      <c r="AB371" s="23">
        <v>5</v>
      </c>
      <c r="AC371"/>
      <c r="AD371"/>
      <c r="AE371">
        <v>2</v>
      </c>
      <c r="AF371"/>
      <c r="AG371"/>
      <c r="AH371"/>
      <c r="AI371"/>
      <c r="AJ371"/>
      <c r="AK371"/>
      <c r="AL371" s="2">
        <f t="shared" si="50"/>
        <v>2</v>
      </c>
      <c r="AM371"/>
      <c r="AN371">
        <v>2432</v>
      </c>
      <c r="AO371"/>
      <c r="AP371"/>
      <c r="AQ371" s="2">
        <f t="shared" si="51"/>
        <v>2432</v>
      </c>
      <c r="AR371">
        <v>1</v>
      </c>
      <c r="AS371">
        <v>1</v>
      </c>
      <c r="AT371">
        <v>1</v>
      </c>
      <c r="AU371">
        <v>1</v>
      </c>
      <c r="AV371">
        <v>7</v>
      </c>
      <c r="AW371">
        <v>6</v>
      </c>
      <c r="AX371">
        <v>2</v>
      </c>
      <c r="AY371">
        <v>1</v>
      </c>
      <c r="AZ371">
        <v>2</v>
      </c>
      <c r="BA371">
        <v>1</v>
      </c>
      <c r="BB371">
        <v>1</v>
      </c>
      <c r="BC371">
        <v>1</v>
      </c>
      <c r="BD371" s="2">
        <f t="shared" si="46"/>
        <v>25</v>
      </c>
      <c r="BE371">
        <v>822</v>
      </c>
      <c r="BF371">
        <f t="shared" si="49"/>
        <v>3254</v>
      </c>
      <c r="BG371">
        <v>117</v>
      </c>
      <c r="BH371">
        <v>2107</v>
      </c>
      <c r="BI371">
        <v>33</v>
      </c>
      <c r="BJ371" s="49">
        <v>26</v>
      </c>
      <c r="BK371" s="2">
        <f t="shared" si="47"/>
        <v>2166</v>
      </c>
      <c r="BL371"/>
      <c r="BM371" s="49">
        <v>493</v>
      </c>
      <c r="BN371" s="49">
        <v>4784</v>
      </c>
      <c r="BO371" s="1" t="s">
        <v>12005</v>
      </c>
      <c r="BP371"/>
      <c r="BQ371">
        <v>336</v>
      </c>
      <c r="BR371" s="3" t="s">
        <v>16576</v>
      </c>
      <c r="BS371"/>
      <c r="BT371">
        <v>2786</v>
      </c>
      <c r="BU371" s="3" t="s">
        <v>15786</v>
      </c>
      <c r="BV371"/>
      <c r="BW371"/>
      <c r="BX371"/>
      <c r="BY371"/>
      <c r="BZ371"/>
      <c r="CA371"/>
      <c r="CB371"/>
      <c r="CC371"/>
      <c r="CD371"/>
      <c r="CE371" s="2"/>
      <c r="CG371"/>
      <c r="CH371"/>
      <c r="CI371"/>
      <c r="CJ371"/>
      <c r="CK371"/>
      <c r="CL371"/>
      <c r="CM371">
        <v>5</v>
      </c>
      <c r="CN371">
        <v>75</v>
      </c>
      <c r="CO371"/>
      <c r="CP371"/>
      <c r="CQ371"/>
      <c r="CR371"/>
      <c r="CS371"/>
      <c r="CT371"/>
      <c r="CU371"/>
      <c r="CV371"/>
      <c r="CW371"/>
      <c r="CX371" s="2">
        <v>3</v>
      </c>
      <c r="CY371" s="45">
        <v>4.25</v>
      </c>
      <c r="CZ371"/>
      <c r="DA371"/>
      <c r="DB371" s="3">
        <v>5</v>
      </c>
      <c r="DC371" s="3">
        <v>59</v>
      </c>
      <c r="DD371" s="3" t="s">
        <v>11986</v>
      </c>
      <c r="DE371" s="3" t="s">
        <v>12444</v>
      </c>
      <c r="DF371">
        <v>412</v>
      </c>
      <c r="DG371" s="3">
        <v>27</v>
      </c>
      <c r="DH371" s="3" t="s">
        <v>11869</v>
      </c>
      <c r="DI371" s="3" t="s">
        <v>15895</v>
      </c>
      <c r="DJ371"/>
      <c r="DK371"/>
      <c r="DL371"/>
      <c r="DM371"/>
      <c r="DN371"/>
      <c r="DO371"/>
      <c r="DP371"/>
      <c r="DQ371"/>
      <c r="DR371"/>
      <c r="DS371"/>
      <c r="DT371"/>
      <c r="DU371"/>
      <c r="DV371"/>
      <c r="DW371" s="50">
        <v>26</v>
      </c>
      <c r="DX371" t="s">
        <v>12498</v>
      </c>
      <c r="DY371" s="4" t="s">
        <v>31128</v>
      </c>
      <c r="DZ371" s="4" t="s">
        <v>16227</v>
      </c>
      <c r="EA371" s="4" t="s">
        <v>31248</v>
      </c>
      <c r="EB371"/>
      <c r="EC371"/>
      <c r="ED371"/>
    </row>
    <row r="372" spans="1:134" s="3" customFormat="1">
      <c r="A372" s="62">
        <v>3502071</v>
      </c>
      <c r="B372" s="4" t="s">
        <v>16477</v>
      </c>
      <c r="D372" s="4" t="s">
        <v>16721</v>
      </c>
      <c r="E372" s="4" t="s">
        <v>13280</v>
      </c>
      <c r="F372" s="4" t="s">
        <v>16720</v>
      </c>
      <c r="G372" s="4" t="s">
        <v>12746</v>
      </c>
      <c r="H372"/>
      <c r="I372" s="4" t="s">
        <v>16719</v>
      </c>
      <c r="J372" s="4" t="s">
        <v>16893</v>
      </c>
      <c r="K372" s="4" t="s">
        <v>12477</v>
      </c>
      <c r="L372" s="4" t="s">
        <v>12477</v>
      </c>
      <c r="M372" s="4"/>
      <c r="N372" s="4" t="s">
        <v>12550</v>
      </c>
      <c r="O372" s="4"/>
      <c r="P372" s="4" t="s">
        <v>12144</v>
      </c>
      <c r="Q372" s="4"/>
      <c r="R372" s="4" t="s">
        <v>12746</v>
      </c>
      <c r="S372"/>
      <c r="T372"/>
      <c r="U372"/>
      <c r="V372"/>
      <c r="W372"/>
      <c r="X372"/>
      <c r="Y372">
        <v>162</v>
      </c>
      <c r="Z372">
        <v>40</v>
      </c>
      <c r="AA372">
        <v>1</v>
      </c>
      <c r="AB372" s="23">
        <v>5</v>
      </c>
      <c r="AC372">
        <v>2</v>
      </c>
      <c r="AD372"/>
      <c r="AE372">
        <v>1</v>
      </c>
      <c r="AF372"/>
      <c r="AG372"/>
      <c r="AH372"/>
      <c r="AI372"/>
      <c r="AJ372"/>
      <c r="AK372"/>
      <c r="AL372" s="2">
        <f t="shared" si="50"/>
        <v>1</v>
      </c>
      <c r="AM372"/>
      <c r="AN372">
        <v>1250</v>
      </c>
      <c r="AO372"/>
      <c r="AP372"/>
      <c r="AQ372" s="2">
        <f t="shared" si="51"/>
        <v>1250</v>
      </c>
      <c r="AR372"/>
      <c r="AS372"/>
      <c r="AT372"/>
      <c r="AU372">
        <v>1</v>
      </c>
      <c r="AV372">
        <v>1</v>
      </c>
      <c r="AW372">
        <v>1</v>
      </c>
      <c r="AX372">
        <v>1</v>
      </c>
      <c r="AY372">
        <v>1</v>
      </c>
      <c r="AZ372">
        <v>1</v>
      </c>
      <c r="BA372">
        <v>1</v>
      </c>
      <c r="BB372">
        <v>1</v>
      </c>
      <c r="BC372">
        <v>1</v>
      </c>
      <c r="BD372" s="2">
        <f t="shared" si="46"/>
        <v>9</v>
      </c>
      <c r="BE372">
        <v>970</v>
      </c>
      <c r="BF372">
        <f t="shared" si="49"/>
        <v>2220</v>
      </c>
      <c r="BG372">
        <v>900</v>
      </c>
      <c r="BH372">
        <v>3000</v>
      </c>
      <c r="BI372"/>
      <c r="BJ372" s="49">
        <v>8</v>
      </c>
      <c r="BK372" s="2">
        <f t="shared" si="47"/>
        <v>3008</v>
      </c>
      <c r="BL372"/>
      <c r="BM372" s="49">
        <v>266</v>
      </c>
      <c r="BN372" s="49">
        <v>8000</v>
      </c>
      <c r="BO372" s="1" t="s">
        <v>12610</v>
      </c>
      <c r="BP372"/>
      <c r="BQ372"/>
      <c r="BR372"/>
      <c r="BS372"/>
      <c r="BT372"/>
      <c r="BU372"/>
      <c r="BV372"/>
      <c r="BW372"/>
      <c r="BX372"/>
      <c r="BY372"/>
      <c r="BZ372"/>
      <c r="CA372"/>
      <c r="CB372"/>
      <c r="CC372"/>
      <c r="CD372"/>
      <c r="CE372" s="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t="s">
        <v>12498</v>
      </c>
      <c r="DY372" s="4" t="s">
        <v>31249</v>
      </c>
      <c r="DZ372" s="4" t="s">
        <v>13280</v>
      </c>
      <c r="EA372" s="4" t="s">
        <v>31131</v>
      </c>
      <c r="EB372"/>
      <c r="EC372"/>
      <c r="ED372"/>
    </row>
    <row r="373" spans="1:134" s="3" customFormat="1">
      <c r="A373" s="62">
        <v>3502072</v>
      </c>
      <c r="B373" s="4" t="s">
        <v>16717</v>
      </c>
      <c r="C373" s="3">
        <v>1</v>
      </c>
      <c r="D373" s="4" t="s">
        <v>16810</v>
      </c>
      <c r="E373" s="4" t="s">
        <v>13134</v>
      </c>
      <c r="F373" s="4" t="s">
        <v>16810</v>
      </c>
      <c r="G373" s="4" t="s">
        <v>12144</v>
      </c>
      <c r="H373"/>
      <c r="I373" s="4" t="s">
        <v>16809</v>
      </c>
      <c r="J373" s="4" t="s">
        <v>16893</v>
      </c>
      <c r="K373" s="3" t="s">
        <v>16808</v>
      </c>
      <c r="L373" s="3" t="s">
        <v>12477</v>
      </c>
      <c r="N373" s="4" t="s">
        <v>12550</v>
      </c>
      <c r="O373" s="4" t="s">
        <v>12637</v>
      </c>
      <c r="P373" s="4" t="s">
        <v>12144</v>
      </c>
      <c r="Q373" s="4"/>
      <c r="R373" s="4" t="s">
        <v>12746</v>
      </c>
      <c r="S373"/>
      <c r="T373"/>
      <c r="U373"/>
      <c r="V373"/>
      <c r="W373"/>
      <c r="X373"/>
      <c r="Y373">
        <v>76</v>
      </c>
      <c r="Z373">
        <v>48</v>
      </c>
      <c r="AA373">
        <v>1</v>
      </c>
      <c r="AB373" s="23">
        <v>6</v>
      </c>
      <c r="AC373"/>
      <c r="AD373">
        <v>3</v>
      </c>
      <c r="AE373"/>
      <c r="AF373"/>
      <c r="AG373">
        <v>1</v>
      </c>
      <c r="AH373">
        <v>1</v>
      </c>
      <c r="AI373">
        <v>1</v>
      </c>
      <c r="AJ373">
        <v>1</v>
      </c>
      <c r="AK373">
        <v>1</v>
      </c>
      <c r="AL373" s="2">
        <f t="shared" si="50"/>
        <v>4</v>
      </c>
      <c r="AM373">
        <v>3459</v>
      </c>
      <c r="AN373"/>
      <c r="AO373"/>
      <c r="AP373">
        <v>1040</v>
      </c>
      <c r="AQ373" s="2">
        <f t="shared" si="51"/>
        <v>4499</v>
      </c>
      <c r="AR373">
        <v>7</v>
      </c>
      <c r="AS373">
        <v>4</v>
      </c>
      <c r="AT373">
        <v>5</v>
      </c>
      <c r="AU373">
        <v>12</v>
      </c>
      <c r="AV373">
        <v>15</v>
      </c>
      <c r="AW373">
        <v>13</v>
      </c>
      <c r="AX373">
        <v>14</v>
      </c>
      <c r="AY373">
        <v>9</v>
      </c>
      <c r="AZ373">
        <v>11</v>
      </c>
      <c r="BA373">
        <v>6</v>
      </c>
      <c r="BB373">
        <v>14</v>
      </c>
      <c r="BC373">
        <v>9</v>
      </c>
      <c r="BD373" s="25">
        <f t="shared" si="46"/>
        <v>119</v>
      </c>
      <c r="BE373">
        <v>9867</v>
      </c>
      <c r="BF373">
        <f t="shared" si="49"/>
        <v>14366</v>
      </c>
      <c r="BG373">
        <v>6702</v>
      </c>
      <c r="BH373">
        <v>7884</v>
      </c>
      <c r="BI373"/>
      <c r="BJ373" s="49">
        <v>216</v>
      </c>
      <c r="BK373" s="2">
        <f t="shared" si="47"/>
        <v>8100</v>
      </c>
      <c r="BL373"/>
      <c r="BM373" s="49">
        <v>1569</v>
      </c>
      <c r="BN373" s="49">
        <v>10442</v>
      </c>
      <c r="BO373" s="1" t="s">
        <v>12005</v>
      </c>
      <c r="BP373">
        <v>1</v>
      </c>
      <c r="BQ373">
        <v>40</v>
      </c>
      <c r="BR373" s="3" t="s">
        <v>13880</v>
      </c>
      <c r="BS373"/>
      <c r="BT373">
        <v>14952</v>
      </c>
      <c r="BU373" s="3" t="s">
        <v>16554</v>
      </c>
      <c r="BV373"/>
      <c r="BW373"/>
      <c r="BX373"/>
      <c r="BY373"/>
      <c r="BZ373"/>
      <c r="CA373"/>
      <c r="CB373"/>
      <c r="CC373"/>
      <c r="CD373"/>
      <c r="CE373" s="2"/>
      <c r="CF373">
        <v>24296</v>
      </c>
      <c r="CG373"/>
      <c r="CH373"/>
      <c r="CI373"/>
      <c r="CJ373"/>
      <c r="CK373"/>
      <c r="CL373"/>
      <c r="CM373"/>
      <c r="CN373"/>
      <c r="CO373"/>
      <c r="CP373"/>
      <c r="CQ373"/>
      <c r="CR373"/>
      <c r="CS373"/>
      <c r="CT373"/>
      <c r="CU373"/>
      <c r="CV373"/>
      <c r="CW373"/>
      <c r="CX373" s="2">
        <v>15</v>
      </c>
      <c r="CY373" s="45">
        <v>163.5</v>
      </c>
      <c r="CZ373"/>
      <c r="DA373"/>
      <c r="DB373"/>
      <c r="DC373"/>
      <c r="DD373"/>
      <c r="DE373"/>
      <c r="DF373"/>
      <c r="DG373"/>
      <c r="DH373"/>
      <c r="DI373"/>
      <c r="DJ373"/>
      <c r="DK373"/>
      <c r="DL373"/>
      <c r="DM373"/>
      <c r="DN373"/>
      <c r="DO373"/>
      <c r="DP373"/>
      <c r="DQ373"/>
      <c r="DR373"/>
      <c r="DS373"/>
      <c r="DT373"/>
      <c r="DU373" s="50">
        <v>4950</v>
      </c>
      <c r="DV373" s="50"/>
      <c r="DW373" s="50">
        <v>216.06</v>
      </c>
      <c r="DX373" t="s">
        <v>12498</v>
      </c>
      <c r="DY373" s="4" t="s">
        <v>31132</v>
      </c>
      <c r="DZ373" s="4" t="s">
        <v>16809</v>
      </c>
      <c r="EA373" s="4"/>
      <c r="EB373"/>
      <c r="EC373"/>
      <c r="ED373"/>
    </row>
    <row r="374" spans="1:134" s="3" customFormat="1">
      <c r="A374" s="62">
        <v>3502073</v>
      </c>
      <c r="B374" s="4" t="s">
        <v>16577</v>
      </c>
      <c r="C374" s="3">
        <v>1</v>
      </c>
      <c r="D374" s="4" t="s">
        <v>16680</v>
      </c>
      <c r="E374" s="6" t="s">
        <v>17053</v>
      </c>
      <c r="F374" s="4" t="s">
        <v>17044</v>
      </c>
      <c r="G374" s="4" t="s">
        <v>12746</v>
      </c>
      <c r="H374" s="4"/>
      <c r="I374" s="4" t="s">
        <v>17043</v>
      </c>
      <c r="J374" s="4" t="s">
        <v>16893</v>
      </c>
      <c r="K374" s="3" t="s">
        <v>17054</v>
      </c>
      <c r="L374" s="3" t="s">
        <v>12632</v>
      </c>
      <c r="N374" t="s">
        <v>12202</v>
      </c>
      <c r="O374" s="4"/>
      <c r="P374" s="4" t="s">
        <v>12144</v>
      </c>
      <c r="Q374" s="6"/>
      <c r="R374" s="6" t="s">
        <v>12746</v>
      </c>
      <c r="S374"/>
      <c r="T374"/>
      <c r="U374"/>
      <c r="V374"/>
      <c r="W374"/>
      <c r="X374"/>
      <c r="Y374">
        <v>265</v>
      </c>
      <c r="Z374">
        <v>40</v>
      </c>
      <c r="AA374">
        <v>1</v>
      </c>
      <c r="AB374" s="23">
        <v>5</v>
      </c>
      <c r="AC374">
        <v>1</v>
      </c>
      <c r="AD374"/>
      <c r="AE374">
        <v>1</v>
      </c>
      <c r="AF374"/>
      <c r="AG374">
        <v>1</v>
      </c>
      <c r="AH374">
        <v>1</v>
      </c>
      <c r="AI374">
        <v>1</v>
      </c>
      <c r="AJ374">
        <v>1</v>
      </c>
      <c r="AK374">
        <v>1</v>
      </c>
      <c r="AL374" s="2">
        <f t="shared" si="50"/>
        <v>2</v>
      </c>
      <c r="AM374"/>
      <c r="AN374">
        <v>1040</v>
      </c>
      <c r="AO374"/>
      <c r="AP374">
        <v>728</v>
      </c>
      <c r="AQ374" s="2">
        <f t="shared" si="51"/>
        <v>1768</v>
      </c>
      <c r="AR374">
        <v>2</v>
      </c>
      <c r="AS374">
        <v>2</v>
      </c>
      <c r="AT374">
        <v>3</v>
      </c>
      <c r="AU374">
        <v>5</v>
      </c>
      <c r="AV374">
        <v>3</v>
      </c>
      <c r="AW374">
        <v>3</v>
      </c>
      <c r="AX374">
        <v>3</v>
      </c>
      <c r="AY374">
        <v>3</v>
      </c>
      <c r="AZ374">
        <v>3</v>
      </c>
      <c r="BA374">
        <v>3</v>
      </c>
      <c r="BB374">
        <v>3</v>
      </c>
      <c r="BC374">
        <v>3</v>
      </c>
      <c r="BD374" s="2">
        <f t="shared" ref="BD374:BD437" si="52">IF(B374="","",SUM(AR374:BC374))</f>
        <v>36</v>
      </c>
      <c r="BE374">
        <v>2850</v>
      </c>
      <c r="BF374">
        <f t="shared" si="49"/>
        <v>4618</v>
      </c>
      <c r="BG374">
        <v>7867</v>
      </c>
      <c r="BH374">
        <v>4718</v>
      </c>
      <c r="BI374">
        <v>193</v>
      </c>
      <c r="BJ374" s="49">
        <v>391</v>
      </c>
      <c r="BK374" s="2">
        <f t="shared" ref="BK374:BK437" si="53">IF(B374="","",SUM(BH374:BJ374))</f>
        <v>5302</v>
      </c>
      <c r="BL374"/>
      <c r="BM374" s="49">
        <v>2438</v>
      </c>
      <c r="BN374" s="49">
        <v>12193</v>
      </c>
      <c r="BO374" s="1" t="s">
        <v>12005</v>
      </c>
      <c r="BP374">
        <v>465</v>
      </c>
      <c r="BQ374">
        <v>1867</v>
      </c>
      <c r="BR374" s="3" t="s">
        <v>12539</v>
      </c>
      <c r="BS374" s="3">
        <v>20</v>
      </c>
      <c r="BT374" s="3">
        <v>1162</v>
      </c>
      <c r="BU374" s="3" t="s">
        <v>355</v>
      </c>
      <c r="BV374"/>
      <c r="BW374"/>
      <c r="BX374"/>
      <c r="BY374"/>
      <c r="BZ374"/>
      <c r="CA374"/>
      <c r="CB374"/>
      <c r="CC374"/>
      <c r="CD374"/>
      <c r="CE374" s="2"/>
      <c r="CF374">
        <v>12891</v>
      </c>
      <c r="CG374"/>
      <c r="CH374"/>
      <c r="CI374"/>
      <c r="CJ374"/>
      <c r="CK374"/>
      <c r="CL374"/>
      <c r="CM374"/>
      <c r="CN374"/>
      <c r="CO374"/>
      <c r="CP374"/>
      <c r="CQ374"/>
      <c r="CR374"/>
      <c r="CS374"/>
      <c r="CT374"/>
      <c r="CU374"/>
      <c r="CV374"/>
      <c r="CW374"/>
      <c r="CX374" s="2">
        <v>5</v>
      </c>
      <c r="CY374" s="45">
        <v>31</v>
      </c>
      <c r="CZ374"/>
      <c r="DA374"/>
      <c r="DB374">
        <v>22</v>
      </c>
      <c r="DC374" s="14">
        <v>193.8</v>
      </c>
      <c r="DD374" s="3" t="s">
        <v>11986</v>
      </c>
      <c r="DE374" s="3" t="s">
        <v>12444</v>
      </c>
      <c r="DF374"/>
      <c r="DG374"/>
      <c r="DH374"/>
      <c r="DI374"/>
      <c r="DJ374"/>
      <c r="DK374"/>
      <c r="DL374"/>
      <c r="DM374"/>
      <c r="DN374"/>
      <c r="DO374"/>
      <c r="DP374"/>
      <c r="DQ374"/>
      <c r="DR374"/>
      <c r="DS374"/>
      <c r="DT374"/>
      <c r="DU374"/>
      <c r="DV374"/>
      <c r="DW374" s="50">
        <v>391.27</v>
      </c>
      <c r="DX374" t="s">
        <v>12498</v>
      </c>
      <c r="DY374" s="4" t="s">
        <v>17044</v>
      </c>
      <c r="DZ374" s="4" t="s">
        <v>31133</v>
      </c>
      <c r="EA374" s="4"/>
      <c r="EB374"/>
      <c r="EC374"/>
      <c r="ED374"/>
    </row>
    <row r="375" spans="1:134" s="3" customFormat="1">
      <c r="A375" s="62">
        <v>3502074</v>
      </c>
      <c r="B375" s="4" t="s">
        <v>16672</v>
      </c>
      <c r="C375" s="3">
        <v>1</v>
      </c>
      <c r="D375" s="4" t="s">
        <v>16562</v>
      </c>
      <c r="E375" s="6" t="s">
        <v>16935</v>
      </c>
      <c r="F375" s="4" t="s">
        <v>17162</v>
      </c>
      <c r="G375" s="4" t="s">
        <v>12144</v>
      </c>
      <c r="H375" s="4"/>
      <c r="I375" s="4" t="s">
        <v>17161</v>
      </c>
      <c r="J375" s="4" t="s">
        <v>16893</v>
      </c>
      <c r="K375" s="3" t="s">
        <v>11763</v>
      </c>
      <c r="L375" s="3" t="s">
        <v>11763</v>
      </c>
      <c r="N375" t="s">
        <v>12202</v>
      </c>
      <c r="O375" s="4" t="s">
        <v>12637</v>
      </c>
      <c r="P375" s="4" t="s">
        <v>12144</v>
      </c>
      <c r="Q375" s="6"/>
      <c r="R375" s="6" t="s">
        <v>12746</v>
      </c>
      <c r="S375"/>
      <c r="T375"/>
      <c r="U375"/>
      <c r="V375"/>
      <c r="W375"/>
      <c r="Y375">
        <v>250</v>
      </c>
      <c r="Z375">
        <v>40</v>
      </c>
      <c r="AA375">
        <v>1</v>
      </c>
      <c r="AB375" s="23">
        <v>5</v>
      </c>
      <c r="AC375"/>
      <c r="AD375">
        <v>1</v>
      </c>
      <c r="AE375"/>
      <c r="AF375"/>
      <c r="AG375"/>
      <c r="AH375"/>
      <c r="AI375"/>
      <c r="AJ375"/>
      <c r="AK375"/>
      <c r="AL375" s="2">
        <f t="shared" si="50"/>
        <v>1</v>
      </c>
      <c r="AM375">
        <v>2000</v>
      </c>
      <c r="AN375"/>
      <c r="AO375"/>
      <c r="AP375"/>
      <c r="AQ375" s="2">
        <f t="shared" si="51"/>
        <v>2000</v>
      </c>
      <c r="AR375">
        <v>1</v>
      </c>
      <c r="AS375">
        <v>1</v>
      </c>
      <c r="AT375">
        <v>1</v>
      </c>
      <c r="AU375">
        <v>1</v>
      </c>
      <c r="AV375">
        <v>2</v>
      </c>
      <c r="AW375">
        <v>2</v>
      </c>
      <c r="AX375">
        <v>2</v>
      </c>
      <c r="AY375">
        <v>2</v>
      </c>
      <c r="AZ375">
        <v>2</v>
      </c>
      <c r="BA375">
        <v>2</v>
      </c>
      <c r="BB375">
        <v>2</v>
      </c>
      <c r="BC375">
        <v>2</v>
      </c>
      <c r="BD375" s="2">
        <f t="shared" si="52"/>
        <v>20</v>
      </c>
      <c r="BE375">
        <v>1819</v>
      </c>
      <c r="BF375">
        <f t="shared" si="49"/>
        <v>3819</v>
      </c>
      <c r="BG375">
        <v>1974</v>
      </c>
      <c r="BH375" s="3">
        <v>3426</v>
      </c>
      <c r="BI375" s="3">
        <v>495</v>
      </c>
      <c r="BJ375" s="50">
        <v>69</v>
      </c>
      <c r="BK375" s="2">
        <f t="shared" si="53"/>
        <v>3990</v>
      </c>
      <c r="BL375" s="4">
        <v>448</v>
      </c>
      <c r="BM375" s="50">
        <v>352</v>
      </c>
      <c r="BN375" s="50">
        <v>10560</v>
      </c>
      <c r="BO375" s="1" t="s">
        <v>12610</v>
      </c>
      <c r="BP375" s="1">
        <v>43</v>
      </c>
      <c r="BQ375" s="1">
        <v>236</v>
      </c>
      <c r="BR375" s="3" t="s">
        <v>15378</v>
      </c>
      <c r="BS375"/>
      <c r="BT375" s="3">
        <v>17</v>
      </c>
      <c r="BU375" s="3" t="s">
        <v>16792</v>
      </c>
      <c r="BV375"/>
      <c r="BW375" s="4">
        <v>201</v>
      </c>
      <c r="BX375" s="4" t="s">
        <v>16791</v>
      </c>
      <c r="BY375"/>
      <c r="BZ375"/>
      <c r="CA375"/>
      <c r="CB375"/>
      <c r="CC375"/>
      <c r="CD375"/>
      <c r="CE375" s="2"/>
      <c r="CF375">
        <v>11167</v>
      </c>
      <c r="CG375"/>
      <c r="CH375"/>
      <c r="CI375"/>
      <c r="CJ375"/>
      <c r="CK375"/>
      <c r="CL375"/>
      <c r="CM375"/>
      <c r="CN375"/>
      <c r="CO375"/>
      <c r="CP375"/>
      <c r="CQ375"/>
      <c r="CR375"/>
      <c r="CS375"/>
      <c r="CT375"/>
      <c r="CU375"/>
      <c r="CV375"/>
      <c r="CW375"/>
      <c r="CX375" s="2">
        <v>1</v>
      </c>
      <c r="CY375" s="45">
        <v>5</v>
      </c>
      <c r="CZ375"/>
      <c r="DA375"/>
      <c r="DB375" s="23">
        <v>57.5</v>
      </c>
      <c r="DC375">
        <v>442.98</v>
      </c>
      <c r="DD375" s="3" t="s">
        <v>11986</v>
      </c>
      <c r="DE375" s="3" t="s">
        <v>12444</v>
      </c>
      <c r="DF375">
        <v>700</v>
      </c>
      <c r="DG375" s="14">
        <v>52.5</v>
      </c>
      <c r="DH375" s="3" t="s">
        <v>11869</v>
      </c>
      <c r="DI375" s="3" t="s">
        <v>15895</v>
      </c>
      <c r="DJ375"/>
      <c r="DK375"/>
      <c r="DL375"/>
      <c r="DM375"/>
      <c r="DN375"/>
      <c r="DO375"/>
      <c r="DP375"/>
      <c r="DQ375"/>
      <c r="DR375"/>
      <c r="DS375"/>
      <c r="DT375"/>
      <c r="DU375"/>
      <c r="DV375"/>
      <c r="DW375"/>
      <c r="DX375" t="s">
        <v>12498</v>
      </c>
      <c r="DY375" s="4"/>
      <c r="DZ375" s="4"/>
      <c r="EA375" s="4"/>
      <c r="EB375"/>
      <c r="EC375"/>
      <c r="ED375"/>
    </row>
    <row r="376" spans="1:134" s="3" customFormat="1">
      <c r="A376" s="62">
        <v>3502075</v>
      </c>
      <c r="B376" s="4" t="s">
        <v>16790</v>
      </c>
      <c r="C376" s="3">
        <v>1</v>
      </c>
      <c r="D376" s="4" t="s">
        <v>17042</v>
      </c>
      <c r="E376" s="6" t="s">
        <v>16911</v>
      </c>
      <c r="F376" s="4" t="s">
        <v>17041</v>
      </c>
      <c r="G376" s="4" t="s">
        <v>12746</v>
      </c>
      <c r="H376" s="4"/>
      <c r="I376" s="4" t="s">
        <v>16911</v>
      </c>
      <c r="J376" s="4" t="s">
        <v>16893</v>
      </c>
      <c r="K376" s="4" t="s">
        <v>17040</v>
      </c>
      <c r="L376" s="4" t="s">
        <v>17040</v>
      </c>
      <c r="M376" s="4"/>
      <c r="N376" t="s">
        <v>12202</v>
      </c>
      <c r="O376" s="4"/>
      <c r="P376" s="4" t="s">
        <v>12144</v>
      </c>
      <c r="Q376" s="6"/>
      <c r="R376" s="6" t="s">
        <v>12746</v>
      </c>
      <c r="S376"/>
      <c r="T376"/>
      <c r="U376"/>
      <c r="V376"/>
      <c r="W376"/>
      <c r="X376"/>
      <c r="Y376">
        <v>303</v>
      </c>
      <c r="Z376">
        <v>42</v>
      </c>
      <c r="AA376">
        <v>1</v>
      </c>
      <c r="AB376" s="23">
        <v>6</v>
      </c>
      <c r="AC376"/>
      <c r="AD376"/>
      <c r="AE376"/>
      <c r="AF376"/>
      <c r="AG376"/>
      <c r="AH376"/>
      <c r="AI376"/>
      <c r="AJ376"/>
      <c r="AK376"/>
      <c r="AL376" s="2">
        <f t="shared" si="50"/>
        <v>0</v>
      </c>
      <c r="AM376"/>
      <c r="AN376"/>
      <c r="AO376"/>
      <c r="AP376"/>
      <c r="AQ376" s="2">
        <f t="shared" si="51"/>
        <v>0</v>
      </c>
      <c r="AR376">
        <v>1</v>
      </c>
      <c r="AS376">
        <v>1</v>
      </c>
      <c r="AT376">
        <v>1</v>
      </c>
      <c r="AU376">
        <v>1</v>
      </c>
      <c r="AV376">
        <v>1</v>
      </c>
      <c r="AW376">
        <v>1</v>
      </c>
      <c r="AX376">
        <v>1</v>
      </c>
      <c r="AY376">
        <v>1</v>
      </c>
      <c r="AZ376">
        <v>1</v>
      </c>
      <c r="BA376">
        <v>1</v>
      </c>
      <c r="BB376">
        <v>1</v>
      </c>
      <c r="BC376">
        <v>1</v>
      </c>
      <c r="BD376" s="2">
        <f t="shared" si="52"/>
        <v>12</v>
      </c>
      <c r="BE376">
        <v>1475</v>
      </c>
      <c r="BF376">
        <f t="shared" si="49"/>
        <v>1475</v>
      </c>
      <c r="BG376">
        <v>1500</v>
      </c>
      <c r="BH376" s="3">
        <v>1059</v>
      </c>
      <c r="BI376" s="3">
        <v>47</v>
      </c>
      <c r="BJ376" s="50">
        <v>9</v>
      </c>
      <c r="BK376" s="2">
        <f t="shared" si="53"/>
        <v>1115</v>
      </c>
      <c r="BL376"/>
      <c r="BM376" s="50">
        <v>126</v>
      </c>
      <c r="BN376" s="50">
        <v>7800</v>
      </c>
      <c r="BO376" s="1" t="s">
        <v>12448</v>
      </c>
      <c r="BP376"/>
      <c r="BQ376"/>
      <c r="BR376"/>
      <c r="BS376"/>
      <c r="BT376"/>
      <c r="BU376"/>
      <c r="BV376"/>
      <c r="BW376"/>
      <c r="BX376"/>
      <c r="BY376"/>
      <c r="BZ376"/>
      <c r="CA376"/>
      <c r="CB376"/>
      <c r="CC376"/>
      <c r="CD376"/>
      <c r="CE376" s="2"/>
      <c r="CF376">
        <v>8000</v>
      </c>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t="s">
        <v>12498</v>
      </c>
      <c r="DY376" s="4" t="s">
        <v>31137</v>
      </c>
      <c r="DZ376" s="4" t="s">
        <v>16911</v>
      </c>
      <c r="EA376" s="4"/>
      <c r="EB376"/>
      <c r="EC376"/>
      <c r="ED376"/>
    </row>
    <row r="377" spans="1:134" s="3" customFormat="1">
      <c r="A377" s="62">
        <v>3502076</v>
      </c>
      <c r="B377" s="4" t="s">
        <v>17172</v>
      </c>
      <c r="C377" s="3">
        <v>1</v>
      </c>
      <c r="D377" s="2" t="s">
        <v>17175</v>
      </c>
      <c r="E377" s="6" t="s">
        <v>17173</v>
      </c>
      <c r="F377"/>
      <c r="G377" s="4" t="s">
        <v>12144</v>
      </c>
      <c r="H377"/>
      <c r="I377" s="4" t="s">
        <v>17174</v>
      </c>
      <c r="J377" s="4" t="s">
        <v>16893</v>
      </c>
      <c r="K377" s="4" t="s">
        <v>12208</v>
      </c>
      <c r="L377" s="4" t="s">
        <v>12208</v>
      </c>
      <c r="M377" s="4"/>
      <c r="N377" t="s">
        <v>12202</v>
      </c>
      <c r="O377" s="4"/>
      <c r="P377" s="4" t="s">
        <v>12144</v>
      </c>
      <c r="Q377" s="6"/>
      <c r="R377" s="6" t="s">
        <v>12746</v>
      </c>
      <c r="S377"/>
      <c r="T377"/>
      <c r="U377"/>
      <c r="V377"/>
      <c r="W377"/>
      <c r="X377"/>
      <c r="Y377">
        <v>150</v>
      </c>
      <c r="Z377">
        <v>40</v>
      </c>
      <c r="AA377">
        <v>1</v>
      </c>
      <c r="AB377" s="23">
        <v>5</v>
      </c>
      <c r="AC377"/>
      <c r="AD377"/>
      <c r="AE377">
        <v>1</v>
      </c>
      <c r="AF377">
        <v>1</v>
      </c>
      <c r="AG377"/>
      <c r="AH377"/>
      <c r="AI377"/>
      <c r="AJ377"/>
      <c r="AK377"/>
      <c r="AL377" s="2">
        <f t="shared" si="50"/>
        <v>2</v>
      </c>
      <c r="AM377"/>
      <c r="AN377">
        <v>1500</v>
      </c>
      <c r="AO377">
        <v>1500</v>
      </c>
      <c r="AP377"/>
      <c r="AQ377" s="2">
        <f t="shared" si="51"/>
        <v>3000</v>
      </c>
      <c r="AR377">
        <v>5</v>
      </c>
      <c r="AS377">
        <v>5</v>
      </c>
      <c r="AT377">
        <v>6</v>
      </c>
      <c r="AU377">
        <v>5</v>
      </c>
      <c r="AV377">
        <v>7</v>
      </c>
      <c r="AW377">
        <v>7</v>
      </c>
      <c r="AX377">
        <v>6</v>
      </c>
      <c r="AY377">
        <v>6</v>
      </c>
      <c r="AZ377">
        <v>5</v>
      </c>
      <c r="BA377">
        <v>3</v>
      </c>
      <c r="BB377">
        <v>3</v>
      </c>
      <c r="BC377">
        <v>3</v>
      </c>
      <c r="BD377" s="2">
        <f t="shared" si="52"/>
        <v>61</v>
      </c>
      <c r="BE377">
        <v>7000</v>
      </c>
      <c r="BF377">
        <f t="shared" si="49"/>
        <v>10000</v>
      </c>
      <c r="BG377">
        <v>7500</v>
      </c>
      <c r="BH377" s="3">
        <v>9200</v>
      </c>
      <c r="BI377" s="3">
        <v>125</v>
      </c>
      <c r="BJ377" s="50">
        <v>260</v>
      </c>
      <c r="BK377" s="2">
        <f t="shared" si="53"/>
        <v>9585</v>
      </c>
      <c r="BL377"/>
      <c r="BM377" s="50">
        <v>1500</v>
      </c>
      <c r="BN377" s="50">
        <v>24900</v>
      </c>
      <c r="BO377" s="1" t="s">
        <v>12000</v>
      </c>
      <c r="BP377"/>
      <c r="BQ377"/>
      <c r="BR377"/>
      <c r="BS377"/>
      <c r="BT377"/>
      <c r="BU377"/>
      <c r="BV377"/>
      <c r="BW377"/>
      <c r="BX377"/>
      <c r="BY377"/>
      <c r="BZ377"/>
      <c r="CA377"/>
      <c r="CB377"/>
      <c r="CC377"/>
      <c r="CD377"/>
      <c r="CE377" s="2"/>
      <c r="CF377">
        <v>26200</v>
      </c>
      <c r="CG377"/>
      <c r="CH377"/>
      <c r="CI377"/>
      <c r="CJ377"/>
      <c r="CK377"/>
      <c r="CL377"/>
      <c r="CM377"/>
      <c r="CN377"/>
      <c r="CO377"/>
      <c r="CP377"/>
      <c r="CQ377"/>
      <c r="CR377"/>
      <c r="CS377"/>
      <c r="CT377"/>
      <c r="CU377"/>
      <c r="CV377"/>
      <c r="CW377"/>
      <c r="CX377" s="2">
        <v>2</v>
      </c>
      <c r="CY377" s="45">
        <v>20</v>
      </c>
      <c r="CZ377"/>
      <c r="DA377"/>
      <c r="DB377">
        <v>10</v>
      </c>
      <c r="DC377">
        <v>125</v>
      </c>
      <c r="DD377" s="3" t="s">
        <v>11986</v>
      </c>
      <c r="DE377" s="3" t="s">
        <v>12444</v>
      </c>
      <c r="DF377"/>
      <c r="DG377"/>
      <c r="DH377"/>
      <c r="DI377"/>
      <c r="DJ377"/>
      <c r="DK377"/>
      <c r="DL377"/>
      <c r="DM377"/>
      <c r="DN377"/>
      <c r="DO377"/>
      <c r="DP377"/>
      <c r="DQ377"/>
      <c r="DR377"/>
      <c r="DS377"/>
      <c r="DT377"/>
      <c r="DU377"/>
      <c r="DV377"/>
      <c r="DW377"/>
      <c r="DX377" t="s">
        <v>12498</v>
      </c>
      <c r="DY377" s="4" t="s">
        <v>31134</v>
      </c>
      <c r="DZ377" s="4" t="s">
        <v>31250</v>
      </c>
      <c r="EA377" s="4"/>
      <c r="EB377"/>
      <c r="EC377"/>
      <c r="ED377"/>
    </row>
    <row r="378" spans="1:134" s="3" customFormat="1">
      <c r="A378" s="62">
        <v>3502077</v>
      </c>
      <c r="B378" s="4" t="s">
        <v>17440</v>
      </c>
      <c r="C378" s="3">
        <v>1</v>
      </c>
      <c r="D378" s="2" t="s">
        <v>17300</v>
      </c>
      <c r="E378" s="6" t="s">
        <v>17426</v>
      </c>
      <c r="F378" s="2" t="s">
        <v>17299</v>
      </c>
      <c r="G378" s="6" t="s">
        <v>12144</v>
      </c>
      <c r="H378" s="6"/>
      <c r="I378" s="2" t="s">
        <v>17425</v>
      </c>
      <c r="J378" s="6" t="s">
        <v>16893</v>
      </c>
      <c r="K378" s="4" t="s">
        <v>12208</v>
      </c>
      <c r="L378" s="4" t="s">
        <v>12208</v>
      </c>
      <c r="M378" s="4"/>
      <c r="N378" t="s">
        <v>12202</v>
      </c>
      <c r="O378" s="4"/>
      <c r="P378" s="4" t="s">
        <v>12144</v>
      </c>
      <c r="Q378" s="6"/>
      <c r="R378" s="6" t="s">
        <v>12746</v>
      </c>
      <c r="S378" s="6" t="s">
        <v>12746</v>
      </c>
      <c r="T378"/>
      <c r="U378"/>
      <c r="V378"/>
      <c r="W378"/>
      <c r="X378"/>
      <c r="Y378">
        <v>300</v>
      </c>
      <c r="Z378">
        <v>40</v>
      </c>
      <c r="AA378">
        <v>1</v>
      </c>
      <c r="AB378" s="23">
        <v>5</v>
      </c>
      <c r="AC378"/>
      <c r="AD378">
        <v>3</v>
      </c>
      <c r="AE378"/>
      <c r="AF378"/>
      <c r="AG378">
        <v>1</v>
      </c>
      <c r="AH378"/>
      <c r="AI378"/>
      <c r="AJ378"/>
      <c r="AK378">
        <v>1</v>
      </c>
      <c r="AL378" s="2">
        <f t="shared" si="50"/>
        <v>4</v>
      </c>
      <c r="AM378">
        <v>4160</v>
      </c>
      <c r="AN378"/>
      <c r="AO378"/>
      <c r="AP378">
        <v>299</v>
      </c>
      <c r="AQ378" s="2">
        <f t="shared" si="51"/>
        <v>4459</v>
      </c>
      <c r="AR378">
        <v>8</v>
      </c>
      <c r="AS378">
        <v>8</v>
      </c>
      <c r="AT378">
        <v>12</v>
      </c>
      <c r="AU378">
        <v>15</v>
      </c>
      <c r="AV378">
        <v>20</v>
      </c>
      <c r="AW378">
        <v>25</v>
      </c>
      <c r="AX378">
        <v>25</v>
      </c>
      <c r="AY378">
        <v>26</v>
      </c>
      <c r="AZ378">
        <v>28</v>
      </c>
      <c r="BA378">
        <v>30</v>
      </c>
      <c r="BB378">
        <v>14</v>
      </c>
      <c r="BC378">
        <v>12</v>
      </c>
      <c r="BD378" s="2">
        <f t="shared" si="52"/>
        <v>223</v>
      </c>
      <c r="BE378">
        <v>40405</v>
      </c>
      <c r="BF378">
        <f t="shared" si="49"/>
        <v>44864</v>
      </c>
      <c r="BG378">
        <v>37667</v>
      </c>
      <c r="BH378" s="3">
        <v>10743</v>
      </c>
      <c r="BI378" s="3">
        <v>182</v>
      </c>
      <c r="BJ378" s="50"/>
      <c r="BK378" s="2">
        <f t="shared" si="53"/>
        <v>10925</v>
      </c>
      <c r="BL378"/>
      <c r="BM378"/>
      <c r="BN378" s="50">
        <v>60303</v>
      </c>
      <c r="BO378" s="1" t="s">
        <v>17288</v>
      </c>
      <c r="BP378"/>
      <c r="BQ378"/>
      <c r="BR378"/>
      <c r="BS378"/>
      <c r="BT378"/>
      <c r="BU378"/>
      <c r="BV378"/>
      <c r="BW378"/>
      <c r="BX378"/>
      <c r="BY378"/>
      <c r="BZ378"/>
      <c r="CA378"/>
      <c r="CB378"/>
      <c r="CC378"/>
      <c r="CD378"/>
      <c r="CE378" s="2"/>
      <c r="CF378">
        <v>67633</v>
      </c>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t="s">
        <v>12498</v>
      </c>
      <c r="DY378" s="4" t="s">
        <v>31251</v>
      </c>
      <c r="DZ378" s="4" t="s">
        <v>31138</v>
      </c>
      <c r="EA378" s="4"/>
      <c r="EB378"/>
      <c r="EC378"/>
      <c r="ED378"/>
    </row>
    <row r="379" spans="1:134" s="3" customFormat="1">
      <c r="A379" s="62">
        <v>3502078</v>
      </c>
      <c r="B379" s="4" t="s">
        <v>17286</v>
      </c>
      <c r="D379" s="2" t="s">
        <v>17158</v>
      </c>
      <c r="E379" s="6" t="s">
        <v>17287</v>
      </c>
      <c r="F379" s="2" t="s">
        <v>17158</v>
      </c>
      <c r="G379" s="6" t="s">
        <v>12144</v>
      </c>
      <c r="H379" s="6"/>
      <c r="I379" s="2" t="s">
        <v>17157</v>
      </c>
      <c r="J379" s="6" t="s">
        <v>16893</v>
      </c>
      <c r="K379" s="6" t="s">
        <v>12209</v>
      </c>
      <c r="L379" s="6" t="s">
        <v>12209</v>
      </c>
      <c r="M379" s="6"/>
      <c r="N379" t="s">
        <v>12202</v>
      </c>
      <c r="O379" s="4" t="s">
        <v>12637</v>
      </c>
      <c r="P379" s="4" t="s">
        <v>12144</v>
      </c>
      <c r="Q379" s="6"/>
      <c r="R379" s="6" t="s">
        <v>12746</v>
      </c>
      <c r="S379"/>
      <c r="T379"/>
      <c r="U379"/>
      <c r="V379"/>
      <c r="W379"/>
      <c r="X379"/>
      <c r="Y379">
        <v>252</v>
      </c>
      <c r="Z379">
        <v>40</v>
      </c>
      <c r="AA379">
        <v>1</v>
      </c>
      <c r="AB379" s="23">
        <v>5</v>
      </c>
      <c r="AC379"/>
      <c r="AD379">
        <v>3</v>
      </c>
      <c r="AE379"/>
      <c r="AF379"/>
      <c r="AG379">
        <v>1</v>
      </c>
      <c r="AH379"/>
      <c r="AI379"/>
      <c r="AJ379"/>
      <c r="AK379">
        <v>1</v>
      </c>
      <c r="AL379" s="2">
        <f t="shared" si="50"/>
        <v>4</v>
      </c>
      <c r="AM379">
        <v>6326</v>
      </c>
      <c r="AN379"/>
      <c r="AO379"/>
      <c r="AP379">
        <v>2118</v>
      </c>
      <c r="AQ379" s="2">
        <f t="shared" si="51"/>
        <v>8444</v>
      </c>
      <c r="AR379">
        <v>7</v>
      </c>
      <c r="AS379">
        <v>7</v>
      </c>
      <c r="AT379">
        <v>7</v>
      </c>
      <c r="AU379">
        <v>8</v>
      </c>
      <c r="AV379">
        <v>8</v>
      </c>
      <c r="AW379">
        <v>9</v>
      </c>
      <c r="AX379">
        <v>6</v>
      </c>
      <c r="AY379">
        <v>7</v>
      </c>
      <c r="AZ379">
        <v>7</v>
      </c>
      <c r="BA379">
        <v>6</v>
      </c>
      <c r="BB379">
        <v>6</v>
      </c>
      <c r="BC379">
        <v>6</v>
      </c>
      <c r="BD379" s="2">
        <f t="shared" si="52"/>
        <v>84</v>
      </c>
      <c r="BE379">
        <v>8550</v>
      </c>
      <c r="BF379">
        <f t="shared" si="49"/>
        <v>16994</v>
      </c>
      <c r="BG379">
        <v>5112</v>
      </c>
      <c r="BH379" s="3">
        <v>22851</v>
      </c>
      <c r="BI379" s="3">
        <v>1338</v>
      </c>
      <c r="BJ379" s="50">
        <v>2256</v>
      </c>
      <c r="BK379" s="2">
        <f t="shared" si="53"/>
        <v>26445</v>
      </c>
      <c r="BL379"/>
      <c r="BM379" s="49">
        <v>5065</v>
      </c>
      <c r="BN379" s="50">
        <v>25324</v>
      </c>
      <c r="BO379" s="1" t="s">
        <v>12005</v>
      </c>
      <c r="BP379">
        <v>6324</v>
      </c>
      <c r="BQ379">
        <v>63244</v>
      </c>
      <c r="BR379" s="3" t="s">
        <v>17145</v>
      </c>
      <c r="BS379" s="3">
        <v>11389</v>
      </c>
      <c r="BT379" s="3">
        <v>88568</v>
      </c>
      <c r="BU379" s="3" t="s">
        <v>17144</v>
      </c>
      <c r="BV379"/>
      <c r="BW379"/>
      <c r="BX379"/>
      <c r="BY379"/>
      <c r="BZ379"/>
      <c r="CA379"/>
      <c r="CB379"/>
      <c r="CC379"/>
      <c r="CD379"/>
      <c r="CE379" s="25"/>
      <c r="CF379">
        <v>55331</v>
      </c>
      <c r="CG379"/>
      <c r="CH379"/>
      <c r="CI379"/>
      <c r="CJ379"/>
      <c r="CK379"/>
      <c r="CL379"/>
      <c r="CM379"/>
      <c r="CN379"/>
      <c r="CO379"/>
      <c r="CP379"/>
      <c r="CQ379"/>
      <c r="CR379"/>
      <c r="CS379"/>
      <c r="CT379"/>
      <c r="CU379"/>
      <c r="CV379"/>
      <c r="CW379"/>
      <c r="CX379" s="2">
        <v>15</v>
      </c>
      <c r="CY379" s="45">
        <v>157.5</v>
      </c>
      <c r="CZ379"/>
      <c r="DA379"/>
      <c r="DB379"/>
      <c r="DC379">
        <v>1338</v>
      </c>
      <c r="DD379" s="3" t="s">
        <v>11869</v>
      </c>
      <c r="DE379" s="3" t="s">
        <v>15895</v>
      </c>
      <c r="DF379"/>
      <c r="DG379"/>
      <c r="DH379"/>
      <c r="DI379"/>
      <c r="DJ379"/>
      <c r="DK379"/>
      <c r="DL379"/>
      <c r="DM379"/>
      <c r="DN379"/>
      <c r="DO379"/>
      <c r="DP379"/>
      <c r="DQ379"/>
      <c r="DR379"/>
      <c r="DS379"/>
      <c r="DT379"/>
      <c r="DU379"/>
      <c r="DV379"/>
      <c r="DW379" s="50">
        <v>2256</v>
      </c>
      <c r="DX379" t="s">
        <v>12498</v>
      </c>
      <c r="DY379" s="4" t="s">
        <v>31139</v>
      </c>
      <c r="DZ379" s="4" t="s">
        <v>17157</v>
      </c>
      <c r="EA379" s="4"/>
      <c r="EB379"/>
      <c r="EC379"/>
      <c r="ED379"/>
    </row>
    <row r="380" spans="1:134" s="3" customFormat="1">
      <c r="A380" s="62">
        <v>3502061</v>
      </c>
      <c r="B380" s="4" t="s">
        <v>16873</v>
      </c>
      <c r="C380" s="3">
        <v>1</v>
      </c>
      <c r="D380" s="59" t="s">
        <v>29858</v>
      </c>
      <c r="E380" s="59" t="s">
        <v>29859</v>
      </c>
      <c r="F380" s="58" t="s">
        <v>29860</v>
      </c>
      <c r="G380" s="4" t="s">
        <v>12746</v>
      </c>
      <c r="H380" s="4"/>
      <c r="I380" s="4" t="s">
        <v>16999</v>
      </c>
      <c r="J380" s="4" t="s">
        <v>16893</v>
      </c>
      <c r="K380" s="25" t="s">
        <v>12210</v>
      </c>
      <c r="L380" s="25" t="s">
        <v>12210</v>
      </c>
      <c r="M380" s="25"/>
      <c r="N380" s="4" t="s">
        <v>12548</v>
      </c>
      <c r="O380" s="4"/>
      <c r="P380" s="4" t="s">
        <v>12144</v>
      </c>
      <c r="Q380" s="4"/>
      <c r="R380" s="4" t="s">
        <v>12746</v>
      </c>
      <c r="S380"/>
      <c r="T380"/>
      <c r="U380"/>
      <c r="V380"/>
      <c r="W380"/>
      <c r="X380"/>
      <c r="Y380">
        <v>303</v>
      </c>
      <c r="Z380">
        <v>44</v>
      </c>
      <c r="AA380">
        <v>1</v>
      </c>
      <c r="AB380" s="23">
        <v>5.5</v>
      </c>
      <c r="AC380">
        <v>1</v>
      </c>
      <c r="AD380"/>
      <c r="AE380"/>
      <c r="AF380"/>
      <c r="AG380"/>
      <c r="AH380"/>
      <c r="AI380"/>
      <c r="AJ380"/>
      <c r="AK380"/>
      <c r="AL380" s="2">
        <f t="shared" si="50"/>
        <v>0</v>
      </c>
      <c r="AM380"/>
      <c r="AN380"/>
      <c r="AO380"/>
      <c r="AP380"/>
      <c r="AQ380" s="2">
        <f t="shared" si="51"/>
        <v>0</v>
      </c>
      <c r="AR380">
        <v>1</v>
      </c>
      <c r="AS380">
        <v>1</v>
      </c>
      <c r="AT380">
        <v>1</v>
      </c>
      <c r="AU380">
        <v>1</v>
      </c>
      <c r="AV380">
        <v>1</v>
      </c>
      <c r="AW380">
        <v>1</v>
      </c>
      <c r="AX380">
        <v>1</v>
      </c>
      <c r="AY380">
        <v>1</v>
      </c>
      <c r="AZ380">
        <v>1</v>
      </c>
      <c r="BA380">
        <v>1</v>
      </c>
      <c r="BB380">
        <v>1</v>
      </c>
      <c r="BC380">
        <v>1</v>
      </c>
      <c r="BD380" s="2">
        <f t="shared" si="52"/>
        <v>12</v>
      </c>
      <c r="BE380">
        <v>942</v>
      </c>
      <c r="BF380">
        <f t="shared" si="49"/>
        <v>942</v>
      </c>
      <c r="BG380">
        <v>1246</v>
      </c>
      <c r="BH380">
        <v>2500</v>
      </c>
      <c r="BI380">
        <v>32</v>
      </c>
      <c r="BJ380" s="50">
        <v>72.19</v>
      </c>
      <c r="BK380" s="2">
        <f t="shared" si="53"/>
        <v>2604.19</v>
      </c>
      <c r="BL380"/>
      <c r="BM380" s="49">
        <v>165</v>
      </c>
      <c r="BN380" s="49">
        <v>3900</v>
      </c>
      <c r="BO380" s="1" t="s">
        <v>12000</v>
      </c>
      <c r="BP380">
        <v>187</v>
      </c>
      <c r="BQ380">
        <v>1230</v>
      </c>
      <c r="BR380" s="26" t="s">
        <v>11952</v>
      </c>
      <c r="BS380"/>
      <c r="BT380"/>
      <c r="BU380"/>
      <c r="BV380"/>
      <c r="BW380"/>
      <c r="BX380"/>
      <c r="BY380"/>
      <c r="BZ380"/>
      <c r="CA380"/>
      <c r="CB380"/>
      <c r="CC380"/>
      <c r="CD380"/>
      <c r="CE380" s="2"/>
      <c r="CF380">
        <v>3200</v>
      </c>
      <c r="CG380"/>
      <c r="CH380"/>
      <c r="CI380"/>
      <c r="CJ380"/>
      <c r="CK380"/>
      <c r="CL380"/>
      <c r="CM380"/>
      <c r="CN380"/>
      <c r="CO380"/>
      <c r="CP380"/>
      <c r="CQ380"/>
      <c r="CR380"/>
      <c r="CS380"/>
      <c r="CT380"/>
      <c r="CU380"/>
      <c r="CV380"/>
      <c r="CW380"/>
      <c r="CX380" s="2">
        <v>5</v>
      </c>
      <c r="CY380" s="45">
        <v>18</v>
      </c>
      <c r="CZ380"/>
      <c r="DA380"/>
      <c r="DB380"/>
      <c r="DC380">
        <v>32.479999999999997</v>
      </c>
      <c r="DD380" s="3" t="s">
        <v>11986</v>
      </c>
      <c r="DE380" s="3" t="s">
        <v>12328</v>
      </c>
      <c r="DF380"/>
      <c r="DG380"/>
      <c r="DH380"/>
      <c r="DI380"/>
      <c r="DJ380"/>
      <c r="DK380"/>
      <c r="DL380"/>
      <c r="DM380"/>
      <c r="DN380"/>
      <c r="DO380"/>
      <c r="DP380"/>
      <c r="DQ380"/>
      <c r="DR380"/>
      <c r="DS380"/>
      <c r="DT380"/>
      <c r="DU380" s="50">
        <v>1031</v>
      </c>
      <c r="DV380" s="50"/>
      <c r="DW380" s="50">
        <v>72.19</v>
      </c>
      <c r="DX380" t="s">
        <v>12498</v>
      </c>
      <c r="DY380" s="84" t="s">
        <v>31140</v>
      </c>
      <c r="DZ380" s="4" t="s">
        <v>31141</v>
      </c>
      <c r="EA380" s="4"/>
      <c r="EB380"/>
      <c r="EC380"/>
      <c r="ED380"/>
    </row>
    <row r="381" spans="1:134" s="3" customFormat="1">
      <c r="A381" s="62">
        <v>3502079</v>
      </c>
      <c r="B381" s="4" t="s">
        <v>16909</v>
      </c>
      <c r="C381" s="3">
        <v>1</v>
      </c>
      <c r="D381" s="4" t="s">
        <v>16915</v>
      </c>
      <c r="E381" s="6" t="s">
        <v>13385</v>
      </c>
      <c r="F381" s="4" t="s">
        <v>16915</v>
      </c>
      <c r="G381" s="6" t="s">
        <v>12144</v>
      </c>
      <c r="H381" s="6"/>
      <c r="I381" s="4" t="s">
        <v>16914</v>
      </c>
      <c r="J381" s="4" t="s">
        <v>16893</v>
      </c>
      <c r="K381" s="4" t="s">
        <v>12209</v>
      </c>
      <c r="L381" s="4" t="s">
        <v>12209</v>
      </c>
      <c r="M381" s="4"/>
      <c r="N381" t="s">
        <v>12202</v>
      </c>
      <c r="O381" s="4"/>
      <c r="P381" s="4" t="s">
        <v>12144</v>
      </c>
      <c r="Q381" s="6"/>
      <c r="R381" s="6" t="s">
        <v>12746</v>
      </c>
      <c r="S381"/>
      <c r="T381"/>
      <c r="U381"/>
      <c r="V381"/>
      <c r="W381"/>
      <c r="X381"/>
      <c r="Y381">
        <v>92</v>
      </c>
      <c r="Z381">
        <v>48</v>
      </c>
      <c r="AA381">
        <v>1</v>
      </c>
      <c r="AB381" s="23">
        <v>6</v>
      </c>
      <c r="AC381"/>
      <c r="AD381">
        <v>1</v>
      </c>
      <c r="AE381"/>
      <c r="AF381"/>
      <c r="AG381">
        <v>2</v>
      </c>
      <c r="AH381">
        <v>2</v>
      </c>
      <c r="AI381">
        <v>2</v>
      </c>
      <c r="AJ381">
        <v>2</v>
      </c>
      <c r="AK381">
        <v>2</v>
      </c>
      <c r="AL381" s="2">
        <f t="shared" si="50"/>
        <v>3</v>
      </c>
      <c r="AM381">
        <v>2080</v>
      </c>
      <c r="AN381"/>
      <c r="AO381"/>
      <c r="AP381">
        <v>683</v>
      </c>
      <c r="AQ381" s="2">
        <f t="shared" si="51"/>
        <v>2763</v>
      </c>
      <c r="AR381">
        <v>5</v>
      </c>
      <c r="AS381">
        <v>2</v>
      </c>
      <c r="AT381">
        <v>5</v>
      </c>
      <c r="AU381">
        <v>4</v>
      </c>
      <c r="AV381">
        <v>4</v>
      </c>
      <c r="AW381">
        <v>4</v>
      </c>
      <c r="AX381">
        <v>4</v>
      </c>
      <c r="AY381">
        <v>4</v>
      </c>
      <c r="AZ381">
        <v>4</v>
      </c>
      <c r="BA381">
        <v>4</v>
      </c>
      <c r="BB381">
        <v>5</v>
      </c>
      <c r="BC381">
        <v>5</v>
      </c>
      <c r="BD381" s="2">
        <f t="shared" si="52"/>
        <v>50</v>
      </c>
      <c r="BE381">
        <v>2400</v>
      </c>
      <c r="BF381">
        <f t="shared" si="49"/>
        <v>5163</v>
      </c>
      <c r="BG381">
        <v>1231</v>
      </c>
      <c r="BH381" s="3">
        <v>4558</v>
      </c>
      <c r="BJ381" s="50">
        <v>814</v>
      </c>
      <c r="BK381" s="2">
        <f t="shared" si="53"/>
        <v>5372</v>
      </c>
      <c r="BL381"/>
      <c r="BM381" s="49">
        <v>2031</v>
      </c>
      <c r="BN381" s="50">
        <v>10564</v>
      </c>
      <c r="BO381" s="1" t="s">
        <v>12005</v>
      </c>
      <c r="BP381"/>
      <c r="BQ381">
        <v>2891</v>
      </c>
      <c r="BR381" s="3" t="s">
        <v>355</v>
      </c>
      <c r="BS381"/>
      <c r="BT381"/>
      <c r="BU381"/>
      <c r="BV381"/>
      <c r="BW381"/>
      <c r="BX381"/>
      <c r="BY381"/>
      <c r="BZ381"/>
      <c r="CA381"/>
      <c r="CB381"/>
      <c r="CC381"/>
      <c r="CD381"/>
      <c r="CE381" s="2"/>
      <c r="CF381">
        <v>8129</v>
      </c>
      <c r="CG381"/>
      <c r="CH381"/>
      <c r="CI381"/>
      <c r="CJ381"/>
      <c r="CK381"/>
      <c r="CL381"/>
      <c r="CM381"/>
      <c r="CN381"/>
      <c r="CO381"/>
      <c r="CP381"/>
      <c r="CQ381"/>
      <c r="CR381"/>
      <c r="CS381"/>
      <c r="CT381"/>
      <c r="CU381"/>
      <c r="CV381"/>
      <c r="CW381"/>
      <c r="CX381" s="2">
        <v>3</v>
      </c>
      <c r="CY381" s="45">
        <v>140</v>
      </c>
      <c r="CZ381"/>
      <c r="DA381"/>
      <c r="DB381"/>
      <c r="DC381"/>
      <c r="DD381"/>
      <c r="DE381"/>
      <c r="DF381"/>
      <c r="DG381"/>
      <c r="DH381"/>
      <c r="DI381"/>
      <c r="DJ381"/>
      <c r="DK381"/>
      <c r="DL381"/>
      <c r="DM381"/>
      <c r="DN381"/>
      <c r="DO381"/>
      <c r="DP381"/>
      <c r="DQ381"/>
      <c r="DR381"/>
      <c r="DS381"/>
      <c r="DT381"/>
      <c r="DU381" s="50">
        <v>6990</v>
      </c>
      <c r="DV381" s="50"/>
      <c r="DW381" s="50">
        <v>814</v>
      </c>
      <c r="DX381" t="s">
        <v>12498</v>
      </c>
      <c r="DY381" s="4" t="s">
        <v>31142</v>
      </c>
      <c r="DZ381" s="4" t="s">
        <v>31143</v>
      </c>
      <c r="EA381" s="4"/>
      <c r="EB381"/>
      <c r="EC381"/>
      <c r="ED381"/>
    </row>
    <row r="382" spans="1:134" s="3" customFormat="1">
      <c r="A382" s="62">
        <v>3502080</v>
      </c>
      <c r="B382" s="4" t="s">
        <v>16781</v>
      </c>
      <c r="C382" s="3">
        <v>1</v>
      </c>
      <c r="D382" s="4" t="s">
        <v>16777</v>
      </c>
      <c r="E382" s="6" t="s">
        <v>16281</v>
      </c>
      <c r="F382" s="4" t="s">
        <v>16777</v>
      </c>
      <c r="G382" s="6" t="s">
        <v>12144</v>
      </c>
      <c r="H382" s="6" t="s">
        <v>12144</v>
      </c>
      <c r="I382" s="6" t="s">
        <v>16285</v>
      </c>
      <c r="J382" s="4" t="s">
        <v>16893</v>
      </c>
      <c r="K382" t="s">
        <v>16282</v>
      </c>
      <c r="L382" s="58" t="s">
        <v>29581</v>
      </c>
      <c r="M382" s="58"/>
      <c r="N382" t="s">
        <v>12202</v>
      </c>
      <c r="O382" s="4"/>
      <c r="P382" s="4" t="s">
        <v>12144</v>
      </c>
      <c r="Q382" s="6"/>
      <c r="R382" s="6" t="s">
        <v>12746</v>
      </c>
      <c r="S382"/>
      <c r="T382"/>
      <c r="U382"/>
      <c r="V382"/>
      <c r="W382"/>
      <c r="X382"/>
      <c r="Y382">
        <v>246</v>
      </c>
      <c r="Z382">
        <v>40</v>
      </c>
      <c r="AA382">
        <v>1</v>
      </c>
      <c r="AB382" s="23">
        <v>5</v>
      </c>
      <c r="AC382"/>
      <c r="AD382">
        <v>3</v>
      </c>
      <c r="AE382">
        <v>1</v>
      </c>
      <c r="AF382"/>
      <c r="AG382">
        <v>2</v>
      </c>
      <c r="AH382">
        <v>2</v>
      </c>
      <c r="AI382">
        <v>2</v>
      </c>
      <c r="AJ382">
        <v>2</v>
      </c>
      <c r="AK382">
        <v>2</v>
      </c>
      <c r="AL382" s="2">
        <f t="shared" si="50"/>
        <v>6</v>
      </c>
      <c r="AM382">
        <v>36571</v>
      </c>
      <c r="AN382">
        <v>2205</v>
      </c>
      <c r="AO382"/>
      <c r="AP382">
        <v>3445</v>
      </c>
      <c r="AQ382" s="2">
        <f t="shared" si="51"/>
        <v>42221</v>
      </c>
      <c r="AR382">
        <v>46</v>
      </c>
      <c r="AS382">
        <v>45</v>
      </c>
      <c r="AT382">
        <v>35</v>
      </c>
      <c r="AU382">
        <v>60</v>
      </c>
      <c r="AV382">
        <v>60</v>
      </c>
      <c r="AW382">
        <v>60</v>
      </c>
      <c r="AX382">
        <v>39</v>
      </c>
      <c r="AY382">
        <v>44</v>
      </c>
      <c r="AZ382">
        <v>45</v>
      </c>
      <c r="BA382">
        <v>34</v>
      </c>
      <c r="BB382">
        <v>33</v>
      </c>
      <c r="BC382">
        <v>34</v>
      </c>
      <c r="BD382" s="2">
        <f t="shared" si="52"/>
        <v>535</v>
      </c>
      <c r="BE382">
        <v>40825</v>
      </c>
      <c r="BF382">
        <f t="shared" si="49"/>
        <v>83046</v>
      </c>
      <c r="BG382">
        <v>53520</v>
      </c>
      <c r="BH382" s="3">
        <v>88723</v>
      </c>
      <c r="BI382" s="3">
        <v>4411</v>
      </c>
      <c r="BJ382"/>
      <c r="BK382" s="2">
        <f t="shared" si="53"/>
        <v>93134</v>
      </c>
      <c r="BL382"/>
      <c r="BM382" s="49">
        <v>8421</v>
      </c>
      <c r="BN382" s="50">
        <v>127894</v>
      </c>
      <c r="BO382" s="1" t="s">
        <v>12019</v>
      </c>
      <c r="BP382">
        <v>14024</v>
      </c>
      <c r="BQ382">
        <v>152857</v>
      </c>
      <c r="BR382" s="3" t="s">
        <v>15837</v>
      </c>
      <c r="BS382"/>
      <c r="BT382"/>
      <c r="BU382"/>
      <c r="BV382"/>
      <c r="BW382"/>
      <c r="BX382"/>
      <c r="BY382"/>
      <c r="BZ382"/>
      <c r="CA382"/>
      <c r="CB382"/>
      <c r="CC382"/>
      <c r="CD382"/>
      <c r="CE382" s="2"/>
      <c r="CF382">
        <v>342615</v>
      </c>
      <c r="CG382"/>
      <c r="CH382"/>
      <c r="CI382"/>
      <c r="CJ382"/>
      <c r="CK382"/>
      <c r="CL382"/>
      <c r="CM382">
        <v>2</v>
      </c>
      <c r="CN382">
        <v>290</v>
      </c>
      <c r="CO382">
        <v>200</v>
      </c>
      <c r="CP382"/>
      <c r="CQ382"/>
      <c r="CR382"/>
      <c r="CS382"/>
      <c r="CT382"/>
      <c r="CU382"/>
      <c r="CV382"/>
      <c r="CW382"/>
      <c r="CX382"/>
      <c r="CY382"/>
      <c r="CZ382" s="46">
        <v>20</v>
      </c>
      <c r="DA382" s="46">
        <v>308</v>
      </c>
      <c r="DB382">
        <v>382</v>
      </c>
      <c r="DC382">
        <v>2201</v>
      </c>
      <c r="DD382" s="3" t="s">
        <v>11986</v>
      </c>
      <c r="DE382" s="3" t="s">
        <v>12328</v>
      </c>
      <c r="DF382" s="3">
        <v>40180</v>
      </c>
      <c r="DG382" s="3">
        <v>2210</v>
      </c>
      <c r="DH382" s="3" t="s">
        <v>15895</v>
      </c>
      <c r="DI382"/>
      <c r="DJ382"/>
      <c r="DK382"/>
      <c r="DL382"/>
      <c r="DM382"/>
      <c r="DN382"/>
      <c r="DO382"/>
      <c r="DP382"/>
      <c r="DQ382"/>
      <c r="DR382"/>
      <c r="DS382" s="4">
        <v>126536</v>
      </c>
      <c r="DT382"/>
      <c r="DU382"/>
      <c r="DV382"/>
      <c r="DW382"/>
      <c r="DX382" t="s">
        <v>12498</v>
      </c>
      <c r="DY382" s="4" t="s">
        <v>31144</v>
      </c>
      <c r="DZ382" s="4" t="s">
        <v>31145</v>
      </c>
      <c r="EA382" s="4"/>
      <c r="EB382"/>
      <c r="EC382"/>
      <c r="ED382"/>
    </row>
    <row r="383" spans="1:134" s="3" customFormat="1">
      <c r="A383" s="62">
        <v>3502081</v>
      </c>
      <c r="B383" s="4" t="s">
        <v>16280</v>
      </c>
      <c r="C383" s="3">
        <v>1</v>
      </c>
      <c r="D383" s="6" t="s">
        <v>16655</v>
      </c>
      <c r="E383" s="6" t="s">
        <v>16660</v>
      </c>
      <c r="F383" s="6" t="s">
        <v>16782</v>
      </c>
      <c r="G383" s="6" t="s">
        <v>12144</v>
      </c>
      <c r="H383" s="6"/>
      <c r="I383" s="6" t="s">
        <v>16661</v>
      </c>
      <c r="J383" s="6" t="s">
        <v>16893</v>
      </c>
      <c r="K383" s="6" t="s">
        <v>15878</v>
      </c>
      <c r="L383" s="6" t="s">
        <v>15878</v>
      </c>
      <c r="M383" s="6"/>
      <c r="N383" t="s">
        <v>12202</v>
      </c>
      <c r="O383" s="4"/>
      <c r="P383" s="4" t="s">
        <v>12144</v>
      </c>
      <c r="Q383" s="6"/>
      <c r="R383" s="6" t="s">
        <v>12746</v>
      </c>
      <c r="S383"/>
      <c r="T383"/>
      <c r="U383"/>
      <c r="V383"/>
      <c r="W383"/>
      <c r="X383"/>
      <c r="Y383">
        <v>132</v>
      </c>
      <c r="Z383">
        <v>40</v>
      </c>
      <c r="AA383">
        <v>1</v>
      </c>
      <c r="AB383" s="23">
        <v>5</v>
      </c>
      <c r="AC383"/>
      <c r="AD383">
        <v>2</v>
      </c>
      <c r="AE383">
        <v>2</v>
      </c>
      <c r="AF383"/>
      <c r="AG383">
        <v>1</v>
      </c>
      <c r="AH383"/>
      <c r="AI383"/>
      <c r="AJ383"/>
      <c r="AK383">
        <v>1</v>
      </c>
      <c r="AL383" s="2">
        <f t="shared" si="50"/>
        <v>5</v>
      </c>
      <c r="AM383">
        <v>3692</v>
      </c>
      <c r="AN383">
        <v>2270</v>
      </c>
      <c r="AO383"/>
      <c r="AP383">
        <v>692</v>
      </c>
      <c r="AQ383" s="2">
        <f t="shared" si="51"/>
        <v>6654</v>
      </c>
      <c r="AR383"/>
      <c r="AS383">
        <v>17</v>
      </c>
      <c r="AT383">
        <v>18</v>
      </c>
      <c r="AU383">
        <v>20</v>
      </c>
      <c r="AV383">
        <v>19</v>
      </c>
      <c r="AW383">
        <v>28</v>
      </c>
      <c r="AX383">
        <v>21</v>
      </c>
      <c r="AY383">
        <v>8</v>
      </c>
      <c r="AZ383">
        <v>5</v>
      </c>
      <c r="BA383">
        <v>3</v>
      </c>
      <c r="BB383">
        <v>3</v>
      </c>
      <c r="BC383">
        <v>18</v>
      </c>
      <c r="BD383" s="2">
        <f t="shared" si="52"/>
        <v>160</v>
      </c>
      <c r="BE383">
        <v>10059</v>
      </c>
      <c r="BF383">
        <f t="shared" si="49"/>
        <v>16713</v>
      </c>
      <c r="BG383">
        <v>11794</v>
      </c>
      <c r="BH383" s="3">
        <v>11762</v>
      </c>
      <c r="BI383" s="3">
        <v>1152</v>
      </c>
      <c r="BJ383" s="50">
        <v>1069</v>
      </c>
      <c r="BK383" s="2">
        <f t="shared" si="53"/>
        <v>13983</v>
      </c>
      <c r="BL383"/>
      <c r="BM383" s="49">
        <v>5400</v>
      </c>
      <c r="BN383" s="50">
        <v>35372</v>
      </c>
      <c r="BO383" s="1" t="s">
        <v>12005</v>
      </c>
      <c r="BP383"/>
      <c r="BQ383"/>
      <c r="BR383"/>
      <c r="BS383"/>
      <c r="BT383"/>
      <c r="BU383"/>
      <c r="BV383"/>
      <c r="BW383"/>
      <c r="BX383"/>
      <c r="BY383"/>
      <c r="BZ383"/>
      <c r="CA383"/>
      <c r="CB383"/>
      <c r="CC383"/>
      <c r="CD383"/>
      <c r="CE383" s="2"/>
      <c r="CF383">
        <v>45109</v>
      </c>
      <c r="CG383"/>
      <c r="CH383"/>
      <c r="CI383"/>
      <c r="CJ383"/>
      <c r="CK383"/>
      <c r="CL383"/>
      <c r="CM383"/>
      <c r="CN383"/>
      <c r="CO383"/>
      <c r="CP383"/>
      <c r="CQ383"/>
      <c r="CR383"/>
      <c r="CS383"/>
      <c r="CT383"/>
      <c r="CU383"/>
      <c r="CV383"/>
      <c r="CW383"/>
      <c r="CX383" s="2">
        <v>19</v>
      </c>
      <c r="CY383" s="38">
        <v>231.5</v>
      </c>
      <c r="CZ383"/>
      <c r="DA383"/>
      <c r="DB383">
        <v>164.55</v>
      </c>
      <c r="DC383">
        <v>1152</v>
      </c>
      <c r="DD383" s="3" t="s">
        <v>11986</v>
      </c>
      <c r="DE383" s="3" t="s">
        <v>12328</v>
      </c>
      <c r="DF383"/>
      <c r="DG383"/>
      <c r="DH383"/>
      <c r="DI383"/>
      <c r="DJ383"/>
      <c r="DK383"/>
      <c r="DL383"/>
      <c r="DM383"/>
      <c r="DN383"/>
      <c r="DO383"/>
      <c r="DP383"/>
      <c r="DQ383"/>
      <c r="DR383"/>
      <c r="DS383" s="4">
        <v>26720</v>
      </c>
      <c r="DT383"/>
      <c r="DU383"/>
      <c r="DV383"/>
      <c r="DW383"/>
      <c r="DX383" t="s">
        <v>12498</v>
      </c>
      <c r="DY383" s="4" t="s">
        <v>31146</v>
      </c>
      <c r="DZ383" s="4" t="s">
        <v>16661</v>
      </c>
      <c r="EA383" s="4"/>
      <c r="EB383"/>
      <c r="EC383"/>
      <c r="ED383"/>
    </row>
    <row r="384" spans="1:134" s="3" customFormat="1">
      <c r="A384" s="62">
        <v>3502082</v>
      </c>
      <c r="B384" s="4" t="s">
        <v>16628</v>
      </c>
      <c r="C384" s="3">
        <v>1</v>
      </c>
      <c r="D384" s="4" t="s">
        <v>12744</v>
      </c>
      <c r="E384" s="6" t="s">
        <v>16865</v>
      </c>
      <c r="F384" s="4" t="s">
        <v>16868</v>
      </c>
      <c r="G384" s="6" t="s">
        <v>12746</v>
      </c>
      <c r="H384" s="6"/>
      <c r="I384" s="2" t="s">
        <v>16866</v>
      </c>
      <c r="J384" s="4" t="s">
        <v>16893</v>
      </c>
      <c r="K384" t="s">
        <v>12054</v>
      </c>
      <c r="L384" t="s">
        <v>12054</v>
      </c>
      <c r="M384"/>
      <c r="N384" t="s">
        <v>12202</v>
      </c>
      <c r="O384" s="4"/>
      <c r="P384" s="4" t="s">
        <v>12144</v>
      </c>
      <c r="Q384" s="6"/>
      <c r="R384" s="6" t="s">
        <v>12746</v>
      </c>
      <c r="S384"/>
      <c r="T384"/>
      <c r="U384"/>
      <c r="V384"/>
      <c r="W384"/>
      <c r="Y384">
        <v>280</v>
      </c>
      <c r="Z384">
        <v>40</v>
      </c>
      <c r="AA384">
        <v>1</v>
      </c>
      <c r="AB384" s="23">
        <v>5</v>
      </c>
      <c r="AC384">
        <v>1</v>
      </c>
      <c r="AD384"/>
      <c r="AE384"/>
      <c r="AF384"/>
      <c r="AG384"/>
      <c r="AH384"/>
      <c r="AI384"/>
      <c r="AJ384"/>
      <c r="AK384"/>
      <c r="AL384" s="2">
        <f t="shared" si="50"/>
        <v>0</v>
      </c>
      <c r="AM384"/>
      <c r="AN384"/>
      <c r="AO384"/>
      <c r="AP384"/>
      <c r="AQ384" s="2">
        <f t="shared" si="51"/>
        <v>0</v>
      </c>
      <c r="AR384">
        <v>2</v>
      </c>
      <c r="AS384">
        <v>2</v>
      </c>
      <c r="AT384">
        <v>2</v>
      </c>
      <c r="AU384">
        <v>4</v>
      </c>
      <c r="AV384">
        <v>4</v>
      </c>
      <c r="AW384">
        <v>6</v>
      </c>
      <c r="AX384">
        <v>6</v>
      </c>
      <c r="AY384">
        <v>6</v>
      </c>
      <c r="AZ384">
        <v>6</v>
      </c>
      <c r="BA384">
        <v>6</v>
      </c>
      <c r="BB384">
        <v>6</v>
      </c>
      <c r="BC384">
        <v>6</v>
      </c>
      <c r="BD384" s="2">
        <f t="shared" si="52"/>
        <v>56</v>
      </c>
      <c r="BE384">
        <v>5884</v>
      </c>
      <c r="BF384">
        <f t="shared" si="49"/>
        <v>5884</v>
      </c>
      <c r="BG384">
        <v>3271</v>
      </c>
      <c r="BH384" s="3">
        <v>28381</v>
      </c>
      <c r="BJ384" s="50">
        <v>339</v>
      </c>
      <c r="BK384" s="2">
        <f t="shared" si="53"/>
        <v>28720</v>
      </c>
      <c r="BL384"/>
      <c r="BM384" s="49">
        <v>8052</v>
      </c>
      <c r="BN384" s="50">
        <v>40263</v>
      </c>
      <c r="BO384" s="1" t="s">
        <v>12005</v>
      </c>
      <c r="BP384">
        <v>901</v>
      </c>
      <c r="BQ384">
        <v>4750</v>
      </c>
      <c r="BR384" s="3" t="s">
        <v>12539</v>
      </c>
      <c r="BS384"/>
      <c r="BT384"/>
      <c r="BU384"/>
      <c r="BV384"/>
      <c r="BW384"/>
      <c r="BX384"/>
      <c r="BY384"/>
      <c r="BZ384"/>
      <c r="CA384"/>
      <c r="CB384"/>
      <c r="CC384"/>
      <c r="CD384"/>
      <c r="CE384" s="2"/>
      <c r="CF384">
        <v>12500</v>
      </c>
      <c r="CG384"/>
      <c r="CH384"/>
      <c r="CI384"/>
      <c r="CJ384"/>
      <c r="CK384"/>
      <c r="CL384"/>
      <c r="CM384"/>
      <c r="CN384"/>
      <c r="CO384"/>
      <c r="CP384"/>
      <c r="CQ384"/>
      <c r="CR384"/>
      <c r="CS384"/>
      <c r="CT384"/>
      <c r="CU384"/>
      <c r="CV384"/>
      <c r="CW384"/>
      <c r="CX384" s="2">
        <v>3</v>
      </c>
      <c r="CY384" s="45">
        <v>17.5</v>
      </c>
      <c r="CZ384"/>
      <c r="DA384"/>
      <c r="DB384"/>
      <c r="DC384"/>
      <c r="DD384"/>
      <c r="DE384"/>
      <c r="DF384"/>
      <c r="DG384"/>
      <c r="DH384"/>
      <c r="DI384"/>
      <c r="DJ384"/>
      <c r="DK384"/>
      <c r="DL384"/>
      <c r="DM384"/>
      <c r="DN384"/>
      <c r="DO384"/>
      <c r="DP384"/>
      <c r="DQ384"/>
      <c r="DR384"/>
      <c r="DS384"/>
      <c r="DT384"/>
      <c r="DU384" s="50">
        <v>6900</v>
      </c>
      <c r="DV384" s="50"/>
      <c r="DW384" s="50">
        <v>339</v>
      </c>
      <c r="DX384" t="s">
        <v>12498</v>
      </c>
      <c r="DY384" s="4" t="s">
        <v>16868</v>
      </c>
      <c r="DZ384" s="4" t="s">
        <v>31147</v>
      </c>
      <c r="EA384" s="4"/>
      <c r="EB384"/>
      <c r="EC384"/>
      <c r="ED384"/>
    </row>
    <row r="385" spans="1:134" s="3" customFormat="1">
      <c r="A385" s="62">
        <v>3502083</v>
      </c>
      <c r="B385" s="4" t="s">
        <v>16864</v>
      </c>
      <c r="D385" s="6" t="s">
        <v>16869</v>
      </c>
      <c r="E385" s="6" t="s">
        <v>16733</v>
      </c>
      <c r="F385" s="4" t="s">
        <v>16871</v>
      </c>
      <c r="G385" s="6" t="s">
        <v>12746</v>
      </c>
      <c r="H385" s="6"/>
      <c r="I385"/>
      <c r="J385" s="6" t="s">
        <v>16893</v>
      </c>
      <c r="K385" s="6" t="s">
        <v>12468</v>
      </c>
      <c r="L385" s="6" t="s">
        <v>12468</v>
      </c>
      <c r="M385" s="6"/>
      <c r="N385" t="s">
        <v>12202</v>
      </c>
      <c r="O385" s="4"/>
      <c r="P385" s="4" t="s">
        <v>12144</v>
      </c>
      <c r="Q385" s="6"/>
      <c r="R385" s="6" t="s">
        <v>12746</v>
      </c>
      <c r="S385"/>
      <c r="T385"/>
      <c r="U385"/>
      <c r="V385"/>
      <c r="W385"/>
      <c r="X385"/>
      <c r="Y385">
        <v>74</v>
      </c>
      <c r="Z385">
        <v>40</v>
      </c>
      <c r="AA385">
        <v>1</v>
      </c>
      <c r="AB385" s="23">
        <v>5</v>
      </c>
      <c r="AC385">
        <v>1</v>
      </c>
      <c r="AD385"/>
      <c r="AE385"/>
      <c r="AF385"/>
      <c r="AG385">
        <v>1</v>
      </c>
      <c r="AH385"/>
      <c r="AI385">
        <v>1</v>
      </c>
      <c r="AJ385">
        <v>1</v>
      </c>
      <c r="AK385">
        <v>1</v>
      </c>
      <c r="AL385" s="2">
        <f t="shared" si="50"/>
        <v>1</v>
      </c>
      <c r="AM385"/>
      <c r="AN385"/>
      <c r="AO385"/>
      <c r="AP385">
        <v>500</v>
      </c>
      <c r="AQ385" s="2">
        <f t="shared" si="51"/>
        <v>500</v>
      </c>
      <c r="AR385"/>
      <c r="AS385"/>
      <c r="AT385">
        <v>1</v>
      </c>
      <c r="AU385">
        <v>1</v>
      </c>
      <c r="AV385">
        <v>1</v>
      </c>
      <c r="AW385">
        <v>2</v>
      </c>
      <c r="AX385">
        <v>2</v>
      </c>
      <c r="AY385">
        <v>2</v>
      </c>
      <c r="AZ385">
        <v>2</v>
      </c>
      <c r="BA385">
        <v>2</v>
      </c>
      <c r="BB385">
        <v>2</v>
      </c>
      <c r="BC385">
        <v>1</v>
      </c>
      <c r="BD385" s="2">
        <f t="shared" si="52"/>
        <v>16</v>
      </c>
      <c r="BE385">
        <v>576</v>
      </c>
      <c r="BF385">
        <f t="shared" si="49"/>
        <v>1076</v>
      </c>
      <c r="BG385">
        <v>1250</v>
      </c>
      <c r="BH385" s="3">
        <v>1467</v>
      </c>
      <c r="BI385"/>
      <c r="BJ385" s="50">
        <v>120</v>
      </c>
      <c r="BK385" s="2">
        <f t="shared" si="53"/>
        <v>1587</v>
      </c>
      <c r="BL385"/>
      <c r="BM385" s="49">
        <v>968</v>
      </c>
      <c r="BN385" s="50">
        <v>5610</v>
      </c>
      <c r="BO385" s="1" t="s">
        <v>12005</v>
      </c>
      <c r="BP385"/>
      <c r="BQ385"/>
      <c r="BR385"/>
      <c r="BS385"/>
      <c r="BT385"/>
      <c r="BU385"/>
      <c r="BV385"/>
      <c r="BW385"/>
      <c r="BX385"/>
      <c r="BY385"/>
      <c r="BZ385"/>
      <c r="CA385"/>
      <c r="CB385"/>
      <c r="CC385"/>
      <c r="CD385"/>
      <c r="CE385" s="2"/>
      <c r="CF385">
        <v>5070</v>
      </c>
      <c r="CG385"/>
      <c r="CH385"/>
      <c r="CI385"/>
      <c r="CJ385"/>
      <c r="CK385"/>
      <c r="CL385"/>
      <c r="CM385"/>
      <c r="CN385"/>
      <c r="CO385"/>
      <c r="CP385"/>
      <c r="CQ385"/>
      <c r="CR385"/>
      <c r="CS385"/>
      <c r="CT385"/>
      <c r="CU385"/>
      <c r="CV385"/>
      <c r="CW385"/>
      <c r="CX385" s="2">
        <v>1</v>
      </c>
      <c r="CY385" s="45">
        <v>5</v>
      </c>
      <c r="CZ385"/>
      <c r="DA385"/>
      <c r="DB385"/>
      <c r="DC385"/>
      <c r="DD385"/>
      <c r="DE385"/>
      <c r="DF385"/>
      <c r="DG385"/>
      <c r="DH385"/>
      <c r="DI385"/>
      <c r="DJ385"/>
      <c r="DK385"/>
      <c r="DL385"/>
      <c r="DM385"/>
      <c r="DN385"/>
      <c r="DO385"/>
      <c r="DP385"/>
      <c r="DQ385"/>
      <c r="DR385"/>
      <c r="DS385"/>
      <c r="DT385"/>
      <c r="DU385"/>
      <c r="DV385"/>
      <c r="DW385" s="50">
        <v>120</v>
      </c>
      <c r="DX385" t="s">
        <v>12498</v>
      </c>
      <c r="DY385" s="4" t="s">
        <v>31148</v>
      </c>
      <c r="DZ385" s="4" t="s">
        <v>31149</v>
      </c>
      <c r="EA385" s="4"/>
      <c r="EB385"/>
      <c r="EC385"/>
      <c r="ED385"/>
    </row>
    <row r="386" spans="1:134" s="3" customFormat="1">
      <c r="A386" s="62">
        <v>3502084</v>
      </c>
      <c r="B386" s="4" t="s">
        <v>16732</v>
      </c>
      <c r="C386" s="3">
        <v>1</v>
      </c>
      <c r="D386" s="2" t="s">
        <v>16509</v>
      </c>
      <c r="E386" s="6" t="s">
        <v>16985</v>
      </c>
      <c r="F386" s="2" t="s">
        <v>16509</v>
      </c>
      <c r="G386" s="6" t="s">
        <v>12144</v>
      </c>
      <c r="H386" s="6"/>
      <c r="I386" s="6" t="s">
        <v>16859</v>
      </c>
      <c r="J386" s="6" t="s">
        <v>16893</v>
      </c>
      <c r="K386" s="6" t="s">
        <v>12468</v>
      </c>
      <c r="L386" s="6" t="s">
        <v>12468</v>
      </c>
      <c r="M386" s="6"/>
      <c r="N386" t="s">
        <v>12202</v>
      </c>
      <c r="O386" s="4"/>
      <c r="P386" s="4" t="s">
        <v>12144</v>
      </c>
      <c r="Q386" s="6"/>
      <c r="R386" s="6" t="s">
        <v>12746</v>
      </c>
      <c r="S386"/>
      <c r="T386"/>
      <c r="U386"/>
      <c r="V386"/>
      <c r="W386"/>
      <c r="X386"/>
      <c r="Y386">
        <v>303</v>
      </c>
      <c r="Z386">
        <v>40</v>
      </c>
      <c r="AA386">
        <v>1</v>
      </c>
      <c r="AB386" s="23">
        <v>6</v>
      </c>
      <c r="AC386"/>
      <c r="AD386">
        <v>2</v>
      </c>
      <c r="AE386"/>
      <c r="AF386"/>
      <c r="AG386"/>
      <c r="AH386"/>
      <c r="AI386"/>
      <c r="AJ386"/>
      <c r="AK386"/>
      <c r="AL386" s="2">
        <f t="shared" si="50"/>
        <v>2</v>
      </c>
      <c r="AM386">
        <v>8825</v>
      </c>
      <c r="AN386"/>
      <c r="AO386"/>
      <c r="AP386"/>
      <c r="AQ386" s="2">
        <f t="shared" si="51"/>
        <v>8825</v>
      </c>
      <c r="AR386">
        <v>5</v>
      </c>
      <c r="AS386">
        <v>5</v>
      </c>
      <c r="AT386">
        <v>5</v>
      </c>
      <c r="AU386">
        <v>5</v>
      </c>
      <c r="AV386">
        <v>5</v>
      </c>
      <c r="AW386">
        <v>5</v>
      </c>
      <c r="AX386">
        <v>5</v>
      </c>
      <c r="AY386">
        <v>5</v>
      </c>
      <c r="AZ386">
        <v>5</v>
      </c>
      <c r="BA386">
        <v>5</v>
      </c>
      <c r="BB386">
        <v>5</v>
      </c>
      <c r="BC386">
        <v>5</v>
      </c>
      <c r="BD386" s="2">
        <f t="shared" si="52"/>
        <v>60</v>
      </c>
      <c r="BE386">
        <v>5256</v>
      </c>
      <c r="BF386">
        <f t="shared" si="49"/>
        <v>14081</v>
      </c>
      <c r="BG386">
        <v>12572</v>
      </c>
      <c r="BH386" s="3">
        <v>3849</v>
      </c>
      <c r="BI386" s="3">
        <v>692</v>
      </c>
      <c r="BJ386" s="50">
        <v>283</v>
      </c>
      <c r="BK386" s="2">
        <f t="shared" si="53"/>
        <v>4824</v>
      </c>
      <c r="BL386"/>
      <c r="BM386" s="49">
        <v>809</v>
      </c>
      <c r="BN386" s="50">
        <v>22264</v>
      </c>
      <c r="BO386" s="1" t="s">
        <v>12448</v>
      </c>
      <c r="BP386">
        <v>1</v>
      </c>
      <c r="BQ386">
        <v>92</v>
      </c>
      <c r="BR386" s="3" t="s">
        <v>16984</v>
      </c>
      <c r="BS386" s="3">
        <v>13</v>
      </c>
      <c r="BT386" s="3">
        <v>303</v>
      </c>
      <c r="BU386" t="s">
        <v>16983</v>
      </c>
      <c r="BV386"/>
      <c r="BW386"/>
      <c r="BX386"/>
      <c r="BY386"/>
      <c r="BZ386"/>
      <c r="CA386"/>
      <c r="CB386"/>
      <c r="CC386"/>
      <c r="CD386"/>
      <c r="CE386" s="2"/>
      <c r="CF386">
        <v>26399</v>
      </c>
      <c r="CG386"/>
      <c r="CH386"/>
      <c r="CI386"/>
      <c r="CJ386"/>
      <c r="CK386"/>
      <c r="CL386"/>
      <c r="CM386"/>
      <c r="CN386"/>
      <c r="CO386"/>
      <c r="CP386"/>
      <c r="CQ386"/>
      <c r="CR386"/>
      <c r="CS386"/>
      <c r="CT386"/>
      <c r="CU386"/>
      <c r="CV386"/>
      <c r="CW386"/>
      <c r="CX386" s="2">
        <v>7</v>
      </c>
      <c r="CY386" s="38">
        <v>18.5</v>
      </c>
      <c r="CZ386"/>
      <c r="DA386"/>
      <c r="DB386">
        <v>11533</v>
      </c>
      <c r="DC386">
        <v>692</v>
      </c>
      <c r="DD386" s="3" t="s">
        <v>11869</v>
      </c>
      <c r="DE386" s="3" t="s">
        <v>15895</v>
      </c>
      <c r="DF386"/>
      <c r="DG386"/>
      <c r="DH386"/>
      <c r="DI386"/>
      <c r="DJ386"/>
      <c r="DK386"/>
      <c r="DL386"/>
      <c r="DM386"/>
      <c r="DN386"/>
      <c r="DO386"/>
      <c r="DP386"/>
      <c r="DQ386"/>
      <c r="DR386"/>
      <c r="DS386"/>
      <c r="DT386"/>
      <c r="DU386" s="50">
        <v>6135</v>
      </c>
      <c r="DV386" s="50"/>
      <c r="DW386" s="50">
        <v>283</v>
      </c>
      <c r="DX386" t="s">
        <v>12498</v>
      </c>
      <c r="DY386" s="4" t="s">
        <v>31150</v>
      </c>
      <c r="DZ386" s="4" t="s">
        <v>31151</v>
      </c>
      <c r="EA386" s="4" t="s">
        <v>31049</v>
      </c>
      <c r="EB386"/>
      <c r="EC386"/>
      <c r="ED386"/>
    </row>
    <row r="387" spans="1:134" s="3" customFormat="1">
      <c r="A387" s="62">
        <v>3502085</v>
      </c>
      <c r="B387" s="4" t="s">
        <v>16853</v>
      </c>
      <c r="D387" s="4" t="s">
        <v>16857</v>
      </c>
      <c r="E387" s="3" t="s">
        <v>13386</v>
      </c>
      <c r="F387" s="6"/>
      <c r="G387" s="6" t="s">
        <v>12144</v>
      </c>
      <c r="H387" s="6"/>
      <c r="I387" s="3" t="s">
        <v>17114</v>
      </c>
      <c r="J387" s="4" t="s">
        <v>16893</v>
      </c>
      <c r="K387" s="4" t="s">
        <v>12468</v>
      </c>
      <c r="L387" s="4" t="s">
        <v>12468</v>
      </c>
      <c r="M387" s="4"/>
      <c r="N387" t="s">
        <v>12202</v>
      </c>
      <c r="O387" s="4" t="s">
        <v>13386</v>
      </c>
      <c r="P387" s="4" t="s">
        <v>12144</v>
      </c>
      <c r="R387" s="4" t="s">
        <v>12746</v>
      </c>
      <c r="S387"/>
      <c r="T387"/>
      <c r="U387"/>
      <c r="V387"/>
      <c r="W387"/>
      <c r="Y387">
        <v>260</v>
      </c>
      <c r="Z387">
        <v>40</v>
      </c>
      <c r="AA387">
        <v>1</v>
      </c>
      <c r="AB387" s="23">
        <v>5</v>
      </c>
      <c r="AC387"/>
      <c r="AD387"/>
      <c r="AE387">
        <v>1</v>
      </c>
      <c r="AF387">
        <v>1</v>
      </c>
      <c r="AG387">
        <v>2</v>
      </c>
      <c r="AH387"/>
      <c r="AI387"/>
      <c r="AJ387"/>
      <c r="AK387">
        <v>2</v>
      </c>
      <c r="AL387" s="2">
        <f t="shared" si="50"/>
        <v>4</v>
      </c>
      <c r="AM387"/>
      <c r="AN387">
        <v>2000</v>
      </c>
      <c r="AO387">
        <v>2080</v>
      </c>
      <c r="AP387">
        <v>2500</v>
      </c>
      <c r="AQ387" s="2">
        <f t="shared" si="51"/>
        <v>6580</v>
      </c>
      <c r="AR387">
        <v>26</v>
      </c>
      <c r="AS387">
        <v>26</v>
      </c>
      <c r="AT387">
        <v>26</v>
      </c>
      <c r="AU387">
        <v>26</v>
      </c>
      <c r="AV387">
        <v>26</v>
      </c>
      <c r="AW387">
        <v>26</v>
      </c>
      <c r="AX387">
        <v>26</v>
      </c>
      <c r="AY387">
        <v>26</v>
      </c>
      <c r="AZ387">
        <v>26</v>
      </c>
      <c r="BA387">
        <v>26</v>
      </c>
      <c r="BB387">
        <v>26</v>
      </c>
      <c r="BC387">
        <v>26</v>
      </c>
      <c r="BD387" s="2">
        <f t="shared" si="52"/>
        <v>312</v>
      </c>
      <c r="BE387">
        <v>25066</v>
      </c>
      <c r="BF387">
        <f t="shared" si="49"/>
        <v>31646</v>
      </c>
      <c r="BG387">
        <v>12340</v>
      </c>
      <c r="BH387" s="3">
        <v>106190</v>
      </c>
      <c r="BI387" s="3">
        <v>6164</v>
      </c>
      <c r="BJ387"/>
      <c r="BK387" s="2">
        <f t="shared" si="53"/>
        <v>112354</v>
      </c>
      <c r="BL387"/>
      <c r="BM387" s="49">
        <v>2623</v>
      </c>
      <c r="BN387" s="50">
        <v>13116</v>
      </c>
      <c r="BO387" s="1" t="s">
        <v>12005</v>
      </c>
      <c r="BP387">
        <v>3630</v>
      </c>
      <c r="BQ387">
        <v>30843</v>
      </c>
      <c r="BR387" s="3" t="s">
        <v>12539</v>
      </c>
      <c r="BS387" s="3">
        <v>28441</v>
      </c>
      <c r="BT387" s="3">
        <v>199489</v>
      </c>
      <c r="BU387" s="3" t="s">
        <v>16198</v>
      </c>
      <c r="BV387"/>
      <c r="BW387"/>
      <c r="BX387"/>
      <c r="BY387"/>
      <c r="BZ387"/>
      <c r="CA387"/>
      <c r="CB387"/>
      <c r="CC387"/>
      <c r="CD387"/>
      <c r="CE387" s="2"/>
      <c r="CF387" s="14">
        <v>100799.09</v>
      </c>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t="s">
        <v>12498</v>
      </c>
      <c r="DY387" s="4"/>
      <c r="DZ387" s="4"/>
      <c r="EA387" s="4"/>
      <c r="EB387"/>
      <c r="EC387"/>
      <c r="ED387"/>
    </row>
    <row r="388" spans="1:134" s="3" customFormat="1">
      <c r="A388" s="62">
        <v>3502086</v>
      </c>
      <c r="B388" s="4" t="s">
        <v>17113</v>
      </c>
      <c r="C388" s="3">
        <v>1</v>
      </c>
      <c r="D388" s="6" t="s">
        <v>17112</v>
      </c>
      <c r="E388" s="6" t="s">
        <v>17107</v>
      </c>
      <c r="F388" s="6" t="s">
        <v>17112</v>
      </c>
      <c r="G388" s="6" t="s">
        <v>12144</v>
      </c>
      <c r="H388" s="6"/>
      <c r="I388" s="6" t="s">
        <v>17111</v>
      </c>
      <c r="J388" s="6" t="s">
        <v>16893</v>
      </c>
      <c r="K388" s="6" t="s">
        <v>12507</v>
      </c>
      <c r="L388" s="6" t="s">
        <v>12507</v>
      </c>
      <c r="M388" s="6"/>
      <c r="N388" s="6" t="s">
        <v>12202</v>
      </c>
      <c r="O388" s="4"/>
      <c r="P388" s="4" t="s">
        <v>12144</v>
      </c>
      <c r="Q388" s="6"/>
      <c r="R388" s="6" t="s">
        <v>12746</v>
      </c>
      <c r="S388"/>
      <c r="T388"/>
      <c r="U388"/>
      <c r="V388"/>
      <c r="W388"/>
      <c r="X388"/>
      <c r="Y388">
        <v>156</v>
      </c>
      <c r="Z388" s="23">
        <v>44.5</v>
      </c>
      <c r="AA388">
        <v>1</v>
      </c>
      <c r="AB388" s="23">
        <v>5.5</v>
      </c>
      <c r="AC388"/>
      <c r="AD388"/>
      <c r="AE388"/>
      <c r="AF388"/>
      <c r="AG388"/>
      <c r="AH388"/>
      <c r="AI388"/>
      <c r="AJ388"/>
      <c r="AK388"/>
      <c r="AL388" s="2">
        <f t="shared" si="50"/>
        <v>0</v>
      </c>
      <c r="AM388"/>
      <c r="AN388"/>
      <c r="AO388"/>
      <c r="AP388"/>
      <c r="AQ388" s="2">
        <f t="shared" si="51"/>
        <v>0</v>
      </c>
      <c r="AR388">
        <v>6</v>
      </c>
      <c r="AS388">
        <v>2</v>
      </c>
      <c r="AT388">
        <v>4</v>
      </c>
      <c r="AU388">
        <v>1</v>
      </c>
      <c r="AV388">
        <v>6</v>
      </c>
      <c r="AW388">
        <v>8</v>
      </c>
      <c r="AX388">
        <v>2</v>
      </c>
      <c r="AY388">
        <v>2</v>
      </c>
      <c r="AZ388">
        <v>4</v>
      </c>
      <c r="BA388">
        <v>4</v>
      </c>
      <c r="BB388">
        <v>3</v>
      </c>
      <c r="BC388">
        <v>7</v>
      </c>
      <c r="BD388" s="2">
        <f t="shared" si="52"/>
        <v>49</v>
      </c>
      <c r="BE388">
        <v>3440</v>
      </c>
      <c r="BF388">
        <f t="shared" si="49"/>
        <v>3440</v>
      </c>
      <c r="BG388">
        <v>5461</v>
      </c>
      <c r="BH388" s="3">
        <v>1058</v>
      </c>
      <c r="BI388" s="3">
        <v>340</v>
      </c>
      <c r="BJ388" s="50">
        <v>74</v>
      </c>
      <c r="BK388" s="2">
        <f t="shared" si="53"/>
        <v>1472</v>
      </c>
      <c r="BL388"/>
      <c r="BM388" s="49">
        <v>1299</v>
      </c>
      <c r="BN388" s="50">
        <v>6497</v>
      </c>
      <c r="BO388" s="3" t="s">
        <v>12005</v>
      </c>
      <c r="BP388"/>
      <c r="BQ388">
        <v>559</v>
      </c>
      <c r="BR388" s="3" t="s">
        <v>16970</v>
      </c>
      <c r="BS388"/>
      <c r="BT388"/>
      <c r="BU388"/>
      <c r="BV388"/>
      <c r="BW388"/>
      <c r="BX388"/>
      <c r="BY388"/>
      <c r="BZ388"/>
      <c r="CA388"/>
      <c r="CB388"/>
      <c r="CC388"/>
      <c r="CD388"/>
      <c r="CE388" s="2"/>
      <c r="CF388">
        <v>24131</v>
      </c>
      <c r="CG388"/>
      <c r="CH388"/>
      <c r="CI388"/>
      <c r="CJ388"/>
      <c r="CK388"/>
      <c r="CL388"/>
      <c r="CM388"/>
      <c r="CN388"/>
      <c r="CO388"/>
      <c r="CP388"/>
      <c r="CQ388"/>
      <c r="CR388"/>
      <c r="CS388"/>
      <c r="CT388"/>
      <c r="CU388"/>
      <c r="CV388"/>
      <c r="CW388"/>
      <c r="CX388" s="2">
        <v>10</v>
      </c>
      <c r="CY388" s="45">
        <v>25</v>
      </c>
      <c r="CZ388"/>
      <c r="DA388"/>
      <c r="DB388">
        <v>26</v>
      </c>
      <c r="DC388">
        <v>193</v>
      </c>
      <c r="DD388" s="3" t="s">
        <v>11986</v>
      </c>
      <c r="DE388" s="3" t="s">
        <v>12328</v>
      </c>
      <c r="DF388">
        <v>5</v>
      </c>
      <c r="DG388">
        <v>45</v>
      </c>
      <c r="DH388" s="3" t="s">
        <v>11986</v>
      </c>
      <c r="DI388" s="3" t="s">
        <v>12444</v>
      </c>
      <c r="DJ388">
        <v>2538</v>
      </c>
      <c r="DK388">
        <v>102</v>
      </c>
      <c r="DL388" s="3" t="s">
        <v>11869</v>
      </c>
      <c r="DM388" s="3" t="s">
        <v>15895</v>
      </c>
      <c r="DN388"/>
      <c r="DO388"/>
      <c r="DP388"/>
      <c r="DQ388"/>
      <c r="DR388"/>
      <c r="DS388"/>
      <c r="DT388"/>
      <c r="DU388" s="50">
        <v>1148</v>
      </c>
      <c r="DV388" s="50"/>
      <c r="DW388" s="50">
        <v>74</v>
      </c>
      <c r="DX388" t="s">
        <v>12498</v>
      </c>
      <c r="DY388" s="4" t="s">
        <v>31050</v>
      </c>
      <c r="DZ388" s="4" t="s">
        <v>17111</v>
      </c>
      <c r="EA388" s="4" t="s">
        <v>31051</v>
      </c>
      <c r="EB388"/>
      <c r="EC388"/>
      <c r="ED388"/>
    </row>
    <row r="389" spans="1:134" s="3" customFormat="1">
      <c r="A389" s="62">
        <v>3502087</v>
      </c>
      <c r="B389" s="4" t="s">
        <v>17223</v>
      </c>
      <c r="C389" s="3">
        <v>1</v>
      </c>
      <c r="D389" s="6" t="s">
        <v>17216</v>
      </c>
      <c r="E389" s="6" t="s">
        <v>17129</v>
      </c>
      <c r="F389" s="6" t="s">
        <v>17216</v>
      </c>
      <c r="G389" s="6" t="s">
        <v>12144</v>
      </c>
      <c r="H389" s="6"/>
      <c r="I389" s="6" t="s">
        <v>17096</v>
      </c>
      <c r="J389" s="6" t="s">
        <v>16893</v>
      </c>
      <c r="K389" s="6" t="s">
        <v>17130</v>
      </c>
      <c r="L389" s="6" t="s">
        <v>17130</v>
      </c>
      <c r="M389" s="6"/>
      <c r="N389" s="6" t="s">
        <v>12704</v>
      </c>
      <c r="O389" s="4"/>
      <c r="P389" s="4" t="s">
        <v>12144</v>
      </c>
      <c r="Q389" s="6"/>
      <c r="R389" s="6" t="s">
        <v>12746</v>
      </c>
      <c r="S389"/>
      <c r="T389"/>
      <c r="U389"/>
      <c r="V389"/>
      <c r="W389"/>
      <c r="X389"/>
      <c r="Y389">
        <v>304</v>
      </c>
      <c r="Z389">
        <v>44</v>
      </c>
      <c r="AA389">
        <v>1</v>
      </c>
      <c r="AB389" s="23">
        <v>5.5</v>
      </c>
      <c r="AC389"/>
      <c r="AD389">
        <v>2</v>
      </c>
      <c r="AE389"/>
      <c r="AF389"/>
      <c r="AG389">
        <v>1</v>
      </c>
      <c r="AH389">
        <v>1</v>
      </c>
      <c r="AI389">
        <v>1</v>
      </c>
      <c r="AJ389">
        <v>1</v>
      </c>
      <c r="AK389">
        <v>1</v>
      </c>
      <c r="AL389" s="2">
        <f t="shared" si="50"/>
        <v>3</v>
      </c>
      <c r="AM389">
        <v>9311</v>
      </c>
      <c r="AN389"/>
      <c r="AO389"/>
      <c r="AP389">
        <v>502</v>
      </c>
      <c r="AQ389" s="2">
        <f t="shared" si="51"/>
        <v>9813</v>
      </c>
      <c r="AR389">
        <v>12</v>
      </c>
      <c r="AS389">
        <v>6</v>
      </c>
      <c r="AT389">
        <v>20</v>
      </c>
      <c r="AU389">
        <v>21</v>
      </c>
      <c r="AV389">
        <v>36</v>
      </c>
      <c r="AW389">
        <v>36</v>
      </c>
      <c r="AX389">
        <v>26</v>
      </c>
      <c r="AY389">
        <v>16</v>
      </c>
      <c r="AZ389">
        <v>16</v>
      </c>
      <c r="BA389">
        <v>15</v>
      </c>
      <c r="BB389">
        <v>12</v>
      </c>
      <c r="BC389">
        <v>10</v>
      </c>
      <c r="BD389" s="2">
        <f t="shared" si="52"/>
        <v>226</v>
      </c>
      <c r="BE389">
        <v>23235</v>
      </c>
      <c r="BF389">
        <f t="shared" si="49"/>
        <v>33048</v>
      </c>
      <c r="BG389">
        <v>9629</v>
      </c>
      <c r="BH389" s="3">
        <v>42111</v>
      </c>
      <c r="BI389" s="3">
        <v>108</v>
      </c>
      <c r="BJ389" s="50">
        <v>271</v>
      </c>
      <c r="BK389" s="2">
        <f t="shared" si="53"/>
        <v>42490</v>
      </c>
      <c r="BL389"/>
      <c r="BM389" s="49">
        <v>462</v>
      </c>
      <c r="BN389" s="50">
        <v>6160</v>
      </c>
      <c r="BO389" s="3" t="s">
        <v>17254</v>
      </c>
      <c r="BP389">
        <v>4</v>
      </c>
      <c r="BQ389">
        <v>110</v>
      </c>
      <c r="BR389" s="3" t="s">
        <v>15378</v>
      </c>
      <c r="BS389" s="3">
        <v>562</v>
      </c>
      <c r="BT389" s="3">
        <v>5989</v>
      </c>
      <c r="BU389" s="3" t="s">
        <v>16240</v>
      </c>
      <c r="BV389" s="4">
        <v>1659</v>
      </c>
      <c r="BW389" s="4">
        <v>24591</v>
      </c>
      <c r="BX389" s="4" t="s">
        <v>15674</v>
      </c>
      <c r="BY389"/>
      <c r="BZ389" s="4">
        <v>48938</v>
      </c>
      <c r="CA389" s="4" t="s">
        <v>355</v>
      </c>
      <c r="CB389"/>
      <c r="CC389"/>
      <c r="CD389"/>
      <c r="CE389" s="2"/>
      <c r="CF389"/>
      <c r="CG389"/>
      <c r="CH389"/>
      <c r="CI389"/>
      <c r="CJ389"/>
      <c r="CK389"/>
      <c r="CL389"/>
      <c r="CM389"/>
      <c r="CN389"/>
      <c r="CO389"/>
      <c r="CP389"/>
      <c r="CQ389"/>
      <c r="CR389"/>
      <c r="CS389"/>
      <c r="CT389"/>
      <c r="CU389"/>
      <c r="CV389"/>
      <c r="CW389"/>
      <c r="CX389" s="2">
        <v>5</v>
      </c>
      <c r="CY389" s="45">
        <v>30</v>
      </c>
      <c r="CZ389"/>
      <c r="DA389"/>
      <c r="DB389">
        <v>2</v>
      </c>
      <c r="DC389">
        <v>25</v>
      </c>
      <c r="DD389" s="3" t="s">
        <v>11986</v>
      </c>
      <c r="DE389" s="3" t="s">
        <v>12444</v>
      </c>
      <c r="DF389">
        <v>1071</v>
      </c>
      <c r="DG389">
        <v>83</v>
      </c>
      <c r="DH389" s="3" t="s">
        <v>11869</v>
      </c>
      <c r="DI389" s="3" t="s">
        <v>15895</v>
      </c>
      <c r="DJ389"/>
      <c r="DK389"/>
      <c r="DL389"/>
      <c r="DM389"/>
      <c r="DN389"/>
      <c r="DO389"/>
      <c r="DP389"/>
      <c r="DQ389"/>
      <c r="DR389"/>
      <c r="DS389"/>
      <c r="DT389"/>
      <c r="DU389" s="50">
        <v>4110</v>
      </c>
      <c r="DV389" s="50"/>
      <c r="DW389" s="50">
        <v>271</v>
      </c>
      <c r="DX389" t="s">
        <v>12498</v>
      </c>
      <c r="DY389" s="84" t="s">
        <v>31052</v>
      </c>
      <c r="DZ389" s="4" t="s">
        <v>17096</v>
      </c>
      <c r="EA389" s="4"/>
      <c r="EB389"/>
      <c r="EC389"/>
      <c r="ED389"/>
    </row>
    <row r="390" spans="1:134" s="3" customFormat="1">
      <c r="A390" s="62">
        <v>3502088</v>
      </c>
      <c r="B390" s="4" t="s">
        <v>16966</v>
      </c>
      <c r="C390" s="3">
        <v>1</v>
      </c>
      <c r="D390" s="6" t="s">
        <v>17103</v>
      </c>
      <c r="E390" s="6" t="s">
        <v>16836</v>
      </c>
      <c r="F390" s="6" t="s">
        <v>16587</v>
      </c>
      <c r="G390" s="6" t="s">
        <v>12144</v>
      </c>
      <c r="H390" s="6"/>
      <c r="I390" s="6" t="s">
        <v>16836</v>
      </c>
      <c r="J390" s="4" t="s">
        <v>16893</v>
      </c>
      <c r="K390" s="6" t="s">
        <v>29062</v>
      </c>
      <c r="L390" s="6" t="s">
        <v>29062</v>
      </c>
      <c r="M390" s="6"/>
      <c r="N390" s="6" t="s">
        <v>12704</v>
      </c>
      <c r="O390" s="4" t="s">
        <v>12637</v>
      </c>
      <c r="P390" s="4" t="s">
        <v>12144</v>
      </c>
      <c r="Q390" s="6"/>
      <c r="R390" s="6" t="s">
        <v>12746</v>
      </c>
      <c r="S390"/>
      <c r="U390" s="4"/>
      <c r="V390" s="4" t="s">
        <v>12746</v>
      </c>
      <c r="W390"/>
      <c r="X390"/>
      <c r="Y390">
        <v>230</v>
      </c>
      <c r="Z390">
        <v>44</v>
      </c>
      <c r="AA390">
        <v>1</v>
      </c>
      <c r="AB390" s="23">
        <v>5.5</v>
      </c>
      <c r="AC390"/>
      <c r="AD390">
        <v>2</v>
      </c>
      <c r="AE390"/>
      <c r="AF390"/>
      <c r="AG390">
        <v>1</v>
      </c>
      <c r="AH390">
        <v>1</v>
      </c>
      <c r="AI390">
        <v>1</v>
      </c>
      <c r="AJ390">
        <v>1</v>
      </c>
      <c r="AK390">
        <v>1</v>
      </c>
      <c r="AL390" s="2">
        <f t="shared" si="50"/>
        <v>3</v>
      </c>
      <c r="AM390">
        <v>8910</v>
      </c>
      <c r="AN390"/>
      <c r="AO390"/>
      <c r="AP390">
        <v>756</v>
      </c>
      <c r="AQ390" s="2">
        <f t="shared" si="51"/>
        <v>9666</v>
      </c>
      <c r="AR390">
        <v>8</v>
      </c>
      <c r="AS390">
        <v>8</v>
      </c>
      <c r="AT390">
        <v>8</v>
      </c>
      <c r="AU390">
        <v>8</v>
      </c>
      <c r="AV390">
        <v>8</v>
      </c>
      <c r="AW390">
        <v>8</v>
      </c>
      <c r="AX390">
        <v>8</v>
      </c>
      <c r="AY390">
        <v>8</v>
      </c>
      <c r="AZ390">
        <v>8</v>
      </c>
      <c r="BA390">
        <v>8</v>
      </c>
      <c r="BB390">
        <v>8</v>
      </c>
      <c r="BC390">
        <v>8</v>
      </c>
      <c r="BD390" s="2">
        <f t="shared" si="52"/>
        <v>96</v>
      </c>
      <c r="BE390">
        <v>11012</v>
      </c>
      <c r="BF390">
        <f t="shared" si="49"/>
        <v>20678</v>
      </c>
      <c r="BG390">
        <v>9978</v>
      </c>
      <c r="BH390" s="3">
        <v>65121</v>
      </c>
      <c r="BI390" s="3">
        <v>3148</v>
      </c>
      <c r="BJ390" s="50">
        <v>1441</v>
      </c>
      <c r="BK390" s="2">
        <f t="shared" si="53"/>
        <v>69710</v>
      </c>
      <c r="BL390"/>
      <c r="BM390" s="49">
        <v>17300</v>
      </c>
      <c r="BN390" s="50">
        <v>99475</v>
      </c>
      <c r="BO390" s="3" t="s">
        <v>16705</v>
      </c>
      <c r="BP390"/>
      <c r="BQ390"/>
      <c r="BR390"/>
      <c r="BS390"/>
      <c r="BT390"/>
      <c r="BU390"/>
      <c r="BV390"/>
      <c r="BW390"/>
      <c r="BX390"/>
      <c r="BY390"/>
      <c r="BZ390"/>
      <c r="CA390"/>
      <c r="CB390"/>
      <c r="CC390"/>
      <c r="CD390"/>
      <c r="CE390" s="2"/>
      <c r="CF390">
        <v>78000</v>
      </c>
      <c r="CG390"/>
      <c r="CH390"/>
      <c r="CI390"/>
      <c r="CJ390"/>
      <c r="CK390"/>
      <c r="CL390"/>
      <c r="CM390"/>
      <c r="CN390"/>
      <c r="CO390"/>
      <c r="CP390"/>
      <c r="CQ390"/>
      <c r="CR390"/>
      <c r="CS390"/>
      <c r="CT390"/>
      <c r="CU390"/>
      <c r="CV390"/>
      <c r="CW390"/>
      <c r="CX390" s="2">
        <v>3</v>
      </c>
      <c r="CY390" s="45">
        <v>70</v>
      </c>
      <c r="CZ390"/>
      <c r="DA390"/>
      <c r="DB390"/>
      <c r="DC390">
        <v>3148.42</v>
      </c>
      <c r="DD390" s="3" t="s">
        <v>11986</v>
      </c>
      <c r="DE390" s="3" t="s">
        <v>12328</v>
      </c>
      <c r="DF390"/>
      <c r="DG390"/>
      <c r="DH390"/>
      <c r="DI390"/>
      <c r="DJ390"/>
      <c r="DK390"/>
      <c r="DL390"/>
      <c r="DM390"/>
      <c r="DN390"/>
      <c r="DO390"/>
      <c r="DP390"/>
      <c r="DQ390"/>
      <c r="DR390"/>
      <c r="DS390"/>
      <c r="DT390"/>
      <c r="DU390"/>
      <c r="DV390"/>
      <c r="DW390" s="50">
        <v>1441.87</v>
      </c>
      <c r="DX390" t="s">
        <v>12498</v>
      </c>
      <c r="DY390" s="4" t="s">
        <v>31053</v>
      </c>
      <c r="DZ390" s="4" t="s">
        <v>31054</v>
      </c>
      <c r="EA390" s="4"/>
      <c r="EB390"/>
      <c r="EC390"/>
      <c r="ED390"/>
    </row>
    <row r="391" spans="1:134" s="3" customFormat="1">
      <c r="A391" s="62">
        <v>3502062</v>
      </c>
      <c r="B391" s="4" t="s">
        <v>16731</v>
      </c>
      <c r="D391" s="4" t="s">
        <v>16981</v>
      </c>
      <c r="E391" s="4" t="s">
        <v>17118</v>
      </c>
      <c r="F391"/>
      <c r="G391" s="4" t="s">
        <v>12144</v>
      </c>
      <c r="H391" s="4" t="s">
        <v>12144</v>
      </c>
      <c r="I391" s="4" t="s">
        <v>16620</v>
      </c>
      <c r="J391" s="4" t="s">
        <v>16893</v>
      </c>
      <c r="K391" s="4" t="s">
        <v>16980</v>
      </c>
      <c r="L391" s="4" t="s">
        <v>23005</v>
      </c>
      <c r="M391" s="4"/>
      <c r="N391" s="4" t="s">
        <v>12549</v>
      </c>
      <c r="O391" s="4"/>
      <c r="P391" s="4" t="s">
        <v>12144</v>
      </c>
      <c r="Q391" s="4"/>
      <c r="R391" s="4" t="s">
        <v>12746</v>
      </c>
      <c r="S391"/>
      <c r="T391"/>
      <c r="U391"/>
      <c r="V391"/>
      <c r="W391"/>
      <c r="X391"/>
      <c r="Y391">
        <v>260</v>
      </c>
      <c r="Z391">
        <v>40</v>
      </c>
      <c r="AA391">
        <v>1</v>
      </c>
      <c r="AB391" s="23">
        <v>5</v>
      </c>
      <c r="AC391"/>
      <c r="AD391"/>
      <c r="AE391">
        <v>2</v>
      </c>
      <c r="AF391"/>
      <c r="AG391">
        <v>1</v>
      </c>
      <c r="AH391">
        <v>1</v>
      </c>
      <c r="AI391">
        <v>1</v>
      </c>
      <c r="AJ391">
        <v>1</v>
      </c>
      <c r="AK391">
        <v>1</v>
      </c>
      <c r="AL391" s="2">
        <f t="shared" si="50"/>
        <v>3</v>
      </c>
      <c r="AM391"/>
      <c r="AN391">
        <v>7000</v>
      </c>
      <c r="AO391"/>
      <c r="AP391">
        <v>750</v>
      </c>
      <c r="AQ391" s="2">
        <f t="shared" si="51"/>
        <v>7750</v>
      </c>
      <c r="AR391">
        <v>4</v>
      </c>
      <c r="AS391">
        <v>4</v>
      </c>
      <c r="AT391">
        <v>4</v>
      </c>
      <c r="AU391">
        <v>4</v>
      </c>
      <c r="AV391">
        <v>6</v>
      </c>
      <c r="AW391">
        <v>6</v>
      </c>
      <c r="AX391">
        <v>6</v>
      </c>
      <c r="AY391">
        <v>6</v>
      </c>
      <c r="AZ391">
        <v>6</v>
      </c>
      <c r="BA391">
        <v>6</v>
      </c>
      <c r="BB391">
        <v>4</v>
      </c>
      <c r="BC391">
        <v>4</v>
      </c>
      <c r="BD391" s="2">
        <f t="shared" si="52"/>
        <v>60</v>
      </c>
      <c r="BE391">
        <v>8343</v>
      </c>
      <c r="BF391">
        <f t="shared" si="49"/>
        <v>16093</v>
      </c>
      <c r="BG391"/>
      <c r="BH391">
        <v>30747</v>
      </c>
      <c r="BI391"/>
      <c r="BJ391" s="49">
        <v>100</v>
      </c>
      <c r="BK391" s="2">
        <f t="shared" si="53"/>
        <v>30847</v>
      </c>
      <c r="BL391"/>
      <c r="BM391" s="49">
        <v>200</v>
      </c>
      <c r="BN391" s="49">
        <v>56445</v>
      </c>
      <c r="BO391" t="s">
        <v>355</v>
      </c>
      <c r="BP391"/>
      <c r="BQ391"/>
      <c r="BR391"/>
      <c r="BS391"/>
      <c r="BT391"/>
      <c r="BU391"/>
      <c r="BV391"/>
      <c r="BW391"/>
      <c r="BX391"/>
      <c r="BY391"/>
      <c r="BZ391"/>
      <c r="CA391"/>
      <c r="CB391"/>
      <c r="CC391"/>
      <c r="CD391"/>
      <c r="CE391" s="2"/>
      <c r="CF391">
        <v>53603</v>
      </c>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t="s">
        <v>12498</v>
      </c>
      <c r="DY391" s="4" t="s">
        <v>31055</v>
      </c>
      <c r="DZ391" s="4" t="s">
        <v>16620</v>
      </c>
      <c r="EA391" s="4"/>
      <c r="EB391"/>
      <c r="EC391"/>
      <c r="ED391"/>
    </row>
    <row r="392" spans="1:134" s="3" customFormat="1">
      <c r="A392" s="62">
        <v>3502089</v>
      </c>
      <c r="B392" s="4" t="s">
        <v>17351</v>
      </c>
      <c r="C392" s="3">
        <v>1</v>
      </c>
      <c r="D392" s="6" t="s">
        <v>16839</v>
      </c>
      <c r="E392" s="6" t="s">
        <v>16612</v>
      </c>
      <c r="F392" s="6" t="s">
        <v>16496</v>
      </c>
      <c r="G392" s="6" t="s">
        <v>12746</v>
      </c>
      <c r="H392" s="6"/>
      <c r="I392" s="6" t="s">
        <v>16612</v>
      </c>
      <c r="J392" s="4" t="s">
        <v>16893</v>
      </c>
      <c r="K392" t="s">
        <v>12312</v>
      </c>
      <c r="L392" t="s">
        <v>12312</v>
      </c>
      <c r="M392"/>
      <c r="N392" s="6" t="s">
        <v>12704</v>
      </c>
      <c r="O392" s="4"/>
      <c r="P392" s="4" t="s">
        <v>12144</v>
      </c>
      <c r="Q392" s="6"/>
      <c r="R392" s="6" t="s">
        <v>12746</v>
      </c>
      <c r="S392"/>
      <c r="T392"/>
      <c r="U392"/>
      <c r="V392"/>
      <c r="W392"/>
      <c r="X392"/>
      <c r="Y392"/>
      <c r="Z392">
        <v>44</v>
      </c>
      <c r="AA392">
        <v>1</v>
      </c>
      <c r="AC392">
        <v>2</v>
      </c>
      <c r="AD392"/>
      <c r="AE392"/>
      <c r="AF392"/>
      <c r="AG392"/>
      <c r="AH392"/>
      <c r="AI392"/>
      <c r="AJ392"/>
      <c r="AK392"/>
      <c r="AL392" s="2">
        <f t="shared" si="50"/>
        <v>0</v>
      </c>
      <c r="AM392"/>
      <c r="AN392"/>
      <c r="AO392"/>
      <c r="AP392"/>
      <c r="AQ392" s="2">
        <f t="shared" si="51"/>
        <v>0</v>
      </c>
      <c r="AR392">
        <v>4</v>
      </c>
      <c r="AS392">
        <v>4</v>
      </c>
      <c r="AT392">
        <v>4</v>
      </c>
      <c r="AU392">
        <v>4</v>
      </c>
      <c r="AV392">
        <v>4</v>
      </c>
      <c r="AW392">
        <v>4</v>
      </c>
      <c r="AX392">
        <v>4</v>
      </c>
      <c r="AY392">
        <v>4</v>
      </c>
      <c r="AZ392">
        <v>4</v>
      </c>
      <c r="BA392">
        <v>4</v>
      </c>
      <c r="BB392">
        <v>4</v>
      </c>
      <c r="BC392">
        <v>4</v>
      </c>
      <c r="BD392" s="2">
        <f t="shared" si="52"/>
        <v>48</v>
      </c>
      <c r="BE392">
        <v>3065</v>
      </c>
      <c r="BF392">
        <f t="shared" ref="BF392:BF455" si="54">BE392+AQ392</f>
        <v>3065</v>
      </c>
      <c r="BG392">
        <v>2124</v>
      </c>
      <c r="BH392" s="3">
        <v>2176</v>
      </c>
      <c r="BI392" s="3">
        <v>33</v>
      </c>
      <c r="BJ392" s="50">
        <v>315</v>
      </c>
      <c r="BK392" s="2">
        <f t="shared" si="53"/>
        <v>2524</v>
      </c>
      <c r="BL392"/>
      <c r="BM392" s="49">
        <v>250</v>
      </c>
      <c r="BN392" s="50">
        <v>7832</v>
      </c>
      <c r="BO392" s="3" t="s">
        <v>12000</v>
      </c>
      <c r="BP392"/>
      <c r="BQ392"/>
      <c r="BR392"/>
      <c r="BS392"/>
      <c r="BT392"/>
      <c r="BU392"/>
      <c r="BV392"/>
      <c r="BW392"/>
      <c r="BX392"/>
      <c r="BY392"/>
      <c r="BZ392"/>
      <c r="CA392"/>
      <c r="CB392"/>
      <c r="CC392"/>
      <c r="CD392"/>
      <c r="CE392" s="2"/>
      <c r="CF392"/>
      <c r="CG392"/>
      <c r="CH392"/>
      <c r="CI392"/>
      <c r="CJ392"/>
      <c r="CK392"/>
      <c r="CL392"/>
      <c r="CM392"/>
      <c r="CN392"/>
      <c r="CO392"/>
      <c r="CP392"/>
      <c r="CQ392"/>
      <c r="CR392"/>
      <c r="CS392"/>
      <c r="CT392"/>
      <c r="CU392"/>
      <c r="CV392"/>
      <c r="CW392"/>
      <c r="CX392" s="2">
        <v>5</v>
      </c>
      <c r="CY392" s="45">
        <v>85</v>
      </c>
      <c r="CZ392"/>
      <c r="DA392"/>
      <c r="DB392">
        <v>3</v>
      </c>
      <c r="DC392">
        <v>33.85</v>
      </c>
      <c r="DD392" s="3" t="s">
        <v>11986</v>
      </c>
      <c r="DE392" s="3" t="s">
        <v>12444</v>
      </c>
      <c r="DF392"/>
      <c r="DG392"/>
      <c r="DH392"/>
      <c r="DI392"/>
      <c r="DJ392"/>
      <c r="DK392"/>
      <c r="DL392"/>
      <c r="DM392"/>
      <c r="DN392"/>
      <c r="DO392"/>
      <c r="DP392"/>
      <c r="DQ392"/>
      <c r="DR392"/>
      <c r="DS392"/>
      <c r="DT392"/>
      <c r="DU392"/>
      <c r="DV392"/>
      <c r="DW392"/>
      <c r="DX392" t="s">
        <v>12498</v>
      </c>
      <c r="DY392" s="4" t="s">
        <v>31056</v>
      </c>
      <c r="DZ392" s="4" t="s">
        <v>31057</v>
      </c>
      <c r="EA392" s="4"/>
      <c r="EB392"/>
      <c r="EC392"/>
      <c r="ED392"/>
    </row>
    <row r="393" spans="1:134" s="3" customFormat="1">
      <c r="A393" s="62">
        <v>3502090</v>
      </c>
      <c r="B393" s="4" t="s">
        <v>16611</v>
      </c>
      <c r="C393" s="3">
        <v>1</v>
      </c>
      <c r="D393" s="4" t="s">
        <v>16837</v>
      </c>
      <c r="E393" s="6" t="s">
        <v>16846</v>
      </c>
      <c r="F393" s="6" t="s">
        <v>16844</v>
      </c>
      <c r="G393" s="6" t="s">
        <v>12144</v>
      </c>
      <c r="H393" s="6"/>
      <c r="I393" s="6" t="s">
        <v>16708</v>
      </c>
      <c r="J393" s="6" t="s">
        <v>16893</v>
      </c>
      <c r="K393" s="4" t="s">
        <v>16847</v>
      </c>
      <c r="L393" s="59" t="s">
        <v>30168</v>
      </c>
      <c r="M393" s="4" t="s">
        <v>16847</v>
      </c>
      <c r="N393" s="6" t="s">
        <v>12704</v>
      </c>
      <c r="O393" s="4"/>
      <c r="P393" s="4" t="s">
        <v>12144</v>
      </c>
      <c r="Q393" s="6"/>
      <c r="R393" s="6" t="s">
        <v>12746</v>
      </c>
      <c r="S393"/>
      <c r="T393"/>
      <c r="U393"/>
      <c r="V393"/>
      <c r="W393"/>
      <c r="X393"/>
      <c r="Y393">
        <v>234</v>
      </c>
      <c r="Z393">
        <v>19</v>
      </c>
      <c r="AA393">
        <v>1</v>
      </c>
      <c r="AB393" s="23">
        <v>3</v>
      </c>
      <c r="AC393"/>
      <c r="AD393"/>
      <c r="AE393"/>
      <c r="AF393"/>
      <c r="AG393"/>
      <c r="AH393"/>
      <c r="AI393"/>
      <c r="AJ393"/>
      <c r="AK393"/>
      <c r="AL393" s="2">
        <f t="shared" si="50"/>
        <v>0</v>
      </c>
      <c r="AM393"/>
      <c r="AN393"/>
      <c r="AO393"/>
      <c r="AP393"/>
      <c r="AQ393" s="2">
        <f t="shared" si="51"/>
        <v>0</v>
      </c>
      <c r="AR393">
        <v>5</v>
      </c>
      <c r="AS393">
        <v>5</v>
      </c>
      <c r="AT393">
        <v>6</v>
      </c>
      <c r="AU393">
        <v>10</v>
      </c>
      <c r="AV393">
        <v>8</v>
      </c>
      <c r="AW393">
        <v>5</v>
      </c>
      <c r="AX393">
        <v>5</v>
      </c>
      <c r="AY393">
        <v>5</v>
      </c>
      <c r="AZ393">
        <v>5</v>
      </c>
      <c r="BA393">
        <v>4</v>
      </c>
      <c r="BB393">
        <v>5</v>
      </c>
      <c r="BC393">
        <v>5</v>
      </c>
      <c r="BD393" s="2">
        <f t="shared" si="52"/>
        <v>68</v>
      </c>
      <c r="BE393">
        <v>3100</v>
      </c>
      <c r="BF393">
        <f t="shared" si="54"/>
        <v>3100</v>
      </c>
      <c r="BG393" s="3" t="s">
        <v>11977</v>
      </c>
      <c r="BH393" s="3">
        <v>34800</v>
      </c>
      <c r="BI393"/>
      <c r="BJ393" s="50">
        <v>45</v>
      </c>
      <c r="BK393" s="2">
        <f t="shared" si="53"/>
        <v>34845</v>
      </c>
      <c r="BL393"/>
      <c r="BM393" s="49">
        <v>6322</v>
      </c>
      <c r="BN393" s="50">
        <v>42514</v>
      </c>
      <c r="BO393" s="3" t="s">
        <v>15744</v>
      </c>
      <c r="BP393"/>
      <c r="BQ393"/>
      <c r="BR393"/>
      <c r="BS393"/>
      <c r="BT393"/>
      <c r="BU393"/>
      <c r="BV393"/>
      <c r="BW393"/>
      <c r="BX393"/>
      <c r="BY393"/>
      <c r="BZ393"/>
      <c r="CA393"/>
      <c r="CB393"/>
      <c r="CC393"/>
      <c r="CD393"/>
      <c r="CE393" s="2"/>
      <c r="CF393"/>
      <c r="CG393"/>
      <c r="CH393"/>
      <c r="CI393"/>
      <c r="CJ393"/>
      <c r="CK393"/>
      <c r="CL393"/>
      <c r="CM393"/>
      <c r="CN393"/>
      <c r="CO393"/>
      <c r="CP393"/>
      <c r="CQ393"/>
      <c r="CR393"/>
      <c r="CS393"/>
      <c r="CT393"/>
      <c r="CU393"/>
      <c r="CV393"/>
      <c r="CW393"/>
      <c r="CX393" s="2">
        <v>1</v>
      </c>
      <c r="CY393" s="45">
        <v>5</v>
      </c>
      <c r="CZ393"/>
      <c r="DA393"/>
      <c r="DB393"/>
      <c r="DC393"/>
      <c r="DD393"/>
      <c r="DE393"/>
      <c r="DF393"/>
      <c r="DG393"/>
      <c r="DH393"/>
      <c r="DI393"/>
      <c r="DJ393"/>
      <c r="DK393"/>
      <c r="DL393"/>
      <c r="DM393"/>
      <c r="DN393"/>
      <c r="DO393"/>
      <c r="DP393"/>
      <c r="DQ393"/>
      <c r="DR393"/>
      <c r="DS393"/>
      <c r="DT393"/>
      <c r="DU393" s="50">
        <v>1578</v>
      </c>
      <c r="DV393" s="50"/>
      <c r="DW393" s="51">
        <v>45.3</v>
      </c>
      <c r="DX393" t="s">
        <v>12498</v>
      </c>
      <c r="DY393" s="4" t="s">
        <v>31058</v>
      </c>
      <c r="DZ393" s="4" t="s">
        <v>16708</v>
      </c>
      <c r="EA393" s="4"/>
      <c r="EB393"/>
      <c r="EC393"/>
      <c r="ED393"/>
    </row>
    <row r="394" spans="1:134" s="3" customFormat="1">
      <c r="A394" s="62">
        <v>3502091</v>
      </c>
      <c r="B394" s="4" t="s">
        <v>16845</v>
      </c>
      <c r="C394" s="3">
        <v>1</v>
      </c>
      <c r="D394" s="6" t="s">
        <v>13278</v>
      </c>
      <c r="E394" s="59" t="s">
        <v>29934</v>
      </c>
      <c r="F394" s="6" t="s">
        <v>13278</v>
      </c>
      <c r="G394" s="6" t="s">
        <v>12746</v>
      </c>
      <c r="H394" s="6"/>
      <c r="I394" s="4" t="s">
        <v>16226</v>
      </c>
      <c r="J394" s="4" t="s">
        <v>16893</v>
      </c>
      <c r="K394" s="4" t="s">
        <v>12142</v>
      </c>
      <c r="L394" s="4" t="s">
        <v>12142</v>
      </c>
      <c r="M394" s="4"/>
      <c r="N394" s="4" t="s">
        <v>12552</v>
      </c>
      <c r="O394" s="4"/>
      <c r="P394" s="4" t="s">
        <v>12144</v>
      </c>
      <c r="Q394" s="4"/>
      <c r="R394" s="4" t="s">
        <v>12746</v>
      </c>
      <c r="S394"/>
      <c r="T394"/>
      <c r="U394"/>
      <c r="V394"/>
      <c r="W394"/>
      <c r="X394"/>
      <c r="Y394">
        <v>302</v>
      </c>
      <c r="Z394">
        <v>48</v>
      </c>
      <c r="AA394">
        <v>1</v>
      </c>
      <c r="AB394" s="23">
        <v>6</v>
      </c>
      <c r="AC394">
        <v>1</v>
      </c>
      <c r="AD394"/>
      <c r="AE394"/>
      <c r="AF394"/>
      <c r="AG394"/>
      <c r="AH394"/>
      <c r="AI394"/>
      <c r="AJ394"/>
      <c r="AK394"/>
      <c r="AL394" s="2">
        <f t="shared" si="50"/>
        <v>0</v>
      </c>
      <c r="AM394"/>
      <c r="AN394"/>
      <c r="AO394"/>
      <c r="AP394"/>
      <c r="AQ394" s="2">
        <f t="shared" si="51"/>
        <v>0</v>
      </c>
      <c r="AR394">
        <v>10</v>
      </c>
      <c r="AS394">
        <v>10</v>
      </c>
      <c r="AT394">
        <v>10</v>
      </c>
      <c r="AU394">
        <v>10</v>
      </c>
      <c r="AV394">
        <v>10</v>
      </c>
      <c r="AW394">
        <v>10</v>
      </c>
      <c r="AX394">
        <v>10</v>
      </c>
      <c r="AY394">
        <v>10</v>
      </c>
      <c r="AZ394">
        <v>10</v>
      </c>
      <c r="BA394">
        <v>10</v>
      </c>
      <c r="BB394">
        <v>11</v>
      </c>
      <c r="BC394">
        <v>11</v>
      </c>
      <c r="BD394" s="2">
        <f t="shared" si="52"/>
        <v>122</v>
      </c>
      <c r="BE394">
        <v>15417</v>
      </c>
      <c r="BF394">
        <f t="shared" si="54"/>
        <v>15417</v>
      </c>
      <c r="BG394" s="3">
        <v>12475</v>
      </c>
      <c r="BH394" s="3">
        <v>7500</v>
      </c>
      <c r="BI394" s="3">
        <v>490</v>
      </c>
      <c r="BJ394" s="50">
        <v>125</v>
      </c>
      <c r="BK394" s="2">
        <f t="shared" si="53"/>
        <v>8115</v>
      </c>
      <c r="BL394"/>
      <c r="BM394" s="49">
        <v>1200</v>
      </c>
      <c r="BN394" s="50">
        <v>29000</v>
      </c>
      <c r="BO394" s="3" t="s">
        <v>12448</v>
      </c>
      <c r="BP394"/>
      <c r="BQ394"/>
      <c r="BR394"/>
      <c r="BS394"/>
      <c r="BT394"/>
      <c r="BU394"/>
      <c r="BV394"/>
      <c r="BW394"/>
      <c r="BX394"/>
      <c r="BY394"/>
      <c r="BZ394"/>
      <c r="CA394"/>
      <c r="CB394"/>
      <c r="CC394"/>
      <c r="CD394"/>
      <c r="CE394" s="2"/>
      <c r="CF394">
        <v>23000</v>
      </c>
      <c r="CG394"/>
      <c r="CH394"/>
      <c r="CI394"/>
      <c r="CJ394"/>
      <c r="CK394"/>
      <c r="CL394"/>
      <c r="CM394"/>
      <c r="CN394"/>
      <c r="CO394"/>
      <c r="CP394"/>
      <c r="CQ394"/>
      <c r="CR394"/>
      <c r="CS394"/>
      <c r="CT394"/>
      <c r="CU394"/>
      <c r="CV394"/>
      <c r="CW394"/>
      <c r="CX394" s="2">
        <v>3</v>
      </c>
      <c r="CY394" s="45">
        <v>13.5</v>
      </c>
      <c r="CZ394"/>
      <c r="DA394"/>
      <c r="DB394">
        <v>7000</v>
      </c>
      <c r="DD394" s="3" t="s">
        <v>11869</v>
      </c>
      <c r="DE394" s="3" t="s">
        <v>15895</v>
      </c>
      <c r="DF394"/>
      <c r="DG394"/>
      <c r="DH394"/>
      <c r="DI394"/>
      <c r="DJ394"/>
      <c r="DK394"/>
      <c r="DL394"/>
      <c r="DM394"/>
      <c r="DN394"/>
      <c r="DO394"/>
      <c r="DP394"/>
      <c r="DQ394"/>
      <c r="DR394"/>
      <c r="DS394"/>
      <c r="DT394"/>
      <c r="DU394" s="50">
        <v>2400</v>
      </c>
      <c r="DV394" s="50"/>
      <c r="DW394"/>
      <c r="DX394" t="s">
        <v>12498</v>
      </c>
      <c r="DY394" s="4" t="s">
        <v>13278</v>
      </c>
      <c r="DZ394" s="4" t="s">
        <v>16226</v>
      </c>
      <c r="EA394" s="4"/>
      <c r="EB394"/>
      <c r="EC394"/>
      <c r="ED394"/>
    </row>
    <row r="395" spans="1:134" s="3" customFormat="1">
      <c r="A395" s="62">
        <v>3502092</v>
      </c>
      <c r="B395" s="4" t="s">
        <v>16337</v>
      </c>
      <c r="C395" s="3">
        <v>1</v>
      </c>
      <c r="D395" s="6" t="s">
        <v>16575</v>
      </c>
      <c r="E395" s="6" t="s">
        <v>16601</v>
      </c>
      <c r="F395"/>
      <c r="G395" s="6" t="s">
        <v>12144</v>
      </c>
      <c r="H395" s="6"/>
      <c r="I395" s="6" t="s">
        <v>16590</v>
      </c>
      <c r="J395" s="4" t="s">
        <v>16893</v>
      </c>
      <c r="K395" t="s">
        <v>12178</v>
      </c>
      <c r="L395" t="s">
        <v>29878</v>
      </c>
      <c r="M395" t="s">
        <v>12178</v>
      </c>
      <c r="N395" t="s">
        <v>12543</v>
      </c>
      <c r="O395" s="4"/>
      <c r="P395" s="4" t="s">
        <v>12144</v>
      </c>
      <c r="Q395" s="6"/>
      <c r="R395" s="6" t="s">
        <v>12746</v>
      </c>
      <c r="S395"/>
      <c r="T395"/>
      <c r="U395"/>
      <c r="V395"/>
      <c r="W395"/>
      <c r="X395"/>
      <c r="Y395">
        <v>221</v>
      </c>
      <c r="Z395">
        <v>40</v>
      </c>
      <c r="AA395">
        <v>1</v>
      </c>
      <c r="AB395" s="23">
        <v>5</v>
      </c>
      <c r="AC395"/>
      <c r="AD395">
        <v>1</v>
      </c>
      <c r="AE395">
        <v>4</v>
      </c>
      <c r="AF395"/>
      <c r="AG395">
        <v>2</v>
      </c>
      <c r="AH395"/>
      <c r="AI395"/>
      <c r="AJ395"/>
      <c r="AK395">
        <v>2</v>
      </c>
      <c r="AL395" s="2">
        <f t="shared" si="50"/>
        <v>7</v>
      </c>
      <c r="AM395">
        <v>825</v>
      </c>
      <c r="AN395">
        <v>5685</v>
      </c>
      <c r="AO395"/>
      <c r="AP395">
        <v>2767</v>
      </c>
      <c r="AQ395" s="2">
        <f t="shared" si="51"/>
        <v>9277</v>
      </c>
      <c r="AR395">
        <v>33</v>
      </c>
      <c r="AS395">
        <v>3</v>
      </c>
      <c r="AT395">
        <v>14</v>
      </c>
      <c r="AU395">
        <v>20</v>
      </c>
      <c r="AV395">
        <v>11</v>
      </c>
      <c r="AW395">
        <v>15</v>
      </c>
      <c r="AX395">
        <v>16</v>
      </c>
      <c r="AY395">
        <v>20</v>
      </c>
      <c r="AZ395">
        <v>20</v>
      </c>
      <c r="BA395">
        <v>23</v>
      </c>
      <c r="BB395">
        <v>22</v>
      </c>
      <c r="BC395">
        <v>22</v>
      </c>
      <c r="BD395" s="2">
        <f t="shared" si="52"/>
        <v>219</v>
      </c>
      <c r="BE395">
        <v>19224</v>
      </c>
      <c r="BF395">
        <f t="shared" si="54"/>
        <v>28501</v>
      </c>
      <c r="BG395" s="3">
        <v>34435</v>
      </c>
      <c r="BH395" s="3">
        <v>10630</v>
      </c>
      <c r="BI395" s="3">
        <v>131</v>
      </c>
      <c r="BJ395" s="50">
        <v>996</v>
      </c>
      <c r="BK395" s="2">
        <f t="shared" si="53"/>
        <v>11757</v>
      </c>
      <c r="BL395"/>
      <c r="BM395" s="49">
        <v>3076</v>
      </c>
      <c r="BN395" s="50">
        <v>56005</v>
      </c>
      <c r="BO395" s="3" t="s">
        <v>12000</v>
      </c>
      <c r="BP395"/>
      <c r="BQ395"/>
      <c r="BR395"/>
      <c r="BS395"/>
      <c r="BT395"/>
      <c r="BU395"/>
      <c r="BV395"/>
      <c r="BW395"/>
      <c r="BX395"/>
      <c r="BY395"/>
      <c r="BZ395"/>
      <c r="CA395"/>
      <c r="CB395"/>
      <c r="CC395"/>
      <c r="CD395"/>
      <c r="CE395" s="2"/>
      <c r="CF395">
        <v>88614</v>
      </c>
      <c r="CG395"/>
      <c r="CH395"/>
      <c r="CI395"/>
      <c r="CJ395"/>
      <c r="CK395"/>
      <c r="CL395"/>
      <c r="CM395"/>
      <c r="CN395"/>
      <c r="CO395"/>
      <c r="CP395"/>
      <c r="CQ395"/>
      <c r="CR395"/>
      <c r="CS395"/>
      <c r="CT395"/>
      <c r="CU395"/>
      <c r="CV395"/>
      <c r="CW395"/>
      <c r="CX395" s="2">
        <v>7</v>
      </c>
      <c r="CY395" s="45">
        <v>120</v>
      </c>
      <c r="CZ395"/>
      <c r="DA395"/>
      <c r="DB395">
        <v>11</v>
      </c>
      <c r="DC395" s="3">
        <v>131</v>
      </c>
      <c r="DD395" s="3" t="s">
        <v>11986</v>
      </c>
      <c r="DE395" s="3" t="s">
        <v>12444</v>
      </c>
      <c r="DF395"/>
      <c r="DG395"/>
      <c r="DH395"/>
      <c r="DI395"/>
      <c r="DJ395"/>
      <c r="DK395"/>
      <c r="DL395"/>
      <c r="DM395"/>
      <c r="DN395"/>
      <c r="DO395"/>
      <c r="DP395"/>
      <c r="DQ395"/>
      <c r="DR395"/>
      <c r="DS395"/>
      <c r="DT395"/>
      <c r="DU395"/>
      <c r="DV395"/>
      <c r="DW395" s="50">
        <v>996</v>
      </c>
      <c r="DX395" t="s">
        <v>12498</v>
      </c>
      <c r="DY395" s="4" t="s">
        <v>31059</v>
      </c>
      <c r="DZ395" s="4"/>
      <c r="EA395" s="4"/>
      <c r="EB395"/>
      <c r="EC395"/>
      <c r="ED395"/>
    </row>
    <row r="396" spans="1:134" s="3" customFormat="1">
      <c r="A396" s="62">
        <v>3502093</v>
      </c>
      <c r="B396" s="4" t="s">
        <v>16339</v>
      </c>
      <c r="C396" s="3">
        <v>1</v>
      </c>
      <c r="D396" s="6" t="s">
        <v>12915</v>
      </c>
      <c r="E396" s="6" t="s">
        <v>16932</v>
      </c>
      <c r="F396" s="6" t="s">
        <v>12915</v>
      </c>
      <c r="G396" s="6" t="s">
        <v>12144</v>
      </c>
      <c r="H396" s="6"/>
      <c r="I396" s="6" t="s">
        <v>16340</v>
      </c>
      <c r="J396" s="6" t="s">
        <v>16893</v>
      </c>
      <c r="K396" s="6" t="s">
        <v>16798</v>
      </c>
      <c r="L396" s="58" t="s">
        <v>29878</v>
      </c>
      <c r="M396" s="6" t="s">
        <v>12178</v>
      </c>
      <c r="N396" t="s">
        <v>12543</v>
      </c>
      <c r="O396" s="4"/>
      <c r="P396" s="4" t="s">
        <v>12144</v>
      </c>
      <c r="Q396"/>
      <c r="R396" s="6" t="s">
        <v>12746</v>
      </c>
      <c r="S396"/>
      <c r="T396"/>
      <c r="U396"/>
      <c r="V396"/>
      <c r="W396"/>
      <c r="X396"/>
      <c r="Y396">
        <v>254</v>
      </c>
      <c r="Z396">
        <v>40</v>
      </c>
      <c r="AA396">
        <v>1</v>
      </c>
      <c r="AB396" s="23">
        <v>5</v>
      </c>
      <c r="AC396"/>
      <c r="AD396">
        <v>3</v>
      </c>
      <c r="AE396">
        <v>1</v>
      </c>
      <c r="AF396"/>
      <c r="AG396">
        <v>3</v>
      </c>
      <c r="AH396">
        <v>3</v>
      </c>
      <c r="AI396">
        <v>3</v>
      </c>
      <c r="AJ396">
        <v>3</v>
      </c>
      <c r="AK396">
        <v>3</v>
      </c>
      <c r="AL396" s="2">
        <f t="shared" si="50"/>
        <v>7</v>
      </c>
      <c r="AM396">
        <v>4466</v>
      </c>
      <c r="AN396">
        <v>1555</v>
      </c>
      <c r="AO396"/>
      <c r="AP396">
        <v>3823</v>
      </c>
      <c r="AQ396" s="2">
        <f t="shared" si="51"/>
        <v>9844</v>
      </c>
      <c r="AR396">
        <v>13</v>
      </c>
      <c r="AS396">
        <v>14</v>
      </c>
      <c r="AT396">
        <v>18</v>
      </c>
      <c r="AU396">
        <v>22</v>
      </c>
      <c r="AV396">
        <v>20</v>
      </c>
      <c r="AW396">
        <v>16</v>
      </c>
      <c r="AX396">
        <v>23</v>
      </c>
      <c r="AY396">
        <v>20</v>
      </c>
      <c r="AZ396">
        <v>24</v>
      </c>
      <c r="BA396">
        <v>27</v>
      </c>
      <c r="BB396">
        <v>16</v>
      </c>
      <c r="BC396">
        <v>15</v>
      </c>
      <c r="BD396" s="2">
        <f t="shared" si="52"/>
        <v>228</v>
      </c>
      <c r="BE396">
        <v>19012</v>
      </c>
      <c r="BF396">
        <f t="shared" si="54"/>
        <v>28856</v>
      </c>
      <c r="BG396" s="3">
        <v>23224</v>
      </c>
      <c r="BH396" s="3">
        <v>8009</v>
      </c>
      <c r="BI396" s="3">
        <v>338</v>
      </c>
      <c r="BJ396" s="50">
        <v>629</v>
      </c>
      <c r="BK396" s="2">
        <f t="shared" si="53"/>
        <v>8976</v>
      </c>
      <c r="BL396"/>
      <c r="BM396" s="49">
        <v>1539</v>
      </c>
      <c r="BN396" s="50">
        <v>50740</v>
      </c>
      <c r="BO396" s="3" t="s">
        <v>12000</v>
      </c>
      <c r="BP396"/>
      <c r="BQ396">
        <v>1478</v>
      </c>
      <c r="BR396" s="3" t="s">
        <v>16678</v>
      </c>
      <c r="BS396"/>
      <c r="BT396"/>
      <c r="BU396"/>
      <c r="BV396"/>
      <c r="BW396"/>
      <c r="BX396"/>
      <c r="BY396"/>
      <c r="BZ396"/>
      <c r="CA396"/>
      <c r="CB396"/>
      <c r="CC396"/>
      <c r="CD396"/>
      <c r="CE396" s="2"/>
      <c r="CF396">
        <v>50029</v>
      </c>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t="s">
        <v>12498</v>
      </c>
      <c r="DY396" s="84" t="s">
        <v>31257</v>
      </c>
      <c r="DZ396" s="4" t="s">
        <v>31258</v>
      </c>
      <c r="EA396" s="4"/>
      <c r="EB396"/>
      <c r="EC396"/>
      <c r="ED396"/>
    </row>
    <row r="397" spans="1:134" s="3" customFormat="1">
      <c r="A397" s="62">
        <v>3502094</v>
      </c>
      <c r="B397" s="4" t="s">
        <v>16939</v>
      </c>
      <c r="C397" s="3">
        <v>1</v>
      </c>
      <c r="D397" s="4" t="s">
        <v>16675</v>
      </c>
      <c r="E397" s="6" t="s">
        <v>16569</v>
      </c>
      <c r="F397" s="4" t="s">
        <v>16925</v>
      </c>
      <c r="G397" s="6" t="s">
        <v>12746</v>
      </c>
      <c r="H397" s="6"/>
      <c r="I397" s="6" t="s">
        <v>16570</v>
      </c>
      <c r="J397" s="4" t="s">
        <v>16893</v>
      </c>
      <c r="K397" t="s">
        <v>11760</v>
      </c>
      <c r="L397" t="s">
        <v>11760</v>
      </c>
      <c r="M397"/>
      <c r="N397" t="s">
        <v>12543</v>
      </c>
      <c r="O397" s="4"/>
      <c r="P397" s="4" t="s">
        <v>12144</v>
      </c>
      <c r="Q397" s="6"/>
      <c r="R397" s="6" t="s">
        <v>12746</v>
      </c>
      <c r="S397"/>
      <c r="T397"/>
      <c r="U397"/>
      <c r="V397"/>
      <c r="W397"/>
      <c r="X397"/>
      <c r="Y397">
        <v>303</v>
      </c>
      <c r="Z397">
        <v>52</v>
      </c>
      <c r="AA397">
        <v>1</v>
      </c>
      <c r="AB397" s="23">
        <v>5.5</v>
      </c>
      <c r="AC397">
        <v>1</v>
      </c>
      <c r="AD397"/>
      <c r="AE397"/>
      <c r="AF397">
        <v>1</v>
      </c>
      <c r="AG397">
        <v>1</v>
      </c>
      <c r="AH397"/>
      <c r="AI397"/>
      <c r="AJ397"/>
      <c r="AK397">
        <v>1</v>
      </c>
      <c r="AL397" s="2">
        <f t="shared" si="50"/>
        <v>2</v>
      </c>
      <c r="AM397"/>
      <c r="AN397"/>
      <c r="AO397">
        <v>1820</v>
      </c>
      <c r="AP397">
        <v>520</v>
      </c>
      <c r="AQ397" s="2">
        <f t="shared" si="51"/>
        <v>2340</v>
      </c>
      <c r="AR397">
        <v>4</v>
      </c>
      <c r="AS397">
        <v>4</v>
      </c>
      <c r="AT397">
        <v>4</v>
      </c>
      <c r="AU397">
        <v>4</v>
      </c>
      <c r="AV397">
        <v>4</v>
      </c>
      <c r="AW397">
        <v>4</v>
      </c>
      <c r="AX397">
        <v>4</v>
      </c>
      <c r="AY397">
        <v>4</v>
      </c>
      <c r="AZ397">
        <v>4</v>
      </c>
      <c r="BA397">
        <v>4</v>
      </c>
      <c r="BB397">
        <v>4</v>
      </c>
      <c r="BC397">
        <v>4</v>
      </c>
      <c r="BD397" s="2">
        <f t="shared" si="52"/>
        <v>48</v>
      </c>
      <c r="BE397">
        <v>3900</v>
      </c>
      <c r="BF397">
        <f t="shared" si="54"/>
        <v>6240</v>
      </c>
      <c r="BG397" s="3">
        <v>3900</v>
      </c>
      <c r="BH397" s="3">
        <v>4150</v>
      </c>
      <c r="BI397"/>
      <c r="BJ397" s="50">
        <v>429</v>
      </c>
      <c r="BK397" s="2">
        <f t="shared" si="53"/>
        <v>4579</v>
      </c>
      <c r="BL397"/>
      <c r="BM397"/>
      <c r="BN397" s="50">
        <v>4095</v>
      </c>
      <c r="BO397" s="3" t="s">
        <v>16568</v>
      </c>
      <c r="BP397"/>
      <c r="BQ397">
        <v>7200</v>
      </c>
      <c r="BR397" s="4" t="s">
        <v>16679</v>
      </c>
      <c r="BS397"/>
      <c r="BT397"/>
      <c r="BU397"/>
      <c r="BV397"/>
      <c r="BW397"/>
      <c r="BX397"/>
      <c r="BY397"/>
      <c r="BZ397"/>
      <c r="CA397"/>
      <c r="CB397"/>
      <c r="CC397"/>
      <c r="CD397"/>
      <c r="CE397" s="2"/>
      <c r="CF397">
        <v>12200</v>
      </c>
      <c r="CG397"/>
      <c r="CH397"/>
      <c r="CI397"/>
      <c r="CJ397"/>
      <c r="CK397"/>
      <c r="CL397"/>
      <c r="CM397"/>
      <c r="CN397"/>
      <c r="CO397"/>
      <c r="CP397"/>
      <c r="CQ397"/>
      <c r="CR397"/>
      <c r="CS397"/>
      <c r="CT397"/>
      <c r="CU397"/>
      <c r="CV397"/>
      <c r="CW397"/>
      <c r="CX397" s="2">
        <v>2</v>
      </c>
      <c r="CY397" s="45">
        <v>12.5</v>
      </c>
      <c r="CZ397"/>
      <c r="DA397"/>
      <c r="DB397">
        <v>3</v>
      </c>
      <c r="DC397">
        <v>25</v>
      </c>
      <c r="DD397" s="3" t="s">
        <v>11986</v>
      </c>
      <c r="DE397" s="3" t="s">
        <v>12328</v>
      </c>
      <c r="DF397"/>
      <c r="DG397"/>
      <c r="DH397"/>
      <c r="DI397"/>
      <c r="DJ397"/>
      <c r="DK397"/>
      <c r="DL397"/>
      <c r="DM397"/>
      <c r="DN397"/>
      <c r="DO397"/>
      <c r="DP397"/>
      <c r="DQ397"/>
      <c r="DR397"/>
      <c r="DS397"/>
      <c r="DT397"/>
      <c r="DU397"/>
      <c r="DV397"/>
      <c r="DW397" s="50">
        <v>429</v>
      </c>
      <c r="DX397" t="s">
        <v>12498</v>
      </c>
      <c r="DY397" s="4" t="s">
        <v>31162</v>
      </c>
      <c r="DZ397" s="4" t="s">
        <v>31163</v>
      </c>
      <c r="EA397" s="4" t="s">
        <v>31170</v>
      </c>
      <c r="EB397"/>
      <c r="EC397"/>
      <c r="ED397"/>
    </row>
    <row r="398" spans="1:134" s="3" customFormat="1">
      <c r="A398" s="62">
        <v>3502095</v>
      </c>
      <c r="B398" s="4" t="s">
        <v>16456</v>
      </c>
      <c r="C398" s="3">
        <v>1</v>
      </c>
      <c r="D398" s="6" t="s">
        <v>16676</v>
      </c>
      <c r="E398" s="6" t="s">
        <v>16920</v>
      </c>
      <c r="F398" s="6" t="s">
        <v>16676</v>
      </c>
      <c r="G398" s="6" t="s">
        <v>12746</v>
      </c>
      <c r="H398" s="6"/>
      <c r="I398" s="6" t="s">
        <v>16797</v>
      </c>
      <c r="J398" s="6" t="s">
        <v>16893</v>
      </c>
      <c r="K398" s="6" t="s">
        <v>16796</v>
      </c>
      <c r="L398" s="94" t="s">
        <v>30175</v>
      </c>
      <c r="M398" s="6" t="s">
        <v>16796</v>
      </c>
      <c r="N398" s="6" t="s">
        <v>12543</v>
      </c>
      <c r="O398" s="4"/>
      <c r="P398" s="4" t="s">
        <v>12144</v>
      </c>
      <c r="Q398" s="6"/>
      <c r="R398" s="6" t="s">
        <v>12746</v>
      </c>
      <c r="S398"/>
      <c r="T398"/>
      <c r="U398"/>
      <c r="V398"/>
      <c r="W398"/>
      <c r="X398"/>
      <c r="Y398"/>
      <c r="Z398">
        <v>40</v>
      </c>
      <c r="AA398">
        <v>1</v>
      </c>
      <c r="AB398" s="23">
        <v>5</v>
      </c>
      <c r="AC398">
        <v>1</v>
      </c>
      <c r="AD398"/>
      <c r="AE398"/>
      <c r="AF398"/>
      <c r="AG398">
        <v>1</v>
      </c>
      <c r="AH398">
        <v>1</v>
      </c>
      <c r="AI398">
        <v>1</v>
      </c>
      <c r="AJ398">
        <v>1</v>
      </c>
      <c r="AK398">
        <v>1</v>
      </c>
      <c r="AL398" s="2">
        <f t="shared" si="50"/>
        <v>1</v>
      </c>
      <c r="AM398"/>
      <c r="AN398"/>
      <c r="AO398"/>
      <c r="AP398">
        <v>1580</v>
      </c>
      <c r="AQ398" s="2">
        <f t="shared" si="51"/>
        <v>1580</v>
      </c>
      <c r="AR398">
        <v>2</v>
      </c>
      <c r="AS398">
        <v>5</v>
      </c>
      <c r="AT398">
        <v>2</v>
      </c>
      <c r="AU398">
        <v>2</v>
      </c>
      <c r="AV398">
        <v>2</v>
      </c>
      <c r="AW398">
        <v>3</v>
      </c>
      <c r="AX398">
        <v>3</v>
      </c>
      <c r="AY398">
        <v>3</v>
      </c>
      <c r="AZ398">
        <v>4</v>
      </c>
      <c r="BA398">
        <v>3</v>
      </c>
      <c r="BB398">
        <v>2</v>
      </c>
      <c r="BC398">
        <v>4</v>
      </c>
      <c r="BD398" s="2">
        <f t="shared" si="52"/>
        <v>35</v>
      </c>
      <c r="BE398">
        <v>3808</v>
      </c>
      <c r="BF398">
        <f t="shared" si="54"/>
        <v>5388</v>
      </c>
      <c r="BG398" s="3">
        <v>8551</v>
      </c>
      <c r="BH398" s="3">
        <v>4117</v>
      </c>
      <c r="BI398"/>
      <c r="BJ398"/>
      <c r="BK398" s="2">
        <f t="shared" si="53"/>
        <v>4117</v>
      </c>
      <c r="BL398">
        <v>201</v>
      </c>
      <c r="BM398"/>
      <c r="BN398" s="50">
        <v>15355</v>
      </c>
      <c r="BO398" s="3" t="s">
        <v>17037</v>
      </c>
      <c r="BP398"/>
      <c r="BQ398"/>
      <c r="BR398"/>
      <c r="BS398"/>
      <c r="BT398"/>
      <c r="BU398"/>
      <c r="BV398"/>
      <c r="BW398"/>
      <c r="BX398"/>
      <c r="BY398"/>
      <c r="BZ398"/>
      <c r="CA398"/>
      <c r="CB398"/>
      <c r="CC398"/>
      <c r="CD398"/>
      <c r="CE398" s="2"/>
      <c r="CF398">
        <v>34656</v>
      </c>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t="s">
        <v>12498</v>
      </c>
      <c r="DY398" s="4" t="s">
        <v>16676</v>
      </c>
      <c r="DZ398" s="4" t="s">
        <v>31171</v>
      </c>
      <c r="EA398" s="4"/>
      <c r="EB398"/>
      <c r="EC398"/>
      <c r="ED398"/>
    </row>
    <row r="399" spans="1:134" s="3" customFormat="1">
      <c r="A399" s="62">
        <v>3502096</v>
      </c>
      <c r="B399" s="4" t="s">
        <v>17155</v>
      </c>
      <c r="C399" s="3">
        <v>1</v>
      </c>
      <c r="D399" s="2" t="s">
        <v>12787</v>
      </c>
      <c r="E399" s="6" t="s">
        <v>16772</v>
      </c>
      <c r="F399" s="2" t="s">
        <v>13279</v>
      </c>
      <c r="G399" s="6" t="s">
        <v>12746</v>
      </c>
      <c r="H399" s="6"/>
      <c r="I399" s="3" t="s">
        <v>16527</v>
      </c>
      <c r="J399" s="4" t="s">
        <v>16893</v>
      </c>
      <c r="K399" s="4" t="s">
        <v>12145</v>
      </c>
      <c r="L399" s="4" t="s">
        <v>12145</v>
      </c>
      <c r="M399" s="4"/>
      <c r="N399" t="s">
        <v>12401</v>
      </c>
      <c r="O399" s="4"/>
      <c r="P399" s="4" t="s">
        <v>12144</v>
      </c>
      <c r="Q399" s="6"/>
      <c r="R399" s="6" t="s">
        <v>12746</v>
      </c>
      <c r="S399"/>
      <c r="T399"/>
      <c r="U399"/>
      <c r="V399"/>
      <c r="W399"/>
      <c r="X399"/>
      <c r="Y399">
        <v>192</v>
      </c>
      <c r="Z399">
        <v>54</v>
      </c>
      <c r="AA399">
        <v>1</v>
      </c>
      <c r="AB399" s="23">
        <v>6</v>
      </c>
      <c r="AC399">
        <v>1</v>
      </c>
      <c r="AD399"/>
      <c r="AE399"/>
      <c r="AF399"/>
      <c r="AG399"/>
      <c r="AH399"/>
      <c r="AI399"/>
      <c r="AJ399"/>
      <c r="AK399"/>
      <c r="AL399" s="2">
        <f t="shared" si="50"/>
        <v>0</v>
      </c>
      <c r="AM399"/>
      <c r="AN399"/>
      <c r="AO399"/>
      <c r="AP399"/>
      <c r="AQ399" s="2">
        <f t="shared" si="51"/>
        <v>0</v>
      </c>
      <c r="AR399"/>
      <c r="AS399"/>
      <c r="AT399">
        <v>3</v>
      </c>
      <c r="AU399">
        <v>3</v>
      </c>
      <c r="AV399">
        <v>3</v>
      </c>
      <c r="AW399">
        <v>3</v>
      </c>
      <c r="AX399">
        <v>3</v>
      </c>
      <c r="AY399">
        <v>3</v>
      </c>
      <c r="AZ399">
        <v>3</v>
      </c>
      <c r="BA399">
        <v>3</v>
      </c>
      <c r="BB399"/>
      <c r="BC399"/>
      <c r="BD399" s="2">
        <f t="shared" si="52"/>
        <v>24</v>
      </c>
      <c r="BE399">
        <v>2015</v>
      </c>
      <c r="BF399">
        <f t="shared" si="54"/>
        <v>2015</v>
      </c>
      <c r="BG399" s="3">
        <v>2015</v>
      </c>
      <c r="BH399" s="3">
        <v>3500</v>
      </c>
      <c r="BI399"/>
      <c r="BJ399" s="49">
        <v>251</v>
      </c>
      <c r="BK399" s="2">
        <f t="shared" si="53"/>
        <v>3751</v>
      </c>
      <c r="BL399"/>
      <c r="BM399" s="49">
        <v>1860</v>
      </c>
      <c r="BN399" s="50">
        <v>7200</v>
      </c>
      <c r="BO399" s="3" t="s">
        <v>12005</v>
      </c>
      <c r="BP399"/>
      <c r="BQ399"/>
      <c r="BR399"/>
      <c r="BS399"/>
      <c r="BT399"/>
      <c r="BU399"/>
      <c r="BV399"/>
      <c r="BW399"/>
      <c r="BX399"/>
      <c r="BY399"/>
      <c r="BZ399"/>
      <c r="CA399"/>
      <c r="CB399"/>
      <c r="CC399"/>
      <c r="CD399"/>
      <c r="CE399" s="2"/>
      <c r="CF399">
        <v>7000</v>
      </c>
      <c r="CG399"/>
      <c r="CH399"/>
      <c r="CI399"/>
      <c r="CJ399"/>
      <c r="CK399"/>
      <c r="CL399"/>
      <c r="CM399"/>
      <c r="CN399"/>
      <c r="CO399"/>
      <c r="CP399"/>
      <c r="CQ399"/>
      <c r="CR399"/>
      <c r="CS399"/>
      <c r="CT399"/>
      <c r="CU399"/>
      <c r="CV399"/>
      <c r="CW399"/>
      <c r="CX399" s="2">
        <v>4</v>
      </c>
      <c r="CY399" s="45">
        <v>61</v>
      </c>
      <c r="CZ399"/>
      <c r="DA399"/>
      <c r="DB399"/>
      <c r="DC399"/>
      <c r="DD399"/>
      <c r="DE399"/>
      <c r="DF399"/>
      <c r="DG399"/>
      <c r="DH399"/>
      <c r="DI399"/>
      <c r="DJ399"/>
      <c r="DK399"/>
      <c r="DL399"/>
      <c r="DM399"/>
      <c r="DN399"/>
      <c r="DO399"/>
      <c r="DP399"/>
      <c r="DQ399"/>
      <c r="DR399"/>
      <c r="DS399"/>
      <c r="DT399"/>
      <c r="DU399"/>
      <c r="DV399"/>
      <c r="DW399" s="50">
        <v>251</v>
      </c>
      <c r="DX399" t="s">
        <v>12498</v>
      </c>
      <c r="DY399" s="4" t="s">
        <v>31172</v>
      </c>
      <c r="DZ399" s="4" t="s">
        <v>31173</v>
      </c>
      <c r="EA399" s="4"/>
      <c r="EB399"/>
      <c r="EC399"/>
      <c r="ED399"/>
    </row>
    <row r="400" spans="1:134" s="3" customFormat="1">
      <c r="A400" s="62">
        <v>3502097</v>
      </c>
      <c r="B400" s="4" t="s">
        <v>16910</v>
      </c>
      <c r="C400" s="3">
        <v>1</v>
      </c>
      <c r="D400" s="4" t="s">
        <v>17038</v>
      </c>
      <c r="E400" s="59" t="s">
        <v>30283</v>
      </c>
      <c r="F400" s="6" t="s">
        <v>17297</v>
      </c>
      <c r="G400" s="6" t="s">
        <v>12746</v>
      </c>
      <c r="H400" s="6"/>
      <c r="I400" s="6" t="s">
        <v>17427</v>
      </c>
      <c r="J400" s="4" t="s">
        <v>16893</v>
      </c>
      <c r="K400" t="s">
        <v>12626</v>
      </c>
      <c r="L400" t="s">
        <v>12626</v>
      </c>
      <c r="M400"/>
      <c r="N400" s="6" t="s">
        <v>12401</v>
      </c>
      <c r="O400" s="4" t="s">
        <v>12637</v>
      </c>
      <c r="P400" s="4" t="s">
        <v>12144</v>
      </c>
      <c r="Q400" s="4"/>
      <c r="R400" s="6" t="s">
        <v>12746</v>
      </c>
      <c r="S400"/>
      <c r="T400"/>
      <c r="U400"/>
      <c r="V400"/>
      <c r="W400"/>
      <c r="X400"/>
      <c r="Y400">
        <v>270</v>
      </c>
      <c r="Z400">
        <v>40</v>
      </c>
      <c r="AA400">
        <v>1</v>
      </c>
      <c r="AB400" s="23">
        <v>5</v>
      </c>
      <c r="AC400">
        <v>1</v>
      </c>
      <c r="AD400"/>
      <c r="AE400"/>
      <c r="AF400"/>
      <c r="AG400"/>
      <c r="AH400"/>
      <c r="AI400"/>
      <c r="AJ400"/>
      <c r="AK400"/>
      <c r="AL400" s="2">
        <f t="shared" si="50"/>
        <v>0</v>
      </c>
      <c r="AM400"/>
      <c r="AN400"/>
      <c r="AO400"/>
      <c r="AP400"/>
      <c r="AQ400" s="2">
        <f t="shared" si="51"/>
        <v>0</v>
      </c>
      <c r="AR400">
        <v>5</v>
      </c>
      <c r="AS400">
        <v>3</v>
      </c>
      <c r="AT400">
        <v>4</v>
      </c>
      <c r="AU400">
        <v>6</v>
      </c>
      <c r="AV400">
        <v>3</v>
      </c>
      <c r="AW400">
        <v>3</v>
      </c>
      <c r="AX400">
        <v>3</v>
      </c>
      <c r="AY400">
        <v>3</v>
      </c>
      <c r="AZ400">
        <v>4</v>
      </c>
      <c r="BA400">
        <v>5</v>
      </c>
      <c r="BB400">
        <v>5</v>
      </c>
      <c r="BC400">
        <v>7</v>
      </c>
      <c r="BD400" s="2">
        <f t="shared" si="52"/>
        <v>51</v>
      </c>
      <c r="BE400">
        <v>6995</v>
      </c>
      <c r="BF400">
        <f t="shared" si="54"/>
        <v>6995</v>
      </c>
      <c r="BG400" s="3">
        <v>5639</v>
      </c>
      <c r="BH400" s="3">
        <v>10862</v>
      </c>
      <c r="BI400" s="3">
        <v>564</v>
      </c>
      <c r="BJ400" s="50">
        <v>75</v>
      </c>
      <c r="BK400" s="2">
        <f t="shared" si="53"/>
        <v>11501</v>
      </c>
      <c r="BL400" s="4">
        <v>2070</v>
      </c>
      <c r="BM400" s="50">
        <v>2913</v>
      </c>
      <c r="BN400" s="50">
        <v>32709</v>
      </c>
      <c r="BO400" s="3" t="s">
        <v>12019</v>
      </c>
      <c r="BP400"/>
      <c r="BQ400"/>
      <c r="BR400"/>
      <c r="BS400"/>
      <c r="BT400"/>
      <c r="BU400"/>
      <c r="BV400"/>
      <c r="BW400"/>
      <c r="BX400"/>
      <c r="BY400"/>
      <c r="BZ400"/>
      <c r="CA400"/>
      <c r="CB400"/>
      <c r="CC400"/>
      <c r="CD400"/>
      <c r="CE400" s="2"/>
      <c r="CF400">
        <v>29234</v>
      </c>
      <c r="CG400"/>
      <c r="CH400"/>
      <c r="CI400"/>
      <c r="CJ400"/>
      <c r="CK400"/>
      <c r="CL400"/>
      <c r="CM400"/>
      <c r="CN400"/>
      <c r="CO400"/>
      <c r="CP400"/>
      <c r="CQ400"/>
      <c r="CR400"/>
      <c r="CS400"/>
      <c r="CT400"/>
      <c r="CU400"/>
      <c r="CV400"/>
      <c r="CW400"/>
      <c r="CX400" s="2">
        <v>3</v>
      </c>
      <c r="CY400" s="45">
        <v>5</v>
      </c>
      <c r="CZ400"/>
      <c r="DA400"/>
      <c r="DB400">
        <v>71</v>
      </c>
      <c r="DC400">
        <v>564</v>
      </c>
      <c r="DD400" s="3" t="s">
        <v>11986</v>
      </c>
      <c r="DE400" s="3" t="s">
        <v>12328</v>
      </c>
      <c r="DF400"/>
      <c r="DG400"/>
      <c r="DH400"/>
      <c r="DI400"/>
      <c r="DJ400"/>
      <c r="DK400"/>
      <c r="DL400"/>
      <c r="DM400"/>
      <c r="DN400"/>
      <c r="DO400"/>
      <c r="DP400"/>
      <c r="DQ400"/>
      <c r="DR400"/>
      <c r="DS400"/>
      <c r="DT400"/>
      <c r="DU400" s="50">
        <v>1496</v>
      </c>
      <c r="DV400" s="50"/>
      <c r="DW400" s="50">
        <v>75</v>
      </c>
      <c r="DX400" t="s">
        <v>12498</v>
      </c>
      <c r="DY400" s="4" t="s">
        <v>31174</v>
      </c>
      <c r="DZ400" s="4"/>
      <c r="EA400" s="4"/>
      <c r="EB400"/>
      <c r="EC400"/>
      <c r="ED400"/>
    </row>
    <row r="401" spans="1:134" s="3" customFormat="1">
      <c r="A401" s="62">
        <v>3502063</v>
      </c>
      <c r="B401" s="4" t="s">
        <v>17228</v>
      </c>
      <c r="C401" s="3">
        <v>1</v>
      </c>
      <c r="D401" s="4" t="s">
        <v>17224</v>
      </c>
      <c r="E401" s="4" t="s">
        <v>17226</v>
      </c>
      <c r="F401"/>
      <c r="G401" s="4" t="s">
        <v>12144</v>
      </c>
      <c r="H401" s="4"/>
      <c r="I401" s="4" t="s">
        <v>17227</v>
      </c>
      <c r="J401" s="4" t="s">
        <v>16893</v>
      </c>
      <c r="K401" s="4" t="s">
        <v>23005</v>
      </c>
      <c r="L401" s="4" t="s">
        <v>23005</v>
      </c>
      <c r="M401" s="4"/>
      <c r="N401" s="4" t="s">
        <v>12549</v>
      </c>
      <c r="O401" s="4"/>
      <c r="P401" s="4" t="s">
        <v>12144</v>
      </c>
      <c r="Q401" s="4"/>
      <c r="R401" s="4" t="s">
        <v>12746</v>
      </c>
      <c r="S401"/>
      <c r="T401"/>
      <c r="U401"/>
      <c r="V401"/>
      <c r="W401"/>
      <c r="X401"/>
      <c r="Y401">
        <v>100</v>
      </c>
      <c r="Z401">
        <v>30</v>
      </c>
      <c r="AA401">
        <v>1</v>
      </c>
      <c r="AB401" s="23">
        <v>5</v>
      </c>
      <c r="AC401"/>
      <c r="AD401"/>
      <c r="AE401">
        <v>2</v>
      </c>
      <c r="AF401"/>
      <c r="AG401">
        <v>1</v>
      </c>
      <c r="AH401"/>
      <c r="AI401"/>
      <c r="AJ401"/>
      <c r="AK401">
        <v>1</v>
      </c>
      <c r="AL401" s="2">
        <f t="shared" si="50"/>
        <v>3</v>
      </c>
      <c r="AM401"/>
      <c r="AN401">
        <v>800</v>
      </c>
      <c r="AO401"/>
      <c r="AP401">
        <v>500</v>
      </c>
      <c r="AQ401" s="2">
        <f t="shared" si="51"/>
        <v>1300</v>
      </c>
      <c r="AR401">
        <v>1</v>
      </c>
      <c r="AS401">
        <v>1</v>
      </c>
      <c r="AT401">
        <v>1</v>
      </c>
      <c r="AU401">
        <v>1</v>
      </c>
      <c r="AV401">
        <v>1</v>
      </c>
      <c r="AW401">
        <v>1</v>
      </c>
      <c r="AX401">
        <v>1</v>
      </c>
      <c r="AY401">
        <v>1</v>
      </c>
      <c r="AZ401">
        <v>2</v>
      </c>
      <c r="BA401">
        <v>1</v>
      </c>
      <c r="BB401">
        <v>1</v>
      </c>
      <c r="BC401">
        <v>1</v>
      </c>
      <c r="BD401" s="2">
        <f t="shared" si="52"/>
        <v>13</v>
      </c>
      <c r="BE401">
        <v>500</v>
      </c>
      <c r="BF401">
        <f t="shared" si="54"/>
        <v>1800</v>
      </c>
      <c r="BG401">
        <v>300</v>
      </c>
      <c r="BH401">
        <v>10297</v>
      </c>
      <c r="BI401">
        <v>60</v>
      </c>
      <c r="BJ401" s="49">
        <v>42</v>
      </c>
      <c r="BK401" s="2">
        <f t="shared" si="53"/>
        <v>10399</v>
      </c>
      <c r="BL401"/>
      <c r="BM401" s="49">
        <v>120</v>
      </c>
      <c r="BN401" s="49">
        <v>27466</v>
      </c>
      <c r="BO401" t="s">
        <v>17225</v>
      </c>
      <c r="BP401"/>
      <c r="BQ401"/>
      <c r="BR401"/>
      <c r="BS401"/>
      <c r="BT401"/>
      <c r="BU401"/>
      <c r="BV401"/>
      <c r="BW401"/>
      <c r="BX401"/>
      <c r="BY401"/>
      <c r="BZ401"/>
      <c r="CA401"/>
      <c r="CB401"/>
      <c r="CC401"/>
      <c r="CD401"/>
      <c r="CE401" s="2"/>
      <c r="CF401">
        <v>14235</v>
      </c>
      <c r="CG401"/>
      <c r="CH401"/>
      <c r="CI401"/>
      <c r="CJ401"/>
      <c r="CK401"/>
      <c r="CL401"/>
      <c r="CM401"/>
      <c r="CN401"/>
      <c r="CO401"/>
      <c r="CP401"/>
      <c r="CQ401"/>
      <c r="CR401"/>
      <c r="CS401"/>
      <c r="CT401"/>
      <c r="CU401"/>
      <c r="CV401"/>
      <c r="CW401"/>
      <c r="CX401" s="2">
        <v>4</v>
      </c>
      <c r="CY401" s="38">
        <f>3.875</f>
        <v>3.875</v>
      </c>
      <c r="CZ401"/>
      <c r="DA401"/>
      <c r="DB401">
        <v>506</v>
      </c>
      <c r="DC401">
        <v>60</v>
      </c>
      <c r="DD401" s="3" t="s">
        <v>12305</v>
      </c>
      <c r="DE401" s="3" t="s">
        <v>15859</v>
      </c>
      <c r="DF401"/>
      <c r="DG401"/>
      <c r="DH401"/>
      <c r="DI401"/>
      <c r="DJ401"/>
      <c r="DK401"/>
      <c r="DL401"/>
      <c r="DM401"/>
      <c r="DN401"/>
      <c r="DO401"/>
      <c r="DP401"/>
      <c r="DQ401"/>
      <c r="DR401"/>
      <c r="DS401"/>
      <c r="DT401"/>
      <c r="DU401" s="50">
        <v>164</v>
      </c>
      <c r="DV401" s="50"/>
      <c r="DW401" s="50">
        <v>42</v>
      </c>
      <c r="DX401" t="s">
        <v>12498</v>
      </c>
      <c r="DY401" s="4" t="s">
        <v>31175</v>
      </c>
      <c r="DZ401" s="4" t="s">
        <v>17227</v>
      </c>
      <c r="EA401" s="4"/>
      <c r="EB401"/>
      <c r="EC401"/>
      <c r="ED401"/>
    </row>
    <row r="402" spans="1:134" s="3" customFormat="1">
      <c r="A402" s="62">
        <v>3502064</v>
      </c>
      <c r="B402" s="4" t="s">
        <v>16987</v>
      </c>
      <c r="C402" s="3">
        <v>1</v>
      </c>
      <c r="D402" s="4" t="s">
        <v>12314</v>
      </c>
      <c r="E402" s="4" t="s">
        <v>17109</v>
      </c>
      <c r="F402" s="4" t="s">
        <v>12314</v>
      </c>
      <c r="G402" s="4" t="s">
        <v>12746</v>
      </c>
      <c r="H402" s="4"/>
      <c r="I402" s="3" t="s">
        <v>17110</v>
      </c>
      <c r="J402" s="4" t="s">
        <v>16893</v>
      </c>
      <c r="K402" s="4" t="s">
        <v>12065</v>
      </c>
      <c r="L402" s="4" t="s">
        <v>12065</v>
      </c>
      <c r="M402" s="4"/>
      <c r="N402" s="4" t="s">
        <v>12549</v>
      </c>
      <c r="O402" s="4"/>
      <c r="P402" s="4" t="s">
        <v>12144</v>
      </c>
      <c r="Q402" s="4"/>
      <c r="R402" s="4" t="s">
        <v>12746</v>
      </c>
      <c r="S402"/>
      <c r="T402"/>
      <c r="U402"/>
      <c r="V402"/>
      <c r="W402"/>
      <c r="X402"/>
      <c r="Y402">
        <v>245</v>
      </c>
      <c r="Z402">
        <v>40</v>
      </c>
      <c r="AA402">
        <v>1</v>
      </c>
      <c r="AB402" s="23">
        <v>5</v>
      </c>
      <c r="AC402">
        <v>1</v>
      </c>
      <c r="AD402"/>
      <c r="AE402"/>
      <c r="AF402"/>
      <c r="AG402"/>
      <c r="AH402"/>
      <c r="AI402"/>
      <c r="AJ402"/>
      <c r="AK402"/>
      <c r="AL402" s="2">
        <f t="shared" si="50"/>
        <v>0</v>
      </c>
      <c r="AM402"/>
      <c r="AN402"/>
      <c r="AO402"/>
      <c r="AP402"/>
      <c r="AQ402" s="2">
        <f t="shared" si="51"/>
        <v>0</v>
      </c>
      <c r="AR402">
        <v>3</v>
      </c>
      <c r="AS402">
        <v>2</v>
      </c>
      <c r="AT402">
        <v>2</v>
      </c>
      <c r="AU402">
        <v>2</v>
      </c>
      <c r="AV402">
        <v>3</v>
      </c>
      <c r="AW402">
        <v>3</v>
      </c>
      <c r="AX402">
        <v>3</v>
      </c>
      <c r="AY402">
        <v>3</v>
      </c>
      <c r="AZ402">
        <v>3</v>
      </c>
      <c r="BA402">
        <v>3</v>
      </c>
      <c r="BB402">
        <v>3</v>
      </c>
      <c r="BC402">
        <v>3</v>
      </c>
      <c r="BD402" s="2">
        <f t="shared" si="52"/>
        <v>33</v>
      </c>
      <c r="BE402">
        <v>3380</v>
      </c>
      <c r="BF402">
        <f t="shared" si="54"/>
        <v>3380</v>
      </c>
      <c r="BG402">
        <v>3546</v>
      </c>
      <c r="BH402">
        <v>6023</v>
      </c>
      <c r="BI402"/>
      <c r="BJ402" s="49">
        <v>190</v>
      </c>
      <c r="BK402" s="2">
        <f t="shared" si="53"/>
        <v>6213</v>
      </c>
      <c r="BL402"/>
      <c r="BM402" s="49">
        <v>1333</v>
      </c>
      <c r="BN402" s="49">
        <v>8000</v>
      </c>
      <c r="BO402" s="1" t="s">
        <v>12001</v>
      </c>
      <c r="BP402">
        <v>125</v>
      </c>
      <c r="BQ402">
        <v>4400</v>
      </c>
      <c r="BR402" s="3" t="s">
        <v>12448</v>
      </c>
      <c r="BS402"/>
      <c r="BT402"/>
      <c r="BU402"/>
      <c r="BV402"/>
      <c r="BW402"/>
      <c r="BX402"/>
      <c r="BY402"/>
      <c r="BZ402"/>
      <c r="CA402"/>
      <c r="CB402"/>
      <c r="CC402"/>
      <c r="CD402"/>
      <c r="CE402" s="2"/>
      <c r="CF402">
        <v>11600</v>
      </c>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t="s">
        <v>12498</v>
      </c>
      <c r="DY402" s="4" t="s">
        <v>12314</v>
      </c>
      <c r="DZ402" s="4" t="s">
        <v>31176</v>
      </c>
      <c r="EA402" s="4"/>
      <c r="EB402"/>
      <c r="EC402"/>
      <c r="ED402"/>
    </row>
    <row r="403" spans="1:134" s="3" customFormat="1">
      <c r="A403" s="62">
        <v>3502065</v>
      </c>
      <c r="B403" s="4" t="s">
        <v>17108</v>
      </c>
      <c r="C403" s="3">
        <v>1</v>
      </c>
      <c r="D403" s="3" t="s">
        <v>17551</v>
      </c>
      <c r="E403" s="4" t="s">
        <v>17366</v>
      </c>
      <c r="F403" s="4" t="s">
        <v>17550</v>
      </c>
      <c r="G403" s="4" t="s">
        <v>12144</v>
      </c>
      <c r="H403" s="4"/>
      <c r="I403" s="4" t="s">
        <v>17368</v>
      </c>
      <c r="J403" s="4" t="s">
        <v>16893</v>
      </c>
      <c r="K403" s="4" t="s">
        <v>17367</v>
      </c>
      <c r="L403" s="4" t="s">
        <v>17367</v>
      </c>
      <c r="M403" s="4"/>
      <c r="N403" s="4" t="s">
        <v>12549</v>
      </c>
      <c r="O403" s="4"/>
      <c r="P403" s="4" t="s">
        <v>12144</v>
      </c>
      <c r="Q403" s="4"/>
      <c r="R403" s="4" t="s">
        <v>12746</v>
      </c>
      <c r="S403"/>
      <c r="T403"/>
      <c r="U403"/>
      <c r="V403"/>
      <c r="W403"/>
      <c r="X403"/>
      <c r="Y403">
        <v>208</v>
      </c>
      <c r="Z403">
        <v>48</v>
      </c>
      <c r="AA403">
        <v>1</v>
      </c>
      <c r="AB403" s="23">
        <v>6</v>
      </c>
      <c r="AC403"/>
      <c r="AD403">
        <v>2</v>
      </c>
      <c r="AE403">
        <v>2</v>
      </c>
      <c r="AF403"/>
      <c r="AG403">
        <v>1</v>
      </c>
      <c r="AH403"/>
      <c r="AI403"/>
      <c r="AJ403"/>
      <c r="AK403">
        <v>1</v>
      </c>
      <c r="AL403" s="2">
        <f t="shared" si="50"/>
        <v>5</v>
      </c>
      <c r="AM403">
        <v>10200</v>
      </c>
      <c r="AN403">
        <v>5420</v>
      </c>
      <c r="AO403"/>
      <c r="AP403">
        <v>1820</v>
      </c>
      <c r="AQ403" s="2">
        <f t="shared" si="51"/>
        <v>17440</v>
      </c>
      <c r="AR403">
        <v>33</v>
      </c>
      <c r="AS403">
        <v>22</v>
      </c>
      <c r="AT403">
        <v>27</v>
      </c>
      <c r="AU403">
        <v>27</v>
      </c>
      <c r="AV403">
        <v>26</v>
      </c>
      <c r="AW403">
        <v>28</v>
      </c>
      <c r="AX403">
        <v>29</v>
      </c>
      <c r="AY403">
        <v>31</v>
      </c>
      <c r="AZ403">
        <v>19</v>
      </c>
      <c r="BA403">
        <v>25</v>
      </c>
      <c r="BB403">
        <v>29</v>
      </c>
      <c r="BC403">
        <v>27</v>
      </c>
      <c r="BD403" s="2">
        <f t="shared" si="52"/>
        <v>323</v>
      </c>
      <c r="BE403">
        <v>43767</v>
      </c>
      <c r="BF403">
        <f t="shared" si="54"/>
        <v>61207</v>
      </c>
      <c r="BG403">
        <v>37593</v>
      </c>
      <c r="BH403">
        <v>41901</v>
      </c>
      <c r="BI403">
        <v>2345</v>
      </c>
      <c r="BJ403" s="49">
        <v>1663</v>
      </c>
      <c r="BK403" s="2">
        <f t="shared" si="53"/>
        <v>45909</v>
      </c>
      <c r="BL403"/>
      <c r="BM403" s="49">
        <v>2985</v>
      </c>
      <c r="BN403" s="49">
        <v>43480</v>
      </c>
      <c r="BO403" s="1" t="s">
        <v>12019</v>
      </c>
      <c r="BP403">
        <v>5971</v>
      </c>
      <c r="BQ403">
        <v>86959</v>
      </c>
      <c r="BR403" s="3" t="s">
        <v>15837</v>
      </c>
      <c r="BS403"/>
      <c r="BT403"/>
      <c r="BU403"/>
      <c r="BV403"/>
      <c r="BW403"/>
      <c r="BX403"/>
      <c r="BY403"/>
      <c r="BZ403"/>
      <c r="CA403"/>
      <c r="CB403"/>
      <c r="CC403"/>
      <c r="CD403"/>
      <c r="CE403" s="2"/>
      <c r="CF403">
        <v>192897</v>
      </c>
      <c r="CG403"/>
      <c r="CH403"/>
      <c r="CI403"/>
      <c r="CJ403"/>
      <c r="CK403"/>
      <c r="CL403"/>
      <c r="CM403"/>
      <c r="CN403"/>
      <c r="CO403"/>
      <c r="CP403"/>
      <c r="CQ403"/>
      <c r="CR403"/>
      <c r="CS403"/>
      <c r="CT403"/>
      <c r="CU403"/>
      <c r="CV403"/>
      <c r="CW403"/>
      <c r="CX403" s="2">
        <v>28</v>
      </c>
      <c r="CY403" s="45">
        <v>273.25</v>
      </c>
      <c r="CZ403"/>
      <c r="DA403"/>
      <c r="DB403">
        <v>361</v>
      </c>
      <c r="DC403">
        <v>2345</v>
      </c>
      <c r="DD403" s="3" t="s">
        <v>11986</v>
      </c>
      <c r="DE403" s="3" t="s">
        <v>12328</v>
      </c>
      <c r="DF403"/>
      <c r="DG403"/>
      <c r="DH403"/>
      <c r="DI403"/>
      <c r="DJ403"/>
      <c r="DK403"/>
      <c r="DL403"/>
      <c r="DM403"/>
      <c r="DN403"/>
      <c r="DO403"/>
      <c r="DP403"/>
      <c r="DQ403"/>
      <c r="DR403"/>
      <c r="DS403"/>
      <c r="DT403"/>
      <c r="DU403"/>
      <c r="DV403"/>
      <c r="DW403"/>
      <c r="DX403" t="s">
        <v>12498</v>
      </c>
      <c r="DY403" s="4" t="s">
        <v>31177</v>
      </c>
      <c r="DZ403" s="4" t="s">
        <v>31178</v>
      </c>
      <c r="EA403" s="4"/>
      <c r="EB403"/>
      <c r="EC403"/>
      <c r="ED403"/>
    </row>
    <row r="404" spans="1:134" s="3" customFormat="1">
      <c r="A404" s="62">
        <v>3502066</v>
      </c>
      <c r="B404" s="4" t="s">
        <v>16998</v>
      </c>
      <c r="C404" s="3">
        <v>1</v>
      </c>
      <c r="D404" s="2" t="s">
        <v>17655</v>
      </c>
      <c r="E404" s="4" t="s">
        <v>17366</v>
      </c>
      <c r="F404" s="4" t="s">
        <v>17369</v>
      </c>
      <c r="G404" s="4" t="s">
        <v>12144</v>
      </c>
      <c r="H404" s="4"/>
      <c r="I404" s="4" t="s">
        <v>17368</v>
      </c>
      <c r="J404" s="4" t="s">
        <v>16893</v>
      </c>
      <c r="K404" s="4" t="s">
        <v>17367</v>
      </c>
      <c r="L404" s="4" t="s">
        <v>17367</v>
      </c>
      <c r="M404" s="4"/>
      <c r="N404" s="4" t="s">
        <v>12549</v>
      </c>
      <c r="O404" s="4"/>
      <c r="P404" s="4" t="s">
        <v>12144</v>
      </c>
      <c r="Q404" s="4"/>
      <c r="R404" s="4" t="s">
        <v>12746</v>
      </c>
      <c r="S404"/>
      <c r="T404"/>
      <c r="U404"/>
      <c r="V404"/>
      <c r="W404"/>
      <c r="X404"/>
      <c r="Y404">
        <v>208</v>
      </c>
      <c r="Z404">
        <v>48</v>
      </c>
      <c r="AA404">
        <v>1</v>
      </c>
      <c r="AB404" s="23">
        <v>6</v>
      </c>
      <c r="AC404"/>
      <c r="AD404">
        <v>3</v>
      </c>
      <c r="AE404">
        <v>1</v>
      </c>
      <c r="AF404"/>
      <c r="AG404">
        <v>3</v>
      </c>
      <c r="AH404"/>
      <c r="AI404"/>
      <c r="AJ404"/>
      <c r="AK404">
        <v>3</v>
      </c>
      <c r="AL404" s="2">
        <f t="shared" si="50"/>
        <v>7</v>
      </c>
      <c r="AM404">
        <v>16200</v>
      </c>
      <c r="AN404">
        <v>2080</v>
      </c>
      <c r="AO404"/>
      <c r="AP404">
        <v>4726</v>
      </c>
      <c r="AQ404" s="2">
        <f t="shared" si="51"/>
        <v>23006</v>
      </c>
      <c r="AR404">
        <v>32</v>
      </c>
      <c r="AS404">
        <v>35</v>
      </c>
      <c r="AT404">
        <v>36</v>
      </c>
      <c r="AU404">
        <v>40</v>
      </c>
      <c r="AV404">
        <v>58</v>
      </c>
      <c r="AW404">
        <v>57</v>
      </c>
      <c r="AX404">
        <v>59</v>
      </c>
      <c r="AY404">
        <v>59</v>
      </c>
      <c r="AZ404">
        <v>54</v>
      </c>
      <c r="BA404">
        <v>51</v>
      </c>
      <c r="BB404">
        <v>50</v>
      </c>
      <c r="BC404">
        <v>48</v>
      </c>
      <c r="BD404" s="2">
        <f t="shared" si="52"/>
        <v>579</v>
      </c>
      <c r="BE404">
        <v>83706</v>
      </c>
      <c r="BF404">
        <f t="shared" si="54"/>
        <v>106712</v>
      </c>
      <c r="BG404">
        <v>73428</v>
      </c>
      <c r="BH404">
        <v>39632</v>
      </c>
      <c r="BI404">
        <v>1082</v>
      </c>
      <c r="BJ404" s="49">
        <v>14411</v>
      </c>
      <c r="BK404" s="2">
        <f t="shared" si="53"/>
        <v>55125</v>
      </c>
      <c r="BL404"/>
      <c r="BM404" s="49">
        <v>130390</v>
      </c>
      <c r="BN404" s="49">
        <v>127134</v>
      </c>
      <c r="BO404" s="1" t="s">
        <v>17231</v>
      </c>
      <c r="BP404">
        <v>8898</v>
      </c>
      <c r="BQ404">
        <v>64631</v>
      </c>
      <c r="BR404" s="3" t="s">
        <v>12313</v>
      </c>
      <c r="BS404"/>
      <c r="BT404"/>
      <c r="BU404"/>
      <c r="BV404"/>
      <c r="BW404"/>
      <c r="BX404"/>
      <c r="BY404"/>
      <c r="BZ404"/>
      <c r="CA404"/>
      <c r="CB404"/>
      <c r="CC404"/>
      <c r="CD404"/>
      <c r="CE404" s="2"/>
      <c r="CF404">
        <v>258706</v>
      </c>
      <c r="CG404"/>
      <c r="CH404"/>
      <c r="CI404"/>
      <c r="CJ404"/>
      <c r="CK404"/>
      <c r="CL404"/>
      <c r="CM404"/>
      <c r="CN404"/>
      <c r="CO404"/>
      <c r="CP404"/>
      <c r="CQ404"/>
      <c r="CR404"/>
      <c r="CS404"/>
      <c r="CT404"/>
      <c r="CU404"/>
      <c r="CV404"/>
      <c r="CW404"/>
      <c r="CX404" s="2">
        <v>27</v>
      </c>
      <c r="CY404" s="45">
        <v>1052</v>
      </c>
      <c r="CZ404"/>
      <c r="DA404"/>
      <c r="DB404">
        <v>69.94</v>
      </c>
      <c r="DC404">
        <v>491.36</v>
      </c>
      <c r="DD404" s="3" t="s">
        <v>11986</v>
      </c>
      <c r="DE404" s="3" t="s">
        <v>12328</v>
      </c>
      <c r="DF404">
        <v>19759</v>
      </c>
      <c r="DG404">
        <v>118647</v>
      </c>
      <c r="DH404" s="3" t="s">
        <v>11869</v>
      </c>
      <c r="DI404" s="3" t="s">
        <v>15895</v>
      </c>
      <c r="DJ404"/>
      <c r="DK404"/>
      <c r="DL404"/>
      <c r="DM404"/>
      <c r="DN404"/>
      <c r="DO404"/>
      <c r="DP404"/>
      <c r="DQ404"/>
      <c r="DR404"/>
      <c r="DS404"/>
      <c r="DT404"/>
      <c r="DU404" s="50">
        <v>623000</v>
      </c>
      <c r="DV404" s="50"/>
      <c r="DW404" s="50">
        <v>14411</v>
      </c>
      <c r="DX404" s="3" t="s">
        <v>233</v>
      </c>
      <c r="DY404" s="4" t="s">
        <v>31177</v>
      </c>
      <c r="DZ404" s="4" t="s">
        <v>31178</v>
      </c>
      <c r="EA404" s="4"/>
      <c r="EB404"/>
      <c r="EC404"/>
      <c r="ED404"/>
    </row>
    <row r="405" spans="1:134" s="3" customFormat="1">
      <c r="A405" s="62">
        <v>3502067</v>
      </c>
      <c r="B405" s="4" t="s">
        <v>17230</v>
      </c>
      <c r="C405" s="3">
        <v>1</v>
      </c>
      <c r="D405" s="2" t="s">
        <v>17095</v>
      </c>
      <c r="E405" s="122" t="s">
        <v>16688</v>
      </c>
      <c r="F405" s="2" t="s">
        <v>17095</v>
      </c>
      <c r="G405" s="6" t="s">
        <v>12144</v>
      </c>
      <c r="H405" s="6"/>
      <c r="I405" s="3" t="s">
        <v>16964</v>
      </c>
      <c r="J405" s="4" t="s">
        <v>16893</v>
      </c>
      <c r="K405" s="4" t="s">
        <v>16689</v>
      </c>
      <c r="L405" s="4" t="s">
        <v>16689</v>
      </c>
      <c r="M405" s="4"/>
      <c r="N405" t="s">
        <v>11931</v>
      </c>
      <c r="O405" s="4"/>
      <c r="P405" s="4" t="s">
        <v>12144</v>
      </c>
      <c r="Q405" s="6"/>
      <c r="R405" s="6" t="s">
        <v>12746</v>
      </c>
      <c r="S405"/>
      <c r="T405"/>
      <c r="U405"/>
      <c r="V405"/>
      <c r="W405"/>
      <c r="X405"/>
      <c r="Y405">
        <v>229</v>
      </c>
      <c r="Z405">
        <v>55</v>
      </c>
      <c r="AA405">
        <v>1</v>
      </c>
      <c r="AB405" s="23">
        <v>6</v>
      </c>
      <c r="AC405"/>
      <c r="AD405"/>
      <c r="AE405"/>
      <c r="AF405"/>
      <c r="AG405"/>
      <c r="AH405"/>
      <c r="AI405"/>
      <c r="AJ405"/>
      <c r="AK405"/>
      <c r="AL405" s="2">
        <f t="shared" si="50"/>
        <v>0</v>
      </c>
      <c r="AM405"/>
      <c r="AN405"/>
      <c r="AO405"/>
      <c r="AP405"/>
      <c r="AQ405" s="2">
        <f t="shared" si="51"/>
        <v>0</v>
      </c>
      <c r="AR405">
        <v>3</v>
      </c>
      <c r="AS405">
        <v>3</v>
      </c>
      <c r="AT405">
        <v>2</v>
      </c>
      <c r="AU405">
        <v>2</v>
      </c>
      <c r="AV405">
        <v>4</v>
      </c>
      <c r="AW405">
        <v>3</v>
      </c>
      <c r="AX405">
        <v>3</v>
      </c>
      <c r="AY405">
        <v>4</v>
      </c>
      <c r="AZ405">
        <v>3</v>
      </c>
      <c r="BA405">
        <v>2</v>
      </c>
      <c r="BB405">
        <v>3</v>
      </c>
      <c r="BC405">
        <v>5</v>
      </c>
      <c r="BD405" s="2">
        <f t="shared" si="52"/>
        <v>37</v>
      </c>
      <c r="BE405">
        <v>2322</v>
      </c>
      <c r="BF405">
        <f t="shared" si="54"/>
        <v>2322</v>
      </c>
      <c r="BG405">
        <v>1352</v>
      </c>
      <c r="BH405">
        <v>1138</v>
      </c>
      <c r="BI405">
        <v>150</v>
      </c>
      <c r="BJ405" s="49">
        <v>195</v>
      </c>
      <c r="BK405" s="2">
        <f t="shared" si="53"/>
        <v>1483</v>
      </c>
      <c r="BL405"/>
      <c r="BM405" s="49">
        <v>215</v>
      </c>
      <c r="BN405" s="49">
        <v>5000</v>
      </c>
      <c r="BO405" s="1" t="s">
        <v>12000</v>
      </c>
      <c r="BP405"/>
      <c r="BQ405"/>
      <c r="BR405"/>
      <c r="BS405"/>
      <c r="BT405"/>
      <c r="BU405"/>
      <c r="BV405"/>
      <c r="BW405"/>
      <c r="BX405"/>
      <c r="BY405"/>
      <c r="BZ405"/>
      <c r="CA405"/>
      <c r="CB405"/>
      <c r="CC405"/>
      <c r="CD405"/>
      <c r="CE405" s="2"/>
      <c r="CF405">
        <v>2943.51</v>
      </c>
      <c r="CG405"/>
      <c r="CH405"/>
      <c r="CI405"/>
      <c r="CJ405"/>
      <c r="CK405"/>
      <c r="CL405"/>
      <c r="CM405"/>
      <c r="CN405"/>
      <c r="CO405"/>
      <c r="CP405"/>
      <c r="CQ405"/>
      <c r="CR405"/>
      <c r="CS405"/>
      <c r="CT405"/>
      <c r="CU405"/>
      <c r="CV405"/>
      <c r="CW405"/>
      <c r="CX405" s="2">
        <v>5</v>
      </c>
      <c r="CY405" s="45">
        <v>32</v>
      </c>
      <c r="CZ405"/>
      <c r="DA405"/>
      <c r="DB405" s="3">
        <v>6</v>
      </c>
      <c r="DC405">
        <v>57</v>
      </c>
      <c r="DD405" s="3" t="s">
        <v>11986</v>
      </c>
      <c r="DE405" s="3" t="s">
        <v>12328</v>
      </c>
      <c r="DF405" s="3">
        <v>2</v>
      </c>
      <c r="DG405">
        <v>27</v>
      </c>
      <c r="DH405" s="3" t="s">
        <v>11986</v>
      </c>
      <c r="DI405" s="3" t="s">
        <v>12444</v>
      </c>
      <c r="DJ405"/>
      <c r="DK405"/>
      <c r="DL405"/>
      <c r="DM405"/>
      <c r="DN405"/>
      <c r="DO405"/>
      <c r="DP405"/>
      <c r="DQ405"/>
      <c r="DR405"/>
      <c r="DS405"/>
      <c r="DT405"/>
      <c r="DU405"/>
      <c r="DV405"/>
      <c r="DW405" s="50">
        <v>201</v>
      </c>
      <c r="DX405" t="s">
        <v>12498</v>
      </c>
      <c r="DY405" s="4" t="s">
        <v>31282</v>
      </c>
      <c r="DZ405" s="3" t="s">
        <v>16964</v>
      </c>
      <c r="EA405" s="4" t="s">
        <v>31283</v>
      </c>
      <c r="EB405"/>
      <c r="EC405"/>
      <c r="ED405"/>
    </row>
    <row r="406" spans="1:134" s="3" customFormat="1">
      <c r="A406" s="62">
        <v>3502068</v>
      </c>
      <c r="B406" s="4" t="s">
        <v>16687</v>
      </c>
      <c r="C406" s="3">
        <v>1</v>
      </c>
      <c r="D406" s="6" t="s">
        <v>12634</v>
      </c>
      <c r="E406"/>
      <c r="F406" s="6" t="s">
        <v>12634</v>
      </c>
      <c r="G406" s="6" t="s">
        <v>12144</v>
      </c>
      <c r="H406" s="6" t="s">
        <v>12144</v>
      </c>
      <c r="I406" s="6" t="s">
        <v>16285</v>
      </c>
      <c r="J406" s="4" t="s">
        <v>16893</v>
      </c>
      <c r="K406" t="s">
        <v>16589</v>
      </c>
      <c r="L406" t="s">
        <v>16589</v>
      </c>
      <c r="M406"/>
      <c r="N406" t="s">
        <v>12550</v>
      </c>
      <c r="O406" s="4"/>
      <c r="P406" s="4" t="s">
        <v>12144</v>
      </c>
      <c r="Q406"/>
      <c r="R406" s="6" t="s">
        <v>12144</v>
      </c>
      <c r="S406" s="6" t="s">
        <v>16843</v>
      </c>
      <c r="T406"/>
      <c r="U406"/>
      <c r="V406"/>
      <c r="W406"/>
      <c r="X406"/>
      <c r="Y406">
        <v>208</v>
      </c>
      <c r="Z406">
        <v>40</v>
      </c>
      <c r="AA406">
        <v>1</v>
      </c>
      <c r="AB406" s="23">
        <v>5</v>
      </c>
      <c r="AC406"/>
      <c r="AD406"/>
      <c r="AE406">
        <v>1</v>
      </c>
      <c r="AF406"/>
      <c r="AG406"/>
      <c r="AH406"/>
      <c r="AI406"/>
      <c r="AJ406"/>
      <c r="AK406"/>
      <c r="AL406" s="2">
        <f t="shared" si="50"/>
        <v>1</v>
      </c>
      <c r="AM406"/>
      <c r="AN406">
        <v>2400</v>
      </c>
      <c r="AO406"/>
      <c r="AP406"/>
      <c r="AQ406" s="2">
        <f t="shared" si="51"/>
        <v>2400</v>
      </c>
      <c r="AR406">
        <v>19</v>
      </c>
      <c r="AS406">
        <v>18</v>
      </c>
      <c r="AT406">
        <v>18</v>
      </c>
      <c r="AU406">
        <v>16</v>
      </c>
      <c r="AV406">
        <v>16</v>
      </c>
      <c r="AW406">
        <v>14</v>
      </c>
      <c r="AX406">
        <v>2</v>
      </c>
      <c r="AY406">
        <v>10</v>
      </c>
      <c r="AZ406">
        <v>11</v>
      </c>
      <c r="BA406">
        <v>11</v>
      </c>
      <c r="BB406">
        <v>11</v>
      </c>
      <c r="BC406">
        <v>11</v>
      </c>
      <c r="BD406" s="2">
        <f t="shared" si="52"/>
        <v>157</v>
      </c>
      <c r="BE406">
        <v>14350</v>
      </c>
      <c r="BF406">
        <f t="shared" si="54"/>
        <v>16750</v>
      </c>
      <c r="BG406">
        <v>16750</v>
      </c>
      <c r="BH406">
        <v>26895</v>
      </c>
      <c r="BI406">
        <v>1853</v>
      </c>
      <c r="BJ406"/>
      <c r="BK406" s="2">
        <f t="shared" si="53"/>
        <v>28748</v>
      </c>
      <c r="BL406"/>
      <c r="BM406" s="49">
        <v>5166</v>
      </c>
      <c r="BN406" s="49">
        <v>70052</v>
      </c>
      <c r="BO406" s="1" t="s">
        <v>12019</v>
      </c>
      <c r="BP406"/>
      <c r="BQ406"/>
      <c r="BR406"/>
      <c r="BS406"/>
      <c r="BT406"/>
      <c r="BU406"/>
      <c r="BV406"/>
      <c r="BW406"/>
      <c r="BX406"/>
      <c r="BY406"/>
      <c r="BZ406"/>
      <c r="CA406"/>
      <c r="CB406"/>
      <c r="CC406"/>
      <c r="CD406"/>
      <c r="CE406" s="2"/>
      <c r="CF406">
        <v>55507</v>
      </c>
      <c r="CG406"/>
      <c r="CH406"/>
      <c r="CI406"/>
      <c r="CJ406"/>
      <c r="CK406"/>
      <c r="CL406"/>
      <c r="CM406">
        <v>1</v>
      </c>
      <c r="CN406">
        <v>50</v>
      </c>
      <c r="CO406">
        <v>40</v>
      </c>
      <c r="CP406"/>
      <c r="CQ406"/>
      <c r="CR406"/>
      <c r="CS406"/>
      <c r="CT406"/>
      <c r="CU406"/>
      <c r="CV406"/>
      <c r="CW406"/>
      <c r="CX406"/>
      <c r="CY406"/>
      <c r="CZ406" s="46">
        <v>6</v>
      </c>
      <c r="DA406" s="46">
        <v>60</v>
      </c>
      <c r="DB406" s="3">
        <v>252</v>
      </c>
      <c r="DC406" s="3">
        <v>1370</v>
      </c>
      <c r="DD406" s="3" t="s">
        <v>11986</v>
      </c>
      <c r="DE406" s="3" t="s">
        <v>12328</v>
      </c>
      <c r="DF406" s="3">
        <v>4025</v>
      </c>
      <c r="DG406" s="3">
        <v>483</v>
      </c>
      <c r="DH406" s="3" t="s">
        <v>11869</v>
      </c>
      <c r="DI406" s="3" t="s">
        <v>15895</v>
      </c>
      <c r="DJ406"/>
      <c r="DK406"/>
      <c r="DL406"/>
      <c r="DM406"/>
      <c r="DN406"/>
      <c r="DO406"/>
      <c r="DP406"/>
      <c r="DQ406"/>
      <c r="DR406"/>
      <c r="DS406"/>
      <c r="DT406"/>
      <c r="DU406"/>
      <c r="DV406"/>
      <c r="DW406"/>
      <c r="DX406" t="s">
        <v>12498</v>
      </c>
      <c r="DY406" s="4" t="s">
        <v>31144</v>
      </c>
      <c r="DZ406" s="4" t="s">
        <v>31145</v>
      </c>
      <c r="EA406" s="4"/>
      <c r="EB406"/>
      <c r="EC406"/>
      <c r="ED406"/>
    </row>
    <row r="407" spans="1:134" s="3" customFormat="1">
      <c r="A407" s="62">
        <v>3502098</v>
      </c>
      <c r="B407" s="2" t="s">
        <v>17429</v>
      </c>
      <c r="C407" s="3">
        <v>1</v>
      </c>
      <c r="D407" t="s">
        <v>12472</v>
      </c>
      <c r="E407" s="6" t="s">
        <v>12784</v>
      </c>
      <c r="F407" s="2" t="s">
        <v>17428</v>
      </c>
      <c r="G407" s="6" t="s">
        <v>12746</v>
      </c>
      <c r="H407" s="6"/>
      <c r="I407" s="6" t="s">
        <v>17292</v>
      </c>
      <c r="J407" s="6" t="s">
        <v>16766</v>
      </c>
      <c r="K407" s="6" t="s">
        <v>12545</v>
      </c>
      <c r="L407" s="6" t="s">
        <v>12545</v>
      </c>
      <c r="M407" s="6"/>
      <c r="N407" s="6" t="s">
        <v>12545</v>
      </c>
      <c r="O407" s="4"/>
      <c r="P407" s="4" t="s">
        <v>12144</v>
      </c>
      <c r="Q407" s="6"/>
      <c r="R407" s="6" t="s">
        <v>12746</v>
      </c>
      <c r="S407"/>
      <c r="T407"/>
      <c r="U407"/>
      <c r="V407"/>
      <c r="W407"/>
      <c r="X407"/>
      <c r="Y407">
        <v>56</v>
      </c>
      <c r="Z407">
        <v>40</v>
      </c>
      <c r="AA407">
        <v>1</v>
      </c>
      <c r="AB407" s="23">
        <v>5</v>
      </c>
      <c r="AC407">
        <v>1</v>
      </c>
      <c r="AD407"/>
      <c r="AE407"/>
      <c r="AF407"/>
      <c r="AG407"/>
      <c r="AH407"/>
      <c r="AI407"/>
      <c r="AJ407"/>
      <c r="AK407"/>
      <c r="AL407" s="2">
        <f t="shared" si="50"/>
        <v>0</v>
      </c>
      <c r="AM407"/>
      <c r="AN407"/>
      <c r="AO407"/>
      <c r="AP407"/>
      <c r="AQ407" s="2">
        <f t="shared" si="51"/>
        <v>0</v>
      </c>
      <c r="AR407"/>
      <c r="AS407"/>
      <c r="AT407">
        <v>1</v>
      </c>
      <c r="AU407">
        <v>1</v>
      </c>
      <c r="AV407">
        <v>1</v>
      </c>
      <c r="AW407">
        <v>3</v>
      </c>
      <c r="AX407">
        <v>3</v>
      </c>
      <c r="AY407">
        <v>3</v>
      </c>
      <c r="AZ407">
        <v>1</v>
      </c>
      <c r="BA407">
        <v>1</v>
      </c>
      <c r="BB407"/>
      <c r="BC407"/>
      <c r="BD407" s="2">
        <f t="shared" si="52"/>
        <v>14</v>
      </c>
      <c r="BE407">
        <v>775</v>
      </c>
      <c r="BF407">
        <f t="shared" si="54"/>
        <v>775</v>
      </c>
      <c r="BG407" s="3">
        <v>1087</v>
      </c>
      <c r="BH407" s="3">
        <v>5580</v>
      </c>
      <c r="BI407"/>
      <c r="BJ407" s="50">
        <v>244</v>
      </c>
      <c r="BK407" s="2">
        <f t="shared" si="53"/>
        <v>5824</v>
      </c>
      <c r="BL407"/>
      <c r="BM407" s="50">
        <v>1800</v>
      </c>
      <c r="BN407" s="50">
        <v>9000</v>
      </c>
      <c r="BO407" s="3" t="s">
        <v>12005</v>
      </c>
      <c r="BP407"/>
      <c r="BQ407"/>
      <c r="BR407"/>
      <c r="BS407"/>
      <c r="BT407"/>
      <c r="BU407"/>
      <c r="BV407"/>
      <c r="BW407"/>
      <c r="BX407"/>
      <c r="BY407"/>
      <c r="BZ407"/>
      <c r="CA407"/>
      <c r="CB407"/>
      <c r="CC407"/>
      <c r="CD407"/>
      <c r="CE407" s="2"/>
      <c r="CF407">
        <v>11150</v>
      </c>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s="50">
        <v>244</v>
      </c>
      <c r="DX407" t="s">
        <v>12498</v>
      </c>
      <c r="DY407" s="4" t="s">
        <v>31284</v>
      </c>
      <c r="DZ407" s="4"/>
      <c r="EA407" s="4"/>
      <c r="EB407"/>
      <c r="EC407"/>
      <c r="ED407"/>
    </row>
    <row r="408" spans="1:134" s="3" customFormat="1">
      <c r="A408" s="62">
        <v>3502107</v>
      </c>
      <c r="B408" s="2" t="s">
        <v>16860</v>
      </c>
      <c r="C408" s="3">
        <v>1</v>
      </c>
      <c r="D408" s="2" t="s">
        <v>16391</v>
      </c>
      <c r="E408" s="2" t="s">
        <v>16626</v>
      </c>
      <c r="F408" s="2" t="s">
        <v>14067</v>
      </c>
      <c r="G408" s="6" t="s">
        <v>12746</v>
      </c>
      <c r="H408" s="6"/>
      <c r="I408" s="6" t="s">
        <v>16507</v>
      </c>
      <c r="J408" s="6" t="s">
        <v>16766</v>
      </c>
      <c r="K408" t="s">
        <v>12767</v>
      </c>
      <c r="L408" t="s">
        <v>12767</v>
      </c>
      <c r="M408"/>
      <c r="N408" t="s">
        <v>12864</v>
      </c>
      <c r="O408" s="4"/>
      <c r="P408" s="4" t="s">
        <v>12144</v>
      </c>
      <c r="Q408" s="2"/>
      <c r="R408" s="2" t="s">
        <v>12746</v>
      </c>
      <c r="S408"/>
      <c r="T408"/>
      <c r="U408"/>
      <c r="V408"/>
      <c r="W408"/>
      <c r="X408"/>
      <c r="Y408">
        <v>169</v>
      </c>
      <c r="Z408">
        <v>50</v>
      </c>
      <c r="AA408">
        <v>1</v>
      </c>
      <c r="AB408" s="23">
        <v>5</v>
      </c>
      <c r="AC408">
        <v>1</v>
      </c>
      <c r="AD408"/>
      <c r="AE408"/>
      <c r="AF408"/>
      <c r="AG408">
        <v>1</v>
      </c>
      <c r="AH408">
        <v>1</v>
      </c>
      <c r="AI408">
        <v>1</v>
      </c>
      <c r="AJ408">
        <v>1</v>
      </c>
      <c r="AK408">
        <v>1</v>
      </c>
      <c r="AL408" s="2">
        <f t="shared" si="50"/>
        <v>1</v>
      </c>
      <c r="AM408"/>
      <c r="AN408"/>
      <c r="AO408"/>
      <c r="AP408">
        <v>1664</v>
      </c>
      <c r="AQ408" s="2">
        <f t="shared" si="51"/>
        <v>1664</v>
      </c>
      <c r="AR408">
        <v>5</v>
      </c>
      <c r="AS408">
        <v>4</v>
      </c>
      <c r="AT408">
        <v>5</v>
      </c>
      <c r="AU408">
        <v>5</v>
      </c>
      <c r="AV408">
        <v>7</v>
      </c>
      <c r="AW408">
        <v>7</v>
      </c>
      <c r="AX408">
        <v>10</v>
      </c>
      <c r="AY408">
        <v>7</v>
      </c>
      <c r="AZ408">
        <v>8</v>
      </c>
      <c r="BA408">
        <v>7</v>
      </c>
      <c r="BB408">
        <v>6</v>
      </c>
      <c r="BC408">
        <v>5</v>
      </c>
      <c r="BD408" s="2">
        <f t="shared" si="52"/>
        <v>76</v>
      </c>
      <c r="BE408">
        <v>5022</v>
      </c>
      <c r="BF408">
        <f t="shared" si="54"/>
        <v>6686</v>
      </c>
      <c r="BG408">
        <v>3400</v>
      </c>
      <c r="BH408" s="3">
        <v>7318</v>
      </c>
      <c r="BI408" s="3">
        <v>76</v>
      </c>
      <c r="BJ408" s="50">
        <v>238</v>
      </c>
      <c r="BK408" s="2">
        <f t="shared" si="53"/>
        <v>7632</v>
      </c>
      <c r="BL408"/>
      <c r="BM408" s="50">
        <v>3324</v>
      </c>
      <c r="BN408" s="50">
        <v>19262</v>
      </c>
      <c r="BO408" s="3" t="s">
        <v>12005</v>
      </c>
      <c r="BP408">
        <v>8</v>
      </c>
      <c r="BQ408">
        <v>275</v>
      </c>
      <c r="BR408" t="s">
        <v>15378</v>
      </c>
      <c r="BS408"/>
      <c r="BT408">
        <v>611</v>
      </c>
      <c r="BU408" t="s">
        <v>16625</v>
      </c>
      <c r="BV408"/>
      <c r="BW408"/>
      <c r="BX408"/>
      <c r="BY408"/>
      <c r="BZ408"/>
      <c r="CA408"/>
      <c r="CB408"/>
      <c r="CC408"/>
      <c r="CD408"/>
      <c r="CE408" s="2"/>
      <c r="CF408">
        <v>11500</v>
      </c>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s="50">
        <v>5610</v>
      </c>
      <c r="DV408" s="50"/>
      <c r="DW408" s="49">
        <v>238</v>
      </c>
      <c r="DX408" t="s">
        <v>12498</v>
      </c>
      <c r="DY408" s="4" t="s">
        <v>31285</v>
      </c>
      <c r="DZ408" s="4" t="s">
        <v>31286</v>
      </c>
      <c r="EA408" s="4"/>
      <c r="EB408"/>
      <c r="EC408"/>
      <c r="ED408"/>
    </row>
    <row r="409" spans="1:134" s="3" customFormat="1">
      <c r="A409" s="62">
        <v>3502108</v>
      </c>
      <c r="B409" s="2" t="s">
        <v>16624</v>
      </c>
      <c r="C409" s="3">
        <v>1</v>
      </c>
      <c r="D409" s="2" t="s">
        <v>13865</v>
      </c>
      <c r="E409" s="2" t="s">
        <v>13983</v>
      </c>
      <c r="F409" s="2" t="s">
        <v>16621</v>
      </c>
      <c r="G409" s="6" t="s">
        <v>12144</v>
      </c>
      <c r="H409" s="6"/>
      <c r="I409" s="6" t="s">
        <v>16729</v>
      </c>
      <c r="J409" s="6" t="s">
        <v>16766</v>
      </c>
      <c r="K409" t="s">
        <v>11932</v>
      </c>
      <c r="L409" t="s">
        <v>11932</v>
      </c>
      <c r="M409"/>
      <c r="N409" s="2" t="s">
        <v>11932</v>
      </c>
      <c r="O409" s="4" t="s">
        <v>12637</v>
      </c>
      <c r="P409" s="4" t="s">
        <v>12144</v>
      </c>
      <c r="Q409" s="2"/>
      <c r="R409" s="2" t="s">
        <v>12746</v>
      </c>
      <c r="S409"/>
      <c r="T409"/>
      <c r="U409"/>
      <c r="V409"/>
      <c r="W409"/>
      <c r="X409"/>
      <c r="Y409">
        <v>255</v>
      </c>
      <c r="Z409">
        <v>40</v>
      </c>
      <c r="AA409">
        <v>1</v>
      </c>
      <c r="AB409" s="23">
        <v>5</v>
      </c>
      <c r="AC409"/>
      <c r="AD409">
        <v>2</v>
      </c>
      <c r="AE409"/>
      <c r="AF409"/>
      <c r="AG409">
        <v>1</v>
      </c>
      <c r="AH409">
        <v>1</v>
      </c>
      <c r="AI409">
        <v>1</v>
      </c>
      <c r="AJ409">
        <v>1</v>
      </c>
      <c r="AK409">
        <v>1</v>
      </c>
      <c r="AL409" s="2">
        <f t="shared" si="50"/>
        <v>3</v>
      </c>
      <c r="AM409">
        <v>6800</v>
      </c>
      <c r="AN409"/>
      <c r="AO409"/>
      <c r="AP409">
        <v>1560</v>
      </c>
      <c r="AQ409" s="2">
        <f t="shared" si="51"/>
        <v>8360</v>
      </c>
      <c r="AR409">
        <v>4</v>
      </c>
      <c r="AS409">
        <v>4</v>
      </c>
      <c r="AT409">
        <v>4</v>
      </c>
      <c r="AU409">
        <v>6</v>
      </c>
      <c r="AV409">
        <v>6</v>
      </c>
      <c r="AW409">
        <v>6</v>
      </c>
      <c r="AX409">
        <v>6</v>
      </c>
      <c r="AY409">
        <v>4</v>
      </c>
      <c r="AZ409">
        <v>4</v>
      </c>
      <c r="BA409">
        <v>6</v>
      </c>
      <c r="BB409">
        <v>6</v>
      </c>
      <c r="BC409">
        <v>6</v>
      </c>
      <c r="BD409" s="2">
        <f t="shared" si="52"/>
        <v>62</v>
      </c>
      <c r="BE409">
        <v>6071</v>
      </c>
      <c r="BF409">
        <f t="shared" si="54"/>
        <v>14431</v>
      </c>
      <c r="BG409">
        <v>5493</v>
      </c>
      <c r="BH409" s="3">
        <v>5499</v>
      </c>
      <c r="BI409" s="3">
        <v>157</v>
      </c>
      <c r="BJ409" s="50">
        <v>271</v>
      </c>
      <c r="BK409" s="2">
        <f t="shared" si="53"/>
        <v>5927</v>
      </c>
      <c r="BL409"/>
      <c r="BM409" s="50">
        <v>1658</v>
      </c>
      <c r="BN409" s="50">
        <v>10472</v>
      </c>
      <c r="BO409" s="3" t="s">
        <v>12005</v>
      </c>
      <c r="BP409">
        <v>2</v>
      </c>
      <c r="BQ409">
        <v>100</v>
      </c>
      <c r="BR409" t="s">
        <v>15378</v>
      </c>
      <c r="BS409">
        <v>362</v>
      </c>
      <c r="BT409">
        <v>16726</v>
      </c>
      <c r="BU409" t="s">
        <v>12448</v>
      </c>
      <c r="BV409"/>
      <c r="BW409"/>
      <c r="BX409"/>
      <c r="BY409"/>
      <c r="BZ409"/>
      <c r="CA409"/>
      <c r="CB409"/>
      <c r="CC409"/>
      <c r="CD409"/>
      <c r="CE409" s="2"/>
      <c r="CF409">
        <v>15320</v>
      </c>
      <c r="CG409"/>
      <c r="CH409"/>
      <c r="CI409"/>
      <c r="CJ409"/>
      <c r="CK409"/>
      <c r="CL409"/>
      <c r="CM409"/>
      <c r="CN409"/>
      <c r="CO409"/>
      <c r="CP409"/>
      <c r="CQ409"/>
      <c r="CR409"/>
      <c r="CS409"/>
      <c r="CT409"/>
      <c r="CU409"/>
      <c r="CV409"/>
      <c r="CW409"/>
      <c r="CX409" s="2">
        <v>4</v>
      </c>
      <c r="CY409" s="45">
        <v>28</v>
      </c>
      <c r="CZ409"/>
      <c r="DA409"/>
      <c r="DB409">
        <v>30</v>
      </c>
      <c r="DC409">
        <v>157</v>
      </c>
      <c r="DD409" t="s">
        <v>11986</v>
      </c>
      <c r="DE409" t="s">
        <v>12328</v>
      </c>
      <c r="DF409">
        <v>1872</v>
      </c>
      <c r="DG409">
        <v>139</v>
      </c>
      <c r="DH409" t="s">
        <v>11869</v>
      </c>
      <c r="DI409" t="s">
        <v>15895</v>
      </c>
      <c r="DJ409"/>
      <c r="DK409"/>
      <c r="DL409"/>
      <c r="DM409"/>
      <c r="DN409"/>
      <c r="DO409"/>
      <c r="DP409"/>
      <c r="DQ409"/>
      <c r="DR409"/>
      <c r="DS409"/>
      <c r="DT409"/>
      <c r="DU409" s="50">
        <v>4122</v>
      </c>
      <c r="DV409" s="50"/>
      <c r="DW409" s="50">
        <v>271</v>
      </c>
      <c r="DX409" t="s">
        <v>12498</v>
      </c>
      <c r="DY409" s="4" t="s">
        <v>31196</v>
      </c>
      <c r="DZ409" s="4" t="s">
        <v>31185</v>
      </c>
      <c r="EA409" s="4"/>
      <c r="EB409"/>
      <c r="EC409"/>
      <c r="ED409"/>
    </row>
    <row r="410" spans="1:134" s="3" customFormat="1">
      <c r="A410" s="62">
        <v>3502109</v>
      </c>
      <c r="B410" s="2" t="s">
        <v>16728</v>
      </c>
      <c r="C410" s="3">
        <v>1</v>
      </c>
      <c r="D410" s="2" t="s">
        <v>16852</v>
      </c>
      <c r="E410" s="2" t="s">
        <v>16851</v>
      </c>
      <c r="F410" s="2" t="s">
        <v>16852</v>
      </c>
      <c r="G410" s="6" t="s">
        <v>12746</v>
      </c>
      <c r="H410" s="6"/>
      <c r="I410" s="6" t="s">
        <v>16851</v>
      </c>
      <c r="J410" s="6" t="s">
        <v>16766</v>
      </c>
      <c r="K410" t="s">
        <v>13097</v>
      </c>
      <c r="L410" t="s">
        <v>13097</v>
      </c>
      <c r="M410"/>
      <c r="N410" t="s">
        <v>13097</v>
      </c>
      <c r="O410" s="4"/>
      <c r="P410" s="4" t="s">
        <v>12144</v>
      </c>
      <c r="Q410" s="2"/>
      <c r="R410" s="2" t="s">
        <v>12746</v>
      </c>
      <c r="S410"/>
      <c r="T410"/>
      <c r="U410"/>
      <c r="V410"/>
      <c r="W410"/>
      <c r="X410"/>
      <c r="Y410">
        <v>260</v>
      </c>
      <c r="Z410">
        <v>40</v>
      </c>
      <c r="AA410">
        <v>1</v>
      </c>
      <c r="AB410" s="23">
        <v>5</v>
      </c>
      <c r="AC410">
        <v>1</v>
      </c>
      <c r="AD410"/>
      <c r="AE410"/>
      <c r="AF410"/>
      <c r="AG410"/>
      <c r="AH410"/>
      <c r="AI410"/>
      <c r="AJ410"/>
      <c r="AK410"/>
      <c r="AL410" s="2">
        <f t="shared" si="50"/>
        <v>0</v>
      </c>
      <c r="AM410"/>
      <c r="AN410"/>
      <c r="AO410"/>
      <c r="AP410"/>
      <c r="AQ410" s="2">
        <f t="shared" si="51"/>
        <v>0</v>
      </c>
      <c r="AR410">
        <v>2</v>
      </c>
      <c r="AS410">
        <v>2</v>
      </c>
      <c r="AT410">
        <v>2</v>
      </c>
      <c r="AU410">
        <v>2</v>
      </c>
      <c r="AV410">
        <v>2</v>
      </c>
      <c r="AW410">
        <v>2</v>
      </c>
      <c r="AX410">
        <v>2</v>
      </c>
      <c r="AY410">
        <v>2</v>
      </c>
      <c r="AZ410">
        <v>2</v>
      </c>
      <c r="BA410">
        <v>2</v>
      </c>
      <c r="BB410">
        <v>2</v>
      </c>
      <c r="BC410">
        <v>2</v>
      </c>
      <c r="BD410" s="2">
        <f t="shared" si="52"/>
        <v>24</v>
      </c>
      <c r="BE410">
        <v>1953</v>
      </c>
      <c r="BF410">
        <f t="shared" si="54"/>
        <v>1953</v>
      </c>
      <c r="BG410">
        <v>1650</v>
      </c>
      <c r="BH410" s="3">
        <v>3960</v>
      </c>
      <c r="BI410" s="3">
        <v>124</v>
      </c>
      <c r="BJ410" s="50">
        <v>19</v>
      </c>
      <c r="BK410" s="2">
        <f t="shared" si="53"/>
        <v>4103</v>
      </c>
      <c r="BL410"/>
      <c r="BM410" s="50">
        <v>158</v>
      </c>
      <c r="BN410" s="50">
        <v>10466</v>
      </c>
      <c r="BO410" s="3" t="s">
        <v>12448</v>
      </c>
      <c r="BP410"/>
      <c r="BQ410"/>
      <c r="BR410"/>
      <c r="BS410"/>
      <c r="BT410"/>
      <c r="BU410"/>
      <c r="BV410"/>
      <c r="BW410"/>
      <c r="BX410"/>
      <c r="BY410"/>
      <c r="BZ410"/>
      <c r="CA410"/>
      <c r="CB410"/>
      <c r="CC410"/>
      <c r="CD410"/>
      <c r="CE410" s="2"/>
      <c r="CF410">
        <v>3000</v>
      </c>
      <c r="CG410"/>
      <c r="CH410"/>
      <c r="CI410"/>
      <c r="CJ410"/>
      <c r="CK410"/>
      <c r="CL410"/>
      <c r="CM410"/>
      <c r="CN410"/>
      <c r="CO410"/>
      <c r="CP410"/>
      <c r="CQ410"/>
      <c r="CR410"/>
      <c r="CS410"/>
      <c r="CT410"/>
      <c r="CU410"/>
      <c r="CV410"/>
      <c r="CW410"/>
      <c r="CX410" s="2">
        <v>1</v>
      </c>
      <c r="CY410" s="45">
        <v>1</v>
      </c>
      <c r="CZ410"/>
      <c r="DA410"/>
      <c r="DB410">
        <v>15</v>
      </c>
      <c r="DC410">
        <v>124</v>
      </c>
      <c r="DD410" t="s">
        <v>11986</v>
      </c>
      <c r="DE410" t="s">
        <v>12328</v>
      </c>
      <c r="DF410"/>
      <c r="DG410"/>
      <c r="DH410"/>
      <c r="DI410"/>
      <c r="DJ410"/>
      <c r="DK410"/>
      <c r="DL410"/>
      <c r="DM410"/>
      <c r="DN410"/>
      <c r="DO410"/>
      <c r="DP410"/>
      <c r="DQ410"/>
      <c r="DR410"/>
      <c r="DS410"/>
      <c r="DT410"/>
      <c r="DU410" s="50">
        <v>264</v>
      </c>
      <c r="DV410" s="50"/>
      <c r="DW410" s="50">
        <v>19</v>
      </c>
      <c r="DX410" t="s">
        <v>12498</v>
      </c>
      <c r="DY410" s="4" t="s">
        <v>31186</v>
      </c>
      <c r="DZ410" s="4" t="s">
        <v>16851</v>
      </c>
      <c r="EA410" s="4"/>
      <c r="EB410"/>
      <c r="EC410"/>
      <c r="ED410"/>
    </row>
    <row r="411" spans="1:134" s="3" customFormat="1">
      <c r="A411" s="62">
        <v>3502110</v>
      </c>
      <c r="B411" s="2" t="s">
        <v>16975</v>
      </c>
      <c r="C411" s="3">
        <v>1</v>
      </c>
      <c r="D411" t="s">
        <v>16969</v>
      </c>
      <c r="E411" s="2" t="s">
        <v>17262</v>
      </c>
      <c r="F411" s="2" t="s">
        <v>17220</v>
      </c>
      <c r="G411" s="6" t="s">
        <v>12144</v>
      </c>
      <c r="H411" s="6"/>
      <c r="I411" s="6" t="s">
        <v>16586</v>
      </c>
      <c r="J411" s="6" t="s">
        <v>16766</v>
      </c>
      <c r="K411" t="s">
        <v>13097</v>
      </c>
      <c r="L411" t="s">
        <v>13097</v>
      </c>
      <c r="M411"/>
      <c r="N411" t="s">
        <v>13097</v>
      </c>
      <c r="O411" s="4"/>
      <c r="P411" s="4" t="s">
        <v>12746</v>
      </c>
      <c r="Q411" s="2"/>
      <c r="R411" s="2" t="s">
        <v>12746</v>
      </c>
      <c r="S411"/>
      <c r="T411"/>
      <c r="U411"/>
      <c r="V411"/>
      <c r="W411"/>
      <c r="X411"/>
      <c r="Y411">
        <v>278</v>
      </c>
      <c r="Z411" s="23">
        <v>8.5</v>
      </c>
      <c r="AA411">
        <v>1</v>
      </c>
      <c r="AB411" s="23">
        <v>5</v>
      </c>
      <c r="AC411"/>
      <c r="AD411" s="23">
        <v>1</v>
      </c>
      <c r="AE411">
        <v>1</v>
      </c>
      <c r="AF411"/>
      <c r="AG411">
        <v>1</v>
      </c>
      <c r="AH411">
        <v>1</v>
      </c>
      <c r="AI411">
        <v>1</v>
      </c>
      <c r="AJ411">
        <v>1</v>
      </c>
      <c r="AK411">
        <v>1</v>
      </c>
      <c r="AL411" s="2">
        <f t="shared" si="50"/>
        <v>3</v>
      </c>
      <c r="AM411">
        <v>7080</v>
      </c>
      <c r="AN411">
        <v>1490</v>
      </c>
      <c r="AO411"/>
      <c r="AP411">
        <v>681</v>
      </c>
      <c r="AQ411" s="2">
        <f t="shared" si="51"/>
        <v>9251</v>
      </c>
      <c r="AR411">
        <v>9</v>
      </c>
      <c r="AS411">
        <v>9</v>
      </c>
      <c r="AT411">
        <v>8</v>
      </c>
      <c r="AU411">
        <v>8</v>
      </c>
      <c r="AV411">
        <v>8</v>
      </c>
      <c r="AW411">
        <v>8</v>
      </c>
      <c r="AX411">
        <v>12</v>
      </c>
      <c r="AY411">
        <v>11</v>
      </c>
      <c r="AZ411">
        <v>8</v>
      </c>
      <c r="BA411">
        <v>11</v>
      </c>
      <c r="BB411">
        <v>13</v>
      </c>
      <c r="BC411">
        <v>10</v>
      </c>
      <c r="BD411" s="2">
        <f t="shared" si="52"/>
        <v>115</v>
      </c>
      <c r="BE411" s="25">
        <v>10642</v>
      </c>
      <c r="BF411">
        <f t="shared" si="54"/>
        <v>19893</v>
      </c>
      <c r="BG411">
        <v>4844</v>
      </c>
      <c r="BH411" s="3">
        <v>23673</v>
      </c>
      <c r="BI411" s="3">
        <v>622</v>
      </c>
      <c r="BJ411" s="50">
        <v>577</v>
      </c>
      <c r="BK411" s="2">
        <f t="shared" si="53"/>
        <v>24872</v>
      </c>
      <c r="BL411"/>
      <c r="BM411" s="50">
        <v>3205</v>
      </c>
      <c r="BN411" s="50">
        <v>16017</v>
      </c>
      <c r="BO411" s="3" t="s">
        <v>12005</v>
      </c>
      <c r="BP411">
        <v>702</v>
      </c>
      <c r="BQ411">
        <v>7022</v>
      </c>
      <c r="BR411" t="s">
        <v>12539</v>
      </c>
      <c r="BS411"/>
      <c r="BT411">
        <v>19886</v>
      </c>
      <c r="BU411" t="s">
        <v>17249</v>
      </c>
      <c r="BV411"/>
      <c r="BW411" s="4">
        <v>7291</v>
      </c>
      <c r="BX411" s="2" t="s">
        <v>16986</v>
      </c>
      <c r="BY411"/>
      <c r="BZ411" s="4">
        <v>3279</v>
      </c>
      <c r="CA411" s="2" t="s">
        <v>17236</v>
      </c>
      <c r="CB411"/>
      <c r="CC411"/>
      <c r="CD411"/>
      <c r="CE411" s="2"/>
      <c r="CF411">
        <v>30304</v>
      </c>
      <c r="CG411"/>
      <c r="CH411"/>
      <c r="CI411"/>
      <c r="CJ411"/>
      <c r="CK411"/>
      <c r="CL411"/>
      <c r="CM411"/>
      <c r="CN411"/>
      <c r="CO411"/>
      <c r="CP411"/>
      <c r="CQ411"/>
      <c r="CR411"/>
      <c r="CS411"/>
      <c r="CT411"/>
      <c r="CU411"/>
      <c r="CV411"/>
      <c r="CW411"/>
      <c r="CX411" s="2">
        <v>9</v>
      </c>
      <c r="CY411" s="45">
        <v>80</v>
      </c>
      <c r="CZ411"/>
      <c r="DA411"/>
      <c r="DB411">
        <v>76</v>
      </c>
      <c r="DC411">
        <v>62161</v>
      </c>
      <c r="DD411" t="s">
        <v>11986</v>
      </c>
      <c r="DE411" t="s">
        <v>12328</v>
      </c>
      <c r="DF411"/>
      <c r="DG411"/>
      <c r="DH411"/>
      <c r="DI411"/>
      <c r="DJ411"/>
      <c r="DK411"/>
      <c r="DL411"/>
      <c r="DM411"/>
      <c r="DN411"/>
      <c r="DO411"/>
      <c r="DP411"/>
      <c r="DQ411"/>
      <c r="DR411"/>
      <c r="DS411"/>
      <c r="DT411"/>
      <c r="DU411"/>
      <c r="DV411"/>
      <c r="DW411"/>
      <c r="DX411" t="s">
        <v>12498</v>
      </c>
      <c r="DY411" s="4" t="s">
        <v>31189</v>
      </c>
      <c r="DZ411" s="4" t="s">
        <v>31190</v>
      </c>
      <c r="EA411" s="4" t="s">
        <v>31197</v>
      </c>
      <c r="EB411"/>
      <c r="EC411"/>
      <c r="ED411"/>
    </row>
    <row r="412" spans="1:134" s="3" customFormat="1">
      <c r="A412" s="62">
        <v>3502111</v>
      </c>
      <c r="B412" s="2" t="s">
        <v>17235</v>
      </c>
      <c r="C412" s="3">
        <v>1</v>
      </c>
      <c r="D412" s="2" t="s">
        <v>17384</v>
      </c>
      <c r="E412" s="2" t="s">
        <v>16582</v>
      </c>
      <c r="F412" s="2" t="s">
        <v>17365</v>
      </c>
      <c r="G412" s="6" t="s">
        <v>12746</v>
      </c>
      <c r="H412" s="6"/>
      <c r="I412" s="6" t="s">
        <v>16583</v>
      </c>
      <c r="J412" s="6" t="s">
        <v>16766</v>
      </c>
      <c r="K412" t="s">
        <v>13097</v>
      </c>
      <c r="L412" t="s">
        <v>13097</v>
      </c>
      <c r="M412"/>
      <c r="N412" t="s">
        <v>13097</v>
      </c>
      <c r="O412" s="4" t="s">
        <v>31198</v>
      </c>
      <c r="P412" s="4" t="s">
        <v>12746</v>
      </c>
      <c r="Q412" s="2"/>
      <c r="R412" s="2" t="s">
        <v>12746</v>
      </c>
      <c r="S412"/>
      <c r="T412"/>
      <c r="U412"/>
      <c r="V412"/>
      <c r="W412"/>
      <c r="X412"/>
      <c r="Y412">
        <v>200</v>
      </c>
      <c r="Z412">
        <v>40</v>
      </c>
      <c r="AA412">
        <v>1</v>
      </c>
      <c r="AB412" s="23">
        <v>5</v>
      </c>
      <c r="AC412">
        <v>1</v>
      </c>
      <c r="AD412"/>
      <c r="AE412"/>
      <c r="AF412"/>
      <c r="AG412"/>
      <c r="AH412"/>
      <c r="AI412"/>
      <c r="AJ412"/>
      <c r="AK412"/>
      <c r="AL412" s="2">
        <f t="shared" si="50"/>
        <v>0</v>
      </c>
      <c r="AM412"/>
      <c r="AN412"/>
      <c r="AO412"/>
      <c r="AP412"/>
      <c r="AQ412" s="2">
        <f t="shared" si="51"/>
        <v>0</v>
      </c>
      <c r="AR412">
        <v>3</v>
      </c>
      <c r="AS412">
        <v>3</v>
      </c>
      <c r="AT412">
        <v>3</v>
      </c>
      <c r="AU412">
        <v>3</v>
      </c>
      <c r="AV412">
        <v>3</v>
      </c>
      <c r="AW412">
        <v>3</v>
      </c>
      <c r="AX412">
        <v>3</v>
      </c>
      <c r="AY412">
        <v>3</v>
      </c>
      <c r="AZ412">
        <v>3</v>
      </c>
      <c r="BA412">
        <v>3</v>
      </c>
      <c r="BB412">
        <v>3</v>
      </c>
      <c r="BC412">
        <v>3</v>
      </c>
      <c r="BD412" s="2">
        <f t="shared" si="52"/>
        <v>36</v>
      </c>
      <c r="BE412">
        <v>2360</v>
      </c>
      <c r="BF412">
        <f t="shared" si="54"/>
        <v>2360</v>
      </c>
      <c r="BG412">
        <v>1436</v>
      </c>
      <c r="BH412" s="3">
        <v>1200</v>
      </c>
      <c r="BI412" s="3">
        <v>56</v>
      </c>
      <c r="BJ412" s="50">
        <v>209</v>
      </c>
      <c r="BK412" s="2">
        <f t="shared" si="53"/>
        <v>1465</v>
      </c>
      <c r="BL412"/>
      <c r="BM412" s="50">
        <v>840</v>
      </c>
      <c r="BN412" s="50">
        <v>4200</v>
      </c>
      <c r="BO412" s="3" t="s">
        <v>12005</v>
      </c>
      <c r="BP412">
        <v>90</v>
      </c>
      <c r="BQ412">
        <v>900</v>
      </c>
      <c r="BR412" t="s">
        <v>12539</v>
      </c>
      <c r="BS412"/>
      <c r="BT412"/>
      <c r="BU412"/>
      <c r="BV412"/>
      <c r="BW412"/>
      <c r="BX412"/>
      <c r="BY412"/>
      <c r="BZ412"/>
      <c r="CA412"/>
      <c r="CB412"/>
      <c r="CC412"/>
      <c r="CD412"/>
      <c r="CE412" s="2"/>
      <c r="CF412">
        <v>3400</v>
      </c>
      <c r="CG412"/>
      <c r="CH412"/>
      <c r="CI412"/>
      <c r="CJ412"/>
      <c r="CK412"/>
      <c r="CL412"/>
      <c r="CM412"/>
      <c r="CN412"/>
      <c r="CO412"/>
      <c r="CP412"/>
      <c r="CQ412"/>
      <c r="CR412"/>
      <c r="CS412"/>
      <c r="CT412"/>
      <c r="CU412"/>
      <c r="CV412"/>
      <c r="CW412"/>
      <c r="CX412" s="2">
        <v>3</v>
      </c>
      <c r="CY412" s="45">
        <v>15</v>
      </c>
      <c r="CZ412"/>
      <c r="DA412"/>
      <c r="DB412">
        <v>6</v>
      </c>
      <c r="DC412">
        <v>56</v>
      </c>
      <c r="DD412" t="s">
        <v>11986</v>
      </c>
      <c r="DE412" t="s">
        <v>12328</v>
      </c>
      <c r="DF412"/>
      <c r="DG412"/>
      <c r="DH412"/>
      <c r="DI412"/>
      <c r="DJ412"/>
      <c r="DK412"/>
      <c r="DL412"/>
      <c r="DM412"/>
      <c r="DN412"/>
      <c r="DO412"/>
      <c r="DP412"/>
      <c r="DQ412"/>
      <c r="DR412"/>
      <c r="DS412"/>
      <c r="DT412"/>
      <c r="DU412" s="50">
        <v>3900</v>
      </c>
      <c r="DV412" s="50"/>
      <c r="DW412" s="50">
        <v>209</v>
      </c>
      <c r="DX412" t="s">
        <v>12498</v>
      </c>
      <c r="DY412" s="4" t="s">
        <v>17365</v>
      </c>
      <c r="DZ412" s="4" t="s">
        <v>31199</v>
      </c>
      <c r="EA412" s="4"/>
      <c r="EB412"/>
      <c r="EC412"/>
      <c r="ED412"/>
    </row>
    <row r="413" spans="1:134" s="3" customFormat="1">
      <c r="A413" s="62">
        <v>3502112</v>
      </c>
      <c r="B413" s="2" t="s">
        <v>17211</v>
      </c>
      <c r="C413" s="3">
        <v>1</v>
      </c>
      <c r="D413" s="2" t="s">
        <v>17352</v>
      </c>
      <c r="E413" s="2" t="s">
        <v>17101</v>
      </c>
      <c r="F413" s="2" t="s">
        <v>17352</v>
      </c>
      <c r="G413" s="6" t="s">
        <v>12746</v>
      </c>
      <c r="H413" s="6" t="s">
        <v>12144</v>
      </c>
      <c r="I413" s="6" t="s">
        <v>17101</v>
      </c>
      <c r="J413" s="6" t="s">
        <v>16766</v>
      </c>
      <c r="K413" t="s">
        <v>11915</v>
      </c>
      <c r="L413" t="s">
        <v>11915</v>
      </c>
      <c r="M413"/>
      <c r="N413" s="2" t="s">
        <v>11624</v>
      </c>
      <c r="O413" s="4"/>
      <c r="P413" s="4" t="s">
        <v>12144</v>
      </c>
      <c r="Q413" s="2"/>
      <c r="R413" s="2" t="s">
        <v>12746</v>
      </c>
      <c r="S413"/>
      <c r="T413"/>
      <c r="U413"/>
      <c r="V413"/>
      <c r="W413"/>
      <c r="X413"/>
      <c r="Y413">
        <v>90</v>
      </c>
      <c r="Z413">
        <v>4</v>
      </c>
      <c r="AA413">
        <v>1</v>
      </c>
      <c r="AB413" s="23">
        <v>5</v>
      </c>
      <c r="AC413">
        <v>1</v>
      </c>
      <c r="AD413"/>
      <c r="AE413">
        <v>2</v>
      </c>
      <c r="AF413">
        <v>1</v>
      </c>
      <c r="AG413"/>
      <c r="AH413"/>
      <c r="AI413"/>
      <c r="AJ413"/>
      <c r="AK413"/>
      <c r="AL413" s="2">
        <f t="shared" ref="AL413:AL476" si="55">IF(B413="","",SUM(AD413:AG413))</f>
        <v>3</v>
      </c>
      <c r="AM413"/>
      <c r="AN413">
        <v>420</v>
      </c>
      <c r="AO413">
        <v>192</v>
      </c>
      <c r="AP413"/>
      <c r="AQ413" s="2">
        <f t="shared" ref="AQ413:AQ476" si="56">IF(B413="","",SUM(AM413:AP413))</f>
        <v>612</v>
      </c>
      <c r="AR413"/>
      <c r="AS413"/>
      <c r="AT413"/>
      <c r="AU413"/>
      <c r="AV413"/>
      <c r="AW413"/>
      <c r="AX413"/>
      <c r="AY413">
        <v>1</v>
      </c>
      <c r="AZ413">
        <v>1</v>
      </c>
      <c r="BA413">
        <v>1</v>
      </c>
      <c r="BB413"/>
      <c r="BC413"/>
      <c r="BD413" s="2">
        <f t="shared" si="52"/>
        <v>3</v>
      </c>
      <c r="BE413">
        <v>582</v>
      </c>
      <c r="BF413">
        <f t="shared" si="54"/>
        <v>1194</v>
      </c>
      <c r="BG413">
        <v>414</v>
      </c>
      <c r="BH413" s="3">
        <v>4273</v>
      </c>
      <c r="BI413"/>
      <c r="BJ413" s="50">
        <v>75</v>
      </c>
      <c r="BK413" s="2">
        <f t="shared" si="53"/>
        <v>4348</v>
      </c>
      <c r="BL413"/>
      <c r="BM413" s="50">
        <v>1400</v>
      </c>
      <c r="BN413" s="50">
        <v>7000</v>
      </c>
      <c r="BO413" s="3" t="s">
        <v>12783</v>
      </c>
      <c r="BP413">
        <v>15</v>
      </c>
      <c r="BQ413">
        <v>25</v>
      </c>
      <c r="BR413" t="s">
        <v>16972</v>
      </c>
      <c r="BS413"/>
      <c r="BT413"/>
      <c r="BU413"/>
      <c r="BV413"/>
      <c r="BW413"/>
      <c r="BX413"/>
      <c r="BY413"/>
      <c r="BZ413"/>
      <c r="CA413"/>
      <c r="CB413"/>
      <c r="CC413"/>
      <c r="CD413"/>
      <c r="CE413" s="2"/>
      <c r="CF413">
        <v>6758</v>
      </c>
      <c r="CG413"/>
      <c r="CH413"/>
      <c r="CI413"/>
      <c r="CJ413"/>
      <c r="CK413"/>
      <c r="CL413"/>
      <c r="CM413"/>
      <c r="CN413"/>
      <c r="CO413"/>
      <c r="CP413"/>
      <c r="CQ413"/>
      <c r="CR413"/>
      <c r="CS413"/>
      <c r="CT413"/>
      <c r="CU413"/>
      <c r="CV413"/>
      <c r="CW413"/>
      <c r="CX413" s="2">
        <v>3</v>
      </c>
      <c r="CY413" s="45">
        <v>27.25</v>
      </c>
      <c r="CZ413"/>
      <c r="DA413"/>
      <c r="DB413"/>
      <c r="DC413"/>
      <c r="DD413"/>
      <c r="DE413"/>
      <c r="DF413"/>
      <c r="DG413"/>
      <c r="DH413"/>
      <c r="DI413"/>
      <c r="DJ413"/>
      <c r="DK413"/>
      <c r="DL413"/>
      <c r="DM413"/>
      <c r="DN413"/>
      <c r="DO413"/>
      <c r="DP413"/>
      <c r="DQ413"/>
      <c r="DR413"/>
      <c r="DS413"/>
      <c r="DT413"/>
      <c r="DU413" s="50">
        <v>780</v>
      </c>
      <c r="DV413" s="50"/>
      <c r="DW413" s="50">
        <v>75</v>
      </c>
      <c r="DX413" t="s">
        <v>12498</v>
      </c>
      <c r="DY413" s="4" t="s">
        <v>31200</v>
      </c>
      <c r="DZ413" s="4"/>
      <c r="EA413" s="4"/>
      <c r="EB413"/>
      <c r="EC413"/>
      <c r="ED413"/>
    </row>
    <row r="414" spans="1:134" s="3" customFormat="1">
      <c r="A414" s="62">
        <v>3502113</v>
      </c>
      <c r="B414" s="2" t="s">
        <v>16848</v>
      </c>
      <c r="C414" s="3">
        <v>1</v>
      </c>
      <c r="D414" s="2" t="s">
        <v>17048</v>
      </c>
      <c r="E414"/>
      <c r="F414" s="2" t="s">
        <v>13143</v>
      </c>
      <c r="G414" s="6" t="s">
        <v>12144</v>
      </c>
      <c r="H414" s="6" t="s">
        <v>12144</v>
      </c>
      <c r="I414" s="2" t="s">
        <v>16455</v>
      </c>
      <c r="J414" s="6" t="s">
        <v>16766</v>
      </c>
      <c r="K414" t="s">
        <v>16614</v>
      </c>
      <c r="L414" s="58" t="s">
        <v>29880</v>
      </c>
      <c r="M414" s="58"/>
      <c r="N414" s="2" t="s">
        <v>11624</v>
      </c>
      <c r="O414" s="4" t="s">
        <v>31201</v>
      </c>
      <c r="P414" s="4" t="s">
        <v>12746</v>
      </c>
      <c r="Q414" t="s">
        <v>11197</v>
      </c>
      <c r="R414" s="2" t="s">
        <v>12144</v>
      </c>
      <c r="S414" s="2"/>
      <c r="T414"/>
      <c r="U414"/>
      <c r="V414"/>
      <c r="W414"/>
      <c r="X414"/>
      <c r="Y414">
        <v>210</v>
      </c>
      <c r="Z414">
        <v>40</v>
      </c>
      <c r="AA414">
        <v>1</v>
      </c>
      <c r="AB414" s="23">
        <v>5</v>
      </c>
      <c r="AC414"/>
      <c r="AD414"/>
      <c r="AE414">
        <v>1</v>
      </c>
      <c r="AF414">
        <v>1</v>
      </c>
      <c r="AG414"/>
      <c r="AH414"/>
      <c r="AI414"/>
      <c r="AJ414"/>
      <c r="AK414"/>
      <c r="AL414" s="2">
        <f t="shared" si="55"/>
        <v>2</v>
      </c>
      <c r="AM414"/>
      <c r="AN414">
        <v>2340</v>
      </c>
      <c r="AO414">
        <v>250</v>
      </c>
      <c r="AP414"/>
      <c r="AQ414" s="2">
        <f t="shared" si="56"/>
        <v>2590</v>
      </c>
      <c r="AR414">
        <v>7</v>
      </c>
      <c r="AS414">
        <v>5</v>
      </c>
      <c r="AT414">
        <v>13</v>
      </c>
      <c r="AU414">
        <v>12</v>
      </c>
      <c r="AV414">
        <v>15</v>
      </c>
      <c r="AW414">
        <v>22</v>
      </c>
      <c r="AX414">
        <v>14</v>
      </c>
      <c r="AY414">
        <v>15</v>
      </c>
      <c r="AZ414">
        <v>16</v>
      </c>
      <c r="BA414">
        <v>15</v>
      </c>
      <c r="BB414">
        <v>14</v>
      </c>
      <c r="BC414">
        <v>24</v>
      </c>
      <c r="BD414" s="2">
        <f t="shared" si="52"/>
        <v>172</v>
      </c>
      <c r="BE414">
        <v>12598</v>
      </c>
      <c r="BF414">
        <f t="shared" si="54"/>
        <v>15188</v>
      </c>
      <c r="BG414">
        <v>11870</v>
      </c>
      <c r="BH414" s="3">
        <v>25483</v>
      </c>
      <c r="BI414" s="3">
        <v>1870</v>
      </c>
      <c r="BJ414" s="50">
        <v>1370</v>
      </c>
      <c r="BK414" s="2">
        <f t="shared" si="53"/>
        <v>28723</v>
      </c>
      <c r="BL414"/>
      <c r="BM414" s="50">
        <v>282</v>
      </c>
      <c r="BN414" s="50">
        <v>1327</v>
      </c>
      <c r="BO414" s="3" t="s">
        <v>12005</v>
      </c>
      <c r="BP414">
        <v>1700</v>
      </c>
      <c r="BQ414">
        <v>20700</v>
      </c>
      <c r="BR414" t="s">
        <v>12019</v>
      </c>
      <c r="BS414">
        <v>47</v>
      </c>
      <c r="BT414">
        <v>362</v>
      </c>
      <c r="BU414" t="s">
        <v>12922</v>
      </c>
      <c r="BV414" s="6">
        <v>5325</v>
      </c>
      <c r="BW414" s="6">
        <v>52655</v>
      </c>
      <c r="BX414" s="2" t="s">
        <v>15837</v>
      </c>
      <c r="BY414" s="6">
        <v>9</v>
      </c>
      <c r="BZ414" s="6">
        <v>188</v>
      </c>
      <c r="CA414" s="2" t="s">
        <v>15378</v>
      </c>
      <c r="CB414"/>
      <c r="CC414"/>
      <c r="CD414" t="s">
        <v>12144</v>
      </c>
      <c r="CE414" s="2">
        <v>76114</v>
      </c>
      <c r="CF414">
        <v>83766</v>
      </c>
      <c r="CG414"/>
      <c r="CH414"/>
      <c r="CI414"/>
      <c r="CJ414"/>
      <c r="CK414"/>
      <c r="CL414"/>
      <c r="CM414"/>
      <c r="CN414"/>
      <c r="CO414"/>
      <c r="CP414"/>
      <c r="CQ414"/>
      <c r="CR414"/>
      <c r="CS414"/>
      <c r="CT414"/>
      <c r="CU414"/>
      <c r="CV414"/>
      <c r="CW414"/>
      <c r="CX414" s="2">
        <v>24</v>
      </c>
      <c r="CY414" s="45">
        <v>90</v>
      </c>
      <c r="CZ414"/>
      <c r="DA414"/>
      <c r="DB414">
        <v>328</v>
      </c>
      <c r="DC414">
        <v>1870</v>
      </c>
      <c r="DD414" t="s">
        <v>11986</v>
      </c>
      <c r="DE414" t="s">
        <v>12328</v>
      </c>
      <c r="DF414"/>
      <c r="DG414"/>
      <c r="DH414"/>
      <c r="DI414"/>
      <c r="DJ414"/>
      <c r="DK414"/>
      <c r="DL414"/>
      <c r="DM414"/>
      <c r="DN414"/>
      <c r="DO414"/>
      <c r="DP414"/>
      <c r="DQ414"/>
      <c r="DR414"/>
      <c r="DS414"/>
      <c r="DT414"/>
      <c r="DU414" s="50">
        <v>24380</v>
      </c>
      <c r="DV414" s="50"/>
      <c r="DW414" s="50">
        <v>1370</v>
      </c>
      <c r="DX414" t="s">
        <v>12498</v>
      </c>
      <c r="DY414" s="4" t="s">
        <v>31202</v>
      </c>
      <c r="DZ414" s="4" t="s">
        <v>31203</v>
      </c>
      <c r="EA414" s="4"/>
      <c r="EB414"/>
      <c r="EC414"/>
      <c r="ED414"/>
    </row>
    <row r="415" spans="1:134" s="3" customFormat="1">
      <c r="A415" s="62">
        <v>3502114</v>
      </c>
      <c r="B415" s="2" t="s">
        <v>16613</v>
      </c>
      <c r="C415" s="3">
        <v>1</v>
      </c>
      <c r="D415" s="2" t="s">
        <v>16726</v>
      </c>
      <c r="E415" s="6" t="s">
        <v>16706</v>
      </c>
      <c r="F415" s="2" t="s">
        <v>16704</v>
      </c>
      <c r="G415" s="6" t="s">
        <v>12746</v>
      </c>
      <c r="H415" s="6"/>
      <c r="I415"/>
      <c r="J415" s="6" t="s">
        <v>16766</v>
      </c>
      <c r="K415" s="6" t="s">
        <v>11915</v>
      </c>
      <c r="L415" s="6" t="s">
        <v>11915</v>
      </c>
      <c r="M415" s="6"/>
      <c r="N415" s="6" t="s">
        <v>11624</v>
      </c>
      <c r="O415" s="4"/>
      <c r="P415" s="4" t="s">
        <v>12144</v>
      </c>
      <c r="Q415" s="6"/>
      <c r="R415" s="6" t="s">
        <v>12746</v>
      </c>
      <c r="S415"/>
      <c r="T415"/>
      <c r="U415"/>
      <c r="V415"/>
      <c r="W415"/>
      <c r="X415"/>
      <c r="Y415">
        <v>286</v>
      </c>
      <c r="Z415">
        <v>40</v>
      </c>
      <c r="AA415">
        <v>1</v>
      </c>
      <c r="AB415" s="23">
        <v>5</v>
      </c>
      <c r="AC415">
        <v>1</v>
      </c>
      <c r="AD415"/>
      <c r="AE415"/>
      <c r="AF415"/>
      <c r="AG415"/>
      <c r="AH415"/>
      <c r="AI415"/>
      <c r="AJ415"/>
      <c r="AK415"/>
      <c r="AL415" s="2">
        <f t="shared" si="55"/>
        <v>0</v>
      </c>
      <c r="AM415"/>
      <c r="AN415"/>
      <c r="AO415"/>
      <c r="AP415"/>
      <c r="AQ415" s="2">
        <f t="shared" si="56"/>
        <v>0</v>
      </c>
      <c r="AR415">
        <v>2</v>
      </c>
      <c r="AS415">
        <v>2</v>
      </c>
      <c r="AT415">
        <v>2</v>
      </c>
      <c r="AU415">
        <v>2</v>
      </c>
      <c r="AV415">
        <v>2</v>
      </c>
      <c r="AW415">
        <v>2</v>
      </c>
      <c r="AX415">
        <v>2</v>
      </c>
      <c r="AY415">
        <v>2</v>
      </c>
      <c r="AZ415">
        <v>2</v>
      </c>
      <c r="BA415">
        <v>2</v>
      </c>
      <c r="BB415">
        <v>2</v>
      </c>
      <c r="BC415">
        <v>2</v>
      </c>
      <c r="BD415" s="2">
        <f t="shared" si="52"/>
        <v>24</v>
      </c>
      <c r="BE415">
        <v>2702</v>
      </c>
      <c r="BF415">
        <f t="shared" si="54"/>
        <v>2702</v>
      </c>
      <c r="BG415">
        <v>1820</v>
      </c>
      <c r="BH415" s="3">
        <v>3347</v>
      </c>
      <c r="BI415" s="3">
        <v>105</v>
      </c>
      <c r="BJ415" s="50">
        <v>115</v>
      </c>
      <c r="BK415" s="2">
        <f t="shared" si="53"/>
        <v>3567</v>
      </c>
      <c r="BL415"/>
      <c r="BM415" s="50">
        <v>459</v>
      </c>
      <c r="BN415" s="50">
        <v>13770</v>
      </c>
      <c r="BO415" s="3" t="s">
        <v>12448</v>
      </c>
      <c r="BP415"/>
      <c r="BQ415"/>
      <c r="BR415"/>
      <c r="BS415"/>
      <c r="BT415"/>
      <c r="BU415"/>
      <c r="BV415"/>
      <c r="BW415"/>
      <c r="BX415"/>
      <c r="BY415"/>
      <c r="BZ415"/>
      <c r="CA415"/>
      <c r="CB415"/>
      <c r="CC415"/>
      <c r="CD415"/>
      <c r="CE415" s="2"/>
      <c r="CF415">
        <v>10440</v>
      </c>
      <c r="CG415"/>
      <c r="CH415"/>
      <c r="CI415"/>
      <c r="CJ415"/>
      <c r="CK415"/>
      <c r="CL415"/>
      <c r="CM415"/>
      <c r="CN415"/>
      <c r="CO415"/>
      <c r="CP415"/>
      <c r="CQ415"/>
      <c r="CR415"/>
      <c r="CS415"/>
      <c r="CT415"/>
      <c r="CU415"/>
      <c r="CV415"/>
      <c r="CW415"/>
      <c r="CX415" s="2">
        <v>2</v>
      </c>
      <c r="CY415" s="45">
        <v>6</v>
      </c>
      <c r="CZ415"/>
      <c r="DA415"/>
      <c r="DB415">
        <v>15</v>
      </c>
      <c r="DC415">
        <v>105</v>
      </c>
      <c r="DD415" t="s">
        <v>11986</v>
      </c>
      <c r="DE415" t="s">
        <v>12328</v>
      </c>
      <c r="DF415"/>
      <c r="DG415"/>
      <c r="DH415"/>
      <c r="DI415"/>
      <c r="DJ415"/>
      <c r="DK415"/>
      <c r="DL415"/>
      <c r="DM415"/>
      <c r="DN415"/>
      <c r="DO415"/>
      <c r="DP415"/>
      <c r="DQ415"/>
      <c r="DR415"/>
      <c r="DS415"/>
      <c r="DT415"/>
      <c r="DU415"/>
      <c r="DV415"/>
      <c r="DW415" s="50">
        <v>115</v>
      </c>
      <c r="DX415" t="s">
        <v>12498</v>
      </c>
      <c r="DY415" s="4" t="s">
        <v>31204</v>
      </c>
      <c r="DZ415" s="4" t="s">
        <v>31205</v>
      </c>
      <c r="EA415" s="4"/>
      <c r="EB415"/>
      <c r="EC415"/>
      <c r="ED415"/>
    </row>
    <row r="416" spans="1:134" s="3" customFormat="1">
      <c r="A416" s="62">
        <v>3502115</v>
      </c>
      <c r="B416" s="2" t="s">
        <v>16965</v>
      </c>
      <c r="D416" s="2" t="s">
        <v>16971</v>
      </c>
      <c r="E416" s="6" t="s">
        <v>16118</v>
      </c>
      <c r="F416" s="2" t="s">
        <v>16967</v>
      </c>
      <c r="G416" s="6" t="s">
        <v>12746</v>
      </c>
      <c r="H416" s="6"/>
      <c r="I416" s="6" t="s">
        <v>16840</v>
      </c>
      <c r="J416" s="6" t="s">
        <v>16766</v>
      </c>
      <c r="K416" s="6" t="s">
        <v>16472</v>
      </c>
      <c r="L416" s="58" t="s">
        <v>29879</v>
      </c>
      <c r="M416" s="58"/>
      <c r="N416" s="6" t="s">
        <v>11624</v>
      </c>
      <c r="O416" s="4" t="s">
        <v>31206</v>
      </c>
      <c r="P416" s="4" t="s">
        <v>12746</v>
      </c>
      <c r="Q416" s="58" t="s">
        <v>692</v>
      </c>
      <c r="R416" s="6" t="s">
        <v>12746</v>
      </c>
      <c r="S416"/>
      <c r="T416"/>
      <c r="U416"/>
      <c r="V416"/>
      <c r="W416"/>
      <c r="X416"/>
      <c r="Y416">
        <v>300</v>
      </c>
      <c r="Z416">
        <v>48</v>
      </c>
      <c r="AA416">
        <v>1</v>
      </c>
      <c r="AB416" s="23">
        <v>6</v>
      </c>
      <c r="AC416">
        <v>1</v>
      </c>
      <c r="AD416"/>
      <c r="AE416"/>
      <c r="AF416"/>
      <c r="AG416"/>
      <c r="AH416"/>
      <c r="AI416"/>
      <c r="AJ416"/>
      <c r="AK416"/>
      <c r="AL416" s="2">
        <f t="shared" si="55"/>
        <v>0</v>
      </c>
      <c r="AM416"/>
      <c r="AN416"/>
      <c r="AO416"/>
      <c r="AP416"/>
      <c r="AQ416" s="2">
        <f t="shared" si="56"/>
        <v>0</v>
      </c>
      <c r="AR416">
        <v>1</v>
      </c>
      <c r="AS416">
        <v>2</v>
      </c>
      <c r="AT416">
        <v>2</v>
      </c>
      <c r="AU416">
        <v>2</v>
      </c>
      <c r="AV416">
        <v>1</v>
      </c>
      <c r="AW416">
        <v>1</v>
      </c>
      <c r="AX416">
        <v>1</v>
      </c>
      <c r="AY416">
        <v>1</v>
      </c>
      <c r="AZ416">
        <v>2</v>
      </c>
      <c r="BA416">
        <v>2</v>
      </c>
      <c r="BB416">
        <v>2</v>
      </c>
      <c r="BC416">
        <v>2</v>
      </c>
      <c r="BD416" s="2">
        <f t="shared" si="52"/>
        <v>19</v>
      </c>
      <c r="BE416">
        <v>861</v>
      </c>
      <c r="BF416">
        <f t="shared" si="54"/>
        <v>861</v>
      </c>
      <c r="BG416">
        <v>811</v>
      </c>
      <c r="BH416" s="3">
        <v>1110</v>
      </c>
      <c r="BI416" s="3">
        <v>112</v>
      </c>
      <c r="BJ416" s="50">
        <v>83</v>
      </c>
      <c r="BK416" s="2">
        <f t="shared" si="53"/>
        <v>1305</v>
      </c>
      <c r="BL416"/>
      <c r="BM416" s="50">
        <v>299</v>
      </c>
      <c r="BN416" s="50">
        <v>12166</v>
      </c>
      <c r="BO416" s="3" t="s">
        <v>12476</v>
      </c>
      <c r="BP416"/>
      <c r="BQ416"/>
      <c r="BR416"/>
      <c r="BS416"/>
      <c r="BT416"/>
      <c r="BU416"/>
      <c r="BV416"/>
      <c r="BW416"/>
      <c r="BX416"/>
      <c r="BY416"/>
      <c r="BZ416"/>
      <c r="CA416"/>
      <c r="CB416"/>
      <c r="CC416"/>
      <c r="CD416"/>
      <c r="CE416" s="2"/>
      <c r="CF416">
        <v>7060</v>
      </c>
      <c r="CG416"/>
      <c r="CH416"/>
      <c r="CI416"/>
      <c r="CJ416"/>
      <c r="CK416"/>
      <c r="CL416"/>
      <c r="CM416"/>
      <c r="CN416"/>
      <c r="CO416"/>
      <c r="CP416"/>
      <c r="CQ416"/>
      <c r="CR416"/>
      <c r="CS416"/>
      <c r="CT416"/>
      <c r="CU416"/>
      <c r="CV416"/>
      <c r="CW416"/>
      <c r="CX416" s="2">
        <v>2</v>
      </c>
      <c r="CY416" s="45">
        <v>1.5</v>
      </c>
      <c r="CZ416"/>
      <c r="DA416"/>
      <c r="DB416">
        <v>14</v>
      </c>
      <c r="DC416">
        <v>112</v>
      </c>
      <c r="DD416" t="s">
        <v>11986</v>
      </c>
      <c r="DE416" t="s">
        <v>12328</v>
      </c>
      <c r="DF416"/>
      <c r="DG416"/>
      <c r="DH416"/>
      <c r="DI416"/>
      <c r="DJ416"/>
      <c r="DK416"/>
      <c r="DL416"/>
      <c r="DM416"/>
      <c r="DN416"/>
      <c r="DO416"/>
      <c r="DP416"/>
      <c r="DQ416"/>
      <c r="DR416"/>
      <c r="DS416"/>
      <c r="DT416"/>
      <c r="DU416"/>
      <c r="DV416"/>
      <c r="DW416" s="50">
        <v>83</v>
      </c>
      <c r="DX416" t="s">
        <v>14855</v>
      </c>
      <c r="DY416" s="4" t="s">
        <v>31207</v>
      </c>
      <c r="DZ416" s="4" t="s">
        <v>31208</v>
      </c>
      <c r="EA416" s="4"/>
      <c r="EB416"/>
      <c r="EC416"/>
      <c r="ED416"/>
    </row>
    <row r="417" spans="1:134" s="3" customFormat="1">
      <c r="A417" s="62">
        <v>3502116</v>
      </c>
      <c r="B417" s="2" t="s">
        <v>15994</v>
      </c>
      <c r="D417" s="58" t="s">
        <v>29939</v>
      </c>
      <c r="E417" s="6" t="s">
        <v>16591</v>
      </c>
      <c r="F417"/>
      <c r="G417" s="6" t="s">
        <v>12144</v>
      </c>
      <c r="H417" s="6"/>
      <c r="I417" t="s">
        <v>16715</v>
      </c>
      <c r="J417" s="6" t="s">
        <v>16766</v>
      </c>
      <c r="K417" s="2" t="s">
        <v>12508</v>
      </c>
      <c r="L417" s="2" t="s">
        <v>12508</v>
      </c>
      <c r="M417"/>
      <c r="N417" t="s">
        <v>12870</v>
      </c>
      <c r="O417" s="4" t="s">
        <v>12637</v>
      </c>
      <c r="P417" s="4" t="s">
        <v>12144</v>
      </c>
      <c r="Q417" s="6"/>
      <c r="R417" s="6" t="s">
        <v>12746</v>
      </c>
      <c r="S417"/>
      <c r="T417"/>
      <c r="U417"/>
      <c r="V417"/>
      <c r="W417"/>
      <c r="X417"/>
      <c r="Y417">
        <v>310</v>
      </c>
      <c r="Z417">
        <v>48</v>
      </c>
      <c r="AA417">
        <v>1</v>
      </c>
      <c r="AB417" s="23">
        <v>6</v>
      </c>
      <c r="AC417"/>
      <c r="AD417">
        <v>1</v>
      </c>
      <c r="AE417"/>
      <c r="AF417"/>
      <c r="AG417">
        <v>1</v>
      </c>
      <c r="AH417"/>
      <c r="AI417"/>
      <c r="AJ417"/>
      <c r="AK417">
        <v>1</v>
      </c>
      <c r="AL417" s="2">
        <f t="shared" si="55"/>
        <v>2</v>
      </c>
      <c r="AM417">
        <v>2340</v>
      </c>
      <c r="AN417"/>
      <c r="AO417"/>
      <c r="AP417">
        <v>520</v>
      </c>
      <c r="AQ417" s="2">
        <f t="shared" si="56"/>
        <v>2860</v>
      </c>
      <c r="AR417">
        <v>2</v>
      </c>
      <c r="AS417">
        <v>2</v>
      </c>
      <c r="AT417">
        <v>2</v>
      </c>
      <c r="AU417">
        <v>2</v>
      </c>
      <c r="AV417">
        <v>2</v>
      </c>
      <c r="AW417">
        <v>3</v>
      </c>
      <c r="AX417">
        <v>3</v>
      </c>
      <c r="AY417">
        <v>3</v>
      </c>
      <c r="AZ417">
        <v>2</v>
      </c>
      <c r="BA417">
        <v>2</v>
      </c>
      <c r="BB417">
        <v>2</v>
      </c>
      <c r="BC417">
        <v>2</v>
      </c>
      <c r="BD417" s="2">
        <f t="shared" si="52"/>
        <v>27</v>
      </c>
      <c r="BE417">
        <v>4259</v>
      </c>
      <c r="BF417">
        <f t="shared" si="54"/>
        <v>7119</v>
      </c>
      <c r="BG417">
        <v>4114</v>
      </c>
      <c r="BH417" s="3">
        <v>2099</v>
      </c>
      <c r="BI417" s="3">
        <v>145</v>
      </c>
      <c r="BJ417" s="50">
        <v>73</v>
      </c>
      <c r="BK417" s="2">
        <f t="shared" si="53"/>
        <v>2317</v>
      </c>
      <c r="BL417"/>
      <c r="BM417" s="50">
        <v>450</v>
      </c>
      <c r="BN417" s="50">
        <v>2164</v>
      </c>
      <c r="BO417" s="3" t="s">
        <v>12005</v>
      </c>
      <c r="BP417">
        <v>11</v>
      </c>
      <c r="BQ417">
        <v>367</v>
      </c>
      <c r="BR417" t="s">
        <v>15378</v>
      </c>
      <c r="BS417">
        <v>235</v>
      </c>
      <c r="BT417">
        <v>12020</v>
      </c>
      <c r="BU417" t="s">
        <v>12448</v>
      </c>
      <c r="BV417"/>
      <c r="BW417"/>
      <c r="BX417"/>
      <c r="BY417"/>
      <c r="BZ417"/>
      <c r="CA417"/>
      <c r="CB417"/>
      <c r="CC417"/>
      <c r="CD417"/>
      <c r="CE417" s="2"/>
      <c r="CF417">
        <v>13771</v>
      </c>
      <c r="CG417"/>
      <c r="CH417"/>
      <c r="CI417"/>
      <c r="CJ417"/>
      <c r="CK417"/>
      <c r="CL417"/>
      <c r="CM417"/>
      <c r="CN417"/>
      <c r="CO417"/>
      <c r="CP417"/>
      <c r="CQ417"/>
      <c r="CR417"/>
      <c r="CS417"/>
      <c r="CT417"/>
      <c r="CU417"/>
      <c r="CV417"/>
      <c r="CW417"/>
      <c r="CX417" s="2">
        <v>1</v>
      </c>
      <c r="CY417" s="45">
        <v>1.5</v>
      </c>
      <c r="CZ417"/>
      <c r="DA417"/>
      <c r="DB417">
        <v>19</v>
      </c>
      <c r="DC417">
        <v>145</v>
      </c>
      <c r="DD417" t="s">
        <v>11986</v>
      </c>
      <c r="DE417" t="s">
        <v>12328</v>
      </c>
      <c r="DF417"/>
      <c r="DG417"/>
      <c r="DH417"/>
      <c r="DI417"/>
      <c r="DJ417"/>
      <c r="DK417"/>
      <c r="DL417"/>
      <c r="DM417"/>
      <c r="DN417"/>
      <c r="DO417"/>
      <c r="DP417"/>
      <c r="DQ417"/>
      <c r="DR417"/>
      <c r="DS417"/>
      <c r="DT417"/>
      <c r="DU417"/>
      <c r="DV417"/>
      <c r="DW417" s="50">
        <v>73</v>
      </c>
      <c r="DX417" t="s">
        <v>12498</v>
      </c>
      <c r="DY417" s="4" t="s">
        <v>31209</v>
      </c>
      <c r="DZ417" s="4" t="s">
        <v>31210</v>
      </c>
      <c r="EA417" s="4"/>
      <c r="EB417"/>
      <c r="EC417"/>
      <c r="ED417"/>
    </row>
    <row r="418" spans="1:134" s="3" customFormat="1">
      <c r="A418" s="62">
        <v>3502099</v>
      </c>
      <c r="B418" s="2" t="s">
        <v>17291</v>
      </c>
      <c r="C418" s="3">
        <v>1</v>
      </c>
      <c r="D418" s="2" t="s">
        <v>13036</v>
      </c>
      <c r="E418" s="6" t="s">
        <v>16906</v>
      </c>
      <c r="F418" s="6" t="s">
        <v>13036</v>
      </c>
      <c r="G418" s="6" t="s">
        <v>12144</v>
      </c>
      <c r="H418" s="6"/>
      <c r="I418" s="2" t="s">
        <v>16908</v>
      </c>
      <c r="J418" s="6" t="s">
        <v>16766</v>
      </c>
      <c r="K418" s="6" t="s">
        <v>16528</v>
      </c>
      <c r="L418" s="2" t="s">
        <v>29310</v>
      </c>
      <c r="M418"/>
      <c r="N418" s="6" t="s">
        <v>12206</v>
      </c>
      <c r="O418" s="4"/>
      <c r="P418" s="4" t="s">
        <v>12144</v>
      </c>
      <c r="Q418" s="6"/>
      <c r="R418" s="6" t="s">
        <v>12746</v>
      </c>
      <c r="S418"/>
      <c r="T418"/>
      <c r="U418"/>
      <c r="V418"/>
      <c r="W418"/>
      <c r="X418"/>
      <c r="Y418">
        <v>205</v>
      </c>
      <c r="Z418">
        <v>44</v>
      </c>
      <c r="AA418">
        <v>1</v>
      </c>
      <c r="AB418" s="23">
        <v>6</v>
      </c>
      <c r="AC418"/>
      <c r="AD418">
        <v>1</v>
      </c>
      <c r="AE418">
        <v>1</v>
      </c>
      <c r="AF418"/>
      <c r="AG418">
        <v>2</v>
      </c>
      <c r="AH418"/>
      <c r="AI418"/>
      <c r="AJ418"/>
      <c r="AK418">
        <v>2</v>
      </c>
      <c r="AL418" s="2">
        <f t="shared" si="55"/>
        <v>4</v>
      </c>
      <c r="AM418">
        <v>2000</v>
      </c>
      <c r="AN418">
        <v>2400</v>
      </c>
      <c r="AO418"/>
      <c r="AP418">
        <v>1872</v>
      </c>
      <c r="AQ418" s="2">
        <f t="shared" si="56"/>
        <v>6272</v>
      </c>
      <c r="AR418">
        <v>1</v>
      </c>
      <c r="AS418">
        <v>1</v>
      </c>
      <c r="AT418">
        <v>1</v>
      </c>
      <c r="AU418">
        <v>4</v>
      </c>
      <c r="AV418">
        <v>6</v>
      </c>
      <c r="AW418">
        <v>7</v>
      </c>
      <c r="AX418">
        <v>8</v>
      </c>
      <c r="AY418">
        <v>8</v>
      </c>
      <c r="AZ418">
        <v>8</v>
      </c>
      <c r="BA418">
        <v>6</v>
      </c>
      <c r="BB418">
        <v>2</v>
      </c>
      <c r="BC418">
        <v>2</v>
      </c>
      <c r="BD418" s="2">
        <f t="shared" si="52"/>
        <v>54</v>
      </c>
      <c r="BE418">
        <v>4924</v>
      </c>
      <c r="BF418">
        <f t="shared" si="54"/>
        <v>11196</v>
      </c>
      <c r="BG418" s="3">
        <v>50213</v>
      </c>
      <c r="BH418" s="3">
        <v>7552</v>
      </c>
      <c r="BI418" s="3">
        <v>21</v>
      </c>
      <c r="BJ418" s="50">
        <v>129</v>
      </c>
      <c r="BK418" s="2">
        <f t="shared" si="53"/>
        <v>7702</v>
      </c>
      <c r="BL418"/>
      <c r="BM418" s="50">
        <v>4500</v>
      </c>
      <c r="BN418" s="50">
        <v>27450</v>
      </c>
      <c r="BO418" s="3" t="s">
        <v>12000</v>
      </c>
      <c r="BP418"/>
      <c r="BQ418"/>
      <c r="BR418"/>
      <c r="BS418"/>
      <c r="BT418"/>
      <c r="BU418"/>
      <c r="BV418"/>
      <c r="BW418"/>
      <c r="BX418"/>
      <c r="BY418"/>
      <c r="BZ418"/>
      <c r="CA418"/>
      <c r="CB418"/>
      <c r="CC418"/>
      <c r="CD418"/>
      <c r="CE418" s="2"/>
      <c r="CF418">
        <v>24400</v>
      </c>
      <c r="CG418"/>
      <c r="CH418"/>
      <c r="CI418"/>
      <c r="CJ418"/>
      <c r="CK418"/>
      <c r="CL418"/>
      <c r="CM418"/>
      <c r="CN418"/>
      <c r="CO418"/>
      <c r="CP418"/>
      <c r="CQ418"/>
      <c r="CR418"/>
      <c r="CS418"/>
      <c r="CT418"/>
      <c r="CU418"/>
      <c r="CV418"/>
      <c r="CW418"/>
      <c r="CX418"/>
      <c r="CY418"/>
      <c r="CZ418" s="46">
        <v>1</v>
      </c>
      <c r="DA418" s="46">
        <v>5</v>
      </c>
      <c r="DB418">
        <v>7</v>
      </c>
      <c r="DC418">
        <v>21</v>
      </c>
      <c r="DD418" t="s">
        <v>11986</v>
      </c>
      <c r="DE418" t="s">
        <v>12328</v>
      </c>
      <c r="DF418"/>
      <c r="DG418"/>
      <c r="DH418"/>
      <c r="DI418"/>
      <c r="DJ418"/>
      <c r="DK418"/>
      <c r="DL418"/>
      <c r="DM418"/>
      <c r="DN418"/>
      <c r="DO418"/>
      <c r="DP418"/>
      <c r="DQ418"/>
      <c r="DR418"/>
      <c r="DS418"/>
      <c r="DT418"/>
      <c r="DU418" s="50">
        <v>7000</v>
      </c>
      <c r="DV418" s="50"/>
      <c r="DW418" s="50">
        <v>129</v>
      </c>
      <c r="DX418" t="s">
        <v>12498</v>
      </c>
      <c r="DY418" s="4" t="s">
        <v>31211</v>
      </c>
      <c r="DZ418" s="4" t="s">
        <v>16908</v>
      </c>
      <c r="EA418" s="4"/>
      <c r="EB418"/>
      <c r="EC418"/>
      <c r="ED418"/>
    </row>
    <row r="419" spans="1:134" s="3" customFormat="1">
      <c r="A419" s="62">
        <v>3502117</v>
      </c>
      <c r="B419" s="2" t="s">
        <v>16354</v>
      </c>
      <c r="C419" s="3">
        <v>1</v>
      </c>
      <c r="D419" s="2" t="s">
        <v>16228</v>
      </c>
      <c r="E419" s="6" t="s">
        <v>15991</v>
      </c>
      <c r="F419" s="2" t="s">
        <v>16229</v>
      </c>
      <c r="G419" s="6" t="s">
        <v>12746</v>
      </c>
      <c r="H419" s="6"/>
      <c r="I419" s="6" t="s">
        <v>15992</v>
      </c>
      <c r="J419" s="6" t="s">
        <v>16766</v>
      </c>
      <c r="K419" s="25" t="s">
        <v>17747</v>
      </c>
      <c r="L419" s="25" t="s">
        <v>17747</v>
      </c>
      <c r="M419" s="25"/>
      <c r="N419" t="s">
        <v>12579</v>
      </c>
      <c r="O419" s="4" t="s">
        <v>12393</v>
      </c>
      <c r="P419" s="4" t="s">
        <v>12144</v>
      </c>
      <c r="Q419" s="6"/>
      <c r="R419" s="6" t="s">
        <v>15990</v>
      </c>
      <c r="S419"/>
      <c r="T419"/>
      <c r="U419"/>
      <c r="V419"/>
      <c r="W419"/>
      <c r="X419" t="s">
        <v>16113</v>
      </c>
      <c r="Y419">
        <v>150</v>
      </c>
      <c r="Z419">
        <v>50</v>
      </c>
      <c r="AA419">
        <v>1</v>
      </c>
      <c r="AB419"/>
      <c r="AC419">
        <v>1</v>
      </c>
      <c r="AD419"/>
      <c r="AE419"/>
      <c r="AF419"/>
      <c r="AG419"/>
      <c r="AH419"/>
      <c r="AI419"/>
      <c r="AJ419"/>
      <c r="AK419"/>
      <c r="AL419" s="2">
        <f t="shared" si="55"/>
        <v>0</v>
      </c>
      <c r="AM419"/>
      <c r="AN419"/>
      <c r="AO419"/>
      <c r="AP419"/>
      <c r="AQ419" s="2">
        <f t="shared" si="56"/>
        <v>0</v>
      </c>
      <c r="AR419">
        <v>3</v>
      </c>
      <c r="AS419">
        <v>3</v>
      </c>
      <c r="AT419">
        <v>3</v>
      </c>
      <c r="AU419">
        <v>3</v>
      </c>
      <c r="AV419">
        <v>3</v>
      </c>
      <c r="AW419">
        <v>3</v>
      </c>
      <c r="AX419">
        <v>3</v>
      </c>
      <c r="AY419">
        <v>3</v>
      </c>
      <c r="AZ419">
        <v>3</v>
      </c>
      <c r="BA419">
        <v>3</v>
      </c>
      <c r="BB419">
        <v>3</v>
      </c>
      <c r="BC419">
        <v>3</v>
      </c>
      <c r="BD419" s="2">
        <f t="shared" si="52"/>
        <v>36</v>
      </c>
      <c r="BE419">
        <v>3600</v>
      </c>
      <c r="BF419">
        <f t="shared" si="54"/>
        <v>3600</v>
      </c>
      <c r="BG419"/>
      <c r="BH419">
        <v>6914</v>
      </c>
      <c r="BI419" s="3">
        <v>150</v>
      </c>
      <c r="BJ419" s="50">
        <v>224</v>
      </c>
      <c r="BK419" s="2">
        <f t="shared" si="53"/>
        <v>7288</v>
      </c>
      <c r="BL419"/>
      <c r="BM419" s="50">
        <v>347</v>
      </c>
      <c r="BN419" s="50">
        <v>13828</v>
      </c>
      <c r="BO419" s="3" t="s">
        <v>12448</v>
      </c>
      <c r="BP419"/>
      <c r="BQ419"/>
      <c r="BR419"/>
      <c r="BS419"/>
      <c r="BT419"/>
      <c r="BU419"/>
      <c r="BV419"/>
      <c r="BW419"/>
      <c r="BX419"/>
      <c r="BY419"/>
      <c r="BZ419"/>
      <c r="CA419"/>
      <c r="CB419"/>
      <c r="CC419"/>
      <c r="CD419"/>
      <c r="CE419" s="2"/>
      <c r="CF419">
        <v>8015</v>
      </c>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t="s">
        <v>12498</v>
      </c>
      <c r="DY419" s="4" t="s">
        <v>31215</v>
      </c>
      <c r="DZ419" s="4" t="s">
        <v>31220</v>
      </c>
      <c r="EA419" s="4"/>
      <c r="EB419"/>
      <c r="EC419"/>
      <c r="ED419"/>
    </row>
    <row r="420" spans="1:134" s="3" customFormat="1">
      <c r="A420" s="62">
        <v>3502118</v>
      </c>
      <c r="B420" s="2" t="s">
        <v>15987</v>
      </c>
      <c r="D420" s="2" t="s">
        <v>16116</v>
      </c>
      <c r="E420" s="6" t="s">
        <v>16805</v>
      </c>
      <c r="F420" s="2" t="s">
        <v>14415</v>
      </c>
      <c r="G420" s="6" t="s">
        <v>12746</v>
      </c>
      <c r="H420"/>
      <c r="I420" s="6" t="s">
        <v>16574</v>
      </c>
      <c r="J420" s="6" t="s">
        <v>16766</v>
      </c>
      <c r="K420" s="6" t="s">
        <v>12419</v>
      </c>
      <c r="L420" s="6" t="s">
        <v>12419</v>
      </c>
      <c r="M420" s="6"/>
      <c r="N420" s="6" t="s">
        <v>12419</v>
      </c>
      <c r="O420" s="4"/>
      <c r="P420" s="4" t="s">
        <v>12144</v>
      </c>
      <c r="Q420" s="6"/>
      <c r="R420" s="6" t="s">
        <v>12746</v>
      </c>
      <c r="S420"/>
      <c r="T420"/>
      <c r="U420"/>
      <c r="V420"/>
      <c r="W420"/>
      <c r="X420"/>
      <c r="Y420"/>
      <c r="Z420"/>
      <c r="AA420"/>
      <c r="AB420"/>
      <c r="AC420">
        <v>1</v>
      </c>
      <c r="AD420"/>
      <c r="AE420"/>
      <c r="AF420"/>
      <c r="AG420"/>
      <c r="AH420"/>
      <c r="AI420"/>
      <c r="AJ420"/>
      <c r="AK420"/>
      <c r="AL420" s="2">
        <f t="shared" si="55"/>
        <v>0</v>
      </c>
      <c r="AM420"/>
      <c r="AN420"/>
      <c r="AO420"/>
      <c r="AP420"/>
      <c r="AQ420" s="2">
        <f t="shared" si="56"/>
        <v>0</v>
      </c>
      <c r="AR420"/>
      <c r="AS420"/>
      <c r="AT420"/>
      <c r="AU420">
        <v>2</v>
      </c>
      <c r="AV420">
        <v>3</v>
      </c>
      <c r="AW420">
        <v>4</v>
      </c>
      <c r="AX420">
        <v>3</v>
      </c>
      <c r="AY420">
        <v>2</v>
      </c>
      <c r="AZ420">
        <v>3</v>
      </c>
      <c r="BA420">
        <v>2</v>
      </c>
      <c r="BB420">
        <v>4</v>
      </c>
      <c r="BC420">
        <v>4</v>
      </c>
      <c r="BD420" s="2">
        <f t="shared" si="52"/>
        <v>27</v>
      </c>
      <c r="BE420">
        <v>1710</v>
      </c>
      <c r="BF420">
        <f t="shared" si="54"/>
        <v>1710</v>
      </c>
      <c r="BG420">
        <v>2000</v>
      </c>
      <c r="BH420">
        <v>6042</v>
      </c>
      <c r="BI420"/>
      <c r="BJ420" s="50">
        <v>375</v>
      </c>
      <c r="BK420" s="2">
        <f t="shared" si="53"/>
        <v>6417</v>
      </c>
      <c r="BL420"/>
      <c r="BM420" s="50">
        <v>3099</v>
      </c>
      <c r="BN420" s="50">
        <v>11000</v>
      </c>
      <c r="BO420" s="3" t="s">
        <v>12005</v>
      </c>
      <c r="BP420"/>
      <c r="BQ420">
        <v>6000</v>
      </c>
      <c r="BR420" t="s">
        <v>16718</v>
      </c>
      <c r="BS420"/>
      <c r="BT420"/>
      <c r="BU420"/>
      <c r="BV420"/>
      <c r="BW420"/>
      <c r="BX420"/>
      <c r="BY420"/>
      <c r="BZ420"/>
      <c r="CA420"/>
      <c r="CB420"/>
      <c r="CC420"/>
      <c r="CD420"/>
      <c r="CE420" s="2"/>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t="s">
        <v>12498</v>
      </c>
      <c r="DY420" s="4"/>
      <c r="DZ420" s="4"/>
      <c r="EA420" s="4" t="s">
        <v>31212</v>
      </c>
      <c r="EB420"/>
      <c r="EC420"/>
      <c r="ED420"/>
    </row>
    <row r="421" spans="1:134" s="3" customFormat="1">
      <c r="A421" s="62">
        <v>3502119</v>
      </c>
      <c r="B421" s="2" t="s">
        <v>16807</v>
      </c>
      <c r="C421" s="3">
        <v>1</v>
      </c>
      <c r="D421" s="2" t="s">
        <v>16224</v>
      </c>
      <c r="E421" s="6" t="s">
        <v>17055</v>
      </c>
      <c r="F421" s="2" t="s">
        <v>16806</v>
      </c>
      <c r="G421" s="6" t="s">
        <v>12746</v>
      </c>
      <c r="H421" s="6"/>
      <c r="I421" s="6" t="s">
        <v>16812</v>
      </c>
      <c r="J421" s="6" t="s">
        <v>16766</v>
      </c>
      <c r="K421" t="s">
        <v>16940</v>
      </c>
      <c r="L421" t="s">
        <v>16940</v>
      </c>
      <c r="M421"/>
      <c r="N421" s="6" t="s">
        <v>11678</v>
      </c>
      <c r="O421" s="4"/>
      <c r="P421" s="4" t="s">
        <v>12144</v>
      </c>
      <c r="Q421" s="6"/>
      <c r="R421" s="6" t="s">
        <v>12746</v>
      </c>
      <c r="S421"/>
      <c r="T421"/>
      <c r="U421"/>
      <c r="V421"/>
      <c r="W421"/>
      <c r="X421"/>
      <c r="Y421">
        <v>235</v>
      </c>
      <c r="Z421">
        <v>54</v>
      </c>
      <c r="AA421">
        <v>1</v>
      </c>
      <c r="AB421" s="23">
        <v>6</v>
      </c>
      <c r="AC421">
        <v>1</v>
      </c>
      <c r="AD421"/>
      <c r="AE421">
        <v>1</v>
      </c>
      <c r="AF421"/>
      <c r="AG421"/>
      <c r="AH421"/>
      <c r="AI421"/>
      <c r="AJ421"/>
      <c r="AK421"/>
      <c r="AL421" s="2">
        <f t="shared" si="55"/>
        <v>1</v>
      </c>
      <c r="AM421"/>
      <c r="AN421">
        <v>1200</v>
      </c>
      <c r="AO421"/>
      <c r="AP421"/>
      <c r="AQ421" s="2">
        <f t="shared" si="56"/>
        <v>1200</v>
      </c>
      <c r="AR421"/>
      <c r="AS421"/>
      <c r="AT421">
        <v>3</v>
      </c>
      <c r="AU421">
        <v>3</v>
      </c>
      <c r="AV421">
        <v>3</v>
      </c>
      <c r="AW421">
        <v>3</v>
      </c>
      <c r="AX421">
        <v>3</v>
      </c>
      <c r="AY421">
        <v>3</v>
      </c>
      <c r="AZ421">
        <v>3</v>
      </c>
      <c r="BA421">
        <v>3</v>
      </c>
      <c r="BB421">
        <v>3</v>
      </c>
      <c r="BC421">
        <v>2</v>
      </c>
      <c r="BD421" s="2">
        <f t="shared" si="52"/>
        <v>29</v>
      </c>
      <c r="BE421">
        <v>3570</v>
      </c>
      <c r="BF421">
        <f t="shared" si="54"/>
        <v>4770</v>
      </c>
      <c r="BG421"/>
      <c r="BH421">
        <v>5980</v>
      </c>
      <c r="BI421">
        <v>200</v>
      </c>
      <c r="BJ421" s="50">
        <v>144</v>
      </c>
      <c r="BK421" s="2">
        <f t="shared" si="53"/>
        <v>6324</v>
      </c>
      <c r="BL421" s="4"/>
      <c r="BM421" s="50">
        <v>3910</v>
      </c>
      <c r="BN421" s="50">
        <v>14940</v>
      </c>
      <c r="BO421" s="3" t="s">
        <v>12005</v>
      </c>
      <c r="BP421"/>
      <c r="BQ421"/>
      <c r="BR421"/>
      <c r="BS421"/>
      <c r="BT421"/>
      <c r="BU421"/>
      <c r="BV421"/>
      <c r="BW421"/>
      <c r="BX421"/>
      <c r="BY421"/>
      <c r="BZ421"/>
      <c r="CA421"/>
      <c r="CB421"/>
      <c r="CC421"/>
      <c r="CD421"/>
      <c r="CE421" s="2"/>
      <c r="CF421"/>
      <c r="CG421"/>
      <c r="CH421"/>
      <c r="CI421"/>
      <c r="CJ421"/>
      <c r="CK421"/>
      <c r="CL421"/>
      <c r="CM421"/>
      <c r="CN421"/>
      <c r="CO421"/>
      <c r="CP421"/>
      <c r="CQ421"/>
      <c r="CR421"/>
      <c r="CS421"/>
      <c r="CT421"/>
      <c r="CU421"/>
      <c r="CV421"/>
      <c r="CW421"/>
      <c r="CX421" s="2">
        <v>1</v>
      </c>
      <c r="CY421" s="45">
        <v>5</v>
      </c>
      <c r="CZ421"/>
      <c r="DA421"/>
      <c r="DB421">
        <v>30</v>
      </c>
      <c r="DC421">
        <v>200</v>
      </c>
      <c r="DD421" t="s">
        <v>11986</v>
      </c>
      <c r="DE421" t="s">
        <v>12328</v>
      </c>
      <c r="DF421"/>
      <c r="DG421"/>
      <c r="DH421"/>
      <c r="DI421"/>
      <c r="DJ421"/>
      <c r="DK421"/>
      <c r="DL421"/>
      <c r="DM421"/>
      <c r="DN421"/>
      <c r="DO421"/>
      <c r="DP421"/>
      <c r="DQ421"/>
      <c r="DR421"/>
      <c r="DS421"/>
      <c r="DT421"/>
      <c r="DU421" s="50">
        <v>2840</v>
      </c>
      <c r="DV421" s="50"/>
      <c r="DW421" s="50">
        <v>144</v>
      </c>
      <c r="DX421" t="s">
        <v>12498</v>
      </c>
      <c r="DY421" s="84" t="s">
        <v>31213</v>
      </c>
      <c r="DZ421" s="4" t="s">
        <v>31214</v>
      </c>
      <c r="EA421" s="4" t="s">
        <v>31101</v>
      </c>
      <c r="EB421"/>
      <c r="EC421"/>
      <c r="ED421"/>
    </row>
    <row r="422" spans="1:134" s="3" customFormat="1">
      <c r="A422" s="62">
        <v>3502120</v>
      </c>
      <c r="B422" s="2" t="s">
        <v>16333</v>
      </c>
      <c r="C422" s="3">
        <v>1</v>
      </c>
      <c r="D422" s="2" t="s">
        <v>16673</v>
      </c>
      <c r="E422" s="6" t="s">
        <v>16674</v>
      </c>
      <c r="F422" s="2" t="s">
        <v>13840</v>
      </c>
      <c r="G422" s="6" t="s">
        <v>12746</v>
      </c>
      <c r="H422" s="6"/>
      <c r="I422" s="6" t="s">
        <v>16923</v>
      </c>
      <c r="J422" s="6" t="s">
        <v>16766</v>
      </c>
      <c r="K422" s="6" t="s">
        <v>16450</v>
      </c>
      <c r="L422" s="6" t="s">
        <v>9796</v>
      </c>
      <c r="M422" s="6"/>
      <c r="N422" s="6" t="s">
        <v>11678</v>
      </c>
      <c r="O422" s="4" t="s">
        <v>31102</v>
      </c>
      <c r="P422" s="4" t="s">
        <v>12144</v>
      </c>
      <c r="Q422" s="6"/>
      <c r="R422" s="6" t="s">
        <v>12746</v>
      </c>
      <c r="S422"/>
      <c r="T422"/>
      <c r="U422"/>
      <c r="V422" s="2"/>
      <c r="W422"/>
      <c r="X422"/>
      <c r="Y422">
        <v>190</v>
      </c>
      <c r="Z422">
        <v>50</v>
      </c>
      <c r="AA422">
        <v>1</v>
      </c>
      <c r="AB422" s="23">
        <v>5</v>
      </c>
      <c r="AC422">
        <v>1</v>
      </c>
      <c r="AD422"/>
      <c r="AE422"/>
      <c r="AF422"/>
      <c r="AG422"/>
      <c r="AH422"/>
      <c r="AI422"/>
      <c r="AJ422"/>
      <c r="AK422"/>
      <c r="AL422" s="2">
        <f t="shared" si="55"/>
        <v>0</v>
      </c>
      <c r="AM422"/>
      <c r="AN422"/>
      <c r="AO422"/>
      <c r="AP422"/>
      <c r="AQ422" s="2">
        <f t="shared" si="56"/>
        <v>0</v>
      </c>
      <c r="AR422">
        <v>4</v>
      </c>
      <c r="AS422">
        <v>1</v>
      </c>
      <c r="AT422">
        <v>1</v>
      </c>
      <c r="AU422">
        <v>2</v>
      </c>
      <c r="AV422">
        <v>4</v>
      </c>
      <c r="AW422">
        <v>6</v>
      </c>
      <c r="AX422">
        <v>7</v>
      </c>
      <c r="AY422">
        <v>7</v>
      </c>
      <c r="AZ422">
        <v>8</v>
      </c>
      <c r="BA422">
        <v>12</v>
      </c>
      <c r="BB422">
        <v>10</v>
      </c>
      <c r="BC422">
        <v>10</v>
      </c>
      <c r="BD422" s="2">
        <f t="shared" si="52"/>
        <v>72</v>
      </c>
      <c r="BE422">
        <v>6454</v>
      </c>
      <c r="BF422">
        <f t="shared" si="54"/>
        <v>6454</v>
      </c>
      <c r="BG422">
        <v>1885</v>
      </c>
      <c r="BH422">
        <v>6249</v>
      </c>
      <c r="BI422">
        <v>244</v>
      </c>
      <c r="BJ422" s="50">
        <v>230</v>
      </c>
      <c r="BK422" s="2">
        <f t="shared" si="53"/>
        <v>6723</v>
      </c>
      <c r="BL422"/>
      <c r="BM422" s="50">
        <v>5210</v>
      </c>
      <c r="BN422" s="50">
        <v>26053</v>
      </c>
      <c r="BO422" s="3" t="s">
        <v>12005</v>
      </c>
      <c r="BP422"/>
      <c r="BQ422"/>
      <c r="BR422"/>
      <c r="BS422"/>
      <c r="BT422"/>
      <c r="BU422"/>
      <c r="BV422"/>
      <c r="BW422"/>
      <c r="BX422"/>
      <c r="BY422"/>
      <c r="BZ422"/>
      <c r="CA422"/>
      <c r="CB422"/>
      <c r="CC422"/>
      <c r="CD422"/>
      <c r="CE422" s="2"/>
      <c r="CF422">
        <v>9230</v>
      </c>
      <c r="CG422"/>
      <c r="CH422"/>
      <c r="CI422"/>
      <c r="CJ422"/>
      <c r="CK422"/>
      <c r="CL422"/>
      <c r="CM422"/>
      <c r="CN422"/>
      <c r="CO422"/>
      <c r="CP422"/>
      <c r="CQ422"/>
      <c r="CR422"/>
      <c r="CS422"/>
      <c r="CT422"/>
      <c r="CU422"/>
      <c r="CV422"/>
      <c r="CW422"/>
      <c r="CX422" s="2">
        <v>3</v>
      </c>
      <c r="CY422" s="45">
        <v>20</v>
      </c>
      <c r="CZ422"/>
      <c r="DA422"/>
      <c r="DB422"/>
      <c r="DC422">
        <v>243</v>
      </c>
      <c r="DD422" t="s">
        <v>11986</v>
      </c>
      <c r="DE422" t="s">
        <v>12328</v>
      </c>
      <c r="DF422"/>
      <c r="DG422"/>
      <c r="DH422"/>
      <c r="DI422"/>
      <c r="DJ422"/>
      <c r="DK422"/>
      <c r="DL422"/>
      <c r="DM422"/>
      <c r="DN422"/>
      <c r="DO422"/>
      <c r="DP422"/>
      <c r="DQ422"/>
      <c r="DR422"/>
      <c r="DS422"/>
      <c r="DT422"/>
      <c r="DU422"/>
      <c r="DV422"/>
      <c r="DW422" s="50">
        <v>230</v>
      </c>
      <c r="DX422" t="s">
        <v>12498</v>
      </c>
      <c r="DY422" s="4" t="s">
        <v>31103</v>
      </c>
      <c r="DZ422" s="4" t="s">
        <v>31104</v>
      </c>
      <c r="EA422" s="4"/>
      <c r="EB422"/>
      <c r="EC422"/>
      <c r="ED422"/>
    </row>
    <row r="423" spans="1:134" s="3" customFormat="1">
      <c r="A423" s="62">
        <v>3502121</v>
      </c>
      <c r="B423" s="2" t="s">
        <v>16919</v>
      </c>
      <c r="C423" s="3">
        <v>1</v>
      </c>
      <c r="D423" s="2" t="s">
        <v>17048</v>
      </c>
      <c r="E423" s="6" t="s">
        <v>17049</v>
      </c>
      <c r="F423" s="2" t="s">
        <v>13143</v>
      </c>
      <c r="G423" s="6" t="s">
        <v>12144</v>
      </c>
      <c r="H423" s="6" t="s">
        <v>12144</v>
      </c>
      <c r="I423" s="6" t="s">
        <v>16455</v>
      </c>
      <c r="J423" s="6" t="s">
        <v>16766</v>
      </c>
      <c r="K423" t="s">
        <v>12263</v>
      </c>
      <c r="L423" t="s">
        <v>12263</v>
      </c>
      <c r="M423"/>
      <c r="N423" t="s">
        <v>12263</v>
      </c>
      <c r="O423" s="4" t="s">
        <v>31201</v>
      </c>
      <c r="P423" s="4" t="s">
        <v>12144</v>
      </c>
      <c r="Q423" s="6"/>
      <c r="R423" s="6" t="s">
        <v>12144</v>
      </c>
      <c r="S423" s="6" t="s">
        <v>17048</v>
      </c>
      <c r="T423"/>
      <c r="U423"/>
      <c r="V423"/>
      <c r="W423"/>
      <c r="X423"/>
      <c r="Y423">
        <v>150</v>
      </c>
      <c r="Z423">
        <v>40</v>
      </c>
      <c r="AA423">
        <v>1</v>
      </c>
      <c r="AB423" s="23">
        <v>5</v>
      </c>
      <c r="AC423"/>
      <c r="AD423">
        <v>2</v>
      </c>
      <c r="AE423">
        <v>1</v>
      </c>
      <c r="AF423">
        <v>1</v>
      </c>
      <c r="AG423">
        <v>3</v>
      </c>
      <c r="AH423">
        <v>3</v>
      </c>
      <c r="AI423">
        <v>3</v>
      </c>
      <c r="AJ423">
        <v>3</v>
      </c>
      <c r="AK423">
        <v>3</v>
      </c>
      <c r="AL423" s="2">
        <f t="shared" si="55"/>
        <v>7</v>
      </c>
      <c r="AM423">
        <v>5300</v>
      </c>
      <c r="AN423">
        <v>2340</v>
      </c>
      <c r="AO423">
        <v>250</v>
      </c>
      <c r="AP423">
        <v>3120</v>
      </c>
      <c r="AQ423" s="2">
        <f t="shared" si="56"/>
        <v>11010</v>
      </c>
      <c r="AR423"/>
      <c r="AS423"/>
      <c r="AT423"/>
      <c r="AU423">
        <v>10</v>
      </c>
      <c r="AV423">
        <v>10</v>
      </c>
      <c r="AW423">
        <v>10</v>
      </c>
      <c r="AX423">
        <v>10</v>
      </c>
      <c r="AY423">
        <v>10</v>
      </c>
      <c r="AZ423">
        <v>10</v>
      </c>
      <c r="BA423">
        <v>10</v>
      </c>
      <c r="BB423">
        <v>10</v>
      </c>
      <c r="BC423">
        <v>20</v>
      </c>
      <c r="BD423" s="2">
        <f t="shared" si="52"/>
        <v>100</v>
      </c>
      <c r="BE423">
        <v>9495</v>
      </c>
      <c r="BF423">
        <f t="shared" si="54"/>
        <v>20505</v>
      </c>
      <c r="BG423">
        <v>11117</v>
      </c>
      <c r="BH423">
        <v>22008</v>
      </c>
      <c r="BI423">
        <v>1005</v>
      </c>
      <c r="BJ423" s="50">
        <v>1011</v>
      </c>
      <c r="BK423" s="2">
        <f t="shared" si="53"/>
        <v>24024</v>
      </c>
      <c r="BL423"/>
      <c r="BM423" s="50">
        <v>950</v>
      </c>
      <c r="BN423" s="50">
        <v>11400</v>
      </c>
      <c r="BO423" s="3" t="s">
        <v>12019</v>
      </c>
      <c r="BP423">
        <v>989</v>
      </c>
      <c r="BQ423">
        <v>9890</v>
      </c>
      <c r="BR423" t="s">
        <v>12922</v>
      </c>
      <c r="BS423">
        <v>3025</v>
      </c>
      <c r="BT423">
        <v>33275</v>
      </c>
      <c r="BU423" t="s">
        <v>15837</v>
      </c>
      <c r="BV423" s="6">
        <v>4</v>
      </c>
      <c r="BW423" s="6">
        <v>80</v>
      </c>
      <c r="BX423" s="2" t="s">
        <v>15378</v>
      </c>
      <c r="BY423" s="6">
        <v>39</v>
      </c>
      <c r="BZ423" s="6">
        <v>1170</v>
      </c>
      <c r="CA423" s="2" t="s">
        <v>16240</v>
      </c>
      <c r="CB423" s="6"/>
      <c r="CC423"/>
      <c r="CD423" t="s">
        <v>12144</v>
      </c>
      <c r="CE423" s="2">
        <v>57567</v>
      </c>
      <c r="CF423">
        <v>844451</v>
      </c>
      <c r="CG423"/>
      <c r="CH423"/>
      <c r="CI423"/>
      <c r="CJ423"/>
      <c r="CK423"/>
      <c r="CL423"/>
      <c r="CM423"/>
      <c r="CN423"/>
      <c r="CO423"/>
      <c r="CP423"/>
      <c r="CQ423"/>
      <c r="CR423"/>
      <c r="CS423"/>
      <c r="CT423"/>
      <c r="CU423"/>
      <c r="CV423"/>
      <c r="CW423"/>
      <c r="CX423" s="2">
        <v>36</v>
      </c>
      <c r="CY423" s="45">
        <v>135</v>
      </c>
      <c r="CZ423"/>
      <c r="DA423"/>
      <c r="DB423">
        <v>285</v>
      </c>
      <c r="DC423">
        <v>1005</v>
      </c>
      <c r="DD423" t="s">
        <v>11986</v>
      </c>
      <c r="DE423" t="s">
        <v>12328</v>
      </c>
      <c r="DF423"/>
      <c r="DG423"/>
      <c r="DH423"/>
      <c r="DI423"/>
      <c r="DJ423"/>
      <c r="DK423"/>
      <c r="DL423"/>
      <c r="DM423"/>
      <c r="DN423"/>
      <c r="DO423"/>
      <c r="DP423"/>
      <c r="DQ423"/>
      <c r="DR423"/>
      <c r="DS423"/>
      <c r="DT423"/>
      <c r="DU423" s="50">
        <v>15600</v>
      </c>
      <c r="DV423" s="50"/>
      <c r="DW423" s="50">
        <v>1011</v>
      </c>
      <c r="DX423" t="s">
        <v>12498</v>
      </c>
      <c r="DY423" s="4" t="s">
        <v>31202</v>
      </c>
      <c r="DZ423" s="4" t="s">
        <v>31203</v>
      </c>
      <c r="EA423" s="4"/>
      <c r="EB423"/>
      <c r="EC423"/>
      <c r="ED423"/>
    </row>
    <row r="424" spans="1:134" s="3" customFormat="1">
      <c r="A424" s="62">
        <v>3502122</v>
      </c>
      <c r="B424" s="2" t="s">
        <v>17045</v>
      </c>
      <c r="D424" s="2" t="s">
        <v>16441</v>
      </c>
      <c r="E424" s="6" t="s">
        <v>16917</v>
      </c>
      <c r="F424" s="2" t="s">
        <v>16440</v>
      </c>
      <c r="G424" s="6" t="s">
        <v>12746</v>
      </c>
      <c r="H424" s="6"/>
      <c r="I424" s="6" t="s">
        <v>16918</v>
      </c>
      <c r="J424" s="6" t="s">
        <v>16766</v>
      </c>
      <c r="K424" t="s">
        <v>12263</v>
      </c>
      <c r="L424" t="s">
        <v>12263</v>
      </c>
      <c r="M424"/>
      <c r="N424" t="s">
        <v>12263</v>
      </c>
      <c r="O424" s="4"/>
      <c r="P424" s="4" t="s">
        <v>12144</v>
      </c>
      <c r="Q424" s="6"/>
      <c r="R424" s="6" t="s">
        <v>12746</v>
      </c>
      <c r="S424"/>
      <c r="T424"/>
      <c r="U424"/>
      <c r="V424"/>
      <c r="W424"/>
      <c r="X424"/>
      <c r="Y424">
        <v>166</v>
      </c>
      <c r="Z424">
        <v>40</v>
      </c>
      <c r="AA424">
        <v>1</v>
      </c>
      <c r="AB424" s="23">
        <v>5</v>
      </c>
      <c r="AC424">
        <v>1</v>
      </c>
      <c r="AD424"/>
      <c r="AE424"/>
      <c r="AF424"/>
      <c r="AG424"/>
      <c r="AH424"/>
      <c r="AI424"/>
      <c r="AJ424"/>
      <c r="AK424"/>
      <c r="AL424" s="2">
        <f t="shared" si="55"/>
        <v>0</v>
      </c>
      <c r="AM424"/>
      <c r="AN424"/>
      <c r="AO424"/>
      <c r="AP424"/>
      <c r="AQ424" s="2">
        <f t="shared" si="56"/>
        <v>0</v>
      </c>
      <c r="AR424">
        <v>1</v>
      </c>
      <c r="AS424">
        <v>1</v>
      </c>
      <c r="AT424">
        <v>1</v>
      </c>
      <c r="AU424">
        <v>2</v>
      </c>
      <c r="AV424">
        <v>1</v>
      </c>
      <c r="AW424">
        <v>1</v>
      </c>
      <c r="AX424">
        <v>1</v>
      </c>
      <c r="AY424">
        <v>1</v>
      </c>
      <c r="AZ424">
        <v>2</v>
      </c>
      <c r="BA424">
        <v>2</v>
      </c>
      <c r="BB424">
        <v>2</v>
      </c>
      <c r="BC424">
        <v>2</v>
      </c>
      <c r="BD424" s="2">
        <f t="shared" si="52"/>
        <v>17</v>
      </c>
      <c r="BE424">
        <v>677</v>
      </c>
      <c r="BF424">
        <f t="shared" si="54"/>
        <v>677</v>
      </c>
      <c r="BG424">
        <v>311</v>
      </c>
      <c r="BH424">
        <v>2951</v>
      </c>
      <c r="BI424">
        <v>15</v>
      </c>
      <c r="BJ424" s="50">
        <v>77</v>
      </c>
      <c r="BK424" s="2">
        <f t="shared" si="53"/>
        <v>3043</v>
      </c>
      <c r="BL424"/>
      <c r="BM424" s="50">
        <v>1270</v>
      </c>
      <c r="BN424" s="50">
        <v>6140</v>
      </c>
      <c r="BO424" s="3" t="s">
        <v>12005</v>
      </c>
      <c r="BP424">
        <v>5</v>
      </c>
      <c r="BQ424">
        <v>131</v>
      </c>
      <c r="BR424" s="3" t="s">
        <v>12000</v>
      </c>
      <c r="BS424"/>
      <c r="BT424"/>
      <c r="BU424"/>
      <c r="BV424"/>
      <c r="BW424"/>
      <c r="BX424"/>
      <c r="BY424"/>
      <c r="BZ424"/>
      <c r="CA424"/>
      <c r="CB424"/>
      <c r="CC424"/>
      <c r="CD424"/>
      <c r="CE424" s="25"/>
      <c r="CF424">
        <v>22751</v>
      </c>
      <c r="CG424"/>
      <c r="CH424"/>
      <c r="CI424"/>
      <c r="CJ424"/>
      <c r="CK424"/>
      <c r="CL424"/>
      <c r="CM424"/>
      <c r="CN424"/>
      <c r="CO424"/>
      <c r="CP424"/>
      <c r="CQ424"/>
      <c r="CR424"/>
      <c r="CS424"/>
      <c r="CT424"/>
      <c r="CU424"/>
      <c r="CV424"/>
      <c r="CW424"/>
      <c r="CX424" s="2">
        <v>1</v>
      </c>
      <c r="CY424" s="45">
        <v>5</v>
      </c>
      <c r="CZ424"/>
      <c r="DA424"/>
      <c r="DB424">
        <v>244</v>
      </c>
      <c r="DC424">
        <v>1483</v>
      </c>
      <c r="DD424" t="s">
        <v>11986</v>
      </c>
      <c r="DE424" t="s">
        <v>12328</v>
      </c>
      <c r="DF424"/>
      <c r="DG424"/>
      <c r="DH424"/>
      <c r="DI424"/>
      <c r="DJ424"/>
      <c r="DK424"/>
      <c r="DL424"/>
      <c r="DM424"/>
      <c r="DN424"/>
      <c r="DO424"/>
      <c r="DP424"/>
      <c r="DQ424"/>
      <c r="DR424"/>
      <c r="DS424"/>
      <c r="DT424"/>
      <c r="DU424" s="58"/>
      <c r="DV424" s="58"/>
      <c r="DW424" s="49">
        <v>77</v>
      </c>
      <c r="DX424" t="s">
        <v>12498</v>
      </c>
      <c r="DY424" s="4" t="s">
        <v>16440</v>
      </c>
      <c r="DZ424" s="4" t="s">
        <v>16917</v>
      </c>
      <c r="EA424" s="4"/>
      <c r="EB424"/>
      <c r="EC424"/>
      <c r="ED424"/>
    </row>
    <row r="425" spans="1:134" s="3" customFormat="1">
      <c r="A425" s="62">
        <v>3502123</v>
      </c>
      <c r="B425" s="4" t="s">
        <v>16646</v>
      </c>
      <c r="C425" s="3">
        <v>1</v>
      </c>
      <c r="D425" t="s">
        <v>16642</v>
      </c>
      <c r="E425"/>
      <c r="F425" s="2" t="s">
        <v>16773</v>
      </c>
      <c r="G425" s="6" t="s">
        <v>12746</v>
      </c>
      <c r="H425" s="6"/>
      <c r="I425" s="2" t="s">
        <v>16770</v>
      </c>
      <c r="J425" s="6" t="s">
        <v>16766</v>
      </c>
      <c r="K425" t="s">
        <v>12263</v>
      </c>
      <c r="L425" t="s">
        <v>12263</v>
      </c>
      <c r="M425"/>
      <c r="N425" t="s">
        <v>12263</v>
      </c>
      <c r="O425" s="4"/>
      <c r="P425" s="4" t="s">
        <v>12144</v>
      </c>
      <c r="Q425"/>
      <c r="R425" s="6" t="s">
        <v>12746</v>
      </c>
      <c r="S425"/>
      <c r="T425"/>
      <c r="U425"/>
      <c r="V425"/>
      <c r="W425"/>
      <c r="X425"/>
      <c r="Y425">
        <v>306</v>
      </c>
      <c r="Z425">
        <v>8</v>
      </c>
      <c r="AA425">
        <v>1</v>
      </c>
      <c r="AB425" s="23">
        <v>6</v>
      </c>
      <c r="AC425">
        <v>1</v>
      </c>
      <c r="AD425"/>
      <c r="AE425"/>
      <c r="AF425"/>
      <c r="AG425"/>
      <c r="AH425"/>
      <c r="AI425"/>
      <c r="AJ425"/>
      <c r="AK425"/>
      <c r="AL425" s="2">
        <f t="shared" si="55"/>
        <v>0</v>
      </c>
      <c r="AM425"/>
      <c r="AN425"/>
      <c r="AO425"/>
      <c r="AP425"/>
      <c r="AQ425" s="2">
        <f t="shared" si="56"/>
        <v>0</v>
      </c>
      <c r="AR425">
        <v>1</v>
      </c>
      <c r="AS425">
        <v>1</v>
      </c>
      <c r="AT425">
        <v>1</v>
      </c>
      <c r="AU425">
        <v>1</v>
      </c>
      <c r="AV425">
        <v>2</v>
      </c>
      <c r="AW425">
        <v>2</v>
      </c>
      <c r="AX425">
        <v>2</v>
      </c>
      <c r="AY425">
        <v>2</v>
      </c>
      <c r="AZ425">
        <v>1</v>
      </c>
      <c r="BA425">
        <v>1</v>
      </c>
      <c r="BB425">
        <v>1</v>
      </c>
      <c r="BC425">
        <v>1</v>
      </c>
      <c r="BD425" s="2">
        <f t="shared" si="52"/>
        <v>16</v>
      </c>
      <c r="BE425">
        <v>1800</v>
      </c>
      <c r="BF425">
        <f t="shared" si="54"/>
        <v>1800</v>
      </c>
      <c r="BG425">
        <v>1800</v>
      </c>
      <c r="BH425">
        <v>2600</v>
      </c>
      <c r="BI425">
        <v>90</v>
      </c>
      <c r="BJ425" s="50">
        <v>40</v>
      </c>
      <c r="BK425" s="2">
        <f t="shared" si="53"/>
        <v>2730</v>
      </c>
      <c r="BL425"/>
      <c r="BM425" s="50">
        <v>235</v>
      </c>
      <c r="BN425" s="50">
        <v>7866</v>
      </c>
      <c r="BO425" s="3" t="s">
        <v>16640</v>
      </c>
      <c r="BP425"/>
      <c r="BQ425"/>
      <c r="BR425"/>
      <c r="BS425"/>
      <c r="BT425"/>
      <c r="BU425"/>
      <c r="BV425"/>
      <c r="BW425"/>
      <c r="BX425"/>
      <c r="BY425"/>
      <c r="BZ425"/>
      <c r="CA425"/>
      <c r="CB425"/>
      <c r="CC425"/>
      <c r="CD425"/>
      <c r="CE425" s="2"/>
      <c r="CF425">
        <v>6650</v>
      </c>
      <c r="CG425"/>
      <c r="CH425"/>
      <c r="CI425"/>
      <c r="CJ425"/>
      <c r="CK425"/>
      <c r="CL425"/>
      <c r="CM425"/>
      <c r="CN425"/>
      <c r="CO425"/>
      <c r="CP425"/>
      <c r="CQ425"/>
      <c r="CR425"/>
      <c r="CS425"/>
      <c r="CT425"/>
      <c r="CU425"/>
      <c r="CV425"/>
      <c r="CW425"/>
      <c r="CX425"/>
      <c r="CY425"/>
      <c r="CZ425"/>
      <c r="DA425"/>
      <c r="DB425">
        <v>18</v>
      </c>
      <c r="DC425">
        <v>108</v>
      </c>
      <c r="DD425" t="s">
        <v>11986</v>
      </c>
      <c r="DE425" t="s">
        <v>12328</v>
      </c>
      <c r="DF425"/>
      <c r="DG425"/>
      <c r="DH425"/>
      <c r="DI425"/>
      <c r="DJ425"/>
      <c r="DK425"/>
      <c r="DL425"/>
      <c r="DM425"/>
      <c r="DN425"/>
      <c r="DO425"/>
      <c r="DP425"/>
      <c r="DQ425"/>
      <c r="DR425"/>
      <c r="DS425"/>
      <c r="DT425"/>
      <c r="DU425"/>
      <c r="DV425"/>
      <c r="DW425"/>
      <c r="DX425" t="s">
        <v>17688</v>
      </c>
      <c r="DY425" s="4" t="s">
        <v>16773</v>
      </c>
      <c r="DZ425" s="4" t="s">
        <v>31105</v>
      </c>
      <c r="EA425" s="4" t="s">
        <v>31106</v>
      </c>
      <c r="EB425"/>
      <c r="EC425"/>
      <c r="ED425"/>
    </row>
    <row r="426" spans="1:134" s="3" customFormat="1">
      <c r="A426" s="62">
        <v>3502124</v>
      </c>
      <c r="B426" s="4" t="s">
        <v>17154</v>
      </c>
      <c r="C426" s="3">
        <v>1</v>
      </c>
      <c r="D426" s="2" t="s">
        <v>16905</v>
      </c>
      <c r="E426" t="s">
        <v>17303</v>
      </c>
      <c r="F426" s="2" t="s">
        <v>16905</v>
      </c>
      <c r="G426" s="6" t="s">
        <v>12746</v>
      </c>
      <c r="H426" s="6"/>
      <c r="I426" s="6" t="s">
        <v>16907</v>
      </c>
      <c r="J426" s="6" t="s">
        <v>16766</v>
      </c>
      <c r="K426" s="6" t="s">
        <v>17304</v>
      </c>
      <c r="L426" s="6" t="s">
        <v>17304</v>
      </c>
      <c r="M426" s="6"/>
      <c r="N426" t="s">
        <v>11680</v>
      </c>
      <c r="O426" s="4"/>
      <c r="P426" s="4" t="s">
        <v>12144</v>
      </c>
      <c r="Q426"/>
      <c r="R426" s="6" t="s">
        <v>12746</v>
      </c>
      <c r="S426"/>
      <c r="T426"/>
      <c r="U426"/>
      <c r="V426"/>
      <c r="W426"/>
      <c r="X426"/>
      <c r="Y426">
        <v>299</v>
      </c>
      <c r="Z426">
        <v>54</v>
      </c>
      <c r="AA426">
        <v>1</v>
      </c>
      <c r="AB426" s="23">
        <v>6</v>
      </c>
      <c r="AC426">
        <v>1</v>
      </c>
      <c r="AD426"/>
      <c r="AE426"/>
      <c r="AF426"/>
      <c r="AG426"/>
      <c r="AH426"/>
      <c r="AI426"/>
      <c r="AJ426"/>
      <c r="AK426"/>
      <c r="AL426" s="2">
        <f t="shared" si="55"/>
        <v>0</v>
      </c>
      <c r="AM426"/>
      <c r="AN426"/>
      <c r="AO426"/>
      <c r="AP426"/>
      <c r="AQ426" s="2">
        <f t="shared" si="56"/>
        <v>0</v>
      </c>
      <c r="AR426">
        <v>2</v>
      </c>
      <c r="AS426">
        <v>2</v>
      </c>
      <c r="AT426">
        <v>2</v>
      </c>
      <c r="AU426">
        <v>2</v>
      </c>
      <c r="AV426">
        <v>2</v>
      </c>
      <c r="AW426">
        <v>2</v>
      </c>
      <c r="AX426">
        <v>2</v>
      </c>
      <c r="AY426">
        <v>2</v>
      </c>
      <c r="AZ426">
        <v>2</v>
      </c>
      <c r="BA426">
        <v>2</v>
      </c>
      <c r="BB426">
        <v>2</v>
      </c>
      <c r="BC426">
        <v>2</v>
      </c>
      <c r="BD426" s="2">
        <f t="shared" si="52"/>
        <v>24</v>
      </c>
      <c r="BE426">
        <v>2834</v>
      </c>
      <c r="BF426">
        <f t="shared" si="54"/>
        <v>2834</v>
      </c>
      <c r="BG426">
        <v>2032</v>
      </c>
      <c r="BH426">
        <v>2513</v>
      </c>
      <c r="BI426">
        <v>62</v>
      </c>
      <c r="BJ426" s="50">
        <v>62</v>
      </c>
      <c r="BK426" s="2">
        <f t="shared" si="53"/>
        <v>2637</v>
      </c>
      <c r="BL426"/>
      <c r="BM426" s="50">
        <v>480</v>
      </c>
      <c r="BN426" s="50">
        <v>3649</v>
      </c>
      <c r="BO426" s="3" t="s">
        <v>12005</v>
      </c>
      <c r="BP426">
        <v>40</v>
      </c>
      <c r="BQ426">
        <v>2130</v>
      </c>
      <c r="BR426" t="s">
        <v>12448</v>
      </c>
      <c r="BS426">
        <v>32</v>
      </c>
      <c r="BT426">
        <v>400</v>
      </c>
      <c r="BU426" s="3" t="s">
        <v>355</v>
      </c>
      <c r="BV426"/>
      <c r="BW426"/>
      <c r="BX426"/>
      <c r="BY426"/>
      <c r="BZ426"/>
      <c r="CA426"/>
      <c r="CB426"/>
      <c r="CC426"/>
      <c r="CD426"/>
      <c r="CE426" s="2"/>
      <c r="CF426">
        <v>4943</v>
      </c>
      <c r="CG426"/>
      <c r="CH426"/>
      <c r="CI426"/>
      <c r="CJ426"/>
      <c r="CK426"/>
      <c r="CL426"/>
      <c r="CM426"/>
      <c r="CN426"/>
      <c r="CO426"/>
      <c r="CP426"/>
      <c r="CQ426"/>
      <c r="CR426"/>
      <c r="CS426"/>
      <c r="CT426"/>
      <c r="CU426"/>
      <c r="CV426"/>
      <c r="CW426"/>
      <c r="CX426" s="2">
        <v>2</v>
      </c>
      <c r="CY426" s="45">
        <v>10.75</v>
      </c>
      <c r="CZ426"/>
      <c r="DA426"/>
      <c r="DB426">
        <v>8</v>
      </c>
      <c r="DC426">
        <v>62</v>
      </c>
      <c r="DD426" t="s">
        <v>11986</v>
      </c>
      <c r="DE426" t="s">
        <v>12328</v>
      </c>
      <c r="DF426"/>
      <c r="DG426"/>
      <c r="DH426"/>
      <c r="DI426"/>
      <c r="DJ426"/>
      <c r="DK426"/>
      <c r="DL426"/>
      <c r="DM426"/>
      <c r="DN426"/>
      <c r="DO426"/>
      <c r="DP426"/>
      <c r="DQ426"/>
      <c r="DR426"/>
      <c r="DS426"/>
      <c r="DT426"/>
      <c r="DU426"/>
      <c r="DV426"/>
      <c r="DW426" s="50">
        <v>62</v>
      </c>
      <c r="DX426" t="s">
        <v>12498</v>
      </c>
      <c r="DY426" s="4" t="s">
        <v>16905</v>
      </c>
      <c r="DZ426" s="4" t="s">
        <v>31296</v>
      </c>
      <c r="EA426" s="4"/>
      <c r="EB426"/>
      <c r="EC426"/>
      <c r="ED426"/>
    </row>
    <row r="427" spans="1:134" s="3" customFormat="1">
      <c r="A427" s="62">
        <v>3502125</v>
      </c>
      <c r="B427" s="4" t="s">
        <v>17302</v>
      </c>
      <c r="C427" s="3">
        <v>1</v>
      </c>
      <c r="D427" s="6" t="s">
        <v>14379</v>
      </c>
      <c r="E427" t="s">
        <v>14642</v>
      </c>
      <c r="F427" s="2" t="s">
        <v>14123</v>
      </c>
      <c r="G427" s="6" t="s">
        <v>12746</v>
      </c>
      <c r="H427" s="6"/>
      <c r="I427" s="6" t="s">
        <v>16664</v>
      </c>
      <c r="J427" s="6" t="s">
        <v>16766</v>
      </c>
      <c r="K427" s="6" t="s">
        <v>12707</v>
      </c>
      <c r="L427" s="6" t="s">
        <v>12707</v>
      </c>
      <c r="M427" s="6"/>
      <c r="N427" t="s">
        <v>11680</v>
      </c>
      <c r="O427" s="4" t="s">
        <v>12637</v>
      </c>
      <c r="P427" s="4" t="s">
        <v>12746</v>
      </c>
      <c r="Q427"/>
      <c r="R427" s="6" t="s">
        <v>12746</v>
      </c>
      <c r="S427"/>
      <c r="T427"/>
      <c r="U427"/>
      <c r="V427"/>
      <c r="W427"/>
      <c r="X427"/>
      <c r="Y427">
        <v>216</v>
      </c>
      <c r="Z427">
        <v>60</v>
      </c>
      <c r="AA427">
        <v>1</v>
      </c>
      <c r="AB427" s="23">
        <v>6</v>
      </c>
      <c r="AC427">
        <v>1</v>
      </c>
      <c r="AD427"/>
      <c r="AE427"/>
      <c r="AF427"/>
      <c r="AG427"/>
      <c r="AH427"/>
      <c r="AI427"/>
      <c r="AJ427"/>
      <c r="AK427"/>
      <c r="AL427" s="2">
        <f t="shared" si="55"/>
        <v>0</v>
      </c>
      <c r="AM427"/>
      <c r="AN427"/>
      <c r="AO427"/>
      <c r="AP427"/>
      <c r="AQ427" s="2">
        <f t="shared" si="56"/>
        <v>0</v>
      </c>
      <c r="AR427"/>
      <c r="AS427"/>
      <c r="AT427"/>
      <c r="AU427">
        <v>3</v>
      </c>
      <c r="AV427">
        <v>3</v>
      </c>
      <c r="AW427">
        <v>3</v>
      </c>
      <c r="AX427">
        <v>3</v>
      </c>
      <c r="AY427">
        <v>3</v>
      </c>
      <c r="AZ427">
        <v>3</v>
      </c>
      <c r="BA427">
        <v>3</v>
      </c>
      <c r="BB427">
        <v>3</v>
      </c>
      <c r="BC427">
        <v>3</v>
      </c>
      <c r="BD427" s="2">
        <f t="shared" si="52"/>
        <v>27</v>
      </c>
      <c r="BE427">
        <v>2000</v>
      </c>
      <c r="BF427">
        <f t="shared" si="54"/>
        <v>2000</v>
      </c>
      <c r="BG427">
        <v>2000</v>
      </c>
      <c r="BH427">
        <v>2318</v>
      </c>
      <c r="BI427"/>
      <c r="BJ427"/>
      <c r="BK427" s="2">
        <f t="shared" si="53"/>
        <v>2318</v>
      </c>
      <c r="BL427"/>
      <c r="BM427" s="50">
        <v>530</v>
      </c>
      <c r="BN427" s="50">
        <v>9275</v>
      </c>
      <c r="BO427" s="3" t="s">
        <v>12019</v>
      </c>
      <c r="BP427"/>
      <c r="BQ427"/>
      <c r="BR427"/>
      <c r="BS427"/>
      <c r="BT427"/>
      <c r="BU427"/>
      <c r="BV427"/>
      <c r="BW427"/>
      <c r="BX427"/>
      <c r="BY427"/>
      <c r="BZ427"/>
      <c r="CA427"/>
      <c r="CB427"/>
      <c r="CC427"/>
      <c r="CD427"/>
      <c r="CE427" s="2"/>
      <c r="CF427"/>
      <c r="CG427"/>
      <c r="CH427"/>
      <c r="CI427"/>
      <c r="CJ427"/>
      <c r="CK427"/>
      <c r="CL427"/>
      <c r="CM427"/>
      <c r="CN427"/>
      <c r="CO427"/>
      <c r="CP427"/>
      <c r="CQ427"/>
      <c r="CR427"/>
      <c r="CS427"/>
      <c r="CT427"/>
      <c r="CU427"/>
      <c r="CV427"/>
      <c r="CW427"/>
      <c r="CX427" s="2">
        <v>5</v>
      </c>
      <c r="CY427" s="45">
        <v>12</v>
      </c>
      <c r="CZ427"/>
      <c r="DA427"/>
      <c r="DB427"/>
      <c r="DC427"/>
      <c r="DD427"/>
      <c r="DE427"/>
      <c r="DF427"/>
      <c r="DG427"/>
      <c r="DH427"/>
      <c r="DI427"/>
      <c r="DJ427"/>
      <c r="DK427"/>
      <c r="DL427"/>
      <c r="DM427"/>
      <c r="DN427"/>
      <c r="DO427"/>
      <c r="DP427"/>
      <c r="DQ427"/>
      <c r="DR427"/>
      <c r="DS427"/>
      <c r="DT427"/>
      <c r="DU427"/>
      <c r="DV427"/>
      <c r="DW427"/>
      <c r="DX427" t="s">
        <v>12498</v>
      </c>
      <c r="DY427" s="4" t="s">
        <v>31297</v>
      </c>
      <c r="DZ427" s="4" t="s">
        <v>16664</v>
      </c>
      <c r="EA427" s="4" t="s">
        <v>31216</v>
      </c>
      <c r="EB427"/>
      <c r="EC427"/>
      <c r="ED427"/>
    </row>
    <row r="428" spans="1:134" s="3" customFormat="1">
      <c r="A428" s="62">
        <v>3502126</v>
      </c>
      <c r="B428" s="2" t="s">
        <v>16533</v>
      </c>
      <c r="C428" s="3">
        <v>1</v>
      </c>
      <c r="D428" s="6" t="s">
        <v>16539</v>
      </c>
      <c r="E428" s="2" t="s">
        <v>16668</v>
      </c>
      <c r="F428" s="6" t="s">
        <v>16539</v>
      </c>
      <c r="G428" s="6" t="s">
        <v>12144</v>
      </c>
      <c r="H428" s="6"/>
      <c r="I428" s="6" t="s">
        <v>16669</v>
      </c>
      <c r="J428" s="6" t="s">
        <v>16766</v>
      </c>
      <c r="K428" s="6" t="s">
        <v>12663</v>
      </c>
      <c r="L428" s="6" t="s">
        <v>12663</v>
      </c>
      <c r="M428" s="6"/>
      <c r="N428" t="s">
        <v>11981</v>
      </c>
      <c r="O428" s="4" t="s">
        <v>12637</v>
      </c>
      <c r="P428" s="4" t="s">
        <v>12144</v>
      </c>
      <c r="Q428" s="2"/>
      <c r="R428" s="6" t="s">
        <v>12746</v>
      </c>
      <c r="S428"/>
      <c r="T428"/>
      <c r="U428"/>
      <c r="V428"/>
      <c r="W428"/>
      <c r="X428"/>
      <c r="Y428">
        <v>307</v>
      </c>
      <c r="Z428">
        <v>48</v>
      </c>
      <c r="AA428">
        <v>1</v>
      </c>
      <c r="AB428" s="23">
        <v>6</v>
      </c>
      <c r="AC428"/>
      <c r="AD428">
        <v>1</v>
      </c>
      <c r="AE428"/>
      <c r="AF428"/>
      <c r="AG428"/>
      <c r="AH428"/>
      <c r="AI428"/>
      <c r="AJ428"/>
      <c r="AK428"/>
      <c r="AL428" s="2">
        <f t="shared" si="55"/>
        <v>1</v>
      </c>
      <c r="AM428">
        <v>2120</v>
      </c>
      <c r="AN428"/>
      <c r="AO428"/>
      <c r="AP428"/>
      <c r="AQ428" s="2">
        <f t="shared" si="56"/>
        <v>2120</v>
      </c>
      <c r="AR428">
        <v>3</v>
      </c>
      <c r="AS428">
        <v>3</v>
      </c>
      <c r="AT428">
        <v>3</v>
      </c>
      <c r="AU428">
        <v>3</v>
      </c>
      <c r="AV428">
        <v>3</v>
      </c>
      <c r="AW428">
        <v>5</v>
      </c>
      <c r="AX428">
        <v>7</v>
      </c>
      <c r="AY428">
        <v>7</v>
      </c>
      <c r="AZ428">
        <v>11</v>
      </c>
      <c r="BA428">
        <v>12</v>
      </c>
      <c r="BB428">
        <v>19</v>
      </c>
      <c r="BC428">
        <v>17</v>
      </c>
      <c r="BD428" s="2">
        <f t="shared" si="52"/>
        <v>93</v>
      </c>
      <c r="BE428">
        <v>5730</v>
      </c>
      <c r="BF428">
        <f t="shared" si="54"/>
        <v>7850</v>
      </c>
      <c r="BG428">
        <v>7200</v>
      </c>
      <c r="BH428">
        <v>4873</v>
      </c>
      <c r="BI428">
        <v>175</v>
      </c>
      <c r="BJ428" s="49">
        <v>395</v>
      </c>
      <c r="BK428" s="2">
        <f t="shared" si="53"/>
        <v>5443</v>
      </c>
      <c r="BL428"/>
      <c r="BM428" s="50">
        <v>2166</v>
      </c>
      <c r="BN428" s="50">
        <v>13000</v>
      </c>
      <c r="BO428" s="3" t="s">
        <v>16952</v>
      </c>
      <c r="BP428"/>
      <c r="BQ428"/>
      <c r="BR428"/>
      <c r="BS428"/>
      <c r="BT428"/>
      <c r="BU428"/>
      <c r="BV428"/>
      <c r="BW428"/>
      <c r="BX428"/>
      <c r="BY428"/>
      <c r="BZ428"/>
      <c r="CA428"/>
      <c r="CB428"/>
      <c r="CC428"/>
      <c r="CD428"/>
      <c r="CE428" s="2"/>
      <c r="CF428">
        <v>4000</v>
      </c>
      <c r="CG428"/>
      <c r="CH428"/>
      <c r="CI428"/>
      <c r="CJ428"/>
      <c r="CK428"/>
      <c r="CL428"/>
      <c r="CM428"/>
      <c r="CN428"/>
      <c r="CO428"/>
      <c r="CP428"/>
      <c r="CQ428"/>
      <c r="CR428"/>
      <c r="CS428"/>
      <c r="CT428"/>
      <c r="CU428"/>
      <c r="CV428"/>
      <c r="CW428"/>
      <c r="CX428" s="2">
        <v>6</v>
      </c>
      <c r="CY428" s="45">
        <v>23.5</v>
      </c>
      <c r="CZ428"/>
      <c r="DA428"/>
      <c r="DB428">
        <v>25</v>
      </c>
      <c r="DC428">
        <v>175</v>
      </c>
      <c r="DD428" t="s">
        <v>11986</v>
      </c>
      <c r="DE428" t="s">
        <v>12328</v>
      </c>
      <c r="DF428"/>
      <c r="DG428"/>
      <c r="DH428"/>
      <c r="DI428"/>
      <c r="DJ428"/>
      <c r="DK428"/>
      <c r="DL428"/>
      <c r="DM428"/>
      <c r="DN428"/>
      <c r="DO428"/>
      <c r="DP428"/>
      <c r="DQ428"/>
      <c r="DR428"/>
      <c r="DS428"/>
      <c r="DT428"/>
      <c r="DU428"/>
      <c r="DV428"/>
      <c r="DW428" s="50">
        <v>395</v>
      </c>
      <c r="DX428" t="s">
        <v>12498</v>
      </c>
      <c r="DY428" s="84" t="s">
        <v>31217</v>
      </c>
      <c r="DZ428" s="4" t="s">
        <v>16669</v>
      </c>
      <c r="EA428" s="84" t="s">
        <v>31218</v>
      </c>
      <c r="EB428"/>
      <c r="EC428"/>
      <c r="ED428"/>
    </row>
    <row r="429" spans="1:134" s="3" customFormat="1">
      <c r="A429" s="62">
        <v>3502100</v>
      </c>
      <c r="B429" s="2" t="s">
        <v>16560</v>
      </c>
      <c r="D429" s="2" t="s">
        <v>16435</v>
      </c>
      <c r="E429" s="6" t="s">
        <v>14642</v>
      </c>
      <c r="F429" s="6" t="s">
        <v>16435</v>
      </c>
      <c r="G429" s="6" t="s">
        <v>12144</v>
      </c>
      <c r="H429" s="6"/>
      <c r="I429" s="6" t="s">
        <v>16670</v>
      </c>
      <c r="J429" s="6" t="s">
        <v>16766</v>
      </c>
      <c r="K429" s="6" t="s">
        <v>16523</v>
      </c>
      <c r="L429" s="6" t="s">
        <v>16523</v>
      </c>
      <c r="M429" s="6"/>
      <c r="N429" s="6" t="s">
        <v>12669</v>
      </c>
      <c r="O429" s="4"/>
      <c r="P429" s="4" t="s">
        <v>12144</v>
      </c>
      <c r="Q429" s="6"/>
      <c r="R429" s="6" t="s">
        <v>12746</v>
      </c>
      <c r="S429"/>
      <c r="T429"/>
      <c r="U429"/>
      <c r="V429"/>
      <c r="W429"/>
      <c r="X429"/>
      <c r="Y429">
        <v>300</v>
      </c>
      <c r="Z429">
        <v>54</v>
      </c>
      <c r="AA429">
        <v>1</v>
      </c>
      <c r="AB429" s="23">
        <v>6</v>
      </c>
      <c r="AC429"/>
      <c r="AD429">
        <v>1</v>
      </c>
      <c r="AE429"/>
      <c r="AF429"/>
      <c r="AG429"/>
      <c r="AH429"/>
      <c r="AI429"/>
      <c r="AJ429"/>
      <c r="AK429"/>
      <c r="AL429" s="2">
        <f t="shared" si="55"/>
        <v>1</v>
      </c>
      <c r="AM429">
        <v>1560</v>
      </c>
      <c r="AN429"/>
      <c r="AO429"/>
      <c r="AP429"/>
      <c r="AQ429" s="2">
        <f t="shared" si="56"/>
        <v>1560</v>
      </c>
      <c r="AR429">
        <v>2</v>
      </c>
      <c r="AS429">
        <v>5</v>
      </c>
      <c r="AT429">
        <v>4</v>
      </c>
      <c r="AU429">
        <v>2</v>
      </c>
      <c r="AV429">
        <v>5</v>
      </c>
      <c r="AW429">
        <v>4</v>
      </c>
      <c r="AX429">
        <v>5</v>
      </c>
      <c r="AY429">
        <v>5</v>
      </c>
      <c r="AZ429">
        <v>3</v>
      </c>
      <c r="BA429">
        <v>3</v>
      </c>
      <c r="BB429">
        <v>3</v>
      </c>
      <c r="BC429">
        <v>3</v>
      </c>
      <c r="BD429" s="2">
        <f t="shared" si="52"/>
        <v>44</v>
      </c>
      <c r="BE429">
        <v>2986</v>
      </c>
      <c r="BF429">
        <f t="shared" si="54"/>
        <v>4546</v>
      </c>
      <c r="BG429" s="3">
        <v>2870</v>
      </c>
      <c r="BH429" s="3">
        <v>2542</v>
      </c>
      <c r="BI429" s="3">
        <v>119</v>
      </c>
      <c r="BJ429" s="50">
        <v>86</v>
      </c>
      <c r="BK429" s="2">
        <f t="shared" si="53"/>
        <v>2747</v>
      </c>
      <c r="BL429"/>
      <c r="BM429" s="50">
        <v>120</v>
      </c>
      <c r="BN429" s="50">
        <v>509</v>
      </c>
      <c r="BO429" s="3" t="s">
        <v>12005</v>
      </c>
      <c r="BP429">
        <v>1</v>
      </c>
      <c r="BQ429">
        <v>1274</v>
      </c>
      <c r="BR429" t="s">
        <v>16522</v>
      </c>
      <c r="BS429">
        <v>23</v>
      </c>
      <c r="BT429">
        <v>556</v>
      </c>
      <c r="BU429" t="s">
        <v>12448</v>
      </c>
      <c r="BV429"/>
      <c r="BW429" s="4">
        <v>488</v>
      </c>
      <c r="BX429" s="2" t="s">
        <v>15786</v>
      </c>
      <c r="BY429"/>
      <c r="BZ429"/>
      <c r="CA429"/>
      <c r="CB429" s="4">
        <v>3337</v>
      </c>
      <c r="CC429"/>
      <c r="CD429"/>
      <c r="CE429" s="2"/>
      <c r="CF429">
        <v>8807</v>
      </c>
      <c r="CG429"/>
      <c r="CH429"/>
      <c r="CI429"/>
      <c r="CJ429"/>
      <c r="CK429"/>
      <c r="CL429"/>
      <c r="CM429"/>
      <c r="CN429"/>
      <c r="CO429"/>
      <c r="CP429"/>
      <c r="CQ429"/>
      <c r="CR429"/>
      <c r="CS429"/>
      <c r="CT429"/>
      <c r="CU429"/>
      <c r="CV429"/>
      <c r="CW429"/>
      <c r="CX429" s="2">
        <v>1</v>
      </c>
      <c r="CY429" s="45">
        <v>3</v>
      </c>
      <c r="CZ429"/>
      <c r="DA429"/>
      <c r="DB429">
        <v>26</v>
      </c>
      <c r="DC429">
        <v>119</v>
      </c>
      <c r="DD429" t="s">
        <v>11986</v>
      </c>
      <c r="DE429" t="s">
        <v>12328</v>
      </c>
      <c r="DF429"/>
      <c r="DG429"/>
      <c r="DH429"/>
      <c r="DI429"/>
      <c r="DJ429"/>
      <c r="DK429"/>
      <c r="DL429"/>
      <c r="DM429"/>
      <c r="DN429"/>
      <c r="DO429"/>
      <c r="DP429"/>
      <c r="DQ429"/>
      <c r="DR429"/>
      <c r="DS429"/>
      <c r="DT429"/>
      <c r="DU429" s="50">
        <v>5400</v>
      </c>
      <c r="DV429" s="50"/>
      <c r="DW429" s="50">
        <v>86</v>
      </c>
      <c r="DX429" t="s">
        <v>12498</v>
      </c>
      <c r="DY429" s="4" t="s">
        <v>31219</v>
      </c>
      <c r="DZ429" s="4" t="s">
        <v>31223</v>
      </c>
      <c r="EA429" s="4" t="s">
        <v>31224</v>
      </c>
      <c r="EB429"/>
      <c r="EC429"/>
      <c r="ED429"/>
    </row>
    <row r="430" spans="1:134" s="3" customFormat="1">
      <c r="A430" s="62">
        <v>3502127</v>
      </c>
      <c r="B430" s="2" t="s">
        <v>16666</v>
      </c>
      <c r="C430" s="3">
        <v>1</v>
      </c>
      <c r="D430" s="6" t="s">
        <v>16786</v>
      </c>
      <c r="E430" s="2" t="s">
        <v>13909</v>
      </c>
      <c r="F430" s="6" t="s">
        <v>13908</v>
      </c>
      <c r="G430" s="2" t="s">
        <v>12746</v>
      </c>
      <c r="H430" s="6"/>
      <c r="I430" s="6" t="s">
        <v>12663</v>
      </c>
      <c r="J430" s="6" t="s">
        <v>16766</v>
      </c>
      <c r="K430" s="6" t="s">
        <v>12663</v>
      </c>
      <c r="L430" s="6" t="s">
        <v>12663</v>
      </c>
      <c r="M430" s="6"/>
      <c r="N430" t="s">
        <v>11981</v>
      </c>
      <c r="O430" s="4"/>
      <c r="P430" s="4" t="s">
        <v>12144</v>
      </c>
      <c r="Q430" s="2"/>
      <c r="R430" s="6" t="s">
        <v>12746</v>
      </c>
      <c r="S430"/>
      <c r="T430"/>
      <c r="U430"/>
      <c r="V430"/>
      <c r="W430"/>
      <c r="X430"/>
      <c r="Y430">
        <v>202</v>
      </c>
      <c r="Z430">
        <v>40</v>
      </c>
      <c r="AA430">
        <v>1</v>
      </c>
      <c r="AB430" s="23">
        <v>5</v>
      </c>
      <c r="AC430">
        <v>1</v>
      </c>
      <c r="AD430"/>
      <c r="AE430"/>
      <c r="AF430"/>
      <c r="AG430"/>
      <c r="AH430"/>
      <c r="AI430"/>
      <c r="AJ430"/>
      <c r="AK430"/>
      <c r="AL430" s="2">
        <f t="shared" si="55"/>
        <v>0</v>
      </c>
      <c r="AM430"/>
      <c r="AN430"/>
      <c r="AO430"/>
      <c r="AP430"/>
      <c r="AQ430" s="2">
        <f t="shared" si="56"/>
        <v>0</v>
      </c>
      <c r="AR430"/>
      <c r="AS430"/>
      <c r="AT430">
        <v>2</v>
      </c>
      <c r="AU430">
        <v>3</v>
      </c>
      <c r="AV430">
        <v>2</v>
      </c>
      <c r="AW430">
        <v>2</v>
      </c>
      <c r="AX430">
        <v>2</v>
      </c>
      <c r="AY430">
        <v>2</v>
      </c>
      <c r="AZ430">
        <v>2</v>
      </c>
      <c r="BA430">
        <v>2</v>
      </c>
      <c r="BB430">
        <v>2</v>
      </c>
      <c r="BC430">
        <v>2</v>
      </c>
      <c r="BD430" s="2">
        <f t="shared" si="52"/>
        <v>21</v>
      </c>
      <c r="BE430">
        <v>2125</v>
      </c>
      <c r="BF430">
        <f t="shared" si="54"/>
        <v>2125</v>
      </c>
      <c r="BG430">
        <v>1370</v>
      </c>
      <c r="BH430">
        <v>3032</v>
      </c>
      <c r="BI430">
        <v>37</v>
      </c>
      <c r="BJ430" s="49">
        <v>89</v>
      </c>
      <c r="BK430" s="2">
        <f t="shared" si="53"/>
        <v>3158</v>
      </c>
      <c r="BL430"/>
      <c r="BM430" s="50">
        <v>1800</v>
      </c>
      <c r="BN430" s="50">
        <v>9000</v>
      </c>
      <c r="BO430" s="3" t="s">
        <v>12005</v>
      </c>
      <c r="BP430"/>
      <c r="BQ430"/>
      <c r="BR430"/>
      <c r="BS430"/>
      <c r="BT430"/>
      <c r="BU430"/>
      <c r="BV430"/>
      <c r="BW430"/>
      <c r="BX430"/>
      <c r="BY430"/>
      <c r="BZ430"/>
      <c r="CA430"/>
      <c r="CB430"/>
      <c r="CC430"/>
      <c r="CD430"/>
      <c r="CE430" s="2"/>
      <c r="CF430">
        <v>6000</v>
      </c>
      <c r="CG430"/>
      <c r="CH430"/>
      <c r="CI430"/>
      <c r="CJ430"/>
      <c r="CK430"/>
      <c r="CL430"/>
      <c r="CM430"/>
      <c r="CN430"/>
      <c r="CO430"/>
      <c r="CP430"/>
      <c r="CQ430"/>
      <c r="CR430"/>
      <c r="CS430"/>
      <c r="CT430"/>
      <c r="CU430"/>
      <c r="CV430"/>
      <c r="CW430"/>
      <c r="CX430" s="2">
        <v>10</v>
      </c>
      <c r="CY430" s="45">
        <v>40</v>
      </c>
      <c r="CZ430"/>
      <c r="DA430"/>
      <c r="DB430">
        <v>8</v>
      </c>
      <c r="DC430">
        <v>40</v>
      </c>
      <c r="DD430" t="s">
        <v>11986</v>
      </c>
      <c r="DE430" t="s">
        <v>12328</v>
      </c>
      <c r="DF430"/>
      <c r="DG430"/>
      <c r="DH430"/>
      <c r="DI430"/>
      <c r="DJ430"/>
      <c r="DK430"/>
      <c r="DL430"/>
      <c r="DM430"/>
      <c r="DN430"/>
      <c r="DO430"/>
      <c r="DP430"/>
      <c r="DQ430"/>
      <c r="DR430"/>
      <c r="DS430"/>
      <c r="DT430"/>
      <c r="DU430" s="50">
        <v>1722</v>
      </c>
      <c r="DV430" s="50"/>
      <c r="DW430" s="50">
        <v>89</v>
      </c>
      <c r="DX430" t="s">
        <v>12498</v>
      </c>
      <c r="DY430" s="4" t="s">
        <v>31225</v>
      </c>
      <c r="DZ430" s="4" t="s">
        <v>31226</v>
      </c>
      <c r="EA430" s="4"/>
      <c r="EB430"/>
      <c r="EC430"/>
      <c r="ED430"/>
    </row>
    <row r="431" spans="1:134" s="3" customFormat="1">
      <c r="A431" s="62">
        <v>3502128</v>
      </c>
      <c r="B431" s="2" t="s">
        <v>16785</v>
      </c>
      <c r="C431" s="3">
        <v>1</v>
      </c>
      <c r="D431" s="6" t="s">
        <v>16183</v>
      </c>
      <c r="E431" s="2" t="s">
        <v>16293</v>
      </c>
      <c r="F431" s="6" t="s">
        <v>16415</v>
      </c>
      <c r="G431" s="6" t="s">
        <v>12746</v>
      </c>
      <c r="H431" s="6"/>
      <c r="I431" s="6" t="s">
        <v>16411</v>
      </c>
      <c r="J431" s="6" t="s">
        <v>16766</v>
      </c>
      <c r="K431" t="s">
        <v>12384</v>
      </c>
      <c r="L431" t="s">
        <v>12384</v>
      </c>
      <c r="M431"/>
      <c r="N431" t="s">
        <v>12097</v>
      </c>
      <c r="O431" s="4" t="s">
        <v>16411</v>
      </c>
      <c r="P431" s="4" t="s">
        <v>12144</v>
      </c>
      <c r="Q431" s="2"/>
      <c r="R431" s="6" t="s">
        <v>12746</v>
      </c>
      <c r="S431"/>
      <c r="T431"/>
      <c r="U431"/>
      <c r="V431"/>
      <c r="W431"/>
      <c r="X431"/>
      <c r="Y431">
        <v>170</v>
      </c>
      <c r="Z431">
        <v>45</v>
      </c>
      <c r="AA431">
        <v>1</v>
      </c>
      <c r="AB431" s="23">
        <v>5.5</v>
      </c>
      <c r="AC431">
        <v>2</v>
      </c>
      <c r="AD431"/>
      <c r="AE431"/>
      <c r="AF431"/>
      <c r="AG431"/>
      <c r="AH431"/>
      <c r="AI431"/>
      <c r="AJ431"/>
      <c r="AK431"/>
      <c r="AL431" s="2">
        <f t="shared" si="55"/>
        <v>0</v>
      </c>
      <c r="AM431"/>
      <c r="AN431"/>
      <c r="AO431"/>
      <c r="AP431"/>
      <c r="AQ431" s="2">
        <f t="shared" si="56"/>
        <v>0</v>
      </c>
      <c r="AR431">
        <v>2</v>
      </c>
      <c r="AS431">
        <v>1</v>
      </c>
      <c r="AT431">
        <v>1</v>
      </c>
      <c r="AU431">
        <v>2</v>
      </c>
      <c r="AV431">
        <v>2</v>
      </c>
      <c r="AW431">
        <v>3</v>
      </c>
      <c r="AX431">
        <v>3</v>
      </c>
      <c r="AY431">
        <v>3</v>
      </c>
      <c r="AZ431">
        <v>3</v>
      </c>
      <c r="BA431">
        <v>3</v>
      </c>
      <c r="BB431">
        <v>3</v>
      </c>
      <c r="BC431">
        <v>2</v>
      </c>
      <c r="BD431" s="2">
        <f t="shared" si="52"/>
        <v>28</v>
      </c>
      <c r="BE431">
        <v>2583</v>
      </c>
      <c r="BF431">
        <f t="shared" si="54"/>
        <v>2583</v>
      </c>
      <c r="BG431">
        <v>723</v>
      </c>
      <c r="BH431">
        <v>5808</v>
      </c>
      <c r="BI431">
        <v>92</v>
      </c>
      <c r="BJ431" s="49">
        <v>93</v>
      </c>
      <c r="BK431" s="2">
        <f t="shared" si="53"/>
        <v>5993</v>
      </c>
      <c r="BL431"/>
      <c r="BM431" s="50">
        <v>2250</v>
      </c>
      <c r="BN431" s="50">
        <v>6750</v>
      </c>
      <c r="BO431" s="3" t="s">
        <v>12005</v>
      </c>
      <c r="BP431"/>
      <c r="BQ431"/>
      <c r="BR431"/>
      <c r="BS431"/>
      <c r="BT431"/>
      <c r="BU431"/>
      <c r="BV431"/>
      <c r="BW431"/>
      <c r="BX431"/>
      <c r="BY431"/>
      <c r="BZ431"/>
      <c r="CA431"/>
      <c r="CB431"/>
      <c r="CC431"/>
      <c r="CD431"/>
      <c r="CE431" s="2"/>
      <c r="CF431">
        <v>3402</v>
      </c>
      <c r="CG431"/>
      <c r="CH431"/>
      <c r="CI431"/>
      <c r="CJ431"/>
      <c r="CK431"/>
      <c r="CL431"/>
      <c r="CM431"/>
      <c r="CN431"/>
      <c r="CO431"/>
      <c r="CP431"/>
      <c r="CQ431"/>
      <c r="CR431"/>
      <c r="CS431"/>
      <c r="CT431"/>
      <c r="CU431"/>
      <c r="CV431"/>
      <c r="CW431"/>
      <c r="CX431" s="2">
        <v>1</v>
      </c>
      <c r="CY431" s="45">
        <v>3.5</v>
      </c>
      <c r="CZ431"/>
      <c r="DA431"/>
      <c r="DB431">
        <v>12</v>
      </c>
      <c r="DC431">
        <v>92</v>
      </c>
      <c r="DD431" t="s">
        <v>11986</v>
      </c>
      <c r="DE431" t="s">
        <v>12328</v>
      </c>
      <c r="DF431"/>
      <c r="DG431"/>
      <c r="DH431"/>
      <c r="DI431"/>
      <c r="DJ431"/>
      <c r="DK431"/>
      <c r="DL431"/>
      <c r="DM431"/>
      <c r="DN431"/>
      <c r="DO431"/>
      <c r="DP431"/>
      <c r="DQ431"/>
      <c r="DR431"/>
      <c r="DS431"/>
      <c r="DT431"/>
      <c r="DU431" s="50">
        <v>2115</v>
      </c>
      <c r="DV431" s="50"/>
      <c r="DW431" s="50">
        <v>93</v>
      </c>
      <c r="DX431" t="s">
        <v>12498</v>
      </c>
      <c r="DY431" s="4" t="s">
        <v>31227</v>
      </c>
      <c r="DZ431" s="4" t="s">
        <v>16411</v>
      </c>
      <c r="EA431" s="4" t="s">
        <v>31228</v>
      </c>
      <c r="EB431"/>
      <c r="EC431"/>
      <c r="ED431"/>
    </row>
    <row r="432" spans="1:134" s="3" customFormat="1">
      <c r="A432" s="62">
        <v>3502129</v>
      </c>
      <c r="B432" s="2" t="s">
        <v>16409</v>
      </c>
      <c r="C432" s="3">
        <v>1</v>
      </c>
      <c r="D432" s="6" t="s">
        <v>16410</v>
      </c>
      <c r="E432" s="2" t="s">
        <v>16291</v>
      </c>
      <c r="F432"/>
      <c r="G432" s="6" t="s">
        <v>12144</v>
      </c>
      <c r="H432" s="6"/>
      <c r="I432" s="6" t="s">
        <v>16292</v>
      </c>
      <c r="J432" s="6" t="s">
        <v>16766</v>
      </c>
      <c r="K432" s="6" t="s">
        <v>11764</v>
      </c>
      <c r="L432" s="6" t="s">
        <v>11764</v>
      </c>
      <c r="M432" s="6"/>
      <c r="N432" t="s">
        <v>12097</v>
      </c>
      <c r="O432" s="4"/>
      <c r="P432" s="4" t="s">
        <v>12144</v>
      </c>
      <c r="Q432" s="2"/>
      <c r="R432" s="6" t="s">
        <v>12746</v>
      </c>
      <c r="S432"/>
      <c r="T432"/>
      <c r="U432"/>
      <c r="V432"/>
      <c r="W432"/>
      <c r="X432"/>
      <c r="Y432">
        <v>300</v>
      </c>
      <c r="Z432">
        <v>40</v>
      </c>
      <c r="AA432">
        <v>1</v>
      </c>
      <c r="AB432" s="28" t="s">
        <v>12636</v>
      </c>
      <c r="AC432"/>
      <c r="AD432">
        <v>1</v>
      </c>
      <c r="AE432">
        <v>1</v>
      </c>
      <c r="AF432"/>
      <c r="AG432"/>
      <c r="AH432"/>
      <c r="AI432"/>
      <c r="AJ432"/>
      <c r="AK432"/>
      <c r="AL432" s="2">
        <f t="shared" si="55"/>
        <v>2</v>
      </c>
      <c r="AM432">
        <v>840</v>
      </c>
      <c r="AN432">
        <v>840</v>
      </c>
      <c r="AO432"/>
      <c r="AP432"/>
      <c r="AQ432" s="2">
        <f t="shared" si="56"/>
        <v>1680</v>
      </c>
      <c r="AR432">
        <v>1</v>
      </c>
      <c r="AS432">
        <v>1</v>
      </c>
      <c r="AT432">
        <v>1</v>
      </c>
      <c r="AU432">
        <v>1</v>
      </c>
      <c r="AV432">
        <v>2</v>
      </c>
      <c r="AW432">
        <v>2</v>
      </c>
      <c r="AX432">
        <v>1</v>
      </c>
      <c r="AY432">
        <v>1</v>
      </c>
      <c r="AZ432">
        <v>1</v>
      </c>
      <c r="BA432">
        <v>1</v>
      </c>
      <c r="BB432">
        <v>1</v>
      </c>
      <c r="BC432">
        <v>1</v>
      </c>
      <c r="BD432" s="2">
        <f t="shared" si="52"/>
        <v>14</v>
      </c>
      <c r="BE432">
        <v>850</v>
      </c>
      <c r="BF432">
        <f t="shared" si="54"/>
        <v>2530</v>
      </c>
      <c r="BG432">
        <v>850</v>
      </c>
      <c r="BH432">
        <v>2000</v>
      </c>
      <c r="BI432"/>
      <c r="BJ432" s="49">
        <v>150</v>
      </c>
      <c r="BK432" s="2">
        <f t="shared" si="53"/>
        <v>2150</v>
      </c>
      <c r="BL432"/>
      <c r="BM432"/>
      <c r="BN432" s="50">
        <v>5600</v>
      </c>
      <c r="BO432" s="3" t="s">
        <v>16176</v>
      </c>
      <c r="BP432"/>
      <c r="BQ432"/>
      <c r="BR432"/>
      <c r="BS432"/>
      <c r="BT432"/>
      <c r="BU432"/>
      <c r="BV432"/>
      <c r="BW432"/>
      <c r="BX432"/>
      <c r="BY432"/>
      <c r="BZ432"/>
      <c r="CA432"/>
      <c r="CB432"/>
      <c r="CC432"/>
      <c r="CD432"/>
      <c r="CE432" s="2"/>
      <c r="CF432">
        <v>5200</v>
      </c>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s="50">
        <v>3000</v>
      </c>
      <c r="DV432" s="50"/>
      <c r="DW432" s="50">
        <v>150</v>
      </c>
      <c r="DX432" t="s">
        <v>12498</v>
      </c>
      <c r="DY432" s="4" t="s">
        <v>31229</v>
      </c>
      <c r="DZ432" s="4" t="s">
        <v>16291</v>
      </c>
      <c r="EA432" s="4" t="s">
        <v>31230</v>
      </c>
      <c r="EB432"/>
      <c r="EC432"/>
      <c r="ED432"/>
    </row>
    <row r="433" spans="1:134" s="3" customFormat="1">
      <c r="A433" s="62">
        <v>3502130</v>
      </c>
      <c r="B433" s="4" t="s">
        <v>16654</v>
      </c>
      <c r="D433" s="2" t="s">
        <v>14858</v>
      </c>
      <c r="E433" s="2" t="s">
        <v>15680</v>
      </c>
      <c r="F433" s="2" t="s">
        <v>14858</v>
      </c>
      <c r="G433" s="6" t="s">
        <v>12144</v>
      </c>
      <c r="H433" s="6"/>
      <c r="I433" s="6" t="s">
        <v>16058</v>
      </c>
      <c r="J433" s="6" t="s">
        <v>16766</v>
      </c>
      <c r="K433" s="6" t="s">
        <v>11764</v>
      </c>
      <c r="L433" s="6" t="s">
        <v>11764</v>
      </c>
      <c r="M433" s="6"/>
      <c r="N433" t="s">
        <v>12097</v>
      </c>
      <c r="O433" s="4"/>
      <c r="P433" s="4" t="s">
        <v>12144</v>
      </c>
      <c r="Q433" s="2"/>
      <c r="R433" s="6" t="s">
        <v>12746</v>
      </c>
      <c r="S433"/>
      <c r="T433"/>
      <c r="U433"/>
      <c r="V433"/>
      <c r="W433"/>
      <c r="X433"/>
      <c r="Y433">
        <v>200</v>
      </c>
      <c r="Z433">
        <v>35</v>
      </c>
      <c r="AA433">
        <v>1</v>
      </c>
      <c r="AB433" s="23">
        <v>5</v>
      </c>
      <c r="AC433"/>
      <c r="AD433">
        <v>1</v>
      </c>
      <c r="AE433"/>
      <c r="AF433"/>
      <c r="AG433"/>
      <c r="AH433"/>
      <c r="AI433"/>
      <c r="AJ433"/>
      <c r="AK433"/>
      <c r="AL433" s="2">
        <f t="shared" si="55"/>
        <v>1</v>
      </c>
      <c r="AM433">
        <v>2600</v>
      </c>
      <c r="AN433"/>
      <c r="AO433"/>
      <c r="AP433"/>
      <c r="AQ433" s="2">
        <f t="shared" si="56"/>
        <v>2600</v>
      </c>
      <c r="AR433">
        <v>3</v>
      </c>
      <c r="AS433">
        <v>3</v>
      </c>
      <c r="AT433">
        <v>3</v>
      </c>
      <c r="AU433">
        <v>3</v>
      </c>
      <c r="AV433">
        <v>3</v>
      </c>
      <c r="AW433">
        <v>3</v>
      </c>
      <c r="AX433">
        <v>3</v>
      </c>
      <c r="AY433">
        <v>3</v>
      </c>
      <c r="AZ433">
        <v>3</v>
      </c>
      <c r="BA433">
        <v>3</v>
      </c>
      <c r="BB433">
        <v>3</v>
      </c>
      <c r="BC433">
        <v>3</v>
      </c>
      <c r="BD433" s="2">
        <f t="shared" si="52"/>
        <v>36</v>
      </c>
      <c r="BE433">
        <v>3800</v>
      </c>
      <c r="BF433">
        <f t="shared" si="54"/>
        <v>6400</v>
      </c>
      <c r="BG433">
        <v>3718</v>
      </c>
      <c r="BH433">
        <v>5000</v>
      </c>
      <c r="BI433"/>
      <c r="BJ433" s="49">
        <v>100</v>
      </c>
      <c r="BK433" s="2">
        <f t="shared" si="53"/>
        <v>5100</v>
      </c>
      <c r="BL433"/>
      <c r="BM433"/>
      <c r="BN433" s="50">
        <v>12150</v>
      </c>
      <c r="BO433" s="3" t="s">
        <v>355</v>
      </c>
      <c r="BP433"/>
      <c r="BQ433"/>
      <c r="BR433"/>
      <c r="BS433"/>
      <c r="BT433"/>
      <c r="BU433"/>
      <c r="BV433"/>
      <c r="BW433"/>
      <c r="BX433"/>
      <c r="BY433"/>
      <c r="BZ433"/>
      <c r="CA433"/>
      <c r="CB433"/>
      <c r="CC433"/>
      <c r="CD433"/>
      <c r="CE433" s="2"/>
      <c r="CF433">
        <v>10200</v>
      </c>
      <c r="CG433"/>
      <c r="CH433"/>
      <c r="CI433"/>
      <c r="CJ433"/>
      <c r="CK433"/>
      <c r="CL433"/>
      <c r="CM433"/>
      <c r="CN433"/>
      <c r="CO433"/>
      <c r="CP433"/>
      <c r="CQ433"/>
      <c r="CR433"/>
      <c r="CS433"/>
      <c r="CT433"/>
      <c r="CU433"/>
      <c r="CV433"/>
      <c r="CW433"/>
      <c r="CX433" s="2">
        <v>2</v>
      </c>
      <c r="CY433" s="45">
        <v>4</v>
      </c>
      <c r="CZ433"/>
      <c r="DA433"/>
      <c r="DB433"/>
      <c r="DC433"/>
      <c r="DD433"/>
      <c r="DE433"/>
      <c r="DF433"/>
      <c r="DG433"/>
      <c r="DH433"/>
      <c r="DI433"/>
      <c r="DJ433"/>
      <c r="DK433"/>
      <c r="DL433"/>
      <c r="DM433"/>
      <c r="DN433"/>
      <c r="DO433"/>
      <c r="DP433"/>
      <c r="DQ433"/>
      <c r="DR433"/>
      <c r="DS433"/>
      <c r="DT433"/>
      <c r="DU433" s="50">
        <v>1000</v>
      </c>
      <c r="DV433" s="50"/>
      <c r="DW433" s="50">
        <v>100</v>
      </c>
      <c r="DX433" t="s">
        <v>12498</v>
      </c>
      <c r="DY433" s="4" t="s">
        <v>31231</v>
      </c>
      <c r="DZ433" s="4" t="s">
        <v>31232</v>
      </c>
      <c r="EA433" s="4"/>
      <c r="EB433"/>
      <c r="EC433"/>
      <c r="ED433"/>
    </row>
    <row r="434" spans="1:134" s="3" customFormat="1">
      <c r="A434" s="62">
        <v>3502131</v>
      </c>
      <c r="B434" s="4" t="s">
        <v>15679</v>
      </c>
      <c r="C434" s="3">
        <v>1</v>
      </c>
      <c r="D434" s="2" t="s">
        <v>16863</v>
      </c>
      <c r="E434" s="2" t="s">
        <v>16286</v>
      </c>
      <c r="F434" s="2" t="s">
        <v>16736</v>
      </c>
      <c r="G434" s="6" t="s">
        <v>12746</v>
      </c>
      <c r="H434" s="6"/>
      <c r="I434" s="2" t="s">
        <v>16286</v>
      </c>
      <c r="J434" s="6" t="s">
        <v>16766</v>
      </c>
      <c r="K434" s="6" t="s">
        <v>11764</v>
      </c>
      <c r="L434" s="6" t="s">
        <v>11764</v>
      </c>
      <c r="M434" s="6"/>
      <c r="N434" t="s">
        <v>12097</v>
      </c>
      <c r="O434" s="4"/>
      <c r="P434" s="4" t="s">
        <v>12144</v>
      </c>
      <c r="Q434" s="2"/>
      <c r="R434" s="6" t="s">
        <v>12746</v>
      </c>
      <c r="S434"/>
      <c r="T434"/>
      <c r="U434"/>
      <c r="V434"/>
      <c r="W434"/>
      <c r="X434"/>
      <c r="Y434">
        <v>310</v>
      </c>
      <c r="Z434">
        <v>40</v>
      </c>
      <c r="AA434">
        <v>1</v>
      </c>
      <c r="AB434" s="23">
        <v>5</v>
      </c>
      <c r="AC434">
        <v>1</v>
      </c>
      <c r="AD434"/>
      <c r="AE434"/>
      <c r="AF434"/>
      <c r="AG434"/>
      <c r="AH434"/>
      <c r="AI434"/>
      <c r="AJ434"/>
      <c r="AK434"/>
      <c r="AL434" s="2">
        <f t="shared" si="55"/>
        <v>0</v>
      </c>
      <c r="AM434"/>
      <c r="AN434"/>
      <c r="AO434"/>
      <c r="AP434"/>
      <c r="AQ434" s="2">
        <f t="shared" si="56"/>
        <v>0</v>
      </c>
      <c r="AR434">
        <v>1</v>
      </c>
      <c r="AS434">
        <v>1</v>
      </c>
      <c r="AT434">
        <v>1</v>
      </c>
      <c r="AU434">
        <v>1</v>
      </c>
      <c r="AV434">
        <v>1</v>
      </c>
      <c r="AW434">
        <v>1</v>
      </c>
      <c r="AX434">
        <v>1</v>
      </c>
      <c r="AY434">
        <v>1</v>
      </c>
      <c r="AZ434">
        <v>1</v>
      </c>
      <c r="BA434">
        <v>1</v>
      </c>
      <c r="BB434">
        <v>1</v>
      </c>
      <c r="BC434">
        <v>1</v>
      </c>
      <c r="BD434" s="2">
        <f t="shared" si="52"/>
        <v>12</v>
      </c>
      <c r="BE434">
        <v>1600</v>
      </c>
      <c r="BF434">
        <f t="shared" si="54"/>
        <v>1600</v>
      </c>
      <c r="BG434"/>
      <c r="BH434">
        <v>1500</v>
      </c>
      <c r="BI434">
        <v>30</v>
      </c>
      <c r="BJ434" s="49">
        <v>30</v>
      </c>
      <c r="BK434" s="2">
        <f t="shared" si="53"/>
        <v>1560</v>
      </c>
      <c r="BL434"/>
      <c r="BM434"/>
      <c r="BN434" s="50">
        <v>5000</v>
      </c>
      <c r="BO434" s="26" t="s">
        <v>12636</v>
      </c>
      <c r="BP434"/>
      <c r="BQ434"/>
      <c r="BR434"/>
      <c r="BS434"/>
      <c r="BT434"/>
      <c r="BU434"/>
      <c r="BV434"/>
      <c r="BW434"/>
      <c r="BX434"/>
      <c r="BY434"/>
      <c r="BZ434"/>
      <c r="CA434"/>
      <c r="CB434"/>
      <c r="CC434"/>
      <c r="CD434"/>
      <c r="CE434" s="2"/>
      <c r="CF434"/>
      <c r="CG434"/>
      <c r="CH434"/>
      <c r="CI434"/>
      <c r="CJ434"/>
      <c r="CK434"/>
      <c r="CL434"/>
      <c r="CM434"/>
      <c r="CN434"/>
      <c r="CO434"/>
      <c r="CP434"/>
      <c r="CQ434"/>
      <c r="CR434"/>
      <c r="CS434"/>
      <c r="CT434"/>
      <c r="CU434"/>
      <c r="CV434"/>
      <c r="CW434"/>
      <c r="CX434" s="2">
        <v>2</v>
      </c>
      <c r="CY434" s="45">
        <v>3.25</v>
      </c>
      <c r="CZ434"/>
      <c r="DA434"/>
      <c r="DB434">
        <v>5</v>
      </c>
      <c r="DC434">
        <v>30</v>
      </c>
      <c r="DD434" s="3" t="s">
        <v>11986</v>
      </c>
      <c r="DE434" s="3" t="s">
        <v>12328</v>
      </c>
      <c r="DF434"/>
      <c r="DG434"/>
      <c r="DH434"/>
      <c r="DI434"/>
      <c r="DJ434"/>
      <c r="DK434"/>
      <c r="DL434"/>
      <c r="DM434"/>
      <c r="DN434"/>
      <c r="DO434"/>
      <c r="DP434"/>
      <c r="DQ434"/>
      <c r="DR434"/>
      <c r="DS434"/>
      <c r="DT434"/>
      <c r="DU434" s="50">
        <v>1800</v>
      </c>
      <c r="DV434" s="50"/>
      <c r="DW434" s="50">
        <v>30</v>
      </c>
      <c r="DX434" t="s">
        <v>12498</v>
      </c>
      <c r="DY434" s="4" t="s">
        <v>31233</v>
      </c>
      <c r="DZ434" s="4" t="s">
        <v>16286</v>
      </c>
      <c r="EA434" s="4" t="s">
        <v>31234</v>
      </c>
      <c r="EB434"/>
      <c r="EC434"/>
      <c r="ED434"/>
    </row>
    <row r="435" spans="1:134" s="3" customFormat="1">
      <c r="A435" s="62">
        <v>3502132</v>
      </c>
      <c r="B435" s="4" t="s">
        <v>16401</v>
      </c>
      <c r="C435" s="3">
        <v>1</v>
      </c>
      <c r="D435" s="6" t="s">
        <v>16517</v>
      </c>
      <c r="E435" s="6" t="s">
        <v>16737</v>
      </c>
      <c r="F435" s="2" t="s">
        <v>16738</v>
      </c>
      <c r="G435" s="6" t="s">
        <v>12746</v>
      </c>
      <c r="H435" s="6"/>
      <c r="I435" s="6" t="s">
        <v>16737</v>
      </c>
      <c r="J435" s="6" t="s">
        <v>16766</v>
      </c>
      <c r="K435" s="6" t="s">
        <v>11764</v>
      </c>
      <c r="L435" s="6" t="s">
        <v>11764</v>
      </c>
      <c r="M435" s="6"/>
      <c r="N435" t="s">
        <v>12097</v>
      </c>
      <c r="O435" s="4"/>
      <c r="P435" s="4" t="s">
        <v>12144</v>
      </c>
      <c r="Q435" s="6"/>
      <c r="R435" s="6" t="s">
        <v>12746</v>
      </c>
      <c r="S435"/>
      <c r="T435"/>
      <c r="U435"/>
      <c r="V435"/>
      <c r="W435"/>
      <c r="X435"/>
      <c r="Y435">
        <v>250</v>
      </c>
      <c r="Z435">
        <v>40</v>
      </c>
      <c r="AA435">
        <v>1</v>
      </c>
      <c r="AB435"/>
      <c r="AC435">
        <v>1</v>
      </c>
      <c r="AD435"/>
      <c r="AE435">
        <v>1</v>
      </c>
      <c r="AF435"/>
      <c r="AG435">
        <v>2</v>
      </c>
      <c r="AH435">
        <v>2</v>
      </c>
      <c r="AI435">
        <v>2</v>
      </c>
      <c r="AJ435">
        <v>2</v>
      </c>
      <c r="AK435">
        <v>2</v>
      </c>
      <c r="AL435" s="2">
        <f t="shared" si="55"/>
        <v>3</v>
      </c>
      <c r="AM435"/>
      <c r="AN435">
        <v>1300</v>
      </c>
      <c r="AO435"/>
      <c r="AP435">
        <v>1525</v>
      </c>
      <c r="AQ435" s="2">
        <f t="shared" si="56"/>
        <v>2825</v>
      </c>
      <c r="AR435">
        <v>3</v>
      </c>
      <c r="AS435">
        <v>5</v>
      </c>
      <c r="AT435">
        <v>6</v>
      </c>
      <c r="AU435">
        <v>7</v>
      </c>
      <c r="AV435">
        <v>8</v>
      </c>
      <c r="AW435">
        <v>9</v>
      </c>
      <c r="AX435">
        <v>10</v>
      </c>
      <c r="AY435">
        <v>8</v>
      </c>
      <c r="AZ435">
        <v>7</v>
      </c>
      <c r="BA435">
        <v>7</v>
      </c>
      <c r="BB435">
        <v>7</v>
      </c>
      <c r="BC435">
        <v>7</v>
      </c>
      <c r="BD435" s="2">
        <f t="shared" si="52"/>
        <v>84</v>
      </c>
      <c r="BE435">
        <v>10410</v>
      </c>
      <c r="BF435">
        <f t="shared" si="54"/>
        <v>13235</v>
      </c>
      <c r="BG435">
        <v>5806</v>
      </c>
      <c r="BH435">
        <v>12097</v>
      </c>
      <c r="BI435">
        <v>96</v>
      </c>
      <c r="BJ435" s="49">
        <v>358</v>
      </c>
      <c r="BK435" s="2">
        <f t="shared" si="53"/>
        <v>12551</v>
      </c>
      <c r="BL435"/>
      <c r="BM435" s="49">
        <v>8250</v>
      </c>
      <c r="BN435" s="50">
        <v>39022</v>
      </c>
      <c r="BO435" s="3" t="s">
        <v>12001</v>
      </c>
      <c r="BP435"/>
      <c r="BQ435"/>
      <c r="BR435"/>
      <c r="BS435"/>
      <c r="BT435"/>
      <c r="BU435"/>
      <c r="BV435"/>
      <c r="BW435"/>
      <c r="BX435"/>
      <c r="BY435"/>
      <c r="BZ435"/>
      <c r="CA435"/>
      <c r="CB435"/>
      <c r="CC435"/>
      <c r="CD435"/>
      <c r="CE435" s="2"/>
      <c r="CF435">
        <v>15923</v>
      </c>
      <c r="CG435"/>
      <c r="CH435"/>
      <c r="CI435"/>
      <c r="CJ435"/>
      <c r="CK435"/>
      <c r="CL435"/>
      <c r="CM435"/>
      <c r="CN435"/>
      <c r="CO435"/>
      <c r="CP435"/>
      <c r="CQ435"/>
      <c r="CR435"/>
      <c r="CS435"/>
      <c r="CT435"/>
      <c r="CU435"/>
      <c r="CV435"/>
      <c r="CW435"/>
      <c r="CX435" s="2">
        <v>6</v>
      </c>
      <c r="CY435" s="45">
        <v>24.5</v>
      </c>
      <c r="CZ435"/>
      <c r="DA435"/>
      <c r="DB435">
        <v>24</v>
      </c>
      <c r="DC435">
        <v>96</v>
      </c>
      <c r="DD435" s="3" t="s">
        <v>11986</v>
      </c>
      <c r="DE435" s="3" t="s">
        <v>12328</v>
      </c>
      <c r="DF435"/>
      <c r="DG435"/>
      <c r="DH435"/>
      <c r="DI435"/>
      <c r="DJ435"/>
      <c r="DK435"/>
      <c r="DL435"/>
      <c r="DM435"/>
      <c r="DN435"/>
      <c r="DO435"/>
      <c r="DP435"/>
      <c r="DQ435"/>
      <c r="DR435"/>
      <c r="DS435"/>
      <c r="DT435"/>
      <c r="DU435" s="50">
        <v>6802</v>
      </c>
      <c r="DV435" s="50"/>
      <c r="DW435" s="50">
        <v>355</v>
      </c>
      <c r="DX435" t="s">
        <v>12498</v>
      </c>
      <c r="DY435" s="4" t="s">
        <v>31235</v>
      </c>
      <c r="DZ435" s="4" t="s">
        <v>31236</v>
      </c>
      <c r="EA435" s="4"/>
      <c r="EB435"/>
      <c r="EC435"/>
      <c r="ED435"/>
    </row>
    <row r="436" spans="1:134" s="3" customFormat="1">
      <c r="A436" s="62">
        <v>3502133</v>
      </c>
      <c r="B436" s="4" t="s">
        <v>16511</v>
      </c>
      <c r="D436" s="6" t="s">
        <v>16510</v>
      </c>
      <c r="E436" s="6" t="s">
        <v>16858</v>
      </c>
      <c r="F436" s="2" t="s">
        <v>16392</v>
      </c>
      <c r="G436" s="6" t="s">
        <v>12144</v>
      </c>
      <c r="H436" s="6"/>
      <c r="I436" s="6" t="s">
        <v>16508</v>
      </c>
      <c r="J436" s="6" t="s">
        <v>16766</v>
      </c>
      <c r="K436" s="6" t="s">
        <v>11764</v>
      </c>
      <c r="L436" s="6" t="s">
        <v>11764</v>
      </c>
      <c r="M436" s="6"/>
      <c r="N436" t="s">
        <v>12097</v>
      </c>
      <c r="O436" s="4"/>
      <c r="P436" s="4" t="s">
        <v>12144</v>
      </c>
      <c r="Q436" s="6"/>
      <c r="R436" s="6" t="s">
        <v>12746</v>
      </c>
      <c r="S436"/>
      <c r="T436"/>
      <c r="U436"/>
      <c r="V436"/>
      <c r="W436"/>
      <c r="X436"/>
      <c r="Y436">
        <v>300</v>
      </c>
      <c r="Z436">
        <v>48</v>
      </c>
      <c r="AA436">
        <v>1</v>
      </c>
      <c r="AB436" s="23">
        <v>6</v>
      </c>
      <c r="AC436"/>
      <c r="AD436">
        <v>1</v>
      </c>
      <c r="AE436"/>
      <c r="AF436"/>
      <c r="AG436">
        <v>2</v>
      </c>
      <c r="AH436">
        <v>1</v>
      </c>
      <c r="AI436">
        <v>1</v>
      </c>
      <c r="AJ436">
        <v>2</v>
      </c>
      <c r="AK436">
        <v>2</v>
      </c>
      <c r="AL436" s="2">
        <f t="shared" si="55"/>
        <v>3</v>
      </c>
      <c r="AM436">
        <v>2700</v>
      </c>
      <c r="AN436"/>
      <c r="AO436"/>
      <c r="AP436">
        <v>3000</v>
      </c>
      <c r="AQ436" s="2">
        <f t="shared" si="56"/>
        <v>5700</v>
      </c>
      <c r="AR436">
        <v>8</v>
      </c>
      <c r="AS436">
        <v>8</v>
      </c>
      <c r="AT436">
        <v>8</v>
      </c>
      <c r="AU436">
        <v>11</v>
      </c>
      <c r="AV436">
        <v>11</v>
      </c>
      <c r="AW436">
        <v>14</v>
      </c>
      <c r="AX436">
        <v>14</v>
      </c>
      <c r="AY436">
        <v>16</v>
      </c>
      <c r="AZ436">
        <v>24</v>
      </c>
      <c r="BA436">
        <v>22</v>
      </c>
      <c r="BB436">
        <v>25</v>
      </c>
      <c r="BC436">
        <v>18</v>
      </c>
      <c r="BD436" s="2">
        <f t="shared" si="52"/>
        <v>179</v>
      </c>
      <c r="BE436">
        <v>21662</v>
      </c>
      <c r="BF436">
        <f t="shared" si="54"/>
        <v>27362</v>
      </c>
      <c r="BG436"/>
      <c r="BH436">
        <v>31000</v>
      </c>
      <c r="BI436">
        <v>200</v>
      </c>
      <c r="BJ436" s="49">
        <v>1500</v>
      </c>
      <c r="BK436" s="2">
        <f t="shared" si="53"/>
        <v>32700</v>
      </c>
      <c r="BL436"/>
      <c r="BM436" s="49">
        <v>15625</v>
      </c>
      <c r="BN436" s="50">
        <v>88000</v>
      </c>
      <c r="BO436" s="3" t="s">
        <v>12005</v>
      </c>
      <c r="BP436"/>
      <c r="BQ436"/>
      <c r="BR436"/>
      <c r="BS436"/>
      <c r="BT436"/>
      <c r="BU436"/>
      <c r="BV436"/>
      <c r="BW436"/>
      <c r="BX436"/>
      <c r="BY436"/>
      <c r="BZ436"/>
      <c r="CA436"/>
      <c r="CB436"/>
      <c r="CC436"/>
      <c r="CD436"/>
      <c r="CE436" s="2"/>
      <c r="CF436"/>
      <c r="CG436"/>
      <c r="CH436"/>
      <c r="CI436"/>
      <c r="CJ436"/>
      <c r="CK436"/>
      <c r="CL436"/>
      <c r="CM436"/>
      <c r="CN436"/>
      <c r="CO436"/>
      <c r="CP436"/>
      <c r="CQ436"/>
      <c r="CR436"/>
      <c r="CS436"/>
      <c r="CT436"/>
      <c r="CU436"/>
      <c r="CV436"/>
      <c r="CW436"/>
      <c r="CX436" s="2">
        <v>10</v>
      </c>
      <c r="CY436" s="45">
        <v>115</v>
      </c>
      <c r="CZ436"/>
      <c r="DA436"/>
      <c r="DB436"/>
      <c r="DC436"/>
      <c r="DD436"/>
      <c r="DE436"/>
      <c r="DF436"/>
      <c r="DG436"/>
      <c r="DH436"/>
      <c r="DI436"/>
      <c r="DJ436"/>
      <c r="DK436"/>
      <c r="DL436"/>
      <c r="DM436"/>
      <c r="DN436"/>
      <c r="DO436"/>
      <c r="DP436"/>
      <c r="DQ436"/>
      <c r="DR436"/>
      <c r="DS436"/>
      <c r="DT436"/>
      <c r="DU436" s="50">
        <v>5000</v>
      </c>
      <c r="DV436" s="50"/>
      <c r="DW436" s="50">
        <v>1500</v>
      </c>
      <c r="DX436" t="s">
        <v>12498</v>
      </c>
      <c r="DY436" s="4" t="s">
        <v>31237</v>
      </c>
      <c r="DZ436" s="4" t="s">
        <v>16858</v>
      </c>
      <c r="EA436" s="4"/>
      <c r="EB436"/>
      <c r="EC436"/>
      <c r="ED436"/>
    </row>
    <row r="437" spans="1:134" s="3" customFormat="1">
      <c r="A437" s="62">
        <v>3502134</v>
      </c>
      <c r="B437" s="4" t="s">
        <v>16165</v>
      </c>
      <c r="C437" s="3">
        <v>1</v>
      </c>
      <c r="D437" s="6" t="s">
        <v>13970</v>
      </c>
      <c r="E437" s="6" t="s">
        <v>16982</v>
      </c>
      <c r="F437" s="2" t="s">
        <v>16275</v>
      </c>
      <c r="G437" s="6" t="s">
        <v>12746</v>
      </c>
      <c r="H437" s="6"/>
      <c r="I437" s="2" t="s">
        <v>16506</v>
      </c>
      <c r="J437" s="6" t="s">
        <v>16766</v>
      </c>
      <c r="K437" s="6" t="s">
        <v>11764</v>
      </c>
      <c r="L437" s="6" t="s">
        <v>11764</v>
      </c>
      <c r="M437" s="6"/>
      <c r="N437" t="s">
        <v>12097</v>
      </c>
      <c r="O437" s="4"/>
      <c r="P437" s="4" t="s">
        <v>12144</v>
      </c>
      <c r="Q437" s="6"/>
      <c r="R437" s="6" t="s">
        <v>12746</v>
      </c>
      <c r="S437"/>
      <c r="T437"/>
      <c r="U437"/>
      <c r="V437"/>
      <c r="W437"/>
      <c r="X437"/>
      <c r="Y437">
        <v>241</v>
      </c>
      <c r="Z437">
        <v>54</v>
      </c>
      <c r="AA437">
        <v>1</v>
      </c>
      <c r="AB437" s="23">
        <v>6</v>
      </c>
      <c r="AC437">
        <v>2</v>
      </c>
      <c r="AD437"/>
      <c r="AE437"/>
      <c r="AF437"/>
      <c r="AG437"/>
      <c r="AH437"/>
      <c r="AI437"/>
      <c r="AJ437"/>
      <c r="AK437"/>
      <c r="AL437" s="2">
        <f t="shared" si="55"/>
        <v>0</v>
      </c>
      <c r="AM437"/>
      <c r="AN437"/>
      <c r="AO437"/>
      <c r="AP437"/>
      <c r="AQ437" s="2">
        <f t="shared" si="56"/>
        <v>0</v>
      </c>
      <c r="AR437">
        <v>12</v>
      </c>
      <c r="AS437">
        <v>12</v>
      </c>
      <c r="AT437">
        <v>12</v>
      </c>
      <c r="AU437">
        <v>12</v>
      </c>
      <c r="AV437">
        <v>12</v>
      </c>
      <c r="AW437">
        <v>12</v>
      </c>
      <c r="AX437">
        <v>12</v>
      </c>
      <c r="AY437">
        <v>12</v>
      </c>
      <c r="AZ437">
        <v>12</v>
      </c>
      <c r="BA437">
        <v>12</v>
      </c>
      <c r="BB437">
        <v>9</v>
      </c>
      <c r="BC437">
        <v>9</v>
      </c>
      <c r="BD437" s="2">
        <f t="shared" si="52"/>
        <v>138</v>
      </c>
      <c r="BE437">
        <v>11410</v>
      </c>
      <c r="BF437">
        <f t="shared" si="54"/>
        <v>11410</v>
      </c>
      <c r="BG437">
        <v>3240</v>
      </c>
      <c r="BH437">
        <v>32901</v>
      </c>
      <c r="BI437">
        <v>340</v>
      </c>
      <c r="BJ437" s="49">
        <v>702</v>
      </c>
      <c r="BK437" s="2">
        <f t="shared" si="53"/>
        <v>33943</v>
      </c>
      <c r="BL437"/>
      <c r="BM437" s="49">
        <v>14000</v>
      </c>
      <c r="BN437" s="50">
        <v>50000</v>
      </c>
      <c r="BO437" s="3" t="s">
        <v>12005</v>
      </c>
      <c r="BP437"/>
      <c r="BQ437"/>
      <c r="BR437"/>
      <c r="BS437"/>
      <c r="BT437"/>
      <c r="BU437"/>
      <c r="BV437"/>
      <c r="BW437"/>
      <c r="BX437"/>
      <c r="BY437"/>
      <c r="BZ437"/>
      <c r="CA437"/>
      <c r="CB437"/>
      <c r="CC437"/>
      <c r="CD437"/>
      <c r="CE437" s="2"/>
      <c r="CF437"/>
      <c r="CG437"/>
      <c r="CH437"/>
      <c r="CI437"/>
      <c r="CJ437"/>
      <c r="CK437"/>
      <c r="CL437"/>
      <c r="CM437"/>
      <c r="CN437"/>
      <c r="CO437"/>
      <c r="CP437"/>
      <c r="CQ437"/>
      <c r="CR437"/>
      <c r="CS437"/>
      <c r="CT437"/>
      <c r="CU437"/>
      <c r="CV437"/>
      <c r="CW437"/>
      <c r="CX437" s="2">
        <v>5</v>
      </c>
      <c r="CY437" s="45">
        <v>25</v>
      </c>
      <c r="CZ437"/>
      <c r="DA437"/>
      <c r="DB437">
        <v>60</v>
      </c>
      <c r="DC437">
        <v>34054</v>
      </c>
      <c r="DD437" t="s">
        <v>11986</v>
      </c>
      <c r="DE437" t="s">
        <v>12328</v>
      </c>
      <c r="DF437"/>
      <c r="DG437"/>
      <c r="DH437"/>
      <c r="DI437"/>
      <c r="DJ437"/>
      <c r="DK437"/>
      <c r="DL437"/>
      <c r="DM437"/>
      <c r="DN437"/>
      <c r="DO437"/>
      <c r="DP437"/>
      <c r="DQ437"/>
      <c r="DR437"/>
      <c r="DS437"/>
      <c r="DT437"/>
      <c r="DU437"/>
      <c r="DV437"/>
      <c r="DW437" s="50">
        <v>703</v>
      </c>
      <c r="DX437" t="s">
        <v>12498</v>
      </c>
      <c r="DY437" s="4" t="s">
        <v>31238</v>
      </c>
      <c r="DZ437" s="4" t="s">
        <v>31239</v>
      </c>
      <c r="EA437" s="4"/>
      <c r="EB437"/>
      <c r="EC437"/>
      <c r="ED437"/>
    </row>
    <row r="438" spans="1:134" s="3" customFormat="1">
      <c r="A438" s="62">
        <v>3502135</v>
      </c>
      <c r="B438" s="4" t="s">
        <v>16978</v>
      </c>
      <c r="C438" s="3">
        <v>1</v>
      </c>
      <c r="D438" s="6" t="s">
        <v>14913</v>
      </c>
      <c r="E438" s="6" t="s">
        <v>16619</v>
      </c>
      <c r="F438" s="2" t="s">
        <v>16499</v>
      </c>
      <c r="G438" s="6" t="s">
        <v>12746</v>
      </c>
      <c r="H438" s="6"/>
      <c r="I438" s="6" t="s">
        <v>16505</v>
      </c>
      <c r="J438" s="6" t="s">
        <v>16766</v>
      </c>
      <c r="K438" s="6" t="s">
        <v>11764</v>
      </c>
      <c r="L438" s="6" t="s">
        <v>11764</v>
      </c>
      <c r="M438" s="6"/>
      <c r="N438" t="s">
        <v>12097</v>
      </c>
      <c r="O438" s="4"/>
      <c r="P438" s="4" t="s">
        <v>12144</v>
      </c>
      <c r="Q438" s="6"/>
      <c r="R438" s="6" t="s">
        <v>12746</v>
      </c>
      <c r="S438"/>
      <c r="T438"/>
      <c r="U438"/>
      <c r="V438"/>
      <c r="W438"/>
      <c r="X438"/>
      <c r="Y438">
        <v>208</v>
      </c>
      <c r="Z438">
        <v>52</v>
      </c>
      <c r="AA438">
        <v>1</v>
      </c>
      <c r="AB438" s="23">
        <v>4</v>
      </c>
      <c r="AC438">
        <v>1</v>
      </c>
      <c r="AD438"/>
      <c r="AE438"/>
      <c r="AF438"/>
      <c r="AG438">
        <v>1</v>
      </c>
      <c r="AH438">
        <v>1</v>
      </c>
      <c r="AI438">
        <v>1</v>
      </c>
      <c r="AJ438">
        <v>1</v>
      </c>
      <c r="AK438">
        <v>1</v>
      </c>
      <c r="AL438" s="2">
        <f t="shared" si="55"/>
        <v>1</v>
      </c>
      <c r="AM438"/>
      <c r="AN438"/>
      <c r="AO438"/>
      <c r="AP438">
        <v>100</v>
      </c>
      <c r="AQ438" s="2">
        <f t="shared" si="56"/>
        <v>100</v>
      </c>
      <c r="AR438">
        <v>2</v>
      </c>
      <c r="AS438">
        <v>3</v>
      </c>
      <c r="AT438">
        <v>2</v>
      </c>
      <c r="AU438">
        <v>3</v>
      </c>
      <c r="AV438">
        <v>4</v>
      </c>
      <c r="AW438">
        <v>3</v>
      </c>
      <c r="AX438">
        <v>3</v>
      </c>
      <c r="AY438">
        <v>2</v>
      </c>
      <c r="AZ438">
        <v>2</v>
      </c>
      <c r="BA438">
        <v>3</v>
      </c>
      <c r="BB438">
        <v>2</v>
      </c>
      <c r="BC438">
        <v>1</v>
      </c>
      <c r="BD438" s="2">
        <f t="shared" ref="BD438:BD501" si="57">IF(B438="","",SUM(AR438:BC438))</f>
        <v>30</v>
      </c>
      <c r="BE438">
        <v>1577</v>
      </c>
      <c r="BF438">
        <f t="shared" si="54"/>
        <v>1677</v>
      </c>
      <c r="BG438">
        <v>1112</v>
      </c>
      <c r="BH438">
        <v>1865</v>
      </c>
      <c r="BI438">
        <v>169</v>
      </c>
      <c r="BJ438" s="49">
        <v>55</v>
      </c>
      <c r="BK438" s="2">
        <f t="shared" ref="BK438:BK501" si="58">IF(B438="","",SUM(BH438:BJ438))</f>
        <v>2089</v>
      </c>
      <c r="BL438"/>
      <c r="BM438"/>
      <c r="BN438" s="50">
        <v>7692</v>
      </c>
      <c r="BO438" s="3" t="s">
        <v>355</v>
      </c>
      <c r="BP438"/>
      <c r="BQ438"/>
      <c r="BR438"/>
      <c r="BS438"/>
      <c r="BT438"/>
      <c r="BU438"/>
      <c r="BV438"/>
      <c r="BW438"/>
      <c r="BX438"/>
      <c r="BY438"/>
      <c r="BZ438"/>
      <c r="CA438"/>
      <c r="CB438"/>
      <c r="CC438"/>
      <c r="CD438"/>
      <c r="CE438" s="2"/>
      <c r="CF438">
        <v>4932</v>
      </c>
      <c r="CG438"/>
      <c r="CH438"/>
      <c r="CI438"/>
      <c r="CJ438"/>
      <c r="CK438"/>
      <c r="CL438"/>
      <c r="CM438"/>
      <c r="CN438"/>
      <c r="CO438"/>
      <c r="CP438"/>
      <c r="CQ438"/>
      <c r="CR438"/>
      <c r="CS438"/>
      <c r="CT438"/>
      <c r="CU438"/>
      <c r="CV438"/>
      <c r="CW438"/>
      <c r="CX438" s="2">
        <v>4</v>
      </c>
      <c r="CY438" s="45">
        <v>7</v>
      </c>
      <c r="CZ438"/>
      <c r="DA438"/>
      <c r="DB438">
        <v>20400</v>
      </c>
      <c r="DC438">
        <v>16932</v>
      </c>
      <c r="DD438" s="1" t="s">
        <v>12305</v>
      </c>
      <c r="DE438" s="1" t="s">
        <v>16041</v>
      </c>
      <c r="DF438"/>
      <c r="DG438"/>
      <c r="DH438"/>
      <c r="DI438"/>
      <c r="DJ438"/>
      <c r="DK438"/>
      <c r="DL438"/>
      <c r="DM438"/>
      <c r="DN438"/>
      <c r="DO438"/>
      <c r="DP438"/>
      <c r="DQ438"/>
      <c r="DR438"/>
      <c r="DS438"/>
      <c r="DT438"/>
      <c r="DU438" s="50">
        <v>600</v>
      </c>
      <c r="DV438" s="50"/>
      <c r="DW438" s="50">
        <v>55</v>
      </c>
      <c r="DX438" t="s">
        <v>12498</v>
      </c>
      <c r="DY438" s="4" t="s">
        <v>31240</v>
      </c>
      <c r="DZ438" s="4" t="s">
        <v>31319</v>
      </c>
      <c r="EA438" s="4" t="s">
        <v>31252</v>
      </c>
      <c r="EB438"/>
      <c r="EC438"/>
      <c r="ED438"/>
    </row>
    <row r="439" spans="1:134" s="3" customFormat="1">
      <c r="A439" s="62">
        <v>3502136</v>
      </c>
      <c r="B439" s="4" t="s">
        <v>16618</v>
      </c>
      <c r="C439" s="3">
        <v>2</v>
      </c>
      <c r="D439" s="6" t="s">
        <v>14798</v>
      </c>
      <c r="E439" s="6" t="s">
        <v>16854</v>
      </c>
      <c r="F439" s="2" t="s">
        <v>16856</v>
      </c>
      <c r="G439" s="6" t="s">
        <v>12144</v>
      </c>
      <c r="H439" s="6"/>
      <c r="I439" s="2" t="s">
        <v>16855</v>
      </c>
      <c r="J439" s="6" t="s">
        <v>16766</v>
      </c>
      <c r="K439" s="6" t="s">
        <v>11764</v>
      </c>
      <c r="L439" s="6" t="s">
        <v>11764</v>
      </c>
      <c r="M439" s="6"/>
      <c r="N439" t="s">
        <v>12097</v>
      </c>
      <c r="O439" s="4" t="s">
        <v>31253</v>
      </c>
      <c r="P439" s="4" t="s">
        <v>12144</v>
      </c>
      <c r="Q439" s="6"/>
      <c r="R439" s="6" t="s">
        <v>12746</v>
      </c>
      <c r="S439"/>
      <c r="T439"/>
      <c r="U439"/>
      <c r="V439"/>
      <c r="W439"/>
      <c r="X439"/>
      <c r="Y439">
        <v>175</v>
      </c>
      <c r="Z439">
        <v>56</v>
      </c>
      <c r="AA439">
        <v>1</v>
      </c>
      <c r="AB439" s="23">
        <v>6</v>
      </c>
      <c r="AC439"/>
      <c r="AD439">
        <v>1</v>
      </c>
      <c r="AE439">
        <v>2</v>
      </c>
      <c r="AF439"/>
      <c r="AG439"/>
      <c r="AH439"/>
      <c r="AI439"/>
      <c r="AJ439"/>
      <c r="AK439"/>
      <c r="AL439" s="2">
        <f t="shared" si="55"/>
        <v>3</v>
      </c>
      <c r="AM439">
        <v>1200</v>
      </c>
      <c r="AN439">
        <v>4232</v>
      </c>
      <c r="AO439"/>
      <c r="AP439"/>
      <c r="AQ439" s="2">
        <f t="shared" si="56"/>
        <v>5432</v>
      </c>
      <c r="AR439">
        <v>24</v>
      </c>
      <c r="AS439">
        <v>17</v>
      </c>
      <c r="AT439">
        <v>17</v>
      </c>
      <c r="AU439">
        <v>14</v>
      </c>
      <c r="AV439">
        <v>12</v>
      </c>
      <c r="AW439">
        <v>19</v>
      </c>
      <c r="AX439">
        <v>13</v>
      </c>
      <c r="AY439">
        <v>23</v>
      </c>
      <c r="AZ439">
        <v>25</v>
      </c>
      <c r="BA439">
        <v>14</v>
      </c>
      <c r="BB439">
        <v>16</v>
      </c>
      <c r="BC439">
        <v>10</v>
      </c>
      <c r="BD439" s="2">
        <f t="shared" si="57"/>
        <v>204</v>
      </c>
      <c r="BE439">
        <v>16559</v>
      </c>
      <c r="BF439">
        <f t="shared" si="54"/>
        <v>21991</v>
      </c>
      <c r="BG439">
        <v>5803</v>
      </c>
      <c r="BH439">
        <v>43726</v>
      </c>
      <c r="BI439">
        <v>1877</v>
      </c>
      <c r="BJ439" s="49">
        <v>1326</v>
      </c>
      <c r="BK439" s="2">
        <f t="shared" si="58"/>
        <v>46929</v>
      </c>
      <c r="BL439"/>
      <c r="BM439" s="49">
        <v>10521</v>
      </c>
      <c r="BN439" s="50">
        <v>106262</v>
      </c>
      <c r="BO439" s="3" t="s">
        <v>15837</v>
      </c>
      <c r="BP439"/>
      <c r="BQ439"/>
      <c r="BR439"/>
      <c r="BS439"/>
      <c r="BT439"/>
      <c r="BU439"/>
      <c r="BV439"/>
      <c r="BW439"/>
      <c r="BX439"/>
      <c r="BY439"/>
      <c r="BZ439"/>
      <c r="CA439"/>
      <c r="CB439"/>
      <c r="CC439"/>
      <c r="CD439"/>
      <c r="CE439" s="2"/>
      <c r="CF439">
        <v>39097</v>
      </c>
      <c r="CG439"/>
      <c r="CH439"/>
      <c r="CI439"/>
      <c r="CJ439"/>
      <c r="CK439"/>
      <c r="CL439"/>
      <c r="CM439"/>
      <c r="CN439"/>
      <c r="CO439"/>
      <c r="CP439"/>
      <c r="CQ439"/>
      <c r="CR439"/>
      <c r="CS439"/>
      <c r="CT439"/>
      <c r="CU439"/>
      <c r="CV439"/>
      <c r="CW439"/>
      <c r="CX439" s="2">
        <v>40</v>
      </c>
      <c r="CY439" s="45">
        <v>358.5</v>
      </c>
      <c r="CZ439"/>
      <c r="DA439"/>
      <c r="DB439">
        <v>350</v>
      </c>
      <c r="DC439">
        <v>1877</v>
      </c>
      <c r="DD439" s="1" t="s">
        <v>11986</v>
      </c>
      <c r="DE439" s="1" t="s">
        <v>12328</v>
      </c>
      <c r="DF439"/>
      <c r="DG439"/>
      <c r="DH439"/>
      <c r="DI439"/>
      <c r="DJ439"/>
      <c r="DK439"/>
      <c r="DL439"/>
      <c r="DM439"/>
      <c r="DN439"/>
      <c r="DO439"/>
      <c r="DP439"/>
      <c r="DQ439"/>
      <c r="DR439"/>
      <c r="DS439"/>
      <c r="DT439"/>
      <c r="DU439" s="50">
        <v>44520</v>
      </c>
      <c r="DV439" s="50"/>
      <c r="DW439" s="50">
        <v>1326</v>
      </c>
      <c r="DX439" t="s">
        <v>12498</v>
      </c>
      <c r="DY439" s="4" t="s">
        <v>31254</v>
      </c>
      <c r="DZ439" s="4" t="s">
        <v>31255</v>
      </c>
      <c r="EA439" s="4" t="s">
        <v>31259</v>
      </c>
      <c r="EB439"/>
      <c r="EC439"/>
      <c r="ED439"/>
    </row>
    <row r="440" spans="1:134" s="3" customFormat="1">
      <c r="A440" s="62">
        <v>3502101</v>
      </c>
      <c r="B440" s="2" t="s">
        <v>16521</v>
      </c>
      <c r="C440" s="3">
        <v>1</v>
      </c>
      <c r="D440" s="2" t="s">
        <v>16755</v>
      </c>
      <c r="E440"/>
      <c r="F440" s="6" t="s">
        <v>16783</v>
      </c>
      <c r="G440" s="6" t="s">
        <v>12746</v>
      </c>
      <c r="H440" s="6"/>
      <c r="I440" t="s">
        <v>16298</v>
      </c>
      <c r="J440" s="6" t="s">
        <v>16766</v>
      </c>
      <c r="K440" s="6" t="s">
        <v>11821</v>
      </c>
      <c r="L440" s="6" t="s">
        <v>11821</v>
      </c>
      <c r="M440" s="6"/>
      <c r="N440" s="6" t="s">
        <v>12669</v>
      </c>
      <c r="O440" s="4"/>
      <c r="P440" s="4" t="s">
        <v>12746</v>
      </c>
      <c r="Q440"/>
      <c r="R440" s="6" t="s">
        <v>12746</v>
      </c>
      <c r="S440"/>
      <c r="T440"/>
      <c r="U440"/>
      <c r="V440"/>
      <c r="W440"/>
      <c r="X440"/>
      <c r="Y440">
        <v>212</v>
      </c>
      <c r="Z440">
        <v>8</v>
      </c>
      <c r="AA440">
        <v>1</v>
      </c>
      <c r="AB440" s="23">
        <v>5.5</v>
      </c>
      <c r="AC440">
        <v>1</v>
      </c>
      <c r="AD440"/>
      <c r="AE440"/>
      <c r="AF440"/>
      <c r="AG440"/>
      <c r="AH440"/>
      <c r="AI440"/>
      <c r="AJ440"/>
      <c r="AK440"/>
      <c r="AL440" s="2">
        <f t="shared" si="55"/>
        <v>0</v>
      </c>
      <c r="AM440"/>
      <c r="AN440"/>
      <c r="AO440"/>
      <c r="AP440"/>
      <c r="AQ440" s="2">
        <f t="shared" si="56"/>
        <v>0</v>
      </c>
      <c r="AR440">
        <v>5</v>
      </c>
      <c r="AS440">
        <v>5</v>
      </c>
      <c r="AT440">
        <v>5</v>
      </c>
      <c r="AU440">
        <v>6</v>
      </c>
      <c r="AV440">
        <v>6</v>
      </c>
      <c r="AW440">
        <v>4</v>
      </c>
      <c r="AX440">
        <v>3</v>
      </c>
      <c r="AY440">
        <v>3</v>
      </c>
      <c r="AZ440">
        <v>3</v>
      </c>
      <c r="BA440">
        <v>3</v>
      </c>
      <c r="BB440">
        <v>5</v>
      </c>
      <c r="BC440">
        <v>5</v>
      </c>
      <c r="BD440" s="2">
        <f t="shared" si="57"/>
        <v>53</v>
      </c>
      <c r="BE440">
        <v>2920</v>
      </c>
      <c r="BF440">
        <f t="shared" si="54"/>
        <v>2920</v>
      </c>
      <c r="BG440" s="3">
        <v>1895</v>
      </c>
      <c r="BH440" s="3">
        <v>5683</v>
      </c>
      <c r="BI440" s="3">
        <v>163</v>
      </c>
      <c r="BJ440" s="50">
        <v>306</v>
      </c>
      <c r="BK440" s="2">
        <f t="shared" si="58"/>
        <v>6152</v>
      </c>
      <c r="BL440"/>
      <c r="BM440" s="50">
        <v>3671</v>
      </c>
      <c r="BN440" s="50">
        <v>14687</v>
      </c>
      <c r="BO440" s="3" t="s">
        <v>16048</v>
      </c>
      <c r="BP440">
        <v>16</v>
      </c>
      <c r="BQ440">
        <v>320</v>
      </c>
      <c r="BR440" t="s">
        <v>15378</v>
      </c>
      <c r="BS440">
        <v>40</v>
      </c>
      <c r="BT440">
        <v>900</v>
      </c>
      <c r="BU440" t="s">
        <v>12448</v>
      </c>
      <c r="BV440"/>
      <c r="BW440"/>
      <c r="BX440"/>
      <c r="BY440"/>
      <c r="BZ440"/>
      <c r="CA440"/>
      <c r="CB440"/>
      <c r="CC440"/>
      <c r="CD440"/>
      <c r="CE440" s="2"/>
      <c r="CF440">
        <v>9333</v>
      </c>
      <c r="CG440"/>
      <c r="CH440"/>
      <c r="CI440"/>
      <c r="CJ440"/>
      <c r="CK440"/>
      <c r="CL440"/>
      <c r="CM440"/>
      <c r="CN440"/>
      <c r="CO440"/>
      <c r="CP440"/>
      <c r="CQ440"/>
      <c r="CR440"/>
      <c r="CS440"/>
      <c r="CT440"/>
      <c r="CU440"/>
      <c r="CV440"/>
      <c r="CW440"/>
      <c r="CX440" s="2">
        <v>4</v>
      </c>
      <c r="CY440" s="45">
        <v>14</v>
      </c>
      <c r="CZ440"/>
      <c r="DA440"/>
      <c r="DB440"/>
      <c r="DC440">
        <v>163</v>
      </c>
      <c r="DD440" t="s">
        <v>11986</v>
      </c>
      <c r="DE440" t="s">
        <v>12328</v>
      </c>
      <c r="DF440"/>
      <c r="DG440"/>
      <c r="DH440"/>
      <c r="DI440"/>
      <c r="DJ440"/>
      <c r="DK440"/>
      <c r="DL440"/>
      <c r="DM440"/>
      <c r="DN440"/>
      <c r="DO440"/>
      <c r="DP440"/>
      <c r="DQ440"/>
      <c r="DR440"/>
      <c r="DS440"/>
      <c r="DT440"/>
      <c r="DU440" s="50">
        <v>2283</v>
      </c>
      <c r="DV440" s="50"/>
      <c r="DW440" s="50">
        <v>306</v>
      </c>
      <c r="DX440" t="s">
        <v>12498</v>
      </c>
      <c r="DY440" s="4" t="s">
        <v>31260</v>
      </c>
      <c r="DZ440" s="3" t="s">
        <v>31261</v>
      </c>
      <c r="EA440" s="4"/>
      <c r="EB440"/>
      <c r="EC440"/>
      <c r="ED440"/>
    </row>
    <row r="441" spans="1:134" s="3" customFormat="1">
      <c r="A441" s="62">
        <v>3502137</v>
      </c>
      <c r="B441" s="4" t="s">
        <v>16730</v>
      </c>
      <c r="C441" s="3">
        <v>1</v>
      </c>
      <c r="D441" s="6" t="s">
        <v>17104</v>
      </c>
      <c r="E441" s="6" t="s">
        <v>16382</v>
      </c>
      <c r="F441" s="6" t="s">
        <v>17104</v>
      </c>
      <c r="G441" s="6" t="s">
        <v>12144</v>
      </c>
      <c r="H441" s="6"/>
      <c r="I441" s="6" t="s">
        <v>17359</v>
      </c>
      <c r="J441" s="6" t="s">
        <v>16766</v>
      </c>
      <c r="K441" s="6" t="s">
        <v>11764</v>
      </c>
      <c r="L441" s="6" t="s">
        <v>11764</v>
      </c>
      <c r="M441" s="6"/>
      <c r="N441" t="s">
        <v>12097</v>
      </c>
      <c r="O441" s="4"/>
      <c r="P441" s="4" t="s">
        <v>12144</v>
      </c>
      <c r="Q441" s="6"/>
      <c r="R441" s="6" t="s">
        <v>12746</v>
      </c>
      <c r="S441"/>
      <c r="T441"/>
      <c r="U441"/>
      <c r="V441"/>
      <c r="W441"/>
      <c r="X441" s="3" t="s">
        <v>12638</v>
      </c>
      <c r="Y441">
        <v>300</v>
      </c>
      <c r="Z441">
        <v>48</v>
      </c>
      <c r="AA441">
        <v>1</v>
      </c>
      <c r="AB441" s="23">
        <v>6</v>
      </c>
      <c r="AC441"/>
      <c r="AD441"/>
      <c r="AE441">
        <v>2</v>
      </c>
      <c r="AF441"/>
      <c r="AG441"/>
      <c r="AH441"/>
      <c r="AI441"/>
      <c r="AJ441"/>
      <c r="AK441"/>
      <c r="AL441" s="2">
        <f t="shared" si="55"/>
        <v>2</v>
      </c>
      <c r="AM441"/>
      <c r="AN441">
        <v>6600</v>
      </c>
      <c r="AO441"/>
      <c r="AP441"/>
      <c r="AQ441" s="2">
        <f t="shared" si="56"/>
        <v>6600</v>
      </c>
      <c r="AR441">
        <v>6</v>
      </c>
      <c r="AS441">
        <v>6</v>
      </c>
      <c r="AT441">
        <v>6</v>
      </c>
      <c r="AU441">
        <v>6</v>
      </c>
      <c r="AV441">
        <v>6</v>
      </c>
      <c r="AW441">
        <v>6</v>
      </c>
      <c r="AX441">
        <v>6</v>
      </c>
      <c r="AY441">
        <v>5</v>
      </c>
      <c r="AZ441">
        <v>5</v>
      </c>
      <c r="BA441">
        <v>5</v>
      </c>
      <c r="BB441">
        <v>5</v>
      </c>
      <c r="BC441">
        <v>5</v>
      </c>
      <c r="BD441" s="2">
        <f t="shared" si="57"/>
        <v>67</v>
      </c>
      <c r="BE441">
        <v>8750</v>
      </c>
      <c r="BF441">
        <f t="shared" si="54"/>
        <v>15350</v>
      </c>
      <c r="BG441">
        <v>7500</v>
      </c>
      <c r="BH441">
        <v>8400</v>
      </c>
      <c r="BI441">
        <v>830</v>
      </c>
      <c r="BJ441" s="49">
        <v>190</v>
      </c>
      <c r="BK441" s="2">
        <f t="shared" si="58"/>
        <v>9420</v>
      </c>
      <c r="BL441"/>
      <c r="BM441" s="49">
        <v>1200</v>
      </c>
      <c r="BN441" s="50">
        <v>40000</v>
      </c>
      <c r="BO441" s="3" t="s">
        <v>12448</v>
      </c>
      <c r="BP441"/>
      <c r="BQ441">
        <v>1200</v>
      </c>
      <c r="BR441" s="3" t="s">
        <v>13363</v>
      </c>
      <c r="BS441"/>
      <c r="BT441"/>
      <c r="BU441"/>
      <c r="BV441"/>
      <c r="BW441"/>
      <c r="BX441"/>
      <c r="BY441"/>
      <c r="BZ441"/>
      <c r="CA441"/>
      <c r="CB441"/>
      <c r="CC441"/>
      <c r="CD441"/>
      <c r="CE441" s="2"/>
      <c r="CF441">
        <v>35000</v>
      </c>
      <c r="CG441"/>
      <c r="CH441"/>
      <c r="CI441"/>
      <c r="CJ441"/>
      <c r="CK441"/>
      <c r="CL441"/>
      <c r="CM441"/>
      <c r="CN441"/>
      <c r="CO441"/>
      <c r="CP441"/>
      <c r="CQ441"/>
      <c r="CR441"/>
      <c r="CS441"/>
      <c r="CT441"/>
      <c r="CU441"/>
      <c r="CV441"/>
      <c r="CW441"/>
      <c r="CX441" s="2">
        <v>2</v>
      </c>
      <c r="CY441" s="45">
        <v>10</v>
      </c>
      <c r="CZ441"/>
      <c r="DA441"/>
      <c r="DB441">
        <v>8300</v>
      </c>
      <c r="DC441">
        <v>580</v>
      </c>
      <c r="DD441" s="1" t="s">
        <v>11869</v>
      </c>
      <c r="DE441" s="1" t="s">
        <v>15895</v>
      </c>
      <c r="DF441">
        <v>324</v>
      </c>
      <c r="DG441">
        <v>250</v>
      </c>
      <c r="DH441" s="3" t="s">
        <v>12305</v>
      </c>
      <c r="DI441" s="3" t="s">
        <v>16041</v>
      </c>
      <c r="DJ441"/>
      <c r="DK441"/>
      <c r="DL441"/>
      <c r="DM441"/>
      <c r="DN441"/>
      <c r="DO441"/>
      <c r="DP441"/>
      <c r="DQ441"/>
      <c r="DR441"/>
      <c r="DS441"/>
      <c r="DT441"/>
      <c r="DU441" s="50">
        <v>5800</v>
      </c>
      <c r="DV441" s="50"/>
      <c r="DW441" s="50">
        <v>190</v>
      </c>
      <c r="DX441" t="s">
        <v>12498</v>
      </c>
      <c r="DY441" s="4" t="s">
        <v>31152</v>
      </c>
      <c r="DZ441" s="4" t="s">
        <v>16382</v>
      </c>
      <c r="EA441" s="4"/>
      <c r="EB441"/>
      <c r="EC441"/>
      <c r="ED441"/>
    </row>
    <row r="442" spans="1:134" s="3" customFormat="1">
      <c r="A442" s="62">
        <v>3502138</v>
      </c>
      <c r="B442" s="4" t="s">
        <v>16997</v>
      </c>
      <c r="C442" s="3">
        <v>1</v>
      </c>
      <c r="D442" s="58" t="s">
        <v>30142</v>
      </c>
      <c r="E442" s="6" t="s">
        <v>16968</v>
      </c>
      <c r="F442" s="2" t="s">
        <v>17102</v>
      </c>
      <c r="G442" s="6" t="s">
        <v>12746</v>
      </c>
      <c r="H442" s="6"/>
      <c r="I442" s="6" t="s">
        <v>13537</v>
      </c>
      <c r="J442" s="6" t="s">
        <v>16766</v>
      </c>
      <c r="K442" s="6" t="s">
        <v>11764</v>
      </c>
      <c r="L442" s="6" t="s">
        <v>11764</v>
      </c>
      <c r="M442" s="6"/>
      <c r="N442" t="s">
        <v>12097</v>
      </c>
      <c r="O442" s="4"/>
      <c r="P442" s="4" t="s">
        <v>12144</v>
      </c>
      <c r="Q442" s="6"/>
      <c r="R442" s="6" t="s">
        <v>12746</v>
      </c>
      <c r="S442"/>
      <c r="T442"/>
      <c r="U442"/>
      <c r="V442"/>
      <c r="W442"/>
      <c r="X442"/>
      <c r="Y442">
        <v>250</v>
      </c>
      <c r="Z442">
        <v>40</v>
      </c>
      <c r="AA442">
        <v>1</v>
      </c>
      <c r="AB442" s="23">
        <v>5</v>
      </c>
      <c r="AC442">
        <v>1</v>
      </c>
      <c r="AD442"/>
      <c r="AE442"/>
      <c r="AF442"/>
      <c r="AG442"/>
      <c r="AH442"/>
      <c r="AI442"/>
      <c r="AJ442"/>
      <c r="AK442"/>
      <c r="AL442" s="2">
        <f t="shared" si="55"/>
        <v>0</v>
      </c>
      <c r="AM442"/>
      <c r="AN442"/>
      <c r="AO442"/>
      <c r="AP442"/>
      <c r="AQ442" s="2">
        <f t="shared" si="56"/>
        <v>0</v>
      </c>
      <c r="AR442">
        <v>1</v>
      </c>
      <c r="AS442">
        <v>1</v>
      </c>
      <c r="AT442">
        <v>1</v>
      </c>
      <c r="AU442">
        <v>2</v>
      </c>
      <c r="AV442">
        <v>2</v>
      </c>
      <c r="AW442">
        <v>2</v>
      </c>
      <c r="AX442">
        <v>2</v>
      </c>
      <c r="AY442">
        <v>3</v>
      </c>
      <c r="AZ442">
        <v>3</v>
      </c>
      <c r="BA442">
        <v>3</v>
      </c>
      <c r="BB442">
        <v>2</v>
      </c>
      <c r="BC442">
        <v>2</v>
      </c>
      <c r="BD442" s="2">
        <f t="shared" si="57"/>
        <v>24</v>
      </c>
      <c r="BE442">
        <v>2005</v>
      </c>
      <c r="BF442">
        <f t="shared" si="54"/>
        <v>2005</v>
      </c>
      <c r="BG442">
        <v>1500</v>
      </c>
      <c r="BH442">
        <v>5768</v>
      </c>
      <c r="BI442">
        <v>60</v>
      </c>
      <c r="BJ442" s="49">
        <v>55</v>
      </c>
      <c r="BK442" s="2">
        <f t="shared" si="58"/>
        <v>5883</v>
      </c>
      <c r="BL442"/>
      <c r="BM442" s="49">
        <v>377</v>
      </c>
      <c r="BN442" s="50">
        <v>9275</v>
      </c>
      <c r="BO442" s="3" t="s">
        <v>12610</v>
      </c>
      <c r="BP442"/>
      <c r="BQ442"/>
      <c r="BR442"/>
      <c r="BS442"/>
      <c r="BT442"/>
      <c r="BU442"/>
      <c r="BV442"/>
      <c r="BW442"/>
      <c r="BX442"/>
      <c r="BY442"/>
      <c r="BZ442"/>
      <c r="CA442"/>
      <c r="CB442"/>
      <c r="CC442"/>
      <c r="CD442"/>
      <c r="CE442" s="2"/>
      <c r="CF442">
        <v>8100</v>
      </c>
      <c r="CG442"/>
      <c r="CH442"/>
      <c r="CI442"/>
      <c r="CJ442"/>
      <c r="CK442"/>
      <c r="CL442"/>
      <c r="CM442"/>
      <c r="CN442"/>
      <c r="CO442"/>
      <c r="CP442"/>
      <c r="CQ442"/>
      <c r="CR442"/>
      <c r="CS442"/>
      <c r="CT442"/>
      <c r="CU442"/>
      <c r="CV442"/>
      <c r="CW442"/>
      <c r="CX442"/>
      <c r="CY442"/>
      <c r="CZ442"/>
      <c r="DA442"/>
      <c r="DB442">
        <v>8</v>
      </c>
      <c r="DC442">
        <v>60</v>
      </c>
      <c r="DD442" s="1" t="s">
        <v>11986</v>
      </c>
      <c r="DE442" s="1" t="s">
        <v>12328</v>
      </c>
      <c r="DF442"/>
      <c r="DG442"/>
      <c r="DH442"/>
      <c r="DI442"/>
      <c r="DJ442"/>
      <c r="DK442"/>
      <c r="DL442"/>
      <c r="DM442"/>
      <c r="DN442"/>
      <c r="DO442"/>
      <c r="DP442"/>
      <c r="DQ442"/>
      <c r="DR442"/>
      <c r="DS442"/>
      <c r="DT442"/>
      <c r="DU442" s="50">
        <v>1265</v>
      </c>
      <c r="DV442" s="50"/>
      <c r="DW442" s="50">
        <v>55</v>
      </c>
      <c r="DX442" t="s">
        <v>12498</v>
      </c>
      <c r="DY442" s="4" t="s">
        <v>31153</v>
      </c>
      <c r="DZ442" s="4" t="s">
        <v>31154</v>
      </c>
      <c r="EA442" s="4"/>
      <c r="EB442"/>
      <c r="EC442"/>
      <c r="ED442"/>
    </row>
    <row r="443" spans="1:134" s="3" customFormat="1">
      <c r="A443" s="62">
        <v>3502139</v>
      </c>
      <c r="B443" s="4" t="s">
        <v>16707</v>
      </c>
      <c r="C443" s="3">
        <v>1</v>
      </c>
      <c r="D443" s="6" t="s">
        <v>16615</v>
      </c>
      <c r="E443" s="6" t="s">
        <v>16604</v>
      </c>
      <c r="F443" s="6" t="s">
        <v>16615</v>
      </c>
      <c r="G443" s="6" t="s">
        <v>12144</v>
      </c>
      <c r="H443" s="6"/>
      <c r="I443" s="6" t="s">
        <v>16723</v>
      </c>
      <c r="J443" s="6" t="s">
        <v>16766</v>
      </c>
      <c r="K443" s="6" t="s">
        <v>11764</v>
      </c>
      <c r="L443" s="6" t="s">
        <v>11764</v>
      </c>
      <c r="M443" s="6"/>
      <c r="N443" t="s">
        <v>12097</v>
      </c>
      <c r="O443" s="4"/>
      <c r="P443" s="4" t="s">
        <v>12144</v>
      </c>
      <c r="Q443" s="6"/>
      <c r="R443" s="6" t="s">
        <v>12746</v>
      </c>
      <c r="S443"/>
      <c r="T443"/>
      <c r="U443"/>
      <c r="V443"/>
      <c r="W443"/>
      <c r="X443" s="3" t="s">
        <v>12638</v>
      </c>
      <c r="Y443">
        <v>160</v>
      </c>
      <c r="Z443">
        <v>40</v>
      </c>
      <c r="AA443">
        <v>1</v>
      </c>
      <c r="AB443" s="23">
        <v>5</v>
      </c>
      <c r="AC443"/>
      <c r="AD443">
        <v>2</v>
      </c>
      <c r="AE443"/>
      <c r="AF443"/>
      <c r="AG443"/>
      <c r="AH443"/>
      <c r="AI443"/>
      <c r="AJ443"/>
      <c r="AK443"/>
      <c r="AL443" s="2">
        <f t="shared" si="55"/>
        <v>2</v>
      </c>
      <c r="AM443">
        <v>2400</v>
      </c>
      <c r="AN443"/>
      <c r="AO443"/>
      <c r="AP443"/>
      <c r="AQ443" s="2">
        <f t="shared" si="56"/>
        <v>2400</v>
      </c>
      <c r="AR443"/>
      <c r="AS443"/>
      <c r="AT443"/>
      <c r="AU443">
        <v>3</v>
      </c>
      <c r="AV443">
        <v>5</v>
      </c>
      <c r="AW443">
        <v>5</v>
      </c>
      <c r="AX443">
        <v>3</v>
      </c>
      <c r="AY443">
        <v>3</v>
      </c>
      <c r="AZ443">
        <v>5</v>
      </c>
      <c r="BA443">
        <v>5</v>
      </c>
      <c r="BB443">
        <v>3</v>
      </c>
      <c r="BC443"/>
      <c r="BD443" s="2">
        <f t="shared" si="57"/>
        <v>32</v>
      </c>
      <c r="BE443">
        <v>2386</v>
      </c>
      <c r="BF443">
        <f t="shared" si="54"/>
        <v>4786</v>
      </c>
      <c r="BG443">
        <v>1336</v>
      </c>
      <c r="BH443">
        <v>8729</v>
      </c>
      <c r="BI443"/>
      <c r="BJ443" s="49">
        <v>581</v>
      </c>
      <c r="BK443" s="2">
        <f t="shared" si="58"/>
        <v>9310</v>
      </c>
      <c r="BL443"/>
      <c r="BM443" s="49">
        <v>7000</v>
      </c>
      <c r="BN443" s="50">
        <v>28160</v>
      </c>
      <c r="BO443" s="3" t="s">
        <v>12005</v>
      </c>
      <c r="BP443"/>
      <c r="BQ443"/>
      <c r="BR443"/>
      <c r="BS443"/>
      <c r="BT443"/>
      <c r="BU443"/>
      <c r="BV443"/>
      <c r="BW443"/>
      <c r="BX443"/>
      <c r="BY443"/>
      <c r="BZ443"/>
      <c r="CA443"/>
      <c r="CB443"/>
      <c r="CC443"/>
      <c r="CD443"/>
      <c r="CE443" s="2"/>
      <c r="CF443">
        <v>15086</v>
      </c>
      <c r="CG443"/>
      <c r="CH443"/>
      <c r="CI443"/>
      <c r="CJ443"/>
      <c r="CK443"/>
      <c r="CL443"/>
      <c r="CM443"/>
      <c r="CN443"/>
      <c r="CO443"/>
      <c r="CP443"/>
      <c r="CQ443"/>
      <c r="CR443"/>
      <c r="CS443"/>
      <c r="CT443"/>
      <c r="CU443"/>
      <c r="CV443"/>
      <c r="CW443"/>
      <c r="CX443" s="2">
        <v>4</v>
      </c>
      <c r="CY443" s="45">
        <v>23</v>
      </c>
      <c r="CZ443"/>
      <c r="DA443"/>
      <c r="DB443"/>
      <c r="DC443"/>
      <c r="DD443"/>
      <c r="DE443"/>
      <c r="DF443"/>
      <c r="DG443"/>
      <c r="DH443"/>
      <c r="DI443"/>
      <c r="DJ443"/>
      <c r="DK443"/>
      <c r="DL443"/>
      <c r="DM443"/>
      <c r="DN443"/>
      <c r="DO443"/>
      <c r="DP443"/>
      <c r="DQ443"/>
      <c r="DR443"/>
      <c r="DS443"/>
      <c r="DT443"/>
      <c r="DU443"/>
      <c r="DV443"/>
      <c r="DW443"/>
      <c r="DX443" t="s">
        <v>12498</v>
      </c>
      <c r="DY443" s="84" t="s">
        <v>12636</v>
      </c>
      <c r="DZ443" s="4" t="s">
        <v>31155</v>
      </c>
      <c r="EA443" s="4"/>
      <c r="EB443"/>
      <c r="EC443"/>
      <c r="ED443"/>
    </row>
    <row r="444" spans="1:134" s="3" customFormat="1">
      <c r="A444" s="62">
        <v>3502140</v>
      </c>
      <c r="B444" s="4" t="s">
        <v>16603</v>
      </c>
      <c r="C444" s="3">
        <v>1</v>
      </c>
      <c r="D444" s="2" t="s">
        <v>16470</v>
      </c>
      <c r="E444" s="6" t="s">
        <v>16725</v>
      </c>
      <c r="F444" s="6" t="s">
        <v>16234</v>
      </c>
      <c r="G444" s="6" t="s">
        <v>12746</v>
      </c>
      <c r="H444" s="6"/>
      <c r="I444" s="6" t="s">
        <v>13537</v>
      </c>
      <c r="J444" s="6" t="s">
        <v>16766</v>
      </c>
      <c r="K444" s="6" t="s">
        <v>11764</v>
      </c>
      <c r="L444" s="6" t="s">
        <v>11764</v>
      </c>
      <c r="M444" s="6"/>
      <c r="N444" t="s">
        <v>12097</v>
      </c>
      <c r="O444" s="4"/>
      <c r="P444" s="4" t="s">
        <v>12144</v>
      </c>
      <c r="Q444" s="6"/>
      <c r="R444" s="6" t="s">
        <v>12746</v>
      </c>
      <c r="S444"/>
      <c r="T444"/>
      <c r="U444"/>
      <c r="V444"/>
      <c r="W444"/>
      <c r="X444"/>
      <c r="Y444">
        <v>120</v>
      </c>
      <c r="Z444">
        <v>45</v>
      </c>
      <c r="AA444">
        <v>1</v>
      </c>
      <c r="AB444" s="23">
        <v>5.5</v>
      </c>
      <c r="AC444">
        <v>1</v>
      </c>
      <c r="AD444"/>
      <c r="AE444"/>
      <c r="AF444"/>
      <c r="AG444"/>
      <c r="AH444"/>
      <c r="AI444"/>
      <c r="AJ444"/>
      <c r="AK444"/>
      <c r="AL444" s="2">
        <f t="shared" si="55"/>
        <v>0</v>
      </c>
      <c r="AM444"/>
      <c r="AN444"/>
      <c r="AO444"/>
      <c r="AP444"/>
      <c r="AQ444" s="2">
        <f t="shared" si="56"/>
        <v>0</v>
      </c>
      <c r="AR444"/>
      <c r="AS444"/>
      <c r="AT444">
        <v>1</v>
      </c>
      <c r="AU444">
        <v>1</v>
      </c>
      <c r="AV444">
        <v>1</v>
      </c>
      <c r="AW444">
        <v>1</v>
      </c>
      <c r="AX444">
        <v>1</v>
      </c>
      <c r="AY444">
        <v>1</v>
      </c>
      <c r="AZ444">
        <v>1</v>
      </c>
      <c r="BA444">
        <v>3</v>
      </c>
      <c r="BB444">
        <v>3</v>
      </c>
      <c r="BC444">
        <v>3</v>
      </c>
      <c r="BD444" s="2">
        <f t="shared" si="57"/>
        <v>16</v>
      </c>
      <c r="BE444">
        <v>1856</v>
      </c>
      <c r="BF444">
        <f t="shared" si="54"/>
        <v>1856</v>
      </c>
      <c r="BG444">
        <v>1140</v>
      </c>
      <c r="BH444">
        <v>1039</v>
      </c>
      <c r="BI444"/>
      <c r="BJ444" s="49">
        <v>80</v>
      </c>
      <c r="BK444" s="2">
        <f t="shared" si="58"/>
        <v>1119</v>
      </c>
      <c r="BL444"/>
      <c r="BM444" s="49">
        <v>318</v>
      </c>
      <c r="BN444" s="50">
        <v>7950</v>
      </c>
      <c r="BO444" s="3" t="s">
        <v>15378</v>
      </c>
      <c r="BP444"/>
      <c r="BQ444"/>
      <c r="BR444"/>
      <c r="BS444"/>
      <c r="BT444"/>
      <c r="BU444"/>
      <c r="BV444"/>
      <c r="BW444"/>
      <c r="BX444"/>
      <c r="BY444"/>
      <c r="BZ444"/>
      <c r="CA444"/>
      <c r="CB444"/>
      <c r="CC444"/>
      <c r="CD444"/>
      <c r="CE444" s="2"/>
      <c r="CF444">
        <v>3500</v>
      </c>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t="s">
        <v>12498</v>
      </c>
      <c r="DY444" s="4" t="s">
        <v>31156</v>
      </c>
      <c r="DZ444" s="4" t="s">
        <v>31157</v>
      </c>
      <c r="EA444" s="4"/>
      <c r="EB444"/>
      <c r="EC444"/>
      <c r="ED444"/>
    </row>
    <row r="445" spans="1:134" s="3" customFormat="1">
      <c r="A445" s="62">
        <v>3502141</v>
      </c>
      <c r="B445" s="4" t="s">
        <v>16841</v>
      </c>
      <c r="C445" s="3">
        <v>1</v>
      </c>
      <c r="D445" s="6" t="s">
        <v>16722</v>
      </c>
      <c r="E445" s="6" t="s">
        <v>13825</v>
      </c>
      <c r="F445" s="2" t="s">
        <v>16722</v>
      </c>
      <c r="G445" s="6" t="s">
        <v>12144</v>
      </c>
      <c r="H445" s="6"/>
      <c r="I445" s="6" t="s">
        <v>16605</v>
      </c>
      <c r="J445" s="6" t="s">
        <v>16766</v>
      </c>
      <c r="K445" s="6" t="s">
        <v>11764</v>
      </c>
      <c r="L445" s="6" t="s">
        <v>11764</v>
      </c>
      <c r="M445" s="6"/>
      <c r="N445" t="s">
        <v>12097</v>
      </c>
      <c r="O445" s="4"/>
      <c r="P445" s="4" t="s">
        <v>12144</v>
      </c>
      <c r="Q445" s="6"/>
      <c r="R445" s="6" t="s">
        <v>12746</v>
      </c>
      <c r="S445"/>
      <c r="T445"/>
      <c r="U445"/>
      <c r="V445"/>
      <c r="W445"/>
      <c r="X445"/>
      <c r="Y445">
        <v>305</v>
      </c>
      <c r="Z445">
        <v>45</v>
      </c>
      <c r="AA445">
        <v>1</v>
      </c>
      <c r="AB445" s="23">
        <v>5</v>
      </c>
      <c r="AC445"/>
      <c r="AD445">
        <v>3</v>
      </c>
      <c r="AE445">
        <v>2</v>
      </c>
      <c r="AF445">
        <v>5</v>
      </c>
      <c r="AG445">
        <v>3</v>
      </c>
      <c r="AH445">
        <v>3</v>
      </c>
      <c r="AI445">
        <v>3</v>
      </c>
      <c r="AJ445">
        <v>3</v>
      </c>
      <c r="AK445">
        <v>3</v>
      </c>
      <c r="AL445" s="2">
        <f t="shared" si="55"/>
        <v>13</v>
      </c>
      <c r="AM445">
        <v>5240</v>
      </c>
      <c r="AN445">
        <v>3120</v>
      </c>
      <c r="AO445">
        <v>5769</v>
      </c>
      <c r="AP445">
        <v>3532</v>
      </c>
      <c r="AQ445" s="2">
        <f t="shared" si="56"/>
        <v>17661</v>
      </c>
      <c r="AR445">
        <v>15</v>
      </c>
      <c r="AS445">
        <v>14</v>
      </c>
      <c r="AT445">
        <v>15</v>
      </c>
      <c r="AU445">
        <v>16</v>
      </c>
      <c r="AV445">
        <v>19</v>
      </c>
      <c r="AW445">
        <v>18</v>
      </c>
      <c r="AX445">
        <v>18</v>
      </c>
      <c r="AY445">
        <v>19</v>
      </c>
      <c r="AZ445">
        <v>18</v>
      </c>
      <c r="BA445">
        <v>19</v>
      </c>
      <c r="BB445">
        <v>19</v>
      </c>
      <c r="BC445">
        <v>19</v>
      </c>
      <c r="BD445" s="2">
        <f t="shared" si="57"/>
        <v>209</v>
      </c>
      <c r="BE445">
        <v>20553</v>
      </c>
      <c r="BF445">
        <f t="shared" si="54"/>
        <v>38214</v>
      </c>
      <c r="BG445">
        <v>8670</v>
      </c>
      <c r="BH445">
        <v>18642</v>
      </c>
      <c r="BI445">
        <v>882</v>
      </c>
      <c r="BJ445" s="49">
        <v>592</v>
      </c>
      <c r="BK445" s="2">
        <f t="shared" si="58"/>
        <v>20116</v>
      </c>
      <c r="BL445" s="2">
        <v>60528</v>
      </c>
      <c r="BM445" s="49">
        <v>525</v>
      </c>
      <c r="BN445" s="53">
        <v>15000</v>
      </c>
      <c r="BO445" s="3" t="s">
        <v>12000</v>
      </c>
      <c r="BP445"/>
      <c r="BQ445">
        <v>135000</v>
      </c>
      <c r="BR445" s="3" t="s">
        <v>16714</v>
      </c>
      <c r="BS445"/>
      <c r="BT445"/>
      <c r="BU445"/>
      <c r="BV445"/>
      <c r="BW445"/>
      <c r="BX445"/>
      <c r="BY445"/>
      <c r="BZ445"/>
      <c r="CA445"/>
      <c r="CB445"/>
      <c r="CC445"/>
      <c r="CD445"/>
      <c r="CE445" s="2"/>
      <c r="CF445">
        <v>80000</v>
      </c>
      <c r="CG445"/>
      <c r="CH445"/>
      <c r="CI445"/>
      <c r="CJ445"/>
      <c r="CK445"/>
      <c r="CL445"/>
      <c r="CM445"/>
      <c r="CN445"/>
      <c r="CO445"/>
      <c r="CP445"/>
      <c r="CQ445"/>
      <c r="CR445"/>
      <c r="CS445"/>
      <c r="CT445"/>
      <c r="CU445"/>
      <c r="CV445"/>
      <c r="CW445"/>
      <c r="CX445" s="2">
        <v>10</v>
      </c>
      <c r="CY445" s="45">
        <v>85</v>
      </c>
      <c r="CZ445"/>
      <c r="DA445"/>
      <c r="DB445">
        <v>126</v>
      </c>
      <c r="DC445">
        <v>882</v>
      </c>
      <c r="DD445" s="3" t="s">
        <v>11986</v>
      </c>
      <c r="DE445" s="3" t="s">
        <v>12328</v>
      </c>
      <c r="DF445"/>
      <c r="DG445"/>
      <c r="DH445"/>
      <c r="DI445"/>
      <c r="DJ445"/>
      <c r="DK445"/>
      <c r="DL445"/>
      <c r="DM445"/>
      <c r="DN445"/>
      <c r="DO445"/>
      <c r="DP445"/>
      <c r="DQ445"/>
      <c r="DR445"/>
      <c r="DS445"/>
      <c r="DT445"/>
      <c r="DU445" s="50">
        <v>14800</v>
      </c>
      <c r="DV445" s="50"/>
      <c r="DW445" s="50">
        <v>592</v>
      </c>
      <c r="DX445" t="s">
        <v>12498</v>
      </c>
      <c r="DY445" s="4" t="s">
        <v>31158</v>
      </c>
      <c r="DZ445" s="4" t="s">
        <v>31256</v>
      </c>
      <c r="EA445" s="4"/>
      <c r="EB445"/>
      <c r="EC445"/>
      <c r="ED445"/>
    </row>
    <row r="446" spans="1:134" s="3" customFormat="1">
      <c r="A446" s="62">
        <v>3502142</v>
      </c>
      <c r="B446" s="4" t="s">
        <v>16239</v>
      </c>
      <c r="C446" s="3">
        <v>1</v>
      </c>
      <c r="D446" s="6" t="s">
        <v>16237</v>
      </c>
      <c r="E446" s="6" t="s">
        <v>16347</v>
      </c>
      <c r="F446" s="6" t="s">
        <v>16236</v>
      </c>
      <c r="G446" s="6" t="s">
        <v>12746</v>
      </c>
      <c r="H446" s="6"/>
      <c r="I446" s="6" t="s">
        <v>16348</v>
      </c>
      <c r="J446" s="6" t="s">
        <v>16766</v>
      </c>
      <c r="K446" s="6" t="s">
        <v>11764</v>
      </c>
      <c r="L446" s="6" t="s">
        <v>11764</v>
      </c>
      <c r="M446" s="6"/>
      <c r="N446" t="s">
        <v>12097</v>
      </c>
      <c r="O446" s="4"/>
      <c r="P446" s="4" t="s">
        <v>12144</v>
      </c>
      <c r="Q446" s="6"/>
      <c r="R446" s="6" t="s">
        <v>12746</v>
      </c>
      <c r="S446"/>
      <c r="T446"/>
      <c r="U446"/>
      <c r="V446"/>
      <c r="W446"/>
      <c r="X446"/>
      <c r="Y446">
        <v>180</v>
      </c>
      <c r="Z446">
        <v>30</v>
      </c>
      <c r="AA446">
        <v>1</v>
      </c>
      <c r="AB446" s="23">
        <v>5</v>
      </c>
      <c r="AC446">
        <v>1</v>
      </c>
      <c r="AD446"/>
      <c r="AE446"/>
      <c r="AF446"/>
      <c r="AG446"/>
      <c r="AH446"/>
      <c r="AI446"/>
      <c r="AJ446"/>
      <c r="AK446"/>
      <c r="AL446" s="2">
        <f t="shared" si="55"/>
        <v>0</v>
      </c>
      <c r="AM446"/>
      <c r="AN446"/>
      <c r="AO446"/>
      <c r="AP446"/>
      <c r="AQ446" s="2">
        <f t="shared" si="56"/>
        <v>0</v>
      </c>
      <c r="AR446"/>
      <c r="AS446"/>
      <c r="AT446">
        <v>1</v>
      </c>
      <c r="AU446">
        <v>1</v>
      </c>
      <c r="AV446">
        <v>1</v>
      </c>
      <c r="AW446">
        <v>3</v>
      </c>
      <c r="AX446">
        <v>2</v>
      </c>
      <c r="AY446">
        <v>3</v>
      </c>
      <c r="AZ446">
        <v>3</v>
      </c>
      <c r="BA446">
        <v>3</v>
      </c>
      <c r="BB446">
        <v>3</v>
      </c>
      <c r="BC446">
        <v>3</v>
      </c>
      <c r="BD446" s="2">
        <f t="shared" si="57"/>
        <v>23</v>
      </c>
      <c r="BE446">
        <v>3200</v>
      </c>
      <c r="BF446">
        <f t="shared" si="54"/>
        <v>3200</v>
      </c>
      <c r="BG446">
        <v>1200</v>
      </c>
      <c r="BH446">
        <v>3708</v>
      </c>
      <c r="BI446">
        <v>100</v>
      </c>
      <c r="BJ446" s="49">
        <v>200</v>
      </c>
      <c r="BK446" s="2">
        <f t="shared" si="58"/>
        <v>4008</v>
      </c>
      <c r="BL446"/>
      <c r="BM446" s="49">
        <v>2660</v>
      </c>
      <c r="BN446" s="49">
        <v>11961</v>
      </c>
      <c r="BO446" s="3" t="s">
        <v>12001</v>
      </c>
      <c r="BP446"/>
      <c r="BQ446"/>
      <c r="BR446"/>
      <c r="BS446"/>
      <c r="BT446"/>
      <c r="BU446"/>
      <c r="BV446"/>
      <c r="BW446"/>
      <c r="BX446"/>
      <c r="BY446"/>
      <c r="BZ446"/>
      <c r="CA446"/>
      <c r="CB446"/>
      <c r="CC446"/>
      <c r="CD446"/>
      <c r="CE446" s="2"/>
      <c r="CF446">
        <v>1000</v>
      </c>
      <c r="CG446"/>
      <c r="CH446"/>
      <c r="CI446"/>
      <c r="CJ446"/>
      <c r="CK446"/>
      <c r="CL446"/>
      <c r="CM446"/>
      <c r="CN446"/>
      <c r="CO446"/>
      <c r="CP446">
        <v>3</v>
      </c>
      <c r="CQ446">
        <v>55</v>
      </c>
      <c r="CR446"/>
      <c r="CS446"/>
      <c r="CT446"/>
      <c r="CU446"/>
      <c r="CV446"/>
      <c r="CW446"/>
      <c r="CX446" s="2">
        <v>2</v>
      </c>
      <c r="CY446" s="45">
        <v>15</v>
      </c>
      <c r="CZ446"/>
      <c r="DA446"/>
      <c r="DB446"/>
      <c r="DC446"/>
      <c r="DD446"/>
      <c r="DE446"/>
      <c r="DF446"/>
      <c r="DG446"/>
      <c r="DH446"/>
      <c r="DI446"/>
      <c r="DJ446"/>
      <c r="DK446"/>
      <c r="DL446"/>
      <c r="DM446"/>
      <c r="DN446"/>
      <c r="DO446"/>
      <c r="DP446"/>
      <c r="DQ446"/>
      <c r="DR446"/>
      <c r="DS446"/>
      <c r="DT446"/>
      <c r="DU446"/>
      <c r="DV446"/>
      <c r="DW446" s="50">
        <v>200</v>
      </c>
      <c r="DX446" t="s">
        <v>12498</v>
      </c>
      <c r="DY446" s="4" t="s">
        <v>16236</v>
      </c>
      <c r="DZ446" s="4" t="s">
        <v>31336</v>
      </c>
      <c r="EA446" s="4" t="s">
        <v>31337</v>
      </c>
      <c r="EB446"/>
      <c r="EC446"/>
      <c r="ED446"/>
    </row>
    <row r="447" spans="1:134" s="3" customFormat="1">
      <c r="A447" s="62">
        <v>3502143</v>
      </c>
      <c r="B447" s="4" t="s">
        <v>16233</v>
      </c>
      <c r="C447" s="3">
        <v>1</v>
      </c>
      <c r="D447" s="6" t="s">
        <v>16117</v>
      </c>
      <c r="E447" s="6" t="s">
        <v>16600</v>
      </c>
      <c r="F447" s="6" t="s">
        <v>16597</v>
      </c>
      <c r="G447" s="6" t="s">
        <v>12746</v>
      </c>
      <c r="H447" s="6"/>
      <c r="I447" s="6" t="s">
        <v>16600</v>
      </c>
      <c r="J447" s="6" t="s">
        <v>16766</v>
      </c>
      <c r="K447" s="6" t="s">
        <v>11764</v>
      </c>
      <c r="L447" s="6" t="s">
        <v>11764</v>
      </c>
      <c r="M447" s="6"/>
      <c r="N447" t="s">
        <v>12097</v>
      </c>
      <c r="O447" s="4" t="s">
        <v>12637</v>
      </c>
      <c r="P447" s="4" t="s">
        <v>12144</v>
      </c>
      <c r="Q447" s="6"/>
      <c r="R447" s="6" t="s">
        <v>12746</v>
      </c>
      <c r="S447"/>
      <c r="T447"/>
      <c r="U447"/>
      <c r="V447"/>
      <c r="W447"/>
      <c r="X447"/>
      <c r="Y447">
        <v>270</v>
      </c>
      <c r="Z447">
        <v>48</v>
      </c>
      <c r="AA447">
        <v>1</v>
      </c>
      <c r="AB447" s="23">
        <v>6</v>
      </c>
      <c r="AC447">
        <v>1</v>
      </c>
      <c r="AD447"/>
      <c r="AE447"/>
      <c r="AF447"/>
      <c r="AG447"/>
      <c r="AH447"/>
      <c r="AI447"/>
      <c r="AJ447"/>
      <c r="AK447"/>
      <c r="AL447" s="2">
        <f t="shared" si="55"/>
        <v>0</v>
      </c>
      <c r="AM447"/>
      <c r="AN447"/>
      <c r="AO447"/>
      <c r="AP447"/>
      <c r="AQ447" s="2">
        <f t="shared" si="56"/>
        <v>0</v>
      </c>
      <c r="AR447"/>
      <c r="AS447"/>
      <c r="AT447"/>
      <c r="AU447"/>
      <c r="AV447">
        <v>5</v>
      </c>
      <c r="AW447">
        <v>7</v>
      </c>
      <c r="AX447">
        <v>7</v>
      </c>
      <c r="AY447">
        <v>7</v>
      </c>
      <c r="AZ447">
        <v>4</v>
      </c>
      <c r="BA447">
        <v>4</v>
      </c>
      <c r="BB447">
        <v>4</v>
      </c>
      <c r="BC447">
        <v>2</v>
      </c>
      <c r="BD447" s="2">
        <f t="shared" si="57"/>
        <v>40</v>
      </c>
      <c r="BE447">
        <v>4837</v>
      </c>
      <c r="BF447">
        <f t="shared" si="54"/>
        <v>4837</v>
      </c>
      <c r="BG447">
        <v>527</v>
      </c>
      <c r="BH447">
        <v>2810</v>
      </c>
      <c r="BI447">
        <v>42</v>
      </c>
      <c r="BJ447" s="49">
        <v>158</v>
      </c>
      <c r="BK447" s="2">
        <f t="shared" si="58"/>
        <v>3010</v>
      </c>
      <c r="BL447"/>
      <c r="BM447" s="49">
        <v>1811</v>
      </c>
      <c r="BN447" s="49">
        <v>9066</v>
      </c>
      <c r="BO447" s="3" t="s">
        <v>16112</v>
      </c>
      <c r="BP447"/>
      <c r="BQ447"/>
      <c r="BR447"/>
      <c r="BS447"/>
      <c r="BT447"/>
      <c r="BU447"/>
      <c r="BV447"/>
      <c r="BW447"/>
      <c r="BX447"/>
      <c r="BY447"/>
      <c r="BZ447"/>
      <c r="CA447"/>
      <c r="CB447"/>
      <c r="CC447"/>
      <c r="CD447"/>
      <c r="CE447" s="2"/>
      <c r="CF447"/>
      <c r="CG447"/>
      <c r="CH447"/>
      <c r="CI447"/>
      <c r="CJ447"/>
      <c r="CK447"/>
      <c r="CL447"/>
      <c r="CM447"/>
      <c r="CN447"/>
      <c r="CO447"/>
      <c r="CP447"/>
      <c r="CQ447"/>
      <c r="CR447"/>
      <c r="CS447"/>
      <c r="CT447"/>
      <c r="CU447"/>
      <c r="CV447"/>
      <c r="CW447"/>
      <c r="CX447" s="2">
        <v>2</v>
      </c>
      <c r="CY447" s="45">
        <v>25</v>
      </c>
      <c r="CZ447"/>
      <c r="DA447"/>
      <c r="DB447"/>
      <c r="DC447">
        <v>42</v>
      </c>
      <c r="DD447" s="3" t="s">
        <v>11986</v>
      </c>
      <c r="DE447" s="3" t="s">
        <v>12328</v>
      </c>
      <c r="DF447"/>
      <c r="DG447"/>
      <c r="DH447"/>
      <c r="DI447"/>
      <c r="DJ447"/>
      <c r="DK447"/>
      <c r="DL447"/>
      <c r="DM447"/>
      <c r="DN447"/>
      <c r="DO447"/>
      <c r="DP447"/>
      <c r="DQ447"/>
      <c r="DR447"/>
      <c r="DS447"/>
      <c r="DT447"/>
      <c r="DU447"/>
      <c r="DV447"/>
      <c r="DW447" s="50">
        <v>150</v>
      </c>
      <c r="DX447" t="s">
        <v>12498</v>
      </c>
      <c r="DY447" s="4" t="s">
        <v>16597</v>
      </c>
      <c r="DZ447" s="4" t="s">
        <v>31164</v>
      </c>
      <c r="EA447" s="4"/>
      <c r="EB447"/>
      <c r="EC447"/>
      <c r="ED447"/>
    </row>
    <row r="448" spans="1:134" s="3" customFormat="1">
      <c r="A448" s="62">
        <v>3502144</v>
      </c>
      <c r="B448" s="2" t="s">
        <v>16232</v>
      </c>
      <c r="C448" s="3">
        <v>1</v>
      </c>
      <c r="D448" s="6" t="s">
        <v>16598</v>
      </c>
      <c r="E448" s="6" t="s">
        <v>16230</v>
      </c>
      <c r="F448" s="6" t="s">
        <v>16231</v>
      </c>
      <c r="G448" s="6" t="s">
        <v>12746</v>
      </c>
      <c r="H448" s="6"/>
      <c r="I448" s="2" t="s">
        <v>16230</v>
      </c>
      <c r="J448" s="6" t="s">
        <v>16766</v>
      </c>
      <c r="K448" s="6" t="s">
        <v>11764</v>
      </c>
      <c r="L448" s="6" t="s">
        <v>11764</v>
      </c>
      <c r="M448" s="6"/>
      <c r="N448" t="s">
        <v>12097</v>
      </c>
      <c r="O448" s="4"/>
      <c r="P448" s="4" t="s">
        <v>12144</v>
      </c>
      <c r="Q448" s="6"/>
      <c r="R448" s="6" t="s">
        <v>12746</v>
      </c>
      <c r="S448"/>
      <c r="T448"/>
      <c r="U448"/>
      <c r="V448"/>
      <c r="W448"/>
      <c r="X448"/>
      <c r="Y448">
        <v>265</v>
      </c>
      <c r="Z448">
        <v>48</v>
      </c>
      <c r="AA448">
        <v>1</v>
      </c>
      <c r="AB448" s="23">
        <v>6</v>
      </c>
      <c r="AC448">
        <v>1</v>
      </c>
      <c r="AD448"/>
      <c r="AE448"/>
      <c r="AF448"/>
      <c r="AG448"/>
      <c r="AH448"/>
      <c r="AI448"/>
      <c r="AJ448"/>
      <c r="AK448"/>
      <c r="AL448" s="2">
        <f t="shared" si="55"/>
        <v>0</v>
      </c>
      <c r="AM448"/>
      <c r="AN448"/>
      <c r="AO448"/>
      <c r="AP448"/>
      <c r="AQ448" s="2">
        <f t="shared" si="56"/>
        <v>0</v>
      </c>
      <c r="AR448">
        <v>4</v>
      </c>
      <c r="AS448">
        <v>4</v>
      </c>
      <c r="AT448">
        <v>4</v>
      </c>
      <c r="AU448">
        <v>4</v>
      </c>
      <c r="AV448">
        <v>4</v>
      </c>
      <c r="AW448">
        <v>5</v>
      </c>
      <c r="AX448">
        <v>5</v>
      </c>
      <c r="AY448">
        <v>5</v>
      </c>
      <c r="AZ448">
        <v>5</v>
      </c>
      <c r="BA448">
        <v>5</v>
      </c>
      <c r="BB448">
        <v>5</v>
      </c>
      <c r="BC448">
        <v>5</v>
      </c>
      <c r="BD448" s="2">
        <f t="shared" si="57"/>
        <v>55</v>
      </c>
      <c r="BE448">
        <v>6231</v>
      </c>
      <c r="BF448">
        <f t="shared" si="54"/>
        <v>6231</v>
      </c>
      <c r="BG448">
        <v>3000</v>
      </c>
      <c r="BH448">
        <v>8000</v>
      </c>
      <c r="BI448">
        <v>50</v>
      </c>
      <c r="BJ448" s="49">
        <v>172</v>
      </c>
      <c r="BK448" s="2">
        <f t="shared" si="58"/>
        <v>8222</v>
      </c>
      <c r="BL448"/>
      <c r="BM448" s="49">
        <v>3200</v>
      </c>
      <c r="BN448" s="49">
        <v>16000</v>
      </c>
      <c r="BO448" s="3" t="s">
        <v>12001</v>
      </c>
      <c r="BP448"/>
      <c r="BQ448"/>
      <c r="BR448"/>
      <c r="BS448"/>
      <c r="BT448"/>
      <c r="BU448"/>
      <c r="BV448"/>
      <c r="BW448"/>
      <c r="BX448"/>
      <c r="BY448"/>
      <c r="BZ448"/>
      <c r="CA448"/>
      <c r="CB448"/>
      <c r="CC448"/>
      <c r="CD448"/>
      <c r="CE448" s="2"/>
      <c r="CF448">
        <v>7500</v>
      </c>
      <c r="CG448"/>
      <c r="CH448"/>
      <c r="CI448"/>
      <c r="CJ448"/>
      <c r="CK448"/>
      <c r="CL448"/>
      <c r="CM448"/>
      <c r="CN448"/>
      <c r="CO448"/>
      <c r="CP448"/>
      <c r="CQ448"/>
      <c r="CR448"/>
      <c r="CS448"/>
      <c r="CT448"/>
      <c r="CU448"/>
      <c r="CV448"/>
      <c r="CW448"/>
      <c r="CX448" s="2">
        <v>1</v>
      </c>
      <c r="CY448" s="45">
        <v>5</v>
      </c>
      <c r="CZ448"/>
      <c r="DA448"/>
      <c r="DB448">
        <v>8</v>
      </c>
      <c r="DC448">
        <v>50</v>
      </c>
      <c r="DD448" t="s">
        <v>11905</v>
      </c>
      <c r="DE448" t="s">
        <v>12152</v>
      </c>
      <c r="DF448"/>
      <c r="DG448"/>
      <c r="DH448"/>
      <c r="DI448"/>
      <c r="DJ448"/>
      <c r="DK448"/>
      <c r="DL448"/>
      <c r="DM448"/>
      <c r="DN448"/>
      <c r="DO448"/>
      <c r="DP448"/>
      <c r="DQ448"/>
      <c r="DR448"/>
      <c r="DS448"/>
      <c r="DT448"/>
      <c r="DU448" s="50">
        <v>2440</v>
      </c>
      <c r="DV448" s="50"/>
      <c r="DW448" s="50">
        <v>172</v>
      </c>
      <c r="DX448" t="s">
        <v>12498</v>
      </c>
      <c r="DY448" s="4" t="s">
        <v>31165</v>
      </c>
      <c r="DZ448" s="4" t="s">
        <v>31166</v>
      </c>
      <c r="EA448" s="4"/>
      <c r="EB448"/>
      <c r="EC448"/>
      <c r="ED448"/>
    </row>
    <row r="449" spans="1:134" s="3" customFormat="1">
      <c r="A449" s="62">
        <v>3502145</v>
      </c>
      <c r="B449" s="2" t="s">
        <v>15997</v>
      </c>
      <c r="C449" s="3">
        <v>1</v>
      </c>
      <c r="D449" s="6" t="s">
        <v>15740</v>
      </c>
      <c r="E449" s="6" t="s">
        <v>16223</v>
      </c>
      <c r="F449" s="6" t="s">
        <v>16115</v>
      </c>
      <c r="G449" s="6" t="s">
        <v>12144</v>
      </c>
      <c r="H449" s="6"/>
      <c r="I449" s="6" t="s">
        <v>16114</v>
      </c>
      <c r="J449" s="6" t="s">
        <v>16766</v>
      </c>
      <c r="K449" s="6" t="s">
        <v>11764</v>
      </c>
      <c r="L449" s="6" t="s">
        <v>11764</v>
      </c>
      <c r="M449" s="6"/>
      <c r="N449" t="s">
        <v>12097</v>
      </c>
      <c r="O449" s="4"/>
      <c r="P449" s="4" t="s">
        <v>12144</v>
      </c>
      <c r="Q449" s="6"/>
      <c r="R449" s="6" t="s">
        <v>12746</v>
      </c>
      <c r="S449"/>
      <c r="T449"/>
      <c r="U449"/>
      <c r="V449"/>
      <c r="W449"/>
      <c r="X449"/>
      <c r="Y449">
        <v>192</v>
      </c>
      <c r="Z449">
        <v>48</v>
      </c>
      <c r="AA449">
        <v>1</v>
      </c>
      <c r="AB449" s="23">
        <v>6</v>
      </c>
      <c r="AC449"/>
      <c r="AD449">
        <v>2</v>
      </c>
      <c r="AE449"/>
      <c r="AF449"/>
      <c r="AG449">
        <v>2</v>
      </c>
      <c r="AH449"/>
      <c r="AI449"/>
      <c r="AJ449"/>
      <c r="AK449">
        <v>2</v>
      </c>
      <c r="AL449" s="2">
        <f t="shared" si="55"/>
        <v>4</v>
      </c>
      <c r="AM449">
        <v>5200</v>
      </c>
      <c r="AN449"/>
      <c r="AO449"/>
      <c r="AP449">
        <v>869</v>
      </c>
      <c r="AQ449" s="2">
        <f t="shared" si="56"/>
        <v>6069</v>
      </c>
      <c r="AR449">
        <v>5</v>
      </c>
      <c r="AS449">
        <v>1</v>
      </c>
      <c r="AT449">
        <v>5</v>
      </c>
      <c r="AU449">
        <v>6</v>
      </c>
      <c r="AV449">
        <v>8</v>
      </c>
      <c r="AW449">
        <v>9</v>
      </c>
      <c r="AX449">
        <v>11</v>
      </c>
      <c r="AY449">
        <v>12</v>
      </c>
      <c r="AZ449">
        <v>17</v>
      </c>
      <c r="BA449">
        <v>15</v>
      </c>
      <c r="BB449">
        <v>14</v>
      </c>
      <c r="BC449">
        <v>13</v>
      </c>
      <c r="BD449" s="2">
        <f t="shared" si="57"/>
        <v>116</v>
      </c>
      <c r="BE449">
        <v>15279</v>
      </c>
      <c r="BF449">
        <f t="shared" si="54"/>
        <v>21348</v>
      </c>
      <c r="BG449">
        <v>11000</v>
      </c>
      <c r="BH449">
        <v>20474</v>
      </c>
      <c r="BI449">
        <v>375</v>
      </c>
      <c r="BJ449" s="49">
        <v>203</v>
      </c>
      <c r="BK449" s="2">
        <f t="shared" si="58"/>
        <v>21052</v>
      </c>
      <c r="BL449"/>
      <c r="BM449" s="49">
        <v>3025</v>
      </c>
      <c r="BN449" s="49">
        <v>52911</v>
      </c>
      <c r="BO449" s="3" t="s">
        <v>12000</v>
      </c>
      <c r="BP449"/>
      <c r="BQ449"/>
      <c r="BR449"/>
      <c r="BS449"/>
      <c r="BT449"/>
      <c r="BU449"/>
      <c r="BV449"/>
      <c r="BW449"/>
      <c r="BX449"/>
      <c r="BY449"/>
      <c r="BZ449"/>
      <c r="CA449"/>
      <c r="CB449"/>
      <c r="CC449"/>
      <c r="CD449"/>
      <c r="CE449" s="2"/>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t="s">
        <v>12498</v>
      </c>
      <c r="DY449" s="4" t="s">
        <v>31167</v>
      </c>
      <c r="DZ449" s="4" t="s">
        <v>31168</v>
      </c>
      <c r="EA449" s="4"/>
      <c r="EB449"/>
      <c r="EC449"/>
      <c r="ED449"/>
    </row>
    <row r="450" spans="1:134" s="3" customFormat="1">
      <c r="A450" s="62">
        <v>3502146</v>
      </c>
      <c r="B450" s="2" t="s">
        <v>16804</v>
      </c>
      <c r="C450" s="3">
        <v>1</v>
      </c>
      <c r="D450" s="2" t="s">
        <v>12890</v>
      </c>
      <c r="E450" s="6" t="s">
        <v>16799</v>
      </c>
      <c r="F450" s="6" t="s">
        <v>12890</v>
      </c>
      <c r="G450" s="6" t="s">
        <v>12144</v>
      </c>
      <c r="H450" s="6"/>
      <c r="I450" s="6" t="s">
        <v>16799</v>
      </c>
      <c r="J450" s="6" t="s">
        <v>16766</v>
      </c>
      <c r="K450" s="6" t="s">
        <v>11764</v>
      </c>
      <c r="L450" s="6" t="s">
        <v>11764</v>
      </c>
      <c r="M450" s="6"/>
      <c r="N450" t="s">
        <v>12097</v>
      </c>
      <c r="O450" s="4"/>
      <c r="P450" s="4" t="s">
        <v>12144</v>
      </c>
      <c r="Q450" s="6"/>
      <c r="R450" s="6" t="s">
        <v>12746</v>
      </c>
      <c r="S450"/>
      <c r="T450"/>
      <c r="U450"/>
      <c r="V450"/>
      <c r="W450"/>
      <c r="X450"/>
      <c r="Y450">
        <v>225</v>
      </c>
      <c r="Z450">
        <v>45</v>
      </c>
      <c r="AA450">
        <v>1</v>
      </c>
      <c r="AB450" s="23">
        <v>5.5</v>
      </c>
      <c r="AC450"/>
      <c r="AD450">
        <v>1</v>
      </c>
      <c r="AE450">
        <v>1</v>
      </c>
      <c r="AF450"/>
      <c r="AG450">
        <v>2</v>
      </c>
      <c r="AH450"/>
      <c r="AI450"/>
      <c r="AJ450"/>
      <c r="AK450">
        <v>2</v>
      </c>
      <c r="AL450" s="2">
        <f t="shared" si="55"/>
        <v>4</v>
      </c>
      <c r="AM450">
        <v>4200</v>
      </c>
      <c r="AN450">
        <v>2600</v>
      </c>
      <c r="AO450"/>
      <c r="AP450">
        <v>3000</v>
      </c>
      <c r="AQ450" s="2">
        <f t="shared" si="56"/>
        <v>9800</v>
      </c>
      <c r="AR450">
        <v>16</v>
      </c>
      <c r="AS450">
        <v>16</v>
      </c>
      <c r="AT450">
        <v>18</v>
      </c>
      <c r="AU450">
        <v>18</v>
      </c>
      <c r="AV450">
        <v>18</v>
      </c>
      <c r="AW450">
        <v>18</v>
      </c>
      <c r="AX450">
        <v>16</v>
      </c>
      <c r="AY450">
        <v>18</v>
      </c>
      <c r="AZ450">
        <v>18</v>
      </c>
      <c r="BA450">
        <v>14</v>
      </c>
      <c r="BB450">
        <v>14</v>
      </c>
      <c r="BC450">
        <v>14</v>
      </c>
      <c r="BD450" s="2">
        <f t="shared" si="57"/>
        <v>198</v>
      </c>
      <c r="BE450" s="25">
        <v>14955</v>
      </c>
      <c r="BF450">
        <f t="shared" si="54"/>
        <v>24755</v>
      </c>
      <c r="BG450">
        <v>9300</v>
      </c>
      <c r="BH450">
        <v>29250</v>
      </c>
      <c r="BI450">
        <v>729</v>
      </c>
      <c r="BJ450" s="49">
        <v>625</v>
      </c>
      <c r="BK450" s="25">
        <f t="shared" si="58"/>
        <v>30604</v>
      </c>
      <c r="BL450"/>
      <c r="BM450" s="49">
        <v>14000</v>
      </c>
      <c r="BN450" s="49">
        <v>56250</v>
      </c>
      <c r="BO450" s="3" t="s">
        <v>12005</v>
      </c>
      <c r="BP450"/>
      <c r="BQ450"/>
      <c r="BR450"/>
      <c r="BS450"/>
      <c r="BT450"/>
      <c r="BU450"/>
      <c r="BV450"/>
      <c r="BW450"/>
      <c r="BX450"/>
      <c r="BY450"/>
      <c r="BZ450"/>
      <c r="CA450"/>
      <c r="CB450"/>
      <c r="CC450"/>
      <c r="CD450"/>
      <c r="CE450" s="2"/>
      <c r="CF450">
        <v>26250</v>
      </c>
      <c r="CG450"/>
      <c r="CH450"/>
      <c r="CI450"/>
      <c r="CJ450"/>
      <c r="CK450"/>
      <c r="CL450"/>
      <c r="CM450"/>
      <c r="CN450"/>
      <c r="CO450"/>
      <c r="CP450"/>
      <c r="CQ450"/>
      <c r="CR450"/>
      <c r="CS450"/>
      <c r="CT450"/>
      <c r="CU450"/>
      <c r="CV450"/>
      <c r="CW450"/>
      <c r="CX450" s="2">
        <v>8</v>
      </c>
      <c r="CY450" s="45">
        <v>40</v>
      </c>
      <c r="CZ450"/>
      <c r="DA450"/>
      <c r="DB450"/>
      <c r="DC450"/>
      <c r="DD450"/>
      <c r="DE450"/>
      <c r="DF450"/>
      <c r="DG450"/>
      <c r="DH450"/>
      <c r="DI450"/>
      <c r="DJ450"/>
      <c r="DK450"/>
      <c r="DL450"/>
      <c r="DM450"/>
      <c r="DN450"/>
      <c r="DO450"/>
      <c r="DP450"/>
      <c r="DQ450"/>
      <c r="DR450"/>
      <c r="DS450"/>
      <c r="DT450"/>
      <c r="DU450" s="50">
        <v>12500</v>
      </c>
      <c r="DV450" s="50"/>
      <c r="DW450" s="49">
        <v>625</v>
      </c>
      <c r="DX450" t="s">
        <v>12498</v>
      </c>
      <c r="DY450" s="4" t="s">
        <v>31169</v>
      </c>
      <c r="DZ450" s="4" t="s">
        <v>31264</v>
      </c>
      <c r="EA450" s="4"/>
      <c r="EB450"/>
      <c r="EC450"/>
      <c r="ED450"/>
    </row>
    <row r="451" spans="1:134" s="3" customFormat="1">
      <c r="A451" s="62">
        <v>3502102</v>
      </c>
      <c r="B451" s="2" t="s">
        <v>16789</v>
      </c>
      <c r="C451" s="3">
        <v>1</v>
      </c>
      <c r="D451" s="2" t="s">
        <v>16788</v>
      </c>
      <c r="E451" t="s">
        <v>13905</v>
      </c>
      <c r="F451" s="6" t="s">
        <v>13904</v>
      </c>
      <c r="G451" s="6" t="s">
        <v>12746</v>
      </c>
      <c r="H451" s="6"/>
      <c r="I451" s="6" t="s">
        <v>16776</v>
      </c>
      <c r="J451" s="6" t="s">
        <v>16766</v>
      </c>
      <c r="K451" t="s">
        <v>12665</v>
      </c>
      <c r="L451" t="s">
        <v>12665</v>
      </c>
      <c r="M451"/>
      <c r="N451" t="s">
        <v>11907</v>
      </c>
      <c r="O451" s="4"/>
      <c r="P451" s="4" t="s">
        <v>12746</v>
      </c>
      <c r="Q451"/>
      <c r="R451" s="6" t="s">
        <v>12746</v>
      </c>
      <c r="S451"/>
      <c r="T451"/>
      <c r="U451"/>
      <c r="V451"/>
      <c r="W451"/>
      <c r="X451"/>
      <c r="Y451">
        <v>150</v>
      </c>
      <c r="Z451">
        <v>44</v>
      </c>
      <c r="AA451">
        <v>1</v>
      </c>
      <c r="AB451" s="23">
        <v>5.5</v>
      </c>
      <c r="AC451">
        <v>2</v>
      </c>
      <c r="AD451"/>
      <c r="AE451"/>
      <c r="AF451"/>
      <c r="AG451"/>
      <c r="AH451"/>
      <c r="AI451"/>
      <c r="AJ451"/>
      <c r="AK451"/>
      <c r="AL451" s="2">
        <f t="shared" si="55"/>
        <v>0</v>
      </c>
      <c r="AM451"/>
      <c r="AN451"/>
      <c r="AO451"/>
      <c r="AP451"/>
      <c r="AQ451" s="2">
        <f t="shared" si="56"/>
        <v>0</v>
      </c>
      <c r="AR451"/>
      <c r="AS451">
        <v>1</v>
      </c>
      <c r="AT451">
        <v>3</v>
      </c>
      <c r="AU451">
        <v>3</v>
      </c>
      <c r="AV451">
        <v>3</v>
      </c>
      <c r="AW451">
        <v>5</v>
      </c>
      <c r="AX451">
        <v>5</v>
      </c>
      <c r="AY451">
        <v>5</v>
      </c>
      <c r="AZ451">
        <v>7</v>
      </c>
      <c r="BA451">
        <v>7</v>
      </c>
      <c r="BB451">
        <v>2</v>
      </c>
      <c r="BC451"/>
      <c r="BD451" s="2">
        <f t="shared" si="57"/>
        <v>41</v>
      </c>
      <c r="BE451">
        <v>1954</v>
      </c>
      <c r="BF451">
        <f t="shared" si="54"/>
        <v>1954</v>
      </c>
      <c r="BG451"/>
      <c r="BH451" s="3">
        <v>3000</v>
      </c>
      <c r="BI451" s="3">
        <v>25</v>
      </c>
      <c r="BJ451" s="50">
        <v>112</v>
      </c>
      <c r="BK451" s="2">
        <f t="shared" si="58"/>
        <v>3137</v>
      </c>
      <c r="BL451"/>
      <c r="BM451" s="50">
        <v>42</v>
      </c>
      <c r="BN451" s="50">
        <v>5000</v>
      </c>
      <c r="BO451" s="3" t="s">
        <v>12788</v>
      </c>
      <c r="BP451">
        <v>10000</v>
      </c>
      <c r="BQ451">
        <v>350</v>
      </c>
      <c r="BR451" t="s">
        <v>16663</v>
      </c>
      <c r="BS451">
        <v>20</v>
      </c>
      <c r="BT451">
        <v>600</v>
      </c>
      <c r="BU451" t="s">
        <v>15378</v>
      </c>
      <c r="BV451"/>
      <c r="BW451" s="4">
        <v>200</v>
      </c>
      <c r="BX451" s="2" t="s">
        <v>16174</v>
      </c>
      <c r="BY451"/>
      <c r="BZ451" s="4">
        <v>100</v>
      </c>
      <c r="CA451" s="2" t="s">
        <v>13880</v>
      </c>
      <c r="CB451"/>
      <c r="CC451"/>
      <c r="CD451"/>
      <c r="CE451" s="2"/>
      <c r="CF451"/>
      <c r="CG451"/>
      <c r="CH451"/>
      <c r="CI451"/>
      <c r="CJ451"/>
      <c r="CK451"/>
      <c r="CL451"/>
      <c r="CM451"/>
      <c r="CN451"/>
      <c r="CO451"/>
      <c r="CP451"/>
      <c r="CQ451"/>
      <c r="CR451"/>
      <c r="CS451"/>
      <c r="CT451"/>
      <c r="CU451"/>
      <c r="CV451"/>
      <c r="CW451"/>
      <c r="CX451" s="2">
        <v>3</v>
      </c>
      <c r="CY451" s="45">
        <v>20</v>
      </c>
      <c r="CZ451"/>
      <c r="DA451"/>
      <c r="DB451">
        <v>3</v>
      </c>
      <c r="DC451">
        <v>25</v>
      </c>
      <c r="DD451" t="s">
        <v>11986</v>
      </c>
      <c r="DE451" t="s">
        <v>12328</v>
      </c>
      <c r="DF451"/>
      <c r="DG451"/>
      <c r="DH451"/>
      <c r="DI451"/>
      <c r="DJ451"/>
      <c r="DK451"/>
      <c r="DL451"/>
      <c r="DM451"/>
      <c r="DN451"/>
      <c r="DO451"/>
      <c r="DP451"/>
      <c r="DQ451"/>
      <c r="DR451"/>
      <c r="DS451"/>
      <c r="DT451"/>
      <c r="DU451"/>
      <c r="DV451"/>
      <c r="DW451"/>
      <c r="DX451" t="s">
        <v>17656</v>
      </c>
      <c r="DY451" s="4" t="s">
        <v>31345</v>
      </c>
      <c r="DZ451" s="4" t="s">
        <v>31346</v>
      </c>
      <c r="EA451" s="4" t="s">
        <v>31265</v>
      </c>
      <c r="EB451"/>
      <c r="EC451"/>
      <c r="ED451"/>
    </row>
    <row r="452" spans="1:134" s="3" customFormat="1">
      <c r="A452" s="62">
        <v>3502147</v>
      </c>
      <c r="B452" s="2" t="s">
        <v>17057</v>
      </c>
      <c r="C452" s="3">
        <v>1</v>
      </c>
      <c r="D452" s="2" t="s">
        <v>17056</v>
      </c>
      <c r="E452" s="6" t="s">
        <v>16449</v>
      </c>
      <c r="F452" s="6" t="s">
        <v>13044</v>
      </c>
      <c r="G452" s="6" t="s">
        <v>12144</v>
      </c>
      <c r="H452" s="6"/>
      <c r="I452" s="2" t="s">
        <v>16571</v>
      </c>
      <c r="J452" s="6" t="s">
        <v>16766</v>
      </c>
      <c r="K452" s="6" t="s">
        <v>11764</v>
      </c>
      <c r="L452" s="6" t="s">
        <v>11764</v>
      </c>
      <c r="M452" s="6"/>
      <c r="N452" t="s">
        <v>12097</v>
      </c>
      <c r="O452" s="4" t="s">
        <v>16571</v>
      </c>
      <c r="P452" s="4" t="s">
        <v>12144</v>
      </c>
      <c r="Q452" s="6"/>
      <c r="R452" s="6" t="s">
        <v>12746</v>
      </c>
      <c r="S452"/>
      <c r="T452"/>
      <c r="U452"/>
      <c r="V452"/>
      <c r="W452"/>
      <c r="X452"/>
      <c r="Y452">
        <v>265</v>
      </c>
      <c r="Z452">
        <v>41</v>
      </c>
      <c r="AA452">
        <v>1</v>
      </c>
      <c r="AB452" s="23">
        <v>5.5</v>
      </c>
      <c r="AC452"/>
      <c r="AD452">
        <v>2</v>
      </c>
      <c r="AE452"/>
      <c r="AF452"/>
      <c r="AG452">
        <v>1</v>
      </c>
      <c r="AH452">
        <v>1</v>
      </c>
      <c r="AI452">
        <v>1</v>
      </c>
      <c r="AJ452">
        <v>1</v>
      </c>
      <c r="AK452">
        <v>1</v>
      </c>
      <c r="AL452" s="2">
        <f t="shared" si="55"/>
        <v>3</v>
      </c>
      <c r="AM452">
        <v>3621</v>
      </c>
      <c r="AN452"/>
      <c r="AO452"/>
      <c r="AP452">
        <v>1200</v>
      </c>
      <c r="AQ452" s="2">
        <f t="shared" si="56"/>
        <v>4821</v>
      </c>
      <c r="AR452">
        <v>4</v>
      </c>
      <c r="AS452">
        <v>4</v>
      </c>
      <c r="AT452">
        <v>4</v>
      </c>
      <c r="AU452">
        <v>4</v>
      </c>
      <c r="AV452">
        <v>4</v>
      </c>
      <c r="AW452">
        <v>4</v>
      </c>
      <c r="AX452">
        <v>4</v>
      </c>
      <c r="AY452">
        <v>4</v>
      </c>
      <c r="AZ452">
        <v>4</v>
      </c>
      <c r="BA452">
        <v>4</v>
      </c>
      <c r="BB452">
        <v>4</v>
      </c>
      <c r="BC452">
        <v>4</v>
      </c>
      <c r="BD452" s="2">
        <f t="shared" si="57"/>
        <v>48</v>
      </c>
      <c r="BE452">
        <v>5585</v>
      </c>
      <c r="BF452">
        <f t="shared" si="54"/>
        <v>10406</v>
      </c>
      <c r="BG452">
        <v>6558</v>
      </c>
      <c r="BH452">
        <v>15896</v>
      </c>
      <c r="BI452">
        <v>405</v>
      </c>
      <c r="BJ452" s="49">
        <v>1395</v>
      </c>
      <c r="BK452" s="2">
        <f t="shared" si="58"/>
        <v>17696</v>
      </c>
      <c r="BL452"/>
      <c r="BM452" s="49">
        <v>4913</v>
      </c>
      <c r="BN452" s="49">
        <v>58963</v>
      </c>
      <c r="BO452" s="3" t="s">
        <v>12019</v>
      </c>
      <c r="BP452"/>
      <c r="BQ452">
        <v>1864</v>
      </c>
      <c r="BR452" t="s">
        <v>355</v>
      </c>
      <c r="BS452"/>
      <c r="BT452"/>
      <c r="BU452"/>
      <c r="BV452"/>
      <c r="BW452"/>
      <c r="BX452"/>
      <c r="BY452"/>
      <c r="BZ452"/>
      <c r="CA452"/>
      <c r="CB452"/>
      <c r="CC452"/>
      <c r="CD452"/>
      <c r="CE452" s="2"/>
      <c r="CF452"/>
      <c r="CG452"/>
      <c r="CH452"/>
      <c r="CI452"/>
      <c r="CJ452"/>
      <c r="CK452"/>
      <c r="CL452"/>
      <c r="CM452"/>
      <c r="CN452"/>
      <c r="CO452"/>
      <c r="CP452"/>
      <c r="CQ452"/>
      <c r="CR452"/>
      <c r="CS452"/>
      <c r="CT452"/>
      <c r="CU452"/>
      <c r="CV452"/>
      <c r="CW452"/>
      <c r="CX452"/>
      <c r="CY452"/>
      <c r="CZ452"/>
      <c r="DA452"/>
      <c r="DB452">
        <v>55</v>
      </c>
      <c r="DC452">
        <v>405</v>
      </c>
      <c r="DD452" t="s">
        <v>11986</v>
      </c>
      <c r="DE452" t="s">
        <v>12328</v>
      </c>
      <c r="DF452"/>
      <c r="DG452"/>
      <c r="DH452"/>
      <c r="DI452"/>
      <c r="DJ452"/>
      <c r="DK452"/>
      <c r="DL452"/>
      <c r="DM452"/>
      <c r="DN452"/>
      <c r="DO452"/>
      <c r="DP452"/>
      <c r="DQ452"/>
      <c r="DR452"/>
      <c r="DS452"/>
      <c r="DT452"/>
      <c r="DU452" s="50">
        <v>36476</v>
      </c>
      <c r="DV452" s="50"/>
      <c r="DW452" s="50">
        <v>1395</v>
      </c>
      <c r="DX452" t="s">
        <v>12498</v>
      </c>
      <c r="DY452" s="4" t="s">
        <v>31266</v>
      </c>
      <c r="DZ452" s="4" t="s">
        <v>31267</v>
      </c>
      <c r="EA452" s="4"/>
      <c r="EB452"/>
      <c r="EC452"/>
      <c r="ED452"/>
    </row>
    <row r="453" spans="1:134" s="3" customFormat="1">
      <c r="A453" s="62">
        <v>3502148</v>
      </c>
      <c r="B453" s="2" t="s">
        <v>16567</v>
      </c>
      <c r="C453" s="3">
        <v>0</v>
      </c>
      <c r="D453" s="2" t="s">
        <v>13536</v>
      </c>
      <c r="E453" s="6" t="s">
        <v>16566</v>
      </c>
      <c r="F453" s="6" t="s">
        <v>13536</v>
      </c>
      <c r="G453" s="6" t="s">
        <v>12746</v>
      </c>
      <c r="H453" s="6"/>
      <c r="I453"/>
      <c r="J453" s="6" t="s">
        <v>16766</v>
      </c>
      <c r="K453" s="6" t="s">
        <v>11764</v>
      </c>
      <c r="L453" s="6" t="s">
        <v>11764</v>
      </c>
      <c r="M453" s="6"/>
      <c r="N453" t="s">
        <v>12097</v>
      </c>
      <c r="O453" s="4"/>
      <c r="P453" s="4" t="s">
        <v>12144</v>
      </c>
      <c r="Q453" s="6"/>
      <c r="R453" s="6" t="s">
        <v>12746</v>
      </c>
      <c r="S453"/>
      <c r="T453"/>
      <c r="U453"/>
      <c r="V453"/>
      <c r="W453"/>
      <c r="X453"/>
      <c r="Y453">
        <v>307</v>
      </c>
      <c r="Z453">
        <v>54</v>
      </c>
      <c r="AA453">
        <v>1</v>
      </c>
      <c r="AB453" s="23">
        <v>6</v>
      </c>
      <c r="AC453">
        <v>1</v>
      </c>
      <c r="AD453"/>
      <c r="AE453"/>
      <c r="AF453"/>
      <c r="AG453"/>
      <c r="AH453"/>
      <c r="AI453"/>
      <c r="AJ453"/>
      <c r="AK453"/>
      <c r="AL453" s="2">
        <f t="shared" si="55"/>
        <v>0</v>
      </c>
      <c r="AM453"/>
      <c r="AN453"/>
      <c r="AO453"/>
      <c r="AP453"/>
      <c r="AQ453" s="2">
        <f t="shared" si="56"/>
        <v>0</v>
      </c>
      <c r="AR453"/>
      <c r="AS453"/>
      <c r="AT453">
        <v>2</v>
      </c>
      <c r="AU453">
        <v>3</v>
      </c>
      <c r="AV453">
        <v>4</v>
      </c>
      <c r="AW453">
        <v>4</v>
      </c>
      <c r="AX453">
        <v>4</v>
      </c>
      <c r="AY453">
        <v>3</v>
      </c>
      <c r="AZ453">
        <v>4</v>
      </c>
      <c r="BA453">
        <v>4</v>
      </c>
      <c r="BB453">
        <v>4</v>
      </c>
      <c r="BC453">
        <v>2</v>
      </c>
      <c r="BD453" s="2">
        <f t="shared" si="57"/>
        <v>34</v>
      </c>
      <c r="BE453">
        <v>3760</v>
      </c>
      <c r="BF453">
        <f t="shared" si="54"/>
        <v>3760</v>
      </c>
      <c r="BG453">
        <v>933</v>
      </c>
      <c r="BH453">
        <v>6875</v>
      </c>
      <c r="BI453">
        <v>50</v>
      </c>
      <c r="BJ453" s="49">
        <v>225</v>
      </c>
      <c r="BK453" s="2">
        <f t="shared" si="58"/>
        <v>7150</v>
      </c>
      <c r="BL453"/>
      <c r="BM453" s="49">
        <v>2430</v>
      </c>
      <c r="BN453" s="49">
        <v>12150</v>
      </c>
      <c r="BO453" s="3" t="s">
        <v>12005</v>
      </c>
      <c r="BP453"/>
      <c r="BQ453"/>
      <c r="BR453"/>
      <c r="BS453"/>
      <c r="BT453"/>
      <c r="BU453"/>
      <c r="BV453"/>
      <c r="BW453"/>
      <c r="BX453"/>
      <c r="BY453"/>
      <c r="BZ453"/>
      <c r="CA453"/>
      <c r="CB453"/>
      <c r="CC453"/>
      <c r="CD453"/>
      <c r="CE453" s="2"/>
      <c r="CF453">
        <v>3000</v>
      </c>
      <c r="CG453"/>
      <c r="CH453"/>
      <c r="CI453"/>
      <c r="CJ453"/>
      <c r="CK453"/>
      <c r="CL453"/>
      <c r="CM453"/>
      <c r="CN453"/>
      <c r="CO453"/>
      <c r="CP453"/>
      <c r="CQ453"/>
      <c r="CR453"/>
      <c r="CS453"/>
      <c r="CT453"/>
      <c r="CU453"/>
      <c r="CV453"/>
      <c r="CW453"/>
      <c r="CX453" s="2">
        <v>2</v>
      </c>
      <c r="CY453" s="45">
        <v>10</v>
      </c>
      <c r="CZ453"/>
      <c r="DA453"/>
      <c r="DB453">
        <v>7</v>
      </c>
      <c r="DC453">
        <v>50</v>
      </c>
      <c r="DD453" t="s">
        <v>11986</v>
      </c>
      <c r="DE453" t="s">
        <v>12328</v>
      </c>
      <c r="DF453"/>
      <c r="DG453"/>
      <c r="DH453"/>
      <c r="DI453"/>
      <c r="DJ453"/>
      <c r="DK453"/>
      <c r="DL453"/>
      <c r="DM453"/>
      <c r="DN453"/>
      <c r="DO453"/>
      <c r="DP453"/>
      <c r="DQ453"/>
      <c r="DR453"/>
      <c r="DS453"/>
      <c r="DT453"/>
      <c r="DU453" s="58"/>
      <c r="DV453" s="58"/>
      <c r="DW453" s="50">
        <v>225</v>
      </c>
      <c r="DX453" t="s">
        <v>12498</v>
      </c>
      <c r="DY453" s="4" t="s">
        <v>13536</v>
      </c>
      <c r="DZ453" s="4" t="s">
        <v>16566</v>
      </c>
      <c r="EA453" s="4"/>
      <c r="EB453"/>
      <c r="EC453"/>
      <c r="ED453"/>
    </row>
    <row r="454" spans="1:134" s="3" customFormat="1">
      <c r="A454" s="62">
        <v>3502149</v>
      </c>
      <c r="B454" s="2" t="s">
        <v>16565</v>
      </c>
      <c r="C454" s="3">
        <v>1</v>
      </c>
      <c r="D454" s="2" t="s">
        <v>16564</v>
      </c>
      <c r="E454" s="6" t="s">
        <v>17046</v>
      </c>
      <c r="F454" s="2" t="s">
        <v>16105</v>
      </c>
      <c r="G454" s="6" t="s">
        <v>12746</v>
      </c>
      <c r="H454" s="6"/>
      <c r="I454" s="6" t="s">
        <v>17046</v>
      </c>
      <c r="J454" s="6" t="s">
        <v>16766</v>
      </c>
      <c r="K454" s="6" t="s">
        <v>11764</v>
      </c>
      <c r="L454" s="6" t="s">
        <v>11764</v>
      </c>
      <c r="M454" s="6"/>
      <c r="N454" t="s">
        <v>12097</v>
      </c>
      <c r="O454" s="4" t="s">
        <v>12746</v>
      </c>
      <c r="P454" s="4" t="s">
        <v>12144</v>
      </c>
      <c r="Q454" s="6"/>
      <c r="R454" s="6" t="s">
        <v>12746</v>
      </c>
      <c r="S454"/>
      <c r="T454"/>
      <c r="U454"/>
      <c r="V454"/>
      <c r="W454"/>
      <c r="X454"/>
      <c r="Y454">
        <v>300</v>
      </c>
      <c r="Z454">
        <v>9</v>
      </c>
      <c r="AA454">
        <v>1</v>
      </c>
      <c r="AB454" s="23">
        <v>6</v>
      </c>
      <c r="AC454">
        <v>1</v>
      </c>
      <c r="AD454">
        <v>1</v>
      </c>
      <c r="AE454"/>
      <c r="AF454"/>
      <c r="AG454">
        <v>1</v>
      </c>
      <c r="AH454">
        <v>1</v>
      </c>
      <c r="AI454">
        <v>1</v>
      </c>
      <c r="AJ454">
        <v>1</v>
      </c>
      <c r="AK454">
        <v>1</v>
      </c>
      <c r="AL454" s="2">
        <f t="shared" si="55"/>
        <v>2</v>
      </c>
      <c r="AM454">
        <v>1820</v>
      </c>
      <c r="AN454"/>
      <c r="AO454"/>
      <c r="AP454">
        <v>660</v>
      </c>
      <c r="AQ454" s="2">
        <f t="shared" si="56"/>
        <v>2480</v>
      </c>
      <c r="AR454">
        <v>2</v>
      </c>
      <c r="AS454">
        <v>2</v>
      </c>
      <c r="AT454">
        <v>3</v>
      </c>
      <c r="AU454">
        <v>3</v>
      </c>
      <c r="AV454">
        <v>3</v>
      </c>
      <c r="AW454">
        <v>3</v>
      </c>
      <c r="AX454">
        <v>4</v>
      </c>
      <c r="AY454">
        <v>4</v>
      </c>
      <c r="AZ454">
        <v>3</v>
      </c>
      <c r="BA454">
        <v>3</v>
      </c>
      <c r="BB454">
        <v>3</v>
      </c>
      <c r="BC454">
        <v>3</v>
      </c>
      <c r="BD454" s="2">
        <f t="shared" si="57"/>
        <v>36</v>
      </c>
      <c r="BE454">
        <v>2223</v>
      </c>
      <c r="BF454">
        <f t="shared" si="54"/>
        <v>4703</v>
      </c>
      <c r="BG454">
        <v>1630</v>
      </c>
      <c r="BH454">
        <v>7388</v>
      </c>
      <c r="BI454">
        <v>102</v>
      </c>
      <c r="BJ454" s="49">
        <v>130</v>
      </c>
      <c r="BK454" s="2">
        <f t="shared" si="58"/>
        <v>7620</v>
      </c>
      <c r="BL454"/>
      <c r="BM454" s="49">
        <v>456</v>
      </c>
      <c r="BN454" s="49">
        <v>13695</v>
      </c>
      <c r="BO454" s="3" t="s">
        <v>12610</v>
      </c>
      <c r="BP454"/>
      <c r="BQ454">
        <v>3460</v>
      </c>
      <c r="BR454" t="s">
        <v>15786</v>
      </c>
      <c r="BS454"/>
      <c r="BT454"/>
      <c r="BU454"/>
      <c r="BV454"/>
      <c r="BW454"/>
      <c r="BX454"/>
      <c r="BY454"/>
      <c r="BZ454"/>
      <c r="CA454"/>
      <c r="CB454"/>
      <c r="CC454"/>
      <c r="CD454"/>
      <c r="CE454" s="2"/>
      <c r="CF454">
        <v>8000</v>
      </c>
      <c r="CG454"/>
      <c r="CH454"/>
      <c r="CI454"/>
      <c r="CJ454"/>
      <c r="CK454"/>
      <c r="CL454"/>
      <c r="CM454"/>
      <c r="CN454"/>
      <c r="CO454"/>
      <c r="CP454"/>
      <c r="CQ454"/>
      <c r="CR454"/>
      <c r="CS454"/>
      <c r="CT454"/>
      <c r="CU454"/>
      <c r="CV454"/>
      <c r="CW454"/>
      <c r="CX454" s="2">
        <v>2</v>
      </c>
      <c r="CY454" s="45">
        <v>6</v>
      </c>
      <c r="CZ454"/>
      <c r="DA454"/>
      <c r="DB454" s="23">
        <v>11.5</v>
      </c>
      <c r="DC454">
        <v>102</v>
      </c>
      <c r="DD454" t="s">
        <v>11986</v>
      </c>
      <c r="DE454" t="s">
        <v>12444</v>
      </c>
      <c r="DF454"/>
      <c r="DG454"/>
      <c r="DH454"/>
      <c r="DI454"/>
      <c r="DJ454"/>
      <c r="DK454"/>
      <c r="DL454"/>
      <c r="DM454"/>
      <c r="DN454"/>
      <c r="DO454"/>
      <c r="DP454"/>
      <c r="DQ454"/>
      <c r="DR454"/>
      <c r="DS454"/>
      <c r="DT454"/>
      <c r="DU454" s="50">
        <v>2950</v>
      </c>
      <c r="DV454" s="50"/>
      <c r="DW454" s="50">
        <v>130</v>
      </c>
      <c r="DX454" t="s">
        <v>12498</v>
      </c>
      <c r="DY454" s="4" t="s">
        <v>31268</v>
      </c>
      <c r="DZ454" s="4" t="s">
        <v>31269</v>
      </c>
      <c r="EA454" s="4" t="s">
        <v>31270</v>
      </c>
      <c r="EB454"/>
      <c r="EC454"/>
      <c r="ED454"/>
    </row>
    <row r="455" spans="1:134" s="3" customFormat="1">
      <c r="A455" s="62">
        <v>3502150</v>
      </c>
      <c r="B455" s="2" t="s">
        <v>16217</v>
      </c>
      <c r="C455" s="3">
        <v>1</v>
      </c>
      <c r="D455" s="2" t="s">
        <v>16445</v>
      </c>
      <c r="E455" s="6" t="s">
        <v>16332</v>
      </c>
      <c r="F455" s="2" t="s">
        <v>16444</v>
      </c>
      <c r="G455" s="6" t="s">
        <v>12746</v>
      </c>
      <c r="H455" s="6"/>
      <c r="I455" s="6" t="s">
        <v>16332</v>
      </c>
      <c r="J455" s="6" t="s">
        <v>16766</v>
      </c>
      <c r="K455" s="6" t="s">
        <v>11764</v>
      </c>
      <c r="L455" s="6" t="s">
        <v>11764</v>
      </c>
      <c r="M455" s="6"/>
      <c r="N455" t="s">
        <v>12097</v>
      </c>
      <c r="O455" s="4"/>
      <c r="P455" s="4" t="s">
        <v>12144</v>
      </c>
      <c r="Q455" s="6"/>
      <c r="R455" s="6" t="s">
        <v>12746</v>
      </c>
      <c r="S455"/>
      <c r="T455"/>
      <c r="U455"/>
      <c r="V455"/>
      <c r="W455"/>
      <c r="X455"/>
      <c r="Y455">
        <v>280</v>
      </c>
      <c r="Z455">
        <v>54</v>
      </c>
      <c r="AA455">
        <v>1</v>
      </c>
      <c r="AB455" s="23">
        <v>6</v>
      </c>
      <c r="AC455">
        <v>1</v>
      </c>
      <c r="AD455"/>
      <c r="AE455"/>
      <c r="AF455"/>
      <c r="AG455"/>
      <c r="AH455"/>
      <c r="AI455"/>
      <c r="AJ455"/>
      <c r="AK455"/>
      <c r="AL455" s="2">
        <f t="shared" si="55"/>
        <v>0</v>
      </c>
      <c r="AM455"/>
      <c r="AN455"/>
      <c r="AO455"/>
      <c r="AP455"/>
      <c r="AQ455" s="2">
        <f t="shared" si="56"/>
        <v>0</v>
      </c>
      <c r="AR455">
        <v>2</v>
      </c>
      <c r="AS455">
        <v>2</v>
      </c>
      <c r="AT455">
        <v>2</v>
      </c>
      <c r="AU455">
        <v>2</v>
      </c>
      <c r="AV455">
        <v>2</v>
      </c>
      <c r="AW455">
        <v>2</v>
      </c>
      <c r="AX455">
        <v>2</v>
      </c>
      <c r="AY455">
        <v>2</v>
      </c>
      <c r="AZ455">
        <v>2</v>
      </c>
      <c r="BA455">
        <v>2</v>
      </c>
      <c r="BB455">
        <v>2</v>
      </c>
      <c r="BC455">
        <v>2</v>
      </c>
      <c r="BD455" s="2">
        <f t="shared" si="57"/>
        <v>24</v>
      </c>
      <c r="BE455">
        <v>2516</v>
      </c>
      <c r="BF455">
        <f t="shared" si="54"/>
        <v>2516</v>
      </c>
      <c r="BG455">
        <v>2460</v>
      </c>
      <c r="BH455">
        <v>1460</v>
      </c>
      <c r="BI455">
        <v>80</v>
      </c>
      <c r="BJ455" s="49">
        <v>48</v>
      </c>
      <c r="BK455" s="2">
        <f t="shared" si="58"/>
        <v>1588</v>
      </c>
      <c r="BL455"/>
      <c r="BM455" s="49">
        <v>326</v>
      </c>
      <c r="BN455" s="49">
        <v>7891</v>
      </c>
      <c r="BO455" s="3" t="s">
        <v>12448</v>
      </c>
      <c r="BP455"/>
      <c r="BQ455"/>
      <c r="BR455"/>
      <c r="BS455"/>
      <c r="BT455"/>
      <c r="BU455"/>
      <c r="BV455"/>
      <c r="BW455"/>
      <c r="BX455"/>
      <c r="BY455"/>
      <c r="BZ455"/>
      <c r="CA455"/>
      <c r="CB455"/>
      <c r="CC455"/>
      <c r="CD455"/>
      <c r="CE455" s="2"/>
      <c r="CF455">
        <v>5094</v>
      </c>
      <c r="CG455"/>
      <c r="CH455"/>
      <c r="CI455"/>
      <c r="CJ455"/>
      <c r="CK455"/>
      <c r="CL455"/>
      <c r="CM455"/>
      <c r="CN455"/>
      <c r="CO455"/>
      <c r="CP455"/>
      <c r="CQ455"/>
      <c r="CR455"/>
      <c r="CS455"/>
      <c r="CT455"/>
      <c r="CU455"/>
      <c r="CV455"/>
      <c r="CW455"/>
      <c r="CX455" s="2">
        <v>2</v>
      </c>
      <c r="CY455" s="45">
        <v>2.25</v>
      </c>
      <c r="CZ455"/>
      <c r="DA455"/>
      <c r="DB455">
        <v>10</v>
      </c>
      <c r="DC455">
        <v>80</v>
      </c>
      <c r="DD455" t="s">
        <v>11986</v>
      </c>
      <c r="DE455" t="s">
        <v>12444</v>
      </c>
      <c r="DF455"/>
      <c r="DG455"/>
      <c r="DH455"/>
      <c r="DI455"/>
      <c r="DJ455"/>
      <c r="DK455"/>
      <c r="DL455"/>
      <c r="DM455"/>
      <c r="DN455"/>
      <c r="DO455"/>
      <c r="DP455"/>
      <c r="DQ455"/>
      <c r="DR455"/>
      <c r="DS455"/>
      <c r="DT455"/>
      <c r="DU455" s="50">
        <v>9600</v>
      </c>
      <c r="DV455" s="50"/>
      <c r="DW455" s="50">
        <v>48</v>
      </c>
      <c r="DX455" t="s">
        <v>12498</v>
      </c>
      <c r="DY455" s="4" t="s">
        <v>31271</v>
      </c>
      <c r="DZ455" s="4" t="s">
        <v>31272</v>
      </c>
      <c r="EA455" s="4"/>
      <c r="EB455"/>
      <c r="EC455"/>
      <c r="ED455"/>
    </row>
    <row r="456" spans="1:134" s="3" customFormat="1">
      <c r="A456" s="62">
        <v>3502151</v>
      </c>
      <c r="B456" s="2" t="s">
        <v>16331</v>
      </c>
      <c r="C456" s="3">
        <v>1</v>
      </c>
      <c r="D456" s="2" t="s">
        <v>16330</v>
      </c>
      <c r="E456" s="6" t="s">
        <v>13249</v>
      </c>
      <c r="F456" s="2" t="s">
        <v>16330</v>
      </c>
      <c r="G456" s="6" t="s">
        <v>12144</v>
      </c>
      <c r="H456" s="6"/>
      <c r="I456" s="6" t="s">
        <v>16329</v>
      </c>
      <c r="J456" s="6" t="s">
        <v>16766</v>
      </c>
      <c r="K456" t="s">
        <v>12470</v>
      </c>
      <c r="L456" t="s">
        <v>12470</v>
      </c>
      <c r="M456"/>
      <c r="N456" t="s">
        <v>12097</v>
      </c>
      <c r="O456" s="4"/>
      <c r="P456" s="4" t="s">
        <v>12144</v>
      </c>
      <c r="Q456" s="6"/>
      <c r="R456" s="6" t="s">
        <v>12746</v>
      </c>
      <c r="S456"/>
      <c r="T456"/>
      <c r="U456"/>
      <c r="V456"/>
      <c r="W456"/>
      <c r="X456"/>
      <c r="Y456">
        <v>153</v>
      </c>
      <c r="Z456">
        <v>45</v>
      </c>
      <c r="AA456">
        <v>1</v>
      </c>
      <c r="AB456" s="23">
        <v>5</v>
      </c>
      <c r="AC456"/>
      <c r="AD456">
        <v>2</v>
      </c>
      <c r="AE456"/>
      <c r="AF456"/>
      <c r="AG456"/>
      <c r="AH456"/>
      <c r="AI456"/>
      <c r="AJ456"/>
      <c r="AK456"/>
      <c r="AL456" s="2">
        <f t="shared" si="55"/>
        <v>2</v>
      </c>
      <c r="AM456">
        <v>6389</v>
      </c>
      <c r="AN456"/>
      <c r="AO456"/>
      <c r="AP456"/>
      <c r="AQ456" s="2">
        <f t="shared" si="56"/>
        <v>6389</v>
      </c>
      <c r="AR456">
        <v>7</v>
      </c>
      <c r="AS456">
        <v>7</v>
      </c>
      <c r="AT456">
        <v>7</v>
      </c>
      <c r="AU456">
        <v>7</v>
      </c>
      <c r="AV456">
        <v>6</v>
      </c>
      <c r="AW456">
        <v>6</v>
      </c>
      <c r="AX456">
        <v>6</v>
      </c>
      <c r="AY456">
        <v>8</v>
      </c>
      <c r="AZ456">
        <v>6</v>
      </c>
      <c r="BA456">
        <v>7</v>
      </c>
      <c r="BB456">
        <v>7</v>
      </c>
      <c r="BC456">
        <v>8</v>
      </c>
      <c r="BD456" s="2">
        <f t="shared" si="57"/>
        <v>82</v>
      </c>
      <c r="BE456">
        <v>9112</v>
      </c>
      <c r="BF456">
        <f t="shared" ref="BF456:BF519" si="59">BE456+AQ456</f>
        <v>15501</v>
      </c>
      <c r="BG456">
        <v>10567</v>
      </c>
      <c r="BH456">
        <v>11475</v>
      </c>
      <c r="BI456">
        <v>725</v>
      </c>
      <c r="BJ456" s="49">
        <v>669</v>
      </c>
      <c r="BK456" s="2">
        <f t="shared" si="58"/>
        <v>12869</v>
      </c>
      <c r="BL456"/>
      <c r="BM456" s="49">
        <v>2563</v>
      </c>
      <c r="BN456" s="49">
        <v>25630</v>
      </c>
      <c r="BO456" s="3" t="s">
        <v>12019</v>
      </c>
      <c r="BP456">
        <v>1240</v>
      </c>
      <c r="BQ456">
        <v>15060</v>
      </c>
      <c r="BR456" t="s">
        <v>15837</v>
      </c>
      <c r="BS456"/>
      <c r="BT456"/>
      <c r="BU456"/>
      <c r="BV456"/>
      <c r="BW456"/>
      <c r="BX456"/>
      <c r="BY456"/>
      <c r="BZ456"/>
      <c r="CA456"/>
      <c r="CB456"/>
      <c r="CC456"/>
      <c r="CD456"/>
      <c r="CE456" s="2"/>
      <c r="CF456">
        <v>60720</v>
      </c>
      <c r="CG456"/>
      <c r="CH456"/>
      <c r="CI456"/>
      <c r="CJ456"/>
      <c r="CK456"/>
      <c r="CL456"/>
      <c r="CM456"/>
      <c r="CN456"/>
      <c r="CO456"/>
      <c r="CP456"/>
      <c r="CQ456"/>
      <c r="CR456"/>
      <c r="CS456"/>
      <c r="CT456"/>
      <c r="CU456"/>
      <c r="CV456"/>
      <c r="CW456"/>
      <c r="CX456" s="2">
        <v>6</v>
      </c>
      <c r="CY456" s="45">
        <v>50</v>
      </c>
      <c r="CZ456"/>
      <c r="DA456"/>
      <c r="DB456">
        <v>123</v>
      </c>
      <c r="DC456">
        <v>725</v>
      </c>
      <c r="DD456" t="s">
        <v>11986</v>
      </c>
      <c r="DE456" t="s">
        <v>12328</v>
      </c>
      <c r="DF456"/>
      <c r="DG456"/>
      <c r="DH456"/>
      <c r="DI456"/>
      <c r="DJ456"/>
      <c r="DK456"/>
      <c r="DL456"/>
      <c r="DM456"/>
      <c r="DN456"/>
      <c r="DO456"/>
      <c r="DP456"/>
      <c r="DQ456"/>
      <c r="DR456"/>
      <c r="DS456"/>
      <c r="DT456"/>
      <c r="DU456" s="58"/>
      <c r="DV456" s="58"/>
      <c r="DW456" s="49">
        <v>669</v>
      </c>
      <c r="DX456" t="s">
        <v>12498</v>
      </c>
      <c r="DY456" s="4" t="s">
        <v>31273</v>
      </c>
      <c r="DZ456" s="4" t="s">
        <v>31274</v>
      </c>
      <c r="EA456" s="4" t="s">
        <v>31275</v>
      </c>
      <c r="EB456"/>
      <c r="EC456"/>
      <c r="ED456"/>
    </row>
    <row r="457" spans="1:134" s="3" customFormat="1">
      <c r="A457" s="62">
        <v>3502152</v>
      </c>
      <c r="B457" s="2" t="s">
        <v>16671</v>
      </c>
      <c r="C457" s="3">
        <v>1</v>
      </c>
      <c r="D457" s="2" t="s">
        <v>16794</v>
      </c>
      <c r="E457" s="6" t="s">
        <v>17036</v>
      </c>
      <c r="F457" s="2" t="s">
        <v>16793</v>
      </c>
      <c r="G457" s="6" t="s">
        <v>12144</v>
      </c>
      <c r="H457" s="6"/>
      <c r="I457" s="6" t="s">
        <v>16442</v>
      </c>
      <c r="J457" s="6" t="s">
        <v>16766</v>
      </c>
      <c r="K457" t="s">
        <v>16641</v>
      </c>
      <c r="L457" t="s">
        <v>16641</v>
      </c>
      <c r="M457"/>
      <c r="N457" t="s">
        <v>12097</v>
      </c>
      <c r="O457" s="4" t="s">
        <v>12637</v>
      </c>
      <c r="P457" s="4" t="s">
        <v>12144</v>
      </c>
      <c r="Q457" s="6"/>
      <c r="R457" s="6" t="s">
        <v>12746</v>
      </c>
      <c r="S457"/>
      <c r="T457"/>
      <c r="U457" s="2" t="s">
        <v>29833</v>
      </c>
      <c r="V457"/>
      <c r="W457"/>
      <c r="X457" t="s">
        <v>17035</v>
      </c>
      <c r="Y457">
        <v>345</v>
      </c>
      <c r="Z457">
        <v>60</v>
      </c>
      <c r="AA457">
        <v>1</v>
      </c>
      <c r="AB457" s="23">
        <v>6</v>
      </c>
      <c r="AC457"/>
      <c r="AD457">
        <v>2</v>
      </c>
      <c r="AE457">
        <v>2</v>
      </c>
      <c r="AF457">
        <v>1</v>
      </c>
      <c r="AG457">
        <v>2</v>
      </c>
      <c r="AH457">
        <v>2</v>
      </c>
      <c r="AI457">
        <v>2</v>
      </c>
      <c r="AJ457">
        <v>2</v>
      </c>
      <c r="AK457">
        <v>2</v>
      </c>
      <c r="AL457" s="2">
        <f t="shared" si="55"/>
        <v>7</v>
      </c>
      <c r="AM457">
        <v>11700</v>
      </c>
      <c r="AN457">
        <v>4160</v>
      </c>
      <c r="AO457">
        <v>4200</v>
      </c>
      <c r="AP457">
        <v>2200</v>
      </c>
      <c r="AQ457" s="2">
        <f t="shared" si="56"/>
        <v>22260</v>
      </c>
      <c r="AR457">
        <v>18</v>
      </c>
      <c r="AS457">
        <v>16</v>
      </c>
      <c r="AT457">
        <v>16</v>
      </c>
      <c r="AU457">
        <v>16</v>
      </c>
      <c r="AV457">
        <v>20</v>
      </c>
      <c r="AW457">
        <v>25</v>
      </c>
      <c r="AX457">
        <v>26</v>
      </c>
      <c r="AY457">
        <v>28</v>
      </c>
      <c r="AZ457">
        <v>48</v>
      </c>
      <c r="BA457">
        <v>50</v>
      </c>
      <c r="BB457">
        <v>35</v>
      </c>
      <c r="BC457">
        <v>35</v>
      </c>
      <c r="BD457" s="2">
        <f t="shared" si="57"/>
        <v>333</v>
      </c>
      <c r="BE457">
        <v>36388</v>
      </c>
      <c r="BF457">
        <f t="shared" si="59"/>
        <v>58648</v>
      </c>
      <c r="BG457">
        <v>10168</v>
      </c>
      <c r="BH457">
        <v>63517</v>
      </c>
      <c r="BI457">
        <v>958</v>
      </c>
      <c r="BJ457" s="49">
        <v>1694</v>
      </c>
      <c r="BK457" s="2">
        <f t="shared" si="58"/>
        <v>66169</v>
      </c>
      <c r="BL457"/>
      <c r="BM457" s="49">
        <v>21196</v>
      </c>
      <c r="BN457" s="49">
        <v>104648</v>
      </c>
      <c r="BO457" s="3" t="s">
        <v>16198</v>
      </c>
      <c r="BP457"/>
      <c r="BQ457">
        <v>80092</v>
      </c>
      <c r="BR457" t="s">
        <v>16554</v>
      </c>
      <c r="BS457"/>
      <c r="BT457"/>
      <c r="BU457"/>
      <c r="BV457"/>
      <c r="BW457"/>
      <c r="BX457"/>
      <c r="BY457"/>
      <c r="BZ457"/>
      <c r="CA457"/>
      <c r="CB457"/>
      <c r="CC457"/>
      <c r="CD457"/>
      <c r="CE457" s="2"/>
      <c r="CF457">
        <v>174787</v>
      </c>
      <c r="CG457"/>
      <c r="CH457"/>
      <c r="CI457"/>
      <c r="CJ457"/>
      <c r="CK457"/>
      <c r="CL457"/>
      <c r="CM457"/>
      <c r="CN457"/>
      <c r="CO457"/>
      <c r="CP457"/>
      <c r="CQ457"/>
      <c r="CR457"/>
      <c r="CS457"/>
      <c r="CT457"/>
      <c r="CU457"/>
      <c r="CV457"/>
      <c r="CW457"/>
      <c r="CX457" s="2">
        <v>2</v>
      </c>
      <c r="CY457" s="45">
        <v>55</v>
      </c>
      <c r="CZ457"/>
      <c r="DA457"/>
      <c r="DB457"/>
      <c r="DC457">
        <v>958</v>
      </c>
      <c r="DD457" t="s">
        <v>11986</v>
      </c>
      <c r="DE457" t="s">
        <v>12328</v>
      </c>
      <c r="DF457"/>
      <c r="DG457"/>
      <c r="DH457"/>
      <c r="DI457"/>
      <c r="DJ457"/>
      <c r="DK457"/>
      <c r="DL457"/>
      <c r="DM457"/>
      <c r="DN457"/>
      <c r="DO457"/>
      <c r="DP457"/>
      <c r="DQ457"/>
      <c r="DR457"/>
      <c r="DS457"/>
      <c r="DT457"/>
      <c r="DU457"/>
      <c r="DV457"/>
      <c r="DW457" s="49">
        <v>1694</v>
      </c>
      <c r="DX457" t="s">
        <v>12498</v>
      </c>
      <c r="DY457" s="4" t="s">
        <v>31276</v>
      </c>
      <c r="DZ457" s="4" t="s">
        <v>31277</v>
      </c>
      <c r="EA457" s="4"/>
      <c r="EB457"/>
      <c r="EC457"/>
      <c r="ED457"/>
    </row>
    <row r="458" spans="1:134" s="3" customFormat="1">
      <c r="A458" s="62">
        <v>3502153</v>
      </c>
      <c r="B458" s="2" t="s">
        <v>16771</v>
      </c>
      <c r="C458" s="3">
        <v>1</v>
      </c>
      <c r="D458" s="2" t="s">
        <v>16561</v>
      </c>
      <c r="E458" s="6" t="s">
        <v>16913</v>
      </c>
      <c r="F458" s="2" t="s">
        <v>16561</v>
      </c>
      <c r="G458" s="6" t="s">
        <v>12746</v>
      </c>
      <c r="H458" s="6"/>
      <c r="I458" s="6" t="s">
        <v>16913</v>
      </c>
      <c r="J458" s="6" t="s">
        <v>16766</v>
      </c>
      <c r="K458" t="s">
        <v>12850</v>
      </c>
      <c r="L458" t="s">
        <v>12850</v>
      </c>
      <c r="M458"/>
      <c r="N458" t="s">
        <v>12097</v>
      </c>
      <c r="O458" s="4"/>
      <c r="P458" s="4" t="s">
        <v>12144</v>
      </c>
      <c r="Q458" s="6"/>
      <c r="R458" s="6" t="s">
        <v>12746</v>
      </c>
      <c r="S458"/>
      <c r="T458"/>
      <c r="U458"/>
      <c r="V458"/>
      <c r="W458"/>
      <c r="X458"/>
      <c r="Y458">
        <v>200</v>
      </c>
      <c r="Z458">
        <v>44</v>
      </c>
      <c r="AA458">
        <v>1</v>
      </c>
      <c r="AB458" s="23">
        <v>5</v>
      </c>
      <c r="AC458">
        <v>2</v>
      </c>
      <c r="AD458"/>
      <c r="AE458"/>
      <c r="AF458"/>
      <c r="AG458">
        <v>1</v>
      </c>
      <c r="AH458">
        <v>1</v>
      </c>
      <c r="AI458">
        <v>1</v>
      </c>
      <c r="AJ458">
        <v>1</v>
      </c>
      <c r="AK458">
        <v>1</v>
      </c>
      <c r="AL458" s="2">
        <f t="shared" si="55"/>
        <v>1</v>
      </c>
      <c r="AM458"/>
      <c r="AN458"/>
      <c r="AO458"/>
      <c r="AP458">
        <v>780</v>
      </c>
      <c r="AQ458" s="2">
        <f t="shared" si="56"/>
        <v>780</v>
      </c>
      <c r="AR458">
        <v>2</v>
      </c>
      <c r="AS458">
        <v>2</v>
      </c>
      <c r="AT458">
        <v>3</v>
      </c>
      <c r="AU458">
        <v>4</v>
      </c>
      <c r="AV458">
        <v>6</v>
      </c>
      <c r="AW458">
        <v>9</v>
      </c>
      <c r="AX458">
        <v>8</v>
      </c>
      <c r="AY458">
        <v>9</v>
      </c>
      <c r="AZ458">
        <v>11</v>
      </c>
      <c r="BA458">
        <v>11</v>
      </c>
      <c r="BB458">
        <v>9</v>
      </c>
      <c r="BC458">
        <v>4</v>
      </c>
      <c r="BD458" s="2">
        <f t="shared" si="57"/>
        <v>78</v>
      </c>
      <c r="BE458">
        <v>7839</v>
      </c>
      <c r="BF458">
        <f t="shared" si="59"/>
        <v>8619</v>
      </c>
      <c r="BG458">
        <v>6750</v>
      </c>
      <c r="BH458">
        <v>14400</v>
      </c>
      <c r="BI458">
        <v>100</v>
      </c>
      <c r="BJ458" s="49">
        <v>402</v>
      </c>
      <c r="BK458" s="2">
        <f t="shared" si="58"/>
        <v>14902</v>
      </c>
      <c r="BL458"/>
      <c r="BM458" s="49">
        <v>5200</v>
      </c>
      <c r="BN458" s="49">
        <v>26000</v>
      </c>
      <c r="BO458" s="3" t="s">
        <v>12005</v>
      </c>
      <c r="BP458"/>
      <c r="BQ458"/>
      <c r="BR458"/>
      <c r="BS458"/>
      <c r="BT458"/>
      <c r="BU458"/>
      <c r="BV458"/>
      <c r="BW458"/>
      <c r="BX458"/>
      <c r="BY458"/>
      <c r="BZ458"/>
      <c r="CA458"/>
      <c r="CB458"/>
      <c r="CC458"/>
      <c r="CD458"/>
      <c r="CE458" s="2"/>
      <c r="CF458">
        <v>19500</v>
      </c>
      <c r="CG458"/>
      <c r="CH458"/>
      <c r="CI458"/>
      <c r="CJ458"/>
      <c r="CK458"/>
      <c r="CL458"/>
      <c r="CM458"/>
      <c r="CN458"/>
      <c r="CO458"/>
      <c r="CP458"/>
      <c r="CQ458"/>
      <c r="CR458"/>
      <c r="CS458"/>
      <c r="CT458"/>
      <c r="CU458"/>
      <c r="CV458"/>
      <c r="CW458"/>
      <c r="CX458" s="2">
        <v>1</v>
      </c>
      <c r="CY458" s="45">
        <v>15</v>
      </c>
      <c r="CZ458"/>
      <c r="DA458"/>
      <c r="DB458"/>
      <c r="DC458"/>
      <c r="DD458"/>
      <c r="DE458"/>
      <c r="DF458"/>
      <c r="DG458"/>
      <c r="DH458"/>
      <c r="DI458"/>
      <c r="DJ458"/>
      <c r="DK458"/>
      <c r="DL458"/>
      <c r="DM458"/>
      <c r="DN458"/>
      <c r="DO458"/>
      <c r="DP458"/>
      <c r="DQ458"/>
      <c r="DR458"/>
      <c r="DS458"/>
      <c r="DT458"/>
      <c r="DU458" s="50">
        <v>8072</v>
      </c>
      <c r="DV458" s="50"/>
      <c r="DW458" s="50">
        <v>402</v>
      </c>
      <c r="DX458" t="s">
        <v>12498</v>
      </c>
      <c r="DY458" s="4" t="s">
        <v>31278</v>
      </c>
      <c r="DZ458" s="4" t="s">
        <v>16913</v>
      </c>
      <c r="EA458" s="4"/>
      <c r="EB458"/>
      <c r="EC458"/>
      <c r="ED458"/>
    </row>
    <row r="459" spans="1:134" s="3" customFormat="1">
      <c r="A459" s="62">
        <v>3502154</v>
      </c>
      <c r="B459" s="2" t="s">
        <v>16912</v>
      </c>
      <c r="C459" s="3">
        <v>1</v>
      </c>
      <c r="D459" s="2" t="s">
        <v>16784</v>
      </c>
      <c r="E459" s="6" t="s">
        <v>16418</v>
      </c>
      <c r="F459" s="2" t="s">
        <v>16544</v>
      </c>
      <c r="G459" s="6" t="s">
        <v>12746</v>
      </c>
      <c r="H459" s="6"/>
      <c r="I459" s="6" t="s">
        <v>16304</v>
      </c>
      <c r="J459" s="6" t="s">
        <v>16766</v>
      </c>
      <c r="K459" t="s">
        <v>16787</v>
      </c>
      <c r="L459" t="s">
        <v>16787</v>
      </c>
      <c r="M459"/>
      <c r="N459" t="s">
        <v>16419</v>
      </c>
      <c r="O459" s="4" t="s">
        <v>31279</v>
      </c>
      <c r="P459" s="4" t="s">
        <v>12144</v>
      </c>
      <c r="Q459" s="6"/>
      <c r="R459" s="6" t="s">
        <v>12746</v>
      </c>
      <c r="S459"/>
      <c r="T459"/>
      <c r="U459"/>
      <c r="V459"/>
      <c r="W459"/>
      <c r="X459" t="s">
        <v>16543</v>
      </c>
      <c r="Y459">
        <v>187</v>
      </c>
      <c r="Z459">
        <v>40</v>
      </c>
      <c r="AA459">
        <v>1</v>
      </c>
      <c r="AB459" s="23">
        <v>5</v>
      </c>
      <c r="AC459">
        <v>1</v>
      </c>
      <c r="AD459"/>
      <c r="AE459"/>
      <c r="AF459"/>
      <c r="AG459"/>
      <c r="AH459"/>
      <c r="AI459"/>
      <c r="AJ459"/>
      <c r="AK459"/>
      <c r="AL459" s="2">
        <f t="shared" si="55"/>
        <v>0</v>
      </c>
      <c r="AM459"/>
      <c r="AN459"/>
      <c r="AO459"/>
      <c r="AP459"/>
      <c r="AQ459" s="2">
        <f t="shared" si="56"/>
        <v>0</v>
      </c>
      <c r="AR459"/>
      <c r="AS459"/>
      <c r="AT459">
        <v>2</v>
      </c>
      <c r="AU459">
        <v>4</v>
      </c>
      <c r="AV459">
        <v>5</v>
      </c>
      <c r="AW459">
        <v>7</v>
      </c>
      <c r="AX459">
        <v>7</v>
      </c>
      <c r="AY459">
        <v>3</v>
      </c>
      <c r="AZ459">
        <v>6</v>
      </c>
      <c r="BA459">
        <v>7</v>
      </c>
      <c r="BB459">
        <v>9</v>
      </c>
      <c r="BC459">
        <v>9</v>
      </c>
      <c r="BD459" s="2">
        <f t="shared" si="57"/>
        <v>59</v>
      </c>
      <c r="BE459">
        <v>4534</v>
      </c>
      <c r="BF459">
        <f t="shared" si="59"/>
        <v>4534</v>
      </c>
      <c r="BG459">
        <v>1096</v>
      </c>
      <c r="BH459">
        <v>5227</v>
      </c>
      <c r="BI459">
        <v>890</v>
      </c>
      <c r="BJ459" s="49">
        <v>48</v>
      </c>
      <c r="BK459" s="25">
        <f t="shared" si="58"/>
        <v>6165</v>
      </c>
      <c r="BL459"/>
      <c r="BM459" s="49">
        <v>1666</v>
      </c>
      <c r="BN459" s="49">
        <v>14994</v>
      </c>
      <c r="BO459" s="3" t="s">
        <v>12019</v>
      </c>
      <c r="BP459">
        <v>14</v>
      </c>
      <c r="BQ459">
        <v>846</v>
      </c>
      <c r="BR459" t="s">
        <v>15837</v>
      </c>
      <c r="BS459"/>
      <c r="BT459"/>
      <c r="BU459"/>
      <c r="BV459"/>
      <c r="BW459"/>
      <c r="BX459"/>
      <c r="BY459"/>
      <c r="BZ459"/>
      <c r="CA459"/>
      <c r="CB459"/>
      <c r="CC459"/>
      <c r="CD459"/>
      <c r="CE459" s="2"/>
      <c r="CF459">
        <v>1395</v>
      </c>
      <c r="CG459">
        <v>1</v>
      </c>
      <c r="CH459">
        <v>25</v>
      </c>
      <c r="CI459"/>
      <c r="CJ459"/>
      <c r="CK459"/>
      <c r="CL459"/>
      <c r="CM459"/>
      <c r="CN459"/>
      <c r="CO459"/>
      <c r="CP459"/>
      <c r="CQ459"/>
      <c r="CR459"/>
      <c r="CS459"/>
      <c r="CT459"/>
      <c r="CU459"/>
      <c r="CV459"/>
      <c r="CW459"/>
      <c r="CX459" s="2">
        <v>1</v>
      </c>
      <c r="CY459" s="45">
        <v>2</v>
      </c>
      <c r="CZ459"/>
      <c r="DA459"/>
      <c r="DB459">
        <v>95</v>
      </c>
      <c r="DC459">
        <v>525</v>
      </c>
      <c r="DD459" t="s">
        <v>11905</v>
      </c>
      <c r="DE459" t="s">
        <v>12328</v>
      </c>
      <c r="DF459">
        <v>6800</v>
      </c>
      <c r="DG459">
        <v>365</v>
      </c>
      <c r="DH459" t="s">
        <v>11869</v>
      </c>
      <c r="DI459" t="s">
        <v>15895</v>
      </c>
      <c r="DJ459"/>
      <c r="DK459"/>
      <c r="DL459"/>
      <c r="DM459"/>
      <c r="DN459"/>
      <c r="DO459"/>
      <c r="DP459"/>
      <c r="DQ459"/>
      <c r="DR459"/>
      <c r="DS459"/>
      <c r="DT459"/>
      <c r="DU459" s="49">
        <v>642</v>
      </c>
      <c r="DV459" s="49"/>
      <c r="DW459" s="50">
        <v>48</v>
      </c>
      <c r="DX459" t="s">
        <v>12498</v>
      </c>
      <c r="DY459" s="4" t="s">
        <v>16543</v>
      </c>
      <c r="DZ459" s="4" t="s">
        <v>31280</v>
      </c>
      <c r="EA459" s="4" t="s">
        <v>31378</v>
      </c>
      <c r="EB459"/>
      <c r="EC459"/>
      <c r="ED459"/>
    </row>
    <row r="460" spans="1:134" s="3" customFormat="1">
      <c r="A460" s="62">
        <v>3502103</v>
      </c>
      <c r="B460" s="2" t="s">
        <v>16173</v>
      </c>
      <c r="C460" s="3">
        <v>1</v>
      </c>
      <c r="D460" s="2" t="s">
        <v>13886</v>
      </c>
      <c r="E460"/>
      <c r="F460" s="2" t="s">
        <v>13886</v>
      </c>
      <c r="G460" s="6" t="s">
        <v>12144</v>
      </c>
      <c r="H460" s="6" t="s">
        <v>12144</v>
      </c>
      <c r="I460" s="6" t="s">
        <v>15928</v>
      </c>
      <c r="J460" s="6" t="s">
        <v>16766</v>
      </c>
      <c r="K460" s="6" t="s">
        <v>15927</v>
      </c>
      <c r="L460" s="6" t="s">
        <v>15927</v>
      </c>
      <c r="M460" s="6"/>
      <c r="N460" t="s">
        <v>12057</v>
      </c>
      <c r="O460" s="4" t="s">
        <v>31379</v>
      </c>
      <c r="P460" s="4" t="s">
        <v>12144</v>
      </c>
      <c r="Q460"/>
      <c r="R460" s="2" t="s">
        <v>12144</v>
      </c>
      <c r="S460" s="25" t="s">
        <v>12636</v>
      </c>
      <c r="T460"/>
      <c r="U460"/>
      <c r="V460"/>
      <c r="W460"/>
      <c r="X460"/>
      <c r="Y460">
        <v>265</v>
      </c>
      <c r="Z460">
        <v>44</v>
      </c>
      <c r="AA460">
        <v>1</v>
      </c>
      <c r="AB460" s="23">
        <v>5.5</v>
      </c>
      <c r="AC460"/>
      <c r="AD460"/>
      <c r="AE460">
        <v>1</v>
      </c>
      <c r="AF460"/>
      <c r="AG460">
        <v>1</v>
      </c>
      <c r="AH460"/>
      <c r="AI460"/>
      <c r="AJ460"/>
      <c r="AK460">
        <v>1</v>
      </c>
      <c r="AL460" s="2">
        <f t="shared" si="55"/>
        <v>2</v>
      </c>
      <c r="AM460"/>
      <c r="AN460">
        <v>1800</v>
      </c>
      <c r="AO460"/>
      <c r="AP460">
        <v>1250</v>
      </c>
      <c r="AQ460" s="2">
        <f t="shared" si="56"/>
        <v>3050</v>
      </c>
      <c r="AR460">
        <v>4</v>
      </c>
      <c r="AS460">
        <v>4</v>
      </c>
      <c r="AT460">
        <v>4</v>
      </c>
      <c r="AU460">
        <v>4</v>
      </c>
      <c r="AV460">
        <v>4</v>
      </c>
      <c r="AW460">
        <v>4</v>
      </c>
      <c r="AX460">
        <v>4</v>
      </c>
      <c r="AY460">
        <v>4</v>
      </c>
      <c r="AZ460">
        <v>4</v>
      </c>
      <c r="BA460">
        <v>4</v>
      </c>
      <c r="BB460">
        <v>4</v>
      </c>
      <c r="BC460">
        <v>4</v>
      </c>
      <c r="BD460" s="2">
        <f t="shared" si="57"/>
        <v>48</v>
      </c>
      <c r="BE460">
        <v>3237</v>
      </c>
      <c r="BF460">
        <f t="shared" si="59"/>
        <v>6287</v>
      </c>
      <c r="BG460">
        <v>1580</v>
      </c>
      <c r="BH460" s="3">
        <v>1615</v>
      </c>
      <c r="BI460" s="3">
        <v>200</v>
      </c>
      <c r="BJ460" s="50">
        <v>120</v>
      </c>
      <c r="BK460" s="2">
        <f t="shared" si="58"/>
        <v>1935</v>
      </c>
      <c r="BL460"/>
      <c r="BM460" s="50">
        <v>1885</v>
      </c>
      <c r="BN460" s="50">
        <v>33000</v>
      </c>
      <c r="BO460" s="3" t="s">
        <v>12019</v>
      </c>
      <c r="BP460"/>
      <c r="BQ460">
        <v>820</v>
      </c>
      <c r="BR460" t="s">
        <v>355</v>
      </c>
      <c r="BS460"/>
      <c r="BT460"/>
      <c r="BU460"/>
      <c r="BV460"/>
      <c r="BW460"/>
      <c r="BX460"/>
      <c r="BY460"/>
      <c r="BZ460"/>
      <c r="CA460"/>
      <c r="CB460"/>
      <c r="CC460"/>
      <c r="CD460"/>
      <c r="CE460" s="2"/>
      <c r="CF460"/>
      <c r="CG460"/>
      <c r="CH460"/>
      <c r="CI460"/>
      <c r="CJ460"/>
      <c r="CK460"/>
      <c r="CL460"/>
      <c r="CM460"/>
      <c r="CN460"/>
      <c r="CO460"/>
      <c r="CP460"/>
      <c r="CQ460"/>
      <c r="CR460"/>
      <c r="CS460"/>
      <c r="CT460"/>
      <c r="CU460"/>
      <c r="CV460"/>
      <c r="CW460"/>
      <c r="CX460" s="2">
        <v>5</v>
      </c>
      <c r="CY460" s="45">
        <v>25</v>
      </c>
      <c r="CZ460"/>
      <c r="DA460"/>
      <c r="DB460">
        <v>25</v>
      </c>
      <c r="DC460">
        <v>200</v>
      </c>
      <c r="DD460" t="s">
        <v>11986</v>
      </c>
      <c r="DE460" t="s">
        <v>12328</v>
      </c>
      <c r="DF460"/>
      <c r="DG460"/>
      <c r="DH460"/>
      <c r="DI460"/>
      <c r="DJ460"/>
      <c r="DK460"/>
      <c r="DL460"/>
      <c r="DM460"/>
      <c r="DN460"/>
      <c r="DO460"/>
      <c r="DP460"/>
      <c r="DQ460"/>
      <c r="DR460"/>
      <c r="DS460"/>
      <c r="DT460"/>
      <c r="DU460" s="50">
        <v>2034</v>
      </c>
      <c r="DV460" s="50"/>
      <c r="DW460" s="50">
        <v>120</v>
      </c>
      <c r="DX460" t="s">
        <v>12498</v>
      </c>
      <c r="DY460" s="4" t="s">
        <v>31380</v>
      </c>
      <c r="DZ460" s="4" t="s">
        <v>16400</v>
      </c>
      <c r="EA460" s="4"/>
      <c r="EB460"/>
      <c r="EC460"/>
      <c r="ED460"/>
    </row>
    <row r="461" spans="1:134" s="3" customFormat="1">
      <c r="A461" s="62">
        <v>3502104</v>
      </c>
      <c r="B461" s="2" t="s">
        <v>16057</v>
      </c>
      <c r="C461" s="3">
        <v>1</v>
      </c>
      <c r="D461" s="2" t="s">
        <v>16279</v>
      </c>
      <c r="E461" t="s">
        <v>16399</v>
      </c>
      <c r="F461" s="2" t="s">
        <v>16279</v>
      </c>
      <c r="G461" s="6" t="s">
        <v>12144</v>
      </c>
      <c r="H461" s="6"/>
      <c r="I461" s="6" t="s">
        <v>16172</v>
      </c>
      <c r="J461" s="6" t="s">
        <v>16766</v>
      </c>
      <c r="K461" s="6" t="s">
        <v>16400</v>
      </c>
      <c r="L461" s="6" t="s">
        <v>15927</v>
      </c>
      <c r="M461" s="6"/>
      <c r="N461" t="s">
        <v>12057</v>
      </c>
      <c r="O461" s="4" t="s">
        <v>16172</v>
      </c>
      <c r="P461" s="4" t="s">
        <v>12144</v>
      </c>
      <c r="Q461"/>
      <c r="R461" s="2" t="s">
        <v>12746</v>
      </c>
      <c r="S461"/>
      <c r="T461"/>
      <c r="U461"/>
      <c r="V461"/>
      <c r="W461"/>
      <c r="X461"/>
      <c r="Y461">
        <v>178</v>
      </c>
      <c r="Z461">
        <v>40</v>
      </c>
      <c r="AA461">
        <v>1</v>
      </c>
      <c r="AB461" s="23">
        <v>5</v>
      </c>
      <c r="AC461"/>
      <c r="AD461">
        <v>1</v>
      </c>
      <c r="AE461"/>
      <c r="AF461"/>
      <c r="AG461">
        <v>1</v>
      </c>
      <c r="AH461"/>
      <c r="AI461"/>
      <c r="AJ461"/>
      <c r="AK461">
        <v>1</v>
      </c>
      <c r="AL461" s="2">
        <f t="shared" si="55"/>
        <v>2</v>
      </c>
      <c r="AM461">
        <v>1930</v>
      </c>
      <c r="AN461"/>
      <c r="AO461"/>
      <c r="AP461">
        <v>750</v>
      </c>
      <c r="AQ461" s="2">
        <f t="shared" si="56"/>
        <v>2680</v>
      </c>
      <c r="AR461"/>
      <c r="AS461">
        <v>2</v>
      </c>
      <c r="AT461">
        <v>2</v>
      </c>
      <c r="AU461">
        <v>2</v>
      </c>
      <c r="AV461">
        <v>3</v>
      </c>
      <c r="AW461">
        <v>4</v>
      </c>
      <c r="AX461">
        <v>6</v>
      </c>
      <c r="AY461">
        <v>5</v>
      </c>
      <c r="AZ461">
        <v>4</v>
      </c>
      <c r="BA461">
        <v>2</v>
      </c>
      <c r="BB461">
        <v>4</v>
      </c>
      <c r="BC461">
        <v>3</v>
      </c>
      <c r="BD461" s="2">
        <f t="shared" si="57"/>
        <v>37</v>
      </c>
      <c r="BE461">
        <v>1304</v>
      </c>
      <c r="BF461">
        <f t="shared" si="59"/>
        <v>3984</v>
      </c>
      <c r="BG461"/>
      <c r="BH461" s="3">
        <v>2743</v>
      </c>
      <c r="BI461"/>
      <c r="BJ461" s="50">
        <v>382</v>
      </c>
      <c r="BK461" s="2">
        <f t="shared" si="58"/>
        <v>3125</v>
      </c>
      <c r="BL461"/>
      <c r="BM461" s="50">
        <v>800</v>
      </c>
      <c r="BN461" s="50">
        <v>7120</v>
      </c>
      <c r="BO461" s="3" t="s">
        <v>12005</v>
      </c>
      <c r="BP461"/>
      <c r="BQ461"/>
      <c r="BR461"/>
      <c r="BS461"/>
      <c r="BT461"/>
      <c r="BU461"/>
      <c r="BV461"/>
      <c r="BW461"/>
      <c r="BX461"/>
      <c r="BY461"/>
      <c r="BZ461"/>
      <c r="CA461"/>
      <c r="CB461"/>
      <c r="CC461"/>
      <c r="CD461"/>
      <c r="CE461" s="2"/>
      <c r="CF461"/>
      <c r="CG461"/>
      <c r="CH461"/>
      <c r="CI461"/>
      <c r="CJ461"/>
      <c r="CK461"/>
      <c r="CL461"/>
      <c r="CM461"/>
      <c r="CN461"/>
      <c r="CO461"/>
      <c r="CP461"/>
      <c r="CQ461"/>
      <c r="CR461"/>
      <c r="CS461"/>
      <c r="CT461"/>
      <c r="CU461"/>
      <c r="CV461"/>
      <c r="CW461"/>
      <c r="CX461" s="2">
        <v>3</v>
      </c>
      <c r="CY461" s="45">
        <v>35</v>
      </c>
      <c r="CZ461"/>
      <c r="DA461"/>
      <c r="DB461"/>
      <c r="DC461"/>
      <c r="DD461"/>
      <c r="DE461"/>
      <c r="DF461"/>
      <c r="DG461"/>
      <c r="DH461"/>
      <c r="DI461"/>
      <c r="DJ461"/>
      <c r="DK461"/>
      <c r="DL461"/>
      <c r="DM461"/>
      <c r="DN461"/>
      <c r="DO461"/>
      <c r="DP461"/>
      <c r="DQ461"/>
      <c r="DR461"/>
      <c r="DS461"/>
      <c r="DT461"/>
      <c r="DU461"/>
      <c r="DV461"/>
      <c r="DW461"/>
      <c r="DX461" t="s">
        <v>12498</v>
      </c>
      <c r="DY461" s="4" t="s">
        <v>31381</v>
      </c>
      <c r="DZ461" s="4"/>
      <c r="EA461" s="4"/>
      <c r="EB461"/>
      <c r="EC461"/>
      <c r="ED461"/>
    </row>
    <row r="462" spans="1:134" s="3" customFormat="1">
      <c r="A462" s="62">
        <v>3502105</v>
      </c>
      <c r="B462" s="2" t="s">
        <v>16659</v>
      </c>
      <c r="D462" s="2" t="s">
        <v>16656</v>
      </c>
      <c r="E462"/>
      <c r="F462" s="2" t="s">
        <v>16867</v>
      </c>
      <c r="G462" s="6" t="s">
        <v>12746</v>
      </c>
      <c r="H462" s="6"/>
      <c r="I462" s="6" t="s">
        <v>16735</v>
      </c>
      <c r="J462" s="6" t="s">
        <v>16766</v>
      </c>
      <c r="K462" s="57" t="s">
        <v>17321</v>
      </c>
      <c r="L462" s="58" t="s">
        <v>12368</v>
      </c>
      <c r="M462" s="58"/>
      <c r="N462" t="s">
        <v>12711</v>
      </c>
      <c r="O462" s="4"/>
      <c r="P462" s="4" t="s">
        <v>12746</v>
      </c>
      <c r="Q462" s="58" t="s">
        <v>337</v>
      </c>
      <c r="R462" s="2" t="s">
        <v>12746</v>
      </c>
      <c r="S462"/>
      <c r="T462" t="s">
        <v>12144</v>
      </c>
      <c r="U462"/>
      <c r="V462" s="2" t="s">
        <v>12144</v>
      </c>
      <c r="W462" s="2" t="s">
        <v>12144</v>
      </c>
      <c r="X462" s="2" t="s">
        <v>12144</v>
      </c>
      <c r="Y462">
        <v>250</v>
      </c>
      <c r="Z462">
        <v>40</v>
      </c>
      <c r="AA462">
        <v>1</v>
      </c>
      <c r="AB462" s="23">
        <v>5</v>
      </c>
      <c r="AC462">
        <v>1</v>
      </c>
      <c r="AD462"/>
      <c r="AE462"/>
      <c r="AF462"/>
      <c r="AG462"/>
      <c r="AH462"/>
      <c r="AI462"/>
      <c r="AJ462"/>
      <c r="AK462"/>
      <c r="AL462" s="2">
        <f t="shared" si="55"/>
        <v>0</v>
      </c>
      <c r="AM462"/>
      <c r="AN462"/>
      <c r="AO462"/>
      <c r="AP462"/>
      <c r="AQ462" s="2">
        <f t="shared" si="56"/>
        <v>0</v>
      </c>
      <c r="AR462">
        <v>1</v>
      </c>
      <c r="AS462">
        <v>1</v>
      </c>
      <c r="AT462">
        <v>1</v>
      </c>
      <c r="AU462">
        <v>3</v>
      </c>
      <c r="AV462">
        <v>3</v>
      </c>
      <c r="AW462">
        <v>3</v>
      </c>
      <c r="AX462">
        <v>3</v>
      </c>
      <c r="AY462">
        <v>3</v>
      </c>
      <c r="AZ462">
        <v>3</v>
      </c>
      <c r="BA462">
        <v>3</v>
      </c>
      <c r="BB462">
        <v>3</v>
      </c>
      <c r="BC462">
        <v>1</v>
      </c>
      <c r="BD462" s="2">
        <f t="shared" si="57"/>
        <v>28</v>
      </c>
      <c r="BE462">
        <v>2504</v>
      </c>
      <c r="BF462">
        <f t="shared" si="59"/>
        <v>2504</v>
      </c>
      <c r="BG462"/>
      <c r="BH462" s="3">
        <v>3609</v>
      </c>
      <c r="BI462"/>
      <c r="BJ462" s="50">
        <v>70</v>
      </c>
      <c r="BK462" s="2">
        <f t="shared" si="58"/>
        <v>3679</v>
      </c>
      <c r="BL462"/>
      <c r="BM462" s="50">
        <v>1093</v>
      </c>
      <c r="BN462" s="50">
        <v>5637</v>
      </c>
      <c r="BO462" s="3" t="s">
        <v>12005</v>
      </c>
      <c r="BP462">
        <v>3</v>
      </c>
      <c r="BQ462">
        <v>51</v>
      </c>
      <c r="BR462" t="s">
        <v>12610</v>
      </c>
      <c r="BS462">
        <v>8</v>
      </c>
      <c r="BT462">
        <v>315</v>
      </c>
      <c r="BU462" t="s">
        <v>15378</v>
      </c>
      <c r="BV462" s="6">
        <v>131</v>
      </c>
      <c r="BW462" s="6">
        <v>920</v>
      </c>
      <c r="BX462" s="2" t="s">
        <v>15744</v>
      </c>
      <c r="BY462"/>
      <c r="BZ462"/>
      <c r="CA462"/>
      <c r="CB462"/>
      <c r="CC462"/>
      <c r="CD462"/>
      <c r="CE462" s="2"/>
      <c r="CF462"/>
      <c r="CG462"/>
      <c r="CH462"/>
      <c r="CI462"/>
      <c r="CJ462"/>
      <c r="CK462"/>
      <c r="CL462"/>
      <c r="CM462"/>
      <c r="CN462"/>
      <c r="CO462"/>
      <c r="CP462"/>
      <c r="CQ462"/>
      <c r="CR462"/>
      <c r="CS462"/>
      <c r="CT462"/>
      <c r="CU462"/>
      <c r="CV462"/>
      <c r="CW462"/>
      <c r="CX462" s="2">
        <v>2</v>
      </c>
      <c r="CY462" s="45">
        <v>7</v>
      </c>
      <c r="CZ462"/>
      <c r="DA462"/>
      <c r="DB462"/>
      <c r="DC462"/>
      <c r="DD462"/>
      <c r="DE462"/>
      <c r="DF462"/>
      <c r="DG462"/>
      <c r="DH462"/>
      <c r="DI462"/>
      <c r="DJ462"/>
      <c r="DK462"/>
      <c r="DL462"/>
      <c r="DM462"/>
      <c r="DN462"/>
      <c r="DO462"/>
      <c r="DP462"/>
      <c r="DQ462"/>
      <c r="DR462"/>
      <c r="DS462"/>
      <c r="DT462"/>
      <c r="DU462"/>
      <c r="DV462"/>
      <c r="DW462"/>
      <c r="DX462" t="s">
        <v>12498</v>
      </c>
      <c r="DY462" s="4" t="s">
        <v>31382</v>
      </c>
      <c r="DZ462" s="4" t="s">
        <v>16735</v>
      </c>
      <c r="EA462" s="4" t="s">
        <v>31287</v>
      </c>
      <c r="EB462"/>
      <c r="EC462"/>
      <c r="ED462"/>
    </row>
    <row r="463" spans="1:134" s="3" customFormat="1">
      <c r="A463" s="62">
        <v>3502106</v>
      </c>
      <c r="B463" s="2" t="s">
        <v>17247</v>
      </c>
      <c r="C463" s="3">
        <v>1</v>
      </c>
      <c r="D463" s="2" t="s">
        <v>16872</v>
      </c>
      <c r="E463" s="2" t="s">
        <v>16622</v>
      </c>
      <c r="F463" s="2" t="s">
        <v>16623</v>
      </c>
      <c r="G463" s="6" t="s">
        <v>12746</v>
      </c>
      <c r="H463" s="6"/>
      <c r="I463" s="2" t="s">
        <v>16622</v>
      </c>
      <c r="J463" s="6" t="s">
        <v>16766</v>
      </c>
      <c r="K463" t="s">
        <v>12368</v>
      </c>
      <c r="L463" t="s">
        <v>12368</v>
      </c>
      <c r="M463"/>
      <c r="N463" s="57" t="s">
        <v>17328</v>
      </c>
      <c r="O463" s="4" t="s">
        <v>12637</v>
      </c>
      <c r="P463" s="4" t="s">
        <v>12144</v>
      </c>
      <c r="Q463" s="2"/>
      <c r="R463" s="2" t="s">
        <v>12746</v>
      </c>
      <c r="S463"/>
      <c r="T463" t="s">
        <v>12144</v>
      </c>
      <c r="U463"/>
      <c r="V463" s="2" t="s">
        <v>12144</v>
      </c>
      <c r="W463" s="2" t="s">
        <v>12746</v>
      </c>
      <c r="X463"/>
      <c r="Y463">
        <v>250</v>
      </c>
      <c r="Z463">
        <v>45</v>
      </c>
      <c r="AA463">
        <v>1</v>
      </c>
      <c r="AB463" s="23">
        <v>5</v>
      </c>
      <c r="AC463">
        <v>1</v>
      </c>
      <c r="AD463"/>
      <c r="AE463"/>
      <c r="AF463"/>
      <c r="AG463"/>
      <c r="AH463"/>
      <c r="AI463"/>
      <c r="AJ463"/>
      <c r="AK463"/>
      <c r="AL463" s="2">
        <f t="shared" si="55"/>
        <v>0</v>
      </c>
      <c r="AM463"/>
      <c r="AN463"/>
      <c r="AO463"/>
      <c r="AP463"/>
      <c r="AQ463" s="2">
        <f t="shared" si="56"/>
        <v>0</v>
      </c>
      <c r="AR463">
        <v>1</v>
      </c>
      <c r="AS463">
        <v>1</v>
      </c>
      <c r="AT463">
        <v>1</v>
      </c>
      <c r="AU463">
        <v>1</v>
      </c>
      <c r="AV463">
        <v>5</v>
      </c>
      <c r="AW463">
        <v>5</v>
      </c>
      <c r="AX463">
        <v>5</v>
      </c>
      <c r="AY463">
        <v>5</v>
      </c>
      <c r="AZ463">
        <v>5</v>
      </c>
      <c r="BA463">
        <v>2</v>
      </c>
      <c r="BB463">
        <v>1</v>
      </c>
      <c r="BC463">
        <v>1</v>
      </c>
      <c r="BD463" s="2">
        <f t="shared" si="57"/>
        <v>33</v>
      </c>
      <c r="BE463">
        <v>2519</v>
      </c>
      <c r="BF463">
        <f t="shared" si="59"/>
        <v>2519</v>
      </c>
      <c r="BG463"/>
      <c r="BH463" s="3">
        <v>3050</v>
      </c>
      <c r="BI463" s="3">
        <v>40</v>
      </c>
      <c r="BJ463" s="50">
        <v>260</v>
      </c>
      <c r="BK463" s="2">
        <f t="shared" si="58"/>
        <v>3350</v>
      </c>
      <c r="BL463"/>
      <c r="BM463" s="50">
        <v>2916</v>
      </c>
      <c r="BN463" s="50">
        <v>14582</v>
      </c>
      <c r="BO463" s="3" t="s">
        <v>12005</v>
      </c>
      <c r="BP463"/>
      <c r="BQ463"/>
      <c r="BR463"/>
      <c r="BS463"/>
      <c r="BT463"/>
      <c r="BU463"/>
      <c r="BV463"/>
      <c r="BW463"/>
      <c r="BX463"/>
      <c r="BY463"/>
      <c r="BZ463"/>
      <c r="CA463"/>
      <c r="CB463"/>
      <c r="CC463"/>
      <c r="CD463"/>
      <c r="CE463" s="2"/>
      <c r="CF463"/>
      <c r="CG463"/>
      <c r="CH463"/>
      <c r="CI463"/>
      <c r="CJ463"/>
      <c r="CK463"/>
      <c r="CL463"/>
      <c r="CM463"/>
      <c r="CN463"/>
      <c r="CO463"/>
      <c r="CP463"/>
      <c r="CQ463"/>
      <c r="CR463"/>
      <c r="CS463"/>
      <c r="CT463"/>
      <c r="CU463"/>
      <c r="CV463"/>
      <c r="CW463"/>
      <c r="CX463" s="2">
        <v>3</v>
      </c>
      <c r="CY463" s="45">
        <v>25</v>
      </c>
      <c r="CZ463"/>
      <c r="DA463"/>
      <c r="DB463"/>
      <c r="DC463"/>
      <c r="DD463"/>
      <c r="DE463"/>
      <c r="DF463"/>
      <c r="DG463"/>
      <c r="DH463"/>
      <c r="DI463"/>
      <c r="DJ463"/>
      <c r="DK463"/>
      <c r="DL463"/>
      <c r="DM463"/>
      <c r="DN463"/>
      <c r="DO463"/>
      <c r="DP463"/>
      <c r="DQ463"/>
      <c r="DR463"/>
      <c r="DS463"/>
      <c r="DT463"/>
      <c r="DU463"/>
      <c r="DV463"/>
      <c r="DW463" s="50">
        <v>260</v>
      </c>
      <c r="DX463" t="s">
        <v>12498</v>
      </c>
      <c r="DY463" s="4" t="s">
        <v>31288</v>
      </c>
      <c r="DZ463" s="4" t="s">
        <v>31289</v>
      </c>
      <c r="EA463" s="4"/>
      <c r="EB463"/>
      <c r="EC463"/>
      <c r="ED463"/>
    </row>
    <row r="464" spans="1:134" s="3" customFormat="1">
      <c r="A464" s="62">
        <v>3502155</v>
      </c>
      <c r="B464" s="2" t="s">
        <v>16542</v>
      </c>
      <c r="C464" s="3">
        <v>1</v>
      </c>
      <c r="D464" s="2" t="s">
        <v>16541</v>
      </c>
      <c r="E464" s="6" t="s">
        <v>16535</v>
      </c>
      <c r="F464" s="2" t="s">
        <v>16068</v>
      </c>
      <c r="G464" s="6" t="s">
        <v>12746</v>
      </c>
      <c r="H464" s="6"/>
      <c r="I464" s="2" t="s">
        <v>16067</v>
      </c>
      <c r="J464" s="6" t="s">
        <v>16767</v>
      </c>
      <c r="K464" s="6" t="s">
        <v>16538</v>
      </c>
      <c r="L464" s="6" t="s">
        <v>16538</v>
      </c>
      <c r="M464" s="6"/>
      <c r="N464" s="6" t="s">
        <v>16538</v>
      </c>
      <c r="O464" s="4"/>
      <c r="P464" s="4" t="s">
        <v>12144</v>
      </c>
      <c r="Q464" s="6"/>
      <c r="R464" s="6" t="s">
        <v>12746</v>
      </c>
      <c r="S464"/>
      <c r="T464"/>
      <c r="U464"/>
      <c r="V464"/>
      <c r="W464"/>
      <c r="X464"/>
      <c r="Y464">
        <v>225</v>
      </c>
      <c r="Z464">
        <v>48</v>
      </c>
      <c r="AA464">
        <v>1</v>
      </c>
      <c r="AB464" s="23">
        <v>6</v>
      </c>
      <c r="AC464">
        <v>2</v>
      </c>
      <c r="AD464"/>
      <c r="AE464"/>
      <c r="AF464"/>
      <c r="AG464"/>
      <c r="AH464"/>
      <c r="AI464"/>
      <c r="AJ464"/>
      <c r="AK464"/>
      <c r="AL464" s="2">
        <f t="shared" si="55"/>
        <v>0</v>
      </c>
      <c r="AM464"/>
      <c r="AN464"/>
      <c r="AO464"/>
      <c r="AP464"/>
      <c r="AQ464" s="2">
        <f t="shared" si="56"/>
        <v>0</v>
      </c>
      <c r="AR464"/>
      <c r="AS464"/>
      <c r="AT464">
        <v>2</v>
      </c>
      <c r="AU464">
        <v>2</v>
      </c>
      <c r="AV464">
        <v>2</v>
      </c>
      <c r="AW464">
        <v>5</v>
      </c>
      <c r="AX464">
        <v>5</v>
      </c>
      <c r="AY464">
        <v>5</v>
      </c>
      <c r="AZ464">
        <v>2</v>
      </c>
      <c r="BA464">
        <v>2</v>
      </c>
      <c r="BB464">
        <v>2</v>
      </c>
      <c r="BC464"/>
      <c r="BD464" s="2">
        <f t="shared" si="57"/>
        <v>27</v>
      </c>
      <c r="BE464">
        <v>2250</v>
      </c>
      <c r="BF464">
        <f t="shared" si="59"/>
        <v>2250</v>
      </c>
      <c r="BG464">
        <v>1800</v>
      </c>
      <c r="BH464">
        <v>900</v>
      </c>
      <c r="BI464">
        <v>16</v>
      </c>
      <c r="BJ464" s="49">
        <v>17</v>
      </c>
      <c r="BK464" s="2">
        <f t="shared" si="58"/>
        <v>933</v>
      </c>
      <c r="BL464"/>
      <c r="BM464" s="49">
        <v>210</v>
      </c>
      <c r="BN464" s="49">
        <v>840</v>
      </c>
      <c r="BO464" s="3" t="s">
        <v>12005</v>
      </c>
      <c r="BP464"/>
      <c r="BQ464"/>
      <c r="BR464"/>
      <c r="BS464"/>
      <c r="BT464"/>
      <c r="BU464"/>
      <c r="BV464"/>
      <c r="BW464"/>
      <c r="BX464"/>
      <c r="BY464"/>
      <c r="BZ464"/>
      <c r="CA464"/>
      <c r="CB464"/>
      <c r="CC464" s="4">
        <v>4300</v>
      </c>
      <c r="CD464"/>
      <c r="CE464" s="2"/>
      <c r="CF464">
        <v>4700</v>
      </c>
      <c r="CG464"/>
      <c r="CH464"/>
      <c r="CI464"/>
      <c r="CJ464"/>
      <c r="CK464"/>
      <c r="CL464"/>
      <c r="CM464"/>
      <c r="CN464"/>
      <c r="CO464"/>
      <c r="CP464">
        <v>1</v>
      </c>
      <c r="CQ464">
        <v>2</v>
      </c>
      <c r="CR464"/>
      <c r="CS464"/>
      <c r="CT464"/>
      <c r="CU464"/>
      <c r="CV464"/>
      <c r="CW464"/>
      <c r="CX464" s="2">
        <v>1</v>
      </c>
      <c r="CY464" s="45">
        <v>1</v>
      </c>
      <c r="CZ464"/>
      <c r="DA464"/>
      <c r="DB464">
        <v>2</v>
      </c>
      <c r="DC464">
        <v>16</v>
      </c>
      <c r="DD464" t="s">
        <v>11986</v>
      </c>
      <c r="DE464" t="s">
        <v>12328</v>
      </c>
      <c r="DF464"/>
      <c r="DG464"/>
      <c r="DH464"/>
      <c r="DI464"/>
      <c r="DJ464"/>
      <c r="DK464"/>
      <c r="DL464"/>
      <c r="DM464"/>
      <c r="DN464"/>
      <c r="DO464"/>
      <c r="DP464"/>
      <c r="DQ464"/>
      <c r="DR464"/>
      <c r="DS464"/>
      <c r="DT464"/>
      <c r="DU464" s="50">
        <v>400</v>
      </c>
      <c r="DV464" s="50"/>
      <c r="DW464" s="50">
        <v>17</v>
      </c>
      <c r="DX464" t="s">
        <v>12498</v>
      </c>
      <c r="DY464" s="4" t="s">
        <v>31290</v>
      </c>
      <c r="DZ464" s="4"/>
      <c r="EA464" s="4" t="s">
        <v>31291</v>
      </c>
      <c r="EB464"/>
      <c r="EC464"/>
      <c r="ED464"/>
    </row>
    <row r="465" spans="1:134" s="3" customFormat="1">
      <c r="A465" s="62">
        <v>3502164</v>
      </c>
      <c r="B465" s="2" t="s">
        <v>16388</v>
      </c>
      <c r="C465" s="3">
        <v>1</v>
      </c>
      <c r="D465" t="s">
        <v>16504</v>
      </c>
      <c r="E465"/>
      <c r="F465" s="2" t="s">
        <v>16385</v>
      </c>
      <c r="G465" s="6" t="s">
        <v>12746</v>
      </c>
      <c r="H465" s="6"/>
      <c r="I465" s="6" t="s">
        <v>16384</v>
      </c>
      <c r="J465" s="6" t="s">
        <v>16767</v>
      </c>
      <c r="K465" s="6" t="s">
        <v>11930</v>
      </c>
      <c r="L465" s="6" t="s">
        <v>11930</v>
      </c>
      <c r="M465" s="6"/>
      <c r="N465" t="s">
        <v>11684</v>
      </c>
      <c r="O465" s="4"/>
      <c r="P465" s="4" t="s">
        <v>12144</v>
      </c>
      <c r="Q465"/>
      <c r="R465" s="6" t="s">
        <v>12746</v>
      </c>
      <c r="S465" s="6"/>
      <c r="T465"/>
      <c r="U465"/>
      <c r="V465"/>
      <c r="W465"/>
      <c r="X465"/>
      <c r="Y465">
        <v>88</v>
      </c>
      <c r="Z465">
        <v>48</v>
      </c>
      <c r="AA465">
        <v>1</v>
      </c>
      <c r="AB465" s="23">
        <v>6</v>
      </c>
      <c r="AC465">
        <v>2</v>
      </c>
      <c r="AD465"/>
      <c r="AE465"/>
      <c r="AF465"/>
      <c r="AG465">
        <v>1</v>
      </c>
      <c r="AH465"/>
      <c r="AI465"/>
      <c r="AJ465"/>
      <c r="AK465">
        <v>1</v>
      </c>
      <c r="AL465" s="2">
        <f t="shared" si="55"/>
        <v>1</v>
      </c>
      <c r="AM465"/>
      <c r="AN465"/>
      <c r="AO465"/>
      <c r="AP465">
        <v>180</v>
      </c>
      <c r="AQ465" s="2">
        <f t="shared" si="56"/>
        <v>180</v>
      </c>
      <c r="AR465"/>
      <c r="AS465"/>
      <c r="AT465"/>
      <c r="AU465">
        <v>8</v>
      </c>
      <c r="AV465">
        <v>8</v>
      </c>
      <c r="AW465">
        <v>8</v>
      </c>
      <c r="AX465"/>
      <c r="AY465">
        <v>8</v>
      </c>
      <c r="AZ465">
        <v>8</v>
      </c>
      <c r="BA465">
        <v>8</v>
      </c>
      <c r="BB465">
        <v>8</v>
      </c>
      <c r="BC465"/>
      <c r="BD465" s="2">
        <f t="shared" si="57"/>
        <v>56</v>
      </c>
      <c r="BE465">
        <v>2106</v>
      </c>
      <c r="BF465">
        <f t="shared" si="59"/>
        <v>2286</v>
      </c>
      <c r="BG465">
        <v>1900</v>
      </c>
      <c r="BH465">
        <v>3068</v>
      </c>
      <c r="BI465"/>
      <c r="BJ465" s="49">
        <v>149</v>
      </c>
      <c r="BK465" s="2">
        <f t="shared" si="58"/>
        <v>3217</v>
      </c>
      <c r="BL465"/>
      <c r="BM465" s="49">
        <v>885</v>
      </c>
      <c r="BN465" s="49">
        <v>6195</v>
      </c>
      <c r="BO465" s="3" t="s">
        <v>12005</v>
      </c>
      <c r="BP465"/>
      <c r="BQ465"/>
      <c r="BR465"/>
      <c r="BS465"/>
      <c r="BT465"/>
      <c r="BU465"/>
      <c r="BV465"/>
      <c r="BW465"/>
      <c r="BX465"/>
      <c r="BY465"/>
      <c r="BZ465"/>
      <c r="CA465"/>
      <c r="CB465"/>
      <c r="CC465"/>
      <c r="CD465"/>
      <c r="CE465" s="2"/>
      <c r="CF465">
        <v>5500</v>
      </c>
      <c r="CG465"/>
      <c r="CH465"/>
      <c r="CI465"/>
      <c r="CJ465"/>
      <c r="CK465"/>
      <c r="CL465"/>
      <c r="CM465"/>
      <c r="CN465"/>
      <c r="CO465"/>
      <c r="CP465"/>
      <c r="CQ465"/>
      <c r="CR465"/>
      <c r="CS465"/>
      <c r="CT465"/>
      <c r="CU465"/>
      <c r="CV465"/>
      <c r="CW465"/>
      <c r="CX465" s="2">
        <v>3</v>
      </c>
      <c r="CY465" s="45">
        <v>36</v>
      </c>
      <c r="CZ465"/>
      <c r="DA465"/>
      <c r="DB465"/>
      <c r="DC465"/>
      <c r="DD465"/>
      <c r="DE465"/>
      <c r="DF465"/>
      <c r="DG465"/>
      <c r="DH465"/>
      <c r="DI465"/>
      <c r="DJ465"/>
      <c r="DK465"/>
      <c r="DL465"/>
      <c r="DM465"/>
      <c r="DN465"/>
      <c r="DO465"/>
      <c r="DP465"/>
      <c r="DQ465"/>
      <c r="DR465"/>
      <c r="DS465"/>
      <c r="DT465"/>
      <c r="DU465"/>
      <c r="DV465"/>
      <c r="DW465" s="50">
        <v>149</v>
      </c>
      <c r="DX465" t="s">
        <v>12498</v>
      </c>
      <c r="DY465" s="3" t="s">
        <v>16504</v>
      </c>
      <c r="DZ465" s="4" t="s">
        <v>16384</v>
      </c>
      <c r="EA465" s="4"/>
      <c r="EB465"/>
      <c r="EC465"/>
      <c r="ED465"/>
    </row>
    <row r="466" spans="1:134" s="3" customFormat="1">
      <c r="A466" s="62">
        <v>3502165</v>
      </c>
      <c r="B466" s="2" t="s">
        <v>16383</v>
      </c>
      <c r="D466" s="2" t="s">
        <v>16503</v>
      </c>
      <c r="E466"/>
      <c r="F466" s="2" t="s">
        <v>16274</v>
      </c>
      <c r="G466" s="6" t="s">
        <v>12746</v>
      </c>
      <c r="H466" s="6"/>
      <c r="I466" t="s">
        <v>16273</v>
      </c>
      <c r="J466" s="6" t="s">
        <v>16767</v>
      </c>
      <c r="K466" s="6" t="s">
        <v>16272</v>
      </c>
      <c r="L466" s="6" t="s">
        <v>16272</v>
      </c>
      <c r="M466" s="6"/>
      <c r="N466" t="s">
        <v>11685</v>
      </c>
      <c r="O466" s="4"/>
      <c r="P466" s="4" t="s">
        <v>12144</v>
      </c>
      <c r="Q466"/>
      <c r="R466" s="6" t="s">
        <v>12746</v>
      </c>
      <c r="S466" s="6"/>
      <c r="T466" s="6" t="s">
        <v>12746</v>
      </c>
      <c r="U466"/>
      <c r="V466"/>
      <c r="W466"/>
      <c r="X466"/>
      <c r="Y466">
        <v>139</v>
      </c>
      <c r="Z466">
        <v>45</v>
      </c>
      <c r="AA466">
        <v>1</v>
      </c>
      <c r="AB466" s="23">
        <v>6</v>
      </c>
      <c r="AC466">
        <v>2</v>
      </c>
      <c r="AD466"/>
      <c r="AE466"/>
      <c r="AF466"/>
      <c r="AG466"/>
      <c r="AH466"/>
      <c r="AI466"/>
      <c r="AJ466"/>
      <c r="AK466"/>
      <c r="AL466" s="2">
        <f t="shared" si="55"/>
        <v>0</v>
      </c>
      <c r="AM466"/>
      <c r="AN466"/>
      <c r="AO466"/>
      <c r="AP466"/>
      <c r="AQ466" s="2">
        <f t="shared" si="56"/>
        <v>0</v>
      </c>
      <c r="AR466"/>
      <c r="AS466"/>
      <c r="AT466"/>
      <c r="AU466"/>
      <c r="AV466">
        <v>5</v>
      </c>
      <c r="AW466">
        <v>7</v>
      </c>
      <c r="AX466">
        <v>7</v>
      </c>
      <c r="AY466">
        <v>7</v>
      </c>
      <c r="AZ466">
        <v>7</v>
      </c>
      <c r="BA466">
        <v>7</v>
      </c>
      <c r="BB466">
        <v>7</v>
      </c>
      <c r="BC466">
        <v>7</v>
      </c>
      <c r="BD466" s="2">
        <f t="shared" si="57"/>
        <v>54</v>
      </c>
      <c r="BE466">
        <v>2198</v>
      </c>
      <c r="BF466">
        <f t="shared" si="59"/>
        <v>2198</v>
      </c>
      <c r="BG466">
        <v>430</v>
      </c>
      <c r="BH466">
        <v>201</v>
      </c>
      <c r="BI466">
        <v>503</v>
      </c>
      <c r="BJ466"/>
      <c r="BK466" s="2">
        <f t="shared" si="58"/>
        <v>704</v>
      </c>
      <c r="BL466"/>
      <c r="BM466" s="49">
        <v>7231</v>
      </c>
      <c r="BN466" s="49">
        <v>5023</v>
      </c>
      <c r="BO466" s="3" t="s">
        <v>16271</v>
      </c>
      <c r="BP466"/>
      <c r="BQ466"/>
      <c r="BR466"/>
      <c r="BS466"/>
      <c r="BT466">
        <v>782</v>
      </c>
      <c r="BU466" t="s">
        <v>15786</v>
      </c>
      <c r="BV466"/>
      <c r="BW466"/>
      <c r="BX466"/>
      <c r="BY466"/>
      <c r="BZ466"/>
      <c r="CA466"/>
      <c r="CB466"/>
      <c r="CC466"/>
      <c r="CD466"/>
      <c r="CE466" s="2"/>
      <c r="CF466">
        <v>3400</v>
      </c>
      <c r="CG466"/>
      <c r="CH466"/>
      <c r="CI466"/>
      <c r="CJ466"/>
      <c r="CK466"/>
      <c r="CL466"/>
      <c r="CM466"/>
      <c r="CN466"/>
      <c r="CO466"/>
      <c r="CP466"/>
      <c r="CQ466"/>
      <c r="CR466"/>
      <c r="CS466"/>
      <c r="CT466"/>
      <c r="CU466"/>
      <c r="CV466"/>
      <c r="CW466"/>
      <c r="CX466"/>
      <c r="CY466"/>
      <c r="CZ466"/>
      <c r="DA466"/>
      <c r="DB466">
        <v>300</v>
      </c>
      <c r="DC466">
        <v>18</v>
      </c>
      <c r="DD466" t="s">
        <v>11869</v>
      </c>
      <c r="DE466" t="s">
        <v>15895</v>
      </c>
      <c r="DF466"/>
      <c r="DG466"/>
      <c r="DH466"/>
      <c r="DI466"/>
      <c r="DJ466"/>
      <c r="DK466"/>
      <c r="DL466"/>
      <c r="DM466"/>
      <c r="DN466"/>
      <c r="DO466"/>
      <c r="DP466"/>
      <c r="DQ466"/>
      <c r="DR466"/>
      <c r="DS466"/>
      <c r="DT466"/>
      <c r="DU466"/>
      <c r="DV466"/>
      <c r="DW466"/>
      <c r="DX466" t="s">
        <v>12498</v>
      </c>
      <c r="DY466" s="4" t="s">
        <v>31292</v>
      </c>
      <c r="DZ466" s="4"/>
      <c r="EA466" s="4"/>
      <c r="EB466"/>
      <c r="EC466"/>
      <c r="ED466"/>
    </row>
    <row r="467" spans="1:134" s="3" customFormat="1">
      <c r="A467" s="62">
        <v>3502166</v>
      </c>
      <c r="B467" s="2" t="s">
        <v>16617</v>
      </c>
      <c r="C467" s="3">
        <v>1</v>
      </c>
      <c r="D467" s="2" t="s">
        <v>13123</v>
      </c>
      <c r="E467" t="s">
        <v>16501</v>
      </c>
      <c r="F467" s="2" t="s">
        <v>13123</v>
      </c>
      <c r="G467" s="6" t="s">
        <v>12144</v>
      </c>
      <c r="H467" s="6"/>
      <c r="I467" s="2" t="s">
        <v>16616</v>
      </c>
      <c r="J467" s="6" t="s">
        <v>16767</v>
      </c>
      <c r="K467" s="57" t="s">
        <v>17696</v>
      </c>
      <c r="L467" t="s">
        <v>12346</v>
      </c>
      <c r="M467" s="57" t="s">
        <v>17696</v>
      </c>
      <c r="N467" t="s">
        <v>12593</v>
      </c>
      <c r="O467" s="4" t="s">
        <v>31293</v>
      </c>
      <c r="P467" s="4" t="s">
        <v>12144</v>
      </c>
      <c r="Q467"/>
      <c r="R467" s="6" t="s">
        <v>12746</v>
      </c>
      <c r="S467" s="6"/>
      <c r="T467"/>
      <c r="U467"/>
      <c r="V467"/>
      <c r="W467"/>
      <c r="X467" t="s">
        <v>12638</v>
      </c>
      <c r="Y467">
        <v>250</v>
      </c>
      <c r="Z467">
        <v>45</v>
      </c>
      <c r="AA467">
        <v>1</v>
      </c>
      <c r="AB467" s="23">
        <v>5.5</v>
      </c>
      <c r="AC467"/>
      <c r="AD467">
        <v>1</v>
      </c>
      <c r="AE467"/>
      <c r="AF467"/>
      <c r="AG467">
        <v>1</v>
      </c>
      <c r="AH467"/>
      <c r="AI467"/>
      <c r="AJ467">
        <v>1</v>
      </c>
      <c r="AK467">
        <v>1</v>
      </c>
      <c r="AL467" s="2">
        <f t="shared" si="55"/>
        <v>2</v>
      </c>
      <c r="AM467">
        <v>2500</v>
      </c>
      <c r="AN467"/>
      <c r="AO467"/>
      <c r="AP467">
        <v>324</v>
      </c>
      <c r="AQ467" s="2">
        <f t="shared" si="56"/>
        <v>2824</v>
      </c>
      <c r="AR467"/>
      <c r="AS467"/>
      <c r="AT467">
        <v>3</v>
      </c>
      <c r="AU467">
        <v>4</v>
      </c>
      <c r="AV467">
        <v>4</v>
      </c>
      <c r="AW467">
        <v>4</v>
      </c>
      <c r="AX467">
        <v>4</v>
      </c>
      <c r="AY467">
        <v>4</v>
      </c>
      <c r="AZ467">
        <v>4</v>
      </c>
      <c r="BA467">
        <v>4</v>
      </c>
      <c r="BB467">
        <v>3</v>
      </c>
      <c r="BC467">
        <v>3</v>
      </c>
      <c r="BD467" s="2">
        <f t="shared" si="57"/>
        <v>37</v>
      </c>
      <c r="BE467">
        <v>5048</v>
      </c>
      <c r="BF467">
        <f t="shared" si="59"/>
        <v>7872</v>
      </c>
      <c r="BG467">
        <v>2407</v>
      </c>
      <c r="BH467">
        <v>14086</v>
      </c>
      <c r="BI467">
        <v>150</v>
      </c>
      <c r="BJ467" s="49">
        <v>149</v>
      </c>
      <c r="BK467" s="2">
        <f t="shared" si="58"/>
        <v>14385</v>
      </c>
      <c r="BL467"/>
      <c r="BM467" s="49">
        <v>6053</v>
      </c>
      <c r="BN467" s="49">
        <v>30267</v>
      </c>
      <c r="BO467" s="3" t="s">
        <v>12788</v>
      </c>
      <c r="BP467"/>
      <c r="BQ467"/>
      <c r="BR467"/>
      <c r="BS467"/>
      <c r="BT467"/>
      <c r="BU467"/>
      <c r="BV467"/>
      <c r="BW467"/>
      <c r="BX467"/>
      <c r="BY467"/>
      <c r="BZ467"/>
      <c r="CA467"/>
      <c r="CB467"/>
      <c r="CC467"/>
      <c r="CD467"/>
      <c r="CE467" s="2"/>
      <c r="CF467">
        <v>16758</v>
      </c>
      <c r="CG467"/>
      <c r="CH467"/>
      <c r="CI467"/>
      <c r="CJ467"/>
      <c r="CK467"/>
      <c r="CL467"/>
      <c r="CM467"/>
      <c r="CN467"/>
      <c r="CO467"/>
      <c r="CP467"/>
      <c r="CQ467"/>
      <c r="CR467"/>
      <c r="CS467"/>
      <c r="CT467"/>
      <c r="CU467"/>
      <c r="CV467"/>
      <c r="CW467"/>
      <c r="CX467" s="2">
        <v>2</v>
      </c>
      <c r="CY467" s="45">
        <v>7</v>
      </c>
      <c r="CZ467"/>
      <c r="DA467"/>
      <c r="DB467">
        <v>20</v>
      </c>
      <c r="DC467">
        <v>150</v>
      </c>
      <c r="DD467" t="s">
        <v>11986</v>
      </c>
      <c r="DE467" t="s">
        <v>12328</v>
      </c>
      <c r="DF467"/>
      <c r="DG467"/>
      <c r="DH467"/>
      <c r="DI467"/>
      <c r="DJ467"/>
      <c r="DK467"/>
      <c r="DL467"/>
      <c r="DM467"/>
      <c r="DN467"/>
      <c r="DO467"/>
      <c r="DP467"/>
      <c r="DQ467"/>
      <c r="DR467"/>
      <c r="DS467"/>
      <c r="DT467"/>
      <c r="DU467" s="50">
        <v>4250</v>
      </c>
      <c r="DV467" s="50"/>
      <c r="DW467" s="50">
        <v>149</v>
      </c>
      <c r="DX467" t="s">
        <v>12498</v>
      </c>
      <c r="DY467" s="4" t="s">
        <v>31294</v>
      </c>
      <c r="DZ467" s="3" t="s">
        <v>31295</v>
      </c>
      <c r="EA467" s="4" t="s">
        <v>31221</v>
      </c>
      <c r="EB467"/>
      <c r="EC467"/>
      <c r="ED467"/>
    </row>
    <row r="468" spans="1:134" s="3" customFormat="1">
      <c r="A468" s="62">
        <v>3502167</v>
      </c>
      <c r="B468" s="2" t="s">
        <v>16379</v>
      </c>
      <c r="C468" s="3">
        <v>1</v>
      </c>
      <c r="D468" s="2" t="s">
        <v>14233</v>
      </c>
      <c r="E468" t="s">
        <v>16974</v>
      </c>
      <c r="F468" s="2" t="s">
        <v>14233</v>
      </c>
      <c r="G468" s="6" t="s">
        <v>12144</v>
      </c>
      <c r="H468" s="6"/>
      <c r="I468" s="2" t="s">
        <v>16850</v>
      </c>
      <c r="J468" s="6" t="s">
        <v>16767</v>
      </c>
      <c r="K468" t="s">
        <v>12346</v>
      </c>
      <c r="L468" t="s">
        <v>12346</v>
      </c>
      <c r="M468"/>
      <c r="N468" t="s">
        <v>12593</v>
      </c>
      <c r="O468" s="4"/>
      <c r="P468" s="4" t="s">
        <v>12144</v>
      </c>
      <c r="Q468"/>
      <c r="R468" s="6" t="s">
        <v>12746</v>
      </c>
      <c r="S468" s="6"/>
      <c r="T468"/>
      <c r="U468"/>
      <c r="V468"/>
      <c r="W468"/>
      <c r="X468"/>
      <c r="Y468">
        <v>258</v>
      </c>
      <c r="Z468">
        <v>40</v>
      </c>
      <c r="AA468">
        <v>1</v>
      </c>
      <c r="AB468" s="23">
        <v>5</v>
      </c>
      <c r="AC468"/>
      <c r="AD468">
        <v>3</v>
      </c>
      <c r="AE468"/>
      <c r="AF468"/>
      <c r="AG468">
        <v>1</v>
      </c>
      <c r="AH468">
        <v>1</v>
      </c>
      <c r="AI468">
        <v>1</v>
      </c>
      <c r="AJ468">
        <v>1</v>
      </c>
      <c r="AK468">
        <v>1</v>
      </c>
      <c r="AL468" s="2">
        <f t="shared" si="55"/>
        <v>4</v>
      </c>
      <c r="AM468">
        <v>4350</v>
      </c>
      <c r="AN468"/>
      <c r="AO468"/>
      <c r="AP468">
        <v>240</v>
      </c>
      <c r="AQ468" s="2">
        <f t="shared" si="56"/>
        <v>4590</v>
      </c>
      <c r="AR468"/>
      <c r="AS468"/>
      <c r="AT468"/>
      <c r="AU468">
        <v>1</v>
      </c>
      <c r="AV468">
        <v>1</v>
      </c>
      <c r="AW468">
        <v>1</v>
      </c>
      <c r="AX468">
        <v>1</v>
      </c>
      <c r="AY468">
        <v>1</v>
      </c>
      <c r="AZ468"/>
      <c r="BA468"/>
      <c r="BB468"/>
      <c r="BC468"/>
      <c r="BD468" s="2">
        <f t="shared" si="57"/>
        <v>5</v>
      </c>
      <c r="BE468">
        <v>448</v>
      </c>
      <c r="BF468">
        <f t="shared" si="59"/>
        <v>5038</v>
      </c>
      <c r="BG468">
        <v>131</v>
      </c>
      <c r="BH468">
        <v>813</v>
      </c>
      <c r="BI468">
        <v>413</v>
      </c>
      <c r="BJ468" s="49">
        <v>40</v>
      </c>
      <c r="BK468" s="2">
        <f t="shared" si="58"/>
        <v>1266</v>
      </c>
      <c r="BL468"/>
      <c r="BM468" s="49">
        <v>103</v>
      </c>
      <c r="BN468" s="49">
        <v>4617</v>
      </c>
      <c r="BO468" s="3" t="s">
        <v>12610</v>
      </c>
      <c r="BP468"/>
      <c r="BQ468">
        <v>719</v>
      </c>
      <c r="BR468" t="s">
        <v>13880</v>
      </c>
      <c r="BS468"/>
      <c r="BT468"/>
      <c r="BU468"/>
      <c r="BV468"/>
      <c r="BW468"/>
      <c r="BX468"/>
      <c r="BY468"/>
      <c r="BZ468"/>
      <c r="CA468"/>
      <c r="CB468"/>
      <c r="CC468"/>
      <c r="CD468"/>
      <c r="CE468" s="2"/>
      <c r="CF468">
        <v>4500</v>
      </c>
      <c r="CG468"/>
      <c r="CH468"/>
      <c r="CI468"/>
      <c r="CJ468"/>
      <c r="CK468"/>
      <c r="CL468"/>
      <c r="CM468"/>
      <c r="CN468"/>
      <c r="CO468"/>
      <c r="CP468"/>
      <c r="CQ468"/>
      <c r="CR468"/>
      <c r="CS468"/>
      <c r="CT468"/>
      <c r="CU468"/>
      <c r="CV468"/>
      <c r="CW468"/>
      <c r="CX468" s="2">
        <v>1</v>
      </c>
      <c r="CY468" s="45">
        <v>7.5</v>
      </c>
      <c r="CZ468"/>
      <c r="DA468"/>
      <c r="DB468">
        <v>50</v>
      </c>
      <c r="DC468">
        <v>413</v>
      </c>
      <c r="DD468" t="s">
        <v>11986</v>
      </c>
      <c r="DE468" t="s">
        <v>12328</v>
      </c>
      <c r="DF468"/>
      <c r="DG468"/>
      <c r="DH468"/>
      <c r="DI468"/>
      <c r="DJ468"/>
      <c r="DK468"/>
      <c r="DL468"/>
      <c r="DM468"/>
      <c r="DN468"/>
      <c r="DO468"/>
      <c r="DP468"/>
      <c r="DQ468"/>
      <c r="DR468"/>
      <c r="DS468"/>
      <c r="DT468"/>
      <c r="DU468"/>
      <c r="DV468"/>
      <c r="DW468" s="50">
        <v>40</v>
      </c>
      <c r="DX468" t="s">
        <v>12498</v>
      </c>
      <c r="DY468" s="4" t="s">
        <v>31222</v>
      </c>
      <c r="DZ468" s="3" t="s">
        <v>31527</v>
      </c>
      <c r="EA468" s="4"/>
      <c r="EB468"/>
      <c r="EC468"/>
      <c r="ED468"/>
    </row>
    <row r="469" spans="1:134" s="3" customFormat="1">
      <c r="A469" s="62">
        <v>3502168</v>
      </c>
      <c r="B469" s="2" t="s">
        <v>16973</v>
      </c>
      <c r="C469" s="3">
        <v>1</v>
      </c>
      <c r="D469" s="2" t="s">
        <v>16849</v>
      </c>
      <c r="E469" t="s">
        <v>16493</v>
      </c>
      <c r="F469" s="2" t="s">
        <v>13542</v>
      </c>
      <c r="G469" s="6" t="s">
        <v>12746</v>
      </c>
      <c r="H469" s="6"/>
      <c r="I469" s="6" t="s">
        <v>16493</v>
      </c>
      <c r="J469" s="6" t="s">
        <v>16767</v>
      </c>
      <c r="K469" t="s">
        <v>12346</v>
      </c>
      <c r="L469" t="s">
        <v>12346</v>
      </c>
      <c r="M469"/>
      <c r="N469" t="s">
        <v>12593</v>
      </c>
      <c r="O469" s="4"/>
      <c r="P469" s="4" t="s">
        <v>12144</v>
      </c>
      <c r="Q469"/>
      <c r="R469" s="6" t="s">
        <v>12746</v>
      </c>
      <c r="S469" s="6"/>
      <c r="T469"/>
      <c r="U469"/>
      <c r="V469"/>
      <c r="W469"/>
      <c r="X469"/>
      <c r="Y469">
        <v>235</v>
      </c>
      <c r="Z469">
        <v>44</v>
      </c>
      <c r="AA469">
        <v>1</v>
      </c>
      <c r="AB469" s="23">
        <v>5.5</v>
      </c>
      <c r="AC469">
        <v>1</v>
      </c>
      <c r="AD469"/>
      <c r="AE469"/>
      <c r="AF469"/>
      <c r="AG469"/>
      <c r="AH469"/>
      <c r="AI469"/>
      <c r="AJ469"/>
      <c r="AK469"/>
      <c r="AL469" s="2">
        <f t="shared" si="55"/>
        <v>0</v>
      </c>
      <c r="AM469"/>
      <c r="AN469"/>
      <c r="AO469"/>
      <c r="AP469"/>
      <c r="AQ469" s="2">
        <f t="shared" si="56"/>
        <v>0</v>
      </c>
      <c r="AR469"/>
      <c r="AS469"/>
      <c r="AT469"/>
      <c r="AU469">
        <v>4</v>
      </c>
      <c r="AV469">
        <v>4</v>
      </c>
      <c r="AW469">
        <v>4</v>
      </c>
      <c r="AX469">
        <v>4</v>
      </c>
      <c r="AY469">
        <v>4</v>
      </c>
      <c r="AZ469">
        <v>4</v>
      </c>
      <c r="BA469">
        <v>4</v>
      </c>
      <c r="BB469">
        <v>4</v>
      </c>
      <c r="BC469">
        <v>4</v>
      </c>
      <c r="BD469" s="2">
        <f t="shared" si="57"/>
        <v>36</v>
      </c>
      <c r="BE469">
        <v>4600</v>
      </c>
      <c r="BF469">
        <f t="shared" si="59"/>
        <v>4600</v>
      </c>
      <c r="BG469">
        <v>2500</v>
      </c>
      <c r="BH469">
        <v>9400</v>
      </c>
      <c r="BI469">
        <v>80</v>
      </c>
      <c r="BJ469" s="49">
        <v>150</v>
      </c>
      <c r="BK469" s="2">
        <f t="shared" si="58"/>
        <v>9630</v>
      </c>
      <c r="BL469"/>
      <c r="BM469" s="49">
        <v>3500</v>
      </c>
      <c r="BN469" s="49">
        <v>17500</v>
      </c>
      <c r="BO469" s="3" t="s">
        <v>12005</v>
      </c>
      <c r="BP469"/>
      <c r="BQ469"/>
      <c r="BR469"/>
      <c r="BS469"/>
      <c r="BT469"/>
      <c r="BU469"/>
      <c r="BV469"/>
      <c r="BW469"/>
      <c r="BX469"/>
      <c r="BY469"/>
      <c r="BZ469"/>
      <c r="CA469"/>
      <c r="CB469"/>
      <c r="CC469"/>
      <c r="CD469"/>
      <c r="CE469" s="2"/>
      <c r="CF469">
        <v>8000</v>
      </c>
      <c r="CG469"/>
      <c r="CH469"/>
      <c r="CI469"/>
      <c r="CJ469"/>
      <c r="CK469"/>
      <c r="CL469"/>
      <c r="CM469"/>
      <c r="CN469"/>
      <c r="CO469"/>
      <c r="CP469"/>
      <c r="CQ469"/>
      <c r="CR469"/>
      <c r="CS469"/>
      <c r="CT469"/>
      <c r="CU469"/>
      <c r="CV469"/>
      <c r="CW469"/>
      <c r="CX469" s="2">
        <v>1</v>
      </c>
      <c r="CY469" s="45">
        <v>5</v>
      </c>
      <c r="CZ469"/>
      <c r="DA469"/>
      <c r="DB469">
        <v>6</v>
      </c>
      <c r="DC469">
        <v>80</v>
      </c>
      <c r="DD469" t="s">
        <v>11986</v>
      </c>
      <c r="DE469" t="s">
        <v>12444</v>
      </c>
      <c r="DF469"/>
      <c r="DG469"/>
      <c r="DH469"/>
      <c r="DI469"/>
      <c r="DJ469"/>
      <c r="DK469"/>
      <c r="DL469"/>
      <c r="DM469"/>
      <c r="DN469"/>
      <c r="DO469"/>
      <c r="DP469"/>
      <c r="DQ469"/>
      <c r="DR469"/>
      <c r="DS469"/>
      <c r="DT469"/>
      <c r="DU469" s="50">
        <v>3750</v>
      </c>
      <c r="DV469" s="50"/>
      <c r="DW469" s="50">
        <v>150</v>
      </c>
      <c r="DX469" t="s">
        <v>12498</v>
      </c>
      <c r="DY469" s="4" t="s">
        <v>31409</v>
      </c>
      <c r="DZ469" s="3" t="s">
        <v>31410</v>
      </c>
      <c r="EA469" s="4" t="s">
        <v>31411</v>
      </c>
      <c r="EB469"/>
      <c r="EC469"/>
      <c r="ED469"/>
    </row>
    <row r="470" spans="1:134" s="3" customFormat="1">
      <c r="A470" s="62">
        <v>3502169</v>
      </c>
      <c r="B470" s="2" t="s">
        <v>16495</v>
      </c>
      <c r="C470" s="3">
        <v>1</v>
      </c>
      <c r="D470" s="2" t="s">
        <v>13706</v>
      </c>
      <c r="E470" t="s">
        <v>16724</v>
      </c>
      <c r="F470" s="2" t="s">
        <v>13044</v>
      </c>
      <c r="G470" s="6" t="s">
        <v>12144</v>
      </c>
      <c r="H470" s="6"/>
      <c r="I470" s="58" t="s">
        <v>462</v>
      </c>
      <c r="J470" s="6" t="s">
        <v>16767</v>
      </c>
      <c r="K470" t="s">
        <v>12346</v>
      </c>
      <c r="L470" t="s">
        <v>12346</v>
      </c>
      <c r="M470"/>
      <c r="N470" t="s">
        <v>12593</v>
      </c>
      <c r="O470" s="4" t="s">
        <v>31412</v>
      </c>
      <c r="P470" s="4" t="s">
        <v>12144</v>
      </c>
      <c r="Q470"/>
      <c r="R470" s="6" t="s">
        <v>12144</v>
      </c>
      <c r="S470" s="6"/>
      <c r="T470"/>
      <c r="U470"/>
      <c r="V470"/>
      <c r="W470"/>
      <c r="X470"/>
      <c r="Y470">
        <v>216</v>
      </c>
      <c r="Z470">
        <v>55</v>
      </c>
      <c r="AA470">
        <v>1</v>
      </c>
      <c r="AB470" s="23">
        <v>5.5</v>
      </c>
      <c r="AC470"/>
      <c r="AD470">
        <v>1</v>
      </c>
      <c r="AE470">
        <v>1</v>
      </c>
      <c r="AF470"/>
      <c r="AG470">
        <v>1</v>
      </c>
      <c r="AH470">
        <v>1</v>
      </c>
      <c r="AI470">
        <v>1</v>
      </c>
      <c r="AJ470">
        <v>1</v>
      </c>
      <c r="AK470">
        <v>1</v>
      </c>
      <c r="AL470" s="2">
        <f t="shared" si="55"/>
        <v>3</v>
      </c>
      <c r="AM470">
        <v>2175</v>
      </c>
      <c r="AN470">
        <v>1650</v>
      </c>
      <c r="AO470"/>
      <c r="AP470">
        <v>500</v>
      </c>
      <c r="AQ470" s="2">
        <f t="shared" si="56"/>
        <v>4325</v>
      </c>
      <c r="AR470"/>
      <c r="AS470"/>
      <c r="AT470"/>
      <c r="AU470">
        <v>5</v>
      </c>
      <c r="AV470">
        <v>7</v>
      </c>
      <c r="AW470">
        <v>8</v>
      </c>
      <c r="AX470">
        <v>9</v>
      </c>
      <c r="AY470">
        <v>8</v>
      </c>
      <c r="AZ470">
        <v>7</v>
      </c>
      <c r="BA470">
        <v>5</v>
      </c>
      <c r="BB470">
        <v>2</v>
      </c>
      <c r="BC470"/>
      <c r="BD470" s="2">
        <f t="shared" si="57"/>
        <v>51</v>
      </c>
      <c r="BE470">
        <v>4186</v>
      </c>
      <c r="BF470">
        <f t="shared" si="59"/>
        <v>8511</v>
      </c>
      <c r="BG470">
        <v>1426</v>
      </c>
      <c r="BH470">
        <v>6023</v>
      </c>
      <c r="BI470"/>
      <c r="BJ470" s="49">
        <v>360</v>
      </c>
      <c r="BK470" s="2">
        <f t="shared" si="58"/>
        <v>6383</v>
      </c>
      <c r="BL470"/>
      <c r="BM470" s="49">
        <v>1264</v>
      </c>
      <c r="BN470" s="49">
        <v>15168</v>
      </c>
      <c r="BO470" s="3" t="s">
        <v>12019</v>
      </c>
      <c r="BP470"/>
      <c r="BQ470"/>
      <c r="BR470"/>
      <c r="BS470"/>
      <c r="BT470"/>
      <c r="BU470"/>
      <c r="BV470"/>
      <c r="BW470"/>
      <c r="BX470"/>
      <c r="BY470"/>
      <c r="BZ470"/>
      <c r="CA470"/>
      <c r="CB470"/>
      <c r="CC470"/>
      <c r="CD470"/>
      <c r="CE470" s="2"/>
      <c r="CF470">
        <v>5623</v>
      </c>
      <c r="CG470"/>
      <c r="CH470"/>
      <c r="CI470"/>
      <c r="CJ470"/>
      <c r="CK470"/>
      <c r="CL470"/>
      <c r="CM470"/>
      <c r="CN470"/>
      <c r="CO470"/>
      <c r="CP470"/>
      <c r="CQ470"/>
      <c r="CR470"/>
      <c r="CS470"/>
      <c r="CT470"/>
      <c r="CU470"/>
      <c r="CV470"/>
      <c r="CW470"/>
      <c r="CX470" s="2">
        <v>5</v>
      </c>
      <c r="CY470" s="45">
        <v>34</v>
      </c>
      <c r="CZ470"/>
      <c r="DA470"/>
      <c r="DB470"/>
      <c r="DC470"/>
      <c r="DD470"/>
      <c r="DE470"/>
      <c r="DF470"/>
      <c r="DG470"/>
      <c r="DH470"/>
      <c r="DI470"/>
      <c r="DJ470"/>
      <c r="DK470"/>
      <c r="DL470"/>
      <c r="DM470"/>
      <c r="DN470"/>
      <c r="DO470"/>
      <c r="DP470"/>
      <c r="DQ470"/>
      <c r="DR470"/>
      <c r="DS470"/>
      <c r="DT470"/>
      <c r="DU470" s="50">
        <v>7640</v>
      </c>
      <c r="DV470" s="50"/>
      <c r="DW470" s="50">
        <v>360</v>
      </c>
      <c r="DX470" t="s">
        <v>12498</v>
      </c>
      <c r="DY470" s="4" t="s">
        <v>31413</v>
      </c>
      <c r="DZ470" s="4" t="s">
        <v>31414</v>
      </c>
      <c r="EA470" s="4"/>
      <c r="EB470"/>
      <c r="EC470"/>
      <c r="ED470"/>
    </row>
    <row r="471" spans="1:134" s="3" customFormat="1">
      <c r="A471" s="62">
        <v>3502170</v>
      </c>
      <c r="B471" s="2" t="s">
        <v>16364</v>
      </c>
      <c r="C471" s="3">
        <v>1</v>
      </c>
      <c r="D471" s="2" t="s">
        <v>13807</v>
      </c>
      <c r="E471" t="s">
        <v>16480</v>
      </c>
      <c r="F471" s="2" t="s">
        <v>13807</v>
      </c>
      <c r="G471" s="6" t="s">
        <v>12144</v>
      </c>
      <c r="H471" s="6"/>
      <c r="I471" s="6" t="s">
        <v>16481</v>
      </c>
      <c r="J471" s="6" t="s">
        <v>16767</v>
      </c>
      <c r="K471" t="s">
        <v>12346</v>
      </c>
      <c r="L471" t="s">
        <v>12346</v>
      </c>
      <c r="M471"/>
      <c r="N471" t="s">
        <v>12593</v>
      </c>
      <c r="O471" s="4"/>
      <c r="P471" s="4" t="s">
        <v>12144</v>
      </c>
      <c r="Q471"/>
      <c r="R471" s="6" t="s">
        <v>12746</v>
      </c>
      <c r="S471" s="6"/>
      <c r="T471"/>
      <c r="U471"/>
      <c r="V471"/>
      <c r="W471"/>
      <c r="X471"/>
      <c r="Y471">
        <v>241</v>
      </c>
      <c r="Z471">
        <v>40</v>
      </c>
      <c r="AA471">
        <v>1</v>
      </c>
      <c r="AB471" s="23">
        <v>5</v>
      </c>
      <c r="AC471"/>
      <c r="AD471">
        <v>3</v>
      </c>
      <c r="AE471"/>
      <c r="AF471">
        <v>1</v>
      </c>
      <c r="AG471">
        <v>1</v>
      </c>
      <c r="AH471">
        <v>1</v>
      </c>
      <c r="AI471">
        <v>1</v>
      </c>
      <c r="AJ471">
        <v>1</v>
      </c>
      <c r="AK471">
        <v>1</v>
      </c>
      <c r="AL471" s="2">
        <f t="shared" si="55"/>
        <v>5</v>
      </c>
      <c r="AM471">
        <v>8400</v>
      </c>
      <c r="AN471"/>
      <c r="AO471">
        <v>1820</v>
      </c>
      <c r="AP471">
        <v>1430</v>
      </c>
      <c r="AQ471" s="2">
        <f t="shared" si="56"/>
        <v>11650</v>
      </c>
      <c r="AR471">
        <v>5</v>
      </c>
      <c r="AS471">
        <v>2</v>
      </c>
      <c r="AT471">
        <v>5</v>
      </c>
      <c r="AU471">
        <v>6</v>
      </c>
      <c r="AV471">
        <v>6</v>
      </c>
      <c r="AW471">
        <v>7</v>
      </c>
      <c r="AX471">
        <v>6</v>
      </c>
      <c r="AY471">
        <v>6</v>
      </c>
      <c r="AZ471">
        <v>7</v>
      </c>
      <c r="BA471">
        <v>8</v>
      </c>
      <c r="BB471">
        <v>6</v>
      </c>
      <c r="BC471">
        <v>3</v>
      </c>
      <c r="BD471" s="2">
        <f t="shared" si="57"/>
        <v>67</v>
      </c>
      <c r="BE471">
        <v>5967</v>
      </c>
      <c r="BF471">
        <f t="shared" si="59"/>
        <v>17617</v>
      </c>
      <c r="BG471">
        <v>3565</v>
      </c>
      <c r="BH471">
        <v>8390</v>
      </c>
      <c r="BI471">
        <v>1360</v>
      </c>
      <c r="BJ471" s="49">
        <v>629</v>
      </c>
      <c r="BK471" s="2">
        <f t="shared" si="58"/>
        <v>10379</v>
      </c>
      <c r="BL471"/>
      <c r="BM471" s="49">
        <v>5982</v>
      </c>
      <c r="BN471" s="49">
        <v>28584</v>
      </c>
      <c r="BO471" s="3" t="s">
        <v>12005</v>
      </c>
      <c r="BP471"/>
      <c r="BQ471">
        <v>3688</v>
      </c>
      <c r="BR471" t="s">
        <v>15786</v>
      </c>
      <c r="BS471"/>
      <c r="BT471"/>
      <c r="BU471"/>
      <c r="BV471"/>
      <c r="BW471"/>
      <c r="BX471"/>
      <c r="BY471"/>
      <c r="BZ471"/>
      <c r="CA471"/>
      <c r="CB471"/>
      <c r="CC471"/>
      <c r="CD471"/>
      <c r="CE471" s="2"/>
      <c r="CF471">
        <v>17685</v>
      </c>
      <c r="CG471"/>
      <c r="CH471"/>
      <c r="CI471"/>
      <c r="CJ471"/>
      <c r="CK471"/>
      <c r="CL471"/>
      <c r="CM471"/>
      <c r="CN471"/>
      <c r="CO471"/>
      <c r="CP471"/>
      <c r="CQ471"/>
      <c r="CR471"/>
      <c r="CS471"/>
      <c r="CT471"/>
      <c r="CU471"/>
      <c r="CV471"/>
      <c r="CW471"/>
      <c r="CX471" s="2">
        <v>8</v>
      </c>
      <c r="CY471" s="45">
        <v>40</v>
      </c>
      <c r="CZ471"/>
      <c r="DA471"/>
      <c r="DB471">
        <v>2475</v>
      </c>
      <c r="DC471">
        <v>1360</v>
      </c>
      <c r="DD471"/>
      <c r="DE471"/>
      <c r="DF471"/>
      <c r="DG471"/>
      <c r="DH471"/>
      <c r="DI471"/>
      <c r="DJ471"/>
      <c r="DK471"/>
      <c r="DL471"/>
      <c r="DM471"/>
      <c r="DN471"/>
      <c r="DO471"/>
      <c r="DP471"/>
      <c r="DQ471"/>
      <c r="DR471"/>
      <c r="DS471"/>
      <c r="DT471"/>
      <c r="DU471" s="50">
        <v>20757</v>
      </c>
      <c r="DV471" s="50"/>
      <c r="DW471" s="50">
        <v>629</v>
      </c>
      <c r="DX471" t="s">
        <v>12498</v>
      </c>
      <c r="DY471" s="4" t="s">
        <v>31415</v>
      </c>
      <c r="DZ471" s="3" t="s">
        <v>16480</v>
      </c>
      <c r="EA471" s="4"/>
      <c r="EB471"/>
      <c r="EC471"/>
      <c r="ED471"/>
    </row>
    <row r="472" spans="1:134" s="3" customFormat="1">
      <c r="A472" s="62">
        <v>3502171</v>
      </c>
      <c r="B472" s="2" t="s">
        <v>16002</v>
      </c>
      <c r="C472" s="3">
        <v>1</v>
      </c>
      <c r="D472" s="2" t="s">
        <v>12921</v>
      </c>
      <c r="E472" t="s">
        <v>13798</v>
      </c>
      <c r="F472" s="2" t="s">
        <v>12921</v>
      </c>
      <c r="G472" s="6" t="s">
        <v>12144</v>
      </c>
      <c r="H472" s="6" t="s">
        <v>12144</v>
      </c>
      <c r="I472" s="6" t="s">
        <v>16476</v>
      </c>
      <c r="J472" s="6" t="s">
        <v>16767</v>
      </c>
      <c r="K472" t="s">
        <v>12346</v>
      </c>
      <c r="L472" t="s">
        <v>12346</v>
      </c>
      <c r="M472"/>
      <c r="N472" t="s">
        <v>12593</v>
      </c>
      <c r="O472" s="4"/>
      <c r="P472" s="4" t="s">
        <v>12144</v>
      </c>
      <c r="Q472"/>
      <c r="R472" s="6" t="s">
        <v>12746</v>
      </c>
      <c r="S472" s="6"/>
      <c r="T472"/>
      <c r="U472"/>
      <c r="V472"/>
      <c r="W472"/>
      <c r="X472"/>
      <c r="Y472">
        <v>226</v>
      </c>
      <c r="Z472">
        <v>40</v>
      </c>
      <c r="AA472">
        <v>1</v>
      </c>
      <c r="AB472" s="23">
        <v>5</v>
      </c>
      <c r="AC472"/>
      <c r="AD472"/>
      <c r="AE472">
        <v>2</v>
      </c>
      <c r="AF472"/>
      <c r="AG472">
        <v>1</v>
      </c>
      <c r="AH472">
        <v>1</v>
      </c>
      <c r="AI472">
        <v>1</v>
      </c>
      <c r="AJ472">
        <v>1</v>
      </c>
      <c r="AK472">
        <v>1</v>
      </c>
      <c r="AL472" s="2">
        <f t="shared" si="55"/>
        <v>3</v>
      </c>
      <c r="AM472"/>
      <c r="AN472">
        <v>5346</v>
      </c>
      <c r="AO472"/>
      <c r="AP472">
        <v>1053</v>
      </c>
      <c r="AQ472" s="2">
        <f t="shared" si="56"/>
        <v>6399</v>
      </c>
      <c r="AR472">
        <v>5</v>
      </c>
      <c r="AS472">
        <v>13</v>
      </c>
      <c r="AT472">
        <v>13</v>
      </c>
      <c r="AU472">
        <v>14</v>
      </c>
      <c r="AV472">
        <v>13</v>
      </c>
      <c r="AW472">
        <v>13</v>
      </c>
      <c r="AX472">
        <v>12</v>
      </c>
      <c r="AY472">
        <v>11</v>
      </c>
      <c r="AZ472">
        <v>10</v>
      </c>
      <c r="BA472">
        <v>11</v>
      </c>
      <c r="BB472">
        <v>11</v>
      </c>
      <c r="BC472">
        <v>12</v>
      </c>
      <c r="BD472" s="2">
        <f t="shared" si="57"/>
        <v>138</v>
      </c>
      <c r="BE472">
        <v>12011</v>
      </c>
      <c r="BF472">
        <f t="shared" si="59"/>
        <v>18410</v>
      </c>
      <c r="BG472">
        <v>12505</v>
      </c>
      <c r="BH472">
        <v>34054</v>
      </c>
      <c r="BI472">
        <v>3936</v>
      </c>
      <c r="BJ472" s="49">
        <v>1044</v>
      </c>
      <c r="BK472" s="2">
        <f t="shared" si="58"/>
        <v>39034</v>
      </c>
      <c r="BL472"/>
      <c r="BM472" s="49">
        <v>1568</v>
      </c>
      <c r="BN472" s="49">
        <v>14839</v>
      </c>
      <c r="BO472" s="3" t="s">
        <v>12019</v>
      </c>
      <c r="BP472">
        <v>5561</v>
      </c>
      <c r="BQ472">
        <v>52611</v>
      </c>
      <c r="BR472" t="s">
        <v>15837</v>
      </c>
      <c r="BS472">
        <v>1006</v>
      </c>
      <c r="BT472">
        <v>12598</v>
      </c>
      <c r="BU472" t="s">
        <v>15674</v>
      </c>
      <c r="BV472" s="6">
        <v>4</v>
      </c>
      <c r="BW472" s="6">
        <v>331</v>
      </c>
      <c r="BX472" s="2" t="s">
        <v>16479</v>
      </c>
      <c r="BY472" s="6">
        <v>2</v>
      </c>
      <c r="BZ472" s="6">
        <v>55</v>
      </c>
      <c r="CA472" s="2" t="s">
        <v>16478</v>
      </c>
      <c r="CB472"/>
      <c r="CC472"/>
      <c r="CD472"/>
      <c r="CE472" s="2"/>
      <c r="CF472">
        <v>89704</v>
      </c>
      <c r="CG472"/>
      <c r="CH472"/>
      <c r="CI472"/>
      <c r="CJ472"/>
      <c r="CK472"/>
      <c r="CL472"/>
      <c r="CM472"/>
      <c r="CN472"/>
      <c r="CO472"/>
      <c r="CP472"/>
      <c r="CQ472"/>
      <c r="CR472"/>
      <c r="CS472"/>
      <c r="CT472"/>
      <c r="CU472"/>
      <c r="CV472"/>
      <c r="CW472"/>
      <c r="CX472" s="2">
        <v>17</v>
      </c>
      <c r="CY472" s="45">
        <v>159</v>
      </c>
      <c r="CZ472"/>
      <c r="DA472"/>
      <c r="DB472">
        <v>501</v>
      </c>
      <c r="DC472">
        <v>3936</v>
      </c>
      <c r="DD472" t="s">
        <v>11986</v>
      </c>
      <c r="DE472" t="s">
        <v>12328</v>
      </c>
      <c r="DF472"/>
      <c r="DG472"/>
      <c r="DH472"/>
      <c r="DI472"/>
      <c r="DJ472"/>
      <c r="DK472"/>
      <c r="DL472"/>
      <c r="DM472"/>
      <c r="DN472"/>
      <c r="DO472"/>
      <c r="DP472"/>
      <c r="DQ472"/>
      <c r="DR472"/>
      <c r="DS472"/>
      <c r="DT472"/>
      <c r="DU472" s="50">
        <v>17421</v>
      </c>
      <c r="DV472" s="50"/>
      <c r="DW472" s="50">
        <v>1044</v>
      </c>
      <c r="DX472" t="s">
        <v>12498</v>
      </c>
      <c r="DY472" s="84" t="s">
        <v>12636</v>
      </c>
      <c r="DZ472" s="4" t="s">
        <v>31299</v>
      </c>
      <c r="EA472" s="4"/>
      <c r="EB472"/>
      <c r="EC472"/>
      <c r="ED472"/>
    </row>
    <row r="473" spans="1:134" s="3" customFormat="1">
      <c r="A473" s="62">
        <v>3502172</v>
      </c>
      <c r="B473" s="2" t="s">
        <v>16355</v>
      </c>
      <c r="C473" s="3">
        <v>1</v>
      </c>
      <c r="D473" s="2" t="s">
        <v>452</v>
      </c>
      <c r="E473" t="s">
        <v>16238</v>
      </c>
      <c r="F473" s="2" t="s">
        <v>594</v>
      </c>
      <c r="G473" s="6" t="s">
        <v>12144</v>
      </c>
      <c r="H473" s="6"/>
      <c r="I473" s="6" t="s">
        <v>16238</v>
      </c>
      <c r="J473" s="6" t="s">
        <v>16767</v>
      </c>
      <c r="K473" t="s">
        <v>12346</v>
      </c>
      <c r="L473" t="s">
        <v>12346</v>
      </c>
      <c r="M473"/>
      <c r="N473" t="s">
        <v>12593</v>
      </c>
      <c r="O473" s="4" t="s">
        <v>31300</v>
      </c>
      <c r="P473" s="4" t="s">
        <v>12144</v>
      </c>
      <c r="Q473"/>
      <c r="R473" s="6" t="s">
        <v>12746</v>
      </c>
      <c r="S473" s="6"/>
      <c r="T473"/>
      <c r="U473"/>
      <c r="V473"/>
      <c r="W473"/>
      <c r="X473"/>
      <c r="Y473">
        <v>175</v>
      </c>
      <c r="Z473">
        <v>44</v>
      </c>
      <c r="AA473">
        <v>1</v>
      </c>
      <c r="AB473" s="23">
        <v>5</v>
      </c>
      <c r="AC473"/>
      <c r="AD473">
        <v>2</v>
      </c>
      <c r="AE473"/>
      <c r="AF473"/>
      <c r="AG473"/>
      <c r="AH473"/>
      <c r="AI473"/>
      <c r="AJ473"/>
      <c r="AK473"/>
      <c r="AL473" s="2">
        <f t="shared" si="55"/>
        <v>2</v>
      </c>
      <c r="AM473">
        <v>3800</v>
      </c>
      <c r="AN473"/>
      <c r="AO473"/>
      <c r="AP473"/>
      <c r="AQ473" s="2">
        <f t="shared" si="56"/>
        <v>3800</v>
      </c>
      <c r="AR473"/>
      <c r="AS473"/>
      <c r="AT473"/>
      <c r="AU473">
        <v>5</v>
      </c>
      <c r="AV473">
        <v>5</v>
      </c>
      <c r="AW473">
        <v>5</v>
      </c>
      <c r="AX473">
        <v>5</v>
      </c>
      <c r="AY473">
        <v>5</v>
      </c>
      <c r="AZ473">
        <v>5</v>
      </c>
      <c r="BA473">
        <v>5</v>
      </c>
      <c r="BB473">
        <v>3</v>
      </c>
      <c r="BC473">
        <v>3</v>
      </c>
      <c r="BD473" s="2">
        <f t="shared" si="57"/>
        <v>41</v>
      </c>
      <c r="BE473">
        <v>3600</v>
      </c>
      <c r="BF473">
        <f t="shared" si="59"/>
        <v>7400</v>
      </c>
      <c r="BG473">
        <v>2400</v>
      </c>
      <c r="BH473">
        <v>2600</v>
      </c>
      <c r="BI473">
        <v>75</v>
      </c>
      <c r="BJ473" s="49">
        <v>250</v>
      </c>
      <c r="BK473" s="2">
        <f t="shared" si="58"/>
        <v>2925</v>
      </c>
      <c r="BL473"/>
      <c r="BM473" s="49">
        <v>980</v>
      </c>
      <c r="BN473" s="49">
        <v>4900</v>
      </c>
      <c r="BO473" s="3" t="s">
        <v>12788</v>
      </c>
      <c r="BP473"/>
      <c r="BQ473"/>
      <c r="BR473"/>
      <c r="BS473"/>
      <c r="BT473"/>
      <c r="BU473"/>
      <c r="BV473"/>
      <c r="BW473"/>
      <c r="BX473"/>
      <c r="BY473"/>
      <c r="BZ473"/>
      <c r="CA473"/>
      <c r="CB473" s="4">
        <v>6000</v>
      </c>
      <c r="CC473"/>
      <c r="CD473"/>
      <c r="CE473" s="2"/>
      <c r="CF473">
        <v>5500</v>
      </c>
      <c r="CG473"/>
      <c r="CH473"/>
      <c r="CI473"/>
      <c r="CJ473"/>
      <c r="CK473"/>
      <c r="CL473"/>
      <c r="CM473"/>
      <c r="CN473"/>
      <c r="CO473"/>
      <c r="CP473"/>
      <c r="CQ473"/>
      <c r="CR473"/>
      <c r="CS473"/>
      <c r="CT473"/>
      <c r="CU473"/>
      <c r="CV473"/>
      <c r="CW473"/>
      <c r="CX473" s="2">
        <v>3</v>
      </c>
      <c r="CY473" s="45">
        <v>15</v>
      </c>
      <c r="CZ473"/>
      <c r="DA473"/>
      <c r="DB473">
        <v>7</v>
      </c>
      <c r="DC473">
        <v>75</v>
      </c>
      <c r="DD473" t="s">
        <v>11905</v>
      </c>
      <c r="DE473" t="s">
        <v>12152</v>
      </c>
      <c r="DF473"/>
      <c r="DG473"/>
      <c r="DH473"/>
      <c r="DI473"/>
      <c r="DJ473"/>
      <c r="DK473"/>
      <c r="DL473"/>
      <c r="DM473"/>
      <c r="DN473"/>
      <c r="DO473"/>
      <c r="DP473"/>
      <c r="DQ473"/>
      <c r="DR473"/>
      <c r="DS473"/>
      <c r="DT473"/>
      <c r="DU473" s="50">
        <v>19600</v>
      </c>
      <c r="DV473" s="50"/>
      <c r="DW473" s="50">
        <v>250</v>
      </c>
      <c r="DX473" t="s">
        <v>12498</v>
      </c>
      <c r="DY473" s="84" t="s">
        <v>31301</v>
      </c>
      <c r="DZ473" s="4" t="s">
        <v>31302</v>
      </c>
      <c r="EA473" s="4"/>
      <c r="EB473"/>
      <c r="EC473"/>
      <c r="ED473"/>
    </row>
    <row r="474" spans="1:134" s="3" customFormat="1">
      <c r="A474" s="62">
        <v>3502173</v>
      </c>
      <c r="B474" s="2" t="s">
        <v>15998</v>
      </c>
      <c r="D474" s="2" t="s">
        <v>16225</v>
      </c>
      <c r="E474" t="s">
        <v>15995</v>
      </c>
      <c r="F474" s="2" t="s">
        <v>16225</v>
      </c>
      <c r="G474" s="6" t="s">
        <v>12144</v>
      </c>
      <c r="H474" s="6"/>
      <c r="I474" s="6" t="s">
        <v>15996</v>
      </c>
      <c r="J474" s="6" t="s">
        <v>16767</v>
      </c>
      <c r="K474" t="s">
        <v>12346</v>
      </c>
      <c r="L474" t="s">
        <v>12346</v>
      </c>
      <c r="M474"/>
      <c r="N474" t="s">
        <v>12593</v>
      </c>
      <c r="O474" s="4"/>
      <c r="P474" s="4" t="s">
        <v>12144</v>
      </c>
      <c r="Q474"/>
      <c r="R474" s="6" t="s">
        <v>12746</v>
      </c>
      <c r="S474" s="6"/>
      <c r="T474"/>
      <c r="U474"/>
      <c r="V474"/>
      <c r="W474"/>
      <c r="X474"/>
      <c r="Y474">
        <v>300</v>
      </c>
      <c r="Z474">
        <v>48</v>
      </c>
      <c r="AA474">
        <v>1</v>
      </c>
      <c r="AB474" s="23">
        <v>6</v>
      </c>
      <c r="AC474"/>
      <c r="AD474">
        <v>1</v>
      </c>
      <c r="AE474">
        <v>1</v>
      </c>
      <c r="AF474"/>
      <c r="AG474"/>
      <c r="AH474"/>
      <c r="AI474"/>
      <c r="AJ474"/>
      <c r="AK474"/>
      <c r="AL474" s="2">
        <f t="shared" si="55"/>
        <v>2</v>
      </c>
      <c r="AM474">
        <v>6000</v>
      </c>
      <c r="AN474">
        <v>2160</v>
      </c>
      <c r="AO474"/>
      <c r="AP474"/>
      <c r="AQ474" s="2">
        <f t="shared" si="56"/>
        <v>8160</v>
      </c>
      <c r="AR474">
        <v>12</v>
      </c>
      <c r="AS474">
        <v>12</v>
      </c>
      <c r="AT474">
        <v>12</v>
      </c>
      <c r="AU474">
        <v>12</v>
      </c>
      <c r="AV474">
        <v>12</v>
      </c>
      <c r="AW474">
        <v>12</v>
      </c>
      <c r="AX474">
        <v>12</v>
      </c>
      <c r="AY474">
        <v>12</v>
      </c>
      <c r="AZ474">
        <v>12</v>
      </c>
      <c r="BA474">
        <v>12</v>
      </c>
      <c r="BB474">
        <v>12</v>
      </c>
      <c r="BC474">
        <v>12</v>
      </c>
      <c r="BD474" s="2">
        <f t="shared" si="57"/>
        <v>144</v>
      </c>
      <c r="BE474">
        <v>8500</v>
      </c>
      <c r="BF474">
        <f t="shared" si="59"/>
        <v>16660</v>
      </c>
      <c r="BG474">
        <v>8500</v>
      </c>
      <c r="BH474">
        <v>72000</v>
      </c>
      <c r="BI474">
        <v>600</v>
      </c>
      <c r="BJ474" s="49">
        <v>1200</v>
      </c>
      <c r="BK474" s="2">
        <f t="shared" si="58"/>
        <v>73800</v>
      </c>
      <c r="BL474"/>
      <c r="BM474" s="49">
        <v>18200</v>
      </c>
      <c r="BN474" s="49">
        <v>109200</v>
      </c>
      <c r="BO474" s="3" t="s">
        <v>16198</v>
      </c>
      <c r="BP474"/>
      <c r="BQ474"/>
      <c r="BR474"/>
      <c r="BS474"/>
      <c r="BT474"/>
      <c r="BU474"/>
      <c r="BV474"/>
      <c r="BW474"/>
      <c r="BX474"/>
      <c r="BY474"/>
      <c r="BZ474"/>
      <c r="CA474"/>
      <c r="CB474"/>
      <c r="CC474"/>
      <c r="CD474"/>
      <c r="CE474" s="2"/>
      <c r="CF474">
        <v>109000</v>
      </c>
      <c r="CG474"/>
      <c r="CH474"/>
      <c r="CI474"/>
      <c r="CJ474"/>
      <c r="CK474"/>
      <c r="CL474"/>
      <c r="CM474"/>
      <c r="CN474"/>
      <c r="CO474"/>
      <c r="CP474"/>
      <c r="CQ474"/>
      <c r="CR474"/>
      <c r="CS474"/>
      <c r="CT474"/>
      <c r="CU474"/>
      <c r="CV474"/>
      <c r="CW474"/>
      <c r="CX474" s="2">
        <v>15</v>
      </c>
      <c r="CY474" s="45">
        <v>175</v>
      </c>
      <c r="CZ474"/>
      <c r="DA474"/>
      <c r="DB474">
        <v>100</v>
      </c>
      <c r="DC474">
        <v>600</v>
      </c>
      <c r="DD474" t="s">
        <v>11986</v>
      </c>
      <c r="DE474" t="s">
        <v>12328</v>
      </c>
      <c r="DF474"/>
      <c r="DG474"/>
      <c r="DH474"/>
      <c r="DI474"/>
      <c r="DJ474"/>
      <c r="DK474"/>
      <c r="DL474"/>
      <c r="DM474"/>
      <c r="DN474"/>
      <c r="DO474"/>
      <c r="DP474"/>
      <c r="DQ474"/>
      <c r="DR474"/>
      <c r="DS474"/>
      <c r="DT474"/>
      <c r="DU474" s="50">
        <v>3926</v>
      </c>
      <c r="DV474" s="50"/>
      <c r="DW474" s="50">
        <v>1200</v>
      </c>
      <c r="DX474" t="s">
        <v>12498</v>
      </c>
      <c r="DY474" s="4" t="s">
        <v>31303</v>
      </c>
      <c r="DZ474" s="4" t="s">
        <v>31304</v>
      </c>
      <c r="EA474" s="4"/>
      <c r="EB474"/>
      <c r="EC474"/>
      <c r="ED474"/>
    </row>
    <row r="475" spans="1:134" s="3" customFormat="1">
      <c r="A475" s="62">
        <v>3502156</v>
      </c>
      <c r="B475" s="2" t="s">
        <v>16534</v>
      </c>
      <c r="C475" s="3">
        <v>1</v>
      </c>
      <c r="D475" s="2" t="s">
        <v>16553</v>
      </c>
      <c r="E475"/>
      <c r="F475" s="2" t="s">
        <v>16553</v>
      </c>
      <c r="G475" s="6" t="s">
        <v>12144</v>
      </c>
      <c r="H475" s="6" t="s">
        <v>12144</v>
      </c>
      <c r="I475" s="25" t="s">
        <v>11772</v>
      </c>
      <c r="J475" s="6" t="s">
        <v>16767</v>
      </c>
      <c r="K475" t="s">
        <v>12712</v>
      </c>
      <c r="L475" t="s">
        <v>12712</v>
      </c>
      <c r="M475"/>
      <c r="N475" t="s">
        <v>11983</v>
      </c>
      <c r="O475" s="4"/>
      <c r="P475" s="4" t="s">
        <v>12144</v>
      </c>
      <c r="Q475"/>
      <c r="R475" s="6" t="s">
        <v>12144</v>
      </c>
      <c r="S475" s="27" t="s">
        <v>12636</v>
      </c>
      <c r="T475"/>
      <c r="U475"/>
      <c r="V475"/>
      <c r="W475"/>
      <c r="X475"/>
      <c r="Y475">
        <v>157</v>
      </c>
      <c r="Z475">
        <v>44</v>
      </c>
      <c r="AA475">
        <v>1</v>
      </c>
      <c r="AB475" s="23">
        <v>5.5</v>
      </c>
      <c r="AC475"/>
      <c r="AD475"/>
      <c r="AE475"/>
      <c r="AF475"/>
      <c r="AG475"/>
      <c r="AH475"/>
      <c r="AI475"/>
      <c r="AJ475"/>
      <c r="AK475"/>
      <c r="AL475" s="2">
        <f t="shared" si="55"/>
        <v>0</v>
      </c>
      <c r="AM475"/>
      <c r="AN475"/>
      <c r="AO475"/>
      <c r="AP475"/>
      <c r="AQ475" s="2">
        <f t="shared" si="56"/>
        <v>0</v>
      </c>
      <c r="AR475"/>
      <c r="AS475"/>
      <c r="AT475"/>
      <c r="AU475"/>
      <c r="AV475">
        <v>5</v>
      </c>
      <c r="AW475">
        <v>8</v>
      </c>
      <c r="AX475">
        <v>11</v>
      </c>
      <c r="AY475">
        <v>11</v>
      </c>
      <c r="AZ475">
        <v>8</v>
      </c>
      <c r="BA475">
        <v>4</v>
      </c>
      <c r="BB475"/>
      <c r="BC475"/>
      <c r="BD475" s="2">
        <f t="shared" si="57"/>
        <v>47</v>
      </c>
      <c r="BE475">
        <v>2766</v>
      </c>
      <c r="BF475">
        <f t="shared" si="59"/>
        <v>2766</v>
      </c>
      <c r="BG475"/>
      <c r="BH475">
        <v>3757</v>
      </c>
      <c r="BI475">
        <v>15</v>
      </c>
      <c r="BJ475" s="49">
        <v>123</v>
      </c>
      <c r="BK475" s="2">
        <f t="shared" si="58"/>
        <v>3895</v>
      </c>
      <c r="BL475"/>
      <c r="BM475" s="49">
        <v>460</v>
      </c>
      <c r="BN475" s="49">
        <v>12410</v>
      </c>
      <c r="BO475" s="3" t="s">
        <v>15591</v>
      </c>
      <c r="BP475"/>
      <c r="BQ475"/>
      <c r="BR475"/>
      <c r="BS475"/>
      <c r="BT475"/>
      <c r="BU475"/>
      <c r="BV475"/>
      <c r="BW475"/>
      <c r="BX475"/>
      <c r="BY475"/>
      <c r="BZ475"/>
      <c r="CA475"/>
      <c r="CB475"/>
      <c r="CC475"/>
      <c r="CD475"/>
      <c r="CE475" s="2"/>
      <c r="CF475"/>
      <c r="CG475"/>
      <c r="CH475"/>
      <c r="CI475"/>
      <c r="CJ475"/>
      <c r="CK475"/>
      <c r="CL475"/>
      <c r="CM475"/>
      <c r="CN475"/>
      <c r="CO475"/>
      <c r="CP475"/>
      <c r="CQ475"/>
      <c r="CR475"/>
      <c r="CS475"/>
      <c r="CT475"/>
      <c r="CU475"/>
      <c r="CV475"/>
      <c r="CW475"/>
      <c r="CX475" s="2">
        <v>2</v>
      </c>
      <c r="CY475" s="45">
        <v>6</v>
      </c>
      <c r="CZ475"/>
      <c r="DA475"/>
      <c r="DB475">
        <v>2</v>
      </c>
      <c r="DC475">
        <v>1500</v>
      </c>
      <c r="DD475" t="s">
        <v>11986</v>
      </c>
      <c r="DE475" t="s">
        <v>12328</v>
      </c>
      <c r="DF475"/>
      <c r="DG475"/>
      <c r="DH475"/>
      <c r="DI475"/>
      <c r="DJ475"/>
      <c r="DK475"/>
      <c r="DL475"/>
      <c r="DM475"/>
      <c r="DN475"/>
      <c r="DO475"/>
      <c r="DP475"/>
      <c r="DQ475"/>
      <c r="DR475"/>
      <c r="DS475"/>
      <c r="DT475"/>
      <c r="DU475" s="50">
        <v>3075</v>
      </c>
      <c r="DV475" s="50"/>
      <c r="DW475" s="50">
        <v>123</v>
      </c>
      <c r="DX475" t="s">
        <v>12498</v>
      </c>
      <c r="DY475" s="4" t="s">
        <v>30791</v>
      </c>
      <c r="DZ475" s="4" t="s">
        <v>31305</v>
      </c>
      <c r="EA475" s="4"/>
      <c r="EB475"/>
      <c r="EC475"/>
      <c r="ED475"/>
    </row>
    <row r="476" spans="1:134" s="3" customFormat="1">
      <c r="A476" s="62">
        <v>3502174</v>
      </c>
      <c r="B476" s="2" t="s">
        <v>15867</v>
      </c>
      <c r="C476" s="3">
        <v>1</v>
      </c>
      <c r="D476" s="2" t="s">
        <v>15993</v>
      </c>
      <c r="E476" s="58" t="s">
        <v>30009</v>
      </c>
      <c r="F476" s="2" t="s">
        <v>16220</v>
      </c>
      <c r="G476" s="6" t="s">
        <v>12746</v>
      </c>
      <c r="H476" s="6"/>
      <c r="I476" s="27" t="s">
        <v>12636</v>
      </c>
      <c r="J476" s="6" t="s">
        <v>16767</v>
      </c>
      <c r="K476" s="27" t="s">
        <v>12346</v>
      </c>
      <c r="L476" s="27" t="s">
        <v>12346</v>
      </c>
      <c r="M476" s="27"/>
      <c r="N476" t="s">
        <v>12593</v>
      </c>
      <c r="O476" s="4" t="s">
        <v>31306</v>
      </c>
      <c r="P476" s="4" t="s">
        <v>12746</v>
      </c>
      <c r="Q476"/>
      <c r="R476" s="6" t="s">
        <v>12746</v>
      </c>
      <c r="S476" s="6"/>
      <c r="T476"/>
      <c r="U476"/>
      <c r="V476"/>
      <c r="W476"/>
      <c r="X476"/>
      <c r="Y476">
        <v>136</v>
      </c>
      <c r="Z476">
        <v>50</v>
      </c>
      <c r="AA476">
        <v>1</v>
      </c>
      <c r="AB476" s="23">
        <v>5.5</v>
      </c>
      <c r="AC476">
        <v>1</v>
      </c>
      <c r="AD476"/>
      <c r="AE476"/>
      <c r="AF476"/>
      <c r="AG476"/>
      <c r="AH476"/>
      <c r="AI476"/>
      <c r="AJ476"/>
      <c r="AK476"/>
      <c r="AL476" s="2">
        <f t="shared" si="55"/>
        <v>0</v>
      </c>
      <c r="AM476"/>
      <c r="AN476"/>
      <c r="AO476"/>
      <c r="AP476"/>
      <c r="AQ476" s="2">
        <f t="shared" si="56"/>
        <v>0</v>
      </c>
      <c r="AR476"/>
      <c r="AS476"/>
      <c r="AT476"/>
      <c r="AU476"/>
      <c r="AV476">
        <v>4</v>
      </c>
      <c r="AW476">
        <v>4</v>
      </c>
      <c r="AX476">
        <v>4</v>
      </c>
      <c r="AY476">
        <v>4</v>
      </c>
      <c r="AZ476">
        <v>4</v>
      </c>
      <c r="BA476">
        <v>4</v>
      </c>
      <c r="BB476">
        <v>4</v>
      </c>
      <c r="BC476"/>
      <c r="BD476" s="2">
        <f t="shared" si="57"/>
        <v>28</v>
      </c>
      <c r="BE476">
        <v>2483</v>
      </c>
      <c r="BF476">
        <f t="shared" si="59"/>
        <v>2483</v>
      </c>
      <c r="BG476">
        <v>740</v>
      </c>
      <c r="BH476">
        <v>6216</v>
      </c>
      <c r="BI476"/>
      <c r="BJ476" s="49">
        <v>431</v>
      </c>
      <c r="BK476" s="2">
        <f t="shared" si="58"/>
        <v>6647</v>
      </c>
      <c r="BL476"/>
      <c r="BM476" s="49">
        <v>3150</v>
      </c>
      <c r="BN476" s="49">
        <v>15750</v>
      </c>
      <c r="BO476" s="3" t="s">
        <v>12005</v>
      </c>
      <c r="BP476"/>
      <c r="BQ476"/>
      <c r="BR476"/>
      <c r="BS476"/>
      <c r="BT476"/>
      <c r="BU476"/>
      <c r="BV476"/>
      <c r="BW476"/>
      <c r="BX476"/>
      <c r="BY476"/>
      <c r="BZ476"/>
      <c r="CA476"/>
      <c r="CB476"/>
      <c r="CC476"/>
      <c r="CD476"/>
      <c r="CE476" s="2"/>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t="s">
        <v>12498</v>
      </c>
      <c r="DY476" s="4"/>
      <c r="DZ476" s="4"/>
      <c r="EA476" s="4"/>
      <c r="EB476"/>
      <c r="EC476"/>
      <c r="ED476"/>
    </row>
    <row r="477" spans="1:134" s="3" customFormat="1">
      <c r="A477" s="62">
        <v>3502175</v>
      </c>
      <c r="B477" s="2" t="s">
        <v>16215</v>
      </c>
      <c r="C477" s="3">
        <v>1</v>
      </c>
      <c r="D477" s="2" t="s">
        <v>13244</v>
      </c>
      <c r="E477" t="s">
        <v>16222</v>
      </c>
      <c r="F477" s="2" t="s">
        <v>13244</v>
      </c>
      <c r="G477" s="6" t="s">
        <v>12746</v>
      </c>
      <c r="H477" s="6"/>
      <c r="I477" s="6"/>
      <c r="J477" s="6" t="s">
        <v>16767</v>
      </c>
      <c r="K477" t="s">
        <v>11823</v>
      </c>
      <c r="L477" s="58" t="s">
        <v>30169</v>
      </c>
      <c r="M477" s="58" t="s">
        <v>11823</v>
      </c>
      <c r="N477" t="s">
        <v>12593</v>
      </c>
      <c r="O477" s="4" t="s">
        <v>31307</v>
      </c>
      <c r="P477" s="4" t="s">
        <v>12144</v>
      </c>
      <c r="Q477"/>
      <c r="R477" s="2" t="s">
        <v>12746</v>
      </c>
      <c r="S477" s="6"/>
      <c r="T477"/>
      <c r="U477"/>
      <c r="V477"/>
      <c r="W477"/>
      <c r="X477"/>
      <c r="Y477">
        <v>229</v>
      </c>
      <c r="Z477">
        <v>44</v>
      </c>
      <c r="AA477">
        <v>1</v>
      </c>
      <c r="AB477" s="23">
        <v>5.5</v>
      </c>
      <c r="AC477">
        <v>1</v>
      </c>
      <c r="AD477"/>
      <c r="AE477"/>
      <c r="AF477"/>
      <c r="AG477"/>
      <c r="AH477"/>
      <c r="AI477"/>
      <c r="AJ477"/>
      <c r="AK477"/>
      <c r="AL477" s="2">
        <f t="shared" ref="AL477:AL540" si="60">IF(B477="","",SUM(AD477:AG477))</f>
        <v>0</v>
      </c>
      <c r="AM477"/>
      <c r="AN477"/>
      <c r="AO477"/>
      <c r="AP477"/>
      <c r="AQ477" s="2">
        <f t="shared" ref="AQ477:AQ540" si="61">IF(B477="","",SUM(AM477:AP477))</f>
        <v>0</v>
      </c>
      <c r="AR477"/>
      <c r="AS477"/>
      <c r="AT477"/>
      <c r="AU477">
        <v>3</v>
      </c>
      <c r="AV477">
        <v>3</v>
      </c>
      <c r="AW477">
        <v>3</v>
      </c>
      <c r="AX477">
        <v>3</v>
      </c>
      <c r="AY477">
        <v>3</v>
      </c>
      <c r="AZ477">
        <v>3</v>
      </c>
      <c r="BA477">
        <v>3</v>
      </c>
      <c r="BB477">
        <v>3</v>
      </c>
      <c r="BC477">
        <v>3</v>
      </c>
      <c r="BD477" s="2">
        <f t="shared" si="57"/>
        <v>27</v>
      </c>
      <c r="BE477">
        <v>2853</v>
      </c>
      <c r="BF477">
        <f t="shared" si="59"/>
        <v>2853</v>
      </c>
      <c r="BG477">
        <v>2350</v>
      </c>
      <c r="BH477">
        <v>5912</v>
      </c>
      <c r="BI477">
        <v>83</v>
      </c>
      <c r="BJ477" s="49">
        <v>205</v>
      </c>
      <c r="BK477" s="2">
        <f t="shared" si="58"/>
        <v>6200</v>
      </c>
      <c r="BL477"/>
      <c r="BM477" s="49">
        <v>2186</v>
      </c>
      <c r="BN477" s="49">
        <v>10929</v>
      </c>
      <c r="BO477" s="3" t="s">
        <v>16112</v>
      </c>
      <c r="BP477"/>
      <c r="BQ477"/>
      <c r="BR477"/>
      <c r="BS477"/>
      <c r="BT477"/>
      <c r="BU477"/>
      <c r="BV477"/>
      <c r="BW477"/>
      <c r="BX477"/>
      <c r="BY477"/>
      <c r="BZ477"/>
      <c r="CA477"/>
      <c r="CB477"/>
      <c r="CC477"/>
      <c r="CD477"/>
      <c r="CE477" s="2"/>
      <c r="CF477">
        <v>7200</v>
      </c>
      <c r="CG477"/>
      <c r="CH477"/>
      <c r="CI477"/>
      <c r="CJ477"/>
      <c r="CK477"/>
      <c r="CL477"/>
      <c r="CM477"/>
      <c r="CN477"/>
      <c r="CO477"/>
      <c r="CP477"/>
      <c r="CQ477"/>
      <c r="CR477"/>
      <c r="CS477"/>
      <c r="CT477"/>
      <c r="CU477"/>
      <c r="CV477"/>
      <c r="CW477"/>
      <c r="CX477" s="2">
        <v>3</v>
      </c>
      <c r="CY477" s="45">
        <v>9</v>
      </c>
      <c r="CZ477"/>
      <c r="DA477"/>
      <c r="DB477">
        <v>12</v>
      </c>
      <c r="DC477">
        <v>83</v>
      </c>
      <c r="DD477" t="s">
        <v>11986</v>
      </c>
      <c r="DE477" t="s">
        <v>12328</v>
      </c>
      <c r="DF477"/>
      <c r="DG477"/>
      <c r="DH477"/>
      <c r="DI477"/>
      <c r="DJ477"/>
      <c r="DK477"/>
      <c r="DL477"/>
      <c r="DM477"/>
      <c r="DN477"/>
      <c r="DO477"/>
      <c r="DP477"/>
      <c r="DQ477"/>
      <c r="DR477"/>
      <c r="DS477"/>
      <c r="DT477"/>
      <c r="DU477" s="50">
        <v>5135</v>
      </c>
      <c r="DV477" s="50"/>
      <c r="DW477" s="50">
        <v>205</v>
      </c>
      <c r="DX477" t="s">
        <v>12498</v>
      </c>
      <c r="DY477" s="4" t="s">
        <v>13244</v>
      </c>
      <c r="DZ477" s="3" t="s">
        <v>31308</v>
      </c>
      <c r="EA477" s="4"/>
      <c r="EB477"/>
      <c r="EC477"/>
      <c r="ED477"/>
    </row>
    <row r="478" spans="1:134" s="3" customFormat="1">
      <c r="A478" s="62">
        <v>3502176</v>
      </c>
      <c r="B478" s="2" t="s">
        <v>16111</v>
      </c>
      <c r="C478" s="3">
        <v>1</v>
      </c>
      <c r="D478" s="2" t="s">
        <v>16110</v>
      </c>
      <c r="E478" t="s">
        <v>14642</v>
      </c>
      <c r="F478" s="2" t="s">
        <v>16110</v>
      </c>
      <c r="G478" s="6" t="s">
        <v>12144</v>
      </c>
      <c r="H478" s="6"/>
      <c r="I478" s="2" t="s">
        <v>16338</v>
      </c>
      <c r="J478" s="6" t="s">
        <v>16767</v>
      </c>
      <c r="K478" t="s">
        <v>16317</v>
      </c>
      <c r="L478" t="s">
        <v>12346</v>
      </c>
      <c r="M478" t="s">
        <v>463</v>
      </c>
      <c r="N478" t="s">
        <v>12593</v>
      </c>
      <c r="O478" s="4" t="s">
        <v>12637</v>
      </c>
      <c r="P478" s="4" t="s">
        <v>12144</v>
      </c>
      <c r="Q478"/>
      <c r="R478" s="2" t="s">
        <v>12746</v>
      </c>
      <c r="S478" s="2"/>
      <c r="T478"/>
      <c r="U478"/>
      <c r="V478"/>
      <c r="W478"/>
      <c r="X478"/>
      <c r="Y478">
        <v>227</v>
      </c>
      <c r="Z478">
        <v>40</v>
      </c>
      <c r="AA478">
        <v>1</v>
      </c>
      <c r="AB478" s="23">
        <v>5</v>
      </c>
      <c r="AC478"/>
      <c r="AD478">
        <v>3</v>
      </c>
      <c r="AE478"/>
      <c r="AF478"/>
      <c r="AG478">
        <v>1</v>
      </c>
      <c r="AH478"/>
      <c r="AI478"/>
      <c r="AJ478"/>
      <c r="AK478">
        <v>1</v>
      </c>
      <c r="AL478" s="2">
        <f t="shared" si="60"/>
        <v>4</v>
      </c>
      <c r="AM478">
        <v>3150</v>
      </c>
      <c r="AN478"/>
      <c r="AO478"/>
      <c r="AP478">
        <v>190</v>
      </c>
      <c r="AQ478" s="2">
        <f t="shared" si="61"/>
        <v>3340</v>
      </c>
      <c r="AR478">
        <v>1</v>
      </c>
      <c r="AS478">
        <v>1</v>
      </c>
      <c r="AT478">
        <v>7</v>
      </c>
      <c r="AU478">
        <v>8</v>
      </c>
      <c r="AV478">
        <v>8</v>
      </c>
      <c r="AW478">
        <v>9</v>
      </c>
      <c r="AX478">
        <v>9</v>
      </c>
      <c r="AY478">
        <v>9</v>
      </c>
      <c r="AZ478">
        <v>9</v>
      </c>
      <c r="BA478">
        <v>9</v>
      </c>
      <c r="BB478">
        <v>9</v>
      </c>
      <c r="BC478">
        <v>7</v>
      </c>
      <c r="BD478" s="2">
        <f t="shared" si="57"/>
        <v>86</v>
      </c>
      <c r="BE478">
        <v>10263</v>
      </c>
      <c r="BF478">
        <f t="shared" si="59"/>
        <v>13603</v>
      </c>
      <c r="BG478">
        <v>5691</v>
      </c>
      <c r="BH478">
        <v>17283</v>
      </c>
      <c r="BI478">
        <v>439</v>
      </c>
      <c r="BJ478" s="49">
        <v>1509</v>
      </c>
      <c r="BK478" s="2">
        <f t="shared" si="58"/>
        <v>19231</v>
      </c>
      <c r="BL478"/>
      <c r="BM478" s="49">
        <v>8720</v>
      </c>
      <c r="BN478" s="49">
        <v>43887</v>
      </c>
      <c r="BO478" s="3" t="s">
        <v>12005</v>
      </c>
      <c r="BP478"/>
      <c r="BQ478">
        <v>320</v>
      </c>
      <c r="BR478" t="s">
        <v>15786</v>
      </c>
      <c r="BS478"/>
      <c r="BT478"/>
      <c r="BU478"/>
      <c r="BV478"/>
      <c r="BW478"/>
      <c r="BX478"/>
      <c r="BY478"/>
      <c r="BZ478"/>
      <c r="CA478"/>
      <c r="CB478"/>
      <c r="CC478"/>
      <c r="CD478"/>
      <c r="CE478" s="2"/>
      <c r="CF478">
        <v>28873</v>
      </c>
      <c r="CG478"/>
      <c r="CH478"/>
      <c r="CI478"/>
      <c r="CJ478"/>
      <c r="CK478"/>
      <c r="CL478"/>
      <c r="CM478"/>
      <c r="CN478"/>
      <c r="CO478"/>
      <c r="CP478"/>
      <c r="CQ478"/>
      <c r="CR478"/>
      <c r="CS478"/>
      <c r="CT478"/>
      <c r="CU478"/>
      <c r="CV478"/>
      <c r="CW478"/>
      <c r="CX478" s="2">
        <v>10</v>
      </c>
      <c r="CY478" s="45">
        <v>142</v>
      </c>
      <c r="CZ478"/>
      <c r="DA478"/>
      <c r="DB478">
        <v>93</v>
      </c>
      <c r="DC478">
        <v>439</v>
      </c>
      <c r="DD478" t="s">
        <v>11986</v>
      </c>
      <c r="DE478" t="s">
        <v>12328</v>
      </c>
      <c r="DF478"/>
      <c r="DG478"/>
      <c r="DH478"/>
      <c r="DI478"/>
      <c r="DJ478"/>
      <c r="DK478"/>
      <c r="DL478"/>
      <c r="DM478"/>
      <c r="DN478"/>
      <c r="DO478"/>
      <c r="DP478"/>
      <c r="DQ478"/>
      <c r="DR478"/>
      <c r="DS478"/>
      <c r="DT478"/>
      <c r="DU478" s="50">
        <v>40320</v>
      </c>
      <c r="DV478" s="50"/>
      <c r="DW478" s="50">
        <v>1509</v>
      </c>
      <c r="DX478" t="s">
        <v>12498</v>
      </c>
      <c r="DY478" s="4" t="s">
        <v>31309</v>
      </c>
      <c r="DZ478" s="4" t="s">
        <v>16338</v>
      </c>
      <c r="EA478" s="4"/>
      <c r="EB478"/>
      <c r="EC478"/>
      <c r="ED478"/>
    </row>
    <row r="479" spans="1:134" s="3" customFormat="1">
      <c r="A479" s="62">
        <v>3502177</v>
      </c>
      <c r="B479" s="2" t="s">
        <v>16802</v>
      </c>
      <c r="C479" s="3">
        <v>1</v>
      </c>
      <c r="D479" s="2" t="s">
        <v>16801</v>
      </c>
      <c r="E479"/>
      <c r="F479" s="2" t="s">
        <v>16800</v>
      </c>
      <c r="G479" s="6" t="s">
        <v>12746</v>
      </c>
      <c r="H479" s="6"/>
      <c r="I479" s="6" t="s">
        <v>16451</v>
      </c>
      <c r="J479" s="6" t="s">
        <v>16767</v>
      </c>
      <c r="K479" s="2" t="s">
        <v>16317</v>
      </c>
      <c r="L479" t="s">
        <v>12346</v>
      </c>
      <c r="M479" s="2" t="s">
        <v>463</v>
      </c>
      <c r="N479" t="s">
        <v>12593</v>
      </c>
      <c r="O479" s="4" t="s">
        <v>12616</v>
      </c>
      <c r="P479" s="4" t="s">
        <v>12144</v>
      </c>
      <c r="Q479"/>
      <c r="R479"/>
      <c r="S479" s="2"/>
      <c r="T479"/>
      <c r="U479"/>
      <c r="V479"/>
      <c r="W479"/>
      <c r="X479"/>
      <c r="Y479">
        <v>90</v>
      </c>
      <c r="Z479">
        <v>40</v>
      </c>
      <c r="AA479">
        <v>1</v>
      </c>
      <c r="AB479" s="23">
        <v>5</v>
      </c>
      <c r="AC479">
        <v>1</v>
      </c>
      <c r="AD479"/>
      <c r="AE479"/>
      <c r="AF479"/>
      <c r="AG479"/>
      <c r="AH479"/>
      <c r="AI479"/>
      <c r="AJ479"/>
      <c r="AK479"/>
      <c r="AL479" s="2">
        <f t="shared" si="60"/>
        <v>0</v>
      </c>
      <c r="AM479"/>
      <c r="AN479"/>
      <c r="AO479"/>
      <c r="AP479"/>
      <c r="AQ479" s="2">
        <f t="shared" si="61"/>
        <v>0</v>
      </c>
      <c r="AR479"/>
      <c r="AS479"/>
      <c r="AT479"/>
      <c r="AU479"/>
      <c r="AV479">
        <v>2</v>
      </c>
      <c r="AW479">
        <v>3</v>
      </c>
      <c r="AX479">
        <v>3</v>
      </c>
      <c r="AY479">
        <v>3</v>
      </c>
      <c r="AZ479"/>
      <c r="BA479"/>
      <c r="BB479"/>
      <c r="BC479"/>
      <c r="BD479" s="2">
        <f t="shared" si="57"/>
        <v>11</v>
      </c>
      <c r="BE479">
        <v>1000</v>
      </c>
      <c r="BF479">
        <f t="shared" si="59"/>
        <v>1000</v>
      </c>
      <c r="BG479"/>
      <c r="BH479">
        <v>5000</v>
      </c>
      <c r="BI479"/>
      <c r="BJ479" s="49">
        <v>10</v>
      </c>
      <c r="BK479" s="2">
        <f t="shared" si="58"/>
        <v>5010</v>
      </c>
      <c r="BL479"/>
      <c r="BM479" s="49">
        <v>800</v>
      </c>
      <c r="BN479" s="49">
        <v>8000</v>
      </c>
      <c r="BO479" t="s">
        <v>16335</v>
      </c>
      <c r="BP479"/>
      <c r="BQ479"/>
      <c r="BR479"/>
      <c r="BS479"/>
      <c r="BT479"/>
      <c r="BU479"/>
      <c r="BV479"/>
      <c r="BW479"/>
      <c r="BX479"/>
      <c r="BY479"/>
      <c r="BZ479"/>
      <c r="CA479"/>
      <c r="CB479"/>
      <c r="CC479"/>
      <c r="CD479"/>
      <c r="CE479" s="2"/>
      <c r="CF479"/>
      <c r="CG479"/>
      <c r="CH479"/>
      <c r="CI479"/>
      <c r="CJ479"/>
      <c r="CK479"/>
      <c r="CL479"/>
      <c r="CM479"/>
      <c r="CN479"/>
      <c r="CO479"/>
      <c r="CP479"/>
      <c r="CQ479"/>
      <c r="CR479"/>
      <c r="CS479"/>
      <c r="CT479"/>
      <c r="CU479"/>
      <c r="CV479"/>
      <c r="CW479"/>
      <c r="CX479" s="2">
        <v>1</v>
      </c>
      <c r="CY479" s="38">
        <v>0.5</v>
      </c>
      <c r="CZ479"/>
      <c r="DA479"/>
      <c r="DB479"/>
      <c r="DC479"/>
      <c r="DD479"/>
      <c r="DE479"/>
      <c r="DF479"/>
      <c r="DG479"/>
      <c r="DH479"/>
      <c r="DI479"/>
      <c r="DJ479"/>
      <c r="DK479"/>
      <c r="DL479"/>
      <c r="DM479"/>
      <c r="DN479"/>
      <c r="DO479"/>
      <c r="DP479"/>
      <c r="DQ479"/>
      <c r="DR479"/>
      <c r="DS479"/>
      <c r="DT479"/>
      <c r="DU479" s="50">
        <v>263</v>
      </c>
      <c r="DV479" s="50"/>
      <c r="DW479" s="50">
        <v>10</v>
      </c>
      <c r="DX479" t="s">
        <v>12498</v>
      </c>
      <c r="DY479" s="4" t="s">
        <v>31310</v>
      </c>
      <c r="DZ479" s="4" t="s">
        <v>31311</v>
      </c>
      <c r="EA479" s="4"/>
      <c r="EB479"/>
      <c r="EC479"/>
      <c r="ED479"/>
    </row>
    <row r="480" spans="1:134" s="3" customFormat="1">
      <c r="A480" s="62">
        <v>3502178</v>
      </c>
      <c r="B480" s="4" t="s">
        <v>16108</v>
      </c>
      <c r="C480" s="3">
        <v>1</v>
      </c>
      <c r="D480" s="6" t="s">
        <v>16107</v>
      </c>
      <c r="E480" s="1" t="s">
        <v>16316</v>
      </c>
      <c r="F480" s="6" t="s">
        <v>16107</v>
      </c>
      <c r="G480" s="6" t="s">
        <v>12144</v>
      </c>
      <c r="H480" s="6"/>
      <c r="I480" s="4" t="s">
        <v>16106</v>
      </c>
      <c r="J480" s="6" t="s">
        <v>16767</v>
      </c>
      <c r="K480" s="2" t="s">
        <v>16317</v>
      </c>
      <c r="L480" t="s">
        <v>12346</v>
      </c>
      <c r="M480" s="2" t="s">
        <v>463</v>
      </c>
      <c r="N480" t="s">
        <v>12593</v>
      </c>
      <c r="O480" s="4"/>
      <c r="P480" s="4" t="s">
        <v>12144</v>
      </c>
      <c r="Q480" s="1"/>
      <c r="R480" s="1" t="s">
        <v>12746</v>
      </c>
      <c r="S480" s="2"/>
      <c r="T480"/>
      <c r="U480"/>
      <c r="V480"/>
      <c r="W480"/>
      <c r="X480"/>
      <c r="Y480">
        <v>284</v>
      </c>
      <c r="Z480">
        <v>48</v>
      </c>
      <c r="AA480">
        <v>1</v>
      </c>
      <c r="AB480" s="23">
        <v>6</v>
      </c>
      <c r="AC480"/>
      <c r="AD480"/>
      <c r="AE480">
        <v>2</v>
      </c>
      <c r="AF480"/>
      <c r="AG480">
        <v>1</v>
      </c>
      <c r="AH480"/>
      <c r="AI480"/>
      <c r="AJ480"/>
      <c r="AK480">
        <v>1</v>
      </c>
      <c r="AL480" s="2">
        <f t="shared" si="60"/>
        <v>3</v>
      </c>
      <c r="AM480"/>
      <c r="AN480">
        <v>9775</v>
      </c>
      <c r="AO480"/>
      <c r="AP480">
        <v>985</v>
      </c>
      <c r="AQ480" s="2">
        <f t="shared" si="61"/>
        <v>10760</v>
      </c>
      <c r="AR480">
        <v>6</v>
      </c>
      <c r="AS480">
        <v>5</v>
      </c>
      <c r="AT480">
        <v>5</v>
      </c>
      <c r="AU480">
        <v>7</v>
      </c>
      <c r="AV480">
        <v>8</v>
      </c>
      <c r="AW480">
        <v>8</v>
      </c>
      <c r="AX480">
        <v>8</v>
      </c>
      <c r="AY480">
        <v>9</v>
      </c>
      <c r="AZ480">
        <v>9</v>
      </c>
      <c r="BA480">
        <v>9</v>
      </c>
      <c r="BB480">
        <v>8</v>
      </c>
      <c r="BC480">
        <v>7</v>
      </c>
      <c r="BD480" s="2">
        <f t="shared" si="57"/>
        <v>89</v>
      </c>
      <c r="BE480">
        <v>11705</v>
      </c>
      <c r="BF480">
        <f t="shared" si="59"/>
        <v>22465</v>
      </c>
      <c r="BG480">
        <v>8231</v>
      </c>
      <c r="BH480">
        <v>18757</v>
      </c>
      <c r="BI480">
        <v>542</v>
      </c>
      <c r="BJ480" s="49">
        <v>1440</v>
      </c>
      <c r="BK480" s="2">
        <f t="shared" si="58"/>
        <v>20739</v>
      </c>
      <c r="BL480"/>
      <c r="BM480" s="49">
        <v>9536</v>
      </c>
      <c r="BN480" s="49">
        <v>47678</v>
      </c>
      <c r="BO480" s="1" t="s">
        <v>12005</v>
      </c>
      <c r="BP480">
        <v>407</v>
      </c>
      <c r="BQ480">
        <v>4069</v>
      </c>
      <c r="BR480" s="3" t="s">
        <v>12539</v>
      </c>
      <c r="BS480"/>
      <c r="BT480">
        <v>53312</v>
      </c>
      <c r="BU480" s="3" t="s">
        <v>16334</v>
      </c>
      <c r="BV480"/>
      <c r="BW480"/>
      <c r="BX480"/>
      <c r="BY480"/>
      <c r="BZ480"/>
      <c r="CA480"/>
      <c r="CB480"/>
      <c r="CC480"/>
      <c r="CD480"/>
      <c r="CE480" s="2"/>
      <c r="CF480">
        <v>38420</v>
      </c>
      <c r="CG480"/>
      <c r="CH480"/>
      <c r="CI480"/>
      <c r="CJ480"/>
      <c r="CK480"/>
      <c r="CL480"/>
      <c r="CM480"/>
      <c r="CN480"/>
      <c r="CO480"/>
      <c r="CP480"/>
      <c r="CQ480"/>
      <c r="CR480"/>
      <c r="CS480"/>
      <c r="CT480"/>
      <c r="CU480"/>
      <c r="CV480"/>
      <c r="CW480"/>
      <c r="CX480" s="2">
        <v>16</v>
      </c>
      <c r="CY480" s="45">
        <v>160</v>
      </c>
      <c r="CZ480"/>
      <c r="DA480"/>
      <c r="DB480">
        <v>91</v>
      </c>
      <c r="DC480">
        <v>542</v>
      </c>
      <c r="DD480" s="3" t="s">
        <v>11986</v>
      </c>
      <c r="DE480" t="s">
        <v>12328</v>
      </c>
      <c r="DF480"/>
      <c r="DG480"/>
      <c r="DH480"/>
      <c r="DI480"/>
      <c r="DJ480"/>
      <c r="DK480"/>
      <c r="DL480"/>
      <c r="DM480"/>
      <c r="DN480"/>
      <c r="DO480"/>
      <c r="DP480"/>
      <c r="DQ480"/>
      <c r="DR480"/>
      <c r="DS480"/>
      <c r="DT480"/>
      <c r="DU480" s="50">
        <v>96000</v>
      </c>
      <c r="DV480" s="50"/>
      <c r="DW480" s="50">
        <v>1440</v>
      </c>
      <c r="DX480" t="s">
        <v>12498</v>
      </c>
      <c r="DY480" s="4" t="s">
        <v>31312</v>
      </c>
      <c r="DZ480" s="3" t="s">
        <v>16316</v>
      </c>
      <c r="EA480" s="4"/>
      <c r="EB480"/>
      <c r="EC480"/>
      <c r="ED480"/>
    </row>
    <row r="481" spans="1:134" s="3" customFormat="1">
      <c r="A481" s="62">
        <v>3502179</v>
      </c>
      <c r="B481" s="4" t="s">
        <v>16104</v>
      </c>
      <c r="C481" s="3">
        <v>1</v>
      </c>
      <c r="D481" s="4" t="s">
        <v>16218</v>
      </c>
      <c r="E481" s="6" t="s">
        <v>16316</v>
      </c>
      <c r="F481" s="4" t="s">
        <v>16218</v>
      </c>
      <c r="G481" s="4" t="s">
        <v>12144</v>
      </c>
      <c r="H481" s="4"/>
      <c r="I481" s="4" t="s">
        <v>16318</v>
      </c>
      <c r="J481" s="6" t="s">
        <v>16767</v>
      </c>
      <c r="K481" s="2" t="s">
        <v>16317</v>
      </c>
      <c r="L481" t="s">
        <v>12346</v>
      </c>
      <c r="M481" s="2" t="s">
        <v>463</v>
      </c>
      <c r="N481" t="s">
        <v>12593</v>
      </c>
      <c r="O481" s="4"/>
      <c r="P481" s="4" t="s">
        <v>12144</v>
      </c>
      <c r="Q481" s="6"/>
      <c r="R481" s="6" t="s">
        <v>12746</v>
      </c>
      <c r="S481" s="2"/>
      <c r="T481"/>
      <c r="U481"/>
      <c r="V481"/>
      <c r="W481"/>
      <c r="X481"/>
      <c r="Y481">
        <v>284</v>
      </c>
      <c r="Z481">
        <v>48</v>
      </c>
      <c r="AA481">
        <v>1</v>
      </c>
      <c r="AB481" s="23">
        <v>6</v>
      </c>
      <c r="AC481"/>
      <c r="AD481">
        <v>1</v>
      </c>
      <c r="AE481"/>
      <c r="AF481"/>
      <c r="AG481"/>
      <c r="AH481"/>
      <c r="AI481"/>
      <c r="AJ481"/>
      <c r="AK481"/>
      <c r="AL481" s="2">
        <f t="shared" si="60"/>
        <v>1</v>
      </c>
      <c r="AM481">
        <v>5575</v>
      </c>
      <c r="AN481"/>
      <c r="AO481"/>
      <c r="AP481"/>
      <c r="AQ481" s="2">
        <f t="shared" si="61"/>
        <v>5575</v>
      </c>
      <c r="AR481"/>
      <c r="AS481"/>
      <c r="AT481">
        <v>5</v>
      </c>
      <c r="AU481">
        <v>5</v>
      </c>
      <c r="AV481">
        <v>5</v>
      </c>
      <c r="AW481">
        <v>5</v>
      </c>
      <c r="AX481">
        <v>5</v>
      </c>
      <c r="AY481">
        <v>5</v>
      </c>
      <c r="AZ481">
        <v>5</v>
      </c>
      <c r="BA481">
        <v>5</v>
      </c>
      <c r="BB481">
        <v>5</v>
      </c>
      <c r="BC481">
        <v>5</v>
      </c>
      <c r="BD481" s="2">
        <f t="shared" si="57"/>
        <v>50</v>
      </c>
      <c r="BE481">
        <v>7599</v>
      </c>
      <c r="BF481">
        <f t="shared" si="59"/>
        <v>13174</v>
      </c>
      <c r="BG481">
        <v>6081</v>
      </c>
      <c r="BH481">
        <v>18996</v>
      </c>
      <c r="BI481">
        <v>411</v>
      </c>
      <c r="BJ481" s="49">
        <v>1440</v>
      </c>
      <c r="BK481" s="2">
        <f t="shared" si="58"/>
        <v>20847</v>
      </c>
      <c r="BL481"/>
      <c r="BM481" s="49">
        <v>8765</v>
      </c>
      <c r="BN481" s="49">
        <v>43826</v>
      </c>
      <c r="BO481" s="1" t="s">
        <v>12005</v>
      </c>
      <c r="BP481">
        <v>13</v>
      </c>
      <c r="BQ481">
        <v>105</v>
      </c>
      <c r="BR481" s="3" t="s">
        <v>15425</v>
      </c>
      <c r="BS481"/>
      <c r="BT481"/>
      <c r="BU481"/>
      <c r="BV481"/>
      <c r="BW481"/>
      <c r="BX481"/>
      <c r="BY481"/>
      <c r="BZ481"/>
      <c r="CA481"/>
      <c r="CB481"/>
      <c r="CC481"/>
      <c r="CD481"/>
      <c r="CE481" s="2"/>
      <c r="CF481">
        <v>26008</v>
      </c>
      <c r="CG481"/>
      <c r="CH481"/>
      <c r="CI481"/>
      <c r="CJ481"/>
      <c r="CK481"/>
      <c r="CL481"/>
      <c r="CM481"/>
      <c r="CN481"/>
      <c r="CO481"/>
      <c r="CP481"/>
      <c r="CQ481"/>
      <c r="CR481"/>
      <c r="CS481"/>
      <c r="CT481"/>
      <c r="CU481"/>
      <c r="CV481"/>
      <c r="CW481"/>
      <c r="CX481" s="2">
        <v>16</v>
      </c>
      <c r="CY481" s="45">
        <v>160</v>
      </c>
      <c r="CZ481"/>
      <c r="DA481"/>
      <c r="DB481">
        <v>91</v>
      </c>
      <c r="DC481">
        <v>411</v>
      </c>
      <c r="DD481" s="3" t="s">
        <v>11986</v>
      </c>
      <c r="DE481" s="1" t="s">
        <v>12328</v>
      </c>
      <c r="DF481"/>
      <c r="DG481"/>
      <c r="DH481"/>
      <c r="DI481"/>
      <c r="DJ481"/>
      <c r="DK481"/>
      <c r="DL481"/>
      <c r="DM481"/>
      <c r="DN481"/>
      <c r="DO481"/>
      <c r="DP481"/>
      <c r="DQ481"/>
      <c r="DR481"/>
      <c r="DS481"/>
      <c r="DT481"/>
      <c r="DU481" s="50">
        <v>96000</v>
      </c>
      <c r="DV481" s="50"/>
      <c r="DW481" s="50">
        <v>1440</v>
      </c>
      <c r="DX481" t="s">
        <v>12498</v>
      </c>
      <c r="DY481" s="4" t="s">
        <v>31312</v>
      </c>
      <c r="DZ481" s="4" t="s">
        <v>16318</v>
      </c>
      <c r="EA481" s="84" t="s">
        <v>31313</v>
      </c>
      <c r="EB481"/>
      <c r="EC481"/>
      <c r="ED481"/>
    </row>
    <row r="482" spans="1:134" s="3" customFormat="1">
      <c r="A482" s="62">
        <v>3502180</v>
      </c>
      <c r="B482" s="4" t="s">
        <v>16315</v>
      </c>
      <c r="C482" s="3">
        <v>2</v>
      </c>
      <c r="D482" s="3" t="s">
        <v>16443</v>
      </c>
      <c r="E482" s="6" t="s">
        <v>16439</v>
      </c>
      <c r="F482" s="4" t="s">
        <v>16563</v>
      </c>
      <c r="G482" s="4" t="s">
        <v>12746</v>
      </c>
      <c r="H482" s="4" t="s">
        <v>12144</v>
      </c>
      <c r="I482" s="3" t="s">
        <v>16446</v>
      </c>
      <c r="J482" s="6" t="s">
        <v>16767</v>
      </c>
      <c r="K482" s="4" t="s">
        <v>16795</v>
      </c>
      <c r="L482" s="4" t="s">
        <v>16795</v>
      </c>
      <c r="M482" s="4"/>
      <c r="N482" t="s">
        <v>12284</v>
      </c>
      <c r="O482" s="4" t="s">
        <v>12637</v>
      </c>
      <c r="P482" s="4" t="s">
        <v>12746</v>
      </c>
      <c r="Q482" s="6"/>
      <c r="R482" s="6" t="s">
        <v>12746</v>
      </c>
      <c r="S482" s="2"/>
      <c r="T482"/>
      <c r="U482"/>
      <c r="V482"/>
      <c r="W482"/>
      <c r="X482"/>
      <c r="Y482">
        <v>135</v>
      </c>
      <c r="Z482">
        <v>48</v>
      </c>
      <c r="AA482">
        <v>1</v>
      </c>
      <c r="AB482" s="23">
        <v>6</v>
      </c>
      <c r="AC482">
        <v>2</v>
      </c>
      <c r="AD482"/>
      <c r="AE482"/>
      <c r="AF482"/>
      <c r="AG482"/>
      <c r="AH482"/>
      <c r="AI482"/>
      <c r="AJ482"/>
      <c r="AK482"/>
      <c r="AL482" s="2">
        <f t="shared" si="60"/>
        <v>0</v>
      </c>
      <c r="AM482"/>
      <c r="AN482"/>
      <c r="AO482"/>
      <c r="AP482"/>
      <c r="AQ482" s="2">
        <f t="shared" si="61"/>
        <v>0</v>
      </c>
      <c r="AR482"/>
      <c r="AS482"/>
      <c r="AT482"/>
      <c r="AU482"/>
      <c r="AV482">
        <v>4</v>
      </c>
      <c r="AW482">
        <v>4</v>
      </c>
      <c r="AX482">
        <v>4</v>
      </c>
      <c r="AY482">
        <v>4</v>
      </c>
      <c r="AZ482">
        <v>4</v>
      </c>
      <c r="BA482">
        <v>4</v>
      </c>
      <c r="BB482"/>
      <c r="BC482"/>
      <c r="BD482" s="2">
        <f t="shared" si="57"/>
        <v>24</v>
      </c>
      <c r="BE482">
        <v>1290</v>
      </c>
      <c r="BF482">
        <f t="shared" si="59"/>
        <v>1290</v>
      </c>
      <c r="BG482">
        <v>1290</v>
      </c>
      <c r="BH482">
        <v>3834</v>
      </c>
      <c r="BI482">
        <v>38</v>
      </c>
      <c r="BJ482"/>
      <c r="BK482" s="2">
        <f t="shared" si="58"/>
        <v>3872</v>
      </c>
      <c r="BL482"/>
      <c r="BM482" s="49">
        <v>959</v>
      </c>
      <c r="BN482" s="49">
        <v>7610</v>
      </c>
      <c r="BO482" s="1" t="s">
        <v>16438</v>
      </c>
      <c r="BP482"/>
      <c r="BQ482"/>
      <c r="BR482"/>
      <c r="BS482"/>
      <c r="BT482"/>
      <c r="BU482"/>
      <c r="BV482"/>
      <c r="BW482"/>
      <c r="BX482"/>
      <c r="BY482"/>
      <c r="BZ482"/>
      <c r="CA482"/>
      <c r="CB482"/>
      <c r="CC482"/>
      <c r="CD482"/>
      <c r="CE482" s="2"/>
      <c r="CF482">
        <v>7000</v>
      </c>
      <c r="CG482"/>
      <c r="CH482"/>
      <c r="CI482"/>
      <c r="CJ482"/>
      <c r="CK482"/>
      <c r="CL482"/>
      <c r="CM482"/>
      <c r="CN482"/>
      <c r="CO482"/>
      <c r="CP482"/>
      <c r="CQ482">
        <v>4</v>
      </c>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t="s">
        <v>12498</v>
      </c>
      <c r="DY482" s="4" t="s">
        <v>31314</v>
      </c>
      <c r="DZ482" s="3" t="s">
        <v>31315</v>
      </c>
      <c r="EA482" s="4"/>
      <c r="EB482"/>
      <c r="EC482"/>
      <c r="ED482"/>
    </row>
    <row r="483" spans="1:134" s="3" customFormat="1">
      <c r="A483" s="62">
        <v>3502181</v>
      </c>
      <c r="B483" s="4" t="s">
        <v>16447</v>
      </c>
      <c r="D483" s="4" t="s">
        <v>16558</v>
      </c>
      <c r="E483"/>
      <c r="F483" s="4" t="s">
        <v>16557</v>
      </c>
      <c r="G483" s="4" t="s">
        <v>12746</v>
      </c>
      <c r="H483" s="4"/>
      <c r="I483" t="s">
        <v>16556</v>
      </c>
      <c r="J483" s="6" t="s">
        <v>16767</v>
      </c>
      <c r="K483" t="s">
        <v>16556</v>
      </c>
      <c r="L483" t="s">
        <v>16556</v>
      </c>
      <c r="M483"/>
      <c r="N483" t="s">
        <v>12231</v>
      </c>
      <c r="O483" s="4"/>
      <c r="P483" s="4" t="s">
        <v>12144</v>
      </c>
      <c r="Q483"/>
      <c r="R483" s="6" t="s">
        <v>12144</v>
      </c>
      <c r="S483" s="2"/>
      <c r="T483"/>
      <c r="U483"/>
      <c r="V483"/>
      <c r="W483"/>
      <c r="X483"/>
      <c r="Y483">
        <v>200</v>
      </c>
      <c r="Z483">
        <v>50</v>
      </c>
      <c r="AA483">
        <v>1</v>
      </c>
      <c r="AB483" s="23">
        <v>6</v>
      </c>
      <c r="AC483">
        <v>1</v>
      </c>
      <c r="AD483"/>
      <c r="AE483"/>
      <c r="AF483"/>
      <c r="AG483">
        <v>1</v>
      </c>
      <c r="AH483"/>
      <c r="AI483"/>
      <c r="AJ483"/>
      <c r="AK483">
        <v>1</v>
      </c>
      <c r="AL483" s="2">
        <f t="shared" si="60"/>
        <v>1</v>
      </c>
      <c r="AM483"/>
      <c r="AN483"/>
      <c r="AO483"/>
      <c r="AP483">
        <v>255</v>
      </c>
      <c r="AQ483" s="2">
        <f t="shared" si="61"/>
        <v>255</v>
      </c>
      <c r="AR483"/>
      <c r="AS483"/>
      <c r="AT483">
        <v>4</v>
      </c>
      <c r="AU483">
        <v>4</v>
      </c>
      <c r="AV483">
        <v>4</v>
      </c>
      <c r="AW483">
        <v>4</v>
      </c>
      <c r="AX483">
        <v>4</v>
      </c>
      <c r="AY483">
        <v>4</v>
      </c>
      <c r="AZ483">
        <v>4</v>
      </c>
      <c r="BA483">
        <v>4</v>
      </c>
      <c r="BB483">
        <v>4</v>
      </c>
      <c r="BC483"/>
      <c r="BD483" s="2">
        <f t="shared" si="57"/>
        <v>36</v>
      </c>
      <c r="BE483">
        <v>3500</v>
      </c>
      <c r="BF483">
        <f t="shared" si="59"/>
        <v>3755</v>
      </c>
      <c r="BG483">
        <v>3000</v>
      </c>
      <c r="BH483">
        <v>3960</v>
      </c>
      <c r="BI483">
        <v>150</v>
      </c>
      <c r="BJ483" s="49">
        <v>100</v>
      </c>
      <c r="BK483" s="2">
        <f t="shared" si="58"/>
        <v>4210</v>
      </c>
      <c r="BL483"/>
      <c r="BM483"/>
      <c r="BN483" s="49">
        <v>16500</v>
      </c>
      <c r="BO483" s="1" t="s">
        <v>16555</v>
      </c>
      <c r="BP483">
        <v>409</v>
      </c>
      <c r="BQ483">
        <v>2044</v>
      </c>
      <c r="BR483" s="3" t="s">
        <v>16552</v>
      </c>
      <c r="BS483"/>
      <c r="BT483">
        <v>35</v>
      </c>
      <c r="BU483" s="26" t="s">
        <v>16916</v>
      </c>
      <c r="BV483"/>
      <c r="BW483"/>
      <c r="BX483"/>
      <c r="BY483"/>
      <c r="BZ483"/>
      <c r="CA483"/>
      <c r="CB483"/>
      <c r="CC483"/>
      <c r="CD483"/>
      <c r="CE483" s="2"/>
      <c r="CF483">
        <v>19000</v>
      </c>
      <c r="CG483"/>
      <c r="CH483"/>
      <c r="CI483"/>
      <c r="CJ483"/>
      <c r="CK483"/>
      <c r="CL483"/>
      <c r="CM483"/>
      <c r="CN483"/>
      <c r="CO483"/>
      <c r="CP483"/>
      <c r="CQ483"/>
      <c r="CR483"/>
      <c r="CS483"/>
      <c r="CT483"/>
      <c r="CU483"/>
      <c r="CV483"/>
      <c r="CW483"/>
      <c r="CX483" s="2">
        <v>1</v>
      </c>
      <c r="CY483" s="45">
        <v>5</v>
      </c>
      <c r="CZ483"/>
      <c r="DA483"/>
      <c r="DB483">
        <v>15</v>
      </c>
      <c r="DC483">
        <v>150</v>
      </c>
      <c r="DD483" s="3" t="s">
        <v>11986</v>
      </c>
      <c r="DE483" s="3" t="s">
        <v>12328</v>
      </c>
      <c r="DF483"/>
      <c r="DG483"/>
      <c r="DH483"/>
      <c r="DI483"/>
      <c r="DJ483"/>
      <c r="DK483"/>
      <c r="DL483"/>
      <c r="DM483"/>
      <c r="DN483"/>
      <c r="DO483"/>
      <c r="DP483"/>
      <c r="DQ483"/>
      <c r="DR483"/>
      <c r="DS483"/>
      <c r="DT483"/>
      <c r="DU483" s="50">
        <v>1500</v>
      </c>
      <c r="DV483" s="50"/>
      <c r="DW483" s="50">
        <v>100</v>
      </c>
      <c r="DX483" t="s">
        <v>17656</v>
      </c>
      <c r="DY483" s="4" t="s">
        <v>31316</v>
      </c>
      <c r="DZ483" s="3" t="s">
        <v>31317</v>
      </c>
      <c r="EA483" s="4"/>
      <c r="EB483"/>
      <c r="EC483"/>
      <c r="ED483"/>
    </row>
    <row r="484" spans="1:134" s="3" customFormat="1">
      <c r="A484" s="62">
        <v>3502182</v>
      </c>
      <c r="B484" s="4" t="s">
        <v>16321</v>
      </c>
      <c r="C484" s="3">
        <v>1</v>
      </c>
      <c r="D484" s="3" t="s">
        <v>15355</v>
      </c>
      <c r="E484"/>
      <c r="F484" s="4" t="s">
        <v>16559</v>
      </c>
      <c r="G484" s="4" t="s">
        <v>12144</v>
      </c>
      <c r="H484" s="4"/>
      <c r="I484" s="3" t="s">
        <v>16550</v>
      </c>
      <c r="J484" s="6" t="s">
        <v>16767</v>
      </c>
      <c r="K484" s="3" t="s">
        <v>12469</v>
      </c>
      <c r="L484" s="3" t="s">
        <v>12469</v>
      </c>
      <c r="N484" t="s">
        <v>12286</v>
      </c>
      <c r="O484" s="4" t="s">
        <v>16550</v>
      </c>
      <c r="P484" s="4" t="s">
        <v>12144</v>
      </c>
      <c r="Q484"/>
      <c r="R484" s="6" t="s">
        <v>12746</v>
      </c>
      <c r="S484" s="2"/>
      <c r="T484"/>
      <c r="U484"/>
      <c r="V484"/>
      <c r="W484"/>
      <c r="X484"/>
      <c r="Y484">
        <v>74</v>
      </c>
      <c r="Z484">
        <v>48</v>
      </c>
      <c r="AA484">
        <v>1</v>
      </c>
      <c r="AB484" s="23">
        <v>6</v>
      </c>
      <c r="AC484"/>
      <c r="AD484"/>
      <c r="AE484">
        <v>2</v>
      </c>
      <c r="AF484"/>
      <c r="AG484">
        <v>2</v>
      </c>
      <c r="AH484"/>
      <c r="AI484"/>
      <c r="AJ484"/>
      <c r="AK484">
        <v>2</v>
      </c>
      <c r="AL484" s="2">
        <f t="shared" si="60"/>
        <v>4</v>
      </c>
      <c r="AM484"/>
      <c r="AN484">
        <v>3290</v>
      </c>
      <c r="AO484"/>
      <c r="AP484"/>
      <c r="AQ484" s="2">
        <f t="shared" si="61"/>
        <v>3290</v>
      </c>
      <c r="AR484"/>
      <c r="AS484"/>
      <c r="AT484"/>
      <c r="AU484">
        <v>3</v>
      </c>
      <c r="AV484">
        <v>4</v>
      </c>
      <c r="AW484">
        <v>4</v>
      </c>
      <c r="AX484">
        <v>4</v>
      </c>
      <c r="AY484">
        <v>4</v>
      </c>
      <c r="AZ484">
        <v>4</v>
      </c>
      <c r="BA484"/>
      <c r="BB484"/>
      <c r="BC484"/>
      <c r="BD484" s="2">
        <f t="shared" si="57"/>
        <v>23</v>
      </c>
      <c r="BE484">
        <v>1384</v>
      </c>
      <c r="BF484">
        <f t="shared" si="59"/>
        <v>4674</v>
      </c>
      <c r="BG484">
        <v>1119</v>
      </c>
      <c r="BH484">
        <v>3076</v>
      </c>
      <c r="BI484">
        <v>100</v>
      </c>
      <c r="BJ484" s="49">
        <v>136</v>
      </c>
      <c r="BK484" s="2">
        <f t="shared" si="58"/>
        <v>3312</v>
      </c>
      <c r="BL484"/>
      <c r="BM484" s="49">
        <v>225</v>
      </c>
      <c r="BN484" s="49">
        <v>1124</v>
      </c>
      <c r="BO484" s="1" t="s">
        <v>12005</v>
      </c>
      <c r="BP484">
        <v>764</v>
      </c>
      <c r="BQ484">
        <v>8410</v>
      </c>
      <c r="BR484" s="3" t="s">
        <v>12019</v>
      </c>
      <c r="BS484"/>
      <c r="BT484"/>
      <c r="BU484"/>
      <c r="BV484"/>
      <c r="BW484"/>
      <c r="BX484"/>
      <c r="BY484"/>
      <c r="BZ484"/>
      <c r="CA484"/>
      <c r="CB484"/>
      <c r="CC484"/>
      <c r="CD484"/>
      <c r="CE484" s="2"/>
      <c r="CF484">
        <v>10109</v>
      </c>
      <c r="CG484"/>
      <c r="CH484"/>
      <c r="CI484"/>
      <c r="CJ484"/>
      <c r="CK484"/>
      <c r="CL484"/>
      <c r="CM484"/>
      <c r="CN484"/>
      <c r="CO484"/>
      <c r="CP484"/>
      <c r="CQ484"/>
      <c r="CR484"/>
      <c r="CS484"/>
      <c r="CT484"/>
      <c r="CU484"/>
      <c r="CV484"/>
      <c r="CW484"/>
      <c r="CX484" s="2">
        <v>4</v>
      </c>
      <c r="CY484" s="45">
        <v>30</v>
      </c>
      <c r="CZ484"/>
      <c r="DA484"/>
      <c r="DB484">
        <v>12</v>
      </c>
      <c r="DC484">
        <v>100</v>
      </c>
      <c r="DD484" s="3" t="s">
        <v>11986</v>
      </c>
      <c r="DE484" s="3" t="s">
        <v>12328</v>
      </c>
      <c r="DF484"/>
      <c r="DG484"/>
      <c r="DH484"/>
      <c r="DI484"/>
      <c r="DJ484"/>
      <c r="DK484"/>
      <c r="DL484"/>
      <c r="DM484"/>
      <c r="DN484"/>
      <c r="DO484"/>
      <c r="DP484"/>
      <c r="DQ484"/>
      <c r="DR484"/>
      <c r="DS484"/>
      <c r="DT484"/>
      <c r="DU484" s="50">
        <v>2439</v>
      </c>
      <c r="DV484" s="50"/>
      <c r="DW484" s="50">
        <v>136</v>
      </c>
      <c r="DX484" t="s">
        <v>12498</v>
      </c>
      <c r="DY484" s="4" t="s">
        <v>31320</v>
      </c>
      <c r="DZ484" s="3" t="s">
        <v>16550</v>
      </c>
      <c r="EA484" s="4" t="s">
        <v>31321</v>
      </c>
      <c r="EB484"/>
      <c r="EC484"/>
      <c r="ED484"/>
    </row>
    <row r="485" spans="1:134" s="3" customFormat="1">
      <c r="A485" s="62">
        <v>3502183</v>
      </c>
      <c r="B485" s="4" t="s">
        <v>16549</v>
      </c>
      <c r="D485" s="4" t="s">
        <v>16219</v>
      </c>
      <c r="E485"/>
      <c r="F485" s="4" t="s">
        <v>16219</v>
      </c>
      <c r="G485" s="4" t="s">
        <v>12144</v>
      </c>
      <c r="H485" s="4" t="s">
        <v>12144</v>
      </c>
      <c r="I485" s="4" t="s">
        <v>16396</v>
      </c>
      <c r="J485" s="6" t="s">
        <v>16767</v>
      </c>
      <c r="K485" t="s">
        <v>12443</v>
      </c>
      <c r="L485" t="s">
        <v>12443</v>
      </c>
      <c r="M485"/>
      <c r="N485" t="s">
        <v>11999</v>
      </c>
      <c r="O485" s="4"/>
      <c r="P485" s="4" t="s">
        <v>12144</v>
      </c>
      <c r="Q485"/>
      <c r="R485" s="6" t="s">
        <v>12746</v>
      </c>
      <c r="S485" s="2"/>
      <c r="T485"/>
      <c r="U485"/>
      <c r="V485"/>
      <c r="W485"/>
      <c r="X485"/>
      <c r="Y485">
        <v>220</v>
      </c>
      <c r="Z485">
        <v>40</v>
      </c>
      <c r="AA485">
        <v>1</v>
      </c>
      <c r="AB485" s="23">
        <v>6</v>
      </c>
      <c r="AC485"/>
      <c r="AD485"/>
      <c r="AE485"/>
      <c r="AF485"/>
      <c r="AG485"/>
      <c r="AH485"/>
      <c r="AI485"/>
      <c r="AJ485"/>
      <c r="AK485"/>
      <c r="AL485" s="2">
        <f t="shared" si="60"/>
        <v>0</v>
      </c>
      <c r="AM485"/>
      <c r="AN485"/>
      <c r="AO485"/>
      <c r="AP485"/>
      <c r="AQ485" s="2">
        <f t="shared" si="61"/>
        <v>0</v>
      </c>
      <c r="AR485">
        <v>6</v>
      </c>
      <c r="AS485">
        <v>6</v>
      </c>
      <c r="AT485">
        <v>6</v>
      </c>
      <c r="AU485">
        <v>6</v>
      </c>
      <c r="AV485">
        <v>6</v>
      </c>
      <c r="AW485">
        <v>6</v>
      </c>
      <c r="AX485">
        <v>6</v>
      </c>
      <c r="AY485">
        <v>6</v>
      </c>
      <c r="AZ485">
        <v>6</v>
      </c>
      <c r="BA485">
        <v>6</v>
      </c>
      <c r="BB485">
        <v>6</v>
      </c>
      <c r="BC485">
        <v>6</v>
      </c>
      <c r="BD485" s="2">
        <f t="shared" si="57"/>
        <v>72</v>
      </c>
      <c r="BE485">
        <v>4000</v>
      </c>
      <c r="BF485">
        <f t="shared" si="59"/>
        <v>4000</v>
      </c>
      <c r="BG485">
        <v>4000</v>
      </c>
      <c r="BH485">
        <v>7000</v>
      </c>
      <c r="BI485">
        <v>200</v>
      </c>
      <c r="BJ485" s="49">
        <v>200</v>
      </c>
      <c r="BK485" s="2">
        <f t="shared" si="58"/>
        <v>7400</v>
      </c>
      <c r="BL485"/>
      <c r="BM485" s="49">
        <v>1002</v>
      </c>
      <c r="BN485" s="49">
        <v>16000</v>
      </c>
      <c r="BO485" s="1" t="s">
        <v>12019</v>
      </c>
      <c r="BP485"/>
      <c r="BQ485"/>
      <c r="BR485"/>
      <c r="BS485"/>
      <c r="BT485"/>
      <c r="BU485"/>
      <c r="BV485"/>
      <c r="BW485"/>
      <c r="BX485"/>
      <c r="BY485"/>
      <c r="BZ485"/>
      <c r="CA485"/>
      <c r="CB485"/>
      <c r="CC485"/>
      <c r="CD485"/>
      <c r="CE485" s="2"/>
      <c r="CF485">
        <v>15000</v>
      </c>
      <c r="CG485"/>
      <c r="CH485"/>
      <c r="CI485"/>
      <c r="CJ485"/>
      <c r="CK485"/>
      <c r="CL485"/>
      <c r="CM485"/>
      <c r="CN485"/>
      <c r="CO485"/>
      <c r="CP485"/>
      <c r="CQ485"/>
      <c r="CR485"/>
      <c r="CS485"/>
      <c r="CT485"/>
      <c r="CU485"/>
      <c r="CV485"/>
      <c r="CW485"/>
      <c r="CX485" s="2">
        <v>4</v>
      </c>
      <c r="CY485" s="45">
        <v>16</v>
      </c>
      <c r="CZ485"/>
      <c r="DA485"/>
      <c r="DB485">
        <v>20</v>
      </c>
      <c r="DC485">
        <v>20000</v>
      </c>
      <c r="DD485"/>
      <c r="DE485"/>
      <c r="DF485"/>
      <c r="DG485"/>
      <c r="DH485"/>
      <c r="DI485"/>
      <c r="DJ485"/>
      <c r="DK485"/>
      <c r="DL485"/>
      <c r="DM485"/>
      <c r="DN485"/>
      <c r="DO485"/>
      <c r="DP485"/>
      <c r="DQ485"/>
      <c r="DR485"/>
      <c r="DS485"/>
      <c r="DT485"/>
      <c r="DU485"/>
      <c r="DV485"/>
      <c r="DW485" s="50">
        <v>200</v>
      </c>
      <c r="DX485" t="s">
        <v>12498</v>
      </c>
      <c r="DY485" s="4" t="s">
        <v>31322</v>
      </c>
      <c r="DZ485" s="4" t="s">
        <v>16454</v>
      </c>
      <c r="EA485" s="4"/>
      <c r="EB485"/>
      <c r="EC485"/>
      <c r="ED485"/>
    </row>
    <row r="486" spans="1:134" s="3" customFormat="1">
      <c r="A486" s="62">
        <v>3502157</v>
      </c>
      <c r="B486" s="2" t="s">
        <v>16540</v>
      </c>
      <c r="C486" s="3">
        <v>1</v>
      </c>
      <c r="D486" s="2" t="s">
        <v>13706</v>
      </c>
      <c r="E486" s="58" t="s">
        <v>209</v>
      </c>
      <c r="F486" s="2" t="s">
        <v>13044</v>
      </c>
      <c r="G486" s="6" t="s">
        <v>12144</v>
      </c>
      <c r="H486" s="6" t="s">
        <v>12144</v>
      </c>
      <c r="I486" s="58" t="s">
        <v>209</v>
      </c>
      <c r="J486" s="6" t="s">
        <v>16767</v>
      </c>
      <c r="K486" t="s">
        <v>12195</v>
      </c>
      <c r="L486" t="s">
        <v>12195</v>
      </c>
      <c r="M486"/>
      <c r="N486" t="s">
        <v>11984</v>
      </c>
      <c r="O486" s="4"/>
      <c r="P486" s="4" t="s">
        <v>12144</v>
      </c>
      <c r="Q486"/>
      <c r="R486" s="6" t="s">
        <v>12746</v>
      </c>
      <c r="S486" s="6"/>
      <c r="T486"/>
      <c r="U486"/>
      <c r="V486"/>
      <c r="W486"/>
      <c r="X486"/>
      <c r="Y486">
        <v>208</v>
      </c>
      <c r="Z486">
        <v>55</v>
      </c>
      <c r="AA486">
        <v>1</v>
      </c>
      <c r="AB486" s="23">
        <v>5.5</v>
      </c>
      <c r="AC486"/>
      <c r="AD486">
        <v>1</v>
      </c>
      <c r="AE486">
        <v>1</v>
      </c>
      <c r="AF486"/>
      <c r="AG486">
        <v>1</v>
      </c>
      <c r="AH486">
        <v>1</v>
      </c>
      <c r="AI486">
        <v>1</v>
      </c>
      <c r="AJ486">
        <v>1</v>
      </c>
      <c r="AK486">
        <v>1</v>
      </c>
      <c r="AL486" s="2">
        <f t="shared" si="60"/>
        <v>3</v>
      </c>
      <c r="AM486">
        <v>2175</v>
      </c>
      <c r="AN486">
        <v>1650</v>
      </c>
      <c r="AO486"/>
      <c r="AP486">
        <v>920</v>
      </c>
      <c r="AQ486" s="2">
        <f t="shared" si="61"/>
        <v>4745</v>
      </c>
      <c r="AR486"/>
      <c r="AS486"/>
      <c r="AT486">
        <v>3</v>
      </c>
      <c r="AU486">
        <v>5</v>
      </c>
      <c r="AV486">
        <v>5</v>
      </c>
      <c r="AW486">
        <v>5</v>
      </c>
      <c r="AX486">
        <v>4</v>
      </c>
      <c r="AY486">
        <v>3</v>
      </c>
      <c r="AZ486">
        <v>3</v>
      </c>
      <c r="BA486">
        <v>2</v>
      </c>
      <c r="BB486"/>
      <c r="BC486"/>
      <c r="BD486" s="2">
        <f t="shared" si="57"/>
        <v>30</v>
      </c>
      <c r="BE486">
        <v>2539</v>
      </c>
      <c r="BF486">
        <f t="shared" si="59"/>
        <v>7284</v>
      </c>
      <c r="BG486">
        <v>8978</v>
      </c>
      <c r="BH486">
        <v>3782</v>
      </c>
      <c r="BI486"/>
      <c r="BJ486" s="49">
        <v>199</v>
      </c>
      <c r="BK486" s="2">
        <f t="shared" si="58"/>
        <v>3981</v>
      </c>
      <c r="BL486"/>
      <c r="BM486" s="49">
        <v>42</v>
      </c>
      <c r="BN486" s="49">
        <v>468</v>
      </c>
      <c r="BO486" s="3" t="s">
        <v>12005</v>
      </c>
      <c r="BP486">
        <v>159</v>
      </c>
      <c r="BQ486">
        <v>1916</v>
      </c>
      <c r="BR486" t="s">
        <v>12019</v>
      </c>
      <c r="BS486">
        <v>850</v>
      </c>
      <c r="BT486">
        <v>5802</v>
      </c>
      <c r="BU486" t="s">
        <v>12922</v>
      </c>
      <c r="BV486" s="6">
        <v>24</v>
      </c>
      <c r="BW486" s="6">
        <v>170</v>
      </c>
      <c r="BX486" s="2" t="s">
        <v>15837</v>
      </c>
      <c r="BY486"/>
      <c r="BZ486"/>
      <c r="CA486"/>
      <c r="CB486"/>
      <c r="CC486"/>
      <c r="CD486"/>
      <c r="CE486" s="2"/>
      <c r="CF486">
        <v>14735</v>
      </c>
      <c r="CG486"/>
      <c r="CH486"/>
      <c r="CI486"/>
      <c r="CJ486"/>
      <c r="CK486"/>
      <c r="CL486"/>
      <c r="CM486"/>
      <c r="CN486"/>
      <c r="CO486"/>
      <c r="CP486"/>
      <c r="CQ486"/>
      <c r="CR486"/>
      <c r="CS486"/>
      <c r="CT486"/>
      <c r="CU486"/>
      <c r="CV486"/>
      <c r="CW486"/>
      <c r="CX486" s="2">
        <v>5</v>
      </c>
      <c r="CY486" s="45">
        <v>98</v>
      </c>
      <c r="CZ486"/>
      <c r="DA486"/>
      <c r="DB486"/>
      <c r="DC486"/>
      <c r="DD486"/>
      <c r="DE486"/>
      <c r="DF486"/>
      <c r="DG486"/>
      <c r="DH486"/>
      <c r="DI486"/>
      <c r="DJ486"/>
      <c r="DK486"/>
      <c r="DL486"/>
      <c r="DM486"/>
      <c r="DN486"/>
      <c r="DO486"/>
      <c r="DP486"/>
      <c r="DQ486"/>
      <c r="DR486"/>
      <c r="DS486"/>
      <c r="DT486"/>
      <c r="DU486" s="50">
        <v>5023</v>
      </c>
      <c r="DV486" s="50"/>
      <c r="DW486" s="50">
        <v>199</v>
      </c>
      <c r="DX486" t="s">
        <v>12498</v>
      </c>
      <c r="DY486" s="4" t="s">
        <v>31413</v>
      </c>
      <c r="DZ486" s="4" t="s">
        <v>31414</v>
      </c>
      <c r="EA486" s="4"/>
      <c r="EB486"/>
      <c r="EC486"/>
      <c r="ED486"/>
    </row>
    <row r="487" spans="1:134" s="3" customFormat="1">
      <c r="A487" s="62">
        <v>3502184</v>
      </c>
      <c r="B487" s="4" t="s">
        <v>16416</v>
      </c>
      <c r="D487" s="59" t="s">
        <v>613</v>
      </c>
      <c r="E487" s="1" t="s">
        <v>15681</v>
      </c>
      <c r="F487" s="4" t="s">
        <v>15806</v>
      </c>
      <c r="G487" s="4" t="s">
        <v>12746</v>
      </c>
      <c r="H487" s="4"/>
      <c r="I487" s="4" t="s">
        <v>13309</v>
      </c>
      <c r="J487" s="6" t="s">
        <v>16767</v>
      </c>
      <c r="K487" s="3" t="s">
        <v>15805</v>
      </c>
      <c r="L487" s="3" t="s">
        <v>15805</v>
      </c>
      <c r="N487" t="s">
        <v>12093</v>
      </c>
      <c r="O487" s="4"/>
      <c r="P487" s="4" t="s">
        <v>12746</v>
      </c>
      <c r="Q487" s="1"/>
      <c r="R487" s="6" t="s">
        <v>12746</v>
      </c>
      <c r="S487"/>
      <c r="T487"/>
      <c r="U487"/>
      <c r="V487"/>
      <c r="W487"/>
      <c r="X487"/>
      <c r="Y487">
        <v>182</v>
      </c>
      <c r="Z487">
        <v>48</v>
      </c>
      <c r="AA487">
        <v>1</v>
      </c>
      <c r="AB487" s="23">
        <v>6</v>
      </c>
      <c r="AC487">
        <v>1</v>
      </c>
      <c r="AD487"/>
      <c r="AE487"/>
      <c r="AF487"/>
      <c r="AG487"/>
      <c r="AH487"/>
      <c r="AI487"/>
      <c r="AJ487"/>
      <c r="AK487"/>
      <c r="AL487" s="2">
        <f t="shared" si="60"/>
        <v>0</v>
      </c>
      <c r="AM487"/>
      <c r="AN487"/>
      <c r="AO487"/>
      <c r="AP487"/>
      <c r="AQ487" s="2">
        <f t="shared" si="61"/>
        <v>0</v>
      </c>
      <c r="AR487"/>
      <c r="AS487"/>
      <c r="AT487"/>
      <c r="AU487">
        <v>8</v>
      </c>
      <c r="AV487">
        <v>9</v>
      </c>
      <c r="AW487">
        <v>11</v>
      </c>
      <c r="AX487">
        <v>12</v>
      </c>
      <c r="AY487">
        <v>12</v>
      </c>
      <c r="AZ487">
        <v>12</v>
      </c>
      <c r="BA487">
        <v>12</v>
      </c>
      <c r="BB487"/>
      <c r="BC487"/>
      <c r="BD487" s="2">
        <f t="shared" si="57"/>
        <v>76</v>
      </c>
      <c r="BE487">
        <v>4096</v>
      </c>
      <c r="BF487">
        <f t="shared" si="59"/>
        <v>4096</v>
      </c>
      <c r="BG487">
        <v>3690</v>
      </c>
      <c r="BH487">
        <v>4760</v>
      </c>
      <c r="BI487">
        <v>525</v>
      </c>
      <c r="BJ487"/>
      <c r="BK487" s="2">
        <f t="shared" si="58"/>
        <v>5285</v>
      </c>
      <c r="BL487"/>
      <c r="BM487" s="49">
        <v>200</v>
      </c>
      <c r="BN487" s="49">
        <v>1200</v>
      </c>
      <c r="BO487" s="1" t="s">
        <v>12005</v>
      </c>
      <c r="BP487">
        <v>120</v>
      </c>
      <c r="BQ487">
        <v>840</v>
      </c>
      <c r="BR487" s="3" t="s">
        <v>15943</v>
      </c>
      <c r="BS487" s="3">
        <v>318</v>
      </c>
      <c r="BT487" s="3">
        <v>4400</v>
      </c>
      <c r="BU487" s="3" t="s">
        <v>12019</v>
      </c>
      <c r="BV487" s="4">
        <v>75</v>
      </c>
      <c r="BW487" s="4">
        <v>525</v>
      </c>
      <c r="BX487" s="4" t="s">
        <v>12922</v>
      </c>
      <c r="BY487"/>
      <c r="BZ487" s="4">
        <v>5200</v>
      </c>
      <c r="CA487" s="4" t="s">
        <v>16097</v>
      </c>
      <c r="CB487"/>
      <c r="CC487"/>
      <c r="CD487"/>
      <c r="CE487" s="2"/>
      <c r="CF487">
        <v>8700</v>
      </c>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t="s">
        <v>12498</v>
      </c>
      <c r="DY487" s="4" t="s">
        <v>15806</v>
      </c>
      <c r="DZ487" s="4" t="s">
        <v>13309</v>
      </c>
      <c r="EA487" s="4"/>
      <c r="EB487"/>
      <c r="EC487"/>
      <c r="ED487"/>
    </row>
    <row r="488" spans="1:134" s="3" customFormat="1">
      <c r="A488" s="62">
        <v>3502185</v>
      </c>
      <c r="B488" s="4" t="s">
        <v>16296</v>
      </c>
      <c r="C488" s="3">
        <v>1</v>
      </c>
      <c r="D488" s="4" t="s">
        <v>12793</v>
      </c>
      <c r="E488" s="1" t="s">
        <v>16178</v>
      </c>
      <c r="F488" s="3" t="s">
        <v>15807</v>
      </c>
      <c r="G488" s="3" t="s">
        <v>12746</v>
      </c>
      <c r="H488" s="4"/>
      <c r="I488" s="4" t="s">
        <v>16065</v>
      </c>
      <c r="J488" s="6" t="s">
        <v>16767</v>
      </c>
      <c r="K488" s="4" t="s">
        <v>12792</v>
      </c>
      <c r="L488" s="4" t="s">
        <v>12792</v>
      </c>
      <c r="M488" s="4"/>
      <c r="N488" t="s">
        <v>15926</v>
      </c>
      <c r="O488" s="4" t="s">
        <v>31323</v>
      </c>
      <c r="P488" s="4" t="s">
        <v>12746</v>
      </c>
      <c r="Q488" s="1"/>
      <c r="R488" s="6" t="s">
        <v>12746</v>
      </c>
      <c r="S488" s="4" t="s">
        <v>16178</v>
      </c>
      <c r="T488"/>
      <c r="U488"/>
      <c r="V488"/>
      <c r="W488"/>
      <c r="X488" s="3" t="s">
        <v>16536</v>
      </c>
      <c r="Y488" s="3" t="s">
        <v>16060</v>
      </c>
      <c r="Z488" s="3" t="s">
        <v>15930</v>
      </c>
      <c r="AA488">
        <v>1</v>
      </c>
      <c r="AB488" s="26" t="s">
        <v>12636</v>
      </c>
      <c r="AC488">
        <v>1</v>
      </c>
      <c r="AD488"/>
      <c r="AE488"/>
      <c r="AF488"/>
      <c r="AG488"/>
      <c r="AH488"/>
      <c r="AI488"/>
      <c r="AJ488"/>
      <c r="AK488"/>
      <c r="AL488" s="2">
        <f t="shared" si="60"/>
        <v>0</v>
      </c>
      <c r="AM488"/>
      <c r="AN488"/>
      <c r="AO488"/>
      <c r="AP488"/>
      <c r="AQ488" s="2">
        <f t="shared" si="61"/>
        <v>0</v>
      </c>
      <c r="AR488"/>
      <c r="AS488"/>
      <c r="AT488"/>
      <c r="AU488"/>
      <c r="AV488">
        <v>3</v>
      </c>
      <c r="AW488">
        <v>3</v>
      </c>
      <c r="AX488">
        <v>3</v>
      </c>
      <c r="AY488">
        <v>3</v>
      </c>
      <c r="AZ488">
        <v>3</v>
      </c>
      <c r="BA488">
        <v>3</v>
      </c>
      <c r="BB488"/>
      <c r="BC488"/>
      <c r="BD488" s="2">
        <f t="shared" si="57"/>
        <v>18</v>
      </c>
      <c r="BE488">
        <v>980</v>
      </c>
      <c r="BF488">
        <f t="shared" si="59"/>
        <v>980</v>
      </c>
      <c r="BG488">
        <v>290</v>
      </c>
      <c r="BH488">
        <v>2745</v>
      </c>
      <c r="BI488">
        <v>695</v>
      </c>
      <c r="BJ488" s="49">
        <v>140</v>
      </c>
      <c r="BK488" s="2">
        <f t="shared" si="58"/>
        <v>3580</v>
      </c>
      <c r="BL488"/>
      <c r="BM488" s="49">
        <v>1383</v>
      </c>
      <c r="BN488" s="49">
        <v>6914</v>
      </c>
      <c r="BO488" s="1" t="s">
        <v>12005</v>
      </c>
      <c r="BP488"/>
      <c r="BQ488"/>
      <c r="BR488"/>
      <c r="BS488"/>
      <c r="BT488"/>
      <c r="BU488"/>
      <c r="BV488"/>
      <c r="BW488"/>
      <c r="BX488"/>
      <c r="BY488"/>
      <c r="BZ488"/>
      <c r="CA488"/>
      <c r="CB488"/>
      <c r="CC488"/>
      <c r="CD488"/>
      <c r="CE488" s="2"/>
      <c r="CF488">
        <v>2100</v>
      </c>
      <c r="CG488"/>
      <c r="CH488"/>
      <c r="CI488"/>
      <c r="CJ488"/>
      <c r="CK488"/>
      <c r="CL488"/>
      <c r="CM488"/>
      <c r="CN488"/>
      <c r="CO488"/>
      <c r="CP488"/>
      <c r="CQ488"/>
      <c r="CR488"/>
      <c r="CS488"/>
      <c r="CT488"/>
      <c r="CU488"/>
      <c r="CV488"/>
      <c r="CW488"/>
      <c r="CX488" s="2">
        <v>3</v>
      </c>
      <c r="CY488" s="45">
        <v>12</v>
      </c>
      <c r="CZ488"/>
      <c r="DA488"/>
      <c r="DB488"/>
      <c r="DC488"/>
      <c r="DD488"/>
      <c r="DE488"/>
      <c r="DF488"/>
      <c r="DG488"/>
      <c r="DH488"/>
      <c r="DI488"/>
      <c r="DJ488"/>
      <c r="DK488"/>
      <c r="DL488"/>
      <c r="DM488"/>
      <c r="DN488"/>
      <c r="DO488"/>
      <c r="DP488"/>
      <c r="DQ488"/>
      <c r="DR488"/>
      <c r="DS488"/>
      <c r="DT488"/>
      <c r="DU488"/>
      <c r="DV488"/>
      <c r="DW488"/>
      <c r="DX488" t="s">
        <v>12498</v>
      </c>
      <c r="DY488" s="3" t="s">
        <v>15807</v>
      </c>
      <c r="DZ488" s="4" t="s">
        <v>31324</v>
      </c>
      <c r="EA488" s="4" t="s">
        <v>31434</v>
      </c>
      <c r="EB488"/>
      <c r="EC488"/>
      <c r="ED488"/>
    </row>
    <row r="489" spans="1:134" s="3" customFormat="1">
      <c r="A489" s="62">
        <v>3502186</v>
      </c>
      <c r="B489" s="4" t="s">
        <v>16055</v>
      </c>
      <c r="C489" s="3">
        <v>1</v>
      </c>
      <c r="D489" s="4" t="s">
        <v>15931</v>
      </c>
      <c r="E489" s="1" t="s">
        <v>15925</v>
      </c>
      <c r="F489" s="3" t="s">
        <v>15808</v>
      </c>
      <c r="G489" s="3" t="s">
        <v>12144</v>
      </c>
      <c r="H489" s="4"/>
      <c r="I489" s="4"/>
      <c r="J489" s="6" t="s">
        <v>16767</v>
      </c>
      <c r="K489" s="4" t="s">
        <v>12792</v>
      </c>
      <c r="L489" s="4" t="s">
        <v>12792</v>
      </c>
      <c r="M489" s="4"/>
      <c r="N489" t="s">
        <v>15926</v>
      </c>
      <c r="O489" s="4" t="s">
        <v>31435</v>
      </c>
      <c r="P489" s="4" t="s">
        <v>12144</v>
      </c>
      <c r="Q489" s="1"/>
      <c r="R489" s="6" t="s">
        <v>12746</v>
      </c>
      <c r="S489"/>
      <c r="T489"/>
      <c r="U489"/>
      <c r="V489"/>
      <c r="W489"/>
      <c r="X489"/>
      <c r="Y489" s="3">
        <v>175</v>
      </c>
      <c r="Z489" s="3">
        <v>60</v>
      </c>
      <c r="AA489">
        <v>1</v>
      </c>
      <c r="AB489" s="23">
        <v>6</v>
      </c>
      <c r="AC489">
        <v>1</v>
      </c>
      <c r="AD489"/>
      <c r="AE489">
        <v>1</v>
      </c>
      <c r="AF489"/>
      <c r="AG489"/>
      <c r="AH489"/>
      <c r="AI489"/>
      <c r="AJ489"/>
      <c r="AK489"/>
      <c r="AL489" s="2">
        <f t="shared" si="60"/>
        <v>1</v>
      </c>
      <c r="AM489"/>
      <c r="AN489">
        <v>2500</v>
      </c>
      <c r="AO489"/>
      <c r="AP489"/>
      <c r="AQ489" s="2">
        <f t="shared" si="61"/>
        <v>2500</v>
      </c>
      <c r="AR489"/>
      <c r="AS489"/>
      <c r="AT489"/>
      <c r="AU489">
        <v>8</v>
      </c>
      <c r="AV489">
        <v>8</v>
      </c>
      <c r="AW489">
        <v>8</v>
      </c>
      <c r="AX489">
        <v>8</v>
      </c>
      <c r="AY489">
        <v>8</v>
      </c>
      <c r="AZ489">
        <v>8</v>
      </c>
      <c r="BA489">
        <v>8</v>
      </c>
      <c r="BB489"/>
      <c r="BC489"/>
      <c r="BD489" s="2">
        <f t="shared" si="57"/>
        <v>56</v>
      </c>
      <c r="BE489">
        <v>6276</v>
      </c>
      <c r="BF489">
        <f t="shared" si="59"/>
        <v>8776</v>
      </c>
      <c r="BG489">
        <v>5740</v>
      </c>
      <c r="BH489">
        <v>12250</v>
      </c>
      <c r="BI489"/>
      <c r="BJ489" s="49">
        <v>120</v>
      </c>
      <c r="BK489" s="2">
        <f t="shared" si="58"/>
        <v>12370</v>
      </c>
      <c r="BL489"/>
      <c r="BM489"/>
      <c r="BN489" s="49">
        <v>40950</v>
      </c>
      <c r="BO489" s="1" t="s">
        <v>15929</v>
      </c>
      <c r="BP489"/>
      <c r="BQ489"/>
      <c r="BR489"/>
      <c r="BS489"/>
      <c r="BT489"/>
      <c r="BU489"/>
      <c r="BV489"/>
      <c r="BW489"/>
      <c r="BX489"/>
      <c r="BY489"/>
      <c r="BZ489"/>
      <c r="CA489"/>
      <c r="CB489"/>
      <c r="CC489"/>
      <c r="CD489"/>
      <c r="CE489" s="2"/>
      <c r="CF489">
        <v>35800</v>
      </c>
      <c r="CG489"/>
      <c r="CH489"/>
      <c r="CI489"/>
      <c r="CJ489"/>
      <c r="CK489"/>
      <c r="CL489"/>
      <c r="CM489"/>
      <c r="CN489"/>
      <c r="CO489"/>
      <c r="CP489"/>
      <c r="CQ489"/>
      <c r="CR489"/>
      <c r="CS489"/>
      <c r="CT489"/>
      <c r="CU489"/>
      <c r="CV489"/>
      <c r="CW489"/>
      <c r="CX489" s="2">
        <v>3</v>
      </c>
      <c r="CY489" s="45">
        <v>15</v>
      </c>
      <c r="CZ489"/>
      <c r="DA489"/>
      <c r="DB489"/>
      <c r="DC489"/>
      <c r="DD489"/>
      <c r="DE489"/>
      <c r="DF489"/>
      <c r="DG489"/>
      <c r="DH489"/>
      <c r="DI489"/>
      <c r="DJ489"/>
      <c r="DK489"/>
      <c r="DL489"/>
      <c r="DM489"/>
      <c r="DN489"/>
      <c r="DO489"/>
      <c r="DP489"/>
      <c r="DQ489"/>
      <c r="DR489"/>
      <c r="DS489"/>
      <c r="DT489"/>
      <c r="DU489"/>
      <c r="DV489"/>
      <c r="DW489" s="50">
        <v>120</v>
      </c>
      <c r="DX489" t="s">
        <v>12498</v>
      </c>
      <c r="DY489" s="3" t="s">
        <v>15808</v>
      </c>
      <c r="DZ489" s="4" t="s">
        <v>31435</v>
      </c>
      <c r="EA489" s="4"/>
      <c r="EB489"/>
      <c r="EC489"/>
      <c r="ED489"/>
    </row>
    <row r="490" spans="1:134" s="3" customFormat="1">
      <c r="A490" s="62">
        <v>3502187</v>
      </c>
      <c r="B490" s="4" t="s">
        <v>16062</v>
      </c>
      <c r="D490" s="4" t="s">
        <v>16161</v>
      </c>
      <c r="E490"/>
      <c r="F490" s="4" t="s">
        <v>16161</v>
      </c>
      <c r="G490" s="4" t="s">
        <v>12144</v>
      </c>
      <c r="H490" s="4"/>
      <c r="I490" s="4" t="s">
        <v>16160</v>
      </c>
      <c r="J490" s="4" t="s">
        <v>16767</v>
      </c>
      <c r="K490" t="s">
        <v>16157</v>
      </c>
      <c r="L490" t="s">
        <v>16157</v>
      </c>
      <c r="M490"/>
      <c r="N490" t="s">
        <v>16156</v>
      </c>
      <c r="O490" s="4" t="s">
        <v>31436</v>
      </c>
      <c r="P490" s="4" t="s">
        <v>12144</v>
      </c>
      <c r="Q490"/>
      <c r="R490" s="6" t="s">
        <v>12746</v>
      </c>
      <c r="S490"/>
      <c r="T490"/>
      <c r="U490"/>
      <c r="V490"/>
      <c r="W490"/>
      <c r="X490"/>
      <c r="Y490" s="3">
        <v>120</v>
      </c>
      <c r="Z490" s="3">
        <v>48</v>
      </c>
      <c r="AA490">
        <v>1</v>
      </c>
      <c r="AB490" s="23">
        <v>6</v>
      </c>
      <c r="AC490"/>
      <c r="AD490">
        <v>1</v>
      </c>
      <c r="AE490">
        <v>1</v>
      </c>
      <c r="AF490"/>
      <c r="AG490"/>
      <c r="AH490"/>
      <c r="AI490"/>
      <c r="AJ490"/>
      <c r="AK490"/>
      <c r="AL490" s="2">
        <f t="shared" si="60"/>
        <v>2</v>
      </c>
      <c r="AM490">
        <v>1800</v>
      </c>
      <c r="AN490">
        <v>1200</v>
      </c>
      <c r="AO490"/>
      <c r="AP490"/>
      <c r="AQ490" s="2">
        <f t="shared" si="61"/>
        <v>3000</v>
      </c>
      <c r="AR490"/>
      <c r="AS490"/>
      <c r="AT490">
        <v>10</v>
      </c>
      <c r="AU490">
        <v>10</v>
      </c>
      <c r="AV490"/>
      <c r="AW490"/>
      <c r="AX490">
        <v>10</v>
      </c>
      <c r="AY490">
        <v>10</v>
      </c>
      <c r="AZ490"/>
      <c r="BA490"/>
      <c r="BB490"/>
      <c r="BC490"/>
      <c r="BD490" s="2">
        <f t="shared" si="57"/>
        <v>40</v>
      </c>
      <c r="BE490">
        <v>2640</v>
      </c>
      <c r="BF490">
        <f t="shared" si="59"/>
        <v>5640</v>
      </c>
      <c r="BG490">
        <v>5700</v>
      </c>
      <c r="BH490">
        <v>3900</v>
      </c>
      <c r="BI490">
        <v>382</v>
      </c>
      <c r="BJ490"/>
      <c r="BK490" s="2">
        <f t="shared" si="58"/>
        <v>4282</v>
      </c>
      <c r="BL490"/>
      <c r="BM490" s="49">
        <v>275</v>
      </c>
      <c r="BN490" s="49">
        <v>5571</v>
      </c>
      <c r="BO490" s="1" t="s">
        <v>12000</v>
      </c>
      <c r="BP490">
        <v>227</v>
      </c>
      <c r="BQ490">
        <v>4450</v>
      </c>
      <c r="BR490" s="3" t="s">
        <v>12019</v>
      </c>
      <c r="BS490"/>
      <c r="BT490"/>
      <c r="BU490"/>
      <c r="BV490"/>
      <c r="BW490"/>
      <c r="BX490"/>
      <c r="BY490"/>
      <c r="BZ490"/>
      <c r="CA490"/>
      <c r="CB490"/>
      <c r="CC490"/>
      <c r="CD490"/>
      <c r="CE490" s="2"/>
      <c r="CF490">
        <v>22340</v>
      </c>
      <c r="CG490"/>
      <c r="CH490"/>
      <c r="CI490"/>
      <c r="CJ490"/>
      <c r="CK490"/>
      <c r="CL490"/>
      <c r="CM490"/>
      <c r="CN490"/>
      <c r="CO490"/>
      <c r="CP490"/>
      <c r="CQ490">
        <v>25</v>
      </c>
      <c r="CR490"/>
      <c r="CS490"/>
      <c r="CT490"/>
      <c r="CU490"/>
      <c r="CV490"/>
      <c r="CW490"/>
      <c r="CX490"/>
      <c r="CY490"/>
      <c r="CZ490"/>
      <c r="DA490"/>
      <c r="DB490">
        <v>37</v>
      </c>
      <c r="DC490">
        <v>382</v>
      </c>
      <c r="DD490" s="3" t="s">
        <v>11986</v>
      </c>
      <c r="DE490" s="3" t="s">
        <v>12328</v>
      </c>
      <c r="DF490"/>
      <c r="DG490"/>
      <c r="DH490"/>
      <c r="DI490"/>
      <c r="DJ490"/>
      <c r="DK490"/>
      <c r="DL490"/>
      <c r="DM490"/>
      <c r="DN490"/>
      <c r="DO490"/>
      <c r="DP490"/>
      <c r="DQ490"/>
      <c r="DR490"/>
      <c r="DS490"/>
      <c r="DT490"/>
      <c r="DU490"/>
      <c r="DV490"/>
      <c r="DW490"/>
      <c r="DX490" t="s">
        <v>12498</v>
      </c>
      <c r="DY490" s="84" t="s">
        <v>31437</v>
      </c>
      <c r="DZ490" s="4" t="s">
        <v>31436</v>
      </c>
      <c r="EA490" s="4"/>
      <c r="EB490"/>
      <c r="EC490"/>
      <c r="ED490"/>
    </row>
    <row r="491" spans="1:134" s="3" customFormat="1">
      <c r="A491" s="62">
        <v>3502188</v>
      </c>
      <c r="B491" s="4" t="s">
        <v>16155</v>
      </c>
      <c r="C491" s="3">
        <v>1</v>
      </c>
      <c r="D491" s="4" t="s">
        <v>16219</v>
      </c>
      <c r="E491"/>
      <c r="F491" s="4" t="s">
        <v>16219</v>
      </c>
      <c r="G491" s="4" t="s">
        <v>12144</v>
      </c>
      <c r="H491" s="4" t="s">
        <v>12144</v>
      </c>
      <c r="I491" s="4" t="s">
        <v>16396</v>
      </c>
      <c r="J491" s="4" t="s">
        <v>16767</v>
      </c>
      <c r="K491" t="s">
        <v>15919</v>
      </c>
      <c r="L491" t="s">
        <v>15919</v>
      </c>
      <c r="M491"/>
      <c r="N491" t="s">
        <v>16398</v>
      </c>
      <c r="O491" s="4"/>
      <c r="P491" s="4" t="s">
        <v>12144</v>
      </c>
      <c r="Q491"/>
      <c r="R491" s="6" t="s">
        <v>12746</v>
      </c>
      <c r="S491"/>
      <c r="T491"/>
      <c r="U491"/>
      <c r="V491"/>
      <c r="W491"/>
      <c r="X491"/>
      <c r="Y491" s="3">
        <v>220</v>
      </c>
      <c r="Z491" s="3">
        <v>40</v>
      </c>
      <c r="AA491">
        <v>1</v>
      </c>
      <c r="AB491" s="23">
        <v>6</v>
      </c>
      <c r="AC491"/>
      <c r="AD491"/>
      <c r="AE491"/>
      <c r="AF491"/>
      <c r="AG491"/>
      <c r="AH491"/>
      <c r="AI491"/>
      <c r="AJ491"/>
      <c r="AK491"/>
      <c r="AL491" s="2">
        <f t="shared" si="60"/>
        <v>0</v>
      </c>
      <c r="AM491"/>
      <c r="AN491"/>
      <c r="AO491"/>
      <c r="AP491"/>
      <c r="AQ491" s="2">
        <f t="shared" si="61"/>
        <v>0</v>
      </c>
      <c r="AR491">
        <v>6</v>
      </c>
      <c r="AS491">
        <v>6</v>
      </c>
      <c r="AT491">
        <v>6</v>
      </c>
      <c r="AU491">
        <v>6</v>
      </c>
      <c r="AV491">
        <v>6</v>
      </c>
      <c r="AW491">
        <v>6</v>
      </c>
      <c r="AX491">
        <v>6</v>
      </c>
      <c r="AY491">
        <v>6</v>
      </c>
      <c r="AZ491">
        <v>6</v>
      </c>
      <c r="BA491">
        <v>6</v>
      </c>
      <c r="BB491">
        <v>6</v>
      </c>
      <c r="BC491">
        <v>6</v>
      </c>
      <c r="BD491" s="2">
        <f t="shared" si="57"/>
        <v>72</v>
      </c>
      <c r="BE491">
        <v>4100</v>
      </c>
      <c r="BF491">
        <f t="shared" si="59"/>
        <v>4100</v>
      </c>
      <c r="BG491">
        <v>4000</v>
      </c>
      <c r="BH491">
        <v>6500</v>
      </c>
      <c r="BI491">
        <v>200</v>
      </c>
      <c r="BJ491" s="49">
        <v>200</v>
      </c>
      <c r="BK491" s="2">
        <f t="shared" si="58"/>
        <v>6900</v>
      </c>
      <c r="BL491"/>
      <c r="BM491" s="49">
        <v>990</v>
      </c>
      <c r="BN491" s="49">
        <v>15500</v>
      </c>
      <c r="BO491" s="1" t="s">
        <v>12019</v>
      </c>
      <c r="BP491"/>
      <c r="BQ491"/>
      <c r="BR491"/>
      <c r="BS491"/>
      <c r="BT491"/>
      <c r="BU491"/>
      <c r="BV491"/>
      <c r="BW491"/>
      <c r="BX491"/>
      <c r="BY491"/>
      <c r="BZ491"/>
      <c r="CA491"/>
      <c r="CB491"/>
      <c r="CC491"/>
      <c r="CD491"/>
      <c r="CE491" s="2"/>
      <c r="CF491">
        <v>14500</v>
      </c>
      <c r="CG491"/>
      <c r="CH491"/>
      <c r="CI491"/>
      <c r="CJ491"/>
      <c r="CK491"/>
      <c r="CL491"/>
      <c r="CM491"/>
      <c r="CN491"/>
      <c r="CO491"/>
      <c r="CP491"/>
      <c r="CQ491"/>
      <c r="CR491"/>
      <c r="CS491"/>
      <c r="CT491"/>
      <c r="CU491"/>
      <c r="CV491"/>
      <c r="CW491"/>
      <c r="CX491" s="2">
        <v>4</v>
      </c>
      <c r="CY491" s="45">
        <v>16</v>
      </c>
      <c r="CZ491"/>
      <c r="DA491"/>
      <c r="DB491">
        <v>20</v>
      </c>
      <c r="DC491">
        <v>200</v>
      </c>
      <c r="DD491" s="3" t="s">
        <v>11905</v>
      </c>
      <c r="DE491" s="3" t="s">
        <v>12152</v>
      </c>
      <c r="DF491"/>
      <c r="DG491"/>
      <c r="DH491"/>
      <c r="DI491"/>
      <c r="DJ491"/>
      <c r="DK491"/>
      <c r="DL491"/>
      <c r="DM491"/>
      <c r="DN491"/>
      <c r="DO491"/>
      <c r="DP491"/>
      <c r="DQ491"/>
      <c r="DR491"/>
      <c r="DS491"/>
      <c r="DT491"/>
      <c r="DU491"/>
      <c r="DV491"/>
      <c r="DW491" s="50">
        <v>200</v>
      </c>
      <c r="DX491" t="s">
        <v>12498</v>
      </c>
      <c r="DY491" s="4" t="s">
        <v>31322</v>
      </c>
      <c r="DZ491" s="4" t="s">
        <v>16454</v>
      </c>
      <c r="EA491" s="4"/>
      <c r="EB491"/>
      <c r="EC491"/>
      <c r="ED491"/>
    </row>
    <row r="492" spans="1:134" s="3" customFormat="1">
      <c r="A492" s="62">
        <v>3502189</v>
      </c>
      <c r="B492" s="4" t="s">
        <v>16397</v>
      </c>
      <c r="C492" s="3">
        <v>1</v>
      </c>
      <c r="D492" s="3" t="s">
        <v>16627</v>
      </c>
      <c r="E492"/>
      <c r="F492" s="4" t="s">
        <v>16393</v>
      </c>
      <c r="G492" s="4" t="s">
        <v>12144</v>
      </c>
      <c r="H492" s="4"/>
      <c r="I492" s="3" t="s">
        <v>16394</v>
      </c>
      <c r="J492" s="4" t="s">
        <v>16767</v>
      </c>
      <c r="K492" t="s">
        <v>12532</v>
      </c>
      <c r="L492" t="s">
        <v>12532</v>
      </c>
      <c r="M492"/>
      <c r="N492" t="s">
        <v>11928</v>
      </c>
      <c r="O492" s="4" t="s">
        <v>12637</v>
      </c>
      <c r="P492" s="4" t="s">
        <v>12144</v>
      </c>
      <c r="Q492"/>
      <c r="R492" s="6" t="s">
        <v>12746</v>
      </c>
      <c r="S492"/>
      <c r="T492" s="3" t="s">
        <v>12144</v>
      </c>
      <c r="U492"/>
      <c r="V492" s="3" t="s">
        <v>12144</v>
      </c>
      <c r="W492"/>
      <c r="X492" s="26" t="s">
        <v>12636</v>
      </c>
      <c r="Y492" s="3">
        <v>300</v>
      </c>
      <c r="Z492" s="3">
        <v>44</v>
      </c>
      <c r="AA492"/>
      <c r="AB492" s="23">
        <v>5.5</v>
      </c>
      <c r="AC492"/>
      <c r="AD492">
        <v>1</v>
      </c>
      <c r="AE492">
        <v>1</v>
      </c>
      <c r="AF492"/>
      <c r="AG492">
        <v>1</v>
      </c>
      <c r="AH492"/>
      <c r="AI492"/>
      <c r="AJ492"/>
      <c r="AK492">
        <v>1</v>
      </c>
      <c r="AL492" s="2">
        <f t="shared" si="60"/>
        <v>3</v>
      </c>
      <c r="AM492">
        <v>1000</v>
      </c>
      <c r="AN492">
        <v>1200</v>
      </c>
      <c r="AO492"/>
      <c r="AP492">
        <v>450</v>
      </c>
      <c r="AQ492" s="2">
        <f t="shared" si="61"/>
        <v>2650</v>
      </c>
      <c r="AR492">
        <v>1</v>
      </c>
      <c r="AS492">
        <v>6</v>
      </c>
      <c r="AT492">
        <v>8</v>
      </c>
      <c r="AU492">
        <v>11</v>
      </c>
      <c r="AV492">
        <v>24</v>
      </c>
      <c r="AW492">
        <v>28</v>
      </c>
      <c r="AX492">
        <v>26</v>
      </c>
      <c r="AY492">
        <v>24</v>
      </c>
      <c r="AZ492">
        <v>18</v>
      </c>
      <c r="BA492">
        <v>20</v>
      </c>
      <c r="BB492">
        <v>11</v>
      </c>
      <c r="BC492">
        <v>8</v>
      </c>
      <c r="BD492" s="2">
        <f t="shared" si="57"/>
        <v>185</v>
      </c>
      <c r="BE492">
        <v>13337</v>
      </c>
      <c r="BF492">
        <f t="shared" si="59"/>
        <v>15987</v>
      </c>
      <c r="BG492">
        <v>4725</v>
      </c>
      <c r="BH492">
        <v>23934</v>
      </c>
      <c r="BI492">
        <v>4296</v>
      </c>
      <c r="BJ492" s="49">
        <v>752</v>
      </c>
      <c r="BK492" s="2">
        <f t="shared" si="58"/>
        <v>28982</v>
      </c>
      <c r="BL492"/>
      <c r="BM492" s="49">
        <v>865</v>
      </c>
      <c r="BN492" s="49">
        <v>4327</v>
      </c>
      <c r="BO492" s="1" t="s">
        <v>12005</v>
      </c>
      <c r="BP492">
        <v>12</v>
      </c>
      <c r="BQ492">
        <v>119</v>
      </c>
      <c r="BR492" s="3" t="s">
        <v>12539</v>
      </c>
      <c r="BS492" s="3">
        <v>2517</v>
      </c>
      <c r="BT492" s="3">
        <v>25176</v>
      </c>
      <c r="BU492" s="3" t="s">
        <v>12019</v>
      </c>
      <c r="BV492" s="4">
        <v>185</v>
      </c>
      <c r="BW492" s="4">
        <v>3695</v>
      </c>
      <c r="BX492" s="4" t="s">
        <v>12922</v>
      </c>
      <c r="BY492"/>
      <c r="BZ492" s="4">
        <v>16941</v>
      </c>
      <c r="CA492" s="4" t="s">
        <v>16097</v>
      </c>
      <c r="CB492"/>
      <c r="CC492"/>
      <c r="CD492" s="3" t="s">
        <v>12144</v>
      </c>
      <c r="CE492" s="2">
        <v>59456</v>
      </c>
      <c r="CF492">
        <v>19403</v>
      </c>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t="s">
        <v>12498</v>
      </c>
      <c r="DY492" s="84" t="s">
        <v>31438</v>
      </c>
      <c r="DZ492" s="3" t="s">
        <v>16394</v>
      </c>
      <c r="EA492" s="4"/>
      <c r="EB492"/>
      <c r="EC492"/>
      <c r="ED492"/>
    </row>
    <row r="493" spans="1:134" s="3" customFormat="1">
      <c r="A493" s="62">
        <v>3502190</v>
      </c>
      <c r="B493" s="4" t="s">
        <v>16168</v>
      </c>
      <c r="C493" s="3">
        <v>1</v>
      </c>
      <c r="D493" s="4" t="s">
        <v>16514</v>
      </c>
      <c r="E493" s="1" t="s">
        <v>16166</v>
      </c>
      <c r="F493" s="4" t="s">
        <v>16740</v>
      </c>
      <c r="G493" s="4" t="s">
        <v>12144</v>
      </c>
      <c r="H493" s="4"/>
      <c r="I493" s="4" t="s">
        <v>16395</v>
      </c>
      <c r="J493" s="4" t="s">
        <v>16767</v>
      </c>
      <c r="K493" s="4" t="s">
        <v>16474</v>
      </c>
      <c r="L493" s="4" t="s">
        <v>14294</v>
      </c>
      <c r="M493" s="4"/>
      <c r="N493" t="s">
        <v>11719</v>
      </c>
      <c r="O493" s="4"/>
      <c r="P493" s="4" t="s">
        <v>12144</v>
      </c>
      <c r="Q493" s="1"/>
      <c r="R493" s="6" t="s">
        <v>12746</v>
      </c>
      <c r="S493"/>
      <c r="T493"/>
      <c r="U493"/>
      <c r="V493"/>
      <c r="W493"/>
      <c r="X493" s="3" t="s">
        <v>12638</v>
      </c>
      <c r="Y493" s="3">
        <v>120</v>
      </c>
      <c r="Z493" s="3">
        <v>40</v>
      </c>
      <c r="AA493">
        <v>1</v>
      </c>
      <c r="AB493" s="23">
        <v>5</v>
      </c>
      <c r="AC493"/>
      <c r="AD493">
        <v>1</v>
      </c>
      <c r="AE493"/>
      <c r="AF493"/>
      <c r="AG493">
        <v>1</v>
      </c>
      <c r="AH493"/>
      <c r="AI493"/>
      <c r="AJ493"/>
      <c r="AK493">
        <v>1</v>
      </c>
      <c r="AL493" s="2">
        <f t="shared" si="60"/>
        <v>2</v>
      </c>
      <c r="AM493">
        <v>3000</v>
      </c>
      <c r="AN493"/>
      <c r="AO493"/>
      <c r="AP493">
        <v>600</v>
      </c>
      <c r="AQ493" s="2">
        <f t="shared" si="61"/>
        <v>3600</v>
      </c>
      <c r="AR493">
        <v>1</v>
      </c>
      <c r="AS493">
        <v>1</v>
      </c>
      <c r="AT493">
        <v>4</v>
      </c>
      <c r="AU493">
        <v>7</v>
      </c>
      <c r="AV493">
        <v>7</v>
      </c>
      <c r="AW493">
        <v>7</v>
      </c>
      <c r="AX493">
        <v>7</v>
      </c>
      <c r="AY493">
        <v>6</v>
      </c>
      <c r="AZ493">
        <v>6</v>
      </c>
      <c r="BA493">
        <v>5</v>
      </c>
      <c r="BB493">
        <v>5</v>
      </c>
      <c r="BC493">
        <v>2</v>
      </c>
      <c r="BD493" s="2">
        <f t="shared" si="57"/>
        <v>58</v>
      </c>
      <c r="BE493">
        <v>2581</v>
      </c>
      <c r="BF493">
        <f t="shared" si="59"/>
        <v>6181</v>
      </c>
      <c r="BG493">
        <v>1300</v>
      </c>
      <c r="BH493" s="3">
        <v>6655</v>
      </c>
      <c r="BI493" s="3">
        <v>335</v>
      </c>
      <c r="BJ493" s="50">
        <v>320</v>
      </c>
      <c r="BK493" s="2">
        <f t="shared" si="58"/>
        <v>7310</v>
      </c>
      <c r="BL493"/>
      <c r="BM493" s="49">
        <v>5400</v>
      </c>
      <c r="BN493" s="49">
        <v>17000</v>
      </c>
      <c r="BO493" s="1" t="s">
        <v>12005</v>
      </c>
      <c r="BP493"/>
      <c r="BQ493"/>
      <c r="BR493"/>
      <c r="BS493"/>
      <c r="BT493"/>
      <c r="BU493"/>
      <c r="BV493"/>
      <c r="BW493"/>
      <c r="BX493"/>
      <c r="BY493"/>
      <c r="BZ493"/>
      <c r="CA493"/>
      <c r="CB493"/>
      <c r="CC493"/>
      <c r="CD493"/>
      <c r="CE493" s="2"/>
      <c r="CF493">
        <v>15000</v>
      </c>
      <c r="CG493"/>
      <c r="CH493"/>
      <c r="CI493"/>
      <c r="CJ493"/>
      <c r="CK493"/>
      <c r="CL493"/>
      <c r="CM493"/>
      <c r="CN493"/>
      <c r="CO493"/>
      <c r="CP493"/>
      <c r="CQ493"/>
      <c r="CR493"/>
      <c r="CS493"/>
      <c r="CT493"/>
      <c r="CU493"/>
      <c r="CV493"/>
      <c r="CW493"/>
      <c r="CX493" s="2">
        <v>2</v>
      </c>
      <c r="CY493" s="45">
        <v>20</v>
      </c>
      <c r="CZ493"/>
      <c r="DA493"/>
      <c r="DB493"/>
      <c r="DC493">
        <v>335</v>
      </c>
      <c r="DD493" s="3" t="s">
        <v>11986</v>
      </c>
      <c r="DE493" s="3" t="s">
        <v>12328</v>
      </c>
      <c r="DF493"/>
      <c r="DG493"/>
      <c r="DH493"/>
      <c r="DI493"/>
      <c r="DJ493"/>
      <c r="DK493"/>
      <c r="DL493"/>
      <c r="DM493"/>
      <c r="DN493"/>
      <c r="DO493"/>
      <c r="DP493"/>
      <c r="DQ493"/>
      <c r="DR493"/>
      <c r="DS493"/>
      <c r="DT493"/>
      <c r="DU493" s="50">
        <v>640</v>
      </c>
      <c r="DV493" s="50"/>
      <c r="DW493" s="50">
        <v>320</v>
      </c>
      <c r="DX493" t="s">
        <v>12498</v>
      </c>
      <c r="DY493" s="4" t="s">
        <v>31439</v>
      </c>
      <c r="DZ493" s="3" t="s">
        <v>16166</v>
      </c>
      <c r="EA493" s="4" t="s">
        <v>31440</v>
      </c>
      <c r="EB493"/>
      <c r="EC493"/>
      <c r="ED493"/>
    </row>
    <row r="494" spans="1:134" s="3" customFormat="1">
      <c r="A494" s="62">
        <v>3502191</v>
      </c>
      <c r="B494" s="4" t="s">
        <v>16163</v>
      </c>
      <c r="C494" s="3">
        <v>1</v>
      </c>
      <c r="D494" s="4" t="s">
        <v>16162</v>
      </c>
      <c r="E494" s="4" t="s">
        <v>16150</v>
      </c>
      <c r="F494"/>
      <c r="G494" s="4" t="s">
        <v>12144</v>
      </c>
      <c r="H494" s="4"/>
      <c r="I494" s="4" t="s">
        <v>16270</v>
      </c>
      <c r="J494" s="4" t="s">
        <v>16767</v>
      </c>
      <c r="K494" s="4" t="s">
        <v>14294</v>
      </c>
      <c r="L494" s="4" t="s">
        <v>14294</v>
      </c>
      <c r="M494" s="4"/>
      <c r="N494" s="4" t="s">
        <v>11719</v>
      </c>
      <c r="O494" s="4"/>
      <c r="P494" s="4" t="s">
        <v>12144</v>
      </c>
      <c r="Q494" s="4"/>
      <c r="R494" s="4" t="s">
        <v>12746</v>
      </c>
      <c r="S494"/>
      <c r="T494"/>
      <c r="U494"/>
      <c r="V494"/>
      <c r="W494"/>
      <c r="X494"/>
      <c r="Y494" s="3">
        <v>192</v>
      </c>
      <c r="Z494" s="3" t="s">
        <v>16149</v>
      </c>
      <c r="AA494">
        <v>1</v>
      </c>
      <c r="AB494" s="23">
        <v>5.5</v>
      </c>
      <c r="AC494"/>
      <c r="AD494">
        <v>1</v>
      </c>
      <c r="AE494">
        <v>1</v>
      </c>
      <c r="AF494"/>
      <c r="AG494">
        <v>1</v>
      </c>
      <c r="AH494"/>
      <c r="AI494"/>
      <c r="AJ494"/>
      <c r="AK494">
        <v>1</v>
      </c>
      <c r="AL494" s="2">
        <f t="shared" si="60"/>
        <v>3</v>
      </c>
      <c r="AM494">
        <v>2400</v>
      </c>
      <c r="AN494">
        <v>900</v>
      </c>
      <c r="AO494"/>
      <c r="AP494">
        <v>600</v>
      </c>
      <c r="AQ494" s="2">
        <f t="shared" si="61"/>
        <v>3900</v>
      </c>
      <c r="AR494"/>
      <c r="AS494"/>
      <c r="AT494"/>
      <c r="AU494"/>
      <c r="AV494">
        <v>10</v>
      </c>
      <c r="AW494">
        <v>12</v>
      </c>
      <c r="AX494">
        <v>11</v>
      </c>
      <c r="AY494">
        <v>9</v>
      </c>
      <c r="AZ494">
        <v>8</v>
      </c>
      <c r="BA494">
        <v>12</v>
      </c>
      <c r="BB494">
        <v>13</v>
      </c>
      <c r="BC494">
        <v>7</v>
      </c>
      <c r="BD494" s="2">
        <f t="shared" si="57"/>
        <v>82</v>
      </c>
      <c r="BE494">
        <v>6373</v>
      </c>
      <c r="BF494">
        <f t="shared" si="59"/>
        <v>10273</v>
      </c>
      <c r="BG494">
        <v>3000</v>
      </c>
      <c r="BH494" s="3">
        <v>6210</v>
      </c>
      <c r="BI494" s="3">
        <v>198</v>
      </c>
      <c r="BJ494" s="50">
        <v>515</v>
      </c>
      <c r="BK494" s="2">
        <f t="shared" si="58"/>
        <v>6923</v>
      </c>
      <c r="BL494" s="4">
        <v>3420</v>
      </c>
      <c r="BM494" s="50">
        <v>4000</v>
      </c>
      <c r="BN494" s="50">
        <v>20000</v>
      </c>
      <c r="BO494" s="1" t="s">
        <v>12005</v>
      </c>
      <c r="BP494" s="1">
        <v>40</v>
      </c>
      <c r="BQ494" s="1">
        <v>300</v>
      </c>
      <c r="BR494" s="3" t="s">
        <v>12539</v>
      </c>
      <c r="BS494" s="3">
        <v>7500</v>
      </c>
      <c r="BT494" s="3">
        <v>3000</v>
      </c>
      <c r="BU494" s="3" t="s">
        <v>15425</v>
      </c>
      <c r="BV494"/>
      <c r="BW494"/>
      <c r="BX494"/>
      <c r="BY494"/>
      <c r="BZ494"/>
      <c r="CA494"/>
      <c r="CB494"/>
      <c r="CC494"/>
      <c r="CD494"/>
      <c r="CE494" s="2"/>
      <c r="CF494"/>
      <c r="CG494"/>
      <c r="CH494"/>
      <c r="CI494"/>
      <c r="CJ494"/>
      <c r="CK494"/>
      <c r="CL494"/>
      <c r="CM494"/>
      <c r="CN494"/>
      <c r="CO494"/>
      <c r="CP494"/>
      <c r="CQ494"/>
      <c r="CR494"/>
      <c r="CS494"/>
      <c r="CT494"/>
      <c r="CU494"/>
      <c r="CV494"/>
      <c r="CW494"/>
      <c r="CX494" s="2">
        <v>8</v>
      </c>
      <c r="CY494" s="45">
        <v>58</v>
      </c>
      <c r="CZ494"/>
      <c r="DA494"/>
      <c r="DB494">
        <v>20</v>
      </c>
      <c r="DC494"/>
      <c r="DD494" s="3" t="s">
        <v>11986</v>
      </c>
      <c r="DE494" s="3" t="s">
        <v>12328</v>
      </c>
      <c r="DF494"/>
      <c r="DG494"/>
      <c r="DH494"/>
      <c r="DI494"/>
      <c r="DJ494"/>
      <c r="DK494"/>
      <c r="DL494"/>
      <c r="DM494"/>
      <c r="DN494"/>
      <c r="DO494"/>
      <c r="DP494"/>
      <c r="DQ494"/>
      <c r="DR494"/>
      <c r="DS494"/>
      <c r="DT494"/>
      <c r="DU494"/>
      <c r="DV494"/>
      <c r="DW494"/>
      <c r="DX494" t="s">
        <v>12498</v>
      </c>
      <c r="DY494" s="4" t="s">
        <v>31441</v>
      </c>
      <c r="DZ494" s="4" t="s">
        <v>16270</v>
      </c>
      <c r="EA494" s="4"/>
      <c r="EB494"/>
      <c r="EC494"/>
      <c r="ED494"/>
    </row>
    <row r="495" spans="1:134">
      <c r="A495" s="62">
        <v>3502192</v>
      </c>
      <c r="B495" s="4" t="s">
        <v>16387</v>
      </c>
      <c r="C495" s="3">
        <v>1</v>
      </c>
      <c r="D495" s="2" t="s">
        <v>16386</v>
      </c>
      <c r="E495" s="4" t="s">
        <v>16376</v>
      </c>
      <c r="F495" s="2" t="s">
        <v>16386</v>
      </c>
      <c r="G495" s="6" t="s">
        <v>12144</v>
      </c>
      <c r="H495" s="6"/>
      <c r="J495" s="4" t="s">
        <v>16767</v>
      </c>
      <c r="K495" s="4" t="s">
        <v>16474</v>
      </c>
      <c r="L495" s="4" t="s">
        <v>14294</v>
      </c>
      <c r="M495" s="4"/>
      <c r="N495" s="4" t="s">
        <v>11719</v>
      </c>
      <c r="O495" s="4" t="s">
        <v>12637</v>
      </c>
      <c r="P495" s="4" t="s">
        <v>12144</v>
      </c>
      <c r="Q495" s="4"/>
      <c r="R495" s="4" t="s">
        <v>12746</v>
      </c>
      <c r="Y495" s="3">
        <v>273</v>
      </c>
      <c r="Z495" s="3">
        <v>44</v>
      </c>
      <c r="AA495">
        <v>1</v>
      </c>
      <c r="AB495" s="23">
        <v>5.5</v>
      </c>
      <c r="AE495">
        <v>1</v>
      </c>
      <c r="AF495">
        <v>1</v>
      </c>
      <c r="AG495">
        <v>1</v>
      </c>
      <c r="AK495">
        <v>1</v>
      </c>
      <c r="AL495" s="2">
        <f t="shared" si="60"/>
        <v>3</v>
      </c>
      <c r="AN495">
        <v>1800</v>
      </c>
      <c r="AO495">
        <v>2000</v>
      </c>
      <c r="AP495">
        <v>600</v>
      </c>
      <c r="AQ495" s="2">
        <f t="shared" si="61"/>
        <v>4400</v>
      </c>
      <c r="AR495">
        <v>7</v>
      </c>
      <c r="AS495">
        <v>7</v>
      </c>
      <c r="AT495">
        <v>7</v>
      </c>
      <c r="AU495">
        <v>6</v>
      </c>
      <c r="AV495">
        <v>8</v>
      </c>
      <c r="AW495">
        <v>8</v>
      </c>
      <c r="AX495">
        <v>8</v>
      </c>
      <c r="AY495">
        <v>8</v>
      </c>
      <c r="AZ495">
        <v>8</v>
      </c>
      <c r="BA495">
        <v>8</v>
      </c>
      <c r="BB495">
        <v>8</v>
      </c>
      <c r="BC495">
        <v>8</v>
      </c>
      <c r="BD495" s="2">
        <f t="shared" si="57"/>
        <v>91</v>
      </c>
      <c r="BE495">
        <v>5896</v>
      </c>
      <c r="BF495">
        <f t="shared" si="59"/>
        <v>10296</v>
      </c>
      <c r="BG495">
        <v>5092</v>
      </c>
      <c r="BH495" s="3">
        <v>33812</v>
      </c>
      <c r="BI495" s="3">
        <v>3215</v>
      </c>
      <c r="BJ495" s="50">
        <v>66</v>
      </c>
      <c r="BK495" s="2">
        <f t="shared" si="58"/>
        <v>37093</v>
      </c>
      <c r="BM495" s="50">
        <v>7133</v>
      </c>
      <c r="BN495" s="50">
        <v>54356</v>
      </c>
      <c r="BO495" s="1" t="s">
        <v>16198</v>
      </c>
      <c r="CE495" s="2"/>
      <c r="CF495">
        <v>52470</v>
      </c>
      <c r="CX495" s="2">
        <v>1</v>
      </c>
      <c r="CY495" s="45">
        <v>3</v>
      </c>
      <c r="DW495" s="50">
        <v>66</v>
      </c>
      <c r="DX495" t="s">
        <v>12498</v>
      </c>
      <c r="DY495" s="4" t="s">
        <v>31442</v>
      </c>
      <c r="DZ495" s="4" t="s">
        <v>31325</v>
      </c>
      <c r="EA495" s="4"/>
    </row>
    <row r="496" spans="1:134">
      <c r="A496" s="62">
        <v>3502193</v>
      </c>
      <c r="B496" s="4" t="s">
        <v>16494</v>
      </c>
      <c r="C496" s="3"/>
      <c r="D496" s="6" t="s">
        <v>16502</v>
      </c>
      <c r="E496" t="s">
        <v>16498</v>
      </c>
      <c r="F496" s="4" t="s">
        <v>16381</v>
      </c>
      <c r="G496" s="6" t="s">
        <v>12746</v>
      </c>
      <c r="H496" s="6"/>
      <c r="I496" s="3" t="s">
        <v>16380</v>
      </c>
      <c r="J496" s="4" t="s">
        <v>16767</v>
      </c>
      <c r="K496" s="4" t="s">
        <v>16474</v>
      </c>
      <c r="L496" s="4" t="s">
        <v>14294</v>
      </c>
      <c r="M496" s="4"/>
      <c r="N496" s="4" t="s">
        <v>11719</v>
      </c>
      <c r="O496" s="4"/>
      <c r="P496" s="4" t="s">
        <v>12144</v>
      </c>
      <c r="R496" s="6" t="s">
        <v>12746</v>
      </c>
      <c r="Y496" s="3">
        <v>120</v>
      </c>
      <c r="Z496" s="3">
        <v>44</v>
      </c>
      <c r="AA496">
        <v>1</v>
      </c>
      <c r="AB496" s="23">
        <v>2.5</v>
      </c>
      <c r="AC496">
        <v>3</v>
      </c>
      <c r="AG496">
        <v>1</v>
      </c>
      <c r="AH496">
        <v>1</v>
      </c>
      <c r="AI496">
        <v>1</v>
      </c>
      <c r="AJ496">
        <v>1</v>
      </c>
      <c r="AK496">
        <v>1</v>
      </c>
      <c r="AL496" s="2">
        <f t="shared" si="60"/>
        <v>1</v>
      </c>
      <c r="AP496">
        <v>320</v>
      </c>
      <c r="AQ496" s="2">
        <f t="shared" si="61"/>
        <v>320</v>
      </c>
      <c r="AS496">
        <v>2</v>
      </c>
      <c r="AT496">
        <v>2</v>
      </c>
      <c r="AU496">
        <v>2</v>
      </c>
      <c r="AV496">
        <v>2</v>
      </c>
      <c r="AW496">
        <v>2</v>
      </c>
      <c r="AX496">
        <v>2</v>
      </c>
      <c r="AY496">
        <v>2</v>
      </c>
      <c r="AZ496">
        <v>2</v>
      </c>
      <c r="BA496">
        <v>2</v>
      </c>
      <c r="BB496">
        <v>1</v>
      </c>
      <c r="BD496" s="2">
        <f t="shared" si="57"/>
        <v>19</v>
      </c>
      <c r="BE496">
        <v>1304</v>
      </c>
      <c r="BF496">
        <f t="shared" si="59"/>
        <v>1624</v>
      </c>
      <c r="BG496">
        <v>1200</v>
      </c>
      <c r="BH496" s="3">
        <v>2250</v>
      </c>
      <c r="BI496" s="3">
        <v>56</v>
      </c>
      <c r="BJ496" s="50">
        <v>72</v>
      </c>
      <c r="BK496" s="2">
        <f t="shared" si="58"/>
        <v>2378</v>
      </c>
      <c r="BM496" s="50">
        <v>1879</v>
      </c>
      <c r="BN496" s="50">
        <v>9394</v>
      </c>
      <c r="BO496" s="1" t="s">
        <v>12005</v>
      </c>
      <c r="CE496" s="2"/>
      <c r="CF496">
        <v>6172</v>
      </c>
      <c r="CX496" s="2">
        <v>2</v>
      </c>
      <c r="CY496" s="45">
        <v>9.5</v>
      </c>
      <c r="DC496">
        <v>56</v>
      </c>
      <c r="DD496" s="3" t="s">
        <v>11986</v>
      </c>
      <c r="DE496" s="3" t="s">
        <v>12328</v>
      </c>
      <c r="DW496" s="50">
        <v>72</v>
      </c>
      <c r="DX496" t="s">
        <v>12498</v>
      </c>
      <c r="DY496" s="4" t="s">
        <v>31326</v>
      </c>
      <c r="DZ496" s="3" t="s">
        <v>31327</v>
      </c>
      <c r="EA496" s="4"/>
    </row>
    <row r="497" spans="1:131">
      <c r="A497" s="62">
        <v>3502158</v>
      </c>
      <c r="B497" s="2" t="s">
        <v>16059</v>
      </c>
      <c r="C497" s="3">
        <v>1</v>
      </c>
      <c r="D497" s="2" t="s">
        <v>15933</v>
      </c>
      <c r="F497" s="2" t="s">
        <v>15933</v>
      </c>
      <c r="G497" s="6" t="s">
        <v>12144</v>
      </c>
      <c r="H497" s="6"/>
      <c r="I497" s="6" t="s">
        <v>15932</v>
      </c>
      <c r="J497" s="6" t="s">
        <v>16767</v>
      </c>
      <c r="K497" t="s">
        <v>12551</v>
      </c>
      <c r="L497" t="s">
        <v>12551</v>
      </c>
      <c r="N497" t="s">
        <v>12248</v>
      </c>
      <c r="O497" s="4"/>
      <c r="P497" s="4" t="s">
        <v>12144</v>
      </c>
      <c r="R497" s="6" t="s">
        <v>12746</v>
      </c>
      <c r="S497" s="6"/>
      <c r="T497" s="6" t="s">
        <v>12746</v>
      </c>
      <c r="U497" s="6"/>
      <c r="V497" s="6" t="s">
        <v>12746</v>
      </c>
      <c r="W497" s="6" t="s">
        <v>12746</v>
      </c>
      <c r="Y497">
        <v>290</v>
      </c>
      <c r="Z497">
        <v>40</v>
      </c>
      <c r="AA497">
        <v>1</v>
      </c>
      <c r="AB497" s="23">
        <v>8</v>
      </c>
      <c r="AD497">
        <v>1</v>
      </c>
      <c r="AG497">
        <v>1</v>
      </c>
      <c r="AL497" s="2">
        <f t="shared" si="60"/>
        <v>2</v>
      </c>
      <c r="AM497">
        <v>1800</v>
      </c>
      <c r="AP497">
        <v>1200</v>
      </c>
      <c r="AQ497" s="2">
        <f t="shared" si="61"/>
        <v>3000</v>
      </c>
      <c r="AR497">
        <v>10</v>
      </c>
      <c r="AS497">
        <v>16</v>
      </c>
      <c r="AT497">
        <v>16</v>
      </c>
      <c r="AU497">
        <v>17</v>
      </c>
      <c r="AV497">
        <v>19</v>
      </c>
      <c r="AW497">
        <v>18</v>
      </c>
      <c r="AX497">
        <v>19</v>
      </c>
      <c r="AY497">
        <v>22</v>
      </c>
      <c r="AZ497">
        <v>19</v>
      </c>
      <c r="BA497">
        <v>19</v>
      </c>
      <c r="BB497">
        <v>17</v>
      </c>
      <c r="BC497">
        <v>18</v>
      </c>
      <c r="BD497" s="2">
        <f t="shared" si="57"/>
        <v>210</v>
      </c>
      <c r="BE497">
        <v>14133</v>
      </c>
      <c r="BF497">
        <f t="shared" si="59"/>
        <v>17133</v>
      </c>
      <c r="BG497">
        <v>9230</v>
      </c>
      <c r="BH497">
        <v>11525</v>
      </c>
      <c r="BI497">
        <v>728</v>
      </c>
      <c r="BJ497" s="50">
        <v>320</v>
      </c>
      <c r="BK497" s="2">
        <f t="shared" si="58"/>
        <v>12573</v>
      </c>
      <c r="BM497" s="49">
        <v>2280</v>
      </c>
      <c r="BN497" s="49">
        <v>14180</v>
      </c>
      <c r="BO497" s="3" t="s">
        <v>12005</v>
      </c>
      <c r="BP497">
        <v>40</v>
      </c>
      <c r="BQ497">
        <v>564</v>
      </c>
      <c r="BR497" t="s">
        <v>12539</v>
      </c>
      <c r="BS497">
        <v>540</v>
      </c>
      <c r="BT497">
        <v>15108</v>
      </c>
      <c r="BU497" t="s">
        <v>12000</v>
      </c>
      <c r="BV497" s="6">
        <v>121</v>
      </c>
      <c r="BW497" s="6">
        <v>922</v>
      </c>
      <c r="BX497" s="2" t="s">
        <v>12922</v>
      </c>
      <c r="BZ497" s="4">
        <v>472</v>
      </c>
      <c r="CA497" s="2" t="s">
        <v>16177</v>
      </c>
      <c r="CE497" s="2"/>
      <c r="CF497">
        <v>26821</v>
      </c>
      <c r="CX497" s="2">
        <v>9</v>
      </c>
      <c r="CY497" s="45">
        <v>53.5</v>
      </c>
      <c r="DB497">
        <v>93</v>
      </c>
      <c r="DC497">
        <v>720</v>
      </c>
      <c r="DD497" t="s">
        <v>11986</v>
      </c>
      <c r="DE497" t="s">
        <v>12328</v>
      </c>
      <c r="DU497" s="50">
        <v>7500</v>
      </c>
      <c r="DV497" s="50"/>
      <c r="DW497" s="50">
        <v>320</v>
      </c>
      <c r="DX497" t="s">
        <v>12498</v>
      </c>
      <c r="DY497" s="84" t="s">
        <v>12636</v>
      </c>
      <c r="DZ497" s="4" t="s">
        <v>27723</v>
      </c>
      <c r="EA497" s="4"/>
    </row>
    <row r="498" spans="1:131">
      <c r="A498" s="62">
        <v>3502194</v>
      </c>
      <c r="B498" s="4" t="s">
        <v>16497</v>
      </c>
      <c r="C498" s="3">
        <v>1</v>
      </c>
      <c r="D498" s="2" t="s">
        <v>16486</v>
      </c>
      <c r="E498" s="4" t="s">
        <v>16607</v>
      </c>
      <c r="F498" s="6" t="s">
        <v>16362</v>
      </c>
      <c r="G498" s="6" t="s">
        <v>12746</v>
      </c>
      <c r="H498" s="6"/>
      <c r="I498" s="6" t="s">
        <v>16361</v>
      </c>
      <c r="J498" s="4" t="s">
        <v>16767</v>
      </c>
      <c r="K498" s="4" t="s">
        <v>16474</v>
      </c>
      <c r="L498" s="4" t="s">
        <v>14294</v>
      </c>
      <c r="M498" s="4"/>
      <c r="N498" s="4" t="s">
        <v>11719</v>
      </c>
      <c r="O498" s="4"/>
      <c r="P498" s="4" t="s">
        <v>12144</v>
      </c>
      <c r="Q498" s="4"/>
      <c r="R498" s="4" t="s">
        <v>12746</v>
      </c>
      <c r="Y498" s="3">
        <v>300</v>
      </c>
      <c r="Z498" s="3">
        <v>44</v>
      </c>
      <c r="AA498">
        <v>1</v>
      </c>
      <c r="AB498" s="23">
        <v>2.5</v>
      </c>
      <c r="AC498">
        <v>1</v>
      </c>
      <c r="AL498" s="2">
        <f t="shared" si="60"/>
        <v>0</v>
      </c>
      <c r="AQ498" s="2">
        <f t="shared" si="61"/>
        <v>0</v>
      </c>
      <c r="AR498">
        <v>4</v>
      </c>
      <c r="AS498">
        <v>4</v>
      </c>
      <c r="AT498">
        <v>4</v>
      </c>
      <c r="AU498">
        <v>4</v>
      </c>
      <c r="AV498">
        <v>4</v>
      </c>
      <c r="AW498">
        <v>4</v>
      </c>
      <c r="AX498">
        <v>4</v>
      </c>
      <c r="AY498">
        <v>4</v>
      </c>
      <c r="AZ498">
        <v>4</v>
      </c>
      <c r="BA498">
        <v>4</v>
      </c>
      <c r="BB498">
        <v>4</v>
      </c>
      <c r="BC498">
        <v>4</v>
      </c>
      <c r="BD498" s="2">
        <f t="shared" si="57"/>
        <v>48</v>
      </c>
      <c r="BE498">
        <v>3757</v>
      </c>
      <c r="BF498">
        <f t="shared" si="59"/>
        <v>3757</v>
      </c>
      <c r="BG498">
        <v>3400</v>
      </c>
      <c r="BH498" s="3">
        <v>5439</v>
      </c>
      <c r="BI498" s="3">
        <v>230</v>
      </c>
      <c r="BJ498" s="50">
        <v>348</v>
      </c>
      <c r="BK498" s="2">
        <f t="shared" si="58"/>
        <v>6017</v>
      </c>
      <c r="BM498" s="50">
        <v>514</v>
      </c>
      <c r="BN498" s="50">
        <v>23624</v>
      </c>
      <c r="BO498" s="1" t="s">
        <v>12448</v>
      </c>
      <c r="CE498" s="2"/>
      <c r="CF498">
        <v>21000</v>
      </c>
      <c r="CX498" s="2">
        <v>2</v>
      </c>
      <c r="CY498" s="45">
        <v>2.5</v>
      </c>
      <c r="DC498">
        <v>230</v>
      </c>
      <c r="DD498" s="3" t="s">
        <v>11986</v>
      </c>
      <c r="DE498" s="3" t="s">
        <v>12328</v>
      </c>
      <c r="DW498" s="50">
        <v>348</v>
      </c>
      <c r="DX498" t="s">
        <v>12498</v>
      </c>
      <c r="DY498" s="4" t="s">
        <v>31328</v>
      </c>
      <c r="DZ498" s="4" t="s">
        <v>31329</v>
      </c>
      <c r="EA498" s="4"/>
    </row>
    <row r="499" spans="1:131">
      <c r="A499" s="62">
        <v>3502195</v>
      </c>
      <c r="B499" s="4" t="s">
        <v>16608</v>
      </c>
      <c r="C499" s="3">
        <v>1</v>
      </c>
      <c r="D499" s="58" t="s">
        <v>30101</v>
      </c>
      <c r="E499" s="4" t="s">
        <v>16500</v>
      </c>
      <c r="G499" s="6" t="s">
        <v>12144</v>
      </c>
      <c r="I499" s="6" t="s">
        <v>16500</v>
      </c>
      <c r="J499" s="4" t="s">
        <v>16767</v>
      </c>
      <c r="K499" s="4" t="s">
        <v>16474</v>
      </c>
      <c r="L499" s="4" t="s">
        <v>14294</v>
      </c>
      <c r="M499" s="4"/>
      <c r="N499" s="4" t="s">
        <v>11719</v>
      </c>
      <c r="O499" s="4"/>
      <c r="P499" s="4" t="s">
        <v>12144</v>
      </c>
      <c r="Q499" s="4"/>
      <c r="R499" s="4" t="s">
        <v>12144</v>
      </c>
      <c r="Y499" s="3">
        <v>179</v>
      </c>
      <c r="Z499" s="3">
        <v>40</v>
      </c>
      <c r="AA499">
        <v>1</v>
      </c>
      <c r="AB499" s="23">
        <v>5</v>
      </c>
      <c r="AD499">
        <v>1</v>
      </c>
      <c r="AG499">
        <v>1</v>
      </c>
      <c r="AK499">
        <v>1</v>
      </c>
      <c r="AL499" s="2">
        <f t="shared" si="60"/>
        <v>2</v>
      </c>
      <c r="AQ499" s="2">
        <f t="shared" si="61"/>
        <v>0</v>
      </c>
      <c r="AR499">
        <v>4</v>
      </c>
      <c r="AT499">
        <v>4</v>
      </c>
      <c r="AU499">
        <v>4</v>
      </c>
      <c r="AV499">
        <v>4</v>
      </c>
      <c r="AW499">
        <v>4</v>
      </c>
      <c r="AX499">
        <v>4</v>
      </c>
      <c r="AY499">
        <v>4</v>
      </c>
      <c r="AZ499">
        <v>4</v>
      </c>
      <c r="BA499">
        <v>4</v>
      </c>
      <c r="BB499">
        <v>3</v>
      </c>
      <c r="BC499">
        <v>3</v>
      </c>
      <c r="BD499" s="2">
        <f t="shared" si="57"/>
        <v>42</v>
      </c>
      <c r="BE499">
        <v>3673</v>
      </c>
      <c r="BF499">
        <f t="shared" si="59"/>
        <v>3673</v>
      </c>
      <c r="BG499">
        <v>1997</v>
      </c>
      <c r="BH499" s="3">
        <v>3520</v>
      </c>
      <c r="BI499" s="3">
        <v>654</v>
      </c>
      <c r="BJ499" s="50">
        <v>48</v>
      </c>
      <c r="BK499" s="2">
        <f t="shared" si="58"/>
        <v>4222</v>
      </c>
      <c r="BM499" s="50">
        <v>916</v>
      </c>
      <c r="BN499" s="50">
        <v>10532</v>
      </c>
      <c r="BO499" s="1" t="s">
        <v>12019</v>
      </c>
      <c r="CE499" s="2"/>
      <c r="CF499">
        <v>2609</v>
      </c>
      <c r="DX499" t="s">
        <v>12498</v>
      </c>
      <c r="DY499" s="4"/>
      <c r="DZ499" s="4" t="s">
        <v>31330</v>
      </c>
      <c r="EA499" s="4"/>
    </row>
    <row r="500" spans="1:131">
      <c r="A500" s="62">
        <v>3502196</v>
      </c>
      <c r="B500" s="4" t="s">
        <v>16484</v>
      </c>
      <c r="C500" s="3">
        <v>1</v>
      </c>
      <c r="D500" s="6" t="s">
        <v>13931</v>
      </c>
      <c r="E500" s="4" t="s">
        <v>15872</v>
      </c>
      <c r="F500" s="6" t="s">
        <v>15999</v>
      </c>
      <c r="G500" s="6" t="s">
        <v>12144</v>
      </c>
      <c r="H500" s="4"/>
      <c r="I500" s="4" t="s">
        <v>15872</v>
      </c>
      <c r="J500" s="4" t="s">
        <v>16767</v>
      </c>
      <c r="K500" s="4" t="s">
        <v>16474</v>
      </c>
      <c r="L500" s="4" t="s">
        <v>14294</v>
      </c>
      <c r="M500" s="4"/>
      <c r="N500" s="4" t="s">
        <v>11719</v>
      </c>
      <c r="O500" s="4" t="s">
        <v>12637</v>
      </c>
      <c r="P500" s="4" t="s">
        <v>12144</v>
      </c>
      <c r="Q500" s="4"/>
      <c r="R500" s="4" t="s">
        <v>12746</v>
      </c>
      <c r="Y500" s="3">
        <v>245</v>
      </c>
      <c r="Z500" s="3">
        <v>40</v>
      </c>
      <c r="AA500">
        <v>1</v>
      </c>
      <c r="AB500" s="23">
        <v>5</v>
      </c>
      <c r="AC500">
        <v>1</v>
      </c>
      <c r="AG500">
        <v>1</v>
      </c>
      <c r="AK500">
        <v>1</v>
      </c>
      <c r="AL500" s="2">
        <f t="shared" si="60"/>
        <v>1</v>
      </c>
      <c r="AM500">
        <v>6000</v>
      </c>
      <c r="AP500">
        <v>300</v>
      </c>
      <c r="AQ500" s="2">
        <f t="shared" si="61"/>
        <v>6300</v>
      </c>
      <c r="AR500">
        <v>2</v>
      </c>
      <c r="AS500">
        <v>2</v>
      </c>
      <c r="AT500">
        <v>3</v>
      </c>
      <c r="AU500">
        <v>6</v>
      </c>
      <c r="AV500">
        <v>7</v>
      </c>
      <c r="AW500">
        <v>7</v>
      </c>
      <c r="AX500">
        <v>8</v>
      </c>
      <c r="AY500">
        <v>8</v>
      </c>
      <c r="AZ500">
        <v>6</v>
      </c>
      <c r="BA500">
        <v>6</v>
      </c>
      <c r="BB500">
        <v>6</v>
      </c>
      <c r="BC500">
        <v>6</v>
      </c>
      <c r="BD500" s="2">
        <f t="shared" si="57"/>
        <v>67</v>
      </c>
      <c r="BE500">
        <v>5300</v>
      </c>
      <c r="BF500">
        <f t="shared" si="59"/>
        <v>11600</v>
      </c>
      <c r="BG500">
        <v>3900</v>
      </c>
      <c r="BH500" s="3">
        <v>5300</v>
      </c>
      <c r="BI500" s="3">
        <v>160</v>
      </c>
      <c r="BJ500" s="50">
        <v>485</v>
      </c>
      <c r="BK500" s="2">
        <f t="shared" si="58"/>
        <v>5945</v>
      </c>
      <c r="BL500" s="4">
        <v>1330</v>
      </c>
      <c r="BM500" s="50">
        <v>2744</v>
      </c>
      <c r="BN500" s="50">
        <v>14835</v>
      </c>
      <c r="BO500" s="1" t="s">
        <v>12005</v>
      </c>
      <c r="BP500" s="1">
        <v>18</v>
      </c>
      <c r="BQ500" s="1">
        <v>90</v>
      </c>
      <c r="BR500" s="3" t="s">
        <v>12539</v>
      </c>
      <c r="BS500" s="3">
        <v>42</v>
      </c>
      <c r="BT500" s="3">
        <v>3210</v>
      </c>
      <c r="BU500" s="3" t="s">
        <v>12000</v>
      </c>
      <c r="BV500" s="4">
        <v>45</v>
      </c>
      <c r="BW500" s="4">
        <v>845</v>
      </c>
      <c r="BX500" s="4" t="s">
        <v>12448</v>
      </c>
      <c r="BY500" s="4">
        <v>7</v>
      </c>
      <c r="BZ500" s="4">
        <v>335</v>
      </c>
      <c r="CA500" s="4" t="s">
        <v>15425</v>
      </c>
      <c r="CD500" s="3" t="s">
        <v>12144</v>
      </c>
      <c r="CE500" s="2">
        <v>22015</v>
      </c>
      <c r="CF500">
        <v>15790</v>
      </c>
      <c r="DB500">
        <v>22</v>
      </c>
      <c r="DC500">
        <v>160</v>
      </c>
      <c r="DD500" s="3" t="s">
        <v>11986</v>
      </c>
      <c r="DE500" s="3" t="s">
        <v>12328</v>
      </c>
      <c r="DU500" s="50">
        <v>7430</v>
      </c>
      <c r="DV500" s="50"/>
      <c r="DW500" s="50">
        <v>480</v>
      </c>
      <c r="DX500" t="s">
        <v>12498</v>
      </c>
      <c r="DY500" s="4" t="s">
        <v>31331</v>
      </c>
      <c r="DZ500" s="4" t="s">
        <v>31332</v>
      </c>
      <c r="EA500" s="4"/>
    </row>
    <row r="501" spans="1:131">
      <c r="A501" s="62">
        <v>3502197</v>
      </c>
      <c r="B501" s="4" t="s">
        <v>15871</v>
      </c>
      <c r="C501" s="3"/>
      <c r="D501" s="6" t="s">
        <v>15619</v>
      </c>
      <c r="E501" s="2" t="s">
        <v>15617</v>
      </c>
      <c r="F501" s="6" t="s">
        <v>15868</v>
      </c>
      <c r="G501" s="6" t="s">
        <v>12746</v>
      </c>
      <c r="H501" s="6"/>
      <c r="J501" s="4" t="s">
        <v>16767</v>
      </c>
      <c r="K501" s="4" t="s">
        <v>16474</v>
      </c>
      <c r="L501" s="4" t="s">
        <v>14294</v>
      </c>
      <c r="M501" s="4"/>
      <c r="N501" s="4" t="s">
        <v>11719</v>
      </c>
      <c r="O501" s="4" t="s">
        <v>31333</v>
      </c>
      <c r="P501" s="4" t="s">
        <v>12144</v>
      </c>
      <c r="Q501" s="2"/>
      <c r="R501" s="4" t="s">
        <v>12746</v>
      </c>
      <c r="Y501" s="3">
        <v>200</v>
      </c>
      <c r="Z501" s="3">
        <v>40</v>
      </c>
      <c r="AA501">
        <v>1</v>
      </c>
      <c r="AB501" s="23">
        <v>6</v>
      </c>
      <c r="AC501">
        <v>1</v>
      </c>
      <c r="AE501">
        <v>1</v>
      </c>
      <c r="AL501" s="2">
        <f t="shared" si="60"/>
        <v>1</v>
      </c>
      <c r="AN501">
        <v>900</v>
      </c>
      <c r="AQ501" s="2">
        <f t="shared" si="61"/>
        <v>900</v>
      </c>
      <c r="AU501">
        <v>2</v>
      </c>
      <c r="AV501">
        <v>2</v>
      </c>
      <c r="AW501">
        <v>2</v>
      </c>
      <c r="AX501">
        <v>4</v>
      </c>
      <c r="AY501">
        <v>4</v>
      </c>
      <c r="AZ501">
        <v>4</v>
      </c>
      <c r="BA501">
        <v>4</v>
      </c>
      <c r="BB501">
        <v>4</v>
      </c>
      <c r="BD501" s="2">
        <f t="shared" si="57"/>
        <v>26</v>
      </c>
      <c r="BE501">
        <v>1900</v>
      </c>
      <c r="BF501">
        <f t="shared" si="59"/>
        <v>2800</v>
      </c>
      <c r="BG501">
        <v>4500</v>
      </c>
      <c r="BH501" s="3">
        <v>2210</v>
      </c>
      <c r="BI501" s="3">
        <v>160</v>
      </c>
      <c r="BJ501" s="50">
        <v>60</v>
      </c>
      <c r="BK501" s="2">
        <f t="shared" si="58"/>
        <v>2430</v>
      </c>
      <c r="BM501" s="50">
        <v>1120</v>
      </c>
      <c r="BN501" s="50">
        <v>5600</v>
      </c>
      <c r="BO501" s="1" t="s">
        <v>15616</v>
      </c>
      <c r="CE501" s="2"/>
      <c r="CF501">
        <v>7000</v>
      </c>
      <c r="CX501" s="2">
        <v>1</v>
      </c>
      <c r="CY501" s="45">
        <v>5</v>
      </c>
      <c r="DC501">
        <v>160</v>
      </c>
      <c r="DD501" s="3" t="s">
        <v>11869</v>
      </c>
      <c r="DE501" s="3" t="s">
        <v>15895</v>
      </c>
      <c r="DW501" s="50">
        <v>60</v>
      </c>
      <c r="DX501" t="s">
        <v>12498</v>
      </c>
      <c r="DY501" s="4" t="s">
        <v>31334</v>
      </c>
      <c r="DZ501" s="4" t="s">
        <v>31335</v>
      </c>
      <c r="EA501" s="84" t="s">
        <v>31262</v>
      </c>
    </row>
    <row r="502" spans="1:131">
      <c r="A502" s="62">
        <v>3502198</v>
      </c>
      <c r="B502" s="4" t="s">
        <v>15870</v>
      </c>
      <c r="C502" s="3">
        <v>1</v>
      </c>
      <c r="D502" s="6" t="s">
        <v>16235</v>
      </c>
      <c r="E502" s="4" t="s">
        <v>16473</v>
      </c>
      <c r="F502" s="6" t="s">
        <v>16235</v>
      </c>
      <c r="G502" s="6" t="s">
        <v>12144</v>
      </c>
      <c r="H502" s="6"/>
      <c r="I502" s="2" t="s">
        <v>16471</v>
      </c>
      <c r="J502" s="6" t="s">
        <v>16767</v>
      </c>
      <c r="K502" s="4" t="s">
        <v>16474</v>
      </c>
      <c r="L502" s="4" t="s">
        <v>14294</v>
      </c>
      <c r="M502" s="4"/>
      <c r="N502" s="4" t="s">
        <v>11719</v>
      </c>
      <c r="O502" s="4"/>
      <c r="P502" s="4" t="s">
        <v>12144</v>
      </c>
      <c r="Q502" s="4"/>
      <c r="R502" s="4" t="s">
        <v>12746</v>
      </c>
      <c r="Y502" s="3">
        <v>308</v>
      </c>
      <c r="Z502" s="3">
        <v>40</v>
      </c>
      <c r="AA502">
        <v>1</v>
      </c>
      <c r="AB502" s="23">
        <v>5</v>
      </c>
      <c r="AD502">
        <v>1</v>
      </c>
      <c r="AL502" s="2">
        <f t="shared" si="60"/>
        <v>1</v>
      </c>
      <c r="AM502">
        <v>3300</v>
      </c>
      <c r="AQ502" s="2">
        <f t="shared" si="61"/>
        <v>3300</v>
      </c>
      <c r="AR502">
        <v>2</v>
      </c>
      <c r="AS502">
        <v>2</v>
      </c>
      <c r="AT502">
        <v>2</v>
      </c>
      <c r="AU502">
        <v>2</v>
      </c>
      <c r="AV502">
        <v>2</v>
      </c>
      <c r="AW502">
        <v>2</v>
      </c>
      <c r="AX502">
        <v>2</v>
      </c>
      <c r="AY502">
        <v>2</v>
      </c>
      <c r="AZ502">
        <v>2</v>
      </c>
      <c r="BA502">
        <v>2</v>
      </c>
      <c r="BB502">
        <v>2</v>
      </c>
      <c r="BC502">
        <v>2</v>
      </c>
      <c r="BD502" s="2">
        <f t="shared" ref="BD502:BD565" si="62">IF(B502="","",SUM(AR502:BC502))</f>
        <v>24</v>
      </c>
      <c r="BE502">
        <v>1289</v>
      </c>
      <c r="BF502">
        <f t="shared" si="59"/>
        <v>4589</v>
      </c>
      <c r="BG502">
        <v>672</v>
      </c>
      <c r="BH502" s="3">
        <v>3682</v>
      </c>
      <c r="BI502" s="3">
        <v>196</v>
      </c>
      <c r="BJ502" s="50">
        <v>55</v>
      </c>
      <c r="BK502" s="2">
        <f t="shared" ref="BK502:BK565" si="63">IF(B502="","",SUM(BH502:BJ502))</f>
        <v>3933</v>
      </c>
      <c r="BM502" s="50">
        <v>346</v>
      </c>
      <c r="BN502" s="50">
        <v>10049</v>
      </c>
      <c r="BO502" s="1" t="s">
        <v>12610</v>
      </c>
      <c r="CE502" s="2"/>
      <c r="CF502">
        <v>5892</v>
      </c>
      <c r="CX502" s="2">
        <v>1</v>
      </c>
      <c r="CY502" s="45">
        <v>3</v>
      </c>
      <c r="DB502">
        <v>24</v>
      </c>
      <c r="DC502">
        <v>196</v>
      </c>
      <c r="DD502" s="3" t="s">
        <v>11986</v>
      </c>
      <c r="DE502" s="3" t="s">
        <v>12328</v>
      </c>
      <c r="DU502" s="50">
        <v>915</v>
      </c>
      <c r="DV502" s="50"/>
      <c r="DW502" s="50">
        <v>55</v>
      </c>
      <c r="DX502" t="s">
        <v>12498</v>
      </c>
      <c r="DY502" s="4" t="s">
        <v>31263</v>
      </c>
      <c r="DZ502" s="4" t="s">
        <v>31469</v>
      </c>
      <c r="EA502" s="4"/>
    </row>
    <row r="503" spans="1:131">
      <c r="A503" s="62">
        <v>3502199</v>
      </c>
      <c r="B503" s="4" t="s">
        <v>16351</v>
      </c>
      <c r="C503" s="3">
        <v>1</v>
      </c>
      <c r="D503" s="4" t="s">
        <v>16350</v>
      </c>
      <c r="E503" s="59" t="s">
        <v>645</v>
      </c>
      <c r="F503" s="4" t="s">
        <v>16349</v>
      </c>
      <c r="G503" s="4" t="s">
        <v>12746</v>
      </c>
      <c r="H503" s="4"/>
      <c r="I503" t="s">
        <v>11684</v>
      </c>
      <c r="J503" s="4" t="s">
        <v>16767</v>
      </c>
      <c r="K503" t="s">
        <v>11684</v>
      </c>
      <c r="L503" t="s">
        <v>11684</v>
      </c>
      <c r="N503" t="s">
        <v>12562</v>
      </c>
      <c r="O503" s="4"/>
      <c r="P503" s="4" t="s">
        <v>12144</v>
      </c>
      <c r="Q503" s="26"/>
      <c r="R503" s="6" t="s">
        <v>12746</v>
      </c>
      <c r="Y503" s="3">
        <v>140</v>
      </c>
      <c r="Z503" s="3">
        <v>48</v>
      </c>
      <c r="AA503">
        <v>1</v>
      </c>
      <c r="AB503" s="23">
        <v>6</v>
      </c>
      <c r="AC503">
        <v>2</v>
      </c>
      <c r="AL503" s="2">
        <f t="shared" si="60"/>
        <v>0</v>
      </c>
      <c r="AQ503" s="2">
        <f t="shared" si="61"/>
        <v>0</v>
      </c>
      <c r="AV503">
        <v>3</v>
      </c>
      <c r="AW503">
        <v>5</v>
      </c>
      <c r="AX503">
        <v>5</v>
      </c>
      <c r="AY503">
        <v>12</v>
      </c>
      <c r="AZ503">
        <v>12</v>
      </c>
      <c r="BA503">
        <v>5</v>
      </c>
      <c r="BD503" s="2">
        <f t="shared" si="62"/>
        <v>42</v>
      </c>
      <c r="BE503">
        <v>2000</v>
      </c>
      <c r="BF503">
        <f t="shared" si="59"/>
        <v>2000</v>
      </c>
      <c r="BG503">
        <v>2400</v>
      </c>
      <c r="BH503" s="3">
        <v>4200</v>
      </c>
      <c r="BI503" s="3">
        <v>200</v>
      </c>
      <c r="BJ503" s="50">
        <v>100</v>
      </c>
      <c r="BK503" s="2">
        <f t="shared" si="63"/>
        <v>4500</v>
      </c>
      <c r="BM503" s="50">
        <v>650</v>
      </c>
      <c r="BN503" s="50">
        <v>3600</v>
      </c>
      <c r="BO503" s="1" t="s">
        <v>12005</v>
      </c>
      <c r="BQ503">
        <v>4800</v>
      </c>
      <c r="BR503" s="3" t="s">
        <v>355</v>
      </c>
      <c r="CE503" s="2"/>
      <c r="CF503">
        <v>9200</v>
      </c>
      <c r="CX503" s="2">
        <v>5</v>
      </c>
      <c r="CY503" s="45">
        <v>3.5</v>
      </c>
      <c r="DB503">
        <v>220</v>
      </c>
      <c r="DC503">
        <v>15</v>
      </c>
      <c r="DD503" s="3" t="s">
        <v>11869</v>
      </c>
      <c r="DE503" s="3" t="s">
        <v>15895</v>
      </c>
      <c r="DW503" s="50">
        <v>75</v>
      </c>
      <c r="DX503" t="s">
        <v>12498</v>
      </c>
      <c r="DY503" s="4" t="s">
        <v>31467</v>
      </c>
      <c r="DZ503" s="4" t="s">
        <v>31468</v>
      </c>
      <c r="EA503" s="4" t="s">
        <v>31347</v>
      </c>
    </row>
    <row r="504" spans="1:131">
      <c r="A504" s="62">
        <v>3502200</v>
      </c>
      <c r="B504" s="4" t="s">
        <v>16120</v>
      </c>
      <c r="C504" s="3">
        <v>1</v>
      </c>
      <c r="D504" s="4" t="s">
        <v>15741</v>
      </c>
      <c r="E504" s="6" t="s">
        <v>15986</v>
      </c>
      <c r="F504" s="4" t="s">
        <v>15866</v>
      </c>
      <c r="G504" s="4" t="s">
        <v>12746</v>
      </c>
      <c r="H504" s="4"/>
      <c r="I504" s="4" t="s">
        <v>15865</v>
      </c>
      <c r="J504" s="4" t="s">
        <v>16767</v>
      </c>
      <c r="K504" t="s">
        <v>12635</v>
      </c>
      <c r="L504" t="s">
        <v>12635</v>
      </c>
      <c r="N504" s="6" t="s">
        <v>16039</v>
      </c>
      <c r="O504" s="4"/>
      <c r="P504" s="4" t="s">
        <v>12144</v>
      </c>
      <c r="Q504" s="6"/>
      <c r="R504" s="6" t="s">
        <v>12746</v>
      </c>
      <c r="Y504" s="3">
        <v>130</v>
      </c>
      <c r="Z504" s="3">
        <v>40</v>
      </c>
      <c r="AA504">
        <v>1</v>
      </c>
      <c r="AB504" s="23">
        <v>5</v>
      </c>
      <c r="AC504">
        <v>1</v>
      </c>
      <c r="AL504" s="2">
        <f t="shared" si="60"/>
        <v>0</v>
      </c>
      <c r="AQ504" s="2">
        <f t="shared" si="61"/>
        <v>0</v>
      </c>
      <c r="AV504">
        <v>3</v>
      </c>
      <c r="AW504">
        <v>3</v>
      </c>
      <c r="AX504">
        <v>3</v>
      </c>
      <c r="AY504">
        <v>3</v>
      </c>
      <c r="AZ504">
        <v>2</v>
      </c>
      <c r="BA504">
        <v>2</v>
      </c>
      <c r="BB504">
        <v>2</v>
      </c>
      <c r="BD504" s="2">
        <f t="shared" si="62"/>
        <v>18</v>
      </c>
      <c r="BE504">
        <v>1369</v>
      </c>
      <c r="BF504">
        <f t="shared" si="59"/>
        <v>1369</v>
      </c>
      <c r="BG504">
        <v>1169</v>
      </c>
      <c r="BH504" s="3">
        <v>1040</v>
      </c>
      <c r="BI504" s="3">
        <v>28</v>
      </c>
      <c r="BJ504" s="50">
        <v>76</v>
      </c>
      <c r="BK504" s="2">
        <f t="shared" si="63"/>
        <v>1144</v>
      </c>
      <c r="BL504" s="4">
        <v>250</v>
      </c>
      <c r="BM504" s="50">
        <v>808</v>
      </c>
      <c r="BN504" s="50">
        <v>4042</v>
      </c>
      <c r="BO504" s="1" t="s">
        <v>12005</v>
      </c>
      <c r="CC504" s="4">
        <v>1347</v>
      </c>
      <c r="CE504" s="2"/>
      <c r="CF504">
        <v>4000</v>
      </c>
      <c r="CX504" s="2">
        <v>1</v>
      </c>
      <c r="CY504" s="45">
        <v>25</v>
      </c>
      <c r="DW504" s="50">
        <v>76</v>
      </c>
      <c r="DX504" t="s">
        <v>12498</v>
      </c>
      <c r="DY504" s="4" t="s">
        <v>31348</v>
      </c>
      <c r="DZ504" s="4" t="s">
        <v>31349</v>
      </c>
      <c r="EA504" s="4"/>
    </row>
    <row r="505" spans="1:131">
      <c r="A505" s="62">
        <v>3502201</v>
      </c>
      <c r="B505" s="4" t="s">
        <v>16221</v>
      </c>
      <c r="C505" s="3"/>
      <c r="D505" s="4" t="s">
        <v>13375</v>
      </c>
      <c r="E505" s="4" t="s">
        <v>15842</v>
      </c>
      <c r="F505" s="4" t="s">
        <v>15970</v>
      </c>
      <c r="G505" s="4" t="s">
        <v>12144</v>
      </c>
      <c r="H505" s="4"/>
      <c r="I505" s="4" t="s">
        <v>15843</v>
      </c>
      <c r="J505" s="6" t="s">
        <v>16767</v>
      </c>
      <c r="K505" t="s">
        <v>12635</v>
      </c>
      <c r="L505" t="s">
        <v>12635</v>
      </c>
      <c r="N505" s="6" t="s">
        <v>16039</v>
      </c>
      <c r="O505" s="4"/>
      <c r="P505" s="4" t="s">
        <v>12144</v>
      </c>
      <c r="Q505" s="4"/>
      <c r="R505" s="4" t="s">
        <v>12144</v>
      </c>
      <c r="S505" s="4" t="s">
        <v>15842</v>
      </c>
      <c r="Y505" s="3">
        <v>175</v>
      </c>
      <c r="Z505" s="3">
        <v>48</v>
      </c>
      <c r="AA505">
        <v>1</v>
      </c>
      <c r="AB505" s="23">
        <v>6</v>
      </c>
      <c r="AG505">
        <v>1</v>
      </c>
      <c r="AH505">
        <v>1</v>
      </c>
      <c r="AI505">
        <v>1</v>
      </c>
      <c r="AJ505">
        <v>1</v>
      </c>
      <c r="AK505">
        <v>1</v>
      </c>
      <c r="AL505" s="2">
        <f t="shared" si="60"/>
        <v>1</v>
      </c>
      <c r="AP505">
        <v>480</v>
      </c>
      <c r="AQ505" s="2">
        <f t="shared" si="61"/>
        <v>480</v>
      </c>
      <c r="AU505">
        <v>3</v>
      </c>
      <c r="AV505">
        <v>3</v>
      </c>
      <c r="AW505">
        <v>4</v>
      </c>
      <c r="AX505">
        <v>4</v>
      </c>
      <c r="AY505">
        <v>4</v>
      </c>
      <c r="AZ505">
        <v>4</v>
      </c>
      <c r="BA505">
        <v>4</v>
      </c>
      <c r="BB505">
        <v>4</v>
      </c>
      <c r="BC505">
        <v>1</v>
      </c>
      <c r="BD505" s="2">
        <f t="shared" si="62"/>
        <v>31</v>
      </c>
      <c r="BE505">
        <v>4400</v>
      </c>
      <c r="BF505">
        <f t="shared" si="59"/>
        <v>4880</v>
      </c>
      <c r="BG505">
        <v>200</v>
      </c>
      <c r="BH505" s="3">
        <v>4774</v>
      </c>
      <c r="BI505" s="3">
        <v>200</v>
      </c>
      <c r="BJ505" s="50">
        <v>120</v>
      </c>
      <c r="BK505" s="2">
        <f t="shared" si="63"/>
        <v>5094</v>
      </c>
      <c r="BM505" s="50">
        <v>1280</v>
      </c>
      <c r="BN505" s="50">
        <v>15400</v>
      </c>
      <c r="BO505" s="1" t="s">
        <v>12019</v>
      </c>
      <c r="CE505" s="2"/>
      <c r="CX505" s="2">
        <v>1</v>
      </c>
      <c r="CY505" s="45">
        <v>15</v>
      </c>
      <c r="DB505">
        <v>35</v>
      </c>
      <c r="DC505">
        <v>200</v>
      </c>
      <c r="DD505" s="3" t="s">
        <v>11986</v>
      </c>
      <c r="DE505" s="3" t="s">
        <v>12328</v>
      </c>
      <c r="DU505" s="50">
        <v>1850</v>
      </c>
      <c r="DV505" s="50"/>
      <c r="DW505" s="50">
        <v>120</v>
      </c>
      <c r="DX505" t="s">
        <v>12498</v>
      </c>
      <c r="DY505" s="4" t="s">
        <v>31350</v>
      </c>
      <c r="DZ505" s="4" t="s">
        <v>31351</v>
      </c>
      <c r="EA505" s="4"/>
    </row>
    <row r="506" spans="1:131">
      <c r="A506" s="62">
        <v>3502202</v>
      </c>
      <c r="B506" s="4" t="s">
        <v>16091</v>
      </c>
      <c r="C506" s="3">
        <v>1</v>
      </c>
      <c r="D506" s="2" t="s">
        <v>13126</v>
      </c>
      <c r="E506" s="6" t="s">
        <v>16214</v>
      </c>
      <c r="F506" s="4" t="s">
        <v>13143</v>
      </c>
      <c r="G506" s="4" t="s">
        <v>12144</v>
      </c>
      <c r="H506" s="4" t="s">
        <v>12144</v>
      </c>
      <c r="I506" s="4" t="s">
        <v>16213</v>
      </c>
      <c r="J506" s="4" t="s">
        <v>16767</v>
      </c>
      <c r="K506" s="3" t="s">
        <v>16100</v>
      </c>
      <c r="L506" s="3" t="s">
        <v>12635</v>
      </c>
      <c r="M506" s="3"/>
      <c r="N506" s="6" t="s">
        <v>16039</v>
      </c>
      <c r="O506" s="4"/>
      <c r="P506" s="4" t="s">
        <v>12144</v>
      </c>
      <c r="Q506" s="6"/>
      <c r="R506" s="6" t="s">
        <v>12746</v>
      </c>
      <c r="Y506" s="3">
        <v>218</v>
      </c>
      <c r="Z506" s="3">
        <v>1</v>
      </c>
      <c r="AA506">
        <v>5</v>
      </c>
      <c r="AD506">
        <v>1</v>
      </c>
      <c r="AL506" s="2">
        <f t="shared" si="60"/>
        <v>1</v>
      </c>
      <c r="AM506">
        <v>7950</v>
      </c>
      <c r="AQ506" s="2">
        <f t="shared" si="61"/>
        <v>7950</v>
      </c>
      <c r="AR506">
        <v>6</v>
      </c>
      <c r="AS506">
        <v>6</v>
      </c>
      <c r="AT506">
        <v>8</v>
      </c>
      <c r="AU506">
        <v>9</v>
      </c>
      <c r="AV506">
        <v>14</v>
      </c>
      <c r="AW506">
        <v>12</v>
      </c>
      <c r="AX506">
        <v>9</v>
      </c>
      <c r="AY506">
        <v>9</v>
      </c>
      <c r="AZ506">
        <v>12</v>
      </c>
      <c r="BA506">
        <v>12</v>
      </c>
      <c r="BB506">
        <v>12</v>
      </c>
      <c r="BC506">
        <v>12</v>
      </c>
      <c r="BD506" s="2">
        <f t="shared" si="62"/>
        <v>121</v>
      </c>
      <c r="BE506">
        <v>8992</v>
      </c>
      <c r="BF506">
        <f t="shared" si="59"/>
        <v>16942</v>
      </c>
      <c r="BG506">
        <v>10581</v>
      </c>
      <c r="BH506" s="3">
        <v>13834</v>
      </c>
      <c r="BI506" s="3">
        <v>862</v>
      </c>
      <c r="BJ506" s="50">
        <v>166</v>
      </c>
      <c r="BK506" s="2">
        <f t="shared" si="63"/>
        <v>14862</v>
      </c>
      <c r="BM506" s="50">
        <v>2662</v>
      </c>
      <c r="BN506" s="50">
        <v>34586</v>
      </c>
      <c r="BO506" s="1" t="s">
        <v>12019</v>
      </c>
      <c r="CE506" s="2"/>
      <c r="CF506">
        <v>30660</v>
      </c>
      <c r="DX506" t="s">
        <v>12498</v>
      </c>
      <c r="DY506" s="4"/>
      <c r="DZ506" s="4" t="s">
        <v>31352</v>
      </c>
      <c r="EA506" s="4"/>
    </row>
    <row r="507" spans="1:131">
      <c r="A507" s="62">
        <v>3502203</v>
      </c>
      <c r="B507" s="4" t="s">
        <v>16336</v>
      </c>
      <c r="C507" s="3">
        <v>1</v>
      </c>
      <c r="D507" s="3" t="s">
        <v>14088</v>
      </c>
      <c r="E507" s="6" t="s">
        <v>16452</v>
      </c>
      <c r="F507" s="4" t="s">
        <v>16803</v>
      </c>
      <c r="G507" s="4" t="s">
        <v>12746</v>
      </c>
      <c r="H507" s="4"/>
      <c r="I507" s="4" t="s">
        <v>16458</v>
      </c>
      <c r="J507" s="4" t="s">
        <v>16767</v>
      </c>
      <c r="K507" s="4" t="s">
        <v>12447</v>
      </c>
      <c r="L507" s="4" t="s">
        <v>12447</v>
      </c>
      <c r="M507" s="4"/>
      <c r="N507" s="6" t="s">
        <v>16039</v>
      </c>
      <c r="O507" s="4"/>
      <c r="P507" s="4" t="s">
        <v>12144</v>
      </c>
      <c r="Q507" s="6"/>
      <c r="R507" s="6" t="s">
        <v>12746</v>
      </c>
      <c r="S507" s="6" t="s">
        <v>14642</v>
      </c>
      <c r="Y507" s="3">
        <v>70</v>
      </c>
      <c r="Z507" s="3">
        <v>48</v>
      </c>
      <c r="AA507">
        <v>1</v>
      </c>
      <c r="AB507" s="23">
        <v>6</v>
      </c>
      <c r="AC507">
        <v>1</v>
      </c>
      <c r="AL507" s="2">
        <f t="shared" si="60"/>
        <v>0</v>
      </c>
      <c r="AQ507" s="2">
        <f t="shared" si="61"/>
        <v>0</v>
      </c>
      <c r="AV507">
        <v>4</v>
      </c>
      <c r="AW507">
        <v>4</v>
      </c>
      <c r="AY507">
        <v>4</v>
      </c>
      <c r="AZ507">
        <v>4</v>
      </c>
      <c r="BD507" s="2">
        <f t="shared" si="62"/>
        <v>16</v>
      </c>
      <c r="BE507">
        <v>1295</v>
      </c>
      <c r="BF507">
        <f t="shared" si="59"/>
        <v>1295</v>
      </c>
      <c r="BG507">
        <v>1180</v>
      </c>
      <c r="BH507" s="3">
        <v>2568</v>
      </c>
      <c r="BJ507" s="50">
        <v>40</v>
      </c>
      <c r="BK507" s="2">
        <f t="shared" si="63"/>
        <v>2608</v>
      </c>
      <c r="BM507" s="50">
        <v>1395</v>
      </c>
      <c r="BN507" s="50">
        <v>6970</v>
      </c>
      <c r="BO507" s="1" t="s">
        <v>12001</v>
      </c>
      <c r="CE507" s="2"/>
      <c r="CF507">
        <v>5876</v>
      </c>
      <c r="CX507" s="2">
        <v>2</v>
      </c>
      <c r="CY507" s="45">
        <v>13</v>
      </c>
      <c r="DU507" s="50">
        <v>2000</v>
      </c>
      <c r="DV507" s="50"/>
      <c r="DW507" s="50">
        <v>40</v>
      </c>
      <c r="DX507" t="s">
        <v>12498</v>
      </c>
      <c r="DY507" s="4" t="s">
        <v>31353</v>
      </c>
      <c r="DZ507" s="4" t="s">
        <v>31354</v>
      </c>
      <c r="EA507" s="4"/>
    </row>
    <row r="508" spans="1:131">
      <c r="A508" s="62">
        <v>3502159</v>
      </c>
      <c r="B508" s="2" t="s">
        <v>16290</v>
      </c>
      <c r="C508" s="3"/>
      <c r="D508" s="2" t="s">
        <v>16219</v>
      </c>
      <c r="F508" s="2" t="s">
        <v>16219</v>
      </c>
      <c r="G508" s="6" t="s">
        <v>12144</v>
      </c>
      <c r="H508" s="6" t="s">
        <v>12144</v>
      </c>
      <c r="I508" s="6" t="s">
        <v>16454</v>
      </c>
      <c r="J508" s="6" t="s">
        <v>16767</v>
      </c>
      <c r="K508" s="6" t="s">
        <v>12551</v>
      </c>
      <c r="L508" s="6" t="s">
        <v>12551</v>
      </c>
      <c r="M508" s="6"/>
      <c r="N508" s="6" t="s">
        <v>12248</v>
      </c>
      <c r="O508" s="4"/>
      <c r="P508" s="4" t="s">
        <v>12144</v>
      </c>
      <c r="R508" s="6" t="s">
        <v>12746</v>
      </c>
      <c r="S508" s="6"/>
      <c r="Y508">
        <v>220</v>
      </c>
      <c r="Z508">
        <v>40</v>
      </c>
      <c r="AA508">
        <v>1</v>
      </c>
      <c r="AB508" s="23">
        <v>6</v>
      </c>
      <c r="AL508" s="2">
        <f t="shared" si="60"/>
        <v>0</v>
      </c>
      <c r="AQ508" s="2">
        <f t="shared" si="61"/>
        <v>0</v>
      </c>
      <c r="AR508">
        <v>12</v>
      </c>
      <c r="AS508">
        <v>12</v>
      </c>
      <c r="AT508">
        <v>12</v>
      </c>
      <c r="AU508">
        <v>12</v>
      </c>
      <c r="AV508">
        <v>12</v>
      </c>
      <c r="AW508">
        <v>12</v>
      </c>
      <c r="AX508">
        <v>12</v>
      </c>
      <c r="AY508">
        <v>12</v>
      </c>
      <c r="AZ508">
        <v>12</v>
      </c>
      <c r="BA508">
        <v>12</v>
      </c>
      <c r="BB508">
        <v>12</v>
      </c>
      <c r="BC508">
        <v>12</v>
      </c>
      <c r="BD508" s="2">
        <f t="shared" si="62"/>
        <v>144</v>
      </c>
      <c r="BE508">
        <v>7700</v>
      </c>
      <c r="BF508">
        <f t="shared" si="59"/>
        <v>7700</v>
      </c>
      <c r="BG508">
        <v>7010</v>
      </c>
      <c r="BH508">
        <v>10000</v>
      </c>
      <c r="BI508">
        <v>200</v>
      </c>
      <c r="BJ508" s="49">
        <v>200</v>
      </c>
      <c r="BK508" s="2">
        <f t="shared" si="63"/>
        <v>10400</v>
      </c>
      <c r="BM508" s="49">
        <v>2456</v>
      </c>
      <c r="BN508" s="49">
        <v>24000</v>
      </c>
      <c r="BO508" s="3" t="s">
        <v>12019</v>
      </c>
      <c r="CE508" s="2"/>
      <c r="CF508">
        <v>22500</v>
      </c>
      <c r="CX508" s="2">
        <v>4</v>
      </c>
      <c r="CY508" s="45">
        <v>30</v>
      </c>
      <c r="DB508">
        <v>20</v>
      </c>
      <c r="DC508">
        <v>200</v>
      </c>
      <c r="DD508" t="s">
        <v>11905</v>
      </c>
      <c r="DE508" t="s">
        <v>12152</v>
      </c>
      <c r="DW508" s="50">
        <v>200</v>
      </c>
      <c r="DX508" t="s">
        <v>12498</v>
      </c>
      <c r="DY508" s="4" t="s">
        <v>31322</v>
      </c>
      <c r="DZ508" s="4" t="s">
        <v>16454</v>
      </c>
      <c r="EA508" s="4"/>
    </row>
    <row r="509" spans="1:131">
      <c r="A509" s="62">
        <v>3502204</v>
      </c>
      <c r="B509" s="4" t="s">
        <v>16573</v>
      </c>
      <c r="C509" s="3"/>
      <c r="D509" s="4" t="s">
        <v>16219</v>
      </c>
      <c r="F509" s="4" t="s">
        <v>16219</v>
      </c>
      <c r="G509" s="4" t="s">
        <v>12144</v>
      </c>
      <c r="H509" s="4" t="s">
        <v>12144</v>
      </c>
      <c r="I509" s="4" t="s">
        <v>16454</v>
      </c>
      <c r="J509" s="4" t="s">
        <v>16767</v>
      </c>
      <c r="K509" t="s">
        <v>12389</v>
      </c>
      <c r="L509" t="s">
        <v>12389</v>
      </c>
      <c r="N509" t="s">
        <v>12006</v>
      </c>
      <c r="O509" s="4"/>
      <c r="P509" s="4" t="s">
        <v>12144</v>
      </c>
      <c r="R509" s="6" t="s">
        <v>12746</v>
      </c>
      <c r="Y509" s="3">
        <v>220</v>
      </c>
      <c r="Z509" s="3">
        <v>40</v>
      </c>
      <c r="AA509">
        <v>1</v>
      </c>
      <c r="AB509" s="23">
        <v>6</v>
      </c>
      <c r="AD509">
        <v>1</v>
      </c>
      <c r="AG509">
        <v>2</v>
      </c>
      <c r="AK509">
        <v>2</v>
      </c>
      <c r="AL509" s="2">
        <f t="shared" si="60"/>
        <v>3</v>
      </c>
      <c r="AM509">
        <v>4500</v>
      </c>
      <c r="AP509">
        <v>2500</v>
      </c>
      <c r="AQ509" s="2">
        <f t="shared" si="61"/>
        <v>7000</v>
      </c>
      <c r="AR509">
        <v>12</v>
      </c>
      <c r="AS509">
        <v>12</v>
      </c>
      <c r="AT509">
        <v>12</v>
      </c>
      <c r="AU509">
        <v>12</v>
      </c>
      <c r="AV509">
        <v>12</v>
      </c>
      <c r="AW509">
        <v>12</v>
      </c>
      <c r="AX509">
        <v>12</v>
      </c>
      <c r="AY509">
        <v>12</v>
      </c>
      <c r="AZ509">
        <v>12</v>
      </c>
      <c r="BA509">
        <v>12</v>
      </c>
      <c r="BB509">
        <v>12</v>
      </c>
      <c r="BC509">
        <v>12</v>
      </c>
      <c r="BD509" s="2">
        <f t="shared" si="62"/>
        <v>144</v>
      </c>
      <c r="BE509">
        <v>7700</v>
      </c>
      <c r="BF509">
        <f t="shared" si="59"/>
        <v>14700</v>
      </c>
      <c r="BG509">
        <v>6900</v>
      </c>
      <c r="BH509" s="3">
        <v>18000</v>
      </c>
      <c r="BI509" s="3">
        <v>250</v>
      </c>
      <c r="BJ509" s="50">
        <v>250</v>
      </c>
      <c r="BK509" s="2">
        <f t="shared" si="63"/>
        <v>18500</v>
      </c>
      <c r="BM509" s="50">
        <v>6300</v>
      </c>
      <c r="BN509" s="50">
        <v>63000</v>
      </c>
      <c r="BO509" s="1" t="s">
        <v>12019</v>
      </c>
      <c r="CE509" s="2"/>
      <c r="CF509">
        <v>60000</v>
      </c>
      <c r="CX509" s="2">
        <v>8</v>
      </c>
      <c r="CY509" s="45">
        <v>60</v>
      </c>
      <c r="DB509">
        <v>25</v>
      </c>
      <c r="DC509">
        <v>250</v>
      </c>
      <c r="DD509" s="3" t="s">
        <v>11905</v>
      </c>
      <c r="DE509" s="3" t="s">
        <v>12152</v>
      </c>
      <c r="DX509" t="s">
        <v>12498</v>
      </c>
      <c r="DY509" s="4" t="s">
        <v>31322</v>
      </c>
      <c r="DZ509" s="4" t="s">
        <v>16454</v>
      </c>
      <c r="EA509" s="4"/>
    </row>
    <row r="510" spans="1:131">
      <c r="A510" s="62">
        <v>3502205</v>
      </c>
      <c r="B510" s="4" t="s">
        <v>16328</v>
      </c>
      <c r="C510" s="3">
        <v>1</v>
      </c>
      <c r="D510" s="4" t="s">
        <v>14221</v>
      </c>
      <c r="F510" s="4" t="s">
        <v>16327</v>
      </c>
      <c r="G510" s="4" t="s">
        <v>12746</v>
      </c>
      <c r="H510" s="4"/>
      <c r="I510" s="3" t="s">
        <v>16326</v>
      </c>
      <c r="J510" s="4" t="s">
        <v>16767</v>
      </c>
      <c r="K510" s="4" t="s">
        <v>12290</v>
      </c>
      <c r="L510" s="4" t="s">
        <v>12290</v>
      </c>
      <c r="M510" s="4"/>
      <c r="N510" t="s">
        <v>11727</v>
      </c>
      <c r="O510" s="4"/>
      <c r="P510" s="4" t="s">
        <v>12746</v>
      </c>
      <c r="R510" s="6" t="s">
        <v>12746</v>
      </c>
      <c r="Y510" s="3">
        <v>200</v>
      </c>
      <c r="Z510" s="3">
        <v>224</v>
      </c>
      <c r="AA510">
        <v>1</v>
      </c>
      <c r="AC510">
        <v>2</v>
      </c>
      <c r="AL510" s="2">
        <f t="shared" si="60"/>
        <v>0</v>
      </c>
      <c r="AQ510" s="2">
        <f t="shared" si="61"/>
        <v>0</v>
      </c>
      <c r="AR510">
        <v>3</v>
      </c>
      <c r="AT510">
        <v>3</v>
      </c>
      <c r="AU510">
        <v>3</v>
      </c>
      <c r="AV510">
        <v>4</v>
      </c>
      <c r="AW510">
        <v>4</v>
      </c>
      <c r="AX510">
        <v>4</v>
      </c>
      <c r="AY510">
        <v>3</v>
      </c>
      <c r="AZ510">
        <v>3</v>
      </c>
      <c r="BA510">
        <v>3</v>
      </c>
      <c r="BB510">
        <v>3</v>
      </c>
      <c r="BC510">
        <v>4</v>
      </c>
      <c r="BD510" s="2">
        <f t="shared" si="62"/>
        <v>37</v>
      </c>
      <c r="BE510">
        <v>2496</v>
      </c>
      <c r="BF510">
        <f t="shared" si="59"/>
        <v>2496</v>
      </c>
      <c r="BG510">
        <v>2300</v>
      </c>
      <c r="BH510" s="3">
        <v>4902</v>
      </c>
      <c r="BI510" s="3">
        <v>400</v>
      </c>
      <c r="BJ510" s="50">
        <v>144</v>
      </c>
      <c r="BK510" s="2">
        <f t="shared" si="63"/>
        <v>5446</v>
      </c>
      <c r="BM510" s="50">
        <v>1044</v>
      </c>
      <c r="BN510" s="50">
        <v>6266</v>
      </c>
      <c r="BO510" s="1" t="s">
        <v>12005</v>
      </c>
      <c r="BP510">
        <v>410</v>
      </c>
      <c r="BQ510">
        <v>3405</v>
      </c>
      <c r="BR510" s="3" t="s">
        <v>12922</v>
      </c>
      <c r="CE510" s="2"/>
      <c r="CF510">
        <v>10751</v>
      </c>
      <c r="DB510">
        <v>400</v>
      </c>
      <c r="DC510">
        <v>400</v>
      </c>
      <c r="DD510" s="3" t="s">
        <v>11986</v>
      </c>
      <c r="DE510" s="3" t="s">
        <v>12328</v>
      </c>
      <c r="DW510" s="50">
        <v>141</v>
      </c>
      <c r="DX510" t="s">
        <v>12498</v>
      </c>
      <c r="DY510" s="4" t="s">
        <v>31355</v>
      </c>
      <c r="DZ510" s="3" t="s">
        <v>16326</v>
      </c>
      <c r="EA510" s="4"/>
    </row>
    <row r="511" spans="1:131">
      <c r="A511" s="62">
        <v>3502206</v>
      </c>
      <c r="B511" s="4" t="s">
        <v>16325</v>
      </c>
      <c r="C511" s="3">
        <v>1</v>
      </c>
      <c r="D511" s="4" t="s">
        <v>14467</v>
      </c>
      <c r="E511" s="1" t="s">
        <v>16103</v>
      </c>
      <c r="F511" s="4" t="s">
        <v>16323</v>
      </c>
      <c r="G511" s="4" t="s">
        <v>12746</v>
      </c>
      <c r="H511" s="4"/>
      <c r="I511" s="3" t="s">
        <v>16322</v>
      </c>
      <c r="J511" s="4" t="s">
        <v>16767</v>
      </c>
      <c r="K511" s="4" t="s">
        <v>12531</v>
      </c>
      <c r="L511" s="4" t="s">
        <v>12531</v>
      </c>
      <c r="M511" s="4"/>
      <c r="N511" t="s">
        <v>11690</v>
      </c>
      <c r="O511" s="4"/>
      <c r="P511" s="4" t="s">
        <v>12144</v>
      </c>
      <c r="Q511" s="1"/>
      <c r="R511" s="6" t="s">
        <v>12746</v>
      </c>
      <c r="Y511" s="3">
        <v>150</v>
      </c>
      <c r="Z511" s="3">
        <v>48</v>
      </c>
      <c r="AA511">
        <v>1</v>
      </c>
      <c r="AB511" s="23">
        <v>6</v>
      </c>
      <c r="AC511">
        <v>2</v>
      </c>
      <c r="AL511" s="2">
        <f t="shared" si="60"/>
        <v>0</v>
      </c>
      <c r="AQ511" s="2">
        <f t="shared" si="61"/>
        <v>0</v>
      </c>
      <c r="AV511">
        <v>2</v>
      </c>
      <c r="AW511">
        <v>2</v>
      </c>
      <c r="AX511">
        <v>2</v>
      </c>
      <c r="AY511">
        <v>2</v>
      </c>
      <c r="AZ511">
        <v>2</v>
      </c>
      <c r="BA511">
        <v>2</v>
      </c>
      <c r="BD511" s="2">
        <f t="shared" si="62"/>
        <v>12</v>
      </c>
      <c r="BE511">
        <v>915</v>
      </c>
      <c r="BF511">
        <f t="shared" si="59"/>
        <v>915</v>
      </c>
      <c r="BH511" s="3">
        <v>3144</v>
      </c>
      <c r="BJ511" s="50">
        <v>130</v>
      </c>
      <c r="BK511" s="2">
        <f t="shared" si="63"/>
        <v>3274</v>
      </c>
      <c r="BM511" s="50">
        <v>1450</v>
      </c>
      <c r="BN511" s="50">
        <v>7253</v>
      </c>
      <c r="BO511" s="1" t="s">
        <v>12005</v>
      </c>
      <c r="CE511" s="2"/>
      <c r="DW511" s="50">
        <v>130</v>
      </c>
      <c r="DX511" t="s">
        <v>12498</v>
      </c>
      <c r="DY511" s="4" t="s">
        <v>31356</v>
      </c>
      <c r="DZ511" s="3" t="s">
        <v>16322</v>
      </c>
      <c r="EA511" s="4"/>
    </row>
    <row r="512" spans="1:131">
      <c r="A512" s="62">
        <v>3502207</v>
      </c>
      <c r="B512" s="4" t="s">
        <v>16206</v>
      </c>
      <c r="C512" s="3">
        <v>1</v>
      </c>
      <c r="D512" s="4" t="s">
        <v>16427</v>
      </c>
      <c r="F512" s="2" t="s">
        <v>14002</v>
      </c>
      <c r="G512" s="6" t="s">
        <v>12746</v>
      </c>
      <c r="H512" s="6"/>
      <c r="I512" s="3" t="s">
        <v>16320</v>
      </c>
      <c r="J512" s="6" t="s">
        <v>16767</v>
      </c>
      <c r="K512" s="4" t="s">
        <v>12394</v>
      </c>
      <c r="L512" s="4" t="s">
        <v>12394</v>
      </c>
      <c r="M512" s="4"/>
      <c r="N512" s="58" t="s">
        <v>30031</v>
      </c>
      <c r="O512" s="4"/>
      <c r="P512" s="4" t="s">
        <v>12144</v>
      </c>
      <c r="R512" s="6" t="s">
        <v>12746</v>
      </c>
      <c r="Y512" s="3">
        <v>196</v>
      </c>
      <c r="Z512" s="3">
        <v>48</v>
      </c>
      <c r="AA512">
        <v>1</v>
      </c>
      <c r="AB512" s="23">
        <v>6</v>
      </c>
      <c r="AC512">
        <v>1</v>
      </c>
      <c r="AL512" s="2">
        <f t="shared" si="60"/>
        <v>0</v>
      </c>
      <c r="AQ512" s="2">
        <f t="shared" si="61"/>
        <v>0</v>
      </c>
      <c r="AV512">
        <v>6</v>
      </c>
      <c r="AW512">
        <v>6</v>
      </c>
      <c r="AX512">
        <v>6</v>
      </c>
      <c r="AY512">
        <v>7</v>
      </c>
      <c r="AZ512">
        <v>7</v>
      </c>
      <c r="BB512">
        <v>8</v>
      </c>
      <c r="BC512">
        <v>8</v>
      </c>
      <c r="BD512" s="2">
        <f t="shared" si="62"/>
        <v>48</v>
      </c>
      <c r="BE512">
        <v>2890</v>
      </c>
      <c r="BF512">
        <f t="shared" si="59"/>
        <v>2890</v>
      </c>
      <c r="BG512">
        <v>2500</v>
      </c>
      <c r="BH512" s="3">
        <v>7500</v>
      </c>
      <c r="BI512" s="3">
        <v>300</v>
      </c>
      <c r="BJ512" s="50">
        <v>120</v>
      </c>
      <c r="BK512" s="2">
        <f t="shared" si="63"/>
        <v>7920</v>
      </c>
      <c r="BM512" s="59">
        <v>1500</v>
      </c>
      <c r="BN512" s="50">
        <v>13500</v>
      </c>
      <c r="BO512" s="1" t="s">
        <v>12019</v>
      </c>
      <c r="BP512">
        <v>15</v>
      </c>
      <c r="BQ512">
        <v>150</v>
      </c>
      <c r="BR512" s="3" t="s">
        <v>12922</v>
      </c>
      <c r="CE512" s="2"/>
      <c r="CF512">
        <v>11500</v>
      </c>
      <c r="CX512" s="2">
        <v>2</v>
      </c>
      <c r="CY512" s="45">
        <v>10</v>
      </c>
      <c r="DB512">
        <v>15</v>
      </c>
      <c r="DC512">
        <v>180</v>
      </c>
      <c r="DD512" s="3" t="s">
        <v>11986</v>
      </c>
      <c r="DE512" s="3" t="s">
        <v>12328</v>
      </c>
      <c r="DF512">
        <v>10</v>
      </c>
      <c r="DG512">
        <v>120</v>
      </c>
      <c r="DH512" s="3" t="s">
        <v>11986</v>
      </c>
      <c r="DI512" s="3" t="s">
        <v>12444</v>
      </c>
      <c r="DX512" t="s">
        <v>12498</v>
      </c>
      <c r="DY512" s="84" t="s">
        <v>31357</v>
      </c>
      <c r="DZ512" s="3" t="s">
        <v>31358</v>
      </c>
      <c r="EA512" s="4"/>
    </row>
    <row r="513" spans="1:131">
      <c r="A513" s="62">
        <v>3502208</v>
      </c>
      <c r="B513" s="4" t="s">
        <v>16319</v>
      </c>
      <c r="C513" s="3">
        <v>1</v>
      </c>
      <c r="D513" s="3" t="s">
        <v>16437</v>
      </c>
      <c r="F513" s="3" t="s">
        <v>13894</v>
      </c>
      <c r="G513" s="4" t="s">
        <v>12144</v>
      </c>
      <c r="I513" s="3" t="s">
        <v>16436</v>
      </c>
      <c r="J513" s="4" t="s">
        <v>16767</v>
      </c>
      <c r="K513" s="4" t="s">
        <v>16429</v>
      </c>
      <c r="L513" s="4" t="s">
        <v>12546</v>
      </c>
      <c r="M513" s="4"/>
      <c r="N513" t="s">
        <v>11849</v>
      </c>
      <c r="O513" s="4"/>
      <c r="P513" s="4" t="s">
        <v>12746</v>
      </c>
      <c r="Q513" s="59" t="s">
        <v>12546</v>
      </c>
      <c r="R513" s="6" t="s">
        <v>12746</v>
      </c>
      <c r="Y513" s="3">
        <v>68</v>
      </c>
      <c r="Z513" s="3">
        <v>54</v>
      </c>
      <c r="AA513">
        <v>1</v>
      </c>
      <c r="AB513" s="23">
        <v>9</v>
      </c>
      <c r="AD513">
        <v>1</v>
      </c>
      <c r="AL513" s="2">
        <f t="shared" si="60"/>
        <v>1</v>
      </c>
      <c r="AM513">
        <v>1200</v>
      </c>
      <c r="AQ513" s="2">
        <f t="shared" si="61"/>
        <v>1200</v>
      </c>
      <c r="AV513">
        <v>4</v>
      </c>
      <c r="AW513">
        <v>5</v>
      </c>
      <c r="AX513">
        <v>5</v>
      </c>
      <c r="AY513">
        <v>5</v>
      </c>
      <c r="AZ513">
        <v>6</v>
      </c>
      <c r="BA513">
        <v>4</v>
      </c>
      <c r="BD513" s="2">
        <f t="shared" si="62"/>
        <v>29</v>
      </c>
      <c r="BE513">
        <v>1377</v>
      </c>
      <c r="BF513">
        <f t="shared" si="59"/>
        <v>2577</v>
      </c>
      <c r="BG513">
        <v>1392</v>
      </c>
      <c r="BH513" s="3">
        <v>2114</v>
      </c>
      <c r="BJ513" s="50">
        <v>194</v>
      </c>
      <c r="BK513" s="2">
        <f t="shared" si="63"/>
        <v>2308</v>
      </c>
      <c r="BM513" s="50">
        <v>114</v>
      </c>
      <c r="BN513" s="50">
        <v>647</v>
      </c>
      <c r="BO513" s="1" t="s">
        <v>12005</v>
      </c>
      <c r="BQ513">
        <v>3812</v>
      </c>
      <c r="BR513" s="3" t="s">
        <v>16434</v>
      </c>
      <c r="BT513">
        <v>1236</v>
      </c>
      <c r="BU513" s="3" t="s">
        <v>16554</v>
      </c>
      <c r="CE513" s="2"/>
      <c r="CX513" s="2">
        <v>3</v>
      </c>
      <c r="CY513" s="45">
        <v>9</v>
      </c>
      <c r="DW513" s="50">
        <v>194</v>
      </c>
      <c r="DX513" t="s">
        <v>12498</v>
      </c>
      <c r="DY513" s="4" t="s">
        <v>31359</v>
      </c>
      <c r="DZ513" s="3" t="s">
        <v>31360</v>
      </c>
      <c r="EA513" s="4" t="s">
        <v>31361</v>
      </c>
    </row>
    <row r="514" spans="1:131">
      <c r="A514" s="62">
        <v>3502209</v>
      </c>
      <c r="B514" s="4" t="s">
        <v>16425</v>
      </c>
      <c r="C514" s="3">
        <v>1</v>
      </c>
      <c r="D514" s="4" t="s">
        <v>16553</v>
      </c>
      <c r="F514" s="4" t="s">
        <v>16553</v>
      </c>
      <c r="G514" s="4" t="s">
        <v>12144</v>
      </c>
      <c r="H514" s="4" t="s">
        <v>12144</v>
      </c>
      <c r="I514" s="26" t="s">
        <v>11773</v>
      </c>
      <c r="J514" s="4" t="s">
        <v>16767</v>
      </c>
      <c r="K514" t="s">
        <v>11997</v>
      </c>
      <c r="L514" t="s">
        <v>11997</v>
      </c>
      <c r="N514" t="s">
        <v>11997</v>
      </c>
      <c r="O514" s="4"/>
      <c r="P514" s="4" t="s">
        <v>12144</v>
      </c>
      <c r="R514" s="6" t="s">
        <v>12144</v>
      </c>
      <c r="S514" s="6" t="s">
        <v>16546</v>
      </c>
      <c r="Y514" s="3">
        <v>219</v>
      </c>
      <c r="Z514" s="3">
        <v>44</v>
      </c>
      <c r="AA514">
        <v>1</v>
      </c>
      <c r="AB514" s="23">
        <v>5.5</v>
      </c>
      <c r="AD514">
        <v>3</v>
      </c>
      <c r="AG514">
        <v>2</v>
      </c>
      <c r="AH514">
        <v>2</v>
      </c>
      <c r="AI514">
        <v>2</v>
      </c>
      <c r="AJ514">
        <v>2</v>
      </c>
      <c r="AK514">
        <v>2</v>
      </c>
      <c r="AL514" s="2">
        <f t="shared" si="60"/>
        <v>5</v>
      </c>
      <c r="AM514">
        <v>13349</v>
      </c>
      <c r="AP514">
        <v>2423</v>
      </c>
      <c r="AQ514" s="2">
        <f t="shared" si="61"/>
        <v>15772</v>
      </c>
      <c r="AT514">
        <v>10</v>
      </c>
      <c r="AU514">
        <v>12</v>
      </c>
      <c r="AV514">
        <v>15</v>
      </c>
      <c r="AW514">
        <v>23</v>
      </c>
      <c r="AX514">
        <v>37</v>
      </c>
      <c r="AY514">
        <v>39</v>
      </c>
      <c r="AZ514">
        <v>34</v>
      </c>
      <c r="BA514">
        <v>17</v>
      </c>
      <c r="BB514">
        <v>10</v>
      </c>
      <c r="BD514" s="2">
        <f t="shared" si="62"/>
        <v>197</v>
      </c>
      <c r="BE514">
        <v>31417</v>
      </c>
      <c r="BF514">
        <f t="shared" si="59"/>
        <v>47189</v>
      </c>
      <c r="BG514">
        <v>23560</v>
      </c>
      <c r="BH514" s="3">
        <v>39613</v>
      </c>
      <c r="BI514" s="3">
        <v>289</v>
      </c>
      <c r="BJ514" s="50">
        <v>453</v>
      </c>
      <c r="BK514" s="2">
        <f t="shared" si="63"/>
        <v>40355</v>
      </c>
      <c r="BM514" s="50">
        <v>6640</v>
      </c>
      <c r="BN514" s="50">
        <v>128996</v>
      </c>
      <c r="BO514" s="1" t="s">
        <v>15591</v>
      </c>
      <c r="CE514" s="2"/>
      <c r="CF514">
        <v>106892</v>
      </c>
      <c r="CX514" s="2">
        <v>6</v>
      </c>
      <c r="CY514" s="45">
        <v>25</v>
      </c>
      <c r="DB514">
        <v>45</v>
      </c>
      <c r="DC514">
        <v>289</v>
      </c>
      <c r="DD514" s="3" t="s">
        <v>11986</v>
      </c>
      <c r="DE514" s="3" t="s">
        <v>12328</v>
      </c>
      <c r="DW514" s="50">
        <v>433</v>
      </c>
      <c r="DX514" t="s">
        <v>12498</v>
      </c>
      <c r="DY514" s="4" t="s">
        <v>30837</v>
      </c>
      <c r="DZ514" s="4" t="s">
        <v>31305</v>
      </c>
      <c r="EA514" s="4"/>
    </row>
    <row r="515" spans="1:131">
      <c r="A515" s="62">
        <v>3502210</v>
      </c>
      <c r="B515" s="4" t="s">
        <v>16667</v>
      </c>
      <c r="C515" s="3">
        <v>1</v>
      </c>
      <c r="D515" s="4" t="s">
        <v>16551</v>
      </c>
      <c r="E515" s="1" t="s">
        <v>16303</v>
      </c>
      <c r="F515" s="4" t="s">
        <v>15958</v>
      </c>
      <c r="G515" s="4" t="s">
        <v>12746</v>
      </c>
      <c r="H515" s="4"/>
      <c r="I515" s="4" t="s">
        <v>16303</v>
      </c>
      <c r="J515" s="4" t="s">
        <v>16767</v>
      </c>
      <c r="K515" t="s">
        <v>11997</v>
      </c>
      <c r="L515" t="s">
        <v>11997</v>
      </c>
      <c r="N515" t="s">
        <v>11997</v>
      </c>
      <c r="O515" s="4" t="s">
        <v>16303</v>
      </c>
      <c r="P515" s="4" t="s">
        <v>12144</v>
      </c>
      <c r="Q515" s="1"/>
      <c r="R515" s="6" t="s">
        <v>12746</v>
      </c>
      <c r="Y515" s="3">
        <v>240</v>
      </c>
      <c r="Z515" s="3">
        <v>48</v>
      </c>
      <c r="AA515">
        <v>1</v>
      </c>
      <c r="AB515" s="23">
        <v>6</v>
      </c>
      <c r="AC515">
        <v>1</v>
      </c>
      <c r="AL515" s="2">
        <f t="shared" si="60"/>
        <v>0</v>
      </c>
      <c r="AQ515" s="2">
        <f t="shared" si="61"/>
        <v>0</v>
      </c>
      <c r="AT515">
        <v>3</v>
      </c>
      <c r="AU515">
        <v>3</v>
      </c>
      <c r="AV515">
        <v>3</v>
      </c>
      <c r="AW515">
        <v>3</v>
      </c>
      <c r="AX515">
        <v>3</v>
      </c>
      <c r="AY515">
        <v>3</v>
      </c>
      <c r="AZ515">
        <v>3</v>
      </c>
      <c r="BA515">
        <v>3</v>
      </c>
      <c r="BB515">
        <v>3</v>
      </c>
      <c r="BD515" s="2">
        <f t="shared" si="62"/>
        <v>27</v>
      </c>
      <c r="BE515">
        <v>1889</v>
      </c>
      <c r="BF515">
        <f t="shared" si="59"/>
        <v>1889</v>
      </c>
      <c r="BG515">
        <v>1810</v>
      </c>
      <c r="BH515" s="3">
        <v>2712</v>
      </c>
      <c r="BI515" s="3">
        <v>23</v>
      </c>
      <c r="BJ515" s="50">
        <v>132</v>
      </c>
      <c r="BK515" s="2">
        <f t="shared" si="63"/>
        <v>2867</v>
      </c>
      <c r="BM515" s="50">
        <v>1427</v>
      </c>
      <c r="BN515" s="50">
        <v>7780</v>
      </c>
      <c r="BO515" s="1" t="s">
        <v>12005</v>
      </c>
      <c r="BP515">
        <v>36</v>
      </c>
      <c r="BQ515">
        <v>2200</v>
      </c>
      <c r="BR515" s="3" t="s">
        <v>12448</v>
      </c>
      <c r="CE515" s="2"/>
      <c r="CF515">
        <v>8000</v>
      </c>
      <c r="CX515" s="2">
        <v>3</v>
      </c>
      <c r="CY515" s="45">
        <v>9</v>
      </c>
      <c r="DW515" s="50">
        <v>132</v>
      </c>
      <c r="DX515" t="s">
        <v>12498</v>
      </c>
      <c r="DY515" s="4" t="s">
        <v>31362</v>
      </c>
      <c r="DZ515" s="3" t="s">
        <v>31363</v>
      </c>
      <c r="EA515" s="4"/>
    </row>
    <row r="516" spans="1:131">
      <c r="A516" s="62">
        <v>3502160</v>
      </c>
      <c r="B516" s="2" t="s">
        <v>16175</v>
      </c>
      <c r="C516" s="3">
        <v>1</v>
      </c>
      <c r="D516" s="2" t="s">
        <v>16278</v>
      </c>
      <c r="E516" s="58" t="s">
        <v>30089</v>
      </c>
      <c r="F516" s="58" t="s">
        <v>210</v>
      </c>
      <c r="G516" s="6" t="s">
        <v>12746</v>
      </c>
      <c r="H516" s="6"/>
      <c r="I516" s="6" t="s">
        <v>16277</v>
      </c>
      <c r="J516" s="6" t="s">
        <v>16767</v>
      </c>
      <c r="K516" s="6" t="s">
        <v>12551</v>
      </c>
      <c r="L516" s="6" t="s">
        <v>12551</v>
      </c>
      <c r="M516" s="6"/>
      <c r="N516" s="6" t="s">
        <v>12248</v>
      </c>
      <c r="O516" s="4" t="s">
        <v>31364</v>
      </c>
      <c r="P516" s="4" t="s">
        <v>12144</v>
      </c>
      <c r="Q516" s="6"/>
      <c r="R516" s="6" t="s">
        <v>12746</v>
      </c>
      <c r="S516" s="6"/>
      <c r="Y516">
        <v>165</v>
      </c>
      <c r="Z516">
        <v>40</v>
      </c>
      <c r="AA516">
        <v>1</v>
      </c>
      <c r="AB516" s="23">
        <v>6</v>
      </c>
      <c r="AC516">
        <v>2</v>
      </c>
      <c r="AG516">
        <v>1</v>
      </c>
      <c r="AK516">
        <v>1</v>
      </c>
      <c r="AL516" s="2">
        <f t="shared" si="60"/>
        <v>1</v>
      </c>
      <c r="AP516">
        <v>450</v>
      </c>
      <c r="AQ516" s="2">
        <f t="shared" si="61"/>
        <v>450</v>
      </c>
      <c r="AR516">
        <v>7</v>
      </c>
      <c r="AS516">
        <v>7</v>
      </c>
      <c r="AT516">
        <v>7</v>
      </c>
      <c r="AU516">
        <v>7</v>
      </c>
      <c r="AV516">
        <v>7</v>
      </c>
      <c r="AW516">
        <v>7</v>
      </c>
      <c r="AX516">
        <v>7</v>
      </c>
      <c r="AY516">
        <v>7</v>
      </c>
      <c r="AZ516">
        <v>8</v>
      </c>
      <c r="BA516">
        <v>8</v>
      </c>
      <c r="BB516">
        <v>8</v>
      </c>
      <c r="BC516">
        <v>8</v>
      </c>
      <c r="BD516" s="2">
        <f t="shared" si="62"/>
        <v>88</v>
      </c>
      <c r="BE516">
        <v>7030</v>
      </c>
      <c r="BF516">
        <f t="shared" si="59"/>
        <v>7480</v>
      </c>
      <c r="BH516">
        <v>13783</v>
      </c>
      <c r="BI516">
        <v>1194</v>
      </c>
      <c r="BJ516" s="49">
        <v>866</v>
      </c>
      <c r="BK516" s="2">
        <f t="shared" si="63"/>
        <v>15843</v>
      </c>
      <c r="BM516" s="49">
        <v>90</v>
      </c>
      <c r="BN516" s="49">
        <v>448</v>
      </c>
      <c r="BO516" s="3" t="s">
        <v>12005</v>
      </c>
      <c r="BP516">
        <v>2939</v>
      </c>
      <c r="BQ516">
        <v>29392</v>
      </c>
      <c r="BR516" t="s">
        <v>12019</v>
      </c>
      <c r="BS516">
        <v>721</v>
      </c>
      <c r="BT516">
        <v>5774</v>
      </c>
      <c r="BU516" t="s">
        <v>12922</v>
      </c>
      <c r="CE516" s="2"/>
      <c r="CF516">
        <v>33415</v>
      </c>
      <c r="CX516" s="2">
        <v>8</v>
      </c>
      <c r="CY516" s="45">
        <v>85</v>
      </c>
      <c r="DB516">
        <v>150</v>
      </c>
      <c r="DC516">
        <v>1194</v>
      </c>
      <c r="DD516" t="s">
        <v>11986</v>
      </c>
      <c r="DE516" t="s">
        <v>12328</v>
      </c>
      <c r="DW516" s="50">
        <v>866</v>
      </c>
      <c r="DX516" t="s">
        <v>12498</v>
      </c>
      <c r="DY516" s="4" t="s">
        <v>31365</v>
      </c>
      <c r="DZ516" s="4" t="s">
        <v>31366</v>
      </c>
      <c r="EA516" s="4"/>
    </row>
    <row r="517" spans="1:131">
      <c r="A517" s="62">
        <v>3502161</v>
      </c>
      <c r="B517" s="2" t="s">
        <v>16169</v>
      </c>
      <c r="C517" s="3">
        <v>1</v>
      </c>
      <c r="D517" t="s">
        <v>16170</v>
      </c>
      <c r="E517" s="6" t="s">
        <v>15920</v>
      </c>
      <c r="F517" s="2" t="s">
        <v>16054</v>
      </c>
      <c r="G517" s="6" t="s">
        <v>12746</v>
      </c>
      <c r="H517" s="6"/>
      <c r="I517" t="s">
        <v>15921</v>
      </c>
      <c r="J517" s="6" t="s">
        <v>16767</v>
      </c>
      <c r="K517" t="s">
        <v>15921</v>
      </c>
      <c r="L517" t="s">
        <v>15921</v>
      </c>
      <c r="N517" s="6" t="s">
        <v>12248</v>
      </c>
      <c r="O517" s="4"/>
      <c r="P517" s="4" t="s">
        <v>12144</v>
      </c>
      <c r="Q517" s="6"/>
      <c r="R517" s="6" t="s">
        <v>12746</v>
      </c>
      <c r="S517" s="6"/>
      <c r="Y517">
        <v>300</v>
      </c>
      <c r="Z517">
        <v>48</v>
      </c>
      <c r="AA517">
        <v>1</v>
      </c>
      <c r="AB517" s="23">
        <v>6</v>
      </c>
      <c r="AC517">
        <v>1</v>
      </c>
      <c r="AL517" s="2">
        <f t="shared" si="60"/>
        <v>0</v>
      </c>
      <c r="AQ517" s="2">
        <f t="shared" si="61"/>
        <v>0</v>
      </c>
      <c r="AR517">
        <v>5</v>
      </c>
      <c r="AS517">
        <v>5</v>
      </c>
      <c r="AT517">
        <v>4</v>
      </c>
      <c r="AU517">
        <v>4</v>
      </c>
      <c r="AV517">
        <v>5</v>
      </c>
      <c r="AW517">
        <v>5</v>
      </c>
      <c r="AX517">
        <v>5</v>
      </c>
      <c r="AY517">
        <v>5</v>
      </c>
      <c r="AZ517">
        <v>5</v>
      </c>
      <c r="BA517">
        <v>4</v>
      </c>
      <c r="BB517">
        <v>4</v>
      </c>
      <c r="BC517">
        <v>4</v>
      </c>
      <c r="BD517" s="2">
        <f t="shared" si="62"/>
        <v>55</v>
      </c>
      <c r="BE517">
        <v>2614</v>
      </c>
      <c r="BF517">
        <f t="shared" si="59"/>
        <v>2614</v>
      </c>
      <c r="BG517">
        <v>2411</v>
      </c>
      <c r="BH517">
        <v>2551</v>
      </c>
      <c r="BI517">
        <v>140</v>
      </c>
      <c r="BJ517" s="49">
        <v>145</v>
      </c>
      <c r="BK517" s="2">
        <f t="shared" si="63"/>
        <v>2836</v>
      </c>
      <c r="BM517" s="49">
        <v>132</v>
      </c>
      <c r="BN517" s="49">
        <v>9257</v>
      </c>
      <c r="BO517" s="3" t="s">
        <v>16198</v>
      </c>
      <c r="CE517" s="2"/>
      <c r="CF517">
        <v>6750</v>
      </c>
      <c r="DB517">
        <v>20</v>
      </c>
      <c r="DC517">
        <v>140</v>
      </c>
      <c r="DD517" t="s">
        <v>11986</v>
      </c>
      <c r="DE517" t="s">
        <v>12328</v>
      </c>
      <c r="DX517" t="s">
        <v>12498</v>
      </c>
      <c r="DY517" s="4" t="s">
        <v>16054</v>
      </c>
      <c r="DZ517" s="3" t="s">
        <v>31367</v>
      </c>
      <c r="EA517" s="4"/>
    </row>
    <row r="518" spans="1:131">
      <c r="A518" s="62">
        <v>3502162</v>
      </c>
      <c r="B518" s="2" t="s">
        <v>16171</v>
      </c>
      <c r="C518" s="3"/>
      <c r="D518" s="2" t="s">
        <v>16512</v>
      </c>
      <c r="F518" s="2" t="s">
        <v>13867</v>
      </c>
      <c r="G518" s="6" t="s">
        <v>12746</v>
      </c>
      <c r="H518" s="6"/>
      <c r="I518" s="6" t="s">
        <v>16734</v>
      </c>
      <c r="J518" s="6" t="s">
        <v>16767</v>
      </c>
      <c r="K518" s="2" t="s">
        <v>590</v>
      </c>
      <c r="L518" s="2" t="s">
        <v>387</v>
      </c>
      <c r="N518" t="s">
        <v>11683</v>
      </c>
      <c r="O518" s="4"/>
      <c r="P518" s="4" t="s">
        <v>12144</v>
      </c>
      <c r="R518" s="6" t="s">
        <v>12746</v>
      </c>
      <c r="S518" s="6"/>
      <c r="X518" s="58" t="s">
        <v>30179</v>
      </c>
      <c r="Y518">
        <v>130</v>
      </c>
      <c r="Z518">
        <v>53</v>
      </c>
      <c r="AA518">
        <v>1</v>
      </c>
      <c r="AB518" s="23">
        <v>6</v>
      </c>
      <c r="AC518">
        <v>1</v>
      </c>
      <c r="AL518" s="2">
        <f t="shared" si="60"/>
        <v>0</v>
      </c>
      <c r="AQ518" s="2">
        <f t="shared" si="61"/>
        <v>0</v>
      </c>
      <c r="AT518">
        <v>3</v>
      </c>
      <c r="AU518">
        <v>4</v>
      </c>
      <c r="AV518">
        <v>4</v>
      </c>
      <c r="AW518">
        <v>4</v>
      </c>
      <c r="AX518">
        <v>4</v>
      </c>
      <c r="AY518">
        <v>4</v>
      </c>
      <c r="AZ518">
        <v>4</v>
      </c>
      <c r="BA518">
        <v>4</v>
      </c>
      <c r="BB518">
        <v>4</v>
      </c>
      <c r="BD518" s="2">
        <f t="shared" si="62"/>
        <v>35</v>
      </c>
      <c r="BE518">
        <v>2993</v>
      </c>
      <c r="BF518">
        <f t="shared" si="59"/>
        <v>2993</v>
      </c>
      <c r="BH518">
        <v>5563</v>
      </c>
      <c r="BI518">
        <v>80</v>
      </c>
      <c r="BJ518" s="49">
        <v>1378</v>
      </c>
      <c r="BK518" s="2">
        <f t="shared" si="63"/>
        <v>7021</v>
      </c>
      <c r="BM518" s="49">
        <v>3289</v>
      </c>
      <c r="BN518" s="49">
        <v>15748</v>
      </c>
      <c r="BO518" s="3" t="s">
        <v>12005</v>
      </c>
      <c r="CE518" s="2"/>
      <c r="DX518" t="s">
        <v>12498</v>
      </c>
      <c r="DY518" s="4" t="s">
        <v>31368</v>
      </c>
      <c r="DZ518" s="4" t="s">
        <v>31369</v>
      </c>
      <c r="EA518" s="4"/>
    </row>
    <row r="519" spans="1:131">
      <c r="A519" s="62">
        <v>3502163</v>
      </c>
      <c r="B519" s="2" t="s">
        <v>16167</v>
      </c>
      <c r="C519" s="3">
        <v>1</v>
      </c>
      <c r="D519" s="2" t="s">
        <v>16390</v>
      </c>
      <c r="F519" s="2" t="s">
        <v>16390</v>
      </c>
      <c r="G519" s="6" t="s">
        <v>12144</v>
      </c>
      <c r="H519" s="6"/>
      <c r="I519" s="6" t="s">
        <v>12637</v>
      </c>
      <c r="J519" s="6" t="s">
        <v>16767</v>
      </c>
      <c r="K519" t="s">
        <v>12386</v>
      </c>
      <c r="L519" t="s">
        <v>12386</v>
      </c>
      <c r="N519" t="s">
        <v>12361</v>
      </c>
      <c r="O519" s="4" t="s">
        <v>12637</v>
      </c>
      <c r="P519" s="4" t="s">
        <v>12144</v>
      </c>
      <c r="R519" s="6" t="s">
        <v>12746</v>
      </c>
      <c r="S519" s="6"/>
      <c r="Y519">
        <v>102</v>
      </c>
      <c r="Z519">
        <v>48</v>
      </c>
      <c r="AA519">
        <v>1</v>
      </c>
      <c r="AB519" s="23">
        <v>6</v>
      </c>
      <c r="AD519">
        <v>5</v>
      </c>
      <c r="AL519" s="2">
        <f t="shared" si="60"/>
        <v>5</v>
      </c>
      <c r="AM519">
        <v>7500</v>
      </c>
      <c r="AQ519" s="2">
        <f t="shared" si="61"/>
        <v>7500</v>
      </c>
      <c r="AR519">
        <v>23</v>
      </c>
      <c r="AS519">
        <v>23</v>
      </c>
      <c r="AT519">
        <v>23</v>
      </c>
      <c r="AU519">
        <v>23</v>
      </c>
      <c r="AV519">
        <v>23</v>
      </c>
      <c r="AW519">
        <v>23</v>
      </c>
      <c r="AX519">
        <v>23</v>
      </c>
      <c r="AY519">
        <v>23</v>
      </c>
      <c r="AZ519">
        <v>23</v>
      </c>
      <c r="BA519">
        <v>23</v>
      </c>
      <c r="BB519">
        <v>23</v>
      </c>
      <c r="BC519">
        <v>23</v>
      </c>
      <c r="BD519" s="2">
        <f t="shared" si="62"/>
        <v>276</v>
      </c>
      <c r="BE519">
        <v>19602</v>
      </c>
      <c r="BF519">
        <f t="shared" si="59"/>
        <v>27102</v>
      </c>
      <c r="BG519">
        <v>12743</v>
      </c>
      <c r="BH519">
        <v>24045</v>
      </c>
      <c r="BJ519" s="49">
        <v>710</v>
      </c>
      <c r="BK519" s="2">
        <f t="shared" si="63"/>
        <v>24755</v>
      </c>
      <c r="BM519" s="49">
        <v>250</v>
      </c>
      <c r="BN519" s="49">
        <v>1875</v>
      </c>
      <c r="BO519" s="3" t="s">
        <v>12005</v>
      </c>
      <c r="BP519">
        <v>3500</v>
      </c>
      <c r="BQ519">
        <v>61012</v>
      </c>
      <c r="BR519" t="s">
        <v>15943</v>
      </c>
      <c r="BT519">
        <v>247</v>
      </c>
      <c r="BU519" t="s">
        <v>355</v>
      </c>
      <c r="BV519" s="4">
        <v>100</v>
      </c>
      <c r="BW519" s="4">
        <v>6050</v>
      </c>
      <c r="BX519" s="2" t="s">
        <v>16389</v>
      </c>
      <c r="CE519" s="2"/>
      <c r="CX519" s="2">
        <v>3</v>
      </c>
      <c r="CY519" s="45">
        <v>11</v>
      </c>
      <c r="DX519" t="s">
        <v>12498</v>
      </c>
      <c r="DY519" s="4" t="s">
        <v>31370</v>
      </c>
      <c r="DZ519" s="4" t="s">
        <v>31371</v>
      </c>
      <c r="EA519" s="4"/>
    </row>
    <row r="520" spans="1:131">
      <c r="A520" s="62">
        <v>3502211</v>
      </c>
      <c r="B520" s="4" t="s">
        <v>16421</v>
      </c>
      <c r="C520" s="3">
        <v>1</v>
      </c>
      <c r="D520" s="4" t="s">
        <v>15942</v>
      </c>
      <c r="E520" s="1" t="s">
        <v>15809</v>
      </c>
      <c r="F520" s="4" t="s">
        <v>15942</v>
      </c>
      <c r="G520" s="4" t="s">
        <v>12144</v>
      </c>
      <c r="H520" s="4" t="s">
        <v>12144</v>
      </c>
      <c r="I520" s="3" t="s">
        <v>16179</v>
      </c>
      <c r="J520" s="3" t="s">
        <v>17535</v>
      </c>
      <c r="K520" s="4" t="s">
        <v>12385</v>
      </c>
      <c r="L520" s="4" t="s">
        <v>12385</v>
      </c>
      <c r="M520" s="4"/>
      <c r="N520" t="s">
        <v>11998</v>
      </c>
      <c r="O520" s="4" t="s">
        <v>12637</v>
      </c>
      <c r="P520" s="4" t="s">
        <v>12144</v>
      </c>
      <c r="Q520" s="1"/>
      <c r="R520" s="6" t="s">
        <v>12746</v>
      </c>
      <c r="S520" s="6" t="s">
        <v>14642</v>
      </c>
      <c r="Y520" s="3">
        <v>237</v>
      </c>
      <c r="Z520" s="3">
        <v>40</v>
      </c>
      <c r="AA520">
        <v>1</v>
      </c>
      <c r="AB520" s="23">
        <v>5</v>
      </c>
      <c r="AD520">
        <v>2</v>
      </c>
      <c r="AE520">
        <v>2</v>
      </c>
      <c r="AG520">
        <v>2</v>
      </c>
      <c r="AH520">
        <v>2</v>
      </c>
      <c r="AI520">
        <v>2</v>
      </c>
      <c r="AJ520">
        <v>2</v>
      </c>
      <c r="AK520">
        <v>2</v>
      </c>
      <c r="AL520" s="2">
        <f t="shared" si="60"/>
        <v>6</v>
      </c>
      <c r="AM520">
        <v>10774</v>
      </c>
      <c r="AN520">
        <v>2935</v>
      </c>
      <c r="AP520">
        <v>2141</v>
      </c>
      <c r="AQ520" s="2">
        <f t="shared" si="61"/>
        <v>15850</v>
      </c>
      <c r="AR520">
        <v>13</v>
      </c>
      <c r="AS520">
        <v>16</v>
      </c>
      <c r="AT520">
        <v>14</v>
      </c>
      <c r="AU520">
        <v>16</v>
      </c>
      <c r="AV520">
        <v>14</v>
      </c>
      <c r="AW520">
        <v>15</v>
      </c>
      <c r="AX520">
        <v>16</v>
      </c>
      <c r="AY520">
        <v>14</v>
      </c>
      <c r="AZ520">
        <v>15</v>
      </c>
      <c r="BA520">
        <v>19</v>
      </c>
      <c r="BB520">
        <v>16</v>
      </c>
      <c r="BC520">
        <v>23</v>
      </c>
      <c r="BD520" s="2">
        <f t="shared" si="62"/>
        <v>191</v>
      </c>
      <c r="BE520">
        <v>6482</v>
      </c>
      <c r="BF520">
        <f t="shared" ref="BF520:BF583" si="64">BE520+AQ520</f>
        <v>22332</v>
      </c>
      <c r="BG520">
        <v>4863</v>
      </c>
      <c r="BH520" s="3">
        <v>15364</v>
      </c>
      <c r="BI520" s="3">
        <v>523</v>
      </c>
      <c r="BK520" s="2">
        <f t="shared" si="63"/>
        <v>15887</v>
      </c>
      <c r="BM520" s="50">
        <v>1504</v>
      </c>
      <c r="BN520" s="50">
        <v>20491</v>
      </c>
      <c r="BO520" s="1" t="s">
        <v>12019</v>
      </c>
      <c r="BP520">
        <v>41</v>
      </c>
      <c r="BQ520">
        <v>566</v>
      </c>
      <c r="BR520" s="3" t="s">
        <v>12922</v>
      </c>
      <c r="BS520" s="3">
        <v>1786</v>
      </c>
      <c r="BT520" s="3">
        <v>20762</v>
      </c>
      <c r="BU520" s="3" t="s">
        <v>15837</v>
      </c>
      <c r="BV520" s="4">
        <v>42</v>
      </c>
      <c r="BW520" s="4">
        <v>569</v>
      </c>
      <c r="BX520" s="4" t="s">
        <v>16240</v>
      </c>
      <c r="CE520" s="2"/>
      <c r="CF520">
        <v>32475</v>
      </c>
      <c r="CQ520">
        <v>2</v>
      </c>
      <c r="CR520">
        <v>75</v>
      </c>
      <c r="DB520">
        <v>780000</v>
      </c>
      <c r="DC520">
        <v>249.74</v>
      </c>
      <c r="DD520" s="3" t="s">
        <v>12305</v>
      </c>
      <c r="DE520" s="3" t="s">
        <v>15859</v>
      </c>
      <c r="DX520" t="s">
        <v>12498</v>
      </c>
      <c r="DY520" s="4" t="s">
        <v>31372</v>
      </c>
      <c r="DZ520" s="3" t="s">
        <v>15811</v>
      </c>
      <c r="EA520" s="4"/>
    </row>
    <row r="521" spans="1:131">
      <c r="A521" s="62">
        <v>3502212</v>
      </c>
      <c r="B521" s="4" t="s">
        <v>15810</v>
      </c>
      <c r="C521" s="3">
        <v>1</v>
      </c>
      <c r="D521" s="4" t="s">
        <v>15813</v>
      </c>
      <c r="E521" s="3" t="s">
        <v>16295</v>
      </c>
      <c r="F521" s="4" t="s">
        <v>15684</v>
      </c>
      <c r="G521" s="4" t="s">
        <v>12746</v>
      </c>
      <c r="H521" s="4"/>
      <c r="I521" s="3" t="s">
        <v>15811</v>
      </c>
      <c r="J521" s="3" t="s">
        <v>17535</v>
      </c>
      <c r="K521" s="4" t="s">
        <v>12385</v>
      </c>
      <c r="L521" s="4" t="s">
        <v>12385</v>
      </c>
      <c r="M521" s="4"/>
      <c r="N521" t="s">
        <v>11998</v>
      </c>
      <c r="O521" s="4"/>
      <c r="P521" s="4" t="s">
        <v>12144</v>
      </c>
      <c r="Q521" s="3"/>
      <c r="R521" s="4" t="s">
        <v>12746</v>
      </c>
      <c r="S521" s="4" t="s">
        <v>14642</v>
      </c>
      <c r="Y521" s="3">
        <v>300</v>
      </c>
      <c r="Z521" s="3">
        <v>44</v>
      </c>
      <c r="AA521">
        <v>1</v>
      </c>
      <c r="AB521" s="23">
        <v>5.5</v>
      </c>
      <c r="AC521">
        <v>1</v>
      </c>
      <c r="AL521" s="2">
        <f t="shared" si="60"/>
        <v>0</v>
      </c>
      <c r="AQ521" s="2">
        <f t="shared" si="61"/>
        <v>0</v>
      </c>
      <c r="AR521">
        <v>4</v>
      </c>
      <c r="AS521">
        <v>4</v>
      </c>
      <c r="AT521">
        <v>4</v>
      </c>
      <c r="AU521">
        <v>4</v>
      </c>
      <c r="AV521">
        <v>4</v>
      </c>
      <c r="AW521">
        <v>4</v>
      </c>
      <c r="AX521">
        <v>4</v>
      </c>
      <c r="AY521">
        <v>4</v>
      </c>
      <c r="AZ521">
        <v>4</v>
      </c>
      <c r="BA521">
        <v>4</v>
      </c>
      <c r="BB521">
        <v>4</v>
      </c>
      <c r="BC521">
        <v>4</v>
      </c>
      <c r="BD521" s="2">
        <f t="shared" si="62"/>
        <v>48</v>
      </c>
      <c r="BE521">
        <v>2054</v>
      </c>
      <c r="BF521">
        <f t="shared" si="64"/>
        <v>2054</v>
      </c>
      <c r="BG521">
        <v>2065</v>
      </c>
      <c r="BH521" s="3">
        <v>2653</v>
      </c>
      <c r="BJ521" s="49">
        <v>237</v>
      </c>
      <c r="BK521" s="2">
        <f t="shared" si="63"/>
        <v>2890</v>
      </c>
      <c r="BM521" s="50">
        <v>365</v>
      </c>
      <c r="BN521" s="50">
        <v>7308</v>
      </c>
      <c r="BO521" s="1" t="s">
        <v>12922</v>
      </c>
      <c r="CE521" s="2"/>
      <c r="CF521">
        <v>8028</v>
      </c>
      <c r="CY521" s="45">
        <v>5</v>
      </c>
      <c r="DW521" s="50">
        <v>237</v>
      </c>
      <c r="DX521" t="s">
        <v>12498</v>
      </c>
      <c r="DY521" s="4" t="s">
        <v>31281</v>
      </c>
      <c r="DZ521" s="4" t="s">
        <v>31373</v>
      </c>
      <c r="EA521" s="4"/>
    </row>
    <row r="522" spans="1:131">
      <c r="A522" s="62">
        <v>3502213</v>
      </c>
      <c r="B522" s="4" t="s">
        <v>16294</v>
      </c>
      <c r="C522" s="3">
        <v>1</v>
      </c>
      <c r="D522" s="2" t="s">
        <v>15942</v>
      </c>
      <c r="E522" s="58" t="s">
        <v>29935</v>
      </c>
      <c r="F522" s="2" t="s">
        <v>15942</v>
      </c>
      <c r="G522" s="4" t="s">
        <v>12144</v>
      </c>
      <c r="H522" s="4" t="s">
        <v>12144</v>
      </c>
      <c r="I522" s="3" t="s">
        <v>16179</v>
      </c>
      <c r="J522" s="3" t="s">
        <v>17535</v>
      </c>
      <c r="K522" t="s">
        <v>11932</v>
      </c>
      <c r="L522" t="s">
        <v>11932</v>
      </c>
      <c r="N522" t="s">
        <v>11691</v>
      </c>
      <c r="O522" s="4" t="s">
        <v>12637</v>
      </c>
      <c r="P522" s="4" t="s">
        <v>12746</v>
      </c>
      <c r="Q522" s="1"/>
      <c r="R522" s="6" t="s">
        <v>12746</v>
      </c>
      <c r="Y522" s="3">
        <v>219</v>
      </c>
      <c r="Z522" s="3">
        <v>40</v>
      </c>
      <c r="AA522">
        <v>1</v>
      </c>
      <c r="AB522" s="23">
        <v>5</v>
      </c>
      <c r="AE522">
        <v>2</v>
      </c>
      <c r="AL522" s="2">
        <f t="shared" si="60"/>
        <v>2</v>
      </c>
      <c r="AN522">
        <v>3827</v>
      </c>
      <c r="AQ522" s="2">
        <f t="shared" si="61"/>
        <v>3827</v>
      </c>
      <c r="AR522">
        <v>15</v>
      </c>
      <c r="AS522">
        <v>14</v>
      </c>
      <c r="AT522">
        <v>16</v>
      </c>
      <c r="AU522">
        <v>16</v>
      </c>
      <c r="AV522">
        <v>13</v>
      </c>
      <c r="AW522">
        <v>16</v>
      </c>
      <c r="AX522">
        <v>10</v>
      </c>
      <c r="AY522">
        <v>19</v>
      </c>
      <c r="AZ522">
        <v>26</v>
      </c>
      <c r="BA522">
        <v>28</v>
      </c>
      <c r="BB522">
        <v>24</v>
      </c>
      <c r="BC522">
        <v>20</v>
      </c>
      <c r="BD522" s="2">
        <f t="shared" si="62"/>
        <v>217</v>
      </c>
      <c r="BE522">
        <v>7048</v>
      </c>
      <c r="BF522">
        <f t="shared" si="64"/>
        <v>10875</v>
      </c>
      <c r="BG522">
        <v>6183</v>
      </c>
      <c r="BH522" s="3">
        <v>21713</v>
      </c>
      <c r="BI522" s="3">
        <v>467</v>
      </c>
      <c r="BJ522" s="50">
        <v>519</v>
      </c>
      <c r="BK522" s="2">
        <f t="shared" si="63"/>
        <v>22699</v>
      </c>
      <c r="BM522" s="50">
        <v>1862</v>
      </c>
      <c r="BN522" s="50">
        <v>25175</v>
      </c>
      <c r="BO522" s="1" t="s">
        <v>12019</v>
      </c>
      <c r="BP522">
        <v>49</v>
      </c>
      <c r="BQ522">
        <v>564</v>
      </c>
      <c r="BR522" s="3" t="s">
        <v>12922</v>
      </c>
      <c r="BS522" s="3">
        <v>2481</v>
      </c>
      <c r="BT522" s="3">
        <v>28580</v>
      </c>
      <c r="BU522" s="3" t="s">
        <v>15837</v>
      </c>
      <c r="BV522" s="4">
        <v>119.32</v>
      </c>
      <c r="BW522" s="4">
        <v>1613</v>
      </c>
      <c r="BX522" s="4" t="s">
        <v>16240</v>
      </c>
      <c r="CE522" s="2"/>
      <c r="CF522">
        <v>45312</v>
      </c>
      <c r="CX522" s="2">
        <v>1</v>
      </c>
      <c r="CY522" s="45">
        <v>30</v>
      </c>
      <c r="DU522" s="59"/>
      <c r="DV522" s="59"/>
      <c r="DW522" s="50">
        <v>519</v>
      </c>
      <c r="DX522" t="s">
        <v>12498</v>
      </c>
      <c r="DY522" s="4" t="s">
        <v>31372</v>
      </c>
      <c r="DZ522" s="3" t="s">
        <v>15811</v>
      </c>
      <c r="EA522" s="4"/>
    </row>
    <row r="523" spans="1:131">
      <c r="A523" s="62">
        <v>3502214</v>
      </c>
      <c r="B523" s="4" t="s">
        <v>16061</v>
      </c>
      <c r="C523" s="3">
        <v>1</v>
      </c>
      <c r="D523" s="6" t="s">
        <v>16064</v>
      </c>
      <c r="E523" s="6" t="s">
        <v>16056</v>
      </c>
      <c r="F523" s="4" t="s">
        <v>16063</v>
      </c>
      <c r="G523" s="6" t="s">
        <v>12144</v>
      </c>
      <c r="H523" s="6"/>
      <c r="I523" s="6" t="s">
        <v>16038</v>
      </c>
      <c r="J523" s="3" t="s">
        <v>17535</v>
      </c>
      <c r="K523" t="s">
        <v>11932</v>
      </c>
      <c r="L523" t="s">
        <v>11932</v>
      </c>
      <c r="N523" t="s">
        <v>11691</v>
      </c>
      <c r="O523" s="4"/>
      <c r="P523" s="4" t="s">
        <v>12144</v>
      </c>
      <c r="Q523" s="6"/>
      <c r="R523" s="6" t="s">
        <v>12746</v>
      </c>
      <c r="Y523" s="3">
        <v>190</v>
      </c>
      <c r="Z523" s="3">
        <v>35</v>
      </c>
      <c r="AA523">
        <v>1</v>
      </c>
      <c r="AB523" s="23">
        <v>5.5</v>
      </c>
      <c r="AE523">
        <v>1</v>
      </c>
      <c r="AF523">
        <v>1</v>
      </c>
      <c r="AG523">
        <v>1</v>
      </c>
      <c r="AH523">
        <v>1</v>
      </c>
      <c r="AI523">
        <v>1</v>
      </c>
      <c r="AJ523">
        <v>1</v>
      </c>
      <c r="AK523">
        <v>1</v>
      </c>
      <c r="AL523" s="2">
        <f t="shared" si="60"/>
        <v>3</v>
      </c>
      <c r="AN523">
        <v>1350</v>
      </c>
      <c r="AO523">
        <v>1350</v>
      </c>
      <c r="AP523">
        <v>1350</v>
      </c>
      <c r="AQ523" s="2">
        <f t="shared" si="61"/>
        <v>4050</v>
      </c>
      <c r="AT523">
        <v>6</v>
      </c>
      <c r="AU523">
        <v>8</v>
      </c>
      <c r="AV523">
        <v>8</v>
      </c>
      <c r="AW523">
        <v>6</v>
      </c>
      <c r="AX523">
        <v>9</v>
      </c>
      <c r="AY523">
        <v>3</v>
      </c>
      <c r="AZ523">
        <v>9</v>
      </c>
      <c r="BA523">
        <v>11</v>
      </c>
      <c r="BB523">
        <v>6</v>
      </c>
      <c r="BC523">
        <v>8</v>
      </c>
      <c r="BD523" s="2">
        <f t="shared" si="62"/>
        <v>74</v>
      </c>
      <c r="BE523">
        <v>2871</v>
      </c>
      <c r="BF523">
        <f t="shared" si="64"/>
        <v>6921</v>
      </c>
      <c r="BG523">
        <v>6504</v>
      </c>
      <c r="BH523" s="3">
        <v>3048</v>
      </c>
      <c r="BI523" s="3">
        <v>42</v>
      </c>
      <c r="BK523" s="2">
        <f t="shared" si="63"/>
        <v>3090</v>
      </c>
      <c r="BN523" s="50">
        <v>15780</v>
      </c>
      <c r="BO523" s="1" t="s">
        <v>12000</v>
      </c>
      <c r="CE523" s="2"/>
      <c r="CF523">
        <v>31000</v>
      </c>
      <c r="CG523" s="3" t="s">
        <v>11977</v>
      </c>
      <c r="DX523" t="s">
        <v>12498</v>
      </c>
      <c r="DY523" s="4" t="s">
        <v>31374</v>
      </c>
      <c r="DZ523" s="4" t="s">
        <v>22078</v>
      </c>
      <c r="EA523" s="84" t="s">
        <v>31375</v>
      </c>
    </row>
    <row r="524" spans="1:131">
      <c r="A524" s="62">
        <v>3502215</v>
      </c>
      <c r="B524" s="4" t="s">
        <v>16269</v>
      </c>
      <c r="C524" s="3">
        <v>1</v>
      </c>
      <c r="D524" s="2" t="s">
        <v>16029</v>
      </c>
      <c r="E524" s="6" t="s">
        <v>16256</v>
      </c>
      <c r="F524" s="26" t="s">
        <v>16027</v>
      </c>
      <c r="G524" s="6" t="s">
        <v>12144</v>
      </c>
      <c r="H524" s="6"/>
      <c r="I524" s="6" t="s">
        <v>16146</v>
      </c>
      <c r="J524" s="3" t="s">
        <v>17535</v>
      </c>
      <c r="K524" t="s">
        <v>11932</v>
      </c>
      <c r="L524" t="s">
        <v>11932</v>
      </c>
      <c r="N524" t="s">
        <v>11691</v>
      </c>
      <c r="O524" s="4" t="s">
        <v>31376</v>
      </c>
      <c r="P524" s="4" t="s">
        <v>12144</v>
      </c>
      <c r="Q524" s="6"/>
      <c r="R524" s="6" t="s">
        <v>12746</v>
      </c>
      <c r="Y524" s="3">
        <v>311</v>
      </c>
      <c r="Z524" s="3">
        <v>44</v>
      </c>
      <c r="AA524">
        <v>1</v>
      </c>
      <c r="AB524" s="23">
        <v>5.5</v>
      </c>
      <c r="AE524">
        <v>2</v>
      </c>
      <c r="AL524" s="2">
        <f t="shared" si="60"/>
        <v>2</v>
      </c>
      <c r="AN524">
        <v>3325</v>
      </c>
      <c r="AQ524" s="2">
        <f t="shared" si="61"/>
        <v>3325</v>
      </c>
      <c r="AR524">
        <v>6</v>
      </c>
      <c r="AS524">
        <v>5</v>
      </c>
      <c r="AT524">
        <v>9</v>
      </c>
      <c r="AU524">
        <v>9</v>
      </c>
      <c r="AV524">
        <v>8</v>
      </c>
      <c r="AW524">
        <v>7</v>
      </c>
      <c r="AX524">
        <v>7</v>
      </c>
      <c r="AY524">
        <v>8</v>
      </c>
      <c r="AZ524">
        <v>7</v>
      </c>
      <c r="BA524">
        <v>8</v>
      </c>
      <c r="BB524">
        <v>8</v>
      </c>
      <c r="BC524">
        <v>7</v>
      </c>
      <c r="BD524" s="2">
        <f t="shared" si="62"/>
        <v>89</v>
      </c>
      <c r="BE524">
        <v>2405</v>
      </c>
      <c r="BF524">
        <f t="shared" si="64"/>
        <v>5730</v>
      </c>
      <c r="BG524">
        <v>1511</v>
      </c>
      <c r="BH524" s="3">
        <v>11993</v>
      </c>
      <c r="BI524" s="3">
        <v>95</v>
      </c>
      <c r="BJ524" s="50">
        <v>290</v>
      </c>
      <c r="BK524" s="2">
        <f t="shared" si="63"/>
        <v>12378</v>
      </c>
      <c r="BM524" s="49">
        <v>2785</v>
      </c>
      <c r="BN524" s="50">
        <v>19887</v>
      </c>
      <c r="BO524" s="1" t="s">
        <v>16198</v>
      </c>
      <c r="CE524" s="2"/>
      <c r="CF524" s="2">
        <v>12350</v>
      </c>
      <c r="CG524" s="2"/>
      <c r="CY524" s="45">
        <v>18</v>
      </c>
      <c r="DB524">
        <v>105700</v>
      </c>
      <c r="DC524">
        <v>95</v>
      </c>
      <c r="DD524" s="3" t="s">
        <v>12305</v>
      </c>
      <c r="DE524" s="3" t="s">
        <v>15859</v>
      </c>
      <c r="DU524" s="59"/>
      <c r="DV524" s="59"/>
      <c r="DW524" s="50">
        <v>290</v>
      </c>
      <c r="DX524" t="s">
        <v>12498</v>
      </c>
      <c r="DY524" s="4" t="s">
        <v>31377</v>
      </c>
      <c r="DZ524" s="4" t="s">
        <v>31504</v>
      </c>
      <c r="EA524" s="4"/>
    </row>
    <row r="525" spans="1:131">
      <c r="A525" s="62">
        <v>3502216</v>
      </c>
      <c r="B525" s="4" t="s">
        <v>16255</v>
      </c>
      <c r="C525" s="3">
        <v>1</v>
      </c>
      <c r="D525" s="59" t="s">
        <v>29829</v>
      </c>
      <c r="E525" s="58" t="s">
        <v>30072</v>
      </c>
      <c r="F525" s="6" t="s">
        <v>16153</v>
      </c>
      <c r="G525" s="6" t="s">
        <v>12144</v>
      </c>
      <c r="H525" s="6"/>
      <c r="J525" s="6" t="s">
        <v>16768</v>
      </c>
      <c r="K525" s="2" t="s">
        <v>14269</v>
      </c>
      <c r="L525" s="2" t="s">
        <v>466</v>
      </c>
      <c r="N525" t="s">
        <v>12232</v>
      </c>
      <c r="O525" s="4"/>
      <c r="P525" s="4" t="s">
        <v>12144</v>
      </c>
      <c r="Q525" s="27"/>
      <c r="R525" s="1" t="s">
        <v>12746</v>
      </c>
      <c r="Y525">
        <v>307</v>
      </c>
      <c r="Z525">
        <v>40</v>
      </c>
      <c r="AA525">
        <v>1</v>
      </c>
      <c r="AB525" s="23">
        <v>5</v>
      </c>
      <c r="AD525">
        <v>1</v>
      </c>
      <c r="AE525">
        <v>1</v>
      </c>
      <c r="AL525" s="2">
        <f t="shared" si="60"/>
        <v>2</v>
      </c>
      <c r="AM525">
        <v>2000</v>
      </c>
      <c r="AN525">
        <v>1000</v>
      </c>
      <c r="AQ525" s="2">
        <f t="shared" si="61"/>
        <v>3000</v>
      </c>
      <c r="AR525">
        <v>2</v>
      </c>
      <c r="AS525">
        <v>2</v>
      </c>
      <c r="AT525">
        <v>2</v>
      </c>
      <c r="AU525">
        <v>2</v>
      </c>
      <c r="AV525">
        <v>2</v>
      </c>
      <c r="AW525">
        <v>2</v>
      </c>
      <c r="AX525">
        <v>2</v>
      </c>
      <c r="AY525">
        <v>2</v>
      </c>
      <c r="AZ525">
        <v>2</v>
      </c>
      <c r="BA525">
        <v>2</v>
      </c>
      <c r="BB525">
        <v>2</v>
      </c>
      <c r="BC525">
        <v>2</v>
      </c>
      <c r="BD525" s="2">
        <f t="shared" si="62"/>
        <v>24</v>
      </c>
      <c r="BE525">
        <v>1600</v>
      </c>
      <c r="BF525">
        <f t="shared" si="64"/>
        <v>4600</v>
      </c>
      <c r="BH525">
        <v>4800</v>
      </c>
      <c r="BJ525" s="49">
        <v>240</v>
      </c>
      <c r="BK525" s="2">
        <f t="shared" si="63"/>
        <v>5040</v>
      </c>
      <c r="BN525" s="49">
        <v>12000</v>
      </c>
      <c r="BO525" s="3" t="s">
        <v>16152</v>
      </c>
      <c r="CE525" s="2"/>
      <c r="CF525" s="2">
        <v>11100</v>
      </c>
      <c r="CG525" s="2"/>
      <c r="CX525" s="2">
        <v>5</v>
      </c>
      <c r="CY525" s="45">
        <v>40</v>
      </c>
      <c r="CZ525" s="45"/>
      <c r="DU525" s="50">
        <v>1800</v>
      </c>
      <c r="DV525" s="50"/>
      <c r="DW525" s="50">
        <v>240</v>
      </c>
      <c r="DX525" t="s">
        <v>12498</v>
      </c>
      <c r="DY525" s="4" t="s">
        <v>31505</v>
      </c>
      <c r="DZ525" s="4" t="s">
        <v>31506</v>
      </c>
      <c r="EA525" s="4"/>
    </row>
    <row r="526" spans="1:131">
      <c r="A526" s="62">
        <v>3502225</v>
      </c>
      <c r="B526" s="4" t="s">
        <v>15614</v>
      </c>
      <c r="C526" s="3">
        <v>1</v>
      </c>
      <c r="D526" s="4" t="s">
        <v>15613</v>
      </c>
      <c r="F526" s="4" t="s">
        <v>15613</v>
      </c>
      <c r="G526" s="4" t="s">
        <v>12144</v>
      </c>
      <c r="H526" s="4"/>
      <c r="J526" s="6" t="s">
        <v>16768</v>
      </c>
      <c r="K526" t="s">
        <v>12777</v>
      </c>
      <c r="L526" t="s">
        <v>12777</v>
      </c>
      <c r="N526" t="s">
        <v>12395</v>
      </c>
      <c r="O526" s="4"/>
      <c r="P526" s="4" t="s">
        <v>12144</v>
      </c>
      <c r="R526" s="6" t="s">
        <v>12746</v>
      </c>
      <c r="V526" s="3"/>
      <c r="X526" s="3" t="s">
        <v>15612</v>
      </c>
      <c r="Y526">
        <v>120</v>
      </c>
      <c r="Z526">
        <v>40</v>
      </c>
      <c r="AA526">
        <v>1</v>
      </c>
      <c r="AB526" s="23">
        <v>5</v>
      </c>
      <c r="AD526">
        <v>1</v>
      </c>
      <c r="AE526">
        <v>1</v>
      </c>
      <c r="AL526" s="2">
        <f t="shared" si="60"/>
        <v>2</v>
      </c>
      <c r="AM526">
        <v>2700</v>
      </c>
      <c r="AN526">
        <v>1020</v>
      </c>
      <c r="AQ526" s="2">
        <f t="shared" si="61"/>
        <v>3720</v>
      </c>
      <c r="AR526">
        <v>5</v>
      </c>
      <c r="AS526">
        <v>5</v>
      </c>
      <c r="AT526">
        <v>5</v>
      </c>
      <c r="AU526">
        <v>5</v>
      </c>
      <c r="AV526">
        <v>5</v>
      </c>
      <c r="AW526">
        <v>5</v>
      </c>
      <c r="AX526">
        <v>5</v>
      </c>
      <c r="AY526">
        <v>5</v>
      </c>
      <c r="AZ526">
        <v>5</v>
      </c>
      <c r="BA526">
        <v>5</v>
      </c>
      <c r="BB526">
        <v>5</v>
      </c>
      <c r="BC526">
        <v>5</v>
      </c>
      <c r="BD526" s="2">
        <f t="shared" si="62"/>
        <v>60</v>
      </c>
      <c r="BE526">
        <v>4000</v>
      </c>
      <c r="BF526">
        <f t="shared" si="64"/>
        <v>7720</v>
      </c>
      <c r="BG526">
        <v>4000</v>
      </c>
      <c r="BH526">
        <v>2170</v>
      </c>
      <c r="BJ526" s="49">
        <v>498</v>
      </c>
      <c r="BK526" s="2">
        <f t="shared" si="63"/>
        <v>2668</v>
      </c>
      <c r="BM526" s="49">
        <v>260</v>
      </c>
      <c r="BN526" s="49">
        <v>7000</v>
      </c>
      <c r="BO526" s="3" t="s">
        <v>12814</v>
      </c>
      <c r="CE526" s="2"/>
      <c r="CF526" s="2">
        <v>18000</v>
      </c>
      <c r="CG526" s="2"/>
      <c r="CX526" s="2">
        <v>3</v>
      </c>
      <c r="CY526" s="45">
        <v>25</v>
      </c>
      <c r="CZ526" s="45"/>
      <c r="DX526" t="s">
        <v>12498</v>
      </c>
      <c r="DY526" s="4" t="s">
        <v>31507</v>
      </c>
      <c r="DZ526" s="4" t="s">
        <v>31508</v>
      </c>
      <c r="EA526" s="4"/>
    </row>
    <row r="527" spans="1:131">
      <c r="A527" s="62">
        <v>3502226</v>
      </c>
      <c r="B527" s="4" t="s">
        <v>15739</v>
      </c>
      <c r="C527" s="3"/>
      <c r="D527" s="4" t="s">
        <v>15863</v>
      </c>
      <c r="F527" s="4" t="s">
        <v>15863</v>
      </c>
      <c r="G527" s="4" t="s">
        <v>12144</v>
      </c>
      <c r="I527" s="3" t="s">
        <v>15989</v>
      </c>
      <c r="J527" s="6" t="s">
        <v>16768</v>
      </c>
      <c r="K527" s="3" t="s">
        <v>13199</v>
      </c>
      <c r="L527" s="3" t="s">
        <v>13199</v>
      </c>
      <c r="M527" s="3"/>
      <c r="N527" t="s">
        <v>12395</v>
      </c>
      <c r="O527" s="4" t="s">
        <v>11559</v>
      </c>
      <c r="P527" s="4"/>
      <c r="R527" s="6" t="s">
        <v>12746</v>
      </c>
      <c r="Y527">
        <v>6711</v>
      </c>
      <c r="Z527">
        <v>40</v>
      </c>
      <c r="AA527">
        <v>1</v>
      </c>
      <c r="AB527" s="23">
        <v>5</v>
      </c>
      <c r="AE527">
        <v>1</v>
      </c>
      <c r="AG527">
        <v>1</v>
      </c>
      <c r="AK527">
        <v>1</v>
      </c>
      <c r="AL527" s="2">
        <f t="shared" si="60"/>
        <v>2</v>
      </c>
      <c r="AN527">
        <v>1560</v>
      </c>
      <c r="AP527">
        <v>300</v>
      </c>
      <c r="AQ527" s="2">
        <f t="shared" si="61"/>
        <v>1860</v>
      </c>
      <c r="AR527">
        <v>6</v>
      </c>
      <c r="AS527">
        <v>6</v>
      </c>
      <c r="AT527">
        <v>6</v>
      </c>
      <c r="AU527">
        <v>6</v>
      </c>
      <c r="AV527">
        <v>6</v>
      </c>
      <c r="AW527">
        <v>6</v>
      </c>
      <c r="AX527">
        <v>6</v>
      </c>
      <c r="AY527">
        <v>6</v>
      </c>
      <c r="AZ527">
        <v>6</v>
      </c>
      <c r="BA527">
        <v>6</v>
      </c>
      <c r="BB527">
        <v>6</v>
      </c>
      <c r="BC527">
        <v>6</v>
      </c>
      <c r="BD527" s="2">
        <f t="shared" si="62"/>
        <v>72</v>
      </c>
      <c r="BE527">
        <v>3075</v>
      </c>
      <c r="BF527">
        <f t="shared" si="64"/>
        <v>4935</v>
      </c>
      <c r="BG527">
        <v>262</v>
      </c>
      <c r="BH527">
        <v>9418</v>
      </c>
      <c r="BI527">
        <v>129</v>
      </c>
      <c r="BJ527" s="49">
        <v>379</v>
      </c>
      <c r="BK527" s="2">
        <f t="shared" si="63"/>
        <v>9926</v>
      </c>
      <c r="BM527" s="49">
        <v>2354</v>
      </c>
      <c r="BN527" s="49">
        <v>23545</v>
      </c>
      <c r="BO527" s="3" t="s">
        <v>15837</v>
      </c>
      <c r="CE527" s="2"/>
      <c r="CF527" s="2">
        <v>5267</v>
      </c>
      <c r="CG527" s="2"/>
      <c r="CX527" s="2">
        <v>5</v>
      </c>
      <c r="CY527" s="45">
        <v>58</v>
      </c>
      <c r="CZ527" s="45"/>
      <c r="DC527">
        <v>128.88999999999999</v>
      </c>
      <c r="DD527" s="3" t="s">
        <v>11986</v>
      </c>
      <c r="DE527" s="3" t="s">
        <v>12328</v>
      </c>
      <c r="DU527" s="50">
        <v>4524</v>
      </c>
      <c r="DV527" s="50"/>
      <c r="DW527" s="50">
        <v>379.67</v>
      </c>
      <c r="DX527" t="s">
        <v>12498</v>
      </c>
      <c r="DY527" s="4" t="s">
        <v>31509</v>
      </c>
      <c r="DZ527" s="3" t="s">
        <v>31510</v>
      </c>
      <c r="EA527" s="4"/>
    </row>
    <row r="528" spans="1:131">
      <c r="A528" s="62">
        <v>3502227</v>
      </c>
      <c r="B528" s="4" t="s">
        <v>15988</v>
      </c>
      <c r="C528" s="3">
        <v>1</v>
      </c>
      <c r="D528" s="4" t="s">
        <v>15858</v>
      </c>
      <c r="E528" s="6" t="s">
        <v>15723</v>
      </c>
      <c r="F528" s="4" t="s">
        <v>15984</v>
      </c>
      <c r="G528" s="4" t="s">
        <v>12144</v>
      </c>
      <c r="H528" s="4"/>
      <c r="I528" s="4" t="s">
        <v>15725</v>
      </c>
      <c r="J528" s="6" t="s">
        <v>16768</v>
      </c>
      <c r="K528" s="6" t="s">
        <v>15724</v>
      </c>
      <c r="L528" s="6" t="s">
        <v>12486</v>
      </c>
      <c r="M528" s="6"/>
      <c r="N528" s="2" t="s">
        <v>16039</v>
      </c>
      <c r="O528" s="4" t="s">
        <v>15725</v>
      </c>
      <c r="P528" s="4" t="s">
        <v>12144</v>
      </c>
      <c r="Q528" s="6"/>
      <c r="R528" s="6" t="s">
        <v>12746</v>
      </c>
      <c r="Y528">
        <v>250</v>
      </c>
      <c r="Z528">
        <v>48</v>
      </c>
      <c r="AA528">
        <v>1</v>
      </c>
      <c r="AB528" s="23">
        <v>6</v>
      </c>
      <c r="AD528">
        <v>1</v>
      </c>
      <c r="AE528">
        <v>2</v>
      </c>
      <c r="AG528">
        <v>1</v>
      </c>
      <c r="AK528">
        <v>1</v>
      </c>
      <c r="AL528" s="2">
        <f t="shared" si="60"/>
        <v>4</v>
      </c>
      <c r="AM528">
        <v>1760</v>
      </c>
      <c r="AN528">
        <v>718</v>
      </c>
      <c r="AP528">
        <v>717</v>
      </c>
      <c r="AQ528" s="2">
        <f t="shared" si="61"/>
        <v>3195</v>
      </c>
      <c r="AR528">
        <v>3</v>
      </c>
      <c r="AS528">
        <v>9</v>
      </c>
      <c r="AT528">
        <v>6</v>
      </c>
      <c r="AU528">
        <v>8</v>
      </c>
      <c r="AV528">
        <v>5</v>
      </c>
      <c r="AW528">
        <v>13</v>
      </c>
      <c r="AX528">
        <v>8</v>
      </c>
      <c r="AY528">
        <v>10</v>
      </c>
      <c r="AZ528">
        <v>12</v>
      </c>
      <c r="BA528">
        <v>12</v>
      </c>
      <c r="BB528">
        <v>13</v>
      </c>
      <c r="BC528">
        <v>14</v>
      </c>
      <c r="BD528" s="2">
        <f t="shared" si="62"/>
        <v>113</v>
      </c>
      <c r="BE528">
        <v>6485</v>
      </c>
      <c r="BF528">
        <f t="shared" si="64"/>
        <v>9680</v>
      </c>
      <c r="BG528">
        <v>2759</v>
      </c>
      <c r="BH528">
        <v>13175</v>
      </c>
      <c r="BI528">
        <v>156</v>
      </c>
      <c r="BJ528" s="49">
        <v>312</v>
      </c>
      <c r="BK528" s="2">
        <f t="shared" si="63"/>
        <v>13643</v>
      </c>
      <c r="BM528" s="49">
        <v>180</v>
      </c>
      <c r="BN528" s="49">
        <v>800</v>
      </c>
      <c r="BO528" s="3" t="s">
        <v>16048</v>
      </c>
      <c r="BP528">
        <v>3000</v>
      </c>
      <c r="BQ528">
        <v>17970</v>
      </c>
      <c r="BR528" s="3" t="s">
        <v>12005</v>
      </c>
      <c r="BS528" s="3">
        <v>135</v>
      </c>
      <c r="BT528" s="3">
        <v>2500</v>
      </c>
      <c r="BU528" s="3" t="s">
        <v>12000</v>
      </c>
      <c r="BV528" s="4">
        <v>68</v>
      </c>
      <c r="BW528" s="4">
        <v>3400</v>
      </c>
      <c r="BX528" s="4" t="s">
        <v>16240</v>
      </c>
      <c r="BY528" s="4">
        <v>300</v>
      </c>
      <c r="BZ528" s="4">
        <f>2000+3000+2469</f>
        <v>7469</v>
      </c>
      <c r="CA528" s="4" t="s">
        <v>15722</v>
      </c>
      <c r="CE528" s="2"/>
      <c r="CF528" s="2">
        <v>8746</v>
      </c>
      <c r="CG528" s="2"/>
      <c r="CX528" s="2">
        <v>1</v>
      </c>
      <c r="CY528" s="45">
        <v>40</v>
      </c>
      <c r="CZ528" s="45"/>
      <c r="DB528">
        <v>45</v>
      </c>
      <c r="DC528">
        <v>156</v>
      </c>
      <c r="DD528" s="3" t="s">
        <v>11986</v>
      </c>
      <c r="DE528" s="3" t="s">
        <v>12328</v>
      </c>
      <c r="DW528" s="50">
        <v>312.14999999999998</v>
      </c>
      <c r="DX528" t="s">
        <v>12498</v>
      </c>
      <c r="DY528" s="4" t="s">
        <v>31511</v>
      </c>
      <c r="DZ528" s="4" t="s">
        <v>31383</v>
      </c>
      <c r="EA528" s="4"/>
    </row>
    <row r="529" spans="1:131">
      <c r="A529" s="62">
        <v>3502228</v>
      </c>
      <c r="B529" s="4" t="s">
        <v>15721</v>
      </c>
      <c r="C529" s="3">
        <v>1</v>
      </c>
      <c r="D529" s="4" t="s">
        <v>16089</v>
      </c>
      <c r="E529" s="6" t="s">
        <v>16086</v>
      </c>
      <c r="F529" s="4" t="s">
        <v>16089</v>
      </c>
      <c r="G529" s="4" t="s">
        <v>12144</v>
      </c>
      <c r="H529" s="4"/>
      <c r="I529" s="4" t="s">
        <v>16204</v>
      </c>
      <c r="J529" s="6" t="s">
        <v>16768</v>
      </c>
      <c r="K529" s="6" t="s">
        <v>16203</v>
      </c>
      <c r="L529" s="6" t="s">
        <v>12227</v>
      </c>
      <c r="M529" s="6"/>
      <c r="N529" s="2" t="s">
        <v>16039</v>
      </c>
      <c r="O529" s="4"/>
      <c r="P529" s="4" t="s">
        <v>12746</v>
      </c>
      <c r="Q529" s="6"/>
      <c r="R529" s="6" t="s">
        <v>12746</v>
      </c>
      <c r="Y529">
        <v>250</v>
      </c>
      <c r="Z529">
        <v>50</v>
      </c>
      <c r="AA529">
        <v>1</v>
      </c>
      <c r="AB529" s="23">
        <v>5.5</v>
      </c>
      <c r="AD529">
        <v>2</v>
      </c>
      <c r="AL529" s="2">
        <f t="shared" si="60"/>
        <v>2</v>
      </c>
      <c r="AM529">
        <v>7500</v>
      </c>
      <c r="AQ529" s="2">
        <f t="shared" si="61"/>
        <v>7500</v>
      </c>
      <c r="AR529">
        <v>10</v>
      </c>
      <c r="AS529">
        <v>10</v>
      </c>
      <c r="AT529">
        <v>10</v>
      </c>
      <c r="AU529">
        <v>10</v>
      </c>
      <c r="AV529">
        <v>10</v>
      </c>
      <c r="AW529">
        <v>10</v>
      </c>
      <c r="AX529">
        <v>10</v>
      </c>
      <c r="AY529">
        <v>10</v>
      </c>
      <c r="AZ529">
        <v>10</v>
      </c>
      <c r="BA529">
        <v>10</v>
      </c>
      <c r="BB529">
        <v>10</v>
      </c>
      <c r="BC529">
        <v>10</v>
      </c>
      <c r="BD529" s="2">
        <f t="shared" si="62"/>
        <v>120</v>
      </c>
      <c r="BE529">
        <v>6168</v>
      </c>
      <c r="BF529">
        <f t="shared" si="64"/>
        <v>13668</v>
      </c>
      <c r="BH529">
        <v>7336</v>
      </c>
      <c r="BJ529" s="49">
        <v>1206</v>
      </c>
      <c r="BK529" s="2">
        <f t="shared" si="63"/>
        <v>8542</v>
      </c>
      <c r="BM529" s="49">
        <v>4000</v>
      </c>
      <c r="BN529" s="49">
        <v>22420</v>
      </c>
      <c r="BO529" s="3" t="s">
        <v>12005</v>
      </c>
      <c r="CE529" s="2"/>
      <c r="CF529" s="2"/>
      <c r="CG529" s="2"/>
      <c r="CZ529" s="45"/>
      <c r="DU529" s="50">
        <v>3960</v>
      </c>
      <c r="DV529" s="50"/>
      <c r="DW529" s="50">
        <v>1206</v>
      </c>
      <c r="DX529" t="s">
        <v>12498</v>
      </c>
      <c r="DY529" s="84" t="s">
        <v>31384</v>
      </c>
      <c r="DZ529" s="4" t="s">
        <v>31385</v>
      </c>
      <c r="EA529" s="4"/>
    </row>
    <row r="530" spans="1:131">
      <c r="A530" s="62">
        <v>3502229</v>
      </c>
      <c r="B530" s="4" t="s">
        <v>16085</v>
      </c>
      <c r="C530" s="3">
        <v>1</v>
      </c>
      <c r="D530" s="4" t="s">
        <v>16205</v>
      </c>
      <c r="E530" s="6" t="s">
        <v>16109</v>
      </c>
      <c r="F530" s="4" t="s">
        <v>16205</v>
      </c>
      <c r="G530" s="4" t="s">
        <v>12144</v>
      </c>
      <c r="I530" s="4" t="s">
        <v>16212</v>
      </c>
      <c r="J530" s="6" t="s">
        <v>16768</v>
      </c>
      <c r="K530" s="6" t="s">
        <v>16090</v>
      </c>
      <c r="L530" s="6" t="s">
        <v>217</v>
      </c>
      <c r="M530" s="6"/>
      <c r="N530" s="2" t="s">
        <v>16039</v>
      </c>
      <c r="O530" s="4"/>
      <c r="P530" s="4" t="s">
        <v>12144</v>
      </c>
      <c r="Q530" s="6"/>
      <c r="Y530">
        <v>250</v>
      </c>
      <c r="Z530">
        <v>40</v>
      </c>
      <c r="AA530">
        <v>1</v>
      </c>
      <c r="AB530" s="23">
        <v>5</v>
      </c>
      <c r="AL530" s="2">
        <f t="shared" si="60"/>
        <v>0</v>
      </c>
      <c r="AQ530" s="2">
        <f t="shared" si="61"/>
        <v>0</v>
      </c>
      <c r="AR530">
        <v>6</v>
      </c>
      <c r="AS530">
        <v>6</v>
      </c>
      <c r="AT530">
        <v>6</v>
      </c>
      <c r="AU530">
        <v>7</v>
      </c>
      <c r="AV530">
        <v>7</v>
      </c>
      <c r="AW530">
        <v>8</v>
      </c>
      <c r="AX530">
        <v>8</v>
      </c>
      <c r="AY530">
        <v>9</v>
      </c>
      <c r="AZ530">
        <v>9</v>
      </c>
      <c r="BA530">
        <v>9</v>
      </c>
      <c r="BB530">
        <v>13</v>
      </c>
      <c r="BC530">
        <v>12</v>
      </c>
      <c r="BD530" s="2">
        <f t="shared" si="62"/>
        <v>100</v>
      </c>
      <c r="BE530">
        <v>7637</v>
      </c>
      <c r="BF530">
        <f t="shared" si="64"/>
        <v>7637</v>
      </c>
      <c r="BH530">
        <v>8584</v>
      </c>
      <c r="BI530">
        <v>197</v>
      </c>
      <c r="BJ530" s="49">
        <v>506</v>
      </c>
      <c r="BK530" s="2">
        <f t="shared" si="63"/>
        <v>9287</v>
      </c>
      <c r="BM530" s="49">
        <v>3513</v>
      </c>
      <c r="BN530" s="49">
        <v>22780</v>
      </c>
      <c r="BO530" s="3" t="s">
        <v>12005</v>
      </c>
      <c r="CE530" s="2"/>
      <c r="CF530" s="2"/>
      <c r="CG530" s="2"/>
      <c r="CX530" s="2">
        <v>3</v>
      </c>
      <c r="CY530" s="45">
        <v>23</v>
      </c>
      <c r="CZ530" s="45"/>
      <c r="DC530">
        <v>197</v>
      </c>
      <c r="DD530" s="3" t="s">
        <v>11986</v>
      </c>
      <c r="DE530" s="3" t="s">
        <v>12328</v>
      </c>
      <c r="DG530">
        <v>78</v>
      </c>
      <c r="DH530" s="3" t="s">
        <v>12305</v>
      </c>
      <c r="DI530" s="3" t="s">
        <v>15859</v>
      </c>
      <c r="DW530" s="50">
        <v>506</v>
      </c>
      <c r="DX530" t="s">
        <v>12498</v>
      </c>
      <c r="DY530" s="4" t="s">
        <v>31386</v>
      </c>
      <c r="DZ530" s="4" t="s">
        <v>31387</v>
      </c>
      <c r="EA530" s="4" t="s">
        <v>31388</v>
      </c>
    </row>
    <row r="531" spans="1:131">
      <c r="A531" s="62">
        <v>3502230</v>
      </c>
      <c r="B531" s="4" t="s">
        <v>16457</v>
      </c>
      <c r="C531" s="3">
        <v>1</v>
      </c>
      <c r="D531" s="2" t="s">
        <v>16572</v>
      </c>
      <c r="E531" s="6" t="s">
        <v>16324</v>
      </c>
      <c r="G531" s="4" t="s">
        <v>12144</v>
      </c>
      <c r="H531" s="4"/>
      <c r="J531" s="6" t="s">
        <v>16768</v>
      </c>
      <c r="N531" s="2" t="s">
        <v>16039</v>
      </c>
      <c r="O531" s="4"/>
      <c r="P531" s="4" t="s">
        <v>12746</v>
      </c>
      <c r="Q531" s="6"/>
      <c r="R531" s="6" t="s">
        <v>12746</v>
      </c>
      <c r="Y531">
        <v>150</v>
      </c>
      <c r="Z531">
        <v>40</v>
      </c>
      <c r="AA531">
        <v>1</v>
      </c>
      <c r="AB531" s="23">
        <v>6</v>
      </c>
      <c r="AD531">
        <v>3</v>
      </c>
      <c r="AG531">
        <v>2</v>
      </c>
      <c r="AK531">
        <v>2</v>
      </c>
      <c r="AL531" s="2">
        <f t="shared" si="60"/>
        <v>5</v>
      </c>
      <c r="AM531">
        <v>8800</v>
      </c>
      <c r="AP531">
        <v>1720</v>
      </c>
      <c r="AQ531" s="2">
        <f t="shared" si="61"/>
        <v>10520</v>
      </c>
      <c r="AR531">
        <v>9</v>
      </c>
      <c r="AS531">
        <v>7</v>
      </c>
      <c r="AT531">
        <v>10</v>
      </c>
      <c r="AU531">
        <v>9</v>
      </c>
      <c r="AV531">
        <v>7</v>
      </c>
      <c r="AW531">
        <v>7</v>
      </c>
      <c r="AX531">
        <v>8</v>
      </c>
      <c r="AY531">
        <v>12</v>
      </c>
      <c r="AZ531">
        <v>12</v>
      </c>
      <c r="BA531">
        <v>12</v>
      </c>
      <c r="BB531">
        <v>10</v>
      </c>
      <c r="BC531">
        <v>11</v>
      </c>
      <c r="BD531" s="2">
        <f t="shared" si="62"/>
        <v>114</v>
      </c>
      <c r="BE531">
        <v>5256</v>
      </c>
      <c r="BF531">
        <f t="shared" si="64"/>
        <v>15776</v>
      </c>
      <c r="BG531">
        <v>4407.95</v>
      </c>
      <c r="BH531">
        <v>8845</v>
      </c>
      <c r="BJ531" s="49">
        <v>518.4</v>
      </c>
      <c r="BK531" s="2">
        <f t="shared" si="63"/>
        <v>9363.4</v>
      </c>
      <c r="BM531" s="49">
        <v>10260</v>
      </c>
      <c r="BN531" s="49">
        <v>61552</v>
      </c>
      <c r="BO531" s="3" t="s">
        <v>12005</v>
      </c>
      <c r="BP531">
        <v>125</v>
      </c>
      <c r="BQ531">
        <v>1259</v>
      </c>
      <c r="BR531" s="3" t="s">
        <v>15837</v>
      </c>
      <c r="CE531" s="2"/>
      <c r="CF531" s="2">
        <v>953784</v>
      </c>
      <c r="CG531" s="2"/>
      <c r="CX531" s="2">
        <v>3</v>
      </c>
      <c r="CY531" s="45">
        <v>55</v>
      </c>
      <c r="CZ531" s="45"/>
      <c r="DU531" s="50">
        <v>10800</v>
      </c>
      <c r="DV531" s="50"/>
      <c r="DW531" s="51">
        <v>518.4</v>
      </c>
      <c r="DX531" t="s">
        <v>12498</v>
      </c>
      <c r="DY531" s="4" t="s">
        <v>31389</v>
      </c>
      <c r="DZ531" s="4" t="s">
        <v>31390</v>
      </c>
      <c r="EA531" s="4"/>
    </row>
    <row r="532" spans="1:131">
      <c r="A532" s="62">
        <v>3502231</v>
      </c>
      <c r="B532" s="4" t="s">
        <v>16210</v>
      </c>
      <c r="C532" s="3">
        <v>1</v>
      </c>
      <c r="D532" s="6" t="s">
        <v>16209</v>
      </c>
      <c r="E532" s="6" t="s">
        <v>16432</v>
      </c>
      <c r="F532" s="4" t="s">
        <v>13044</v>
      </c>
      <c r="G532" s="4" t="s">
        <v>12144</v>
      </c>
      <c r="H532" s="4"/>
      <c r="I532" s="4" t="s">
        <v>16433</v>
      </c>
      <c r="J532" s="6" t="s">
        <v>16768</v>
      </c>
      <c r="K532" s="6" t="s">
        <v>16311</v>
      </c>
      <c r="L532" s="6" t="s">
        <v>16311</v>
      </c>
      <c r="M532" s="6"/>
      <c r="N532" s="4" t="s">
        <v>16039</v>
      </c>
      <c r="O532" s="4"/>
      <c r="P532" s="4" t="s">
        <v>12144</v>
      </c>
      <c r="Q532" s="6"/>
      <c r="R532" s="6" t="s">
        <v>12746</v>
      </c>
      <c r="T532" s="3"/>
      <c r="X532" s="3"/>
      <c r="Y532">
        <v>300</v>
      </c>
      <c r="Z532">
        <v>50</v>
      </c>
      <c r="AA532">
        <v>1</v>
      </c>
      <c r="AB532" s="23">
        <v>5.5</v>
      </c>
      <c r="AD532">
        <v>1</v>
      </c>
      <c r="AG532">
        <v>2</v>
      </c>
      <c r="AH532">
        <v>1</v>
      </c>
      <c r="AI532">
        <v>1</v>
      </c>
      <c r="AJ532">
        <v>1</v>
      </c>
      <c r="AK532">
        <v>2</v>
      </c>
      <c r="AL532" s="2">
        <f t="shared" si="60"/>
        <v>3</v>
      </c>
      <c r="AM532">
        <v>3600</v>
      </c>
      <c r="AP532">
        <v>838</v>
      </c>
      <c r="AQ532" s="2">
        <f t="shared" si="61"/>
        <v>4438</v>
      </c>
      <c r="AR532">
        <v>2</v>
      </c>
      <c r="AS532">
        <v>2</v>
      </c>
      <c r="AT532">
        <v>2</v>
      </c>
      <c r="AU532">
        <v>3</v>
      </c>
      <c r="AV532">
        <v>3</v>
      </c>
      <c r="AW532">
        <v>3</v>
      </c>
      <c r="AX532">
        <v>3</v>
      </c>
      <c r="AY532">
        <v>3</v>
      </c>
      <c r="AZ532">
        <v>3</v>
      </c>
      <c r="BA532">
        <v>3</v>
      </c>
      <c r="BB532">
        <v>4</v>
      </c>
      <c r="BC532">
        <v>4</v>
      </c>
      <c r="BD532" s="2">
        <f t="shared" si="62"/>
        <v>35</v>
      </c>
      <c r="BE532">
        <v>2920</v>
      </c>
      <c r="BF532">
        <f t="shared" si="64"/>
        <v>7358</v>
      </c>
      <c r="BH532">
        <v>3786</v>
      </c>
      <c r="BJ532" s="49">
        <v>223</v>
      </c>
      <c r="BK532" s="2">
        <f t="shared" si="63"/>
        <v>4009</v>
      </c>
      <c r="BM532" s="49">
        <v>1860</v>
      </c>
      <c r="BN532" s="49">
        <v>23250</v>
      </c>
      <c r="BO532" s="3" t="s">
        <v>15521</v>
      </c>
      <c r="CE532" s="2"/>
      <c r="CF532" s="2"/>
      <c r="CG532" s="2"/>
      <c r="CX532" s="2">
        <v>2</v>
      </c>
      <c r="CY532" s="45">
        <v>10</v>
      </c>
      <c r="CZ532" s="45"/>
      <c r="DW532" s="50">
        <v>223</v>
      </c>
      <c r="DX532" t="s">
        <v>12498</v>
      </c>
      <c r="DY532" s="4" t="s">
        <v>31391</v>
      </c>
      <c r="DZ532" s="4" t="s">
        <v>31392</v>
      </c>
      <c r="EA532" s="4"/>
    </row>
    <row r="533" spans="1:131">
      <c r="A533" s="62">
        <v>3502232</v>
      </c>
      <c r="B533" s="4" t="s">
        <v>16431</v>
      </c>
      <c r="C533" s="3">
        <v>1</v>
      </c>
      <c r="D533" s="2" t="s">
        <v>16430</v>
      </c>
      <c r="E533" s="6" t="s">
        <v>16310</v>
      </c>
      <c r="F533" s="4" t="s">
        <v>13044</v>
      </c>
      <c r="G533" s="4" t="s">
        <v>12144</v>
      </c>
      <c r="H533" s="4"/>
      <c r="I533" s="4" t="s">
        <v>16310</v>
      </c>
      <c r="J533" s="6" t="s">
        <v>16768</v>
      </c>
      <c r="K533" s="6" t="s">
        <v>16311</v>
      </c>
      <c r="L533" s="6" t="s">
        <v>16311</v>
      </c>
      <c r="M533" s="6"/>
      <c r="N533" s="4" t="s">
        <v>16039</v>
      </c>
      <c r="O533" s="4" t="s">
        <v>12637</v>
      </c>
      <c r="P533" s="4" t="s">
        <v>12144</v>
      </c>
      <c r="Q533" s="6"/>
      <c r="R533" s="6" t="s">
        <v>12746</v>
      </c>
      <c r="X533" s="3"/>
      <c r="Y533">
        <v>307</v>
      </c>
      <c r="Z533">
        <v>54</v>
      </c>
      <c r="AA533">
        <v>1</v>
      </c>
      <c r="AB533" s="23">
        <v>6</v>
      </c>
      <c r="AD533">
        <v>2</v>
      </c>
      <c r="AL533" s="2">
        <f t="shared" si="60"/>
        <v>2</v>
      </c>
      <c r="AM533">
        <v>8400</v>
      </c>
      <c r="AQ533" s="2">
        <f t="shared" si="61"/>
        <v>8400</v>
      </c>
      <c r="AR533">
        <v>5</v>
      </c>
      <c r="AS533">
        <v>5</v>
      </c>
      <c r="AT533">
        <v>5</v>
      </c>
      <c r="AU533">
        <v>5</v>
      </c>
      <c r="AV533">
        <v>5</v>
      </c>
      <c r="AW533">
        <v>5</v>
      </c>
      <c r="AX533">
        <v>5</v>
      </c>
      <c r="AY533">
        <v>5</v>
      </c>
      <c r="AZ533">
        <v>5</v>
      </c>
      <c r="BA533">
        <v>5</v>
      </c>
      <c r="BB533">
        <v>5</v>
      </c>
      <c r="BC533">
        <v>5</v>
      </c>
      <c r="BD533" s="2">
        <f t="shared" si="62"/>
        <v>60</v>
      </c>
      <c r="BE533">
        <v>7800</v>
      </c>
      <c r="BF533">
        <f t="shared" si="64"/>
        <v>16200</v>
      </c>
      <c r="BG533">
        <v>7800</v>
      </c>
      <c r="BH533">
        <v>900</v>
      </c>
      <c r="BI533">
        <v>140</v>
      </c>
      <c r="BJ533" s="49">
        <v>60</v>
      </c>
      <c r="BK533" s="2">
        <f t="shared" si="63"/>
        <v>1100</v>
      </c>
      <c r="BM533" s="49">
        <v>777</v>
      </c>
      <c r="BN533" s="49">
        <v>27199</v>
      </c>
      <c r="BO533" s="3" t="s">
        <v>12448</v>
      </c>
      <c r="CE533" s="2"/>
      <c r="CF533" s="2">
        <v>27354</v>
      </c>
      <c r="CG533" s="2"/>
      <c r="CZ533" s="45"/>
      <c r="DC533">
        <v>98</v>
      </c>
      <c r="DD533" s="3" t="s">
        <v>11986</v>
      </c>
      <c r="DE533" s="3" t="s">
        <v>12328</v>
      </c>
      <c r="DG533">
        <v>42</v>
      </c>
      <c r="DH533" s="3" t="s">
        <v>12305</v>
      </c>
      <c r="DI533" s="3" t="s">
        <v>15859</v>
      </c>
      <c r="DW533" s="50">
        <v>60</v>
      </c>
      <c r="DX533" t="s">
        <v>12498</v>
      </c>
      <c r="DY533" s="84" t="s">
        <v>12636</v>
      </c>
      <c r="DZ533" s="4" t="s">
        <v>31393</v>
      </c>
      <c r="EA533" s="4"/>
    </row>
    <row r="534" spans="1:131">
      <c r="A534" s="62">
        <v>3502233</v>
      </c>
      <c r="B534" s="4" t="s">
        <v>16448</v>
      </c>
      <c r="C534" s="3"/>
      <c r="D534" s="6" t="s">
        <v>12650</v>
      </c>
      <c r="E534" s="4" t="s">
        <v>16547</v>
      </c>
      <c r="F534" s="4" t="s">
        <v>12650</v>
      </c>
      <c r="G534" s="4" t="s">
        <v>12144</v>
      </c>
      <c r="H534" s="4" t="s">
        <v>12144</v>
      </c>
      <c r="I534" s="4" t="s">
        <v>16207</v>
      </c>
      <c r="J534" s="4" t="s">
        <v>16768</v>
      </c>
      <c r="K534" s="4" t="s">
        <v>16428</v>
      </c>
      <c r="L534" s="4" t="s">
        <v>16428</v>
      </c>
      <c r="M534" s="4"/>
      <c r="N534" s="4" t="s">
        <v>16039</v>
      </c>
      <c r="O534" s="4" t="s">
        <v>31394</v>
      </c>
      <c r="P534" s="4" t="s">
        <v>12144</v>
      </c>
      <c r="Q534" s="4"/>
      <c r="R534" s="4" t="s">
        <v>12144</v>
      </c>
      <c r="S534" s="4"/>
      <c r="X534" s="3"/>
      <c r="Y534">
        <v>50</v>
      </c>
      <c r="Z534">
        <v>48</v>
      </c>
      <c r="AA534">
        <v>1</v>
      </c>
      <c r="AB534" s="23">
        <v>6</v>
      </c>
      <c r="AL534" s="2">
        <f t="shared" si="60"/>
        <v>0</v>
      </c>
      <c r="AQ534" s="2">
        <f t="shared" si="61"/>
        <v>0</v>
      </c>
      <c r="AW534">
        <v>11</v>
      </c>
      <c r="AX534">
        <v>17</v>
      </c>
      <c r="AY534">
        <v>14</v>
      </c>
      <c r="AZ534">
        <v>24</v>
      </c>
      <c r="BA534">
        <v>15</v>
      </c>
      <c r="BB534">
        <v>7</v>
      </c>
      <c r="BC534">
        <v>6</v>
      </c>
      <c r="BD534" s="2">
        <f t="shared" si="62"/>
        <v>94</v>
      </c>
      <c r="BE534">
        <v>7022</v>
      </c>
      <c r="BF534">
        <f t="shared" si="64"/>
        <v>7022</v>
      </c>
      <c r="BH534">
        <v>5515</v>
      </c>
      <c r="BJ534" s="49">
        <v>197</v>
      </c>
      <c r="BK534" s="2">
        <f t="shared" si="63"/>
        <v>5712</v>
      </c>
      <c r="BM534" s="49">
        <v>21</v>
      </c>
      <c r="BN534" s="49">
        <v>184</v>
      </c>
      <c r="BO534" s="3" t="s">
        <v>12005</v>
      </c>
      <c r="BP534" s="25">
        <v>1400</v>
      </c>
      <c r="BQ534" s="3">
        <v>16630</v>
      </c>
      <c r="BR534" t="s">
        <v>17137</v>
      </c>
      <c r="CE534" s="2"/>
      <c r="CF534" s="2"/>
      <c r="CG534" s="2"/>
      <c r="CZ534" s="45"/>
      <c r="DU534" s="50">
        <v>3291</v>
      </c>
      <c r="DV534" s="50"/>
      <c r="DW534" s="50">
        <v>197.49</v>
      </c>
      <c r="DX534" t="s">
        <v>12498</v>
      </c>
      <c r="DY534" s="4" t="s">
        <v>31395</v>
      </c>
      <c r="DZ534" s="4" t="s">
        <v>31184</v>
      </c>
      <c r="EA534" s="4"/>
    </row>
    <row r="535" spans="1:131">
      <c r="A535" s="62">
        <v>3502234</v>
      </c>
      <c r="B535" s="4" t="s">
        <v>16308</v>
      </c>
      <c r="C535" s="3">
        <v>1</v>
      </c>
      <c r="D535" s="6" t="s">
        <v>16424</v>
      </c>
      <c r="E535" s="4" t="s">
        <v>15944</v>
      </c>
      <c r="F535" s="4" t="s">
        <v>16306</v>
      </c>
      <c r="G535" s="4" t="s">
        <v>12746</v>
      </c>
      <c r="H535" s="4"/>
      <c r="I535" s="4" t="s">
        <v>16305</v>
      </c>
      <c r="J535" s="4" t="s">
        <v>16768</v>
      </c>
      <c r="L535" s="94" t="s">
        <v>71</v>
      </c>
      <c r="M535" s="94"/>
      <c r="N535" s="4" t="s">
        <v>16039</v>
      </c>
      <c r="O535" s="94" t="s">
        <v>71</v>
      </c>
      <c r="P535" s="4" t="s">
        <v>12746</v>
      </c>
      <c r="Q535" s="4"/>
      <c r="R535" s="4" t="s">
        <v>12746</v>
      </c>
      <c r="X535" s="3" t="s">
        <v>15935</v>
      </c>
      <c r="Y535">
        <v>199</v>
      </c>
      <c r="Z535">
        <v>48</v>
      </c>
      <c r="AA535">
        <v>1</v>
      </c>
      <c r="AB535" s="23">
        <v>6</v>
      </c>
      <c r="AC535">
        <v>1</v>
      </c>
      <c r="AG535">
        <v>1</v>
      </c>
      <c r="AK535">
        <v>1</v>
      </c>
      <c r="AL535" s="2">
        <f t="shared" si="60"/>
        <v>1</v>
      </c>
      <c r="AP535">
        <v>1200</v>
      </c>
      <c r="AQ535" s="2">
        <f t="shared" si="61"/>
        <v>1200</v>
      </c>
      <c r="AR535">
        <v>6</v>
      </c>
      <c r="AS535">
        <v>7</v>
      </c>
      <c r="AT535">
        <v>6</v>
      </c>
      <c r="AU535">
        <v>5</v>
      </c>
      <c r="AV535">
        <v>5</v>
      </c>
      <c r="AW535">
        <v>4</v>
      </c>
      <c r="AX535">
        <v>7</v>
      </c>
      <c r="AY535">
        <v>6</v>
      </c>
      <c r="AZ535">
        <v>6</v>
      </c>
      <c r="BA535">
        <v>5</v>
      </c>
      <c r="BB535">
        <v>4</v>
      </c>
      <c r="BC535">
        <v>3</v>
      </c>
      <c r="BD535" s="2">
        <f t="shared" si="62"/>
        <v>64</v>
      </c>
      <c r="BE535">
        <v>2325</v>
      </c>
      <c r="BF535">
        <f t="shared" si="64"/>
        <v>3525</v>
      </c>
      <c r="BG535">
        <v>2814</v>
      </c>
      <c r="BH535">
        <v>4069</v>
      </c>
      <c r="BI535">
        <v>80</v>
      </c>
      <c r="BJ535" s="49">
        <v>50</v>
      </c>
      <c r="BK535" s="2">
        <f t="shared" si="63"/>
        <v>4199</v>
      </c>
      <c r="BM535" s="49">
        <v>865</v>
      </c>
      <c r="BN535" s="49">
        <v>13603</v>
      </c>
      <c r="BO535" s="3" t="s">
        <v>12019</v>
      </c>
      <c r="CE535" s="2"/>
      <c r="CF535" s="2">
        <v>12050</v>
      </c>
      <c r="CG535" s="2"/>
      <c r="CX535" s="2">
        <v>3</v>
      </c>
      <c r="CY535" s="45">
        <v>22</v>
      </c>
      <c r="CZ535" s="45"/>
      <c r="DB535">
        <v>10</v>
      </c>
      <c r="DC535">
        <v>80</v>
      </c>
      <c r="DD535" s="3" t="s">
        <v>11986</v>
      </c>
      <c r="DE535" s="3" t="s">
        <v>12444</v>
      </c>
      <c r="DW535" s="50">
        <v>50</v>
      </c>
      <c r="DX535" t="s">
        <v>12498</v>
      </c>
      <c r="DY535" s="4" t="s">
        <v>31396</v>
      </c>
      <c r="DZ535" s="4" t="s">
        <v>31397</v>
      </c>
      <c r="EA535" s="4"/>
    </row>
    <row r="536" spans="1:131">
      <c r="A536" s="62">
        <v>3502217</v>
      </c>
      <c r="B536" s="4" t="s">
        <v>16047</v>
      </c>
      <c r="C536" s="3">
        <v>1</v>
      </c>
      <c r="D536" s="4" t="s">
        <v>15918</v>
      </c>
      <c r="E536" s="1" t="s">
        <v>16516</v>
      </c>
      <c r="F536" s="6" t="s">
        <v>16053</v>
      </c>
      <c r="G536" s="6" t="s">
        <v>12144</v>
      </c>
      <c r="I536" s="4" t="s">
        <v>16739</v>
      </c>
      <c r="J536" s="2" t="s">
        <v>16768</v>
      </c>
      <c r="K536" s="4" t="s">
        <v>16513</v>
      </c>
      <c r="L536" s="4" t="s">
        <v>466</v>
      </c>
      <c r="M536" s="4"/>
      <c r="N536" t="s">
        <v>12232</v>
      </c>
      <c r="O536" s="4"/>
      <c r="P536" s="4" t="s">
        <v>12144</v>
      </c>
      <c r="Q536" s="1"/>
      <c r="R536" s="1" t="s">
        <v>12746</v>
      </c>
      <c r="Y536">
        <v>150</v>
      </c>
      <c r="Z536">
        <v>30</v>
      </c>
      <c r="AA536">
        <v>1</v>
      </c>
      <c r="AB536" s="23">
        <v>5</v>
      </c>
      <c r="AD536">
        <v>1</v>
      </c>
      <c r="AG536">
        <v>1</v>
      </c>
      <c r="AK536">
        <v>1</v>
      </c>
      <c r="AL536" s="2">
        <f t="shared" si="60"/>
        <v>2</v>
      </c>
      <c r="AM536">
        <v>800</v>
      </c>
      <c r="AP536">
        <v>468</v>
      </c>
      <c r="AQ536" s="2">
        <f t="shared" si="61"/>
        <v>1268</v>
      </c>
      <c r="AS536">
        <v>3</v>
      </c>
      <c r="AT536">
        <v>1</v>
      </c>
      <c r="AU536">
        <v>12</v>
      </c>
      <c r="AV536">
        <v>12</v>
      </c>
      <c r="AW536">
        <v>3</v>
      </c>
      <c r="AY536">
        <v>3</v>
      </c>
      <c r="AZ536">
        <v>2</v>
      </c>
      <c r="BA536">
        <v>4</v>
      </c>
      <c r="BB536">
        <v>1</v>
      </c>
      <c r="BC536">
        <v>1</v>
      </c>
      <c r="BD536" s="2">
        <f t="shared" si="62"/>
        <v>42</v>
      </c>
      <c r="BE536">
        <v>4315</v>
      </c>
      <c r="BF536">
        <f t="shared" si="64"/>
        <v>5583</v>
      </c>
      <c r="BG536">
        <v>2287</v>
      </c>
      <c r="BH536">
        <v>5000</v>
      </c>
      <c r="BK536" s="2">
        <f t="shared" si="63"/>
        <v>5000</v>
      </c>
      <c r="BM536" s="49">
        <v>400</v>
      </c>
      <c r="BN536" s="49">
        <v>8000</v>
      </c>
      <c r="BO536" s="3" t="s">
        <v>12005</v>
      </c>
      <c r="BP536">
        <v>2000</v>
      </c>
      <c r="BQ536">
        <v>17000</v>
      </c>
      <c r="BR536" s="3" t="s">
        <v>12019</v>
      </c>
      <c r="CE536" s="2"/>
      <c r="CF536" s="2">
        <v>21000</v>
      </c>
      <c r="CG536" s="2"/>
      <c r="CZ536" s="45"/>
      <c r="DX536" t="s">
        <v>12498</v>
      </c>
      <c r="DY536" s="4" t="s">
        <v>31398</v>
      </c>
      <c r="DZ536" s="4" t="s">
        <v>31399</v>
      </c>
      <c r="EA536" s="4"/>
    </row>
    <row r="537" spans="1:131">
      <c r="A537" s="62">
        <v>3502235</v>
      </c>
      <c r="B537" s="4" t="s">
        <v>15934</v>
      </c>
      <c r="C537" s="3">
        <v>1</v>
      </c>
      <c r="D537" s="2" t="s">
        <v>16069</v>
      </c>
      <c r="E537">
        <v>4600</v>
      </c>
      <c r="F537" s="2" t="s">
        <v>16069</v>
      </c>
      <c r="G537" s="6" t="s">
        <v>12144</v>
      </c>
      <c r="H537" s="6"/>
      <c r="I537" s="2" t="s">
        <v>16074</v>
      </c>
      <c r="J537" s="4" t="s">
        <v>16768</v>
      </c>
      <c r="K537" s="4" t="s">
        <v>13832</v>
      </c>
      <c r="L537" s="4" t="s">
        <v>465</v>
      </c>
      <c r="M537" s="4"/>
      <c r="N537" s="4" t="s">
        <v>942</v>
      </c>
      <c r="O537" s="4"/>
      <c r="P537" s="4" t="s">
        <v>12144</v>
      </c>
      <c r="R537" s="4" t="s">
        <v>12746</v>
      </c>
      <c r="Y537">
        <v>175</v>
      </c>
      <c r="Z537">
        <v>40</v>
      </c>
      <c r="AA537">
        <v>1</v>
      </c>
      <c r="AB537" s="23">
        <v>5</v>
      </c>
      <c r="AD537">
        <v>1</v>
      </c>
      <c r="AL537" s="2">
        <f t="shared" si="60"/>
        <v>1</v>
      </c>
      <c r="AM537">
        <v>754</v>
      </c>
      <c r="AQ537" s="2">
        <f t="shared" si="61"/>
        <v>754</v>
      </c>
      <c r="AR537">
        <v>9</v>
      </c>
      <c r="AS537">
        <v>8</v>
      </c>
      <c r="AT537">
        <v>7</v>
      </c>
      <c r="AU537">
        <v>9</v>
      </c>
      <c r="AV537">
        <v>14</v>
      </c>
      <c r="AW537">
        <v>15</v>
      </c>
      <c r="AX537">
        <v>15</v>
      </c>
      <c r="AY537">
        <v>6</v>
      </c>
      <c r="AZ537">
        <v>5</v>
      </c>
      <c r="BA537">
        <v>7</v>
      </c>
      <c r="BB537">
        <v>6</v>
      </c>
      <c r="BC537">
        <v>3</v>
      </c>
      <c r="BD537" s="2">
        <f t="shared" si="62"/>
        <v>104</v>
      </c>
      <c r="BE537">
        <v>7150</v>
      </c>
      <c r="BF537">
        <f t="shared" si="64"/>
        <v>7904</v>
      </c>
      <c r="BG537">
        <v>8689</v>
      </c>
      <c r="BH537">
        <v>3557</v>
      </c>
      <c r="BJ537" s="49">
        <v>534</v>
      </c>
      <c r="BK537" s="2">
        <f t="shared" si="63"/>
        <v>4091</v>
      </c>
      <c r="BM537" s="49">
        <v>580</v>
      </c>
      <c r="BN537" s="49">
        <v>15532</v>
      </c>
      <c r="BO537" s="3" t="s">
        <v>12000</v>
      </c>
      <c r="CE537" s="2"/>
      <c r="CF537" s="2">
        <v>17405</v>
      </c>
      <c r="CG537" s="2"/>
      <c r="CX537" s="2">
        <v>15</v>
      </c>
      <c r="CY537" s="45">
        <v>60</v>
      </c>
      <c r="CZ537" s="45"/>
      <c r="DW537" s="50">
        <v>534.26</v>
      </c>
      <c r="DX537" t="s">
        <v>12498</v>
      </c>
      <c r="DY537" s="4" t="s">
        <v>31298</v>
      </c>
      <c r="DZ537" s="4" t="s">
        <v>14925</v>
      </c>
      <c r="EA537" s="4"/>
    </row>
    <row r="538" spans="1:131">
      <c r="A538" s="62">
        <v>3502236</v>
      </c>
      <c r="B538" s="4" t="s">
        <v>16665</v>
      </c>
      <c r="C538" s="3">
        <v>1</v>
      </c>
      <c r="D538" s="6" t="s">
        <v>16423</v>
      </c>
      <c r="E538" s="3" t="s">
        <v>15682</v>
      </c>
      <c r="F538" s="6" t="s">
        <v>15683</v>
      </c>
      <c r="G538" s="6" t="s">
        <v>12746</v>
      </c>
      <c r="H538" s="6"/>
      <c r="J538" s="6" t="s">
        <v>16768</v>
      </c>
      <c r="K538" s="4" t="s">
        <v>13832</v>
      </c>
      <c r="L538" s="4" t="s">
        <v>465</v>
      </c>
      <c r="M538" s="4"/>
      <c r="N538" s="4" t="s">
        <v>942</v>
      </c>
      <c r="O538" s="4" t="s">
        <v>12637</v>
      </c>
      <c r="P538" s="4" t="s">
        <v>12144</v>
      </c>
      <c r="Q538" s="3"/>
      <c r="R538" s="4" t="s">
        <v>12746</v>
      </c>
      <c r="Y538">
        <v>308</v>
      </c>
      <c r="Z538">
        <v>48</v>
      </c>
      <c r="AA538">
        <v>1</v>
      </c>
      <c r="AB538" s="23">
        <v>6</v>
      </c>
      <c r="AL538" s="2">
        <f t="shared" si="60"/>
        <v>0</v>
      </c>
      <c r="AQ538" s="2">
        <f t="shared" si="61"/>
        <v>0</v>
      </c>
      <c r="AR538">
        <v>2</v>
      </c>
      <c r="AS538">
        <v>2</v>
      </c>
      <c r="AT538">
        <v>2</v>
      </c>
      <c r="AU538">
        <v>2</v>
      </c>
      <c r="AV538">
        <v>2</v>
      </c>
      <c r="AW538">
        <v>2</v>
      </c>
      <c r="AX538">
        <v>2</v>
      </c>
      <c r="AY538">
        <v>2</v>
      </c>
      <c r="AZ538">
        <v>2</v>
      </c>
      <c r="BA538">
        <v>2</v>
      </c>
      <c r="BB538">
        <v>2</v>
      </c>
      <c r="BC538">
        <v>2</v>
      </c>
      <c r="BD538" s="2">
        <f t="shared" si="62"/>
        <v>24</v>
      </c>
      <c r="BE538">
        <v>1404</v>
      </c>
      <c r="BF538">
        <f t="shared" si="64"/>
        <v>1404</v>
      </c>
      <c r="BH538">
        <v>1800</v>
      </c>
      <c r="BI538">
        <v>30</v>
      </c>
      <c r="BJ538" s="49">
        <v>22</v>
      </c>
      <c r="BK538" s="2">
        <f t="shared" si="63"/>
        <v>1852</v>
      </c>
      <c r="BM538" s="49">
        <v>143</v>
      </c>
      <c r="BN538" s="49">
        <v>5000</v>
      </c>
      <c r="BO538" s="3" t="s">
        <v>12448</v>
      </c>
      <c r="CE538" s="2"/>
      <c r="CF538" s="2">
        <v>4400</v>
      </c>
      <c r="CG538" s="2"/>
      <c r="CX538" s="2">
        <v>1</v>
      </c>
      <c r="CY538" s="45">
        <v>1</v>
      </c>
      <c r="CZ538" s="45"/>
      <c r="DX538" t="s">
        <v>12498</v>
      </c>
      <c r="DY538" s="4" t="s">
        <v>31628</v>
      </c>
      <c r="DZ538" s="3" t="s">
        <v>15682</v>
      </c>
      <c r="EA538" s="4"/>
    </row>
    <row r="539" spans="1:131">
      <c r="A539" s="62">
        <v>3502237</v>
      </c>
      <c r="B539" s="4" t="s">
        <v>15558</v>
      </c>
      <c r="C539" s="3">
        <v>1</v>
      </c>
      <c r="D539" s="6" t="s">
        <v>15557</v>
      </c>
      <c r="E539" s="4" t="s">
        <v>15909</v>
      </c>
      <c r="F539" s="4" t="s">
        <v>15677</v>
      </c>
      <c r="G539" s="4" t="s">
        <v>12746</v>
      </c>
      <c r="H539" s="4"/>
      <c r="I539" s="4" t="s">
        <v>16040</v>
      </c>
      <c r="J539" s="6" t="s">
        <v>16768</v>
      </c>
      <c r="K539" s="6" t="s">
        <v>13832</v>
      </c>
      <c r="L539" s="6" t="s">
        <v>465</v>
      </c>
      <c r="M539" s="6"/>
      <c r="N539" s="4" t="s">
        <v>942</v>
      </c>
      <c r="O539" s="4"/>
      <c r="P539" s="4" t="s">
        <v>12746</v>
      </c>
      <c r="Q539" s="4"/>
      <c r="R539" s="4" t="s">
        <v>12746</v>
      </c>
      <c r="Y539">
        <v>225</v>
      </c>
      <c r="Z539">
        <v>40</v>
      </c>
      <c r="AA539">
        <v>1</v>
      </c>
      <c r="AB539" s="23">
        <v>5</v>
      </c>
      <c r="AG539">
        <v>2</v>
      </c>
      <c r="AK539">
        <v>2</v>
      </c>
      <c r="AL539" s="2">
        <f t="shared" si="60"/>
        <v>2</v>
      </c>
      <c r="AP539">
        <v>1308</v>
      </c>
      <c r="AQ539" s="2">
        <f t="shared" si="61"/>
        <v>1308</v>
      </c>
      <c r="AR539">
        <v>10</v>
      </c>
      <c r="AS539">
        <v>10</v>
      </c>
      <c r="AT539">
        <v>10</v>
      </c>
      <c r="AU539">
        <v>10</v>
      </c>
      <c r="AV539">
        <v>10</v>
      </c>
      <c r="AW539">
        <v>10</v>
      </c>
      <c r="AX539">
        <v>10</v>
      </c>
      <c r="AY539">
        <v>12</v>
      </c>
      <c r="AZ539">
        <v>10</v>
      </c>
      <c r="BA539">
        <v>10</v>
      </c>
      <c r="BB539">
        <v>12</v>
      </c>
      <c r="BC539">
        <v>10</v>
      </c>
      <c r="BD539" s="2">
        <f t="shared" si="62"/>
        <v>124</v>
      </c>
      <c r="BE539">
        <v>9541</v>
      </c>
      <c r="BF539">
        <f t="shared" si="64"/>
        <v>10849</v>
      </c>
      <c r="BG539">
        <v>11421</v>
      </c>
      <c r="BH539">
        <v>2595</v>
      </c>
      <c r="BI539">
        <v>733</v>
      </c>
      <c r="BJ539" s="49">
        <v>180</v>
      </c>
      <c r="BK539" s="2">
        <f t="shared" si="63"/>
        <v>3508</v>
      </c>
      <c r="BM539" s="49">
        <v>350</v>
      </c>
      <c r="BN539" s="49">
        <v>18790</v>
      </c>
      <c r="BO539" s="3" t="s">
        <v>12448</v>
      </c>
      <c r="CE539" s="2"/>
      <c r="CF539" s="2">
        <v>21170.35</v>
      </c>
      <c r="CG539" s="2"/>
      <c r="CX539" s="2">
        <v>2</v>
      </c>
      <c r="CY539" s="45">
        <v>5</v>
      </c>
      <c r="CZ539" s="45"/>
      <c r="DU539" s="50">
        <v>13584</v>
      </c>
      <c r="DV539" s="50"/>
      <c r="DW539" s="50">
        <v>180</v>
      </c>
      <c r="DX539" t="s">
        <v>12498</v>
      </c>
      <c r="DY539" s="4"/>
      <c r="DZ539" s="4" t="s">
        <v>31520</v>
      </c>
      <c r="EA539" s="4"/>
    </row>
    <row r="540" spans="1:131">
      <c r="A540" s="62">
        <v>3502238</v>
      </c>
      <c r="B540" s="4" t="s">
        <v>15924</v>
      </c>
      <c r="C540" s="3"/>
      <c r="D540" s="2" t="s">
        <v>16158</v>
      </c>
      <c r="E540" s="2" t="s">
        <v>16958</v>
      </c>
      <c r="F540" s="2" t="s">
        <v>16158</v>
      </c>
      <c r="G540" s="6" t="s">
        <v>12144</v>
      </c>
      <c r="H540" s="6"/>
      <c r="I540" s="59" t="s">
        <v>30054</v>
      </c>
      <c r="J540" s="6" t="s">
        <v>16768</v>
      </c>
      <c r="K540" s="4" t="s">
        <v>16955</v>
      </c>
      <c r="L540" s="4" t="s">
        <v>465</v>
      </c>
      <c r="M540" s="4"/>
      <c r="N540" s="4" t="s">
        <v>942</v>
      </c>
      <c r="O540" s="4"/>
      <c r="P540" s="4" t="s">
        <v>12144</v>
      </c>
      <c r="Q540" s="2"/>
      <c r="R540" s="6" t="s">
        <v>12746</v>
      </c>
      <c r="T540" s="3" t="s">
        <v>12746</v>
      </c>
      <c r="Y540">
        <v>225</v>
      </c>
      <c r="Z540">
        <v>40</v>
      </c>
      <c r="AA540">
        <v>1</v>
      </c>
      <c r="AB540" s="23">
        <v>44</v>
      </c>
      <c r="AD540">
        <v>2</v>
      </c>
      <c r="AE540">
        <v>1</v>
      </c>
      <c r="AF540">
        <v>4</v>
      </c>
      <c r="AG540">
        <v>4</v>
      </c>
      <c r="AK540">
        <v>4</v>
      </c>
      <c r="AL540" s="2">
        <f t="shared" si="60"/>
        <v>11</v>
      </c>
      <c r="AM540">
        <v>14400</v>
      </c>
      <c r="AN540">
        <v>36600</v>
      </c>
      <c r="AO540">
        <v>8400</v>
      </c>
      <c r="AP540">
        <v>6000</v>
      </c>
      <c r="AQ540" s="2">
        <f t="shared" si="61"/>
        <v>65400</v>
      </c>
      <c r="AR540">
        <v>25</v>
      </c>
      <c r="AS540">
        <v>26</v>
      </c>
      <c r="AT540">
        <v>28</v>
      </c>
      <c r="AU540">
        <v>25</v>
      </c>
      <c r="AV540">
        <v>23</v>
      </c>
      <c r="AW540">
        <v>31</v>
      </c>
      <c r="AX540">
        <v>49</v>
      </c>
      <c r="AY540">
        <v>48</v>
      </c>
      <c r="AZ540">
        <v>51</v>
      </c>
      <c r="BA540">
        <v>41</v>
      </c>
      <c r="BB540">
        <v>35</v>
      </c>
      <c r="BC540">
        <v>38</v>
      </c>
      <c r="BD540" s="2">
        <f t="shared" si="62"/>
        <v>420</v>
      </c>
      <c r="BE540">
        <v>17800</v>
      </c>
      <c r="BF540">
        <f t="shared" si="64"/>
        <v>83200</v>
      </c>
      <c r="BG540">
        <v>14500</v>
      </c>
      <c r="BH540">
        <v>234026</v>
      </c>
      <c r="BI540">
        <v>1540</v>
      </c>
      <c r="BJ540" s="49">
        <v>6791</v>
      </c>
      <c r="BK540" s="2">
        <f t="shared" si="63"/>
        <v>242357</v>
      </c>
      <c r="BM540" s="49">
        <v>50381</v>
      </c>
      <c r="BN540" s="49">
        <v>346665</v>
      </c>
      <c r="BO540" s="3" t="s">
        <v>16198</v>
      </c>
      <c r="CE540" s="2"/>
      <c r="CF540" s="2">
        <v>198480</v>
      </c>
      <c r="CG540" s="4" t="s">
        <v>11977</v>
      </c>
      <c r="CH540">
        <v>1</v>
      </c>
      <c r="CI540">
        <v>35</v>
      </c>
      <c r="CX540" s="2">
        <v>4</v>
      </c>
      <c r="CY540" s="45">
        <v>200</v>
      </c>
      <c r="CZ540" s="45"/>
      <c r="DB540">
        <v>50</v>
      </c>
      <c r="DC540">
        <v>1540</v>
      </c>
      <c r="DD540" s="3" t="s">
        <v>11905</v>
      </c>
      <c r="DE540" s="3" t="s">
        <v>12152</v>
      </c>
      <c r="DW540" s="50">
        <v>6791</v>
      </c>
      <c r="DX540" t="s">
        <v>12498</v>
      </c>
      <c r="DY540" s="4" t="s">
        <v>31521</v>
      </c>
      <c r="DZ540" s="4"/>
      <c r="EA540" s="4"/>
    </row>
    <row r="541" spans="1:131">
      <c r="A541" s="62">
        <v>3502239</v>
      </c>
      <c r="B541" s="4" t="s">
        <v>15678</v>
      </c>
      <c r="C541" s="3">
        <v>1</v>
      </c>
      <c r="D541" s="4" t="s">
        <v>16052</v>
      </c>
      <c r="E541" s="26" t="s">
        <v>16051</v>
      </c>
      <c r="F541" s="4" t="s">
        <v>16052</v>
      </c>
      <c r="G541" s="6" t="s">
        <v>12144</v>
      </c>
      <c r="H541" s="6"/>
      <c r="I541" s="27" t="s">
        <v>16051</v>
      </c>
      <c r="J541" s="6" t="s">
        <v>16768</v>
      </c>
      <c r="K541" s="4" t="s">
        <v>13832</v>
      </c>
      <c r="L541" s="4" t="s">
        <v>465</v>
      </c>
      <c r="M541" s="4"/>
      <c r="N541" s="4" t="s">
        <v>942</v>
      </c>
      <c r="O541" s="4" t="s">
        <v>12637</v>
      </c>
      <c r="P541" s="4" t="s">
        <v>12144</v>
      </c>
      <c r="Q541" s="26"/>
      <c r="R541" s="4" t="s">
        <v>12746</v>
      </c>
      <c r="Y541">
        <v>313</v>
      </c>
      <c r="Z541">
        <v>48</v>
      </c>
      <c r="AA541">
        <v>1</v>
      </c>
      <c r="AB541" s="23">
        <v>6</v>
      </c>
      <c r="AE541">
        <v>1</v>
      </c>
      <c r="AL541" s="2">
        <f t="shared" ref="AL541:AL604" si="65">IF(B541="","",SUM(AD541:AG541))</f>
        <v>1</v>
      </c>
      <c r="AN541">
        <v>1500</v>
      </c>
      <c r="AQ541" s="2">
        <f t="shared" ref="AQ541:AQ604" si="66">IF(B541="","",SUM(AM541:AP541))</f>
        <v>1500</v>
      </c>
      <c r="AR541">
        <v>4</v>
      </c>
      <c r="AS541">
        <v>4</v>
      </c>
      <c r="AT541">
        <v>4</v>
      </c>
      <c r="AU541">
        <v>4</v>
      </c>
      <c r="AV541">
        <v>4</v>
      </c>
      <c r="AW541">
        <v>4</v>
      </c>
      <c r="AX541">
        <v>4</v>
      </c>
      <c r="AY541">
        <v>4</v>
      </c>
      <c r="AZ541">
        <v>4</v>
      </c>
      <c r="BA541">
        <v>4</v>
      </c>
      <c r="BB541">
        <v>4</v>
      </c>
      <c r="BC541">
        <v>4</v>
      </c>
      <c r="BD541" s="2">
        <f t="shared" si="62"/>
        <v>48</v>
      </c>
      <c r="BE541">
        <v>4660</v>
      </c>
      <c r="BF541">
        <f t="shared" si="64"/>
        <v>6160</v>
      </c>
      <c r="BG541">
        <v>4050</v>
      </c>
      <c r="BH541">
        <v>2850</v>
      </c>
      <c r="BI541">
        <v>70</v>
      </c>
      <c r="BJ541" s="49">
        <v>108</v>
      </c>
      <c r="BK541" s="2">
        <f t="shared" si="63"/>
        <v>3028</v>
      </c>
      <c r="BM541" s="49">
        <v>233</v>
      </c>
      <c r="BN541" s="49">
        <v>12950</v>
      </c>
      <c r="BO541" s="3" t="s">
        <v>12448</v>
      </c>
      <c r="CE541" s="2"/>
      <c r="CF541" s="2">
        <v>11280</v>
      </c>
      <c r="CG541" s="2"/>
      <c r="CZ541" s="45"/>
      <c r="DB541">
        <v>25</v>
      </c>
      <c r="DC541">
        <v>70</v>
      </c>
      <c r="DD541" s="3" t="s">
        <v>11986</v>
      </c>
      <c r="DE541" s="3" t="s">
        <v>12328</v>
      </c>
      <c r="DW541" s="50">
        <v>108</v>
      </c>
      <c r="DX541" t="s">
        <v>12498</v>
      </c>
      <c r="DY541" s="4" t="s">
        <v>31402</v>
      </c>
      <c r="DZ541" s="84" t="s">
        <v>31403</v>
      </c>
      <c r="EA541" s="4"/>
    </row>
    <row r="542" spans="1:131">
      <c r="A542" s="62">
        <v>3502240</v>
      </c>
      <c r="B542" s="4" t="s">
        <v>15804</v>
      </c>
      <c r="C542" s="3">
        <v>1</v>
      </c>
      <c r="D542" s="6" t="s">
        <v>16050</v>
      </c>
      <c r="E542" s="4" t="s">
        <v>16049</v>
      </c>
      <c r="F542" s="6" t="s">
        <v>13143</v>
      </c>
      <c r="G542" s="6" t="s">
        <v>12144</v>
      </c>
      <c r="H542" s="6"/>
      <c r="I542" s="4" t="s">
        <v>16049</v>
      </c>
      <c r="J542" s="6" t="s">
        <v>16768</v>
      </c>
      <c r="K542" s="4" t="s">
        <v>13832</v>
      </c>
      <c r="L542" s="4" t="s">
        <v>465</v>
      </c>
      <c r="M542" s="4"/>
      <c r="N542" s="4" t="s">
        <v>942</v>
      </c>
      <c r="O542" s="4"/>
      <c r="P542" s="4" t="s">
        <v>12144</v>
      </c>
      <c r="Q542" s="4"/>
      <c r="R542" s="6" t="s">
        <v>12746</v>
      </c>
      <c r="Y542">
        <v>350</v>
      </c>
      <c r="Z542">
        <v>44</v>
      </c>
      <c r="AA542">
        <v>1</v>
      </c>
      <c r="AB542" s="23">
        <v>5.5</v>
      </c>
      <c r="AE542">
        <v>2</v>
      </c>
      <c r="AG542">
        <v>3</v>
      </c>
      <c r="AH542">
        <v>4</v>
      </c>
      <c r="AI542">
        <v>4</v>
      </c>
      <c r="AJ542">
        <v>3</v>
      </c>
      <c r="AK542">
        <v>3</v>
      </c>
      <c r="AL542" s="2">
        <f t="shared" si="65"/>
        <v>5</v>
      </c>
      <c r="AN542">
        <v>3302</v>
      </c>
      <c r="AP542">
        <v>3058</v>
      </c>
      <c r="AQ542" s="2">
        <f t="shared" si="66"/>
        <v>6360</v>
      </c>
      <c r="AR542">
        <v>14</v>
      </c>
      <c r="AS542">
        <v>20</v>
      </c>
      <c r="AT542">
        <v>14</v>
      </c>
      <c r="AU542">
        <v>20</v>
      </c>
      <c r="AV542">
        <v>26</v>
      </c>
      <c r="AW542">
        <v>10</v>
      </c>
      <c r="AX542">
        <v>10</v>
      </c>
      <c r="AY542">
        <v>14</v>
      </c>
      <c r="AZ542">
        <v>14</v>
      </c>
      <c r="BA542">
        <v>11</v>
      </c>
      <c r="BB542">
        <v>11</v>
      </c>
      <c r="BC542">
        <v>12</v>
      </c>
      <c r="BD542" s="2">
        <f t="shared" si="62"/>
        <v>176</v>
      </c>
      <c r="BE542">
        <v>10802</v>
      </c>
      <c r="BF542">
        <f t="shared" si="64"/>
        <v>17162</v>
      </c>
      <c r="BG542">
        <v>8034</v>
      </c>
      <c r="BH542">
        <v>10932</v>
      </c>
      <c r="BI542">
        <v>400</v>
      </c>
      <c r="BJ542" s="49">
        <v>621</v>
      </c>
      <c r="BK542" s="2">
        <f t="shared" si="63"/>
        <v>11953</v>
      </c>
      <c r="BM542" s="49">
        <v>800</v>
      </c>
      <c r="BN542" s="49">
        <v>3960</v>
      </c>
      <c r="BO542" s="3" t="s">
        <v>16048</v>
      </c>
      <c r="BP542">
        <v>60</v>
      </c>
      <c r="BQ542">
        <v>298</v>
      </c>
      <c r="BR542" s="3" t="s">
        <v>12005</v>
      </c>
      <c r="BS542" s="3">
        <v>200</v>
      </c>
      <c r="BT542" s="3">
        <v>4270</v>
      </c>
      <c r="BU542" s="3" t="s">
        <v>12000</v>
      </c>
      <c r="BV542" s="4">
        <v>1782</v>
      </c>
      <c r="BW542" s="4">
        <v>24600</v>
      </c>
      <c r="BX542" s="4" t="s">
        <v>16024</v>
      </c>
      <c r="CD542" s="3" t="s">
        <v>12144</v>
      </c>
      <c r="CE542" s="2"/>
      <c r="CF542" s="2"/>
      <c r="CG542" s="2"/>
      <c r="CX542" s="2">
        <v>15</v>
      </c>
      <c r="CY542" s="45">
        <v>124.75</v>
      </c>
      <c r="CZ542" s="45"/>
      <c r="DB542" s="130">
        <v>133.5</v>
      </c>
      <c r="DC542">
        <v>400.42</v>
      </c>
      <c r="DD542" s="3" t="s">
        <v>11986</v>
      </c>
      <c r="DE542" s="3" t="s">
        <v>12328</v>
      </c>
      <c r="DW542" s="51">
        <v>621.70000000000005</v>
      </c>
      <c r="DX542" t="s">
        <v>12498</v>
      </c>
      <c r="DY542" s="4" t="s">
        <v>31404</v>
      </c>
      <c r="DZ542" s="4" t="s">
        <v>31405</v>
      </c>
      <c r="EA542" s="4"/>
    </row>
    <row r="543" spans="1:131">
      <c r="A543" s="62">
        <v>3502241</v>
      </c>
      <c r="B543" s="4" t="s">
        <v>16145</v>
      </c>
      <c r="C543" s="3">
        <v>1</v>
      </c>
      <c r="D543" s="2" t="s">
        <v>15660</v>
      </c>
      <c r="E543" s="4" t="s">
        <v>15658</v>
      </c>
      <c r="G543" s="6" t="s">
        <v>12144</v>
      </c>
      <c r="H543" s="6"/>
      <c r="I543" s="6" t="s">
        <v>15659</v>
      </c>
      <c r="J543" s="6" t="s">
        <v>16768</v>
      </c>
      <c r="K543" s="4" t="s">
        <v>13832</v>
      </c>
      <c r="L543" s="4" t="s">
        <v>465</v>
      </c>
      <c r="M543" s="4"/>
      <c r="N543" s="4" t="s">
        <v>942</v>
      </c>
      <c r="O543" s="4"/>
      <c r="P543" s="4" t="s">
        <v>12144</v>
      </c>
      <c r="Q543" s="4"/>
      <c r="R543" s="6" t="s">
        <v>12746</v>
      </c>
      <c r="Y543">
        <v>308</v>
      </c>
      <c r="Z543">
        <v>44</v>
      </c>
      <c r="AA543">
        <v>1</v>
      </c>
      <c r="AB543" s="23">
        <v>5.5</v>
      </c>
      <c r="AG543">
        <v>1</v>
      </c>
      <c r="AK543">
        <v>1</v>
      </c>
      <c r="AL543" s="2">
        <f t="shared" si="65"/>
        <v>1</v>
      </c>
      <c r="AP543">
        <v>70</v>
      </c>
      <c r="AQ543" s="2">
        <f t="shared" si="66"/>
        <v>70</v>
      </c>
      <c r="AR543">
        <v>3</v>
      </c>
      <c r="AS543">
        <v>3</v>
      </c>
      <c r="AT543">
        <v>3</v>
      </c>
      <c r="AU543">
        <v>3</v>
      </c>
      <c r="AV543">
        <v>3</v>
      </c>
      <c r="AW543">
        <v>3</v>
      </c>
      <c r="AX543">
        <v>3</v>
      </c>
      <c r="AY543">
        <v>3</v>
      </c>
      <c r="AZ543">
        <v>3</v>
      </c>
      <c r="BA543">
        <v>3</v>
      </c>
      <c r="BB543">
        <v>3</v>
      </c>
      <c r="BC543">
        <v>3</v>
      </c>
      <c r="BD543" s="2">
        <f t="shared" si="62"/>
        <v>36</v>
      </c>
      <c r="BE543">
        <v>3700</v>
      </c>
      <c r="BF543">
        <f t="shared" si="64"/>
        <v>3770</v>
      </c>
      <c r="BG543">
        <v>3700</v>
      </c>
      <c r="BH543">
        <v>2643</v>
      </c>
      <c r="BI543">
        <v>50</v>
      </c>
      <c r="BJ543" s="49">
        <v>20</v>
      </c>
      <c r="BK543" s="2">
        <f t="shared" si="63"/>
        <v>2713</v>
      </c>
      <c r="BM543" s="49">
        <v>552</v>
      </c>
      <c r="BN543" s="49">
        <v>19293</v>
      </c>
      <c r="BO543" s="3" t="s">
        <v>12448</v>
      </c>
      <c r="CE543" s="2"/>
      <c r="CF543" s="2">
        <v>18540</v>
      </c>
      <c r="CG543" s="2"/>
      <c r="CZ543" s="45"/>
      <c r="DC543">
        <v>50</v>
      </c>
      <c r="DD543" s="3" t="s">
        <v>11986</v>
      </c>
      <c r="DE543" s="3" t="s">
        <v>12328</v>
      </c>
      <c r="DW543" s="50">
        <v>20</v>
      </c>
      <c r="DX543" t="s">
        <v>12498</v>
      </c>
      <c r="DY543" s="4"/>
      <c r="DZ543" s="84" t="s">
        <v>12636</v>
      </c>
      <c r="EA543" s="4"/>
    </row>
    <row r="544" spans="1:131">
      <c r="A544" s="62">
        <v>3502242</v>
      </c>
      <c r="B544" s="4" t="s">
        <v>15657</v>
      </c>
      <c r="C544" s="3">
        <v>1</v>
      </c>
      <c r="D544" s="6" t="s">
        <v>16151</v>
      </c>
      <c r="E544" s="4" t="s">
        <v>16268</v>
      </c>
      <c r="F544" s="6" t="s">
        <v>16028</v>
      </c>
      <c r="G544" s="6" t="s">
        <v>12144</v>
      </c>
      <c r="H544" s="6"/>
      <c r="I544" s="4" t="s">
        <v>16257</v>
      </c>
      <c r="J544" s="6" t="s">
        <v>16768</v>
      </c>
      <c r="K544" s="4" t="s">
        <v>13832</v>
      </c>
      <c r="L544" s="4" t="s">
        <v>465</v>
      </c>
      <c r="M544" s="4"/>
      <c r="N544" s="4" t="s">
        <v>942</v>
      </c>
      <c r="O544" s="4"/>
      <c r="P544" s="4" t="s">
        <v>12144</v>
      </c>
      <c r="Q544" s="4"/>
      <c r="R544" s="6" t="s">
        <v>12746</v>
      </c>
      <c r="Y544">
        <v>240</v>
      </c>
      <c r="Z544">
        <v>5</v>
      </c>
      <c r="AA544">
        <v>1</v>
      </c>
      <c r="AE544">
        <v>1</v>
      </c>
      <c r="AL544" s="2">
        <f t="shared" si="65"/>
        <v>1</v>
      </c>
      <c r="AN544">
        <v>2240</v>
      </c>
      <c r="AQ544" s="2">
        <f t="shared" si="66"/>
        <v>2240</v>
      </c>
      <c r="AR544">
        <v>5</v>
      </c>
      <c r="AS544">
        <v>2</v>
      </c>
      <c r="AT544">
        <v>5</v>
      </c>
      <c r="AU544">
        <v>3</v>
      </c>
      <c r="AV544">
        <v>4</v>
      </c>
      <c r="AW544">
        <v>6</v>
      </c>
      <c r="AX544">
        <v>9</v>
      </c>
      <c r="AY544">
        <v>5</v>
      </c>
      <c r="AZ544">
        <v>3</v>
      </c>
      <c r="BA544">
        <v>3</v>
      </c>
      <c r="BB544">
        <v>3</v>
      </c>
      <c r="BC544">
        <v>2</v>
      </c>
      <c r="BD544" s="2">
        <f t="shared" si="62"/>
        <v>50</v>
      </c>
      <c r="BE544">
        <v>3263</v>
      </c>
      <c r="BF544">
        <f t="shared" si="64"/>
        <v>5503</v>
      </c>
      <c r="BG544">
        <v>2349</v>
      </c>
      <c r="BH544">
        <v>3104</v>
      </c>
      <c r="BJ544" s="49">
        <v>81</v>
      </c>
      <c r="BK544" s="2">
        <f t="shared" si="63"/>
        <v>3185</v>
      </c>
      <c r="BM544" s="49">
        <v>770</v>
      </c>
      <c r="BN544" s="49">
        <v>8979</v>
      </c>
      <c r="BO544" s="3" t="s">
        <v>15521</v>
      </c>
      <c r="CE544" s="2"/>
      <c r="CF544" s="2">
        <v>11000</v>
      </c>
      <c r="CG544" s="2"/>
      <c r="CX544" s="2">
        <v>2</v>
      </c>
      <c r="CY544" s="45">
        <v>8</v>
      </c>
      <c r="CZ544" s="45"/>
      <c r="DW544" s="50">
        <v>82</v>
      </c>
      <c r="DX544" t="s">
        <v>12498</v>
      </c>
      <c r="DY544" s="4" t="s">
        <v>31406</v>
      </c>
      <c r="DZ544" s="4" t="s">
        <v>16257</v>
      </c>
      <c r="EA544" s="4"/>
    </row>
    <row r="545" spans="1:134">
      <c r="A545" s="62">
        <v>3502243</v>
      </c>
      <c r="B545" s="4" t="s">
        <v>16154</v>
      </c>
      <c r="C545" s="3">
        <v>1</v>
      </c>
      <c r="D545" s="6" t="s">
        <v>14135</v>
      </c>
      <c r="E545" s="4" t="s">
        <v>16370</v>
      </c>
      <c r="F545" s="6" t="s">
        <v>14136</v>
      </c>
      <c r="G545" s="6" t="s">
        <v>12746</v>
      </c>
      <c r="H545" s="6"/>
      <c r="I545" s="4" t="s">
        <v>16276</v>
      </c>
      <c r="J545" s="4" t="s">
        <v>16768</v>
      </c>
      <c r="K545" s="4" t="s">
        <v>13832</v>
      </c>
      <c r="L545" s="4" t="s">
        <v>465</v>
      </c>
      <c r="M545" s="4"/>
      <c r="N545" s="4" t="s">
        <v>942</v>
      </c>
      <c r="O545" s="4"/>
      <c r="P545" s="4" t="s">
        <v>12144</v>
      </c>
      <c r="Q545" s="4"/>
      <c r="R545" s="6" t="s">
        <v>12746</v>
      </c>
      <c r="Y545">
        <v>300</v>
      </c>
      <c r="Z545">
        <v>44</v>
      </c>
      <c r="AA545">
        <v>1</v>
      </c>
      <c r="AL545" s="2">
        <f t="shared" si="65"/>
        <v>0</v>
      </c>
      <c r="AQ545" s="2">
        <f t="shared" si="66"/>
        <v>0</v>
      </c>
      <c r="AR545">
        <v>2</v>
      </c>
      <c r="AS545">
        <v>2</v>
      </c>
      <c r="AT545">
        <v>2</v>
      </c>
      <c r="AU545">
        <v>3</v>
      </c>
      <c r="AV545">
        <v>2</v>
      </c>
      <c r="AW545">
        <v>2</v>
      </c>
      <c r="AX545">
        <v>2</v>
      </c>
      <c r="AY545">
        <v>3</v>
      </c>
      <c r="AZ545">
        <v>2</v>
      </c>
      <c r="BA545">
        <v>2</v>
      </c>
      <c r="BB545">
        <v>2</v>
      </c>
      <c r="BC545">
        <v>3</v>
      </c>
      <c r="BD545" s="2">
        <f t="shared" si="62"/>
        <v>27</v>
      </c>
      <c r="BE545">
        <v>3208</v>
      </c>
      <c r="BF545">
        <f t="shared" si="64"/>
        <v>3208</v>
      </c>
      <c r="BG545">
        <v>3249</v>
      </c>
      <c r="BH545">
        <v>2700</v>
      </c>
      <c r="BI545">
        <v>30</v>
      </c>
      <c r="BK545" s="2">
        <f t="shared" si="63"/>
        <v>2730</v>
      </c>
      <c r="BM545" s="49">
        <v>331</v>
      </c>
      <c r="BN545" s="49">
        <v>9927</v>
      </c>
      <c r="BO545" s="3" t="s">
        <v>12448</v>
      </c>
      <c r="CE545" s="2"/>
      <c r="CF545" s="2"/>
      <c r="CG545" s="2"/>
      <c r="CZ545" s="45"/>
      <c r="DX545" t="s">
        <v>12498</v>
      </c>
      <c r="DY545" s="4" t="s">
        <v>14136</v>
      </c>
      <c r="DZ545" s="4"/>
      <c r="EA545" s="4"/>
    </row>
    <row r="546" spans="1:134">
      <c r="A546" s="62">
        <v>3502244</v>
      </c>
      <c r="B546" s="4" t="s">
        <v>16252</v>
      </c>
      <c r="C546" s="3"/>
      <c r="D546" s="4" t="s">
        <v>16251</v>
      </c>
      <c r="E546" s="6" t="s">
        <v>16367</v>
      </c>
      <c r="F546" s="4" t="s">
        <v>16369</v>
      </c>
      <c r="G546" s="4" t="s">
        <v>12144</v>
      </c>
      <c r="H546" s="4"/>
      <c r="I546" s="4" t="s">
        <v>16367</v>
      </c>
      <c r="J546" s="6" t="s">
        <v>16768</v>
      </c>
      <c r="L546" s="6" t="s">
        <v>30150</v>
      </c>
      <c r="N546" s="4" t="s">
        <v>942</v>
      </c>
      <c r="O546" s="4" t="s">
        <v>12637</v>
      </c>
      <c r="P546" s="4" t="s">
        <v>12746</v>
      </c>
      <c r="Q546" s="6"/>
      <c r="R546" s="6" t="s">
        <v>12746</v>
      </c>
      <c r="U546" s="4"/>
      <c r="X546" s="4" t="s">
        <v>16488</v>
      </c>
      <c r="Y546">
        <v>257</v>
      </c>
      <c r="Z546">
        <v>40</v>
      </c>
      <c r="AA546">
        <v>1</v>
      </c>
      <c r="AB546" s="23">
        <v>5</v>
      </c>
      <c r="AL546" s="2">
        <f t="shared" si="65"/>
        <v>0</v>
      </c>
      <c r="AQ546" s="2">
        <f t="shared" si="66"/>
        <v>0</v>
      </c>
      <c r="AR546">
        <v>3</v>
      </c>
      <c r="AS546">
        <v>3</v>
      </c>
      <c r="AT546">
        <v>3</v>
      </c>
      <c r="AU546">
        <v>3</v>
      </c>
      <c r="AV546">
        <v>3</v>
      </c>
      <c r="AW546">
        <v>3</v>
      </c>
      <c r="AX546">
        <v>3</v>
      </c>
      <c r="AY546">
        <v>3</v>
      </c>
      <c r="AZ546">
        <v>3</v>
      </c>
      <c r="BA546">
        <v>3</v>
      </c>
      <c r="BB546">
        <v>3</v>
      </c>
      <c r="BC546">
        <v>3</v>
      </c>
      <c r="BD546" s="2">
        <f t="shared" si="62"/>
        <v>36</v>
      </c>
      <c r="BE546">
        <v>2409</v>
      </c>
      <c r="BF546">
        <f t="shared" si="64"/>
        <v>2409</v>
      </c>
      <c r="BG546">
        <v>1808</v>
      </c>
      <c r="BH546">
        <v>1699</v>
      </c>
      <c r="BI546">
        <v>53</v>
      </c>
      <c r="BJ546" s="49">
        <v>16</v>
      </c>
      <c r="BK546" s="2">
        <f t="shared" si="63"/>
        <v>1768</v>
      </c>
      <c r="BM546" s="49">
        <v>422</v>
      </c>
      <c r="BN546" s="49">
        <v>7800</v>
      </c>
      <c r="BO546" s="3" t="s">
        <v>12000</v>
      </c>
      <c r="CE546" s="2"/>
      <c r="CF546" s="2">
        <v>4360</v>
      </c>
      <c r="CG546" s="2"/>
      <c r="CZ546" s="45"/>
      <c r="DB546">
        <v>12</v>
      </c>
      <c r="DC546">
        <v>53</v>
      </c>
      <c r="DD546" s="3" t="s">
        <v>11986</v>
      </c>
      <c r="DE546" s="3" t="s">
        <v>12328</v>
      </c>
      <c r="DW546" s="50">
        <v>16</v>
      </c>
      <c r="DX546" t="s">
        <v>12498</v>
      </c>
      <c r="DY546" s="4" t="s">
        <v>31407</v>
      </c>
      <c r="DZ546" s="4" t="s">
        <v>31408</v>
      </c>
      <c r="EA546" s="4"/>
      <c r="ED546" s="58" t="s">
        <v>30151</v>
      </c>
    </row>
    <row r="547" spans="1:134">
      <c r="A547" s="62">
        <v>3502218</v>
      </c>
      <c r="B547" s="4" t="s">
        <v>16515</v>
      </c>
      <c r="C547" s="3">
        <v>1</v>
      </c>
      <c r="D547" s="4" t="s">
        <v>16267</v>
      </c>
      <c r="E547" s="4" t="s">
        <v>16264</v>
      </c>
      <c r="G547" s="6" t="s">
        <v>12144</v>
      </c>
      <c r="H547" s="6"/>
      <c r="I547" s="6" t="s">
        <v>16265</v>
      </c>
      <c r="J547" s="6" t="s">
        <v>16768</v>
      </c>
      <c r="K547" s="3" t="s">
        <v>16259</v>
      </c>
      <c r="L547" s="59" t="s">
        <v>29480</v>
      </c>
      <c r="M547" s="59"/>
      <c r="N547" s="4" t="s">
        <v>11908</v>
      </c>
      <c r="O547" s="4"/>
      <c r="P547" s="4" t="s">
        <v>12144</v>
      </c>
      <c r="Q547" s="4"/>
      <c r="R547" s="4" t="s">
        <v>12746</v>
      </c>
      <c r="Y547">
        <v>250</v>
      </c>
      <c r="Z547">
        <v>48</v>
      </c>
      <c r="AA547">
        <v>1</v>
      </c>
      <c r="AB547" s="23">
        <v>6</v>
      </c>
      <c r="AD547">
        <v>1</v>
      </c>
      <c r="AG547">
        <v>2</v>
      </c>
      <c r="AK547">
        <v>2</v>
      </c>
      <c r="AL547" s="2">
        <f t="shared" si="65"/>
        <v>3</v>
      </c>
      <c r="AM547">
        <v>2400</v>
      </c>
      <c r="AP547">
        <v>1123</v>
      </c>
      <c r="AQ547" s="2">
        <f t="shared" si="66"/>
        <v>3523</v>
      </c>
      <c r="AR547">
        <v>12</v>
      </c>
      <c r="AS547">
        <v>12</v>
      </c>
      <c r="AT547">
        <v>12</v>
      </c>
      <c r="AU547">
        <v>13</v>
      </c>
      <c r="AV547">
        <v>12</v>
      </c>
      <c r="AW547">
        <v>14</v>
      </c>
      <c r="AX547">
        <v>14</v>
      </c>
      <c r="AY547">
        <v>8</v>
      </c>
      <c r="AZ547">
        <v>12</v>
      </c>
      <c r="BA547">
        <v>16</v>
      </c>
      <c r="BB547">
        <v>18</v>
      </c>
      <c r="BC547">
        <v>25</v>
      </c>
      <c r="BD547" s="2">
        <f t="shared" si="62"/>
        <v>168</v>
      </c>
      <c r="BE547">
        <v>8766</v>
      </c>
      <c r="BF547">
        <f t="shared" si="64"/>
        <v>12289</v>
      </c>
      <c r="BG547">
        <v>9022</v>
      </c>
      <c r="BH547">
        <v>25120</v>
      </c>
      <c r="BJ547" s="50">
        <v>1069.76</v>
      </c>
      <c r="BK547" s="2">
        <f t="shared" si="63"/>
        <v>26189.759999999998</v>
      </c>
      <c r="BM547" s="49">
        <v>1853</v>
      </c>
      <c r="BN547" s="49">
        <v>11121</v>
      </c>
      <c r="BO547" s="3" t="s">
        <v>12005</v>
      </c>
      <c r="BP547">
        <v>4748</v>
      </c>
      <c r="BQ547">
        <v>80714</v>
      </c>
      <c r="BR547" s="3" t="s">
        <v>12019</v>
      </c>
      <c r="BS547" s="3">
        <v>2</v>
      </c>
      <c r="BT547" s="3">
        <v>906</v>
      </c>
      <c r="BU547" s="3" t="s">
        <v>15378</v>
      </c>
      <c r="CE547" s="2"/>
      <c r="CF547" s="2">
        <v>99865</v>
      </c>
      <c r="CG547" s="2"/>
      <c r="CX547" s="2">
        <v>6</v>
      </c>
      <c r="CY547" s="45">
        <v>77</v>
      </c>
      <c r="CZ547" s="45"/>
      <c r="DB547">
        <v>15</v>
      </c>
      <c r="DC547">
        <v>93.85</v>
      </c>
      <c r="DD547" s="3" t="s">
        <v>11986</v>
      </c>
      <c r="DE547" s="3" t="s">
        <v>12328</v>
      </c>
      <c r="DF547">
        <v>7951</v>
      </c>
      <c r="DG547" s="3">
        <v>199.09</v>
      </c>
      <c r="DH547" s="3" t="s">
        <v>11869</v>
      </c>
      <c r="DI547" s="3" t="s">
        <v>15895</v>
      </c>
      <c r="DU547" s="50">
        <v>17558</v>
      </c>
      <c r="DV547" s="50"/>
      <c r="DW547" s="50">
        <v>1069.76</v>
      </c>
      <c r="DX547" t="s">
        <v>12498</v>
      </c>
      <c r="DY547" s="4" t="s">
        <v>31525</v>
      </c>
      <c r="DZ547" s="4" t="s">
        <v>31526</v>
      </c>
      <c r="EA547" s="4" t="s">
        <v>31416</v>
      </c>
    </row>
    <row r="548" spans="1:134">
      <c r="A548" s="62">
        <v>3502245</v>
      </c>
      <c r="B548" s="4" t="s">
        <v>16487</v>
      </c>
      <c r="C548" s="3">
        <v>1</v>
      </c>
      <c r="D548" s="4" t="s">
        <v>16137</v>
      </c>
      <c r="E548" s="6" t="s">
        <v>16261</v>
      </c>
      <c r="F548" s="4" t="s">
        <v>16147</v>
      </c>
      <c r="G548" s="4" t="s">
        <v>12746</v>
      </c>
      <c r="H548" s="4"/>
      <c r="I548" s="4" t="s">
        <v>16261</v>
      </c>
      <c r="J548" s="6" t="s">
        <v>16768</v>
      </c>
      <c r="K548" s="4" t="s">
        <v>13832</v>
      </c>
      <c r="L548" s="4" t="s">
        <v>465</v>
      </c>
      <c r="M548" s="4"/>
      <c r="N548" s="4" t="s">
        <v>942</v>
      </c>
      <c r="O548" s="4" t="s">
        <v>12637</v>
      </c>
      <c r="P548" s="4" t="s">
        <v>12144</v>
      </c>
      <c r="Q548" s="6"/>
      <c r="R548" s="6" t="s">
        <v>12746</v>
      </c>
      <c r="T548" s="3" t="s">
        <v>12746</v>
      </c>
      <c r="U548" s="4"/>
      <c r="V548" s="4" t="s">
        <v>12746</v>
      </c>
      <c r="W548" s="4" t="s">
        <v>12746</v>
      </c>
      <c r="X548" s="4"/>
      <c r="Y548" s="3" t="s">
        <v>16260</v>
      </c>
      <c r="Z548">
        <v>48</v>
      </c>
      <c r="AA548">
        <v>1</v>
      </c>
      <c r="AB548" s="23">
        <v>6</v>
      </c>
      <c r="AC548">
        <v>1</v>
      </c>
      <c r="AL548" s="2">
        <f t="shared" si="65"/>
        <v>0</v>
      </c>
      <c r="AQ548" s="2">
        <f t="shared" si="66"/>
        <v>0</v>
      </c>
      <c r="AR548">
        <v>3</v>
      </c>
      <c r="AS548">
        <v>3</v>
      </c>
      <c r="AT548">
        <v>3</v>
      </c>
      <c r="AU548">
        <v>3</v>
      </c>
      <c r="AV548">
        <v>3</v>
      </c>
      <c r="AW548">
        <v>3</v>
      </c>
      <c r="AX548">
        <v>3</v>
      </c>
      <c r="AY548">
        <v>3</v>
      </c>
      <c r="AZ548">
        <v>3</v>
      </c>
      <c r="BA548">
        <v>3</v>
      </c>
      <c r="BB548">
        <v>3</v>
      </c>
      <c r="BC548">
        <v>3</v>
      </c>
      <c r="BD548" s="2">
        <f t="shared" si="62"/>
        <v>36</v>
      </c>
      <c r="BE548">
        <v>2842</v>
      </c>
      <c r="BF548">
        <f t="shared" si="64"/>
        <v>2842</v>
      </c>
      <c r="BG548">
        <v>690</v>
      </c>
      <c r="BH548">
        <v>2204</v>
      </c>
      <c r="BI548">
        <v>137</v>
      </c>
      <c r="BJ548" s="49">
        <v>71</v>
      </c>
      <c r="BK548" s="2">
        <f t="shared" si="63"/>
        <v>2412</v>
      </c>
      <c r="BN548" s="49">
        <v>7111</v>
      </c>
      <c r="BO548" s="3" t="s">
        <v>12476</v>
      </c>
      <c r="CE548" s="2"/>
      <c r="CF548" s="2"/>
      <c r="CG548" s="2"/>
      <c r="CX548" s="2">
        <v>2</v>
      </c>
      <c r="CY548" s="45">
        <v>1.25</v>
      </c>
      <c r="CZ548" s="45"/>
      <c r="DB548">
        <v>33</v>
      </c>
      <c r="DC548">
        <v>82.46</v>
      </c>
      <c r="DD548" s="3" t="s">
        <v>16375</v>
      </c>
      <c r="DE548" s="3" t="s">
        <v>16374</v>
      </c>
      <c r="DF548">
        <v>590</v>
      </c>
      <c r="DG548">
        <v>55.34</v>
      </c>
      <c r="DH548" s="3" t="s">
        <v>11869</v>
      </c>
      <c r="DI548" s="3" t="s">
        <v>15895</v>
      </c>
      <c r="DK548">
        <v>18.91</v>
      </c>
      <c r="DL548" s="3" t="s">
        <v>12305</v>
      </c>
      <c r="DM548" s="3" t="s">
        <v>16041</v>
      </c>
      <c r="DW548" s="50">
        <v>71.97</v>
      </c>
      <c r="DX548" t="s">
        <v>12498</v>
      </c>
      <c r="DY548" s="4" t="s">
        <v>16147</v>
      </c>
      <c r="DZ548" s="4" t="s">
        <v>16261</v>
      </c>
      <c r="EA548" s="4"/>
    </row>
    <row r="549" spans="1:134">
      <c r="A549" s="62">
        <v>3502246</v>
      </c>
      <c r="B549" s="2" t="s">
        <v>16378</v>
      </c>
      <c r="C549" s="3">
        <v>1</v>
      </c>
      <c r="D549" s="4" t="s">
        <v>16492</v>
      </c>
      <c r="E549" s="6" t="s">
        <v>16366</v>
      </c>
      <c r="F549" s="4" t="s">
        <v>16492</v>
      </c>
      <c r="G549" s="6" t="s">
        <v>12144</v>
      </c>
      <c r="H549" s="6"/>
      <c r="I549" s="4" t="s">
        <v>16249</v>
      </c>
      <c r="J549" s="6" t="s">
        <v>16768</v>
      </c>
      <c r="K549" s="4" t="s">
        <v>13832</v>
      </c>
      <c r="L549" s="4" t="s">
        <v>465</v>
      </c>
      <c r="M549" s="4"/>
      <c r="N549" s="4" t="s">
        <v>942</v>
      </c>
      <c r="O549" s="4"/>
      <c r="P549" s="4" t="s">
        <v>12144</v>
      </c>
      <c r="Q549" s="6"/>
      <c r="R549" s="6" t="s">
        <v>12746</v>
      </c>
      <c r="T549" t="s">
        <v>12746</v>
      </c>
      <c r="V549" s="2" t="s">
        <v>12746</v>
      </c>
      <c r="W549" s="2" t="s">
        <v>12746</v>
      </c>
      <c r="Y549">
        <v>300</v>
      </c>
      <c r="Z549">
        <v>44</v>
      </c>
      <c r="AA549">
        <v>1</v>
      </c>
      <c r="AB549" s="23">
        <v>5.5</v>
      </c>
      <c r="AD549">
        <v>3</v>
      </c>
      <c r="AE549">
        <v>3</v>
      </c>
      <c r="AG549">
        <v>2</v>
      </c>
      <c r="AK549">
        <v>2</v>
      </c>
      <c r="AL549" s="2">
        <f t="shared" si="65"/>
        <v>8</v>
      </c>
      <c r="AM549">
        <v>8300</v>
      </c>
      <c r="AN549">
        <v>5200</v>
      </c>
      <c r="AP549">
        <v>2600</v>
      </c>
      <c r="AQ549" s="2">
        <f t="shared" si="66"/>
        <v>16100</v>
      </c>
      <c r="AR549">
        <v>8</v>
      </c>
      <c r="AS549">
        <v>8</v>
      </c>
      <c r="AT549">
        <v>9</v>
      </c>
      <c r="AU549">
        <v>9</v>
      </c>
      <c r="AV549">
        <v>10</v>
      </c>
      <c r="AW549">
        <v>8</v>
      </c>
      <c r="AX549">
        <v>10</v>
      </c>
      <c r="AY549">
        <v>11</v>
      </c>
      <c r="AZ549">
        <v>12</v>
      </c>
      <c r="BA549">
        <v>11</v>
      </c>
      <c r="BB549">
        <v>11</v>
      </c>
      <c r="BC549">
        <v>11</v>
      </c>
      <c r="BD549" s="2">
        <f t="shared" si="62"/>
        <v>118</v>
      </c>
      <c r="BE549">
        <v>14500</v>
      </c>
      <c r="BF549">
        <f t="shared" si="64"/>
        <v>30600</v>
      </c>
      <c r="BG549">
        <v>9400</v>
      </c>
      <c r="BH549">
        <v>109200</v>
      </c>
      <c r="BI549">
        <v>960</v>
      </c>
      <c r="BJ549" s="49">
        <v>1280</v>
      </c>
      <c r="BK549" s="2">
        <f t="shared" si="63"/>
        <v>111440</v>
      </c>
      <c r="BM549" s="49">
        <v>24200</v>
      </c>
      <c r="BN549" s="49">
        <v>165000</v>
      </c>
      <c r="BO549" s="3" t="s">
        <v>16087</v>
      </c>
      <c r="BP549">
        <v>6000</v>
      </c>
      <c r="BQ549">
        <v>20400</v>
      </c>
      <c r="BR549" s="3" t="s">
        <v>16021</v>
      </c>
      <c r="CE549" s="2"/>
      <c r="CF549" s="2">
        <v>117200</v>
      </c>
      <c r="CG549" s="2"/>
      <c r="CZ549" s="45"/>
      <c r="DX549" t="s">
        <v>285</v>
      </c>
      <c r="DY549" s="84" t="s">
        <v>31417</v>
      </c>
      <c r="DZ549" s="4" t="s">
        <v>31418</v>
      </c>
      <c r="EA549" s="4"/>
    </row>
    <row r="550" spans="1:134">
      <c r="A550" s="62">
        <v>3502247</v>
      </c>
      <c r="B550" s="2" t="s">
        <v>16246</v>
      </c>
      <c r="C550" s="3">
        <v>1</v>
      </c>
      <c r="D550" s="4" t="s">
        <v>15104</v>
      </c>
      <c r="E550" s="3" t="s">
        <v>16242</v>
      </c>
      <c r="F550" s="2" t="s">
        <v>16363</v>
      </c>
      <c r="G550" s="6" t="s">
        <v>12144</v>
      </c>
      <c r="H550" s="6" t="s">
        <v>12144</v>
      </c>
      <c r="I550" s="4" t="s">
        <v>16353</v>
      </c>
      <c r="J550" s="6" t="s">
        <v>16768</v>
      </c>
      <c r="K550" s="4" t="s">
        <v>13832</v>
      </c>
      <c r="L550" s="4" t="s">
        <v>465</v>
      </c>
      <c r="M550" s="4"/>
      <c r="N550" s="4" t="s">
        <v>942</v>
      </c>
      <c r="O550" s="4"/>
      <c r="P550" s="4" t="s">
        <v>12144</v>
      </c>
      <c r="Q550" s="3"/>
      <c r="R550" s="4" t="s">
        <v>12746</v>
      </c>
      <c r="Y550">
        <v>190</v>
      </c>
      <c r="Z550">
        <v>40</v>
      </c>
      <c r="AA550">
        <v>1</v>
      </c>
      <c r="AB550" s="23">
        <v>5</v>
      </c>
      <c r="AE550">
        <v>1</v>
      </c>
      <c r="AL550" s="2">
        <f t="shared" si="65"/>
        <v>1</v>
      </c>
      <c r="AN550">
        <v>2143</v>
      </c>
      <c r="AQ550" s="2">
        <f t="shared" si="66"/>
        <v>2143</v>
      </c>
      <c r="AR550">
        <v>6</v>
      </c>
      <c r="AS550">
        <v>11</v>
      </c>
      <c r="AT550">
        <v>13</v>
      </c>
      <c r="AU550">
        <v>12</v>
      </c>
      <c r="AV550">
        <v>6</v>
      </c>
      <c r="AW550">
        <v>7</v>
      </c>
      <c r="AX550">
        <v>7</v>
      </c>
      <c r="AY550">
        <v>7</v>
      </c>
      <c r="AZ550">
        <v>8</v>
      </c>
      <c r="BD550" s="2">
        <f t="shared" si="62"/>
        <v>77</v>
      </c>
      <c r="BE550">
        <v>5158</v>
      </c>
      <c r="BF550">
        <f t="shared" si="64"/>
        <v>7301</v>
      </c>
      <c r="BG550">
        <v>21300</v>
      </c>
      <c r="BH550">
        <v>10156</v>
      </c>
      <c r="BI550">
        <v>608</v>
      </c>
      <c r="BJ550" s="49">
        <v>1483</v>
      </c>
      <c r="BK550" s="2">
        <f t="shared" si="63"/>
        <v>12247</v>
      </c>
      <c r="BM550" s="49">
        <v>984</v>
      </c>
      <c r="BN550" s="49">
        <v>49203</v>
      </c>
      <c r="BO550" s="3" t="s">
        <v>16240</v>
      </c>
      <c r="BP550">
        <v>200</v>
      </c>
      <c r="BQ550">
        <v>3395</v>
      </c>
      <c r="BR550" s="3" t="s">
        <v>15674</v>
      </c>
      <c r="CE550" s="2"/>
      <c r="CF550" s="2">
        <v>172528</v>
      </c>
      <c r="CG550" s="2"/>
      <c r="CX550" s="2">
        <v>49</v>
      </c>
      <c r="CY550" s="45">
        <v>347</v>
      </c>
      <c r="CZ550" s="45"/>
      <c r="DB550">
        <v>193</v>
      </c>
      <c r="DC550">
        <v>608</v>
      </c>
      <c r="DD550" s="3" t="s">
        <v>11986</v>
      </c>
      <c r="DE550" s="3" t="s">
        <v>12328</v>
      </c>
      <c r="DU550" s="50">
        <v>43456</v>
      </c>
      <c r="DV550" s="50"/>
      <c r="DW550" s="50">
        <v>1483</v>
      </c>
      <c r="DX550" t="s">
        <v>12498</v>
      </c>
      <c r="DY550" s="84" t="s">
        <v>31419</v>
      </c>
      <c r="DZ550" s="4" t="s">
        <v>31420</v>
      </c>
      <c r="EA550" s="4"/>
    </row>
    <row r="551" spans="1:134">
      <c r="A551" s="62">
        <v>3502219</v>
      </c>
      <c r="B551" s="4" t="s">
        <v>16263</v>
      </c>
      <c r="C551" s="3"/>
      <c r="D551" s="4" t="s">
        <v>12650</v>
      </c>
      <c r="E551" s="4" t="s">
        <v>16258</v>
      </c>
      <c r="F551" s="6" t="s">
        <v>12650</v>
      </c>
      <c r="G551" s="6" t="s">
        <v>12144</v>
      </c>
      <c r="H551" s="6" t="s">
        <v>12144</v>
      </c>
      <c r="I551" s="6" t="s">
        <v>16207</v>
      </c>
      <c r="J551" s="6" t="s">
        <v>16768</v>
      </c>
      <c r="K551" s="6" t="s">
        <v>16259</v>
      </c>
      <c r="L551" s="58" t="s">
        <v>29480</v>
      </c>
      <c r="M551" s="58"/>
      <c r="N551" s="4" t="s">
        <v>11908</v>
      </c>
      <c r="O551" s="4"/>
      <c r="P551" s="4" t="s">
        <v>12144</v>
      </c>
      <c r="Q551" s="4"/>
      <c r="R551" s="4" t="s">
        <v>12144</v>
      </c>
      <c r="S551" s="4" t="s">
        <v>12650</v>
      </c>
      <c r="Y551">
        <v>300</v>
      </c>
      <c r="Z551">
        <v>48</v>
      </c>
      <c r="AA551">
        <v>1</v>
      </c>
      <c r="AB551" s="23">
        <v>6</v>
      </c>
      <c r="AE551">
        <v>1</v>
      </c>
      <c r="AG551">
        <v>2</v>
      </c>
      <c r="AK551">
        <v>2</v>
      </c>
      <c r="AL551" s="2">
        <f t="shared" si="65"/>
        <v>3</v>
      </c>
      <c r="AN551">
        <v>4134</v>
      </c>
      <c r="AP551">
        <v>2856</v>
      </c>
      <c r="AQ551" s="2">
        <f t="shared" si="66"/>
        <v>6990</v>
      </c>
      <c r="AR551">
        <v>4</v>
      </c>
      <c r="AS551">
        <v>10</v>
      </c>
      <c r="AT551">
        <v>7</v>
      </c>
      <c r="AU551">
        <v>9</v>
      </c>
      <c r="AV551">
        <v>11</v>
      </c>
      <c r="AW551">
        <v>12</v>
      </c>
      <c r="AX551">
        <v>6</v>
      </c>
      <c r="AY551">
        <v>6</v>
      </c>
      <c r="AZ551">
        <v>6</v>
      </c>
      <c r="BA551">
        <v>8</v>
      </c>
      <c r="BB551">
        <v>10</v>
      </c>
      <c r="BC551">
        <v>9</v>
      </c>
      <c r="BD551" s="2">
        <f t="shared" si="62"/>
        <v>98</v>
      </c>
      <c r="BE551">
        <v>8038</v>
      </c>
      <c r="BF551">
        <f t="shared" si="64"/>
        <v>15028</v>
      </c>
      <c r="BG551">
        <v>10597</v>
      </c>
      <c r="BH551">
        <v>7177</v>
      </c>
      <c r="BI551">
        <v>264</v>
      </c>
      <c r="BJ551" s="49">
        <v>142</v>
      </c>
      <c r="BK551" s="2">
        <f t="shared" si="63"/>
        <v>7583</v>
      </c>
      <c r="BM551" s="49">
        <v>939</v>
      </c>
      <c r="BN551" s="49">
        <v>10467</v>
      </c>
      <c r="BO551" s="3" t="s">
        <v>12019</v>
      </c>
      <c r="BP551">
        <v>833</v>
      </c>
      <c r="BQ551">
        <v>8257</v>
      </c>
      <c r="BR551" s="3" t="s">
        <v>15837</v>
      </c>
      <c r="CE551" s="2"/>
      <c r="CF551" s="2">
        <v>35476.120000000003</v>
      </c>
      <c r="CG551" s="4" t="s">
        <v>11977</v>
      </c>
      <c r="CZ551" s="45"/>
      <c r="DB551">
        <v>40</v>
      </c>
      <c r="DC551" s="3">
        <v>4</v>
      </c>
      <c r="DD551" s="3" t="s">
        <v>12328</v>
      </c>
      <c r="DU551" s="50">
        <v>2375</v>
      </c>
      <c r="DV551" s="50"/>
      <c r="DW551" s="50">
        <v>142.52000000000001</v>
      </c>
      <c r="DX551" t="s">
        <v>12498</v>
      </c>
      <c r="DY551" s="4" t="s">
        <v>31421</v>
      </c>
      <c r="DZ551" s="4" t="s">
        <v>31184</v>
      </c>
      <c r="EA551" s="4"/>
    </row>
    <row r="552" spans="1:134">
      <c r="A552" s="62">
        <v>3502220</v>
      </c>
      <c r="B552" s="4" t="s">
        <v>16148</v>
      </c>
      <c r="C552" s="3"/>
      <c r="D552" s="4" t="s">
        <v>16377</v>
      </c>
      <c r="E552" s="6" t="s">
        <v>16491</v>
      </c>
      <c r="F552" s="4" t="s">
        <v>16377</v>
      </c>
      <c r="G552" s="4" t="s">
        <v>12144</v>
      </c>
      <c r="H552" s="4" t="s">
        <v>12144</v>
      </c>
      <c r="I552" s="59" t="s">
        <v>30046</v>
      </c>
      <c r="J552" s="6" t="s">
        <v>16768</v>
      </c>
      <c r="K552" s="6" t="s">
        <v>12194</v>
      </c>
      <c r="L552" s="6" t="s">
        <v>12194</v>
      </c>
      <c r="M552" s="6"/>
      <c r="N552" s="6" t="s">
        <v>11932</v>
      </c>
      <c r="O552" s="4" t="s">
        <v>12637</v>
      </c>
      <c r="P552" s="4" t="s">
        <v>12144</v>
      </c>
      <c r="Q552" s="6"/>
      <c r="R552" s="6" t="s">
        <v>12746</v>
      </c>
      <c r="X552" s="4" t="s">
        <v>16490</v>
      </c>
      <c r="Y552">
        <v>64</v>
      </c>
      <c r="Z552">
        <v>44</v>
      </c>
      <c r="AA552">
        <v>1</v>
      </c>
      <c r="AB552" s="23">
        <v>5.5</v>
      </c>
      <c r="AD552">
        <v>2</v>
      </c>
      <c r="AG552">
        <v>1</v>
      </c>
      <c r="AH552">
        <v>1</v>
      </c>
      <c r="AI552">
        <v>1</v>
      </c>
      <c r="AJ552">
        <v>1</v>
      </c>
      <c r="AK552">
        <v>1</v>
      </c>
      <c r="AL552" s="2">
        <f t="shared" si="65"/>
        <v>3</v>
      </c>
      <c r="AM552">
        <v>2750</v>
      </c>
      <c r="AP552">
        <v>762</v>
      </c>
      <c r="AQ552" s="2">
        <f t="shared" si="66"/>
        <v>3512</v>
      </c>
      <c r="AR552">
        <v>1</v>
      </c>
      <c r="AS552">
        <v>1</v>
      </c>
      <c r="AT552">
        <v>1</v>
      </c>
      <c r="AU552">
        <v>1</v>
      </c>
      <c r="AV552">
        <v>2</v>
      </c>
      <c r="AW552">
        <v>3</v>
      </c>
      <c r="AX552">
        <v>3</v>
      </c>
      <c r="AY552">
        <v>5</v>
      </c>
      <c r="AZ552">
        <v>6</v>
      </c>
      <c r="BA552">
        <v>4</v>
      </c>
      <c r="BB552">
        <v>3</v>
      </c>
      <c r="BC552">
        <v>4</v>
      </c>
      <c r="BD552" s="2">
        <f t="shared" si="62"/>
        <v>34</v>
      </c>
      <c r="BE552">
        <v>1870</v>
      </c>
      <c r="BF552">
        <f t="shared" si="64"/>
        <v>5382</v>
      </c>
      <c r="BH552">
        <v>2847</v>
      </c>
      <c r="BI552">
        <v>54</v>
      </c>
      <c r="BJ552" s="49">
        <v>370</v>
      </c>
      <c r="BK552" s="2">
        <f t="shared" si="63"/>
        <v>3271</v>
      </c>
      <c r="BM552" s="49">
        <v>1152</v>
      </c>
      <c r="BN552" s="49">
        <v>9985</v>
      </c>
      <c r="BO552" s="3" t="s">
        <v>12005</v>
      </c>
      <c r="CE552" s="2"/>
      <c r="CF552" s="2"/>
      <c r="CG552" s="2"/>
      <c r="CX552" s="2">
        <v>2</v>
      </c>
      <c r="CY552" s="45">
        <v>25</v>
      </c>
      <c r="CZ552" s="45"/>
      <c r="DU552" s="50">
        <v>5094</v>
      </c>
      <c r="DV552" s="50"/>
      <c r="DW552" s="50">
        <v>370</v>
      </c>
      <c r="DX552" t="s">
        <v>12498</v>
      </c>
      <c r="DY552" s="4" t="s">
        <v>31422</v>
      </c>
      <c r="DZ552" s="4" t="s">
        <v>31423</v>
      </c>
      <c r="EA552" s="4"/>
    </row>
    <row r="553" spans="1:134">
      <c r="A553" s="62">
        <v>3502221</v>
      </c>
      <c r="B553" s="4" t="s">
        <v>16489</v>
      </c>
      <c r="C553" s="3">
        <v>1</v>
      </c>
      <c r="D553" s="4" t="s">
        <v>16610</v>
      </c>
      <c r="E553" s="4" t="s">
        <v>16483</v>
      </c>
      <c r="F553" s="4" t="s">
        <v>16609</v>
      </c>
      <c r="G553" s="4" t="s">
        <v>12144</v>
      </c>
      <c r="H553" s="4"/>
      <c r="I553" s="2" t="s">
        <v>16250</v>
      </c>
      <c r="J553" s="6" t="s">
        <v>16768</v>
      </c>
      <c r="K553" s="6" t="s">
        <v>12194</v>
      </c>
      <c r="L553" s="6" t="s">
        <v>12194</v>
      </c>
      <c r="M553" s="6"/>
      <c r="N553" s="6" t="s">
        <v>11932</v>
      </c>
      <c r="O553" s="4" t="s">
        <v>12746</v>
      </c>
      <c r="P553" s="4" t="s">
        <v>12144</v>
      </c>
      <c r="Q553" s="4"/>
      <c r="R553" s="4" t="s">
        <v>12746</v>
      </c>
      <c r="S553" s="4"/>
      <c r="T553" s="4"/>
      <c r="V553" s="6"/>
      <c r="X553" s="3" t="s">
        <v>16482</v>
      </c>
      <c r="Y553">
        <v>225</v>
      </c>
      <c r="Z553">
        <v>48</v>
      </c>
      <c r="AA553">
        <v>1</v>
      </c>
      <c r="AB553" s="23">
        <v>5.5</v>
      </c>
      <c r="AD553">
        <v>1</v>
      </c>
      <c r="AE553">
        <v>1</v>
      </c>
      <c r="AF553">
        <v>1</v>
      </c>
      <c r="AG553">
        <v>1</v>
      </c>
      <c r="AK553">
        <v>1</v>
      </c>
      <c r="AL553" s="2">
        <f t="shared" si="65"/>
        <v>4</v>
      </c>
      <c r="AM553">
        <v>3600</v>
      </c>
      <c r="AN553">
        <v>1320</v>
      </c>
      <c r="AO553">
        <v>1300</v>
      </c>
      <c r="AP553">
        <v>1200</v>
      </c>
      <c r="AQ553" s="2">
        <f t="shared" si="66"/>
        <v>7420</v>
      </c>
      <c r="AR553">
        <v>9</v>
      </c>
      <c r="AS553">
        <v>9</v>
      </c>
      <c r="AT553">
        <v>18</v>
      </c>
      <c r="AU553">
        <v>16</v>
      </c>
      <c r="AV553">
        <v>10</v>
      </c>
      <c r="AW553">
        <v>16</v>
      </c>
      <c r="AX553">
        <v>16</v>
      </c>
      <c r="AY553">
        <v>16</v>
      </c>
      <c r="AZ553">
        <v>18</v>
      </c>
      <c r="BA553">
        <v>18</v>
      </c>
      <c r="BB553">
        <v>16</v>
      </c>
      <c r="BC553">
        <v>18</v>
      </c>
      <c r="BD553" s="2">
        <f t="shared" si="62"/>
        <v>180</v>
      </c>
      <c r="BE553">
        <v>16965</v>
      </c>
      <c r="BF553">
        <f t="shared" si="64"/>
        <v>24385</v>
      </c>
      <c r="BG553">
        <v>11390</v>
      </c>
      <c r="BH553">
        <v>28295</v>
      </c>
      <c r="BI553">
        <v>3220</v>
      </c>
      <c r="BJ553" s="49">
        <v>2325</v>
      </c>
      <c r="BK553" s="2">
        <f t="shared" si="63"/>
        <v>33840</v>
      </c>
      <c r="BM553" s="49">
        <v>4795</v>
      </c>
      <c r="BN553" s="49">
        <v>35969</v>
      </c>
      <c r="BO553" s="4" t="s">
        <v>16948</v>
      </c>
      <c r="BP553">
        <v>131</v>
      </c>
      <c r="BQ553">
        <v>1181</v>
      </c>
      <c r="BR553" s="3" t="s">
        <v>16691</v>
      </c>
      <c r="BS553" s="3">
        <v>78</v>
      </c>
      <c r="BT553">
        <v>1623</v>
      </c>
      <c r="BU553" s="4" t="s">
        <v>16816</v>
      </c>
      <c r="BV553" s="4">
        <v>311</v>
      </c>
      <c r="BW553" s="4">
        <v>3889</v>
      </c>
      <c r="BX553" s="4" t="s">
        <v>15521</v>
      </c>
      <c r="BZ553" s="4">
        <v>5579</v>
      </c>
      <c r="CA553" s="4" t="s">
        <v>16365</v>
      </c>
      <c r="CD553" s="3" t="s">
        <v>12144</v>
      </c>
      <c r="CE553" s="2">
        <v>71944</v>
      </c>
      <c r="CF553" s="2">
        <v>47907</v>
      </c>
      <c r="CG553" s="2"/>
      <c r="CX553" s="2">
        <v>5</v>
      </c>
      <c r="CY553" s="45">
        <v>32.5</v>
      </c>
      <c r="CZ553" s="45"/>
      <c r="DB553">
        <v>234</v>
      </c>
      <c r="DC553">
        <v>140</v>
      </c>
      <c r="DD553" s="3" t="s">
        <v>11986</v>
      </c>
      <c r="DE553" s="3" t="s">
        <v>12328</v>
      </c>
      <c r="DF553">
        <v>15995</v>
      </c>
      <c r="DG553">
        <v>32200</v>
      </c>
      <c r="DH553" s="3" t="s">
        <v>11869</v>
      </c>
      <c r="DI553" s="3" t="s">
        <v>15895</v>
      </c>
      <c r="DU553" s="50">
        <v>7349</v>
      </c>
      <c r="DV553" s="50"/>
      <c r="DW553" s="50">
        <v>2325</v>
      </c>
      <c r="DX553" t="s">
        <v>12498</v>
      </c>
      <c r="DY553" s="4" t="s">
        <v>31424</v>
      </c>
      <c r="DZ553" s="4" t="s">
        <v>31425</v>
      </c>
      <c r="EA553" s="4"/>
    </row>
    <row r="554" spans="1:134">
      <c r="A554" s="62">
        <v>3502222</v>
      </c>
      <c r="B554" s="4" t="s">
        <v>16606</v>
      </c>
      <c r="C554" s="3">
        <v>1</v>
      </c>
      <c r="D554" s="4" t="s">
        <v>16727</v>
      </c>
      <c r="E554" s="6" t="s">
        <v>15105</v>
      </c>
      <c r="F554" s="4" t="s">
        <v>13143</v>
      </c>
      <c r="G554" s="4" t="s">
        <v>12144</v>
      </c>
      <c r="H554" s="4" t="s">
        <v>16485</v>
      </c>
      <c r="I554" s="4" t="s">
        <v>15876</v>
      </c>
      <c r="J554" s="6" t="s">
        <v>16768</v>
      </c>
      <c r="K554" s="6" t="s">
        <v>12194</v>
      </c>
      <c r="L554" s="6" t="s">
        <v>12194</v>
      </c>
      <c r="M554" s="6"/>
      <c r="N554" s="6" t="s">
        <v>11932</v>
      </c>
      <c r="O554" s="4"/>
      <c r="P554" s="4" t="s">
        <v>12144</v>
      </c>
      <c r="Q554" s="6"/>
      <c r="R554" s="6" t="s">
        <v>12746</v>
      </c>
      <c r="Y554">
        <v>225</v>
      </c>
      <c r="Z554">
        <v>45</v>
      </c>
      <c r="AA554">
        <v>1</v>
      </c>
      <c r="AB554" s="23">
        <v>5.5</v>
      </c>
      <c r="AE554">
        <v>2</v>
      </c>
      <c r="AL554" s="2">
        <f t="shared" si="65"/>
        <v>2</v>
      </c>
      <c r="AN554">
        <v>2323</v>
      </c>
      <c r="AQ554" s="2">
        <f t="shared" si="66"/>
        <v>2323</v>
      </c>
      <c r="AT554">
        <v>3</v>
      </c>
      <c r="AU554">
        <v>3</v>
      </c>
      <c r="AV554">
        <v>3</v>
      </c>
      <c r="AW554">
        <v>3</v>
      </c>
      <c r="AX554">
        <v>3</v>
      </c>
      <c r="AY554">
        <v>3</v>
      </c>
      <c r="AZ554">
        <v>4</v>
      </c>
      <c r="BA554">
        <v>4</v>
      </c>
      <c r="BB554">
        <v>6</v>
      </c>
      <c r="BC554">
        <v>3</v>
      </c>
      <c r="BD554" s="2">
        <f t="shared" si="62"/>
        <v>35</v>
      </c>
      <c r="BE554">
        <v>2487</v>
      </c>
      <c r="BF554">
        <f t="shared" si="64"/>
        <v>4810</v>
      </c>
      <c r="BG554">
        <v>1409</v>
      </c>
      <c r="BH554">
        <v>8320</v>
      </c>
      <c r="BJ554" s="49">
        <v>726</v>
      </c>
      <c r="BK554" s="2">
        <f t="shared" si="63"/>
        <v>9046</v>
      </c>
      <c r="BM554" s="49">
        <v>400</v>
      </c>
      <c r="BN554" s="49">
        <v>23151</v>
      </c>
      <c r="BO554" s="3" t="s">
        <v>12005</v>
      </c>
      <c r="BP554">
        <v>35</v>
      </c>
      <c r="BQ554">
        <v>712</v>
      </c>
      <c r="BR554" s="3" t="s">
        <v>15521</v>
      </c>
      <c r="BT554">
        <v>1429</v>
      </c>
      <c r="BU554" s="3" t="s">
        <v>16130</v>
      </c>
      <c r="CE554" s="2"/>
      <c r="CF554" s="2">
        <v>14746</v>
      </c>
      <c r="CG554" s="2"/>
      <c r="CX554" s="2">
        <v>5</v>
      </c>
      <c r="CY554" s="45">
        <v>30</v>
      </c>
      <c r="CZ554" s="45"/>
      <c r="DE554" s="3"/>
      <c r="DU554" s="50">
        <v>2200</v>
      </c>
      <c r="DV554" s="50"/>
      <c r="DW554" s="50">
        <v>726</v>
      </c>
      <c r="DX554" t="s">
        <v>12498</v>
      </c>
      <c r="DY554" s="4" t="s">
        <v>31426</v>
      </c>
      <c r="DZ554" s="4" t="s">
        <v>31427</v>
      </c>
      <c r="EA554" s="4" t="s">
        <v>31428</v>
      </c>
    </row>
    <row r="555" spans="1:134">
      <c r="A555" s="62">
        <v>3502223</v>
      </c>
      <c r="B555" s="4" t="s">
        <v>16001</v>
      </c>
      <c r="C555" s="3"/>
      <c r="D555" s="4" t="s">
        <v>16000</v>
      </c>
      <c r="E555" s="6" t="s">
        <v>16122</v>
      </c>
      <c r="F555" s="2" t="s">
        <v>16123</v>
      </c>
      <c r="G555" s="6" t="s">
        <v>12746</v>
      </c>
      <c r="H555" s="4"/>
      <c r="I555" s="4" t="s">
        <v>16122</v>
      </c>
      <c r="J555" s="6" t="s">
        <v>16768</v>
      </c>
      <c r="K555" s="6" t="s">
        <v>12194</v>
      </c>
      <c r="L555" s="6" t="s">
        <v>12194</v>
      </c>
      <c r="M555" s="6"/>
      <c r="N555" s="6" t="s">
        <v>11932</v>
      </c>
      <c r="O555" s="4" t="s">
        <v>12637</v>
      </c>
      <c r="P555" s="4" t="s">
        <v>12144</v>
      </c>
      <c r="Q555" s="6"/>
      <c r="R555" s="6" t="s">
        <v>12746</v>
      </c>
      <c r="U555" s="4"/>
      <c r="Y555">
        <v>132</v>
      </c>
      <c r="Z555">
        <v>40</v>
      </c>
      <c r="AA555">
        <v>1</v>
      </c>
      <c r="AB555" s="23">
        <v>5</v>
      </c>
      <c r="AC555">
        <v>1</v>
      </c>
      <c r="AL555" s="2">
        <f t="shared" si="65"/>
        <v>0</v>
      </c>
      <c r="AQ555" s="2">
        <f t="shared" si="66"/>
        <v>0</v>
      </c>
      <c r="AR555">
        <v>1</v>
      </c>
      <c r="AS555">
        <v>1</v>
      </c>
      <c r="AT555">
        <v>1</v>
      </c>
      <c r="AU555">
        <v>1</v>
      </c>
      <c r="AV555">
        <v>1</v>
      </c>
      <c r="AW555">
        <v>1</v>
      </c>
      <c r="AX555">
        <v>1</v>
      </c>
      <c r="AY555">
        <v>1</v>
      </c>
      <c r="AZ555">
        <v>1</v>
      </c>
      <c r="BA555">
        <v>1</v>
      </c>
      <c r="BB555">
        <v>1</v>
      </c>
      <c r="BC555">
        <v>1</v>
      </c>
      <c r="BD555" s="2">
        <f t="shared" si="62"/>
        <v>12</v>
      </c>
      <c r="BE555">
        <v>1200</v>
      </c>
      <c r="BF555">
        <f t="shared" si="64"/>
        <v>1200</v>
      </c>
      <c r="BG555">
        <v>1200</v>
      </c>
      <c r="BH555">
        <v>1188</v>
      </c>
      <c r="BI555">
        <v>30</v>
      </c>
      <c r="BJ555" s="49">
        <v>12</v>
      </c>
      <c r="BK555" s="2">
        <f t="shared" si="63"/>
        <v>1230</v>
      </c>
      <c r="BM555" s="49">
        <v>132</v>
      </c>
      <c r="BN555" s="49">
        <v>6250</v>
      </c>
      <c r="BO555" s="3" t="s">
        <v>12476</v>
      </c>
      <c r="CE555" s="2"/>
      <c r="CF555" s="2">
        <v>3562</v>
      </c>
      <c r="CG555" s="2"/>
      <c r="CX555" s="2">
        <v>1</v>
      </c>
      <c r="CY555" s="38">
        <v>0.33</v>
      </c>
      <c r="CZ555" s="45"/>
      <c r="DB555">
        <v>5</v>
      </c>
      <c r="DC555">
        <v>30</v>
      </c>
      <c r="DD555" s="3" t="s">
        <v>11986</v>
      </c>
      <c r="DE555" s="3" t="s">
        <v>12328</v>
      </c>
      <c r="DU555" s="50">
        <v>190</v>
      </c>
      <c r="DV555" s="50"/>
      <c r="DW555" s="50">
        <v>12</v>
      </c>
      <c r="DX555" t="s">
        <v>12498</v>
      </c>
      <c r="DY555" s="4" t="s">
        <v>16123</v>
      </c>
      <c r="DZ555" s="4" t="s">
        <v>31429</v>
      </c>
      <c r="EA555" s="4" t="s">
        <v>31430</v>
      </c>
    </row>
    <row r="556" spans="1:134">
      <c r="A556" s="62">
        <v>3502224</v>
      </c>
      <c r="B556" s="2" t="s">
        <v>16121</v>
      </c>
      <c r="C556" s="3">
        <v>2</v>
      </c>
      <c r="D556" s="4" t="s">
        <v>15618</v>
      </c>
      <c r="E556" s="6" t="s">
        <v>15615</v>
      </c>
      <c r="F556" s="6" t="s">
        <v>15618</v>
      </c>
      <c r="G556" s="6" t="s">
        <v>12144</v>
      </c>
      <c r="H556" s="6"/>
      <c r="I556" s="6" t="s">
        <v>15615</v>
      </c>
      <c r="J556" s="6" t="s">
        <v>16768</v>
      </c>
      <c r="K556" s="6" t="s">
        <v>12194</v>
      </c>
      <c r="L556" s="6" t="s">
        <v>12194</v>
      </c>
      <c r="M556" s="6"/>
      <c r="N556" s="6" t="s">
        <v>11932</v>
      </c>
      <c r="O556" s="4"/>
      <c r="P556" s="4" t="s">
        <v>12144</v>
      </c>
      <c r="Q556" s="6"/>
      <c r="R556" s="6" t="s">
        <v>12746</v>
      </c>
      <c r="Y556">
        <v>329</v>
      </c>
      <c r="Z556">
        <v>48</v>
      </c>
      <c r="AA556">
        <v>1</v>
      </c>
      <c r="AB556" s="23">
        <v>8</v>
      </c>
      <c r="AD556">
        <v>3</v>
      </c>
      <c r="AE556">
        <v>5</v>
      </c>
      <c r="AG556">
        <v>6</v>
      </c>
      <c r="AH556">
        <v>6</v>
      </c>
      <c r="AI556">
        <v>6</v>
      </c>
      <c r="AJ556">
        <v>6</v>
      </c>
      <c r="AK556">
        <v>6</v>
      </c>
      <c r="AL556" s="2">
        <f t="shared" si="65"/>
        <v>14</v>
      </c>
      <c r="AM556">
        <v>69000</v>
      </c>
      <c r="AN556">
        <v>16060</v>
      </c>
      <c r="AP556">
        <v>9750</v>
      </c>
      <c r="AQ556" s="2">
        <f t="shared" si="66"/>
        <v>94810</v>
      </c>
      <c r="AR556">
        <v>32</v>
      </c>
      <c r="AS556">
        <v>32</v>
      </c>
      <c r="AT556">
        <v>37</v>
      </c>
      <c r="AU556">
        <v>29</v>
      </c>
      <c r="AV556">
        <v>18</v>
      </c>
      <c r="AW556">
        <v>43</v>
      </c>
      <c r="AX556">
        <v>42</v>
      </c>
      <c r="AY556">
        <v>40</v>
      </c>
      <c r="AZ556">
        <v>48</v>
      </c>
      <c r="BA556">
        <v>46</v>
      </c>
      <c r="BB556">
        <v>38</v>
      </c>
      <c r="BC556">
        <v>48</v>
      </c>
      <c r="BD556" s="2">
        <f t="shared" si="62"/>
        <v>453</v>
      </c>
      <c r="BE556">
        <v>29218</v>
      </c>
      <c r="BF556">
        <f t="shared" si="64"/>
        <v>124028</v>
      </c>
      <c r="BG556">
        <v>28719</v>
      </c>
      <c r="BH556">
        <v>249182</v>
      </c>
      <c r="BJ556" s="49">
        <v>2534</v>
      </c>
      <c r="BK556" s="2">
        <f t="shared" si="63"/>
        <v>251716</v>
      </c>
      <c r="BM556" s="49">
        <v>62886</v>
      </c>
      <c r="BN556" s="49">
        <v>487644</v>
      </c>
      <c r="BO556" s="3" t="s">
        <v>16198</v>
      </c>
      <c r="CE556" s="2"/>
      <c r="CF556" s="2">
        <v>600163</v>
      </c>
      <c r="CG556" s="2"/>
      <c r="CX556" s="2">
        <v>17</v>
      </c>
      <c r="CY556" s="45">
        <v>298</v>
      </c>
      <c r="CZ556" s="45"/>
      <c r="DU556" s="50">
        <v>65400</v>
      </c>
      <c r="DV556" s="50"/>
      <c r="DW556" s="50">
        <v>2534</v>
      </c>
      <c r="DX556" t="s">
        <v>12498</v>
      </c>
      <c r="DY556" s="4" t="s">
        <v>31431</v>
      </c>
      <c r="DZ556" s="4" t="s">
        <v>31318</v>
      </c>
      <c r="EA556" s="4" t="s">
        <v>31432</v>
      </c>
    </row>
    <row r="557" spans="1:134">
      <c r="A557" s="62">
        <v>3502248</v>
      </c>
      <c r="B557" s="4" t="s">
        <v>16131</v>
      </c>
      <c r="C557" s="3">
        <v>1</v>
      </c>
      <c r="D557" s="4" t="s">
        <v>16241</v>
      </c>
      <c r="E557" s="3" t="s">
        <v>16128</v>
      </c>
      <c r="F557" s="6" t="s">
        <v>16241</v>
      </c>
      <c r="G557" s="6" t="s">
        <v>12144</v>
      </c>
      <c r="H557" s="6"/>
      <c r="I557" s="2" t="s">
        <v>16005</v>
      </c>
      <c r="J557" s="6" t="s">
        <v>17536</v>
      </c>
      <c r="K557" t="s">
        <v>15869</v>
      </c>
      <c r="L557" t="s">
        <v>15869</v>
      </c>
      <c r="N557" s="26" t="s">
        <v>11794</v>
      </c>
      <c r="O557" s="4" t="s">
        <v>12637</v>
      </c>
      <c r="P557" s="4" t="s">
        <v>12144</v>
      </c>
      <c r="Q557" s="3"/>
      <c r="R557" s="6" t="s">
        <v>12746</v>
      </c>
      <c r="Y557">
        <v>300</v>
      </c>
      <c r="Z557">
        <v>48</v>
      </c>
      <c r="AA557">
        <v>1</v>
      </c>
      <c r="AB557" s="23">
        <v>6</v>
      </c>
      <c r="AD557">
        <v>3</v>
      </c>
      <c r="AG557">
        <v>1</v>
      </c>
      <c r="AH557">
        <v>1</v>
      </c>
      <c r="AI557">
        <v>1</v>
      </c>
      <c r="AJ557">
        <v>1</v>
      </c>
      <c r="AK557">
        <v>1</v>
      </c>
      <c r="AL557" s="2">
        <f t="shared" si="65"/>
        <v>4</v>
      </c>
      <c r="AM557">
        <v>6419</v>
      </c>
      <c r="AP557">
        <v>720</v>
      </c>
      <c r="AQ557" s="2">
        <f t="shared" si="66"/>
        <v>7139</v>
      </c>
      <c r="AR557">
        <v>10</v>
      </c>
      <c r="AS557">
        <v>5</v>
      </c>
      <c r="AT557">
        <v>5</v>
      </c>
      <c r="AU557">
        <v>10</v>
      </c>
      <c r="AV557">
        <v>10</v>
      </c>
      <c r="AW557">
        <v>10</v>
      </c>
      <c r="AX557">
        <v>5</v>
      </c>
      <c r="AY557">
        <v>10</v>
      </c>
      <c r="AZ557">
        <v>10</v>
      </c>
      <c r="BA557">
        <v>10</v>
      </c>
      <c r="BB557">
        <v>10</v>
      </c>
      <c r="BC557">
        <v>10</v>
      </c>
      <c r="BD557" s="2">
        <f t="shared" si="62"/>
        <v>105</v>
      </c>
      <c r="BE557">
        <v>8965</v>
      </c>
      <c r="BF557">
        <f t="shared" si="64"/>
        <v>16104</v>
      </c>
      <c r="BG557">
        <v>12000</v>
      </c>
      <c r="BH557">
        <v>27386</v>
      </c>
      <c r="BI557">
        <v>439</v>
      </c>
      <c r="BJ557" s="49">
        <v>450</v>
      </c>
      <c r="BK557" s="2">
        <f t="shared" si="63"/>
        <v>28275</v>
      </c>
      <c r="BM557" s="49">
        <v>4292</v>
      </c>
      <c r="BN557" s="49">
        <v>61000</v>
      </c>
      <c r="BO557" s="3" t="s">
        <v>12019</v>
      </c>
      <c r="BP557">
        <v>300</v>
      </c>
      <c r="BQ557">
        <v>3900</v>
      </c>
      <c r="BR557" s="3" t="s">
        <v>12925</v>
      </c>
      <c r="BS557" s="3">
        <v>100</v>
      </c>
      <c r="BT557" s="3">
        <v>1300</v>
      </c>
      <c r="BU557" s="3" t="s">
        <v>15837</v>
      </c>
      <c r="BV557" s="4">
        <v>170</v>
      </c>
      <c r="BW557" s="4">
        <v>3400</v>
      </c>
      <c r="BX557" s="4" t="s">
        <v>15744</v>
      </c>
      <c r="CE557" s="2"/>
      <c r="CF557" s="2">
        <v>65000</v>
      </c>
      <c r="CG557" s="2"/>
      <c r="CX557" s="2">
        <v>3</v>
      </c>
      <c r="CY557" s="45">
        <v>17.5</v>
      </c>
      <c r="CZ557" s="45"/>
      <c r="DX557" t="s">
        <v>12498</v>
      </c>
      <c r="DY557" s="84" t="s">
        <v>12636</v>
      </c>
      <c r="DZ557" s="84" t="s">
        <v>12636</v>
      </c>
      <c r="EA557" s="4"/>
    </row>
    <row r="558" spans="1:134">
      <c r="A558" s="62">
        <v>3502249</v>
      </c>
      <c r="B558" s="4" t="s">
        <v>15748</v>
      </c>
      <c r="C558" s="3">
        <v>1</v>
      </c>
      <c r="D558" s="6" t="s">
        <v>15864</v>
      </c>
      <c r="F558" s="2" t="s">
        <v>13958</v>
      </c>
      <c r="G558" s="6" t="s">
        <v>12144</v>
      </c>
      <c r="H558" s="6"/>
      <c r="I558" s="4" t="s">
        <v>15743</v>
      </c>
      <c r="J558" s="4" t="s">
        <v>17028</v>
      </c>
      <c r="K558" s="4" t="s">
        <v>15973</v>
      </c>
      <c r="L558" t="s">
        <v>30189</v>
      </c>
      <c r="M558" s="94" t="s">
        <v>30296</v>
      </c>
      <c r="N558" t="s">
        <v>12228</v>
      </c>
      <c r="O558" s="4" t="s">
        <v>12637</v>
      </c>
      <c r="P558" s="4" t="s">
        <v>12746</v>
      </c>
      <c r="Q558" s="4"/>
      <c r="R558" s="6" t="s">
        <v>12746</v>
      </c>
      <c r="X558" t="s">
        <v>30154</v>
      </c>
      <c r="Y558">
        <v>145</v>
      </c>
      <c r="Z558" s="3" t="s">
        <v>15971</v>
      </c>
      <c r="AA558">
        <v>1</v>
      </c>
      <c r="AB558" s="3" t="s">
        <v>15862</v>
      </c>
      <c r="AD558">
        <v>1</v>
      </c>
      <c r="AE558">
        <v>1</v>
      </c>
      <c r="AG558">
        <v>1</v>
      </c>
      <c r="AK558">
        <v>1</v>
      </c>
      <c r="AL558" s="2">
        <f t="shared" si="65"/>
        <v>3</v>
      </c>
      <c r="AM558">
        <v>2700</v>
      </c>
      <c r="AN558">
        <v>1704</v>
      </c>
      <c r="AP558">
        <v>30</v>
      </c>
      <c r="AQ558" s="2">
        <f t="shared" si="66"/>
        <v>4434</v>
      </c>
      <c r="AR558">
        <v>1</v>
      </c>
      <c r="AS558">
        <v>3</v>
      </c>
      <c r="AT558">
        <v>13</v>
      </c>
      <c r="AU558">
        <v>14</v>
      </c>
      <c r="AV558">
        <v>14</v>
      </c>
      <c r="AW558">
        <v>1</v>
      </c>
      <c r="AX558">
        <v>9</v>
      </c>
      <c r="AY558">
        <v>1</v>
      </c>
      <c r="AZ558">
        <v>13</v>
      </c>
      <c r="BA558">
        <v>10</v>
      </c>
      <c r="BB558">
        <v>1</v>
      </c>
      <c r="BC558">
        <v>16</v>
      </c>
      <c r="BD558" s="2">
        <f t="shared" si="62"/>
        <v>96</v>
      </c>
      <c r="BE558">
        <v>6360</v>
      </c>
      <c r="BF558">
        <f t="shared" si="64"/>
        <v>10794</v>
      </c>
      <c r="BG558">
        <v>8205</v>
      </c>
      <c r="BH558">
        <v>8299</v>
      </c>
      <c r="BI558">
        <v>422</v>
      </c>
      <c r="BJ558" s="49">
        <v>367</v>
      </c>
      <c r="BK558" s="2">
        <f t="shared" si="63"/>
        <v>9088</v>
      </c>
      <c r="BM558" s="49">
        <v>217</v>
      </c>
      <c r="BN558" s="49">
        <v>976</v>
      </c>
      <c r="BO558" s="3" t="s">
        <v>12005</v>
      </c>
      <c r="BP558">
        <v>853</v>
      </c>
      <c r="BQ558">
        <v>5972</v>
      </c>
      <c r="BR558" s="3" t="s">
        <v>12922</v>
      </c>
      <c r="BS558" s="3">
        <v>1140</v>
      </c>
      <c r="BT558" s="3">
        <v>12540</v>
      </c>
      <c r="BU558" s="3" t="s">
        <v>15837</v>
      </c>
      <c r="BV558" s="4">
        <v>217</v>
      </c>
      <c r="BX558" s="4" t="s">
        <v>15861</v>
      </c>
      <c r="BY558" s="4">
        <v>217</v>
      </c>
      <c r="BZ558" s="4">
        <v>1410</v>
      </c>
      <c r="CA558" s="4" t="s">
        <v>15860</v>
      </c>
      <c r="CE558" s="2"/>
      <c r="CF558" s="2">
        <v>26141</v>
      </c>
      <c r="CG558" s="2"/>
      <c r="CX558" s="2">
        <v>5</v>
      </c>
      <c r="CY558" s="45">
        <v>40</v>
      </c>
      <c r="CZ558" s="45"/>
      <c r="DB558" s="23">
        <v>84.5</v>
      </c>
      <c r="DC558">
        <v>422</v>
      </c>
      <c r="DD558" s="3" t="s">
        <v>11986</v>
      </c>
      <c r="DE558" s="3" t="s">
        <v>12328</v>
      </c>
      <c r="DX558" t="s">
        <v>12498</v>
      </c>
      <c r="DY558" s="4" t="s">
        <v>31433</v>
      </c>
      <c r="DZ558" s="4" t="s">
        <v>15743</v>
      </c>
      <c r="EA558" s="4"/>
      <c r="ED558" s="58" t="s">
        <v>30188</v>
      </c>
    </row>
    <row r="559" spans="1:134">
      <c r="A559" s="62">
        <v>3502258</v>
      </c>
      <c r="B559" s="4" t="s">
        <v>16307</v>
      </c>
      <c r="C559" s="3">
        <v>1</v>
      </c>
      <c r="D559" s="4" t="s">
        <v>16192</v>
      </c>
      <c r="E559" s="1" t="s">
        <v>16420</v>
      </c>
      <c r="F559" s="6" t="s">
        <v>14712</v>
      </c>
      <c r="G559" s="6" t="s">
        <v>12746</v>
      </c>
      <c r="H559" s="6"/>
      <c r="I559" s="3" t="s">
        <v>16412</v>
      </c>
      <c r="J559" s="4" t="s">
        <v>17028</v>
      </c>
      <c r="K559" s="4" t="s">
        <v>11924</v>
      </c>
      <c r="L559" s="4" t="s">
        <v>11924</v>
      </c>
      <c r="M559" s="4"/>
      <c r="N559" t="s">
        <v>12131</v>
      </c>
      <c r="O559" s="4"/>
      <c r="P559" s="4" t="s">
        <v>12144</v>
      </c>
      <c r="Q559" s="1"/>
      <c r="R559" s="6" t="s">
        <v>12746</v>
      </c>
      <c r="Y559" s="3">
        <v>236</v>
      </c>
      <c r="Z559" s="3">
        <v>40</v>
      </c>
      <c r="AA559">
        <v>1</v>
      </c>
      <c r="AB559" s="23">
        <v>6</v>
      </c>
      <c r="AC559">
        <v>1</v>
      </c>
      <c r="AL559" s="2">
        <f t="shared" si="65"/>
        <v>0</v>
      </c>
      <c r="AQ559" s="2">
        <f t="shared" si="66"/>
        <v>0</v>
      </c>
      <c r="AR559">
        <v>5</v>
      </c>
      <c r="AS559">
        <v>5</v>
      </c>
      <c r="AT559">
        <v>5</v>
      </c>
      <c r="AU559">
        <v>5</v>
      </c>
      <c r="AV559">
        <v>5</v>
      </c>
      <c r="AW559">
        <v>5</v>
      </c>
      <c r="AX559">
        <v>5</v>
      </c>
      <c r="AY559">
        <v>5</v>
      </c>
      <c r="AZ559">
        <v>5</v>
      </c>
      <c r="BA559">
        <v>5</v>
      </c>
      <c r="BB559">
        <v>5</v>
      </c>
      <c r="BC559">
        <v>5</v>
      </c>
      <c r="BD559" s="2">
        <f t="shared" si="62"/>
        <v>60</v>
      </c>
      <c r="BE559">
        <v>3496</v>
      </c>
      <c r="BF559">
        <f t="shared" si="64"/>
        <v>3496</v>
      </c>
      <c r="BH559">
        <v>10303</v>
      </c>
      <c r="BI559">
        <v>174</v>
      </c>
      <c r="BJ559" s="49">
        <v>23</v>
      </c>
      <c r="BK559" s="2">
        <f t="shared" si="63"/>
        <v>10500</v>
      </c>
      <c r="BM559" s="49">
        <v>1507</v>
      </c>
      <c r="BN559" s="49">
        <v>30140</v>
      </c>
      <c r="BO559" s="3" t="s">
        <v>12019</v>
      </c>
      <c r="CE559" s="2"/>
      <c r="CF559" s="2"/>
      <c r="CG559" s="2"/>
      <c r="CX559" s="2">
        <v>1</v>
      </c>
      <c r="CY559" s="45">
        <v>5</v>
      </c>
      <c r="CZ559" s="45"/>
      <c r="DB559">
        <v>7</v>
      </c>
      <c r="DC559">
        <v>50</v>
      </c>
      <c r="DD559" s="3" t="s">
        <v>11986</v>
      </c>
      <c r="DE559" s="3" t="s">
        <v>12328</v>
      </c>
      <c r="DW559" s="50">
        <v>23</v>
      </c>
      <c r="DX559" t="s">
        <v>12498</v>
      </c>
      <c r="DY559" s="4" t="s">
        <v>31558</v>
      </c>
      <c r="DZ559" s="3" t="s">
        <v>16412</v>
      </c>
      <c r="EA559" s="4" t="s">
        <v>31559</v>
      </c>
    </row>
    <row r="560" spans="1:134">
      <c r="A560" s="62">
        <v>3502259</v>
      </c>
      <c r="B560" s="4" t="s">
        <v>16302</v>
      </c>
      <c r="C560" s="3">
        <v>1</v>
      </c>
      <c r="D560" s="2" t="s">
        <v>16417</v>
      </c>
      <c r="E560" s="1" t="s">
        <v>16185</v>
      </c>
      <c r="F560" s="2" t="s">
        <v>16417</v>
      </c>
      <c r="G560" s="6" t="s">
        <v>12144</v>
      </c>
      <c r="H560" s="6"/>
      <c r="I560" s="4" t="s">
        <v>16413</v>
      </c>
      <c r="J560" s="4" t="s">
        <v>17028</v>
      </c>
      <c r="K560" s="4" t="s">
        <v>16412</v>
      </c>
      <c r="L560" s="4" t="s">
        <v>11924</v>
      </c>
      <c r="M560" s="4"/>
      <c r="N560" t="s">
        <v>12131</v>
      </c>
      <c r="O560" s="4"/>
      <c r="P560" s="4" t="s">
        <v>12144</v>
      </c>
      <c r="Q560" s="1"/>
      <c r="R560" s="6" t="s">
        <v>12746</v>
      </c>
      <c r="V560" s="3"/>
      <c r="X560" s="26" t="s">
        <v>16073</v>
      </c>
      <c r="Y560" s="3">
        <v>260</v>
      </c>
      <c r="Z560" s="3">
        <v>40</v>
      </c>
      <c r="AA560">
        <v>1</v>
      </c>
      <c r="AB560" s="23">
        <v>6</v>
      </c>
      <c r="AD560">
        <v>1</v>
      </c>
      <c r="AG560">
        <v>1</v>
      </c>
      <c r="AK560">
        <v>1</v>
      </c>
      <c r="AL560" s="2">
        <f t="shared" si="65"/>
        <v>2</v>
      </c>
      <c r="AM560">
        <v>2400</v>
      </c>
      <c r="AP560">
        <v>1080</v>
      </c>
      <c r="AQ560" s="2">
        <f t="shared" si="66"/>
        <v>3480</v>
      </c>
      <c r="AR560">
        <v>3</v>
      </c>
      <c r="AS560">
        <v>2</v>
      </c>
      <c r="AT560">
        <v>5</v>
      </c>
      <c r="AU560">
        <v>2</v>
      </c>
      <c r="AV560">
        <v>5</v>
      </c>
      <c r="AW560">
        <v>5</v>
      </c>
      <c r="AX560">
        <v>5</v>
      </c>
      <c r="AY560">
        <v>5</v>
      </c>
      <c r="AZ560">
        <v>5</v>
      </c>
      <c r="BA560">
        <v>5</v>
      </c>
      <c r="BB560">
        <v>4</v>
      </c>
      <c r="BC560">
        <v>3</v>
      </c>
      <c r="BD560" s="2">
        <f t="shared" si="62"/>
        <v>49</v>
      </c>
      <c r="BE560">
        <v>4078</v>
      </c>
      <c r="BF560">
        <f t="shared" si="64"/>
        <v>7558</v>
      </c>
      <c r="BH560">
        <v>3239</v>
      </c>
      <c r="BI560">
        <v>605</v>
      </c>
      <c r="BJ560" s="49">
        <v>56</v>
      </c>
      <c r="BK560" s="2">
        <f t="shared" si="63"/>
        <v>3900</v>
      </c>
      <c r="BM560" s="58">
        <v>831</v>
      </c>
      <c r="BN560" s="49">
        <v>12528</v>
      </c>
      <c r="BO560" s="3" t="s">
        <v>12019</v>
      </c>
      <c r="CE560" s="2"/>
      <c r="CF560" s="2">
        <v>5337</v>
      </c>
      <c r="CG560" s="2"/>
      <c r="CX560" s="2">
        <v>1</v>
      </c>
      <c r="CY560" s="45">
        <v>7</v>
      </c>
      <c r="CZ560" s="45"/>
      <c r="DB560">
        <v>100</v>
      </c>
      <c r="DC560">
        <v>605</v>
      </c>
      <c r="DD560" s="3" t="s">
        <v>11986</v>
      </c>
      <c r="DE560" s="3" t="s">
        <v>12328</v>
      </c>
      <c r="DX560" t="s">
        <v>12498</v>
      </c>
      <c r="DY560" s="4" t="s">
        <v>31560</v>
      </c>
      <c r="DZ560" s="4" t="s">
        <v>16413</v>
      </c>
      <c r="EA560" s="4"/>
    </row>
    <row r="561" spans="1:131">
      <c r="A561" s="62">
        <v>3502250</v>
      </c>
      <c r="B561" s="4" t="s">
        <v>15742</v>
      </c>
      <c r="C561" s="3">
        <v>1</v>
      </c>
      <c r="D561" s="6" t="s">
        <v>15985</v>
      </c>
      <c r="E561" t="s">
        <v>16094</v>
      </c>
      <c r="F561" s="2" t="s">
        <v>15983</v>
      </c>
      <c r="G561" s="6" t="s">
        <v>12144</v>
      </c>
      <c r="H561" s="6"/>
      <c r="I561" s="6" t="s">
        <v>16216</v>
      </c>
      <c r="J561" s="4" t="s">
        <v>17028</v>
      </c>
      <c r="K561" t="s">
        <v>12699</v>
      </c>
      <c r="L561" t="s">
        <v>12699</v>
      </c>
      <c r="N561" t="s">
        <v>12361</v>
      </c>
      <c r="O561" s="4"/>
      <c r="P561" s="4" t="s">
        <v>12746</v>
      </c>
      <c r="R561" s="6" t="s">
        <v>12144</v>
      </c>
      <c r="S561" s="6" t="s">
        <v>16093</v>
      </c>
      <c r="V561" s="6"/>
      <c r="Y561">
        <v>90</v>
      </c>
      <c r="Z561" s="3">
        <v>40</v>
      </c>
      <c r="AA561">
        <v>1</v>
      </c>
      <c r="AB561" s="23">
        <v>5</v>
      </c>
      <c r="AD561">
        <v>1</v>
      </c>
      <c r="AE561">
        <v>1</v>
      </c>
      <c r="AG561">
        <v>1</v>
      </c>
      <c r="AK561">
        <v>1</v>
      </c>
      <c r="AL561" s="2">
        <f t="shared" si="65"/>
        <v>3</v>
      </c>
      <c r="AM561">
        <v>1400</v>
      </c>
      <c r="AN561">
        <v>695</v>
      </c>
      <c r="AP561">
        <v>310</v>
      </c>
      <c r="AQ561" s="2">
        <f t="shared" si="66"/>
        <v>2405</v>
      </c>
      <c r="AR561">
        <v>1</v>
      </c>
      <c r="AS561">
        <v>1</v>
      </c>
      <c r="AT561">
        <v>5</v>
      </c>
      <c r="AU561">
        <v>5</v>
      </c>
      <c r="AV561">
        <v>5</v>
      </c>
      <c r="AW561">
        <v>5</v>
      </c>
      <c r="AX561">
        <v>5</v>
      </c>
      <c r="AY561">
        <v>2</v>
      </c>
      <c r="AZ561">
        <v>1</v>
      </c>
      <c r="BA561">
        <v>2</v>
      </c>
      <c r="BB561">
        <v>4</v>
      </c>
      <c r="BC561">
        <v>4</v>
      </c>
      <c r="BD561" s="2">
        <f t="shared" si="62"/>
        <v>40</v>
      </c>
      <c r="BE561">
        <v>2133</v>
      </c>
      <c r="BF561">
        <f t="shared" si="64"/>
        <v>4538</v>
      </c>
      <c r="BG561">
        <v>2100</v>
      </c>
      <c r="BH561">
        <v>6053</v>
      </c>
      <c r="BJ561" s="49">
        <v>420</v>
      </c>
      <c r="BK561" s="2">
        <f t="shared" si="63"/>
        <v>6473</v>
      </c>
      <c r="BM561" s="49">
        <v>2413</v>
      </c>
      <c r="BN561" s="49">
        <v>14477</v>
      </c>
      <c r="BO561" s="3" t="s">
        <v>12001</v>
      </c>
      <c r="CE561" s="2"/>
      <c r="CF561" s="2">
        <v>15464</v>
      </c>
      <c r="CG561" s="2"/>
      <c r="CX561" s="2">
        <v>1</v>
      </c>
      <c r="CY561" s="45">
        <v>25</v>
      </c>
      <c r="CZ561" s="45"/>
      <c r="DW561" s="50">
        <v>420</v>
      </c>
      <c r="DX561" t="s">
        <v>12498</v>
      </c>
      <c r="DY561" s="4" t="s">
        <v>31561</v>
      </c>
      <c r="DZ561" s="4" t="s">
        <v>31562</v>
      </c>
      <c r="EA561" s="4"/>
    </row>
    <row r="562" spans="1:131">
      <c r="A562" s="62">
        <v>3502251</v>
      </c>
      <c r="B562" s="4" t="s">
        <v>16092</v>
      </c>
      <c r="C562" s="3">
        <v>1</v>
      </c>
      <c r="D562" s="6" t="s">
        <v>15968</v>
      </c>
      <c r="E562" s="1" t="s">
        <v>16098</v>
      </c>
      <c r="F562" s="2" t="s">
        <v>16084</v>
      </c>
      <c r="G562" s="6" t="s">
        <v>12746</v>
      </c>
      <c r="H562" s="6"/>
      <c r="I562" s="6" t="s">
        <v>16083</v>
      </c>
      <c r="J562" s="4" t="s">
        <v>17028</v>
      </c>
      <c r="K562" t="s">
        <v>12699</v>
      </c>
      <c r="L562" t="s">
        <v>12699</v>
      </c>
      <c r="N562" t="s">
        <v>12361</v>
      </c>
      <c r="O562" s="4" t="s">
        <v>16083</v>
      </c>
      <c r="P562" s="4" t="s">
        <v>12144</v>
      </c>
      <c r="Q562" s="1"/>
      <c r="R562" s="6" t="s">
        <v>12746</v>
      </c>
      <c r="Y562" s="3" t="s">
        <v>16088</v>
      </c>
      <c r="Z562" s="3">
        <v>48</v>
      </c>
      <c r="AA562">
        <v>1</v>
      </c>
      <c r="AB562" s="23">
        <v>6</v>
      </c>
      <c r="AC562">
        <v>1</v>
      </c>
      <c r="AE562">
        <v>1</v>
      </c>
      <c r="AG562">
        <v>1</v>
      </c>
      <c r="AK562">
        <v>1</v>
      </c>
      <c r="AL562" s="2">
        <f t="shared" si="65"/>
        <v>2</v>
      </c>
      <c r="AN562">
        <v>2400</v>
      </c>
      <c r="AP562">
        <v>1000</v>
      </c>
      <c r="AQ562" s="2">
        <f t="shared" si="66"/>
        <v>3400</v>
      </c>
      <c r="AR562">
        <v>7</v>
      </c>
      <c r="AS562">
        <v>17</v>
      </c>
      <c r="AT562">
        <v>17</v>
      </c>
      <c r="AU562">
        <v>31</v>
      </c>
      <c r="AV562">
        <v>32</v>
      </c>
      <c r="AW562">
        <v>25</v>
      </c>
      <c r="AX562">
        <v>33</v>
      </c>
      <c r="AY562">
        <v>22</v>
      </c>
      <c r="AZ562">
        <v>27</v>
      </c>
      <c r="BA562">
        <v>20</v>
      </c>
      <c r="BB562">
        <v>33</v>
      </c>
      <c r="BC562">
        <v>28</v>
      </c>
      <c r="BD562" s="2">
        <f t="shared" si="62"/>
        <v>292</v>
      </c>
      <c r="BE562">
        <v>9179</v>
      </c>
      <c r="BF562">
        <f t="shared" si="64"/>
        <v>12579</v>
      </c>
      <c r="BH562">
        <v>34895</v>
      </c>
      <c r="BI562">
        <v>118</v>
      </c>
      <c r="BJ562" s="49">
        <v>522</v>
      </c>
      <c r="BK562" s="2">
        <f t="shared" si="63"/>
        <v>35535</v>
      </c>
      <c r="BM562" s="49">
        <v>7640</v>
      </c>
      <c r="BN562" s="49">
        <v>49647</v>
      </c>
      <c r="BO562" s="3" t="s">
        <v>16087</v>
      </c>
      <c r="BP562">
        <v>570</v>
      </c>
      <c r="BQ562">
        <v>8536</v>
      </c>
      <c r="BR562" s="3" t="s">
        <v>15969</v>
      </c>
      <c r="BS562" s="3">
        <v>76</v>
      </c>
      <c r="BT562" s="3">
        <v>454</v>
      </c>
      <c r="BU562" s="3" t="s">
        <v>12783</v>
      </c>
      <c r="CE562" s="2"/>
      <c r="CF562" s="2"/>
      <c r="CG562" s="2"/>
      <c r="CZ562" s="45"/>
      <c r="DX562" t="s">
        <v>292</v>
      </c>
      <c r="DY562" s="4" t="s">
        <v>31563</v>
      </c>
      <c r="DZ562" s="4" t="s">
        <v>31564</v>
      </c>
      <c r="EA562" s="4"/>
    </row>
    <row r="563" spans="1:131">
      <c r="A563" s="62">
        <v>3502252</v>
      </c>
      <c r="B563" s="4" t="s">
        <v>15598</v>
      </c>
      <c r="C563" s="3">
        <v>1</v>
      </c>
      <c r="D563" s="6" t="s">
        <v>15275</v>
      </c>
      <c r="E563" s="1" t="s">
        <v>15601</v>
      </c>
      <c r="F563" s="6" t="s">
        <v>13143</v>
      </c>
      <c r="G563" s="6" t="s">
        <v>12144</v>
      </c>
      <c r="H563" s="6"/>
      <c r="I563" s="4" t="s">
        <v>15966</v>
      </c>
      <c r="J563" s="2" t="s">
        <v>17028</v>
      </c>
      <c r="K563" s="6" t="s">
        <v>12699</v>
      </c>
      <c r="L563" s="6" t="s">
        <v>12699</v>
      </c>
      <c r="M563" s="6"/>
      <c r="N563" t="s">
        <v>12361</v>
      </c>
      <c r="O563" s="4"/>
      <c r="P563" s="4" t="s">
        <v>12144</v>
      </c>
      <c r="Q563" s="1"/>
      <c r="R563" s="6" t="s">
        <v>12746</v>
      </c>
      <c r="Y563" s="3">
        <v>255</v>
      </c>
      <c r="Z563" s="3">
        <v>54</v>
      </c>
      <c r="AA563">
        <v>1</v>
      </c>
      <c r="AB563" s="23">
        <v>6</v>
      </c>
      <c r="AD563">
        <v>3</v>
      </c>
      <c r="AG563">
        <v>1</v>
      </c>
      <c r="AH563">
        <v>1</v>
      </c>
      <c r="AI563">
        <v>1</v>
      </c>
      <c r="AJ563">
        <v>1</v>
      </c>
      <c r="AK563">
        <v>1</v>
      </c>
      <c r="AL563" s="2">
        <f t="shared" si="65"/>
        <v>4</v>
      </c>
      <c r="AM563">
        <v>6683</v>
      </c>
      <c r="AP563">
        <v>1240</v>
      </c>
      <c r="AQ563" s="2">
        <f t="shared" si="66"/>
        <v>7923</v>
      </c>
      <c r="AR563">
        <v>7</v>
      </c>
      <c r="AS563">
        <v>7</v>
      </c>
      <c r="AT563">
        <v>8</v>
      </c>
      <c r="AU563">
        <v>10</v>
      </c>
      <c r="AV563">
        <v>11</v>
      </c>
      <c r="AW563">
        <v>12</v>
      </c>
      <c r="AX563">
        <v>12</v>
      </c>
      <c r="AY563">
        <v>12</v>
      </c>
      <c r="AZ563">
        <v>14</v>
      </c>
      <c r="BA563">
        <v>19</v>
      </c>
      <c r="BB563">
        <v>18</v>
      </c>
      <c r="BC563">
        <v>13</v>
      </c>
      <c r="BD563" s="2">
        <f t="shared" si="62"/>
        <v>143</v>
      </c>
      <c r="BE563">
        <v>9632</v>
      </c>
      <c r="BF563">
        <f t="shared" si="64"/>
        <v>17555</v>
      </c>
      <c r="BG563">
        <v>8831</v>
      </c>
      <c r="BH563">
        <v>13531</v>
      </c>
      <c r="BI563">
        <v>687</v>
      </c>
      <c r="BJ563" s="49">
        <v>1149</v>
      </c>
      <c r="BK563" s="2">
        <f t="shared" si="63"/>
        <v>15367</v>
      </c>
      <c r="BM563" s="49">
        <v>9094</v>
      </c>
      <c r="BN563" s="49">
        <v>42287</v>
      </c>
      <c r="BO563" s="3" t="s">
        <v>12005</v>
      </c>
      <c r="CE563" s="2"/>
      <c r="CF563" s="2"/>
      <c r="CG563" s="2"/>
      <c r="CX563" s="2">
        <v>7</v>
      </c>
      <c r="CY563" s="45">
        <v>140</v>
      </c>
      <c r="CZ563" s="45"/>
      <c r="DB563">
        <v>153</v>
      </c>
      <c r="DC563">
        <v>687.31</v>
      </c>
      <c r="DD563" s="3" t="s">
        <v>12152</v>
      </c>
      <c r="DW563" s="50">
        <v>1149.52</v>
      </c>
      <c r="DX563" t="s">
        <v>12498</v>
      </c>
      <c r="DY563" s="4" t="s">
        <v>31443</v>
      </c>
      <c r="DZ563" s="4" t="s">
        <v>15966</v>
      </c>
      <c r="EA563" s="4" t="s">
        <v>31444</v>
      </c>
    </row>
    <row r="564" spans="1:131">
      <c r="A564" s="62">
        <v>3502253</v>
      </c>
      <c r="B564" s="4" t="s">
        <v>15600</v>
      </c>
      <c r="C564" s="3">
        <v>1</v>
      </c>
      <c r="D564" s="2" t="s">
        <v>14439</v>
      </c>
      <c r="E564" s="1" t="s">
        <v>15839</v>
      </c>
      <c r="F564" s="2" t="s">
        <v>15592</v>
      </c>
      <c r="G564" s="6" t="s">
        <v>12746</v>
      </c>
      <c r="H564" s="6"/>
      <c r="I564" s="6" t="s">
        <v>15720</v>
      </c>
      <c r="J564" s="4" t="s">
        <v>17028</v>
      </c>
      <c r="K564" s="6" t="s">
        <v>12699</v>
      </c>
      <c r="L564" s="6" t="s">
        <v>12699</v>
      </c>
      <c r="M564" s="6"/>
      <c r="N564" t="s">
        <v>12361</v>
      </c>
      <c r="O564" s="4"/>
      <c r="P564" s="4" t="s">
        <v>12144</v>
      </c>
      <c r="Q564" s="1"/>
      <c r="R564" s="6" t="s">
        <v>12746</v>
      </c>
      <c r="Y564" s="3">
        <v>180</v>
      </c>
      <c r="Z564" s="3">
        <v>40</v>
      </c>
      <c r="AA564">
        <v>1</v>
      </c>
      <c r="AB564" s="23">
        <v>5</v>
      </c>
      <c r="AC564">
        <v>1</v>
      </c>
      <c r="AL564" s="2">
        <f t="shared" si="65"/>
        <v>0</v>
      </c>
      <c r="AQ564" s="2">
        <f t="shared" si="66"/>
        <v>0</v>
      </c>
      <c r="AU564">
        <v>3</v>
      </c>
      <c r="AV564">
        <v>4</v>
      </c>
      <c r="AW564">
        <v>4</v>
      </c>
      <c r="AX564">
        <v>4</v>
      </c>
      <c r="AY564">
        <v>4</v>
      </c>
      <c r="AZ564">
        <v>4</v>
      </c>
      <c r="BA564">
        <v>4</v>
      </c>
      <c r="BB564">
        <v>4</v>
      </c>
      <c r="BD564" s="2">
        <f t="shared" si="62"/>
        <v>31</v>
      </c>
      <c r="BE564">
        <v>4081</v>
      </c>
      <c r="BF564">
        <f t="shared" si="64"/>
        <v>4081</v>
      </c>
      <c r="BG564">
        <v>3731</v>
      </c>
      <c r="BH564">
        <v>7161</v>
      </c>
      <c r="BI564">
        <v>350</v>
      </c>
      <c r="BJ564" s="49">
        <v>194</v>
      </c>
      <c r="BK564" s="2">
        <f t="shared" si="63"/>
        <v>7705</v>
      </c>
      <c r="BM564" s="49">
        <v>1500</v>
      </c>
      <c r="BN564" s="49">
        <v>19894</v>
      </c>
      <c r="BO564" s="3" t="s">
        <v>12005</v>
      </c>
      <c r="CE564" s="2"/>
      <c r="CF564" s="2">
        <v>7100</v>
      </c>
      <c r="CG564" s="2"/>
      <c r="CX564" s="2">
        <v>1</v>
      </c>
      <c r="CY564" s="45">
        <v>10</v>
      </c>
      <c r="CZ564" s="45"/>
      <c r="DW564" s="50">
        <v>194</v>
      </c>
      <c r="DX564" t="s">
        <v>12498</v>
      </c>
      <c r="DY564" s="4" t="s">
        <v>31445</v>
      </c>
      <c r="DZ564" s="4" t="s">
        <v>31446</v>
      </c>
      <c r="EA564" s="4"/>
    </row>
    <row r="565" spans="1:131">
      <c r="A565" s="62">
        <v>3502254</v>
      </c>
      <c r="B565" s="4" t="s">
        <v>16314</v>
      </c>
      <c r="C565" s="3"/>
      <c r="D565" s="6" t="s">
        <v>16201</v>
      </c>
      <c r="E565" s="1" t="s">
        <v>16453</v>
      </c>
      <c r="G565" s="6" t="s">
        <v>12144</v>
      </c>
      <c r="H565" s="6"/>
      <c r="I565" s="6" t="s">
        <v>16208</v>
      </c>
      <c r="J565" s="4" t="s">
        <v>17028</v>
      </c>
      <c r="K565" s="6" t="s">
        <v>12699</v>
      </c>
      <c r="L565" s="6" t="s">
        <v>12699</v>
      </c>
      <c r="M565" s="6"/>
      <c r="N565" t="s">
        <v>12361</v>
      </c>
      <c r="O565" s="4"/>
      <c r="P565" s="4" t="s">
        <v>12144</v>
      </c>
      <c r="Q565" s="1"/>
      <c r="R565" s="6" t="s">
        <v>12746</v>
      </c>
      <c r="Y565" s="3">
        <v>210</v>
      </c>
      <c r="Z565" s="3">
        <v>40</v>
      </c>
      <c r="AA565">
        <v>1</v>
      </c>
      <c r="AB565" s="23">
        <v>5</v>
      </c>
      <c r="AD565">
        <v>1</v>
      </c>
      <c r="AE565">
        <v>1</v>
      </c>
      <c r="AL565" s="2">
        <f t="shared" si="65"/>
        <v>2</v>
      </c>
      <c r="AM565">
        <v>2700</v>
      </c>
      <c r="AN565">
        <v>1800</v>
      </c>
      <c r="AQ565" s="2">
        <f t="shared" si="66"/>
        <v>4500</v>
      </c>
      <c r="AR565">
        <v>4</v>
      </c>
      <c r="AS565">
        <v>5</v>
      </c>
      <c r="AT565">
        <v>5</v>
      </c>
      <c r="AU565">
        <v>6</v>
      </c>
      <c r="AV565">
        <v>6</v>
      </c>
      <c r="AW565">
        <v>6</v>
      </c>
      <c r="AX565">
        <v>5</v>
      </c>
      <c r="AY565">
        <v>6</v>
      </c>
      <c r="AZ565">
        <v>6</v>
      </c>
      <c r="BA565">
        <v>6</v>
      </c>
      <c r="BB565">
        <v>5</v>
      </c>
      <c r="BC565">
        <v>5</v>
      </c>
      <c r="BD565" s="2">
        <f t="shared" si="62"/>
        <v>65</v>
      </c>
      <c r="BE565">
        <v>3200</v>
      </c>
      <c r="BF565">
        <f t="shared" si="64"/>
        <v>7700</v>
      </c>
      <c r="BG565">
        <v>2600</v>
      </c>
      <c r="BH565">
        <v>19646</v>
      </c>
      <c r="BI565">
        <v>600</v>
      </c>
      <c r="BJ565" s="49">
        <v>700</v>
      </c>
      <c r="BK565" s="2">
        <f t="shared" si="63"/>
        <v>20946</v>
      </c>
      <c r="BM565" s="49">
        <v>4000</v>
      </c>
      <c r="BN565" s="49">
        <v>20000</v>
      </c>
      <c r="BO565" s="3" t="s">
        <v>12005</v>
      </c>
      <c r="BP565">
        <v>30</v>
      </c>
      <c r="BQ565">
        <v>800</v>
      </c>
      <c r="BR565" s="3" t="s">
        <v>12000</v>
      </c>
      <c r="BS565" s="3">
        <v>3100</v>
      </c>
      <c r="BT565" s="3">
        <v>21000</v>
      </c>
      <c r="BU565" s="3" t="s">
        <v>16198</v>
      </c>
      <c r="CE565" s="2"/>
      <c r="CF565" s="2">
        <v>28000</v>
      </c>
      <c r="CG565" s="2"/>
      <c r="CX565" s="2">
        <v>3</v>
      </c>
      <c r="CY565" s="45">
        <v>25</v>
      </c>
      <c r="CZ565" s="45"/>
      <c r="DB565">
        <v>100</v>
      </c>
      <c r="DC565">
        <v>600</v>
      </c>
      <c r="DD565" s="3" t="s">
        <v>11986</v>
      </c>
      <c r="DE565" s="3" t="s">
        <v>12328</v>
      </c>
      <c r="DU565" s="50">
        <v>43750</v>
      </c>
      <c r="DV565" s="50"/>
      <c r="DW565" s="50">
        <v>700</v>
      </c>
      <c r="DX565" t="s">
        <v>12498</v>
      </c>
      <c r="DY565" s="4" t="s">
        <v>31447</v>
      </c>
      <c r="DZ565" s="4" t="s">
        <v>16208</v>
      </c>
      <c r="EA565" s="4"/>
    </row>
    <row r="566" spans="1:131">
      <c r="A566" s="62">
        <v>3502255</v>
      </c>
      <c r="B566" s="4" t="s">
        <v>16211</v>
      </c>
      <c r="C566" s="3"/>
      <c r="D566" s="6" t="s">
        <v>15121</v>
      </c>
      <c r="E566" t="s">
        <v>15964</v>
      </c>
      <c r="F566" s="6" t="s">
        <v>15121</v>
      </c>
      <c r="G566" s="6" t="s">
        <v>12144</v>
      </c>
      <c r="H566" s="6"/>
      <c r="I566" s="6" t="s">
        <v>16066</v>
      </c>
      <c r="J566" s="2" t="s">
        <v>17028</v>
      </c>
      <c r="K566" s="6" t="s">
        <v>12699</v>
      </c>
      <c r="L566" s="6" t="s">
        <v>12699</v>
      </c>
      <c r="M566" s="6"/>
      <c r="N566" t="s">
        <v>12361</v>
      </c>
      <c r="O566" s="4"/>
      <c r="P566" s="4" t="s">
        <v>12144</v>
      </c>
      <c r="R566" s="6" t="s">
        <v>12144</v>
      </c>
      <c r="S566" s="3" t="s">
        <v>16426</v>
      </c>
      <c r="Y566" s="3">
        <v>308</v>
      </c>
      <c r="Z566" s="3">
        <v>48</v>
      </c>
      <c r="AA566">
        <v>1</v>
      </c>
      <c r="AB566" s="23">
        <v>6</v>
      </c>
      <c r="AD566">
        <v>2</v>
      </c>
      <c r="AE566">
        <v>1</v>
      </c>
      <c r="AL566" s="2">
        <f t="shared" si="65"/>
        <v>3</v>
      </c>
      <c r="AM566">
        <v>4230</v>
      </c>
      <c r="AN566">
        <v>1820</v>
      </c>
      <c r="AQ566" s="2">
        <f t="shared" si="66"/>
        <v>6050</v>
      </c>
      <c r="AR566">
        <v>8</v>
      </c>
      <c r="AS566">
        <v>12</v>
      </c>
      <c r="AT566">
        <v>9</v>
      </c>
      <c r="AU566">
        <v>11</v>
      </c>
      <c r="AV566">
        <v>8</v>
      </c>
      <c r="AW566">
        <v>8</v>
      </c>
      <c r="AX566">
        <v>9</v>
      </c>
      <c r="AY566">
        <v>6</v>
      </c>
      <c r="AZ566">
        <v>9</v>
      </c>
      <c r="BA566">
        <v>11</v>
      </c>
      <c r="BB566">
        <v>12</v>
      </c>
      <c r="BC566">
        <v>10</v>
      </c>
      <c r="BD566" s="2">
        <f t="shared" ref="BD566:BD629" si="67">IF(B566="","",SUM(AR566:BC566))</f>
        <v>113</v>
      </c>
      <c r="BE566">
        <v>4354</v>
      </c>
      <c r="BF566">
        <f t="shared" si="64"/>
        <v>10404</v>
      </c>
      <c r="BG566">
        <v>6978</v>
      </c>
      <c r="BH566">
        <v>51114</v>
      </c>
      <c r="BJ566" s="49">
        <v>1265</v>
      </c>
      <c r="BK566" s="2">
        <f t="shared" ref="BK566:BK629" si="68">IF(B566="","",SUM(BH566:BJ566))</f>
        <v>52379</v>
      </c>
      <c r="BM566" s="49">
        <v>16190</v>
      </c>
      <c r="BN566" s="49">
        <v>74984</v>
      </c>
      <c r="BO566" s="3" t="s">
        <v>16198</v>
      </c>
      <c r="CE566" s="2"/>
      <c r="CF566" s="2">
        <v>105960</v>
      </c>
      <c r="CG566" s="2"/>
      <c r="CZ566" s="45"/>
      <c r="DX566" t="s">
        <v>12498</v>
      </c>
      <c r="DY566" s="4" t="s">
        <v>31448</v>
      </c>
      <c r="DZ566" s="4" t="s">
        <v>31449</v>
      </c>
      <c r="EA566" s="4"/>
    </row>
    <row r="567" spans="1:131">
      <c r="A567" s="62">
        <v>3502256</v>
      </c>
      <c r="B567" s="4" t="s">
        <v>16197</v>
      </c>
      <c r="C567" s="3">
        <v>1</v>
      </c>
      <c r="D567" s="2" t="s">
        <v>16196</v>
      </c>
      <c r="E567" t="s">
        <v>16180</v>
      </c>
      <c r="F567" s="2" t="s">
        <v>16195</v>
      </c>
      <c r="G567" s="6" t="s">
        <v>12746</v>
      </c>
      <c r="H567" s="6"/>
      <c r="I567" s="6" t="s">
        <v>16066</v>
      </c>
      <c r="J567" s="4" t="s">
        <v>17028</v>
      </c>
      <c r="K567" s="6" t="s">
        <v>12699</v>
      </c>
      <c r="L567" s="6" t="s">
        <v>12699</v>
      </c>
      <c r="M567" s="6"/>
      <c r="N567" t="s">
        <v>12361</v>
      </c>
      <c r="O567" s="4"/>
      <c r="P567" s="4" t="s">
        <v>12144</v>
      </c>
      <c r="R567" s="6" t="s">
        <v>12746</v>
      </c>
      <c r="U567" s="4"/>
      <c r="X567" s="3" t="s">
        <v>16309</v>
      </c>
      <c r="Y567" s="3">
        <v>307</v>
      </c>
      <c r="Z567" s="3">
        <v>48</v>
      </c>
      <c r="AA567">
        <v>1</v>
      </c>
      <c r="AB567" s="23">
        <v>6</v>
      </c>
      <c r="AC567">
        <v>2</v>
      </c>
      <c r="AL567" s="2">
        <f t="shared" si="65"/>
        <v>0</v>
      </c>
      <c r="AQ567" s="2">
        <f t="shared" si="66"/>
        <v>0</v>
      </c>
      <c r="AR567">
        <v>4</v>
      </c>
      <c r="AS567">
        <v>4</v>
      </c>
      <c r="AT567">
        <v>4</v>
      </c>
      <c r="AU567">
        <v>3</v>
      </c>
      <c r="AV567">
        <v>3</v>
      </c>
      <c r="AW567">
        <v>3</v>
      </c>
      <c r="AX567">
        <v>3</v>
      </c>
      <c r="AY567">
        <v>5</v>
      </c>
      <c r="AZ567">
        <v>4</v>
      </c>
      <c r="BA567">
        <v>3</v>
      </c>
      <c r="BB567">
        <v>3</v>
      </c>
      <c r="BC567">
        <v>4</v>
      </c>
      <c r="BD567" s="2">
        <f t="shared" si="67"/>
        <v>43</v>
      </c>
      <c r="BE567">
        <v>2833</v>
      </c>
      <c r="BF567">
        <f t="shared" si="64"/>
        <v>2833</v>
      </c>
      <c r="BG567">
        <v>2973</v>
      </c>
      <c r="BH567">
        <v>3069</v>
      </c>
      <c r="BJ567" s="49">
        <v>162</v>
      </c>
      <c r="BK567" s="2">
        <f t="shared" si="68"/>
        <v>3231</v>
      </c>
      <c r="BM567" s="49">
        <v>216</v>
      </c>
      <c r="BN567" s="49">
        <v>22572</v>
      </c>
      <c r="BO567" s="3" t="s">
        <v>12448</v>
      </c>
      <c r="CE567" s="2"/>
      <c r="CF567" s="2">
        <v>10480</v>
      </c>
      <c r="CG567" s="4" t="s">
        <v>11977</v>
      </c>
      <c r="CX567" s="2">
        <v>2</v>
      </c>
      <c r="CY567" s="45">
        <v>15</v>
      </c>
      <c r="CZ567" s="45"/>
      <c r="DU567" s="50">
        <v>10125</v>
      </c>
      <c r="DV567" s="50"/>
      <c r="DW567" s="50">
        <v>162</v>
      </c>
      <c r="DX567" t="s">
        <v>12498</v>
      </c>
      <c r="DY567" s="4" t="s">
        <v>31450</v>
      </c>
      <c r="DZ567" s="3" t="s">
        <v>31451</v>
      </c>
      <c r="EA567" s="4"/>
    </row>
    <row r="568" spans="1:131">
      <c r="A568" s="62">
        <v>3502257</v>
      </c>
      <c r="B568" s="4" t="s">
        <v>16548</v>
      </c>
      <c r="C568" s="3">
        <v>1</v>
      </c>
      <c r="D568" s="58" t="s">
        <v>29831</v>
      </c>
      <c r="E568" s="1" t="s">
        <v>16194</v>
      </c>
      <c r="F568" s="58" t="s">
        <v>29950</v>
      </c>
      <c r="G568" s="6" t="s">
        <v>12144</v>
      </c>
      <c r="H568" s="6"/>
      <c r="I568" s="6" t="s">
        <v>16194</v>
      </c>
      <c r="J568" s="4" t="s">
        <v>17028</v>
      </c>
      <c r="K568" s="6" t="s">
        <v>12699</v>
      </c>
      <c r="L568" s="6" t="s">
        <v>12699</v>
      </c>
      <c r="M568" s="6"/>
      <c r="N568" t="s">
        <v>12361</v>
      </c>
      <c r="O568" s="4"/>
      <c r="P568" s="4" t="s">
        <v>12144</v>
      </c>
      <c r="Q568" s="1"/>
      <c r="R568" s="6" t="s">
        <v>12746</v>
      </c>
      <c r="Y568" s="3">
        <v>200</v>
      </c>
      <c r="Z568" s="3">
        <v>44</v>
      </c>
      <c r="AA568">
        <v>1</v>
      </c>
      <c r="AB568" s="23">
        <v>5.5</v>
      </c>
      <c r="AD568">
        <v>2</v>
      </c>
      <c r="AL568" s="2">
        <f t="shared" si="65"/>
        <v>2</v>
      </c>
      <c r="AM568">
        <v>3120</v>
      </c>
      <c r="AQ568" s="2">
        <f t="shared" si="66"/>
        <v>3120</v>
      </c>
      <c r="AR568">
        <v>2</v>
      </c>
      <c r="AS568">
        <v>2</v>
      </c>
      <c r="AT568">
        <v>2</v>
      </c>
      <c r="AU568">
        <v>2</v>
      </c>
      <c r="AV568">
        <v>2</v>
      </c>
      <c r="AW568">
        <v>2</v>
      </c>
      <c r="AX568">
        <v>2</v>
      </c>
      <c r="AY568">
        <v>2</v>
      </c>
      <c r="AZ568">
        <v>2</v>
      </c>
      <c r="BA568">
        <v>2</v>
      </c>
      <c r="BB568">
        <v>2</v>
      </c>
      <c r="BC568">
        <v>2</v>
      </c>
      <c r="BD568" s="2">
        <f t="shared" si="67"/>
        <v>24</v>
      </c>
      <c r="BE568">
        <v>1887</v>
      </c>
      <c r="BF568">
        <f t="shared" si="64"/>
        <v>5007</v>
      </c>
      <c r="BG568">
        <v>2460</v>
      </c>
      <c r="BH568">
        <v>2500</v>
      </c>
      <c r="BI568">
        <v>70</v>
      </c>
      <c r="BJ568" s="49">
        <v>75</v>
      </c>
      <c r="BK568" s="2">
        <f t="shared" si="68"/>
        <v>2645</v>
      </c>
      <c r="BM568" s="49">
        <v>200</v>
      </c>
      <c r="BN568" s="49">
        <v>7900</v>
      </c>
      <c r="BO568" s="3" t="s">
        <v>12448</v>
      </c>
      <c r="CC568" s="4">
        <v>2000</v>
      </c>
      <c r="CE568" s="2"/>
      <c r="CF568" s="2">
        <v>11950</v>
      </c>
      <c r="CG568" s="2"/>
      <c r="CX568" s="2">
        <v>2</v>
      </c>
      <c r="CY568" s="45">
        <v>5.125</v>
      </c>
      <c r="CZ568" s="45"/>
      <c r="DB568">
        <v>14</v>
      </c>
      <c r="DC568">
        <v>70</v>
      </c>
      <c r="DD568" s="3" t="s">
        <v>11986</v>
      </c>
      <c r="DE568" s="3" t="s">
        <v>12328</v>
      </c>
      <c r="DU568" s="50">
        <v>2500</v>
      </c>
      <c r="DV568" s="50"/>
      <c r="DW568" s="50">
        <v>75</v>
      </c>
      <c r="DX568" t="s">
        <v>12498</v>
      </c>
      <c r="DY568" s="4" t="s">
        <v>31452</v>
      </c>
      <c r="DZ568" s="4" t="s">
        <v>31453</v>
      </c>
      <c r="EA568" s="4"/>
    </row>
    <row r="569" spans="1:131">
      <c r="A569" s="62">
        <v>3502260</v>
      </c>
      <c r="B569" s="4" t="s">
        <v>15803</v>
      </c>
      <c r="C569" s="3">
        <v>1</v>
      </c>
      <c r="D569" s="6" t="s">
        <v>15802</v>
      </c>
      <c r="F569" s="6" t="s">
        <v>15801</v>
      </c>
      <c r="G569" s="6" t="s">
        <v>12746</v>
      </c>
      <c r="I569" s="3" t="s">
        <v>15800</v>
      </c>
      <c r="J569" s="4" t="s">
        <v>17029</v>
      </c>
      <c r="K569" s="2" t="s">
        <v>29599</v>
      </c>
      <c r="L569" s="2" t="s">
        <v>10948</v>
      </c>
      <c r="N569" s="2" t="s">
        <v>7948</v>
      </c>
      <c r="O569" s="4"/>
      <c r="P569" s="4" t="s">
        <v>31454</v>
      </c>
      <c r="R569" s="6" t="s">
        <v>12746</v>
      </c>
      <c r="T569" s="3" t="s">
        <v>12746</v>
      </c>
      <c r="U569" s="4"/>
      <c r="V569" s="4" t="s">
        <v>12746</v>
      </c>
      <c r="X569" s="4" t="s">
        <v>16042</v>
      </c>
      <c r="Y569" s="3">
        <v>240</v>
      </c>
      <c r="Z569" s="3">
        <v>54</v>
      </c>
      <c r="AA569">
        <v>9</v>
      </c>
      <c r="AB569" s="23">
        <v>6</v>
      </c>
      <c r="AE569">
        <v>1</v>
      </c>
      <c r="AL569" s="2">
        <f t="shared" si="65"/>
        <v>1</v>
      </c>
      <c r="AN569">
        <v>1000</v>
      </c>
      <c r="AQ569" s="2">
        <f t="shared" si="66"/>
        <v>1000</v>
      </c>
      <c r="AR569">
        <v>15</v>
      </c>
      <c r="AS569">
        <v>4</v>
      </c>
      <c r="AT569">
        <v>10</v>
      </c>
      <c r="AU569">
        <v>16</v>
      </c>
      <c r="AV569">
        <v>15</v>
      </c>
      <c r="AW569">
        <v>16</v>
      </c>
      <c r="AX569">
        <v>4</v>
      </c>
      <c r="AY569">
        <v>8</v>
      </c>
      <c r="AZ569">
        <v>15</v>
      </c>
      <c r="BA569">
        <v>17</v>
      </c>
      <c r="BB569">
        <v>15</v>
      </c>
      <c r="BC569">
        <v>15</v>
      </c>
      <c r="BD569" s="2">
        <f t="shared" si="67"/>
        <v>150</v>
      </c>
      <c r="BE569">
        <v>6700</v>
      </c>
      <c r="BF569">
        <f t="shared" si="64"/>
        <v>7700</v>
      </c>
      <c r="BG569">
        <v>6300</v>
      </c>
      <c r="BH569">
        <v>5600</v>
      </c>
      <c r="BI569">
        <v>200</v>
      </c>
      <c r="BJ569" s="49">
        <v>55</v>
      </c>
      <c r="BK569" s="2">
        <f t="shared" si="68"/>
        <v>5855</v>
      </c>
      <c r="BM569" s="49">
        <v>1200</v>
      </c>
      <c r="BN569" s="49">
        <v>14400</v>
      </c>
      <c r="BO569" s="3" t="s">
        <v>12019</v>
      </c>
      <c r="CE569" s="2"/>
      <c r="CF569" s="2">
        <v>14400</v>
      </c>
      <c r="CG569" s="2"/>
      <c r="CP569">
        <v>3</v>
      </c>
      <c r="CQ569">
        <v>12</v>
      </c>
      <c r="CZ569" s="45"/>
      <c r="DB569">
        <v>40</v>
      </c>
      <c r="DC569">
        <v>200</v>
      </c>
      <c r="DD569" s="3" t="s">
        <v>12305</v>
      </c>
      <c r="DE569" s="3" t="s">
        <v>16041</v>
      </c>
      <c r="DW569" s="50">
        <v>50</v>
      </c>
      <c r="DX569" t="s">
        <v>12498</v>
      </c>
      <c r="DY569" s="84" t="s">
        <v>31455</v>
      </c>
      <c r="DZ569" s="4"/>
      <c r="EA569" s="4"/>
    </row>
    <row r="570" spans="1:131">
      <c r="A570" s="62">
        <v>3502261</v>
      </c>
      <c r="B570" s="4" t="s">
        <v>15676</v>
      </c>
      <c r="C570" s="3"/>
      <c r="D570" s="4" t="s">
        <v>14311</v>
      </c>
      <c r="E570" s="1" t="s">
        <v>15675</v>
      </c>
      <c r="F570" s="6" t="s">
        <v>14311</v>
      </c>
      <c r="G570" s="6" t="s">
        <v>12746</v>
      </c>
      <c r="I570" s="3" t="s">
        <v>15561</v>
      </c>
      <c r="J570" s="2" t="s">
        <v>17029</v>
      </c>
      <c r="K570" s="3" t="s">
        <v>14194</v>
      </c>
      <c r="L570" s="3" t="s">
        <v>21718</v>
      </c>
      <c r="M570" s="3"/>
      <c r="N570" t="s">
        <v>12668</v>
      </c>
      <c r="O570" s="4"/>
      <c r="P570" s="4" t="s">
        <v>12144</v>
      </c>
      <c r="Q570" s="1"/>
      <c r="R570" s="6" t="s">
        <v>12746</v>
      </c>
      <c r="Y570" s="3">
        <v>250</v>
      </c>
      <c r="Z570" s="3">
        <v>42</v>
      </c>
      <c r="AA570">
        <v>1</v>
      </c>
      <c r="AB570" s="23">
        <v>6</v>
      </c>
      <c r="AC570">
        <v>1</v>
      </c>
      <c r="AE570">
        <v>2</v>
      </c>
      <c r="AG570">
        <v>1</v>
      </c>
      <c r="AL570" s="2">
        <f t="shared" si="65"/>
        <v>3</v>
      </c>
      <c r="AN570">
        <v>4160</v>
      </c>
      <c r="AP570">
        <v>500</v>
      </c>
      <c r="AQ570" s="2">
        <f t="shared" si="66"/>
        <v>4660</v>
      </c>
      <c r="AR570">
        <v>4</v>
      </c>
      <c r="AS570">
        <v>4</v>
      </c>
      <c r="AT570">
        <v>10</v>
      </c>
      <c r="AU570">
        <v>21</v>
      </c>
      <c r="AV570">
        <v>25</v>
      </c>
      <c r="AW570">
        <v>22</v>
      </c>
      <c r="AX570">
        <v>17</v>
      </c>
      <c r="AY570">
        <v>16</v>
      </c>
      <c r="AZ570">
        <v>15</v>
      </c>
      <c r="BA570">
        <v>14</v>
      </c>
      <c r="BB570">
        <v>14</v>
      </c>
      <c r="BC570">
        <v>15</v>
      </c>
      <c r="BD570" s="2">
        <f t="shared" si="67"/>
        <v>177</v>
      </c>
      <c r="BE570">
        <v>16809</v>
      </c>
      <c r="BF570">
        <f t="shared" si="64"/>
        <v>21469</v>
      </c>
      <c r="BG570">
        <v>23632</v>
      </c>
      <c r="BH570">
        <v>33723</v>
      </c>
      <c r="BI570">
        <v>355</v>
      </c>
      <c r="BJ570" s="49">
        <v>1290</v>
      </c>
      <c r="BK570" s="2">
        <f t="shared" si="68"/>
        <v>35368</v>
      </c>
      <c r="BM570" s="49">
        <v>3202</v>
      </c>
      <c r="BN570" s="49">
        <v>38424</v>
      </c>
      <c r="BO570" s="3" t="s">
        <v>12019</v>
      </c>
      <c r="BP570">
        <v>6405</v>
      </c>
      <c r="BQ570">
        <v>32025</v>
      </c>
      <c r="BR570" s="3" t="s">
        <v>15837</v>
      </c>
      <c r="CE570" s="2"/>
      <c r="CF570" s="2">
        <v>109776</v>
      </c>
      <c r="CG570" s="2"/>
      <c r="CZ570" s="45"/>
      <c r="DU570" s="49">
        <v>20824</v>
      </c>
      <c r="DV570" s="49"/>
      <c r="DW570" s="49">
        <v>1291</v>
      </c>
      <c r="DX570" t="s">
        <v>12498</v>
      </c>
      <c r="DY570" s="4" t="s">
        <v>14311</v>
      </c>
      <c r="DZ570" s="3" t="s">
        <v>15561</v>
      </c>
      <c r="EA570" s="4"/>
    </row>
    <row r="571" spans="1:131">
      <c r="A571" s="62">
        <v>3502262</v>
      </c>
      <c r="B571" s="4" t="s">
        <v>15798</v>
      </c>
      <c r="C571" s="3"/>
      <c r="D571" s="4" t="s">
        <v>15905</v>
      </c>
      <c r="E571" s="6" t="s">
        <v>16046</v>
      </c>
      <c r="F571" s="6" t="s">
        <v>15322</v>
      </c>
      <c r="G571" s="6" t="s">
        <v>12746</v>
      </c>
      <c r="H571" s="6"/>
      <c r="I571" s="6" t="s">
        <v>15923</v>
      </c>
      <c r="J571" s="6" t="s">
        <v>17030</v>
      </c>
      <c r="K571" t="s">
        <v>12702</v>
      </c>
      <c r="L571" t="s">
        <v>12702</v>
      </c>
      <c r="N571" s="6" t="s">
        <v>12587</v>
      </c>
      <c r="O571" s="4"/>
      <c r="P571" s="4" t="s">
        <v>12144</v>
      </c>
      <c r="Q571" s="6"/>
      <c r="R571" s="6" t="s">
        <v>12746</v>
      </c>
      <c r="Y571" s="3">
        <v>210</v>
      </c>
      <c r="Z571" s="3">
        <v>40</v>
      </c>
      <c r="AA571">
        <v>1</v>
      </c>
      <c r="AB571" s="23">
        <v>5</v>
      </c>
      <c r="AC571">
        <v>1</v>
      </c>
      <c r="AG571">
        <v>1</v>
      </c>
      <c r="AK571">
        <v>1</v>
      </c>
      <c r="AL571" s="2">
        <f t="shared" si="65"/>
        <v>1</v>
      </c>
      <c r="AP571">
        <v>110</v>
      </c>
      <c r="AQ571" s="2">
        <f t="shared" si="66"/>
        <v>110</v>
      </c>
      <c r="AR571">
        <v>2</v>
      </c>
      <c r="AS571">
        <v>2</v>
      </c>
      <c r="AT571">
        <v>2</v>
      </c>
      <c r="AU571">
        <v>4</v>
      </c>
      <c r="AV571">
        <v>4</v>
      </c>
      <c r="AW571">
        <v>3</v>
      </c>
      <c r="AX571">
        <v>4</v>
      </c>
      <c r="AY571">
        <v>3</v>
      </c>
      <c r="AZ571">
        <v>3</v>
      </c>
      <c r="BA571">
        <v>2</v>
      </c>
      <c r="BB571">
        <v>3</v>
      </c>
      <c r="BC571">
        <v>2</v>
      </c>
      <c r="BD571" s="2">
        <f t="shared" si="67"/>
        <v>34</v>
      </c>
      <c r="BE571">
        <v>2402</v>
      </c>
      <c r="BF571">
        <f t="shared" si="64"/>
        <v>2512</v>
      </c>
      <c r="BG571">
        <v>1366</v>
      </c>
      <c r="BH571">
        <v>2354</v>
      </c>
      <c r="BI571">
        <v>320</v>
      </c>
      <c r="BJ571" s="50">
        <v>139</v>
      </c>
      <c r="BK571" s="2">
        <f t="shared" si="68"/>
        <v>2813</v>
      </c>
      <c r="BM571" s="49">
        <v>973</v>
      </c>
      <c r="BN571" s="49">
        <v>5626</v>
      </c>
      <c r="BO571" s="3" t="s">
        <v>12005</v>
      </c>
      <c r="BP571">
        <v>144</v>
      </c>
      <c r="BQ571">
        <v>1256</v>
      </c>
      <c r="BR571" s="3" t="s">
        <v>12539</v>
      </c>
      <c r="BS571" s="3">
        <v>260</v>
      </c>
      <c r="BT571" s="3">
        <v>445</v>
      </c>
      <c r="BU571" s="3" t="s">
        <v>16045</v>
      </c>
      <c r="BV571" s="4">
        <v>132</v>
      </c>
      <c r="BW571" s="4">
        <v>414</v>
      </c>
      <c r="BX571" s="4" t="s">
        <v>16044</v>
      </c>
      <c r="CE571" s="2"/>
      <c r="CF571" s="2">
        <v>6848</v>
      </c>
      <c r="CG571" s="2"/>
      <c r="CX571" s="2">
        <v>3</v>
      </c>
      <c r="CY571" s="45">
        <v>9</v>
      </c>
      <c r="CZ571" s="45"/>
      <c r="DU571" s="50">
        <v>2273</v>
      </c>
      <c r="DV571" s="50"/>
      <c r="DW571" s="50">
        <v>139</v>
      </c>
      <c r="DX571" t="s">
        <v>12498</v>
      </c>
      <c r="DY571" s="4" t="s">
        <v>31456</v>
      </c>
      <c r="DZ571" s="4"/>
      <c r="EA571" s="4"/>
    </row>
    <row r="572" spans="1:131">
      <c r="A572" s="62">
        <v>3502271</v>
      </c>
      <c r="B572" s="4" t="s">
        <v>15875</v>
      </c>
      <c r="C572" s="3">
        <v>1</v>
      </c>
      <c r="D572" s="4" t="s">
        <v>15628</v>
      </c>
      <c r="E572" s="2" t="s">
        <v>15979</v>
      </c>
      <c r="G572" s="4" t="s">
        <v>12144</v>
      </c>
      <c r="H572" s="4"/>
      <c r="I572" s="4" t="s">
        <v>15517</v>
      </c>
      <c r="J572" s="4" t="s">
        <v>17030</v>
      </c>
      <c r="K572" t="s">
        <v>12117</v>
      </c>
      <c r="L572" t="s">
        <v>12117</v>
      </c>
      <c r="N572" s="6" t="s">
        <v>12588</v>
      </c>
      <c r="O572" s="4"/>
      <c r="P572" s="4" t="s">
        <v>12144</v>
      </c>
      <c r="Q572" s="2"/>
      <c r="R572" s="6" t="s">
        <v>12746</v>
      </c>
      <c r="Y572" s="3">
        <v>102</v>
      </c>
      <c r="Z572" s="3">
        <v>40</v>
      </c>
      <c r="AA572">
        <v>1</v>
      </c>
      <c r="AB572" s="23">
        <v>5</v>
      </c>
      <c r="AD572">
        <v>1</v>
      </c>
      <c r="AE572">
        <v>2</v>
      </c>
      <c r="AG572">
        <v>1</v>
      </c>
      <c r="AK572">
        <v>1</v>
      </c>
      <c r="AL572" s="2">
        <f t="shared" si="65"/>
        <v>4</v>
      </c>
      <c r="AM572">
        <v>3600</v>
      </c>
      <c r="AN572">
        <v>3620</v>
      </c>
      <c r="AP572">
        <v>1320</v>
      </c>
      <c r="AQ572" s="2">
        <f t="shared" si="66"/>
        <v>8540</v>
      </c>
      <c r="AR572">
        <v>2</v>
      </c>
      <c r="AS572">
        <v>2</v>
      </c>
      <c r="AT572">
        <v>13</v>
      </c>
      <c r="AU572">
        <v>13</v>
      </c>
      <c r="AV572">
        <v>14</v>
      </c>
      <c r="AW572">
        <v>3</v>
      </c>
      <c r="AX572">
        <v>16</v>
      </c>
      <c r="AY572">
        <v>15</v>
      </c>
      <c r="AZ572">
        <v>2</v>
      </c>
      <c r="BA572">
        <v>2</v>
      </c>
      <c r="BB572">
        <v>24</v>
      </c>
      <c r="BC572">
        <v>2</v>
      </c>
      <c r="BD572" s="2">
        <f t="shared" si="67"/>
        <v>108</v>
      </c>
      <c r="BE572">
        <v>6959</v>
      </c>
      <c r="BF572">
        <f t="shared" si="64"/>
        <v>15499</v>
      </c>
      <c r="BG572">
        <v>5609</v>
      </c>
      <c r="BH572">
        <v>16961</v>
      </c>
      <c r="BI572">
        <v>254</v>
      </c>
      <c r="BJ572" s="49">
        <v>1407</v>
      </c>
      <c r="BK572" s="2">
        <f t="shared" si="68"/>
        <v>18622</v>
      </c>
      <c r="BM572" s="49">
        <v>5102</v>
      </c>
      <c r="BN572" s="49">
        <v>34288</v>
      </c>
      <c r="BO572" s="3" t="s">
        <v>12005</v>
      </c>
      <c r="CE572" s="2"/>
      <c r="CF572" s="2">
        <v>28585</v>
      </c>
      <c r="CG572" s="2"/>
      <c r="CX572" s="2">
        <v>38</v>
      </c>
      <c r="CY572" s="45">
        <v>297</v>
      </c>
      <c r="CZ572" s="45"/>
      <c r="DW572" s="50">
        <v>1407.89</v>
      </c>
      <c r="DX572" t="s">
        <v>12498</v>
      </c>
      <c r="DY572" s="4" t="s">
        <v>31457</v>
      </c>
      <c r="DZ572" s="4" t="s">
        <v>31338</v>
      </c>
      <c r="EA572" s="4"/>
    </row>
    <row r="573" spans="1:131">
      <c r="A573" s="62">
        <v>3502272</v>
      </c>
      <c r="B573" s="4" t="s">
        <v>15978</v>
      </c>
      <c r="C573" s="3">
        <v>1</v>
      </c>
      <c r="D573" s="4" t="s">
        <v>15977</v>
      </c>
      <c r="E573" s="6" t="s">
        <v>15975</v>
      </c>
      <c r="G573" s="4" t="s">
        <v>12144</v>
      </c>
      <c r="H573" s="4"/>
      <c r="I573" s="4" t="s">
        <v>16095</v>
      </c>
      <c r="J573" s="4" t="s">
        <v>17030</v>
      </c>
      <c r="K573" s="59" t="s">
        <v>148</v>
      </c>
      <c r="L573" s="59" t="s">
        <v>148</v>
      </c>
      <c r="M573" s="59"/>
      <c r="N573" s="6" t="s">
        <v>12588</v>
      </c>
      <c r="O573" s="4" t="s">
        <v>12637</v>
      </c>
      <c r="P573" s="4" t="s">
        <v>12144</v>
      </c>
      <c r="Q573" s="6"/>
      <c r="R573" s="6" t="s">
        <v>12746</v>
      </c>
      <c r="T573" t="s">
        <v>12746</v>
      </c>
      <c r="Y573" s="3">
        <v>175</v>
      </c>
      <c r="Z573" s="3">
        <v>44</v>
      </c>
      <c r="AA573">
        <v>1</v>
      </c>
      <c r="AB573" s="23">
        <v>5</v>
      </c>
      <c r="AD573">
        <v>3</v>
      </c>
      <c r="AL573" s="2">
        <f t="shared" si="65"/>
        <v>3</v>
      </c>
      <c r="AM573">
        <v>4037</v>
      </c>
      <c r="AQ573" s="2">
        <f t="shared" si="66"/>
        <v>4037</v>
      </c>
      <c r="AR573">
        <v>3</v>
      </c>
      <c r="AS573">
        <v>3</v>
      </c>
      <c r="AT573">
        <v>4</v>
      </c>
      <c r="AU573">
        <v>5</v>
      </c>
      <c r="AV573">
        <v>5</v>
      </c>
      <c r="AW573">
        <v>5</v>
      </c>
      <c r="AX573">
        <v>5</v>
      </c>
      <c r="AY573">
        <v>8</v>
      </c>
      <c r="AZ573">
        <v>7</v>
      </c>
      <c r="BA573">
        <v>6</v>
      </c>
      <c r="BB573">
        <v>8</v>
      </c>
      <c r="BC573">
        <v>8</v>
      </c>
      <c r="BD573" s="2">
        <f t="shared" si="67"/>
        <v>67</v>
      </c>
      <c r="BE573">
        <v>2988</v>
      </c>
      <c r="BF573">
        <f t="shared" si="64"/>
        <v>7025</v>
      </c>
      <c r="BG573">
        <v>663</v>
      </c>
      <c r="BH573">
        <v>9797</v>
      </c>
      <c r="BI573">
        <v>799</v>
      </c>
      <c r="BJ573" s="49">
        <v>302</v>
      </c>
      <c r="BK573" s="2">
        <f t="shared" si="68"/>
        <v>10898</v>
      </c>
      <c r="BM573" s="49">
        <v>4040</v>
      </c>
      <c r="BN573" s="49">
        <v>22262</v>
      </c>
      <c r="BO573" s="3" t="s">
        <v>12005</v>
      </c>
      <c r="CE573" s="2"/>
      <c r="CF573" s="2">
        <v>1046653</v>
      </c>
      <c r="CG573" s="2"/>
      <c r="CX573" s="2">
        <v>6</v>
      </c>
      <c r="CY573" s="45">
        <v>34</v>
      </c>
      <c r="CZ573" s="45"/>
      <c r="DW573" s="51">
        <v>302.10000000000002</v>
      </c>
      <c r="DX573" t="s">
        <v>12498</v>
      </c>
      <c r="DY573" s="84" t="s">
        <v>31339</v>
      </c>
      <c r="DZ573" s="4" t="s">
        <v>16095</v>
      </c>
      <c r="EA573" s="4"/>
    </row>
    <row r="574" spans="1:131">
      <c r="A574" s="62">
        <v>3502273</v>
      </c>
      <c r="B574" s="4" t="s">
        <v>15974</v>
      </c>
      <c r="C574" s="3">
        <v>1</v>
      </c>
      <c r="D574" s="4" t="s">
        <v>15972</v>
      </c>
      <c r="E574" s="6" t="s">
        <v>15747</v>
      </c>
      <c r="G574" s="4" t="s">
        <v>12144</v>
      </c>
      <c r="H574" s="4"/>
      <c r="I574" s="4" t="s">
        <v>15749</v>
      </c>
      <c r="J574" s="4" t="s">
        <v>17030</v>
      </c>
      <c r="K574" s="4" t="s">
        <v>11815</v>
      </c>
      <c r="L574" s="4" t="s">
        <v>11815</v>
      </c>
      <c r="M574" s="4"/>
      <c r="N574" s="6" t="s">
        <v>12588</v>
      </c>
      <c r="O574" s="4"/>
      <c r="P574" s="4" t="s">
        <v>12144</v>
      </c>
      <c r="Q574" s="6"/>
      <c r="R574" s="6" t="s">
        <v>12746</v>
      </c>
      <c r="T574" s="3" t="s">
        <v>12746</v>
      </c>
      <c r="U574" s="4"/>
      <c r="V574" s="4" t="s">
        <v>12746</v>
      </c>
      <c r="W574" s="4" t="s">
        <v>12746</v>
      </c>
      <c r="Y574" s="3">
        <v>260</v>
      </c>
      <c r="Z574" s="3">
        <v>40</v>
      </c>
      <c r="AA574">
        <v>1</v>
      </c>
      <c r="AB574" s="23">
        <v>5</v>
      </c>
      <c r="AD574">
        <v>3</v>
      </c>
      <c r="AL574" s="2">
        <f t="shared" si="65"/>
        <v>3</v>
      </c>
      <c r="AM574">
        <v>2475</v>
      </c>
      <c r="AQ574" s="2">
        <f t="shared" si="66"/>
        <v>2475</v>
      </c>
      <c r="AR574">
        <v>5</v>
      </c>
      <c r="AS574">
        <v>6</v>
      </c>
      <c r="AT574">
        <v>7</v>
      </c>
      <c r="AU574">
        <v>9</v>
      </c>
      <c r="AV574">
        <v>14</v>
      </c>
      <c r="AW574">
        <v>18</v>
      </c>
      <c r="AX574">
        <v>16</v>
      </c>
      <c r="AY574">
        <v>16</v>
      </c>
      <c r="AZ574">
        <v>14</v>
      </c>
      <c r="BA574">
        <v>12</v>
      </c>
      <c r="BB574">
        <v>8</v>
      </c>
      <c r="BC574">
        <v>11</v>
      </c>
      <c r="BD574" s="2">
        <f t="shared" si="67"/>
        <v>136</v>
      </c>
      <c r="BE574">
        <v>10974</v>
      </c>
      <c r="BF574">
        <f t="shared" si="64"/>
        <v>13449</v>
      </c>
      <c r="BG574">
        <v>7446</v>
      </c>
      <c r="BH574">
        <v>9378</v>
      </c>
      <c r="BI574">
        <v>544</v>
      </c>
      <c r="BJ574" s="50">
        <v>139</v>
      </c>
      <c r="BK574" s="2">
        <f t="shared" si="68"/>
        <v>10061</v>
      </c>
      <c r="BM574" s="49">
        <v>580</v>
      </c>
      <c r="BN574" s="49">
        <v>19822</v>
      </c>
      <c r="BO574" s="3" t="s">
        <v>12610</v>
      </c>
      <c r="BP574">
        <v>159</v>
      </c>
      <c r="BQ574">
        <v>11778</v>
      </c>
      <c r="BR574" s="3" t="s">
        <v>15378</v>
      </c>
      <c r="BS574" s="3">
        <v>40</v>
      </c>
      <c r="BT574" s="3">
        <v>2128</v>
      </c>
      <c r="BU574" s="3" t="s">
        <v>15623</v>
      </c>
      <c r="BV574" s="4">
        <v>11</v>
      </c>
      <c r="BW574" s="4">
        <v>399</v>
      </c>
      <c r="BX574" s="4" t="s">
        <v>15622</v>
      </c>
      <c r="BY574" s="4">
        <v>85</v>
      </c>
      <c r="BZ574" s="4">
        <v>4043</v>
      </c>
      <c r="CA574" s="4" t="s">
        <v>15621</v>
      </c>
      <c r="CE574" s="2"/>
      <c r="CF574" s="2">
        <v>28812</v>
      </c>
      <c r="CG574" s="2"/>
      <c r="CX574" s="2">
        <v>8</v>
      </c>
      <c r="CY574" s="45">
        <v>20</v>
      </c>
      <c r="CZ574" s="45"/>
      <c r="DB574">
        <v>60</v>
      </c>
      <c r="DC574">
        <v>544</v>
      </c>
      <c r="DD574" s="3" t="s">
        <v>11986</v>
      </c>
      <c r="DE574" s="3" t="s">
        <v>12328</v>
      </c>
      <c r="DU574" s="50">
        <v>13000</v>
      </c>
      <c r="DV574" s="50"/>
      <c r="DW574" s="50">
        <v>139</v>
      </c>
      <c r="DX574" t="s">
        <v>12498</v>
      </c>
      <c r="DY574" s="4" t="s">
        <v>31340</v>
      </c>
      <c r="DZ574" s="4" t="s">
        <v>31341</v>
      </c>
      <c r="EA574" s="4"/>
    </row>
    <row r="575" spans="1:131">
      <c r="A575" s="62">
        <v>3502274</v>
      </c>
      <c r="B575" s="4" t="s">
        <v>15620</v>
      </c>
      <c r="C575" s="3">
        <v>1</v>
      </c>
      <c r="D575" s="4" t="s">
        <v>15750</v>
      </c>
      <c r="E575" s="6" t="s">
        <v>15493</v>
      </c>
      <c r="F575" s="4" t="s">
        <v>15495</v>
      </c>
      <c r="G575" s="4" t="s">
        <v>12144</v>
      </c>
      <c r="H575" s="4"/>
      <c r="I575" s="4" t="s">
        <v>15494</v>
      </c>
      <c r="J575" s="4" t="s">
        <v>17030</v>
      </c>
      <c r="K575" s="4" t="s">
        <v>11815</v>
      </c>
      <c r="L575" s="4" t="s">
        <v>11815</v>
      </c>
      <c r="M575" s="4"/>
      <c r="N575" s="6" t="s">
        <v>12588</v>
      </c>
      <c r="O575" s="4"/>
      <c r="P575" s="4" t="s">
        <v>12144</v>
      </c>
      <c r="Q575" s="6"/>
      <c r="R575" s="6" t="s">
        <v>12746</v>
      </c>
      <c r="Y575" s="3">
        <v>200</v>
      </c>
      <c r="Z575" s="3">
        <v>40</v>
      </c>
      <c r="AA575">
        <v>1</v>
      </c>
      <c r="AB575" s="23">
        <v>5</v>
      </c>
      <c r="AD575">
        <v>1</v>
      </c>
      <c r="AE575">
        <v>1</v>
      </c>
      <c r="AG575">
        <v>1</v>
      </c>
      <c r="AK575">
        <v>1</v>
      </c>
      <c r="AL575" s="2">
        <f t="shared" si="65"/>
        <v>3</v>
      </c>
      <c r="AM575">
        <v>1690</v>
      </c>
      <c r="AN575">
        <v>1040</v>
      </c>
      <c r="AP575">
        <v>650</v>
      </c>
      <c r="AQ575" s="2">
        <f t="shared" si="66"/>
        <v>3380</v>
      </c>
      <c r="AR575">
        <v>8</v>
      </c>
      <c r="AS575">
        <v>5</v>
      </c>
      <c r="AT575">
        <v>9</v>
      </c>
      <c r="AU575">
        <v>11</v>
      </c>
      <c r="AV575">
        <v>8</v>
      </c>
      <c r="AW575">
        <v>8</v>
      </c>
      <c r="AX575">
        <v>6</v>
      </c>
      <c r="AY575">
        <v>4</v>
      </c>
      <c r="AZ575">
        <v>6</v>
      </c>
      <c r="BA575">
        <v>5</v>
      </c>
      <c r="BB575">
        <v>4</v>
      </c>
      <c r="BC575">
        <v>4</v>
      </c>
      <c r="BD575" s="2">
        <f t="shared" si="67"/>
        <v>78</v>
      </c>
      <c r="BE575">
        <v>6883</v>
      </c>
      <c r="BF575">
        <f t="shared" si="64"/>
        <v>10263</v>
      </c>
      <c r="BG575" s="4"/>
      <c r="BH575">
        <v>10499</v>
      </c>
      <c r="BI575">
        <v>328</v>
      </c>
      <c r="BJ575" s="49">
        <v>523</v>
      </c>
      <c r="BK575" s="2">
        <f t="shared" si="68"/>
        <v>11350</v>
      </c>
      <c r="BM575" s="49">
        <v>3619</v>
      </c>
      <c r="BN575" s="49">
        <v>24129</v>
      </c>
      <c r="BO575" s="3" t="s">
        <v>12005</v>
      </c>
      <c r="CE575" s="2"/>
      <c r="CF575" s="2"/>
      <c r="CG575" s="2"/>
      <c r="CZ575" s="45"/>
      <c r="DU575" s="50">
        <v>8700</v>
      </c>
      <c r="DV575" s="50"/>
      <c r="DX575" t="s">
        <v>12498</v>
      </c>
      <c r="DY575" s="4" t="s">
        <v>15495</v>
      </c>
      <c r="DZ575" s="4" t="s">
        <v>31342</v>
      </c>
      <c r="EA575" s="4"/>
    </row>
    <row r="576" spans="1:131">
      <c r="A576" s="62">
        <v>3502275</v>
      </c>
      <c r="B576" s="4" t="s">
        <v>15980</v>
      </c>
      <c r="C576" s="3"/>
      <c r="D576" s="4" t="s">
        <v>15982</v>
      </c>
      <c r="E576" s="6" t="s">
        <v>16101</v>
      </c>
      <c r="F576" s="4" t="s">
        <v>16102</v>
      </c>
      <c r="G576" s="4" t="s">
        <v>12144</v>
      </c>
      <c r="H576" s="4"/>
      <c r="I576" t="s">
        <v>12209</v>
      </c>
      <c r="J576" s="4" t="s">
        <v>17030</v>
      </c>
      <c r="K576" s="4" t="s">
        <v>12209</v>
      </c>
      <c r="L576" s="4" t="s">
        <v>12209</v>
      </c>
      <c r="M576" s="4"/>
      <c r="N576" t="s">
        <v>12137</v>
      </c>
      <c r="O576" s="4"/>
      <c r="P576" s="4" t="s">
        <v>12144</v>
      </c>
      <c r="Q576" s="6"/>
      <c r="R576" s="6" t="s">
        <v>12746</v>
      </c>
      <c r="Y576" s="3">
        <v>220</v>
      </c>
      <c r="Z576" s="3">
        <v>40</v>
      </c>
      <c r="AA576">
        <v>1</v>
      </c>
      <c r="AB576" s="23">
        <v>5</v>
      </c>
      <c r="AD576">
        <v>1</v>
      </c>
      <c r="AE576">
        <v>1</v>
      </c>
      <c r="AG576">
        <v>1</v>
      </c>
      <c r="AK576">
        <v>1</v>
      </c>
      <c r="AL576" s="2">
        <f t="shared" si="65"/>
        <v>3</v>
      </c>
      <c r="AM576">
        <v>1820</v>
      </c>
      <c r="AN576">
        <v>1300</v>
      </c>
      <c r="AP576">
        <v>520</v>
      </c>
      <c r="AQ576" s="2">
        <f t="shared" si="66"/>
        <v>3640</v>
      </c>
      <c r="AR576">
        <v>8</v>
      </c>
      <c r="AT576">
        <v>12</v>
      </c>
      <c r="AU576">
        <v>5</v>
      </c>
      <c r="AV576">
        <v>10</v>
      </c>
      <c r="AW576">
        <v>12</v>
      </c>
      <c r="AX576">
        <v>8</v>
      </c>
      <c r="AY576">
        <v>12</v>
      </c>
      <c r="AZ576">
        <v>15</v>
      </c>
      <c r="BA576">
        <v>15</v>
      </c>
      <c r="BB576">
        <v>8</v>
      </c>
      <c r="BC576">
        <v>8</v>
      </c>
      <c r="BD576" s="2">
        <f t="shared" si="67"/>
        <v>113</v>
      </c>
      <c r="BE576">
        <v>5953</v>
      </c>
      <c r="BF576">
        <f t="shared" si="64"/>
        <v>9593</v>
      </c>
      <c r="BH576">
        <v>13281</v>
      </c>
      <c r="BI576">
        <v>152</v>
      </c>
      <c r="BJ576" s="49">
        <v>218</v>
      </c>
      <c r="BK576" s="2">
        <f t="shared" si="68"/>
        <v>13651</v>
      </c>
      <c r="BM576" s="49">
        <v>509</v>
      </c>
      <c r="BN576" s="49">
        <v>10390</v>
      </c>
      <c r="BO576" s="3" t="s">
        <v>12019</v>
      </c>
      <c r="BP576">
        <v>3</v>
      </c>
      <c r="BQ576">
        <v>135</v>
      </c>
      <c r="BR576" s="3" t="s">
        <v>12448</v>
      </c>
      <c r="BS576" s="3">
        <v>796</v>
      </c>
      <c r="BT576">
        <v>23654</v>
      </c>
      <c r="BU576" s="3" t="s">
        <v>16097</v>
      </c>
      <c r="CE576" s="2"/>
      <c r="CF576" s="2"/>
      <c r="CG576" s="2"/>
      <c r="CX576" s="2">
        <v>4</v>
      </c>
      <c r="CY576" s="45">
        <v>28</v>
      </c>
      <c r="CZ576" s="45"/>
      <c r="DB576">
        <v>63</v>
      </c>
      <c r="DC576">
        <v>192</v>
      </c>
      <c r="DD576" s="3" t="s">
        <v>11986</v>
      </c>
      <c r="DE576" s="3" t="s">
        <v>12328</v>
      </c>
      <c r="DU576" s="50">
        <v>5218</v>
      </c>
      <c r="DV576" s="50"/>
      <c r="DW576" s="50">
        <v>218</v>
      </c>
      <c r="DX576" t="s">
        <v>12498</v>
      </c>
      <c r="DY576" s="4" t="s">
        <v>31343</v>
      </c>
      <c r="DZ576" s="3" t="s">
        <v>31344</v>
      </c>
      <c r="EA576" s="4"/>
    </row>
    <row r="577" spans="1:131">
      <c r="A577" s="62">
        <v>3502276</v>
      </c>
      <c r="B577" s="4" t="s">
        <v>16096</v>
      </c>
      <c r="C577" s="3"/>
      <c r="D577" s="59" t="s">
        <v>264</v>
      </c>
      <c r="E577" s="6" t="s">
        <v>15846</v>
      </c>
      <c r="F577" s="58" t="s">
        <v>265</v>
      </c>
      <c r="G577" s="6" t="s">
        <v>12746</v>
      </c>
      <c r="H577" s="6"/>
      <c r="I577" s="26" t="s">
        <v>16099</v>
      </c>
      <c r="J577" s="4" t="s">
        <v>17030</v>
      </c>
      <c r="K577" s="59" t="s">
        <v>263</v>
      </c>
      <c r="L577" s="59" t="s">
        <v>263</v>
      </c>
      <c r="M577" s="59"/>
      <c r="N577" t="s">
        <v>12670</v>
      </c>
      <c r="O577" s="4" t="s">
        <v>12637</v>
      </c>
      <c r="P577" s="4" t="s">
        <v>12746</v>
      </c>
      <c r="Q577" s="6"/>
      <c r="R577" s="6" t="s">
        <v>12746</v>
      </c>
      <c r="T577" s="3" t="s">
        <v>12746</v>
      </c>
      <c r="Y577" s="3">
        <v>120</v>
      </c>
      <c r="Z577" s="3">
        <v>40</v>
      </c>
      <c r="AA577">
        <v>1</v>
      </c>
      <c r="AB577" s="23">
        <v>5</v>
      </c>
      <c r="AC577">
        <v>1</v>
      </c>
      <c r="AL577" s="2">
        <f t="shared" si="65"/>
        <v>0</v>
      </c>
      <c r="AQ577" s="2">
        <f t="shared" si="66"/>
        <v>0</v>
      </c>
      <c r="AU577">
        <v>1</v>
      </c>
      <c r="AV577">
        <v>2</v>
      </c>
      <c r="AW577">
        <v>3</v>
      </c>
      <c r="AX577">
        <v>3</v>
      </c>
      <c r="AY577">
        <v>3</v>
      </c>
      <c r="AZ577">
        <v>3</v>
      </c>
      <c r="BA577">
        <v>2</v>
      </c>
      <c r="BD577" s="2">
        <f t="shared" si="67"/>
        <v>17</v>
      </c>
      <c r="BE577">
        <v>1296</v>
      </c>
      <c r="BF577">
        <f t="shared" si="64"/>
        <v>1296</v>
      </c>
      <c r="BG577" s="25">
        <v>1200</v>
      </c>
      <c r="BH577">
        <v>1800</v>
      </c>
      <c r="BJ577" s="49">
        <v>120</v>
      </c>
      <c r="BK577" s="2">
        <f t="shared" si="68"/>
        <v>1920</v>
      </c>
      <c r="BM577" s="49">
        <v>1510</v>
      </c>
      <c r="BN577" s="49">
        <v>7550</v>
      </c>
      <c r="BO577" s="3" t="s">
        <v>12005</v>
      </c>
      <c r="CE577" s="2"/>
      <c r="CF577" s="2">
        <v>5000</v>
      </c>
      <c r="CG577" s="2"/>
      <c r="CX577" s="2">
        <v>1</v>
      </c>
      <c r="CY577" s="45">
        <v>10</v>
      </c>
      <c r="CZ577" s="45"/>
      <c r="DW577" s="50">
        <v>120</v>
      </c>
      <c r="DX577" t="s">
        <v>12498</v>
      </c>
      <c r="DY577" s="4" t="s">
        <v>31584</v>
      </c>
      <c r="DZ577" s="4" t="s">
        <v>31579</v>
      </c>
      <c r="EA577" s="4"/>
    </row>
    <row r="578" spans="1:131">
      <c r="A578" s="62">
        <v>3502277</v>
      </c>
      <c r="B578" s="4" t="s">
        <v>15981</v>
      </c>
      <c r="C578" s="3"/>
      <c r="D578" s="4" t="s">
        <v>15599</v>
      </c>
      <c r="E578" s="6" t="s">
        <v>15480</v>
      </c>
      <c r="F578" s="4" t="s">
        <v>15606</v>
      </c>
      <c r="G578" s="6" t="s">
        <v>12144</v>
      </c>
      <c r="I578" s="4" t="s">
        <v>15480</v>
      </c>
      <c r="J578" s="4" t="s">
        <v>17030</v>
      </c>
      <c r="K578" t="s">
        <v>12438</v>
      </c>
      <c r="L578" t="s">
        <v>12728</v>
      </c>
      <c r="N578" s="2" t="s">
        <v>12670</v>
      </c>
      <c r="O578" s="4" t="s">
        <v>12438</v>
      </c>
      <c r="P578" s="4" t="s">
        <v>12144</v>
      </c>
      <c r="Q578" s="6"/>
      <c r="R578" s="6" t="s">
        <v>12746</v>
      </c>
      <c r="Y578" s="3">
        <v>200</v>
      </c>
      <c r="Z578" s="3">
        <v>49</v>
      </c>
      <c r="AA578">
        <v>1</v>
      </c>
      <c r="AB578" s="23">
        <v>5.5</v>
      </c>
      <c r="AL578" s="2">
        <f t="shared" si="65"/>
        <v>0</v>
      </c>
      <c r="AQ578" s="2">
        <f t="shared" si="66"/>
        <v>0</v>
      </c>
      <c r="AR578">
        <v>1</v>
      </c>
      <c r="AT578">
        <v>1</v>
      </c>
      <c r="AV578">
        <v>1</v>
      </c>
      <c r="AX578">
        <v>1</v>
      </c>
      <c r="AZ578">
        <v>1</v>
      </c>
      <c r="BB578">
        <v>1</v>
      </c>
      <c r="BD578" s="2">
        <f t="shared" si="67"/>
        <v>6</v>
      </c>
      <c r="BE578">
        <v>400</v>
      </c>
      <c r="BF578">
        <f t="shared" si="64"/>
        <v>400</v>
      </c>
      <c r="BH578">
        <v>3500</v>
      </c>
      <c r="BJ578" s="49">
        <v>120</v>
      </c>
      <c r="BK578" s="2">
        <f t="shared" si="68"/>
        <v>3620</v>
      </c>
      <c r="BM578" s="49">
        <v>1000</v>
      </c>
      <c r="BN578" s="49">
        <v>6000</v>
      </c>
      <c r="BO578" s="3" t="s">
        <v>12783</v>
      </c>
      <c r="CE578" s="2"/>
      <c r="CF578" s="2">
        <v>200</v>
      </c>
      <c r="CG578" s="2"/>
      <c r="CX578" s="2">
        <v>2</v>
      </c>
      <c r="CY578" s="45">
        <v>7</v>
      </c>
      <c r="CZ578" s="45"/>
      <c r="DX578" t="s">
        <v>12498</v>
      </c>
      <c r="DY578" s="4" t="s">
        <v>31580</v>
      </c>
      <c r="DZ578" s="4" t="s">
        <v>31581</v>
      </c>
      <c r="EA578" s="4"/>
    </row>
    <row r="579" spans="1:131">
      <c r="A579" s="62">
        <v>3502278</v>
      </c>
      <c r="B579" s="4" t="s">
        <v>15596</v>
      </c>
      <c r="C579" s="3">
        <v>1</v>
      </c>
      <c r="D579" s="2" t="s">
        <v>15597</v>
      </c>
      <c r="E579" s="58" t="s">
        <v>30143</v>
      </c>
      <c r="G579" s="6" t="s">
        <v>12144</v>
      </c>
      <c r="H579" s="6"/>
      <c r="I579" s="3" t="s">
        <v>15967</v>
      </c>
      <c r="J579" s="4" t="s">
        <v>17030</v>
      </c>
      <c r="K579" s="4" t="s">
        <v>12789</v>
      </c>
      <c r="L579" s="4" t="s">
        <v>12789</v>
      </c>
      <c r="M579" s="4"/>
      <c r="N579" t="s">
        <v>12670</v>
      </c>
      <c r="O579" s="4"/>
      <c r="P579" s="4" t="s">
        <v>12144</v>
      </c>
      <c r="Q579" s="6"/>
      <c r="R579" s="6" t="s">
        <v>12746</v>
      </c>
      <c r="Y579" s="3">
        <v>250</v>
      </c>
      <c r="Z579" s="3">
        <v>44</v>
      </c>
      <c r="AA579">
        <v>1</v>
      </c>
      <c r="AB579" s="23">
        <v>5.5</v>
      </c>
      <c r="AD579">
        <v>2</v>
      </c>
      <c r="AG579">
        <v>1</v>
      </c>
      <c r="AK579">
        <v>1</v>
      </c>
      <c r="AL579" s="2">
        <f t="shared" si="65"/>
        <v>3</v>
      </c>
      <c r="AM579">
        <v>5200</v>
      </c>
      <c r="AP579">
        <v>1000</v>
      </c>
      <c r="AQ579" s="2">
        <f t="shared" si="66"/>
        <v>6200</v>
      </c>
      <c r="AR579">
        <v>6</v>
      </c>
      <c r="AS579">
        <v>9</v>
      </c>
      <c r="AT579">
        <v>14</v>
      </c>
      <c r="AU579">
        <v>13</v>
      </c>
      <c r="AV579">
        <v>14</v>
      </c>
      <c r="AW579">
        <v>14</v>
      </c>
      <c r="AX579">
        <v>15</v>
      </c>
      <c r="AY579">
        <v>18</v>
      </c>
      <c r="AZ579">
        <v>14</v>
      </c>
      <c r="BA579">
        <v>9</v>
      </c>
      <c r="BB579">
        <v>9</v>
      </c>
      <c r="BC579">
        <v>10</v>
      </c>
      <c r="BD579" s="2">
        <f t="shared" si="67"/>
        <v>145</v>
      </c>
      <c r="BE579">
        <v>13800</v>
      </c>
      <c r="BF579">
        <f t="shared" si="64"/>
        <v>20000</v>
      </c>
      <c r="BG579">
        <v>9500</v>
      </c>
      <c r="BH579">
        <v>8931</v>
      </c>
      <c r="BJ579" s="49">
        <v>415</v>
      </c>
      <c r="BK579" s="2">
        <f t="shared" si="68"/>
        <v>9346</v>
      </c>
      <c r="BM579" s="49">
        <v>1600</v>
      </c>
      <c r="BN579" s="49">
        <v>37000</v>
      </c>
      <c r="BO579" s="3" t="s">
        <v>12000</v>
      </c>
      <c r="CE579" s="2"/>
      <c r="CF579" s="2"/>
      <c r="CG579" s="2"/>
      <c r="CZ579" s="45"/>
      <c r="DX579" t="s">
        <v>12498</v>
      </c>
      <c r="DY579" s="84" t="s">
        <v>31582</v>
      </c>
      <c r="DZ579" s="4"/>
      <c r="EA579" s="4"/>
    </row>
    <row r="580" spans="1:131">
      <c r="A580" s="62">
        <v>3502279</v>
      </c>
      <c r="B580" s="4" t="s">
        <v>15838</v>
      </c>
      <c r="C580" s="3">
        <v>1</v>
      </c>
      <c r="D580" s="2" t="s">
        <v>16202</v>
      </c>
      <c r="E580" s="2" t="s">
        <v>29582</v>
      </c>
      <c r="G580" s="6" t="s">
        <v>12144</v>
      </c>
      <c r="H580" s="6"/>
      <c r="I580" s="4" t="s">
        <v>16313</v>
      </c>
      <c r="J580" s="4" t="s">
        <v>17030</v>
      </c>
      <c r="K580" s="3" t="s">
        <v>15403</v>
      </c>
      <c r="L580" s="59" t="s">
        <v>29583</v>
      </c>
      <c r="M580" s="59"/>
      <c r="N580" t="s">
        <v>12670</v>
      </c>
      <c r="O580" s="4" t="s">
        <v>16313</v>
      </c>
      <c r="P580" s="4" t="s">
        <v>12746</v>
      </c>
      <c r="Q580" s="6"/>
      <c r="R580" s="6" t="s">
        <v>12746</v>
      </c>
      <c r="T580" s="3" t="s">
        <v>12746</v>
      </c>
      <c r="Y580" s="3">
        <v>170</v>
      </c>
      <c r="Z580" s="3">
        <v>40</v>
      </c>
      <c r="AA580">
        <v>1</v>
      </c>
      <c r="AB580" s="23">
        <v>5</v>
      </c>
      <c r="AD580">
        <v>2</v>
      </c>
      <c r="AE580">
        <v>1</v>
      </c>
      <c r="AL580" s="2">
        <f t="shared" si="65"/>
        <v>3</v>
      </c>
      <c r="AM580">
        <v>4000</v>
      </c>
      <c r="AN580">
        <v>1250</v>
      </c>
      <c r="AQ580" s="2">
        <f t="shared" si="66"/>
        <v>5250</v>
      </c>
      <c r="AR580">
        <v>1</v>
      </c>
      <c r="AS580">
        <v>1</v>
      </c>
      <c r="AT580">
        <v>3</v>
      </c>
      <c r="AU580">
        <v>12</v>
      </c>
      <c r="AV580">
        <v>15</v>
      </c>
      <c r="AW580">
        <v>15</v>
      </c>
      <c r="AX580">
        <v>22</v>
      </c>
      <c r="AY580">
        <v>22</v>
      </c>
      <c r="AZ580">
        <v>8</v>
      </c>
      <c r="BA580">
        <v>3</v>
      </c>
      <c r="BB580">
        <v>1</v>
      </c>
      <c r="BC580">
        <v>1</v>
      </c>
      <c r="BD580" s="2">
        <f t="shared" si="67"/>
        <v>104</v>
      </c>
      <c r="BE580">
        <v>6240</v>
      </c>
      <c r="BF580">
        <f t="shared" si="64"/>
        <v>11490</v>
      </c>
      <c r="BG580">
        <v>7500</v>
      </c>
      <c r="BH580">
        <v>1500</v>
      </c>
      <c r="BI580">
        <v>35</v>
      </c>
      <c r="BJ580" s="49">
        <v>432</v>
      </c>
      <c r="BK580" s="2">
        <f t="shared" si="68"/>
        <v>1967</v>
      </c>
      <c r="BN580" s="49">
        <v>14000</v>
      </c>
      <c r="BO580" s="3" t="s">
        <v>14756</v>
      </c>
      <c r="CE580" s="2"/>
      <c r="CF580" s="2">
        <v>21000</v>
      </c>
      <c r="CG580" s="2"/>
      <c r="CX580" s="2">
        <v>3</v>
      </c>
      <c r="CY580" s="45">
        <v>40</v>
      </c>
      <c r="CZ580" s="45"/>
      <c r="DB580">
        <v>7</v>
      </c>
      <c r="DC580">
        <v>35</v>
      </c>
      <c r="DD580" s="3" t="s">
        <v>11986</v>
      </c>
      <c r="DE580" s="3" t="s">
        <v>12328</v>
      </c>
      <c r="DW580" s="50">
        <v>432</v>
      </c>
      <c r="DX580" t="s">
        <v>17645</v>
      </c>
      <c r="DY580" s="84" t="s">
        <v>31583</v>
      </c>
      <c r="DZ580" s="4" t="s">
        <v>31470</v>
      </c>
      <c r="EA580" s="4"/>
    </row>
    <row r="581" spans="1:131">
      <c r="A581" s="62">
        <v>3502280</v>
      </c>
      <c r="B581" s="4" t="s">
        <v>16312</v>
      </c>
      <c r="C581" s="3">
        <v>1</v>
      </c>
      <c r="E581" s="6" t="s">
        <v>16080</v>
      </c>
      <c r="F581" s="6" t="s">
        <v>15965</v>
      </c>
      <c r="G581" s="6" t="s">
        <v>12746</v>
      </c>
      <c r="H581" s="6"/>
      <c r="I581" s="6" t="s">
        <v>16082</v>
      </c>
      <c r="J581" s="4" t="s">
        <v>17030</v>
      </c>
      <c r="K581" s="6" t="s">
        <v>16081</v>
      </c>
      <c r="L581" s="58" t="s">
        <v>1006</v>
      </c>
      <c r="M581" s="58"/>
      <c r="N581" s="6" t="s">
        <v>12087</v>
      </c>
      <c r="O581" s="4" t="s">
        <v>12637</v>
      </c>
      <c r="P581" s="4" t="s">
        <v>12144</v>
      </c>
      <c r="Q581" s="6"/>
      <c r="R581" s="6" t="s">
        <v>12746</v>
      </c>
      <c r="T581" s="3" t="s">
        <v>12746</v>
      </c>
      <c r="U581" s="4"/>
      <c r="V581" s="4" t="s">
        <v>12746</v>
      </c>
      <c r="W581" s="4" t="s">
        <v>12746</v>
      </c>
      <c r="Y581" s="3">
        <v>264</v>
      </c>
      <c r="Z581" s="3">
        <v>48</v>
      </c>
      <c r="AA581">
        <v>1</v>
      </c>
      <c r="AB581" s="23">
        <v>5</v>
      </c>
      <c r="AL581" s="2">
        <f t="shared" si="65"/>
        <v>0</v>
      </c>
      <c r="AQ581" s="2">
        <f t="shared" si="66"/>
        <v>0</v>
      </c>
      <c r="AR581">
        <v>2</v>
      </c>
      <c r="AS581">
        <v>2</v>
      </c>
      <c r="AT581">
        <v>2</v>
      </c>
      <c r="AU581">
        <v>2</v>
      </c>
      <c r="AV581">
        <v>2</v>
      </c>
      <c r="AW581">
        <v>2</v>
      </c>
      <c r="AX581">
        <v>2</v>
      </c>
      <c r="AY581">
        <v>2</v>
      </c>
      <c r="AZ581">
        <v>2</v>
      </c>
      <c r="BA581">
        <v>2</v>
      </c>
      <c r="BB581">
        <v>2</v>
      </c>
      <c r="BC581">
        <v>2</v>
      </c>
      <c r="BD581" s="2">
        <f t="shared" si="67"/>
        <v>24</v>
      </c>
      <c r="BE581">
        <v>2376</v>
      </c>
      <c r="BF581">
        <f t="shared" si="64"/>
        <v>2376</v>
      </c>
      <c r="BH581">
        <v>5725</v>
      </c>
      <c r="BI581">
        <v>900</v>
      </c>
      <c r="BJ581" s="49">
        <v>150</v>
      </c>
      <c r="BK581" s="2">
        <f t="shared" si="68"/>
        <v>6775</v>
      </c>
      <c r="BM581" s="49">
        <v>1600</v>
      </c>
      <c r="BN581" s="49">
        <v>9500</v>
      </c>
      <c r="BO581" s="3" t="s">
        <v>12005</v>
      </c>
      <c r="BP581">
        <v>80</v>
      </c>
      <c r="BQ581">
        <v>715</v>
      </c>
      <c r="BR581" s="3" t="s">
        <v>12539</v>
      </c>
      <c r="CE581" s="2"/>
      <c r="CF581" s="2"/>
      <c r="CG581" s="2"/>
      <c r="CP581">
        <v>2</v>
      </c>
      <c r="CX581" s="2">
        <v>2</v>
      </c>
      <c r="CY581" s="45">
        <v>10.5</v>
      </c>
      <c r="CZ581" s="45"/>
      <c r="DB581">
        <v>5</v>
      </c>
      <c r="DC581">
        <v>50</v>
      </c>
      <c r="DD581" s="3" t="s">
        <v>11905</v>
      </c>
      <c r="DE581" s="3" t="s">
        <v>12152</v>
      </c>
      <c r="DX581" t="s">
        <v>12498</v>
      </c>
      <c r="DY581" s="4" t="s">
        <v>31471</v>
      </c>
      <c r="DZ581" s="4" t="s">
        <v>31472</v>
      </c>
      <c r="EA581" s="4"/>
    </row>
    <row r="582" spans="1:131">
      <c r="A582" s="62">
        <v>3502263</v>
      </c>
      <c r="B582" s="4" t="s">
        <v>16159</v>
      </c>
      <c r="C582" s="3">
        <v>1</v>
      </c>
      <c r="D582" s="59" t="s">
        <v>30041</v>
      </c>
      <c r="E582" s="58" t="s">
        <v>30235</v>
      </c>
      <c r="F582" s="58" t="s">
        <v>30234</v>
      </c>
      <c r="G582" s="6" t="s">
        <v>12746</v>
      </c>
      <c r="H582" s="6"/>
      <c r="I582" s="3" t="s">
        <v>16026</v>
      </c>
      <c r="J582" s="4" t="s">
        <v>17030</v>
      </c>
      <c r="K582" s="3" t="s">
        <v>16026</v>
      </c>
      <c r="L582" s="3" t="s">
        <v>21321</v>
      </c>
      <c r="M582" s="3"/>
      <c r="N582" t="s">
        <v>12587</v>
      </c>
      <c r="O582" s="4" t="s">
        <v>12637</v>
      </c>
      <c r="P582" s="4" t="s">
        <v>12144</v>
      </c>
      <c r="Q582" s="6"/>
      <c r="R582" s="6" t="s">
        <v>12746</v>
      </c>
      <c r="Y582" s="3">
        <v>120</v>
      </c>
      <c r="Z582" s="3">
        <v>40</v>
      </c>
      <c r="AA582">
        <v>1</v>
      </c>
      <c r="AB582" s="23">
        <v>5</v>
      </c>
      <c r="AC582">
        <v>1</v>
      </c>
      <c r="AL582" s="2">
        <f t="shared" si="65"/>
        <v>0</v>
      </c>
      <c r="AQ582" s="2">
        <f t="shared" si="66"/>
        <v>0</v>
      </c>
      <c r="AR582">
        <v>1</v>
      </c>
      <c r="AT582">
        <v>2</v>
      </c>
      <c r="AU582">
        <v>2</v>
      </c>
      <c r="AV582">
        <v>2</v>
      </c>
      <c r="AW582">
        <v>2</v>
      </c>
      <c r="AX582">
        <v>2</v>
      </c>
      <c r="AY582">
        <v>3</v>
      </c>
      <c r="AZ582">
        <v>3</v>
      </c>
      <c r="BA582">
        <v>2</v>
      </c>
      <c r="BB582">
        <v>2</v>
      </c>
      <c r="BC582">
        <v>1</v>
      </c>
      <c r="BD582" s="2">
        <f t="shared" si="67"/>
        <v>22</v>
      </c>
      <c r="BE582">
        <v>807</v>
      </c>
      <c r="BF582">
        <f t="shared" si="64"/>
        <v>807</v>
      </c>
      <c r="BH582">
        <v>2504</v>
      </c>
      <c r="BI582">
        <v>563</v>
      </c>
      <c r="BK582" s="2">
        <f t="shared" si="68"/>
        <v>3067</v>
      </c>
      <c r="BM582" s="49">
        <v>944</v>
      </c>
      <c r="BN582" s="49">
        <v>4720</v>
      </c>
      <c r="BO582" s="3" t="s">
        <v>12005</v>
      </c>
      <c r="BP582" s="25">
        <v>100</v>
      </c>
      <c r="BQ582">
        <v>1800</v>
      </c>
      <c r="BR582" s="3" t="s">
        <v>12539</v>
      </c>
      <c r="BS582" s="3">
        <v>700</v>
      </c>
      <c r="BT582" s="3">
        <v>1050</v>
      </c>
      <c r="BU582" s="3" t="s">
        <v>15786</v>
      </c>
      <c r="CE582" s="2"/>
      <c r="CF582" s="2"/>
      <c r="CG582" s="2"/>
      <c r="CP582">
        <v>3</v>
      </c>
      <c r="CQ582">
        <v>50</v>
      </c>
      <c r="CZ582" s="45"/>
      <c r="DX582" t="s">
        <v>12498</v>
      </c>
      <c r="DY582" s="4" t="s">
        <v>31473</v>
      </c>
      <c r="DZ582" s="3" t="s">
        <v>16026</v>
      </c>
      <c r="EA582" s="4"/>
    </row>
    <row r="583" spans="1:131">
      <c r="A583" s="62">
        <v>3502281</v>
      </c>
      <c r="B583" s="4" t="s">
        <v>16079</v>
      </c>
      <c r="C583" s="3">
        <v>1</v>
      </c>
      <c r="D583" s="6" t="s">
        <v>16078</v>
      </c>
      <c r="E583" s="4" t="s">
        <v>16422</v>
      </c>
      <c r="G583" s="6" t="s">
        <v>12144</v>
      </c>
      <c r="H583" s="6"/>
      <c r="I583" s="6" t="s">
        <v>16545</v>
      </c>
      <c r="J583" s="6" t="s">
        <v>17030</v>
      </c>
      <c r="K583" s="6" t="s">
        <v>12571</v>
      </c>
      <c r="L583" s="6" t="s">
        <v>12571</v>
      </c>
      <c r="M583" s="6"/>
      <c r="N583" s="6" t="s">
        <v>12549</v>
      </c>
      <c r="O583" s="4"/>
      <c r="P583" s="4" t="s">
        <v>12144</v>
      </c>
      <c r="Q583" s="4"/>
      <c r="R583" s="6" t="s">
        <v>12746</v>
      </c>
      <c r="X583" s="3" t="s">
        <v>15954</v>
      </c>
      <c r="Y583" s="3">
        <v>275</v>
      </c>
      <c r="Z583" s="3">
        <v>50</v>
      </c>
      <c r="AA583">
        <v>1</v>
      </c>
      <c r="AB583" s="23">
        <v>5.5</v>
      </c>
      <c r="AD583">
        <v>2</v>
      </c>
      <c r="AG583">
        <v>1</v>
      </c>
      <c r="AH583">
        <v>1</v>
      </c>
      <c r="AI583">
        <v>1</v>
      </c>
      <c r="AJ583">
        <v>1</v>
      </c>
      <c r="AK583">
        <v>1</v>
      </c>
      <c r="AL583" s="2">
        <f t="shared" si="65"/>
        <v>3</v>
      </c>
      <c r="AM583">
        <v>9873</v>
      </c>
      <c r="AP583">
        <v>1354</v>
      </c>
      <c r="AQ583" s="2">
        <f t="shared" si="66"/>
        <v>11227</v>
      </c>
      <c r="AR583">
        <v>16</v>
      </c>
      <c r="AS583">
        <v>16</v>
      </c>
      <c r="AT583">
        <v>16</v>
      </c>
      <c r="AU583">
        <v>16</v>
      </c>
      <c r="AV583">
        <v>16</v>
      </c>
      <c r="AW583">
        <v>16</v>
      </c>
      <c r="AX583">
        <v>16</v>
      </c>
      <c r="AY583">
        <v>16</v>
      </c>
      <c r="AZ583">
        <v>16</v>
      </c>
      <c r="BA583">
        <v>16</v>
      </c>
      <c r="BB583">
        <v>16</v>
      </c>
      <c r="BC583">
        <v>16</v>
      </c>
      <c r="BD583" s="2">
        <f t="shared" si="67"/>
        <v>192</v>
      </c>
      <c r="BE583">
        <v>16388</v>
      </c>
      <c r="BF583">
        <f t="shared" si="64"/>
        <v>27615</v>
      </c>
      <c r="BH583">
        <v>30174</v>
      </c>
      <c r="BI583">
        <v>1792</v>
      </c>
      <c r="BK583" s="2">
        <f t="shared" si="68"/>
        <v>31966</v>
      </c>
      <c r="BM583" s="49">
        <v>20000</v>
      </c>
      <c r="BN583" s="49">
        <v>95654</v>
      </c>
      <c r="BO583" s="3" t="s">
        <v>12005</v>
      </c>
      <c r="CE583" s="2"/>
      <c r="CF583" s="2"/>
      <c r="CG583" s="2"/>
      <c r="CZ583" s="45"/>
      <c r="DX583" t="s">
        <v>12498</v>
      </c>
      <c r="DY583" s="84" t="s">
        <v>31474</v>
      </c>
      <c r="DZ583" s="4"/>
      <c r="EA583" s="4"/>
    </row>
    <row r="584" spans="1:131">
      <c r="A584" s="62">
        <v>3502282</v>
      </c>
      <c r="B584" s="4" t="s">
        <v>15715</v>
      </c>
      <c r="C584" s="3"/>
      <c r="D584" s="4" t="s">
        <v>16188</v>
      </c>
      <c r="E584" s="4" t="s">
        <v>16187</v>
      </c>
      <c r="G584" s="6" t="s">
        <v>12144</v>
      </c>
      <c r="H584" s="6"/>
      <c r="I584" s="4" t="s">
        <v>16182</v>
      </c>
      <c r="J584" s="4" t="s">
        <v>17030</v>
      </c>
      <c r="K584" t="s">
        <v>12471</v>
      </c>
      <c r="L584" t="s">
        <v>12471</v>
      </c>
      <c r="N584" s="6" t="s">
        <v>12549</v>
      </c>
      <c r="O584" s="4"/>
      <c r="P584" s="4" t="s">
        <v>12144</v>
      </c>
      <c r="Q584" s="4"/>
      <c r="R584" s="6" t="s">
        <v>12746</v>
      </c>
      <c r="Y584" s="3">
        <v>128</v>
      </c>
      <c r="Z584" s="3">
        <v>16</v>
      </c>
      <c r="AA584">
        <v>1</v>
      </c>
      <c r="AB584" s="23">
        <v>2</v>
      </c>
      <c r="AD584">
        <v>1</v>
      </c>
      <c r="AG584">
        <v>1</v>
      </c>
      <c r="AK584">
        <v>1</v>
      </c>
      <c r="AL584" s="2">
        <f t="shared" si="65"/>
        <v>2</v>
      </c>
      <c r="AM584">
        <v>900</v>
      </c>
      <c r="AP584">
        <v>1000</v>
      </c>
      <c r="AQ584" s="2">
        <f t="shared" si="66"/>
        <v>1900</v>
      </c>
      <c r="AR584">
        <v>4</v>
      </c>
      <c r="AS584">
        <v>4</v>
      </c>
      <c r="AT584">
        <v>4</v>
      </c>
      <c r="AU584">
        <v>4</v>
      </c>
      <c r="AV584">
        <v>4</v>
      </c>
      <c r="AW584">
        <v>4</v>
      </c>
      <c r="AX584">
        <v>4</v>
      </c>
      <c r="AY584">
        <v>4</v>
      </c>
      <c r="AZ584">
        <v>4</v>
      </c>
      <c r="BA584">
        <v>4</v>
      </c>
      <c r="BB584">
        <v>4</v>
      </c>
      <c r="BC584">
        <v>4</v>
      </c>
      <c r="BD584" s="2">
        <f t="shared" si="67"/>
        <v>48</v>
      </c>
      <c r="BE584">
        <v>3791</v>
      </c>
      <c r="BF584">
        <f t="shared" ref="BF584:BF648" si="69">BE584+AQ584</f>
        <v>5691</v>
      </c>
      <c r="BG584">
        <v>2782.43</v>
      </c>
      <c r="BH584">
        <v>8073</v>
      </c>
      <c r="BJ584" s="49">
        <v>306</v>
      </c>
      <c r="BK584" s="2">
        <f t="shared" si="68"/>
        <v>8379</v>
      </c>
      <c r="BM584" s="49">
        <v>3452</v>
      </c>
      <c r="BN584" s="49">
        <v>20716</v>
      </c>
      <c r="BO584" s="3" t="s">
        <v>12001</v>
      </c>
      <c r="CE584" s="2"/>
      <c r="CF584" s="4"/>
      <c r="CG584" s="2"/>
      <c r="CX584" s="2">
        <v>2</v>
      </c>
      <c r="CY584" s="45">
        <v>10.5</v>
      </c>
      <c r="CZ584" s="45"/>
      <c r="DW584" s="50">
        <v>306.06</v>
      </c>
      <c r="DX584" t="s">
        <v>12498</v>
      </c>
      <c r="DY584" s="4" t="s">
        <v>31475</v>
      </c>
      <c r="DZ584" s="4" t="s">
        <v>31476</v>
      </c>
      <c r="EA584" s="4"/>
    </row>
    <row r="585" spans="1:131">
      <c r="A585" s="62">
        <v>3502283</v>
      </c>
      <c r="B585" s="4" t="s">
        <v>16299</v>
      </c>
      <c r="C585" s="3">
        <v>1</v>
      </c>
      <c r="D585" s="4" t="s">
        <v>15574</v>
      </c>
      <c r="E585" s="6" t="s">
        <v>15462</v>
      </c>
      <c r="F585" s="4" t="s">
        <v>15574</v>
      </c>
      <c r="G585" s="4" t="s">
        <v>12144</v>
      </c>
      <c r="H585" s="4"/>
      <c r="I585" s="4" t="s">
        <v>15694</v>
      </c>
      <c r="J585" s="4" t="s">
        <v>17030</v>
      </c>
      <c r="K585" s="4" t="s">
        <v>15582</v>
      </c>
      <c r="L585" s="4" t="s">
        <v>12471</v>
      </c>
      <c r="M585" s="4"/>
      <c r="N585" s="6" t="s">
        <v>12549</v>
      </c>
      <c r="O585" s="4"/>
      <c r="P585" s="4" t="s">
        <v>12144</v>
      </c>
      <c r="Q585" s="6"/>
      <c r="R585" s="6" t="s">
        <v>12746</v>
      </c>
      <c r="Y585" s="3">
        <v>288</v>
      </c>
      <c r="Z585" s="3">
        <v>48</v>
      </c>
      <c r="AA585">
        <v>1</v>
      </c>
      <c r="AB585" s="23">
        <v>5.5</v>
      </c>
      <c r="AD585">
        <v>2</v>
      </c>
      <c r="AL585" s="2">
        <f t="shared" si="65"/>
        <v>2</v>
      </c>
      <c r="AM585">
        <v>7000</v>
      </c>
      <c r="AQ585" s="2">
        <f t="shared" si="66"/>
        <v>7000</v>
      </c>
      <c r="AR585">
        <v>5</v>
      </c>
      <c r="AS585">
        <v>5</v>
      </c>
      <c r="AT585">
        <v>5</v>
      </c>
      <c r="AU585">
        <v>5</v>
      </c>
      <c r="AV585">
        <v>5</v>
      </c>
      <c r="AW585">
        <v>5</v>
      </c>
      <c r="AX585">
        <v>5</v>
      </c>
      <c r="AY585">
        <v>5</v>
      </c>
      <c r="AZ585">
        <v>5</v>
      </c>
      <c r="BA585">
        <v>5</v>
      </c>
      <c r="BB585">
        <v>5</v>
      </c>
      <c r="BC585">
        <v>5</v>
      </c>
      <c r="BD585" s="2">
        <f t="shared" si="67"/>
        <v>60</v>
      </c>
      <c r="BE585">
        <v>10887</v>
      </c>
      <c r="BF585">
        <f t="shared" si="69"/>
        <v>17887</v>
      </c>
      <c r="BG585">
        <v>4463</v>
      </c>
      <c r="BH585">
        <v>8955</v>
      </c>
      <c r="BI585">
        <v>245</v>
      </c>
      <c r="BJ585" s="49">
        <v>60</v>
      </c>
      <c r="BK585" s="2">
        <f t="shared" si="68"/>
        <v>9260</v>
      </c>
      <c r="BM585" s="49">
        <v>800</v>
      </c>
      <c r="BN585" s="49">
        <v>35879</v>
      </c>
      <c r="BO585" s="3" t="s">
        <v>12448</v>
      </c>
      <c r="CE585" s="2"/>
      <c r="CF585" s="2">
        <v>26445</v>
      </c>
      <c r="CG585" s="2"/>
      <c r="CX585" s="2">
        <v>3</v>
      </c>
      <c r="CY585" s="45">
        <v>10</v>
      </c>
      <c r="CZ585" s="45"/>
      <c r="DC585">
        <v>245</v>
      </c>
      <c r="DD585" s="3" t="s">
        <v>15568</v>
      </c>
      <c r="DE585" s="3" t="s">
        <v>15645</v>
      </c>
      <c r="DW585" s="50">
        <v>60</v>
      </c>
      <c r="DX585" t="s">
        <v>12498</v>
      </c>
      <c r="DY585" s="4" t="s">
        <v>31477</v>
      </c>
      <c r="DZ585" s="4" t="s">
        <v>31478</v>
      </c>
      <c r="EA585" s="4"/>
    </row>
    <row r="586" spans="1:131">
      <c r="A586" s="62">
        <v>3502284</v>
      </c>
      <c r="B586" s="4" t="s">
        <v>15703</v>
      </c>
      <c r="C586" s="3">
        <v>1</v>
      </c>
      <c r="D586" s="4" t="s">
        <v>15819</v>
      </c>
      <c r="E586" s="6" t="s">
        <v>15812</v>
      </c>
      <c r="F586" s="2" t="s">
        <v>15819</v>
      </c>
      <c r="G586" s="6" t="s">
        <v>12144</v>
      </c>
      <c r="H586" s="6"/>
      <c r="I586" s="4" t="s">
        <v>15941</v>
      </c>
      <c r="J586" s="4" t="s">
        <v>17030</v>
      </c>
      <c r="K586" s="4" t="s">
        <v>16072</v>
      </c>
      <c r="L586" s="4" t="s">
        <v>12471</v>
      </c>
      <c r="M586" s="4"/>
      <c r="N586" s="6" t="s">
        <v>12549</v>
      </c>
      <c r="O586" s="4"/>
      <c r="P586" s="4" t="s">
        <v>12144</v>
      </c>
      <c r="Q586" s="6"/>
      <c r="R586" s="6" t="s">
        <v>12746</v>
      </c>
      <c r="Y586" s="3">
        <v>120</v>
      </c>
      <c r="Z586" s="3">
        <v>40</v>
      </c>
      <c r="AA586">
        <v>1</v>
      </c>
      <c r="AB586" s="23">
        <v>5</v>
      </c>
      <c r="AE586">
        <v>1</v>
      </c>
      <c r="AG586">
        <v>1</v>
      </c>
      <c r="AH586">
        <v>1</v>
      </c>
      <c r="AI586">
        <v>1</v>
      </c>
      <c r="AJ586">
        <v>1</v>
      </c>
      <c r="AK586">
        <v>1</v>
      </c>
      <c r="AL586" s="2">
        <f t="shared" si="65"/>
        <v>2</v>
      </c>
      <c r="AN586">
        <v>275</v>
      </c>
      <c r="AP586">
        <v>156</v>
      </c>
      <c r="AQ586" s="2">
        <f t="shared" si="66"/>
        <v>431</v>
      </c>
      <c r="AR586">
        <v>3</v>
      </c>
      <c r="AT586">
        <v>3</v>
      </c>
      <c r="AU586">
        <v>3</v>
      </c>
      <c r="AV586">
        <v>3</v>
      </c>
      <c r="AW586">
        <v>3</v>
      </c>
      <c r="AX586">
        <v>3</v>
      </c>
      <c r="AY586">
        <v>3</v>
      </c>
      <c r="AZ586">
        <v>3</v>
      </c>
      <c r="BA586">
        <v>3</v>
      </c>
      <c r="BB586">
        <v>3</v>
      </c>
      <c r="BC586">
        <v>3</v>
      </c>
      <c r="BD586" s="2">
        <f t="shared" si="67"/>
        <v>33</v>
      </c>
      <c r="BE586">
        <v>1411</v>
      </c>
      <c r="BF586">
        <f t="shared" si="69"/>
        <v>1842</v>
      </c>
      <c r="BG586">
        <v>525</v>
      </c>
      <c r="BH586">
        <v>1536</v>
      </c>
      <c r="BI586">
        <v>69</v>
      </c>
      <c r="BJ586" s="49">
        <v>109</v>
      </c>
      <c r="BK586" s="2">
        <f t="shared" si="68"/>
        <v>1714</v>
      </c>
      <c r="BM586" s="49">
        <v>2056</v>
      </c>
      <c r="BN586" s="49">
        <v>9050</v>
      </c>
      <c r="BO586" s="3" t="s">
        <v>12005</v>
      </c>
      <c r="CE586" s="2"/>
      <c r="CF586" s="2">
        <v>2990</v>
      </c>
      <c r="CG586" s="2"/>
      <c r="CX586" s="2">
        <v>1</v>
      </c>
      <c r="CY586" s="45">
        <v>10</v>
      </c>
      <c r="CZ586" s="45"/>
      <c r="DB586">
        <v>11</v>
      </c>
      <c r="DC586">
        <v>69.319999999999993</v>
      </c>
      <c r="DD586" s="3" t="s">
        <v>11986</v>
      </c>
      <c r="DE586" s="3" t="s">
        <v>12328</v>
      </c>
      <c r="DU586" s="50">
        <v>1549</v>
      </c>
      <c r="DV586" s="50"/>
      <c r="DW586" s="50">
        <v>109.73</v>
      </c>
      <c r="DX586" t="s">
        <v>12498</v>
      </c>
      <c r="DY586" s="4" t="s">
        <v>31479</v>
      </c>
      <c r="DZ586" s="4"/>
      <c r="EA586" s="4"/>
    </row>
    <row r="587" spans="1:131">
      <c r="A587" s="62">
        <v>3502285</v>
      </c>
      <c r="B587" s="4" t="s">
        <v>15815</v>
      </c>
      <c r="C587" s="3">
        <v>1</v>
      </c>
      <c r="D587" s="4" t="s">
        <v>12921</v>
      </c>
      <c r="E587" s="6" t="s">
        <v>15555</v>
      </c>
      <c r="F587" s="6" t="s">
        <v>12921</v>
      </c>
      <c r="G587" s="6" t="s">
        <v>12144</v>
      </c>
      <c r="H587" s="6" t="s">
        <v>12144</v>
      </c>
      <c r="I587" s="4" t="s">
        <v>15556</v>
      </c>
      <c r="J587" s="4" t="s">
        <v>17030</v>
      </c>
      <c r="K587" t="s">
        <v>12485</v>
      </c>
      <c r="L587" t="s">
        <v>12485</v>
      </c>
      <c r="N587" s="6" t="s">
        <v>12549</v>
      </c>
      <c r="O587" s="4"/>
      <c r="P587" s="4" t="s">
        <v>12144</v>
      </c>
      <c r="Q587" s="6"/>
      <c r="R587" s="6" t="s">
        <v>12746</v>
      </c>
      <c r="Y587" s="3">
        <v>257</v>
      </c>
      <c r="Z587" s="3">
        <v>40</v>
      </c>
      <c r="AA587">
        <v>1</v>
      </c>
      <c r="AB587" s="23">
        <v>5</v>
      </c>
      <c r="AE587">
        <v>2</v>
      </c>
      <c r="AG587">
        <v>1</v>
      </c>
      <c r="AH587">
        <v>1</v>
      </c>
      <c r="AI587">
        <v>1</v>
      </c>
      <c r="AJ587">
        <v>1</v>
      </c>
      <c r="AK587">
        <v>1</v>
      </c>
      <c r="AL587" s="2">
        <f t="shared" si="65"/>
        <v>3</v>
      </c>
      <c r="AN587">
        <v>5050</v>
      </c>
      <c r="AP587">
        <v>1469</v>
      </c>
      <c r="AQ587" s="2">
        <f t="shared" si="66"/>
        <v>6519</v>
      </c>
      <c r="AR587">
        <v>22</v>
      </c>
      <c r="AS587">
        <v>19</v>
      </c>
      <c r="AT587">
        <v>21</v>
      </c>
      <c r="AU587">
        <v>22</v>
      </c>
      <c r="AV587">
        <v>20</v>
      </c>
      <c r="AW587">
        <v>20</v>
      </c>
      <c r="AX587">
        <v>20</v>
      </c>
      <c r="AY587">
        <v>19</v>
      </c>
      <c r="AZ587">
        <v>20</v>
      </c>
      <c r="BA587">
        <v>21</v>
      </c>
      <c r="BB587">
        <v>16</v>
      </c>
      <c r="BC587">
        <v>16</v>
      </c>
      <c r="BD587" s="2">
        <f t="shared" si="67"/>
        <v>236</v>
      </c>
      <c r="BE587">
        <v>21023</v>
      </c>
      <c r="BF587">
        <f t="shared" si="69"/>
        <v>27542</v>
      </c>
      <c r="BG587">
        <v>22002</v>
      </c>
      <c r="BH587">
        <v>61139</v>
      </c>
      <c r="BI587">
        <v>2371</v>
      </c>
      <c r="BJ587" s="49">
        <v>1624</v>
      </c>
      <c r="BK587" s="2">
        <f t="shared" si="68"/>
        <v>65134</v>
      </c>
      <c r="BM587" s="49">
        <v>974</v>
      </c>
      <c r="BN587" s="49">
        <v>13208</v>
      </c>
      <c r="BO587" s="3" t="s">
        <v>12019</v>
      </c>
      <c r="BP587">
        <v>146</v>
      </c>
      <c r="BQ587">
        <v>1974</v>
      </c>
      <c r="BR587" s="3" t="s">
        <v>15837</v>
      </c>
      <c r="BS587" s="3">
        <v>5920</v>
      </c>
      <c r="BT587" s="3">
        <v>62374</v>
      </c>
      <c r="BU587" s="3" t="s">
        <v>15674</v>
      </c>
      <c r="BV587" s="4">
        <v>4126</v>
      </c>
      <c r="BW587" s="4">
        <f>48737+432</f>
        <v>49169</v>
      </c>
      <c r="BX587" s="4" t="s">
        <v>15673</v>
      </c>
      <c r="BY587" s="4">
        <v>101</v>
      </c>
      <c r="BZ587" s="4">
        <v>2817</v>
      </c>
      <c r="CA587" s="4" t="s">
        <v>15569</v>
      </c>
      <c r="CE587" s="2"/>
      <c r="CF587" s="2">
        <v>132150</v>
      </c>
      <c r="CG587" s="2"/>
      <c r="CX587" s="2">
        <v>16</v>
      </c>
      <c r="CY587" s="45">
        <v>125</v>
      </c>
      <c r="CZ587" s="45"/>
      <c r="DB587">
        <v>443</v>
      </c>
      <c r="DC587">
        <v>2371</v>
      </c>
      <c r="DD587" s="3" t="s">
        <v>11986</v>
      </c>
      <c r="DE587" s="3" t="s">
        <v>12328</v>
      </c>
      <c r="DU587" s="50">
        <v>28940</v>
      </c>
      <c r="DV587" s="50"/>
      <c r="DW587" s="50">
        <v>1624</v>
      </c>
      <c r="DX587" t="s">
        <v>12498</v>
      </c>
      <c r="DY587" s="84" t="s">
        <v>12636</v>
      </c>
      <c r="DZ587" s="4" t="s">
        <v>31299</v>
      </c>
      <c r="EA587" s="4"/>
    </row>
    <row r="588" spans="1:131">
      <c r="A588" s="62">
        <v>3502286</v>
      </c>
      <c r="B588" s="4" t="s">
        <v>15450</v>
      </c>
      <c r="C588" s="3">
        <v>1</v>
      </c>
      <c r="D588" s="4" t="s">
        <v>15938</v>
      </c>
      <c r="E588" s="6" t="s">
        <v>15940</v>
      </c>
      <c r="F588" s="6" t="s">
        <v>13044</v>
      </c>
      <c r="G588" s="6" t="s">
        <v>12144</v>
      </c>
      <c r="H588" s="6"/>
      <c r="I588" s="6" t="s">
        <v>15937</v>
      </c>
      <c r="J588" s="4" t="s">
        <v>17030</v>
      </c>
      <c r="K588" t="s">
        <v>12485</v>
      </c>
      <c r="L588" t="s">
        <v>12485</v>
      </c>
      <c r="N588" s="6" t="s">
        <v>12549</v>
      </c>
      <c r="O588" s="4" t="s">
        <v>12746</v>
      </c>
      <c r="P588" s="4" t="s">
        <v>12144</v>
      </c>
      <c r="Q588" s="6"/>
      <c r="R588" s="6" t="s">
        <v>12746</v>
      </c>
      <c r="Y588" s="3">
        <v>300</v>
      </c>
      <c r="Z588" s="23">
        <v>52.5</v>
      </c>
      <c r="AA588">
        <v>1</v>
      </c>
      <c r="AB588" s="23">
        <v>5.5</v>
      </c>
      <c r="AD588" s="23">
        <v>3</v>
      </c>
      <c r="AL588" s="2">
        <f t="shared" si="65"/>
        <v>3</v>
      </c>
      <c r="AM588">
        <v>6600</v>
      </c>
      <c r="AQ588" s="2">
        <f t="shared" si="66"/>
        <v>6600</v>
      </c>
      <c r="AR588">
        <v>2</v>
      </c>
      <c r="AS588">
        <v>2</v>
      </c>
      <c r="AT588">
        <v>2</v>
      </c>
      <c r="AU588">
        <v>2</v>
      </c>
      <c r="AV588">
        <v>2</v>
      </c>
      <c r="AW588">
        <v>2</v>
      </c>
      <c r="AX588">
        <v>2</v>
      </c>
      <c r="AY588">
        <v>2</v>
      </c>
      <c r="AZ588">
        <v>2</v>
      </c>
      <c r="BA588">
        <v>2</v>
      </c>
      <c r="BB588">
        <v>2</v>
      </c>
      <c r="BC588">
        <v>2</v>
      </c>
      <c r="BD588" s="2">
        <f t="shared" si="67"/>
        <v>24</v>
      </c>
      <c r="BE588">
        <v>2000</v>
      </c>
      <c r="BF588">
        <f t="shared" si="69"/>
        <v>8600</v>
      </c>
      <c r="BH588">
        <v>84125</v>
      </c>
      <c r="BJ588" s="49">
        <v>1300</v>
      </c>
      <c r="BK588" s="2">
        <f t="shared" si="68"/>
        <v>85425</v>
      </c>
      <c r="BM588" s="49">
        <v>24060</v>
      </c>
      <c r="BN588" s="49">
        <v>129915</v>
      </c>
      <c r="BO588" s="3" t="s">
        <v>12005</v>
      </c>
      <c r="CE588" s="2"/>
      <c r="CF588" s="2">
        <v>85308.96</v>
      </c>
      <c r="CG588" s="2"/>
      <c r="CX588" s="2">
        <v>3</v>
      </c>
      <c r="CY588" s="45">
        <v>65</v>
      </c>
      <c r="CZ588" s="45"/>
      <c r="DW588" s="50">
        <v>1300</v>
      </c>
      <c r="DX588" t="s">
        <v>12498</v>
      </c>
      <c r="DY588" s="4" t="s">
        <v>31480</v>
      </c>
      <c r="DZ588" s="4" t="s">
        <v>31481</v>
      </c>
      <c r="EA588" s="4"/>
    </row>
    <row r="589" spans="1:131">
      <c r="A589" s="62">
        <v>3502287</v>
      </c>
      <c r="B589" s="4" t="s">
        <v>15816</v>
      </c>
      <c r="C589" s="3">
        <v>1</v>
      </c>
      <c r="D589" s="4" t="s">
        <v>15687</v>
      </c>
      <c r="E589" s="6" t="s">
        <v>15686</v>
      </c>
      <c r="F589" s="6" t="s">
        <v>13143</v>
      </c>
      <c r="G589" s="6" t="s">
        <v>12144</v>
      </c>
      <c r="H589" s="6"/>
      <c r="J589" s="4" t="s">
        <v>17030</v>
      </c>
      <c r="K589" t="s">
        <v>12485</v>
      </c>
      <c r="L589" t="s">
        <v>12485</v>
      </c>
      <c r="N589" s="6" t="s">
        <v>12549</v>
      </c>
      <c r="O589" s="4" t="s">
        <v>12637</v>
      </c>
      <c r="P589" s="4" t="s">
        <v>12144</v>
      </c>
      <c r="Q589" s="6"/>
      <c r="R589" s="6" t="s">
        <v>12746</v>
      </c>
      <c r="Y589" s="3">
        <v>251</v>
      </c>
      <c r="Z589" s="3">
        <v>40</v>
      </c>
      <c r="AA589">
        <v>1</v>
      </c>
      <c r="AB589" s="23">
        <v>8</v>
      </c>
      <c r="AD589">
        <v>1</v>
      </c>
      <c r="AE589">
        <v>2</v>
      </c>
      <c r="AG589">
        <v>3</v>
      </c>
      <c r="AK589">
        <v>3</v>
      </c>
      <c r="AL589" s="2">
        <f t="shared" si="65"/>
        <v>6</v>
      </c>
      <c r="AM589">
        <v>2860</v>
      </c>
      <c r="AN589">
        <v>3900</v>
      </c>
      <c r="AP589">
        <v>2398</v>
      </c>
      <c r="AQ589" s="2">
        <f t="shared" si="66"/>
        <v>9158</v>
      </c>
      <c r="AR589">
        <v>6</v>
      </c>
      <c r="AS589">
        <v>6</v>
      </c>
      <c r="AT589">
        <v>6</v>
      </c>
      <c r="AU589">
        <v>6</v>
      </c>
      <c r="AV589">
        <v>6</v>
      </c>
      <c r="AW589">
        <v>6</v>
      </c>
      <c r="AX589">
        <v>6</v>
      </c>
      <c r="AY589">
        <v>6</v>
      </c>
      <c r="AZ589">
        <v>6</v>
      </c>
      <c r="BA589">
        <v>6</v>
      </c>
      <c r="BB589">
        <v>6</v>
      </c>
      <c r="BC589">
        <v>6</v>
      </c>
      <c r="BD589" s="2">
        <f t="shared" si="67"/>
        <v>72</v>
      </c>
      <c r="BE589">
        <v>6700</v>
      </c>
      <c r="BF589">
        <f t="shared" si="69"/>
        <v>15858</v>
      </c>
      <c r="BG589">
        <v>6528</v>
      </c>
      <c r="BH589">
        <v>14494</v>
      </c>
      <c r="BJ589" s="49">
        <v>403</v>
      </c>
      <c r="BK589" s="2">
        <f t="shared" si="68"/>
        <v>14897</v>
      </c>
      <c r="BL589" s="2">
        <v>5300</v>
      </c>
      <c r="BM589" s="49">
        <v>2800</v>
      </c>
      <c r="BN589" s="49">
        <v>36827</v>
      </c>
      <c r="BO589" s="3" t="s">
        <v>16240</v>
      </c>
      <c r="CE589" s="2"/>
      <c r="CF589" s="2">
        <v>33357</v>
      </c>
      <c r="CG589" s="2"/>
      <c r="CX589" s="2">
        <v>12</v>
      </c>
      <c r="CY589" s="45">
        <v>63</v>
      </c>
      <c r="CZ589" s="45"/>
      <c r="DU589" s="50">
        <v>6260</v>
      </c>
      <c r="DV589" s="50"/>
      <c r="DW589" s="50">
        <v>403.48</v>
      </c>
      <c r="DX589" t="s">
        <v>12498</v>
      </c>
      <c r="DY589" s="4" t="s">
        <v>31482</v>
      </c>
      <c r="DZ589" s="4" t="s">
        <v>31483</v>
      </c>
      <c r="EA589" s="4"/>
    </row>
    <row r="590" spans="1:131">
      <c r="A590" s="62">
        <v>3502288</v>
      </c>
      <c r="B590" s="4" t="s">
        <v>15685</v>
      </c>
      <c r="C590" s="3">
        <v>1</v>
      </c>
      <c r="D590" s="59" t="s">
        <v>30052</v>
      </c>
      <c r="E590" s="6" t="s">
        <v>16164</v>
      </c>
      <c r="F590" s="4"/>
      <c r="G590" s="6" t="s">
        <v>12144</v>
      </c>
      <c r="H590" s="6"/>
      <c r="I590" s="3" t="s">
        <v>15797</v>
      </c>
      <c r="J590" s="4" t="s">
        <v>17030</v>
      </c>
      <c r="K590" s="4" t="s">
        <v>11919</v>
      </c>
      <c r="L590" s="4" t="s">
        <v>11919</v>
      </c>
      <c r="M590" s="4"/>
      <c r="N590" s="6" t="s">
        <v>12549</v>
      </c>
      <c r="O590" s="4"/>
      <c r="P590" s="4" t="s">
        <v>12144</v>
      </c>
      <c r="Q590" s="6"/>
      <c r="R590" s="6" t="s">
        <v>12746</v>
      </c>
      <c r="Y590" s="3">
        <v>308</v>
      </c>
      <c r="Z590" s="3">
        <v>45</v>
      </c>
      <c r="AA590">
        <v>1</v>
      </c>
      <c r="AB590" s="23">
        <v>6</v>
      </c>
      <c r="AD590">
        <v>2</v>
      </c>
      <c r="AE590">
        <v>2</v>
      </c>
      <c r="AG590">
        <v>1</v>
      </c>
      <c r="AK590">
        <v>1</v>
      </c>
      <c r="AL590" s="2">
        <f t="shared" si="65"/>
        <v>5</v>
      </c>
      <c r="AM590">
        <v>25600</v>
      </c>
      <c r="AN590">
        <v>6396</v>
      </c>
      <c r="AP590">
        <v>1716</v>
      </c>
      <c r="AQ590" s="2">
        <f t="shared" si="66"/>
        <v>33712</v>
      </c>
      <c r="AR590">
        <v>17</v>
      </c>
      <c r="AS590">
        <v>17</v>
      </c>
      <c r="AT590">
        <v>17</v>
      </c>
      <c r="AU590">
        <v>17</v>
      </c>
      <c r="AV590">
        <v>16</v>
      </c>
      <c r="AW590">
        <v>17</v>
      </c>
      <c r="AX590">
        <v>17</v>
      </c>
      <c r="AY590">
        <v>17</v>
      </c>
      <c r="AZ590">
        <v>17</v>
      </c>
      <c r="BA590">
        <v>16</v>
      </c>
      <c r="BB590">
        <v>16</v>
      </c>
      <c r="BC590">
        <v>16</v>
      </c>
      <c r="BD590" s="2">
        <f t="shared" si="67"/>
        <v>200</v>
      </c>
      <c r="BE590">
        <v>28392</v>
      </c>
      <c r="BF590">
        <f t="shared" si="69"/>
        <v>62104</v>
      </c>
      <c r="BG590">
        <v>28031</v>
      </c>
      <c r="BH590">
        <v>18457</v>
      </c>
      <c r="BI590">
        <v>850</v>
      </c>
      <c r="BJ590" s="49">
        <v>510</v>
      </c>
      <c r="BK590" s="2">
        <f t="shared" si="68"/>
        <v>19817</v>
      </c>
      <c r="BM590" s="49">
        <v>2016</v>
      </c>
      <c r="BN590" s="49">
        <v>121999</v>
      </c>
      <c r="BO590" s="3" t="s">
        <v>12448</v>
      </c>
      <c r="CE590" s="2"/>
      <c r="CF590" s="2">
        <v>114226</v>
      </c>
      <c r="CG590" s="2"/>
      <c r="CX590" s="2">
        <v>5</v>
      </c>
      <c r="CY590" s="45">
        <v>17.5</v>
      </c>
      <c r="CZ590" s="45"/>
      <c r="DB590">
        <v>55.85</v>
      </c>
      <c r="DC590">
        <v>421.46</v>
      </c>
      <c r="DD590" s="3" t="s">
        <v>11986</v>
      </c>
      <c r="DE590" s="3" t="s">
        <v>12328</v>
      </c>
      <c r="DF590">
        <v>7300</v>
      </c>
      <c r="DG590">
        <v>429</v>
      </c>
      <c r="DH590" s="3" t="s">
        <v>11869</v>
      </c>
      <c r="DI590" s="3" t="s">
        <v>15895</v>
      </c>
      <c r="DU590" s="50">
        <v>8243</v>
      </c>
      <c r="DV590" s="50"/>
      <c r="DX590" t="s">
        <v>12498</v>
      </c>
      <c r="DY590" s="4" t="s">
        <v>31484</v>
      </c>
      <c r="DZ590" s="4" t="s">
        <v>31485</v>
      </c>
      <c r="EA590" s="4"/>
    </row>
    <row r="591" spans="1:131">
      <c r="A591" s="62">
        <v>3502289</v>
      </c>
      <c r="B591" s="4" t="s">
        <v>15799</v>
      </c>
      <c r="C591" s="3">
        <v>1</v>
      </c>
      <c r="D591" s="4" t="s">
        <v>15922</v>
      </c>
      <c r="E591" s="6" t="s">
        <v>15310</v>
      </c>
      <c r="F591" s="4" t="s">
        <v>15922</v>
      </c>
      <c r="G591" s="4" t="s">
        <v>12144</v>
      </c>
      <c r="H591" s="4"/>
      <c r="I591" s="4" t="s">
        <v>16031</v>
      </c>
      <c r="J591" s="4" t="s">
        <v>17030</v>
      </c>
      <c r="K591" s="4" t="s">
        <v>15535</v>
      </c>
      <c r="L591" s="4" t="s">
        <v>11919</v>
      </c>
      <c r="M591" s="4"/>
      <c r="N591" s="6" t="s">
        <v>12549</v>
      </c>
      <c r="O591" s="4"/>
      <c r="P591" s="4" t="s">
        <v>12144</v>
      </c>
      <c r="Q591" s="6"/>
      <c r="R591" s="6" t="s">
        <v>12746</v>
      </c>
      <c r="Y591" s="3">
        <v>129</v>
      </c>
      <c r="Z591" s="3">
        <v>27</v>
      </c>
      <c r="AA591">
        <v>1</v>
      </c>
      <c r="AB591" s="5">
        <v>3</v>
      </c>
      <c r="AD591">
        <v>3</v>
      </c>
      <c r="AG591">
        <v>1</v>
      </c>
      <c r="AK591">
        <v>1</v>
      </c>
      <c r="AL591" s="2">
        <f t="shared" si="65"/>
        <v>4</v>
      </c>
      <c r="AM591">
        <v>2970</v>
      </c>
      <c r="AP591">
        <v>826</v>
      </c>
      <c r="AQ591" s="2">
        <f t="shared" si="66"/>
        <v>3796</v>
      </c>
      <c r="AT591">
        <v>5</v>
      </c>
      <c r="AU591">
        <v>5</v>
      </c>
      <c r="AV591">
        <v>5</v>
      </c>
      <c r="AW591">
        <v>5</v>
      </c>
      <c r="AX591">
        <v>5</v>
      </c>
      <c r="AY591">
        <v>5</v>
      </c>
      <c r="AZ591">
        <v>5</v>
      </c>
      <c r="BA591">
        <v>5</v>
      </c>
      <c r="BB591">
        <v>5</v>
      </c>
      <c r="BC591">
        <v>5</v>
      </c>
      <c r="BD591" s="2">
        <f t="shared" si="67"/>
        <v>50</v>
      </c>
      <c r="BE591">
        <v>1459</v>
      </c>
      <c r="BF591">
        <f t="shared" si="69"/>
        <v>5255</v>
      </c>
      <c r="BG591">
        <v>494</v>
      </c>
      <c r="BH591">
        <v>4248</v>
      </c>
      <c r="BI591">
        <v>830</v>
      </c>
      <c r="BK591" s="2">
        <f t="shared" si="68"/>
        <v>5078</v>
      </c>
      <c r="BM591" s="49">
        <v>3657</v>
      </c>
      <c r="BN591" s="49">
        <v>13704</v>
      </c>
      <c r="BO591" s="3" t="s">
        <v>12005</v>
      </c>
      <c r="CE591" s="2"/>
      <c r="CF591" s="2"/>
      <c r="CG591" s="2"/>
      <c r="CX591" s="2">
        <v>1</v>
      </c>
      <c r="CY591" s="45">
        <v>25</v>
      </c>
      <c r="CZ591" s="45"/>
      <c r="DB591">
        <v>5000</v>
      </c>
      <c r="DC591">
        <v>300</v>
      </c>
      <c r="DD591" s="3" t="s">
        <v>11869</v>
      </c>
      <c r="DE591" s="3" t="s">
        <v>15895</v>
      </c>
      <c r="DX591" t="s">
        <v>12498</v>
      </c>
      <c r="DY591" s="4" t="s">
        <v>31486</v>
      </c>
      <c r="DZ591" s="4" t="s">
        <v>15390</v>
      </c>
      <c r="EA591" s="4"/>
    </row>
    <row r="592" spans="1:131">
      <c r="A592" s="62">
        <v>3502290</v>
      </c>
      <c r="B592" s="4" t="s">
        <v>15423</v>
      </c>
      <c r="C592" s="3">
        <v>1</v>
      </c>
      <c r="D592" s="4" t="s">
        <v>15534</v>
      </c>
      <c r="E592" s="59"/>
      <c r="F592" s="4" t="s">
        <v>15533</v>
      </c>
      <c r="G592" s="4" t="s">
        <v>12144</v>
      </c>
      <c r="H592" s="4"/>
      <c r="I592" s="4" t="s">
        <v>14597</v>
      </c>
      <c r="J592" s="4" t="s">
        <v>17030</v>
      </c>
      <c r="K592" s="4" t="s">
        <v>15428</v>
      </c>
      <c r="L592" s="59" t="s">
        <v>14597</v>
      </c>
      <c r="M592" s="59"/>
      <c r="N592" s="4" t="s">
        <v>12438</v>
      </c>
      <c r="O592" s="4" t="s">
        <v>14597</v>
      </c>
      <c r="P592" s="4" t="s">
        <v>12746</v>
      </c>
      <c r="Q592" s="58" t="s">
        <v>29881</v>
      </c>
      <c r="R592" s="6" t="s">
        <v>12746</v>
      </c>
      <c r="Y592" s="3">
        <v>220</v>
      </c>
      <c r="Z592" s="3">
        <v>40</v>
      </c>
      <c r="AA592">
        <v>1</v>
      </c>
      <c r="AB592" s="23">
        <v>5</v>
      </c>
      <c r="AE592">
        <v>1</v>
      </c>
      <c r="AG592">
        <v>1</v>
      </c>
      <c r="AK592">
        <v>1</v>
      </c>
      <c r="AL592" s="2">
        <f t="shared" si="65"/>
        <v>2</v>
      </c>
      <c r="AN592">
        <v>1800</v>
      </c>
      <c r="AP592">
        <v>1800</v>
      </c>
      <c r="AQ592" s="2">
        <f t="shared" si="66"/>
        <v>3600</v>
      </c>
      <c r="AR592">
        <v>1</v>
      </c>
      <c r="AS592">
        <v>1</v>
      </c>
      <c r="AT592">
        <v>1</v>
      </c>
      <c r="AU592">
        <v>4</v>
      </c>
      <c r="AV592">
        <v>4</v>
      </c>
      <c r="AW592">
        <v>4</v>
      </c>
      <c r="AX592">
        <v>4</v>
      </c>
      <c r="AY592">
        <v>5</v>
      </c>
      <c r="AZ592">
        <v>5</v>
      </c>
      <c r="BA592">
        <v>5</v>
      </c>
      <c r="BB592">
        <v>8</v>
      </c>
      <c r="BC592">
        <v>4</v>
      </c>
      <c r="BD592" s="2">
        <f t="shared" si="67"/>
        <v>46</v>
      </c>
      <c r="BE592">
        <v>2416</v>
      </c>
      <c r="BF592">
        <f t="shared" si="69"/>
        <v>6016</v>
      </c>
      <c r="BG592">
        <v>1029</v>
      </c>
      <c r="BH592">
        <v>981</v>
      </c>
      <c r="BJ592" s="49">
        <v>763</v>
      </c>
      <c r="BK592" s="2">
        <f t="shared" si="68"/>
        <v>1744</v>
      </c>
      <c r="BM592" s="49">
        <v>700</v>
      </c>
      <c r="BN592" s="49">
        <v>2926</v>
      </c>
      <c r="BO592" s="3" t="s">
        <v>12001</v>
      </c>
      <c r="BP592">
        <v>1070</v>
      </c>
      <c r="BQ592">
        <v>8550</v>
      </c>
      <c r="BR592" s="3" t="s">
        <v>15425</v>
      </c>
      <c r="CE592" s="2"/>
      <c r="CF592" s="2">
        <v>7323</v>
      </c>
      <c r="CG592" s="2"/>
      <c r="CP592">
        <v>2</v>
      </c>
      <c r="CQ592">
        <v>43</v>
      </c>
      <c r="CX592" s="2">
        <v>11</v>
      </c>
      <c r="CY592" s="45">
        <v>115</v>
      </c>
      <c r="CZ592" s="45"/>
      <c r="DU592" s="50">
        <v>14617</v>
      </c>
      <c r="DV592" s="50"/>
      <c r="DW592" s="50">
        <v>763.96</v>
      </c>
      <c r="DX592" t="s">
        <v>12498</v>
      </c>
      <c r="DY592" s="84" t="s">
        <v>31487</v>
      </c>
      <c r="DZ592" s="4" t="s">
        <v>31488</v>
      </c>
      <c r="EA592" s="4"/>
    </row>
    <row r="593" spans="1:134">
      <c r="A593" s="62">
        <v>3502264</v>
      </c>
      <c r="B593" s="4" t="s">
        <v>16043</v>
      </c>
      <c r="C593" s="3"/>
      <c r="D593" s="2" t="s">
        <v>15902</v>
      </c>
      <c r="E593" s="6" t="s">
        <v>15149</v>
      </c>
      <c r="F593" s="4" t="s">
        <v>15661</v>
      </c>
      <c r="G593" s="4" t="s">
        <v>12144</v>
      </c>
      <c r="H593" s="4"/>
      <c r="I593" s="4" t="s">
        <v>16025</v>
      </c>
      <c r="J593" s="4" t="s">
        <v>17030</v>
      </c>
      <c r="K593" t="s">
        <v>12572</v>
      </c>
      <c r="L593" t="s">
        <v>12572</v>
      </c>
      <c r="N593" t="s">
        <v>12588</v>
      </c>
      <c r="O593" s="4"/>
      <c r="P593" s="4" t="s">
        <v>12144</v>
      </c>
      <c r="Q593" s="6"/>
      <c r="R593" s="6" t="s">
        <v>12746</v>
      </c>
      <c r="Y593" s="3">
        <v>260</v>
      </c>
      <c r="Z593" s="23">
        <v>42.5</v>
      </c>
      <c r="AA593">
        <v>1</v>
      </c>
      <c r="AB593" s="23">
        <v>5</v>
      </c>
      <c r="AD593" s="23">
        <v>1</v>
      </c>
      <c r="AG593">
        <v>1</v>
      </c>
      <c r="AK593">
        <v>1</v>
      </c>
      <c r="AL593" s="2">
        <f t="shared" si="65"/>
        <v>2</v>
      </c>
      <c r="AM593">
        <v>1820</v>
      </c>
      <c r="AP593">
        <v>1040</v>
      </c>
      <c r="AQ593" s="2">
        <f t="shared" si="66"/>
        <v>2860</v>
      </c>
      <c r="AR593">
        <v>9</v>
      </c>
      <c r="AS593">
        <v>9</v>
      </c>
      <c r="AT593">
        <v>9</v>
      </c>
      <c r="AU593">
        <v>9</v>
      </c>
      <c r="AV593">
        <v>9</v>
      </c>
      <c r="AW593">
        <v>9</v>
      </c>
      <c r="AX593">
        <v>9</v>
      </c>
      <c r="AY593">
        <v>9</v>
      </c>
      <c r="AZ593">
        <v>9</v>
      </c>
      <c r="BA593">
        <v>9</v>
      </c>
      <c r="BB593">
        <v>9</v>
      </c>
      <c r="BC593">
        <v>9</v>
      </c>
      <c r="BD593" s="2">
        <f t="shared" si="67"/>
        <v>108</v>
      </c>
      <c r="BE593">
        <v>9100</v>
      </c>
      <c r="BF593">
        <f t="shared" si="69"/>
        <v>11960</v>
      </c>
      <c r="BG593">
        <v>12000</v>
      </c>
      <c r="BH593">
        <v>5000</v>
      </c>
      <c r="BI593">
        <v>396</v>
      </c>
      <c r="BJ593" s="49">
        <v>653</v>
      </c>
      <c r="BK593" s="2">
        <f t="shared" si="68"/>
        <v>6049</v>
      </c>
      <c r="BM593" s="49">
        <v>3475</v>
      </c>
      <c r="BN593" s="49">
        <v>20853</v>
      </c>
      <c r="BO593" s="3" t="s">
        <v>12005</v>
      </c>
      <c r="CE593" s="2"/>
      <c r="CF593" s="2">
        <v>15000</v>
      </c>
      <c r="CG593" s="2"/>
      <c r="CX593" s="2">
        <v>4</v>
      </c>
      <c r="CY593" s="45">
        <v>275</v>
      </c>
      <c r="CZ593" s="45"/>
      <c r="DB593">
        <v>36</v>
      </c>
      <c r="DC593">
        <v>396</v>
      </c>
      <c r="DD593" s="3" t="s">
        <v>11905</v>
      </c>
      <c r="DE593" s="3" t="s">
        <v>12152</v>
      </c>
      <c r="DF593">
        <v>200</v>
      </c>
      <c r="DG593">
        <v>14</v>
      </c>
      <c r="DH593" s="3" t="s">
        <v>11869</v>
      </c>
      <c r="DI593" s="3" t="s">
        <v>15895</v>
      </c>
      <c r="DW593" s="50">
        <v>653</v>
      </c>
      <c r="DX593" t="s">
        <v>12498</v>
      </c>
      <c r="DY593" s="4" t="s">
        <v>31489</v>
      </c>
      <c r="DZ593" s="4" t="s">
        <v>31490</v>
      </c>
      <c r="EA593" s="4"/>
    </row>
    <row r="594" spans="1:134">
      <c r="A594" s="62">
        <v>3502291</v>
      </c>
      <c r="B594" s="4" t="s">
        <v>15540</v>
      </c>
      <c r="C594" s="3">
        <v>1</v>
      </c>
      <c r="D594" s="4" t="s">
        <v>15898</v>
      </c>
      <c r="E594" s="4" t="s">
        <v>16254</v>
      </c>
      <c r="F594" s="4" t="s">
        <v>15782</v>
      </c>
      <c r="G594" s="4" t="s">
        <v>12746</v>
      </c>
      <c r="H594" s="4"/>
      <c r="I594" s="4" t="s">
        <v>15781</v>
      </c>
      <c r="J594" s="4" t="s">
        <v>17030</v>
      </c>
      <c r="K594" t="s">
        <v>12727</v>
      </c>
      <c r="L594" t="s">
        <v>12727</v>
      </c>
      <c r="N594" s="4" t="s">
        <v>12438</v>
      </c>
      <c r="O594" s="4"/>
      <c r="P594" s="4" t="s">
        <v>12144</v>
      </c>
      <c r="Q594" s="4"/>
      <c r="R594" s="4" t="s">
        <v>12746</v>
      </c>
      <c r="T594" s="3" t="s">
        <v>12746</v>
      </c>
      <c r="Z594" s="3">
        <v>50</v>
      </c>
      <c r="AA594">
        <v>1</v>
      </c>
      <c r="AB594" s="23">
        <v>5.5</v>
      </c>
      <c r="AC594">
        <v>2</v>
      </c>
      <c r="AG594">
        <v>1</v>
      </c>
      <c r="AK594">
        <v>1</v>
      </c>
      <c r="AL594" s="2">
        <f t="shared" si="65"/>
        <v>1</v>
      </c>
      <c r="AP594">
        <v>10</v>
      </c>
      <c r="AQ594" s="2">
        <f t="shared" si="66"/>
        <v>10</v>
      </c>
      <c r="AR594">
        <v>2</v>
      </c>
      <c r="AS594">
        <v>2</v>
      </c>
      <c r="AT594">
        <v>2</v>
      </c>
      <c r="AU594">
        <v>2</v>
      </c>
      <c r="AV594">
        <v>2</v>
      </c>
      <c r="AW594">
        <v>2</v>
      </c>
      <c r="AX594">
        <v>2</v>
      </c>
      <c r="AY594">
        <v>2</v>
      </c>
      <c r="AZ594">
        <v>2</v>
      </c>
      <c r="BA594">
        <v>2</v>
      </c>
      <c r="BB594">
        <v>2</v>
      </c>
      <c r="BC594">
        <v>2</v>
      </c>
      <c r="BD594" s="2">
        <f t="shared" si="67"/>
        <v>24</v>
      </c>
      <c r="BE594">
        <v>2800</v>
      </c>
      <c r="BF594">
        <f t="shared" si="69"/>
        <v>2810</v>
      </c>
      <c r="BG594">
        <v>3500</v>
      </c>
      <c r="BH594">
        <v>6484</v>
      </c>
      <c r="BJ594" s="49">
        <v>273</v>
      </c>
      <c r="BK594" s="2">
        <f t="shared" si="68"/>
        <v>6757</v>
      </c>
      <c r="BM594" s="49">
        <v>3640</v>
      </c>
      <c r="BN594" s="49">
        <v>19650</v>
      </c>
      <c r="BO594" s="3" t="s">
        <v>12005</v>
      </c>
      <c r="CE594" s="2"/>
      <c r="CF594" s="2"/>
      <c r="CG594" s="2"/>
      <c r="CX594" s="2">
        <v>4</v>
      </c>
      <c r="CY594" s="45">
        <v>49.25</v>
      </c>
      <c r="CZ594" s="45"/>
      <c r="DC594">
        <v>25</v>
      </c>
      <c r="DD594" s="3" t="s">
        <v>11869</v>
      </c>
      <c r="DE594" s="3" t="s">
        <v>15895</v>
      </c>
      <c r="DW594" s="50">
        <v>273.33999999999997</v>
      </c>
      <c r="DX594" t="s">
        <v>12498</v>
      </c>
      <c r="DY594" s="4" t="s">
        <v>31491</v>
      </c>
      <c r="DZ594" s="4" t="s">
        <v>31492</v>
      </c>
      <c r="EA594" s="4" t="s">
        <v>31493</v>
      </c>
    </row>
    <row r="595" spans="1:134">
      <c r="A595" s="62">
        <v>3502292</v>
      </c>
      <c r="B595" s="4" t="s">
        <v>16253</v>
      </c>
      <c r="C595" s="3"/>
      <c r="D595" s="4" t="s">
        <v>15779</v>
      </c>
      <c r="E595" s="4" t="s">
        <v>14944</v>
      </c>
      <c r="F595" s="4" t="s">
        <v>15779</v>
      </c>
      <c r="G595" s="4" t="s">
        <v>12746</v>
      </c>
      <c r="H595" s="4"/>
      <c r="I595" s="4" t="s">
        <v>15901</v>
      </c>
      <c r="J595" s="4" t="s">
        <v>17030</v>
      </c>
      <c r="K595" t="s">
        <v>12268</v>
      </c>
      <c r="L595" t="s">
        <v>12268</v>
      </c>
      <c r="N595" s="4" t="s">
        <v>12438</v>
      </c>
      <c r="O595" s="4"/>
      <c r="P595" s="4" t="s">
        <v>12144</v>
      </c>
      <c r="Q595" s="4"/>
      <c r="R595" s="4" t="s">
        <v>12746</v>
      </c>
      <c r="Y595">
        <v>210</v>
      </c>
      <c r="Z595" s="3">
        <v>44</v>
      </c>
      <c r="AA595">
        <v>1</v>
      </c>
      <c r="AB595" s="23">
        <v>5.5</v>
      </c>
      <c r="AC595">
        <v>1</v>
      </c>
      <c r="AG595">
        <v>1</v>
      </c>
      <c r="AH595">
        <v>1</v>
      </c>
      <c r="AI595">
        <v>1</v>
      </c>
      <c r="AJ595">
        <v>1</v>
      </c>
      <c r="AK595">
        <v>1</v>
      </c>
      <c r="AL595" s="2">
        <f t="shared" si="65"/>
        <v>1</v>
      </c>
      <c r="AP595">
        <v>300</v>
      </c>
      <c r="AQ595" s="2">
        <f t="shared" si="66"/>
        <v>300</v>
      </c>
      <c r="AR595">
        <v>5</v>
      </c>
      <c r="AS595">
        <v>1</v>
      </c>
      <c r="AT595">
        <v>1</v>
      </c>
      <c r="AU595">
        <v>5</v>
      </c>
      <c r="AV595">
        <v>3</v>
      </c>
      <c r="AW595">
        <v>4</v>
      </c>
      <c r="AX595">
        <v>2</v>
      </c>
      <c r="AY595">
        <v>4</v>
      </c>
      <c r="AZ595">
        <v>5</v>
      </c>
      <c r="BA595">
        <v>7</v>
      </c>
      <c r="BB595">
        <v>5</v>
      </c>
      <c r="BC595">
        <v>4</v>
      </c>
      <c r="BD595" s="2">
        <f t="shared" si="67"/>
        <v>46</v>
      </c>
      <c r="BE595">
        <v>2584</v>
      </c>
      <c r="BF595">
        <f t="shared" si="69"/>
        <v>2884</v>
      </c>
      <c r="BG595">
        <v>2445</v>
      </c>
      <c r="BH595">
        <v>3021</v>
      </c>
      <c r="BJ595" s="49">
        <v>102</v>
      </c>
      <c r="BK595" s="2">
        <f t="shared" si="68"/>
        <v>3123</v>
      </c>
      <c r="BM595" s="49">
        <v>1100</v>
      </c>
      <c r="BN595" s="49">
        <v>8633</v>
      </c>
      <c r="BO595" s="3" t="s">
        <v>12005</v>
      </c>
      <c r="CE595" s="2"/>
      <c r="CF595" s="2"/>
      <c r="CG595" s="2"/>
      <c r="CX595" s="2">
        <v>3</v>
      </c>
      <c r="CY595" s="45">
        <v>20</v>
      </c>
      <c r="CZ595" s="45"/>
      <c r="DU595" s="50">
        <v>1713</v>
      </c>
      <c r="DV595" s="50"/>
      <c r="DW595" s="50">
        <v>102.79</v>
      </c>
      <c r="DX595" t="s">
        <v>12498</v>
      </c>
      <c r="DY595" s="4" t="s">
        <v>31499</v>
      </c>
      <c r="DZ595" s="4" t="s">
        <v>15901</v>
      </c>
      <c r="EA595" s="4"/>
    </row>
    <row r="596" spans="1:134">
      <c r="A596" s="62">
        <v>3502293</v>
      </c>
      <c r="B596" s="4" t="s">
        <v>16248</v>
      </c>
      <c r="C596" s="3">
        <v>1</v>
      </c>
      <c r="D596" s="4" t="s">
        <v>14495</v>
      </c>
      <c r="E596" s="4" t="s">
        <v>16247</v>
      </c>
      <c r="F596" s="4" t="s">
        <v>15771</v>
      </c>
      <c r="G596" s="4" t="s">
        <v>12144</v>
      </c>
      <c r="H596" s="4"/>
      <c r="I596" s="3" t="s">
        <v>15770</v>
      </c>
      <c r="J596" s="4" t="s">
        <v>17030</v>
      </c>
      <c r="K596" s="4" t="s">
        <v>12553</v>
      </c>
      <c r="L596" s="4" t="s">
        <v>12553</v>
      </c>
      <c r="M596" s="4"/>
      <c r="N596" s="4" t="s">
        <v>12438</v>
      </c>
      <c r="O596" s="4"/>
      <c r="P596" s="4" t="s">
        <v>12144</v>
      </c>
      <c r="Q596" s="4"/>
      <c r="R596" s="4" t="s">
        <v>12746</v>
      </c>
      <c r="U596" s="2"/>
      <c r="Y596" s="23">
        <v>145.5</v>
      </c>
      <c r="Z596" s="3">
        <v>44</v>
      </c>
      <c r="AA596">
        <v>1</v>
      </c>
      <c r="AB596" s="23">
        <v>5.5</v>
      </c>
      <c r="AD596">
        <v>1</v>
      </c>
      <c r="AL596" s="2">
        <f t="shared" si="65"/>
        <v>1</v>
      </c>
      <c r="AM596">
        <v>2800</v>
      </c>
      <c r="AQ596" s="2">
        <f t="shared" si="66"/>
        <v>2800</v>
      </c>
      <c r="AR596">
        <v>5</v>
      </c>
      <c r="AS596">
        <v>4</v>
      </c>
      <c r="AT596">
        <v>5</v>
      </c>
      <c r="AU596">
        <v>7</v>
      </c>
      <c r="AV596">
        <v>5</v>
      </c>
      <c r="AW596">
        <v>6</v>
      </c>
      <c r="AX596">
        <v>5</v>
      </c>
      <c r="AY596">
        <v>5</v>
      </c>
      <c r="AZ596">
        <v>5</v>
      </c>
      <c r="BA596">
        <v>6</v>
      </c>
      <c r="BB596">
        <v>6</v>
      </c>
      <c r="BC596">
        <v>5</v>
      </c>
      <c r="BD596" s="2">
        <f t="shared" si="67"/>
        <v>64</v>
      </c>
      <c r="BE596">
        <v>2134</v>
      </c>
      <c r="BF596">
        <f t="shared" si="69"/>
        <v>4934</v>
      </c>
      <c r="BG596">
        <v>2041</v>
      </c>
      <c r="BH596">
        <v>4595</v>
      </c>
      <c r="BJ596" s="49">
        <v>768</v>
      </c>
      <c r="BK596" s="2">
        <f t="shared" si="68"/>
        <v>5363</v>
      </c>
      <c r="BM596" s="49">
        <v>2592</v>
      </c>
      <c r="BN596" s="49">
        <v>14825</v>
      </c>
      <c r="BO596" s="3" t="s">
        <v>12005</v>
      </c>
      <c r="BV596" s="4"/>
      <c r="BW596" s="4"/>
      <c r="BX596" s="4"/>
      <c r="BY596" s="4"/>
      <c r="BZ596" s="4"/>
      <c r="CA596" s="4"/>
      <c r="CB596" s="4"/>
      <c r="CC596" s="4"/>
      <c r="CE596" s="2"/>
      <c r="CF596" s="2">
        <v>14030.15</v>
      </c>
      <c r="CG596" s="2"/>
      <c r="CX596" s="2">
        <v>9</v>
      </c>
      <c r="CY596" s="45">
        <v>101</v>
      </c>
      <c r="CZ596" s="45"/>
      <c r="DA596" s="46"/>
      <c r="DN596" s="2"/>
      <c r="DO596" s="2"/>
      <c r="DP596" s="2"/>
      <c r="DQ596" s="2"/>
      <c r="DS596" s="4"/>
      <c r="DT596" s="4"/>
      <c r="DU596" s="50"/>
      <c r="DV596" s="50"/>
      <c r="DW596" s="51">
        <v>768.2</v>
      </c>
      <c r="DX596" t="s">
        <v>12498</v>
      </c>
      <c r="DY596" s="4" t="s">
        <v>31500</v>
      </c>
      <c r="DZ596" s="3" t="s">
        <v>15770</v>
      </c>
      <c r="EA596" s="4"/>
      <c r="EB596" s="3"/>
      <c r="EC596" s="3"/>
      <c r="ED596" s="59"/>
    </row>
    <row r="597" spans="1:134">
      <c r="A597" s="62">
        <v>3502294</v>
      </c>
      <c r="B597" s="4" t="s">
        <v>16018</v>
      </c>
      <c r="C597" s="3"/>
      <c r="D597" s="4" t="s">
        <v>16360</v>
      </c>
      <c r="E597" s="6" t="s">
        <v>16003</v>
      </c>
      <c r="F597" s="4" t="s">
        <v>12926</v>
      </c>
      <c r="G597" s="4" t="s">
        <v>12746</v>
      </c>
      <c r="H597" s="4"/>
      <c r="I597" s="4" t="s">
        <v>16003</v>
      </c>
      <c r="J597" s="4" t="s">
        <v>17030</v>
      </c>
      <c r="K597" t="s">
        <v>12537</v>
      </c>
      <c r="L597" t="s">
        <v>12537</v>
      </c>
      <c r="N597" t="s">
        <v>12436</v>
      </c>
      <c r="O597" s="4" t="s">
        <v>12637</v>
      </c>
      <c r="P597" s="4" t="s">
        <v>12144</v>
      </c>
      <c r="Q597" s="6"/>
      <c r="R597" s="4" t="s">
        <v>12746</v>
      </c>
      <c r="T597" s="3" t="s">
        <v>12746</v>
      </c>
      <c r="U597" s="4"/>
      <c r="V597" s="4"/>
      <c r="W597" s="4"/>
      <c r="X597" s="4" t="s">
        <v>16016</v>
      </c>
      <c r="Y597">
        <v>69</v>
      </c>
      <c r="Z597" s="4">
        <v>24</v>
      </c>
      <c r="AA597">
        <v>1</v>
      </c>
      <c r="AB597" s="23">
        <v>3</v>
      </c>
      <c r="AC597">
        <v>1</v>
      </c>
      <c r="AL597" s="2">
        <f t="shared" si="65"/>
        <v>0</v>
      </c>
      <c r="AQ597" s="2">
        <f t="shared" si="66"/>
        <v>0</v>
      </c>
      <c r="AU597">
        <v>2</v>
      </c>
      <c r="AV597">
        <v>2</v>
      </c>
      <c r="AW597">
        <v>2</v>
      </c>
      <c r="AX597">
        <v>2</v>
      </c>
      <c r="AY597">
        <v>1</v>
      </c>
      <c r="AZ597">
        <v>1</v>
      </c>
      <c r="BD597" s="2">
        <f t="shared" si="67"/>
        <v>10</v>
      </c>
      <c r="BE597">
        <v>600</v>
      </c>
      <c r="BF597">
        <f t="shared" si="69"/>
        <v>600</v>
      </c>
      <c r="BH597">
        <v>3500</v>
      </c>
      <c r="BI597">
        <v>40</v>
      </c>
      <c r="BJ597" s="49">
        <v>80</v>
      </c>
      <c r="BK597" s="2">
        <f t="shared" si="68"/>
        <v>3620</v>
      </c>
      <c r="BM597" s="49">
        <v>3000</v>
      </c>
      <c r="BN597" s="49">
        <v>15000</v>
      </c>
      <c r="BO597" s="3" t="s">
        <v>15887</v>
      </c>
      <c r="BV597" s="4"/>
      <c r="BW597" s="4"/>
      <c r="BX597" s="4"/>
      <c r="BY597" s="4"/>
      <c r="BZ597" s="4"/>
      <c r="CA597" s="4"/>
      <c r="CB597" s="4"/>
      <c r="CC597" s="4"/>
      <c r="CE597" s="2"/>
      <c r="CF597" s="2">
        <v>15300</v>
      </c>
      <c r="CG597" s="2"/>
      <c r="CX597" s="2">
        <v>1</v>
      </c>
      <c r="CY597" s="45">
        <v>7.5</v>
      </c>
      <c r="CZ597" s="45"/>
      <c r="DA597" s="46"/>
      <c r="DB597">
        <v>4</v>
      </c>
      <c r="DC597">
        <v>40</v>
      </c>
      <c r="DD597" s="3" t="s">
        <v>11905</v>
      </c>
      <c r="DE597" s="3" t="s">
        <v>12152</v>
      </c>
      <c r="DN597" s="2"/>
      <c r="DO597" s="2"/>
      <c r="DP597" s="2"/>
      <c r="DQ597" s="2"/>
      <c r="DS597" s="4"/>
      <c r="DT597" s="4"/>
      <c r="DU597" s="50"/>
      <c r="DV597" s="50"/>
      <c r="DW597" s="50">
        <v>148</v>
      </c>
      <c r="DX597" t="s">
        <v>12597</v>
      </c>
      <c r="DY597" s="4" t="s">
        <v>31501</v>
      </c>
      <c r="DZ597" s="4"/>
      <c r="EA597" s="4" t="s">
        <v>31502</v>
      </c>
      <c r="EB597" s="3"/>
      <c r="EC597" s="3"/>
      <c r="ED597" s="59"/>
    </row>
    <row r="598" spans="1:134">
      <c r="A598" s="62">
        <v>3502295</v>
      </c>
      <c r="B598" s="4" t="s">
        <v>15647</v>
      </c>
      <c r="C598" s="3">
        <v>1</v>
      </c>
      <c r="D598" s="4" t="s">
        <v>16126</v>
      </c>
      <c r="E598" s="6" t="s">
        <v>14893</v>
      </c>
      <c r="F598" s="4" t="s">
        <v>16126</v>
      </c>
      <c r="G598" s="4" t="s">
        <v>12144</v>
      </c>
      <c r="H598" s="4"/>
      <c r="I598" s="4" t="s">
        <v>15890</v>
      </c>
      <c r="J598" s="4" t="s">
        <v>17030</v>
      </c>
      <c r="K598" s="4" t="s">
        <v>12981</v>
      </c>
      <c r="L598" s="4" t="s">
        <v>12981</v>
      </c>
      <c r="M598" s="4"/>
      <c r="N598" t="s">
        <v>12436</v>
      </c>
      <c r="O598" s="4"/>
      <c r="P598" s="4" t="s">
        <v>12144</v>
      </c>
      <c r="Q598" s="6"/>
      <c r="R598" s="6" t="s">
        <v>12746</v>
      </c>
      <c r="U598" s="2"/>
      <c r="Y598">
        <v>305</v>
      </c>
      <c r="Z598" s="3">
        <v>48</v>
      </c>
      <c r="AA598">
        <v>1</v>
      </c>
      <c r="AB598" s="23">
        <v>6</v>
      </c>
      <c r="AD598">
        <v>1</v>
      </c>
      <c r="AG598">
        <v>2</v>
      </c>
      <c r="AK598">
        <v>2</v>
      </c>
      <c r="AL598" s="2">
        <f t="shared" si="65"/>
        <v>3</v>
      </c>
      <c r="AM598">
        <v>2206</v>
      </c>
      <c r="AP598">
        <v>1064</v>
      </c>
      <c r="AQ598" s="2">
        <f t="shared" si="66"/>
        <v>3270</v>
      </c>
      <c r="AR598">
        <v>5</v>
      </c>
      <c r="AS598">
        <v>6</v>
      </c>
      <c r="AT598">
        <v>7</v>
      </c>
      <c r="AU598">
        <v>6</v>
      </c>
      <c r="AV598">
        <v>5</v>
      </c>
      <c r="AW598">
        <v>5</v>
      </c>
      <c r="AX598">
        <v>6</v>
      </c>
      <c r="AY598">
        <v>4</v>
      </c>
      <c r="AZ598">
        <v>4</v>
      </c>
      <c r="BA598">
        <v>6</v>
      </c>
      <c r="BB598">
        <v>6</v>
      </c>
      <c r="BC598">
        <v>7</v>
      </c>
      <c r="BD598" s="2">
        <f t="shared" si="67"/>
        <v>67</v>
      </c>
      <c r="BE598">
        <v>6256</v>
      </c>
      <c r="BF598">
        <f t="shared" si="69"/>
        <v>9526</v>
      </c>
      <c r="BG598">
        <v>5414</v>
      </c>
      <c r="BH598">
        <v>2852</v>
      </c>
      <c r="BJ598" s="49">
        <v>422</v>
      </c>
      <c r="BK598" s="2">
        <f t="shared" si="68"/>
        <v>3274</v>
      </c>
      <c r="BM598" s="49">
        <v>368</v>
      </c>
      <c r="BN598" s="49">
        <v>17689</v>
      </c>
      <c r="BO598" s="3" t="s">
        <v>12448</v>
      </c>
      <c r="BV598" s="4"/>
      <c r="BW598" s="4"/>
      <c r="BX598" s="4"/>
      <c r="BY598" s="4"/>
      <c r="BZ598" s="4"/>
      <c r="CA598" s="4"/>
      <c r="CB598" s="4"/>
      <c r="CC598" s="4"/>
      <c r="CE598" s="2"/>
      <c r="CF598" s="2">
        <v>17006</v>
      </c>
      <c r="CG598" s="2"/>
      <c r="CX598" s="2">
        <v>2</v>
      </c>
      <c r="CY598" s="45">
        <v>7</v>
      </c>
      <c r="CZ598" s="45"/>
      <c r="DA598" s="46"/>
      <c r="DN598" s="2"/>
      <c r="DO598" s="2"/>
      <c r="DP598" s="2"/>
      <c r="DQ598" s="2"/>
      <c r="DS598" s="4"/>
      <c r="DT598" s="4"/>
      <c r="DU598" s="50">
        <v>4150</v>
      </c>
      <c r="DV598" s="50"/>
      <c r="DW598" s="50">
        <v>422</v>
      </c>
      <c r="DX598" t="s">
        <v>12498</v>
      </c>
      <c r="DY598" s="4" t="s">
        <v>31503</v>
      </c>
      <c r="DZ598" s="4" t="s">
        <v>15890</v>
      </c>
      <c r="EA598" s="4"/>
      <c r="EB598" s="3"/>
      <c r="EC598" s="3"/>
      <c r="ED598" s="59"/>
    </row>
    <row r="599" spans="1:134">
      <c r="A599" s="62">
        <v>3502296</v>
      </c>
      <c r="B599" s="4" t="s">
        <v>16136</v>
      </c>
      <c r="C599" s="3">
        <v>1</v>
      </c>
      <c r="D599" s="4" t="s">
        <v>16243</v>
      </c>
      <c r="E599" s="6" t="s">
        <v>15629</v>
      </c>
      <c r="F599" s="4" t="s">
        <v>16243</v>
      </c>
      <c r="G599" s="4" t="s">
        <v>12144</v>
      </c>
      <c r="H599" s="4"/>
      <c r="I599" s="4" t="s">
        <v>15639</v>
      </c>
      <c r="J599" s="4" t="s">
        <v>17030</v>
      </c>
      <c r="K599" t="s">
        <v>12265</v>
      </c>
      <c r="L599" t="s">
        <v>12265</v>
      </c>
      <c r="N599" t="s">
        <v>12436</v>
      </c>
      <c r="O599" s="4"/>
      <c r="P599" s="4" t="s">
        <v>12144</v>
      </c>
      <c r="Q599" s="6"/>
      <c r="R599" s="6" t="s">
        <v>12746</v>
      </c>
      <c r="X599" s="3" t="s">
        <v>15758</v>
      </c>
      <c r="Y599">
        <v>120</v>
      </c>
      <c r="Z599" s="3">
        <v>54</v>
      </c>
      <c r="AA599">
        <v>1</v>
      </c>
      <c r="AB599" s="23">
        <v>6</v>
      </c>
      <c r="AD599">
        <v>2</v>
      </c>
      <c r="AG599">
        <v>1</v>
      </c>
      <c r="AK599">
        <v>1</v>
      </c>
      <c r="AL599" s="2">
        <f t="shared" si="65"/>
        <v>3</v>
      </c>
      <c r="AM599">
        <v>1190</v>
      </c>
      <c r="AP599">
        <v>350</v>
      </c>
      <c r="AQ599" s="2">
        <f t="shared" si="66"/>
        <v>1540</v>
      </c>
      <c r="AZ599">
        <v>6</v>
      </c>
      <c r="BA599">
        <v>9</v>
      </c>
      <c r="BB599">
        <v>9</v>
      </c>
      <c r="BC599">
        <v>6</v>
      </c>
      <c r="BD599" s="2">
        <f t="shared" si="67"/>
        <v>30</v>
      </c>
      <c r="BE599">
        <v>3945</v>
      </c>
      <c r="BF599">
        <f t="shared" si="69"/>
        <v>5485</v>
      </c>
      <c r="BH599">
        <v>6432</v>
      </c>
      <c r="BJ599" s="49">
        <v>513</v>
      </c>
      <c r="BK599" s="2">
        <f t="shared" si="68"/>
        <v>6945</v>
      </c>
      <c r="BM599" s="49">
        <v>4636</v>
      </c>
      <c r="BN599" s="49">
        <v>27817</v>
      </c>
      <c r="BO599" s="3" t="s">
        <v>12005</v>
      </c>
      <c r="BQ599">
        <v>10764</v>
      </c>
      <c r="BR599" s="3" t="s">
        <v>15634</v>
      </c>
      <c r="CE599" s="2"/>
      <c r="CF599" s="2"/>
      <c r="CG599" s="2"/>
      <c r="CX599" s="2">
        <v>4</v>
      </c>
      <c r="CY599" s="45">
        <v>50</v>
      </c>
      <c r="CZ599" s="45"/>
      <c r="DW599" s="50">
        <v>513.59</v>
      </c>
      <c r="DX599" t="s">
        <v>12498</v>
      </c>
      <c r="DY599" s="4" t="s">
        <v>31607</v>
      </c>
      <c r="DZ599" s="4" t="s">
        <v>31608</v>
      </c>
      <c r="EA599" s="4"/>
    </row>
    <row r="600" spans="1:134">
      <c r="A600" s="62">
        <v>3502297</v>
      </c>
      <c r="B600" s="4" t="s">
        <v>15874</v>
      </c>
      <c r="C600" s="3"/>
      <c r="D600" s="2" t="s">
        <v>15738</v>
      </c>
      <c r="E600" s="6" t="s">
        <v>15260</v>
      </c>
      <c r="F600" s="2" t="s">
        <v>15738</v>
      </c>
      <c r="G600" s="6" t="s">
        <v>12144</v>
      </c>
      <c r="H600" s="6" t="s">
        <v>12144</v>
      </c>
      <c r="I600" s="4" t="s">
        <v>15737</v>
      </c>
      <c r="J600" s="6" t="s">
        <v>17030</v>
      </c>
      <c r="K600" t="s">
        <v>15880</v>
      </c>
      <c r="L600" t="s">
        <v>12084</v>
      </c>
      <c r="N600" t="s">
        <v>12436</v>
      </c>
      <c r="O600" s="4"/>
      <c r="P600" s="4" t="s">
        <v>12144</v>
      </c>
      <c r="Q600" s="6"/>
      <c r="R600" s="6" t="s">
        <v>12746</v>
      </c>
      <c r="U600" s="2"/>
      <c r="Y600">
        <v>80</v>
      </c>
      <c r="Z600" s="3">
        <v>30</v>
      </c>
      <c r="AA600">
        <v>1</v>
      </c>
      <c r="AB600" s="23">
        <v>5</v>
      </c>
      <c r="AD600">
        <v>1</v>
      </c>
      <c r="AL600" s="2">
        <f t="shared" si="65"/>
        <v>1</v>
      </c>
      <c r="AM600">
        <v>1040</v>
      </c>
      <c r="AQ600" s="2">
        <f t="shared" si="66"/>
        <v>1040</v>
      </c>
      <c r="AR600">
        <v>8</v>
      </c>
      <c r="AS600">
        <v>6</v>
      </c>
      <c r="AT600">
        <v>4</v>
      </c>
      <c r="AU600">
        <v>3</v>
      </c>
      <c r="AV600">
        <v>3</v>
      </c>
      <c r="AY600">
        <v>8</v>
      </c>
      <c r="AZ600">
        <v>6</v>
      </c>
      <c r="BA600">
        <v>7</v>
      </c>
      <c r="BD600" s="2">
        <f t="shared" si="67"/>
        <v>45</v>
      </c>
      <c r="BE600">
        <v>4007</v>
      </c>
      <c r="BF600">
        <f t="shared" si="69"/>
        <v>5047</v>
      </c>
      <c r="BG600">
        <v>5115</v>
      </c>
      <c r="BH600">
        <v>1166</v>
      </c>
      <c r="BI600">
        <v>133</v>
      </c>
      <c r="BJ600" s="49"/>
      <c r="BK600" s="2">
        <f t="shared" si="68"/>
        <v>1299</v>
      </c>
      <c r="BM600" s="49">
        <v>10</v>
      </c>
      <c r="BN600" s="49">
        <v>7412</v>
      </c>
      <c r="BO600" s="4" t="s">
        <v>16129</v>
      </c>
      <c r="BV600" s="4"/>
      <c r="BW600" s="4"/>
      <c r="BX600" s="4"/>
      <c r="BY600" s="4"/>
      <c r="BZ600" s="4"/>
      <c r="CA600" s="4"/>
      <c r="CB600" s="4"/>
      <c r="CC600" s="4"/>
      <c r="CE600" s="2"/>
      <c r="CF600" s="2">
        <v>11084</v>
      </c>
      <c r="CG600" s="2"/>
      <c r="CX600" s="2"/>
      <c r="CY600" s="45"/>
      <c r="CZ600" s="45"/>
      <c r="DA600" s="46"/>
      <c r="DN600" s="2"/>
      <c r="DO600" s="2"/>
      <c r="DP600" s="2"/>
      <c r="DQ600" s="2"/>
      <c r="DS600" s="4"/>
      <c r="DT600" s="4"/>
      <c r="DU600" s="50"/>
      <c r="DV600" s="50"/>
      <c r="DW600" s="50"/>
      <c r="DX600" t="s">
        <v>12498</v>
      </c>
      <c r="DY600" s="84" t="s">
        <v>31609</v>
      </c>
      <c r="DZ600" s="4" t="s">
        <v>31610</v>
      </c>
      <c r="EA600" s="4"/>
      <c r="EB600" s="3"/>
      <c r="EC600" s="3"/>
      <c r="ED600" s="59"/>
    </row>
    <row r="601" spans="1:134">
      <c r="A601" s="62">
        <v>3502298</v>
      </c>
      <c r="B601" s="4" t="s">
        <v>15507</v>
      </c>
      <c r="C601" s="3">
        <v>1</v>
      </c>
      <c r="D601" s="6" t="s">
        <v>15745</v>
      </c>
      <c r="E601" s="6" t="s">
        <v>15873</v>
      </c>
      <c r="F601" s="6" t="s">
        <v>16006</v>
      </c>
      <c r="G601" s="6" t="s">
        <v>12746</v>
      </c>
      <c r="H601" s="6"/>
      <c r="I601" s="4" t="s">
        <v>15877</v>
      </c>
      <c r="J601" s="4" t="s">
        <v>17030</v>
      </c>
      <c r="K601" s="2" t="s">
        <v>12725</v>
      </c>
      <c r="L601" s="2" t="s">
        <v>12725</v>
      </c>
      <c r="N601" s="2" t="s">
        <v>12241</v>
      </c>
      <c r="O601" s="4"/>
      <c r="P601" s="4" t="s">
        <v>12144</v>
      </c>
      <c r="Q601" s="6"/>
      <c r="R601" s="6" t="s">
        <v>12746</v>
      </c>
      <c r="S601" s="2"/>
      <c r="T601" s="2"/>
      <c r="V601" s="2"/>
      <c r="W601" s="2"/>
      <c r="X601" s="2"/>
      <c r="Y601" s="2">
        <v>281</v>
      </c>
      <c r="Z601" s="4">
        <v>44</v>
      </c>
      <c r="AA601" s="2">
        <v>1</v>
      </c>
      <c r="AB601" s="22">
        <v>5.5</v>
      </c>
      <c r="AC601" s="2">
        <v>1</v>
      </c>
      <c r="AD601" s="2"/>
      <c r="AE601" s="2"/>
      <c r="AF601" s="2"/>
      <c r="AG601" s="2"/>
      <c r="AH601" s="2"/>
      <c r="AI601" s="2"/>
      <c r="AJ601" s="2"/>
      <c r="AK601" s="2"/>
      <c r="AL601" s="2">
        <f t="shared" si="65"/>
        <v>0</v>
      </c>
      <c r="AM601" s="2"/>
      <c r="AN601" s="2"/>
      <c r="AO601" s="2"/>
      <c r="AP601" s="2"/>
      <c r="AQ601" s="2">
        <f t="shared" si="66"/>
        <v>0</v>
      </c>
      <c r="AR601" s="2">
        <v>3</v>
      </c>
      <c r="AS601" s="2">
        <v>3</v>
      </c>
      <c r="AT601" s="2">
        <v>3</v>
      </c>
      <c r="AU601" s="2">
        <v>4</v>
      </c>
      <c r="AV601" s="2">
        <v>3</v>
      </c>
      <c r="AW601" s="2">
        <v>3</v>
      </c>
      <c r="AX601" s="2">
        <v>3</v>
      </c>
      <c r="AY601" s="2">
        <v>4</v>
      </c>
      <c r="AZ601" s="2">
        <v>3</v>
      </c>
      <c r="BA601" s="2">
        <v>3</v>
      </c>
      <c r="BB601" s="2">
        <v>3</v>
      </c>
      <c r="BC601" s="2">
        <v>4</v>
      </c>
      <c r="BD601" s="2">
        <f t="shared" si="67"/>
        <v>39</v>
      </c>
      <c r="BE601" s="2">
        <v>3231</v>
      </c>
      <c r="BF601">
        <f t="shared" si="69"/>
        <v>3231</v>
      </c>
      <c r="BG601" s="2">
        <v>3500</v>
      </c>
      <c r="BH601" s="2">
        <v>2060</v>
      </c>
      <c r="BI601" s="2"/>
      <c r="BJ601" s="50">
        <v>196</v>
      </c>
      <c r="BK601" s="2">
        <f t="shared" si="68"/>
        <v>2256</v>
      </c>
      <c r="BL601" s="2"/>
      <c r="BM601" s="49">
        <v>6</v>
      </c>
      <c r="BN601" s="49">
        <v>270</v>
      </c>
      <c r="BO601" s="4" t="s">
        <v>15378</v>
      </c>
      <c r="BP601" s="2">
        <v>132</v>
      </c>
      <c r="BQ601" s="2">
        <v>7965</v>
      </c>
      <c r="BR601" s="4" t="s">
        <v>12448</v>
      </c>
      <c r="BS601" s="2"/>
      <c r="BT601" s="2"/>
      <c r="BU601" s="2"/>
      <c r="CD601" s="2"/>
      <c r="CE601" s="2"/>
      <c r="CF601" s="2">
        <v>8400</v>
      </c>
      <c r="CG601" s="2"/>
      <c r="CH601" s="2"/>
      <c r="CI601" s="2"/>
      <c r="CJ601" s="2"/>
      <c r="CK601" s="2"/>
      <c r="CL601" s="2"/>
      <c r="CM601" s="2"/>
      <c r="CN601" s="2"/>
      <c r="CO601" s="2"/>
      <c r="CP601" s="2"/>
      <c r="CQ601" s="2"/>
      <c r="CR601" s="2"/>
      <c r="CS601" s="2"/>
      <c r="CT601" s="2"/>
      <c r="CU601" s="2"/>
      <c r="CV601" s="2"/>
      <c r="CW601" s="2"/>
      <c r="CX601" s="2">
        <v>1</v>
      </c>
      <c r="CY601" s="45">
        <v>5</v>
      </c>
      <c r="CZ601" s="45"/>
      <c r="DA601" s="45"/>
      <c r="DB601" s="2">
        <v>14</v>
      </c>
      <c r="DC601" s="2">
        <v>196</v>
      </c>
      <c r="DD601" s="4" t="s">
        <v>11905</v>
      </c>
      <c r="DE601" s="4" t="s">
        <v>12152</v>
      </c>
      <c r="DF601" s="2"/>
      <c r="DG601" s="2"/>
      <c r="DH601" s="2"/>
      <c r="DI601" s="2"/>
      <c r="DJ601" s="2"/>
      <c r="DK601" s="2"/>
      <c r="DL601" s="2"/>
      <c r="DM601" s="2"/>
      <c r="DW601" s="50">
        <v>196</v>
      </c>
      <c r="DX601" t="s">
        <v>12498</v>
      </c>
      <c r="DY601" s="4" t="s">
        <v>16006</v>
      </c>
      <c r="DZ601" s="4"/>
      <c r="EA601" s="4"/>
    </row>
    <row r="602" spans="1:134">
      <c r="A602" s="62">
        <v>3502299</v>
      </c>
      <c r="B602" s="4" t="s">
        <v>15630</v>
      </c>
      <c r="C602" s="3">
        <v>1</v>
      </c>
      <c r="D602" s="6" t="s">
        <v>15636</v>
      </c>
      <c r="E602" s="6" t="s">
        <v>15498</v>
      </c>
      <c r="F602" s="6" t="s">
        <v>15516</v>
      </c>
      <c r="G602" s="6" t="s">
        <v>12144</v>
      </c>
      <c r="H602" s="6"/>
      <c r="I602" s="4" t="s">
        <v>15638</v>
      </c>
      <c r="J602" s="4" t="s">
        <v>17030</v>
      </c>
      <c r="K602" s="4" t="s">
        <v>15729</v>
      </c>
      <c r="L602" s="4" t="s">
        <v>15729</v>
      </c>
      <c r="M602" s="4"/>
      <c r="N602" t="s">
        <v>12241</v>
      </c>
      <c r="O602" s="4"/>
      <c r="P602" s="4" t="s">
        <v>12144</v>
      </c>
      <c r="Q602" s="6"/>
      <c r="R602" s="6" t="s">
        <v>12746</v>
      </c>
      <c r="Y602">
        <v>86</v>
      </c>
      <c r="Z602" s="3">
        <v>48</v>
      </c>
      <c r="AA602">
        <v>1</v>
      </c>
      <c r="AB602" s="23">
        <v>5.5</v>
      </c>
      <c r="AD602">
        <v>1</v>
      </c>
      <c r="AE602">
        <v>1</v>
      </c>
      <c r="AG602">
        <v>3</v>
      </c>
      <c r="AK602">
        <v>3</v>
      </c>
      <c r="AL602" s="2">
        <f t="shared" si="65"/>
        <v>5</v>
      </c>
      <c r="AM602">
        <v>4700</v>
      </c>
      <c r="AN602">
        <v>1300</v>
      </c>
      <c r="AP602">
        <v>3016</v>
      </c>
      <c r="AQ602" s="2">
        <f t="shared" si="66"/>
        <v>9016</v>
      </c>
      <c r="AT602">
        <v>5</v>
      </c>
      <c r="AU602">
        <v>5</v>
      </c>
      <c r="AV602">
        <v>5</v>
      </c>
      <c r="AW602">
        <v>5</v>
      </c>
      <c r="AX602">
        <v>5</v>
      </c>
      <c r="AY602">
        <v>3</v>
      </c>
      <c r="BA602">
        <v>5</v>
      </c>
      <c r="BB602">
        <v>5</v>
      </c>
      <c r="BC602">
        <v>5</v>
      </c>
      <c r="BD602" s="2">
        <f t="shared" si="67"/>
        <v>43</v>
      </c>
      <c r="BE602">
        <v>1648</v>
      </c>
      <c r="BF602">
        <f t="shared" si="69"/>
        <v>10664</v>
      </c>
      <c r="BG602">
        <v>1314</v>
      </c>
      <c r="BH602">
        <v>5071</v>
      </c>
      <c r="BI602">
        <v>260</v>
      </c>
      <c r="BJ602" s="49">
        <v>580</v>
      </c>
      <c r="BK602" s="2">
        <f t="shared" si="68"/>
        <v>5911</v>
      </c>
      <c r="BM602" s="49">
        <v>4000</v>
      </c>
      <c r="BN602" s="49">
        <v>21224</v>
      </c>
      <c r="BO602" s="3" t="s">
        <v>12005</v>
      </c>
      <c r="BP602">
        <v>78</v>
      </c>
      <c r="BQ602">
        <v>702</v>
      </c>
      <c r="BR602" s="3" t="s">
        <v>12539</v>
      </c>
      <c r="BS602" s="3">
        <v>6</v>
      </c>
      <c r="BT602" s="3">
        <v>120</v>
      </c>
      <c r="BU602" s="3" t="s">
        <v>12922</v>
      </c>
      <c r="CE602" s="2"/>
      <c r="CF602" s="2">
        <v>18824</v>
      </c>
      <c r="CG602" s="2"/>
      <c r="CX602" s="2">
        <v>4</v>
      </c>
      <c r="CY602" s="45">
        <v>82</v>
      </c>
      <c r="CZ602" s="45"/>
      <c r="DB602">
        <v>50</v>
      </c>
      <c r="DC602">
        <v>260</v>
      </c>
      <c r="DD602" s="3" t="s">
        <v>11986</v>
      </c>
      <c r="DE602" s="3" t="s">
        <v>12328</v>
      </c>
      <c r="DU602" s="50">
        <v>8730</v>
      </c>
      <c r="DV602" s="50"/>
      <c r="DW602" s="50">
        <v>580</v>
      </c>
      <c r="DX602" t="s">
        <v>12498</v>
      </c>
      <c r="DY602" s="4" t="s">
        <v>31611</v>
      </c>
      <c r="DZ602" s="4" t="s">
        <v>31612</v>
      </c>
      <c r="EA602" s="4"/>
    </row>
    <row r="603" spans="1:134">
      <c r="A603" s="62">
        <v>3502300</v>
      </c>
      <c r="B603" s="2" t="s">
        <v>15497</v>
      </c>
      <c r="C603" s="3">
        <v>1</v>
      </c>
      <c r="D603" s="6" t="s">
        <v>11924</v>
      </c>
      <c r="E603" s="6" t="s">
        <v>15752</v>
      </c>
      <c r="F603" s="6" t="s">
        <v>15746</v>
      </c>
      <c r="G603" s="6" t="s">
        <v>12144</v>
      </c>
      <c r="H603" s="6" t="s">
        <v>12144</v>
      </c>
      <c r="I603" s="2" t="s">
        <v>15753</v>
      </c>
      <c r="J603" s="6" t="s">
        <v>17030</v>
      </c>
      <c r="K603" s="6" t="s">
        <v>11924</v>
      </c>
      <c r="L603" s="6" t="s">
        <v>11924</v>
      </c>
      <c r="M603" s="6"/>
      <c r="N603" s="6" t="s">
        <v>12202</v>
      </c>
      <c r="O603" s="4"/>
      <c r="P603" s="4"/>
      <c r="Q603" s="6"/>
      <c r="R603" s="6" t="s">
        <v>12746</v>
      </c>
      <c r="U603" s="2"/>
      <c r="Y603">
        <v>216</v>
      </c>
      <c r="Z603" s="3">
        <v>40</v>
      </c>
      <c r="AA603">
        <v>1</v>
      </c>
      <c r="AB603" s="23">
        <v>5</v>
      </c>
      <c r="AE603">
        <v>1</v>
      </c>
      <c r="AG603">
        <v>1</v>
      </c>
      <c r="AH603">
        <v>1</v>
      </c>
      <c r="AI603">
        <v>1</v>
      </c>
      <c r="AJ603">
        <v>1</v>
      </c>
      <c r="AK603">
        <v>1</v>
      </c>
      <c r="AL603" s="2">
        <f t="shared" si="65"/>
        <v>2</v>
      </c>
      <c r="AN603">
        <v>2100</v>
      </c>
      <c r="AP603">
        <v>1490</v>
      </c>
      <c r="AQ603" s="2">
        <f t="shared" si="66"/>
        <v>3590</v>
      </c>
      <c r="AR603">
        <v>53</v>
      </c>
      <c r="AS603">
        <v>52</v>
      </c>
      <c r="AT603">
        <v>36</v>
      </c>
      <c r="AU603">
        <v>38</v>
      </c>
      <c r="AV603">
        <v>29</v>
      </c>
      <c r="AW603">
        <v>20</v>
      </c>
      <c r="AX603">
        <v>21</v>
      </c>
      <c r="AY603">
        <v>29</v>
      </c>
      <c r="AZ603">
        <v>36</v>
      </c>
      <c r="BA603">
        <v>35</v>
      </c>
      <c r="BB603">
        <v>26</v>
      </c>
      <c r="BC603">
        <v>28</v>
      </c>
      <c r="BD603" s="2">
        <f t="shared" si="67"/>
        <v>403</v>
      </c>
      <c r="BE603">
        <v>27534</v>
      </c>
      <c r="BF603">
        <f t="shared" si="69"/>
        <v>31124</v>
      </c>
      <c r="BG603">
        <v>33920</v>
      </c>
      <c r="BH603">
        <v>34765</v>
      </c>
      <c r="BI603">
        <v>2551</v>
      </c>
      <c r="BJ603" s="49">
        <v>1494</v>
      </c>
      <c r="BK603" s="2">
        <f t="shared" si="68"/>
        <v>38810</v>
      </c>
      <c r="BM603" s="49">
        <v>3596</v>
      </c>
      <c r="BN603" s="49">
        <v>84600</v>
      </c>
      <c r="BO603" s="3" t="s">
        <v>15521</v>
      </c>
      <c r="BP603">
        <v>35</v>
      </c>
      <c r="BQ603">
        <v>525</v>
      </c>
      <c r="BR603" s="3" t="s">
        <v>15751</v>
      </c>
      <c r="BV603" s="4"/>
      <c r="BW603" s="4"/>
      <c r="BX603" s="4"/>
      <c r="BY603" s="4"/>
      <c r="BZ603" s="4"/>
      <c r="CA603" s="4"/>
      <c r="CB603" s="4"/>
      <c r="CC603" s="4"/>
      <c r="CE603" s="2"/>
      <c r="CF603" s="2">
        <v>132800</v>
      </c>
      <c r="CG603" s="2"/>
      <c r="CX603" s="2">
        <v>15</v>
      </c>
      <c r="CY603" s="45">
        <v>70</v>
      </c>
      <c r="CZ603" s="45"/>
      <c r="DA603" s="46"/>
      <c r="DB603">
        <v>473.55</v>
      </c>
      <c r="DC603">
        <v>2464</v>
      </c>
      <c r="DD603" t="s">
        <v>11986</v>
      </c>
      <c r="DE603" t="s">
        <v>12328</v>
      </c>
      <c r="DF603">
        <v>822</v>
      </c>
      <c r="DG603">
        <v>87.33</v>
      </c>
      <c r="DH603" t="s">
        <v>12305</v>
      </c>
      <c r="DI603" t="s">
        <v>15859</v>
      </c>
      <c r="DN603" s="2"/>
      <c r="DO603" s="2"/>
      <c r="DP603" s="2"/>
      <c r="DQ603" s="2"/>
      <c r="DS603" s="4"/>
      <c r="DT603" s="4"/>
      <c r="DU603" s="50">
        <v>38760</v>
      </c>
      <c r="DV603" s="50"/>
      <c r="DW603" s="50">
        <v>1494.04</v>
      </c>
      <c r="DX603" t="s">
        <v>12498</v>
      </c>
      <c r="DY603" s="4" t="s">
        <v>31613</v>
      </c>
      <c r="DZ603" s="4" t="s">
        <v>31614</v>
      </c>
      <c r="EA603" s="4"/>
      <c r="EB603" s="3"/>
      <c r="EC603" s="3"/>
      <c r="ED603" s="59"/>
    </row>
    <row r="604" spans="1:134">
      <c r="A604" s="62">
        <v>3502265</v>
      </c>
      <c r="B604" s="4" t="s">
        <v>15662</v>
      </c>
      <c r="C604" s="3">
        <v>1</v>
      </c>
      <c r="D604" s="6" t="s">
        <v>15539</v>
      </c>
      <c r="E604" s="2" t="s">
        <v>15656</v>
      </c>
      <c r="F604" s="6" t="s">
        <v>15539</v>
      </c>
      <c r="G604" s="4" t="s">
        <v>12144</v>
      </c>
      <c r="H604" s="4"/>
      <c r="I604" t="s">
        <v>15538</v>
      </c>
      <c r="J604" s="4" t="s">
        <v>17030</v>
      </c>
      <c r="K604" t="s">
        <v>12570</v>
      </c>
      <c r="L604" t="s">
        <v>12570</v>
      </c>
      <c r="N604" t="s">
        <v>12588</v>
      </c>
      <c r="O604" s="4" t="s">
        <v>31615</v>
      </c>
      <c r="P604" s="4" t="s">
        <v>12144</v>
      </c>
      <c r="Q604" s="2"/>
      <c r="R604" s="6" t="s">
        <v>12746</v>
      </c>
      <c r="Y604" s="3">
        <v>231</v>
      </c>
      <c r="Z604" s="3">
        <v>44</v>
      </c>
      <c r="AA604">
        <v>1</v>
      </c>
      <c r="AB604" s="23">
        <v>5.5</v>
      </c>
      <c r="AD604">
        <v>1</v>
      </c>
      <c r="AL604" s="2">
        <f t="shared" si="65"/>
        <v>1</v>
      </c>
      <c r="AM604">
        <v>2600</v>
      </c>
      <c r="AQ604" s="2">
        <f t="shared" si="66"/>
        <v>2600</v>
      </c>
      <c r="AT604">
        <v>2</v>
      </c>
      <c r="AU604">
        <v>3</v>
      </c>
      <c r="AV604">
        <v>3</v>
      </c>
      <c r="AW604">
        <v>3</v>
      </c>
      <c r="AX604">
        <v>3</v>
      </c>
      <c r="AY604">
        <v>3</v>
      </c>
      <c r="AZ604">
        <v>3</v>
      </c>
      <c r="BA604">
        <v>3</v>
      </c>
      <c r="BB604">
        <v>3</v>
      </c>
      <c r="BC604">
        <v>3</v>
      </c>
      <c r="BD604" s="2">
        <f t="shared" si="67"/>
        <v>29</v>
      </c>
      <c r="BE604">
        <v>1928</v>
      </c>
      <c r="BF604">
        <f t="shared" si="69"/>
        <v>4528</v>
      </c>
      <c r="BG604">
        <v>2100</v>
      </c>
      <c r="BH604">
        <v>4472</v>
      </c>
      <c r="BI604">
        <v>130</v>
      </c>
      <c r="BJ604" s="49">
        <v>600</v>
      </c>
      <c r="BK604" s="2">
        <f t="shared" si="68"/>
        <v>5202</v>
      </c>
      <c r="BM604" s="49">
        <v>1750</v>
      </c>
      <c r="BN604" s="49">
        <v>10500</v>
      </c>
      <c r="BO604" s="3" t="s">
        <v>15655</v>
      </c>
      <c r="CE604" s="2"/>
      <c r="CF604" s="2">
        <v>11000</v>
      </c>
      <c r="CG604" s="2"/>
      <c r="CX604" s="2">
        <v>2</v>
      </c>
      <c r="CY604" s="45">
        <v>17.5</v>
      </c>
      <c r="CZ604" s="45"/>
      <c r="DB604">
        <v>15</v>
      </c>
      <c r="DC604">
        <v>130</v>
      </c>
      <c r="DD604" s="3" t="s">
        <v>11986</v>
      </c>
      <c r="DE604" s="3" t="s">
        <v>12328</v>
      </c>
      <c r="DW604" s="50">
        <v>600</v>
      </c>
      <c r="DX604" t="s">
        <v>12498</v>
      </c>
      <c r="DY604" s="4" t="s">
        <v>31616</v>
      </c>
      <c r="DZ604" s="3" t="s">
        <v>15538</v>
      </c>
      <c r="EA604" s="4"/>
    </row>
    <row r="605" spans="1:134">
      <c r="A605" s="62">
        <v>3502301</v>
      </c>
      <c r="B605" s="2" t="s">
        <v>15857</v>
      </c>
      <c r="C605" s="3"/>
      <c r="D605" t="s">
        <v>15855</v>
      </c>
      <c r="E605" s="2" t="s">
        <v>15547</v>
      </c>
      <c r="F605" s="6" t="s">
        <v>15847</v>
      </c>
      <c r="G605" s="6" t="s">
        <v>12746</v>
      </c>
      <c r="H605" s="6"/>
      <c r="I605" s="2" t="s">
        <v>15370</v>
      </c>
      <c r="J605" s="6" t="s">
        <v>17030</v>
      </c>
      <c r="K605" t="s">
        <v>12422</v>
      </c>
      <c r="L605" t="s">
        <v>12422</v>
      </c>
      <c r="N605" s="6" t="s">
        <v>12202</v>
      </c>
      <c r="O605" s="4"/>
      <c r="P605" s="4" t="s">
        <v>12144</v>
      </c>
      <c r="Q605" s="2"/>
      <c r="R605" s="6" t="s">
        <v>12746</v>
      </c>
      <c r="U605" s="2"/>
      <c r="Y605">
        <v>175</v>
      </c>
      <c r="Z605" s="3">
        <v>40</v>
      </c>
      <c r="AA605">
        <v>1</v>
      </c>
      <c r="AB605" s="23">
        <v>5</v>
      </c>
      <c r="AC605">
        <v>2</v>
      </c>
      <c r="AL605" s="2">
        <f t="shared" ref="AL605:AL639" si="70">IF(B605="","",SUM(AD605:AG605))</f>
        <v>0</v>
      </c>
      <c r="AQ605" s="2">
        <f t="shared" ref="AQ605:AQ639" si="71">IF(B605="","",SUM(AM605:AP605))</f>
        <v>0</v>
      </c>
      <c r="AU605">
        <v>3</v>
      </c>
      <c r="AV605">
        <v>3</v>
      </c>
      <c r="AW605">
        <v>3</v>
      </c>
      <c r="AX605">
        <v>3</v>
      </c>
      <c r="AY605">
        <v>3</v>
      </c>
      <c r="AZ605">
        <v>3</v>
      </c>
      <c r="BD605" s="2">
        <f t="shared" si="67"/>
        <v>18</v>
      </c>
      <c r="BE605">
        <v>1680</v>
      </c>
      <c r="BF605">
        <f t="shared" si="69"/>
        <v>1680</v>
      </c>
      <c r="BG605">
        <v>1450</v>
      </c>
      <c r="BH605">
        <v>1840</v>
      </c>
      <c r="BJ605" s="49">
        <v>200</v>
      </c>
      <c r="BK605" s="2">
        <f t="shared" si="68"/>
        <v>2040</v>
      </c>
      <c r="BM605" s="49">
        <v>1500</v>
      </c>
      <c r="BN605" s="49">
        <v>8000</v>
      </c>
      <c r="BO605" s="3" t="s">
        <v>12005</v>
      </c>
      <c r="BV605" s="4"/>
      <c r="BW605" s="4"/>
      <c r="BX605" s="4"/>
      <c r="BY605" s="4"/>
      <c r="BZ605" s="4"/>
      <c r="CA605" s="4"/>
      <c r="CB605" s="4"/>
      <c r="CC605" s="4"/>
      <c r="CE605" s="2"/>
      <c r="CF605" s="2"/>
      <c r="CG605" s="2"/>
      <c r="CX605" s="2">
        <v>1</v>
      </c>
      <c r="CY605" s="45">
        <v>18</v>
      </c>
      <c r="CZ605" s="45"/>
      <c r="DA605" s="46"/>
      <c r="DN605" s="2"/>
      <c r="DO605" s="2"/>
      <c r="DP605" s="2"/>
      <c r="DQ605" s="2"/>
      <c r="DS605" s="4"/>
      <c r="DT605" s="4"/>
      <c r="DU605" s="50"/>
      <c r="DV605" s="50"/>
      <c r="DW605" s="50">
        <v>200</v>
      </c>
      <c r="DX605" t="s">
        <v>12498</v>
      </c>
      <c r="DY605" s="4" t="s">
        <v>15847</v>
      </c>
      <c r="DZ605" s="4" t="s">
        <v>31617</v>
      </c>
      <c r="EA605" s="4"/>
      <c r="EB605" s="3"/>
      <c r="EC605" s="3"/>
      <c r="ED605" s="59"/>
    </row>
    <row r="606" spans="1:134">
      <c r="A606" s="62">
        <v>3502302</v>
      </c>
      <c r="B606" s="2" t="s">
        <v>15369</v>
      </c>
      <c r="C606" s="3">
        <v>1</v>
      </c>
      <c r="D606" s="2" t="s">
        <v>15251</v>
      </c>
      <c r="E606" s="2" t="s">
        <v>15912</v>
      </c>
      <c r="F606" s="2" t="s">
        <v>15251</v>
      </c>
      <c r="G606" s="6" t="s">
        <v>12746</v>
      </c>
      <c r="H606" s="6"/>
      <c r="I606" s="6" t="s">
        <v>15363</v>
      </c>
      <c r="J606" s="6" t="s">
        <v>17030</v>
      </c>
      <c r="K606" t="s">
        <v>15365</v>
      </c>
      <c r="L606" s="94" t="s">
        <v>30252</v>
      </c>
      <c r="M606" t="s">
        <v>456</v>
      </c>
      <c r="N606" s="6" t="s">
        <v>12202</v>
      </c>
      <c r="O606" s="4" t="s">
        <v>15912</v>
      </c>
      <c r="P606" s="4" t="s">
        <v>12144</v>
      </c>
      <c r="Q606" s="2"/>
      <c r="R606" s="6" t="s">
        <v>12746</v>
      </c>
      <c r="U606" s="2"/>
      <c r="Y606">
        <v>230</v>
      </c>
      <c r="Z606" s="3">
        <v>40</v>
      </c>
      <c r="AA606">
        <v>1</v>
      </c>
      <c r="AB606" s="23">
        <v>5</v>
      </c>
      <c r="AC606">
        <v>1</v>
      </c>
      <c r="AL606" s="2">
        <f t="shared" si="70"/>
        <v>0</v>
      </c>
      <c r="AQ606" s="2">
        <f t="shared" si="71"/>
        <v>0</v>
      </c>
      <c r="AR606">
        <v>1</v>
      </c>
      <c r="AS606">
        <v>1</v>
      </c>
      <c r="AT606">
        <v>1</v>
      </c>
      <c r="AU606">
        <v>1</v>
      </c>
      <c r="AV606">
        <v>1</v>
      </c>
      <c r="AW606">
        <v>1</v>
      </c>
      <c r="AX606">
        <v>1</v>
      </c>
      <c r="AY606">
        <v>1</v>
      </c>
      <c r="AZ606">
        <v>1</v>
      </c>
      <c r="BA606">
        <v>1</v>
      </c>
      <c r="BB606">
        <v>1</v>
      </c>
      <c r="BC606">
        <v>1</v>
      </c>
      <c r="BD606" s="2">
        <f t="shared" si="67"/>
        <v>12</v>
      </c>
      <c r="BE606">
        <v>1220</v>
      </c>
      <c r="BF606">
        <f t="shared" si="69"/>
        <v>1220</v>
      </c>
      <c r="BH606">
        <v>2557</v>
      </c>
      <c r="BJ606" s="49">
        <v>84</v>
      </c>
      <c r="BK606" s="2">
        <f t="shared" si="68"/>
        <v>2641</v>
      </c>
      <c r="BM606" s="49">
        <v>750</v>
      </c>
      <c r="BN606" s="49">
        <v>8250</v>
      </c>
      <c r="BO606" s="3" t="s">
        <v>12005</v>
      </c>
      <c r="BV606" s="4"/>
      <c r="BW606" s="4"/>
      <c r="BX606" s="4"/>
      <c r="BY606" s="4"/>
      <c r="BZ606" s="4"/>
      <c r="CA606" s="4"/>
      <c r="CB606" s="4"/>
      <c r="CC606" s="4"/>
      <c r="CE606" s="2"/>
      <c r="CF606" s="2">
        <v>8250</v>
      </c>
      <c r="CG606" s="2"/>
      <c r="CX606" s="2">
        <v>5</v>
      </c>
      <c r="CY606" s="45">
        <v>20.5</v>
      </c>
      <c r="CZ606" s="45"/>
      <c r="DA606" s="46"/>
      <c r="DN606" s="2"/>
      <c r="DO606" s="2"/>
      <c r="DP606" s="2"/>
      <c r="DQ606" s="2"/>
      <c r="DS606" s="4"/>
      <c r="DT606" s="4"/>
      <c r="DU606" s="50">
        <v>1200</v>
      </c>
      <c r="DV606" s="50"/>
      <c r="DW606" s="50">
        <v>84</v>
      </c>
      <c r="DX606" t="s">
        <v>12498</v>
      </c>
      <c r="DY606" s="4" t="s">
        <v>15251</v>
      </c>
      <c r="DZ606" s="4" t="s">
        <v>15912</v>
      </c>
      <c r="EA606" s="4"/>
      <c r="EB606" s="3"/>
      <c r="EC606" s="3"/>
      <c r="ED606" s="59" t="s">
        <v>30148</v>
      </c>
    </row>
    <row r="607" spans="1:134">
      <c r="A607" s="62">
        <v>3502303</v>
      </c>
      <c r="B607" s="2" t="s">
        <v>15364</v>
      </c>
      <c r="C607" s="3">
        <v>1</v>
      </c>
      <c r="D607" s="2" t="s">
        <v>15595</v>
      </c>
      <c r="E607" s="6" t="s">
        <v>15593</v>
      </c>
      <c r="F607" s="2" t="s">
        <v>15478</v>
      </c>
      <c r="G607" s="6" t="s">
        <v>12746</v>
      </c>
      <c r="H607" s="6"/>
      <c r="I607" s="6" t="s">
        <v>15595</v>
      </c>
      <c r="J607" s="6" t="s">
        <v>17030</v>
      </c>
      <c r="K607" t="s">
        <v>15594</v>
      </c>
      <c r="L607" t="s">
        <v>15594</v>
      </c>
      <c r="N607" t="s">
        <v>12585</v>
      </c>
      <c r="O607" s="4"/>
      <c r="P607" s="4" t="s">
        <v>12746</v>
      </c>
      <c r="Q607" s="6"/>
      <c r="R607" s="6" t="s">
        <v>12746</v>
      </c>
      <c r="T607" t="s">
        <v>12144</v>
      </c>
      <c r="U607" s="2"/>
      <c r="V607" s="2" t="s">
        <v>12144</v>
      </c>
      <c r="X607" s="58" t="s">
        <v>29830</v>
      </c>
      <c r="Y607">
        <v>168</v>
      </c>
      <c r="Z607" s="3">
        <v>40</v>
      </c>
      <c r="AA607">
        <v>1</v>
      </c>
      <c r="AB607" s="23">
        <v>5</v>
      </c>
      <c r="AC607">
        <v>1</v>
      </c>
      <c r="AE607">
        <v>1</v>
      </c>
      <c r="AL607" s="2">
        <f t="shared" si="70"/>
        <v>1</v>
      </c>
      <c r="AN607">
        <v>1040</v>
      </c>
      <c r="AQ607" s="2">
        <f t="shared" si="71"/>
        <v>1040</v>
      </c>
      <c r="AV607">
        <v>3</v>
      </c>
      <c r="AW607">
        <v>3</v>
      </c>
      <c r="AX607">
        <v>3</v>
      </c>
      <c r="AY607">
        <v>3</v>
      </c>
      <c r="AZ607">
        <v>3</v>
      </c>
      <c r="BA607">
        <v>3</v>
      </c>
      <c r="BB607">
        <v>3</v>
      </c>
      <c r="BC607">
        <v>3</v>
      </c>
      <c r="BD607" s="2">
        <f t="shared" si="67"/>
        <v>24</v>
      </c>
      <c r="BE607">
        <v>1354</v>
      </c>
      <c r="BF607">
        <f t="shared" si="69"/>
        <v>2394</v>
      </c>
      <c r="BG607">
        <v>446</v>
      </c>
      <c r="BH607">
        <v>2195</v>
      </c>
      <c r="BJ607" s="49">
        <v>378</v>
      </c>
      <c r="BK607" s="2">
        <f t="shared" si="68"/>
        <v>2573</v>
      </c>
      <c r="BM607" s="49">
        <v>1791</v>
      </c>
      <c r="BN607" s="49">
        <v>6843</v>
      </c>
      <c r="BO607" s="3" t="s">
        <v>12005</v>
      </c>
      <c r="BP607">
        <v>2</v>
      </c>
      <c r="BQ607">
        <v>50</v>
      </c>
      <c r="BR607" t="s">
        <v>13880</v>
      </c>
      <c r="BV607" s="4"/>
      <c r="BW607" s="4"/>
      <c r="BX607" s="4"/>
      <c r="BY607" s="4"/>
      <c r="BZ607" s="4"/>
      <c r="CA607" s="4"/>
      <c r="CB607" s="4"/>
      <c r="CC607" s="4"/>
      <c r="CE607" s="2"/>
      <c r="CF607">
        <v>2584</v>
      </c>
      <c r="CX607" s="2">
        <v>5</v>
      </c>
      <c r="CY607" s="45">
        <v>25</v>
      </c>
      <c r="CZ607" s="45"/>
      <c r="DA607" s="46"/>
      <c r="DN607" s="2"/>
      <c r="DO607" s="2"/>
      <c r="DP607" s="2"/>
      <c r="DQ607" s="2"/>
      <c r="DS607" s="4"/>
      <c r="DT607" s="4"/>
      <c r="DU607" s="50">
        <v>5504</v>
      </c>
      <c r="DV607" s="50"/>
      <c r="DW607" s="50">
        <v>378</v>
      </c>
      <c r="DX607" t="s">
        <v>12498</v>
      </c>
      <c r="DY607" s="4" t="s">
        <v>31618</v>
      </c>
      <c r="DZ607" s="4" t="s">
        <v>31619</v>
      </c>
      <c r="EA607" s="4"/>
      <c r="EB607" s="3"/>
      <c r="EC607" s="3"/>
      <c r="ED607" s="59"/>
    </row>
    <row r="608" spans="1:134">
      <c r="A608" s="62">
        <v>3502304</v>
      </c>
      <c r="B608" s="2" t="s">
        <v>16077</v>
      </c>
      <c r="C608" s="3">
        <v>1</v>
      </c>
      <c r="D608" s="2" t="s">
        <v>15959</v>
      </c>
      <c r="E608" s="6" t="s">
        <v>15963</v>
      </c>
      <c r="F608" s="2" t="s">
        <v>16200</v>
      </c>
      <c r="G608" s="6" t="s">
        <v>12144</v>
      </c>
      <c r="H608" s="6"/>
      <c r="I608" s="6" t="s">
        <v>16199</v>
      </c>
      <c r="J608" s="6" t="s">
        <v>17030</v>
      </c>
      <c r="K608" t="s">
        <v>13338</v>
      </c>
      <c r="L608" t="s">
        <v>13338</v>
      </c>
      <c r="N608" t="s">
        <v>12585</v>
      </c>
      <c r="O608" s="4"/>
      <c r="P608" s="4" t="s">
        <v>12144</v>
      </c>
      <c r="Q608" s="6"/>
      <c r="R608" s="6" t="s">
        <v>12746</v>
      </c>
      <c r="U608" s="2"/>
      <c r="Y608">
        <v>175</v>
      </c>
      <c r="Z608" s="3">
        <v>30</v>
      </c>
      <c r="AA608">
        <v>1</v>
      </c>
      <c r="AB608" s="23">
        <v>6</v>
      </c>
      <c r="AD608">
        <v>1</v>
      </c>
      <c r="AL608" s="2">
        <f t="shared" si="70"/>
        <v>1</v>
      </c>
      <c r="AM608">
        <v>544</v>
      </c>
      <c r="AQ608" s="2">
        <f t="shared" si="71"/>
        <v>544</v>
      </c>
      <c r="AR608">
        <v>5</v>
      </c>
      <c r="AS608">
        <v>5</v>
      </c>
      <c r="AT608">
        <v>5</v>
      </c>
      <c r="AU608">
        <v>5</v>
      </c>
      <c r="AV608">
        <v>5</v>
      </c>
      <c r="AW608">
        <v>5</v>
      </c>
      <c r="AX608">
        <v>5</v>
      </c>
      <c r="AY608">
        <v>5</v>
      </c>
      <c r="AZ608">
        <v>5</v>
      </c>
      <c r="BA608">
        <v>5</v>
      </c>
      <c r="BB608">
        <v>5</v>
      </c>
      <c r="BC608">
        <v>5</v>
      </c>
      <c r="BD608" s="2">
        <f t="shared" si="67"/>
        <v>60</v>
      </c>
      <c r="BE608">
        <v>1576</v>
      </c>
      <c r="BF608">
        <f t="shared" si="69"/>
        <v>2120</v>
      </c>
      <c r="BG608">
        <v>1564</v>
      </c>
      <c r="BH608">
        <v>2876</v>
      </c>
      <c r="BJ608" s="49">
        <v>90</v>
      </c>
      <c r="BK608" s="2">
        <f t="shared" si="68"/>
        <v>2966</v>
      </c>
      <c r="BM608" s="49">
        <v>1300</v>
      </c>
      <c r="BN608" s="49">
        <v>5300</v>
      </c>
      <c r="BO608" s="3" t="s">
        <v>12005</v>
      </c>
      <c r="BP608">
        <v>600</v>
      </c>
      <c r="BQ608">
        <v>1600</v>
      </c>
      <c r="BR608" t="s">
        <v>15962</v>
      </c>
      <c r="BV608" s="4"/>
      <c r="BW608" s="4"/>
      <c r="BX608" s="4"/>
      <c r="BY608" s="4"/>
      <c r="BZ608" s="4"/>
      <c r="CA608" s="4"/>
      <c r="CB608" s="4"/>
      <c r="CC608" s="4"/>
      <c r="CE608" s="25"/>
      <c r="CF608">
        <v>7100</v>
      </c>
      <c r="CX608" s="2"/>
      <c r="CY608" s="45"/>
      <c r="CZ608" s="45"/>
      <c r="DA608" s="46"/>
      <c r="DN608" s="2"/>
      <c r="DO608" s="2"/>
      <c r="DP608" s="2"/>
      <c r="DQ608" s="2"/>
      <c r="DS608" s="4"/>
      <c r="DT608" s="4"/>
      <c r="DU608" s="50"/>
      <c r="DV608" s="50"/>
      <c r="DW608" s="50"/>
      <c r="DX608" t="s">
        <v>12498</v>
      </c>
      <c r="DY608" s="4"/>
      <c r="DZ608" s="4"/>
      <c r="EA608" s="4"/>
      <c r="EB608" s="3"/>
      <c r="EC608" s="3"/>
      <c r="ED608" s="59"/>
    </row>
    <row r="609" spans="1:134">
      <c r="A609" s="62">
        <v>3502305</v>
      </c>
      <c r="B609" s="2" t="s">
        <v>15587</v>
      </c>
      <c r="C609" s="3">
        <v>1</v>
      </c>
      <c r="D609" s="2" t="s">
        <v>16300</v>
      </c>
      <c r="E609" s="6" t="s">
        <v>16191</v>
      </c>
      <c r="F609" s="2" t="s">
        <v>16300</v>
      </c>
      <c r="G609" s="6" t="s">
        <v>12746</v>
      </c>
      <c r="H609" s="6"/>
      <c r="I609" t="s">
        <v>12671</v>
      </c>
      <c r="J609" s="4" t="s">
        <v>17030</v>
      </c>
      <c r="K609" t="s">
        <v>12671</v>
      </c>
      <c r="L609" t="s">
        <v>12671</v>
      </c>
      <c r="N609" t="s">
        <v>12404</v>
      </c>
      <c r="O609" s="4"/>
      <c r="P609" s="4" t="s">
        <v>12144</v>
      </c>
      <c r="Q609" s="6"/>
      <c r="R609" s="6" t="s">
        <v>12746</v>
      </c>
      <c r="Y609">
        <v>200</v>
      </c>
      <c r="Z609" s="3">
        <v>48</v>
      </c>
      <c r="AA609">
        <v>1</v>
      </c>
      <c r="AB609" s="23">
        <v>6</v>
      </c>
      <c r="AC609">
        <v>1</v>
      </c>
      <c r="AL609" s="2">
        <f t="shared" si="70"/>
        <v>0</v>
      </c>
      <c r="AQ609" s="2">
        <f t="shared" si="71"/>
        <v>0</v>
      </c>
      <c r="AR609">
        <v>1</v>
      </c>
      <c r="AS609">
        <v>1</v>
      </c>
      <c r="AT609">
        <v>1</v>
      </c>
      <c r="AU609">
        <v>1</v>
      </c>
      <c r="AV609">
        <v>1</v>
      </c>
      <c r="AW609">
        <v>1</v>
      </c>
      <c r="AX609">
        <v>1</v>
      </c>
      <c r="AY609">
        <v>1</v>
      </c>
      <c r="AZ609">
        <v>1</v>
      </c>
      <c r="BA609">
        <v>1</v>
      </c>
      <c r="BB609">
        <v>1</v>
      </c>
      <c r="BC609">
        <v>1</v>
      </c>
      <c r="BD609" s="2">
        <f t="shared" si="67"/>
        <v>12</v>
      </c>
      <c r="BE609">
        <v>1658</v>
      </c>
      <c r="BF609">
        <f t="shared" si="69"/>
        <v>1658</v>
      </c>
      <c r="BG609">
        <v>2002</v>
      </c>
      <c r="BH609">
        <v>4182</v>
      </c>
      <c r="BI609">
        <v>43</v>
      </c>
      <c r="BJ609" s="49">
        <v>222</v>
      </c>
      <c r="BK609" s="2">
        <f t="shared" si="68"/>
        <v>4447</v>
      </c>
      <c r="BM609" s="49">
        <v>1867</v>
      </c>
      <c r="BN609" s="49">
        <v>9960</v>
      </c>
      <c r="BO609" s="3" t="s">
        <v>12005</v>
      </c>
      <c r="CE609" s="2"/>
      <c r="CF609">
        <v>9020</v>
      </c>
      <c r="CX609" s="2">
        <v>2</v>
      </c>
      <c r="CY609" s="45">
        <v>18</v>
      </c>
      <c r="CZ609" s="45"/>
      <c r="DB609">
        <v>15</v>
      </c>
      <c r="DC609">
        <v>4367</v>
      </c>
      <c r="DD609" t="s">
        <v>11905</v>
      </c>
      <c r="DE609" t="s">
        <v>12152</v>
      </c>
      <c r="DW609" s="50">
        <v>222.44</v>
      </c>
      <c r="DX609" t="s">
        <v>12498</v>
      </c>
      <c r="DY609" s="4" t="s">
        <v>16300</v>
      </c>
      <c r="DZ609" s="3" t="s">
        <v>27144</v>
      </c>
      <c r="EA609" s="4"/>
    </row>
    <row r="610" spans="1:134">
      <c r="A610" s="62">
        <v>3502306</v>
      </c>
      <c r="B610" s="2" t="s">
        <v>15590</v>
      </c>
      <c r="C610" s="3">
        <v>1</v>
      </c>
      <c r="D610" s="2" t="s">
        <v>15716</v>
      </c>
      <c r="E610" s="58" t="s">
        <v>30007</v>
      </c>
      <c r="F610" s="2" t="s">
        <v>15716</v>
      </c>
      <c r="G610" s="6" t="s">
        <v>12144</v>
      </c>
      <c r="H610" s="6"/>
      <c r="I610" s="2" t="s">
        <v>15955</v>
      </c>
      <c r="J610" s="6" t="s">
        <v>17030</v>
      </c>
      <c r="K610" t="s">
        <v>15714</v>
      </c>
      <c r="L610" s="58" t="s">
        <v>380</v>
      </c>
      <c r="M610" s="58"/>
      <c r="N610" t="s">
        <v>12404</v>
      </c>
      <c r="O610" s="4" t="s">
        <v>31512</v>
      </c>
      <c r="P610" s="4" t="s">
        <v>12144</v>
      </c>
      <c r="Q610" s="6" t="s">
        <v>15714</v>
      </c>
      <c r="R610" s="6" t="s">
        <v>12746</v>
      </c>
      <c r="U610" s="2"/>
      <c r="Y610">
        <v>160</v>
      </c>
      <c r="Z610" s="3">
        <v>40</v>
      </c>
      <c r="AA610">
        <v>1</v>
      </c>
      <c r="AB610" s="23">
        <v>8</v>
      </c>
      <c r="AD610">
        <v>3</v>
      </c>
      <c r="AL610" s="2">
        <f t="shared" si="70"/>
        <v>3</v>
      </c>
      <c r="AM610">
        <v>4000</v>
      </c>
      <c r="AQ610" s="2">
        <f t="shared" si="71"/>
        <v>4000</v>
      </c>
      <c r="AU610">
        <v>5</v>
      </c>
      <c r="AV610">
        <v>5</v>
      </c>
      <c r="AW610">
        <v>5</v>
      </c>
      <c r="AX610">
        <v>5</v>
      </c>
      <c r="AY610">
        <v>4</v>
      </c>
      <c r="AZ610">
        <v>3</v>
      </c>
      <c r="BA610">
        <v>3</v>
      </c>
      <c r="BB610">
        <v>4</v>
      </c>
      <c r="BC610">
        <v>4</v>
      </c>
      <c r="BD610" s="2">
        <f t="shared" si="67"/>
        <v>38</v>
      </c>
      <c r="BE610">
        <v>2196</v>
      </c>
      <c r="BF610">
        <f t="shared" si="69"/>
        <v>6196</v>
      </c>
      <c r="BG610">
        <v>2000</v>
      </c>
      <c r="BH610">
        <v>3097</v>
      </c>
      <c r="BI610">
        <v>240</v>
      </c>
      <c r="BJ610" s="49">
        <v>252</v>
      </c>
      <c r="BK610" s="2">
        <f t="shared" si="68"/>
        <v>3589</v>
      </c>
      <c r="BM610" s="49">
        <v>2040</v>
      </c>
      <c r="BN610" s="49">
        <v>10080</v>
      </c>
      <c r="BO610" s="3" t="s">
        <v>12005</v>
      </c>
      <c r="BV610" s="4"/>
      <c r="BW610" s="4"/>
      <c r="BX610" s="4"/>
      <c r="BY610" s="4"/>
      <c r="BZ610" s="4"/>
      <c r="CA610" s="4"/>
      <c r="CB610" s="4"/>
      <c r="CC610" s="4"/>
      <c r="CE610" s="2"/>
      <c r="CF610">
        <v>9000</v>
      </c>
      <c r="CX610" s="2">
        <v>3</v>
      </c>
      <c r="CY610" s="45">
        <v>20</v>
      </c>
      <c r="CZ610" s="45"/>
      <c r="DA610" s="46"/>
      <c r="DB610">
        <v>30</v>
      </c>
      <c r="DC610">
        <v>240</v>
      </c>
      <c r="DD610" t="s">
        <v>11986</v>
      </c>
      <c r="DE610" t="s">
        <v>12328</v>
      </c>
      <c r="DN610" s="2"/>
      <c r="DO610" s="2"/>
      <c r="DP610" s="2"/>
      <c r="DQ610" s="2"/>
      <c r="DS610" s="4"/>
      <c r="DT610" s="4"/>
      <c r="DU610" s="50">
        <v>4580</v>
      </c>
      <c r="DV610" s="50"/>
      <c r="DW610" s="50">
        <v>252</v>
      </c>
      <c r="DX610" t="s">
        <v>12498</v>
      </c>
      <c r="DY610" s="4" t="s">
        <v>31513</v>
      </c>
      <c r="DZ610" s="4" t="s">
        <v>21237</v>
      </c>
      <c r="EA610" s="4"/>
      <c r="EB610" s="3"/>
      <c r="EC610" s="3"/>
      <c r="ED610" s="59"/>
    </row>
    <row r="611" spans="1:134">
      <c r="A611" s="62">
        <v>3502307</v>
      </c>
      <c r="B611" s="2" t="s">
        <v>15820</v>
      </c>
      <c r="C611" s="3">
        <v>2</v>
      </c>
      <c r="D611" s="2" t="s">
        <v>15713</v>
      </c>
      <c r="F611" s="2" t="s">
        <v>15712</v>
      </c>
      <c r="G611" s="6" t="s">
        <v>12746</v>
      </c>
      <c r="H611" s="6" t="s">
        <v>12144</v>
      </c>
      <c r="I611" s="6" t="s">
        <v>16189</v>
      </c>
      <c r="J611" s="4" t="s">
        <v>17030</v>
      </c>
      <c r="K611" t="s">
        <v>16186</v>
      </c>
      <c r="L611" t="s">
        <v>16186</v>
      </c>
      <c r="N611" t="s">
        <v>12404</v>
      </c>
      <c r="O611" s="4"/>
      <c r="P611" s="4" t="s">
        <v>12144</v>
      </c>
      <c r="R611" s="6" t="s">
        <v>12746</v>
      </c>
      <c r="Y611">
        <v>150</v>
      </c>
      <c r="Z611" s="3">
        <v>48</v>
      </c>
      <c r="AA611">
        <v>1</v>
      </c>
      <c r="AB611" s="23">
        <v>6</v>
      </c>
      <c r="AL611" s="2">
        <f t="shared" si="70"/>
        <v>0</v>
      </c>
      <c r="AP611">
        <v>780</v>
      </c>
      <c r="AQ611" s="2">
        <f t="shared" si="71"/>
        <v>780</v>
      </c>
      <c r="AU611">
        <v>6</v>
      </c>
      <c r="AV611">
        <v>6</v>
      </c>
      <c r="AW611">
        <v>6</v>
      </c>
      <c r="AX611">
        <v>6</v>
      </c>
      <c r="AY611">
        <v>6</v>
      </c>
      <c r="BD611" s="2">
        <f t="shared" si="67"/>
        <v>30</v>
      </c>
      <c r="BE611">
        <v>3896</v>
      </c>
      <c r="BF611">
        <f t="shared" si="69"/>
        <v>4676</v>
      </c>
      <c r="BG611">
        <v>3186</v>
      </c>
      <c r="BH611">
        <v>4457</v>
      </c>
      <c r="BI611">
        <v>150</v>
      </c>
      <c r="BJ611" s="49">
        <v>75</v>
      </c>
      <c r="BK611" s="2">
        <f t="shared" si="68"/>
        <v>4682</v>
      </c>
      <c r="BN611" s="49">
        <v>14378</v>
      </c>
      <c r="BO611" s="3" t="s">
        <v>355</v>
      </c>
      <c r="CE611" s="2"/>
      <c r="CF611">
        <v>12156</v>
      </c>
      <c r="CX611" s="2">
        <v>1</v>
      </c>
      <c r="CY611" s="45">
        <v>5</v>
      </c>
      <c r="CZ611" s="45"/>
      <c r="DB611">
        <v>15</v>
      </c>
      <c r="DC611">
        <v>150</v>
      </c>
      <c r="DD611" t="s">
        <v>11905</v>
      </c>
      <c r="DE611" t="s">
        <v>12152</v>
      </c>
      <c r="DW611" s="50">
        <v>75</v>
      </c>
      <c r="DX611" t="s">
        <v>12498</v>
      </c>
      <c r="DY611" s="84" t="s">
        <v>12636</v>
      </c>
      <c r="DZ611" s="4"/>
      <c r="EA611" s="4"/>
    </row>
    <row r="612" spans="1:134">
      <c r="A612" s="62">
        <v>3502308</v>
      </c>
      <c r="B612" s="2" t="s">
        <v>16184</v>
      </c>
      <c r="C612" s="3"/>
      <c r="D612" s="2" t="s">
        <v>15695</v>
      </c>
      <c r="E612" t="s">
        <v>15822</v>
      </c>
      <c r="F612" s="2" t="s">
        <v>15945</v>
      </c>
      <c r="G612" s="6" t="s">
        <v>12746</v>
      </c>
      <c r="H612" s="6"/>
      <c r="I612" s="6" t="s">
        <v>15823</v>
      </c>
      <c r="J612" s="4" t="s">
        <v>17030</v>
      </c>
      <c r="K612" t="s">
        <v>12141</v>
      </c>
      <c r="L612" t="s">
        <v>12141</v>
      </c>
      <c r="N612" t="s">
        <v>12404</v>
      </c>
      <c r="O612" s="4"/>
      <c r="P612" s="4" t="s">
        <v>12144</v>
      </c>
      <c r="R612" s="2" t="s">
        <v>12746</v>
      </c>
      <c r="Y612">
        <v>170</v>
      </c>
      <c r="Z612" s="3">
        <v>24</v>
      </c>
      <c r="AA612">
        <v>1</v>
      </c>
      <c r="AB612" s="23">
        <v>3</v>
      </c>
      <c r="AC612">
        <v>1</v>
      </c>
      <c r="AL612" s="2">
        <f t="shared" si="70"/>
        <v>0</v>
      </c>
      <c r="AQ612" s="2">
        <f t="shared" si="71"/>
        <v>0</v>
      </c>
      <c r="AR612">
        <v>2</v>
      </c>
      <c r="AS612">
        <v>2</v>
      </c>
      <c r="AT612">
        <v>2</v>
      </c>
      <c r="AU612">
        <v>2</v>
      </c>
      <c r="AV612">
        <v>3</v>
      </c>
      <c r="AW612">
        <v>3</v>
      </c>
      <c r="AX612">
        <v>3</v>
      </c>
      <c r="AY612">
        <v>3</v>
      </c>
      <c r="AZ612">
        <v>3</v>
      </c>
      <c r="BA612">
        <v>3</v>
      </c>
      <c r="BB612">
        <v>3</v>
      </c>
      <c r="BC612">
        <v>3</v>
      </c>
      <c r="BD612" s="2">
        <f t="shared" si="67"/>
        <v>32</v>
      </c>
      <c r="BE612">
        <v>1711</v>
      </c>
      <c r="BF612">
        <f t="shared" si="69"/>
        <v>1711</v>
      </c>
      <c r="BG612">
        <v>1078</v>
      </c>
      <c r="BH612">
        <v>3952</v>
      </c>
      <c r="BI612">
        <v>31</v>
      </c>
      <c r="BJ612" s="49">
        <v>237</v>
      </c>
      <c r="BK612" s="2">
        <f t="shared" si="68"/>
        <v>4220</v>
      </c>
      <c r="BM612" s="49">
        <v>2075</v>
      </c>
      <c r="BN612" s="49">
        <v>10000</v>
      </c>
      <c r="BO612" s="3" t="s">
        <v>12005</v>
      </c>
      <c r="CE612" s="2"/>
      <c r="CF612">
        <v>7743</v>
      </c>
      <c r="CZ612" s="45"/>
      <c r="DX612" t="s">
        <v>12498</v>
      </c>
      <c r="DY612" s="4" t="s">
        <v>15945</v>
      </c>
      <c r="DZ612" s="4" t="s">
        <v>15823</v>
      </c>
      <c r="EA612" s="4"/>
    </row>
    <row r="613" spans="1:134">
      <c r="A613" s="62">
        <v>3502309</v>
      </c>
      <c r="B613" s="2" t="s">
        <v>15821</v>
      </c>
      <c r="C613" s="3">
        <v>1</v>
      </c>
      <c r="D613" s="2" t="s">
        <v>15939</v>
      </c>
      <c r="E613" t="s">
        <v>15697</v>
      </c>
      <c r="F613" s="2" t="s">
        <v>15950</v>
      </c>
      <c r="G613" s="6" t="s">
        <v>12746</v>
      </c>
      <c r="H613" s="6"/>
      <c r="I613" s="6" t="s">
        <v>15949</v>
      </c>
      <c r="J613" s="4" t="s">
        <v>17030</v>
      </c>
      <c r="K613" t="s">
        <v>15698</v>
      </c>
      <c r="L613" t="s">
        <v>15698</v>
      </c>
      <c r="N613" t="s">
        <v>12004</v>
      </c>
      <c r="O613" s="4" t="s">
        <v>7079</v>
      </c>
      <c r="P613" s="4" t="s">
        <v>12746</v>
      </c>
      <c r="R613" s="2" t="s">
        <v>12746</v>
      </c>
      <c r="Y613">
        <v>160</v>
      </c>
      <c r="Z613" s="3">
        <v>44</v>
      </c>
      <c r="AA613">
        <v>1</v>
      </c>
      <c r="AB613" s="23">
        <v>5.5</v>
      </c>
      <c r="AC613">
        <v>1</v>
      </c>
      <c r="AL613" s="2">
        <f t="shared" si="70"/>
        <v>0</v>
      </c>
      <c r="AQ613" s="2">
        <f t="shared" si="71"/>
        <v>0</v>
      </c>
      <c r="AR613">
        <v>2</v>
      </c>
      <c r="AS613">
        <v>2</v>
      </c>
      <c r="AT613">
        <v>2</v>
      </c>
      <c r="AU613">
        <v>2</v>
      </c>
      <c r="AV613">
        <v>2</v>
      </c>
      <c r="AW613">
        <v>2</v>
      </c>
      <c r="AX613">
        <v>2</v>
      </c>
      <c r="AY613">
        <v>2</v>
      </c>
      <c r="AZ613">
        <v>2</v>
      </c>
      <c r="BA613">
        <v>2</v>
      </c>
      <c r="BB613">
        <v>2</v>
      </c>
      <c r="BC613">
        <v>2</v>
      </c>
      <c r="BD613" s="2">
        <f t="shared" si="67"/>
        <v>24</v>
      </c>
      <c r="BE613">
        <v>2236</v>
      </c>
      <c r="BF613">
        <f t="shared" si="69"/>
        <v>2236</v>
      </c>
      <c r="BH613">
        <v>5280</v>
      </c>
      <c r="BK613" s="2">
        <f t="shared" si="68"/>
        <v>5280</v>
      </c>
      <c r="BM613" s="49">
        <v>3200</v>
      </c>
      <c r="BN613" s="49">
        <v>16000</v>
      </c>
      <c r="BO613" s="3" t="s">
        <v>12005</v>
      </c>
      <c r="CE613" s="2"/>
      <c r="CF613">
        <v>14500</v>
      </c>
      <c r="CZ613" s="45"/>
      <c r="DX613" t="s">
        <v>12498</v>
      </c>
      <c r="DY613" s="4" t="s">
        <v>15950</v>
      </c>
      <c r="DZ613" s="4" t="s">
        <v>31514</v>
      </c>
      <c r="EA613" s="4" t="s">
        <v>31515</v>
      </c>
    </row>
    <row r="614" spans="1:134">
      <c r="A614" s="62">
        <v>3502310</v>
      </c>
      <c r="B614" s="2" t="s">
        <v>15563</v>
      </c>
      <c r="C614" s="3">
        <v>1</v>
      </c>
      <c r="D614" s="2" t="s">
        <v>15562</v>
      </c>
      <c r="E614" t="s">
        <v>15688</v>
      </c>
      <c r="F614" s="2" t="s">
        <v>15570</v>
      </c>
      <c r="G614" s="6" t="s">
        <v>13823</v>
      </c>
      <c r="H614" s="6"/>
      <c r="I614" t="s">
        <v>15553</v>
      </c>
      <c r="J614" s="4" t="s">
        <v>17030</v>
      </c>
      <c r="K614" s="6" t="s">
        <v>15552</v>
      </c>
      <c r="L614" s="6" t="s">
        <v>15552</v>
      </c>
      <c r="M614" s="6"/>
      <c r="N614" t="s">
        <v>12004</v>
      </c>
      <c r="O614" s="4" t="s">
        <v>12637</v>
      </c>
      <c r="P614" s="4" t="s">
        <v>12144</v>
      </c>
      <c r="R614" s="2" t="s">
        <v>12746</v>
      </c>
      <c r="Y614">
        <v>180</v>
      </c>
      <c r="Z614" s="3">
        <v>44</v>
      </c>
      <c r="AA614">
        <v>1</v>
      </c>
      <c r="AB614" s="23">
        <v>5.5</v>
      </c>
      <c r="AC614">
        <v>2</v>
      </c>
      <c r="AL614" s="2">
        <f t="shared" si="70"/>
        <v>0</v>
      </c>
      <c r="AQ614" s="2">
        <f t="shared" si="71"/>
        <v>0</v>
      </c>
      <c r="AT614">
        <v>2</v>
      </c>
      <c r="AU614">
        <v>2</v>
      </c>
      <c r="AV614">
        <v>2</v>
      </c>
      <c r="AZ614">
        <v>2</v>
      </c>
      <c r="BA614">
        <v>2</v>
      </c>
      <c r="BB614">
        <v>2</v>
      </c>
      <c r="BD614" s="2">
        <f t="shared" si="67"/>
        <v>12</v>
      </c>
      <c r="BE614">
        <v>1000</v>
      </c>
      <c r="BF614">
        <f t="shared" si="69"/>
        <v>1000</v>
      </c>
      <c r="BH614">
        <v>1250</v>
      </c>
      <c r="BK614" s="2">
        <f t="shared" si="68"/>
        <v>1250</v>
      </c>
      <c r="BM614" s="49">
        <v>1040</v>
      </c>
      <c r="BN614" s="49">
        <v>5200</v>
      </c>
      <c r="BO614" s="3" t="s">
        <v>12005</v>
      </c>
      <c r="CE614" s="2"/>
      <c r="CF614">
        <v>4500</v>
      </c>
      <c r="CZ614" s="45"/>
      <c r="DX614" t="s">
        <v>12498</v>
      </c>
      <c r="DY614" s="4" t="s">
        <v>31516</v>
      </c>
      <c r="DZ614" s="3" t="s">
        <v>15553</v>
      </c>
      <c r="EA614" s="4"/>
    </row>
    <row r="615" spans="1:134">
      <c r="A615" s="62">
        <v>3502266</v>
      </c>
      <c r="B615" s="4" t="s">
        <v>15654</v>
      </c>
      <c r="C615" s="3">
        <v>1</v>
      </c>
      <c r="D615" s="2" t="s">
        <v>15783</v>
      </c>
      <c r="E615" s="6" t="s">
        <v>15287</v>
      </c>
      <c r="F615" s="2" t="s">
        <v>15783</v>
      </c>
      <c r="G615" s="6" t="s">
        <v>12144</v>
      </c>
      <c r="H615" s="6"/>
      <c r="I615" s="2" t="s">
        <v>16266</v>
      </c>
      <c r="J615" s="4" t="s">
        <v>17030</v>
      </c>
      <c r="K615" s="3" t="s">
        <v>16030</v>
      </c>
      <c r="L615" s="3" t="s">
        <v>12862</v>
      </c>
      <c r="M615" s="3"/>
      <c r="N615" t="s">
        <v>12588</v>
      </c>
      <c r="O615" s="4"/>
      <c r="P615" s="4" t="s">
        <v>12144</v>
      </c>
      <c r="Q615" s="6"/>
      <c r="R615" s="6" t="s">
        <v>12746</v>
      </c>
      <c r="S615" s="6"/>
      <c r="X615" s="3" t="s">
        <v>12638</v>
      </c>
      <c r="Y615" s="3">
        <v>238</v>
      </c>
      <c r="Z615" s="3">
        <v>40</v>
      </c>
      <c r="AA615">
        <v>1</v>
      </c>
      <c r="AB615" s="23">
        <v>5</v>
      </c>
      <c r="AD615">
        <v>1</v>
      </c>
      <c r="AE615">
        <v>1</v>
      </c>
      <c r="AG615">
        <v>1</v>
      </c>
      <c r="AH615">
        <v>3</v>
      </c>
      <c r="AI615">
        <v>3</v>
      </c>
      <c r="AJ615">
        <v>3</v>
      </c>
      <c r="AK615">
        <v>1</v>
      </c>
      <c r="AL615" s="2">
        <f t="shared" si="70"/>
        <v>3</v>
      </c>
      <c r="AM615">
        <v>700</v>
      </c>
      <c r="AN615">
        <v>945</v>
      </c>
      <c r="AP615">
        <v>237</v>
      </c>
      <c r="AQ615" s="2">
        <f t="shared" si="71"/>
        <v>1882</v>
      </c>
      <c r="AR615">
        <v>2</v>
      </c>
      <c r="AS615">
        <v>1</v>
      </c>
      <c r="AT615">
        <v>2</v>
      </c>
      <c r="AU615">
        <v>2</v>
      </c>
      <c r="AV615">
        <v>2</v>
      </c>
      <c r="AW615">
        <v>2</v>
      </c>
      <c r="AX615">
        <v>2</v>
      </c>
      <c r="AY615">
        <v>4</v>
      </c>
      <c r="AZ615">
        <v>3</v>
      </c>
      <c r="BA615">
        <v>5</v>
      </c>
      <c r="BB615">
        <v>5</v>
      </c>
      <c r="BC615">
        <v>4</v>
      </c>
      <c r="BD615" s="2">
        <f t="shared" si="67"/>
        <v>34</v>
      </c>
      <c r="BE615">
        <v>2750</v>
      </c>
      <c r="BF615">
        <f t="shared" si="69"/>
        <v>4632</v>
      </c>
      <c r="BG615">
        <v>3240</v>
      </c>
      <c r="BH615">
        <v>3332</v>
      </c>
      <c r="BI615">
        <v>178</v>
      </c>
      <c r="BJ615" s="49">
        <v>390</v>
      </c>
      <c r="BK615" s="2">
        <f t="shared" si="68"/>
        <v>3900</v>
      </c>
      <c r="BM615" s="49">
        <v>2658</v>
      </c>
      <c r="BN615" s="49">
        <v>11959</v>
      </c>
      <c r="BO615" s="3" t="s">
        <v>12005</v>
      </c>
      <c r="BP615">
        <v>42</v>
      </c>
      <c r="BQ615">
        <v>384</v>
      </c>
      <c r="BR615" s="3" t="s">
        <v>15591</v>
      </c>
      <c r="CE615" s="2"/>
      <c r="CF615" s="2">
        <v>8537</v>
      </c>
      <c r="CG615" s="2"/>
      <c r="CX615" s="2">
        <v>5</v>
      </c>
      <c r="CY615" s="45">
        <v>42</v>
      </c>
      <c r="CZ615" s="45"/>
      <c r="DB615">
        <v>25</v>
      </c>
      <c r="DC615">
        <v>178.97</v>
      </c>
      <c r="DD615" s="3" t="s">
        <v>11905</v>
      </c>
      <c r="DE615" s="3" t="s">
        <v>12152</v>
      </c>
      <c r="DW615" s="50">
        <v>390.43</v>
      </c>
      <c r="DX615" t="s">
        <v>12498</v>
      </c>
      <c r="DY615" s="4" t="s">
        <v>31517</v>
      </c>
      <c r="DZ615" s="4" t="s">
        <v>31518</v>
      </c>
      <c r="EA615" s="4"/>
    </row>
    <row r="616" spans="1:134">
      <c r="A616" s="62">
        <v>3502311</v>
      </c>
      <c r="B616" s="2" t="s">
        <v>15443</v>
      </c>
      <c r="C616" s="3">
        <v>2</v>
      </c>
      <c r="D616" s="2" t="s">
        <v>15572</v>
      </c>
      <c r="E616" t="s">
        <v>29832</v>
      </c>
      <c r="F616" s="2" t="s">
        <v>15571</v>
      </c>
      <c r="G616" s="6" t="s">
        <v>12144</v>
      </c>
      <c r="H616" s="6"/>
      <c r="I616" t="s">
        <v>15691</v>
      </c>
      <c r="J616" s="4" t="s">
        <v>17030</v>
      </c>
      <c r="K616" s="6" t="s">
        <v>15690</v>
      </c>
      <c r="L616" s="58" t="s">
        <v>30005</v>
      </c>
      <c r="M616" s="6"/>
      <c r="N616" t="s">
        <v>12004</v>
      </c>
      <c r="O616" s="4" t="s">
        <v>12637</v>
      </c>
      <c r="P616" s="4" t="s">
        <v>12144</v>
      </c>
      <c r="R616" s="2" t="s">
        <v>12746</v>
      </c>
      <c r="T616" t="s">
        <v>12746</v>
      </c>
      <c r="V616" s="2" t="s">
        <v>12746</v>
      </c>
      <c r="W616" s="2" t="s">
        <v>12746</v>
      </c>
      <c r="Y616">
        <v>100</v>
      </c>
      <c r="Z616" s="3">
        <v>44</v>
      </c>
      <c r="AA616">
        <v>1</v>
      </c>
      <c r="AB616" s="23">
        <v>5.5</v>
      </c>
      <c r="AD616">
        <v>2</v>
      </c>
      <c r="AL616" s="2">
        <f t="shared" si="70"/>
        <v>2</v>
      </c>
      <c r="AM616">
        <v>2400</v>
      </c>
      <c r="AQ616" s="2">
        <f t="shared" si="71"/>
        <v>2400</v>
      </c>
      <c r="AT616">
        <v>2</v>
      </c>
      <c r="AU616">
        <v>2</v>
      </c>
      <c r="AV616">
        <v>2</v>
      </c>
      <c r="AW616">
        <v>2</v>
      </c>
      <c r="AX616">
        <v>2</v>
      </c>
      <c r="AY616">
        <v>2</v>
      </c>
      <c r="AZ616">
        <v>2</v>
      </c>
      <c r="BD616" s="2">
        <f t="shared" si="67"/>
        <v>14</v>
      </c>
      <c r="BE616">
        <v>1100</v>
      </c>
      <c r="BF616">
        <f t="shared" si="69"/>
        <v>3500</v>
      </c>
      <c r="BG616">
        <v>1100</v>
      </c>
      <c r="BH616">
        <v>3642</v>
      </c>
      <c r="BI616">
        <v>60</v>
      </c>
      <c r="BJ616" s="49">
        <v>120</v>
      </c>
      <c r="BK616" s="2">
        <f t="shared" si="68"/>
        <v>3822</v>
      </c>
      <c r="BM616" s="49">
        <v>2350</v>
      </c>
      <c r="BN616" s="49">
        <v>11749</v>
      </c>
      <c r="BO616" s="3" t="s">
        <v>12005</v>
      </c>
      <c r="CE616" s="2"/>
      <c r="CX616" s="2">
        <v>3</v>
      </c>
      <c r="CY616" s="45">
        <v>12</v>
      </c>
      <c r="CZ616" s="45"/>
      <c r="DX616" t="s">
        <v>12498</v>
      </c>
      <c r="DY616" s="84" t="s">
        <v>31519</v>
      </c>
      <c r="DZ616" s="3" t="s">
        <v>15691</v>
      </c>
      <c r="EA616" s="4" t="s">
        <v>31528</v>
      </c>
    </row>
    <row r="617" spans="1:134">
      <c r="A617" s="62">
        <v>3502312</v>
      </c>
      <c r="B617" s="2" t="s">
        <v>15689</v>
      </c>
      <c r="C617" s="3">
        <v>1</v>
      </c>
      <c r="D617" s="2" t="s">
        <v>15794</v>
      </c>
      <c r="E617" t="s">
        <v>15917</v>
      </c>
      <c r="F617" s="2" t="s">
        <v>15796</v>
      </c>
      <c r="G617" s="6" t="s">
        <v>12746</v>
      </c>
      <c r="I617" t="s">
        <v>15795</v>
      </c>
      <c r="J617" s="6" t="s">
        <v>17030</v>
      </c>
      <c r="K617" t="s">
        <v>15795</v>
      </c>
      <c r="L617" t="s">
        <v>15795</v>
      </c>
      <c r="N617" t="s">
        <v>15774</v>
      </c>
      <c r="O617" s="4" t="s">
        <v>31529</v>
      </c>
      <c r="P617" s="4" t="s">
        <v>12144</v>
      </c>
      <c r="R617" s="2" t="s">
        <v>12746</v>
      </c>
      <c r="U617" s="2"/>
      <c r="X617" t="s">
        <v>16037</v>
      </c>
      <c r="Y617">
        <v>200</v>
      </c>
      <c r="Z617" s="3">
        <v>45</v>
      </c>
      <c r="AA617">
        <v>6</v>
      </c>
      <c r="AB617" s="23">
        <v>5</v>
      </c>
      <c r="AC617">
        <v>1</v>
      </c>
      <c r="AL617" s="2">
        <f t="shared" si="70"/>
        <v>0</v>
      </c>
      <c r="AQ617" s="2">
        <f t="shared" si="71"/>
        <v>0</v>
      </c>
      <c r="AR617">
        <v>2</v>
      </c>
      <c r="AS617">
        <v>1</v>
      </c>
      <c r="AT617">
        <v>1</v>
      </c>
      <c r="AU617">
        <v>2</v>
      </c>
      <c r="AV617">
        <v>3</v>
      </c>
      <c r="AW617">
        <v>3</v>
      </c>
      <c r="AX617">
        <v>3</v>
      </c>
      <c r="AY617">
        <v>4</v>
      </c>
      <c r="AZ617">
        <v>4</v>
      </c>
      <c r="BA617">
        <v>4</v>
      </c>
      <c r="BB617">
        <v>3</v>
      </c>
      <c r="BC617">
        <v>3</v>
      </c>
      <c r="BD617" s="2">
        <f t="shared" si="67"/>
        <v>33</v>
      </c>
      <c r="BE617">
        <v>3139</v>
      </c>
      <c r="BF617">
        <f t="shared" si="69"/>
        <v>3139</v>
      </c>
      <c r="BG617">
        <v>1250</v>
      </c>
      <c r="BH617">
        <v>254</v>
      </c>
      <c r="BI617">
        <v>96</v>
      </c>
      <c r="BJ617" s="49">
        <v>506</v>
      </c>
      <c r="BK617" s="2">
        <f t="shared" si="68"/>
        <v>856</v>
      </c>
      <c r="BM617" s="49">
        <v>2600</v>
      </c>
      <c r="BN617" s="49">
        <v>13962</v>
      </c>
      <c r="BO617" s="3" t="s">
        <v>12005</v>
      </c>
      <c r="BV617" s="4"/>
      <c r="BW617" s="4"/>
      <c r="BX617" s="4"/>
      <c r="BY617" s="4"/>
      <c r="BZ617" s="4"/>
      <c r="CA617" s="4"/>
      <c r="CB617" s="4"/>
      <c r="CC617" s="4"/>
      <c r="CE617" s="2"/>
      <c r="CF617">
        <v>3784</v>
      </c>
      <c r="CX617" s="2">
        <v>2</v>
      </c>
      <c r="CY617" s="45">
        <v>22.5</v>
      </c>
      <c r="CZ617" s="45"/>
      <c r="DA617" s="46"/>
      <c r="DB617">
        <v>12</v>
      </c>
      <c r="DC617">
        <v>96</v>
      </c>
      <c r="DD617" t="s">
        <v>11986</v>
      </c>
      <c r="DE617" t="s">
        <v>12328</v>
      </c>
      <c r="DN617" s="2"/>
      <c r="DO617" s="2"/>
      <c r="DP617" s="2"/>
      <c r="DQ617" s="2"/>
      <c r="DS617" s="4"/>
      <c r="DT617" s="4"/>
      <c r="DU617" s="50"/>
      <c r="DV617" s="50"/>
      <c r="DW617" s="50">
        <v>506.96</v>
      </c>
      <c r="DX617" t="s">
        <v>12498</v>
      </c>
      <c r="DY617" s="4" t="s">
        <v>15796</v>
      </c>
      <c r="DZ617" s="3" t="s">
        <v>31530</v>
      </c>
      <c r="EA617" s="4"/>
      <c r="EB617" s="3"/>
      <c r="EC617" s="3"/>
      <c r="ED617" s="59"/>
    </row>
    <row r="618" spans="1:134">
      <c r="A618" s="62">
        <v>3502313</v>
      </c>
      <c r="B618" s="2" t="s">
        <v>15910</v>
      </c>
      <c r="C618" s="3">
        <v>1</v>
      </c>
      <c r="D618" s="2" t="s">
        <v>16036</v>
      </c>
      <c r="E618" t="s">
        <v>16032</v>
      </c>
      <c r="F618" s="2" t="s">
        <v>16033</v>
      </c>
      <c r="G618" s="6" t="s">
        <v>12746</v>
      </c>
      <c r="H618" s="6"/>
      <c r="I618" s="6" t="s">
        <v>16032</v>
      </c>
      <c r="J618" s="6" t="s">
        <v>17030</v>
      </c>
      <c r="K618" t="s">
        <v>15774</v>
      </c>
      <c r="L618" t="s">
        <v>15774</v>
      </c>
      <c r="N618" t="s">
        <v>15774</v>
      </c>
      <c r="O618" s="4"/>
      <c r="P618" s="4" t="s">
        <v>12144</v>
      </c>
      <c r="R618" s="2" t="s">
        <v>12746</v>
      </c>
      <c r="U618" s="2"/>
      <c r="Y618">
        <v>205</v>
      </c>
      <c r="Z618" s="3">
        <v>48</v>
      </c>
      <c r="AA618">
        <v>1</v>
      </c>
      <c r="AB618" s="23">
        <v>6</v>
      </c>
      <c r="AG618">
        <v>1</v>
      </c>
      <c r="AK618">
        <v>1</v>
      </c>
      <c r="AL618" s="2">
        <f t="shared" si="70"/>
        <v>1</v>
      </c>
      <c r="AP618">
        <v>832</v>
      </c>
      <c r="AQ618" s="2">
        <f t="shared" si="71"/>
        <v>832</v>
      </c>
      <c r="AR618">
        <v>15</v>
      </c>
      <c r="AS618">
        <v>15</v>
      </c>
      <c r="AT618">
        <v>15</v>
      </c>
      <c r="AU618">
        <v>17</v>
      </c>
      <c r="AV618">
        <v>15</v>
      </c>
      <c r="AW618">
        <v>16</v>
      </c>
      <c r="AX618">
        <v>12</v>
      </c>
      <c r="AY618">
        <v>12</v>
      </c>
      <c r="AZ618">
        <v>15</v>
      </c>
      <c r="BA618">
        <v>16</v>
      </c>
      <c r="BB618">
        <v>20</v>
      </c>
      <c r="BC618">
        <v>20</v>
      </c>
      <c r="BD618" s="2">
        <f t="shared" si="67"/>
        <v>188</v>
      </c>
      <c r="BE618">
        <v>10332</v>
      </c>
      <c r="BF618">
        <f t="shared" si="69"/>
        <v>11164</v>
      </c>
      <c r="BG618">
        <v>8706</v>
      </c>
      <c r="BH618">
        <v>27081</v>
      </c>
      <c r="BI618">
        <v>1611</v>
      </c>
      <c r="BJ618" s="49">
        <v>270</v>
      </c>
      <c r="BK618" s="2">
        <f t="shared" si="68"/>
        <v>28962</v>
      </c>
      <c r="BM618" s="49">
        <v>3550</v>
      </c>
      <c r="BN618" s="49">
        <v>60340</v>
      </c>
      <c r="BO618" s="3" t="s">
        <v>15837</v>
      </c>
      <c r="BV618" s="4"/>
      <c r="BW618" s="4"/>
      <c r="BX618" s="4"/>
      <c r="BY618" s="4"/>
      <c r="BZ618" s="4"/>
      <c r="CA618" s="4"/>
      <c r="CB618" s="4"/>
      <c r="CC618" s="4"/>
      <c r="CE618" s="2"/>
      <c r="CF618">
        <v>68930</v>
      </c>
      <c r="CX618" s="2">
        <v>4</v>
      </c>
      <c r="CY618" s="45">
        <v>15.25</v>
      </c>
      <c r="CZ618" s="45"/>
      <c r="DA618" s="46"/>
      <c r="DN618" s="2"/>
      <c r="DO618" s="2"/>
      <c r="DP618" s="2"/>
      <c r="DQ618" s="2"/>
      <c r="DS618" s="4"/>
      <c r="DT618" s="4"/>
      <c r="DU618" s="50">
        <v>4500</v>
      </c>
      <c r="DV618" s="50"/>
      <c r="DW618" s="50">
        <v>270</v>
      </c>
      <c r="DX618" t="s">
        <v>12498</v>
      </c>
      <c r="DY618" s="4" t="s">
        <v>31531</v>
      </c>
      <c r="DZ618" s="4" t="s">
        <v>31532</v>
      </c>
      <c r="EA618" s="4"/>
      <c r="EB618" s="3"/>
      <c r="EC618" s="3"/>
      <c r="ED618" s="59"/>
    </row>
    <row r="619" spans="1:134">
      <c r="A619" s="62">
        <v>3502314</v>
      </c>
      <c r="B619" s="2" t="s">
        <v>15536</v>
      </c>
      <c r="C619" s="3">
        <v>1</v>
      </c>
      <c r="D619" s="2" t="s">
        <v>15311</v>
      </c>
      <c r="E619" t="s">
        <v>15314</v>
      </c>
      <c r="F619" s="2" t="s">
        <v>15316</v>
      </c>
      <c r="G619" s="6" t="s">
        <v>12144</v>
      </c>
      <c r="H619" s="6"/>
      <c r="I619" s="6" t="s">
        <v>15315</v>
      </c>
      <c r="J619" s="6" t="s">
        <v>17030</v>
      </c>
      <c r="K619" t="s">
        <v>15774</v>
      </c>
      <c r="L619" t="s">
        <v>15774</v>
      </c>
      <c r="N619" t="s">
        <v>15774</v>
      </c>
      <c r="O619" s="4"/>
      <c r="P619" s="4" t="s">
        <v>12144</v>
      </c>
      <c r="R619" s="2" t="s">
        <v>12746</v>
      </c>
      <c r="U619" s="2"/>
      <c r="X619" t="s">
        <v>12144</v>
      </c>
      <c r="Y619">
        <v>300</v>
      </c>
      <c r="Z619" s="3">
        <v>40</v>
      </c>
      <c r="AA619">
        <v>1</v>
      </c>
      <c r="AB619" s="23">
        <v>5</v>
      </c>
      <c r="AE619">
        <v>2</v>
      </c>
      <c r="AL619" s="2">
        <f t="shared" si="70"/>
        <v>2</v>
      </c>
      <c r="AN619">
        <v>4000</v>
      </c>
      <c r="AQ619" s="2">
        <f t="shared" si="71"/>
        <v>4000</v>
      </c>
      <c r="AR619">
        <v>7</v>
      </c>
      <c r="AS619">
        <v>7</v>
      </c>
      <c r="AT619">
        <v>7</v>
      </c>
      <c r="AU619">
        <v>10</v>
      </c>
      <c r="AV619">
        <v>10</v>
      </c>
      <c r="AW619">
        <v>12</v>
      </c>
      <c r="AX619">
        <v>12</v>
      </c>
      <c r="AY619">
        <v>12</v>
      </c>
      <c r="AZ619">
        <v>12</v>
      </c>
      <c r="BA619">
        <v>10</v>
      </c>
      <c r="BB619">
        <v>10</v>
      </c>
      <c r="BC619">
        <v>8</v>
      </c>
      <c r="BD619" s="2">
        <f t="shared" si="67"/>
        <v>117</v>
      </c>
      <c r="BE619">
        <v>12000</v>
      </c>
      <c r="BF619">
        <f t="shared" si="69"/>
        <v>16000</v>
      </c>
      <c r="BG619">
        <v>10066</v>
      </c>
      <c r="BH619">
        <v>57610</v>
      </c>
      <c r="BI619">
        <v>3150</v>
      </c>
      <c r="BJ619" s="49">
        <v>205</v>
      </c>
      <c r="BK619" s="2">
        <f t="shared" si="68"/>
        <v>60965</v>
      </c>
      <c r="BM619" s="49">
        <v>20000</v>
      </c>
      <c r="BN619" s="49">
        <v>88500</v>
      </c>
      <c r="BO619" s="3" t="s">
        <v>15313</v>
      </c>
      <c r="BV619" s="4"/>
      <c r="BW619" s="4"/>
      <c r="BX619" s="4"/>
      <c r="BY619" s="4"/>
      <c r="BZ619" s="4"/>
      <c r="CA619" s="4"/>
      <c r="CB619" s="4"/>
      <c r="CC619" s="4"/>
      <c r="CE619" s="2"/>
      <c r="CF619">
        <v>70508</v>
      </c>
      <c r="CX619" s="2">
        <v>1</v>
      </c>
      <c r="CY619" s="45">
        <v>10</v>
      </c>
      <c r="CZ619" s="45"/>
      <c r="DA619" s="46"/>
      <c r="DN619" s="2"/>
      <c r="DO619" s="2"/>
      <c r="DP619" s="2"/>
      <c r="DQ619" s="2"/>
      <c r="DS619" s="4"/>
      <c r="DT619" s="4"/>
      <c r="DU619" s="50">
        <v>2929</v>
      </c>
      <c r="DV619" s="50"/>
      <c r="DW619" s="50">
        <v>205</v>
      </c>
      <c r="DX619" t="s">
        <v>17749</v>
      </c>
      <c r="DY619" s="84" t="s">
        <v>31533</v>
      </c>
      <c r="DZ619" s="4" t="s">
        <v>15315</v>
      </c>
      <c r="EA619" s="4"/>
      <c r="EB619" s="3"/>
      <c r="EC619" s="3"/>
      <c r="ED619" s="59"/>
    </row>
    <row r="620" spans="1:134">
      <c r="A620" s="62">
        <v>3502315</v>
      </c>
      <c r="B620" s="2" t="s">
        <v>15312</v>
      </c>
      <c r="C620" s="3">
        <v>1</v>
      </c>
      <c r="D620" s="2" t="s">
        <v>15653</v>
      </c>
      <c r="E620" t="s">
        <v>15896</v>
      </c>
      <c r="F620" s="2" t="s">
        <v>13143</v>
      </c>
      <c r="G620" s="6" t="s">
        <v>12144</v>
      </c>
      <c r="H620" s="6"/>
      <c r="I620" t="s">
        <v>15778</v>
      </c>
      <c r="J620" s="6" t="s">
        <v>17030</v>
      </c>
      <c r="K620" s="2" t="s">
        <v>15897</v>
      </c>
      <c r="L620" s="2" t="s">
        <v>322</v>
      </c>
      <c r="M620" s="2"/>
      <c r="N620" t="s">
        <v>15774</v>
      </c>
      <c r="O620" s="4"/>
      <c r="P620" s="4" t="s">
        <v>12144</v>
      </c>
      <c r="R620" s="2" t="s">
        <v>12746</v>
      </c>
      <c r="T620" t="s">
        <v>12746</v>
      </c>
      <c r="U620" s="2"/>
      <c r="Y620">
        <v>260</v>
      </c>
      <c r="Z620" s="3">
        <v>40</v>
      </c>
      <c r="AA620">
        <v>1</v>
      </c>
      <c r="AB620" s="23">
        <v>5</v>
      </c>
      <c r="AD620">
        <v>2</v>
      </c>
      <c r="AG620">
        <v>1</v>
      </c>
      <c r="AK620">
        <v>1</v>
      </c>
      <c r="AL620" s="2">
        <f t="shared" si="70"/>
        <v>3</v>
      </c>
      <c r="AM620">
        <v>11000</v>
      </c>
      <c r="AP620">
        <v>1200</v>
      </c>
      <c r="AQ620" s="2">
        <f t="shared" si="71"/>
        <v>12200</v>
      </c>
      <c r="AR620">
        <v>8</v>
      </c>
      <c r="AS620">
        <v>8</v>
      </c>
      <c r="AT620">
        <v>8</v>
      </c>
      <c r="AU620">
        <v>8</v>
      </c>
      <c r="AV620">
        <v>8</v>
      </c>
      <c r="AW620">
        <v>8</v>
      </c>
      <c r="AX620">
        <v>8</v>
      </c>
      <c r="AY620">
        <v>8</v>
      </c>
      <c r="AZ620">
        <v>8</v>
      </c>
      <c r="BA620">
        <v>8</v>
      </c>
      <c r="BB620">
        <v>8</v>
      </c>
      <c r="BC620">
        <v>8</v>
      </c>
      <c r="BD620" s="2">
        <f t="shared" si="67"/>
        <v>96</v>
      </c>
      <c r="BE620">
        <v>11018</v>
      </c>
      <c r="BF620">
        <f t="shared" si="69"/>
        <v>23218</v>
      </c>
      <c r="BG620">
        <v>11376</v>
      </c>
      <c r="BH620">
        <v>4538</v>
      </c>
      <c r="BI620">
        <v>227</v>
      </c>
      <c r="BJ620" s="49">
        <v>108</v>
      </c>
      <c r="BK620" s="2">
        <f t="shared" si="68"/>
        <v>4873</v>
      </c>
      <c r="BM620" s="49">
        <v>779</v>
      </c>
      <c r="BN620" s="49">
        <v>44613</v>
      </c>
      <c r="BO620" s="3" t="s">
        <v>12448</v>
      </c>
      <c r="BV620" s="4"/>
      <c r="BW620" s="4"/>
      <c r="BX620" s="4"/>
      <c r="BY620" s="4"/>
      <c r="BZ620" s="4"/>
      <c r="CA620" s="4"/>
      <c r="CB620" s="4"/>
      <c r="CC620" s="4"/>
      <c r="CE620" s="2"/>
      <c r="CF620">
        <v>44604</v>
      </c>
      <c r="CX620" s="2">
        <v>4</v>
      </c>
      <c r="CY620" s="45">
        <v>4</v>
      </c>
      <c r="CZ620" s="45"/>
      <c r="DA620" s="46"/>
      <c r="DB620">
        <v>3788</v>
      </c>
      <c r="DC620">
        <v>227.32</v>
      </c>
      <c r="DD620" t="s">
        <v>11869</v>
      </c>
      <c r="DE620" t="s">
        <v>15895</v>
      </c>
      <c r="DN620" s="2"/>
      <c r="DO620" s="2"/>
      <c r="DP620" s="2"/>
      <c r="DQ620" s="2"/>
      <c r="DS620" s="4"/>
      <c r="DT620" s="4"/>
      <c r="DU620" s="50"/>
      <c r="DV620" s="50"/>
      <c r="DW620" s="50">
        <v>108.55</v>
      </c>
      <c r="DX620" t="s">
        <v>12498</v>
      </c>
      <c r="DY620" s="84" t="s">
        <v>12636</v>
      </c>
      <c r="DZ620" s="3" t="s">
        <v>31534</v>
      </c>
      <c r="EA620" s="4"/>
      <c r="EB620" s="3"/>
      <c r="EC620" s="3"/>
      <c r="ED620" s="59"/>
    </row>
    <row r="621" spans="1:134">
      <c r="A621" s="62">
        <v>3502316</v>
      </c>
      <c r="B621" s="2" t="s">
        <v>15780</v>
      </c>
      <c r="C621" s="3">
        <v>1</v>
      </c>
      <c r="D621" s="2" t="s">
        <v>16023</v>
      </c>
      <c r="E621" s="2" t="s">
        <v>15900</v>
      </c>
      <c r="F621" s="2" t="s">
        <v>16023</v>
      </c>
      <c r="G621" s="6" t="s">
        <v>12144</v>
      </c>
      <c r="H621" s="6"/>
      <c r="I621" s="2" t="s">
        <v>16143</v>
      </c>
      <c r="J621" s="6" t="s">
        <v>17030</v>
      </c>
      <c r="K621" s="2" t="s">
        <v>16142</v>
      </c>
      <c r="L621" s="2" t="s">
        <v>16142</v>
      </c>
      <c r="M621" s="2"/>
      <c r="N621" t="s">
        <v>15774</v>
      </c>
      <c r="O621" s="4"/>
      <c r="P621" s="4" t="s">
        <v>12144</v>
      </c>
      <c r="Q621" s="2"/>
      <c r="R621" s="2" t="s">
        <v>12746</v>
      </c>
      <c r="S621" s="2" t="s">
        <v>14642</v>
      </c>
      <c r="U621" s="2"/>
      <c r="X621" t="s">
        <v>14642</v>
      </c>
      <c r="Y621">
        <v>241</v>
      </c>
      <c r="Z621" s="3">
        <v>45</v>
      </c>
      <c r="AA621">
        <v>1</v>
      </c>
      <c r="AB621" s="23">
        <v>5.5</v>
      </c>
      <c r="AD621">
        <v>1</v>
      </c>
      <c r="AG621">
        <v>1</v>
      </c>
      <c r="AK621">
        <v>1</v>
      </c>
      <c r="AL621" s="2">
        <f t="shared" si="70"/>
        <v>2</v>
      </c>
      <c r="AM621">
        <v>1820</v>
      </c>
      <c r="AP621">
        <v>1820</v>
      </c>
      <c r="AQ621" s="2">
        <f t="shared" si="71"/>
        <v>3640</v>
      </c>
      <c r="AR621">
        <v>4</v>
      </c>
      <c r="AS621">
        <v>4</v>
      </c>
      <c r="AT621">
        <v>4</v>
      </c>
      <c r="AU621">
        <v>4</v>
      </c>
      <c r="AV621">
        <v>4</v>
      </c>
      <c r="AW621">
        <v>4</v>
      </c>
      <c r="AX621">
        <v>4</v>
      </c>
      <c r="AY621">
        <v>4</v>
      </c>
      <c r="AZ621">
        <v>5</v>
      </c>
      <c r="BA621">
        <v>5</v>
      </c>
      <c r="BB621">
        <v>5</v>
      </c>
      <c r="BC621">
        <v>5</v>
      </c>
      <c r="BD621" s="2">
        <f t="shared" si="67"/>
        <v>52</v>
      </c>
      <c r="BE621">
        <v>4188</v>
      </c>
      <c r="BF621">
        <f t="shared" si="69"/>
        <v>7828</v>
      </c>
      <c r="BG621">
        <v>5727</v>
      </c>
      <c r="BH621">
        <v>6729</v>
      </c>
      <c r="BI621">
        <v>110</v>
      </c>
      <c r="BJ621" s="49">
        <v>622</v>
      </c>
      <c r="BK621" s="2">
        <f t="shared" si="68"/>
        <v>7461</v>
      </c>
      <c r="BM621" s="49">
        <v>2580</v>
      </c>
      <c r="BN621" s="49">
        <v>17200</v>
      </c>
      <c r="BO621" s="3" t="s">
        <v>12005</v>
      </c>
      <c r="BV621" s="4"/>
      <c r="BW621" s="4"/>
      <c r="BX621" s="4"/>
      <c r="BY621" s="4"/>
      <c r="BZ621" s="4"/>
      <c r="CA621" s="4"/>
      <c r="CB621" s="4"/>
      <c r="CC621" s="4"/>
      <c r="CE621" s="2"/>
      <c r="CF621">
        <v>10750</v>
      </c>
      <c r="CX621" s="2">
        <v>4</v>
      </c>
      <c r="CY621" s="45">
        <v>31</v>
      </c>
      <c r="CZ621" s="45"/>
      <c r="DA621" s="46"/>
      <c r="DB621">
        <v>20</v>
      </c>
      <c r="DC621">
        <v>110</v>
      </c>
      <c r="DD621" t="s">
        <v>11986</v>
      </c>
      <c r="DE621" t="s">
        <v>12328</v>
      </c>
      <c r="DN621" s="2"/>
      <c r="DO621" s="2"/>
      <c r="DP621" s="2"/>
      <c r="DQ621" s="2"/>
      <c r="DS621" s="4"/>
      <c r="DT621" s="4"/>
      <c r="DU621" s="50"/>
      <c r="DV621" s="50"/>
      <c r="DW621" s="50">
        <v>622.12</v>
      </c>
      <c r="DX621" t="s">
        <v>12498</v>
      </c>
      <c r="DY621" s="84" t="s">
        <v>31535</v>
      </c>
      <c r="DZ621" s="4" t="s">
        <v>16143</v>
      </c>
      <c r="EA621" s="4"/>
      <c r="EB621" s="3"/>
      <c r="EC621" s="3"/>
      <c r="ED621" s="59"/>
    </row>
    <row r="622" spans="1:134">
      <c r="A622" s="62">
        <v>3502317</v>
      </c>
      <c r="B622" s="2" t="s">
        <v>15899</v>
      </c>
      <c r="C622" s="3">
        <v>1</v>
      </c>
      <c r="D622" s="2" t="s">
        <v>15889</v>
      </c>
      <c r="E622" s="58" t="s">
        <v>29890</v>
      </c>
      <c r="F622" s="2" t="s">
        <v>15356</v>
      </c>
      <c r="G622" s="6" t="s">
        <v>12144</v>
      </c>
      <c r="H622" s="6"/>
      <c r="I622" s="6" t="s">
        <v>15894</v>
      </c>
      <c r="J622" s="6" t="s">
        <v>17030</v>
      </c>
      <c r="K622" t="s">
        <v>15772</v>
      </c>
      <c r="L622" s="58" t="s">
        <v>29362</v>
      </c>
      <c r="M622" s="58"/>
      <c r="N622" t="s">
        <v>12400</v>
      </c>
      <c r="O622" s="4" t="s">
        <v>31536</v>
      </c>
      <c r="P622" s="4" t="s">
        <v>12144</v>
      </c>
      <c r="Q622" s="58" t="s">
        <v>29891</v>
      </c>
      <c r="R622" s="2" t="s">
        <v>12746</v>
      </c>
      <c r="U622" s="2"/>
      <c r="Y622" s="23">
        <v>81.5</v>
      </c>
      <c r="Z622" s="23">
        <v>42.5</v>
      </c>
      <c r="AA622">
        <v>1</v>
      </c>
      <c r="AB622" s="23">
        <v>5</v>
      </c>
      <c r="AE622">
        <v>1</v>
      </c>
      <c r="AG622">
        <v>1</v>
      </c>
      <c r="AH622">
        <v>1</v>
      </c>
      <c r="AI622">
        <v>1</v>
      </c>
      <c r="AJ622">
        <v>1</v>
      </c>
      <c r="AK622">
        <v>1</v>
      </c>
      <c r="AL622" s="2">
        <f t="shared" si="70"/>
        <v>2</v>
      </c>
      <c r="AN622">
        <v>3380</v>
      </c>
      <c r="AP622">
        <v>920</v>
      </c>
      <c r="AQ622" s="2">
        <f t="shared" si="71"/>
        <v>4300</v>
      </c>
      <c r="AR622">
        <v>8</v>
      </c>
      <c r="AS622">
        <v>8</v>
      </c>
      <c r="AT622">
        <v>8</v>
      </c>
      <c r="AU622">
        <v>8</v>
      </c>
      <c r="AV622">
        <v>8</v>
      </c>
      <c r="AW622">
        <v>8</v>
      </c>
      <c r="AX622">
        <v>8</v>
      </c>
      <c r="AY622">
        <v>8</v>
      </c>
      <c r="AZ622">
        <v>8</v>
      </c>
      <c r="BA622">
        <v>8</v>
      </c>
      <c r="BB622">
        <v>8</v>
      </c>
      <c r="BC622">
        <v>8</v>
      </c>
      <c r="BD622" s="2">
        <f t="shared" si="67"/>
        <v>96</v>
      </c>
      <c r="BE622">
        <v>10120</v>
      </c>
      <c r="BF622">
        <f t="shared" si="69"/>
        <v>14420</v>
      </c>
      <c r="BG622">
        <v>7168</v>
      </c>
      <c r="BH622">
        <v>14044</v>
      </c>
      <c r="BI622">
        <v>1418</v>
      </c>
      <c r="BJ622" s="49">
        <v>1013</v>
      </c>
      <c r="BK622" s="2">
        <f t="shared" si="68"/>
        <v>16475</v>
      </c>
      <c r="BM622" s="49">
        <v>5262</v>
      </c>
      <c r="BN622" s="49">
        <v>64355</v>
      </c>
      <c r="BO622" s="3" t="s">
        <v>16135</v>
      </c>
      <c r="BV622" s="4"/>
      <c r="BW622" s="4"/>
      <c r="BX622" s="4"/>
      <c r="BY622" s="4"/>
      <c r="BZ622" s="4"/>
      <c r="CA622" s="4"/>
      <c r="CB622" s="4"/>
      <c r="CC622" s="4"/>
      <c r="CE622" s="2"/>
      <c r="CF622">
        <v>61890</v>
      </c>
      <c r="CX622" s="2">
        <v>10</v>
      </c>
      <c r="CY622" s="45">
        <v>103.5</v>
      </c>
      <c r="CZ622" s="45"/>
      <c r="DA622" s="46"/>
      <c r="DB622">
        <v>327.85</v>
      </c>
      <c r="DC622">
        <v>1560.57</v>
      </c>
      <c r="DD622" t="s">
        <v>11986</v>
      </c>
      <c r="DE622" t="s">
        <v>12328</v>
      </c>
      <c r="DN622" s="2"/>
      <c r="DO622" s="2"/>
      <c r="DP622" s="2"/>
      <c r="DQ622" s="2"/>
      <c r="DS622" s="4"/>
      <c r="DT622" s="4"/>
      <c r="DU622" s="50"/>
      <c r="DV622" s="50"/>
      <c r="DW622" s="50">
        <v>1013</v>
      </c>
      <c r="DX622" t="s">
        <v>12498</v>
      </c>
      <c r="DY622" s="4" t="s">
        <v>31537</v>
      </c>
      <c r="DZ622" s="4" t="s">
        <v>31538</v>
      </c>
      <c r="EA622" s="4"/>
      <c r="EB622" s="3"/>
      <c r="EC622" s="3"/>
      <c r="ED622" s="59"/>
    </row>
    <row r="623" spans="1:134">
      <c r="A623" s="62">
        <v>3502318</v>
      </c>
      <c r="B623" s="2" t="s">
        <v>16010</v>
      </c>
      <c r="C623" s="3"/>
      <c r="D623" t="s">
        <v>16009</v>
      </c>
      <c r="E623" s="2" t="s">
        <v>15755</v>
      </c>
      <c r="F623" s="58" t="s">
        <v>30010</v>
      </c>
      <c r="G623" s="6" t="s">
        <v>12746</v>
      </c>
      <c r="H623" s="2"/>
      <c r="I623" s="6" t="s">
        <v>16008</v>
      </c>
      <c r="J623" s="6" t="s">
        <v>17030</v>
      </c>
      <c r="K623" t="s">
        <v>13099</v>
      </c>
      <c r="L623" t="s">
        <v>13099</v>
      </c>
      <c r="N623" t="s">
        <v>12400</v>
      </c>
      <c r="O623" s="4" t="s">
        <v>31539</v>
      </c>
      <c r="P623" s="4" t="s">
        <v>12144</v>
      </c>
      <c r="Q623" s="2"/>
      <c r="R623" s="2" t="s">
        <v>12746</v>
      </c>
      <c r="U623" s="2"/>
      <c r="Y623">
        <v>216</v>
      </c>
      <c r="Z623" s="3">
        <v>60</v>
      </c>
      <c r="AA623">
        <v>1</v>
      </c>
      <c r="AB623" s="23">
        <v>6</v>
      </c>
      <c r="AC623">
        <v>1</v>
      </c>
      <c r="AL623" s="2">
        <f t="shared" si="70"/>
        <v>0</v>
      </c>
      <c r="AQ623" s="2">
        <f t="shared" si="71"/>
        <v>0</v>
      </c>
      <c r="AR623">
        <v>2</v>
      </c>
      <c r="AS623">
        <v>2</v>
      </c>
      <c r="AT623">
        <v>2</v>
      </c>
      <c r="AU623">
        <v>2</v>
      </c>
      <c r="AV623">
        <v>2</v>
      </c>
      <c r="AW623">
        <v>2</v>
      </c>
      <c r="AX623">
        <v>2</v>
      </c>
      <c r="AY623">
        <v>2</v>
      </c>
      <c r="AZ623">
        <v>2</v>
      </c>
      <c r="BA623">
        <v>2</v>
      </c>
      <c r="BB623">
        <v>2</v>
      </c>
      <c r="BC623">
        <v>2</v>
      </c>
      <c r="BD623" s="2">
        <f t="shared" si="67"/>
        <v>24</v>
      </c>
      <c r="BE623">
        <v>1085</v>
      </c>
      <c r="BF623">
        <f t="shared" si="69"/>
        <v>1085</v>
      </c>
      <c r="BG623">
        <v>864</v>
      </c>
      <c r="BH623">
        <v>8104</v>
      </c>
      <c r="BI623">
        <v>167</v>
      </c>
      <c r="BJ623" s="49">
        <v>855</v>
      </c>
      <c r="BK623" s="2">
        <f t="shared" si="68"/>
        <v>9126</v>
      </c>
      <c r="BM623" s="49">
        <v>5200</v>
      </c>
      <c r="BN623" s="49">
        <v>26000</v>
      </c>
      <c r="BO623" s="3" t="s">
        <v>15521</v>
      </c>
      <c r="BV623" s="4"/>
      <c r="BW623" s="4"/>
      <c r="BX623" s="4"/>
      <c r="BY623" s="4"/>
      <c r="BZ623" s="4"/>
      <c r="CA623" s="4"/>
      <c r="CB623" s="4"/>
      <c r="CC623" s="4"/>
      <c r="CE623" s="2"/>
      <c r="CF623">
        <v>23000</v>
      </c>
      <c r="CX623" s="2">
        <v>3</v>
      </c>
      <c r="CY623" s="45">
        <v>18</v>
      </c>
      <c r="CZ623" s="45"/>
      <c r="DA623" s="46"/>
      <c r="DB623">
        <v>3</v>
      </c>
      <c r="DC623">
        <v>30</v>
      </c>
      <c r="DD623" t="s">
        <v>11986</v>
      </c>
      <c r="DE623" t="s">
        <v>12328</v>
      </c>
      <c r="DN623" s="2"/>
      <c r="DO623" s="2"/>
      <c r="DP623" s="2"/>
      <c r="DQ623" s="2"/>
      <c r="DS623" s="4"/>
      <c r="DT623" s="4"/>
      <c r="DU623" s="50"/>
      <c r="DV623" s="50"/>
      <c r="DW623" s="50">
        <v>855</v>
      </c>
      <c r="DX623" t="s">
        <v>12498</v>
      </c>
      <c r="DY623" s="4" t="s">
        <v>31540</v>
      </c>
      <c r="DZ623" s="4" t="s">
        <v>15755</v>
      </c>
      <c r="EA623" s="4"/>
      <c r="EB623" s="3"/>
      <c r="EC623" s="3"/>
      <c r="ED623" s="59"/>
    </row>
    <row r="624" spans="1:134">
      <c r="A624" s="62">
        <v>3502319</v>
      </c>
      <c r="B624" s="2" t="s">
        <v>15520</v>
      </c>
      <c r="C624" s="3"/>
      <c r="D624" s="2" t="s">
        <v>15881</v>
      </c>
      <c r="E624" s="2" t="s">
        <v>16133</v>
      </c>
      <c r="F624" s="2" t="s">
        <v>16124</v>
      </c>
      <c r="G624" s="6" t="s">
        <v>12746</v>
      </c>
      <c r="H624" s="6"/>
      <c r="I624" s="2" t="s">
        <v>15893</v>
      </c>
      <c r="J624" s="6" t="s">
        <v>17030</v>
      </c>
      <c r="K624" t="s">
        <v>16134</v>
      </c>
      <c r="L624" t="s">
        <v>15878</v>
      </c>
      <c r="N624" t="s">
        <v>12400</v>
      </c>
      <c r="O624" s="4"/>
      <c r="P624" s="4" t="s">
        <v>12144</v>
      </c>
      <c r="Q624" s="2"/>
      <c r="R624" s="2" t="s">
        <v>12746</v>
      </c>
      <c r="U624" s="2"/>
      <c r="Y624">
        <v>51</v>
      </c>
      <c r="Z624" s="3">
        <v>10</v>
      </c>
      <c r="AA624">
        <v>1</v>
      </c>
      <c r="AB624" s="23">
        <v>1</v>
      </c>
      <c r="AL624" s="2">
        <f t="shared" si="70"/>
        <v>0</v>
      </c>
      <c r="AQ624" s="2">
        <f t="shared" si="71"/>
        <v>0</v>
      </c>
      <c r="AR624">
        <v>1</v>
      </c>
      <c r="AS624">
        <v>1</v>
      </c>
      <c r="AT624">
        <v>1</v>
      </c>
      <c r="AU624">
        <v>1</v>
      </c>
      <c r="AV624">
        <v>1</v>
      </c>
      <c r="AW624">
        <v>1</v>
      </c>
      <c r="AX624">
        <v>1</v>
      </c>
      <c r="AY624">
        <v>1</v>
      </c>
      <c r="AZ624">
        <v>1</v>
      </c>
      <c r="BA624">
        <v>1</v>
      </c>
      <c r="BB624">
        <v>1</v>
      </c>
      <c r="BC624">
        <v>1</v>
      </c>
      <c r="BD624" s="2">
        <f t="shared" si="67"/>
        <v>12</v>
      </c>
      <c r="BE624">
        <v>810</v>
      </c>
      <c r="BF624">
        <f t="shared" si="69"/>
        <v>810</v>
      </c>
      <c r="BG624">
        <v>810</v>
      </c>
      <c r="BH624">
        <v>2499</v>
      </c>
      <c r="BI624">
        <v>15</v>
      </c>
      <c r="BJ624" s="49">
        <v>360</v>
      </c>
      <c r="BK624" s="2">
        <f t="shared" si="68"/>
        <v>2874</v>
      </c>
      <c r="BM624" s="49">
        <v>1315</v>
      </c>
      <c r="BN624" s="49">
        <v>7100</v>
      </c>
      <c r="BO624" s="3" t="s">
        <v>12001</v>
      </c>
      <c r="BV624" s="4"/>
      <c r="BW624" s="4"/>
      <c r="BX624" s="4"/>
      <c r="BY624" s="4"/>
      <c r="BZ624" s="4"/>
      <c r="CA624" s="4"/>
      <c r="CB624" s="4"/>
      <c r="CC624" s="4"/>
      <c r="CE624" s="2"/>
      <c r="CF624">
        <v>5300</v>
      </c>
      <c r="CX624" s="2"/>
      <c r="CY624" s="45">
        <v>9.5</v>
      </c>
      <c r="CZ624" s="45"/>
      <c r="DA624" s="46"/>
      <c r="DN624" s="2"/>
      <c r="DO624" s="2"/>
      <c r="DP624" s="2"/>
      <c r="DQ624" s="2"/>
      <c r="DS624" s="4"/>
      <c r="DT624" s="4"/>
      <c r="DU624" s="50"/>
      <c r="DV624" s="50"/>
      <c r="DW624" s="50"/>
      <c r="DX624" t="s">
        <v>12498</v>
      </c>
      <c r="DY624" s="4" t="s">
        <v>16124</v>
      </c>
      <c r="DZ624" s="4" t="s">
        <v>15893</v>
      </c>
      <c r="EA624" s="4"/>
      <c r="EB624" s="3"/>
      <c r="EC624" s="3"/>
      <c r="ED624" s="59"/>
    </row>
    <row r="625" spans="1:134">
      <c r="A625" s="62">
        <v>3502320</v>
      </c>
      <c r="B625" s="2" t="s">
        <v>16132</v>
      </c>
      <c r="C625" s="3">
        <v>1</v>
      </c>
      <c r="D625" s="2" t="s">
        <v>15358</v>
      </c>
      <c r="E625" t="s">
        <v>15879</v>
      </c>
      <c r="F625" s="2" t="s">
        <v>15640</v>
      </c>
      <c r="G625" s="6" t="s">
        <v>12746</v>
      </c>
      <c r="H625" s="6"/>
      <c r="I625" s="6" t="s">
        <v>16007</v>
      </c>
      <c r="J625" s="6" t="s">
        <v>17030</v>
      </c>
      <c r="K625" t="s">
        <v>15878</v>
      </c>
      <c r="L625" t="s">
        <v>15878</v>
      </c>
      <c r="N625" t="s">
        <v>12400</v>
      </c>
      <c r="O625" s="4"/>
      <c r="P625" s="4" t="s">
        <v>12144</v>
      </c>
      <c r="R625" s="2" t="s">
        <v>12746</v>
      </c>
      <c r="U625" s="2"/>
      <c r="Y625">
        <v>196</v>
      </c>
      <c r="Z625" s="23">
        <v>49.5</v>
      </c>
      <c r="AA625">
        <v>1</v>
      </c>
      <c r="AB625" s="23">
        <v>5.5</v>
      </c>
      <c r="AC625">
        <v>1</v>
      </c>
      <c r="AL625" s="2">
        <f t="shared" si="70"/>
        <v>0</v>
      </c>
      <c r="AQ625" s="2">
        <f t="shared" si="71"/>
        <v>0</v>
      </c>
      <c r="AT625">
        <v>2</v>
      </c>
      <c r="AU625">
        <v>2</v>
      </c>
      <c r="AV625">
        <v>2</v>
      </c>
      <c r="AW625">
        <v>2</v>
      </c>
      <c r="AX625">
        <v>2</v>
      </c>
      <c r="AY625">
        <v>2</v>
      </c>
      <c r="AZ625">
        <v>2</v>
      </c>
      <c r="BA625">
        <v>2</v>
      </c>
      <c r="BB625">
        <v>2</v>
      </c>
      <c r="BC625">
        <v>2</v>
      </c>
      <c r="BD625" s="2">
        <f t="shared" si="67"/>
        <v>20</v>
      </c>
      <c r="BE625">
        <v>1411</v>
      </c>
      <c r="BF625">
        <f t="shared" si="69"/>
        <v>1411</v>
      </c>
      <c r="BG625">
        <v>959</v>
      </c>
      <c r="BH625">
        <v>3822</v>
      </c>
      <c r="BJ625" s="49">
        <v>237</v>
      </c>
      <c r="BK625" s="2">
        <f t="shared" si="68"/>
        <v>4059</v>
      </c>
      <c r="BM625" s="49">
        <v>1230</v>
      </c>
      <c r="BN625" s="49">
        <v>6627</v>
      </c>
      <c r="BO625" s="3" t="s">
        <v>12001</v>
      </c>
      <c r="BV625" s="4"/>
      <c r="BW625" s="4"/>
      <c r="BX625" s="4"/>
      <c r="BY625" s="4"/>
      <c r="BZ625" s="4"/>
      <c r="CA625" s="4"/>
      <c r="CB625" s="4"/>
      <c r="CC625" s="4"/>
      <c r="CE625" s="2"/>
      <c r="CF625">
        <v>4661</v>
      </c>
      <c r="CX625" s="2">
        <v>4</v>
      </c>
      <c r="CY625" s="45">
        <v>22.5</v>
      </c>
      <c r="CZ625" s="45"/>
      <c r="DA625" s="46"/>
      <c r="DN625" s="2"/>
      <c r="DO625" s="2"/>
      <c r="DP625" s="2"/>
      <c r="DQ625" s="2"/>
      <c r="DS625" s="4"/>
      <c r="DT625" s="4"/>
      <c r="DU625" s="50">
        <v>3660</v>
      </c>
      <c r="DV625" s="50"/>
      <c r="DW625" s="51">
        <v>237.9</v>
      </c>
      <c r="DX625" t="s">
        <v>12498</v>
      </c>
      <c r="DY625" s="4" t="s">
        <v>31541</v>
      </c>
      <c r="DZ625" s="4" t="s">
        <v>31542</v>
      </c>
      <c r="EA625" s="4"/>
      <c r="EB625" s="3"/>
      <c r="EC625" s="3"/>
      <c r="ED625" s="59"/>
    </row>
    <row r="626" spans="1:134">
      <c r="A626" s="62">
        <v>3502267</v>
      </c>
      <c r="B626" s="4" t="s">
        <v>16262</v>
      </c>
      <c r="C626" s="3"/>
      <c r="D626" s="6" t="s">
        <v>16373</v>
      </c>
      <c r="E626" s="6" t="s">
        <v>16371</v>
      </c>
      <c r="F626" s="2" t="s">
        <v>16372</v>
      </c>
      <c r="G626" s="6" t="s">
        <v>12746</v>
      </c>
      <c r="H626" s="6"/>
      <c r="I626" s="3" t="s">
        <v>16140</v>
      </c>
      <c r="J626" s="4" t="s">
        <v>17030</v>
      </c>
      <c r="K626" s="3" t="s">
        <v>13086</v>
      </c>
      <c r="L626" s="3" t="s">
        <v>13086</v>
      </c>
      <c r="M626" s="3"/>
      <c r="N626" t="s">
        <v>12588</v>
      </c>
      <c r="O626" s="4" t="s">
        <v>12746</v>
      </c>
      <c r="P626" s="4" t="s">
        <v>12144</v>
      </c>
      <c r="Q626" s="6"/>
      <c r="R626" s="6" t="s">
        <v>12746</v>
      </c>
      <c r="X626" s="3" t="s">
        <v>16144</v>
      </c>
      <c r="Y626" s="3">
        <v>235</v>
      </c>
      <c r="Z626" s="3">
        <v>40</v>
      </c>
      <c r="AA626">
        <v>1</v>
      </c>
      <c r="AB626" s="23">
        <v>5</v>
      </c>
      <c r="AE626">
        <v>2</v>
      </c>
      <c r="AL626" s="2">
        <f t="shared" si="70"/>
        <v>2</v>
      </c>
      <c r="AN626">
        <v>2300</v>
      </c>
      <c r="AQ626" s="2">
        <f t="shared" si="71"/>
        <v>2300</v>
      </c>
      <c r="AR626">
        <v>2</v>
      </c>
      <c r="AS626">
        <v>2</v>
      </c>
      <c r="AT626">
        <v>2</v>
      </c>
      <c r="AU626">
        <v>5</v>
      </c>
      <c r="AV626">
        <v>5</v>
      </c>
      <c r="AW626">
        <v>4</v>
      </c>
      <c r="AX626">
        <v>4</v>
      </c>
      <c r="AY626">
        <v>4</v>
      </c>
      <c r="AZ626">
        <v>5</v>
      </c>
      <c r="BA626">
        <v>6</v>
      </c>
      <c r="BB626">
        <v>5</v>
      </c>
      <c r="BC626">
        <v>3</v>
      </c>
      <c r="BD626" s="2">
        <f t="shared" si="67"/>
        <v>47</v>
      </c>
      <c r="BE626">
        <v>6500</v>
      </c>
      <c r="BF626">
        <f t="shared" si="69"/>
        <v>8800</v>
      </c>
      <c r="BH626">
        <v>16800</v>
      </c>
      <c r="BI626">
        <v>140</v>
      </c>
      <c r="BJ626" s="49">
        <v>410</v>
      </c>
      <c r="BK626" s="2">
        <f t="shared" si="68"/>
        <v>17350</v>
      </c>
      <c r="BM626" s="49">
        <v>7100</v>
      </c>
      <c r="BN626" s="49">
        <v>27000</v>
      </c>
      <c r="BO626" s="3" t="s">
        <v>12005</v>
      </c>
      <c r="CE626" s="2"/>
      <c r="CF626" s="2"/>
      <c r="CG626" s="2"/>
      <c r="CX626" s="2">
        <v>4</v>
      </c>
      <c r="CY626" s="45">
        <v>16.5</v>
      </c>
      <c r="CZ626" s="45"/>
      <c r="DB626">
        <v>10</v>
      </c>
      <c r="DC626">
        <v>140</v>
      </c>
      <c r="DD626" s="3" t="s">
        <v>11905</v>
      </c>
      <c r="DE626" s="3" t="s">
        <v>12152</v>
      </c>
      <c r="DX626" t="s">
        <v>12498</v>
      </c>
      <c r="DY626" s="4" t="s">
        <v>16372</v>
      </c>
      <c r="DZ626" s="4" t="s">
        <v>31543</v>
      </c>
      <c r="EA626" s="4"/>
    </row>
    <row r="627" spans="1:134">
      <c r="A627" s="62">
        <v>3502321</v>
      </c>
      <c r="B627" s="2" t="s">
        <v>15764</v>
      </c>
      <c r="C627" s="3">
        <v>1</v>
      </c>
      <c r="D627" s="2" t="s">
        <v>15381</v>
      </c>
      <c r="E627" t="s">
        <v>15380</v>
      </c>
      <c r="F627" s="2" t="s">
        <v>15381</v>
      </c>
      <c r="G627" s="2" t="s">
        <v>12144</v>
      </c>
      <c r="H627" s="6"/>
      <c r="I627" s="6" t="s">
        <v>15584</v>
      </c>
      <c r="J627" s="6" t="s">
        <v>17030</v>
      </c>
      <c r="K627" t="s">
        <v>12180</v>
      </c>
      <c r="L627" t="s">
        <v>12180</v>
      </c>
      <c r="N627" t="s">
        <v>12084</v>
      </c>
      <c r="O627" s="4"/>
      <c r="P627" s="4" t="s">
        <v>12144</v>
      </c>
      <c r="R627" s="2" t="s">
        <v>12746</v>
      </c>
      <c r="U627" s="2"/>
      <c r="Y627">
        <v>104</v>
      </c>
      <c r="Z627" s="3">
        <v>16</v>
      </c>
      <c r="AA627">
        <v>1</v>
      </c>
      <c r="AB627" s="23">
        <v>2</v>
      </c>
      <c r="AL627" s="2">
        <f t="shared" si="70"/>
        <v>0</v>
      </c>
      <c r="AQ627" s="2">
        <f t="shared" si="71"/>
        <v>0</v>
      </c>
      <c r="BD627" s="2">
        <f t="shared" si="67"/>
        <v>0</v>
      </c>
      <c r="BF627">
        <f t="shared" si="69"/>
        <v>0</v>
      </c>
      <c r="BH627">
        <v>827</v>
      </c>
      <c r="BJ627" s="49">
        <v>48</v>
      </c>
      <c r="BK627" s="2">
        <f t="shared" si="68"/>
        <v>875</v>
      </c>
      <c r="BM627" s="49">
        <v>3250</v>
      </c>
      <c r="BN627" s="49">
        <v>13728</v>
      </c>
      <c r="BO627" s="3" t="s">
        <v>12005</v>
      </c>
      <c r="BV627" s="4"/>
      <c r="BW627" s="4"/>
      <c r="BX627" s="4"/>
      <c r="BY627" s="4"/>
      <c r="BZ627" s="4"/>
      <c r="CA627" s="4"/>
      <c r="CB627" s="4"/>
      <c r="CC627" s="4"/>
      <c r="CE627" s="2"/>
      <c r="CF627">
        <v>15000</v>
      </c>
      <c r="CX627" s="2"/>
      <c r="CY627" s="45"/>
      <c r="CZ627" s="45"/>
      <c r="DA627" s="46"/>
      <c r="DN627" s="2"/>
      <c r="DO627" s="2"/>
      <c r="DP627" s="2"/>
      <c r="DQ627" s="2"/>
      <c r="DS627" s="4"/>
      <c r="DT627" s="4"/>
      <c r="DU627" s="50"/>
      <c r="DV627" s="50"/>
      <c r="DW627" s="50">
        <v>48</v>
      </c>
      <c r="DX627" t="s">
        <v>12498</v>
      </c>
      <c r="DY627" s="4" t="s">
        <v>31544</v>
      </c>
      <c r="DZ627" s="4" t="s">
        <v>31545</v>
      </c>
      <c r="EA627" s="4" t="s">
        <v>31546</v>
      </c>
      <c r="EB627" s="3"/>
      <c r="EC627" s="3"/>
      <c r="ED627" s="59"/>
    </row>
    <row r="628" spans="1:134" s="58" customFormat="1">
      <c r="A628" s="106">
        <v>3502322</v>
      </c>
      <c r="B628" s="58" t="s">
        <v>15635</v>
      </c>
      <c r="C628" s="59"/>
      <c r="D628" s="58" t="s">
        <v>12650</v>
      </c>
      <c r="E628" s="58" t="s">
        <v>15856</v>
      </c>
      <c r="F628" s="58" t="s">
        <v>12650</v>
      </c>
      <c r="G628" s="58" t="s">
        <v>12144</v>
      </c>
      <c r="H628" s="94" t="s">
        <v>12144</v>
      </c>
      <c r="I628" s="94" t="s">
        <v>15624</v>
      </c>
      <c r="J628" s="94" t="s">
        <v>17030</v>
      </c>
      <c r="K628" s="58" t="s">
        <v>12633</v>
      </c>
      <c r="L628" s="58" t="s">
        <v>12633</v>
      </c>
      <c r="N628" s="58" t="s">
        <v>12084</v>
      </c>
      <c r="O628" s="59"/>
      <c r="P628" s="59" t="s">
        <v>12144</v>
      </c>
      <c r="R628" s="58" t="s">
        <v>12144</v>
      </c>
      <c r="S628" s="58" t="s">
        <v>15492</v>
      </c>
      <c r="Y628" s="58">
        <v>86</v>
      </c>
      <c r="Z628" s="59">
        <v>48</v>
      </c>
      <c r="AA628" s="58">
        <v>1</v>
      </c>
      <c r="AB628" s="108">
        <v>6</v>
      </c>
      <c r="AE628" s="58">
        <v>1</v>
      </c>
      <c r="AG628" s="58">
        <v>1</v>
      </c>
      <c r="AK628" s="58">
        <v>1</v>
      </c>
      <c r="AL628" s="58">
        <f t="shared" si="70"/>
        <v>2</v>
      </c>
      <c r="AN628" s="58">
        <v>1980</v>
      </c>
      <c r="AP628" s="58">
        <v>560</v>
      </c>
      <c r="AQ628" s="58">
        <f t="shared" si="71"/>
        <v>2540</v>
      </c>
      <c r="AT628" s="58">
        <v>6</v>
      </c>
      <c r="AU628" s="58">
        <v>79</v>
      </c>
      <c r="AV628" s="58">
        <v>61</v>
      </c>
      <c r="AW628" s="58">
        <v>44</v>
      </c>
      <c r="AX628" s="58">
        <v>32</v>
      </c>
      <c r="BD628" s="58">
        <f t="shared" si="67"/>
        <v>222</v>
      </c>
      <c r="BE628" s="58">
        <v>17823</v>
      </c>
      <c r="BF628" s="58">
        <f t="shared" si="69"/>
        <v>20363</v>
      </c>
      <c r="BH628" s="58">
        <v>55841</v>
      </c>
      <c r="BI628" s="58">
        <v>734</v>
      </c>
      <c r="BJ628" s="58">
        <v>791</v>
      </c>
      <c r="BK628" s="58">
        <f t="shared" si="68"/>
        <v>57366</v>
      </c>
      <c r="BM628" s="58">
        <v>8340</v>
      </c>
      <c r="BN628" s="58">
        <v>142863</v>
      </c>
      <c r="BO628" s="59" t="s">
        <v>15693</v>
      </c>
      <c r="BV628" s="59"/>
      <c r="BW628" s="59"/>
      <c r="BX628" s="59"/>
      <c r="BY628" s="59"/>
      <c r="BZ628" s="59"/>
      <c r="CA628" s="59"/>
      <c r="CB628" s="59"/>
      <c r="CC628" s="59"/>
      <c r="CX628" s="58">
        <v>19</v>
      </c>
      <c r="CY628" s="96">
        <v>228</v>
      </c>
      <c r="CZ628" s="96"/>
      <c r="DA628" s="96"/>
      <c r="DB628" s="58">
        <v>193</v>
      </c>
      <c r="DC628" s="58">
        <v>734.85</v>
      </c>
      <c r="DD628" s="58" t="s">
        <v>11986</v>
      </c>
      <c r="DE628" s="58" t="s">
        <v>12328</v>
      </c>
      <c r="DS628" s="59"/>
      <c r="DT628" s="59"/>
      <c r="DU628" s="59">
        <v>18054</v>
      </c>
      <c r="DV628" s="59"/>
      <c r="DW628" s="59">
        <v>791.13</v>
      </c>
      <c r="DX628" s="58" t="s">
        <v>12498</v>
      </c>
      <c r="DY628" s="59" t="s">
        <v>31547</v>
      </c>
      <c r="DZ628" s="59" t="s">
        <v>31184</v>
      </c>
      <c r="EA628" s="59"/>
      <c r="EB628" s="59" t="s">
        <v>29666</v>
      </c>
      <c r="EC628" s="59"/>
      <c r="ED628" s="59"/>
    </row>
    <row r="629" spans="1:134" s="58" customFormat="1">
      <c r="A629" s="106">
        <v>3502323</v>
      </c>
      <c r="B629" s="58" t="s">
        <v>15735</v>
      </c>
      <c r="C629" s="59">
        <v>1</v>
      </c>
      <c r="D629" s="58" t="s">
        <v>12650</v>
      </c>
      <c r="E629" s="58" t="s">
        <v>15856</v>
      </c>
      <c r="F629" s="58" t="s">
        <v>12650</v>
      </c>
      <c r="G629" s="58" t="s">
        <v>12144</v>
      </c>
      <c r="H629" s="94" t="s">
        <v>12144</v>
      </c>
      <c r="I629" s="58" t="s">
        <v>15854</v>
      </c>
      <c r="J629" s="94" t="s">
        <v>17030</v>
      </c>
      <c r="K629" s="58" t="s">
        <v>12633</v>
      </c>
      <c r="L629" s="58" t="s">
        <v>12633</v>
      </c>
      <c r="N629" s="58" t="s">
        <v>12084</v>
      </c>
      <c r="O629" s="59"/>
      <c r="P629" s="59" t="s">
        <v>12144</v>
      </c>
      <c r="R629" s="94" t="s">
        <v>12144</v>
      </c>
      <c r="S629" s="58" t="s">
        <v>15845</v>
      </c>
      <c r="Y629" s="58">
        <v>238</v>
      </c>
      <c r="Z629" s="59">
        <v>48</v>
      </c>
      <c r="AA629" s="58">
        <v>1</v>
      </c>
      <c r="AB629" s="108">
        <v>6</v>
      </c>
      <c r="AE629" s="58">
        <v>2</v>
      </c>
      <c r="AG629" s="58">
        <v>1</v>
      </c>
      <c r="AH629" s="58">
        <v>1</v>
      </c>
      <c r="AI629" s="58">
        <v>1</v>
      </c>
      <c r="AJ629" s="58">
        <v>1</v>
      </c>
      <c r="AK629" s="58">
        <v>1</v>
      </c>
      <c r="AL629" s="58">
        <f t="shared" si="70"/>
        <v>3</v>
      </c>
      <c r="AN629" s="58">
        <v>3292</v>
      </c>
      <c r="AP629" s="58">
        <v>1470</v>
      </c>
      <c r="AQ629" s="58">
        <f t="shared" si="71"/>
        <v>4762</v>
      </c>
      <c r="AR629" s="58">
        <v>19</v>
      </c>
      <c r="AS629" s="58">
        <v>24</v>
      </c>
      <c r="AT629" s="58">
        <v>24</v>
      </c>
      <c r="AU629" s="58">
        <v>19</v>
      </c>
      <c r="AV629" s="58">
        <v>23</v>
      </c>
      <c r="AW629" s="58">
        <v>18</v>
      </c>
      <c r="AX629" s="58">
        <v>8</v>
      </c>
      <c r="AY629" s="58">
        <v>47</v>
      </c>
      <c r="AZ629" s="58">
        <v>30</v>
      </c>
      <c r="BA629" s="58">
        <v>25</v>
      </c>
      <c r="BB629" s="58">
        <v>29</v>
      </c>
      <c r="BC629" s="58">
        <v>38</v>
      </c>
      <c r="BD629" s="58">
        <f t="shared" si="67"/>
        <v>304</v>
      </c>
      <c r="BE629" s="58">
        <v>13096</v>
      </c>
      <c r="BF629" s="58">
        <f t="shared" si="69"/>
        <v>17858</v>
      </c>
      <c r="BG629" s="58">
        <v>20065</v>
      </c>
      <c r="BH629" s="58">
        <v>88309</v>
      </c>
      <c r="BI629" s="58">
        <v>1657</v>
      </c>
      <c r="BJ629" s="58">
        <v>2115</v>
      </c>
      <c r="BK629" s="58">
        <f t="shared" si="68"/>
        <v>92081</v>
      </c>
      <c r="BM629" s="58">
        <v>16938</v>
      </c>
      <c r="BN629" s="58">
        <v>213249</v>
      </c>
      <c r="BO629" s="59" t="s">
        <v>15837</v>
      </c>
      <c r="BV629" s="59"/>
      <c r="BW629" s="59"/>
      <c r="BX629" s="59"/>
      <c r="BY629" s="59"/>
      <c r="BZ629" s="59"/>
      <c r="CA629" s="59"/>
      <c r="CB629" s="59"/>
      <c r="CC629" s="59"/>
      <c r="CF629" s="58">
        <v>125829.24</v>
      </c>
      <c r="CX629" s="58">
        <v>16</v>
      </c>
      <c r="CY629" s="96">
        <v>159.5</v>
      </c>
      <c r="CZ629" s="96"/>
      <c r="DA629" s="96"/>
      <c r="DB629" s="58">
        <v>289</v>
      </c>
      <c r="DC629" s="58">
        <v>1657.26</v>
      </c>
      <c r="DD629" s="58" t="s">
        <v>11986</v>
      </c>
      <c r="DE629" s="58" t="s">
        <v>12328</v>
      </c>
      <c r="DS629" s="59"/>
      <c r="DT629" s="59"/>
      <c r="DU629" s="59">
        <v>45115</v>
      </c>
      <c r="DV629" s="59"/>
      <c r="DW629" s="59">
        <v>2115.61</v>
      </c>
      <c r="DX629" s="58" t="s">
        <v>12498</v>
      </c>
      <c r="DY629" s="59" t="s">
        <v>31547</v>
      </c>
      <c r="DZ629" s="59" t="s">
        <v>31184</v>
      </c>
      <c r="EA629" s="59"/>
      <c r="EB629" s="59" t="s">
        <v>29459</v>
      </c>
      <c r="EC629" s="59"/>
      <c r="ED629" s="59"/>
    </row>
    <row r="630" spans="1:134">
      <c r="A630" s="106">
        <v>3502501</v>
      </c>
      <c r="B630" s="58" t="s">
        <v>284</v>
      </c>
      <c r="C630" s="59"/>
      <c r="D630" s="58" t="s">
        <v>12650</v>
      </c>
      <c r="E630" s="58" t="s">
        <v>15856</v>
      </c>
      <c r="F630" s="58" t="s">
        <v>12650</v>
      </c>
      <c r="G630" s="58" t="s">
        <v>12144</v>
      </c>
      <c r="H630" s="94" t="s">
        <v>12144</v>
      </c>
      <c r="I630" s="58" t="s">
        <v>15854</v>
      </c>
      <c r="J630" s="94" t="s">
        <v>17030</v>
      </c>
      <c r="K630" s="58" t="s">
        <v>12633</v>
      </c>
      <c r="L630" s="58" t="s">
        <v>12633</v>
      </c>
      <c r="M630" s="58"/>
      <c r="N630" s="58" t="s">
        <v>12084</v>
      </c>
      <c r="O630" s="59"/>
      <c r="P630" s="59"/>
      <c r="Q630" s="58"/>
      <c r="R630" s="94" t="s">
        <v>12144</v>
      </c>
      <c r="S630" s="58" t="s">
        <v>15845</v>
      </c>
      <c r="T630" s="58"/>
      <c r="U630" s="58"/>
      <c r="V630" s="58"/>
      <c r="W630" s="58"/>
      <c r="X630" s="58"/>
      <c r="Y630" s="58">
        <v>324</v>
      </c>
      <c r="Z630" s="58">
        <v>96</v>
      </c>
      <c r="AA630" s="58">
        <v>1</v>
      </c>
      <c r="AB630" s="58">
        <v>6</v>
      </c>
      <c r="AC630" s="58"/>
      <c r="AD630" s="58"/>
      <c r="AE630" s="58">
        <v>2</v>
      </c>
      <c r="AF630" s="58"/>
      <c r="AG630" s="58">
        <v>1</v>
      </c>
      <c r="AH630" s="58">
        <v>1</v>
      </c>
      <c r="AI630" s="58">
        <v>1</v>
      </c>
      <c r="AJ630" s="58">
        <v>1</v>
      </c>
      <c r="AK630" s="58">
        <v>1</v>
      </c>
      <c r="AL630" s="58">
        <v>3</v>
      </c>
      <c r="AM630" s="58"/>
      <c r="AN630" s="58">
        <v>5272</v>
      </c>
      <c r="AO630" s="58"/>
      <c r="AP630" s="58">
        <v>2030</v>
      </c>
      <c r="AQ630" s="58">
        <v>7302</v>
      </c>
      <c r="AR630" s="58">
        <v>19</v>
      </c>
      <c r="AS630" s="58">
        <v>24</v>
      </c>
      <c r="AT630" s="58">
        <v>30</v>
      </c>
      <c r="AU630" s="58">
        <v>98</v>
      </c>
      <c r="AV630" s="58">
        <v>84</v>
      </c>
      <c r="AW630" s="58">
        <v>62</v>
      </c>
      <c r="AX630" s="58">
        <v>40</v>
      </c>
      <c r="AY630" s="58">
        <v>47</v>
      </c>
      <c r="AZ630" s="58">
        <v>30</v>
      </c>
      <c r="BA630" s="58">
        <v>25</v>
      </c>
      <c r="BB630" s="58">
        <v>29</v>
      </c>
      <c r="BC630" s="58">
        <v>38</v>
      </c>
      <c r="BD630" s="58">
        <v>526</v>
      </c>
      <c r="BE630" s="58">
        <v>30919</v>
      </c>
      <c r="BF630" s="58">
        <v>38221</v>
      </c>
      <c r="BG630" s="58">
        <v>20065</v>
      </c>
      <c r="BH630" s="58">
        <v>144150</v>
      </c>
      <c r="BI630" s="58">
        <v>2391</v>
      </c>
      <c r="BJ630" s="58">
        <v>2906</v>
      </c>
      <c r="BK630" s="58">
        <v>149447</v>
      </c>
      <c r="BL630" s="58"/>
      <c r="BM630" s="58">
        <v>16938</v>
      </c>
      <c r="BN630" s="58">
        <v>213249</v>
      </c>
      <c r="BO630" s="58" t="s">
        <v>17139</v>
      </c>
      <c r="BP630" s="58">
        <v>8340</v>
      </c>
      <c r="BQ630" s="58">
        <v>142863</v>
      </c>
      <c r="BR630" s="59" t="s">
        <v>15693</v>
      </c>
      <c r="BS630" s="58"/>
      <c r="BT630" s="58"/>
      <c r="BU630" s="58"/>
      <c r="BV630" s="59"/>
      <c r="BW630" s="59"/>
      <c r="BX630" s="59"/>
      <c r="BY630" s="59"/>
      <c r="BZ630" s="59"/>
      <c r="CA630" s="59"/>
      <c r="CB630" s="59"/>
      <c r="CC630" s="59"/>
      <c r="CD630" s="58"/>
      <c r="CE630" s="58">
        <v>356112</v>
      </c>
      <c r="CF630" s="58">
        <v>125829.24</v>
      </c>
      <c r="CG630" s="58"/>
      <c r="CH630" s="58"/>
      <c r="CI630" s="58"/>
      <c r="CJ630" s="58"/>
      <c r="CK630" s="58"/>
      <c r="CL630" s="58"/>
      <c r="CM630" s="58"/>
      <c r="CN630" s="58"/>
      <c r="CO630" s="58"/>
      <c r="CP630" s="58"/>
      <c r="CQ630" s="58"/>
      <c r="CR630" s="58"/>
      <c r="CS630" s="58"/>
      <c r="CT630" s="58"/>
      <c r="CU630" s="58"/>
      <c r="CV630" s="58"/>
      <c r="CW630" s="58"/>
      <c r="CX630" s="58">
        <v>35</v>
      </c>
      <c r="CY630" s="96">
        <v>387.5</v>
      </c>
      <c r="CZ630" s="96"/>
      <c r="DA630" s="96"/>
      <c r="DB630" s="58"/>
      <c r="DC630" s="58"/>
      <c r="DD630" s="58"/>
      <c r="DE630" s="58"/>
      <c r="DF630" s="58"/>
      <c r="DG630" s="58"/>
      <c r="DH630" s="58"/>
      <c r="DI630" s="58"/>
      <c r="DJ630" s="58"/>
      <c r="DK630" s="58"/>
      <c r="DL630" s="58"/>
      <c r="DM630" s="58"/>
      <c r="DN630" s="58"/>
      <c r="DO630" s="58"/>
      <c r="DP630" s="58"/>
      <c r="DQ630" s="58"/>
      <c r="DR630" s="58"/>
      <c r="DS630" s="59"/>
      <c r="DT630" s="59"/>
      <c r="DU630" s="58">
        <v>63169</v>
      </c>
      <c r="DV630" s="58"/>
      <c r="DW630" s="58">
        <v>2906.7400000000002</v>
      </c>
      <c r="DX630" s="58" t="s">
        <v>12498</v>
      </c>
      <c r="DY630" s="59"/>
      <c r="DZ630" s="59"/>
      <c r="EA630" s="59"/>
      <c r="EB630" s="59"/>
      <c r="EC630" s="59"/>
      <c r="ED630" s="59"/>
    </row>
    <row r="631" spans="1:134">
      <c r="A631" s="62">
        <v>3502324</v>
      </c>
      <c r="B631" s="2" t="s">
        <v>15844</v>
      </c>
      <c r="C631" s="3">
        <v>1</v>
      </c>
      <c r="D631" s="2" t="s">
        <v>15627</v>
      </c>
      <c r="E631" t="s">
        <v>15490</v>
      </c>
      <c r="F631" s="2" t="s">
        <v>15627</v>
      </c>
      <c r="G631" s="2" t="s">
        <v>12144</v>
      </c>
      <c r="H631" s="6"/>
      <c r="I631" t="s">
        <v>15611</v>
      </c>
      <c r="J631" s="6" t="s">
        <v>17030</v>
      </c>
      <c r="K631" t="s">
        <v>15610</v>
      </c>
      <c r="L631" t="s">
        <v>15610</v>
      </c>
      <c r="N631" t="s">
        <v>12084</v>
      </c>
      <c r="O631" s="4" t="s">
        <v>31548</v>
      </c>
      <c r="P631" s="4" t="s">
        <v>12746</v>
      </c>
      <c r="R631" t="s">
        <v>12746</v>
      </c>
      <c r="U631" s="2" t="s">
        <v>12144</v>
      </c>
      <c r="X631" t="s">
        <v>29873</v>
      </c>
      <c r="Y631">
        <v>305</v>
      </c>
      <c r="Z631" s="3">
        <v>50</v>
      </c>
      <c r="AA631">
        <v>1</v>
      </c>
      <c r="AB631" s="23">
        <v>5.5</v>
      </c>
      <c r="AD631">
        <v>2</v>
      </c>
      <c r="AG631">
        <v>2</v>
      </c>
      <c r="AK631">
        <v>2</v>
      </c>
      <c r="AL631" s="2">
        <f t="shared" si="70"/>
        <v>4</v>
      </c>
      <c r="AM631">
        <v>19400</v>
      </c>
      <c r="AP631">
        <v>1280</v>
      </c>
      <c r="AQ631" s="2">
        <f t="shared" si="71"/>
        <v>20680</v>
      </c>
      <c r="AR631">
        <v>12</v>
      </c>
      <c r="AS631">
        <v>12</v>
      </c>
      <c r="AT631">
        <v>12</v>
      </c>
      <c r="AU631">
        <v>11</v>
      </c>
      <c r="AV631">
        <v>9</v>
      </c>
      <c r="AW631">
        <v>9</v>
      </c>
      <c r="AX631">
        <v>10</v>
      </c>
      <c r="AY631">
        <v>12</v>
      </c>
      <c r="AZ631">
        <v>11</v>
      </c>
      <c r="BA631">
        <v>11</v>
      </c>
      <c r="BB631">
        <v>11</v>
      </c>
      <c r="BC631">
        <v>13</v>
      </c>
      <c r="BD631" s="2">
        <f t="shared" ref="BD631:BD641" si="72">IF(B631="","",SUM(AR631:BC631))</f>
        <v>133</v>
      </c>
      <c r="BE631">
        <v>19676</v>
      </c>
      <c r="BF631">
        <f t="shared" si="69"/>
        <v>40356</v>
      </c>
      <c r="BG631">
        <v>18578</v>
      </c>
      <c r="BH631">
        <v>9167</v>
      </c>
      <c r="BI631">
        <v>300</v>
      </c>
      <c r="BJ631" s="49">
        <v>350</v>
      </c>
      <c r="BK631" s="2">
        <f t="shared" ref="BK631:BK639" si="73">IF(B631="","",SUM(BH631:BJ631))</f>
        <v>9817</v>
      </c>
      <c r="BM631" s="49">
        <v>1118</v>
      </c>
      <c r="BN631" s="49">
        <v>74525</v>
      </c>
      <c r="BO631" s="3" t="s">
        <v>12448</v>
      </c>
      <c r="BV631" s="4"/>
      <c r="BW631" s="4"/>
      <c r="BX631" s="4"/>
      <c r="BY631" s="4"/>
      <c r="BZ631" s="4"/>
      <c r="CA631" s="4"/>
      <c r="CB631" s="4"/>
      <c r="CC631" s="4"/>
      <c r="CE631" s="2"/>
      <c r="CF631">
        <v>72710</v>
      </c>
      <c r="CX631" s="2"/>
      <c r="CY631" s="45"/>
      <c r="CZ631" s="45"/>
      <c r="DA631" s="46"/>
      <c r="DN631" s="2"/>
      <c r="DO631" s="2"/>
      <c r="DP631" s="2"/>
      <c r="DQ631" s="2"/>
      <c r="DS631" s="4"/>
      <c r="DT631" s="4"/>
      <c r="DU631" s="50"/>
      <c r="DV631" s="50"/>
      <c r="DW631" s="50"/>
      <c r="DX631" t="s">
        <v>12498</v>
      </c>
      <c r="DY631" s="84" t="s">
        <v>31549</v>
      </c>
      <c r="DZ631" s="4" t="s">
        <v>31550</v>
      </c>
      <c r="EA631" s="4"/>
      <c r="EB631" s="3"/>
      <c r="EC631" s="3"/>
      <c r="ED631" s="59"/>
    </row>
    <row r="632" spans="1:134">
      <c r="A632" s="62">
        <v>3502325</v>
      </c>
      <c r="B632" s="2" t="s">
        <v>15840</v>
      </c>
      <c r="C632" s="3">
        <v>1</v>
      </c>
      <c r="D632" s="2" t="s">
        <v>15841</v>
      </c>
      <c r="E632" t="s">
        <v>15320</v>
      </c>
      <c r="F632" s="2" t="s">
        <v>15726</v>
      </c>
      <c r="G632" s="2" t="s">
        <v>12746</v>
      </c>
      <c r="H632" s="6"/>
      <c r="I632" s="2" t="s">
        <v>15848</v>
      </c>
      <c r="J632" s="4" t="s">
        <v>17030</v>
      </c>
      <c r="K632" s="6" t="s">
        <v>15371</v>
      </c>
      <c r="L632" s="6" t="s">
        <v>12084</v>
      </c>
      <c r="M632" s="6"/>
      <c r="N632" t="s">
        <v>12084</v>
      </c>
      <c r="O632" s="4" t="s">
        <v>15848</v>
      </c>
      <c r="P632" s="4" t="s">
        <v>12144</v>
      </c>
      <c r="R632" t="s">
        <v>12746</v>
      </c>
      <c r="Y632">
        <v>220</v>
      </c>
      <c r="Z632" s="3">
        <v>40</v>
      </c>
      <c r="AA632">
        <v>1</v>
      </c>
      <c r="AB632" s="23">
        <v>5</v>
      </c>
      <c r="AC632">
        <v>2</v>
      </c>
      <c r="AL632" s="2">
        <f t="shared" si="70"/>
        <v>0</v>
      </c>
      <c r="AQ632" s="2">
        <f t="shared" si="71"/>
        <v>0</v>
      </c>
      <c r="AR632">
        <v>1</v>
      </c>
      <c r="AT632">
        <v>1</v>
      </c>
      <c r="AU632">
        <v>1</v>
      </c>
      <c r="AV632">
        <v>2</v>
      </c>
      <c r="AW632">
        <v>2</v>
      </c>
      <c r="AX632">
        <v>2</v>
      </c>
      <c r="AY632">
        <v>2</v>
      </c>
      <c r="AZ632">
        <v>2</v>
      </c>
      <c r="BA632">
        <v>2</v>
      </c>
      <c r="BB632">
        <v>2</v>
      </c>
      <c r="BC632">
        <v>2</v>
      </c>
      <c r="BD632" s="2">
        <f t="shared" si="72"/>
        <v>19</v>
      </c>
      <c r="BE632">
        <v>1260</v>
      </c>
      <c r="BF632">
        <f t="shared" si="69"/>
        <v>1260</v>
      </c>
      <c r="BG632">
        <v>864</v>
      </c>
      <c r="BH632">
        <v>5820</v>
      </c>
      <c r="BK632" s="2">
        <f t="shared" si="73"/>
        <v>5820</v>
      </c>
      <c r="BM632" s="49">
        <v>2850</v>
      </c>
      <c r="BN632" s="49">
        <v>11368</v>
      </c>
      <c r="BO632" s="3" t="s">
        <v>12005</v>
      </c>
      <c r="CE632" s="2"/>
      <c r="CF632">
        <v>8088</v>
      </c>
      <c r="CZ632" s="45"/>
      <c r="DX632" t="s">
        <v>12498</v>
      </c>
      <c r="DY632" s="4" t="s">
        <v>31551</v>
      </c>
      <c r="DZ632" s="4" t="s">
        <v>15848</v>
      </c>
      <c r="EA632" s="4" t="s">
        <v>31555</v>
      </c>
    </row>
    <row r="633" spans="1:134">
      <c r="A633" s="62">
        <v>3502326</v>
      </c>
      <c r="B633" s="2" t="s">
        <v>15850</v>
      </c>
      <c r="C633" s="3">
        <v>1</v>
      </c>
      <c r="D633" s="2" t="s">
        <v>15976</v>
      </c>
      <c r="E633" t="s">
        <v>15481</v>
      </c>
      <c r="F633" s="2" t="s">
        <v>15976</v>
      </c>
      <c r="G633" s="2" t="s">
        <v>12144</v>
      </c>
      <c r="H633" s="6" t="s">
        <v>12144</v>
      </c>
      <c r="I633" s="6" t="s">
        <v>15727</v>
      </c>
      <c r="J633" s="6" t="s">
        <v>17030</v>
      </c>
      <c r="K633" s="6" t="s">
        <v>12084</v>
      </c>
      <c r="L633" s="6" t="s">
        <v>12084</v>
      </c>
      <c r="M633" s="6"/>
      <c r="N633" t="s">
        <v>12084</v>
      </c>
      <c r="O633" s="4"/>
      <c r="P633" s="4" t="s">
        <v>12144</v>
      </c>
      <c r="R633" t="s">
        <v>12144</v>
      </c>
      <c r="S633" t="s">
        <v>15605</v>
      </c>
      <c r="U633" s="2"/>
      <c r="X633" t="s">
        <v>12638</v>
      </c>
      <c r="Y633">
        <v>167</v>
      </c>
      <c r="Z633" s="3">
        <v>40</v>
      </c>
      <c r="AA633">
        <v>1</v>
      </c>
      <c r="AB633" s="23">
        <v>5</v>
      </c>
      <c r="AD633">
        <v>3</v>
      </c>
      <c r="AE633">
        <v>1</v>
      </c>
      <c r="AG633">
        <v>2</v>
      </c>
      <c r="AH633">
        <v>2</v>
      </c>
      <c r="AI633">
        <v>2</v>
      </c>
      <c r="AJ633">
        <v>2</v>
      </c>
      <c r="AK633">
        <v>2</v>
      </c>
      <c r="AL633" s="2">
        <f t="shared" si="70"/>
        <v>6</v>
      </c>
      <c r="AM633">
        <v>12948</v>
      </c>
      <c r="AN633">
        <v>3000</v>
      </c>
      <c r="AP633">
        <v>1170</v>
      </c>
      <c r="AQ633" s="2">
        <f t="shared" si="71"/>
        <v>17118</v>
      </c>
      <c r="AR633">
        <v>7</v>
      </c>
      <c r="AS633">
        <v>22</v>
      </c>
      <c r="AT633">
        <v>4</v>
      </c>
      <c r="AU633">
        <v>12</v>
      </c>
      <c r="AV633">
        <v>13</v>
      </c>
      <c r="AW633">
        <v>19</v>
      </c>
      <c r="AX633">
        <v>5</v>
      </c>
      <c r="AY633">
        <v>7</v>
      </c>
      <c r="AZ633">
        <v>19</v>
      </c>
      <c r="BA633">
        <v>23</v>
      </c>
      <c r="BB633">
        <v>23</v>
      </c>
      <c r="BC633">
        <v>29</v>
      </c>
      <c r="BD633" s="2">
        <f t="shared" si="72"/>
        <v>183</v>
      </c>
      <c r="BE633">
        <v>15381</v>
      </c>
      <c r="BF633">
        <f t="shared" si="69"/>
        <v>32499</v>
      </c>
      <c r="BG633">
        <v>23404</v>
      </c>
      <c r="BH633">
        <v>46464</v>
      </c>
      <c r="BI633">
        <v>1050</v>
      </c>
      <c r="BJ633" s="49">
        <v>1161</v>
      </c>
      <c r="BK633" s="2">
        <f t="shared" si="73"/>
        <v>48675</v>
      </c>
      <c r="BM633" s="49">
        <v>9720</v>
      </c>
      <c r="BN633" s="49">
        <v>96000</v>
      </c>
      <c r="BO633" s="3" t="s">
        <v>15837</v>
      </c>
      <c r="BV633" s="4"/>
      <c r="BW633" s="4"/>
      <c r="BX633" s="4"/>
      <c r="BY633" s="4"/>
      <c r="BZ633" s="4"/>
      <c r="CA633" s="4"/>
      <c r="CB633" s="4"/>
      <c r="CC633" s="4"/>
      <c r="CE633" s="2"/>
      <c r="CF633">
        <v>150000</v>
      </c>
      <c r="CX633" s="2">
        <v>10</v>
      </c>
      <c r="CY633" s="45">
        <v>160</v>
      </c>
      <c r="CZ633" s="45"/>
      <c r="DA633" s="46"/>
      <c r="DB633">
        <v>175</v>
      </c>
      <c r="DC633">
        <v>1050</v>
      </c>
      <c r="DD633" t="s">
        <v>11986</v>
      </c>
      <c r="DE633" t="s">
        <v>12328</v>
      </c>
      <c r="DN633" s="2"/>
      <c r="DO633" s="2"/>
      <c r="DP633" s="2"/>
      <c r="DQ633" s="2"/>
      <c r="DS633" s="4"/>
      <c r="DT633" s="4"/>
      <c r="DU633" s="50">
        <v>55000</v>
      </c>
      <c r="DV633" s="50"/>
      <c r="DW633" s="50">
        <v>1161</v>
      </c>
      <c r="DX633" t="s">
        <v>12498</v>
      </c>
      <c r="DY633" s="4" t="s">
        <v>31556</v>
      </c>
      <c r="DZ633" s="4" t="s">
        <v>15371</v>
      </c>
      <c r="EA633" s="4"/>
      <c r="EB633" s="3"/>
      <c r="EC633" s="3"/>
      <c r="ED633" s="59"/>
    </row>
    <row r="634" spans="1:134">
      <c r="A634" s="62">
        <v>3502327</v>
      </c>
      <c r="B634" s="2" t="s">
        <v>15836</v>
      </c>
      <c r="C634" s="3">
        <v>1</v>
      </c>
      <c r="D634" s="2" t="s">
        <v>15835</v>
      </c>
      <c r="E634" t="s">
        <v>15960</v>
      </c>
      <c r="F634" s="4" t="s">
        <v>16193</v>
      </c>
      <c r="G634" s="2" t="s">
        <v>12144</v>
      </c>
      <c r="H634" s="6"/>
      <c r="I634" s="6" t="s">
        <v>15961</v>
      </c>
      <c r="J634" s="6" t="s">
        <v>17030</v>
      </c>
      <c r="K634" s="6" t="s">
        <v>15341</v>
      </c>
      <c r="L634" s="6" t="s">
        <v>12084</v>
      </c>
      <c r="M634" s="6"/>
      <c r="N634" t="s">
        <v>12084</v>
      </c>
      <c r="O634" s="4"/>
      <c r="P634" s="4" t="s">
        <v>12144</v>
      </c>
      <c r="R634" t="s">
        <v>12746</v>
      </c>
      <c r="T634" t="s">
        <v>12746</v>
      </c>
      <c r="U634" s="2"/>
      <c r="V634" s="2" t="s">
        <v>12746</v>
      </c>
      <c r="W634" s="2" t="s">
        <v>12746</v>
      </c>
      <c r="Y634">
        <v>123</v>
      </c>
      <c r="Z634" s="3">
        <v>32</v>
      </c>
      <c r="AA634">
        <v>1</v>
      </c>
      <c r="AB634" s="23">
        <v>4</v>
      </c>
      <c r="AD634">
        <v>1</v>
      </c>
      <c r="AL634" s="2">
        <f t="shared" si="70"/>
        <v>1</v>
      </c>
      <c r="AM634">
        <v>2500</v>
      </c>
      <c r="AQ634" s="2">
        <f t="shared" si="71"/>
        <v>2500</v>
      </c>
      <c r="AR634">
        <v>1</v>
      </c>
      <c r="AT634">
        <v>5</v>
      </c>
      <c r="AU634">
        <v>5</v>
      </c>
      <c r="AV634">
        <v>4</v>
      </c>
      <c r="AW634">
        <v>7</v>
      </c>
      <c r="AX634">
        <v>7</v>
      </c>
      <c r="AY634">
        <v>7</v>
      </c>
      <c r="AZ634">
        <v>5</v>
      </c>
      <c r="BA634">
        <v>6</v>
      </c>
      <c r="BB634">
        <v>6</v>
      </c>
      <c r="BC634">
        <v>6</v>
      </c>
      <c r="BD634" s="2">
        <f t="shared" si="72"/>
        <v>59</v>
      </c>
      <c r="BE634">
        <v>3047</v>
      </c>
      <c r="BF634">
        <f t="shared" si="69"/>
        <v>5547</v>
      </c>
      <c r="BG634">
        <v>1285</v>
      </c>
      <c r="BH634">
        <v>7730</v>
      </c>
      <c r="BJ634" s="49">
        <v>246</v>
      </c>
      <c r="BK634" s="2">
        <f t="shared" si="73"/>
        <v>7976</v>
      </c>
      <c r="BM634" s="49">
        <v>2665</v>
      </c>
      <c r="BN634" s="49">
        <v>13325</v>
      </c>
      <c r="BO634" s="3" t="s">
        <v>12005</v>
      </c>
      <c r="BV634" s="4"/>
      <c r="BW634" s="4"/>
      <c r="BX634" s="4"/>
      <c r="BY634" s="4"/>
      <c r="BZ634" s="4"/>
      <c r="CA634" s="4"/>
      <c r="CB634" s="4"/>
      <c r="CC634" s="4"/>
      <c r="CE634" s="2"/>
      <c r="CF634">
        <v>5840</v>
      </c>
      <c r="CX634" s="2">
        <v>1</v>
      </c>
      <c r="CY634" s="45">
        <v>15</v>
      </c>
      <c r="CZ634" s="45"/>
      <c r="DA634" s="46"/>
      <c r="DN634" s="2"/>
      <c r="DO634" s="2"/>
      <c r="DP634" s="2"/>
      <c r="DQ634" s="2"/>
      <c r="DS634" s="4"/>
      <c r="DT634" s="4"/>
      <c r="DU634" s="50">
        <v>3246</v>
      </c>
      <c r="DV634" s="50"/>
      <c r="DW634" s="50">
        <v>246</v>
      </c>
      <c r="DX634" t="s">
        <v>12498</v>
      </c>
      <c r="DY634" s="4" t="s">
        <v>31557</v>
      </c>
      <c r="DZ634" s="4" t="s">
        <v>31660</v>
      </c>
      <c r="EA634" s="4"/>
      <c r="EB634" s="3"/>
      <c r="EC634" s="3"/>
      <c r="ED634" s="59"/>
    </row>
    <row r="635" spans="1:134">
      <c r="A635" s="62">
        <v>3502328</v>
      </c>
      <c r="B635" s="2" t="s">
        <v>16190</v>
      </c>
      <c r="C635" s="3">
        <v>1</v>
      </c>
      <c r="D635" s="2" t="s">
        <v>15671</v>
      </c>
      <c r="E635" t="s">
        <v>15956</v>
      </c>
      <c r="F635" s="2" t="s">
        <v>15671</v>
      </c>
      <c r="G635" s="2" t="s">
        <v>12144</v>
      </c>
      <c r="I635" s="6" t="s">
        <v>15957</v>
      </c>
      <c r="J635" s="2" t="s">
        <v>17030</v>
      </c>
      <c r="K635" t="s">
        <v>13043</v>
      </c>
      <c r="L635" t="s">
        <v>13043</v>
      </c>
      <c r="N635" t="s">
        <v>12084</v>
      </c>
      <c r="O635" s="4"/>
      <c r="P635" s="4" t="s">
        <v>12144</v>
      </c>
      <c r="R635" t="s">
        <v>12746</v>
      </c>
      <c r="U635" s="2"/>
      <c r="Y635">
        <v>307</v>
      </c>
      <c r="Z635" s="3">
        <v>54</v>
      </c>
      <c r="AA635">
        <v>1</v>
      </c>
      <c r="AB635" s="23">
        <v>6</v>
      </c>
      <c r="AD635">
        <v>1</v>
      </c>
      <c r="AG635">
        <v>1</v>
      </c>
      <c r="AH635">
        <v>1</v>
      </c>
      <c r="AI635">
        <v>1</v>
      </c>
      <c r="AJ635">
        <v>1</v>
      </c>
      <c r="AK635">
        <v>1</v>
      </c>
      <c r="AL635" s="2">
        <f t="shared" si="70"/>
        <v>2</v>
      </c>
      <c r="AM635">
        <v>2910</v>
      </c>
      <c r="AP635">
        <v>1379</v>
      </c>
      <c r="AQ635" s="2">
        <f t="shared" si="71"/>
        <v>4289</v>
      </c>
      <c r="AR635">
        <v>9</v>
      </c>
      <c r="AS635">
        <v>7</v>
      </c>
      <c r="AT635">
        <v>19</v>
      </c>
      <c r="AU635">
        <v>16</v>
      </c>
      <c r="AV635">
        <v>20</v>
      </c>
      <c r="AW635">
        <v>28</v>
      </c>
      <c r="AX635">
        <v>33</v>
      </c>
      <c r="AY635">
        <v>28</v>
      </c>
      <c r="AZ635">
        <v>27</v>
      </c>
      <c r="BA635">
        <v>29</v>
      </c>
      <c r="BB635">
        <v>29</v>
      </c>
      <c r="BC635">
        <v>28</v>
      </c>
      <c r="BD635" s="2">
        <f t="shared" si="72"/>
        <v>273</v>
      </c>
      <c r="BE635">
        <v>20115</v>
      </c>
      <c r="BF635">
        <f t="shared" si="69"/>
        <v>24404</v>
      </c>
      <c r="BG635">
        <v>12489</v>
      </c>
      <c r="BH635">
        <v>41414</v>
      </c>
      <c r="BI635">
        <v>345</v>
      </c>
      <c r="BJ635" s="49">
        <v>1732</v>
      </c>
      <c r="BK635" s="2">
        <f t="shared" si="73"/>
        <v>43491</v>
      </c>
      <c r="BM635" s="49">
        <v>17138</v>
      </c>
      <c r="BN635" s="49">
        <v>106792</v>
      </c>
      <c r="BO635" s="3" t="s">
        <v>12005</v>
      </c>
      <c r="BP635">
        <v>448</v>
      </c>
      <c r="BQ635">
        <v>4030</v>
      </c>
      <c r="BR635" t="s">
        <v>15591</v>
      </c>
      <c r="BV635" s="4"/>
      <c r="BW635" s="4"/>
      <c r="BX635" s="4"/>
      <c r="BY635" s="4"/>
      <c r="BZ635" s="4"/>
      <c r="CA635" s="4"/>
      <c r="CB635" s="4"/>
      <c r="CC635" s="4"/>
      <c r="CE635" s="2"/>
      <c r="CF635">
        <v>68691.06</v>
      </c>
      <c r="CX635" s="2">
        <v>7</v>
      </c>
      <c r="CY635" s="45">
        <v>113</v>
      </c>
      <c r="CZ635" s="45"/>
      <c r="DA635" s="46"/>
      <c r="DB635" s="14">
        <v>147.19999999999999</v>
      </c>
      <c r="DC635">
        <v>345.93</v>
      </c>
      <c r="DD635" t="s">
        <v>11986</v>
      </c>
      <c r="DE635" t="s">
        <v>12328</v>
      </c>
      <c r="DN635" s="2"/>
      <c r="DO635" s="2"/>
      <c r="DP635" s="2"/>
      <c r="DQ635" s="2"/>
      <c r="DS635" s="4"/>
      <c r="DT635" s="4"/>
      <c r="DU635" s="50">
        <v>41430</v>
      </c>
      <c r="DV635" s="50"/>
      <c r="DW635" s="50">
        <v>1732.14</v>
      </c>
      <c r="DX635" t="s">
        <v>12498</v>
      </c>
      <c r="DY635" s="4" t="s">
        <v>31661</v>
      </c>
      <c r="DZ635" s="4" t="s">
        <v>31662</v>
      </c>
      <c r="EA635" s="4" t="s">
        <v>31663</v>
      </c>
      <c r="EB635" s="3"/>
      <c r="EC635" s="3"/>
      <c r="ED635" s="59"/>
    </row>
    <row r="636" spans="1:134">
      <c r="A636" s="62">
        <v>3502329</v>
      </c>
      <c r="B636" s="2" t="s">
        <v>16301</v>
      </c>
      <c r="C636" s="3">
        <v>1</v>
      </c>
      <c r="D636" s="2" t="s">
        <v>16181</v>
      </c>
      <c r="E636" s="58" t="s">
        <v>29897</v>
      </c>
      <c r="F636" s="2" t="s">
        <v>15834</v>
      </c>
      <c r="G636" s="2" t="s">
        <v>12746</v>
      </c>
      <c r="H636" s="2"/>
      <c r="I636" s="6" t="s">
        <v>15833</v>
      </c>
      <c r="J636" s="2" t="s">
        <v>17030</v>
      </c>
      <c r="K636" s="3" t="s">
        <v>16070</v>
      </c>
      <c r="L636" s="59" t="s">
        <v>690</v>
      </c>
      <c r="M636" s="59"/>
      <c r="N636" t="s">
        <v>12096</v>
      </c>
      <c r="O636" s="4" t="s">
        <v>15833</v>
      </c>
      <c r="P636" s="4" t="s">
        <v>12746</v>
      </c>
      <c r="Q636" s="58" t="s">
        <v>29898</v>
      </c>
      <c r="R636" t="s">
        <v>12746</v>
      </c>
      <c r="U636" s="2"/>
      <c r="Y636">
        <v>268</v>
      </c>
      <c r="Z636" s="3">
        <v>45</v>
      </c>
      <c r="AA636">
        <v>1</v>
      </c>
      <c r="AB636" s="23">
        <v>5</v>
      </c>
      <c r="AC636">
        <v>2</v>
      </c>
      <c r="AL636" s="2">
        <f t="shared" si="70"/>
        <v>0</v>
      </c>
      <c r="AQ636" s="2">
        <f t="shared" si="71"/>
        <v>0</v>
      </c>
      <c r="BD636" s="2">
        <f t="shared" si="72"/>
        <v>0</v>
      </c>
      <c r="BF636">
        <f t="shared" si="69"/>
        <v>0</v>
      </c>
      <c r="BH636">
        <v>1448</v>
      </c>
      <c r="BI636">
        <v>338</v>
      </c>
      <c r="BJ636" s="49"/>
      <c r="BK636" s="2">
        <f t="shared" si="73"/>
        <v>1786</v>
      </c>
      <c r="BM636" s="49">
        <v>280</v>
      </c>
      <c r="BN636" s="49">
        <v>6800</v>
      </c>
      <c r="BO636" s="3" t="s">
        <v>12448</v>
      </c>
      <c r="BV636" s="4"/>
      <c r="BW636" s="4"/>
      <c r="BX636" s="4"/>
      <c r="BY636" s="4"/>
      <c r="BZ636" s="4"/>
      <c r="CA636" s="4"/>
      <c r="CB636" s="4"/>
      <c r="CC636" s="4"/>
      <c r="CE636" s="2"/>
      <c r="CF636">
        <v>6315</v>
      </c>
      <c r="CQ636" s="23">
        <v>2.5</v>
      </c>
      <c r="CX636" s="2"/>
      <c r="CY636" s="45"/>
      <c r="CZ636" s="45"/>
      <c r="DA636" s="46"/>
      <c r="DB636">
        <v>2</v>
      </c>
      <c r="DC636">
        <v>20</v>
      </c>
      <c r="DD636" t="s">
        <v>11905</v>
      </c>
      <c r="DE636" t="s">
        <v>12152</v>
      </c>
      <c r="DN636" s="2"/>
      <c r="DO636" s="2"/>
      <c r="DP636" s="2"/>
      <c r="DQ636" s="2"/>
      <c r="DS636" s="4"/>
      <c r="DT636" s="4"/>
      <c r="DU636" s="50"/>
      <c r="DV636" s="50"/>
      <c r="DW636" s="50"/>
      <c r="DX636" t="s">
        <v>12498</v>
      </c>
      <c r="DY636" s="4" t="s">
        <v>31664</v>
      </c>
      <c r="DZ636" s="4" t="s">
        <v>15833</v>
      </c>
      <c r="EA636" s="4"/>
      <c r="EB636" s="3"/>
      <c r="EC636" s="3"/>
      <c r="ED636" s="59"/>
    </row>
    <row r="637" spans="1:134">
      <c r="A637" s="62">
        <v>3502268</v>
      </c>
      <c r="B637" s="4" t="s">
        <v>16368</v>
      </c>
      <c r="C637" s="3">
        <v>1</v>
      </c>
      <c r="D637" s="4" t="s">
        <v>16141</v>
      </c>
      <c r="E637" s="6" t="s">
        <v>14605</v>
      </c>
      <c r="F637" s="4" t="s">
        <v>16141</v>
      </c>
      <c r="G637" s="4" t="s">
        <v>12144</v>
      </c>
      <c r="H637" s="4"/>
      <c r="I637" s="3" t="s">
        <v>16140</v>
      </c>
      <c r="J637" s="4" t="s">
        <v>17030</v>
      </c>
      <c r="K637" s="3" t="s">
        <v>13086</v>
      </c>
      <c r="L637" s="3" t="s">
        <v>13086</v>
      </c>
      <c r="M637" s="3"/>
      <c r="N637" t="s">
        <v>12588</v>
      </c>
      <c r="O637" s="4"/>
      <c r="P637" s="4" t="s">
        <v>12144</v>
      </c>
      <c r="Q637" s="6"/>
      <c r="R637" s="6" t="s">
        <v>12746</v>
      </c>
      <c r="Y637" s="3">
        <v>205</v>
      </c>
      <c r="Z637" s="132" t="s">
        <v>17606</v>
      </c>
      <c r="AA637">
        <v>1</v>
      </c>
      <c r="AB637" s="8" t="s">
        <v>16139</v>
      </c>
      <c r="AE637">
        <v>1</v>
      </c>
      <c r="AG637">
        <v>1</v>
      </c>
      <c r="AK637">
        <v>1</v>
      </c>
      <c r="AL637" s="2">
        <f t="shared" si="70"/>
        <v>2</v>
      </c>
      <c r="AN637">
        <v>2600</v>
      </c>
      <c r="AP637">
        <v>840</v>
      </c>
      <c r="AQ637" s="2">
        <f t="shared" si="71"/>
        <v>3440</v>
      </c>
      <c r="AR637">
        <v>4</v>
      </c>
      <c r="AS637">
        <v>4</v>
      </c>
      <c r="AT637">
        <v>4</v>
      </c>
      <c r="AU637">
        <v>4</v>
      </c>
      <c r="AV637">
        <v>6</v>
      </c>
      <c r="AW637">
        <v>6</v>
      </c>
      <c r="AX637">
        <v>6</v>
      </c>
      <c r="AY637">
        <v>6</v>
      </c>
      <c r="AZ637">
        <v>6</v>
      </c>
      <c r="BA637">
        <v>8</v>
      </c>
      <c r="BB637">
        <v>8</v>
      </c>
      <c r="BC637">
        <v>8</v>
      </c>
      <c r="BD637" s="2">
        <f t="shared" si="72"/>
        <v>70</v>
      </c>
      <c r="BE637">
        <v>5552</v>
      </c>
      <c r="BF637">
        <f t="shared" si="69"/>
        <v>8992</v>
      </c>
      <c r="BG637">
        <v>10321</v>
      </c>
      <c r="BH637">
        <v>5498</v>
      </c>
      <c r="BI637">
        <v>424</v>
      </c>
      <c r="BJ637" s="49">
        <v>568</v>
      </c>
      <c r="BK637" s="2">
        <f t="shared" si="73"/>
        <v>6490</v>
      </c>
      <c r="BM637" s="49">
        <v>1023</v>
      </c>
      <c r="BN637" s="49">
        <v>21249</v>
      </c>
      <c r="BO637" s="3" t="s">
        <v>12922</v>
      </c>
      <c r="CE637" s="2"/>
      <c r="CF637" s="2">
        <v>22857</v>
      </c>
      <c r="CG637" s="2"/>
      <c r="CX637" s="2">
        <v>18</v>
      </c>
      <c r="CY637" s="45">
        <v>56</v>
      </c>
      <c r="CZ637" s="45"/>
      <c r="DB637">
        <v>60.63</v>
      </c>
      <c r="DC637">
        <v>424.42</v>
      </c>
      <c r="DD637" s="3" t="s">
        <v>11986</v>
      </c>
      <c r="DE637" s="3" t="s">
        <v>12328</v>
      </c>
      <c r="DX637" t="s">
        <v>12498</v>
      </c>
      <c r="DY637" s="4" t="s">
        <v>31665</v>
      </c>
      <c r="DZ637" s="4" t="s">
        <v>31666</v>
      </c>
      <c r="EA637" s="4"/>
    </row>
    <row r="638" spans="1:134">
      <c r="A638" s="62">
        <v>3502269</v>
      </c>
      <c r="B638" s="4" t="s">
        <v>16138</v>
      </c>
      <c r="C638" s="3">
        <v>1</v>
      </c>
      <c r="D638" s="4" t="s">
        <v>16004</v>
      </c>
      <c r="E638" s="6" t="s">
        <v>16022</v>
      </c>
      <c r="F638" s="4" t="s">
        <v>16245</v>
      </c>
      <c r="G638" s="4" t="s">
        <v>12144</v>
      </c>
      <c r="H638" s="4"/>
      <c r="I638" s="4" t="s">
        <v>16244</v>
      </c>
      <c r="J638" s="4" t="s">
        <v>17030</v>
      </c>
      <c r="K638" t="s">
        <v>12264</v>
      </c>
      <c r="L638" t="s">
        <v>12264</v>
      </c>
      <c r="N638" t="s">
        <v>12588</v>
      </c>
      <c r="O638" s="4"/>
      <c r="P638" s="4" t="s">
        <v>12144</v>
      </c>
      <c r="Q638" s="6"/>
      <c r="R638" s="6" t="s">
        <v>12746</v>
      </c>
      <c r="Y638" s="3">
        <v>256</v>
      </c>
      <c r="Z638" s="3">
        <v>40</v>
      </c>
      <c r="AA638">
        <v>1</v>
      </c>
      <c r="AB638" s="23">
        <v>5</v>
      </c>
      <c r="AD638">
        <v>2</v>
      </c>
      <c r="AE638">
        <v>2</v>
      </c>
      <c r="AF638">
        <v>1</v>
      </c>
      <c r="AG638">
        <v>2</v>
      </c>
      <c r="AK638">
        <v>2</v>
      </c>
      <c r="AL638" s="2">
        <f t="shared" si="70"/>
        <v>7</v>
      </c>
      <c r="AM638">
        <v>5978</v>
      </c>
      <c r="AN638">
        <v>3120</v>
      </c>
      <c r="AO638">
        <v>2080</v>
      </c>
      <c r="AP638">
        <v>2103</v>
      </c>
      <c r="AQ638" s="2">
        <f t="shared" si="71"/>
        <v>13281</v>
      </c>
      <c r="AR638">
        <v>17</v>
      </c>
      <c r="AS638">
        <v>15</v>
      </c>
      <c r="AT638">
        <v>15</v>
      </c>
      <c r="AU638">
        <v>24</v>
      </c>
      <c r="AV638">
        <v>27</v>
      </c>
      <c r="AW638">
        <v>24</v>
      </c>
      <c r="AX638">
        <v>17</v>
      </c>
      <c r="AY638">
        <v>22</v>
      </c>
      <c r="AZ638">
        <v>19</v>
      </c>
      <c r="BA638">
        <v>19</v>
      </c>
      <c r="BB638">
        <v>18</v>
      </c>
      <c r="BC638">
        <v>13</v>
      </c>
      <c r="BD638" s="2">
        <f t="shared" si="72"/>
        <v>230</v>
      </c>
      <c r="BE638">
        <v>14877</v>
      </c>
      <c r="BF638">
        <f t="shared" si="69"/>
        <v>28158</v>
      </c>
      <c r="BG638">
        <v>12598</v>
      </c>
      <c r="BH638">
        <v>34540</v>
      </c>
      <c r="BI638">
        <v>488</v>
      </c>
      <c r="BJ638" s="49">
        <v>707</v>
      </c>
      <c r="BK638" s="2">
        <f t="shared" si="73"/>
        <v>35735</v>
      </c>
      <c r="BM638" s="49">
        <v>28</v>
      </c>
      <c r="BN638" s="49">
        <v>162</v>
      </c>
      <c r="BO638" s="3" t="s">
        <v>12005</v>
      </c>
      <c r="BP638">
        <v>6800</v>
      </c>
      <c r="BQ638">
        <v>85657</v>
      </c>
      <c r="BR638" s="3" t="s">
        <v>15521</v>
      </c>
      <c r="BS638" s="3"/>
      <c r="BT638">
        <f>101+49</f>
        <v>150</v>
      </c>
      <c r="BU638" s="3" t="s">
        <v>16359</v>
      </c>
      <c r="BW638" s="4">
        <f>10061+317</f>
        <v>10378</v>
      </c>
      <c r="BX638" s="4" t="s">
        <v>16358</v>
      </c>
      <c r="CE638" s="2"/>
      <c r="CF638" s="2">
        <v>60748</v>
      </c>
      <c r="CG638" s="2"/>
      <c r="CX638" s="2">
        <v>12</v>
      </c>
      <c r="CY638" s="45">
        <v>80</v>
      </c>
      <c r="CZ638" s="45"/>
      <c r="DB638">
        <v>72</v>
      </c>
      <c r="DC638">
        <v>391.75</v>
      </c>
      <c r="DD638" s="3" t="s">
        <v>11986</v>
      </c>
      <c r="DE638" s="3" t="s">
        <v>12328</v>
      </c>
      <c r="DF638">
        <v>1611</v>
      </c>
      <c r="DG638">
        <v>96.66</v>
      </c>
      <c r="DH638" s="3" t="s">
        <v>11869</v>
      </c>
      <c r="DI638" s="3" t="s">
        <v>15895</v>
      </c>
      <c r="DU638" s="50">
        <v>11390</v>
      </c>
      <c r="DV638" s="50"/>
      <c r="DW638" s="50">
        <v>707.38</v>
      </c>
      <c r="DX638" t="s">
        <v>12498</v>
      </c>
      <c r="DY638" s="4" t="s">
        <v>31667</v>
      </c>
      <c r="DZ638" s="4" t="s">
        <v>31668</v>
      </c>
      <c r="EA638" s="4"/>
    </row>
    <row r="639" spans="1:134">
      <c r="A639" s="62">
        <v>3502270</v>
      </c>
      <c r="B639" s="4" t="s">
        <v>16357</v>
      </c>
      <c r="C639" s="3">
        <v>1</v>
      </c>
      <c r="D639" s="4" t="s">
        <v>16356</v>
      </c>
      <c r="E639" s="2" t="s">
        <v>15754</v>
      </c>
      <c r="F639" s="4" t="s">
        <v>16125</v>
      </c>
      <c r="G639" s="4" t="s">
        <v>12144</v>
      </c>
      <c r="H639" s="4"/>
      <c r="I639" s="4" t="s">
        <v>16352</v>
      </c>
      <c r="J639" s="4" t="s">
        <v>17030</v>
      </c>
      <c r="K639" s="4" t="s">
        <v>16017</v>
      </c>
      <c r="L639" s="4" t="s">
        <v>16017</v>
      </c>
      <c r="M639" s="4"/>
      <c r="N639" t="s">
        <v>12588</v>
      </c>
      <c r="O639" s="4"/>
      <c r="P639" s="4" t="s">
        <v>12144</v>
      </c>
      <c r="Q639" s="2"/>
      <c r="R639" s="6" t="s">
        <v>12746</v>
      </c>
      <c r="T639" t="s">
        <v>12746</v>
      </c>
      <c r="Y639" s="3">
        <v>200</v>
      </c>
      <c r="Z639" s="3">
        <v>40</v>
      </c>
      <c r="AA639">
        <v>1</v>
      </c>
      <c r="AB639" s="23">
        <v>5</v>
      </c>
      <c r="AD639">
        <v>2</v>
      </c>
      <c r="AG639">
        <v>1</v>
      </c>
      <c r="AK639">
        <v>1</v>
      </c>
      <c r="AL639" s="2">
        <f t="shared" si="70"/>
        <v>3</v>
      </c>
      <c r="AM639">
        <v>8000</v>
      </c>
      <c r="AP639">
        <v>780</v>
      </c>
      <c r="AQ639" s="2">
        <f t="shared" si="71"/>
        <v>8780</v>
      </c>
      <c r="AR639">
        <v>10</v>
      </c>
      <c r="AS639">
        <v>10</v>
      </c>
      <c r="AT639">
        <v>10</v>
      </c>
      <c r="AU639">
        <v>10</v>
      </c>
      <c r="AV639">
        <v>10</v>
      </c>
      <c r="AW639">
        <v>10</v>
      </c>
      <c r="AX639">
        <v>10</v>
      </c>
      <c r="AY639">
        <v>10</v>
      </c>
      <c r="AZ639">
        <v>10</v>
      </c>
      <c r="BA639">
        <v>10</v>
      </c>
      <c r="BB639">
        <v>10</v>
      </c>
      <c r="BC639">
        <v>10</v>
      </c>
      <c r="BD639" s="2">
        <f t="shared" si="72"/>
        <v>120</v>
      </c>
      <c r="BE639">
        <v>6000</v>
      </c>
      <c r="BF639">
        <f t="shared" si="69"/>
        <v>14780</v>
      </c>
      <c r="BG639">
        <v>4500</v>
      </c>
      <c r="BH639">
        <v>24332</v>
      </c>
      <c r="BI639">
        <v>1000</v>
      </c>
      <c r="BJ639" s="49">
        <v>1100</v>
      </c>
      <c r="BK639" s="2">
        <f t="shared" si="73"/>
        <v>26432</v>
      </c>
      <c r="BM639" s="49">
        <v>8666</v>
      </c>
      <c r="BN639" s="49">
        <v>52000</v>
      </c>
      <c r="BO639" s="3" t="s">
        <v>12005</v>
      </c>
      <c r="CE639" s="2"/>
      <c r="CF639" s="2">
        <v>21000</v>
      </c>
      <c r="CG639" s="2"/>
      <c r="CX639" s="2">
        <v>3</v>
      </c>
      <c r="CY639" s="45">
        <v>30</v>
      </c>
      <c r="CZ639" s="45"/>
      <c r="DB639">
        <v>12500</v>
      </c>
      <c r="DC639">
        <v>1000</v>
      </c>
      <c r="DD639" s="3" t="s">
        <v>11869</v>
      </c>
      <c r="DE639" s="3" t="s">
        <v>15895</v>
      </c>
      <c r="DU639" s="50">
        <v>44000</v>
      </c>
      <c r="DV639" s="50"/>
      <c r="DW639" s="50">
        <v>1100</v>
      </c>
      <c r="DX639" t="s">
        <v>12498</v>
      </c>
      <c r="DY639" s="4" t="s">
        <v>31669</v>
      </c>
      <c r="DZ639" s="4" t="s">
        <v>31565</v>
      </c>
      <c r="EA639" s="4"/>
    </row>
    <row r="640" spans="1:134">
      <c r="A640" s="62">
        <v>3503001</v>
      </c>
      <c r="B640" s="4" t="s">
        <v>6097</v>
      </c>
      <c r="C640" s="4">
        <v>1</v>
      </c>
      <c r="D640" s="2" t="s">
        <v>6098</v>
      </c>
      <c r="E640" s="2" t="s">
        <v>6328</v>
      </c>
      <c r="F640" s="2" t="s">
        <v>6099</v>
      </c>
      <c r="G640" t="s">
        <v>12144</v>
      </c>
      <c r="H640" s="2" t="s">
        <v>12144</v>
      </c>
      <c r="I640" s="2" t="s">
        <v>6212</v>
      </c>
      <c r="J640" s="2" t="s">
        <v>17031</v>
      </c>
      <c r="K640" s="2" t="s">
        <v>9806</v>
      </c>
      <c r="L640" s="2" t="s">
        <v>11199</v>
      </c>
      <c r="M640" s="2"/>
      <c r="N640" s="2" t="s">
        <v>11199</v>
      </c>
      <c r="O640" s="4" t="s">
        <v>6212</v>
      </c>
      <c r="P640" s="4" t="s">
        <v>12144</v>
      </c>
      <c r="Q640" s="2"/>
      <c r="R640" s="2" t="s">
        <v>12144</v>
      </c>
      <c r="S640" s="2" t="s">
        <v>6329</v>
      </c>
      <c r="T640" s="2" t="s">
        <v>12746</v>
      </c>
      <c r="U640" s="2"/>
      <c r="V640" s="2" t="s">
        <v>12746</v>
      </c>
      <c r="W640" s="2"/>
      <c r="X640" s="2" t="s">
        <v>6448</v>
      </c>
      <c r="Y640" s="2">
        <v>70</v>
      </c>
      <c r="Z640" s="2">
        <v>24</v>
      </c>
      <c r="AA640" s="2">
        <v>1</v>
      </c>
      <c r="AB640" s="2">
        <v>3</v>
      </c>
      <c r="AC640" s="2"/>
      <c r="AD640" s="2">
        <v>1</v>
      </c>
      <c r="AE640" s="2">
        <v>1</v>
      </c>
      <c r="AF640" s="2">
        <v>1</v>
      </c>
      <c r="AG640" s="2">
        <v>1</v>
      </c>
      <c r="AH640" s="2">
        <v>1</v>
      </c>
      <c r="AI640" s="2">
        <v>1</v>
      </c>
      <c r="AJ640" s="2"/>
      <c r="AK640" s="2"/>
      <c r="AL640" s="4">
        <f t="shared" ref="AL640:AL703" si="74">SUM(AD640:AG640,)</f>
        <v>4</v>
      </c>
      <c r="AM640" s="2">
        <v>1350</v>
      </c>
      <c r="AN640" s="2">
        <v>1350</v>
      </c>
      <c r="AO640" s="2">
        <v>150</v>
      </c>
      <c r="AP640" s="2">
        <v>700</v>
      </c>
      <c r="AQ640" s="4">
        <f t="shared" ref="AQ640:AQ671" si="75">SUM(AM640:AP640)</f>
        <v>3550</v>
      </c>
      <c r="AR640" s="2">
        <v>18</v>
      </c>
      <c r="AS640" s="2">
        <v>19</v>
      </c>
      <c r="AT640" s="2">
        <v>19</v>
      </c>
      <c r="AU640" s="2">
        <v>20</v>
      </c>
      <c r="AV640" s="2">
        <v>23</v>
      </c>
      <c r="AW640" s="2">
        <v>23</v>
      </c>
      <c r="AX640" s="2">
        <v>23</v>
      </c>
      <c r="AY640" s="2">
        <v>23</v>
      </c>
      <c r="AZ640" s="2">
        <v>20</v>
      </c>
      <c r="BA640" s="2">
        <v>19</v>
      </c>
      <c r="BB640" s="2">
        <v>19</v>
      </c>
      <c r="BC640" s="2">
        <v>18</v>
      </c>
      <c r="BD640" s="4">
        <f t="shared" si="72"/>
        <v>244</v>
      </c>
      <c r="BE640" s="2">
        <v>11200</v>
      </c>
      <c r="BF640">
        <f t="shared" si="69"/>
        <v>14750</v>
      </c>
      <c r="BG640" s="2">
        <v>25200</v>
      </c>
      <c r="BH640" s="2">
        <v>53799</v>
      </c>
      <c r="BI640" s="2">
        <v>777</v>
      </c>
      <c r="BJ640" s="49">
        <v>324</v>
      </c>
      <c r="BK640" s="4">
        <f t="shared" ref="BK640:BK671" si="76">SUM(BH640:BJ640)</f>
        <v>54900</v>
      </c>
      <c r="BL640" s="2"/>
      <c r="BM640" s="49">
        <v>10346</v>
      </c>
      <c r="BN640" s="49">
        <v>82768</v>
      </c>
      <c r="BO640" s="4" t="s">
        <v>6213</v>
      </c>
      <c r="BP640" s="2"/>
      <c r="BQ640" s="2"/>
      <c r="BR640" s="2"/>
      <c r="BS640" s="2"/>
      <c r="BT640" s="2"/>
      <c r="BU640" s="2"/>
      <c r="BV640" s="4"/>
      <c r="BW640" s="4"/>
      <c r="BX640" s="4"/>
      <c r="BY640" s="4"/>
      <c r="BZ640" s="4"/>
      <c r="CA640" s="4"/>
      <c r="CB640" s="4"/>
      <c r="CC640" s="4"/>
      <c r="CD640" s="2"/>
      <c r="CE640" s="4"/>
      <c r="CF640" s="2">
        <v>73200</v>
      </c>
      <c r="CG640" s="2"/>
      <c r="CH640" s="2"/>
      <c r="CI640" s="2"/>
      <c r="CJ640" s="2"/>
      <c r="CK640" s="2"/>
      <c r="CL640" s="2"/>
      <c r="CM640" s="2"/>
      <c r="CN640" s="2"/>
      <c r="CO640" s="2"/>
      <c r="CP640" s="2"/>
      <c r="CQ640" s="2"/>
      <c r="CR640" s="2"/>
      <c r="CS640" s="2"/>
      <c r="CT640" s="2"/>
      <c r="CU640" s="2"/>
      <c r="CV640" s="2"/>
      <c r="CW640" s="2"/>
      <c r="CX640" s="2">
        <v>3</v>
      </c>
      <c r="CY640" s="45">
        <v>12</v>
      </c>
      <c r="CZ640" s="45"/>
      <c r="DA640" s="45"/>
      <c r="DB640" s="2">
        <v>144</v>
      </c>
      <c r="DC640" s="2">
        <v>777</v>
      </c>
      <c r="DD640" s="4" t="s">
        <v>11986</v>
      </c>
      <c r="DE640" t="s">
        <v>12328</v>
      </c>
      <c r="DF640" s="2"/>
      <c r="DG640" s="2"/>
      <c r="DH640" s="2"/>
      <c r="DI640" s="2"/>
      <c r="DJ640" s="2"/>
      <c r="DK640" s="2"/>
      <c r="DL640" s="2"/>
      <c r="DM640" s="2"/>
      <c r="DN640" s="2"/>
      <c r="DO640" s="2"/>
      <c r="DP640" s="2"/>
      <c r="DQ640" s="2"/>
      <c r="DR640" s="2"/>
      <c r="DS640" s="4"/>
      <c r="DT640" s="4"/>
      <c r="DU640" s="50">
        <v>12960</v>
      </c>
      <c r="DV640" s="50"/>
      <c r="DW640" s="50">
        <v>324</v>
      </c>
      <c r="DX640" t="s">
        <v>12498</v>
      </c>
      <c r="DY640" s="4" t="s">
        <v>33186</v>
      </c>
      <c r="DZ640" s="4"/>
      <c r="EA640" s="4" t="s">
        <v>33187</v>
      </c>
      <c r="EB640" s="3"/>
      <c r="EC640" s="3"/>
      <c r="ED640" s="59"/>
    </row>
    <row r="641" spans="1:134">
      <c r="A641" s="62">
        <v>3503010</v>
      </c>
      <c r="B641" s="4" t="s">
        <v>6139</v>
      </c>
      <c r="C641" s="4">
        <v>1</v>
      </c>
      <c r="D641" s="2" t="s">
        <v>6034</v>
      </c>
      <c r="E641" s="2" t="s">
        <v>10039</v>
      </c>
      <c r="F641" s="4" t="s">
        <v>6035</v>
      </c>
      <c r="G641" s="4" t="s">
        <v>12746</v>
      </c>
      <c r="H641" s="4"/>
      <c r="I641" s="4" t="s">
        <v>6143</v>
      </c>
      <c r="J641" s="2" t="s">
        <v>17031</v>
      </c>
      <c r="K641" s="2" t="s">
        <v>12145</v>
      </c>
      <c r="L641" s="2" t="s">
        <v>12145</v>
      </c>
      <c r="M641" s="2"/>
      <c r="N641" s="2" t="s">
        <v>9928</v>
      </c>
      <c r="O641" s="4"/>
      <c r="P641" s="4" t="s">
        <v>12144</v>
      </c>
      <c r="Q641" s="2"/>
      <c r="R641" s="2" t="s">
        <v>12746</v>
      </c>
      <c r="S641" s="2"/>
      <c r="T641" s="2"/>
      <c r="U641" s="2"/>
      <c r="V641" s="2"/>
      <c r="W641" s="2"/>
      <c r="X641" s="2"/>
      <c r="Y641" s="2">
        <v>200</v>
      </c>
      <c r="Z641" s="2">
        <v>40</v>
      </c>
      <c r="AA641" s="2">
        <v>1</v>
      </c>
      <c r="AB641" s="2">
        <v>5</v>
      </c>
      <c r="AC641" s="2">
        <v>1</v>
      </c>
      <c r="AD641" s="2"/>
      <c r="AE641" s="2"/>
      <c r="AF641" s="2"/>
      <c r="AG641" s="2"/>
      <c r="AH641" s="2"/>
      <c r="AI641" s="2"/>
      <c r="AJ641" s="2"/>
      <c r="AK641" s="2"/>
      <c r="AL641" s="4">
        <f t="shared" si="74"/>
        <v>0</v>
      </c>
      <c r="AM641" s="2"/>
      <c r="AN641" s="2"/>
      <c r="AO641" s="2"/>
      <c r="AP641" s="2"/>
      <c r="AQ641" s="4">
        <f t="shared" si="75"/>
        <v>0</v>
      </c>
      <c r="AR641" s="2"/>
      <c r="AS641" s="2"/>
      <c r="AT641" s="2"/>
      <c r="AU641" s="2"/>
      <c r="AV641" s="2"/>
      <c r="AW641" s="2"/>
      <c r="AX641" s="2"/>
      <c r="AY641" s="2"/>
      <c r="AZ641" s="2"/>
      <c r="BA641" s="2"/>
      <c r="BB641" s="2"/>
      <c r="BC641" s="2"/>
      <c r="BD641" s="4">
        <f t="shared" si="72"/>
        <v>0</v>
      </c>
      <c r="BE641" s="2"/>
      <c r="BF641">
        <f t="shared" si="69"/>
        <v>0</v>
      </c>
      <c r="BG641" s="2"/>
      <c r="BH641" s="2">
        <v>5894</v>
      </c>
      <c r="BI641" s="2">
        <v>49</v>
      </c>
      <c r="BJ641" s="49">
        <v>355</v>
      </c>
      <c r="BK641" s="4">
        <f t="shared" si="76"/>
        <v>6298</v>
      </c>
      <c r="BL641" s="2"/>
      <c r="BM641" s="49">
        <v>1739</v>
      </c>
      <c r="BN641" s="49">
        <v>11841</v>
      </c>
      <c r="BO641" s="2" t="s">
        <v>12005</v>
      </c>
      <c r="BP641" s="2">
        <v>17</v>
      </c>
      <c r="BQ641" s="2">
        <v>165</v>
      </c>
      <c r="BR641" s="2" t="s">
        <v>12539</v>
      </c>
      <c r="BS641" s="2">
        <v>56</v>
      </c>
      <c r="BT641" s="2">
        <v>826</v>
      </c>
      <c r="BU641" s="2" t="s">
        <v>12922</v>
      </c>
      <c r="BV641" s="4"/>
      <c r="BW641" s="4">
        <v>3000</v>
      </c>
      <c r="BX641" s="4" t="s">
        <v>16554</v>
      </c>
      <c r="BY641" s="4"/>
      <c r="BZ641" s="4"/>
      <c r="CA641" s="4"/>
      <c r="CB641" s="4"/>
      <c r="CC641" s="4"/>
      <c r="CD641" s="2"/>
      <c r="CE641" s="4"/>
      <c r="CF641" s="2"/>
      <c r="CG641" s="2"/>
      <c r="CH641" s="2"/>
      <c r="CI641" s="2"/>
      <c r="CJ641" s="2"/>
      <c r="CK641" s="2"/>
      <c r="CL641" s="2"/>
      <c r="CM641" s="2"/>
      <c r="CN641" s="2"/>
      <c r="CO641" s="2"/>
      <c r="CP641" s="2"/>
      <c r="CQ641" s="2"/>
      <c r="CR641" s="2"/>
      <c r="CS641" s="2"/>
      <c r="CT641" s="2"/>
      <c r="CU641" s="2"/>
      <c r="CV641" s="2"/>
      <c r="CW641" s="2"/>
      <c r="CX641" s="2"/>
      <c r="CY641" s="45"/>
      <c r="CZ641" s="45"/>
      <c r="DA641" s="45"/>
      <c r="DB641" s="2">
        <v>6</v>
      </c>
      <c r="DC641" s="2"/>
      <c r="DD641" s="4" t="s">
        <v>11986</v>
      </c>
      <c r="DE641" t="s">
        <v>12328</v>
      </c>
      <c r="DF641" s="2"/>
      <c r="DG641" s="2"/>
      <c r="DH641" s="2"/>
      <c r="DI641" s="2"/>
      <c r="DJ641" s="2"/>
      <c r="DK641" s="2"/>
      <c r="DL641" s="2"/>
      <c r="DM641" s="2"/>
      <c r="DN641" s="2"/>
      <c r="DO641" s="2"/>
      <c r="DP641" s="2"/>
      <c r="DQ641" s="2"/>
      <c r="DR641" s="2"/>
      <c r="DS641" s="4"/>
      <c r="DT641" s="4"/>
      <c r="DU641" s="50">
        <v>2940</v>
      </c>
      <c r="DV641" s="50"/>
      <c r="DW641" s="50">
        <v>355.44</v>
      </c>
      <c r="DX641" t="s">
        <v>12498</v>
      </c>
      <c r="DY641" s="4" t="s">
        <v>33188</v>
      </c>
      <c r="DZ641" s="4" t="s">
        <v>33189</v>
      </c>
      <c r="EA641" s="4"/>
      <c r="EB641" s="3"/>
      <c r="EC641" s="3"/>
      <c r="ED641" s="59"/>
    </row>
    <row r="642" spans="1:134">
      <c r="A642" s="62">
        <v>3503100</v>
      </c>
      <c r="B642" s="2" t="s">
        <v>6235</v>
      </c>
      <c r="C642" s="4">
        <v>1</v>
      </c>
      <c r="D642" s="2" t="s">
        <v>6234</v>
      </c>
      <c r="E642" s="2" t="s">
        <v>5907</v>
      </c>
      <c r="F642" s="2" t="s">
        <v>5903</v>
      </c>
      <c r="G642" s="2" t="s">
        <v>12746</v>
      </c>
      <c r="H642" s="2"/>
      <c r="I642" s="2" t="s">
        <v>5906</v>
      </c>
      <c r="J642" s="4" t="s">
        <v>17031</v>
      </c>
      <c r="K642" s="4" t="s">
        <v>6028</v>
      </c>
      <c r="L642" s="4" t="s">
        <v>9038</v>
      </c>
      <c r="M642" s="4"/>
      <c r="N642" s="2" t="s">
        <v>9216</v>
      </c>
      <c r="O642" s="4" t="s">
        <v>10141</v>
      </c>
      <c r="P642" s="4" t="s">
        <v>12144</v>
      </c>
      <c r="Q642" s="4"/>
      <c r="R642" s="2" t="s">
        <v>12746</v>
      </c>
      <c r="S642" s="2"/>
      <c r="T642" s="2"/>
      <c r="V642" s="2"/>
      <c r="W642" s="2"/>
      <c r="X642" s="4" t="s">
        <v>14642</v>
      </c>
      <c r="Y642" s="2">
        <v>308</v>
      </c>
      <c r="Z642" s="2">
        <v>45</v>
      </c>
      <c r="AA642" s="2">
        <v>1</v>
      </c>
      <c r="AB642" s="22">
        <v>5.5</v>
      </c>
      <c r="AC642" s="2">
        <v>2</v>
      </c>
      <c r="AD642" s="2"/>
      <c r="AE642" s="2"/>
      <c r="AF642" s="2"/>
      <c r="AG642" s="2"/>
      <c r="AH642" s="2"/>
      <c r="AI642" s="2"/>
      <c r="AJ642" s="2"/>
      <c r="AK642" s="2"/>
      <c r="AL642" s="4">
        <f t="shared" si="74"/>
        <v>0</v>
      </c>
      <c r="AM642" s="2"/>
      <c r="AN642" s="2"/>
      <c r="AO642" s="2"/>
      <c r="AP642" s="2"/>
      <c r="AQ642" s="4">
        <f t="shared" si="75"/>
        <v>0</v>
      </c>
      <c r="AR642" s="2">
        <v>1</v>
      </c>
      <c r="AS642" s="2">
        <v>1</v>
      </c>
      <c r="AT642" s="2">
        <v>1</v>
      </c>
      <c r="AU642" s="2">
        <v>1</v>
      </c>
      <c r="AV642" s="2">
        <v>1</v>
      </c>
      <c r="AW642" s="2">
        <v>1</v>
      </c>
      <c r="AX642" s="2">
        <v>1</v>
      </c>
      <c r="AY642" s="2">
        <v>1</v>
      </c>
      <c r="AZ642" s="2">
        <v>1</v>
      </c>
      <c r="BA642" s="2">
        <v>1</v>
      </c>
      <c r="BB642" s="2">
        <v>1</v>
      </c>
      <c r="BC642" s="2">
        <v>1</v>
      </c>
      <c r="BD642" s="4">
        <f t="shared" ref="BD642:BD673" si="77">SUM(AR642:BC642)</f>
        <v>12</v>
      </c>
      <c r="BE642" s="2">
        <v>936</v>
      </c>
      <c r="BF642">
        <f t="shared" si="69"/>
        <v>936</v>
      </c>
      <c r="BG642" s="2">
        <v>900</v>
      </c>
      <c r="BH642" s="2">
        <v>5000</v>
      </c>
      <c r="BI642" s="2">
        <v>50</v>
      </c>
      <c r="BJ642" s="49">
        <v>80</v>
      </c>
      <c r="BK642" s="4">
        <f t="shared" si="76"/>
        <v>5130</v>
      </c>
      <c r="BL642" s="2"/>
      <c r="BM642" s="49">
        <v>5000</v>
      </c>
      <c r="BN642" s="49">
        <v>8000</v>
      </c>
      <c r="BO642" s="2" t="s">
        <v>6031</v>
      </c>
      <c r="BP642" s="2"/>
      <c r="BQ642" s="2"/>
      <c r="BR642" s="2"/>
      <c r="BS642" s="2"/>
      <c r="BT642" s="2"/>
      <c r="BU642" s="2"/>
      <c r="BV642" s="2"/>
      <c r="BW642" s="2"/>
      <c r="BX642" s="2"/>
      <c r="BY642" s="2"/>
      <c r="BZ642" s="2"/>
      <c r="CA642" s="2"/>
      <c r="CB642" s="2"/>
      <c r="CC642" s="2"/>
      <c r="CD642" s="2"/>
      <c r="CE642" s="4"/>
      <c r="CF642" s="2">
        <v>6000</v>
      </c>
      <c r="CG642" s="2"/>
      <c r="CH642" s="2"/>
      <c r="CI642" s="2"/>
      <c r="CJ642" s="2"/>
      <c r="CK642" s="2"/>
      <c r="CL642" s="2"/>
      <c r="CM642" s="2"/>
      <c r="CN642" s="2"/>
      <c r="CO642" s="2"/>
      <c r="CP642" s="2"/>
      <c r="CQ642" s="2"/>
      <c r="CR642" s="2"/>
      <c r="CS642" s="2"/>
      <c r="CT642" s="2"/>
      <c r="CU642" s="2"/>
      <c r="CV642" s="2"/>
      <c r="CW642" s="2"/>
      <c r="CX642" s="2">
        <v>1</v>
      </c>
      <c r="CY642" s="45">
        <v>8</v>
      </c>
      <c r="CZ642" s="45"/>
      <c r="DA642" s="45"/>
      <c r="DB642" s="2">
        <v>2</v>
      </c>
      <c r="DC642" s="2">
        <v>26</v>
      </c>
      <c r="DD642" s="2" t="s">
        <v>11905</v>
      </c>
      <c r="DE642" s="2" t="s">
        <v>12152</v>
      </c>
      <c r="DF642" s="2">
        <v>100</v>
      </c>
      <c r="DG642" s="2">
        <v>24</v>
      </c>
      <c r="DH642" s="2" t="s">
        <v>11869</v>
      </c>
      <c r="DI642" s="2" t="s">
        <v>5787</v>
      </c>
      <c r="DJ642" s="2"/>
      <c r="DK642" s="2"/>
      <c r="DL642" s="2"/>
      <c r="DM642" s="2"/>
      <c r="DS642" s="2"/>
      <c r="DT642" s="2"/>
      <c r="DU642" s="49">
        <v>1100</v>
      </c>
      <c r="DV642" s="49"/>
      <c r="DW642" s="49">
        <v>80</v>
      </c>
      <c r="DX642" t="s">
        <v>17656</v>
      </c>
      <c r="DY642" s="4"/>
      <c r="DZ642" s="4"/>
      <c r="EA642" s="4" t="s">
        <v>33190</v>
      </c>
    </row>
    <row r="643" spans="1:134">
      <c r="A643" s="62">
        <v>3503101</v>
      </c>
      <c r="B643" s="4" t="s">
        <v>5885</v>
      </c>
      <c r="C643" s="4">
        <v>1</v>
      </c>
      <c r="D643" s="2" t="s">
        <v>5886</v>
      </c>
      <c r="E643" s="2" t="s">
        <v>6032</v>
      </c>
      <c r="F643" s="6" t="s">
        <v>5889</v>
      </c>
      <c r="G643" s="6" t="s">
        <v>12144</v>
      </c>
      <c r="H643" s="4"/>
      <c r="I643" s="4" t="s">
        <v>6132</v>
      </c>
      <c r="J643" s="4" t="s">
        <v>17031</v>
      </c>
      <c r="K643" s="2" t="s">
        <v>8567</v>
      </c>
      <c r="L643" s="2" t="s">
        <v>9038</v>
      </c>
      <c r="N643" s="2" t="s">
        <v>9216</v>
      </c>
      <c r="O643" s="4"/>
      <c r="P643" s="4" t="s">
        <v>12144</v>
      </c>
      <c r="Q643" s="2"/>
      <c r="R643" s="2" t="s">
        <v>12746</v>
      </c>
      <c r="S643" s="2"/>
      <c r="T643" s="2" t="s">
        <v>12746</v>
      </c>
      <c r="V643" s="4"/>
      <c r="W643" s="2"/>
      <c r="X643" s="4"/>
      <c r="Y643" s="2">
        <v>300</v>
      </c>
      <c r="Z643" s="22">
        <v>8.5</v>
      </c>
      <c r="AA643" s="2"/>
      <c r="AB643" s="22"/>
      <c r="AC643" s="2"/>
      <c r="AD643" s="2">
        <v>1</v>
      </c>
      <c r="AE643" s="2">
        <v>1</v>
      </c>
      <c r="AF643" s="2"/>
      <c r="AG643" s="2">
        <v>1</v>
      </c>
      <c r="AH643" s="2"/>
      <c r="AI643" s="2"/>
      <c r="AJ643" s="2"/>
      <c r="AK643" s="2">
        <v>1</v>
      </c>
      <c r="AL643" s="4">
        <f t="shared" si="74"/>
        <v>3</v>
      </c>
      <c r="AM643" s="2">
        <v>1800</v>
      </c>
      <c r="AN643" s="2">
        <v>1900</v>
      </c>
      <c r="AO643" s="2"/>
      <c r="AP643" s="2">
        <v>1000</v>
      </c>
      <c r="AQ643" s="4">
        <f t="shared" si="75"/>
        <v>4700</v>
      </c>
      <c r="AR643" s="2">
        <v>6</v>
      </c>
      <c r="AS643" s="2">
        <v>6</v>
      </c>
      <c r="AT643" s="2">
        <v>6</v>
      </c>
      <c r="AU643" s="2">
        <v>5</v>
      </c>
      <c r="AV643" s="2">
        <v>6</v>
      </c>
      <c r="AW643" s="2">
        <v>6</v>
      </c>
      <c r="AX643" s="2">
        <v>6</v>
      </c>
      <c r="AY643" s="2">
        <v>5</v>
      </c>
      <c r="AZ643" s="2">
        <v>6</v>
      </c>
      <c r="BA643" s="2">
        <v>6</v>
      </c>
      <c r="BB643" s="2">
        <v>6</v>
      </c>
      <c r="BC643" s="2">
        <v>5</v>
      </c>
      <c r="BD643" s="4">
        <f t="shared" si="77"/>
        <v>69</v>
      </c>
      <c r="BE643" s="2">
        <v>5300</v>
      </c>
      <c r="BF643">
        <f t="shared" si="69"/>
        <v>10000</v>
      </c>
      <c r="BG643" s="2">
        <v>3000</v>
      </c>
      <c r="BH643" s="2">
        <v>4077</v>
      </c>
      <c r="BI643" s="2">
        <v>23</v>
      </c>
      <c r="BJ643" s="49">
        <v>1500</v>
      </c>
      <c r="BK643" s="4">
        <f t="shared" si="76"/>
        <v>5600</v>
      </c>
      <c r="BL643" s="2"/>
      <c r="BM643" s="49">
        <v>5000</v>
      </c>
      <c r="BN643" s="49">
        <v>25000</v>
      </c>
      <c r="BO643" s="2" t="s">
        <v>12005</v>
      </c>
      <c r="BP643" s="2"/>
      <c r="BQ643" s="2"/>
      <c r="BR643" s="2"/>
      <c r="BS643" s="2"/>
      <c r="BT643" s="2"/>
      <c r="BU643" s="2"/>
      <c r="CD643" s="2"/>
      <c r="CE643" s="4"/>
      <c r="CF643" s="2">
        <v>15000</v>
      </c>
      <c r="CG643" s="2"/>
      <c r="CH643" s="2"/>
      <c r="CI643" s="2"/>
      <c r="CJ643" s="2"/>
      <c r="CK643" s="2"/>
      <c r="CL643" s="2"/>
      <c r="CM643" s="2"/>
      <c r="CN643" s="2"/>
      <c r="CO643" s="2"/>
      <c r="CP643" s="2"/>
      <c r="CQ643" s="2"/>
      <c r="CR643" s="2"/>
      <c r="CS643" s="2"/>
      <c r="CT643" s="2"/>
      <c r="CU643" s="2"/>
      <c r="CV643" s="2"/>
      <c r="CW643" s="2"/>
      <c r="CX643" s="2">
        <v>8</v>
      </c>
      <c r="CY643" s="45">
        <v>22.5</v>
      </c>
      <c r="CZ643" s="45"/>
      <c r="DA643" s="45"/>
      <c r="DB643" s="2"/>
      <c r="DC643" s="2"/>
      <c r="DD643" s="4"/>
      <c r="DE643" s="2"/>
      <c r="DF643" s="2"/>
      <c r="DG643" s="2"/>
      <c r="DH643" s="2"/>
      <c r="DI643" s="2"/>
      <c r="DJ643" s="2"/>
      <c r="DK643" s="2"/>
      <c r="DL643" s="2"/>
      <c r="DM643" s="2"/>
      <c r="DU643" s="49"/>
      <c r="DV643" s="49"/>
      <c r="DW643" s="50">
        <v>1500</v>
      </c>
      <c r="DX643" t="s">
        <v>12498</v>
      </c>
      <c r="DY643" s="4" t="s">
        <v>33191</v>
      </c>
      <c r="DZ643" s="4" t="s">
        <v>33192</v>
      </c>
      <c r="EA643" s="4"/>
    </row>
    <row r="644" spans="1:134">
      <c r="A644" s="62">
        <v>3503102</v>
      </c>
      <c r="B644" s="4" t="s">
        <v>6019</v>
      </c>
      <c r="C644" s="4">
        <v>0</v>
      </c>
      <c r="D644" s="4" t="s">
        <v>6371</v>
      </c>
      <c r="E644" s="4" t="s">
        <v>6133</v>
      </c>
      <c r="F644" s="4"/>
      <c r="G644" s="6" t="s">
        <v>12144</v>
      </c>
      <c r="H644" s="4"/>
      <c r="I644" s="4" t="s">
        <v>6373</v>
      </c>
      <c r="J644" s="2" t="s">
        <v>17031</v>
      </c>
      <c r="K644" s="58" t="s">
        <v>29851</v>
      </c>
      <c r="L644" s="2" t="s">
        <v>9038</v>
      </c>
      <c r="M644" s="2"/>
      <c r="N644" s="2" t="s">
        <v>9216</v>
      </c>
      <c r="O644" s="4"/>
      <c r="P644" s="4" t="s">
        <v>12144</v>
      </c>
      <c r="Q644" s="2"/>
      <c r="R644" s="6"/>
      <c r="S644" s="2"/>
      <c r="T644" s="2"/>
      <c r="U644" s="2"/>
      <c r="V644" s="2"/>
      <c r="W644" s="2"/>
      <c r="X644" s="2"/>
      <c r="Y644" s="2">
        <v>255</v>
      </c>
      <c r="Z644" s="2">
        <v>40</v>
      </c>
      <c r="AA644" s="2">
        <v>1</v>
      </c>
      <c r="AB644" s="22">
        <v>5</v>
      </c>
      <c r="AC644" s="2"/>
      <c r="AD644" s="2">
        <v>1</v>
      </c>
      <c r="AE644" s="2"/>
      <c r="AF644" s="2"/>
      <c r="AG644" s="2">
        <v>2</v>
      </c>
      <c r="AH644" s="2"/>
      <c r="AI644" s="2"/>
      <c r="AJ644" s="2"/>
      <c r="AK644" s="2">
        <v>2</v>
      </c>
      <c r="AL644" s="4">
        <f t="shared" si="74"/>
        <v>3</v>
      </c>
      <c r="AM644" s="2">
        <v>2860</v>
      </c>
      <c r="AN644" s="2"/>
      <c r="AO644" s="2"/>
      <c r="AP644" s="2">
        <v>2600</v>
      </c>
      <c r="AQ644" s="4">
        <f t="shared" si="75"/>
        <v>5460</v>
      </c>
      <c r="AR644" s="2">
        <v>4</v>
      </c>
      <c r="AS644" s="2">
        <v>4</v>
      </c>
      <c r="AT644" s="2">
        <v>5</v>
      </c>
      <c r="AU644" s="2">
        <v>6</v>
      </c>
      <c r="AV644" s="2">
        <v>4</v>
      </c>
      <c r="AW644" s="2">
        <v>5</v>
      </c>
      <c r="AX644" s="2">
        <v>7</v>
      </c>
      <c r="AY644" s="2">
        <v>7</v>
      </c>
      <c r="AZ644" s="2">
        <v>6</v>
      </c>
      <c r="BA644" s="2">
        <v>6</v>
      </c>
      <c r="BB644" s="2">
        <v>6</v>
      </c>
      <c r="BC644" s="2">
        <v>5</v>
      </c>
      <c r="BD644" s="4">
        <f t="shared" si="77"/>
        <v>65</v>
      </c>
      <c r="BE644" s="2">
        <v>6363</v>
      </c>
      <c r="BF644">
        <f t="shared" si="69"/>
        <v>11823</v>
      </c>
      <c r="BG644" s="2">
        <v>6374</v>
      </c>
      <c r="BH644" s="2">
        <v>12799</v>
      </c>
      <c r="BI644" s="2"/>
      <c r="BJ644" s="49">
        <v>451</v>
      </c>
      <c r="BK644" s="4">
        <f t="shared" si="76"/>
        <v>13250</v>
      </c>
      <c r="BL644" s="2"/>
      <c r="BM644" s="49"/>
      <c r="BN644" s="49">
        <v>36246</v>
      </c>
      <c r="BO644" s="25" t="s">
        <v>4855</v>
      </c>
      <c r="BP644" s="2"/>
      <c r="BQ644" s="2"/>
      <c r="BR644" s="4"/>
      <c r="BS644" s="4"/>
      <c r="BT644" s="4"/>
      <c r="BU644" s="4"/>
      <c r="BV644" s="4"/>
      <c r="BW644" s="4"/>
      <c r="BX644" s="4"/>
      <c r="BY644" s="4"/>
      <c r="BZ644" s="4"/>
      <c r="CA644" s="4"/>
      <c r="CB644" s="4"/>
      <c r="CC644" s="4"/>
      <c r="CD644" s="2"/>
      <c r="CE644" s="4"/>
      <c r="CF644" s="2">
        <v>26971</v>
      </c>
      <c r="CG644" s="2"/>
      <c r="CH644" s="2"/>
      <c r="CI644" s="2"/>
      <c r="CJ644" s="2"/>
      <c r="CK644" s="2"/>
      <c r="CL644" s="2"/>
      <c r="CM644" s="2"/>
      <c r="CN644" s="2"/>
      <c r="CO644" s="2"/>
      <c r="CP644" s="2"/>
      <c r="CQ644" s="2"/>
      <c r="CR644" s="2"/>
      <c r="CS644" s="2"/>
      <c r="CT644" s="2"/>
      <c r="CU644" s="2"/>
      <c r="CV644" s="2"/>
      <c r="CW644" s="2"/>
      <c r="CX644" s="4">
        <v>6</v>
      </c>
      <c r="CY644" s="38">
        <v>40</v>
      </c>
      <c r="CZ644" s="38"/>
      <c r="DA644" s="45"/>
      <c r="DB644" s="2"/>
      <c r="DC644" s="2"/>
      <c r="DD644" s="4"/>
      <c r="DE644" s="2"/>
      <c r="DF644" s="2"/>
      <c r="DG644" s="2"/>
      <c r="DH644" s="2"/>
      <c r="DI644" s="2"/>
      <c r="DJ644" s="2"/>
      <c r="DK644" s="2"/>
      <c r="DL644" s="2"/>
      <c r="DM644" s="2"/>
      <c r="DN644" s="2"/>
      <c r="DO644" s="2"/>
      <c r="DP644" s="2"/>
      <c r="DQ644" s="2"/>
      <c r="DR644" s="2"/>
      <c r="DS644" s="2"/>
      <c r="DT644" s="2"/>
      <c r="DU644" s="49"/>
      <c r="DV644" s="49"/>
      <c r="DW644" s="50"/>
      <c r="DX644" t="s">
        <v>12498</v>
      </c>
      <c r="DY644" s="4" t="s">
        <v>33193</v>
      </c>
      <c r="DZ644" s="4"/>
      <c r="EA644" s="4"/>
      <c r="EB644" s="3"/>
      <c r="EC644" s="3"/>
      <c r="ED644" s="59"/>
    </row>
    <row r="645" spans="1:134">
      <c r="A645" s="62">
        <v>3503103</v>
      </c>
      <c r="B645" s="4" t="s">
        <v>6134</v>
      </c>
      <c r="C645" s="4">
        <v>1</v>
      </c>
      <c r="D645" s="2" t="s">
        <v>6020</v>
      </c>
      <c r="E645" s="2" t="s">
        <v>6033</v>
      </c>
      <c r="F645" s="2" t="s">
        <v>6020</v>
      </c>
      <c r="G645" s="4" t="s">
        <v>12144</v>
      </c>
      <c r="H645" s="4"/>
      <c r="I645" s="4" t="s">
        <v>6403</v>
      </c>
      <c r="J645" s="4" t="s">
        <v>17031</v>
      </c>
      <c r="K645" s="2" t="s">
        <v>29850</v>
      </c>
      <c r="L645" s="2" t="s">
        <v>9038</v>
      </c>
      <c r="N645" s="2" t="s">
        <v>9216</v>
      </c>
      <c r="O645" s="4" t="s">
        <v>12637</v>
      </c>
      <c r="P645" s="4" t="s">
        <v>12144</v>
      </c>
      <c r="Q645" s="2"/>
      <c r="R645" s="6" t="s">
        <v>12144</v>
      </c>
      <c r="S645" s="6" t="s">
        <v>5665</v>
      </c>
      <c r="T645" s="2"/>
      <c r="V645" s="2"/>
      <c r="W645" s="2"/>
      <c r="X645" s="2"/>
      <c r="Y645" s="2">
        <v>300</v>
      </c>
      <c r="Z645" s="2">
        <v>44</v>
      </c>
      <c r="AA645" s="2">
        <v>1</v>
      </c>
      <c r="AB645" s="22">
        <v>5.5</v>
      </c>
      <c r="AC645" s="2"/>
      <c r="AD645" s="2">
        <v>2</v>
      </c>
      <c r="AE645" s="2"/>
      <c r="AF645" s="2"/>
      <c r="AG645" s="2">
        <v>1</v>
      </c>
      <c r="AH645" s="2">
        <v>3</v>
      </c>
      <c r="AI645" s="2">
        <v>3</v>
      </c>
      <c r="AJ645" s="2">
        <v>3</v>
      </c>
      <c r="AK645" s="2">
        <v>3</v>
      </c>
      <c r="AL645" s="4">
        <f t="shared" si="74"/>
        <v>3</v>
      </c>
      <c r="AM645" s="2">
        <v>15120</v>
      </c>
      <c r="AN645" s="2"/>
      <c r="AO645" s="2"/>
      <c r="AP645" s="2">
        <v>780</v>
      </c>
      <c r="AQ645" s="4">
        <f t="shared" si="75"/>
        <v>15900</v>
      </c>
      <c r="AR645" s="2">
        <v>21</v>
      </c>
      <c r="AS645" s="2">
        <v>18</v>
      </c>
      <c r="AT645" s="2">
        <v>19</v>
      </c>
      <c r="AU645" s="2">
        <v>14</v>
      </c>
      <c r="AV645" s="2">
        <v>13</v>
      </c>
      <c r="AW645" s="2">
        <v>23</v>
      </c>
      <c r="AX645" s="2">
        <v>14</v>
      </c>
      <c r="AY645" s="2">
        <v>12</v>
      </c>
      <c r="AZ645" s="2">
        <v>15</v>
      </c>
      <c r="BA645" s="2">
        <v>15</v>
      </c>
      <c r="BB645" s="2">
        <v>14</v>
      </c>
      <c r="BC645" s="2">
        <v>19</v>
      </c>
      <c r="BD645" s="4">
        <f t="shared" si="77"/>
        <v>197</v>
      </c>
      <c r="BE645" s="2">
        <v>20751</v>
      </c>
      <c r="BF645">
        <f t="shared" si="69"/>
        <v>36651</v>
      </c>
      <c r="BG645" s="2">
        <v>19738</v>
      </c>
      <c r="BH645" s="2">
        <v>173379</v>
      </c>
      <c r="BI645" s="2">
        <v>1819</v>
      </c>
      <c r="BJ645" s="49">
        <v>3589</v>
      </c>
      <c r="BK645" s="4">
        <f t="shared" si="76"/>
        <v>178787</v>
      </c>
      <c r="BL645" s="2"/>
      <c r="BM645" s="49">
        <v>41133</v>
      </c>
      <c r="BN645" s="49">
        <v>288934</v>
      </c>
      <c r="BO645" s="2" t="s">
        <v>15744</v>
      </c>
      <c r="BP645" s="2"/>
      <c r="BQ645" s="2"/>
      <c r="BR645" s="4"/>
      <c r="BS645" s="2"/>
      <c r="BT645" s="2"/>
      <c r="BU645" s="4"/>
      <c r="CD645" s="2"/>
      <c r="CE645" s="4"/>
      <c r="CF645" s="2">
        <v>313318</v>
      </c>
      <c r="CG645" s="2"/>
      <c r="CH645" s="2"/>
      <c r="CI645" s="2"/>
      <c r="CJ645" s="2"/>
      <c r="CK645" s="2"/>
      <c r="CL645" s="2"/>
      <c r="CM645" s="2"/>
      <c r="CN645" s="2"/>
      <c r="CO645" s="2"/>
      <c r="CP645" s="2"/>
      <c r="CQ645" s="2"/>
      <c r="CR645" s="2"/>
      <c r="CS645" s="2"/>
      <c r="CT645" s="2"/>
      <c r="CU645" s="2"/>
      <c r="CV645" s="2"/>
      <c r="CW645" s="2"/>
      <c r="CX645" s="2">
        <v>6</v>
      </c>
      <c r="CY645" s="45">
        <v>300</v>
      </c>
      <c r="CZ645" s="45"/>
      <c r="DA645" s="45"/>
      <c r="DB645" s="2"/>
      <c r="DC645" s="2"/>
      <c r="DD645" s="4"/>
      <c r="DE645" s="6"/>
      <c r="DF645" s="2"/>
      <c r="DG645" s="2"/>
      <c r="DH645" s="2"/>
      <c r="DI645" s="2"/>
      <c r="DJ645" s="2"/>
      <c r="DK645" s="2"/>
      <c r="DL645" s="2"/>
      <c r="DM645" s="2"/>
      <c r="DU645" s="53">
        <v>49200</v>
      </c>
      <c r="DV645" s="53"/>
      <c r="DW645" s="50">
        <v>3589</v>
      </c>
      <c r="DX645" t="s">
        <v>12498</v>
      </c>
      <c r="DY645" s="4" t="s">
        <v>33194</v>
      </c>
      <c r="DZ645" s="4"/>
      <c r="EA645" s="4"/>
    </row>
    <row r="646" spans="1:134">
      <c r="A646" s="62">
        <v>3503104</v>
      </c>
      <c r="B646" s="4" t="s">
        <v>5798</v>
      </c>
      <c r="C646" s="4"/>
      <c r="D646" s="2" t="s">
        <v>5799</v>
      </c>
      <c r="E646" s="59" t="s">
        <v>5805</v>
      </c>
      <c r="F646" s="2" t="s">
        <v>5799</v>
      </c>
      <c r="G646" s="6" t="s">
        <v>12746</v>
      </c>
      <c r="H646" s="4"/>
      <c r="I646" s="4" t="s">
        <v>5805</v>
      </c>
      <c r="J646" s="4" t="s">
        <v>17031</v>
      </c>
      <c r="K646" s="2" t="s">
        <v>12506</v>
      </c>
      <c r="L646" s="2" t="s">
        <v>9038</v>
      </c>
      <c r="N646" s="2" t="s">
        <v>9216</v>
      </c>
      <c r="O646" s="4" t="s">
        <v>12637</v>
      </c>
      <c r="P646" s="4" t="s">
        <v>12144</v>
      </c>
      <c r="Q646" s="2"/>
      <c r="R646" s="6" t="s">
        <v>12746</v>
      </c>
      <c r="S646" s="2"/>
      <c r="T646" s="2" t="s">
        <v>12746</v>
      </c>
      <c r="V646" s="2"/>
      <c r="W646" s="2"/>
      <c r="X646" s="2"/>
      <c r="Y646" s="2">
        <v>200</v>
      </c>
      <c r="Z646" s="2">
        <v>40</v>
      </c>
      <c r="AA646" s="2">
        <v>8</v>
      </c>
      <c r="AB646" s="22">
        <v>5</v>
      </c>
      <c r="AC646" s="2">
        <v>1</v>
      </c>
      <c r="AD646" s="2"/>
      <c r="AE646" s="2"/>
      <c r="AF646" s="2"/>
      <c r="AG646" s="2"/>
      <c r="AH646" s="2"/>
      <c r="AI646" s="2"/>
      <c r="AJ646" s="2"/>
      <c r="AK646" s="2"/>
      <c r="AL646" s="4">
        <f t="shared" si="74"/>
        <v>0</v>
      </c>
      <c r="AM646" s="2"/>
      <c r="AN646" s="2"/>
      <c r="AO646" s="2"/>
      <c r="AP646" s="2"/>
      <c r="AQ646" s="4">
        <f t="shared" si="75"/>
        <v>0</v>
      </c>
      <c r="AR646" s="2">
        <v>1</v>
      </c>
      <c r="AS646" s="2">
        <v>1</v>
      </c>
      <c r="AT646" s="2">
        <v>2</v>
      </c>
      <c r="AU646" s="2">
        <v>2</v>
      </c>
      <c r="AV646" s="2">
        <v>2</v>
      </c>
      <c r="AW646" s="2">
        <v>2</v>
      </c>
      <c r="AX646" s="2">
        <v>2</v>
      </c>
      <c r="AY646" s="2">
        <v>2</v>
      </c>
      <c r="AZ646" s="2">
        <v>2</v>
      </c>
      <c r="BA646" s="2">
        <v>2</v>
      </c>
      <c r="BB646" s="2">
        <v>1</v>
      </c>
      <c r="BC646" s="2">
        <v>1</v>
      </c>
      <c r="BD646" s="4">
        <f t="shared" si="77"/>
        <v>20</v>
      </c>
      <c r="BE646" s="2">
        <v>2605</v>
      </c>
      <c r="BF646">
        <f t="shared" si="69"/>
        <v>2605</v>
      </c>
      <c r="BG646" s="2">
        <v>1964</v>
      </c>
      <c r="BH646" s="2">
        <v>10458</v>
      </c>
      <c r="BI646" s="2"/>
      <c r="BJ646" s="49">
        <v>101</v>
      </c>
      <c r="BK646" s="4">
        <f t="shared" si="76"/>
        <v>10559</v>
      </c>
      <c r="BL646" s="2"/>
      <c r="BM646" s="49">
        <v>1600</v>
      </c>
      <c r="BN646" s="49">
        <v>8000</v>
      </c>
      <c r="BO646" s="2" t="s">
        <v>12001</v>
      </c>
      <c r="BP646" s="2"/>
      <c r="BQ646" s="2">
        <v>12355</v>
      </c>
      <c r="BR646" s="2" t="s">
        <v>5807</v>
      </c>
      <c r="BS646" s="2"/>
      <c r="BT646" s="2"/>
      <c r="BU646" s="2"/>
      <c r="CD646" s="2"/>
      <c r="CE646" s="4"/>
      <c r="CF646" s="2">
        <v>14300</v>
      </c>
      <c r="CG646" s="2"/>
      <c r="CH646" s="2"/>
      <c r="CI646" s="2"/>
      <c r="CJ646" s="2"/>
      <c r="CK646" s="2"/>
      <c r="CL646" s="2"/>
      <c r="CM646" s="2"/>
      <c r="CN646" s="2"/>
      <c r="CO646" s="2"/>
      <c r="CP646" s="2"/>
      <c r="CQ646" s="2"/>
      <c r="CR646" s="2"/>
      <c r="CS646" s="2"/>
      <c r="CT646" s="2"/>
      <c r="CU646" s="2"/>
      <c r="CV646" s="2"/>
      <c r="CW646" s="2"/>
      <c r="CZ646" s="45"/>
      <c r="DA646" s="45"/>
      <c r="DB646" s="2"/>
      <c r="DC646" s="2"/>
      <c r="DD646" s="4"/>
      <c r="DE646" s="2"/>
      <c r="DF646" s="2"/>
      <c r="DG646" s="2"/>
      <c r="DH646" s="4"/>
      <c r="DI646" s="4"/>
      <c r="DJ646" s="2"/>
      <c r="DK646" s="2"/>
      <c r="DL646" s="2"/>
      <c r="DM646" s="2"/>
      <c r="DX646" t="s">
        <v>12498</v>
      </c>
      <c r="DY646" s="4"/>
      <c r="DZ646" s="4"/>
      <c r="EA646" s="4" t="s">
        <v>33195</v>
      </c>
    </row>
    <row r="647" spans="1:134">
      <c r="A647" s="62">
        <v>3503105</v>
      </c>
      <c r="B647" s="4" t="s">
        <v>6156</v>
      </c>
      <c r="C647" s="4">
        <v>0</v>
      </c>
      <c r="D647" s="2" t="s">
        <v>5809</v>
      </c>
      <c r="E647" s="2" t="s">
        <v>6281</v>
      </c>
      <c r="F647" s="4" t="s">
        <v>5810</v>
      </c>
      <c r="G647" s="6" t="s">
        <v>12144</v>
      </c>
      <c r="H647" s="4"/>
      <c r="I647" s="4" t="s">
        <v>6160</v>
      </c>
      <c r="J647" s="2" t="s">
        <v>17031</v>
      </c>
      <c r="K647" s="59" t="s">
        <v>29852</v>
      </c>
      <c r="L647" s="58" t="s">
        <v>253</v>
      </c>
      <c r="M647" s="58"/>
      <c r="N647" s="2" t="s">
        <v>9216</v>
      </c>
      <c r="O647" s="4"/>
      <c r="P647" s="4" t="s">
        <v>12144</v>
      </c>
      <c r="Q647" s="2"/>
      <c r="R647" s="6" t="s">
        <v>12746</v>
      </c>
      <c r="S647" s="2"/>
      <c r="T647" s="2"/>
      <c r="U647" s="2"/>
      <c r="V647" s="2"/>
      <c r="W647" s="2"/>
      <c r="X647" s="4"/>
      <c r="Y647" s="2">
        <v>308</v>
      </c>
      <c r="Z647" s="2">
        <v>51</v>
      </c>
      <c r="AA647" s="2">
        <v>1</v>
      </c>
      <c r="AB647" s="22">
        <v>6</v>
      </c>
      <c r="AC647" s="2"/>
      <c r="AD647" s="2">
        <v>1</v>
      </c>
      <c r="AE647" s="2">
        <v>3</v>
      </c>
      <c r="AF647" s="2">
        <v>1</v>
      </c>
      <c r="AG647" s="2">
        <v>5</v>
      </c>
      <c r="AH647" s="2"/>
      <c r="AI647" s="2"/>
      <c r="AJ647" s="2"/>
      <c r="AK647" s="2">
        <v>5</v>
      </c>
      <c r="AL647" s="4">
        <f t="shared" si="74"/>
        <v>10</v>
      </c>
      <c r="AM647" s="2">
        <v>2080</v>
      </c>
      <c r="AN647" s="2">
        <v>4717</v>
      </c>
      <c r="AO647" s="2">
        <v>624</v>
      </c>
      <c r="AP647" s="2">
        <v>7421</v>
      </c>
      <c r="AQ647" s="4">
        <f t="shared" si="75"/>
        <v>14842</v>
      </c>
      <c r="AR647" s="2">
        <v>10</v>
      </c>
      <c r="AS647" s="2">
        <v>11</v>
      </c>
      <c r="AT647" s="2">
        <v>10</v>
      </c>
      <c r="AU647" s="2">
        <v>11</v>
      </c>
      <c r="AV647" s="2">
        <v>10</v>
      </c>
      <c r="AW647" s="2">
        <v>11</v>
      </c>
      <c r="AX647" s="2">
        <v>10</v>
      </c>
      <c r="AY647" s="2">
        <v>11</v>
      </c>
      <c r="AZ647" s="2">
        <v>10</v>
      </c>
      <c r="BA647" s="2">
        <v>11</v>
      </c>
      <c r="BB647" s="2">
        <v>10</v>
      </c>
      <c r="BC647" s="2">
        <v>11</v>
      </c>
      <c r="BD647" s="4">
        <f t="shared" si="77"/>
        <v>126</v>
      </c>
      <c r="BE647" s="2">
        <v>10281</v>
      </c>
      <c r="BF647">
        <f t="shared" si="69"/>
        <v>25123</v>
      </c>
      <c r="BG647" s="2">
        <v>9367</v>
      </c>
      <c r="BH647" s="2">
        <v>5757</v>
      </c>
      <c r="BI647" s="2">
        <v>707</v>
      </c>
      <c r="BJ647" s="50">
        <v>224.93</v>
      </c>
      <c r="BK647" s="4">
        <f t="shared" si="76"/>
        <v>6688.93</v>
      </c>
      <c r="BL647" s="2"/>
      <c r="BM647" s="49">
        <v>605</v>
      </c>
      <c r="BN647" s="53">
        <v>43904</v>
      </c>
      <c r="BO647" s="2" t="s">
        <v>12448</v>
      </c>
      <c r="BP647" s="2"/>
      <c r="BQ647" s="2"/>
      <c r="BR647" s="4"/>
      <c r="BS647" s="2"/>
      <c r="BT647" s="2"/>
      <c r="BU647" s="2"/>
      <c r="BV647" s="4"/>
      <c r="BW647" s="4"/>
      <c r="BX647" s="4"/>
      <c r="BY647" s="4"/>
      <c r="BZ647" s="4"/>
      <c r="CA647" s="4"/>
      <c r="CB647" s="4"/>
      <c r="CC647" s="4"/>
      <c r="CD647" s="2"/>
      <c r="CE647" s="4"/>
      <c r="CF647" s="2">
        <v>37042</v>
      </c>
      <c r="CG647" s="2"/>
      <c r="CH647" s="2"/>
      <c r="CI647" s="2"/>
      <c r="CJ647" s="2"/>
      <c r="CK647" s="2"/>
      <c r="CL647" s="2"/>
      <c r="CM647" s="2"/>
      <c r="CN647" s="2"/>
      <c r="CO647" s="2"/>
      <c r="CP647" s="2"/>
      <c r="CQ647" s="2"/>
      <c r="CR647" s="2"/>
      <c r="CS647" s="2"/>
      <c r="CT647" s="2"/>
      <c r="CU647" s="2"/>
      <c r="CV647" s="2"/>
      <c r="CW647" s="2"/>
      <c r="CX647" s="2">
        <v>6</v>
      </c>
      <c r="CY647" s="45">
        <v>9.25</v>
      </c>
      <c r="CZ647" s="45"/>
      <c r="DA647" s="45"/>
      <c r="DB647" s="2">
        <v>14000</v>
      </c>
      <c r="DC647" s="2">
        <v>856.68</v>
      </c>
      <c r="DD647" s="2" t="s">
        <v>11869</v>
      </c>
      <c r="DE647" s="2" t="s">
        <v>15895</v>
      </c>
      <c r="DF647" s="2"/>
      <c r="DG647" s="2"/>
      <c r="DH647" s="2"/>
      <c r="DI647" s="2"/>
      <c r="DJ647" s="2"/>
      <c r="DK647" s="2"/>
      <c r="DL647" s="2"/>
      <c r="DM647" s="2"/>
      <c r="DN647" s="2"/>
      <c r="DO647" s="2"/>
      <c r="DP647" s="2"/>
      <c r="DQ647" s="2"/>
      <c r="DR647" s="2"/>
      <c r="DS647" s="4"/>
      <c r="DT647" s="4"/>
      <c r="DU647" s="50">
        <v>2051</v>
      </c>
      <c r="DV647" s="50"/>
      <c r="DW647" s="50">
        <v>224.93</v>
      </c>
      <c r="DX647" t="s">
        <v>12498</v>
      </c>
      <c r="DY647" s="4" t="s">
        <v>33196</v>
      </c>
      <c r="DZ647" s="4" t="s">
        <v>33197</v>
      </c>
      <c r="EA647" s="4"/>
      <c r="EB647" s="3"/>
      <c r="EC647" s="3"/>
      <c r="ED647" s="59"/>
    </row>
    <row r="648" spans="1:134">
      <c r="A648" s="62">
        <v>3503106</v>
      </c>
      <c r="B648" s="4" t="s">
        <v>5681</v>
      </c>
      <c r="C648" s="4"/>
      <c r="D648" s="2" t="s">
        <v>5808</v>
      </c>
      <c r="E648" s="2" t="s">
        <v>6167</v>
      </c>
      <c r="F648" s="2" t="s">
        <v>5813</v>
      </c>
      <c r="G648" s="6" t="s">
        <v>12746</v>
      </c>
      <c r="H648" s="4"/>
      <c r="I648" s="4" t="s">
        <v>5318</v>
      </c>
      <c r="J648" s="2" t="s">
        <v>17031</v>
      </c>
      <c r="K648" s="58" t="s">
        <v>5319</v>
      </c>
      <c r="L648" s="58" t="s">
        <v>253</v>
      </c>
      <c r="M648" s="58"/>
      <c r="N648" s="2" t="s">
        <v>9216</v>
      </c>
      <c r="O648" s="4"/>
      <c r="P648" s="4" t="s">
        <v>12144</v>
      </c>
      <c r="Q648" s="2"/>
      <c r="R648" s="6" t="s">
        <v>12746</v>
      </c>
      <c r="S648" s="2"/>
      <c r="T648" s="4"/>
      <c r="U648" s="2"/>
      <c r="V648" s="2"/>
      <c r="W648" s="2"/>
      <c r="X648" s="2"/>
      <c r="Y648" s="2">
        <v>252</v>
      </c>
      <c r="Z648" s="2">
        <v>48</v>
      </c>
      <c r="AA648" s="2">
        <v>1</v>
      </c>
      <c r="AB648" s="22">
        <v>6</v>
      </c>
      <c r="AC648" s="2"/>
      <c r="AD648" s="2"/>
      <c r="AE648" s="2"/>
      <c r="AF648" s="2"/>
      <c r="AG648" s="2"/>
      <c r="AH648" s="2"/>
      <c r="AI648" s="2"/>
      <c r="AJ648" s="2"/>
      <c r="AK648" s="2"/>
      <c r="AL648" s="4">
        <f t="shared" si="74"/>
        <v>0</v>
      </c>
      <c r="AM648" s="2"/>
      <c r="AN648" s="2"/>
      <c r="AO648" s="2"/>
      <c r="AP648" s="2"/>
      <c r="AQ648" s="4">
        <f t="shared" si="75"/>
        <v>0</v>
      </c>
      <c r="AR648" s="2">
        <v>1</v>
      </c>
      <c r="AS648" s="2">
        <v>1</v>
      </c>
      <c r="AT648" s="2">
        <v>1</v>
      </c>
      <c r="AU648" s="2">
        <v>1</v>
      </c>
      <c r="AV648" s="2">
        <v>1</v>
      </c>
      <c r="AW648" s="2">
        <v>1</v>
      </c>
      <c r="AX648" s="2">
        <v>1</v>
      </c>
      <c r="AY648" s="2">
        <v>1</v>
      </c>
      <c r="AZ648" s="2">
        <v>1</v>
      </c>
      <c r="BA648" s="2">
        <v>1</v>
      </c>
      <c r="BB648" s="2">
        <v>1</v>
      </c>
      <c r="BC648" s="2">
        <v>1</v>
      </c>
      <c r="BD648" s="4">
        <f t="shared" si="77"/>
        <v>12</v>
      </c>
      <c r="BE648" s="2">
        <v>1263</v>
      </c>
      <c r="BF648">
        <f t="shared" si="69"/>
        <v>1263</v>
      </c>
      <c r="BG648" s="2">
        <v>1260</v>
      </c>
      <c r="BH648" s="2">
        <v>1906</v>
      </c>
      <c r="BI648" s="2"/>
      <c r="BJ648" s="49"/>
      <c r="BK648" s="4">
        <f t="shared" si="76"/>
        <v>1906</v>
      </c>
      <c r="BL648" s="2"/>
      <c r="BM648" s="49"/>
      <c r="BN648" s="53">
        <v>2730</v>
      </c>
      <c r="BO648" s="2" t="s">
        <v>5811</v>
      </c>
      <c r="BP648" s="2"/>
      <c r="BQ648" s="2">
        <v>2837</v>
      </c>
      <c r="BR648" s="2" t="s">
        <v>6049</v>
      </c>
      <c r="BS648" s="2"/>
      <c r="BT648" s="2"/>
      <c r="BU648" s="2"/>
      <c r="BV648" s="4"/>
      <c r="BW648" s="4"/>
      <c r="BX648" s="4"/>
      <c r="BY648" s="4"/>
      <c r="BZ648" s="4"/>
      <c r="CA648" s="4"/>
      <c r="CB648" s="4"/>
      <c r="CC648" s="4"/>
      <c r="CD648" s="2"/>
      <c r="CE648" s="4"/>
      <c r="CF648" s="2">
        <v>5600</v>
      </c>
      <c r="CG648" s="2"/>
      <c r="CH648" s="2"/>
      <c r="CI648" s="2"/>
      <c r="CJ648" s="2"/>
      <c r="CK648" s="2"/>
      <c r="CL648" s="2"/>
      <c r="CM648" s="2"/>
      <c r="CN648" s="2"/>
      <c r="CO648" s="2"/>
      <c r="CP648" s="2"/>
      <c r="CQ648" s="2"/>
      <c r="CR648" s="2"/>
      <c r="CS648" s="2"/>
      <c r="CT648" s="2"/>
      <c r="CU648" s="2"/>
      <c r="CV648" s="2"/>
      <c r="CW648" s="2"/>
      <c r="CX648" s="2"/>
      <c r="CY648" s="45"/>
      <c r="CZ648" s="45"/>
      <c r="DA648" s="45"/>
      <c r="DB648" s="2"/>
      <c r="DC648" s="2"/>
      <c r="DD648" s="4"/>
      <c r="DE648" s="2"/>
      <c r="DF648" s="2"/>
      <c r="DG648" s="2"/>
      <c r="DH648" s="2"/>
      <c r="DI648" s="2"/>
      <c r="DJ648" s="2"/>
      <c r="DK648" s="2"/>
      <c r="DL648" s="2"/>
      <c r="DM648" s="2"/>
      <c r="DN648" s="2"/>
      <c r="DO648" s="2"/>
      <c r="DP648" s="2"/>
      <c r="DQ648" s="2"/>
      <c r="DR648" s="2"/>
      <c r="DS648" s="4"/>
      <c r="DT648" s="4"/>
      <c r="DU648" s="50"/>
      <c r="DV648" s="50"/>
      <c r="DW648" s="50"/>
      <c r="DX648" t="s">
        <v>17333</v>
      </c>
      <c r="DY648" s="4"/>
      <c r="DZ648" s="4"/>
      <c r="EA648" s="4"/>
      <c r="EB648" s="3"/>
      <c r="EC648" s="3"/>
      <c r="ED648" s="59"/>
    </row>
    <row r="649" spans="1:134">
      <c r="A649" s="62">
        <v>3503011</v>
      </c>
      <c r="B649" s="4" t="s">
        <v>6158</v>
      </c>
      <c r="C649" s="4">
        <v>1</v>
      </c>
      <c r="D649" s="2" t="s">
        <v>6388</v>
      </c>
      <c r="E649" s="2" t="s">
        <v>9574</v>
      </c>
      <c r="F649" s="2" t="s">
        <v>6511</v>
      </c>
      <c r="G649" s="6" t="s">
        <v>12144</v>
      </c>
      <c r="H649" s="6"/>
      <c r="I649" s="6" t="s">
        <v>6385</v>
      </c>
      <c r="J649" s="2" t="s">
        <v>17031</v>
      </c>
      <c r="K649" s="3" t="s">
        <v>27045</v>
      </c>
      <c r="L649" s="59" t="s">
        <v>382</v>
      </c>
      <c r="M649" s="3" t="s">
        <v>27045</v>
      </c>
      <c r="N649" t="s">
        <v>10223</v>
      </c>
      <c r="O649" s="4" t="s">
        <v>6385</v>
      </c>
      <c r="P649" s="4" t="s">
        <v>12746</v>
      </c>
      <c r="Q649" s="2"/>
      <c r="R649" s="6" t="s">
        <v>12746</v>
      </c>
      <c r="S649" s="2"/>
      <c r="T649" s="2"/>
      <c r="U649" s="2"/>
      <c r="V649" s="2"/>
      <c r="W649" s="2"/>
      <c r="X649" s="2"/>
      <c r="Y649" s="2">
        <v>186</v>
      </c>
      <c r="Z649" s="2">
        <v>44</v>
      </c>
      <c r="AA649" s="2">
        <v>1</v>
      </c>
      <c r="AB649" s="22">
        <v>5.5</v>
      </c>
      <c r="AC649" s="2"/>
      <c r="AD649" s="2"/>
      <c r="AE649" s="2">
        <v>1</v>
      </c>
      <c r="AF649" s="2"/>
      <c r="AG649" s="2"/>
      <c r="AH649" s="2"/>
      <c r="AI649" s="2"/>
      <c r="AJ649" s="2"/>
      <c r="AK649" s="2"/>
      <c r="AL649" s="4">
        <f t="shared" si="74"/>
        <v>1</v>
      </c>
      <c r="AM649" s="2"/>
      <c r="AN649" s="2">
        <v>2600</v>
      </c>
      <c r="AO649" s="2"/>
      <c r="AP649" s="2"/>
      <c r="AQ649" s="4">
        <f t="shared" si="75"/>
        <v>2600</v>
      </c>
      <c r="AR649" s="2">
        <v>1</v>
      </c>
      <c r="AS649" s="2">
        <v>3</v>
      </c>
      <c r="AT649" s="2">
        <v>2</v>
      </c>
      <c r="AU649" s="2">
        <v>4</v>
      </c>
      <c r="AV649" s="2">
        <v>4</v>
      </c>
      <c r="AW649" s="2">
        <v>4</v>
      </c>
      <c r="AX649" s="2">
        <v>3</v>
      </c>
      <c r="AY649" s="2">
        <v>4</v>
      </c>
      <c r="AZ649" s="2">
        <v>4</v>
      </c>
      <c r="BA649" s="2">
        <v>2</v>
      </c>
      <c r="BB649" s="2">
        <v>3</v>
      </c>
      <c r="BC649" s="2">
        <v>3</v>
      </c>
      <c r="BD649" s="4">
        <f t="shared" si="77"/>
        <v>37</v>
      </c>
      <c r="BE649" s="2">
        <v>2971</v>
      </c>
      <c r="BF649">
        <f t="shared" ref="BF649:BF712" si="78">BE649+AQ649</f>
        <v>5571</v>
      </c>
      <c r="BG649" s="2">
        <v>1974</v>
      </c>
      <c r="BH649" s="2">
        <v>3014</v>
      </c>
      <c r="BI649" s="2">
        <v>211</v>
      </c>
      <c r="BJ649" s="49">
        <v>121</v>
      </c>
      <c r="BK649" s="4">
        <f t="shared" si="76"/>
        <v>3346</v>
      </c>
      <c r="BL649" s="2"/>
      <c r="BM649" s="49">
        <v>1650</v>
      </c>
      <c r="BN649" s="53">
        <v>18000</v>
      </c>
      <c r="BO649" s="2" t="s">
        <v>12005</v>
      </c>
      <c r="BP649" s="2"/>
      <c r="BQ649" s="2"/>
      <c r="BR649" s="4"/>
      <c r="BS649" s="4"/>
      <c r="BT649" s="4"/>
      <c r="BU649" s="2"/>
      <c r="BV649" s="4"/>
      <c r="BW649" s="4"/>
      <c r="BX649" s="4"/>
      <c r="BY649" s="4"/>
      <c r="BZ649" s="4"/>
      <c r="CA649" s="4"/>
      <c r="CB649" s="4"/>
      <c r="CC649" s="4"/>
      <c r="CD649" s="2"/>
      <c r="CE649" s="4"/>
      <c r="CF649" s="2">
        <v>11000</v>
      </c>
      <c r="CG649" s="2"/>
      <c r="CH649" s="2"/>
      <c r="CI649" s="2"/>
      <c r="CJ649" s="2"/>
      <c r="CK649" s="2"/>
      <c r="CL649" s="2"/>
      <c r="CM649" s="2"/>
      <c r="CN649" s="2"/>
      <c r="CO649" s="2"/>
      <c r="CP649" s="2"/>
      <c r="CQ649" s="2"/>
      <c r="CR649" s="2"/>
      <c r="CS649" s="2"/>
      <c r="CT649" s="2"/>
      <c r="CU649" s="2"/>
      <c r="CV649" s="2"/>
      <c r="CW649" s="2"/>
      <c r="CX649" s="2">
        <v>5</v>
      </c>
      <c r="CY649" s="45">
        <v>40</v>
      </c>
      <c r="CZ649" s="45"/>
      <c r="DA649" s="45"/>
      <c r="DB649" s="2">
        <v>34</v>
      </c>
      <c r="DC649" s="2">
        <v>190</v>
      </c>
      <c r="DD649" s="4" t="s">
        <v>11986</v>
      </c>
      <c r="DE649" s="2" t="s">
        <v>12328</v>
      </c>
      <c r="DF649" s="2">
        <v>300</v>
      </c>
      <c r="DG649" s="2">
        <v>21</v>
      </c>
      <c r="DH649" s="2" t="s">
        <v>11869</v>
      </c>
      <c r="DI649" s="2" t="s">
        <v>15895</v>
      </c>
      <c r="DJ649" s="2"/>
      <c r="DK649" s="2"/>
      <c r="DL649" s="2"/>
      <c r="DM649" s="2"/>
      <c r="DN649" s="2"/>
      <c r="DO649" s="2"/>
      <c r="DP649" s="2"/>
      <c r="DQ649" s="2"/>
      <c r="DR649" s="2"/>
      <c r="DS649" s="4"/>
      <c r="DT649" s="4"/>
      <c r="DU649" s="50">
        <v>3043</v>
      </c>
      <c r="DV649" s="50"/>
      <c r="DW649" s="50">
        <v>121.75</v>
      </c>
      <c r="DX649" t="s">
        <v>12498</v>
      </c>
      <c r="DY649" s="4"/>
      <c r="DZ649" s="4"/>
      <c r="EA649" s="4"/>
      <c r="EB649" s="3"/>
      <c r="EC649" s="3"/>
      <c r="ED649" s="59"/>
    </row>
    <row r="650" spans="1:134">
      <c r="A650" s="62">
        <v>3503012</v>
      </c>
      <c r="B650" s="4" t="s">
        <v>6506</v>
      </c>
      <c r="C650" s="4">
        <v>1</v>
      </c>
      <c r="D650" s="4" t="s">
        <v>6509</v>
      </c>
      <c r="E650" s="6"/>
      <c r="F650" s="4" t="s">
        <v>6387</v>
      </c>
      <c r="G650" s="6" t="s">
        <v>12144</v>
      </c>
      <c r="H650" s="6"/>
      <c r="I650" s="6" t="s">
        <v>6748</v>
      </c>
      <c r="J650" s="2" t="s">
        <v>17031</v>
      </c>
      <c r="K650" s="2" t="s">
        <v>9602</v>
      </c>
      <c r="L650" s="2" t="s">
        <v>9602</v>
      </c>
      <c r="M650" s="2"/>
      <c r="N650" s="2" t="s">
        <v>9618</v>
      </c>
      <c r="O650" s="4" t="s">
        <v>12637</v>
      </c>
      <c r="P650" s="4" t="s">
        <v>12144</v>
      </c>
      <c r="Q650" s="6"/>
      <c r="R650" s="6" t="s">
        <v>12746</v>
      </c>
      <c r="S650" s="4" t="s">
        <v>6387</v>
      </c>
      <c r="T650" s="2"/>
      <c r="U650" s="2"/>
      <c r="V650" s="2"/>
      <c r="W650" s="2"/>
      <c r="X650" s="2"/>
      <c r="Y650" s="2">
        <v>310</v>
      </c>
      <c r="Z650" s="2">
        <v>54</v>
      </c>
      <c r="AA650" s="2">
        <v>1</v>
      </c>
      <c r="AB650" s="22">
        <v>6</v>
      </c>
      <c r="AC650" s="2"/>
      <c r="AD650" s="2"/>
      <c r="AE650" s="2"/>
      <c r="AF650" s="2"/>
      <c r="AG650" s="2"/>
      <c r="AH650" s="2"/>
      <c r="AI650" s="2"/>
      <c r="AJ650" s="2"/>
      <c r="AK650" s="2"/>
      <c r="AL650" s="4">
        <f t="shared" si="74"/>
        <v>0</v>
      </c>
      <c r="AM650" s="2"/>
      <c r="AN650" s="2"/>
      <c r="AO650" s="2"/>
      <c r="AP650" s="2"/>
      <c r="AQ650" s="4">
        <f t="shared" si="75"/>
        <v>0</v>
      </c>
      <c r="AR650" s="2">
        <v>2</v>
      </c>
      <c r="AS650" s="2">
        <v>2</v>
      </c>
      <c r="AT650" s="2">
        <v>2</v>
      </c>
      <c r="AU650" s="2">
        <v>2</v>
      </c>
      <c r="AV650" s="2">
        <v>2</v>
      </c>
      <c r="AW650" s="2">
        <v>3</v>
      </c>
      <c r="AX650" s="2">
        <v>2</v>
      </c>
      <c r="AY650" s="2">
        <v>3</v>
      </c>
      <c r="AZ650" s="2">
        <v>3</v>
      </c>
      <c r="BA650" s="2">
        <v>3</v>
      </c>
      <c r="BB650" s="2">
        <v>3</v>
      </c>
      <c r="BC650" s="2">
        <v>3</v>
      </c>
      <c r="BD650" s="4">
        <f t="shared" si="77"/>
        <v>30</v>
      </c>
      <c r="BE650" s="2">
        <v>3632</v>
      </c>
      <c r="BF650">
        <f t="shared" si="78"/>
        <v>3632</v>
      </c>
      <c r="BG650" s="2">
        <v>2706</v>
      </c>
      <c r="BH650" s="2">
        <v>4511</v>
      </c>
      <c r="BI650" s="2"/>
      <c r="BJ650" s="49">
        <v>54</v>
      </c>
      <c r="BK650" s="4">
        <f t="shared" si="76"/>
        <v>4565</v>
      </c>
      <c r="BL650" s="2"/>
      <c r="BM650" s="49">
        <v>120</v>
      </c>
      <c r="BN650" s="53">
        <v>1080</v>
      </c>
      <c r="BO650" s="2" t="s">
        <v>12005</v>
      </c>
      <c r="BP650" s="2">
        <v>825</v>
      </c>
      <c r="BQ650" s="2">
        <v>9075</v>
      </c>
      <c r="BR650" s="2" t="s">
        <v>12019</v>
      </c>
      <c r="BS650" s="2">
        <v>7</v>
      </c>
      <c r="BT650" s="2">
        <v>250</v>
      </c>
      <c r="BU650" s="2" t="s">
        <v>12448</v>
      </c>
      <c r="BV650" s="4"/>
      <c r="BW650" s="4"/>
      <c r="BX650" s="4"/>
      <c r="BY650" s="4"/>
      <c r="BZ650" s="4"/>
      <c r="CA650" s="4"/>
      <c r="CB650" s="4"/>
      <c r="CC650" s="4"/>
      <c r="CD650" s="4"/>
      <c r="CE650" s="4"/>
      <c r="CF650" s="2">
        <v>9320</v>
      </c>
      <c r="CG650" s="2"/>
      <c r="CH650" s="2"/>
      <c r="CI650" s="2"/>
      <c r="CJ650" s="2"/>
      <c r="CK650" s="2"/>
      <c r="CL650" s="2"/>
      <c r="CM650" s="2"/>
      <c r="CN650" s="2"/>
      <c r="CO650" s="2"/>
      <c r="CP650" s="2"/>
      <c r="CQ650" s="2"/>
      <c r="CR650" s="2"/>
      <c r="CS650" s="2"/>
      <c r="CT650" s="2"/>
      <c r="CU650" s="2"/>
      <c r="CV650" s="2"/>
      <c r="CW650" s="2"/>
      <c r="CX650" s="2">
        <v>1</v>
      </c>
      <c r="CY650" s="45">
        <v>5</v>
      </c>
      <c r="CZ650" s="45"/>
      <c r="DA650" s="45"/>
      <c r="DB650" s="2"/>
      <c r="DC650" s="2"/>
      <c r="DD650" s="4"/>
      <c r="DE650" s="6"/>
      <c r="DF650" s="2"/>
      <c r="DG650" s="2"/>
      <c r="DH650" s="2"/>
      <c r="DI650" s="2"/>
      <c r="DJ650" s="2"/>
      <c r="DK650" s="2"/>
      <c r="DL650" s="2"/>
      <c r="DM650" s="2"/>
      <c r="DN650" s="2"/>
      <c r="DO650" s="2"/>
      <c r="DP650" s="2"/>
      <c r="DQ650" s="2"/>
      <c r="DR650" s="2"/>
      <c r="DS650" s="4"/>
      <c r="DT650" s="4"/>
      <c r="DU650" s="50"/>
      <c r="DV650" s="50"/>
      <c r="DW650" s="50"/>
      <c r="DX650" t="s">
        <v>12498</v>
      </c>
      <c r="DY650" s="4" t="s">
        <v>33126</v>
      </c>
      <c r="DZ650" s="4"/>
      <c r="EA650" s="4" t="s">
        <v>33284</v>
      </c>
      <c r="EB650" s="3"/>
      <c r="EC650" s="3"/>
      <c r="ED650" s="59"/>
    </row>
    <row r="651" spans="1:134">
      <c r="A651" s="62">
        <v>3503013</v>
      </c>
      <c r="B651" s="4" t="s">
        <v>7336</v>
      </c>
      <c r="C651" s="4">
        <v>1</v>
      </c>
      <c r="D651" s="2" t="s">
        <v>6885</v>
      </c>
      <c r="E651" s="6" t="s">
        <v>6625</v>
      </c>
      <c r="F651" s="2" t="s">
        <v>6997</v>
      </c>
      <c r="G651" s="6" t="s">
        <v>12144</v>
      </c>
      <c r="H651" s="4" t="s">
        <v>12144</v>
      </c>
      <c r="I651" s="6" t="s">
        <v>6624</v>
      </c>
      <c r="J651" s="2" t="s">
        <v>17031</v>
      </c>
      <c r="K651" s="2" t="s">
        <v>10224</v>
      </c>
      <c r="L651" s="2" t="s">
        <v>10224</v>
      </c>
      <c r="M651" s="2"/>
      <c r="N651" s="2" t="s">
        <v>10225</v>
      </c>
      <c r="O651" s="4"/>
      <c r="P651" s="4" t="s">
        <v>12746</v>
      </c>
      <c r="Q651" s="6"/>
      <c r="R651" s="6" t="s">
        <v>12144</v>
      </c>
      <c r="S651" s="2" t="s">
        <v>6140</v>
      </c>
      <c r="T651" s="2"/>
      <c r="U651" s="2"/>
      <c r="V651" s="2"/>
      <c r="W651" s="2"/>
      <c r="X651" s="2"/>
      <c r="Y651" s="2">
        <v>120</v>
      </c>
      <c r="Z651" s="2">
        <v>48</v>
      </c>
      <c r="AA651" s="2">
        <v>1</v>
      </c>
      <c r="AB651" s="22">
        <v>5</v>
      </c>
      <c r="AC651" s="2"/>
      <c r="AD651" s="2"/>
      <c r="AE651" s="2"/>
      <c r="AF651" s="2"/>
      <c r="AG651" s="2"/>
      <c r="AH651" s="2"/>
      <c r="AI651" s="2"/>
      <c r="AJ651" s="2"/>
      <c r="AK651" s="2"/>
      <c r="AL651" s="4">
        <f t="shared" si="74"/>
        <v>0</v>
      </c>
      <c r="AM651" s="2"/>
      <c r="AN651" s="2"/>
      <c r="AO651" s="2"/>
      <c r="AP651" s="2"/>
      <c r="AQ651" s="4">
        <f t="shared" si="75"/>
        <v>0</v>
      </c>
      <c r="AR651" s="2">
        <v>3</v>
      </c>
      <c r="AS651" s="2">
        <v>3</v>
      </c>
      <c r="AT651" s="2">
        <v>3</v>
      </c>
      <c r="AU651" s="2">
        <v>3</v>
      </c>
      <c r="AV651" s="2">
        <v>3</v>
      </c>
      <c r="AW651" s="2">
        <v>3</v>
      </c>
      <c r="AX651" s="2">
        <v>3</v>
      </c>
      <c r="AY651" s="2">
        <v>3</v>
      </c>
      <c r="AZ651" s="2">
        <v>3</v>
      </c>
      <c r="BA651" s="2">
        <v>3</v>
      </c>
      <c r="BB651" s="2">
        <v>3</v>
      </c>
      <c r="BC651" s="2">
        <v>3</v>
      </c>
      <c r="BD651" s="4">
        <f t="shared" si="77"/>
        <v>36</v>
      </c>
      <c r="BE651" s="2">
        <v>2978</v>
      </c>
      <c r="BF651">
        <f t="shared" si="78"/>
        <v>2978</v>
      </c>
      <c r="BG651" s="2"/>
      <c r="BH651" s="2">
        <v>7818</v>
      </c>
      <c r="BI651" s="2">
        <v>33</v>
      </c>
      <c r="BJ651" s="49">
        <v>308</v>
      </c>
      <c r="BK651" s="4">
        <f t="shared" si="76"/>
        <v>8159</v>
      </c>
      <c r="BL651" s="2"/>
      <c r="BM651" s="49">
        <v>1015</v>
      </c>
      <c r="BN651" s="53">
        <v>12180</v>
      </c>
      <c r="BO651" s="2" t="s">
        <v>12019</v>
      </c>
      <c r="BP651" s="2"/>
      <c r="BQ651" s="2"/>
      <c r="BR651" s="4"/>
      <c r="BS651" s="2"/>
      <c r="BT651" s="2"/>
      <c r="BU651" s="2"/>
      <c r="BV651" s="4"/>
      <c r="BW651" s="4"/>
      <c r="BX651" s="4"/>
      <c r="BY651" s="4"/>
      <c r="BZ651" s="4"/>
      <c r="CA651" s="4"/>
      <c r="CB651" s="4"/>
      <c r="CC651" s="4"/>
      <c r="CD651" s="2"/>
      <c r="CE651" s="4"/>
      <c r="CF651" s="2"/>
      <c r="CG651" s="2"/>
      <c r="CH651" s="2"/>
      <c r="CI651" s="2"/>
      <c r="CJ651" s="2"/>
      <c r="CK651" s="2"/>
      <c r="CL651" s="2"/>
      <c r="CM651" s="2"/>
      <c r="CN651" s="2"/>
      <c r="CO651" s="2"/>
      <c r="CP651" s="2"/>
      <c r="CQ651" s="2"/>
      <c r="CR651" s="2"/>
      <c r="CS651" s="2"/>
      <c r="CT651" s="2"/>
      <c r="CU651" s="2"/>
      <c r="CV651" s="2"/>
      <c r="CW651" s="2"/>
      <c r="CX651" s="2">
        <v>3</v>
      </c>
      <c r="CY651" s="45">
        <v>25</v>
      </c>
      <c r="CZ651" s="45"/>
      <c r="DA651" s="45"/>
      <c r="DB651" s="2"/>
      <c r="DC651" s="2"/>
      <c r="DD651" s="4"/>
      <c r="DE651" s="6"/>
      <c r="DF651" s="2"/>
      <c r="DG651" s="2"/>
      <c r="DH651" s="2"/>
      <c r="DI651" s="2"/>
      <c r="DJ651" s="2"/>
      <c r="DK651" s="2"/>
      <c r="DL651" s="2"/>
      <c r="DM651" s="2"/>
      <c r="DN651" s="2"/>
      <c r="DO651" s="2"/>
      <c r="DP651" s="2"/>
      <c r="DQ651" s="2"/>
      <c r="DR651" s="2"/>
      <c r="DS651" s="4"/>
      <c r="DT651" s="4"/>
      <c r="DU651" s="50"/>
      <c r="DV651" s="50"/>
      <c r="DW651" s="50"/>
      <c r="DX651" t="s">
        <v>12498</v>
      </c>
      <c r="DY651" s="4" t="s">
        <v>33285</v>
      </c>
      <c r="DZ651" s="4" t="s">
        <v>10300</v>
      </c>
      <c r="EA651" s="4"/>
      <c r="EB651" s="3"/>
      <c r="EC651" s="3"/>
      <c r="ED651" s="59"/>
    </row>
    <row r="652" spans="1:134">
      <c r="A652" s="62">
        <v>3503014</v>
      </c>
      <c r="B652" s="4" t="s">
        <v>6071</v>
      </c>
      <c r="C652" s="4">
        <v>1</v>
      </c>
      <c r="D652" s="6" t="s">
        <v>6295</v>
      </c>
      <c r="E652" s="2"/>
      <c r="F652" s="4" t="s">
        <v>6073</v>
      </c>
      <c r="G652" s="6" t="s">
        <v>12746</v>
      </c>
      <c r="H652" s="6"/>
      <c r="I652" s="4" t="s">
        <v>6296</v>
      </c>
      <c r="J652" s="2" t="s">
        <v>17031</v>
      </c>
      <c r="K652" s="4" t="s">
        <v>12006</v>
      </c>
      <c r="L652" s="4" t="s">
        <v>12006</v>
      </c>
      <c r="M652" s="4"/>
      <c r="N652" s="2" t="s">
        <v>9618</v>
      </c>
      <c r="O652" s="4"/>
      <c r="P652" s="4" t="s">
        <v>12144</v>
      </c>
      <c r="Q652" s="2"/>
      <c r="R652" s="6" t="s">
        <v>12746</v>
      </c>
      <c r="S652" s="6"/>
      <c r="T652" s="2"/>
      <c r="U652" s="2"/>
      <c r="V652" s="2"/>
      <c r="W652" s="2"/>
      <c r="X652" s="2"/>
      <c r="Y652" s="2">
        <v>246</v>
      </c>
      <c r="Z652" s="2">
        <v>60</v>
      </c>
      <c r="AA652" s="2">
        <v>1</v>
      </c>
      <c r="AB652" s="22">
        <v>6</v>
      </c>
      <c r="AC652" s="2">
        <v>2</v>
      </c>
      <c r="AD652" s="2"/>
      <c r="AE652" s="2"/>
      <c r="AF652" s="2"/>
      <c r="AG652" s="2"/>
      <c r="AH652" s="2"/>
      <c r="AI652" s="2"/>
      <c r="AJ652" s="2"/>
      <c r="AK652" s="2"/>
      <c r="AL652" s="4">
        <f t="shared" si="74"/>
        <v>0</v>
      </c>
      <c r="AM652" s="2"/>
      <c r="AN652" s="2"/>
      <c r="AO652" s="2"/>
      <c r="AP652" s="2"/>
      <c r="AQ652" s="4">
        <f t="shared" si="75"/>
        <v>0</v>
      </c>
      <c r="AR652" s="2">
        <v>7</v>
      </c>
      <c r="AS652" s="2">
        <v>7</v>
      </c>
      <c r="AT652" s="2"/>
      <c r="AU652" s="2">
        <v>1</v>
      </c>
      <c r="AV652" s="2">
        <v>2</v>
      </c>
      <c r="AW652" s="2">
        <v>2</v>
      </c>
      <c r="AX652" s="2">
        <v>2</v>
      </c>
      <c r="AY652" s="2">
        <v>2</v>
      </c>
      <c r="AZ652" s="2">
        <v>2</v>
      </c>
      <c r="BA652" s="2">
        <v>2</v>
      </c>
      <c r="BB652" s="2">
        <v>4</v>
      </c>
      <c r="BC652" s="2">
        <v>2</v>
      </c>
      <c r="BD652" s="4">
        <f t="shared" si="77"/>
        <v>33</v>
      </c>
      <c r="BE652" s="2">
        <v>2515</v>
      </c>
      <c r="BF652">
        <f t="shared" si="78"/>
        <v>2515</v>
      </c>
      <c r="BG652" s="2">
        <v>4055</v>
      </c>
      <c r="BH652" s="2">
        <v>7517</v>
      </c>
      <c r="BI652" s="2">
        <v>50</v>
      </c>
      <c r="BJ652" s="49">
        <v>150</v>
      </c>
      <c r="BK652" s="4">
        <f t="shared" si="76"/>
        <v>7717</v>
      </c>
      <c r="BL652" s="2"/>
      <c r="BM652" s="49">
        <v>1279</v>
      </c>
      <c r="BN652" s="53">
        <v>12790</v>
      </c>
      <c r="BO652" s="2" t="s">
        <v>12005</v>
      </c>
      <c r="BP652" s="2"/>
      <c r="BQ652" s="2"/>
      <c r="BR652" s="2"/>
      <c r="BS652" s="2"/>
      <c r="BT652" s="2"/>
      <c r="BU652" s="2"/>
      <c r="BV652" s="4"/>
      <c r="BW652" s="4"/>
      <c r="BX652" s="4"/>
      <c r="BY652" s="4"/>
      <c r="BZ652" s="4"/>
      <c r="CA652" s="4"/>
      <c r="CB652" s="4"/>
      <c r="CC652" s="4"/>
      <c r="CD652" s="2"/>
      <c r="CE652" s="4"/>
      <c r="CF652" s="2">
        <v>27430</v>
      </c>
      <c r="CG652" s="2"/>
      <c r="CH652" s="2"/>
      <c r="CI652" s="2"/>
      <c r="CJ652" s="2"/>
      <c r="CK652" s="2"/>
      <c r="CL652" s="2"/>
      <c r="CM652" s="2"/>
      <c r="CN652" s="2"/>
      <c r="CO652" s="2"/>
      <c r="CP652" s="2">
        <v>1</v>
      </c>
      <c r="CQ652" s="22">
        <v>3.5</v>
      </c>
      <c r="CR652" s="2"/>
      <c r="CS652" s="2"/>
      <c r="CT652" s="2"/>
      <c r="CU652" s="2"/>
      <c r="CV652" s="2"/>
      <c r="CW652" s="2"/>
      <c r="CX652" s="2"/>
      <c r="CY652" s="45"/>
      <c r="CZ652" s="45"/>
      <c r="DA652" s="45"/>
      <c r="DB652" s="2"/>
      <c r="DC652" s="2"/>
      <c r="DD652" s="4"/>
      <c r="DE652" s="6"/>
      <c r="DF652" s="2"/>
      <c r="DG652" s="2"/>
      <c r="DH652" s="2"/>
      <c r="DI652" s="2"/>
      <c r="DJ652" s="2"/>
      <c r="DK652" s="2"/>
      <c r="DL652" s="2"/>
      <c r="DM652" s="2"/>
      <c r="DN652" s="2"/>
      <c r="DO652" s="2"/>
      <c r="DP652" s="2"/>
      <c r="DQ652" s="2"/>
      <c r="DR652" s="2"/>
      <c r="DS652" s="4"/>
      <c r="DT652" s="4"/>
      <c r="DU652" s="50"/>
      <c r="DV652" s="50"/>
      <c r="DW652" s="50"/>
      <c r="DX652" t="s">
        <v>12498</v>
      </c>
      <c r="DY652" s="4" t="s">
        <v>33376</v>
      </c>
      <c r="DZ652" s="4"/>
      <c r="EA652" s="4"/>
      <c r="EB652" s="3"/>
      <c r="EC652" s="3"/>
      <c r="ED652" s="59"/>
    </row>
    <row r="653" spans="1:134">
      <c r="A653" s="62">
        <v>3503015</v>
      </c>
      <c r="B653" s="4" t="s">
        <v>5948</v>
      </c>
      <c r="C653" s="4"/>
      <c r="D653" s="6" t="s">
        <v>6070</v>
      </c>
      <c r="E653" s="2"/>
      <c r="F653" s="4" t="s">
        <v>5836</v>
      </c>
      <c r="G653" s="6" t="s">
        <v>12746</v>
      </c>
      <c r="H653" s="6"/>
      <c r="I653" s="6" t="s">
        <v>6524</v>
      </c>
      <c r="J653" s="2" t="s">
        <v>17031</v>
      </c>
      <c r="K653" s="4" t="s">
        <v>6173</v>
      </c>
      <c r="L653" s="4" t="s">
        <v>20479</v>
      </c>
      <c r="M653" s="4"/>
      <c r="N653" t="s">
        <v>12249</v>
      </c>
      <c r="O653" s="4"/>
      <c r="P653" s="4" t="s">
        <v>12746</v>
      </c>
      <c r="Q653" s="2"/>
      <c r="R653" s="6" t="s">
        <v>12746</v>
      </c>
      <c r="S653" s="2"/>
      <c r="T653" s="2" t="s">
        <v>12746</v>
      </c>
      <c r="U653" s="2"/>
      <c r="V653" s="2"/>
      <c r="W653" s="4" t="s">
        <v>12144</v>
      </c>
      <c r="X653" s="2" t="s">
        <v>6059</v>
      </c>
      <c r="Y653" s="2">
        <v>250</v>
      </c>
      <c r="Z653" s="4" t="s">
        <v>6168</v>
      </c>
      <c r="AA653" s="2"/>
      <c r="AB653" s="22">
        <v>6</v>
      </c>
      <c r="AC653" s="2">
        <v>1</v>
      </c>
      <c r="AD653" s="2"/>
      <c r="AE653" s="2"/>
      <c r="AF653" s="2"/>
      <c r="AG653" s="2"/>
      <c r="AH653" s="2"/>
      <c r="AI653" s="2"/>
      <c r="AJ653" s="2"/>
      <c r="AK653" s="2"/>
      <c r="AL653" s="4">
        <f t="shared" si="74"/>
        <v>0</v>
      </c>
      <c r="AM653" s="2"/>
      <c r="AN653" s="2"/>
      <c r="AO653" s="2"/>
      <c r="AP653" s="2"/>
      <c r="AQ653" s="4">
        <f t="shared" si="75"/>
        <v>0</v>
      </c>
      <c r="AR653" s="2">
        <v>1</v>
      </c>
      <c r="AS653" s="2">
        <v>1</v>
      </c>
      <c r="AT653" s="2">
        <v>1</v>
      </c>
      <c r="AU653" s="2">
        <v>1</v>
      </c>
      <c r="AV653" s="2">
        <v>1</v>
      </c>
      <c r="AW653" s="2">
        <v>1</v>
      </c>
      <c r="AX653" s="2">
        <v>1</v>
      </c>
      <c r="AY653" s="2">
        <v>1</v>
      </c>
      <c r="AZ653" s="2">
        <v>1</v>
      </c>
      <c r="BA653" s="2">
        <v>1</v>
      </c>
      <c r="BB653" s="2">
        <v>1</v>
      </c>
      <c r="BC653" s="2">
        <v>1</v>
      </c>
      <c r="BD653" s="4">
        <f t="shared" si="77"/>
        <v>12</v>
      </c>
      <c r="BE653" s="2">
        <v>850</v>
      </c>
      <c r="BF653">
        <f t="shared" si="78"/>
        <v>850</v>
      </c>
      <c r="BG653" s="2"/>
      <c r="BH653" s="2">
        <v>2000</v>
      </c>
      <c r="BI653" s="2">
        <v>100</v>
      </c>
      <c r="BJ653" s="49">
        <v>144</v>
      </c>
      <c r="BK653" s="4">
        <f t="shared" si="76"/>
        <v>2244</v>
      </c>
      <c r="BL653" s="2"/>
      <c r="BM653" s="49">
        <v>1100</v>
      </c>
      <c r="BN653" s="53">
        <v>5500</v>
      </c>
      <c r="BO653" s="2" t="s">
        <v>12001</v>
      </c>
      <c r="BP653" s="2"/>
      <c r="BQ653" s="2">
        <v>2000</v>
      </c>
      <c r="BR653" s="4" t="s">
        <v>16177</v>
      </c>
      <c r="BS653" s="2"/>
      <c r="BT653" s="2"/>
      <c r="BU653" s="2"/>
      <c r="BV653" s="4"/>
      <c r="BW653" s="4"/>
      <c r="BX653" s="4"/>
      <c r="BY653" s="4"/>
      <c r="BZ653" s="4"/>
      <c r="CA653" s="4"/>
      <c r="CB653" s="4"/>
      <c r="CC653" s="4"/>
      <c r="CD653" s="2"/>
      <c r="CE653" s="4"/>
      <c r="CF653" s="2"/>
      <c r="CG653" s="2"/>
      <c r="CH653" s="2"/>
      <c r="CI653" s="2"/>
      <c r="CJ653" s="2"/>
      <c r="CK653" s="2"/>
      <c r="CL653" s="2"/>
      <c r="CM653" s="2"/>
      <c r="CN653" s="2"/>
      <c r="CO653" s="2"/>
      <c r="CP653" s="2"/>
      <c r="CQ653" s="2"/>
      <c r="CR653" s="2"/>
      <c r="CS653" s="2"/>
      <c r="CT653" s="2"/>
      <c r="CU653" s="2"/>
      <c r="CV653" s="2"/>
      <c r="CW653" s="2"/>
      <c r="CX653" s="2"/>
      <c r="CY653" s="45"/>
      <c r="CZ653" s="45"/>
      <c r="DA653" s="45"/>
      <c r="DB653" s="2"/>
      <c r="DC653" s="2"/>
      <c r="DD653" s="2"/>
      <c r="DE653" s="2"/>
      <c r="DF653" s="2"/>
      <c r="DG653" s="2"/>
      <c r="DH653" s="2"/>
      <c r="DI653" s="2"/>
      <c r="DJ653" s="2"/>
      <c r="DK653" s="2"/>
      <c r="DL653" s="2"/>
      <c r="DM653" s="2"/>
      <c r="DN653" s="2"/>
      <c r="DO653" s="2"/>
      <c r="DP653" s="2"/>
      <c r="DQ653" s="2"/>
      <c r="DR653" s="2"/>
      <c r="DS653" s="4"/>
      <c r="DT653" s="4"/>
      <c r="DU653" s="50"/>
      <c r="DV653" s="50"/>
      <c r="DW653" s="50"/>
      <c r="DX653" t="s">
        <v>12498</v>
      </c>
      <c r="DY653" s="4"/>
      <c r="DZ653" s="4"/>
      <c r="EA653" s="84" t="s">
        <v>33377</v>
      </c>
      <c r="EB653" s="3"/>
      <c r="EC653" s="3"/>
      <c r="ED653" s="59"/>
    </row>
    <row r="654" spans="1:134">
      <c r="A654" s="62">
        <v>3503016</v>
      </c>
      <c r="B654" s="4" t="s">
        <v>4608</v>
      </c>
      <c r="C654" s="4"/>
      <c r="D654" s="3" t="s">
        <v>5832</v>
      </c>
      <c r="E654" s="2" t="s">
        <v>9538</v>
      </c>
      <c r="F654" s="4" t="s">
        <v>5833</v>
      </c>
      <c r="G654" s="6" t="s">
        <v>12746</v>
      </c>
      <c r="H654" s="6"/>
      <c r="I654" s="2" t="s">
        <v>5834</v>
      </c>
      <c r="J654" s="4" t="s">
        <v>17031</v>
      </c>
      <c r="K654" s="2" t="s">
        <v>5834</v>
      </c>
      <c r="L654" s="2" t="s">
        <v>12436</v>
      </c>
      <c r="N654" s="2" t="s">
        <v>11774</v>
      </c>
      <c r="O654" s="4"/>
      <c r="P654" s="4" t="s">
        <v>12144</v>
      </c>
      <c r="Q654" s="2"/>
      <c r="R654" s="6" t="s">
        <v>12746</v>
      </c>
      <c r="S654" s="2"/>
      <c r="T654" s="2"/>
      <c r="V654" s="2"/>
      <c r="W654" s="2"/>
      <c r="X654" s="2"/>
      <c r="Y654" s="2">
        <v>250</v>
      </c>
      <c r="Z654" s="2">
        <v>54</v>
      </c>
      <c r="AA654" s="2">
        <v>1</v>
      </c>
      <c r="AB654" s="22">
        <v>6</v>
      </c>
      <c r="AC654" s="2"/>
      <c r="AD654" s="2"/>
      <c r="AE654" s="2"/>
      <c r="AF654" s="2"/>
      <c r="AG654" s="2"/>
      <c r="AH654" s="2"/>
      <c r="AI654" s="2"/>
      <c r="AJ654" s="2"/>
      <c r="AK654" s="2"/>
      <c r="AL654" s="4">
        <f t="shared" si="74"/>
        <v>0</v>
      </c>
      <c r="AM654" s="2"/>
      <c r="AN654" s="2"/>
      <c r="AO654" s="2"/>
      <c r="AP654" s="2"/>
      <c r="AQ654" s="4">
        <f t="shared" si="75"/>
        <v>0</v>
      </c>
      <c r="AR654" s="2">
        <v>2</v>
      </c>
      <c r="AS654" s="2">
        <v>2</v>
      </c>
      <c r="AT654" s="2">
        <v>2</v>
      </c>
      <c r="AU654" s="2">
        <v>2</v>
      </c>
      <c r="AV654" s="2">
        <v>2</v>
      </c>
      <c r="AW654" s="2">
        <v>2</v>
      </c>
      <c r="AX654" s="2">
        <v>2</v>
      </c>
      <c r="AY654" s="2">
        <v>2</v>
      </c>
      <c r="AZ654" s="2">
        <v>2</v>
      </c>
      <c r="BA654" s="2">
        <v>2</v>
      </c>
      <c r="BB654" s="2">
        <v>2</v>
      </c>
      <c r="BC654" s="2">
        <v>2</v>
      </c>
      <c r="BD654" s="4">
        <f t="shared" si="77"/>
        <v>24</v>
      </c>
      <c r="BE654" s="2">
        <v>2964</v>
      </c>
      <c r="BF654">
        <f t="shared" si="78"/>
        <v>2964</v>
      </c>
      <c r="BG654" s="2">
        <v>2964</v>
      </c>
      <c r="BH654" s="2">
        <v>3822</v>
      </c>
      <c r="BI654" s="2">
        <v>152</v>
      </c>
      <c r="BJ654" s="49">
        <v>72</v>
      </c>
      <c r="BK654" s="4">
        <f t="shared" si="76"/>
        <v>4046</v>
      </c>
      <c r="BL654" s="2"/>
      <c r="BM654" s="49">
        <v>290</v>
      </c>
      <c r="BN654" s="53">
        <v>13920</v>
      </c>
      <c r="BO654" s="2" t="s">
        <v>12448</v>
      </c>
      <c r="BP654" s="2"/>
      <c r="BQ654" s="2"/>
      <c r="BR654" s="2"/>
      <c r="BS654" s="2"/>
      <c r="BT654" s="2"/>
      <c r="BU654" s="2"/>
      <c r="CD654" s="2"/>
      <c r="CE654" s="4"/>
      <c r="CF654" s="2">
        <v>13760</v>
      </c>
      <c r="CG654" s="2"/>
      <c r="CH654" s="2"/>
      <c r="CI654" s="2"/>
      <c r="CJ654" s="2"/>
      <c r="CK654" s="2"/>
      <c r="CL654" s="2"/>
      <c r="CM654" s="2"/>
      <c r="CN654" s="2"/>
      <c r="CO654" s="2"/>
      <c r="CP654" s="2"/>
      <c r="CQ654" s="2"/>
      <c r="CR654" s="2"/>
      <c r="CS654" s="2"/>
      <c r="CT654" s="2"/>
      <c r="CU654" s="2"/>
      <c r="CV654" s="2"/>
      <c r="CW654" s="2"/>
      <c r="CX654" s="2">
        <v>1</v>
      </c>
      <c r="CY654" s="45">
        <v>5</v>
      </c>
      <c r="CZ654" s="45"/>
      <c r="DA654" s="45"/>
      <c r="DB654" s="2">
        <v>1799</v>
      </c>
      <c r="DC654" s="2">
        <v>152</v>
      </c>
      <c r="DD654" s="4" t="s">
        <v>11869</v>
      </c>
      <c r="DE654" s="2" t="s">
        <v>15895</v>
      </c>
      <c r="DF654" s="2"/>
      <c r="DG654" s="2"/>
      <c r="DH654" s="2"/>
      <c r="DI654" s="2"/>
      <c r="DJ654" s="2"/>
      <c r="DK654" s="2"/>
      <c r="DL654" s="2"/>
      <c r="DM654" s="2"/>
      <c r="DW654" s="50">
        <v>72</v>
      </c>
      <c r="DX654" t="s">
        <v>12498</v>
      </c>
      <c r="DY654" s="4"/>
      <c r="DZ654" s="4"/>
      <c r="EA654" s="4"/>
    </row>
    <row r="655" spans="1:134">
      <c r="A655" s="62">
        <v>3503017</v>
      </c>
      <c r="B655" s="4" t="s">
        <v>6184</v>
      </c>
      <c r="C655" s="4">
        <v>1</v>
      </c>
      <c r="D655" s="2" t="s">
        <v>6187</v>
      </c>
      <c r="E655" s="2" t="s">
        <v>6312</v>
      </c>
      <c r="F655" s="6" t="s">
        <v>6311</v>
      </c>
      <c r="G655" s="6" t="s">
        <v>12746</v>
      </c>
      <c r="H655" s="6"/>
      <c r="I655" s="6" t="s">
        <v>6312</v>
      </c>
      <c r="J655" s="4" t="s">
        <v>17031</v>
      </c>
      <c r="K655" s="2" t="s">
        <v>9664</v>
      </c>
      <c r="L655" s="2" t="s">
        <v>9664</v>
      </c>
      <c r="N655" s="2" t="s">
        <v>9664</v>
      </c>
      <c r="O655" s="4"/>
      <c r="P655" s="4" t="s">
        <v>12144</v>
      </c>
      <c r="Q655" s="2"/>
      <c r="R655" s="6" t="s">
        <v>12746</v>
      </c>
      <c r="S655" s="4"/>
      <c r="T655" s="4" t="s">
        <v>12144</v>
      </c>
      <c r="V655" s="2" t="s">
        <v>12144</v>
      </c>
      <c r="W655" s="2"/>
      <c r="X655" s="4" t="s">
        <v>6435</v>
      </c>
      <c r="Y655" s="2">
        <v>230</v>
      </c>
      <c r="Z655" s="2">
        <v>48</v>
      </c>
      <c r="AA655" s="2">
        <v>1</v>
      </c>
      <c r="AB655" s="22">
        <v>6</v>
      </c>
      <c r="AC655" s="2">
        <v>2</v>
      </c>
      <c r="AD655" s="2"/>
      <c r="AE655" s="2">
        <v>1</v>
      </c>
      <c r="AF655" s="2">
        <v>1</v>
      </c>
      <c r="AG655" s="2"/>
      <c r="AH655" s="2"/>
      <c r="AI655" s="2"/>
      <c r="AJ655" s="2"/>
      <c r="AK655" s="2"/>
      <c r="AL655" s="4">
        <f t="shared" si="74"/>
        <v>2</v>
      </c>
      <c r="AM655" s="2"/>
      <c r="AN655" s="2">
        <v>750</v>
      </c>
      <c r="AO655" s="2">
        <v>325</v>
      </c>
      <c r="AP655" s="2"/>
      <c r="AQ655" s="4">
        <f t="shared" si="75"/>
        <v>1075</v>
      </c>
      <c r="AR655" s="2">
        <v>3</v>
      </c>
      <c r="AS655" s="2">
        <v>2</v>
      </c>
      <c r="AT655" s="2">
        <v>2</v>
      </c>
      <c r="AU655" s="2">
        <v>2</v>
      </c>
      <c r="AV655" s="2">
        <v>2</v>
      </c>
      <c r="AW655" s="2">
        <v>1</v>
      </c>
      <c r="AX655" s="2">
        <v>1</v>
      </c>
      <c r="AY655" s="2">
        <v>1</v>
      </c>
      <c r="AZ655" s="2">
        <v>1</v>
      </c>
      <c r="BA655" s="2">
        <v>1</v>
      </c>
      <c r="BB655" s="2">
        <v>2</v>
      </c>
      <c r="BC655" s="2">
        <v>2</v>
      </c>
      <c r="BD655" s="4">
        <f t="shared" si="77"/>
        <v>20</v>
      </c>
      <c r="BE655" s="2">
        <v>1373</v>
      </c>
      <c r="BF655">
        <f t="shared" si="78"/>
        <v>2448</v>
      </c>
      <c r="BG655" s="2"/>
      <c r="BH655" s="2">
        <v>1789</v>
      </c>
      <c r="BI655" s="2">
        <v>220</v>
      </c>
      <c r="BJ655" s="49">
        <v>141</v>
      </c>
      <c r="BK655" s="4">
        <f t="shared" si="76"/>
        <v>2150</v>
      </c>
      <c r="BL655" s="2"/>
      <c r="BM655" s="49">
        <v>545</v>
      </c>
      <c r="BN655" s="53">
        <v>17422</v>
      </c>
      <c r="BO655" s="2" t="s">
        <v>12448</v>
      </c>
      <c r="BP655" s="2"/>
      <c r="BQ655" s="2"/>
      <c r="BR655" s="2"/>
      <c r="BS655" s="2"/>
      <c r="BT655" s="2"/>
      <c r="BU655" s="2"/>
      <c r="CD655" s="2"/>
      <c r="CE655" s="4"/>
      <c r="CF655" s="2"/>
      <c r="CG655" s="2"/>
      <c r="CH655" s="2"/>
      <c r="CI655" s="2"/>
      <c r="CJ655" s="2"/>
      <c r="CK655" s="2"/>
      <c r="CL655" s="2"/>
      <c r="CM655" s="2"/>
      <c r="CN655" s="2"/>
      <c r="CO655" s="2"/>
      <c r="CP655" s="2"/>
      <c r="CQ655" s="2"/>
      <c r="CR655" s="2"/>
      <c r="CS655" s="2"/>
      <c r="CT655" s="2"/>
      <c r="CU655" s="2"/>
      <c r="CV655" s="2"/>
      <c r="CW655" s="2"/>
      <c r="CX655" s="2">
        <v>6</v>
      </c>
      <c r="CY655" s="45">
        <v>33</v>
      </c>
      <c r="CZ655" s="45"/>
      <c r="DA655" s="45"/>
      <c r="DB655" s="2">
        <v>3000</v>
      </c>
      <c r="DC655" s="2">
        <v>220</v>
      </c>
      <c r="DD655" s="4" t="s">
        <v>11869</v>
      </c>
      <c r="DE655" s="2" t="s">
        <v>15895</v>
      </c>
      <c r="DF655" s="2"/>
      <c r="DG655" s="2"/>
      <c r="DH655" s="2"/>
      <c r="DI655" s="2"/>
      <c r="DJ655" s="2"/>
      <c r="DK655" s="2"/>
      <c r="DL655" s="2"/>
      <c r="DM655" s="2"/>
      <c r="DU655" s="49"/>
      <c r="DV655" s="49"/>
      <c r="DW655" s="50">
        <v>141</v>
      </c>
      <c r="DX655" t="s">
        <v>12498</v>
      </c>
      <c r="DY655" s="4"/>
      <c r="DZ655" s="4"/>
      <c r="EA655" s="4" t="s">
        <v>33378</v>
      </c>
    </row>
    <row r="656" spans="1:134">
      <c r="A656" s="62">
        <v>3503018</v>
      </c>
      <c r="B656" s="4" t="s">
        <v>6185</v>
      </c>
      <c r="C656" s="4">
        <v>1</v>
      </c>
      <c r="D656" s="2" t="s">
        <v>6186</v>
      </c>
      <c r="E656" s="4" t="s">
        <v>6300</v>
      </c>
      <c r="F656" s="6" t="s">
        <v>6298</v>
      </c>
      <c r="G656" s="6" t="s">
        <v>12746</v>
      </c>
      <c r="H656" s="6"/>
      <c r="I656" s="4" t="s">
        <v>6525</v>
      </c>
      <c r="J656" s="4" t="s">
        <v>17031</v>
      </c>
      <c r="K656" s="2" t="s">
        <v>6299</v>
      </c>
      <c r="L656" s="58" t="s">
        <v>275</v>
      </c>
      <c r="M656" s="58" t="s">
        <v>30241</v>
      </c>
      <c r="N656" s="2" t="s">
        <v>9664</v>
      </c>
      <c r="O656" s="4" t="s">
        <v>20444</v>
      </c>
      <c r="P656" s="4" t="s">
        <v>12746</v>
      </c>
      <c r="Q656" s="4"/>
      <c r="R656" s="6" t="s">
        <v>12746</v>
      </c>
      <c r="S656" s="2"/>
      <c r="T656" s="4" t="s">
        <v>12144</v>
      </c>
      <c r="V656" s="2" t="s">
        <v>12144</v>
      </c>
      <c r="W656" s="2"/>
      <c r="X656" s="4" t="s">
        <v>9943</v>
      </c>
      <c r="Y656" s="2">
        <v>210</v>
      </c>
      <c r="Z656" s="2">
        <v>48</v>
      </c>
      <c r="AA656" s="2">
        <v>1</v>
      </c>
      <c r="AB656" s="22">
        <v>6</v>
      </c>
      <c r="AC656" s="2">
        <v>2</v>
      </c>
      <c r="AD656" s="2"/>
      <c r="AE656" s="2"/>
      <c r="AF656" s="2"/>
      <c r="AG656" s="2">
        <v>1</v>
      </c>
      <c r="AH656" s="2">
        <v>1</v>
      </c>
      <c r="AI656" s="2">
        <v>1</v>
      </c>
      <c r="AJ656" s="2">
        <v>1</v>
      </c>
      <c r="AK656" s="2">
        <v>1</v>
      </c>
      <c r="AL656" s="4">
        <f t="shared" si="74"/>
        <v>1</v>
      </c>
      <c r="AM656" s="2"/>
      <c r="AN656" s="2"/>
      <c r="AO656" s="2"/>
      <c r="AP656" s="2">
        <v>340</v>
      </c>
      <c r="AQ656" s="4">
        <f t="shared" si="75"/>
        <v>340</v>
      </c>
      <c r="AR656" s="2"/>
      <c r="AS656" s="2"/>
      <c r="AT656" s="2">
        <v>3</v>
      </c>
      <c r="AU656" s="2">
        <v>3</v>
      </c>
      <c r="AV656" s="2">
        <v>3</v>
      </c>
      <c r="AW656" s="2">
        <v>4</v>
      </c>
      <c r="AX656" s="2">
        <v>4</v>
      </c>
      <c r="AY656" s="2">
        <v>4</v>
      </c>
      <c r="AZ656" s="2">
        <v>4</v>
      </c>
      <c r="BA656" s="2">
        <v>4</v>
      </c>
      <c r="BB656" s="2">
        <v>3</v>
      </c>
      <c r="BC656" s="2">
        <v>3</v>
      </c>
      <c r="BD656" s="4">
        <f t="shared" si="77"/>
        <v>35</v>
      </c>
      <c r="BE656" s="2">
        <v>2781</v>
      </c>
      <c r="BF656">
        <f t="shared" si="78"/>
        <v>3121</v>
      </c>
      <c r="BG656" s="2">
        <v>2350</v>
      </c>
      <c r="BH656" s="2">
        <v>2000</v>
      </c>
      <c r="BI656" s="2">
        <v>1015</v>
      </c>
      <c r="BJ656" s="49">
        <v>150</v>
      </c>
      <c r="BK656" s="4">
        <f t="shared" si="76"/>
        <v>3165</v>
      </c>
      <c r="BL656" s="2"/>
      <c r="BM656" s="49">
        <v>230</v>
      </c>
      <c r="BN656" s="53">
        <v>1373</v>
      </c>
      <c r="BO656" s="2" t="s">
        <v>12005</v>
      </c>
      <c r="BP656" s="2"/>
      <c r="BQ656" s="2">
        <v>6344</v>
      </c>
      <c r="BR656" s="2" t="s">
        <v>6434</v>
      </c>
      <c r="BS656" s="2"/>
      <c r="BT656" s="2"/>
      <c r="BU656" s="2"/>
      <c r="CD656" s="2"/>
      <c r="CE656" s="4"/>
      <c r="CF656" s="2">
        <v>6000</v>
      </c>
      <c r="CG656" s="2"/>
      <c r="CH656" s="2"/>
      <c r="CI656" s="2"/>
      <c r="CJ656" s="2"/>
      <c r="CK656" s="2"/>
      <c r="CL656" s="2"/>
      <c r="CM656" s="2"/>
      <c r="CN656" s="2"/>
      <c r="CO656" s="2"/>
      <c r="CP656" s="2"/>
      <c r="CQ656" s="2"/>
      <c r="CR656" s="2"/>
      <c r="CS656" s="2"/>
      <c r="CT656" s="2"/>
      <c r="CU656" s="2"/>
      <c r="CV656" s="2"/>
      <c r="CW656" s="2"/>
      <c r="CZ656" s="45">
        <v>4</v>
      </c>
      <c r="DA656" s="45">
        <v>18</v>
      </c>
      <c r="DB656" s="2"/>
      <c r="DC656" s="2"/>
      <c r="DD656" s="2"/>
      <c r="DE656" s="2"/>
      <c r="DF656" s="2"/>
      <c r="DG656" s="2"/>
      <c r="DH656" s="2"/>
      <c r="DI656" s="2"/>
      <c r="DJ656" s="2"/>
      <c r="DK656" s="2"/>
      <c r="DL656" s="2"/>
      <c r="DM656" s="2"/>
      <c r="DU656" s="49"/>
      <c r="DV656" s="49"/>
      <c r="DW656" s="50">
        <v>150</v>
      </c>
      <c r="DX656" t="s">
        <v>12498</v>
      </c>
      <c r="DY656" s="4" t="s">
        <v>33379</v>
      </c>
      <c r="DZ656" s="4"/>
      <c r="EA656" s="4"/>
    </row>
    <row r="657" spans="1:134">
      <c r="A657" s="62">
        <v>3503019</v>
      </c>
      <c r="B657" s="4" t="s">
        <v>6319</v>
      </c>
      <c r="C657" s="4">
        <v>1</v>
      </c>
      <c r="D657" s="2" t="s">
        <v>6320</v>
      </c>
      <c r="E657" s="2" t="s">
        <v>6437</v>
      </c>
      <c r="F657" s="6" t="s">
        <v>6436</v>
      </c>
      <c r="G657" s="6" t="s">
        <v>12144</v>
      </c>
      <c r="H657" s="6"/>
      <c r="I657" s="6" t="s">
        <v>6199</v>
      </c>
      <c r="J657" s="2" t="s">
        <v>17031</v>
      </c>
      <c r="K657" s="2" t="s">
        <v>9760</v>
      </c>
      <c r="L657" s="2" t="s">
        <v>9760</v>
      </c>
      <c r="M657" s="2"/>
      <c r="N657" t="s">
        <v>9770</v>
      </c>
      <c r="O657" s="4"/>
      <c r="P657" s="4" t="s">
        <v>12144</v>
      </c>
      <c r="Q657" s="2"/>
      <c r="R657" s="6" t="s">
        <v>12746</v>
      </c>
      <c r="S657" s="2"/>
      <c r="T657" s="2"/>
      <c r="U657" s="2"/>
      <c r="V657" s="2"/>
      <c r="W657" s="2"/>
      <c r="X657" s="4"/>
      <c r="Y657" s="2">
        <v>305</v>
      </c>
      <c r="Z657" s="2">
        <v>48</v>
      </c>
      <c r="AA657" s="2">
        <v>1</v>
      </c>
      <c r="AB657" s="22">
        <v>5.5</v>
      </c>
      <c r="AC657" s="2"/>
      <c r="AD657" s="2">
        <v>1</v>
      </c>
      <c r="AE657" s="2"/>
      <c r="AF657" s="2"/>
      <c r="AG657" s="2"/>
      <c r="AH657" s="2"/>
      <c r="AI657" s="2"/>
      <c r="AJ657" s="2"/>
      <c r="AK657" s="2"/>
      <c r="AL657" s="4">
        <f t="shared" si="74"/>
        <v>1</v>
      </c>
      <c r="AM657" s="2">
        <v>2400</v>
      </c>
      <c r="AN657" s="2"/>
      <c r="AO657" s="2"/>
      <c r="AP657" s="2"/>
      <c r="AQ657" s="4">
        <f t="shared" si="75"/>
        <v>2400</v>
      </c>
      <c r="AR657" s="2">
        <v>4</v>
      </c>
      <c r="AS657" s="2">
        <v>4</v>
      </c>
      <c r="AT657" s="2">
        <v>4</v>
      </c>
      <c r="AU657" s="2">
        <v>4</v>
      </c>
      <c r="AV657" s="2">
        <v>3</v>
      </c>
      <c r="AW657" s="2">
        <v>3</v>
      </c>
      <c r="AX657" s="2">
        <v>3</v>
      </c>
      <c r="AY657" s="2">
        <v>3</v>
      </c>
      <c r="AZ657" s="2">
        <v>3</v>
      </c>
      <c r="BA657" s="2">
        <v>3</v>
      </c>
      <c r="BB657" s="2">
        <v>3</v>
      </c>
      <c r="BC657" s="2">
        <v>3</v>
      </c>
      <c r="BD657" s="4">
        <f t="shared" si="77"/>
        <v>40</v>
      </c>
      <c r="BE657" s="2">
        <v>3550</v>
      </c>
      <c r="BF657">
        <f t="shared" si="78"/>
        <v>5950</v>
      </c>
      <c r="BG657" s="2">
        <v>2860</v>
      </c>
      <c r="BH657" s="2">
        <v>6800</v>
      </c>
      <c r="BI657" s="2">
        <v>270</v>
      </c>
      <c r="BJ657" s="49">
        <v>208</v>
      </c>
      <c r="BK657" s="4">
        <f t="shared" si="76"/>
        <v>7278</v>
      </c>
      <c r="BL657" s="2"/>
      <c r="BM657" s="49">
        <v>325</v>
      </c>
      <c r="BN657" s="53">
        <v>24000</v>
      </c>
      <c r="BO657" s="2" t="s">
        <v>12448</v>
      </c>
      <c r="BP657" s="2"/>
      <c r="BQ657" s="2"/>
      <c r="BR657" s="2"/>
      <c r="BS657" s="2"/>
      <c r="BT657" s="2"/>
      <c r="BU657" s="2"/>
      <c r="BV657" s="4"/>
      <c r="BW657" s="4"/>
      <c r="BX657" s="4"/>
      <c r="BY657" s="4"/>
      <c r="BZ657" s="4"/>
      <c r="CA657" s="4"/>
      <c r="CB657" s="4"/>
      <c r="CC657" s="4"/>
      <c r="CD657" s="2"/>
      <c r="CE657" s="4"/>
      <c r="CF657" s="2">
        <v>21080</v>
      </c>
      <c r="CG657" s="2"/>
      <c r="CH657" s="2"/>
      <c r="CI657" s="2"/>
      <c r="CJ657" s="2"/>
      <c r="CK657" s="2"/>
      <c r="CL657" s="2"/>
      <c r="CM657" s="2"/>
      <c r="CN657" s="2"/>
      <c r="CO657" s="2"/>
      <c r="CP657" s="2"/>
      <c r="CQ657" s="2"/>
      <c r="CR657" s="2"/>
      <c r="CS657" s="2"/>
      <c r="CT657" s="2"/>
      <c r="CU657" s="2"/>
      <c r="CV657" s="2"/>
      <c r="CW657" s="2"/>
      <c r="CX657" s="2">
        <v>3</v>
      </c>
      <c r="CY657" s="45">
        <v>14</v>
      </c>
      <c r="CZ657" s="45"/>
      <c r="DA657" s="45"/>
      <c r="DB657" s="2">
        <v>4200</v>
      </c>
      <c r="DC657" s="2">
        <v>190</v>
      </c>
      <c r="DD657" s="4" t="s">
        <v>11869</v>
      </c>
      <c r="DE657" s="2" t="s">
        <v>15895</v>
      </c>
      <c r="DF657" s="2"/>
      <c r="DG657" s="2"/>
      <c r="DH657" s="2"/>
      <c r="DI657" s="2"/>
      <c r="DJ657" s="2"/>
      <c r="DK657" s="2"/>
      <c r="DL657" s="2"/>
      <c r="DM657" s="2"/>
      <c r="DN657" s="2"/>
      <c r="DO657" s="2"/>
      <c r="DP657" s="2"/>
      <c r="DQ657" s="2"/>
      <c r="DR657" s="2"/>
      <c r="DS657" s="4"/>
      <c r="DT657" s="4"/>
      <c r="DU657" s="50">
        <v>4280</v>
      </c>
      <c r="DV657" s="50"/>
      <c r="DW657" s="50">
        <v>216</v>
      </c>
      <c r="DX657" t="s">
        <v>12498</v>
      </c>
      <c r="DY657" s="4"/>
      <c r="DZ657" s="4" t="s">
        <v>33380</v>
      </c>
      <c r="EA657" s="4"/>
      <c r="EB657" s="3"/>
      <c r="EC657" s="3"/>
      <c r="ED657" s="59"/>
    </row>
    <row r="658" spans="1:134">
      <c r="A658" s="62">
        <v>3503002</v>
      </c>
      <c r="B658" s="2" t="s">
        <v>6100</v>
      </c>
      <c r="C658" s="4">
        <v>1</v>
      </c>
      <c r="D658" s="2" t="s">
        <v>9828</v>
      </c>
      <c r="E658" s="2" t="s">
        <v>9829</v>
      </c>
      <c r="F658" s="2" t="s">
        <v>9828</v>
      </c>
      <c r="G658" t="s">
        <v>12144</v>
      </c>
      <c r="H658" s="2"/>
      <c r="I658" s="2" t="s">
        <v>6327</v>
      </c>
      <c r="J658" s="2" t="s">
        <v>17031</v>
      </c>
      <c r="K658" s="2" t="s">
        <v>9806</v>
      </c>
      <c r="L658" s="2" t="s">
        <v>11199</v>
      </c>
      <c r="M658" s="2"/>
      <c r="N658" s="2" t="s">
        <v>11199</v>
      </c>
      <c r="O658" s="4"/>
      <c r="P658" s="4" t="s">
        <v>12144</v>
      </c>
      <c r="Q658" s="2"/>
      <c r="R658" s="2" t="s">
        <v>12746</v>
      </c>
      <c r="S658" s="2"/>
      <c r="T658" s="2"/>
      <c r="U658" s="2"/>
      <c r="V658" s="2"/>
      <c r="W658" s="2"/>
      <c r="X658" s="2" t="s">
        <v>6216</v>
      </c>
      <c r="Y658" s="2">
        <v>147</v>
      </c>
      <c r="Z658" s="2">
        <v>44</v>
      </c>
      <c r="AA658" s="2">
        <v>1</v>
      </c>
      <c r="AB658" s="22">
        <v>5.5</v>
      </c>
      <c r="AC658" s="2"/>
      <c r="AD658" s="2">
        <v>2</v>
      </c>
      <c r="AE658" s="2">
        <v>1</v>
      </c>
      <c r="AF658" s="2"/>
      <c r="AG658" s="2">
        <v>1</v>
      </c>
      <c r="AH658" s="2"/>
      <c r="AI658" s="2"/>
      <c r="AJ658" s="2"/>
      <c r="AK658" s="2">
        <v>1</v>
      </c>
      <c r="AL658" s="4">
        <f t="shared" si="74"/>
        <v>4</v>
      </c>
      <c r="AM658" s="2">
        <v>3900</v>
      </c>
      <c r="AN658" s="2">
        <v>1300</v>
      </c>
      <c r="AO658" s="2"/>
      <c r="AP658" s="2">
        <v>784</v>
      </c>
      <c r="AQ658" s="4">
        <f t="shared" si="75"/>
        <v>5984</v>
      </c>
      <c r="AR658" s="2">
        <v>2</v>
      </c>
      <c r="AS658" s="2"/>
      <c r="AT658" s="2">
        <v>1</v>
      </c>
      <c r="AU658" s="2">
        <v>5</v>
      </c>
      <c r="AV658" s="2">
        <v>6</v>
      </c>
      <c r="AW658" s="2">
        <v>6</v>
      </c>
      <c r="AX658" s="2">
        <v>6</v>
      </c>
      <c r="AY658" s="2">
        <v>6</v>
      </c>
      <c r="AZ658" s="2">
        <v>7</v>
      </c>
      <c r="BA658" s="2">
        <v>7</v>
      </c>
      <c r="BB658" s="2">
        <v>7</v>
      </c>
      <c r="BC658" s="2">
        <v>6</v>
      </c>
      <c r="BD658" s="4">
        <f t="shared" si="77"/>
        <v>59</v>
      </c>
      <c r="BE658" s="2">
        <v>4030</v>
      </c>
      <c r="BF658">
        <f t="shared" si="78"/>
        <v>10014</v>
      </c>
      <c r="BG658" s="2">
        <v>3700</v>
      </c>
      <c r="BH658" s="2">
        <v>8485</v>
      </c>
      <c r="BI658" s="2"/>
      <c r="BJ658" s="49">
        <v>433</v>
      </c>
      <c r="BK658" s="4">
        <f t="shared" si="76"/>
        <v>8918</v>
      </c>
      <c r="BL658" s="2"/>
      <c r="BM658" s="49">
        <v>4922</v>
      </c>
      <c r="BN658" s="49">
        <v>29000</v>
      </c>
      <c r="BO658" s="2" t="s">
        <v>12005</v>
      </c>
      <c r="BP658" s="2"/>
      <c r="BQ658" s="2"/>
      <c r="BR658" s="2"/>
      <c r="BS658" s="2"/>
      <c r="BT658" s="2"/>
      <c r="BU658" s="2"/>
      <c r="BV658" s="2"/>
      <c r="BW658" s="2"/>
      <c r="BX658" s="2"/>
      <c r="BY658" s="2"/>
      <c r="BZ658" s="2"/>
      <c r="CA658" s="2"/>
      <c r="CB658" s="2"/>
      <c r="CC658" s="2"/>
      <c r="CD658" s="2"/>
      <c r="CE658" s="4"/>
      <c r="CF658" s="2">
        <v>20000</v>
      </c>
      <c r="CG658" s="2"/>
      <c r="CH658" s="2"/>
      <c r="CI658" s="2"/>
      <c r="CJ658" s="2"/>
      <c r="CK658" s="2"/>
      <c r="CL658" s="2"/>
      <c r="CM658" s="2"/>
      <c r="CN658" s="2"/>
      <c r="CO658" s="2"/>
      <c r="CP658" s="2"/>
      <c r="CQ658" s="2"/>
      <c r="CR658" s="2"/>
      <c r="CS658" s="2"/>
      <c r="CT658" s="2"/>
      <c r="CU658" s="2"/>
      <c r="CV658" s="2"/>
      <c r="CW658" s="2"/>
      <c r="CX658" s="2">
        <v>2</v>
      </c>
      <c r="CY658" s="45">
        <v>27</v>
      </c>
      <c r="CZ658" s="45"/>
      <c r="DA658" s="45"/>
      <c r="DB658" s="2"/>
      <c r="DC658" s="2"/>
      <c r="DD658" s="2"/>
      <c r="DE658" s="2"/>
      <c r="DF658" s="2"/>
      <c r="DG658" s="2"/>
      <c r="DH658" s="2"/>
      <c r="DI658" s="2"/>
      <c r="DJ658" s="2"/>
      <c r="DK658" s="2"/>
      <c r="DL658" s="2"/>
      <c r="DM658" s="2"/>
      <c r="DN658" s="2"/>
      <c r="DO658" s="2"/>
      <c r="DP658" s="2"/>
      <c r="DQ658" s="2"/>
      <c r="DR658" s="2"/>
      <c r="DS658" s="2"/>
      <c r="DT658" s="2"/>
      <c r="DU658" s="49">
        <v>39300</v>
      </c>
      <c r="DV658" s="49"/>
      <c r="DW658" s="49">
        <v>433</v>
      </c>
      <c r="DX658" t="s">
        <v>12498</v>
      </c>
      <c r="DY658" s="4" t="s">
        <v>33188</v>
      </c>
      <c r="DZ658" s="4" t="s">
        <v>33189</v>
      </c>
      <c r="EA658" s="4"/>
      <c r="EB658" s="3"/>
      <c r="EC658" s="3"/>
      <c r="ED658" s="59"/>
    </row>
    <row r="659" spans="1:134">
      <c r="A659" s="62">
        <v>3503020</v>
      </c>
      <c r="B659" s="4" t="s">
        <v>6092</v>
      </c>
      <c r="C659" s="4">
        <v>1</v>
      </c>
      <c r="D659" s="2" t="s">
        <v>6200</v>
      </c>
      <c r="E659" s="6" t="s">
        <v>6201</v>
      </c>
      <c r="F659" s="4" t="s">
        <v>6316</v>
      </c>
      <c r="G659" s="6" t="s">
        <v>12144</v>
      </c>
      <c r="H659" s="6" t="s">
        <v>12144</v>
      </c>
      <c r="I659" s="6" t="s">
        <v>6201</v>
      </c>
      <c r="J659" s="2" t="s">
        <v>17031</v>
      </c>
      <c r="K659" s="2" t="s">
        <v>11873</v>
      </c>
      <c r="L659" s="2" t="s">
        <v>11873</v>
      </c>
      <c r="M659" s="2"/>
      <c r="N659" s="2" t="s">
        <v>9273</v>
      </c>
      <c r="O659" s="4"/>
      <c r="P659" s="4" t="s">
        <v>12144</v>
      </c>
      <c r="Q659" s="6"/>
      <c r="R659" s="6" t="s">
        <v>12746</v>
      </c>
      <c r="S659" s="4" t="s">
        <v>12746</v>
      </c>
      <c r="T659" s="6"/>
      <c r="U659" s="2"/>
      <c r="V659" s="2"/>
      <c r="W659" s="2"/>
      <c r="X659" s="2"/>
      <c r="Y659" s="2">
        <v>175</v>
      </c>
      <c r="Z659" s="2">
        <v>64</v>
      </c>
      <c r="AA659" s="2">
        <v>1</v>
      </c>
      <c r="AB659" s="22">
        <v>5</v>
      </c>
      <c r="AC659" s="2"/>
      <c r="AD659" s="2"/>
      <c r="AE659" s="2"/>
      <c r="AF659" s="2"/>
      <c r="AG659" s="2"/>
      <c r="AH659" s="2"/>
      <c r="AI659" s="2"/>
      <c r="AJ659" s="2"/>
      <c r="AK659" s="2"/>
      <c r="AL659" s="4">
        <f t="shared" si="74"/>
        <v>0</v>
      </c>
      <c r="AM659" s="2"/>
      <c r="AN659" s="2"/>
      <c r="AO659" s="2"/>
      <c r="AP659" s="2"/>
      <c r="AQ659" s="4">
        <f t="shared" si="75"/>
        <v>0</v>
      </c>
      <c r="AR659" s="2">
        <v>2</v>
      </c>
      <c r="AS659" s="2">
        <v>2</v>
      </c>
      <c r="AT659" s="2">
        <v>2</v>
      </c>
      <c r="AU659" s="2">
        <v>2</v>
      </c>
      <c r="AV659" s="2">
        <v>2</v>
      </c>
      <c r="AW659" s="2">
        <v>2</v>
      </c>
      <c r="AX659" s="2">
        <v>2</v>
      </c>
      <c r="AY659" s="2">
        <v>2</v>
      </c>
      <c r="AZ659" s="2">
        <v>2</v>
      </c>
      <c r="BA659" s="2">
        <v>2</v>
      </c>
      <c r="BB659" s="2">
        <v>2</v>
      </c>
      <c r="BC659" s="2">
        <v>2</v>
      </c>
      <c r="BD659" s="4">
        <f t="shared" si="77"/>
        <v>24</v>
      </c>
      <c r="BE659" s="2">
        <v>2432</v>
      </c>
      <c r="BF659">
        <f t="shared" si="78"/>
        <v>2432</v>
      </c>
      <c r="BG659" s="2">
        <v>1221</v>
      </c>
      <c r="BH659" s="2">
        <v>1613</v>
      </c>
      <c r="BI659" s="2">
        <v>3</v>
      </c>
      <c r="BJ659" s="59">
        <v>9.49</v>
      </c>
      <c r="BK659" s="4">
        <f t="shared" si="76"/>
        <v>1625.49</v>
      </c>
      <c r="BL659" s="2"/>
      <c r="BM659" s="55">
        <v>11.5</v>
      </c>
      <c r="BN659" s="49">
        <v>5846</v>
      </c>
      <c r="BO659" s="2" t="s">
        <v>6202</v>
      </c>
      <c r="BP659" s="38">
        <v>1.6</v>
      </c>
      <c r="BQ659" s="2">
        <v>989</v>
      </c>
      <c r="BR659" s="2" t="s">
        <v>6203</v>
      </c>
      <c r="BS659" s="38">
        <v>4.4000000000000004</v>
      </c>
      <c r="BT659" s="2">
        <v>2950</v>
      </c>
      <c r="BU659" s="2" t="s">
        <v>6204</v>
      </c>
      <c r="BV659" s="4"/>
      <c r="BW659" s="4"/>
      <c r="BX659" s="4"/>
      <c r="BY659" s="4"/>
      <c r="BZ659" s="4"/>
      <c r="CA659" s="4"/>
      <c r="CB659" s="4"/>
      <c r="CC659" s="4"/>
      <c r="CD659" s="2"/>
      <c r="CE659" s="4"/>
      <c r="CF659" s="2">
        <v>7510</v>
      </c>
      <c r="CG659" s="2"/>
      <c r="CH659" s="2"/>
      <c r="CI659" s="2"/>
      <c r="CJ659" s="2"/>
      <c r="CK659" s="2"/>
      <c r="CL659" s="2"/>
      <c r="CM659" s="2"/>
      <c r="CN659" s="2"/>
      <c r="CO659" s="2"/>
      <c r="CP659" s="2">
        <v>1</v>
      </c>
      <c r="CQ659" s="22">
        <v>3.5</v>
      </c>
      <c r="CR659" s="2"/>
      <c r="CS659" s="2"/>
      <c r="CT659" s="2"/>
      <c r="CU659" s="2"/>
      <c r="CV659" s="2"/>
      <c r="CW659" s="2"/>
      <c r="CX659" s="2"/>
      <c r="CY659" s="45"/>
      <c r="CZ659" s="45"/>
      <c r="DA659" s="45"/>
      <c r="DB659" s="2"/>
      <c r="DC659" s="2"/>
      <c r="DD659" s="4"/>
      <c r="DE659" s="6"/>
      <c r="DF659" s="2"/>
      <c r="DG659" s="2"/>
      <c r="DH659" s="2"/>
      <c r="DI659" s="2"/>
      <c r="DJ659" s="2"/>
      <c r="DK659" s="2"/>
      <c r="DL659" s="2"/>
      <c r="DM659" s="2"/>
      <c r="DN659" s="2"/>
      <c r="DO659" s="2"/>
      <c r="DP659" s="2"/>
      <c r="DQ659" s="2"/>
      <c r="DR659" s="2"/>
      <c r="DS659" s="4"/>
      <c r="DT659" s="4"/>
      <c r="DU659" s="50">
        <v>190</v>
      </c>
      <c r="DV659" s="50"/>
      <c r="DW659" s="50">
        <v>9.49</v>
      </c>
      <c r="DX659" t="s">
        <v>12498</v>
      </c>
      <c r="DY659" s="4"/>
      <c r="DZ659" s="4" t="s">
        <v>33381</v>
      </c>
      <c r="EA659" s="4" t="s">
        <v>33382</v>
      </c>
      <c r="EB659" s="3"/>
      <c r="EC659" s="3"/>
      <c r="ED659" s="59"/>
    </row>
    <row r="660" spans="1:134">
      <c r="A660" s="62">
        <v>3503021</v>
      </c>
      <c r="B660" s="4" t="s">
        <v>6091</v>
      </c>
      <c r="C660" s="4"/>
      <c r="D660" s="2" t="s">
        <v>6215</v>
      </c>
      <c r="E660" s="2" t="s">
        <v>6571</v>
      </c>
      <c r="F660" s="6" t="s">
        <v>5986</v>
      </c>
      <c r="G660" s="6" t="s">
        <v>12144</v>
      </c>
      <c r="H660" s="6"/>
      <c r="I660" s="6" t="s">
        <v>6103</v>
      </c>
      <c r="J660" s="2" t="s">
        <v>17031</v>
      </c>
      <c r="K660" s="2" t="s">
        <v>11873</v>
      </c>
      <c r="L660" s="2" t="s">
        <v>11873</v>
      </c>
      <c r="M660" s="2"/>
      <c r="N660" s="2" t="s">
        <v>9273</v>
      </c>
      <c r="O660" s="4"/>
      <c r="P660" s="4" t="s">
        <v>12144</v>
      </c>
      <c r="Q660" s="2"/>
      <c r="R660" s="6" t="s">
        <v>12746</v>
      </c>
      <c r="S660" s="6"/>
      <c r="T660" s="4"/>
      <c r="U660" s="2"/>
      <c r="V660" s="2"/>
      <c r="W660" s="2"/>
      <c r="X660" s="2"/>
      <c r="Y660" s="2">
        <v>200</v>
      </c>
      <c r="Z660" s="2">
        <v>44</v>
      </c>
      <c r="AA660" s="2">
        <v>1</v>
      </c>
      <c r="AB660" s="22">
        <v>5.5</v>
      </c>
      <c r="AC660" s="2"/>
      <c r="AD660" s="2"/>
      <c r="AE660" s="2">
        <v>1</v>
      </c>
      <c r="AF660" s="2">
        <v>2</v>
      </c>
      <c r="AG660" s="2"/>
      <c r="AH660" s="2"/>
      <c r="AI660" s="2"/>
      <c r="AJ660" s="2"/>
      <c r="AK660" s="2"/>
      <c r="AL660" s="4">
        <f t="shared" si="74"/>
        <v>3</v>
      </c>
      <c r="AM660" s="2"/>
      <c r="AN660" s="2">
        <v>889</v>
      </c>
      <c r="AO660" s="2">
        <v>388</v>
      </c>
      <c r="AP660" s="2"/>
      <c r="AQ660" s="4">
        <f t="shared" si="75"/>
        <v>1277</v>
      </c>
      <c r="AR660" s="2">
        <v>3</v>
      </c>
      <c r="AS660" s="2">
        <v>3</v>
      </c>
      <c r="AT660" s="2">
        <v>3</v>
      </c>
      <c r="AU660" s="2"/>
      <c r="AV660" s="2">
        <v>3</v>
      </c>
      <c r="AW660" s="2">
        <v>3</v>
      </c>
      <c r="AX660" s="2">
        <v>3</v>
      </c>
      <c r="AY660" s="2"/>
      <c r="AZ660" s="2">
        <v>3</v>
      </c>
      <c r="BA660" s="2">
        <v>3</v>
      </c>
      <c r="BB660" s="2">
        <v>3</v>
      </c>
      <c r="BC660" s="2">
        <v>3</v>
      </c>
      <c r="BD660" s="4">
        <f t="shared" si="77"/>
        <v>30</v>
      </c>
      <c r="BE660" s="2">
        <v>4654</v>
      </c>
      <c r="BF660">
        <f t="shared" si="78"/>
        <v>5931</v>
      </c>
      <c r="BG660" s="2">
        <v>4654</v>
      </c>
      <c r="BH660" s="2">
        <v>2475</v>
      </c>
      <c r="BI660" s="2">
        <v>300</v>
      </c>
      <c r="BJ660" s="49">
        <v>118</v>
      </c>
      <c r="BK660" s="4">
        <f t="shared" si="76"/>
        <v>2893</v>
      </c>
      <c r="BL660" s="2"/>
      <c r="BM660" s="49">
        <v>280</v>
      </c>
      <c r="BN660" s="53">
        <v>13374</v>
      </c>
      <c r="BO660" s="2" t="s">
        <v>12448</v>
      </c>
      <c r="BP660" s="2"/>
      <c r="BQ660" s="2"/>
      <c r="BR660" s="2"/>
      <c r="BS660" s="2"/>
      <c r="BT660" s="2"/>
      <c r="BU660" s="2"/>
      <c r="BV660" s="4"/>
      <c r="BW660" s="4"/>
      <c r="BX660" s="4"/>
      <c r="BY660" s="4"/>
      <c r="BZ660" s="4"/>
      <c r="CA660" s="4"/>
      <c r="CB660" s="4"/>
      <c r="CC660" s="4"/>
      <c r="CD660" s="2"/>
      <c r="CE660" s="4"/>
      <c r="CF660" s="2">
        <v>15203</v>
      </c>
      <c r="CG660" s="2"/>
      <c r="CH660" s="2"/>
      <c r="CI660" s="2"/>
      <c r="CJ660" s="2"/>
      <c r="CK660" s="2"/>
      <c r="CL660" s="2"/>
      <c r="CM660" s="2"/>
      <c r="CN660" s="2"/>
      <c r="CO660" s="2"/>
      <c r="CP660" s="2"/>
      <c r="CQ660" s="2"/>
      <c r="CR660" s="2"/>
      <c r="CS660" s="2"/>
      <c r="CT660" s="2"/>
      <c r="CU660" s="2"/>
      <c r="CV660" s="2"/>
      <c r="CW660" s="2"/>
      <c r="CX660" s="2"/>
      <c r="CY660" s="45"/>
      <c r="CZ660" s="45"/>
      <c r="DA660" s="45"/>
      <c r="DB660" s="2"/>
      <c r="DC660" s="2"/>
      <c r="DD660" s="4"/>
      <c r="DE660" s="6"/>
      <c r="DF660" s="2"/>
      <c r="DG660" s="2"/>
      <c r="DH660" s="2"/>
      <c r="DI660" s="2"/>
      <c r="DJ660" s="2"/>
      <c r="DK660" s="2"/>
      <c r="DL660" s="2"/>
      <c r="DM660" s="2"/>
      <c r="DN660" s="2"/>
      <c r="DO660" s="2"/>
      <c r="DP660" s="2"/>
      <c r="DQ660" s="2"/>
      <c r="DR660" s="2"/>
      <c r="DS660" s="4"/>
      <c r="DT660" s="4"/>
      <c r="DU660" s="50"/>
      <c r="DV660" s="50"/>
      <c r="DW660" s="50">
        <v>118.05</v>
      </c>
      <c r="DX660" t="s">
        <v>12498</v>
      </c>
      <c r="DY660" s="4"/>
      <c r="DZ660" s="4"/>
      <c r="EA660" s="4"/>
      <c r="EB660" s="3"/>
      <c r="EC660" s="3"/>
      <c r="ED660" s="59"/>
    </row>
    <row r="661" spans="1:134">
      <c r="A661" s="62">
        <v>3503022</v>
      </c>
      <c r="B661" s="4" t="s">
        <v>6696</v>
      </c>
      <c r="C661" s="4"/>
      <c r="D661" s="2" t="s">
        <v>6694</v>
      </c>
      <c r="E661" s="2" t="s">
        <v>6813</v>
      </c>
      <c r="F661" s="2" t="s">
        <v>6694</v>
      </c>
      <c r="G661" s="6" t="s">
        <v>12144</v>
      </c>
      <c r="H661" s="6"/>
      <c r="I661" s="6" t="s">
        <v>6812</v>
      </c>
      <c r="J661" s="2" t="s">
        <v>17031</v>
      </c>
      <c r="K661" s="2" t="s">
        <v>11873</v>
      </c>
      <c r="L661" s="2" t="s">
        <v>11873</v>
      </c>
      <c r="M661" s="2"/>
      <c r="N661" s="2" t="s">
        <v>9273</v>
      </c>
      <c r="O661" s="4" t="s">
        <v>12637</v>
      </c>
      <c r="P661" s="4" t="s">
        <v>12144</v>
      </c>
      <c r="Q661" s="2"/>
      <c r="R661" s="6" t="s">
        <v>12746</v>
      </c>
      <c r="S661" s="2"/>
      <c r="T661" s="2"/>
      <c r="U661" s="2"/>
      <c r="V661" s="2"/>
      <c r="W661" s="2"/>
      <c r="X661" s="4"/>
      <c r="Y661" s="2">
        <v>205</v>
      </c>
      <c r="Z661" s="2">
        <v>40</v>
      </c>
      <c r="AA661" s="2">
        <v>1</v>
      </c>
      <c r="AB661" s="22">
        <v>5</v>
      </c>
      <c r="AC661" s="2"/>
      <c r="AD661" s="2"/>
      <c r="AE661" s="2">
        <v>1</v>
      </c>
      <c r="AF661" s="2"/>
      <c r="AG661" s="2">
        <v>1</v>
      </c>
      <c r="AH661" s="2">
        <v>1</v>
      </c>
      <c r="AI661" s="2">
        <v>1</v>
      </c>
      <c r="AJ661" s="2">
        <v>1</v>
      </c>
      <c r="AK661" s="2">
        <v>1</v>
      </c>
      <c r="AL661" s="4">
        <f t="shared" si="74"/>
        <v>2</v>
      </c>
      <c r="AM661" s="2"/>
      <c r="AN661" s="2">
        <v>1565</v>
      </c>
      <c r="AO661" s="2"/>
      <c r="AP661" s="2">
        <v>250</v>
      </c>
      <c r="AQ661" s="4">
        <f t="shared" si="75"/>
        <v>1815</v>
      </c>
      <c r="AR661" s="2">
        <v>6</v>
      </c>
      <c r="AS661" s="2"/>
      <c r="AT661" s="2"/>
      <c r="AU661" s="2"/>
      <c r="AV661" s="2">
        <v>6</v>
      </c>
      <c r="AW661" s="2">
        <v>6</v>
      </c>
      <c r="AX661" s="2">
        <v>6</v>
      </c>
      <c r="AY661" s="2">
        <v>5</v>
      </c>
      <c r="AZ661" s="2">
        <v>5</v>
      </c>
      <c r="BA661" s="2">
        <v>5</v>
      </c>
      <c r="BB661" s="2">
        <v>5</v>
      </c>
      <c r="BC661" s="2">
        <v>5</v>
      </c>
      <c r="BD661" s="4">
        <f t="shared" si="77"/>
        <v>49</v>
      </c>
      <c r="BE661" s="2">
        <v>2013</v>
      </c>
      <c r="BF661">
        <f t="shared" si="78"/>
        <v>3828</v>
      </c>
      <c r="BG661" s="2">
        <v>1610</v>
      </c>
      <c r="BH661" s="2">
        <v>8214</v>
      </c>
      <c r="BI661" s="2">
        <v>120</v>
      </c>
      <c r="BJ661" s="49">
        <v>130</v>
      </c>
      <c r="BK661" s="4">
        <f t="shared" si="76"/>
        <v>8464</v>
      </c>
      <c r="BL661" s="2"/>
      <c r="BM661" s="49">
        <v>627</v>
      </c>
      <c r="BN661" s="53">
        <v>18815</v>
      </c>
      <c r="BO661" s="2" t="s">
        <v>12610</v>
      </c>
      <c r="BP661" s="2"/>
      <c r="BQ661" s="2"/>
      <c r="BR661" s="2"/>
      <c r="BS661" s="2"/>
      <c r="BT661" s="2"/>
      <c r="BU661" s="2"/>
      <c r="BV661" s="4"/>
      <c r="BW661" s="4"/>
      <c r="BX661" s="4"/>
      <c r="BY661" s="4"/>
      <c r="BZ661" s="4"/>
      <c r="CA661" s="4"/>
      <c r="CB661" s="4"/>
      <c r="CC661" s="4"/>
      <c r="CD661" s="2"/>
      <c r="CE661" s="4"/>
      <c r="CF661" s="2">
        <v>14498.39</v>
      </c>
      <c r="CG661" s="2"/>
      <c r="CH661" s="2"/>
      <c r="CI661" s="2"/>
      <c r="CJ661" s="2"/>
      <c r="CK661" s="2"/>
      <c r="CL661" s="2"/>
      <c r="CM661" s="2"/>
      <c r="CN661" s="2"/>
      <c r="CO661" s="2"/>
      <c r="CP661" s="2"/>
      <c r="CQ661" s="2"/>
      <c r="CR661" s="2"/>
      <c r="CS661" s="2"/>
      <c r="CT661" s="2"/>
      <c r="CU661" s="2"/>
      <c r="CV661" s="2"/>
      <c r="CW661" s="2"/>
      <c r="CX661" s="2">
        <v>2</v>
      </c>
      <c r="CY661" s="45">
        <v>25</v>
      </c>
      <c r="CZ661" s="45"/>
      <c r="DA661" s="45"/>
      <c r="DB661" s="2">
        <v>30</v>
      </c>
      <c r="DC661" s="2">
        <v>120</v>
      </c>
      <c r="DD661" s="4" t="s">
        <v>11986</v>
      </c>
      <c r="DE661" s="2" t="s">
        <v>12328</v>
      </c>
      <c r="DF661" s="2"/>
      <c r="DG661" s="2"/>
      <c r="DH661" s="2"/>
      <c r="DI661" s="2"/>
      <c r="DJ661" s="2"/>
      <c r="DK661" s="2"/>
      <c r="DL661" s="2"/>
      <c r="DM661" s="2"/>
      <c r="DN661" s="2"/>
      <c r="DO661" s="2"/>
      <c r="DP661" s="2"/>
      <c r="DQ661" s="2"/>
      <c r="DR661" s="2"/>
      <c r="DS661" s="4"/>
      <c r="DT661" s="4"/>
      <c r="DU661" s="50">
        <v>6500</v>
      </c>
      <c r="DV661" s="50"/>
      <c r="DW661" s="50">
        <v>130</v>
      </c>
      <c r="DX661" t="s">
        <v>12498</v>
      </c>
      <c r="DY661" s="4" t="s">
        <v>33383</v>
      </c>
      <c r="DZ661" s="4" t="s">
        <v>33384</v>
      </c>
      <c r="EA661" s="4"/>
      <c r="EB661" s="3"/>
      <c r="EC661" s="3"/>
      <c r="ED661" s="59"/>
    </row>
    <row r="662" spans="1:134">
      <c r="A662" s="62">
        <v>3503023</v>
      </c>
      <c r="B662" s="4" t="s">
        <v>6568</v>
      </c>
      <c r="C662" s="4"/>
      <c r="D662" s="2" t="s">
        <v>6340</v>
      </c>
      <c r="E662" s="2" t="s">
        <v>6345</v>
      </c>
      <c r="F662" s="2" t="s">
        <v>6340</v>
      </c>
      <c r="G662" s="6" t="s">
        <v>12144</v>
      </c>
      <c r="H662" s="6"/>
      <c r="I662" s="6" t="s">
        <v>6345</v>
      </c>
      <c r="J662" s="2" t="s">
        <v>17031</v>
      </c>
      <c r="K662" s="2" t="s">
        <v>11873</v>
      </c>
      <c r="L662" s="2" t="s">
        <v>11873</v>
      </c>
      <c r="M662" s="2"/>
      <c r="N662" s="2" t="s">
        <v>9273</v>
      </c>
      <c r="O662" s="4" t="s">
        <v>14642</v>
      </c>
      <c r="P662" s="4" t="s">
        <v>12144</v>
      </c>
      <c r="Q662" s="2"/>
      <c r="R662" s="6" t="s">
        <v>12746</v>
      </c>
      <c r="S662" s="6"/>
      <c r="T662" s="2"/>
      <c r="U662" s="2"/>
      <c r="V662" s="6"/>
      <c r="W662" s="2"/>
      <c r="X662" s="4"/>
      <c r="Y662" s="2">
        <v>295</v>
      </c>
      <c r="Z662" s="2">
        <v>48</v>
      </c>
      <c r="AA662" s="2">
        <v>1</v>
      </c>
      <c r="AB662" s="22">
        <v>6</v>
      </c>
      <c r="AC662" s="2"/>
      <c r="AD662" s="2"/>
      <c r="AE662" s="2"/>
      <c r="AF662" s="2"/>
      <c r="AG662" s="2"/>
      <c r="AH662" s="2"/>
      <c r="AI662" s="2"/>
      <c r="AJ662" s="2"/>
      <c r="AK662" s="2"/>
      <c r="AL662" s="4">
        <f t="shared" si="74"/>
        <v>0</v>
      </c>
      <c r="AM662" s="2"/>
      <c r="AN662" s="2"/>
      <c r="AO662" s="2"/>
      <c r="AP662" s="2"/>
      <c r="AQ662" s="4">
        <f t="shared" si="75"/>
        <v>0</v>
      </c>
      <c r="AR662" s="2">
        <v>2</v>
      </c>
      <c r="AS662" s="2">
        <v>3</v>
      </c>
      <c r="AT662" s="2">
        <v>3</v>
      </c>
      <c r="AU662" s="2">
        <v>3</v>
      </c>
      <c r="AV662" s="2">
        <v>4</v>
      </c>
      <c r="AW662" s="2">
        <v>4</v>
      </c>
      <c r="AX662" s="2">
        <v>4</v>
      </c>
      <c r="AY662" s="2">
        <v>4</v>
      </c>
      <c r="AZ662" s="2">
        <v>5</v>
      </c>
      <c r="BA662" s="2">
        <v>6</v>
      </c>
      <c r="BB662" s="2">
        <v>6</v>
      </c>
      <c r="BC662" s="2">
        <v>4</v>
      </c>
      <c r="BD662" s="4">
        <f t="shared" si="77"/>
        <v>48</v>
      </c>
      <c r="BE662" s="2">
        <v>3973</v>
      </c>
      <c r="BF662">
        <f t="shared" si="78"/>
        <v>3973</v>
      </c>
      <c r="BG662" s="2"/>
      <c r="BH662" s="2">
        <v>4512</v>
      </c>
      <c r="BI662" s="2">
        <v>198</v>
      </c>
      <c r="BJ662" s="49">
        <v>144</v>
      </c>
      <c r="BK662" s="4">
        <f t="shared" si="76"/>
        <v>4854</v>
      </c>
      <c r="BL662" s="2"/>
      <c r="BM662" s="49">
        <v>485</v>
      </c>
      <c r="BN662" s="53">
        <v>14560</v>
      </c>
      <c r="BO662" s="2" t="s">
        <v>12448</v>
      </c>
      <c r="BP662" s="2"/>
      <c r="BQ662" s="2"/>
      <c r="BR662" s="2"/>
      <c r="BS662" s="2"/>
      <c r="BT662" s="2"/>
      <c r="BU662" s="2"/>
      <c r="BV662" s="4"/>
      <c r="BW662" s="4"/>
      <c r="BX662" s="4"/>
      <c r="BY662" s="4"/>
      <c r="BZ662" s="4"/>
      <c r="CA662" s="4"/>
      <c r="CB662" s="4"/>
      <c r="CC662" s="4"/>
      <c r="CD662" s="2"/>
      <c r="CE662" s="4"/>
      <c r="CF662" s="2"/>
      <c r="CG662" s="2"/>
      <c r="CH662" s="2"/>
      <c r="CI662" s="2"/>
      <c r="CJ662" s="2"/>
      <c r="CK662" s="2"/>
      <c r="CL662" s="2"/>
      <c r="CM662" s="2"/>
      <c r="CN662" s="2"/>
      <c r="CO662" s="2"/>
      <c r="CP662" s="2"/>
      <c r="CQ662" s="2"/>
      <c r="CR662" s="2"/>
      <c r="CS662" s="2"/>
      <c r="CT662" s="2"/>
      <c r="CU662" s="2"/>
      <c r="CV662" s="2"/>
      <c r="CW662" s="2"/>
      <c r="CX662" s="2">
        <v>2</v>
      </c>
      <c r="CY662" s="45">
        <v>3.75</v>
      </c>
      <c r="CZ662" s="45"/>
      <c r="DA662" s="45"/>
      <c r="DB662" s="2"/>
      <c r="DC662" s="2"/>
      <c r="DD662" s="2"/>
      <c r="DE662" s="2"/>
      <c r="DF662" s="2"/>
      <c r="DG662" s="2"/>
      <c r="DH662" s="2"/>
      <c r="DI662" s="2"/>
      <c r="DJ662" s="2"/>
      <c r="DK662" s="2"/>
      <c r="DL662" s="2"/>
      <c r="DM662" s="2"/>
      <c r="DN662" s="2"/>
      <c r="DO662" s="2"/>
      <c r="DP662" s="2"/>
      <c r="DQ662" s="2"/>
      <c r="DR662" s="2"/>
      <c r="DS662" s="4"/>
      <c r="DT662" s="4"/>
      <c r="DU662" s="50"/>
      <c r="DV662" s="50"/>
      <c r="DW662" s="50"/>
      <c r="DX662" t="s">
        <v>12498</v>
      </c>
      <c r="DY662" s="4" t="s">
        <v>33385</v>
      </c>
      <c r="DZ662" s="4"/>
      <c r="EA662" s="4"/>
      <c r="EB662" s="3"/>
      <c r="EC662" s="3"/>
      <c r="ED662" s="59"/>
    </row>
    <row r="663" spans="1:134">
      <c r="A663" s="62">
        <v>3503024</v>
      </c>
      <c r="B663" s="4" t="s">
        <v>6241</v>
      </c>
      <c r="C663" s="4"/>
      <c r="D663" s="2"/>
      <c r="E663" s="2" t="s">
        <v>9525</v>
      </c>
      <c r="F663" s="2" t="s">
        <v>6122</v>
      </c>
      <c r="G663" s="6" t="s">
        <v>12144</v>
      </c>
      <c r="H663" s="6"/>
      <c r="I663" s="6" t="s">
        <v>6013</v>
      </c>
      <c r="J663" s="2" t="s">
        <v>17031</v>
      </c>
      <c r="K663" s="2" t="s">
        <v>11873</v>
      </c>
      <c r="L663" s="2" t="s">
        <v>11873</v>
      </c>
      <c r="M663" s="2"/>
      <c r="N663" s="2" t="s">
        <v>9273</v>
      </c>
      <c r="O663" s="4"/>
      <c r="P663" s="4" t="s">
        <v>12144</v>
      </c>
      <c r="Q663" s="2"/>
      <c r="R663" s="6" t="s">
        <v>12746</v>
      </c>
      <c r="S663" s="2"/>
      <c r="T663" s="2" t="s">
        <v>12746</v>
      </c>
      <c r="U663" s="2"/>
      <c r="V663" s="2"/>
      <c r="W663" s="2"/>
      <c r="X663" s="4" t="s">
        <v>5893</v>
      </c>
      <c r="Y663" s="6">
        <v>275</v>
      </c>
      <c r="Z663" s="2">
        <v>48</v>
      </c>
      <c r="AA663" s="2">
        <v>1</v>
      </c>
      <c r="AB663" s="22">
        <v>6</v>
      </c>
      <c r="AC663" s="2"/>
      <c r="AD663" s="2"/>
      <c r="AE663" s="2">
        <v>1</v>
      </c>
      <c r="AF663" s="2"/>
      <c r="AG663" s="2">
        <v>3</v>
      </c>
      <c r="AH663" s="2">
        <v>2</v>
      </c>
      <c r="AI663" s="2">
        <v>3</v>
      </c>
      <c r="AJ663" s="2">
        <v>3</v>
      </c>
      <c r="AK663" s="2">
        <v>3</v>
      </c>
      <c r="AL663" s="4">
        <f t="shared" si="74"/>
        <v>4</v>
      </c>
      <c r="AM663" s="2"/>
      <c r="AN663" s="2">
        <v>1033</v>
      </c>
      <c r="AO663" s="2"/>
      <c r="AP663" s="2">
        <v>2244</v>
      </c>
      <c r="AQ663" s="4">
        <f t="shared" si="75"/>
        <v>3277</v>
      </c>
      <c r="AR663" s="2">
        <v>6</v>
      </c>
      <c r="AS663" s="2">
        <v>5</v>
      </c>
      <c r="AT663" s="2">
        <v>6</v>
      </c>
      <c r="AU663" s="2">
        <v>10</v>
      </c>
      <c r="AV663" s="2">
        <v>17</v>
      </c>
      <c r="AW663" s="2">
        <v>21</v>
      </c>
      <c r="AX663" s="2">
        <v>21</v>
      </c>
      <c r="AY663" s="2">
        <v>25</v>
      </c>
      <c r="AZ663" s="2">
        <v>23</v>
      </c>
      <c r="BA663" s="2">
        <v>17</v>
      </c>
      <c r="BB663" s="2">
        <v>15</v>
      </c>
      <c r="BC663" s="2">
        <v>12</v>
      </c>
      <c r="BD663" s="4">
        <f t="shared" si="77"/>
        <v>178</v>
      </c>
      <c r="BE663" s="2">
        <v>11250</v>
      </c>
      <c r="BF663">
        <f t="shared" si="78"/>
        <v>14527</v>
      </c>
      <c r="BG663" s="2">
        <v>7245</v>
      </c>
      <c r="BH663" s="2">
        <v>23822</v>
      </c>
      <c r="BI663" s="2">
        <v>639</v>
      </c>
      <c r="BJ663" s="49">
        <v>608</v>
      </c>
      <c r="BK663" s="4">
        <f t="shared" si="76"/>
        <v>25069</v>
      </c>
      <c r="BL663" s="2"/>
      <c r="BM663" s="49">
        <v>4727</v>
      </c>
      <c r="BN663" s="53">
        <v>24394</v>
      </c>
      <c r="BO663" s="2" t="s">
        <v>12005</v>
      </c>
      <c r="BP663" s="2">
        <v>95</v>
      </c>
      <c r="BQ663" s="2">
        <v>479</v>
      </c>
      <c r="BR663" s="4" t="s">
        <v>12539</v>
      </c>
      <c r="BS663" s="4">
        <v>13</v>
      </c>
      <c r="BT663" s="4">
        <v>312</v>
      </c>
      <c r="BU663" s="4" t="s">
        <v>15521</v>
      </c>
      <c r="BV663" s="4">
        <v>20</v>
      </c>
      <c r="BW663" s="4">
        <v>496</v>
      </c>
      <c r="BX663" s="2" t="s">
        <v>15378</v>
      </c>
      <c r="BY663" s="6">
        <v>2512</v>
      </c>
      <c r="BZ663" s="6">
        <v>16744</v>
      </c>
      <c r="CA663" s="4" t="s">
        <v>6121</v>
      </c>
      <c r="CB663" s="4"/>
      <c r="CC663" s="4"/>
      <c r="CD663" s="2"/>
      <c r="CE663" s="4"/>
      <c r="CF663" s="2">
        <v>20825</v>
      </c>
      <c r="CG663" s="2"/>
      <c r="CH663" s="2"/>
      <c r="CI663" s="2"/>
      <c r="CJ663" s="2"/>
      <c r="CK663" s="2"/>
      <c r="CL663" s="2"/>
      <c r="CM663" s="2"/>
      <c r="CN663" s="2"/>
      <c r="CO663" s="2"/>
      <c r="CP663" s="2"/>
      <c r="CQ663" s="2"/>
      <c r="CR663" s="2"/>
      <c r="CS663" s="2"/>
      <c r="CT663" s="2"/>
      <c r="CU663" s="2"/>
      <c r="CV663" s="2"/>
      <c r="CW663" s="2"/>
      <c r="CX663" s="2">
        <v>21</v>
      </c>
      <c r="CY663" s="45">
        <v>133.25</v>
      </c>
      <c r="CZ663" s="45"/>
      <c r="DA663" s="45"/>
      <c r="DB663" s="2">
        <v>144.19999999999999</v>
      </c>
      <c r="DC663" s="2">
        <v>639</v>
      </c>
      <c r="DD663" s="4" t="s">
        <v>11986</v>
      </c>
      <c r="DE663" s="2" t="s">
        <v>12328</v>
      </c>
      <c r="DF663" s="2"/>
      <c r="DG663" s="2"/>
      <c r="DH663" s="2"/>
      <c r="DI663" s="2"/>
      <c r="DJ663" s="2"/>
      <c r="DK663" s="2"/>
      <c r="DL663" s="2"/>
      <c r="DM663" s="2"/>
      <c r="DN663" s="2"/>
      <c r="DO663" s="2"/>
      <c r="DP663" s="2"/>
      <c r="DQ663" s="2"/>
      <c r="DR663" s="2"/>
      <c r="DS663" s="4"/>
      <c r="DT663" s="4"/>
      <c r="DU663" s="50">
        <v>2870</v>
      </c>
      <c r="DV663" s="50"/>
      <c r="DW663" s="50">
        <v>608</v>
      </c>
      <c r="DX663" t="s">
        <v>12498</v>
      </c>
      <c r="DY663" s="84" t="s">
        <v>12636</v>
      </c>
      <c r="DZ663" s="4"/>
      <c r="EA663" s="4"/>
      <c r="EB663" s="3"/>
      <c r="EC663" s="3"/>
      <c r="ED663" s="59"/>
    </row>
    <row r="664" spans="1:134">
      <c r="A664" s="62">
        <v>3503025</v>
      </c>
      <c r="B664" s="4" t="s">
        <v>6118</v>
      </c>
      <c r="C664" s="4">
        <v>1</v>
      </c>
      <c r="D664" s="2" t="s">
        <v>6119</v>
      </c>
      <c r="E664" s="4" t="s">
        <v>6008</v>
      </c>
      <c r="F664" s="2" t="s">
        <v>6119</v>
      </c>
      <c r="G664" s="6" t="s">
        <v>12144</v>
      </c>
      <c r="H664" s="6"/>
      <c r="I664" s="4" t="s">
        <v>6008</v>
      </c>
      <c r="J664" s="2" t="s">
        <v>17031</v>
      </c>
      <c r="K664" s="2" t="s">
        <v>11873</v>
      </c>
      <c r="L664" s="2" t="s">
        <v>11873</v>
      </c>
      <c r="M664" s="2"/>
      <c r="N664" s="2" t="s">
        <v>9273</v>
      </c>
      <c r="O664" s="4"/>
      <c r="P664" s="4" t="s">
        <v>12144</v>
      </c>
      <c r="Q664" s="4"/>
      <c r="R664" s="6" t="s">
        <v>12746</v>
      </c>
      <c r="S664" s="2"/>
      <c r="T664" s="2"/>
      <c r="U664" s="2"/>
      <c r="V664" s="2"/>
      <c r="W664" s="2"/>
      <c r="X664" s="4"/>
      <c r="Y664" s="6">
        <v>180</v>
      </c>
      <c r="Z664" s="2">
        <v>40</v>
      </c>
      <c r="AA664" s="2">
        <v>1</v>
      </c>
      <c r="AB664" s="22">
        <v>5.5</v>
      </c>
      <c r="AC664" s="2"/>
      <c r="AD664" s="2">
        <v>1</v>
      </c>
      <c r="AE664" s="2">
        <v>1</v>
      </c>
      <c r="AF664" s="2"/>
      <c r="AG664" s="2"/>
      <c r="AH664" s="2"/>
      <c r="AI664" s="2"/>
      <c r="AJ664" s="2"/>
      <c r="AK664" s="2"/>
      <c r="AL664" s="4">
        <f t="shared" si="74"/>
        <v>2</v>
      </c>
      <c r="AM664" s="2">
        <v>1500</v>
      </c>
      <c r="AN664" s="2">
        <v>860</v>
      </c>
      <c r="AO664" s="2"/>
      <c r="AP664" s="2"/>
      <c r="AQ664" s="4">
        <f t="shared" si="75"/>
        <v>2360</v>
      </c>
      <c r="AR664" s="2"/>
      <c r="AS664" s="2"/>
      <c r="AT664" s="2"/>
      <c r="AU664" s="2">
        <v>3</v>
      </c>
      <c r="AV664" s="2">
        <v>2</v>
      </c>
      <c r="AW664" s="2">
        <v>3</v>
      </c>
      <c r="AX664" s="2">
        <v>4</v>
      </c>
      <c r="AY664" s="2">
        <v>3</v>
      </c>
      <c r="AZ664" s="2">
        <v>3</v>
      </c>
      <c r="BA664" s="2">
        <v>3</v>
      </c>
      <c r="BB664" s="2">
        <v>3</v>
      </c>
      <c r="BC664" s="2"/>
      <c r="BD664" s="4">
        <f t="shared" si="77"/>
        <v>24</v>
      </c>
      <c r="BE664" s="2">
        <v>1886</v>
      </c>
      <c r="BF664">
        <f t="shared" si="78"/>
        <v>4246</v>
      </c>
      <c r="BG664" s="2">
        <v>1620</v>
      </c>
      <c r="BH664" s="2">
        <v>2963</v>
      </c>
      <c r="BI664" s="2"/>
      <c r="BJ664" s="49">
        <v>98</v>
      </c>
      <c r="BK664" s="4">
        <f t="shared" si="76"/>
        <v>3061</v>
      </c>
      <c r="BL664" s="2"/>
      <c r="BM664" s="49">
        <v>1795</v>
      </c>
      <c r="BN664" s="53">
        <v>8978</v>
      </c>
      <c r="BO664" s="2" t="s">
        <v>12005</v>
      </c>
      <c r="BP664" s="4"/>
      <c r="BQ664" s="4"/>
      <c r="BR664" s="4"/>
      <c r="BS664" s="4"/>
      <c r="BT664" s="4"/>
      <c r="BU664" s="4"/>
      <c r="BV664" s="4"/>
      <c r="BW664" s="4"/>
      <c r="BX664" s="2"/>
      <c r="BY664" s="4"/>
      <c r="BZ664" s="4"/>
      <c r="CA664" s="4"/>
      <c r="CB664" s="4"/>
      <c r="CC664" s="4"/>
      <c r="CD664" s="2"/>
      <c r="CE664" s="4"/>
      <c r="CF664" s="2">
        <v>7690</v>
      </c>
      <c r="CG664" s="2"/>
      <c r="CH664" s="2"/>
      <c r="CI664" s="2"/>
      <c r="CJ664" s="2"/>
      <c r="CK664" s="2"/>
      <c r="CL664" s="2"/>
      <c r="CM664" s="2"/>
      <c r="CN664" s="2"/>
      <c r="CO664" s="2"/>
      <c r="CP664" s="2"/>
      <c r="CQ664" s="2"/>
      <c r="CR664" s="2"/>
      <c r="CS664" s="2"/>
      <c r="CT664" s="2"/>
      <c r="CU664" s="2"/>
      <c r="CV664" s="2"/>
      <c r="CW664" s="2"/>
      <c r="CX664" s="2">
        <v>2</v>
      </c>
      <c r="CY664" s="45">
        <v>7</v>
      </c>
      <c r="CZ664" s="45"/>
      <c r="DA664" s="45"/>
      <c r="DB664" s="2"/>
      <c r="DC664" s="2"/>
      <c r="DD664" s="4"/>
      <c r="DE664" s="6"/>
      <c r="DF664" s="2"/>
      <c r="DG664" s="2"/>
      <c r="DH664" s="2"/>
      <c r="DI664" s="2"/>
      <c r="DJ664" s="2"/>
      <c r="DK664" s="2"/>
      <c r="DL664" s="2"/>
      <c r="DM664" s="2"/>
      <c r="DN664" s="2"/>
      <c r="DO664" s="2"/>
      <c r="DP664" s="2"/>
      <c r="DQ664" s="2"/>
      <c r="DR664" s="2"/>
      <c r="DS664" s="4"/>
      <c r="DT664" s="4"/>
      <c r="DU664" s="50"/>
      <c r="DV664" s="50"/>
      <c r="DW664" s="50">
        <v>98</v>
      </c>
      <c r="DX664" t="s">
        <v>12498</v>
      </c>
      <c r="DY664" s="4" t="s">
        <v>33296</v>
      </c>
      <c r="DZ664" s="4"/>
      <c r="EA664" s="4"/>
      <c r="EB664" s="3"/>
      <c r="EC664" s="3"/>
      <c r="ED664" s="59"/>
    </row>
    <row r="665" spans="1:134">
      <c r="A665" s="62">
        <v>3503026</v>
      </c>
      <c r="B665" s="4" t="s">
        <v>6011</v>
      </c>
      <c r="C665" s="4"/>
      <c r="D665" s="2" t="s">
        <v>6232</v>
      </c>
      <c r="E665" s="6" t="s">
        <v>6120</v>
      </c>
      <c r="F665" s="2" t="s">
        <v>6232</v>
      </c>
      <c r="G665" s="6" t="s">
        <v>12144</v>
      </c>
      <c r="H665" s="6"/>
      <c r="I665" s="6" t="s">
        <v>6120</v>
      </c>
      <c r="J665" s="2" t="s">
        <v>17031</v>
      </c>
      <c r="K665" s="2" t="s">
        <v>11873</v>
      </c>
      <c r="L665" s="2" t="s">
        <v>11873</v>
      </c>
      <c r="M665" s="2"/>
      <c r="N665" s="2" t="s">
        <v>9273</v>
      </c>
      <c r="O665" s="4"/>
      <c r="P665" s="4" t="s">
        <v>12144</v>
      </c>
      <c r="Q665" s="6"/>
      <c r="R665" s="6" t="s">
        <v>12746</v>
      </c>
      <c r="S665" s="2"/>
      <c r="T665" s="2"/>
      <c r="U665" s="2"/>
      <c r="V665" s="2"/>
      <c r="W665" s="2"/>
      <c r="X665" s="4"/>
      <c r="Y665" s="6">
        <v>255</v>
      </c>
      <c r="Z665" s="2">
        <v>42</v>
      </c>
      <c r="AA665" s="2">
        <v>1</v>
      </c>
      <c r="AB665" s="22">
        <v>5.5</v>
      </c>
      <c r="AC665" s="2"/>
      <c r="AD665" s="2">
        <v>4</v>
      </c>
      <c r="AE665" s="2">
        <v>1</v>
      </c>
      <c r="AF665" s="2"/>
      <c r="AG665" s="2"/>
      <c r="AH665" s="2"/>
      <c r="AI665" s="2"/>
      <c r="AJ665" s="2"/>
      <c r="AK665" s="2"/>
      <c r="AL665" s="4">
        <f t="shared" si="74"/>
        <v>5</v>
      </c>
      <c r="AM665" s="2">
        <v>15000</v>
      </c>
      <c r="AN665" s="2">
        <v>2800</v>
      </c>
      <c r="AO665" s="2"/>
      <c r="AP665" s="2"/>
      <c r="AQ665" s="4">
        <f t="shared" si="75"/>
        <v>17800</v>
      </c>
      <c r="AR665" s="2">
        <v>30</v>
      </c>
      <c r="AS665" s="2">
        <v>24</v>
      </c>
      <c r="AT665" s="2">
        <v>22</v>
      </c>
      <c r="AU665" s="2">
        <v>23</v>
      </c>
      <c r="AV665" s="2">
        <v>25</v>
      </c>
      <c r="AW665" s="2">
        <v>6</v>
      </c>
      <c r="AX665" s="2">
        <v>26</v>
      </c>
      <c r="AY665" s="2">
        <v>25</v>
      </c>
      <c r="AZ665" s="2">
        <v>21</v>
      </c>
      <c r="BA665" s="2">
        <v>18</v>
      </c>
      <c r="BB665" s="2">
        <v>20</v>
      </c>
      <c r="BC665" s="2">
        <v>44</v>
      </c>
      <c r="BD665" s="4">
        <f t="shared" si="77"/>
        <v>284</v>
      </c>
      <c r="BE665" s="2">
        <v>25583</v>
      </c>
      <c r="BF665">
        <f t="shared" si="78"/>
        <v>43383</v>
      </c>
      <c r="BG665" s="2">
        <v>40704</v>
      </c>
      <c r="BH665" s="2">
        <v>61236</v>
      </c>
      <c r="BI665" s="2">
        <v>1630</v>
      </c>
      <c r="BJ665" s="49">
        <v>477</v>
      </c>
      <c r="BK665" s="4">
        <f t="shared" si="76"/>
        <v>63343</v>
      </c>
      <c r="BL665" s="2"/>
      <c r="BM665" s="49">
        <v>1444</v>
      </c>
      <c r="BN665" s="53">
        <v>45270</v>
      </c>
      <c r="BO665" s="2" t="s">
        <v>12019</v>
      </c>
      <c r="BP665" s="2">
        <v>12944</v>
      </c>
      <c r="BQ665" s="2">
        <v>136318</v>
      </c>
      <c r="BR665" s="2" t="s">
        <v>10218</v>
      </c>
      <c r="BS665" s="2"/>
      <c r="BT665" s="2"/>
      <c r="BU665" s="2"/>
      <c r="BV665" s="6"/>
      <c r="BW665" s="6"/>
      <c r="BX665" s="2"/>
      <c r="BY665" s="4"/>
      <c r="BZ665" s="4"/>
      <c r="CA665" s="4"/>
      <c r="CB665" s="4"/>
      <c r="CC665" s="4"/>
      <c r="CD665" s="2"/>
      <c r="CE665" s="4"/>
      <c r="CF665" s="2"/>
      <c r="CG665" s="2"/>
      <c r="CH665" s="2"/>
      <c r="CI665" s="2"/>
      <c r="CJ665" s="2"/>
      <c r="CK665" s="2"/>
      <c r="CL665" s="2"/>
      <c r="CM665" s="2"/>
      <c r="CN665" s="2"/>
      <c r="CO665" s="2"/>
      <c r="CP665" s="2"/>
      <c r="CQ665" s="2"/>
      <c r="CR665" s="2"/>
      <c r="CS665" s="2"/>
      <c r="CT665" s="2"/>
      <c r="CU665" s="2"/>
      <c r="CV665" s="2"/>
      <c r="CW665" s="2"/>
      <c r="CX665" s="2">
        <v>2</v>
      </c>
      <c r="CY665" s="45">
        <v>15</v>
      </c>
      <c r="CZ665" s="45"/>
      <c r="DA665" s="45"/>
      <c r="DB665" s="2">
        <v>326</v>
      </c>
      <c r="DC665" s="2">
        <v>1630</v>
      </c>
      <c r="DD665" s="4" t="s">
        <v>11986</v>
      </c>
      <c r="DE665" s="2" t="s">
        <v>12328</v>
      </c>
      <c r="DF665" s="2"/>
      <c r="DG665" s="2"/>
      <c r="DH665" s="2"/>
      <c r="DI665" s="2"/>
      <c r="DJ665" s="2"/>
      <c r="DK665" s="2"/>
      <c r="DL665" s="2"/>
      <c r="DM665" s="2"/>
      <c r="DN665" s="2"/>
      <c r="DO665" s="2"/>
      <c r="DP665" s="2"/>
      <c r="DQ665" s="2"/>
      <c r="DR665" s="2"/>
      <c r="DS665" s="4"/>
      <c r="DT665" s="4"/>
      <c r="DU665" s="50">
        <v>297</v>
      </c>
      <c r="DV665" s="50"/>
      <c r="DW665" s="50">
        <v>477</v>
      </c>
      <c r="DX665" t="s">
        <v>12498</v>
      </c>
      <c r="DY665" s="4" t="s">
        <v>33500</v>
      </c>
      <c r="DZ665" s="4"/>
      <c r="EA665" s="4" t="s">
        <v>33395</v>
      </c>
      <c r="EB665" s="3"/>
      <c r="EC665" s="3"/>
      <c r="ED665" s="59"/>
    </row>
    <row r="666" spans="1:134">
      <c r="A666" s="62">
        <v>3503027</v>
      </c>
      <c r="B666" s="4" t="s">
        <v>6111</v>
      </c>
      <c r="C666" s="4">
        <v>1</v>
      </c>
      <c r="D666" s="2" t="s">
        <v>5878</v>
      </c>
      <c r="E666" s="6" t="s">
        <v>6010</v>
      </c>
      <c r="F666" s="2" t="s">
        <v>14602</v>
      </c>
      <c r="G666" s="6" t="s">
        <v>12144</v>
      </c>
      <c r="H666" s="4" t="s">
        <v>12144</v>
      </c>
      <c r="I666" s="6" t="s">
        <v>8280</v>
      </c>
      <c r="J666" s="2" t="s">
        <v>17031</v>
      </c>
      <c r="K666" s="2" t="s">
        <v>11873</v>
      </c>
      <c r="L666" s="2" t="s">
        <v>11873</v>
      </c>
      <c r="M666" s="2"/>
      <c r="N666" s="2" t="s">
        <v>9273</v>
      </c>
      <c r="O666" s="4"/>
      <c r="P666" s="4" t="s">
        <v>12144</v>
      </c>
      <c r="Q666" s="6"/>
      <c r="R666" s="6" t="s">
        <v>12144</v>
      </c>
      <c r="S666" s="6" t="s">
        <v>6125</v>
      </c>
      <c r="T666" s="2"/>
      <c r="U666" s="4"/>
      <c r="V666" s="4"/>
      <c r="W666" s="2"/>
      <c r="X666" s="4"/>
      <c r="Y666" s="6">
        <v>100</v>
      </c>
      <c r="Z666" s="2">
        <v>48</v>
      </c>
      <c r="AA666" s="2">
        <v>1</v>
      </c>
      <c r="AB666" s="22">
        <v>6</v>
      </c>
      <c r="AC666" s="2"/>
      <c r="AD666" s="2"/>
      <c r="AE666" s="2"/>
      <c r="AF666" s="2"/>
      <c r="AG666" s="2"/>
      <c r="AH666" s="2"/>
      <c r="AI666" s="2"/>
      <c r="AJ666" s="2"/>
      <c r="AK666" s="2"/>
      <c r="AL666" s="4">
        <f t="shared" si="74"/>
        <v>0</v>
      </c>
      <c r="AM666" s="2"/>
      <c r="AN666" s="2"/>
      <c r="AO666" s="2"/>
      <c r="AP666" s="2"/>
      <c r="AQ666" s="4">
        <f t="shared" si="75"/>
        <v>0</v>
      </c>
      <c r="AR666" s="2">
        <v>2</v>
      </c>
      <c r="AS666" s="2">
        <v>2</v>
      </c>
      <c r="AT666" s="2">
        <v>2</v>
      </c>
      <c r="AU666" s="2">
        <v>2</v>
      </c>
      <c r="AV666" s="2">
        <v>2</v>
      </c>
      <c r="AW666" s="2">
        <v>2</v>
      </c>
      <c r="AX666" s="2">
        <v>2</v>
      </c>
      <c r="AY666" s="2">
        <v>4</v>
      </c>
      <c r="AZ666" s="2">
        <v>6</v>
      </c>
      <c r="BA666" s="2">
        <v>4</v>
      </c>
      <c r="BB666" s="2">
        <v>5</v>
      </c>
      <c r="BC666" s="2">
        <v>3</v>
      </c>
      <c r="BD666" s="4">
        <f t="shared" si="77"/>
        <v>36</v>
      </c>
      <c r="BE666" s="2">
        <v>2998</v>
      </c>
      <c r="BF666">
        <f t="shared" si="78"/>
        <v>2998</v>
      </c>
      <c r="BG666" s="2">
        <v>2664</v>
      </c>
      <c r="BH666" s="2">
        <v>5748</v>
      </c>
      <c r="BI666" s="2">
        <v>83</v>
      </c>
      <c r="BJ666" s="49">
        <v>54</v>
      </c>
      <c r="BK666" s="4">
        <f t="shared" si="76"/>
        <v>5885</v>
      </c>
      <c r="BL666" s="2"/>
      <c r="BM666" s="49">
        <v>403</v>
      </c>
      <c r="BN666" s="53">
        <v>3703</v>
      </c>
      <c r="BO666" s="2" t="s">
        <v>12448</v>
      </c>
      <c r="BP666" s="2">
        <v>960</v>
      </c>
      <c r="BQ666" s="2">
        <v>12521</v>
      </c>
      <c r="BR666" s="2" t="s">
        <v>10209</v>
      </c>
      <c r="BS666" s="2"/>
      <c r="BT666" s="2"/>
      <c r="BU666" s="2"/>
      <c r="BV666" s="6"/>
      <c r="BW666" s="6"/>
      <c r="BX666" s="2"/>
      <c r="BY666" s="4"/>
      <c r="BZ666" s="4"/>
      <c r="CA666" s="2"/>
      <c r="CB666" s="4"/>
      <c r="CC666" s="4"/>
      <c r="CD666" s="2"/>
      <c r="CE666" s="4"/>
      <c r="CF666" s="2">
        <v>13379</v>
      </c>
      <c r="CG666" s="2"/>
      <c r="CH666" s="2"/>
      <c r="CI666" s="2"/>
      <c r="CJ666" s="2"/>
      <c r="CK666" s="2"/>
      <c r="CL666" s="2"/>
      <c r="CM666" s="2"/>
      <c r="CN666" s="2"/>
      <c r="CO666" s="2"/>
      <c r="CP666" s="2"/>
      <c r="CQ666" s="2"/>
      <c r="CR666" s="2"/>
      <c r="CS666" s="2"/>
      <c r="CT666" s="2"/>
      <c r="CU666" s="2"/>
      <c r="CV666" s="2"/>
      <c r="CW666" s="2"/>
      <c r="CX666" s="2">
        <v>5</v>
      </c>
      <c r="CY666" s="45">
        <v>17.5</v>
      </c>
      <c r="CZ666" s="45"/>
      <c r="DA666" s="45"/>
      <c r="DB666" s="2">
        <v>14</v>
      </c>
      <c r="DC666" s="2">
        <v>6</v>
      </c>
      <c r="DD666" s="4" t="s">
        <v>11986</v>
      </c>
      <c r="DE666" s="2" t="s">
        <v>12328</v>
      </c>
      <c r="DF666" s="2"/>
      <c r="DG666" s="2"/>
      <c r="DH666" s="2"/>
      <c r="DI666" s="2"/>
      <c r="DJ666" s="2"/>
      <c r="DK666" s="2"/>
      <c r="DL666" s="2"/>
      <c r="DM666" s="2"/>
      <c r="DN666" s="2"/>
      <c r="DO666" s="2"/>
      <c r="DP666" s="2"/>
      <c r="DQ666" s="2"/>
      <c r="DR666" s="2"/>
      <c r="DS666" s="4"/>
      <c r="DT666" s="4"/>
      <c r="DU666" s="50">
        <v>2700</v>
      </c>
      <c r="DV666" s="50"/>
      <c r="DW666" s="50">
        <v>54.95</v>
      </c>
      <c r="DX666" t="s">
        <v>12498</v>
      </c>
      <c r="DY666" s="84" t="s">
        <v>33307</v>
      </c>
      <c r="DZ666" s="4"/>
      <c r="EA666" s="4" t="s">
        <v>33301</v>
      </c>
      <c r="EB666" s="3"/>
      <c r="EC666" s="3"/>
      <c r="ED666" s="59"/>
    </row>
    <row r="667" spans="1:134">
      <c r="A667" s="62">
        <v>3503028</v>
      </c>
      <c r="B667" s="4" t="s">
        <v>6359</v>
      </c>
      <c r="C667" s="4"/>
      <c r="D667" s="2" t="s">
        <v>6012</v>
      </c>
      <c r="E667" s="6"/>
      <c r="F667" s="2" t="s">
        <v>6009</v>
      </c>
      <c r="G667" s="6" t="s">
        <v>12144</v>
      </c>
      <c r="H667" s="6"/>
      <c r="I667" s="6" t="s">
        <v>6253</v>
      </c>
      <c r="J667" s="2" t="s">
        <v>17031</v>
      </c>
      <c r="K667" s="2" t="s">
        <v>9690</v>
      </c>
      <c r="L667" s="2" t="s">
        <v>9690</v>
      </c>
      <c r="M667" s="2"/>
      <c r="N667" s="2" t="s">
        <v>9273</v>
      </c>
      <c r="O667" s="4" t="s">
        <v>33393</v>
      </c>
      <c r="P667" s="4" t="s">
        <v>12746</v>
      </c>
      <c r="Q667" s="6"/>
      <c r="R667" s="2" t="s">
        <v>12746</v>
      </c>
      <c r="S667" s="4"/>
      <c r="T667" s="2"/>
      <c r="U667" s="2"/>
      <c r="V667" s="2"/>
      <c r="W667" s="2"/>
      <c r="X667" s="4"/>
      <c r="Y667" s="6">
        <v>180</v>
      </c>
      <c r="Z667" s="2">
        <v>40</v>
      </c>
      <c r="AA667" s="2">
        <v>1</v>
      </c>
      <c r="AB667" s="22">
        <v>6</v>
      </c>
      <c r="AC667" s="2"/>
      <c r="AD667" s="2">
        <v>1</v>
      </c>
      <c r="AE667" s="2">
        <v>1</v>
      </c>
      <c r="AF667" s="2"/>
      <c r="AG667" s="2">
        <v>2</v>
      </c>
      <c r="AH667" s="2"/>
      <c r="AI667" s="2"/>
      <c r="AJ667" s="2"/>
      <c r="AK667" s="2">
        <v>2</v>
      </c>
      <c r="AL667" s="4">
        <f t="shared" si="74"/>
        <v>4</v>
      </c>
      <c r="AM667" s="2">
        <v>5200</v>
      </c>
      <c r="AN667" s="2">
        <v>4000</v>
      </c>
      <c r="AO667" s="2"/>
      <c r="AP667" s="2">
        <v>3300</v>
      </c>
      <c r="AQ667" s="4">
        <f t="shared" si="75"/>
        <v>12500</v>
      </c>
      <c r="AR667" s="2">
        <v>3</v>
      </c>
      <c r="AS667" s="2">
        <v>3</v>
      </c>
      <c r="AT667" s="2">
        <v>3</v>
      </c>
      <c r="AU667" s="2">
        <v>4</v>
      </c>
      <c r="AV667" s="2">
        <v>5</v>
      </c>
      <c r="AW667" s="2">
        <v>15</v>
      </c>
      <c r="AX667" s="2">
        <v>16</v>
      </c>
      <c r="AY667" s="2">
        <v>9</v>
      </c>
      <c r="AZ667" s="2">
        <v>6</v>
      </c>
      <c r="BA667" s="2">
        <v>4</v>
      </c>
      <c r="BB667" s="2">
        <v>3</v>
      </c>
      <c r="BC667" s="2">
        <v>3</v>
      </c>
      <c r="BD667" s="4">
        <f t="shared" si="77"/>
        <v>74</v>
      </c>
      <c r="BE667" s="2">
        <v>6045</v>
      </c>
      <c r="BF667">
        <f t="shared" si="78"/>
        <v>18545</v>
      </c>
      <c r="BG667" s="2">
        <v>9285</v>
      </c>
      <c r="BH667" s="2">
        <v>62306</v>
      </c>
      <c r="BI667" s="2">
        <v>2392</v>
      </c>
      <c r="BJ667" s="49">
        <v>2289</v>
      </c>
      <c r="BK667" s="4">
        <f t="shared" si="76"/>
        <v>66987</v>
      </c>
      <c r="BL667" s="2">
        <v>641</v>
      </c>
      <c r="BM667" s="49">
        <v>28154</v>
      </c>
      <c r="BN667" s="53">
        <v>107245</v>
      </c>
      <c r="BO667" s="2" t="s">
        <v>6254</v>
      </c>
      <c r="BP667" s="2"/>
      <c r="BQ667" s="2"/>
      <c r="BR667" s="2"/>
      <c r="BS667" s="2"/>
      <c r="BT667" s="2"/>
      <c r="BU667" s="2"/>
      <c r="BV667" s="4"/>
      <c r="BW667" s="4"/>
      <c r="BX667" s="4"/>
      <c r="BY667" s="4"/>
      <c r="BZ667" s="4"/>
      <c r="CA667" s="4"/>
      <c r="CB667" s="4"/>
      <c r="CC667" s="4"/>
      <c r="CD667" s="2"/>
      <c r="CE667" s="4"/>
      <c r="CF667" s="2">
        <v>191887</v>
      </c>
      <c r="CG667" s="2"/>
      <c r="CH667" s="2"/>
      <c r="CI667" s="2"/>
      <c r="CJ667" s="2"/>
      <c r="CK667" s="2"/>
      <c r="CL667" s="2"/>
      <c r="CM667" s="2"/>
      <c r="CN667" s="2"/>
      <c r="CO667" s="2"/>
      <c r="CP667" s="2"/>
      <c r="CQ667" s="2"/>
      <c r="CR667" s="2"/>
      <c r="CS667" s="2"/>
      <c r="CT667" s="2"/>
      <c r="CU667" s="2"/>
      <c r="CV667" s="2"/>
      <c r="CW667" s="2"/>
      <c r="CX667" s="2">
        <v>20</v>
      </c>
      <c r="CY667" s="45"/>
      <c r="CZ667" s="45"/>
      <c r="DA667" s="45"/>
      <c r="DB667" s="2"/>
      <c r="DC667" s="2">
        <v>1684</v>
      </c>
      <c r="DD667" s="4" t="s">
        <v>11986</v>
      </c>
      <c r="DE667" s="2" t="s">
        <v>12328</v>
      </c>
      <c r="DF667" s="2"/>
      <c r="DG667" s="2">
        <v>601</v>
      </c>
      <c r="DH667" s="2" t="s">
        <v>11986</v>
      </c>
      <c r="DI667" s="2" t="s">
        <v>12444</v>
      </c>
      <c r="DJ667" s="2"/>
      <c r="DK667" s="2"/>
      <c r="DL667" s="2"/>
      <c r="DM667" s="2"/>
      <c r="DN667" s="2"/>
      <c r="DO667" s="2"/>
      <c r="DP667" s="2"/>
      <c r="DQ667" s="2"/>
      <c r="DR667" s="2"/>
      <c r="DS667" s="4"/>
      <c r="DT667" s="4"/>
      <c r="DU667" s="50"/>
      <c r="DV667" s="50"/>
      <c r="DW667" s="50">
        <v>2289</v>
      </c>
      <c r="DX667" t="s">
        <v>17656</v>
      </c>
      <c r="DY667" s="4" t="s">
        <v>33394</v>
      </c>
      <c r="DZ667" s="4"/>
      <c r="EA667" s="4" t="s">
        <v>33217</v>
      </c>
      <c r="EB667" s="3"/>
      <c r="EC667" s="3"/>
      <c r="ED667" s="59"/>
    </row>
    <row r="668" spans="1:134">
      <c r="A668" s="62">
        <v>3503029</v>
      </c>
      <c r="B668" s="4" t="s">
        <v>6130</v>
      </c>
      <c r="C668" s="4">
        <v>0</v>
      </c>
      <c r="D668" s="2" t="s">
        <v>9455</v>
      </c>
      <c r="E668" s="6" t="s">
        <v>6469</v>
      </c>
      <c r="F668" s="2"/>
      <c r="G668" s="6" t="s">
        <v>12144</v>
      </c>
      <c r="H668" s="6"/>
      <c r="I668" s="6" t="s">
        <v>6131</v>
      </c>
      <c r="J668" s="2" t="s">
        <v>17031</v>
      </c>
      <c r="K668" s="2" t="s">
        <v>6123</v>
      </c>
      <c r="L668" s="2" t="s">
        <v>9583</v>
      </c>
      <c r="M668" s="2"/>
      <c r="N668" s="2" t="s">
        <v>9273</v>
      </c>
      <c r="O668" s="4" t="s">
        <v>33218</v>
      </c>
      <c r="P668" s="4" t="s">
        <v>12144</v>
      </c>
      <c r="Q668" s="6"/>
      <c r="R668" s="6" t="s">
        <v>12746</v>
      </c>
      <c r="S668" s="4"/>
      <c r="T668" s="2"/>
      <c r="U668" s="2"/>
      <c r="V668" s="2"/>
      <c r="W668" s="2"/>
      <c r="X668" s="2"/>
      <c r="Y668" s="6">
        <v>250</v>
      </c>
      <c r="Z668" s="22">
        <v>7.5</v>
      </c>
      <c r="AA668" s="2"/>
      <c r="AB668" s="22">
        <v>5.5</v>
      </c>
      <c r="AC668" s="2"/>
      <c r="AD668" s="2">
        <v>1</v>
      </c>
      <c r="AE668" s="2"/>
      <c r="AF668" s="2"/>
      <c r="AG668" s="2"/>
      <c r="AH668" s="2"/>
      <c r="AI668" s="2"/>
      <c r="AJ668" s="2"/>
      <c r="AK668" s="2"/>
      <c r="AL668" s="4">
        <f t="shared" si="74"/>
        <v>1</v>
      </c>
      <c r="AM668" s="2">
        <v>250</v>
      </c>
      <c r="AN668" s="2"/>
      <c r="AO668" s="2"/>
      <c r="AP668" s="2"/>
      <c r="AQ668" s="4">
        <f t="shared" si="75"/>
        <v>250</v>
      </c>
      <c r="AR668" s="2">
        <v>5</v>
      </c>
      <c r="AS668" s="2">
        <v>3</v>
      </c>
      <c r="AT668" s="2">
        <v>7</v>
      </c>
      <c r="AU668" s="2">
        <v>5</v>
      </c>
      <c r="AV668" s="2">
        <v>5</v>
      </c>
      <c r="AW668" s="2">
        <v>6</v>
      </c>
      <c r="AX668" s="2">
        <v>8</v>
      </c>
      <c r="AY668" s="2">
        <v>10</v>
      </c>
      <c r="AZ668" s="2">
        <v>6</v>
      </c>
      <c r="BA668" s="2">
        <v>7</v>
      </c>
      <c r="BB668" s="2">
        <v>8</v>
      </c>
      <c r="BC668" s="2">
        <v>4</v>
      </c>
      <c r="BD668" s="4">
        <f t="shared" si="77"/>
        <v>74</v>
      </c>
      <c r="BE668" s="2">
        <v>3653</v>
      </c>
      <c r="BF668">
        <f t="shared" si="78"/>
        <v>3903</v>
      </c>
      <c r="BG668" s="2">
        <v>2049</v>
      </c>
      <c r="BH668" s="2">
        <v>3052</v>
      </c>
      <c r="BI668" s="2">
        <v>128</v>
      </c>
      <c r="BJ668" s="49">
        <v>296</v>
      </c>
      <c r="BK668" s="4">
        <f t="shared" si="76"/>
        <v>3476</v>
      </c>
      <c r="BL668" s="2"/>
      <c r="BM668" s="49">
        <v>300</v>
      </c>
      <c r="BN668" s="53">
        <v>8299</v>
      </c>
      <c r="BO668" s="2" t="s">
        <v>12000</v>
      </c>
      <c r="BP668" s="2"/>
      <c r="BQ668" s="2"/>
      <c r="BR668" s="2"/>
      <c r="BS668" s="2"/>
      <c r="BT668" s="2"/>
      <c r="BU668" s="2"/>
      <c r="BV668" s="4"/>
      <c r="BW668" s="4"/>
      <c r="BX668" s="4"/>
      <c r="BY668" s="4"/>
      <c r="BZ668" s="4"/>
      <c r="CA668" s="4"/>
      <c r="CB668" s="4"/>
      <c r="CC668" s="4"/>
      <c r="CD668" s="2"/>
      <c r="CE668" s="4"/>
      <c r="CF668" s="2">
        <v>5099</v>
      </c>
      <c r="CG668" s="2"/>
      <c r="CH668" s="2"/>
      <c r="CI668" s="2"/>
      <c r="CJ668" s="2"/>
      <c r="CK668" s="2"/>
      <c r="CL668" s="2"/>
      <c r="CM668" s="2"/>
      <c r="CN668" s="2"/>
      <c r="CO668" s="2"/>
      <c r="CP668" s="2"/>
      <c r="CQ668" s="2"/>
      <c r="CR668" s="2"/>
      <c r="CS668" s="2"/>
      <c r="CT668" s="2"/>
      <c r="CU668" s="2"/>
      <c r="CV668" s="2"/>
      <c r="CW668" s="2"/>
      <c r="CX668" s="2">
        <v>30</v>
      </c>
      <c r="CY668" s="45">
        <v>281</v>
      </c>
      <c r="CZ668" s="45">
        <v>5</v>
      </c>
      <c r="DA668" s="45">
        <v>26</v>
      </c>
      <c r="DB668" s="2">
        <v>24.4</v>
      </c>
      <c r="DC668" s="2">
        <v>128.13</v>
      </c>
      <c r="DD668" s="4" t="s">
        <v>11986</v>
      </c>
      <c r="DE668" s="2" t="s">
        <v>12328</v>
      </c>
      <c r="DF668" s="2"/>
      <c r="DG668" s="2"/>
      <c r="DH668" s="2"/>
      <c r="DI668" s="2"/>
      <c r="DJ668" s="2"/>
      <c r="DK668" s="2"/>
      <c r="DL668" s="2"/>
      <c r="DM668" s="2"/>
      <c r="DN668" s="2"/>
      <c r="DO668" s="2"/>
      <c r="DP668" s="2"/>
      <c r="DQ668" s="2"/>
      <c r="DR668" s="2"/>
      <c r="DS668" s="4"/>
      <c r="DT668" s="4"/>
      <c r="DU668" s="50">
        <v>14730</v>
      </c>
      <c r="DV668" s="50"/>
      <c r="DW668" s="51">
        <v>294.60000000000002</v>
      </c>
      <c r="DX668" t="s">
        <v>12498</v>
      </c>
      <c r="DY668" s="84" t="s">
        <v>12636</v>
      </c>
      <c r="DZ668" s="4" t="s">
        <v>33219</v>
      </c>
      <c r="EA668" s="4"/>
      <c r="EB668" s="3"/>
      <c r="EC668" s="3"/>
      <c r="ED668" s="59"/>
    </row>
    <row r="669" spans="1:134">
      <c r="A669" s="62">
        <v>3503003</v>
      </c>
      <c r="B669" s="2" t="s">
        <v>6104</v>
      </c>
      <c r="C669" s="4">
        <v>1</v>
      </c>
      <c r="D669" s="2" t="s">
        <v>6105</v>
      </c>
      <c r="E669" s="2" t="s">
        <v>9039</v>
      </c>
      <c r="F669" s="2" t="s">
        <v>6105</v>
      </c>
      <c r="G669" t="s">
        <v>12144</v>
      </c>
      <c r="H669" s="2"/>
      <c r="I669" s="2" t="s">
        <v>6452</v>
      </c>
      <c r="J669" s="2" t="s">
        <v>17031</v>
      </c>
      <c r="K669" s="2" t="s">
        <v>11199</v>
      </c>
      <c r="L669" s="2" t="s">
        <v>11199</v>
      </c>
      <c r="M669" s="2"/>
      <c r="N669" s="2" t="s">
        <v>11199</v>
      </c>
      <c r="O669" s="4" t="s">
        <v>10141</v>
      </c>
      <c r="P669" s="4" t="s">
        <v>12144</v>
      </c>
      <c r="Q669" s="2"/>
      <c r="R669" s="2" t="s">
        <v>12746</v>
      </c>
      <c r="S669" s="2"/>
      <c r="T669" s="2"/>
      <c r="U669" s="2"/>
      <c r="V669" s="2"/>
      <c r="W669" s="2"/>
      <c r="X669" s="2"/>
      <c r="Y669" s="2">
        <v>309</v>
      </c>
      <c r="Z669" s="2">
        <v>48</v>
      </c>
      <c r="AA669" s="2">
        <v>1</v>
      </c>
      <c r="AB669" s="2">
        <v>6</v>
      </c>
      <c r="AC669" s="2"/>
      <c r="AD669" s="2">
        <v>3</v>
      </c>
      <c r="AE669" s="2"/>
      <c r="AF669" s="2">
        <v>1</v>
      </c>
      <c r="AG669" s="2">
        <v>1</v>
      </c>
      <c r="AH669" s="2">
        <v>1</v>
      </c>
      <c r="AI669" s="2">
        <v>1</v>
      </c>
      <c r="AJ669" s="2">
        <v>1</v>
      </c>
      <c r="AK669" s="2">
        <v>1</v>
      </c>
      <c r="AL669" s="4">
        <f t="shared" si="74"/>
        <v>5</v>
      </c>
      <c r="AM669" s="2">
        <v>5400</v>
      </c>
      <c r="AN669" s="2"/>
      <c r="AO669" s="2">
        <v>500</v>
      </c>
      <c r="AP669" s="2">
        <v>1519</v>
      </c>
      <c r="AQ669" s="4">
        <f t="shared" si="75"/>
        <v>7419</v>
      </c>
      <c r="AR669" s="2">
        <v>14</v>
      </c>
      <c r="AS669" s="2">
        <v>14</v>
      </c>
      <c r="AT669" s="2">
        <v>14</v>
      </c>
      <c r="AU669" s="2">
        <v>14</v>
      </c>
      <c r="AV669" s="2">
        <v>14</v>
      </c>
      <c r="AW669" s="2">
        <v>14</v>
      </c>
      <c r="AX669" s="2">
        <v>14</v>
      </c>
      <c r="AY669" s="2">
        <v>14</v>
      </c>
      <c r="AZ669" s="2">
        <v>14</v>
      </c>
      <c r="BA669" s="2">
        <v>14</v>
      </c>
      <c r="BB669" s="2">
        <v>14</v>
      </c>
      <c r="BC669" s="2">
        <v>14</v>
      </c>
      <c r="BD669" s="4">
        <f t="shared" si="77"/>
        <v>168</v>
      </c>
      <c r="BE669" s="2">
        <v>17018</v>
      </c>
      <c r="BF669">
        <f t="shared" si="78"/>
        <v>24437</v>
      </c>
      <c r="BG669" s="2">
        <v>29656</v>
      </c>
      <c r="BH669" s="2">
        <v>114278</v>
      </c>
      <c r="BI669" s="2">
        <v>542</v>
      </c>
      <c r="BJ669" s="49">
        <v>2402</v>
      </c>
      <c r="BK669" s="4">
        <f t="shared" si="76"/>
        <v>117222</v>
      </c>
      <c r="BL669" s="2"/>
      <c r="BM669" s="49">
        <v>25000</v>
      </c>
      <c r="BN669" s="49">
        <v>189263</v>
      </c>
      <c r="BO669" s="2" t="s">
        <v>15744</v>
      </c>
      <c r="BP669" s="2"/>
      <c r="BQ669" s="2"/>
      <c r="BR669" s="2"/>
      <c r="BS669" s="2"/>
      <c r="BT669" s="2"/>
      <c r="BU669" s="2"/>
      <c r="BV669" s="2"/>
      <c r="BW669" s="2"/>
      <c r="BX669" s="2"/>
      <c r="BY669" s="2"/>
      <c r="BZ669" s="2"/>
      <c r="CA669" s="2"/>
      <c r="CB669" s="2"/>
      <c r="CC669" s="2"/>
      <c r="CD669" s="2"/>
      <c r="CE669" s="4"/>
      <c r="CF669" s="2">
        <v>271665</v>
      </c>
      <c r="CG669" s="2"/>
      <c r="CH669" s="2"/>
      <c r="CI669" s="2"/>
      <c r="CJ669" s="2"/>
      <c r="CK669" s="2"/>
      <c r="CL669" s="2"/>
      <c r="CM669" s="2"/>
      <c r="CN669" s="2"/>
      <c r="CO669" s="2"/>
      <c r="CP669" s="2"/>
      <c r="CQ669" s="2"/>
      <c r="CR669" s="2"/>
      <c r="CS669" s="2"/>
      <c r="CT669" s="2"/>
      <c r="CU669" s="2"/>
      <c r="CV669" s="2"/>
      <c r="CW669" s="2"/>
      <c r="CX669" s="2">
        <v>9</v>
      </c>
      <c r="CY669" s="45">
        <v>225</v>
      </c>
      <c r="CZ669" s="45"/>
      <c r="DA669" s="45"/>
      <c r="DB669" s="2">
        <v>76</v>
      </c>
      <c r="DC669" s="2">
        <v>542</v>
      </c>
      <c r="DD669" s="4" t="s">
        <v>11986</v>
      </c>
      <c r="DE669" t="s">
        <v>12328</v>
      </c>
      <c r="DF669" s="2"/>
      <c r="DG669" s="2"/>
      <c r="DH669" s="2"/>
      <c r="DI669" s="2"/>
      <c r="DJ669" s="2"/>
      <c r="DK669" s="2"/>
      <c r="DL669" s="2"/>
      <c r="DM669" s="2"/>
      <c r="DN669" s="2"/>
      <c r="DO669" s="2"/>
      <c r="DP669" s="2"/>
      <c r="DQ669" s="2"/>
      <c r="DR669" s="2"/>
      <c r="DS669" s="2"/>
      <c r="DT669" s="2"/>
      <c r="DU669" s="49">
        <v>2399</v>
      </c>
      <c r="DV669" s="49"/>
      <c r="DW669" s="49">
        <v>2402</v>
      </c>
      <c r="DX669" t="s">
        <v>12498</v>
      </c>
      <c r="DY669" s="4" t="s">
        <v>33220</v>
      </c>
      <c r="DZ669" s="4" t="s">
        <v>5907</v>
      </c>
      <c r="EA669" s="4"/>
      <c r="EB669" s="3"/>
      <c r="EC669" s="3"/>
      <c r="ED669" s="59"/>
    </row>
    <row r="670" spans="1:134">
      <c r="A670" s="62">
        <v>3503030</v>
      </c>
      <c r="B670" s="4" t="s">
        <v>6353</v>
      </c>
      <c r="C670" s="4">
        <v>1</v>
      </c>
      <c r="D670" s="2" t="s">
        <v>6262</v>
      </c>
      <c r="E670" s="6" t="s">
        <v>6142</v>
      </c>
      <c r="F670" s="4" t="s">
        <v>6502</v>
      </c>
      <c r="G670" s="6" t="s">
        <v>12746</v>
      </c>
      <c r="H670" s="6"/>
      <c r="I670" s="6" t="s">
        <v>6503</v>
      </c>
      <c r="J670" s="2" t="s">
        <v>17031</v>
      </c>
      <c r="K670" s="2" t="s">
        <v>9819</v>
      </c>
      <c r="L670" s="2" t="s">
        <v>9819</v>
      </c>
      <c r="M670" s="2"/>
      <c r="N670" s="2" t="s">
        <v>9273</v>
      </c>
      <c r="O670" s="4" t="s">
        <v>33221</v>
      </c>
      <c r="P670" s="4" t="s">
        <v>12144</v>
      </c>
      <c r="Q670" s="6"/>
      <c r="R670" s="6" t="s">
        <v>12746</v>
      </c>
      <c r="S670" s="2"/>
      <c r="T670" s="6" t="s">
        <v>12746</v>
      </c>
      <c r="U670" s="2"/>
      <c r="V670" s="2"/>
      <c r="W670" s="2"/>
      <c r="X670" s="2"/>
      <c r="Y670" s="6">
        <v>240</v>
      </c>
      <c r="Z670" s="2">
        <v>48</v>
      </c>
      <c r="AA670" s="2">
        <v>1</v>
      </c>
      <c r="AB670" s="22">
        <v>6</v>
      </c>
      <c r="AC670" s="2"/>
      <c r="AD670" s="2"/>
      <c r="AE670" s="2">
        <v>1</v>
      </c>
      <c r="AF670" s="2"/>
      <c r="AG670" s="2"/>
      <c r="AH670" s="2"/>
      <c r="AI670" s="2"/>
      <c r="AJ670" s="2"/>
      <c r="AK670" s="2"/>
      <c r="AL670" s="4">
        <f t="shared" si="74"/>
        <v>1</v>
      </c>
      <c r="AM670" s="2"/>
      <c r="AN670" s="2">
        <v>1680</v>
      </c>
      <c r="AO670" s="2"/>
      <c r="AP670" s="2"/>
      <c r="AQ670" s="4">
        <f t="shared" si="75"/>
        <v>1680</v>
      </c>
      <c r="AR670" s="2"/>
      <c r="AS670" s="2"/>
      <c r="AT670" s="2"/>
      <c r="AU670" s="2">
        <v>2</v>
      </c>
      <c r="AV670" s="2">
        <v>2</v>
      </c>
      <c r="AW670" s="2">
        <v>2</v>
      </c>
      <c r="AX670" s="2">
        <v>2</v>
      </c>
      <c r="AY670" s="2">
        <v>2</v>
      </c>
      <c r="AZ670" s="2">
        <v>2</v>
      </c>
      <c r="BA670" s="2">
        <v>2</v>
      </c>
      <c r="BB670" s="2">
        <v>2</v>
      </c>
      <c r="BC670" s="2"/>
      <c r="BD670" s="4">
        <f t="shared" si="77"/>
        <v>16</v>
      </c>
      <c r="BE670" s="2">
        <v>2092</v>
      </c>
      <c r="BF670">
        <f t="shared" si="78"/>
        <v>3772</v>
      </c>
      <c r="BG670" s="2">
        <v>900</v>
      </c>
      <c r="BH670" s="2">
        <v>4000</v>
      </c>
      <c r="BI670" s="2"/>
      <c r="BJ670" s="49">
        <v>120</v>
      </c>
      <c r="BK670" s="4">
        <f t="shared" si="76"/>
        <v>4120</v>
      </c>
      <c r="BL670" s="2"/>
      <c r="BM670" s="49">
        <v>2000</v>
      </c>
      <c r="BN670" s="53">
        <v>10125</v>
      </c>
      <c r="BO670" s="2" t="s">
        <v>12005</v>
      </c>
      <c r="BP670" s="2"/>
      <c r="BQ670" s="2"/>
      <c r="BR670" s="2"/>
      <c r="BS670" s="2"/>
      <c r="BT670" s="2"/>
      <c r="BU670" s="2"/>
      <c r="BV670" s="6"/>
      <c r="BW670" s="6"/>
      <c r="BX670" s="2"/>
      <c r="BY670" s="4"/>
      <c r="BZ670" s="4"/>
      <c r="CA670" s="2"/>
      <c r="CB670" s="4"/>
      <c r="CC670" s="4"/>
      <c r="CD670" s="2"/>
      <c r="CE670" s="4"/>
      <c r="CF670" s="2">
        <v>2960</v>
      </c>
      <c r="CG670" s="2"/>
      <c r="CH670" s="2"/>
      <c r="CI670" s="2"/>
      <c r="CJ670" s="2"/>
      <c r="CK670" s="2"/>
      <c r="CL670" s="2"/>
      <c r="CM670" s="2"/>
      <c r="CN670" s="2"/>
      <c r="CO670" s="2"/>
      <c r="CP670" s="2"/>
      <c r="CQ670" s="2"/>
      <c r="CR670" s="2"/>
      <c r="CS670" s="2"/>
      <c r="CT670" s="2"/>
      <c r="CU670" s="2"/>
      <c r="CV670" s="2"/>
      <c r="CW670" s="2"/>
      <c r="CX670" s="2">
        <v>1</v>
      </c>
      <c r="CY670" s="45">
        <v>5</v>
      </c>
      <c r="CZ670" s="45"/>
      <c r="DA670" s="45"/>
      <c r="DB670" s="2"/>
      <c r="DC670" s="2"/>
      <c r="DD670" s="4"/>
      <c r="DE670" s="6"/>
      <c r="DF670" s="2"/>
      <c r="DG670" s="2"/>
      <c r="DH670" s="2"/>
      <c r="DI670" s="2"/>
      <c r="DJ670" s="2"/>
      <c r="DK670" s="2"/>
      <c r="DL670" s="2"/>
      <c r="DM670" s="2"/>
      <c r="DN670" s="2"/>
      <c r="DO670" s="2"/>
      <c r="DP670" s="2"/>
      <c r="DQ670" s="2"/>
      <c r="DR670" s="2"/>
      <c r="DS670" s="4"/>
      <c r="DT670" s="4"/>
      <c r="DU670" s="50"/>
      <c r="DV670" s="50"/>
      <c r="DW670" s="50">
        <v>120</v>
      </c>
      <c r="DX670" t="s">
        <v>12498</v>
      </c>
      <c r="DY670" s="4"/>
      <c r="DZ670" s="4"/>
      <c r="EA670" s="4"/>
      <c r="EB670" s="3"/>
      <c r="EC670" s="3"/>
      <c r="ED670" s="59"/>
    </row>
    <row r="671" spans="1:134">
      <c r="A671" s="62">
        <v>3503031</v>
      </c>
      <c r="B671" s="2" t="s">
        <v>6026</v>
      </c>
      <c r="C671" s="4">
        <v>0</v>
      </c>
      <c r="D671" s="4" t="s">
        <v>6263</v>
      </c>
      <c r="E671" s="6" t="s">
        <v>9333</v>
      </c>
      <c r="F671" s="2" t="s">
        <v>6374</v>
      </c>
      <c r="G671" s="6" t="s">
        <v>12746</v>
      </c>
      <c r="H671" s="6"/>
      <c r="I671" s="6" t="s">
        <v>6030</v>
      </c>
      <c r="J671" s="2" t="s">
        <v>17031</v>
      </c>
      <c r="K671" s="2" t="s">
        <v>9205</v>
      </c>
      <c r="L671" s="2" t="s">
        <v>9205</v>
      </c>
      <c r="M671" s="2"/>
      <c r="N671" s="2" t="s">
        <v>9273</v>
      </c>
      <c r="O671" s="4"/>
      <c r="P671" s="4" t="s">
        <v>12144</v>
      </c>
      <c r="Q671" s="6"/>
      <c r="R671" s="2" t="s">
        <v>12144</v>
      </c>
      <c r="S671" s="4" t="s">
        <v>6027</v>
      </c>
      <c r="T671" s="2"/>
      <c r="U671" s="2"/>
      <c r="V671" s="2"/>
      <c r="W671" s="2"/>
      <c r="X671" s="2"/>
      <c r="Y671" s="6">
        <v>309</v>
      </c>
      <c r="Z671" s="2">
        <v>48</v>
      </c>
      <c r="AA671" s="2">
        <v>1</v>
      </c>
      <c r="AB671" s="22">
        <v>6</v>
      </c>
      <c r="AC671" s="2">
        <v>1</v>
      </c>
      <c r="AD671" s="2"/>
      <c r="AE671" s="2"/>
      <c r="AF671" s="2"/>
      <c r="AG671" s="2"/>
      <c r="AH671" s="2"/>
      <c r="AI671" s="2"/>
      <c r="AJ671" s="2"/>
      <c r="AK671" s="2"/>
      <c r="AL671" s="4">
        <f t="shared" si="74"/>
        <v>0</v>
      </c>
      <c r="AM671" s="2"/>
      <c r="AN671" s="2"/>
      <c r="AO671" s="2"/>
      <c r="AP671" s="2"/>
      <c r="AQ671" s="4">
        <f t="shared" si="75"/>
        <v>0</v>
      </c>
      <c r="AR671" s="2">
        <v>8</v>
      </c>
      <c r="AS671" s="2">
        <v>8</v>
      </c>
      <c r="AT671" s="2">
        <v>8</v>
      </c>
      <c r="AU671" s="2">
        <v>8</v>
      </c>
      <c r="AV671" s="2">
        <v>7</v>
      </c>
      <c r="AW671" s="2">
        <v>7</v>
      </c>
      <c r="AX671" s="2">
        <v>7</v>
      </c>
      <c r="AY671" s="2">
        <v>7</v>
      </c>
      <c r="AZ671" s="2">
        <v>6</v>
      </c>
      <c r="BA671" s="2">
        <v>6</v>
      </c>
      <c r="BB671" s="2">
        <v>6</v>
      </c>
      <c r="BC671" s="2">
        <v>6</v>
      </c>
      <c r="BD671" s="4">
        <f t="shared" si="77"/>
        <v>84</v>
      </c>
      <c r="BE671" s="2">
        <v>9664</v>
      </c>
      <c r="BF671">
        <f t="shared" si="78"/>
        <v>9664</v>
      </c>
      <c r="BG671" s="2">
        <v>10117</v>
      </c>
      <c r="BH671" s="2">
        <v>8403</v>
      </c>
      <c r="BI671" s="2">
        <v>115</v>
      </c>
      <c r="BJ671" s="49">
        <v>236</v>
      </c>
      <c r="BK671" s="4">
        <f t="shared" si="76"/>
        <v>8754</v>
      </c>
      <c r="BL671" s="2"/>
      <c r="BM671" s="49">
        <v>9540</v>
      </c>
      <c r="BN671" s="53">
        <v>33900</v>
      </c>
      <c r="BO671" s="2" t="s">
        <v>12448</v>
      </c>
      <c r="BP671" s="2"/>
      <c r="BQ671" s="2"/>
      <c r="BR671" s="2"/>
      <c r="BS671" s="2"/>
      <c r="BT671" s="2"/>
      <c r="BU671" s="2"/>
      <c r="BV671" s="2"/>
      <c r="BW671" s="2"/>
      <c r="BX671" s="2"/>
      <c r="BY671" s="2"/>
      <c r="BZ671" s="2"/>
      <c r="CA671" s="2"/>
      <c r="CB671" s="2"/>
      <c r="CC671" s="2"/>
      <c r="CD671" s="2"/>
      <c r="CE671" s="4"/>
      <c r="CF671" s="2">
        <v>34146</v>
      </c>
      <c r="CG671" s="2"/>
      <c r="CH671" s="2"/>
      <c r="CI671" s="2"/>
      <c r="CJ671" s="2"/>
      <c r="CK671" s="2"/>
      <c r="CL671" s="2"/>
      <c r="CM671" s="2"/>
      <c r="CN671" s="2"/>
      <c r="CO671" s="2"/>
      <c r="CP671" s="2"/>
      <c r="CQ671" s="2"/>
      <c r="CR671" s="2"/>
      <c r="CS671" s="2"/>
      <c r="CT671" s="2"/>
      <c r="CU671" s="2"/>
      <c r="CV671" s="2"/>
      <c r="CW671" s="2"/>
      <c r="CX671" s="2">
        <v>3</v>
      </c>
      <c r="CY671" s="45">
        <v>17</v>
      </c>
      <c r="CZ671" s="45"/>
      <c r="DA671" s="45"/>
      <c r="DB671" s="2"/>
      <c r="DC671" s="2"/>
      <c r="DD671" s="2"/>
      <c r="DE671" s="2"/>
      <c r="DF671" s="2"/>
      <c r="DG671" s="2"/>
      <c r="DH671" s="2"/>
      <c r="DI671" s="2"/>
      <c r="DJ671" s="2"/>
      <c r="DK671" s="2"/>
      <c r="DL671" s="2"/>
      <c r="DM671" s="2"/>
      <c r="DN671" s="2"/>
      <c r="DO671" s="2"/>
      <c r="DP671" s="2"/>
      <c r="DQ671" s="2"/>
      <c r="DR671" s="2"/>
      <c r="DS671" s="2"/>
      <c r="DT671" s="2"/>
      <c r="DU671" s="49"/>
      <c r="DV671" s="49"/>
      <c r="DW671" s="49"/>
      <c r="DX671" t="s">
        <v>12498</v>
      </c>
      <c r="DY671" s="4"/>
      <c r="DZ671" s="4" t="s">
        <v>33222</v>
      </c>
      <c r="EA671" s="4"/>
      <c r="EB671" s="3"/>
      <c r="EC671" s="3"/>
      <c r="ED671" s="59"/>
    </row>
    <row r="672" spans="1:134">
      <c r="A672" s="62">
        <v>3503032</v>
      </c>
      <c r="B672" s="2" t="s">
        <v>6137</v>
      </c>
      <c r="C672" s="4">
        <v>1</v>
      </c>
      <c r="D672" s="2" t="s">
        <v>9865</v>
      </c>
      <c r="E672" s="2"/>
      <c r="F672" s="2" t="s">
        <v>6138</v>
      </c>
      <c r="G672" s="6" t="s">
        <v>12746</v>
      </c>
      <c r="H672" s="2"/>
      <c r="I672" s="6" t="s">
        <v>5914</v>
      </c>
      <c r="J672" s="2" t="s">
        <v>17031</v>
      </c>
      <c r="K672" s="2" t="s">
        <v>5915</v>
      </c>
      <c r="L672" s="2" t="s">
        <v>5915</v>
      </c>
      <c r="M672" s="2"/>
      <c r="N672" s="2" t="s">
        <v>11931</v>
      </c>
      <c r="O672" s="4"/>
      <c r="P672" s="4" t="s">
        <v>12144</v>
      </c>
      <c r="Q672" s="2"/>
      <c r="R672" s="2" t="s">
        <v>12746</v>
      </c>
      <c r="S672" s="2"/>
      <c r="T672" s="2"/>
      <c r="U672" s="2"/>
      <c r="V672" s="2"/>
      <c r="W672" s="2"/>
      <c r="X672" s="2"/>
      <c r="Y672" s="6">
        <v>216</v>
      </c>
      <c r="Z672" s="2">
        <v>433</v>
      </c>
      <c r="AA672" s="2">
        <v>1</v>
      </c>
      <c r="AB672" s="22">
        <v>6</v>
      </c>
      <c r="AC672" s="2">
        <v>1</v>
      </c>
      <c r="AD672" s="2"/>
      <c r="AE672" s="2"/>
      <c r="AF672" s="2"/>
      <c r="AG672" s="2"/>
      <c r="AH672" s="2"/>
      <c r="AI672" s="2"/>
      <c r="AJ672" s="2"/>
      <c r="AK672" s="2"/>
      <c r="AL672" s="4">
        <f t="shared" si="74"/>
        <v>0</v>
      </c>
      <c r="AM672" s="2"/>
      <c r="AN672" s="2"/>
      <c r="AO672" s="2"/>
      <c r="AP672" s="2"/>
      <c r="AQ672" s="4">
        <f t="shared" ref="AQ672:AQ703" si="79">SUM(AM672:AP672)</f>
        <v>0</v>
      </c>
      <c r="AR672" s="2"/>
      <c r="AS672" s="2">
        <v>2</v>
      </c>
      <c r="AT672" s="2">
        <v>1</v>
      </c>
      <c r="AU672" s="2">
        <v>6</v>
      </c>
      <c r="AV672" s="2">
        <v>9</v>
      </c>
      <c r="AW672" s="2">
        <v>9</v>
      </c>
      <c r="AX672" s="2">
        <v>9</v>
      </c>
      <c r="AY672" s="2">
        <v>9</v>
      </c>
      <c r="AZ672" s="2">
        <v>11</v>
      </c>
      <c r="BA672" s="2">
        <v>11</v>
      </c>
      <c r="BB672" s="2">
        <v>8</v>
      </c>
      <c r="BC672" s="2">
        <v>6</v>
      </c>
      <c r="BD672" s="4">
        <f t="shared" si="77"/>
        <v>81</v>
      </c>
      <c r="BE672" s="2">
        <v>6252</v>
      </c>
      <c r="BF672">
        <f t="shared" si="78"/>
        <v>6252</v>
      </c>
      <c r="BG672" s="2">
        <v>5488</v>
      </c>
      <c r="BH672" s="2">
        <v>21272</v>
      </c>
      <c r="BI672" s="2">
        <v>280</v>
      </c>
      <c r="BJ672" s="49">
        <v>161</v>
      </c>
      <c r="BK672" s="4">
        <f t="shared" ref="BK672:BK703" si="80">SUM(BH672:BJ672)</f>
        <v>21713</v>
      </c>
      <c r="BL672" s="2"/>
      <c r="BM672" s="49">
        <v>16</v>
      </c>
      <c r="BN672" s="49">
        <v>320</v>
      </c>
      <c r="BO672" s="2" t="s">
        <v>12001</v>
      </c>
      <c r="BP672" s="2">
        <v>20</v>
      </c>
      <c r="BQ672" s="2">
        <v>180</v>
      </c>
      <c r="BR672" s="2" t="s">
        <v>12539</v>
      </c>
      <c r="BS672" s="2">
        <v>10</v>
      </c>
      <c r="BT672" s="2">
        <v>1200</v>
      </c>
      <c r="BU672" s="2" t="s">
        <v>15943</v>
      </c>
      <c r="BV672" s="2">
        <v>3600</v>
      </c>
      <c r="BW672" s="2">
        <v>32216</v>
      </c>
      <c r="BX672" s="2" t="s">
        <v>13549</v>
      </c>
      <c r="BY672" s="2"/>
      <c r="BZ672" s="2"/>
      <c r="CA672" s="2"/>
      <c r="CB672" s="2"/>
      <c r="CC672" s="2"/>
      <c r="CD672" s="2"/>
      <c r="CE672" s="4"/>
      <c r="CF672" s="2"/>
      <c r="CG672" s="2"/>
      <c r="CH672" s="2"/>
      <c r="CI672" s="2"/>
      <c r="CJ672" s="2"/>
      <c r="CK672" s="2"/>
      <c r="CL672" s="2"/>
      <c r="CM672" s="2"/>
      <c r="CN672" s="2"/>
      <c r="CO672" s="2"/>
      <c r="CP672" s="2"/>
      <c r="CQ672" s="2"/>
      <c r="CR672" s="2"/>
      <c r="CS672" s="2"/>
      <c r="CT672" s="2"/>
      <c r="CU672" s="2"/>
      <c r="CV672" s="2"/>
      <c r="CW672" s="2"/>
      <c r="CX672" s="2">
        <v>4</v>
      </c>
      <c r="CY672" s="45">
        <v>24</v>
      </c>
      <c r="CZ672" s="45"/>
      <c r="DA672" s="45"/>
      <c r="DB672" s="2">
        <v>20</v>
      </c>
      <c r="DC672" s="2">
        <v>280</v>
      </c>
      <c r="DD672" s="2" t="s">
        <v>11905</v>
      </c>
      <c r="DE672" s="2" t="s">
        <v>12152</v>
      </c>
      <c r="DF672" s="2"/>
      <c r="DG672" s="2"/>
      <c r="DH672" s="2"/>
      <c r="DI672" s="2"/>
      <c r="DJ672" s="2"/>
      <c r="DK672" s="2"/>
      <c r="DL672" s="2"/>
      <c r="DM672" s="2"/>
      <c r="DN672" s="2"/>
      <c r="DO672" s="2"/>
      <c r="DP672" s="2"/>
      <c r="DQ672" s="2"/>
      <c r="DR672" s="2"/>
      <c r="DS672" s="2"/>
      <c r="DT672" s="2"/>
      <c r="DU672" s="49"/>
      <c r="DV672" s="49"/>
      <c r="DW672" s="49"/>
      <c r="DX672" t="s">
        <v>12498</v>
      </c>
      <c r="DY672" s="4" t="s">
        <v>33223</v>
      </c>
      <c r="DZ672" s="4"/>
      <c r="EA672" s="4"/>
      <c r="EB672" s="3"/>
      <c r="EC672" s="3"/>
      <c r="ED672" s="59"/>
    </row>
    <row r="673" spans="1:134">
      <c r="A673" s="62">
        <v>3503033</v>
      </c>
      <c r="B673" s="2" t="s">
        <v>6036</v>
      </c>
      <c r="C673" s="4">
        <v>1</v>
      </c>
      <c r="D673" s="2" t="s">
        <v>6037</v>
      </c>
      <c r="E673" s="2"/>
      <c r="F673" s="2" t="s">
        <v>6144</v>
      </c>
      <c r="G673" s="6" t="s">
        <v>12746</v>
      </c>
      <c r="H673" s="2"/>
      <c r="I673" s="6" t="s">
        <v>6145</v>
      </c>
      <c r="J673" s="2" t="s">
        <v>17031</v>
      </c>
      <c r="K673" s="2" t="s">
        <v>6042</v>
      </c>
      <c r="L673" s="2" t="s">
        <v>9105</v>
      </c>
      <c r="M673" s="2"/>
      <c r="N673" s="2" t="s">
        <v>16832</v>
      </c>
      <c r="O673" s="4"/>
      <c r="P673" s="4" t="s">
        <v>12144</v>
      </c>
      <c r="Q673" s="2"/>
      <c r="R673" s="2" t="s">
        <v>12746</v>
      </c>
      <c r="S673" s="2"/>
      <c r="T673" s="2"/>
      <c r="U673" s="2"/>
      <c r="V673" s="2"/>
      <c r="W673" s="2"/>
      <c r="X673" s="2"/>
      <c r="Y673" s="6">
        <v>200</v>
      </c>
      <c r="Z673" s="2">
        <v>40</v>
      </c>
      <c r="AA673" s="2">
        <v>1</v>
      </c>
      <c r="AB673" s="22">
        <v>5</v>
      </c>
      <c r="AC673" s="2"/>
      <c r="AD673" s="2"/>
      <c r="AE673" s="2"/>
      <c r="AF673" s="2"/>
      <c r="AG673" s="2">
        <v>1</v>
      </c>
      <c r="AH673" s="2">
        <v>1</v>
      </c>
      <c r="AI673" s="2">
        <v>1</v>
      </c>
      <c r="AJ673" s="2">
        <v>2</v>
      </c>
      <c r="AK673" s="2">
        <v>1</v>
      </c>
      <c r="AL673" s="4">
        <f t="shared" si="74"/>
        <v>1</v>
      </c>
      <c r="AM673" s="2"/>
      <c r="AN673" s="2"/>
      <c r="AO673" s="2"/>
      <c r="AP673" s="2">
        <v>1000</v>
      </c>
      <c r="AQ673" s="4">
        <f t="shared" si="79"/>
        <v>1000</v>
      </c>
      <c r="AR673" s="2">
        <v>7</v>
      </c>
      <c r="AS673" s="2">
        <v>7</v>
      </c>
      <c r="AT673" s="2">
        <v>6</v>
      </c>
      <c r="AU673" s="2">
        <v>8</v>
      </c>
      <c r="AV673" s="2"/>
      <c r="AW673" s="2">
        <v>14</v>
      </c>
      <c r="AX673" s="2">
        <v>15</v>
      </c>
      <c r="AY673" s="2">
        <v>24</v>
      </c>
      <c r="AZ673" s="2">
        <v>15</v>
      </c>
      <c r="BA673" s="2">
        <v>15</v>
      </c>
      <c r="BB673" s="2">
        <v>12</v>
      </c>
      <c r="BC673" s="2">
        <v>10</v>
      </c>
      <c r="BD673" s="4">
        <f t="shared" si="77"/>
        <v>133</v>
      </c>
      <c r="BE673" s="2">
        <v>9228</v>
      </c>
      <c r="BF673">
        <f t="shared" si="78"/>
        <v>10228</v>
      </c>
      <c r="BG673" s="2">
        <v>24022</v>
      </c>
      <c r="BH673" s="2">
        <v>8469</v>
      </c>
      <c r="BI673" s="2">
        <v>260</v>
      </c>
      <c r="BJ673" s="49">
        <v>1289</v>
      </c>
      <c r="BK673" s="4">
        <f t="shared" si="80"/>
        <v>10018</v>
      </c>
      <c r="BL673" s="2"/>
      <c r="BM673" s="49">
        <v>2000</v>
      </c>
      <c r="BN673" s="49">
        <v>11000</v>
      </c>
      <c r="BO673" s="2" t="s">
        <v>12001</v>
      </c>
      <c r="BP673" s="2">
        <v>40</v>
      </c>
      <c r="BQ673" s="2">
        <v>320</v>
      </c>
      <c r="BR673" s="2" t="s">
        <v>12539</v>
      </c>
      <c r="BS673" s="2">
        <v>450</v>
      </c>
      <c r="BT673" s="2">
        <v>16000</v>
      </c>
      <c r="BU673" s="2" t="s">
        <v>12000</v>
      </c>
      <c r="BV673" s="2"/>
      <c r="BW673" s="2"/>
      <c r="BX673" s="2"/>
      <c r="BY673" s="2"/>
      <c r="BZ673" s="2"/>
      <c r="CA673" s="2"/>
      <c r="CB673" s="2"/>
      <c r="CC673" s="2"/>
      <c r="CD673" s="2"/>
      <c r="CE673" s="4"/>
      <c r="CF673" s="2">
        <v>8000</v>
      </c>
      <c r="CG673" s="2"/>
      <c r="CH673" s="2"/>
      <c r="CI673" s="2"/>
      <c r="CJ673" s="2"/>
      <c r="CK673" s="2"/>
      <c r="CL673" s="2"/>
      <c r="CM673" s="2"/>
      <c r="CN673" s="2"/>
      <c r="CO673" s="2"/>
      <c r="CP673" s="2"/>
      <c r="CQ673" s="2"/>
      <c r="CR673" s="2"/>
      <c r="CS673" s="2"/>
      <c r="CT673" s="2"/>
      <c r="CU673" s="2"/>
      <c r="CV673" s="2"/>
      <c r="CW673" s="2"/>
      <c r="CX673" s="2">
        <v>25</v>
      </c>
      <c r="CY673" s="45">
        <v>200</v>
      </c>
      <c r="CZ673" s="45"/>
      <c r="DA673" s="45"/>
      <c r="DB673" s="2"/>
      <c r="DC673" s="2">
        <v>260</v>
      </c>
      <c r="DD673" s="2" t="s">
        <v>11986</v>
      </c>
      <c r="DE673" s="2" t="s">
        <v>12328</v>
      </c>
      <c r="DF673" s="2"/>
      <c r="DG673" s="2"/>
      <c r="DH673" s="2"/>
      <c r="DI673" s="2"/>
      <c r="DJ673" s="2"/>
      <c r="DK673" s="2"/>
      <c r="DL673" s="2"/>
      <c r="DM673" s="2"/>
      <c r="DN673" s="2"/>
      <c r="DO673" s="2"/>
      <c r="DP673" s="2"/>
      <c r="DQ673" s="2"/>
      <c r="DR673" s="2"/>
      <c r="DS673" s="2"/>
      <c r="DT673" s="2"/>
      <c r="DU673" s="49"/>
      <c r="DV673" s="49"/>
      <c r="DW673" s="49">
        <v>1289.3699999999999</v>
      </c>
      <c r="DX673" t="s">
        <v>12498</v>
      </c>
      <c r="DY673" s="4" t="s">
        <v>33224</v>
      </c>
      <c r="DZ673" s="4" t="s">
        <v>33225</v>
      </c>
      <c r="EA673" s="4" t="s">
        <v>33226</v>
      </c>
      <c r="EB673" s="3"/>
      <c r="EC673" s="3"/>
      <c r="ED673" s="59"/>
    </row>
    <row r="674" spans="1:134">
      <c r="A674" s="62">
        <v>3503034</v>
      </c>
      <c r="B674" s="2" t="s">
        <v>5918</v>
      </c>
      <c r="C674" s="4"/>
      <c r="D674" s="2" t="s">
        <v>5919</v>
      </c>
      <c r="E674" s="4" t="s">
        <v>6390</v>
      </c>
      <c r="F674" s="2" t="s">
        <v>5919</v>
      </c>
      <c r="G674" s="2" t="s">
        <v>12144</v>
      </c>
      <c r="H674" s="2"/>
      <c r="I674" s="2" t="s">
        <v>5920</v>
      </c>
      <c r="J674" s="2" t="s">
        <v>17031</v>
      </c>
      <c r="K674" s="2" t="s">
        <v>6389</v>
      </c>
      <c r="L674" s="2" t="s">
        <v>20397</v>
      </c>
      <c r="M674" s="2"/>
      <c r="N674" s="2" t="s">
        <v>12711</v>
      </c>
      <c r="O674" s="4"/>
      <c r="P674" s="4" t="s">
        <v>12144</v>
      </c>
      <c r="Q674" s="4"/>
      <c r="R674" s="2" t="s">
        <v>12746</v>
      </c>
      <c r="S674" s="2"/>
      <c r="T674" s="2"/>
      <c r="U674" s="2"/>
      <c r="V674" s="2"/>
      <c r="W674" s="2"/>
      <c r="X674" s="2"/>
      <c r="Y674" s="6">
        <v>235</v>
      </c>
      <c r="Z674" s="2">
        <v>48</v>
      </c>
      <c r="AA674" s="2">
        <v>1</v>
      </c>
      <c r="AB674" s="22">
        <v>6</v>
      </c>
      <c r="AC674" s="2"/>
      <c r="AD674" s="2"/>
      <c r="AE674" s="2">
        <v>2</v>
      </c>
      <c r="AF674" s="2"/>
      <c r="AG674" s="2">
        <v>4</v>
      </c>
      <c r="AH674" s="2"/>
      <c r="AI674" s="2"/>
      <c r="AJ674" s="2"/>
      <c r="AK674" s="2"/>
      <c r="AL674" s="4">
        <f t="shared" si="74"/>
        <v>6</v>
      </c>
      <c r="AM674" s="2"/>
      <c r="AN674" s="2">
        <v>4878</v>
      </c>
      <c r="AO674" s="2"/>
      <c r="AP674" s="2">
        <v>3598</v>
      </c>
      <c r="AQ674" s="4">
        <f t="shared" si="79"/>
        <v>8476</v>
      </c>
      <c r="AR674" s="2">
        <v>3</v>
      </c>
      <c r="AS674" s="2">
        <v>3</v>
      </c>
      <c r="AT674" s="2">
        <v>3</v>
      </c>
      <c r="AU674" s="2">
        <v>15</v>
      </c>
      <c r="AV674" s="2">
        <v>20</v>
      </c>
      <c r="AW674" s="2">
        <v>25</v>
      </c>
      <c r="AX674" s="2">
        <v>25</v>
      </c>
      <c r="AY674" s="2">
        <v>25</v>
      </c>
      <c r="AZ674" s="2">
        <v>25</v>
      </c>
      <c r="BA674" s="2">
        <v>20</v>
      </c>
      <c r="BB674" s="2">
        <v>20</v>
      </c>
      <c r="BC674" s="2">
        <v>3</v>
      </c>
      <c r="BD674" s="4">
        <f t="shared" ref="BD674:BD705" si="81">SUM(AR674:BC674)</f>
        <v>187</v>
      </c>
      <c r="BE674" s="2">
        <v>10574</v>
      </c>
      <c r="BF674">
        <f t="shared" si="78"/>
        <v>19050</v>
      </c>
      <c r="BG674" s="2">
        <v>7570</v>
      </c>
      <c r="BH674" s="2">
        <v>46283</v>
      </c>
      <c r="BI674" s="2">
        <v>181</v>
      </c>
      <c r="BJ674" s="49">
        <v>300</v>
      </c>
      <c r="BK674" s="4">
        <f t="shared" si="80"/>
        <v>46764</v>
      </c>
      <c r="BL674" s="2"/>
      <c r="BM674" s="49">
        <v>165</v>
      </c>
      <c r="BN674" s="49">
        <v>91721</v>
      </c>
      <c r="BO674" s="2" t="s">
        <v>6508</v>
      </c>
      <c r="BP674" s="2">
        <v>90</v>
      </c>
      <c r="BQ674" s="2">
        <v>20979</v>
      </c>
      <c r="BR674" s="2" t="s">
        <v>6155</v>
      </c>
      <c r="BS674" s="2"/>
      <c r="BT674" s="2"/>
      <c r="BU674" s="2"/>
      <c r="BV674" s="2"/>
      <c r="BW674" s="2"/>
      <c r="BX674" s="2"/>
      <c r="BY674" s="2"/>
      <c r="BZ674" s="2"/>
      <c r="CA674" s="2"/>
      <c r="CB674" s="2"/>
      <c r="CC674" s="2"/>
      <c r="CD674" s="2"/>
      <c r="CE674" s="4"/>
      <c r="CF674" s="2">
        <v>73900</v>
      </c>
      <c r="CG674" s="2"/>
      <c r="CH674" s="2"/>
      <c r="CI674" s="2"/>
      <c r="CJ674" s="2"/>
      <c r="CK674" s="2"/>
      <c r="CL674" s="2"/>
      <c r="CM674" s="2"/>
      <c r="CN674" s="2"/>
      <c r="CO674" s="2"/>
      <c r="CP674" s="2"/>
      <c r="CQ674" s="2"/>
      <c r="CR674" s="2"/>
      <c r="CS674" s="2"/>
      <c r="CT674" s="2"/>
      <c r="CU674" s="2"/>
      <c r="CV674" s="2"/>
      <c r="CW674" s="2"/>
      <c r="CX674" s="2">
        <v>7</v>
      </c>
      <c r="CY674" s="45">
        <v>34.5</v>
      </c>
      <c r="CZ674" s="45"/>
      <c r="DA674" s="45"/>
      <c r="DB674" s="2">
        <v>100</v>
      </c>
      <c r="DC674" s="2">
        <v>450</v>
      </c>
      <c r="DD674" s="2" t="s">
        <v>11986</v>
      </c>
      <c r="DE674" s="2" t="s">
        <v>12328</v>
      </c>
      <c r="DF674" s="2"/>
      <c r="DG674" s="2"/>
      <c r="DH674" s="2"/>
      <c r="DI674" s="2"/>
      <c r="DJ674" s="2"/>
      <c r="DK674" s="2"/>
      <c r="DL674" s="2"/>
      <c r="DM674" s="2"/>
      <c r="DN674" s="2"/>
      <c r="DO674" s="2"/>
      <c r="DP674" s="2"/>
      <c r="DQ674" s="2"/>
      <c r="DR674" s="2"/>
      <c r="DS674" s="2"/>
      <c r="DT674" s="2"/>
      <c r="DU674" s="49"/>
      <c r="DV674" s="49"/>
      <c r="DW674" s="49">
        <v>300</v>
      </c>
      <c r="DX674" t="s">
        <v>12498</v>
      </c>
      <c r="DY674" s="4" t="s">
        <v>33227</v>
      </c>
      <c r="DZ674" s="4"/>
      <c r="EA674" s="4"/>
      <c r="EB674" s="3"/>
      <c r="EC674" s="3"/>
      <c r="ED674" s="59"/>
    </row>
    <row r="675" spans="1:134">
      <c r="A675" s="62">
        <v>3503035</v>
      </c>
      <c r="B675" s="2" t="s">
        <v>6043</v>
      </c>
      <c r="C675" s="4">
        <v>1</v>
      </c>
      <c r="D675" s="2" t="s">
        <v>6044</v>
      </c>
      <c r="E675" s="2" t="s">
        <v>581</v>
      </c>
      <c r="F675" s="2" t="s">
        <v>6044</v>
      </c>
      <c r="G675" s="2" t="s">
        <v>12144</v>
      </c>
      <c r="H675" s="2"/>
      <c r="I675" s="2" t="s">
        <v>6045</v>
      </c>
      <c r="J675" s="4" t="s">
        <v>17031</v>
      </c>
      <c r="K675" s="4" t="s">
        <v>5924</v>
      </c>
      <c r="L675" s="4" t="s">
        <v>811</v>
      </c>
      <c r="M675" s="4"/>
      <c r="N675" s="2" t="s">
        <v>12067</v>
      </c>
      <c r="O675" s="4"/>
      <c r="P675" s="4" t="s">
        <v>12746</v>
      </c>
      <c r="Q675" s="2"/>
      <c r="R675" s="2" t="s">
        <v>12746</v>
      </c>
      <c r="S675" s="2"/>
      <c r="T675" s="2"/>
      <c r="V675" s="2"/>
      <c r="W675" s="2"/>
      <c r="X675" s="2"/>
      <c r="Y675" s="6">
        <v>192</v>
      </c>
      <c r="Z675" s="2">
        <v>48</v>
      </c>
      <c r="AA675" s="2">
        <v>1</v>
      </c>
      <c r="AB675" s="22">
        <v>6</v>
      </c>
      <c r="AC675" s="2"/>
      <c r="AD675" s="2">
        <v>2</v>
      </c>
      <c r="AE675" s="2"/>
      <c r="AF675" s="2"/>
      <c r="AG675" s="2"/>
      <c r="AH675" s="2"/>
      <c r="AI675" s="2"/>
      <c r="AJ675" s="2"/>
      <c r="AK675" s="2"/>
      <c r="AL675" s="4">
        <f t="shared" si="74"/>
        <v>2</v>
      </c>
      <c r="AM675" s="2">
        <v>2500</v>
      </c>
      <c r="AN675" s="2"/>
      <c r="AO675" s="2"/>
      <c r="AP675" s="2"/>
      <c r="AQ675" s="4">
        <f t="shared" si="79"/>
        <v>2500</v>
      </c>
      <c r="AR675" s="2"/>
      <c r="AS675" s="2"/>
      <c r="AT675" s="2"/>
      <c r="AU675" s="2">
        <v>3</v>
      </c>
      <c r="AV675" s="2">
        <v>3</v>
      </c>
      <c r="AW675" s="2">
        <v>3</v>
      </c>
      <c r="AX675" s="2">
        <v>3</v>
      </c>
      <c r="AY675" s="2">
        <v>3</v>
      </c>
      <c r="AZ675" s="2">
        <v>3</v>
      </c>
      <c r="BA675" s="2">
        <v>3</v>
      </c>
      <c r="BB675" s="2">
        <v>3</v>
      </c>
      <c r="BC675" s="2"/>
      <c r="BD675" s="4">
        <f t="shared" si="81"/>
        <v>24</v>
      </c>
      <c r="BE675" s="2">
        <v>1800</v>
      </c>
      <c r="BF675">
        <f t="shared" si="78"/>
        <v>4300</v>
      </c>
      <c r="BG675" s="2">
        <v>3500</v>
      </c>
      <c r="BH675" s="2">
        <v>12000</v>
      </c>
      <c r="BI675" s="2"/>
      <c r="BJ675" s="49">
        <v>150</v>
      </c>
      <c r="BK675" s="4">
        <f t="shared" si="80"/>
        <v>12150</v>
      </c>
      <c r="BL675" s="2"/>
      <c r="BM675" s="49">
        <v>500</v>
      </c>
      <c r="BN675" s="49">
        <v>8000</v>
      </c>
      <c r="BO675" s="2" t="s">
        <v>12019</v>
      </c>
      <c r="BP675" s="2">
        <v>1200</v>
      </c>
      <c r="BQ675" s="2">
        <v>9720</v>
      </c>
      <c r="BR675" s="2" t="s">
        <v>6153</v>
      </c>
      <c r="BS675" s="2"/>
      <c r="BT675" s="2"/>
      <c r="BU675" s="2"/>
      <c r="BV675" s="2"/>
      <c r="BW675" s="2"/>
      <c r="BX675" s="2"/>
      <c r="BY675" s="2"/>
      <c r="BZ675" s="2"/>
      <c r="CA675" s="2"/>
      <c r="CB675" s="2"/>
      <c r="CC675" s="2"/>
      <c r="CD675" s="2"/>
      <c r="CE675" s="4"/>
      <c r="CF675" s="2">
        <v>17000</v>
      </c>
      <c r="CG675" s="2"/>
      <c r="CH675" s="2"/>
      <c r="CI675" s="2"/>
      <c r="CJ675" s="2"/>
      <c r="CK675" s="2"/>
      <c r="CL675" s="2"/>
      <c r="CM675" s="2"/>
      <c r="CN675" s="2"/>
      <c r="CO675" s="2"/>
      <c r="CP675" s="2">
        <v>1</v>
      </c>
      <c r="CQ675" s="2"/>
      <c r="CR675" s="2"/>
      <c r="CS675" s="2"/>
      <c r="CT675" s="2"/>
      <c r="CU675" s="2"/>
      <c r="CV675" s="2"/>
      <c r="CW675" s="2"/>
      <c r="CX675" s="2">
        <v>3</v>
      </c>
      <c r="CY675" s="45">
        <v>11.5</v>
      </c>
      <c r="CZ675" s="45"/>
      <c r="DA675" s="45"/>
      <c r="DB675" s="2"/>
      <c r="DC675" s="2"/>
      <c r="DD675" s="2"/>
      <c r="DE675" s="2"/>
      <c r="DF675" s="2"/>
      <c r="DG675" s="2"/>
      <c r="DH675" s="2"/>
      <c r="DI675" s="2"/>
      <c r="DJ675" s="2"/>
      <c r="DK675" s="2"/>
      <c r="DL675" s="2"/>
      <c r="DM675" s="2"/>
      <c r="DS675" s="2"/>
      <c r="DT675" s="2"/>
      <c r="DU675" s="49">
        <v>3000</v>
      </c>
      <c r="DV675" s="49"/>
      <c r="DW675" s="49">
        <v>150</v>
      </c>
      <c r="DX675" t="s">
        <v>12498</v>
      </c>
      <c r="DY675" s="4" t="s">
        <v>33228</v>
      </c>
      <c r="DZ675" s="4"/>
      <c r="EA675" s="4"/>
    </row>
    <row r="676" spans="1:134">
      <c r="A676" s="62">
        <v>3503036</v>
      </c>
      <c r="B676" s="2" t="s">
        <v>6284</v>
      </c>
      <c r="C676" s="4"/>
      <c r="D676" s="4" t="s">
        <v>6400</v>
      </c>
      <c r="E676" s="2" t="s">
        <v>6275</v>
      </c>
      <c r="F676" s="2" t="s">
        <v>6512</v>
      </c>
      <c r="G676" s="2" t="s">
        <v>12144</v>
      </c>
      <c r="H676" s="2"/>
      <c r="I676" s="2" t="s">
        <v>6275</v>
      </c>
      <c r="J676" s="4" t="s">
        <v>17031</v>
      </c>
      <c r="K676" s="2" t="s">
        <v>9994</v>
      </c>
      <c r="L676" s="2" t="s">
        <v>9994</v>
      </c>
      <c r="N676" s="2" t="s">
        <v>12369</v>
      </c>
      <c r="O676" s="4"/>
      <c r="P676" s="4" t="s">
        <v>12746</v>
      </c>
      <c r="Q676" s="2"/>
      <c r="R676" s="2" t="s">
        <v>12746</v>
      </c>
      <c r="S676" s="2"/>
      <c r="T676" s="2"/>
      <c r="V676" s="2"/>
      <c r="W676" s="2"/>
      <c r="X676" s="2" t="s">
        <v>12746</v>
      </c>
      <c r="Y676" s="6">
        <v>245</v>
      </c>
      <c r="Z676" s="2">
        <v>300</v>
      </c>
      <c r="AA676" s="2">
        <v>1</v>
      </c>
      <c r="AB676" s="22">
        <v>6</v>
      </c>
      <c r="AC676" s="2"/>
      <c r="AD676" s="2"/>
      <c r="AE676" s="2"/>
      <c r="AF676" s="2"/>
      <c r="AG676" s="2"/>
      <c r="AH676" s="2"/>
      <c r="AI676" s="2"/>
      <c r="AJ676" s="2"/>
      <c r="AK676" s="2"/>
      <c r="AL676" s="4">
        <f t="shared" si="74"/>
        <v>0</v>
      </c>
      <c r="AM676" s="2"/>
      <c r="AN676" s="2"/>
      <c r="AO676" s="2"/>
      <c r="AP676" s="2"/>
      <c r="AQ676" s="4">
        <f t="shared" si="79"/>
        <v>0</v>
      </c>
      <c r="AR676" s="2"/>
      <c r="AS676" s="2"/>
      <c r="AT676" s="2"/>
      <c r="AU676" s="2"/>
      <c r="AV676" s="2">
        <v>5</v>
      </c>
      <c r="AW676" s="2">
        <v>5</v>
      </c>
      <c r="AX676" s="2">
        <v>5</v>
      </c>
      <c r="AY676" s="2">
        <v>5</v>
      </c>
      <c r="AZ676" s="2">
        <v>5</v>
      </c>
      <c r="BA676" s="2">
        <v>5</v>
      </c>
      <c r="BB676" s="2">
        <v>5</v>
      </c>
      <c r="BC676" s="2">
        <v>5</v>
      </c>
      <c r="BD676" s="4">
        <f t="shared" si="81"/>
        <v>40</v>
      </c>
      <c r="BE676" s="2">
        <v>4725</v>
      </c>
      <c r="BF676">
        <f t="shared" si="78"/>
        <v>4725</v>
      </c>
      <c r="BG676" s="2">
        <v>3720</v>
      </c>
      <c r="BH676" s="2">
        <v>4185</v>
      </c>
      <c r="BI676" s="2"/>
      <c r="BJ676" s="49">
        <v>320</v>
      </c>
      <c r="BK676" s="4">
        <f t="shared" si="80"/>
        <v>4505</v>
      </c>
      <c r="BL676" s="2"/>
      <c r="BM676" s="49">
        <v>1601</v>
      </c>
      <c r="BN676" s="49">
        <v>8650</v>
      </c>
      <c r="BO676" s="2" t="s">
        <v>12001</v>
      </c>
      <c r="BP676" s="2">
        <v>5700</v>
      </c>
      <c r="BQ676" s="2">
        <v>4850</v>
      </c>
      <c r="BR676" s="2" t="s">
        <v>14981</v>
      </c>
      <c r="BS676" s="2"/>
      <c r="BT676" s="2"/>
      <c r="BU676" s="2"/>
      <c r="BV676" s="2"/>
      <c r="BW676" s="2"/>
      <c r="BX676" s="2"/>
      <c r="BY676" s="2"/>
      <c r="BZ676" s="2"/>
      <c r="CA676" s="2"/>
      <c r="CB676" s="2"/>
      <c r="CC676" s="2"/>
      <c r="CD676" s="2"/>
      <c r="CE676" s="4"/>
      <c r="CF676" s="2">
        <v>11400</v>
      </c>
      <c r="CG676" s="2"/>
      <c r="CH676" s="2"/>
      <c r="CI676" s="2"/>
      <c r="CJ676" s="2"/>
      <c r="CK676" s="2"/>
      <c r="CL676" s="2"/>
      <c r="CM676" s="2"/>
      <c r="CN676" s="2"/>
      <c r="CO676" s="2"/>
      <c r="CP676" s="2"/>
      <c r="CQ676" s="2"/>
      <c r="CR676" s="2"/>
      <c r="CS676" s="2"/>
      <c r="CT676" s="2"/>
      <c r="CU676" s="2"/>
      <c r="CV676" s="2"/>
      <c r="CW676" s="2"/>
      <c r="CX676" s="2">
        <v>3</v>
      </c>
      <c r="CY676" s="45">
        <v>40</v>
      </c>
      <c r="CZ676" s="45"/>
      <c r="DA676" s="45"/>
      <c r="DB676" s="2"/>
      <c r="DC676" s="2"/>
      <c r="DD676" s="2"/>
      <c r="DE676" s="2"/>
      <c r="DF676" s="2"/>
      <c r="DG676" s="2"/>
      <c r="DH676" s="2"/>
      <c r="DI676" s="2"/>
      <c r="DJ676" s="2"/>
      <c r="DK676" s="2"/>
      <c r="DL676" s="2"/>
      <c r="DM676" s="2"/>
      <c r="DS676" s="2">
        <v>16000</v>
      </c>
      <c r="DT676" s="2"/>
      <c r="DU676" s="49"/>
      <c r="DV676" s="49"/>
      <c r="DW676" s="49"/>
      <c r="DX676" t="s">
        <v>12498</v>
      </c>
      <c r="DY676" s="4" t="s">
        <v>33229</v>
      </c>
      <c r="DZ676" s="4"/>
      <c r="EA676" s="4"/>
    </row>
    <row r="677" spans="1:134">
      <c r="A677" s="62">
        <v>3503037</v>
      </c>
      <c r="B677" s="2" t="s">
        <v>6751</v>
      </c>
      <c r="C677" s="4">
        <v>1</v>
      </c>
      <c r="D677" s="4" t="s">
        <v>6752</v>
      </c>
      <c r="E677" s="4" t="s">
        <v>6749</v>
      </c>
      <c r="F677" s="4" t="s">
        <v>6752</v>
      </c>
      <c r="G677" s="2" t="s">
        <v>12746</v>
      </c>
      <c r="H677" s="2"/>
      <c r="I677" s="2" t="s">
        <v>6286</v>
      </c>
      <c r="J677" s="2" t="s">
        <v>17031</v>
      </c>
      <c r="K677" s="2" t="s">
        <v>9632</v>
      </c>
      <c r="L677" s="2" t="s">
        <v>9632</v>
      </c>
      <c r="M677" s="2"/>
      <c r="N677" s="2" t="s">
        <v>12369</v>
      </c>
      <c r="O677" s="4" t="s">
        <v>12637</v>
      </c>
      <c r="P677" s="4" t="s">
        <v>12144</v>
      </c>
      <c r="Q677" s="4"/>
      <c r="R677" s="4" t="s">
        <v>12746</v>
      </c>
      <c r="S677" s="2"/>
      <c r="T677" s="2" t="s">
        <v>12746</v>
      </c>
      <c r="U677" s="2"/>
      <c r="V677" s="2"/>
      <c r="W677" s="2"/>
      <c r="X677" s="2"/>
      <c r="Y677" s="6">
        <v>297</v>
      </c>
      <c r="Z677" s="2">
        <v>50</v>
      </c>
      <c r="AA677" s="2">
        <v>1</v>
      </c>
      <c r="AB677" s="22">
        <v>5.5</v>
      </c>
      <c r="AC677" s="2">
        <v>2</v>
      </c>
      <c r="AD677" s="2"/>
      <c r="AE677" s="2"/>
      <c r="AF677" s="2"/>
      <c r="AG677" s="2">
        <v>2</v>
      </c>
      <c r="AH677" s="2"/>
      <c r="AI677" s="2"/>
      <c r="AJ677" s="2"/>
      <c r="AK677" s="2">
        <v>2</v>
      </c>
      <c r="AL677" s="4">
        <f t="shared" si="74"/>
        <v>2</v>
      </c>
      <c r="AM677" s="2"/>
      <c r="AN677" s="2"/>
      <c r="AO677" s="2"/>
      <c r="AP677" s="2">
        <v>2548</v>
      </c>
      <c r="AQ677" s="4">
        <f t="shared" si="79"/>
        <v>2548</v>
      </c>
      <c r="AR677" s="2">
        <v>2</v>
      </c>
      <c r="AS677" s="2">
        <v>2</v>
      </c>
      <c r="AT677" s="2">
        <v>2</v>
      </c>
      <c r="AU677" s="2">
        <v>5</v>
      </c>
      <c r="AV677" s="2">
        <v>5</v>
      </c>
      <c r="AW677" s="2">
        <v>5</v>
      </c>
      <c r="AX677" s="2">
        <v>5</v>
      </c>
      <c r="AY677" s="2">
        <v>4</v>
      </c>
      <c r="AZ677" s="2">
        <v>4</v>
      </c>
      <c r="BA677" s="2">
        <v>4</v>
      </c>
      <c r="BB677" s="2">
        <v>4</v>
      </c>
      <c r="BC677" s="2">
        <v>4</v>
      </c>
      <c r="BD677" s="4">
        <f t="shared" si="81"/>
        <v>46</v>
      </c>
      <c r="BE677" s="2">
        <v>3505</v>
      </c>
      <c r="BF677">
        <f t="shared" si="78"/>
        <v>6053</v>
      </c>
      <c r="BG677" s="2">
        <v>2810</v>
      </c>
      <c r="BH677" s="2">
        <v>8970</v>
      </c>
      <c r="BI677" s="2">
        <v>100</v>
      </c>
      <c r="BJ677" s="49">
        <v>108</v>
      </c>
      <c r="BK677" s="4">
        <f t="shared" si="80"/>
        <v>9178</v>
      </c>
      <c r="BL677" s="2"/>
      <c r="BM677" s="49">
        <v>5437</v>
      </c>
      <c r="BN677" s="49">
        <v>27184</v>
      </c>
      <c r="BO677" s="2" t="s">
        <v>12001</v>
      </c>
      <c r="BP677" s="2"/>
      <c r="BQ677" s="2"/>
      <c r="BR677" s="2"/>
      <c r="BS677" s="2"/>
      <c r="BT677" s="2"/>
      <c r="BU677" s="2"/>
      <c r="BV677" s="2"/>
      <c r="BW677" s="2"/>
      <c r="BX677" s="2"/>
      <c r="BY677" s="2"/>
      <c r="BZ677" s="2"/>
      <c r="CA677" s="2"/>
      <c r="CB677" s="2"/>
      <c r="CC677" s="2"/>
      <c r="CD677" s="2"/>
      <c r="CE677" s="4"/>
      <c r="CF677" s="2">
        <v>20165</v>
      </c>
      <c r="CG677" s="2"/>
      <c r="CH677" s="2"/>
      <c r="CI677" s="2"/>
      <c r="CJ677" s="2"/>
      <c r="CK677" s="2"/>
      <c r="CL677" s="2"/>
      <c r="CM677" s="2"/>
      <c r="CN677" s="2"/>
      <c r="CO677" s="2"/>
      <c r="CP677" s="2"/>
      <c r="CQ677" s="2"/>
      <c r="CR677" s="2"/>
      <c r="CS677" s="2"/>
      <c r="CT677" s="2"/>
      <c r="CU677" s="2"/>
      <c r="CV677" s="2"/>
      <c r="CW677" s="2"/>
      <c r="CX677" s="2">
        <v>1</v>
      </c>
      <c r="CY677" s="45">
        <v>15</v>
      </c>
      <c r="CZ677" s="45"/>
      <c r="DA677" s="45"/>
      <c r="DB677" s="2"/>
      <c r="DC677" s="2">
        <v>100</v>
      </c>
      <c r="DD677" s="2" t="s">
        <v>11986</v>
      </c>
      <c r="DE677" s="2" t="s">
        <v>12328</v>
      </c>
      <c r="DF677" s="2"/>
      <c r="DG677" s="2"/>
      <c r="DH677" s="2"/>
      <c r="DI677" s="2"/>
      <c r="DJ677" s="2"/>
      <c r="DK677" s="2"/>
      <c r="DL677" s="2"/>
      <c r="DM677" s="2"/>
      <c r="DN677" s="2"/>
      <c r="DO677" s="2"/>
      <c r="DP677" s="2"/>
      <c r="DQ677" s="2"/>
      <c r="DR677" s="2"/>
      <c r="DS677" s="2"/>
      <c r="DT677" s="2"/>
      <c r="DU677" s="49"/>
      <c r="DV677" s="49"/>
      <c r="DW677" s="49">
        <v>108</v>
      </c>
      <c r="DX677" t="s">
        <v>12498</v>
      </c>
      <c r="DY677" s="4" t="s">
        <v>33230</v>
      </c>
      <c r="DZ677" s="4"/>
      <c r="EA677" s="4"/>
      <c r="EB677" s="3"/>
      <c r="EC677" s="3"/>
      <c r="ED677" s="59"/>
    </row>
    <row r="678" spans="1:134">
      <c r="A678" s="62">
        <v>3503038</v>
      </c>
      <c r="B678" s="2" t="s">
        <v>6292</v>
      </c>
      <c r="C678" s="4">
        <v>1</v>
      </c>
      <c r="D678" s="2" t="s">
        <v>6293</v>
      </c>
      <c r="E678" s="2" t="s">
        <v>6072</v>
      </c>
      <c r="F678" s="2" t="s">
        <v>6293</v>
      </c>
      <c r="G678" s="2" t="s">
        <v>12144</v>
      </c>
      <c r="H678" s="2"/>
      <c r="I678" s="2" t="s">
        <v>6072</v>
      </c>
      <c r="J678" s="2" t="s">
        <v>17031</v>
      </c>
      <c r="K678" s="2" t="s">
        <v>12792</v>
      </c>
      <c r="L678" s="2" t="s">
        <v>12792</v>
      </c>
      <c r="M678" s="2"/>
      <c r="N678" s="2" t="s">
        <v>12369</v>
      </c>
      <c r="O678" s="4" t="s">
        <v>12637</v>
      </c>
      <c r="P678" s="4" t="s">
        <v>12746</v>
      </c>
      <c r="Q678" s="2"/>
      <c r="R678" s="2" t="s">
        <v>12746</v>
      </c>
      <c r="S678" s="2"/>
      <c r="T678" s="2"/>
      <c r="U678" s="2"/>
      <c r="V678" s="2"/>
      <c r="W678" s="2"/>
      <c r="X678" s="2"/>
      <c r="Y678" s="6">
        <v>114</v>
      </c>
      <c r="Z678" s="2">
        <v>40</v>
      </c>
      <c r="AA678" s="2">
        <v>1</v>
      </c>
      <c r="AB678" s="22">
        <v>5</v>
      </c>
      <c r="AC678" s="2"/>
      <c r="AD678" s="2">
        <v>2</v>
      </c>
      <c r="AE678" s="2"/>
      <c r="AF678" s="2"/>
      <c r="AG678" s="2">
        <v>1</v>
      </c>
      <c r="AH678" s="2"/>
      <c r="AI678" s="2"/>
      <c r="AJ678" s="2"/>
      <c r="AK678" s="2">
        <v>1</v>
      </c>
      <c r="AL678" s="4">
        <f t="shared" si="74"/>
        <v>3</v>
      </c>
      <c r="AM678" s="2">
        <v>2468</v>
      </c>
      <c r="AN678" s="2"/>
      <c r="AO678" s="2"/>
      <c r="AP678" s="2">
        <v>300</v>
      </c>
      <c r="AQ678" s="4">
        <f t="shared" si="79"/>
        <v>2768</v>
      </c>
      <c r="AR678" s="2">
        <v>11</v>
      </c>
      <c r="AS678" s="2">
        <v>11</v>
      </c>
      <c r="AT678" s="2">
        <v>11</v>
      </c>
      <c r="AU678" s="2">
        <v>8</v>
      </c>
      <c r="AV678" s="2"/>
      <c r="AW678" s="2"/>
      <c r="AX678" s="2"/>
      <c r="AY678" s="2"/>
      <c r="AZ678" s="2"/>
      <c r="BA678" s="2"/>
      <c r="BB678" s="2"/>
      <c r="BC678" s="2"/>
      <c r="BD678" s="4">
        <f t="shared" si="81"/>
        <v>41</v>
      </c>
      <c r="BE678" s="2">
        <v>5210</v>
      </c>
      <c r="BF678">
        <f t="shared" si="78"/>
        <v>7978</v>
      </c>
      <c r="BG678" s="2">
        <v>2385</v>
      </c>
      <c r="BH678" s="2">
        <v>14848</v>
      </c>
      <c r="BI678" s="2">
        <v>495</v>
      </c>
      <c r="BJ678" s="49">
        <v>765</v>
      </c>
      <c r="BK678" s="4">
        <f t="shared" si="80"/>
        <v>16108</v>
      </c>
      <c r="BL678" s="2"/>
      <c r="BM678" s="49">
        <v>10500</v>
      </c>
      <c r="BN678" s="49">
        <v>56405</v>
      </c>
      <c r="BO678" s="2" t="s">
        <v>12005</v>
      </c>
      <c r="BP678" s="2">
        <v>222</v>
      </c>
      <c r="BQ678" s="2">
        <v>2000</v>
      </c>
      <c r="BR678" s="2" t="s">
        <v>12539</v>
      </c>
      <c r="BS678" s="2"/>
      <c r="BT678" s="2"/>
      <c r="BU678" s="2"/>
      <c r="BV678" s="2"/>
      <c r="BW678" s="2"/>
      <c r="BX678" s="2"/>
      <c r="BY678" s="2"/>
      <c r="BZ678" s="2"/>
      <c r="CA678" s="2"/>
      <c r="CB678" s="2"/>
      <c r="CC678" s="2"/>
      <c r="CD678" s="2"/>
      <c r="CE678" s="4"/>
      <c r="CF678" s="2">
        <v>26800</v>
      </c>
      <c r="CG678" s="2"/>
      <c r="CH678" s="2"/>
      <c r="CI678" s="2"/>
      <c r="CJ678" s="2"/>
      <c r="CK678" s="2"/>
      <c r="CL678" s="2"/>
      <c r="CM678" s="2"/>
      <c r="CN678" s="2"/>
      <c r="CO678" s="2"/>
      <c r="CP678" s="2"/>
      <c r="CQ678" s="2"/>
      <c r="CR678" s="2"/>
      <c r="CS678" s="2"/>
      <c r="CT678" s="2"/>
      <c r="CU678" s="2"/>
      <c r="CV678" s="2"/>
      <c r="CW678" s="2"/>
      <c r="CX678" s="2">
        <v>2</v>
      </c>
      <c r="CY678" s="45">
        <v>30</v>
      </c>
      <c r="CZ678" s="45"/>
      <c r="DA678" s="45"/>
      <c r="DB678" s="2">
        <v>100</v>
      </c>
      <c r="DC678" s="2">
        <v>495</v>
      </c>
      <c r="DD678" s="2" t="s">
        <v>11986</v>
      </c>
      <c r="DE678" s="2" t="s">
        <v>12328</v>
      </c>
      <c r="DF678" s="2"/>
      <c r="DG678" s="2"/>
      <c r="DH678" s="2"/>
      <c r="DI678" s="2"/>
      <c r="DJ678" s="2"/>
      <c r="DK678" s="2"/>
      <c r="DL678" s="2"/>
      <c r="DM678" s="2"/>
      <c r="DN678" s="2"/>
      <c r="DO678" s="2"/>
      <c r="DP678" s="2"/>
      <c r="DQ678" s="2"/>
      <c r="DR678" s="2"/>
      <c r="DS678" s="2"/>
      <c r="DT678" s="2"/>
      <c r="DU678" s="49"/>
      <c r="DV678" s="49"/>
      <c r="DW678" s="49">
        <v>765</v>
      </c>
      <c r="DX678" t="s">
        <v>12498</v>
      </c>
      <c r="DY678" s="84" t="s">
        <v>33231</v>
      </c>
      <c r="DZ678" s="4"/>
      <c r="EA678" s="4"/>
      <c r="EB678" s="3"/>
      <c r="EC678" s="3"/>
      <c r="ED678" s="59"/>
    </row>
    <row r="679" spans="1:134">
      <c r="A679" s="62">
        <v>3503039</v>
      </c>
      <c r="B679" s="2" t="s">
        <v>6177</v>
      </c>
      <c r="C679" s="4">
        <v>1</v>
      </c>
      <c r="D679" s="2" t="s">
        <v>6178</v>
      </c>
      <c r="E679" s="2" t="s">
        <v>9922</v>
      </c>
      <c r="F679" s="2" t="s">
        <v>6066</v>
      </c>
      <c r="G679" s="2" t="s">
        <v>12144</v>
      </c>
      <c r="H679" s="2"/>
      <c r="I679" s="2" t="s">
        <v>6174</v>
      </c>
      <c r="J679" s="2" t="s">
        <v>17031</v>
      </c>
      <c r="K679" s="2" t="s">
        <v>12792</v>
      </c>
      <c r="L679" s="2" t="s">
        <v>12792</v>
      </c>
      <c r="M679" s="2"/>
      <c r="N679" s="2" t="s">
        <v>12369</v>
      </c>
      <c r="O679" s="4"/>
      <c r="P679" s="4" t="s">
        <v>12144</v>
      </c>
      <c r="Q679" s="2"/>
      <c r="R679" s="2" t="s">
        <v>12746</v>
      </c>
      <c r="S679" s="2"/>
      <c r="T679" s="2"/>
      <c r="U679" s="2"/>
      <c r="V679" s="2"/>
      <c r="W679" s="2"/>
      <c r="X679" s="2"/>
      <c r="Y679" s="6">
        <v>250</v>
      </c>
      <c r="Z679" s="2">
        <v>40</v>
      </c>
      <c r="AA679" s="2">
        <v>1</v>
      </c>
      <c r="AB679" s="22">
        <v>5</v>
      </c>
      <c r="AC679" s="2"/>
      <c r="AD679" s="2">
        <v>1</v>
      </c>
      <c r="AE679" s="2">
        <v>1</v>
      </c>
      <c r="AF679" s="2"/>
      <c r="AG679" s="2">
        <v>1</v>
      </c>
      <c r="AH679" s="2"/>
      <c r="AI679" s="2"/>
      <c r="AJ679" s="2"/>
      <c r="AK679" s="2"/>
      <c r="AL679" s="4">
        <f t="shared" si="74"/>
        <v>3</v>
      </c>
      <c r="AM679" s="2">
        <v>1820</v>
      </c>
      <c r="AN679" s="2">
        <v>1820</v>
      </c>
      <c r="AO679" s="2"/>
      <c r="AP679" s="2">
        <v>1000</v>
      </c>
      <c r="AQ679" s="4">
        <f t="shared" si="79"/>
        <v>4640</v>
      </c>
      <c r="AR679" s="2">
        <v>7</v>
      </c>
      <c r="AS679" s="2">
        <v>8</v>
      </c>
      <c r="AT679" s="2">
        <v>12</v>
      </c>
      <c r="AU679" s="2">
        <v>14</v>
      </c>
      <c r="AV679" s="2">
        <v>13</v>
      </c>
      <c r="AW679" s="2">
        <v>13</v>
      </c>
      <c r="AX679" s="2">
        <v>14</v>
      </c>
      <c r="AY679" s="2">
        <v>13</v>
      </c>
      <c r="AZ679" s="2">
        <v>11</v>
      </c>
      <c r="BA679" s="2">
        <v>9</v>
      </c>
      <c r="BB679" s="2">
        <v>8</v>
      </c>
      <c r="BC679" s="2">
        <v>8</v>
      </c>
      <c r="BD679" s="4">
        <f t="shared" si="81"/>
        <v>130</v>
      </c>
      <c r="BE679" s="2">
        <v>20500</v>
      </c>
      <c r="BF679">
        <f t="shared" si="78"/>
        <v>25140</v>
      </c>
      <c r="BG679" s="2">
        <v>15000</v>
      </c>
      <c r="BH679" s="2">
        <v>8151</v>
      </c>
      <c r="BI679" s="2">
        <v>400</v>
      </c>
      <c r="BJ679" s="49">
        <v>1000</v>
      </c>
      <c r="BK679" s="4">
        <f t="shared" si="80"/>
        <v>9551</v>
      </c>
      <c r="BL679" s="2"/>
      <c r="BM679" s="49">
        <v>150</v>
      </c>
      <c r="BN679" s="49">
        <v>5000</v>
      </c>
      <c r="BO679" s="2" t="s">
        <v>12005</v>
      </c>
      <c r="BP679" s="2">
        <v>1500</v>
      </c>
      <c r="BQ679" s="2">
        <v>37198</v>
      </c>
      <c r="BR679" s="6" t="s">
        <v>12000</v>
      </c>
      <c r="BS679" s="2"/>
      <c r="BT679" s="2"/>
      <c r="BU679" s="2"/>
      <c r="BV679" s="2"/>
      <c r="BW679" s="2"/>
      <c r="BX679" s="2"/>
      <c r="BY679" s="2"/>
      <c r="BZ679" s="2"/>
      <c r="CA679" s="2"/>
      <c r="CB679" s="2"/>
      <c r="CC679" s="2"/>
      <c r="CD679" s="2"/>
      <c r="CE679" s="4"/>
      <c r="CF679" s="2">
        <v>18000</v>
      </c>
      <c r="CG679" s="2"/>
      <c r="CH679" s="2"/>
      <c r="CI679" s="2"/>
      <c r="CJ679" s="2"/>
      <c r="CK679" s="2"/>
      <c r="CL679" s="2"/>
      <c r="CM679" s="2"/>
      <c r="CN679" s="2"/>
      <c r="CO679" s="2"/>
      <c r="CP679" s="2"/>
      <c r="CQ679" s="2"/>
      <c r="CR679" s="2"/>
      <c r="CS679" s="2"/>
      <c r="CT679" s="2"/>
      <c r="CU679" s="2"/>
      <c r="CV679" s="2"/>
      <c r="CW679" s="2"/>
      <c r="CX679" s="2">
        <v>4</v>
      </c>
      <c r="CY679" s="45">
        <v>200</v>
      </c>
      <c r="CZ679" s="45"/>
      <c r="DA679" s="45"/>
      <c r="DB679" s="2">
        <v>80</v>
      </c>
      <c r="DC679" s="2">
        <v>400</v>
      </c>
      <c r="DD679" s="2" t="s">
        <v>11986</v>
      </c>
      <c r="DE679" s="2" t="s">
        <v>12328</v>
      </c>
      <c r="DF679" s="2"/>
      <c r="DG679" s="2"/>
      <c r="DH679" s="2"/>
      <c r="DI679" s="2"/>
      <c r="DJ679" s="2"/>
      <c r="DK679" s="2"/>
      <c r="DL679" s="2"/>
      <c r="DM679" s="2"/>
      <c r="DN679" s="2"/>
      <c r="DO679" s="2"/>
      <c r="DP679" s="2"/>
      <c r="DQ679" s="2"/>
      <c r="DR679" s="2"/>
      <c r="DS679" s="2"/>
      <c r="DT679" s="2"/>
      <c r="DU679" s="49">
        <v>90910</v>
      </c>
      <c r="DV679" s="49"/>
      <c r="DW679" s="49">
        <v>1000</v>
      </c>
      <c r="DX679" t="s">
        <v>12498</v>
      </c>
      <c r="DY679" s="4" t="s">
        <v>33232</v>
      </c>
      <c r="DZ679" s="4"/>
      <c r="EA679" s="4"/>
      <c r="EB679" s="3"/>
      <c r="EC679" s="3"/>
      <c r="ED679" s="59"/>
    </row>
    <row r="680" spans="1:134">
      <c r="A680" s="62">
        <v>3503004</v>
      </c>
      <c r="B680" s="2" t="s">
        <v>5980</v>
      </c>
      <c r="C680" s="4">
        <v>1</v>
      </c>
      <c r="D680" s="2" t="s">
        <v>5981</v>
      </c>
      <c r="E680" s="2" t="s">
        <v>6330</v>
      </c>
      <c r="F680" s="2" t="s">
        <v>5982</v>
      </c>
      <c r="G680" s="2" t="s">
        <v>12746</v>
      </c>
      <c r="H680" s="2"/>
      <c r="I680" s="2" t="s">
        <v>6331</v>
      </c>
      <c r="J680" s="2" t="s">
        <v>17031</v>
      </c>
      <c r="K680" s="2" t="s">
        <v>9833</v>
      </c>
      <c r="L680" s="2" t="s">
        <v>9833</v>
      </c>
      <c r="M680" s="2"/>
      <c r="N680" s="2" t="s">
        <v>11199</v>
      </c>
      <c r="O680" s="4"/>
      <c r="P680" s="4" t="s">
        <v>12144</v>
      </c>
      <c r="Q680" s="2"/>
      <c r="R680" s="2" t="s">
        <v>12746</v>
      </c>
      <c r="S680" s="2"/>
      <c r="T680" s="2"/>
      <c r="U680" s="2"/>
      <c r="V680" s="2"/>
      <c r="W680" s="2"/>
      <c r="X680" s="2"/>
      <c r="Y680" s="2">
        <v>285</v>
      </c>
      <c r="Z680" s="2">
        <v>48</v>
      </c>
      <c r="AA680" s="2">
        <v>1</v>
      </c>
      <c r="AB680" s="2">
        <v>5</v>
      </c>
      <c r="AC680" s="2"/>
      <c r="AD680" s="2"/>
      <c r="AE680" s="2"/>
      <c r="AF680" s="2"/>
      <c r="AG680" s="2"/>
      <c r="AH680" s="2"/>
      <c r="AI680" s="2"/>
      <c r="AJ680" s="2"/>
      <c r="AK680" s="2"/>
      <c r="AL680" s="4">
        <f t="shared" si="74"/>
        <v>0</v>
      </c>
      <c r="AM680" s="2"/>
      <c r="AN680" s="2"/>
      <c r="AO680" s="2"/>
      <c r="AP680" s="2"/>
      <c r="AQ680" s="4">
        <f t="shared" si="79"/>
        <v>0</v>
      </c>
      <c r="AR680" s="2">
        <v>1</v>
      </c>
      <c r="AS680" s="2">
        <v>1</v>
      </c>
      <c r="AT680" s="2">
        <v>1</v>
      </c>
      <c r="AU680" s="2">
        <v>1</v>
      </c>
      <c r="AV680" s="2">
        <v>1</v>
      </c>
      <c r="AW680" s="2">
        <v>1</v>
      </c>
      <c r="AX680" s="2">
        <v>1</v>
      </c>
      <c r="AY680" s="2">
        <v>1</v>
      </c>
      <c r="AZ680" s="2">
        <v>1</v>
      </c>
      <c r="BA680" s="2">
        <v>1</v>
      </c>
      <c r="BB680" s="2">
        <v>1</v>
      </c>
      <c r="BC680" s="2">
        <v>1</v>
      </c>
      <c r="BD680" s="4">
        <f t="shared" si="81"/>
        <v>12</v>
      </c>
      <c r="BE680" s="2">
        <v>1480</v>
      </c>
      <c r="BF680">
        <f t="shared" si="78"/>
        <v>1480</v>
      </c>
      <c r="BG680" s="2">
        <v>1940</v>
      </c>
      <c r="BH680" s="2">
        <v>1760</v>
      </c>
      <c r="BI680" s="2">
        <v>33</v>
      </c>
      <c r="BJ680" s="49">
        <v>9</v>
      </c>
      <c r="BK680" s="4">
        <f t="shared" si="80"/>
        <v>1802</v>
      </c>
      <c r="BL680" s="2">
        <v>420</v>
      </c>
      <c r="BM680" s="49">
        <v>140</v>
      </c>
      <c r="BN680" s="49">
        <v>8180</v>
      </c>
      <c r="BO680" s="2" t="s">
        <v>12448</v>
      </c>
      <c r="BP680" s="2"/>
      <c r="BQ680" s="2"/>
      <c r="BR680" s="2"/>
      <c r="BS680" s="2"/>
      <c r="BT680" s="2"/>
      <c r="BU680" s="2"/>
      <c r="BV680" s="2"/>
      <c r="BW680" s="2"/>
      <c r="BX680" s="2"/>
      <c r="BY680" s="2"/>
      <c r="BZ680" s="2"/>
      <c r="CA680" s="2"/>
      <c r="CB680" s="2"/>
      <c r="CC680" s="2"/>
      <c r="CD680" s="2"/>
      <c r="CE680" s="4"/>
      <c r="CF680" s="2">
        <v>8707</v>
      </c>
      <c r="CG680" s="2"/>
      <c r="CH680" s="2"/>
      <c r="CI680" s="2"/>
      <c r="CJ680" s="2"/>
      <c r="CK680" s="2"/>
      <c r="CL680" s="2"/>
      <c r="CM680" s="2"/>
      <c r="CN680" s="2"/>
      <c r="CO680" s="2"/>
      <c r="CP680" s="2"/>
      <c r="CQ680" s="2"/>
      <c r="CR680" s="2"/>
      <c r="CS680" s="2"/>
      <c r="CT680" s="2"/>
      <c r="CU680" s="2"/>
      <c r="CV680" s="2"/>
      <c r="CW680" s="2"/>
      <c r="CX680" s="2">
        <v>3</v>
      </c>
      <c r="CY680" s="45">
        <v>2.5</v>
      </c>
      <c r="CZ680" s="45"/>
      <c r="DA680" s="45"/>
      <c r="DB680" s="2"/>
      <c r="DC680" s="2"/>
      <c r="DD680" s="2"/>
      <c r="DE680" s="2"/>
      <c r="DF680" s="2"/>
      <c r="DG680" s="2"/>
      <c r="DH680" s="2"/>
      <c r="DI680" s="2"/>
      <c r="DJ680" s="2"/>
      <c r="DK680" s="2"/>
      <c r="DL680" s="2"/>
      <c r="DM680" s="2"/>
      <c r="DN680" s="2"/>
      <c r="DO680" s="2"/>
      <c r="DP680" s="2"/>
      <c r="DQ680" s="2"/>
      <c r="DR680" s="2"/>
      <c r="DS680" s="2"/>
      <c r="DT680" s="2"/>
      <c r="DU680" s="49"/>
      <c r="DV680" s="49"/>
      <c r="DW680" s="49"/>
      <c r="DX680" t="s">
        <v>12498</v>
      </c>
      <c r="DY680" s="4" t="s">
        <v>33191</v>
      </c>
      <c r="DZ680" s="4" t="s">
        <v>33192</v>
      </c>
      <c r="EA680" s="4" t="s">
        <v>33233</v>
      </c>
      <c r="EB680" s="3"/>
      <c r="EC680" s="3"/>
      <c r="ED680" s="59"/>
    </row>
    <row r="681" spans="1:134">
      <c r="A681" s="62">
        <v>3503040</v>
      </c>
      <c r="B681" s="2" t="s">
        <v>6057</v>
      </c>
      <c r="C681" s="4">
        <v>1</v>
      </c>
      <c r="D681" s="2" t="s">
        <v>5835</v>
      </c>
      <c r="E681" s="4" t="s">
        <v>10285</v>
      </c>
      <c r="F681" s="58" t="s">
        <v>30094</v>
      </c>
      <c r="G681" s="2" t="s">
        <v>12144</v>
      </c>
      <c r="H681" s="2"/>
      <c r="I681" s="2" t="s">
        <v>6178</v>
      </c>
      <c r="J681" s="2" t="s">
        <v>17031</v>
      </c>
      <c r="K681" s="2" t="s">
        <v>12792</v>
      </c>
      <c r="L681" s="2" t="s">
        <v>12792</v>
      </c>
      <c r="M681" s="2"/>
      <c r="N681" s="2" t="s">
        <v>12369</v>
      </c>
      <c r="O681" s="4"/>
      <c r="P681" s="4" t="s">
        <v>12144</v>
      </c>
      <c r="Q681" s="4"/>
      <c r="R681" s="2" t="s">
        <v>12746</v>
      </c>
      <c r="S681" s="2"/>
      <c r="T681" s="2"/>
      <c r="U681" s="2"/>
      <c r="V681" s="2"/>
      <c r="W681" s="2"/>
      <c r="X681" s="2"/>
      <c r="Y681" s="6">
        <v>150</v>
      </c>
      <c r="Z681" s="2">
        <v>40</v>
      </c>
      <c r="AA681" s="2">
        <v>1</v>
      </c>
      <c r="AB681" s="22">
        <v>5</v>
      </c>
      <c r="AC681" s="2"/>
      <c r="AD681" s="2">
        <v>1</v>
      </c>
      <c r="AE681" s="2"/>
      <c r="AF681" s="2">
        <v>1</v>
      </c>
      <c r="AG681" s="2">
        <v>1</v>
      </c>
      <c r="AH681" s="2"/>
      <c r="AI681" s="2"/>
      <c r="AJ681" s="2"/>
      <c r="AK681" s="2">
        <v>1</v>
      </c>
      <c r="AL681" s="4">
        <f t="shared" si="74"/>
        <v>3</v>
      </c>
      <c r="AM681" s="2">
        <v>900</v>
      </c>
      <c r="AN681" s="2"/>
      <c r="AO681" s="2">
        <v>1200</v>
      </c>
      <c r="AP681" s="2">
        <v>300</v>
      </c>
      <c r="AQ681" s="4">
        <f t="shared" si="79"/>
        <v>2400</v>
      </c>
      <c r="AR681" s="2"/>
      <c r="AS681" s="2"/>
      <c r="AT681" s="2"/>
      <c r="AU681" s="2">
        <v>4</v>
      </c>
      <c r="AV681" s="2">
        <v>4</v>
      </c>
      <c r="AW681" s="2">
        <v>4</v>
      </c>
      <c r="AX681" s="2">
        <v>4</v>
      </c>
      <c r="AY681" s="2">
        <v>4</v>
      </c>
      <c r="AZ681" s="2">
        <v>4</v>
      </c>
      <c r="BA681" s="2">
        <v>4</v>
      </c>
      <c r="BB681" s="2"/>
      <c r="BC681" s="2"/>
      <c r="BD681" s="4">
        <f t="shared" si="81"/>
        <v>28</v>
      </c>
      <c r="BE681" s="2">
        <v>2160</v>
      </c>
      <c r="BF681">
        <f t="shared" si="78"/>
        <v>4560</v>
      </c>
      <c r="BG681" s="2">
        <v>6220</v>
      </c>
      <c r="BH681" s="2">
        <v>3150</v>
      </c>
      <c r="BI681" s="2"/>
      <c r="BJ681" s="49">
        <v>140</v>
      </c>
      <c r="BK681" s="4">
        <f t="shared" si="80"/>
        <v>3290</v>
      </c>
      <c r="BL681" s="2"/>
      <c r="BM681" s="49"/>
      <c r="BN681" s="49">
        <v>10250</v>
      </c>
      <c r="BO681" s="2" t="s">
        <v>12000</v>
      </c>
      <c r="BP681" s="2"/>
      <c r="BQ681" s="2"/>
      <c r="BR681" s="2"/>
      <c r="BS681" s="2"/>
      <c r="BT681" s="2"/>
      <c r="BU681" s="2"/>
      <c r="BV681" s="2"/>
      <c r="BW681" s="2"/>
      <c r="BX681" s="2"/>
      <c r="BY681" s="2"/>
      <c r="BZ681" s="2"/>
      <c r="CA681" s="2"/>
      <c r="CB681" s="2"/>
      <c r="CC681" s="2"/>
      <c r="CD681" s="2"/>
      <c r="CE681" s="4"/>
      <c r="CF681" s="2">
        <v>20350</v>
      </c>
      <c r="CG681" s="2"/>
      <c r="CH681" s="2"/>
      <c r="CI681" s="2"/>
      <c r="CJ681" s="2"/>
      <c r="CK681" s="2"/>
      <c r="CL681" s="2"/>
      <c r="CM681" s="2"/>
      <c r="CN681" s="2"/>
      <c r="CO681" s="2"/>
      <c r="CP681" s="2"/>
      <c r="CQ681" s="2"/>
      <c r="CR681" s="2"/>
      <c r="CS681" s="2"/>
      <c r="CT681" s="2"/>
      <c r="CU681" s="2"/>
      <c r="CV681" s="2"/>
      <c r="CW681" s="2"/>
      <c r="CX681" s="2">
        <v>5</v>
      </c>
      <c r="CY681" s="45">
        <v>18.5</v>
      </c>
      <c r="CZ681" s="45"/>
      <c r="DA681" s="45"/>
      <c r="DB681" s="2"/>
      <c r="DC681" s="2"/>
      <c r="DD681" s="2"/>
      <c r="DE681" s="2"/>
      <c r="DF681" s="2"/>
      <c r="DG681" s="2"/>
      <c r="DH681" s="2"/>
      <c r="DI681" s="2"/>
      <c r="DJ681" s="2"/>
      <c r="DK681" s="2"/>
      <c r="DL681" s="2"/>
      <c r="DM681" s="2"/>
      <c r="DN681" s="2"/>
      <c r="DO681" s="2"/>
      <c r="DP681" s="2"/>
      <c r="DQ681" s="2"/>
      <c r="DR681" s="2"/>
      <c r="DS681" s="2"/>
      <c r="DT681" s="2"/>
      <c r="DU681" s="49"/>
      <c r="DV681" s="49"/>
      <c r="DW681" s="49">
        <v>140</v>
      </c>
      <c r="DX681" t="s">
        <v>12498</v>
      </c>
      <c r="DY681" s="4" t="s">
        <v>33234</v>
      </c>
      <c r="DZ681" s="4"/>
      <c r="EA681" s="4"/>
      <c r="EB681" s="3"/>
      <c r="EC681" s="3"/>
      <c r="ED681" s="59"/>
    </row>
    <row r="682" spans="1:134">
      <c r="A682" s="62">
        <v>3503041</v>
      </c>
      <c r="B682" s="2" t="s">
        <v>6058</v>
      </c>
      <c r="C682" s="4">
        <v>1</v>
      </c>
      <c r="D682" s="2" t="s">
        <v>14323</v>
      </c>
      <c r="E682" s="2" t="s">
        <v>9838</v>
      </c>
      <c r="F682" s="2" t="s">
        <v>14323</v>
      </c>
      <c r="G682" s="2" t="s">
        <v>12746</v>
      </c>
      <c r="H682" s="2"/>
      <c r="I682" s="2" t="s">
        <v>9838</v>
      </c>
      <c r="J682" s="2" t="s">
        <v>17031</v>
      </c>
      <c r="K682" s="2" t="s">
        <v>12792</v>
      </c>
      <c r="L682" s="2" t="s">
        <v>12792</v>
      </c>
      <c r="M682" s="2"/>
      <c r="N682" s="2" t="s">
        <v>12369</v>
      </c>
      <c r="O682" s="4"/>
      <c r="P682" s="4" t="s">
        <v>12144</v>
      </c>
      <c r="Q682" s="2"/>
      <c r="R682" s="2" t="s">
        <v>12746</v>
      </c>
      <c r="S682" s="2"/>
      <c r="T682" s="2"/>
      <c r="U682" s="2"/>
      <c r="V682" s="2"/>
      <c r="W682" s="2"/>
      <c r="X682" s="2"/>
      <c r="Y682" s="6">
        <v>250</v>
      </c>
      <c r="Z682" s="2">
        <v>40</v>
      </c>
      <c r="AA682" s="2">
        <v>1</v>
      </c>
      <c r="AB682" s="22">
        <v>5</v>
      </c>
      <c r="AC682" s="2"/>
      <c r="AD682" s="2"/>
      <c r="AE682" s="2">
        <v>2</v>
      </c>
      <c r="AF682" s="2"/>
      <c r="AG682" s="2">
        <v>1</v>
      </c>
      <c r="AH682" s="2"/>
      <c r="AI682" s="2"/>
      <c r="AJ682" s="2"/>
      <c r="AK682" s="2">
        <v>1</v>
      </c>
      <c r="AL682" s="4">
        <f t="shared" si="74"/>
        <v>3</v>
      </c>
      <c r="AM682" s="2"/>
      <c r="AN682" s="2">
        <v>5000</v>
      </c>
      <c r="AO682" s="2"/>
      <c r="AP682" s="2">
        <v>120</v>
      </c>
      <c r="AQ682" s="4">
        <f t="shared" si="79"/>
        <v>5120</v>
      </c>
      <c r="AR682" s="2"/>
      <c r="AS682" s="2"/>
      <c r="AT682" s="2"/>
      <c r="AU682" s="2">
        <v>3</v>
      </c>
      <c r="AV682" s="2">
        <v>3</v>
      </c>
      <c r="AW682" s="2">
        <v>3</v>
      </c>
      <c r="AX682" s="2">
        <v>3</v>
      </c>
      <c r="AY682" s="2">
        <v>3</v>
      </c>
      <c r="AZ682" s="2">
        <v>3</v>
      </c>
      <c r="BA682" s="2">
        <v>3</v>
      </c>
      <c r="BB682" s="2">
        <v>3</v>
      </c>
      <c r="BC682" s="2"/>
      <c r="BD682" s="4">
        <f t="shared" si="81"/>
        <v>24</v>
      </c>
      <c r="BE682" s="2">
        <v>1050</v>
      </c>
      <c r="BF682">
        <f t="shared" si="78"/>
        <v>6170</v>
      </c>
      <c r="BG682" s="2">
        <v>1250</v>
      </c>
      <c r="BH682" s="2">
        <v>4500</v>
      </c>
      <c r="BI682" s="2">
        <v>100</v>
      </c>
      <c r="BJ682" s="49">
        <v>400</v>
      </c>
      <c r="BK682" s="4">
        <f t="shared" si="80"/>
        <v>5000</v>
      </c>
      <c r="BL682" s="2"/>
      <c r="BM682" s="49">
        <v>1000</v>
      </c>
      <c r="BN682" s="49">
        <v>25500</v>
      </c>
      <c r="BO682" s="2" t="s">
        <v>12000</v>
      </c>
      <c r="BP682" s="2"/>
      <c r="BQ682" s="2"/>
      <c r="BR682" s="2"/>
      <c r="BS682" s="2"/>
      <c r="BT682" s="2"/>
      <c r="BU682" s="2"/>
      <c r="BV682" s="2"/>
      <c r="BW682" s="2"/>
      <c r="BX682" s="2"/>
      <c r="BY682" s="2"/>
      <c r="BZ682" s="2"/>
      <c r="CA682" s="2"/>
      <c r="CB682" s="2"/>
      <c r="CC682" s="2"/>
      <c r="CD682" s="2"/>
      <c r="CE682" s="4"/>
      <c r="CF682" s="2">
        <v>32250</v>
      </c>
      <c r="CG682" s="2"/>
      <c r="CH682" s="2"/>
      <c r="CI682" s="2"/>
      <c r="CJ682" s="2"/>
      <c r="CK682" s="2"/>
      <c r="CL682" s="2"/>
      <c r="CM682" s="2"/>
      <c r="CN682" s="2"/>
      <c r="CO682" s="2"/>
      <c r="CP682" s="2"/>
      <c r="CQ682" s="2"/>
      <c r="CR682" s="2"/>
      <c r="CS682" s="2"/>
      <c r="CT682" s="2"/>
      <c r="CU682" s="2"/>
      <c r="CV682" s="2"/>
      <c r="CW682" s="2"/>
      <c r="CX682" s="2">
        <v>3</v>
      </c>
      <c r="CY682" s="45">
        <v>12.5</v>
      </c>
      <c r="CZ682" s="45"/>
      <c r="DA682" s="45"/>
      <c r="DB682" s="2">
        <v>16</v>
      </c>
      <c r="DC682" s="2">
        <v>100</v>
      </c>
      <c r="DD682" s="2" t="s">
        <v>11986</v>
      </c>
      <c r="DE682" s="2" t="s">
        <v>12328</v>
      </c>
      <c r="DF682" s="2"/>
      <c r="DG682" s="2"/>
      <c r="DH682" s="2"/>
      <c r="DI682" s="2"/>
      <c r="DJ682" s="2"/>
      <c r="DK682" s="2"/>
      <c r="DL682" s="2"/>
      <c r="DM682" s="2"/>
      <c r="DN682" s="2"/>
      <c r="DO682" s="2"/>
      <c r="DP682" s="2"/>
      <c r="DQ682" s="2"/>
      <c r="DR682" s="2"/>
      <c r="DS682" s="2"/>
      <c r="DT682" s="2"/>
      <c r="DU682" s="49"/>
      <c r="DV682" s="49"/>
      <c r="DW682" s="49">
        <v>400</v>
      </c>
      <c r="DX682" t="s">
        <v>12498</v>
      </c>
      <c r="DY682" s="4" t="s">
        <v>33235</v>
      </c>
      <c r="DZ682" s="4"/>
      <c r="EA682" s="4"/>
      <c r="EB682" s="3"/>
      <c r="EC682" s="3"/>
      <c r="ED682" s="59"/>
    </row>
    <row r="683" spans="1:134">
      <c r="A683" s="62">
        <v>3503042</v>
      </c>
      <c r="B683" s="2" t="s">
        <v>5949</v>
      </c>
      <c r="C683" s="4">
        <v>1</v>
      </c>
      <c r="D683" s="2" t="s">
        <v>6419</v>
      </c>
      <c r="E683" s="2" t="s">
        <v>6195</v>
      </c>
      <c r="F683" s="2" t="s">
        <v>6419</v>
      </c>
      <c r="G683" s="2" t="s">
        <v>12144</v>
      </c>
      <c r="H683" s="2"/>
      <c r="I683" s="2" t="s">
        <v>6313</v>
      </c>
      <c r="J683" s="2" t="s">
        <v>17031</v>
      </c>
      <c r="K683" s="2" t="s">
        <v>12792</v>
      </c>
      <c r="L683" s="2" t="s">
        <v>12792</v>
      </c>
      <c r="M683" s="2"/>
      <c r="N683" s="2" t="s">
        <v>12369</v>
      </c>
      <c r="O683" s="4"/>
      <c r="P683" s="4" t="s">
        <v>12144</v>
      </c>
      <c r="Q683" s="2"/>
      <c r="R683" s="2" t="s">
        <v>12746</v>
      </c>
      <c r="S683" s="2"/>
      <c r="T683" s="2"/>
      <c r="U683" s="2"/>
      <c r="V683" s="2"/>
      <c r="W683" s="2"/>
      <c r="X683" s="2"/>
      <c r="Y683" s="6">
        <v>145</v>
      </c>
      <c r="Z683" s="2">
        <v>9</v>
      </c>
      <c r="AA683" s="2"/>
      <c r="AB683" s="22">
        <v>5.5</v>
      </c>
      <c r="AC683" s="2"/>
      <c r="AD683" s="2">
        <v>2</v>
      </c>
      <c r="AE683" s="2">
        <v>1</v>
      </c>
      <c r="AF683" s="2"/>
      <c r="AG683" s="2">
        <v>1</v>
      </c>
      <c r="AH683" s="2">
        <v>1</v>
      </c>
      <c r="AI683" s="2">
        <v>1</v>
      </c>
      <c r="AJ683" s="2">
        <v>1</v>
      </c>
      <c r="AK683" s="2">
        <v>1</v>
      </c>
      <c r="AL683" s="4">
        <f t="shared" si="74"/>
        <v>4</v>
      </c>
      <c r="AM683" s="2">
        <v>3351</v>
      </c>
      <c r="AN683" s="2">
        <v>1524</v>
      </c>
      <c r="AO683" s="2"/>
      <c r="AP683" s="2">
        <v>645</v>
      </c>
      <c r="AQ683" s="4">
        <f t="shared" si="79"/>
        <v>5520</v>
      </c>
      <c r="AR683" s="2"/>
      <c r="AS683" s="2"/>
      <c r="AT683" s="2">
        <v>6</v>
      </c>
      <c r="AU683" s="2">
        <v>5</v>
      </c>
      <c r="AV683" s="2">
        <v>5</v>
      </c>
      <c r="AW683" s="2">
        <v>5</v>
      </c>
      <c r="AX683" s="2">
        <v>5</v>
      </c>
      <c r="AY683" s="2">
        <v>5</v>
      </c>
      <c r="AZ683" s="2">
        <v>4</v>
      </c>
      <c r="BA683" s="2">
        <v>4</v>
      </c>
      <c r="BB683" s="2"/>
      <c r="BC683" s="2"/>
      <c r="BD683" s="4">
        <f t="shared" si="81"/>
        <v>39</v>
      </c>
      <c r="BE683" s="2">
        <v>4206</v>
      </c>
      <c r="BF683">
        <f t="shared" si="78"/>
        <v>9726</v>
      </c>
      <c r="BG683" s="2">
        <v>3787</v>
      </c>
      <c r="BH683" s="2">
        <v>8485</v>
      </c>
      <c r="BI683" s="2"/>
      <c r="BJ683" s="49">
        <v>652</v>
      </c>
      <c r="BK683" s="4">
        <f t="shared" si="80"/>
        <v>9137</v>
      </c>
      <c r="BL683" s="2"/>
      <c r="BM683" s="49">
        <v>3216</v>
      </c>
      <c r="BN683" s="49">
        <v>24165</v>
      </c>
      <c r="BO683" s="2" t="s">
        <v>12005</v>
      </c>
      <c r="BP683" s="2">
        <v>68</v>
      </c>
      <c r="BQ683" s="2">
        <v>689</v>
      </c>
      <c r="BR683" s="2" t="s">
        <v>12539</v>
      </c>
      <c r="BS683" s="2">
        <v>7</v>
      </c>
      <c r="BT683" s="2">
        <v>332</v>
      </c>
      <c r="BU683" s="2" t="s">
        <v>6418</v>
      </c>
      <c r="BV683" s="2"/>
      <c r="BW683" s="2"/>
      <c r="BX683" s="2"/>
      <c r="BY683" s="2"/>
      <c r="BZ683" s="2"/>
      <c r="CA683" s="2"/>
      <c r="CB683" s="2"/>
      <c r="CC683" s="2"/>
      <c r="CD683" s="2"/>
      <c r="CE683" s="4"/>
      <c r="CF683" s="2">
        <v>18283</v>
      </c>
      <c r="CG683" s="2"/>
      <c r="CH683" s="2"/>
      <c r="CI683" s="2"/>
      <c r="CJ683" s="2"/>
      <c r="CK683" s="2"/>
      <c r="CL683" s="2"/>
      <c r="CM683" s="2"/>
      <c r="CN683" s="2"/>
      <c r="CO683" s="2"/>
      <c r="CP683" s="2"/>
      <c r="CQ683" s="2"/>
      <c r="CR683" s="2"/>
      <c r="CS683" s="2"/>
      <c r="CT683" s="2"/>
      <c r="CU683" s="2"/>
      <c r="CV683" s="2"/>
      <c r="CW683" s="2"/>
      <c r="CX683" s="2">
        <v>14</v>
      </c>
      <c r="CY683" s="45">
        <v>165</v>
      </c>
      <c r="CZ683" s="45"/>
      <c r="DA683" s="45"/>
      <c r="DB683" s="2"/>
      <c r="DC683" s="2"/>
      <c r="DD683" s="2"/>
      <c r="DE683" s="2"/>
      <c r="DF683" s="2"/>
      <c r="DG683" s="2"/>
      <c r="DH683" s="2"/>
      <c r="DI683" s="2"/>
      <c r="DJ683" s="2"/>
      <c r="DK683" s="2"/>
      <c r="DL683" s="2"/>
      <c r="DM683" s="2"/>
      <c r="DN683" s="2"/>
      <c r="DO683" s="2"/>
      <c r="DP683" s="2"/>
      <c r="DQ683" s="2"/>
      <c r="DR683" s="2"/>
      <c r="DS683" s="2"/>
      <c r="DT683" s="2"/>
      <c r="DU683" s="49">
        <v>10680</v>
      </c>
      <c r="DV683" s="49"/>
      <c r="DW683" s="49">
        <v>652</v>
      </c>
      <c r="DX683" t="s">
        <v>12498</v>
      </c>
      <c r="DY683" s="4" t="s">
        <v>33236</v>
      </c>
      <c r="DZ683" s="4"/>
      <c r="EA683" s="4" t="s">
        <v>33164</v>
      </c>
      <c r="EB683" s="3"/>
      <c r="EC683" s="3"/>
      <c r="ED683" s="59"/>
    </row>
    <row r="684" spans="1:134">
      <c r="A684" s="62">
        <v>3503043</v>
      </c>
      <c r="B684" s="2" t="s">
        <v>6182</v>
      </c>
      <c r="C684" s="4">
        <v>1</v>
      </c>
      <c r="D684" s="2" t="s">
        <v>6438</v>
      </c>
      <c r="E684" s="2" t="s">
        <v>6439</v>
      </c>
      <c r="F684" s="2" t="s">
        <v>6366</v>
      </c>
      <c r="G684" s="2" t="s">
        <v>12144</v>
      </c>
      <c r="H684" s="4" t="s">
        <v>12144</v>
      </c>
      <c r="I684" s="2" t="s">
        <v>6366</v>
      </c>
      <c r="J684" s="2" t="s">
        <v>17031</v>
      </c>
      <c r="K684" s="2" t="s">
        <v>12792</v>
      </c>
      <c r="L684" s="2" t="s">
        <v>12792</v>
      </c>
      <c r="M684" s="2"/>
      <c r="N684" s="2" t="s">
        <v>12369</v>
      </c>
      <c r="O684" s="4"/>
      <c r="P684" s="4" t="s">
        <v>12144</v>
      </c>
      <c r="Q684" s="2"/>
      <c r="R684" s="2" t="s">
        <v>12144</v>
      </c>
      <c r="S684" s="4" t="s">
        <v>6366</v>
      </c>
      <c r="T684" s="2"/>
      <c r="U684" s="2"/>
      <c r="V684" s="2"/>
      <c r="W684" s="2"/>
      <c r="X684" s="2"/>
      <c r="Y684" s="6">
        <v>208</v>
      </c>
      <c r="Z684" s="2">
        <v>40</v>
      </c>
      <c r="AA684" s="2">
        <v>1</v>
      </c>
      <c r="AB684" s="22">
        <v>5</v>
      </c>
      <c r="AC684" s="2"/>
      <c r="AD684" s="2"/>
      <c r="AE684" s="2"/>
      <c r="AF684" s="2"/>
      <c r="AG684" s="2">
        <v>1</v>
      </c>
      <c r="AH684" s="2"/>
      <c r="AI684" s="2"/>
      <c r="AJ684" s="2"/>
      <c r="AK684" s="2"/>
      <c r="AL684" s="4">
        <f t="shared" si="74"/>
        <v>1</v>
      </c>
      <c r="AM684" s="2"/>
      <c r="AN684" s="2"/>
      <c r="AO684" s="2"/>
      <c r="AP684" s="2">
        <v>283</v>
      </c>
      <c r="AQ684" s="4">
        <f t="shared" si="79"/>
        <v>283</v>
      </c>
      <c r="AR684" s="2">
        <v>11</v>
      </c>
      <c r="AS684" s="2">
        <v>11</v>
      </c>
      <c r="AT684" s="2">
        <v>11</v>
      </c>
      <c r="AU684" s="2">
        <v>11</v>
      </c>
      <c r="AV684" s="2">
        <v>11</v>
      </c>
      <c r="AW684" s="2">
        <v>11</v>
      </c>
      <c r="AX684" s="2">
        <v>11</v>
      </c>
      <c r="AY684" s="2">
        <v>11</v>
      </c>
      <c r="AZ684" s="2">
        <v>11</v>
      </c>
      <c r="BA684" s="2">
        <v>11</v>
      </c>
      <c r="BB684" s="2">
        <v>11</v>
      </c>
      <c r="BC684" s="2">
        <v>11</v>
      </c>
      <c r="BD684" s="4">
        <f t="shared" si="81"/>
        <v>132</v>
      </c>
      <c r="BE684" s="2">
        <v>8269</v>
      </c>
      <c r="BF684">
        <f t="shared" si="78"/>
        <v>8552</v>
      </c>
      <c r="BG684" s="2">
        <v>8817</v>
      </c>
      <c r="BH684" s="2">
        <v>25516</v>
      </c>
      <c r="BI684" s="2">
        <v>366</v>
      </c>
      <c r="BJ684" s="49">
        <v>644</v>
      </c>
      <c r="BK684" s="4">
        <f t="shared" si="80"/>
        <v>26526</v>
      </c>
      <c r="BL684" s="2"/>
      <c r="BM684" s="49">
        <v>4902</v>
      </c>
      <c r="BN684" s="49">
        <v>58824</v>
      </c>
      <c r="BO684" s="2" t="s">
        <v>12019</v>
      </c>
      <c r="BP684" s="2"/>
      <c r="BQ684" s="2"/>
      <c r="BR684" s="2"/>
      <c r="BS684" s="2"/>
      <c r="BT684" s="2"/>
      <c r="BU684" s="2"/>
      <c r="BV684" s="2"/>
      <c r="BW684" s="2"/>
      <c r="BX684" s="2"/>
      <c r="BY684" s="2"/>
      <c r="BZ684" s="2"/>
      <c r="CA684" s="2"/>
      <c r="CB684" s="2"/>
      <c r="CC684" s="2"/>
      <c r="CD684" s="2"/>
      <c r="CE684" s="4"/>
      <c r="CF684" s="2">
        <v>58500</v>
      </c>
      <c r="CG684" s="2"/>
      <c r="CH684" s="2"/>
      <c r="CI684" s="2"/>
      <c r="CJ684" s="2"/>
      <c r="CK684" s="2"/>
      <c r="CL684" s="2"/>
      <c r="CM684" s="2"/>
      <c r="CN684" s="2"/>
      <c r="CO684" s="2"/>
      <c r="CP684" s="2"/>
      <c r="CQ684" s="2"/>
      <c r="CR684" s="2"/>
      <c r="CS684" s="2"/>
      <c r="CT684" s="2"/>
      <c r="CU684" s="2"/>
      <c r="CV684" s="2"/>
      <c r="CW684" s="2"/>
      <c r="CX684" s="2">
        <v>6</v>
      </c>
      <c r="CY684" s="45">
        <v>75</v>
      </c>
      <c r="CZ684" s="45"/>
      <c r="DA684" s="45"/>
      <c r="DB684" s="2">
        <v>167</v>
      </c>
      <c r="DC684" s="2">
        <v>366.74</v>
      </c>
      <c r="DD684" s="2" t="s">
        <v>11986</v>
      </c>
      <c r="DE684" s="2" t="s">
        <v>12328</v>
      </c>
      <c r="DF684" s="2"/>
      <c r="DG684" s="2"/>
      <c r="DH684" s="2"/>
      <c r="DI684" s="2"/>
      <c r="DJ684" s="2"/>
      <c r="DK684" s="2"/>
      <c r="DL684" s="2"/>
      <c r="DM684" s="2"/>
      <c r="DN684" s="2"/>
      <c r="DO684" s="2"/>
      <c r="DP684" s="2"/>
      <c r="DQ684" s="2"/>
      <c r="DR684" s="2"/>
      <c r="DS684" s="2"/>
      <c r="DT684" s="2"/>
      <c r="DU684" s="49"/>
      <c r="DV684" s="49"/>
      <c r="DW684" s="49"/>
      <c r="DX684" t="s">
        <v>12498</v>
      </c>
      <c r="DY684" s="4" t="s">
        <v>33285</v>
      </c>
      <c r="DZ684" s="4" t="s">
        <v>10300</v>
      </c>
      <c r="EA684" s="4"/>
      <c r="EB684" s="3"/>
      <c r="EC684" s="3"/>
      <c r="ED684" s="59"/>
    </row>
    <row r="685" spans="1:134">
      <c r="A685" s="62">
        <v>3503044</v>
      </c>
      <c r="B685" s="2" t="s">
        <v>5847</v>
      </c>
      <c r="C685" s="4">
        <v>1</v>
      </c>
      <c r="D685" s="2" t="s">
        <v>5972</v>
      </c>
      <c r="E685" s="2" t="s">
        <v>5853</v>
      </c>
      <c r="F685" s="2" t="s">
        <v>5967</v>
      </c>
      <c r="G685" s="2" t="s">
        <v>12144</v>
      </c>
      <c r="H685" s="2"/>
      <c r="I685" s="2" t="s">
        <v>5968</v>
      </c>
      <c r="J685" s="4" t="s">
        <v>17031</v>
      </c>
      <c r="K685" s="2" t="s">
        <v>5968</v>
      </c>
      <c r="L685" s="2" t="s">
        <v>5968</v>
      </c>
      <c r="N685" s="2" t="s">
        <v>9576</v>
      </c>
      <c r="O685" s="4"/>
      <c r="P685" s="4" t="s">
        <v>12144</v>
      </c>
      <c r="Q685" s="2"/>
      <c r="R685" s="2" t="s">
        <v>12746</v>
      </c>
      <c r="S685" s="2"/>
      <c r="T685" s="2"/>
      <c r="V685" s="2"/>
      <c r="W685" s="2"/>
      <c r="X685" s="2"/>
      <c r="Y685" s="6">
        <v>168</v>
      </c>
      <c r="Z685" s="2">
        <v>48</v>
      </c>
      <c r="AA685" s="2">
        <v>1</v>
      </c>
      <c r="AB685" s="22">
        <v>6</v>
      </c>
      <c r="AC685" s="2"/>
      <c r="AD685" s="2">
        <v>2</v>
      </c>
      <c r="AE685" s="2"/>
      <c r="AF685" s="2"/>
      <c r="AG685" s="2"/>
      <c r="AH685" s="2"/>
      <c r="AI685" s="2"/>
      <c r="AJ685" s="2"/>
      <c r="AK685" s="2"/>
      <c r="AL685" s="4">
        <f t="shared" si="74"/>
        <v>2</v>
      </c>
      <c r="AM685" s="2">
        <v>2340</v>
      </c>
      <c r="AN685" s="2"/>
      <c r="AO685" s="2"/>
      <c r="AP685" s="2"/>
      <c r="AQ685" s="4">
        <f t="shared" si="79"/>
        <v>2340</v>
      </c>
      <c r="AR685" s="2"/>
      <c r="AS685" s="2"/>
      <c r="AT685" s="2"/>
      <c r="AU685" s="2">
        <v>6</v>
      </c>
      <c r="AV685" s="2">
        <v>6</v>
      </c>
      <c r="AW685" s="2">
        <v>6</v>
      </c>
      <c r="AX685" s="2">
        <v>6</v>
      </c>
      <c r="AY685" s="2">
        <v>6</v>
      </c>
      <c r="AZ685" s="2">
        <v>6</v>
      </c>
      <c r="BA685" s="2">
        <v>6</v>
      </c>
      <c r="BB685" s="2"/>
      <c r="BC685" s="2"/>
      <c r="BD685" s="4">
        <f t="shared" si="81"/>
        <v>42</v>
      </c>
      <c r="BE685" s="2">
        <v>3692</v>
      </c>
      <c r="BF685">
        <f t="shared" si="78"/>
        <v>6032</v>
      </c>
      <c r="BG685" s="2">
        <v>6032</v>
      </c>
      <c r="BH685" s="2">
        <v>10951</v>
      </c>
      <c r="BI685" s="2"/>
      <c r="BJ685" s="49">
        <v>1575</v>
      </c>
      <c r="BK685" s="26">
        <f t="shared" si="80"/>
        <v>12526</v>
      </c>
      <c r="BL685" s="4"/>
      <c r="BM685" s="49">
        <v>7001</v>
      </c>
      <c r="BN685" s="49">
        <v>35006</v>
      </c>
      <c r="BO685" s="2" t="s">
        <v>12005</v>
      </c>
      <c r="BP685" s="2"/>
      <c r="BQ685" s="2"/>
      <c r="BR685" s="2"/>
      <c r="BS685" s="2"/>
      <c r="BT685" s="2"/>
      <c r="BU685" s="2"/>
      <c r="BV685" s="2"/>
      <c r="BW685" s="2"/>
      <c r="BX685" s="2"/>
      <c r="BY685" s="2"/>
      <c r="BZ685" s="2"/>
      <c r="CA685" s="2"/>
      <c r="CB685" s="2"/>
      <c r="CC685" s="2"/>
      <c r="CD685" s="2"/>
      <c r="CE685" s="4"/>
      <c r="CF685" s="2">
        <v>32000</v>
      </c>
      <c r="CG685" s="2"/>
      <c r="CH685" s="2"/>
      <c r="CI685" s="2"/>
      <c r="CJ685" s="2"/>
      <c r="CK685" s="2"/>
      <c r="CL685" s="2"/>
      <c r="CM685" s="2"/>
      <c r="CN685" s="2"/>
      <c r="CO685" s="2"/>
      <c r="CP685" s="2"/>
      <c r="CQ685" s="2"/>
      <c r="CR685" s="2"/>
      <c r="CS685" s="2"/>
      <c r="CT685" s="2"/>
      <c r="CU685" s="2"/>
      <c r="CV685" s="2"/>
      <c r="CW685" s="2"/>
      <c r="CX685" s="2">
        <v>10</v>
      </c>
      <c r="CY685" s="45">
        <v>85</v>
      </c>
      <c r="CZ685" s="45"/>
      <c r="DA685" s="45"/>
      <c r="DB685" s="2">
        <v>12</v>
      </c>
      <c r="DC685" s="2">
        <v>145</v>
      </c>
      <c r="DD685" s="2" t="s">
        <v>11986</v>
      </c>
      <c r="DE685" s="2" t="s">
        <v>12444</v>
      </c>
      <c r="DF685" s="2"/>
      <c r="DG685" s="2"/>
      <c r="DH685" s="2"/>
      <c r="DI685" s="2"/>
      <c r="DJ685" s="2"/>
      <c r="DK685" s="2"/>
      <c r="DL685" s="2"/>
      <c r="DM685" s="2"/>
      <c r="DS685" s="2"/>
      <c r="DT685" s="2"/>
      <c r="DU685" s="49"/>
      <c r="DV685" s="49"/>
      <c r="DW685" s="49">
        <v>1575</v>
      </c>
      <c r="DX685" t="s">
        <v>12498</v>
      </c>
      <c r="DY685" s="4" t="s">
        <v>33240</v>
      </c>
      <c r="DZ685" s="4"/>
      <c r="EA685" s="4"/>
    </row>
    <row r="686" spans="1:134">
      <c r="A686" s="62">
        <v>3503045</v>
      </c>
      <c r="B686" s="2" t="s">
        <v>5970</v>
      </c>
      <c r="C686" s="4">
        <v>1</v>
      </c>
      <c r="D686" s="4" t="s">
        <v>5971</v>
      </c>
      <c r="E686" s="2" t="s">
        <v>6088</v>
      </c>
      <c r="F686" s="4" t="s">
        <v>5971</v>
      </c>
      <c r="G686" s="2" t="s">
        <v>12746</v>
      </c>
      <c r="H686" s="2"/>
      <c r="I686" s="2" t="s">
        <v>6086</v>
      </c>
      <c r="J686" s="4" t="s">
        <v>17031</v>
      </c>
      <c r="K686" s="2" t="s">
        <v>6087</v>
      </c>
      <c r="L686" s="2" t="s">
        <v>6087</v>
      </c>
      <c r="N686" s="2" t="s">
        <v>9576</v>
      </c>
      <c r="O686" s="4"/>
      <c r="P686" s="4" t="s">
        <v>12144</v>
      </c>
      <c r="Q686" s="2"/>
      <c r="R686" s="2" t="s">
        <v>12746</v>
      </c>
      <c r="S686" s="2"/>
      <c r="T686" s="2" t="s">
        <v>12746</v>
      </c>
      <c r="V686" s="2" t="s">
        <v>12746</v>
      </c>
      <c r="W686" s="2" t="s">
        <v>12746</v>
      </c>
      <c r="X686" s="6" t="s">
        <v>14642</v>
      </c>
      <c r="Y686" s="6">
        <v>189</v>
      </c>
      <c r="Z686" s="2">
        <v>54</v>
      </c>
      <c r="AA686" s="2">
        <v>1</v>
      </c>
      <c r="AB686" s="22">
        <v>6</v>
      </c>
      <c r="AC686" s="2">
        <v>1</v>
      </c>
      <c r="AD686" s="2"/>
      <c r="AE686" s="2"/>
      <c r="AF686" s="2"/>
      <c r="AG686" s="2"/>
      <c r="AH686" s="2"/>
      <c r="AI686" s="2"/>
      <c r="AJ686" s="2"/>
      <c r="AK686" s="2"/>
      <c r="AL686" s="4">
        <f t="shared" si="74"/>
        <v>0</v>
      </c>
      <c r="AM686" s="2"/>
      <c r="AN686" s="2"/>
      <c r="AO686" s="2"/>
      <c r="AP686" s="2"/>
      <c r="AQ686" s="4">
        <f t="shared" si="79"/>
        <v>0</v>
      </c>
      <c r="AR686" s="2">
        <v>2</v>
      </c>
      <c r="AS686" s="2">
        <v>1</v>
      </c>
      <c r="AT686" s="2">
        <v>1</v>
      </c>
      <c r="AU686" s="2">
        <v>2</v>
      </c>
      <c r="AV686" s="2">
        <v>3</v>
      </c>
      <c r="AW686" s="2">
        <v>3</v>
      </c>
      <c r="AX686" s="2">
        <v>3</v>
      </c>
      <c r="AY686" s="2">
        <v>3</v>
      </c>
      <c r="AZ686" s="2">
        <v>3</v>
      </c>
      <c r="BA686" s="2">
        <v>3</v>
      </c>
      <c r="BB686" s="2">
        <v>3</v>
      </c>
      <c r="BC686" s="2">
        <v>3</v>
      </c>
      <c r="BD686" s="4">
        <f t="shared" si="81"/>
        <v>30</v>
      </c>
      <c r="BE686" s="2">
        <v>1666</v>
      </c>
      <c r="BF686">
        <f t="shared" si="78"/>
        <v>1666</v>
      </c>
      <c r="BG686" s="2"/>
      <c r="BH686" s="2">
        <v>3894</v>
      </c>
      <c r="BI686" s="2">
        <v>16</v>
      </c>
      <c r="BJ686" s="49">
        <v>226</v>
      </c>
      <c r="BK686" s="4">
        <f t="shared" si="80"/>
        <v>4136</v>
      </c>
      <c r="BL686" s="2"/>
      <c r="BM686" s="49">
        <v>1894</v>
      </c>
      <c r="BN686" s="49">
        <v>7302</v>
      </c>
      <c r="BO686" s="2" t="s">
        <v>12005</v>
      </c>
      <c r="BP686" s="2">
        <v>4</v>
      </c>
      <c r="BQ686" s="2">
        <v>43</v>
      </c>
      <c r="BR686" s="2" t="s">
        <v>12539</v>
      </c>
      <c r="BS686" s="2">
        <v>66</v>
      </c>
      <c r="BT686" s="2">
        <v>66</v>
      </c>
      <c r="BU686" s="4" t="s">
        <v>6089</v>
      </c>
      <c r="BV686" s="2"/>
      <c r="BW686" s="2"/>
      <c r="BX686" s="2"/>
      <c r="BY686" s="2"/>
      <c r="BZ686" s="2"/>
      <c r="CA686" s="2"/>
      <c r="CB686" s="2"/>
      <c r="CC686" s="2"/>
      <c r="CD686" s="2"/>
      <c r="CE686" s="4"/>
      <c r="CF686" s="2">
        <v>2417</v>
      </c>
      <c r="CG686" s="2"/>
      <c r="CH686" s="2"/>
      <c r="CI686" s="2"/>
      <c r="CJ686" s="2"/>
      <c r="CK686" s="2"/>
      <c r="CL686" s="2"/>
      <c r="CM686" s="2"/>
      <c r="CN686" s="2"/>
      <c r="CO686" s="2"/>
      <c r="CP686" s="2"/>
      <c r="CQ686" s="2"/>
      <c r="CR686" s="2"/>
      <c r="CS686" s="2"/>
      <c r="CT686" s="2"/>
      <c r="CU686" s="2"/>
      <c r="CV686" s="2"/>
      <c r="CW686" s="2"/>
      <c r="CX686" s="2">
        <v>2</v>
      </c>
      <c r="CY686" s="45">
        <v>15</v>
      </c>
      <c r="CZ686" s="45"/>
      <c r="DA686" s="45"/>
      <c r="DB686" s="22">
        <v>1.5</v>
      </c>
      <c r="DC686" s="2">
        <v>16.649999999999999</v>
      </c>
      <c r="DD686" s="2" t="s">
        <v>11986</v>
      </c>
      <c r="DE686" s="2" t="s">
        <v>12444</v>
      </c>
      <c r="DF686" s="2"/>
      <c r="DG686" s="2"/>
      <c r="DH686" s="2"/>
      <c r="DI686" s="2"/>
      <c r="DJ686" s="2"/>
      <c r="DK686" s="2"/>
      <c r="DL686" s="2"/>
      <c r="DM686" s="2"/>
      <c r="DS686" s="2"/>
      <c r="DT686" s="2"/>
      <c r="DU686" s="49"/>
      <c r="DV686" s="49"/>
      <c r="DW686" s="49">
        <v>226</v>
      </c>
      <c r="DX686" t="s">
        <v>12498</v>
      </c>
      <c r="DY686" s="4"/>
      <c r="DZ686" s="4"/>
      <c r="EA686" s="4"/>
    </row>
    <row r="687" spans="1:134">
      <c r="A687" s="62">
        <v>3503046</v>
      </c>
      <c r="B687" s="2" t="s">
        <v>6090</v>
      </c>
      <c r="C687" s="4">
        <v>1</v>
      </c>
      <c r="D687" s="2" t="s">
        <v>5975</v>
      </c>
      <c r="E687" s="2" t="s">
        <v>5983</v>
      </c>
      <c r="F687" s="2" t="s">
        <v>5969</v>
      </c>
      <c r="G687" s="2" t="s">
        <v>12144</v>
      </c>
      <c r="H687" s="2" t="s">
        <v>12144</v>
      </c>
      <c r="I687" s="2" t="s">
        <v>5857</v>
      </c>
      <c r="J687" s="2" t="s">
        <v>17031</v>
      </c>
      <c r="K687" s="2" t="s">
        <v>200</v>
      </c>
      <c r="L687" s="2" t="s">
        <v>200</v>
      </c>
      <c r="M687" s="2"/>
      <c r="N687" s="2" t="s">
        <v>9576</v>
      </c>
      <c r="O687" s="4"/>
      <c r="P687" s="4" t="s">
        <v>12144</v>
      </c>
      <c r="Q687" s="2"/>
      <c r="R687" s="2" t="s">
        <v>12746</v>
      </c>
      <c r="S687" s="2"/>
      <c r="T687" s="2"/>
      <c r="U687" s="2"/>
      <c r="V687" s="2"/>
      <c r="W687" s="2"/>
      <c r="X687" s="2" t="s">
        <v>6569</v>
      </c>
      <c r="Y687" s="6">
        <v>264</v>
      </c>
      <c r="Z687" s="2">
        <v>8</v>
      </c>
      <c r="AA687" s="2">
        <v>1</v>
      </c>
      <c r="AB687" s="22">
        <v>6</v>
      </c>
      <c r="AC687" s="2"/>
      <c r="AD687" s="2">
        <v>2</v>
      </c>
      <c r="AE687" s="2"/>
      <c r="AF687" s="2"/>
      <c r="AG687" s="2"/>
      <c r="AH687" s="2"/>
      <c r="AI687" s="2"/>
      <c r="AJ687" s="2"/>
      <c r="AK687" s="2"/>
      <c r="AL687" s="4">
        <f t="shared" si="74"/>
        <v>2</v>
      </c>
      <c r="AM687" s="2">
        <v>3639</v>
      </c>
      <c r="AN687" s="2"/>
      <c r="AO687" s="2"/>
      <c r="AP687" s="2"/>
      <c r="AQ687" s="4">
        <f t="shared" si="79"/>
        <v>3639</v>
      </c>
      <c r="AR687" s="2">
        <v>13</v>
      </c>
      <c r="AS687" s="2">
        <v>15</v>
      </c>
      <c r="AT687" s="2">
        <v>16</v>
      </c>
      <c r="AU687" s="2">
        <v>17</v>
      </c>
      <c r="AV687" s="2">
        <v>16</v>
      </c>
      <c r="AW687" s="2">
        <v>19</v>
      </c>
      <c r="AX687" s="2">
        <v>20</v>
      </c>
      <c r="AY687" s="2">
        <v>18</v>
      </c>
      <c r="AZ687" s="2">
        <v>20</v>
      </c>
      <c r="BA687" s="2">
        <v>21</v>
      </c>
      <c r="BB687" s="2">
        <v>31</v>
      </c>
      <c r="BC687" s="2">
        <v>29</v>
      </c>
      <c r="BD687" s="4">
        <f t="shared" si="81"/>
        <v>235</v>
      </c>
      <c r="BE687" s="2">
        <v>19787</v>
      </c>
      <c r="BF687">
        <f t="shared" si="78"/>
        <v>23426</v>
      </c>
      <c r="BG687" s="2">
        <v>5162</v>
      </c>
      <c r="BH687" s="2">
        <v>38358</v>
      </c>
      <c r="BI687" s="2"/>
      <c r="BJ687" s="49">
        <v>207</v>
      </c>
      <c r="BK687" s="4">
        <f t="shared" si="80"/>
        <v>38565</v>
      </c>
      <c r="BL687" s="2"/>
      <c r="BM687" s="49">
        <v>8727</v>
      </c>
      <c r="BN687" s="49">
        <v>96431</v>
      </c>
      <c r="BO687" s="2" t="s">
        <v>10218</v>
      </c>
      <c r="BP687" s="2"/>
      <c r="BQ687" s="2"/>
      <c r="BR687" s="2"/>
      <c r="BS687" s="2"/>
      <c r="BT687" s="2"/>
      <c r="BU687" s="2"/>
      <c r="BV687" s="2"/>
      <c r="BW687" s="2"/>
      <c r="BX687" s="2"/>
      <c r="BY687" s="2"/>
      <c r="BZ687" s="2"/>
      <c r="CA687" s="2"/>
      <c r="CB687" s="2"/>
      <c r="CC687" s="2"/>
      <c r="CD687" s="2"/>
      <c r="CE687" s="4"/>
      <c r="CF687" s="2">
        <v>17574</v>
      </c>
      <c r="CG687" s="2"/>
      <c r="CH687" s="2"/>
      <c r="CI687" s="2"/>
      <c r="CJ687" s="2"/>
      <c r="CK687" s="2"/>
      <c r="CL687" s="2"/>
      <c r="CM687" s="2"/>
      <c r="CN687" s="2"/>
      <c r="CO687" s="2"/>
      <c r="CP687" s="2">
        <v>2</v>
      </c>
      <c r="CQ687" s="2">
        <v>35</v>
      </c>
      <c r="CR687" s="2"/>
      <c r="CS687" s="2"/>
      <c r="CT687" s="2"/>
      <c r="CU687" s="2"/>
      <c r="CV687" s="2"/>
      <c r="CW687" s="2"/>
      <c r="CX687" s="2">
        <v>4</v>
      </c>
      <c r="CY687" s="45">
        <v>30</v>
      </c>
      <c r="CZ687" s="45"/>
      <c r="DA687" s="45"/>
      <c r="DB687" s="2"/>
      <c r="DC687" s="2"/>
      <c r="DD687" s="2"/>
      <c r="DE687" s="2"/>
      <c r="DF687" s="2"/>
      <c r="DG687" s="2"/>
      <c r="DH687" s="2"/>
      <c r="DI687" s="2"/>
      <c r="DJ687" s="2"/>
      <c r="DK687" s="2"/>
      <c r="DL687" s="2"/>
      <c r="DM687" s="2"/>
      <c r="DN687" s="2"/>
      <c r="DO687" s="2"/>
      <c r="DP687" s="2"/>
      <c r="DQ687" s="2"/>
      <c r="DR687" s="2"/>
      <c r="DS687" s="2"/>
      <c r="DT687" s="2"/>
      <c r="DU687" s="49">
        <v>2300</v>
      </c>
      <c r="DV687" s="49"/>
      <c r="DW687" s="49">
        <v>207.82</v>
      </c>
      <c r="DX687" t="s">
        <v>12498</v>
      </c>
      <c r="DY687" s="4" t="s">
        <v>33241</v>
      </c>
      <c r="DZ687" s="4" t="s">
        <v>33242</v>
      </c>
      <c r="EA687" s="4"/>
      <c r="EB687" s="3"/>
      <c r="EC687" s="3"/>
      <c r="ED687" s="59"/>
    </row>
    <row r="688" spans="1:134">
      <c r="A688" s="62">
        <v>3503047</v>
      </c>
      <c r="B688" s="2" t="s">
        <v>6093</v>
      </c>
      <c r="C688" s="4">
        <v>1</v>
      </c>
      <c r="D688" s="2" t="s">
        <v>6094</v>
      </c>
      <c r="E688" s="2" t="s">
        <v>5979</v>
      </c>
      <c r="F688" s="4" t="s">
        <v>6095</v>
      </c>
      <c r="G688" s="2" t="s">
        <v>12144</v>
      </c>
      <c r="H688" s="2"/>
      <c r="I688" s="2" t="s">
        <v>6096</v>
      </c>
      <c r="J688" s="2" t="s">
        <v>17031</v>
      </c>
      <c r="K688" s="2" t="s">
        <v>9209</v>
      </c>
      <c r="L688" s="2" t="s">
        <v>9209</v>
      </c>
      <c r="M688" s="2"/>
      <c r="N688" s="2" t="s">
        <v>9576</v>
      </c>
      <c r="O688" s="4"/>
      <c r="P688" s="4" t="s">
        <v>12144</v>
      </c>
      <c r="Q688" s="2"/>
      <c r="R688" s="2" t="s">
        <v>12746</v>
      </c>
      <c r="S688" s="2"/>
      <c r="T688" s="2"/>
      <c r="U688" s="2"/>
      <c r="V688" s="2"/>
      <c r="W688" s="2"/>
      <c r="X688" s="2"/>
      <c r="Y688" s="6">
        <v>287</v>
      </c>
      <c r="Z688" s="2">
        <v>44</v>
      </c>
      <c r="AA688" s="2">
        <v>1</v>
      </c>
      <c r="AB688" s="22">
        <v>5.5</v>
      </c>
      <c r="AC688" s="2"/>
      <c r="AD688" s="2">
        <v>2</v>
      </c>
      <c r="AE688" s="2"/>
      <c r="AF688" s="2"/>
      <c r="AG688" s="2">
        <v>1</v>
      </c>
      <c r="AH688" s="2">
        <v>1</v>
      </c>
      <c r="AI688" s="2">
        <v>1</v>
      </c>
      <c r="AJ688" s="2"/>
      <c r="AK688" s="2">
        <v>1</v>
      </c>
      <c r="AL688" s="4">
        <f t="shared" si="74"/>
        <v>3</v>
      </c>
      <c r="AM688" s="2">
        <v>4740</v>
      </c>
      <c r="AN688" s="2"/>
      <c r="AO688" s="2"/>
      <c r="AP688" s="2">
        <v>832</v>
      </c>
      <c r="AQ688" s="4">
        <f t="shared" si="79"/>
        <v>5572</v>
      </c>
      <c r="AR688" s="2">
        <v>3</v>
      </c>
      <c r="AS688" s="2">
        <v>3</v>
      </c>
      <c r="AT688" s="2">
        <v>3</v>
      </c>
      <c r="AU688" s="2">
        <v>4</v>
      </c>
      <c r="AV688" s="2">
        <v>4</v>
      </c>
      <c r="AW688" s="2">
        <v>3</v>
      </c>
      <c r="AX688" s="2">
        <v>3</v>
      </c>
      <c r="AY688" s="2">
        <v>4</v>
      </c>
      <c r="AZ688" s="2">
        <v>4</v>
      </c>
      <c r="BA688" s="2">
        <v>3</v>
      </c>
      <c r="BB688" s="2">
        <v>4</v>
      </c>
      <c r="BC688" s="2">
        <v>4</v>
      </c>
      <c r="BD688" s="4">
        <f t="shared" si="81"/>
        <v>42</v>
      </c>
      <c r="BE688" s="2">
        <v>3286</v>
      </c>
      <c r="BF688">
        <f t="shared" si="78"/>
        <v>8858</v>
      </c>
      <c r="BG688" s="2">
        <v>3500</v>
      </c>
      <c r="BH688" s="2">
        <v>3242</v>
      </c>
      <c r="BI688" s="2">
        <v>15</v>
      </c>
      <c r="BJ688" s="49">
        <v>127</v>
      </c>
      <c r="BK688" s="4">
        <f t="shared" si="80"/>
        <v>3384</v>
      </c>
      <c r="BL688" s="2"/>
      <c r="BM688" s="49">
        <v>355</v>
      </c>
      <c r="BN688" s="49">
        <v>17395</v>
      </c>
      <c r="BO688" s="2" t="s">
        <v>12448</v>
      </c>
      <c r="BP688" s="2"/>
      <c r="BQ688" s="2"/>
      <c r="BR688" s="2"/>
      <c r="BS688" s="2"/>
      <c r="BT688" s="2"/>
      <c r="BU688" s="2"/>
      <c r="BV688" s="2"/>
      <c r="BW688" s="2"/>
      <c r="BX688" s="2"/>
      <c r="BY688" s="2"/>
      <c r="BZ688" s="2"/>
      <c r="CA688" s="2"/>
      <c r="CB688" s="2"/>
      <c r="CC688" s="2"/>
      <c r="CD688" s="2"/>
      <c r="CE688" s="4"/>
      <c r="CF688" s="2"/>
      <c r="CG688" s="2"/>
      <c r="CH688" s="2"/>
      <c r="CI688" s="2"/>
      <c r="CJ688" s="2"/>
      <c r="CK688" s="2"/>
      <c r="CL688" s="2"/>
      <c r="CM688" s="2"/>
      <c r="CN688" s="2"/>
      <c r="CO688" s="2"/>
      <c r="CP688" s="2"/>
      <c r="CQ688" s="2"/>
      <c r="CR688" s="2"/>
      <c r="CS688" s="2"/>
      <c r="CT688" s="2"/>
      <c r="CU688" s="2"/>
      <c r="CV688" s="2"/>
      <c r="CW688" s="2"/>
      <c r="CX688" s="2"/>
      <c r="CY688" s="45"/>
      <c r="CZ688" s="45"/>
      <c r="DA688" s="45"/>
      <c r="DB688" s="2">
        <v>200</v>
      </c>
      <c r="DC688" s="2">
        <v>15</v>
      </c>
      <c r="DD688" s="2" t="s">
        <v>11869</v>
      </c>
      <c r="DE688" s="2" t="s">
        <v>15895</v>
      </c>
      <c r="DF688" s="2"/>
      <c r="DG688" s="2"/>
      <c r="DH688" s="2"/>
      <c r="DI688" s="2"/>
      <c r="DJ688" s="2"/>
      <c r="DK688" s="2"/>
      <c r="DL688" s="2"/>
      <c r="DM688" s="2"/>
      <c r="DN688" s="2"/>
      <c r="DO688" s="2"/>
      <c r="DP688" s="2"/>
      <c r="DQ688" s="2"/>
      <c r="DR688" s="2"/>
      <c r="DS688" s="2"/>
      <c r="DT688" s="2"/>
      <c r="DU688" s="49"/>
      <c r="DV688" s="49"/>
      <c r="DW688" s="49">
        <v>127</v>
      </c>
      <c r="DX688" t="s">
        <v>12498</v>
      </c>
      <c r="DY688" s="4" t="s">
        <v>33328</v>
      </c>
      <c r="DZ688" s="4"/>
      <c r="EA688" s="4"/>
      <c r="EB688" s="3"/>
      <c r="EC688" s="3"/>
      <c r="ED688" s="59"/>
    </row>
    <row r="689" spans="1:134">
      <c r="A689" s="62">
        <v>3503048</v>
      </c>
      <c r="B689" s="2" t="s">
        <v>6341</v>
      </c>
      <c r="C689" s="4">
        <v>1</v>
      </c>
      <c r="D689" s="2" t="s">
        <v>6227</v>
      </c>
      <c r="E689" s="2" t="s">
        <v>6230</v>
      </c>
      <c r="F689" s="2" t="s">
        <v>6228</v>
      </c>
      <c r="G689" s="2" t="s">
        <v>12746</v>
      </c>
      <c r="H689" s="2"/>
      <c r="I689" s="2" t="s">
        <v>6229</v>
      </c>
      <c r="J689" s="2" t="s">
        <v>17031</v>
      </c>
      <c r="K689" s="2" t="s">
        <v>9209</v>
      </c>
      <c r="L689" s="2" t="s">
        <v>9209</v>
      </c>
      <c r="M689" s="2"/>
      <c r="N689" s="2" t="s">
        <v>9576</v>
      </c>
      <c r="O689" s="4"/>
      <c r="P689" s="4" t="s">
        <v>12746</v>
      </c>
      <c r="Q689" s="93"/>
      <c r="R689" s="2" t="s">
        <v>12746</v>
      </c>
      <c r="S689" s="2"/>
      <c r="T689" s="2"/>
      <c r="U689" s="2"/>
      <c r="V689" s="2"/>
      <c r="W689" s="2"/>
      <c r="X689" s="2"/>
      <c r="Y689" s="6">
        <v>198</v>
      </c>
      <c r="Z689" s="2">
        <v>48</v>
      </c>
      <c r="AA689" s="2">
        <v>1</v>
      </c>
      <c r="AB689" s="22">
        <v>6</v>
      </c>
      <c r="AC689" s="2"/>
      <c r="AD689" s="2"/>
      <c r="AE689" s="2"/>
      <c r="AF689" s="2"/>
      <c r="AG689" s="2"/>
      <c r="AH689" s="2"/>
      <c r="AI689" s="2"/>
      <c r="AJ689" s="2"/>
      <c r="AK689" s="2"/>
      <c r="AL689" s="4">
        <f t="shared" si="74"/>
        <v>0</v>
      </c>
      <c r="AM689" s="2"/>
      <c r="AN689" s="2"/>
      <c r="AO689" s="2"/>
      <c r="AP689" s="2"/>
      <c r="AQ689" s="4">
        <f t="shared" si="79"/>
        <v>0</v>
      </c>
      <c r="AR689" s="2">
        <v>2</v>
      </c>
      <c r="AS689" s="2">
        <v>2</v>
      </c>
      <c r="AT689" s="2">
        <v>7</v>
      </c>
      <c r="AU689" s="2">
        <v>8</v>
      </c>
      <c r="AV689" s="2">
        <v>8</v>
      </c>
      <c r="AW689" s="2">
        <v>7</v>
      </c>
      <c r="AX689" s="2">
        <v>8</v>
      </c>
      <c r="AY689" s="2">
        <v>8</v>
      </c>
      <c r="AZ689" s="2">
        <v>7</v>
      </c>
      <c r="BA689" s="2">
        <v>7</v>
      </c>
      <c r="BB689" s="2">
        <v>6</v>
      </c>
      <c r="BC689" s="2">
        <v>3</v>
      </c>
      <c r="BD689" s="4">
        <f t="shared" si="81"/>
        <v>73</v>
      </c>
      <c r="BE689" s="2">
        <v>6592</v>
      </c>
      <c r="BF689">
        <f t="shared" si="78"/>
        <v>6592</v>
      </c>
      <c r="BG689" s="2"/>
      <c r="BH689" s="2">
        <v>19645</v>
      </c>
      <c r="BI689" s="2">
        <v>82</v>
      </c>
      <c r="BJ689" s="49">
        <v>1581</v>
      </c>
      <c r="BK689" s="4">
        <f t="shared" si="80"/>
        <v>21308</v>
      </c>
      <c r="BL689" s="2"/>
      <c r="BM689" s="49">
        <v>8000</v>
      </c>
      <c r="BN689" s="49">
        <v>32000</v>
      </c>
      <c r="BO689" s="2" t="s">
        <v>12005</v>
      </c>
      <c r="BP689" s="2"/>
      <c r="BQ689" s="2"/>
      <c r="BR689" s="2"/>
      <c r="BS689" s="2"/>
      <c r="BT689" s="2"/>
      <c r="BU689" s="2"/>
      <c r="BV689" s="2"/>
      <c r="BW689" s="2"/>
      <c r="BX689" s="2"/>
      <c r="BY689" s="2"/>
      <c r="BZ689" s="2"/>
      <c r="CA689" s="2"/>
      <c r="CB689" s="2"/>
      <c r="CC689" s="2"/>
      <c r="CD689" s="2"/>
      <c r="CE689" s="4"/>
      <c r="CF689" s="2">
        <v>33500</v>
      </c>
      <c r="CG689" s="2"/>
      <c r="CH689" s="2"/>
      <c r="CI689" s="2"/>
      <c r="CJ689" s="2"/>
      <c r="CK689" s="2"/>
      <c r="CL689" s="2"/>
      <c r="CM689" s="2"/>
      <c r="CN689" s="2"/>
      <c r="CO689" s="2"/>
      <c r="CP689" s="2"/>
      <c r="CQ689" s="2"/>
      <c r="CR689" s="2"/>
      <c r="CS689" s="2"/>
      <c r="CT689" s="2"/>
      <c r="CU689" s="2"/>
      <c r="CV689" s="2"/>
      <c r="CW689" s="2"/>
      <c r="CX689" s="2"/>
      <c r="CY689" s="45"/>
      <c r="CZ689" s="45"/>
      <c r="DA689" s="45"/>
      <c r="DB689" s="2"/>
      <c r="DC689" s="2"/>
      <c r="DD689" s="2"/>
      <c r="DE689" s="2"/>
      <c r="DF689" s="2"/>
      <c r="DG689" s="2"/>
      <c r="DH689" s="2"/>
      <c r="DI689" s="2"/>
      <c r="DJ689" s="2"/>
      <c r="DK689" s="2"/>
      <c r="DL689" s="2"/>
      <c r="DM689" s="2"/>
      <c r="DN689" s="2"/>
      <c r="DO689" s="2"/>
      <c r="DP689" s="2"/>
      <c r="DQ689" s="2"/>
      <c r="DR689" s="2"/>
      <c r="DS689" s="2"/>
      <c r="DT689" s="2"/>
      <c r="DU689" s="49"/>
      <c r="DV689" s="49"/>
      <c r="DW689" s="49"/>
      <c r="DX689" t="s">
        <v>12498</v>
      </c>
      <c r="DY689" s="4"/>
      <c r="DZ689" s="4"/>
      <c r="EA689" s="4"/>
      <c r="EB689" s="3"/>
      <c r="EC689" s="3"/>
      <c r="ED689" s="59"/>
    </row>
    <row r="690" spans="1:134">
      <c r="A690" s="62">
        <v>3503049</v>
      </c>
      <c r="B690" s="2" t="s">
        <v>6461</v>
      </c>
      <c r="C690" s="4">
        <v>1</v>
      </c>
      <c r="D690" s="2" t="s">
        <v>6697</v>
      </c>
      <c r="E690" s="58" t="s">
        <v>30282</v>
      </c>
      <c r="F690" s="2"/>
      <c r="G690" s="2" t="s">
        <v>12144</v>
      </c>
      <c r="H690" s="2"/>
      <c r="I690" s="2" t="s">
        <v>6458</v>
      </c>
      <c r="J690" s="2" t="s">
        <v>17031</v>
      </c>
      <c r="K690" s="2" t="s">
        <v>6459</v>
      </c>
      <c r="L690" s="58" t="s">
        <v>451</v>
      </c>
      <c r="M690" s="58"/>
      <c r="N690" s="2" t="s">
        <v>9576</v>
      </c>
      <c r="O690" s="4" t="s">
        <v>6458</v>
      </c>
      <c r="P690" s="4" t="s">
        <v>12144</v>
      </c>
      <c r="Q690" s="58" t="s">
        <v>29906</v>
      </c>
      <c r="R690" s="2" t="s">
        <v>12746</v>
      </c>
      <c r="S690" s="2"/>
      <c r="T690" s="2"/>
      <c r="U690" s="2"/>
      <c r="V690" s="2"/>
      <c r="W690" s="2"/>
      <c r="X690" s="2"/>
      <c r="Y690" s="6">
        <v>266</v>
      </c>
      <c r="Z690" s="2">
        <v>45</v>
      </c>
      <c r="AA690" s="2">
        <v>1</v>
      </c>
      <c r="AB690" s="22">
        <v>5</v>
      </c>
      <c r="AC690" s="2"/>
      <c r="AD690" s="2">
        <v>1</v>
      </c>
      <c r="AE690" s="2">
        <v>2</v>
      </c>
      <c r="AF690" s="2"/>
      <c r="AG690" s="2">
        <v>1</v>
      </c>
      <c r="AH690" s="2"/>
      <c r="AI690" s="2">
        <v>1</v>
      </c>
      <c r="AJ690" s="2"/>
      <c r="AK690" s="2">
        <v>1</v>
      </c>
      <c r="AL690" s="4">
        <f t="shared" si="74"/>
        <v>4</v>
      </c>
      <c r="AM690" s="2">
        <v>6500</v>
      </c>
      <c r="AN690" s="2">
        <v>5970</v>
      </c>
      <c r="AO690" s="2"/>
      <c r="AP690" s="2">
        <v>611</v>
      </c>
      <c r="AQ690" s="4">
        <f t="shared" si="79"/>
        <v>13081</v>
      </c>
      <c r="AR690" s="2">
        <v>40</v>
      </c>
      <c r="AS690" s="2">
        <v>41</v>
      </c>
      <c r="AT690" s="2">
        <v>43</v>
      </c>
      <c r="AU690" s="2">
        <v>30</v>
      </c>
      <c r="AV690" s="2">
        <v>25</v>
      </c>
      <c r="AW690" s="2">
        <v>21</v>
      </c>
      <c r="AX690" s="2">
        <v>20</v>
      </c>
      <c r="AY690" s="2">
        <v>21</v>
      </c>
      <c r="AZ690" s="2">
        <v>20</v>
      </c>
      <c r="BA690" s="2">
        <v>20</v>
      </c>
      <c r="BB690" s="2">
        <v>41</v>
      </c>
      <c r="BC690" s="2">
        <v>39</v>
      </c>
      <c r="BD690" s="4">
        <f t="shared" si="81"/>
        <v>361</v>
      </c>
      <c r="BE690" s="2">
        <v>30726</v>
      </c>
      <c r="BF690">
        <f t="shared" si="78"/>
        <v>43807</v>
      </c>
      <c r="BG690" s="2">
        <v>23789</v>
      </c>
      <c r="BH690" s="2">
        <v>89556</v>
      </c>
      <c r="BI690" s="2">
        <v>6395</v>
      </c>
      <c r="BJ690" s="49">
        <v>2058</v>
      </c>
      <c r="BK690" s="4">
        <f t="shared" si="80"/>
        <v>98009</v>
      </c>
      <c r="BL690" s="2"/>
      <c r="BM690" s="49">
        <v>16768</v>
      </c>
      <c r="BN690" s="49">
        <v>196185</v>
      </c>
      <c r="BO690" s="2" t="s">
        <v>10218</v>
      </c>
      <c r="BP690" s="2"/>
      <c r="BQ690" s="2"/>
      <c r="BR690" s="2"/>
      <c r="BS690" s="2"/>
      <c r="BT690" s="2"/>
      <c r="BU690" s="2"/>
      <c r="BV690" s="2"/>
      <c r="BW690" s="2"/>
      <c r="BX690" s="2"/>
      <c r="BY690" s="2"/>
      <c r="BZ690" s="2"/>
      <c r="CA690" s="2"/>
      <c r="CB690" s="2"/>
      <c r="CC690" s="2"/>
      <c r="CD690" s="2"/>
      <c r="CE690" s="4"/>
      <c r="CF690" s="2">
        <v>172564</v>
      </c>
      <c r="CG690" s="2"/>
      <c r="CH690" s="2"/>
      <c r="CI690" s="2"/>
      <c r="CJ690" s="2"/>
      <c r="CK690" s="2"/>
      <c r="CL690" s="2"/>
      <c r="CM690" s="2"/>
      <c r="CN690" s="2"/>
      <c r="CO690" s="2"/>
      <c r="CP690" s="2"/>
      <c r="CQ690" s="2"/>
      <c r="CR690" s="2"/>
      <c r="CS690" s="2"/>
      <c r="CT690" s="2"/>
      <c r="CU690" s="2"/>
      <c r="CV690" s="2"/>
      <c r="CW690" s="2"/>
      <c r="CX690" s="2">
        <v>27</v>
      </c>
      <c r="CY690" s="45">
        <v>385</v>
      </c>
      <c r="CZ690" s="45"/>
      <c r="DA690" s="45"/>
      <c r="DB690" s="2">
        <v>12800</v>
      </c>
      <c r="DC690" s="2">
        <v>6395</v>
      </c>
      <c r="DD690" s="2" t="s">
        <v>11869</v>
      </c>
      <c r="DE690" s="2" t="s">
        <v>15895</v>
      </c>
      <c r="DF690" s="2"/>
      <c r="DG690" s="2"/>
      <c r="DH690" s="2"/>
      <c r="DI690" s="2"/>
      <c r="DJ690" s="2"/>
      <c r="DK690" s="2"/>
      <c r="DL690" s="2"/>
      <c r="DM690" s="2"/>
      <c r="DN690" s="2"/>
      <c r="DO690" s="2"/>
      <c r="DP690" s="2"/>
      <c r="DQ690" s="2"/>
      <c r="DR690" s="2"/>
      <c r="DS690" s="2"/>
      <c r="DT690" s="2"/>
      <c r="DU690" s="49">
        <v>55800</v>
      </c>
      <c r="DV690" s="49"/>
      <c r="DW690" s="49">
        <v>2058</v>
      </c>
      <c r="DX690" t="s">
        <v>12498</v>
      </c>
      <c r="DY690" s="84" t="s">
        <v>33425</v>
      </c>
      <c r="DZ690" s="4"/>
      <c r="EA690" s="4"/>
      <c r="EB690" s="3"/>
      <c r="EC690" s="3"/>
      <c r="ED690" s="59"/>
    </row>
    <row r="691" spans="1:134">
      <c r="A691" s="62">
        <v>3503005</v>
      </c>
      <c r="B691" s="2" t="s">
        <v>6695</v>
      </c>
      <c r="C691" s="4">
        <v>1</v>
      </c>
      <c r="D691" s="2" t="s">
        <v>6482</v>
      </c>
      <c r="E691" s="2" t="s">
        <v>6491</v>
      </c>
      <c r="F691" s="2" t="s">
        <v>6365</v>
      </c>
      <c r="G691" s="2" t="s">
        <v>12746</v>
      </c>
      <c r="H691" s="2"/>
      <c r="I691" s="2" t="s">
        <v>6492</v>
      </c>
      <c r="J691" s="2" t="s">
        <v>17031</v>
      </c>
      <c r="K691" s="2" t="s">
        <v>6493</v>
      </c>
      <c r="L691" s="2" t="s">
        <v>6493</v>
      </c>
      <c r="M691" s="2"/>
      <c r="N691" s="2" t="s">
        <v>11199</v>
      </c>
      <c r="O691" s="4"/>
      <c r="P691" s="4" t="s">
        <v>12144</v>
      </c>
      <c r="Q691" s="2"/>
      <c r="R691" s="2" t="s">
        <v>12746</v>
      </c>
      <c r="S691" s="2"/>
      <c r="T691" s="2"/>
      <c r="U691" s="2"/>
      <c r="V691" s="2"/>
      <c r="W691" s="2"/>
      <c r="X691" s="2"/>
      <c r="Y691" s="2"/>
      <c r="Z691" s="2">
        <v>40</v>
      </c>
      <c r="AA691" s="2">
        <v>1</v>
      </c>
      <c r="AB691" s="2">
        <v>5</v>
      </c>
      <c r="AC691" s="2">
        <v>3</v>
      </c>
      <c r="AD691" s="2"/>
      <c r="AE691" s="2"/>
      <c r="AF691" s="2"/>
      <c r="AG691" s="2"/>
      <c r="AH691" s="2"/>
      <c r="AI691" s="2"/>
      <c r="AJ691" s="2"/>
      <c r="AK691" s="2"/>
      <c r="AL691" s="4">
        <f t="shared" si="74"/>
        <v>0</v>
      </c>
      <c r="AM691" s="2"/>
      <c r="AN691" s="2"/>
      <c r="AO691" s="2"/>
      <c r="AP691" s="2"/>
      <c r="AQ691" s="4">
        <f t="shared" si="79"/>
        <v>0</v>
      </c>
      <c r="AR691" s="2"/>
      <c r="AS691" s="2"/>
      <c r="AT691" s="2">
        <v>1</v>
      </c>
      <c r="AU691" s="2">
        <v>1</v>
      </c>
      <c r="AV691" s="2">
        <v>1</v>
      </c>
      <c r="AW691" s="2">
        <v>1</v>
      </c>
      <c r="AX691" s="2">
        <v>1</v>
      </c>
      <c r="AY691" s="2">
        <v>1</v>
      </c>
      <c r="AZ691" s="2">
        <v>1</v>
      </c>
      <c r="BA691" s="2">
        <v>1</v>
      </c>
      <c r="BB691" s="2">
        <v>1</v>
      </c>
      <c r="BC691" s="2">
        <v>1</v>
      </c>
      <c r="BD691" s="4">
        <f t="shared" si="81"/>
        <v>10</v>
      </c>
      <c r="BE691" s="2">
        <v>443</v>
      </c>
      <c r="BF691">
        <f t="shared" si="78"/>
        <v>443</v>
      </c>
      <c r="BG691" s="2">
        <v>405</v>
      </c>
      <c r="BH691" s="2">
        <v>1868</v>
      </c>
      <c r="BI691" s="2">
        <v>27</v>
      </c>
      <c r="BJ691" s="49">
        <v>224</v>
      </c>
      <c r="BK691" s="4">
        <f t="shared" si="80"/>
        <v>2119</v>
      </c>
      <c r="BL691" s="2"/>
      <c r="BM691" s="49">
        <v>1000</v>
      </c>
      <c r="BN691" s="49">
        <v>5586</v>
      </c>
      <c r="BO691" s="2" t="s">
        <v>12005</v>
      </c>
      <c r="BP691" s="2"/>
      <c r="BQ691" s="2"/>
      <c r="BR691" s="2"/>
      <c r="BS691" s="2"/>
      <c r="BT691" s="2"/>
      <c r="BU691" s="2"/>
      <c r="BV691" s="2"/>
      <c r="BW691" s="2"/>
      <c r="BX691" s="2"/>
      <c r="BY691" s="2"/>
      <c r="BZ691" s="2"/>
      <c r="CA691" s="2"/>
      <c r="CB691" s="2"/>
      <c r="CC691" s="2"/>
      <c r="CD691" s="2"/>
      <c r="CE691" s="4"/>
      <c r="CF691" s="2">
        <v>5396</v>
      </c>
      <c r="CG691" s="2"/>
      <c r="CH691" s="2"/>
      <c r="CI691" s="2"/>
      <c r="CJ691" s="2"/>
      <c r="CK691" s="2"/>
      <c r="CL691" s="2"/>
      <c r="CM691" s="2"/>
      <c r="CN691" s="2"/>
      <c r="CO691" s="2"/>
      <c r="CP691" s="2"/>
      <c r="CQ691" s="2"/>
      <c r="CR691" s="2"/>
      <c r="CS691" s="2"/>
      <c r="CT691" s="2"/>
      <c r="CU691" s="2"/>
      <c r="CV691" s="2"/>
      <c r="CW691" s="2"/>
      <c r="CX691" s="2">
        <v>2</v>
      </c>
      <c r="CY691" s="45">
        <v>12.5</v>
      </c>
      <c r="CZ691" s="45"/>
      <c r="DA691" s="45"/>
      <c r="DB691" s="2">
        <v>3</v>
      </c>
      <c r="DC691" s="2">
        <v>27</v>
      </c>
      <c r="DD691" s="4" t="s">
        <v>11986</v>
      </c>
      <c r="DE691" s="2" t="s">
        <v>12444</v>
      </c>
      <c r="DF691" s="2"/>
      <c r="DG691" s="2"/>
      <c r="DH691" s="2"/>
      <c r="DI691" s="2"/>
      <c r="DJ691" s="2"/>
      <c r="DK691" s="2"/>
      <c r="DL691" s="2"/>
      <c r="DM691" s="2"/>
      <c r="DN691" s="2"/>
      <c r="DO691" s="2"/>
      <c r="DP691" s="2"/>
      <c r="DQ691" s="2"/>
      <c r="DR691" s="2"/>
      <c r="DS691" s="2"/>
      <c r="DT691" s="2"/>
      <c r="DU691" s="49"/>
      <c r="DV691" s="49"/>
      <c r="DW691" s="49">
        <v>224</v>
      </c>
      <c r="DX691" t="s">
        <v>12498</v>
      </c>
      <c r="DY691" s="4" t="s">
        <v>33426</v>
      </c>
      <c r="DZ691" s="4"/>
      <c r="EA691" s="4"/>
      <c r="EB691" s="3"/>
      <c r="EC691" s="3"/>
      <c r="ED691" s="59"/>
    </row>
    <row r="692" spans="1:134">
      <c r="A692" s="62">
        <v>3503050</v>
      </c>
      <c r="B692" s="2" t="s">
        <v>6239</v>
      </c>
      <c r="C692" s="4">
        <v>1</v>
      </c>
      <c r="D692" s="2" t="s">
        <v>6240</v>
      </c>
      <c r="E692" s="2" t="s">
        <v>6007</v>
      </c>
      <c r="F692" s="2" t="s">
        <v>6240</v>
      </c>
      <c r="G692" s="2" t="s">
        <v>12144</v>
      </c>
      <c r="H692" s="2"/>
      <c r="I692" s="2" t="s">
        <v>6237</v>
      </c>
      <c r="J692" s="2" t="s">
        <v>17031</v>
      </c>
      <c r="K692" s="2" t="s">
        <v>6117</v>
      </c>
      <c r="L692" s="2" t="s">
        <v>6117</v>
      </c>
      <c r="M692" s="2"/>
      <c r="N692" s="2" t="s">
        <v>9164</v>
      </c>
      <c r="O692" s="4"/>
      <c r="P692" s="4" t="s">
        <v>12144</v>
      </c>
      <c r="Q692" s="2"/>
      <c r="R692" s="2" t="s">
        <v>12746</v>
      </c>
      <c r="S692" s="2"/>
      <c r="T692" s="2"/>
      <c r="U692" s="2"/>
      <c r="V692" s="2"/>
      <c r="W692" s="2"/>
      <c r="X692" s="2"/>
      <c r="Y692" s="2">
        <v>296</v>
      </c>
      <c r="Z692" s="2">
        <v>48</v>
      </c>
      <c r="AA692" s="2">
        <v>1</v>
      </c>
      <c r="AB692" s="22">
        <v>6</v>
      </c>
      <c r="AC692" s="2"/>
      <c r="AD692" s="2"/>
      <c r="AE692" s="2">
        <v>3</v>
      </c>
      <c r="AF692" s="2">
        <v>1</v>
      </c>
      <c r="AG692" s="2"/>
      <c r="AH692" s="2"/>
      <c r="AI692" s="2"/>
      <c r="AJ692" s="2"/>
      <c r="AK692" s="2"/>
      <c r="AL692" s="4">
        <f t="shared" si="74"/>
        <v>4</v>
      </c>
      <c r="AM692" s="2">
        <v>5600</v>
      </c>
      <c r="AN692" s="2">
        <v>4000</v>
      </c>
      <c r="AO692" s="2"/>
      <c r="AP692" s="2"/>
      <c r="AQ692" s="4">
        <f t="shared" si="79"/>
        <v>9600</v>
      </c>
      <c r="AR692" s="2">
        <v>4</v>
      </c>
      <c r="AS692" s="2">
        <v>4</v>
      </c>
      <c r="AT692" s="2">
        <v>4</v>
      </c>
      <c r="AU692" s="2">
        <v>4</v>
      </c>
      <c r="AV692" s="2">
        <v>4</v>
      </c>
      <c r="AW692" s="2">
        <v>4</v>
      </c>
      <c r="AX692" s="2">
        <v>4</v>
      </c>
      <c r="AY692" s="2">
        <v>4</v>
      </c>
      <c r="AZ692" s="2">
        <v>4</v>
      </c>
      <c r="BA692" s="2">
        <v>4</v>
      </c>
      <c r="BB692" s="2">
        <v>4</v>
      </c>
      <c r="BC692" s="2">
        <v>4</v>
      </c>
      <c r="BD692" s="4">
        <f t="shared" si="81"/>
        <v>48</v>
      </c>
      <c r="BE692" s="2">
        <v>3605</v>
      </c>
      <c r="BF692">
        <f t="shared" si="78"/>
        <v>13205</v>
      </c>
      <c r="BG692" s="2">
        <v>3880</v>
      </c>
      <c r="BH692" s="2">
        <v>5092</v>
      </c>
      <c r="BI692" s="2">
        <v>425</v>
      </c>
      <c r="BJ692" s="49">
        <v>121</v>
      </c>
      <c r="BK692" s="4">
        <f t="shared" si="80"/>
        <v>5638</v>
      </c>
      <c r="BL692" s="2"/>
      <c r="BM692" s="49">
        <v>865</v>
      </c>
      <c r="BN692" s="49">
        <v>11245</v>
      </c>
      <c r="BO692" s="2" t="s">
        <v>12448</v>
      </c>
      <c r="BP692" s="2"/>
      <c r="BQ692" s="2">
        <v>12053</v>
      </c>
      <c r="BR692" s="4" t="s">
        <v>15786</v>
      </c>
      <c r="BS692" s="2"/>
      <c r="BT692" s="2"/>
      <c r="BU692" s="2"/>
      <c r="BV692" s="2"/>
      <c r="BW692" s="2"/>
      <c r="BX692" s="2"/>
      <c r="BY692" s="2"/>
      <c r="BZ692" s="2"/>
      <c r="CA692" s="2"/>
      <c r="CB692" s="2"/>
      <c r="CC692" s="2"/>
      <c r="CD692" s="2"/>
      <c r="CE692" s="4"/>
      <c r="CF692" s="2">
        <v>12506</v>
      </c>
      <c r="CG692" s="2"/>
      <c r="CH692" s="2"/>
      <c r="CI692" s="2"/>
      <c r="CJ692" s="2"/>
      <c r="CK692" s="2"/>
      <c r="CL692" s="2"/>
      <c r="CM692" s="2"/>
      <c r="CN692" s="2"/>
      <c r="CO692" s="2"/>
      <c r="CP692" s="2"/>
      <c r="CQ692" s="2"/>
      <c r="CR692" s="2"/>
      <c r="CS692" s="2"/>
      <c r="CT692" s="2"/>
      <c r="CU692" s="2"/>
      <c r="CV692" s="2"/>
      <c r="CW692" s="2"/>
      <c r="CX692" s="2">
        <v>2</v>
      </c>
      <c r="CY692" s="45">
        <v>12</v>
      </c>
      <c r="CZ692" s="45"/>
      <c r="DA692" s="45"/>
      <c r="DB692" s="2"/>
      <c r="DC692" s="2"/>
      <c r="DD692" s="2"/>
      <c r="DE692" s="2"/>
      <c r="DF692" s="2"/>
      <c r="DG692" s="2"/>
      <c r="DH692" s="2"/>
      <c r="DI692" s="2"/>
      <c r="DJ692" s="2"/>
      <c r="DK692" s="2"/>
      <c r="DL692" s="2"/>
      <c r="DM692" s="2"/>
      <c r="DN692" s="2"/>
      <c r="DO692" s="2"/>
      <c r="DP692" s="2"/>
      <c r="DQ692" s="2"/>
      <c r="DR692" s="2"/>
      <c r="DS692" s="2"/>
      <c r="DT692" s="2"/>
      <c r="DU692" s="49"/>
      <c r="DV692" s="49"/>
      <c r="DW692" s="49">
        <v>121</v>
      </c>
      <c r="DX692" t="s">
        <v>12498</v>
      </c>
      <c r="DY692" s="4" t="s">
        <v>33427</v>
      </c>
      <c r="DZ692" s="4"/>
      <c r="EA692" s="4"/>
      <c r="EB692" s="3"/>
      <c r="EC692" s="3"/>
      <c r="ED692" s="59"/>
    </row>
    <row r="693" spans="1:134">
      <c r="A693" s="62">
        <v>3503051</v>
      </c>
      <c r="B693" s="2" t="s">
        <v>6110</v>
      </c>
      <c r="C693" s="4">
        <v>1</v>
      </c>
      <c r="D693" s="2"/>
      <c r="E693" s="2" t="s">
        <v>6128</v>
      </c>
      <c r="F693" s="2" t="s">
        <v>6126</v>
      </c>
      <c r="G693" s="2" t="s">
        <v>12144</v>
      </c>
      <c r="H693" s="2"/>
      <c r="I693" s="2" t="s">
        <v>6127</v>
      </c>
      <c r="J693" s="2" t="s">
        <v>17031</v>
      </c>
      <c r="K693" s="2" t="s">
        <v>9085</v>
      </c>
      <c r="L693" s="2" t="s">
        <v>9085</v>
      </c>
      <c r="M693" s="2"/>
      <c r="N693" s="2" t="s">
        <v>6249</v>
      </c>
      <c r="O693" s="4"/>
      <c r="P693" s="4" t="s">
        <v>12144</v>
      </c>
      <c r="Q693" s="2"/>
      <c r="R693" s="2" t="s">
        <v>12746</v>
      </c>
      <c r="S693" s="2"/>
      <c r="T693" s="2"/>
      <c r="U693" s="2"/>
      <c r="V693" s="2"/>
      <c r="W693" s="2"/>
      <c r="X693" s="2"/>
      <c r="Y693" s="2">
        <v>246</v>
      </c>
      <c r="Z693" s="2">
        <v>40</v>
      </c>
      <c r="AA693" s="2">
        <v>1</v>
      </c>
      <c r="AB693" s="22">
        <v>5</v>
      </c>
      <c r="AC693" s="2"/>
      <c r="AD693" s="2">
        <v>3</v>
      </c>
      <c r="AE693" s="2">
        <v>5</v>
      </c>
      <c r="AF693" s="2">
        <v>1</v>
      </c>
      <c r="AG693" s="2">
        <v>11</v>
      </c>
      <c r="AH693" s="2">
        <v>11</v>
      </c>
      <c r="AI693" s="2">
        <v>14</v>
      </c>
      <c r="AJ693" s="2">
        <v>13</v>
      </c>
      <c r="AK693" s="2">
        <v>11</v>
      </c>
      <c r="AL693" s="4">
        <f t="shared" si="74"/>
        <v>20</v>
      </c>
      <c r="AM693" s="2">
        <v>9360</v>
      </c>
      <c r="AN693" s="2">
        <v>11590</v>
      </c>
      <c r="AO693" s="2">
        <v>1300</v>
      </c>
      <c r="AP693" s="2">
        <v>17663</v>
      </c>
      <c r="AQ693" s="4">
        <f t="shared" si="79"/>
        <v>39913</v>
      </c>
      <c r="AR693" s="2">
        <v>65</v>
      </c>
      <c r="AS693" s="2">
        <v>53</v>
      </c>
      <c r="AT693" s="2">
        <v>39</v>
      </c>
      <c r="AU693" s="2">
        <v>59</v>
      </c>
      <c r="AV693" s="2">
        <v>77</v>
      </c>
      <c r="AW693" s="2">
        <v>96</v>
      </c>
      <c r="AX693" s="2">
        <v>110</v>
      </c>
      <c r="AY693" s="2">
        <v>113</v>
      </c>
      <c r="AZ693" s="2">
        <v>121</v>
      </c>
      <c r="BA693" s="2">
        <v>123</v>
      </c>
      <c r="BB693" s="2">
        <v>95</v>
      </c>
      <c r="BC693" s="2">
        <v>54</v>
      </c>
      <c r="BD693" s="4">
        <f t="shared" si="81"/>
        <v>1005</v>
      </c>
      <c r="BE693" s="2">
        <v>88541</v>
      </c>
      <c r="BF693">
        <f t="shared" si="78"/>
        <v>128454</v>
      </c>
      <c r="BG693" s="2">
        <v>60836</v>
      </c>
      <c r="BH693" s="2">
        <v>44195</v>
      </c>
      <c r="BI693" s="2">
        <v>3095</v>
      </c>
      <c r="BJ693" s="49">
        <v>4969</v>
      </c>
      <c r="BK693" s="4">
        <f t="shared" si="80"/>
        <v>52259</v>
      </c>
      <c r="BL693" s="2"/>
      <c r="BM693" s="49">
        <v>4423</v>
      </c>
      <c r="BN693" s="49">
        <v>172753</v>
      </c>
      <c r="BO693" s="2" t="s">
        <v>12000</v>
      </c>
      <c r="BP693" s="2"/>
      <c r="BQ693" s="2"/>
      <c r="BR693" s="2"/>
      <c r="BS693" s="2"/>
      <c r="BT693" s="2"/>
      <c r="BU693" s="2"/>
      <c r="BV693" s="2"/>
      <c r="BW693" s="2"/>
      <c r="BX693" s="2"/>
      <c r="BY693" s="2"/>
      <c r="BZ693" s="2"/>
      <c r="CA693" s="2"/>
      <c r="CB693" s="2"/>
      <c r="CC693" s="2"/>
      <c r="CD693" s="2"/>
      <c r="CE693" s="4"/>
      <c r="CF693" s="2">
        <v>128465</v>
      </c>
      <c r="CG693" s="2"/>
      <c r="CH693" s="2"/>
      <c r="CI693" s="2"/>
      <c r="CJ693" s="2"/>
      <c r="CK693" s="2"/>
      <c r="CL693" s="2"/>
      <c r="CM693" s="2"/>
      <c r="CN693" s="2"/>
      <c r="CO693" s="2"/>
      <c r="CP693" s="2"/>
      <c r="CQ693" s="2"/>
      <c r="CR693" s="2"/>
      <c r="CS693" s="2"/>
      <c r="CT693" s="2"/>
      <c r="CU693" s="2"/>
      <c r="CV693" s="2"/>
      <c r="CW693" s="2"/>
      <c r="CX693" s="2">
        <v>54</v>
      </c>
      <c r="CY693" s="45">
        <v>720</v>
      </c>
      <c r="CZ693" s="45"/>
      <c r="DA693" s="45"/>
      <c r="DB693" s="2">
        <v>818</v>
      </c>
      <c r="DC693" s="2">
        <v>3737</v>
      </c>
      <c r="DD693" s="2" t="s">
        <v>11986</v>
      </c>
      <c r="DE693" s="2" t="s">
        <v>12328</v>
      </c>
      <c r="DF693" s="2"/>
      <c r="DG693" s="2"/>
      <c r="DH693" s="2"/>
      <c r="DI693" s="2"/>
      <c r="DJ693" s="2"/>
      <c r="DK693" s="2"/>
      <c r="DL693" s="2"/>
      <c r="DM693" s="2"/>
      <c r="DN693" s="2"/>
      <c r="DO693" s="2"/>
      <c r="DP693" s="2"/>
      <c r="DQ693" s="2"/>
      <c r="DR693" s="2"/>
      <c r="DS693" s="2"/>
      <c r="DT693" s="2"/>
      <c r="DU693" s="49">
        <v>172900</v>
      </c>
      <c r="DV693" s="49"/>
      <c r="DW693" s="49">
        <v>4969</v>
      </c>
      <c r="DX693" t="s">
        <v>12498</v>
      </c>
      <c r="DY693" s="4" t="s">
        <v>33428</v>
      </c>
      <c r="DZ693" s="4"/>
      <c r="EA693" s="4"/>
      <c r="EB693" s="3"/>
      <c r="EC693" s="3"/>
      <c r="ED693" s="59"/>
    </row>
    <row r="694" spans="1:134">
      <c r="A694" s="62">
        <v>3503052</v>
      </c>
      <c r="B694" s="2" t="s">
        <v>6135</v>
      </c>
      <c r="C694" s="4">
        <v>1</v>
      </c>
      <c r="D694" s="2" t="s">
        <v>6363</v>
      </c>
      <c r="E694" s="4" t="s">
        <v>6257</v>
      </c>
      <c r="F694" s="2" t="s">
        <v>6363</v>
      </c>
      <c r="G694" s="2" t="s">
        <v>12144</v>
      </c>
      <c r="H694" s="2"/>
      <c r="I694" s="2" t="s">
        <v>6256</v>
      </c>
      <c r="J694" s="2" t="s">
        <v>17031</v>
      </c>
      <c r="K694" s="2" t="s">
        <v>9085</v>
      </c>
      <c r="L694" s="2" t="s">
        <v>9085</v>
      </c>
      <c r="M694" s="2"/>
      <c r="N694" s="2" t="s">
        <v>6249</v>
      </c>
      <c r="O694" s="4" t="s">
        <v>6256</v>
      </c>
      <c r="P694" s="4" t="s">
        <v>12144</v>
      </c>
      <c r="Q694" s="4"/>
      <c r="R694" s="2" t="s">
        <v>12746</v>
      </c>
      <c r="S694" s="2"/>
      <c r="T694" s="2"/>
      <c r="U694" s="2"/>
      <c r="V694" s="2"/>
      <c r="W694" s="2"/>
      <c r="X694" s="2"/>
      <c r="Y694" s="2">
        <v>252</v>
      </c>
      <c r="Z694" s="2">
        <v>40</v>
      </c>
      <c r="AA694" s="2">
        <v>1</v>
      </c>
      <c r="AB694" s="22">
        <v>5</v>
      </c>
      <c r="AC694" s="2"/>
      <c r="AD694" s="2"/>
      <c r="AE694" s="2"/>
      <c r="AF694" s="2"/>
      <c r="AG694" s="2"/>
      <c r="AH694" s="2"/>
      <c r="AI694" s="2"/>
      <c r="AJ694" s="2"/>
      <c r="AK694" s="2"/>
      <c r="AL694" s="4">
        <f t="shared" si="74"/>
        <v>0</v>
      </c>
      <c r="AM694" s="2"/>
      <c r="AN694" s="2"/>
      <c r="AO694" s="2"/>
      <c r="AP694" s="2"/>
      <c r="AQ694" s="4">
        <f t="shared" si="79"/>
        <v>0</v>
      </c>
      <c r="AR694" s="2">
        <v>2</v>
      </c>
      <c r="AS694" s="2">
        <v>1</v>
      </c>
      <c r="AT694" s="2">
        <v>1</v>
      </c>
      <c r="AU694" s="2">
        <v>1</v>
      </c>
      <c r="AV694" s="2">
        <v>2</v>
      </c>
      <c r="AW694" s="2">
        <v>3</v>
      </c>
      <c r="AX694" s="2">
        <v>2</v>
      </c>
      <c r="AY694" s="2">
        <v>9</v>
      </c>
      <c r="AZ694" s="2">
        <v>4</v>
      </c>
      <c r="BA694" s="2">
        <v>8</v>
      </c>
      <c r="BB694" s="2">
        <v>6</v>
      </c>
      <c r="BC694" s="2">
        <v>4</v>
      </c>
      <c r="BD694" s="4">
        <f t="shared" si="81"/>
        <v>43</v>
      </c>
      <c r="BE694" s="2">
        <v>3644</v>
      </c>
      <c r="BF694">
        <f t="shared" si="78"/>
        <v>3644</v>
      </c>
      <c r="BG694" s="2">
        <v>2915</v>
      </c>
      <c r="BH694" s="2">
        <v>4892</v>
      </c>
      <c r="BI694" s="2">
        <v>200</v>
      </c>
      <c r="BJ694" s="49">
        <v>853</v>
      </c>
      <c r="BK694" s="4">
        <f t="shared" si="80"/>
        <v>5945</v>
      </c>
      <c r="BL694" s="2"/>
      <c r="BM694" s="49">
        <v>2456</v>
      </c>
      <c r="BN694" s="49">
        <v>11448</v>
      </c>
      <c r="BO694" s="2" t="s">
        <v>12001</v>
      </c>
      <c r="BP694" s="2"/>
      <c r="BQ694" s="2"/>
      <c r="BR694" s="2"/>
      <c r="BS694" s="2"/>
      <c r="BT694" s="2"/>
      <c r="BU694" s="2"/>
      <c r="BV694" s="2"/>
      <c r="BW694" s="2"/>
      <c r="BX694" s="2"/>
      <c r="BY694" s="2"/>
      <c r="BZ694" s="2"/>
      <c r="CA694" s="2"/>
      <c r="CB694" s="2"/>
      <c r="CC694" s="2"/>
      <c r="CD694" s="2"/>
      <c r="CE694" s="4"/>
      <c r="CF694" s="2">
        <v>9158</v>
      </c>
      <c r="CG694" s="2"/>
      <c r="CH694" s="2"/>
      <c r="CI694" s="2"/>
      <c r="CJ694" s="2"/>
      <c r="CK694" s="2"/>
      <c r="CL694" s="2"/>
      <c r="CM694" s="2"/>
      <c r="CN694" s="2"/>
      <c r="CO694" s="2"/>
      <c r="CP694" s="2"/>
      <c r="CQ694" s="2"/>
      <c r="CR694" s="2"/>
      <c r="CS694" s="2"/>
      <c r="CT694" s="2"/>
      <c r="CU694" s="2"/>
      <c r="CV694" s="2"/>
      <c r="CW694" s="2"/>
      <c r="CX694" s="2">
        <v>9</v>
      </c>
      <c r="CY694" s="45"/>
      <c r="CZ694" s="45"/>
      <c r="DA694" s="45"/>
      <c r="DB694" s="2"/>
      <c r="DC694" s="2"/>
      <c r="DD694" s="2"/>
      <c r="DE694" s="2"/>
      <c r="DF694" s="2"/>
      <c r="DG694" s="2"/>
      <c r="DH694" s="2"/>
      <c r="DI694" s="2"/>
      <c r="DJ694" s="2"/>
      <c r="DK694" s="2"/>
      <c r="DL694" s="2"/>
      <c r="DM694" s="2"/>
      <c r="DN694" s="2"/>
      <c r="DO694" s="2"/>
      <c r="DP694" s="2"/>
      <c r="DQ694" s="2"/>
      <c r="DR694" s="2"/>
      <c r="DS694" s="2"/>
      <c r="DT694" s="2"/>
      <c r="DU694" s="49"/>
      <c r="DV694" s="49"/>
      <c r="DW694" s="49">
        <v>853</v>
      </c>
      <c r="DX694" t="s">
        <v>12498</v>
      </c>
      <c r="DY694" s="4" t="s">
        <v>33429</v>
      </c>
      <c r="DZ694" s="4"/>
      <c r="EA694" s="4"/>
      <c r="EB694" s="3"/>
      <c r="EC694" s="3"/>
      <c r="ED694" s="59"/>
    </row>
    <row r="695" spans="1:134">
      <c r="A695" s="62">
        <v>3503053</v>
      </c>
      <c r="B695" s="2" t="s">
        <v>6358</v>
      </c>
      <c r="C695" s="4"/>
      <c r="D695" s="2" t="s">
        <v>6251</v>
      </c>
      <c r="E695" s="2" t="s">
        <v>6472</v>
      </c>
      <c r="F695" s="2" t="s">
        <v>6252</v>
      </c>
      <c r="G695" s="2" t="s">
        <v>12746</v>
      </c>
      <c r="H695" s="2"/>
      <c r="I695" s="2" t="s">
        <v>6248</v>
      </c>
      <c r="J695" s="2" t="s">
        <v>17031</v>
      </c>
      <c r="K695" s="2" t="s">
        <v>9085</v>
      </c>
      <c r="L695" s="2" t="s">
        <v>9085</v>
      </c>
      <c r="M695" s="2"/>
      <c r="N695" s="2" t="s">
        <v>6249</v>
      </c>
      <c r="O695" s="4"/>
      <c r="P695" s="4" t="s">
        <v>12144</v>
      </c>
      <c r="Q695" s="2"/>
      <c r="R695" s="2" t="s">
        <v>12746</v>
      </c>
      <c r="S695" s="2"/>
      <c r="T695" s="2"/>
      <c r="U695" s="2"/>
      <c r="V695" s="2"/>
      <c r="W695" s="2"/>
      <c r="X695" s="2"/>
      <c r="Y695" s="2">
        <v>120</v>
      </c>
      <c r="Z695" s="2">
        <v>40</v>
      </c>
      <c r="AA695" s="2">
        <v>1</v>
      </c>
      <c r="AB695" s="22">
        <v>5</v>
      </c>
      <c r="AC695" s="2">
        <v>1</v>
      </c>
      <c r="AD695" s="2"/>
      <c r="AE695" s="2"/>
      <c r="AF695" s="2"/>
      <c r="AG695" s="2"/>
      <c r="AH695" s="2"/>
      <c r="AI695" s="2"/>
      <c r="AJ695" s="2"/>
      <c r="AK695" s="2"/>
      <c r="AL695" s="4">
        <f t="shared" si="74"/>
        <v>0</v>
      </c>
      <c r="AM695" s="2"/>
      <c r="AN695" s="2"/>
      <c r="AO695" s="2"/>
      <c r="AP695" s="2"/>
      <c r="AQ695" s="4">
        <f t="shared" si="79"/>
        <v>0</v>
      </c>
      <c r="AR695" s="2"/>
      <c r="AS695" s="2"/>
      <c r="AT695" s="2"/>
      <c r="AU695" s="2">
        <v>1</v>
      </c>
      <c r="AV695" s="2">
        <v>1</v>
      </c>
      <c r="AW695" s="2">
        <v>1</v>
      </c>
      <c r="AX695" s="2">
        <v>1</v>
      </c>
      <c r="AY695" s="2">
        <v>1</v>
      </c>
      <c r="AZ695" s="2">
        <v>1</v>
      </c>
      <c r="BA695" s="2"/>
      <c r="BB695" s="2"/>
      <c r="BC695" s="2"/>
      <c r="BD695" s="4">
        <f t="shared" si="81"/>
        <v>6</v>
      </c>
      <c r="BE695" s="2">
        <v>375</v>
      </c>
      <c r="BF695">
        <f t="shared" si="78"/>
        <v>375</v>
      </c>
      <c r="BG695" s="2">
        <v>400</v>
      </c>
      <c r="BH695" s="2">
        <v>4000</v>
      </c>
      <c r="BI695" s="2">
        <v>300</v>
      </c>
      <c r="BJ695" s="49">
        <v>156</v>
      </c>
      <c r="BK695" s="4">
        <f t="shared" si="80"/>
        <v>4456</v>
      </c>
      <c r="BL695" s="2"/>
      <c r="BM695" s="49">
        <v>1300</v>
      </c>
      <c r="BN695" s="49">
        <v>7000</v>
      </c>
      <c r="BO695" s="2" t="s">
        <v>12001</v>
      </c>
      <c r="BP695" s="2"/>
      <c r="BQ695" s="2"/>
      <c r="BR695" s="2"/>
      <c r="BS695" s="2"/>
      <c r="BT695" s="2"/>
      <c r="BU695" s="2"/>
      <c r="BV695" s="2"/>
      <c r="BW695" s="2"/>
      <c r="BX695" s="2"/>
      <c r="BY695" s="2"/>
      <c r="BZ695" s="2"/>
      <c r="CA695" s="2"/>
      <c r="CB695" s="2"/>
      <c r="CC695" s="2"/>
      <c r="CD695" s="2"/>
      <c r="CE695" s="4"/>
      <c r="CF695" s="2"/>
      <c r="CG695" s="2"/>
      <c r="CH695" s="2"/>
      <c r="CI695" s="2"/>
      <c r="CJ695" s="2"/>
      <c r="CK695" s="2"/>
      <c r="CL695" s="2"/>
      <c r="CM695" s="2"/>
      <c r="CN695" s="2"/>
      <c r="CO695" s="2"/>
      <c r="CP695" s="2"/>
      <c r="CQ695" s="2"/>
      <c r="CR695" s="2"/>
      <c r="CS695" s="2"/>
      <c r="CT695" s="2"/>
      <c r="CU695" s="2"/>
      <c r="CV695" s="2"/>
      <c r="CW695" s="2"/>
      <c r="CX695" s="2">
        <v>1</v>
      </c>
      <c r="CY695" s="45">
        <v>5</v>
      </c>
      <c r="CZ695" s="45"/>
      <c r="DA695" s="45"/>
      <c r="DB695" s="2">
        <v>10</v>
      </c>
      <c r="DC695" s="2">
        <v>125</v>
      </c>
      <c r="DD695" s="2" t="s">
        <v>11905</v>
      </c>
      <c r="DE695" s="2" t="s">
        <v>12152</v>
      </c>
      <c r="DF695" s="2"/>
      <c r="DG695" s="2"/>
      <c r="DH695" s="2"/>
      <c r="DI695" s="2"/>
      <c r="DJ695" s="2"/>
      <c r="DK695" s="2"/>
      <c r="DL695" s="2"/>
      <c r="DM695" s="2"/>
      <c r="DN695" s="2"/>
      <c r="DO695" s="2"/>
      <c r="DP695" s="2"/>
      <c r="DQ695" s="2"/>
      <c r="DR695" s="2"/>
      <c r="DS695" s="2"/>
      <c r="DT695" s="2"/>
      <c r="DU695" s="49"/>
      <c r="DV695" s="49"/>
      <c r="DW695" s="49">
        <v>156</v>
      </c>
      <c r="DX695" t="s">
        <v>12498</v>
      </c>
      <c r="DY695" s="4"/>
      <c r="DZ695" s="4"/>
      <c r="EA695" s="4" t="s">
        <v>33430</v>
      </c>
      <c r="EB695" s="3"/>
      <c r="EC695" s="3"/>
      <c r="ED695" s="59"/>
    </row>
    <row r="696" spans="1:134">
      <c r="A696" s="62">
        <v>3503054</v>
      </c>
      <c r="B696" s="2" t="s">
        <v>5913</v>
      </c>
      <c r="C696" s="4">
        <v>1</v>
      </c>
      <c r="D696" s="2" t="s">
        <v>9489</v>
      </c>
      <c r="E696" s="2" t="s">
        <v>5669</v>
      </c>
      <c r="F696" s="2" t="s">
        <v>9489</v>
      </c>
      <c r="G696" s="2" t="s">
        <v>12144</v>
      </c>
      <c r="H696" s="2"/>
      <c r="I696" s="2" t="s">
        <v>5668</v>
      </c>
      <c r="J696" s="2" t="s">
        <v>17031</v>
      </c>
      <c r="K696" s="4" t="s">
        <v>9490</v>
      </c>
      <c r="L696" s="4" t="s">
        <v>9085</v>
      </c>
      <c r="M696" s="4"/>
      <c r="N696" s="2" t="s">
        <v>6249</v>
      </c>
      <c r="O696" s="4"/>
      <c r="P696" s="4" t="s">
        <v>12144</v>
      </c>
      <c r="Q696" s="2"/>
      <c r="R696" s="2" t="s">
        <v>12746</v>
      </c>
      <c r="S696" s="2"/>
      <c r="T696" s="2" t="s">
        <v>12746</v>
      </c>
      <c r="U696" s="2"/>
      <c r="V696" s="2"/>
      <c r="W696" s="2"/>
      <c r="X696" s="2"/>
      <c r="Y696" s="2"/>
      <c r="Z696" s="2">
        <v>44</v>
      </c>
      <c r="AA696" s="2">
        <v>1</v>
      </c>
      <c r="AB696" s="22">
        <v>5.5</v>
      </c>
      <c r="AC696" s="2"/>
      <c r="AD696" s="2">
        <v>1</v>
      </c>
      <c r="AE696" s="2"/>
      <c r="AF696" s="2"/>
      <c r="AG696" s="2"/>
      <c r="AH696" s="2"/>
      <c r="AI696" s="2"/>
      <c r="AJ696" s="2"/>
      <c r="AK696" s="2"/>
      <c r="AL696" s="4">
        <f t="shared" si="74"/>
        <v>1</v>
      </c>
      <c r="AM696" s="2">
        <v>2138</v>
      </c>
      <c r="AN696" s="2"/>
      <c r="AO696" s="2"/>
      <c r="AP696" s="2"/>
      <c r="AQ696" s="4">
        <f t="shared" si="79"/>
        <v>2138</v>
      </c>
      <c r="AR696" s="2">
        <v>9</v>
      </c>
      <c r="AS696" s="2">
        <v>9</v>
      </c>
      <c r="AT696" s="2">
        <v>9</v>
      </c>
      <c r="AU696" s="2">
        <v>9</v>
      </c>
      <c r="AV696" s="2">
        <v>9</v>
      </c>
      <c r="AW696" s="2">
        <v>9</v>
      </c>
      <c r="AX696" s="2">
        <v>9</v>
      </c>
      <c r="AY696" s="2">
        <v>9</v>
      </c>
      <c r="AZ696" s="2">
        <v>9</v>
      </c>
      <c r="BA696" s="2">
        <v>9</v>
      </c>
      <c r="BB696" s="2">
        <v>9</v>
      </c>
      <c r="BC696" s="2">
        <v>9</v>
      </c>
      <c r="BD696" s="4">
        <f t="shared" si="81"/>
        <v>108</v>
      </c>
      <c r="BE696" s="2">
        <v>8060</v>
      </c>
      <c r="BF696">
        <f t="shared" si="78"/>
        <v>10198</v>
      </c>
      <c r="BG696" s="2">
        <v>2816</v>
      </c>
      <c r="BH696" s="2">
        <v>14688</v>
      </c>
      <c r="BI696" s="2">
        <v>120</v>
      </c>
      <c r="BJ696" s="49">
        <v>520</v>
      </c>
      <c r="BK696" s="4">
        <f t="shared" si="80"/>
        <v>15328</v>
      </c>
      <c r="BL696" s="2"/>
      <c r="BM696" s="49">
        <v>6000</v>
      </c>
      <c r="BN696" s="49">
        <v>30748</v>
      </c>
      <c r="BO696" s="2" t="s">
        <v>12005</v>
      </c>
      <c r="BP696" s="2"/>
      <c r="BQ696" s="2"/>
      <c r="BR696" s="2"/>
      <c r="BS696" s="2"/>
      <c r="BT696" s="2"/>
      <c r="BU696" s="2"/>
      <c r="BV696" s="2"/>
      <c r="BW696" s="2"/>
      <c r="BX696" s="2"/>
      <c r="BY696" s="2"/>
      <c r="BZ696" s="2"/>
      <c r="CA696" s="2"/>
      <c r="CB696" s="2"/>
      <c r="CC696" s="2"/>
      <c r="CD696" s="2"/>
      <c r="CE696" s="4"/>
      <c r="CF696" s="2"/>
      <c r="CG696" s="2"/>
      <c r="CH696" s="2"/>
      <c r="CI696" s="2"/>
      <c r="CJ696" s="2"/>
      <c r="CK696" s="2"/>
      <c r="CL696" s="2"/>
      <c r="CM696" s="2"/>
      <c r="CN696" s="2"/>
      <c r="CO696" s="2"/>
      <c r="CP696" s="2"/>
      <c r="CQ696" s="2"/>
      <c r="CR696" s="2"/>
      <c r="CS696" s="2"/>
      <c r="CT696" s="2"/>
      <c r="CU696" s="2"/>
      <c r="CV696" s="2"/>
      <c r="CW696" s="2"/>
      <c r="CX696" s="2"/>
      <c r="CY696" s="45"/>
      <c r="CZ696" s="45"/>
      <c r="DA696" s="45"/>
      <c r="DB696" s="2"/>
      <c r="DC696" s="2">
        <v>216</v>
      </c>
      <c r="DD696" s="2" t="s">
        <v>11986</v>
      </c>
      <c r="DE696" s="2" t="s">
        <v>12328</v>
      </c>
      <c r="DF696" s="2"/>
      <c r="DG696" s="2"/>
      <c r="DH696" s="2"/>
      <c r="DI696" s="2"/>
      <c r="DJ696" s="2"/>
      <c r="DK696" s="2"/>
      <c r="DL696" s="2"/>
      <c r="DM696" s="2"/>
      <c r="DN696" s="2"/>
      <c r="DO696" s="2"/>
      <c r="DP696" s="2"/>
      <c r="DQ696" s="2"/>
      <c r="DR696" s="2"/>
      <c r="DS696" s="2"/>
      <c r="DT696" s="2"/>
      <c r="DU696" s="49"/>
      <c r="DV696" s="49"/>
      <c r="DW696" s="49">
        <v>640</v>
      </c>
      <c r="DX696" t="s">
        <v>12498</v>
      </c>
      <c r="DY696" s="4" t="s">
        <v>33431</v>
      </c>
      <c r="DZ696" s="4" t="s">
        <v>33432</v>
      </c>
      <c r="EA696" s="4"/>
      <c r="EB696" s="3"/>
      <c r="EC696" s="3"/>
      <c r="ED696" s="59"/>
    </row>
    <row r="697" spans="1:134">
      <c r="A697" s="62">
        <v>3503055</v>
      </c>
      <c r="B697" s="2" t="s">
        <v>5801</v>
      </c>
      <c r="C697" s="4">
        <v>1</v>
      </c>
      <c r="D697" s="2" t="s">
        <v>5802</v>
      </c>
      <c r="E697" s="2"/>
      <c r="F697" s="4" t="s">
        <v>6366</v>
      </c>
      <c r="G697" s="2" t="s">
        <v>12144</v>
      </c>
      <c r="H697" s="2" t="s">
        <v>12144</v>
      </c>
      <c r="I697" s="2" t="s">
        <v>6259</v>
      </c>
      <c r="J697" s="2" t="s">
        <v>17031</v>
      </c>
      <c r="K697" s="2" t="s">
        <v>9085</v>
      </c>
      <c r="L697" s="2" t="s">
        <v>9085</v>
      </c>
      <c r="M697" s="2"/>
      <c r="N697" s="2" t="s">
        <v>6249</v>
      </c>
      <c r="O697" s="4"/>
      <c r="P697" s="4" t="s">
        <v>12144</v>
      </c>
      <c r="Q697" s="2"/>
      <c r="R697" s="2" t="s">
        <v>12144</v>
      </c>
      <c r="S697" s="4" t="s">
        <v>6140</v>
      </c>
      <c r="T697" s="2"/>
      <c r="U697" s="2"/>
      <c r="V697" s="2"/>
      <c r="W697" s="2"/>
      <c r="X697" s="2"/>
      <c r="Y697" s="2">
        <v>180</v>
      </c>
      <c r="Z697" s="2">
        <v>48</v>
      </c>
      <c r="AA697" s="2">
        <v>1</v>
      </c>
      <c r="AB697" s="22">
        <v>5</v>
      </c>
      <c r="AC697" s="2"/>
      <c r="AD697" s="2"/>
      <c r="AE697" s="2"/>
      <c r="AF697" s="2"/>
      <c r="AG697" s="2"/>
      <c r="AH697" s="2"/>
      <c r="AI697" s="2"/>
      <c r="AJ697" s="2"/>
      <c r="AK697" s="2"/>
      <c r="AL697" s="4">
        <f t="shared" si="74"/>
        <v>0</v>
      </c>
      <c r="AM697" s="2"/>
      <c r="AN697" s="2"/>
      <c r="AO697" s="2"/>
      <c r="AP697" s="2"/>
      <c r="AQ697" s="4">
        <f t="shared" si="79"/>
        <v>0</v>
      </c>
      <c r="AR697" s="2">
        <v>6</v>
      </c>
      <c r="AS697" s="2">
        <v>6</v>
      </c>
      <c r="AT697" s="2">
        <v>6</v>
      </c>
      <c r="AU697" s="2">
        <v>7</v>
      </c>
      <c r="AV697" s="2">
        <v>6</v>
      </c>
      <c r="AW697" s="2">
        <v>6</v>
      </c>
      <c r="AX697" s="2">
        <v>6</v>
      </c>
      <c r="AY697" s="2">
        <v>7</v>
      </c>
      <c r="AZ697" s="2">
        <v>6</v>
      </c>
      <c r="BA697" s="2">
        <v>6</v>
      </c>
      <c r="BB697" s="2">
        <v>6</v>
      </c>
      <c r="BC697" s="2">
        <v>7</v>
      </c>
      <c r="BD697" s="4">
        <f t="shared" si="81"/>
        <v>75</v>
      </c>
      <c r="BE697" s="2">
        <v>6362</v>
      </c>
      <c r="BF697">
        <f t="shared" si="78"/>
        <v>6362</v>
      </c>
      <c r="BG697" s="2"/>
      <c r="BH697" s="2">
        <v>5496</v>
      </c>
      <c r="BI697" s="2">
        <v>178</v>
      </c>
      <c r="BJ697" s="49">
        <v>234</v>
      </c>
      <c r="BK697" s="4">
        <f t="shared" si="80"/>
        <v>5908</v>
      </c>
      <c r="BL697" s="2"/>
      <c r="BM697" s="49">
        <v>1145</v>
      </c>
      <c r="BN697" s="49">
        <v>13740</v>
      </c>
      <c r="BO697" s="2" t="s">
        <v>12019</v>
      </c>
      <c r="BP697" s="2"/>
      <c r="BQ697" s="2"/>
      <c r="BR697" s="2"/>
      <c r="BS697" s="2"/>
      <c r="BT697" s="2"/>
      <c r="BU697" s="2"/>
      <c r="BV697" s="2"/>
      <c r="BW697" s="2"/>
      <c r="BX697" s="2"/>
      <c r="BY697" s="2"/>
      <c r="BZ697" s="2"/>
      <c r="CA697" s="2"/>
      <c r="CB697" s="2"/>
      <c r="CC697" s="2"/>
      <c r="CD697" s="2"/>
      <c r="CE697" s="4"/>
      <c r="CF697" s="2"/>
      <c r="CG697" s="2"/>
      <c r="CH697" s="2"/>
      <c r="CI697" s="2"/>
      <c r="CJ697" s="2"/>
      <c r="CK697" s="2"/>
      <c r="CL697" s="2"/>
      <c r="CM697" s="2"/>
      <c r="CN697" s="2"/>
      <c r="CO697" s="2"/>
      <c r="CP697" s="2"/>
      <c r="CQ697" s="2"/>
      <c r="CR697" s="2"/>
      <c r="CS697" s="2"/>
      <c r="CT697" s="2"/>
      <c r="CU697" s="2"/>
      <c r="CV697" s="2"/>
      <c r="CW697" s="2"/>
      <c r="CX697" s="2">
        <v>4</v>
      </c>
      <c r="CY697" s="45">
        <v>35</v>
      </c>
      <c r="CZ697" s="45"/>
      <c r="DA697" s="45"/>
      <c r="DB697" s="2">
        <v>64</v>
      </c>
      <c r="DC697" s="2">
        <v>178.14</v>
      </c>
      <c r="DD697" s="2" t="s">
        <v>11986</v>
      </c>
      <c r="DE697" s="2" t="s">
        <v>12444</v>
      </c>
      <c r="DF697" s="2"/>
      <c r="DG697" s="2"/>
      <c r="DH697" s="2"/>
      <c r="DI697" s="2"/>
      <c r="DJ697" s="2"/>
      <c r="DK697" s="2"/>
      <c r="DL697" s="2"/>
      <c r="DM697" s="2"/>
      <c r="DN697" s="2"/>
      <c r="DO697" s="2"/>
      <c r="DP697" s="2"/>
      <c r="DQ697" s="2"/>
      <c r="DR697" s="2"/>
      <c r="DS697" s="2"/>
      <c r="DT697" s="2"/>
      <c r="DU697" s="49"/>
      <c r="DV697" s="49"/>
      <c r="DW697" s="49"/>
      <c r="DX697" t="s">
        <v>12498</v>
      </c>
      <c r="DY697" s="4" t="s">
        <v>33285</v>
      </c>
      <c r="DZ697" s="4"/>
      <c r="EA697" s="4"/>
      <c r="EB697" s="3"/>
      <c r="EC697" s="3"/>
      <c r="ED697" s="59"/>
    </row>
    <row r="698" spans="1:134">
      <c r="A698" s="62">
        <v>3503056</v>
      </c>
      <c r="B698" s="2" t="s">
        <v>5908</v>
      </c>
      <c r="C698" s="4">
        <v>1</v>
      </c>
      <c r="D698" s="2" t="s">
        <v>5910</v>
      </c>
      <c r="E698" s="2"/>
      <c r="F698" s="2" t="s">
        <v>6930</v>
      </c>
      <c r="G698" s="2" t="s">
        <v>12746</v>
      </c>
      <c r="H698" s="2"/>
      <c r="I698" s="4" t="s">
        <v>5911</v>
      </c>
      <c r="J698" s="2" t="s">
        <v>17031</v>
      </c>
      <c r="K698" s="4" t="s">
        <v>5912</v>
      </c>
      <c r="L698" s="4" t="s">
        <v>20392</v>
      </c>
      <c r="M698" s="4"/>
      <c r="N698" s="2" t="s">
        <v>7837</v>
      </c>
      <c r="O698" s="4"/>
      <c r="P698" s="4" t="s">
        <v>12746</v>
      </c>
      <c r="Q698" s="2"/>
      <c r="R698" s="2" t="s">
        <v>12746</v>
      </c>
      <c r="S698" s="2"/>
      <c r="T698" s="2"/>
      <c r="U698" s="2"/>
      <c r="V698" s="2"/>
      <c r="W698" s="2"/>
      <c r="X698" s="2"/>
      <c r="Y698" s="2">
        <v>150</v>
      </c>
      <c r="Z698" s="2">
        <v>40</v>
      </c>
      <c r="AA698" s="2">
        <v>1</v>
      </c>
      <c r="AB698" s="22">
        <v>5</v>
      </c>
      <c r="AC698" s="2">
        <v>1</v>
      </c>
      <c r="AD698" s="2"/>
      <c r="AE698" s="2">
        <v>1</v>
      </c>
      <c r="AF698" s="2"/>
      <c r="AG698" s="2"/>
      <c r="AH698" s="2"/>
      <c r="AI698" s="2"/>
      <c r="AJ698" s="2"/>
      <c r="AK698" s="2"/>
      <c r="AL698" s="4">
        <f t="shared" si="74"/>
        <v>1</v>
      </c>
      <c r="AM698" s="2"/>
      <c r="AN698" s="2">
        <v>3000</v>
      </c>
      <c r="AO698" s="2"/>
      <c r="AP698" s="2"/>
      <c r="AQ698" s="4">
        <f t="shared" si="79"/>
        <v>3000</v>
      </c>
      <c r="AR698" s="2"/>
      <c r="AS698" s="2"/>
      <c r="AT698" s="2"/>
      <c r="AU698" s="2">
        <v>5</v>
      </c>
      <c r="AV698" s="2">
        <v>5</v>
      </c>
      <c r="AW698" s="2">
        <v>6</v>
      </c>
      <c r="AX698" s="2">
        <v>5</v>
      </c>
      <c r="AY698" s="2">
        <v>4</v>
      </c>
      <c r="AZ698" s="2">
        <v>6</v>
      </c>
      <c r="BA698" s="2">
        <v>7</v>
      </c>
      <c r="BB698" s="2">
        <v>7</v>
      </c>
      <c r="BC698" s="2"/>
      <c r="BD698" s="4">
        <f t="shared" si="81"/>
        <v>45</v>
      </c>
      <c r="BE698" s="2">
        <v>4884</v>
      </c>
      <c r="BF698">
        <f t="shared" si="78"/>
        <v>7884</v>
      </c>
      <c r="BG698" s="2">
        <v>2602</v>
      </c>
      <c r="BH698" s="2">
        <v>16803</v>
      </c>
      <c r="BI698" s="2"/>
      <c r="BJ698" s="49">
        <v>476</v>
      </c>
      <c r="BK698" s="4">
        <f t="shared" si="80"/>
        <v>17279</v>
      </c>
      <c r="BL698" s="2"/>
      <c r="BM698" s="58">
        <v>2000</v>
      </c>
      <c r="BN698" s="49">
        <v>26400</v>
      </c>
      <c r="BO698" s="2" t="s">
        <v>12019</v>
      </c>
      <c r="BP698" s="2">
        <v>955</v>
      </c>
      <c r="BQ698" s="2">
        <v>9550</v>
      </c>
      <c r="BR698" s="2" t="s">
        <v>10218</v>
      </c>
      <c r="BS698" s="2">
        <v>60</v>
      </c>
      <c r="BT698" s="2">
        <v>750</v>
      </c>
      <c r="BU698" s="2" t="s">
        <v>10209</v>
      </c>
      <c r="BV698" s="2"/>
      <c r="BW698" s="2"/>
      <c r="BX698" s="2"/>
      <c r="BY698" s="2"/>
      <c r="BZ698" s="2"/>
      <c r="CA698" s="2"/>
      <c r="CB698" s="2"/>
      <c r="CC698" s="2"/>
      <c r="CD698" s="2"/>
      <c r="CE698" s="4"/>
      <c r="CF698" s="2">
        <v>22860</v>
      </c>
      <c r="CG698" s="2"/>
      <c r="CH698" s="2"/>
      <c r="CI698" s="2"/>
      <c r="CJ698" s="2"/>
      <c r="CK698" s="2"/>
      <c r="CL698" s="2"/>
      <c r="CM698" s="2"/>
      <c r="CN698" s="2"/>
      <c r="CO698" s="2"/>
      <c r="CP698" s="2"/>
      <c r="CQ698" s="2"/>
      <c r="CR698" s="2"/>
      <c r="CS698" s="2"/>
      <c r="CT698" s="2"/>
      <c r="CU698" s="2"/>
      <c r="CV698" s="2"/>
      <c r="CW698" s="2"/>
      <c r="CX698" s="2">
        <v>3</v>
      </c>
      <c r="CY698" s="45">
        <v>12</v>
      </c>
      <c r="CZ698" s="45"/>
      <c r="DA698" s="45"/>
      <c r="DB698" s="2"/>
      <c r="DC698" s="2"/>
      <c r="DD698" s="2"/>
      <c r="DE698" s="2"/>
      <c r="DF698" s="2"/>
      <c r="DG698" s="2"/>
      <c r="DH698" s="2"/>
      <c r="DI698" s="2"/>
      <c r="DJ698" s="2"/>
      <c r="DK698" s="2"/>
      <c r="DL698" s="2"/>
      <c r="DM698" s="2"/>
      <c r="DN698" s="2"/>
      <c r="DO698" s="2"/>
      <c r="DP698" s="2"/>
      <c r="DQ698" s="2"/>
      <c r="DR698" s="2"/>
      <c r="DS698" s="2"/>
      <c r="DT698" s="2"/>
      <c r="DU698" s="49"/>
      <c r="DV698" s="49"/>
      <c r="DW698" s="52">
        <v>476.9</v>
      </c>
      <c r="DX698" t="s">
        <v>12498</v>
      </c>
      <c r="DY698" s="4" t="s">
        <v>33433</v>
      </c>
      <c r="DZ698" s="4"/>
      <c r="EA698" s="4"/>
      <c r="EB698" s="3"/>
      <c r="EC698" s="3"/>
      <c r="ED698" s="59"/>
    </row>
    <row r="699" spans="1:134">
      <c r="A699" s="62">
        <v>3503057</v>
      </c>
      <c r="B699" s="2" t="s">
        <v>6038</v>
      </c>
      <c r="C699" s="4"/>
      <c r="D699" s="2" t="s">
        <v>6039</v>
      </c>
      <c r="E699" s="2" t="s">
        <v>6040</v>
      </c>
      <c r="F699" s="2"/>
      <c r="G699" s="2" t="s">
        <v>12746</v>
      </c>
      <c r="H699" s="2"/>
      <c r="I699" s="2" t="s">
        <v>12843</v>
      </c>
      <c r="J699" s="2" t="s">
        <v>17031</v>
      </c>
      <c r="K699" s="2"/>
      <c r="L699" s="58" t="s">
        <v>72</v>
      </c>
      <c r="M699" s="58"/>
      <c r="N699" s="2" t="s">
        <v>11919</v>
      </c>
      <c r="O699" s="58" t="s">
        <v>72</v>
      </c>
      <c r="P699" s="4" t="s">
        <v>12144</v>
      </c>
      <c r="Q699" s="2"/>
      <c r="R699" s="2" t="s">
        <v>12746</v>
      </c>
      <c r="S699" s="2"/>
      <c r="T699" s="2"/>
      <c r="U699" s="2"/>
      <c r="V699" s="2"/>
      <c r="W699" s="2"/>
      <c r="X699" s="2"/>
      <c r="Y699" s="2">
        <v>6</v>
      </c>
      <c r="Z699" s="2">
        <v>30</v>
      </c>
      <c r="AA699" s="2">
        <v>1</v>
      </c>
      <c r="AB699" s="22">
        <v>5</v>
      </c>
      <c r="AC699" s="2">
        <v>2</v>
      </c>
      <c r="AD699" s="2"/>
      <c r="AE699" s="2"/>
      <c r="AF699" s="2"/>
      <c r="AG699" s="2"/>
      <c r="AH699" s="2"/>
      <c r="AI699" s="2"/>
      <c r="AJ699" s="2"/>
      <c r="AK699" s="2"/>
      <c r="AL699" s="4">
        <f t="shared" si="74"/>
        <v>0</v>
      </c>
      <c r="AM699" s="2"/>
      <c r="AN699" s="2"/>
      <c r="AO699" s="2"/>
      <c r="AP699" s="2"/>
      <c r="AQ699" s="4">
        <f t="shared" si="79"/>
        <v>0</v>
      </c>
      <c r="AR699" s="2">
        <v>1</v>
      </c>
      <c r="AS699" s="2">
        <v>1</v>
      </c>
      <c r="AT699" s="2">
        <v>1</v>
      </c>
      <c r="AU699" s="2">
        <v>1</v>
      </c>
      <c r="AV699" s="2">
        <v>1</v>
      </c>
      <c r="AW699" s="2">
        <v>1</v>
      </c>
      <c r="AX699" s="2">
        <v>1</v>
      </c>
      <c r="AY699" s="2">
        <v>1</v>
      </c>
      <c r="AZ699" s="2">
        <v>1</v>
      </c>
      <c r="BA699" s="2">
        <v>1</v>
      </c>
      <c r="BB699" s="2">
        <v>1</v>
      </c>
      <c r="BC699" s="2">
        <v>1</v>
      </c>
      <c r="BD699" s="4">
        <f t="shared" si="81"/>
        <v>12</v>
      </c>
      <c r="BE699" s="2">
        <v>300</v>
      </c>
      <c r="BF699">
        <f t="shared" si="78"/>
        <v>300</v>
      </c>
      <c r="BG699" s="2"/>
      <c r="BH699" s="2">
        <v>3333</v>
      </c>
      <c r="BI699" s="2">
        <v>100</v>
      </c>
      <c r="BJ699" s="49"/>
      <c r="BK699" s="4">
        <f t="shared" si="80"/>
        <v>3433</v>
      </c>
      <c r="BL699" s="2"/>
      <c r="BM699" s="49">
        <v>240</v>
      </c>
      <c r="BN699" s="49">
        <v>1451</v>
      </c>
      <c r="BO699" s="2" t="s">
        <v>12001</v>
      </c>
      <c r="BP699" s="2">
        <v>35</v>
      </c>
      <c r="BQ699" s="2">
        <v>5250</v>
      </c>
      <c r="BR699" s="2" t="s">
        <v>12448</v>
      </c>
      <c r="BS699" s="2"/>
      <c r="BT699" s="2"/>
      <c r="BU699" s="2"/>
      <c r="BV699" s="2"/>
      <c r="BW699" s="2"/>
      <c r="BX699" s="2"/>
      <c r="BY699" s="2"/>
      <c r="BZ699" s="2"/>
      <c r="CA699" s="2"/>
      <c r="CB699" s="2"/>
      <c r="CC699" s="2"/>
      <c r="CD699" s="2"/>
      <c r="CE699" s="4"/>
      <c r="CF699" s="2">
        <v>6000</v>
      </c>
      <c r="CG699" s="2"/>
      <c r="CH699" s="2"/>
      <c r="CI699" s="2"/>
      <c r="CJ699" s="2"/>
      <c r="CK699" s="2"/>
      <c r="CL699" s="2"/>
      <c r="CM699" s="2"/>
      <c r="CN699" s="2"/>
      <c r="CO699" s="2"/>
      <c r="CP699" s="2">
        <v>1</v>
      </c>
      <c r="CQ699" s="43" t="s">
        <v>6041</v>
      </c>
      <c r="CR699" s="2"/>
      <c r="CS699" s="2"/>
      <c r="CT699" s="2"/>
      <c r="CU699" s="2"/>
      <c r="CV699" s="2"/>
      <c r="CW699" s="2"/>
      <c r="CX699" s="2"/>
      <c r="CY699" s="45"/>
      <c r="CZ699" s="45"/>
      <c r="DA699" s="45"/>
      <c r="DB699" s="2"/>
      <c r="DC699" s="2"/>
      <c r="DD699" s="2"/>
      <c r="DE699" s="2"/>
      <c r="DF699" s="2"/>
      <c r="DG699" s="2"/>
      <c r="DH699" s="2"/>
      <c r="DI699" s="2"/>
      <c r="DJ699" s="2"/>
      <c r="DK699" s="2"/>
      <c r="DL699" s="2"/>
      <c r="DM699" s="2"/>
      <c r="DN699" s="2"/>
      <c r="DO699" s="2"/>
      <c r="DP699" s="2"/>
      <c r="DQ699" s="2"/>
      <c r="DR699" s="2"/>
      <c r="DS699" s="2"/>
      <c r="DT699" s="2"/>
      <c r="DU699" s="49"/>
      <c r="DV699" s="49"/>
      <c r="DW699" s="49"/>
      <c r="DX699" t="s">
        <v>12498</v>
      </c>
      <c r="DY699" s="4" t="s">
        <v>33434</v>
      </c>
      <c r="DZ699" s="4"/>
      <c r="EA699" s="4"/>
      <c r="EB699" s="3"/>
      <c r="EC699" s="3"/>
      <c r="ED699" s="59"/>
    </row>
    <row r="700" spans="1:134">
      <c r="A700" s="62">
        <v>3503058</v>
      </c>
      <c r="B700" s="2" t="s">
        <v>5923</v>
      </c>
      <c r="C700" s="4">
        <v>1</v>
      </c>
      <c r="D700" s="2" t="s">
        <v>5922</v>
      </c>
      <c r="E700" s="58" t="s">
        <v>29825</v>
      </c>
      <c r="F700" s="4" t="s">
        <v>6510</v>
      </c>
      <c r="G700" s="2" t="s">
        <v>12746</v>
      </c>
      <c r="H700" s="2"/>
      <c r="I700" s="2" t="s">
        <v>6393</v>
      </c>
      <c r="J700" s="2" t="s">
        <v>17031</v>
      </c>
      <c r="K700" s="2" t="s">
        <v>9501</v>
      </c>
      <c r="L700" s="2" t="s">
        <v>9501</v>
      </c>
      <c r="M700" s="2"/>
      <c r="N700" t="s">
        <v>5804</v>
      </c>
      <c r="O700" s="4" t="s">
        <v>6393</v>
      </c>
      <c r="P700" s="4" t="s">
        <v>12144</v>
      </c>
      <c r="Q700" s="2"/>
      <c r="R700" s="2" t="s">
        <v>12746</v>
      </c>
      <c r="S700" s="2"/>
      <c r="T700" s="2"/>
      <c r="U700" s="2"/>
      <c r="V700" s="2"/>
      <c r="W700" s="2"/>
      <c r="X700" s="2"/>
      <c r="Y700" s="2">
        <v>222</v>
      </c>
      <c r="Z700" s="2">
        <v>40</v>
      </c>
      <c r="AA700" s="2">
        <v>1</v>
      </c>
      <c r="AB700" s="22">
        <v>5</v>
      </c>
      <c r="AC700" s="2">
        <v>2</v>
      </c>
      <c r="AD700" s="2"/>
      <c r="AE700" s="2"/>
      <c r="AF700" s="2"/>
      <c r="AG700" s="2"/>
      <c r="AH700" s="2"/>
      <c r="AI700" s="2"/>
      <c r="AJ700" s="2"/>
      <c r="AK700" s="2"/>
      <c r="AL700" s="4">
        <f t="shared" si="74"/>
        <v>0</v>
      </c>
      <c r="AM700" s="2"/>
      <c r="AN700" s="2"/>
      <c r="AO700" s="2"/>
      <c r="AP700" s="2"/>
      <c r="AQ700" s="4">
        <f t="shared" si="79"/>
        <v>0</v>
      </c>
      <c r="AR700" s="2"/>
      <c r="AS700" s="2"/>
      <c r="AT700" s="2">
        <v>1</v>
      </c>
      <c r="AU700" s="2">
        <v>3</v>
      </c>
      <c r="AV700" s="2">
        <v>3</v>
      </c>
      <c r="AW700" s="2">
        <v>3</v>
      </c>
      <c r="AX700" s="2">
        <v>2</v>
      </c>
      <c r="AY700" s="2">
        <v>2</v>
      </c>
      <c r="AZ700" s="2">
        <v>2</v>
      </c>
      <c r="BA700" s="2">
        <v>2</v>
      </c>
      <c r="BB700" s="2">
        <v>2</v>
      </c>
      <c r="BC700" s="2">
        <v>2</v>
      </c>
      <c r="BD700" s="4">
        <f t="shared" si="81"/>
        <v>22</v>
      </c>
      <c r="BE700" s="2">
        <v>2070</v>
      </c>
      <c r="BF700">
        <f t="shared" si="78"/>
        <v>2070</v>
      </c>
      <c r="BG700" s="2">
        <v>1475</v>
      </c>
      <c r="BH700" s="2">
        <v>2536</v>
      </c>
      <c r="BI700" s="2">
        <v>21</v>
      </c>
      <c r="BJ700" s="49">
        <v>44</v>
      </c>
      <c r="BK700" s="4">
        <f t="shared" si="80"/>
        <v>2601</v>
      </c>
      <c r="BL700" s="2"/>
      <c r="BM700" s="49">
        <v>150</v>
      </c>
      <c r="BN700" s="49">
        <v>1050</v>
      </c>
      <c r="BO700" s="2" t="s">
        <v>12001</v>
      </c>
      <c r="BP700" s="2">
        <v>701</v>
      </c>
      <c r="BQ700" s="2">
        <v>9121</v>
      </c>
      <c r="BR700" s="2" t="s">
        <v>12019</v>
      </c>
      <c r="BS700" s="2"/>
      <c r="BT700" s="2"/>
      <c r="BU700" s="2"/>
      <c r="BV700" s="2"/>
      <c r="BW700" s="2"/>
      <c r="BX700" s="2"/>
      <c r="BY700" s="2"/>
      <c r="BZ700" s="2"/>
      <c r="CA700" s="2"/>
      <c r="CB700" s="2"/>
      <c r="CC700" s="2"/>
      <c r="CD700" s="2"/>
      <c r="CE700" s="4"/>
      <c r="CF700" s="2">
        <v>9800</v>
      </c>
      <c r="CG700" s="2"/>
      <c r="CH700" s="2"/>
      <c r="CI700" s="2"/>
      <c r="CJ700" s="2"/>
      <c r="CK700" s="2"/>
      <c r="CL700" s="2"/>
      <c r="CM700" s="2"/>
      <c r="CN700" s="2"/>
      <c r="CO700" s="2"/>
      <c r="CP700" s="2"/>
      <c r="CQ700" s="2"/>
      <c r="CR700" s="2"/>
      <c r="CS700" s="2"/>
      <c r="CT700" s="2"/>
      <c r="CU700" s="2"/>
      <c r="CV700" s="2"/>
      <c r="CW700" s="2"/>
      <c r="CX700" s="2">
        <v>1</v>
      </c>
      <c r="CY700" s="45">
        <v>2</v>
      </c>
      <c r="CZ700" s="45"/>
      <c r="DA700" s="45"/>
      <c r="DB700" s="2">
        <v>3</v>
      </c>
      <c r="DC700" s="2">
        <v>21</v>
      </c>
      <c r="DD700" s="4" t="s">
        <v>11986</v>
      </c>
      <c r="DE700" s="4" t="s">
        <v>12152</v>
      </c>
      <c r="DF700" s="2"/>
      <c r="DG700" s="2"/>
      <c r="DH700" s="2"/>
      <c r="DI700" s="2"/>
      <c r="DJ700" s="2"/>
      <c r="DK700" s="2"/>
      <c r="DL700" s="2"/>
      <c r="DM700" s="2"/>
      <c r="DN700" s="2"/>
      <c r="DO700" s="2"/>
      <c r="DP700" s="2"/>
      <c r="DQ700" s="2"/>
      <c r="DR700" s="2"/>
      <c r="DS700" s="2"/>
      <c r="DT700" s="2"/>
      <c r="DU700" s="49"/>
      <c r="DV700" s="49"/>
      <c r="DW700" s="49">
        <v>44</v>
      </c>
      <c r="DX700" t="s">
        <v>12498</v>
      </c>
      <c r="DY700" s="4"/>
      <c r="DZ700" s="4"/>
      <c r="EA700" s="4"/>
      <c r="EB700" s="3"/>
      <c r="EC700" s="3"/>
      <c r="ED700" s="59"/>
    </row>
    <row r="701" spans="1:134">
      <c r="A701" s="62">
        <v>3503059</v>
      </c>
      <c r="B701" s="2" t="s">
        <v>6050</v>
      </c>
      <c r="C701" s="4">
        <v>1</v>
      </c>
      <c r="D701" s="2" t="s">
        <v>6051</v>
      </c>
      <c r="E701" s="2" t="s">
        <v>6631</v>
      </c>
      <c r="F701" s="2" t="s">
        <v>6052</v>
      </c>
      <c r="G701" s="2" t="s">
        <v>12746</v>
      </c>
      <c r="H701" s="2"/>
      <c r="I701" s="2" t="s">
        <v>5921</v>
      </c>
      <c r="J701" s="4" t="s">
        <v>17031</v>
      </c>
      <c r="K701" s="4" t="s">
        <v>26898</v>
      </c>
      <c r="L701" s="4" t="s">
        <v>26898</v>
      </c>
      <c r="M701" s="4"/>
      <c r="N701" s="4" t="s">
        <v>26898</v>
      </c>
      <c r="O701" s="4" t="s">
        <v>14642</v>
      </c>
      <c r="P701" s="4" t="s">
        <v>12144</v>
      </c>
      <c r="Q701" s="2"/>
      <c r="R701" s="2" t="s">
        <v>12746</v>
      </c>
      <c r="S701" s="2"/>
      <c r="T701" s="2" t="s">
        <v>12144</v>
      </c>
      <c r="V701" s="2" t="s">
        <v>12144</v>
      </c>
      <c r="W701" s="2" t="s">
        <v>12144</v>
      </c>
      <c r="X701" s="2" t="s">
        <v>11559</v>
      </c>
      <c r="Y701" s="2">
        <v>60</v>
      </c>
      <c r="Z701" s="2">
        <v>28</v>
      </c>
      <c r="AA701" s="2">
        <v>1</v>
      </c>
      <c r="AB701" s="22">
        <v>2.5</v>
      </c>
      <c r="AC701" s="2">
        <v>2</v>
      </c>
      <c r="AD701" s="2"/>
      <c r="AE701" s="2"/>
      <c r="AF701" s="2"/>
      <c r="AG701" s="2"/>
      <c r="AH701" s="2"/>
      <c r="AI701" s="2"/>
      <c r="AJ701" s="2"/>
      <c r="AK701" s="2"/>
      <c r="AL701" s="4">
        <f t="shared" si="74"/>
        <v>0</v>
      </c>
      <c r="AM701" s="2"/>
      <c r="AN701" s="2"/>
      <c r="AO701" s="2"/>
      <c r="AP701" s="2"/>
      <c r="AQ701" s="4">
        <f t="shared" si="79"/>
        <v>0</v>
      </c>
      <c r="AR701" s="2"/>
      <c r="AS701" s="2"/>
      <c r="AT701" s="2"/>
      <c r="AU701" s="2"/>
      <c r="AV701" s="2"/>
      <c r="AW701" s="2">
        <v>5</v>
      </c>
      <c r="AX701" s="2">
        <v>5</v>
      </c>
      <c r="AY701" s="2">
        <v>5</v>
      </c>
      <c r="AZ701" s="2">
        <v>5</v>
      </c>
      <c r="BA701" s="2">
        <v>5</v>
      </c>
      <c r="BB701" s="2">
        <v>5</v>
      </c>
      <c r="BC701" s="2"/>
      <c r="BD701" s="4">
        <f t="shared" si="81"/>
        <v>30</v>
      </c>
      <c r="BE701" s="2">
        <v>900</v>
      </c>
      <c r="BF701">
        <f t="shared" si="78"/>
        <v>900</v>
      </c>
      <c r="BG701" s="2">
        <v>1022</v>
      </c>
      <c r="BH701" s="2">
        <v>4215</v>
      </c>
      <c r="BI701" s="2"/>
      <c r="BJ701" s="49">
        <v>285</v>
      </c>
      <c r="BK701" s="4">
        <f t="shared" si="80"/>
        <v>4500</v>
      </c>
      <c r="BL701" s="2"/>
      <c r="BM701" s="49">
        <v>1641</v>
      </c>
      <c r="BN701" s="49">
        <v>8206</v>
      </c>
      <c r="BO701" s="2" t="s">
        <v>12005</v>
      </c>
      <c r="BP701" s="2"/>
      <c r="BQ701" s="2"/>
      <c r="BR701" s="2"/>
      <c r="BS701" s="2"/>
      <c r="BT701" s="2"/>
      <c r="BU701" s="2"/>
      <c r="BV701" s="2"/>
      <c r="BW701" s="2"/>
      <c r="BX701" s="2"/>
      <c r="BY701" s="2"/>
      <c r="BZ701" s="2"/>
      <c r="CA701" s="2"/>
      <c r="CB701" s="2"/>
      <c r="CC701" s="2"/>
      <c r="CD701" s="2"/>
      <c r="CE701" s="4"/>
      <c r="CF701" s="2">
        <v>5250</v>
      </c>
      <c r="CG701" s="2"/>
      <c r="CH701" s="2"/>
      <c r="CI701" s="2"/>
      <c r="CJ701" s="2"/>
      <c r="CK701" s="2"/>
      <c r="CL701" s="2"/>
      <c r="CM701" s="2"/>
      <c r="CN701" s="2"/>
      <c r="CO701" s="2"/>
      <c r="CP701" s="2"/>
      <c r="CQ701" s="2"/>
      <c r="CR701" s="2"/>
      <c r="CS701" s="2"/>
      <c r="CT701" s="2"/>
      <c r="CU701" s="2"/>
      <c r="CV701" s="2"/>
      <c r="CW701" s="2"/>
      <c r="CZ701" s="45"/>
      <c r="DA701" s="45"/>
      <c r="DB701" s="2"/>
      <c r="DC701" s="2"/>
      <c r="DD701" s="2"/>
      <c r="DE701" s="2"/>
      <c r="DF701" s="2"/>
      <c r="DG701" s="2"/>
      <c r="DH701" s="2"/>
      <c r="DI701" s="2"/>
      <c r="DJ701" s="2"/>
      <c r="DK701" s="2"/>
      <c r="DL701" s="2"/>
      <c r="DM701" s="2"/>
      <c r="DS701" s="2"/>
      <c r="DT701" s="2"/>
      <c r="DU701" s="49"/>
      <c r="DV701" s="49"/>
      <c r="DW701" s="49"/>
      <c r="DX701" t="s">
        <v>12498</v>
      </c>
      <c r="DY701" s="4"/>
      <c r="DZ701" s="4"/>
      <c r="EA701" s="4"/>
      <c r="ED701" s="58" t="s">
        <v>30099</v>
      </c>
    </row>
    <row r="702" spans="1:134">
      <c r="A702" s="62">
        <v>3503006</v>
      </c>
      <c r="B702" s="2" t="s">
        <v>6372</v>
      </c>
      <c r="C702" s="4"/>
      <c r="D702" s="2" t="s">
        <v>6501</v>
      </c>
      <c r="E702" s="2"/>
      <c r="F702" s="2" t="s">
        <v>6501</v>
      </c>
      <c r="G702" s="2" t="s">
        <v>12144</v>
      </c>
      <c r="H702" s="2"/>
      <c r="I702" s="2" t="s">
        <v>6496</v>
      </c>
      <c r="J702" s="2" t="s">
        <v>17031</v>
      </c>
      <c r="K702" s="2" t="s">
        <v>11685</v>
      </c>
      <c r="L702" s="2" t="s">
        <v>11685</v>
      </c>
      <c r="M702" s="2"/>
      <c r="N702" s="2" t="s">
        <v>12844</v>
      </c>
      <c r="O702" s="4"/>
      <c r="P702" s="4" t="s">
        <v>12144</v>
      </c>
      <c r="Q702" s="2"/>
      <c r="R702" s="2" t="s">
        <v>12746</v>
      </c>
      <c r="S702" s="2"/>
      <c r="T702" s="2"/>
      <c r="U702" s="2"/>
      <c r="V702" s="2"/>
      <c r="W702" s="2"/>
      <c r="X702" s="2"/>
      <c r="Y702" s="2">
        <v>200</v>
      </c>
      <c r="Z702" s="2">
        <v>40</v>
      </c>
      <c r="AA702" s="2">
        <v>1</v>
      </c>
      <c r="AB702" s="2">
        <v>6</v>
      </c>
      <c r="AC702" s="2"/>
      <c r="AD702" s="2">
        <v>1</v>
      </c>
      <c r="AE702" s="2"/>
      <c r="AF702" s="2"/>
      <c r="AG702" s="2">
        <v>1</v>
      </c>
      <c r="AH702" s="2"/>
      <c r="AI702" s="2"/>
      <c r="AJ702" s="2"/>
      <c r="AK702" s="2">
        <v>1</v>
      </c>
      <c r="AL702" s="4">
        <f t="shared" si="74"/>
        <v>2</v>
      </c>
      <c r="AM702" s="2">
        <v>4000</v>
      </c>
      <c r="AN702" s="2"/>
      <c r="AO702" s="2"/>
      <c r="AP702" s="2">
        <v>360</v>
      </c>
      <c r="AQ702" s="4">
        <f t="shared" si="79"/>
        <v>4360</v>
      </c>
      <c r="AR702" s="2"/>
      <c r="AS702" s="2"/>
      <c r="AT702" s="2"/>
      <c r="AU702" s="2"/>
      <c r="AV702" s="2">
        <v>4</v>
      </c>
      <c r="AW702" s="2">
        <v>6</v>
      </c>
      <c r="AX702" s="2">
        <v>6</v>
      </c>
      <c r="AY702" s="2">
        <v>7</v>
      </c>
      <c r="AZ702" s="2">
        <v>3</v>
      </c>
      <c r="BA702" s="2">
        <v>3</v>
      </c>
      <c r="BB702" s="2">
        <v>4</v>
      </c>
      <c r="BC702" s="2">
        <v>4</v>
      </c>
      <c r="BD702" s="4">
        <f t="shared" si="81"/>
        <v>37</v>
      </c>
      <c r="BE702" s="2">
        <v>3205</v>
      </c>
      <c r="BF702">
        <f t="shared" si="78"/>
        <v>7565</v>
      </c>
      <c r="BG702" s="2">
        <v>3817</v>
      </c>
      <c r="BH702" s="2">
        <v>6574</v>
      </c>
      <c r="BI702" s="2"/>
      <c r="BJ702" s="49">
        <v>480</v>
      </c>
      <c r="BK702" s="4">
        <f t="shared" si="80"/>
        <v>7054</v>
      </c>
      <c r="BL702" s="2"/>
      <c r="BM702" s="49">
        <v>1110</v>
      </c>
      <c r="BN702" s="49">
        <v>17900</v>
      </c>
      <c r="BO702" s="2" t="s">
        <v>12019</v>
      </c>
      <c r="BP702" s="2"/>
      <c r="BQ702" s="2"/>
      <c r="BR702" s="2"/>
      <c r="BS702" s="2"/>
      <c r="BT702" s="2"/>
      <c r="BU702" s="2"/>
      <c r="BV702" s="2"/>
      <c r="BW702" s="2"/>
      <c r="BX702" s="2"/>
      <c r="BY702" s="2"/>
      <c r="BZ702" s="2"/>
      <c r="CA702" s="2"/>
      <c r="CB702" s="2"/>
      <c r="CC702" s="2"/>
      <c r="CD702" s="2"/>
      <c r="CE702" s="4"/>
      <c r="CF702" s="2">
        <v>18950</v>
      </c>
      <c r="CG702" s="2"/>
      <c r="CH702" s="2"/>
      <c r="CI702" s="2"/>
      <c r="CJ702" s="2"/>
      <c r="CK702" s="2"/>
      <c r="CL702" s="2"/>
      <c r="CM702" s="2"/>
      <c r="CN702" s="2"/>
      <c r="CO702" s="2"/>
      <c r="CP702" s="2"/>
      <c r="CQ702" s="2"/>
      <c r="CR702" s="2"/>
      <c r="CS702" s="2"/>
      <c r="CT702" s="2"/>
      <c r="CU702" s="2"/>
      <c r="CV702" s="2"/>
      <c r="CW702" s="2"/>
      <c r="CX702" s="2">
        <v>6</v>
      </c>
      <c r="CY702" s="45">
        <v>80</v>
      </c>
      <c r="CZ702" s="45"/>
      <c r="DA702" s="45"/>
      <c r="DB702" s="2"/>
      <c r="DC702" s="2"/>
      <c r="DD702" s="2"/>
      <c r="DE702" s="2"/>
      <c r="DF702" s="2"/>
      <c r="DG702" s="2"/>
      <c r="DH702" s="2"/>
      <c r="DI702" s="2"/>
      <c r="DJ702" s="2"/>
      <c r="DK702" s="2"/>
      <c r="DL702" s="2"/>
      <c r="DM702" s="2"/>
      <c r="DN702" s="2"/>
      <c r="DO702" s="2"/>
      <c r="DP702" s="2"/>
      <c r="DQ702" s="2"/>
      <c r="DR702" s="2"/>
      <c r="DS702" s="2"/>
      <c r="DT702" s="2"/>
      <c r="DU702" s="49"/>
      <c r="DV702" s="49"/>
      <c r="DW702" s="49">
        <v>480</v>
      </c>
      <c r="DX702" t="s">
        <v>12498</v>
      </c>
      <c r="DY702" s="4" t="s">
        <v>33435</v>
      </c>
      <c r="DZ702" s="4"/>
      <c r="EA702" s="4"/>
      <c r="EB702" s="3"/>
      <c r="EC702" s="3"/>
      <c r="ED702" s="59"/>
    </row>
    <row r="703" spans="1:134">
      <c r="A703" s="62">
        <v>3503060</v>
      </c>
      <c r="B703" s="2" t="s">
        <v>6632</v>
      </c>
      <c r="C703" s="4">
        <v>1</v>
      </c>
      <c r="D703" s="2" t="s">
        <v>6169</v>
      </c>
      <c r="E703" s="2" t="s">
        <v>6396</v>
      </c>
      <c r="F703" s="2" t="s">
        <v>6397</v>
      </c>
      <c r="G703" s="2" t="s">
        <v>12746</v>
      </c>
      <c r="H703" s="2"/>
      <c r="I703" s="2" t="s">
        <v>6395</v>
      </c>
      <c r="J703" s="2" t="s">
        <v>17031</v>
      </c>
      <c r="K703" s="2" t="s">
        <v>9404</v>
      </c>
      <c r="L703" s="2" t="s">
        <v>9404</v>
      </c>
      <c r="M703" s="2"/>
      <c r="N703" t="s">
        <v>20354</v>
      </c>
      <c r="O703" s="4"/>
      <c r="P703" s="4" t="s">
        <v>12746</v>
      </c>
      <c r="Q703" s="2"/>
      <c r="R703" s="2" t="s">
        <v>12746</v>
      </c>
      <c r="S703" s="2"/>
      <c r="T703" s="2"/>
      <c r="U703" s="2"/>
      <c r="V703" s="2"/>
      <c r="W703" s="2"/>
      <c r="X703" s="2"/>
      <c r="Y703" s="2">
        <v>231</v>
      </c>
      <c r="Z703" s="2">
        <v>48</v>
      </c>
      <c r="AA703" s="2">
        <v>1</v>
      </c>
      <c r="AB703" s="22">
        <v>6</v>
      </c>
      <c r="AC703" s="2">
        <v>1</v>
      </c>
      <c r="AD703" s="2"/>
      <c r="AE703" s="2">
        <v>1</v>
      </c>
      <c r="AF703" s="2"/>
      <c r="AG703" s="2"/>
      <c r="AH703" s="2"/>
      <c r="AI703" s="2"/>
      <c r="AJ703" s="2"/>
      <c r="AK703" s="2"/>
      <c r="AL703" s="4">
        <f t="shared" si="74"/>
        <v>1</v>
      </c>
      <c r="AM703" s="2"/>
      <c r="AN703" s="2">
        <v>1080</v>
      </c>
      <c r="AO703" s="2"/>
      <c r="AP703" s="2"/>
      <c r="AQ703" s="4">
        <f t="shared" si="79"/>
        <v>1080</v>
      </c>
      <c r="AR703" s="2"/>
      <c r="AS703" s="2"/>
      <c r="AT703" s="2"/>
      <c r="AU703" s="2">
        <v>4</v>
      </c>
      <c r="AV703" s="2">
        <v>4</v>
      </c>
      <c r="AW703" s="2">
        <v>6</v>
      </c>
      <c r="AX703" s="2">
        <v>6</v>
      </c>
      <c r="AY703" s="2">
        <v>6</v>
      </c>
      <c r="AZ703" s="2">
        <v>4</v>
      </c>
      <c r="BA703" s="2">
        <v>4</v>
      </c>
      <c r="BB703" s="2">
        <v>4</v>
      </c>
      <c r="BC703" s="2">
        <v>5</v>
      </c>
      <c r="BD703" s="4">
        <f t="shared" si="81"/>
        <v>43</v>
      </c>
      <c r="BE703" s="2">
        <v>3624</v>
      </c>
      <c r="BF703">
        <f t="shared" si="78"/>
        <v>4704</v>
      </c>
      <c r="BG703" s="2">
        <v>2520</v>
      </c>
      <c r="BH703" s="2">
        <v>9096</v>
      </c>
      <c r="BI703" s="2"/>
      <c r="BJ703" s="49">
        <v>446</v>
      </c>
      <c r="BK703" s="4">
        <f t="shared" si="80"/>
        <v>9542</v>
      </c>
      <c r="BL703" s="2"/>
      <c r="BM703" s="49">
        <v>355</v>
      </c>
      <c r="BN703" s="49">
        <v>2000</v>
      </c>
      <c r="BO703" s="2" t="s">
        <v>12005</v>
      </c>
      <c r="BP703" s="2">
        <v>650</v>
      </c>
      <c r="BQ703" s="2">
        <v>15102</v>
      </c>
      <c r="BR703" s="2" t="s">
        <v>12019</v>
      </c>
      <c r="BS703" s="2">
        <v>285</v>
      </c>
      <c r="BT703" s="2">
        <v>4500</v>
      </c>
      <c r="BU703" s="2" t="s">
        <v>10209</v>
      </c>
      <c r="BV703" s="2"/>
      <c r="BW703" s="2"/>
      <c r="BX703" s="2"/>
      <c r="BY703" s="2"/>
      <c r="BZ703" s="2"/>
      <c r="CA703" s="2"/>
      <c r="CB703" s="2"/>
      <c r="CC703" s="2"/>
      <c r="CD703" s="2"/>
      <c r="CE703" s="4"/>
      <c r="CF703" s="2">
        <v>19850</v>
      </c>
      <c r="CG703" s="2"/>
      <c r="CH703" s="2"/>
      <c r="CI703" s="2"/>
      <c r="CJ703" s="2"/>
      <c r="CK703" s="2"/>
      <c r="CL703" s="2"/>
      <c r="CM703" s="2"/>
      <c r="CN703" s="2"/>
      <c r="CO703" s="2"/>
      <c r="CP703" s="2"/>
      <c r="CQ703" s="2"/>
      <c r="CR703" s="2"/>
      <c r="CS703" s="2"/>
      <c r="CT703" s="2"/>
      <c r="CU703" s="2"/>
      <c r="CV703" s="2"/>
      <c r="CW703" s="2"/>
      <c r="CX703" s="2">
        <v>2</v>
      </c>
      <c r="CY703" s="45">
        <v>12.5</v>
      </c>
      <c r="CZ703" s="45"/>
      <c r="DA703" s="45"/>
      <c r="DB703" s="2"/>
      <c r="DC703" s="2"/>
      <c r="DD703" s="2"/>
      <c r="DE703" s="2"/>
      <c r="DF703" s="2"/>
      <c r="DG703" s="2"/>
      <c r="DH703" s="2"/>
      <c r="DI703" s="2"/>
      <c r="DJ703" s="2"/>
      <c r="DK703" s="2"/>
      <c r="DL703" s="2"/>
      <c r="DM703" s="2"/>
      <c r="DN703" s="2"/>
      <c r="DO703" s="2"/>
      <c r="DP703" s="2"/>
      <c r="DQ703" s="2"/>
      <c r="DR703" s="2"/>
      <c r="DS703" s="2"/>
      <c r="DT703" s="2"/>
      <c r="DU703" s="49"/>
      <c r="DV703" s="49"/>
      <c r="DW703" s="49">
        <v>446</v>
      </c>
      <c r="DX703" t="s">
        <v>12498</v>
      </c>
      <c r="DY703" s="4"/>
      <c r="DZ703" s="4"/>
      <c r="EA703" s="4"/>
      <c r="EB703" s="3"/>
      <c r="EC703" s="3"/>
      <c r="ED703" s="59"/>
    </row>
    <row r="704" spans="1:134">
      <c r="A704" s="62">
        <v>3503061</v>
      </c>
      <c r="B704" s="2" t="s">
        <v>6288</v>
      </c>
      <c r="C704" s="4">
        <v>1</v>
      </c>
      <c r="D704" s="2" t="s">
        <v>8807</v>
      </c>
      <c r="E704" s="2" t="s">
        <v>6287</v>
      </c>
      <c r="F704" s="2" t="s">
        <v>8807</v>
      </c>
      <c r="G704" s="2" t="s">
        <v>12746</v>
      </c>
      <c r="H704" s="2"/>
      <c r="I704" s="59" t="s">
        <v>29920</v>
      </c>
      <c r="J704" s="2" t="s">
        <v>17031</v>
      </c>
      <c r="K704" s="26" t="s">
        <v>8809</v>
      </c>
      <c r="L704" s="26" t="s">
        <v>8809</v>
      </c>
      <c r="M704" s="26"/>
      <c r="N704" s="3" t="s">
        <v>8810</v>
      </c>
      <c r="O704" s="4" t="s">
        <v>33436</v>
      </c>
      <c r="P704" s="4" t="s">
        <v>12746</v>
      </c>
      <c r="Q704" s="2"/>
      <c r="R704" s="2" t="s">
        <v>12746</v>
      </c>
      <c r="S704" s="2"/>
      <c r="T704" s="2" t="s">
        <v>12746</v>
      </c>
      <c r="U704" s="2"/>
      <c r="V704" s="2"/>
      <c r="W704" s="2"/>
      <c r="X704" s="2"/>
      <c r="Y704" s="2">
        <v>200</v>
      </c>
      <c r="Z704" s="2">
        <v>50</v>
      </c>
      <c r="AA704" s="2">
        <v>1</v>
      </c>
      <c r="AB704" s="22">
        <v>5</v>
      </c>
      <c r="AC704" s="2">
        <v>1</v>
      </c>
      <c r="AD704" s="2"/>
      <c r="AE704" s="2"/>
      <c r="AF704" s="2"/>
      <c r="AG704" s="2"/>
      <c r="AH704" s="2"/>
      <c r="AI704" s="2"/>
      <c r="AJ704" s="2"/>
      <c r="AK704" s="2"/>
      <c r="AL704" s="4">
        <f t="shared" ref="AL704:AL767" si="82">SUM(AD704:AG704,)</f>
        <v>0</v>
      </c>
      <c r="AM704" s="2"/>
      <c r="AN704" s="2"/>
      <c r="AO704" s="2"/>
      <c r="AP704" s="2"/>
      <c r="AQ704" s="4">
        <f t="shared" ref="AQ704:AQ734" si="83">SUM(AM704:AP704)</f>
        <v>0</v>
      </c>
      <c r="AR704" s="2"/>
      <c r="AS704" s="2"/>
      <c r="AT704" s="2"/>
      <c r="AU704" s="2">
        <v>3</v>
      </c>
      <c r="AV704" s="2">
        <v>3</v>
      </c>
      <c r="AW704" s="2">
        <v>3</v>
      </c>
      <c r="AX704" s="2">
        <v>3</v>
      </c>
      <c r="AY704" s="2">
        <v>3</v>
      </c>
      <c r="AZ704" s="2">
        <v>3</v>
      </c>
      <c r="BA704" s="2">
        <v>3</v>
      </c>
      <c r="BB704" s="2">
        <v>3</v>
      </c>
      <c r="BC704" s="2">
        <v>3</v>
      </c>
      <c r="BD704" s="4">
        <f t="shared" si="81"/>
        <v>27</v>
      </c>
      <c r="BE704" s="2">
        <v>3968</v>
      </c>
      <c r="BF704">
        <f t="shared" si="78"/>
        <v>3968</v>
      </c>
      <c r="BG704" s="2">
        <v>3068</v>
      </c>
      <c r="BH704" s="2">
        <v>5555</v>
      </c>
      <c r="BI704" s="2">
        <v>125</v>
      </c>
      <c r="BJ704" s="49">
        <v>257</v>
      </c>
      <c r="BK704" s="4">
        <f t="shared" ref="BK704:BK735" si="84">SUM(BH704:BJ704)</f>
        <v>5937</v>
      </c>
      <c r="BL704" s="2"/>
      <c r="BM704" s="49">
        <v>2971</v>
      </c>
      <c r="BN704" s="49">
        <v>12978</v>
      </c>
      <c r="BO704" s="2" t="s">
        <v>12001</v>
      </c>
      <c r="BP704" s="2"/>
      <c r="BQ704" s="2"/>
      <c r="BR704" s="2"/>
      <c r="BS704" s="2"/>
      <c r="BT704" s="2"/>
      <c r="BU704" s="2"/>
      <c r="BV704" s="2"/>
      <c r="BW704" s="2"/>
      <c r="BX704" s="2"/>
      <c r="BY704" s="2"/>
      <c r="BZ704" s="2"/>
      <c r="CA704" s="2"/>
      <c r="CB704" s="2"/>
      <c r="CC704" s="2"/>
      <c r="CD704" s="2"/>
      <c r="CE704" s="4"/>
      <c r="CF704" s="2">
        <v>8472</v>
      </c>
      <c r="CG704" s="2"/>
      <c r="CH704" s="2"/>
      <c r="CI704" s="2"/>
      <c r="CJ704" s="2"/>
      <c r="CK704" s="2"/>
      <c r="CL704" s="2"/>
      <c r="CM704" s="2"/>
      <c r="CN704" s="2"/>
      <c r="CO704" s="2"/>
      <c r="CP704" s="2"/>
      <c r="CQ704" s="2"/>
      <c r="CR704" s="2"/>
      <c r="CS704" s="2"/>
      <c r="CT704" s="2"/>
      <c r="CU704" s="2"/>
      <c r="CV704" s="2"/>
      <c r="CW704" s="2"/>
      <c r="CX704" s="2">
        <v>1</v>
      </c>
      <c r="CY704" s="45">
        <v>7.5</v>
      </c>
      <c r="CZ704" s="45"/>
      <c r="DA704" s="45"/>
      <c r="DB704" s="2">
        <v>10</v>
      </c>
      <c r="DC704" s="2">
        <v>125</v>
      </c>
      <c r="DD704" s="4" t="s">
        <v>14216</v>
      </c>
      <c r="DE704" s="4" t="s">
        <v>12152</v>
      </c>
      <c r="DF704" s="2"/>
      <c r="DG704" s="2"/>
      <c r="DH704" s="2"/>
      <c r="DI704" s="2"/>
      <c r="DJ704" s="2"/>
      <c r="DK704" s="2"/>
      <c r="DL704" s="2"/>
      <c r="DM704" s="2"/>
      <c r="DN704" s="2"/>
      <c r="DO704" s="2"/>
      <c r="DP704" s="2"/>
      <c r="DQ704" s="2"/>
      <c r="DR704" s="2"/>
      <c r="DS704" s="2"/>
      <c r="DT704" s="2"/>
      <c r="DU704" s="49"/>
      <c r="DV704" s="49"/>
      <c r="DW704" s="52">
        <v>257.3</v>
      </c>
      <c r="DX704" t="s">
        <v>12498</v>
      </c>
      <c r="DY704" s="4"/>
      <c r="DZ704" s="4"/>
      <c r="EA704" s="4"/>
      <c r="EB704" s="3"/>
      <c r="EC704" s="3"/>
      <c r="ED704" s="59"/>
    </row>
    <row r="705" spans="1:134">
      <c r="A705" s="62">
        <v>3503062</v>
      </c>
      <c r="B705" s="2" t="s">
        <v>6398</v>
      </c>
      <c r="C705" s="4">
        <v>1</v>
      </c>
      <c r="D705" s="2" t="s">
        <v>6399</v>
      </c>
      <c r="E705" s="2" t="s">
        <v>6402</v>
      </c>
      <c r="F705" s="2" t="s">
        <v>6399</v>
      </c>
      <c r="G705" s="2" t="s">
        <v>12144</v>
      </c>
      <c r="H705" s="2"/>
      <c r="I705" s="2" t="s">
        <v>6521</v>
      </c>
      <c r="J705" s="2" t="s">
        <v>17031</v>
      </c>
      <c r="K705" s="2" t="s">
        <v>6401</v>
      </c>
      <c r="L705" s="2" t="s">
        <v>8809</v>
      </c>
      <c r="M705" s="2"/>
      <c r="N705" s="3" t="s">
        <v>8810</v>
      </c>
      <c r="O705" s="4" t="s">
        <v>6521</v>
      </c>
      <c r="P705" s="4" t="s">
        <v>12144</v>
      </c>
      <c r="Q705" s="2"/>
      <c r="R705" s="2" t="s">
        <v>12144</v>
      </c>
      <c r="S705" s="2" t="s">
        <v>6176</v>
      </c>
      <c r="T705" s="2"/>
      <c r="U705" s="2"/>
      <c r="V705" s="2"/>
      <c r="W705" s="2"/>
      <c r="X705" s="2" t="s">
        <v>6290</v>
      </c>
      <c r="Y705" s="2">
        <v>132</v>
      </c>
      <c r="Z705" s="2">
        <v>50</v>
      </c>
      <c r="AA705" s="2">
        <v>1</v>
      </c>
      <c r="AB705" s="22">
        <v>6</v>
      </c>
      <c r="AC705" s="2"/>
      <c r="AD705" s="2">
        <v>3</v>
      </c>
      <c r="AE705" s="2">
        <v>1</v>
      </c>
      <c r="AF705" s="2">
        <v>1</v>
      </c>
      <c r="AG705" s="2"/>
      <c r="AH705" s="2"/>
      <c r="AI705" s="2"/>
      <c r="AJ705" s="2"/>
      <c r="AK705" s="2"/>
      <c r="AL705" s="4">
        <f t="shared" si="82"/>
        <v>5</v>
      </c>
      <c r="AM705" s="2">
        <v>7350</v>
      </c>
      <c r="AN705" s="2">
        <v>1200</v>
      </c>
      <c r="AO705" s="2">
        <v>3000</v>
      </c>
      <c r="AP705" s="2"/>
      <c r="AQ705" s="4">
        <f t="shared" si="83"/>
        <v>11550</v>
      </c>
      <c r="AR705" s="2"/>
      <c r="AS705" s="2"/>
      <c r="AT705" s="2"/>
      <c r="AU705" s="2"/>
      <c r="AV705" s="2"/>
      <c r="AW705" s="2"/>
      <c r="AX705" s="2">
        <v>16</v>
      </c>
      <c r="AY705" s="2">
        <v>18</v>
      </c>
      <c r="AZ705" s="2">
        <v>24</v>
      </c>
      <c r="BA705" s="2">
        <v>24</v>
      </c>
      <c r="BB705" s="2">
        <v>24</v>
      </c>
      <c r="BC705" s="2">
        <v>24</v>
      </c>
      <c r="BD705" s="4">
        <f t="shared" si="81"/>
        <v>130</v>
      </c>
      <c r="BE705" s="2">
        <v>13131</v>
      </c>
      <c r="BF705">
        <f t="shared" si="78"/>
        <v>24681</v>
      </c>
      <c r="BG705" s="2"/>
      <c r="BH705" s="2">
        <v>18831</v>
      </c>
      <c r="BI705" s="2">
        <v>3607</v>
      </c>
      <c r="BJ705" s="49">
        <v>558</v>
      </c>
      <c r="BK705" s="4">
        <f t="shared" si="84"/>
        <v>22996</v>
      </c>
      <c r="BL705" s="2"/>
      <c r="BM705" s="49">
        <v>6898</v>
      </c>
      <c r="BN705" s="49">
        <v>89674</v>
      </c>
      <c r="BO705" s="2" t="s">
        <v>12019</v>
      </c>
      <c r="BP705" s="2"/>
      <c r="BQ705" s="2"/>
      <c r="BR705" s="2"/>
      <c r="BS705" s="2"/>
      <c r="BT705" s="2"/>
      <c r="BU705" s="2"/>
      <c r="BV705" s="2"/>
      <c r="BW705" s="2"/>
      <c r="BX705" s="2"/>
      <c r="BY705" s="2"/>
      <c r="BZ705" s="2"/>
      <c r="CA705" s="2"/>
      <c r="CB705" s="2"/>
      <c r="CC705" s="2"/>
      <c r="CD705" s="2"/>
      <c r="CE705" s="4"/>
      <c r="CF705" s="2"/>
      <c r="CG705" s="2"/>
      <c r="CH705" s="2"/>
      <c r="CI705" s="2"/>
      <c r="CJ705" s="2"/>
      <c r="CK705" s="2"/>
      <c r="CL705" s="2"/>
      <c r="CM705" s="2"/>
      <c r="CN705" s="2"/>
      <c r="CO705" s="2"/>
      <c r="CP705" s="2"/>
      <c r="CQ705" s="2"/>
      <c r="CR705" s="2"/>
      <c r="CS705" s="2"/>
      <c r="CT705" s="2"/>
      <c r="CU705" s="2"/>
      <c r="CV705" s="2"/>
      <c r="CW705" s="2"/>
      <c r="CX705" s="2">
        <v>8</v>
      </c>
      <c r="CY705" s="45">
        <v>20</v>
      </c>
      <c r="CZ705" s="45"/>
      <c r="DA705" s="45"/>
      <c r="DB705" s="2">
        <v>80</v>
      </c>
      <c r="DC705" s="41">
        <v>6.5</v>
      </c>
      <c r="DD705" s="4" t="s">
        <v>11986</v>
      </c>
      <c r="DE705" s="2" t="s">
        <v>12328</v>
      </c>
      <c r="DF705" s="2"/>
      <c r="DG705" s="2"/>
      <c r="DH705" s="2"/>
      <c r="DI705" s="2"/>
      <c r="DJ705" s="2"/>
      <c r="DK705" s="2"/>
      <c r="DL705" s="2"/>
      <c r="DM705" s="2"/>
      <c r="DN705" s="2"/>
      <c r="DO705" s="2"/>
      <c r="DP705" s="2"/>
      <c r="DQ705" s="2"/>
      <c r="DR705" s="2"/>
      <c r="DS705" s="2"/>
      <c r="DT705" s="2"/>
      <c r="DU705" s="49"/>
      <c r="DV705" s="49"/>
      <c r="DW705" s="49"/>
      <c r="DX705" t="s">
        <v>12498</v>
      </c>
      <c r="DY705" s="4" t="s">
        <v>33437</v>
      </c>
      <c r="DZ705" s="4"/>
      <c r="EA705" s="4"/>
      <c r="EB705" s="3"/>
      <c r="EC705" s="3"/>
      <c r="ED705" s="59"/>
    </row>
    <row r="706" spans="1:134">
      <c r="A706" s="62">
        <v>3503063</v>
      </c>
      <c r="B706" s="2" t="s">
        <v>6171</v>
      </c>
      <c r="C706" s="4">
        <v>1</v>
      </c>
      <c r="D706" s="2" t="s">
        <v>6172</v>
      </c>
      <c r="E706" s="2" t="s">
        <v>6289</v>
      </c>
      <c r="F706" s="2" t="s">
        <v>6172</v>
      </c>
      <c r="G706" s="2" t="s">
        <v>12746</v>
      </c>
      <c r="H706" s="2"/>
      <c r="I706" s="2" t="s">
        <v>6289</v>
      </c>
      <c r="J706" s="4" t="s">
        <v>17031</v>
      </c>
      <c r="K706" s="2" t="s">
        <v>8810</v>
      </c>
      <c r="L706" s="2" t="s">
        <v>8810</v>
      </c>
      <c r="N706" s="3" t="s">
        <v>8810</v>
      </c>
      <c r="O706" s="4"/>
      <c r="P706" s="4" t="s">
        <v>12144</v>
      </c>
      <c r="Q706" s="2"/>
      <c r="R706" s="2" t="s">
        <v>12746</v>
      </c>
      <c r="S706" s="2"/>
      <c r="T706" s="2"/>
      <c r="V706" s="2"/>
      <c r="W706" s="2"/>
      <c r="X706" s="2"/>
      <c r="Y706" s="2">
        <v>200</v>
      </c>
      <c r="Z706" s="2">
        <v>40</v>
      </c>
      <c r="AA706" s="2">
        <v>1</v>
      </c>
      <c r="AB706" s="22">
        <v>5</v>
      </c>
      <c r="AC706" s="2"/>
      <c r="AD706" s="2"/>
      <c r="AE706" s="2"/>
      <c r="AF706" s="2"/>
      <c r="AG706" s="2"/>
      <c r="AH706" s="2"/>
      <c r="AI706" s="2"/>
      <c r="AJ706" s="2"/>
      <c r="AK706" s="2"/>
      <c r="AL706" s="4">
        <f t="shared" si="82"/>
        <v>0</v>
      </c>
      <c r="AM706" s="2"/>
      <c r="AN706" s="2"/>
      <c r="AO706" s="2"/>
      <c r="AP706" s="2"/>
      <c r="AQ706" s="4">
        <f t="shared" si="83"/>
        <v>0</v>
      </c>
      <c r="AR706" s="2"/>
      <c r="AS706" s="2"/>
      <c r="AT706" s="2"/>
      <c r="AU706" s="2">
        <v>1</v>
      </c>
      <c r="AV706" s="2">
        <v>1</v>
      </c>
      <c r="AW706" s="2">
        <v>1</v>
      </c>
      <c r="AX706" s="2">
        <v>1</v>
      </c>
      <c r="AY706" s="2">
        <v>1</v>
      </c>
      <c r="AZ706" s="2">
        <v>2</v>
      </c>
      <c r="BA706" s="2">
        <v>2</v>
      </c>
      <c r="BB706" s="2"/>
      <c r="BC706" s="2"/>
      <c r="BD706" s="4">
        <f>SUM(AR706:BC706)</f>
        <v>9</v>
      </c>
      <c r="BE706" s="2">
        <v>800</v>
      </c>
      <c r="BF706">
        <f t="shared" si="78"/>
        <v>800</v>
      </c>
      <c r="BG706" s="2">
        <v>800</v>
      </c>
      <c r="BH706" s="2">
        <v>2700</v>
      </c>
      <c r="BI706" s="2"/>
      <c r="BJ706" s="49">
        <v>140</v>
      </c>
      <c r="BK706" s="4">
        <f t="shared" si="84"/>
        <v>2840</v>
      </c>
      <c r="BL706" s="2"/>
      <c r="BM706" s="49">
        <v>1500</v>
      </c>
      <c r="BN706" s="49">
        <v>5400</v>
      </c>
      <c r="BO706" s="2" t="s">
        <v>12000</v>
      </c>
      <c r="BP706" s="2"/>
      <c r="BQ706" s="2"/>
      <c r="BR706" s="2"/>
      <c r="BS706" s="2"/>
      <c r="BT706" s="2"/>
      <c r="BU706" s="2"/>
      <c r="BV706" s="2"/>
      <c r="BW706" s="2"/>
      <c r="BX706" s="2"/>
      <c r="BY706" s="2"/>
      <c r="BZ706" s="2"/>
      <c r="CA706" s="2"/>
      <c r="CB706" s="2"/>
      <c r="CC706" s="2"/>
      <c r="CD706" s="2"/>
      <c r="CE706" s="4"/>
      <c r="CF706" s="2">
        <v>5400</v>
      </c>
      <c r="CG706" s="2"/>
      <c r="CH706" s="2"/>
      <c r="CI706" s="2"/>
      <c r="CJ706" s="2"/>
      <c r="CK706" s="2"/>
      <c r="CL706" s="2"/>
      <c r="CM706" s="2"/>
      <c r="CN706" s="2"/>
      <c r="CO706" s="2"/>
      <c r="CP706" s="2"/>
      <c r="CQ706" s="2"/>
      <c r="CR706" s="2"/>
      <c r="CS706" s="2"/>
      <c r="CT706" s="2"/>
      <c r="CU706" s="2"/>
      <c r="CV706" s="2"/>
      <c r="CW706" s="2"/>
      <c r="CX706" s="2">
        <v>2</v>
      </c>
      <c r="CY706" s="45">
        <v>7</v>
      </c>
      <c r="CZ706" s="45"/>
      <c r="DA706" s="45"/>
      <c r="DB706" s="2"/>
      <c r="DC706" s="2"/>
      <c r="DD706" s="2"/>
      <c r="DE706" s="2"/>
      <c r="DF706" s="2"/>
      <c r="DG706" s="2"/>
      <c r="DH706" s="2"/>
      <c r="DI706" s="2"/>
      <c r="DJ706" s="2"/>
      <c r="DK706" s="2"/>
      <c r="DL706" s="2"/>
      <c r="DM706" s="2"/>
      <c r="DS706" s="2"/>
      <c r="DT706" s="2"/>
      <c r="DU706" s="49">
        <v>2000</v>
      </c>
      <c r="DV706" s="49"/>
      <c r="DW706" s="49">
        <v>140</v>
      </c>
      <c r="DX706" t="s">
        <v>12498</v>
      </c>
      <c r="DY706" s="4" t="s">
        <v>33438</v>
      </c>
      <c r="DZ706" s="4"/>
      <c r="EA706" s="4"/>
    </row>
    <row r="707" spans="1:134">
      <c r="A707" s="62">
        <v>3503064</v>
      </c>
      <c r="B707" s="2" t="s">
        <v>5963</v>
      </c>
      <c r="C707" s="4">
        <v>1</v>
      </c>
      <c r="D707" s="2" t="s">
        <v>5722</v>
      </c>
      <c r="E707" s="2"/>
      <c r="F707" s="2" t="s">
        <v>5723</v>
      </c>
      <c r="G707" s="2" t="s">
        <v>12144</v>
      </c>
      <c r="H707" s="2"/>
      <c r="J707" s="4" t="s">
        <v>17031</v>
      </c>
      <c r="K707" s="2" t="s">
        <v>8810</v>
      </c>
      <c r="L707" s="2" t="s">
        <v>8810</v>
      </c>
      <c r="N707" s="3" t="s">
        <v>8810</v>
      </c>
      <c r="O707" s="4"/>
      <c r="P707" s="4" t="s">
        <v>12144</v>
      </c>
      <c r="Q707" s="2"/>
      <c r="R707" s="2" t="s">
        <v>12746</v>
      </c>
      <c r="S707" s="2"/>
      <c r="T707" s="2"/>
      <c r="V707" s="2"/>
      <c r="W707" s="2"/>
      <c r="X707" s="2"/>
      <c r="Y707" s="2">
        <v>252</v>
      </c>
      <c r="Z707" s="2">
        <v>40</v>
      </c>
      <c r="AA707" s="2">
        <v>1</v>
      </c>
      <c r="AB707" s="22">
        <v>5</v>
      </c>
      <c r="AC707" s="2"/>
      <c r="AD707" s="2">
        <v>1</v>
      </c>
      <c r="AE707" s="2"/>
      <c r="AF707" s="2"/>
      <c r="AG707" s="2">
        <v>1</v>
      </c>
      <c r="AH707" s="2"/>
      <c r="AI707" s="2"/>
      <c r="AJ707" s="2"/>
      <c r="AK707" s="2">
        <v>1</v>
      </c>
      <c r="AL707" s="4">
        <f t="shared" si="82"/>
        <v>2</v>
      </c>
      <c r="AM707" s="2">
        <v>2690</v>
      </c>
      <c r="AN707" s="2"/>
      <c r="AO707" s="2"/>
      <c r="AP707" s="2">
        <v>2080</v>
      </c>
      <c r="AQ707" s="4">
        <f t="shared" si="83"/>
        <v>4770</v>
      </c>
      <c r="AR707" s="2">
        <v>5</v>
      </c>
      <c r="AS707" s="2">
        <v>5</v>
      </c>
      <c r="AT707" s="2">
        <v>5</v>
      </c>
      <c r="AU707" s="2">
        <v>6</v>
      </c>
      <c r="AV707" s="2">
        <v>7</v>
      </c>
      <c r="AW707" s="2">
        <v>10</v>
      </c>
      <c r="AX707" s="2">
        <v>9</v>
      </c>
      <c r="AY707" s="2">
        <v>9</v>
      </c>
      <c r="AZ707" s="2">
        <v>9</v>
      </c>
      <c r="BA707" s="2">
        <v>8</v>
      </c>
      <c r="BB707" s="2">
        <v>9</v>
      </c>
      <c r="BC707" s="2">
        <v>8</v>
      </c>
      <c r="BD707" s="4">
        <f>SUM(AR707:BC707)</f>
        <v>90</v>
      </c>
      <c r="BE707" s="2">
        <v>8024</v>
      </c>
      <c r="BF707">
        <f t="shared" si="78"/>
        <v>12794</v>
      </c>
      <c r="BG707" s="2">
        <v>6136</v>
      </c>
      <c r="BH707" s="2">
        <v>13028</v>
      </c>
      <c r="BI707" s="2">
        <v>431</v>
      </c>
      <c r="BJ707" s="49">
        <v>412</v>
      </c>
      <c r="BK707" s="4">
        <f t="shared" si="84"/>
        <v>13871</v>
      </c>
      <c r="BL707" s="2"/>
      <c r="BM707" s="49">
        <v>4375</v>
      </c>
      <c r="BN707" s="49">
        <v>35072</v>
      </c>
      <c r="BO707" s="2" t="s">
        <v>12005</v>
      </c>
      <c r="BP707" s="2"/>
      <c r="BQ707" s="2"/>
      <c r="BR707" s="2"/>
      <c r="BS707" s="2"/>
      <c r="BT707" s="2"/>
      <c r="BU707" s="2"/>
      <c r="BV707" s="2"/>
      <c r="BW707" s="2"/>
      <c r="BX707" s="2"/>
      <c r="BY707" s="2"/>
      <c r="BZ707" s="2"/>
      <c r="CA707" s="2"/>
      <c r="CB707" s="2"/>
      <c r="CC707" s="2"/>
      <c r="CD707" s="2"/>
      <c r="CE707" s="4"/>
      <c r="CF707" s="2">
        <v>24177</v>
      </c>
      <c r="CG707" s="2"/>
      <c r="CH707" s="2"/>
      <c r="CI707" s="2"/>
      <c r="CJ707" s="2"/>
      <c r="CK707" s="2"/>
      <c r="CL707" s="2"/>
      <c r="CM707" s="2"/>
      <c r="CN707" s="2"/>
      <c r="CO707" s="2"/>
      <c r="CP707" s="2"/>
      <c r="CQ707" s="2"/>
      <c r="CR707" s="2"/>
      <c r="CS707" s="2"/>
      <c r="CT707" s="2"/>
      <c r="CU707" s="2"/>
      <c r="CV707" s="2"/>
      <c r="CW707" s="2"/>
      <c r="CX707" s="2">
        <v>5</v>
      </c>
      <c r="CY707" s="45">
        <v>25</v>
      </c>
      <c r="CZ707" s="45"/>
      <c r="DA707" s="45"/>
      <c r="DB707" s="2">
        <v>70</v>
      </c>
      <c r="DC707" s="2">
        <v>431.16</v>
      </c>
      <c r="DD707" s="4" t="s">
        <v>11986</v>
      </c>
      <c r="DE707" s="2" t="s">
        <v>12328</v>
      </c>
      <c r="DF707" s="2"/>
      <c r="DG707" s="2"/>
      <c r="DH707" s="2"/>
      <c r="DI707" s="2"/>
      <c r="DJ707" s="2"/>
      <c r="DK707" s="2"/>
      <c r="DL707" s="2"/>
      <c r="DM707" s="2"/>
      <c r="DS707" s="2"/>
      <c r="DT707" s="2"/>
      <c r="DU707" s="49">
        <v>1800</v>
      </c>
      <c r="DV707" s="49"/>
      <c r="DW707" s="49">
        <v>412.44</v>
      </c>
      <c r="DX707" t="s">
        <v>12498</v>
      </c>
      <c r="DY707" s="4" t="s">
        <v>33439</v>
      </c>
      <c r="DZ707" s="4" t="s">
        <v>33344</v>
      </c>
      <c r="EA707" s="4"/>
    </row>
    <row r="708" spans="1:134">
      <c r="A708" s="62">
        <v>3503065</v>
      </c>
      <c r="B708" s="2" t="s">
        <v>6194</v>
      </c>
      <c r="C708" s="4"/>
      <c r="D708" s="58" t="s">
        <v>30339</v>
      </c>
      <c r="E708" s="2"/>
      <c r="F708" s="2" t="s">
        <v>10529</v>
      </c>
      <c r="G708" s="2" t="s">
        <v>12144</v>
      </c>
      <c r="H708" s="2"/>
      <c r="I708" s="2"/>
      <c r="J708" s="2" t="s">
        <v>17031</v>
      </c>
      <c r="K708" s="2" t="s">
        <v>6427</v>
      </c>
      <c r="L708" s="2" t="s">
        <v>775</v>
      </c>
      <c r="M708" s="2"/>
      <c r="N708" s="2" t="s">
        <v>8307</v>
      </c>
      <c r="O708" s="4" t="s">
        <v>33345</v>
      </c>
      <c r="P708" s="4" t="s">
        <v>12144</v>
      </c>
      <c r="Q708" s="2"/>
      <c r="R708" s="2" t="s">
        <v>6315</v>
      </c>
      <c r="S708" s="4" t="s">
        <v>6306</v>
      </c>
      <c r="T708" s="2"/>
      <c r="U708" s="2"/>
      <c r="V708" s="2"/>
      <c r="W708" s="2"/>
      <c r="X708" s="2"/>
      <c r="Y708" s="2">
        <v>200</v>
      </c>
      <c r="Z708" s="2">
        <v>40</v>
      </c>
      <c r="AA708" s="2">
        <v>1</v>
      </c>
      <c r="AB708" s="22">
        <v>5</v>
      </c>
      <c r="AC708" s="2"/>
      <c r="AD708" s="2"/>
      <c r="AE708" s="2"/>
      <c r="AF708" s="2"/>
      <c r="AG708" s="2">
        <v>1</v>
      </c>
      <c r="AH708" s="2"/>
      <c r="AI708" s="2"/>
      <c r="AJ708" s="2"/>
      <c r="AK708" s="2">
        <v>1</v>
      </c>
      <c r="AL708" s="4">
        <f t="shared" si="82"/>
        <v>1</v>
      </c>
      <c r="AM708" s="2"/>
      <c r="AN708" s="2"/>
      <c r="AO708" s="2"/>
      <c r="AP708" s="2"/>
      <c r="AQ708" s="4">
        <f t="shared" si="83"/>
        <v>0</v>
      </c>
      <c r="AR708" s="2"/>
      <c r="AS708" s="2"/>
      <c r="AT708" s="2">
        <v>2</v>
      </c>
      <c r="AU708" s="2">
        <v>1</v>
      </c>
      <c r="AV708" s="2">
        <v>4</v>
      </c>
      <c r="AW708" s="2">
        <v>3</v>
      </c>
      <c r="AX708" s="2">
        <v>4</v>
      </c>
      <c r="AY708" s="2">
        <v>3</v>
      </c>
      <c r="AZ708" s="2">
        <v>3</v>
      </c>
      <c r="BA708" s="2">
        <v>4</v>
      </c>
      <c r="BB708" s="2">
        <v>3</v>
      </c>
      <c r="BC708" s="2">
        <v>1</v>
      </c>
      <c r="BD708" s="4">
        <f>SUM(AR708:BC708)</f>
        <v>28</v>
      </c>
      <c r="BE708" s="2">
        <v>2586</v>
      </c>
      <c r="BF708">
        <f t="shared" si="78"/>
        <v>2586</v>
      </c>
      <c r="BG708" s="2">
        <v>1585</v>
      </c>
      <c r="BH708" s="2">
        <v>2856</v>
      </c>
      <c r="BI708" s="2">
        <v>55</v>
      </c>
      <c r="BJ708" s="49">
        <v>391</v>
      </c>
      <c r="BK708" s="4">
        <f t="shared" si="84"/>
        <v>3302</v>
      </c>
      <c r="BL708" s="2"/>
      <c r="BM708" s="49">
        <v>1168</v>
      </c>
      <c r="BN708" s="49">
        <v>10224</v>
      </c>
      <c r="BO708" s="2" t="s">
        <v>12005</v>
      </c>
      <c r="BP708" s="2"/>
      <c r="BQ708" s="2"/>
      <c r="BR708" s="2"/>
      <c r="BS708" s="2"/>
      <c r="BT708" s="2"/>
      <c r="BU708" s="2"/>
      <c r="BV708" s="2"/>
      <c r="BW708" s="2"/>
      <c r="BX708" s="2"/>
      <c r="BY708" s="2"/>
      <c r="BZ708" s="2"/>
      <c r="CA708" s="2"/>
      <c r="CB708" s="2"/>
      <c r="CC708" s="2"/>
      <c r="CD708" s="2"/>
      <c r="CE708" s="4"/>
      <c r="CF708" s="41">
        <v>7836.3</v>
      </c>
      <c r="CG708" s="2"/>
      <c r="CH708" s="2"/>
      <c r="CI708" s="2"/>
      <c r="CJ708" s="2"/>
      <c r="CK708" s="2"/>
      <c r="CL708" s="2"/>
      <c r="CM708" s="2"/>
      <c r="CN708" s="2"/>
      <c r="CO708" s="2"/>
      <c r="CP708" s="2"/>
      <c r="CQ708" s="2"/>
      <c r="CR708" s="2"/>
      <c r="CS708" s="2"/>
      <c r="CT708" s="2"/>
      <c r="CU708" s="2"/>
      <c r="CV708" s="2"/>
      <c r="CW708" s="2"/>
      <c r="CX708" s="2"/>
      <c r="CY708" s="45"/>
      <c r="CZ708" s="45"/>
      <c r="DA708" s="45"/>
      <c r="DB708" s="2"/>
      <c r="DC708" s="2"/>
      <c r="DD708" s="2"/>
      <c r="DE708" s="2"/>
      <c r="DF708" s="2"/>
      <c r="DG708" s="2"/>
      <c r="DH708" s="2"/>
      <c r="DI708" s="2"/>
      <c r="DJ708" s="2"/>
      <c r="DK708" s="2"/>
      <c r="DL708" s="2"/>
      <c r="DM708" s="2"/>
      <c r="DN708" s="2"/>
      <c r="DO708" s="2"/>
      <c r="DP708" s="2"/>
      <c r="DQ708" s="2"/>
      <c r="DR708" s="2"/>
      <c r="DS708" s="2"/>
      <c r="DT708" s="2"/>
      <c r="DU708" s="49"/>
      <c r="DV708" s="49"/>
      <c r="DW708" s="49"/>
      <c r="DX708" t="s">
        <v>12498</v>
      </c>
      <c r="DY708" s="4" t="s">
        <v>33346</v>
      </c>
      <c r="DZ708" s="4"/>
      <c r="EA708" s="4"/>
      <c r="EB708" s="3"/>
      <c r="EC708" s="3"/>
      <c r="ED708" s="59"/>
    </row>
    <row r="709" spans="1:134">
      <c r="A709" s="62">
        <v>3503066</v>
      </c>
      <c r="B709" s="2" t="s">
        <v>6308</v>
      </c>
      <c r="C709" s="4">
        <v>1</v>
      </c>
      <c r="D709" s="2" t="s">
        <v>6309</v>
      </c>
      <c r="E709" s="2" t="s">
        <v>12659</v>
      </c>
      <c r="F709" s="2" t="s">
        <v>6309</v>
      </c>
      <c r="G709" s="2" t="s">
        <v>12746</v>
      </c>
      <c r="H709" s="2"/>
      <c r="I709" s="2"/>
      <c r="J709" s="2" t="s">
        <v>17031</v>
      </c>
      <c r="K709" s="2" t="s">
        <v>9557</v>
      </c>
      <c r="L709" s="2" t="s">
        <v>9557</v>
      </c>
      <c r="M709" s="2"/>
      <c r="N709" s="4" t="s">
        <v>12543</v>
      </c>
      <c r="O709" s="4" t="s">
        <v>12659</v>
      </c>
      <c r="P709" s="4" t="s">
        <v>12144</v>
      </c>
      <c r="Q709" s="2"/>
      <c r="R709" s="2" t="s">
        <v>12746</v>
      </c>
      <c r="S709" s="2"/>
      <c r="T709" s="2" t="s">
        <v>12144</v>
      </c>
      <c r="U709" s="2"/>
      <c r="V709" s="2"/>
      <c r="W709" s="2"/>
      <c r="X709" s="4" t="s">
        <v>6205</v>
      </c>
      <c r="Y709" s="2">
        <v>180</v>
      </c>
      <c r="Z709" s="2">
        <v>40</v>
      </c>
      <c r="AA709" s="2">
        <v>1</v>
      </c>
      <c r="AB709" s="22">
        <v>5</v>
      </c>
      <c r="AC709" s="2"/>
      <c r="AD709" s="2">
        <v>1</v>
      </c>
      <c r="AE709" s="2"/>
      <c r="AF709" s="2"/>
      <c r="AG709" s="2">
        <v>1</v>
      </c>
      <c r="AH709" s="2"/>
      <c r="AI709" s="2"/>
      <c r="AJ709" s="2"/>
      <c r="AK709" s="2">
        <v>1</v>
      </c>
      <c r="AL709" s="4">
        <f t="shared" si="82"/>
        <v>2</v>
      </c>
      <c r="AM709" s="2">
        <v>800</v>
      </c>
      <c r="AN709" s="2"/>
      <c r="AO709" s="2"/>
      <c r="AP709" s="2">
        <v>320</v>
      </c>
      <c r="AQ709" s="4">
        <f t="shared" si="83"/>
        <v>1120</v>
      </c>
      <c r="AR709" s="2"/>
      <c r="AS709" s="2"/>
      <c r="AT709" s="2"/>
      <c r="AU709" s="2">
        <v>1</v>
      </c>
      <c r="AV709" s="2">
        <v>1</v>
      </c>
      <c r="AW709" s="2">
        <v>2</v>
      </c>
      <c r="AX709" s="2">
        <v>2</v>
      </c>
      <c r="AY709" s="2">
        <v>2</v>
      </c>
      <c r="AZ709" s="2">
        <v>2</v>
      </c>
      <c r="BA709" s="2">
        <v>2</v>
      </c>
      <c r="BB709" s="2">
        <v>2</v>
      </c>
      <c r="BC709" s="2">
        <v>1</v>
      </c>
      <c r="BD709" s="4">
        <f>SUM(AR709:BC709)</f>
        <v>15</v>
      </c>
      <c r="BE709" s="2">
        <v>800</v>
      </c>
      <c r="BF709">
        <f t="shared" si="78"/>
        <v>1920</v>
      </c>
      <c r="BG709" s="2">
        <v>392</v>
      </c>
      <c r="BH709" s="2">
        <v>2160</v>
      </c>
      <c r="BI709" s="2"/>
      <c r="BJ709" s="49">
        <v>182</v>
      </c>
      <c r="BK709" s="4">
        <f t="shared" si="84"/>
        <v>2342</v>
      </c>
      <c r="BL709" s="2"/>
      <c r="BM709" s="49">
        <v>1440</v>
      </c>
      <c r="BN709" s="49">
        <v>5760</v>
      </c>
      <c r="BO709" s="2" t="s">
        <v>12001</v>
      </c>
      <c r="BP709" s="2"/>
      <c r="BQ709" s="2"/>
      <c r="BR709" s="2"/>
      <c r="BS709" s="2"/>
      <c r="BT709" s="2"/>
      <c r="BU709" s="2"/>
      <c r="BV709" s="2"/>
      <c r="BW709" s="2"/>
      <c r="BX709" s="2"/>
      <c r="BY709" s="2"/>
      <c r="BZ709" s="2"/>
      <c r="CA709" s="2"/>
      <c r="CB709" s="2"/>
      <c r="CC709" s="2"/>
      <c r="CD709" s="2"/>
      <c r="CE709" s="4"/>
      <c r="CF709" s="2"/>
      <c r="CG709" s="2"/>
      <c r="CH709" s="2"/>
      <c r="CI709" s="2"/>
      <c r="CJ709" s="2"/>
      <c r="CK709" s="2"/>
      <c r="CL709" s="2"/>
      <c r="CM709" s="2"/>
      <c r="CN709" s="2"/>
      <c r="CO709" s="2"/>
      <c r="CP709" s="2"/>
      <c r="CQ709" s="2"/>
      <c r="CR709" s="2"/>
      <c r="CS709" s="2"/>
      <c r="CT709" s="2"/>
      <c r="CU709" s="2"/>
      <c r="CV709" s="2"/>
      <c r="CW709" s="2"/>
      <c r="CX709" s="2">
        <v>1</v>
      </c>
      <c r="CY709" s="45">
        <v>10</v>
      </c>
      <c r="CZ709" s="45"/>
      <c r="DA709" s="45"/>
      <c r="DB709" s="2"/>
      <c r="DC709" s="2"/>
      <c r="DD709" s="2"/>
      <c r="DE709" s="2"/>
      <c r="DF709" s="2"/>
      <c r="DG709" s="2"/>
      <c r="DH709" s="2"/>
      <c r="DI709" s="2"/>
      <c r="DJ709" s="2"/>
      <c r="DK709" s="2"/>
      <c r="DL709" s="2"/>
      <c r="DM709" s="2"/>
      <c r="DN709" s="2"/>
      <c r="DO709" s="2"/>
      <c r="DP709" s="2"/>
      <c r="DQ709" s="2"/>
      <c r="DR709" s="2"/>
      <c r="DS709" s="2"/>
      <c r="DT709" s="2"/>
      <c r="DU709" s="49">
        <v>3040</v>
      </c>
      <c r="DV709" s="49"/>
      <c r="DW709" s="52">
        <v>182.4</v>
      </c>
      <c r="DX709" t="s">
        <v>12498</v>
      </c>
      <c r="DY709" s="4" t="s">
        <v>33347</v>
      </c>
      <c r="DZ709" s="4"/>
      <c r="EA709" s="4"/>
      <c r="EB709" s="3"/>
      <c r="EC709" s="3"/>
      <c r="ED709" s="59"/>
    </row>
    <row r="710" spans="1:134">
      <c r="A710" s="62">
        <v>3503067</v>
      </c>
      <c r="B710" s="2" t="s">
        <v>5610</v>
      </c>
      <c r="C710" s="4"/>
      <c r="D710" s="2" t="s">
        <v>5611</v>
      </c>
      <c r="E710" s="2" t="s">
        <v>5852</v>
      </c>
      <c r="F710" s="2" t="s">
        <v>5611</v>
      </c>
      <c r="G710" s="2" t="s">
        <v>12746</v>
      </c>
      <c r="H710" s="2"/>
      <c r="I710" s="3" t="s">
        <v>5612</v>
      </c>
      <c r="J710" s="2" t="s">
        <v>17031</v>
      </c>
      <c r="K710" s="2" t="s">
        <v>5612</v>
      </c>
      <c r="L710" s="2" t="s">
        <v>5612</v>
      </c>
      <c r="M710" s="2"/>
      <c r="N710" s="4" t="s">
        <v>12543</v>
      </c>
      <c r="O710" s="4"/>
      <c r="P710" s="4" t="s">
        <v>12746</v>
      </c>
      <c r="Q710" s="2"/>
      <c r="R710" s="2" t="s">
        <v>12746</v>
      </c>
      <c r="S710" s="2"/>
      <c r="T710" s="2"/>
      <c r="U710" s="2"/>
      <c r="V710" s="2"/>
      <c r="W710" s="2"/>
      <c r="X710" s="2"/>
      <c r="Y710" s="2">
        <v>150</v>
      </c>
      <c r="Z710" s="2">
        <v>40</v>
      </c>
      <c r="AA710" s="2">
        <v>1</v>
      </c>
      <c r="AB710" s="22">
        <v>5</v>
      </c>
      <c r="AC710" s="2"/>
      <c r="AD710" s="2"/>
      <c r="AE710" s="2"/>
      <c r="AF710" s="2"/>
      <c r="AG710" s="2"/>
      <c r="AH710" s="2"/>
      <c r="AI710" s="2"/>
      <c r="AJ710" s="2"/>
      <c r="AK710" s="2"/>
      <c r="AL710" s="4">
        <f t="shared" si="82"/>
        <v>0</v>
      </c>
      <c r="AM710" s="2"/>
      <c r="AN710" s="2"/>
      <c r="AO710" s="2"/>
      <c r="AP710" s="2"/>
      <c r="AQ710" s="4">
        <f t="shared" si="83"/>
        <v>0</v>
      </c>
      <c r="AR710" s="2"/>
      <c r="AS710" s="2"/>
      <c r="AT710" s="2">
        <v>1</v>
      </c>
      <c r="AU710" s="2">
        <v>1</v>
      </c>
      <c r="AV710" s="2">
        <v>1</v>
      </c>
      <c r="AW710" s="2">
        <v>1</v>
      </c>
      <c r="AX710" s="2"/>
      <c r="AY710" s="2">
        <v>1</v>
      </c>
      <c r="AZ710" s="2">
        <v>1</v>
      </c>
      <c r="BA710" s="2">
        <v>1</v>
      </c>
      <c r="BB710" s="2">
        <v>1</v>
      </c>
      <c r="BC710" s="2">
        <v>1</v>
      </c>
      <c r="BD710" s="4">
        <f>SUM(AR710:BC710)</f>
        <v>9</v>
      </c>
      <c r="BE710" s="2">
        <v>900</v>
      </c>
      <c r="BF710">
        <f t="shared" si="78"/>
        <v>900</v>
      </c>
      <c r="BG710" s="2">
        <v>600</v>
      </c>
      <c r="BH710" s="2">
        <v>4350</v>
      </c>
      <c r="BI710" s="2">
        <v>100</v>
      </c>
      <c r="BJ710" s="49">
        <v>144</v>
      </c>
      <c r="BK710" s="4">
        <f t="shared" si="84"/>
        <v>4594</v>
      </c>
      <c r="BL710" s="2"/>
      <c r="BM710" s="49">
        <v>1600</v>
      </c>
      <c r="BN710" s="49">
        <v>8500</v>
      </c>
      <c r="BO710" s="2" t="s">
        <v>12783</v>
      </c>
      <c r="BP710" s="2"/>
      <c r="BQ710" s="2"/>
      <c r="BR710" s="2"/>
      <c r="BS710" s="2"/>
      <c r="BT710" s="2"/>
      <c r="BU710" s="2"/>
      <c r="BV710" s="2"/>
      <c r="BW710" s="2"/>
      <c r="BX710" s="2"/>
      <c r="BY710" s="2"/>
      <c r="BZ710" s="2"/>
      <c r="CA710" s="2"/>
      <c r="CB710" s="2"/>
      <c r="CC710" s="2"/>
      <c r="CD710" s="2"/>
      <c r="CE710" s="4"/>
      <c r="CF710" s="2">
        <v>6500</v>
      </c>
      <c r="CG710" s="2"/>
      <c r="CH710" s="2"/>
      <c r="CI710" s="2"/>
      <c r="CJ710" s="2"/>
      <c r="CK710" s="2"/>
      <c r="CL710" s="2"/>
      <c r="CM710" s="2"/>
      <c r="CN710" s="2"/>
      <c r="CO710" s="2"/>
      <c r="CP710" s="2"/>
      <c r="CQ710" s="2"/>
      <c r="CR710" s="2"/>
      <c r="CS710" s="2"/>
      <c r="CT710" s="2"/>
      <c r="CU710" s="2"/>
      <c r="CV710" s="2"/>
      <c r="CW710" s="2"/>
      <c r="CX710" s="2">
        <v>1</v>
      </c>
      <c r="CY710" s="45">
        <v>3</v>
      </c>
      <c r="CZ710" s="45"/>
      <c r="DA710" s="45"/>
      <c r="DB710" s="2">
        <v>1250</v>
      </c>
      <c r="DC710" s="2">
        <v>100</v>
      </c>
      <c r="DD710" s="2" t="s">
        <v>11869</v>
      </c>
      <c r="DE710" s="2" t="s">
        <v>15895</v>
      </c>
      <c r="DF710" s="2"/>
      <c r="DG710" s="2"/>
      <c r="DH710" s="2"/>
      <c r="DI710" s="2"/>
      <c r="DJ710" s="2"/>
      <c r="DK710" s="2"/>
      <c r="DL710" s="2"/>
      <c r="DM710" s="2"/>
      <c r="DN710" s="2"/>
      <c r="DO710" s="2"/>
      <c r="DP710" s="2"/>
      <c r="DQ710" s="2"/>
      <c r="DR710" s="2"/>
      <c r="DS710" s="2"/>
      <c r="DT710" s="2"/>
      <c r="DU710" s="49">
        <v>2570</v>
      </c>
      <c r="DV710" s="49"/>
      <c r="DW710" s="49">
        <v>144</v>
      </c>
      <c r="DX710" t="s">
        <v>17656</v>
      </c>
      <c r="DY710" s="4"/>
      <c r="DZ710" s="4"/>
      <c r="EA710" s="4" t="s">
        <v>33348</v>
      </c>
      <c r="EB710" s="3"/>
      <c r="EC710" s="3"/>
      <c r="ED710" s="59"/>
    </row>
    <row r="711" spans="1:134">
      <c r="A711" s="62">
        <v>3503068</v>
      </c>
      <c r="B711" s="2" t="s">
        <v>5989</v>
      </c>
      <c r="C711" s="4"/>
      <c r="D711" s="2"/>
      <c r="E711" s="4" t="s">
        <v>6333</v>
      </c>
      <c r="F711" s="2" t="s">
        <v>5990</v>
      </c>
      <c r="G711" s="2" t="s">
        <v>12746</v>
      </c>
      <c r="H711" s="2"/>
      <c r="I711" s="3" t="s">
        <v>9327</v>
      </c>
      <c r="J711" s="2" t="s">
        <v>17031</v>
      </c>
      <c r="K711" s="3" t="s">
        <v>9327</v>
      </c>
      <c r="L711" s="3" t="s">
        <v>9327</v>
      </c>
      <c r="M711" s="3"/>
      <c r="N711" s="4" t="s">
        <v>12543</v>
      </c>
      <c r="O711" s="4"/>
      <c r="P711" s="4" t="s">
        <v>12144</v>
      </c>
      <c r="Q711" s="4"/>
      <c r="R711" s="2" t="s">
        <v>12746</v>
      </c>
      <c r="S711" s="2"/>
      <c r="T711" s="2"/>
      <c r="U711" s="2"/>
      <c r="V711" s="2"/>
      <c r="W711" s="2"/>
      <c r="X711" s="2"/>
      <c r="Y711" s="2"/>
      <c r="Z711" s="2">
        <v>44</v>
      </c>
      <c r="AA711" s="2">
        <v>1</v>
      </c>
      <c r="AB711" s="22">
        <v>5.5</v>
      </c>
      <c r="AC711" s="2"/>
      <c r="AD711" s="2"/>
      <c r="AE711" s="2"/>
      <c r="AF711" s="2"/>
      <c r="AG711" s="2"/>
      <c r="AH711" s="2"/>
      <c r="AI711" s="2"/>
      <c r="AJ711" s="2"/>
      <c r="AK711" s="2"/>
      <c r="AL711" s="4">
        <f t="shared" si="82"/>
        <v>0</v>
      </c>
      <c r="AM711" s="2"/>
      <c r="AN711" s="2"/>
      <c r="AO711" s="2"/>
      <c r="AP711" s="2"/>
      <c r="AQ711" s="4">
        <f t="shared" si="83"/>
        <v>0</v>
      </c>
      <c r="AR711" s="58">
        <v>2</v>
      </c>
      <c r="AS711" s="58">
        <v>2</v>
      </c>
      <c r="AT711" s="58">
        <v>3</v>
      </c>
      <c r="AU711" s="58">
        <v>3</v>
      </c>
      <c r="AV711" s="58">
        <v>2</v>
      </c>
      <c r="AW711" s="58">
        <v>3</v>
      </c>
      <c r="AX711" s="58">
        <v>3</v>
      </c>
      <c r="AY711" s="58">
        <v>3</v>
      </c>
      <c r="AZ711" s="58">
        <v>2</v>
      </c>
      <c r="BA711" s="58">
        <v>3</v>
      </c>
      <c r="BB711" s="58">
        <v>2</v>
      </c>
      <c r="BC711" s="58">
        <v>2</v>
      </c>
      <c r="BD711" s="26">
        <v>30</v>
      </c>
      <c r="BE711" s="2">
        <v>2612</v>
      </c>
      <c r="BF711">
        <f t="shared" si="78"/>
        <v>2612</v>
      </c>
      <c r="BG711" s="2"/>
      <c r="BH711" s="2">
        <v>2153</v>
      </c>
      <c r="BI711" s="2">
        <v>50</v>
      </c>
      <c r="BJ711" s="49">
        <v>110</v>
      </c>
      <c r="BK711" s="4">
        <f t="shared" si="84"/>
        <v>2313</v>
      </c>
      <c r="BL711" s="2"/>
      <c r="BM711" s="49">
        <v>1125</v>
      </c>
      <c r="BN711" s="49">
        <v>5165</v>
      </c>
      <c r="BO711" s="2" t="s">
        <v>12005</v>
      </c>
      <c r="BP711" s="2">
        <v>132</v>
      </c>
      <c r="BQ711" s="2">
        <v>2362</v>
      </c>
      <c r="BR711" s="2" t="s">
        <v>12019</v>
      </c>
      <c r="BS711" s="2"/>
      <c r="BT711" s="2"/>
      <c r="BU711" s="2"/>
      <c r="BV711" s="2"/>
      <c r="BW711" s="2"/>
      <c r="BX711" s="2"/>
      <c r="BY711" s="2"/>
      <c r="BZ711" s="2"/>
      <c r="CA711" s="2"/>
      <c r="CB711" s="2"/>
      <c r="CC711" s="2"/>
      <c r="CD711" s="2"/>
      <c r="CE711" s="4"/>
      <c r="CF711" s="2"/>
      <c r="CG711" s="2"/>
      <c r="CH711" s="2"/>
      <c r="CI711" s="2"/>
      <c r="CJ711" s="2"/>
      <c r="CK711" s="2"/>
      <c r="CL711" s="2"/>
      <c r="CM711" s="2"/>
      <c r="CN711" s="2"/>
      <c r="CO711" s="2"/>
      <c r="CP711" s="2"/>
      <c r="CQ711" s="2"/>
      <c r="CR711" s="2"/>
      <c r="CS711" s="2"/>
      <c r="CT711" s="2"/>
      <c r="CU711" s="2"/>
      <c r="CV711" s="2"/>
      <c r="CW711" s="2"/>
      <c r="CX711" s="2"/>
      <c r="CY711" s="45"/>
      <c r="CZ711" s="45"/>
      <c r="DA711" s="45"/>
      <c r="DB711" s="2"/>
      <c r="DC711" s="2"/>
      <c r="DD711" s="2"/>
      <c r="DE711" s="2"/>
      <c r="DF711" s="2"/>
      <c r="DG711" s="2"/>
      <c r="DH711" s="2"/>
      <c r="DI711" s="2"/>
      <c r="DJ711" s="2"/>
      <c r="DK711" s="2"/>
      <c r="DL711" s="2"/>
      <c r="DM711" s="2"/>
      <c r="DN711" s="2"/>
      <c r="DO711" s="2"/>
      <c r="DP711" s="2"/>
      <c r="DQ711" s="2"/>
      <c r="DR711" s="2"/>
      <c r="DS711" s="2"/>
      <c r="DT711" s="2"/>
      <c r="DU711" s="49"/>
      <c r="DV711" s="49"/>
      <c r="DW711" s="49"/>
      <c r="DX711" t="s">
        <v>12498</v>
      </c>
      <c r="DY711" s="4"/>
      <c r="DZ711" s="4"/>
      <c r="EA711" s="4" t="s">
        <v>33448</v>
      </c>
      <c r="EB711" s="3"/>
      <c r="EC711" s="3"/>
      <c r="ED711" s="59"/>
    </row>
    <row r="712" spans="1:134">
      <c r="A712" s="62">
        <v>3503069</v>
      </c>
      <c r="B712" s="2" t="s">
        <v>5854</v>
      </c>
      <c r="C712" s="4">
        <v>1</v>
      </c>
      <c r="D712" s="2" t="s">
        <v>5976</v>
      </c>
      <c r="E712" s="4" t="s">
        <v>5849</v>
      </c>
      <c r="F712" s="4" t="s">
        <v>5977</v>
      </c>
      <c r="G712" s="2" t="s">
        <v>12144</v>
      </c>
      <c r="H712" s="2"/>
      <c r="I712" s="2" t="s">
        <v>5978</v>
      </c>
      <c r="J712" s="4" t="s">
        <v>17031</v>
      </c>
      <c r="K712" s="2" t="s">
        <v>9210</v>
      </c>
      <c r="L712" s="2" t="s">
        <v>9210</v>
      </c>
      <c r="N712" s="4" t="s">
        <v>12543</v>
      </c>
      <c r="O712" s="4" t="s">
        <v>12637</v>
      </c>
      <c r="P712" s="4" t="s">
        <v>12746</v>
      </c>
      <c r="Q712" s="4"/>
      <c r="R712" s="2" t="s">
        <v>12746</v>
      </c>
      <c r="S712" s="2"/>
      <c r="T712" s="2" t="s">
        <v>12746</v>
      </c>
      <c r="V712" s="2"/>
      <c r="W712" s="2"/>
      <c r="X712" s="2"/>
      <c r="Y712" s="2">
        <v>260</v>
      </c>
      <c r="Z712" s="2">
        <v>44</v>
      </c>
      <c r="AA712" s="2">
        <v>1</v>
      </c>
      <c r="AB712" s="22">
        <v>5.5</v>
      </c>
      <c r="AC712" s="2"/>
      <c r="AD712" s="2">
        <v>1</v>
      </c>
      <c r="AE712" s="2"/>
      <c r="AF712" s="2"/>
      <c r="AG712" s="2"/>
      <c r="AH712" s="2"/>
      <c r="AI712" s="2"/>
      <c r="AJ712" s="2"/>
      <c r="AK712" s="2"/>
      <c r="AL712" s="4">
        <f t="shared" si="82"/>
        <v>1</v>
      </c>
      <c r="AM712" s="2">
        <v>3380</v>
      </c>
      <c r="AN712" s="2"/>
      <c r="AO712" s="2"/>
      <c r="AP712" s="2"/>
      <c r="AQ712" s="4">
        <f t="shared" si="83"/>
        <v>3380</v>
      </c>
      <c r="AR712" s="2">
        <v>4</v>
      </c>
      <c r="AS712" s="2">
        <v>4</v>
      </c>
      <c r="AT712" s="2">
        <v>4</v>
      </c>
      <c r="AU712" s="2">
        <v>6</v>
      </c>
      <c r="AV712" s="2">
        <v>6</v>
      </c>
      <c r="AW712" s="2">
        <v>6</v>
      </c>
      <c r="AX712" s="2">
        <v>4</v>
      </c>
      <c r="AY712" s="2">
        <v>4</v>
      </c>
      <c r="AZ712" s="2">
        <v>5</v>
      </c>
      <c r="BA712" s="2">
        <v>6</v>
      </c>
      <c r="BB712" s="2">
        <v>6</v>
      </c>
      <c r="BC712" s="2">
        <v>6</v>
      </c>
      <c r="BD712" s="4">
        <f t="shared" ref="BD712:BD754" si="85">SUM(AR712:BC712)</f>
        <v>61</v>
      </c>
      <c r="BE712" s="2">
        <v>6932</v>
      </c>
      <c r="BF712">
        <f t="shared" si="78"/>
        <v>10312</v>
      </c>
      <c r="BG712" s="2">
        <v>6999</v>
      </c>
      <c r="BH712" s="2">
        <v>6933</v>
      </c>
      <c r="BI712" s="2"/>
      <c r="BJ712" s="49">
        <v>255</v>
      </c>
      <c r="BK712" s="4">
        <f t="shared" si="84"/>
        <v>7188</v>
      </c>
      <c r="BL712" s="2"/>
      <c r="BM712" s="49">
        <v>5164</v>
      </c>
      <c r="BN712" s="49">
        <v>26823</v>
      </c>
      <c r="BO712" s="2" t="s">
        <v>12001</v>
      </c>
      <c r="BP712" s="2">
        <v>97</v>
      </c>
      <c r="BQ712" s="2">
        <v>3300</v>
      </c>
      <c r="BR712" s="2" t="s">
        <v>12448</v>
      </c>
      <c r="BS712" s="2"/>
      <c r="BT712" s="2"/>
      <c r="BU712" s="2"/>
      <c r="BV712" s="2"/>
      <c r="BW712" s="2"/>
      <c r="BX712" s="2"/>
      <c r="BY712" s="2"/>
      <c r="BZ712" s="2"/>
      <c r="CA712" s="2"/>
      <c r="CB712" s="2"/>
      <c r="CC712" s="2"/>
      <c r="CD712" s="2"/>
      <c r="CE712" s="4"/>
      <c r="CF712" s="2">
        <v>26862</v>
      </c>
      <c r="CG712" s="2"/>
      <c r="CH712" s="2"/>
      <c r="CI712" s="2"/>
      <c r="CJ712" s="2"/>
      <c r="CK712" s="2"/>
      <c r="CL712" s="2"/>
      <c r="CM712" s="2"/>
      <c r="CN712" s="2"/>
      <c r="CO712" s="2"/>
      <c r="CP712" s="2"/>
      <c r="CQ712" s="2"/>
      <c r="CR712" s="2"/>
      <c r="CS712" s="2"/>
      <c r="CT712" s="2"/>
      <c r="CU712" s="2"/>
      <c r="CV712" s="2"/>
      <c r="CW712" s="2"/>
      <c r="CX712" s="2">
        <v>6</v>
      </c>
      <c r="CY712" s="45">
        <v>22</v>
      </c>
      <c r="CZ712" s="45"/>
      <c r="DA712" s="45"/>
      <c r="DB712" s="2"/>
      <c r="DC712" s="2"/>
      <c r="DD712" s="2"/>
      <c r="DE712" s="2"/>
      <c r="DF712" s="2"/>
      <c r="DG712" s="2"/>
      <c r="DH712" s="2"/>
      <c r="DI712" s="2"/>
      <c r="DJ712" s="2"/>
      <c r="DK712" s="2"/>
      <c r="DL712" s="2"/>
      <c r="DM712" s="2"/>
      <c r="DS712" s="2"/>
      <c r="DT712" s="2"/>
      <c r="DU712" s="49"/>
      <c r="DV712" s="49"/>
      <c r="DW712" s="49">
        <v>255.99</v>
      </c>
      <c r="DX712" t="s">
        <v>12498</v>
      </c>
      <c r="DY712" s="4"/>
      <c r="DZ712" s="4"/>
      <c r="EA712" s="4"/>
    </row>
    <row r="713" spans="1:134">
      <c r="A713" s="62">
        <v>3503007</v>
      </c>
      <c r="B713" s="2" t="s">
        <v>6264</v>
      </c>
      <c r="C713" s="4">
        <v>1</v>
      </c>
      <c r="D713" s="2" t="s">
        <v>9584</v>
      </c>
      <c r="E713" s="2" t="s">
        <v>6250</v>
      </c>
      <c r="F713" s="2" t="s">
        <v>6243</v>
      </c>
      <c r="G713" s="2" t="s">
        <v>12144</v>
      </c>
      <c r="H713" s="2"/>
      <c r="I713" s="2" t="s">
        <v>6250</v>
      </c>
      <c r="J713" s="2" t="s">
        <v>17031</v>
      </c>
      <c r="K713" s="2" t="s">
        <v>9711</v>
      </c>
      <c r="L713" s="2" t="s">
        <v>9711</v>
      </c>
      <c r="M713" s="2"/>
      <c r="N713" t="s">
        <v>9457</v>
      </c>
      <c r="O713" s="4" t="s">
        <v>12637</v>
      </c>
      <c r="P713" s="4" t="s">
        <v>12144</v>
      </c>
      <c r="Q713" s="2"/>
      <c r="R713" s="2" t="s">
        <v>12746</v>
      </c>
      <c r="S713" s="2"/>
      <c r="T713" s="2"/>
      <c r="U713" s="2"/>
      <c r="V713" s="2"/>
      <c r="W713" s="2"/>
      <c r="X713" s="2"/>
      <c r="Y713" s="2">
        <v>191</v>
      </c>
      <c r="Z713" s="2">
        <v>40</v>
      </c>
      <c r="AA713" s="2">
        <v>1</v>
      </c>
      <c r="AB713" s="2">
        <v>5</v>
      </c>
      <c r="AC713" s="2"/>
      <c r="AD713" s="2">
        <v>1</v>
      </c>
      <c r="AE713" s="2"/>
      <c r="AF713" s="2"/>
      <c r="AG713" s="2"/>
      <c r="AH713" s="2"/>
      <c r="AI713" s="2"/>
      <c r="AJ713" s="2"/>
      <c r="AK713" s="2"/>
      <c r="AL713" s="4">
        <f t="shared" si="82"/>
        <v>1</v>
      </c>
      <c r="AM713" s="2">
        <v>800</v>
      </c>
      <c r="AN713" s="2"/>
      <c r="AO713" s="2"/>
      <c r="AP713" s="2"/>
      <c r="AQ713" s="4">
        <f t="shared" si="83"/>
        <v>800</v>
      </c>
      <c r="AR713" s="2">
        <v>2</v>
      </c>
      <c r="AS713" s="2">
        <v>2</v>
      </c>
      <c r="AT713" s="2">
        <v>3</v>
      </c>
      <c r="AU713" s="2">
        <v>3</v>
      </c>
      <c r="AV713" s="2">
        <v>4</v>
      </c>
      <c r="AW713" s="2">
        <v>4</v>
      </c>
      <c r="AX713" s="2">
        <v>4</v>
      </c>
      <c r="AY713" s="2">
        <v>5</v>
      </c>
      <c r="AZ713" s="2">
        <v>4</v>
      </c>
      <c r="BA713" s="2">
        <v>5</v>
      </c>
      <c r="BB713" s="2">
        <v>5</v>
      </c>
      <c r="BC713" s="2">
        <v>4</v>
      </c>
      <c r="BD713" s="4">
        <f t="shared" si="85"/>
        <v>45</v>
      </c>
      <c r="BE713" s="2">
        <v>2955</v>
      </c>
      <c r="BF713">
        <f t="shared" ref="BF713:BF776" si="86">BE713+AQ713</f>
        <v>3755</v>
      </c>
      <c r="BG713" s="2">
        <v>2150</v>
      </c>
      <c r="BH713" s="2">
        <v>3025</v>
      </c>
      <c r="BI713" s="2">
        <v>60</v>
      </c>
      <c r="BJ713" s="49">
        <v>416</v>
      </c>
      <c r="BK713" s="4">
        <f t="shared" si="84"/>
        <v>3501</v>
      </c>
      <c r="BL713" s="2"/>
      <c r="BM713" s="49">
        <v>1500</v>
      </c>
      <c r="BN713" s="49">
        <v>9750</v>
      </c>
      <c r="BO713" s="2" t="s">
        <v>12001</v>
      </c>
      <c r="BP713" s="2"/>
      <c r="BQ713" s="2"/>
      <c r="BR713" s="2"/>
      <c r="BS713" s="2"/>
      <c r="BT713" s="2"/>
      <c r="BU713" s="2"/>
      <c r="BV713" s="2"/>
      <c r="BW713" s="2"/>
      <c r="BX713" s="2"/>
      <c r="BY713" s="2"/>
      <c r="BZ713" s="2"/>
      <c r="CA713" s="2"/>
      <c r="CB713" s="2"/>
      <c r="CC713" s="2"/>
      <c r="CD713" s="2"/>
      <c r="CE713" s="4"/>
      <c r="CF713" s="2">
        <v>7100</v>
      </c>
      <c r="CG713" s="2"/>
      <c r="CH713" s="2"/>
      <c r="CI713" s="2"/>
      <c r="CJ713" s="2"/>
      <c r="CK713" s="2"/>
      <c r="CL713" s="2"/>
      <c r="CM713" s="2"/>
      <c r="CN713" s="2"/>
      <c r="CO713" s="2"/>
      <c r="CP713" s="2"/>
      <c r="CQ713" s="2"/>
      <c r="CR713" s="2"/>
      <c r="CS713" s="2"/>
      <c r="CT713" s="2"/>
      <c r="CU713" s="2"/>
      <c r="CV713" s="2"/>
      <c r="CW713" s="2"/>
      <c r="CX713" s="2"/>
      <c r="CY713" s="45"/>
      <c r="CZ713" s="45"/>
      <c r="DA713" s="45"/>
      <c r="DB713" s="2">
        <v>8</v>
      </c>
      <c r="DC713" s="2">
        <v>60</v>
      </c>
      <c r="DD713" s="4" t="s">
        <v>11986</v>
      </c>
      <c r="DE713" t="s">
        <v>12328</v>
      </c>
      <c r="DF713" s="2"/>
      <c r="DG713" s="2"/>
      <c r="DH713" s="2"/>
      <c r="DI713" s="2"/>
      <c r="DJ713" s="2"/>
      <c r="DK713" s="2"/>
      <c r="DL713" s="2"/>
      <c r="DM713" s="2"/>
      <c r="DN713" s="2"/>
      <c r="DO713" s="2"/>
      <c r="DP713" s="2"/>
      <c r="DQ713" s="2"/>
      <c r="DR713" s="2"/>
      <c r="DS713" s="2"/>
      <c r="DT713" s="2"/>
      <c r="DU713" s="49"/>
      <c r="DV713" s="49"/>
      <c r="DW713" s="49"/>
      <c r="DX713" t="s">
        <v>12498</v>
      </c>
      <c r="DY713" s="4"/>
      <c r="DZ713" s="4"/>
      <c r="EA713" s="4"/>
      <c r="EB713" s="3"/>
      <c r="EC713" s="3"/>
      <c r="ED713" s="59"/>
    </row>
    <row r="714" spans="1:134">
      <c r="A714" s="62">
        <v>3503070</v>
      </c>
      <c r="B714" s="2" t="s">
        <v>5856</v>
      </c>
      <c r="C714" s="4">
        <v>1</v>
      </c>
      <c r="D714" s="2" t="s">
        <v>5861</v>
      </c>
      <c r="E714" s="2" t="s">
        <v>5735</v>
      </c>
      <c r="F714" s="2" t="s">
        <v>5861</v>
      </c>
      <c r="G714" s="2" t="s">
        <v>12746</v>
      </c>
      <c r="H714" s="2"/>
      <c r="I714" s="2" t="s">
        <v>5862</v>
      </c>
      <c r="J714" s="2" t="s">
        <v>17031</v>
      </c>
      <c r="K714" s="2" t="s">
        <v>9878</v>
      </c>
      <c r="L714" s="2" t="s">
        <v>9878</v>
      </c>
      <c r="M714" s="2"/>
      <c r="N714" s="4" t="s">
        <v>12212</v>
      </c>
      <c r="O714" s="4" t="s">
        <v>26733</v>
      </c>
      <c r="P714" s="4" t="s">
        <v>12144</v>
      </c>
      <c r="Q714" s="2"/>
      <c r="R714" s="2" t="s">
        <v>12746</v>
      </c>
      <c r="S714" s="2"/>
      <c r="T714" s="2"/>
      <c r="U714" s="2"/>
      <c r="V714" s="2"/>
      <c r="W714" s="2"/>
      <c r="X714" s="2"/>
      <c r="Y714" s="2">
        <v>160</v>
      </c>
      <c r="Z714" s="2">
        <v>40</v>
      </c>
      <c r="AA714" s="2">
        <v>1</v>
      </c>
      <c r="AB714" s="22">
        <v>5</v>
      </c>
      <c r="AC714" s="2">
        <v>1</v>
      </c>
      <c r="AD714" s="2"/>
      <c r="AE714" s="2"/>
      <c r="AF714" s="2"/>
      <c r="AG714" s="2"/>
      <c r="AH714" s="2"/>
      <c r="AI714" s="2"/>
      <c r="AJ714" s="2"/>
      <c r="AK714" s="2"/>
      <c r="AL714" s="4">
        <f t="shared" si="82"/>
        <v>0</v>
      </c>
      <c r="AM714" s="2"/>
      <c r="AN714" s="2"/>
      <c r="AO714" s="2"/>
      <c r="AP714" s="2"/>
      <c r="AQ714" s="4">
        <f t="shared" si="83"/>
        <v>0</v>
      </c>
      <c r="AR714" s="2"/>
      <c r="AS714" s="2"/>
      <c r="AT714" s="2"/>
      <c r="AU714" s="2">
        <v>3</v>
      </c>
      <c r="AV714" s="2">
        <v>3</v>
      </c>
      <c r="AW714" s="2">
        <v>3</v>
      </c>
      <c r="AX714" s="2">
        <v>3</v>
      </c>
      <c r="AY714" s="2">
        <v>3</v>
      </c>
      <c r="AZ714" s="2">
        <v>3</v>
      </c>
      <c r="BA714" s="2">
        <v>3</v>
      </c>
      <c r="BB714" s="2"/>
      <c r="BC714" s="2"/>
      <c r="BD714" s="4">
        <f t="shared" si="85"/>
        <v>21</v>
      </c>
      <c r="BE714" s="2">
        <v>1536</v>
      </c>
      <c r="BF714">
        <f t="shared" si="86"/>
        <v>1536</v>
      </c>
      <c r="BG714" s="2">
        <v>1500</v>
      </c>
      <c r="BH714" s="2">
        <v>3000</v>
      </c>
      <c r="BI714" s="2">
        <v>35</v>
      </c>
      <c r="BJ714" s="49">
        <v>284</v>
      </c>
      <c r="BK714" s="4">
        <f t="shared" si="84"/>
        <v>3319</v>
      </c>
      <c r="BL714" s="2"/>
      <c r="BM714" s="49">
        <v>1960</v>
      </c>
      <c r="BN714" s="49">
        <v>11760</v>
      </c>
      <c r="BO714" s="2" t="s">
        <v>12001</v>
      </c>
      <c r="BP714" s="2"/>
      <c r="BQ714" s="2"/>
      <c r="BR714" s="2"/>
      <c r="BS714" s="2"/>
      <c r="BT714" s="2"/>
      <c r="BU714" s="2"/>
      <c r="BV714" s="2"/>
      <c r="BW714" s="2"/>
      <c r="BX714" s="2"/>
      <c r="BY714" s="2"/>
      <c r="BZ714" s="2"/>
      <c r="CA714" s="2"/>
      <c r="CB714" s="2"/>
      <c r="CC714" s="2"/>
      <c r="CD714" s="2"/>
      <c r="CE714" s="4"/>
      <c r="CF714" s="2">
        <v>11700</v>
      </c>
      <c r="CG714" s="2"/>
      <c r="CH714" s="2"/>
      <c r="CI714" s="2"/>
      <c r="CJ714" s="2"/>
      <c r="CK714" s="2"/>
      <c r="CL714" s="2"/>
      <c r="CM714" s="2"/>
      <c r="CN714" s="2"/>
      <c r="CO714" s="2"/>
      <c r="CP714" s="2"/>
      <c r="CQ714" s="2"/>
      <c r="CR714" s="2"/>
      <c r="CS714" s="2"/>
      <c r="CT714" s="2"/>
      <c r="CU714" s="2"/>
      <c r="CV714" s="2"/>
      <c r="CW714" s="2"/>
      <c r="CX714" s="2"/>
      <c r="CY714" s="45"/>
      <c r="CZ714" s="45"/>
      <c r="DA714" s="45"/>
      <c r="DB714" s="2"/>
      <c r="DC714" s="2"/>
      <c r="DD714" s="2"/>
      <c r="DE714" s="2"/>
      <c r="DF714" s="2"/>
      <c r="DG714" s="2"/>
      <c r="DH714" s="2"/>
      <c r="DI714" s="2"/>
      <c r="DJ714" s="2"/>
      <c r="DK714" s="2"/>
      <c r="DL714" s="2"/>
      <c r="DM714" s="2"/>
      <c r="DN714" s="2"/>
      <c r="DO714" s="2"/>
      <c r="DP714" s="2"/>
      <c r="DQ714" s="2"/>
      <c r="DR714" s="2"/>
      <c r="DS714" s="2"/>
      <c r="DT714" s="2"/>
      <c r="DU714" s="49"/>
      <c r="DV714" s="49"/>
      <c r="DW714" s="49"/>
      <c r="DX714" t="s">
        <v>12498</v>
      </c>
      <c r="DY714" s="4"/>
      <c r="DZ714" s="4"/>
      <c r="EA714" s="4"/>
      <c r="EB714" s="3"/>
      <c r="EC714" s="3"/>
      <c r="ED714" s="59"/>
    </row>
    <row r="715" spans="1:134">
      <c r="A715" s="62">
        <v>3503071</v>
      </c>
      <c r="B715" s="2" t="s">
        <v>6332</v>
      </c>
      <c r="C715" s="4">
        <v>1</v>
      </c>
      <c r="D715" s="2" t="s">
        <v>5863</v>
      </c>
      <c r="E715" s="2" t="s">
        <v>5864</v>
      </c>
      <c r="F715" s="2" t="s">
        <v>5863</v>
      </c>
      <c r="G715" s="2" t="s">
        <v>12144</v>
      </c>
      <c r="H715" s="6"/>
      <c r="I715" s="2" t="s">
        <v>9118</v>
      </c>
      <c r="J715" s="4" t="s">
        <v>17031</v>
      </c>
      <c r="K715" s="2" t="s">
        <v>9357</v>
      </c>
      <c r="L715" s="2" t="s">
        <v>9357</v>
      </c>
      <c r="N715" t="s">
        <v>9358</v>
      </c>
      <c r="O715" s="4"/>
      <c r="P715" s="4" t="s">
        <v>12144</v>
      </c>
      <c r="Q715" s="2"/>
      <c r="R715" s="2" t="s">
        <v>12746</v>
      </c>
      <c r="S715" s="2"/>
      <c r="T715" s="2"/>
      <c r="V715" s="2"/>
      <c r="W715" s="2"/>
      <c r="X715" s="2"/>
      <c r="Y715" s="2">
        <v>101</v>
      </c>
      <c r="Z715" s="2">
        <v>32</v>
      </c>
      <c r="AA715" s="2">
        <v>1</v>
      </c>
      <c r="AB715" s="22">
        <v>4</v>
      </c>
      <c r="AC715" s="2"/>
      <c r="AD715" s="2"/>
      <c r="AE715" s="2">
        <v>1</v>
      </c>
      <c r="AF715" s="2"/>
      <c r="AG715" s="2"/>
      <c r="AH715" s="2"/>
      <c r="AI715" s="2"/>
      <c r="AJ715" s="2"/>
      <c r="AK715" s="2"/>
      <c r="AL715" s="4">
        <f t="shared" si="82"/>
        <v>1</v>
      </c>
      <c r="AM715" s="2"/>
      <c r="AN715" s="2">
        <v>1986</v>
      </c>
      <c r="AO715" s="2"/>
      <c r="AP715" s="2"/>
      <c r="AQ715" s="4">
        <f t="shared" si="83"/>
        <v>1986</v>
      </c>
      <c r="AR715" s="2"/>
      <c r="AS715" s="2"/>
      <c r="AT715" s="2">
        <v>3</v>
      </c>
      <c r="AU715" s="2">
        <v>3</v>
      </c>
      <c r="AV715" s="2">
        <v>3</v>
      </c>
      <c r="AW715" s="2">
        <v>3</v>
      </c>
      <c r="AX715" s="2">
        <v>3</v>
      </c>
      <c r="AY715" s="2">
        <v>3</v>
      </c>
      <c r="AZ715" s="2">
        <v>3</v>
      </c>
      <c r="BA715" s="2">
        <v>3</v>
      </c>
      <c r="BB715" s="2">
        <v>3</v>
      </c>
      <c r="BC715" s="2"/>
      <c r="BD715" s="4">
        <f t="shared" si="85"/>
        <v>27</v>
      </c>
      <c r="BE715" s="2">
        <v>2226</v>
      </c>
      <c r="BF715">
        <f t="shared" si="86"/>
        <v>4212</v>
      </c>
      <c r="BG715" s="2">
        <v>775</v>
      </c>
      <c r="BH715" s="2">
        <v>3030</v>
      </c>
      <c r="BI715" s="2"/>
      <c r="BJ715" s="49">
        <v>110</v>
      </c>
      <c r="BK715" s="4">
        <f t="shared" si="84"/>
        <v>3140</v>
      </c>
      <c r="BL715" s="2"/>
      <c r="BM715" s="49">
        <v>2025</v>
      </c>
      <c r="BN715" s="49">
        <v>9720</v>
      </c>
      <c r="BO715" s="2" t="s">
        <v>12005</v>
      </c>
      <c r="BP715" s="2"/>
      <c r="BQ715" s="2"/>
      <c r="BR715" s="2"/>
      <c r="BS715" s="2"/>
      <c r="BT715" s="2"/>
      <c r="BU715" s="2"/>
      <c r="BV715" s="2"/>
      <c r="BW715" s="2"/>
      <c r="BX715" s="2"/>
      <c r="BY715" s="2"/>
      <c r="BZ715" s="2"/>
      <c r="CA715" s="2"/>
      <c r="CB715" s="2"/>
      <c r="CC715" s="2"/>
      <c r="CD715" s="2"/>
      <c r="CE715" s="4"/>
      <c r="CF715" s="2">
        <v>3480</v>
      </c>
      <c r="CG715" s="2"/>
      <c r="CH715" s="2"/>
      <c r="CI715" s="2"/>
      <c r="CJ715" s="2"/>
      <c r="CK715" s="2"/>
      <c r="CL715" s="2"/>
      <c r="CM715" s="2"/>
      <c r="CN715" s="2"/>
      <c r="CO715" s="2"/>
      <c r="CP715" s="2"/>
      <c r="CQ715" s="2"/>
      <c r="CR715" s="2"/>
      <c r="CS715" s="2"/>
      <c r="CT715" s="2"/>
      <c r="CU715" s="2"/>
      <c r="CV715" s="2"/>
      <c r="CW715" s="2"/>
      <c r="CX715" s="2">
        <v>2</v>
      </c>
      <c r="CY715" s="45">
        <v>20</v>
      </c>
      <c r="CZ715" s="45"/>
      <c r="DA715" s="45"/>
      <c r="DB715" s="2"/>
      <c r="DC715" s="2"/>
      <c r="DD715" s="2"/>
      <c r="DE715" s="2"/>
      <c r="DF715" s="2"/>
      <c r="DG715" s="2"/>
      <c r="DH715" s="2"/>
      <c r="DI715" s="2"/>
      <c r="DJ715" s="2"/>
      <c r="DK715" s="2"/>
      <c r="DL715" s="2"/>
      <c r="DM715" s="2"/>
      <c r="DS715" s="2"/>
      <c r="DT715" s="2"/>
      <c r="DU715" s="49">
        <v>10000</v>
      </c>
      <c r="DV715" s="49"/>
      <c r="DW715" s="49">
        <v>110</v>
      </c>
      <c r="DX715" t="s">
        <v>12498</v>
      </c>
      <c r="DY715" s="4" t="s">
        <v>33449</v>
      </c>
      <c r="DZ715" s="4"/>
      <c r="EA715" s="4" t="s">
        <v>33450</v>
      </c>
    </row>
    <row r="716" spans="1:134">
      <c r="A716" s="62">
        <v>3503072</v>
      </c>
      <c r="B716" s="2" t="s">
        <v>6101</v>
      </c>
      <c r="C716" s="4">
        <v>1</v>
      </c>
      <c r="D716" s="2" t="s">
        <v>6456</v>
      </c>
      <c r="E716" s="2" t="s">
        <v>9244</v>
      </c>
      <c r="F716" s="2"/>
      <c r="G716" s="2" t="s">
        <v>12144</v>
      </c>
      <c r="H716" s="2"/>
      <c r="I716" s="2" t="s">
        <v>6221</v>
      </c>
      <c r="J716" s="2" t="s">
        <v>17031</v>
      </c>
      <c r="K716" s="2" t="s">
        <v>9357</v>
      </c>
      <c r="L716" s="2" t="s">
        <v>9357</v>
      </c>
      <c r="M716" s="2"/>
      <c r="N716" t="s">
        <v>9358</v>
      </c>
      <c r="O716" s="4"/>
      <c r="P716" s="4" t="s">
        <v>12144</v>
      </c>
      <c r="Q716" s="2"/>
      <c r="R716" s="2" t="s">
        <v>12746</v>
      </c>
      <c r="S716" s="2"/>
      <c r="T716" s="2" t="s">
        <v>12746</v>
      </c>
      <c r="U716" s="2"/>
      <c r="V716" s="2" t="s">
        <v>12746</v>
      </c>
      <c r="W716" s="2" t="s">
        <v>12746</v>
      </c>
      <c r="X716" s="2"/>
      <c r="Y716" s="2">
        <v>175</v>
      </c>
      <c r="Z716" s="2">
        <v>40</v>
      </c>
      <c r="AA716" s="2">
        <v>1</v>
      </c>
      <c r="AB716" s="22">
        <v>5</v>
      </c>
      <c r="AC716" s="2"/>
      <c r="AD716" s="2">
        <v>1</v>
      </c>
      <c r="AE716" s="2"/>
      <c r="AF716" s="2"/>
      <c r="AG716" s="2"/>
      <c r="AH716" s="2"/>
      <c r="AI716" s="2"/>
      <c r="AJ716" s="2"/>
      <c r="AK716" s="2"/>
      <c r="AL716" s="4">
        <f t="shared" si="82"/>
        <v>1</v>
      </c>
      <c r="AM716" s="2">
        <v>1560</v>
      </c>
      <c r="AN716" s="2"/>
      <c r="AO716" s="2"/>
      <c r="AP716" s="2"/>
      <c r="AQ716" s="4">
        <f t="shared" si="83"/>
        <v>1560</v>
      </c>
      <c r="AR716" s="2">
        <v>2</v>
      </c>
      <c r="AS716" s="2">
        <v>2</v>
      </c>
      <c r="AT716" s="2">
        <v>2</v>
      </c>
      <c r="AU716" s="2">
        <v>2</v>
      </c>
      <c r="AV716" s="2">
        <v>3</v>
      </c>
      <c r="AW716" s="2">
        <v>3</v>
      </c>
      <c r="AX716" s="2">
        <v>3</v>
      </c>
      <c r="AY716" s="2">
        <v>3</v>
      </c>
      <c r="AZ716" s="2">
        <v>3</v>
      </c>
      <c r="BA716" s="2">
        <v>2</v>
      </c>
      <c r="BB716" s="2">
        <v>2</v>
      </c>
      <c r="BC716" s="2">
        <v>2</v>
      </c>
      <c r="BD716" s="4">
        <f t="shared" si="85"/>
        <v>29</v>
      </c>
      <c r="BE716" s="2">
        <v>1606</v>
      </c>
      <c r="BF716">
        <f t="shared" si="86"/>
        <v>3166</v>
      </c>
      <c r="BG716" s="2">
        <v>1815</v>
      </c>
      <c r="BH716" s="2">
        <v>2107</v>
      </c>
      <c r="BI716" s="2">
        <v>227</v>
      </c>
      <c r="BJ716" s="49">
        <v>78</v>
      </c>
      <c r="BK716" s="4">
        <f t="shared" si="84"/>
        <v>2412</v>
      </c>
      <c r="BL716" s="2"/>
      <c r="BM716" s="49">
        <v>45</v>
      </c>
      <c r="BN716" s="49">
        <v>842</v>
      </c>
      <c r="BO716" s="2" t="s">
        <v>13549</v>
      </c>
      <c r="BP716" s="2">
        <v>193</v>
      </c>
      <c r="BQ716" s="2">
        <v>5618</v>
      </c>
      <c r="BR716" s="2" t="s">
        <v>12824</v>
      </c>
      <c r="BS716" s="2">
        <v>32</v>
      </c>
      <c r="BT716" s="2">
        <v>1013</v>
      </c>
      <c r="BU716" s="2" t="s">
        <v>15378</v>
      </c>
      <c r="BV716" s="2">
        <v>1</v>
      </c>
      <c r="BW716" s="2">
        <v>17</v>
      </c>
      <c r="BX716" s="2" t="s">
        <v>6570</v>
      </c>
      <c r="BY716" s="2"/>
      <c r="BZ716" s="2"/>
      <c r="CA716" s="2"/>
      <c r="CB716" s="2"/>
      <c r="CC716" s="2"/>
      <c r="CD716" s="2"/>
      <c r="CE716" s="4"/>
      <c r="CF716" s="2">
        <v>7671</v>
      </c>
      <c r="CG716" s="2"/>
      <c r="CH716" s="2"/>
      <c r="CI716" s="2"/>
      <c r="CJ716" s="2"/>
      <c r="CK716" s="2"/>
      <c r="CL716" s="2"/>
      <c r="CM716" s="2"/>
      <c r="CN716" s="2"/>
      <c r="CO716" s="2"/>
      <c r="CP716" s="2"/>
      <c r="CQ716" s="2"/>
      <c r="CR716" s="2"/>
      <c r="CS716" s="2"/>
      <c r="CT716" s="2"/>
      <c r="CU716" s="2"/>
      <c r="CV716" s="2"/>
      <c r="CW716" s="2"/>
      <c r="CX716" s="2">
        <v>1</v>
      </c>
      <c r="CY716" s="45">
        <v>5</v>
      </c>
      <c r="CZ716" s="45"/>
      <c r="DA716" s="45"/>
      <c r="DB716" s="2">
        <v>30</v>
      </c>
      <c r="DC716" s="2">
        <v>227</v>
      </c>
      <c r="DD716" s="4" t="s">
        <v>11986</v>
      </c>
      <c r="DE716" s="2" t="s">
        <v>12328</v>
      </c>
      <c r="DF716" s="2"/>
      <c r="DG716" s="2"/>
      <c r="DH716" s="2"/>
      <c r="DI716" s="2"/>
      <c r="DJ716" s="2"/>
      <c r="DK716" s="2"/>
      <c r="DL716" s="2"/>
      <c r="DM716" s="2"/>
      <c r="DN716" s="2"/>
      <c r="DO716" s="2"/>
      <c r="DP716" s="2"/>
      <c r="DQ716" s="2"/>
      <c r="DR716" s="2"/>
      <c r="DS716" s="2"/>
      <c r="DT716" s="2"/>
      <c r="DU716" s="49">
        <v>3000</v>
      </c>
      <c r="DV716" s="49"/>
      <c r="DW716" s="49">
        <v>78</v>
      </c>
      <c r="DX716" t="s">
        <v>12498</v>
      </c>
      <c r="DY716" s="4" t="s">
        <v>31340</v>
      </c>
      <c r="DZ716" s="4"/>
      <c r="EA716" s="4"/>
      <c r="EB716" s="3"/>
      <c r="EC716" s="3"/>
      <c r="ED716" s="59"/>
    </row>
    <row r="717" spans="1:134">
      <c r="A717" s="62">
        <v>3503073</v>
      </c>
      <c r="B717" s="2" t="s">
        <v>6455</v>
      </c>
      <c r="C717" s="4">
        <v>1</v>
      </c>
      <c r="D717" s="2" t="s">
        <v>6457</v>
      </c>
      <c r="E717" s="2" t="s">
        <v>6113</v>
      </c>
      <c r="F717" s="2" t="s">
        <v>6112</v>
      </c>
      <c r="G717" s="2" t="s">
        <v>12144</v>
      </c>
      <c r="H717" s="2"/>
      <c r="I717" s="4" t="s">
        <v>9148</v>
      </c>
      <c r="J717" s="2" t="s">
        <v>17031</v>
      </c>
      <c r="K717" s="59" t="s">
        <v>29060</v>
      </c>
      <c r="L717" s="59" t="s">
        <v>29060</v>
      </c>
      <c r="M717" s="59" t="s">
        <v>30177</v>
      </c>
      <c r="N717" s="2" t="s">
        <v>9027</v>
      </c>
      <c r="O717" s="4"/>
      <c r="P717" s="4" t="s">
        <v>12144</v>
      </c>
      <c r="Q717" s="2"/>
      <c r="R717" s="2" t="s">
        <v>12746</v>
      </c>
      <c r="S717" s="2"/>
      <c r="T717" s="2"/>
      <c r="U717" s="2"/>
      <c r="V717" s="2"/>
      <c r="W717" s="2"/>
      <c r="X717" s="2"/>
      <c r="Y717" s="2">
        <v>305</v>
      </c>
      <c r="Z717" s="2">
        <v>48</v>
      </c>
      <c r="AA717" s="2">
        <v>1</v>
      </c>
      <c r="AB717" s="22">
        <v>6</v>
      </c>
      <c r="AC717" s="2"/>
      <c r="AD717" s="2">
        <v>2</v>
      </c>
      <c r="AE717" s="2"/>
      <c r="AF717" s="2">
        <v>2</v>
      </c>
      <c r="AG717" s="2">
        <v>1</v>
      </c>
      <c r="AH717" s="2">
        <v>1</v>
      </c>
      <c r="AI717" s="2">
        <v>1</v>
      </c>
      <c r="AJ717" s="2">
        <v>1</v>
      </c>
      <c r="AK717" s="2">
        <v>1</v>
      </c>
      <c r="AL717" s="4">
        <f t="shared" si="82"/>
        <v>5</v>
      </c>
      <c r="AM717" s="2">
        <v>3600</v>
      </c>
      <c r="AN717" s="2"/>
      <c r="AO717" s="2">
        <v>2459</v>
      </c>
      <c r="AP717" s="2">
        <v>1365</v>
      </c>
      <c r="AQ717" s="4">
        <f t="shared" si="83"/>
        <v>7424</v>
      </c>
      <c r="AR717" s="2">
        <v>9</v>
      </c>
      <c r="AS717" s="2">
        <v>10</v>
      </c>
      <c r="AT717" s="2">
        <v>10</v>
      </c>
      <c r="AU717" s="2">
        <v>8</v>
      </c>
      <c r="AV717" s="2">
        <v>12</v>
      </c>
      <c r="AW717" s="2">
        <v>12</v>
      </c>
      <c r="AX717" s="2">
        <v>9</v>
      </c>
      <c r="AY717" s="2">
        <v>10</v>
      </c>
      <c r="AZ717" s="2">
        <v>10</v>
      </c>
      <c r="BA717" s="2">
        <v>9</v>
      </c>
      <c r="BB717" s="2">
        <v>10</v>
      </c>
      <c r="BC717" s="2">
        <v>11</v>
      </c>
      <c r="BD717" s="4">
        <f t="shared" si="85"/>
        <v>120</v>
      </c>
      <c r="BE717" s="2">
        <v>12729</v>
      </c>
      <c r="BF717">
        <f t="shared" si="86"/>
        <v>20153</v>
      </c>
      <c r="BG717" s="2">
        <v>12460</v>
      </c>
      <c r="BH717" s="2">
        <v>18111</v>
      </c>
      <c r="BI717" s="2">
        <v>280</v>
      </c>
      <c r="BJ717" s="49">
        <v>785</v>
      </c>
      <c r="BK717" s="4">
        <f t="shared" si="84"/>
        <v>19176</v>
      </c>
      <c r="BL717" s="2"/>
      <c r="BM717" s="49">
        <v>3603</v>
      </c>
      <c r="BN717" s="49">
        <v>20238</v>
      </c>
      <c r="BO717" s="2" t="s">
        <v>12005</v>
      </c>
      <c r="BP717" s="2">
        <v>670</v>
      </c>
      <c r="BQ717" s="2">
        <v>11240</v>
      </c>
      <c r="BR717" s="2" t="s">
        <v>12019</v>
      </c>
      <c r="BS717" s="2">
        <v>1149</v>
      </c>
      <c r="BT717" s="2">
        <v>9195</v>
      </c>
      <c r="BU717" s="2" t="s">
        <v>15744</v>
      </c>
      <c r="BV717" s="2">
        <v>154</v>
      </c>
      <c r="BW717" s="2">
        <v>4758</v>
      </c>
      <c r="BX717" s="2" t="s">
        <v>6114</v>
      </c>
      <c r="BY717" s="2"/>
      <c r="BZ717" s="2">
        <v>4149</v>
      </c>
      <c r="CA717" s="4" t="s">
        <v>6231</v>
      </c>
      <c r="CB717" s="2"/>
      <c r="CC717" s="2"/>
      <c r="CD717" s="2"/>
      <c r="CE717" s="4">
        <v>51100</v>
      </c>
      <c r="CF717" s="2"/>
      <c r="CG717" s="2"/>
      <c r="CH717" s="2"/>
      <c r="CI717" s="2"/>
      <c r="CJ717" s="2"/>
      <c r="CK717" s="2"/>
      <c r="CL717" s="2"/>
      <c r="CM717" s="2"/>
      <c r="CN717" s="2"/>
      <c r="CO717" s="2"/>
      <c r="CP717" s="2"/>
      <c r="CQ717" s="2"/>
      <c r="CR717" s="2"/>
      <c r="CS717" s="2"/>
      <c r="CT717" s="2"/>
      <c r="CU717" s="2"/>
      <c r="CV717" s="2"/>
      <c r="CW717" s="2"/>
      <c r="CX717" s="2">
        <v>6</v>
      </c>
      <c r="CY717" s="45">
        <v>42</v>
      </c>
      <c r="CZ717" s="45"/>
      <c r="DA717" s="45"/>
      <c r="DB717" s="2">
        <v>35</v>
      </c>
      <c r="DC717" s="2">
        <v>280</v>
      </c>
      <c r="DD717" s="2" t="s">
        <v>11905</v>
      </c>
      <c r="DE717" s="2" t="s">
        <v>12152</v>
      </c>
      <c r="DF717" s="2"/>
      <c r="DG717" s="2"/>
      <c r="DH717" s="2"/>
      <c r="DI717" s="2"/>
      <c r="DJ717" s="2"/>
      <c r="DK717" s="2"/>
      <c r="DL717" s="2"/>
      <c r="DM717" s="2"/>
      <c r="DN717" s="2"/>
      <c r="DO717" s="2"/>
      <c r="DP717" s="2"/>
      <c r="DQ717" s="2"/>
      <c r="DR717" s="2"/>
      <c r="DS717" s="2"/>
      <c r="DT717" s="2"/>
      <c r="DU717" s="49"/>
      <c r="DV717" s="49"/>
      <c r="DW717" s="49">
        <v>785</v>
      </c>
      <c r="DX717" t="s">
        <v>12498</v>
      </c>
      <c r="DY717" s="4"/>
      <c r="DZ717" s="4" t="s">
        <v>33444</v>
      </c>
      <c r="EA717" s="4"/>
      <c r="EB717" s="3"/>
      <c r="EC717" s="3"/>
      <c r="ED717" s="59"/>
    </row>
    <row r="718" spans="1:134">
      <c r="A718" s="62">
        <v>3503074</v>
      </c>
      <c r="B718" s="2" t="s">
        <v>6337</v>
      </c>
      <c r="C718" s="4">
        <v>1</v>
      </c>
      <c r="D718" s="2" t="s">
        <v>6338</v>
      </c>
      <c r="E718" s="2" t="s">
        <v>6344</v>
      </c>
      <c r="F718" s="4" t="s">
        <v>6339</v>
      </c>
      <c r="G718" s="2" t="s">
        <v>12746</v>
      </c>
      <c r="H718" s="2"/>
      <c r="I718" s="2" t="s">
        <v>6342</v>
      </c>
      <c r="J718" s="2" t="s">
        <v>17031</v>
      </c>
      <c r="K718" s="2" t="s">
        <v>30032</v>
      </c>
      <c r="L718" s="2" t="s">
        <v>9141</v>
      </c>
      <c r="M718" s="2" t="s">
        <v>7294</v>
      </c>
      <c r="N718" s="2" t="s">
        <v>9027</v>
      </c>
      <c r="O718" s="4"/>
      <c r="P718" s="4" t="s">
        <v>12746</v>
      </c>
      <c r="Q718" s="2"/>
      <c r="R718" s="2" t="s">
        <v>12746</v>
      </c>
      <c r="S718" s="2"/>
      <c r="T718" s="2"/>
      <c r="U718" s="2"/>
      <c r="V718" s="2"/>
      <c r="W718" s="2"/>
      <c r="X718" s="2"/>
      <c r="Y718" s="2">
        <v>154</v>
      </c>
      <c r="Z718" s="2">
        <v>48</v>
      </c>
      <c r="AA718" s="2">
        <v>1</v>
      </c>
      <c r="AB718" s="22">
        <v>6</v>
      </c>
      <c r="AC718" s="2">
        <v>1</v>
      </c>
      <c r="AD718" s="2"/>
      <c r="AE718" s="2"/>
      <c r="AF718" s="2"/>
      <c r="AG718" s="2"/>
      <c r="AH718" s="2"/>
      <c r="AI718" s="2"/>
      <c r="AJ718" s="2"/>
      <c r="AK718" s="2"/>
      <c r="AL718" s="4">
        <f t="shared" si="82"/>
        <v>0</v>
      </c>
      <c r="AM718" s="2"/>
      <c r="AN718" s="2"/>
      <c r="AO718" s="2"/>
      <c r="AP718" s="2"/>
      <c r="AQ718" s="4">
        <f t="shared" si="83"/>
        <v>0</v>
      </c>
      <c r="AR718" s="2">
        <v>1</v>
      </c>
      <c r="AS718" s="2"/>
      <c r="AT718" s="2">
        <v>2</v>
      </c>
      <c r="AU718" s="2">
        <v>2</v>
      </c>
      <c r="AV718" s="2">
        <v>1</v>
      </c>
      <c r="AW718" s="2">
        <v>2</v>
      </c>
      <c r="AX718" s="2">
        <v>3</v>
      </c>
      <c r="AY718" s="2">
        <v>2</v>
      </c>
      <c r="AZ718" s="2">
        <v>4</v>
      </c>
      <c r="BA718" s="2">
        <v>5</v>
      </c>
      <c r="BB718" s="2">
        <v>5</v>
      </c>
      <c r="BC718" s="2">
        <v>5</v>
      </c>
      <c r="BD718" s="4">
        <f t="shared" si="85"/>
        <v>32</v>
      </c>
      <c r="BE718" s="2">
        <v>3089</v>
      </c>
      <c r="BF718">
        <f t="shared" si="86"/>
        <v>3089</v>
      </c>
      <c r="BG718" s="2">
        <v>1239</v>
      </c>
      <c r="BH718" s="2">
        <v>4100</v>
      </c>
      <c r="BI718" s="2">
        <v>80</v>
      </c>
      <c r="BJ718" s="49">
        <v>8</v>
      </c>
      <c r="BK718" s="4">
        <f t="shared" si="84"/>
        <v>4188</v>
      </c>
      <c r="BL718" s="2"/>
      <c r="BM718" s="49">
        <v>3050</v>
      </c>
      <c r="BN718" s="49">
        <v>12499</v>
      </c>
      <c r="BO718" s="2" t="s">
        <v>12001</v>
      </c>
      <c r="BP718" s="2">
        <v>13</v>
      </c>
      <c r="BQ718" s="2">
        <v>435</v>
      </c>
      <c r="BR718" s="4" t="s">
        <v>6343</v>
      </c>
      <c r="BS718" s="2"/>
      <c r="BT718" s="2"/>
      <c r="BU718" s="2"/>
      <c r="BV718" s="2"/>
      <c r="BW718" s="2"/>
      <c r="BX718" s="2"/>
      <c r="BY718" s="2"/>
      <c r="BZ718" s="2"/>
      <c r="CA718" s="2"/>
      <c r="CB718" s="2"/>
      <c r="CC718" s="2"/>
      <c r="CD718" s="2"/>
      <c r="CE718" s="4"/>
      <c r="CF718" s="2">
        <v>8323</v>
      </c>
      <c r="CG718" s="2"/>
      <c r="CH718" s="2"/>
      <c r="CI718" s="2"/>
      <c r="CJ718" s="2"/>
      <c r="CK718" s="2"/>
      <c r="CL718" s="2"/>
      <c r="CM718" s="2"/>
      <c r="CN718" s="2"/>
      <c r="CO718" s="2"/>
      <c r="CP718" s="2"/>
      <c r="CQ718" s="2"/>
      <c r="CR718" s="2"/>
      <c r="CS718" s="2"/>
      <c r="CT718" s="2"/>
      <c r="CU718" s="2"/>
      <c r="CV718" s="2"/>
      <c r="CW718" s="2"/>
      <c r="CX718" s="2">
        <v>1</v>
      </c>
      <c r="CY718" s="45">
        <v>2</v>
      </c>
      <c r="CZ718" s="45"/>
      <c r="DA718" s="45"/>
      <c r="DB718" s="2">
        <v>17</v>
      </c>
      <c r="DC718" s="2">
        <v>144</v>
      </c>
      <c r="DD718" s="4" t="s">
        <v>11986</v>
      </c>
      <c r="DE718" s="2" t="s">
        <v>12328</v>
      </c>
      <c r="DF718" s="2">
        <v>100</v>
      </c>
      <c r="DG718" s="2">
        <v>8</v>
      </c>
      <c r="DH718" s="2"/>
      <c r="DI718" s="2"/>
      <c r="DJ718" s="2"/>
      <c r="DK718" s="2"/>
      <c r="DL718" s="2"/>
      <c r="DM718" s="2"/>
      <c r="DN718" s="2"/>
      <c r="DO718" s="2"/>
      <c r="DP718" s="2"/>
      <c r="DQ718" s="2"/>
      <c r="DR718" s="2"/>
      <c r="DS718" s="2"/>
      <c r="DT718" s="2"/>
      <c r="DU718" s="49"/>
      <c r="DV718" s="49"/>
      <c r="DW718" s="49">
        <v>8</v>
      </c>
      <c r="DX718" t="s">
        <v>12498</v>
      </c>
      <c r="DY718" s="4"/>
      <c r="DZ718" s="4"/>
      <c r="EA718" s="4"/>
      <c r="EB718" s="3"/>
      <c r="EC718" s="3"/>
      <c r="ED718" s="59"/>
    </row>
    <row r="719" spans="1:134">
      <c r="A719" s="62">
        <v>3503075</v>
      </c>
      <c r="B719" s="2" t="s">
        <v>6580</v>
      </c>
      <c r="C719" s="4">
        <v>1</v>
      </c>
      <c r="D719" s="2" t="s">
        <v>6226</v>
      </c>
      <c r="E719" s="2" t="s">
        <v>6004</v>
      </c>
      <c r="F719" s="4" t="s">
        <v>6108</v>
      </c>
      <c r="G719" s="2" t="s">
        <v>12144</v>
      </c>
      <c r="H719" s="2"/>
      <c r="I719" s="2" t="s">
        <v>6003</v>
      </c>
      <c r="J719" s="4" t="s">
        <v>17031</v>
      </c>
      <c r="K719" s="2" t="s">
        <v>8697</v>
      </c>
      <c r="L719" s="2" t="s">
        <v>8697</v>
      </c>
      <c r="N719" s="2" t="s">
        <v>9027</v>
      </c>
      <c r="O719" s="4"/>
      <c r="P719" s="4" t="s">
        <v>12144</v>
      </c>
      <c r="Q719" s="2"/>
      <c r="R719" s="2" t="s">
        <v>12746</v>
      </c>
      <c r="S719" s="2"/>
      <c r="T719" s="2"/>
      <c r="V719" s="2"/>
      <c r="W719" s="2"/>
      <c r="X719" s="2" t="s">
        <v>12746</v>
      </c>
      <c r="Y719" s="2">
        <v>53</v>
      </c>
      <c r="Z719" s="2">
        <v>40</v>
      </c>
      <c r="AA719" s="2">
        <v>1</v>
      </c>
      <c r="AB719" s="22">
        <v>5</v>
      </c>
      <c r="AC719" s="2"/>
      <c r="AD719" s="2">
        <v>3</v>
      </c>
      <c r="AE719" s="2"/>
      <c r="AF719" s="2"/>
      <c r="AG719" s="2"/>
      <c r="AH719" s="2"/>
      <c r="AI719" s="2"/>
      <c r="AJ719" s="2"/>
      <c r="AK719" s="2"/>
      <c r="AL719" s="4">
        <f t="shared" si="82"/>
        <v>3</v>
      </c>
      <c r="AM719" s="2">
        <v>1855</v>
      </c>
      <c r="AN719" s="2"/>
      <c r="AO719" s="2"/>
      <c r="AP719" s="2"/>
      <c r="AQ719" s="4">
        <f t="shared" si="83"/>
        <v>1855</v>
      </c>
      <c r="AR719" s="2">
        <v>1</v>
      </c>
      <c r="AS719" s="2">
        <v>1</v>
      </c>
      <c r="AT719" s="2">
        <v>6</v>
      </c>
      <c r="AU719" s="2">
        <v>6</v>
      </c>
      <c r="AV719" s="2">
        <v>6</v>
      </c>
      <c r="AW719" s="2">
        <v>6</v>
      </c>
      <c r="AX719" s="2">
        <v>6</v>
      </c>
      <c r="AY719" s="2">
        <v>6</v>
      </c>
      <c r="AZ719" s="2">
        <v>6</v>
      </c>
      <c r="BA719" s="2">
        <v>6</v>
      </c>
      <c r="BB719" s="2">
        <v>6</v>
      </c>
      <c r="BC719" s="2">
        <v>6</v>
      </c>
      <c r="BD719" s="4">
        <f t="shared" si="85"/>
        <v>62</v>
      </c>
      <c r="BE719" s="2">
        <v>1763</v>
      </c>
      <c r="BF719">
        <f t="shared" si="86"/>
        <v>3618</v>
      </c>
      <c r="BG719" s="2">
        <v>1057</v>
      </c>
      <c r="BH719" s="2">
        <v>2988</v>
      </c>
      <c r="BI719" s="2">
        <v>59</v>
      </c>
      <c r="BJ719" s="49">
        <v>171</v>
      </c>
      <c r="BK719" s="4">
        <f t="shared" si="84"/>
        <v>3218</v>
      </c>
      <c r="BL719" s="2"/>
      <c r="BM719" s="49">
        <v>1730</v>
      </c>
      <c r="BN719" s="49">
        <v>9337</v>
      </c>
      <c r="BO719" s="2" t="s">
        <v>12005</v>
      </c>
      <c r="BP719" s="2"/>
      <c r="BQ719" s="2"/>
      <c r="BR719" s="2"/>
      <c r="BS719" s="2"/>
      <c r="BT719" s="2"/>
      <c r="BU719" s="2"/>
      <c r="BV719" s="2"/>
      <c r="BW719" s="2"/>
      <c r="BX719" s="2"/>
      <c r="BY719" s="2"/>
      <c r="BZ719" s="2"/>
      <c r="CA719" s="2"/>
      <c r="CB719" s="2"/>
      <c r="CC719" s="2"/>
      <c r="CD719" s="2"/>
      <c r="CE719" s="4"/>
      <c r="CF719" s="2">
        <v>8401</v>
      </c>
      <c r="CG719" s="2"/>
      <c r="CH719" s="2"/>
      <c r="CI719" s="2"/>
      <c r="CJ719" s="2"/>
      <c r="CK719" s="2"/>
      <c r="CL719" s="2"/>
      <c r="CM719" s="2"/>
      <c r="CN719" s="2"/>
      <c r="CO719" s="2"/>
      <c r="CP719" s="2"/>
      <c r="CQ719" s="2"/>
      <c r="CR719" s="2"/>
      <c r="CS719" s="2"/>
      <c r="CT719" s="2"/>
      <c r="CU719" s="2"/>
      <c r="CV719" s="2"/>
      <c r="CW719" s="2"/>
      <c r="CX719" s="2">
        <v>2</v>
      </c>
      <c r="CY719" s="45">
        <v>8</v>
      </c>
      <c r="CZ719" s="45"/>
      <c r="DA719" s="45"/>
      <c r="DB719" s="2">
        <v>12</v>
      </c>
      <c r="DC719" s="2">
        <v>72</v>
      </c>
      <c r="DD719" s="4" t="s">
        <v>11986</v>
      </c>
      <c r="DE719" s="2" t="s">
        <v>12328</v>
      </c>
      <c r="DF719" s="2"/>
      <c r="DG719" s="2"/>
      <c r="DH719" s="2"/>
      <c r="DI719" s="2"/>
      <c r="DJ719" s="2"/>
      <c r="DK719" s="2"/>
      <c r="DL719" s="2"/>
      <c r="DM719" s="2"/>
      <c r="DS719" s="2"/>
      <c r="DT719" s="2"/>
      <c r="DU719" s="49">
        <v>2500</v>
      </c>
      <c r="DV719" s="49"/>
      <c r="DW719" s="49">
        <v>171.56</v>
      </c>
      <c r="DX719" t="s">
        <v>12498</v>
      </c>
      <c r="DY719" s="4" t="s">
        <v>33445</v>
      </c>
      <c r="DZ719" s="4" t="s">
        <v>33446</v>
      </c>
      <c r="EA719" s="4"/>
    </row>
    <row r="720" spans="1:134">
      <c r="A720" s="62">
        <v>3503076</v>
      </c>
      <c r="B720" s="2" t="s">
        <v>6116</v>
      </c>
      <c r="C720" s="4">
        <v>1</v>
      </c>
      <c r="D720" s="2" t="s">
        <v>5788</v>
      </c>
      <c r="E720" s="2" t="s">
        <v>12617</v>
      </c>
      <c r="F720" s="2" t="s">
        <v>5789</v>
      </c>
      <c r="G720" s="2" t="s">
        <v>12746</v>
      </c>
      <c r="H720" s="2"/>
      <c r="I720" s="2" t="s">
        <v>5904</v>
      </c>
      <c r="J720" s="2" t="s">
        <v>17031</v>
      </c>
      <c r="K720" s="2" t="s">
        <v>5905</v>
      </c>
      <c r="L720" s="2" t="s">
        <v>5905</v>
      </c>
      <c r="M720" s="2"/>
      <c r="N720" s="2" t="s">
        <v>9027</v>
      </c>
      <c r="O720" s="4" t="s">
        <v>12637</v>
      </c>
      <c r="P720" s="84" t="s">
        <v>12636</v>
      </c>
      <c r="Q720" s="2"/>
      <c r="R720" s="2" t="s">
        <v>12746</v>
      </c>
      <c r="S720" s="6" t="s">
        <v>14642</v>
      </c>
      <c r="T720" s="2"/>
      <c r="U720" s="2"/>
      <c r="V720" s="2"/>
      <c r="W720" s="2"/>
      <c r="X720" s="2" t="s">
        <v>12637</v>
      </c>
      <c r="Y720" s="2">
        <v>153</v>
      </c>
      <c r="Z720" s="2">
        <v>40</v>
      </c>
      <c r="AA720" s="2">
        <v>1</v>
      </c>
      <c r="AB720" s="22">
        <v>5</v>
      </c>
      <c r="AC720" s="2">
        <v>1</v>
      </c>
      <c r="AD720" s="2"/>
      <c r="AE720" s="2"/>
      <c r="AF720" s="2"/>
      <c r="AG720" s="2"/>
      <c r="AH720" s="2"/>
      <c r="AI720" s="2"/>
      <c r="AJ720" s="2"/>
      <c r="AK720" s="2"/>
      <c r="AL720" s="4">
        <f t="shared" si="82"/>
        <v>0</v>
      </c>
      <c r="AM720" s="2"/>
      <c r="AN720" s="2"/>
      <c r="AO720" s="2"/>
      <c r="AP720" s="2"/>
      <c r="AQ720" s="4">
        <f t="shared" si="83"/>
        <v>0</v>
      </c>
      <c r="AR720" s="2"/>
      <c r="AS720" s="2"/>
      <c r="AT720" s="2"/>
      <c r="AU720" s="2">
        <v>2</v>
      </c>
      <c r="AV720" s="2">
        <v>2</v>
      </c>
      <c r="AW720" s="2">
        <v>4</v>
      </c>
      <c r="AX720" s="2">
        <v>3</v>
      </c>
      <c r="AY720" s="2">
        <v>3</v>
      </c>
      <c r="AZ720" s="2">
        <v>2</v>
      </c>
      <c r="BA720" s="2">
        <v>2</v>
      </c>
      <c r="BB720" s="2">
        <v>1</v>
      </c>
      <c r="BC720" s="2"/>
      <c r="BD720" s="4">
        <f t="shared" si="85"/>
        <v>19</v>
      </c>
      <c r="BE720" s="2">
        <v>1232</v>
      </c>
      <c r="BF720">
        <f t="shared" si="86"/>
        <v>1232</v>
      </c>
      <c r="BG720" s="2">
        <v>1190</v>
      </c>
      <c r="BH720" s="2">
        <v>2031</v>
      </c>
      <c r="BI720" s="2"/>
      <c r="BJ720" s="49">
        <v>118</v>
      </c>
      <c r="BK720" s="4">
        <f t="shared" si="84"/>
        <v>2149</v>
      </c>
      <c r="BL720" s="2"/>
      <c r="BM720" s="49">
        <v>1300</v>
      </c>
      <c r="BN720" s="49">
        <v>7126</v>
      </c>
      <c r="BO720" s="2" t="s">
        <v>12001</v>
      </c>
      <c r="BP720" s="2"/>
      <c r="BQ720" s="2"/>
      <c r="BR720" s="2"/>
      <c r="BS720" s="2"/>
      <c r="BT720" s="2"/>
      <c r="BU720" s="2"/>
      <c r="BV720" s="2"/>
      <c r="BW720" s="2"/>
      <c r="BX720" s="2"/>
      <c r="BY720" s="2"/>
      <c r="BZ720" s="2"/>
      <c r="CA720" s="2"/>
      <c r="CB720" s="2"/>
      <c r="CC720" s="2"/>
      <c r="CD720" s="2"/>
      <c r="CE720" s="4"/>
      <c r="CF720" s="2">
        <v>6801.92</v>
      </c>
      <c r="CG720" s="2"/>
      <c r="CH720" s="2"/>
      <c r="CI720" s="2"/>
      <c r="CJ720" s="2"/>
      <c r="CK720" s="2"/>
      <c r="CL720" s="2"/>
      <c r="CM720" s="2"/>
      <c r="CN720" s="2"/>
      <c r="CO720" s="2"/>
      <c r="CP720" s="2"/>
      <c r="CQ720" s="2"/>
      <c r="CR720" s="2"/>
      <c r="CS720" s="2"/>
      <c r="CT720" s="2"/>
      <c r="CU720" s="2"/>
      <c r="CV720" s="2"/>
      <c r="CW720" s="2"/>
      <c r="CX720" s="2">
        <v>2</v>
      </c>
      <c r="CY720" s="45">
        <v>10</v>
      </c>
      <c r="CZ720" s="45"/>
      <c r="DA720" s="45"/>
      <c r="DB720" s="2"/>
      <c r="DC720" s="2"/>
      <c r="DD720" s="2"/>
      <c r="DE720" s="2"/>
      <c r="DF720" s="2"/>
      <c r="DG720" s="2"/>
      <c r="DH720" s="2"/>
      <c r="DI720" s="2"/>
      <c r="DJ720" s="2"/>
      <c r="DK720" s="2"/>
      <c r="DL720" s="2"/>
      <c r="DM720" s="2"/>
      <c r="DN720" s="2"/>
      <c r="DO720" s="2"/>
      <c r="DP720" s="2"/>
      <c r="DQ720" s="2"/>
      <c r="DR720" s="2"/>
      <c r="DS720" s="2"/>
      <c r="DT720" s="2"/>
      <c r="DU720" s="49"/>
      <c r="DV720" s="49"/>
      <c r="DW720" s="49">
        <v>118.21</v>
      </c>
      <c r="DX720" t="s">
        <v>12498</v>
      </c>
      <c r="DY720" s="4" t="s">
        <v>33447</v>
      </c>
      <c r="DZ720" s="4"/>
      <c r="EA720" s="4"/>
      <c r="EB720" s="3"/>
      <c r="EC720" s="3"/>
      <c r="ED720" s="59"/>
    </row>
    <row r="721" spans="1:134">
      <c r="A721" s="62">
        <v>3503077</v>
      </c>
      <c r="B721" s="2" t="s">
        <v>6258</v>
      </c>
      <c r="C721" s="4">
        <v>1</v>
      </c>
      <c r="D721" s="2" t="s">
        <v>12650</v>
      </c>
      <c r="E721" s="2" t="s">
        <v>9694</v>
      </c>
      <c r="F721" s="2" t="s">
        <v>12650</v>
      </c>
      <c r="G721" s="2" t="s">
        <v>12144</v>
      </c>
      <c r="H721" s="4" t="s">
        <v>12144</v>
      </c>
      <c r="I721" s="2" t="s">
        <v>15854</v>
      </c>
      <c r="J721" s="2" t="s">
        <v>17031</v>
      </c>
      <c r="K721" s="2" t="s">
        <v>9291</v>
      </c>
      <c r="L721" s="2" t="s">
        <v>9291</v>
      </c>
      <c r="M721" s="2"/>
      <c r="N721" s="2" t="s">
        <v>9027</v>
      </c>
      <c r="O721" s="4"/>
      <c r="P721" s="4" t="s">
        <v>12144</v>
      </c>
      <c r="Q721" s="2"/>
      <c r="R721" s="2"/>
      <c r="S721" s="2"/>
      <c r="T721" s="2"/>
      <c r="U721" s="2"/>
      <c r="V721" s="2"/>
      <c r="W721" s="2"/>
      <c r="X721" s="2"/>
      <c r="Y721" s="2">
        <v>225</v>
      </c>
      <c r="Z721" s="2">
        <v>44</v>
      </c>
      <c r="AA721" s="2">
        <v>1</v>
      </c>
      <c r="AB721" s="22">
        <v>5.5</v>
      </c>
      <c r="AC721" s="2"/>
      <c r="AD721" s="2"/>
      <c r="AE721" s="2">
        <v>2</v>
      </c>
      <c r="AF721" s="2"/>
      <c r="AG721" s="2">
        <v>1</v>
      </c>
      <c r="AH721" s="2">
        <v>1</v>
      </c>
      <c r="AI721" s="2">
        <v>1</v>
      </c>
      <c r="AJ721" s="2">
        <v>1</v>
      </c>
      <c r="AK721" s="2">
        <v>1</v>
      </c>
      <c r="AL721" s="4">
        <f t="shared" si="82"/>
        <v>3</v>
      </c>
      <c r="AM721" s="2"/>
      <c r="AN721" s="2">
        <v>4155</v>
      </c>
      <c r="AO721" s="2"/>
      <c r="AP721" s="2">
        <v>1275</v>
      </c>
      <c r="AQ721" s="4">
        <f t="shared" si="83"/>
        <v>5430</v>
      </c>
      <c r="AR721" s="2">
        <v>19</v>
      </c>
      <c r="AS721" s="2">
        <v>8</v>
      </c>
      <c r="AT721" s="2">
        <v>14</v>
      </c>
      <c r="AU721" s="2">
        <v>18</v>
      </c>
      <c r="AV721" s="2">
        <v>17</v>
      </c>
      <c r="AW721" s="2">
        <v>15</v>
      </c>
      <c r="AX721" s="2">
        <v>18</v>
      </c>
      <c r="AY721" s="2">
        <v>31</v>
      </c>
      <c r="AZ721" s="2">
        <v>28</v>
      </c>
      <c r="BA721" s="2">
        <v>24</v>
      </c>
      <c r="BB721" s="2">
        <v>20</v>
      </c>
      <c r="BC721" s="2">
        <v>26</v>
      </c>
      <c r="BD721" s="4">
        <f t="shared" si="85"/>
        <v>238</v>
      </c>
      <c r="BE721" s="2">
        <v>24469</v>
      </c>
      <c r="BF721">
        <f t="shared" si="86"/>
        <v>29899</v>
      </c>
      <c r="BG721" s="2">
        <v>17885</v>
      </c>
      <c r="BH721" s="2">
        <v>55874</v>
      </c>
      <c r="BI721" s="2">
        <v>1128</v>
      </c>
      <c r="BJ721" s="49">
        <v>123</v>
      </c>
      <c r="BK721" s="4">
        <f t="shared" si="84"/>
        <v>57125</v>
      </c>
      <c r="BL721" s="2"/>
      <c r="BM721" s="49">
        <v>10876</v>
      </c>
      <c r="BN721" s="49">
        <v>120397</v>
      </c>
      <c r="BO721" s="2" t="s">
        <v>10218</v>
      </c>
      <c r="BP721" s="2"/>
      <c r="BQ721" s="2"/>
      <c r="BR721" s="2"/>
      <c r="BS721" s="2"/>
      <c r="BT721" s="2"/>
      <c r="BU721" s="2"/>
      <c r="BV721" s="2"/>
      <c r="BW721" s="2"/>
      <c r="BX721" s="2"/>
      <c r="BY721" s="2"/>
      <c r="BZ721" s="2"/>
      <c r="CA721" s="2"/>
      <c r="CB721" s="2"/>
      <c r="CC721" s="2"/>
      <c r="CD721" s="2"/>
      <c r="CE721" s="4"/>
      <c r="CF721" s="2">
        <v>74699.149999999994</v>
      </c>
      <c r="CG721" s="2"/>
      <c r="CH721" s="2"/>
      <c r="CI721" s="2"/>
      <c r="CJ721" s="2"/>
      <c r="CK721" s="2"/>
      <c r="CL721" s="2"/>
      <c r="CM721" s="2"/>
      <c r="CN721" s="2"/>
      <c r="CO721" s="2"/>
      <c r="CP721" s="2"/>
      <c r="CQ721" s="22"/>
      <c r="CR721" s="2"/>
      <c r="CS721" s="2"/>
      <c r="CT721" s="2"/>
      <c r="CU721" s="2"/>
      <c r="CV721" s="2"/>
      <c r="CW721" s="2"/>
      <c r="CX721" s="2">
        <v>4</v>
      </c>
      <c r="CY721" s="45">
        <v>40.5</v>
      </c>
      <c r="CZ721" s="45"/>
      <c r="DA721" s="45"/>
      <c r="DB721" s="2">
        <v>156.69999999999999</v>
      </c>
      <c r="DC721" s="2">
        <v>1128.58</v>
      </c>
      <c r="DD721" s="4" t="s">
        <v>11986</v>
      </c>
      <c r="DE721" s="2" t="s">
        <v>12328</v>
      </c>
      <c r="DF721" s="2"/>
      <c r="DG721" s="2"/>
      <c r="DH721" s="2"/>
      <c r="DI721" s="2"/>
      <c r="DJ721" s="2"/>
      <c r="DK721" s="2"/>
      <c r="DL721" s="2"/>
      <c r="DM721" s="2"/>
      <c r="DN721" s="2"/>
      <c r="DO721" s="2"/>
      <c r="DP721" s="2"/>
      <c r="DQ721" s="2"/>
      <c r="DR721" s="2"/>
      <c r="DS721" s="2"/>
      <c r="DT721" s="2"/>
      <c r="DU721" s="49">
        <v>1670</v>
      </c>
      <c r="DV721" s="49"/>
      <c r="DW721" s="52">
        <v>123.8</v>
      </c>
      <c r="DX721" t="s">
        <v>12498</v>
      </c>
      <c r="DY721" s="4" t="s">
        <v>31395</v>
      </c>
      <c r="DZ721" s="4" t="s">
        <v>33016</v>
      </c>
      <c r="EA721" s="4"/>
      <c r="EB721" s="3"/>
      <c r="EC721" s="3"/>
      <c r="ED721" s="59"/>
    </row>
    <row r="722" spans="1:134">
      <c r="A722" s="62">
        <v>3503078</v>
      </c>
      <c r="B722" s="2" t="s">
        <v>6255</v>
      </c>
      <c r="C722" s="4">
        <v>1</v>
      </c>
      <c r="D722" s="2" t="s">
        <v>6360</v>
      </c>
      <c r="E722" s="2" t="s">
        <v>6362</v>
      </c>
      <c r="F722" s="2" t="s">
        <v>6361</v>
      </c>
      <c r="G722" s="2" t="s">
        <v>12746</v>
      </c>
      <c r="H722" s="2"/>
      <c r="I722" s="2" t="s">
        <v>12637</v>
      </c>
      <c r="J722" s="4" t="s">
        <v>17031</v>
      </c>
      <c r="K722" s="2" t="s">
        <v>9291</v>
      </c>
      <c r="L722" s="2" t="s">
        <v>9291</v>
      </c>
      <c r="N722" s="6" t="s">
        <v>9027</v>
      </c>
      <c r="O722" s="4" t="s">
        <v>12637</v>
      </c>
      <c r="P722" s="4" t="s">
        <v>12144</v>
      </c>
      <c r="Q722" s="2"/>
      <c r="R722" s="2" t="s">
        <v>12746</v>
      </c>
      <c r="S722" s="2"/>
      <c r="T722" s="2"/>
      <c r="V722" s="2"/>
      <c r="W722" s="2"/>
      <c r="X722" s="2"/>
      <c r="Y722" s="2">
        <v>290</v>
      </c>
      <c r="Z722" s="2">
        <v>44</v>
      </c>
      <c r="AA722" s="2">
        <v>1</v>
      </c>
      <c r="AB722" s="22">
        <v>5.5</v>
      </c>
      <c r="AC722" s="2">
        <v>1</v>
      </c>
      <c r="AD722" s="2"/>
      <c r="AE722" s="2"/>
      <c r="AF722" s="2"/>
      <c r="AG722" s="2"/>
      <c r="AH722" s="2"/>
      <c r="AI722" s="2"/>
      <c r="AJ722" s="2"/>
      <c r="AK722" s="2"/>
      <c r="AL722" s="4">
        <f t="shared" si="82"/>
        <v>0</v>
      </c>
      <c r="AM722" s="2"/>
      <c r="AN722" s="2"/>
      <c r="AO722" s="2"/>
      <c r="AP722" s="2"/>
      <c r="AQ722" s="4">
        <f t="shared" si="83"/>
        <v>0</v>
      </c>
      <c r="AR722" s="2"/>
      <c r="AS722" s="2"/>
      <c r="AT722" s="2"/>
      <c r="AU722" s="2">
        <v>3</v>
      </c>
      <c r="AV722" s="2">
        <v>3</v>
      </c>
      <c r="AW722" s="2">
        <v>3</v>
      </c>
      <c r="AX722" s="2">
        <v>3</v>
      </c>
      <c r="AY722" s="2">
        <v>3</v>
      </c>
      <c r="AZ722" s="2">
        <v>3</v>
      </c>
      <c r="BA722" s="2">
        <v>3</v>
      </c>
      <c r="BB722" s="2">
        <v>3</v>
      </c>
      <c r="BC722" s="2">
        <v>3</v>
      </c>
      <c r="BD722" s="4">
        <f t="shared" si="85"/>
        <v>27</v>
      </c>
      <c r="BE722" s="2">
        <v>5700</v>
      </c>
      <c r="BF722">
        <f t="shared" si="86"/>
        <v>5700</v>
      </c>
      <c r="BG722" s="2">
        <v>1500</v>
      </c>
      <c r="BH722" s="2">
        <v>12000</v>
      </c>
      <c r="BI722" s="2"/>
      <c r="BJ722" s="49">
        <v>180</v>
      </c>
      <c r="BK722" s="4">
        <f t="shared" si="84"/>
        <v>12180</v>
      </c>
      <c r="BL722" s="2"/>
      <c r="BM722" s="49">
        <v>1800</v>
      </c>
      <c r="BN722" s="49">
        <v>19500</v>
      </c>
      <c r="BO722" s="2" t="s">
        <v>12001</v>
      </c>
      <c r="BP722" s="2"/>
      <c r="BQ722" s="2"/>
      <c r="BR722" s="2"/>
      <c r="BS722" s="2"/>
      <c r="BT722" s="2"/>
      <c r="BU722" s="2"/>
      <c r="BV722" s="2"/>
      <c r="BW722" s="2"/>
      <c r="BX722" s="2"/>
      <c r="BY722" s="2"/>
      <c r="BZ722" s="2"/>
      <c r="CA722" s="2"/>
      <c r="CB722" s="2"/>
      <c r="CC722" s="2"/>
      <c r="CD722" s="2"/>
      <c r="CE722" s="4"/>
      <c r="CF722" s="2">
        <v>9000</v>
      </c>
      <c r="CG722" s="2"/>
      <c r="CH722" s="2"/>
      <c r="CI722" s="2"/>
      <c r="CJ722" s="2"/>
      <c r="CK722" s="2"/>
      <c r="CL722" s="2"/>
      <c r="CM722" s="2"/>
      <c r="CN722" s="2"/>
      <c r="CO722" s="2"/>
      <c r="CP722" s="2"/>
      <c r="CQ722" s="2"/>
      <c r="CR722" s="2"/>
      <c r="CS722" s="2"/>
      <c r="CT722" s="2"/>
      <c r="CU722" s="2"/>
      <c r="CV722" s="2"/>
      <c r="CW722" s="2"/>
      <c r="CX722" s="2">
        <v>3</v>
      </c>
      <c r="CY722" s="45">
        <v>22</v>
      </c>
      <c r="CZ722" s="45"/>
      <c r="DA722" s="45"/>
      <c r="DB722" s="2"/>
      <c r="DC722" s="2"/>
      <c r="DD722" s="2"/>
      <c r="DE722" s="2"/>
      <c r="DF722" s="2"/>
      <c r="DG722" s="2"/>
      <c r="DH722" s="2"/>
      <c r="DI722" s="2"/>
      <c r="DJ722" s="2"/>
      <c r="DK722" s="2"/>
      <c r="DL722" s="2"/>
      <c r="DM722" s="2"/>
      <c r="DS722" s="2"/>
      <c r="DT722" s="2"/>
      <c r="DU722" s="49"/>
      <c r="DV722" s="49"/>
      <c r="DW722" s="49">
        <v>180</v>
      </c>
      <c r="DX722" t="s">
        <v>12498</v>
      </c>
      <c r="DY722" s="4"/>
      <c r="DZ722" s="4" t="s">
        <v>33537</v>
      </c>
      <c r="EA722" s="4"/>
    </row>
    <row r="723" spans="1:134">
      <c r="A723" s="62">
        <v>3503079</v>
      </c>
      <c r="B723" s="2" t="s">
        <v>6260</v>
      </c>
      <c r="C723" s="4"/>
      <c r="D723" s="2" t="s">
        <v>6261</v>
      </c>
      <c r="E723" s="2" t="s">
        <v>9551</v>
      </c>
      <c r="F723" s="2" t="s">
        <v>6261</v>
      </c>
      <c r="G723" s="2" t="s">
        <v>12144</v>
      </c>
      <c r="H723" s="2" t="s">
        <v>12144</v>
      </c>
      <c r="I723" s="2" t="s">
        <v>6498</v>
      </c>
      <c r="J723" s="2" t="s">
        <v>17031</v>
      </c>
      <c r="K723" s="2" t="s">
        <v>9550</v>
      </c>
      <c r="L723" s="2" t="s">
        <v>9550</v>
      </c>
      <c r="M723" s="2"/>
      <c r="N723" s="2" t="s">
        <v>9027</v>
      </c>
      <c r="O723" s="4"/>
      <c r="P723" s="4" t="s">
        <v>12144</v>
      </c>
      <c r="Q723" s="2"/>
      <c r="R723" s="2"/>
      <c r="S723" s="2"/>
      <c r="T723" s="2"/>
      <c r="U723" s="2"/>
      <c r="V723" s="2"/>
      <c r="W723" s="2"/>
      <c r="X723" s="2" t="s">
        <v>6141</v>
      </c>
      <c r="Y723" s="2">
        <v>100</v>
      </c>
      <c r="Z723" s="2">
        <v>40</v>
      </c>
      <c r="AA723" s="2">
        <v>1</v>
      </c>
      <c r="AB723" s="22">
        <v>5</v>
      </c>
      <c r="AC723" s="2"/>
      <c r="AD723" s="2">
        <v>2</v>
      </c>
      <c r="AE723" s="2"/>
      <c r="AF723" s="2"/>
      <c r="AG723" s="2"/>
      <c r="AH723" s="2"/>
      <c r="AI723" s="2"/>
      <c r="AJ723" s="2"/>
      <c r="AK723" s="2"/>
      <c r="AL723" s="4">
        <f t="shared" si="82"/>
        <v>2</v>
      </c>
      <c r="AM723" s="2">
        <v>1620</v>
      </c>
      <c r="AN723" s="2"/>
      <c r="AO723" s="2"/>
      <c r="AP723" s="2"/>
      <c r="AQ723" s="4">
        <f t="shared" si="83"/>
        <v>1620</v>
      </c>
      <c r="AR723" s="2"/>
      <c r="AS723" s="2"/>
      <c r="AT723" s="2"/>
      <c r="AU723" s="2"/>
      <c r="AV723" s="2">
        <v>5</v>
      </c>
      <c r="AW723" s="2">
        <v>6</v>
      </c>
      <c r="AX723" s="2">
        <v>5</v>
      </c>
      <c r="AY723" s="2">
        <v>5</v>
      </c>
      <c r="AZ723" s="2">
        <v>3</v>
      </c>
      <c r="BA723" s="2">
        <v>3</v>
      </c>
      <c r="BB723" s="2">
        <v>6</v>
      </c>
      <c r="BC723" s="2">
        <v>6</v>
      </c>
      <c r="BD723" s="4">
        <f t="shared" si="85"/>
        <v>39</v>
      </c>
      <c r="BE723" s="2">
        <v>2460</v>
      </c>
      <c r="BF723">
        <f t="shared" si="86"/>
        <v>4080</v>
      </c>
      <c r="BG723" s="2"/>
      <c r="BH723" s="2">
        <v>2800</v>
      </c>
      <c r="BI723" s="2"/>
      <c r="BJ723" s="49">
        <v>160</v>
      </c>
      <c r="BK723" s="4">
        <f t="shared" si="84"/>
        <v>2960</v>
      </c>
      <c r="BL723" s="2"/>
      <c r="BM723" s="49">
        <v>260</v>
      </c>
      <c r="BN723" s="49">
        <v>9635</v>
      </c>
      <c r="BO723" s="2" t="s">
        <v>12000</v>
      </c>
      <c r="BP723" s="2"/>
      <c r="BQ723" s="2"/>
      <c r="BR723" s="2"/>
      <c r="BS723" s="2"/>
      <c r="BT723" s="2"/>
      <c r="BU723" s="2"/>
      <c r="BV723" s="2"/>
      <c r="BW723" s="2"/>
      <c r="BX723" s="2"/>
      <c r="BY723" s="2"/>
      <c r="BZ723" s="2"/>
      <c r="CA723" s="2"/>
      <c r="CB723" s="2"/>
      <c r="CC723" s="2"/>
      <c r="CD723" s="2"/>
      <c r="CE723" s="4"/>
      <c r="CF723" s="2"/>
      <c r="CG723" s="2"/>
      <c r="CH723" s="2"/>
      <c r="CI723" s="2"/>
      <c r="CJ723" s="2"/>
      <c r="CK723" s="2"/>
      <c r="CL723" s="2"/>
      <c r="CM723" s="2"/>
      <c r="CN723" s="2"/>
      <c r="CO723" s="2"/>
      <c r="CP723" s="2"/>
      <c r="CQ723" s="2"/>
      <c r="CR723" s="2"/>
      <c r="CS723" s="2"/>
      <c r="CT723" s="2"/>
      <c r="CU723" s="2"/>
      <c r="CV723" s="2"/>
      <c r="CW723" s="2"/>
      <c r="CX723" s="2">
        <v>10</v>
      </c>
      <c r="CY723" s="45">
        <v>1200</v>
      </c>
      <c r="CZ723" s="45"/>
      <c r="DA723" s="45"/>
      <c r="DB723" s="2"/>
      <c r="DC723" s="2"/>
      <c r="DD723" s="2"/>
      <c r="DE723" s="2"/>
      <c r="DF723" s="2"/>
      <c r="DG723" s="2"/>
      <c r="DH723" s="2"/>
      <c r="DI723" s="2"/>
      <c r="DJ723" s="2"/>
      <c r="DK723" s="2"/>
      <c r="DL723" s="2"/>
      <c r="DM723" s="2"/>
      <c r="DN723" s="2"/>
      <c r="DO723" s="2"/>
      <c r="DP723" s="2"/>
      <c r="DQ723" s="2"/>
      <c r="DR723" s="2"/>
      <c r="DS723" s="2"/>
      <c r="DT723" s="2"/>
      <c r="DU723" s="49">
        <v>4000</v>
      </c>
      <c r="DV723" s="49"/>
      <c r="DW723" s="49">
        <v>160</v>
      </c>
      <c r="DX723" t="s">
        <v>12498</v>
      </c>
      <c r="DY723" s="84" t="s">
        <v>33538</v>
      </c>
      <c r="DZ723" s="4"/>
      <c r="EA723" s="4"/>
      <c r="EB723" s="3"/>
      <c r="EC723" s="3"/>
      <c r="ED723" s="59"/>
    </row>
    <row r="724" spans="1:134">
      <c r="A724" s="62">
        <v>3503008</v>
      </c>
      <c r="B724" s="2" t="s">
        <v>6349</v>
      </c>
      <c r="C724" s="4"/>
      <c r="D724" s="2" t="s">
        <v>6247</v>
      </c>
      <c r="E724" s="2" t="s">
        <v>6467</v>
      </c>
      <c r="F724" s="2" t="s">
        <v>6247</v>
      </c>
      <c r="G724" s="2" t="s">
        <v>12144</v>
      </c>
      <c r="H724" s="2"/>
      <c r="I724" s="2" t="s">
        <v>6467</v>
      </c>
      <c r="J724" s="2" t="s">
        <v>17031</v>
      </c>
      <c r="K724" s="2" t="s">
        <v>9711</v>
      </c>
      <c r="L724" s="2" t="s">
        <v>9711</v>
      </c>
      <c r="M724" s="2"/>
      <c r="N724" t="s">
        <v>9457</v>
      </c>
      <c r="O724" s="4"/>
      <c r="P724" s="4" t="s">
        <v>12144</v>
      </c>
      <c r="Q724" s="2"/>
      <c r="R724" s="2" t="s">
        <v>12746</v>
      </c>
      <c r="S724" s="2"/>
      <c r="T724" s="2"/>
      <c r="U724" s="2"/>
      <c r="V724" s="2"/>
      <c r="W724" s="2"/>
      <c r="X724" s="2"/>
      <c r="Y724" s="2">
        <v>290</v>
      </c>
      <c r="Z724" s="2">
        <v>44</v>
      </c>
      <c r="AA724" s="2">
        <v>1</v>
      </c>
      <c r="AB724" s="22">
        <v>5.5</v>
      </c>
      <c r="AC724" s="2"/>
      <c r="AD724" s="2">
        <v>2</v>
      </c>
      <c r="AE724" s="2"/>
      <c r="AF724" s="2"/>
      <c r="AG724" s="2"/>
      <c r="AH724" s="2"/>
      <c r="AI724" s="2"/>
      <c r="AJ724" s="2"/>
      <c r="AK724" s="2"/>
      <c r="AL724" s="4">
        <f t="shared" si="82"/>
        <v>2</v>
      </c>
      <c r="AM724" s="2">
        <v>11900</v>
      </c>
      <c r="AN724" s="2"/>
      <c r="AO724" s="2"/>
      <c r="AP724" s="2"/>
      <c r="AQ724" s="4">
        <f t="shared" si="83"/>
        <v>11900</v>
      </c>
      <c r="AR724" s="2">
        <v>9</v>
      </c>
      <c r="AS724" s="2">
        <v>9</v>
      </c>
      <c r="AT724" s="2">
        <v>9</v>
      </c>
      <c r="AU724" s="2">
        <v>10</v>
      </c>
      <c r="AV724" s="2">
        <v>12</v>
      </c>
      <c r="AW724" s="2">
        <v>12</v>
      </c>
      <c r="AX724" s="2">
        <v>12</v>
      </c>
      <c r="AY724" s="2">
        <v>12</v>
      </c>
      <c r="AZ724" s="2">
        <v>10</v>
      </c>
      <c r="BA724" s="2">
        <v>10</v>
      </c>
      <c r="BB724" s="2">
        <v>9</v>
      </c>
      <c r="BC724" s="2">
        <v>9</v>
      </c>
      <c r="BD724" s="4">
        <f t="shared" si="85"/>
        <v>123</v>
      </c>
      <c r="BE724" s="2">
        <v>11974</v>
      </c>
      <c r="BF724">
        <f t="shared" si="86"/>
        <v>23874</v>
      </c>
      <c r="BG724" s="2">
        <v>10245</v>
      </c>
      <c r="BH724" s="2">
        <v>17710</v>
      </c>
      <c r="BI724" s="2">
        <v>177</v>
      </c>
      <c r="BJ724" s="49">
        <v>728</v>
      </c>
      <c r="BK724" s="4">
        <f t="shared" si="84"/>
        <v>18615</v>
      </c>
      <c r="BL724" s="2"/>
      <c r="BM724" s="49">
        <v>5550</v>
      </c>
      <c r="BN724" s="49">
        <v>68738</v>
      </c>
      <c r="BO724" s="2" t="s">
        <v>12005</v>
      </c>
      <c r="BP724" s="2"/>
      <c r="BQ724" s="2"/>
      <c r="BR724" s="2"/>
      <c r="BS724" s="2"/>
      <c r="BT724" s="2"/>
      <c r="BU724" s="2"/>
      <c r="BV724" s="2"/>
      <c r="BW724" s="2"/>
      <c r="BX724" s="2"/>
      <c r="BY724" s="2"/>
      <c r="BZ724" s="2"/>
      <c r="CA724" s="2"/>
      <c r="CB724" s="2"/>
      <c r="CC724" s="2"/>
      <c r="CD724" s="2"/>
      <c r="CE724" s="4"/>
      <c r="CF724" s="2">
        <v>56450</v>
      </c>
      <c r="CG724" s="2"/>
      <c r="CH724" s="2"/>
      <c r="CI724" s="2"/>
      <c r="CJ724" s="2"/>
      <c r="CK724" s="2"/>
      <c r="CL724" s="2"/>
      <c r="CM724" s="2"/>
      <c r="CN724" s="2"/>
      <c r="CO724" s="2"/>
      <c r="CP724" s="2"/>
      <c r="CQ724" s="2"/>
      <c r="CR724" s="2"/>
      <c r="CS724" s="2"/>
      <c r="CT724" s="2"/>
      <c r="CU724" s="2"/>
      <c r="CV724" s="2"/>
      <c r="CW724" s="2"/>
      <c r="CX724" s="2">
        <v>11</v>
      </c>
      <c r="CY724" s="45">
        <v>58</v>
      </c>
      <c r="CZ724" s="45"/>
      <c r="DA724" s="45"/>
      <c r="DB724" s="2">
        <v>26</v>
      </c>
      <c r="DC724" s="2">
        <v>177</v>
      </c>
      <c r="DD724" s="4" t="s">
        <v>11905</v>
      </c>
      <c r="DE724" s="2" t="s">
        <v>12152</v>
      </c>
      <c r="DF724" s="2"/>
      <c r="DG724" s="2"/>
      <c r="DH724" s="2"/>
      <c r="DI724" s="2"/>
      <c r="DJ724" s="2"/>
      <c r="DK724" s="2"/>
      <c r="DL724" s="2"/>
      <c r="DM724" s="2"/>
      <c r="DN724" s="2"/>
      <c r="DO724" s="2"/>
      <c r="DP724" s="2"/>
      <c r="DQ724" s="2"/>
      <c r="DR724" s="2"/>
      <c r="DS724" s="2"/>
      <c r="DT724" s="2"/>
      <c r="DU724" s="79">
        <v>22601</v>
      </c>
      <c r="DV724" s="79"/>
      <c r="DW724" s="49">
        <v>728</v>
      </c>
      <c r="DX724" t="s">
        <v>12498</v>
      </c>
      <c r="DY724" s="4" t="s">
        <v>33539</v>
      </c>
      <c r="DZ724" s="4"/>
      <c r="EA724" s="4"/>
      <c r="EB724" s="3"/>
      <c r="EC724" s="3"/>
      <c r="ED724" s="59"/>
    </row>
    <row r="725" spans="1:134">
      <c r="A725" s="62">
        <v>3503080</v>
      </c>
      <c r="B725" s="2" t="s">
        <v>6029</v>
      </c>
      <c r="C725" s="4">
        <v>1</v>
      </c>
      <c r="D725" s="2" t="s">
        <v>5797</v>
      </c>
      <c r="E725" s="2" t="s">
        <v>5793</v>
      </c>
      <c r="F725" s="2" t="s">
        <v>5916</v>
      </c>
      <c r="G725" s="2" t="s">
        <v>12144</v>
      </c>
      <c r="H725" s="2"/>
      <c r="I725" s="2" t="s">
        <v>5917</v>
      </c>
      <c r="J725" s="2" t="s">
        <v>17031</v>
      </c>
      <c r="K725" s="2" t="s">
        <v>9432</v>
      </c>
      <c r="L725" s="2" t="s">
        <v>9432</v>
      </c>
      <c r="M725" s="2"/>
      <c r="N725" s="2" t="s">
        <v>11197</v>
      </c>
      <c r="O725" s="4"/>
      <c r="P725" s="4" t="s">
        <v>12144</v>
      </c>
      <c r="Q725" s="2"/>
      <c r="R725" s="2" t="s">
        <v>12746</v>
      </c>
      <c r="S725" s="2"/>
      <c r="T725" s="2"/>
      <c r="U725" s="2"/>
      <c r="V725" s="2"/>
      <c r="W725" s="2"/>
      <c r="X725" s="2" t="s">
        <v>12638</v>
      </c>
      <c r="Y725" s="2">
        <v>120</v>
      </c>
      <c r="Z725" s="2">
        <v>40</v>
      </c>
      <c r="AA725" s="2"/>
      <c r="AB725" s="22">
        <v>5.5</v>
      </c>
      <c r="AC725" s="2"/>
      <c r="AD725" s="2">
        <v>1</v>
      </c>
      <c r="AE725" s="2"/>
      <c r="AF725" s="2"/>
      <c r="AG725" s="2">
        <v>1</v>
      </c>
      <c r="AH725" s="2">
        <v>1</v>
      </c>
      <c r="AI725" s="2">
        <v>1</v>
      </c>
      <c r="AJ725" s="2">
        <v>1</v>
      </c>
      <c r="AK725" s="2">
        <v>1</v>
      </c>
      <c r="AL725" s="4">
        <f t="shared" si="82"/>
        <v>2</v>
      </c>
      <c r="AM725" s="2">
        <v>540</v>
      </c>
      <c r="AN725" s="2"/>
      <c r="AO725" s="2"/>
      <c r="AP725" s="2">
        <v>728</v>
      </c>
      <c r="AQ725" s="4">
        <f t="shared" si="83"/>
        <v>1268</v>
      </c>
      <c r="AR725" s="2">
        <v>1</v>
      </c>
      <c r="AS725" s="2">
        <v>1</v>
      </c>
      <c r="AT725" s="2">
        <v>1</v>
      </c>
      <c r="AU725" s="2">
        <v>4</v>
      </c>
      <c r="AV725" s="2">
        <v>4</v>
      </c>
      <c r="AW725" s="2">
        <v>4</v>
      </c>
      <c r="AX725" s="2">
        <v>4</v>
      </c>
      <c r="AY725" s="2">
        <v>4</v>
      </c>
      <c r="AZ725" s="2">
        <v>5</v>
      </c>
      <c r="BA725" s="2">
        <v>4</v>
      </c>
      <c r="BB725" s="2">
        <v>6</v>
      </c>
      <c r="BC725" s="2">
        <v>6</v>
      </c>
      <c r="BD725" s="4">
        <f t="shared" si="85"/>
        <v>44</v>
      </c>
      <c r="BE725" s="2">
        <v>2641</v>
      </c>
      <c r="BF725">
        <f t="shared" si="86"/>
        <v>3909</v>
      </c>
      <c r="BG725" s="2">
        <v>2582</v>
      </c>
      <c r="BH725" s="2">
        <v>5217</v>
      </c>
      <c r="BI725" s="2">
        <v>118</v>
      </c>
      <c r="BJ725" s="49">
        <v>760</v>
      </c>
      <c r="BK725" s="4">
        <f t="shared" si="84"/>
        <v>6095</v>
      </c>
      <c r="BL725" s="2"/>
      <c r="BM725" s="49">
        <v>367</v>
      </c>
      <c r="BN725" s="49">
        <v>3668</v>
      </c>
      <c r="BO725" s="2" t="s">
        <v>13549</v>
      </c>
      <c r="BP725" s="2">
        <v>57</v>
      </c>
      <c r="BQ725" s="2">
        <v>576</v>
      </c>
      <c r="BR725" s="2" t="s">
        <v>12922</v>
      </c>
      <c r="BS725" s="2">
        <v>283</v>
      </c>
      <c r="BT725" s="2">
        <v>2830</v>
      </c>
      <c r="BU725" s="2" t="s">
        <v>10218</v>
      </c>
      <c r="BV725" s="2">
        <v>130</v>
      </c>
      <c r="BW725" s="2">
        <v>1299</v>
      </c>
      <c r="BX725" s="2" t="s">
        <v>10209</v>
      </c>
      <c r="BY725" s="2"/>
      <c r="BZ725" s="2">
        <v>5969</v>
      </c>
      <c r="CA725" s="2" t="s">
        <v>5794</v>
      </c>
      <c r="CB725" s="2"/>
      <c r="CC725" s="2"/>
      <c r="CD725" s="2"/>
      <c r="CE725" s="4"/>
      <c r="CF725" s="2">
        <v>8555</v>
      </c>
      <c r="CG725" s="2"/>
      <c r="CH725" s="2"/>
      <c r="CI725" s="2"/>
      <c r="CJ725" s="2"/>
      <c r="CK725" s="2"/>
      <c r="CL725" s="2"/>
      <c r="CM725" s="2"/>
      <c r="CN725" s="2"/>
      <c r="CO725" s="2"/>
      <c r="CP725" s="2"/>
      <c r="CQ725" s="2"/>
      <c r="CR725" s="2"/>
      <c r="CS725" s="2"/>
      <c r="CT725" s="2"/>
      <c r="CU725" s="2"/>
      <c r="CV725" s="2"/>
      <c r="CW725" s="2"/>
      <c r="CX725" s="2">
        <v>7</v>
      </c>
      <c r="CY725" s="45">
        <v>91.5</v>
      </c>
      <c r="CZ725" s="45"/>
      <c r="DA725" s="45"/>
      <c r="DB725" s="41">
        <v>1.5</v>
      </c>
      <c r="DC725" s="2">
        <v>19.75</v>
      </c>
      <c r="DD725" s="2" t="s">
        <v>11905</v>
      </c>
      <c r="DE725" s="2" t="s">
        <v>12152</v>
      </c>
      <c r="DF725" s="2">
        <v>12.04</v>
      </c>
      <c r="DG725" s="2">
        <v>59.63</v>
      </c>
      <c r="DH725" s="4" t="s">
        <v>11986</v>
      </c>
      <c r="DI725" s="4" t="s">
        <v>12328</v>
      </c>
      <c r="DJ725" s="41">
        <v>1.5</v>
      </c>
      <c r="DK725" s="2">
        <v>15</v>
      </c>
      <c r="DL725" s="2" t="s">
        <v>11986</v>
      </c>
      <c r="DM725" s="2" t="s">
        <v>12444</v>
      </c>
      <c r="DN725" s="2"/>
      <c r="DO725" s="2"/>
      <c r="DP725" s="2"/>
      <c r="DQ725" s="2"/>
      <c r="DR725" s="2"/>
      <c r="DS725" s="2"/>
      <c r="DT725" s="2"/>
      <c r="DU725" s="49"/>
      <c r="DV725" s="49"/>
      <c r="DW725" s="49">
        <v>760.75</v>
      </c>
      <c r="DX725" t="s">
        <v>12498</v>
      </c>
      <c r="DY725" s="4" t="s">
        <v>33540</v>
      </c>
      <c r="DZ725" s="4"/>
      <c r="EA725" s="4"/>
      <c r="EB725" s="3"/>
      <c r="EC725" s="3"/>
      <c r="ED725" s="59"/>
    </row>
    <row r="726" spans="1:134">
      <c r="A726" s="62">
        <v>3503081</v>
      </c>
      <c r="B726" s="2" t="s">
        <v>5909</v>
      </c>
      <c r="C726" s="4">
        <v>1</v>
      </c>
      <c r="D726" s="2" t="s">
        <v>6053</v>
      </c>
      <c r="E726" s="4" t="s">
        <v>6514</v>
      </c>
      <c r="F726" s="2" t="s">
        <v>6159</v>
      </c>
      <c r="G726" s="2" t="s">
        <v>12746</v>
      </c>
      <c r="H726" s="2"/>
      <c r="I726" s="4" t="s">
        <v>6392</v>
      </c>
      <c r="J726" s="2" t="s">
        <v>17031</v>
      </c>
      <c r="K726" s="2" t="s">
        <v>8973</v>
      </c>
      <c r="L726" s="58" t="s">
        <v>253</v>
      </c>
      <c r="M726" s="58"/>
      <c r="N726" s="2" t="s">
        <v>8973</v>
      </c>
      <c r="O726" s="4"/>
      <c r="P726" s="4" t="s">
        <v>12144</v>
      </c>
      <c r="Q726" s="4"/>
      <c r="R726" s="2" t="s">
        <v>12746</v>
      </c>
      <c r="S726" s="2"/>
      <c r="T726" s="2"/>
      <c r="U726" s="2"/>
      <c r="V726" s="2"/>
      <c r="W726" s="2"/>
      <c r="X726" s="2"/>
      <c r="Y726" s="2">
        <v>250</v>
      </c>
      <c r="Z726" s="2">
        <v>40</v>
      </c>
      <c r="AA726" s="2">
        <v>1</v>
      </c>
      <c r="AB726" s="22">
        <v>5</v>
      </c>
      <c r="AC726" s="2">
        <v>2</v>
      </c>
      <c r="AD726" s="2"/>
      <c r="AE726" s="2"/>
      <c r="AF726" s="2"/>
      <c r="AG726" s="2"/>
      <c r="AH726" s="2"/>
      <c r="AI726" s="2"/>
      <c r="AJ726" s="2"/>
      <c r="AK726" s="2"/>
      <c r="AL726" s="4">
        <f t="shared" si="82"/>
        <v>0</v>
      </c>
      <c r="AM726" s="2"/>
      <c r="AN726" s="2"/>
      <c r="AO726" s="2"/>
      <c r="AP726" s="2"/>
      <c r="AQ726" s="4">
        <f t="shared" si="83"/>
        <v>0</v>
      </c>
      <c r="AR726" s="2"/>
      <c r="AS726" s="2"/>
      <c r="AT726" s="2"/>
      <c r="AU726" s="2"/>
      <c r="AV726" s="2"/>
      <c r="AW726" s="2"/>
      <c r="AX726" s="2"/>
      <c r="AY726" s="2"/>
      <c r="AZ726" s="2"/>
      <c r="BA726" s="2"/>
      <c r="BB726" s="2"/>
      <c r="BC726" s="2"/>
      <c r="BD726" s="4">
        <f t="shared" si="85"/>
        <v>0</v>
      </c>
      <c r="BE726" s="2"/>
      <c r="BF726">
        <f t="shared" si="86"/>
        <v>0</v>
      </c>
      <c r="BG726" s="2"/>
      <c r="BH726" s="2">
        <v>3235</v>
      </c>
      <c r="BI726" s="2">
        <v>38</v>
      </c>
      <c r="BJ726" s="49"/>
      <c r="BK726" s="4">
        <f t="shared" si="84"/>
        <v>3273</v>
      </c>
      <c r="BL726" s="2"/>
      <c r="BM726" s="49">
        <v>1120</v>
      </c>
      <c r="BN726" s="49">
        <v>5600</v>
      </c>
      <c r="BO726" s="2" t="s">
        <v>12005</v>
      </c>
      <c r="BP726" s="2"/>
      <c r="BQ726" s="2"/>
      <c r="BR726" s="2"/>
      <c r="BS726" s="2"/>
      <c r="BT726" s="2"/>
      <c r="BU726" s="2"/>
      <c r="BV726" s="2"/>
      <c r="BW726" s="2"/>
      <c r="BX726" s="2"/>
      <c r="BY726" s="2"/>
      <c r="BZ726" s="2"/>
      <c r="CA726" s="2"/>
      <c r="CB726" s="2"/>
      <c r="CC726" s="2"/>
      <c r="CD726" s="2"/>
      <c r="CE726" s="4"/>
      <c r="CF726" s="2">
        <v>3800</v>
      </c>
      <c r="CG726" s="2"/>
      <c r="CH726" s="2"/>
      <c r="CI726" s="2"/>
      <c r="CJ726" s="2"/>
      <c r="CK726" s="2"/>
      <c r="CL726" s="2"/>
      <c r="CM726" s="2"/>
      <c r="CN726" s="2"/>
      <c r="CO726" s="2"/>
      <c r="CP726" s="2"/>
      <c r="CQ726" s="2"/>
      <c r="CR726" s="2"/>
      <c r="CS726" s="2"/>
      <c r="CT726" s="2"/>
      <c r="CU726" s="2"/>
      <c r="CV726" s="2"/>
      <c r="CW726" s="2"/>
      <c r="CX726" s="2">
        <v>1</v>
      </c>
      <c r="CY726" s="45">
        <v>4</v>
      </c>
      <c r="CZ726" s="45"/>
      <c r="DA726" s="45"/>
      <c r="DB726" s="2"/>
      <c r="DC726" s="2">
        <v>38</v>
      </c>
      <c r="DD726" s="2" t="s">
        <v>12305</v>
      </c>
      <c r="DE726" s="2" t="s">
        <v>6515</v>
      </c>
      <c r="DF726" s="2"/>
      <c r="DG726" s="2"/>
      <c r="DH726" s="2"/>
      <c r="DI726" s="2"/>
      <c r="DJ726" s="2"/>
      <c r="DK726" s="2"/>
      <c r="DL726" s="2"/>
      <c r="DM726" s="2"/>
      <c r="DN726" s="2"/>
      <c r="DO726" s="2"/>
      <c r="DP726" s="2"/>
      <c r="DQ726" s="2"/>
      <c r="DR726" s="2"/>
      <c r="DS726" s="2"/>
      <c r="DT726" s="2"/>
      <c r="DU726" s="49"/>
      <c r="DV726" s="49"/>
      <c r="DW726" s="49"/>
      <c r="DX726" t="s">
        <v>12498</v>
      </c>
      <c r="DY726" s="4"/>
      <c r="DZ726" s="4"/>
      <c r="EA726" s="4" t="s">
        <v>33262</v>
      </c>
      <c r="EB726" s="3"/>
      <c r="EC726" s="3"/>
      <c r="ED726" s="59"/>
    </row>
    <row r="727" spans="1:134">
      <c r="A727" s="62">
        <v>3503082</v>
      </c>
      <c r="B727" s="2" t="s">
        <v>6166</v>
      </c>
      <c r="C727" s="4">
        <v>1</v>
      </c>
      <c r="D727" s="2" t="s">
        <v>15976</v>
      </c>
      <c r="E727" s="2" t="s">
        <v>6391</v>
      </c>
      <c r="F727" s="2" t="s">
        <v>15976</v>
      </c>
      <c r="G727" s="2" t="s">
        <v>12144</v>
      </c>
      <c r="H727" s="2" t="s">
        <v>12144</v>
      </c>
      <c r="I727" s="2" t="s">
        <v>15727</v>
      </c>
      <c r="J727" s="6" t="s">
        <v>17031</v>
      </c>
      <c r="K727" s="2" t="s">
        <v>8973</v>
      </c>
      <c r="L727" s="58" t="s">
        <v>253</v>
      </c>
      <c r="M727" s="58"/>
      <c r="N727" s="2" t="s">
        <v>8973</v>
      </c>
      <c r="O727" s="4" t="s">
        <v>13256</v>
      </c>
      <c r="P727" s="4" t="s">
        <v>12144</v>
      </c>
      <c r="Q727" s="2"/>
      <c r="R727" s="2" t="s">
        <v>12144</v>
      </c>
      <c r="S727" s="2" t="s">
        <v>6276</v>
      </c>
      <c r="T727" s="2"/>
      <c r="U727" s="2"/>
      <c r="V727" s="2"/>
      <c r="W727" s="2"/>
      <c r="X727" s="2" t="s">
        <v>12638</v>
      </c>
      <c r="Y727" s="2">
        <v>285</v>
      </c>
      <c r="Z727" s="2">
        <v>40</v>
      </c>
      <c r="AA727" s="2">
        <v>1</v>
      </c>
      <c r="AB727" s="22">
        <v>5</v>
      </c>
      <c r="AC727" s="2"/>
      <c r="AD727" s="2"/>
      <c r="AE727" s="2">
        <v>1</v>
      </c>
      <c r="AF727" s="2"/>
      <c r="AG727" s="2"/>
      <c r="AH727" s="2"/>
      <c r="AI727" s="2"/>
      <c r="AJ727" s="2"/>
      <c r="AK727" s="2"/>
      <c r="AL727" s="4">
        <f t="shared" si="82"/>
        <v>1</v>
      </c>
      <c r="AM727" s="2"/>
      <c r="AN727" s="2">
        <v>2340</v>
      </c>
      <c r="AO727" s="2"/>
      <c r="AP727" s="2"/>
      <c r="AQ727" s="4">
        <f t="shared" si="83"/>
        <v>2340</v>
      </c>
      <c r="AR727" s="2">
        <v>17</v>
      </c>
      <c r="AS727" s="2">
        <v>8</v>
      </c>
      <c r="AT727" s="2">
        <v>10</v>
      </c>
      <c r="AU727" s="2">
        <v>10</v>
      </c>
      <c r="AV727" s="2">
        <v>16</v>
      </c>
      <c r="AW727" s="2">
        <v>9</v>
      </c>
      <c r="AX727" s="2">
        <v>8</v>
      </c>
      <c r="AY727" s="2">
        <v>14</v>
      </c>
      <c r="AZ727" s="2">
        <v>9</v>
      </c>
      <c r="BA727" s="2">
        <v>10</v>
      </c>
      <c r="BB727" s="2">
        <v>15</v>
      </c>
      <c r="BC727" s="2">
        <v>12</v>
      </c>
      <c r="BD727" s="4">
        <f t="shared" si="85"/>
        <v>138</v>
      </c>
      <c r="BE727" s="2">
        <v>12520</v>
      </c>
      <c r="BF727">
        <f t="shared" si="86"/>
        <v>14860</v>
      </c>
      <c r="BG727" s="2">
        <v>9305</v>
      </c>
      <c r="BH727" s="2">
        <v>42966</v>
      </c>
      <c r="BI727" s="2">
        <v>1005</v>
      </c>
      <c r="BJ727" s="49">
        <v>357</v>
      </c>
      <c r="BK727" s="4">
        <f t="shared" si="84"/>
        <v>44328</v>
      </c>
      <c r="BL727" s="2"/>
      <c r="BM727" s="49">
        <v>8118</v>
      </c>
      <c r="BN727" s="49">
        <v>88000</v>
      </c>
      <c r="BO727" s="2" t="s">
        <v>10218</v>
      </c>
      <c r="BP727" s="2"/>
      <c r="BQ727" s="2"/>
      <c r="BR727" s="2"/>
      <c r="BS727" s="2"/>
      <c r="BT727" s="2"/>
      <c r="BU727" s="2"/>
      <c r="BV727" s="2"/>
      <c r="BW727" s="2"/>
      <c r="BX727" s="2"/>
      <c r="BY727" s="2"/>
      <c r="BZ727" s="2"/>
      <c r="CA727" s="2"/>
      <c r="CB727" s="2"/>
      <c r="CC727" s="2"/>
      <c r="CD727" s="2"/>
      <c r="CE727" s="4"/>
      <c r="CF727" s="2">
        <v>54000</v>
      </c>
      <c r="CG727" s="2"/>
      <c r="CH727" s="2"/>
      <c r="CI727" s="2"/>
      <c r="CJ727" s="2"/>
      <c r="CK727" s="2"/>
      <c r="CL727" s="2"/>
      <c r="CM727" s="2"/>
      <c r="CN727" s="2"/>
      <c r="CO727" s="2"/>
      <c r="CP727" s="2"/>
      <c r="CQ727" s="2"/>
      <c r="CR727" s="2"/>
      <c r="CS727" s="2"/>
      <c r="CT727" s="2"/>
      <c r="CU727" s="2"/>
      <c r="CV727" s="2"/>
      <c r="CW727" s="2"/>
      <c r="CX727" s="2">
        <v>1</v>
      </c>
      <c r="CY727" s="45">
        <v>5</v>
      </c>
      <c r="CZ727" s="45"/>
      <c r="DA727" s="45"/>
      <c r="DB727" s="2">
        <v>144</v>
      </c>
      <c r="DC727" s="2">
        <v>1005</v>
      </c>
      <c r="DD727" s="4" t="s">
        <v>11986</v>
      </c>
      <c r="DE727" s="2" t="s">
        <v>12328</v>
      </c>
      <c r="DF727" s="2"/>
      <c r="DG727" s="2"/>
      <c r="DH727" s="2"/>
      <c r="DI727" s="2"/>
      <c r="DJ727" s="2"/>
      <c r="DK727" s="2"/>
      <c r="DL727" s="2"/>
      <c r="DM727" s="2"/>
      <c r="DN727" s="2"/>
      <c r="DO727" s="2"/>
      <c r="DP727" s="2"/>
      <c r="DQ727" s="2"/>
      <c r="DR727" s="2"/>
      <c r="DS727" s="2"/>
      <c r="DT727" s="2"/>
      <c r="DU727" s="49">
        <v>14000</v>
      </c>
      <c r="DV727" s="49"/>
      <c r="DW727" s="49">
        <v>357</v>
      </c>
      <c r="DX727" t="s">
        <v>12498</v>
      </c>
      <c r="DY727" s="4" t="s">
        <v>31556</v>
      </c>
      <c r="DZ727" s="4"/>
      <c r="EA727" s="4"/>
      <c r="EB727" s="3"/>
      <c r="EC727" s="3"/>
      <c r="ED727" s="59"/>
    </row>
    <row r="728" spans="1:134">
      <c r="A728" s="62">
        <v>3503083</v>
      </c>
      <c r="B728" s="2" t="s">
        <v>6285</v>
      </c>
      <c r="C728" s="4"/>
      <c r="D728" s="4" t="s">
        <v>5927</v>
      </c>
      <c r="E728" s="2" t="s">
        <v>5677</v>
      </c>
      <c r="F728" s="4" t="s">
        <v>5927</v>
      </c>
      <c r="G728" s="2" t="s">
        <v>12144</v>
      </c>
      <c r="H728" s="2"/>
      <c r="I728" s="2" t="s">
        <v>6282</v>
      </c>
      <c r="J728" s="4" t="s">
        <v>17031</v>
      </c>
      <c r="K728" s="4" t="s">
        <v>9106</v>
      </c>
      <c r="L728" s="4" t="s">
        <v>9038</v>
      </c>
      <c r="M728" s="4"/>
      <c r="N728" s="58" t="s">
        <v>813</v>
      </c>
      <c r="O728" s="4"/>
      <c r="P728" s="4" t="s">
        <v>12144</v>
      </c>
      <c r="Q728" s="2"/>
      <c r="R728" s="2" t="s">
        <v>12746</v>
      </c>
      <c r="S728" s="2"/>
      <c r="T728" s="2"/>
      <c r="V728" s="2"/>
      <c r="W728" s="2"/>
      <c r="X728" s="2"/>
      <c r="Y728" s="2"/>
      <c r="Z728" s="2"/>
      <c r="AA728" s="2"/>
      <c r="AB728" s="2"/>
      <c r="AC728" s="2"/>
      <c r="AD728" s="2">
        <v>2</v>
      </c>
      <c r="AE728" s="2"/>
      <c r="AF728" s="2"/>
      <c r="AG728" s="2"/>
      <c r="AH728" s="2"/>
      <c r="AI728" s="2"/>
      <c r="AJ728" s="2"/>
      <c r="AK728" s="2"/>
      <c r="AL728" s="4">
        <f t="shared" si="82"/>
        <v>2</v>
      </c>
      <c r="AM728" s="2">
        <v>2932</v>
      </c>
      <c r="AN728" s="2"/>
      <c r="AO728" s="2"/>
      <c r="AP728" s="2"/>
      <c r="AQ728" s="4">
        <f t="shared" si="83"/>
        <v>2932</v>
      </c>
      <c r="AR728" s="2"/>
      <c r="AS728" s="2"/>
      <c r="AT728" s="2"/>
      <c r="AU728" s="2"/>
      <c r="AV728" s="2"/>
      <c r="AW728" s="2"/>
      <c r="AX728" s="2"/>
      <c r="AY728" s="2"/>
      <c r="AZ728" s="2"/>
      <c r="BA728" s="2"/>
      <c r="BB728" s="2"/>
      <c r="BC728" s="2"/>
      <c r="BD728" s="4">
        <f t="shared" si="85"/>
        <v>0</v>
      </c>
      <c r="BE728" s="2"/>
      <c r="BF728">
        <f t="shared" si="86"/>
        <v>2932</v>
      </c>
      <c r="BG728" s="2">
        <v>2504</v>
      </c>
      <c r="BH728" s="2">
        <v>2472</v>
      </c>
      <c r="BI728" s="2"/>
      <c r="BK728" s="4">
        <f t="shared" si="84"/>
        <v>2472</v>
      </c>
      <c r="BL728" s="2"/>
      <c r="BM728" s="49">
        <v>1250</v>
      </c>
      <c r="BN728" s="49">
        <v>6325</v>
      </c>
      <c r="BO728" s="2" t="s">
        <v>12005</v>
      </c>
      <c r="BP728" s="2"/>
      <c r="BQ728" s="2"/>
      <c r="BR728" s="2"/>
      <c r="BS728" s="2"/>
      <c r="BT728" s="2"/>
      <c r="BU728" s="2"/>
      <c r="BV728" s="2"/>
      <c r="BW728" s="2"/>
      <c r="BX728" s="2"/>
      <c r="BY728" s="2"/>
      <c r="BZ728" s="2"/>
      <c r="CA728" s="2"/>
      <c r="CB728" s="2"/>
      <c r="CC728" s="2"/>
      <c r="CD728" s="2"/>
      <c r="CE728" s="4"/>
      <c r="CF728" s="2">
        <v>2415</v>
      </c>
      <c r="CG728" s="2"/>
      <c r="CH728" s="2"/>
      <c r="CI728" s="2"/>
      <c r="CJ728" s="2"/>
      <c r="CK728" s="2"/>
      <c r="CL728" s="2"/>
      <c r="CM728" s="2"/>
      <c r="CN728" s="2"/>
      <c r="CO728" s="2"/>
      <c r="CP728" s="2"/>
      <c r="CQ728" s="2"/>
      <c r="CR728" s="2"/>
      <c r="CS728" s="2"/>
      <c r="CT728" s="2"/>
      <c r="CU728" s="2"/>
      <c r="CV728" s="2"/>
      <c r="CW728" s="2"/>
      <c r="CX728" s="2">
        <v>1</v>
      </c>
      <c r="CY728" s="45">
        <v>10</v>
      </c>
      <c r="CZ728" s="45"/>
      <c r="DA728" s="45"/>
      <c r="DB728" s="2"/>
      <c r="DC728" s="2"/>
      <c r="DD728" s="2"/>
      <c r="DE728" s="2"/>
      <c r="DF728" s="2"/>
      <c r="DG728" s="2"/>
      <c r="DH728" s="2"/>
      <c r="DI728" s="2"/>
      <c r="DJ728" s="2"/>
      <c r="DK728" s="2"/>
      <c r="DL728" s="2"/>
      <c r="DM728" s="2"/>
      <c r="DS728" s="2"/>
      <c r="DT728" s="2"/>
      <c r="DU728" s="49"/>
      <c r="DV728" s="49"/>
      <c r="DW728" s="49"/>
      <c r="DX728" t="s">
        <v>12498</v>
      </c>
      <c r="DY728" s="4" t="s">
        <v>33263</v>
      </c>
      <c r="DZ728" s="4"/>
      <c r="EA728" s="4"/>
    </row>
    <row r="729" spans="1:134">
      <c r="A729" s="62">
        <v>3503084</v>
      </c>
      <c r="B729" s="2" t="s">
        <v>5816</v>
      </c>
      <c r="C729" s="4">
        <v>1</v>
      </c>
      <c r="D729" s="4" t="s">
        <v>6394</v>
      </c>
      <c r="E729" s="2" t="s">
        <v>6161</v>
      </c>
      <c r="F729" s="4" t="s">
        <v>6394</v>
      </c>
      <c r="G729" s="2" t="s">
        <v>12746</v>
      </c>
      <c r="H729" s="2"/>
      <c r="I729" s="2" t="s">
        <v>6161</v>
      </c>
      <c r="J729" s="2" t="s">
        <v>17031</v>
      </c>
      <c r="K729" s="2" t="s">
        <v>9038</v>
      </c>
      <c r="L729" s="2" t="s">
        <v>9038</v>
      </c>
      <c r="M729" s="2"/>
      <c r="N729" s="2" t="s">
        <v>8973</v>
      </c>
      <c r="O729" s="4"/>
      <c r="P729" s="4" t="s">
        <v>12144</v>
      </c>
      <c r="Q729" s="2"/>
      <c r="R729" s="2" t="s">
        <v>12746</v>
      </c>
      <c r="S729" s="2"/>
      <c r="T729" s="2"/>
      <c r="U729" s="2"/>
      <c r="V729" s="2"/>
      <c r="W729" s="2"/>
      <c r="X729" s="2"/>
      <c r="Y729" s="2">
        <v>286</v>
      </c>
      <c r="Z729" s="2">
        <v>44</v>
      </c>
      <c r="AA729" s="2">
        <v>1</v>
      </c>
      <c r="AB729" s="22">
        <v>5.5</v>
      </c>
      <c r="AC729" s="2">
        <v>3</v>
      </c>
      <c r="AD729" s="2"/>
      <c r="AE729" s="2"/>
      <c r="AF729" s="2"/>
      <c r="AG729" s="2"/>
      <c r="AH729" s="2"/>
      <c r="AI729" s="2"/>
      <c r="AJ729" s="2"/>
      <c r="AK729" s="2"/>
      <c r="AL729" s="4">
        <f t="shared" si="82"/>
        <v>0</v>
      </c>
      <c r="AM729" s="2"/>
      <c r="AN729" s="2"/>
      <c r="AO729" s="2"/>
      <c r="AP729" s="2"/>
      <c r="AQ729" s="4">
        <f t="shared" si="83"/>
        <v>0</v>
      </c>
      <c r="AR729" s="2">
        <v>2</v>
      </c>
      <c r="AS729" s="2">
        <v>2</v>
      </c>
      <c r="AT729" s="2">
        <v>2</v>
      </c>
      <c r="AU729" s="2">
        <v>2</v>
      </c>
      <c r="AV729" s="2">
        <v>2</v>
      </c>
      <c r="AW729" s="2">
        <v>2</v>
      </c>
      <c r="AX729" s="2">
        <v>2</v>
      </c>
      <c r="AY729" s="2">
        <v>2</v>
      </c>
      <c r="AZ729" s="2">
        <v>2</v>
      </c>
      <c r="BA729" s="2">
        <v>2</v>
      </c>
      <c r="BB729" s="2">
        <v>2</v>
      </c>
      <c r="BC729" s="2">
        <v>2</v>
      </c>
      <c r="BD729" s="4">
        <f t="shared" si="85"/>
        <v>24</v>
      </c>
      <c r="BE729" s="2">
        <v>2340</v>
      </c>
      <c r="BF729">
        <f t="shared" si="86"/>
        <v>2340</v>
      </c>
      <c r="BG729" s="2">
        <v>1200</v>
      </c>
      <c r="BH729" s="2">
        <v>1365</v>
      </c>
      <c r="BI729" s="2">
        <v>95</v>
      </c>
      <c r="BJ729" s="49">
        <v>301</v>
      </c>
      <c r="BK729" s="4">
        <f t="shared" si="84"/>
        <v>1761</v>
      </c>
      <c r="BL729" s="2"/>
      <c r="BM729" s="49">
        <v>1170</v>
      </c>
      <c r="BN729" s="49">
        <v>6320</v>
      </c>
      <c r="BO729" s="2" t="s">
        <v>6513</v>
      </c>
      <c r="BP729" s="2"/>
      <c r="BQ729" s="2"/>
      <c r="BR729" s="2"/>
      <c r="BS729" s="2"/>
      <c r="BT729" s="2"/>
      <c r="BU729" s="2"/>
      <c r="BV729" s="2"/>
      <c r="BW729" s="2"/>
      <c r="BX729" s="2"/>
      <c r="BY729" s="2"/>
      <c r="BZ729" s="2"/>
      <c r="CA729" s="2"/>
      <c r="CB729" s="2"/>
      <c r="CC729" s="2"/>
      <c r="CD729" s="2"/>
      <c r="CE729" s="4"/>
      <c r="CF729" s="2">
        <v>27260</v>
      </c>
      <c r="CG729" s="2"/>
      <c r="CH729" s="2"/>
      <c r="CI729" s="2"/>
      <c r="CJ729" s="2"/>
      <c r="CK729" s="2"/>
      <c r="CL729" s="2"/>
      <c r="CM729" s="2"/>
      <c r="CN729" s="2"/>
      <c r="CO729" s="2"/>
      <c r="CP729" s="2"/>
      <c r="CQ729" s="2"/>
      <c r="CR729" s="2"/>
      <c r="CS729" s="2"/>
      <c r="CT729" s="2"/>
      <c r="CU729" s="2"/>
      <c r="CV729" s="2"/>
      <c r="CW729" s="2"/>
      <c r="CX729" s="2">
        <v>4</v>
      </c>
      <c r="CY729" s="45">
        <v>18</v>
      </c>
      <c r="CZ729" s="45"/>
      <c r="DA729" s="45"/>
      <c r="DB729" s="2">
        <v>8</v>
      </c>
      <c r="DC729" s="2">
        <v>95</v>
      </c>
      <c r="DD729" s="2" t="s">
        <v>11905</v>
      </c>
      <c r="DE729" s="2" t="s">
        <v>12152</v>
      </c>
      <c r="DF729" s="2"/>
      <c r="DG729" s="2"/>
      <c r="DH729" s="2"/>
      <c r="DI729" s="2"/>
      <c r="DJ729" s="2"/>
      <c r="DK729" s="2"/>
      <c r="DL729" s="2"/>
      <c r="DM729" s="2"/>
      <c r="DN729" s="2"/>
      <c r="DO729" s="2"/>
      <c r="DP729" s="2"/>
      <c r="DQ729" s="2"/>
      <c r="DR729" s="2"/>
      <c r="DS729" s="2"/>
      <c r="DT729" s="2"/>
      <c r="DU729" s="49"/>
      <c r="DV729" s="49"/>
      <c r="DW729" s="49">
        <v>301</v>
      </c>
      <c r="DX729" t="s">
        <v>17560</v>
      </c>
      <c r="DY729" s="4" t="s">
        <v>33264</v>
      </c>
      <c r="DZ729" s="4"/>
      <c r="EA729" s="4"/>
      <c r="EB729" s="3"/>
      <c r="EC729" s="3"/>
      <c r="ED729" s="59"/>
    </row>
    <row r="730" spans="1:134">
      <c r="A730" s="62">
        <v>3503085</v>
      </c>
      <c r="B730" s="2" t="s">
        <v>6061</v>
      </c>
      <c r="C730" s="4">
        <v>0</v>
      </c>
      <c r="D730" s="2" t="s">
        <v>6062</v>
      </c>
      <c r="E730" s="2" t="s">
        <v>6170</v>
      </c>
      <c r="F730" s="2" t="s">
        <v>6062</v>
      </c>
      <c r="G730" s="2" t="s">
        <v>12746</v>
      </c>
      <c r="H730" s="2"/>
      <c r="I730" s="2" t="s">
        <v>6283</v>
      </c>
      <c r="J730" s="2" t="s">
        <v>17031</v>
      </c>
      <c r="K730" s="2" t="s">
        <v>9038</v>
      </c>
      <c r="L730" s="2" t="s">
        <v>9038</v>
      </c>
      <c r="M730" s="2"/>
      <c r="N730" s="2" t="s">
        <v>8973</v>
      </c>
      <c r="O730" s="4" t="s">
        <v>14642</v>
      </c>
      <c r="P730" s="4" t="s">
        <v>12144</v>
      </c>
      <c r="Q730" s="2"/>
      <c r="R730" s="2" t="s">
        <v>12746</v>
      </c>
      <c r="S730" s="2"/>
      <c r="T730" s="2" t="s">
        <v>12144</v>
      </c>
      <c r="U730" s="2"/>
      <c r="V730" s="2"/>
      <c r="W730" s="2"/>
      <c r="X730" s="2" t="s">
        <v>5831</v>
      </c>
      <c r="Y730" s="2">
        <v>213</v>
      </c>
      <c r="Z730" s="2">
        <v>48</v>
      </c>
      <c r="AA730" s="2">
        <v>1</v>
      </c>
      <c r="AB730" s="22">
        <v>6</v>
      </c>
      <c r="AC730" s="2">
        <v>1</v>
      </c>
      <c r="AD730" s="2"/>
      <c r="AE730" s="2"/>
      <c r="AF730" s="2"/>
      <c r="AG730" s="2"/>
      <c r="AH730" s="2"/>
      <c r="AI730" s="2"/>
      <c r="AJ730" s="2"/>
      <c r="AK730" s="2"/>
      <c r="AL730" s="4">
        <f t="shared" si="82"/>
        <v>0</v>
      </c>
      <c r="AM730" s="2"/>
      <c r="AN730" s="2"/>
      <c r="AO730" s="2"/>
      <c r="AP730" s="2"/>
      <c r="AQ730" s="4">
        <f t="shared" si="83"/>
        <v>0</v>
      </c>
      <c r="AR730" s="2"/>
      <c r="AS730" s="2"/>
      <c r="AT730" s="2">
        <v>1</v>
      </c>
      <c r="AU730" s="2">
        <v>2</v>
      </c>
      <c r="AV730" s="2">
        <v>2</v>
      </c>
      <c r="AW730" s="2">
        <v>1</v>
      </c>
      <c r="AX730" s="2">
        <v>1</v>
      </c>
      <c r="AY730" s="2">
        <v>3</v>
      </c>
      <c r="AZ730" s="2">
        <v>2</v>
      </c>
      <c r="BA730" s="2">
        <v>2</v>
      </c>
      <c r="BB730" s="2">
        <v>1</v>
      </c>
      <c r="BC730" s="2">
        <v>1</v>
      </c>
      <c r="BD730" s="4">
        <f t="shared" si="85"/>
        <v>16</v>
      </c>
      <c r="BE730" s="2">
        <v>1196</v>
      </c>
      <c r="BF730">
        <f t="shared" si="86"/>
        <v>1196</v>
      </c>
      <c r="BG730" s="2">
        <v>1243</v>
      </c>
      <c r="BH730" s="2">
        <v>3220</v>
      </c>
      <c r="BI730" s="2">
        <v>22</v>
      </c>
      <c r="BJ730" s="49"/>
      <c r="BK730" s="4">
        <f t="shared" si="84"/>
        <v>3242</v>
      </c>
      <c r="BL730" s="2"/>
      <c r="BM730" s="49">
        <v>1188</v>
      </c>
      <c r="BN730" s="49">
        <v>6030</v>
      </c>
      <c r="BO730" s="2" t="s">
        <v>6291</v>
      </c>
      <c r="BP730" s="2"/>
      <c r="BQ730" s="2"/>
      <c r="BR730" s="2"/>
      <c r="BS730" s="2"/>
      <c r="BT730" s="2"/>
      <c r="BU730" s="2"/>
      <c r="BV730" s="2"/>
      <c r="BW730" s="2"/>
      <c r="BX730" s="2"/>
      <c r="BY730" s="2"/>
      <c r="BZ730" s="2"/>
      <c r="CA730" s="2"/>
      <c r="CB730" s="2"/>
      <c r="CC730" s="2"/>
      <c r="CD730" s="2"/>
      <c r="CE730" s="4"/>
      <c r="CF730" s="2">
        <v>4135</v>
      </c>
      <c r="CG730" s="2"/>
      <c r="CH730" s="2"/>
      <c r="CI730" s="2"/>
      <c r="CJ730" s="2"/>
      <c r="CK730" s="2"/>
      <c r="CL730" s="2"/>
      <c r="CM730" s="2"/>
      <c r="CN730" s="2"/>
      <c r="CO730" s="2"/>
      <c r="CP730" s="2"/>
      <c r="CQ730" s="2"/>
      <c r="CR730" s="2"/>
      <c r="CS730" s="2"/>
      <c r="CT730" s="2"/>
      <c r="CU730" s="2"/>
      <c r="CV730" s="2"/>
      <c r="CW730" s="2"/>
      <c r="CX730" s="2">
        <v>1</v>
      </c>
      <c r="CY730" s="45">
        <v>15</v>
      </c>
      <c r="CZ730" s="45"/>
      <c r="DA730" s="45"/>
      <c r="DB730" s="2">
        <v>4</v>
      </c>
      <c r="DC730" s="2">
        <v>46</v>
      </c>
      <c r="DD730" s="4" t="s">
        <v>11986</v>
      </c>
      <c r="DE730" s="4" t="s">
        <v>12444</v>
      </c>
      <c r="DF730" s="2"/>
      <c r="DG730" s="2"/>
      <c r="DH730" s="2"/>
      <c r="DI730" s="2"/>
      <c r="DJ730" s="2"/>
      <c r="DK730" s="2"/>
      <c r="DL730" s="2"/>
      <c r="DM730" s="2"/>
      <c r="DN730" s="2"/>
      <c r="DO730" s="2"/>
      <c r="DP730" s="2"/>
      <c r="DQ730" s="2"/>
      <c r="DR730" s="2"/>
      <c r="DS730" s="2"/>
      <c r="DT730" s="2"/>
      <c r="DU730" s="49"/>
      <c r="DV730" s="49"/>
      <c r="DW730" s="49"/>
      <c r="DX730" t="s">
        <v>12498</v>
      </c>
      <c r="DY730" s="4"/>
      <c r="DZ730" s="4"/>
      <c r="EA730" s="4"/>
      <c r="EB730" s="3"/>
      <c r="EC730" s="3"/>
      <c r="ED730" s="59"/>
    </row>
    <row r="731" spans="1:134">
      <c r="A731" s="62">
        <v>3503086</v>
      </c>
      <c r="B731" s="2" t="s">
        <v>6405</v>
      </c>
      <c r="C731" s="4"/>
      <c r="E731" s="2" t="s">
        <v>5696</v>
      </c>
      <c r="F731" s="4" t="s">
        <v>6163</v>
      </c>
      <c r="G731" s="2" t="s">
        <v>12144</v>
      </c>
      <c r="H731" s="2"/>
      <c r="I731" s="2" t="s">
        <v>6280</v>
      </c>
      <c r="J731" s="4" t="s">
        <v>17031</v>
      </c>
      <c r="K731" s="2" t="s">
        <v>6165</v>
      </c>
      <c r="L731" s="2" t="s">
        <v>9038</v>
      </c>
      <c r="N731" s="2" t="s">
        <v>8973</v>
      </c>
      <c r="O731" s="4" t="s">
        <v>13256</v>
      </c>
      <c r="P731" s="4" t="s">
        <v>12144</v>
      </c>
      <c r="Q731" s="2"/>
      <c r="R731" s="2" t="s">
        <v>12746</v>
      </c>
      <c r="S731" s="2"/>
      <c r="T731" s="2" t="s">
        <v>12746</v>
      </c>
      <c r="V731" s="2"/>
      <c r="W731" s="2"/>
      <c r="X731" s="2"/>
      <c r="Y731" s="2">
        <v>200</v>
      </c>
      <c r="Z731" s="2">
        <v>40</v>
      </c>
      <c r="AA731" s="2">
        <v>1</v>
      </c>
      <c r="AB731" s="22">
        <v>5</v>
      </c>
      <c r="AC731" s="2"/>
      <c r="AD731" s="2"/>
      <c r="AE731" s="2"/>
      <c r="AF731" s="2"/>
      <c r="AG731" s="2"/>
      <c r="AH731" s="2"/>
      <c r="AI731" s="2"/>
      <c r="AJ731" s="2"/>
      <c r="AK731" s="2"/>
      <c r="AL731" s="4">
        <f t="shared" si="82"/>
        <v>0</v>
      </c>
      <c r="AM731" s="2"/>
      <c r="AN731" s="2"/>
      <c r="AO731" s="2"/>
      <c r="AP731" s="2"/>
      <c r="AQ731" s="4">
        <f t="shared" si="83"/>
        <v>0</v>
      </c>
      <c r="AR731" s="2"/>
      <c r="AS731" s="2"/>
      <c r="AT731" s="2"/>
      <c r="AU731" s="2"/>
      <c r="AV731" s="2"/>
      <c r="AW731" s="2"/>
      <c r="AX731" s="2"/>
      <c r="AY731" s="2">
        <v>10</v>
      </c>
      <c r="AZ731" s="2">
        <v>10</v>
      </c>
      <c r="BA731" s="2">
        <v>10</v>
      </c>
      <c r="BB731" s="2">
        <v>10</v>
      </c>
      <c r="BC731" s="2">
        <v>10</v>
      </c>
      <c r="BD731" s="4">
        <f t="shared" si="85"/>
        <v>50</v>
      </c>
      <c r="BE731" s="2">
        <v>6311</v>
      </c>
      <c r="BF731">
        <f t="shared" si="86"/>
        <v>6311</v>
      </c>
      <c r="BG731" s="2"/>
      <c r="BH731" s="2">
        <v>10105</v>
      </c>
      <c r="BI731" s="2">
        <v>1000</v>
      </c>
      <c r="BJ731" s="49">
        <v>1500</v>
      </c>
      <c r="BK731" s="4">
        <f t="shared" si="84"/>
        <v>12605</v>
      </c>
      <c r="BL731" s="2"/>
      <c r="BM731" s="49">
        <v>5558</v>
      </c>
      <c r="BN731" s="49">
        <v>27789</v>
      </c>
      <c r="BO731" s="2" t="s">
        <v>12001</v>
      </c>
      <c r="BP731" s="2"/>
      <c r="BQ731" s="2"/>
      <c r="BR731" s="2"/>
      <c r="BS731" s="2"/>
      <c r="BT731" s="2"/>
      <c r="BU731" s="2"/>
      <c r="BV731" s="2"/>
      <c r="BW731" s="2"/>
      <c r="BX731" s="2"/>
      <c r="BY731" s="2"/>
      <c r="BZ731" s="2"/>
      <c r="CA731" s="2"/>
      <c r="CB731" s="2"/>
      <c r="CC731" s="2"/>
      <c r="CD731" s="2"/>
      <c r="CE731" s="4"/>
      <c r="CF731" s="2"/>
      <c r="CG731" s="2"/>
      <c r="CH731" s="2"/>
      <c r="CI731" s="2"/>
      <c r="CJ731" s="2"/>
      <c r="CK731" s="2"/>
      <c r="CL731" s="2"/>
      <c r="CM731" s="2"/>
      <c r="CN731" s="2"/>
      <c r="CO731" s="2"/>
      <c r="CP731" s="2"/>
      <c r="CQ731" s="2"/>
      <c r="CR731" s="2"/>
      <c r="CS731" s="2"/>
      <c r="CT731" s="2"/>
      <c r="CU731" s="2"/>
      <c r="CV731" s="2"/>
      <c r="CW731" s="2"/>
      <c r="CX731" s="2">
        <v>10</v>
      </c>
      <c r="CY731" s="45">
        <v>50</v>
      </c>
      <c r="CZ731" s="45"/>
      <c r="DA731" s="45"/>
      <c r="DB731" s="2"/>
      <c r="DC731" s="2"/>
      <c r="DD731" s="2"/>
      <c r="DE731" s="2"/>
      <c r="DF731" s="2"/>
      <c r="DG731" s="2"/>
      <c r="DH731" s="2"/>
      <c r="DI731" s="2"/>
      <c r="DJ731" s="2"/>
      <c r="DK731" s="2"/>
      <c r="DL731" s="2"/>
      <c r="DM731" s="2"/>
      <c r="DS731" s="2"/>
      <c r="DT731" s="2"/>
      <c r="DU731" s="49"/>
      <c r="DV731" s="49"/>
      <c r="DW731" s="49">
        <v>1500</v>
      </c>
      <c r="DX731" t="s">
        <v>12498</v>
      </c>
      <c r="DY731" s="4" t="s">
        <v>33265</v>
      </c>
      <c r="DZ731" s="4"/>
      <c r="EA731" s="4"/>
    </row>
    <row r="732" spans="1:134">
      <c r="A732" s="62">
        <v>3503087</v>
      </c>
      <c r="B732" s="2" t="s">
        <v>5822</v>
      </c>
      <c r="C732" s="4">
        <v>1</v>
      </c>
      <c r="D732" s="2" t="s">
        <v>5937</v>
      </c>
      <c r="E732" s="2" t="s">
        <v>9365</v>
      </c>
      <c r="F732" s="2" t="s">
        <v>5937</v>
      </c>
      <c r="G732" s="2" t="s">
        <v>12144</v>
      </c>
      <c r="H732" s="2"/>
      <c r="I732" s="2" t="s">
        <v>9365</v>
      </c>
      <c r="J732" s="4" t="s">
        <v>17031</v>
      </c>
      <c r="K732" s="2" t="s">
        <v>9106</v>
      </c>
      <c r="L732" s="2" t="s">
        <v>9038</v>
      </c>
      <c r="N732" s="2" t="s">
        <v>8973</v>
      </c>
      <c r="O732" s="4"/>
      <c r="P732" s="4" t="s">
        <v>12144</v>
      </c>
      <c r="Q732" s="2"/>
      <c r="R732" s="2" t="s">
        <v>12746</v>
      </c>
      <c r="S732" s="2"/>
      <c r="T732" s="2"/>
      <c r="V732" s="2"/>
      <c r="W732" s="2"/>
      <c r="X732" s="2"/>
      <c r="Y732" s="2">
        <v>121</v>
      </c>
      <c r="Z732" s="2">
        <v>40</v>
      </c>
      <c r="AA732" s="2">
        <v>1</v>
      </c>
      <c r="AB732" s="22">
        <v>5</v>
      </c>
      <c r="AC732" s="2"/>
      <c r="AD732" s="2">
        <v>3</v>
      </c>
      <c r="AE732" s="2"/>
      <c r="AF732" s="2"/>
      <c r="AG732" s="2">
        <v>2</v>
      </c>
      <c r="AH732" s="2"/>
      <c r="AI732" s="2"/>
      <c r="AJ732" s="2"/>
      <c r="AK732" s="2">
        <v>2</v>
      </c>
      <c r="AL732" s="4">
        <f t="shared" si="82"/>
        <v>5</v>
      </c>
      <c r="AM732" s="2">
        <v>5717</v>
      </c>
      <c r="AN732" s="2"/>
      <c r="AO732" s="2"/>
      <c r="AP732" s="2">
        <v>1934</v>
      </c>
      <c r="AQ732" s="4">
        <f t="shared" si="83"/>
        <v>7651</v>
      </c>
      <c r="AR732" s="2"/>
      <c r="AS732" s="2"/>
      <c r="AT732" s="2">
        <v>14</v>
      </c>
      <c r="AU732" s="2">
        <v>18</v>
      </c>
      <c r="AV732" s="2">
        <v>13</v>
      </c>
      <c r="AW732" s="2">
        <v>16</v>
      </c>
      <c r="AX732" s="2">
        <v>13</v>
      </c>
      <c r="AY732" s="2">
        <v>8</v>
      </c>
      <c r="AZ732" s="2">
        <v>15</v>
      </c>
      <c r="BA732" s="2">
        <v>13</v>
      </c>
      <c r="BB732" s="2">
        <v>6</v>
      </c>
      <c r="BC732" s="2">
        <v>9</v>
      </c>
      <c r="BD732" s="4">
        <f t="shared" si="85"/>
        <v>125</v>
      </c>
      <c r="BE732" s="2">
        <v>16037</v>
      </c>
      <c r="BF732">
        <f t="shared" si="86"/>
        <v>23688</v>
      </c>
      <c r="BG732" s="2">
        <v>6102</v>
      </c>
      <c r="BH732" s="2">
        <v>6650</v>
      </c>
      <c r="BI732" s="2">
        <v>106</v>
      </c>
      <c r="BJ732" s="49">
        <v>1051</v>
      </c>
      <c r="BK732" s="4">
        <f t="shared" si="84"/>
        <v>7807</v>
      </c>
      <c r="BL732" s="2"/>
      <c r="BM732" s="49">
        <v>2563</v>
      </c>
      <c r="BN732" s="49">
        <v>47432</v>
      </c>
      <c r="BO732" s="2" t="s">
        <v>12000</v>
      </c>
      <c r="BP732" s="2"/>
      <c r="BQ732" s="2"/>
      <c r="BR732" s="2"/>
      <c r="BS732" s="2"/>
      <c r="BT732" s="2"/>
      <c r="BU732" s="2"/>
      <c r="BV732" s="2"/>
      <c r="BW732" s="2"/>
      <c r="BX732" s="2"/>
      <c r="BY732" s="2"/>
      <c r="BZ732" s="2"/>
      <c r="CA732" s="2"/>
      <c r="CB732" s="2"/>
      <c r="CC732" s="2"/>
      <c r="CD732" s="2"/>
      <c r="CE732" s="4"/>
      <c r="CF732" s="2">
        <v>40000</v>
      </c>
      <c r="CG732" s="2"/>
      <c r="CH732" s="2"/>
      <c r="CI732" s="2"/>
      <c r="CJ732" s="2"/>
      <c r="CK732" s="2"/>
      <c r="CL732" s="2"/>
      <c r="CM732" s="2"/>
      <c r="CN732" s="2"/>
      <c r="CO732" s="2"/>
      <c r="CP732" s="2"/>
      <c r="CQ732" s="2"/>
      <c r="CR732" s="2"/>
      <c r="CS732" s="2"/>
      <c r="CT732" s="2"/>
      <c r="CU732" s="2"/>
      <c r="CV732" s="2"/>
      <c r="CW732" s="2"/>
      <c r="CX732" s="2">
        <v>12</v>
      </c>
      <c r="CY732" s="45">
        <v>260</v>
      </c>
      <c r="CZ732" s="45"/>
      <c r="DA732" s="45"/>
      <c r="DB732" s="2"/>
      <c r="DC732" s="2"/>
      <c r="DD732" s="2"/>
      <c r="DE732" s="2"/>
      <c r="DF732" s="2"/>
      <c r="DG732" s="2"/>
      <c r="DH732" s="2"/>
      <c r="DI732" s="2"/>
      <c r="DJ732" s="2"/>
      <c r="DK732" s="2"/>
      <c r="DL732" s="2"/>
      <c r="DM732" s="2"/>
      <c r="DS732" s="2"/>
      <c r="DT732" s="2"/>
      <c r="DU732" s="49"/>
      <c r="DV732" s="49"/>
      <c r="DW732" s="49">
        <v>1051</v>
      </c>
      <c r="DX732" t="s">
        <v>12498</v>
      </c>
      <c r="DY732" s="4" t="s">
        <v>33266</v>
      </c>
      <c r="DZ732" s="4"/>
      <c r="EA732" s="4"/>
    </row>
    <row r="733" spans="1:134">
      <c r="A733" s="62">
        <v>3503088</v>
      </c>
      <c r="B733" s="2" t="s">
        <v>6075</v>
      </c>
      <c r="C733" s="4">
        <v>1</v>
      </c>
      <c r="D733" s="4" t="s">
        <v>6278</v>
      </c>
      <c r="E733" s="2" t="s">
        <v>6279</v>
      </c>
      <c r="F733" s="4" t="s">
        <v>6278</v>
      </c>
      <c r="G733" s="2" t="s">
        <v>12144</v>
      </c>
      <c r="H733" s="2"/>
      <c r="I733" s="2" t="s">
        <v>6279</v>
      </c>
      <c r="J733" s="2" t="s">
        <v>17031</v>
      </c>
      <c r="K733" s="2" t="s">
        <v>8973</v>
      </c>
      <c r="L733" s="58" t="s">
        <v>253</v>
      </c>
      <c r="M733" s="58"/>
      <c r="N733" s="2" t="s">
        <v>8973</v>
      </c>
      <c r="O733" s="4"/>
      <c r="P733" s="4" t="s">
        <v>12144</v>
      </c>
      <c r="Q733" s="2"/>
      <c r="R733" s="2" t="s">
        <v>12746</v>
      </c>
      <c r="S733" s="2"/>
      <c r="T733" s="2"/>
      <c r="U733" s="2"/>
      <c r="V733" s="2"/>
      <c r="W733" s="2"/>
      <c r="X733" s="2"/>
      <c r="Y733" s="2">
        <v>120</v>
      </c>
      <c r="Z733" s="2">
        <v>40</v>
      </c>
      <c r="AA733" s="2">
        <v>1</v>
      </c>
      <c r="AB733" s="22">
        <v>5</v>
      </c>
      <c r="AC733" s="2"/>
      <c r="AD733" s="2">
        <v>2</v>
      </c>
      <c r="AE733" s="2"/>
      <c r="AF733" s="2"/>
      <c r="AG733" s="2">
        <v>1</v>
      </c>
      <c r="AH733" s="2"/>
      <c r="AI733" s="2"/>
      <c r="AJ733" s="2"/>
      <c r="AK733" s="2">
        <v>1</v>
      </c>
      <c r="AL733" s="4">
        <f t="shared" si="82"/>
        <v>3</v>
      </c>
      <c r="AM733" s="2">
        <v>690</v>
      </c>
      <c r="AN733" s="2"/>
      <c r="AO733" s="2"/>
      <c r="AP733" s="2">
        <v>870</v>
      </c>
      <c r="AQ733" s="4">
        <f t="shared" si="83"/>
        <v>1560</v>
      </c>
      <c r="AR733" s="2">
        <v>3</v>
      </c>
      <c r="AS733" s="2">
        <v>4</v>
      </c>
      <c r="AT733" s="2"/>
      <c r="AU733" s="2">
        <v>4</v>
      </c>
      <c r="AV733" s="2">
        <v>3</v>
      </c>
      <c r="AW733" s="2">
        <v>4</v>
      </c>
      <c r="AX733" s="2">
        <v>4</v>
      </c>
      <c r="AY733" s="2">
        <v>8</v>
      </c>
      <c r="AZ733" s="2">
        <v>15</v>
      </c>
      <c r="BA733" s="2">
        <v>16</v>
      </c>
      <c r="BB733" s="2">
        <v>16</v>
      </c>
      <c r="BC733" s="2">
        <v>17</v>
      </c>
      <c r="BD733" s="4">
        <f t="shared" si="85"/>
        <v>94</v>
      </c>
      <c r="BE733" s="2">
        <v>7217</v>
      </c>
      <c r="BF733">
        <f t="shared" si="86"/>
        <v>8777</v>
      </c>
      <c r="BG733" s="2">
        <v>984</v>
      </c>
      <c r="BH733" s="2">
        <v>4902</v>
      </c>
      <c r="BI733" s="2"/>
      <c r="BJ733" s="49">
        <v>580</v>
      </c>
      <c r="BK733" s="4">
        <f t="shared" si="84"/>
        <v>5482</v>
      </c>
      <c r="BL733" s="2">
        <v>5075</v>
      </c>
      <c r="BM733" s="49">
        <v>915</v>
      </c>
      <c r="BN733" s="49">
        <v>25323</v>
      </c>
      <c r="BO733" s="2" t="s">
        <v>12000</v>
      </c>
      <c r="BP733" s="2"/>
      <c r="BQ733" s="2"/>
      <c r="BR733" s="2"/>
      <c r="BS733" s="2"/>
      <c r="BT733" s="2"/>
      <c r="BU733" s="2"/>
      <c r="BV733" s="2"/>
      <c r="BW733" s="2"/>
      <c r="BX733" s="2"/>
      <c r="BY733" s="2"/>
      <c r="BZ733" s="2"/>
      <c r="CA733" s="2"/>
      <c r="CB733" s="2"/>
      <c r="CC733" s="2"/>
      <c r="CD733" s="2"/>
      <c r="CE733" s="4"/>
      <c r="CF733" s="2">
        <v>5350</v>
      </c>
      <c r="CG733" s="2"/>
      <c r="CH733" s="2"/>
      <c r="CI733" s="2"/>
      <c r="CJ733" s="2"/>
      <c r="CK733" s="2"/>
      <c r="CL733" s="2"/>
      <c r="CM733" s="2"/>
      <c r="CN733" s="2"/>
      <c r="CO733" s="2"/>
      <c r="CP733" s="2"/>
      <c r="CQ733" s="2"/>
      <c r="CR733" s="2"/>
      <c r="CS733" s="2"/>
      <c r="CT733" s="2"/>
      <c r="CU733" s="2"/>
      <c r="CV733" s="2"/>
      <c r="CW733" s="2"/>
      <c r="CX733" s="2">
        <v>16</v>
      </c>
      <c r="CY733" s="45">
        <v>213</v>
      </c>
      <c r="CZ733" s="45"/>
      <c r="DA733" s="45"/>
      <c r="DB733" s="2"/>
      <c r="DC733" s="2"/>
      <c r="DD733" s="2"/>
      <c r="DE733" s="2"/>
      <c r="DF733" s="2"/>
      <c r="DG733" s="2"/>
      <c r="DH733" s="2"/>
      <c r="DI733" s="2"/>
      <c r="DJ733" s="2"/>
      <c r="DK733" s="2"/>
      <c r="DL733" s="2"/>
      <c r="DM733" s="2"/>
      <c r="DN733" s="2"/>
      <c r="DO733" s="2"/>
      <c r="DP733" s="2"/>
      <c r="DQ733" s="2"/>
      <c r="DR733" s="2"/>
      <c r="DS733" s="2"/>
      <c r="DT733" s="2"/>
      <c r="DU733" s="49">
        <v>9000</v>
      </c>
      <c r="DV733" s="49"/>
      <c r="DW733" s="49">
        <v>580.15</v>
      </c>
      <c r="DX733" t="s">
        <v>12498</v>
      </c>
      <c r="DY733" s="4" t="s">
        <v>33267</v>
      </c>
      <c r="DZ733" s="4"/>
      <c r="EA733" s="4"/>
      <c r="EB733" s="3"/>
      <c r="EC733" s="3"/>
      <c r="ED733" s="59"/>
    </row>
    <row r="734" spans="1:134">
      <c r="A734" s="62">
        <v>3503089</v>
      </c>
      <c r="B734" s="2" t="s">
        <v>6193</v>
      </c>
      <c r="C734" s="4">
        <v>1</v>
      </c>
      <c r="D734" s="2" t="s">
        <v>6080</v>
      </c>
      <c r="E734" s="2" t="s">
        <v>5720</v>
      </c>
      <c r="F734" s="2" t="s">
        <v>13143</v>
      </c>
      <c r="G734" s="2" t="s">
        <v>12144</v>
      </c>
      <c r="H734" s="2"/>
      <c r="I734" s="2" t="s">
        <v>5846</v>
      </c>
      <c r="J734" s="2" t="s">
        <v>17031</v>
      </c>
      <c r="K734" s="2" t="s">
        <v>9393</v>
      </c>
      <c r="L734" s="2" t="s">
        <v>9038</v>
      </c>
      <c r="M734" s="2"/>
      <c r="N734" s="2" t="s">
        <v>9394</v>
      </c>
      <c r="O734" s="4"/>
      <c r="P734" s="4" t="s">
        <v>12144</v>
      </c>
      <c r="Q734" s="2"/>
      <c r="R734" s="2" t="s">
        <v>12746</v>
      </c>
      <c r="S734" s="2"/>
      <c r="T734" s="2"/>
      <c r="U734" s="2"/>
      <c r="V734" s="2"/>
      <c r="W734" s="2"/>
      <c r="X734" s="2"/>
      <c r="Y734" s="2">
        <v>308</v>
      </c>
      <c r="Z734" s="2">
        <v>48</v>
      </c>
      <c r="AA734" s="2">
        <v>1</v>
      </c>
      <c r="AB734" s="22">
        <v>6</v>
      </c>
      <c r="AC734" s="2"/>
      <c r="AD734" s="2">
        <v>1</v>
      </c>
      <c r="AE734" s="2">
        <v>1</v>
      </c>
      <c r="AF734" s="2"/>
      <c r="AG734" s="2">
        <v>2</v>
      </c>
      <c r="AH734" s="2"/>
      <c r="AI734" s="2"/>
      <c r="AJ734" s="2"/>
      <c r="AK734" s="2"/>
      <c r="AL734" s="4">
        <f t="shared" si="82"/>
        <v>4</v>
      </c>
      <c r="AM734" s="2">
        <v>13000</v>
      </c>
      <c r="AN734" s="2">
        <v>2800</v>
      </c>
      <c r="AO734" s="2"/>
      <c r="AP734" s="2">
        <v>2600</v>
      </c>
      <c r="AQ734" s="4">
        <f t="shared" si="83"/>
        <v>18400</v>
      </c>
      <c r="AR734" s="2">
        <v>30</v>
      </c>
      <c r="AS734" s="2">
        <v>30</v>
      </c>
      <c r="AT734" s="2">
        <v>30</v>
      </c>
      <c r="AU734" s="2">
        <v>28</v>
      </c>
      <c r="AV734" s="2">
        <v>26</v>
      </c>
      <c r="AW734" s="2">
        <v>26</v>
      </c>
      <c r="AX734" s="2">
        <v>25</v>
      </c>
      <c r="AY734" s="2">
        <v>25</v>
      </c>
      <c r="AZ734" s="2">
        <v>25</v>
      </c>
      <c r="BA734" s="2">
        <v>26</v>
      </c>
      <c r="BB734" s="2">
        <v>28</v>
      </c>
      <c r="BC734" s="2">
        <v>28</v>
      </c>
      <c r="BD734" s="4">
        <f t="shared" si="85"/>
        <v>327</v>
      </c>
      <c r="BE734" s="2">
        <v>53167</v>
      </c>
      <c r="BF734">
        <f t="shared" si="86"/>
        <v>71567</v>
      </c>
      <c r="BG734" s="2">
        <v>54692</v>
      </c>
      <c r="BH734" s="2">
        <v>25021</v>
      </c>
      <c r="BI734" s="2">
        <v>853</v>
      </c>
      <c r="BJ734" s="49">
        <v>419</v>
      </c>
      <c r="BK734" s="4">
        <f t="shared" si="84"/>
        <v>26293</v>
      </c>
      <c r="BL734" s="2"/>
      <c r="BM734" s="49">
        <v>1985</v>
      </c>
      <c r="BN734" s="49">
        <v>138144</v>
      </c>
      <c r="BO734" s="2" t="s">
        <v>5724</v>
      </c>
      <c r="BP734" s="2"/>
      <c r="BQ734" s="2"/>
      <c r="BR734" s="2"/>
      <c r="BS734" s="2"/>
      <c r="BT734" s="2"/>
      <c r="BU734" s="2"/>
      <c r="BV734" s="2"/>
      <c r="BW734" s="2"/>
      <c r="BX734" s="2"/>
      <c r="BY734" s="2"/>
      <c r="BZ734" s="2"/>
      <c r="CA734" s="2"/>
      <c r="CB734" s="2"/>
      <c r="CC734" s="2"/>
      <c r="CD734" s="2"/>
      <c r="CE734" s="4"/>
      <c r="CF734" s="41">
        <v>135677.5</v>
      </c>
      <c r="CG734" s="2"/>
      <c r="CH734" s="2"/>
      <c r="CI734" s="2"/>
      <c r="CJ734" s="2"/>
      <c r="CK734" s="2"/>
      <c r="CL734" s="2"/>
      <c r="CM734" s="2"/>
      <c r="CN734" s="2"/>
      <c r="CO734" s="2"/>
      <c r="CP734" s="2"/>
      <c r="CQ734" s="2"/>
      <c r="CR734" s="2"/>
      <c r="CS734" s="2"/>
      <c r="CT734" s="2"/>
      <c r="CU734" s="2"/>
      <c r="CV734" s="2"/>
      <c r="CW734" s="2"/>
      <c r="CX734" s="2">
        <v>11</v>
      </c>
      <c r="CY734" s="45">
        <v>19.5</v>
      </c>
      <c r="CZ734" s="45"/>
      <c r="DA734" s="45"/>
      <c r="DB734" s="2">
        <v>29</v>
      </c>
      <c r="DC734" s="2">
        <v>301.35000000000002</v>
      </c>
      <c r="DD734" s="2" t="s">
        <v>11905</v>
      </c>
      <c r="DE734" s="4" t="s">
        <v>12152</v>
      </c>
      <c r="DF734" s="2">
        <v>8500</v>
      </c>
      <c r="DG734" s="41">
        <v>552.5</v>
      </c>
      <c r="DH734" s="2" t="s">
        <v>11869</v>
      </c>
      <c r="DI734" s="2" t="s">
        <v>15895</v>
      </c>
      <c r="DJ734" s="2"/>
      <c r="DK734" s="2"/>
      <c r="DL734" s="2"/>
      <c r="DM734" s="2"/>
      <c r="DN734" s="2"/>
      <c r="DO734" s="2"/>
      <c r="DP734" s="2"/>
      <c r="DQ734" s="2"/>
      <c r="DR734" s="2"/>
      <c r="DS734" s="2"/>
      <c r="DT734" s="2"/>
      <c r="DU734" s="49">
        <v>6576</v>
      </c>
      <c r="DV734" s="49"/>
      <c r="DW734" s="49">
        <v>419.23</v>
      </c>
      <c r="DX734" t="s">
        <v>12498</v>
      </c>
      <c r="DY734" s="4" t="s">
        <v>33268</v>
      </c>
      <c r="DZ734" s="4"/>
      <c r="EA734" s="4"/>
      <c r="EB734" s="3"/>
      <c r="EC734" s="3"/>
      <c r="ED734" s="59"/>
    </row>
    <row r="735" spans="1:134">
      <c r="A735" s="62">
        <v>3503009</v>
      </c>
      <c r="B735" s="2" t="s">
        <v>6354</v>
      </c>
      <c r="C735" s="4">
        <v>1</v>
      </c>
      <c r="D735" s="2" t="s">
        <v>6494</v>
      </c>
      <c r="E735" s="2"/>
      <c r="F735" s="4" t="s">
        <v>6366</v>
      </c>
      <c r="G735" s="2" t="s">
        <v>12144</v>
      </c>
      <c r="H735" s="4" t="s">
        <v>12144</v>
      </c>
      <c r="I735" s="2" t="s">
        <v>6259</v>
      </c>
      <c r="J735" s="2" t="s">
        <v>17031</v>
      </c>
      <c r="K735" s="2" t="s">
        <v>9711</v>
      </c>
      <c r="L735" s="2" t="s">
        <v>9711</v>
      </c>
      <c r="M735" s="2"/>
      <c r="N735" t="s">
        <v>9457</v>
      </c>
      <c r="O735" s="4"/>
      <c r="P735" s="4" t="s">
        <v>12144</v>
      </c>
      <c r="Q735" s="2"/>
      <c r="R735" s="2" t="s">
        <v>12144</v>
      </c>
      <c r="S735" s="2" t="s">
        <v>6140</v>
      </c>
      <c r="T735" s="2"/>
      <c r="U735" s="2"/>
      <c r="V735" s="2"/>
      <c r="W735" s="2"/>
      <c r="X735" s="2"/>
      <c r="Y735" s="2">
        <v>90</v>
      </c>
      <c r="Z735" s="2">
        <v>40</v>
      </c>
      <c r="AA735" s="2">
        <v>1</v>
      </c>
      <c r="AB735" s="22">
        <v>5</v>
      </c>
      <c r="AC735" s="2"/>
      <c r="AD735" s="2"/>
      <c r="AE735" s="2"/>
      <c r="AF735" s="2"/>
      <c r="AG735" s="2"/>
      <c r="AH735" s="2"/>
      <c r="AI735" s="2"/>
      <c r="AJ735" s="2"/>
      <c r="AK735" s="2"/>
      <c r="AL735" s="4">
        <f t="shared" si="82"/>
        <v>0</v>
      </c>
      <c r="AM735" s="2"/>
      <c r="AN735" s="2"/>
      <c r="AO735" s="2"/>
      <c r="AP735" s="2"/>
      <c r="AQ735" s="4"/>
      <c r="AR735" s="2">
        <v>5</v>
      </c>
      <c r="AS735" s="2">
        <v>5</v>
      </c>
      <c r="AT735" s="2">
        <v>5</v>
      </c>
      <c r="AU735" s="2">
        <v>5</v>
      </c>
      <c r="AV735" s="2">
        <v>5</v>
      </c>
      <c r="AW735" s="2">
        <v>5</v>
      </c>
      <c r="AX735" s="2">
        <v>5</v>
      </c>
      <c r="AY735" s="2">
        <v>5</v>
      </c>
      <c r="AZ735" s="2">
        <v>5</v>
      </c>
      <c r="BA735" s="2">
        <v>5</v>
      </c>
      <c r="BB735" s="2">
        <v>5</v>
      </c>
      <c r="BC735" s="2">
        <v>5</v>
      </c>
      <c r="BD735" s="4">
        <f t="shared" si="85"/>
        <v>60</v>
      </c>
      <c r="BE735" s="2">
        <v>4193</v>
      </c>
      <c r="BF735">
        <f t="shared" si="86"/>
        <v>4193</v>
      </c>
      <c r="BG735" s="2"/>
      <c r="BH735" s="2">
        <v>3494</v>
      </c>
      <c r="BI735" s="2">
        <v>420</v>
      </c>
      <c r="BJ735" s="49"/>
      <c r="BK735" s="4">
        <f t="shared" si="84"/>
        <v>3914</v>
      </c>
      <c r="BL735" s="2"/>
      <c r="BM735" s="49">
        <v>728</v>
      </c>
      <c r="BN735" s="49">
        <v>8736</v>
      </c>
      <c r="BO735" s="2" t="s">
        <v>13549</v>
      </c>
      <c r="BP735" s="2"/>
      <c r="BQ735" s="2"/>
      <c r="BR735" s="2"/>
      <c r="BS735" s="2"/>
      <c r="BT735" s="2"/>
      <c r="BU735" s="2"/>
      <c r="BV735" s="2"/>
      <c r="BW735" s="2"/>
      <c r="BX735" s="2"/>
      <c r="BY735" s="2"/>
      <c r="BZ735" s="2"/>
      <c r="CA735" s="2"/>
      <c r="CB735" s="2"/>
      <c r="CC735" s="2"/>
      <c r="CD735" s="2"/>
      <c r="CE735" s="4"/>
      <c r="CF735" s="2"/>
      <c r="CG735" s="2"/>
      <c r="CH735" s="2"/>
      <c r="CI735" s="2"/>
      <c r="CJ735" s="2"/>
      <c r="CK735" s="2"/>
      <c r="CL735" s="2"/>
      <c r="CM735" s="2"/>
      <c r="CN735" s="2"/>
      <c r="CO735" s="2"/>
      <c r="CP735" s="2"/>
      <c r="CQ735" s="2"/>
      <c r="CR735" s="2"/>
      <c r="CS735" s="2"/>
      <c r="CT735" s="2"/>
      <c r="CU735" s="2"/>
      <c r="CV735" s="2"/>
      <c r="CW735" s="2"/>
      <c r="CX735" s="2"/>
      <c r="CY735" s="45"/>
      <c r="CZ735" s="45"/>
      <c r="DA735" s="45"/>
      <c r="DB735" s="2"/>
      <c r="DC735" s="2"/>
      <c r="DD735" s="4"/>
      <c r="DE735" s="2"/>
      <c r="DF735" s="2"/>
      <c r="DG735" s="2"/>
      <c r="DH735" s="2"/>
      <c r="DI735" s="2"/>
      <c r="DJ735" s="2"/>
      <c r="DK735" s="2"/>
      <c r="DL735" s="2"/>
      <c r="DM735" s="2"/>
      <c r="DN735" s="2"/>
      <c r="DO735" s="2"/>
      <c r="DP735" s="2"/>
      <c r="DQ735" s="2"/>
      <c r="DR735" s="2"/>
      <c r="DS735" s="2"/>
      <c r="DT735" s="2"/>
      <c r="DU735" s="49"/>
      <c r="DV735" s="49"/>
      <c r="DW735" s="49"/>
      <c r="DX735" t="s">
        <v>12498</v>
      </c>
      <c r="DY735" s="84" t="s">
        <v>33269</v>
      </c>
      <c r="DZ735" s="4"/>
      <c r="EA735" s="4"/>
      <c r="EB735" s="3"/>
      <c r="EC735" s="3"/>
      <c r="ED735" s="59"/>
    </row>
    <row r="736" spans="1:134">
      <c r="A736" s="62">
        <v>3503090</v>
      </c>
      <c r="B736" s="2" t="s">
        <v>6310</v>
      </c>
      <c r="C736" s="4">
        <v>1</v>
      </c>
      <c r="D736" s="2" t="s">
        <v>6083</v>
      </c>
      <c r="E736" s="2" t="s">
        <v>6433</v>
      </c>
      <c r="F736" s="2" t="s">
        <v>5961</v>
      </c>
      <c r="G736" s="2" t="s">
        <v>12746</v>
      </c>
      <c r="H736" s="2"/>
      <c r="I736" s="2" t="s">
        <v>5962</v>
      </c>
      <c r="J736" s="2" t="s">
        <v>17031</v>
      </c>
      <c r="K736" s="2" t="s">
        <v>9189</v>
      </c>
      <c r="L736" s="2" t="s">
        <v>9038</v>
      </c>
      <c r="M736" s="2"/>
      <c r="N736" s="2" t="s">
        <v>9394</v>
      </c>
      <c r="O736" s="4"/>
      <c r="P736" s="4" t="s">
        <v>12144</v>
      </c>
      <c r="Q736" s="2"/>
      <c r="R736" s="2" t="s">
        <v>12746</v>
      </c>
      <c r="S736" s="2"/>
      <c r="T736" s="2"/>
      <c r="U736" s="2"/>
      <c r="V736" s="2" t="s">
        <v>12144</v>
      </c>
      <c r="W736" s="2" t="s">
        <v>12144</v>
      </c>
      <c r="X736" s="2"/>
      <c r="Y736" s="2"/>
      <c r="Z736" s="2">
        <v>40</v>
      </c>
      <c r="AA736" s="2">
        <v>1</v>
      </c>
      <c r="AB736" s="22">
        <v>5</v>
      </c>
      <c r="AC736" s="2"/>
      <c r="AD736" s="2"/>
      <c r="AE736" s="2"/>
      <c r="AF736" s="2"/>
      <c r="AG736" s="2"/>
      <c r="AH736" s="2"/>
      <c r="AI736" s="2"/>
      <c r="AJ736" s="2"/>
      <c r="AK736" s="2"/>
      <c r="AL736" s="4">
        <f t="shared" si="82"/>
        <v>0</v>
      </c>
      <c r="AM736" s="2"/>
      <c r="AN736" s="2"/>
      <c r="AO736" s="2"/>
      <c r="AP736" s="2"/>
      <c r="AQ736" s="4">
        <f t="shared" ref="AQ736:AQ754" si="87">SUM(AM736:AP736)</f>
        <v>0</v>
      </c>
      <c r="AR736" s="2">
        <v>1</v>
      </c>
      <c r="AS736" s="2">
        <v>1</v>
      </c>
      <c r="AT736" s="2">
        <v>2</v>
      </c>
      <c r="AU736" s="2">
        <v>2</v>
      </c>
      <c r="AV736" s="2">
        <v>4</v>
      </c>
      <c r="AW736" s="2">
        <v>4</v>
      </c>
      <c r="AX736" s="2">
        <v>4</v>
      </c>
      <c r="AY736" s="2">
        <v>4</v>
      </c>
      <c r="AZ736" s="2">
        <v>4</v>
      </c>
      <c r="BA736" s="2">
        <v>4</v>
      </c>
      <c r="BB736" s="2">
        <v>4</v>
      </c>
      <c r="BC736" s="2">
        <v>2</v>
      </c>
      <c r="BD736" s="4">
        <f t="shared" si="85"/>
        <v>36</v>
      </c>
      <c r="BE736" s="2">
        <v>2000</v>
      </c>
      <c r="BF736">
        <f t="shared" si="86"/>
        <v>2000</v>
      </c>
      <c r="BG736" s="2">
        <v>1900</v>
      </c>
      <c r="BH736" s="2">
        <v>1500</v>
      </c>
      <c r="BI736" s="2">
        <v>75</v>
      </c>
      <c r="BJ736" s="49">
        <v>75</v>
      </c>
      <c r="BK736" s="4">
        <f t="shared" ref="BK736:BK754" si="88">SUM(BH736:BJ736)</f>
        <v>1650</v>
      </c>
      <c r="BL736" s="2"/>
      <c r="BM736" s="49">
        <v>324</v>
      </c>
      <c r="BN736" s="49">
        <v>6000</v>
      </c>
      <c r="BO736" s="2" t="s">
        <v>12000</v>
      </c>
      <c r="BP736" s="2"/>
      <c r="BQ736" s="2"/>
      <c r="BR736" s="2"/>
      <c r="BS736" s="2"/>
      <c r="BT736" s="2"/>
      <c r="BU736" s="2"/>
      <c r="BV736" s="2"/>
      <c r="BW736" s="2"/>
      <c r="BX736" s="2"/>
      <c r="BY736" s="2"/>
      <c r="BZ736" s="2"/>
      <c r="CA736" s="2"/>
      <c r="CB736" s="2"/>
      <c r="CC736" s="2"/>
      <c r="CD736" s="2"/>
      <c r="CE736" s="4"/>
      <c r="CF736" s="2"/>
      <c r="CG736" s="2"/>
      <c r="CH736" s="2"/>
      <c r="CI736" s="2"/>
      <c r="CJ736" s="2"/>
      <c r="CK736" s="2"/>
      <c r="CL736" s="2"/>
      <c r="CM736" s="2"/>
      <c r="CN736" s="2"/>
      <c r="CO736" s="2"/>
      <c r="CP736" s="2"/>
      <c r="CQ736" s="2"/>
      <c r="CR736" s="2"/>
      <c r="CS736" s="2"/>
      <c r="CT736" s="2"/>
      <c r="CU736" s="2"/>
      <c r="CV736" s="2"/>
      <c r="CW736" s="2"/>
      <c r="CX736" s="2"/>
      <c r="CY736" s="45"/>
      <c r="CZ736" s="45"/>
      <c r="DA736" s="45"/>
      <c r="DB736" s="2"/>
      <c r="DC736" s="2"/>
      <c r="DD736" s="2"/>
      <c r="DE736" s="2"/>
      <c r="DF736" s="2"/>
      <c r="DG736" s="2"/>
      <c r="DH736" s="2"/>
      <c r="DI736" s="2"/>
      <c r="DJ736" s="2"/>
      <c r="DK736" s="2"/>
      <c r="DL736" s="2"/>
      <c r="DM736" s="2"/>
      <c r="DN736" s="2"/>
      <c r="DO736" s="2"/>
      <c r="DP736" s="2"/>
      <c r="DQ736" s="2"/>
      <c r="DR736" s="2"/>
      <c r="DS736" s="2"/>
      <c r="DT736" s="2"/>
      <c r="DU736" s="49"/>
      <c r="DV736" s="49"/>
      <c r="DW736" s="49"/>
      <c r="DX736" t="s">
        <v>12498</v>
      </c>
      <c r="DY736" s="4"/>
      <c r="DZ736" s="4"/>
      <c r="EA736" s="4"/>
      <c r="EB736" s="3"/>
      <c r="EC736" s="3"/>
      <c r="ED736" s="59"/>
    </row>
    <row r="737" spans="1:134">
      <c r="A737" s="62">
        <v>3503091</v>
      </c>
      <c r="B737" s="2" t="s">
        <v>6314</v>
      </c>
      <c r="C737" s="4">
        <v>2</v>
      </c>
      <c r="D737" s="2" t="s">
        <v>6442</v>
      </c>
      <c r="E737" s="2" t="s">
        <v>6084</v>
      </c>
      <c r="F737" s="2" t="s">
        <v>6442</v>
      </c>
      <c r="G737" s="2" t="s">
        <v>12144</v>
      </c>
      <c r="H737" s="2" t="s">
        <v>12144</v>
      </c>
      <c r="I737" s="2" t="s">
        <v>6440</v>
      </c>
      <c r="J737" s="4" t="s">
        <v>17031</v>
      </c>
      <c r="K737" s="4" t="s">
        <v>9106</v>
      </c>
      <c r="L737" s="4" t="s">
        <v>9038</v>
      </c>
      <c r="M737" s="4"/>
      <c r="N737" s="2" t="s">
        <v>9394</v>
      </c>
      <c r="O737" s="4" t="s">
        <v>33270</v>
      </c>
      <c r="P737" s="4" t="s">
        <v>12144</v>
      </c>
      <c r="Q737" s="2"/>
      <c r="R737" s="2" t="s">
        <v>12746</v>
      </c>
      <c r="S737" s="2"/>
      <c r="T737" s="2"/>
      <c r="V737" s="2"/>
      <c r="W737" s="2"/>
      <c r="X737" s="2"/>
      <c r="Y737" s="4" t="s">
        <v>6085</v>
      </c>
      <c r="Z737" s="2">
        <v>48</v>
      </c>
      <c r="AA737" s="2">
        <v>1</v>
      </c>
      <c r="AB737" s="22">
        <v>6</v>
      </c>
      <c r="AC737" s="2"/>
      <c r="AD737" s="2">
        <v>1</v>
      </c>
      <c r="AE737" s="2"/>
      <c r="AF737" s="2"/>
      <c r="AG737" s="2">
        <v>1</v>
      </c>
      <c r="AH737" s="2"/>
      <c r="AI737" s="2"/>
      <c r="AJ737" s="2"/>
      <c r="AK737" s="2">
        <v>1</v>
      </c>
      <c r="AL737" s="4">
        <f t="shared" si="82"/>
        <v>2</v>
      </c>
      <c r="AM737" s="2">
        <v>5000</v>
      </c>
      <c r="AN737" s="2"/>
      <c r="AO737" s="2"/>
      <c r="AP737" s="2">
        <v>2000</v>
      </c>
      <c r="AQ737" s="4">
        <f t="shared" si="87"/>
        <v>7000</v>
      </c>
      <c r="AR737" s="2">
        <v>21</v>
      </c>
      <c r="AS737" s="2">
        <v>20</v>
      </c>
      <c r="AT737" s="2">
        <v>19</v>
      </c>
      <c r="AU737" s="2">
        <v>21</v>
      </c>
      <c r="AV737" s="2">
        <v>25</v>
      </c>
      <c r="AW737" s="2">
        <v>25</v>
      </c>
      <c r="AX737" s="2">
        <v>32</v>
      </c>
      <c r="AY737" s="2">
        <v>31</v>
      </c>
      <c r="AZ737" s="2">
        <v>27</v>
      </c>
      <c r="BA737" s="2">
        <v>30</v>
      </c>
      <c r="BB737" s="2">
        <v>29</v>
      </c>
      <c r="BC737" s="2">
        <v>34</v>
      </c>
      <c r="BD737" s="4">
        <f t="shared" si="85"/>
        <v>314</v>
      </c>
      <c r="BE737" s="2">
        <v>40790</v>
      </c>
      <c r="BF737">
        <f t="shared" si="86"/>
        <v>47790</v>
      </c>
      <c r="BG737" s="2">
        <v>50150</v>
      </c>
      <c r="BH737" s="2">
        <v>145593</v>
      </c>
      <c r="BI737" s="2">
        <v>837</v>
      </c>
      <c r="BJ737" s="49">
        <v>2348</v>
      </c>
      <c r="BK737" s="4">
        <f t="shared" si="88"/>
        <v>148778</v>
      </c>
      <c r="BL737" s="2"/>
      <c r="BM737" s="49">
        <v>31705</v>
      </c>
      <c r="BN737" s="49">
        <v>253580</v>
      </c>
      <c r="BO737" s="2" t="s">
        <v>15744</v>
      </c>
      <c r="BP737" s="2"/>
      <c r="BQ737" s="2"/>
      <c r="BR737" s="2"/>
      <c r="BS737" s="2"/>
      <c r="BT737" s="2"/>
      <c r="BU737" s="2"/>
      <c r="BV737" s="2"/>
      <c r="BW737" s="2"/>
      <c r="BX737" s="2"/>
      <c r="BY737" s="2"/>
      <c r="BZ737" s="2"/>
      <c r="CA737" s="2"/>
      <c r="CB737" s="2"/>
      <c r="CC737" s="2"/>
      <c r="CD737" s="2"/>
      <c r="CE737" s="4"/>
      <c r="CF737" s="2">
        <v>276300</v>
      </c>
      <c r="CG737" s="2"/>
      <c r="CH737" s="2"/>
      <c r="CI737" s="2"/>
      <c r="CJ737" s="2"/>
      <c r="CK737" s="2"/>
      <c r="CL737" s="2"/>
      <c r="CM737" s="2"/>
      <c r="CN737" s="2"/>
      <c r="CO737" s="2"/>
      <c r="CP737" s="2"/>
      <c r="CQ737" s="2"/>
      <c r="CR737" s="2"/>
      <c r="CS737" s="2"/>
      <c r="CT737" s="2"/>
      <c r="CU737" s="2"/>
      <c r="CV737" s="2"/>
      <c r="CW737" s="2"/>
      <c r="CX737" s="2">
        <v>2</v>
      </c>
      <c r="CZ737" s="45"/>
      <c r="DA737" s="45"/>
      <c r="DB737" s="2"/>
      <c r="DC737" s="2"/>
      <c r="DD737" s="2"/>
      <c r="DE737" s="2"/>
      <c r="DF737" s="2"/>
      <c r="DG737" s="2"/>
      <c r="DH737" s="2"/>
      <c r="DI737" s="2"/>
      <c r="DJ737" s="2"/>
      <c r="DK737" s="2"/>
      <c r="DL737" s="2"/>
      <c r="DM737" s="2"/>
      <c r="DS737" s="2"/>
      <c r="DT737" s="2"/>
      <c r="DU737" s="49"/>
      <c r="DV737" s="49"/>
      <c r="DW737" s="49">
        <v>2348</v>
      </c>
      <c r="DX737" t="s">
        <v>12498</v>
      </c>
      <c r="DY737" s="4" t="s">
        <v>33271</v>
      </c>
      <c r="DZ737" s="4"/>
      <c r="EA737" s="4" t="s">
        <v>33272</v>
      </c>
    </row>
    <row r="738" spans="1:134">
      <c r="A738" s="62">
        <v>3503092</v>
      </c>
      <c r="B738" s="2" t="s">
        <v>6198</v>
      </c>
      <c r="C738" s="4"/>
      <c r="D738" s="2" t="s">
        <v>9049</v>
      </c>
      <c r="E738" s="2" t="s">
        <v>5843</v>
      </c>
      <c r="F738" s="2" t="s">
        <v>9049</v>
      </c>
      <c r="G738" s="2" t="s">
        <v>12746</v>
      </c>
      <c r="H738" s="2"/>
      <c r="I738" s="2" t="s">
        <v>5966</v>
      </c>
      <c r="J738" s="2" t="s">
        <v>17031</v>
      </c>
      <c r="K738" s="2" t="s">
        <v>9393</v>
      </c>
      <c r="L738" s="2" t="s">
        <v>9038</v>
      </c>
      <c r="M738" s="2"/>
      <c r="N738" s="2" t="s">
        <v>9394</v>
      </c>
      <c r="O738" s="4"/>
      <c r="P738" s="4" t="s">
        <v>12144</v>
      </c>
      <c r="Q738" s="2"/>
      <c r="R738" s="2" t="s">
        <v>12746</v>
      </c>
      <c r="S738" s="2"/>
      <c r="T738" s="2"/>
      <c r="U738" s="2"/>
      <c r="V738" s="2"/>
      <c r="W738" s="2"/>
      <c r="X738" s="2"/>
      <c r="Y738" s="2">
        <v>200</v>
      </c>
      <c r="Z738" s="22">
        <v>49.5</v>
      </c>
      <c r="AA738" s="2">
        <v>1</v>
      </c>
      <c r="AB738" s="22">
        <v>5.5</v>
      </c>
      <c r="AC738" s="2">
        <v>1</v>
      </c>
      <c r="AD738" s="2"/>
      <c r="AE738" s="2">
        <v>1</v>
      </c>
      <c r="AF738" s="2"/>
      <c r="AG738" s="2">
        <v>2</v>
      </c>
      <c r="AH738" s="2"/>
      <c r="AI738" s="2"/>
      <c r="AJ738" s="2"/>
      <c r="AK738" s="2">
        <v>2</v>
      </c>
      <c r="AL738" s="4">
        <f t="shared" si="82"/>
        <v>3</v>
      </c>
      <c r="AM738" s="2"/>
      <c r="AN738" s="2">
        <v>1560</v>
      </c>
      <c r="AO738" s="2"/>
      <c r="AP738" s="2">
        <v>1430</v>
      </c>
      <c r="AQ738" s="4">
        <f t="shared" si="87"/>
        <v>2990</v>
      </c>
      <c r="AR738" s="2">
        <v>5</v>
      </c>
      <c r="AS738" s="2">
        <v>5</v>
      </c>
      <c r="AT738" s="2">
        <v>6</v>
      </c>
      <c r="AU738" s="2">
        <v>10</v>
      </c>
      <c r="AV738" s="2">
        <v>10</v>
      </c>
      <c r="AW738" s="2">
        <v>9</v>
      </c>
      <c r="AX738" s="2">
        <v>8</v>
      </c>
      <c r="AY738" s="2">
        <v>8</v>
      </c>
      <c r="AZ738" s="2">
        <v>5</v>
      </c>
      <c r="BA738" s="2">
        <v>10</v>
      </c>
      <c r="BB738" s="2">
        <v>8</v>
      </c>
      <c r="BC738" s="2">
        <v>8</v>
      </c>
      <c r="BD738" s="4">
        <f t="shared" si="85"/>
        <v>92</v>
      </c>
      <c r="BE738" s="2">
        <v>4792</v>
      </c>
      <c r="BF738">
        <f t="shared" si="86"/>
        <v>7782</v>
      </c>
      <c r="BG738" s="2"/>
      <c r="BH738" s="2">
        <v>17008</v>
      </c>
      <c r="BI738" s="2">
        <v>344</v>
      </c>
      <c r="BJ738" s="49">
        <v>1263</v>
      </c>
      <c r="BK738" s="4">
        <f t="shared" si="88"/>
        <v>18615</v>
      </c>
      <c r="BL738" s="2"/>
      <c r="BM738" s="49">
        <v>8762</v>
      </c>
      <c r="BN738" s="49">
        <v>37525</v>
      </c>
      <c r="BO738" s="2" t="s">
        <v>12005</v>
      </c>
      <c r="BP738" s="2"/>
      <c r="BQ738" s="2"/>
      <c r="BR738" s="2"/>
      <c r="BS738" s="2"/>
      <c r="BT738" s="2"/>
      <c r="BU738" s="2"/>
      <c r="BV738" s="2"/>
      <c r="BW738" s="2"/>
      <c r="BX738" s="2"/>
      <c r="BY738" s="2"/>
      <c r="BZ738" s="2"/>
      <c r="CA738" s="2"/>
      <c r="CB738" s="2"/>
      <c r="CC738" s="2"/>
      <c r="CD738" s="2"/>
      <c r="CE738" s="4"/>
      <c r="CF738" s="2">
        <v>14123</v>
      </c>
      <c r="CG738" s="2"/>
      <c r="CH738" s="2"/>
      <c r="CI738" s="2"/>
      <c r="CJ738" s="2"/>
      <c r="CK738" s="2"/>
      <c r="CL738" s="2"/>
      <c r="CM738" s="2"/>
      <c r="CN738" s="2"/>
      <c r="CO738" s="2"/>
      <c r="CP738" s="2"/>
      <c r="CQ738" s="2"/>
      <c r="CR738" s="2"/>
      <c r="CS738" s="2"/>
      <c r="CT738" s="2"/>
      <c r="CU738" s="2"/>
      <c r="CV738" s="2"/>
      <c r="CW738" s="2"/>
      <c r="CX738" s="2">
        <v>6</v>
      </c>
      <c r="CY738" s="45">
        <v>120</v>
      </c>
      <c r="CZ738" s="45"/>
      <c r="DA738" s="45"/>
      <c r="DB738" s="2"/>
      <c r="DC738" s="2">
        <v>344.82</v>
      </c>
      <c r="DD738" s="2" t="s">
        <v>11869</v>
      </c>
      <c r="DE738" s="2" t="s">
        <v>15895</v>
      </c>
      <c r="DF738" s="2"/>
      <c r="DG738" s="2"/>
      <c r="DH738" s="2"/>
      <c r="DI738" s="2"/>
      <c r="DJ738" s="2"/>
      <c r="DK738" s="2"/>
      <c r="DL738" s="2"/>
      <c r="DM738" s="2"/>
      <c r="DN738" s="2"/>
      <c r="DO738" s="2"/>
      <c r="DP738" s="2"/>
      <c r="DQ738" s="2"/>
      <c r="DR738" s="2"/>
      <c r="DS738" s="2"/>
      <c r="DT738" s="2"/>
      <c r="DU738" s="49"/>
      <c r="DV738" s="49"/>
      <c r="DW738" s="49"/>
      <c r="DX738" t="s">
        <v>12498</v>
      </c>
      <c r="DY738" s="4"/>
      <c r="DZ738" s="4"/>
      <c r="EA738" s="4"/>
      <c r="EB738" s="3"/>
      <c r="EC738" s="3"/>
      <c r="ED738" s="59"/>
    </row>
    <row r="739" spans="1:134">
      <c r="A739" s="62">
        <v>3503093</v>
      </c>
      <c r="B739" s="2" t="s">
        <v>5855</v>
      </c>
      <c r="C739" s="4"/>
      <c r="D739" s="2" t="s">
        <v>5733</v>
      </c>
      <c r="E739" s="2" t="s">
        <v>5860</v>
      </c>
      <c r="F739" s="2" t="s">
        <v>5734</v>
      </c>
      <c r="G739" s="2" t="s">
        <v>12746</v>
      </c>
      <c r="H739" s="2"/>
      <c r="I739" s="2" t="s">
        <v>6220</v>
      </c>
      <c r="J739" s="4" t="s">
        <v>17031</v>
      </c>
      <c r="K739" s="4" t="s">
        <v>6453</v>
      </c>
      <c r="L739" s="4" t="s">
        <v>9038</v>
      </c>
      <c r="M739" s="4"/>
      <c r="N739" s="2" t="s">
        <v>9394</v>
      </c>
      <c r="O739" s="4"/>
      <c r="P739" s="4" t="s">
        <v>12144</v>
      </c>
      <c r="Q739" s="2"/>
      <c r="R739" s="2" t="s">
        <v>12746</v>
      </c>
      <c r="S739" s="2"/>
      <c r="T739" s="2"/>
      <c r="V739" s="2"/>
      <c r="W739" s="2"/>
      <c r="X739" s="2"/>
      <c r="Y739" s="2">
        <v>150</v>
      </c>
      <c r="Z739" s="2">
        <v>40</v>
      </c>
      <c r="AA739" s="2">
        <v>1</v>
      </c>
      <c r="AB739" s="22">
        <v>5</v>
      </c>
      <c r="AC739" s="2">
        <v>2</v>
      </c>
      <c r="AD739" s="2"/>
      <c r="AE739" s="2"/>
      <c r="AF739" s="2"/>
      <c r="AG739" s="2"/>
      <c r="AH739" s="2"/>
      <c r="AI739" s="2"/>
      <c r="AJ739" s="2"/>
      <c r="AK739" s="2"/>
      <c r="AL739" s="4">
        <f t="shared" si="82"/>
        <v>0</v>
      </c>
      <c r="AM739" s="2"/>
      <c r="AN739" s="2"/>
      <c r="AO739" s="2"/>
      <c r="AP739" s="2"/>
      <c r="AQ739" s="4">
        <f t="shared" si="87"/>
        <v>0</v>
      </c>
      <c r="AR739" s="2"/>
      <c r="AS739" s="2"/>
      <c r="AT739" s="2"/>
      <c r="AU739" s="2"/>
      <c r="AV739" s="2">
        <v>1</v>
      </c>
      <c r="AW739" s="2">
        <v>2</v>
      </c>
      <c r="AX739" s="2">
        <v>2</v>
      </c>
      <c r="AY739" s="2">
        <v>2</v>
      </c>
      <c r="AZ739" s="2">
        <v>1</v>
      </c>
      <c r="BA739" s="2">
        <v>2</v>
      </c>
      <c r="BB739" s="2">
        <v>2</v>
      </c>
      <c r="BC739" s="2">
        <v>1</v>
      </c>
      <c r="BD739" s="4">
        <f t="shared" si="85"/>
        <v>13</v>
      </c>
      <c r="BE739" s="2">
        <v>1785</v>
      </c>
      <c r="BF739">
        <f t="shared" si="86"/>
        <v>1785</v>
      </c>
      <c r="BG739" s="2"/>
      <c r="BH739" s="2">
        <v>1000</v>
      </c>
      <c r="BI739" s="2">
        <v>30</v>
      </c>
      <c r="BJ739" s="49">
        <v>60</v>
      </c>
      <c r="BK739" s="4">
        <f t="shared" si="88"/>
        <v>1090</v>
      </c>
      <c r="BL739" s="2">
        <v>1000</v>
      </c>
      <c r="BM739" s="49">
        <v>350</v>
      </c>
      <c r="BN739" s="49">
        <v>6000</v>
      </c>
      <c r="BO739" s="2" t="s">
        <v>12000</v>
      </c>
      <c r="BP739" s="2"/>
      <c r="BQ739" s="2"/>
      <c r="BR739" s="2"/>
      <c r="BS739" s="2"/>
      <c r="BT739" s="2"/>
      <c r="BU739" s="2"/>
      <c r="BV739" s="2"/>
      <c r="BW739" s="2"/>
      <c r="BX739" s="2"/>
      <c r="BY739" s="2"/>
      <c r="BZ739" s="2"/>
      <c r="CA739" s="2"/>
      <c r="CB739" s="2"/>
      <c r="CC739" s="2"/>
      <c r="CD739" s="2"/>
      <c r="CE739" s="4"/>
      <c r="CF739" s="2"/>
      <c r="CG739" s="2"/>
      <c r="CH739" s="2"/>
      <c r="CI739" s="2"/>
      <c r="CJ739" s="2"/>
      <c r="CK739" s="2"/>
      <c r="CL739" s="2"/>
      <c r="CM739" s="2"/>
      <c r="CN739" s="2"/>
      <c r="CO739" s="2"/>
      <c r="CP739" s="2"/>
      <c r="CQ739" s="2"/>
      <c r="CR739" s="2"/>
      <c r="CS739" s="2"/>
      <c r="CT739" s="2"/>
      <c r="CU739" s="2"/>
      <c r="CV739" s="2"/>
      <c r="CW739" s="2"/>
      <c r="CX739" s="2">
        <v>2</v>
      </c>
      <c r="CY739" s="45">
        <v>8</v>
      </c>
      <c r="CZ739" s="45"/>
      <c r="DA739" s="45"/>
      <c r="DB739" s="2"/>
      <c r="DC739" s="2"/>
      <c r="DD739" s="2"/>
      <c r="DE739" s="2"/>
      <c r="DF739" s="2"/>
      <c r="DG739" s="2"/>
      <c r="DH739" s="2"/>
      <c r="DI739" s="2"/>
      <c r="DJ739" s="2"/>
      <c r="DK739" s="2"/>
      <c r="DL739" s="2"/>
      <c r="DM739" s="2"/>
      <c r="DS739" s="2"/>
      <c r="DT739" s="2"/>
      <c r="DU739" s="49">
        <v>600</v>
      </c>
      <c r="DV739" s="49"/>
      <c r="DW739" s="49">
        <v>60</v>
      </c>
      <c r="DX739" t="s">
        <v>12498</v>
      </c>
      <c r="DY739" s="4"/>
      <c r="DZ739" s="4" t="s">
        <v>33273</v>
      </c>
      <c r="EA739" s="4"/>
    </row>
    <row r="740" spans="1:134">
      <c r="A740" s="62">
        <v>3503094</v>
      </c>
      <c r="B740" s="2" t="s">
        <v>6336</v>
      </c>
      <c r="C740" s="4">
        <v>1</v>
      </c>
      <c r="D740" s="2" t="s">
        <v>6334</v>
      </c>
      <c r="E740" s="59" t="s">
        <v>29770</v>
      </c>
      <c r="F740" s="2" t="s">
        <v>6334</v>
      </c>
      <c r="G740" s="2" t="s">
        <v>12144</v>
      </c>
      <c r="H740" s="2"/>
      <c r="I740" s="4" t="s">
        <v>6335</v>
      </c>
      <c r="J740" s="2" t="s">
        <v>17031</v>
      </c>
      <c r="K740" s="2" t="s">
        <v>9038</v>
      </c>
      <c r="L740" s="2" t="s">
        <v>9038</v>
      </c>
      <c r="M740" s="2"/>
      <c r="N740" s="2" t="s">
        <v>9394</v>
      </c>
      <c r="O740" s="4" t="s">
        <v>7079</v>
      </c>
      <c r="P740" s="4" t="s">
        <v>12144</v>
      </c>
      <c r="Q740" s="4"/>
      <c r="R740" s="2" t="s">
        <v>12746</v>
      </c>
      <c r="S740" s="2"/>
      <c r="T740" s="2"/>
      <c r="U740" s="2"/>
      <c r="V740" s="2"/>
      <c r="W740" s="2"/>
      <c r="X740" s="2"/>
      <c r="Y740" s="2">
        <v>235</v>
      </c>
      <c r="Z740" s="2">
        <v>44</v>
      </c>
      <c r="AA740" s="2">
        <v>1</v>
      </c>
      <c r="AB740" s="22">
        <v>5</v>
      </c>
      <c r="AC740" s="2"/>
      <c r="AD740" s="2">
        <v>3</v>
      </c>
      <c r="AE740" s="2"/>
      <c r="AF740" s="2"/>
      <c r="AG740" s="2"/>
      <c r="AH740" s="2"/>
      <c r="AI740" s="2"/>
      <c r="AJ740" s="2"/>
      <c r="AK740" s="2"/>
      <c r="AL740" s="4">
        <f t="shared" si="82"/>
        <v>3</v>
      </c>
      <c r="AM740" s="2">
        <v>5687</v>
      </c>
      <c r="AN740" s="2"/>
      <c r="AO740" s="2"/>
      <c r="AP740" s="2"/>
      <c r="AQ740" s="4">
        <f t="shared" si="87"/>
        <v>5687</v>
      </c>
      <c r="AR740" s="2">
        <v>4</v>
      </c>
      <c r="AS740" s="2">
        <v>4</v>
      </c>
      <c r="AT740" s="2">
        <v>4</v>
      </c>
      <c r="AU740" s="2">
        <v>4</v>
      </c>
      <c r="AV740" s="2">
        <v>8</v>
      </c>
      <c r="AW740" s="2">
        <v>10</v>
      </c>
      <c r="AX740" s="2">
        <v>15</v>
      </c>
      <c r="AY740" s="2">
        <v>15</v>
      </c>
      <c r="AZ740" s="2">
        <v>15</v>
      </c>
      <c r="BA740" s="2">
        <v>15</v>
      </c>
      <c r="BB740" s="2">
        <v>15</v>
      </c>
      <c r="BC740" s="2">
        <v>15</v>
      </c>
      <c r="BD740" s="4">
        <f t="shared" si="85"/>
        <v>124</v>
      </c>
      <c r="BE740" s="2">
        <v>11590</v>
      </c>
      <c r="BF740">
        <f t="shared" si="86"/>
        <v>17277</v>
      </c>
      <c r="BG740" s="2">
        <v>5538</v>
      </c>
      <c r="BH740" s="2">
        <v>8000</v>
      </c>
      <c r="BI740" s="2"/>
      <c r="BJ740" s="49">
        <v>300</v>
      </c>
      <c r="BK740" s="4">
        <f t="shared" si="88"/>
        <v>8300</v>
      </c>
      <c r="BL740" s="2"/>
      <c r="BM740" s="49">
        <v>130</v>
      </c>
      <c r="BN740" s="49">
        <v>700</v>
      </c>
      <c r="BO740" s="2" t="s">
        <v>12005</v>
      </c>
      <c r="BP740" s="2">
        <v>1980</v>
      </c>
      <c r="BQ740" s="2">
        <v>26000</v>
      </c>
      <c r="BR740" s="2" t="s">
        <v>5984</v>
      </c>
      <c r="BS740" s="2"/>
      <c r="BT740" s="2">
        <v>8000</v>
      </c>
      <c r="BU740" s="25" t="s">
        <v>6454</v>
      </c>
      <c r="BV740" s="2"/>
      <c r="BW740" s="2"/>
      <c r="BX740" s="2"/>
      <c r="BY740" s="2"/>
      <c r="BZ740" s="2"/>
      <c r="CA740" s="2"/>
      <c r="CB740" s="2"/>
      <c r="CC740" s="2"/>
      <c r="CD740" s="2"/>
      <c r="CE740" s="4"/>
      <c r="CF740" s="2">
        <v>15581</v>
      </c>
      <c r="CG740" s="2"/>
      <c r="CH740" s="2"/>
      <c r="CI740" s="2"/>
      <c r="CJ740" s="2"/>
      <c r="CK740" s="2"/>
      <c r="CL740" s="2"/>
      <c r="CM740" s="2"/>
      <c r="CN740" s="2"/>
      <c r="CO740" s="2"/>
      <c r="CP740" s="2"/>
      <c r="CQ740" s="2"/>
      <c r="CR740" s="2"/>
      <c r="CS740" s="2"/>
      <c r="CT740" s="2"/>
      <c r="CU740" s="2"/>
      <c r="CV740" s="2"/>
      <c r="CW740" s="2"/>
      <c r="CX740" s="2">
        <v>4</v>
      </c>
      <c r="CY740" s="45">
        <v>30</v>
      </c>
      <c r="CZ740" s="45"/>
      <c r="DA740" s="45"/>
      <c r="DB740" s="2"/>
      <c r="DC740" s="2"/>
      <c r="DD740" s="2"/>
      <c r="DE740" s="2"/>
      <c r="DF740" s="2"/>
      <c r="DG740" s="2"/>
      <c r="DH740" s="2"/>
      <c r="DI740" s="2"/>
      <c r="DJ740" s="2"/>
      <c r="DK740" s="2"/>
      <c r="DL740" s="2"/>
      <c r="DM740" s="2"/>
      <c r="DN740" s="2"/>
      <c r="DO740" s="2"/>
      <c r="DP740" s="2"/>
      <c r="DQ740" s="2"/>
      <c r="DR740" s="2"/>
      <c r="DS740" s="2"/>
      <c r="DT740" s="2"/>
      <c r="DU740" s="49">
        <v>6000</v>
      </c>
      <c r="DV740" s="49"/>
      <c r="DW740" s="49"/>
      <c r="DX740" t="s">
        <v>12498</v>
      </c>
      <c r="DY740" s="4" t="s">
        <v>9675</v>
      </c>
      <c r="DZ740" s="4" t="s">
        <v>33274</v>
      </c>
      <c r="EA740" s="4"/>
      <c r="EB740" s="3"/>
      <c r="EC740" s="3"/>
      <c r="ED740" s="59"/>
    </row>
    <row r="741" spans="1:134">
      <c r="A741" s="62">
        <v>3503095</v>
      </c>
      <c r="B741" s="2" t="s">
        <v>6225</v>
      </c>
      <c r="C741" s="4">
        <v>1</v>
      </c>
      <c r="D741" s="2" t="s">
        <v>5993</v>
      </c>
      <c r="E741" s="2" t="s">
        <v>6233</v>
      </c>
      <c r="F741" s="2" t="s">
        <v>6106</v>
      </c>
      <c r="G741" s="2" t="s">
        <v>12144</v>
      </c>
      <c r="H741" s="2"/>
      <c r="I741" s="2" t="s">
        <v>6233</v>
      </c>
      <c r="J741" s="2" t="s">
        <v>17031</v>
      </c>
      <c r="K741" s="2" t="s">
        <v>9038</v>
      </c>
      <c r="L741" s="2" t="s">
        <v>9038</v>
      </c>
      <c r="M741" s="2"/>
      <c r="N741" s="2" t="s">
        <v>9038</v>
      </c>
      <c r="O741" s="4"/>
      <c r="P741" s="4" t="s">
        <v>12144</v>
      </c>
      <c r="Q741" s="2"/>
      <c r="R741" s="2" t="s">
        <v>12746</v>
      </c>
      <c r="S741" s="2"/>
      <c r="T741" s="2"/>
      <c r="U741" s="2"/>
      <c r="V741" s="2"/>
      <c r="W741" s="2"/>
      <c r="X741" s="2"/>
      <c r="Y741" s="2">
        <v>250</v>
      </c>
      <c r="Z741" s="2">
        <v>40</v>
      </c>
      <c r="AA741" s="2">
        <v>1</v>
      </c>
      <c r="AB741" s="22">
        <v>5</v>
      </c>
      <c r="AC741" s="2"/>
      <c r="AD741" s="2">
        <v>2</v>
      </c>
      <c r="AE741" s="2"/>
      <c r="AF741" s="2"/>
      <c r="AG741" s="2">
        <v>1</v>
      </c>
      <c r="AH741" s="2"/>
      <c r="AI741" s="2"/>
      <c r="AJ741" s="2"/>
      <c r="AK741" s="2">
        <v>1</v>
      </c>
      <c r="AL741" s="4">
        <f t="shared" si="82"/>
        <v>3</v>
      </c>
      <c r="AM741" s="2">
        <v>3049</v>
      </c>
      <c r="AN741" s="2"/>
      <c r="AO741" s="2"/>
      <c r="AP741" s="2">
        <v>679</v>
      </c>
      <c r="AQ741" s="4">
        <f t="shared" si="87"/>
        <v>3728</v>
      </c>
      <c r="AR741" s="2">
        <v>4</v>
      </c>
      <c r="AS741" s="2">
        <v>4</v>
      </c>
      <c r="AT741" s="2">
        <v>4</v>
      </c>
      <c r="AU741" s="2">
        <v>6</v>
      </c>
      <c r="AV741" s="2">
        <v>5</v>
      </c>
      <c r="AW741" s="2">
        <v>3</v>
      </c>
      <c r="AX741" s="2">
        <v>3</v>
      </c>
      <c r="AY741" s="2">
        <v>5</v>
      </c>
      <c r="AZ741" s="2">
        <v>5</v>
      </c>
      <c r="BA741" s="2">
        <v>2</v>
      </c>
      <c r="BB741" s="2">
        <v>2</v>
      </c>
      <c r="BC741" s="2">
        <v>2</v>
      </c>
      <c r="BD741" s="4">
        <f t="shared" si="85"/>
        <v>45</v>
      </c>
      <c r="BE741" s="2">
        <v>5323</v>
      </c>
      <c r="BF741">
        <f t="shared" si="86"/>
        <v>9051</v>
      </c>
      <c r="BG741" s="2">
        <v>4158</v>
      </c>
      <c r="BH741" s="2">
        <v>5762</v>
      </c>
      <c r="BI741" s="2">
        <v>145</v>
      </c>
      <c r="BJ741" s="49">
        <v>585</v>
      </c>
      <c r="BK741" s="4">
        <f t="shared" si="88"/>
        <v>6492</v>
      </c>
      <c r="BL741" s="2">
        <v>1537</v>
      </c>
      <c r="BM741" s="49">
        <v>775</v>
      </c>
      <c r="BN741" s="49">
        <v>25635</v>
      </c>
      <c r="BO741" s="2" t="s">
        <v>12539</v>
      </c>
      <c r="BP741" s="2"/>
      <c r="BQ741" s="2"/>
      <c r="BR741" s="2"/>
      <c r="BS741" s="2"/>
      <c r="BT741" s="2"/>
      <c r="BU741" s="2"/>
      <c r="BV741" s="2"/>
      <c r="BW741" s="2"/>
      <c r="BX741" s="2"/>
      <c r="BY741" s="2"/>
      <c r="BZ741" s="2"/>
      <c r="CA741" s="2"/>
      <c r="CB741" s="2"/>
      <c r="CC741" s="2"/>
      <c r="CD741" s="2"/>
      <c r="CE741" s="4"/>
      <c r="CF741" s="2">
        <v>4000</v>
      </c>
      <c r="CG741" s="2"/>
      <c r="CH741" s="2"/>
      <c r="CI741" s="2"/>
      <c r="CJ741" s="2"/>
      <c r="CK741" s="2"/>
      <c r="CL741" s="2"/>
      <c r="CM741" s="2"/>
      <c r="CN741" s="2"/>
      <c r="CO741" s="2"/>
      <c r="CP741" s="2"/>
      <c r="CQ741" s="2"/>
      <c r="CR741" s="2"/>
      <c r="CS741" s="2"/>
      <c r="CT741" s="2"/>
      <c r="CU741" s="2"/>
      <c r="CV741" s="2"/>
      <c r="CW741" s="2"/>
      <c r="CX741" s="2">
        <v>3</v>
      </c>
      <c r="CY741" s="45">
        <v>1</v>
      </c>
      <c r="CZ741" s="45"/>
      <c r="DA741" s="45"/>
      <c r="DB741" s="2">
        <v>10</v>
      </c>
      <c r="DC741" s="2">
        <v>145</v>
      </c>
      <c r="DD741" s="4" t="s">
        <v>11986</v>
      </c>
      <c r="DE741" s="2" t="s">
        <v>12328</v>
      </c>
      <c r="DF741" s="2"/>
      <c r="DG741" s="2"/>
      <c r="DH741" s="2"/>
      <c r="DI741" s="2"/>
      <c r="DJ741" s="2"/>
      <c r="DK741" s="2"/>
      <c r="DL741" s="2"/>
      <c r="DM741" s="2"/>
      <c r="DN741" s="2"/>
      <c r="DO741" s="2"/>
      <c r="DP741" s="2"/>
      <c r="DQ741" s="2"/>
      <c r="DR741" s="2"/>
      <c r="DS741" s="2"/>
      <c r="DT741" s="2"/>
      <c r="DU741" s="49">
        <v>1600</v>
      </c>
      <c r="DV741" s="49"/>
      <c r="DW741" s="49">
        <v>585.01</v>
      </c>
      <c r="DX741" t="s">
        <v>12498</v>
      </c>
      <c r="DY741" s="84" t="s">
        <v>33275</v>
      </c>
      <c r="DZ741" s="4"/>
      <c r="EA741" s="4" t="s">
        <v>33276</v>
      </c>
      <c r="EB741" s="3"/>
      <c r="EC741" s="3"/>
      <c r="ED741" s="59"/>
    </row>
    <row r="742" spans="1:134">
      <c r="A742" s="62">
        <v>3503096</v>
      </c>
      <c r="B742" s="2" t="s">
        <v>6224</v>
      </c>
      <c r="C742" s="4">
        <v>1</v>
      </c>
      <c r="D742" s="2" t="s">
        <v>6236</v>
      </c>
      <c r="E742" s="2" t="s">
        <v>5502</v>
      </c>
      <c r="G742" s="2" t="s">
        <v>12144</v>
      </c>
      <c r="H742" s="2"/>
      <c r="I742" s="2" t="s">
        <v>5502</v>
      </c>
      <c r="J742" s="4" t="s">
        <v>17031</v>
      </c>
      <c r="K742" s="4" t="s">
        <v>9106</v>
      </c>
      <c r="L742" s="4" t="s">
        <v>9038</v>
      </c>
      <c r="M742" s="4"/>
      <c r="N742" s="4" t="s">
        <v>956</v>
      </c>
      <c r="O742" s="4" t="s">
        <v>33277</v>
      </c>
      <c r="P742" s="4" t="s">
        <v>12144</v>
      </c>
      <c r="Q742" s="2"/>
      <c r="R742" s="2" t="s">
        <v>12746</v>
      </c>
      <c r="S742" s="2"/>
      <c r="T742" s="2"/>
      <c r="V742" s="2"/>
      <c r="W742" s="2"/>
      <c r="X742" s="2"/>
      <c r="Y742" s="2">
        <v>100</v>
      </c>
      <c r="Z742" s="2">
        <v>44</v>
      </c>
      <c r="AA742" s="2">
        <v>1</v>
      </c>
      <c r="AB742" s="22">
        <v>5.5</v>
      </c>
      <c r="AC742" s="2"/>
      <c r="AD742" s="2">
        <v>2</v>
      </c>
      <c r="AE742" s="2"/>
      <c r="AF742" s="2"/>
      <c r="AG742" s="2"/>
      <c r="AH742" s="2"/>
      <c r="AI742" s="2"/>
      <c r="AJ742" s="2"/>
      <c r="AK742" s="2"/>
      <c r="AL742" s="4">
        <f t="shared" si="82"/>
        <v>2</v>
      </c>
      <c r="AM742" s="2">
        <v>2000</v>
      </c>
      <c r="AN742" s="2"/>
      <c r="AO742" s="2"/>
      <c r="AP742" s="2"/>
      <c r="AQ742" s="4">
        <f t="shared" si="87"/>
        <v>2000</v>
      </c>
      <c r="AR742" s="2"/>
      <c r="AS742" s="2"/>
      <c r="AT742" s="2"/>
      <c r="AU742" s="2"/>
      <c r="AV742" s="2"/>
      <c r="AW742" s="2"/>
      <c r="AX742" s="2"/>
      <c r="AY742" s="2"/>
      <c r="AZ742" s="2"/>
      <c r="BA742" s="2"/>
      <c r="BB742" s="2"/>
      <c r="BC742" s="2"/>
      <c r="BD742" s="4">
        <f t="shared" si="85"/>
        <v>0</v>
      </c>
      <c r="BE742" s="2"/>
      <c r="BF742">
        <f t="shared" si="86"/>
        <v>2000</v>
      </c>
      <c r="BG742" s="2">
        <v>2150</v>
      </c>
      <c r="BH742" s="2">
        <v>5000</v>
      </c>
      <c r="BI742" s="2">
        <v>20</v>
      </c>
      <c r="BK742" s="4">
        <f t="shared" si="88"/>
        <v>5020</v>
      </c>
      <c r="BL742" s="2"/>
      <c r="BN742" s="49">
        <v>9000</v>
      </c>
      <c r="BO742" s="2" t="s">
        <v>355</v>
      </c>
      <c r="BP742" s="2"/>
      <c r="BQ742" s="2"/>
      <c r="BR742" s="2"/>
      <c r="BS742" s="2"/>
      <c r="BT742" s="2"/>
      <c r="BU742" s="2"/>
      <c r="BV742" s="2"/>
      <c r="BW742" s="2"/>
      <c r="BX742" s="2"/>
      <c r="BY742" s="2"/>
      <c r="BZ742" s="2"/>
      <c r="CA742" s="2"/>
      <c r="CB742" s="2"/>
      <c r="CC742" s="2"/>
      <c r="CD742" s="2"/>
      <c r="CE742" s="4"/>
      <c r="CF742" s="2">
        <v>8000</v>
      </c>
      <c r="CG742" s="2"/>
      <c r="CH742" s="2"/>
      <c r="CI742" s="2"/>
      <c r="CJ742" s="2"/>
      <c r="CK742" s="2"/>
      <c r="CL742" s="2"/>
      <c r="CM742" s="2"/>
      <c r="CN742" s="2"/>
      <c r="CO742" s="2"/>
      <c r="CP742" s="2"/>
      <c r="CQ742" s="2"/>
      <c r="CR742" s="2"/>
      <c r="CS742" s="2"/>
      <c r="CT742" s="2"/>
      <c r="CU742" s="2"/>
      <c r="CV742" s="2"/>
      <c r="CW742" s="2"/>
      <c r="CZ742" s="45"/>
      <c r="DA742" s="45"/>
      <c r="DB742" s="2">
        <v>200</v>
      </c>
      <c r="DC742" s="2">
        <v>20</v>
      </c>
      <c r="DD742" s="2" t="s">
        <v>11869</v>
      </c>
      <c r="DE742" s="2" t="s">
        <v>15895</v>
      </c>
      <c r="DF742" s="2"/>
      <c r="DG742" s="2"/>
      <c r="DH742" s="2"/>
      <c r="DI742" s="2"/>
      <c r="DJ742" s="2"/>
      <c r="DK742" s="2"/>
      <c r="DL742" s="2"/>
      <c r="DM742" s="2"/>
      <c r="DS742" s="2"/>
      <c r="DT742" s="2"/>
      <c r="DU742" s="49"/>
      <c r="DV742" s="49"/>
      <c r="DW742" s="49"/>
      <c r="DX742" t="s">
        <v>12498</v>
      </c>
      <c r="DY742" s="84" t="s">
        <v>33278</v>
      </c>
      <c r="DZ742" s="4"/>
      <c r="EA742" s="4"/>
    </row>
    <row r="743" spans="1:134">
      <c r="A743" s="62">
        <v>3503097</v>
      </c>
      <c r="B743" s="2" t="s">
        <v>6107</v>
      </c>
      <c r="C743" s="4">
        <v>1</v>
      </c>
      <c r="D743" s="4" t="s">
        <v>6222</v>
      </c>
      <c r="E743" s="2" t="s">
        <v>5875</v>
      </c>
      <c r="F743" s="2" t="s">
        <v>5756</v>
      </c>
      <c r="G743" s="2" t="s">
        <v>12144</v>
      </c>
      <c r="H743" s="2"/>
      <c r="I743" s="2" t="s">
        <v>5875</v>
      </c>
      <c r="J743" s="2" t="s">
        <v>17031</v>
      </c>
      <c r="K743" s="58" t="s">
        <v>8726</v>
      </c>
      <c r="L743" s="58" t="s">
        <v>253</v>
      </c>
      <c r="M743" s="58"/>
      <c r="N743" s="2" t="s">
        <v>9216</v>
      </c>
      <c r="O743" s="4" t="s">
        <v>10141</v>
      </c>
      <c r="P743" s="4" t="s">
        <v>12144</v>
      </c>
      <c r="Q743" s="2"/>
      <c r="R743" s="2" t="s">
        <v>12746</v>
      </c>
      <c r="S743" s="2"/>
      <c r="T743" s="2"/>
      <c r="U743" s="2"/>
      <c r="V743" s="2"/>
      <c r="W743" s="2"/>
      <c r="X743" s="2"/>
      <c r="Y743" s="2">
        <v>283</v>
      </c>
      <c r="Z743" s="2">
        <v>40</v>
      </c>
      <c r="AA743" s="2">
        <v>1</v>
      </c>
      <c r="AB743" s="22">
        <v>5</v>
      </c>
      <c r="AC743" s="2"/>
      <c r="AD743" s="2">
        <v>2</v>
      </c>
      <c r="AE743" s="2">
        <v>1</v>
      </c>
      <c r="AF743" s="2"/>
      <c r="AG743" s="2">
        <v>1</v>
      </c>
      <c r="AH743" s="2"/>
      <c r="AI743" s="2"/>
      <c r="AJ743" s="2"/>
      <c r="AK743" s="2">
        <v>1</v>
      </c>
      <c r="AL743" s="4">
        <f t="shared" si="82"/>
        <v>4</v>
      </c>
      <c r="AM743" s="2">
        <v>4580</v>
      </c>
      <c r="AN743" s="2">
        <v>1800</v>
      </c>
      <c r="AO743" s="2"/>
      <c r="AP743" s="2">
        <v>1560</v>
      </c>
      <c r="AQ743" s="4">
        <f t="shared" si="87"/>
        <v>7940</v>
      </c>
      <c r="AR743" s="2">
        <v>4</v>
      </c>
      <c r="AS743" s="2">
        <v>4</v>
      </c>
      <c r="AT743" s="2">
        <v>4</v>
      </c>
      <c r="AU743" s="2">
        <v>4</v>
      </c>
      <c r="AV743" s="2">
        <v>4</v>
      </c>
      <c r="AW743" s="2">
        <v>4</v>
      </c>
      <c r="AX743" s="2">
        <v>4</v>
      </c>
      <c r="AY743" s="2">
        <v>4</v>
      </c>
      <c r="AZ743" s="2">
        <v>2</v>
      </c>
      <c r="BA743" s="2">
        <v>2</v>
      </c>
      <c r="BB743" s="2">
        <v>2</v>
      </c>
      <c r="BC743" s="2">
        <v>2</v>
      </c>
      <c r="BD743" s="4">
        <f t="shared" si="85"/>
        <v>40</v>
      </c>
      <c r="BE743" s="2">
        <v>3205</v>
      </c>
      <c r="BF743">
        <f t="shared" si="86"/>
        <v>11145</v>
      </c>
      <c r="BG743" s="2">
        <v>5000</v>
      </c>
      <c r="BH743" s="2">
        <v>20694</v>
      </c>
      <c r="BI743" s="2">
        <v>209</v>
      </c>
      <c r="BJ743" s="49">
        <v>768</v>
      </c>
      <c r="BK743" s="4">
        <f t="shared" si="88"/>
        <v>21671</v>
      </c>
      <c r="BL743" s="2"/>
      <c r="BM743" s="49">
        <v>800</v>
      </c>
      <c r="BN743" s="49">
        <v>43265</v>
      </c>
      <c r="BO743" s="2" t="s">
        <v>5998</v>
      </c>
      <c r="BP743" s="2"/>
      <c r="BQ743" s="2"/>
      <c r="BR743" s="2"/>
      <c r="BS743" s="2"/>
      <c r="BT743" s="2"/>
      <c r="BU743" s="2"/>
      <c r="BV743" s="2"/>
      <c r="BW743" s="2"/>
      <c r="BX743" s="2"/>
      <c r="BY743" s="2"/>
      <c r="BZ743" s="2"/>
      <c r="CA743" s="2"/>
      <c r="CB743" s="2"/>
      <c r="CC743" s="2"/>
      <c r="CD743" s="2"/>
      <c r="CE743" s="4"/>
      <c r="CF743" s="2">
        <v>50000</v>
      </c>
      <c r="CG743" s="2"/>
      <c r="CH743" s="2"/>
      <c r="CI743" s="2"/>
      <c r="CJ743" s="2"/>
      <c r="CK743" s="2"/>
      <c r="CL743" s="2"/>
      <c r="CM743" s="2"/>
      <c r="CN743" s="2"/>
      <c r="CO743" s="2"/>
      <c r="CP743" s="2"/>
      <c r="CQ743" s="2"/>
      <c r="CR743" s="2"/>
      <c r="CS743" s="2"/>
      <c r="CT743" s="2"/>
      <c r="CU743" s="2"/>
      <c r="CV743" s="2"/>
      <c r="CW743" s="2"/>
      <c r="CX743" s="2">
        <v>3</v>
      </c>
      <c r="CY743" s="45">
        <v>15</v>
      </c>
      <c r="CZ743" s="45"/>
      <c r="DA743" s="45"/>
      <c r="DB743" s="2">
        <v>10</v>
      </c>
      <c r="DC743" s="2">
        <v>116</v>
      </c>
      <c r="DD743" s="2" t="s">
        <v>11905</v>
      </c>
      <c r="DE743" s="4" t="s">
        <v>12152</v>
      </c>
      <c r="DF743" s="2"/>
      <c r="DG743" s="2">
        <v>93</v>
      </c>
      <c r="DH743" s="4" t="s">
        <v>12305</v>
      </c>
      <c r="DI743" s="6" t="s">
        <v>15859</v>
      </c>
      <c r="DJ743" s="2"/>
      <c r="DK743" s="2"/>
      <c r="DL743" s="2"/>
      <c r="DM743" s="2"/>
      <c r="DN743" s="2"/>
      <c r="DO743" s="2"/>
      <c r="DP743" s="2"/>
      <c r="DQ743" s="2"/>
      <c r="DR743" s="2"/>
      <c r="DS743" s="2"/>
      <c r="DT743" s="2"/>
      <c r="DU743" s="49"/>
      <c r="DV743" s="49"/>
      <c r="DW743" s="49">
        <v>768</v>
      </c>
      <c r="DX743" t="s">
        <v>12498</v>
      </c>
      <c r="DY743" s="4"/>
      <c r="DZ743" s="4"/>
      <c r="EA743" s="4"/>
      <c r="EB743" s="3"/>
      <c r="EC743" s="3"/>
      <c r="ED743" s="59"/>
    </row>
    <row r="744" spans="1:134">
      <c r="A744" s="62">
        <v>3503098</v>
      </c>
      <c r="B744" s="2" t="s">
        <v>5773</v>
      </c>
      <c r="C744" s="4">
        <v>1</v>
      </c>
      <c r="D744" s="4" t="s">
        <v>15976</v>
      </c>
      <c r="E744" s="2" t="s">
        <v>5775</v>
      </c>
      <c r="F744" s="4" t="s">
        <v>15976</v>
      </c>
      <c r="G744" s="2" t="s">
        <v>12144</v>
      </c>
      <c r="H744" s="2" t="s">
        <v>12144</v>
      </c>
      <c r="I744" s="2" t="s">
        <v>15727</v>
      </c>
      <c r="J744" s="2" t="s">
        <v>17031</v>
      </c>
      <c r="K744" s="58" t="s">
        <v>5774</v>
      </c>
      <c r="L744" s="58" t="s">
        <v>253</v>
      </c>
      <c r="M744" s="58"/>
      <c r="N744" s="2" t="s">
        <v>9216</v>
      </c>
      <c r="O744" s="4"/>
      <c r="P744" s="4" t="s">
        <v>12144</v>
      </c>
      <c r="Q744" s="2"/>
      <c r="R744" s="2" t="s">
        <v>12144</v>
      </c>
      <c r="S744" s="2" t="s">
        <v>6276</v>
      </c>
      <c r="T744" s="2"/>
      <c r="U744" s="2"/>
      <c r="V744" s="2"/>
      <c r="W744" s="2"/>
      <c r="X744" s="2" t="s">
        <v>12638</v>
      </c>
      <c r="Y744" s="2">
        <v>276</v>
      </c>
      <c r="Z744" s="2">
        <v>40</v>
      </c>
      <c r="AA744" s="2">
        <v>1</v>
      </c>
      <c r="AB744" s="22">
        <v>5</v>
      </c>
      <c r="AC744" s="2"/>
      <c r="AD744" s="2"/>
      <c r="AE744" s="2">
        <v>1</v>
      </c>
      <c r="AF744" s="2"/>
      <c r="AG744" s="2"/>
      <c r="AH744" s="2"/>
      <c r="AI744" s="2"/>
      <c r="AJ744" s="2"/>
      <c r="AK744" s="2"/>
      <c r="AL744" s="4">
        <f t="shared" si="82"/>
        <v>1</v>
      </c>
      <c r="AM744" s="2"/>
      <c r="AN744" s="2">
        <v>2340</v>
      </c>
      <c r="AO744" s="2"/>
      <c r="AP744" s="2"/>
      <c r="AQ744" s="4">
        <f t="shared" si="87"/>
        <v>2340</v>
      </c>
      <c r="AR744" s="2">
        <v>11</v>
      </c>
      <c r="AS744" s="2">
        <v>2</v>
      </c>
      <c r="AT744" s="2">
        <v>15</v>
      </c>
      <c r="AU744" s="2">
        <v>20</v>
      </c>
      <c r="AV744" s="2">
        <v>8</v>
      </c>
      <c r="AW744" s="2">
        <v>4</v>
      </c>
      <c r="AX744" s="2">
        <v>18</v>
      </c>
      <c r="AY744" s="2">
        <v>15</v>
      </c>
      <c r="AZ744" s="2">
        <v>13</v>
      </c>
      <c r="BA744" s="2">
        <v>11</v>
      </c>
      <c r="BB744" s="2">
        <v>7</v>
      </c>
      <c r="BC744" s="2">
        <v>23</v>
      </c>
      <c r="BD744" s="4">
        <f t="shared" si="85"/>
        <v>147</v>
      </c>
      <c r="BE744" s="2">
        <v>9552</v>
      </c>
      <c r="BF744">
        <f t="shared" si="86"/>
        <v>11892</v>
      </c>
      <c r="BG744" s="2">
        <v>6502</v>
      </c>
      <c r="BH744" s="2">
        <v>39806</v>
      </c>
      <c r="BI744" s="2">
        <v>681</v>
      </c>
      <c r="BJ744" s="49">
        <v>196</v>
      </c>
      <c r="BK744" s="4">
        <f t="shared" si="88"/>
        <v>40683</v>
      </c>
      <c r="BL744" s="2"/>
      <c r="BM744" s="49">
        <v>6336</v>
      </c>
      <c r="BN744" s="49">
        <v>78000</v>
      </c>
      <c r="BO744" s="2" t="s">
        <v>10218</v>
      </c>
      <c r="BP744" s="2"/>
      <c r="BQ744" s="2"/>
      <c r="BR744" s="2"/>
      <c r="BS744" s="2"/>
      <c r="BT744" s="2"/>
      <c r="BU744" s="2"/>
      <c r="BV744" s="2"/>
      <c r="BW744" s="2"/>
      <c r="BX744" s="2"/>
      <c r="BY744" s="2"/>
      <c r="BZ744" s="2"/>
      <c r="CA744" s="2"/>
      <c r="CB744" s="2"/>
      <c r="CC744" s="2"/>
      <c r="CD744" s="2"/>
      <c r="CE744" s="4"/>
      <c r="CF744" s="2">
        <v>45000</v>
      </c>
      <c r="CG744" s="2"/>
      <c r="CH744" s="2"/>
      <c r="CI744" s="2"/>
      <c r="CJ744" s="2"/>
      <c r="CK744" s="2"/>
      <c r="CL744" s="2"/>
      <c r="CM744" s="2"/>
      <c r="CN744" s="2"/>
      <c r="CO744" s="2"/>
      <c r="CP744" s="2"/>
      <c r="CQ744" s="2"/>
      <c r="CR744" s="2"/>
      <c r="CS744" s="2"/>
      <c r="CT744" s="2"/>
      <c r="CU744" s="2"/>
      <c r="CV744" s="2"/>
      <c r="CW744" s="2"/>
      <c r="CX744" s="2">
        <v>1</v>
      </c>
      <c r="CY744" s="45">
        <v>5</v>
      </c>
      <c r="CZ744" s="45"/>
      <c r="DA744" s="45"/>
      <c r="DB744" s="2">
        <v>98</v>
      </c>
      <c r="DC744" s="2">
        <v>681</v>
      </c>
      <c r="DD744" s="4" t="s">
        <v>11986</v>
      </c>
      <c r="DE744" s="2" t="s">
        <v>12328</v>
      </c>
      <c r="DF744" s="2"/>
      <c r="DG744" s="2"/>
      <c r="DH744" s="2"/>
      <c r="DI744" s="2"/>
      <c r="DJ744" s="2"/>
      <c r="DK744" s="2"/>
      <c r="DL744" s="2"/>
      <c r="DM744" s="2"/>
      <c r="DN744" s="2"/>
      <c r="DO744" s="2"/>
      <c r="DP744" s="2"/>
      <c r="DQ744" s="2"/>
      <c r="DR744" s="2"/>
      <c r="DS744" s="2"/>
      <c r="DT744" s="2"/>
      <c r="DU744" s="49">
        <v>7200</v>
      </c>
      <c r="DV744" s="49"/>
      <c r="DW744" s="49">
        <v>196</v>
      </c>
      <c r="DX744" t="s">
        <v>12498</v>
      </c>
      <c r="DY744" s="4" t="s">
        <v>31556</v>
      </c>
      <c r="DZ744" s="4"/>
      <c r="EA744" s="4"/>
      <c r="EB744" s="3"/>
      <c r="EC744" s="3"/>
      <c r="ED744" s="59"/>
    </row>
    <row r="745" spans="1:134">
      <c r="A745" s="62">
        <v>3503099</v>
      </c>
      <c r="B745" s="2" t="s">
        <v>5777</v>
      </c>
      <c r="C745" s="4"/>
      <c r="D745" s="2"/>
      <c r="E745" s="2" t="s">
        <v>6002</v>
      </c>
      <c r="F745" s="2" t="s">
        <v>5894</v>
      </c>
      <c r="G745" s="2" t="s">
        <v>12144</v>
      </c>
      <c r="H745" s="2"/>
      <c r="I745" s="2" t="s">
        <v>6005</v>
      </c>
      <c r="J745" s="2" t="s">
        <v>17031</v>
      </c>
      <c r="K745" s="58" t="s">
        <v>12506</v>
      </c>
      <c r="L745" s="2" t="s">
        <v>9038</v>
      </c>
      <c r="M745" s="2"/>
      <c r="N745" s="2" t="s">
        <v>9216</v>
      </c>
      <c r="O745" s="4" t="s">
        <v>13256</v>
      </c>
      <c r="P745" s="4" t="s">
        <v>12144</v>
      </c>
      <c r="Q745" s="2"/>
      <c r="R745" s="2" t="s">
        <v>12746</v>
      </c>
      <c r="S745" s="2"/>
      <c r="T745" s="2" t="s">
        <v>12746</v>
      </c>
      <c r="U745" s="2"/>
      <c r="V745" s="2" t="s">
        <v>12746</v>
      </c>
      <c r="W745" s="2" t="s">
        <v>12746</v>
      </c>
      <c r="X745" s="2"/>
      <c r="Y745" s="2">
        <v>301</v>
      </c>
      <c r="Z745" s="2">
        <v>44</v>
      </c>
      <c r="AA745" s="2">
        <v>1</v>
      </c>
      <c r="AB745" s="22">
        <v>5.5</v>
      </c>
      <c r="AC745" s="2"/>
      <c r="AD745" s="2">
        <v>1</v>
      </c>
      <c r="AE745" s="2">
        <v>2</v>
      </c>
      <c r="AF745" s="2"/>
      <c r="AG745" s="2">
        <v>1</v>
      </c>
      <c r="AH745" s="2">
        <v>1</v>
      </c>
      <c r="AI745" s="2">
        <v>1</v>
      </c>
      <c r="AJ745" s="2"/>
      <c r="AK745" s="2">
        <v>1</v>
      </c>
      <c r="AL745" s="4">
        <f t="shared" si="82"/>
        <v>4</v>
      </c>
      <c r="AM745" s="2">
        <v>3775</v>
      </c>
      <c r="AN745" s="2">
        <v>3800</v>
      </c>
      <c r="AO745" s="2"/>
      <c r="AP745" s="2">
        <v>885</v>
      </c>
      <c r="AQ745" s="4">
        <f t="shared" si="87"/>
        <v>8460</v>
      </c>
      <c r="AR745" s="2">
        <v>12</v>
      </c>
      <c r="AS745" s="2">
        <v>18</v>
      </c>
      <c r="AT745" s="2">
        <v>20</v>
      </c>
      <c r="AU745" s="2">
        <v>19</v>
      </c>
      <c r="AV745" s="2">
        <v>16</v>
      </c>
      <c r="AW745" s="2">
        <v>17</v>
      </c>
      <c r="AX745" s="2">
        <v>14</v>
      </c>
      <c r="AY745" s="2">
        <v>17</v>
      </c>
      <c r="AZ745" s="2">
        <v>18</v>
      </c>
      <c r="BA745" s="2">
        <v>25</v>
      </c>
      <c r="BB745" s="2">
        <v>29</v>
      </c>
      <c r="BC745" s="2">
        <v>28</v>
      </c>
      <c r="BD745" s="4">
        <f t="shared" si="85"/>
        <v>233</v>
      </c>
      <c r="BE745" s="2">
        <v>17444</v>
      </c>
      <c r="BF745">
        <f t="shared" si="86"/>
        <v>25904</v>
      </c>
      <c r="BG745" s="2">
        <v>11927</v>
      </c>
      <c r="BH745" s="2">
        <v>57905</v>
      </c>
      <c r="BI745" s="2">
        <v>223</v>
      </c>
      <c r="BJ745" s="49">
        <v>1457</v>
      </c>
      <c r="BK745" s="4">
        <f t="shared" si="88"/>
        <v>59585</v>
      </c>
      <c r="BL745" s="2"/>
      <c r="BM745" s="49">
        <v>14340</v>
      </c>
      <c r="BN745" s="49">
        <v>172080</v>
      </c>
      <c r="BO745" s="2" t="s">
        <v>10218</v>
      </c>
      <c r="BP745" s="2"/>
      <c r="BQ745" s="2"/>
      <c r="BR745" s="2"/>
      <c r="BS745" s="2"/>
      <c r="BT745" s="2"/>
      <c r="BU745" s="2"/>
      <c r="BV745" s="2"/>
      <c r="BW745" s="2"/>
      <c r="BX745" s="2"/>
      <c r="BY745" s="2"/>
      <c r="BZ745" s="2"/>
      <c r="CA745" s="2"/>
      <c r="CB745" s="2"/>
      <c r="CC745" s="2"/>
      <c r="CD745" s="2"/>
      <c r="CE745" s="4"/>
      <c r="CF745" s="2">
        <v>115200</v>
      </c>
      <c r="CG745" s="2"/>
      <c r="CH745" s="2"/>
      <c r="CI745" s="2"/>
      <c r="CJ745" s="2"/>
      <c r="CK745" s="2"/>
      <c r="CL745" s="2"/>
      <c r="CM745" s="2"/>
      <c r="CN745" s="2"/>
      <c r="CO745" s="2"/>
      <c r="CP745" s="2"/>
      <c r="CQ745" s="2"/>
      <c r="CR745" s="2"/>
      <c r="CS745" s="2"/>
      <c r="CT745" s="2"/>
      <c r="CU745" s="2"/>
      <c r="CV745" s="2"/>
      <c r="CW745" s="2"/>
      <c r="CX745" s="2">
        <v>15</v>
      </c>
      <c r="CY745" s="45">
        <v>134</v>
      </c>
      <c r="CZ745" s="45"/>
      <c r="DA745" s="45"/>
      <c r="DB745" s="2"/>
      <c r="DC745" s="2"/>
      <c r="DD745" s="2"/>
      <c r="DE745" s="2"/>
      <c r="DF745" s="2"/>
      <c r="DG745" s="2"/>
      <c r="DH745" s="2"/>
      <c r="DI745" s="2"/>
      <c r="DJ745" s="2"/>
      <c r="DK745" s="2"/>
      <c r="DL745" s="2"/>
      <c r="DM745" s="2"/>
      <c r="DN745" s="2"/>
      <c r="DO745" s="2"/>
      <c r="DP745" s="2"/>
      <c r="DQ745" s="2"/>
      <c r="DR745" s="2"/>
      <c r="DS745" s="2"/>
      <c r="DT745" s="2"/>
      <c r="DU745" s="49">
        <v>36500</v>
      </c>
      <c r="DV745" s="49"/>
      <c r="DW745" s="49">
        <v>1457.45</v>
      </c>
      <c r="DX745" t="s">
        <v>12498</v>
      </c>
      <c r="DY745" s="84" t="s">
        <v>33279</v>
      </c>
      <c r="DZ745" s="4"/>
      <c r="EA745" s="4"/>
      <c r="EB745" s="3"/>
      <c r="EC745" s="3"/>
      <c r="ED745" s="59"/>
    </row>
    <row r="746" spans="1:134">
      <c r="A746" s="62">
        <v>3503107</v>
      </c>
      <c r="B746" s="2" t="s">
        <v>5814</v>
      </c>
      <c r="C746" s="4">
        <v>1</v>
      </c>
      <c r="D746" s="2" t="s">
        <v>5812</v>
      </c>
      <c r="E746" s="2"/>
      <c r="F746" s="2" t="s">
        <v>5812</v>
      </c>
      <c r="G746" s="6" t="s">
        <v>12144</v>
      </c>
      <c r="H746" s="4"/>
      <c r="I746" s="4" t="s">
        <v>10795</v>
      </c>
      <c r="J746" s="4" t="s">
        <v>16901</v>
      </c>
      <c r="K746" s="4" t="s">
        <v>8565</v>
      </c>
      <c r="L746" s="4" t="s">
        <v>8565</v>
      </c>
      <c r="M746" s="4"/>
      <c r="N746" s="4" t="s">
        <v>8566</v>
      </c>
      <c r="O746" s="4"/>
      <c r="P746" s="4" t="s">
        <v>12746</v>
      </c>
      <c r="Q746" s="2"/>
      <c r="R746" s="6" t="s">
        <v>12746</v>
      </c>
      <c r="S746" s="2"/>
      <c r="T746" s="2"/>
      <c r="U746" s="2"/>
      <c r="V746" s="2"/>
      <c r="W746" s="2"/>
      <c r="X746" s="2"/>
      <c r="Y746" s="2">
        <v>251</v>
      </c>
      <c r="Z746" s="2">
        <v>45</v>
      </c>
      <c r="AA746" s="2">
        <v>1</v>
      </c>
      <c r="AB746" s="22">
        <v>5.5</v>
      </c>
      <c r="AC746" s="2"/>
      <c r="AD746" s="2">
        <v>2</v>
      </c>
      <c r="AE746" s="2">
        <v>1</v>
      </c>
      <c r="AF746" s="2"/>
      <c r="AG746" s="2">
        <v>1</v>
      </c>
      <c r="AH746" s="2">
        <v>2</v>
      </c>
      <c r="AI746" s="2">
        <v>2</v>
      </c>
      <c r="AJ746" s="2">
        <v>1</v>
      </c>
      <c r="AK746" s="2">
        <v>1</v>
      </c>
      <c r="AL746" s="4">
        <f t="shared" si="82"/>
        <v>4</v>
      </c>
      <c r="AM746" s="2">
        <v>5700</v>
      </c>
      <c r="AN746" s="2">
        <v>1214</v>
      </c>
      <c r="AO746" s="2"/>
      <c r="AP746" s="2">
        <v>1380</v>
      </c>
      <c r="AQ746" s="4">
        <f t="shared" si="87"/>
        <v>8294</v>
      </c>
      <c r="AR746" s="2">
        <v>12</v>
      </c>
      <c r="AS746" s="2">
        <v>14</v>
      </c>
      <c r="AT746" s="2">
        <v>11</v>
      </c>
      <c r="AU746" s="2">
        <v>12</v>
      </c>
      <c r="AV746" s="2">
        <v>12</v>
      </c>
      <c r="AW746" s="2">
        <v>10</v>
      </c>
      <c r="AX746" s="2">
        <v>10</v>
      </c>
      <c r="AY746" s="2">
        <v>11</v>
      </c>
      <c r="AZ746" s="2">
        <v>13</v>
      </c>
      <c r="BA746" s="2">
        <v>15</v>
      </c>
      <c r="BB746" s="2">
        <v>23</v>
      </c>
      <c r="BC746" s="2">
        <v>21</v>
      </c>
      <c r="BD746" s="4">
        <f t="shared" si="85"/>
        <v>164</v>
      </c>
      <c r="BE746" s="2">
        <v>7215</v>
      </c>
      <c r="BF746">
        <f t="shared" si="86"/>
        <v>15509</v>
      </c>
      <c r="BG746" s="2">
        <v>6219</v>
      </c>
      <c r="BH746" s="2">
        <v>27825</v>
      </c>
      <c r="BI746" s="2"/>
      <c r="BJ746" s="49">
        <v>632</v>
      </c>
      <c r="BK746" s="4">
        <f t="shared" si="88"/>
        <v>28457</v>
      </c>
      <c r="BL746" s="2"/>
      <c r="BM746" s="49">
        <v>4342</v>
      </c>
      <c r="BN746" s="53">
        <v>44418</v>
      </c>
      <c r="BO746" s="2" t="s">
        <v>13549</v>
      </c>
      <c r="BP746" s="2">
        <v>35</v>
      </c>
      <c r="BQ746" s="2">
        <v>525</v>
      </c>
      <c r="BR746" s="2" t="s">
        <v>12922</v>
      </c>
      <c r="BS746" s="2">
        <v>1526</v>
      </c>
      <c r="BT746" s="2">
        <v>15611</v>
      </c>
      <c r="BU746" s="2" t="s">
        <v>10218</v>
      </c>
      <c r="BV746" s="2"/>
      <c r="BW746" s="2"/>
      <c r="BX746" s="2"/>
      <c r="BY746" s="2"/>
      <c r="BZ746" s="2"/>
      <c r="CA746" s="2"/>
      <c r="CB746" s="2"/>
      <c r="CC746" s="2"/>
      <c r="CD746" s="2"/>
      <c r="CE746" s="4"/>
      <c r="CF746" s="2">
        <v>72176</v>
      </c>
      <c r="CG746" s="2"/>
      <c r="CH746" s="2"/>
      <c r="CI746" s="2"/>
      <c r="CJ746" s="2"/>
      <c r="CK746" s="2"/>
      <c r="CL746" s="2"/>
      <c r="CM746" s="2"/>
      <c r="CN746" s="2"/>
      <c r="CO746" s="2"/>
      <c r="CP746" s="2"/>
      <c r="CQ746" s="2"/>
      <c r="CR746" s="2"/>
      <c r="CS746" s="2"/>
      <c r="CT746" s="2"/>
      <c r="CU746" s="2"/>
      <c r="CV746" s="2"/>
      <c r="CW746" s="2"/>
      <c r="CX746" s="2">
        <v>4</v>
      </c>
      <c r="CY746" s="45">
        <v>107</v>
      </c>
      <c r="CZ746" s="45"/>
      <c r="DA746" s="45"/>
      <c r="DB746" s="2"/>
      <c r="DC746" s="2"/>
      <c r="DD746" s="2"/>
      <c r="DE746" s="2"/>
      <c r="DF746" s="2"/>
      <c r="DG746" s="2"/>
      <c r="DH746" s="2"/>
      <c r="DI746" s="2"/>
      <c r="DJ746" s="2"/>
      <c r="DK746" s="2"/>
      <c r="DL746" s="2"/>
      <c r="DM746" s="2"/>
      <c r="DN746" s="2"/>
      <c r="DO746" s="2"/>
      <c r="DP746" s="2"/>
      <c r="DQ746" s="2"/>
      <c r="DR746" s="2"/>
      <c r="DS746" s="2"/>
      <c r="DT746" s="2"/>
      <c r="DU746" s="49">
        <v>17571</v>
      </c>
      <c r="DV746" s="49"/>
      <c r="DW746" s="49">
        <v>632</v>
      </c>
      <c r="DX746" t="s">
        <v>12498</v>
      </c>
      <c r="DY746" s="4" t="s">
        <v>33280</v>
      </c>
      <c r="DZ746" s="4"/>
      <c r="EA746" s="4"/>
      <c r="EB746" s="3"/>
      <c r="EC746" s="3"/>
      <c r="ED746" s="59"/>
    </row>
    <row r="747" spans="1:134">
      <c r="A747" s="62">
        <v>3503108</v>
      </c>
      <c r="B747" s="2" t="s">
        <v>5932</v>
      </c>
      <c r="C747" s="4">
        <v>1</v>
      </c>
      <c r="D747" s="2" t="s">
        <v>6162</v>
      </c>
      <c r="E747" s="4" t="s">
        <v>11152</v>
      </c>
      <c r="F747" s="2" t="s">
        <v>5931</v>
      </c>
      <c r="G747" s="6" t="s">
        <v>16485</v>
      </c>
      <c r="H747" s="6"/>
      <c r="I747" s="2" t="s">
        <v>5686</v>
      </c>
      <c r="J747" s="4" t="s">
        <v>16901</v>
      </c>
      <c r="K747" s="4" t="s">
        <v>5569</v>
      </c>
      <c r="L747" s="4" t="s">
        <v>11839</v>
      </c>
      <c r="M747" s="4"/>
      <c r="N747" s="4" t="s">
        <v>12261</v>
      </c>
      <c r="O747" s="4"/>
      <c r="P747" s="4" t="s">
        <v>12746</v>
      </c>
      <c r="Q747" s="4"/>
      <c r="R747" s="6" t="s">
        <v>12746</v>
      </c>
      <c r="S747" s="2"/>
      <c r="T747" s="2"/>
      <c r="U747" s="2"/>
      <c r="V747" s="2"/>
      <c r="W747" s="2"/>
      <c r="X747" s="2"/>
      <c r="Y747" s="2">
        <v>100</v>
      </c>
      <c r="Z747" s="2">
        <v>40</v>
      </c>
      <c r="AA747" s="2">
        <v>1</v>
      </c>
      <c r="AB747" s="22">
        <v>5</v>
      </c>
      <c r="AC747" s="2">
        <v>2</v>
      </c>
      <c r="AD747" s="2"/>
      <c r="AE747" s="2"/>
      <c r="AF747" s="2"/>
      <c r="AG747" s="2"/>
      <c r="AH747" s="2"/>
      <c r="AI747" s="2"/>
      <c r="AJ747" s="2"/>
      <c r="AK747" s="2"/>
      <c r="AL747" s="4">
        <f t="shared" si="82"/>
        <v>0</v>
      </c>
      <c r="AM747" s="2"/>
      <c r="AN747" s="2"/>
      <c r="AO747" s="2"/>
      <c r="AP747" s="2"/>
      <c r="AQ747" s="4">
        <f t="shared" si="87"/>
        <v>0</v>
      </c>
      <c r="AR747" s="2">
        <v>4</v>
      </c>
      <c r="AS747" s="2">
        <v>3</v>
      </c>
      <c r="AT747" s="2">
        <v>3</v>
      </c>
      <c r="AU747" s="2">
        <v>4</v>
      </c>
      <c r="AV747" s="2">
        <v>3</v>
      </c>
      <c r="AW747" s="2">
        <v>3</v>
      </c>
      <c r="AX747" s="2">
        <v>3</v>
      </c>
      <c r="AY747" s="2"/>
      <c r="AZ747" s="2"/>
      <c r="BA747" s="2">
        <v>4</v>
      </c>
      <c r="BB747" s="2">
        <v>4</v>
      </c>
      <c r="BC747" s="2">
        <v>4</v>
      </c>
      <c r="BD747" s="4">
        <f t="shared" si="85"/>
        <v>35</v>
      </c>
      <c r="BE747" s="2">
        <v>964</v>
      </c>
      <c r="BF747">
        <f t="shared" si="86"/>
        <v>964</v>
      </c>
      <c r="BG747" s="2">
        <v>895</v>
      </c>
      <c r="BH747" s="2">
        <v>3200</v>
      </c>
      <c r="BI747" s="2">
        <v>125</v>
      </c>
      <c r="BJ747" s="49">
        <v>96</v>
      </c>
      <c r="BK747" s="4">
        <f t="shared" si="88"/>
        <v>3421</v>
      </c>
      <c r="BL747" s="2"/>
      <c r="BM747" s="49">
        <v>615</v>
      </c>
      <c r="BN747" s="53">
        <v>6150</v>
      </c>
      <c r="BO747" s="2" t="s">
        <v>291</v>
      </c>
      <c r="BP747" s="2"/>
      <c r="BQ747" s="2"/>
      <c r="BR747" s="2"/>
      <c r="BS747" s="2"/>
      <c r="BT747" s="2"/>
      <c r="BU747" s="2"/>
      <c r="BV747" s="2"/>
      <c r="BW747" s="2"/>
      <c r="BX747" s="2"/>
      <c r="BY747" s="2"/>
      <c r="BZ747" s="2"/>
      <c r="CA747" s="2"/>
      <c r="CB747" s="2"/>
      <c r="CC747" s="2"/>
      <c r="CD747" s="2"/>
      <c r="CE747" s="4"/>
      <c r="CF747" s="2">
        <v>4890</v>
      </c>
      <c r="CG747" s="2"/>
      <c r="CH747" s="2"/>
      <c r="CI747" s="2"/>
      <c r="CJ747" s="2"/>
      <c r="CK747" s="2"/>
      <c r="CL747" s="2"/>
      <c r="CM747" s="2"/>
      <c r="CN747" s="2"/>
      <c r="CO747" s="2"/>
      <c r="CP747" s="2">
        <v>4</v>
      </c>
      <c r="CQ747" s="2">
        <v>36</v>
      </c>
      <c r="CR747" s="2"/>
      <c r="CS747" s="2"/>
      <c r="CT747" s="2"/>
      <c r="CU747" s="2"/>
      <c r="CV747" s="2"/>
      <c r="CW747" s="2"/>
      <c r="CX747" s="2"/>
      <c r="CY747" s="45"/>
      <c r="CZ747" s="45"/>
      <c r="DA747" s="45"/>
      <c r="DB747" s="2"/>
      <c r="DC747" s="2"/>
      <c r="DD747" s="2"/>
      <c r="DE747" s="2"/>
      <c r="DF747" s="2"/>
      <c r="DG747" s="2"/>
      <c r="DH747" s="2"/>
      <c r="DI747" s="2"/>
      <c r="DJ747" s="2"/>
      <c r="DK747" s="2"/>
      <c r="DL747" s="2"/>
      <c r="DM747" s="2"/>
      <c r="DN747" s="2"/>
      <c r="DO747" s="2"/>
      <c r="DP747" s="2"/>
      <c r="DQ747" s="2"/>
      <c r="DR747" s="2"/>
      <c r="DS747" s="2"/>
      <c r="DT747" s="2"/>
      <c r="DU747" s="49"/>
      <c r="DV747" s="49"/>
      <c r="DW747" s="49"/>
      <c r="DX747" t="s">
        <v>12498</v>
      </c>
      <c r="DY747" s="4"/>
      <c r="DZ747" s="4"/>
      <c r="EA747" s="4"/>
      <c r="EB747" s="3"/>
      <c r="EC747" s="3"/>
      <c r="ED747" s="59"/>
    </row>
    <row r="748" spans="1:134">
      <c r="A748" s="62">
        <v>3503109</v>
      </c>
      <c r="B748" s="2" t="s">
        <v>5935</v>
      </c>
      <c r="C748" s="4">
        <v>1</v>
      </c>
      <c r="D748" s="2" t="s">
        <v>16405</v>
      </c>
      <c r="E748" s="2"/>
      <c r="F748" s="2" t="s">
        <v>5938</v>
      </c>
      <c r="G748" s="6" t="s">
        <v>16485</v>
      </c>
      <c r="H748" s="2" t="s">
        <v>12144</v>
      </c>
      <c r="I748" s="6" t="s">
        <v>5939</v>
      </c>
      <c r="J748" s="4" t="s">
        <v>16901</v>
      </c>
      <c r="K748" s="4" t="s">
        <v>5940</v>
      </c>
      <c r="L748" s="4" t="s">
        <v>9317</v>
      </c>
      <c r="M748" s="4"/>
      <c r="N748" s="4" t="s">
        <v>12261</v>
      </c>
      <c r="O748" s="4" t="s">
        <v>5939</v>
      </c>
      <c r="P748" s="4" t="s">
        <v>12144</v>
      </c>
      <c r="Q748" s="2"/>
      <c r="R748" s="6" t="s">
        <v>12746</v>
      </c>
      <c r="S748" s="2"/>
      <c r="T748" s="2" t="s">
        <v>12746</v>
      </c>
      <c r="U748" s="2"/>
      <c r="V748" s="2" t="s">
        <v>12746</v>
      </c>
      <c r="W748" s="2" t="s">
        <v>12746</v>
      </c>
      <c r="X748" s="2"/>
      <c r="Y748" s="2">
        <v>200</v>
      </c>
      <c r="Z748" s="2">
        <v>40</v>
      </c>
      <c r="AA748" s="2">
        <v>1</v>
      </c>
      <c r="AB748" s="22">
        <v>5.5</v>
      </c>
      <c r="AC748" s="2">
        <v>2</v>
      </c>
      <c r="AD748" s="2"/>
      <c r="AE748" s="2">
        <v>1</v>
      </c>
      <c r="AF748" s="2">
        <v>1</v>
      </c>
      <c r="AG748" s="2">
        <v>3</v>
      </c>
      <c r="AH748" s="2">
        <v>3</v>
      </c>
      <c r="AI748" s="2">
        <v>3</v>
      </c>
      <c r="AJ748" s="2">
        <v>3</v>
      </c>
      <c r="AK748" s="2">
        <v>3</v>
      </c>
      <c r="AL748" s="4">
        <f t="shared" si="82"/>
        <v>5</v>
      </c>
      <c r="AM748" s="2"/>
      <c r="AN748" s="2">
        <v>2360</v>
      </c>
      <c r="AO748" s="2">
        <v>1250</v>
      </c>
      <c r="AP748" s="2">
        <v>3660</v>
      </c>
      <c r="AQ748" s="4">
        <f t="shared" si="87"/>
        <v>7270</v>
      </c>
      <c r="AR748" s="2">
        <v>23</v>
      </c>
      <c r="AS748" s="2">
        <v>43</v>
      </c>
      <c r="AT748" s="2">
        <v>23</v>
      </c>
      <c r="AU748" s="2">
        <v>23</v>
      </c>
      <c r="AV748" s="2">
        <v>25</v>
      </c>
      <c r="AW748" s="2">
        <v>25</v>
      </c>
      <c r="AX748" s="2">
        <v>25</v>
      </c>
      <c r="AY748" s="2">
        <v>25</v>
      </c>
      <c r="AZ748" s="2">
        <v>30</v>
      </c>
      <c r="BA748" s="2">
        <v>20</v>
      </c>
      <c r="BB748" s="2">
        <v>28</v>
      </c>
      <c r="BC748" s="2">
        <v>46</v>
      </c>
      <c r="BD748" s="4">
        <f t="shared" si="85"/>
        <v>336</v>
      </c>
      <c r="BE748" s="2">
        <v>14288</v>
      </c>
      <c r="BF748">
        <f t="shared" si="86"/>
        <v>21558</v>
      </c>
      <c r="BG748" s="2">
        <v>5550</v>
      </c>
      <c r="BH748" s="2">
        <v>33248</v>
      </c>
      <c r="BI748" s="2">
        <v>268</v>
      </c>
      <c r="BJ748" s="49">
        <v>906</v>
      </c>
      <c r="BK748" s="4">
        <f t="shared" si="88"/>
        <v>34422</v>
      </c>
      <c r="BL748" s="2"/>
      <c r="BM748" s="49">
        <v>4500</v>
      </c>
      <c r="BN748" s="53">
        <v>36076</v>
      </c>
      <c r="BO748" s="2" t="s">
        <v>12005</v>
      </c>
      <c r="BP748" s="2">
        <v>2978</v>
      </c>
      <c r="BQ748" s="2">
        <v>36736</v>
      </c>
      <c r="BR748" s="2" t="s">
        <v>12019</v>
      </c>
      <c r="BS748" s="2">
        <v>663</v>
      </c>
      <c r="BT748" s="2">
        <v>7956</v>
      </c>
      <c r="BU748" s="2" t="s">
        <v>10218</v>
      </c>
      <c r="BV748" s="2">
        <v>5</v>
      </c>
      <c r="BW748" s="2">
        <v>82</v>
      </c>
      <c r="BX748" s="2" t="s">
        <v>15378</v>
      </c>
      <c r="BY748" s="2"/>
      <c r="BZ748" s="2"/>
      <c r="CA748" s="2"/>
      <c r="CB748" s="2"/>
      <c r="CC748" s="2"/>
      <c r="CD748" s="2"/>
      <c r="CE748" s="4"/>
      <c r="CF748" s="2">
        <v>34490</v>
      </c>
      <c r="CG748" s="2"/>
      <c r="CH748" s="2"/>
      <c r="CI748" s="2"/>
      <c r="CJ748" s="2"/>
      <c r="CK748" s="2"/>
      <c r="CL748" s="2"/>
      <c r="CM748" s="2"/>
      <c r="CN748" s="2"/>
      <c r="CO748" s="2"/>
      <c r="CP748" s="2">
        <v>2</v>
      </c>
      <c r="CQ748" s="2">
        <v>15</v>
      </c>
      <c r="CR748" s="2"/>
      <c r="CS748" s="2"/>
      <c r="CT748" s="2"/>
      <c r="CU748" s="2"/>
      <c r="CV748" s="2"/>
      <c r="CW748" s="2"/>
      <c r="CX748" s="2">
        <v>9</v>
      </c>
      <c r="CY748" s="45">
        <v>60</v>
      </c>
      <c r="CZ748" s="45"/>
      <c r="DA748" s="45"/>
      <c r="DB748" s="2">
        <v>90</v>
      </c>
      <c r="DC748" s="2">
        <v>268</v>
      </c>
      <c r="DD748" s="2" t="s">
        <v>5941</v>
      </c>
      <c r="DE748" s="2" t="s">
        <v>11646</v>
      </c>
      <c r="DF748" s="2"/>
      <c r="DG748" s="2"/>
      <c r="DH748" s="2"/>
      <c r="DI748" s="2"/>
      <c r="DJ748" s="2"/>
      <c r="DK748" s="2"/>
      <c r="DL748" s="2"/>
      <c r="DM748" s="2"/>
      <c r="DN748" s="2"/>
      <c r="DO748" s="2"/>
      <c r="DP748" s="2"/>
      <c r="DQ748" s="2"/>
      <c r="DR748" s="2"/>
      <c r="DS748" s="2"/>
      <c r="DT748" s="2"/>
      <c r="DU748" s="49"/>
      <c r="DV748" s="49"/>
      <c r="DW748" s="49">
        <v>906.56</v>
      </c>
      <c r="DX748" t="s">
        <v>12498</v>
      </c>
      <c r="DY748" s="4" t="s">
        <v>33198</v>
      </c>
      <c r="DZ748" s="4"/>
      <c r="EA748" s="4"/>
      <c r="EB748" s="3"/>
      <c r="EC748" s="3"/>
      <c r="ED748" s="59"/>
    </row>
    <row r="749" spans="1:134">
      <c r="A749" s="62">
        <v>3503110</v>
      </c>
      <c r="B749" s="2" t="s">
        <v>6076</v>
      </c>
      <c r="C749" s="4">
        <v>1</v>
      </c>
      <c r="D749" s="2" t="s">
        <v>6078</v>
      </c>
      <c r="E749" s="6" t="s">
        <v>6191</v>
      </c>
      <c r="F749" s="2" t="s">
        <v>6196</v>
      </c>
      <c r="G749" s="6" t="s">
        <v>12144</v>
      </c>
      <c r="H749" s="6"/>
      <c r="I749" s="2" t="s">
        <v>6197</v>
      </c>
      <c r="J749" s="6" t="s">
        <v>16901</v>
      </c>
      <c r="K749" s="6" t="s">
        <v>9232</v>
      </c>
      <c r="L749" s="6" t="s">
        <v>9232</v>
      </c>
      <c r="M749" s="6"/>
      <c r="N749" s="6" t="s">
        <v>6190</v>
      </c>
      <c r="O749" s="4"/>
      <c r="P749" s="4" t="s">
        <v>12144</v>
      </c>
      <c r="Q749" s="6"/>
      <c r="R749" s="6" t="s">
        <v>12746</v>
      </c>
      <c r="S749" s="2"/>
      <c r="T749" s="2" t="s">
        <v>12746</v>
      </c>
      <c r="U749" s="2"/>
      <c r="V749" s="2"/>
      <c r="W749" s="2"/>
      <c r="X749" s="2"/>
      <c r="Y749" s="2"/>
      <c r="Z749" s="2">
        <v>40</v>
      </c>
      <c r="AA749" s="2">
        <v>1</v>
      </c>
      <c r="AB749" s="22">
        <v>5</v>
      </c>
      <c r="AC749" s="2"/>
      <c r="AD749" s="2">
        <v>1</v>
      </c>
      <c r="AE749" s="2">
        <v>1</v>
      </c>
      <c r="AF749" s="2"/>
      <c r="AG749" s="2">
        <v>1</v>
      </c>
      <c r="AH749" s="2"/>
      <c r="AI749" s="2"/>
      <c r="AJ749" s="2"/>
      <c r="AK749" s="2"/>
      <c r="AL749" s="4">
        <f t="shared" si="82"/>
        <v>3</v>
      </c>
      <c r="AM749" s="2">
        <v>5200</v>
      </c>
      <c r="AN749" s="2">
        <v>1500</v>
      </c>
      <c r="AO749" s="2"/>
      <c r="AP749" s="2">
        <v>2114</v>
      </c>
      <c r="AQ749" s="4">
        <f t="shared" si="87"/>
        <v>8814</v>
      </c>
      <c r="AR749" s="2">
        <v>23</v>
      </c>
      <c r="AS749" s="2">
        <v>24</v>
      </c>
      <c r="AT749" s="2">
        <v>26</v>
      </c>
      <c r="AU749" s="2">
        <v>23</v>
      </c>
      <c r="AV749" s="2">
        <v>23</v>
      </c>
      <c r="AW749" s="2">
        <v>23</v>
      </c>
      <c r="AX749" s="2">
        <v>32</v>
      </c>
      <c r="AY749" s="2">
        <v>31</v>
      </c>
      <c r="AZ749" s="2">
        <v>29</v>
      </c>
      <c r="BA749" s="2">
        <v>26</v>
      </c>
      <c r="BB749" s="2">
        <v>26</v>
      </c>
      <c r="BC749" s="2">
        <v>19</v>
      </c>
      <c r="BD749" s="4">
        <f t="shared" si="85"/>
        <v>305</v>
      </c>
      <c r="BE749" s="2">
        <v>20077</v>
      </c>
      <c r="BF749">
        <f t="shared" si="86"/>
        <v>28891</v>
      </c>
      <c r="BG749" s="2">
        <v>12089</v>
      </c>
      <c r="BH749" s="2">
        <v>13769</v>
      </c>
      <c r="BI749" s="2">
        <v>156</v>
      </c>
      <c r="BJ749" s="49">
        <v>823</v>
      </c>
      <c r="BK749" s="4">
        <f t="shared" si="88"/>
        <v>14748</v>
      </c>
      <c r="BL749" s="2"/>
      <c r="BM749" s="49">
        <v>1485</v>
      </c>
      <c r="BN749" s="53">
        <v>42579</v>
      </c>
      <c r="BO749" s="2" t="s">
        <v>12000</v>
      </c>
      <c r="BP749" s="2">
        <v>268</v>
      </c>
      <c r="BQ749" s="2">
        <v>13400</v>
      </c>
      <c r="BR749" s="2" t="s">
        <v>12448</v>
      </c>
      <c r="BS749" s="2"/>
      <c r="BT749" s="2"/>
      <c r="BU749" s="2"/>
      <c r="BV749" s="2"/>
      <c r="BW749" s="2"/>
      <c r="BX749" s="2"/>
      <c r="BY749" s="2"/>
      <c r="BZ749" s="2"/>
      <c r="CA749" s="2"/>
      <c r="CB749" s="2"/>
      <c r="CC749" s="2"/>
      <c r="CD749" s="2"/>
      <c r="CE749" s="4"/>
      <c r="CF749" s="2">
        <v>37152</v>
      </c>
      <c r="CG749" s="2"/>
      <c r="CH749" s="2"/>
      <c r="CI749" s="2"/>
      <c r="CJ749" s="2"/>
      <c r="CK749" s="2"/>
      <c r="CL749" s="2"/>
      <c r="CM749" s="2"/>
      <c r="CN749" s="2"/>
      <c r="CO749" s="2"/>
      <c r="CP749" s="2"/>
      <c r="CQ749" s="2"/>
      <c r="CR749" s="2"/>
      <c r="CS749" s="2"/>
      <c r="CT749" s="2"/>
      <c r="CU749" s="2"/>
      <c r="CV749" s="2"/>
      <c r="CW749" s="2"/>
      <c r="CX749" s="2"/>
      <c r="CY749" s="45"/>
      <c r="CZ749" s="45"/>
      <c r="DA749" s="45"/>
      <c r="DB749" s="2">
        <v>8</v>
      </c>
      <c r="DC749" s="2">
        <v>64</v>
      </c>
      <c r="DD749" s="2" t="s">
        <v>11905</v>
      </c>
      <c r="DE749" s="2" t="s">
        <v>12152</v>
      </c>
      <c r="DF749" s="2">
        <v>6</v>
      </c>
      <c r="DG749" s="2">
        <v>69</v>
      </c>
      <c r="DH749" s="2" t="s">
        <v>11986</v>
      </c>
      <c r="DI749" s="2" t="s">
        <v>12444</v>
      </c>
      <c r="DJ749" s="2">
        <v>200</v>
      </c>
      <c r="DK749" s="2">
        <v>23</v>
      </c>
      <c r="DL749" s="2" t="s">
        <v>11869</v>
      </c>
      <c r="DM749" s="2" t="s">
        <v>15895</v>
      </c>
      <c r="DN749" s="2"/>
      <c r="DO749" s="2"/>
      <c r="DP749" s="2"/>
      <c r="DQ749" s="2"/>
      <c r="DR749" s="2"/>
      <c r="DS749" s="2"/>
      <c r="DT749" s="2"/>
      <c r="DU749" s="49"/>
      <c r="DV749" s="49"/>
      <c r="DW749" s="49"/>
      <c r="DX749" t="s">
        <v>12498</v>
      </c>
      <c r="DY749" s="4"/>
      <c r="DZ749" s="4"/>
      <c r="EA749" s="4"/>
      <c r="EB749" s="3"/>
      <c r="EC749" s="3"/>
      <c r="ED749" s="59"/>
    </row>
    <row r="750" spans="1:134">
      <c r="A750" s="62">
        <v>3503111</v>
      </c>
      <c r="B750" s="2" t="s">
        <v>5944</v>
      </c>
      <c r="C750" s="4"/>
      <c r="D750" s="2" t="s">
        <v>6081</v>
      </c>
      <c r="E750" s="58" t="s">
        <v>30244</v>
      </c>
      <c r="F750" s="2" t="s">
        <v>6081</v>
      </c>
      <c r="G750" s="6" t="s">
        <v>12144</v>
      </c>
      <c r="H750" s="6"/>
      <c r="I750" s="6" t="s">
        <v>6082</v>
      </c>
      <c r="J750" s="2" t="s">
        <v>16901</v>
      </c>
      <c r="K750" s="6" t="s">
        <v>6189</v>
      </c>
      <c r="L750" s="6" t="s">
        <v>20228</v>
      </c>
      <c r="M750" s="6"/>
      <c r="N750" t="s">
        <v>5844</v>
      </c>
      <c r="O750" s="4"/>
      <c r="P750" s="4" t="s">
        <v>12144</v>
      </c>
      <c r="Q750" s="25"/>
      <c r="R750" s="6" t="s">
        <v>12746</v>
      </c>
      <c r="S750" s="2"/>
      <c r="T750" s="2"/>
      <c r="V750" s="2"/>
      <c r="W750" s="2"/>
      <c r="X750" s="2"/>
      <c r="Y750" s="2">
        <v>300</v>
      </c>
      <c r="Z750" s="2">
        <v>40</v>
      </c>
      <c r="AA750" s="2">
        <v>1</v>
      </c>
      <c r="AB750" s="22">
        <v>5</v>
      </c>
      <c r="AC750" s="2"/>
      <c r="AD750" s="2">
        <v>1</v>
      </c>
      <c r="AE750" s="2"/>
      <c r="AF750" s="2">
        <v>1</v>
      </c>
      <c r="AG750" s="2"/>
      <c r="AH750" s="2"/>
      <c r="AI750" s="2"/>
      <c r="AJ750" s="2"/>
      <c r="AK750" s="2"/>
      <c r="AL750" s="4">
        <f t="shared" si="82"/>
        <v>2</v>
      </c>
      <c r="AM750" s="2">
        <v>2000</v>
      </c>
      <c r="AN750" s="2"/>
      <c r="AO750" s="2">
        <v>1300</v>
      </c>
      <c r="AP750" s="2"/>
      <c r="AQ750" s="4">
        <f t="shared" si="87"/>
        <v>3300</v>
      </c>
      <c r="AR750" s="2">
        <v>4</v>
      </c>
      <c r="AS750" s="2">
        <v>4</v>
      </c>
      <c r="AT750" s="2">
        <v>4</v>
      </c>
      <c r="AU750" s="2">
        <v>6</v>
      </c>
      <c r="AV750" s="2">
        <v>6</v>
      </c>
      <c r="AW750" s="2">
        <v>6</v>
      </c>
      <c r="AX750" s="2">
        <v>10</v>
      </c>
      <c r="AY750" s="2">
        <v>10</v>
      </c>
      <c r="AZ750" s="2">
        <v>8</v>
      </c>
      <c r="BA750" s="2">
        <v>4</v>
      </c>
      <c r="BB750" s="2">
        <v>10</v>
      </c>
      <c r="BC750" s="2">
        <v>8</v>
      </c>
      <c r="BD750" s="4">
        <f t="shared" si="85"/>
        <v>80</v>
      </c>
      <c r="BE750" s="2">
        <v>4870</v>
      </c>
      <c r="BF750">
        <f t="shared" si="86"/>
        <v>8170</v>
      </c>
      <c r="BG750" s="2"/>
      <c r="BH750" s="2">
        <v>1860</v>
      </c>
      <c r="BI750" s="2"/>
      <c r="BJ750" s="49">
        <v>286</v>
      </c>
      <c r="BK750" s="4">
        <f t="shared" si="88"/>
        <v>2146</v>
      </c>
      <c r="BL750" s="2"/>
      <c r="BM750" s="49">
        <v>300</v>
      </c>
      <c r="BN750" s="53">
        <v>10876</v>
      </c>
      <c r="BO750" s="2" t="s">
        <v>12000</v>
      </c>
      <c r="BP750" s="2"/>
      <c r="BQ750" s="2"/>
      <c r="BR750" s="2"/>
      <c r="BS750" s="2"/>
      <c r="BT750" s="2"/>
      <c r="BU750" s="2"/>
      <c r="BV750" s="2"/>
      <c r="BW750" s="2"/>
      <c r="BX750" s="2"/>
      <c r="BY750" s="2"/>
      <c r="BZ750" s="2"/>
      <c r="CA750" s="2"/>
      <c r="CB750" s="2"/>
      <c r="CC750" s="2"/>
      <c r="CD750" s="2"/>
      <c r="CE750" s="4"/>
      <c r="CF750" s="2"/>
      <c r="CG750" s="2"/>
      <c r="CH750" s="2"/>
      <c r="CI750" s="2"/>
      <c r="CJ750" s="2"/>
      <c r="CK750" s="2"/>
      <c r="CL750" s="2"/>
      <c r="CM750" s="2"/>
      <c r="CN750" s="2"/>
      <c r="CO750" s="2"/>
      <c r="CP750" s="2"/>
      <c r="CQ750" s="2"/>
      <c r="CR750" s="2"/>
      <c r="CS750" s="2"/>
      <c r="CT750" s="2"/>
      <c r="CU750" s="2"/>
      <c r="CV750" s="2"/>
      <c r="CW750" s="2"/>
      <c r="CX750" s="2">
        <v>2</v>
      </c>
      <c r="CY750" s="45">
        <v>12</v>
      </c>
      <c r="CZ750" s="45"/>
      <c r="DA750" s="45"/>
      <c r="DB750" s="2"/>
      <c r="DC750" s="2"/>
      <c r="DD750" s="2"/>
      <c r="DE750" s="2"/>
      <c r="DF750" s="2"/>
      <c r="DG750" s="2"/>
      <c r="DH750" s="2"/>
      <c r="DI750" s="2"/>
      <c r="DJ750" s="2"/>
      <c r="DK750" s="2"/>
      <c r="DL750" s="2"/>
      <c r="DM750" s="2"/>
      <c r="DS750" s="2"/>
      <c r="DT750" s="2"/>
      <c r="DU750" s="49">
        <v>286000</v>
      </c>
      <c r="DV750" s="49" t="s">
        <v>41</v>
      </c>
      <c r="DW750" s="52">
        <v>286.8</v>
      </c>
      <c r="DX750" t="s">
        <v>12498</v>
      </c>
      <c r="DY750" s="4" t="s">
        <v>33199</v>
      </c>
      <c r="DZ750" s="4"/>
      <c r="EA750" s="4"/>
    </row>
    <row r="751" spans="1:134">
      <c r="A751" s="62">
        <v>3503112</v>
      </c>
      <c r="B751" s="2" t="s">
        <v>5826</v>
      </c>
      <c r="C751" s="4">
        <v>1</v>
      </c>
      <c r="D751" s="2" t="s">
        <v>5827</v>
      </c>
      <c r="E751" s="6" t="s">
        <v>5830</v>
      </c>
      <c r="F751" s="2" t="s">
        <v>5827</v>
      </c>
      <c r="G751" s="6" t="s">
        <v>12144</v>
      </c>
      <c r="H751" s="6"/>
      <c r="I751" s="6" t="s">
        <v>5828</v>
      </c>
      <c r="J751" s="2" t="s">
        <v>16901</v>
      </c>
      <c r="K751" s="2" t="s">
        <v>5946</v>
      </c>
      <c r="L751" s="2" t="s">
        <v>5946</v>
      </c>
      <c r="N751" s="2" t="s">
        <v>5947</v>
      </c>
      <c r="O751" s="4"/>
      <c r="P751" s="4" t="s">
        <v>12144</v>
      </c>
      <c r="Q751" s="6"/>
      <c r="R751" s="6" t="s">
        <v>12746</v>
      </c>
      <c r="S751" s="2"/>
      <c r="T751" s="2"/>
      <c r="V751" s="2"/>
      <c r="W751" s="2"/>
      <c r="X751" s="2"/>
      <c r="Y751" s="2">
        <v>313</v>
      </c>
      <c r="Z751" s="2">
        <v>55</v>
      </c>
      <c r="AA751" s="2"/>
      <c r="AB751" s="22">
        <v>5.5</v>
      </c>
      <c r="AC751" s="2"/>
      <c r="AD751" s="2"/>
      <c r="AE751" s="2">
        <v>1</v>
      </c>
      <c r="AF751" s="2"/>
      <c r="AG751" s="2"/>
      <c r="AH751" s="2"/>
      <c r="AI751" s="2"/>
      <c r="AJ751" s="2"/>
      <c r="AK751" s="2"/>
      <c r="AL751" s="4">
        <f t="shared" si="82"/>
        <v>1</v>
      </c>
      <c r="AM751" s="2"/>
      <c r="AN751" s="2">
        <v>1820</v>
      </c>
      <c r="AO751" s="2"/>
      <c r="AP751" s="2"/>
      <c r="AQ751" s="4">
        <f t="shared" si="87"/>
        <v>1820</v>
      </c>
      <c r="AR751" s="2">
        <v>6</v>
      </c>
      <c r="AS751" s="2">
        <v>5</v>
      </c>
      <c r="AT751" s="2">
        <v>4</v>
      </c>
      <c r="AU751" s="2">
        <v>4</v>
      </c>
      <c r="AV751" s="2">
        <v>6</v>
      </c>
      <c r="AW751" s="2">
        <v>3</v>
      </c>
      <c r="AX751" s="2">
        <v>4</v>
      </c>
      <c r="AY751" s="2">
        <v>4</v>
      </c>
      <c r="AZ751" s="2">
        <v>3</v>
      </c>
      <c r="BA751" s="2">
        <v>3</v>
      </c>
      <c r="BB751" s="2">
        <v>3</v>
      </c>
      <c r="BC751" s="2">
        <v>5</v>
      </c>
      <c r="BD751" s="4">
        <f t="shared" si="85"/>
        <v>50</v>
      </c>
      <c r="BE751" s="2">
        <v>1179</v>
      </c>
      <c r="BF751">
        <f t="shared" si="86"/>
        <v>2999</v>
      </c>
      <c r="BG751" s="2">
        <v>2748</v>
      </c>
      <c r="BH751" s="2">
        <v>1736</v>
      </c>
      <c r="BI751" s="2"/>
      <c r="BJ751" s="49">
        <v>117</v>
      </c>
      <c r="BK751" s="4">
        <f t="shared" si="88"/>
        <v>1853</v>
      </c>
      <c r="BL751" s="2"/>
      <c r="BM751" s="49">
        <v>545</v>
      </c>
      <c r="BN751" s="53">
        <v>5450</v>
      </c>
      <c r="BO751" s="2" t="s">
        <v>13549</v>
      </c>
      <c r="BP751" s="2">
        <v>6</v>
      </c>
      <c r="BQ751" s="2">
        <v>150</v>
      </c>
      <c r="BR751" s="2" t="s">
        <v>10076</v>
      </c>
      <c r="BS751" s="2"/>
      <c r="BT751" s="2"/>
      <c r="BU751" s="2"/>
      <c r="BV751" s="2"/>
      <c r="BW751" s="2"/>
      <c r="BX751" s="2"/>
      <c r="BY751" s="2"/>
      <c r="BZ751" s="2"/>
      <c r="CA751" s="2"/>
      <c r="CB751" s="2"/>
      <c r="CC751" s="2"/>
      <c r="CD751" s="2"/>
      <c r="CE751" s="4"/>
      <c r="CF751" s="2">
        <v>13629</v>
      </c>
      <c r="CG751" s="2"/>
      <c r="CH751" s="2"/>
      <c r="CI751" s="2"/>
      <c r="CJ751" s="2"/>
      <c r="CK751" s="2"/>
      <c r="CL751" s="2"/>
      <c r="CM751" s="2"/>
      <c r="CN751" s="2"/>
      <c r="CO751" s="2"/>
      <c r="CP751" s="2"/>
      <c r="CQ751" s="2"/>
      <c r="CR751" s="2"/>
      <c r="CS751" s="2"/>
      <c r="CT751" s="2"/>
      <c r="CU751" s="2"/>
      <c r="CV751" s="2"/>
      <c r="CW751" s="2"/>
      <c r="CX751" s="2">
        <v>1</v>
      </c>
      <c r="CY751" s="45">
        <v>5</v>
      </c>
      <c r="CZ751" s="45"/>
      <c r="DA751" s="45"/>
      <c r="DB751" s="2"/>
      <c r="DC751" s="2"/>
      <c r="DD751" s="2"/>
      <c r="DE751" s="2"/>
      <c r="DF751" s="2"/>
      <c r="DG751" s="2"/>
      <c r="DH751" s="2"/>
      <c r="DI751" s="2"/>
      <c r="DJ751" s="2"/>
      <c r="DK751" s="2"/>
      <c r="DL751" s="2"/>
      <c r="DM751" s="2"/>
      <c r="DS751" s="2"/>
      <c r="DT751" s="2"/>
      <c r="DU751" s="49"/>
      <c r="DV751" s="49"/>
      <c r="DW751" s="49"/>
      <c r="DX751" t="s">
        <v>12498</v>
      </c>
      <c r="DY751" s="4" t="s">
        <v>33200</v>
      </c>
      <c r="DZ751" s="4"/>
      <c r="EA751" s="4"/>
    </row>
    <row r="752" spans="1:134">
      <c r="A752" s="62">
        <v>3503113</v>
      </c>
      <c r="B752" s="2" t="s">
        <v>6077</v>
      </c>
      <c r="C752" s="4"/>
      <c r="D752" s="2" t="s">
        <v>5606</v>
      </c>
      <c r="E752" s="6" t="s">
        <v>6192</v>
      </c>
      <c r="F752" s="2" t="s">
        <v>5952</v>
      </c>
      <c r="G752" s="6" t="s">
        <v>12144</v>
      </c>
      <c r="H752" s="6"/>
      <c r="I752" s="6" t="s">
        <v>6192</v>
      </c>
      <c r="J752" s="6" t="s">
        <v>16902</v>
      </c>
      <c r="K752" s="6" t="s">
        <v>5964</v>
      </c>
      <c r="L752" s="6" t="s">
        <v>5964</v>
      </c>
      <c r="M752" s="6"/>
      <c r="N752" s="6" t="s">
        <v>5965</v>
      </c>
      <c r="O752" s="4" t="s">
        <v>6192</v>
      </c>
      <c r="P752" s="4" t="s">
        <v>12144</v>
      </c>
      <c r="Q752" s="6"/>
      <c r="R752" s="6" t="s">
        <v>12746</v>
      </c>
      <c r="S752" s="2"/>
      <c r="T752" s="2"/>
      <c r="U752" s="2"/>
      <c r="V752" s="2"/>
      <c r="W752" s="2"/>
      <c r="X752" s="2"/>
      <c r="Y752" s="2">
        <v>211</v>
      </c>
      <c r="Z752" s="2">
        <v>40</v>
      </c>
      <c r="AA752" s="2">
        <v>1</v>
      </c>
      <c r="AB752" s="22">
        <v>5</v>
      </c>
      <c r="AC752" s="2"/>
      <c r="AD752" s="2">
        <v>2</v>
      </c>
      <c r="AE752" s="2">
        <v>1</v>
      </c>
      <c r="AF752" s="2"/>
      <c r="AG752" s="2">
        <v>1</v>
      </c>
      <c r="AH752" s="2"/>
      <c r="AI752" s="2"/>
      <c r="AJ752" s="2"/>
      <c r="AK752" s="2">
        <v>1</v>
      </c>
      <c r="AL752" s="4">
        <f t="shared" si="82"/>
        <v>4</v>
      </c>
      <c r="AM752" s="2">
        <v>3600</v>
      </c>
      <c r="AN752" s="2">
        <v>1700</v>
      </c>
      <c r="AO752" s="2"/>
      <c r="AP752" s="2">
        <v>502</v>
      </c>
      <c r="AQ752" s="4">
        <f t="shared" si="87"/>
        <v>5802</v>
      </c>
      <c r="AR752" s="2">
        <v>30</v>
      </c>
      <c r="AS752" s="2">
        <v>27</v>
      </c>
      <c r="AT752" s="2">
        <v>24</v>
      </c>
      <c r="AU752" s="2">
        <v>19</v>
      </c>
      <c r="AV752" s="2">
        <v>7</v>
      </c>
      <c r="AW752" s="2">
        <v>12</v>
      </c>
      <c r="AX752" s="2">
        <v>3</v>
      </c>
      <c r="AY752" s="2">
        <v>9</v>
      </c>
      <c r="AZ752" s="2">
        <v>9</v>
      </c>
      <c r="BA752" s="2">
        <v>10</v>
      </c>
      <c r="BB752" s="2">
        <v>9</v>
      </c>
      <c r="BC752" s="2">
        <v>7</v>
      </c>
      <c r="BD752" s="4">
        <f t="shared" si="85"/>
        <v>166</v>
      </c>
      <c r="BE752" s="2">
        <v>12458</v>
      </c>
      <c r="BF752">
        <f t="shared" si="86"/>
        <v>18260</v>
      </c>
      <c r="BG752" s="2">
        <v>11986</v>
      </c>
      <c r="BH752" s="2">
        <v>16566</v>
      </c>
      <c r="BI752" s="2">
        <v>724</v>
      </c>
      <c r="BJ752" s="49">
        <v>320</v>
      </c>
      <c r="BK752" s="4">
        <f t="shared" si="88"/>
        <v>17610</v>
      </c>
      <c r="BL752" s="2"/>
      <c r="BM752" s="49">
        <v>4229</v>
      </c>
      <c r="BN752" s="53">
        <v>62716</v>
      </c>
      <c r="BO752" s="2" t="s">
        <v>13549</v>
      </c>
      <c r="BP752" s="2"/>
      <c r="BQ752" s="2"/>
      <c r="BR752" s="2"/>
      <c r="BS752" s="2"/>
      <c r="BT752" s="2"/>
      <c r="BU752" s="2"/>
      <c r="BV752" s="2"/>
      <c r="BW752" s="2"/>
      <c r="BX752" s="2"/>
      <c r="BY752" s="2"/>
      <c r="BZ752" s="2"/>
      <c r="CA752" s="2"/>
      <c r="CB752" s="2"/>
      <c r="CC752" s="2"/>
      <c r="CD752" s="2"/>
      <c r="CE752" s="4"/>
      <c r="CF752" s="2">
        <v>68075</v>
      </c>
      <c r="CG752" s="2"/>
      <c r="CH752" s="2"/>
      <c r="CI752" s="2"/>
      <c r="CJ752" s="2"/>
      <c r="CK752" s="2"/>
      <c r="CL752" s="2"/>
      <c r="CM752" s="2"/>
      <c r="CN752" s="2"/>
      <c r="CO752" s="2"/>
      <c r="CP752" s="2"/>
      <c r="CQ752" s="2"/>
      <c r="CR752" s="2"/>
      <c r="CS752" s="2"/>
      <c r="CT752" s="2"/>
      <c r="CU752" s="2"/>
      <c r="CV752" s="2"/>
      <c r="CW752" s="2"/>
      <c r="CX752" s="2"/>
      <c r="CY752" s="45"/>
      <c r="CZ752" s="45"/>
      <c r="DA752" s="45"/>
      <c r="DB752" s="2">
        <v>198</v>
      </c>
      <c r="DC752" s="2">
        <v>987</v>
      </c>
      <c r="DD752" s="4" t="s">
        <v>11905</v>
      </c>
      <c r="DE752" s="2" t="s">
        <v>12152</v>
      </c>
      <c r="DF752" s="2"/>
      <c r="DG752" s="2"/>
      <c r="DH752" s="2"/>
      <c r="DI752" s="2"/>
      <c r="DJ752" s="2"/>
      <c r="DK752" s="2"/>
      <c r="DL752" s="2"/>
      <c r="DM752" s="2"/>
      <c r="DN752" s="2"/>
      <c r="DO752" s="2"/>
      <c r="DP752" s="2"/>
      <c r="DQ752" s="2"/>
      <c r="DR752" s="2"/>
      <c r="DS752" s="2"/>
      <c r="DT752" s="2"/>
      <c r="DU752" s="49">
        <v>5400</v>
      </c>
      <c r="DV752" s="49"/>
      <c r="DW752" s="49">
        <v>320</v>
      </c>
      <c r="DX752" t="s">
        <v>12498</v>
      </c>
      <c r="DY752" s="4" t="s">
        <v>33201</v>
      </c>
      <c r="DZ752" s="4"/>
      <c r="EA752" s="4"/>
      <c r="EB752" s="3"/>
      <c r="EC752" s="3"/>
      <c r="ED752" s="59"/>
    </row>
    <row r="753" spans="1:134">
      <c r="A753" s="62">
        <v>3503114</v>
      </c>
      <c r="B753" s="2" t="s">
        <v>5951</v>
      </c>
      <c r="C753" s="4"/>
      <c r="D753" s="2" t="s">
        <v>5606</v>
      </c>
      <c r="E753" s="2"/>
      <c r="F753" s="2" t="s">
        <v>5952</v>
      </c>
      <c r="G753" s="6" t="s">
        <v>12144</v>
      </c>
      <c r="H753" s="6"/>
      <c r="I753" s="2" t="s">
        <v>5973</v>
      </c>
      <c r="J753" s="6" t="s">
        <v>16902</v>
      </c>
      <c r="K753" s="6" t="s">
        <v>5974</v>
      </c>
      <c r="L753" s="6" t="s">
        <v>5974</v>
      </c>
      <c r="M753" s="6"/>
      <c r="N753" s="6" t="s">
        <v>5974</v>
      </c>
      <c r="O753" s="4" t="s">
        <v>6192</v>
      </c>
      <c r="P753" s="4" t="s">
        <v>12144</v>
      </c>
      <c r="Q753" s="2"/>
      <c r="R753" s="6" t="s">
        <v>12746</v>
      </c>
      <c r="S753" s="2"/>
      <c r="T753" s="2"/>
      <c r="U753" s="2"/>
      <c r="V753" s="2"/>
      <c r="W753" s="2"/>
      <c r="X753" s="2"/>
      <c r="Y753" s="2">
        <v>211</v>
      </c>
      <c r="Z753" s="2">
        <v>40</v>
      </c>
      <c r="AA753" s="2">
        <v>1</v>
      </c>
      <c r="AB753" s="22">
        <v>5</v>
      </c>
      <c r="AC753" s="2"/>
      <c r="AD753" s="2"/>
      <c r="AE753" s="2">
        <v>1</v>
      </c>
      <c r="AF753" s="2"/>
      <c r="AG753" s="2">
        <v>1</v>
      </c>
      <c r="AH753" s="2"/>
      <c r="AI753" s="2"/>
      <c r="AJ753" s="2"/>
      <c r="AK753" s="2">
        <v>1</v>
      </c>
      <c r="AL753" s="4">
        <f t="shared" si="82"/>
        <v>2</v>
      </c>
      <c r="AM753" s="2"/>
      <c r="AN753" s="2">
        <v>1701</v>
      </c>
      <c r="AO753" s="2"/>
      <c r="AP753" s="2">
        <v>502</v>
      </c>
      <c r="AQ753" s="4">
        <f t="shared" si="87"/>
        <v>2203</v>
      </c>
      <c r="AR753" s="2"/>
      <c r="AS753" s="2"/>
      <c r="AT753" s="2"/>
      <c r="AU753" s="2">
        <v>5</v>
      </c>
      <c r="AV753" s="2">
        <v>5</v>
      </c>
      <c r="AW753" s="2">
        <v>6</v>
      </c>
      <c r="AX753" s="2">
        <v>2</v>
      </c>
      <c r="AY753" s="2">
        <v>6</v>
      </c>
      <c r="AZ753" s="2">
        <v>6</v>
      </c>
      <c r="BA753" s="2">
        <v>6</v>
      </c>
      <c r="BB753" s="2">
        <v>1</v>
      </c>
      <c r="BC753" s="2">
        <v>1</v>
      </c>
      <c r="BD753" s="4">
        <f t="shared" si="85"/>
        <v>38</v>
      </c>
      <c r="BE753" s="2">
        <v>3114</v>
      </c>
      <c r="BF753">
        <f t="shared" si="86"/>
        <v>5317</v>
      </c>
      <c r="BG753" s="2">
        <v>2600</v>
      </c>
      <c r="BH753" s="2">
        <v>3637</v>
      </c>
      <c r="BI753" s="2">
        <v>37</v>
      </c>
      <c r="BJ753" s="49">
        <v>46</v>
      </c>
      <c r="BK753" s="4">
        <f t="shared" si="88"/>
        <v>3720</v>
      </c>
      <c r="BL753" s="2"/>
      <c r="BM753" s="49">
        <v>928</v>
      </c>
      <c r="BN753" s="53">
        <v>13767</v>
      </c>
      <c r="BO753" s="2" t="s">
        <v>13549</v>
      </c>
      <c r="BP753" s="2"/>
      <c r="BQ753" s="2"/>
      <c r="BR753" s="2"/>
      <c r="BS753" s="2"/>
      <c r="BT753" s="2"/>
      <c r="BU753" s="2"/>
      <c r="BV753" s="2"/>
      <c r="BW753" s="2"/>
      <c r="BX753" s="2"/>
      <c r="BY753" s="2"/>
      <c r="BZ753" s="2"/>
      <c r="CA753" s="2"/>
      <c r="CB753" s="2"/>
      <c r="CC753" s="2"/>
      <c r="CD753" s="2"/>
      <c r="CE753" s="4"/>
      <c r="CF753" s="2">
        <v>5919</v>
      </c>
      <c r="CG753" s="2"/>
      <c r="CH753" s="2"/>
      <c r="CI753" s="2"/>
      <c r="CJ753" s="2"/>
      <c r="CK753" s="2"/>
      <c r="CL753" s="2"/>
      <c r="CM753" s="2"/>
      <c r="CN753" s="2"/>
      <c r="CO753" s="2"/>
      <c r="CP753" s="2"/>
      <c r="CQ753" s="2"/>
      <c r="CR753" s="2"/>
      <c r="CS753" s="2"/>
      <c r="CT753" s="2"/>
      <c r="CU753" s="2"/>
      <c r="CV753" s="2"/>
      <c r="CW753" s="2"/>
      <c r="CX753" s="2"/>
      <c r="CY753" s="45"/>
      <c r="CZ753" s="45"/>
      <c r="DA753" s="45"/>
      <c r="DB753" s="2"/>
      <c r="DC753" s="2"/>
      <c r="DD753" s="2"/>
      <c r="DE753" s="2"/>
      <c r="DF753" s="2"/>
      <c r="DG753" s="2"/>
      <c r="DH753" s="2"/>
      <c r="DI753" s="2"/>
      <c r="DJ753" s="2"/>
      <c r="DK753" s="2"/>
      <c r="DL753" s="2"/>
      <c r="DM753" s="2"/>
      <c r="DN753" s="2"/>
      <c r="DO753" s="2"/>
      <c r="DP753" s="2"/>
      <c r="DQ753" s="2"/>
      <c r="DR753" s="2"/>
      <c r="DS753" s="2"/>
      <c r="DT753" s="2"/>
      <c r="DU753" s="49"/>
      <c r="DV753" s="49"/>
      <c r="DW753" s="49"/>
      <c r="DX753" t="s">
        <v>12498</v>
      </c>
      <c r="DY753" s="4" t="s">
        <v>33201</v>
      </c>
      <c r="DZ753" s="4"/>
      <c r="EA753" s="4"/>
      <c r="EB753" s="3"/>
      <c r="EC753" s="3"/>
      <c r="ED753" s="59"/>
    </row>
    <row r="754" spans="1:134">
      <c r="A754" s="62">
        <v>3503115</v>
      </c>
      <c r="B754" s="2" t="s">
        <v>5727</v>
      </c>
      <c r="C754" s="4">
        <v>2</v>
      </c>
      <c r="D754" s="2" t="s">
        <v>5728</v>
      </c>
      <c r="E754" s="6" t="s">
        <v>14642</v>
      </c>
      <c r="F754" s="2" t="s">
        <v>13143</v>
      </c>
      <c r="G754" s="6" t="s">
        <v>12144</v>
      </c>
      <c r="H754" s="6"/>
      <c r="I754" s="6" t="s">
        <v>5729</v>
      </c>
      <c r="J754" s="4" t="s">
        <v>16902</v>
      </c>
      <c r="K754" s="6" t="s">
        <v>5850</v>
      </c>
      <c r="L754" s="58" t="s">
        <v>30267</v>
      </c>
      <c r="M754" s="6"/>
      <c r="N754" s="6" t="s">
        <v>9034</v>
      </c>
      <c r="O754" s="4" t="s">
        <v>5729</v>
      </c>
      <c r="P754" s="4" t="s">
        <v>12746</v>
      </c>
      <c r="Q754" s="6"/>
      <c r="R754" s="2" t="s">
        <v>12144</v>
      </c>
      <c r="S754" s="2" t="s">
        <v>5488</v>
      </c>
      <c r="T754" s="2" t="s">
        <v>12746</v>
      </c>
      <c r="V754" s="2"/>
      <c r="W754" s="2"/>
      <c r="X754" s="2"/>
      <c r="Y754" s="2">
        <v>195</v>
      </c>
      <c r="Z754" s="2">
        <v>48</v>
      </c>
      <c r="AA754" s="2">
        <v>1</v>
      </c>
      <c r="AB754" s="22">
        <v>6</v>
      </c>
      <c r="AC754" s="2"/>
      <c r="AD754" s="2">
        <v>3</v>
      </c>
      <c r="AE754" s="2">
        <v>2</v>
      </c>
      <c r="AF754" s="2"/>
      <c r="AG754" s="2">
        <v>1</v>
      </c>
      <c r="AH754" s="2"/>
      <c r="AI754" s="2"/>
      <c r="AJ754" s="2"/>
      <c r="AK754" s="2">
        <v>1</v>
      </c>
      <c r="AL754" s="4">
        <f t="shared" si="82"/>
        <v>6</v>
      </c>
      <c r="AM754" s="2">
        <v>6000</v>
      </c>
      <c r="AN754" s="2">
        <v>2760</v>
      </c>
      <c r="AO754" s="2"/>
      <c r="AP754" s="2">
        <v>1200</v>
      </c>
      <c r="AQ754" s="4">
        <f t="shared" si="87"/>
        <v>9960</v>
      </c>
      <c r="AR754" s="2">
        <v>2</v>
      </c>
      <c r="AS754" s="2">
        <v>2</v>
      </c>
      <c r="AT754" s="2">
        <v>8</v>
      </c>
      <c r="AU754" s="2">
        <v>13</v>
      </c>
      <c r="AV754" s="2">
        <v>21</v>
      </c>
      <c r="AW754" s="2">
        <v>19</v>
      </c>
      <c r="AX754" s="2">
        <v>12</v>
      </c>
      <c r="AY754" s="2">
        <v>13</v>
      </c>
      <c r="AZ754" s="2">
        <v>5</v>
      </c>
      <c r="BA754" s="2">
        <v>11</v>
      </c>
      <c r="BB754" s="2">
        <v>5</v>
      </c>
      <c r="BC754" s="2">
        <v>2</v>
      </c>
      <c r="BD754" s="4">
        <f t="shared" si="85"/>
        <v>113</v>
      </c>
      <c r="BE754" s="2">
        <v>5448</v>
      </c>
      <c r="BF754">
        <f t="shared" si="86"/>
        <v>15408</v>
      </c>
      <c r="BG754" s="2">
        <v>14400</v>
      </c>
      <c r="BH754" s="2">
        <v>21975</v>
      </c>
      <c r="BI754" s="2">
        <v>1139</v>
      </c>
      <c r="BJ754" s="49">
        <v>89.86</v>
      </c>
      <c r="BK754" s="4">
        <f t="shared" si="88"/>
        <v>23203.86</v>
      </c>
      <c r="BL754" s="2"/>
      <c r="BM754" s="49">
        <v>4398</v>
      </c>
      <c r="BN754" s="53">
        <v>34583</v>
      </c>
      <c r="BO754" s="2" t="s">
        <v>13549</v>
      </c>
      <c r="BP754" s="2"/>
      <c r="BQ754" s="2"/>
      <c r="BR754" s="2"/>
      <c r="BS754" s="2"/>
      <c r="BT754" s="2"/>
      <c r="BU754" s="2"/>
      <c r="BV754" s="2"/>
      <c r="BW754" s="2"/>
      <c r="BX754" s="2"/>
      <c r="BY754" s="2"/>
      <c r="BZ754" s="2"/>
      <c r="CA754" s="2"/>
      <c r="CB754" s="2"/>
      <c r="CC754" s="2"/>
      <c r="CD754" s="2"/>
      <c r="CE754" s="4"/>
      <c r="CF754" s="2">
        <v>75503</v>
      </c>
      <c r="CG754" s="2"/>
      <c r="CH754" s="2"/>
      <c r="CI754" s="2"/>
      <c r="CJ754" s="2"/>
      <c r="CK754" s="2"/>
      <c r="CL754" s="2"/>
      <c r="CM754" s="2"/>
      <c r="CN754" s="2"/>
      <c r="CO754" s="2"/>
      <c r="CP754" s="2">
        <v>4</v>
      </c>
      <c r="CQ754" s="2">
        <v>15</v>
      </c>
      <c r="CR754" s="2"/>
      <c r="CS754" s="2"/>
      <c r="CT754" s="2"/>
      <c r="CU754" s="2"/>
      <c r="CV754" s="2"/>
      <c r="CW754" s="2"/>
      <c r="CX754" s="2">
        <v>4</v>
      </c>
      <c r="CY754" s="45">
        <v>15</v>
      </c>
      <c r="CZ754" s="45"/>
      <c r="DA754" s="45"/>
      <c r="DB754" s="2"/>
      <c r="DC754" s="2"/>
      <c r="DD754" s="2"/>
      <c r="DE754" s="2"/>
      <c r="DF754" s="2"/>
      <c r="DG754" s="2"/>
      <c r="DH754" s="2"/>
      <c r="DI754" s="2"/>
      <c r="DJ754" s="2"/>
      <c r="DK754" s="2"/>
      <c r="DL754" s="2"/>
      <c r="DM754" s="2"/>
      <c r="DS754" s="2"/>
      <c r="DT754" s="2"/>
      <c r="DU754" s="49">
        <v>1277</v>
      </c>
      <c r="DV754" s="49"/>
      <c r="DW754" s="49">
        <v>89.86</v>
      </c>
      <c r="DX754" t="s">
        <v>12498</v>
      </c>
      <c r="DY754" s="4" t="s">
        <v>33375</v>
      </c>
      <c r="DZ754" s="4"/>
      <c r="EA754" s="4" t="s">
        <v>33486</v>
      </c>
      <c r="EB754" s="58" t="s">
        <v>30087</v>
      </c>
      <c r="ED754" s="114" t="s">
        <v>30061</v>
      </c>
    </row>
    <row r="755" spans="1:134">
      <c r="A755" s="62">
        <v>3503116</v>
      </c>
      <c r="B755" s="2" t="s">
        <v>5613</v>
      </c>
      <c r="C755" s="4">
        <v>1</v>
      </c>
      <c r="D755" s="2" t="s">
        <v>5827</v>
      </c>
      <c r="E755" s="2" t="s">
        <v>5868</v>
      </c>
      <c r="F755" s="2" t="s">
        <v>5858</v>
      </c>
      <c r="G755" s="2" t="s">
        <v>12746</v>
      </c>
      <c r="H755" s="2"/>
      <c r="I755" s="2" t="s">
        <v>5985</v>
      </c>
      <c r="J755" s="2" t="s">
        <v>17025</v>
      </c>
      <c r="K755" s="2" t="s">
        <v>12154</v>
      </c>
      <c r="L755" s="2" t="s">
        <v>12154</v>
      </c>
      <c r="M755" s="2"/>
      <c r="N755" s="2" t="s">
        <v>12154</v>
      </c>
      <c r="O755" s="4" t="s">
        <v>5985</v>
      </c>
      <c r="P755" s="4" t="s">
        <v>12746</v>
      </c>
      <c r="Q755" s="2"/>
      <c r="R755" s="2" t="s">
        <v>12746</v>
      </c>
      <c r="U755" s="2"/>
      <c r="Y755">
        <v>220</v>
      </c>
      <c r="Z755">
        <v>44</v>
      </c>
      <c r="AA755">
        <v>1</v>
      </c>
      <c r="AB755">
        <v>5.5</v>
      </c>
      <c r="AC755">
        <v>3</v>
      </c>
      <c r="AL755" s="4">
        <f t="shared" si="82"/>
        <v>0</v>
      </c>
      <c r="AQ755" s="4">
        <f t="shared" ref="AQ755:AQ786" si="89">IF(B755="","",SUM(AM755:AP755))</f>
        <v>0</v>
      </c>
      <c r="AT755">
        <v>2</v>
      </c>
      <c r="AU755">
        <v>2</v>
      </c>
      <c r="AV755">
        <v>2</v>
      </c>
      <c r="AW755">
        <v>2</v>
      </c>
      <c r="AX755">
        <v>2</v>
      </c>
      <c r="AY755">
        <v>2</v>
      </c>
      <c r="AZ755">
        <v>2</v>
      </c>
      <c r="BA755">
        <v>2</v>
      </c>
      <c r="BB755">
        <v>2</v>
      </c>
      <c r="BD755" s="4">
        <f t="shared" ref="BD755:BD786" si="90">IF(B755="","",SUM(AR755:BC755))</f>
        <v>18</v>
      </c>
      <c r="BE755" s="2">
        <v>1929</v>
      </c>
      <c r="BF755">
        <f t="shared" si="86"/>
        <v>1929</v>
      </c>
      <c r="BG755" s="2">
        <v>1914</v>
      </c>
      <c r="BH755" s="2">
        <v>3994</v>
      </c>
      <c r="BI755">
        <v>55</v>
      </c>
      <c r="BJ755" s="49">
        <v>154</v>
      </c>
      <c r="BK755" s="4">
        <f t="shared" ref="BK755:BK790" si="91">IF(B755="","",SUM(BH755:BJ755))</f>
        <v>4203</v>
      </c>
      <c r="BL755" s="2"/>
      <c r="BM755" s="49">
        <v>1001</v>
      </c>
      <c r="BN755" s="49">
        <v>5789</v>
      </c>
      <c r="BO755" t="s">
        <v>12005</v>
      </c>
      <c r="BP755">
        <v>8</v>
      </c>
      <c r="BQ755">
        <v>200</v>
      </c>
      <c r="BR755" t="s">
        <v>13626</v>
      </c>
      <c r="BV755" s="4"/>
      <c r="BW755" s="4"/>
      <c r="BX755" s="4"/>
      <c r="BY755" s="4"/>
      <c r="BZ755" s="4"/>
      <c r="CA755" s="4"/>
      <c r="CB755" s="4"/>
      <c r="CC755" s="4"/>
      <c r="CE755" s="4"/>
      <c r="CF755" s="2">
        <v>3028</v>
      </c>
      <c r="CG755" s="2"/>
      <c r="CH755" s="2"/>
      <c r="CW755" s="2"/>
      <c r="CX755" s="2">
        <v>3</v>
      </c>
      <c r="CY755" s="45">
        <v>10</v>
      </c>
      <c r="CZ755" s="45"/>
      <c r="DA755" s="45"/>
      <c r="DB755" s="2">
        <v>11</v>
      </c>
      <c r="DC755" s="2">
        <v>55</v>
      </c>
      <c r="DD755" s="2" t="s">
        <v>11986</v>
      </c>
      <c r="DE755" t="s">
        <v>12328</v>
      </c>
      <c r="DM755" s="2"/>
      <c r="DN755" s="2"/>
      <c r="DO755" s="2"/>
      <c r="DP755" s="2"/>
      <c r="DQ755" s="2"/>
      <c r="DR755" s="2"/>
      <c r="DS755" s="4"/>
      <c r="DT755" s="4"/>
      <c r="DU755" s="50">
        <v>2188</v>
      </c>
      <c r="DV755" s="50"/>
      <c r="DW755" s="50">
        <v>154</v>
      </c>
      <c r="DX755" t="s">
        <v>12498</v>
      </c>
      <c r="DY755" s="4"/>
      <c r="DZ755" s="4" t="s">
        <v>33487</v>
      </c>
      <c r="EA755" s="4" t="s">
        <v>33488</v>
      </c>
      <c r="EB755" s="3"/>
      <c r="EC755" s="3"/>
      <c r="ED755" s="59"/>
    </row>
    <row r="756" spans="1:134">
      <c r="A756" s="62">
        <v>3503125</v>
      </c>
      <c r="B756" s="2" t="s">
        <v>5881</v>
      </c>
      <c r="C756" s="4"/>
      <c r="D756" s="4" t="s">
        <v>5768</v>
      </c>
      <c r="E756" s="58" t="s">
        <v>29984</v>
      </c>
      <c r="F756" s="4" t="s">
        <v>5769</v>
      </c>
      <c r="G756" s="2" t="s">
        <v>12746</v>
      </c>
      <c r="H756" s="2"/>
      <c r="I756" s="4" t="s">
        <v>5770</v>
      </c>
      <c r="J756" s="2" t="s">
        <v>17025</v>
      </c>
      <c r="K756" s="2" t="s">
        <v>9852</v>
      </c>
      <c r="L756" s="2" t="s">
        <v>9852</v>
      </c>
      <c r="M756" s="2"/>
      <c r="N756" s="2" t="s">
        <v>8600</v>
      </c>
      <c r="O756" s="4"/>
      <c r="P756" s="4" t="s">
        <v>12144</v>
      </c>
      <c r="Q756" s="2"/>
      <c r="R756" s="2" t="s">
        <v>12746</v>
      </c>
      <c r="U756" s="2"/>
      <c r="Y756">
        <v>192</v>
      </c>
      <c r="Z756">
        <v>40</v>
      </c>
      <c r="AA756">
        <v>1</v>
      </c>
      <c r="AB756">
        <v>5</v>
      </c>
      <c r="AC756">
        <v>1</v>
      </c>
      <c r="AL756" s="4">
        <f t="shared" si="82"/>
        <v>0</v>
      </c>
      <c r="AQ756" s="4">
        <f t="shared" si="89"/>
        <v>0</v>
      </c>
      <c r="AR756">
        <v>2</v>
      </c>
      <c r="AS756">
        <v>2</v>
      </c>
      <c r="AT756">
        <v>2</v>
      </c>
      <c r="AU756">
        <v>3</v>
      </c>
      <c r="AV756">
        <v>3</v>
      </c>
      <c r="AW756">
        <v>3</v>
      </c>
      <c r="AX756">
        <v>3</v>
      </c>
      <c r="AY756">
        <v>3</v>
      </c>
      <c r="AZ756">
        <v>3</v>
      </c>
      <c r="BA756">
        <v>3</v>
      </c>
      <c r="BB756">
        <v>2</v>
      </c>
      <c r="BC756">
        <v>2</v>
      </c>
      <c r="BD756" s="4">
        <f t="shared" si="90"/>
        <v>31</v>
      </c>
      <c r="BE756" s="2">
        <v>2500</v>
      </c>
      <c r="BF756">
        <f t="shared" si="86"/>
        <v>2500</v>
      </c>
      <c r="BG756" s="2">
        <v>1800</v>
      </c>
      <c r="BH756" s="2">
        <v>3291</v>
      </c>
      <c r="BI756">
        <v>160</v>
      </c>
      <c r="BJ756" s="49">
        <v>175</v>
      </c>
      <c r="BK756" s="4">
        <f t="shared" si="91"/>
        <v>3626</v>
      </c>
      <c r="BL756" s="2"/>
      <c r="BM756" s="49">
        <v>900</v>
      </c>
      <c r="BN756" s="49">
        <v>5480</v>
      </c>
      <c r="BO756" t="s">
        <v>12005</v>
      </c>
      <c r="BP756">
        <v>100</v>
      </c>
      <c r="BQ756">
        <v>800</v>
      </c>
      <c r="BR756" t="s">
        <v>13626</v>
      </c>
      <c r="BV756" s="4"/>
      <c r="BW756" s="4"/>
      <c r="BX756" s="4"/>
      <c r="BY756" s="4"/>
      <c r="BZ756" s="4"/>
      <c r="CA756" s="4"/>
      <c r="CB756" s="4"/>
      <c r="CC756" s="4"/>
      <c r="CE756" s="4"/>
      <c r="CF756" s="2">
        <v>4500</v>
      </c>
      <c r="CG756" s="2"/>
      <c r="CH756" s="2"/>
      <c r="CW756" s="2"/>
      <c r="CX756" s="2">
        <v>6</v>
      </c>
      <c r="CY756" s="45">
        <v>16</v>
      </c>
      <c r="CZ756" s="45"/>
      <c r="DA756" s="45"/>
      <c r="DB756" s="2"/>
      <c r="DC756" s="2">
        <v>160</v>
      </c>
      <c r="DD756" s="2" t="s">
        <v>11986</v>
      </c>
      <c r="DE756" t="s">
        <v>12328</v>
      </c>
      <c r="DM756" s="2"/>
      <c r="DN756" s="2"/>
      <c r="DO756" s="2"/>
      <c r="DP756" s="2"/>
      <c r="DQ756" s="2"/>
      <c r="DR756" s="2"/>
      <c r="DS756" s="4"/>
      <c r="DT756" s="4"/>
      <c r="DU756" s="50"/>
      <c r="DV756" s="50"/>
      <c r="DW756" s="50">
        <v>175</v>
      </c>
      <c r="DX756" t="s">
        <v>12498</v>
      </c>
      <c r="DY756" s="4"/>
      <c r="DZ756" s="4" t="s">
        <v>9267</v>
      </c>
      <c r="EA756" s="4"/>
      <c r="EB756" s="3"/>
      <c r="EC756" s="3"/>
      <c r="ED756" s="59"/>
    </row>
    <row r="757" spans="1:134">
      <c r="A757" s="62">
        <v>3503126</v>
      </c>
      <c r="B757" s="2" t="s">
        <v>5790</v>
      </c>
      <c r="C757" s="4"/>
      <c r="D757" s="2" t="s">
        <v>5895</v>
      </c>
      <c r="E757" s="59" t="s">
        <v>30088</v>
      </c>
      <c r="F757" s="2" t="s">
        <v>5896</v>
      </c>
      <c r="G757" s="2" t="s">
        <v>12746</v>
      </c>
      <c r="H757" s="2"/>
      <c r="I757" s="59" t="s">
        <v>30088</v>
      </c>
      <c r="J757" s="2" t="s">
        <v>17025</v>
      </c>
      <c r="K757" s="2" t="s">
        <v>9852</v>
      </c>
      <c r="L757" s="2" t="s">
        <v>9852</v>
      </c>
      <c r="M757" s="2"/>
      <c r="N757" t="s">
        <v>8600</v>
      </c>
      <c r="O757" s="4"/>
      <c r="P757" s="4" t="s">
        <v>12144</v>
      </c>
      <c r="Q757" s="26"/>
      <c r="R757" s="2" t="s">
        <v>12746</v>
      </c>
      <c r="U757" s="2"/>
      <c r="Y757">
        <v>250</v>
      </c>
      <c r="Z757">
        <v>35</v>
      </c>
      <c r="AA757">
        <v>1</v>
      </c>
      <c r="AB757">
        <v>5</v>
      </c>
      <c r="AC757">
        <v>1</v>
      </c>
      <c r="AG757">
        <v>1</v>
      </c>
      <c r="AH757">
        <v>1</v>
      </c>
      <c r="AI757">
        <v>1</v>
      </c>
      <c r="AJ757">
        <v>1</v>
      </c>
      <c r="AK757">
        <v>1</v>
      </c>
      <c r="AL757" s="4">
        <f t="shared" si="82"/>
        <v>1</v>
      </c>
      <c r="AP757">
        <v>1565</v>
      </c>
      <c r="AQ757" s="4">
        <f t="shared" si="89"/>
        <v>1565</v>
      </c>
      <c r="AR757">
        <v>4</v>
      </c>
      <c r="AS757">
        <v>4</v>
      </c>
      <c r="AT757">
        <v>4</v>
      </c>
      <c r="AU757">
        <v>4</v>
      </c>
      <c r="AV757">
        <v>4</v>
      </c>
      <c r="AW757">
        <v>4</v>
      </c>
      <c r="AX757">
        <v>4</v>
      </c>
      <c r="AY757">
        <v>4</v>
      </c>
      <c r="AZ757">
        <v>4</v>
      </c>
      <c r="BA757">
        <v>4</v>
      </c>
      <c r="BB757">
        <v>4</v>
      </c>
      <c r="BC757">
        <v>4</v>
      </c>
      <c r="BD757" s="4">
        <f t="shared" si="90"/>
        <v>48</v>
      </c>
      <c r="BE757" s="2">
        <v>3475</v>
      </c>
      <c r="BF757">
        <f t="shared" si="86"/>
        <v>5040</v>
      </c>
      <c r="BG757" s="2">
        <v>3351</v>
      </c>
      <c r="BH757" s="2">
        <v>12118</v>
      </c>
      <c r="BJ757" s="49">
        <v>200</v>
      </c>
      <c r="BK757" s="4">
        <f t="shared" si="91"/>
        <v>12318</v>
      </c>
      <c r="BL757" s="2"/>
      <c r="BM757" s="49">
        <v>4519</v>
      </c>
      <c r="BN757" s="49">
        <v>22096</v>
      </c>
      <c r="BO757" t="s">
        <v>12005</v>
      </c>
      <c r="BV757" s="4"/>
      <c r="BW757" s="4"/>
      <c r="BX757" s="4"/>
      <c r="BY757" s="4"/>
      <c r="BZ757" s="4"/>
      <c r="CA757" s="4"/>
      <c r="CB757" s="4"/>
      <c r="CC757" s="4"/>
      <c r="CE757" s="4"/>
      <c r="CF757" s="2">
        <v>25650</v>
      </c>
      <c r="CG757" s="2"/>
      <c r="CH757" s="2"/>
      <c r="CW757" s="2"/>
      <c r="CX757" s="2">
        <v>4</v>
      </c>
      <c r="CY757" s="45">
        <v>45</v>
      </c>
      <c r="CZ757" s="45"/>
      <c r="DA757" s="45"/>
      <c r="DB757" s="2"/>
      <c r="DC757" s="2"/>
      <c r="DD757" s="2"/>
      <c r="DM757" s="2"/>
      <c r="DN757" s="2"/>
      <c r="DO757" s="2"/>
      <c r="DP757" s="2"/>
      <c r="DQ757" s="2"/>
      <c r="DR757" s="2"/>
      <c r="DS757" s="4"/>
      <c r="DT757" s="4"/>
      <c r="DU757" s="50"/>
      <c r="DV757" s="50"/>
      <c r="DW757" s="50">
        <v>200</v>
      </c>
      <c r="DX757" t="s">
        <v>12498</v>
      </c>
      <c r="DY757" s="4" t="s">
        <v>33489</v>
      </c>
      <c r="DZ757" s="4" t="s">
        <v>33490</v>
      </c>
      <c r="EA757" s="84" t="s">
        <v>33386</v>
      </c>
      <c r="EB757" s="3"/>
      <c r="EC757" s="3"/>
      <c r="ED757" s="59"/>
    </row>
    <row r="758" spans="1:134">
      <c r="A758" s="62">
        <v>3503127</v>
      </c>
      <c r="B758" s="4" t="s">
        <v>5661</v>
      </c>
      <c r="C758" s="4"/>
      <c r="D758" s="4" t="s">
        <v>6017</v>
      </c>
      <c r="E758" s="2" t="s">
        <v>5901</v>
      </c>
      <c r="F758" s="4" t="s">
        <v>6018</v>
      </c>
      <c r="G758" s="2" t="s">
        <v>12746</v>
      </c>
      <c r="H758" s="2"/>
      <c r="I758" s="2" t="s">
        <v>6021</v>
      </c>
      <c r="J758" s="2" t="s">
        <v>17025</v>
      </c>
      <c r="K758" s="2" t="s">
        <v>9852</v>
      </c>
      <c r="L758" s="2" t="s">
        <v>9852</v>
      </c>
      <c r="M758" s="2"/>
      <c r="N758" t="s">
        <v>8600</v>
      </c>
      <c r="O758" s="4"/>
      <c r="P758" s="4" t="s">
        <v>12144</v>
      </c>
      <c r="Q758" s="2"/>
      <c r="R758" s="2" t="s">
        <v>12746</v>
      </c>
      <c r="U758" s="2"/>
      <c r="Y758">
        <v>79</v>
      </c>
      <c r="Z758">
        <v>40</v>
      </c>
      <c r="AA758">
        <v>1</v>
      </c>
      <c r="AB758">
        <v>5</v>
      </c>
      <c r="AC758">
        <v>1</v>
      </c>
      <c r="AL758" s="4">
        <f t="shared" si="82"/>
        <v>0</v>
      </c>
      <c r="AQ758" s="4">
        <f t="shared" si="89"/>
        <v>0</v>
      </c>
      <c r="AX758">
        <v>1</v>
      </c>
      <c r="AY758">
        <v>1</v>
      </c>
      <c r="AZ758">
        <v>1</v>
      </c>
      <c r="BA758">
        <v>1</v>
      </c>
      <c r="BB758">
        <v>1</v>
      </c>
      <c r="BC758">
        <v>1</v>
      </c>
      <c r="BD758" s="4">
        <f t="shared" si="90"/>
        <v>6</v>
      </c>
      <c r="BE758" s="2">
        <v>200</v>
      </c>
      <c r="BF758">
        <f t="shared" si="86"/>
        <v>200</v>
      </c>
      <c r="BG758" s="2"/>
      <c r="BH758" s="2">
        <v>2226</v>
      </c>
      <c r="BI758">
        <v>56</v>
      </c>
      <c r="BJ758" s="49"/>
      <c r="BK758" s="4">
        <f t="shared" si="91"/>
        <v>2282</v>
      </c>
      <c r="BL758" s="2"/>
      <c r="BM758" s="49">
        <v>237</v>
      </c>
      <c r="BN758" s="49">
        <v>5227</v>
      </c>
      <c r="BO758" s="3" t="s">
        <v>12610</v>
      </c>
      <c r="BV758" s="4"/>
      <c r="BW758" s="4"/>
      <c r="BX758" s="4"/>
      <c r="BY758" s="4"/>
      <c r="BZ758" s="4"/>
      <c r="CA758" s="4"/>
      <c r="CB758" s="4"/>
      <c r="CC758" s="4"/>
      <c r="CE758" s="4"/>
      <c r="CF758" s="2"/>
      <c r="CG758" s="2"/>
      <c r="CH758" s="2"/>
      <c r="CW758" s="2"/>
      <c r="CX758" s="2"/>
      <c r="CY758" s="45"/>
      <c r="CZ758" s="45"/>
      <c r="DA758" s="45"/>
      <c r="DB758" s="2">
        <v>8</v>
      </c>
      <c r="DC758" s="2">
        <v>5690</v>
      </c>
      <c r="DD758" s="2" t="s">
        <v>11986</v>
      </c>
      <c r="DE758" t="s">
        <v>12328</v>
      </c>
      <c r="DM758" s="2"/>
      <c r="DN758" s="2"/>
      <c r="DO758" s="2"/>
      <c r="DP758" s="2"/>
      <c r="DQ758" s="2"/>
      <c r="DR758" s="2"/>
      <c r="DS758" s="4"/>
      <c r="DT758" s="4"/>
      <c r="DU758" s="50"/>
      <c r="DV758" s="50"/>
      <c r="DW758" s="50"/>
      <c r="DX758" t="s">
        <v>12498</v>
      </c>
      <c r="DY758" s="4"/>
      <c r="DZ758" s="4"/>
      <c r="EA758" s="4"/>
      <c r="EB758" s="3"/>
      <c r="EC758" s="3"/>
      <c r="ED758" s="59"/>
    </row>
    <row r="759" spans="1:134">
      <c r="A759" s="62">
        <v>3503128</v>
      </c>
      <c r="B759" s="2" t="s">
        <v>5670</v>
      </c>
      <c r="C759" s="4">
        <v>1</v>
      </c>
      <c r="D759" s="2" t="s">
        <v>5791</v>
      </c>
      <c r="E759" s="2" t="s">
        <v>5555</v>
      </c>
      <c r="F759" s="2" t="s">
        <v>5791</v>
      </c>
      <c r="G759" s="2" t="s">
        <v>12144</v>
      </c>
      <c r="I759" s="2" t="s">
        <v>5792</v>
      </c>
      <c r="J759" s="2" t="s">
        <v>17025</v>
      </c>
      <c r="K759" s="2" t="s">
        <v>9852</v>
      </c>
      <c r="L759" s="2" t="s">
        <v>9852</v>
      </c>
      <c r="M759" s="2"/>
      <c r="N759" s="2" t="s">
        <v>8600</v>
      </c>
      <c r="O759" s="4"/>
      <c r="P759" s="4" t="s">
        <v>12144</v>
      </c>
      <c r="Q759" s="2"/>
      <c r="R759" s="2" t="s">
        <v>12746</v>
      </c>
      <c r="U759" s="2"/>
      <c r="Y759">
        <v>182</v>
      </c>
      <c r="Z759">
        <v>40</v>
      </c>
      <c r="AA759">
        <v>1</v>
      </c>
      <c r="AB759">
        <v>5</v>
      </c>
      <c r="AE759">
        <v>1</v>
      </c>
      <c r="AL759" s="4">
        <f t="shared" si="82"/>
        <v>1</v>
      </c>
      <c r="AN759">
        <v>1265</v>
      </c>
      <c r="AQ759" s="4">
        <f t="shared" si="89"/>
        <v>1265</v>
      </c>
      <c r="AR759">
        <v>7</v>
      </c>
      <c r="AS759">
        <v>7</v>
      </c>
      <c r="AT759">
        <v>7</v>
      </c>
      <c r="AU759">
        <v>6</v>
      </c>
      <c r="AV759">
        <v>6</v>
      </c>
      <c r="AW759">
        <v>6</v>
      </c>
      <c r="AX759">
        <v>6</v>
      </c>
      <c r="AY759">
        <v>6</v>
      </c>
      <c r="AZ759">
        <v>5</v>
      </c>
      <c r="BA759">
        <v>5</v>
      </c>
      <c r="BB759">
        <v>5</v>
      </c>
      <c r="BC759">
        <v>5</v>
      </c>
      <c r="BD759" s="4">
        <f t="shared" si="90"/>
        <v>71</v>
      </c>
      <c r="BE759" s="2">
        <v>5284</v>
      </c>
      <c r="BF759">
        <f t="shared" si="86"/>
        <v>6549</v>
      </c>
      <c r="BG759" s="2">
        <v>3075</v>
      </c>
      <c r="BH759" s="2">
        <v>7678</v>
      </c>
      <c r="BJ759" s="49">
        <v>240</v>
      </c>
      <c r="BK759" s="4">
        <f t="shared" si="91"/>
        <v>7918</v>
      </c>
      <c r="BL759" s="2"/>
      <c r="BM759" s="49">
        <v>2050</v>
      </c>
      <c r="BN759" s="49">
        <v>18800</v>
      </c>
      <c r="BO759" t="s">
        <v>12005</v>
      </c>
      <c r="BV759" s="4"/>
      <c r="BW759" s="4"/>
      <c r="BX759" s="4"/>
      <c r="BY759" s="4"/>
      <c r="BZ759" s="4"/>
      <c r="CA759" s="4"/>
      <c r="CB759" s="4"/>
      <c r="CC759" s="4"/>
      <c r="CE759" s="4"/>
      <c r="CF759" s="2">
        <v>10400</v>
      </c>
      <c r="CG759" s="2"/>
      <c r="CH759" s="2"/>
      <c r="CW759" s="2"/>
      <c r="CX759" s="2">
        <v>2</v>
      </c>
      <c r="CY759" s="45">
        <v>30</v>
      </c>
      <c r="CZ759" s="45"/>
      <c r="DA759" s="45"/>
      <c r="DB759" s="2"/>
      <c r="DC759" s="2"/>
      <c r="DD759" s="2"/>
      <c r="DM759" s="2"/>
      <c r="DN759" s="2"/>
      <c r="DO759" s="2"/>
      <c r="DP759" s="2"/>
      <c r="DQ759" s="2"/>
      <c r="DR759" s="2"/>
      <c r="DS759" s="4"/>
      <c r="DT759" s="4"/>
      <c r="DU759" s="50">
        <v>8300</v>
      </c>
      <c r="DV759" s="50"/>
      <c r="DW759" s="50">
        <v>240</v>
      </c>
      <c r="DX759" t="s">
        <v>12498</v>
      </c>
      <c r="DY759" s="4" t="s">
        <v>33387</v>
      </c>
      <c r="DZ759" s="4"/>
      <c r="EA759" s="4"/>
      <c r="EB759" s="3"/>
      <c r="EC759" s="3"/>
      <c r="ED759" s="59"/>
    </row>
    <row r="760" spans="1:134">
      <c r="A760" s="62">
        <v>3503129</v>
      </c>
      <c r="B760" s="2" t="s">
        <v>5556</v>
      </c>
      <c r="C760" s="4">
        <v>1</v>
      </c>
      <c r="D760" s="2" t="s">
        <v>12650</v>
      </c>
      <c r="E760" s="2" t="s">
        <v>9852</v>
      </c>
      <c r="F760" s="2" t="s">
        <v>12650</v>
      </c>
      <c r="G760" s="2" t="s">
        <v>12144</v>
      </c>
      <c r="H760" s="2" t="s">
        <v>12144</v>
      </c>
      <c r="I760" s="2" t="s">
        <v>15624</v>
      </c>
      <c r="J760" s="2" t="s">
        <v>17025</v>
      </c>
      <c r="K760" s="2" t="s">
        <v>9852</v>
      </c>
      <c r="L760" s="2" t="s">
        <v>9852</v>
      </c>
      <c r="M760" s="2"/>
      <c r="N760" s="2" t="s">
        <v>8600</v>
      </c>
      <c r="O760" s="4" t="s">
        <v>33388</v>
      </c>
      <c r="P760" s="4" t="s">
        <v>12144</v>
      </c>
      <c r="Q760" s="58"/>
      <c r="R760" s="2" t="s">
        <v>12144</v>
      </c>
      <c r="S760" s="4" t="s">
        <v>5663</v>
      </c>
      <c r="U760" s="2"/>
      <c r="Y760">
        <v>60</v>
      </c>
      <c r="Z760">
        <v>44</v>
      </c>
      <c r="AA760">
        <v>1</v>
      </c>
      <c r="AB760" s="23">
        <v>5.5</v>
      </c>
      <c r="AE760">
        <v>2</v>
      </c>
      <c r="AL760" s="4">
        <f t="shared" si="82"/>
        <v>2</v>
      </c>
      <c r="AN760">
        <v>2540</v>
      </c>
      <c r="AQ760" s="4">
        <f t="shared" si="89"/>
        <v>2540</v>
      </c>
      <c r="AU760">
        <v>11</v>
      </c>
      <c r="AY760">
        <v>4</v>
      </c>
      <c r="AZ760">
        <v>9</v>
      </c>
      <c r="BA760">
        <v>4</v>
      </c>
      <c r="BB760">
        <v>3</v>
      </c>
      <c r="BC760">
        <v>14</v>
      </c>
      <c r="BD760" s="4">
        <f t="shared" si="90"/>
        <v>45</v>
      </c>
      <c r="BE760" s="2">
        <v>2980</v>
      </c>
      <c r="BF760">
        <f t="shared" si="86"/>
        <v>5520</v>
      </c>
      <c r="BG760" s="2">
        <v>2927</v>
      </c>
      <c r="BH760" s="2">
        <v>5959</v>
      </c>
      <c r="BI760">
        <v>248</v>
      </c>
      <c r="BJ760" s="49">
        <v>44</v>
      </c>
      <c r="BK760" s="4">
        <f t="shared" si="91"/>
        <v>6251</v>
      </c>
      <c r="BL760" s="2"/>
      <c r="BM760" s="49">
        <v>3040</v>
      </c>
      <c r="BN760" s="49">
        <v>38243</v>
      </c>
      <c r="BO760" t="s">
        <v>10218</v>
      </c>
      <c r="BV760" s="4"/>
      <c r="BW760" s="4"/>
      <c r="BX760" s="4"/>
      <c r="BY760" s="4"/>
      <c r="BZ760" s="4"/>
      <c r="CA760" s="4"/>
      <c r="CB760" s="4"/>
      <c r="CC760" s="4"/>
      <c r="CE760" s="4"/>
      <c r="CF760" s="2">
        <v>8299.89</v>
      </c>
      <c r="CG760" s="2"/>
      <c r="CH760" s="2"/>
      <c r="CW760" s="2"/>
      <c r="CX760" s="2">
        <v>5</v>
      </c>
      <c r="CY760" s="45">
        <v>76</v>
      </c>
      <c r="CZ760" s="45"/>
      <c r="DA760" s="45"/>
      <c r="DB760" s="2">
        <v>54.25</v>
      </c>
      <c r="DC760" s="41">
        <v>243.3</v>
      </c>
      <c r="DD760" s="2" t="s">
        <v>11986</v>
      </c>
      <c r="DE760" t="s">
        <v>12328</v>
      </c>
      <c r="DM760" s="2"/>
      <c r="DN760" s="2"/>
      <c r="DO760" s="2"/>
      <c r="DP760" s="2"/>
      <c r="DQ760" s="2"/>
      <c r="DR760" s="2"/>
      <c r="DS760" s="4"/>
      <c r="DT760" s="4"/>
      <c r="DU760" s="50">
        <v>320</v>
      </c>
      <c r="DV760" s="50"/>
      <c r="DW760" s="50">
        <v>44.49</v>
      </c>
      <c r="DX760" t="s">
        <v>12498</v>
      </c>
      <c r="DY760" s="4" t="s">
        <v>31395</v>
      </c>
      <c r="DZ760" s="4" t="s">
        <v>33389</v>
      </c>
      <c r="EA760" s="4"/>
      <c r="EB760" s="3"/>
      <c r="EC760" s="3"/>
      <c r="ED760" s="59"/>
    </row>
    <row r="761" spans="1:134">
      <c r="A761" s="62">
        <v>3503130</v>
      </c>
      <c r="B761" s="2" t="s">
        <v>5664</v>
      </c>
      <c r="C761" s="4"/>
      <c r="D761" s="2" t="s">
        <v>5671</v>
      </c>
      <c r="E761" s="2" t="s">
        <v>5673</v>
      </c>
      <c r="F761" s="2" t="s">
        <v>5672</v>
      </c>
      <c r="G761" s="2" t="s">
        <v>12144</v>
      </c>
      <c r="H761" s="2"/>
      <c r="I761" s="2" t="s">
        <v>5673</v>
      </c>
      <c r="J761" s="2" t="s">
        <v>17025</v>
      </c>
      <c r="K761" s="2" t="s">
        <v>9852</v>
      </c>
      <c r="L761" s="2" t="s">
        <v>9852</v>
      </c>
      <c r="M761" s="2"/>
      <c r="N761" s="2" t="s">
        <v>8600</v>
      </c>
      <c r="O761" s="4"/>
      <c r="P761" s="4" t="s">
        <v>12144</v>
      </c>
      <c r="Q761" s="2"/>
      <c r="R761" s="2" t="s">
        <v>12746</v>
      </c>
      <c r="U761" s="2"/>
      <c r="Y761">
        <v>255</v>
      </c>
      <c r="Z761">
        <v>40</v>
      </c>
      <c r="AA761">
        <v>1</v>
      </c>
      <c r="AB761">
        <v>5</v>
      </c>
      <c r="AF761">
        <v>1</v>
      </c>
      <c r="AG761">
        <v>2</v>
      </c>
      <c r="AK761">
        <v>2</v>
      </c>
      <c r="AL761" s="4">
        <f t="shared" si="82"/>
        <v>3</v>
      </c>
      <c r="AN761">
        <v>2000</v>
      </c>
      <c r="AP761">
        <v>1730</v>
      </c>
      <c r="AQ761" s="4">
        <f t="shared" si="89"/>
        <v>3730</v>
      </c>
      <c r="AR761">
        <v>23</v>
      </c>
      <c r="AS761">
        <v>22</v>
      </c>
      <c r="AT761">
        <v>22</v>
      </c>
      <c r="AU761">
        <v>22</v>
      </c>
      <c r="AV761">
        <v>22</v>
      </c>
      <c r="AW761">
        <v>22</v>
      </c>
      <c r="AX761">
        <v>22</v>
      </c>
      <c r="AY761">
        <v>25</v>
      </c>
      <c r="AZ761">
        <v>26</v>
      </c>
      <c r="BA761">
        <v>25</v>
      </c>
      <c r="BB761">
        <v>30</v>
      </c>
      <c r="BC761">
        <v>25</v>
      </c>
      <c r="BD761" s="4">
        <f t="shared" si="90"/>
        <v>286</v>
      </c>
      <c r="BE761" s="2">
        <v>23926</v>
      </c>
      <c r="BF761">
        <f t="shared" si="86"/>
        <v>27656</v>
      </c>
      <c r="BG761" s="2">
        <v>22401</v>
      </c>
      <c r="BH761" s="2">
        <v>112212</v>
      </c>
      <c r="BI761">
        <v>797</v>
      </c>
      <c r="BJ761" s="49">
        <v>37</v>
      </c>
      <c r="BK761" s="4">
        <f t="shared" si="91"/>
        <v>113046</v>
      </c>
      <c r="BL761" s="2"/>
      <c r="BM761" s="49">
        <v>24075</v>
      </c>
      <c r="BN761" s="49">
        <v>180716</v>
      </c>
      <c r="BO761" t="s">
        <v>15744</v>
      </c>
      <c r="BV761" s="4"/>
      <c r="BW761" s="4"/>
      <c r="BX761" s="4"/>
      <c r="BY761" s="4"/>
      <c r="BZ761" s="4"/>
      <c r="CA761" s="4"/>
      <c r="CB761" s="4"/>
      <c r="CC761" s="4"/>
      <c r="CE761" s="4"/>
      <c r="CF761" s="2">
        <v>191351</v>
      </c>
      <c r="CG761" s="2"/>
      <c r="CH761" s="2"/>
      <c r="CW761" s="2"/>
      <c r="CX761" s="2"/>
      <c r="CY761" s="45"/>
      <c r="CZ761" s="45"/>
      <c r="DA761" s="45"/>
      <c r="DB761" s="2">
        <v>160</v>
      </c>
      <c r="DC761" s="2"/>
      <c r="DD761" s="2" t="s">
        <v>11986</v>
      </c>
      <c r="DE761" t="s">
        <v>12328</v>
      </c>
      <c r="DM761" s="2"/>
      <c r="DN761" s="2"/>
      <c r="DO761" s="2"/>
      <c r="DP761" s="2"/>
      <c r="DQ761" s="2"/>
      <c r="DR761" s="2"/>
      <c r="DS761" s="4"/>
      <c r="DT761" s="4"/>
      <c r="DU761" s="50">
        <v>1226</v>
      </c>
      <c r="DV761" s="50"/>
      <c r="DW761" s="50">
        <v>37.6</v>
      </c>
      <c r="DX761" t="s">
        <v>12498</v>
      </c>
      <c r="DY761" s="4" t="s">
        <v>33390</v>
      </c>
      <c r="DZ761" s="4" t="s">
        <v>33391</v>
      </c>
      <c r="EA761" s="4"/>
      <c r="EB761" s="3"/>
      <c r="EC761" s="3"/>
      <c r="ED761" s="59"/>
    </row>
    <row r="762" spans="1:134">
      <c r="A762" s="62">
        <v>3503131</v>
      </c>
      <c r="B762" s="2" t="s">
        <v>5925</v>
      </c>
      <c r="C762" s="4"/>
      <c r="D762" s="2" t="s">
        <v>5926</v>
      </c>
      <c r="E762" s="2" t="s">
        <v>5680</v>
      </c>
      <c r="F762" s="4" t="s">
        <v>5678</v>
      </c>
      <c r="G762" s="2" t="s">
        <v>12144</v>
      </c>
      <c r="H762" s="2"/>
      <c r="I762" s="2" t="s">
        <v>5679</v>
      </c>
      <c r="J762" s="2" t="s">
        <v>17025</v>
      </c>
      <c r="K762" s="2" t="s">
        <v>9852</v>
      </c>
      <c r="L762" s="2" t="s">
        <v>9852</v>
      </c>
      <c r="M762" s="2"/>
      <c r="N762" s="2" t="s">
        <v>8600</v>
      </c>
      <c r="O762" s="4"/>
      <c r="P762" s="4" t="s">
        <v>12144</v>
      </c>
      <c r="Q762" s="2"/>
      <c r="R762" s="2" t="s">
        <v>12746</v>
      </c>
      <c r="U762" s="2"/>
      <c r="Y762">
        <v>300</v>
      </c>
      <c r="Z762">
        <v>40</v>
      </c>
      <c r="AA762">
        <v>1</v>
      </c>
      <c r="AB762">
        <v>6</v>
      </c>
      <c r="AL762" s="4">
        <f t="shared" si="82"/>
        <v>0</v>
      </c>
      <c r="AQ762" s="4">
        <f t="shared" si="89"/>
        <v>0</v>
      </c>
      <c r="AR762">
        <v>3</v>
      </c>
      <c r="AS762">
        <v>3</v>
      </c>
      <c r="AT762">
        <v>3</v>
      </c>
      <c r="AU762">
        <v>3</v>
      </c>
      <c r="AV762">
        <v>3</v>
      </c>
      <c r="AW762">
        <v>3</v>
      </c>
      <c r="AX762">
        <v>3</v>
      </c>
      <c r="AY762">
        <v>3</v>
      </c>
      <c r="AZ762">
        <v>3</v>
      </c>
      <c r="BA762">
        <v>3</v>
      </c>
      <c r="BB762">
        <v>3</v>
      </c>
      <c r="BC762">
        <v>3</v>
      </c>
      <c r="BD762" s="4">
        <f t="shared" si="90"/>
        <v>36</v>
      </c>
      <c r="BE762" s="2">
        <v>3184</v>
      </c>
      <c r="BF762">
        <f t="shared" si="86"/>
        <v>3184</v>
      </c>
      <c r="BG762" s="2"/>
      <c r="BH762" s="2">
        <v>3287</v>
      </c>
      <c r="BI762">
        <v>164</v>
      </c>
      <c r="BJ762" s="49">
        <v>720</v>
      </c>
      <c r="BK762" s="4">
        <f t="shared" si="91"/>
        <v>4171</v>
      </c>
      <c r="BL762" s="2"/>
      <c r="BM762" s="49">
        <v>156</v>
      </c>
      <c r="BN762" s="49">
        <v>7471</v>
      </c>
      <c r="BO762" t="s">
        <v>12448</v>
      </c>
      <c r="BV762" s="4"/>
      <c r="BW762" s="4"/>
      <c r="BX762" s="4"/>
      <c r="BY762" s="4"/>
      <c r="BZ762" s="4"/>
      <c r="CA762" s="4"/>
      <c r="CB762" s="4"/>
      <c r="CC762" s="4"/>
      <c r="CE762" s="4"/>
      <c r="CF762" s="2"/>
      <c r="CG762" s="2"/>
      <c r="CH762" s="2"/>
      <c r="CW762" s="2"/>
      <c r="CX762" s="2">
        <v>2</v>
      </c>
      <c r="CY762" s="45">
        <v>8</v>
      </c>
      <c r="CZ762" s="45"/>
      <c r="DA762" s="45"/>
      <c r="DB762" s="2">
        <v>6</v>
      </c>
      <c r="DC762" s="2">
        <v>45</v>
      </c>
      <c r="DD762" s="2" t="s">
        <v>11986</v>
      </c>
      <c r="DE762" t="s">
        <v>12328</v>
      </c>
      <c r="DF762">
        <v>400</v>
      </c>
      <c r="DG762">
        <v>35</v>
      </c>
      <c r="DH762" t="s">
        <v>11869</v>
      </c>
      <c r="DI762" t="s">
        <v>9047</v>
      </c>
      <c r="DJ762">
        <v>156</v>
      </c>
      <c r="DK762">
        <v>84</v>
      </c>
      <c r="DL762" t="s">
        <v>12305</v>
      </c>
      <c r="DM762" s="2" t="s">
        <v>5317</v>
      </c>
      <c r="DN762" s="2"/>
      <c r="DO762" s="2"/>
      <c r="DP762" s="2"/>
      <c r="DQ762" s="2"/>
      <c r="DR762" s="2"/>
      <c r="DS762" s="4"/>
      <c r="DT762" s="4"/>
      <c r="DU762" s="50"/>
      <c r="DV762" s="50"/>
      <c r="DW762" s="50">
        <v>720</v>
      </c>
      <c r="DX762" t="s">
        <v>12498</v>
      </c>
      <c r="DY762" s="4" t="s">
        <v>33392</v>
      </c>
      <c r="DZ762" s="4"/>
      <c r="EA762" s="4"/>
      <c r="EB762" s="3"/>
      <c r="EC762" s="3"/>
      <c r="ED762" s="59"/>
    </row>
    <row r="763" spans="1:134">
      <c r="A763" s="62">
        <v>3503132</v>
      </c>
      <c r="B763" s="2" t="s">
        <v>5675</v>
      </c>
      <c r="C763" s="4"/>
      <c r="D763" s="4" t="s">
        <v>5572</v>
      </c>
      <c r="E763" s="2" t="s">
        <v>5817</v>
      </c>
      <c r="F763" s="4" t="s">
        <v>5572</v>
      </c>
      <c r="G763" s="2" t="s">
        <v>12144</v>
      </c>
      <c r="H763" s="2"/>
      <c r="I763" s="4" t="s">
        <v>5564</v>
      </c>
      <c r="J763" s="2" t="s">
        <v>17025</v>
      </c>
      <c r="K763" s="2" t="s">
        <v>9852</v>
      </c>
      <c r="L763" s="2" t="s">
        <v>9852</v>
      </c>
      <c r="M763" s="2"/>
      <c r="N763" s="2" t="s">
        <v>8600</v>
      </c>
      <c r="O763" s="4"/>
      <c r="P763" s="4" t="s">
        <v>12144</v>
      </c>
      <c r="Q763" s="2"/>
      <c r="R763" s="2" t="s">
        <v>12746</v>
      </c>
      <c r="U763" s="2"/>
      <c r="Y763">
        <v>306</v>
      </c>
      <c r="Z763">
        <v>48</v>
      </c>
      <c r="AA763">
        <v>1</v>
      </c>
      <c r="AB763">
        <v>6</v>
      </c>
      <c r="AD763">
        <v>2</v>
      </c>
      <c r="AL763" s="4">
        <f t="shared" si="82"/>
        <v>2</v>
      </c>
      <c r="AM763">
        <v>7020</v>
      </c>
      <c r="AQ763" s="4">
        <f t="shared" si="89"/>
        <v>7020</v>
      </c>
      <c r="AR763">
        <v>4</v>
      </c>
      <c r="AS763">
        <v>4</v>
      </c>
      <c r="AT763">
        <v>4</v>
      </c>
      <c r="AU763">
        <v>4</v>
      </c>
      <c r="AV763">
        <v>4</v>
      </c>
      <c r="AW763">
        <v>3</v>
      </c>
      <c r="AX763">
        <v>3</v>
      </c>
      <c r="AY763">
        <v>3</v>
      </c>
      <c r="AZ763">
        <v>3</v>
      </c>
      <c r="BA763">
        <v>3</v>
      </c>
      <c r="BB763">
        <v>3</v>
      </c>
      <c r="BC763">
        <v>3</v>
      </c>
      <c r="BD763" s="4">
        <f t="shared" si="90"/>
        <v>41</v>
      </c>
      <c r="BE763" s="2">
        <v>6131</v>
      </c>
      <c r="BF763">
        <f t="shared" si="86"/>
        <v>13151</v>
      </c>
      <c r="BG763" s="2">
        <v>6105</v>
      </c>
      <c r="BH763" s="2">
        <v>7979</v>
      </c>
      <c r="BJ763" s="49">
        <v>125</v>
      </c>
      <c r="BK763" s="4">
        <f t="shared" si="91"/>
        <v>8104</v>
      </c>
      <c r="BL763" s="2"/>
      <c r="BM763" s="49">
        <v>800</v>
      </c>
      <c r="BN763" s="49">
        <v>41000</v>
      </c>
      <c r="BO763" t="s">
        <v>12448</v>
      </c>
      <c r="BV763" s="4"/>
      <c r="BW763" s="4"/>
      <c r="BX763" s="4"/>
      <c r="BY763" s="4"/>
      <c r="BZ763" s="4"/>
      <c r="CA763" s="4"/>
      <c r="CB763" s="4"/>
      <c r="CC763" s="4"/>
      <c r="CE763" s="4"/>
      <c r="CF763" s="2"/>
      <c r="CG763" s="2"/>
      <c r="CH763" s="2"/>
      <c r="CW763" s="2"/>
      <c r="CX763" s="2">
        <v>6</v>
      </c>
      <c r="CY763" s="45">
        <v>18</v>
      </c>
      <c r="CZ763" s="45"/>
      <c r="DA763" s="45"/>
      <c r="DB763" s="2"/>
      <c r="DC763" s="2"/>
      <c r="DD763" s="2"/>
      <c r="DM763" s="2"/>
      <c r="DN763" s="2"/>
      <c r="DO763" s="2"/>
      <c r="DP763" s="2"/>
      <c r="DQ763" s="2"/>
      <c r="DR763" s="2"/>
      <c r="DS763" s="4"/>
      <c r="DT763" s="4"/>
      <c r="DU763" s="50"/>
      <c r="DV763" s="50"/>
      <c r="DW763" s="50">
        <v>125</v>
      </c>
      <c r="DX763" t="s">
        <v>12498</v>
      </c>
      <c r="DY763" s="4" t="s">
        <v>33495</v>
      </c>
      <c r="DZ763" s="4"/>
      <c r="EA763" s="4"/>
      <c r="EB763" s="3"/>
      <c r="EC763" s="3"/>
      <c r="ED763" s="59"/>
    </row>
    <row r="764" spans="1:134">
      <c r="A764" s="62">
        <v>3503133</v>
      </c>
      <c r="B764" s="2" t="s">
        <v>5320</v>
      </c>
      <c r="C764" s="4">
        <v>1</v>
      </c>
      <c r="D764" s="4" t="s">
        <v>5676</v>
      </c>
      <c r="E764" s="59" t="s">
        <v>29941</v>
      </c>
      <c r="F764" s="4" t="s">
        <v>5676</v>
      </c>
      <c r="G764" s="2" t="s">
        <v>12144</v>
      </c>
      <c r="H764" s="2"/>
      <c r="J764" s="2" t="s">
        <v>17025</v>
      </c>
      <c r="K764" s="2" t="s">
        <v>9852</v>
      </c>
      <c r="L764" s="2" t="s">
        <v>9852</v>
      </c>
      <c r="N764" s="2" t="s">
        <v>8600</v>
      </c>
      <c r="O764" s="4"/>
      <c r="P764" s="4" t="s">
        <v>12144</v>
      </c>
      <c r="Q764" s="4"/>
      <c r="R764" s="2" t="s">
        <v>12746</v>
      </c>
      <c r="Y764">
        <v>300</v>
      </c>
      <c r="Z764">
        <v>48</v>
      </c>
      <c r="AA764">
        <v>1</v>
      </c>
      <c r="AB764">
        <v>6</v>
      </c>
      <c r="AE764">
        <v>2</v>
      </c>
      <c r="AG764">
        <v>1</v>
      </c>
      <c r="AK764">
        <v>1</v>
      </c>
      <c r="AL764" s="4">
        <f t="shared" si="82"/>
        <v>3</v>
      </c>
      <c r="AN764">
        <v>2640</v>
      </c>
      <c r="AP764">
        <v>200</v>
      </c>
      <c r="AQ764" s="4">
        <f t="shared" si="89"/>
        <v>2840</v>
      </c>
      <c r="AR764">
        <v>3</v>
      </c>
      <c r="AS764">
        <v>2</v>
      </c>
      <c r="AT764">
        <v>3</v>
      </c>
      <c r="AU764">
        <v>2</v>
      </c>
      <c r="AV764">
        <v>2</v>
      </c>
      <c r="AW764">
        <v>2</v>
      </c>
      <c r="AX764">
        <v>3</v>
      </c>
      <c r="AY764">
        <v>3</v>
      </c>
      <c r="AZ764">
        <v>3</v>
      </c>
      <c r="BA764">
        <v>2</v>
      </c>
      <c r="BB764">
        <v>2</v>
      </c>
      <c r="BC764">
        <v>3</v>
      </c>
      <c r="BD764" s="4">
        <f t="shared" si="90"/>
        <v>30</v>
      </c>
      <c r="BE764" s="2">
        <v>2772</v>
      </c>
      <c r="BF764">
        <f t="shared" si="86"/>
        <v>5612</v>
      </c>
      <c r="BG764" s="2">
        <v>1638</v>
      </c>
      <c r="BH764" s="2">
        <v>4182</v>
      </c>
      <c r="BI764">
        <v>751</v>
      </c>
      <c r="BJ764" s="49">
        <v>57</v>
      </c>
      <c r="BK764" s="4">
        <f t="shared" si="91"/>
        <v>4990</v>
      </c>
      <c r="BL764" s="2"/>
      <c r="BM764" s="49">
        <v>447</v>
      </c>
      <c r="BN764" s="49">
        <v>15048</v>
      </c>
      <c r="BO764" t="s">
        <v>12448</v>
      </c>
      <c r="BQ764">
        <v>195</v>
      </c>
      <c r="BR764" s="3" t="s">
        <v>355</v>
      </c>
      <c r="CE764" s="4"/>
      <c r="CF764" s="2">
        <v>12316</v>
      </c>
      <c r="CG764" s="2"/>
      <c r="CH764" s="2"/>
      <c r="CW764" s="2"/>
      <c r="CZ764" s="45"/>
      <c r="DA764" s="45"/>
      <c r="DB764" s="2">
        <v>26</v>
      </c>
      <c r="DC764" s="2">
        <v>151</v>
      </c>
      <c r="DD764" s="2" t="s">
        <v>11986</v>
      </c>
      <c r="DE764" t="s">
        <v>12328</v>
      </c>
      <c r="DM764" s="2"/>
      <c r="DW764" s="50">
        <v>57</v>
      </c>
      <c r="DX764" t="s">
        <v>12498</v>
      </c>
      <c r="DY764" s="4" t="s">
        <v>33496</v>
      </c>
      <c r="DZ764" s="4"/>
      <c r="EA764" s="4"/>
    </row>
    <row r="765" spans="1:134">
      <c r="A765" s="62">
        <v>3503134</v>
      </c>
      <c r="B765" s="2" t="s">
        <v>5226</v>
      </c>
      <c r="C765" s="4">
        <v>1</v>
      </c>
      <c r="D765" s="2" t="s">
        <v>13398</v>
      </c>
      <c r="E765" s="2" t="s">
        <v>8819</v>
      </c>
      <c r="F765" s="2" t="s">
        <v>13398</v>
      </c>
      <c r="G765" s="2" t="s">
        <v>12144</v>
      </c>
      <c r="H765" s="2"/>
      <c r="I765" s="2" t="s">
        <v>5689</v>
      </c>
      <c r="J765" s="2" t="s">
        <v>17025</v>
      </c>
      <c r="K765" s="2" t="s">
        <v>9852</v>
      </c>
      <c r="L765" s="2" t="s">
        <v>9852</v>
      </c>
      <c r="M765" s="2"/>
      <c r="N765" s="2" t="s">
        <v>8600</v>
      </c>
      <c r="O765" s="4"/>
      <c r="P765" s="4" t="s">
        <v>12144</v>
      </c>
      <c r="Q765" s="2"/>
      <c r="R765" s="2" t="s">
        <v>12144</v>
      </c>
      <c r="S765" s="4" t="s">
        <v>5571</v>
      </c>
      <c r="U765" s="2"/>
      <c r="Y765">
        <v>250</v>
      </c>
      <c r="Z765">
        <v>54</v>
      </c>
      <c r="AA765">
        <v>1</v>
      </c>
      <c r="AB765">
        <v>6</v>
      </c>
      <c r="AL765" s="4">
        <f t="shared" si="82"/>
        <v>0</v>
      </c>
      <c r="AQ765" s="4">
        <f t="shared" si="89"/>
        <v>0</v>
      </c>
      <c r="AR765">
        <v>2</v>
      </c>
      <c r="AS765">
        <v>2</v>
      </c>
      <c r="AT765">
        <v>2</v>
      </c>
      <c r="AU765">
        <v>2</v>
      </c>
      <c r="AV765">
        <v>2</v>
      </c>
      <c r="AW765">
        <v>2</v>
      </c>
      <c r="AX765">
        <v>2</v>
      </c>
      <c r="AY765">
        <v>2</v>
      </c>
      <c r="AZ765">
        <v>2</v>
      </c>
      <c r="BA765">
        <v>2</v>
      </c>
      <c r="BB765">
        <v>2</v>
      </c>
      <c r="BC765">
        <v>2</v>
      </c>
      <c r="BD765" s="4">
        <f t="shared" si="90"/>
        <v>24</v>
      </c>
      <c r="BE765" s="2">
        <v>2465</v>
      </c>
      <c r="BF765">
        <f t="shared" si="86"/>
        <v>2465</v>
      </c>
      <c r="BG765" s="2">
        <v>2018</v>
      </c>
      <c r="BH765" s="2">
        <v>1754</v>
      </c>
      <c r="BI765">
        <v>255</v>
      </c>
      <c r="BJ765" s="49">
        <v>151</v>
      </c>
      <c r="BK765" s="4">
        <f t="shared" si="91"/>
        <v>2160</v>
      </c>
      <c r="BL765" s="2"/>
      <c r="BM765" s="49">
        <v>400</v>
      </c>
      <c r="BN765" s="49">
        <v>12259</v>
      </c>
      <c r="BO765" s="3" t="s">
        <v>12610</v>
      </c>
      <c r="BV765" s="4"/>
      <c r="BW765" s="4"/>
      <c r="BX765" s="4"/>
      <c r="BY765" s="4"/>
      <c r="BZ765" s="4"/>
      <c r="CA765" s="4"/>
      <c r="CB765" s="4"/>
      <c r="CC765" s="4"/>
      <c r="CE765" s="4"/>
      <c r="CF765" s="2">
        <v>4674</v>
      </c>
      <c r="CG765" s="2"/>
      <c r="CH765" s="2"/>
      <c r="CW765" s="2"/>
      <c r="CX765" s="2">
        <v>1</v>
      </c>
      <c r="CY765" s="45">
        <v>5</v>
      </c>
      <c r="CZ765" s="45"/>
      <c r="DA765" s="45"/>
      <c r="DB765" s="2">
        <v>45</v>
      </c>
      <c r="DC765" s="2">
        <v>255</v>
      </c>
      <c r="DD765" s="2" t="s">
        <v>11986</v>
      </c>
      <c r="DE765" t="s">
        <v>12328</v>
      </c>
      <c r="DM765" s="2"/>
      <c r="DN765" s="2"/>
      <c r="DO765" s="2"/>
      <c r="DP765" s="2"/>
      <c r="DQ765" s="2"/>
      <c r="DR765" s="2"/>
      <c r="DS765" s="4"/>
      <c r="DT765" s="4"/>
      <c r="DU765" s="50">
        <v>5034</v>
      </c>
      <c r="DV765" s="50"/>
      <c r="DW765" s="50">
        <v>151</v>
      </c>
      <c r="DX765" t="s">
        <v>12498</v>
      </c>
      <c r="DY765" s="4" t="s">
        <v>31188</v>
      </c>
      <c r="DZ765" s="4"/>
      <c r="EA765" s="4"/>
      <c r="EB765" s="3"/>
      <c r="EC765" s="3"/>
      <c r="ED765" s="59"/>
    </row>
    <row r="766" spans="1:134">
      <c r="A766" s="62">
        <v>3503117</v>
      </c>
      <c r="B766" s="2" t="s">
        <v>6102</v>
      </c>
      <c r="C766" s="4">
        <v>1</v>
      </c>
      <c r="D766" s="2" t="s">
        <v>5867</v>
      </c>
      <c r="E766" s="2" t="s">
        <v>5992</v>
      </c>
      <c r="F766" s="2" t="s">
        <v>5867</v>
      </c>
      <c r="G766" s="2" t="s">
        <v>12144</v>
      </c>
      <c r="H766" s="2"/>
      <c r="I766" s="2" t="s">
        <v>5991</v>
      </c>
      <c r="J766" s="2" t="s">
        <v>17025</v>
      </c>
      <c r="K766" s="2" t="s">
        <v>8421</v>
      </c>
      <c r="L766" s="2" t="s">
        <v>8421</v>
      </c>
      <c r="M766" s="2"/>
      <c r="N766" s="2" t="s">
        <v>8421</v>
      </c>
      <c r="O766" s="4"/>
      <c r="P766" s="4" t="s">
        <v>12144</v>
      </c>
      <c r="Q766" s="2"/>
      <c r="R766" s="2" t="s">
        <v>12746</v>
      </c>
      <c r="U766" s="2"/>
      <c r="Y766">
        <v>235</v>
      </c>
      <c r="Z766">
        <v>48</v>
      </c>
      <c r="AA766">
        <v>1</v>
      </c>
      <c r="AB766">
        <v>6</v>
      </c>
      <c r="AL766" s="4">
        <f t="shared" si="82"/>
        <v>0</v>
      </c>
      <c r="AQ766" s="4">
        <f t="shared" si="89"/>
        <v>0</v>
      </c>
      <c r="AR766">
        <v>1</v>
      </c>
      <c r="AS766">
        <v>1</v>
      </c>
      <c r="AT766">
        <v>3</v>
      </c>
      <c r="AU766">
        <v>3</v>
      </c>
      <c r="AV766">
        <v>3</v>
      </c>
      <c r="AW766">
        <v>3</v>
      </c>
      <c r="AX766">
        <v>3</v>
      </c>
      <c r="AY766">
        <v>2</v>
      </c>
      <c r="AZ766">
        <v>3</v>
      </c>
      <c r="BA766">
        <v>2</v>
      </c>
      <c r="BB766">
        <v>1</v>
      </c>
      <c r="BC766">
        <v>1</v>
      </c>
      <c r="BD766" s="4">
        <f t="shared" si="90"/>
        <v>26</v>
      </c>
      <c r="BE766" s="2">
        <v>2776</v>
      </c>
      <c r="BF766">
        <f t="shared" si="86"/>
        <v>2776</v>
      </c>
      <c r="BG766" s="2">
        <v>916</v>
      </c>
      <c r="BH766" s="2">
        <v>3812</v>
      </c>
      <c r="BJ766" s="49">
        <v>64</v>
      </c>
      <c r="BK766" s="4">
        <f t="shared" si="91"/>
        <v>3876</v>
      </c>
      <c r="BL766" s="2"/>
      <c r="BM766" s="49">
        <v>663</v>
      </c>
      <c r="BN766" s="49">
        <v>5274</v>
      </c>
      <c r="BO766" t="s">
        <v>12005</v>
      </c>
      <c r="BP766">
        <v>5</v>
      </c>
      <c r="BQ766">
        <v>68</v>
      </c>
      <c r="BR766" t="s">
        <v>10218</v>
      </c>
      <c r="BS766">
        <v>146</v>
      </c>
      <c r="BT766">
        <v>1680</v>
      </c>
      <c r="BU766" t="s">
        <v>12448</v>
      </c>
      <c r="BV766" s="4"/>
      <c r="BW766" s="4"/>
      <c r="BX766" s="4"/>
      <c r="BY766" s="4"/>
      <c r="BZ766" s="4"/>
      <c r="CA766" s="4"/>
      <c r="CB766" s="4"/>
      <c r="CC766" s="4"/>
      <c r="CE766" s="4"/>
      <c r="CF766" s="2">
        <v>3017</v>
      </c>
      <c r="CG766" s="2"/>
      <c r="CH766" s="2"/>
      <c r="CW766" s="2"/>
      <c r="CX766" s="2">
        <v>4</v>
      </c>
      <c r="CY766" s="45">
        <v>14</v>
      </c>
      <c r="CZ766" s="45"/>
      <c r="DA766" s="45"/>
      <c r="DB766" s="2"/>
      <c r="DC766" s="2"/>
      <c r="DD766" s="2"/>
      <c r="DM766" s="2"/>
      <c r="DN766" s="2"/>
      <c r="DO766" s="2"/>
      <c r="DP766" s="2"/>
      <c r="DQ766" s="2"/>
      <c r="DR766" s="2"/>
      <c r="DS766" s="4"/>
      <c r="DT766" s="4"/>
      <c r="DU766" s="50"/>
      <c r="DV766" s="50"/>
      <c r="DW766" s="50">
        <v>64.72</v>
      </c>
      <c r="DX766" t="s">
        <v>12498</v>
      </c>
      <c r="DY766" s="4"/>
      <c r="DZ766" s="4"/>
      <c r="EA766" s="4"/>
      <c r="EB766" s="3"/>
      <c r="EC766" s="3"/>
      <c r="ED766" s="59"/>
    </row>
    <row r="767" spans="1:134">
      <c r="A767" s="62">
        <v>3503135</v>
      </c>
      <c r="B767" s="2" t="s">
        <v>6175</v>
      </c>
      <c r="C767" s="4"/>
      <c r="D767" s="2" t="s">
        <v>6065</v>
      </c>
      <c r="E767" s="2" t="s">
        <v>6164</v>
      </c>
      <c r="F767" s="2" t="s">
        <v>5562</v>
      </c>
      <c r="G767" s="2" t="s">
        <v>12144</v>
      </c>
      <c r="H767" s="2"/>
      <c r="I767" s="2" t="s">
        <v>5928</v>
      </c>
      <c r="J767" s="2" t="s">
        <v>17025</v>
      </c>
      <c r="K767" s="2" t="s">
        <v>5929</v>
      </c>
      <c r="L767" s="94" t="s">
        <v>30266</v>
      </c>
      <c r="M767" s="58" t="s">
        <v>9075</v>
      </c>
      <c r="N767" s="2" t="s">
        <v>8600</v>
      </c>
      <c r="O767" s="4" t="s">
        <v>5928</v>
      </c>
      <c r="P767" s="4" t="s">
        <v>12144</v>
      </c>
      <c r="Q767" s="2"/>
      <c r="R767" s="2" t="s">
        <v>12746</v>
      </c>
      <c r="T767" t="s">
        <v>12746</v>
      </c>
      <c r="U767" s="2"/>
      <c r="Y767">
        <v>281</v>
      </c>
      <c r="Z767">
        <v>40</v>
      </c>
      <c r="AA767">
        <v>1</v>
      </c>
      <c r="AB767">
        <v>5</v>
      </c>
      <c r="AD767">
        <v>2</v>
      </c>
      <c r="AL767" s="4">
        <f t="shared" si="82"/>
        <v>2</v>
      </c>
      <c r="AM767">
        <v>3213</v>
      </c>
      <c r="AQ767" s="4">
        <f t="shared" si="89"/>
        <v>3213</v>
      </c>
      <c r="AR767">
        <v>3</v>
      </c>
      <c r="AS767">
        <v>3</v>
      </c>
      <c r="AT767">
        <v>3</v>
      </c>
      <c r="AU767">
        <v>3</v>
      </c>
      <c r="AV767">
        <v>3</v>
      </c>
      <c r="AW767">
        <v>3</v>
      </c>
      <c r="AX767">
        <v>3</v>
      </c>
      <c r="AY767">
        <v>3</v>
      </c>
      <c r="AZ767">
        <v>3</v>
      </c>
      <c r="BA767">
        <v>3</v>
      </c>
      <c r="BB767">
        <v>3</v>
      </c>
      <c r="BC767">
        <v>3</v>
      </c>
      <c r="BD767" s="4">
        <f t="shared" si="90"/>
        <v>36</v>
      </c>
      <c r="BE767" s="2">
        <v>3285</v>
      </c>
      <c r="BF767">
        <f t="shared" si="86"/>
        <v>6498</v>
      </c>
      <c r="BG767" s="2">
        <v>1895</v>
      </c>
      <c r="BH767" s="2">
        <v>7716</v>
      </c>
      <c r="BI767">
        <v>353</v>
      </c>
      <c r="BJ767" s="49">
        <v>180</v>
      </c>
      <c r="BK767" s="4">
        <f t="shared" si="91"/>
        <v>8249</v>
      </c>
      <c r="BL767" s="2"/>
      <c r="BM767" s="49">
        <v>500</v>
      </c>
      <c r="BN767" s="49">
        <v>17004</v>
      </c>
      <c r="BO767" s="3" t="s">
        <v>12610</v>
      </c>
      <c r="BV767" s="4"/>
      <c r="BW767" s="4"/>
      <c r="BX767" s="4"/>
      <c r="BY767" s="4"/>
      <c r="BZ767" s="4"/>
      <c r="CA767" s="4"/>
      <c r="CB767" s="4"/>
      <c r="CC767" s="4"/>
      <c r="CE767" s="4"/>
      <c r="CF767" s="2">
        <v>10878</v>
      </c>
      <c r="CG767" s="2"/>
      <c r="CH767" s="2"/>
      <c r="CW767" s="2"/>
      <c r="CX767" s="2">
        <v>1</v>
      </c>
      <c r="CY767" s="45">
        <v>3</v>
      </c>
      <c r="CZ767" s="45"/>
      <c r="DA767" s="45"/>
      <c r="DB767" s="2"/>
      <c r="DC767" s="2"/>
      <c r="DD767" s="2"/>
      <c r="DM767" s="2"/>
      <c r="DN767" s="2"/>
      <c r="DO767" s="2"/>
      <c r="DP767" s="2"/>
      <c r="DQ767" s="2"/>
      <c r="DR767" s="2"/>
      <c r="DS767" s="4"/>
      <c r="DT767" s="4"/>
      <c r="DU767" s="50"/>
      <c r="DV767" s="50"/>
      <c r="DW767" s="50">
        <v>180</v>
      </c>
      <c r="DX767" t="s">
        <v>12498</v>
      </c>
      <c r="DY767" s="4" t="s">
        <v>33497</v>
      </c>
      <c r="DZ767" s="4"/>
      <c r="EA767" s="4"/>
      <c r="EB767" s="3"/>
      <c r="EC767" s="3"/>
      <c r="ED767" s="59"/>
    </row>
    <row r="768" spans="1:134">
      <c r="A768" s="62">
        <v>3503136</v>
      </c>
      <c r="B768" s="2" t="s">
        <v>6277</v>
      </c>
      <c r="C768" s="4">
        <v>1</v>
      </c>
      <c r="D768" s="2" t="s">
        <v>5936</v>
      </c>
      <c r="E768" s="2" t="s">
        <v>5693</v>
      </c>
      <c r="F768" s="2" t="s">
        <v>5936</v>
      </c>
      <c r="G768" s="2" t="s">
        <v>12144</v>
      </c>
      <c r="H768" s="2"/>
      <c r="I768" s="2" t="s">
        <v>5821</v>
      </c>
      <c r="J768" s="2" t="s">
        <v>17025</v>
      </c>
      <c r="K768" s="2" t="s">
        <v>9218</v>
      </c>
      <c r="L768" s="94" t="s">
        <v>30266</v>
      </c>
      <c r="M768" s="58" t="s">
        <v>9218</v>
      </c>
      <c r="N768" s="2" t="s">
        <v>8600</v>
      </c>
      <c r="O768" s="4" t="s">
        <v>33498</v>
      </c>
      <c r="P768" s="4" t="s">
        <v>12144</v>
      </c>
      <c r="Q768" s="2"/>
      <c r="R768" s="2" t="s">
        <v>12746</v>
      </c>
      <c r="U768" s="2"/>
      <c r="Y768">
        <v>287</v>
      </c>
      <c r="Z768">
        <v>40</v>
      </c>
      <c r="AA768">
        <v>1</v>
      </c>
      <c r="AB768">
        <v>5</v>
      </c>
      <c r="AD768">
        <v>3</v>
      </c>
      <c r="AE768">
        <v>1</v>
      </c>
      <c r="AH768">
        <v>4</v>
      </c>
      <c r="AI768">
        <v>3</v>
      </c>
      <c r="AJ768">
        <v>3</v>
      </c>
      <c r="AL768" s="4">
        <f t="shared" ref="AL768:AL831" si="92">SUM(AD768:AG768,)</f>
        <v>4</v>
      </c>
      <c r="AM768">
        <v>7650</v>
      </c>
      <c r="AN768">
        <v>1750</v>
      </c>
      <c r="AP768">
        <v>5318</v>
      </c>
      <c r="AQ768" s="4">
        <f t="shared" si="89"/>
        <v>14718</v>
      </c>
      <c r="AR768">
        <v>18</v>
      </c>
      <c r="AS768">
        <v>18</v>
      </c>
      <c r="AT768">
        <v>21</v>
      </c>
      <c r="AU768">
        <v>24</v>
      </c>
      <c r="AV768">
        <v>33</v>
      </c>
      <c r="AW768">
        <v>42</v>
      </c>
      <c r="AX768">
        <v>45</v>
      </c>
      <c r="AY768">
        <v>32</v>
      </c>
      <c r="AZ768">
        <v>23</v>
      </c>
      <c r="BA768">
        <v>43</v>
      </c>
      <c r="BB768">
        <v>15</v>
      </c>
      <c r="BC768">
        <v>18</v>
      </c>
      <c r="BD768" s="4">
        <f t="shared" si="90"/>
        <v>332</v>
      </c>
      <c r="BE768" s="2">
        <v>30853</v>
      </c>
      <c r="BF768">
        <f t="shared" si="86"/>
        <v>45571</v>
      </c>
      <c r="BG768" s="2">
        <v>19976</v>
      </c>
      <c r="BH768" s="2">
        <v>28895</v>
      </c>
      <c r="BI768">
        <v>2078</v>
      </c>
      <c r="BJ768" s="49">
        <v>1431</v>
      </c>
      <c r="BK768" s="4">
        <f t="shared" si="91"/>
        <v>32404</v>
      </c>
      <c r="BL768" s="2"/>
      <c r="BM768" s="49">
        <v>1333</v>
      </c>
      <c r="BN768" s="49">
        <v>50654</v>
      </c>
      <c r="BO768" t="s">
        <v>13626</v>
      </c>
      <c r="BP768">
        <v>2326</v>
      </c>
      <c r="BQ768">
        <v>32832</v>
      </c>
      <c r="BR768" t="s">
        <v>10022</v>
      </c>
      <c r="BV768" s="4"/>
      <c r="BW768" s="4"/>
      <c r="BX768" s="4"/>
      <c r="BY768" s="4"/>
      <c r="BZ768" s="4"/>
      <c r="CA768" s="4"/>
      <c r="CB768" s="4"/>
      <c r="CC768" s="4"/>
      <c r="CE768" s="4"/>
      <c r="CF768" s="2">
        <v>56570</v>
      </c>
      <c r="CG768" s="2"/>
      <c r="CH768" s="2"/>
      <c r="CW768" s="2"/>
      <c r="CX768" s="2">
        <v>20</v>
      </c>
      <c r="CY768" s="45">
        <v>192</v>
      </c>
      <c r="CZ768" s="45"/>
      <c r="DA768" s="45"/>
      <c r="DB768" s="2">
        <v>595</v>
      </c>
      <c r="DC768" s="2">
        <v>2078.5700000000002</v>
      </c>
      <c r="DD768" s="2"/>
      <c r="DM768" s="2"/>
      <c r="DN768" s="2"/>
      <c r="DO768" s="2"/>
      <c r="DP768" s="2"/>
      <c r="DQ768" s="2"/>
      <c r="DR768" s="2"/>
      <c r="DS768" s="4"/>
      <c r="DT768" s="4"/>
      <c r="DU768" s="50">
        <v>66200</v>
      </c>
      <c r="DV768" s="50"/>
      <c r="DW768" s="50">
        <v>1431.74</v>
      </c>
      <c r="DX768" t="s">
        <v>12498</v>
      </c>
      <c r="DY768" s="4" t="s">
        <v>33499</v>
      </c>
      <c r="DZ768" s="4"/>
      <c r="EA768" s="4"/>
      <c r="EB768" s="3"/>
      <c r="EC768" s="3"/>
      <c r="ED768" s="59"/>
    </row>
    <row r="769" spans="1:134">
      <c r="A769" s="62">
        <v>3503137</v>
      </c>
      <c r="B769" s="2" t="s">
        <v>6060</v>
      </c>
      <c r="C769" s="4">
        <v>1</v>
      </c>
      <c r="D769" s="2" t="s">
        <v>6063</v>
      </c>
      <c r="E769" s="2" t="s">
        <v>5942</v>
      </c>
      <c r="F769" s="2" t="s">
        <v>6064</v>
      </c>
      <c r="G769" s="2" t="s">
        <v>12144</v>
      </c>
      <c r="H769" s="2"/>
      <c r="I769" s="2" t="s">
        <v>5694</v>
      </c>
      <c r="J769" s="2" t="s">
        <v>17025</v>
      </c>
      <c r="K769" s="2" t="s">
        <v>5698</v>
      </c>
      <c r="L769" s="2" t="s">
        <v>15698</v>
      </c>
      <c r="M769" s="2"/>
      <c r="N769" s="2" t="s">
        <v>8600</v>
      </c>
      <c r="O769" s="4" t="s">
        <v>33571</v>
      </c>
      <c r="P769" s="4" t="s">
        <v>12144</v>
      </c>
      <c r="Q769" s="2"/>
      <c r="R769" s="2" t="s">
        <v>12746</v>
      </c>
      <c r="T769" t="s">
        <v>12746</v>
      </c>
      <c r="U769" s="2"/>
      <c r="Y769">
        <v>57</v>
      </c>
      <c r="Z769">
        <v>35</v>
      </c>
      <c r="AA769">
        <v>1</v>
      </c>
      <c r="AB769">
        <v>5</v>
      </c>
      <c r="AD769">
        <v>2</v>
      </c>
      <c r="AG769">
        <v>1</v>
      </c>
      <c r="AL769" s="4">
        <f t="shared" si="92"/>
        <v>3</v>
      </c>
      <c r="AM769">
        <v>4000</v>
      </c>
      <c r="AP769">
        <v>450</v>
      </c>
      <c r="AQ769" s="4">
        <f t="shared" si="89"/>
        <v>4450</v>
      </c>
      <c r="AU769">
        <v>3</v>
      </c>
      <c r="AV769">
        <v>4</v>
      </c>
      <c r="AY769">
        <v>5</v>
      </c>
      <c r="AZ769">
        <v>5</v>
      </c>
      <c r="BA769">
        <v>5</v>
      </c>
      <c r="BB769">
        <v>5</v>
      </c>
      <c r="BD769" s="4">
        <f t="shared" si="90"/>
        <v>27</v>
      </c>
      <c r="BE769" s="2">
        <v>1260</v>
      </c>
      <c r="BF769">
        <f t="shared" si="86"/>
        <v>5710</v>
      </c>
      <c r="BG769" s="2">
        <v>764</v>
      </c>
      <c r="BH769" s="2">
        <v>2200</v>
      </c>
      <c r="BI769">
        <v>25</v>
      </c>
      <c r="BJ769" s="49">
        <v>30</v>
      </c>
      <c r="BK769" s="4">
        <f t="shared" si="91"/>
        <v>2255</v>
      </c>
      <c r="BL769" s="2"/>
      <c r="BM769" s="49">
        <v>19</v>
      </c>
      <c r="BN769" s="49">
        <v>8126</v>
      </c>
      <c r="BO769" t="s">
        <v>5823</v>
      </c>
      <c r="BV769" s="4"/>
      <c r="BW769" s="4"/>
      <c r="BX769" s="4"/>
      <c r="BY769" s="4"/>
      <c r="BZ769" s="4"/>
      <c r="CA769" s="4"/>
      <c r="CB769" s="4"/>
      <c r="CC769" s="4"/>
      <c r="CE769" s="4"/>
      <c r="CF769" s="2">
        <v>6016</v>
      </c>
      <c r="CG769" s="2"/>
      <c r="CH769" s="2"/>
      <c r="CW769" s="2"/>
      <c r="CX769" s="2"/>
      <c r="CY769" s="45"/>
      <c r="CZ769" s="45"/>
      <c r="DA769" s="45"/>
      <c r="DB769" s="2"/>
      <c r="DC769" s="2"/>
      <c r="DD769" s="2"/>
      <c r="DM769" s="2"/>
      <c r="DN769" s="2"/>
      <c r="DO769" s="2"/>
      <c r="DP769" s="2"/>
      <c r="DQ769" s="2"/>
      <c r="DR769" s="2"/>
      <c r="DS769" s="4"/>
      <c r="DT769" s="4"/>
      <c r="DU769" s="50"/>
      <c r="DV769" s="50"/>
      <c r="DW769" s="50"/>
      <c r="DX769" t="s">
        <v>12498</v>
      </c>
      <c r="DY769" s="4"/>
      <c r="DZ769" s="4"/>
      <c r="EA769" s="4"/>
      <c r="EB769" s="3"/>
      <c r="EC769" s="3"/>
      <c r="ED769" s="59"/>
    </row>
    <row r="770" spans="1:134">
      <c r="A770" s="62">
        <v>3503138</v>
      </c>
      <c r="B770" s="2" t="s">
        <v>5818</v>
      </c>
      <c r="C770" s="4">
        <v>1</v>
      </c>
      <c r="D770" s="2" t="s">
        <v>5824</v>
      </c>
      <c r="E770" s="2" t="s">
        <v>14642</v>
      </c>
      <c r="F770" s="2" t="s">
        <v>6366</v>
      </c>
      <c r="G770" s="2" t="s">
        <v>12144</v>
      </c>
      <c r="H770" s="2" t="s">
        <v>12144</v>
      </c>
      <c r="I770" s="2" t="s">
        <v>5959</v>
      </c>
      <c r="J770" s="2" t="s">
        <v>17025</v>
      </c>
      <c r="K770" s="2" t="s">
        <v>5960</v>
      </c>
      <c r="L770" s="2" t="s">
        <v>26503</v>
      </c>
      <c r="M770" s="2"/>
      <c r="N770" s="2" t="s">
        <v>8600</v>
      </c>
      <c r="O770" s="4"/>
      <c r="P770" s="4" t="s">
        <v>12746</v>
      </c>
      <c r="Q770" s="2"/>
      <c r="R770" s="2" t="s">
        <v>12144</v>
      </c>
      <c r="S770" s="6" t="s">
        <v>5598</v>
      </c>
      <c r="U770" s="2"/>
      <c r="Y770">
        <v>260</v>
      </c>
      <c r="Z770">
        <v>48</v>
      </c>
      <c r="AA770">
        <v>1</v>
      </c>
      <c r="AB770">
        <v>6</v>
      </c>
      <c r="AE770">
        <v>1</v>
      </c>
      <c r="AG770">
        <v>1</v>
      </c>
      <c r="AK770">
        <v>1</v>
      </c>
      <c r="AL770" s="4">
        <f t="shared" si="92"/>
        <v>2</v>
      </c>
      <c r="AN770">
        <v>5150</v>
      </c>
      <c r="AP770">
        <v>550</v>
      </c>
      <c r="AQ770" s="4">
        <f t="shared" si="89"/>
        <v>5700</v>
      </c>
      <c r="AR770">
        <v>8</v>
      </c>
      <c r="AS770">
        <v>8</v>
      </c>
      <c r="AT770">
        <v>8</v>
      </c>
      <c r="AU770">
        <v>8</v>
      </c>
      <c r="AV770">
        <v>8</v>
      </c>
      <c r="AW770">
        <v>8</v>
      </c>
      <c r="AX770">
        <v>8</v>
      </c>
      <c r="AY770">
        <v>8</v>
      </c>
      <c r="AZ770">
        <v>8</v>
      </c>
      <c r="BA770">
        <v>8</v>
      </c>
      <c r="BB770">
        <v>8</v>
      </c>
      <c r="BC770">
        <v>8</v>
      </c>
      <c r="BD770" s="4">
        <f t="shared" si="90"/>
        <v>96</v>
      </c>
      <c r="BE770" s="2">
        <v>14609</v>
      </c>
      <c r="BF770">
        <f t="shared" si="86"/>
        <v>20309</v>
      </c>
      <c r="BG770" s="2">
        <v>10447</v>
      </c>
      <c r="BH770" s="2">
        <v>22148</v>
      </c>
      <c r="BI770">
        <v>359</v>
      </c>
      <c r="BJ770" s="49">
        <v>530</v>
      </c>
      <c r="BK770" s="4">
        <f t="shared" si="91"/>
        <v>23037</v>
      </c>
      <c r="BL770" s="2"/>
      <c r="BM770" s="49">
        <v>5303</v>
      </c>
      <c r="BN770" s="49">
        <v>63636</v>
      </c>
      <c r="BO770" t="s">
        <v>13549</v>
      </c>
      <c r="BV770" s="4"/>
      <c r="BW770" s="4"/>
      <c r="BX770" s="4"/>
      <c r="BY770" s="4"/>
      <c r="BZ770" s="4"/>
      <c r="CA770" s="4"/>
      <c r="CB770" s="4"/>
      <c r="CC770" s="4"/>
      <c r="CE770" s="4"/>
      <c r="CF770" s="2">
        <v>54672</v>
      </c>
      <c r="CG770" s="2"/>
      <c r="CH770" s="2"/>
      <c r="CW770" s="2"/>
      <c r="CX770" s="2">
        <v>6</v>
      </c>
      <c r="CY770" s="45">
        <v>30</v>
      </c>
      <c r="CZ770" s="45"/>
      <c r="DA770" s="45"/>
      <c r="DB770" s="2">
        <v>175</v>
      </c>
      <c r="DC770" s="2">
        <v>359.08</v>
      </c>
      <c r="DD770" s="2" t="s">
        <v>11986</v>
      </c>
      <c r="DE770" t="s">
        <v>12328</v>
      </c>
      <c r="DM770" s="2"/>
      <c r="DN770" s="2"/>
      <c r="DO770" s="2"/>
      <c r="DP770" s="2"/>
      <c r="DQ770" s="2"/>
      <c r="DR770" s="2"/>
      <c r="DS770" s="4"/>
      <c r="DT770" s="4"/>
      <c r="DU770" s="50"/>
      <c r="DV770" s="50"/>
      <c r="DW770" s="50"/>
      <c r="DX770" t="s">
        <v>12498</v>
      </c>
      <c r="DY770" s="4" t="s">
        <v>33285</v>
      </c>
      <c r="DZ770" s="4"/>
      <c r="EA770" s="4"/>
      <c r="EB770" s="3"/>
      <c r="EC770" s="3"/>
      <c r="ED770" s="59"/>
    </row>
    <row r="771" spans="1:134">
      <c r="A771" s="62">
        <v>3503139</v>
      </c>
      <c r="B771" s="2" t="s">
        <v>5721</v>
      </c>
      <c r="C771" s="4">
        <v>1</v>
      </c>
      <c r="D771" s="2" t="s">
        <v>5713</v>
      </c>
      <c r="E771" s="2" t="s">
        <v>5955</v>
      </c>
      <c r="F771" s="2" t="s">
        <v>5953</v>
      </c>
      <c r="G771" s="2" t="s">
        <v>12144</v>
      </c>
      <c r="H771" s="2" t="s">
        <v>12144</v>
      </c>
      <c r="I771" s="2" t="s">
        <v>5954</v>
      </c>
      <c r="J771" s="2" t="s">
        <v>17025</v>
      </c>
      <c r="K771" s="2" t="s">
        <v>11707</v>
      </c>
      <c r="L771" s="2" t="s">
        <v>11707</v>
      </c>
      <c r="M771" s="2"/>
      <c r="N771" s="2" t="s">
        <v>6562</v>
      </c>
      <c r="O771" s="4"/>
      <c r="P771" s="4" t="s">
        <v>12144</v>
      </c>
      <c r="Q771" s="2"/>
      <c r="R771" s="2" t="s">
        <v>12144</v>
      </c>
      <c r="S771" s="2" t="s">
        <v>5725</v>
      </c>
      <c r="U771" s="2"/>
      <c r="Y771">
        <v>200</v>
      </c>
      <c r="Z771">
        <v>48</v>
      </c>
      <c r="AA771">
        <v>1</v>
      </c>
      <c r="AB771">
        <v>6</v>
      </c>
      <c r="AL771" s="4">
        <f t="shared" si="92"/>
        <v>0</v>
      </c>
      <c r="AQ771" s="4">
        <f t="shared" si="89"/>
        <v>0</v>
      </c>
      <c r="AR771">
        <v>6</v>
      </c>
      <c r="AS771">
        <v>6</v>
      </c>
      <c r="AT771">
        <v>6</v>
      </c>
      <c r="AU771">
        <v>8</v>
      </c>
      <c r="AV771">
        <v>9</v>
      </c>
      <c r="AW771">
        <v>7</v>
      </c>
      <c r="AX771">
        <v>5</v>
      </c>
      <c r="AY771">
        <v>6</v>
      </c>
      <c r="AZ771">
        <v>6</v>
      </c>
      <c r="BA771">
        <v>6</v>
      </c>
      <c r="BB771">
        <v>6</v>
      </c>
      <c r="BC771">
        <v>5</v>
      </c>
      <c r="BD771" s="4">
        <f t="shared" si="90"/>
        <v>76</v>
      </c>
      <c r="BE771" s="2">
        <v>6293</v>
      </c>
      <c r="BF771">
        <f t="shared" si="86"/>
        <v>6293</v>
      </c>
      <c r="BG771" s="2">
        <v>3219</v>
      </c>
      <c r="BH771" s="2">
        <v>14805</v>
      </c>
      <c r="BI771">
        <v>116</v>
      </c>
      <c r="BJ771" s="49">
        <v>113</v>
      </c>
      <c r="BK771" s="4">
        <f t="shared" si="91"/>
        <v>15034</v>
      </c>
      <c r="BL771" s="2"/>
      <c r="BM771" s="49">
        <v>224</v>
      </c>
      <c r="BN771" s="49">
        <v>12295</v>
      </c>
      <c r="BO771" t="s">
        <v>12448</v>
      </c>
      <c r="BP771">
        <v>1231</v>
      </c>
      <c r="BQ771">
        <v>17234</v>
      </c>
      <c r="BR771" t="s">
        <v>16271</v>
      </c>
      <c r="BT771">
        <v>7254</v>
      </c>
      <c r="BU771" t="s">
        <v>17001</v>
      </c>
      <c r="BV771" s="4"/>
      <c r="BW771" s="4"/>
      <c r="BX771" s="4"/>
      <c r="BY771" s="4"/>
      <c r="BZ771" s="4"/>
      <c r="CA771" s="4"/>
      <c r="CB771" s="4"/>
      <c r="CC771" s="4"/>
      <c r="CE771" s="4"/>
      <c r="CF771" s="2">
        <v>34384</v>
      </c>
      <c r="CG771" s="2"/>
      <c r="CH771" s="2"/>
      <c r="CW771" s="2"/>
      <c r="CX771" s="2">
        <v>5</v>
      </c>
      <c r="CY771" s="45">
        <v>34.5</v>
      </c>
      <c r="CZ771" s="45"/>
      <c r="DA771" s="45"/>
      <c r="DB771" s="2">
        <v>19</v>
      </c>
      <c r="DC771" s="2">
        <v>6</v>
      </c>
      <c r="DD771" s="2" t="s">
        <v>11986</v>
      </c>
      <c r="DE771" t="s">
        <v>12328</v>
      </c>
      <c r="DM771" s="2"/>
      <c r="DN771" s="2"/>
      <c r="DO771" s="2"/>
      <c r="DP771" s="2"/>
      <c r="DQ771" s="2"/>
      <c r="DR771" s="2"/>
      <c r="DS771" s="4"/>
      <c r="DT771" s="4"/>
      <c r="DU771" s="50">
        <v>2243</v>
      </c>
      <c r="DV771" s="50"/>
      <c r="DW771" s="51">
        <v>113.6</v>
      </c>
      <c r="DX771" t="s">
        <v>12498</v>
      </c>
      <c r="DY771" s="4" t="s">
        <v>33572</v>
      </c>
      <c r="DZ771" s="4"/>
      <c r="EA771" s="4" t="s">
        <v>33573</v>
      </c>
      <c r="EB771" s="3"/>
      <c r="EC771" s="3"/>
      <c r="ED771" s="59"/>
    </row>
    <row r="772" spans="1:134">
      <c r="A772" s="62">
        <v>3503140</v>
      </c>
      <c r="B772" s="2" t="s">
        <v>5848</v>
      </c>
      <c r="C772" s="4">
        <v>1</v>
      </c>
      <c r="D772" s="2" t="s">
        <v>8245</v>
      </c>
      <c r="E772" s="2" t="s">
        <v>8247</v>
      </c>
      <c r="F772" s="4" t="s">
        <v>5726</v>
      </c>
      <c r="G772" s="2" t="s">
        <v>12746</v>
      </c>
      <c r="H772" s="2"/>
      <c r="I772" s="4" t="s">
        <v>5718</v>
      </c>
      <c r="J772" s="2" t="s">
        <v>17025</v>
      </c>
      <c r="K772" s="2" t="s">
        <v>8491</v>
      </c>
      <c r="L772" s="2" t="s">
        <v>8491</v>
      </c>
      <c r="M772" s="2"/>
      <c r="N772" s="2" t="s">
        <v>9273</v>
      </c>
      <c r="O772" s="4" t="s">
        <v>12637</v>
      </c>
      <c r="P772" s="4" t="s">
        <v>12144</v>
      </c>
      <c r="Q772" s="2"/>
      <c r="R772" s="2" t="s">
        <v>12746</v>
      </c>
      <c r="U772" s="2"/>
      <c r="Y772">
        <v>300</v>
      </c>
      <c r="Z772">
        <v>40</v>
      </c>
      <c r="AA772">
        <v>1</v>
      </c>
      <c r="AB772">
        <v>5</v>
      </c>
      <c r="AC772">
        <v>2</v>
      </c>
      <c r="AL772" s="4">
        <f t="shared" si="92"/>
        <v>0</v>
      </c>
      <c r="AQ772" s="4">
        <f t="shared" si="89"/>
        <v>0</v>
      </c>
      <c r="BD772" s="4">
        <f t="shared" si="90"/>
        <v>0</v>
      </c>
      <c r="BE772" s="2"/>
      <c r="BF772">
        <f t="shared" si="86"/>
        <v>0</v>
      </c>
      <c r="BG772" s="2"/>
      <c r="BH772" s="2">
        <v>2300</v>
      </c>
      <c r="BI772">
        <v>130</v>
      </c>
      <c r="BJ772" s="49"/>
      <c r="BK772" s="4">
        <f t="shared" si="91"/>
        <v>2430</v>
      </c>
      <c r="BL772" s="2"/>
      <c r="BM772" s="49">
        <v>170</v>
      </c>
      <c r="BN772" s="49">
        <v>9200</v>
      </c>
      <c r="BO772" t="s">
        <v>12448</v>
      </c>
      <c r="BV772" s="4"/>
      <c r="BW772" s="4"/>
      <c r="BX772" s="4"/>
      <c r="BY772" s="4"/>
      <c r="BZ772" s="4"/>
      <c r="CA772" s="4"/>
      <c r="CB772" s="4"/>
      <c r="CC772" s="4"/>
      <c r="CE772" s="4"/>
      <c r="CF772" s="2"/>
      <c r="CG772" s="2"/>
      <c r="CH772" s="2"/>
      <c r="CW772" s="2"/>
      <c r="CX772" s="2"/>
      <c r="CY772" s="45"/>
      <c r="CZ772" s="45"/>
      <c r="DA772" s="45"/>
      <c r="DB772" s="2">
        <v>28</v>
      </c>
      <c r="DC772" s="2">
        <v>130</v>
      </c>
      <c r="DD772" s="2" t="s">
        <v>11986</v>
      </c>
      <c r="DE772" t="s">
        <v>12328</v>
      </c>
      <c r="DM772" s="2"/>
      <c r="DN772" s="2"/>
      <c r="DO772" s="2"/>
      <c r="DP772" s="2"/>
      <c r="DQ772" s="2"/>
      <c r="DR772" s="2"/>
      <c r="DS772" s="4"/>
      <c r="DT772" s="4"/>
      <c r="DU772" s="50"/>
      <c r="DV772" s="50"/>
      <c r="DW772" s="50"/>
      <c r="DX772" t="s">
        <v>12498</v>
      </c>
      <c r="DY772" s="4"/>
      <c r="DZ772" s="4"/>
      <c r="EA772" s="4"/>
      <c r="EB772" s="3"/>
      <c r="EC772" s="3"/>
      <c r="ED772" s="59"/>
    </row>
    <row r="773" spans="1:134">
      <c r="A773" s="62">
        <v>3503141</v>
      </c>
      <c r="B773" s="2" t="s">
        <v>5609</v>
      </c>
      <c r="C773" s="4">
        <v>1</v>
      </c>
      <c r="D773" s="2" t="s">
        <v>5614</v>
      </c>
      <c r="E773" s="2" t="s">
        <v>14642</v>
      </c>
      <c r="F773" s="2" t="s">
        <v>6366</v>
      </c>
      <c r="G773" s="2" t="s">
        <v>12144</v>
      </c>
      <c r="H773" s="2" t="s">
        <v>12144</v>
      </c>
      <c r="I773" s="4" t="s">
        <v>5730</v>
      </c>
      <c r="J773" s="2" t="s">
        <v>17025</v>
      </c>
      <c r="K773" s="2" t="s">
        <v>8491</v>
      </c>
      <c r="L773" s="2" t="s">
        <v>8491</v>
      </c>
      <c r="M773" s="2"/>
      <c r="N773" s="2" t="s">
        <v>9273</v>
      </c>
      <c r="O773" s="4"/>
      <c r="P773" s="4" t="s">
        <v>12144</v>
      </c>
      <c r="Q773" s="2"/>
      <c r="R773" s="2" t="s">
        <v>12144</v>
      </c>
      <c r="S773" s="2" t="s">
        <v>5621</v>
      </c>
      <c r="U773" s="2"/>
      <c r="Y773">
        <v>175</v>
      </c>
      <c r="Z773">
        <v>48</v>
      </c>
      <c r="AA773">
        <v>1</v>
      </c>
      <c r="AB773">
        <v>6</v>
      </c>
      <c r="AG773">
        <v>1</v>
      </c>
      <c r="AK773">
        <v>1</v>
      </c>
      <c r="AL773" s="4">
        <f t="shared" si="92"/>
        <v>1</v>
      </c>
      <c r="AP773">
        <v>1375</v>
      </c>
      <c r="AQ773" s="4">
        <f t="shared" si="89"/>
        <v>1375</v>
      </c>
      <c r="AR773">
        <v>4</v>
      </c>
      <c r="AS773">
        <v>4</v>
      </c>
      <c r="AT773">
        <v>4</v>
      </c>
      <c r="AU773">
        <v>4</v>
      </c>
      <c r="AV773">
        <v>4</v>
      </c>
      <c r="AW773">
        <v>4</v>
      </c>
      <c r="AX773">
        <v>4</v>
      </c>
      <c r="AY773">
        <v>4</v>
      </c>
      <c r="AZ773">
        <v>4</v>
      </c>
      <c r="BA773">
        <v>4</v>
      </c>
      <c r="BB773">
        <v>4</v>
      </c>
      <c r="BC773">
        <v>4</v>
      </c>
      <c r="BD773" s="4">
        <f t="shared" si="90"/>
        <v>48</v>
      </c>
      <c r="BE773" s="2">
        <v>3082</v>
      </c>
      <c r="BF773">
        <f t="shared" si="86"/>
        <v>4457</v>
      </c>
      <c r="BG773" s="2">
        <v>5806</v>
      </c>
      <c r="BH773" s="2">
        <v>4892</v>
      </c>
      <c r="BI773">
        <v>186</v>
      </c>
      <c r="BJ773" s="49">
        <v>414</v>
      </c>
      <c r="BK773" s="4">
        <f t="shared" si="91"/>
        <v>5492</v>
      </c>
      <c r="BL773" s="2"/>
      <c r="BM773" s="49">
        <v>1457</v>
      </c>
      <c r="BN773" s="49">
        <v>17484</v>
      </c>
      <c r="BO773" t="s">
        <v>13549</v>
      </c>
      <c r="BV773" s="4"/>
      <c r="BW773" s="4"/>
      <c r="BX773" s="4"/>
      <c r="BY773" s="4"/>
      <c r="BZ773" s="4"/>
      <c r="CA773" s="4"/>
      <c r="CB773" s="4"/>
      <c r="CC773" s="4"/>
      <c r="CE773" s="4"/>
      <c r="CF773" s="2">
        <v>27734</v>
      </c>
      <c r="CG773" s="2"/>
      <c r="CH773" s="2"/>
      <c r="CW773" s="2"/>
      <c r="CX773" s="2">
        <v>5</v>
      </c>
      <c r="CY773" s="45">
        <v>45</v>
      </c>
      <c r="CZ773" s="45"/>
      <c r="DA773" s="45"/>
      <c r="DB773" s="2">
        <v>95</v>
      </c>
      <c r="DC773" s="41">
        <v>186.1</v>
      </c>
      <c r="DD773" s="2" t="s">
        <v>11986</v>
      </c>
      <c r="DE773" t="s">
        <v>12328</v>
      </c>
      <c r="DM773" s="2"/>
      <c r="DN773" s="2"/>
      <c r="DO773" s="2"/>
      <c r="DP773" s="2"/>
      <c r="DQ773" s="2"/>
      <c r="DR773" s="2"/>
      <c r="DS773" s="4"/>
      <c r="DT773" s="4"/>
      <c r="DU773" s="50"/>
      <c r="DV773" s="50"/>
      <c r="DW773" s="50"/>
      <c r="DX773" t="s">
        <v>12498</v>
      </c>
      <c r="DY773" s="4" t="s">
        <v>33285</v>
      </c>
      <c r="DZ773" s="4"/>
      <c r="EA773" s="4"/>
      <c r="EB773" s="3"/>
      <c r="EC773" s="3"/>
      <c r="ED773" s="59"/>
    </row>
    <row r="774" spans="1:134">
      <c r="A774" s="62">
        <v>3503142</v>
      </c>
      <c r="B774" s="2" t="s">
        <v>5851</v>
      </c>
      <c r="C774" s="4">
        <v>1</v>
      </c>
      <c r="D774" s="2" t="s">
        <v>5737</v>
      </c>
      <c r="F774" s="4" t="s">
        <v>6817</v>
      </c>
      <c r="G774" s="2" t="s">
        <v>12746</v>
      </c>
      <c r="H774" s="2"/>
      <c r="I774" s="2" t="s">
        <v>5736</v>
      </c>
      <c r="J774" s="2" t="s">
        <v>17025</v>
      </c>
      <c r="K774" s="2" t="s">
        <v>12540</v>
      </c>
      <c r="L774" s="2" t="s">
        <v>12540</v>
      </c>
      <c r="M774" s="2"/>
      <c r="N774" s="2" t="s">
        <v>6818</v>
      </c>
      <c r="O774" s="4"/>
      <c r="P774" s="4" t="s">
        <v>12144</v>
      </c>
      <c r="R774" s="2" t="s">
        <v>12746</v>
      </c>
      <c r="U774" s="2"/>
      <c r="Y774">
        <v>270</v>
      </c>
      <c r="Z774">
        <v>40</v>
      </c>
      <c r="AA774">
        <v>1</v>
      </c>
      <c r="AB774">
        <v>6</v>
      </c>
      <c r="AC774">
        <v>1</v>
      </c>
      <c r="AG774">
        <v>1</v>
      </c>
      <c r="AL774" s="4">
        <f t="shared" si="92"/>
        <v>1</v>
      </c>
      <c r="AP774">
        <v>350</v>
      </c>
      <c r="AQ774" s="4">
        <f t="shared" si="89"/>
        <v>350</v>
      </c>
      <c r="AR774">
        <v>3</v>
      </c>
      <c r="AS774">
        <v>3</v>
      </c>
      <c r="AT774">
        <v>3</v>
      </c>
      <c r="AU774">
        <v>3</v>
      </c>
      <c r="AV774">
        <v>3</v>
      </c>
      <c r="AW774">
        <v>3</v>
      </c>
      <c r="AX774">
        <v>3</v>
      </c>
      <c r="AY774">
        <v>3</v>
      </c>
      <c r="AZ774">
        <v>3</v>
      </c>
      <c r="BA774">
        <v>3</v>
      </c>
      <c r="BB774">
        <v>3</v>
      </c>
      <c r="BC774">
        <v>3</v>
      </c>
      <c r="BD774" s="4">
        <f t="shared" si="90"/>
        <v>36</v>
      </c>
      <c r="BE774" s="2">
        <v>2649</v>
      </c>
      <c r="BF774">
        <f t="shared" si="86"/>
        <v>2999</v>
      </c>
      <c r="BG774" s="2">
        <v>5300</v>
      </c>
      <c r="BH774" s="2">
        <v>1620</v>
      </c>
      <c r="BI774">
        <v>50</v>
      </c>
      <c r="BJ774" s="50">
        <v>55</v>
      </c>
      <c r="BK774" s="4">
        <f t="shared" si="91"/>
        <v>1725</v>
      </c>
      <c r="BL774" s="2"/>
      <c r="BM774" s="49">
        <v>408</v>
      </c>
      <c r="BN774" s="49">
        <v>2200</v>
      </c>
      <c r="BO774" t="s">
        <v>12005</v>
      </c>
      <c r="BP774">
        <v>50</v>
      </c>
      <c r="BQ774">
        <v>800</v>
      </c>
      <c r="BR774" t="s">
        <v>13549</v>
      </c>
      <c r="BS774">
        <v>10</v>
      </c>
      <c r="BT774">
        <v>125</v>
      </c>
      <c r="BU774" t="s">
        <v>10076</v>
      </c>
      <c r="BV774" s="4">
        <v>450</v>
      </c>
      <c r="BW774" s="6">
        <v>2425</v>
      </c>
      <c r="BX774" s="2" t="s">
        <v>15744</v>
      </c>
      <c r="BY774" s="4"/>
      <c r="BZ774" s="4"/>
      <c r="CA774" s="4"/>
      <c r="CB774" s="4"/>
      <c r="CC774" s="4"/>
      <c r="CE774" s="4"/>
      <c r="CF774" s="2">
        <v>6800</v>
      </c>
      <c r="CG774" s="2"/>
      <c r="CH774" s="2"/>
      <c r="CW774" s="2"/>
      <c r="CX774" s="2">
        <v>1</v>
      </c>
      <c r="CY774" s="45">
        <v>7.5</v>
      </c>
      <c r="CZ774" s="45"/>
      <c r="DA774" s="45"/>
      <c r="DB774" s="2">
        <v>6</v>
      </c>
      <c r="DC774" s="2">
        <v>18</v>
      </c>
      <c r="DD774" s="2" t="s">
        <v>11986</v>
      </c>
      <c r="DE774" t="s">
        <v>12328</v>
      </c>
      <c r="DM774" s="2"/>
      <c r="DN774" s="2"/>
      <c r="DO774" s="2"/>
      <c r="DP774" s="2"/>
      <c r="DQ774" s="2"/>
      <c r="DR774" s="2"/>
      <c r="DS774" s="4"/>
      <c r="DT774" s="4"/>
      <c r="DU774" s="50">
        <v>916</v>
      </c>
      <c r="DV774" s="50"/>
      <c r="DW774" s="50">
        <v>55</v>
      </c>
      <c r="DX774" t="s">
        <v>12498</v>
      </c>
      <c r="DY774" s="4" t="s">
        <v>33574</v>
      </c>
      <c r="DZ774" s="4"/>
      <c r="EA774" s="4"/>
      <c r="EB774" s="3"/>
      <c r="EC774" s="3"/>
      <c r="ED774" s="59"/>
    </row>
    <row r="775" spans="1:134">
      <c r="A775" s="62">
        <v>3503143</v>
      </c>
      <c r="B775" s="2" t="s">
        <v>5738</v>
      </c>
      <c r="C775" s="4">
        <v>1</v>
      </c>
      <c r="D775" s="4" t="s">
        <v>5739</v>
      </c>
      <c r="E775" s="58" t="s">
        <v>30337</v>
      </c>
      <c r="F775" s="2" t="s">
        <v>5740</v>
      </c>
      <c r="G775" s="2" t="s">
        <v>12746</v>
      </c>
      <c r="H775" s="2"/>
      <c r="I775" s="4" t="s">
        <v>5741</v>
      </c>
      <c r="J775" s="2" t="s">
        <v>17025</v>
      </c>
      <c r="K775" s="2" t="s">
        <v>6272</v>
      </c>
      <c r="L775" s="2" t="s">
        <v>6272</v>
      </c>
      <c r="M775" s="2"/>
      <c r="N775" s="2" t="s">
        <v>6818</v>
      </c>
      <c r="O775" s="4" t="s">
        <v>12637</v>
      </c>
      <c r="P775" s="4" t="s">
        <v>12144</v>
      </c>
      <c r="Q775" s="2"/>
      <c r="R775" s="2" t="s">
        <v>12746</v>
      </c>
      <c r="U775" s="2"/>
      <c r="Y775">
        <v>200</v>
      </c>
      <c r="Z775">
        <v>48</v>
      </c>
      <c r="AA775">
        <v>1</v>
      </c>
      <c r="AB775">
        <v>6</v>
      </c>
      <c r="AC775">
        <v>1</v>
      </c>
      <c r="AG775">
        <v>1</v>
      </c>
      <c r="AH775">
        <v>1</v>
      </c>
      <c r="AI775">
        <v>1</v>
      </c>
      <c r="AJ775">
        <v>1</v>
      </c>
      <c r="AK775">
        <v>1</v>
      </c>
      <c r="AL775" s="4">
        <f t="shared" si="92"/>
        <v>1</v>
      </c>
      <c r="AP775">
        <v>780</v>
      </c>
      <c r="AQ775" s="4">
        <f t="shared" si="89"/>
        <v>780</v>
      </c>
      <c r="AR775">
        <v>2</v>
      </c>
      <c r="AS775">
        <v>2</v>
      </c>
      <c r="AT775">
        <v>2</v>
      </c>
      <c r="AU775">
        <v>2</v>
      </c>
      <c r="AV775">
        <v>2</v>
      </c>
      <c r="AW775">
        <v>2</v>
      </c>
      <c r="AX775">
        <v>2</v>
      </c>
      <c r="AY775">
        <v>2</v>
      </c>
      <c r="AZ775">
        <v>2</v>
      </c>
      <c r="BA775">
        <v>2</v>
      </c>
      <c r="BB775">
        <v>2</v>
      </c>
      <c r="BC775">
        <v>2</v>
      </c>
      <c r="BD775" s="4">
        <f t="shared" si="90"/>
        <v>24</v>
      </c>
      <c r="BE775" s="2">
        <v>1742</v>
      </c>
      <c r="BF775">
        <f t="shared" si="86"/>
        <v>2522</v>
      </c>
      <c r="BG775" s="2">
        <v>2125</v>
      </c>
      <c r="BH775" s="2">
        <v>2309</v>
      </c>
      <c r="BI775">
        <v>85</v>
      </c>
      <c r="BJ775" s="49">
        <v>19</v>
      </c>
      <c r="BK775" s="4">
        <f t="shared" si="91"/>
        <v>2413</v>
      </c>
      <c r="BL775" s="2"/>
      <c r="BM775" s="49">
        <v>300</v>
      </c>
      <c r="BN775" s="49">
        <v>6900</v>
      </c>
      <c r="BO775" t="s">
        <v>12448</v>
      </c>
      <c r="BV775" s="4"/>
      <c r="BW775" s="4"/>
      <c r="BX775" s="4"/>
      <c r="BY775" s="4"/>
      <c r="BZ775" s="4"/>
      <c r="CA775" s="4"/>
      <c r="CB775" s="4"/>
      <c r="CC775" s="4"/>
      <c r="CE775" s="4"/>
      <c r="CF775" s="2">
        <v>6900</v>
      </c>
      <c r="CG775" s="2"/>
      <c r="CH775" s="2"/>
      <c r="CW775" s="2"/>
      <c r="CX775" s="2">
        <v>2</v>
      </c>
      <c r="CY775" s="45">
        <v>4</v>
      </c>
      <c r="CZ775" s="45"/>
      <c r="DA775" s="45"/>
      <c r="DB775" s="2">
        <v>20</v>
      </c>
      <c r="DC775" s="2">
        <v>65</v>
      </c>
      <c r="DD775" s="2" t="s">
        <v>11986</v>
      </c>
      <c r="DE775" t="s">
        <v>12328</v>
      </c>
      <c r="DF775">
        <v>45</v>
      </c>
      <c r="DG775">
        <v>20</v>
      </c>
      <c r="DH775" s="4" t="s">
        <v>12305</v>
      </c>
      <c r="DI775" t="s">
        <v>15859</v>
      </c>
      <c r="DM775" s="2"/>
      <c r="DN775" s="2"/>
      <c r="DO775" s="2"/>
      <c r="DP775" s="2"/>
      <c r="DQ775" s="2"/>
      <c r="DR775" s="2"/>
      <c r="DS775" s="4"/>
      <c r="DT775" s="4"/>
      <c r="DU775" s="50"/>
      <c r="DV775" s="50"/>
      <c r="DW775" s="50">
        <v>19</v>
      </c>
      <c r="DX775" t="s">
        <v>12498</v>
      </c>
      <c r="DY775" s="4"/>
      <c r="DZ775" s="4"/>
      <c r="EA775" s="4"/>
      <c r="EB775" s="3"/>
      <c r="EC775" s="3"/>
      <c r="ED775" s="59" t="s">
        <v>30338</v>
      </c>
    </row>
    <row r="776" spans="1:134">
      <c r="A776" s="62">
        <v>3503144</v>
      </c>
      <c r="B776" s="2" t="s">
        <v>5622</v>
      </c>
      <c r="C776" s="4">
        <v>1</v>
      </c>
      <c r="D776" s="2" t="s">
        <v>5503</v>
      </c>
      <c r="E776" s="58" t="s">
        <v>30106</v>
      </c>
      <c r="F776" s="4" t="s">
        <v>5628</v>
      </c>
      <c r="G776" s="2" t="s">
        <v>12144</v>
      </c>
      <c r="H776" s="2"/>
      <c r="I776" s="4" t="s">
        <v>5629</v>
      </c>
      <c r="J776" s="2" t="s">
        <v>17025</v>
      </c>
      <c r="K776" s="2" t="s">
        <v>11810</v>
      </c>
      <c r="L776" s="2" t="s">
        <v>11810</v>
      </c>
      <c r="M776" s="2"/>
      <c r="N776" s="4" t="s">
        <v>11931</v>
      </c>
      <c r="O776" s="4"/>
      <c r="P776" s="4" t="s">
        <v>12144</v>
      </c>
      <c r="Q776" s="2"/>
      <c r="R776" s="2" t="s">
        <v>12746</v>
      </c>
      <c r="U776" s="2"/>
      <c r="Y776">
        <v>250</v>
      </c>
      <c r="Z776">
        <v>42</v>
      </c>
      <c r="AA776">
        <v>1</v>
      </c>
      <c r="AB776">
        <v>6</v>
      </c>
      <c r="AE776">
        <v>1</v>
      </c>
      <c r="AL776" s="4">
        <f t="shared" si="92"/>
        <v>1</v>
      </c>
      <c r="AN776">
        <v>1250</v>
      </c>
      <c r="AQ776" s="4">
        <f t="shared" si="89"/>
        <v>1250</v>
      </c>
      <c r="AR776">
        <v>3</v>
      </c>
      <c r="AS776">
        <v>3</v>
      </c>
      <c r="AT776">
        <v>3</v>
      </c>
      <c r="AU776">
        <v>3</v>
      </c>
      <c r="AV776">
        <v>3</v>
      </c>
      <c r="AW776">
        <v>3</v>
      </c>
      <c r="AX776">
        <v>3</v>
      </c>
      <c r="AY776">
        <v>3</v>
      </c>
      <c r="AZ776">
        <v>3</v>
      </c>
      <c r="BA776">
        <v>3</v>
      </c>
      <c r="BB776">
        <v>3</v>
      </c>
      <c r="BC776">
        <v>3</v>
      </c>
      <c r="BD776" s="4">
        <f t="shared" si="90"/>
        <v>36</v>
      </c>
      <c r="BE776" s="2">
        <v>2250</v>
      </c>
      <c r="BF776">
        <f t="shared" si="86"/>
        <v>3500</v>
      </c>
      <c r="BG776" s="2">
        <v>2000</v>
      </c>
      <c r="BH776" s="2">
        <v>4000</v>
      </c>
      <c r="BI776">
        <v>150</v>
      </c>
      <c r="BJ776" s="49">
        <v>50</v>
      </c>
      <c r="BK776" s="4">
        <f t="shared" si="91"/>
        <v>4200</v>
      </c>
      <c r="BL776" s="2"/>
      <c r="BM776" s="49">
        <v>300</v>
      </c>
      <c r="BN776" s="49">
        <v>12000</v>
      </c>
      <c r="BO776" t="s">
        <v>17076</v>
      </c>
      <c r="BP776">
        <v>2</v>
      </c>
      <c r="BQ776">
        <v>100</v>
      </c>
      <c r="BR776" t="s">
        <v>10209</v>
      </c>
      <c r="BV776" s="4"/>
      <c r="BW776" s="4"/>
      <c r="BX776" s="4"/>
      <c r="BY776" s="4"/>
      <c r="BZ776" s="4"/>
      <c r="CA776" s="4"/>
      <c r="CB776" s="4"/>
      <c r="CC776" s="4"/>
      <c r="CE776" s="4"/>
      <c r="CF776" s="2">
        <v>10500</v>
      </c>
      <c r="CG776" s="2"/>
      <c r="CH776" s="2"/>
      <c r="CW776" s="2"/>
      <c r="CX776" s="2"/>
      <c r="CY776" s="45"/>
      <c r="CZ776" s="45"/>
      <c r="DA776" s="45"/>
      <c r="DB776" s="2">
        <v>30</v>
      </c>
      <c r="DC776" s="2">
        <v>150</v>
      </c>
      <c r="DD776" s="2" t="s">
        <v>11986</v>
      </c>
      <c r="DE776" t="s">
        <v>12328</v>
      </c>
      <c r="DM776" s="2"/>
      <c r="DN776" s="2"/>
      <c r="DO776" s="2"/>
      <c r="DP776" s="2"/>
      <c r="DQ776" s="2"/>
      <c r="DR776" s="2"/>
      <c r="DS776" s="4"/>
      <c r="DT776" s="4"/>
      <c r="DU776" s="50">
        <v>10000</v>
      </c>
      <c r="DV776" s="50"/>
      <c r="DW776" s="50">
        <v>50</v>
      </c>
      <c r="DX776" t="s">
        <v>12498</v>
      </c>
      <c r="DY776" s="4" t="s">
        <v>33575</v>
      </c>
      <c r="DZ776" s="4"/>
      <c r="EA776" s="4"/>
      <c r="EB776" s="3"/>
      <c r="EC776" s="3"/>
      <c r="ED776" s="59" t="s">
        <v>30107</v>
      </c>
    </row>
    <row r="777" spans="1:134">
      <c r="A777" s="62">
        <v>3503118</v>
      </c>
      <c r="B777" s="2" t="s">
        <v>5376</v>
      </c>
      <c r="C777" s="4">
        <v>1</v>
      </c>
      <c r="D777" s="2" t="s">
        <v>5377</v>
      </c>
      <c r="E777" s="2" t="s">
        <v>5374</v>
      </c>
      <c r="F777" s="2" t="s">
        <v>5743</v>
      </c>
      <c r="G777" s="2" t="s">
        <v>12144</v>
      </c>
      <c r="H777" s="2"/>
      <c r="I777" s="2" t="s">
        <v>5865</v>
      </c>
      <c r="J777" s="2" t="s">
        <v>17025</v>
      </c>
      <c r="K777" s="2" t="s">
        <v>5866</v>
      </c>
      <c r="L777" s="2" t="s">
        <v>762</v>
      </c>
      <c r="M777" s="2"/>
      <c r="N777" t="s">
        <v>8421</v>
      </c>
      <c r="O777" s="4" t="s">
        <v>33576</v>
      </c>
      <c r="P777" s="4" t="s">
        <v>12144</v>
      </c>
      <c r="Q777" s="2"/>
      <c r="R777" s="2" t="s">
        <v>12746</v>
      </c>
      <c r="U777" s="2"/>
      <c r="Z777">
        <v>40</v>
      </c>
      <c r="AA777">
        <v>1</v>
      </c>
      <c r="AB777">
        <v>5</v>
      </c>
      <c r="AL777" s="4">
        <f t="shared" si="92"/>
        <v>0</v>
      </c>
      <c r="AQ777" s="4">
        <f t="shared" si="89"/>
        <v>0</v>
      </c>
      <c r="AR777">
        <v>2</v>
      </c>
      <c r="AT777">
        <v>2</v>
      </c>
      <c r="AU777">
        <v>2</v>
      </c>
      <c r="AV777">
        <v>2</v>
      </c>
      <c r="AW777">
        <v>3</v>
      </c>
      <c r="AX777">
        <v>3</v>
      </c>
      <c r="AY777">
        <v>4</v>
      </c>
      <c r="AZ777">
        <v>4</v>
      </c>
      <c r="BA777">
        <v>3</v>
      </c>
      <c r="BB777">
        <v>2</v>
      </c>
      <c r="BC777">
        <v>1</v>
      </c>
      <c r="BD777" s="4">
        <f t="shared" si="90"/>
        <v>28</v>
      </c>
      <c r="BE777" s="2">
        <v>1950</v>
      </c>
      <c r="BF777">
        <f t="shared" ref="BF777:BF840" si="93">BE777+AQ777</f>
        <v>1950</v>
      </c>
      <c r="BG777" s="2">
        <v>1023</v>
      </c>
      <c r="BH777" s="2">
        <v>1900</v>
      </c>
      <c r="BI777">
        <v>300</v>
      </c>
      <c r="BJ777" s="49">
        <v>58</v>
      </c>
      <c r="BK777" s="4">
        <f t="shared" si="91"/>
        <v>2258</v>
      </c>
      <c r="BL777" s="2"/>
      <c r="BM777" s="49">
        <v>1200</v>
      </c>
      <c r="BN777" s="49">
        <v>5760</v>
      </c>
      <c r="BO777" t="s">
        <v>12005</v>
      </c>
      <c r="BP777">
        <v>275</v>
      </c>
      <c r="BQ777">
        <v>140</v>
      </c>
      <c r="BR777" t="s">
        <v>16334</v>
      </c>
      <c r="BV777" s="4"/>
      <c r="BW777" s="4"/>
      <c r="BX777" s="4"/>
      <c r="BY777" s="4"/>
      <c r="BZ777" s="4"/>
      <c r="CA777" s="4"/>
      <c r="CB777" s="4"/>
      <c r="CC777" s="4"/>
      <c r="CE777" s="4"/>
      <c r="CF777" s="2">
        <v>3500</v>
      </c>
      <c r="CG777" s="2"/>
      <c r="CH777" s="2"/>
      <c r="CW777" s="2"/>
      <c r="CX777" s="2">
        <v>1</v>
      </c>
      <c r="CY777" s="45">
        <v>5</v>
      </c>
      <c r="CZ777" s="45"/>
      <c r="DA777" s="45"/>
      <c r="DB777" s="2"/>
      <c r="DC777" s="2"/>
      <c r="DD777" s="2"/>
      <c r="DM777" s="2"/>
      <c r="DN777" s="2"/>
      <c r="DO777" s="2"/>
      <c r="DP777" s="2"/>
      <c r="DQ777" s="2"/>
      <c r="DR777" s="2"/>
      <c r="DS777" s="4"/>
      <c r="DT777" s="4"/>
      <c r="DU777" s="50">
        <v>1500</v>
      </c>
      <c r="DV777" s="50"/>
      <c r="DW777" s="50">
        <v>58</v>
      </c>
      <c r="DX777" t="s">
        <v>12498</v>
      </c>
      <c r="DY777" s="4"/>
      <c r="DZ777" s="4"/>
      <c r="EA777" s="4" t="s">
        <v>33491</v>
      </c>
      <c r="EB777" s="3"/>
      <c r="EC777" s="3"/>
      <c r="ED777" s="59"/>
    </row>
    <row r="778" spans="1:134">
      <c r="A778" s="62">
        <v>3503145</v>
      </c>
      <c r="B778" s="2" t="s">
        <v>5618</v>
      </c>
      <c r="C778" s="4">
        <v>1</v>
      </c>
      <c r="D778" s="4" t="s">
        <v>5492</v>
      </c>
      <c r="E778" s="2" t="s">
        <v>8894</v>
      </c>
      <c r="F778" s="4" t="s">
        <v>5492</v>
      </c>
      <c r="G778" s="2" t="s">
        <v>12144</v>
      </c>
      <c r="H778" s="2"/>
      <c r="I778" s="2" t="s">
        <v>5647</v>
      </c>
      <c r="J778" s="2" t="s">
        <v>17025</v>
      </c>
      <c r="K778" s="2" t="s">
        <v>11810</v>
      </c>
      <c r="L778" s="2" t="s">
        <v>11810</v>
      </c>
      <c r="M778" s="2"/>
      <c r="N778" s="2" t="s">
        <v>11931</v>
      </c>
      <c r="O778" s="4" t="s">
        <v>12637</v>
      </c>
      <c r="P778" s="4" t="s">
        <v>12144</v>
      </c>
      <c r="Q778" s="2"/>
      <c r="R778" s="2" t="s">
        <v>12746</v>
      </c>
      <c r="U778" s="2"/>
      <c r="Y778">
        <v>138</v>
      </c>
      <c r="Z778">
        <v>40</v>
      </c>
      <c r="AA778">
        <v>1</v>
      </c>
      <c r="AB778">
        <v>5</v>
      </c>
      <c r="AD778">
        <v>1</v>
      </c>
      <c r="AE778">
        <v>1</v>
      </c>
      <c r="AG778">
        <v>1</v>
      </c>
      <c r="AL778" s="4">
        <f t="shared" si="92"/>
        <v>3</v>
      </c>
      <c r="AM778">
        <v>1455</v>
      </c>
      <c r="AN778">
        <v>1455</v>
      </c>
      <c r="AQ778" s="4">
        <f t="shared" si="89"/>
        <v>2910</v>
      </c>
      <c r="AR778">
        <v>2</v>
      </c>
      <c r="AS778">
        <v>2</v>
      </c>
      <c r="AT778">
        <v>3</v>
      </c>
      <c r="AU778">
        <v>6</v>
      </c>
      <c r="AV778">
        <v>4</v>
      </c>
      <c r="AW778">
        <v>4</v>
      </c>
      <c r="AX778">
        <v>4</v>
      </c>
      <c r="AY778">
        <v>4</v>
      </c>
      <c r="AZ778">
        <v>4</v>
      </c>
      <c r="BA778">
        <v>4</v>
      </c>
      <c r="BB778">
        <v>4</v>
      </c>
      <c r="BC778">
        <v>4</v>
      </c>
      <c r="BD778" s="4">
        <f t="shared" si="90"/>
        <v>45</v>
      </c>
      <c r="BE778" s="2">
        <v>3468</v>
      </c>
      <c r="BF778">
        <f t="shared" si="93"/>
        <v>6378</v>
      </c>
      <c r="BG778" s="2">
        <v>1565</v>
      </c>
      <c r="BH778" s="2">
        <v>6232</v>
      </c>
      <c r="BJ778" s="49">
        <v>275</v>
      </c>
      <c r="BK778" s="4">
        <f t="shared" si="91"/>
        <v>6507</v>
      </c>
      <c r="BL778" s="2"/>
      <c r="BM778" s="49">
        <v>2253</v>
      </c>
      <c r="BN778" s="49">
        <v>18511</v>
      </c>
      <c r="BO778" t="s">
        <v>12005</v>
      </c>
      <c r="BV778" s="4"/>
      <c r="BW778" s="4"/>
      <c r="BX778" s="4"/>
      <c r="BY778" s="4"/>
      <c r="BZ778" s="4"/>
      <c r="CA778" s="4"/>
      <c r="CB778" s="4"/>
      <c r="CC778" s="4"/>
      <c r="CE778" s="4"/>
      <c r="CF778" s="2">
        <v>8752</v>
      </c>
      <c r="CG778" s="2"/>
      <c r="CH778" s="2"/>
      <c r="CW778" s="2"/>
      <c r="CX778" s="2">
        <v>6</v>
      </c>
      <c r="CY778" s="45">
        <v>68</v>
      </c>
      <c r="CZ778" s="45"/>
      <c r="DA778" s="45"/>
      <c r="DB778" s="2"/>
      <c r="DC778" s="2"/>
      <c r="DD778" s="2"/>
      <c r="DM778" s="2"/>
      <c r="DN778" s="2"/>
      <c r="DO778" s="2"/>
      <c r="DP778" s="2"/>
      <c r="DQ778" s="2"/>
      <c r="DR778" s="2"/>
      <c r="DS778" s="4"/>
      <c r="DT778" s="4"/>
      <c r="DU778" s="50"/>
      <c r="DV778" s="50"/>
      <c r="DW778" s="50"/>
      <c r="DX778" t="s">
        <v>12498</v>
      </c>
      <c r="DY778" s="4" t="s">
        <v>33492</v>
      </c>
      <c r="DZ778" s="4"/>
      <c r="EA778" s="4"/>
      <c r="EB778" s="3"/>
      <c r="EC778" s="3"/>
      <c r="ED778" s="59"/>
    </row>
    <row r="779" spans="1:134">
      <c r="A779" s="62">
        <v>3503146</v>
      </c>
      <c r="B779" s="2" t="s">
        <v>5635</v>
      </c>
      <c r="C779" s="4">
        <v>1</v>
      </c>
      <c r="D779" s="4" t="s">
        <v>5636</v>
      </c>
      <c r="E779" s="4" t="s">
        <v>5637</v>
      </c>
      <c r="F779" s="4" t="s">
        <v>5636</v>
      </c>
      <c r="G779" s="2" t="s">
        <v>12746</v>
      </c>
      <c r="H779" s="2"/>
      <c r="I779" s="4" t="s">
        <v>5637</v>
      </c>
      <c r="J779" s="2" t="s">
        <v>17025</v>
      </c>
      <c r="K779" s="2" t="s">
        <v>11810</v>
      </c>
      <c r="L779" s="2" t="s">
        <v>11810</v>
      </c>
      <c r="M779" s="2"/>
      <c r="N779" s="2" t="s">
        <v>11931</v>
      </c>
      <c r="O779" s="4"/>
      <c r="P779" s="4" t="s">
        <v>12144</v>
      </c>
      <c r="Q779" s="4"/>
      <c r="R779" s="2" t="s">
        <v>12746</v>
      </c>
      <c r="U779" s="2"/>
      <c r="Y779">
        <v>150</v>
      </c>
      <c r="Z779">
        <v>40</v>
      </c>
      <c r="AA779">
        <v>1</v>
      </c>
      <c r="AB779">
        <v>5</v>
      </c>
      <c r="AC779">
        <v>1</v>
      </c>
      <c r="AL779" s="4">
        <f t="shared" si="92"/>
        <v>0</v>
      </c>
      <c r="AQ779" s="4">
        <f t="shared" si="89"/>
        <v>0</v>
      </c>
      <c r="AR779">
        <v>6</v>
      </c>
      <c r="AS779">
        <v>2</v>
      </c>
      <c r="AT779">
        <v>7</v>
      </c>
      <c r="AU779">
        <v>8</v>
      </c>
      <c r="AV779">
        <v>9</v>
      </c>
      <c r="AW779">
        <v>8</v>
      </c>
      <c r="AX779">
        <v>8</v>
      </c>
      <c r="AY779">
        <v>8</v>
      </c>
      <c r="AZ779">
        <v>10</v>
      </c>
      <c r="BA779">
        <v>10</v>
      </c>
      <c r="BB779">
        <v>7</v>
      </c>
      <c r="BC779">
        <v>6</v>
      </c>
      <c r="BD779" s="4">
        <f t="shared" si="90"/>
        <v>89</v>
      </c>
      <c r="BE779" s="2">
        <v>6204</v>
      </c>
      <c r="BF779">
        <f t="shared" si="93"/>
        <v>6204</v>
      </c>
      <c r="BG779" s="2"/>
      <c r="BH779" s="2">
        <v>5112</v>
      </c>
      <c r="BI779">
        <v>100</v>
      </c>
      <c r="BJ779" s="49">
        <v>280</v>
      </c>
      <c r="BK779" s="4">
        <f t="shared" si="91"/>
        <v>5492</v>
      </c>
      <c r="BL779" s="2"/>
      <c r="BM779" s="49">
        <v>3400</v>
      </c>
      <c r="BN779" s="49">
        <v>17000</v>
      </c>
      <c r="BO779" t="s">
        <v>12005</v>
      </c>
      <c r="BV779" s="4"/>
      <c r="BW779" s="4"/>
      <c r="BX779" s="4"/>
      <c r="BY779" s="4"/>
      <c r="BZ779" s="4"/>
      <c r="CA779" s="4"/>
      <c r="CB779" s="4"/>
      <c r="CC779" s="4"/>
      <c r="CE779" s="4"/>
      <c r="CF779" s="2"/>
      <c r="CG779" s="2"/>
      <c r="CH779" s="2"/>
      <c r="CW779" s="2"/>
      <c r="CX779" s="2">
        <v>5</v>
      </c>
      <c r="CY779" s="45">
        <v>53</v>
      </c>
      <c r="CZ779" s="45"/>
      <c r="DA779" s="45"/>
      <c r="DB779" s="2">
        <v>25</v>
      </c>
      <c r="DC779" s="2">
        <v>100</v>
      </c>
      <c r="DD779" s="2" t="s">
        <v>11986</v>
      </c>
      <c r="DE779" t="s">
        <v>12328</v>
      </c>
      <c r="DM779" s="2"/>
      <c r="DN779" s="2"/>
      <c r="DO779" s="2"/>
      <c r="DP779" s="2"/>
      <c r="DQ779" s="2"/>
      <c r="DR779" s="2"/>
      <c r="DS779" s="4"/>
      <c r="DT779" s="4"/>
      <c r="DU779" s="50"/>
      <c r="DV779" s="50"/>
      <c r="DW779" s="50">
        <v>290</v>
      </c>
      <c r="DX779" t="s">
        <v>12498</v>
      </c>
      <c r="DY779" s="4"/>
      <c r="DZ779" s="4"/>
      <c r="EA779" s="4"/>
      <c r="EB779" s="3"/>
      <c r="EC779" s="3"/>
      <c r="ED779" s="59"/>
    </row>
    <row r="780" spans="1:134">
      <c r="A780" s="62">
        <v>3503147</v>
      </c>
      <c r="B780" s="2" t="s">
        <v>5648</v>
      </c>
      <c r="C780" s="4">
        <v>1</v>
      </c>
      <c r="D780" s="2" t="s">
        <v>5750</v>
      </c>
      <c r="E780" s="2" t="s">
        <v>6001</v>
      </c>
      <c r="F780" s="2" t="s">
        <v>5750</v>
      </c>
      <c r="G780" s="2" t="s">
        <v>12144</v>
      </c>
      <c r="H780" s="2"/>
      <c r="I780" s="2" t="s">
        <v>6000</v>
      </c>
      <c r="J780" s="2" t="s">
        <v>17025</v>
      </c>
      <c r="K780" s="2" t="s">
        <v>11810</v>
      </c>
      <c r="L780" s="2" t="s">
        <v>11810</v>
      </c>
      <c r="M780" s="2"/>
      <c r="N780" s="2" t="s">
        <v>11931</v>
      </c>
      <c r="O780" s="4" t="s">
        <v>33493</v>
      </c>
      <c r="P780" s="4" t="s">
        <v>12144</v>
      </c>
      <c r="Q780" s="2"/>
      <c r="R780" s="2" t="s">
        <v>12144</v>
      </c>
      <c r="S780" s="2" t="s">
        <v>5620</v>
      </c>
      <c r="U780" s="2"/>
      <c r="X780" s="3" t="s">
        <v>14642</v>
      </c>
      <c r="Y780">
        <v>300</v>
      </c>
      <c r="Z780">
        <v>60</v>
      </c>
      <c r="AA780">
        <v>1</v>
      </c>
      <c r="AB780">
        <v>10</v>
      </c>
      <c r="AD780">
        <v>2</v>
      </c>
      <c r="AH780">
        <v>1</v>
      </c>
      <c r="AI780">
        <v>2</v>
      </c>
      <c r="AJ780">
        <v>2</v>
      </c>
      <c r="AK780">
        <v>2</v>
      </c>
      <c r="AL780" s="4">
        <f t="shared" si="92"/>
        <v>2</v>
      </c>
      <c r="AN780">
        <v>14400</v>
      </c>
      <c r="AP780">
        <v>1438</v>
      </c>
      <c r="AQ780" s="4">
        <f t="shared" si="89"/>
        <v>15838</v>
      </c>
      <c r="AR780">
        <v>8</v>
      </c>
      <c r="AS780">
        <v>6</v>
      </c>
      <c r="AT780">
        <v>5</v>
      </c>
      <c r="AU780">
        <v>7</v>
      </c>
      <c r="AV780">
        <v>8</v>
      </c>
      <c r="AW780">
        <v>7</v>
      </c>
      <c r="AX780">
        <v>7</v>
      </c>
      <c r="AY780">
        <v>6</v>
      </c>
      <c r="AZ780">
        <v>8</v>
      </c>
      <c r="BA780">
        <v>10</v>
      </c>
      <c r="BB780">
        <v>8</v>
      </c>
      <c r="BC780">
        <v>7</v>
      </c>
      <c r="BD780" s="4">
        <f t="shared" si="90"/>
        <v>87</v>
      </c>
      <c r="BE780" s="2">
        <v>4048</v>
      </c>
      <c r="BF780">
        <f t="shared" si="93"/>
        <v>19886</v>
      </c>
      <c r="BG780" s="2">
        <v>2525</v>
      </c>
      <c r="BH780" s="2">
        <v>102731</v>
      </c>
      <c r="BI780">
        <v>92</v>
      </c>
      <c r="BJ780" s="49">
        <v>47</v>
      </c>
      <c r="BK780" s="4">
        <f t="shared" si="91"/>
        <v>102870</v>
      </c>
      <c r="BL780" s="2"/>
      <c r="BM780" s="49">
        <v>27597</v>
      </c>
      <c r="BN780" s="49">
        <v>130294</v>
      </c>
      <c r="BO780" t="s">
        <v>15744</v>
      </c>
      <c r="BV780" s="4"/>
      <c r="BW780" s="4"/>
      <c r="BX780" s="4"/>
      <c r="BY780" s="4"/>
      <c r="BZ780" s="4"/>
      <c r="CA780" s="4"/>
      <c r="CB780" s="4"/>
      <c r="CC780" s="4"/>
      <c r="CE780" s="4"/>
      <c r="CF780" s="2">
        <v>56357.65</v>
      </c>
      <c r="CG780" s="2"/>
      <c r="CH780" s="2"/>
      <c r="CW780" s="2"/>
      <c r="CX780" s="2">
        <v>1</v>
      </c>
      <c r="CY780" s="45">
        <v>10</v>
      </c>
      <c r="CZ780" s="45"/>
      <c r="DA780" s="45"/>
      <c r="DB780" s="2">
        <v>22</v>
      </c>
      <c r="DC780" s="2">
        <v>92.15</v>
      </c>
      <c r="DD780" s="2" t="s">
        <v>11986</v>
      </c>
      <c r="DE780" t="s">
        <v>12328</v>
      </c>
      <c r="DM780" s="2"/>
      <c r="DN780" s="2"/>
      <c r="DO780" s="2"/>
      <c r="DP780" s="2"/>
      <c r="DQ780" s="2"/>
      <c r="DR780" s="2"/>
      <c r="DS780" s="4"/>
      <c r="DT780" s="4"/>
      <c r="DU780" s="50"/>
      <c r="DV780" s="50"/>
      <c r="DW780" s="50">
        <v>47.62</v>
      </c>
      <c r="DX780" t="s">
        <v>12498</v>
      </c>
      <c r="DY780" s="4" t="s">
        <v>33494</v>
      </c>
      <c r="DZ780" s="4"/>
      <c r="EA780" s="4"/>
      <c r="EB780" s="3"/>
      <c r="EC780" s="3"/>
      <c r="ED780" s="59"/>
    </row>
    <row r="781" spans="1:134">
      <c r="A781" s="62">
        <v>3503148</v>
      </c>
      <c r="B781" s="2" t="s">
        <v>5872</v>
      </c>
      <c r="C781" s="4">
        <v>1</v>
      </c>
      <c r="D781" s="2" t="s">
        <v>5619</v>
      </c>
      <c r="E781" s="2" t="s">
        <v>5988</v>
      </c>
      <c r="F781" s="2" t="s">
        <v>5746</v>
      </c>
      <c r="G781" s="2" t="s">
        <v>12746</v>
      </c>
      <c r="H781" s="2"/>
      <c r="I781" s="2" t="s">
        <v>5493</v>
      </c>
      <c r="J781" s="2" t="s">
        <v>17025</v>
      </c>
      <c r="K781" s="2" t="s">
        <v>11810</v>
      </c>
      <c r="L781" s="2" t="s">
        <v>11810</v>
      </c>
      <c r="M781" s="2"/>
      <c r="N781" s="2" t="s">
        <v>11931</v>
      </c>
      <c r="O781" s="4"/>
      <c r="P781" s="4" t="s">
        <v>12144</v>
      </c>
      <c r="Q781" s="2"/>
      <c r="R781" s="4" t="s">
        <v>12746</v>
      </c>
      <c r="U781" s="2"/>
      <c r="Y781">
        <v>138</v>
      </c>
      <c r="Z781">
        <v>40</v>
      </c>
      <c r="AA781">
        <v>1</v>
      </c>
      <c r="AB781">
        <v>5</v>
      </c>
      <c r="AC781">
        <v>2</v>
      </c>
      <c r="AL781" s="4">
        <f t="shared" si="92"/>
        <v>0</v>
      </c>
      <c r="AQ781" s="4">
        <f t="shared" si="89"/>
        <v>0</v>
      </c>
      <c r="AT781">
        <v>2</v>
      </c>
      <c r="AU781">
        <v>3</v>
      </c>
      <c r="AV781">
        <v>3</v>
      </c>
      <c r="AW781">
        <v>4</v>
      </c>
      <c r="AX781">
        <v>5</v>
      </c>
      <c r="AY781">
        <v>5</v>
      </c>
      <c r="AZ781">
        <v>5</v>
      </c>
      <c r="BA781">
        <v>3</v>
      </c>
      <c r="BB781">
        <v>2</v>
      </c>
      <c r="BD781" s="4">
        <f t="shared" si="90"/>
        <v>32</v>
      </c>
      <c r="BE781" s="2">
        <v>5476</v>
      </c>
      <c r="BF781">
        <f t="shared" si="93"/>
        <v>5476</v>
      </c>
      <c r="BG781" s="2">
        <v>2150</v>
      </c>
      <c r="BH781" s="2">
        <v>7607</v>
      </c>
      <c r="BI781">
        <v>24</v>
      </c>
      <c r="BJ781" s="49">
        <v>174</v>
      </c>
      <c r="BK781" s="4">
        <f t="shared" si="91"/>
        <v>7805</v>
      </c>
      <c r="BL781" s="2"/>
      <c r="BM781" s="49">
        <v>4824</v>
      </c>
      <c r="BN781" s="49">
        <v>24121</v>
      </c>
      <c r="BO781" t="s">
        <v>12005</v>
      </c>
      <c r="BV781" s="4"/>
      <c r="BW781" s="4"/>
      <c r="BX781" s="4"/>
      <c r="BY781" s="4"/>
      <c r="BZ781" s="4"/>
      <c r="CA781" s="4"/>
      <c r="CB781" s="4"/>
      <c r="CC781" s="4"/>
      <c r="CE781" s="4"/>
      <c r="CF781" s="2">
        <v>10107</v>
      </c>
      <c r="CG781" s="2"/>
      <c r="CH781" s="2"/>
      <c r="CW781" s="2"/>
      <c r="CX781" s="2">
        <v>6</v>
      </c>
      <c r="CY781" s="45">
        <v>29</v>
      </c>
      <c r="CZ781" s="45"/>
      <c r="DA781" s="45"/>
      <c r="DB781" s="2"/>
      <c r="DC781" s="41">
        <v>24.6</v>
      </c>
      <c r="DD781" s="2" t="s">
        <v>12305</v>
      </c>
      <c r="DE781" t="s">
        <v>9980</v>
      </c>
      <c r="DM781" s="2"/>
      <c r="DN781" s="2"/>
      <c r="DO781" s="2"/>
      <c r="DP781" s="2"/>
      <c r="DQ781" s="2"/>
      <c r="DR781" s="2"/>
      <c r="DS781" s="4"/>
      <c r="DT781" s="4"/>
      <c r="DU781" s="50"/>
      <c r="DV781" s="50"/>
      <c r="DW781" s="50">
        <v>174.15</v>
      </c>
      <c r="DX781" t="s">
        <v>12498</v>
      </c>
      <c r="DY781" s="4" t="s">
        <v>33396</v>
      </c>
      <c r="DZ781" s="4" t="s">
        <v>33308</v>
      </c>
      <c r="EA781" s="4"/>
      <c r="EB781" s="3"/>
      <c r="EC781" s="3"/>
      <c r="ED781" s="59"/>
    </row>
    <row r="782" spans="1:134">
      <c r="A782" s="62">
        <v>3503149</v>
      </c>
      <c r="B782" s="2" t="s">
        <v>5873</v>
      </c>
      <c r="C782" s="4">
        <v>1</v>
      </c>
      <c r="D782" s="2" t="s">
        <v>5638</v>
      </c>
      <c r="E782" s="2" t="s">
        <v>5755</v>
      </c>
      <c r="F782" s="2" t="s">
        <v>5638</v>
      </c>
      <c r="G782" s="2" t="s">
        <v>12746</v>
      </c>
      <c r="H782" s="2"/>
      <c r="I782" s="4" t="s">
        <v>5753</v>
      </c>
      <c r="J782" s="2" t="s">
        <v>17025</v>
      </c>
      <c r="K782" s="4" t="s">
        <v>5754</v>
      </c>
      <c r="L782" s="59" t="s">
        <v>6</v>
      </c>
      <c r="M782" s="4" t="s">
        <v>6574</v>
      </c>
      <c r="N782" s="2" t="s">
        <v>11931</v>
      </c>
      <c r="O782" s="4"/>
      <c r="P782" s="4" t="s">
        <v>12144</v>
      </c>
      <c r="Q782" s="2"/>
      <c r="R782" s="2" t="s">
        <v>12746</v>
      </c>
      <c r="U782" s="2"/>
      <c r="Y782">
        <v>280</v>
      </c>
      <c r="Z782">
        <v>45</v>
      </c>
      <c r="AA782">
        <v>1</v>
      </c>
      <c r="AB782">
        <v>6</v>
      </c>
      <c r="AC782">
        <v>2</v>
      </c>
      <c r="AL782" s="4">
        <f t="shared" si="92"/>
        <v>0</v>
      </c>
      <c r="AQ782" s="4">
        <f t="shared" si="89"/>
        <v>0</v>
      </c>
      <c r="AR782">
        <v>2</v>
      </c>
      <c r="AS782">
        <v>2</v>
      </c>
      <c r="AT782">
        <v>2</v>
      </c>
      <c r="AU782">
        <v>2</v>
      </c>
      <c r="AV782">
        <v>2</v>
      </c>
      <c r="AW782">
        <v>2</v>
      </c>
      <c r="AX782">
        <v>3</v>
      </c>
      <c r="AY782">
        <v>4</v>
      </c>
      <c r="AZ782">
        <v>4</v>
      </c>
      <c r="BA782">
        <v>4</v>
      </c>
      <c r="BB782">
        <v>4</v>
      </c>
      <c r="BC782">
        <v>6</v>
      </c>
      <c r="BD782" s="4">
        <f t="shared" si="90"/>
        <v>37</v>
      </c>
      <c r="BE782" s="2">
        <v>4819</v>
      </c>
      <c r="BF782">
        <f t="shared" si="93"/>
        <v>4819</v>
      </c>
      <c r="BG782" s="2">
        <v>2401</v>
      </c>
      <c r="BH782" s="2">
        <v>4481</v>
      </c>
      <c r="BI782">
        <v>100</v>
      </c>
      <c r="BJ782" s="50">
        <v>202</v>
      </c>
      <c r="BK782" s="4">
        <f t="shared" si="91"/>
        <v>4783</v>
      </c>
      <c r="BL782" s="2"/>
      <c r="BM782" s="49">
        <v>2250</v>
      </c>
      <c r="BN782" s="49">
        <v>10000</v>
      </c>
      <c r="BO782" t="s">
        <v>12005</v>
      </c>
      <c r="BV782" s="4"/>
      <c r="BW782" s="4"/>
      <c r="BX782" s="4"/>
      <c r="BY782" s="4"/>
      <c r="BZ782" s="4"/>
      <c r="CA782" s="4"/>
      <c r="CB782" s="4"/>
      <c r="CC782" s="4"/>
      <c r="CE782" s="4"/>
      <c r="CF782" s="2">
        <v>6000</v>
      </c>
      <c r="CG782" s="2"/>
      <c r="CH782" s="2"/>
      <c r="CW782" s="2"/>
      <c r="CX782" s="2">
        <v>6</v>
      </c>
      <c r="CY782" s="45">
        <v>33</v>
      </c>
      <c r="CZ782" s="45"/>
      <c r="DA782" s="45"/>
      <c r="DB782" s="2"/>
      <c r="DC782" s="2"/>
      <c r="DD782" s="2"/>
      <c r="DM782" s="2"/>
      <c r="DN782" s="2"/>
      <c r="DO782" s="2"/>
      <c r="DP782" s="2"/>
      <c r="DQ782" s="2"/>
      <c r="DR782" s="2"/>
      <c r="DS782" s="4"/>
      <c r="DT782" s="4"/>
      <c r="DU782" s="50">
        <v>6702</v>
      </c>
      <c r="DV782" s="50"/>
      <c r="DW782" s="50">
        <v>202</v>
      </c>
      <c r="DX782" t="s">
        <v>12498</v>
      </c>
      <c r="DY782" s="4" t="s">
        <v>33309</v>
      </c>
      <c r="DZ782" s="4"/>
      <c r="EA782" s="4"/>
      <c r="EB782" s="3"/>
      <c r="EC782" s="3"/>
      <c r="ED782" s="59"/>
    </row>
    <row r="783" spans="1:134">
      <c r="A783" s="62">
        <v>3503150</v>
      </c>
      <c r="B783" s="2" t="s">
        <v>5879</v>
      </c>
      <c r="C783" s="4">
        <v>1</v>
      </c>
      <c r="D783" s="59" t="s">
        <v>30238</v>
      </c>
      <c r="E783" s="2" t="s">
        <v>5641</v>
      </c>
      <c r="F783" s="2" t="s">
        <v>13143</v>
      </c>
      <c r="G783" s="2" t="s">
        <v>12144</v>
      </c>
      <c r="H783" s="2"/>
      <c r="I783" s="2" t="s">
        <v>5641</v>
      </c>
      <c r="J783" s="2" t="s">
        <v>17025</v>
      </c>
      <c r="K783" s="2" t="s">
        <v>5518</v>
      </c>
      <c r="L783" s="2" t="s">
        <v>5518</v>
      </c>
      <c r="M783" s="2"/>
      <c r="N783" s="2" t="s">
        <v>11731</v>
      </c>
      <c r="O783" s="4" t="s">
        <v>14642</v>
      </c>
      <c r="P783" s="4" t="s">
        <v>12144</v>
      </c>
      <c r="Q783" s="2"/>
      <c r="R783" s="2" t="s">
        <v>12746</v>
      </c>
      <c r="U783" s="2"/>
      <c r="Y783">
        <v>300</v>
      </c>
      <c r="Z783">
        <v>40</v>
      </c>
      <c r="AA783">
        <v>1</v>
      </c>
      <c r="AB783">
        <v>5</v>
      </c>
      <c r="AD783">
        <v>2</v>
      </c>
      <c r="AL783" s="4">
        <f t="shared" si="92"/>
        <v>2</v>
      </c>
      <c r="AM783">
        <v>2080</v>
      </c>
      <c r="AQ783" s="4">
        <f t="shared" si="89"/>
        <v>2080</v>
      </c>
      <c r="AR783">
        <v>6</v>
      </c>
      <c r="AS783">
        <v>5</v>
      </c>
      <c r="AT783">
        <v>5</v>
      </c>
      <c r="AU783">
        <v>6</v>
      </c>
      <c r="AV783">
        <v>5</v>
      </c>
      <c r="AW783">
        <v>7</v>
      </c>
      <c r="AX783">
        <v>11</v>
      </c>
      <c r="AY783">
        <v>10</v>
      </c>
      <c r="AZ783">
        <v>8</v>
      </c>
      <c r="BA783">
        <v>8</v>
      </c>
      <c r="BB783">
        <v>6</v>
      </c>
      <c r="BC783">
        <v>7</v>
      </c>
      <c r="BD783" s="4">
        <f t="shared" si="90"/>
        <v>84</v>
      </c>
      <c r="BE783" s="2">
        <v>7098</v>
      </c>
      <c r="BF783">
        <f t="shared" si="93"/>
        <v>9178</v>
      </c>
      <c r="BG783" s="2">
        <v>3871</v>
      </c>
      <c r="BH783" s="2">
        <v>2234</v>
      </c>
      <c r="BI783">
        <v>54</v>
      </c>
      <c r="BJ783" s="49">
        <v>127</v>
      </c>
      <c r="BK783" s="4">
        <f t="shared" si="91"/>
        <v>2415</v>
      </c>
      <c r="BL783" s="2"/>
      <c r="BM783" s="49">
        <v>748</v>
      </c>
      <c r="BN783" s="49">
        <v>16607</v>
      </c>
      <c r="BO783" t="s">
        <v>13626</v>
      </c>
      <c r="BV783" s="4"/>
      <c r="BW783" s="4"/>
      <c r="BX783" s="4"/>
      <c r="BY783" s="4"/>
      <c r="BZ783" s="4"/>
      <c r="CA783" s="4"/>
      <c r="CB783" s="4"/>
      <c r="CC783" s="4"/>
      <c r="CE783" s="4"/>
      <c r="CF783" s="2">
        <v>7188</v>
      </c>
      <c r="CG783" s="2"/>
      <c r="CH783" s="2"/>
      <c r="CW783" s="2"/>
      <c r="CX783" s="2">
        <v>8</v>
      </c>
      <c r="CY783" s="45">
        <v>30</v>
      </c>
      <c r="CZ783" s="45"/>
      <c r="DA783" s="45"/>
      <c r="DB783" s="2"/>
      <c r="DC783" s="2"/>
      <c r="DD783" s="2"/>
      <c r="DM783" s="2"/>
      <c r="DN783" s="2"/>
      <c r="DO783" s="2"/>
      <c r="DP783" s="2"/>
      <c r="DQ783" s="2"/>
      <c r="DR783" s="2"/>
      <c r="DS783" s="4"/>
      <c r="DT783" s="4"/>
      <c r="DU783" s="50">
        <v>522</v>
      </c>
      <c r="DV783" s="50"/>
      <c r="DW783" s="50">
        <v>127</v>
      </c>
      <c r="DX783" t="s">
        <v>12498</v>
      </c>
      <c r="DY783" s="4" t="s">
        <v>33310</v>
      </c>
      <c r="DZ783" s="4"/>
      <c r="EA783" s="4"/>
      <c r="EB783" s="3"/>
      <c r="EC783" s="3"/>
      <c r="ED783" s="59"/>
    </row>
    <row r="784" spans="1:134">
      <c r="A784" s="62">
        <v>3503151</v>
      </c>
      <c r="B784" s="2" t="s">
        <v>5762</v>
      </c>
      <c r="C784" s="4">
        <v>1</v>
      </c>
      <c r="D784" s="2" t="s">
        <v>5653</v>
      </c>
      <c r="E784" s="2" t="s">
        <v>5760</v>
      </c>
      <c r="F784" s="2"/>
      <c r="G784" s="2" t="s">
        <v>12144</v>
      </c>
      <c r="H784" s="2"/>
      <c r="I784" s="2" t="s">
        <v>5759</v>
      </c>
      <c r="J784" s="2" t="s">
        <v>17025</v>
      </c>
      <c r="K784" s="2" t="s">
        <v>5518</v>
      </c>
      <c r="L784" s="2" t="s">
        <v>5518</v>
      </c>
      <c r="M784" s="2"/>
      <c r="N784" s="2" t="s">
        <v>11731</v>
      </c>
      <c r="O784" s="4" t="s">
        <v>12637</v>
      </c>
      <c r="P784" s="4" t="s">
        <v>12144</v>
      </c>
      <c r="Q784" s="2"/>
      <c r="R784" s="2" t="s">
        <v>12746</v>
      </c>
      <c r="U784" s="2"/>
      <c r="Y784">
        <v>281</v>
      </c>
      <c r="Z784">
        <v>48</v>
      </c>
      <c r="AA784">
        <v>1</v>
      </c>
      <c r="AB784">
        <v>5</v>
      </c>
      <c r="AE784">
        <v>1</v>
      </c>
      <c r="AL784" s="4">
        <f t="shared" si="92"/>
        <v>1</v>
      </c>
      <c r="AN784">
        <v>2400</v>
      </c>
      <c r="AQ784" s="4">
        <f t="shared" si="89"/>
        <v>2400</v>
      </c>
      <c r="AR784">
        <v>8</v>
      </c>
      <c r="AS784">
        <v>15</v>
      </c>
      <c r="AT784">
        <v>16</v>
      </c>
      <c r="AU784">
        <v>14</v>
      </c>
      <c r="AV784">
        <v>13</v>
      </c>
      <c r="AW784">
        <v>12</v>
      </c>
      <c r="AX784">
        <v>13</v>
      </c>
      <c r="AY784">
        <v>12</v>
      </c>
      <c r="AZ784">
        <v>12</v>
      </c>
      <c r="BA784">
        <v>12</v>
      </c>
      <c r="BB784">
        <v>12</v>
      </c>
      <c r="BC784">
        <v>11</v>
      </c>
      <c r="BD784" s="4">
        <f t="shared" si="90"/>
        <v>150</v>
      </c>
      <c r="BE784" s="2">
        <v>13042</v>
      </c>
      <c r="BF784">
        <f t="shared" si="93"/>
        <v>15442</v>
      </c>
      <c r="BG784" s="2">
        <v>5766</v>
      </c>
      <c r="BH784" s="2">
        <v>24640</v>
      </c>
      <c r="BI784">
        <v>686</v>
      </c>
      <c r="BJ784" s="49">
        <v>1153</v>
      </c>
      <c r="BK784" s="4">
        <f t="shared" si="91"/>
        <v>26479</v>
      </c>
      <c r="BL784" s="2"/>
      <c r="BM784" s="49">
        <v>7086</v>
      </c>
      <c r="BN784" s="49">
        <v>57926</v>
      </c>
      <c r="BO784" t="s">
        <v>12005</v>
      </c>
      <c r="BV784" s="4"/>
      <c r="BW784" s="4"/>
      <c r="BX784" s="4"/>
      <c r="BY784" s="4"/>
      <c r="BZ784" s="4"/>
      <c r="CA784" s="4"/>
      <c r="CB784" s="4"/>
      <c r="CC784" s="4"/>
      <c r="CE784" s="4"/>
      <c r="CF784" s="2">
        <v>29316</v>
      </c>
      <c r="CG784" s="2"/>
      <c r="CH784" s="2"/>
      <c r="CW784" s="2"/>
      <c r="CX784" s="2">
        <v>7</v>
      </c>
      <c r="CY784" s="45">
        <v>137</v>
      </c>
      <c r="CZ784" s="45"/>
      <c r="DA784" s="45"/>
      <c r="DB784" s="2">
        <v>114</v>
      </c>
      <c r="DC784" s="2">
        <v>686</v>
      </c>
      <c r="DD784" s="2" t="s">
        <v>11986</v>
      </c>
      <c r="DE784" t="s">
        <v>12444</v>
      </c>
      <c r="DM784" s="2"/>
      <c r="DN784" s="2"/>
      <c r="DO784" s="2"/>
      <c r="DP784" s="2"/>
      <c r="DQ784" s="2"/>
      <c r="DR784" s="2"/>
      <c r="DS784" s="4"/>
      <c r="DT784" s="4"/>
      <c r="DU784" s="50"/>
      <c r="DV784" s="50"/>
      <c r="DW784" s="50">
        <v>1153</v>
      </c>
      <c r="DX784" t="s">
        <v>12498</v>
      </c>
      <c r="DY784" s="4" t="s">
        <v>33311</v>
      </c>
      <c r="DZ784" s="4"/>
      <c r="EA784" s="4"/>
      <c r="EB784" s="3"/>
      <c r="EC784" s="3"/>
      <c r="ED784" s="59"/>
    </row>
    <row r="785" spans="1:134">
      <c r="A785" s="62">
        <v>3503152</v>
      </c>
      <c r="B785" s="2" t="s">
        <v>5662</v>
      </c>
      <c r="C785" s="4">
        <v>1</v>
      </c>
      <c r="D785" s="4" t="s">
        <v>5542</v>
      </c>
      <c r="E785" s="4" t="s">
        <v>5888</v>
      </c>
      <c r="F785" s="2"/>
      <c r="G785" s="2" t="s">
        <v>12144</v>
      </c>
      <c r="H785" s="2"/>
      <c r="I785" s="2" t="s">
        <v>5887</v>
      </c>
      <c r="J785" s="2" t="s">
        <v>17025</v>
      </c>
      <c r="K785" s="2" t="s">
        <v>5518</v>
      </c>
      <c r="L785" s="2" t="s">
        <v>5518</v>
      </c>
      <c r="M785" s="2"/>
      <c r="N785" s="2" t="s">
        <v>11731</v>
      </c>
      <c r="O785" s="4"/>
      <c r="P785" s="4" t="s">
        <v>12144</v>
      </c>
      <c r="Q785" s="4"/>
      <c r="R785" s="2" t="s">
        <v>12746</v>
      </c>
      <c r="U785" s="2"/>
      <c r="Y785">
        <v>260</v>
      </c>
      <c r="Z785">
        <v>40</v>
      </c>
      <c r="AA785">
        <v>1</v>
      </c>
      <c r="AB785">
        <v>5</v>
      </c>
      <c r="AD785">
        <v>1</v>
      </c>
      <c r="AL785" s="4">
        <f t="shared" si="92"/>
        <v>1</v>
      </c>
      <c r="AM785">
        <v>1690</v>
      </c>
      <c r="AQ785" s="4">
        <f t="shared" si="89"/>
        <v>1690</v>
      </c>
      <c r="AR785">
        <v>1</v>
      </c>
      <c r="AS785">
        <v>1</v>
      </c>
      <c r="AT785">
        <v>1</v>
      </c>
      <c r="AU785">
        <v>1</v>
      </c>
      <c r="AV785">
        <v>1</v>
      </c>
      <c r="AW785">
        <v>1</v>
      </c>
      <c r="AX785">
        <v>1</v>
      </c>
      <c r="AY785">
        <v>1</v>
      </c>
      <c r="AZ785">
        <v>1</v>
      </c>
      <c r="BA785">
        <v>1</v>
      </c>
      <c r="BB785">
        <v>1</v>
      </c>
      <c r="BC785">
        <v>1</v>
      </c>
      <c r="BD785" s="4">
        <f t="shared" si="90"/>
        <v>12</v>
      </c>
      <c r="BE785" s="2">
        <v>1400</v>
      </c>
      <c r="BF785">
        <f t="shared" si="93"/>
        <v>3090</v>
      </c>
      <c r="BG785" s="2"/>
      <c r="BH785" s="2">
        <v>1880</v>
      </c>
      <c r="BI785">
        <v>15</v>
      </c>
      <c r="BJ785" s="49">
        <v>93</v>
      </c>
      <c r="BK785" s="4">
        <f t="shared" si="91"/>
        <v>1988</v>
      </c>
      <c r="BL785" s="2"/>
      <c r="BM785" s="49"/>
      <c r="BN785" s="49">
        <v>6619</v>
      </c>
      <c r="BO785" s="26" t="s">
        <v>4845</v>
      </c>
      <c r="BV785" s="4"/>
      <c r="BW785" s="4"/>
      <c r="BX785" s="4"/>
      <c r="BY785" s="4"/>
      <c r="BZ785" s="4"/>
      <c r="CA785" s="4"/>
      <c r="CB785" s="4"/>
      <c r="CC785" s="4"/>
      <c r="CE785" s="4"/>
      <c r="CF785" s="2">
        <v>5641</v>
      </c>
      <c r="CG785" s="2"/>
      <c r="CH785" s="2"/>
      <c r="CW785" s="2"/>
      <c r="CX785" s="2">
        <v>3</v>
      </c>
      <c r="CY785" s="45">
        <v>9</v>
      </c>
      <c r="CZ785" s="45"/>
      <c r="DA785" s="45"/>
      <c r="DB785" s="2">
        <v>6</v>
      </c>
      <c r="DC785" s="2">
        <v>30</v>
      </c>
      <c r="DD785" s="2" t="s">
        <v>11986</v>
      </c>
      <c r="DE785" t="s">
        <v>12328</v>
      </c>
      <c r="DM785" s="2"/>
      <c r="DN785" s="2"/>
      <c r="DO785" s="2"/>
      <c r="DP785" s="2"/>
      <c r="DQ785" s="2"/>
      <c r="DR785" s="2"/>
      <c r="DS785" s="4"/>
      <c r="DT785" s="4"/>
      <c r="DU785" s="50"/>
      <c r="DV785" s="50"/>
      <c r="DW785" s="50"/>
      <c r="DX785" t="s">
        <v>12498</v>
      </c>
      <c r="DY785" s="4" t="s">
        <v>33312</v>
      </c>
      <c r="DZ785" s="4" t="s">
        <v>33313</v>
      </c>
      <c r="EA785" s="4"/>
      <c r="EB785" s="3"/>
      <c r="EC785" s="3"/>
      <c r="ED785" s="59"/>
    </row>
    <row r="786" spans="1:134">
      <c r="A786" s="62">
        <v>3503153</v>
      </c>
      <c r="B786" s="2" t="s">
        <v>5897</v>
      </c>
      <c r="C786" s="4">
        <v>1</v>
      </c>
      <c r="D786" s="2" t="s">
        <v>5666</v>
      </c>
      <c r="E786" s="4" t="s">
        <v>5667</v>
      </c>
      <c r="F786" s="4" t="s">
        <v>13044</v>
      </c>
      <c r="G786" s="2" t="s">
        <v>12144</v>
      </c>
      <c r="H786" s="2"/>
      <c r="I786" s="4" t="s">
        <v>5667</v>
      </c>
      <c r="J786" s="2" t="s">
        <v>17025</v>
      </c>
      <c r="K786" s="2" t="s">
        <v>5518</v>
      </c>
      <c r="L786" s="2" t="s">
        <v>5518</v>
      </c>
      <c r="M786" s="2"/>
      <c r="N786" s="2" t="s">
        <v>11731</v>
      </c>
      <c r="O786" s="4"/>
      <c r="P786" s="4" t="s">
        <v>12144</v>
      </c>
      <c r="Q786" s="4"/>
      <c r="R786" s="2" t="s">
        <v>12746</v>
      </c>
      <c r="U786" s="2"/>
      <c r="Y786">
        <v>168</v>
      </c>
      <c r="Z786">
        <v>40</v>
      </c>
      <c r="AA786">
        <v>1</v>
      </c>
      <c r="AB786">
        <v>6</v>
      </c>
      <c r="AL786" s="4">
        <f t="shared" si="92"/>
        <v>0</v>
      </c>
      <c r="AQ786" s="4">
        <f t="shared" si="89"/>
        <v>0</v>
      </c>
      <c r="AR786">
        <v>1</v>
      </c>
      <c r="AS786">
        <v>1</v>
      </c>
      <c r="AT786">
        <v>1</v>
      </c>
      <c r="AU786">
        <v>1</v>
      </c>
      <c r="AV786">
        <v>1</v>
      </c>
      <c r="AW786">
        <v>1</v>
      </c>
      <c r="AX786">
        <v>1</v>
      </c>
      <c r="AY786">
        <v>1</v>
      </c>
      <c r="AZ786">
        <v>1</v>
      </c>
      <c r="BA786">
        <v>1</v>
      </c>
      <c r="BB786">
        <v>1</v>
      </c>
      <c r="BC786">
        <v>1</v>
      </c>
      <c r="BD786" s="4">
        <f t="shared" si="90"/>
        <v>12</v>
      </c>
      <c r="BE786" s="2">
        <v>1560</v>
      </c>
      <c r="BF786">
        <f t="shared" si="93"/>
        <v>1560</v>
      </c>
      <c r="BG786" s="2"/>
      <c r="BH786" s="2">
        <v>4567</v>
      </c>
      <c r="BJ786" s="49"/>
      <c r="BK786" s="4">
        <f t="shared" si="91"/>
        <v>4567</v>
      </c>
      <c r="BL786" s="2"/>
      <c r="BM786" s="49">
        <v>1500</v>
      </c>
      <c r="BN786" s="49">
        <v>9000</v>
      </c>
      <c r="BO786" t="s">
        <v>17097</v>
      </c>
      <c r="BV786" s="4"/>
      <c r="BW786" s="4"/>
      <c r="BX786" s="4"/>
      <c r="BY786" s="4"/>
      <c r="BZ786" s="4"/>
      <c r="CA786" s="4"/>
      <c r="CB786" s="4"/>
      <c r="CC786" s="4"/>
      <c r="CE786" s="4"/>
      <c r="CF786" s="2"/>
      <c r="CG786" s="2"/>
      <c r="CH786" s="2"/>
      <c r="CW786" s="2"/>
      <c r="CX786" s="2"/>
      <c r="CY786" s="45"/>
      <c r="CZ786" s="45"/>
      <c r="DA786" s="45"/>
      <c r="DB786" s="2"/>
      <c r="DC786" s="2"/>
      <c r="DD786" s="2"/>
      <c r="DM786" s="2"/>
      <c r="DN786" s="2"/>
      <c r="DO786" s="2"/>
      <c r="DP786" s="2"/>
      <c r="DQ786" s="2"/>
      <c r="DR786" s="2"/>
      <c r="DS786" s="4"/>
      <c r="DT786" s="4"/>
      <c r="DU786" s="50"/>
      <c r="DV786" s="50"/>
      <c r="DW786" s="50"/>
      <c r="DX786" t="s">
        <v>12498</v>
      </c>
      <c r="DY786" s="4" t="s">
        <v>33314</v>
      </c>
      <c r="DZ786" s="4"/>
      <c r="EA786" s="4" t="s">
        <v>33315</v>
      </c>
      <c r="EB786" s="3"/>
      <c r="EC786" s="3"/>
      <c r="ED786" s="59"/>
    </row>
    <row r="787" spans="1:134">
      <c r="A787" s="62">
        <v>3503154</v>
      </c>
      <c r="B787" s="2" t="s">
        <v>5783</v>
      </c>
      <c r="C787" s="4">
        <v>1</v>
      </c>
      <c r="D787" s="58" t="s">
        <v>30333</v>
      </c>
      <c r="E787" s="2" t="s">
        <v>5900</v>
      </c>
      <c r="F787" s="2" t="s">
        <v>5784</v>
      </c>
      <c r="G787" s="2" t="s">
        <v>12144</v>
      </c>
      <c r="H787" s="2"/>
      <c r="I787" s="4" t="s">
        <v>5785</v>
      </c>
      <c r="J787" s="2" t="s">
        <v>17025</v>
      </c>
      <c r="K787" s="4" t="s">
        <v>5552</v>
      </c>
      <c r="L787" s="4" t="s">
        <v>5518</v>
      </c>
      <c r="M787" s="4"/>
      <c r="N787" s="2" t="s">
        <v>11731</v>
      </c>
      <c r="O787" s="4"/>
      <c r="P787" s="4" t="s">
        <v>12144</v>
      </c>
      <c r="Q787" s="2"/>
      <c r="R787" s="2" t="s">
        <v>12746</v>
      </c>
      <c r="U787" s="2"/>
      <c r="Y787">
        <v>310</v>
      </c>
      <c r="Z787">
        <v>50</v>
      </c>
      <c r="AA787">
        <v>1</v>
      </c>
      <c r="AB787">
        <v>6</v>
      </c>
      <c r="AD787">
        <v>3</v>
      </c>
      <c r="AL787" s="4">
        <f t="shared" si="92"/>
        <v>3</v>
      </c>
      <c r="AM787">
        <v>19285</v>
      </c>
      <c r="AQ787" s="4">
        <f t="shared" ref="AQ787:AQ818" si="94">IF(B787="","",SUM(AM787:AP787))</f>
        <v>19285</v>
      </c>
      <c r="AR787">
        <v>4</v>
      </c>
      <c r="AS787">
        <v>4</v>
      </c>
      <c r="AT787">
        <v>4</v>
      </c>
      <c r="AU787">
        <v>4</v>
      </c>
      <c r="AV787">
        <v>4</v>
      </c>
      <c r="AW787">
        <v>4</v>
      </c>
      <c r="AX787">
        <v>4</v>
      </c>
      <c r="AY787">
        <v>4</v>
      </c>
      <c r="AZ787">
        <v>4</v>
      </c>
      <c r="BA787">
        <v>4</v>
      </c>
      <c r="BB787">
        <v>4</v>
      </c>
      <c r="BC787">
        <v>4</v>
      </c>
      <c r="BD787" s="4">
        <f t="shared" ref="BD787:BD818" si="95">IF(B787="","",SUM(AR787:BC787))</f>
        <v>48</v>
      </c>
      <c r="BE787" s="2">
        <v>6475</v>
      </c>
      <c r="BF787">
        <f t="shared" si="93"/>
        <v>25760</v>
      </c>
      <c r="BG787" s="2">
        <v>6264</v>
      </c>
      <c r="BH787" s="2">
        <v>6128</v>
      </c>
      <c r="BI787">
        <v>30</v>
      </c>
      <c r="BJ787" s="49"/>
      <c r="BK787" s="4">
        <f t="shared" si="91"/>
        <v>6158</v>
      </c>
      <c r="BL787" s="2"/>
      <c r="BM787" s="49">
        <v>1012</v>
      </c>
      <c r="BN787" s="49">
        <v>40680</v>
      </c>
      <c r="BO787" s="3" t="s">
        <v>12448</v>
      </c>
      <c r="BV787" s="4"/>
      <c r="BW787" s="4"/>
      <c r="BX787" s="4"/>
      <c r="BY787" s="4"/>
      <c r="BZ787" s="4"/>
      <c r="CA787" s="4"/>
      <c r="CB787" s="4"/>
      <c r="CC787" s="4"/>
      <c r="CE787" s="4"/>
      <c r="CF787" s="2">
        <v>40330</v>
      </c>
      <c r="CG787" s="2"/>
      <c r="CH787" s="2"/>
      <c r="CP787">
        <v>1</v>
      </c>
      <c r="CQ787">
        <v>3</v>
      </c>
      <c r="CW787" s="2"/>
      <c r="CX787" s="2"/>
      <c r="CY787" s="45"/>
      <c r="CZ787" s="45"/>
      <c r="DA787" s="45"/>
      <c r="DB787" s="2"/>
      <c r="DC787" s="2"/>
      <c r="DD787" s="2"/>
      <c r="DM787" s="2"/>
      <c r="DN787" s="2"/>
      <c r="DO787" s="2"/>
      <c r="DP787" s="2"/>
      <c r="DQ787" s="2"/>
      <c r="DR787" s="2"/>
      <c r="DS787" s="4"/>
      <c r="DT787" s="4"/>
      <c r="DU787" s="50"/>
      <c r="DV787" s="50"/>
      <c r="DW787" s="50"/>
      <c r="DX787" t="s">
        <v>12498</v>
      </c>
      <c r="DY787" s="4" t="s">
        <v>33316</v>
      </c>
      <c r="DZ787" s="4"/>
      <c r="EA787" s="4"/>
      <c r="EB787" s="3"/>
      <c r="EC787" s="3"/>
      <c r="ED787" s="59"/>
    </row>
    <row r="788" spans="1:134">
      <c r="A788" s="62">
        <v>3503119</v>
      </c>
      <c r="B788" s="2" t="s">
        <v>5491</v>
      </c>
      <c r="C788" s="4">
        <v>1</v>
      </c>
      <c r="D788" s="2" t="s">
        <v>5744</v>
      </c>
      <c r="E788" s="2" t="s">
        <v>5626</v>
      </c>
      <c r="F788" s="2" t="s">
        <v>5745</v>
      </c>
      <c r="G788" s="2" t="s">
        <v>12746</v>
      </c>
      <c r="H788" s="2"/>
      <c r="I788" s="2" t="s">
        <v>5508</v>
      </c>
      <c r="J788" s="2" t="s">
        <v>17025</v>
      </c>
      <c r="K788" s="2" t="s">
        <v>5494</v>
      </c>
      <c r="L788" s="2" t="s">
        <v>392</v>
      </c>
      <c r="M788" s="2"/>
      <c r="N788" t="s">
        <v>8297</v>
      </c>
      <c r="O788" s="4"/>
      <c r="P788" s="4" t="s">
        <v>12144</v>
      </c>
      <c r="Q788" s="2"/>
      <c r="R788" s="2" t="s">
        <v>12746</v>
      </c>
      <c r="U788" s="2"/>
      <c r="Y788">
        <v>269</v>
      </c>
      <c r="Z788">
        <v>50</v>
      </c>
      <c r="AA788">
        <v>1</v>
      </c>
      <c r="AB788">
        <v>5</v>
      </c>
      <c r="AC788">
        <v>1</v>
      </c>
      <c r="AL788" s="4">
        <f t="shared" si="92"/>
        <v>0</v>
      </c>
      <c r="AQ788" s="4">
        <f t="shared" si="94"/>
        <v>0</v>
      </c>
      <c r="AR788">
        <v>1</v>
      </c>
      <c r="AS788">
        <v>1</v>
      </c>
      <c r="AT788">
        <v>1</v>
      </c>
      <c r="AU788">
        <v>1</v>
      </c>
      <c r="AV788">
        <v>1</v>
      </c>
      <c r="AW788">
        <v>1</v>
      </c>
      <c r="AX788">
        <v>1</v>
      </c>
      <c r="AY788">
        <v>1</v>
      </c>
      <c r="AZ788">
        <v>1</v>
      </c>
      <c r="BA788">
        <v>1</v>
      </c>
      <c r="BB788">
        <v>1</v>
      </c>
      <c r="BC788">
        <v>1</v>
      </c>
      <c r="BD788" s="4">
        <f t="shared" si="95"/>
        <v>12</v>
      </c>
      <c r="BE788" s="2">
        <v>865</v>
      </c>
      <c r="BF788">
        <f t="shared" si="93"/>
        <v>865</v>
      </c>
      <c r="BG788" s="2">
        <v>875</v>
      </c>
      <c r="BH788" s="2">
        <v>9065</v>
      </c>
      <c r="BI788">
        <v>120</v>
      </c>
      <c r="BJ788" s="49">
        <v>12</v>
      </c>
      <c r="BK788" s="4">
        <f t="shared" si="91"/>
        <v>9197</v>
      </c>
      <c r="BL788" s="2"/>
      <c r="BM788" s="49">
        <v>1981</v>
      </c>
      <c r="BN788" s="49">
        <v>29247</v>
      </c>
      <c r="BO788" t="s">
        <v>13626</v>
      </c>
      <c r="BV788" s="4"/>
      <c r="BW788" s="4"/>
      <c r="BX788" s="4"/>
      <c r="BY788" s="4"/>
      <c r="BZ788" s="4"/>
      <c r="CA788" s="4"/>
      <c r="CB788" s="4"/>
      <c r="CC788" s="4"/>
      <c r="CE788" s="4"/>
      <c r="CF788" s="2">
        <v>17963</v>
      </c>
      <c r="CG788" s="2"/>
      <c r="CH788" s="2"/>
      <c r="CP788">
        <v>1</v>
      </c>
      <c r="CQ788" s="23">
        <v>2.25</v>
      </c>
      <c r="CW788" s="2"/>
      <c r="CX788" s="2"/>
      <c r="CY788" s="45"/>
      <c r="CZ788" s="45"/>
      <c r="DA788" s="45"/>
      <c r="DB788" s="2">
        <v>20</v>
      </c>
      <c r="DC788" s="2">
        <v>120</v>
      </c>
      <c r="DD788" s="2" t="s">
        <v>11986</v>
      </c>
      <c r="DE788" t="s">
        <v>12328</v>
      </c>
      <c r="DM788" s="2"/>
      <c r="DN788" s="2"/>
      <c r="DO788" s="2"/>
      <c r="DP788" s="2"/>
      <c r="DQ788" s="2"/>
      <c r="DR788" s="2"/>
      <c r="DS788" s="4"/>
      <c r="DT788" s="4"/>
      <c r="DU788" s="50"/>
      <c r="DV788" s="50"/>
      <c r="DW788" s="50"/>
      <c r="DX788" t="s">
        <v>12498</v>
      </c>
      <c r="DY788" s="4"/>
      <c r="DZ788" s="4"/>
      <c r="EA788" s="4"/>
      <c r="EB788" s="3"/>
      <c r="EC788" s="3"/>
      <c r="ED788" s="59"/>
    </row>
    <row r="789" spans="1:134">
      <c r="A789" s="62">
        <v>3503155</v>
      </c>
      <c r="B789" s="2" t="s">
        <v>5781</v>
      </c>
      <c r="C789" s="4">
        <v>1</v>
      </c>
      <c r="D789" s="4" t="s">
        <v>5782</v>
      </c>
      <c r="E789" s="58" t="s">
        <v>29893</v>
      </c>
      <c r="F789" s="4" t="s">
        <v>5782</v>
      </c>
      <c r="G789" s="2" t="s">
        <v>12746</v>
      </c>
      <c r="H789" s="2"/>
      <c r="I789" s="4" t="s">
        <v>5899</v>
      </c>
      <c r="J789" s="2" t="s">
        <v>17025</v>
      </c>
      <c r="K789" s="2" t="s">
        <v>5550</v>
      </c>
      <c r="L789" s="58" t="s">
        <v>29522</v>
      </c>
      <c r="M789" s="58"/>
      <c r="N789" s="2" t="s">
        <v>11731</v>
      </c>
      <c r="O789" s="4"/>
      <c r="P789" s="4" t="s">
        <v>12746</v>
      </c>
      <c r="Q789" s="58" t="s">
        <v>29892</v>
      </c>
      <c r="R789" s="2" t="s">
        <v>12746</v>
      </c>
      <c r="U789" s="2"/>
      <c r="Y789">
        <v>200</v>
      </c>
      <c r="Z789">
        <v>40</v>
      </c>
      <c r="AA789">
        <v>1</v>
      </c>
      <c r="AB789">
        <v>5</v>
      </c>
      <c r="AC789">
        <v>1</v>
      </c>
      <c r="AE789">
        <v>1</v>
      </c>
      <c r="AL789" s="4">
        <f t="shared" si="92"/>
        <v>1</v>
      </c>
      <c r="AN789">
        <v>1300</v>
      </c>
      <c r="AQ789" s="4">
        <f t="shared" si="94"/>
        <v>1300</v>
      </c>
      <c r="AR789">
        <v>4</v>
      </c>
      <c r="AS789">
        <v>4</v>
      </c>
      <c r="AT789">
        <v>4</v>
      </c>
      <c r="AU789">
        <v>8</v>
      </c>
      <c r="AV789">
        <v>6</v>
      </c>
      <c r="AW789">
        <v>9</v>
      </c>
      <c r="AX789">
        <v>9</v>
      </c>
      <c r="AY789">
        <v>17</v>
      </c>
      <c r="AZ789">
        <v>11</v>
      </c>
      <c r="BA789">
        <v>10</v>
      </c>
      <c r="BB789">
        <v>9</v>
      </c>
      <c r="BC789">
        <v>8</v>
      </c>
      <c r="BD789" s="4">
        <f t="shared" si="95"/>
        <v>99</v>
      </c>
      <c r="BE789" s="2">
        <v>8245</v>
      </c>
      <c r="BF789">
        <f t="shared" si="93"/>
        <v>9545</v>
      </c>
      <c r="BG789" s="2">
        <v>6340</v>
      </c>
      <c r="BH789" s="2">
        <v>11803</v>
      </c>
      <c r="BI789">
        <v>559</v>
      </c>
      <c r="BJ789" s="49">
        <v>507</v>
      </c>
      <c r="BK789" s="4">
        <f t="shared" si="91"/>
        <v>12869</v>
      </c>
      <c r="BL789" s="2"/>
      <c r="BM789" s="49">
        <v>3686</v>
      </c>
      <c r="BN789" s="49">
        <v>15482</v>
      </c>
      <c r="BO789" t="s">
        <v>12005</v>
      </c>
      <c r="BP789">
        <v>943</v>
      </c>
      <c r="BQ789">
        <v>9241</v>
      </c>
      <c r="BR789" t="s">
        <v>5551</v>
      </c>
      <c r="BV789" s="4"/>
      <c r="BW789" s="4"/>
      <c r="BX789" s="4"/>
      <c r="BY789" s="4"/>
      <c r="BZ789" s="4"/>
      <c r="CA789" s="4"/>
      <c r="CB789" s="4"/>
      <c r="CC789" s="4"/>
      <c r="CE789" s="4"/>
      <c r="CF789" s="2">
        <v>9545</v>
      </c>
      <c r="CG789" s="2"/>
      <c r="CH789" s="2"/>
      <c r="CW789" s="2"/>
      <c r="CX789" s="2">
        <v>8</v>
      </c>
      <c r="CY789" s="45">
        <v>30</v>
      </c>
      <c r="CZ789" s="45"/>
      <c r="DA789" s="45"/>
      <c r="DB789" s="2">
        <v>80</v>
      </c>
      <c r="DC789" s="2">
        <v>400</v>
      </c>
      <c r="DD789" s="2" t="s">
        <v>11986</v>
      </c>
      <c r="DE789" t="s">
        <v>12328</v>
      </c>
      <c r="DM789" s="2"/>
      <c r="DN789" s="2"/>
      <c r="DO789" s="2"/>
      <c r="DP789" s="2"/>
      <c r="DQ789" s="2"/>
      <c r="DR789" s="2"/>
      <c r="DS789" s="4"/>
      <c r="DT789" s="4"/>
      <c r="DU789" s="50"/>
      <c r="DV789" s="50"/>
      <c r="DW789" s="50">
        <v>800</v>
      </c>
      <c r="DX789" t="s">
        <v>12498</v>
      </c>
      <c r="DY789" s="4"/>
      <c r="DZ789" s="4"/>
      <c r="EA789" s="4"/>
      <c r="EB789" s="3"/>
      <c r="EC789" s="3"/>
      <c r="ED789" s="59"/>
    </row>
    <row r="790" spans="1:134">
      <c r="A790" s="62">
        <v>3503156</v>
      </c>
      <c r="B790" s="2" t="s">
        <v>5547</v>
      </c>
      <c r="C790" s="4">
        <v>1</v>
      </c>
      <c r="D790" s="2"/>
      <c r="E790" s="2" t="s">
        <v>5554</v>
      </c>
      <c r="F790" s="2" t="s">
        <v>5548</v>
      </c>
      <c r="G790" s="2" t="s">
        <v>12144</v>
      </c>
      <c r="H790" s="2"/>
      <c r="I790" s="2" t="s">
        <v>5553</v>
      </c>
      <c r="J790" s="2" t="s">
        <v>17025</v>
      </c>
      <c r="K790" s="2" t="s">
        <v>5518</v>
      </c>
      <c r="L790" s="2" t="s">
        <v>5518</v>
      </c>
      <c r="M790" s="2"/>
      <c r="N790" s="2" t="s">
        <v>11731</v>
      </c>
      <c r="O790" s="4"/>
      <c r="P790" s="4" t="s">
        <v>12144</v>
      </c>
      <c r="Q790" s="2"/>
      <c r="R790" s="2" t="s">
        <v>12746</v>
      </c>
      <c r="U790" s="2"/>
      <c r="Y790">
        <v>300</v>
      </c>
      <c r="Z790">
        <v>40</v>
      </c>
      <c r="AA790">
        <v>1</v>
      </c>
      <c r="AB790">
        <v>5</v>
      </c>
      <c r="AD790">
        <v>3</v>
      </c>
      <c r="AL790" s="4">
        <f t="shared" si="92"/>
        <v>3</v>
      </c>
      <c r="AM790">
        <v>8865</v>
      </c>
      <c r="AQ790" s="4">
        <f t="shared" si="94"/>
        <v>8865</v>
      </c>
      <c r="AR790">
        <v>1</v>
      </c>
      <c r="AS790">
        <v>1</v>
      </c>
      <c r="AT790">
        <v>4</v>
      </c>
      <c r="AU790">
        <v>4</v>
      </c>
      <c r="AV790">
        <v>2</v>
      </c>
      <c r="AW790">
        <v>3</v>
      </c>
      <c r="AX790">
        <v>3</v>
      </c>
      <c r="AY790">
        <v>4</v>
      </c>
      <c r="AZ790">
        <v>3</v>
      </c>
      <c r="BA790">
        <v>2</v>
      </c>
      <c r="BB790">
        <v>3</v>
      </c>
      <c r="BC790">
        <v>6</v>
      </c>
      <c r="BD790" s="4">
        <f t="shared" si="95"/>
        <v>36</v>
      </c>
      <c r="BE790" s="2">
        <v>3025</v>
      </c>
      <c r="BF790">
        <f t="shared" si="93"/>
        <v>11890</v>
      </c>
      <c r="BG790" s="2">
        <v>949</v>
      </c>
      <c r="BH790" s="2">
        <v>6027</v>
      </c>
      <c r="BI790">
        <v>229</v>
      </c>
      <c r="BJ790" s="49">
        <v>218</v>
      </c>
      <c r="BK790" s="4">
        <f t="shared" si="91"/>
        <v>6474</v>
      </c>
      <c r="BL790" s="2"/>
      <c r="BM790" s="49">
        <v>871</v>
      </c>
      <c r="BN790" s="49">
        <v>17416</v>
      </c>
      <c r="BO790" t="s">
        <v>5674</v>
      </c>
      <c r="BP790">
        <v>7520</v>
      </c>
      <c r="BQ790">
        <v>2256</v>
      </c>
      <c r="BR790" t="s">
        <v>5803</v>
      </c>
      <c r="BV790" s="4"/>
      <c r="BW790" s="4"/>
      <c r="BX790" s="4"/>
      <c r="BY790" s="4"/>
      <c r="BZ790" s="4"/>
      <c r="CA790" s="4"/>
      <c r="CB790" s="4"/>
      <c r="CC790" s="4"/>
      <c r="CE790" s="4"/>
      <c r="CF790" s="2">
        <v>8616</v>
      </c>
      <c r="CG790" s="2"/>
      <c r="CH790" s="2"/>
      <c r="CW790" s="2"/>
      <c r="CX790" s="2">
        <v>6</v>
      </c>
      <c r="CY790" s="45">
        <v>20</v>
      </c>
      <c r="CZ790" s="45"/>
      <c r="DA790" s="45"/>
      <c r="DB790" s="2">
        <v>15</v>
      </c>
      <c r="DC790" s="2">
        <v>120</v>
      </c>
      <c r="DD790" s="2" t="s">
        <v>11986</v>
      </c>
      <c r="DE790" t="s">
        <v>12328</v>
      </c>
      <c r="DF790">
        <v>190</v>
      </c>
      <c r="DG790">
        <v>109</v>
      </c>
      <c r="DH790" s="4" t="s">
        <v>12305</v>
      </c>
      <c r="DI790" t="s">
        <v>9980</v>
      </c>
      <c r="DM790" s="2"/>
      <c r="DN790" s="2"/>
      <c r="DO790" s="2"/>
      <c r="DP790" s="2"/>
      <c r="DQ790" s="2"/>
      <c r="DR790" s="2"/>
      <c r="DS790" s="4"/>
      <c r="DT790" s="4"/>
      <c r="DU790" s="50">
        <v>4850</v>
      </c>
      <c r="DV790" s="50"/>
      <c r="DW790" s="50">
        <v>218</v>
      </c>
      <c r="DX790" t="s">
        <v>12498</v>
      </c>
      <c r="DY790" s="4" t="s">
        <v>33317</v>
      </c>
      <c r="DZ790" s="4"/>
      <c r="EA790" s="4"/>
      <c r="EB790" s="3"/>
      <c r="EC790" s="3"/>
      <c r="ED790" s="59"/>
    </row>
    <row r="791" spans="1:134">
      <c r="A791" s="62">
        <v>3503157</v>
      </c>
      <c r="B791" s="2" t="s">
        <v>6047</v>
      </c>
      <c r="C791" s="4"/>
      <c r="D791" s="2" t="s">
        <v>8888</v>
      </c>
      <c r="E791" s="4" t="s">
        <v>5313</v>
      </c>
      <c r="F791" s="2" t="s">
        <v>6048</v>
      </c>
      <c r="G791" s="2" t="s">
        <v>12746</v>
      </c>
      <c r="H791" s="2"/>
      <c r="I791" s="4" t="s">
        <v>5806</v>
      </c>
      <c r="J791" s="2" t="s">
        <v>17025</v>
      </c>
      <c r="K791" s="2" t="s">
        <v>5518</v>
      </c>
      <c r="L791" s="2" t="s">
        <v>5518</v>
      </c>
      <c r="M791" s="2"/>
      <c r="N791" s="2" t="s">
        <v>11731</v>
      </c>
      <c r="O791" s="4"/>
      <c r="P791" s="4" t="s">
        <v>12746</v>
      </c>
      <c r="Q791" s="4"/>
      <c r="R791" s="2" t="s">
        <v>12746</v>
      </c>
      <c r="U791" s="2"/>
      <c r="Y791">
        <v>250</v>
      </c>
      <c r="Z791">
        <v>40</v>
      </c>
      <c r="AA791">
        <v>1</v>
      </c>
      <c r="AB791">
        <v>5</v>
      </c>
      <c r="AC791">
        <v>1</v>
      </c>
      <c r="AL791" s="4">
        <f t="shared" si="92"/>
        <v>0</v>
      </c>
      <c r="AQ791" s="4">
        <f t="shared" si="94"/>
        <v>0</v>
      </c>
      <c r="AR791">
        <v>6</v>
      </c>
      <c r="AS791">
        <v>6</v>
      </c>
      <c r="AT791">
        <v>6</v>
      </c>
      <c r="AU791">
        <v>6</v>
      </c>
      <c r="AV791">
        <v>6</v>
      </c>
      <c r="AW791">
        <v>6</v>
      </c>
      <c r="AX791">
        <v>6</v>
      </c>
      <c r="AY791">
        <v>6</v>
      </c>
      <c r="AZ791">
        <v>6</v>
      </c>
      <c r="BA791">
        <v>6</v>
      </c>
      <c r="BB791">
        <v>6</v>
      </c>
      <c r="BC791">
        <v>6</v>
      </c>
      <c r="BD791" s="4">
        <f t="shared" si="95"/>
        <v>72</v>
      </c>
      <c r="BE791" s="2">
        <v>2815</v>
      </c>
      <c r="BF791">
        <f t="shared" si="93"/>
        <v>2815</v>
      </c>
      <c r="BG791" s="2">
        <v>3399</v>
      </c>
      <c r="BH791" s="2">
        <v>7421</v>
      </c>
      <c r="BI791">
        <v>240</v>
      </c>
      <c r="BJ791" s="49">
        <v>408</v>
      </c>
      <c r="BK791" s="26">
        <v>8089</v>
      </c>
      <c r="BL791" s="2"/>
      <c r="BM791" s="49">
        <v>3723</v>
      </c>
      <c r="BN791" s="49">
        <v>20408</v>
      </c>
      <c r="BO791" t="s">
        <v>12005</v>
      </c>
      <c r="BV791" s="4"/>
      <c r="BW791" s="4"/>
      <c r="BX791" s="4"/>
      <c r="BY791" s="4"/>
      <c r="BZ791" s="4"/>
      <c r="CA791" s="4"/>
      <c r="CB791" s="4"/>
      <c r="CC791" s="4"/>
      <c r="CE791" s="4"/>
      <c r="CF791" s="2">
        <v>14602</v>
      </c>
      <c r="CG791" s="2"/>
      <c r="CH791" s="2"/>
      <c r="CW791" s="2"/>
      <c r="CX791" s="2">
        <v>6</v>
      </c>
      <c r="CY791" s="45">
        <v>40</v>
      </c>
      <c r="CZ791" s="45"/>
      <c r="DA791" s="45"/>
      <c r="DB791" s="2">
        <v>60</v>
      </c>
      <c r="DC791" s="2">
        <v>240</v>
      </c>
      <c r="DD791" s="2" t="s">
        <v>11905</v>
      </c>
      <c r="DE791" t="s">
        <v>12152</v>
      </c>
      <c r="DM791" s="2"/>
      <c r="DN791" s="2"/>
      <c r="DO791" s="2"/>
      <c r="DP791" s="2"/>
      <c r="DQ791" s="2"/>
      <c r="DR791" s="2"/>
      <c r="DS791" s="4"/>
      <c r="DT791" s="4"/>
      <c r="DU791" s="50"/>
      <c r="DV791" s="50"/>
      <c r="DW791" s="50">
        <v>408</v>
      </c>
      <c r="DX791" t="s">
        <v>12498</v>
      </c>
      <c r="DY791" s="4"/>
      <c r="DZ791" s="4"/>
      <c r="EA791" s="4" t="s">
        <v>33318</v>
      </c>
      <c r="EB791" s="3"/>
      <c r="EC791" s="3"/>
      <c r="ED791" s="59"/>
    </row>
    <row r="792" spans="1:134">
      <c r="A792" s="62">
        <v>3503158</v>
      </c>
      <c r="B792" s="2" t="s">
        <v>5800</v>
      </c>
      <c r="C792" s="4">
        <v>1</v>
      </c>
      <c r="D792" s="2" t="s">
        <v>5314</v>
      </c>
      <c r="E792" s="2" t="s">
        <v>5580</v>
      </c>
      <c r="F792" s="2" t="s">
        <v>5435</v>
      </c>
      <c r="G792" s="2" t="s">
        <v>12746</v>
      </c>
      <c r="H792" s="2"/>
      <c r="I792" s="2" t="s">
        <v>5695</v>
      </c>
      <c r="J792" s="2" t="s">
        <v>17025</v>
      </c>
      <c r="K792" s="2" t="s">
        <v>5518</v>
      </c>
      <c r="L792" s="2" t="s">
        <v>5518</v>
      </c>
      <c r="M792" s="2"/>
      <c r="N792" s="2" t="s">
        <v>11731</v>
      </c>
      <c r="O792" s="4"/>
      <c r="P792" s="4" t="s">
        <v>12144</v>
      </c>
      <c r="Q792" s="2"/>
      <c r="R792" s="2" t="s">
        <v>12746</v>
      </c>
      <c r="U792" s="2"/>
      <c r="Y792">
        <v>152</v>
      </c>
      <c r="Z792">
        <v>40</v>
      </c>
      <c r="AA792">
        <v>1</v>
      </c>
      <c r="AB792">
        <v>5</v>
      </c>
      <c r="AC792">
        <v>1</v>
      </c>
      <c r="AE792">
        <v>1</v>
      </c>
      <c r="AH792">
        <v>1</v>
      </c>
      <c r="AI792">
        <v>1</v>
      </c>
      <c r="AJ792">
        <v>1</v>
      </c>
      <c r="AK792">
        <v>1</v>
      </c>
      <c r="AL792" s="4">
        <f t="shared" si="92"/>
        <v>1</v>
      </c>
      <c r="AN792">
        <v>869</v>
      </c>
      <c r="AP792">
        <v>400</v>
      </c>
      <c r="AQ792" s="4">
        <f t="shared" si="94"/>
        <v>1269</v>
      </c>
      <c r="AR792">
        <v>7</v>
      </c>
      <c r="AS792">
        <v>2</v>
      </c>
      <c r="AV792">
        <v>7</v>
      </c>
      <c r="AW792">
        <v>7</v>
      </c>
      <c r="AX792">
        <v>7</v>
      </c>
      <c r="AY792">
        <v>7</v>
      </c>
      <c r="AZ792">
        <v>7</v>
      </c>
      <c r="BA792">
        <v>7</v>
      </c>
      <c r="BB792">
        <v>7</v>
      </c>
      <c r="BC792">
        <v>6</v>
      </c>
      <c r="BD792" s="4">
        <f t="shared" si="95"/>
        <v>64</v>
      </c>
      <c r="BE792" s="2">
        <v>1727</v>
      </c>
      <c r="BF792">
        <f t="shared" si="93"/>
        <v>2996</v>
      </c>
      <c r="BG792" s="2">
        <v>843</v>
      </c>
      <c r="BH792" s="2">
        <v>4327</v>
      </c>
      <c r="BJ792" s="49">
        <v>254</v>
      </c>
      <c r="BK792" s="4">
        <f t="shared" ref="BK792:BK823" si="96">IF(B792="","",SUM(BH792:BJ792))</f>
        <v>4581</v>
      </c>
      <c r="BL792" s="2"/>
      <c r="BM792" s="49">
        <v>1776</v>
      </c>
      <c r="BN792" s="49">
        <v>10117</v>
      </c>
      <c r="BO792" t="s">
        <v>12005</v>
      </c>
      <c r="BP792">
        <v>94</v>
      </c>
      <c r="BQ792">
        <v>802</v>
      </c>
      <c r="BR792" t="s">
        <v>12539</v>
      </c>
      <c r="BS792">
        <v>92</v>
      </c>
      <c r="BT792">
        <v>200</v>
      </c>
      <c r="BU792" t="s">
        <v>5573</v>
      </c>
      <c r="BV792" s="4"/>
      <c r="BW792" s="4"/>
      <c r="BX792" s="4"/>
      <c r="BY792" s="4"/>
      <c r="BZ792" s="4"/>
      <c r="CA792" s="4"/>
      <c r="CB792" s="4"/>
      <c r="CC792" s="4"/>
      <c r="CE792" s="4"/>
      <c r="CF792" s="2">
        <v>5450</v>
      </c>
      <c r="CG792" s="2"/>
      <c r="CH792" s="2"/>
      <c r="CW792" s="2"/>
      <c r="CX792" s="2">
        <v>3</v>
      </c>
      <c r="CY792" s="45">
        <v>58</v>
      </c>
      <c r="CZ792" s="45"/>
      <c r="DA792" s="45"/>
      <c r="DB792" s="2"/>
      <c r="DC792" s="2"/>
      <c r="DD792" s="2"/>
      <c r="DM792" s="2"/>
      <c r="DN792" s="2"/>
      <c r="DO792" s="2"/>
      <c r="DP792" s="2"/>
      <c r="DQ792" s="2"/>
      <c r="DR792" s="2"/>
      <c r="DS792" s="4"/>
      <c r="DT792" s="4"/>
      <c r="DU792" s="50">
        <v>4160</v>
      </c>
      <c r="DV792" s="50"/>
      <c r="DW792" s="50">
        <v>254</v>
      </c>
      <c r="DX792" t="s">
        <v>12498</v>
      </c>
      <c r="DY792" s="84" t="s">
        <v>33319</v>
      </c>
      <c r="DZ792" s="4"/>
      <c r="EA792" s="4"/>
      <c r="EB792" s="3"/>
      <c r="EC792" s="3"/>
      <c r="ED792" s="59"/>
    </row>
    <row r="793" spans="1:134">
      <c r="A793" s="62">
        <v>3503159</v>
      </c>
      <c r="B793" s="2" t="s">
        <v>5590</v>
      </c>
      <c r="C793" s="4">
        <v>1</v>
      </c>
      <c r="D793" s="59" t="s">
        <v>30092</v>
      </c>
      <c r="E793" s="2" t="s">
        <v>5579</v>
      </c>
      <c r="F793" s="2" t="s">
        <v>5581</v>
      </c>
      <c r="G793" s="2" t="s">
        <v>12144</v>
      </c>
      <c r="I793" s="2" t="s">
        <v>5685</v>
      </c>
      <c r="J793" s="2" t="s">
        <v>17025</v>
      </c>
      <c r="K793" s="2" t="s">
        <v>5518</v>
      </c>
      <c r="L793" s="2" t="s">
        <v>5518</v>
      </c>
      <c r="N793" s="2" t="s">
        <v>11731</v>
      </c>
      <c r="O793" s="4"/>
      <c r="P793" s="4" t="s">
        <v>12144</v>
      </c>
      <c r="Q793" s="2"/>
      <c r="R793" s="4" t="s">
        <v>12144</v>
      </c>
      <c r="S793" s="4" t="s">
        <v>5582</v>
      </c>
      <c r="Y793">
        <v>258</v>
      </c>
      <c r="Z793">
        <v>50</v>
      </c>
      <c r="AA793">
        <v>1</v>
      </c>
      <c r="AB793">
        <v>6</v>
      </c>
      <c r="AE793">
        <v>1</v>
      </c>
      <c r="AG793">
        <v>1</v>
      </c>
      <c r="AH793">
        <v>1</v>
      </c>
      <c r="AI793">
        <v>1</v>
      </c>
      <c r="AJ793">
        <v>1</v>
      </c>
      <c r="AK793">
        <v>1</v>
      </c>
      <c r="AL793" s="4">
        <f t="shared" si="92"/>
        <v>2</v>
      </c>
      <c r="AN793">
        <v>2008</v>
      </c>
      <c r="AP793">
        <v>1000</v>
      </c>
      <c r="AQ793" s="4">
        <f t="shared" si="94"/>
        <v>3008</v>
      </c>
      <c r="AR793">
        <v>1</v>
      </c>
      <c r="AS793">
        <v>1</v>
      </c>
      <c r="AT793">
        <v>1</v>
      </c>
      <c r="AU793">
        <v>1</v>
      </c>
      <c r="AV793">
        <v>1</v>
      </c>
      <c r="AW793">
        <v>1</v>
      </c>
      <c r="AX793">
        <v>1</v>
      </c>
      <c r="AY793">
        <v>1</v>
      </c>
      <c r="AZ793">
        <v>1</v>
      </c>
      <c r="BA793">
        <v>1</v>
      </c>
      <c r="BB793">
        <v>2</v>
      </c>
      <c r="BC793">
        <v>1</v>
      </c>
      <c r="BD793" s="4">
        <f t="shared" si="95"/>
        <v>13</v>
      </c>
      <c r="BE793" s="2">
        <v>440</v>
      </c>
      <c r="BF793">
        <f t="shared" si="93"/>
        <v>3448</v>
      </c>
      <c r="BG793" s="2">
        <v>400</v>
      </c>
      <c r="BH793" s="2">
        <v>1547</v>
      </c>
      <c r="BI793">
        <v>36</v>
      </c>
      <c r="BJ793" s="49">
        <v>81</v>
      </c>
      <c r="BK793" s="4">
        <f t="shared" si="96"/>
        <v>1664</v>
      </c>
      <c r="BL793" s="2"/>
      <c r="BM793" s="49">
        <v>282</v>
      </c>
      <c r="BN793" s="49">
        <v>8472</v>
      </c>
      <c r="BO793" s="3" t="s">
        <v>12610</v>
      </c>
      <c r="CE793" s="4"/>
      <c r="CF793" s="2">
        <v>6539</v>
      </c>
      <c r="CG793" s="2"/>
      <c r="CH793" s="2"/>
      <c r="CW793" s="2"/>
      <c r="CX793" s="2">
        <v>1</v>
      </c>
      <c r="CY793" s="45">
        <v>5</v>
      </c>
      <c r="CZ793" s="45"/>
      <c r="DA793" s="45"/>
      <c r="DB793" s="2">
        <v>6</v>
      </c>
      <c r="DC793" s="41">
        <v>36.299999999999997</v>
      </c>
      <c r="DD793" s="2" t="s">
        <v>11986</v>
      </c>
      <c r="DE793" t="s">
        <v>12328</v>
      </c>
      <c r="DM793" s="2"/>
      <c r="DU793" s="50">
        <v>372</v>
      </c>
      <c r="DV793" s="50"/>
      <c r="DW793" s="50">
        <v>81</v>
      </c>
      <c r="DX793" t="s">
        <v>12498</v>
      </c>
      <c r="DY793" s="4" t="s">
        <v>33320</v>
      </c>
      <c r="DZ793" s="4"/>
      <c r="EA793" s="4"/>
    </row>
    <row r="794" spans="1:134">
      <c r="A794" s="62">
        <v>3503160</v>
      </c>
      <c r="B794" s="2" t="s">
        <v>5458</v>
      </c>
      <c r="C794" s="4">
        <v>1</v>
      </c>
      <c r="D794" s="2" t="s">
        <v>6054</v>
      </c>
      <c r="E794" s="2" t="s">
        <v>6056</v>
      </c>
      <c r="F794" s="4" t="s">
        <v>6055</v>
      </c>
      <c r="G794" s="2" t="s">
        <v>12144</v>
      </c>
      <c r="H794" s="2"/>
      <c r="I794" s="2" t="s">
        <v>8761</v>
      </c>
      <c r="J794" s="2" t="s">
        <v>17025</v>
      </c>
      <c r="K794" s="2" t="s">
        <v>8761</v>
      </c>
      <c r="L794" s="2" t="s">
        <v>8761</v>
      </c>
      <c r="N794" s="2" t="s">
        <v>11731</v>
      </c>
      <c r="O794" s="4"/>
      <c r="P794" s="4" t="s">
        <v>12144</v>
      </c>
      <c r="Q794" s="2"/>
      <c r="R794" s="2" t="s">
        <v>12746</v>
      </c>
      <c r="Y794">
        <v>200</v>
      </c>
      <c r="Z794">
        <v>44</v>
      </c>
      <c r="AA794">
        <v>1</v>
      </c>
      <c r="AB794" s="23">
        <v>5.5</v>
      </c>
      <c r="AE794">
        <v>1</v>
      </c>
      <c r="AG794">
        <v>1</v>
      </c>
      <c r="AH794">
        <v>2</v>
      </c>
      <c r="AI794">
        <v>2</v>
      </c>
      <c r="AJ794">
        <v>2</v>
      </c>
      <c r="AK794">
        <v>1</v>
      </c>
      <c r="AL794" s="4">
        <f t="shared" si="92"/>
        <v>2</v>
      </c>
      <c r="AN794">
        <v>1357</v>
      </c>
      <c r="AP794">
        <v>967</v>
      </c>
      <c r="AQ794" s="4">
        <f t="shared" si="94"/>
        <v>2324</v>
      </c>
      <c r="AR794">
        <v>2</v>
      </c>
      <c r="AS794">
        <v>2</v>
      </c>
      <c r="AT794">
        <v>2</v>
      </c>
      <c r="AU794">
        <v>2</v>
      </c>
      <c r="AV794">
        <v>2</v>
      </c>
      <c r="AW794">
        <v>2</v>
      </c>
      <c r="AX794">
        <v>2</v>
      </c>
      <c r="AY794">
        <v>2</v>
      </c>
      <c r="AZ794">
        <v>2</v>
      </c>
      <c r="BA794">
        <v>2</v>
      </c>
      <c r="BB794">
        <v>2</v>
      </c>
      <c r="BC794">
        <v>2</v>
      </c>
      <c r="BD794" s="4">
        <f t="shared" si="95"/>
        <v>24</v>
      </c>
      <c r="BE794" s="2">
        <v>1685</v>
      </c>
      <c r="BF794">
        <f t="shared" si="93"/>
        <v>4009</v>
      </c>
      <c r="BG794" s="2">
        <v>1854</v>
      </c>
      <c r="BH794" s="2">
        <v>2150</v>
      </c>
      <c r="BI794">
        <v>30</v>
      </c>
      <c r="BJ794" s="49">
        <v>149</v>
      </c>
      <c r="BK794" s="4">
        <f t="shared" si="96"/>
        <v>2329</v>
      </c>
      <c r="BL794" s="2"/>
      <c r="BM794" s="49">
        <v>1539</v>
      </c>
      <c r="BN794" s="49">
        <v>7307</v>
      </c>
      <c r="BO794" s="3" t="s">
        <v>12001</v>
      </c>
      <c r="CE794" s="4"/>
      <c r="CF794" s="2">
        <v>2491</v>
      </c>
      <c r="CG794" s="2"/>
      <c r="CH794" s="2"/>
      <c r="CW794" s="2"/>
      <c r="CX794" s="2">
        <v>1</v>
      </c>
      <c r="CY794" s="45">
        <v>20</v>
      </c>
      <c r="CZ794" s="45"/>
      <c r="DA794" s="45"/>
      <c r="DB794" s="2">
        <v>6</v>
      </c>
      <c r="DC794" s="2">
        <v>30</v>
      </c>
      <c r="DD794" s="2" t="s">
        <v>11986</v>
      </c>
      <c r="DE794" t="s">
        <v>12328</v>
      </c>
      <c r="DM794" s="2"/>
      <c r="DU794" s="50">
        <v>2555</v>
      </c>
      <c r="DV794" s="50"/>
      <c r="DW794" s="50">
        <v>149.46</v>
      </c>
      <c r="DX794" t="s">
        <v>12498</v>
      </c>
      <c r="DY794" s="4" t="s">
        <v>33321</v>
      </c>
      <c r="DZ794" s="4"/>
      <c r="EA794" s="4" t="s">
        <v>33322</v>
      </c>
    </row>
    <row r="795" spans="1:134">
      <c r="A795" s="62">
        <v>3503161</v>
      </c>
      <c r="B795" s="2" t="s">
        <v>5682</v>
      </c>
      <c r="C795" s="4">
        <v>1</v>
      </c>
      <c r="D795" s="2" t="s">
        <v>5930</v>
      </c>
      <c r="E795" s="2" t="s">
        <v>5697</v>
      </c>
      <c r="F795" s="2" t="s">
        <v>5687</v>
      </c>
      <c r="G795" s="2" t="s">
        <v>12746</v>
      </c>
      <c r="H795" s="2"/>
      <c r="I795" s="2" t="s">
        <v>5688</v>
      </c>
      <c r="J795" s="2" t="s">
        <v>17025</v>
      </c>
      <c r="K795" s="2" t="s">
        <v>5570</v>
      </c>
      <c r="L795" s="2" t="s">
        <v>5570</v>
      </c>
      <c r="N795" s="2" t="s">
        <v>11731</v>
      </c>
      <c r="O795" s="4"/>
      <c r="P795" s="4" t="s">
        <v>12144</v>
      </c>
      <c r="Q795" s="2"/>
      <c r="R795" s="2" t="s">
        <v>12746</v>
      </c>
      <c r="Y795">
        <v>98</v>
      </c>
      <c r="Z795">
        <v>32</v>
      </c>
      <c r="AA795">
        <v>1</v>
      </c>
      <c r="AB795">
        <v>4</v>
      </c>
      <c r="AC795">
        <v>1</v>
      </c>
      <c r="AL795" s="4">
        <f t="shared" si="92"/>
        <v>0</v>
      </c>
      <c r="AQ795" s="4">
        <f t="shared" si="94"/>
        <v>0</v>
      </c>
      <c r="AR795">
        <v>1</v>
      </c>
      <c r="AS795">
        <v>1</v>
      </c>
      <c r="AT795">
        <v>1</v>
      </c>
      <c r="AU795">
        <v>1</v>
      </c>
      <c r="AV795">
        <v>2</v>
      </c>
      <c r="AW795">
        <v>2</v>
      </c>
      <c r="AX795">
        <v>3</v>
      </c>
      <c r="AY795">
        <v>3</v>
      </c>
      <c r="AZ795">
        <v>3</v>
      </c>
      <c r="BA795">
        <v>6</v>
      </c>
      <c r="BB795">
        <v>5</v>
      </c>
      <c r="BC795">
        <v>4</v>
      </c>
      <c r="BD795" s="4">
        <f t="shared" si="95"/>
        <v>32</v>
      </c>
      <c r="BE795" s="2">
        <v>1866</v>
      </c>
      <c r="BF795">
        <f t="shared" si="93"/>
        <v>1866</v>
      </c>
      <c r="BG795" s="2">
        <v>437</v>
      </c>
      <c r="BH795" s="2">
        <v>4403</v>
      </c>
      <c r="BI795">
        <v>26</v>
      </c>
      <c r="BJ795" s="49">
        <v>334</v>
      </c>
      <c r="BK795" s="4">
        <f t="shared" si="96"/>
        <v>4763</v>
      </c>
      <c r="BL795" s="2"/>
      <c r="BM795" s="49">
        <v>2625</v>
      </c>
      <c r="BN795" s="49">
        <v>14661</v>
      </c>
      <c r="BO795" t="s">
        <v>12005</v>
      </c>
      <c r="CE795" s="4"/>
      <c r="CF795" s="2">
        <v>5701</v>
      </c>
      <c r="CG795" s="2"/>
      <c r="CH795" s="2"/>
      <c r="CW795" s="2"/>
      <c r="CX795" s="2">
        <v>1</v>
      </c>
      <c r="CY795" s="45">
        <v>15</v>
      </c>
      <c r="CZ795" s="45"/>
      <c r="DA795" s="45"/>
      <c r="DB795" s="2"/>
      <c r="DC795" s="2"/>
      <c r="DD795" s="2"/>
      <c r="DM795" s="2"/>
      <c r="DU795" s="50">
        <v>6000</v>
      </c>
      <c r="DV795" s="50"/>
      <c r="DW795" s="50">
        <v>334</v>
      </c>
      <c r="DX795" t="s">
        <v>12498</v>
      </c>
      <c r="DY795" s="4"/>
      <c r="DZ795" s="4"/>
      <c r="EA795" s="4" t="s">
        <v>33237</v>
      </c>
    </row>
    <row r="796" spans="1:134">
      <c r="A796" s="62">
        <v>3503162</v>
      </c>
      <c r="B796" s="2" t="s">
        <v>5692</v>
      </c>
      <c r="C796" s="4">
        <v>2</v>
      </c>
      <c r="D796" s="4" t="s">
        <v>5691</v>
      </c>
      <c r="E796" s="2" t="s">
        <v>5583</v>
      </c>
      <c r="G796" s="2" t="s">
        <v>12144</v>
      </c>
      <c r="H796" s="2" t="s">
        <v>12144</v>
      </c>
      <c r="I796" s="2" t="s">
        <v>6500</v>
      </c>
      <c r="J796" s="2" t="s">
        <v>17025</v>
      </c>
      <c r="K796" s="2" t="s">
        <v>6500</v>
      </c>
      <c r="L796" s="2" t="s">
        <v>6500</v>
      </c>
      <c r="N796" s="2" t="s">
        <v>11731</v>
      </c>
      <c r="O796" s="4"/>
      <c r="P796" s="4" t="s">
        <v>12144</v>
      </c>
      <c r="Q796" s="2"/>
      <c r="R796" s="2" t="s">
        <v>12746</v>
      </c>
      <c r="Y796">
        <v>312</v>
      </c>
      <c r="Z796">
        <v>60</v>
      </c>
      <c r="AA796">
        <v>1</v>
      </c>
      <c r="AB796">
        <v>6</v>
      </c>
      <c r="AD796">
        <v>1</v>
      </c>
      <c r="AE796">
        <v>2</v>
      </c>
      <c r="AG796">
        <v>2</v>
      </c>
      <c r="AK796">
        <v>2</v>
      </c>
      <c r="AL796" s="4">
        <f t="shared" si="92"/>
        <v>5</v>
      </c>
      <c r="AM796">
        <v>10000</v>
      </c>
      <c r="AN796">
        <v>2900</v>
      </c>
      <c r="AP796">
        <v>1716</v>
      </c>
      <c r="AQ796" s="4">
        <f t="shared" si="94"/>
        <v>14616</v>
      </c>
      <c r="AR796">
        <v>4</v>
      </c>
      <c r="AS796">
        <v>6</v>
      </c>
      <c r="AT796">
        <v>8</v>
      </c>
      <c r="AU796">
        <v>10</v>
      </c>
      <c r="AV796">
        <v>10</v>
      </c>
      <c r="AW796">
        <v>10</v>
      </c>
      <c r="AX796">
        <v>10</v>
      </c>
      <c r="AY796">
        <v>10</v>
      </c>
      <c r="AZ796">
        <v>10</v>
      </c>
      <c r="BA796">
        <v>11</v>
      </c>
      <c r="BB796">
        <v>10</v>
      </c>
      <c r="BC796">
        <v>8</v>
      </c>
      <c r="BD796" s="4">
        <f t="shared" si="95"/>
        <v>107</v>
      </c>
      <c r="BE796" s="2">
        <v>8700</v>
      </c>
      <c r="BF796">
        <f t="shared" si="93"/>
        <v>23316</v>
      </c>
      <c r="BG796" s="2">
        <v>5944</v>
      </c>
      <c r="BH796" s="2">
        <v>88556</v>
      </c>
      <c r="BI796">
        <v>63</v>
      </c>
      <c r="BJ796" s="49">
        <v>1002</v>
      </c>
      <c r="BK796" s="4">
        <f t="shared" si="96"/>
        <v>89621</v>
      </c>
      <c r="BL796" s="2"/>
      <c r="BM796" s="49">
        <v>731</v>
      </c>
      <c r="BN796" s="49">
        <v>3741</v>
      </c>
      <c r="BO796" s="3" t="s">
        <v>12001</v>
      </c>
      <c r="BP796">
        <v>23615</v>
      </c>
      <c r="BQ796">
        <v>118075</v>
      </c>
      <c r="BR796" t="s">
        <v>15744</v>
      </c>
      <c r="CE796" s="4"/>
      <c r="CF796" s="2">
        <v>63850</v>
      </c>
      <c r="CG796" s="2"/>
      <c r="CH796" s="2"/>
      <c r="CW796" s="2"/>
      <c r="CX796" s="2">
        <v>7</v>
      </c>
      <c r="CY796" s="45">
        <v>76</v>
      </c>
      <c r="CZ796" s="45"/>
      <c r="DA796" s="45"/>
      <c r="DB796" s="2">
        <v>10</v>
      </c>
      <c r="DC796" s="2">
        <v>63</v>
      </c>
      <c r="DD796" s="2" t="s">
        <v>11986</v>
      </c>
      <c r="DE796" t="s">
        <v>12328</v>
      </c>
      <c r="DM796" s="2"/>
      <c r="DU796" s="50">
        <v>25000</v>
      </c>
      <c r="DV796" s="50"/>
      <c r="DW796" s="50">
        <v>1002</v>
      </c>
      <c r="DX796" t="s">
        <v>12498</v>
      </c>
      <c r="DY796" s="4" t="s">
        <v>33238</v>
      </c>
      <c r="DZ796" s="4"/>
      <c r="EA796" s="4"/>
    </row>
    <row r="797" spans="1:134">
      <c r="A797" s="62">
        <v>3503163</v>
      </c>
      <c r="B797" s="2" t="s">
        <v>5933</v>
      </c>
      <c r="C797" s="4">
        <v>1</v>
      </c>
      <c r="D797" s="4" t="s">
        <v>5934</v>
      </c>
      <c r="E797" s="4" t="s">
        <v>5605</v>
      </c>
      <c r="F797" s="4" t="s">
        <v>5819</v>
      </c>
      <c r="G797" s="2" t="s">
        <v>12746</v>
      </c>
      <c r="H797" s="2"/>
      <c r="I797" s="2" t="s">
        <v>5820</v>
      </c>
      <c r="J797" s="2" t="s">
        <v>17025</v>
      </c>
      <c r="K797" s="2" t="s">
        <v>5599</v>
      </c>
      <c r="L797" s="2" t="s">
        <v>5599</v>
      </c>
      <c r="N797" s="2" t="s">
        <v>11731</v>
      </c>
      <c r="O797" s="4" t="s">
        <v>5605</v>
      </c>
      <c r="P797" s="4" t="s">
        <v>12144</v>
      </c>
      <c r="Q797" s="4"/>
      <c r="R797" s="2" t="s">
        <v>12746</v>
      </c>
      <c r="Y797">
        <v>90</v>
      </c>
      <c r="Z797">
        <v>40</v>
      </c>
      <c r="AA797">
        <v>1</v>
      </c>
      <c r="AB797">
        <v>5</v>
      </c>
      <c r="AC797">
        <v>1</v>
      </c>
      <c r="AE797">
        <v>1</v>
      </c>
      <c r="AL797" s="4">
        <f t="shared" si="92"/>
        <v>1</v>
      </c>
      <c r="AN797">
        <v>100</v>
      </c>
      <c r="AQ797" s="4">
        <f t="shared" si="94"/>
        <v>100</v>
      </c>
      <c r="AW797">
        <v>4</v>
      </c>
      <c r="AX797">
        <v>4</v>
      </c>
      <c r="AY797">
        <v>4</v>
      </c>
      <c r="AZ797">
        <v>4</v>
      </c>
      <c r="BD797" s="4">
        <f t="shared" si="95"/>
        <v>16</v>
      </c>
      <c r="BE797" s="2">
        <v>1450</v>
      </c>
      <c r="BF797">
        <f t="shared" si="93"/>
        <v>1550</v>
      </c>
      <c r="BG797" s="2">
        <v>570</v>
      </c>
      <c r="BH797" s="2">
        <v>3285</v>
      </c>
      <c r="BJ797" s="49">
        <v>321</v>
      </c>
      <c r="BK797" s="4">
        <f t="shared" si="96"/>
        <v>3606</v>
      </c>
      <c r="BL797" s="2"/>
      <c r="BM797" s="49">
        <v>1467</v>
      </c>
      <c r="BN797" s="49">
        <v>9036</v>
      </c>
      <c r="BO797" t="s">
        <v>12005</v>
      </c>
      <c r="CE797" s="4"/>
      <c r="CF797" s="2">
        <v>3450</v>
      </c>
      <c r="CG797" s="2"/>
      <c r="CH797" s="2"/>
      <c r="CW797" s="2"/>
      <c r="CX797" s="2">
        <v>14</v>
      </c>
      <c r="CY797" s="45">
        <v>103.5</v>
      </c>
      <c r="CZ797" s="45"/>
      <c r="DA797" s="45"/>
      <c r="DB797" s="2"/>
      <c r="DC797" s="2"/>
      <c r="DD797" s="2"/>
      <c r="DM797" s="2"/>
      <c r="DW797" s="50">
        <v>321</v>
      </c>
      <c r="DX797" t="s">
        <v>12498</v>
      </c>
      <c r="DY797" s="4" t="s">
        <v>33239</v>
      </c>
      <c r="DZ797" s="4"/>
      <c r="EA797" s="4" t="s">
        <v>33423</v>
      </c>
    </row>
    <row r="798" spans="1:134">
      <c r="A798" s="62">
        <v>3503164</v>
      </c>
      <c r="B798" s="2" t="s">
        <v>5474</v>
      </c>
      <c r="C798" s="4"/>
      <c r="D798" s="2" t="s">
        <v>5476</v>
      </c>
      <c r="E798" s="4" t="s">
        <v>5711</v>
      </c>
      <c r="F798" s="2" t="s">
        <v>13143</v>
      </c>
      <c r="G798" s="2" t="s">
        <v>12144</v>
      </c>
      <c r="H798" s="2"/>
      <c r="I798" s="2" t="s">
        <v>5707</v>
      </c>
      <c r="J798" s="2" t="s">
        <v>17025</v>
      </c>
      <c r="K798" s="2" t="s">
        <v>7482</v>
      </c>
      <c r="L798" s="2" t="s">
        <v>7482</v>
      </c>
      <c r="N798" s="2" t="s">
        <v>11731</v>
      </c>
      <c r="O798" s="4"/>
      <c r="P798" s="4" t="s">
        <v>12144</v>
      </c>
      <c r="Q798" s="4"/>
      <c r="R798" s="2" t="s">
        <v>12746</v>
      </c>
      <c r="T798" s="3" t="s">
        <v>12144</v>
      </c>
      <c r="V798" s="3" t="s">
        <v>12746</v>
      </c>
      <c r="X798" s="3" t="s">
        <v>5950</v>
      </c>
      <c r="Y798">
        <v>225</v>
      </c>
      <c r="Z798">
        <v>48</v>
      </c>
      <c r="AA798">
        <v>1</v>
      </c>
      <c r="AB798">
        <v>6</v>
      </c>
      <c r="AE798">
        <v>3</v>
      </c>
      <c r="AG798">
        <v>2</v>
      </c>
      <c r="AI798">
        <v>1</v>
      </c>
      <c r="AJ798">
        <v>1</v>
      </c>
      <c r="AK798">
        <v>2</v>
      </c>
      <c r="AL798" s="4">
        <f t="shared" si="92"/>
        <v>5</v>
      </c>
      <c r="AN798">
        <v>9800</v>
      </c>
      <c r="AP798">
        <v>1185</v>
      </c>
      <c r="AQ798" s="4">
        <f t="shared" si="94"/>
        <v>10985</v>
      </c>
      <c r="AU798">
        <v>14</v>
      </c>
      <c r="AV798">
        <v>17</v>
      </c>
      <c r="AW798">
        <v>15</v>
      </c>
      <c r="AX798">
        <v>13</v>
      </c>
      <c r="AY798">
        <v>13</v>
      </c>
      <c r="AZ798">
        <v>19</v>
      </c>
      <c r="BA798">
        <v>16</v>
      </c>
      <c r="BB798">
        <v>24</v>
      </c>
      <c r="BC798">
        <v>40</v>
      </c>
      <c r="BD798" s="4">
        <f t="shared" si="95"/>
        <v>171</v>
      </c>
      <c r="BE798" s="2">
        <v>44887</v>
      </c>
      <c r="BF798">
        <f t="shared" si="93"/>
        <v>55872</v>
      </c>
      <c r="BG798" s="2"/>
      <c r="BH798" s="2">
        <v>48336</v>
      </c>
      <c r="BI798">
        <v>750</v>
      </c>
      <c r="BJ798" s="49">
        <v>1382</v>
      </c>
      <c r="BK798" s="4">
        <f t="shared" si="96"/>
        <v>50468</v>
      </c>
      <c r="BL798" s="2"/>
      <c r="BM798" s="49">
        <v>6080</v>
      </c>
      <c r="BN798" s="49">
        <v>79031</v>
      </c>
      <c r="BO798" s="3" t="s">
        <v>13549</v>
      </c>
      <c r="CE798" s="4"/>
      <c r="CF798" s="2"/>
      <c r="CG798" s="2"/>
      <c r="CH798" s="2"/>
      <c r="CW798" s="2"/>
      <c r="CX798" s="2">
        <v>10</v>
      </c>
      <c r="CY798" s="45">
        <v>125</v>
      </c>
      <c r="CZ798" s="45"/>
      <c r="DA798" s="45"/>
      <c r="DB798" s="2"/>
      <c r="DC798" s="2">
        <v>750</v>
      </c>
      <c r="DD798" s="2" t="s">
        <v>11986</v>
      </c>
      <c r="DE798" t="s">
        <v>12328</v>
      </c>
      <c r="DM798" s="2"/>
      <c r="DX798" t="s">
        <v>12498</v>
      </c>
      <c r="DY798" s="4" t="s">
        <v>33424</v>
      </c>
      <c r="DZ798" s="4"/>
      <c r="EA798" s="4"/>
    </row>
    <row r="799" spans="1:134">
      <c r="A799" s="62">
        <v>3503120</v>
      </c>
      <c r="B799" s="2" t="s">
        <v>5874</v>
      </c>
      <c r="C799" s="4">
        <v>1</v>
      </c>
      <c r="D799" s="2" t="s">
        <v>5062</v>
      </c>
      <c r="E799" s="2" t="s">
        <v>5870</v>
      </c>
      <c r="F799" s="2" t="s">
        <v>5639</v>
      </c>
      <c r="G799" s="2" t="s">
        <v>12746</v>
      </c>
      <c r="H799" s="2"/>
      <c r="I799" s="2" t="s">
        <v>5869</v>
      </c>
      <c r="J799" s="2" t="s">
        <v>17025</v>
      </c>
      <c r="K799" s="2" t="s">
        <v>11731</v>
      </c>
      <c r="L799" s="2" t="s">
        <v>11731</v>
      </c>
      <c r="M799" s="2"/>
      <c r="N799" t="s">
        <v>8621</v>
      </c>
      <c r="O799" s="4" t="s">
        <v>12637</v>
      </c>
      <c r="P799" s="4" t="s">
        <v>12144</v>
      </c>
      <c r="Q799" s="2"/>
      <c r="R799" s="2" t="s">
        <v>12746</v>
      </c>
      <c r="U799" s="2"/>
      <c r="Y799">
        <v>285</v>
      </c>
      <c r="Z799">
        <v>45</v>
      </c>
      <c r="AA799">
        <v>1</v>
      </c>
      <c r="AB799" s="23">
        <v>5.5</v>
      </c>
      <c r="AC799">
        <v>1</v>
      </c>
      <c r="AL799" s="4">
        <f t="shared" si="92"/>
        <v>0</v>
      </c>
      <c r="AQ799" s="4">
        <f t="shared" si="94"/>
        <v>0</v>
      </c>
      <c r="AR799">
        <v>2</v>
      </c>
      <c r="AS799">
        <v>2</v>
      </c>
      <c r="AT799">
        <v>2</v>
      </c>
      <c r="AU799">
        <v>2</v>
      </c>
      <c r="AV799">
        <v>2</v>
      </c>
      <c r="AW799">
        <v>2</v>
      </c>
      <c r="AX799">
        <v>2</v>
      </c>
      <c r="AY799">
        <v>2</v>
      </c>
      <c r="AZ799">
        <v>2</v>
      </c>
      <c r="BA799">
        <v>2</v>
      </c>
      <c r="BB799">
        <v>2</v>
      </c>
      <c r="BC799">
        <v>2</v>
      </c>
      <c r="BD799" s="4">
        <f t="shared" si="95"/>
        <v>24</v>
      </c>
      <c r="BE799" s="2">
        <v>2800</v>
      </c>
      <c r="BF799">
        <f t="shared" si="93"/>
        <v>2800</v>
      </c>
      <c r="BG799" s="2">
        <v>2312</v>
      </c>
      <c r="BH799" s="2">
        <v>828</v>
      </c>
      <c r="BI799">
        <v>31</v>
      </c>
      <c r="BJ799" s="49">
        <v>36</v>
      </c>
      <c r="BK799" s="4">
        <f t="shared" si="96"/>
        <v>895</v>
      </c>
      <c r="BL799" s="2"/>
      <c r="BM799" s="49">
        <v>125</v>
      </c>
      <c r="BN799" s="49">
        <v>11250</v>
      </c>
      <c r="BO799" t="s">
        <v>12448</v>
      </c>
      <c r="BV799" s="4"/>
      <c r="BW799" s="4"/>
      <c r="BX799" s="4"/>
      <c r="BY799" s="4"/>
      <c r="BZ799" s="4"/>
      <c r="CA799" s="4"/>
      <c r="CB799" s="4"/>
      <c r="CC799" s="4"/>
      <c r="CE799" s="4"/>
      <c r="CF799" s="2">
        <v>10000</v>
      </c>
      <c r="CG799" s="2"/>
      <c r="CH799" s="2"/>
      <c r="CW799" s="2"/>
      <c r="CX799" s="2">
        <v>2</v>
      </c>
      <c r="CY799" s="38">
        <v>0.5</v>
      </c>
      <c r="CZ799" s="45"/>
      <c r="DA799" s="45"/>
      <c r="DB799" s="2">
        <v>5</v>
      </c>
      <c r="DC799" s="2">
        <v>31</v>
      </c>
      <c r="DD799" s="2" t="s">
        <v>11986</v>
      </c>
      <c r="DE799" t="s">
        <v>12328</v>
      </c>
      <c r="DM799" s="2"/>
      <c r="DN799" s="2"/>
      <c r="DO799" s="2"/>
      <c r="DP799" s="2"/>
      <c r="DQ799" s="2"/>
      <c r="DR799" s="2"/>
      <c r="DS799" s="4"/>
      <c r="DT799" s="4"/>
      <c r="DU799" s="50">
        <v>144</v>
      </c>
      <c r="DV799" s="50"/>
      <c r="DW799" s="50">
        <v>36</v>
      </c>
      <c r="DX799" t="s">
        <v>12498</v>
      </c>
      <c r="DY799" s="4"/>
      <c r="DZ799" s="4"/>
      <c r="EA799" s="4"/>
      <c r="EB799" s="3"/>
      <c r="EC799" s="3"/>
      <c r="ED799" s="59"/>
    </row>
    <row r="800" spans="1:134">
      <c r="A800" s="62">
        <v>3503165</v>
      </c>
      <c r="B800" s="2" t="s">
        <v>5837</v>
      </c>
      <c r="C800" s="4">
        <v>1</v>
      </c>
      <c r="D800" s="2" t="s">
        <v>5838</v>
      </c>
      <c r="E800" s="2" t="s">
        <v>5958</v>
      </c>
      <c r="F800" s="4" t="s">
        <v>5956</v>
      </c>
      <c r="G800" s="2" t="s">
        <v>12144</v>
      </c>
      <c r="H800" s="2"/>
      <c r="I800" s="2" t="s">
        <v>5957</v>
      </c>
      <c r="J800" s="2" t="s">
        <v>17025</v>
      </c>
      <c r="K800" s="2" t="s">
        <v>5957</v>
      </c>
      <c r="L800" s="2" t="s">
        <v>772</v>
      </c>
      <c r="N800" s="2" t="s">
        <v>11731</v>
      </c>
      <c r="O800" s="4"/>
      <c r="P800" s="4" t="s">
        <v>12144</v>
      </c>
      <c r="Q800" s="2"/>
      <c r="R800" s="2" t="s">
        <v>12746</v>
      </c>
      <c r="Y800">
        <v>282</v>
      </c>
      <c r="Z800">
        <v>48</v>
      </c>
      <c r="AA800">
        <v>1</v>
      </c>
      <c r="AB800">
        <v>6</v>
      </c>
      <c r="AE800">
        <v>1</v>
      </c>
      <c r="AG800">
        <v>1</v>
      </c>
      <c r="AK800">
        <v>1</v>
      </c>
      <c r="AL800" s="4">
        <f t="shared" si="92"/>
        <v>2</v>
      </c>
      <c r="AN800">
        <v>2000</v>
      </c>
      <c r="AP800">
        <v>4420</v>
      </c>
      <c r="AQ800" s="4">
        <f t="shared" si="94"/>
        <v>6420</v>
      </c>
      <c r="AR800">
        <v>12</v>
      </c>
      <c r="AS800">
        <v>12</v>
      </c>
      <c r="AT800">
        <v>12</v>
      </c>
      <c r="AU800">
        <v>12</v>
      </c>
      <c r="AV800">
        <v>12</v>
      </c>
      <c r="AW800">
        <v>12</v>
      </c>
      <c r="AX800">
        <v>12</v>
      </c>
      <c r="AY800">
        <v>12</v>
      </c>
      <c r="AZ800">
        <v>12</v>
      </c>
      <c r="BA800">
        <v>12</v>
      </c>
      <c r="BB800">
        <v>12</v>
      </c>
      <c r="BC800">
        <v>12</v>
      </c>
      <c r="BD800" s="4">
        <f t="shared" si="95"/>
        <v>144</v>
      </c>
      <c r="BE800" s="2">
        <v>8924</v>
      </c>
      <c r="BF800">
        <f t="shared" si="93"/>
        <v>15344</v>
      </c>
      <c r="BG800" s="2">
        <v>8924</v>
      </c>
      <c r="BH800" s="2">
        <v>70799</v>
      </c>
      <c r="BI800">
        <v>7988</v>
      </c>
      <c r="BJ800" s="49">
        <v>140</v>
      </c>
      <c r="BK800" s="4">
        <f t="shared" si="96"/>
        <v>78927</v>
      </c>
      <c r="BL800" s="2"/>
      <c r="BM800" s="49">
        <v>16800</v>
      </c>
      <c r="BN800" s="49">
        <v>109066</v>
      </c>
      <c r="BO800" t="s">
        <v>15744</v>
      </c>
      <c r="CE800" s="4"/>
      <c r="CF800" s="2">
        <v>91138</v>
      </c>
      <c r="CG800" s="2"/>
      <c r="CH800" s="2"/>
      <c r="CW800" s="2"/>
      <c r="CZ800" s="45"/>
      <c r="DA800" s="45"/>
      <c r="DB800" s="2"/>
      <c r="DC800" s="2"/>
      <c r="DD800" s="2"/>
      <c r="DM800" s="2"/>
      <c r="DX800" t="s">
        <v>12498</v>
      </c>
      <c r="DY800" s="4" t="s">
        <v>33422</v>
      </c>
      <c r="DZ800" s="4"/>
      <c r="EA800" s="4" t="s">
        <v>33521</v>
      </c>
    </row>
    <row r="801" spans="1:134">
      <c r="A801" s="62">
        <v>3503166</v>
      </c>
      <c r="B801" s="2" t="s">
        <v>5841</v>
      </c>
      <c r="C801" s="4">
        <v>1</v>
      </c>
      <c r="D801" s="2" t="s">
        <v>8200</v>
      </c>
      <c r="E801" s="2" t="s">
        <v>5479</v>
      </c>
      <c r="F801" s="2" t="s">
        <v>8200</v>
      </c>
      <c r="G801" s="2" t="s">
        <v>12144</v>
      </c>
      <c r="H801" s="2"/>
      <c r="I801" s="2" t="s">
        <v>5842</v>
      </c>
      <c r="J801" s="2" t="s">
        <v>17025</v>
      </c>
      <c r="K801" s="2" t="s">
        <v>8202</v>
      </c>
      <c r="L801" s="2" t="s">
        <v>8202</v>
      </c>
      <c r="N801" s="2" t="s">
        <v>12863</v>
      </c>
      <c r="O801" s="4"/>
      <c r="P801" s="4" t="s">
        <v>12144</v>
      </c>
      <c r="Q801" s="2"/>
      <c r="R801" s="2" t="s">
        <v>12746</v>
      </c>
      <c r="Y801">
        <v>285</v>
      </c>
      <c r="Z801">
        <v>48</v>
      </c>
      <c r="AA801">
        <v>1</v>
      </c>
      <c r="AB801">
        <v>6</v>
      </c>
      <c r="AD801">
        <v>1</v>
      </c>
      <c r="AG801">
        <v>2</v>
      </c>
      <c r="AH801">
        <v>2</v>
      </c>
      <c r="AI801">
        <v>2</v>
      </c>
      <c r="AJ801">
        <v>2</v>
      </c>
      <c r="AK801">
        <v>2</v>
      </c>
      <c r="AL801" s="4">
        <f t="shared" si="92"/>
        <v>3</v>
      </c>
      <c r="AM801">
        <v>3900</v>
      </c>
      <c r="AP801">
        <v>1650</v>
      </c>
      <c r="AQ801" s="4">
        <f t="shared" si="94"/>
        <v>5550</v>
      </c>
      <c r="AR801">
        <v>2</v>
      </c>
      <c r="AS801">
        <v>5</v>
      </c>
      <c r="AT801">
        <v>4</v>
      </c>
      <c r="AU801">
        <v>4</v>
      </c>
      <c r="AV801">
        <v>4</v>
      </c>
      <c r="AW801">
        <v>6</v>
      </c>
      <c r="AX801">
        <v>5</v>
      </c>
      <c r="AY801">
        <v>5</v>
      </c>
      <c r="AZ801">
        <v>4</v>
      </c>
      <c r="BA801">
        <v>4</v>
      </c>
      <c r="BB801">
        <v>4</v>
      </c>
      <c r="BC801">
        <v>3</v>
      </c>
      <c r="BD801" s="4">
        <f t="shared" si="95"/>
        <v>50</v>
      </c>
      <c r="BE801" s="2">
        <v>4490</v>
      </c>
      <c r="BF801">
        <f t="shared" si="93"/>
        <v>10040</v>
      </c>
      <c r="BG801" s="2">
        <v>4112</v>
      </c>
      <c r="BH801" s="2">
        <v>3403</v>
      </c>
      <c r="BI801">
        <v>179</v>
      </c>
      <c r="BJ801" s="49">
        <v>114</v>
      </c>
      <c r="BK801" s="4">
        <f t="shared" si="96"/>
        <v>3696</v>
      </c>
      <c r="BL801" s="2">
        <v>809</v>
      </c>
      <c r="BM801" s="49">
        <v>230</v>
      </c>
      <c r="BN801" s="49">
        <v>9870</v>
      </c>
      <c r="BO801" t="s">
        <v>12448</v>
      </c>
      <c r="BQ801">
        <v>4678</v>
      </c>
      <c r="BR801" s="3" t="s">
        <v>5364</v>
      </c>
      <c r="BT801">
        <v>220</v>
      </c>
      <c r="BU801" t="s">
        <v>5480</v>
      </c>
      <c r="CE801" s="4"/>
      <c r="CF801" s="2">
        <v>12648</v>
      </c>
      <c r="CG801" s="2"/>
      <c r="CH801" s="2"/>
      <c r="CW801" s="2"/>
      <c r="CX801" s="2">
        <v>11</v>
      </c>
      <c r="CY801" s="45">
        <v>17</v>
      </c>
      <c r="CZ801" s="45"/>
      <c r="DA801" s="45"/>
      <c r="DB801" s="2">
        <v>42</v>
      </c>
      <c r="DC801" s="2">
        <v>181</v>
      </c>
      <c r="DD801" s="2" t="s">
        <v>11986</v>
      </c>
      <c r="DE801" t="s">
        <v>12328</v>
      </c>
      <c r="DM801" s="2"/>
      <c r="DU801" s="50">
        <v>2281</v>
      </c>
      <c r="DV801" s="50"/>
      <c r="DW801" s="50">
        <v>114</v>
      </c>
      <c r="DX801" t="s">
        <v>12498</v>
      </c>
      <c r="DY801" s="84" t="s">
        <v>33522</v>
      </c>
      <c r="DZ801" s="4"/>
      <c r="EA801" s="4"/>
    </row>
    <row r="802" spans="1:134">
      <c r="A802" s="62">
        <v>3503167</v>
      </c>
      <c r="B802" s="2" t="s">
        <v>5489</v>
      </c>
      <c r="C802" s="4">
        <v>1</v>
      </c>
      <c r="D802" s="4" t="s">
        <v>5608</v>
      </c>
      <c r="E802" s="2" t="s">
        <v>5368</v>
      </c>
      <c r="F802" s="4" t="s">
        <v>5717</v>
      </c>
      <c r="G802" s="2" t="s">
        <v>12746</v>
      </c>
      <c r="H802" s="2"/>
      <c r="I802" s="2" t="s">
        <v>5478</v>
      </c>
      <c r="J802" s="2" t="s">
        <v>17025</v>
      </c>
      <c r="K802" s="2" t="s">
        <v>9195</v>
      </c>
      <c r="L802" s="2" t="s">
        <v>9195</v>
      </c>
      <c r="N802" s="2" t="s">
        <v>12067</v>
      </c>
      <c r="O802" s="4"/>
      <c r="P802" s="4" t="s">
        <v>12144</v>
      </c>
      <c r="Q802" s="2"/>
      <c r="R802" s="2" t="s">
        <v>12746</v>
      </c>
      <c r="Y802">
        <v>216</v>
      </c>
      <c r="Z802">
        <v>48</v>
      </c>
      <c r="AA802">
        <v>1</v>
      </c>
      <c r="AB802">
        <v>6</v>
      </c>
      <c r="AC802">
        <v>2</v>
      </c>
      <c r="AL802" s="4">
        <f t="shared" si="92"/>
        <v>0</v>
      </c>
      <c r="AQ802" s="4">
        <f t="shared" si="94"/>
        <v>0</v>
      </c>
      <c r="AT802">
        <v>1</v>
      </c>
      <c r="AU802">
        <v>1</v>
      </c>
      <c r="AV802">
        <v>1</v>
      </c>
      <c r="AW802">
        <v>1</v>
      </c>
      <c r="AX802">
        <v>1</v>
      </c>
      <c r="AY802">
        <v>1</v>
      </c>
      <c r="AZ802">
        <v>1</v>
      </c>
      <c r="BA802">
        <v>1</v>
      </c>
      <c r="BB802">
        <v>1</v>
      </c>
      <c r="BD802" s="4">
        <f t="shared" si="95"/>
        <v>9</v>
      </c>
      <c r="BE802" s="2">
        <v>450</v>
      </c>
      <c r="BF802">
        <f t="shared" si="93"/>
        <v>450</v>
      </c>
      <c r="BG802" s="2">
        <v>450</v>
      </c>
      <c r="BH802" s="2">
        <v>840</v>
      </c>
      <c r="BI802">
        <v>30</v>
      </c>
      <c r="BJ802" s="49">
        <v>12</v>
      </c>
      <c r="BK802" s="4">
        <f t="shared" si="96"/>
        <v>882</v>
      </c>
      <c r="BL802" s="2"/>
      <c r="BM802" s="49">
        <v>125</v>
      </c>
      <c r="BN802" s="49">
        <v>5625</v>
      </c>
      <c r="BO802" t="s">
        <v>12448</v>
      </c>
      <c r="CE802" s="4"/>
      <c r="CF802" s="2">
        <v>5600</v>
      </c>
      <c r="CG802" s="2"/>
      <c r="CH802" s="2"/>
      <c r="CW802" s="2"/>
      <c r="CZ802" s="45"/>
      <c r="DA802" s="45"/>
      <c r="DB802" s="2">
        <v>7</v>
      </c>
      <c r="DC802" s="2">
        <v>20</v>
      </c>
      <c r="DD802" s="2" t="s">
        <v>11986</v>
      </c>
      <c r="DE802" t="s">
        <v>12328</v>
      </c>
      <c r="DM802" s="2"/>
      <c r="DU802" s="50">
        <v>240</v>
      </c>
      <c r="DV802" s="50"/>
      <c r="DW802" s="50">
        <v>12</v>
      </c>
      <c r="DX802" t="s">
        <v>12498</v>
      </c>
      <c r="DY802" s="4"/>
      <c r="DZ802" s="4"/>
      <c r="EA802" s="4"/>
    </row>
    <row r="803" spans="1:134">
      <c r="A803" s="62">
        <v>3503168</v>
      </c>
      <c r="B803" s="2" t="s">
        <v>5248</v>
      </c>
      <c r="C803" s="4">
        <v>1</v>
      </c>
      <c r="D803" s="2" t="s">
        <v>5490</v>
      </c>
      <c r="E803" s="2" t="s">
        <v>5616</v>
      </c>
      <c r="F803" s="4" t="s">
        <v>5615</v>
      </c>
      <c r="G803" s="2" t="s">
        <v>12746</v>
      </c>
      <c r="I803" s="2" t="s">
        <v>5616</v>
      </c>
      <c r="J803" s="2" t="s">
        <v>17025</v>
      </c>
      <c r="K803" s="4" t="s">
        <v>9051</v>
      </c>
      <c r="L803" s="4" t="s">
        <v>596</v>
      </c>
      <c r="M803" s="4"/>
      <c r="N803" t="s">
        <v>12325</v>
      </c>
      <c r="O803" s="4" t="s">
        <v>12637</v>
      </c>
      <c r="P803" s="4" t="s">
        <v>12144</v>
      </c>
      <c r="Q803" s="2"/>
      <c r="R803" s="2" t="s">
        <v>12746</v>
      </c>
      <c r="Y803">
        <v>300</v>
      </c>
      <c r="Z803">
        <v>56</v>
      </c>
      <c r="AA803">
        <v>1</v>
      </c>
      <c r="AB803">
        <v>6</v>
      </c>
      <c r="AC803">
        <v>1</v>
      </c>
      <c r="AL803" s="4">
        <f t="shared" si="92"/>
        <v>0</v>
      </c>
      <c r="AQ803" s="4">
        <f t="shared" si="94"/>
        <v>0</v>
      </c>
      <c r="AR803">
        <v>5</v>
      </c>
      <c r="AS803">
        <v>5</v>
      </c>
      <c r="AT803">
        <v>5</v>
      </c>
      <c r="AU803">
        <v>5</v>
      </c>
      <c r="AV803">
        <v>5</v>
      </c>
      <c r="AW803">
        <v>5</v>
      </c>
      <c r="AX803">
        <v>5</v>
      </c>
      <c r="AY803">
        <v>5</v>
      </c>
      <c r="AZ803">
        <v>5</v>
      </c>
      <c r="BA803">
        <v>5</v>
      </c>
      <c r="BB803">
        <v>5</v>
      </c>
      <c r="BC803">
        <v>5</v>
      </c>
      <c r="BD803" s="4">
        <f t="shared" si="95"/>
        <v>60</v>
      </c>
      <c r="BE803" s="2">
        <v>6500</v>
      </c>
      <c r="BF803">
        <f t="shared" si="93"/>
        <v>6500</v>
      </c>
      <c r="BG803" s="2">
        <v>6500</v>
      </c>
      <c r="BH803" s="2">
        <v>2860</v>
      </c>
      <c r="BJ803" s="49">
        <v>50</v>
      </c>
      <c r="BK803" s="4">
        <f t="shared" si="96"/>
        <v>2910</v>
      </c>
      <c r="BL803" s="2"/>
      <c r="BM803" s="49">
        <v>280</v>
      </c>
      <c r="BN803" s="49">
        <v>15598</v>
      </c>
      <c r="BO803" t="s">
        <v>12448</v>
      </c>
      <c r="CE803" s="4"/>
      <c r="CF803" s="2">
        <v>15575</v>
      </c>
      <c r="CG803" s="2"/>
      <c r="CH803" s="2"/>
      <c r="CW803" s="2"/>
      <c r="CX803" s="2">
        <v>1</v>
      </c>
      <c r="CY803" s="45">
        <v>10</v>
      </c>
      <c r="CZ803" s="45"/>
      <c r="DA803" s="45"/>
      <c r="DB803" s="2"/>
      <c r="DC803" s="2"/>
      <c r="DD803" s="2"/>
      <c r="DM803" s="2"/>
      <c r="DU803" s="50">
        <v>810</v>
      </c>
      <c r="DV803" s="50"/>
      <c r="DW803" s="50">
        <v>50</v>
      </c>
      <c r="DX803" t="s">
        <v>12498</v>
      </c>
      <c r="DY803" s="4"/>
      <c r="DZ803" s="4"/>
      <c r="EA803" s="4"/>
    </row>
    <row r="804" spans="1:134">
      <c r="A804" s="62">
        <v>3503169</v>
      </c>
      <c r="B804" s="2" t="s">
        <v>5871</v>
      </c>
      <c r="C804" s="4">
        <v>1</v>
      </c>
      <c r="D804" s="2" t="s">
        <v>5987</v>
      </c>
      <c r="F804" s="4" t="s">
        <v>5375</v>
      </c>
      <c r="G804" s="2" t="s">
        <v>12144</v>
      </c>
      <c r="H804" s="2"/>
      <c r="I804" s="2" t="s">
        <v>12637</v>
      </c>
      <c r="J804" s="2" t="s">
        <v>17025</v>
      </c>
      <c r="K804" s="2" t="s">
        <v>5252</v>
      </c>
      <c r="L804" s="2" t="s">
        <v>12485</v>
      </c>
      <c r="N804" s="2" t="s">
        <v>8955</v>
      </c>
      <c r="O804" s="4"/>
      <c r="P804" s="4" t="s">
        <v>12144</v>
      </c>
      <c r="R804" s="2" t="s">
        <v>12746</v>
      </c>
      <c r="X804" s="3" t="s">
        <v>14642</v>
      </c>
      <c r="Y804">
        <v>300</v>
      </c>
      <c r="Z804">
        <v>8</v>
      </c>
      <c r="AA804">
        <v>1</v>
      </c>
      <c r="AB804">
        <v>5</v>
      </c>
      <c r="AE804">
        <v>1</v>
      </c>
      <c r="AG804">
        <v>1</v>
      </c>
      <c r="AK804">
        <v>1</v>
      </c>
      <c r="AL804" s="4">
        <f t="shared" si="92"/>
        <v>2</v>
      </c>
      <c r="AN804">
        <v>2340</v>
      </c>
      <c r="AP804">
        <v>728</v>
      </c>
      <c r="AQ804" s="4">
        <f t="shared" si="94"/>
        <v>3068</v>
      </c>
      <c r="AR804">
        <v>4</v>
      </c>
      <c r="AS804">
        <v>2</v>
      </c>
      <c r="AT804">
        <v>2</v>
      </c>
      <c r="AU804">
        <v>3</v>
      </c>
      <c r="AV804">
        <v>4</v>
      </c>
      <c r="AW804">
        <v>3</v>
      </c>
      <c r="AX804">
        <v>3</v>
      </c>
      <c r="AY804">
        <v>2</v>
      </c>
      <c r="AZ804">
        <v>2</v>
      </c>
      <c r="BA804">
        <v>2</v>
      </c>
      <c r="BB804">
        <v>2</v>
      </c>
      <c r="BC804">
        <v>2</v>
      </c>
      <c r="BD804" s="4">
        <f t="shared" si="95"/>
        <v>31</v>
      </c>
      <c r="BE804" s="2">
        <v>3050</v>
      </c>
      <c r="BF804">
        <f t="shared" si="93"/>
        <v>6118</v>
      </c>
      <c r="BG804" s="2"/>
      <c r="BH804" s="2">
        <v>6800</v>
      </c>
      <c r="BI804">
        <v>300</v>
      </c>
      <c r="BK804" s="4">
        <f t="shared" si="96"/>
        <v>7100</v>
      </c>
      <c r="BL804" s="2"/>
      <c r="BM804" s="49">
        <v>800</v>
      </c>
      <c r="BN804" s="49">
        <v>6400</v>
      </c>
      <c r="BO804" t="s">
        <v>12005</v>
      </c>
      <c r="BP804">
        <v>40</v>
      </c>
      <c r="BQ804">
        <v>400</v>
      </c>
      <c r="BR804" t="s">
        <v>12922</v>
      </c>
      <c r="BS804">
        <v>150</v>
      </c>
      <c r="BT804">
        <v>3000</v>
      </c>
      <c r="BU804" t="s">
        <v>12448</v>
      </c>
      <c r="BV804" s="4">
        <v>730</v>
      </c>
      <c r="BW804" s="6">
        <v>1800</v>
      </c>
      <c r="BX804" s="4" t="s">
        <v>355</v>
      </c>
      <c r="BY804" s="6">
        <v>400</v>
      </c>
      <c r="BZ804" s="4">
        <v>2400</v>
      </c>
      <c r="CA804" s="2" t="s">
        <v>5732</v>
      </c>
      <c r="CE804" s="4"/>
      <c r="CF804" s="2"/>
      <c r="CG804" s="2"/>
      <c r="CH804" s="2"/>
      <c r="CP804">
        <v>1</v>
      </c>
      <c r="CQ804">
        <v>53</v>
      </c>
      <c r="CV804">
        <v>1</v>
      </c>
      <c r="CW804" s="2">
        <v>18</v>
      </c>
      <c r="CZ804" s="45"/>
      <c r="DA804" s="45"/>
      <c r="DB804" s="2">
        <v>15</v>
      </c>
      <c r="DC804" s="2">
        <v>60</v>
      </c>
      <c r="DD804" s="2" t="s">
        <v>11986</v>
      </c>
      <c r="DE804" t="s">
        <v>12328</v>
      </c>
      <c r="DF804">
        <v>300</v>
      </c>
      <c r="DG804">
        <v>180</v>
      </c>
      <c r="DH804" t="s">
        <v>12305</v>
      </c>
      <c r="DI804" s="3" t="s">
        <v>15859</v>
      </c>
      <c r="DM804" s="2"/>
      <c r="DX804" t="s">
        <v>12498</v>
      </c>
      <c r="DY804" s="4" t="s">
        <v>33523</v>
      </c>
      <c r="DZ804" s="4"/>
      <c r="EA804" s="4"/>
    </row>
    <row r="805" spans="1:134">
      <c r="A805" s="62">
        <v>3503170</v>
      </c>
      <c r="B805" s="2" t="s">
        <v>5371</v>
      </c>
      <c r="C805" s="4">
        <v>1</v>
      </c>
      <c r="D805" s="4" t="s">
        <v>5372</v>
      </c>
      <c r="E805" t="s">
        <v>5625</v>
      </c>
      <c r="F805" s="2" t="s">
        <v>5742</v>
      </c>
      <c r="G805" s="2" t="s">
        <v>12746</v>
      </c>
      <c r="H805" s="2"/>
      <c r="I805" s="2" t="s">
        <v>5625</v>
      </c>
      <c r="J805" s="2" t="s">
        <v>17025</v>
      </c>
      <c r="K805" s="4" t="s">
        <v>10224</v>
      </c>
      <c r="L805" s="4" t="s">
        <v>8387</v>
      </c>
      <c r="M805" s="4"/>
      <c r="N805" t="s">
        <v>8388</v>
      </c>
      <c r="O805" s="4"/>
      <c r="P805" s="4" t="s">
        <v>12144</v>
      </c>
      <c r="R805" s="2" t="s">
        <v>12144</v>
      </c>
      <c r="Y805">
        <v>307</v>
      </c>
      <c r="Z805">
        <v>44</v>
      </c>
      <c r="AA805">
        <v>1</v>
      </c>
      <c r="AB805" s="23">
        <v>5.5</v>
      </c>
      <c r="AC805">
        <v>1</v>
      </c>
      <c r="AL805" s="4">
        <f t="shared" si="92"/>
        <v>0</v>
      </c>
      <c r="AQ805" s="4">
        <f t="shared" si="94"/>
        <v>0</v>
      </c>
      <c r="AR805">
        <v>3</v>
      </c>
      <c r="AS805">
        <v>3</v>
      </c>
      <c r="AT805">
        <v>3</v>
      </c>
      <c r="AU805">
        <v>3</v>
      </c>
      <c r="AV805">
        <v>3</v>
      </c>
      <c r="AW805">
        <v>3</v>
      </c>
      <c r="AX805">
        <v>3</v>
      </c>
      <c r="AY805">
        <v>3</v>
      </c>
      <c r="AZ805">
        <v>3</v>
      </c>
      <c r="BA805">
        <v>3</v>
      </c>
      <c r="BB805">
        <v>3</v>
      </c>
      <c r="BC805">
        <v>3</v>
      </c>
      <c r="BD805" s="4">
        <f t="shared" si="95"/>
        <v>36</v>
      </c>
      <c r="BE805" s="2">
        <v>2970</v>
      </c>
      <c r="BF805">
        <f t="shared" si="93"/>
        <v>2970</v>
      </c>
      <c r="BG805" s="2">
        <v>2970</v>
      </c>
      <c r="BH805" s="2">
        <v>3500</v>
      </c>
      <c r="BI805">
        <v>20</v>
      </c>
      <c r="BJ805" s="49">
        <v>140</v>
      </c>
      <c r="BK805" s="4">
        <f t="shared" si="96"/>
        <v>3660</v>
      </c>
      <c r="BL805" s="2"/>
      <c r="BM805" s="49">
        <v>2000</v>
      </c>
      <c r="BN805" s="49">
        <v>10000</v>
      </c>
      <c r="BO805" t="s">
        <v>12001</v>
      </c>
      <c r="CE805" s="4"/>
      <c r="CF805" s="2"/>
      <c r="CG805" s="2"/>
      <c r="CH805" s="2"/>
      <c r="CW805" s="2"/>
      <c r="CZ805" s="45"/>
      <c r="DA805" s="45"/>
      <c r="DB805" s="2"/>
      <c r="DC805" s="2"/>
      <c r="DD805" s="2"/>
      <c r="DM805" s="2"/>
      <c r="DX805" t="s">
        <v>12498</v>
      </c>
      <c r="DY805" s="4"/>
      <c r="DZ805" s="4"/>
      <c r="EA805" s="4" t="s">
        <v>33524</v>
      </c>
    </row>
    <row r="806" spans="1:134">
      <c r="A806" s="62">
        <v>3503171</v>
      </c>
      <c r="B806" s="2" t="s">
        <v>5522</v>
      </c>
      <c r="C806" s="4">
        <v>1</v>
      </c>
      <c r="D806" s="2" t="s">
        <v>5507</v>
      </c>
      <c r="G806" s="2" t="s">
        <v>12144</v>
      </c>
      <c r="H806" s="2"/>
      <c r="I806" s="4" t="s">
        <v>5523</v>
      </c>
      <c r="J806" s="2" t="s">
        <v>17025</v>
      </c>
      <c r="K806" s="2" t="s">
        <v>5747</v>
      </c>
      <c r="L806" s="2" t="s">
        <v>8949</v>
      </c>
      <c r="N806" s="2" t="s">
        <v>8518</v>
      </c>
      <c r="O806" s="4"/>
      <c r="P806" s="4" t="s">
        <v>12746</v>
      </c>
      <c r="Q806" s="58" t="s">
        <v>29942</v>
      </c>
      <c r="R806" s="2" t="s">
        <v>12746</v>
      </c>
      <c r="Y806">
        <v>219</v>
      </c>
      <c r="Z806">
        <v>40</v>
      </c>
      <c r="AA806">
        <v>1</v>
      </c>
      <c r="AB806">
        <v>5</v>
      </c>
      <c r="AD806">
        <v>4</v>
      </c>
      <c r="AE806">
        <v>1</v>
      </c>
      <c r="AG806">
        <v>2</v>
      </c>
      <c r="AK806">
        <v>2</v>
      </c>
      <c r="AL806" s="4">
        <f t="shared" si="92"/>
        <v>7</v>
      </c>
      <c r="AM806">
        <v>17834</v>
      </c>
      <c r="AN806">
        <v>2650</v>
      </c>
      <c r="AP806">
        <v>2977</v>
      </c>
      <c r="AQ806" s="4">
        <f t="shared" si="94"/>
        <v>23461</v>
      </c>
      <c r="AR806">
        <v>20</v>
      </c>
      <c r="AS806">
        <v>20</v>
      </c>
      <c r="AT806">
        <v>17</v>
      </c>
      <c r="AU806">
        <v>18</v>
      </c>
      <c r="AV806">
        <v>13</v>
      </c>
      <c r="AW806">
        <v>16</v>
      </c>
      <c r="AX806">
        <v>7</v>
      </c>
      <c r="AY806">
        <v>8</v>
      </c>
      <c r="AZ806">
        <v>8</v>
      </c>
      <c r="BA806">
        <v>11</v>
      </c>
      <c r="BB806">
        <v>17</v>
      </c>
      <c r="BC806">
        <v>16</v>
      </c>
      <c r="BD806" s="4">
        <f t="shared" si="95"/>
        <v>171</v>
      </c>
      <c r="BE806" s="2">
        <v>13587</v>
      </c>
      <c r="BF806">
        <f t="shared" si="93"/>
        <v>37048</v>
      </c>
      <c r="BG806" s="2"/>
      <c r="BH806" s="2">
        <v>25378</v>
      </c>
      <c r="BI806">
        <v>473</v>
      </c>
      <c r="BJ806" s="50">
        <v>1498</v>
      </c>
      <c r="BK806" s="4">
        <f t="shared" si="96"/>
        <v>27349</v>
      </c>
      <c r="BL806" s="2"/>
      <c r="BM806" s="49">
        <v>3778</v>
      </c>
      <c r="BN806" s="49">
        <v>56600</v>
      </c>
      <c r="BO806" t="s">
        <v>13549</v>
      </c>
      <c r="BP806">
        <v>205</v>
      </c>
      <c r="BQ806">
        <v>2500</v>
      </c>
      <c r="BR806" t="s">
        <v>12922</v>
      </c>
      <c r="BS806">
        <v>4538</v>
      </c>
      <c r="BT806">
        <v>66396</v>
      </c>
      <c r="BU806" s="3" t="s">
        <v>15837</v>
      </c>
      <c r="CE806" s="4"/>
      <c r="CF806" s="2"/>
      <c r="CG806" s="2"/>
      <c r="CH806" s="2"/>
      <c r="CW806" s="2"/>
      <c r="CX806" s="2">
        <v>10</v>
      </c>
      <c r="CZ806" s="45"/>
      <c r="DA806" s="45"/>
      <c r="DB806" s="2">
        <v>296</v>
      </c>
      <c r="DC806" s="2">
        <v>4.1500000000000004</v>
      </c>
      <c r="DD806" s="2" t="s">
        <v>11986</v>
      </c>
      <c r="DE806" t="s">
        <v>12328</v>
      </c>
      <c r="DM806" s="2"/>
      <c r="DU806" s="50">
        <v>36536</v>
      </c>
      <c r="DV806" s="50"/>
      <c r="DW806" s="50">
        <v>1498</v>
      </c>
      <c r="DX806" t="s">
        <v>12498</v>
      </c>
      <c r="DY806" s="84" t="s">
        <v>12636</v>
      </c>
      <c r="DZ806" s="4"/>
      <c r="EA806" s="4" t="s">
        <v>33525</v>
      </c>
    </row>
    <row r="807" spans="1:134">
      <c r="A807" s="62">
        <v>3503172</v>
      </c>
      <c r="B807" s="2" t="s">
        <v>5632</v>
      </c>
      <c r="C807" s="4">
        <v>1</v>
      </c>
      <c r="D807" s="2" t="s">
        <v>5634</v>
      </c>
      <c r="E807" s="3" t="s">
        <v>8513</v>
      </c>
      <c r="F807" s="25" t="s">
        <v>4854</v>
      </c>
      <c r="G807" s="2" t="s">
        <v>12144</v>
      </c>
      <c r="H807" s="2"/>
      <c r="I807" s="4" t="s">
        <v>5155</v>
      </c>
      <c r="J807" s="2" t="s">
        <v>17025</v>
      </c>
      <c r="K807" t="s">
        <v>8517</v>
      </c>
      <c r="L807" t="s">
        <v>8517</v>
      </c>
      <c r="N807" t="s">
        <v>8518</v>
      </c>
      <c r="O807" s="4"/>
      <c r="P807" s="4" t="s">
        <v>12144</v>
      </c>
      <c r="Q807" s="3"/>
      <c r="R807" s="2" t="s">
        <v>12746</v>
      </c>
      <c r="Y807">
        <v>294</v>
      </c>
      <c r="Z807">
        <v>40</v>
      </c>
      <c r="AA807">
        <v>1</v>
      </c>
      <c r="AB807" s="23">
        <v>5.5</v>
      </c>
      <c r="AE807">
        <v>1</v>
      </c>
      <c r="AG807">
        <v>2</v>
      </c>
      <c r="AL807" s="4">
        <f t="shared" si="92"/>
        <v>3</v>
      </c>
      <c r="AN807">
        <v>1650</v>
      </c>
      <c r="AP807">
        <v>3168</v>
      </c>
      <c r="AQ807" s="4">
        <f t="shared" si="94"/>
        <v>4818</v>
      </c>
      <c r="AR807">
        <v>3</v>
      </c>
      <c r="AS807">
        <v>8</v>
      </c>
      <c r="AT807">
        <v>7</v>
      </c>
      <c r="AU807">
        <v>8</v>
      </c>
      <c r="AV807">
        <v>8</v>
      </c>
      <c r="AW807">
        <v>8</v>
      </c>
      <c r="AX807">
        <v>10</v>
      </c>
      <c r="AY807">
        <v>8</v>
      </c>
      <c r="AZ807">
        <v>9</v>
      </c>
      <c r="BA807">
        <v>8</v>
      </c>
      <c r="BB807">
        <v>8</v>
      </c>
      <c r="BC807">
        <v>5</v>
      </c>
      <c r="BD807" s="4">
        <f t="shared" si="95"/>
        <v>90</v>
      </c>
      <c r="BE807" s="2">
        <v>5957</v>
      </c>
      <c r="BF807">
        <f t="shared" si="93"/>
        <v>10775</v>
      </c>
      <c r="BG807" s="2">
        <v>2914</v>
      </c>
      <c r="BH807" s="2">
        <v>9085</v>
      </c>
      <c r="BJ807" s="49">
        <v>200</v>
      </c>
      <c r="BK807" s="4">
        <f t="shared" si="96"/>
        <v>9285</v>
      </c>
      <c r="BL807" s="2"/>
      <c r="BM807" s="49">
        <v>5000</v>
      </c>
      <c r="BN807" s="49">
        <v>30284</v>
      </c>
      <c r="BO807" t="s">
        <v>15744</v>
      </c>
      <c r="CE807" s="4"/>
      <c r="CF807" s="2">
        <v>16104</v>
      </c>
      <c r="CG807" s="2"/>
      <c r="CH807" s="2"/>
      <c r="CW807" s="2"/>
      <c r="CX807" s="2">
        <v>2</v>
      </c>
      <c r="CY807" s="45">
        <v>15</v>
      </c>
      <c r="CZ807" s="45"/>
      <c r="DA807" s="45"/>
      <c r="DB807" s="2"/>
      <c r="DC807" s="2"/>
      <c r="DD807" s="2"/>
      <c r="DM807" s="2"/>
      <c r="DU807" s="50">
        <v>15390</v>
      </c>
      <c r="DV807" s="50"/>
      <c r="DW807" s="50">
        <v>200</v>
      </c>
      <c r="DX807" t="s">
        <v>12498</v>
      </c>
      <c r="DY807" s="84" t="s">
        <v>33526</v>
      </c>
      <c r="DZ807" s="4"/>
      <c r="EA807" s="84" t="s">
        <v>33527</v>
      </c>
    </row>
    <row r="808" spans="1:134">
      <c r="A808" s="62">
        <v>3503173</v>
      </c>
      <c r="B808" s="2" t="s">
        <v>5512</v>
      </c>
      <c r="C808" s="4">
        <v>1</v>
      </c>
      <c r="D808" s="2" t="s">
        <v>5396</v>
      </c>
      <c r="E808" s="2" t="s">
        <v>5643</v>
      </c>
      <c r="F808" s="2" t="s">
        <v>5642</v>
      </c>
      <c r="G808" s="2" t="s">
        <v>12144</v>
      </c>
      <c r="H808" s="2"/>
      <c r="I808" s="2" t="s">
        <v>5643</v>
      </c>
      <c r="J808" s="2" t="s">
        <v>17025</v>
      </c>
      <c r="K808" s="2" t="s">
        <v>8517</v>
      </c>
      <c r="L808" s="2" t="s">
        <v>8517</v>
      </c>
      <c r="N808" s="2" t="s">
        <v>8518</v>
      </c>
      <c r="O808" s="4"/>
      <c r="P808" s="4" t="s">
        <v>12144</v>
      </c>
      <c r="Q808" s="2"/>
      <c r="R808" s="2" t="s">
        <v>12746</v>
      </c>
      <c r="Y808">
        <v>116</v>
      </c>
      <c r="Z808" s="23">
        <v>42.5</v>
      </c>
      <c r="AA808">
        <v>1</v>
      </c>
      <c r="AB808">
        <v>6</v>
      </c>
      <c r="AD808">
        <v>1</v>
      </c>
      <c r="AF808">
        <v>2</v>
      </c>
      <c r="AG808">
        <v>1</v>
      </c>
      <c r="AK808">
        <v>1</v>
      </c>
      <c r="AL808" s="4">
        <f t="shared" si="92"/>
        <v>4</v>
      </c>
      <c r="AM808">
        <v>1500</v>
      </c>
      <c r="AO808">
        <v>382</v>
      </c>
      <c r="AP808">
        <v>708</v>
      </c>
      <c r="AQ808" s="4">
        <f t="shared" si="94"/>
        <v>2590</v>
      </c>
      <c r="AR808">
        <v>9</v>
      </c>
      <c r="AS808">
        <v>9</v>
      </c>
      <c r="AT808">
        <v>9</v>
      </c>
      <c r="AU808">
        <v>9</v>
      </c>
      <c r="AV808">
        <v>9</v>
      </c>
      <c r="AW808">
        <v>9</v>
      </c>
      <c r="AX808">
        <v>9</v>
      </c>
      <c r="AY808">
        <v>9</v>
      </c>
      <c r="AZ808">
        <v>9</v>
      </c>
      <c r="BA808">
        <v>9</v>
      </c>
      <c r="BB808">
        <v>9</v>
      </c>
      <c r="BC808">
        <v>9</v>
      </c>
      <c r="BD808" s="4">
        <f t="shared" si="95"/>
        <v>108</v>
      </c>
      <c r="BE808" s="2">
        <v>5047</v>
      </c>
      <c r="BF808">
        <f t="shared" si="93"/>
        <v>7637</v>
      </c>
      <c r="BG808" s="2">
        <v>3013</v>
      </c>
      <c r="BH808" s="2">
        <v>8597</v>
      </c>
      <c r="BI808">
        <v>150</v>
      </c>
      <c r="BJ808" s="49">
        <v>600</v>
      </c>
      <c r="BK808" s="4">
        <f t="shared" si="96"/>
        <v>9347</v>
      </c>
      <c r="BL808" s="2"/>
      <c r="BN808" s="49">
        <v>6041</v>
      </c>
      <c r="BO808" t="s">
        <v>722</v>
      </c>
      <c r="BQ808">
        <v>12083</v>
      </c>
      <c r="BR808" t="s">
        <v>867</v>
      </c>
      <c r="CE808" s="4"/>
      <c r="CF808" s="2">
        <v>8000</v>
      </c>
      <c r="CG808" s="2"/>
      <c r="CH808" s="2"/>
      <c r="CW808" s="2"/>
      <c r="CX808" s="2">
        <v>2</v>
      </c>
      <c r="CY808" s="45">
        <v>27</v>
      </c>
      <c r="CZ808" s="45"/>
      <c r="DA808" s="45"/>
      <c r="DB808" s="2">
        <v>30</v>
      </c>
      <c r="DC808" s="2">
        <v>150</v>
      </c>
      <c r="DD808" s="2" t="s">
        <v>11905</v>
      </c>
      <c r="DE808" t="s">
        <v>12152</v>
      </c>
      <c r="DM808" s="2"/>
      <c r="DU808" s="50">
        <v>46156</v>
      </c>
      <c r="DV808" s="50"/>
      <c r="DW808" s="50">
        <v>600</v>
      </c>
      <c r="DX808" t="s">
        <v>12498</v>
      </c>
      <c r="DY808" s="4" t="s">
        <v>33528</v>
      </c>
      <c r="DZ808" s="4"/>
      <c r="EA808" s="4"/>
    </row>
    <row r="809" spans="1:134">
      <c r="A809" s="62">
        <v>3503174</v>
      </c>
      <c r="B809" s="2" t="s">
        <v>5758</v>
      </c>
      <c r="C809" s="4">
        <v>1</v>
      </c>
      <c r="D809" s="2" t="s">
        <v>5649</v>
      </c>
      <c r="E809" s="2" t="s">
        <v>5631</v>
      </c>
      <c r="G809" s="2" t="s">
        <v>12144</v>
      </c>
      <c r="H809" s="2"/>
      <c r="I809" s="2" t="s">
        <v>5513</v>
      </c>
      <c r="J809" s="2" t="s">
        <v>17025</v>
      </c>
      <c r="K809" s="2" t="s">
        <v>5514</v>
      </c>
      <c r="L809" s="58" t="s">
        <v>29894</v>
      </c>
      <c r="M809" s="58"/>
      <c r="N809" s="2" t="s">
        <v>8518</v>
      </c>
      <c r="O809" s="4" t="s">
        <v>33529</v>
      </c>
      <c r="P809" s="4" t="s">
        <v>12746</v>
      </c>
      <c r="Q809" s="58" t="s">
        <v>29895</v>
      </c>
      <c r="R809" s="2"/>
      <c r="X809" s="3" t="s">
        <v>5640</v>
      </c>
      <c r="Y809">
        <v>180</v>
      </c>
      <c r="Z809">
        <v>44</v>
      </c>
      <c r="AA809">
        <v>1</v>
      </c>
      <c r="AB809" s="23">
        <v>6</v>
      </c>
      <c r="AD809">
        <v>1</v>
      </c>
      <c r="AE809">
        <v>2</v>
      </c>
      <c r="AG809">
        <v>1</v>
      </c>
      <c r="AH809">
        <v>1</v>
      </c>
      <c r="AI809">
        <v>1</v>
      </c>
      <c r="AJ809">
        <v>1</v>
      </c>
      <c r="AK809">
        <v>1</v>
      </c>
      <c r="AL809" s="4">
        <f t="shared" si="92"/>
        <v>4</v>
      </c>
      <c r="AM809">
        <v>4800</v>
      </c>
      <c r="AN809">
        <v>3415</v>
      </c>
      <c r="AP809">
        <v>1800</v>
      </c>
      <c r="AQ809" s="4">
        <f t="shared" si="94"/>
        <v>10015</v>
      </c>
      <c r="AR809">
        <v>9</v>
      </c>
      <c r="AS809">
        <v>9</v>
      </c>
      <c r="AT809">
        <v>12</v>
      </c>
      <c r="AU809">
        <v>19</v>
      </c>
      <c r="AV809">
        <v>25</v>
      </c>
      <c r="AW809">
        <v>20</v>
      </c>
      <c r="AX809">
        <v>18</v>
      </c>
      <c r="AY809">
        <v>15</v>
      </c>
      <c r="AZ809">
        <v>12</v>
      </c>
      <c r="BA809">
        <v>9</v>
      </c>
      <c r="BB809">
        <v>13</v>
      </c>
      <c r="BC809">
        <v>10</v>
      </c>
      <c r="BD809" s="4">
        <f t="shared" si="95"/>
        <v>171</v>
      </c>
      <c r="BE809" s="2">
        <v>5489</v>
      </c>
      <c r="BF809">
        <f t="shared" si="93"/>
        <v>15504</v>
      </c>
      <c r="BG809" s="2">
        <v>6000</v>
      </c>
      <c r="BH809" s="2">
        <v>17042</v>
      </c>
      <c r="BI809">
        <v>2323</v>
      </c>
      <c r="BJ809" s="49">
        <v>920</v>
      </c>
      <c r="BK809" s="4">
        <f t="shared" si="96"/>
        <v>20285</v>
      </c>
      <c r="BL809" s="2"/>
      <c r="BM809" s="49">
        <v>6160</v>
      </c>
      <c r="BN809" s="49">
        <v>37689</v>
      </c>
      <c r="BO809" t="s">
        <v>5521</v>
      </c>
      <c r="CE809" s="4"/>
      <c r="CF809" s="2">
        <v>37675</v>
      </c>
      <c r="CG809" s="2"/>
      <c r="CH809" s="2"/>
      <c r="CW809" s="2"/>
      <c r="CX809" s="2">
        <v>9</v>
      </c>
      <c r="CY809" s="45">
        <v>143</v>
      </c>
      <c r="CZ809" s="45"/>
      <c r="DA809" s="45"/>
      <c r="DB809" s="2"/>
      <c r="DC809" s="2">
        <v>2323</v>
      </c>
      <c r="DD809" s="2" t="s">
        <v>11986</v>
      </c>
      <c r="DE809" t="s">
        <v>12444</v>
      </c>
      <c r="DM809" s="2"/>
      <c r="DW809" s="50">
        <v>920</v>
      </c>
      <c r="DX809" t="s">
        <v>17656</v>
      </c>
      <c r="DY809" s="4" t="s">
        <v>33530</v>
      </c>
      <c r="DZ809" s="4" t="s">
        <v>33531</v>
      </c>
      <c r="EA809" s="4"/>
    </row>
    <row r="810" spans="1:134">
      <c r="A810" s="62">
        <v>3503121</v>
      </c>
      <c r="B810" s="2" t="s">
        <v>6109</v>
      </c>
      <c r="C810" s="4">
        <v>1</v>
      </c>
      <c r="D810" s="4" t="s">
        <v>6223</v>
      </c>
      <c r="E810" s="4" t="s">
        <v>5877</v>
      </c>
      <c r="F810" s="4" t="s">
        <v>5757</v>
      </c>
      <c r="G810" s="2" t="s">
        <v>12746</v>
      </c>
      <c r="H810" s="2"/>
      <c r="I810" s="4" t="s">
        <v>5876</v>
      </c>
      <c r="J810" s="2" t="s">
        <v>17025</v>
      </c>
      <c r="K810" s="4" t="s">
        <v>11731</v>
      </c>
      <c r="L810" s="4" t="s">
        <v>11731</v>
      </c>
      <c r="M810" s="4"/>
      <c r="N810" t="s">
        <v>8621</v>
      </c>
      <c r="O810" s="4" t="s">
        <v>12637</v>
      </c>
      <c r="P810" s="4" t="s">
        <v>12144</v>
      </c>
      <c r="Q810" s="4"/>
      <c r="R810" s="2" t="s">
        <v>12746</v>
      </c>
      <c r="U810" s="2"/>
      <c r="Y810">
        <v>280</v>
      </c>
      <c r="Z810">
        <v>44</v>
      </c>
      <c r="AA810">
        <v>1</v>
      </c>
      <c r="AB810" s="23">
        <v>5.5</v>
      </c>
      <c r="AC810">
        <v>1</v>
      </c>
      <c r="AG810">
        <v>1</v>
      </c>
      <c r="AK810">
        <v>1</v>
      </c>
      <c r="AL810" s="4">
        <f t="shared" si="92"/>
        <v>1</v>
      </c>
      <c r="AP810">
        <v>364</v>
      </c>
      <c r="AQ810" s="4">
        <f t="shared" si="94"/>
        <v>364</v>
      </c>
      <c r="AR810">
        <v>2</v>
      </c>
      <c r="AS810">
        <v>2</v>
      </c>
      <c r="AT810">
        <v>2</v>
      </c>
      <c r="AU810">
        <v>2</v>
      </c>
      <c r="AV810">
        <v>2</v>
      </c>
      <c r="AW810">
        <v>3</v>
      </c>
      <c r="AX810">
        <v>3</v>
      </c>
      <c r="AY810">
        <v>4</v>
      </c>
      <c r="AZ810">
        <v>3</v>
      </c>
      <c r="BA810">
        <v>2</v>
      </c>
      <c r="BB810">
        <v>2</v>
      </c>
      <c r="BC810">
        <v>2</v>
      </c>
      <c r="BD810" s="4">
        <f t="shared" si="95"/>
        <v>29</v>
      </c>
      <c r="BE810" s="2">
        <v>2576</v>
      </c>
      <c r="BF810">
        <f t="shared" si="93"/>
        <v>2940</v>
      </c>
      <c r="BG810" s="2">
        <v>2404</v>
      </c>
      <c r="BH810" s="2">
        <v>4851</v>
      </c>
      <c r="BJ810" s="49">
        <v>40</v>
      </c>
      <c r="BK810" s="4">
        <f t="shared" si="96"/>
        <v>4891</v>
      </c>
      <c r="BL810" s="2"/>
      <c r="BM810" s="49">
        <v>1657</v>
      </c>
      <c r="BN810" s="49">
        <v>9939</v>
      </c>
      <c r="BO810" t="s">
        <v>15744</v>
      </c>
      <c r="BV810" s="4"/>
      <c r="BW810" s="4"/>
      <c r="BX810" s="4"/>
      <c r="BY810" s="4"/>
      <c r="BZ810" s="4"/>
      <c r="CA810" s="4"/>
      <c r="CB810" s="4"/>
      <c r="CC810" s="4"/>
      <c r="CE810" s="4"/>
      <c r="CF810" s="2">
        <v>18071</v>
      </c>
      <c r="CG810" s="2"/>
      <c r="CH810" s="2"/>
      <c r="CW810" s="2"/>
      <c r="CX810" s="2"/>
      <c r="CY810" s="45"/>
      <c r="CZ810" s="45"/>
      <c r="DA810" s="45"/>
      <c r="DB810" s="2"/>
      <c r="DC810" s="2"/>
      <c r="DD810" s="2"/>
      <c r="DM810" s="2"/>
      <c r="DN810" s="2"/>
      <c r="DO810" s="2"/>
      <c r="DP810" s="2"/>
      <c r="DQ810" s="2"/>
      <c r="DR810" s="2"/>
      <c r="DS810" s="4"/>
      <c r="DT810" s="4"/>
      <c r="DU810" s="50">
        <v>100</v>
      </c>
      <c r="DV810" s="50"/>
      <c r="DW810" s="50">
        <v>40</v>
      </c>
      <c r="DX810" t="s">
        <v>12498</v>
      </c>
      <c r="DY810" s="84" t="s">
        <v>33532</v>
      </c>
      <c r="DZ810" s="4"/>
      <c r="EA810" s="4" t="s">
        <v>33533</v>
      </c>
      <c r="EB810" s="3"/>
      <c r="EC810" s="3"/>
      <c r="ED810" s="59"/>
    </row>
    <row r="811" spans="1:134">
      <c r="A811" s="62">
        <v>3503175</v>
      </c>
      <c r="B811" s="2" t="s">
        <v>5519</v>
      </c>
      <c r="C811" s="4">
        <v>1</v>
      </c>
      <c r="D811" s="2" t="s">
        <v>5644</v>
      </c>
      <c r="E811" s="2" t="s">
        <v>5646</v>
      </c>
      <c r="F811" s="2" t="s">
        <v>5776</v>
      </c>
      <c r="G811" s="2" t="s">
        <v>12746</v>
      </c>
      <c r="H811" s="2"/>
      <c r="I811" s="2" t="s">
        <v>5646</v>
      </c>
      <c r="J811" s="2" t="s">
        <v>17025</v>
      </c>
      <c r="K811" s="2" t="s">
        <v>8578</v>
      </c>
      <c r="L811" s="2" t="s">
        <v>8578</v>
      </c>
      <c r="N811" s="2" t="s">
        <v>8579</v>
      </c>
      <c r="O811" s="4"/>
      <c r="P811" s="4" t="s">
        <v>12746</v>
      </c>
      <c r="Q811" s="2"/>
      <c r="R811" s="2" t="s">
        <v>12746</v>
      </c>
      <c r="Y811">
        <v>307</v>
      </c>
      <c r="Z811">
        <v>48</v>
      </c>
      <c r="AA811">
        <v>1</v>
      </c>
      <c r="AB811" s="23">
        <v>6</v>
      </c>
      <c r="AC811">
        <v>2</v>
      </c>
      <c r="AG811">
        <v>1</v>
      </c>
      <c r="AK811">
        <v>1</v>
      </c>
      <c r="AL811" s="4">
        <f t="shared" si="92"/>
        <v>1</v>
      </c>
      <c r="AP811">
        <v>540</v>
      </c>
      <c r="AQ811" s="4">
        <f t="shared" si="94"/>
        <v>540</v>
      </c>
      <c r="AR811">
        <v>3</v>
      </c>
      <c r="AS811">
        <v>3</v>
      </c>
      <c r="AT811">
        <v>3</v>
      </c>
      <c r="AU811">
        <v>3</v>
      </c>
      <c r="AV811">
        <v>3</v>
      </c>
      <c r="AW811">
        <v>3</v>
      </c>
      <c r="AX811">
        <v>3</v>
      </c>
      <c r="AY811">
        <v>3</v>
      </c>
      <c r="AZ811">
        <v>3</v>
      </c>
      <c r="BA811">
        <v>3</v>
      </c>
      <c r="BB811">
        <v>3</v>
      </c>
      <c r="BC811">
        <v>3</v>
      </c>
      <c r="BD811" s="4">
        <f t="shared" si="95"/>
        <v>36</v>
      </c>
      <c r="BE811" s="2">
        <v>3354</v>
      </c>
      <c r="BF811">
        <f t="shared" si="93"/>
        <v>3894</v>
      </c>
      <c r="BG811" s="2">
        <v>3023</v>
      </c>
      <c r="BH811" s="2">
        <v>3901</v>
      </c>
      <c r="BI811">
        <v>51</v>
      </c>
      <c r="BJ811" s="49">
        <v>91</v>
      </c>
      <c r="BK811" s="4">
        <f t="shared" si="96"/>
        <v>4043</v>
      </c>
      <c r="BL811" s="2"/>
      <c r="BM811" s="49">
        <v>427</v>
      </c>
      <c r="BN811" s="49">
        <v>17968</v>
      </c>
      <c r="BO811" t="s">
        <v>12448</v>
      </c>
      <c r="CE811" s="4"/>
      <c r="CF811" s="2">
        <v>17672</v>
      </c>
      <c r="CG811" s="2"/>
      <c r="CH811" s="2"/>
      <c r="CW811" s="2"/>
      <c r="CX811" s="2">
        <v>3</v>
      </c>
      <c r="CY811" s="45">
        <v>4.5</v>
      </c>
      <c r="CZ811" s="45"/>
      <c r="DA811" s="45"/>
      <c r="DB811" s="2">
        <v>5</v>
      </c>
      <c r="DC811" s="2">
        <v>21</v>
      </c>
      <c r="DD811" s="2" t="s">
        <v>11986</v>
      </c>
      <c r="DE811" t="s">
        <v>12328</v>
      </c>
      <c r="DF811">
        <v>52000</v>
      </c>
      <c r="DG811">
        <v>30.46</v>
      </c>
      <c r="DH811" t="s">
        <v>12305</v>
      </c>
      <c r="DI811" t="s">
        <v>15859</v>
      </c>
      <c r="DM811" s="2"/>
      <c r="DU811" s="50">
        <v>1820</v>
      </c>
      <c r="DV811" s="50"/>
      <c r="DW811" s="50">
        <v>91</v>
      </c>
      <c r="DX811" t="s">
        <v>12498</v>
      </c>
      <c r="DY811" s="4" t="s">
        <v>33534</v>
      </c>
      <c r="DZ811" s="4"/>
      <c r="EA811" s="4"/>
    </row>
    <row r="812" spans="1:134">
      <c r="A812" s="62">
        <v>3503176</v>
      </c>
      <c r="B812" s="2" t="s">
        <v>5656</v>
      </c>
      <c r="C812" s="4">
        <v>1</v>
      </c>
      <c r="D812" s="2" t="s">
        <v>8230</v>
      </c>
      <c r="E812" t="s">
        <v>5660</v>
      </c>
      <c r="F812" s="4" t="s">
        <v>5657</v>
      </c>
      <c r="G812" s="2" t="s">
        <v>12746</v>
      </c>
      <c r="H812" s="2"/>
      <c r="I812" s="2" t="s">
        <v>5658</v>
      </c>
      <c r="J812" s="2" t="s">
        <v>17025</v>
      </c>
      <c r="K812" s="2" t="s">
        <v>8578</v>
      </c>
      <c r="L812" s="2" t="s">
        <v>8578</v>
      </c>
      <c r="N812" s="2" t="s">
        <v>8579</v>
      </c>
      <c r="O812" s="4"/>
      <c r="P812" s="4" t="s">
        <v>12144</v>
      </c>
      <c r="R812" s="2" t="s">
        <v>12746</v>
      </c>
      <c r="Y812">
        <v>300</v>
      </c>
      <c r="Z812">
        <v>48</v>
      </c>
      <c r="AA812">
        <v>1</v>
      </c>
      <c r="AB812" s="23">
        <v>6</v>
      </c>
      <c r="AC812">
        <v>1</v>
      </c>
      <c r="AL812" s="4">
        <f t="shared" si="92"/>
        <v>0</v>
      </c>
      <c r="AQ812" s="4">
        <f t="shared" si="94"/>
        <v>0</v>
      </c>
      <c r="AR812">
        <v>2</v>
      </c>
      <c r="AS812">
        <v>2</v>
      </c>
      <c r="AT812">
        <v>2</v>
      </c>
      <c r="AU812">
        <v>2</v>
      </c>
      <c r="AV812">
        <v>2</v>
      </c>
      <c r="AW812">
        <v>2</v>
      </c>
      <c r="AX812">
        <v>2</v>
      </c>
      <c r="AY812">
        <v>2</v>
      </c>
      <c r="AZ812">
        <v>1</v>
      </c>
      <c r="BA812">
        <v>1</v>
      </c>
      <c r="BB812">
        <v>1</v>
      </c>
      <c r="BC812">
        <v>2</v>
      </c>
      <c r="BD812" s="4">
        <f t="shared" si="95"/>
        <v>21</v>
      </c>
      <c r="BE812" s="2">
        <v>1800</v>
      </c>
      <c r="BF812">
        <f t="shared" si="93"/>
        <v>1800</v>
      </c>
      <c r="BG812" s="2">
        <v>2100</v>
      </c>
      <c r="BH812" s="2">
        <v>3000</v>
      </c>
      <c r="BI812">
        <v>200</v>
      </c>
      <c r="BJ812" s="49">
        <v>168</v>
      </c>
      <c r="BK812" s="4">
        <f t="shared" si="96"/>
        <v>3368</v>
      </c>
      <c r="BL812" s="2"/>
      <c r="BM812" s="49">
        <v>125</v>
      </c>
      <c r="BN812" s="49">
        <v>10000</v>
      </c>
      <c r="BO812" t="s">
        <v>12448</v>
      </c>
      <c r="CE812" s="4"/>
      <c r="CF812" s="2">
        <v>4000</v>
      </c>
      <c r="CG812" s="2"/>
      <c r="CH812" s="2"/>
      <c r="CW812" s="2"/>
      <c r="CZ812" s="45"/>
      <c r="DA812" s="45"/>
      <c r="DB812" s="2"/>
      <c r="DC812" s="2"/>
      <c r="DD812" s="2"/>
      <c r="DM812" s="2"/>
      <c r="DX812" t="s">
        <v>12498</v>
      </c>
      <c r="DY812" s="4"/>
      <c r="DZ812" s="4"/>
      <c r="EA812" s="4"/>
    </row>
    <row r="813" spans="1:134">
      <c r="A813" s="62">
        <v>3503177</v>
      </c>
      <c r="B813" s="2" t="s">
        <v>5415</v>
      </c>
      <c r="C813" s="4">
        <v>1</v>
      </c>
      <c r="D813" s="2" t="s">
        <v>5416</v>
      </c>
      <c r="E813" s="4" t="s">
        <v>5645</v>
      </c>
      <c r="F813" s="2" t="s">
        <v>5416</v>
      </c>
      <c r="G813" s="2" t="s">
        <v>12144</v>
      </c>
      <c r="H813" s="2"/>
      <c r="I813" s="2" t="s">
        <v>5543</v>
      </c>
      <c r="J813" s="2" t="s">
        <v>17025</v>
      </c>
      <c r="K813" s="2" t="s">
        <v>12623</v>
      </c>
      <c r="L813" s="2" t="s">
        <v>12623</v>
      </c>
      <c r="N813" s="2" t="s">
        <v>12211</v>
      </c>
      <c r="O813" s="4" t="s">
        <v>5543</v>
      </c>
      <c r="P813" s="4" t="s">
        <v>12144</v>
      </c>
      <c r="Q813" s="4"/>
      <c r="R813" s="2" t="s">
        <v>12746</v>
      </c>
      <c r="Y813">
        <v>285</v>
      </c>
      <c r="Z813">
        <v>40</v>
      </c>
      <c r="AA813">
        <v>1</v>
      </c>
      <c r="AB813" s="23">
        <v>5</v>
      </c>
      <c r="AD813">
        <v>1</v>
      </c>
      <c r="AG813">
        <v>2</v>
      </c>
      <c r="AH813">
        <v>2</v>
      </c>
      <c r="AI813">
        <v>2</v>
      </c>
      <c r="AJ813">
        <v>2</v>
      </c>
      <c r="AK813">
        <v>2</v>
      </c>
      <c r="AL813" s="4">
        <f t="shared" si="92"/>
        <v>3</v>
      </c>
      <c r="AM813">
        <v>6000</v>
      </c>
      <c r="AP813">
        <v>3053</v>
      </c>
      <c r="AQ813" s="4">
        <f t="shared" si="94"/>
        <v>9053</v>
      </c>
      <c r="AR813">
        <v>14</v>
      </c>
      <c r="AS813">
        <v>18</v>
      </c>
      <c r="AT813">
        <v>16</v>
      </c>
      <c r="AU813">
        <v>11</v>
      </c>
      <c r="AV813">
        <v>12</v>
      </c>
      <c r="AW813">
        <v>10</v>
      </c>
      <c r="AX813">
        <v>13</v>
      </c>
      <c r="AY813">
        <v>12</v>
      </c>
      <c r="AZ813">
        <v>12</v>
      </c>
      <c r="BA813">
        <v>13</v>
      </c>
      <c r="BB813">
        <v>18</v>
      </c>
      <c r="BC813">
        <v>20</v>
      </c>
      <c r="BD813" s="4">
        <f t="shared" si="95"/>
        <v>169</v>
      </c>
      <c r="BE813" s="2">
        <v>11522</v>
      </c>
      <c r="BF813">
        <f t="shared" si="93"/>
        <v>20575</v>
      </c>
      <c r="BG813" s="2">
        <v>15678</v>
      </c>
      <c r="BH813" s="2">
        <v>32540</v>
      </c>
      <c r="BI813">
        <v>815</v>
      </c>
      <c r="BJ813" s="49">
        <v>1323</v>
      </c>
      <c r="BK813" s="4">
        <f t="shared" si="96"/>
        <v>34678</v>
      </c>
      <c r="BL813" s="2"/>
      <c r="BM813" s="49">
        <v>1024</v>
      </c>
      <c r="BN813" s="49">
        <v>16161</v>
      </c>
      <c r="BO813" t="s">
        <v>13549</v>
      </c>
      <c r="BP813" s="23">
        <v>208</v>
      </c>
      <c r="BQ813">
        <v>1724</v>
      </c>
      <c r="BR813" t="s">
        <v>12922</v>
      </c>
      <c r="BS813">
        <v>255</v>
      </c>
      <c r="BT813">
        <v>4946</v>
      </c>
      <c r="BU813" t="s">
        <v>7658</v>
      </c>
      <c r="BV813" s="4">
        <v>3697</v>
      </c>
      <c r="BW813" s="6">
        <v>65177</v>
      </c>
      <c r="BX813" s="2" t="s">
        <v>10218</v>
      </c>
      <c r="BY813" s="42">
        <v>235.5</v>
      </c>
      <c r="BZ813" s="6">
        <v>2360</v>
      </c>
      <c r="CA813" s="4" t="s">
        <v>5823</v>
      </c>
      <c r="CD813" t="s">
        <v>12144</v>
      </c>
      <c r="CE813" s="4">
        <v>91677</v>
      </c>
      <c r="CF813" s="2">
        <v>155000</v>
      </c>
      <c r="CG813" s="2"/>
      <c r="CW813" s="2"/>
      <c r="CX813" s="2">
        <v>27</v>
      </c>
      <c r="CY813" s="45">
        <v>185</v>
      </c>
      <c r="CZ813" s="45"/>
      <c r="DA813" s="45"/>
      <c r="DB813" s="2">
        <v>215</v>
      </c>
      <c r="DC813" s="2">
        <v>815</v>
      </c>
      <c r="DD813" s="2" t="s">
        <v>11986</v>
      </c>
      <c r="DE813" t="s">
        <v>12328</v>
      </c>
      <c r="DM813" s="2"/>
      <c r="DU813" s="50">
        <v>30666</v>
      </c>
      <c r="DV813" s="50"/>
      <c r="DW813" s="50">
        <v>1323</v>
      </c>
      <c r="DX813" t="s">
        <v>12498</v>
      </c>
      <c r="DY813" s="84" t="s">
        <v>33440</v>
      </c>
      <c r="DZ813" s="4"/>
      <c r="EA813" s="4"/>
    </row>
    <row r="814" spans="1:134">
      <c r="A814" s="62">
        <v>3503178</v>
      </c>
      <c r="B814" s="2" t="s">
        <v>6129</v>
      </c>
      <c r="C814" s="4">
        <v>1</v>
      </c>
      <c r="D814" s="2" t="s">
        <v>6015</v>
      </c>
      <c r="E814" s="2" t="s">
        <v>5996</v>
      </c>
      <c r="F814" s="2" t="s">
        <v>6016</v>
      </c>
      <c r="G814" s="2" t="s">
        <v>12144</v>
      </c>
      <c r="H814" s="2"/>
      <c r="I814" s="2" t="s">
        <v>6023</v>
      </c>
      <c r="J814" s="2" t="s">
        <v>17025</v>
      </c>
      <c r="K814" s="2" t="s">
        <v>12623</v>
      </c>
      <c r="L814" s="2" t="s">
        <v>12623</v>
      </c>
      <c r="N814" s="2" t="s">
        <v>12211</v>
      </c>
      <c r="O814" s="4"/>
      <c r="P814" s="4" t="s">
        <v>12144</v>
      </c>
      <c r="Q814" s="2"/>
      <c r="R814" s="2" t="s">
        <v>12746</v>
      </c>
      <c r="Y814">
        <v>301</v>
      </c>
      <c r="Z814">
        <v>40</v>
      </c>
      <c r="AA814">
        <v>1</v>
      </c>
      <c r="AB814" s="23">
        <v>5.5</v>
      </c>
      <c r="AD814">
        <v>2</v>
      </c>
      <c r="AF814">
        <v>1</v>
      </c>
      <c r="AL814" s="4">
        <f t="shared" si="92"/>
        <v>3</v>
      </c>
      <c r="AM814">
        <v>5900</v>
      </c>
      <c r="AO814">
        <v>1200</v>
      </c>
      <c r="AQ814" s="4">
        <f t="shared" si="94"/>
        <v>7100</v>
      </c>
      <c r="AR814">
        <v>6</v>
      </c>
      <c r="AS814">
        <v>6</v>
      </c>
      <c r="AT814">
        <v>6</v>
      </c>
      <c r="AU814">
        <v>6</v>
      </c>
      <c r="AV814">
        <v>6</v>
      </c>
      <c r="AW814">
        <v>6</v>
      </c>
      <c r="AX814">
        <v>6</v>
      </c>
      <c r="AY814">
        <v>6</v>
      </c>
      <c r="AZ814">
        <v>6</v>
      </c>
      <c r="BA814">
        <v>6</v>
      </c>
      <c r="BB814">
        <v>6</v>
      </c>
      <c r="BC814">
        <v>6</v>
      </c>
      <c r="BD814" s="4">
        <f t="shared" si="95"/>
        <v>72</v>
      </c>
      <c r="BE814" s="2">
        <v>5622</v>
      </c>
      <c r="BF814">
        <f t="shared" si="93"/>
        <v>12722</v>
      </c>
      <c r="BG814" s="2">
        <v>4644</v>
      </c>
      <c r="BH814" s="2">
        <v>38909</v>
      </c>
      <c r="BI814">
        <v>115</v>
      </c>
      <c r="BJ814" s="49">
        <v>398</v>
      </c>
      <c r="BK814" s="4">
        <f t="shared" si="96"/>
        <v>39422</v>
      </c>
      <c r="BL814" s="2"/>
      <c r="BM814" s="49">
        <v>9765</v>
      </c>
      <c r="BN814" s="49">
        <v>67257</v>
      </c>
      <c r="BO814" t="s">
        <v>12313</v>
      </c>
      <c r="CE814" s="4"/>
      <c r="CF814" s="2">
        <v>58004</v>
      </c>
      <c r="CG814" s="2"/>
      <c r="CW814" s="2"/>
      <c r="CX814" s="2">
        <v>4</v>
      </c>
      <c r="CY814" s="45">
        <v>35.5</v>
      </c>
      <c r="CZ814" s="45"/>
      <c r="DA814" s="45"/>
      <c r="DB814" s="2">
        <v>20</v>
      </c>
      <c r="DC814" s="2">
        <v>115</v>
      </c>
      <c r="DD814" s="2" t="s">
        <v>11986</v>
      </c>
      <c r="DE814" t="s">
        <v>12328</v>
      </c>
      <c r="DM814" s="2"/>
      <c r="DU814" s="50">
        <v>7250</v>
      </c>
      <c r="DV814" s="50"/>
      <c r="DW814" s="50">
        <v>398</v>
      </c>
      <c r="DX814" t="s">
        <v>12597</v>
      </c>
      <c r="DY814" s="4" t="s">
        <v>33441</v>
      </c>
      <c r="DZ814" s="4"/>
      <c r="EA814" s="4"/>
    </row>
    <row r="815" spans="1:134">
      <c r="A815" s="62">
        <v>3503179</v>
      </c>
      <c r="B815" s="2" t="s">
        <v>5546</v>
      </c>
      <c r="C815" s="4">
        <v>1</v>
      </c>
      <c r="D815" s="2" t="s">
        <v>5423</v>
      </c>
      <c r="E815" s="2" t="s">
        <v>5779</v>
      </c>
      <c r="F815" s="2" t="s">
        <v>5423</v>
      </c>
      <c r="G815" s="2" t="s">
        <v>12144</v>
      </c>
      <c r="H815" s="2"/>
      <c r="I815" s="4" t="s">
        <v>5778</v>
      </c>
      <c r="J815" s="2" t="s">
        <v>17025</v>
      </c>
      <c r="K815" s="2" t="s">
        <v>8515</v>
      </c>
      <c r="L815" s="2" t="s">
        <v>8515</v>
      </c>
      <c r="N815" s="2" t="s">
        <v>12211</v>
      </c>
      <c r="O815" s="4"/>
      <c r="P815" s="4" t="s">
        <v>12144</v>
      </c>
      <c r="Q815" s="2"/>
      <c r="R815" s="2" t="s">
        <v>12746</v>
      </c>
      <c r="Y815">
        <v>60</v>
      </c>
      <c r="Z815">
        <v>40</v>
      </c>
      <c r="AA815">
        <v>1</v>
      </c>
      <c r="AB815" s="23">
        <v>5</v>
      </c>
      <c r="AG815">
        <v>1</v>
      </c>
      <c r="AK815">
        <v>1</v>
      </c>
      <c r="AL815" s="4">
        <f t="shared" si="92"/>
        <v>1</v>
      </c>
      <c r="AP815">
        <v>936</v>
      </c>
      <c r="AQ815" s="4">
        <f t="shared" si="94"/>
        <v>936</v>
      </c>
      <c r="AR815">
        <v>3</v>
      </c>
      <c r="AS815">
        <v>3</v>
      </c>
      <c r="AT815">
        <v>3</v>
      </c>
      <c r="AU815">
        <v>6</v>
      </c>
      <c r="AV815">
        <v>6</v>
      </c>
      <c r="AW815">
        <v>6</v>
      </c>
      <c r="AX815">
        <v>6</v>
      </c>
      <c r="AY815">
        <v>2</v>
      </c>
      <c r="AZ815">
        <v>2</v>
      </c>
      <c r="BA815">
        <v>4</v>
      </c>
      <c r="BB815">
        <v>2</v>
      </c>
      <c r="BC815">
        <v>2</v>
      </c>
      <c r="BD815" s="4">
        <f t="shared" si="95"/>
        <v>45</v>
      </c>
      <c r="BE815" s="2">
        <v>1195</v>
      </c>
      <c r="BF815">
        <f t="shared" si="93"/>
        <v>2131</v>
      </c>
      <c r="BG815" s="2">
        <v>1886</v>
      </c>
      <c r="BH815" s="2">
        <v>2026</v>
      </c>
      <c r="BI815">
        <v>25</v>
      </c>
      <c r="BJ815" s="49">
        <v>163</v>
      </c>
      <c r="BK815" s="4">
        <f t="shared" si="96"/>
        <v>2214</v>
      </c>
      <c r="BL815" s="2"/>
      <c r="BM815" s="49">
        <v>360</v>
      </c>
      <c r="BN815" s="49">
        <v>1800</v>
      </c>
      <c r="BO815" t="s">
        <v>13626</v>
      </c>
      <c r="BP815">
        <v>468</v>
      </c>
      <c r="BQ815">
        <v>3750</v>
      </c>
      <c r="BR815" t="s">
        <v>12922</v>
      </c>
      <c r="CE815" s="26"/>
      <c r="CF815" s="2">
        <v>9416</v>
      </c>
      <c r="CG815" s="2"/>
      <c r="CW815" s="2"/>
      <c r="CX815" s="2">
        <v>5</v>
      </c>
      <c r="CY815" s="45">
        <v>45</v>
      </c>
      <c r="CZ815" s="45"/>
      <c r="DA815" s="45"/>
      <c r="DB815" s="2">
        <v>6</v>
      </c>
      <c r="DC815" s="2">
        <v>25</v>
      </c>
      <c r="DD815" s="2" t="s">
        <v>11905</v>
      </c>
      <c r="DE815" t="s">
        <v>12152</v>
      </c>
      <c r="DM815" s="2"/>
      <c r="DU815" s="50">
        <v>2460</v>
      </c>
      <c r="DV815" s="50"/>
      <c r="DW815" s="50">
        <v>163</v>
      </c>
      <c r="DX815" t="s">
        <v>12498</v>
      </c>
      <c r="DY815" s="4" t="s">
        <v>33442</v>
      </c>
      <c r="DZ815" s="4"/>
      <c r="EA815" s="4"/>
    </row>
    <row r="816" spans="1:134">
      <c r="A816" s="62">
        <v>3503180</v>
      </c>
      <c r="B816" s="2" t="s">
        <v>5898</v>
      </c>
      <c r="C816" s="4">
        <v>1</v>
      </c>
      <c r="D816" s="4" t="s">
        <v>5413</v>
      </c>
      <c r="E816" s="4" t="s">
        <v>5301</v>
      </c>
      <c r="F816" s="4" t="s">
        <v>5421</v>
      </c>
      <c r="G816" s="2" t="s">
        <v>12746</v>
      </c>
      <c r="H816" s="2"/>
      <c r="I816" s="4" t="s">
        <v>5301</v>
      </c>
      <c r="J816" s="2" t="s">
        <v>17025</v>
      </c>
      <c r="K816" t="s">
        <v>5302</v>
      </c>
      <c r="L816" t="s">
        <v>5302</v>
      </c>
      <c r="N816" s="2" t="s">
        <v>12211</v>
      </c>
      <c r="O816" s="4"/>
      <c r="P816" s="4" t="s">
        <v>12144</v>
      </c>
      <c r="Q816" s="4"/>
      <c r="R816" s="2" t="s">
        <v>12746</v>
      </c>
      <c r="Y816">
        <v>304</v>
      </c>
      <c r="Z816">
        <v>50</v>
      </c>
      <c r="AA816">
        <v>1</v>
      </c>
      <c r="AB816" s="23">
        <v>5.5</v>
      </c>
      <c r="AC816">
        <v>1</v>
      </c>
      <c r="AL816" s="4">
        <f t="shared" si="92"/>
        <v>0</v>
      </c>
      <c r="AQ816" s="4">
        <f t="shared" si="94"/>
        <v>0</v>
      </c>
      <c r="AR816">
        <v>1</v>
      </c>
      <c r="AS816">
        <v>1</v>
      </c>
      <c r="AT816">
        <v>1</v>
      </c>
      <c r="AU816">
        <v>1</v>
      </c>
      <c r="AV816">
        <v>1</v>
      </c>
      <c r="AW816">
        <v>1</v>
      </c>
      <c r="AX816">
        <v>1</v>
      </c>
      <c r="AY816">
        <v>1</v>
      </c>
      <c r="AZ816">
        <v>1</v>
      </c>
      <c r="BA816">
        <v>1</v>
      </c>
      <c r="BB816">
        <v>1</v>
      </c>
      <c r="BC816">
        <v>1</v>
      </c>
      <c r="BD816" s="4">
        <f t="shared" si="95"/>
        <v>12</v>
      </c>
      <c r="BE816" s="2">
        <v>1500</v>
      </c>
      <c r="BF816">
        <f t="shared" si="93"/>
        <v>1500</v>
      </c>
      <c r="BG816" s="2">
        <v>1000</v>
      </c>
      <c r="BH816" s="2">
        <v>2400</v>
      </c>
      <c r="BI816">
        <v>75</v>
      </c>
      <c r="BJ816" s="49">
        <v>72</v>
      </c>
      <c r="BK816" s="4">
        <f t="shared" si="96"/>
        <v>2547</v>
      </c>
      <c r="BL816" s="2"/>
      <c r="BM816" s="49">
        <v>200</v>
      </c>
      <c r="BN816" s="49">
        <v>10250</v>
      </c>
      <c r="BO816" t="s">
        <v>12448</v>
      </c>
      <c r="CE816" s="4"/>
      <c r="CF816" s="2">
        <v>4600</v>
      </c>
      <c r="CG816" s="2"/>
      <c r="CW816" s="2"/>
      <c r="CX816" s="2">
        <v>2</v>
      </c>
      <c r="CY816" s="45">
        <v>2.25</v>
      </c>
      <c r="CZ816" s="45"/>
      <c r="DA816" s="45"/>
      <c r="DB816" s="2">
        <v>6</v>
      </c>
      <c r="DC816" s="2">
        <v>48</v>
      </c>
      <c r="DD816" s="2" t="s">
        <v>11986</v>
      </c>
      <c r="DE816" t="s">
        <v>12328</v>
      </c>
      <c r="DG816">
        <v>27</v>
      </c>
      <c r="DH816" t="s">
        <v>12305</v>
      </c>
      <c r="DI816" t="s">
        <v>15859</v>
      </c>
      <c r="DM816" s="2"/>
      <c r="DU816" s="50">
        <v>208</v>
      </c>
      <c r="DV816" s="50"/>
      <c r="DW816" s="50">
        <v>72</v>
      </c>
      <c r="DX816" t="s">
        <v>12498</v>
      </c>
      <c r="DY816" s="4" t="s">
        <v>33443</v>
      </c>
      <c r="DZ816" s="4"/>
      <c r="EA816" s="4"/>
    </row>
    <row r="817" spans="1:134">
      <c r="A817" s="62">
        <v>3503181</v>
      </c>
      <c r="B817" s="2" t="s">
        <v>5426</v>
      </c>
      <c r="C817" s="4">
        <v>1</v>
      </c>
      <c r="D817" s="4" t="s">
        <v>5189</v>
      </c>
      <c r="E817" s="6" t="s">
        <v>5428</v>
      </c>
      <c r="G817" s="2" t="s">
        <v>12144</v>
      </c>
      <c r="I817" s="4" t="s">
        <v>5427</v>
      </c>
      <c r="J817" s="2" t="s">
        <v>17025</v>
      </c>
      <c r="K817" s="6" t="s">
        <v>8768</v>
      </c>
      <c r="L817" s="6" t="s">
        <v>8768</v>
      </c>
      <c r="M817" s="6"/>
      <c r="N817" s="6" t="s">
        <v>8514</v>
      </c>
      <c r="O817" s="4"/>
      <c r="P817" s="4" t="s">
        <v>12746</v>
      </c>
      <c r="Q817" s="6"/>
      <c r="R817" s="6" t="s">
        <v>12746</v>
      </c>
      <c r="Y817">
        <v>340</v>
      </c>
      <c r="Z817">
        <v>48</v>
      </c>
      <c r="AA817">
        <v>1</v>
      </c>
      <c r="AB817" s="23">
        <v>6</v>
      </c>
      <c r="AE817">
        <v>1</v>
      </c>
      <c r="AL817" s="4">
        <f t="shared" si="92"/>
        <v>1</v>
      </c>
      <c r="AN817">
        <v>2600</v>
      </c>
      <c r="AQ817" s="4">
        <f t="shared" si="94"/>
        <v>2600</v>
      </c>
      <c r="AR817">
        <v>2</v>
      </c>
      <c r="AS817">
        <v>2</v>
      </c>
      <c r="AT817">
        <v>2</v>
      </c>
      <c r="AU817">
        <v>2</v>
      </c>
      <c r="AV817">
        <v>2</v>
      </c>
      <c r="AW817">
        <v>2</v>
      </c>
      <c r="AX817">
        <v>2</v>
      </c>
      <c r="AY817">
        <v>3</v>
      </c>
      <c r="AZ817">
        <v>2</v>
      </c>
      <c r="BA817">
        <v>2</v>
      </c>
      <c r="BB817">
        <v>2</v>
      </c>
      <c r="BC817">
        <v>3</v>
      </c>
      <c r="BD817" s="4">
        <f t="shared" si="95"/>
        <v>26</v>
      </c>
      <c r="BE817" s="2">
        <v>1900</v>
      </c>
      <c r="BF817">
        <f t="shared" si="93"/>
        <v>4500</v>
      </c>
      <c r="BG817" s="2">
        <v>1500</v>
      </c>
      <c r="BH817" s="2">
        <v>1275</v>
      </c>
      <c r="BI817">
        <v>100</v>
      </c>
      <c r="BJ817" s="49">
        <v>75</v>
      </c>
      <c r="BK817" s="4">
        <f t="shared" si="96"/>
        <v>1450</v>
      </c>
      <c r="BL817" s="2"/>
      <c r="BM817" s="49">
        <v>117</v>
      </c>
      <c r="BN817" s="49">
        <v>6750</v>
      </c>
      <c r="BO817" t="s">
        <v>12448</v>
      </c>
      <c r="CE817" s="4"/>
      <c r="CF817" s="2">
        <v>4000</v>
      </c>
      <c r="CG817" s="2"/>
      <c r="CW817" s="2"/>
      <c r="CX817" s="2">
        <v>1</v>
      </c>
      <c r="CY817" s="45">
        <v>5</v>
      </c>
      <c r="CZ817" s="45"/>
      <c r="DA817" s="45"/>
      <c r="DB817" s="2">
        <v>23</v>
      </c>
      <c r="DC817" s="2">
        <v>100</v>
      </c>
      <c r="DD817" s="2" t="s">
        <v>11986</v>
      </c>
      <c r="DE817" t="s">
        <v>12328</v>
      </c>
      <c r="DM817" s="2"/>
      <c r="DU817" s="50">
        <v>5770</v>
      </c>
      <c r="DV817" s="50"/>
      <c r="DW817" s="50">
        <v>75</v>
      </c>
      <c r="DX817" t="s">
        <v>12498</v>
      </c>
      <c r="DY817" s="4" t="s">
        <v>33609</v>
      </c>
      <c r="DZ817" s="4"/>
      <c r="EA817" s="4" t="s">
        <v>33535</v>
      </c>
    </row>
    <row r="818" spans="1:134">
      <c r="A818" s="62">
        <v>3503182</v>
      </c>
      <c r="B818" s="2" t="s">
        <v>5430</v>
      </c>
      <c r="C818" s="4">
        <v>1</v>
      </c>
      <c r="D818" s="2" t="s">
        <v>5311</v>
      </c>
      <c r="F818" s="4" t="s">
        <v>5795</v>
      </c>
      <c r="G818" s="2" t="s">
        <v>12746</v>
      </c>
      <c r="H818" s="2"/>
      <c r="I818" s="2" t="s">
        <v>12670</v>
      </c>
      <c r="J818" s="2" t="s">
        <v>17025</v>
      </c>
      <c r="K818" s="2" t="s">
        <v>12670</v>
      </c>
      <c r="L818" s="2" t="s">
        <v>12670</v>
      </c>
      <c r="N818" s="2" t="s">
        <v>8082</v>
      </c>
      <c r="O818" s="4"/>
      <c r="P818" s="4" t="s">
        <v>12144</v>
      </c>
      <c r="R818" t="s">
        <v>12746</v>
      </c>
      <c r="S818" s="3" t="s">
        <v>12144</v>
      </c>
      <c r="V818" s="3" t="s">
        <v>12144</v>
      </c>
      <c r="X818" s="3" t="s">
        <v>5559</v>
      </c>
      <c r="Y818">
        <v>156</v>
      </c>
      <c r="Z818">
        <v>54</v>
      </c>
      <c r="AA818">
        <v>1</v>
      </c>
      <c r="AB818" s="23">
        <v>6</v>
      </c>
      <c r="AC818">
        <v>1</v>
      </c>
      <c r="AL818" s="4">
        <f t="shared" si="92"/>
        <v>0</v>
      </c>
      <c r="AQ818" s="4">
        <f t="shared" si="94"/>
        <v>0</v>
      </c>
      <c r="AX818">
        <v>2</v>
      </c>
      <c r="AY818">
        <v>2</v>
      </c>
      <c r="AZ818">
        <v>3</v>
      </c>
      <c r="BA818">
        <v>3</v>
      </c>
      <c r="BB818">
        <v>4</v>
      </c>
      <c r="BC818">
        <v>5</v>
      </c>
      <c r="BD818" s="4">
        <f t="shared" si="95"/>
        <v>19</v>
      </c>
      <c r="BE818" s="2">
        <v>1250</v>
      </c>
      <c r="BF818">
        <f t="shared" si="93"/>
        <v>1250</v>
      </c>
      <c r="BG818" s="2"/>
      <c r="BH818" s="2">
        <v>2100</v>
      </c>
      <c r="BJ818" s="49">
        <v>100</v>
      </c>
      <c r="BK818" s="4">
        <f t="shared" si="96"/>
        <v>2200</v>
      </c>
      <c r="BL818" s="2"/>
      <c r="BM818" s="49">
        <v>50</v>
      </c>
      <c r="BN818" s="49">
        <v>200</v>
      </c>
      <c r="BO818" t="s">
        <v>12005</v>
      </c>
      <c r="BP818">
        <v>600</v>
      </c>
      <c r="BQ818">
        <v>4850</v>
      </c>
      <c r="BR818" t="s">
        <v>12922</v>
      </c>
      <c r="CE818" s="4"/>
      <c r="CF818" s="2"/>
      <c r="CG818" s="2"/>
      <c r="CW818" s="2"/>
      <c r="CX818" s="2">
        <v>2</v>
      </c>
      <c r="CY818" s="45">
        <v>175</v>
      </c>
      <c r="CZ818" s="45"/>
      <c r="DA818" s="45"/>
      <c r="DB818" s="2"/>
      <c r="DC818" s="2"/>
      <c r="DD818" s="2"/>
      <c r="DM818" s="2"/>
      <c r="DU818" s="50">
        <v>2500</v>
      </c>
      <c r="DV818" s="50"/>
      <c r="DW818" s="50">
        <v>100</v>
      </c>
      <c r="DX818" t="s">
        <v>12498</v>
      </c>
      <c r="DY818" s="4"/>
      <c r="DZ818" s="4"/>
      <c r="EA818" s="4" t="s">
        <v>33541</v>
      </c>
    </row>
    <row r="819" spans="1:134">
      <c r="A819" s="62">
        <v>3503183</v>
      </c>
      <c r="B819" s="2" t="s">
        <v>5796</v>
      </c>
      <c r="C819" s="4">
        <v>1</v>
      </c>
      <c r="D819" s="2" t="s">
        <v>5557</v>
      </c>
      <c r="E819" s="2" t="s">
        <v>6582</v>
      </c>
      <c r="F819" s="2" t="s">
        <v>5557</v>
      </c>
      <c r="G819" s="2" t="s">
        <v>12144</v>
      </c>
      <c r="H819" s="2"/>
      <c r="I819" s="4" t="s">
        <v>5558</v>
      </c>
      <c r="J819" s="2" t="s">
        <v>17025</v>
      </c>
      <c r="K819" s="2" t="s">
        <v>12670</v>
      </c>
      <c r="L819" s="2" t="s">
        <v>12670</v>
      </c>
      <c r="N819" s="2" t="s">
        <v>8082</v>
      </c>
      <c r="O819" s="4"/>
      <c r="P819" s="4" t="s">
        <v>12144</v>
      </c>
      <c r="Q819" s="2"/>
      <c r="R819" s="6" t="s">
        <v>12746</v>
      </c>
      <c r="Y819">
        <v>280</v>
      </c>
      <c r="Z819">
        <v>44</v>
      </c>
      <c r="AA819">
        <v>1</v>
      </c>
      <c r="AB819" s="23">
        <v>5.5</v>
      </c>
      <c r="AE819">
        <v>3</v>
      </c>
      <c r="AG819">
        <v>2</v>
      </c>
      <c r="AK819">
        <v>2</v>
      </c>
      <c r="AL819" s="4">
        <f t="shared" si="92"/>
        <v>5</v>
      </c>
      <c r="AN819">
        <v>3000</v>
      </c>
      <c r="AP819">
        <v>2000</v>
      </c>
      <c r="AQ819" s="4">
        <f t="shared" ref="AQ819:AQ850" si="97">IF(B819="","",SUM(AM819:AP819))</f>
        <v>5000</v>
      </c>
      <c r="AR819">
        <v>21</v>
      </c>
      <c r="AS819">
        <v>20</v>
      </c>
      <c r="AT819">
        <v>23</v>
      </c>
      <c r="AU819">
        <v>23</v>
      </c>
      <c r="AV819">
        <v>17</v>
      </c>
      <c r="AW819">
        <v>10</v>
      </c>
      <c r="AX819">
        <v>18</v>
      </c>
      <c r="AY819">
        <v>15</v>
      </c>
      <c r="AZ819">
        <v>17</v>
      </c>
      <c r="BA819">
        <v>18</v>
      </c>
      <c r="BB819">
        <v>20</v>
      </c>
      <c r="BC819">
        <v>14</v>
      </c>
      <c r="BD819" s="4">
        <f t="shared" ref="BD819:BD850" si="98">IF(B819="","",SUM(AR819:BC819))</f>
        <v>216</v>
      </c>
      <c r="BE819" s="2">
        <v>19452</v>
      </c>
      <c r="BF819">
        <f t="shared" si="93"/>
        <v>24452</v>
      </c>
      <c r="BG819" s="2">
        <v>16233</v>
      </c>
      <c r="BH819" s="2">
        <v>13095</v>
      </c>
      <c r="BI819">
        <v>686</v>
      </c>
      <c r="BJ819" s="49">
        <v>761</v>
      </c>
      <c r="BK819" s="4">
        <f t="shared" si="96"/>
        <v>14542</v>
      </c>
      <c r="BL819" s="2"/>
      <c r="BM819" s="49">
        <v>1187</v>
      </c>
      <c r="BN819" s="49">
        <v>10687</v>
      </c>
      <c r="BO819" t="s">
        <v>15591</v>
      </c>
      <c r="BP819">
        <v>152</v>
      </c>
      <c r="BQ819">
        <v>8374</v>
      </c>
      <c r="BR819" t="s">
        <v>12448</v>
      </c>
      <c r="BT819">
        <v>23427</v>
      </c>
      <c r="BU819" s="3" t="s">
        <v>15786</v>
      </c>
      <c r="CE819" s="4"/>
      <c r="CF819" s="2">
        <v>14183</v>
      </c>
      <c r="CG819" s="2"/>
      <c r="CP819">
        <v>5</v>
      </c>
      <c r="CQ819">
        <v>2</v>
      </c>
      <c r="CW819" s="2"/>
      <c r="CX819" s="2">
        <v>10</v>
      </c>
      <c r="CY819" s="45">
        <v>50</v>
      </c>
      <c r="CZ819" s="45"/>
      <c r="DA819" s="45"/>
      <c r="DB819" s="2">
        <v>98</v>
      </c>
      <c r="DC819" s="2">
        <v>686</v>
      </c>
      <c r="DD819" s="4" t="s">
        <v>11986</v>
      </c>
      <c r="DE819" t="s">
        <v>12328</v>
      </c>
      <c r="DM819" s="2"/>
      <c r="DU819" s="50">
        <v>18034</v>
      </c>
      <c r="DV819" s="50"/>
      <c r="DW819" s="50">
        <v>761</v>
      </c>
      <c r="DX819" t="s">
        <v>12498</v>
      </c>
      <c r="DY819" s="4" t="s">
        <v>33354</v>
      </c>
      <c r="DZ819" s="4"/>
      <c r="EA819" s="4" t="s">
        <v>33355</v>
      </c>
    </row>
    <row r="820" spans="1:134">
      <c r="A820" s="62">
        <v>3503184</v>
      </c>
      <c r="B820" s="2" t="s">
        <v>5561</v>
      </c>
      <c r="C820" s="4">
        <v>1</v>
      </c>
      <c r="D820" s="2" t="s">
        <v>8466</v>
      </c>
      <c r="E820" s="2" t="s">
        <v>5450</v>
      </c>
      <c r="F820" s="4" t="s">
        <v>5448</v>
      </c>
      <c r="G820" s="2" t="s">
        <v>12746</v>
      </c>
      <c r="H820" s="2"/>
      <c r="I820" s="4" t="s">
        <v>5449</v>
      </c>
      <c r="J820" s="2" t="s">
        <v>17025</v>
      </c>
      <c r="K820" s="4" t="s">
        <v>8346</v>
      </c>
      <c r="L820" s="4" t="s">
        <v>8346</v>
      </c>
      <c r="M820" s="4"/>
      <c r="N820" s="2" t="s">
        <v>8082</v>
      </c>
      <c r="O820" s="4"/>
      <c r="P820" s="4" t="s">
        <v>12144</v>
      </c>
      <c r="Q820" s="2"/>
      <c r="R820" s="2" t="s">
        <v>12746</v>
      </c>
      <c r="Y820">
        <v>305</v>
      </c>
      <c r="Z820">
        <v>48</v>
      </c>
      <c r="AA820">
        <v>1</v>
      </c>
      <c r="AB820" s="23">
        <v>5.5</v>
      </c>
      <c r="AC820">
        <v>2</v>
      </c>
      <c r="AL820" s="4">
        <f t="shared" si="92"/>
        <v>0</v>
      </c>
      <c r="AQ820" s="4">
        <f t="shared" si="97"/>
        <v>0</v>
      </c>
      <c r="AR820">
        <v>3</v>
      </c>
      <c r="AS820">
        <v>3</v>
      </c>
      <c r="AT820">
        <v>3</v>
      </c>
      <c r="AU820">
        <v>3</v>
      </c>
      <c r="AV820">
        <v>3</v>
      </c>
      <c r="AW820">
        <v>3</v>
      </c>
      <c r="AX820">
        <v>3</v>
      </c>
      <c r="AY820">
        <v>3</v>
      </c>
      <c r="AZ820">
        <v>3</v>
      </c>
      <c r="BA820">
        <v>3</v>
      </c>
      <c r="BB820">
        <v>3</v>
      </c>
      <c r="BC820">
        <v>3</v>
      </c>
      <c r="BD820" s="4">
        <f t="shared" si="98"/>
        <v>36</v>
      </c>
      <c r="BE820" s="2">
        <v>4410</v>
      </c>
      <c r="BF820">
        <f t="shared" si="93"/>
        <v>4410</v>
      </c>
      <c r="BG820" s="2">
        <v>3900</v>
      </c>
      <c r="BH820" s="2">
        <v>1114</v>
      </c>
      <c r="BI820">
        <v>72</v>
      </c>
      <c r="BJ820" s="49">
        <v>91</v>
      </c>
      <c r="BK820" s="4">
        <f t="shared" si="96"/>
        <v>1277</v>
      </c>
      <c r="BL820" s="2"/>
      <c r="BM820" s="49">
        <v>177</v>
      </c>
      <c r="BN820" s="49">
        <v>6193</v>
      </c>
      <c r="BO820" t="s">
        <v>12448</v>
      </c>
      <c r="CE820" s="4"/>
      <c r="CF820" s="2">
        <v>6754</v>
      </c>
      <c r="CG820" s="2"/>
      <c r="CW820" s="2"/>
      <c r="CX820" s="2">
        <v>6</v>
      </c>
      <c r="CY820" s="45">
        <v>11</v>
      </c>
      <c r="CZ820" s="45"/>
      <c r="DA820" s="45"/>
      <c r="DB820" s="2">
        <v>7</v>
      </c>
      <c r="DC820" s="2">
        <v>72</v>
      </c>
      <c r="DD820" s="2" t="s">
        <v>11986</v>
      </c>
      <c r="DE820" t="s">
        <v>12328</v>
      </c>
      <c r="DM820" s="2"/>
      <c r="DU820" s="50">
        <v>793</v>
      </c>
      <c r="DV820" s="50"/>
      <c r="DW820" s="50">
        <v>91</v>
      </c>
      <c r="DX820" t="s">
        <v>12498</v>
      </c>
      <c r="DY820" s="4" t="s">
        <v>33356</v>
      </c>
      <c r="DZ820" s="4"/>
      <c r="EA820" s="4"/>
    </row>
    <row r="821" spans="1:134">
      <c r="A821" s="62">
        <v>3503122</v>
      </c>
      <c r="B821" s="4" t="s">
        <v>5749</v>
      </c>
      <c r="C821" s="4">
        <v>1</v>
      </c>
      <c r="D821" s="4" t="s">
        <v>5748</v>
      </c>
      <c r="E821" s="4"/>
      <c r="F821" s="4" t="s">
        <v>5748</v>
      </c>
      <c r="G821" s="4" t="s">
        <v>12144</v>
      </c>
      <c r="H821" s="4"/>
      <c r="I821" s="3" t="s">
        <v>5627</v>
      </c>
      <c r="J821" s="2" t="s">
        <v>17025</v>
      </c>
      <c r="K821" s="6" t="s">
        <v>5999</v>
      </c>
      <c r="L821" s="6" t="s">
        <v>5999</v>
      </c>
      <c r="M821" s="6"/>
      <c r="N821" t="s">
        <v>8621</v>
      </c>
      <c r="O821" s="4"/>
      <c r="P821" s="4" t="s">
        <v>12144</v>
      </c>
      <c r="Q821" s="4"/>
      <c r="R821" s="2" t="s">
        <v>12746</v>
      </c>
      <c r="U821" s="2"/>
      <c r="Y821">
        <v>281</v>
      </c>
      <c r="Z821">
        <v>40</v>
      </c>
      <c r="AA821">
        <v>1</v>
      </c>
      <c r="AB821" s="23">
        <v>5</v>
      </c>
      <c r="AD821">
        <v>1</v>
      </c>
      <c r="AL821" s="4">
        <f t="shared" si="92"/>
        <v>1</v>
      </c>
      <c r="AM821">
        <v>2600</v>
      </c>
      <c r="AQ821" s="4">
        <f t="shared" si="97"/>
        <v>2600</v>
      </c>
      <c r="AS821">
        <v>4</v>
      </c>
      <c r="AT821">
        <v>4</v>
      </c>
      <c r="AU821">
        <v>4</v>
      </c>
      <c r="AV821">
        <v>4</v>
      </c>
      <c r="AW821">
        <v>4</v>
      </c>
      <c r="AX821">
        <v>4</v>
      </c>
      <c r="AY821">
        <v>4</v>
      </c>
      <c r="AZ821">
        <v>4</v>
      </c>
      <c r="BA821">
        <v>4</v>
      </c>
      <c r="BB821">
        <v>4</v>
      </c>
      <c r="BC821">
        <v>4</v>
      </c>
      <c r="BD821" s="4">
        <f t="shared" si="98"/>
        <v>44</v>
      </c>
      <c r="BE821" s="2">
        <v>6766</v>
      </c>
      <c r="BF821">
        <f t="shared" si="93"/>
        <v>9366</v>
      </c>
      <c r="BG821" s="2">
        <v>3943</v>
      </c>
      <c r="BH821" s="2">
        <v>6842</v>
      </c>
      <c r="BI821">
        <v>563</v>
      </c>
      <c r="BJ821" s="49">
        <v>385</v>
      </c>
      <c r="BK821" s="4">
        <f t="shared" si="96"/>
        <v>7790</v>
      </c>
      <c r="BL821" s="2"/>
      <c r="BM821" s="49">
        <v>3210</v>
      </c>
      <c r="BN821" s="49">
        <v>19260</v>
      </c>
      <c r="BO821" s="3" t="s">
        <v>12005</v>
      </c>
      <c r="BV821" s="4"/>
      <c r="BW821" s="4"/>
      <c r="BX821" s="4"/>
      <c r="BY821" s="4"/>
      <c r="BZ821" s="4"/>
      <c r="CA821" s="4"/>
      <c r="CB821" s="4"/>
      <c r="CC821" s="4"/>
      <c r="CE821" s="4"/>
      <c r="CF821" s="2">
        <v>16243</v>
      </c>
      <c r="CG821" s="2"/>
      <c r="CH821" s="2"/>
      <c r="CW821" s="2"/>
      <c r="CX821" s="2">
        <v>1</v>
      </c>
      <c r="CY821" s="45">
        <v>5</v>
      </c>
      <c r="CZ821" s="45"/>
      <c r="DA821" s="45"/>
      <c r="DB821" s="2">
        <v>125</v>
      </c>
      <c r="DC821" s="2">
        <v>563</v>
      </c>
      <c r="DD821" s="4" t="s">
        <v>11986</v>
      </c>
      <c r="DE821" s="3" t="s">
        <v>12328</v>
      </c>
      <c r="DM821" s="2"/>
      <c r="DN821" s="2"/>
      <c r="DO821" s="2"/>
      <c r="DP821" s="2"/>
      <c r="DQ821" s="2"/>
      <c r="DR821" s="2"/>
      <c r="DS821" s="4"/>
      <c r="DT821" s="4"/>
      <c r="DU821" s="50">
        <v>15400</v>
      </c>
      <c r="DV821" s="50"/>
      <c r="DW821" s="50">
        <v>385</v>
      </c>
      <c r="DX821" t="s">
        <v>12498</v>
      </c>
      <c r="DY821" s="4" t="s">
        <v>33357</v>
      </c>
      <c r="DZ821" s="4"/>
      <c r="EA821" s="4"/>
      <c r="EB821" s="3"/>
      <c r="EC821" s="3"/>
      <c r="ED821" s="59"/>
    </row>
    <row r="822" spans="1:134">
      <c r="A822" s="62">
        <v>3503185</v>
      </c>
      <c r="B822" s="2" t="s">
        <v>5815</v>
      </c>
      <c r="C822" s="4">
        <v>0</v>
      </c>
      <c r="D822" s="2" t="s">
        <v>13566</v>
      </c>
      <c r="E822" s="2" t="s">
        <v>5451</v>
      </c>
      <c r="F822" s="2" t="s">
        <v>8432</v>
      </c>
      <c r="G822" s="2" t="s">
        <v>12746</v>
      </c>
      <c r="H822" s="2" t="s">
        <v>12144</v>
      </c>
      <c r="I822" s="4" t="s">
        <v>5444</v>
      </c>
      <c r="J822" s="2" t="s">
        <v>17025</v>
      </c>
      <c r="K822" s="2" t="s">
        <v>5445</v>
      </c>
      <c r="L822" s="2" t="s">
        <v>5445</v>
      </c>
      <c r="N822" s="4" t="s">
        <v>11568</v>
      </c>
      <c r="O822" s="4" t="s">
        <v>12637</v>
      </c>
      <c r="P822" s="4" t="s">
        <v>12144</v>
      </c>
      <c r="Q822" s="2"/>
      <c r="R822" s="2"/>
      <c r="Y822">
        <v>250</v>
      </c>
      <c r="Z822">
        <v>60</v>
      </c>
      <c r="AA822">
        <v>1</v>
      </c>
      <c r="AB822" s="23">
        <v>5.5</v>
      </c>
      <c r="AC822">
        <v>1</v>
      </c>
      <c r="AL822" s="4">
        <f t="shared" si="92"/>
        <v>0</v>
      </c>
      <c r="AQ822" s="4">
        <f t="shared" si="97"/>
        <v>0</v>
      </c>
      <c r="AU822">
        <v>6</v>
      </c>
      <c r="AV822">
        <v>6</v>
      </c>
      <c r="AW822">
        <v>6</v>
      </c>
      <c r="AX822">
        <v>6</v>
      </c>
      <c r="AY822">
        <v>6</v>
      </c>
      <c r="AZ822">
        <v>6</v>
      </c>
      <c r="BA822">
        <v>6</v>
      </c>
      <c r="BB822">
        <v>6</v>
      </c>
      <c r="BC822">
        <v>6</v>
      </c>
      <c r="BD822" s="4">
        <f t="shared" si="98"/>
        <v>54</v>
      </c>
      <c r="BE822" s="2">
        <v>2600</v>
      </c>
      <c r="BF822">
        <f t="shared" si="93"/>
        <v>2600</v>
      </c>
      <c r="BG822" s="2">
        <v>1379</v>
      </c>
      <c r="BH822" s="2">
        <v>1686</v>
      </c>
      <c r="BI822">
        <v>300</v>
      </c>
      <c r="BK822" s="4">
        <f t="shared" si="96"/>
        <v>1986</v>
      </c>
      <c r="BL822" s="2"/>
      <c r="BM822" s="49">
        <v>6000</v>
      </c>
      <c r="BN822" s="49">
        <v>26000</v>
      </c>
      <c r="BO822" t="s">
        <v>12005</v>
      </c>
      <c r="CE822" s="4"/>
      <c r="CF822" s="2">
        <v>13000</v>
      </c>
      <c r="CG822" s="2"/>
      <c r="CP822">
        <v>1</v>
      </c>
      <c r="CQ822">
        <v>28</v>
      </c>
      <c r="CW822" s="2"/>
      <c r="CZ822" s="45"/>
      <c r="DA822" s="45"/>
      <c r="DB822" s="2">
        <v>8</v>
      </c>
      <c r="DC822" s="2">
        <v>40</v>
      </c>
      <c r="DD822" s="2" t="s">
        <v>15568</v>
      </c>
      <c r="DE822" t="s">
        <v>12152</v>
      </c>
      <c r="DM822" s="2"/>
      <c r="DX822" t="s">
        <v>12498</v>
      </c>
      <c r="DY822" s="4"/>
      <c r="DZ822" s="4"/>
      <c r="EA822" s="4" t="s">
        <v>33358</v>
      </c>
    </row>
    <row r="823" spans="1:134">
      <c r="A823" s="62">
        <v>3503186</v>
      </c>
      <c r="B823" s="2" t="s">
        <v>5341</v>
      </c>
      <c r="C823" s="4"/>
      <c r="D823" s="4" t="s">
        <v>5446</v>
      </c>
      <c r="E823" s="2" t="s">
        <v>5684</v>
      </c>
      <c r="F823" s="4" t="s">
        <v>5446</v>
      </c>
      <c r="G823" s="2" t="s">
        <v>12144</v>
      </c>
      <c r="H823" s="2"/>
      <c r="I823" s="2" t="s">
        <v>8341</v>
      </c>
      <c r="J823" s="2" t="s">
        <v>17025</v>
      </c>
      <c r="K823" s="2" t="s">
        <v>8341</v>
      </c>
      <c r="L823" s="2" t="s">
        <v>8341</v>
      </c>
      <c r="N823" s="2" t="s">
        <v>8342</v>
      </c>
      <c r="O823" s="4"/>
      <c r="P823" s="4" t="s">
        <v>12144</v>
      </c>
      <c r="Q823" s="2"/>
      <c r="R823" s="2" t="s">
        <v>12746</v>
      </c>
      <c r="Y823">
        <v>400</v>
      </c>
      <c r="Z823">
        <v>40</v>
      </c>
      <c r="AA823">
        <v>1</v>
      </c>
      <c r="AB823" s="23">
        <v>6</v>
      </c>
      <c r="AD823">
        <v>1</v>
      </c>
      <c r="AE823">
        <v>1</v>
      </c>
      <c r="AL823" s="4">
        <f t="shared" si="92"/>
        <v>2</v>
      </c>
      <c r="AM823">
        <v>5000</v>
      </c>
      <c r="AN823">
        <v>1820</v>
      </c>
      <c r="AQ823" s="4">
        <f t="shared" si="97"/>
        <v>6820</v>
      </c>
      <c r="AR823">
        <v>8</v>
      </c>
      <c r="AS823">
        <v>4</v>
      </c>
      <c r="AT823">
        <v>4</v>
      </c>
      <c r="AU823">
        <v>11</v>
      </c>
      <c r="AV823">
        <v>13</v>
      </c>
      <c r="AW823">
        <v>19</v>
      </c>
      <c r="AX823">
        <v>10</v>
      </c>
      <c r="AY823">
        <v>14</v>
      </c>
      <c r="AZ823">
        <v>11</v>
      </c>
      <c r="BA823">
        <v>10</v>
      </c>
      <c r="BB823">
        <v>7</v>
      </c>
      <c r="BC823">
        <v>4</v>
      </c>
      <c r="BD823" s="4">
        <f t="shared" si="98"/>
        <v>115</v>
      </c>
      <c r="BE823" s="2">
        <v>9120</v>
      </c>
      <c r="BF823">
        <f t="shared" si="93"/>
        <v>15940</v>
      </c>
      <c r="BG823" s="2"/>
      <c r="BH823" s="2">
        <v>7971</v>
      </c>
      <c r="BI823">
        <v>1042</v>
      </c>
      <c r="BJ823" s="49">
        <v>3841</v>
      </c>
      <c r="BK823" s="4">
        <f t="shared" si="96"/>
        <v>12854</v>
      </c>
      <c r="BL823" s="2"/>
      <c r="BM823" s="49">
        <v>4700</v>
      </c>
      <c r="BN823" s="49">
        <v>37600</v>
      </c>
      <c r="BO823" t="s">
        <v>17098</v>
      </c>
      <c r="CE823" s="4"/>
      <c r="CF823" s="2"/>
      <c r="CG823" s="2"/>
      <c r="CW823" s="2"/>
      <c r="CZ823" s="45"/>
      <c r="DA823" s="45"/>
      <c r="DB823" s="2"/>
      <c r="DC823" s="2"/>
      <c r="DD823" s="2"/>
      <c r="DM823" s="2"/>
      <c r="DX823" t="s">
        <v>12498</v>
      </c>
      <c r="DY823" s="4" t="s">
        <v>33359</v>
      </c>
      <c r="DZ823" s="4"/>
      <c r="EA823" s="4"/>
    </row>
    <row r="824" spans="1:134">
      <c r="A824" s="62">
        <v>3503187</v>
      </c>
      <c r="B824" s="2" t="s">
        <v>5576</v>
      </c>
      <c r="C824" s="4"/>
      <c r="D824" s="4" t="s">
        <v>5588</v>
      </c>
      <c r="E824" s="4" t="s">
        <v>8340</v>
      </c>
      <c r="F824" s="4" t="s">
        <v>5578</v>
      </c>
      <c r="G824" s="2" t="s">
        <v>12746</v>
      </c>
      <c r="H824" s="2"/>
      <c r="I824" s="2" t="s">
        <v>8341</v>
      </c>
      <c r="J824" s="2" t="s">
        <v>17025</v>
      </c>
      <c r="K824" s="2" t="s">
        <v>8341</v>
      </c>
      <c r="L824" s="2" t="s">
        <v>8341</v>
      </c>
      <c r="N824" s="2" t="s">
        <v>8342</v>
      </c>
      <c r="O824" s="4"/>
      <c r="P824" s="4" t="s">
        <v>12144</v>
      </c>
      <c r="Q824" s="4"/>
      <c r="R824" s="2" t="s">
        <v>12746</v>
      </c>
      <c r="Y824">
        <v>310</v>
      </c>
      <c r="Z824">
        <v>48</v>
      </c>
      <c r="AA824">
        <v>1</v>
      </c>
      <c r="AB824" s="23">
        <v>6</v>
      </c>
      <c r="AE824">
        <v>1</v>
      </c>
      <c r="AL824" s="4">
        <f t="shared" si="92"/>
        <v>1</v>
      </c>
      <c r="AN824">
        <v>1200</v>
      </c>
      <c r="AQ824" s="4">
        <f t="shared" si="97"/>
        <v>1200</v>
      </c>
      <c r="AR824">
        <v>1</v>
      </c>
      <c r="AS824">
        <v>2</v>
      </c>
      <c r="AT824">
        <v>2</v>
      </c>
      <c r="AU824">
        <v>2</v>
      </c>
      <c r="AV824">
        <v>3</v>
      </c>
      <c r="AW824">
        <v>3</v>
      </c>
      <c r="AX824">
        <v>3</v>
      </c>
      <c r="AY824">
        <v>3</v>
      </c>
      <c r="AZ824">
        <v>2</v>
      </c>
      <c r="BA824">
        <v>2</v>
      </c>
      <c r="BB824">
        <v>2</v>
      </c>
      <c r="BC824">
        <v>1</v>
      </c>
      <c r="BD824" s="4">
        <f t="shared" si="98"/>
        <v>26</v>
      </c>
      <c r="BE824" s="2">
        <v>2500</v>
      </c>
      <c r="BF824">
        <f t="shared" si="93"/>
        <v>3700</v>
      </c>
      <c r="BG824" s="2">
        <v>3600</v>
      </c>
      <c r="BH824" s="2">
        <v>1000</v>
      </c>
      <c r="BI824">
        <v>200</v>
      </c>
      <c r="BK824" s="4">
        <f t="shared" ref="BK824:BK855" si="99">IF(B824="","",SUM(BH824:BJ824))</f>
        <v>1200</v>
      </c>
      <c r="BL824" s="2"/>
      <c r="BM824" s="49">
        <v>600</v>
      </c>
      <c r="BN824" s="49">
        <v>2700</v>
      </c>
      <c r="BO824" t="s">
        <v>12005</v>
      </c>
      <c r="BP824">
        <v>24</v>
      </c>
      <c r="BQ824">
        <v>600</v>
      </c>
      <c r="BR824" t="s">
        <v>12000</v>
      </c>
      <c r="BS824">
        <v>200</v>
      </c>
      <c r="BT824">
        <v>2400</v>
      </c>
      <c r="BU824" t="s">
        <v>13549</v>
      </c>
      <c r="CE824" s="4"/>
      <c r="CF824" s="2">
        <v>7100</v>
      </c>
      <c r="CG824" s="2"/>
      <c r="CP824">
        <v>1</v>
      </c>
      <c r="CQ824">
        <v>20</v>
      </c>
      <c r="CW824" s="2"/>
      <c r="CZ824" s="45"/>
      <c r="DA824" s="45"/>
      <c r="DB824" s="2">
        <v>21</v>
      </c>
      <c r="DC824" s="2">
        <v>74</v>
      </c>
      <c r="DD824" s="2" t="s">
        <v>11986</v>
      </c>
      <c r="DE824" t="s">
        <v>12328</v>
      </c>
      <c r="DF824">
        <v>200</v>
      </c>
      <c r="DG824">
        <v>126</v>
      </c>
      <c r="DH824" t="s">
        <v>12305</v>
      </c>
      <c r="DI824" t="s">
        <v>15859</v>
      </c>
      <c r="DM824" s="2"/>
      <c r="DX824" t="s">
        <v>12498</v>
      </c>
      <c r="DY824" s="4"/>
      <c r="DZ824" s="4"/>
      <c r="EA824" s="4"/>
    </row>
    <row r="825" spans="1:134">
      <c r="A825" s="62">
        <v>3503188</v>
      </c>
      <c r="B825" s="2" t="s">
        <v>5460</v>
      </c>
      <c r="C825" s="4"/>
      <c r="D825" s="4" t="s">
        <v>5589</v>
      </c>
      <c r="E825" s="4" t="s">
        <v>8311</v>
      </c>
      <c r="F825" s="4" t="s">
        <v>5589</v>
      </c>
      <c r="G825" s="2" t="s">
        <v>12144</v>
      </c>
      <c r="H825" s="2"/>
      <c r="I825" s="4" t="s">
        <v>5452</v>
      </c>
      <c r="J825" s="2" t="s">
        <v>17025</v>
      </c>
      <c r="K825" s="2" t="s">
        <v>8306</v>
      </c>
      <c r="L825" s="2" t="s">
        <v>8306</v>
      </c>
      <c r="N825" t="s">
        <v>8307</v>
      </c>
      <c r="O825" s="4"/>
      <c r="P825" s="4" t="s">
        <v>12144</v>
      </c>
      <c r="Q825" s="4"/>
      <c r="R825" s="2" t="s">
        <v>12746</v>
      </c>
      <c r="Y825">
        <v>300</v>
      </c>
      <c r="Z825">
        <v>60</v>
      </c>
      <c r="AA825">
        <v>1</v>
      </c>
      <c r="AB825" s="23">
        <v>6</v>
      </c>
      <c r="AD825">
        <v>2</v>
      </c>
      <c r="AG825">
        <v>4</v>
      </c>
      <c r="AH825">
        <v>6</v>
      </c>
      <c r="AI825">
        <v>6</v>
      </c>
      <c r="AJ825">
        <v>6</v>
      </c>
      <c r="AK825">
        <v>4</v>
      </c>
      <c r="AL825" s="4">
        <f t="shared" si="92"/>
        <v>6</v>
      </c>
      <c r="AM825">
        <v>4240</v>
      </c>
      <c r="AP825">
        <v>3000</v>
      </c>
      <c r="AQ825" s="4">
        <f t="shared" si="97"/>
        <v>7240</v>
      </c>
      <c r="AR825">
        <v>4</v>
      </c>
      <c r="AS825">
        <v>4</v>
      </c>
      <c r="AT825">
        <v>4</v>
      </c>
      <c r="AU825">
        <v>4</v>
      </c>
      <c r="AV825">
        <v>6</v>
      </c>
      <c r="AW825">
        <v>6</v>
      </c>
      <c r="AX825">
        <v>6</v>
      </c>
      <c r="AY825">
        <v>6</v>
      </c>
      <c r="AZ825">
        <v>6</v>
      </c>
      <c r="BA825">
        <v>4</v>
      </c>
      <c r="BB825">
        <v>4</v>
      </c>
      <c r="BC825">
        <v>4</v>
      </c>
      <c r="BD825" s="4">
        <f t="shared" si="98"/>
        <v>58</v>
      </c>
      <c r="BE825" s="2">
        <v>8266</v>
      </c>
      <c r="BF825">
        <f t="shared" si="93"/>
        <v>15506</v>
      </c>
      <c r="BG825" s="2">
        <v>8805</v>
      </c>
      <c r="BH825" s="2">
        <v>3395</v>
      </c>
      <c r="BJ825" s="49">
        <v>120</v>
      </c>
      <c r="BK825" s="4">
        <f t="shared" si="99"/>
        <v>3515</v>
      </c>
      <c r="BL825" s="2"/>
      <c r="BM825" s="49">
        <v>158</v>
      </c>
      <c r="BN825" s="49">
        <v>792</v>
      </c>
      <c r="BO825" t="s">
        <v>12005</v>
      </c>
      <c r="BP825">
        <v>1500</v>
      </c>
      <c r="BQ825">
        <v>19500</v>
      </c>
      <c r="BR825" t="s">
        <v>12448</v>
      </c>
      <c r="CE825" s="4"/>
      <c r="CF825" s="2">
        <v>1500</v>
      </c>
      <c r="CG825" s="2"/>
      <c r="CW825" s="2"/>
      <c r="CZ825" s="45"/>
      <c r="DA825" s="45"/>
      <c r="DB825" s="2"/>
      <c r="DC825" s="2"/>
      <c r="DD825" s="2"/>
      <c r="DM825" s="2"/>
      <c r="DW825" s="50">
        <v>120</v>
      </c>
      <c r="DX825" t="s">
        <v>12498</v>
      </c>
      <c r="DY825" s="4" t="s">
        <v>33360</v>
      </c>
      <c r="DZ825" s="4"/>
      <c r="EA825" s="4"/>
    </row>
    <row r="826" spans="1:134">
      <c r="A826" s="62">
        <v>3503189</v>
      </c>
      <c r="B826" s="2" t="s">
        <v>5461</v>
      </c>
      <c r="C826" s="4">
        <v>1</v>
      </c>
      <c r="D826" s="2" t="s">
        <v>5584</v>
      </c>
      <c r="E826" s="2" t="s">
        <v>5699</v>
      </c>
      <c r="F826" s="2" t="s">
        <v>5584</v>
      </c>
      <c r="G826" s="2" t="s">
        <v>12144</v>
      </c>
      <c r="H826" s="2" t="s">
        <v>12144</v>
      </c>
      <c r="I826" s="2" t="s">
        <v>5585</v>
      </c>
      <c r="J826" s="2" t="s">
        <v>17025</v>
      </c>
      <c r="K826" s="2" t="s">
        <v>5586</v>
      </c>
      <c r="L826" s="2" t="s">
        <v>8333</v>
      </c>
      <c r="N826" s="2" t="s">
        <v>8591</v>
      </c>
      <c r="O826" s="4"/>
      <c r="P826" s="4" t="s">
        <v>12144</v>
      </c>
      <c r="Q826" s="2"/>
      <c r="R826" s="2" t="s">
        <v>12746</v>
      </c>
      <c r="X826" s="3" t="s">
        <v>5700</v>
      </c>
      <c r="Y826">
        <v>235</v>
      </c>
      <c r="Z826">
        <v>40</v>
      </c>
      <c r="AA826">
        <v>2</v>
      </c>
      <c r="AB826" s="23">
        <v>5</v>
      </c>
      <c r="AD826">
        <v>1</v>
      </c>
      <c r="AG826">
        <v>2</v>
      </c>
      <c r="AH826">
        <v>2</v>
      </c>
      <c r="AI826">
        <v>2</v>
      </c>
      <c r="AJ826">
        <v>2</v>
      </c>
      <c r="AK826">
        <v>2</v>
      </c>
      <c r="AL826" s="4">
        <f t="shared" si="92"/>
        <v>3</v>
      </c>
      <c r="AM826">
        <v>3152</v>
      </c>
      <c r="AP826">
        <v>1250</v>
      </c>
      <c r="AQ826" s="4">
        <f t="shared" si="97"/>
        <v>4402</v>
      </c>
      <c r="AR826">
        <v>4</v>
      </c>
      <c r="AS826">
        <v>9</v>
      </c>
      <c r="AT826">
        <v>9</v>
      </c>
      <c r="AU826">
        <v>17</v>
      </c>
      <c r="AV826">
        <v>14</v>
      </c>
      <c r="AW826">
        <v>15</v>
      </c>
      <c r="AX826">
        <v>8</v>
      </c>
      <c r="AY826">
        <v>5</v>
      </c>
      <c r="AZ826">
        <v>8</v>
      </c>
      <c r="BA826">
        <v>9</v>
      </c>
      <c r="BB826">
        <v>7</v>
      </c>
      <c r="BC826">
        <v>2</v>
      </c>
      <c r="BD826" s="4">
        <f t="shared" si="98"/>
        <v>107</v>
      </c>
      <c r="BE826" s="2">
        <v>6787</v>
      </c>
      <c r="BF826">
        <f t="shared" si="93"/>
        <v>11189</v>
      </c>
      <c r="BG826" s="2"/>
      <c r="BH826" s="2">
        <v>13401</v>
      </c>
      <c r="BI826">
        <v>425</v>
      </c>
      <c r="BJ826" s="49">
        <v>215</v>
      </c>
      <c r="BK826" s="4">
        <f t="shared" si="99"/>
        <v>14041</v>
      </c>
      <c r="BL826" s="2"/>
      <c r="BM826" s="49">
        <v>2400</v>
      </c>
      <c r="BN826" s="49">
        <v>35000</v>
      </c>
      <c r="BO826" s="3" t="s">
        <v>16097</v>
      </c>
      <c r="CE826" s="4"/>
      <c r="CF826" s="2"/>
      <c r="CG826" s="2"/>
      <c r="CW826" s="2"/>
      <c r="CX826" s="2">
        <v>5</v>
      </c>
      <c r="CY826" s="45">
        <v>8</v>
      </c>
      <c r="CZ826" s="45"/>
      <c r="DA826" s="45"/>
      <c r="DB826" s="2">
        <v>100</v>
      </c>
      <c r="DC826" s="2">
        <v>4.25</v>
      </c>
      <c r="DD826" s="2" t="s">
        <v>15026</v>
      </c>
      <c r="DE826" t="s">
        <v>12328</v>
      </c>
      <c r="DF826">
        <v>145</v>
      </c>
      <c r="DG826">
        <v>83</v>
      </c>
      <c r="DH826" t="s">
        <v>12305</v>
      </c>
      <c r="DI826" t="s">
        <v>16041</v>
      </c>
      <c r="DM826" s="2"/>
      <c r="DU826" s="50">
        <v>5200</v>
      </c>
      <c r="DV826" s="50"/>
      <c r="DW826" s="50">
        <v>215</v>
      </c>
      <c r="DX826" t="s">
        <v>12498</v>
      </c>
      <c r="DY826" s="4" t="s">
        <v>33361</v>
      </c>
      <c r="DZ826" s="4"/>
      <c r="EA826" s="4"/>
    </row>
    <row r="827" spans="1:134">
      <c r="A827" s="62">
        <v>3503190</v>
      </c>
      <c r="B827" s="2" t="s">
        <v>5701</v>
      </c>
      <c r="C827" s="4">
        <v>0</v>
      </c>
      <c r="D827" s="2" t="s">
        <v>5943</v>
      </c>
      <c r="E827" s="2" t="s">
        <v>5238</v>
      </c>
      <c r="F827" s="4" t="s">
        <v>5829</v>
      </c>
      <c r="G827" s="2" t="s">
        <v>12144</v>
      </c>
      <c r="H827" s="2"/>
      <c r="I827" s="2" t="s">
        <v>5473</v>
      </c>
      <c r="J827" s="2" t="s">
        <v>17025</v>
      </c>
      <c r="K827" s="2" t="s">
        <v>8713</v>
      </c>
      <c r="L827" s="2" t="s">
        <v>8713</v>
      </c>
      <c r="N827" s="2" t="s">
        <v>8599</v>
      </c>
      <c r="O827" s="4"/>
      <c r="P827" s="4" t="s">
        <v>12144</v>
      </c>
      <c r="Q827" s="2"/>
      <c r="R827" s="2" t="s">
        <v>12746</v>
      </c>
      <c r="T827" s="3" t="s">
        <v>12144</v>
      </c>
      <c r="X827" s="3" t="s">
        <v>5239</v>
      </c>
      <c r="Y827">
        <v>167</v>
      </c>
      <c r="Z827">
        <v>40</v>
      </c>
      <c r="AA827">
        <v>1</v>
      </c>
      <c r="AB827" s="23">
        <v>5</v>
      </c>
      <c r="AE827">
        <v>1</v>
      </c>
      <c r="AG827">
        <v>1</v>
      </c>
      <c r="AH827">
        <v>1</v>
      </c>
      <c r="AI827">
        <v>1</v>
      </c>
      <c r="AJ827">
        <v>1</v>
      </c>
      <c r="AK827">
        <v>1</v>
      </c>
      <c r="AL827" s="4">
        <f t="shared" si="92"/>
        <v>2</v>
      </c>
      <c r="AN827">
        <v>780</v>
      </c>
      <c r="AP827">
        <v>120</v>
      </c>
      <c r="AQ827" s="4">
        <f t="shared" si="97"/>
        <v>900</v>
      </c>
      <c r="AR827">
        <v>3</v>
      </c>
      <c r="AS827">
        <v>3</v>
      </c>
      <c r="AT827">
        <v>4</v>
      </c>
      <c r="AU827">
        <v>3</v>
      </c>
      <c r="AV827">
        <v>4</v>
      </c>
      <c r="AW827">
        <v>3</v>
      </c>
      <c r="AX827">
        <v>3</v>
      </c>
      <c r="AY827">
        <v>2</v>
      </c>
      <c r="AZ827">
        <v>3</v>
      </c>
      <c r="BA827">
        <v>3</v>
      </c>
      <c r="BB827">
        <v>3</v>
      </c>
      <c r="BC827">
        <v>3</v>
      </c>
      <c r="BD827" s="4">
        <f t="shared" si="98"/>
        <v>37</v>
      </c>
      <c r="BE827" s="2">
        <v>1771</v>
      </c>
      <c r="BF827">
        <f t="shared" si="93"/>
        <v>2671</v>
      </c>
      <c r="BG827" s="2">
        <v>1710</v>
      </c>
      <c r="BH827" s="2">
        <v>1506</v>
      </c>
      <c r="BI827">
        <v>11</v>
      </c>
      <c r="BJ827" s="50">
        <v>123.25</v>
      </c>
      <c r="BK827" s="4">
        <f t="shared" si="99"/>
        <v>1640.25</v>
      </c>
      <c r="BL827" s="2"/>
      <c r="BM827" s="49">
        <v>940</v>
      </c>
      <c r="BN827" s="49">
        <v>4089</v>
      </c>
      <c r="BO827" s="3" t="s">
        <v>13829</v>
      </c>
      <c r="BP827">
        <v>55</v>
      </c>
      <c r="BQ827">
        <v>772</v>
      </c>
      <c r="BR827" t="s">
        <v>12000</v>
      </c>
      <c r="BS827">
        <v>32</v>
      </c>
      <c r="BT827">
        <v>1218</v>
      </c>
      <c r="BU827" t="s">
        <v>12448</v>
      </c>
      <c r="CE827" s="4"/>
      <c r="CF827" s="2">
        <v>4545</v>
      </c>
      <c r="CG827" s="2"/>
      <c r="CW827" s="2"/>
      <c r="CX827" s="2">
        <v>10</v>
      </c>
      <c r="CY827" s="45">
        <v>65.5</v>
      </c>
      <c r="CZ827" s="45"/>
      <c r="DA827" s="45"/>
      <c r="DB827" s="2">
        <v>5</v>
      </c>
      <c r="DC827" s="41">
        <v>11.6</v>
      </c>
      <c r="DD827" s="2" t="s">
        <v>15026</v>
      </c>
      <c r="DE827" t="s">
        <v>12328</v>
      </c>
      <c r="DM827" s="2"/>
      <c r="DU827" s="50">
        <v>2465</v>
      </c>
      <c r="DV827" s="50"/>
      <c r="DW827" s="50">
        <v>123.25</v>
      </c>
      <c r="DX827" t="s">
        <v>12498</v>
      </c>
      <c r="DY827" s="4" t="s">
        <v>33362</v>
      </c>
      <c r="DZ827" s="4"/>
      <c r="EA827" s="4"/>
    </row>
    <row r="828" spans="1:134">
      <c r="A828" s="62">
        <v>3503191</v>
      </c>
      <c r="B828" s="2" t="s">
        <v>5708</v>
      </c>
      <c r="C828" s="4"/>
      <c r="D828" s="4" t="s">
        <v>5604</v>
      </c>
      <c r="E828" s="2" t="s">
        <v>5127</v>
      </c>
      <c r="F828" s="4" t="s">
        <v>8164</v>
      </c>
      <c r="G828" s="2" t="s">
        <v>12144</v>
      </c>
      <c r="H828" s="2"/>
      <c r="J828" s="2" t="s">
        <v>17025</v>
      </c>
      <c r="K828" s="2" t="s">
        <v>8713</v>
      </c>
      <c r="L828" s="2" t="s">
        <v>8713</v>
      </c>
      <c r="N828" s="2" t="s">
        <v>8599</v>
      </c>
      <c r="O828" s="4"/>
      <c r="P828" s="4" t="s">
        <v>12144</v>
      </c>
      <c r="Q828" s="2"/>
      <c r="R828" s="2" t="s">
        <v>12746</v>
      </c>
      <c r="Y828">
        <v>203</v>
      </c>
      <c r="Z828">
        <v>24</v>
      </c>
      <c r="AA828">
        <v>1</v>
      </c>
      <c r="AB828" s="23">
        <v>6</v>
      </c>
      <c r="AD828">
        <v>1</v>
      </c>
      <c r="AE828">
        <v>1</v>
      </c>
      <c r="AG828">
        <v>1</v>
      </c>
      <c r="AK828">
        <v>1</v>
      </c>
      <c r="AL828" s="4">
        <f t="shared" si="92"/>
        <v>3</v>
      </c>
      <c r="AM828">
        <v>1200</v>
      </c>
      <c r="AN828">
        <v>50</v>
      </c>
      <c r="AP828">
        <v>50</v>
      </c>
      <c r="AQ828" s="4">
        <f t="shared" si="97"/>
        <v>1300</v>
      </c>
      <c r="AR828">
        <v>2</v>
      </c>
      <c r="AS828">
        <v>2</v>
      </c>
      <c r="AT828">
        <v>2</v>
      </c>
      <c r="AU828">
        <v>2</v>
      </c>
      <c r="AV828">
        <v>2</v>
      </c>
      <c r="AW828">
        <v>3</v>
      </c>
      <c r="AX828">
        <v>2</v>
      </c>
      <c r="AY828">
        <v>2</v>
      </c>
      <c r="AZ828">
        <v>3</v>
      </c>
      <c r="BA828">
        <v>3</v>
      </c>
      <c r="BB828">
        <v>2</v>
      </c>
      <c r="BC828">
        <v>2</v>
      </c>
      <c r="BD828" s="4">
        <f t="shared" si="98"/>
        <v>27</v>
      </c>
      <c r="BE828" s="2">
        <v>1155</v>
      </c>
      <c r="BF828">
        <f t="shared" si="93"/>
        <v>2455</v>
      </c>
      <c r="BG828" s="2">
        <v>977</v>
      </c>
      <c r="BH828" s="2">
        <v>2766</v>
      </c>
      <c r="BI828">
        <v>37</v>
      </c>
      <c r="BJ828" s="49">
        <v>31</v>
      </c>
      <c r="BK828" s="4">
        <f t="shared" si="99"/>
        <v>2834</v>
      </c>
      <c r="BL828" s="2"/>
      <c r="BM828" s="49">
        <v>668</v>
      </c>
      <c r="BN828" s="49">
        <v>3764</v>
      </c>
      <c r="BO828" s="3" t="s">
        <v>12005</v>
      </c>
      <c r="BP828">
        <v>5</v>
      </c>
      <c r="BQ828">
        <v>50</v>
      </c>
      <c r="BR828" t="s">
        <v>12000</v>
      </c>
      <c r="BS828">
        <v>63</v>
      </c>
      <c r="BT828">
        <v>1754</v>
      </c>
      <c r="BU828" t="s">
        <v>15521</v>
      </c>
      <c r="CE828" s="4"/>
      <c r="CF828" s="2">
        <v>4000</v>
      </c>
      <c r="CG828" s="2"/>
      <c r="CW828" s="2"/>
      <c r="CZ828" s="45"/>
      <c r="DA828" s="45"/>
      <c r="DB828" s="2"/>
      <c r="DC828" s="2"/>
      <c r="DD828" s="2"/>
      <c r="DM828" s="2"/>
      <c r="DX828" t="s">
        <v>12498</v>
      </c>
      <c r="DY828" s="4"/>
      <c r="DZ828" s="4"/>
      <c r="EA828" s="4"/>
    </row>
    <row r="829" spans="1:134">
      <c r="A829" s="62">
        <v>3503192</v>
      </c>
      <c r="B829" s="2" t="s">
        <v>5477</v>
      </c>
      <c r="C829" s="4">
        <v>1</v>
      </c>
      <c r="D829" s="2" t="s">
        <v>5712</v>
      </c>
      <c r="E829" s="4" t="s">
        <v>6188</v>
      </c>
      <c r="F829" s="4" t="s">
        <v>6068</v>
      </c>
      <c r="G829" s="2" t="s">
        <v>12144</v>
      </c>
      <c r="H829" s="2"/>
      <c r="I829" s="2" t="s">
        <v>6079</v>
      </c>
      <c r="J829" s="2" t="s">
        <v>17025</v>
      </c>
      <c r="K829" s="2" t="s">
        <v>5945</v>
      </c>
      <c r="L829" s="2" t="s">
        <v>12096</v>
      </c>
      <c r="N829" t="s">
        <v>6067</v>
      </c>
      <c r="O829" s="4" t="s">
        <v>6079</v>
      </c>
      <c r="P829" s="4" t="s">
        <v>12746</v>
      </c>
      <c r="Q829" s="4"/>
      <c r="R829" s="2" t="s">
        <v>12746</v>
      </c>
      <c r="T829" t="s">
        <v>12746</v>
      </c>
      <c r="Y829">
        <v>180</v>
      </c>
      <c r="Z829">
        <v>40</v>
      </c>
      <c r="AA829">
        <v>1</v>
      </c>
      <c r="AB829" s="23">
        <v>5</v>
      </c>
      <c r="AL829" s="4">
        <f t="shared" si="92"/>
        <v>0</v>
      </c>
      <c r="AQ829" s="4">
        <f t="shared" si="97"/>
        <v>0</v>
      </c>
      <c r="AR829">
        <v>3</v>
      </c>
      <c r="AS829">
        <v>3</v>
      </c>
      <c r="AT829">
        <v>3</v>
      </c>
      <c r="AU829">
        <v>3</v>
      </c>
      <c r="AV829">
        <v>3</v>
      </c>
      <c r="AW829">
        <v>3</v>
      </c>
      <c r="AX829">
        <v>3</v>
      </c>
      <c r="AY829">
        <v>3</v>
      </c>
      <c r="AZ829">
        <v>3</v>
      </c>
      <c r="BA829">
        <v>3</v>
      </c>
      <c r="BB829">
        <v>3</v>
      </c>
      <c r="BC829">
        <v>3</v>
      </c>
      <c r="BD829" s="4">
        <f t="shared" si="98"/>
        <v>36</v>
      </c>
      <c r="BE829" s="2">
        <v>1942</v>
      </c>
      <c r="BF829">
        <f t="shared" si="93"/>
        <v>1942</v>
      </c>
      <c r="BG829" s="2">
        <v>1194</v>
      </c>
      <c r="BH829" s="2">
        <v>4438</v>
      </c>
      <c r="BJ829" s="49">
        <v>423</v>
      </c>
      <c r="BK829" s="4">
        <f t="shared" si="99"/>
        <v>4861</v>
      </c>
      <c r="BL829" s="2"/>
      <c r="BM829" s="49">
        <v>700</v>
      </c>
      <c r="BN829" s="49">
        <v>7000</v>
      </c>
      <c r="BO829" s="3" t="s">
        <v>12001</v>
      </c>
      <c r="CE829" s="4"/>
      <c r="CF829" s="2">
        <v>5600</v>
      </c>
      <c r="CG829" s="2"/>
      <c r="CW829" s="2"/>
      <c r="CX829" s="2">
        <v>7</v>
      </c>
      <c r="CY829" s="45">
        <v>52</v>
      </c>
      <c r="CZ829" s="45"/>
      <c r="DA829" s="45"/>
      <c r="DB829" s="2"/>
      <c r="DC829" s="2"/>
      <c r="DD829" s="2"/>
      <c r="DM829" s="2"/>
      <c r="DU829" s="50">
        <v>25000</v>
      </c>
      <c r="DV829" s="50"/>
      <c r="DW829" s="50">
        <v>423</v>
      </c>
      <c r="DX829" t="s">
        <v>12498</v>
      </c>
      <c r="DY829" s="4"/>
      <c r="DZ829" s="84" t="s">
        <v>33363</v>
      </c>
      <c r="EA829" s="4" t="s">
        <v>33364</v>
      </c>
    </row>
    <row r="830" spans="1:134">
      <c r="A830" s="62">
        <v>3503193</v>
      </c>
      <c r="B830" s="2" t="s">
        <v>5845</v>
      </c>
      <c r="C830" s="4">
        <v>1</v>
      </c>
      <c r="D830" s="2" t="s">
        <v>6069</v>
      </c>
      <c r="E830" s="4" t="s">
        <v>5715</v>
      </c>
      <c r="F830" s="4" t="s">
        <v>8526</v>
      </c>
      <c r="G830" s="2" t="s">
        <v>12746</v>
      </c>
      <c r="H830" s="2"/>
      <c r="I830" s="4" t="s">
        <v>5719</v>
      </c>
      <c r="J830" s="2" t="s">
        <v>17025</v>
      </c>
      <c r="K830" s="4" t="s">
        <v>8527</v>
      </c>
      <c r="L830" s="4" t="s">
        <v>8527</v>
      </c>
      <c r="M830" s="4"/>
      <c r="N830" s="3" t="s">
        <v>8528</v>
      </c>
      <c r="O830" s="4" t="s">
        <v>9808</v>
      </c>
      <c r="P830" s="4" t="s">
        <v>12746</v>
      </c>
      <c r="Q830" s="4"/>
      <c r="R830" s="2" t="s">
        <v>12746</v>
      </c>
      <c r="T830" t="s">
        <v>12746</v>
      </c>
      <c r="Y830">
        <v>275</v>
      </c>
      <c r="Z830">
        <v>48</v>
      </c>
      <c r="AA830">
        <v>1</v>
      </c>
      <c r="AB830" s="23">
        <v>6</v>
      </c>
      <c r="AC830">
        <v>1</v>
      </c>
      <c r="AL830" s="4">
        <f t="shared" si="92"/>
        <v>0</v>
      </c>
      <c r="AQ830" s="4">
        <f t="shared" si="97"/>
        <v>0</v>
      </c>
      <c r="AR830">
        <v>2</v>
      </c>
      <c r="AS830">
        <v>2</v>
      </c>
      <c r="AT830">
        <v>2</v>
      </c>
      <c r="AU830">
        <v>2</v>
      </c>
      <c r="AV830">
        <v>2</v>
      </c>
      <c r="AW830">
        <v>3</v>
      </c>
      <c r="AX830">
        <v>3</v>
      </c>
      <c r="AY830">
        <v>4</v>
      </c>
      <c r="AZ830">
        <v>2</v>
      </c>
      <c r="BA830">
        <v>2</v>
      </c>
      <c r="BB830">
        <v>2</v>
      </c>
      <c r="BC830">
        <v>3</v>
      </c>
      <c r="BD830" s="4">
        <f t="shared" si="98"/>
        <v>29</v>
      </c>
      <c r="BE830" s="2">
        <v>1356</v>
      </c>
      <c r="BF830">
        <f t="shared" si="93"/>
        <v>1356</v>
      </c>
      <c r="BG830" s="2">
        <v>865</v>
      </c>
      <c r="BH830" s="2">
        <v>2526</v>
      </c>
      <c r="BJ830" s="50">
        <v>98</v>
      </c>
      <c r="BK830" s="4">
        <f t="shared" si="99"/>
        <v>2624</v>
      </c>
      <c r="BL830" s="2"/>
      <c r="BM830" s="49">
        <v>1040</v>
      </c>
      <c r="BN830" s="49">
        <v>8831</v>
      </c>
      <c r="BO830" t="s">
        <v>12539</v>
      </c>
      <c r="CE830" s="4"/>
      <c r="CF830" s="2">
        <v>6614</v>
      </c>
      <c r="CG830" s="2"/>
      <c r="CW830" s="2"/>
      <c r="CZ830" s="45"/>
      <c r="DA830" s="45"/>
      <c r="DB830" s="2"/>
      <c r="DC830" s="2"/>
      <c r="DD830" s="2"/>
      <c r="DM830" s="2"/>
      <c r="DW830" s="50">
        <v>98</v>
      </c>
      <c r="DX830" t="s">
        <v>12498</v>
      </c>
      <c r="DY830" s="4" t="s">
        <v>33365</v>
      </c>
      <c r="DZ830" s="4"/>
      <c r="EA830" s="4"/>
    </row>
    <row r="831" spans="1:134">
      <c r="A831" s="62">
        <v>3503194</v>
      </c>
      <c r="B831" s="2" t="s">
        <v>5359</v>
      </c>
      <c r="C831" s="4">
        <v>1</v>
      </c>
      <c r="D831" s="2" t="s">
        <v>5607</v>
      </c>
      <c r="E831" s="2" t="s">
        <v>5716</v>
      </c>
      <c r="F831" s="2" t="s">
        <v>5607</v>
      </c>
      <c r="G831" s="2" t="s">
        <v>12144</v>
      </c>
      <c r="H831" s="2"/>
      <c r="I831" s="2" t="s">
        <v>5840</v>
      </c>
      <c r="J831" s="2" t="s">
        <v>17025</v>
      </c>
      <c r="K831" s="2" t="s">
        <v>5840</v>
      </c>
      <c r="L831" s="2" t="s">
        <v>19696</v>
      </c>
      <c r="N831" s="2" t="s">
        <v>8528</v>
      </c>
      <c r="O831" s="4" t="s">
        <v>12637</v>
      </c>
      <c r="P831" s="4" t="s">
        <v>12144</v>
      </c>
      <c r="Q831" s="2"/>
      <c r="R831" s="2" t="s">
        <v>12746</v>
      </c>
      <c r="Z831">
        <v>39</v>
      </c>
      <c r="AA831">
        <v>1</v>
      </c>
      <c r="AB831" s="23">
        <v>5.5</v>
      </c>
      <c r="AD831">
        <v>2</v>
      </c>
      <c r="AL831" s="4">
        <f t="shared" si="92"/>
        <v>2</v>
      </c>
      <c r="AM831">
        <v>5700</v>
      </c>
      <c r="AQ831" s="4">
        <f t="shared" si="97"/>
        <v>5700</v>
      </c>
      <c r="AR831">
        <v>2</v>
      </c>
      <c r="AS831">
        <v>2</v>
      </c>
      <c r="AT831">
        <v>2</v>
      </c>
      <c r="AU831">
        <v>2</v>
      </c>
      <c r="AV831">
        <v>2</v>
      </c>
      <c r="AW831">
        <v>2</v>
      </c>
      <c r="AX831">
        <v>2</v>
      </c>
      <c r="AY831">
        <v>2</v>
      </c>
      <c r="AZ831">
        <v>2</v>
      </c>
      <c r="BA831">
        <v>2</v>
      </c>
      <c r="BB831">
        <v>2</v>
      </c>
      <c r="BC831">
        <v>2</v>
      </c>
      <c r="BD831" s="4">
        <f t="shared" si="98"/>
        <v>24</v>
      </c>
      <c r="BE831" s="2">
        <v>3217</v>
      </c>
      <c r="BF831">
        <f t="shared" si="93"/>
        <v>8917</v>
      </c>
      <c r="BG831" s="2">
        <v>3435</v>
      </c>
      <c r="BH831" s="2">
        <v>2196</v>
      </c>
      <c r="BI831">
        <v>152</v>
      </c>
      <c r="BK831" s="4">
        <f t="shared" si="99"/>
        <v>2348</v>
      </c>
      <c r="BL831" s="2"/>
      <c r="BM831" s="49">
        <v>170</v>
      </c>
      <c r="BN831" s="49">
        <v>13901</v>
      </c>
      <c r="BO831" t="s">
        <v>12448</v>
      </c>
      <c r="CE831" s="4"/>
      <c r="CF831" s="2">
        <v>11065</v>
      </c>
      <c r="CG831" s="2"/>
      <c r="CW831" s="2"/>
      <c r="CZ831" s="45"/>
      <c r="DA831" s="45"/>
      <c r="DB831" s="2"/>
      <c r="DC831" s="2"/>
      <c r="DD831" s="2"/>
      <c r="DM831" s="2"/>
      <c r="DX831" t="s">
        <v>12498</v>
      </c>
      <c r="DY831" s="4" t="s">
        <v>33366</v>
      </c>
      <c r="DZ831" s="4"/>
      <c r="EA831" s="4"/>
    </row>
    <row r="832" spans="1:134">
      <c r="A832" s="62">
        <v>3503123</v>
      </c>
      <c r="B832" s="2" t="s">
        <v>5995</v>
      </c>
      <c r="C832" s="4"/>
      <c r="D832" s="2" t="s">
        <v>8962</v>
      </c>
      <c r="E832" s="2" t="s">
        <v>6025</v>
      </c>
      <c r="F832" s="2" t="s">
        <v>5994</v>
      </c>
      <c r="G832" s="2" t="s">
        <v>12144</v>
      </c>
      <c r="H832" s="2"/>
      <c r="I832" s="2" t="s">
        <v>6136</v>
      </c>
      <c r="J832" s="2" t="s">
        <v>17025</v>
      </c>
      <c r="K832" s="2" t="s">
        <v>12477</v>
      </c>
      <c r="L832" s="2" t="s">
        <v>12477</v>
      </c>
      <c r="M832" s="2"/>
      <c r="N832" s="2" t="s">
        <v>12214</v>
      </c>
      <c r="O832" s="4"/>
      <c r="P832" s="4" t="s">
        <v>12144</v>
      </c>
      <c r="Q832" s="2"/>
      <c r="R832" s="2" t="s">
        <v>12746</v>
      </c>
      <c r="U832" s="2"/>
      <c r="Y832">
        <v>299</v>
      </c>
      <c r="Z832">
        <v>48</v>
      </c>
      <c r="AA832">
        <v>1</v>
      </c>
      <c r="AB832" s="23">
        <v>6</v>
      </c>
      <c r="AL832" s="4">
        <f t="shared" ref="AL832:AL895" si="100">SUM(AD832:AG832,)</f>
        <v>0</v>
      </c>
      <c r="AQ832" s="4">
        <f t="shared" si="97"/>
        <v>0</v>
      </c>
      <c r="AR832">
        <v>2</v>
      </c>
      <c r="AS832">
        <v>2</v>
      </c>
      <c r="AT832">
        <v>2</v>
      </c>
      <c r="AU832">
        <v>2</v>
      </c>
      <c r="AV832">
        <v>2</v>
      </c>
      <c r="AW832">
        <v>2</v>
      </c>
      <c r="AX832">
        <v>2</v>
      </c>
      <c r="AY832">
        <v>2</v>
      </c>
      <c r="AZ832">
        <v>2</v>
      </c>
      <c r="BA832">
        <v>2</v>
      </c>
      <c r="BB832">
        <v>2</v>
      </c>
      <c r="BC832">
        <v>2</v>
      </c>
      <c r="BD832" s="4">
        <f t="shared" si="98"/>
        <v>24</v>
      </c>
      <c r="BE832" s="2">
        <v>1975</v>
      </c>
      <c r="BF832">
        <f t="shared" si="93"/>
        <v>1975</v>
      </c>
      <c r="BG832" s="2">
        <v>2104</v>
      </c>
      <c r="BH832" s="2">
        <v>2590</v>
      </c>
      <c r="BJ832" s="49"/>
      <c r="BK832" s="4">
        <f t="shared" si="99"/>
        <v>2590</v>
      </c>
      <c r="BL832" s="2"/>
      <c r="BM832" s="49">
        <v>84</v>
      </c>
      <c r="BN832" s="49">
        <v>7560</v>
      </c>
      <c r="BO832" t="s">
        <v>12448</v>
      </c>
      <c r="BV832" s="4"/>
      <c r="BW832" s="4"/>
      <c r="BX832" s="4"/>
      <c r="BY832" s="4"/>
      <c r="BZ832" s="4"/>
      <c r="CA832" s="4"/>
      <c r="CB832" s="4"/>
      <c r="CC832" s="4"/>
      <c r="CE832" s="4"/>
      <c r="CF832" s="2"/>
      <c r="CG832" s="2"/>
      <c r="CH832" s="2"/>
      <c r="CW832" s="2"/>
      <c r="CX832" s="2"/>
      <c r="CY832" s="45"/>
      <c r="CZ832" s="45"/>
      <c r="DA832" s="45"/>
      <c r="DB832" s="2"/>
      <c r="DC832" s="2"/>
      <c r="DD832" s="2"/>
      <c r="DM832" s="2"/>
      <c r="DN832" s="2"/>
      <c r="DO832" s="2"/>
      <c r="DP832" s="2"/>
      <c r="DQ832" s="2"/>
      <c r="DR832" s="2"/>
      <c r="DS832" s="4"/>
      <c r="DT832" s="4"/>
      <c r="DU832" s="50"/>
      <c r="DV832" s="50"/>
      <c r="DW832" s="50"/>
      <c r="DX832" t="s">
        <v>12498</v>
      </c>
      <c r="DY832" s="4" t="s">
        <v>33367</v>
      </c>
      <c r="DZ832" s="4"/>
      <c r="EA832" s="4"/>
      <c r="EB832" s="3"/>
      <c r="EC832" s="3"/>
      <c r="ED832" s="59"/>
    </row>
    <row r="833" spans="1:134">
      <c r="A833" s="62">
        <v>3503195</v>
      </c>
      <c r="B833" s="2" t="s">
        <v>5468</v>
      </c>
      <c r="C833" s="4">
        <v>2</v>
      </c>
      <c r="D833" s="2" t="s">
        <v>5481</v>
      </c>
      <c r="E833" s="2" t="s">
        <v>5483</v>
      </c>
      <c r="F833" s="2" t="s">
        <v>5481</v>
      </c>
      <c r="G833" s="2" t="s">
        <v>12144</v>
      </c>
      <c r="H833" s="4" t="s">
        <v>12144</v>
      </c>
      <c r="I833" s="2" t="s">
        <v>5482</v>
      </c>
      <c r="J833" s="2" t="s">
        <v>17025</v>
      </c>
      <c r="L833" s="58" t="s">
        <v>130</v>
      </c>
      <c r="M833" s="58" t="s">
        <v>131</v>
      </c>
      <c r="N833" s="2" t="s">
        <v>12212</v>
      </c>
      <c r="O833" s="4" t="s">
        <v>33368</v>
      </c>
      <c r="P833" s="4" t="s">
        <v>20</v>
      </c>
      <c r="Q833" s="2"/>
      <c r="R833" s="2" t="s">
        <v>12746</v>
      </c>
      <c r="T833" t="s">
        <v>12746</v>
      </c>
      <c r="Y833">
        <v>301</v>
      </c>
      <c r="Z833">
        <v>8</v>
      </c>
      <c r="AA833">
        <v>1</v>
      </c>
      <c r="AB833" s="23">
        <v>5.5</v>
      </c>
      <c r="AD833">
        <v>2</v>
      </c>
      <c r="AG833">
        <v>5</v>
      </c>
      <c r="AK833">
        <v>5</v>
      </c>
      <c r="AL833" s="4">
        <f t="shared" si="100"/>
        <v>7</v>
      </c>
      <c r="AM833">
        <v>5633</v>
      </c>
      <c r="AP833">
        <v>4791</v>
      </c>
      <c r="AQ833" s="4">
        <f t="shared" si="97"/>
        <v>10424</v>
      </c>
      <c r="AR833">
        <v>57</v>
      </c>
      <c r="AS833">
        <v>79</v>
      </c>
      <c r="AT833">
        <v>56</v>
      </c>
      <c r="AU833">
        <v>70</v>
      </c>
      <c r="AV833">
        <v>95</v>
      </c>
      <c r="AW833">
        <v>109</v>
      </c>
      <c r="AX833">
        <v>110</v>
      </c>
      <c r="AY833">
        <v>93</v>
      </c>
      <c r="AZ833">
        <v>113</v>
      </c>
      <c r="BA833">
        <v>81</v>
      </c>
      <c r="BB833">
        <v>59</v>
      </c>
      <c r="BC833">
        <v>51</v>
      </c>
      <c r="BD833" s="4">
        <f t="shared" si="98"/>
        <v>973</v>
      </c>
      <c r="BE833" s="2">
        <v>67078</v>
      </c>
      <c r="BF833">
        <f t="shared" si="93"/>
        <v>77502</v>
      </c>
      <c r="BG833" s="2">
        <v>54331</v>
      </c>
      <c r="BH833" s="2">
        <v>111626</v>
      </c>
      <c r="BI833">
        <v>481</v>
      </c>
      <c r="BJ833" s="49">
        <v>2856</v>
      </c>
      <c r="BK833" s="4">
        <f t="shared" si="99"/>
        <v>114963</v>
      </c>
      <c r="BL833" s="2"/>
      <c r="BN833" s="49">
        <v>311093</v>
      </c>
      <c r="BO833" s="3" t="s">
        <v>355</v>
      </c>
      <c r="CE833" s="4"/>
      <c r="CF833" s="44">
        <v>208250.55</v>
      </c>
      <c r="CG833" s="2"/>
      <c r="CW833" s="2"/>
      <c r="CZ833" s="45"/>
      <c r="DA833" s="45"/>
      <c r="DB833" s="2"/>
      <c r="DC833" s="2"/>
      <c r="DD833" s="2"/>
      <c r="DM833" s="2"/>
      <c r="DW833" s="50">
        <v>2856</v>
      </c>
      <c r="DX833" t="s">
        <v>12498</v>
      </c>
      <c r="DY833" s="4" t="s">
        <v>33369</v>
      </c>
      <c r="DZ833" s="4"/>
      <c r="EA833" s="4" t="s">
        <v>33370</v>
      </c>
    </row>
    <row r="834" spans="1:134">
      <c r="A834" s="62">
        <v>3503196</v>
      </c>
      <c r="B834" s="2" t="s">
        <v>5484</v>
      </c>
      <c r="C834" s="4">
        <v>1</v>
      </c>
      <c r="D834" s="4" t="s">
        <v>7730</v>
      </c>
      <c r="F834" s="2" t="s">
        <v>5250</v>
      </c>
      <c r="G834" s="2" t="s">
        <v>12746</v>
      </c>
      <c r="H834" s="2"/>
      <c r="I834" s="2" t="s">
        <v>7731</v>
      </c>
      <c r="J834" s="2" t="s">
        <v>17025</v>
      </c>
      <c r="K834" s="2" t="s">
        <v>8323</v>
      </c>
      <c r="L834" s="2" t="s">
        <v>8323</v>
      </c>
      <c r="N834" s="2" t="s">
        <v>12097</v>
      </c>
      <c r="O834" s="4"/>
      <c r="P834" s="4" t="s">
        <v>12144</v>
      </c>
      <c r="R834" s="2" t="s">
        <v>12746</v>
      </c>
      <c r="T834" s="3" t="s">
        <v>12746</v>
      </c>
      <c r="Y834">
        <v>188</v>
      </c>
      <c r="Z834">
        <v>48</v>
      </c>
      <c r="AA834">
        <v>1</v>
      </c>
      <c r="AB834" s="23">
        <v>6</v>
      </c>
      <c r="AC834">
        <v>2</v>
      </c>
      <c r="AG834">
        <v>1</v>
      </c>
      <c r="AH834">
        <v>1</v>
      </c>
      <c r="AI834">
        <v>1</v>
      </c>
      <c r="AJ834">
        <v>1</v>
      </c>
      <c r="AK834">
        <v>1</v>
      </c>
      <c r="AL834" s="4">
        <f t="shared" si="100"/>
        <v>1</v>
      </c>
      <c r="AP834">
        <v>426</v>
      </c>
      <c r="AQ834" s="4">
        <f t="shared" si="97"/>
        <v>426</v>
      </c>
      <c r="AR834">
        <v>6</v>
      </c>
      <c r="AS834">
        <v>6</v>
      </c>
      <c r="AT834">
        <v>6</v>
      </c>
      <c r="AU834">
        <v>6</v>
      </c>
      <c r="AV834">
        <v>6</v>
      </c>
      <c r="AW834">
        <v>9</v>
      </c>
      <c r="AX834">
        <v>9</v>
      </c>
      <c r="AY834">
        <v>9</v>
      </c>
      <c r="AZ834">
        <v>10</v>
      </c>
      <c r="BA834">
        <v>7</v>
      </c>
      <c r="BB834">
        <v>6</v>
      </c>
      <c r="BC834">
        <v>6</v>
      </c>
      <c r="BD834" s="4">
        <f t="shared" si="98"/>
        <v>86</v>
      </c>
      <c r="BE834" s="2">
        <v>4019</v>
      </c>
      <c r="BF834">
        <f t="shared" si="93"/>
        <v>4445</v>
      </c>
      <c r="BG834" s="2">
        <v>3924</v>
      </c>
      <c r="BH834" s="2">
        <v>6407</v>
      </c>
      <c r="BI834">
        <v>77</v>
      </c>
      <c r="BJ834" s="49">
        <v>170</v>
      </c>
      <c r="BK834" s="4">
        <f t="shared" si="99"/>
        <v>6654</v>
      </c>
      <c r="BL834" s="2"/>
      <c r="BM834" s="49">
        <v>1682</v>
      </c>
      <c r="BN834" s="49">
        <v>15490</v>
      </c>
      <c r="BO834" s="3" t="s">
        <v>355</v>
      </c>
      <c r="CE834" s="4"/>
      <c r="CF834" s="2"/>
      <c r="CG834" s="2"/>
      <c r="CW834" s="2"/>
      <c r="CZ834" s="45"/>
      <c r="DA834" s="45"/>
      <c r="DB834" s="2"/>
      <c r="DC834" s="2"/>
      <c r="DD834" s="2"/>
      <c r="DM834" s="2"/>
      <c r="DX834" t="s">
        <v>12498</v>
      </c>
      <c r="DY834" s="4" t="s">
        <v>33371</v>
      </c>
      <c r="DZ834" s="4"/>
      <c r="EA834" s="4"/>
    </row>
    <row r="835" spans="1:134">
      <c r="A835" s="62">
        <v>3503124</v>
      </c>
      <c r="B835" s="2" t="s">
        <v>5902</v>
      </c>
      <c r="C835" s="4">
        <v>1</v>
      </c>
      <c r="D835" s="2" t="s">
        <v>5880</v>
      </c>
      <c r="E835" s="2" t="s">
        <v>6115</v>
      </c>
      <c r="F835" s="2"/>
      <c r="G835" s="2" t="s">
        <v>12144</v>
      </c>
      <c r="H835" s="2"/>
      <c r="I835" s="2" t="s">
        <v>6006</v>
      </c>
      <c r="J835" s="2" t="s">
        <v>17025</v>
      </c>
      <c r="K835" s="2" t="s">
        <v>9852</v>
      </c>
      <c r="L835" s="2" t="s">
        <v>9852</v>
      </c>
      <c r="M835" s="2"/>
      <c r="N835" s="2" t="s">
        <v>8600</v>
      </c>
      <c r="O835" s="4"/>
      <c r="P835" s="4" t="s">
        <v>12144</v>
      </c>
      <c r="Q835" s="2"/>
      <c r="R835" s="2" t="s">
        <v>12746</v>
      </c>
      <c r="U835" s="2"/>
      <c r="Y835">
        <v>305</v>
      </c>
      <c r="Z835">
        <v>42</v>
      </c>
      <c r="AA835">
        <v>1</v>
      </c>
      <c r="AB835" s="23">
        <v>6</v>
      </c>
      <c r="AD835">
        <v>1</v>
      </c>
      <c r="AF835">
        <v>1</v>
      </c>
      <c r="AG835">
        <v>1</v>
      </c>
      <c r="AH835">
        <v>1</v>
      </c>
      <c r="AI835">
        <v>1</v>
      </c>
      <c r="AJ835">
        <v>1</v>
      </c>
      <c r="AK835">
        <v>1</v>
      </c>
      <c r="AL835" s="4">
        <f t="shared" si="100"/>
        <v>3</v>
      </c>
      <c r="AM835">
        <v>2400</v>
      </c>
      <c r="AO835">
        <v>150</v>
      </c>
      <c r="AP835">
        <v>138</v>
      </c>
      <c r="AQ835" s="4">
        <f t="shared" si="97"/>
        <v>2688</v>
      </c>
      <c r="AR835">
        <v>3</v>
      </c>
      <c r="AS835">
        <v>3</v>
      </c>
      <c r="AT835">
        <v>1</v>
      </c>
      <c r="AU835">
        <v>1</v>
      </c>
      <c r="AV835">
        <v>1</v>
      </c>
      <c r="AW835">
        <v>1</v>
      </c>
      <c r="AX835">
        <v>2</v>
      </c>
      <c r="AY835">
        <v>1</v>
      </c>
      <c r="AZ835">
        <v>2</v>
      </c>
      <c r="BA835">
        <v>2</v>
      </c>
      <c r="BB835">
        <v>1</v>
      </c>
      <c r="BC835">
        <v>2</v>
      </c>
      <c r="BD835" s="4">
        <f t="shared" si="98"/>
        <v>20</v>
      </c>
      <c r="BE835" s="2">
        <v>1217</v>
      </c>
      <c r="BF835">
        <f t="shared" si="93"/>
        <v>3905</v>
      </c>
      <c r="BG835" s="2">
        <v>2073</v>
      </c>
      <c r="BH835" s="2">
        <v>2248</v>
      </c>
      <c r="BI835">
        <v>45</v>
      </c>
      <c r="BJ835" s="49">
        <v>85</v>
      </c>
      <c r="BK835" s="4">
        <f t="shared" si="99"/>
        <v>2378</v>
      </c>
      <c r="BL835" s="2">
        <v>299</v>
      </c>
      <c r="BM835" s="49">
        <v>412</v>
      </c>
      <c r="BN835" s="49">
        <v>13184</v>
      </c>
      <c r="BO835" t="s">
        <v>12448</v>
      </c>
      <c r="BV835" s="4"/>
      <c r="BW835" s="4"/>
      <c r="BX835" s="4"/>
      <c r="BY835" s="4"/>
      <c r="BZ835" s="4"/>
      <c r="CA835" s="4"/>
      <c r="CB835" s="4"/>
      <c r="CC835" s="4"/>
      <c r="CE835" s="4"/>
      <c r="CF835" s="2">
        <v>14160</v>
      </c>
      <c r="CG835" s="2"/>
      <c r="CH835" s="2"/>
      <c r="CW835" s="2"/>
      <c r="CX835" s="2">
        <v>3</v>
      </c>
      <c r="CY835" s="45">
        <v>3.625</v>
      </c>
      <c r="CZ835" s="45"/>
      <c r="DA835" s="45"/>
      <c r="DB835" s="2">
        <v>8</v>
      </c>
      <c r="DC835" s="2">
        <v>40</v>
      </c>
      <c r="DD835" s="2" t="s">
        <v>11986</v>
      </c>
      <c r="DE835" t="s">
        <v>12328</v>
      </c>
      <c r="DM835" s="2"/>
      <c r="DN835" s="2"/>
      <c r="DO835" s="2"/>
      <c r="DP835" s="2"/>
      <c r="DQ835" s="2"/>
      <c r="DR835" s="2"/>
      <c r="DS835" s="4"/>
      <c r="DT835" s="4"/>
      <c r="DU835" s="50"/>
      <c r="DV835" s="50"/>
      <c r="DW835" s="50">
        <v>85</v>
      </c>
      <c r="DX835" t="s">
        <v>12498</v>
      </c>
      <c r="DY835" s="4" t="s">
        <v>33372</v>
      </c>
      <c r="DZ835" s="4" t="s">
        <v>33373</v>
      </c>
      <c r="EA835" s="4" t="s">
        <v>33281</v>
      </c>
      <c r="EB835" s="3"/>
      <c r="EC835" s="3"/>
      <c r="ED835" s="59"/>
    </row>
    <row r="836" spans="1:134" s="58" customFormat="1">
      <c r="A836" s="62">
        <v>3503197</v>
      </c>
      <c r="B836" s="2" t="s">
        <v>5617</v>
      </c>
      <c r="C836" s="4">
        <v>1</v>
      </c>
      <c r="D836" s="2" t="s">
        <v>5731</v>
      </c>
      <c r="E836" s="2" t="s">
        <v>5373</v>
      </c>
      <c r="F836" s="2" t="s">
        <v>5485</v>
      </c>
      <c r="G836" s="2" t="s">
        <v>12144</v>
      </c>
      <c r="H836" s="2"/>
      <c r="I836" s="2" t="s">
        <v>5253</v>
      </c>
      <c r="J836" s="2" t="s">
        <v>17021</v>
      </c>
      <c r="K836" s="2" t="s">
        <v>8319</v>
      </c>
      <c r="L836" s="2" t="s">
        <v>8319</v>
      </c>
      <c r="M836"/>
      <c r="N836" s="2" t="s">
        <v>8320</v>
      </c>
      <c r="O836" s="4" t="s">
        <v>33282</v>
      </c>
      <c r="P836" s="4" t="s">
        <v>12144</v>
      </c>
      <c r="Q836" s="2"/>
      <c r="R836" s="2" t="s">
        <v>12746</v>
      </c>
      <c r="S836"/>
      <c r="T836"/>
      <c r="U836"/>
      <c r="V836"/>
      <c r="W836"/>
      <c r="X836"/>
      <c r="Y836">
        <v>129</v>
      </c>
      <c r="Z836">
        <v>48</v>
      </c>
      <c r="AA836"/>
      <c r="AB836" s="23">
        <v>6</v>
      </c>
      <c r="AC836"/>
      <c r="AD836">
        <v>1</v>
      </c>
      <c r="AE836">
        <v>1</v>
      </c>
      <c r="AF836">
        <v>1</v>
      </c>
      <c r="AG836">
        <v>1</v>
      </c>
      <c r="AH836">
        <v>2</v>
      </c>
      <c r="AI836">
        <v>2</v>
      </c>
      <c r="AJ836">
        <v>2</v>
      </c>
      <c r="AK836">
        <v>1</v>
      </c>
      <c r="AL836" s="4">
        <f t="shared" si="100"/>
        <v>4</v>
      </c>
      <c r="AM836">
        <v>2000</v>
      </c>
      <c r="AN836">
        <v>1740</v>
      </c>
      <c r="AO836">
        <v>1300</v>
      </c>
      <c r="AP836">
        <v>840</v>
      </c>
      <c r="AQ836" s="4">
        <f t="shared" si="97"/>
        <v>5880</v>
      </c>
      <c r="AR836">
        <v>15</v>
      </c>
      <c r="AS836">
        <v>12</v>
      </c>
      <c r="AT836">
        <v>6</v>
      </c>
      <c r="AU836">
        <v>4</v>
      </c>
      <c r="AV836">
        <v>8</v>
      </c>
      <c r="AW836">
        <v>8</v>
      </c>
      <c r="AX836">
        <v>20</v>
      </c>
      <c r="AY836">
        <v>19</v>
      </c>
      <c r="AZ836">
        <v>8</v>
      </c>
      <c r="BA836">
        <v>13</v>
      </c>
      <c r="BB836">
        <v>17</v>
      </c>
      <c r="BC836">
        <v>20</v>
      </c>
      <c r="BD836" s="4">
        <f t="shared" si="98"/>
        <v>150</v>
      </c>
      <c r="BE836" s="2">
        <v>4764</v>
      </c>
      <c r="BF836">
        <f t="shared" si="93"/>
        <v>10644</v>
      </c>
      <c r="BG836" s="2">
        <v>4315</v>
      </c>
      <c r="BH836" s="2">
        <v>6501</v>
      </c>
      <c r="BI836">
        <v>26</v>
      </c>
      <c r="BJ836" s="49">
        <v>45</v>
      </c>
      <c r="BK836" s="4">
        <f t="shared" si="99"/>
        <v>6572</v>
      </c>
      <c r="BL836" s="2"/>
      <c r="BM836" s="49">
        <v>1000</v>
      </c>
      <c r="BN836" s="49">
        <v>14000</v>
      </c>
      <c r="BO836" t="s">
        <v>13549</v>
      </c>
      <c r="BP836">
        <v>150</v>
      </c>
      <c r="BQ836">
        <v>3000</v>
      </c>
      <c r="BR836" t="s">
        <v>12922</v>
      </c>
      <c r="BS836">
        <v>943</v>
      </c>
      <c r="BT836">
        <v>12730</v>
      </c>
      <c r="BU836" t="s">
        <v>10218</v>
      </c>
      <c r="BV836"/>
      <c r="BW836"/>
      <c r="BX836"/>
      <c r="BY836"/>
      <c r="BZ836"/>
      <c r="CA836"/>
      <c r="CB836"/>
      <c r="CC836"/>
      <c r="CD836"/>
      <c r="CE836" s="4"/>
      <c r="CF836" s="2">
        <v>25000</v>
      </c>
      <c r="CG836" s="2"/>
      <c r="CH836"/>
      <c r="CI836"/>
      <c r="CJ836"/>
      <c r="CK836"/>
      <c r="CL836"/>
      <c r="CM836">
        <v>1</v>
      </c>
      <c r="CN836">
        <v>75</v>
      </c>
      <c r="CO836"/>
      <c r="CP836"/>
      <c r="CQ836"/>
      <c r="CR836"/>
      <c r="CS836"/>
      <c r="CT836"/>
      <c r="CU836"/>
      <c r="CV836"/>
      <c r="CW836" s="2"/>
      <c r="CX836"/>
      <c r="CY836"/>
      <c r="CZ836" s="45"/>
      <c r="DA836" s="45"/>
      <c r="DB836" s="2">
        <v>858</v>
      </c>
      <c r="DC836" s="2">
        <v>26</v>
      </c>
      <c r="DD836" s="2" t="s">
        <v>11869</v>
      </c>
      <c r="DE836" t="s">
        <v>15895</v>
      </c>
      <c r="DF836"/>
      <c r="DG836"/>
      <c r="DH836"/>
      <c r="DI836"/>
      <c r="DJ836"/>
      <c r="DK836"/>
      <c r="DL836"/>
      <c r="DM836" s="2"/>
      <c r="DN836"/>
      <c r="DO836"/>
      <c r="DP836"/>
      <c r="DQ836"/>
      <c r="DR836"/>
      <c r="DS836"/>
      <c r="DT836"/>
      <c r="DU836" s="50">
        <v>900</v>
      </c>
      <c r="DV836" s="50"/>
      <c r="DW836" s="50">
        <v>45</v>
      </c>
      <c r="DX836" t="s">
        <v>12498</v>
      </c>
      <c r="DY836" s="4" t="s">
        <v>33283</v>
      </c>
      <c r="DZ836" s="4" t="s">
        <v>33374</v>
      </c>
      <c r="EA836" s="4"/>
      <c r="EB836"/>
      <c r="EC836"/>
      <c r="ED836"/>
    </row>
    <row r="837" spans="1:134" s="58" customFormat="1">
      <c r="A837" s="62">
        <v>3503198</v>
      </c>
      <c r="B837" s="2" t="s">
        <v>5256</v>
      </c>
      <c r="C837" s="4">
        <v>1</v>
      </c>
      <c r="D837" s="2" t="s">
        <v>5516</v>
      </c>
      <c r="E837" s="2" t="s">
        <v>5504</v>
      </c>
      <c r="F837" s="2" t="s">
        <v>5516</v>
      </c>
      <c r="G837" s="2" t="s">
        <v>12144</v>
      </c>
      <c r="H837" s="2"/>
      <c r="I837" s="2" t="s">
        <v>5387</v>
      </c>
      <c r="J837" s="2" t="s">
        <v>17021</v>
      </c>
      <c r="K837" s="2" t="s">
        <v>8351</v>
      </c>
      <c r="L837" s="2" t="s">
        <v>8351</v>
      </c>
      <c r="M837"/>
      <c r="N837" s="2" t="s">
        <v>8318</v>
      </c>
      <c r="O837" s="4" t="s">
        <v>12637</v>
      </c>
      <c r="P837" s="4" t="s">
        <v>12144</v>
      </c>
      <c r="Q837" s="2"/>
      <c r="R837" s="2" t="s">
        <v>12746</v>
      </c>
      <c r="S837"/>
      <c r="T837"/>
      <c r="U837"/>
      <c r="V837"/>
      <c r="W837"/>
      <c r="X837" t="s">
        <v>12638</v>
      </c>
      <c r="Y837">
        <v>175</v>
      </c>
      <c r="Z837">
        <v>40</v>
      </c>
      <c r="AA837">
        <v>1</v>
      </c>
      <c r="AB837" s="23">
        <v>5</v>
      </c>
      <c r="AC837"/>
      <c r="AD837">
        <v>1</v>
      </c>
      <c r="AE837">
        <v>1</v>
      </c>
      <c r="AF837"/>
      <c r="AG837">
        <v>2</v>
      </c>
      <c r="AH837">
        <v>2</v>
      </c>
      <c r="AI837">
        <v>2</v>
      </c>
      <c r="AJ837">
        <v>2</v>
      </c>
      <c r="AK837">
        <v>2</v>
      </c>
      <c r="AL837" s="4">
        <f t="shared" si="100"/>
        <v>4</v>
      </c>
      <c r="AM837">
        <v>1339</v>
      </c>
      <c r="AN837">
        <v>1367</v>
      </c>
      <c r="AO837"/>
      <c r="AP837">
        <v>890</v>
      </c>
      <c r="AQ837" s="4">
        <f t="shared" si="97"/>
        <v>3596</v>
      </c>
      <c r="AR837">
        <v>7</v>
      </c>
      <c r="AS837">
        <v>6</v>
      </c>
      <c r="AT837">
        <v>7</v>
      </c>
      <c r="AU837">
        <v>5</v>
      </c>
      <c r="AV837">
        <v>6</v>
      </c>
      <c r="AW837">
        <v>6</v>
      </c>
      <c r="AX837">
        <v>8</v>
      </c>
      <c r="AY837">
        <v>9</v>
      </c>
      <c r="AZ837">
        <v>9</v>
      </c>
      <c r="BA837">
        <v>8</v>
      </c>
      <c r="BB837">
        <v>7</v>
      </c>
      <c r="BC837">
        <v>11</v>
      </c>
      <c r="BD837" s="4">
        <f t="shared" si="98"/>
        <v>89</v>
      </c>
      <c r="BE837" s="2">
        <v>6499</v>
      </c>
      <c r="BF837">
        <f t="shared" si="93"/>
        <v>10095</v>
      </c>
      <c r="BG837" s="2">
        <v>5157</v>
      </c>
      <c r="BH837" s="2">
        <v>6000</v>
      </c>
      <c r="BI837">
        <v>223</v>
      </c>
      <c r="BJ837" s="49">
        <v>516</v>
      </c>
      <c r="BK837" s="4">
        <f t="shared" si="99"/>
        <v>6739</v>
      </c>
      <c r="BL837" s="2"/>
      <c r="BM837" s="49">
        <v>616</v>
      </c>
      <c r="BN837" s="49">
        <v>21860</v>
      </c>
      <c r="BO837" t="s">
        <v>13626</v>
      </c>
      <c r="BP837">
        <v>28</v>
      </c>
      <c r="BQ837">
        <v>850</v>
      </c>
      <c r="BR837" s="3" t="s">
        <v>355</v>
      </c>
      <c r="BS837"/>
      <c r="BT837"/>
      <c r="BU837"/>
      <c r="BV837"/>
      <c r="BW837"/>
      <c r="BX837"/>
      <c r="BY837"/>
      <c r="BZ837"/>
      <c r="CA837"/>
      <c r="CB837"/>
      <c r="CC837"/>
      <c r="CD837"/>
      <c r="CE837" s="4"/>
      <c r="CF837" s="2">
        <v>54970</v>
      </c>
      <c r="CG837" s="2"/>
      <c r="CH837"/>
      <c r="CI837"/>
      <c r="CJ837"/>
      <c r="CK837"/>
      <c r="CL837"/>
      <c r="CM837"/>
      <c r="CN837"/>
      <c r="CO837"/>
      <c r="CP837"/>
      <c r="CQ837"/>
      <c r="CR837"/>
      <c r="CS837"/>
      <c r="CT837"/>
      <c r="CU837"/>
      <c r="CV837"/>
      <c r="CW837" s="2"/>
      <c r="CX837" s="2">
        <v>9</v>
      </c>
      <c r="CY837" s="45">
        <v>65</v>
      </c>
      <c r="CZ837" s="45"/>
      <c r="DA837" s="45"/>
      <c r="DB837" s="2">
        <v>44000</v>
      </c>
      <c r="DC837" s="2">
        <v>223</v>
      </c>
      <c r="DD837" s="2" t="s">
        <v>12305</v>
      </c>
      <c r="DE837" t="s">
        <v>5317</v>
      </c>
      <c r="DF837"/>
      <c r="DG837"/>
      <c r="DH837"/>
      <c r="DI837"/>
      <c r="DJ837"/>
      <c r="DK837"/>
      <c r="DL837"/>
      <c r="DM837" s="2"/>
      <c r="DN837"/>
      <c r="DO837"/>
      <c r="DP837"/>
      <c r="DQ837"/>
      <c r="DR837"/>
      <c r="DS837"/>
      <c r="DT837"/>
      <c r="DU837" s="50">
        <v>2847</v>
      </c>
      <c r="DV837" s="50"/>
      <c r="DW837" s="50">
        <v>516</v>
      </c>
      <c r="DX837" t="s">
        <v>12498</v>
      </c>
      <c r="DY837" s="4" t="s">
        <v>33482</v>
      </c>
      <c r="DZ837" s="4"/>
      <c r="EA837" s="4"/>
      <c r="EB837"/>
      <c r="EC837"/>
      <c r="ED837"/>
    </row>
    <row r="838" spans="1:134">
      <c r="A838" s="106">
        <v>3503199</v>
      </c>
      <c r="B838" s="2" t="s">
        <v>5499</v>
      </c>
      <c r="C838" s="4">
        <v>1</v>
      </c>
      <c r="D838" s="2" t="s">
        <v>5152</v>
      </c>
      <c r="E838" s="2" t="s">
        <v>4985</v>
      </c>
      <c r="F838" s="2" t="s">
        <v>13044</v>
      </c>
      <c r="G838" s="2" t="s">
        <v>12144</v>
      </c>
      <c r="I838" s="2" t="s">
        <v>5154</v>
      </c>
      <c r="J838" s="2" t="s">
        <v>17021</v>
      </c>
      <c r="K838" s="2" t="s">
        <v>701</v>
      </c>
      <c r="L838" s="2" t="s">
        <v>701</v>
      </c>
      <c r="N838" s="2" t="s">
        <v>700</v>
      </c>
      <c r="O838" s="4" t="s">
        <v>12279</v>
      </c>
      <c r="P838" s="4" t="s">
        <v>12144</v>
      </c>
      <c r="Q838" s="2"/>
      <c r="R838" s="2" t="s">
        <v>12746</v>
      </c>
      <c r="Y838">
        <v>250</v>
      </c>
      <c r="Z838">
        <v>44</v>
      </c>
      <c r="AA838">
        <v>4</v>
      </c>
      <c r="AB838" s="23">
        <v>5.5</v>
      </c>
      <c r="AE838">
        <v>1</v>
      </c>
      <c r="AG838">
        <v>1</v>
      </c>
      <c r="AL838" s="4">
        <f t="shared" si="100"/>
        <v>2</v>
      </c>
      <c r="AN838">
        <v>2700</v>
      </c>
      <c r="AP838">
        <v>1200</v>
      </c>
      <c r="AQ838" s="4">
        <f t="shared" si="97"/>
        <v>3900</v>
      </c>
      <c r="AR838">
        <v>5</v>
      </c>
      <c r="AS838">
        <v>5</v>
      </c>
      <c r="AT838">
        <v>5</v>
      </c>
      <c r="AU838">
        <v>5</v>
      </c>
      <c r="AV838">
        <v>5</v>
      </c>
      <c r="AW838">
        <v>5</v>
      </c>
      <c r="AX838">
        <v>5</v>
      </c>
      <c r="AY838">
        <v>5</v>
      </c>
      <c r="AZ838">
        <v>5</v>
      </c>
      <c r="BA838">
        <v>5</v>
      </c>
      <c r="BB838">
        <v>5</v>
      </c>
      <c r="BC838">
        <v>5</v>
      </c>
      <c r="BD838" s="4">
        <f t="shared" si="98"/>
        <v>60</v>
      </c>
      <c r="BE838" s="2">
        <v>4826</v>
      </c>
      <c r="BF838">
        <f t="shared" si="93"/>
        <v>8726</v>
      </c>
      <c r="BG838" s="2">
        <v>9182</v>
      </c>
      <c r="BH838" s="2">
        <v>6805</v>
      </c>
      <c r="BJ838" s="49">
        <v>828</v>
      </c>
      <c r="BK838" s="4">
        <f t="shared" si="99"/>
        <v>7633</v>
      </c>
      <c r="BL838" s="2"/>
      <c r="BM838" s="49">
        <v>1000</v>
      </c>
      <c r="BN838" s="49">
        <v>10000</v>
      </c>
      <c r="BO838" t="s">
        <v>13549</v>
      </c>
      <c r="BP838">
        <v>412</v>
      </c>
      <c r="BQ838">
        <v>5566</v>
      </c>
      <c r="BR838" t="s">
        <v>10218</v>
      </c>
      <c r="BT838">
        <v>14067</v>
      </c>
      <c r="BU838" t="s">
        <v>4986</v>
      </c>
      <c r="CE838" s="4"/>
      <c r="CF838" s="2">
        <v>41218</v>
      </c>
      <c r="CG838" s="2"/>
      <c r="CW838" s="2"/>
      <c r="CX838" s="2">
        <v>5</v>
      </c>
      <c r="CY838" s="45">
        <v>23</v>
      </c>
      <c r="CZ838" s="45"/>
      <c r="DA838" s="45"/>
      <c r="DB838" s="2"/>
      <c r="DC838" s="2"/>
      <c r="DD838" s="2"/>
      <c r="DM838" s="2"/>
      <c r="DW838" s="50">
        <v>828</v>
      </c>
      <c r="DX838" t="s">
        <v>12498</v>
      </c>
      <c r="DY838" s="4" t="s">
        <v>33483</v>
      </c>
      <c r="DZ838" s="4"/>
      <c r="EA838" s="4"/>
    </row>
    <row r="839" spans="1:134">
      <c r="A839" s="106">
        <v>3503200</v>
      </c>
      <c r="B839" s="2" t="s">
        <v>5397</v>
      </c>
      <c r="C839" s="4">
        <v>1</v>
      </c>
      <c r="D839" s="2" t="s">
        <v>12650</v>
      </c>
      <c r="F839" s="2" t="s">
        <v>12650</v>
      </c>
      <c r="G839" s="2" t="s">
        <v>12144</v>
      </c>
      <c r="H839" s="2" t="s">
        <v>12144</v>
      </c>
      <c r="I839" s="2" t="s">
        <v>5510</v>
      </c>
      <c r="J839" s="2" t="s">
        <v>17021</v>
      </c>
      <c r="K839" s="2" t="s">
        <v>12563</v>
      </c>
      <c r="L839" s="2" t="s">
        <v>12563</v>
      </c>
      <c r="N839" s="2" t="s">
        <v>5273</v>
      </c>
      <c r="O839" s="4"/>
      <c r="P839" s="4" t="s">
        <v>12144</v>
      </c>
      <c r="R839" s="2" t="s">
        <v>12144</v>
      </c>
      <c r="S839" s="2" t="s">
        <v>12650</v>
      </c>
      <c r="Y839">
        <v>200</v>
      </c>
      <c r="Z839">
        <v>40</v>
      </c>
      <c r="AA839">
        <v>1</v>
      </c>
      <c r="AB839" s="23">
        <v>5</v>
      </c>
      <c r="AE839">
        <v>3</v>
      </c>
      <c r="AG839">
        <v>1</v>
      </c>
      <c r="AK839">
        <v>1</v>
      </c>
      <c r="AL839" s="4">
        <f t="shared" si="100"/>
        <v>4</v>
      </c>
      <c r="AN839">
        <v>6315</v>
      </c>
      <c r="AP839">
        <v>1821</v>
      </c>
      <c r="AQ839" s="4">
        <f t="shared" si="97"/>
        <v>8136</v>
      </c>
      <c r="AR839">
        <v>3</v>
      </c>
      <c r="AS839">
        <v>9</v>
      </c>
      <c r="AT839">
        <v>31</v>
      </c>
      <c r="AU839">
        <v>46</v>
      </c>
      <c r="AV839">
        <v>41</v>
      </c>
      <c r="AW839">
        <v>47</v>
      </c>
      <c r="AX839">
        <v>27</v>
      </c>
      <c r="AY839">
        <v>44</v>
      </c>
      <c r="AZ839">
        <v>9</v>
      </c>
      <c r="BD839" s="4">
        <f t="shared" si="98"/>
        <v>257</v>
      </c>
      <c r="BE839" s="2">
        <v>14426</v>
      </c>
      <c r="BF839">
        <f t="shared" si="93"/>
        <v>22562</v>
      </c>
      <c r="BG839" s="2"/>
      <c r="BH839" s="2">
        <v>43209</v>
      </c>
      <c r="BI839">
        <v>589</v>
      </c>
      <c r="BJ839" s="49">
        <v>362</v>
      </c>
      <c r="BK839" s="4">
        <f t="shared" si="99"/>
        <v>44160</v>
      </c>
      <c r="BL839" s="2"/>
      <c r="BM839" s="49">
        <v>3526</v>
      </c>
      <c r="BN839" s="49">
        <v>151068</v>
      </c>
      <c r="BO839" t="s">
        <v>15744</v>
      </c>
      <c r="CE839" s="4"/>
      <c r="CF839" s="2"/>
      <c r="CG839" s="2"/>
      <c r="CW839" s="2"/>
      <c r="CX839" s="2">
        <v>6</v>
      </c>
      <c r="CY839" s="45">
        <v>60</v>
      </c>
      <c r="CZ839" s="45"/>
      <c r="DA839" s="45"/>
      <c r="DB839" s="2">
        <v>118.3</v>
      </c>
      <c r="DC839" s="2">
        <v>589.96</v>
      </c>
      <c r="DD839" s="2" t="s">
        <v>11986</v>
      </c>
      <c r="DE839" t="s">
        <v>12328</v>
      </c>
      <c r="DM839" s="2"/>
      <c r="DU839" s="50">
        <v>12040</v>
      </c>
      <c r="DV839" s="50"/>
      <c r="DW839" s="50">
        <v>360.56</v>
      </c>
      <c r="DX839" t="s">
        <v>12498</v>
      </c>
      <c r="DY839" s="4" t="s">
        <v>31395</v>
      </c>
      <c r="DZ839" s="4" t="s">
        <v>33016</v>
      </c>
      <c r="EA839" s="4"/>
    </row>
    <row r="840" spans="1:134" s="58" customFormat="1">
      <c r="A840" s="62">
        <v>3503201</v>
      </c>
      <c r="B840" s="2" t="s">
        <v>5511</v>
      </c>
      <c r="C840" s="4"/>
      <c r="D840" s="2" t="s">
        <v>5403</v>
      </c>
      <c r="E840" s="2" t="s">
        <v>5520</v>
      </c>
      <c r="F840" s="2" t="s">
        <v>5403</v>
      </c>
      <c r="G840" s="2" t="s">
        <v>12144</v>
      </c>
      <c r="H840" s="2"/>
      <c r="I840" s="2" t="s">
        <v>5404</v>
      </c>
      <c r="J840" s="2" t="s">
        <v>17021</v>
      </c>
      <c r="K840" t="s">
        <v>8533</v>
      </c>
      <c r="L840" t="s">
        <v>8533</v>
      </c>
      <c r="M840"/>
      <c r="N840" s="2" t="s">
        <v>8533</v>
      </c>
      <c r="O840" s="4" t="s">
        <v>33484</v>
      </c>
      <c r="P840" s="4" t="s">
        <v>12746</v>
      </c>
      <c r="Q840" s="2"/>
      <c r="R840" s="2" t="s">
        <v>12746</v>
      </c>
      <c r="S840"/>
      <c r="T840"/>
      <c r="U840"/>
      <c r="V840"/>
      <c r="W840"/>
      <c r="X840"/>
      <c r="Y840">
        <v>82</v>
      </c>
      <c r="Z840"/>
      <c r="AA840">
        <v>1</v>
      </c>
      <c r="AB840" s="23">
        <v>6</v>
      </c>
      <c r="AC840"/>
      <c r="AD840">
        <v>2</v>
      </c>
      <c r="AE840">
        <v>1</v>
      </c>
      <c r="AF840"/>
      <c r="AG840">
        <v>1</v>
      </c>
      <c r="AH840"/>
      <c r="AI840"/>
      <c r="AJ840"/>
      <c r="AK840">
        <v>1</v>
      </c>
      <c r="AL840" s="4">
        <f t="shared" si="100"/>
        <v>4</v>
      </c>
      <c r="AM840">
        <v>7200</v>
      </c>
      <c r="AN840">
        <v>1450</v>
      </c>
      <c r="AO840"/>
      <c r="AP840">
        <v>1200</v>
      </c>
      <c r="AQ840" s="4">
        <f t="shared" si="97"/>
        <v>9850</v>
      </c>
      <c r="AR840">
        <v>1</v>
      </c>
      <c r="AS840">
        <v>7</v>
      </c>
      <c r="AT840">
        <v>7</v>
      </c>
      <c r="AU840">
        <v>7</v>
      </c>
      <c r="AV840">
        <v>7</v>
      </c>
      <c r="AW840">
        <v>7</v>
      </c>
      <c r="AX840">
        <v>1</v>
      </c>
      <c r="AY840">
        <v>1</v>
      </c>
      <c r="AZ840">
        <v>7</v>
      </c>
      <c r="BA840">
        <v>7</v>
      </c>
      <c r="BB840">
        <v>7</v>
      </c>
      <c r="BC840">
        <v>7</v>
      </c>
      <c r="BD840" s="4">
        <f t="shared" si="98"/>
        <v>66</v>
      </c>
      <c r="BE840" s="2">
        <v>3726</v>
      </c>
      <c r="BF840">
        <f t="shared" si="93"/>
        <v>13576</v>
      </c>
      <c r="BG840" s="2">
        <v>4684</v>
      </c>
      <c r="BH840" s="2">
        <v>12278</v>
      </c>
      <c r="BI840">
        <v>9</v>
      </c>
      <c r="BJ840" s="49">
        <v>437</v>
      </c>
      <c r="BK840" s="4">
        <f t="shared" si="99"/>
        <v>12724</v>
      </c>
      <c r="BL840" s="2"/>
      <c r="BM840" s="49">
        <v>2600</v>
      </c>
      <c r="BN840" s="49">
        <v>36195</v>
      </c>
      <c r="BO840" t="s">
        <v>13549</v>
      </c>
      <c r="BP840"/>
      <c r="BQ840"/>
      <c r="BR840"/>
      <c r="BS840"/>
      <c r="BT840"/>
      <c r="BU840"/>
      <c r="BV840"/>
      <c r="BW840"/>
      <c r="BX840"/>
      <c r="BY840"/>
      <c r="BZ840"/>
      <c r="CA840"/>
      <c r="CB840"/>
      <c r="CC840"/>
      <c r="CD840"/>
      <c r="CE840" s="4"/>
      <c r="CF840" s="2">
        <v>47079</v>
      </c>
      <c r="CG840" s="2"/>
      <c r="CH840"/>
      <c r="CI840"/>
      <c r="CJ840"/>
      <c r="CK840"/>
      <c r="CL840"/>
      <c r="CM840"/>
      <c r="CN840"/>
      <c r="CO840"/>
      <c r="CP840"/>
      <c r="CQ840"/>
      <c r="CR840"/>
      <c r="CS840"/>
      <c r="CT840"/>
      <c r="CU840"/>
      <c r="CV840"/>
      <c r="CW840" s="2"/>
      <c r="CX840" s="2">
        <v>5</v>
      </c>
      <c r="CY840" s="45">
        <v>92</v>
      </c>
      <c r="CZ840" s="45"/>
      <c r="DA840" s="45"/>
      <c r="DB840" s="2"/>
      <c r="DC840" s="2"/>
      <c r="DD840" s="2"/>
      <c r="DE840"/>
      <c r="DF840"/>
      <c r="DG840"/>
      <c r="DH840"/>
      <c r="DI840"/>
      <c r="DJ840"/>
      <c r="DK840"/>
      <c r="DL840"/>
      <c r="DM840" s="2"/>
      <c r="DN840"/>
      <c r="DO840"/>
      <c r="DP840"/>
      <c r="DQ840"/>
      <c r="DR840"/>
      <c r="DS840"/>
      <c r="DT840"/>
      <c r="DU840"/>
      <c r="DV840"/>
      <c r="DW840" s="50">
        <v>437</v>
      </c>
      <c r="DX840" t="s">
        <v>12498</v>
      </c>
      <c r="DY840" s="4" t="s">
        <v>33485</v>
      </c>
      <c r="DZ840" s="4"/>
      <c r="EA840" s="4" t="s">
        <v>33481</v>
      </c>
      <c r="EB840"/>
      <c r="EC840"/>
      <c r="ED840"/>
    </row>
    <row r="841" spans="1:134" s="58" customFormat="1">
      <c r="A841" s="62">
        <v>3503202</v>
      </c>
      <c r="B841" s="2" t="s">
        <v>5751</v>
      </c>
      <c r="C841" s="4">
        <v>1</v>
      </c>
      <c r="D841" s="2" t="s">
        <v>5752</v>
      </c>
      <c r="E841" s="2" t="s">
        <v>5534</v>
      </c>
      <c r="F841"/>
      <c r="G841" s="2" t="s">
        <v>12746</v>
      </c>
      <c r="H841"/>
      <c r="I841" s="2" t="s">
        <v>5652</v>
      </c>
      <c r="J841" s="2" t="s">
        <v>17021</v>
      </c>
      <c r="K841" t="s">
        <v>8533</v>
      </c>
      <c r="L841" t="s">
        <v>8533</v>
      </c>
      <c r="M841"/>
      <c r="N841" t="s">
        <v>8533</v>
      </c>
      <c r="O841" s="4"/>
      <c r="P841" s="4" t="s">
        <v>12144</v>
      </c>
      <c r="Q841" s="2"/>
      <c r="R841" s="2" t="s">
        <v>12746</v>
      </c>
      <c r="S841"/>
      <c r="T841"/>
      <c r="U841"/>
      <c r="V841"/>
      <c r="W841"/>
      <c r="X841"/>
      <c r="Y841"/>
      <c r="Z841">
        <v>40</v>
      </c>
      <c r="AA841">
        <v>1</v>
      </c>
      <c r="AB841">
        <v>8</v>
      </c>
      <c r="AC841"/>
      <c r="AD841"/>
      <c r="AE841"/>
      <c r="AF841">
        <v>1</v>
      </c>
      <c r="AG841"/>
      <c r="AH841"/>
      <c r="AI841"/>
      <c r="AJ841"/>
      <c r="AK841"/>
      <c r="AL841" s="4">
        <f t="shared" si="100"/>
        <v>1</v>
      </c>
      <c r="AM841"/>
      <c r="AN841"/>
      <c r="AO841">
        <v>880</v>
      </c>
      <c r="AP841"/>
      <c r="AQ841" s="4">
        <f t="shared" si="97"/>
        <v>880</v>
      </c>
      <c r="AR841">
        <v>2</v>
      </c>
      <c r="AS841">
        <v>2</v>
      </c>
      <c r="AT841">
        <v>2</v>
      </c>
      <c r="AU841">
        <v>3</v>
      </c>
      <c r="AV841">
        <v>3</v>
      </c>
      <c r="AW841">
        <v>3</v>
      </c>
      <c r="AX841">
        <v>3</v>
      </c>
      <c r="AY841"/>
      <c r="AZ841"/>
      <c r="BA841">
        <v>2</v>
      </c>
      <c r="BB841">
        <v>2</v>
      </c>
      <c r="BC841">
        <v>3</v>
      </c>
      <c r="BD841" s="4">
        <f t="shared" si="98"/>
        <v>25</v>
      </c>
      <c r="BE841" s="2">
        <v>2432</v>
      </c>
      <c r="BF841">
        <f t="shared" ref="BF841:BF904" si="101">BE841+AQ841</f>
        <v>3312</v>
      </c>
      <c r="BG841" s="2">
        <v>764</v>
      </c>
      <c r="BH841" s="2">
        <v>2202</v>
      </c>
      <c r="BI841"/>
      <c r="BJ841" s="49">
        <v>185</v>
      </c>
      <c r="BK841" s="4">
        <f t="shared" si="99"/>
        <v>2387</v>
      </c>
      <c r="BL841" s="2"/>
      <c r="BM841" s="49">
        <v>635</v>
      </c>
      <c r="BN841" s="49">
        <v>8571</v>
      </c>
      <c r="BO841" t="s">
        <v>10218</v>
      </c>
      <c r="BP841"/>
      <c r="BQ841"/>
      <c r="BR841"/>
      <c r="BS841"/>
      <c r="BT841"/>
      <c r="BU841"/>
      <c r="BV841"/>
      <c r="BW841"/>
      <c r="BX841"/>
      <c r="BY841"/>
      <c r="BZ841"/>
      <c r="CA841"/>
      <c r="CB841"/>
      <c r="CC841"/>
      <c r="CD841"/>
      <c r="CE841" s="4"/>
      <c r="CF841" s="2"/>
      <c r="CG841" s="2"/>
      <c r="CH841"/>
      <c r="CI841"/>
      <c r="CJ841"/>
      <c r="CK841"/>
      <c r="CL841"/>
      <c r="CM841"/>
      <c r="CN841"/>
      <c r="CO841"/>
      <c r="CP841"/>
      <c r="CQ841"/>
      <c r="CR841"/>
      <c r="CS841"/>
      <c r="CT841"/>
      <c r="CU841"/>
      <c r="CV841"/>
      <c r="CW841" s="2"/>
      <c r="CX841" s="2">
        <v>4</v>
      </c>
      <c r="CY841" s="45">
        <v>17</v>
      </c>
      <c r="CZ841" s="45"/>
      <c r="DA841" s="45"/>
      <c r="DB841" s="2"/>
      <c r="DC841" s="2"/>
      <c r="DD841" s="2"/>
      <c r="DE841"/>
      <c r="DF841"/>
      <c r="DG841"/>
      <c r="DH841"/>
      <c r="DI841"/>
      <c r="DJ841"/>
      <c r="DK841"/>
      <c r="DL841"/>
      <c r="DM841" s="2"/>
      <c r="DN841"/>
      <c r="DO841"/>
      <c r="DP841"/>
      <c r="DQ841"/>
      <c r="DR841"/>
      <c r="DS841"/>
      <c r="DT841"/>
      <c r="DU841"/>
      <c r="DV841"/>
      <c r="DW841" s="50">
        <v>185</v>
      </c>
      <c r="DX841" t="s">
        <v>12498</v>
      </c>
      <c r="DY841" s="4" t="s">
        <v>33483</v>
      </c>
      <c r="DZ841" s="4"/>
      <c r="EA841" s="4"/>
      <c r="EB841"/>
      <c r="EC841"/>
      <c r="ED841"/>
    </row>
    <row r="842" spans="1:134">
      <c r="A842" s="62">
        <v>3503203</v>
      </c>
      <c r="B842" s="2" t="s">
        <v>5526</v>
      </c>
      <c r="C842" s="4">
        <v>1</v>
      </c>
      <c r="D842" s="2" t="s">
        <v>8658</v>
      </c>
      <c r="E842" s="2" t="s">
        <v>5761</v>
      </c>
      <c r="G842" s="2" t="s">
        <v>12144</v>
      </c>
      <c r="H842" s="2"/>
      <c r="I842" s="2" t="s">
        <v>5527</v>
      </c>
      <c r="J842" s="2" t="s">
        <v>17022</v>
      </c>
      <c r="K842" s="2" t="s">
        <v>12209</v>
      </c>
      <c r="L842" s="2" t="s">
        <v>12209</v>
      </c>
      <c r="N842" s="2" t="s">
        <v>11932</v>
      </c>
      <c r="O842" s="4"/>
      <c r="P842" s="4" t="s">
        <v>12144</v>
      </c>
      <c r="Q842" s="2"/>
      <c r="R842" s="2" t="s">
        <v>12746</v>
      </c>
      <c r="Y842">
        <v>175</v>
      </c>
      <c r="Z842">
        <v>48</v>
      </c>
      <c r="AA842">
        <v>1</v>
      </c>
      <c r="AB842">
        <v>6</v>
      </c>
      <c r="AD842">
        <v>3</v>
      </c>
      <c r="AE842">
        <v>1</v>
      </c>
      <c r="AL842" s="4">
        <f t="shared" si="100"/>
        <v>4</v>
      </c>
      <c r="AM842">
        <v>8390</v>
      </c>
      <c r="AN842">
        <v>1970</v>
      </c>
      <c r="AQ842" s="4">
        <f t="shared" si="97"/>
        <v>10360</v>
      </c>
      <c r="AR842">
        <v>1</v>
      </c>
      <c r="AS842">
        <v>3</v>
      </c>
      <c r="AT842">
        <v>5</v>
      </c>
      <c r="AU842">
        <v>5</v>
      </c>
      <c r="AV842">
        <v>1</v>
      </c>
      <c r="AW842">
        <v>5</v>
      </c>
      <c r="AX842">
        <v>7</v>
      </c>
      <c r="AY842">
        <v>4</v>
      </c>
      <c r="AZ842">
        <v>6</v>
      </c>
      <c r="BA842">
        <v>7</v>
      </c>
      <c r="BB842">
        <v>7</v>
      </c>
      <c r="BC842">
        <v>7</v>
      </c>
      <c r="BD842" s="4">
        <f t="shared" si="98"/>
        <v>58</v>
      </c>
      <c r="BE842" s="2">
        <v>3192</v>
      </c>
      <c r="BF842">
        <f t="shared" si="101"/>
        <v>13552</v>
      </c>
      <c r="BG842" s="2">
        <v>2959</v>
      </c>
      <c r="BH842" s="2">
        <v>5247</v>
      </c>
      <c r="BJ842" s="49">
        <v>504</v>
      </c>
      <c r="BK842" s="4">
        <f t="shared" si="99"/>
        <v>5751</v>
      </c>
      <c r="BL842" s="2"/>
      <c r="BM842" s="49">
        <v>954</v>
      </c>
      <c r="BN842" s="49">
        <v>22292</v>
      </c>
      <c r="BO842" t="s">
        <v>13382</v>
      </c>
      <c r="CE842" s="4"/>
      <c r="CF842" s="2">
        <v>26300</v>
      </c>
      <c r="CG842" s="2"/>
      <c r="CW842" s="2"/>
      <c r="CX842" s="2">
        <v>6</v>
      </c>
      <c r="CY842" s="45">
        <v>50</v>
      </c>
      <c r="CZ842" s="45"/>
      <c r="DA842" s="45"/>
      <c r="DB842" s="2"/>
      <c r="DC842" s="2"/>
      <c r="DD842" s="2"/>
      <c r="DM842" s="2"/>
      <c r="DX842" t="s">
        <v>12498</v>
      </c>
      <c r="DY842" s="84" t="s">
        <v>33480</v>
      </c>
      <c r="DZ842" s="4"/>
      <c r="EA842" s="4"/>
    </row>
    <row r="843" spans="1:134">
      <c r="A843" s="62">
        <v>3503211</v>
      </c>
      <c r="B843" s="2" t="s">
        <v>5434</v>
      </c>
      <c r="C843" s="4">
        <v>1</v>
      </c>
      <c r="D843" s="2" t="s">
        <v>5315</v>
      </c>
      <c r="E843" s="58" t="s">
        <v>29524</v>
      </c>
      <c r="F843" s="2" t="s">
        <v>5316</v>
      </c>
      <c r="G843" s="2" t="s">
        <v>12144</v>
      </c>
      <c r="H843" s="2" t="s">
        <v>12144</v>
      </c>
      <c r="I843" s="2" t="s">
        <v>5563</v>
      </c>
      <c r="J843" s="2" t="s">
        <v>17022</v>
      </c>
      <c r="K843" s="2" t="s">
        <v>12627</v>
      </c>
      <c r="L843" s="2" t="s">
        <v>12627</v>
      </c>
      <c r="N843" s="2" t="s">
        <v>5303</v>
      </c>
      <c r="O843" s="4" t="s">
        <v>33557</v>
      </c>
      <c r="P843" s="4" t="s">
        <v>12144</v>
      </c>
      <c r="Q843" s="58"/>
      <c r="R843" s="2" t="s">
        <v>12144</v>
      </c>
      <c r="S843" s="2" t="s">
        <v>5442</v>
      </c>
      <c r="Y843">
        <v>300</v>
      </c>
      <c r="Z843">
        <v>44</v>
      </c>
      <c r="AA843">
        <v>1</v>
      </c>
      <c r="AB843" s="23">
        <v>5.5</v>
      </c>
      <c r="AD843">
        <v>1</v>
      </c>
      <c r="AE843">
        <v>1</v>
      </c>
      <c r="AG843">
        <v>1</v>
      </c>
      <c r="AH843">
        <v>1</v>
      </c>
      <c r="AI843">
        <v>1</v>
      </c>
      <c r="AJ843">
        <v>1</v>
      </c>
      <c r="AK843">
        <v>1</v>
      </c>
      <c r="AL843" s="4">
        <f t="shared" si="100"/>
        <v>3</v>
      </c>
      <c r="AM843">
        <v>3600</v>
      </c>
      <c r="AN843">
        <v>1872</v>
      </c>
      <c r="AP843">
        <v>1144</v>
      </c>
      <c r="AQ843" s="4">
        <f t="shared" si="97"/>
        <v>6616</v>
      </c>
      <c r="AR843">
        <v>2</v>
      </c>
      <c r="AS843">
        <v>2</v>
      </c>
      <c r="AT843">
        <v>2</v>
      </c>
      <c r="AU843">
        <v>2</v>
      </c>
      <c r="AV843">
        <v>2</v>
      </c>
      <c r="AW843">
        <v>2</v>
      </c>
      <c r="AX843">
        <v>2</v>
      </c>
      <c r="AY843">
        <v>2</v>
      </c>
      <c r="AZ843">
        <v>2</v>
      </c>
      <c r="BA843">
        <v>2</v>
      </c>
      <c r="BB843">
        <v>2</v>
      </c>
      <c r="BC843">
        <v>2</v>
      </c>
      <c r="BD843" s="4">
        <f t="shared" si="98"/>
        <v>24</v>
      </c>
      <c r="BE843" s="2">
        <v>2369</v>
      </c>
      <c r="BF843">
        <f t="shared" si="101"/>
        <v>8985</v>
      </c>
      <c r="BG843" s="2">
        <v>2347</v>
      </c>
      <c r="BH843" s="2">
        <v>45383</v>
      </c>
      <c r="BJ843" s="49">
        <v>1020</v>
      </c>
      <c r="BK843" s="4">
        <f t="shared" si="99"/>
        <v>46403</v>
      </c>
      <c r="BL843" s="2"/>
      <c r="BM843" s="49">
        <v>13000</v>
      </c>
      <c r="BN843" s="49">
        <v>74514</v>
      </c>
      <c r="BO843" t="s">
        <v>15744</v>
      </c>
      <c r="CE843" s="4"/>
      <c r="CF843" s="2"/>
      <c r="CG843" s="2"/>
      <c r="CW843" s="2"/>
      <c r="CX843" s="2">
        <v>3</v>
      </c>
      <c r="CY843" s="45">
        <v>150</v>
      </c>
      <c r="CZ843" s="45"/>
      <c r="DA843" s="45"/>
      <c r="DB843" s="2"/>
      <c r="DC843" s="2"/>
      <c r="DD843" s="2"/>
      <c r="DM843" s="2"/>
      <c r="DU843" s="50">
        <v>12000</v>
      </c>
      <c r="DV843" s="50"/>
      <c r="DW843" s="49">
        <v>1020</v>
      </c>
      <c r="DX843" t="s">
        <v>12498</v>
      </c>
      <c r="DY843" s="4"/>
      <c r="DZ843" s="4"/>
      <c r="EA843" s="4" t="s">
        <v>33558</v>
      </c>
    </row>
    <row r="844" spans="1:134">
      <c r="A844" s="62">
        <v>3503212</v>
      </c>
      <c r="B844" s="2" t="s">
        <v>5440</v>
      </c>
      <c r="C844" s="4">
        <v>1</v>
      </c>
      <c r="D844" s="2" t="s">
        <v>5441</v>
      </c>
      <c r="E844" s="2" t="s">
        <v>5088</v>
      </c>
      <c r="F844" s="2" t="s">
        <v>5441</v>
      </c>
      <c r="G844" s="2" t="s">
        <v>12144</v>
      </c>
      <c r="H844" s="2"/>
      <c r="I844" s="2" t="s">
        <v>5330</v>
      </c>
      <c r="J844" s="2" t="s">
        <v>17022</v>
      </c>
      <c r="K844" s="2" t="s">
        <v>12627</v>
      </c>
      <c r="L844" s="2" t="s">
        <v>12627</v>
      </c>
      <c r="N844" s="2" t="s">
        <v>5303</v>
      </c>
      <c r="O844" s="4" t="s">
        <v>12637</v>
      </c>
      <c r="P844" s="4" t="s">
        <v>12144</v>
      </c>
      <c r="Q844" s="2"/>
      <c r="R844" s="2" t="s">
        <v>12144</v>
      </c>
      <c r="S844" s="2" t="s">
        <v>12746</v>
      </c>
      <c r="Y844">
        <v>186</v>
      </c>
      <c r="Z844">
        <v>44</v>
      </c>
      <c r="AA844">
        <v>1</v>
      </c>
      <c r="AB844" s="23">
        <v>5.5</v>
      </c>
      <c r="AE844">
        <v>2</v>
      </c>
      <c r="AG844">
        <v>1</v>
      </c>
      <c r="AH844">
        <v>1</v>
      </c>
      <c r="AI844">
        <v>1</v>
      </c>
      <c r="AJ844">
        <v>1</v>
      </c>
      <c r="AK844">
        <v>1</v>
      </c>
      <c r="AL844" s="4">
        <f t="shared" si="100"/>
        <v>3</v>
      </c>
      <c r="AN844">
        <v>2250</v>
      </c>
      <c r="AP844">
        <v>70</v>
      </c>
      <c r="AQ844" s="4">
        <f t="shared" si="97"/>
        <v>2320</v>
      </c>
      <c r="AU844">
        <v>6</v>
      </c>
      <c r="AV844">
        <v>6</v>
      </c>
      <c r="AW844">
        <v>4</v>
      </c>
      <c r="AX844">
        <v>4</v>
      </c>
      <c r="AY844">
        <v>5</v>
      </c>
      <c r="AZ844">
        <v>6</v>
      </c>
      <c r="BA844">
        <v>5</v>
      </c>
      <c r="BB844">
        <v>5</v>
      </c>
      <c r="BC844">
        <v>8</v>
      </c>
      <c r="BD844" s="4">
        <f t="shared" si="98"/>
        <v>49</v>
      </c>
      <c r="BE844" s="2">
        <v>4782</v>
      </c>
      <c r="BF844">
        <f t="shared" si="101"/>
        <v>7102</v>
      </c>
      <c r="BG844" s="2">
        <v>1900</v>
      </c>
      <c r="BH844" s="2">
        <v>1980</v>
      </c>
      <c r="BI844">
        <v>27</v>
      </c>
      <c r="BJ844" s="49">
        <v>142</v>
      </c>
      <c r="BK844" s="4">
        <f t="shared" si="99"/>
        <v>2149</v>
      </c>
      <c r="BL844" s="2"/>
      <c r="BM844" s="49">
        <v>285</v>
      </c>
      <c r="BN844" s="49">
        <v>6800</v>
      </c>
      <c r="BO844" t="s">
        <v>13626</v>
      </c>
      <c r="BQ844">
        <v>180</v>
      </c>
      <c r="BR844" t="s">
        <v>9461</v>
      </c>
      <c r="CE844" s="4"/>
      <c r="CF844" s="2">
        <v>2700</v>
      </c>
      <c r="CG844" s="2"/>
      <c r="CW844" s="2"/>
      <c r="CX844" s="2">
        <v>6</v>
      </c>
      <c r="CY844" s="45">
        <v>28.5</v>
      </c>
      <c r="CZ844" s="45"/>
      <c r="DA844" s="45"/>
      <c r="DB844" s="2">
        <v>25200</v>
      </c>
      <c r="DC844" s="2">
        <v>27</v>
      </c>
      <c r="DD844" s="4" t="s">
        <v>12305</v>
      </c>
      <c r="DE844" t="s">
        <v>5326</v>
      </c>
      <c r="DM844" s="2"/>
      <c r="DU844" s="50">
        <v>1533</v>
      </c>
      <c r="DV844" s="50"/>
      <c r="DW844" s="50">
        <v>142</v>
      </c>
      <c r="DX844" t="s">
        <v>12498</v>
      </c>
      <c r="DY844" s="4" t="s">
        <v>33559</v>
      </c>
      <c r="DZ844" s="4"/>
      <c r="EA844" s="4"/>
    </row>
    <row r="845" spans="1:134">
      <c r="A845" s="62">
        <v>3503204</v>
      </c>
      <c r="B845" s="2" t="s">
        <v>5655</v>
      </c>
      <c r="C845" s="4">
        <v>1</v>
      </c>
      <c r="D845" s="2" t="s">
        <v>8279</v>
      </c>
      <c r="E845" s="2" t="s">
        <v>5068</v>
      </c>
      <c r="F845" s="2" t="s">
        <v>5883</v>
      </c>
      <c r="G845" s="2" t="s">
        <v>12144</v>
      </c>
      <c r="I845" s="2" t="s">
        <v>8047</v>
      </c>
      <c r="J845" s="2" t="s">
        <v>17022</v>
      </c>
      <c r="K845" s="2" t="s">
        <v>5539</v>
      </c>
      <c r="L845" s="2" t="s">
        <v>5539</v>
      </c>
      <c r="N845" s="2" t="s">
        <v>5540</v>
      </c>
      <c r="O845" s="4" t="s">
        <v>33560</v>
      </c>
      <c r="P845" s="4" t="s">
        <v>12144</v>
      </c>
      <c r="Q845" s="2"/>
      <c r="R845" s="2" t="s">
        <v>12746</v>
      </c>
      <c r="Y845">
        <v>91</v>
      </c>
      <c r="Z845">
        <v>15</v>
      </c>
      <c r="AA845">
        <v>1</v>
      </c>
      <c r="AB845">
        <v>6</v>
      </c>
      <c r="AG845">
        <v>1</v>
      </c>
      <c r="AH845">
        <v>1</v>
      </c>
      <c r="AI845">
        <v>1</v>
      </c>
      <c r="AJ845">
        <v>1</v>
      </c>
      <c r="AK845">
        <v>1</v>
      </c>
      <c r="AL845" s="4">
        <f t="shared" si="100"/>
        <v>1</v>
      </c>
      <c r="AP845">
        <v>672</v>
      </c>
      <c r="AQ845" s="4">
        <f t="shared" si="97"/>
        <v>672</v>
      </c>
      <c r="AR845">
        <v>4</v>
      </c>
      <c r="AS845">
        <v>1</v>
      </c>
      <c r="AT845">
        <v>3</v>
      </c>
      <c r="AU845">
        <v>1</v>
      </c>
      <c r="AV845">
        <v>3</v>
      </c>
      <c r="AW845">
        <v>5</v>
      </c>
      <c r="AX845">
        <v>2</v>
      </c>
      <c r="AY845">
        <v>4</v>
      </c>
      <c r="AZ845">
        <v>4</v>
      </c>
      <c r="BA845">
        <v>1</v>
      </c>
      <c r="BB845">
        <v>1</v>
      </c>
      <c r="BC845">
        <v>4</v>
      </c>
      <c r="BD845" s="4">
        <f t="shared" si="98"/>
        <v>33</v>
      </c>
      <c r="BE845" s="2">
        <v>1526</v>
      </c>
      <c r="BF845">
        <f t="shared" si="101"/>
        <v>2198</v>
      </c>
      <c r="BG845" s="2">
        <v>785</v>
      </c>
      <c r="BH845" s="2">
        <v>2730</v>
      </c>
      <c r="BI845">
        <v>25</v>
      </c>
      <c r="BJ845" s="49">
        <v>218</v>
      </c>
      <c r="BK845" s="4">
        <f t="shared" si="99"/>
        <v>2973</v>
      </c>
      <c r="BL845" s="2"/>
      <c r="BM845" s="49">
        <v>55</v>
      </c>
      <c r="BN845" s="49">
        <v>627</v>
      </c>
      <c r="BO845" t="s">
        <v>13435</v>
      </c>
      <c r="BP845">
        <v>299</v>
      </c>
      <c r="BQ845">
        <v>2839</v>
      </c>
      <c r="BR845" t="s">
        <v>13549</v>
      </c>
      <c r="BS845">
        <v>41</v>
      </c>
      <c r="BT845">
        <v>520</v>
      </c>
      <c r="BU845" t="s">
        <v>12922</v>
      </c>
      <c r="BV845" s="4">
        <v>122</v>
      </c>
      <c r="BW845" s="6">
        <v>1206</v>
      </c>
      <c r="BX845" s="2" t="s">
        <v>15837</v>
      </c>
      <c r="CE845" s="4"/>
      <c r="CF845" s="2">
        <v>3862</v>
      </c>
      <c r="CG845" s="2"/>
      <c r="CW845" s="2"/>
      <c r="CX845" s="2">
        <v>2</v>
      </c>
      <c r="CY845" s="45">
        <v>35</v>
      </c>
      <c r="CZ845" s="45"/>
      <c r="DA845" s="45"/>
      <c r="DB845" s="2"/>
      <c r="DC845" s="2"/>
      <c r="DD845" s="2"/>
      <c r="DM845" s="2"/>
      <c r="DU845" s="50">
        <v>54792</v>
      </c>
      <c r="DV845" s="50"/>
      <c r="DW845" s="50">
        <v>218</v>
      </c>
      <c r="DX845" t="s">
        <v>12498</v>
      </c>
      <c r="DY845" s="4" t="s">
        <v>33561</v>
      </c>
      <c r="DZ845" s="4"/>
      <c r="EA845" s="4"/>
    </row>
    <row r="846" spans="1:134">
      <c r="A846" s="62">
        <v>3503205</v>
      </c>
      <c r="B846" s="2" t="s">
        <v>5069</v>
      </c>
      <c r="C846" s="4">
        <v>1</v>
      </c>
      <c r="D846" s="58" t="s">
        <v>29943</v>
      </c>
      <c r="E846" s="2" t="s">
        <v>5299</v>
      </c>
      <c r="F846" s="2" t="s">
        <v>5659</v>
      </c>
      <c r="G846" s="2" t="s">
        <v>12144</v>
      </c>
      <c r="H846" s="2"/>
      <c r="I846" s="2" t="s">
        <v>5771</v>
      </c>
      <c r="J846" s="2" t="s">
        <v>17022</v>
      </c>
      <c r="K846" s="2" t="s">
        <v>5298</v>
      </c>
      <c r="L846" s="2" t="s">
        <v>5298</v>
      </c>
      <c r="N846" t="s">
        <v>8073</v>
      </c>
      <c r="O846" s="4" t="s">
        <v>4545</v>
      </c>
      <c r="P846" s="4" t="s">
        <v>12144</v>
      </c>
      <c r="Q846" s="2"/>
      <c r="R846" s="2" t="s">
        <v>12746</v>
      </c>
      <c r="Y846">
        <v>251</v>
      </c>
      <c r="Z846">
        <v>40</v>
      </c>
      <c r="AA846">
        <v>1</v>
      </c>
      <c r="AB846">
        <v>6</v>
      </c>
      <c r="AD846">
        <v>2</v>
      </c>
      <c r="AF846">
        <v>1</v>
      </c>
      <c r="AG846">
        <v>1</v>
      </c>
      <c r="AH846">
        <v>1</v>
      </c>
      <c r="AI846">
        <v>1</v>
      </c>
      <c r="AJ846">
        <v>1</v>
      </c>
      <c r="AK846">
        <v>1</v>
      </c>
      <c r="AL846" s="4">
        <f t="shared" si="100"/>
        <v>4</v>
      </c>
      <c r="AM846">
        <v>6900</v>
      </c>
      <c r="AO846">
        <v>1560</v>
      </c>
      <c r="AP846">
        <v>1000</v>
      </c>
      <c r="AQ846" s="4">
        <f t="shared" si="97"/>
        <v>9460</v>
      </c>
      <c r="AR846">
        <v>1</v>
      </c>
      <c r="AS846">
        <v>3</v>
      </c>
      <c r="AT846">
        <v>4</v>
      </c>
      <c r="AU846">
        <v>3</v>
      </c>
      <c r="AV846">
        <v>3</v>
      </c>
      <c r="AW846">
        <v>3</v>
      </c>
      <c r="AX846">
        <v>5</v>
      </c>
      <c r="AY846">
        <v>4</v>
      </c>
      <c r="AZ846">
        <v>4</v>
      </c>
      <c r="BA846">
        <v>4</v>
      </c>
      <c r="BB846">
        <v>4</v>
      </c>
      <c r="BC846">
        <v>4</v>
      </c>
      <c r="BD846" s="4">
        <f t="shared" si="98"/>
        <v>42</v>
      </c>
      <c r="BE846" s="2">
        <v>3512</v>
      </c>
      <c r="BF846">
        <f t="shared" si="101"/>
        <v>12972</v>
      </c>
      <c r="BG846" s="2">
        <v>1716</v>
      </c>
      <c r="BH846" s="2">
        <v>6951</v>
      </c>
      <c r="BI846">
        <v>4</v>
      </c>
      <c r="BJ846" s="49">
        <v>226</v>
      </c>
      <c r="BK846" s="4">
        <f t="shared" si="99"/>
        <v>7181</v>
      </c>
      <c r="BL846" s="2"/>
      <c r="BM846" s="49">
        <v>156</v>
      </c>
      <c r="BN846" s="49">
        <v>1879</v>
      </c>
      <c r="BO846" t="s">
        <v>13435</v>
      </c>
      <c r="BP846">
        <v>1021</v>
      </c>
      <c r="BQ846">
        <v>16350</v>
      </c>
      <c r="BR846" t="s">
        <v>13549</v>
      </c>
      <c r="BS846">
        <v>265</v>
      </c>
      <c r="BT846">
        <v>4250</v>
      </c>
      <c r="BU846" t="s">
        <v>10218</v>
      </c>
      <c r="BV846" s="4">
        <v>48</v>
      </c>
      <c r="BW846" s="6">
        <v>1200</v>
      </c>
      <c r="BX846" s="2" t="s">
        <v>15378</v>
      </c>
      <c r="BY846" s="6"/>
      <c r="BZ846" s="6">
        <v>3109</v>
      </c>
      <c r="CA846" s="2" t="s">
        <v>17001</v>
      </c>
      <c r="CD846" t="s">
        <v>12144</v>
      </c>
      <c r="CE846" s="4">
        <v>29982</v>
      </c>
      <c r="CF846" s="2">
        <v>14940</v>
      </c>
      <c r="CG846" s="2"/>
      <c r="CW846" s="2"/>
      <c r="CX846" s="2">
        <v>6</v>
      </c>
      <c r="CY846" s="45">
        <v>50</v>
      </c>
      <c r="CZ846" s="45"/>
      <c r="DA846" s="45"/>
      <c r="DB846" s="2"/>
      <c r="DC846" s="2"/>
      <c r="DD846" s="2"/>
      <c r="DM846" s="2"/>
      <c r="DU846" s="50">
        <v>6735</v>
      </c>
      <c r="DV846" s="50"/>
      <c r="DW846" s="50">
        <v>220</v>
      </c>
      <c r="DX846" t="s">
        <v>12498</v>
      </c>
      <c r="DY846" s="4" t="s">
        <v>33562</v>
      </c>
      <c r="DZ846" s="4"/>
      <c r="EA846" s="4"/>
    </row>
    <row r="847" spans="1:134">
      <c r="A847" s="62">
        <v>3503206</v>
      </c>
      <c r="B847" s="2" t="s">
        <v>5535</v>
      </c>
      <c r="C847" s="4">
        <v>1</v>
      </c>
      <c r="D847" s="2" t="s">
        <v>7959</v>
      </c>
      <c r="F847" s="2" t="s">
        <v>5545</v>
      </c>
      <c r="G847" s="2" t="s">
        <v>12144</v>
      </c>
      <c r="H847" s="2"/>
      <c r="J847" s="2" t="s">
        <v>17022</v>
      </c>
      <c r="K847" s="57" t="s">
        <v>17074</v>
      </c>
      <c r="L847" s="57" t="s">
        <v>17074</v>
      </c>
      <c r="M847" s="57"/>
      <c r="N847" s="57" t="s">
        <v>7962</v>
      </c>
      <c r="O847" s="4"/>
      <c r="P847" s="4" t="s">
        <v>12144</v>
      </c>
      <c r="R847" s="2" t="s">
        <v>12746</v>
      </c>
      <c r="Y847">
        <v>153</v>
      </c>
      <c r="Z847">
        <v>48</v>
      </c>
      <c r="AA847">
        <v>1</v>
      </c>
      <c r="AB847">
        <v>6</v>
      </c>
      <c r="AD847">
        <v>1</v>
      </c>
      <c r="AL847" s="4">
        <f t="shared" si="100"/>
        <v>1</v>
      </c>
      <c r="AM847">
        <v>1740</v>
      </c>
      <c r="AQ847" s="4">
        <f t="shared" si="97"/>
        <v>1740</v>
      </c>
      <c r="AR847">
        <v>8</v>
      </c>
      <c r="AS847">
        <v>4</v>
      </c>
      <c r="AT847">
        <v>6</v>
      </c>
      <c r="AU847">
        <v>6</v>
      </c>
      <c r="AV847">
        <v>6</v>
      </c>
      <c r="AW847">
        <v>4</v>
      </c>
      <c r="AX847">
        <v>6</v>
      </c>
      <c r="AY847">
        <v>8</v>
      </c>
      <c r="AZ847">
        <v>4</v>
      </c>
      <c r="BA847">
        <v>6</v>
      </c>
      <c r="BB847">
        <v>6</v>
      </c>
      <c r="BC847">
        <v>4</v>
      </c>
      <c r="BD847" s="4">
        <f t="shared" si="98"/>
        <v>68</v>
      </c>
      <c r="BE847" s="2">
        <v>3837</v>
      </c>
      <c r="BF847">
        <f t="shared" si="101"/>
        <v>5577</v>
      </c>
      <c r="BG847" s="2">
        <v>1860</v>
      </c>
      <c r="BH847" s="2">
        <v>3383</v>
      </c>
      <c r="BI847">
        <v>52</v>
      </c>
      <c r="BJ847" s="49">
        <v>273</v>
      </c>
      <c r="BK847" s="4">
        <f t="shared" si="99"/>
        <v>3708</v>
      </c>
      <c r="BL847" s="2"/>
      <c r="BM847" s="49">
        <v>134</v>
      </c>
      <c r="BN847" s="49">
        <v>1640</v>
      </c>
      <c r="BO847" t="s">
        <v>13549</v>
      </c>
      <c r="BP847">
        <v>121</v>
      </c>
      <c r="BQ847">
        <v>2721</v>
      </c>
      <c r="BR847" t="s">
        <v>13719</v>
      </c>
      <c r="BS847">
        <v>167</v>
      </c>
      <c r="BT847">
        <v>2835</v>
      </c>
      <c r="BU847" t="s">
        <v>7658</v>
      </c>
      <c r="BV847" s="4">
        <v>55</v>
      </c>
      <c r="BW847" s="6">
        <v>1459</v>
      </c>
      <c r="BX847" s="2" t="s">
        <v>10218</v>
      </c>
      <c r="CE847" s="4"/>
      <c r="CF847" s="2">
        <v>18933</v>
      </c>
      <c r="CG847" s="2"/>
      <c r="CW847" s="2"/>
      <c r="CX847" s="2">
        <v>1</v>
      </c>
      <c r="CY847" s="45">
        <v>10</v>
      </c>
      <c r="CZ847" s="45"/>
      <c r="DA847" s="45"/>
      <c r="DB847" s="2"/>
      <c r="DC847" s="2"/>
      <c r="DD847" s="2"/>
      <c r="DM847" s="2"/>
      <c r="DW847" s="50">
        <v>273.38</v>
      </c>
      <c r="DX847" t="s">
        <v>12498</v>
      </c>
      <c r="DY847" s="4" t="s">
        <v>33563</v>
      </c>
      <c r="DZ847" s="4"/>
      <c r="EA847" s="4"/>
    </row>
    <row r="848" spans="1:134">
      <c r="A848" s="62">
        <v>3503207</v>
      </c>
      <c r="B848" s="2" t="s">
        <v>6024</v>
      </c>
      <c r="C848" s="4">
        <v>1</v>
      </c>
      <c r="D848" s="2" t="s">
        <v>5786</v>
      </c>
      <c r="E848" t="s">
        <v>6022</v>
      </c>
      <c r="F848" s="2" t="s">
        <v>6014</v>
      </c>
      <c r="G848" s="2" t="s">
        <v>12144</v>
      </c>
      <c r="H848" s="2"/>
      <c r="I848" s="2" t="s">
        <v>5544</v>
      </c>
      <c r="J848" s="2" t="s">
        <v>17022</v>
      </c>
      <c r="K848" s="2" t="s">
        <v>11842</v>
      </c>
      <c r="L848" s="2" t="s">
        <v>11842</v>
      </c>
      <c r="N848" t="s">
        <v>10542</v>
      </c>
      <c r="O848" s="4" t="s">
        <v>12637</v>
      </c>
      <c r="P848" s="4" t="s">
        <v>12144</v>
      </c>
      <c r="R848" s="2" t="s">
        <v>12144</v>
      </c>
      <c r="S848" s="2" t="s">
        <v>5891</v>
      </c>
      <c r="X848" t="s">
        <v>12638</v>
      </c>
      <c r="Y848">
        <v>80</v>
      </c>
      <c r="Z848">
        <v>42</v>
      </c>
      <c r="AA848">
        <v>1</v>
      </c>
      <c r="AB848">
        <v>6</v>
      </c>
      <c r="AE848">
        <v>1</v>
      </c>
      <c r="AG848">
        <v>1</v>
      </c>
      <c r="AK848">
        <v>1</v>
      </c>
      <c r="AL848" s="4">
        <f t="shared" si="100"/>
        <v>2</v>
      </c>
      <c r="AN848">
        <v>1350</v>
      </c>
      <c r="AP848">
        <v>900</v>
      </c>
      <c r="AQ848" s="4">
        <f t="shared" si="97"/>
        <v>2250</v>
      </c>
      <c r="AR848">
        <v>1</v>
      </c>
      <c r="AS848">
        <v>4</v>
      </c>
      <c r="AT848">
        <v>2</v>
      </c>
      <c r="AU848">
        <v>1</v>
      </c>
      <c r="AV848">
        <v>2</v>
      </c>
      <c r="AW848">
        <v>1</v>
      </c>
      <c r="AX848">
        <v>3</v>
      </c>
      <c r="AY848">
        <v>3</v>
      </c>
      <c r="AZ848">
        <v>1</v>
      </c>
      <c r="BA848">
        <v>1</v>
      </c>
      <c r="BB848">
        <v>1</v>
      </c>
      <c r="BC848">
        <v>4</v>
      </c>
      <c r="BD848" s="4">
        <f t="shared" si="98"/>
        <v>24</v>
      </c>
      <c r="BE848" s="2">
        <v>2273</v>
      </c>
      <c r="BF848">
        <f t="shared" si="101"/>
        <v>4523</v>
      </c>
      <c r="BG848" s="2">
        <v>3346</v>
      </c>
      <c r="BH848" s="2">
        <v>1851</v>
      </c>
      <c r="BI848">
        <v>74</v>
      </c>
      <c r="BJ848" s="49">
        <v>144</v>
      </c>
      <c r="BK848" s="4">
        <f t="shared" si="99"/>
        <v>2069</v>
      </c>
      <c r="BL848" s="2"/>
      <c r="BM848" s="49">
        <v>116</v>
      </c>
      <c r="BN848" s="49">
        <v>1950</v>
      </c>
      <c r="BO848" t="s">
        <v>13549</v>
      </c>
      <c r="BP848">
        <v>130</v>
      </c>
      <c r="BQ848">
        <v>1500</v>
      </c>
      <c r="BR848" t="s">
        <v>12922</v>
      </c>
      <c r="BS848">
        <v>135</v>
      </c>
      <c r="BT848">
        <v>1600</v>
      </c>
      <c r="BU848" t="s">
        <v>13719</v>
      </c>
      <c r="BV848" s="6">
        <v>175</v>
      </c>
      <c r="BW848" s="6">
        <v>2100</v>
      </c>
      <c r="BX848" s="2" t="s">
        <v>10218</v>
      </c>
      <c r="BY848" s="6">
        <v>60</v>
      </c>
      <c r="BZ848" s="6">
        <v>640</v>
      </c>
      <c r="CA848" s="2" t="s">
        <v>5772</v>
      </c>
      <c r="CE848" s="4"/>
      <c r="CF848" s="2">
        <v>16189</v>
      </c>
      <c r="CG848" s="2"/>
      <c r="CW848" s="2"/>
      <c r="CX848" s="2">
        <v>4</v>
      </c>
      <c r="CY848" s="45">
        <v>55</v>
      </c>
      <c r="CZ848" s="45"/>
      <c r="DA848" s="45"/>
      <c r="DB848" s="2">
        <v>14</v>
      </c>
      <c r="DC848" s="2">
        <v>74</v>
      </c>
      <c r="DD848" s="2" t="s">
        <v>11520</v>
      </c>
      <c r="DE848" t="s">
        <v>11646</v>
      </c>
      <c r="DM848" s="2"/>
      <c r="DU848" s="50">
        <v>2882</v>
      </c>
      <c r="DV848" s="50"/>
      <c r="DW848" s="50">
        <v>144.11000000000001</v>
      </c>
      <c r="DX848" t="s">
        <v>12498</v>
      </c>
      <c r="DY848" s="4" t="s">
        <v>33564</v>
      </c>
      <c r="DZ848" s="4"/>
      <c r="EA848" s="4"/>
    </row>
    <row r="849" spans="1:134">
      <c r="A849" s="62">
        <v>3503208</v>
      </c>
      <c r="B849" s="2" t="s">
        <v>5780</v>
      </c>
      <c r="C849" s="4">
        <v>1</v>
      </c>
      <c r="D849" s="2" t="s">
        <v>5304</v>
      </c>
      <c r="E849" s="2" t="s">
        <v>5549</v>
      </c>
      <c r="F849" s="2" t="s">
        <v>5305</v>
      </c>
      <c r="G849" s="2" t="s">
        <v>12144</v>
      </c>
      <c r="H849" s="2"/>
      <c r="I849" s="2" t="s">
        <v>5306</v>
      </c>
      <c r="J849" s="2" t="s">
        <v>17022</v>
      </c>
      <c r="K849" s="2" t="s">
        <v>12627</v>
      </c>
      <c r="L849" s="2" t="s">
        <v>12627</v>
      </c>
      <c r="N849" s="2" t="s">
        <v>5303</v>
      </c>
      <c r="O849" s="4"/>
      <c r="P849" s="4" t="s">
        <v>12144</v>
      </c>
      <c r="Q849" s="2"/>
      <c r="R849" s="2" t="s">
        <v>12746</v>
      </c>
      <c r="Y849">
        <v>500</v>
      </c>
      <c r="Z849">
        <v>48</v>
      </c>
      <c r="AA849">
        <v>1</v>
      </c>
      <c r="AB849">
        <v>6</v>
      </c>
      <c r="AD849">
        <v>2</v>
      </c>
      <c r="AE849">
        <v>2</v>
      </c>
      <c r="AG849">
        <v>2</v>
      </c>
      <c r="AK849">
        <v>2</v>
      </c>
      <c r="AL849" s="4">
        <f t="shared" si="100"/>
        <v>6</v>
      </c>
      <c r="AM849">
        <v>3000</v>
      </c>
      <c r="AN849">
        <v>2400</v>
      </c>
      <c r="AP849">
        <v>1200</v>
      </c>
      <c r="AQ849" s="4">
        <f t="shared" si="97"/>
        <v>6600</v>
      </c>
      <c r="AR849">
        <v>14</v>
      </c>
      <c r="AS849">
        <v>14</v>
      </c>
      <c r="AT849">
        <v>12</v>
      </c>
      <c r="AU849">
        <v>14</v>
      </c>
      <c r="AV849">
        <v>11</v>
      </c>
      <c r="AW849">
        <v>14</v>
      </c>
      <c r="AX849">
        <v>14</v>
      </c>
      <c r="AY849">
        <v>14</v>
      </c>
      <c r="AZ849">
        <v>11</v>
      </c>
      <c r="BA849">
        <v>12</v>
      </c>
      <c r="BB849">
        <v>11</v>
      </c>
      <c r="BC849">
        <v>14</v>
      </c>
      <c r="BD849" s="4">
        <f t="shared" si="98"/>
        <v>155</v>
      </c>
      <c r="BE849" s="2">
        <v>13250</v>
      </c>
      <c r="BF849">
        <f t="shared" si="101"/>
        <v>19850</v>
      </c>
      <c r="BG849" s="2">
        <v>15661</v>
      </c>
      <c r="BH849" s="2">
        <v>29386</v>
      </c>
      <c r="BI849">
        <v>350</v>
      </c>
      <c r="BJ849" s="49">
        <v>700</v>
      </c>
      <c r="BK849" s="4">
        <f t="shared" si="99"/>
        <v>30436</v>
      </c>
      <c r="BL849" s="2"/>
      <c r="BM849" s="49">
        <v>2502</v>
      </c>
      <c r="BN849" s="49">
        <v>25020</v>
      </c>
      <c r="BO849" t="s">
        <v>13549</v>
      </c>
      <c r="BP849">
        <v>85</v>
      </c>
      <c r="BQ849">
        <v>850</v>
      </c>
      <c r="BR849" t="s">
        <v>12922</v>
      </c>
      <c r="BS849">
        <v>274</v>
      </c>
      <c r="BT849">
        <v>2740</v>
      </c>
      <c r="BU849" t="s">
        <v>13719</v>
      </c>
      <c r="BV849" s="6">
        <v>1902</v>
      </c>
      <c r="BW849" s="6">
        <v>19020</v>
      </c>
      <c r="BX849" s="2" t="s">
        <v>15837</v>
      </c>
      <c r="BY849" s="6">
        <v>500</v>
      </c>
      <c r="BZ849" s="6">
        <v>5000</v>
      </c>
      <c r="CA849" s="2" t="s">
        <v>10209</v>
      </c>
      <c r="CE849" s="4"/>
      <c r="CF849" s="2"/>
      <c r="CG849" s="2"/>
      <c r="CW849" s="2"/>
      <c r="CX849" s="2">
        <v>10</v>
      </c>
      <c r="CY849" s="45">
        <v>59</v>
      </c>
      <c r="CZ849" s="45"/>
      <c r="DA849" s="45"/>
      <c r="DB849" s="2"/>
      <c r="DC849" s="2"/>
      <c r="DD849" s="2"/>
      <c r="DM849" s="2"/>
      <c r="DU849" s="50">
        <v>19573</v>
      </c>
      <c r="DV849" s="50"/>
      <c r="DW849" s="50">
        <v>700</v>
      </c>
      <c r="DX849" t="s">
        <v>12498</v>
      </c>
      <c r="DY849" s="4"/>
      <c r="DZ849" s="4"/>
      <c r="EA849" s="4"/>
    </row>
    <row r="850" spans="1:134">
      <c r="A850" s="62">
        <v>3503209</v>
      </c>
      <c r="B850" s="2" t="s">
        <v>5424</v>
      </c>
      <c r="C850" s="4">
        <v>1</v>
      </c>
      <c r="D850" s="2" t="s">
        <v>5425</v>
      </c>
      <c r="E850" s="2" t="s">
        <v>5193</v>
      </c>
      <c r="F850" s="2" t="s">
        <v>5191</v>
      </c>
      <c r="G850" s="2" t="s">
        <v>12746</v>
      </c>
      <c r="H850" s="2"/>
      <c r="I850" s="2" t="s">
        <v>5192</v>
      </c>
      <c r="J850" s="2" t="s">
        <v>17022</v>
      </c>
      <c r="K850" s="2" t="s">
        <v>12627</v>
      </c>
      <c r="L850" s="2" t="s">
        <v>12627</v>
      </c>
      <c r="N850" t="s">
        <v>5303</v>
      </c>
      <c r="O850" s="4" t="s">
        <v>12627</v>
      </c>
      <c r="P850" s="4" t="s">
        <v>12144</v>
      </c>
      <c r="Q850" s="2"/>
      <c r="R850" s="2" t="s">
        <v>12746</v>
      </c>
      <c r="Y850">
        <v>270</v>
      </c>
      <c r="Z850">
        <v>40</v>
      </c>
      <c r="AA850">
        <v>1</v>
      </c>
      <c r="AB850">
        <v>5</v>
      </c>
      <c r="AC850">
        <v>1</v>
      </c>
      <c r="AL850" s="4">
        <f t="shared" si="100"/>
        <v>0</v>
      </c>
      <c r="AQ850" s="4">
        <f t="shared" si="97"/>
        <v>0</v>
      </c>
      <c r="AV850">
        <v>2</v>
      </c>
      <c r="AW850">
        <v>2</v>
      </c>
      <c r="AX850">
        <v>2</v>
      </c>
      <c r="AY850">
        <v>2</v>
      </c>
      <c r="AZ850">
        <v>2</v>
      </c>
      <c r="BA850">
        <v>2</v>
      </c>
      <c r="BB850">
        <v>2</v>
      </c>
      <c r="BC850">
        <v>2</v>
      </c>
      <c r="BD850" s="4">
        <f t="shared" si="98"/>
        <v>16</v>
      </c>
      <c r="BE850" s="2">
        <v>735</v>
      </c>
      <c r="BF850">
        <f t="shared" si="101"/>
        <v>735</v>
      </c>
      <c r="BG850" s="2"/>
      <c r="BH850" s="2">
        <v>2872</v>
      </c>
      <c r="BJ850" s="49">
        <v>131</v>
      </c>
      <c r="BK850" s="4">
        <f t="shared" si="99"/>
        <v>3003</v>
      </c>
      <c r="BL850" s="2"/>
      <c r="BM850" s="49">
        <v>510</v>
      </c>
      <c r="BN850" s="49">
        <v>6800</v>
      </c>
      <c r="BO850" t="s">
        <v>12610</v>
      </c>
      <c r="CE850" s="4"/>
      <c r="CF850" s="2">
        <v>2000</v>
      </c>
      <c r="CG850" s="2"/>
      <c r="CW850" s="2"/>
      <c r="CZ850" s="45">
        <v>1</v>
      </c>
      <c r="DA850" s="45">
        <v>1.5</v>
      </c>
      <c r="DB850" s="2"/>
      <c r="DC850" s="2"/>
      <c r="DD850" s="2"/>
      <c r="DM850" s="2"/>
      <c r="DW850" s="50">
        <v>130.82</v>
      </c>
      <c r="DX850" t="s">
        <v>12498</v>
      </c>
      <c r="DY850" s="4"/>
      <c r="DZ850" s="4"/>
      <c r="EA850" s="4"/>
    </row>
    <row r="851" spans="1:134">
      <c r="A851" s="62">
        <v>3503210</v>
      </c>
      <c r="B851" s="2" t="s">
        <v>5194</v>
      </c>
      <c r="C851" s="4">
        <v>1</v>
      </c>
      <c r="D851" s="2" t="s">
        <v>5312</v>
      </c>
      <c r="E851" s="2" t="s">
        <v>5433</v>
      </c>
      <c r="F851" s="2" t="s">
        <v>5431</v>
      </c>
      <c r="G851" s="2" t="s">
        <v>12144</v>
      </c>
      <c r="H851" s="2"/>
      <c r="I851" s="2" t="s">
        <v>5432</v>
      </c>
      <c r="J851" s="2" t="s">
        <v>17022</v>
      </c>
      <c r="K851" s="2" t="s">
        <v>12627</v>
      </c>
      <c r="L851" s="2" t="s">
        <v>12627</v>
      </c>
      <c r="N851" s="2" t="s">
        <v>5303</v>
      </c>
      <c r="O851" s="4" t="s">
        <v>9808</v>
      </c>
      <c r="P851" s="4" t="s">
        <v>12144</v>
      </c>
      <c r="Q851" s="2"/>
      <c r="R851" s="2" t="s">
        <v>12746</v>
      </c>
      <c r="Y851">
        <v>260</v>
      </c>
      <c r="Z851">
        <v>40</v>
      </c>
      <c r="AA851">
        <v>1</v>
      </c>
      <c r="AB851">
        <v>5</v>
      </c>
      <c r="AD851">
        <v>1</v>
      </c>
      <c r="AL851" s="4">
        <f t="shared" si="100"/>
        <v>1</v>
      </c>
      <c r="AM851">
        <v>1200</v>
      </c>
      <c r="AQ851" s="4">
        <f>IF(B851="","",SUM(AM851:AP851))</f>
        <v>1200</v>
      </c>
      <c r="AR851">
        <v>4</v>
      </c>
      <c r="AS851">
        <v>4</v>
      </c>
      <c r="AT851">
        <v>4</v>
      </c>
      <c r="AU851">
        <v>4</v>
      </c>
      <c r="AV851">
        <v>4</v>
      </c>
      <c r="AW851">
        <v>4</v>
      </c>
      <c r="AX851">
        <v>4</v>
      </c>
      <c r="AY851">
        <v>4</v>
      </c>
      <c r="AZ851">
        <v>4</v>
      </c>
      <c r="BA851">
        <v>4</v>
      </c>
      <c r="BB851">
        <v>4</v>
      </c>
      <c r="BC851">
        <v>4</v>
      </c>
      <c r="BD851" s="4">
        <f>IF(B851="","",SUM(AR851:BC851))</f>
        <v>48</v>
      </c>
      <c r="BE851" s="2">
        <v>4160</v>
      </c>
      <c r="BF851">
        <f t="shared" si="101"/>
        <v>5360</v>
      </c>
      <c r="BG851" s="2"/>
      <c r="BH851" s="2">
        <v>7205</v>
      </c>
      <c r="BI851">
        <v>75</v>
      </c>
      <c r="BJ851" s="49">
        <v>300</v>
      </c>
      <c r="BK851" s="4">
        <f t="shared" si="99"/>
        <v>7580</v>
      </c>
      <c r="BL851" s="2"/>
      <c r="BM851" s="49">
        <v>368</v>
      </c>
      <c r="BN851" s="49">
        <v>14369</v>
      </c>
      <c r="BO851" t="s">
        <v>13549</v>
      </c>
      <c r="CE851" s="4"/>
      <c r="CF851" s="2"/>
      <c r="CG851" s="2"/>
      <c r="CW851" s="2"/>
      <c r="CX851" s="2">
        <v>3</v>
      </c>
      <c r="CY851" s="45">
        <v>15.5</v>
      </c>
      <c r="CZ851" s="45"/>
      <c r="DA851" s="45"/>
      <c r="DB851" s="2"/>
      <c r="DC851" s="2"/>
      <c r="DD851" s="2"/>
      <c r="DM851" s="2"/>
      <c r="DU851" s="50">
        <v>6000</v>
      </c>
      <c r="DV851" s="50"/>
      <c r="DW851" s="50">
        <v>300</v>
      </c>
      <c r="DX851" t="s">
        <v>12498</v>
      </c>
      <c r="DY851" s="4" t="s">
        <v>33565</v>
      </c>
      <c r="DZ851" s="4"/>
      <c r="EA851" s="4" t="s">
        <v>33566</v>
      </c>
    </row>
    <row r="852" spans="1:134">
      <c r="A852" s="62">
        <v>3503213</v>
      </c>
      <c r="B852" s="2" t="s">
        <v>4858</v>
      </c>
      <c r="C852" s="4">
        <v>1</v>
      </c>
      <c r="D852" s="2" t="s">
        <v>4859</v>
      </c>
      <c r="E852" s="2"/>
      <c r="F852" s="2" t="s">
        <v>5704</v>
      </c>
      <c r="G852" s="2" t="s">
        <v>12144</v>
      </c>
      <c r="H852" s="2"/>
      <c r="I852" s="2" t="s">
        <v>5232</v>
      </c>
      <c r="J852" s="4" t="s">
        <v>17023</v>
      </c>
      <c r="K852" s="2" t="s">
        <v>5233</v>
      </c>
      <c r="L852" s="2" t="s">
        <v>2286</v>
      </c>
      <c r="N852" s="2" t="s">
        <v>8273</v>
      </c>
      <c r="O852" s="4" t="s">
        <v>33567</v>
      </c>
      <c r="P852" s="4" t="s">
        <v>12144</v>
      </c>
      <c r="Q852" s="2"/>
      <c r="R852" s="2" t="s">
        <v>12746</v>
      </c>
      <c r="S852" s="2"/>
      <c r="T852" s="2"/>
      <c r="V852" s="2"/>
      <c r="W852" s="2"/>
      <c r="X852" s="2"/>
      <c r="Y852" s="2">
        <v>250</v>
      </c>
      <c r="Z852" s="2">
        <v>48</v>
      </c>
      <c r="AA852" s="2">
        <v>1</v>
      </c>
      <c r="AB852" s="2">
        <v>6</v>
      </c>
      <c r="AC852" s="2"/>
      <c r="AD852" s="2"/>
      <c r="AE852" s="2"/>
      <c r="AF852" s="2"/>
      <c r="AG852" s="2">
        <v>1</v>
      </c>
      <c r="AH852" s="2"/>
      <c r="AI852" s="2"/>
      <c r="AJ852" s="2"/>
      <c r="AK852" s="2">
        <v>1</v>
      </c>
      <c r="AL852" s="4">
        <f t="shared" si="100"/>
        <v>1</v>
      </c>
      <c r="AM852" s="2"/>
      <c r="AN852" s="2"/>
      <c r="AO852" s="2"/>
      <c r="AP852" s="2">
        <v>656</v>
      </c>
      <c r="AQ852" s="4">
        <f>IF(B852="","",SUM(AM852:AP852))</f>
        <v>656</v>
      </c>
      <c r="AR852" s="2">
        <v>2</v>
      </c>
      <c r="AS852" s="2">
        <v>2</v>
      </c>
      <c r="AT852" s="2">
        <v>3</v>
      </c>
      <c r="AU852" s="2">
        <v>3</v>
      </c>
      <c r="AV852" s="2">
        <v>3</v>
      </c>
      <c r="AW852" s="2">
        <v>3</v>
      </c>
      <c r="AX852" s="2">
        <v>3</v>
      </c>
      <c r="AY852" s="2">
        <v>3</v>
      </c>
      <c r="AZ852" s="2">
        <v>3</v>
      </c>
      <c r="BA852" s="2">
        <v>3</v>
      </c>
      <c r="BB852" s="2">
        <v>3</v>
      </c>
      <c r="BC852" s="2">
        <v>2</v>
      </c>
      <c r="BD852" s="4">
        <f>IF(B852="","",SUM(AR852:BC852))</f>
        <v>33</v>
      </c>
      <c r="BE852" s="2">
        <v>2726</v>
      </c>
      <c r="BF852">
        <f t="shared" si="101"/>
        <v>3382</v>
      </c>
      <c r="BG852" s="2">
        <v>754</v>
      </c>
      <c r="BH852" s="2">
        <v>1409</v>
      </c>
      <c r="BI852" s="2">
        <v>787</v>
      </c>
      <c r="BJ852" s="49">
        <v>190</v>
      </c>
      <c r="BK852" s="4">
        <f t="shared" si="99"/>
        <v>2386</v>
      </c>
      <c r="BL852" s="2"/>
      <c r="BM852" s="49">
        <v>333</v>
      </c>
      <c r="BN852" s="49">
        <v>1800</v>
      </c>
      <c r="BO852" s="4" t="s">
        <v>12005</v>
      </c>
      <c r="BP852" s="2"/>
      <c r="BQ852" s="2">
        <v>5500</v>
      </c>
      <c r="BR852" s="3" t="s">
        <v>355</v>
      </c>
      <c r="BS852" s="2"/>
      <c r="BT852" s="2"/>
      <c r="BU852" s="2"/>
      <c r="CD852" s="2"/>
      <c r="CE852" s="4"/>
      <c r="CF852" s="2"/>
      <c r="CG852" s="2"/>
      <c r="CH852" s="2"/>
      <c r="CI852" s="2"/>
      <c r="CJ852" s="2"/>
      <c r="CK852" s="2"/>
      <c r="CL852" s="2"/>
      <c r="CM852" s="2"/>
      <c r="CN852" s="2"/>
      <c r="CO852" s="2"/>
      <c r="CP852" s="2"/>
      <c r="CQ852" s="2"/>
      <c r="CR852" s="2"/>
      <c r="CS852" s="2"/>
      <c r="CT852" s="2"/>
      <c r="CU852" s="2"/>
      <c r="CV852" s="2"/>
      <c r="CW852" s="2"/>
      <c r="CX852" s="2">
        <v>3</v>
      </c>
      <c r="CY852" s="45">
        <v>45</v>
      </c>
      <c r="CZ852" s="45"/>
      <c r="DA852" s="45"/>
      <c r="DB852" s="2"/>
      <c r="DC852" s="2">
        <v>232.79</v>
      </c>
      <c r="DD852" s="2" t="s">
        <v>11986</v>
      </c>
      <c r="DE852" s="2" t="s">
        <v>12328</v>
      </c>
      <c r="DF852" s="2"/>
      <c r="DG852" s="2"/>
      <c r="DH852" s="2"/>
      <c r="DI852" s="2"/>
      <c r="DJ852" s="2"/>
      <c r="DK852" s="2"/>
      <c r="DL852" s="2"/>
      <c r="DM852" s="2"/>
      <c r="DW852" s="51">
        <v>190.2</v>
      </c>
      <c r="DX852" t="s">
        <v>12498</v>
      </c>
      <c r="DY852" s="4" t="s">
        <v>33568</v>
      </c>
      <c r="DZ852" s="4"/>
      <c r="EA852" s="4"/>
    </row>
    <row r="853" spans="1:134">
      <c r="A853" s="62">
        <v>3503222</v>
      </c>
      <c r="B853" s="4" t="s">
        <v>5251</v>
      </c>
      <c r="C853" s="4"/>
      <c r="D853" s="6" t="s">
        <v>5254</v>
      </c>
      <c r="F853" s="4" t="s">
        <v>7810</v>
      </c>
      <c r="G853" s="4" t="s">
        <v>12144</v>
      </c>
      <c r="H853" s="4" t="s">
        <v>12144</v>
      </c>
      <c r="I853" s="4" t="s">
        <v>5255</v>
      </c>
      <c r="J853" s="6" t="s">
        <v>17023</v>
      </c>
      <c r="K853" s="4" t="s">
        <v>5395</v>
      </c>
      <c r="L853" s="59" t="s">
        <v>8124</v>
      </c>
      <c r="M853" s="59"/>
      <c r="N853" s="4" t="s">
        <v>8273</v>
      </c>
      <c r="O853" s="4"/>
      <c r="P853" s="4" t="s">
        <v>12144</v>
      </c>
      <c r="Q853" s="59" t="s">
        <v>29896</v>
      </c>
      <c r="R853" s="6" t="s">
        <v>12746</v>
      </c>
      <c r="S853" s="2"/>
      <c r="T853" s="2"/>
      <c r="V853" s="2"/>
      <c r="W853" s="2"/>
      <c r="X853" s="4" t="s">
        <v>6216</v>
      </c>
      <c r="Y853" s="2">
        <v>248</v>
      </c>
      <c r="Z853" s="2">
        <v>40</v>
      </c>
      <c r="AA853" s="2">
        <v>1</v>
      </c>
      <c r="AB853" s="2">
        <v>5</v>
      </c>
      <c r="AC853" s="2"/>
      <c r="AD853" s="2">
        <v>4</v>
      </c>
      <c r="AE853" s="2">
        <v>5</v>
      </c>
      <c r="AF853" s="2">
        <v>2</v>
      </c>
      <c r="AG853" s="2">
        <v>10</v>
      </c>
      <c r="AH853" s="2">
        <v>10</v>
      </c>
      <c r="AI853" s="2">
        <v>9</v>
      </c>
      <c r="AJ853" s="2">
        <v>9</v>
      </c>
      <c r="AK853" s="2">
        <v>10</v>
      </c>
      <c r="AL853" s="4">
        <f t="shared" si="100"/>
        <v>21</v>
      </c>
      <c r="AM853" s="2">
        <v>13195</v>
      </c>
      <c r="AN853" s="2">
        <v>13580</v>
      </c>
      <c r="AO853" s="2">
        <v>4104</v>
      </c>
      <c r="AP853" s="2">
        <v>11092</v>
      </c>
      <c r="AQ853" s="26">
        <f>SUM(AM853:AP853)</f>
        <v>41971</v>
      </c>
      <c r="AR853" s="2">
        <v>25</v>
      </c>
      <c r="AS853" s="2">
        <v>21</v>
      </c>
      <c r="AT853" s="2">
        <v>24</v>
      </c>
      <c r="AU853" s="2">
        <v>20</v>
      </c>
      <c r="AV853" s="2">
        <v>21</v>
      </c>
      <c r="AW853" s="2">
        <v>21</v>
      </c>
      <c r="AX853" s="2">
        <v>21</v>
      </c>
      <c r="AY853" s="2">
        <v>25</v>
      </c>
      <c r="AZ853" s="2">
        <v>26</v>
      </c>
      <c r="BA853" s="2">
        <v>28</v>
      </c>
      <c r="BB853" s="2">
        <v>41</v>
      </c>
      <c r="BC853" s="2">
        <v>41</v>
      </c>
      <c r="BD853" s="4">
        <f>SUM(AR853:BC853)</f>
        <v>314</v>
      </c>
      <c r="BE853" s="2">
        <v>29235</v>
      </c>
      <c r="BF853">
        <f t="shared" si="101"/>
        <v>71206</v>
      </c>
      <c r="BG853" s="2">
        <v>27804</v>
      </c>
      <c r="BH853" s="2">
        <v>44686</v>
      </c>
      <c r="BI853" s="2">
        <v>3982</v>
      </c>
      <c r="BJ853" s="49">
        <v>2901</v>
      </c>
      <c r="BK853" s="4">
        <f t="shared" si="99"/>
        <v>51569</v>
      </c>
      <c r="BL853" s="2"/>
      <c r="BM853" s="49">
        <v>10255</v>
      </c>
      <c r="BN853" s="49">
        <v>102690</v>
      </c>
      <c r="BO853" s="4" t="s">
        <v>12019</v>
      </c>
      <c r="BP853" s="2">
        <v>82</v>
      </c>
      <c r="BQ853" s="2">
        <v>821</v>
      </c>
      <c r="BR853" s="4" t="s">
        <v>15837</v>
      </c>
      <c r="BS853" s="4">
        <v>917</v>
      </c>
      <c r="BT853" s="4">
        <v>9478</v>
      </c>
      <c r="BU853" s="4" t="s">
        <v>7924</v>
      </c>
      <c r="CD853" s="2"/>
      <c r="CE853" s="4"/>
      <c r="CF853" s="2">
        <v>103274</v>
      </c>
      <c r="CG853" s="2"/>
      <c r="CH853" s="2"/>
      <c r="CI853" s="2"/>
      <c r="CJ853" s="2"/>
      <c r="CK853" s="2"/>
      <c r="CL853" s="2"/>
      <c r="CM853" s="2"/>
      <c r="CN853" s="2"/>
      <c r="CO853" s="2"/>
      <c r="CP853" s="2"/>
      <c r="CQ853" s="2"/>
      <c r="CR853" s="2"/>
      <c r="CS853" s="2"/>
      <c r="CT853" s="2"/>
      <c r="CU853" s="2"/>
      <c r="CV853" s="2"/>
      <c r="CW853" s="2"/>
      <c r="CX853" s="2">
        <v>26</v>
      </c>
      <c r="CY853" s="45">
        <v>302.5</v>
      </c>
      <c r="CZ853" s="45"/>
      <c r="DA853" s="45"/>
      <c r="DB853" s="2">
        <v>1377</v>
      </c>
      <c r="DC853" s="2">
        <v>3982</v>
      </c>
      <c r="DD853" s="2" t="s">
        <v>11986</v>
      </c>
      <c r="DE853" s="2" t="s">
        <v>12328</v>
      </c>
      <c r="DF853" s="2"/>
      <c r="DG853" s="2"/>
      <c r="DH853" s="2"/>
      <c r="DI853" s="2"/>
      <c r="DJ853" s="2"/>
      <c r="DK853" s="2"/>
      <c r="DL853" s="2"/>
      <c r="DM853" s="2"/>
      <c r="DW853" s="50">
        <v>2901</v>
      </c>
      <c r="DX853" t="s">
        <v>12498</v>
      </c>
      <c r="DY853" s="4" t="s">
        <v>33569</v>
      </c>
      <c r="DZ853" s="4"/>
      <c r="EA853" s="84" t="s">
        <v>33570</v>
      </c>
    </row>
    <row r="854" spans="1:134">
      <c r="A854" s="62">
        <v>3503308</v>
      </c>
      <c r="B854" s="2" t="s">
        <v>4733</v>
      </c>
      <c r="C854" s="4">
        <v>1</v>
      </c>
      <c r="D854" s="4" t="s">
        <v>7227</v>
      </c>
      <c r="E854" s="4" t="s">
        <v>5072</v>
      </c>
      <c r="F854" s="4" t="s">
        <v>7005</v>
      </c>
      <c r="G854" s="4" t="s">
        <v>12746</v>
      </c>
      <c r="H854" s="4"/>
      <c r="I854" s="4" t="s">
        <v>5325</v>
      </c>
      <c r="J854" s="4" t="s">
        <v>17023</v>
      </c>
      <c r="K854" s="4" t="s">
        <v>6844</v>
      </c>
      <c r="L854" s="4" t="s">
        <v>6844</v>
      </c>
      <c r="M854" s="4"/>
      <c r="N854" s="4" t="s">
        <v>6844</v>
      </c>
      <c r="O854" s="4"/>
      <c r="P854" s="4" t="s">
        <v>12746</v>
      </c>
      <c r="Q854" s="4"/>
      <c r="R854" s="4" t="s">
        <v>12746</v>
      </c>
      <c r="S854" s="6"/>
      <c r="Y854" s="6">
        <v>150</v>
      </c>
      <c r="Z854" s="4">
        <v>40</v>
      </c>
      <c r="AA854">
        <v>1</v>
      </c>
      <c r="AB854" s="23">
        <v>5</v>
      </c>
      <c r="AC854">
        <v>1</v>
      </c>
      <c r="AL854" s="4">
        <f t="shared" si="100"/>
        <v>0</v>
      </c>
      <c r="AQ854" s="4">
        <f t="shared" ref="AQ854:AQ863" si="102">IF(B854="","",SUM(AM854:AP854))</f>
        <v>0</v>
      </c>
      <c r="AW854">
        <v>2</v>
      </c>
      <c r="AX854">
        <v>2</v>
      </c>
      <c r="AY854">
        <v>2</v>
      </c>
      <c r="AZ854">
        <v>2</v>
      </c>
      <c r="BA854">
        <v>2</v>
      </c>
      <c r="BD854" s="4">
        <f t="shared" ref="BD854:BD863" si="103">IF(B854="","",SUM(AR854:BC854))</f>
        <v>10</v>
      </c>
      <c r="BE854" s="2">
        <v>3051</v>
      </c>
      <c r="BF854">
        <f t="shared" si="101"/>
        <v>3051</v>
      </c>
      <c r="BG854" s="2">
        <v>1182</v>
      </c>
      <c r="BH854">
        <v>686</v>
      </c>
      <c r="BJ854" s="49">
        <v>274</v>
      </c>
      <c r="BK854" s="4">
        <f t="shared" si="99"/>
        <v>960</v>
      </c>
      <c r="BL854" s="2"/>
      <c r="BM854" s="53">
        <v>1030</v>
      </c>
      <c r="BN854" s="53">
        <v>5164</v>
      </c>
      <c r="BO854" s="3" t="s">
        <v>5044</v>
      </c>
      <c r="BR854" s="3"/>
      <c r="BS854" s="3"/>
      <c r="BT854" s="3"/>
      <c r="BU854" s="2"/>
      <c r="CE854" s="4"/>
      <c r="CF854" s="2">
        <v>3000</v>
      </c>
      <c r="CG854" s="2"/>
      <c r="CH854" s="2"/>
      <c r="CW854" s="2"/>
      <c r="CX854" s="2">
        <v>2</v>
      </c>
      <c r="CY854" s="45">
        <v>35</v>
      </c>
      <c r="CZ854" s="45"/>
      <c r="DA854" s="45"/>
      <c r="DB854" s="2"/>
      <c r="DC854" s="2"/>
      <c r="DD854" s="2"/>
      <c r="DE854" s="4"/>
      <c r="DF854" s="2"/>
      <c r="DG854" s="2"/>
      <c r="DL854" s="2"/>
      <c r="DM854" s="2"/>
      <c r="DW854" s="50">
        <v>274</v>
      </c>
      <c r="DX854" t="s">
        <v>12498</v>
      </c>
      <c r="DY854" s="4"/>
      <c r="DZ854" s="4" t="s">
        <v>33399</v>
      </c>
      <c r="EA854" s="4"/>
    </row>
    <row r="855" spans="1:134">
      <c r="A855" s="62">
        <v>3503309</v>
      </c>
      <c r="B855" s="2" t="s">
        <v>4776</v>
      </c>
      <c r="C855" s="4">
        <v>1</v>
      </c>
      <c r="D855" s="4" t="s">
        <v>4777</v>
      </c>
      <c r="E855" s="4" t="s">
        <v>4779</v>
      </c>
      <c r="F855" s="4" t="s">
        <v>4778</v>
      </c>
      <c r="G855" s="4" t="s">
        <v>12746</v>
      </c>
      <c r="H855" s="4"/>
      <c r="I855" s="6"/>
      <c r="J855" s="4" t="s">
        <v>17023</v>
      </c>
      <c r="K855" s="4" t="s">
        <v>6844</v>
      </c>
      <c r="L855" s="4" t="s">
        <v>6844</v>
      </c>
      <c r="M855" s="4"/>
      <c r="N855" s="4" t="s">
        <v>6844</v>
      </c>
      <c r="O855" s="4"/>
      <c r="P855" s="4" t="s">
        <v>12144</v>
      </c>
      <c r="Q855" s="4"/>
      <c r="R855" s="4" t="s">
        <v>12746</v>
      </c>
      <c r="S855" s="6"/>
      <c r="Y855" s="6">
        <v>300</v>
      </c>
      <c r="Z855" s="4">
        <v>40</v>
      </c>
      <c r="AA855">
        <v>1</v>
      </c>
      <c r="AB855" s="23">
        <v>5</v>
      </c>
      <c r="AC855">
        <v>1</v>
      </c>
      <c r="AL855" s="4">
        <f t="shared" si="100"/>
        <v>0</v>
      </c>
      <c r="AQ855" s="4">
        <f t="shared" si="102"/>
        <v>0</v>
      </c>
      <c r="AR855">
        <v>1</v>
      </c>
      <c r="AS855">
        <v>1</v>
      </c>
      <c r="AT855">
        <v>1</v>
      </c>
      <c r="AU855">
        <v>1</v>
      </c>
      <c r="AV855">
        <v>1</v>
      </c>
      <c r="AW855">
        <v>1</v>
      </c>
      <c r="AX855">
        <v>1</v>
      </c>
      <c r="AY855">
        <v>1</v>
      </c>
      <c r="AZ855">
        <v>1</v>
      </c>
      <c r="BA855">
        <v>1</v>
      </c>
      <c r="BB855">
        <v>1</v>
      </c>
      <c r="BC855">
        <v>1</v>
      </c>
      <c r="BD855" s="4">
        <f t="shared" si="103"/>
        <v>12</v>
      </c>
      <c r="BE855" s="2">
        <v>1040</v>
      </c>
      <c r="BF855">
        <f t="shared" si="101"/>
        <v>1040</v>
      </c>
      <c r="BG855" s="2">
        <v>900</v>
      </c>
      <c r="BH855">
        <v>2700</v>
      </c>
      <c r="BI855">
        <v>60</v>
      </c>
      <c r="BJ855" s="49">
        <v>60</v>
      </c>
      <c r="BK855" s="4">
        <f t="shared" si="99"/>
        <v>2820</v>
      </c>
      <c r="BL855" s="2"/>
      <c r="BM855" s="53">
        <v>150</v>
      </c>
      <c r="BN855" s="53">
        <v>5000</v>
      </c>
      <c r="BO855" s="3" t="s">
        <v>12448</v>
      </c>
      <c r="BR855" s="3"/>
      <c r="BS855" s="3"/>
      <c r="BT855" s="3"/>
      <c r="CE855" s="4"/>
      <c r="CF855" s="2">
        <v>4200</v>
      </c>
      <c r="CG855" s="2"/>
      <c r="CH855" s="2"/>
      <c r="CW855" s="2"/>
      <c r="CX855" s="2">
        <v>1</v>
      </c>
      <c r="CY855" s="45">
        <v>2.5</v>
      </c>
      <c r="CZ855" s="45"/>
      <c r="DA855" s="45"/>
      <c r="DB855" s="2">
        <v>6</v>
      </c>
      <c r="DC855" s="2">
        <v>60</v>
      </c>
      <c r="DD855" s="4" t="s">
        <v>9737</v>
      </c>
      <c r="DE855" s="4" t="s">
        <v>9425</v>
      </c>
      <c r="DF855" s="2"/>
      <c r="DG855" s="2"/>
      <c r="DL855" s="2"/>
      <c r="DM855" s="2"/>
      <c r="DX855" t="s">
        <v>12498</v>
      </c>
      <c r="DY855" s="4" t="s">
        <v>33400</v>
      </c>
      <c r="DZ855" s="4"/>
      <c r="EA855" s="4"/>
    </row>
    <row r="856" spans="1:134">
      <c r="A856" s="62">
        <v>3503310</v>
      </c>
      <c r="B856" s="2" t="s">
        <v>4916</v>
      </c>
      <c r="C856" s="4">
        <v>1</v>
      </c>
      <c r="D856" s="4" t="s">
        <v>5157</v>
      </c>
      <c r="E856" s="59" t="s">
        <v>30063</v>
      </c>
      <c r="F856" s="4" t="s">
        <v>5274</v>
      </c>
      <c r="G856" s="4" t="s">
        <v>12144</v>
      </c>
      <c r="H856" s="6"/>
      <c r="I856" s="4" t="s">
        <v>5272</v>
      </c>
      <c r="J856" s="4" t="s">
        <v>17023</v>
      </c>
      <c r="K856" s="4" t="s">
        <v>6844</v>
      </c>
      <c r="L856" s="4" t="s">
        <v>6844</v>
      </c>
      <c r="M856" s="4"/>
      <c r="N856" s="4" t="s">
        <v>6844</v>
      </c>
      <c r="O856" s="4"/>
      <c r="P856" s="4" t="s">
        <v>12746</v>
      </c>
      <c r="Q856" s="26"/>
      <c r="R856" s="4" t="s">
        <v>12746</v>
      </c>
      <c r="S856" s="6"/>
      <c r="Y856" s="6">
        <v>300</v>
      </c>
      <c r="Z856" s="4">
        <v>36</v>
      </c>
      <c r="AA856">
        <v>1</v>
      </c>
      <c r="AB856" s="23">
        <v>5.5</v>
      </c>
      <c r="AE856">
        <v>1</v>
      </c>
      <c r="AL856" s="4">
        <f t="shared" si="100"/>
        <v>1</v>
      </c>
      <c r="AN856">
        <v>3000</v>
      </c>
      <c r="AQ856" s="4">
        <f t="shared" si="102"/>
        <v>3000</v>
      </c>
      <c r="AR856">
        <v>62</v>
      </c>
      <c r="AS856">
        <v>62</v>
      </c>
      <c r="AT856">
        <v>62</v>
      </c>
      <c r="AU856">
        <v>62</v>
      </c>
      <c r="AV856">
        <v>62</v>
      </c>
      <c r="AW856">
        <v>62</v>
      </c>
      <c r="AX856">
        <v>62</v>
      </c>
      <c r="AY856">
        <v>62</v>
      </c>
      <c r="AZ856">
        <v>62</v>
      </c>
      <c r="BA856">
        <v>62</v>
      </c>
      <c r="BB856">
        <v>62</v>
      </c>
      <c r="BC856">
        <v>62</v>
      </c>
      <c r="BD856" s="4">
        <f t="shared" si="103"/>
        <v>744</v>
      </c>
      <c r="BE856" s="2">
        <v>28289</v>
      </c>
      <c r="BF856">
        <f t="shared" si="101"/>
        <v>31289</v>
      </c>
      <c r="BG856" s="2"/>
      <c r="BH856">
        <v>59771</v>
      </c>
      <c r="BK856" s="4">
        <f t="shared" ref="BK856:BK871" si="104">IF(B856="","",SUM(BH856:BJ856))</f>
        <v>59771</v>
      </c>
      <c r="BL856" s="2"/>
      <c r="BM856" s="53">
        <v>2400</v>
      </c>
      <c r="BN856" s="53">
        <v>119543</v>
      </c>
      <c r="BO856" s="3" t="s">
        <v>5044</v>
      </c>
      <c r="CE856" s="4"/>
      <c r="CF856" s="2">
        <v>102000</v>
      </c>
      <c r="CG856" s="2"/>
      <c r="CH856" s="2"/>
      <c r="CW856" s="2"/>
      <c r="CZ856" s="45"/>
      <c r="DA856" s="45"/>
      <c r="DB856" s="2"/>
      <c r="DC856" s="2"/>
      <c r="DD856" s="2"/>
      <c r="DE856" s="2"/>
      <c r="DF856" s="2"/>
      <c r="DG856" s="2"/>
      <c r="DL856" s="2"/>
      <c r="DM856" s="2"/>
      <c r="DX856" t="s">
        <v>12498</v>
      </c>
      <c r="DY856" s="4"/>
      <c r="DZ856" s="4" t="s">
        <v>33401</v>
      </c>
      <c r="EA856" s="4"/>
    </row>
    <row r="857" spans="1:134">
      <c r="A857" s="62">
        <v>3503311</v>
      </c>
      <c r="B857" s="2" t="s">
        <v>4433</v>
      </c>
      <c r="C857" s="4">
        <v>1</v>
      </c>
      <c r="D857" s="4" t="s">
        <v>4609</v>
      </c>
      <c r="E857" s="4" t="s">
        <v>4738</v>
      </c>
      <c r="F857" s="4" t="s">
        <v>4610</v>
      </c>
      <c r="G857" s="4" t="s">
        <v>12144</v>
      </c>
      <c r="H857" s="4"/>
      <c r="J857" s="4" t="s">
        <v>17023</v>
      </c>
      <c r="K857" s="4" t="s">
        <v>6844</v>
      </c>
      <c r="L857" s="4" t="s">
        <v>6844</v>
      </c>
      <c r="M857" s="4"/>
      <c r="N857" s="4" t="s">
        <v>6844</v>
      </c>
      <c r="O857" s="4" t="s">
        <v>33402</v>
      </c>
      <c r="P857" s="4" t="s">
        <v>12144</v>
      </c>
      <c r="Q857" s="4"/>
      <c r="R857" s="4" t="s">
        <v>12746</v>
      </c>
      <c r="Y857" s="6">
        <v>289</v>
      </c>
      <c r="Z857" s="4">
        <v>44</v>
      </c>
      <c r="AA857">
        <v>1</v>
      </c>
      <c r="AB857" s="23">
        <v>5.5</v>
      </c>
      <c r="AE857">
        <v>1</v>
      </c>
      <c r="AG857">
        <v>1</v>
      </c>
      <c r="AK857">
        <v>1</v>
      </c>
      <c r="AL857" s="4">
        <f t="shared" si="100"/>
        <v>2</v>
      </c>
      <c r="AN857">
        <v>2340</v>
      </c>
      <c r="AP857">
        <v>728</v>
      </c>
      <c r="AQ857" s="4">
        <f t="shared" si="102"/>
        <v>3068</v>
      </c>
      <c r="AR857">
        <v>7</v>
      </c>
      <c r="AS857">
        <v>5</v>
      </c>
      <c r="AT857">
        <v>6</v>
      </c>
      <c r="AU857">
        <v>5</v>
      </c>
      <c r="AV857">
        <v>5</v>
      </c>
      <c r="AW857">
        <v>5</v>
      </c>
      <c r="AX857">
        <v>5</v>
      </c>
      <c r="AY857">
        <v>5</v>
      </c>
      <c r="AZ857">
        <v>5</v>
      </c>
      <c r="BA857">
        <v>5</v>
      </c>
      <c r="BB857">
        <v>5</v>
      </c>
      <c r="BC857">
        <v>5</v>
      </c>
      <c r="BD857" s="4">
        <f t="shared" si="103"/>
        <v>63</v>
      </c>
      <c r="BE857" s="2">
        <v>3594</v>
      </c>
      <c r="BF857">
        <f t="shared" si="101"/>
        <v>6662</v>
      </c>
      <c r="BG857" s="2">
        <v>5405</v>
      </c>
      <c r="BH857">
        <v>30429</v>
      </c>
      <c r="BI857">
        <v>101</v>
      </c>
      <c r="BJ857" s="49">
        <v>1129</v>
      </c>
      <c r="BK857" s="4">
        <f t="shared" si="104"/>
        <v>31659</v>
      </c>
      <c r="BL857" s="2"/>
      <c r="BM857" s="53">
        <v>6184</v>
      </c>
      <c r="BN857" s="53">
        <v>49620</v>
      </c>
      <c r="BO857" s="3" t="s">
        <v>5141</v>
      </c>
      <c r="CE857" s="4"/>
      <c r="CF857" s="2">
        <v>99724</v>
      </c>
      <c r="CG857" s="2"/>
      <c r="CH857" s="2"/>
      <c r="CW857" s="2"/>
      <c r="CX857" s="2">
        <v>8</v>
      </c>
      <c r="CY857" s="45">
        <v>181</v>
      </c>
      <c r="CZ857" s="45"/>
      <c r="DA857" s="45"/>
      <c r="DB857" s="2">
        <v>6</v>
      </c>
      <c r="DC857" s="2">
        <v>62</v>
      </c>
      <c r="DD857" s="2" t="s">
        <v>9737</v>
      </c>
      <c r="DE857" s="2" t="s">
        <v>12152</v>
      </c>
      <c r="DF857" s="2">
        <v>600</v>
      </c>
      <c r="DG857" s="2">
        <v>39</v>
      </c>
      <c r="DH857" t="s">
        <v>11869</v>
      </c>
      <c r="DI857" s="1" t="s">
        <v>15895</v>
      </c>
      <c r="DL857" s="2"/>
      <c r="DM857" s="2"/>
      <c r="DU857" s="50">
        <v>24020</v>
      </c>
      <c r="DV857" s="50"/>
      <c r="DW857" s="50">
        <v>1129</v>
      </c>
      <c r="DX857" t="s">
        <v>12498</v>
      </c>
      <c r="DY857" s="4" t="s">
        <v>33403</v>
      </c>
      <c r="DZ857" s="4" t="s">
        <v>33402</v>
      </c>
      <c r="EA857" s="4"/>
    </row>
    <row r="858" spans="1:134">
      <c r="A858" s="62">
        <v>3503312</v>
      </c>
      <c r="B858" s="2" t="s">
        <v>4836</v>
      </c>
      <c r="C858" s="4">
        <v>1</v>
      </c>
      <c r="D858" s="4" t="s">
        <v>4943</v>
      </c>
      <c r="E858" s="4" t="s">
        <v>4939</v>
      </c>
      <c r="F858" s="4" t="s">
        <v>4943</v>
      </c>
      <c r="G858" s="4" t="s">
        <v>12144</v>
      </c>
      <c r="H858" s="4"/>
      <c r="I858" s="4" t="s">
        <v>4938</v>
      </c>
      <c r="J858" s="4" t="s">
        <v>17023</v>
      </c>
      <c r="K858" s="4" t="s">
        <v>6844</v>
      </c>
      <c r="L858" s="4" t="s">
        <v>6844</v>
      </c>
      <c r="M858" s="4"/>
      <c r="N858" s="4" t="s">
        <v>6844</v>
      </c>
      <c r="O858" s="4" t="s">
        <v>12637</v>
      </c>
      <c r="P858" s="4" t="s">
        <v>12144</v>
      </c>
      <c r="Q858" s="4"/>
      <c r="R858" s="4" t="s">
        <v>12746</v>
      </c>
      <c r="S858" s="4"/>
      <c r="T858" s="4" t="s">
        <v>12746</v>
      </c>
      <c r="Y858" s="6">
        <v>235</v>
      </c>
      <c r="Z858" s="4">
        <v>40</v>
      </c>
      <c r="AA858">
        <v>1</v>
      </c>
      <c r="AB858" s="23">
        <v>5</v>
      </c>
      <c r="AD858">
        <v>1</v>
      </c>
      <c r="AG858">
        <v>1</v>
      </c>
      <c r="AK858">
        <v>1</v>
      </c>
      <c r="AL858" s="4">
        <f t="shared" si="100"/>
        <v>2</v>
      </c>
      <c r="AM858">
        <v>2600</v>
      </c>
      <c r="AP858">
        <v>780</v>
      </c>
      <c r="AQ858" s="4">
        <f t="shared" si="102"/>
        <v>3380</v>
      </c>
      <c r="AR858">
        <v>4</v>
      </c>
      <c r="AS858">
        <v>4</v>
      </c>
      <c r="AT858">
        <v>4</v>
      </c>
      <c r="AU858">
        <v>4</v>
      </c>
      <c r="AV858">
        <v>4</v>
      </c>
      <c r="AW858">
        <v>4</v>
      </c>
      <c r="AX858">
        <v>4</v>
      </c>
      <c r="AY858">
        <v>3</v>
      </c>
      <c r="AZ858">
        <v>3</v>
      </c>
      <c r="BA858">
        <v>3</v>
      </c>
      <c r="BB858">
        <v>3</v>
      </c>
      <c r="BC858">
        <v>3</v>
      </c>
      <c r="BD858" s="4">
        <f t="shared" si="103"/>
        <v>43</v>
      </c>
      <c r="BE858" s="2">
        <v>2704</v>
      </c>
      <c r="BF858">
        <f t="shared" si="101"/>
        <v>6084</v>
      </c>
      <c r="BG858" s="2">
        <v>4074</v>
      </c>
      <c r="BH858">
        <v>2586</v>
      </c>
      <c r="BJ858" s="49">
        <v>417</v>
      </c>
      <c r="BK858" s="4">
        <f t="shared" si="104"/>
        <v>3003</v>
      </c>
      <c r="BL858" s="2"/>
      <c r="BM858" s="53">
        <v>2051</v>
      </c>
      <c r="BN858" s="53">
        <v>10258</v>
      </c>
      <c r="BO858" s="3" t="s">
        <v>12001</v>
      </c>
      <c r="CE858" s="4"/>
      <c r="CF858" s="2">
        <v>20733</v>
      </c>
      <c r="CG858" s="2"/>
      <c r="CH858" s="2"/>
      <c r="CW858" s="2"/>
      <c r="CX858" s="2">
        <v>8</v>
      </c>
      <c r="CY858" s="45">
        <v>55.5</v>
      </c>
      <c r="CZ858" s="45"/>
      <c r="DA858" s="45"/>
      <c r="DB858" s="2"/>
      <c r="DC858" s="2"/>
      <c r="DD858" s="2"/>
      <c r="DE858" s="2"/>
      <c r="DF858" s="2"/>
      <c r="DG858" s="2"/>
      <c r="DL858" s="2"/>
      <c r="DM858" s="2"/>
      <c r="DW858" s="50">
        <v>417</v>
      </c>
      <c r="DX858" t="s">
        <v>12498</v>
      </c>
      <c r="DY858" s="4" t="s">
        <v>33404</v>
      </c>
      <c r="DZ858" s="4" t="s">
        <v>33405</v>
      </c>
      <c r="EA858" s="4"/>
    </row>
    <row r="859" spans="1:134">
      <c r="A859" s="62">
        <v>3503313</v>
      </c>
      <c r="B859" s="2" t="s">
        <v>5049</v>
      </c>
      <c r="C859" s="4">
        <v>1</v>
      </c>
      <c r="D859" s="4" t="s">
        <v>4936</v>
      </c>
      <c r="E859" s="4" t="s">
        <v>4602</v>
      </c>
      <c r="F859" s="4" t="s">
        <v>5061</v>
      </c>
      <c r="G859" s="4" t="s">
        <v>12746</v>
      </c>
      <c r="H859" s="4"/>
      <c r="I859" s="4" t="s">
        <v>4722</v>
      </c>
      <c r="J859" s="4" t="s">
        <v>17023</v>
      </c>
      <c r="K859" s="4" t="s">
        <v>4723</v>
      </c>
      <c r="L859" s="59" t="s">
        <v>30022</v>
      </c>
      <c r="M859" s="4" t="s">
        <v>30023</v>
      </c>
      <c r="N859" s="4" t="s">
        <v>6844</v>
      </c>
      <c r="O859" s="4" t="s">
        <v>33406</v>
      </c>
      <c r="P859" s="4" t="s">
        <v>12144</v>
      </c>
      <c r="Q859" s="4"/>
      <c r="R859" s="4" t="s">
        <v>12746</v>
      </c>
      <c r="Y859" s="6">
        <v>215</v>
      </c>
      <c r="Z859" s="4">
        <v>40</v>
      </c>
      <c r="AA859">
        <v>1</v>
      </c>
      <c r="AB859" s="23">
        <v>5</v>
      </c>
      <c r="AL859" s="4">
        <f t="shared" si="100"/>
        <v>0</v>
      </c>
      <c r="AQ859" s="4">
        <f t="shared" si="102"/>
        <v>0</v>
      </c>
      <c r="AR859">
        <v>1</v>
      </c>
      <c r="AS859">
        <v>1</v>
      </c>
      <c r="AT859">
        <v>1</v>
      </c>
      <c r="AU859">
        <v>1</v>
      </c>
      <c r="AV859">
        <v>1</v>
      </c>
      <c r="AW859">
        <v>1</v>
      </c>
      <c r="AX859">
        <v>1</v>
      </c>
      <c r="AY859">
        <v>1</v>
      </c>
      <c r="AZ859">
        <v>1</v>
      </c>
      <c r="BA859">
        <v>1</v>
      </c>
      <c r="BB859">
        <v>1</v>
      </c>
      <c r="BC859">
        <v>1</v>
      </c>
      <c r="BD859" s="4">
        <f t="shared" si="103"/>
        <v>12</v>
      </c>
      <c r="BE859" s="2">
        <v>861</v>
      </c>
      <c r="BF859">
        <f t="shared" si="101"/>
        <v>861</v>
      </c>
      <c r="BG859" s="2">
        <v>847</v>
      </c>
      <c r="BH859">
        <v>1494</v>
      </c>
      <c r="BI859">
        <v>21</v>
      </c>
      <c r="BK859" s="4">
        <f t="shared" si="104"/>
        <v>1515</v>
      </c>
      <c r="BL859" s="2"/>
      <c r="BM859" s="53">
        <v>155</v>
      </c>
      <c r="BN859" s="53">
        <v>7770</v>
      </c>
      <c r="BO859" s="3" t="s">
        <v>12448</v>
      </c>
      <c r="BV859" s="6"/>
      <c r="BW859" s="6"/>
      <c r="BX859" s="2"/>
      <c r="CA859" s="2"/>
      <c r="CE859" s="4"/>
      <c r="CF859" s="2">
        <v>7530</v>
      </c>
      <c r="CG859" s="2"/>
      <c r="CH859" s="2"/>
      <c r="CW859" s="2"/>
      <c r="CZ859" s="45"/>
      <c r="DA859" s="45"/>
      <c r="DB859" s="2"/>
      <c r="DC859" s="2"/>
      <c r="DD859" s="2"/>
      <c r="DE859" s="4"/>
      <c r="DF859" s="2"/>
      <c r="DG859" s="2"/>
      <c r="DL859" s="2"/>
      <c r="DM859" s="2"/>
      <c r="DX859" t="s">
        <v>12498</v>
      </c>
      <c r="DY859" s="4" t="s">
        <v>33407</v>
      </c>
      <c r="DZ859" s="4" t="s">
        <v>33408</v>
      </c>
      <c r="EA859" s="4"/>
    </row>
    <row r="860" spans="1:134">
      <c r="A860" s="62">
        <v>3503314</v>
      </c>
      <c r="B860" s="2" t="s">
        <v>4725</v>
      </c>
      <c r="C860" s="4">
        <v>1</v>
      </c>
      <c r="D860" s="4" t="s">
        <v>5335</v>
      </c>
      <c r="E860" s="4" t="s">
        <v>5336</v>
      </c>
      <c r="F860" s="2" t="s">
        <v>5335</v>
      </c>
      <c r="G860" s="4" t="s">
        <v>12144</v>
      </c>
      <c r="H860" s="4"/>
      <c r="I860" s="4" t="s">
        <v>5209</v>
      </c>
      <c r="J860" s="4" t="s">
        <v>17023</v>
      </c>
      <c r="K860" s="4" t="s">
        <v>7563</v>
      </c>
      <c r="L860" s="4" t="s">
        <v>7563</v>
      </c>
      <c r="M860" s="4"/>
      <c r="N860" s="4" t="s">
        <v>7563</v>
      </c>
      <c r="O860" s="4"/>
      <c r="P860" s="4" t="s">
        <v>12144</v>
      </c>
      <c r="Q860" s="4"/>
      <c r="R860" s="4" t="s">
        <v>12746</v>
      </c>
      <c r="Y860" s="6">
        <v>154</v>
      </c>
      <c r="Z860" s="4">
        <v>40</v>
      </c>
      <c r="AA860">
        <v>1</v>
      </c>
      <c r="AB860" s="23">
        <v>5</v>
      </c>
      <c r="AD860">
        <v>1</v>
      </c>
      <c r="AE860">
        <v>1</v>
      </c>
      <c r="AG860">
        <v>1</v>
      </c>
      <c r="AK860">
        <v>1</v>
      </c>
      <c r="AL860" s="4">
        <f t="shared" si="100"/>
        <v>3</v>
      </c>
      <c r="AM860">
        <v>3925</v>
      </c>
      <c r="AN860">
        <v>2300</v>
      </c>
      <c r="AP860">
        <v>1040</v>
      </c>
      <c r="AQ860" s="4">
        <f t="shared" si="102"/>
        <v>7265</v>
      </c>
      <c r="AR860">
        <v>22</v>
      </c>
      <c r="AS860">
        <v>3</v>
      </c>
      <c r="AT860">
        <v>22</v>
      </c>
      <c r="AU860">
        <v>23</v>
      </c>
      <c r="AV860">
        <v>20</v>
      </c>
      <c r="AW860">
        <v>20</v>
      </c>
      <c r="AX860">
        <v>21</v>
      </c>
      <c r="AY860">
        <v>20</v>
      </c>
      <c r="AZ860">
        <v>21</v>
      </c>
      <c r="BA860">
        <v>25</v>
      </c>
      <c r="BB860">
        <v>20</v>
      </c>
      <c r="BC860">
        <v>22</v>
      </c>
      <c r="BD860" s="4">
        <f t="shared" si="103"/>
        <v>239</v>
      </c>
      <c r="BE860" s="2">
        <v>12565</v>
      </c>
      <c r="BF860">
        <f t="shared" si="101"/>
        <v>19830</v>
      </c>
      <c r="BG860" s="2">
        <v>14839</v>
      </c>
      <c r="BH860">
        <v>15637</v>
      </c>
      <c r="BI860">
        <v>1849</v>
      </c>
      <c r="BJ860" s="49">
        <v>1882</v>
      </c>
      <c r="BK860" s="4">
        <f t="shared" si="104"/>
        <v>19368</v>
      </c>
      <c r="BL860" s="2"/>
      <c r="BM860" s="53">
        <v>6000</v>
      </c>
      <c r="BN860" s="53">
        <v>31175</v>
      </c>
      <c r="BO860" s="3" t="s">
        <v>12001</v>
      </c>
      <c r="BP860">
        <v>1804</v>
      </c>
      <c r="BQ860">
        <v>21267</v>
      </c>
      <c r="BR860" s="3" t="s">
        <v>5337</v>
      </c>
      <c r="CE860" s="4"/>
      <c r="CF860" s="2"/>
      <c r="CG860" s="2"/>
      <c r="CH860" s="2"/>
      <c r="CW860" s="2"/>
      <c r="CX860" s="2">
        <v>10</v>
      </c>
      <c r="CY860" s="45">
        <v>126</v>
      </c>
      <c r="CZ860" s="45"/>
      <c r="DA860" s="45"/>
      <c r="DB860" s="41">
        <v>366.9</v>
      </c>
      <c r="DC860" s="2">
        <v>1849.68</v>
      </c>
      <c r="DD860" s="2" t="s">
        <v>15026</v>
      </c>
      <c r="DE860" s="4" t="s">
        <v>12328</v>
      </c>
      <c r="DF860" s="2"/>
      <c r="DG860" s="2"/>
      <c r="DL860" s="2"/>
      <c r="DM860" s="2"/>
      <c r="DU860" s="50">
        <v>39400</v>
      </c>
      <c r="DV860" s="50"/>
      <c r="DW860" s="50">
        <v>1883</v>
      </c>
      <c r="DX860" t="s">
        <v>12498</v>
      </c>
      <c r="DY860" s="4" t="s">
        <v>33409</v>
      </c>
      <c r="DZ860" s="4"/>
      <c r="EA860" s="4"/>
    </row>
    <row r="861" spans="1:134">
      <c r="A861" s="62">
        <v>3503315</v>
      </c>
      <c r="B861" s="2" t="s">
        <v>5092</v>
      </c>
      <c r="C861" s="4">
        <v>1</v>
      </c>
      <c r="D861" s="4" t="s">
        <v>4607</v>
      </c>
      <c r="E861" s="4" t="s">
        <v>4971</v>
      </c>
      <c r="F861" s="4" t="s">
        <v>4607</v>
      </c>
      <c r="G861" s="4" t="s">
        <v>12144</v>
      </c>
      <c r="H861" s="4"/>
      <c r="I861" s="4" t="s">
        <v>4253</v>
      </c>
      <c r="J861" s="4" t="s">
        <v>17023</v>
      </c>
      <c r="K861" s="4" t="s">
        <v>7563</v>
      </c>
      <c r="L861" s="4" t="s">
        <v>7563</v>
      </c>
      <c r="M861" s="4"/>
      <c r="N861" s="4" t="s">
        <v>7563</v>
      </c>
      <c r="O861" s="4" t="s">
        <v>4253</v>
      </c>
      <c r="P861" s="4" t="s">
        <v>12144</v>
      </c>
      <c r="Q861" s="4"/>
      <c r="R861" s="4" t="s">
        <v>12746</v>
      </c>
      <c r="T861" s="4" t="s">
        <v>12746</v>
      </c>
      <c r="Y861" s="6">
        <v>310</v>
      </c>
      <c r="Z861" s="4">
        <v>55</v>
      </c>
      <c r="AA861">
        <v>1</v>
      </c>
      <c r="AB861" s="23">
        <v>5.5</v>
      </c>
      <c r="AD861">
        <v>2</v>
      </c>
      <c r="AE861">
        <v>2</v>
      </c>
      <c r="AF861">
        <v>1</v>
      </c>
      <c r="AG861">
        <v>1</v>
      </c>
      <c r="AH861">
        <v>1</v>
      </c>
      <c r="AI861">
        <v>1</v>
      </c>
      <c r="AJ861">
        <v>1</v>
      </c>
      <c r="AK861">
        <v>1</v>
      </c>
      <c r="AL861" s="4">
        <f t="shared" si="100"/>
        <v>6</v>
      </c>
      <c r="AM861">
        <v>6500</v>
      </c>
      <c r="AN861">
        <v>3250</v>
      </c>
      <c r="AO861">
        <v>1500</v>
      </c>
      <c r="AP861">
        <v>2340</v>
      </c>
      <c r="AQ861" s="4">
        <f t="shared" si="102"/>
        <v>13590</v>
      </c>
      <c r="AR861">
        <v>2</v>
      </c>
      <c r="AS861">
        <v>3</v>
      </c>
      <c r="AT861">
        <v>4</v>
      </c>
      <c r="AU861">
        <v>4</v>
      </c>
      <c r="AV861">
        <v>4</v>
      </c>
      <c r="AW861">
        <v>4</v>
      </c>
      <c r="AX861">
        <v>4</v>
      </c>
      <c r="AY861">
        <v>4</v>
      </c>
      <c r="AZ861">
        <v>4</v>
      </c>
      <c r="BA861">
        <v>3</v>
      </c>
      <c r="BB861">
        <v>3</v>
      </c>
      <c r="BC861">
        <v>3</v>
      </c>
      <c r="BD861" s="4">
        <f t="shared" si="103"/>
        <v>42</v>
      </c>
      <c r="BE861" s="58">
        <f>18273-AQ861</f>
        <v>4683</v>
      </c>
      <c r="BF861">
        <f t="shared" si="101"/>
        <v>18273</v>
      </c>
      <c r="BG861" s="2">
        <v>15000</v>
      </c>
      <c r="BH861">
        <v>178955</v>
      </c>
      <c r="BI861">
        <v>223</v>
      </c>
      <c r="BJ861" s="49">
        <v>2120</v>
      </c>
      <c r="BK861" s="4">
        <f t="shared" si="104"/>
        <v>181298</v>
      </c>
      <c r="BL861" s="2"/>
      <c r="BM861" s="53">
        <v>47718</v>
      </c>
      <c r="BN861" s="53">
        <v>335375</v>
      </c>
      <c r="BO861" s="3" t="s">
        <v>5141</v>
      </c>
      <c r="CE861" s="4"/>
      <c r="CF861" s="2">
        <v>257869</v>
      </c>
      <c r="CG861" s="2"/>
      <c r="CH861" s="2"/>
      <c r="CW861" s="2"/>
      <c r="CX861" s="2">
        <v>3</v>
      </c>
      <c r="CY861" s="45">
        <v>125</v>
      </c>
      <c r="CZ861" s="45"/>
      <c r="DA861" s="45"/>
      <c r="DB861" s="2"/>
      <c r="DC861" s="2"/>
      <c r="DD861" s="2"/>
      <c r="DE861" s="2"/>
      <c r="DF861" s="2"/>
      <c r="DG861" s="2"/>
      <c r="DL861" s="2"/>
      <c r="DM861" s="2"/>
      <c r="DU861" s="50">
        <v>36000</v>
      </c>
      <c r="DV861" s="50"/>
      <c r="DW861" s="50">
        <v>2120.5300000000002</v>
      </c>
      <c r="DX861" t="s">
        <v>12498</v>
      </c>
      <c r="DY861" s="4" t="s">
        <v>33410</v>
      </c>
      <c r="DZ861" s="4" t="s">
        <v>33411</v>
      </c>
      <c r="EA861" s="4"/>
      <c r="EC861" t="s">
        <v>550</v>
      </c>
      <c r="ED861" s="58" t="s">
        <v>677</v>
      </c>
    </row>
    <row r="862" spans="1:134">
      <c r="A862" s="62">
        <v>3503316</v>
      </c>
      <c r="B862" s="2" t="s">
        <v>4679</v>
      </c>
      <c r="C862" s="4">
        <v>1</v>
      </c>
      <c r="D862" s="4" t="s">
        <v>4322</v>
      </c>
      <c r="E862" s="4" t="s">
        <v>4682</v>
      </c>
      <c r="G862" s="4" t="s">
        <v>12144</v>
      </c>
      <c r="H862" s="4"/>
      <c r="I862" s="4" t="s">
        <v>4435</v>
      </c>
      <c r="J862" s="4" t="s">
        <v>17023</v>
      </c>
      <c r="K862" s="4" t="s">
        <v>7563</v>
      </c>
      <c r="L862" s="4" t="s">
        <v>7563</v>
      </c>
      <c r="M862" s="4"/>
      <c r="N862" s="4" t="s">
        <v>7563</v>
      </c>
      <c r="O862" s="4" t="s">
        <v>12637</v>
      </c>
      <c r="P862" s="4" t="s">
        <v>12144</v>
      </c>
      <c r="Q862" s="4"/>
      <c r="R862" s="4" t="s">
        <v>12746</v>
      </c>
      <c r="Y862" s="6">
        <v>292</v>
      </c>
      <c r="Z862">
        <v>44</v>
      </c>
      <c r="AA862">
        <v>1</v>
      </c>
      <c r="AB862" s="23">
        <v>5</v>
      </c>
      <c r="AD862">
        <v>2</v>
      </c>
      <c r="AG862">
        <v>1</v>
      </c>
      <c r="AK862">
        <v>1</v>
      </c>
      <c r="AL862" s="4">
        <f t="shared" si="100"/>
        <v>3</v>
      </c>
      <c r="AM862">
        <v>6390</v>
      </c>
      <c r="AP862">
        <v>972</v>
      </c>
      <c r="AQ862" s="4">
        <f t="shared" si="102"/>
        <v>7362</v>
      </c>
      <c r="AR862">
        <v>5</v>
      </c>
      <c r="AS862">
        <v>5</v>
      </c>
      <c r="AT862">
        <v>5</v>
      </c>
      <c r="AU862">
        <v>5</v>
      </c>
      <c r="AV862">
        <v>5</v>
      </c>
      <c r="AW862">
        <v>5</v>
      </c>
      <c r="AX862">
        <v>6</v>
      </c>
      <c r="AY862">
        <v>6</v>
      </c>
      <c r="AZ862">
        <v>9</v>
      </c>
      <c r="BA862">
        <v>9</v>
      </c>
      <c r="BB862">
        <v>6</v>
      </c>
      <c r="BC862">
        <v>7</v>
      </c>
      <c r="BD862" s="4">
        <f t="shared" si="103"/>
        <v>73</v>
      </c>
      <c r="BE862" s="2">
        <v>6338</v>
      </c>
      <c r="BF862">
        <f t="shared" si="101"/>
        <v>13700</v>
      </c>
      <c r="BG862" s="2">
        <v>4374</v>
      </c>
      <c r="BH862">
        <v>10431</v>
      </c>
      <c r="BI862">
        <v>167</v>
      </c>
      <c r="BJ862" s="49">
        <v>163</v>
      </c>
      <c r="BK862" s="4">
        <f t="shared" si="104"/>
        <v>10761</v>
      </c>
      <c r="BL862" s="2"/>
      <c r="BM862" s="53">
        <v>883</v>
      </c>
      <c r="BN862" s="53">
        <v>25480</v>
      </c>
      <c r="BO862" s="3" t="s">
        <v>8501</v>
      </c>
      <c r="BP862">
        <v>12</v>
      </c>
      <c r="BQ862">
        <v>586</v>
      </c>
      <c r="BR862" t="s">
        <v>10076</v>
      </c>
      <c r="BS862">
        <v>1</v>
      </c>
      <c r="BT862">
        <v>132</v>
      </c>
      <c r="BU862" s="3" t="s">
        <v>4681</v>
      </c>
      <c r="BV862" s="42">
        <v>56.2</v>
      </c>
      <c r="BW862" s="6">
        <v>5190</v>
      </c>
      <c r="BX862" s="2" t="s">
        <v>4917</v>
      </c>
      <c r="BY862" s="9">
        <v>15.5</v>
      </c>
      <c r="BZ862" s="6">
        <v>1956</v>
      </c>
      <c r="CA862" s="2" t="s">
        <v>5025</v>
      </c>
      <c r="CE862" s="4"/>
      <c r="CF862" s="2">
        <v>21309</v>
      </c>
      <c r="CG862" s="2"/>
      <c r="CH862" s="2"/>
      <c r="CP862">
        <v>1</v>
      </c>
      <c r="CQ862">
        <v>2</v>
      </c>
      <c r="CW862" s="2"/>
      <c r="CX862" s="2">
        <v>4</v>
      </c>
      <c r="CY862" s="45">
        <v>13</v>
      </c>
      <c r="CZ862" s="45"/>
      <c r="DA862" s="45"/>
      <c r="DB862" s="22">
        <v>22.5</v>
      </c>
      <c r="DC862" s="2">
        <v>167</v>
      </c>
      <c r="DD862" s="2" t="s">
        <v>9737</v>
      </c>
      <c r="DE862" s="2" t="s">
        <v>12152</v>
      </c>
      <c r="DF862" s="2"/>
      <c r="DG862" s="2"/>
      <c r="DL862" s="2"/>
      <c r="DM862" s="2"/>
      <c r="DU862" s="50">
        <v>2636</v>
      </c>
      <c r="DV862" s="50"/>
      <c r="DW862" s="50">
        <v>163.95</v>
      </c>
      <c r="DX862" t="s">
        <v>12498</v>
      </c>
      <c r="DY862" s="84" t="s">
        <v>12636</v>
      </c>
      <c r="DZ862" s="4"/>
      <c r="EA862" s="4" t="s">
        <v>33412</v>
      </c>
    </row>
    <row r="863" spans="1:134">
      <c r="A863" s="62">
        <v>3503317</v>
      </c>
      <c r="B863" s="2" t="s">
        <v>4953</v>
      </c>
      <c r="C863" s="4"/>
      <c r="D863" s="4" t="s">
        <v>5181</v>
      </c>
      <c r="E863" s="4" t="s">
        <v>5015</v>
      </c>
      <c r="F863" s="4" t="s">
        <v>4849</v>
      </c>
      <c r="G863" s="4" t="s">
        <v>12144</v>
      </c>
      <c r="H863" s="4"/>
      <c r="I863" s="4" t="s">
        <v>4850</v>
      </c>
      <c r="J863" s="4" t="s">
        <v>17023</v>
      </c>
      <c r="K863" s="4" t="s">
        <v>7563</v>
      </c>
      <c r="L863" s="4" t="s">
        <v>7563</v>
      </c>
      <c r="M863" s="4"/>
      <c r="N863" s="4" t="s">
        <v>7563</v>
      </c>
      <c r="O863" s="4"/>
      <c r="P863" s="4" t="s">
        <v>12144</v>
      </c>
      <c r="Q863" s="4"/>
      <c r="R863" s="4" t="s">
        <v>12746</v>
      </c>
      <c r="S863" s="4" t="s">
        <v>12746</v>
      </c>
      <c r="Y863" s="6">
        <v>310</v>
      </c>
      <c r="Z863">
        <v>30</v>
      </c>
      <c r="AA863">
        <v>1</v>
      </c>
      <c r="AB863" s="23">
        <v>5</v>
      </c>
      <c r="AL863" s="4">
        <f t="shared" si="100"/>
        <v>0</v>
      </c>
      <c r="AQ863" s="4">
        <f t="shared" si="102"/>
        <v>0</v>
      </c>
      <c r="AR863">
        <v>6</v>
      </c>
      <c r="AS863">
        <v>6</v>
      </c>
      <c r="AT863">
        <v>6</v>
      </c>
      <c r="AU863">
        <v>6</v>
      </c>
      <c r="AV863">
        <v>6</v>
      </c>
      <c r="AW863">
        <v>6</v>
      </c>
      <c r="AX863">
        <v>6</v>
      </c>
      <c r="AY863">
        <v>6</v>
      </c>
      <c r="AZ863">
        <v>6</v>
      </c>
      <c r="BA863">
        <v>6</v>
      </c>
      <c r="BB863">
        <v>6</v>
      </c>
      <c r="BC863">
        <v>6</v>
      </c>
      <c r="BD863" s="4">
        <f t="shared" si="103"/>
        <v>72</v>
      </c>
      <c r="BE863" s="2">
        <v>6347</v>
      </c>
      <c r="BF863">
        <f t="shared" si="101"/>
        <v>6347</v>
      </c>
      <c r="BG863" s="2">
        <v>7356</v>
      </c>
      <c r="BH863">
        <v>6726</v>
      </c>
      <c r="BJ863" s="49">
        <v>58</v>
      </c>
      <c r="BK863" s="4">
        <f t="shared" si="104"/>
        <v>6784</v>
      </c>
      <c r="BL863" s="2"/>
      <c r="BM863" s="53">
        <v>3000</v>
      </c>
      <c r="BN863" s="53">
        <v>17000</v>
      </c>
      <c r="BO863" s="3" t="s">
        <v>5044</v>
      </c>
      <c r="BX863" s="2"/>
      <c r="CA863" s="2"/>
      <c r="CE863" s="4"/>
      <c r="CF863" s="2"/>
      <c r="CG863" s="2"/>
      <c r="CH863" s="2"/>
      <c r="CW863" s="2"/>
      <c r="CZ863" s="45"/>
      <c r="DA863" s="45"/>
      <c r="DB863" s="2"/>
      <c r="DC863" s="2"/>
      <c r="DD863" s="2"/>
      <c r="DE863" s="4"/>
      <c r="DF863" s="2"/>
      <c r="DG863" s="2"/>
      <c r="DL863" s="2"/>
      <c r="DM863" s="2"/>
      <c r="DU863" s="51"/>
      <c r="DV863" s="51"/>
      <c r="DX863" t="s">
        <v>12498</v>
      </c>
      <c r="DY863" s="4" t="s">
        <v>33413</v>
      </c>
      <c r="DZ863" s="4"/>
      <c r="EA863" s="4"/>
    </row>
    <row r="864" spans="1:134">
      <c r="A864" s="62">
        <v>3503223</v>
      </c>
      <c r="B864" s="4" t="s">
        <v>5151</v>
      </c>
      <c r="C864" s="4">
        <v>1</v>
      </c>
      <c r="D864" s="6" t="s">
        <v>13185</v>
      </c>
      <c r="E864" s="59" t="s">
        <v>30237</v>
      </c>
      <c r="F864" s="6" t="s">
        <v>13185</v>
      </c>
      <c r="G864" s="4" t="s">
        <v>12144</v>
      </c>
      <c r="H864" s="4"/>
      <c r="I864" s="4" t="s">
        <v>5153</v>
      </c>
      <c r="J864" s="4" t="s">
        <v>17023</v>
      </c>
      <c r="K864" s="4" t="s">
        <v>8124</v>
      </c>
      <c r="L864" s="4" t="s">
        <v>8124</v>
      </c>
      <c r="M864" s="4"/>
      <c r="N864" s="4" t="s">
        <v>8273</v>
      </c>
      <c r="O864" s="4"/>
      <c r="P864" s="4" t="s">
        <v>12144</v>
      </c>
      <c r="Q864" s="4"/>
      <c r="R864" s="6" t="s">
        <v>12746</v>
      </c>
      <c r="S864" s="2"/>
      <c r="T864" s="2"/>
      <c r="V864" s="2"/>
      <c r="W864" s="2"/>
      <c r="X864" s="4"/>
      <c r="Y864" s="25">
        <v>175</v>
      </c>
      <c r="Z864" s="2">
        <v>35</v>
      </c>
      <c r="AA864" s="2">
        <v>1</v>
      </c>
      <c r="AB864" s="22">
        <v>5</v>
      </c>
      <c r="AC864" s="2"/>
      <c r="AD864" s="2">
        <v>1</v>
      </c>
      <c r="AE864" s="2"/>
      <c r="AF864" s="2"/>
      <c r="AG864" s="2"/>
      <c r="AH864" s="2"/>
      <c r="AI864" s="2"/>
      <c r="AJ864" s="2"/>
      <c r="AK864" s="2"/>
      <c r="AL864" s="4">
        <f t="shared" si="100"/>
        <v>1</v>
      </c>
      <c r="AM864" s="2">
        <v>1500</v>
      </c>
      <c r="AN864" s="2"/>
      <c r="AO864" s="2"/>
      <c r="AP864" s="2"/>
      <c r="AQ864" s="4">
        <f>SUM(AM864:AP864)</f>
        <v>1500</v>
      </c>
      <c r="AR864" s="2"/>
      <c r="AS864" s="2"/>
      <c r="AT864" s="2"/>
      <c r="AU864" s="2"/>
      <c r="AV864" s="2">
        <v>4</v>
      </c>
      <c r="AW864" s="2">
        <v>4</v>
      </c>
      <c r="AX864" s="2">
        <v>4</v>
      </c>
      <c r="AY864" s="2">
        <v>4</v>
      </c>
      <c r="AZ864" s="2">
        <v>4</v>
      </c>
      <c r="BA864" s="2">
        <v>3</v>
      </c>
      <c r="BB864" s="2">
        <v>3</v>
      </c>
      <c r="BC864" s="2">
        <v>3</v>
      </c>
      <c r="BD864" s="4">
        <f>SUM(AR864:BC864)</f>
        <v>29</v>
      </c>
      <c r="BE864" s="2">
        <v>3066</v>
      </c>
      <c r="BF864">
        <f t="shared" si="101"/>
        <v>4566</v>
      </c>
      <c r="BG864" s="2">
        <v>1900</v>
      </c>
      <c r="BH864" s="2">
        <v>4500</v>
      </c>
      <c r="BI864" s="2">
        <v>328</v>
      </c>
      <c r="BJ864" s="49">
        <v>328</v>
      </c>
      <c r="BK864" s="4">
        <f t="shared" si="104"/>
        <v>5156</v>
      </c>
      <c r="BL864" s="2"/>
      <c r="BM864" s="49">
        <v>2250</v>
      </c>
      <c r="BN864" s="53">
        <v>11291</v>
      </c>
      <c r="BO864" s="4" t="s">
        <v>12005</v>
      </c>
      <c r="BP864" s="2"/>
      <c r="BQ864" s="2"/>
      <c r="BR864" s="4"/>
      <c r="BS864" s="4"/>
      <c r="BT864" s="4"/>
      <c r="BU864" s="2"/>
      <c r="CD864" s="2"/>
      <c r="CE864" s="4"/>
      <c r="CF864" s="2">
        <v>6300</v>
      </c>
      <c r="CG864" s="2"/>
      <c r="CH864" s="2"/>
      <c r="CI864" s="2"/>
      <c r="CJ864" s="2"/>
      <c r="CK864" s="2"/>
      <c r="CL864" s="2"/>
      <c r="CM864" s="2"/>
      <c r="CN864" s="2"/>
      <c r="CO864" s="2"/>
      <c r="CP864" s="2"/>
      <c r="CQ864" s="2"/>
      <c r="CR864" s="2"/>
      <c r="CS864" s="2"/>
      <c r="CT864" s="2"/>
      <c r="CU864" s="2"/>
      <c r="CV864" s="2"/>
      <c r="CW864" s="2"/>
      <c r="CX864" s="2">
        <v>3</v>
      </c>
      <c r="CY864" s="45">
        <v>27.5</v>
      </c>
      <c r="CZ864" s="45"/>
      <c r="DA864" s="45"/>
      <c r="DB864" s="2">
        <v>71</v>
      </c>
      <c r="DC864" s="2">
        <v>328</v>
      </c>
      <c r="DD864" s="2" t="s">
        <v>11986</v>
      </c>
      <c r="DE864" s="2" t="s">
        <v>12328</v>
      </c>
      <c r="DF864" s="2"/>
      <c r="DG864" s="2"/>
      <c r="DH864" s="2"/>
      <c r="DI864" s="2"/>
      <c r="DJ864" s="2"/>
      <c r="DK864" s="2"/>
      <c r="DL864" s="2"/>
      <c r="DM864" s="2"/>
      <c r="DU864" s="50">
        <v>6560</v>
      </c>
      <c r="DV864" s="50"/>
      <c r="DW864" s="50">
        <v>328</v>
      </c>
      <c r="DX864" t="s">
        <v>12498</v>
      </c>
      <c r="DY864" s="84" t="s">
        <v>12636</v>
      </c>
      <c r="DZ864" s="4"/>
      <c r="EA864" s="4"/>
    </row>
    <row r="865" spans="1:131">
      <c r="A865" s="62">
        <v>3503318</v>
      </c>
      <c r="B865" s="4" t="s">
        <v>5128</v>
      </c>
      <c r="C865" s="4">
        <v>1</v>
      </c>
      <c r="D865" s="4" t="s">
        <v>5132</v>
      </c>
      <c r="E865" s="4" t="s">
        <v>4905</v>
      </c>
      <c r="F865" s="4" t="s">
        <v>5133</v>
      </c>
      <c r="G865" s="4" t="s">
        <v>12144</v>
      </c>
      <c r="H865" s="4"/>
      <c r="I865" s="4" t="s">
        <v>4905</v>
      </c>
      <c r="J865" s="4" t="s">
        <v>17023</v>
      </c>
      <c r="K865" s="4" t="s">
        <v>7563</v>
      </c>
      <c r="L865" s="4" t="s">
        <v>7563</v>
      </c>
      <c r="M865" s="4"/>
      <c r="N865" s="4" t="s">
        <v>7563</v>
      </c>
      <c r="O865" s="4" t="s">
        <v>33414</v>
      </c>
      <c r="P865" s="4" t="s">
        <v>12144</v>
      </c>
      <c r="Q865" s="4"/>
      <c r="R865" s="4" t="s">
        <v>12746</v>
      </c>
      <c r="S865" s="6"/>
      <c r="T865" s="6"/>
      <c r="U865" s="6"/>
      <c r="V865" s="6"/>
      <c r="W865" s="4"/>
      <c r="X865" s="4"/>
      <c r="Y865" s="6">
        <v>165</v>
      </c>
      <c r="Z865">
        <v>24</v>
      </c>
      <c r="AA865">
        <v>1</v>
      </c>
      <c r="AB865" s="23">
        <v>3</v>
      </c>
      <c r="AD865">
        <v>1</v>
      </c>
      <c r="AL865" s="4">
        <f t="shared" si="100"/>
        <v>1</v>
      </c>
      <c r="AM865">
        <v>1275</v>
      </c>
      <c r="AQ865" s="4">
        <f>IF(B865="","",SUM(AM865:AP865))</f>
        <v>1275</v>
      </c>
      <c r="AR865">
        <v>4</v>
      </c>
      <c r="AS865">
        <v>4</v>
      </c>
      <c r="AT865">
        <v>4</v>
      </c>
      <c r="AU865">
        <v>4</v>
      </c>
      <c r="AV865">
        <v>5</v>
      </c>
      <c r="AW865">
        <v>3</v>
      </c>
      <c r="AX865">
        <v>3</v>
      </c>
      <c r="AY865">
        <v>3</v>
      </c>
      <c r="AZ865">
        <v>3</v>
      </c>
      <c r="BA865">
        <v>3</v>
      </c>
      <c r="BB865">
        <v>3</v>
      </c>
      <c r="BC865">
        <v>3</v>
      </c>
      <c r="BD865" s="4">
        <f>IF(B865="","",SUM(AR865:BC865))</f>
        <v>42</v>
      </c>
      <c r="BE865" s="2">
        <v>2120</v>
      </c>
      <c r="BF865">
        <f t="shared" si="101"/>
        <v>3395</v>
      </c>
      <c r="BG865" s="2"/>
      <c r="BH865">
        <v>2626</v>
      </c>
      <c r="BI865">
        <v>61</v>
      </c>
      <c r="BJ865" s="49">
        <v>39</v>
      </c>
      <c r="BK865" s="4">
        <f t="shared" si="104"/>
        <v>2726</v>
      </c>
      <c r="BL865" s="2"/>
      <c r="BM865" s="53">
        <v>255</v>
      </c>
      <c r="BN865" s="53">
        <v>12694</v>
      </c>
      <c r="BO865" s="3" t="s">
        <v>12448</v>
      </c>
      <c r="CE865" s="4"/>
      <c r="CF865" s="2"/>
      <c r="CG865" s="2"/>
      <c r="CH865" s="2"/>
      <c r="CW865" s="2"/>
      <c r="CX865" s="2">
        <v>2</v>
      </c>
      <c r="CY865" s="38">
        <v>0.5</v>
      </c>
      <c r="CZ865" s="45"/>
      <c r="DA865" s="45"/>
      <c r="DB865" s="38">
        <v>0.5</v>
      </c>
      <c r="DC865" s="41">
        <v>5.0999999999999996</v>
      </c>
      <c r="DD865" s="4" t="s">
        <v>15026</v>
      </c>
      <c r="DE865" s="4" t="s">
        <v>12444</v>
      </c>
      <c r="DF865" s="2">
        <v>880</v>
      </c>
      <c r="DG865" s="2">
        <v>56.03</v>
      </c>
      <c r="DH865" s="3" t="s">
        <v>11869</v>
      </c>
      <c r="DI865" s="3" t="s">
        <v>15895</v>
      </c>
      <c r="DL865" s="2"/>
      <c r="DM865" s="2"/>
      <c r="DU865" s="50">
        <v>628</v>
      </c>
      <c r="DV865" s="50"/>
      <c r="DW865" s="50">
        <v>39.15</v>
      </c>
      <c r="DX865" t="s">
        <v>12498</v>
      </c>
      <c r="DY865" s="4"/>
      <c r="DZ865" s="4" t="s">
        <v>33415</v>
      </c>
      <c r="EA865" s="4" t="s">
        <v>33416</v>
      </c>
    </row>
    <row r="866" spans="1:131">
      <c r="A866" s="62">
        <v>3503319</v>
      </c>
      <c r="B866" s="4" t="s">
        <v>5009</v>
      </c>
      <c r="C866" s="4">
        <v>1</v>
      </c>
      <c r="D866" s="4" t="s">
        <v>4910</v>
      </c>
      <c r="E866" s="4" t="s">
        <v>5017</v>
      </c>
      <c r="F866" s="4" t="s">
        <v>4911</v>
      </c>
      <c r="G866" s="4" t="s">
        <v>12746</v>
      </c>
      <c r="H866" s="4"/>
      <c r="I866" s="4" t="s">
        <v>5016</v>
      </c>
      <c r="J866" s="4" t="s">
        <v>17023</v>
      </c>
      <c r="K866" s="4" t="s">
        <v>7563</v>
      </c>
      <c r="L866" s="4" t="s">
        <v>7563</v>
      </c>
      <c r="M866" s="4"/>
      <c r="N866" s="4" t="s">
        <v>7563</v>
      </c>
      <c r="O866" s="4"/>
      <c r="P866" s="4" t="s">
        <v>12144</v>
      </c>
      <c r="Q866" s="4"/>
      <c r="R866" s="4" t="s">
        <v>12746</v>
      </c>
      <c r="V866" s="3"/>
      <c r="X866" s="26" t="s">
        <v>4790</v>
      </c>
      <c r="Y866" s="6">
        <v>273</v>
      </c>
      <c r="Z866" s="23">
        <v>46.5</v>
      </c>
      <c r="AA866">
        <v>1</v>
      </c>
      <c r="AB866" s="23">
        <v>5.5</v>
      </c>
      <c r="AC866">
        <v>1</v>
      </c>
      <c r="AG866">
        <v>2</v>
      </c>
      <c r="AH866">
        <v>1</v>
      </c>
      <c r="AI866">
        <v>1</v>
      </c>
      <c r="AJ866">
        <v>2</v>
      </c>
      <c r="AK866">
        <v>2</v>
      </c>
      <c r="AL866" s="4">
        <f t="shared" si="100"/>
        <v>2</v>
      </c>
      <c r="AP866">
        <v>1004</v>
      </c>
      <c r="AQ866" s="4">
        <f>IF(B866="","",SUM(AM866:AP866))</f>
        <v>1004</v>
      </c>
      <c r="AR866">
        <v>6</v>
      </c>
      <c r="AS866">
        <v>6</v>
      </c>
      <c r="AT866">
        <v>7</v>
      </c>
      <c r="AU866">
        <v>7</v>
      </c>
      <c r="AV866">
        <v>7</v>
      </c>
      <c r="AW866">
        <v>8</v>
      </c>
      <c r="AX866">
        <v>8</v>
      </c>
      <c r="AY866">
        <v>8</v>
      </c>
      <c r="AZ866">
        <v>8</v>
      </c>
      <c r="BA866">
        <v>8</v>
      </c>
      <c r="BB866">
        <v>8</v>
      </c>
      <c r="BC866">
        <v>8</v>
      </c>
      <c r="BD866" s="4">
        <f>IF(B866="","",SUM(AR866:BC866))</f>
        <v>89</v>
      </c>
      <c r="BE866" s="2">
        <v>8086</v>
      </c>
      <c r="BF866">
        <f t="shared" si="101"/>
        <v>9090</v>
      </c>
      <c r="BG866" s="2">
        <v>2979</v>
      </c>
      <c r="BH866">
        <v>15121</v>
      </c>
      <c r="BI866">
        <v>127</v>
      </c>
      <c r="BJ866" s="49">
        <v>376</v>
      </c>
      <c r="BK866" s="4">
        <f t="shared" si="104"/>
        <v>15624</v>
      </c>
      <c r="BL866" s="2"/>
      <c r="BM866" s="53">
        <v>806</v>
      </c>
      <c r="BN866" s="53">
        <v>20958</v>
      </c>
      <c r="BO866" s="3" t="s">
        <v>17477</v>
      </c>
      <c r="BQ866">
        <v>13033</v>
      </c>
      <c r="BR866" s="3" t="s">
        <v>5129</v>
      </c>
      <c r="CE866" s="4"/>
      <c r="CF866" s="2">
        <v>20000</v>
      </c>
      <c r="CG866" s="2"/>
      <c r="CH866" s="2"/>
      <c r="CW866" s="2"/>
      <c r="CZ866" s="45"/>
      <c r="DA866" s="45"/>
      <c r="DB866" s="2">
        <v>14</v>
      </c>
      <c r="DC866" s="2">
        <v>127</v>
      </c>
      <c r="DD866" s="4" t="s">
        <v>15026</v>
      </c>
      <c r="DE866" s="4" t="s">
        <v>12444</v>
      </c>
      <c r="DF866" s="2"/>
      <c r="DG866" s="2"/>
      <c r="DL866" s="2"/>
      <c r="DM866" s="2"/>
      <c r="DS866" s="4">
        <v>5560</v>
      </c>
      <c r="DX866" t="s">
        <v>12498</v>
      </c>
      <c r="DY866" s="4" t="s">
        <v>33417</v>
      </c>
      <c r="DZ866" s="4"/>
      <c r="EA866" s="4"/>
    </row>
    <row r="867" spans="1:131">
      <c r="A867" s="62">
        <v>3503320</v>
      </c>
      <c r="B867" s="4" t="s">
        <v>5065</v>
      </c>
      <c r="C867" s="4">
        <v>1</v>
      </c>
      <c r="D867" s="4" t="s">
        <v>4961</v>
      </c>
      <c r="E867" s="4" t="s">
        <v>4853</v>
      </c>
      <c r="F867" s="6" t="s">
        <v>5463</v>
      </c>
      <c r="G867" s="4" t="s">
        <v>12144</v>
      </c>
      <c r="H867" s="4" t="s">
        <v>12144</v>
      </c>
      <c r="I867" s="4" t="s">
        <v>4960</v>
      </c>
      <c r="J867" s="4" t="s">
        <v>17023</v>
      </c>
      <c r="K867" s="4" t="s">
        <v>4852</v>
      </c>
      <c r="L867" s="4" t="s">
        <v>7563</v>
      </c>
      <c r="M867" s="4"/>
      <c r="N867" s="4" t="s">
        <v>7563</v>
      </c>
      <c r="O867" s="4"/>
      <c r="P867" s="4" t="s">
        <v>12144</v>
      </c>
      <c r="Q867" s="4"/>
      <c r="R867" s="4" t="s">
        <v>12746</v>
      </c>
      <c r="Y867" s="6">
        <v>236</v>
      </c>
      <c r="Z867">
        <v>44</v>
      </c>
      <c r="AA867">
        <v>1</v>
      </c>
      <c r="AB867" s="23">
        <v>5.5</v>
      </c>
      <c r="AE867">
        <v>1</v>
      </c>
      <c r="AL867" s="4">
        <f t="shared" si="100"/>
        <v>1</v>
      </c>
      <c r="AN867">
        <v>1751</v>
      </c>
      <c r="AQ867" s="4">
        <f>IF(B867="","",SUM(AM867:AP867))</f>
        <v>1751</v>
      </c>
      <c r="AR867">
        <v>3</v>
      </c>
      <c r="AS867">
        <v>3</v>
      </c>
      <c r="AT867">
        <v>3</v>
      </c>
      <c r="AU867">
        <v>3</v>
      </c>
      <c r="AV867">
        <v>3</v>
      </c>
      <c r="AW867">
        <v>3</v>
      </c>
      <c r="AX867">
        <v>3</v>
      </c>
      <c r="AY867">
        <v>3</v>
      </c>
      <c r="AZ867">
        <v>3</v>
      </c>
      <c r="BA867">
        <v>3</v>
      </c>
      <c r="BB867">
        <v>3</v>
      </c>
      <c r="BC867">
        <v>3</v>
      </c>
      <c r="BD867" s="4">
        <f>IF(B867="","",SUM(AR867:BC867))</f>
        <v>36</v>
      </c>
      <c r="BE867" s="2">
        <v>3143</v>
      </c>
      <c r="BF867">
        <f t="shared" si="101"/>
        <v>4894</v>
      </c>
      <c r="BG867" s="2">
        <v>2872</v>
      </c>
      <c r="BH867">
        <v>121972</v>
      </c>
      <c r="BI867">
        <v>301</v>
      </c>
      <c r="BJ867" s="49">
        <v>2211</v>
      </c>
      <c r="BK867" s="4">
        <f t="shared" si="104"/>
        <v>124484</v>
      </c>
      <c r="BL867" s="2"/>
      <c r="BM867" s="53">
        <v>187</v>
      </c>
      <c r="BN867" s="53">
        <v>5201</v>
      </c>
      <c r="BO867" s="3" t="s">
        <v>12448</v>
      </c>
      <c r="BP867">
        <v>28618</v>
      </c>
      <c r="BQ867">
        <v>213895</v>
      </c>
      <c r="BR867" s="3" t="s">
        <v>6153</v>
      </c>
      <c r="CE867" s="4"/>
      <c r="CF867" s="2">
        <v>229935</v>
      </c>
      <c r="CG867" s="2"/>
      <c r="CH867" s="2"/>
      <c r="CW867" s="2"/>
      <c r="CX867" s="2">
        <v>18</v>
      </c>
      <c r="CY867" s="45">
        <v>335</v>
      </c>
      <c r="CZ867" s="45"/>
      <c r="DA867" s="45"/>
      <c r="DB867" s="2">
        <v>65</v>
      </c>
      <c r="DC867" s="2">
        <v>301</v>
      </c>
      <c r="DD867" s="4" t="s">
        <v>15026</v>
      </c>
      <c r="DE867" s="4" t="s">
        <v>12328</v>
      </c>
      <c r="DF867" s="2"/>
      <c r="DG867" s="2"/>
      <c r="DL867" s="2"/>
      <c r="DM867" s="2"/>
      <c r="DU867" s="50">
        <v>110526</v>
      </c>
      <c r="DV867" s="50"/>
      <c r="DW867" s="50">
        <v>2211</v>
      </c>
      <c r="DX867" t="s">
        <v>12498</v>
      </c>
      <c r="DY867" s="84" t="s">
        <v>33418</v>
      </c>
      <c r="DZ867" s="4"/>
      <c r="EA867" s="4"/>
    </row>
    <row r="868" spans="1:131">
      <c r="A868" s="62">
        <v>3503321</v>
      </c>
      <c r="B868" s="4" t="s">
        <v>4841</v>
      </c>
      <c r="C868" s="4">
        <v>1</v>
      </c>
      <c r="D868" s="4" t="s">
        <v>5070</v>
      </c>
      <c r="E868" s="4" t="s">
        <v>5150</v>
      </c>
      <c r="F868" s="4" t="s">
        <v>5463</v>
      </c>
      <c r="G868" s="4" t="s">
        <v>12144</v>
      </c>
      <c r="H868" s="4" t="s">
        <v>12144</v>
      </c>
      <c r="I868" s="4" t="s">
        <v>5071</v>
      </c>
      <c r="J868" s="4" t="s">
        <v>17023</v>
      </c>
      <c r="K868" s="4" t="s">
        <v>4852</v>
      </c>
      <c r="L868" s="4" t="s">
        <v>7563</v>
      </c>
      <c r="M868" s="4"/>
      <c r="N868" s="4" t="s">
        <v>7563</v>
      </c>
      <c r="O868" s="4"/>
      <c r="P868" s="4" t="s">
        <v>12144</v>
      </c>
      <c r="Q868" s="4"/>
      <c r="R868" s="4" t="s">
        <v>12746</v>
      </c>
      <c r="Y868" s="6">
        <v>305</v>
      </c>
      <c r="Z868">
        <v>44</v>
      </c>
      <c r="AA868">
        <v>1</v>
      </c>
      <c r="AB868" s="23">
        <v>5.5</v>
      </c>
      <c r="AE868">
        <v>1</v>
      </c>
      <c r="AG868">
        <v>1</v>
      </c>
      <c r="AH868">
        <v>1</v>
      </c>
      <c r="AI868">
        <v>1</v>
      </c>
      <c r="AJ868">
        <v>1</v>
      </c>
      <c r="AK868">
        <v>1</v>
      </c>
      <c r="AL868" s="4">
        <f t="shared" si="100"/>
        <v>2</v>
      </c>
      <c r="AN868">
        <v>1925</v>
      </c>
      <c r="AP868">
        <v>1620</v>
      </c>
      <c r="AQ868" s="4">
        <f>IF(B868="","",SUM(AM868:AP868))</f>
        <v>3545</v>
      </c>
      <c r="AR868">
        <v>2</v>
      </c>
      <c r="AS868">
        <v>2</v>
      </c>
      <c r="AT868">
        <v>2</v>
      </c>
      <c r="AU868">
        <v>2</v>
      </c>
      <c r="AV868">
        <v>2</v>
      </c>
      <c r="AW868">
        <v>2</v>
      </c>
      <c r="AX868">
        <v>2</v>
      </c>
      <c r="AY868">
        <v>2</v>
      </c>
      <c r="AZ868">
        <v>2</v>
      </c>
      <c r="BA868">
        <v>2</v>
      </c>
      <c r="BB868">
        <v>2</v>
      </c>
      <c r="BC868">
        <v>2</v>
      </c>
      <c r="BD868" s="4">
        <f>IF(B868="","",SUM(AR868:BC868))</f>
        <v>24</v>
      </c>
      <c r="BE868" s="2">
        <v>2030</v>
      </c>
      <c r="BF868">
        <f t="shared" si="101"/>
        <v>5575</v>
      </c>
      <c r="BG868" s="2">
        <v>2146</v>
      </c>
      <c r="BH868">
        <v>195237</v>
      </c>
      <c r="BI868">
        <v>676</v>
      </c>
      <c r="BJ868" s="49">
        <v>3518</v>
      </c>
      <c r="BK868" s="4">
        <f t="shared" si="104"/>
        <v>199431</v>
      </c>
      <c r="BL868" s="2"/>
      <c r="BM868" s="53">
        <v>45639</v>
      </c>
      <c r="BN868" s="53">
        <v>345975</v>
      </c>
      <c r="BO868" s="3" t="s">
        <v>5141</v>
      </c>
      <c r="CE868" s="4"/>
      <c r="CF868" s="2">
        <v>593120</v>
      </c>
      <c r="CG868" s="2"/>
      <c r="CH868" s="2"/>
      <c r="CW868" s="2"/>
      <c r="CX868" s="2">
        <v>27</v>
      </c>
      <c r="CY868" s="45">
        <v>664</v>
      </c>
      <c r="CZ868" s="45"/>
      <c r="DA868" s="45"/>
      <c r="DB868" s="2">
        <v>132</v>
      </c>
      <c r="DC868" s="2">
        <v>676</v>
      </c>
      <c r="DD868" s="4" t="s">
        <v>15026</v>
      </c>
      <c r="DE868" s="4" t="s">
        <v>12328</v>
      </c>
      <c r="DF868" s="2"/>
      <c r="DG868" s="2"/>
      <c r="DL868" s="2"/>
      <c r="DM868" s="2"/>
      <c r="DU868" s="50">
        <v>107739</v>
      </c>
      <c r="DV868" s="50"/>
      <c r="DW868" s="50">
        <v>3517</v>
      </c>
      <c r="DX868" t="s">
        <v>12498</v>
      </c>
      <c r="DY868" s="84" t="s">
        <v>33418</v>
      </c>
      <c r="DZ868" s="4"/>
      <c r="EA868" s="4"/>
    </row>
    <row r="869" spans="1:131">
      <c r="A869" s="62">
        <v>3503224</v>
      </c>
      <c r="B869" s="4" t="s">
        <v>4785</v>
      </c>
      <c r="C869" s="4">
        <v>1</v>
      </c>
      <c r="D869" s="4" t="s">
        <v>5384</v>
      </c>
      <c r="E869" s="4" t="s">
        <v>5401</v>
      </c>
      <c r="F869" s="4" t="s">
        <v>5385</v>
      </c>
      <c r="G869" s="4" t="s">
        <v>12144</v>
      </c>
      <c r="H869" s="4"/>
      <c r="I869" s="4" t="s">
        <v>5063</v>
      </c>
      <c r="J869" s="4" t="s">
        <v>17023</v>
      </c>
      <c r="K869" s="4" t="s">
        <v>8162</v>
      </c>
      <c r="L869" s="4" t="s">
        <v>8124</v>
      </c>
      <c r="M869" s="4"/>
      <c r="N869" s="4" t="s">
        <v>8273</v>
      </c>
      <c r="O869" s="4"/>
      <c r="P869" s="4" t="s">
        <v>12144</v>
      </c>
      <c r="Q869" s="4"/>
      <c r="R869" s="6" t="s">
        <v>12746</v>
      </c>
      <c r="S869" s="4"/>
      <c r="T869" s="2"/>
      <c r="V869" s="2"/>
      <c r="W869" s="2"/>
      <c r="X869" s="4" t="s">
        <v>6216</v>
      </c>
      <c r="Y869" s="2">
        <v>310</v>
      </c>
      <c r="Z869" s="2">
        <v>40</v>
      </c>
      <c r="AA869" s="2">
        <v>2</v>
      </c>
      <c r="AB869" s="22">
        <v>6</v>
      </c>
      <c r="AC869" s="2"/>
      <c r="AD869" s="2">
        <v>3</v>
      </c>
      <c r="AE869" s="2"/>
      <c r="AF869" s="2">
        <v>1</v>
      </c>
      <c r="AG869" s="2">
        <v>11</v>
      </c>
      <c r="AH869" s="2">
        <v>11</v>
      </c>
      <c r="AI869" s="2">
        <v>11</v>
      </c>
      <c r="AJ869" s="2">
        <v>11</v>
      </c>
      <c r="AK869" s="2">
        <v>11</v>
      </c>
      <c r="AL869" s="4">
        <f t="shared" si="100"/>
        <v>15</v>
      </c>
      <c r="AM869" s="2">
        <v>60400</v>
      </c>
      <c r="AN869" s="2"/>
      <c r="AO869" s="2">
        <v>7500</v>
      </c>
      <c r="AP869" s="2">
        <v>31179</v>
      </c>
      <c r="AQ869" s="4">
        <f>SUM(AM869:AP869)</f>
        <v>99079</v>
      </c>
      <c r="AR869" s="2">
        <v>72</v>
      </c>
      <c r="AS869" s="2">
        <v>70</v>
      </c>
      <c r="AT869" s="2">
        <v>72</v>
      </c>
      <c r="AU869" s="2">
        <v>76</v>
      </c>
      <c r="AV869" s="2">
        <v>76</v>
      </c>
      <c r="AW869" s="2">
        <v>77</v>
      </c>
      <c r="AX869" s="2">
        <v>78</v>
      </c>
      <c r="AY869" s="2">
        <v>82</v>
      </c>
      <c r="AZ869" s="2">
        <v>80</v>
      </c>
      <c r="BA869" s="2">
        <v>78</v>
      </c>
      <c r="BB869" s="2">
        <v>76</v>
      </c>
      <c r="BC869" s="2">
        <v>72</v>
      </c>
      <c r="BD869" s="4">
        <f>SUM(AR869:BC869)</f>
        <v>909</v>
      </c>
      <c r="BE869" s="2">
        <v>84792</v>
      </c>
      <c r="BF869">
        <f t="shared" si="101"/>
        <v>183871</v>
      </c>
      <c r="BG869" s="2">
        <v>87575</v>
      </c>
      <c r="BH869" s="2">
        <v>30000</v>
      </c>
      <c r="BI869" s="2">
        <v>15000</v>
      </c>
      <c r="BJ869" s="49">
        <v>800</v>
      </c>
      <c r="BK869" s="4">
        <f t="shared" si="104"/>
        <v>45800</v>
      </c>
      <c r="BL869" s="2"/>
      <c r="BM869" s="49">
        <v>8427</v>
      </c>
      <c r="BN869" s="53">
        <v>69750</v>
      </c>
      <c r="BO869" s="4" t="s">
        <v>15744</v>
      </c>
      <c r="BP869" s="2">
        <v>161525</v>
      </c>
      <c r="BQ869" s="2">
        <v>167000</v>
      </c>
      <c r="BR869" s="4" t="s">
        <v>16334</v>
      </c>
      <c r="BS869" s="2"/>
      <c r="BT869" s="2"/>
      <c r="BU869" s="2"/>
      <c r="CD869" s="4"/>
      <c r="CE869" s="4"/>
      <c r="CF869" s="2">
        <v>236000</v>
      </c>
      <c r="CG869" s="2">
        <v>8</v>
      </c>
      <c r="CH869" s="2">
        <v>412</v>
      </c>
      <c r="CI869" s="2"/>
      <c r="CJ869" s="2"/>
      <c r="CK869" s="2"/>
      <c r="CL869" s="2"/>
      <c r="CM869" s="2"/>
      <c r="CN869" s="2"/>
      <c r="CO869" s="2"/>
      <c r="CP869" s="2"/>
      <c r="CQ869" s="2"/>
      <c r="CR869" s="2"/>
      <c r="CS869" s="2"/>
      <c r="CT869" s="2"/>
      <c r="CU869" s="2"/>
      <c r="CV869" s="2"/>
      <c r="CW869" s="2"/>
      <c r="CX869" s="4">
        <v>0</v>
      </c>
      <c r="CZ869" s="38">
        <v>0</v>
      </c>
      <c r="DA869" s="45"/>
      <c r="DB869" s="2">
        <v>7500</v>
      </c>
      <c r="DC869" s="2">
        <v>15000</v>
      </c>
      <c r="DD869" s="2" t="s">
        <v>11986</v>
      </c>
      <c r="DE869" s="2" t="s">
        <v>12328</v>
      </c>
      <c r="DF869" s="2"/>
      <c r="DG869" s="2"/>
      <c r="DH869" s="2"/>
      <c r="DI869" s="2"/>
      <c r="DJ869" s="2"/>
      <c r="DK869" s="2"/>
      <c r="DL869" s="2"/>
      <c r="DM869" s="2"/>
      <c r="DS869" s="4" t="s">
        <v>14642</v>
      </c>
      <c r="DU869" s="50">
        <v>1290</v>
      </c>
      <c r="DV869" s="50"/>
      <c r="DW869" s="50">
        <v>800</v>
      </c>
      <c r="DX869" t="s">
        <v>12498</v>
      </c>
      <c r="DY869" s="4" t="s">
        <v>33517</v>
      </c>
      <c r="DZ869" s="4"/>
      <c r="EA869" s="4" t="s">
        <v>33518</v>
      </c>
    </row>
    <row r="870" spans="1:131">
      <c r="A870" s="62">
        <v>3503225</v>
      </c>
      <c r="B870" s="4" t="s">
        <v>5767</v>
      </c>
      <c r="C870" s="4">
        <v>1</v>
      </c>
      <c r="D870" s="4" t="s">
        <v>5064</v>
      </c>
      <c r="E870" s="4" t="s">
        <v>5293</v>
      </c>
      <c r="F870" s="4" t="s">
        <v>5291</v>
      </c>
      <c r="G870" s="4" t="s">
        <v>12144</v>
      </c>
      <c r="H870" s="4"/>
      <c r="I870" s="4" t="s">
        <v>5292</v>
      </c>
      <c r="J870" s="4" t="s">
        <v>17023</v>
      </c>
      <c r="K870" s="4" t="s">
        <v>8124</v>
      </c>
      <c r="L870" s="4" t="s">
        <v>8124</v>
      </c>
      <c r="M870" s="4"/>
      <c r="N870" s="4" t="s">
        <v>8273</v>
      </c>
      <c r="O870" s="4" t="s">
        <v>12637</v>
      </c>
      <c r="P870" s="4" t="s">
        <v>12746</v>
      </c>
      <c r="Q870" s="4"/>
      <c r="R870" s="4" t="s">
        <v>12746</v>
      </c>
      <c r="S870" s="2"/>
      <c r="T870" s="2"/>
      <c r="V870" s="2"/>
      <c r="W870" s="2"/>
      <c r="X870" s="2"/>
      <c r="Y870" s="2">
        <v>300</v>
      </c>
      <c r="Z870" s="2">
        <v>40</v>
      </c>
      <c r="AA870" s="2">
        <v>1</v>
      </c>
      <c r="AB870" s="22">
        <v>5</v>
      </c>
      <c r="AC870" s="2"/>
      <c r="AD870" s="2">
        <v>2</v>
      </c>
      <c r="AE870" s="2"/>
      <c r="AF870" s="2"/>
      <c r="AG870" s="2"/>
      <c r="AH870" s="2"/>
      <c r="AI870" s="2"/>
      <c r="AJ870" s="2"/>
      <c r="AK870" s="2"/>
      <c r="AL870" s="4">
        <f t="shared" si="100"/>
        <v>2</v>
      </c>
      <c r="AM870" s="2">
        <v>10000</v>
      </c>
      <c r="AN870" s="2"/>
      <c r="AO870" s="2"/>
      <c r="AP870" s="2"/>
      <c r="AQ870" s="4">
        <f>SUM(AM870:AP870)</f>
        <v>10000</v>
      </c>
      <c r="AR870" s="2">
        <v>10</v>
      </c>
      <c r="AS870" s="2">
        <v>10</v>
      </c>
      <c r="AT870" s="2">
        <v>10</v>
      </c>
      <c r="AU870" s="2">
        <v>10</v>
      </c>
      <c r="AV870" s="2">
        <v>10</v>
      </c>
      <c r="AW870" s="2">
        <v>10</v>
      </c>
      <c r="AX870" s="2">
        <v>10</v>
      </c>
      <c r="AY870" s="2">
        <v>10</v>
      </c>
      <c r="AZ870" s="2">
        <v>10</v>
      </c>
      <c r="BA870" s="2">
        <v>10</v>
      </c>
      <c r="BB870" s="2">
        <v>10</v>
      </c>
      <c r="BC870" s="2">
        <v>10</v>
      </c>
      <c r="BD870" s="4">
        <f>SUM(AR870:BC870)</f>
        <v>120</v>
      </c>
      <c r="BE870" s="2">
        <v>13574</v>
      </c>
      <c r="BF870">
        <f t="shared" si="101"/>
        <v>23574</v>
      </c>
      <c r="BG870" s="2">
        <v>12043</v>
      </c>
      <c r="BH870" s="2">
        <v>11781</v>
      </c>
      <c r="BI870" s="2">
        <v>191</v>
      </c>
      <c r="BJ870" s="49">
        <v>250</v>
      </c>
      <c r="BK870" s="4">
        <f t="shared" si="104"/>
        <v>12222</v>
      </c>
      <c r="BL870" s="2"/>
      <c r="BM870" s="49">
        <v>1200</v>
      </c>
      <c r="BN870" s="53">
        <v>60000</v>
      </c>
      <c r="BO870" s="26" t="s">
        <v>4846</v>
      </c>
      <c r="BP870" s="2"/>
      <c r="BQ870" s="2"/>
      <c r="BR870" s="4"/>
      <c r="BS870" s="2"/>
      <c r="BT870" s="2"/>
      <c r="BU870" s="2"/>
      <c r="CD870" s="2"/>
      <c r="CE870" s="4"/>
      <c r="CF870" s="2">
        <v>54349</v>
      </c>
      <c r="CG870" s="2"/>
      <c r="CH870" s="2"/>
      <c r="CI870" s="2"/>
      <c r="CJ870" s="2"/>
      <c r="CK870" s="2"/>
      <c r="CL870" s="2"/>
      <c r="CM870" s="2"/>
      <c r="CN870" s="2"/>
      <c r="CO870" s="2"/>
      <c r="CP870" s="2"/>
      <c r="CQ870" s="2"/>
      <c r="CR870" s="2"/>
      <c r="CS870" s="2"/>
      <c r="CT870" s="2"/>
      <c r="CU870" s="2"/>
      <c r="CV870" s="2"/>
      <c r="CW870" s="2"/>
      <c r="CX870" s="4">
        <v>1</v>
      </c>
      <c r="CY870" s="45">
        <v>5</v>
      </c>
      <c r="CZ870" s="38">
        <v>0</v>
      </c>
      <c r="DA870" s="38">
        <v>0</v>
      </c>
      <c r="DB870" s="2">
        <v>50</v>
      </c>
      <c r="DC870" s="2">
        <v>191</v>
      </c>
      <c r="DD870" s="2" t="s">
        <v>11986</v>
      </c>
      <c r="DE870" s="2" t="s">
        <v>12328</v>
      </c>
      <c r="DF870" s="2"/>
      <c r="DG870" s="2"/>
      <c r="DH870" s="2"/>
      <c r="DI870" s="2"/>
      <c r="DJ870" s="2"/>
      <c r="DK870" s="2"/>
      <c r="DL870" s="2"/>
      <c r="DM870" s="2"/>
      <c r="DU870" s="50">
        <v>4500</v>
      </c>
      <c r="DV870" s="50"/>
      <c r="DW870" s="50">
        <v>250</v>
      </c>
      <c r="DX870" t="s">
        <v>12498</v>
      </c>
      <c r="DY870" s="4"/>
      <c r="DZ870" s="4" t="s">
        <v>33519</v>
      </c>
      <c r="EA870" s="4"/>
    </row>
    <row r="871" spans="1:131">
      <c r="A871" s="62">
        <v>3503226</v>
      </c>
      <c r="B871" s="4" t="s">
        <v>5294</v>
      </c>
      <c r="C871" s="4">
        <v>1</v>
      </c>
      <c r="D871" s="4" t="s">
        <v>5295</v>
      </c>
      <c r="E871" s="4" t="s">
        <v>5654</v>
      </c>
      <c r="F871" s="4" t="s">
        <v>5295</v>
      </c>
      <c r="G871" s="4" t="s">
        <v>12144</v>
      </c>
      <c r="H871" s="4"/>
      <c r="I871" s="4" t="s">
        <v>5296</v>
      </c>
      <c r="J871" s="4" t="s">
        <v>17023</v>
      </c>
      <c r="K871" s="4" t="s">
        <v>8124</v>
      </c>
      <c r="L871" s="4" t="s">
        <v>8124</v>
      </c>
      <c r="M871" s="4"/>
      <c r="N871" s="26" t="s">
        <v>8273</v>
      </c>
      <c r="O871" s="4" t="s">
        <v>9808</v>
      </c>
      <c r="P871" s="4" t="s">
        <v>12144</v>
      </c>
      <c r="Q871" s="4"/>
      <c r="R871" s="4" t="s">
        <v>12746</v>
      </c>
      <c r="S871" s="6"/>
      <c r="T871" s="2"/>
      <c r="V871" s="2"/>
      <c r="W871" s="2"/>
      <c r="X871" s="4" t="s">
        <v>6216</v>
      </c>
      <c r="Y871" s="2">
        <v>156</v>
      </c>
      <c r="Z871" s="2">
        <v>24</v>
      </c>
      <c r="AA871" s="2">
        <v>1</v>
      </c>
      <c r="AB871" s="22">
        <v>3</v>
      </c>
      <c r="AC871" s="2"/>
      <c r="AD871" s="2"/>
      <c r="AE871" s="2"/>
      <c r="AF871" s="2"/>
      <c r="AG871" s="2"/>
      <c r="AH871" s="2"/>
      <c r="AI871" s="2"/>
      <c r="AJ871" s="2"/>
      <c r="AK871" s="2"/>
      <c r="AL871" s="4">
        <f t="shared" si="100"/>
        <v>0</v>
      </c>
      <c r="AM871" s="2"/>
      <c r="AN871" s="2"/>
      <c r="AO871" s="2"/>
      <c r="AP871" s="2"/>
      <c r="AQ871" s="4">
        <f>SUM(AM871:AP871)</f>
        <v>0</v>
      </c>
      <c r="AR871" s="2">
        <v>1</v>
      </c>
      <c r="AS871" s="2">
        <v>1</v>
      </c>
      <c r="AT871" s="2">
        <v>1</v>
      </c>
      <c r="AU871" s="2">
        <v>1</v>
      </c>
      <c r="AV871" s="2">
        <v>1</v>
      </c>
      <c r="AW871" s="2">
        <v>1</v>
      </c>
      <c r="AX871" s="2">
        <v>1</v>
      </c>
      <c r="AY871" s="2">
        <v>1</v>
      </c>
      <c r="AZ871" s="2">
        <v>1</v>
      </c>
      <c r="BA871" s="2">
        <v>1</v>
      </c>
      <c r="BB871" s="2">
        <v>1</v>
      </c>
      <c r="BC871" s="2"/>
      <c r="BD871" s="4">
        <f>SUM(AR871:BC871)</f>
        <v>11</v>
      </c>
      <c r="BE871" s="2">
        <v>845</v>
      </c>
      <c r="BF871">
        <f t="shared" si="101"/>
        <v>845</v>
      </c>
      <c r="BG871" s="2">
        <v>207</v>
      </c>
      <c r="BH871" s="2">
        <v>5068</v>
      </c>
      <c r="BI871" s="4">
        <v>0</v>
      </c>
      <c r="BJ871" s="50">
        <v>554</v>
      </c>
      <c r="BK871" s="4">
        <f t="shared" si="104"/>
        <v>5622</v>
      </c>
      <c r="BL871" s="2"/>
      <c r="BM871" s="49">
        <v>1033</v>
      </c>
      <c r="BN871" s="53">
        <v>6708</v>
      </c>
      <c r="BO871" s="4" t="s">
        <v>12005</v>
      </c>
      <c r="BP871" s="2"/>
      <c r="BQ871" s="2"/>
      <c r="BR871" s="2"/>
      <c r="BS871" s="2"/>
      <c r="BT871" s="2"/>
      <c r="BU871" s="2"/>
      <c r="CD871" s="2"/>
      <c r="CE871" s="4"/>
      <c r="CF871" s="2">
        <v>6642</v>
      </c>
      <c r="CG871" s="2"/>
      <c r="CH871" s="2"/>
      <c r="CI871" s="2"/>
      <c r="CJ871" s="2"/>
      <c r="CK871" s="2"/>
      <c r="CL871" s="2"/>
      <c r="CM871" s="2"/>
      <c r="CN871" s="2"/>
      <c r="CO871" s="2"/>
      <c r="CP871" s="2"/>
      <c r="CQ871" s="2"/>
      <c r="CR871" s="2"/>
      <c r="CS871" s="2"/>
      <c r="CT871" s="2"/>
      <c r="CU871" s="2"/>
      <c r="CV871" s="2"/>
      <c r="CW871" s="2"/>
      <c r="CX871" s="4">
        <v>4</v>
      </c>
      <c r="CY871" s="45">
        <v>52</v>
      </c>
      <c r="CZ871" s="45"/>
      <c r="DA871" s="45"/>
      <c r="DB871" s="2"/>
      <c r="DC871" s="2"/>
      <c r="DD871" s="2"/>
      <c r="DE871" s="2"/>
      <c r="DF871" s="2"/>
      <c r="DG871" s="2"/>
      <c r="DH871" s="2"/>
      <c r="DI871" s="2"/>
      <c r="DJ871" s="2"/>
      <c r="DK871" s="2"/>
      <c r="DL871" s="2"/>
      <c r="DM871" s="2"/>
      <c r="DU871" s="50">
        <v>11080</v>
      </c>
      <c r="DV871" s="50"/>
      <c r="DW871" s="50">
        <v>554</v>
      </c>
      <c r="DX871" t="s">
        <v>12498</v>
      </c>
      <c r="DY871" s="84" t="s">
        <v>33520</v>
      </c>
      <c r="DZ871" s="4"/>
      <c r="EA871" s="4" t="s">
        <v>33510</v>
      </c>
    </row>
    <row r="872" spans="1:131">
      <c r="A872" s="62">
        <v>3503227</v>
      </c>
      <c r="B872" s="4" t="s">
        <v>5997</v>
      </c>
      <c r="C872" s="4"/>
      <c r="D872" s="4" t="s">
        <v>7947</v>
      </c>
      <c r="E872" s="4" t="s">
        <v>5764</v>
      </c>
      <c r="F872" s="4" t="s">
        <v>5763</v>
      </c>
      <c r="G872" s="4" t="s">
        <v>12746</v>
      </c>
      <c r="H872" s="4"/>
      <c r="I872" s="4" t="s">
        <v>7829</v>
      </c>
      <c r="J872" s="4" t="s">
        <v>17023</v>
      </c>
      <c r="K872" s="4" t="s">
        <v>8124</v>
      </c>
      <c r="L872" s="4" t="s">
        <v>8124</v>
      </c>
      <c r="M872" s="4"/>
      <c r="N872" s="4" t="s">
        <v>8273</v>
      </c>
      <c r="O872" s="4"/>
      <c r="P872" s="4" t="s">
        <v>12144</v>
      </c>
      <c r="Q872" s="4"/>
      <c r="R872" s="4" t="s">
        <v>12746</v>
      </c>
      <c r="S872" s="4"/>
      <c r="T872" s="2"/>
      <c r="V872" s="2"/>
      <c r="W872" s="2"/>
      <c r="X872" s="4"/>
      <c r="Y872" s="2">
        <v>250</v>
      </c>
      <c r="Z872" s="2">
        <v>40</v>
      </c>
      <c r="AA872" s="2">
        <v>1</v>
      </c>
      <c r="AB872" s="22">
        <v>5</v>
      </c>
      <c r="AC872" s="2">
        <v>2</v>
      </c>
      <c r="AD872" s="2"/>
      <c r="AE872" s="2">
        <v>1</v>
      </c>
      <c r="AF872" s="2"/>
      <c r="AG872" s="2"/>
      <c r="AH872" s="2"/>
      <c r="AI872" s="2"/>
      <c r="AJ872" s="2"/>
      <c r="AK872" s="2"/>
      <c r="AL872" s="4">
        <f t="shared" si="100"/>
        <v>1</v>
      </c>
      <c r="AM872" s="2"/>
      <c r="AN872" s="2">
        <v>1780</v>
      </c>
      <c r="AO872" s="2"/>
      <c r="AP872" s="2"/>
      <c r="AQ872" s="4">
        <f>SUM(AM872:AP872)</f>
        <v>1780</v>
      </c>
      <c r="AR872" s="2">
        <v>5</v>
      </c>
      <c r="AS872" s="2">
        <v>5</v>
      </c>
      <c r="AT872" s="2">
        <v>5</v>
      </c>
      <c r="AU872" s="2">
        <v>5</v>
      </c>
      <c r="AV872" s="2">
        <v>5</v>
      </c>
      <c r="AW872" s="2">
        <v>5</v>
      </c>
      <c r="AX872" s="2">
        <v>5</v>
      </c>
      <c r="AY872" s="2">
        <v>6</v>
      </c>
      <c r="AZ872" s="2">
        <v>6</v>
      </c>
      <c r="BA872" s="2">
        <v>6</v>
      </c>
      <c r="BB872" s="2">
        <v>6</v>
      </c>
      <c r="BC872" s="2">
        <v>6</v>
      </c>
      <c r="BD872" s="4">
        <f>SUM(AR872:BC872)</f>
        <v>65</v>
      </c>
      <c r="BE872" s="2">
        <v>4853</v>
      </c>
      <c r="BF872">
        <f t="shared" si="101"/>
        <v>6633</v>
      </c>
      <c r="BG872" s="2">
        <v>4938</v>
      </c>
      <c r="BH872" s="2">
        <v>6086</v>
      </c>
      <c r="BI872" s="2"/>
      <c r="BK872" s="4">
        <f>SUM(BH872:BJ872)</f>
        <v>6086</v>
      </c>
      <c r="BL872" s="2"/>
      <c r="BM872" s="49">
        <v>570</v>
      </c>
      <c r="BN872" s="53">
        <v>26800</v>
      </c>
      <c r="BO872" s="4" t="s">
        <v>12448</v>
      </c>
      <c r="BP872" s="2"/>
      <c r="BQ872" s="2"/>
      <c r="BR872" s="4"/>
      <c r="BS872" s="2"/>
      <c r="BT872" s="2"/>
      <c r="BU872" s="2"/>
      <c r="CD872" s="4"/>
      <c r="CE872" s="4"/>
      <c r="CF872" s="2">
        <v>26000</v>
      </c>
      <c r="CG872" s="2"/>
      <c r="CH872" s="2"/>
      <c r="CI872" s="2"/>
      <c r="CJ872" s="2"/>
      <c r="CK872" s="2"/>
      <c r="CL872" s="2"/>
      <c r="CM872" s="2"/>
      <c r="CN872" s="2"/>
      <c r="CO872" s="2"/>
      <c r="CP872" s="2"/>
      <c r="CQ872" s="2"/>
      <c r="CR872" s="2"/>
      <c r="CS872" s="2"/>
      <c r="CT872" s="2"/>
      <c r="CU872" s="2"/>
      <c r="CV872" s="2"/>
      <c r="CW872" s="2"/>
      <c r="CX872" s="4"/>
      <c r="CZ872" s="38">
        <v>0</v>
      </c>
      <c r="DA872" s="38">
        <v>0</v>
      </c>
      <c r="DB872" s="2"/>
      <c r="DC872" s="2"/>
      <c r="DD872" s="2"/>
      <c r="DE872" s="2"/>
      <c r="DF872" s="2"/>
      <c r="DG872" s="2"/>
      <c r="DH872" s="2"/>
      <c r="DI872" s="2"/>
      <c r="DJ872" s="2"/>
      <c r="DK872" s="2"/>
      <c r="DL872" s="2"/>
      <c r="DM872" s="2"/>
      <c r="DW872" s="50">
        <v>0</v>
      </c>
      <c r="DX872" t="s">
        <v>12498</v>
      </c>
      <c r="DY872" s="4" t="s">
        <v>33511</v>
      </c>
      <c r="DZ872" s="4" t="s">
        <v>33512</v>
      </c>
      <c r="EA872" s="4"/>
    </row>
    <row r="873" spans="1:131">
      <c r="A873" s="62">
        <v>3503214</v>
      </c>
      <c r="B873" s="2" t="s">
        <v>5690</v>
      </c>
      <c r="C873" s="4">
        <v>1</v>
      </c>
      <c r="D873" s="2" t="s">
        <v>5234</v>
      </c>
      <c r="E873" s="2" t="s">
        <v>5236</v>
      </c>
      <c r="G873" t="s">
        <v>12144</v>
      </c>
      <c r="H873" s="2"/>
      <c r="I873" s="4" t="s">
        <v>5235</v>
      </c>
      <c r="J873" s="4" t="s">
        <v>17023</v>
      </c>
      <c r="K873" s="2" t="s">
        <v>7701</v>
      </c>
      <c r="L873" s="2" t="s">
        <v>7701</v>
      </c>
      <c r="N873" s="2" t="s">
        <v>8273</v>
      </c>
      <c r="O873" s="4"/>
      <c r="P873" s="4" t="s">
        <v>12144</v>
      </c>
      <c r="Q873" s="2"/>
      <c r="R873" s="2" t="s">
        <v>12746</v>
      </c>
      <c r="Y873">
        <v>300</v>
      </c>
      <c r="Z873">
        <v>48</v>
      </c>
      <c r="AA873">
        <v>1</v>
      </c>
      <c r="AB873" s="23">
        <v>5.5</v>
      </c>
      <c r="AD873">
        <v>3</v>
      </c>
      <c r="AG873">
        <v>1</v>
      </c>
      <c r="AK873">
        <v>1</v>
      </c>
      <c r="AL873" s="4">
        <f t="shared" si="100"/>
        <v>4</v>
      </c>
      <c r="AM873">
        <v>10037</v>
      </c>
      <c r="AP873">
        <v>1225</v>
      </c>
      <c r="AQ873" s="4">
        <f>IF(B873="","",SUM(AM873:AP873))</f>
        <v>11262</v>
      </c>
      <c r="AR873">
        <v>5</v>
      </c>
      <c r="AS873">
        <v>5</v>
      </c>
      <c r="AT873">
        <v>5</v>
      </c>
      <c r="AU873">
        <v>5</v>
      </c>
      <c r="AV873">
        <v>5</v>
      </c>
      <c r="AW873">
        <v>5</v>
      </c>
      <c r="AX873">
        <v>6</v>
      </c>
      <c r="AY873">
        <v>6</v>
      </c>
      <c r="AZ873">
        <v>6</v>
      </c>
      <c r="BA873">
        <v>6</v>
      </c>
      <c r="BB873">
        <v>6</v>
      </c>
      <c r="BC873">
        <v>6</v>
      </c>
      <c r="BD873" s="4">
        <f>IF(B873="","",SUM(AR873:BC873))</f>
        <v>66</v>
      </c>
      <c r="BE873" s="2">
        <v>7418</v>
      </c>
      <c r="BF873">
        <f t="shared" si="101"/>
        <v>18680</v>
      </c>
      <c r="BG873" s="2">
        <v>6950</v>
      </c>
      <c r="BH873" s="2">
        <v>6817</v>
      </c>
      <c r="BJ873" s="50">
        <v>113.93</v>
      </c>
      <c r="BK873" s="4">
        <f>IF(B873="","",SUM(BH873:BJ873))</f>
        <v>6930.93</v>
      </c>
      <c r="BL873" s="2"/>
      <c r="BM873" s="49">
        <v>1040</v>
      </c>
      <c r="BN873" s="49">
        <v>40352</v>
      </c>
      <c r="BO873" t="s">
        <v>5237</v>
      </c>
      <c r="CE873" s="4"/>
      <c r="CF873" s="2"/>
      <c r="CG873" s="2"/>
      <c r="CX873" s="2">
        <v>3</v>
      </c>
      <c r="CY873" s="45">
        <v>10.5</v>
      </c>
      <c r="CZ873" s="45"/>
      <c r="DA873" s="45"/>
      <c r="DB873">
        <v>36</v>
      </c>
      <c r="DC873">
        <v>245.52</v>
      </c>
      <c r="DD873" s="2" t="s">
        <v>11986</v>
      </c>
      <c r="DE873" t="s">
        <v>12444</v>
      </c>
      <c r="DM873" s="2"/>
      <c r="DU873" s="50">
        <v>1167</v>
      </c>
      <c r="DV873" s="50"/>
      <c r="DW873" s="50">
        <v>113.93</v>
      </c>
      <c r="DX873" t="s">
        <v>12498</v>
      </c>
      <c r="DY873" s="4" t="s">
        <v>33513</v>
      </c>
      <c r="DZ873" s="4"/>
      <c r="EA873" s="4"/>
    </row>
    <row r="874" spans="1:131">
      <c r="A874" s="62">
        <v>3503229</v>
      </c>
      <c r="B874" s="4" t="s">
        <v>5182</v>
      </c>
      <c r="C874" s="4">
        <v>1</v>
      </c>
      <c r="D874" s="4" t="s">
        <v>5884</v>
      </c>
      <c r="E874" s="4" t="s">
        <v>5537</v>
      </c>
      <c r="F874" s="4" t="s">
        <v>5172</v>
      </c>
      <c r="G874" s="4" t="s">
        <v>12144</v>
      </c>
      <c r="H874" s="4"/>
      <c r="I874" s="4" t="s">
        <v>5537</v>
      </c>
      <c r="J874" s="4" t="s">
        <v>17023</v>
      </c>
      <c r="K874" s="4" t="s">
        <v>8124</v>
      </c>
      <c r="L874" s="4" t="s">
        <v>8124</v>
      </c>
      <c r="M874" s="4"/>
      <c r="N874" s="4" t="s">
        <v>8273</v>
      </c>
      <c r="O874" s="4"/>
      <c r="P874" s="4" t="s">
        <v>12144</v>
      </c>
      <c r="Q874" s="4"/>
      <c r="R874" s="6"/>
      <c r="S874" s="4"/>
      <c r="T874" s="4" t="s">
        <v>12746</v>
      </c>
      <c r="V874" s="2"/>
      <c r="W874" s="2"/>
      <c r="X874" s="4"/>
      <c r="Y874" s="2">
        <v>133</v>
      </c>
      <c r="Z874" s="2">
        <v>40</v>
      </c>
      <c r="AA874" s="2">
        <v>1</v>
      </c>
      <c r="AB874" s="22">
        <v>5.5</v>
      </c>
      <c r="AC874" s="2"/>
      <c r="AD874" s="2"/>
      <c r="AE874" s="2"/>
      <c r="AF874" s="2"/>
      <c r="AG874" s="2">
        <v>1</v>
      </c>
      <c r="AH874" s="2">
        <v>1</v>
      </c>
      <c r="AI874" s="2">
        <v>3</v>
      </c>
      <c r="AJ874" s="2">
        <v>1</v>
      </c>
      <c r="AK874" s="2">
        <v>1</v>
      </c>
      <c r="AL874" s="4">
        <f t="shared" si="100"/>
        <v>1</v>
      </c>
      <c r="AM874" s="2"/>
      <c r="AN874" s="2"/>
      <c r="AO874" s="2"/>
      <c r="AP874" s="2">
        <v>1974</v>
      </c>
      <c r="AQ874" s="4">
        <f t="shared" ref="AQ874:AQ906" si="105">SUM(AM874:AP874)</f>
        <v>1974</v>
      </c>
      <c r="AR874" s="2">
        <v>4</v>
      </c>
      <c r="AS874" s="2">
        <v>4</v>
      </c>
      <c r="AT874" s="2">
        <v>4</v>
      </c>
      <c r="AU874" s="2">
        <v>4</v>
      </c>
      <c r="AV874" s="2">
        <v>4</v>
      </c>
      <c r="AW874" s="2">
        <v>4</v>
      </c>
      <c r="AX874" s="2">
        <v>4</v>
      </c>
      <c r="AY874" s="2">
        <v>3</v>
      </c>
      <c r="AZ874" s="2">
        <v>3</v>
      </c>
      <c r="BA874" s="2">
        <v>3</v>
      </c>
      <c r="BB874" s="2">
        <v>2</v>
      </c>
      <c r="BC874" s="2">
        <v>2</v>
      </c>
      <c r="BD874" s="4">
        <f t="shared" ref="BD874:BD906" si="106">SUM(AR874:BC874)</f>
        <v>41</v>
      </c>
      <c r="BE874" s="2">
        <v>3756</v>
      </c>
      <c r="BF874">
        <f t="shared" si="101"/>
        <v>5730</v>
      </c>
      <c r="BG874" s="2">
        <v>5910</v>
      </c>
      <c r="BH874" s="2">
        <v>3412</v>
      </c>
      <c r="BI874" s="2">
        <v>65</v>
      </c>
      <c r="BJ874" s="49">
        <v>345</v>
      </c>
      <c r="BK874" s="4">
        <f t="shared" ref="BK874:BK882" si="107">SUM(BH874:BJ874)</f>
        <v>3822</v>
      </c>
      <c r="BL874" s="2"/>
      <c r="BM874" s="49">
        <v>3000</v>
      </c>
      <c r="BN874" s="53">
        <v>14550</v>
      </c>
      <c r="BO874" s="4" t="s">
        <v>12005</v>
      </c>
      <c r="BP874" s="2"/>
      <c r="BQ874" s="2"/>
      <c r="BR874" s="4"/>
      <c r="BS874" s="2"/>
      <c r="BT874" s="2"/>
      <c r="BU874" s="2"/>
      <c r="CD874" s="4"/>
      <c r="CE874" s="4"/>
      <c r="CF874" s="2">
        <v>12410</v>
      </c>
      <c r="CG874" s="2"/>
      <c r="CH874" s="2"/>
      <c r="CI874" s="2"/>
      <c r="CJ874" s="2"/>
      <c r="CK874" s="2"/>
      <c r="CL874" s="2"/>
      <c r="CM874" s="2"/>
      <c r="CN874" s="2"/>
      <c r="CO874" s="2"/>
      <c r="CP874" s="2"/>
      <c r="CQ874" s="2"/>
      <c r="CR874" s="2"/>
      <c r="CS874" s="2"/>
      <c r="CT874" s="2"/>
      <c r="CU874" s="2"/>
      <c r="CV874" s="2"/>
      <c r="CW874" s="2"/>
      <c r="CX874" s="4">
        <v>2</v>
      </c>
      <c r="CY874" s="45">
        <v>17.5</v>
      </c>
      <c r="CZ874" s="38"/>
      <c r="DA874" s="45"/>
      <c r="DB874" s="2">
        <v>10</v>
      </c>
      <c r="DC874" s="2">
        <v>65</v>
      </c>
      <c r="DD874" s="2" t="s">
        <v>11986</v>
      </c>
      <c r="DE874" s="2" t="s">
        <v>12328</v>
      </c>
      <c r="DF874" s="2"/>
      <c r="DG874" s="2"/>
      <c r="DH874" s="2"/>
      <c r="DI874" s="2"/>
      <c r="DJ874" s="2"/>
      <c r="DK874" s="2"/>
      <c r="DL874" s="2"/>
      <c r="DM874" s="2"/>
      <c r="DU874" s="50">
        <v>62700</v>
      </c>
      <c r="DV874" s="50"/>
      <c r="DW874" s="50">
        <v>345</v>
      </c>
      <c r="DX874" t="s">
        <v>12498</v>
      </c>
      <c r="DY874" s="4" t="s">
        <v>33514</v>
      </c>
      <c r="DZ874" s="4"/>
      <c r="EA874" s="4"/>
    </row>
    <row r="875" spans="1:131">
      <c r="A875" s="62">
        <v>3503230</v>
      </c>
      <c r="B875" s="4" t="s">
        <v>5297</v>
      </c>
      <c r="C875" s="4">
        <v>1</v>
      </c>
      <c r="D875" s="4" t="s">
        <v>7954</v>
      </c>
      <c r="E875" s="59" t="s">
        <v>30077</v>
      </c>
      <c r="F875" s="4" t="s">
        <v>8289</v>
      </c>
      <c r="G875" s="4" t="s">
        <v>12144</v>
      </c>
      <c r="H875" s="4"/>
      <c r="I875" s="4" t="s">
        <v>5160</v>
      </c>
      <c r="J875" s="4" t="s">
        <v>17023</v>
      </c>
      <c r="K875" s="4" t="s">
        <v>8124</v>
      </c>
      <c r="L875" s="4" t="s">
        <v>8124</v>
      </c>
      <c r="M875" s="4"/>
      <c r="N875" s="4" t="s">
        <v>8273</v>
      </c>
      <c r="O875" s="4" t="s">
        <v>5160</v>
      </c>
      <c r="P875" s="4" t="s">
        <v>12144</v>
      </c>
      <c r="Q875" s="4"/>
      <c r="R875" s="4" t="s">
        <v>12746</v>
      </c>
      <c r="S875" s="4"/>
      <c r="T875" s="2"/>
      <c r="V875" s="2"/>
      <c r="W875" s="2"/>
      <c r="X875" s="4"/>
      <c r="Y875" s="2">
        <v>275</v>
      </c>
      <c r="Z875" s="2">
        <v>45</v>
      </c>
      <c r="AA875" s="2">
        <v>1</v>
      </c>
      <c r="AB875" s="22">
        <v>5.5</v>
      </c>
      <c r="AC875" s="2"/>
      <c r="AD875" s="2">
        <v>2</v>
      </c>
      <c r="AE875" s="2">
        <v>1</v>
      </c>
      <c r="AF875" s="2">
        <v>1</v>
      </c>
      <c r="AG875" s="2">
        <v>2</v>
      </c>
      <c r="AH875" s="2">
        <v>2</v>
      </c>
      <c r="AI875" s="2">
        <v>2</v>
      </c>
      <c r="AJ875" s="2">
        <v>2</v>
      </c>
      <c r="AK875" s="2">
        <v>2</v>
      </c>
      <c r="AL875" s="4">
        <f t="shared" si="100"/>
        <v>6</v>
      </c>
      <c r="AM875" s="2">
        <v>3100</v>
      </c>
      <c r="AN875" s="2">
        <v>1440</v>
      </c>
      <c r="AO875" s="2">
        <v>1475</v>
      </c>
      <c r="AP875" s="2">
        <v>2790</v>
      </c>
      <c r="AQ875" s="4">
        <f t="shared" si="105"/>
        <v>8805</v>
      </c>
      <c r="AR875" s="2">
        <v>12</v>
      </c>
      <c r="AS875" s="2">
        <v>14</v>
      </c>
      <c r="AT875" s="2">
        <v>18</v>
      </c>
      <c r="AU875" s="2">
        <v>21</v>
      </c>
      <c r="AV875" s="2">
        <v>20</v>
      </c>
      <c r="AW875" s="2">
        <v>20</v>
      </c>
      <c r="AX875" s="2">
        <v>22</v>
      </c>
      <c r="AY875" s="2">
        <v>34</v>
      </c>
      <c r="AZ875" s="2">
        <v>30</v>
      </c>
      <c r="BA875" s="2">
        <v>22</v>
      </c>
      <c r="BB875" s="2">
        <v>20</v>
      </c>
      <c r="BC875" s="2">
        <v>20</v>
      </c>
      <c r="BD875" s="4">
        <f t="shared" si="106"/>
        <v>253</v>
      </c>
      <c r="BE875" s="2">
        <v>15265</v>
      </c>
      <c r="BF875">
        <f t="shared" si="101"/>
        <v>24070</v>
      </c>
      <c r="BG875" s="2">
        <v>8846</v>
      </c>
      <c r="BH875" s="2">
        <v>31271</v>
      </c>
      <c r="BI875" s="2">
        <v>433</v>
      </c>
      <c r="BJ875" s="49">
        <v>1519</v>
      </c>
      <c r="BK875" s="4">
        <f t="shared" si="107"/>
        <v>33223</v>
      </c>
      <c r="BL875" s="2"/>
      <c r="BM875" s="49">
        <v>8056</v>
      </c>
      <c r="BN875" s="53">
        <v>44359</v>
      </c>
      <c r="BO875" s="4" t="s">
        <v>12005</v>
      </c>
      <c r="BP875" s="2">
        <v>400</v>
      </c>
      <c r="BQ875" s="2">
        <v>11040</v>
      </c>
      <c r="BR875" s="4" t="s">
        <v>12000</v>
      </c>
      <c r="BS875" s="4">
        <v>66</v>
      </c>
      <c r="BT875" s="4">
        <v>988</v>
      </c>
      <c r="BU875" s="4" t="s">
        <v>15521</v>
      </c>
      <c r="BV875" s="4">
        <v>35</v>
      </c>
      <c r="BW875" s="4">
        <v>1322</v>
      </c>
      <c r="BX875" s="4" t="s">
        <v>5161</v>
      </c>
      <c r="BZ875" s="4">
        <v>270</v>
      </c>
      <c r="CA875" s="4" t="s">
        <v>5890</v>
      </c>
      <c r="CD875" s="4"/>
      <c r="CE875" s="4"/>
      <c r="CF875" s="2">
        <v>35959</v>
      </c>
      <c r="CG875" s="2">
        <v>0</v>
      </c>
      <c r="CH875" s="2"/>
      <c r="CI875" s="2"/>
      <c r="CJ875" s="2">
        <v>0</v>
      </c>
      <c r="CK875" s="2"/>
      <c r="CL875" s="2"/>
      <c r="CM875" s="2">
        <v>0</v>
      </c>
      <c r="CN875" s="2"/>
      <c r="CO875" s="2"/>
      <c r="CP875" s="2">
        <v>0</v>
      </c>
      <c r="CQ875" s="2"/>
      <c r="CR875" s="2"/>
      <c r="CS875" s="2">
        <v>0</v>
      </c>
      <c r="CT875" s="2"/>
      <c r="CU875" s="2"/>
      <c r="CV875" s="2"/>
      <c r="CW875" s="2"/>
      <c r="CX875" s="4">
        <v>13</v>
      </c>
      <c r="CY875" s="45">
        <v>38</v>
      </c>
      <c r="CZ875" s="38"/>
      <c r="DA875" s="38"/>
      <c r="DB875" s="2">
        <v>146</v>
      </c>
      <c r="DC875" s="2">
        <v>394</v>
      </c>
      <c r="DD875" s="2" t="s">
        <v>11986</v>
      </c>
      <c r="DE875" s="2" t="s">
        <v>12328</v>
      </c>
      <c r="DF875" s="2">
        <v>17</v>
      </c>
      <c r="DG875" s="2">
        <v>39</v>
      </c>
      <c r="DH875" s="4" t="s">
        <v>12305</v>
      </c>
      <c r="DI875" s="2"/>
      <c r="DJ875" s="2"/>
      <c r="DK875" s="2"/>
      <c r="DL875" s="2"/>
      <c r="DM875" s="2"/>
      <c r="DU875" s="50">
        <v>27248</v>
      </c>
      <c r="DV875" s="50"/>
      <c r="DW875" s="50">
        <v>1519</v>
      </c>
      <c r="DX875" t="s">
        <v>12498</v>
      </c>
      <c r="DY875" s="4" t="s">
        <v>33323</v>
      </c>
      <c r="DZ875" s="4"/>
      <c r="EA875" s="4" t="s">
        <v>33324</v>
      </c>
    </row>
    <row r="876" spans="1:131">
      <c r="A876" s="62">
        <v>3503231</v>
      </c>
      <c r="B876" s="4" t="s">
        <v>5417</v>
      </c>
      <c r="C876" s="4"/>
      <c r="D876" s="4" t="s">
        <v>7615</v>
      </c>
      <c r="E876" s="4" t="s">
        <v>5418</v>
      </c>
      <c r="F876" s="4" t="s">
        <v>12926</v>
      </c>
      <c r="G876" s="4" t="s">
        <v>12746</v>
      </c>
      <c r="H876" s="4"/>
      <c r="I876" s="4" t="s">
        <v>5418</v>
      </c>
      <c r="J876" s="4" t="s">
        <v>17023</v>
      </c>
      <c r="K876" s="4" t="s">
        <v>7617</v>
      </c>
      <c r="L876" s="4" t="s">
        <v>7617</v>
      </c>
      <c r="M876" s="4"/>
      <c r="N876" s="4" t="s">
        <v>8273</v>
      </c>
      <c r="O876" s="4"/>
      <c r="P876" s="4" t="s">
        <v>12144</v>
      </c>
      <c r="Q876" s="4"/>
      <c r="R876" s="6"/>
      <c r="S876" s="4"/>
      <c r="T876" s="2"/>
      <c r="V876" s="2"/>
      <c r="W876" s="2"/>
      <c r="X876" s="4"/>
      <c r="Y876" s="2">
        <v>200</v>
      </c>
      <c r="Z876" s="2">
        <v>35</v>
      </c>
      <c r="AA876" s="2">
        <v>1</v>
      </c>
      <c r="AB876" s="22">
        <v>5</v>
      </c>
      <c r="AC876" s="2">
        <v>2</v>
      </c>
      <c r="AD876" s="2"/>
      <c r="AE876" s="2"/>
      <c r="AF876" s="2"/>
      <c r="AG876" s="2">
        <v>2</v>
      </c>
      <c r="AH876" s="2"/>
      <c r="AI876" s="2"/>
      <c r="AJ876" s="2"/>
      <c r="AK876" s="2">
        <v>2</v>
      </c>
      <c r="AL876" s="4">
        <f t="shared" si="100"/>
        <v>2</v>
      </c>
      <c r="AM876" s="2"/>
      <c r="AN876" s="2"/>
      <c r="AO876" s="2"/>
      <c r="AP876" s="2">
        <v>1300</v>
      </c>
      <c r="AQ876" s="4">
        <f t="shared" si="105"/>
        <v>1300</v>
      </c>
      <c r="AR876" s="2">
        <v>3</v>
      </c>
      <c r="AS876" s="2">
        <v>4</v>
      </c>
      <c r="AT876" s="2">
        <v>6</v>
      </c>
      <c r="AU876" s="2">
        <v>6</v>
      </c>
      <c r="AV876" s="2">
        <v>7</v>
      </c>
      <c r="AW876" s="2">
        <v>7</v>
      </c>
      <c r="AX876" s="2">
        <v>6</v>
      </c>
      <c r="AY876" s="2">
        <v>7</v>
      </c>
      <c r="AZ876" s="2">
        <v>7</v>
      </c>
      <c r="BA876" s="2">
        <v>6</v>
      </c>
      <c r="BB876" s="2">
        <v>5</v>
      </c>
      <c r="BC876" s="2">
        <v>5</v>
      </c>
      <c r="BD876" s="4">
        <f t="shared" si="106"/>
        <v>69</v>
      </c>
      <c r="BE876" s="2">
        <v>5036</v>
      </c>
      <c r="BF876">
        <f t="shared" si="101"/>
        <v>6336</v>
      </c>
      <c r="BG876" s="2">
        <v>3438</v>
      </c>
      <c r="BH876" s="2">
        <v>14000</v>
      </c>
      <c r="BI876" s="2">
        <v>360</v>
      </c>
      <c r="BK876" s="4">
        <f t="shared" si="107"/>
        <v>14360</v>
      </c>
      <c r="BL876" s="2"/>
      <c r="BM876" s="49">
        <v>5330</v>
      </c>
      <c r="BN876" s="53">
        <v>28770</v>
      </c>
      <c r="BO876" s="58" t="s">
        <v>12005</v>
      </c>
      <c r="BP876" s="2"/>
      <c r="BQ876" s="2"/>
      <c r="BR876" s="4"/>
      <c r="BS876" s="2"/>
      <c r="BT876" s="2"/>
      <c r="BU876" s="2"/>
      <c r="CD876" s="4"/>
      <c r="CE876" s="4"/>
      <c r="CF876" s="2">
        <v>28210</v>
      </c>
      <c r="CG876" s="2"/>
      <c r="CH876" s="2"/>
      <c r="CI876" s="2"/>
      <c r="CJ876" s="2"/>
      <c r="CK876" s="2"/>
      <c r="CL876" s="2"/>
      <c r="CM876" s="2"/>
      <c r="CN876" s="2"/>
      <c r="CO876" s="2"/>
      <c r="CP876" s="2"/>
      <c r="CQ876" s="2"/>
      <c r="CR876" s="2"/>
      <c r="CS876" s="2"/>
      <c r="CT876" s="2"/>
      <c r="CU876" s="2"/>
      <c r="CV876" s="2"/>
      <c r="CW876" s="2"/>
      <c r="CX876" s="4">
        <v>5</v>
      </c>
      <c r="CY876" s="45">
        <v>50</v>
      </c>
      <c r="CZ876" s="38"/>
      <c r="DA876" s="45"/>
      <c r="DB876" s="2"/>
      <c r="DC876" s="2"/>
      <c r="DD876" s="2"/>
      <c r="DE876" s="2"/>
      <c r="DF876" s="2"/>
      <c r="DG876" s="2"/>
      <c r="DH876" s="2"/>
      <c r="DI876" s="2"/>
      <c r="DJ876" s="2"/>
      <c r="DK876" s="2"/>
      <c r="DL876" s="2"/>
      <c r="DM876" s="2"/>
      <c r="DX876" t="s">
        <v>12498</v>
      </c>
      <c r="DY876" s="4" t="s">
        <v>33325</v>
      </c>
      <c r="DZ876" s="4"/>
      <c r="EA876" s="4"/>
    </row>
    <row r="877" spans="1:131">
      <c r="A877" s="62">
        <v>3503232</v>
      </c>
      <c r="B877" s="4" t="s">
        <v>4817</v>
      </c>
      <c r="C877" s="4">
        <v>1</v>
      </c>
      <c r="D877" s="4" t="s">
        <v>5419</v>
      </c>
      <c r="E877" s="59" t="s">
        <v>29899</v>
      </c>
      <c r="F877" s="4" t="s">
        <v>5420</v>
      </c>
      <c r="G877" s="4" t="s">
        <v>12144</v>
      </c>
      <c r="H877" s="4"/>
      <c r="I877" s="4" t="s">
        <v>5422</v>
      </c>
      <c r="J877" s="4" t="s">
        <v>17023</v>
      </c>
      <c r="K877" s="4" t="s">
        <v>5411</v>
      </c>
      <c r="L877" s="59" t="s">
        <v>29525</v>
      </c>
      <c r="M877" s="59"/>
      <c r="N877" s="4" t="s">
        <v>8273</v>
      </c>
      <c r="O877" s="4" t="s">
        <v>5422</v>
      </c>
      <c r="P877" s="4" t="s">
        <v>12746</v>
      </c>
      <c r="Q877" s="4" t="s">
        <v>29838</v>
      </c>
      <c r="R877" s="4" t="s">
        <v>12746</v>
      </c>
      <c r="S877" s="4"/>
      <c r="T877" s="2"/>
      <c r="V877" s="2"/>
      <c r="W877" s="2"/>
      <c r="X877" s="4"/>
      <c r="Y877" s="2">
        <v>287</v>
      </c>
      <c r="Z877" s="2">
        <v>40</v>
      </c>
      <c r="AA877" s="2">
        <v>1</v>
      </c>
      <c r="AB877" s="22">
        <v>6</v>
      </c>
      <c r="AC877" s="2"/>
      <c r="AD877" s="2">
        <v>2</v>
      </c>
      <c r="AE877" s="2">
        <v>1</v>
      </c>
      <c r="AF877" s="2"/>
      <c r="AG877" s="2">
        <v>1</v>
      </c>
      <c r="AH877" s="2"/>
      <c r="AI877" s="2"/>
      <c r="AJ877" s="2"/>
      <c r="AK877" s="2">
        <v>1</v>
      </c>
      <c r="AL877" s="4">
        <f t="shared" si="100"/>
        <v>4</v>
      </c>
      <c r="AM877" s="2">
        <v>3360</v>
      </c>
      <c r="AN877" s="2">
        <v>1680</v>
      </c>
      <c r="AO877" s="2"/>
      <c r="AP877" s="2">
        <v>720</v>
      </c>
      <c r="AQ877" s="4">
        <f t="shared" si="105"/>
        <v>5760</v>
      </c>
      <c r="AR877" s="2">
        <v>1</v>
      </c>
      <c r="AS877" s="2">
        <v>2</v>
      </c>
      <c r="AT877" s="2">
        <v>3</v>
      </c>
      <c r="AU877" s="2">
        <v>3</v>
      </c>
      <c r="AV877" s="2">
        <v>2</v>
      </c>
      <c r="AW877" s="2">
        <v>3</v>
      </c>
      <c r="AX877" s="2">
        <v>3</v>
      </c>
      <c r="AY877" s="2">
        <v>4</v>
      </c>
      <c r="AZ877" s="2">
        <v>4</v>
      </c>
      <c r="BA877" s="2">
        <v>5</v>
      </c>
      <c r="BB877" s="2">
        <v>6</v>
      </c>
      <c r="BC877" s="2">
        <v>6</v>
      </c>
      <c r="BD877" s="4">
        <f t="shared" si="106"/>
        <v>42</v>
      </c>
      <c r="BE877" s="2">
        <v>3374</v>
      </c>
      <c r="BF877">
        <f t="shared" si="101"/>
        <v>9134</v>
      </c>
      <c r="BG877" s="2">
        <v>2811</v>
      </c>
      <c r="BH877" s="2">
        <v>7217</v>
      </c>
      <c r="BI877" s="2">
        <v>133</v>
      </c>
      <c r="BJ877" s="49">
        <v>378</v>
      </c>
      <c r="BK877" s="4">
        <f t="shared" si="107"/>
        <v>7728</v>
      </c>
      <c r="BL877" s="2"/>
      <c r="BM877" s="49">
        <v>4656</v>
      </c>
      <c r="BN877" s="53">
        <v>23282</v>
      </c>
      <c r="BO877" s="4" t="s">
        <v>12005</v>
      </c>
      <c r="BP877" s="2"/>
      <c r="BQ877" s="2"/>
      <c r="BR877" s="4"/>
      <c r="BS877" s="2"/>
      <c r="BT877" s="2"/>
      <c r="BU877" s="2"/>
      <c r="CD877" s="4"/>
      <c r="CE877" s="4"/>
      <c r="CF877" s="2">
        <v>13105</v>
      </c>
      <c r="CG877" s="2"/>
      <c r="CH877" s="2"/>
      <c r="CI877" s="2"/>
      <c r="CJ877" s="2"/>
      <c r="CK877" s="2"/>
      <c r="CL877" s="2"/>
      <c r="CM877" s="2"/>
      <c r="CN877" s="2"/>
      <c r="CO877" s="2"/>
      <c r="CP877" s="2"/>
      <c r="CQ877" s="2"/>
      <c r="CR877" s="2"/>
      <c r="CS877" s="2"/>
      <c r="CT877" s="2"/>
      <c r="CU877" s="2"/>
      <c r="CV877" s="2"/>
      <c r="CW877" s="2"/>
      <c r="CX877" s="4">
        <v>6</v>
      </c>
      <c r="CY877" s="45">
        <v>38</v>
      </c>
      <c r="CZ877" s="38"/>
      <c r="DA877" s="45"/>
      <c r="DB877" s="2">
        <v>22.2</v>
      </c>
      <c r="DC877" s="2"/>
      <c r="DD877" s="2" t="s">
        <v>11986</v>
      </c>
      <c r="DE877" s="2" t="s">
        <v>12328</v>
      </c>
      <c r="DF877" s="2"/>
      <c r="DG877" s="2"/>
      <c r="DH877" s="2"/>
      <c r="DI877" s="2"/>
      <c r="DJ877" s="2"/>
      <c r="DK877" s="2"/>
      <c r="DL877" s="2"/>
      <c r="DM877" s="2"/>
      <c r="DU877" s="50">
        <v>7200</v>
      </c>
      <c r="DV877" s="50"/>
      <c r="DW877" s="54">
        <v>378</v>
      </c>
      <c r="DX877" t="s">
        <v>12498</v>
      </c>
      <c r="DY877" s="4" t="s">
        <v>33326</v>
      </c>
      <c r="DZ877" s="4" t="s">
        <v>33327</v>
      </c>
      <c r="EA877" s="4"/>
    </row>
    <row r="878" spans="1:131">
      <c r="A878" s="62">
        <v>3503233</v>
      </c>
      <c r="B878" s="4" t="s">
        <v>5300</v>
      </c>
      <c r="C878" s="4"/>
      <c r="D878" s="4" t="s">
        <v>5077</v>
      </c>
      <c r="E878" s="4" t="s">
        <v>5321</v>
      </c>
      <c r="F878" s="4" t="s">
        <v>5078</v>
      </c>
      <c r="G878" s="4" t="s">
        <v>12144</v>
      </c>
      <c r="H878" s="4"/>
      <c r="I878" s="4" t="s">
        <v>5322</v>
      </c>
      <c r="J878" s="4" t="s">
        <v>17023</v>
      </c>
      <c r="K878" s="4" t="s">
        <v>7877</v>
      </c>
      <c r="L878" s="4" t="s">
        <v>7877</v>
      </c>
      <c r="M878" s="4"/>
      <c r="N878" s="4" t="s">
        <v>7878</v>
      </c>
      <c r="O878" s="4" t="s">
        <v>12637</v>
      </c>
      <c r="P878" s="4" t="s">
        <v>12144</v>
      </c>
      <c r="Q878" s="4"/>
      <c r="R878" s="4" t="s">
        <v>12746</v>
      </c>
      <c r="S878" s="4"/>
      <c r="T878" s="2"/>
      <c r="V878" s="2"/>
      <c r="W878" s="2"/>
      <c r="X878" s="4"/>
      <c r="Y878" s="2">
        <v>300</v>
      </c>
      <c r="Z878" s="2">
        <v>40</v>
      </c>
      <c r="AA878" s="2">
        <v>1</v>
      </c>
      <c r="AB878" s="22">
        <v>5</v>
      </c>
      <c r="AC878" s="2"/>
      <c r="AD878" s="2"/>
      <c r="AE878" s="2"/>
      <c r="AF878" s="2"/>
      <c r="AG878" s="2">
        <v>1</v>
      </c>
      <c r="AH878" s="2"/>
      <c r="AI878" s="2"/>
      <c r="AJ878" s="2"/>
      <c r="AK878" s="2">
        <v>1</v>
      </c>
      <c r="AL878" s="4">
        <f t="shared" si="100"/>
        <v>1</v>
      </c>
      <c r="AM878" s="2"/>
      <c r="AN878" s="2"/>
      <c r="AO878" s="2"/>
      <c r="AP878" s="2">
        <v>786</v>
      </c>
      <c r="AQ878" s="4">
        <f t="shared" si="105"/>
        <v>786</v>
      </c>
      <c r="AR878" s="2">
        <v>3</v>
      </c>
      <c r="AS878" s="2">
        <v>3</v>
      </c>
      <c r="AT878" s="2">
        <v>3</v>
      </c>
      <c r="AU878" s="2">
        <v>3</v>
      </c>
      <c r="AV878" s="2">
        <v>3</v>
      </c>
      <c r="AW878" s="2">
        <v>3</v>
      </c>
      <c r="AX878" s="2">
        <v>3</v>
      </c>
      <c r="AY878" s="2">
        <v>3</v>
      </c>
      <c r="AZ878" s="2">
        <v>3</v>
      </c>
      <c r="BA878" s="2">
        <v>3</v>
      </c>
      <c r="BB878" s="2">
        <v>3</v>
      </c>
      <c r="BC878" s="2">
        <v>3</v>
      </c>
      <c r="BD878" s="4">
        <f t="shared" si="106"/>
        <v>36</v>
      </c>
      <c r="BE878" s="2">
        <v>3583</v>
      </c>
      <c r="BF878">
        <f t="shared" si="101"/>
        <v>4369</v>
      </c>
      <c r="BG878" s="2">
        <v>3894</v>
      </c>
      <c r="BH878" s="2">
        <v>3491</v>
      </c>
      <c r="BI878" s="2">
        <v>89</v>
      </c>
      <c r="BK878" s="4">
        <f t="shared" si="107"/>
        <v>3580</v>
      </c>
      <c r="BL878" s="2"/>
      <c r="BM878" s="49">
        <v>1315</v>
      </c>
      <c r="BN878" s="53">
        <v>7205</v>
      </c>
      <c r="BO878" s="4" t="s">
        <v>12001</v>
      </c>
      <c r="BP878" s="2">
        <v>58</v>
      </c>
      <c r="BQ878" s="2">
        <v>3000</v>
      </c>
      <c r="BR878" s="4" t="s">
        <v>12448</v>
      </c>
      <c r="BS878" s="2"/>
      <c r="BT878" s="2"/>
      <c r="BU878" s="2"/>
      <c r="CD878" s="4"/>
      <c r="CE878" s="4"/>
      <c r="CF878" s="2">
        <v>12560.34</v>
      </c>
      <c r="CG878" s="2"/>
      <c r="CH878" s="2"/>
      <c r="CI878" s="2"/>
      <c r="CJ878" s="2"/>
      <c r="CK878" s="2"/>
      <c r="CL878" s="2"/>
      <c r="CM878" s="2"/>
      <c r="CN878" s="2"/>
      <c r="CO878" s="2"/>
      <c r="CP878" s="2"/>
      <c r="CQ878" s="2"/>
      <c r="CR878" s="2"/>
      <c r="CS878" s="2"/>
      <c r="CT878" s="2"/>
      <c r="CU878" s="2"/>
      <c r="CV878" s="2"/>
      <c r="CW878" s="2"/>
      <c r="CX878" s="4"/>
      <c r="CZ878" s="38"/>
      <c r="DA878" s="45"/>
      <c r="DB878" s="2">
        <v>171</v>
      </c>
      <c r="DC878" s="2">
        <v>89.75</v>
      </c>
      <c r="DD878" s="4" t="s">
        <v>10769</v>
      </c>
      <c r="DE878" s="6" t="s">
        <v>5317</v>
      </c>
      <c r="DF878" s="2"/>
      <c r="DG878" s="2"/>
      <c r="DH878" s="2"/>
      <c r="DI878" s="2"/>
      <c r="DJ878" s="2"/>
      <c r="DK878" s="2"/>
      <c r="DL878" s="2"/>
      <c r="DM878" s="2"/>
      <c r="DX878" t="s">
        <v>12498</v>
      </c>
      <c r="DY878" s="4" t="s">
        <v>33419</v>
      </c>
      <c r="DZ878" s="4"/>
      <c r="EA878" s="4"/>
    </row>
    <row r="879" spans="1:131">
      <c r="A879" s="62">
        <v>3503234</v>
      </c>
      <c r="B879" s="4" t="s">
        <v>5195</v>
      </c>
      <c r="C879" s="4"/>
      <c r="D879" s="4" t="s">
        <v>5196</v>
      </c>
      <c r="E879" s="4" t="s">
        <v>5197</v>
      </c>
      <c r="F879" s="4"/>
      <c r="G879" s="4" t="s">
        <v>12746</v>
      </c>
      <c r="H879" s="4"/>
      <c r="I879" s="4"/>
      <c r="J879" s="4" t="s">
        <v>17023</v>
      </c>
      <c r="K879" s="4" t="s">
        <v>5568</v>
      </c>
      <c r="L879" s="4" t="s">
        <v>7545</v>
      </c>
      <c r="M879" s="4"/>
      <c r="N879" s="4" t="s">
        <v>12186</v>
      </c>
      <c r="O879" s="4"/>
      <c r="P879" s="4" t="s">
        <v>12746</v>
      </c>
      <c r="Q879" s="4"/>
      <c r="R879" s="6"/>
      <c r="S879" s="4"/>
      <c r="T879" s="2"/>
      <c r="V879" s="2"/>
      <c r="W879" s="2"/>
      <c r="X879" s="4"/>
      <c r="Y879" s="2">
        <v>101</v>
      </c>
      <c r="Z879" s="2">
        <v>22</v>
      </c>
      <c r="AA879" s="2">
        <v>1</v>
      </c>
      <c r="AB879" s="22">
        <v>5.5</v>
      </c>
      <c r="AC879" s="2">
        <v>3</v>
      </c>
      <c r="AD879" s="2"/>
      <c r="AE879" s="2"/>
      <c r="AF879" s="2"/>
      <c r="AG879" s="2"/>
      <c r="AH879" s="2"/>
      <c r="AI879" s="2"/>
      <c r="AJ879" s="2"/>
      <c r="AK879" s="2"/>
      <c r="AL879" s="4">
        <f t="shared" si="100"/>
        <v>0</v>
      </c>
      <c r="AM879" s="2"/>
      <c r="AN879" s="2"/>
      <c r="AO879" s="2"/>
      <c r="AP879" s="2"/>
      <c r="AQ879" s="4">
        <f t="shared" si="105"/>
        <v>0</v>
      </c>
      <c r="AR879" s="2">
        <v>2</v>
      </c>
      <c r="AS879" s="2">
        <v>2</v>
      </c>
      <c r="AT879" s="2">
        <v>2</v>
      </c>
      <c r="AU879" s="2">
        <v>2</v>
      </c>
      <c r="AV879" s="2">
        <v>2</v>
      </c>
      <c r="AW879" s="2">
        <v>2</v>
      </c>
      <c r="AX879" s="2">
        <v>2</v>
      </c>
      <c r="AY879" s="2">
        <v>2</v>
      </c>
      <c r="AZ879" s="2">
        <v>2</v>
      </c>
      <c r="BA879" s="2">
        <v>2</v>
      </c>
      <c r="BB879" s="2">
        <v>2</v>
      </c>
      <c r="BC879" s="2">
        <v>2</v>
      </c>
      <c r="BD879" s="4">
        <f t="shared" si="106"/>
        <v>24</v>
      </c>
      <c r="BE879" s="2">
        <v>507</v>
      </c>
      <c r="BF879">
        <f t="shared" si="101"/>
        <v>507</v>
      </c>
      <c r="BG879" s="2">
        <v>172</v>
      </c>
      <c r="BH879" s="2">
        <v>4608</v>
      </c>
      <c r="BI879" s="2"/>
      <c r="BJ879" s="49">
        <v>152</v>
      </c>
      <c r="BK879" s="4">
        <f t="shared" si="107"/>
        <v>4760</v>
      </c>
      <c r="BL879" s="2"/>
      <c r="BM879" s="49">
        <v>1080</v>
      </c>
      <c r="BN879" s="53">
        <v>5760</v>
      </c>
      <c r="BO879" s="4" t="s">
        <v>12005</v>
      </c>
      <c r="BP879" s="2"/>
      <c r="BQ879" s="2"/>
      <c r="BR879" s="4"/>
      <c r="BS879" s="2"/>
      <c r="BT879" s="2"/>
      <c r="BU879" s="2"/>
      <c r="CD879" s="4"/>
      <c r="CE879" s="4"/>
      <c r="CF879" s="2"/>
      <c r="CG879" s="2"/>
      <c r="CH879" s="2"/>
      <c r="CI879" s="2"/>
      <c r="CJ879" s="2"/>
      <c r="CK879" s="2"/>
      <c r="CL879" s="2"/>
      <c r="CM879" s="2"/>
      <c r="CN879" s="2"/>
      <c r="CO879" s="2"/>
      <c r="CP879" s="2"/>
      <c r="CQ879" s="2"/>
      <c r="CR879" s="2"/>
      <c r="CS879" s="2"/>
      <c r="CT879" s="2"/>
      <c r="CU879" s="2"/>
      <c r="CV879" s="2"/>
      <c r="CW879" s="2"/>
      <c r="CX879" s="4"/>
      <c r="CZ879" s="38"/>
      <c r="DA879" s="45"/>
      <c r="DB879" s="2"/>
      <c r="DC879" s="2"/>
      <c r="DD879" s="2"/>
      <c r="DE879" s="2"/>
      <c r="DF879" s="2"/>
      <c r="DG879" s="2"/>
      <c r="DH879" s="2"/>
      <c r="DI879" s="2"/>
      <c r="DJ879" s="2"/>
      <c r="DK879" s="2"/>
      <c r="DL879" s="2"/>
      <c r="DM879" s="2"/>
      <c r="DX879" t="s">
        <v>12498</v>
      </c>
      <c r="DY879" s="84" t="s">
        <v>12636</v>
      </c>
      <c r="DZ879" s="4"/>
      <c r="EA879" s="4"/>
    </row>
    <row r="880" spans="1:131">
      <c r="A880" s="62">
        <v>3503235</v>
      </c>
      <c r="B880" s="4" t="s">
        <v>5198</v>
      </c>
      <c r="C880" s="4"/>
      <c r="D880" s="4" t="s">
        <v>7596</v>
      </c>
      <c r="E880" s="4" t="s">
        <v>5331</v>
      </c>
      <c r="F880" s="4" t="s">
        <v>13143</v>
      </c>
      <c r="G880" s="4" t="s">
        <v>12144</v>
      </c>
      <c r="H880" s="4" t="s">
        <v>12144</v>
      </c>
      <c r="I880" s="4" t="s">
        <v>5683</v>
      </c>
      <c r="J880" s="4" t="s">
        <v>17023</v>
      </c>
      <c r="K880" s="4" t="s">
        <v>7482</v>
      </c>
      <c r="L880" s="4" t="s">
        <v>7482</v>
      </c>
      <c r="M880" s="4"/>
      <c r="N880" s="4" t="s">
        <v>7819</v>
      </c>
      <c r="O880" s="4" t="s">
        <v>12637</v>
      </c>
      <c r="P880" s="4" t="s">
        <v>12144</v>
      </c>
      <c r="Q880" s="4"/>
      <c r="R880" s="4" t="s">
        <v>12746</v>
      </c>
      <c r="S880" s="4"/>
      <c r="T880" s="2"/>
      <c r="V880" s="2"/>
      <c r="W880" s="2"/>
      <c r="X880" s="4"/>
      <c r="Y880" s="2">
        <v>200</v>
      </c>
      <c r="Z880" s="2">
        <v>40</v>
      </c>
      <c r="AA880" s="2">
        <v>1</v>
      </c>
      <c r="AB880" s="22">
        <v>5</v>
      </c>
      <c r="AC880" s="2"/>
      <c r="AD880" s="2">
        <v>1</v>
      </c>
      <c r="AE880" s="2"/>
      <c r="AF880" s="2"/>
      <c r="AG880" s="2">
        <v>1</v>
      </c>
      <c r="AH880" s="2"/>
      <c r="AI880" s="2"/>
      <c r="AJ880" s="2"/>
      <c r="AK880" s="2">
        <v>1</v>
      </c>
      <c r="AL880" s="4">
        <f t="shared" si="100"/>
        <v>2</v>
      </c>
      <c r="AM880" s="2">
        <v>3000</v>
      </c>
      <c r="AN880" s="2"/>
      <c r="AO880" s="2"/>
      <c r="AP880" s="2">
        <v>816</v>
      </c>
      <c r="AQ880" s="4">
        <f t="shared" si="105"/>
        <v>3816</v>
      </c>
      <c r="AR880" s="2">
        <v>6</v>
      </c>
      <c r="AS880" s="2">
        <v>11</v>
      </c>
      <c r="AT880" s="2">
        <v>12</v>
      </c>
      <c r="AU880" s="2">
        <v>25</v>
      </c>
      <c r="AV880" s="2">
        <v>16</v>
      </c>
      <c r="AW880" s="2">
        <v>14</v>
      </c>
      <c r="AX880" s="2">
        <v>12</v>
      </c>
      <c r="AY880" s="2">
        <v>10</v>
      </c>
      <c r="AZ880" s="2">
        <v>9</v>
      </c>
      <c r="BA880" s="2">
        <v>14</v>
      </c>
      <c r="BB880" s="2">
        <v>13</v>
      </c>
      <c r="BC880" s="2">
        <v>12</v>
      </c>
      <c r="BD880" s="4">
        <f t="shared" si="106"/>
        <v>154</v>
      </c>
      <c r="BE880" s="2">
        <v>12772</v>
      </c>
      <c r="BF880">
        <f t="shared" si="101"/>
        <v>16588</v>
      </c>
      <c r="BG880" s="2"/>
      <c r="BH880" s="2">
        <v>10980</v>
      </c>
      <c r="BI880" s="2">
        <v>897</v>
      </c>
      <c r="BJ880" s="49">
        <v>1303</v>
      </c>
      <c r="BK880" s="4">
        <f t="shared" si="107"/>
        <v>13180</v>
      </c>
      <c r="BL880" s="2"/>
      <c r="BM880" s="49">
        <v>8230</v>
      </c>
      <c r="BN880" s="53">
        <v>44441</v>
      </c>
      <c r="BO880" s="4" t="s">
        <v>12005</v>
      </c>
      <c r="BP880" s="2"/>
      <c r="BQ880" s="2"/>
      <c r="BR880" s="4"/>
      <c r="BS880" s="2"/>
      <c r="BT880" s="2"/>
      <c r="BU880" s="2"/>
      <c r="CD880" s="4"/>
      <c r="CE880" s="4"/>
      <c r="CF880" s="4"/>
      <c r="CG880" s="2"/>
      <c r="CH880" s="2"/>
      <c r="CI880" s="2"/>
      <c r="CJ880" s="2"/>
      <c r="CK880" s="2"/>
      <c r="CL880" s="2"/>
      <c r="CM880" s="2"/>
      <c r="CN880" s="2"/>
      <c r="CO880" s="2"/>
      <c r="CP880" s="2"/>
      <c r="CQ880" s="2"/>
      <c r="CR880" s="2"/>
      <c r="CS880" s="2"/>
      <c r="CT880" s="2"/>
      <c r="CU880" s="2"/>
      <c r="CV880" s="2"/>
      <c r="CW880" s="2"/>
      <c r="CX880" s="4">
        <v>12</v>
      </c>
      <c r="CY880" s="38">
        <v>90.3</v>
      </c>
      <c r="CZ880" s="38"/>
      <c r="DA880" s="45"/>
      <c r="DB880" s="2"/>
      <c r="DC880" s="2"/>
      <c r="DD880" s="2"/>
      <c r="DE880" s="2"/>
      <c r="DF880" s="2"/>
      <c r="DG880" s="2"/>
      <c r="DH880" s="2"/>
      <c r="DI880" s="2"/>
      <c r="DJ880" s="2"/>
      <c r="DK880" s="2"/>
      <c r="DL880" s="2"/>
      <c r="DM880" s="2"/>
      <c r="DX880" t="s">
        <v>12498</v>
      </c>
      <c r="DY880" s="84" t="s">
        <v>33420</v>
      </c>
      <c r="DZ880" s="4"/>
      <c r="EA880" s="4" t="s">
        <v>33421</v>
      </c>
    </row>
    <row r="881" spans="1:131">
      <c r="A881" s="62">
        <v>3503236</v>
      </c>
      <c r="B881" s="4" t="s">
        <v>5443</v>
      </c>
      <c r="C881" s="4">
        <v>1</v>
      </c>
      <c r="D881" s="4" t="s">
        <v>7365</v>
      </c>
      <c r="E881" s="4" t="s">
        <v>7603</v>
      </c>
      <c r="F881" s="4" t="s">
        <v>5447</v>
      </c>
      <c r="G881" s="4" t="s">
        <v>12746</v>
      </c>
      <c r="H881" s="4"/>
      <c r="I881" s="4" t="s">
        <v>4856</v>
      </c>
      <c r="J881" s="4" t="s">
        <v>17023</v>
      </c>
      <c r="K881" s="4" t="s">
        <v>7482</v>
      </c>
      <c r="L881" s="4" t="s">
        <v>7482</v>
      </c>
      <c r="M881" s="4"/>
      <c r="N881" s="4" t="s">
        <v>7819</v>
      </c>
      <c r="O881" s="4"/>
      <c r="P881" s="4" t="s">
        <v>12746</v>
      </c>
      <c r="Q881" s="4"/>
      <c r="R881" s="4" t="s">
        <v>12746</v>
      </c>
      <c r="S881" s="4"/>
      <c r="T881" s="2"/>
      <c r="V881" s="2" t="s">
        <v>12144</v>
      </c>
      <c r="W881" s="2"/>
      <c r="X881" s="4" t="s">
        <v>4965</v>
      </c>
      <c r="Y881" s="2">
        <v>307</v>
      </c>
      <c r="Z881" s="2">
        <v>53</v>
      </c>
      <c r="AA881" s="2">
        <v>1</v>
      </c>
      <c r="AB881" s="22">
        <v>5.5</v>
      </c>
      <c r="AC881" s="2">
        <v>1</v>
      </c>
      <c r="AD881" s="2"/>
      <c r="AE881" s="2"/>
      <c r="AF881" s="2"/>
      <c r="AG881" s="2"/>
      <c r="AH881" s="2"/>
      <c r="AI881" s="2"/>
      <c r="AJ881" s="2"/>
      <c r="AK881" s="2"/>
      <c r="AL881" s="4">
        <f t="shared" si="100"/>
        <v>0</v>
      </c>
      <c r="AM881" s="2"/>
      <c r="AN881" s="2"/>
      <c r="AO881" s="2"/>
      <c r="AP881" s="2"/>
      <c r="AQ881" s="4">
        <f t="shared" si="105"/>
        <v>0</v>
      </c>
      <c r="AR881" s="2">
        <v>4</v>
      </c>
      <c r="AS881" s="2">
        <v>4</v>
      </c>
      <c r="AT881" s="2">
        <v>4</v>
      </c>
      <c r="AU881" s="2">
        <v>4</v>
      </c>
      <c r="AV881" s="2">
        <v>4</v>
      </c>
      <c r="AW881" s="2">
        <v>4</v>
      </c>
      <c r="AX881" s="2">
        <v>4</v>
      </c>
      <c r="AY881" s="2">
        <v>4</v>
      </c>
      <c r="AZ881" s="2">
        <v>4</v>
      </c>
      <c r="BA881" s="2">
        <v>4</v>
      </c>
      <c r="BB881" s="2">
        <v>4</v>
      </c>
      <c r="BC881" s="2">
        <v>4</v>
      </c>
      <c r="BD881" s="4">
        <f t="shared" si="106"/>
        <v>48</v>
      </c>
      <c r="BE881" s="2">
        <v>3434</v>
      </c>
      <c r="BF881">
        <f t="shared" si="101"/>
        <v>3434</v>
      </c>
      <c r="BG881" s="2">
        <v>2322</v>
      </c>
      <c r="BH881" s="2">
        <v>3487</v>
      </c>
      <c r="BI881" s="2"/>
      <c r="BJ881" s="49">
        <v>35</v>
      </c>
      <c r="BK881" s="4">
        <f t="shared" si="107"/>
        <v>3522</v>
      </c>
      <c r="BL881" s="2"/>
      <c r="BM881" s="49">
        <v>514</v>
      </c>
      <c r="BN881" s="53">
        <v>12621</v>
      </c>
      <c r="BO881" s="4" t="s">
        <v>12448</v>
      </c>
      <c r="BP881" s="2"/>
      <c r="BQ881" s="2"/>
      <c r="BR881" s="4"/>
      <c r="BS881" s="2"/>
      <c r="BT881" s="2"/>
      <c r="BU881" s="2"/>
      <c r="CD881" s="4"/>
      <c r="CE881" s="4"/>
      <c r="CF881" s="4">
        <v>13917</v>
      </c>
      <c r="CG881" s="2"/>
      <c r="CH881" s="2"/>
      <c r="CI881" s="2"/>
      <c r="CJ881" s="2"/>
      <c r="CK881" s="2"/>
      <c r="CL881" s="2"/>
      <c r="CM881" s="2"/>
      <c r="CN881" s="2"/>
      <c r="CO881" s="2"/>
      <c r="CP881" s="2"/>
      <c r="CQ881" s="2"/>
      <c r="CR881" s="2"/>
      <c r="CS881" s="2"/>
      <c r="CT881" s="2"/>
      <c r="CU881" s="2"/>
      <c r="CV881" s="2"/>
      <c r="CW881" s="2"/>
      <c r="CX881" s="4"/>
      <c r="CZ881" s="38"/>
      <c r="DA881" s="45"/>
      <c r="DB881" s="2">
        <v>4</v>
      </c>
      <c r="DC881" s="2">
        <v>36</v>
      </c>
      <c r="DD881" s="4" t="s">
        <v>11905</v>
      </c>
      <c r="DE881" s="4" t="s">
        <v>12152</v>
      </c>
      <c r="DF881" s="2"/>
      <c r="DG881" s="2"/>
      <c r="DH881" s="2"/>
      <c r="DI881" s="2"/>
      <c r="DJ881" s="2"/>
      <c r="DK881" s="2"/>
      <c r="DL881" s="2"/>
      <c r="DM881" s="2"/>
      <c r="DU881" s="50">
        <v>332</v>
      </c>
      <c r="DV881" s="50"/>
      <c r="DW881" s="51">
        <v>35.200000000000003</v>
      </c>
      <c r="DX881" t="s">
        <v>12498</v>
      </c>
      <c r="DY881" s="4"/>
      <c r="DZ881" s="4"/>
      <c r="EA881" s="4"/>
    </row>
    <row r="882" spans="1:131">
      <c r="A882" s="62">
        <v>3503237</v>
      </c>
      <c r="B882" s="4" t="s">
        <v>5204</v>
      </c>
      <c r="C882" s="4">
        <v>3</v>
      </c>
      <c r="D882" s="4" t="s">
        <v>5206</v>
      </c>
      <c r="E882" s="4" t="s">
        <v>5201</v>
      </c>
      <c r="F882" s="4" t="s">
        <v>5459</v>
      </c>
      <c r="G882" s="4" t="s">
        <v>12144</v>
      </c>
      <c r="H882" s="4"/>
      <c r="I882" s="4" t="s">
        <v>5574</v>
      </c>
      <c r="J882" s="4" t="s">
        <v>17023</v>
      </c>
      <c r="K882" s="4" t="s">
        <v>4860</v>
      </c>
      <c r="L882" s="4" t="s">
        <v>4860</v>
      </c>
      <c r="M882" s="4"/>
      <c r="N882" s="4" t="s">
        <v>7819</v>
      </c>
      <c r="O882" s="4" t="s">
        <v>5574</v>
      </c>
      <c r="P882" s="4" t="s">
        <v>12746</v>
      </c>
      <c r="Q882" s="4"/>
      <c r="R882" s="4" t="s">
        <v>12746</v>
      </c>
      <c r="S882" s="4"/>
      <c r="T882" s="2"/>
      <c r="V882" s="2"/>
      <c r="W882" s="2"/>
      <c r="X882" s="4"/>
      <c r="Y882" s="2">
        <v>284</v>
      </c>
      <c r="Z882" s="2">
        <v>60</v>
      </c>
      <c r="AA882" s="2">
        <v>1</v>
      </c>
      <c r="AB882" s="22">
        <v>6</v>
      </c>
      <c r="AC882" s="2"/>
      <c r="AD882" s="2">
        <v>1</v>
      </c>
      <c r="AE882" s="2">
        <v>1</v>
      </c>
      <c r="AF882" s="2"/>
      <c r="AG882" s="2"/>
      <c r="AH882" s="2"/>
      <c r="AI882" s="2"/>
      <c r="AJ882" s="2"/>
      <c r="AK882" s="2"/>
      <c r="AL882" s="4">
        <f t="shared" si="100"/>
        <v>2</v>
      </c>
      <c r="AM882" s="2">
        <v>6600</v>
      </c>
      <c r="AN882" s="2">
        <v>910</v>
      </c>
      <c r="AO882" s="2"/>
      <c r="AP882" s="2"/>
      <c r="AQ882" s="4">
        <f t="shared" si="105"/>
        <v>7510</v>
      </c>
      <c r="AR882" s="2">
        <v>4</v>
      </c>
      <c r="AS882" s="2">
        <v>7</v>
      </c>
      <c r="AT882" s="2">
        <v>9</v>
      </c>
      <c r="AU882" s="2">
        <v>17</v>
      </c>
      <c r="AV882" s="2">
        <v>14</v>
      </c>
      <c r="AW882" s="2">
        <v>18</v>
      </c>
      <c r="AX882" s="2">
        <v>12</v>
      </c>
      <c r="AY882" s="2">
        <v>17</v>
      </c>
      <c r="AZ882" s="2">
        <v>17</v>
      </c>
      <c r="BA882" s="2">
        <v>11</v>
      </c>
      <c r="BB882" s="2">
        <v>9</v>
      </c>
      <c r="BC882" s="2">
        <v>10</v>
      </c>
      <c r="BD882" s="4">
        <f t="shared" si="106"/>
        <v>145</v>
      </c>
      <c r="BE882" s="2">
        <v>7665</v>
      </c>
      <c r="BF882">
        <f t="shared" si="101"/>
        <v>15175</v>
      </c>
      <c r="BG882" s="2">
        <v>6079</v>
      </c>
      <c r="BH882" s="2">
        <v>110727</v>
      </c>
      <c r="BI882" s="2">
        <v>553</v>
      </c>
      <c r="BJ882" s="49">
        <v>1050</v>
      </c>
      <c r="BK882" s="4">
        <f t="shared" si="107"/>
        <v>112330</v>
      </c>
      <c r="BL882" s="2"/>
      <c r="BM882" s="49">
        <v>19220</v>
      </c>
      <c r="BN882" s="53">
        <v>124422</v>
      </c>
      <c r="BO882" s="4" t="s">
        <v>15744</v>
      </c>
      <c r="BP882" s="2"/>
      <c r="BQ882" s="2"/>
      <c r="BR882" s="4"/>
      <c r="BS882" s="2"/>
      <c r="BT882" s="2"/>
      <c r="BU882" s="2"/>
      <c r="CD882" s="4"/>
      <c r="CE882" s="4"/>
      <c r="CF882" s="4">
        <v>86322</v>
      </c>
      <c r="CG882" s="2"/>
      <c r="CH882" s="2"/>
      <c r="CI882" s="2"/>
      <c r="CJ882" s="2"/>
      <c r="CK882" s="2"/>
      <c r="CL882" s="2"/>
      <c r="CM882" s="2"/>
      <c r="CN882" s="2"/>
      <c r="CO882" s="2"/>
      <c r="CP882" s="2"/>
      <c r="CQ882" s="2"/>
      <c r="CR882" s="2"/>
      <c r="CS882" s="2"/>
      <c r="CT882" s="2"/>
      <c r="CU882" s="2"/>
      <c r="CV882" s="2"/>
      <c r="CW882" s="2"/>
      <c r="CX882" s="4">
        <v>9</v>
      </c>
      <c r="CY882" s="45">
        <v>152.5</v>
      </c>
      <c r="CZ882" s="38"/>
      <c r="DA882" s="38"/>
      <c r="DB882" s="2">
        <v>2</v>
      </c>
      <c r="DC882" s="2">
        <v>16</v>
      </c>
      <c r="DD882" s="4" t="s">
        <v>11905</v>
      </c>
      <c r="DE882" s="4" t="s">
        <v>12152</v>
      </c>
      <c r="DF882" s="2">
        <v>86</v>
      </c>
      <c r="DG882" s="2">
        <v>537</v>
      </c>
      <c r="DH882" s="4" t="s">
        <v>11986</v>
      </c>
      <c r="DI882" s="4" t="s">
        <v>12328</v>
      </c>
      <c r="DJ882" s="2"/>
      <c r="DK882" s="2"/>
      <c r="DL882" s="2"/>
      <c r="DM882" s="2"/>
      <c r="DU882" s="50">
        <v>10416</v>
      </c>
      <c r="DV882" s="50"/>
      <c r="DW882" s="50">
        <v>1050</v>
      </c>
      <c r="DX882" t="s">
        <v>12498</v>
      </c>
      <c r="DY882" s="4" t="s">
        <v>33403</v>
      </c>
      <c r="DZ882" s="4"/>
      <c r="EA882" s="4"/>
    </row>
    <row r="883" spans="1:131">
      <c r="A883" s="62">
        <v>3503215</v>
      </c>
      <c r="B883" s="4" t="s">
        <v>5596</v>
      </c>
      <c r="C883" s="4">
        <v>1</v>
      </c>
      <c r="D883" s="6" t="s">
        <v>5597</v>
      </c>
      <c r="E883" s="2" t="s">
        <v>7942</v>
      </c>
      <c r="F883" s="2" t="s">
        <v>7704</v>
      </c>
      <c r="G883" s="2" t="s">
        <v>12746</v>
      </c>
      <c r="H883" s="2"/>
      <c r="I883" s="2" t="s">
        <v>7942</v>
      </c>
      <c r="J883" s="4" t="s">
        <v>17023</v>
      </c>
      <c r="K883" s="2" t="s">
        <v>7705</v>
      </c>
      <c r="L883" s="2" t="s">
        <v>7705</v>
      </c>
      <c r="N883" s="2" t="s">
        <v>8273</v>
      </c>
      <c r="O883" s="4" t="s">
        <v>7942</v>
      </c>
      <c r="P883" s="4" t="s">
        <v>12144</v>
      </c>
      <c r="Q883" s="2"/>
      <c r="R883" s="2" t="s">
        <v>12746</v>
      </c>
      <c r="S883" s="2"/>
      <c r="T883" s="2"/>
      <c r="V883" s="2"/>
      <c r="W883" s="2"/>
      <c r="X883" s="2" t="s">
        <v>14642</v>
      </c>
      <c r="Y883" s="2">
        <v>260</v>
      </c>
      <c r="Z883" s="2">
        <v>40</v>
      </c>
      <c r="AA883" s="2">
        <v>1</v>
      </c>
      <c r="AB883" s="22">
        <v>5</v>
      </c>
      <c r="AC883" s="2">
        <v>1</v>
      </c>
      <c r="AD883" s="2"/>
      <c r="AE883" s="2"/>
      <c r="AF883" s="2">
        <v>1</v>
      </c>
      <c r="AG883" s="2"/>
      <c r="AH883" s="2"/>
      <c r="AI883" s="2"/>
      <c r="AJ883" s="2"/>
      <c r="AK883" s="2"/>
      <c r="AL883" s="4">
        <f t="shared" si="100"/>
        <v>1</v>
      </c>
      <c r="AM883" s="2"/>
      <c r="AN883" s="2"/>
      <c r="AO883" s="2"/>
      <c r="AP883" s="2"/>
      <c r="AQ883" s="4">
        <f t="shared" si="105"/>
        <v>0</v>
      </c>
      <c r="AR883" s="2">
        <v>2</v>
      </c>
      <c r="AS883" s="2">
        <v>2</v>
      </c>
      <c r="AT883" s="2">
        <v>2</v>
      </c>
      <c r="AU883" s="2">
        <v>2</v>
      </c>
      <c r="AV883" s="2">
        <v>2</v>
      </c>
      <c r="AW883" s="2">
        <v>2</v>
      </c>
      <c r="AX883" s="2">
        <v>2</v>
      </c>
      <c r="AY883" s="2">
        <v>2</v>
      </c>
      <c r="AZ883" s="2">
        <v>2</v>
      </c>
      <c r="BA883" s="2">
        <v>2</v>
      </c>
      <c r="BB883" s="2">
        <v>2</v>
      </c>
      <c r="BC883" s="2">
        <v>2</v>
      </c>
      <c r="BD883" s="4">
        <f t="shared" si="106"/>
        <v>24</v>
      </c>
      <c r="BE883" s="2">
        <v>2232</v>
      </c>
      <c r="BF883">
        <f t="shared" si="101"/>
        <v>2232</v>
      </c>
      <c r="BG883" s="2">
        <v>2800</v>
      </c>
      <c r="BH883" s="2">
        <v>3459</v>
      </c>
      <c r="BI883" s="2">
        <v>237</v>
      </c>
      <c r="BJ883" s="49">
        <v>208</v>
      </c>
      <c r="BK883" s="4">
        <f>IF(B883="","",SUM(BH883:BJ883))</f>
        <v>3904</v>
      </c>
      <c r="BL883" s="2"/>
      <c r="BM883" s="49">
        <v>1500</v>
      </c>
      <c r="BN883" s="49">
        <v>8020</v>
      </c>
      <c r="BO883" s="2" t="s">
        <v>12005</v>
      </c>
      <c r="BP883" s="2">
        <v>10</v>
      </c>
      <c r="BQ883" s="2">
        <v>247</v>
      </c>
      <c r="BR883" s="2" t="s">
        <v>12448</v>
      </c>
      <c r="BS883" s="2"/>
      <c r="BT883" s="2"/>
      <c r="BU883" s="2"/>
      <c r="CD883" s="2"/>
      <c r="CE883" s="4"/>
      <c r="CF883" s="2">
        <v>8161</v>
      </c>
      <c r="CG883" s="2"/>
      <c r="CH883" s="2"/>
      <c r="CI883" s="2"/>
      <c r="CJ883" s="2"/>
      <c r="CK883" s="2"/>
      <c r="CL883" s="2"/>
      <c r="CM883" s="2"/>
      <c r="CN883" s="2"/>
      <c r="CO883" s="2"/>
      <c r="CP883" s="2"/>
      <c r="CQ883" s="2"/>
      <c r="CR883" s="2"/>
      <c r="CS883" s="2"/>
      <c r="CT883" s="2"/>
      <c r="CU883" s="2"/>
      <c r="CV883" s="2"/>
      <c r="CW883" s="2"/>
      <c r="CX883" s="2">
        <v>3</v>
      </c>
      <c r="CY883" s="45">
        <v>16</v>
      </c>
      <c r="CZ883" s="45"/>
      <c r="DA883" s="45"/>
      <c r="DB883" s="2">
        <v>117</v>
      </c>
      <c r="DC883" s="2">
        <v>237</v>
      </c>
      <c r="DD883" s="2" t="s">
        <v>11986</v>
      </c>
      <c r="DE883" s="2" t="s">
        <v>12328</v>
      </c>
      <c r="DF883" s="2"/>
      <c r="DG883" s="2"/>
      <c r="DH883" s="2"/>
      <c r="DI883" s="2"/>
      <c r="DJ883" s="2"/>
      <c r="DK883" s="2"/>
      <c r="DL883" s="2"/>
      <c r="DM883" s="2"/>
      <c r="DU883" s="50">
        <v>4100</v>
      </c>
      <c r="DV883" s="50"/>
      <c r="DW883" s="50">
        <v>208</v>
      </c>
      <c r="DX883" t="s">
        <v>12498</v>
      </c>
      <c r="DY883" s="4" t="s">
        <v>33515</v>
      </c>
      <c r="DZ883" s="4"/>
      <c r="EA883" s="4"/>
    </row>
    <row r="884" spans="1:131">
      <c r="A884" s="62">
        <v>3503238</v>
      </c>
      <c r="B884" s="4" t="s">
        <v>5342</v>
      </c>
      <c r="C884" s="4">
        <v>1</v>
      </c>
      <c r="D884" s="4" t="s">
        <v>5577</v>
      </c>
      <c r="E884" s="4" t="s">
        <v>4899</v>
      </c>
      <c r="F884" s="4" t="s">
        <v>5595</v>
      </c>
      <c r="G884" s="4" t="s">
        <v>12746</v>
      </c>
      <c r="H884" s="4"/>
      <c r="I884" s="4" t="s">
        <v>4899</v>
      </c>
      <c r="J884" s="4" t="s">
        <v>17023</v>
      </c>
      <c r="K884" s="4" t="s">
        <v>7869</v>
      </c>
      <c r="L884" s="4" t="s">
        <v>7869</v>
      </c>
      <c r="M884" s="4"/>
      <c r="N884" s="4" t="s">
        <v>7986</v>
      </c>
      <c r="O884" s="4"/>
      <c r="P884" s="4" t="s">
        <v>12144</v>
      </c>
      <c r="Q884" s="4"/>
      <c r="R884" s="4" t="s">
        <v>12746</v>
      </c>
      <c r="S884" s="4"/>
      <c r="T884" s="4"/>
      <c r="V884" s="2"/>
      <c r="W884" s="2"/>
      <c r="X884" s="4"/>
      <c r="Y884" s="2">
        <v>100</v>
      </c>
      <c r="Z884" s="2">
        <v>54</v>
      </c>
      <c r="AA884" s="2">
        <v>1</v>
      </c>
      <c r="AB884" s="22">
        <v>6</v>
      </c>
      <c r="AC884" s="2">
        <v>3</v>
      </c>
      <c r="AD884" s="2"/>
      <c r="AE884" s="2"/>
      <c r="AF884" s="2"/>
      <c r="AG884" s="2"/>
      <c r="AH884" s="2"/>
      <c r="AI884" s="2"/>
      <c r="AJ884" s="2"/>
      <c r="AK884" s="2"/>
      <c r="AL884" s="4">
        <f t="shared" si="100"/>
        <v>0</v>
      </c>
      <c r="AM884" s="2"/>
      <c r="AN884" s="2"/>
      <c r="AO884" s="2"/>
      <c r="AP884" s="2"/>
      <c r="AQ884" s="4">
        <f t="shared" si="105"/>
        <v>0</v>
      </c>
      <c r="AR884" s="2"/>
      <c r="AS884" s="2"/>
      <c r="AT884" s="2"/>
      <c r="AU884" s="2"/>
      <c r="AV884" s="2"/>
      <c r="AW884" s="2"/>
      <c r="AX884" s="2"/>
      <c r="AY884" s="2"/>
      <c r="AZ884" s="2">
        <v>3</v>
      </c>
      <c r="BA884" s="2">
        <v>3</v>
      </c>
      <c r="BB884" s="2">
        <v>3</v>
      </c>
      <c r="BC884" s="2">
        <v>3</v>
      </c>
      <c r="BD884" s="4">
        <f t="shared" si="106"/>
        <v>12</v>
      </c>
      <c r="BE884" s="2">
        <v>764</v>
      </c>
      <c r="BF884">
        <f t="shared" si="101"/>
        <v>764</v>
      </c>
      <c r="BG884" s="2">
        <v>764</v>
      </c>
      <c r="BH884" s="2">
        <v>2280</v>
      </c>
      <c r="BI884" s="2">
        <v>100</v>
      </c>
      <c r="BJ884" s="49">
        <v>120</v>
      </c>
      <c r="BK884" s="4">
        <f t="shared" ref="BK884:BK893" si="108">SUM(BH884:BJ884)</f>
        <v>2500</v>
      </c>
      <c r="BL884" s="2"/>
      <c r="BM884" s="49">
        <v>1200</v>
      </c>
      <c r="BN884" s="53">
        <v>2400</v>
      </c>
      <c r="BO884" s="4" t="s">
        <v>12005</v>
      </c>
      <c r="BP884" s="2">
        <v>25</v>
      </c>
      <c r="BQ884" s="2">
        <v>500</v>
      </c>
      <c r="BR884" s="4" t="s">
        <v>12000</v>
      </c>
      <c r="BS884" s="4">
        <v>480</v>
      </c>
      <c r="BT884" s="4">
        <v>3600</v>
      </c>
      <c r="BU884" s="4" t="s">
        <v>15837</v>
      </c>
      <c r="BV884" s="4">
        <v>2</v>
      </c>
      <c r="BW884" s="4">
        <v>200</v>
      </c>
      <c r="BX884" s="4" t="s">
        <v>13226</v>
      </c>
      <c r="CD884" s="4"/>
      <c r="CE884" s="4"/>
      <c r="CF884" s="4">
        <v>6000</v>
      </c>
      <c r="CG884" s="2"/>
      <c r="CH884" s="2"/>
      <c r="CI884" s="2"/>
      <c r="CJ884" s="2"/>
      <c r="CK884" s="2"/>
      <c r="CL884" s="2"/>
      <c r="CM884" s="2"/>
      <c r="CN884" s="2"/>
      <c r="CO884" s="2"/>
      <c r="CP884" s="2"/>
      <c r="CQ884" s="2"/>
      <c r="CR884" s="2"/>
      <c r="CS884" s="2"/>
      <c r="CT884" s="2"/>
      <c r="CU884" s="2"/>
      <c r="CV884" s="2"/>
      <c r="CW884" s="2"/>
      <c r="CX884" s="4">
        <v>5</v>
      </c>
      <c r="CY884" s="45">
        <v>22</v>
      </c>
      <c r="CZ884" s="38"/>
      <c r="DA884" s="45"/>
      <c r="DB884" s="2">
        <v>40</v>
      </c>
      <c r="DC884" s="2">
        <v>100</v>
      </c>
      <c r="DD884" s="4" t="s">
        <v>11986</v>
      </c>
      <c r="DE884" s="2" t="s">
        <v>12328</v>
      </c>
      <c r="DF884" s="2"/>
      <c r="DG884" s="2"/>
      <c r="DH884" s="2"/>
      <c r="DI884" s="2"/>
      <c r="DJ884" s="2"/>
      <c r="DK884" s="2"/>
      <c r="DL884" s="2"/>
      <c r="DM884" s="2"/>
      <c r="DU884" s="50">
        <v>8500</v>
      </c>
      <c r="DV884" s="50"/>
      <c r="DW884" s="50">
        <v>120</v>
      </c>
      <c r="DX884" t="s">
        <v>12498</v>
      </c>
      <c r="DY884" s="4" t="s">
        <v>33516</v>
      </c>
      <c r="DZ884" s="4"/>
      <c r="EA884" s="4" t="s">
        <v>33605</v>
      </c>
    </row>
    <row r="885" spans="1:131">
      <c r="A885" s="62">
        <v>3503239</v>
      </c>
      <c r="B885" s="4" t="s">
        <v>5125</v>
      </c>
      <c r="C885" s="4">
        <v>1</v>
      </c>
      <c r="D885" s="4" t="s">
        <v>5126</v>
      </c>
      <c r="E885" s="4" t="s">
        <v>7524</v>
      </c>
      <c r="F885" s="4" t="s">
        <v>5007</v>
      </c>
      <c r="G885" s="4" t="s">
        <v>12746</v>
      </c>
      <c r="H885" s="4"/>
      <c r="I885" s="4" t="s">
        <v>5466</v>
      </c>
      <c r="J885" s="4" t="s">
        <v>17023</v>
      </c>
      <c r="K885" s="4" t="s">
        <v>7873</v>
      </c>
      <c r="L885" s="4" t="s">
        <v>7873</v>
      </c>
      <c r="M885" s="4"/>
      <c r="N885" s="4" t="s">
        <v>7986</v>
      </c>
      <c r="O885" s="4" t="s">
        <v>13256</v>
      </c>
      <c r="P885" s="4" t="s">
        <v>12144</v>
      </c>
      <c r="Q885" s="4"/>
      <c r="R885" s="4" t="s">
        <v>12746</v>
      </c>
      <c r="S885" s="4" t="s">
        <v>5351</v>
      </c>
      <c r="T885" s="2"/>
      <c r="V885" s="2"/>
      <c r="W885" s="2"/>
      <c r="X885" s="4" t="s">
        <v>5825</v>
      </c>
      <c r="Y885" s="2">
        <v>150</v>
      </c>
      <c r="Z885" s="17" t="s">
        <v>5340</v>
      </c>
      <c r="AA885" s="2">
        <v>1</v>
      </c>
      <c r="AB885" s="22">
        <v>6</v>
      </c>
      <c r="AC885" s="2">
        <v>3</v>
      </c>
      <c r="AD885" s="2"/>
      <c r="AE885" s="2"/>
      <c r="AF885" s="2"/>
      <c r="AG885" s="2"/>
      <c r="AH885" s="2"/>
      <c r="AI885" s="2"/>
      <c r="AJ885" s="2"/>
      <c r="AK885" s="2"/>
      <c r="AL885" s="4">
        <f t="shared" si="100"/>
        <v>0</v>
      </c>
      <c r="AM885" s="2"/>
      <c r="AN885" s="2"/>
      <c r="AO885" s="2"/>
      <c r="AP885" s="2"/>
      <c r="AQ885" s="4">
        <f t="shared" si="105"/>
        <v>0</v>
      </c>
      <c r="AR885" s="2">
        <v>1</v>
      </c>
      <c r="AS885" s="2">
        <v>1</v>
      </c>
      <c r="AT885" s="2">
        <v>1</v>
      </c>
      <c r="AU885" s="2">
        <v>1</v>
      </c>
      <c r="AV885" s="2">
        <v>1</v>
      </c>
      <c r="AW885" s="2">
        <v>1</v>
      </c>
      <c r="AX885" s="2">
        <v>1</v>
      </c>
      <c r="AY885" s="2">
        <v>1</v>
      </c>
      <c r="AZ885" s="2">
        <v>1</v>
      </c>
      <c r="BA885" s="2">
        <v>1</v>
      </c>
      <c r="BB885" s="2">
        <v>1</v>
      </c>
      <c r="BC885" s="2">
        <v>1</v>
      </c>
      <c r="BD885" s="4">
        <f t="shared" si="106"/>
        <v>12</v>
      </c>
      <c r="BE885" s="2">
        <v>1560</v>
      </c>
      <c r="BF885">
        <f t="shared" si="101"/>
        <v>1560</v>
      </c>
      <c r="BG885" s="2">
        <v>2663</v>
      </c>
      <c r="BH885" s="2">
        <v>2325</v>
      </c>
      <c r="BI885" s="2">
        <v>54</v>
      </c>
      <c r="BJ885" s="49">
        <v>24</v>
      </c>
      <c r="BK885" s="4">
        <f t="shared" si="108"/>
        <v>2403</v>
      </c>
      <c r="BL885" s="2"/>
      <c r="BM885" s="49">
        <v>189</v>
      </c>
      <c r="BN885" s="53">
        <v>7560</v>
      </c>
      <c r="BO885" s="4" t="s">
        <v>12448</v>
      </c>
      <c r="BP885" s="2"/>
      <c r="BQ885" s="2"/>
      <c r="BR885" s="4"/>
      <c r="BS885" s="2"/>
      <c r="BT885" s="2"/>
      <c r="BU885" s="2"/>
      <c r="CD885" s="4"/>
      <c r="CE885" s="4"/>
      <c r="CF885" s="4">
        <v>7500</v>
      </c>
      <c r="CG885" s="2"/>
      <c r="CH885" s="2"/>
      <c r="CI885" s="2"/>
      <c r="CJ885" s="2"/>
      <c r="CK885" s="2"/>
      <c r="CL885" s="2"/>
      <c r="CM885" s="2"/>
      <c r="CN885" s="2"/>
      <c r="CO885" s="2"/>
      <c r="CP885" s="2"/>
      <c r="CQ885" s="2"/>
      <c r="CR885" s="2"/>
      <c r="CS885" s="2"/>
      <c r="CT885" s="2"/>
      <c r="CU885" s="2"/>
      <c r="CV885" s="2"/>
      <c r="CW885" s="2"/>
      <c r="CX885" s="4"/>
      <c r="CY885" s="38"/>
      <c r="CZ885" s="38"/>
      <c r="DA885" s="38"/>
      <c r="DB885" s="2">
        <v>15</v>
      </c>
      <c r="DC885" s="2">
        <v>54</v>
      </c>
      <c r="DD885" s="4" t="s">
        <v>11986</v>
      </c>
      <c r="DE885" s="2" t="s">
        <v>12328</v>
      </c>
      <c r="DF885" s="2"/>
      <c r="DG885" s="2"/>
      <c r="DH885" s="2"/>
      <c r="DI885" s="2"/>
      <c r="DJ885" s="2"/>
      <c r="DK885" s="2"/>
      <c r="DL885" s="2"/>
      <c r="DM885" s="2"/>
      <c r="DU885" s="50">
        <v>800</v>
      </c>
      <c r="DV885" s="50"/>
      <c r="DW885" s="50">
        <v>24</v>
      </c>
      <c r="DX885" t="s">
        <v>12498</v>
      </c>
      <c r="DY885" s="4"/>
      <c r="DZ885" s="4"/>
      <c r="EA885" s="4" t="s">
        <v>33606</v>
      </c>
    </row>
    <row r="886" spans="1:131">
      <c r="A886" s="62">
        <v>3503240</v>
      </c>
      <c r="B886" s="4" t="s">
        <v>5347</v>
      </c>
      <c r="C886" s="4">
        <v>1</v>
      </c>
      <c r="D886" s="4" t="s">
        <v>5224</v>
      </c>
      <c r="E886" s="4"/>
      <c r="F886" s="4" t="s">
        <v>5463</v>
      </c>
      <c r="G886" s="4" t="s">
        <v>12144</v>
      </c>
      <c r="H886" s="4"/>
      <c r="I886" s="4" t="s">
        <v>5102</v>
      </c>
      <c r="J886" s="4" t="s">
        <v>17023</v>
      </c>
      <c r="K886" s="4"/>
      <c r="L886" s="59" t="s">
        <v>74</v>
      </c>
      <c r="M886" s="59"/>
      <c r="N886" s="4" t="s">
        <v>7762</v>
      </c>
      <c r="O886" s="4" t="s">
        <v>33607</v>
      </c>
      <c r="P886" s="4" t="s">
        <v>12746</v>
      </c>
      <c r="Q886" s="4"/>
      <c r="R886" s="4" t="s">
        <v>12746</v>
      </c>
      <c r="S886" s="4"/>
      <c r="T886" s="2"/>
      <c r="V886" s="2"/>
      <c r="W886" s="2"/>
      <c r="X886" s="4"/>
      <c r="Y886" s="2">
        <v>268</v>
      </c>
      <c r="Z886" s="2">
        <v>44</v>
      </c>
      <c r="AA886" s="2">
        <v>1</v>
      </c>
      <c r="AB886" s="22">
        <v>5.5</v>
      </c>
      <c r="AC886" s="2"/>
      <c r="AD886" s="2"/>
      <c r="AE886" s="2">
        <v>2</v>
      </c>
      <c r="AF886" s="2"/>
      <c r="AG886" s="2">
        <v>4</v>
      </c>
      <c r="AH886" s="2">
        <v>3</v>
      </c>
      <c r="AI886" s="2">
        <v>4</v>
      </c>
      <c r="AJ886" s="2">
        <v>4</v>
      </c>
      <c r="AK886" s="2">
        <v>4</v>
      </c>
      <c r="AL886" s="4">
        <f t="shared" si="100"/>
        <v>6</v>
      </c>
      <c r="AM886" s="2"/>
      <c r="AN886" s="2">
        <v>5349</v>
      </c>
      <c r="AO886" s="2"/>
      <c r="AP886" s="2">
        <v>2896</v>
      </c>
      <c r="AQ886" s="4">
        <f t="shared" si="105"/>
        <v>8245</v>
      </c>
      <c r="AR886" s="2">
        <v>9</v>
      </c>
      <c r="AS886" s="2">
        <v>8</v>
      </c>
      <c r="AT886" s="2">
        <v>12</v>
      </c>
      <c r="AU886" s="2">
        <v>10</v>
      </c>
      <c r="AV886" s="2">
        <v>9</v>
      </c>
      <c r="AW886" s="2">
        <v>17</v>
      </c>
      <c r="AX886" s="2">
        <v>11</v>
      </c>
      <c r="AY886" s="2">
        <v>9</v>
      </c>
      <c r="AZ886" s="2">
        <v>11</v>
      </c>
      <c r="BA886" s="2">
        <v>11</v>
      </c>
      <c r="BB886" s="2">
        <v>9</v>
      </c>
      <c r="BC886" s="2">
        <v>12</v>
      </c>
      <c r="BD886" s="4">
        <f t="shared" si="106"/>
        <v>128</v>
      </c>
      <c r="BE886" s="2">
        <v>10729</v>
      </c>
      <c r="BF886">
        <f t="shared" si="101"/>
        <v>18974</v>
      </c>
      <c r="BG886" s="2">
        <v>9460</v>
      </c>
      <c r="BH886" s="2">
        <v>38490</v>
      </c>
      <c r="BI886" s="2">
        <v>648</v>
      </c>
      <c r="BJ886" s="50">
        <v>1265</v>
      </c>
      <c r="BK886" s="4">
        <f t="shared" si="108"/>
        <v>40403</v>
      </c>
      <c r="BL886" s="2"/>
      <c r="BM886" s="49">
        <v>8510</v>
      </c>
      <c r="BN886" s="53">
        <v>62328</v>
      </c>
      <c r="BO886" s="4" t="s">
        <v>15744</v>
      </c>
      <c r="BP886" s="2">
        <v>58460</v>
      </c>
      <c r="BQ886" s="2">
        <v>30697</v>
      </c>
      <c r="BR886" s="4" t="s">
        <v>16045</v>
      </c>
      <c r="BS886" s="4">
        <v>40467</v>
      </c>
      <c r="BT886" s="4">
        <v>36174</v>
      </c>
      <c r="BU886" s="4" t="s">
        <v>7279</v>
      </c>
      <c r="CD886" s="4"/>
      <c r="CE886" s="4"/>
      <c r="CF886" s="4">
        <v>100162</v>
      </c>
      <c r="CG886" s="2"/>
      <c r="CH886" s="2"/>
      <c r="CI886" s="2"/>
      <c r="CJ886" s="2"/>
      <c r="CK886" s="2"/>
      <c r="CL886" s="2"/>
      <c r="CM886" s="2"/>
      <c r="CN886" s="2"/>
      <c r="CO886" s="2"/>
      <c r="CP886" s="2"/>
      <c r="CQ886" s="2"/>
      <c r="CR886" s="2"/>
      <c r="CS886" s="2"/>
      <c r="CT886" s="2"/>
      <c r="CU886" s="2"/>
      <c r="CV886" s="2"/>
      <c r="CW886" s="2"/>
      <c r="CX886" s="4">
        <v>5</v>
      </c>
      <c r="CY886" s="45">
        <v>260</v>
      </c>
      <c r="CZ886" s="38"/>
      <c r="DA886" s="38"/>
      <c r="DB886" s="2">
        <v>143</v>
      </c>
      <c r="DC886" s="2">
        <v>756</v>
      </c>
      <c r="DD886" s="4" t="s">
        <v>11986</v>
      </c>
      <c r="DE886" s="2" t="s">
        <v>12328</v>
      </c>
      <c r="DF886" s="2"/>
      <c r="DG886" s="2"/>
      <c r="DH886" s="2"/>
      <c r="DI886" s="2"/>
      <c r="DJ886" s="2"/>
      <c r="DK886" s="2"/>
      <c r="DL886" s="2"/>
      <c r="DM886" s="2"/>
      <c r="DU886" s="50">
        <v>73550</v>
      </c>
      <c r="DV886" s="50"/>
      <c r="DW886" s="50">
        <v>1265</v>
      </c>
      <c r="DX886" t="s">
        <v>12498</v>
      </c>
      <c r="DY886" s="84" t="s">
        <v>33418</v>
      </c>
      <c r="DZ886" s="4"/>
      <c r="EA886" s="4" t="s">
        <v>33608</v>
      </c>
    </row>
    <row r="887" spans="1:131">
      <c r="A887" s="62">
        <v>3503241</v>
      </c>
      <c r="B887" s="4" t="s">
        <v>5345</v>
      </c>
      <c r="C887" s="4">
        <v>1</v>
      </c>
      <c r="D887" s="4" t="s">
        <v>5353</v>
      </c>
      <c r="E887" s="4"/>
      <c r="F887" s="4" t="s">
        <v>7542</v>
      </c>
      <c r="G887" s="4" t="s">
        <v>12746</v>
      </c>
      <c r="H887" s="4"/>
      <c r="I887" s="4" t="s">
        <v>5361</v>
      </c>
      <c r="J887" s="4" t="s">
        <v>17023</v>
      </c>
      <c r="K887" s="4" t="s">
        <v>7429</v>
      </c>
      <c r="L887" s="4" t="s">
        <v>7429</v>
      </c>
      <c r="M887" s="4"/>
      <c r="N887" s="4" t="s">
        <v>7762</v>
      </c>
      <c r="O887" s="4"/>
      <c r="P887" s="4" t="s">
        <v>12144</v>
      </c>
      <c r="Q887" s="4"/>
      <c r="R887" s="4" t="s">
        <v>12746</v>
      </c>
      <c r="S887" s="4"/>
      <c r="T887" s="2"/>
      <c r="V887" s="2"/>
      <c r="W887" s="2"/>
      <c r="X887" s="4"/>
      <c r="Y887" s="2">
        <v>289</v>
      </c>
      <c r="Z887" s="2">
        <v>50</v>
      </c>
      <c r="AA887" s="2">
        <v>1</v>
      </c>
      <c r="AB887" s="22">
        <v>5.5</v>
      </c>
      <c r="AC887" s="2">
        <v>1</v>
      </c>
      <c r="AD887" s="2"/>
      <c r="AE887" s="2"/>
      <c r="AF887" s="2"/>
      <c r="AG887" s="2"/>
      <c r="AH887" s="2"/>
      <c r="AI887" s="2"/>
      <c r="AJ887" s="2"/>
      <c r="AK887" s="2"/>
      <c r="AL887" s="4">
        <f t="shared" si="100"/>
        <v>0</v>
      </c>
      <c r="AM887" s="2"/>
      <c r="AN887" s="2"/>
      <c r="AO887" s="2"/>
      <c r="AP887" s="2"/>
      <c r="AQ887" s="4">
        <f t="shared" si="105"/>
        <v>0</v>
      </c>
      <c r="AR887" s="2">
        <v>2</v>
      </c>
      <c r="AS887" s="2">
        <v>2</v>
      </c>
      <c r="AT887" s="2">
        <v>2</v>
      </c>
      <c r="AU887" s="2">
        <v>2</v>
      </c>
      <c r="AV887" s="2">
        <v>2</v>
      </c>
      <c r="AW887" s="2">
        <v>2</v>
      </c>
      <c r="AX887" s="2">
        <v>2</v>
      </c>
      <c r="AY887" s="2">
        <v>2</v>
      </c>
      <c r="AZ887" s="2">
        <v>2</v>
      </c>
      <c r="BA887" s="2">
        <v>2</v>
      </c>
      <c r="BB887" s="2">
        <v>2</v>
      </c>
      <c r="BC887" s="2">
        <v>2</v>
      </c>
      <c r="BD887" s="4">
        <f t="shared" si="106"/>
        <v>24</v>
      </c>
      <c r="BE887" s="2">
        <v>2089</v>
      </c>
      <c r="BF887">
        <f t="shared" si="101"/>
        <v>2089</v>
      </c>
      <c r="BG887" s="2">
        <v>1909</v>
      </c>
      <c r="BH887" s="2">
        <v>5776</v>
      </c>
      <c r="BI887" s="2"/>
      <c r="BK887" s="4">
        <f t="shared" si="108"/>
        <v>5776</v>
      </c>
      <c r="BL887" s="2"/>
      <c r="BM887" s="49">
        <v>402</v>
      </c>
      <c r="BN887" s="53">
        <v>10300</v>
      </c>
      <c r="BO887" s="4" t="s">
        <v>12448</v>
      </c>
      <c r="BP887" s="2"/>
      <c r="BQ887" s="2"/>
      <c r="BR887" s="4"/>
      <c r="BS887" s="2"/>
      <c r="BT887" s="2"/>
      <c r="BU887" s="2"/>
      <c r="CD887" s="4"/>
      <c r="CE887" s="4"/>
      <c r="CF887" s="2"/>
      <c r="CG887" s="2"/>
      <c r="CH887" s="2"/>
      <c r="CI887" s="2"/>
      <c r="CJ887" s="2"/>
      <c r="CK887" s="2"/>
      <c r="CL887" s="2"/>
      <c r="CM887" s="2"/>
      <c r="CN887" s="2"/>
      <c r="CO887" s="2"/>
      <c r="CP887" s="2">
        <v>1</v>
      </c>
      <c r="CQ887" s="2">
        <v>5</v>
      </c>
      <c r="CR887" s="2"/>
      <c r="CS887" s="2"/>
      <c r="CT887" s="2"/>
      <c r="CU887" s="2"/>
      <c r="CV887" s="2"/>
      <c r="CW887" s="2"/>
      <c r="CX887" s="4"/>
      <c r="CZ887" s="38"/>
      <c r="DA887" s="45"/>
      <c r="DB887" s="2"/>
      <c r="DC887" s="2"/>
      <c r="DD887" s="2"/>
      <c r="DE887" s="2"/>
      <c r="DF887" s="2"/>
      <c r="DG887" s="2"/>
      <c r="DH887" s="2"/>
      <c r="DI887" s="2"/>
      <c r="DJ887" s="2"/>
      <c r="DK887" s="2"/>
      <c r="DL887" s="2"/>
      <c r="DM887" s="2"/>
      <c r="DX887" t="s">
        <v>12498</v>
      </c>
      <c r="DY887" s="4"/>
      <c r="DZ887" s="4"/>
      <c r="EA887" s="4"/>
    </row>
    <row r="888" spans="1:131">
      <c r="A888" s="62">
        <v>3503242</v>
      </c>
      <c r="B888" s="4" t="s">
        <v>5709</v>
      </c>
      <c r="C888" s="4">
        <v>1</v>
      </c>
      <c r="D888" s="4" t="s">
        <v>5710</v>
      </c>
      <c r="E888" s="4" t="s">
        <v>5475</v>
      </c>
      <c r="F888" s="4" t="s">
        <v>5710</v>
      </c>
      <c r="G888" s="4" t="s">
        <v>12746</v>
      </c>
      <c r="H888" s="4"/>
      <c r="I888" s="4"/>
      <c r="J888" s="4" t="s">
        <v>17023</v>
      </c>
      <c r="K888" s="4"/>
      <c r="L888" s="59" t="s">
        <v>8621</v>
      </c>
      <c r="M888" s="59"/>
      <c r="N888" s="4" t="s">
        <v>8621</v>
      </c>
      <c r="O888" s="4" t="s">
        <v>33619</v>
      </c>
      <c r="P888" s="4" t="s">
        <v>12746</v>
      </c>
      <c r="Q888" s="4"/>
      <c r="R888" s="4" t="s">
        <v>12746</v>
      </c>
      <c r="S888" s="4"/>
      <c r="T888" s="2"/>
      <c r="V888" s="2"/>
      <c r="W888" s="2"/>
      <c r="X888" s="4"/>
      <c r="Y888" s="2">
        <v>250</v>
      </c>
      <c r="Z888" s="2">
        <v>30</v>
      </c>
      <c r="AA888" s="2">
        <v>1</v>
      </c>
      <c r="AB888" s="22">
        <v>5</v>
      </c>
      <c r="AC888" s="2">
        <v>1</v>
      </c>
      <c r="AD888" s="2"/>
      <c r="AE888" s="2"/>
      <c r="AF888" s="2"/>
      <c r="AG888" s="2"/>
      <c r="AH888" s="2"/>
      <c r="AI888" s="2"/>
      <c r="AJ888" s="2"/>
      <c r="AK888" s="2"/>
      <c r="AL888" s="4">
        <f t="shared" si="100"/>
        <v>0</v>
      </c>
      <c r="AM888" s="2"/>
      <c r="AN888" s="2"/>
      <c r="AO888" s="2"/>
      <c r="AP888" s="2"/>
      <c r="AQ888" s="4">
        <f t="shared" si="105"/>
        <v>0</v>
      </c>
      <c r="AR888" s="2">
        <v>3</v>
      </c>
      <c r="AS888" s="2">
        <v>3</v>
      </c>
      <c r="AT888" s="2">
        <v>3</v>
      </c>
      <c r="AU888" s="2">
        <v>4</v>
      </c>
      <c r="AV888" s="2">
        <v>4</v>
      </c>
      <c r="AW888" s="2">
        <v>4</v>
      </c>
      <c r="AX888" s="2">
        <v>4</v>
      </c>
      <c r="AY888" s="2">
        <v>4</v>
      </c>
      <c r="AZ888" s="2">
        <v>4</v>
      </c>
      <c r="BA888" s="2">
        <v>3</v>
      </c>
      <c r="BB888" s="2">
        <v>3</v>
      </c>
      <c r="BC888" s="2">
        <v>3</v>
      </c>
      <c r="BD888" s="4">
        <f t="shared" si="106"/>
        <v>42</v>
      </c>
      <c r="BE888" s="2">
        <v>2606</v>
      </c>
      <c r="BF888">
        <f t="shared" si="101"/>
        <v>2606</v>
      </c>
      <c r="BG888" s="2">
        <v>2590</v>
      </c>
      <c r="BH888" s="2">
        <v>2795</v>
      </c>
      <c r="BI888" s="2">
        <v>412</v>
      </c>
      <c r="BK888" s="4">
        <f t="shared" si="108"/>
        <v>3207</v>
      </c>
      <c r="BL888" s="2"/>
      <c r="BM888" s="49">
        <v>322</v>
      </c>
      <c r="BN888" s="53">
        <v>11000</v>
      </c>
      <c r="BO888" s="4" t="s">
        <v>12448</v>
      </c>
      <c r="BP888" s="2"/>
      <c r="BQ888" s="2"/>
      <c r="BR888" s="4"/>
      <c r="BS888" s="2"/>
      <c r="BT888" s="2"/>
      <c r="BU888" s="2"/>
      <c r="CD888" s="4"/>
      <c r="CE888" s="4"/>
      <c r="CF888" s="2">
        <v>7000</v>
      </c>
      <c r="CG888" s="2"/>
      <c r="CH888" s="2"/>
      <c r="CI888" s="2"/>
      <c r="CJ888" s="2"/>
      <c r="CK888" s="2"/>
      <c r="CL888" s="2"/>
      <c r="CM888" s="2"/>
      <c r="CN888" s="2"/>
      <c r="CO888" s="2"/>
      <c r="CP888" s="2"/>
      <c r="CQ888" s="2"/>
      <c r="CR888" s="2"/>
      <c r="CS888" s="2"/>
      <c r="CT888" s="2"/>
      <c r="CU888" s="2"/>
      <c r="CV888" s="2"/>
      <c r="CW888" s="2"/>
      <c r="CX888" s="4"/>
      <c r="CZ888" s="38"/>
      <c r="DA888" s="45"/>
      <c r="DB888" s="2">
        <v>160</v>
      </c>
      <c r="DC888" s="2">
        <v>412</v>
      </c>
      <c r="DD888" s="4" t="s">
        <v>11986</v>
      </c>
      <c r="DE888" s="2" t="s">
        <v>12328</v>
      </c>
      <c r="DF888" s="2"/>
      <c r="DG888" s="2"/>
      <c r="DH888" s="2"/>
      <c r="DI888" s="2"/>
      <c r="DJ888" s="2"/>
      <c r="DK888" s="2"/>
      <c r="DL888" s="2"/>
      <c r="DM888" s="2"/>
      <c r="DX888" t="s">
        <v>12498</v>
      </c>
      <c r="DY888" s="4"/>
      <c r="DZ888" s="4"/>
      <c r="EA888" s="4"/>
    </row>
    <row r="889" spans="1:131">
      <c r="A889" s="62">
        <v>3503243</v>
      </c>
      <c r="B889" s="4" t="s">
        <v>5471</v>
      </c>
      <c r="C889" s="4">
        <v>1</v>
      </c>
      <c r="D889" s="4" t="s">
        <v>5472</v>
      </c>
      <c r="E889" s="4" t="s">
        <v>5244</v>
      </c>
      <c r="F889" s="4" t="s">
        <v>5601</v>
      </c>
      <c r="G889" s="4" t="s">
        <v>12746</v>
      </c>
      <c r="H889" s="4"/>
      <c r="I889" s="4" t="s">
        <v>5243</v>
      </c>
      <c r="J889" s="4" t="s">
        <v>17023</v>
      </c>
      <c r="K889" s="4" t="s">
        <v>7928</v>
      </c>
      <c r="L889" s="4" t="s">
        <v>7928</v>
      </c>
      <c r="M889" s="4"/>
      <c r="N889" s="4" t="s">
        <v>7929</v>
      </c>
      <c r="O889" s="4"/>
      <c r="P889" s="4" t="s">
        <v>12144</v>
      </c>
      <c r="Q889" s="4"/>
      <c r="R889" s="4" t="s">
        <v>12746</v>
      </c>
      <c r="S889" s="4"/>
      <c r="T889" s="4" t="s">
        <v>12746</v>
      </c>
      <c r="U889" s="4"/>
      <c r="V889" s="4" t="s">
        <v>12746</v>
      </c>
      <c r="W889" s="4" t="s">
        <v>12746</v>
      </c>
      <c r="X889" s="4"/>
      <c r="Y889" s="2">
        <v>300</v>
      </c>
      <c r="Z889" s="2">
        <v>40</v>
      </c>
      <c r="AA889" s="2">
        <v>1</v>
      </c>
      <c r="AB889" s="22">
        <v>6</v>
      </c>
      <c r="AC889" s="2">
        <v>2</v>
      </c>
      <c r="AD889" s="2"/>
      <c r="AE889" s="2">
        <v>1</v>
      </c>
      <c r="AF889" s="2"/>
      <c r="AG889" s="2">
        <v>1</v>
      </c>
      <c r="AH889" s="2"/>
      <c r="AI889" s="2"/>
      <c r="AJ889" s="2"/>
      <c r="AK889" s="2">
        <v>1</v>
      </c>
      <c r="AL889" s="4">
        <f t="shared" si="100"/>
        <v>2</v>
      </c>
      <c r="AM889" s="2"/>
      <c r="AN889" s="2">
        <v>2080</v>
      </c>
      <c r="AO889" s="2"/>
      <c r="AP889" s="2">
        <v>695</v>
      </c>
      <c r="AQ889" s="4">
        <f t="shared" si="105"/>
        <v>2775</v>
      </c>
      <c r="AR889" s="2">
        <v>3</v>
      </c>
      <c r="AS889" s="2">
        <v>4</v>
      </c>
      <c r="AT889" s="2">
        <v>4</v>
      </c>
      <c r="AU889" s="2">
        <v>5</v>
      </c>
      <c r="AV889" s="2">
        <v>5</v>
      </c>
      <c r="AW889" s="2">
        <v>5</v>
      </c>
      <c r="AX889" s="2">
        <v>6</v>
      </c>
      <c r="AY889" s="2">
        <v>9</v>
      </c>
      <c r="AZ889" s="2">
        <v>7</v>
      </c>
      <c r="BA889" s="2">
        <v>9</v>
      </c>
      <c r="BB889" s="2">
        <v>9</v>
      </c>
      <c r="BC889" s="2">
        <v>7</v>
      </c>
      <c r="BD889" s="4">
        <f t="shared" si="106"/>
        <v>73</v>
      </c>
      <c r="BE889" s="2">
        <v>4220</v>
      </c>
      <c r="BF889">
        <f t="shared" si="101"/>
        <v>6995</v>
      </c>
      <c r="BG889" s="2">
        <v>1902</v>
      </c>
      <c r="BH889" s="2">
        <v>5815</v>
      </c>
      <c r="BI889" s="2">
        <v>73</v>
      </c>
      <c r="BJ889" s="49">
        <v>189</v>
      </c>
      <c r="BK889" s="4">
        <f t="shared" si="108"/>
        <v>6077</v>
      </c>
      <c r="BL889" s="2"/>
      <c r="BM889" s="49">
        <v>1395</v>
      </c>
      <c r="BN889" s="53">
        <v>8373</v>
      </c>
      <c r="BO889" s="4" t="s">
        <v>12005</v>
      </c>
      <c r="BP889" s="2">
        <v>10</v>
      </c>
      <c r="BQ889" s="2">
        <v>200</v>
      </c>
      <c r="BR889" s="4" t="s">
        <v>12000</v>
      </c>
      <c r="BS889" s="4">
        <v>134</v>
      </c>
      <c r="BT889" s="4">
        <v>9408</v>
      </c>
      <c r="BU889" s="4" t="s">
        <v>12448</v>
      </c>
      <c r="BV889" s="4">
        <v>1</v>
      </c>
      <c r="BW889" s="4">
        <v>300</v>
      </c>
      <c r="BX889" s="4" t="s">
        <v>5245</v>
      </c>
      <c r="CD889" s="4"/>
      <c r="CE889" s="4"/>
      <c r="CF889" s="2">
        <v>13501</v>
      </c>
      <c r="CG889" s="22"/>
      <c r="CH889" s="2"/>
      <c r="CI889" s="2"/>
      <c r="CJ889" s="2"/>
      <c r="CK889" s="2"/>
      <c r="CL889" s="2"/>
      <c r="CM889" s="2"/>
      <c r="CN889" s="2"/>
      <c r="CO889" s="2"/>
      <c r="CP889" s="2"/>
      <c r="CQ889" s="2"/>
      <c r="CR889" s="2"/>
      <c r="CS889" s="2"/>
      <c r="CT889" s="2"/>
      <c r="CU889" s="2"/>
      <c r="CV889" s="2"/>
      <c r="CW889" s="2"/>
      <c r="CX889" s="4">
        <v>8</v>
      </c>
      <c r="CY889" s="45">
        <v>34</v>
      </c>
      <c r="CZ889" s="38"/>
      <c r="DA889" s="45"/>
      <c r="DB889" s="22">
        <v>30.5</v>
      </c>
      <c r="DC889" s="41">
        <v>91.5</v>
      </c>
      <c r="DD889" s="4" t="s">
        <v>11986</v>
      </c>
      <c r="DE889" s="2" t="s">
        <v>12328</v>
      </c>
      <c r="DF889" s="2"/>
      <c r="DG889" s="2"/>
      <c r="DH889" s="2"/>
      <c r="DI889" s="2"/>
      <c r="DJ889" s="2"/>
      <c r="DK889" s="2"/>
      <c r="DL889" s="2"/>
      <c r="DM889" s="2"/>
      <c r="DW889" s="50">
        <v>189.18</v>
      </c>
      <c r="DX889" t="s">
        <v>12498</v>
      </c>
      <c r="DY889" s="4" t="s">
        <v>33451</v>
      </c>
      <c r="DZ889" s="4"/>
      <c r="EA889" s="4"/>
    </row>
    <row r="890" spans="1:131">
      <c r="A890" s="62">
        <v>3503244</v>
      </c>
      <c r="B890" s="4" t="s">
        <v>5366</v>
      </c>
      <c r="C890" s="4">
        <v>1</v>
      </c>
      <c r="D890" s="4" t="s">
        <v>5024</v>
      </c>
      <c r="E890" s="4"/>
      <c r="F890" s="4" t="s">
        <v>5024</v>
      </c>
      <c r="G890" s="4" t="s">
        <v>12144</v>
      </c>
      <c r="H890" s="4"/>
      <c r="I890" s="4" t="s">
        <v>5469</v>
      </c>
      <c r="J890" s="4" t="s">
        <v>17023</v>
      </c>
      <c r="K890" s="4" t="s">
        <v>5363</v>
      </c>
      <c r="L890" s="4" t="s">
        <v>5363</v>
      </c>
      <c r="M890" s="4"/>
      <c r="N890" s="4" t="s">
        <v>7825</v>
      </c>
      <c r="O890" s="4"/>
      <c r="P890" s="4" t="s">
        <v>12144</v>
      </c>
      <c r="Q890" s="4"/>
      <c r="R890" s="4" t="s">
        <v>12746</v>
      </c>
      <c r="S890" s="4"/>
      <c r="T890" s="2"/>
      <c r="V890" s="2"/>
      <c r="W890" s="2"/>
      <c r="X890" s="4"/>
      <c r="Y890" s="2">
        <v>120</v>
      </c>
      <c r="Z890" s="2">
        <v>10</v>
      </c>
      <c r="AA890" s="2">
        <v>1</v>
      </c>
      <c r="AB890" s="22">
        <v>5</v>
      </c>
      <c r="AC890" s="2"/>
      <c r="AD890" s="2"/>
      <c r="AE890" s="2">
        <v>1</v>
      </c>
      <c r="AF890" s="2"/>
      <c r="AG890" s="2">
        <v>1</v>
      </c>
      <c r="AH890" s="2"/>
      <c r="AI890" s="2"/>
      <c r="AJ890" s="2"/>
      <c r="AK890" s="2">
        <v>1</v>
      </c>
      <c r="AL890" s="4">
        <f t="shared" si="100"/>
        <v>2</v>
      </c>
      <c r="AM890" s="2"/>
      <c r="AN890" s="2">
        <v>1820</v>
      </c>
      <c r="AO890" s="2"/>
      <c r="AP890" s="2">
        <v>120</v>
      </c>
      <c r="AQ890" s="4">
        <f t="shared" si="105"/>
        <v>1940</v>
      </c>
      <c r="AR890" s="2"/>
      <c r="AS890" s="2"/>
      <c r="AT890" s="2"/>
      <c r="AU890" s="2"/>
      <c r="AV890" s="2"/>
      <c r="AW890" s="2">
        <v>5</v>
      </c>
      <c r="AX890" s="2">
        <v>5</v>
      </c>
      <c r="AY890" s="2">
        <v>5</v>
      </c>
      <c r="AZ890" s="2">
        <v>5</v>
      </c>
      <c r="BA890" s="2"/>
      <c r="BB890" s="2"/>
      <c r="BC890" s="2"/>
      <c r="BD890" s="4">
        <f t="shared" si="106"/>
        <v>20</v>
      </c>
      <c r="BE890" s="2">
        <v>2011</v>
      </c>
      <c r="BF890">
        <f t="shared" si="101"/>
        <v>3951</v>
      </c>
      <c r="BG890" s="2">
        <v>1770</v>
      </c>
      <c r="BH890" s="2">
        <v>3274</v>
      </c>
      <c r="BI890" s="2">
        <v>34</v>
      </c>
      <c r="BJ890" s="49">
        <v>218</v>
      </c>
      <c r="BK890" s="4">
        <f t="shared" si="108"/>
        <v>3526</v>
      </c>
      <c r="BL890" s="2"/>
      <c r="BM890" s="49">
        <v>1578</v>
      </c>
      <c r="BN890" s="53">
        <v>9283</v>
      </c>
      <c r="BO890" s="4" t="s">
        <v>12005</v>
      </c>
      <c r="BP890" s="2">
        <v>60</v>
      </c>
      <c r="BQ890" s="2">
        <v>266</v>
      </c>
      <c r="BR890" s="4" t="s">
        <v>12539</v>
      </c>
      <c r="BS890" s="2"/>
      <c r="BT890" s="2"/>
      <c r="BU890" s="2"/>
      <c r="CD890" s="4"/>
      <c r="CE890" s="4"/>
      <c r="CF890" s="2">
        <v>6186</v>
      </c>
      <c r="CG890" s="2"/>
      <c r="CH890" s="2"/>
      <c r="CI890" s="2"/>
      <c r="CJ890" s="2"/>
      <c r="CK890" s="2"/>
      <c r="CL890" s="2"/>
      <c r="CM890" s="2"/>
      <c r="CN890" s="2"/>
      <c r="CO890" s="2"/>
      <c r="CP890" s="2"/>
      <c r="CQ890" s="2"/>
      <c r="CR890" s="2"/>
      <c r="CS890" s="2"/>
      <c r="CT890" s="2"/>
      <c r="CU890" s="2"/>
      <c r="CV890" s="2"/>
      <c r="CW890" s="2"/>
      <c r="CX890" s="4">
        <v>3</v>
      </c>
      <c r="CY890" s="45">
        <v>22</v>
      </c>
      <c r="CZ890" s="38"/>
      <c r="DA890" s="38"/>
      <c r="DB890" s="4">
        <v>4</v>
      </c>
      <c r="DC890" s="4">
        <v>34</v>
      </c>
      <c r="DD890" s="4" t="s">
        <v>11986</v>
      </c>
      <c r="DE890" s="2" t="s">
        <v>12328</v>
      </c>
      <c r="DF890" s="2"/>
      <c r="DG890" s="2"/>
      <c r="DH890" s="2"/>
      <c r="DI890" s="2"/>
      <c r="DJ890" s="2"/>
      <c r="DK890" s="2"/>
      <c r="DL890" s="2"/>
      <c r="DM890" s="2"/>
      <c r="DU890" s="50">
        <v>15500</v>
      </c>
      <c r="DV890" s="50"/>
      <c r="DW890" s="50">
        <v>218</v>
      </c>
      <c r="DX890" t="s">
        <v>12498</v>
      </c>
      <c r="DY890" s="4" t="s">
        <v>33452</v>
      </c>
      <c r="DZ890" s="4"/>
      <c r="EA890" s="4"/>
    </row>
    <row r="891" spans="1:131">
      <c r="A891" s="62">
        <v>3503245</v>
      </c>
      <c r="B891" s="4" t="s">
        <v>5365</v>
      </c>
      <c r="C891" s="4"/>
      <c r="D891" s="4" t="s">
        <v>5378</v>
      </c>
      <c r="E891" s="4" t="s">
        <v>5386</v>
      </c>
      <c r="F891" s="4" t="s">
        <v>5495</v>
      </c>
      <c r="G891" s="4" t="s">
        <v>12746</v>
      </c>
      <c r="H891" s="4"/>
      <c r="I891" s="4" t="s">
        <v>5501</v>
      </c>
      <c r="J891" s="4" t="s">
        <v>17023</v>
      </c>
      <c r="K891" s="4"/>
      <c r="L891" s="59" t="s">
        <v>73</v>
      </c>
      <c r="M891" s="59"/>
      <c r="N891" s="4" t="s">
        <v>11775</v>
      </c>
      <c r="O891" s="4"/>
      <c r="P891" s="4" t="s">
        <v>12746</v>
      </c>
      <c r="Q891" s="4"/>
      <c r="R891" s="4" t="s">
        <v>12746</v>
      </c>
      <c r="S891" s="4"/>
      <c r="T891" s="2"/>
      <c r="V891" s="2"/>
      <c r="W891" s="2"/>
      <c r="X891" s="4"/>
      <c r="Y891" s="2">
        <v>155</v>
      </c>
      <c r="Z891" s="2">
        <v>48</v>
      </c>
      <c r="AA891" s="2">
        <v>1</v>
      </c>
      <c r="AB891" s="22">
        <v>6</v>
      </c>
      <c r="AC891" s="2">
        <v>1</v>
      </c>
      <c r="AD891" s="2"/>
      <c r="AE891" s="2">
        <v>1</v>
      </c>
      <c r="AF891" s="2"/>
      <c r="AG891" s="2"/>
      <c r="AH891" s="2"/>
      <c r="AI891" s="2"/>
      <c r="AJ891" s="2"/>
      <c r="AK891" s="2"/>
      <c r="AL891" s="4">
        <f t="shared" si="100"/>
        <v>1</v>
      </c>
      <c r="AM891" s="2"/>
      <c r="AN891" s="2">
        <v>1820</v>
      </c>
      <c r="AO891" s="2"/>
      <c r="AP891" s="2"/>
      <c r="AQ891" s="4">
        <f t="shared" si="105"/>
        <v>1820</v>
      </c>
      <c r="AR891" s="2">
        <v>4</v>
      </c>
      <c r="AS891" s="2">
        <v>2</v>
      </c>
      <c r="AT891" s="2">
        <v>7</v>
      </c>
      <c r="AU891" s="2">
        <v>5</v>
      </c>
      <c r="AV891" s="2">
        <v>6</v>
      </c>
      <c r="AW891" s="2">
        <v>5</v>
      </c>
      <c r="AX891" s="2">
        <v>4</v>
      </c>
      <c r="AY891" s="2">
        <v>4</v>
      </c>
      <c r="AZ891" s="2">
        <v>4</v>
      </c>
      <c r="BA891" s="2">
        <v>3</v>
      </c>
      <c r="BB891" s="2">
        <v>2</v>
      </c>
      <c r="BC891" s="2">
        <v>2</v>
      </c>
      <c r="BD891" s="4">
        <f t="shared" si="106"/>
        <v>48</v>
      </c>
      <c r="BE891" s="2">
        <v>2940</v>
      </c>
      <c r="BF891">
        <f t="shared" si="101"/>
        <v>4760</v>
      </c>
      <c r="BG891" s="2">
        <v>2883</v>
      </c>
      <c r="BH891" s="2">
        <v>1200</v>
      </c>
      <c r="BI891" s="2">
        <v>100</v>
      </c>
      <c r="BJ891" s="49">
        <v>130</v>
      </c>
      <c r="BK891" s="4">
        <f t="shared" si="108"/>
        <v>1430</v>
      </c>
      <c r="BL891" s="2"/>
      <c r="BM891" s="49">
        <v>490</v>
      </c>
      <c r="BN891" s="53">
        <v>2987</v>
      </c>
      <c r="BO891" s="4" t="s">
        <v>12005</v>
      </c>
      <c r="BP891" s="2">
        <v>126</v>
      </c>
      <c r="BQ891" s="2">
        <v>4410</v>
      </c>
      <c r="BR891" s="4" t="s">
        <v>12448</v>
      </c>
      <c r="BS891" s="2"/>
      <c r="BT891" s="2"/>
      <c r="BU891" s="2"/>
      <c r="CD891" s="4"/>
      <c r="CE891" s="4"/>
      <c r="CF891" s="2">
        <v>7464</v>
      </c>
      <c r="CG891" s="2"/>
      <c r="CH891" s="2"/>
      <c r="CI891" s="2"/>
      <c r="CJ891" s="2"/>
      <c r="CK891" s="2"/>
      <c r="CL891" s="2"/>
      <c r="CM891" s="2"/>
      <c r="CN891" s="2"/>
      <c r="CO891" s="2"/>
      <c r="CP891" s="2"/>
      <c r="CQ891" s="2"/>
      <c r="CR891" s="2"/>
      <c r="CS891" s="2"/>
      <c r="CT891" s="2"/>
      <c r="CU891" s="2"/>
      <c r="CV891" s="2"/>
      <c r="CW891" s="2"/>
      <c r="CX891" s="4">
        <v>20</v>
      </c>
      <c r="CY891" s="45">
        <v>10</v>
      </c>
      <c r="CZ891" s="38"/>
      <c r="DA891" s="45"/>
      <c r="DB891" s="4">
        <v>20</v>
      </c>
      <c r="DC891" s="4">
        <v>100</v>
      </c>
      <c r="DD891" s="4" t="s">
        <v>11986</v>
      </c>
      <c r="DE891" s="2" t="s">
        <v>12328</v>
      </c>
      <c r="DF891" s="2"/>
      <c r="DG891" s="2"/>
      <c r="DH891" s="2"/>
      <c r="DI891" s="2"/>
      <c r="DJ891" s="2"/>
      <c r="DK891" s="2"/>
      <c r="DL891" s="2"/>
      <c r="DM891" s="2"/>
      <c r="DW891" s="50">
        <v>130</v>
      </c>
      <c r="DX891" t="s">
        <v>12498</v>
      </c>
      <c r="DY891" s="4" t="s">
        <v>33453</v>
      </c>
      <c r="DZ891" s="4"/>
      <c r="EA891" s="4"/>
    </row>
    <row r="892" spans="1:131">
      <c r="A892" s="62">
        <v>3503246</v>
      </c>
      <c r="B892" s="4" t="s">
        <v>5505</v>
      </c>
      <c r="C892" s="4"/>
      <c r="D892" s="4" t="s">
        <v>5383</v>
      </c>
      <c r="E892" s="4" t="s">
        <v>4666</v>
      </c>
      <c r="F892" s="4" t="s">
        <v>4914</v>
      </c>
      <c r="G892" s="4" t="s">
        <v>12746</v>
      </c>
      <c r="H892" s="4"/>
      <c r="I892" s="4" t="s">
        <v>4915</v>
      </c>
      <c r="J892" s="4" t="s">
        <v>17023</v>
      </c>
      <c r="K892" s="4" t="s">
        <v>7339</v>
      </c>
      <c r="L892" s="4" t="s">
        <v>7339</v>
      </c>
      <c r="M892" s="4"/>
      <c r="N892" s="4" t="s">
        <v>12087</v>
      </c>
      <c r="O892" s="4"/>
      <c r="P892" s="4" t="s">
        <v>12144</v>
      </c>
      <c r="Q892" s="4"/>
      <c r="R892" s="4" t="s">
        <v>12746</v>
      </c>
      <c r="S892" s="4"/>
      <c r="T892" s="2"/>
      <c r="V892" s="2"/>
      <c r="W892" s="2"/>
      <c r="X892" s="4"/>
      <c r="Y892" s="2">
        <v>140</v>
      </c>
      <c r="Z892" s="2">
        <v>40</v>
      </c>
      <c r="AA892" s="2">
        <v>1</v>
      </c>
      <c r="AB892" s="22">
        <v>5</v>
      </c>
      <c r="AC892" s="2">
        <v>1</v>
      </c>
      <c r="AD892" s="2"/>
      <c r="AE892" s="2"/>
      <c r="AF892" s="2"/>
      <c r="AG892" s="2"/>
      <c r="AH892" s="2"/>
      <c r="AI892" s="2"/>
      <c r="AJ892" s="2"/>
      <c r="AK892" s="2"/>
      <c r="AL892" s="4">
        <f t="shared" si="100"/>
        <v>0</v>
      </c>
      <c r="AM892" s="2"/>
      <c r="AN892" s="2"/>
      <c r="AO892" s="2"/>
      <c r="AP892" s="2"/>
      <c r="AQ892" s="4">
        <f t="shared" si="105"/>
        <v>0</v>
      </c>
      <c r="AR892" s="2"/>
      <c r="AS892" s="2"/>
      <c r="AT892" s="2"/>
      <c r="AU892" s="2"/>
      <c r="AV892" s="2">
        <v>3</v>
      </c>
      <c r="AW892" s="2">
        <v>3</v>
      </c>
      <c r="AX892" s="2">
        <v>3</v>
      </c>
      <c r="AY892" s="2">
        <v>3</v>
      </c>
      <c r="AZ892" s="2">
        <v>3</v>
      </c>
      <c r="BA892" s="2">
        <v>3</v>
      </c>
      <c r="BB892" s="2">
        <v>3</v>
      </c>
      <c r="BC892" s="2"/>
      <c r="BD892" s="4">
        <f t="shared" si="106"/>
        <v>21</v>
      </c>
      <c r="BE892" s="2">
        <v>1615</v>
      </c>
      <c r="BF892">
        <f t="shared" si="101"/>
        <v>1615</v>
      </c>
      <c r="BG892" s="2">
        <v>800</v>
      </c>
      <c r="BH892" s="2">
        <v>2297</v>
      </c>
      <c r="BI892" s="2">
        <v>30</v>
      </c>
      <c r="BJ892" s="49">
        <v>84</v>
      </c>
      <c r="BK892" s="4">
        <f t="shared" si="108"/>
        <v>2411</v>
      </c>
      <c r="BL892" s="2"/>
      <c r="BM892" s="49">
        <v>1160</v>
      </c>
      <c r="BN892" s="53">
        <v>7153</v>
      </c>
      <c r="BO892" s="4" t="s">
        <v>12005</v>
      </c>
      <c r="BP892" s="2"/>
      <c r="BQ892" s="2"/>
      <c r="BR892" s="4"/>
      <c r="BS892" s="2"/>
      <c r="BT892" s="2"/>
      <c r="BU892" s="2"/>
      <c r="CD892" s="4"/>
      <c r="CE892" s="4"/>
      <c r="CF892" s="2">
        <v>3577</v>
      </c>
      <c r="CG892" s="2"/>
      <c r="CH892" s="2"/>
      <c r="CI892" s="2"/>
      <c r="CJ892" s="2"/>
      <c r="CK892" s="2"/>
      <c r="CL892" s="2"/>
      <c r="CM892" s="2"/>
      <c r="CN892" s="2"/>
      <c r="CO892" s="2"/>
      <c r="CP892" s="2"/>
      <c r="CQ892" s="2"/>
      <c r="CR892" s="2"/>
      <c r="CS892" s="2"/>
      <c r="CT892" s="2"/>
      <c r="CU892" s="2"/>
      <c r="CV892" s="2"/>
      <c r="CW892" s="2"/>
      <c r="CX892" s="4"/>
      <c r="CZ892" s="38"/>
      <c r="DA892" s="45"/>
      <c r="DB892" s="2"/>
      <c r="DC892" s="2"/>
      <c r="DD892" s="2"/>
      <c r="DE892" s="2"/>
      <c r="DF892" s="2"/>
      <c r="DG892" s="2"/>
      <c r="DH892" s="2"/>
      <c r="DI892" s="2"/>
      <c r="DJ892" s="2"/>
      <c r="DK892" s="2"/>
      <c r="DL892" s="2"/>
      <c r="DM892" s="2"/>
      <c r="DU892" s="50">
        <v>4200</v>
      </c>
      <c r="DV892" s="50"/>
      <c r="DW892" s="50">
        <v>84</v>
      </c>
      <c r="DX892" t="s">
        <v>12498</v>
      </c>
      <c r="DY892" s="4"/>
      <c r="DZ892" s="4"/>
      <c r="EA892" s="4"/>
    </row>
    <row r="893" spans="1:131">
      <c r="A893" s="62">
        <v>3503247</v>
      </c>
      <c r="B893" s="4" t="s">
        <v>5624</v>
      </c>
      <c r="C893" s="4">
        <v>1</v>
      </c>
      <c r="D893" s="4" t="s">
        <v>4799</v>
      </c>
      <c r="E893" s="4" t="s">
        <v>5633</v>
      </c>
      <c r="F893" s="4" t="s">
        <v>5145</v>
      </c>
      <c r="G893" s="4" t="s">
        <v>12746</v>
      </c>
      <c r="H893" s="4"/>
      <c r="I893" s="4" t="s">
        <v>5023</v>
      </c>
      <c r="J893" s="4" t="s">
        <v>17023</v>
      </c>
      <c r="K893" s="4" t="s">
        <v>7339</v>
      </c>
      <c r="L893" s="4" t="s">
        <v>7339</v>
      </c>
      <c r="M893" s="4"/>
      <c r="N893" s="4" t="s">
        <v>12087</v>
      </c>
      <c r="O893" s="4" t="s">
        <v>12637</v>
      </c>
      <c r="P893" s="4" t="s">
        <v>12144</v>
      </c>
      <c r="Q893" s="4"/>
      <c r="R893" s="4" t="s">
        <v>12746</v>
      </c>
      <c r="S893" s="4"/>
      <c r="T893" s="2"/>
      <c r="V893" s="4" t="s">
        <v>12144</v>
      </c>
      <c r="W893" s="2"/>
      <c r="X893" s="4" t="s">
        <v>7302</v>
      </c>
      <c r="Y893" s="2">
        <v>150</v>
      </c>
      <c r="Z893" s="2">
        <v>40</v>
      </c>
      <c r="AA893" s="2">
        <v>1</v>
      </c>
      <c r="AB893" s="22">
        <v>5</v>
      </c>
      <c r="AC893" s="2">
        <v>1</v>
      </c>
      <c r="AD893" s="2"/>
      <c r="AE893" s="2"/>
      <c r="AF893" s="2"/>
      <c r="AG893" s="2"/>
      <c r="AH893" s="2"/>
      <c r="AI893" s="2"/>
      <c r="AJ893" s="2"/>
      <c r="AK893" s="2"/>
      <c r="AL893" s="4">
        <f t="shared" si="100"/>
        <v>0</v>
      </c>
      <c r="AM893" s="2"/>
      <c r="AN893" s="2"/>
      <c r="AO893" s="2"/>
      <c r="AP893" s="2"/>
      <c r="AQ893" s="4">
        <f t="shared" si="105"/>
        <v>0</v>
      </c>
      <c r="AR893" s="2">
        <v>4</v>
      </c>
      <c r="AS893" s="2">
        <v>4</v>
      </c>
      <c r="AT893" s="2">
        <v>6</v>
      </c>
      <c r="AU893" s="2">
        <v>6</v>
      </c>
      <c r="AV893" s="2">
        <v>6</v>
      </c>
      <c r="AW893" s="2">
        <v>6</v>
      </c>
      <c r="AX893" s="2">
        <v>6</v>
      </c>
      <c r="AY893" s="2">
        <v>6</v>
      </c>
      <c r="AZ893" s="2">
        <v>6</v>
      </c>
      <c r="BA893" s="2">
        <v>8</v>
      </c>
      <c r="BB893" s="2">
        <v>4</v>
      </c>
      <c r="BC893" s="2">
        <v>4</v>
      </c>
      <c r="BD893" s="4">
        <f t="shared" si="106"/>
        <v>66</v>
      </c>
      <c r="BE893" s="2">
        <v>4934</v>
      </c>
      <c r="BF893">
        <f t="shared" si="101"/>
        <v>4934</v>
      </c>
      <c r="BG893" s="2">
        <v>4500</v>
      </c>
      <c r="BH893" s="2">
        <v>2976</v>
      </c>
      <c r="BI893" s="2">
        <v>75</v>
      </c>
      <c r="BJ893" s="49">
        <v>150</v>
      </c>
      <c r="BK893" s="4">
        <f t="shared" si="108"/>
        <v>3201</v>
      </c>
      <c r="BL893" s="2"/>
      <c r="BM893" s="49">
        <v>1545</v>
      </c>
      <c r="BN893" s="53">
        <v>9568</v>
      </c>
      <c r="BO893" s="4" t="s">
        <v>12001</v>
      </c>
      <c r="BP893" s="2"/>
      <c r="BQ893" s="2"/>
      <c r="BR893" s="4"/>
      <c r="BS893" s="2"/>
      <c r="BT893" s="2"/>
      <c r="BU893" s="2"/>
      <c r="CD893" s="4"/>
      <c r="CE893" s="4"/>
      <c r="CF893" s="2"/>
      <c r="CG893" s="2"/>
      <c r="CH893" s="2"/>
      <c r="CI893" s="2"/>
      <c r="CJ893" s="2"/>
      <c r="CK893" s="2"/>
      <c r="CL893" s="2"/>
      <c r="CM893" s="2"/>
      <c r="CN893" s="2"/>
      <c r="CO893" s="2"/>
      <c r="CP893" s="2"/>
      <c r="CQ893" s="2"/>
      <c r="CR893" s="2"/>
      <c r="CS893" s="2"/>
      <c r="CT893" s="2"/>
      <c r="CU893" s="2"/>
      <c r="CV893" s="2"/>
      <c r="CW893" s="2"/>
      <c r="CX893" s="4"/>
      <c r="CZ893" s="38"/>
      <c r="DA893" s="45"/>
      <c r="DB893" s="2"/>
      <c r="DC893" s="2"/>
      <c r="DD893" s="2"/>
      <c r="DE893" s="2"/>
      <c r="DF893" s="2"/>
      <c r="DG893" s="2"/>
      <c r="DH893" s="2"/>
      <c r="DI893" s="2"/>
      <c r="DJ893" s="2"/>
      <c r="DK893" s="2"/>
      <c r="DL893" s="2"/>
      <c r="DM893" s="2"/>
      <c r="DU893" s="50">
        <v>3750</v>
      </c>
      <c r="DV893" s="50"/>
      <c r="DW893" s="50">
        <v>150</v>
      </c>
      <c r="DX893" t="s">
        <v>12498</v>
      </c>
      <c r="DY893" s="4"/>
      <c r="DZ893" s="4"/>
      <c r="EA893" s="4"/>
    </row>
    <row r="894" spans="1:131">
      <c r="A894" s="62">
        <v>3503216</v>
      </c>
      <c r="B894" s="4" t="s">
        <v>5470</v>
      </c>
      <c r="C894" s="4">
        <v>1</v>
      </c>
      <c r="D894" s="6" t="s">
        <v>5702</v>
      </c>
      <c r="E894" s="6" t="s">
        <v>5602</v>
      </c>
      <c r="F894" s="6" t="s">
        <v>5702</v>
      </c>
      <c r="G894" s="6" t="s">
        <v>12144</v>
      </c>
      <c r="H894" s="2"/>
      <c r="I894" s="6" t="s">
        <v>5600</v>
      </c>
      <c r="J894" s="4" t="s">
        <v>17023</v>
      </c>
      <c r="K894" s="6" t="s">
        <v>8404</v>
      </c>
      <c r="L894" s="6" t="s">
        <v>8404</v>
      </c>
      <c r="M894" s="6"/>
      <c r="N894" s="6" t="s">
        <v>8273</v>
      </c>
      <c r="O894" s="4"/>
      <c r="P894" s="4" t="s">
        <v>12144</v>
      </c>
      <c r="Q894" s="6"/>
      <c r="R894" s="6" t="s">
        <v>12144</v>
      </c>
      <c r="S894" s="6" t="s">
        <v>8789</v>
      </c>
      <c r="T894" s="2"/>
      <c r="V894" s="2"/>
      <c r="W894" s="2"/>
      <c r="X894" s="2"/>
      <c r="Y894" s="2">
        <v>157</v>
      </c>
      <c r="Z894" s="2">
        <v>44</v>
      </c>
      <c r="AA894" s="2">
        <v>1</v>
      </c>
      <c r="AB894" s="22">
        <v>5.5</v>
      </c>
      <c r="AC894" s="2"/>
      <c r="AD894" s="2"/>
      <c r="AE894" s="2">
        <v>1</v>
      </c>
      <c r="AF894" s="2"/>
      <c r="AG894" s="2"/>
      <c r="AH894" s="2"/>
      <c r="AI894" s="2"/>
      <c r="AJ894" s="2"/>
      <c r="AK894" s="2"/>
      <c r="AL894" s="4">
        <f t="shared" si="100"/>
        <v>1</v>
      </c>
      <c r="AM894" s="2"/>
      <c r="AN894" s="2">
        <v>1980</v>
      </c>
      <c r="AO894" s="2"/>
      <c r="AP894" s="2"/>
      <c r="AQ894" s="4">
        <f t="shared" si="105"/>
        <v>1980</v>
      </c>
      <c r="AR894" s="2"/>
      <c r="AS894" s="2">
        <v>5</v>
      </c>
      <c r="AT894" s="2">
        <v>9</v>
      </c>
      <c r="AU894" s="2">
        <v>10</v>
      </c>
      <c r="AV894" s="2">
        <v>8</v>
      </c>
      <c r="AW894" s="2">
        <v>9</v>
      </c>
      <c r="AX894" s="2">
        <v>9</v>
      </c>
      <c r="AY894" s="2">
        <v>7</v>
      </c>
      <c r="AZ894" s="2">
        <v>8</v>
      </c>
      <c r="BA894" s="2">
        <v>11</v>
      </c>
      <c r="BB894" s="2">
        <v>9</v>
      </c>
      <c r="BC894" s="2">
        <v>9</v>
      </c>
      <c r="BD894" s="4">
        <f t="shared" si="106"/>
        <v>94</v>
      </c>
      <c r="BE894" s="2">
        <v>5809</v>
      </c>
      <c r="BF894">
        <f t="shared" si="101"/>
        <v>7789</v>
      </c>
      <c r="BG894" s="2">
        <v>2150</v>
      </c>
      <c r="BH894" s="2">
        <v>9985</v>
      </c>
      <c r="BI894" s="2">
        <v>1680</v>
      </c>
      <c r="BJ894" s="49">
        <v>694</v>
      </c>
      <c r="BK894" s="4">
        <f>IF(B894="","",SUM(BH894:BJ894))</f>
        <v>12359</v>
      </c>
      <c r="BL894" s="2"/>
      <c r="BM894" s="49">
        <v>629</v>
      </c>
      <c r="BN894" s="49">
        <v>30258</v>
      </c>
      <c r="BO894" s="6" t="s">
        <v>12005</v>
      </c>
      <c r="BP894" s="2"/>
      <c r="BQ894" s="2"/>
      <c r="BR894" s="2"/>
      <c r="BS894" s="2"/>
      <c r="BT894" s="2"/>
      <c r="BU894" s="2"/>
      <c r="CD894" s="2"/>
      <c r="CE894" s="4"/>
      <c r="CF894" s="2">
        <v>12105</v>
      </c>
      <c r="CG894" s="2"/>
      <c r="CH894" s="2"/>
      <c r="CI894" s="2"/>
      <c r="CJ894" s="2"/>
      <c r="CK894" s="2"/>
      <c r="CL894" s="2"/>
      <c r="CM894" s="2"/>
      <c r="CN894" s="2"/>
      <c r="CO894" s="2"/>
      <c r="CP894" s="2"/>
      <c r="CQ894" s="2"/>
      <c r="CR894" s="2"/>
      <c r="CS894" s="2"/>
      <c r="CT894" s="2"/>
      <c r="CU894" s="2"/>
      <c r="CV894" s="2"/>
      <c r="CW894" s="2"/>
      <c r="CZ894" s="45"/>
      <c r="DA894" s="45"/>
      <c r="DB894" s="2">
        <v>421</v>
      </c>
      <c r="DC894" s="2">
        <v>1684</v>
      </c>
      <c r="DD894" s="2" t="s">
        <v>11986</v>
      </c>
      <c r="DE894" s="2" t="s">
        <v>12328</v>
      </c>
      <c r="DF894" s="2"/>
      <c r="DG894" s="2"/>
      <c r="DH894" s="2"/>
      <c r="DI894" s="2"/>
      <c r="DJ894" s="2"/>
      <c r="DK894" s="2"/>
      <c r="DL894" s="2"/>
      <c r="DM894" s="2"/>
      <c r="DU894" s="50">
        <v>13880</v>
      </c>
      <c r="DV894" s="50"/>
      <c r="DW894" s="50">
        <v>694</v>
      </c>
      <c r="DX894" t="s">
        <v>12498</v>
      </c>
      <c r="DY894" s="4"/>
      <c r="DZ894" s="4"/>
      <c r="EA894" s="4"/>
    </row>
    <row r="895" spans="1:131">
      <c r="A895" s="62">
        <v>3503248</v>
      </c>
      <c r="B895" s="4" t="s">
        <v>5144</v>
      </c>
      <c r="C895" s="4"/>
      <c r="D895" s="4" t="s">
        <v>13567</v>
      </c>
      <c r="E895" s="4" t="s">
        <v>5264</v>
      </c>
      <c r="F895" s="4" t="s">
        <v>4664</v>
      </c>
      <c r="G895" s="4" t="s">
        <v>12746</v>
      </c>
      <c r="H895" s="4"/>
      <c r="I895" s="4" t="s">
        <v>5146</v>
      </c>
      <c r="J895" s="4" t="s">
        <v>17023</v>
      </c>
      <c r="K895" s="4" t="s">
        <v>5147</v>
      </c>
      <c r="L895" s="4" t="s">
        <v>7312</v>
      </c>
      <c r="M895" s="4"/>
      <c r="N895" s="4" t="s">
        <v>12087</v>
      </c>
      <c r="O895" s="4" t="s">
        <v>12637</v>
      </c>
      <c r="P895" s="4" t="s">
        <v>12144</v>
      </c>
      <c r="Q895" s="4"/>
      <c r="R895" s="4" t="s">
        <v>12746</v>
      </c>
      <c r="S895" s="4"/>
      <c r="T895" s="2"/>
      <c r="V895" s="2"/>
      <c r="W895" s="2"/>
      <c r="X895" s="4"/>
      <c r="Y895" s="2">
        <v>119</v>
      </c>
      <c r="Z895" s="2">
        <v>40</v>
      </c>
      <c r="AA895" s="2">
        <v>1</v>
      </c>
      <c r="AB895" s="22">
        <v>5</v>
      </c>
      <c r="AC895" s="2">
        <v>1</v>
      </c>
      <c r="AD895" s="2"/>
      <c r="AE895" s="2"/>
      <c r="AF895" s="2"/>
      <c r="AG895" s="2"/>
      <c r="AH895" s="2"/>
      <c r="AI895" s="2"/>
      <c r="AJ895" s="2"/>
      <c r="AK895" s="2"/>
      <c r="AL895" s="4">
        <f t="shared" si="100"/>
        <v>0</v>
      </c>
      <c r="AM895" s="2"/>
      <c r="AN895" s="2"/>
      <c r="AO895" s="2"/>
      <c r="AP895" s="2"/>
      <c r="AQ895" s="4">
        <f t="shared" si="105"/>
        <v>0</v>
      </c>
      <c r="AR895" s="2"/>
      <c r="AS895" s="2"/>
      <c r="AT895" s="2"/>
      <c r="AU895" s="2"/>
      <c r="AV895" s="2"/>
      <c r="AW895" s="2"/>
      <c r="AX895" s="2">
        <v>2</v>
      </c>
      <c r="AY895" s="2">
        <v>2</v>
      </c>
      <c r="AZ895" s="2">
        <v>2</v>
      </c>
      <c r="BA895" s="2">
        <v>2</v>
      </c>
      <c r="BB895" s="2">
        <v>2</v>
      </c>
      <c r="BC895" s="2">
        <v>2</v>
      </c>
      <c r="BD895" s="4">
        <f t="shared" si="106"/>
        <v>12</v>
      </c>
      <c r="BE895" s="2">
        <v>633</v>
      </c>
      <c r="BF895">
        <f t="shared" si="101"/>
        <v>633</v>
      </c>
      <c r="BG895" s="2">
        <v>472</v>
      </c>
      <c r="BH895" s="2">
        <v>2504</v>
      </c>
      <c r="BI895" s="2">
        <v>32</v>
      </c>
      <c r="BJ895" s="49">
        <v>150</v>
      </c>
      <c r="BK895" s="4">
        <f t="shared" ref="BK895:BK904" si="109">SUM(BH895:BJ895)</f>
        <v>2686</v>
      </c>
      <c r="BL895" s="2"/>
      <c r="BM895" s="49">
        <v>963</v>
      </c>
      <c r="BN895" s="53">
        <v>5008</v>
      </c>
      <c r="BO895" s="4" t="s">
        <v>12005</v>
      </c>
      <c r="BP895" s="2"/>
      <c r="BQ895" s="2"/>
      <c r="BR895" s="4"/>
      <c r="BS895" s="2"/>
      <c r="BT895" s="2"/>
      <c r="BU895" s="2"/>
      <c r="CD895" s="4"/>
      <c r="CE895" s="4"/>
      <c r="CF895" s="2">
        <v>3665</v>
      </c>
      <c r="CG895" s="2"/>
      <c r="CH895" s="2"/>
      <c r="CI895" s="2"/>
      <c r="CJ895" s="2"/>
      <c r="CK895" s="2"/>
      <c r="CL895" s="2"/>
      <c r="CM895" s="2"/>
      <c r="CN895" s="2"/>
      <c r="CO895" s="2"/>
      <c r="CP895" s="2"/>
      <c r="CQ895" s="2"/>
      <c r="CR895" s="2"/>
      <c r="CS895" s="2"/>
      <c r="CT895" s="2"/>
      <c r="CU895" s="2"/>
      <c r="CV895" s="2"/>
      <c r="CW895" s="2"/>
      <c r="CX895" s="4">
        <v>1</v>
      </c>
      <c r="CY895" s="45">
        <v>25</v>
      </c>
      <c r="CZ895" s="38"/>
      <c r="DA895" s="38"/>
      <c r="DB895" s="2">
        <v>4</v>
      </c>
      <c r="DC895" s="2">
        <v>32</v>
      </c>
      <c r="DD895" s="2" t="s">
        <v>11905</v>
      </c>
      <c r="DE895" s="2" t="s">
        <v>12152</v>
      </c>
      <c r="DF895" s="2"/>
      <c r="DG895" s="2"/>
      <c r="DH895" s="2"/>
      <c r="DI895" s="2"/>
      <c r="DJ895" s="2"/>
      <c r="DK895" s="2"/>
      <c r="DL895" s="2"/>
      <c r="DM895" s="2"/>
      <c r="DX895" t="s">
        <v>12498</v>
      </c>
      <c r="DY895" s="4"/>
      <c r="DZ895" s="4"/>
      <c r="EA895" s="4"/>
    </row>
    <row r="896" spans="1:131">
      <c r="A896" s="62">
        <v>3503249</v>
      </c>
      <c r="B896" s="4" t="s">
        <v>5650</v>
      </c>
      <c r="C896" s="4">
        <v>1</v>
      </c>
      <c r="D896" s="4" t="s">
        <v>5651</v>
      </c>
      <c r="E896" s="4" t="s">
        <v>5532</v>
      </c>
      <c r="F896" s="4" t="s">
        <v>5530</v>
      </c>
      <c r="G896" s="4" t="s">
        <v>12746</v>
      </c>
      <c r="H896" s="4"/>
      <c r="I896" s="4" t="s">
        <v>5531</v>
      </c>
      <c r="J896" s="4" t="s">
        <v>17023</v>
      </c>
      <c r="K896" s="4" t="s">
        <v>7312</v>
      </c>
      <c r="L896" s="4" t="s">
        <v>7312</v>
      </c>
      <c r="M896" s="4"/>
      <c r="N896" s="4" t="s">
        <v>12087</v>
      </c>
      <c r="O896" s="4"/>
      <c r="P896" s="4" t="s">
        <v>12144</v>
      </c>
      <c r="Q896" s="4"/>
      <c r="R896" s="4" t="s">
        <v>12746</v>
      </c>
      <c r="S896" s="4"/>
      <c r="T896" s="2"/>
      <c r="V896" s="2"/>
      <c r="W896" s="2"/>
      <c r="X896" s="4" t="s">
        <v>5533</v>
      </c>
      <c r="Y896" s="2"/>
      <c r="Z896" s="2"/>
      <c r="AA896" s="2"/>
      <c r="AB896" s="22"/>
      <c r="AC896" s="2">
        <v>1</v>
      </c>
      <c r="AD896" s="2"/>
      <c r="AE896" s="2"/>
      <c r="AF896" s="2"/>
      <c r="AG896" s="2"/>
      <c r="AH896" s="2"/>
      <c r="AI896" s="2"/>
      <c r="AJ896" s="2"/>
      <c r="AK896" s="2"/>
      <c r="AL896" s="4">
        <f t="shared" ref="AL896:AL959" si="110">SUM(AD896:AG896,)</f>
        <v>0</v>
      </c>
      <c r="AM896" s="2"/>
      <c r="AN896" s="2"/>
      <c r="AO896" s="2"/>
      <c r="AP896" s="2"/>
      <c r="AQ896" s="4">
        <f t="shared" si="105"/>
        <v>0</v>
      </c>
      <c r="AR896" s="2"/>
      <c r="AS896" s="2"/>
      <c r="AT896" s="2"/>
      <c r="AU896" s="2"/>
      <c r="AV896" s="2"/>
      <c r="AW896" s="2"/>
      <c r="AX896" s="2"/>
      <c r="AY896" s="2"/>
      <c r="AZ896" s="2"/>
      <c r="BA896" s="2"/>
      <c r="BB896" s="2"/>
      <c r="BC896" s="2"/>
      <c r="BD896" s="4">
        <f t="shared" si="106"/>
        <v>0</v>
      </c>
      <c r="BE896" s="2"/>
      <c r="BF896">
        <f t="shared" si="101"/>
        <v>0</v>
      </c>
      <c r="BG896" s="2"/>
      <c r="BH896" s="2">
        <v>3000</v>
      </c>
      <c r="BI896" s="2">
        <v>40</v>
      </c>
      <c r="BJ896" s="49">
        <v>12</v>
      </c>
      <c r="BK896" s="4">
        <f t="shared" si="109"/>
        <v>3052</v>
      </c>
      <c r="BL896" s="2"/>
      <c r="BM896" s="49">
        <v>105</v>
      </c>
      <c r="BN896" s="53">
        <v>5933</v>
      </c>
      <c r="BO896" s="4" t="s">
        <v>12448</v>
      </c>
      <c r="BP896" s="2"/>
      <c r="BQ896" s="2"/>
      <c r="BR896" s="4"/>
      <c r="BS896" s="2"/>
      <c r="BT896" s="2"/>
      <c r="BU896" s="2"/>
      <c r="CD896" s="4"/>
      <c r="CE896" s="4"/>
      <c r="CF896" s="2"/>
      <c r="CG896" s="2"/>
      <c r="CH896" s="2"/>
      <c r="CI896" s="2"/>
      <c r="CJ896" s="2"/>
      <c r="CK896" s="2"/>
      <c r="CL896" s="2"/>
      <c r="CM896" s="2"/>
      <c r="CN896" s="2"/>
      <c r="CO896" s="2"/>
      <c r="CP896" s="2"/>
      <c r="CQ896" s="2"/>
      <c r="CR896" s="2"/>
      <c r="CS896" s="2"/>
      <c r="CT896" s="2"/>
      <c r="CU896" s="2"/>
      <c r="CV896" s="2"/>
      <c r="CW896" s="2"/>
      <c r="CX896" s="4">
        <v>1</v>
      </c>
      <c r="CZ896" s="38"/>
      <c r="DA896" s="45"/>
      <c r="DB896" s="2">
        <v>7</v>
      </c>
      <c r="DC896" s="2">
        <v>40</v>
      </c>
      <c r="DD896" s="2" t="s">
        <v>11905</v>
      </c>
      <c r="DE896" s="2" t="s">
        <v>12152</v>
      </c>
      <c r="DF896" s="2"/>
      <c r="DG896" s="2"/>
      <c r="DH896" s="2"/>
      <c r="DI896" s="2"/>
      <c r="DJ896" s="2"/>
      <c r="DK896" s="2"/>
      <c r="DL896" s="2"/>
      <c r="DM896" s="2"/>
      <c r="DX896" t="s">
        <v>12498</v>
      </c>
      <c r="DY896" s="4"/>
      <c r="DZ896" s="4"/>
      <c r="EA896" s="4"/>
    </row>
    <row r="897" spans="1:131">
      <c r="A897" s="62">
        <v>3503250</v>
      </c>
      <c r="B897" s="4" t="s">
        <v>5180</v>
      </c>
      <c r="C897" s="4">
        <v>1</v>
      </c>
      <c r="D897" s="4" t="s">
        <v>5529</v>
      </c>
      <c r="E897" s="4" t="s">
        <v>5280</v>
      </c>
      <c r="F897" s="4" t="s">
        <v>5529</v>
      </c>
      <c r="G897" s="4" t="s">
        <v>12746</v>
      </c>
      <c r="H897" s="4"/>
      <c r="I897" s="4" t="s">
        <v>5410</v>
      </c>
      <c r="J897" s="4" t="s">
        <v>17023</v>
      </c>
      <c r="K897" s="4" t="s">
        <v>5536</v>
      </c>
      <c r="L897" s="4" t="s">
        <v>7556</v>
      </c>
      <c r="M897" s="4"/>
      <c r="N897" s="4" t="s">
        <v>7559</v>
      </c>
      <c r="O897" s="4"/>
      <c r="P897" s="4" t="s">
        <v>12144</v>
      </c>
      <c r="Q897" s="4"/>
      <c r="R897" s="4" t="s">
        <v>12746</v>
      </c>
      <c r="S897" s="4"/>
      <c r="T897" s="4" t="s">
        <v>12746</v>
      </c>
      <c r="U897" s="4"/>
      <c r="V897" s="4" t="s">
        <v>12746</v>
      </c>
      <c r="W897" s="4" t="s">
        <v>12746</v>
      </c>
      <c r="X897" s="4"/>
      <c r="Y897" s="2">
        <v>233</v>
      </c>
      <c r="Z897" s="2">
        <v>40</v>
      </c>
      <c r="AA897" s="2">
        <v>1</v>
      </c>
      <c r="AB897" s="22">
        <v>5.5</v>
      </c>
      <c r="AC897" s="2">
        <v>1</v>
      </c>
      <c r="AD897" s="2"/>
      <c r="AE897" s="2"/>
      <c r="AF897" s="2"/>
      <c r="AG897" s="2">
        <v>1</v>
      </c>
      <c r="AH897" s="2">
        <v>1</v>
      </c>
      <c r="AI897" s="2">
        <v>1</v>
      </c>
      <c r="AJ897" s="2">
        <v>1</v>
      </c>
      <c r="AK897" s="2">
        <v>1</v>
      </c>
      <c r="AL897" s="4">
        <f t="shared" si="110"/>
        <v>1</v>
      </c>
      <c r="AM897" s="2"/>
      <c r="AN897" s="2"/>
      <c r="AO897" s="2"/>
      <c r="AP897" s="2">
        <v>1198</v>
      </c>
      <c r="AQ897" s="4">
        <f t="shared" si="105"/>
        <v>1198</v>
      </c>
      <c r="AR897" s="2">
        <v>2</v>
      </c>
      <c r="AS897" s="2">
        <v>2</v>
      </c>
      <c r="AT897" s="2">
        <v>4</v>
      </c>
      <c r="AU897" s="2">
        <v>3</v>
      </c>
      <c r="AV897" s="2">
        <v>3</v>
      </c>
      <c r="AW897" s="2">
        <v>3</v>
      </c>
      <c r="AX897" s="2">
        <v>3</v>
      </c>
      <c r="AY897" s="2">
        <v>3</v>
      </c>
      <c r="AZ897" s="2">
        <v>4</v>
      </c>
      <c r="BA897" s="2">
        <v>4</v>
      </c>
      <c r="BB897" s="2">
        <v>4</v>
      </c>
      <c r="BC897" s="2">
        <v>4</v>
      </c>
      <c r="BD897" s="4">
        <f t="shared" si="106"/>
        <v>39</v>
      </c>
      <c r="BE897" s="2">
        <v>2619</v>
      </c>
      <c r="BF897">
        <f t="shared" si="101"/>
        <v>3817</v>
      </c>
      <c r="BG897" s="2">
        <v>1914</v>
      </c>
      <c r="BH897" s="2">
        <v>6774</v>
      </c>
      <c r="BI897" s="2">
        <v>347</v>
      </c>
      <c r="BJ897" s="49">
        <v>227</v>
      </c>
      <c r="BK897" s="4">
        <f t="shared" si="109"/>
        <v>7348</v>
      </c>
      <c r="BL897" s="2"/>
      <c r="BM897" s="49">
        <v>2490</v>
      </c>
      <c r="BN897" s="53">
        <v>12782</v>
      </c>
      <c r="BO897" s="4" t="s">
        <v>5402</v>
      </c>
      <c r="BP897" s="2"/>
      <c r="BQ897" s="2"/>
      <c r="BR897" s="4"/>
      <c r="BS897" s="2"/>
      <c r="BT897" s="2"/>
      <c r="BU897" s="2"/>
      <c r="CD897" s="4"/>
      <c r="CE897" s="4"/>
      <c r="CF897" s="2">
        <v>8869</v>
      </c>
      <c r="CG897" s="2"/>
      <c r="CH897" s="2"/>
      <c r="CI897" s="2"/>
      <c r="CJ897" s="2"/>
      <c r="CK897" s="2"/>
      <c r="CL897" s="2"/>
      <c r="CM897" s="2"/>
      <c r="CN897" s="2"/>
      <c r="CO897" s="2"/>
      <c r="CP897" s="2"/>
      <c r="CQ897" s="2"/>
      <c r="CR897" s="2"/>
      <c r="CS897" s="2"/>
      <c r="CT897" s="2"/>
      <c r="CU897" s="2"/>
      <c r="CV897" s="2"/>
      <c r="CW897" s="2"/>
      <c r="CX897" s="4">
        <v>3</v>
      </c>
      <c r="CY897" s="45">
        <v>25</v>
      </c>
      <c r="CZ897" s="38"/>
      <c r="DA897" s="45"/>
      <c r="DB897" s="2">
        <v>455.2</v>
      </c>
      <c r="DC897" s="2">
        <v>347.73</v>
      </c>
      <c r="DD897" s="2" t="s">
        <v>12305</v>
      </c>
      <c r="DE897" s="2" t="s">
        <v>16041</v>
      </c>
      <c r="DF897" s="2"/>
      <c r="DG897" s="2"/>
      <c r="DH897" s="2"/>
      <c r="DI897" s="2"/>
      <c r="DJ897" s="2"/>
      <c r="DK897" s="2"/>
      <c r="DL897" s="2"/>
      <c r="DM897" s="2"/>
      <c r="DU897" s="50">
        <v>2851</v>
      </c>
      <c r="DV897" s="50"/>
      <c r="DW897" s="50">
        <v>227.81</v>
      </c>
      <c r="DX897" t="s">
        <v>12498</v>
      </c>
      <c r="DY897" s="4"/>
      <c r="DZ897" s="4"/>
      <c r="EA897" s="4"/>
    </row>
    <row r="898" spans="1:131">
      <c r="A898" s="62">
        <v>3503251</v>
      </c>
      <c r="B898" s="4" t="s">
        <v>5517</v>
      </c>
      <c r="C898" s="4"/>
      <c r="D898" s="4" t="s">
        <v>7557</v>
      </c>
      <c r="E898" s="4" t="s">
        <v>5766</v>
      </c>
      <c r="F898" s="4" t="s">
        <v>5528</v>
      </c>
      <c r="G898" s="4" t="s">
        <v>12746</v>
      </c>
      <c r="H898" s="4"/>
      <c r="I898" s="4" t="s">
        <v>5765</v>
      </c>
      <c r="J898" s="4" t="s">
        <v>17023</v>
      </c>
      <c r="K898" s="4" t="s">
        <v>7556</v>
      </c>
      <c r="L898" s="4" t="s">
        <v>7556</v>
      </c>
      <c r="M898" s="4"/>
      <c r="N898" s="4" t="s">
        <v>7559</v>
      </c>
      <c r="O898" s="4" t="s">
        <v>5765</v>
      </c>
      <c r="P898" s="4" t="s">
        <v>12144</v>
      </c>
      <c r="Q898" s="4"/>
      <c r="R898" s="4" t="s">
        <v>12746</v>
      </c>
      <c r="S898" s="4"/>
      <c r="T898" s="2"/>
      <c r="V898" s="2"/>
      <c r="W898" s="2"/>
      <c r="X898" s="4"/>
      <c r="Y898" s="2">
        <v>275</v>
      </c>
      <c r="Z898" s="2">
        <v>44</v>
      </c>
      <c r="AA898" s="2">
        <v>1</v>
      </c>
      <c r="AB898" s="22">
        <v>5.5</v>
      </c>
      <c r="AC898" s="2">
        <v>1</v>
      </c>
      <c r="AD898" s="2"/>
      <c r="AE898" s="2"/>
      <c r="AF898" s="2"/>
      <c r="AG898" s="2"/>
      <c r="AH898" s="2"/>
      <c r="AI898" s="2"/>
      <c r="AJ898" s="2"/>
      <c r="AK898" s="2"/>
      <c r="AL898" s="4">
        <f t="shared" si="110"/>
        <v>0</v>
      </c>
      <c r="AM898" s="2"/>
      <c r="AN898" s="2"/>
      <c r="AO898" s="2"/>
      <c r="AP898" s="2"/>
      <c r="AQ898" s="4">
        <f t="shared" si="105"/>
        <v>0</v>
      </c>
      <c r="AR898" s="2">
        <v>2</v>
      </c>
      <c r="AS898" s="2">
        <v>2</v>
      </c>
      <c r="AT898" s="2">
        <v>1</v>
      </c>
      <c r="AU898" s="2">
        <v>2</v>
      </c>
      <c r="AV898" s="2">
        <v>3</v>
      </c>
      <c r="AW898" s="2">
        <v>3</v>
      </c>
      <c r="AX898" s="2">
        <v>6</v>
      </c>
      <c r="AY898" s="2">
        <v>4</v>
      </c>
      <c r="AZ898" s="2">
        <v>2</v>
      </c>
      <c r="BA898" s="2">
        <v>2</v>
      </c>
      <c r="BB898" s="2">
        <v>2</v>
      </c>
      <c r="BC898" s="2">
        <v>2</v>
      </c>
      <c r="BD898" s="4">
        <f t="shared" si="106"/>
        <v>31</v>
      </c>
      <c r="BE898" s="2">
        <v>2166</v>
      </c>
      <c r="BF898">
        <f t="shared" si="101"/>
        <v>2166</v>
      </c>
      <c r="BG898" s="2">
        <v>2000</v>
      </c>
      <c r="BH898" s="2">
        <v>1275</v>
      </c>
      <c r="BI898" s="2">
        <v>50</v>
      </c>
      <c r="BJ898" s="49">
        <v>75</v>
      </c>
      <c r="BK898" s="4">
        <f t="shared" si="109"/>
        <v>1400</v>
      </c>
      <c r="BL898" s="2"/>
      <c r="BM898" s="49">
        <v>300</v>
      </c>
      <c r="BN898" s="53">
        <v>5251</v>
      </c>
      <c r="BO898" s="4" t="s">
        <v>12000</v>
      </c>
      <c r="BP898" s="2">
        <v>40</v>
      </c>
      <c r="BQ898" s="6">
        <v>2000</v>
      </c>
      <c r="BR898" s="4" t="s">
        <v>12448</v>
      </c>
      <c r="BS898" s="2"/>
      <c r="BT898" s="2"/>
      <c r="BU898" s="2"/>
      <c r="CD898" s="4"/>
      <c r="CE898" s="4"/>
      <c r="CF898" s="2">
        <v>5885</v>
      </c>
      <c r="CG898" s="2"/>
      <c r="CH898" s="2"/>
      <c r="CI898" s="2"/>
      <c r="CJ898" s="2"/>
      <c r="CK898" s="2"/>
      <c r="CL898" s="2"/>
      <c r="CM898" s="2"/>
      <c r="CN898" s="2"/>
      <c r="CO898" s="2"/>
      <c r="CP898" s="2"/>
      <c r="CQ898" s="2"/>
      <c r="CR898" s="2"/>
      <c r="CS898" s="2"/>
      <c r="CT898" s="2"/>
      <c r="CU898" s="2"/>
      <c r="CV898" s="2"/>
      <c r="CW898" s="2"/>
      <c r="CX898" s="4">
        <v>6</v>
      </c>
      <c r="CY898" s="45">
        <v>10</v>
      </c>
      <c r="CZ898" s="38"/>
      <c r="DA898" s="45"/>
      <c r="DB898" s="2">
        <v>9</v>
      </c>
      <c r="DC898" s="2">
        <v>50</v>
      </c>
      <c r="DD898" s="2" t="s">
        <v>11905</v>
      </c>
      <c r="DE898" s="2" t="s">
        <v>12152</v>
      </c>
      <c r="DF898" s="2"/>
      <c r="DG898" s="2"/>
      <c r="DH898" s="2"/>
      <c r="DI898" s="2"/>
      <c r="DJ898" s="2"/>
      <c r="DK898" s="2"/>
      <c r="DL898" s="2"/>
      <c r="DM898" s="2"/>
      <c r="DU898" s="50">
        <v>5350</v>
      </c>
      <c r="DV898" s="50"/>
      <c r="DW898" s="50">
        <v>75</v>
      </c>
      <c r="DX898" t="s">
        <v>12498</v>
      </c>
      <c r="DY898" s="4" t="s">
        <v>33454</v>
      </c>
      <c r="DZ898" s="4"/>
      <c r="EA898" s="4"/>
    </row>
    <row r="899" spans="1:131">
      <c r="A899" s="62">
        <v>3503252</v>
      </c>
      <c r="B899" s="4" t="s">
        <v>4954</v>
      </c>
      <c r="C899" s="4">
        <v>1</v>
      </c>
      <c r="D899" s="4" t="s">
        <v>5278</v>
      </c>
      <c r="E899" s="59" t="s">
        <v>30334</v>
      </c>
      <c r="F899" s="4" t="s">
        <v>5278</v>
      </c>
      <c r="G899" s="4" t="s">
        <v>12746</v>
      </c>
      <c r="H899" s="4"/>
      <c r="I899" s="4" t="s">
        <v>5277</v>
      </c>
      <c r="J899" s="4" t="s">
        <v>17023</v>
      </c>
      <c r="K899" s="4" t="s">
        <v>7556</v>
      </c>
      <c r="L899" s="4" t="s">
        <v>7556</v>
      </c>
      <c r="M899" s="4"/>
      <c r="N899" s="4" t="s">
        <v>7559</v>
      </c>
      <c r="O899" s="4"/>
      <c r="P899" s="4" t="s">
        <v>12144</v>
      </c>
      <c r="Q899" s="4"/>
      <c r="R899" s="4" t="s">
        <v>12746</v>
      </c>
      <c r="S899" s="4"/>
      <c r="T899" s="4" t="s">
        <v>12746</v>
      </c>
      <c r="V899" s="2"/>
      <c r="W899" s="2"/>
      <c r="X899" s="4"/>
      <c r="Y899" s="2">
        <v>310</v>
      </c>
      <c r="Z899" s="2">
        <v>44</v>
      </c>
      <c r="AA899" s="2"/>
      <c r="AB899" s="22">
        <v>5.5</v>
      </c>
      <c r="AC899" s="2">
        <v>1</v>
      </c>
      <c r="AD899" s="2"/>
      <c r="AE899" s="2"/>
      <c r="AF899" s="2"/>
      <c r="AG899" s="2"/>
      <c r="AH899" s="2"/>
      <c r="AI899" s="2"/>
      <c r="AJ899" s="2"/>
      <c r="AK899" s="2"/>
      <c r="AL899" s="4">
        <f t="shared" si="110"/>
        <v>0</v>
      </c>
      <c r="AM899" s="2"/>
      <c r="AN899" s="2"/>
      <c r="AO899" s="2"/>
      <c r="AP899" s="2"/>
      <c r="AQ899" s="4">
        <f t="shared" si="105"/>
        <v>0</v>
      </c>
      <c r="AR899" s="2">
        <v>3</v>
      </c>
      <c r="AS899" s="2">
        <v>3</v>
      </c>
      <c r="AT899" s="2">
        <v>3</v>
      </c>
      <c r="AU899" s="2">
        <v>3</v>
      </c>
      <c r="AV899" s="2">
        <v>3</v>
      </c>
      <c r="AW899" s="2">
        <v>3</v>
      </c>
      <c r="AX899" s="2">
        <v>3</v>
      </c>
      <c r="AY899" s="2">
        <v>3</v>
      </c>
      <c r="AZ899" s="2">
        <v>3</v>
      </c>
      <c r="BA899" s="2">
        <v>3</v>
      </c>
      <c r="BB899" s="2">
        <v>3</v>
      </c>
      <c r="BC899" s="2">
        <v>3</v>
      </c>
      <c r="BD899" s="4">
        <f t="shared" si="106"/>
        <v>36</v>
      </c>
      <c r="BE899" s="2">
        <v>3285</v>
      </c>
      <c r="BF899">
        <f t="shared" si="101"/>
        <v>3285</v>
      </c>
      <c r="BG899" s="2">
        <v>3142</v>
      </c>
      <c r="BH899" s="2">
        <v>5200</v>
      </c>
      <c r="BI899" s="2">
        <v>42</v>
      </c>
      <c r="BJ899" s="49">
        <v>24</v>
      </c>
      <c r="BK899" s="4">
        <f t="shared" si="109"/>
        <v>5266</v>
      </c>
      <c r="BL899" s="2"/>
      <c r="BM899" s="49">
        <v>290</v>
      </c>
      <c r="BN899" s="53">
        <v>10150</v>
      </c>
      <c r="BO899" s="4" t="s">
        <v>12448</v>
      </c>
      <c r="BP899" s="2"/>
      <c r="BQ899" s="2"/>
      <c r="BR899" s="4"/>
      <c r="BS899" s="2"/>
      <c r="BT899" s="2"/>
      <c r="BU899" s="2"/>
      <c r="CD899" s="4"/>
      <c r="CE899" s="4"/>
      <c r="CF899" s="2">
        <v>9762</v>
      </c>
      <c r="CG899" s="2"/>
      <c r="CH899" s="2"/>
      <c r="CI899" s="2"/>
      <c r="CJ899" s="2"/>
      <c r="CK899" s="2"/>
      <c r="CL899" s="2"/>
      <c r="CM899" s="2"/>
      <c r="CN899" s="2"/>
      <c r="CO899" s="2"/>
      <c r="CP899" s="2"/>
      <c r="CQ899" s="2"/>
      <c r="CR899" s="2"/>
      <c r="CS899" s="2"/>
      <c r="CT899" s="2"/>
      <c r="CU899" s="2"/>
      <c r="CV899" s="2"/>
      <c r="CW899" s="2"/>
      <c r="CX899" s="4"/>
      <c r="CZ899" s="38"/>
      <c r="DA899" s="45"/>
      <c r="DB899" s="2">
        <v>6</v>
      </c>
      <c r="DC899" s="2">
        <v>42</v>
      </c>
      <c r="DD899" s="2" t="s">
        <v>11986</v>
      </c>
      <c r="DE899" s="2" t="s">
        <v>12328</v>
      </c>
      <c r="DF899" s="2"/>
      <c r="DG899" s="2"/>
      <c r="DH899" s="2"/>
      <c r="DI899" s="2"/>
      <c r="DJ899" s="2"/>
      <c r="DK899" s="2"/>
      <c r="DL899" s="2"/>
      <c r="DM899" s="2"/>
      <c r="DW899" s="50">
        <v>24</v>
      </c>
      <c r="DX899" t="s">
        <v>12498</v>
      </c>
      <c r="DY899" s="4"/>
      <c r="DZ899" s="4"/>
      <c r="EA899" s="4"/>
    </row>
    <row r="900" spans="1:131">
      <c r="A900" s="62">
        <v>3503253</v>
      </c>
      <c r="B900" s="4" t="s">
        <v>5156</v>
      </c>
      <c r="C900" s="4">
        <v>1</v>
      </c>
      <c r="D900" s="4" t="s">
        <v>5286</v>
      </c>
      <c r="E900" s="4" t="s">
        <v>5285</v>
      </c>
      <c r="F900" s="4" t="s">
        <v>5289</v>
      </c>
      <c r="G900" s="4" t="s">
        <v>12746</v>
      </c>
      <c r="H900" s="4"/>
      <c r="I900" s="4" t="s">
        <v>5283</v>
      </c>
      <c r="J900" s="4" t="s">
        <v>17023</v>
      </c>
      <c r="K900" s="4" t="s">
        <v>5284</v>
      </c>
      <c r="L900" s="4" t="s">
        <v>5284</v>
      </c>
      <c r="M900" s="4"/>
      <c r="N900" s="4" t="s">
        <v>7559</v>
      </c>
      <c r="O900" s="4" t="s">
        <v>33455</v>
      </c>
      <c r="P900" s="4" t="s">
        <v>12144</v>
      </c>
      <c r="Q900" s="4"/>
      <c r="R900" s="4" t="s">
        <v>12746</v>
      </c>
      <c r="S900" s="4"/>
      <c r="T900" s="2"/>
      <c r="V900" s="2"/>
      <c r="W900" s="2"/>
      <c r="X900" s="4"/>
      <c r="Y900" s="2">
        <v>280</v>
      </c>
      <c r="Z900" s="2">
        <v>40</v>
      </c>
      <c r="AA900" s="2">
        <v>1</v>
      </c>
      <c r="AB900" s="22">
        <v>5.5</v>
      </c>
      <c r="AC900" s="2">
        <v>1</v>
      </c>
      <c r="AD900" s="2"/>
      <c r="AE900" s="2">
        <v>1</v>
      </c>
      <c r="AF900" s="2"/>
      <c r="AG900" s="2">
        <v>1</v>
      </c>
      <c r="AH900" s="2"/>
      <c r="AI900" s="2"/>
      <c r="AJ900" s="2"/>
      <c r="AK900" s="2">
        <v>1</v>
      </c>
      <c r="AL900" s="4">
        <f t="shared" si="110"/>
        <v>2</v>
      </c>
      <c r="AM900" s="2"/>
      <c r="AN900" s="2">
        <v>1000</v>
      </c>
      <c r="AO900" s="2"/>
      <c r="AP900" s="2">
        <v>750</v>
      </c>
      <c r="AQ900" s="4">
        <f t="shared" si="105"/>
        <v>1750</v>
      </c>
      <c r="AR900" s="2">
        <v>3</v>
      </c>
      <c r="AS900" s="2">
        <v>3</v>
      </c>
      <c r="AT900" s="2">
        <v>2</v>
      </c>
      <c r="AU900" s="2">
        <v>4</v>
      </c>
      <c r="AV900" s="2">
        <v>4</v>
      </c>
      <c r="AW900" s="2">
        <v>2</v>
      </c>
      <c r="AX900" s="2">
        <v>3</v>
      </c>
      <c r="AY900" s="2">
        <v>3</v>
      </c>
      <c r="AZ900" s="2">
        <v>4</v>
      </c>
      <c r="BA900" s="2">
        <v>2</v>
      </c>
      <c r="BB900" s="2">
        <v>4</v>
      </c>
      <c r="BC900" s="2">
        <v>3</v>
      </c>
      <c r="BD900" s="4">
        <f t="shared" si="106"/>
        <v>37</v>
      </c>
      <c r="BE900" s="2">
        <v>2880</v>
      </c>
      <c r="BF900">
        <f t="shared" si="101"/>
        <v>4630</v>
      </c>
      <c r="BG900" s="2">
        <v>2160</v>
      </c>
      <c r="BH900" s="2">
        <v>3095</v>
      </c>
      <c r="BI900" s="2">
        <v>30</v>
      </c>
      <c r="BJ900" s="49">
        <v>116</v>
      </c>
      <c r="BK900" s="4">
        <f t="shared" si="109"/>
        <v>3241</v>
      </c>
      <c r="BL900" s="2"/>
      <c r="BM900" s="49">
        <v>1140</v>
      </c>
      <c r="BN900" s="53">
        <v>6151</v>
      </c>
      <c r="BO900" s="4" t="s">
        <v>12005</v>
      </c>
      <c r="BP900" s="2">
        <v>150</v>
      </c>
      <c r="BQ900" s="2">
        <v>1320</v>
      </c>
      <c r="BR900" s="4" t="s">
        <v>12000</v>
      </c>
      <c r="BS900" s="2">
        <v>20</v>
      </c>
      <c r="BT900" s="2">
        <v>200</v>
      </c>
      <c r="BU900" s="2" t="s">
        <v>16271</v>
      </c>
      <c r="CD900" s="4"/>
      <c r="CE900" s="4"/>
      <c r="CF900" s="2"/>
      <c r="CG900" s="2"/>
      <c r="CH900" s="2"/>
      <c r="CI900" s="2"/>
      <c r="CJ900" s="2"/>
      <c r="CK900" s="2"/>
      <c r="CL900" s="2"/>
      <c r="CM900" s="2"/>
      <c r="CN900" s="2"/>
      <c r="CO900" s="2"/>
      <c r="CP900" s="2"/>
      <c r="CQ900" s="2"/>
      <c r="CR900" s="2"/>
      <c r="CS900" s="2"/>
      <c r="CT900" s="2"/>
      <c r="CU900" s="2"/>
      <c r="CV900" s="2"/>
      <c r="CW900" s="2"/>
      <c r="CX900" s="4">
        <v>3</v>
      </c>
      <c r="CY900" s="45">
        <v>14</v>
      </c>
      <c r="CZ900" s="38"/>
      <c r="DA900" s="38"/>
      <c r="DB900" s="2">
        <v>7</v>
      </c>
      <c r="DC900" s="41">
        <v>30.2</v>
      </c>
      <c r="DD900" s="2" t="s">
        <v>11986</v>
      </c>
      <c r="DE900" s="2" t="s">
        <v>12328</v>
      </c>
      <c r="DF900" s="2"/>
      <c r="DG900" s="2"/>
      <c r="DH900" s="2"/>
      <c r="DI900" s="2"/>
      <c r="DJ900" s="2"/>
      <c r="DK900" s="2"/>
      <c r="DL900" s="2"/>
      <c r="DM900" s="2"/>
      <c r="DW900" s="50">
        <v>116</v>
      </c>
      <c r="DX900" t="s">
        <v>12498</v>
      </c>
      <c r="DY900" s="84" t="s">
        <v>12636</v>
      </c>
      <c r="DZ900" s="4"/>
      <c r="EA900" s="4"/>
    </row>
    <row r="901" spans="1:131">
      <c r="A901" s="62">
        <v>3503254</v>
      </c>
      <c r="B901" s="4" t="s">
        <v>5408</v>
      </c>
      <c r="C901" s="4">
        <v>1</v>
      </c>
      <c r="D901" s="4" t="s">
        <v>5409</v>
      </c>
      <c r="E901" s="4" t="s">
        <v>5414</v>
      </c>
      <c r="F901" s="4" t="s">
        <v>5409</v>
      </c>
      <c r="G901" s="4" t="s">
        <v>12144</v>
      </c>
      <c r="H901" s="4"/>
      <c r="I901" s="4" t="s">
        <v>5541</v>
      </c>
      <c r="J901" s="4" t="s">
        <v>17023</v>
      </c>
      <c r="K901" s="4" t="s">
        <v>7825</v>
      </c>
      <c r="L901" s="4" t="s">
        <v>7825</v>
      </c>
      <c r="M901" s="4"/>
      <c r="N901" s="4" t="s">
        <v>7581</v>
      </c>
      <c r="O901" s="4"/>
      <c r="P901" s="4" t="s">
        <v>12144</v>
      </c>
      <c r="Q901" s="4"/>
      <c r="R901" s="4" t="s">
        <v>12746</v>
      </c>
      <c r="S901" s="4"/>
      <c r="T901" s="2"/>
      <c r="V901" s="2"/>
      <c r="W901" s="2"/>
      <c r="X901" s="4"/>
      <c r="Y901" s="2">
        <v>308</v>
      </c>
      <c r="Z901" s="2">
        <v>10</v>
      </c>
      <c r="AA901" s="2">
        <v>1</v>
      </c>
      <c r="AB901" s="22">
        <v>6</v>
      </c>
      <c r="AC901" s="2"/>
      <c r="AD901" s="2"/>
      <c r="AE901" s="2"/>
      <c r="AF901" s="2"/>
      <c r="AG901" s="2">
        <v>4</v>
      </c>
      <c r="AH901" s="2"/>
      <c r="AI901" s="2"/>
      <c r="AJ901" s="2"/>
      <c r="AK901" s="2">
        <v>4</v>
      </c>
      <c r="AL901" s="4">
        <f t="shared" si="110"/>
        <v>4</v>
      </c>
      <c r="AM901" s="2"/>
      <c r="AN901" s="2"/>
      <c r="AO901" s="2"/>
      <c r="AP901" s="2">
        <v>3559</v>
      </c>
      <c r="AQ901" s="4">
        <f t="shared" si="105"/>
        <v>3559</v>
      </c>
      <c r="AR901" s="2">
        <v>8</v>
      </c>
      <c r="AS901" s="2">
        <v>8</v>
      </c>
      <c r="AT901" s="2">
        <v>8</v>
      </c>
      <c r="AU901" s="2">
        <v>8</v>
      </c>
      <c r="AV901" s="2">
        <v>8</v>
      </c>
      <c r="AW901" s="2">
        <v>8</v>
      </c>
      <c r="AX901" s="2">
        <v>8</v>
      </c>
      <c r="AY901" s="2">
        <v>8</v>
      </c>
      <c r="AZ901" s="2">
        <v>8</v>
      </c>
      <c r="BA901" s="2">
        <v>8</v>
      </c>
      <c r="BB901" s="2">
        <v>8</v>
      </c>
      <c r="BC901" s="2">
        <v>8</v>
      </c>
      <c r="BD901" s="4">
        <f t="shared" si="106"/>
        <v>96</v>
      </c>
      <c r="BE901" s="2">
        <v>5479</v>
      </c>
      <c r="BF901">
        <f t="shared" si="101"/>
        <v>9038</v>
      </c>
      <c r="BG901" s="2">
        <v>9006</v>
      </c>
      <c r="BH901" s="2">
        <v>148642</v>
      </c>
      <c r="BI901" s="2"/>
      <c r="BJ901" s="49">
        <v>1431</v>
      </c>
      <c r="BK901" s="4">
        <f t="shared" si="109"/>
        <v>150073</v>
      </c>
      <c r="BL901" s="2"/>
      <c r="BM901" s="49">
        <v>18174</v>
      </c>
      <c r="BN901" s="53">
        <v>129723</v>
      </c>
      <c r="BO901" s="4" t="s">
        <v>15744</v>
      </c>
      <c r="BP901" s="2"/>
      <c r="BQ901" s="2">
        <v>46214</v>
      </c>
      <c r="BR901" s="4" t="s">
        <v>15786</v>
      </c>
      <c r="BS901" s="2"/>
      <c r="BT901" s="2"/>
      <c r="BU901" s="2"/>
      <c r="CD901" s="4"/>
      <c r="CE901" s="4"/>
      <c r="CF901" s="2"/>
      <c r="CG901" s="2">
        <v>1</v>
      </c>
      <c r="CH901" s="2"/>
      <c r="CI901" s="2"/>
      <c r="CJ901" s="2"/>
      <c r="CK901" s="2"/>
      <c r="CL901" s="2"/>
      <c r="CM901" s="2"/>
      <c r="CN901" s="2"/>
      <c r="CO901" s="2"/>
      <c r="CP901" s="2">
        <v>1</v>
      </c>
      <c r="CQ901" s="2"/>
      <c r="CR901" s="2"/>
      <c r="CS901" s="2"/>
      <c r="CT901" s="2"/>
      <c r="CU901" s="2"/>
      <c r="CV901" s="2"/>
      <c r="CW901" s="2"/>
      <c r="CX901" s="4"/>
      <c r="CZ901" s="38"/>
      <c r="DA901" s="45"/>
      <c r="DB901" s="2"/>
      <c r="DC901" s="2"/>
      <c r="DD901" s="2"/>
      <c r="DE901" s="2"/>
      <c r="DF901" s="2"/>
      <c r="DG901" s="2"/>
      <c r="DH901" s="2"/>
      <c r="DI901" s="2"/>
      <c r="DJ901" s="2"/>
      <c r="DK901" s="2"/>
      <c r="DL901" s="2"/>
      <c r="DM901" s="2"/>
      <c r="DX901" t="s">
        <v>12498</v>
      </c>
      <c r="DY901" s="4" t="s">
        <v>33456</v>
      </c>
      <c r="DZ901" s="4"/>
      <c r="EA901" s="4"/>
    </row>
    <row r="902" spans="1:131">
      <c r="A902" s="62">
        <v>3503255</v>
      </c>
      <c r="B902" s="4" t="s">
        <v>5309</v>
      </c>
      <c r="C902" s="4"/>
      <c r="D902" s="4" t="s">
        <v>7825</v>
      </c>
      <c r="E902" s="4"/>
      <c r="F902" s="4" t="s">
        <v>7810</v>
      </c>
      <c r="G902" s="4" t="s">
        <v>12144</v>
      </c>
      <c r="H902" s="4" t="s">
        <v>12144</v>
      </c>
      <c r="I902" s="4" t="s">
        <v>5255</v>
      </c>
      <c r="J902" s="4" t="s">
        <v>17023</v>
      </c>
      <c r="K902" s="4" t="s">
        <v>5310</v>
      </c>
      <c r="L902" s="4" t="s">
        <v>5310</v>
      </c>
      <c r="M902" s="4"/>
      <c r="N902" s="4" t="s">
        <v>7581</v>
      </c>
      <c r="O902" s="4"/>
      <c r="P902" s="4" t="s">
        <v>12144</v>
      </c>
      <c r="Q902" s="4"/>
      <c r="R902" s="4" t="s">
        <v>12746</v>
      </c>
      <c r="S902" s="4"/>
      <c r="T902" s="2"/>
      <c r="V902" s="2"/>
      <c r="W902" s="2"/>
      <c r="X902" s="4" t="s">
        <v>6216</v>
      </c>
      <c r="Y902" s="2">
        <v>83</v>
      </c>
      <c r="Z902" s="2">
        <v>40</v>
      </c>
      <c r="AA902" s="2">
        <v>1</v>
      </c>
      <c r="AB902" s="22">
        <v>5</v>
      </c>
      <c r="AC902" s="2"/>
      <c r="AD902" s="2"/>
      <c r="AE902" s="2">
        <v>2</v>
      </c>
      <c r="AF902" s="2"/>
      <c r="AG902" s="2"/>
      <c r="AH902" s="2"/>
      <c r="AI902" s="2"/>
      <c r="AJ902" s="2"/>
      <c r="AK902" s="2"/>
      <c r="AL902" s="4">
        <f t="shared" si="110"/>
        <v>2</v>
      </c>
      <c r="AM902" s="2"/>
      <c r="AN902" s="2">
        <v>4368</v>
      </c>
      <c r="AO902" s="2"/>
      <c r="AP902" s="2"/>
      <c r="AQ902" s="4">
        <f t="shared" si="105"/>
        <v>4368</v>
      </c>
      <c r="AR902" s="2">
        <v>12</v>
      </c>
      <c r="AS902" s="2">
        <v>10</v>
      </c>
      <c r="AT902" s="2">
        <v>2</v>
      </c>
      <c r="AU902" s="2">
        <v>3</v>
      </c>
      <c r="AV902" s="2">
        <v>1</v>
      </c>
      <c r="AW902" s="2">
        <v>1</v>
      </c>
      <c r="AX902" s="2">
        <v>1</v>
      </c>
      <c r="AY902" s="2">
        <v>1</v>
      </c>
      <c r="AZ902" s="2">
        <v>1</v>
      </c>
      <c r="BA902" s="2">
        <v>19</v>
      </c>
      <c r="BB902" s="2">
        <v>21</v>
      </c>
      <c r="BC902" s="2">
        <v>15</v>
      </c>
      <c r="BD902" s="4">
        <f t="shared" si="106"/>
        <v>87</v>
      </c>
      <c r="BE902" s="2">
        <v>5386</v>
      </c>
      <c r="BF902">
        <f t="shared" si="101"/>
        <v>9754</v>
      </c>
      <c r="BG902" s="2">
        <v>6175</v>
      </c>
      <c r="BH902" s="2">
        <v>12498</v>
      </c>
      <c r="BI902" s="2">
        <v>828</v>
      </c>
      <c r="BJ902" s="49">
        <v>387</v>
      </c>
      <c r="BK902" s="4">
        <f t="shared" si="109"/>
        <v>13713</v>
      </c>
      <c r="BL902" s="2"/>
      <c r="BM902" s="49">
        <v>2241</v>
      </c>
      <c r="BN902" s="53">
        <v>25279</v>
      </c>
      <c r="BO902" s="4" t="s">
        <v>12019</v>
      </c>
      <c r="BP902" s="2">
        <v>51</v>
      </c>
      <c r="BQ902" s="2">
        <v>578</v>
      </c>
      <c r="BR902" s="4" t="s">
        <v>15837</v>
      </c>
      <c r="BS902" s="4">
        <v>21</v>
      </c>
      <c r="BT902" s="4">
        <v>231</v>
      </c>
      <c r="BU902" s="4" t="s">
        <v>5188</v>
      </c>
      <c r="CD902" s="4"/>
      <c r="CE902" s="4"/>
      <c r="CF902" s="2">
        <v>24481</v>
      </c>
      <c r="CG902" s="2"/>
      <c r="CH902" s="2"/>
      <c r="CI902" s="2"/>
      <c r="CJ902" s="2"/>
      <c r="CK902" s="2"/>
      <c r="CL902" s="2"/>
      <c r="CM902" s="2"/>
      <c r="CN902" s="2"/>
      <c r="CO902" s="2"/>
      <c r="CP902" s="2"/>
      <c r="CQ902" s="2"/>
      <c r="CR902" s="2"/>
      <c r="CS902" s="2"/>
      <c r="CT902" s="2"/>
      <c r="CU902" s="2"/>
      <c r="CV902" s="2"/>
      <c r="CW902" s="2"/>
      <c r="CX902" s="4">
        <v>8</v>
      </c>
      <c r="CY902" s="45">
        <v>61</v>
      </c>
      <c r="CZ902" s="38"/>
      <c r="DA902" s="38"/>
      <c r="DB902" s="2">
        <v>180</v>
      </c>
      <c r="DC902" s="2">
        <v>828</v>
      </c>
      <c r="DD902" s="6" t="s">
        <v>11986</v>
      </c>
      <c r="DE902" s="2" t="s">
        <v>12328</v>
      </c>
      <c r="DF902" s="2"/>
      <c r="DG902" s="2"/>
      <c r="DH902" s="2"/>
      <c r="DI902" s="2"/>
      <c r="DJ902" s="2"/>
      <c r="DK902" s="2"/>
      <c r="DL902" s="2"/>
      <c r="DM902" s="2"/>
      <c r="DW902" s="50">
        <v>387</v>
      </c>
      <c r="DX902" t="s">
        <v>12498</v>
      </c>
      <c r="DY902" s="4" t="s">
        <v>33569</v>
      </c>
      <c r="DZ902" s="4"/>
      <c r="EA902" s="4"/>
    </row>
    <row r="903" spans="1:131">
      <c r="A903" s="62">
        <v>3503256</v>
      </c>
      <c r="B903" s="4" t="s">
        <v>5439</v>
      </c>
      <c r="C903" s="4">
        <v>1</v>
      </c>
      <c r="D903" s="4" t="s">
        <v>5080</v>
      </c>
      <c r="E903" s="4" t="s">
        <v>7246</v>
      </c>
      <c r="F903" s="4" t="s">
        <v>5080</v>
      </c>
      <c r="G903" s="4" t="s">
        <v>12144</v>
      </c>
      <c r="H903" s="4"/>
      <c r="I903" s="4" t="s">
        <v>5429</v>
      </c>
      <c r="J903" s="4" t="s">
        <v>17023</v>
      </c>
      <c r="K903" s="4" t="s">
        <v>7245</v>
      </c>
      <c r="L903" s="4" t="s">
        <v>7245</v>
      </c>
      <c r="M903" s="4"/>
      <c r="N903" s="4" t="s">
        <v>7581</v>
      </c>
      <c r="O903" s="4"/>
      <c r="P903" s="4" t="s">
        <v>12144</v>
      </c>
      <c r="Q903" s="4"/>
      <c r="R903" s="4" t="s">
        <v>12746</v>
      </c>
      <c r="S903" s="4"/>
      <c r="T903" s="2"/>
      <c r="V903" s="2"/>
      <c r="W903" s="2"/>
      <c r="X903" s="4"/>
      <c r="Y903" s="2">
        <v>310</v>
      </c>
      <c r="Z903" s="2">
        <v>48</v>
      </c>
      <c r="AA903" s="2">
        <v>1</v>
      </c>
      <c r="AB903" s="22">
        <v>6</v>
      </c>
      <c r="AC903" s="2"/>
      <c r="AD903" s="2">
        <v>2</v>
      </c>
      <c r="AE903" s="2">
        <v>1</v>
      </c>
      <c r="AF903" s="2"/>
      <c r="AG903" s="2"/>
      <c r="AH903" s="2"/>
      <c r="AI903" s="2"/>
      <c r="AJ903" s="2"/>
      <c r="AK903" s="2"/>
      <c r="AL903" s="4">
        <f t="shared" si="110"/>
        <v>3</v>
      </c>
      <c r="AM903" s="2">
        <v>3600</v>
      </c>
      <c r="AN903" s="2">
        <v>2080</v>
      </c>
      <c r="AO903" s="2"/>
      <c r="AP903" s="2"/>
      <c r="AQ903" s="4">
        <f t="shared" si="105"/>
        <v>5680</v>
      </c>
      <c r="AR903" s="2">
        <v>7</v>
      </c>
      <c r="AS903" s="2">
        <v>7</v>
      </c>
      <c r="AT903" s="2">
        <v>7</v>
      </c>
      <c r="AU903" s="2">
        <v>7</v>
      </c>
      <c r="AV903" s="2">
        <v>7</v>
      </c>
      <c r="AW903" s="2">
        <v>7</v>
      </c>
      <c r="AX903" s="2">
        <v>7</v>
      </c>
      <c r="AY903" s="2">
        <v>7</v>
      </c>
      <c r="AZ903" s="2">
        <v>7</v>
      </c>
      <c r="BA903" s="2">
        <v>7</v>
      </c>
      <c r="BB903" s="2">
        <v>7</v>
      </c>
      <c r="BC903" s="2">
        <v>7</v>
      </c>
      <c r="BD903" s="4">
        <f t="shared" si="106"/>
        <v>84</v>
      </c>
      <c r="BE903" s="2">
        <v>8702</v>
      </c>
      <c r="BF903">
        <f t="shared" si="101"/>
        <v>14382</v>
      </c>
      <c r="BG903" s="2">
        <v>9978</v>
      </c>
      <c r="BH903" s="2">
        <v>8546</v>
      </c>
      <c r="BI903" s="2">
        <v>240</v>
      </c>
      <c r="BJ903" s="49">
        <v>216</v>
      </c>
      <c r="BK903" s="4">
        <f t="shared" si="109"/>
        <v>9002</v>
      </c>
      <c r="BL903" s="2"/>
      <c r="BM903" s="49">
        <v>1000</v>
      </c>
      <c r="BN903" s="53">
        <v>49528</v>
      </c>
      <c r="BO903" s="4" t="s">
        <v>286</v>
      </c>
      <c r="BP903" s="2"/>
      <c r="BQ903" s="2"/>
      <c r="BR903" s="4"/>
      <c r="BS903" s="2"/>
      <c r="BT903" s="2"/>
      <c r="BU903" s="2"/>
      <c r="CD903" s="4"/>
      <c r="CE903" s="4"/>
      <c r="CF903" s="2"/>
      <c r="CG903" s="2"/>
      <c r="CH903" s="2"/>
      <c r="CI903" s="2"/>
      <c r="CJ903" s="2"/>
      <c r="CK903" s="2"/>
      <c r="CL903" s="2"/>
      <c r="CM903" s="2"/>
      <c r="CN903" s="2"/>
      <c r="CO903" s="2"/>
      <c r="CP903" s="2"/>
      <c r="CQ903" s="2"/>
      <c r="CR903" s="2"/>
      <c r="CS903" s="2"/>
      <c r="CT903" s="2"/>
      <c r="CU903" s="2"/>
      <c r="CV903" s="2"/>
      <c r="CW903" s="2"/>
      <c r="CX903" s="4">
        <v>2</v>
      </c>
      <c r="CY903" s="45">
        <v>10</v>
      </c>
      <c r="CZ903" s="38"/>
      <c r="DA903" s="45"/>
      <c r="DB903" s="2">
        <v>20</v>
      </c>
      <c r="DC903" s="2">
        <v>240</v>
      </c>
      <c r="DD903" s="6" t="s">
        <v>11905</v>
      </c>
      <c r="DE903" s="6" t="s">
        <v>12152</v>
      </c>
      <c r="DF903" s="2"/>
      <c r="DG903" s="2"/>
      <c r="DH903" s="2"/>
      <c r="DI903" s="2"/>
      <c r="DJ903" s="2"/>
      <c r="DK903" s="2"/>
      <c r="DL903" s="2"/>
      <c r="DM903" s="2"/>
      <c r="DW903" s="50">
        <v>216</v>
      </c>
      <c r="DX903" t="s">
        <v>12498</v>
      </c>
      <c r="DY903" s="4" t="s">
        <v>33457</v>
      </c>
      <c r="DZ903" s="4"/>
      <c r="EA903" s="4"/>
    </row>
    <row r="904" spans="1:131">
      <c r="A904" s="62">
        <v>3503257</v>
      </c>
      <c r="B904" s="4" t="s">
        <v>5073</v>
      </c>
      <c r="C904" s="4">
        <v>1</v>
      </c>
      <c r="D904" s="4" t="s">
        <v>5190</v>
      </c>
      <c r="E904" s="4" t="s">
        <v>5436</v>
      </c>
      <c r="F904" s="4"/>
      <c r="G904" s="4" t="s">
        <v>12144</v>
      </c>
      <c r="H904" s="4"/>
      <c r="I904" s="4" t="s">
        <v>5199</v>
      </c>
      <c r="J904" s="4" t="s">
        <v>17023</v>
      </c>
      <c r="K904" s="4" t="s">
        <v>5200</v>
      </c>
      <c r="L904" s="4" t="s">
        <v>5200</v>
      </c>
      <c r="M904" s="4"/>
      <c r="N904" s="4" t="s">
        <v>7581</v>
      </c>
      <c r="O904" s="4"/>
      <c r="P904" s="4" t="s">
        <v>12144</v>
      </c>
      <c r="Q904" s="4"/>
      <c r="R904" s="4" t="s">
        <v>12746</v>
      </c>
      <c r="S904" s="4"/>
      <c r="T904" s="2"/>
      <c r="V904" s="2"/>
      <c r="W904" s="2"/>
      <c r="X904" s="4"/>
      <c r="Y904" s="2">
        <v>130</v>
      </c>
      <c r="Z904" s="2">
        <v>48</v>
      </c>
      <c r="AA904" s="2">
        <v>1</v>
      </c>
      <c r="AB904" s="22"/>
      <c r="AC904" s="2"/>
      <c r="AD904" s="2">
        <v>1</v>
      </c>
      <c r="AE904" s="2"/>
      <c r="AF904" s="2"/>
      <c r="AG904" s="2">
        <v>1</v>
      </c>
      <c r="AH904" s="2"/>
      <c r="AI904" s="2"/>
      <c r="AJ904" s="2"/>
      <c r="AK904" s="2">
        <v>1</v>
      </c>
      <c r="AL904" s="4">
        <f t="shared" si="110"/>
        <v>2</v>
      </c>
      <c r="AM904" s="2">
        <v>3380</v>
      </c>
      <c r="AN904" s="2"/>
      <c r="AO904" s="2"/>
      <c r="AP904" s="2">
        <v>798</v>
      </c>
      <c r="AQ904" s="4">
        <f t="shared" si="105"/>
        <v>4178</v>
      </c>
      <c r="AR904" s="2">
        <v>9</v>
      </c>
      <c r="AS904" s="2">
        <v>9</v>
      </c>
      <c r="AT904" s="2">
        <v>9</v>
      </c>
      <c r="AU904" s="2">
        <v>9</v>
      </c>
      <c r="AV904" s="2">
        <v>9</v>
      </c>
      <c r="AW904" s="2">
        <v>9</v>
      </c>
      <c r="AX904" s="2">
        <v>9</v>
      </c>
      <c r="AY904" s="2">
        <v>9</v>
      </c>
      <c r="AZ904" s="2">
        <v>9</v>
      </c>
      <c r="BA904" s="2">
        <v>9</v>
      </c>
      <c r="BB904" s="2">
        <v>9</v>
      </c>
      <c r="BC904" s="2">
        <v>9</v>
      </c>
      <c r="BD904" s="4">
        <f t="shared" si="106"/>
        <v>108</v>
      </c>
      <c r="BE904" s="2">
        <v>4587</v>
      </c>
      <c r="BF904">
        <f t="shared" si="101"/>
        <v>8765</v>
      </c>
      <c r="BG904" s="2">
        <v>3579</v>
      </c>
      <c r="BH904" s="2">
        <v>9645</v>
      </c>
      <c r="BI904" s="2">
        <v>233</v>
      </c>
      <c r="BJ904" s="49">
        <v>756</v>
      </c>
      <c r="BK904" s="4">
        <f t="shared" si="109"/>
        <v>10634</v>
      </c>
      <c r="BL904" s="2"/>
      <c r="BM904" s="49">
        <v>2534</v>
      </c>
      <c r="BN904" s="53">
        <v>25342</v>
      </c>
      <c r="BO904" s="4" t="s">
        <v>12005</v>
      </c>
      <c r="BP904" s="2"/>
      <c r="BQ904" s="2"/>
      <c r="BR904" s="4"/>
      <c r="BS904" s="2"/>
      <c r="BT904" s="2"/>
      <c r="BU904" s="2"/>
      <c r="CD904" s="4"/>
      <c r="CE904" s="4"/>
      <c r="CF904" s="2"/>
      <c r="CG904" s="2"/>
      <c r="CH904" s="2"/>
      <c r="CI904" s="2"/>
      <c r="CJ904" s="2"/>
      <c r="CK904" s="2"/>
      <c r="CL904" s="2"/>
      <c r="CM904" s="2"/>
      <c r="CN904" s="2"/>
      <c r="CO904" s="2"/>
      <c r="CP904" s="2"/>
      <c r="CQ904" s="2"/>
      <c r="CR904" s="2"/>
      <c r="CS904" s="2"/>
      <c r="CT904" s="2"/>
      <c r="CU904" s="2"/>
      <c r="CV904" s="2"/>
      <c r="CW904" s="2"/>
      <c r="CX904" s="4">
        <v>4</v>
      </c>
      <c r="CY904" s="45">
        <v>110</v>
      </c>
      <c r="CZ904" s="38"/>
      <c r="DA904" s="45"/>
      <c r="DB904" s="2">
        <v>100</v>
      </c>
      <c r="DC904" s="2">
        <v>450</v>
      </c>
      <c r="DD904" s="6" t="s">
        <v>11986</v>
      </c>
      <c r="DE904" s="2" t="s">
        <v>12328</v>
      </c>
      <c r="DF904" s="2"/>
      <c r="DG904" s="2"/>
      <c r="DH904" s="2"/>
      <c r="DI904" s="2"/>
      <c r="DJ904" s="2"/>
      <c r="DK904" s="2"/>
      <c r="DL904" s="2"/>
      <c r="DM904" s="2"/>
      <c r="DW904" s="50">
        <v>756</v>
      </c>
      <c r="DX904" t="s">
        <v>12498</v>
      </c>
      <c r="DY904" s="4" t="s">
        <v>33458</v>
      </c>
      <c r="DZ904" s="4"/>
      <c r="EA904" s="4"/>
    </row>
    <row r="905" spans="1:131">
      <c r="A905" s="62">
        <v>3503217</v>
      </c>
      <c r="B905" s="4" t="s">
        <v>5703</v>
      </c>
      <c r="C905" s="4">
        <v>1</v>
      </c>
      <c r="D905" s="6" t="s">
        <v>5603</v>
      </c>
      <c r="E905" s="6" t="s">
        <v>5706</v>
      </c>
      <c r="F905" s="6" t="s">
        <v>5603</v>
      </c>
      <c r="G905" s="6" t="s">
        <v>12144</v>
      </c>
      <c r="H905" s="2"/>
      <c r="I905" s="6" t="s">
        <v>5705</v>
      </c>
      <c r="J905" s="4" t="s">
        <v>17023</v>
      </c>
      <c r="K905" s="6" t="s">
        <v>8067</v>
      </c>
      <c r="L905" s="6" t="s">
        <v>8067</v>
      </c>
      <c r="M905" s="6"/>
      <c r="N905" s="6" t="s">
        <v>8273</v>
      </c>
      <c r="O905" s="4" t="s">
        <v>12746</v>
      </c>
      <c r="P905" s="4" t="s">
        <v>12144</v>
      </c>
      <c r="Q905" s="6"/>
      <c r="R905" s="6" t="s">
        <v>12746</v>
      </c>
      <c r="S905" s="2"/>
      <c r="T905" s="2" t="s">
        <v>12746</v>
      </c>
      <c r="V905" s="4"/>
      <c r="W905" s="2"/>
      <c r="X905" s="4"/>
      <c r="Y905" s="2">
        <v>150</v>
      </c>
      <c r="Z905" s="2">
        <v>21</v>
      </c>
      <c r="AA905" s="2">
        <v>1</v>
      </c>
      <c r="AB905" s="22">
        <v>3</v>
      </c>
      <c r="AC905" s="2"/>
      <c r="AD905" s="2">
        <v>1</v>
      </c>
      <c r="AE905" s="2"/>
      <c r="AF905" s="2"/>
      <c r="AG905" s="2">
        <v>1</v>
      </c>
      <c r="AH905" s="2">
        <v>1</v>
      </c>
      <c r="AI905" s="2">
        <v>1</v>
      </c>
      <c r="AJ905" s="2">
        <v>1</v>
      </c>
      <c r="AK905" s="2">
        <v>1</v>
      </c>
      <c r="AL905" s="4">
        <f t="shared" si="110"/>
        <v>2</v>
      </c>
      <c r="AM905" s="2">
        <v>2400</v>
      </c>
      <c r="AN905" s="2"/>
      <c r="AO905" s="2"/>
      <c r="AP905" s="2">
        <v>1040</v>
      </c>
      <c r="AQ905" s="4">
        <f t="shared" si="105"/>
        <v>3440</v>
      </c>
      <c r="AR905" s="2">
        <v>11</v>
      </c>
      <c r="AS905" s="2">
        <v>11</v>
      </c>
      <c r="AT905" s="2">
        <v>11</v>
      </c>
      <c r="AU905" s="2">
        <v>11</v>
      </c>
      <c r="AV905" s="2">
        <v>10</v>
      </c>
      <c r="AW905" s="2">
        <v>10</v>
      </c>
      <c r="AX905" s="2">
        <v>10</v>
      </c>
      <c r="AY905" s="2">
        <v>11</v>
      </c>
      <c r="AZ905" s="2">
        <v>11</v>
      </c>
      <c r="BA905" s="2">
        <v>10</v>
      </c>
      <c r="BB905" s="2">
        <v>11</v>
      </c>
      <c r="BC905" s="2">
        <v>11</v>
      </c>
      <c r="BD905" s="4">
        <f t="shared" si="106"/>
        <v>128</v>
      </c>
      <c r="BE905" s="2">
        <v>6725</v>
      </c>
      <c r="BF905">
        <f t="shared" ref="BF905:BF968" si="111">BE905+AQ905</f>
        <v>10165</v>
      </c>
      <c r="BG905" s="2">
        <v>6855</v>
      </c>
      <c r="BH905" s="2">
        <v>6180</v>
      </c>
      <c r="BI905" s="2">
        <v>450</v>
      </c>
      <c r="BJ905" s="49">
        <v>453</v>
      </c>
      <c r="BK905" s="4">
        <f>IF(B905="","",SUM(BH905:BJ905))</f>
        <v>7083</v>
      </c>
      <c r="BL905" s="2"/>
      <c r="BM905" s="49">
        <v>3700</v>
      </c>
      <c r="BN905" s="49">
        <v>19847</v>
      </c>
      <c r="BO905" s="6" t="s">
        <v>12005</v>
      </c>
      <c r="BP905" s="2"/>
      <c r="BQ905" s="2"/>
      <c r="BR905" s="2"/>
      <c r="BS905" s="2"/>
      <c r="BT905" s="2"/>
      <c r="BU905" s="2"/>
      <c r="CD905" s="2"/>
      <c r="CE905" s="4"/>
      <c r="CF905" s="2">
        <v>16923</v>
      </c>
      <c r="CG905" s="2"/>
      <c r="CH905" s="2"/>
      <c r="CI905" s="2"/>
      <c r="CJ905" s="2"/>
      <c r="CK905" s="2"/>
      <c r="CL905" s="2"/>
      <c r="CM905" s="2"/>
      <c r="CN905" s="2"/>
      <c r="CO905" s="2"/>
      <c r="CP905" s="2"/>
      <c r="CQ905" s="2"/>
      <c r="CR905" s="2"/>
      <c r="CS905" s="2"/>
      <c r="CT905" s="2"/>
      <c r="CU905" s="2"/>
      <c r="CV905" s="2"/>
      <c r="CW905" s="2"/>
      <c r="CX905" s="2">
        <v>5</v>
      </c>
      <c r="CY905" s="45">
        <v>75</v>
      </c>
      <c r="CZ905" s="45"/>
      <c r="DA905" s="45"/>
      <c r="DB905" s="58">
        <v>150</v>
      </c>
      <c r="DC905" s="2">
        <v>450</v>
      </c>
      <c r="DD905" s="2" t="s">
        <v>11986</v>
      </c>
      <c r="DE905" s="2" t="s">
        <v>12328</v>
      </c>
      <c r="DF905" s="2"/>
      <c r="DG905" s="2"/>
      <c r="DH905" s="2"/>
      <c r="DI905" s="2"/>
      <c r="DJ905" s="2"/>
      <c r="DK905" s="2"/>
      <c r="DL905" s="2"/>
      <c r="DM905" s="2"/>
      <c r="DU905" s="53">
        <v>9060</v>
      </c>
      <c r="DV905" s="53"/>
      <c r="DW905" s="53">
        <v>453</v>
      </c>
      <c r="DX905" t="s">
        <v>12498</v>
      </c>
      <c r="DY905" s="84" t="s">
        <v>33459</v>
      </c>
      <c r="DZ905" s="4" t="s">
        <v>33460</v>
      </c>
      <c r="EA905" s="4"/>
    </row>
    <row r="906" spans="1:131">
      <c r="A906" s="62">
        <v>3503258</v>
      </c>
      <c r="B906" s="4" t="s">
        <v>5566</v>
      </c>
      <c r="C906" s="4"/>
      <c r="D906" s="4" t="s">
        <v>5567</v>
      </c>
      <c r="E906" s="4" t="s">
        <v>4967</v>
      </c>
      <c r="F906" s="4" t="s">
        <v>5438</v>
      </c>
      <c r="G906" s="4" t="s">
        <v>12746</v>
      </c>
      <c r="H906" s="4"/>
      <c r="I906" s="4" t="s">
        <v>7629</v>
      </c>
      <c r="J906" s="4" t="s">
        <v>17023</v>
      </c>
      <c r="K906" s="4" t="s">
        <v>7627</v>
      </c>
      <c r="L906" s="4" t="s">
        <v>18856</v>
      </c>
      <c r="M906" s="4"/>
      <c r="N906" s="4" t="s">
        <v>7581</v>
      </c>
      <c r="O906" s="4" t="s">
        <v>7629</v>
      </c>
      <c r="P906" s="4" t="s">
        <v>12144</v>
      </c>
      <c r="Q906" s="4"/>
      <c r="R906" s="4" t="s">
        <v>12746</v>
      </c>
      <c r="S906" s="4"/>
      <c r="T906" s="2"/>
      <c r="V906" s="4" t="s">
        <v>12746</v>
      </c>
      <c r="W906" s="2"/>
      <c r="X906" s="4" t="s">
        <v>4734</v>
      </c>
      <c r="Y906" s="2"/>
      <c r="Z906" s="2">
        <v>40</v>
      </c>
      <c r="AA906" s="2">
        <v>1</v>
      </c>
      <c r="AB906" s="22">
        <v>5.5</v>
      </c>
      <c r="AC906" s="2">
        <v>2</v>
      </c>
      <c r="AD906" s="2"/>
      <c r="AE906" s="2"/>
      <c r="AF906" s="2"/>
      <c r="AG906" s="2">
        <v>1</v>
      </c>
      <c r="AH906" s="2"/>
      <c r="AI906" s="2"/>
      <c r="AJ906" s="2"/>
      <c r="AK906" s="2">
        <v>1</v>
      </c>
      <c r="AL906" s="4">
        <f t="shared" si="110"/>
        <v>1</v>
      </c>
      <c r="AM906" s="2"/>
      <c r="AN906" s="2"/>
      <c r="AO906" s="2"/>
      <c r="AP906" s="2">
        <v>780</v>
      </c>
      <c r="AQ906" s="4">
        <f t="shared" si="105"/>
        <v>780</v>
      </c>
      <c r="AR906" s="2">
        <v>4</v>
      </c>
      <c r="AS906" s="2">
        <v>4</v>
      </c>
      <c r="AT906" s="2">
        <v>4</v>
      </c>
      <c r="AU906" s="2">
        <v>6</v>
      </c>
      <c r="AV906" s="2">
        <v>5</v>
      </c>
      <c r="AW906" s="2">
        <v>5</v>
      </c>
      <c r="AX906" s="2">
        <v>4</v>
      </c>
      <c r="AY906" s="2">
        <v>4</v>
      </c>
      <c r="AZ906" s="2">
        <v>4</v>
      </c>
      <c r="BA906" s="2">
        <v>2</v>
      </c>
      <c r="BB906" s="2">
        <v>2</v>
      </c>
      <c r="BC906" s="2">
        <v>2</v>
      </c>
      <c r="BD906" s="4">
        <f t="shared" si="106"/>
        <v>46</v>
      </c>
      <c r="BE906" s="2">
        <v>3900</v>
      </c>
      <c r="BF906">
        <f t="shared" si="111"/>
        <v>4680</v>
      </c>
      <c r="BG906" s="2">
        <v>4000</v>
      </c>
      <c r="BH906" s="2">
        <v>1030</v>
      </c>
      <c r="BI906" s="2">
        <v>290</v>
      </c>
      <c r="BJ906" s="50">
        <v>0</v>
      </c>
      <c r="BK906" s="4">
        <f>SUM(BH906:BJ906)</f>
        <v>1320</v>
      </c>
      <c r="BL906" s="2"/>
      <c r="BM906" s="49">
        <v>100</v>
      </c>
      <c r="BN906" s="53">
        <v>10000</v>
      </c>
      <c r="BO906" s="4" t="s">
        <v>14756</v>
      </c>
      <c r="BP906" s="2"/>
      <c r="BQ906" s="2"/>
      <c r="BR906" s="4"/>
      <c r="BS906" s="2"/>
      <c r="BT906" s="2"/>
      <c r="BU906" s="2"/>
      <c r="CD906" s="4"/>
      <c r="CE906" s="4"/>
      <c r="CF906" s="2">
        <v>12500</v>
      </c>
      <c r="CG906" s="2"/>
      <c r="CH906" s="2"/>
      <c r="CI906" s="2"/>
      <c r="CJ906" s="2"/>
      <c r="CK906" s="2"/>
      <c r="CL906" s="2"/>
      <c r="CM906" s="2"/>
      <c r="CN906" s="2"/>
      <c r="CO906" s="2"/>
      <c r="CP906" s="2"/>
      <c r="CQ906" s="2"/>
      <c r="CR906" s="2"/>
      <c r="CS906" s="2"/>
      <c r="CT906" s="2"/>
      <c r="CU906" s="2"/>
      <c r="CV906" s="2"/>
      <c r="CW906" s="2"/>
      <c r="CX906" s="4"/>
      <c r="CZ906" s="38"/>
      <c r="DA906" s="45"/>
      <c r="DB906" s="2"/>
      <c r="DC906" s="2"/>
      <c r="DD906" s="2"/>
      <c r="DE906" s="2"/>
      <c r="DF906" s="2"/>
      <c r="DG906" s="2"/>
      <c r="DH906" s="2"/>
      <c r="DI906" s="2"/>
      <c r="DJ906" s="2"/>
      <c r="DK906" s="2"/>
      <c r="DL906" s="2"/>
      <c r="DM906" s="2"/>
      <c r="DX906" t="s">
        <v>12498</v>
      </c>
      <c r="DY906" s="4"/>
      <c r="DZ906" s="4"/>
      <c r="EA906" s="4"/>
    </row>
    <row r="907" spans="1:131">
      <c r="A907" s="62">
        <v>3503259</v>
      </c>
      <c r="B907" s="2" t="s">
        <v>5560</v>
      </c>
      <c r="C907" s="4">
        <v>1</v>
      </c>
      <c r="D907" s="2" t="s">
        <v>4968</v>
      </c>
      <c r="E907" s="2" t="s">
        <v>4857</v>
      </c>
      <c r="F907" s="2" t="s">
        <v>4732</v>
      </c>
      <c r="G907" t="s">
        <v>12746</v>
      </c>
      <c r="I907" s="2" t="s">
        <v>4857</v>
      </c>
      <c r="J907" s="4" t="s">
        <v>17023</v>
      </c>
      <c r="K907" s="2" t="s">
        <v>9273</v>
      </c>
      <c r="L907" s="2" t="s">
        <v>9273</v>
      </c>
      <c r="N907" s="2" t="s">
        <v>9273</v>
      </c>
      <c r="O907" s="4"/>
      <c r="P907" s="4" t="s">
        <v>12144</v>
      </c>
      <c r="Q907" s="2"/>
      <c r="R907" s="2" t="s">
        <v>12746</v>
      </c>
      <c r="S907" s="2" t="s">
        <v>12144</v>
      </c>
      <c r="V907" s="2" t="s">
        <v>12144</v>
      </c>
      <c r="X907" t="s">
        <v>4835</v>
      </c>
      <c r="Y907">
        <v>150</v>
      </c>
      <c r="Z907">
        <v>32</v>
      </c>
      <c r="AA907">
        <v>1</v>
      </c>
      <c r="AB907">
        <v>4</v>
      </c>
      <c r="AG907">
        <v>1</v>
      </c>
      <c r="AK907">
        <v>1</v>
      </c>
      <c r="AL907" s="4">
        <f t="shared" si="110"/>
        <v>1</v>
      </c>
      <c r="AP907">
        <v>100</v>
      </c>
      <c r="AQ907" s="4">
        <f t="shared" ref="AQ907:AQ915" si="112">IF(B907="","",SUM(AM907:AP907))</f>
        <v>100</v>
      </c>
      <c r="AU907">
        <v>6</v>
      </c>
      <c r="AV907">
        <v>6</v>
      </c>
      <c r="AW907">
        <v>6</v>
      </c>
      <c r="AX907">
        <v>6</v>
      </c>
      <c r="AY907">
        <v>6</v>
      </c>
      <c r="AZ907">
        <v>6</v>
      </c>
      <c r="BA907">
        <v>6</v>
      </c>
      <c r="BB907">
        <v>4</v>
      </c>
      <c r="BC907">
        <v>2</v>
      </c>
      <c r="BD907" s="4">
        <f t="shared" ref="BD907:BD915" si="113">IF(B907="","",SUM(AR907:BC907))</f>
        <v>48</v>
      </c>
      <c r="BE907" s="2">
        <v>2137</v>
      </c>
      <c r="BF907">
        <f t="shared" si="111"/>
        <v>2237</v>
      </c>
      <c r="BG907" s="2"/>
      <c r="BH907">
        <v>2561</v>
      </c>
      <c r="BI907">
        <v>150</v>
      </c>
      <c r="BJ907" s="49">
        <v>320</v>
      </c>
      <c r="BK907" s="4">
        <f t="shared" ref="BK907:BK938" si="114">IF(B907="","",SUM(BH907:BJ907))</f>
        <v>3031</v>
      </c>
      <c r="BL907" s="2"/>
      <c r="BM907" s="49">
        <v>1757</v>
      </c>
      <c r="BN907" s="49">
        <v>10334</v>
      </c>
      <c r="BO907" s="3" t="s">
        <v>5044</v>
      </c>
      <c r="BQ907">
        <v>2394</v>
      </c>
      <c r="BR907" s="3" t="s">
        <v>355</v>
      </c>
      <c r="BT907">
        <v>167</v>
      </c>
      <c r="BU907" t="s">
        <v>5327</v>
      </c>
      <c r="CE907" s="4"/>
      <c r="CF907" s="2"/>
      <c r="CG907" s="2"/>
      <c r="CH907" s="2"/>
      <c r="CW907" s="2"/>
      <c r="CX907" s="2">
        <v>9</v>
      </c>
      <c r="CY907" s="45">
        <v>56.33</v>
      </c>
      <c r="CZ907" s="45"/>
      <c r="DA907" s="45"/>
      <c r="DB907" s="2">
        <v>3</v>
      </c>
      <c r="DC907" s="2">
        <v>6.75</v>
      </c>
      <c r="DD907" s="2" t="s">
        <v>11986</v>
      </c>
      <c r="DE907" s="2" t="s">
        <v>12328</v>
      </c>
      <c r="DF907" s="2"/>
      <c r="DG907" s="2"/>
      <c r="DL907" s="2"/>
      <c r="DM907" s="2"/>
      <c r="DX907" t="s">
        <v>12498</v>
      </c>
      <c r="DY907" s="4"/>
      <c r="DZ907" s="4"/>
      <c r="EA907" s="4"/>
    </row>
    <row r="908" spans="1:131">
      <c r="A908" s="62">
        <v>3503260</v>
      </c>
      <c r="B908" s="4" t="s">
        <v>4966</v>
      </c>
      <c r="C908" s="4">
        <v>1</v>
      </c>
      <c r="D908" s="2" t="s">
        <v>5045</v>
      </c>
      <c r="E908" s="2" t="s">
        <v>7385</v>
      </c>
      <c r="F908" s="2" t="s">
        <v>15155</v>
      </c>
      <c r="G908" t="s">
        <v>12144</v>
      </c>
      <c r="I908" s="2" t="s">
        <v>5046</v>
      </c>
      <c r="J908" s="4" t="s">
        <v>17023</v>
      </c>
      <c r="K908" s="6" t="s">
        <v>9273</v>
      </c>
      <c r="L908" s="6" t="s">
        <v>9273</v>
      </c>
      <c r="M908" s="6"/>
      <c r="N908" s="2" t="s">
        <v>9273</v>
      </c>
      <c r="O908" s="4" t="s">
        <v>12637</v>
      </c>
      <c r="P908" s="4" t="s">
        <v>12144</v>
      </c>
      <c r="Q908" s="2"/>
      <c r="R908" s="2" t="s">
        <v>12746</v>
      </c>
      <c r="Y908">
        <v>308</v>
      </c>
      <c r="Z908">
        <v>40</v>
      </c>
      <c r="AA908">
        <v>1</v>
      </c>
      <c r="AB908">
        <v>5</v>
      </c>
      <c r="AD908">
        <v>1</v>
      </c>
      <c r="AG908">
        <v>1</v>
      </c>
      <c r="AH908">
        <v>1</v>
      </c>
      <c r="AI908">
        <v>1</v>
      </c>
      <c r="AJ908">
        <v>1</v>
      </c>
      <c r="AK908">
        <v>1</v>
      </c>
      <c r="AL908" s="4">
        <f t="shared" si="110"/>
        <v>2</v>
      </c>
      <c r="AM908">
        <v>686</v>
      </c>
      <c r="AP908">
        <v>728</v>
      </c>
      <c r="AQ908" s="4">
        <f t="shared" si="112"/>
        <v>1414</v>
      </c>
      <c r="AR908">
        <v>4</v>
      </c>
      <c r="AS908">
        <v>5</v>
      </c>
      <c r="AT908">
        <v>5</v>
      </c>
      <c r="AU908">
        <v>6</v>
      </c>
      <c r="AV908">
        <v>7</v>
      </c>
      <c r="AW908">
        <v>3</v>
      </c>
      <c r="AX908">
        <v>2</v>
      </c>
      <c r="AY908">
        <v>3</v>
      </c>
      <c r="AZ908">
        <v>3</v>
      </c>
      <c r="BA908">
        <v>3</v>
      </c>
      <c r="BB908">
        <v>3</v>
      </c>
      <c r="BC908">
        <v>3</v>
      </c>
      <c r="BD908" s="4">
        <f t="shared" si="113"/>
        <v>47</v>
      </c>
      <c r="BE908" s="2">
        <v>3154</v>
      </c>
      <c r="BF908">
        <f t="shared" si="111"/>
        <v>4568</v>
      </c>
      <c r="BG908" s="2">
        <v>1289</v>
      </c>
      <c r="BH908">
        <v>2346</v>
      </c>
      <c r="BI908">
        <v>15</v>
      </c>
      <c r="BJ908" s="49">
        <v>72</v>
      </c>
      <c r="BK908" s="4">
        <f t="shared" si="114"/>
        <v>2433</v>
      </c>
      <c r="BL908" s="2"/>
      <c r="BM908" s="49">
        <v>11</v>
      </c>
      <c r="BN908" s="49">
        <v>202</v>
      </c>
      <c r="BO908" s="3" t="s">
        <v>13626</v>
      </c>
      <c r="BQ908">
        <v>7058</v>
      </c>
      <c r="BR908" s="3" t="s">
        <v>4935</v>
      </c>
      <c r="BT908">
        <v>560</v>
      </c>
      <c r="BU908" s="2" t="s">
        <v>5202</v>
      </c>
      <c r="CA908" s="2"/>
      <c r="CE908" s="4"/>
      <c r="CF908" s="41">
        <v>2434</v>
      </c>
      <c r="CG908" s="2"/>
      <c r="CH908" s="2"/>
      <c r="CW908" s="2"/>
      <c r="CZ908" s="45">
        <v>3</v>
      </c>
      <c r="DA908" s="96">
        <v>28</v>
      </c>
      <c r="DB908" s="2">
        <v>2</v>
      </c>
      <c r="DC908" s="2">
        <v>15</v>
      </c>
      <c r="DD908" s="4" t="s">
        <v>11986</v>
      </c>
      <c r="DE908" s="4" t="s">
        <v>12444</v>
      </c>
      <c r="DF908" s="2"/>
      <c r="DG908" s="2"/>
      <c r="DL908" s="2"/>
      <c r="DM908" s="2"/>
      <c r="DW908" s="50">
        <v>72</v>
      </c>
      <c r="DX908" t="s">
        <v>12498</v>
      </c>
      <c r="DY908" s="4" t="s">
        <v>33461</v>
      </c>
      <c r="DZ908" s="4" t="s">
        <v>33462</v>
      </c>
      <c r="EA908" s="4"/>
    </row>
    <row r="909" spans="1:131">
      <c r="A909" s="62">
        <v>3503261</v>
      </c>
      <c r="B909" s="4" t="s">
        <v>5587</v>
      </c>
      <c r="C909" s="4">
        <v>1</v>
      </c>
      <c r="D909" s="2" t="s">
        <v>5343</v>
      </c>
      <c r="E909" s="6" t="s">
        <v>7427</v>
      </c>
      <c r="F909" s="2" t="s">
        <v>5344</v>
      </c>
      <c r="G909" s="2" t="s">
        <v>12746</v>
      </c>
      <c r="H909" s="2"/>
      <c r="I909" s="2" t="s">
        <v>5462</v>
      </c>
      <c r="J909" s="4" t="s">
        <v>17023</v>
      </c>
      <c r="K909" s="6" t="s">
        <v>7426</v>
      </c>
      <c r="L909" s="6" t="s">
        <v>7426</v>
      </c>
      <c r="M909" s="6"/>
      <c r="N909" s="6" t="s">
        <v>11931</v>
      </c>
      <c r="O909" s="4"/>
      <c r="P909" s="4" t="s">
        <v>12144</v>
      </c>
      <c r="Q909" s="6"/>
      <c r="R909" s="6" t="s">
        <v>12746</v>
      </c>
      <c r="Y909">
        <v>228</v>
      </c>
      <c r="Z909">
        <v>40</v>
      </c>
      <c r="AA909">
        <v>1</v>
      </c>
      <c r="AB909" s="23">
        <v>5</v>
      </c>
      <c r="AC909">
        <v>2</v>
      </c>
      <c r="AL909" s="4">
        <f t="shared" si="110"/>
        <v>0</v>
      </c>
      <c r="AQ909" s="4">
        <f t="shared" si="112"/>
        <v>0</v>
      </c>
      <c r="AR909">
        <v>2</v>
      </c>
      <c r="AS909">
        <v>2</v>
      </c>
      <c r="AT909">
        <v>2</v>
      </c>
      <c r="AU909">
        <v>2</v>
      </c>
      <c r="AV909">
        <v>2</v>
      </c>
      <c r="AW909">
        <v>2</v>
      </c>
      <c r="AX909">
        <v>2</v>
      </c>
      <c r="AY909">
        <v>2</v>
      </c>
      <c r="AZ909">
        <v>2</v>
      </c>
      <c r="BA909">
        <v>2</v>
      </c>
      <c r="BB909">
        <v>2</v>
      </c>
      <c r="BC909">
        <v>2</v>
      </c>
      <c r="BD909" s="4">
        <f t="shared" si="113"/>
        <v>24</v>
      </c>
      <c r="BE909" s="2">
        <v>1585</v>
      </c>
      <c r="BF909">
        <f t="shared" si="111"/>
        <v>1585</v>
      </c>
      <c r="BG909" s="2">
        <v>1735</v>
      </c>
      <c r="BH909">
        <v>2451</v>
      </c>
      <c r="BI909">
        <v>48</v>
      </c>
      <c r="BJ909" s="49">
        <v>143</v>
      </c>
      <c r="BK909" s="4">
        <f t="shared" si="114"/>
        <v>2642</v>
      </c>
      <c r="BL909" s="2">
        <v>726</v>
      </c>
      <c r="BM909" s="49">
        <v>473</v>
      </c>
      <c r="BN909" s="49">
        <v>4267</v>
      </c>
      <c r="BO909" s="3" t="s">
        <v>5044</v>
      </c>
      <c r="BP909" s="3">
        <v>79</v>
      </c>
      <c r="BQ909" s="3">
        <v>2006</v>
      </c>
      <c r="BR909" s="3" t="s">
        <v>13626</v>
      </c>
      <c r="BS909" s="3">
        <v>61</v>
      </c>
      <c r="BT909" s="3">
        <v>644</v>
      </c>
      <c r="BU909" t="s">
        <v>16198</v>
      </c>
      <c r="BV909" s="6"/>
      <c r="BW909" s="6">
        <v>400</v>
      </c>
      <c r="BX909" s="2" t="s">
        <v>5591</v>
      </c>
      <c r="BY909" s="6"/>
      <c r="BZ909" s="6"/>
      <c r="CA909" s="2"/>
      <c r="CE909" s="4"/>
      <c r="CF909" s="2">
        <v>9516</v>
      </c>
      <c r="CG909" s="2"/>
      <c r="CH909" s="2"/>
      <c r="CW909" s="2"/>
      <c r="CX909" s="2">
        <v>2</v>
      </c>
      <c r="CY909" s="45">
        <v>11</v>
      </c>
      <c r="CZ909" s="45"/>
      <c r="DA909" s="45"/>
      <c r="DB909" s="2">
        <v>19</v>
      </c>
      <c r="DC909" s="2">
        <v>48</v>
      </c>
      <c r="DD909" s="4" t="s">
        <v>11986</v>
      </c>
      <c r="DE909" s="4" t="s">
        <v>12328</v>
      </c>
      <c r="DF909" s="2"/>
      <c r="DG909" s="2"/>
      <c r="DL909" s="2"/>
      <c r="DM909" s="2"/>
      <c r="DU909" s="50">
        <v>4472</v>
      </c>
      <c r="DV909" s="50"/>
      <c r="DW909" s="50">
        <v>134</v>
      </c>
      <c r="DX909" t="s">
        <v>12498</v>
      </c>
      <c r="DY909" s="4"/>
      <c r="DZ909" s="4" t="s">
        <v>33463</v>
      </c>
      <c r="EA909" s="4"/>
    </row>
    <row r="910" spans="1:131">
      <c r="A910" s="62">
        <v>3503262</v>
      </c>
      <c r="B910" s="4" t="s">
        <v>5592</v>
      </c>
      <c r="C910" s="4">
        <v>1</v>
      </c>
      <c r="D910" s="6" t="s">
        <v>5593</v>
      </c>
      <c r="E910" s="6" t="s">
        <v>5455</v>
      </c>
      <c r="F910" s="6" t="s">
        <v>5594</v>
      </c>
      <c r="G910" s="6" t="s">
        <v>12746</v>
      </c>
      <c r="H910" s="6"/>
      <c r="I910" s="4" t="s">
        <v>5352</v>
      </c>
      <c r="J910" s="4" t="s">
        <v>17023</v>
      </c>
      <c r="K910" s="6" t="s">
        <v>7426</v>
      </c>
      <c r="L910" s="6" t="s">
        <v>7426</v>
      </c>
      <c r="M910" s="6"/>
      <c r="N910" s="6" t="s">
        <v>11931</v>
      </c>
      <c r="O910" s="4"/>
      <c r="P910" s="4" t="s">
        <v>12746</v>
      </c>
      <c r="Q910" s="6"/>
      <c r="R910" s="3" t="s">
        <v>12746</v>
      </c>
      <c r="Y910">
        <v>200</v>
      </c>
      <c r="Z910">
        <v>40</v>
      </c>
      <c r="AA910">
        <v>1</v>
      </c>
      <c r="AB910" s="23">
        <v>5</v>
      </c>
      <c r="AC910">
        <v>2</v>
      </c>
      <c r="AL910" s="4">
        <f t="shared" si="110"/>
        <v>0</v>
      </c>
      <c r="AQ910" s="4">
        <f t="shared" si="112"/>
        <v>0</v>
      </c>
      <c r="AR910">
        <v>2</v>
      </c>
      <c r="AS910">
        <v>2</v>
      </c>
      <c r="AT910">
        <v>2</v>
      </c>
      <c r="AU910">
        <v>2</v>
      </c>
      <c r="AV910">
        <v>2</v>
      </c>
      <c r="AW910">
        <v>2</v>
      </c>
      <c r="AX910">
        <v>2</v>
      </c>
      <c r="AY910">
        <v>2</v>
      </c>
      <c r="AZ910">
        <v>2</v>
      </c>
      <c r="BA910">
        <v>2</v>
      </c>
      <c r="BB910">
        <v>2</v>
      </c>
      <c r="BC910">
        <v>2</v>
      </c>
      <c r="BD910" s="4">
        <f t="shared" si="113"/>
        <v>24</v>
      </c>
      <c r="BE910" s="2">
        <v>728</v>
      </c>
      <c r="BF910">
        <f t="shared" si="111"/>
        <v>728</v>
      </c>
      <c r="BG910" s="2">
        <v>750</v>
      </c>
      <c r="BH910">
        <v>2000</v>
      </c>
      <c r="BI910">
        <v>40</v>
      </c>
      <c r="BK910" s="4">
        <f t="shared" si="114"/>
        <v>2040</v>
      </c>
      <c r="BL910" s="2"/>
      <c r="BM910" s="49">
        <v>189</v>
      </c>
      <c r="BN910" s="58">
        <v>10000</v>
      </c>
      <c r="BO910" s="3" t="s">
        <v>16342</v>
      </c>
      <c r="CE910" s="4"/>
      <c r="CF910" s="2">
        <v>9500</v>
      </c>
      <c r="CG910" s="2"/>
      <c r="CH910" s="2"/>
      <c r="CW910" s="2"/>
      <c r="CZ910" s="45"/>
      <c r="DA910" s="45"/>
      <c r="DB910" s="2"/>
      <c r="DC910" s="2"/>
      <c r="DD910" s="2"/>
      <c r="DE910" s="2"/>
      <c r="DF910" s="2"/>
      <c r="DG910" s="2"/>
      <c r="DL910" s="2"/>
      <c r="DM910" s="2"/>
      <c r="DX910" t="s">
        <v>12498</v>
      </c>
      <c r="DY910" s="4"/>
      <c r="DZ910" s="4"/>
      <c r="EA910" s="4" t="s">
        <v>33464</v>
      </c>
    </row>
    <row r="911" spans="1:131">
      <c r="A911" s="62">
        <v>3503263</v>
      </c>
      <c r="B911" s="4" t="s">
        <v>5216</v>
      </c>
      <c r="C911" s="4">
        <v>1</v>
      </c>
      <c r="D911" s="6" t="s">
        <v>7091</v>
      </c>
      <c r="E911" s="2" t="s">
        <v>7325</v>
      </c>
      <c r="F911" s="6" t="s">
        <v>5217</v>
      </c>
      <c r="G911" s="6" t="s">
        <v>12746</v>
      </c>
      <c r="H911" s="6"/>
      <c r="I911" s="6" t="s">
        <v>4747</v>
      </c>
      <c r="J911" s="4" t="s">
        <v>17023</v>
      </c>
      <c r="K911" s="6" t="s">
        <v>7326</v>
      </c>
      <c r="L911" s="6" t="s">
        <v>7326</v>
      </c>
      <c r="M911" s="6"/>
      <c r="N911" s="6" t="s">
        <v>7327</v>
      </c>
      <c r="O911" s="4"/>
      <c r="P911" s="4" t="s">
        <v>12144</v>
      </c>
      <c r="Q911" s="2"/>
      <c r="R911" s="3" t="s">
        <v>12746</v>
      </c>
      <c r="V911" s="3"/>
      <c r="X911" s="3"/>
      <c r="Y911">
        <v>257</v>
      </c>
      <c r="Z911">
        <v>8</v>
      </c>
      <c r="AA911">
        <v>1</v>
      </c>
      <c r="AB911" s="23">
        <v>6</v>
      </c>
      <c r="AC911">
        <v>1</v>
      </c>
      <c r="AE911">
        <v>1</v>
      </c>
      <c r="AG911">
        <v>1</v>
      </c>
      <c r="AH911">
        <v>1</v>
      </c>
      <c r="AI911">
        <v>1</v>
      </c>
      <c r="AJ911">
        <v>1</v>
      </c>
      <c r="AK911">
        <v>1</v>
      </c>
      <c r="AL911" s="4">
        <f t="shared" si="110"/>
        <v>2</v>
      </c>
      <c r="AO911">
        <v>2642</v>
      </c>
      <c r="AP911">
        <v>348</v>
      </c>
      <c r="AQ911" s="4">
        <f t="shared" si="112"/>
        <v>2990</v>
      </c>
      <c r="AR911">
        <v>4</v>
      </c>
      <c r="AS911">
        <v>4</v>
      </c>
      <c r="AT911">
        <v>4</v>
      </c>
      <c r="AU911">
        <v>4</v>
      </c>
      <c r="AV911">
        <v>4</v>
      </c>
      <c r="AW911">
        <v>4</v>
      </c>
      <c r="AX911">
        <v>4</v>
      </c>
      <c r="AY911">
        <v>4</v>
      </c>
      <c r="AZ911">
        <v>4</v>
      </c>
      <c r="BA911">
        <v>4</v>
      </c>
      <c r="BB911">
        <v>4</v>
      </c>
      <c r="BC911">
        <v>4</v>
      </c>
      <c r="BD911" s="4">
        <f t="shared" si="113"/>
        <v>48</v>
      </c>
      <c r="BE911" s="2">
        <v>3688</v>
      </c>
      <c r="BF911">
        <f t="shared" si="111"/>
        <v>6678</v>
      </c>
      <c r="BG911" s="2">
        <v>2335</v>
      </c>
      <c r="BH911">
        <v>2415</v>
      </c>
      <c r="BJ911" s="49">
        <v>135</v>
      </c>
      <c r="BK911" s="4">
        <f t="shared" si="114"/>
        <v>2550</v>
      </c>
      <c r="BL911" s="2"/>
      <c r="BM911" s="49">
        <v>265</v>
      </c>
      <c r="BN911" s="49">
        <v>1634</v>
      </c>
      <c r="BO911" s="3" t="s">
        <v>12001</v>
      </c>
      <c r="BP911">
        <v>3</v>
      </c>
      <c r="BQ911">
        <v>99</v>
      </c>
      <c r="BR911" s="3" t="s">
        <v>13626</v>
      </c>
      <c r="BS911">
        <v>159</v>
      </c>
      <c r="BT911">
        <v>8507</v>
      </c>
      <c r="BU911" s="3" t="s">
        <v>12448</v>
      </c>
      <c r="BV911" s="4">
        <v>92</v>
      </c>
      <c r="BW911" s="4">
        <v>1013</v>
      </c>
      <c r="BX911" s="4" t="s">
        <v>15744</v>
      </c>
      <c r="BZ911" s="4">
        <v>115</v>
      </c>
      <c r="CA911" s="4" t="s">
        <v>5225</v>
      </c>
      <c r="CE911" s="4"/>
      <c r="CF911" s="2">
        <v>9105</v>
      </c>
      <c r="CG911" s="2"/>
      <c r="CH911" s="2"/>
      <c r="CW911" s="2"/>
      <c r="CX911" s="2">
        <v>4</v>
      </c>
      <c r="CY911" s="45">
        <v>15.75</v>
      </c>
      <c r="CZ911" s="45"/>
      <c r="DA911" s="45"/>
      <c r="DB911" s="2"/>
      <c r="DC911" s="2"/>
      <c r="DD911" s="2"/>
      <c r="DE911" s="2"/>
      <c r="DF911" s="2"/>
      <c r="DG911" s="2"/>
      <c r="DL911" s="2"/>
      <c r="DM911" s="2"/>
      <c r="DX911" t="s">
        <v>12498</v>
      </c>
      <c r="DY911" s="4" t="s">
        <v>33465</v>
      </c>
      <c r="DZ911" s="4"/>
      <c r="EA911" s="4"/>
    </row>
    <row r="912" spans="1:131">
      <c r="A912" s="62">
        <v>3503264</v>
      </c>
      <c r="B912" s="4" t="s">
        <v>5103</v>
      </c>
      <c r="C912" s="4">
        <v>1</v>
      </c>
      <c r="D912" s="6" t="s">
        <v>7346</v>
      </c>
      <c r="E912" s="2" t="s">
        <v>5097</v>
      </c>
      <c r="F912" s="6" t="s">
        <v>5464</v>
      </c>
      <c r="G912" s="6" t="s">
        <v>12746</v>
      </c>
      <c r="H912" s="6"/>
      <c r="I912" s="6" t="s">
        <v>7348</v>
      </c>
      <c r="J912" s="4" t="s">
        <v>17023</v>
      </c>
      <c r="K912" s="2" t="s">
        <v>7348</v>
      </c>
      <c r="L912" s="2" t="s">
        <v>7348</v>
      </c>
      <c r="N912" s="2" t="s">
        <v>9583</v>
      </c>
      <c r="O912" s="4"/>
      <c r="P912" s="4" t="s">
        <v>12144</v>
      </c>
      <c r="Q912" s="2"/>
      <c r="R912" s="3" t="s">
        <v>12746</v>
      </c>
      <c r="Y912">
        <v>300</v>
      </c>
      <c r="Z912">
        <v>48</v>
      </c>
      <c r="AA912">
        <v>1</v>
      </c>
      <c r="AB912" s="23">
        <v>6</v>
      </c>
      <c r="AC912">
        <v>1</v>
      </c>
      <c r="AG912">
        <v>1</v>
      </c>
      <c r="AH912">
        <v>1</v>
      </c>
      <c r="AI912">
        <v>1</v>
      </c>
      <c r="AJ912">
        <v>1</v>
      </c>
      <c r="AK912">
        <v>1</v>
      </c>
      <c r="AL912" s="4">
        <f t="shared" si="110"/>
        <v>1</v>
      </c>
      <c r="AP912">
        <v>728</v>
      </c>
      <c r="AQ912" s="4">
        <f t="shared" si="112"/>
        <v>728</v>
      </c>
      <c r="AR912">
        <v>8</v>
      </c>
      <c r="AS912">
        <v>8</v>
      </c>
      <c r="AT912">
        <v>8</v>
      </c>
      <c r="AU912">
        <v>8</v>
      </c>
      <c r="AV912">
        <v>8</v>
      </c>
      <c r="AW912">
        <v>8</v>
      </c>
      <c r="AX912">
        <v>8</v>
      </c>
      <c r="AY912">
        <v>8</v>
      </c>
      <c r="AZ912">
        <v>8</v>
      </c>
      <c r="BA912">
        <v>8</v>
      </c>
      <c r="BB912">
        <v>8</v>
      </c>
      <c r="BC912">
        <v>8</v>
      </c>
      <c r="BD912" s="4">
        <f t="shared" si="113"/>
        <v>96</v>
      </c>
      <c r="BE912" s="2">
        <v>9666</v>
      </c>
      <c r="BF912">
        <f t="shared" si="111"/>
        <v>10394</v>
      </c>
      <c r="BG912" s="2">
        <v>7641</v>
      </c>
      <c r="BH912">
        <v>6395</v>
      </c>
      <c r="BI912">
        <v>436</v>
      </c>
      <c r="BJ912" s="49">
        <v>192</v>
      </c>
      <c r="BK912" s="4">
        <f t="shared" si="114"/>
        <v>7023</v>
      </c>
      <c r="BL912" s="2"/>
      <c r="BM912" s="49">
        <v>450</v>
      </c>
      <c r="BN912" s="49">
        <v>30360</v>
      </c>
      <c r="BO912" s="3" t="s">
        <v>12448</v>
      </c>
      <c r="BR912" s="3"/>
      <c r="BS912" s="3"/>
      <c r="BT912" s="3"/>
      <c r="BU912" s="3"/>
      <c r="CE912" s="4"/>
      <c r="CF912" s="2">
        <v>22543</v>
      </c>
      <c r="CG912" s="2"/>
      <c r="CH912" s="2"/>
      <c r="CW912" s="2"/>
      <c r="CX912" s="2">
        <v>4</v>
      </c>
      <c r="CY912" s="45">
        <v>15.67</v>
      </c>
      <c r="CZ912" s="45"/>
      <c r="DA912" s="45"/>
      <c r="DB912" s="2">
        <v>109</v>
      </c>
      <c r="DC912" s="2">
        <v>436</v>
      </c>
      <c r="DD912" s="4" t="s">
        <v>9737</v>
      </c>
      <c r="DE912" s="4" t="s">
        <v>12152</v>
      </c>
      <c r="DF912" s="2"/>
      <c r="DG912" s="2"/>
      <c r="DL912" s="2"/>
      <c r="DM912" s="2"/>
      <c r="DW912" s="50">
        <v>192</v>
      </c>
      <c r="DX912" t="s">
        <v>12498</v>
      </c>
      <c r="DY912" s="4"/>
      <c r="DZ912" s="4"/>
      <c r="EA912" s="4"/>
    </row>
    <row r="913" spans="1:131">
      <c r="A913" s="62">
        <v>3503265</v>
      </c>
      <c r="B913" s="4" t="s">
        <v>5379</v>
      </c>
      <c r="C913" s="4">
        <v>1</v>
      </c>
      <c r="D913" s="6" t="s">
        <v>5380</v>
      </c>
      <c r="E913" s="4" t="s">
        <v>7359</v>
      </c>
      <c r="F913" s="2" t="s">
        <v>5360</v>
      </c>
      <c r="G913" s="6" t="s">
        <v>12746</v>
      </c>
      <c r="H913" s="3"/>
      <c r="I913" s="6" t="s">
        <v>5241</v>
      </c>
      <c r="J913" s="4" t="s">
        <v>17023</v>
      </c>
      <c r="K913" s="6" t="s">
        <v>5241</v>
      </c>
      <c r="L913" s="6" t="s">
        <v>7348</v>
      </c>
      <c r="M913" s="6"/>
      <c r="N913" s="2" t="s">
        <v>9583</v>
      </c>
      <c r="O913" s="4"/>
      <c r="P913" s="4" t="s">
        <v>12144</v>
      </c>
      <c r="Q913" s="4"/>
      <c r="R913" s="3" t="s">
        <v>12746</v>
      </c>
      <c r="Y913">
        <v>270</v>
      </c>
      <c r="Z913">
        <v>40</v>
      </c>
      <c r="AA913">
        <v>1</v>
      </c>
      <c r="AB913" s="23">
        <v>5.5</v>
      </c>
      <c r="AC913">
        <v>2</v>
      </c>
      <c r="AL913" s="4">
        <f t="shared" si="110"/>
        <v>0</v>
      </c>
      <c r="AQ913" s="4">
        <f t="shared" si="112"/>
        <v>0</v>
      </c>
      <c r="AR913">
        <v>5</v>
      </c>
      <c r="AS913">
        <v>5</v>
      </c>
      <c r="AT913">
        <v>5</v>
      </c>
      <c r="AU913">
        <v>5</v>
      </c>
      <c r="AV913">
        <v>5</v>
      </c>
      <c r="AW913">
        <v>5</v>
      </c>
      <c r="AX913">
        <v>6</v>
      </c>
      <c r="AY913">
        <v>6</v>
      </c>
      <c r="AZ913">
        <v>7</v>
      </c>
      <c r="BA913">
        <v>7</v>
      </c>
      <c r="BB913">
        <v>5</v>
      </c>
      <c r="BC913">
        <v>5</v>
      </c>
      <c r="BD913" s="4">
        <f t="shared" si="113"/>
        <v>66</v>
      </c>
      <c r="BE913" s="2">
        <v>6858</v>
      </c>
      <c r="BF913">
        <f t="shared" si="111"/>
        <v>6858</v>
      </c>
      <c r="BG913" s="2">
        <v>5396</v>
      </c>
      <c r="BH913">
        <v>16543</v>
      </c>
      <c r="BI913">
        <v>438</v>
      </c>
      <c r="BJ913" s="49">
        <v>525</v>
      </c>
      <c r="BK913" s="4">
        <f t="shared" si="114"/>
        <v>17506</v>
      </c>
      <c r="BL913" s="2"/>
      <c r="BM913" s="49">
        <v>4500</v>
      </c>
      <c r="BN913" s="49">
        <v>30000</v>
      </c>
      <c r="BO913" s="3" t="s">
        <v>5044</v>
      </c>
      <c r="BR913" s="3"/>
      <c r="BU913" s="3"/>
      <c r="CE913" s="4"/>
      <c r="CF913" s="2">
        <v>25000</v>
      </c>
      <c r="CG913" s="2"/>
      <c r="CH913" s="2"/>
      <c r="CW913" s="2"/>
      <c r="CX913" s="2">
        <v>3</v>
      </c>
      <c r="CY913" s="45">
        <v>24</v>
      </c>
      <c r="CZ913" s="45"/>
      <c r="DA913" s="45"/>
      <c r="DB913" s="2"/>
      <c r="DC913" s="2"/>
      <c r="DD913" s="4"/>
      <c r="DE913" s="4"/>
      <c r="DF913" s="2"/>
      <c r="DG913" s="2"/>
      <c r="DL913" s="2"/>
      <c r="DM913" s="2"/>
      <c r="DW913" s="50">
        <v>525</v>
      </c>
      <c r="DX913" t="s">
        <v>12498</v>
      </c>
      <c r="DY913" s="4"/>
      <c r="DZ913" s="4"/>
      <c r="EA913" s="4"/>
    </row>
    <row r="914" spans="1:131">
      <c r="A914" s="62">
        <v>3503266</v>
      </c>
      <c r="B914" s="4" t="s">
        <v>5143</v>
      </c>
      <c r="C914" s="4">
        <v>1</v>
      </c>
      <c r="D914" s="6" t="s">
        <v>5358</v>
      </c>
      <c r="E914" s="4" t="s">
        <v>5246</v>
      </c>
      <c r="G914" s="6" t="s">
        <v>12144</v>
      </c>
      <c r="H914" s="6"/>
      <c r="I914" s="6" t="s">
        <v>5242</v>
      </c>
      <c r="J914" s="4" t="s">
        <v>17023</v>
      </c>
      <c r="K914" s="6" t="s">
        <v>7348</v>
      </c>
      <c r="L914" s="6" t="s">
        <v>7348</v>
      </c>
      <c r="M914" s="6"/>
      <c r="N914" s="2" t="s">
        <v>9583</v>
      </c>
      <c r="O914" s="4"/>
      <c r="P914" s="4" t="s">
        <v>12144</v>
      </c>
      <c r="Q914" s="4"/>
      <c r="R914" s="3" t="s">
        <v>12746</v>
      </c>
      <c r="Y914">
        <v>312</v>
      </c>
      <c r="Z914">
        <v>41</v>
      </c>
      <c r="AA914">
        <v>1</v>
      </c>
      <c r="AB914" s="23">
        <v>6</v>
      </c>
      <c r="AE914">
        <v>1</v>
      </c>
      <c r="AL914" s="4">
        <f t="shared" si="110"/>
        <v>1</v>
      </c>
      <c r="AN914">
        <v>2080</v>
      </c>
      <c r="AQ914" s="4">
        <f t="shared" si="112"/>
        <v>2080</v>
      </c>
      <c r="AR914">
        <v>4</v>
      </c>
      <c r="AS914">
        <v>4</v>
      </c>
      <c r="AT914">
        <v>4</v>
      </c>
      <c r="AU914">
        <v>4</v>
      </c>
      <c r="AV914">
        <v>4</v>
      </c>
      <c r="AW914">
        <v>4</v>
      </c>
      <c r="AX914">
        <v>4</v>
      </c>
      <c r="AY914">
        <v>4</v>
      </c>
      <c r="AZ914">
        <v>4</v>
      </c>
      <c r="BA914">
        <v>4</v>
      </c>
      <c r="BB914">
        <v>4</v>
      </c>
      <c r="BC914">
        <v>4</v>
      </c>
      <c r="BD914" s="4">
        <f t="shared" si="113"/>
        <v>48</v>
      </c>
      <c r="BE914" s="2">
        <v>5624</v>
      </c>
      <c r="BF914">
        <f t="shared" si="111"/>
        <v>7704</v>
      </c>
      <c r="BG914" s="2">
        <v>4237</v>
      </c>
      <c r="BH914">
        <v>4502</v>
      </c>
      <c r="BI914">
        <v>400</v>
      </c>
      <c r="BJ914" s="49">
        <v>150</v>
      </c>
      <c r="BK914" s="4">
        <f t="shared" si="114"/>
        <v>5052</v>
      </c>
      <c r="BL914" s="2"/>
      <c r="BM914" s="49">
        <v>540</v>
      </c>
      <c r="BN914" s="49">
        <v>16265</v>
      </c>
      <c r="BO914" s="3" t="s">
        <v>12448</v>
      </c>
      <c r="CE914" s="4"/>
      <c r="CF914" s="2">
        <v>7360</v>
      </c>
      <c r="CG914" s="2"/>
      <c r="CH914" s="2"/>
      <c r="CW914" s="2"/>
      <c r="CX914" s="2">
        <v>3</v>
      </c>
      <c r="CY914" s="38">
        <f>5/8</f>
        <v>0.625</v>
      </c>
      <c r="CZ914" s="45"/>
      <c r="DA914" s="45"/>
      <c r="DB914" s="4">
        <v>13</v>
      </c>
      <c r="DC914" s="2">
        <v>104</v>
      </c>
      <c r="DD914" s="4" t="s">
        <v>9737</v>
      </c>
      <c r="DE914" s="4" t="s">
        <v>9425</v>
      </c>
      <c r="DF914" s="2"/>
      <c r="DG914" s="2"/>
      <c r="DH914" s="3"/>
      <c r="DI914" s="3"/>
      <c r="DL914" s="2"/>
      <c r="DM914" s="2"/>
      <c r="DX914" t="s">
        <v>12498</v>
      </c>
      <c r="DY914" s="4" t="s">
        <v>33466</v>
      </c>
      <c r="DZ914" s="4" t="s">
        <v>33467</v>
      </c>
      <c r="EA914" s="4"/>
    </row>
    <row r="915" spans="1:131">
      <c r="A915" s="62">
        <v>3503267</v>
      </c>
      <c r="B915" s="4" t="s">
        <v>5247</v>
      </c>
      <c r="C915" s="4">
        <v>1</v>
      </c>
      <c r="D915" s="6" t="s">
        <v>5134</v>
      </c>
      <c r="E915" s="4" t="s">
        <v>5140</v>
      </c>
      <c r="F915" s="6" t="s">
        <v>5134</v>
      </c>
      <c r="G915" s="6" t="s">
        <v>12144</v>
      </c>
      <c r="H915" s="6"/>
      <c r="I915" s="6" t="s">
        <v>5139</v>
      </c>
      <c r="J915" s="4" t="s">
        <v>17023</v>
      </c>
      <c r="K915" s="6" t="s">
        <v>7348</v>
      </c>
      <c r="L915" s="6" t="s">
        <v>7348</v>
      </c>
      <c r="M915" s="6"/>
      <c r="N915" s="3" t="s">
        <v>9583</v>
      </c>
      <c r="O915" s="4" t="s">
        <v>19269</v>
      </c>
      <c r="P915" s="4" t="s">
        <v>12144</v>
      </c>
      <c r="Q915" s="4"/>
      <c r="R915" s="3" t="s">
        <v>12746</v>
      </c>
      <c r="X915" s="3"/>
      <c r="Y915">
        <v>239</v>
      </c>
      <c r="Z915">
        <v>60</v>
      </c>
      <c r="AA915">
        <v>1</v>
      </c>
      <c r="AB915" s="23">
        <v>6</v>
      </c>
      <c r="AD915">
        <v>3</v>
      </c>
      <c r="AG915">
        <v>1</v>
      </c>
      <c r="AH915">
        <v>1</v>
      </c>
      <c r="AI915">
        <v>1</v>
      </c>
      <c r="AJ915">
        <v>1</v>
      </c>
      <c r="AK915">
        <v>1</v>
      </c>
      <c r="AL915" s="4">
        <f t="shared" si="110"/>
        <v>4</v>
      </c>
      <c r="AM915">
        <v>6720</v>
      </c>
      <c r="AP915">
        <v>986</v>
      </c>
      <c r="AQ915" s="4">
        <f t="shared" si="112"/>
        <v>7706</v>
      </c>
      <c r="AR915">
        <v>5</v>
      </c>
      <c r="AS915">
        <v>12</v>
      </c>
      <c r="AT915">
        <v>15</v>
      </c>
      <c r="AU915">
        <v>4</v>
      </c>
      <c r="AV915">
        <v>10</v>
      </c>
      <c r="AW915">
        <v>4</v>
      </c>
      <c r="AX915">
        <v>8</v>
      </c>
      <c r="AY915">
        <v>8</v>
      </c>
      <c r="AZ915">
        <v>7</v>
      </c>
      <c r="BA915">
        <v>7</v>
      </c>
      <c r="BB915">
        <v>10</v>
      </c>
      <c r="BC915">
        <v>5</v>
      </c>
      <c r="BD915" s="4">
        <f t="shared" si="113"/>
        <v>95</v>
      </c>
      <c r="BE915" s="2">
        <v>6234</v>
      </c>
      <c r="BF915">
        <f t="shared" si="111"/>
        <v>13940</v>
      </c>
      <c r="BG915" s="2">
        <v>6176</v>
      </c>
      <c r="BH915">
        <v>18761</v>
      </c>
      <c r="BI915">
        <v>197</v>
      </c>
      <c r="BJ915" s="49">
        <v>255</v>
      </c>
      <c r="BK915" s="4">
        <f t="shared" si="114"/>
        <v>19213</v>
      </c>
      <c r="BL915" s="2"/>
      <c r="BM915" s="49">
        <v>4647</v>
      </c>
      <c r="BN915" s="53">
        <v>39121</v>
      </c>
      <c r="BO915" s="3" t="s">
        <v>5141</v>
      </c>
      <c r="BR915" s="3"/>
      <c r="CE915" s="4"/>
      <c r="CF915" s="2">
        <v>36924</v>
      </c>
      <c r="CG915" s="2"/>
      <c r="CH915" s="2"/>
      <c r="CW915" s="2"/>
      <c r="CX915" s="2">
        <v>4</v>
      </c>
      <c r="CY915" s="45">
        <v>37</v>
      </c>
      <c r="CZ915" s="45"/>
      <c r="DA915" s="45"/>
      <c r="DB915" s="2">
        <v>20</v>
      </c>
      <c r="DC915" s="2">
        <v>135.49</v>
      </c>
      <c r="DD915" s="4" t="s">
        <v>9737</v>
      </c>
      <c r="DE915" s="4" t="s">
        <v>12152</v>
      </c>
      <c r="DF915" s="22">
        <v>7.25</v>
      </c>
      <c r="DG915" s="4">
        <v>61.52</v>
      </c>
      <c r="DH915" s="3" t="s">
        <v>15026</v>
      </c>
      <c r="DI915" s="3" t="s">
        <v>12328</v>
      </c>
      <c r="DL915" s="2"/>
      <c r="DM915" s="2"/>
      <c r="DU915" s="50">
        <v>4552</v>
      </c>
      <c r="DV915" s="50"/>
      <c r="DW915" s="50">
        <v>255.57</v>
      </c>
      <c r="DX915" t="s">
        <v>12498</v>
      </c>
      <c r="DY915" s="4" t="s">
        <v>33468</v>
      </c>
      <c r="DZ915" s="4"/>
      <c r="EA915" s="4"/>
    </row>
    <row r="916" spans="1:131">
      <c r="A916" s="62">
        <v>3503218</v>
      </c>
      <c r="B916" s="4" t="s">
        <v>5356</v>
      </c>
      <c r="C916" s="4">
        <v>1</v>
      </c>
      <c r="D916" s="6" t="s">
        <v>5357</v>
      </c>
      <c r="E916" s="6" t="s">
        <v>5240</v>
      </c>
      <c r="F916" s="6" t="s">
        <v>5357</v>
      </c>
      <c r="G916" s="6" t="s">
        <v>12144</v>
      </c>
      <c r="H916" s="2"/>
      <c r="I916" s="6" t="s">
        <v>7843</v>
      </c>
      <c r="J916" s="6" t="s">
        <v>17023</v>
      </c>
      <c r="K916" s="6" t="s">
        <v>7843</v>
      </c>
      <c r="L916" s="6" t="s">
        <v>7843</v>
      </c>
      <c r="M916" s="6"/>
      <c r="N916" s="6" t="s">
        <v>8273</v>
      </c>
      <c r="O916" s="4"/>
      <c r="P916" s="4" t="s">
        <v>12746</v>
      </c>
      <c r="Q916" s="6"/>
      <c r="R916" s="6" t="s">
        <v>12144</v>
      </c>
      <c r="S916" s="2" t="s">
        <v>4907</v>
      </c>
      <c r="T916" s="2"/>
      <c r="V916" s="2"/>
      <c r="W916" s="2"/>
      <c r="X916" s="2" t="s">
        <v>5714</v>
      </c>
      <c r="Y916" s="2">
        <v>200</v>
      </c>
      <c r="Z916" s="2">
        <v>40</v>
      </c>
      <c r="AA916" s="2">
        <v>1</v>
      </c>
      <c r="AB916" s="22">
        <v>5</v>
      </c>
      <c r="AC916" s="2"/>
      <c r="AD916" s="2">
        <v>1</v>
      </c>
      <c r="AE916" s="2">
        <v>1</v>
      </c>
      <c r="AF916" s="2"/>
      <c r="AG916" s="2"/>
      <c r="AH916" s="2"/>
      <c r="AI916" s="2"/>
      <c r="AJ916" s="2"/>
      <c r="AK916" s="2"/>
      <c r="AL916" s="4">
        <f t="shared" si="110"/>
        <v>2</v>
      </c>
      <c r="AM916" s="2">
        <v>1000</v>
      </c>
      <c r="AN916" s="2">
        <v>350</v>
      </c>
      <c r="AO916" s="2"/>
      <c r="AP916" s="2"/>
      <c r="AQ916" s="4">
        <f>SUM(AM916:AP916)</f>
        <v>1350</v>
      </c>
      <c r="AR916" s="2">
        <v>2</v>
      </c>
      <c r="AS916" s="2">
        <v>2</v>
      </c>
      <c r="AT916" s="2">
        <v>2</v>
      </c>
      <c r="AU916" s="2">
        <v>2</v>
      </c>
      <c r="AV916" s="2">
        <v>2</v>
      </c>
      <c r="AW916" s="2">
        <v>2</v>
      </c>
      <c r="AX916" s="2">
        <v>2</v>
      </c>
      <c r="AY916" s="2">
        <v>2</v>
      </c>
      <c r="AZ916" s="2">
        <v>3</v>
      </c>
      <c r="BA916" s="2">
        <v>3</v>
      </c>
      <c r="BB916" s="2">
        <v>3</v>
      </c>
      <c r="BC916" s="2">
        <v>3</v>
      </c>
      <c r="BD916" s="4">
        <f>SUM(AR916:BC916)</f>
        <v>28</v>
      </c>
      <c r="BE916" s="2">
        <v>1818</v>
      </c>
      <c r="BF916">
        <f t="shared" si="111"/>
        <v>3168</v>
      </c>
      <c r="BG916" s="2">
        <v>1650</v>
      </c>
      <c r="BH916" s="2">
        <v>4000</v>
      </c>
      <c r="BI916" s="2">
        <v>90</v>
      </c>
      <c r="BJ916" s="49">
        <v>272</v>
      </c>
      <c r="BK916" s="4">
        <f t="shared" si="114"/>
        <v>4362</v>
      </c>
      <c r="BL916" s="2"/>
      <c r="BM916" s="49">
        <v>1050</v>
      </c>
      <c r="BN916" s="49">
        <v>7963</v>
      </c>
      <c r="BO916" s="6" t="s">
        <v>12005</v>
      </c>
      <c r="BP916" s="2"/>
      <c r="BQ916" s="2"/>
      <c r="BR916" s="4"/>
      <c r="BS916" s="4"/>
      <c r="BT916" s="4"/>
      <c r="BU916" s="4"/>
      <c r="CD916" s="2"/>
      <c r="CE916" s="4"/>
      <c r="CF916" s="2">
        <v>6550</v>
      </c>
      <c r="CG916" s="2"/>
      <c r="CH916" s="2"/>
      <c r="CI916" s="2"/>
      <c r="CJ916" s="2"/>
      <c r="CK916" s="2"/>
      <c r="CL916" s="2"/>
      <c r="CM916" s="2"/>
      <c r="CN916" s="2"/>
      <c r="CO916" s="2"/>
      <c r="CP916" s="2"/>
      <c r="CQ916" s="2"/>
      <c r="CR916" s="2"/>
      <c r="CS916" s="2"/>
      <c r="CT916" s="2"/>
      <c r="CU916" s="2"/>
      <c r="CV916" s="2"/>
      <c r="CW916" s="2"/>
      <c r="CX916" s="2">
        <v>2</v>
      </c>
      <c r="CY916" s="38">
        <v>12.5</v>
      </c>
      <c r="CZ916" s="45"/>
      <c r="DA916" s="45"/>
      <c r="DB916" s="2">
        <v>30</v>
      </c>
      <c r="DC916" s="2">
        <v>90</v>
      </c>
      <c r="DD916" s="2" t="s">
        <v>11986</v>
      </c>
      <c r="DE916" s="2" t="s">
        <v>12328</v>
      </c>
      <c r="DF916" s="2"/>
      <c r="DG916" s="2"/>
      <c r="DH916" s="2"/>
      <c r="DI916" s="2"/>
      <c r="DJ916" s="2"/>
      <c r="DK916" s="2"/>
      <c r="DL916" s="2"/>
      <c r="DM916" s="2"/>
      <c r="DS916" s="2" t="s">
        <v>14642</v>
      </c>
      <c r="DU916" s="53">
        <v>2300</v>
      </c>
      <c r="DV916" s="53"/>
      <c r="DW916" s="53">
        <v>272</v>
      </c>
      <c r="DX916" t="s">
        <v>12498</v>
      </c>
      <c r="DY916" s="4"/>
      <c r="DZ916" s="4"/>
      <c r="EA916" s="4"/>
    </row>
    <row r="917" spans="1:131">
      <c r="A917" s="62">
        <v>3503268</v>
      </c>
      <c r="B917" s="4" t="s">
        <v>5135</v>
      </c>
      <c r="C917" s="4">
        <v>1</v>
      </c>
      <c r="D917" s="6" t="s">
        <v>7236</v>
      </c>
      <c r="E917" s="4" t="s">
        <v>5130</v>
      </c>
      <c r="F917" s="6" t="s">
        <v>7236</v>
      </c>
      <c r="G917" s="6" t="s">
        <v>12144</v>
      </c>
      <c r="H917" s="6"/>
      <c r="I917" s="6" t="s">
        <v>4794</v>
      </c>
      <c r="J917" s="4" t="s">
        <v>17023</v>
      </c>
      <c r="K917" s="6" t="s">
        <v>7348</v>
      </c>
      <c r="L917" s="6" t="s">
        <v>7348</v>
      </c>
      <c r="M917" s="6"/>
      <c r="N917" s="6" t="s">
        <v>9583</v>
      </c>
      <c r="O917" s="4"/>
      <c r="P917" s="4" t="s">
        <v>12144</v>
      </c>
      <c r="Q917" s="4"/>
      <c r="R917" s="4" t="s">
        <v>12746</v>
      </c>
      <c r="T917" s="3"/>
      <c r="Y917">
        <v>154</v>
      </c>
      <c r="Z917">
        <v>32</v>
      </c>
      <c r="AA917">
        <v>1</v>
      </c>
      <c r="AB917" s="23">
        <v>4</v>
      </c>
      <c r="AE917">
        <v>1</v>
      </c>
      <c r="AG917">
        <v>1</v>
      </c>
      <c r="AH917">
        <v>1</v>
      </c>
      <c r="AI917">
        <v>1</v>
      </c>
      <c r="AJ917">
        <v>1</v>
      </c>
      <c r="AK917">
        <v>1</v>
      </c>
      <c r="AL917" s="4">
        <f t="shared" si="110"/>
        <v>2</v>
      </c>
      <c r="AN917">
        <v>2080</v>
      </c>
      <c r="AP917">
        <v>300</v>
      </c>
      <c r="AQ917" s="4">
        <f t="shared" ref="AQ917:AQ926" si="115">IF(B917="","",SUM(AM917:AP917))</f>
        <v>2380</v>
      </c>
      <c r="AR917">
        <v>2</v>
      </c>
      <c r="AS917">
        <v>2</v>
      </c>
      <c r="AT917">
        <v>2</v>
      </c>
      <c r="AU917">
        <v>2</v>
      </c>
      <c r="AV917">
        <v>2</v>
      </c>
      <c r="AW917">
        <v>2</v>
      </c>
      <c r="AX917">
        <v>2</v>
      </c>
      <c r="AY917">
        <v>2</v>
      </c>
      <c r="AZ917">
        <v>2</v>
      </c>
      <c r="BA917">
        <v>2</v>
      </c>
      <c r="BB917">
        <v>2</v>
      </c>
      <c r="BC917">
        <v>2</v>
      </c>
      <c r="BD917" s="4">
        <f t="shared" ref="BD917:BD926" si="116">IF(B917="","",SUM(AR917:BC917))</f>
        <v>24</v>
      </c>
      <c r="BE917" s="2">
        <v>1960</v>
      </c>
      <c r="BF917">
        <f t="shared" si="111"/>
        <v>4340</v>
      </c>
      <c r="BG917" s="2">
        <v>2361</v>
      </c>
      <c r="BH917">
        <v>4040</v>
      </c>
      <c r="BJ917" s="49">
        <v>298</v>
      </c>
      <c r="BK917" s="4">
        <f t="shared" si="114"/>
        <v>4338</v>
      </c>
      <c r="BL917" s="2"/>
      <c r="BM917" s="49">
        <v>1680</v>
      </c>
      <c r="BN917" s="53">
        <v>8831</v>
      </c>
      <c r="BO917" s="3" t="s">
        <v>5044</v>
      </c>
      <c r="CE917" s="4"/>
      <c r="CF917" s="2">
        <v>12938</v>
      </c>
      <c r="CG917" s="2"/>
      <c r="CH917" s="2"/>
      <c r="CW917" s="2"/>
      <c r="CZ917" s="45"/>
      <c r="DA917" s="45"/>
      <c r="DB917" s="2"/>
      <c r="DC917" s="2"/>
      <c r="DD917" s="2"/>
      <c r="DE917" s="2"/>
      <c r="DF917" s="2"/>
      <c r="DG917" s="2"/>
      <c r="DL917" s="2"/>
      <c r="DM917" s="2"/>
      <c r="DX917" t="s">
        <v>12498</v>
      </c>
      <c r="DY917" s="4" t="s">
        <v>33469</v>
      </c>
      <c r="DZ917" s="4" t="s">
        <v>33470</v>
      </c>
      <c r="EA917" s="4"/>
    </row>
    <row r="918" spans="1:131">
      <c r="A918" s="62">
        <v>3503269</v>
      </c>
      <c r="B918" s="4" t="s">
        <v>5259</v>
      </c>
      <c r="C918" s="4">
        <v>1</v>
      </c>
      <c r="D918" s="6" t="s">
        <v>5257</v>
      </c>
      <c r="E918" s="6"/>
      <c r="F918" s="4"/>
      <c r="G918" s="6" t="s">
        <v>12144</v>
      </c>
      <c r="H918" s="6"/>
      <c r="I918" s="6" t="s">
        <v>5623</v>
      </c>
      <c r="J918" s="4" t="s">
        <v>17023</v>
      </c>
      <c r="K918" s="6" t="s">
        <v>5382</v>
      </c>
      <c r="L918" s="6" t="s">
        <v>7373</v>
      </c>
      <c r="M918" s="6"/>
      <c r="N918" s="3" t="s">
        <v>12131</v>
      </c>
      <c r="O918" s="4"/>
      <c r="P918" s="4" t="s">
        <v>12144</v>
      </c>
      <c r="Q918" s="6"/>
      <c r="R918" s="4" t="s">
        <v>12746</v>
      </c>
      <c r="Y918">
        <v>139</v>
      </c>
      <c r="Z918">
        <v>280</v>
      </c>
      <c r="AA918">
        <v>1</v>
      </c>
      <c r="AB918" s="23">
        <v>5</v>
      </c>
      <c r="AE918">
        <v>2</v>
      </c>
      <c r="AG918">
        <v>1</v>
      </c>
      <c r="AL918" s="4">
        <f t="shared" si="110"/>
        <v>3</v>
      </c>
      <c r="AN918">
        <v>3120</v>
      </c>
      <c r="AP918">
        <v>1040</v>
      </c>
      <c r="AQ918" s="4">
        <f t="shared" si="115"/>
        <v>4160</v>
      </c>
      <c r="AR918">
        <v>4</v>
      </c>
      <c r="AS918">
        <v>5</v>
      </c>
      <c r="AT918">
        <v>3</v>
      </c>
      <c r="AU918">
        <v>6</v>
      </c>
      <c r="AV918">
        <v>6</v>
      </c>
      <c r="AW918">
        <v>5</v>
      </c>
      <c r="AX918">
        <v>11</v>
      </c>
      <c r="AY918">
        <v>11</v>
      </c>
      <c r="AZ918">
        <v>4</v>
      </c>
      <c r="BA918">
        <v>4</v>
      </c>
      <c r="BB918">
        <v>5</v>
      </c>
      <c r="BC918">
        <v>4</v>
      </c>
      <c r="BD918" s="4">
        <f t="shared" si="116"/>
        <v>68</v>
      </c>
      <c r="BE918" s="2">
        <v>2240</v>
      </c>
      <c r="BF918">
        <f t="shared" si="111"/>
        <v>6400</v>
      </c>
      <c r="BG918" s="2"/>
      <c r="BH918">
        <v>7006</v>
      </c>
      <c r="BJ918" s="49">
        <v>83</v>
      </c>
      <c r="BK918" s="4">
        <f t="shared" si="114"/>
        <v>7089</v>
      </c>
      <c r="BL918" s="2"/>
      <c r="BM918" s="49">
        <v>949</v>
      </c>
      <c r="BN918" s="53">
        <v>5699</v>
      </c>
      <c r="BO918" s="3" t="s">
        <v>5044</v>
      </c>
      <c r="BP918">
        <v>687</v>
      </c>
      <c r="BQ918">
        <v>12379</v>
      </c>
      <c r="BR918" s="3" t="s">
        <v>12448</v>
      </c>
      <c r="BS918" s="3"/>
      <c r="BT918" s="3"/>
      <c r="CE918" s="4"/>
      <c r="CF918" s="2">
        <v>16694</v>
      </c>
      <c r="CG918" s="2"/>
      <c r="CH918" s="2"/>
      <c r="CW918" s="2"/>
      <c r="CX918" s="2">
        <v>7</v>
      </c>
      <c r="CY918" s="45">
        <v>24</v>
      </c>
      <c r="CZ918" s="45"/>
      <c r="DA918" s="45"/>
      <c r="DB918" s="2"/>
      <c r="DC918" s="2"/>
      <c r="DD918" s="4"/>
      <c r="DE918" s="4"/>
      <c r="DF918" s="2"/>
      <c r="DG918" s="2"/>
      <c r="DL918" s="2"/>
      <c r="DM918" s="2"/>
      <c r="DU918" s="50">
        <v>1520</v>
      </c>
      <c r="DV918" s="50"/>
      <c r="DW918" s="51">
        <v>83.1</v>
      </c>
      <c r="DX918" t="s">
        <v>12498</v>
      </c>
      <c r="DY918" s="4" t="s">
        <v>33471</v>
      </c>
      <c r="DZ918" s="4"/>
      <c r="EA918" s="4"/>
    </row>
    <row r="919" spans="1:131">
      <c r="A919" s="62">
        <v>3503270</v>
      </c>
      <c r="B919" s="4" t="s">
        <v>5019</v>
      </c>
      <c r="C919" s="4"/>
      <c r="D919" s="4" t="s">
        <v>5020</v>
      </c>
      <c r="F919" s="4" t="s">
        <v>7484</v>
      </c>
      <c r="G919" s="6" t="s">
        <v>12746</v>
      </c>
      <c r="H919" s="6"/>
      <c r="I919" s="6" t="s">
        <v>5131</v>
      </c>
      <c r="J919" s="4" t="s">
        <v>17023</v>
      </c>
      <c r="K919" s="6" t="s">
        <v>7860</v>
      </c>
      <c r="L919" s="6" t="s">
        <v>7860</v>
      </c>
      <c r="M919" s="6"/>
      <c r="N919" s="3" t="s">
        <v>12131</v>
      </c>
      <c r="O919" s="4"/>
      <c r="P919" s="4" t="s">
        <v>12746</v>
      </c>
      <c r="R919" s="4" t="s">
        <v>12746</v>
      </c>
      <c r="S919" s="4"/>
      <c r="T919" s="3" t="s">
        <v>12746</v>
      </c>
      <c r="U919" s="4"/>
      <c r="V919" s="3" t="s">
        <v>12746</v>
      </c>
      <c r="W919" s="3" t="s">
        <v>12746</v>
      </c>
      <c r="Y919">
        <v>200</v>
      </c>
      <c r="Z919">
        <v>40</v>
      </c>
      <c r="AA919">
        <v>1</v>
      </c>
      <c r="AB919" s="23">
        <v>5</v>
      </c>
      <c r="AC919">
        <v>2</v>
      </c>
      <c r="AG919">
        <v>1</v>
      </c>
      <c r="AH919">
        <v>1</v>
      </c>
      <c r="AI919">
        <v>1</v>
      </c>
      <c r="AJ919">
        <v>1</v>
      </c>
      <c r="AK919">
        <v>1</v>
      </c>
      <c r="AL919" s="4">
        <f t="shared" si="110"/>
        <v>1</v>
      </c>
      <c r="AP919">
        <v>330</v>
      </c>
      <c r="AQ919" s="4">
        <f t="shared" si="115"/>
        <v>330</v>
      </c>
      <c r="AR919">
        <v>11</v>
      </c>
      <c r="AS919">
        <v>13</v>
      </c>
      <c r="AT919">
        <v>10</v>
      </c>
      <c r="AU919">
        <v>19</v>
      </c>
      <c r="AV919">
        <v>20</v>
      </c>
      <c r="AW919">
        <v>20</v>
      </c>
      <c r="AX919">
        <v>19</v>
      </c>
      <c r="AY919">
        <v>20</v>
      </c>
      <c r="AZ919">
        <v>20</v>
      </c>
      <c r="BA919">
        <v>22</v>
      </c>
      <c r="BB919">
        <v>22</v>
      </c>
      <c r="BC919">
        <v>19</v>
      </c>
      <c r="BD919" s="4">
        <f t="shared" si="116"/>
        <v>215</v>
      </c>
      <c r="BE919" s="2">
        <v>16114</v>
      </c>
      <c r="BF919">
        <f t="shared" si="111"/>
        <v>16444</v>
      </c>
      <c r="BG919" s="2">
        <v>12412</v>
      </c>
      <c r="BH919">
        <v>14269</v>
      </c>
      <c r="BI919">
        <v>237</v>
      </c>
      <c r="BJ919" s="49">
        <v>222</v>
      </c>
      <c r="BK919" s="4">
        <f t="shared" si="114"/>
        <v>14728</v>
      </c>
      <c r="BL919" s="2"/>
      <c r="BM919" s="49">
        <v>2568</v>
      </c>
      <c r="BN919" s="53">
        <v>15409</v>
      </c>
      <c r="BO919" s="3" t="s">
        <v>5044</v>
      </c>
      <c r="BP919">
        <v>25</v>
      </c>
      <c r="BQ919">
        <v>537</v>
      </c>
      <c r="BR919" s="3" t="s">
        <v>10076</v>
      </c>
      <c r="BS919">
        <v>340</v>
      </c>
      <c r="BT919">
        <v>6164</v>
      </c>
      <c r="BU919" s="3" t="s">
        <v>12448</v>
      </c>
      <c r="BV919" s="4">
        <v>2700</v>
      </c>
      <c r="BW919" s="4">
        <v>21358</v>
      </c>
      <c r="BX919" s="4" t="s">
        <v>16271</v>
      </c>
      <c r="BZ919" s="4">
        <v>221</v>
      </c>
      <c r="CA919" s="4" t="s">
        <v>4909</v>
      </c>
      <c r="CD919" s="3"/>
      <c r="CE919" s="4"/>
      <c r="CF919" s="2">
        <v>36509</v>
      </c>
      <c r="CG919" s="2"/>
      <c r="CH919" s="2"/>
      <c r="CW919" s="2"/>
      <c r="CX919" s="2">
        <v>4</v>
      </c>
      <c r="CY919" s="45">
        <v>25</v>
      </c>
      <c r="CZ919" s="45"/>
      <c r="DA919" s="45"/>
      <c r="DB919" s="2">
        <v>80</v>
      </c>
      <c r="DC919" s="2">
        <v>237</v>
      </c>
      <c r="DD919" s="4" t="s">
        <v>15026</v>
      </c>
      <c r="DE919" s="4" t="s">
        <v>14119</v>
      </c>
      <c r="DF919" s="2"/>
      <c r="DG919" s="2"/>
      <c r="DL919" s="2"/>
      <c r="DM919" s="2"/>
      <c r="DU919" s="50">
        <v>4940</v>
      </c>
      <c r="DV919" s="50"/>
      <c r="DW919" s="50">
        <v>222</v>
      </c>
      <c r="DX919" t="s">
        <v>12498</v>
      </c>
      <c r="DY919" s="4" t="s">
        <v>33472</v>
      </c>
      <c r="DZ919" s="4"/>
      <c r="EA919" s="4"/>
    </row>
    <row r="920" spans="1:131">
      <c r="A920" s="62">
        <v>3503271</v>
      </c>
      <c r="B920" s="4" t="s">
        <v>5381</v>
      </c>
      <c r="C920" s="4">
        <v>1</v>
      </c>
      <c r="D920" s="6" t="s">
        <v>7485</v>
      </c>
      <c r="E920" s="3" t="s">
        <v>4782</v>
      </c>
      <c r="F920" s="4" t="s">
        <v>5021</v>
      </c>
      <c r="G920" s="4" t="s">
        <v>12144</v>
      </c>
      <c r="H920" s="4" t="s">
        <v>12144</v>
      </c>
      <c r="I920" s="4" t="s">
        <v>5022</v>
      </c>
      <c r="J920" s="4" t="s">
        <v>17023</v>
      </c>
      <c r="K920" s="4" t="s">
        <v>4667</v>
      </c>
      <c r="L920" s="4" t="s">
        <v>12131</v>
      </c>
      <c r="M920" s="4"/>
      <c r="N920" s="4" t="s">
        <v>12131</v>
      </c>
      <c r="O920" s="4" t="s">
        <v>12637</v>
      </c>
      <c r="P920" s="4" t="s">
        <v>12144</v>
      </c>
      <c r="Q920" s="3"/>
      <c r="R920" s="4" t="s">
        <v>12144</v>
      </c>
      <c r="S920" s="3" t="s">
        <v>5258</v>
      </c>
      <c r="Y920">
        <v>242</v>
      </c>
      <c r="Z920">
        <v>45</v>
      </c>
      <c r="AA920">
        <v>1</v>
      </c>
      <c r="AB920" s="23">
        <v>5</v>
      </c>
      <c r="AE920">
        <v>1</v>
      </c>
      <c r="AG920">
        <v>1</v>
      </c>
      <c r="AK920">
        <v>1</v>
      </c>
      <c r="AL920" s="4">
        <f t="shared" si="110"/>
        <v>2</v>
      </c>
      <c r="AN920">
        <v>1560</v>
      </c>
      <c r="AP920">
        <v>832</v>
      </c>
      <c r="AQ920" s="4">
        <f t="shared" si="115"/>
        <v>2392</v>
      </c>
      <c r="AR920">
        <v>4</v>
      </c>
      <c r="AS920">
        <v>3</v>
      </c>
      <c r="AT920">
        <v>3</v>
      </c>
      <c r="AU920">
        <v>5</v>
      </c>
      <c r="AV920">
        <v>5</v>
      </c>
      <c r="AW920">
        <v>7</v>
      </c>
      <c r="AX920">
        <v>5</v>
      </c>
      <c r="AY920">
        <v>5</v>
      </c>
      <c r="AZ920">
        <v>5</v>
      </c>
      <c r="BA920">
        <v>6</v>
      </c>
      <c r="BB920">
        <v>6</v>
      </c>
      <c r="BC920">
        <v>6</v>
      </c>
      <c r="BD920" s="4">
        <f t="shared" si="116"/>
        <v>60</v>
      </c>
      <c r="BE920" s="2">
        <v>4100</v>
      </c>
      <c r="BF920">
        <f t="shared" si="111"/>
        <v>6492</v>
      </c>
      <c r="BG920" s="2">
        <v>5872</v>
      </c>
      <c r="BH920">
        <v>4916</v>
      </c>
      <c r="BI920">
        <v>249</v>
      </c>
      <c r="BJ920" s="49">
        <v>600</v>
      </c>
      <c r="BK920" s="4">
        <f t="shared" si="114"/>
        <v>5765</v>
      </c>
      <c r="BL920" s="2"/>
      <c r="BM920" s="49">
        <v>3307</v>
      </c>
      <c r="BN920" s="53">
        <v>17853</v>
      </c>
      <c r="BO920" s="3" t="s">
        <v>4874</v>
      </c>
      <c r="BR920" s="3"/>
      <c r="CE920" s="4"/>
      <c r="CF920" s="2">
        <v>8582.25</v>
      </c>
      <c r="CG920" s="2"/>
      <c r="CH920" s="2"/>
      <c r="CW920" s="2"/>
      <c r="CY920" s="45">
        <v>93</v>
      </c>
      <c r="CZ920" s="45"/>
      <c r="DA920" s="45"/>
      <c r="DB920" s="2"/>
      <c r="DC920" s="2"/>
      <c r="DD920" s="4"/>
      <c r="DE920" s="4"/>
      <c r="DF920" s="2"/>
      <c r="DG920" s="2"/>
      <c r="DL920" s="2"/>
      <c r="DM920" s="2"/>
      <c r="DX920" t="s">
        <v>17656</v>
      </c>
      <c r="DY920" s="4"/>
      <c r="DZ920" s="4"/>
      <c r="EA920" s="4"/>
    </row>
    <row r="921" spans="1:131">
      <c r="A921" s="62">
        <v>3503272</v>
      </c>
      <c r="B921" s="4" t="s">
        <v>4997</v>
      </c>
      <c r="C921" s="4">
        <v>1</v>
      </c>
      <c r="D921" s="6" t="s">
        <v>4875</v>
      </c>
      <c r="E921" s="3" t="s">
        <v>5118</v>
      </c>
      <c r="F921" s="4"/>
      <c r="G921" s="4" t="s">
        <v>12144</v>
      </c>
      <c r="H921" s="4"/>
      <c r="I921" s="4" t="s">
        <v>4667</v>
      </c>
      <c r="J921" s="4" t="s">
        <v>17023</v>
      </c>
      <c r="K921" s="4" t="s">
        <v>12131</v>
      </c>
      <c r="L921" s="4" t="s">
        <v>12131</v>
      </c>
      <c r="M921" s="4"/>
      <c r="N921" s="4" t="s">
        <v>12131</v>
      </c>
      <c r="O921" s="4" t="s">
        <v>18853</v>
      </c>
      <c r="P921" s="4" t="s">
        <v>12144</v>
      </c>
      <c r="Q921" s="3"/>
      <c r="R921" s="4" t="s">
        <v>12746</v>
      </c>
      <c r="S921" s="6"/>
      <c r="Y921">
        <v>182</v>
      </c>
      <c r="Z921">
        <v>45</v>
      </c>
      <c r="AA921">
        <v>1</v>
      </c>
      <c r="AB921" s="23">
        <v>5.5</v>
      </c>
      <c r="AD921">
        <v>2</v>
      </c>
      <c r="AE921">
        <v>1</v>
      </c>
      <c r="AL921" s="4">
        <f t="shared" si="110"/>
        <v>3</v>
      </c>
      <c r="AM921">
        <v>3120</v>
      </c>
      <c r="AN921">
        <v>1140</v>
      </c>
      <c r="AQ921" s="4">
        <f t="shared" si="115"/>
        <v>4260</v>
      </c>
      <c r="AY921">
        <v>2</v>
      </c>
      <c r="AZ921">
        <v>2</v>
      </c>
      <c r="BA921">
        <v>2</v>
      </c>
      <c r="BB921">
        <v>2</v>
      </c>
      <c r="BC921">
        <v>2</v>
      </c>
      <c r="BD921" s="4">
        <f t="shared" si="116"/>
        <v>10</v>
      </c>
      <c r="BE921" s="2">
        <v>756</v>
      </c>
      <c r="BF921">
        <f t="shared" si="111"/>
        <v>5016</v>
      </c>
      <c r="BG921" s="2">
        <v>1707</v>
      </c>
      <c r="BH921">
        <v>14488</v>
      </c>
      <c r="BJ921" s="49">
        <v>463</v>
      </c>
      <c r="BK921" s="4">
        <f t="shared" si="114"/>
        <v>14951</v>
      </c>
      <c r="BL921" s="2"/>
      <c r="BM921" s="49">
        <v>4037</v>
      </c>
      <c r="BN921" s="53">
        <v>20187</v>
      </c>
      <c r="BO921" s="3" t="s">
        <v>5044</v>
      </c>
      <c r="BP921">
        <v>31</v>
      </c>
      <c r="BQ921">
        <v>1013</v>
      </c>
      <c r="BR921" s="3" t="s">
        <v>12448</v>
      </c>
      <c r="CE921" s="4"/>
      <c r="CF921" s="2">
        <v>12793</v>
      </c>
      <c r="CG921" s="2"/>
      <c r="CH921" s="2"/>
      <c r="CW921" s="2"/>
      <c r="CX921" s="2">
        <v>5</v>
      </c>
      <c r="CY921" s="45">
        <v>35</v>
      </c>
      <c r="CZ921" s="45"/>
      <c r="DA921" s="45"/>
      <c r="DB921" s="2"/>
      <c r="DC921" s="2"/>
      <c r="DD921" s="2"/>
      <c r="DE921" s="2"/>
      <c r="DF921" s="2"/>
      <c r="DG921" s="2"/>
      <c r="DL921" s="2"/>
      <c r="DM921" s="2"/>
      <c r="DW921" s="50">
        <v>463.93</v>
      </c>
      <c r="DX921" t="s">
        <v>12498</v>
      </c>
      <c r="DY921" s="4" t="s">
        <v>33473</v>
      </c>
      <c r="DZ921" s="3" t="s">
        <v>33474</v>
      </c>
      <c r="EA921" s="4"/>
    </row>
    <row r="922" spans="1:131">
      <c r="A922" s="62">
        <v>3503273</v>
      </c>
      <c r="B922" s="4" t="s">
        <v>4878</v>
      </c>
      <c r="C922" s="4">
        <v>1</v>
      </c>
      <c r="D922" s="6" t="s">
        <v>5398</v>
      </c>
      <c r="E922" s="3" t="s">
        <v>5265</v>
      </c>
      <c r="F922" s="4" t="s">
        <v>5509</v>
      </c>
      <c r="G922" s="4" t="s">
        <v>12144</v>
      </c>
      <c r="H922" s="3"/>
      <c r="I922" s="4" t="s">
        <v>5630</v>
      </c>
      <c r="J922" s="4" t="s">
        <v>17023</v>
      </c>
      <c r="K922" s="4" t="s">
        <v>5275</v>
      </c>
      <c r="L922" s="4" t="s">
        <v>12131</v>
      </c>
      <c r="M922" s="4"/>
      <c r="N922" s="3" t="s">
        <v>12131</v>
      </c>
      <c r="O922" s="4" t="s">
        <v>5630</v>
      </c>
      <c r="P922" s="4" t="s">
        <v>12144</v>
      </c>
      <c r="Q922" s="3"/>
      <c r="R922" s="4" t="s">
        <v>12746</v>
      </c>
      <c r="Y922">
        <v>295</v>
      </c>
      <c r="Z922">
        <v>48</v>
      </c>
      <c r="AA922">
        <v>1</v>
      </c>
      <c r="AB922" s="23">
        <v>6</v>
      </c>
      <c r="AE922">
        <v>1</v>
      </c>
      <c r="AG922">
        <v>1</v>
      </c>
      <c r="AK922">
        <v>1</v>
      </c>
      <c r="AL922" s="4">
        <f t="shared" si="110"/>
        <v>2</v>
      </c>
      <c r="AN922">
        <v>2080</v>
      </c>
      <c r="AP922">
        <v>832</v>
      </c>
      <c r="AQ922" s="4">
        <f t="shared" si="115"/>
        <v>2912</v>
      </c>
      <c r="AR922">
        <v>7</v>
      </c>
      <c r="AS922">
        <v>7</v>
      </c>
      <c r="AT922">
        <v>8</v>
      </c>
      <c r="AU922">
        <v>9</v>
      </c>
      <c r="AV922">
        <v>8</v>
      </c>
      <c r="AW922">
        <v>14</v>
      </c>
      <c r="AX922">
        <v>9</v>
      </c>
      <c r="AY922">
        <v>10</v>
      </c>
      <c r="AZ922">
        <v>9</v>
      </c>
      <c r="BA922">
        <v>5</v>
      </c>
      <c r="BB922">
        <v>7</v>
      </c>
      <c r="BC922">
        <v>8</v>
      </c>
      <c r="BD922" s="4">
        <f t="shared" si="116"/>
        <v>101</v>
      </c>
      <c r="BE922" s="2">
        <v>6604</v>
      </c>
      <c r="BF922">
        <f t="shared" si="111"/>
        <v>9516</v>
      </c>
      <c r="BG922" s="2">
        <v>5023</v>
      </c>
      <c r="BH922">
        <v>41571</v>
      </c>
      <c r="BI922">
        <v>178</v>
      </c>
      <c r="BJ922" s="49">
        <v>410</v>
      </c>
      <c r="BK922" s="4">
        <f t="shared" si="114"/>
        <v>42159</v>
      </c>
      <c r="BL922" s="2"/>
      <c r="BM922" s="49">
        <v>8557</v>
      </c>
      <c r="BN922" s="53">
        <v>65900</v>
      </c>
      <c r="BO922" s="3" t="s">
        <v>5141</v>
      </c>
      <c r="CE922" s="4"/>
      <c r="CF922" s="2">
        <v>55201</v>
      </c>
      <c r="CG922" s="2"/>
      <c r="CH922" s="2"/>
      <c r="CW922" s="2"/>
      <c r="CX922" s="2">
        <v>6</v>
      </c>
      <c r="CY922" s="45">
        <v>122</v>
      </c>
      <c r="CZ922" s="45"/>
      <c r="DA922" s="45"/>
      <c r="DB922" s="2">
        <v>27</v>
      </c>
      <c r="DC922" s="2">
        <v>178</v>
      </c>
      <c r="DD922" s="4" t="s">
        <v>15026</v>
      </c>
      <c r="DE922" s="4" t="s">
        <v>12328</v>
      </c>
      <c r="DF922" s="2"/>
      <c r="DG922" s="2"/>
      <c r="DL922" s="2"/>
      <c r="DM922" s="2"/>
      <c r="DU922" s="50">
        <v>11887</v>
      </c>
      <c r="DV922" s="50"/>
      <c r="DW922" s="51">
        <v>410</v>
      </c>
      <c r="DX922" t="s">
        <v>12498</v>
      </c>
      <c r="DY922" s="4" t="s">
        <v>33403</v>
      </c>
      <c r="DZ922" s="4"/>
      <c r="EA922" s="4"/>
    </row>
    <row r="923" spans="1:131">
      <c r="A923" s="62">
        <v>3503274</v>
      </c>
      <c r="B923" s="4" t="s">
        <v>5388</v>
      </c>
      <c r="C923" s="4">
        <v>1</v>
      </c>
      <c r="D923" s="6" t="s">
        <v>5399</v>
      </c>
      <c r="E923" s="4" t="s">
        <v>5400</v>
      </c>
      <c r="F923" s="4" t="s">
        <v>5399</v>
      </c>
      <c r="G923" s="4" t="s">
        <v>12144</v>
      </c>
      <c r="H923" s="4"/>
      <c r="I923" s="4" t="s">
        <v>7502</v>
      </c>
      <c r="J923" s="4" t="s">
        <v>17023</v>
      </c>
      <c r="K923" s="4" t="s">
        <v>7502</v>
      </c>
      <c r="L923" s="4" t="s">
        <v>7502</v>
      </c>
      <c r="M923" s="4"/>
      <c r="N923" s="3" t="s">
        <v>12131</v>
      </c>
      <c r="O923" s="4"/>
      <c r="P923" s="4" t="s">
        <v>12144</v>
      </c>
      <c r="Q923" s="4"/>
      <c r="R923" s="4" t="s">
        <v>12746</v>
      </c>
      <c r="S923" s="3"/>
      <c r="T923" s="3" t="s">
        <v>12746</v>
      </c>
      <c r="Y923">
        <v>200</v>
      </c>
      <c r="Z923">
        <v>38</v>
      </c>
      <c r="AA923">
        <v>1</v>
      </c>
      <c r="AB923" s="23">
        <v>5</v>
      </c>
      <c r="AD923">
        <v>1</v>
      </c>
      <c r="AE923">
        <v>1</v>
      </c>
      <c r="AG923">
        <v>1</v>
      </c>
      <c r="AK923">
        <v>1</v>
      </c>
      <c r="AL923" s="4">
        <f t="shared" si="110"/>
        <v>3</v>
      </c>
      <c r="AM923">
        <v>204</v>
      </c>
      <c r="AN923">
        <v>990</v>
      </c>
      <c r="AP923">
        <v>1020</v>
      </c>
      <c r="AQ923" s="4">
        <f t="shared" si="115"/>
        <v>2214</v>
      </c>
      <c r="AR923">
        <v>4</v>
      </c>
      <c r="AS923">
        <v>4</v>
      </c>
      <c r="AT923">
        <v>4</v>
      </c>
      <c r="AU923">
        <v>4</v>
      </c>
      <c r="AV923">
        <v>4</v>
      </c>
      <c r="AW923">
        <v>4</v>
      </c>
      <c r="AX923">
        <v>4</v>
      </c>
      <c r="AY923">
        <v>4</v>
      </c>
      <c r="AZ923">
        <v>6</v>
      </c>
      <c r="BA923">
        <v>6</v>
      </c>
      <c r="BB923">
        <v>6</v>
      </c>
      <c r="BC923">
        <v>6</v>
      </c>
      <c r="BD923" s="4">
        <f t="shared" si="116"/>
        <v>56</v>
      </c>
      <c r="BE923" s="2">
        <v>3742</v>
      </c>
      <c r="BF923">
        <f t="shared" si="111"/>
        <v>5956</v>
      </c>
      <c r="BG923" s="2">
        <v>3796</v>
      </c>
      <c r="BH923">
        <v>5977</v>
      </c>
      <c r="BI923">
        <v>123</v>
      </c>
      <c r="BJ923" s="49">
        <v>148</v>
      </c>
      <c r="BK923" s="4">
        <f t="shared" si="114"/>
        <v>6248</v>
      </c>
      <c r="BL923" s="2"/>
      <c r="BM923" s="49">
        <v>133</v>
      </c>
      <c r="BN923" s="53">
        <v>1862</v>
      </c>
      <c r="BO923" s="3" t="s">
        <v>5044</v>
      </c>
      <c r="BP923">
        <v>1071</v>
      </c>
      <c r="BQ923">
        <v>12850</v>
      </c>
      <c r="BR923" s="3" t="s">
        <v>12019</v>
      </c>
      <c r="CE923" s="4"/>
      <c r="CF923" s="2">
        <v>16000</v>
      </c>
      <c r="CG923" s="2"/>
      <c r="CH923" s="2"/>
      <c r="CW923" s="2"/>
      <c r="CX923" s="2">
        <v>11</v>
      </c>
      <c r="CY923" s="45">
        <v>45.75</v>
      </c>
      <c r="CZ923" s="45"/>
      <c r="DA923" s="45"/>
      <c r="DB923" s="2">
        <v>2</v>
      </c>
      <c r="DC923" s="41">
        <v>15.3</v>
      </c>
      <c r="DD923" s="4" t="s">
        <v>9737</v>
      </c>
      <c r="DE923" s="4" t="s">
        <v>12152</v>
      </c>
      <c r="DF923" s="2">
        <v>12</v>
      </c>
      <c r="DG923" s="2">
        <v>76.45</v>
      </c>
      <c r="DH923" s="3" t="s">
        <v>15026</v>
      </c>
      <c r="DI923" s="3" t="s">
        <v>12328</v>
      </c>
      <c r="DJ923">
        <v>492</v>
      </c>
      <c r="DK923">
        <v>31.98</v>
      </c>
      <c r="DL923" s="4" t="s">
        <v>11869</v>
      </c>
      <c r="DM923" s="4" t="s">
        <v>9047</v>
      </c>
      <c r="DU923" s="50">
        <v>3065</v>
      </c>
      <c r="DV923" s="50"/>
      <c r="DX923" t="s">
        <v>12498</v>
      </c>
      <c r="DY923" s="4" t="s">
        <v>33475</v>
      </c>
      <c r="DZ923" s="4"/>
      <c r="EA923" s="4"/>
    </row>
    <row r="924" spans="1:131">
      <c r="A924" s="62">
        <v>3503275</v>
      </c>
      <c r="B924" s="4" t="s">
        <v>5279</v>
      </c>
      <c r="C924" s="4">
        <v>1</v>
      </c>
      <c r="D924" s="6" t="s">
        <v>5276</v>
      </c>
      <c r="E924" s="3"/>
      <c r="F924" s="6" t="s">
        <v>5276</v>
      </c>
      <c r="G924" s="6" t="s">
        <v>12144</v>
      </c>
      <c r="H924" s="6"/>
      <c r="I924" s="6" t="s">
        <v>5506</v>
      </c>
      <c r="J924" s="6" t="s">
        <v>17023</v>
      </c>
      <c r="K924" s="6" t="s">
        <v>7285</v>
      </c>
      <c r="L924" s="6" t="s">
        <v>18928</v>
      </c>
      <c r="M924" s="6"/>
      <c r="N924" s="3" t="s">
        <v>12069</v>
      </c>
      <c r="O924" s="4"/>
      <c r="P924" s="4" t="s">
        <v>12746</v>
      </c>
      <c r="Q924" s="3" t="s">
        <v>8579</v>
      </c>
      <c r="R924" s="4" t="s">
        <v>12746</v>
      </c>
      <c r="S924" s="4"/>
      <c r="Y924">
        <v>120</v>
      </c>
      <c r="Z924">
        <v>40</v>
      </c>
      <c r="AA924">
        <v>1</v>
      </c>
      <c r="AB924" s="23">
        <v>5</v>
      </c>
      <c r="AE924">
        <v>1</v>
      </c>
      <c r="AG924">
        <v>1</v>
      </c>
      <c r="AH924">
        <v>1</v>
      </c>
      <c r="AI924">
        <v>1</v>
      </c>
      <c r="AJ924">
        <v>1</v>
      </c>
      <c r="AK924">
        <v>1</v>
      </c>
      <c r="AL924" s="4">
        <f t="shared" si="110"/>
        <v>2</v>
      </c>
      <c r="AN924">
        <v>3300</v>
      </c>
      <c r="AP924">
        <v>625</v>
      </c>
      <c r="AQ924" s="4">
        <f t="shared" si="115"/>
        <v>3925</v>
      </c>
      <c r="AR924">
        <v>5</v>
      </c>
      <c r="AS924">
        <v>5</v>
      </c>
      <c r="AT924">
        <v>5</v>
      </c>
      <c r="AU924">
        <v>5</v>
      </c>
      <c r="AV924">
        <v>5</v>
      </c>
      <c r="AW924">
        <v>5</v>
      </c>
      <c r="AX924">
        <v>5</v>
      </c>
      <c r="AY924">
        <v>5</v>
      </c>
      <c r="AZ924">
        <v>5</v>
      </c>
      <c r="BA924">
        <v>5</v>
      </c>
      <c r="BB924">
        <v>5</v>
      </c>
      <c r="BC924">
        <v>5</v>
      </c>
      <c r="BD924" s="4">
        <f t="shared" si="116"/>
        <v>60</v>
      </c>
      <c r="BE924" s="2">
        <v>5025</v>
      </c>
      <c r="BF924">
        <f t="shared" si="111"/>
        <v>8950</v>
      </c>
      <c r="BG924" s="2">
        <v>1616</v>
      </c>
      <c r="BH924">
        <v>9995</v>
      </c>
      <c r="BI924">
        <v>180</v>
      </c>
      <c r="BJ924" s="49">
        <v>533</v>
      </c>
      <c r="BK924" s="4">
        <f t="shared" si="114"/>
        <v>10708</v>
      </c>
      <c r="BL924" s="2"/>
      <c r="BM924" s="49">
        <v>5000</v>
      </c>
      <c r="BN924" s="53">
        <v>24345</v>
      </c>
      <c r="BO924" s="3" t="s">
        <v>5044</v>
      </c>
      <c r="CE924" s="4"/>
      <c r="CF924" s="2">
        <v>12482</v>
      </c>
      <c r="CG924" s="2"/>
      <c r="CH924" s="2"/>
      <c r="CW924" s="2"/>
      <c r="CX924" s="2">
        <v>6</v>
      </c>
      <c r="CY924" s="45">
        <v>63</v>
      </c>
      <c r="CZ924" s="45"/>
      <c r="DA924" s="45"/>
      <c r="DB924" s="2">
        <v>48</v>
      </c>
      <c r="DC924" s="2">
        <v>180</v>
      </c>
      <c r="DD924" s="4" t="s">
        <v>15026</v>
      </c>
      <c r="DE924" s="4" t="s">
        <v>12328</v>
      </c>
      <c r="DF924" s="2"/>
      <c r="DG924" s="2"/>
      <c r="DL924" s="2"/>
      <c r="DM924" s="2"/>
      <c r="DS924" s="4">
        <v>39474</v>
      </c>
      <c r="DU924" s="50">
        <v>39474</v>
      </c>
      <c r="DV924" s="50"/>
      <c r="DW924" s="50">
        <v>533</v>
      </c>
      <c r="DX924" t="s">
        <v>12498</v>
      </c>
      <c r="DY924" s="4" t="s">
        <v>33476</v>
      </c>
      <c r="DZ924" s="4"/>
      <c r="EA924" s="4"/>
    </row>
    <row r="925" spans="1:131">
      <c r="A925" s="62">
        <v>3503276</v>
      </c>
      <c r="B925" s="4" t="s">
        <v>5407</v>
      </c>
      <c r="C925" s="4">
        <v>1</v>
      </c>
      <c r="D925" s="6" t="s">
        <v>7089</v>
      </c>
      <c r="E925" s="3" t="s">
        <v>5538</v>
      </c>
      <c r="F925" s="4" t="s">
        <v>15746</v>
      </c>
      <c r="G925" s="6" t="s">
        <v>12144</v>
      </c>
      <c r="H925" s="3" t="s">
        <v>12144</v>
      </c>
      <c r="I925" s="6" t="s">
        <v>5179</v>
      </c>
      <c r="J925" s="6" t="s">
        <v>17023</v>
      </c>
      <c r="K925" s="3" t="s">
        <v>7089</v>
      </c>
      <c r="L925" s="3" t="s">
        <v>7089</v>
      </c>
      <c r="M925" s="3"/>
      <c r="N925" s="3" t="s">
        <v>12069</v>
      </c>
      <c r="O925" s="4"/>
      <c r="P925" s="4" t="s">
        <v>12144</v>
      </c>
      <c r="Q925" s="3"/>
      <c r="R925" s="4" t="s">
        <v>12746</v>
      </c>
      <c r="X925" s="3"/>
      <c r="Y925">
        <v>225</v>
      </c>
      <c r="Z925">
        <v>40</v>
      </c>
      <c r="AA925">
        <v>1</v>
      </c>
      <c r="AB925" s="23">
        <v>5</v>
      </c>
      <c r="AE925">
        <v>1</v>
      </c>
      <c r="AG925">
        <v>1</v>
      </c>
      <c r="AH925">
        <v>1</v>
      </c>
      <c r="AI925">
        <v>1</v>
      </c>
      <c r="AJ925">
        <v>1</v>
      </c>
      <c r="AK925">
        <v>1</v>
      </c>
      <c r="AL925" s="4">
        <f t="shared" si="110"/>
        <v>2</v>
      </c>
      <c r="AN925">
        <v>2100</v>
      </c>
      <c r="AP925">
        <v>1440</v>
      </c>
      <c r="AQ925" s="4">
        <f t="shared" si="115"/>
        <v>3540</v>
      </c>
      <c r="AR925">
        <v>15</v>
      </c>
      <c r="AS925">
        <v>19</v>
      </c>
      <c r="AT925">
        <v>24</v>
      </c>
      <c r="AU925">
        <v>41</v>
      </c>
      <c r="AV925">
        <v>25</v>
      </c>
      <c r="AW925">
        <v>32</v>
      </c>
      <c r="AX925">
        <v>31</v>
      </c>
      <c r="AY925">
        <v>36</v>
      </c>
      <c r="AZ925">
        <v>43</v>
      </c>
      <c r="BA925">
        <v>44</v>
      </c>
      <c r="BB925">
        <v>31</v>
      </c>
      <c r="BC925">
        <v>14</v>
      </c>
      <c r="BD925" s="4">
        <f t="shared" si="116"/>
        <v>355</v>
      </c>
      <c r="BE925" s="2">
        <v>25955</v>
      </c>
      <c r="BF925">
        <f t="shared" si="111"/>
        <v>29495</v>
      </c>
      <c r="BG925" s="2">
        <v>24707</v>
      </c>
      <c r="BH925">
        <v>40618</v>
      </c>
      <c r="BI925">
        <v>1658</v>
      </c>
      <c r="BJ925" s="49">
        <v>1468</v>
      </c>
      <c r="BK925" s="4">
        <f t="shared" si="114"/>
        <v>43744</v>
      </c>
      <c r="BL925" s="2"/>
      <c r="BM925" s="49">
        <v>4771</v>
      </c>
      <c r="BN925" s="53">
        <v>112240</v>
      </c>
      <c r="BO925" s="3" t="s">
        <v>10022</v>
      </c>
      <c r="CE925" s="4"/>
      <c r="CF925" s="2">
        <v>120440</v>
      </c>
      <c r="CG925" s="2"/>
      <c r="CH925" s="2"/>
      <c r="CW925" s="2"/>
      <c r="CX925" s="2">
        <v>18</v>
      </c>
      <c r="CY925" s="45">
        <v>104.5</v>
      </c>
      <c r="CZ925" s="45"/>
      <c r="DA925" s="45"/>
      <c r="DB925" s="2">
        <v>564.02</v>
      </c>
      <c r="DC925" s="2">
        <v>1658.23</v>
      </c>
      <c r="DD925" s="4" t="s">
        <v>15026</v>
      </c>
      <c r="DE925" s="4" t="s">
        <v>12328</v>
      </c>
      <c r="DF925" s="2"/>
      <c r="DG925" s="2"/>
      <c r="DL925" s="2"/>
      <c r="DM925" s="2"/>
      <c r="DU925" s="50">
        <v>39500</v>
      </c>
      <c r="DV925" s="50"/>
      <c r="DW925" s="50">
        <v>1468.55</v>
      </c>
      <c r="DX925" t="s">
        <v>12498</v>
      </c>
      <c r="DY925" s="4" t="s">
        <v>33477</v>
      </c>
      <c r="DZ925" s="4"/>
      <c r="EA925" s="4"/>
    </row>
    <row r="926" spans="1:131">
      <c r="A926" s="62">
        <v>3503277</v>
      </c>
      <c r="B926" s="4" t="s">
        <v>5066</v>
      </c>
      <c r="C926" s="4">
        <v>1</v>
      </c>
      <c r="D926" s="6" t="s">
        <v>5525</v>
      </c>
      <c r="E926" s="3" t="s">
        <v>7443</v>
      </c>
      <c r="F926" s="6" t="s">
        <v>7316</v>
      </c>
      <c r="G926" s="6" t="s">
        <v>12746</v>
      </c>
      <c r="H926" s="6"/>
      <c r="I926" s="6" t="s">
        <v>5882</v>
      </c>
      <c r="J926" s="6" t="s">
        <v>17023</v>
      </c>
      <c r="K926" s="3" t="s">
        <v>7554</v>
      </c>
      <c r="L926" s="3" t="s">
        <v>7554</v>
      </c>
      <c r="M926" s="3"/>
      <c r="N926" s="3" t="s">
        <v>7203</v>
      </c>
      <c r="O926" s="4" t="s">
        <v>12637</v>
      </c>
      <c r="P926" s="4" t="s">
        <v>12144</v>
      </c>
      <c r="Q926" s="3"/>
      <c r="R926" s="4" t="s">
        <v>12746</v>
      </c>
      <c r="X926" s="3"/>
      <c r="Y926">
        <v>156</v>
      </c>
      <c r="Z926">
        <v>44</v>
      </c>
      <c r="AA926">
        <v>1</v>
      </c>
      <c r="AB926" s="23">
        <v>5.5</v>
      </c>
      <c r="AC926">
        <v>1</v>
      </c>
      <c r="AG926">
        <v>1</v>
      </c>
      <c r="AK926">
        <v>1</v>
      </c>
      <c r="AL926" s="4">
        <f t="shared" si="110"/>
        <v>1</v>
      </c>
      <c r="AP926">
        <v>260</v>
      </c>
      <c r="AQ926" s="4">
        <f t="shared" si="115"/>
        <v>260</v>
      </c>
      <c r="AR926">
        <v>3</v>
      </c>
      <c r="AS926">
        <v>3</v>
      </c>
      <c r="AT926">
        <v>3</v>
      </c>
      <c r="AU926">
        <v>3</v>
      </c>
      <c r="AV926">
        <v>3</v>
      </c>
      <c r="AW926">
        <v>3</v>
      </c>
      <c r="AX926">
        <v>3</v>
      </c>
      <c r="AY926">
        <v>3</v>
      </c>
      <c r="AZ926">
        <v>3</v>
      </c>
      <c r="BA926">
        <v>3</v>
      </c>
      <c r="BB926">
        <v>3</v>
      </c>
      <c r="BC926">
        <v>3</v>
      </c>
      <c r="BD926" s="4">
        <f t="shared" si="116"/>
        <v>36</v>
      </c>
      <c r="BE926" s="2">
        <v>2508</v>
      </c>
      <c r="BF926">
        <f t="shared" si="111"/>
        <v>2768</v>
      </c>
      <c r="BG926" s="2">
        <v>2163</v>
      </c>
      <c r="BH926">
        <v>2226</v>
      </c>
      <c r="BJ926" s="49">
        <v>40</v>
      </c>
      <c r="BK926" s="4">
        <f t="shared" si="114"/>
        <v>2266</v>
      </c>
      <c r="BL926" s="2"/>
      <c r="BM926" s="49">
        <v>402</v>
      </c>
      <c r="BN926" s="53">
        <v>3217</v>
      </c>
      <c r="BO926" s="3" t="s">
        <v>5044</v>
      </c>
      <c r="BP926">
        <v>78</v>
      </c>
      <c r="BQ926">
        <v>1650</v>
      </c>
      <c r="BR926" s="3" t="s">
        <v>13626</v>
      </c>
      <c r="BT926">
        <v>1953</v>
      </c>
      <c r="BU926" s="3" t="s">
        <v>10076</v>
      </c>
      <c r="CE926" s="4"/>
      <c r="CF926" s="2">
        <v>7750</v>
      </c>
      <c r="CG926" s="2"/>
      <c r="CH926" s="2"/>
      <c r="CW926" s="2"/>
      <c r="CX926" s="2">
        <v>1</v>
      </c>
      <c r="CY926" s="45">
        <v>5</v>
      </c>
      <c r="CZ926" s="45"/>
      <c r="DA926" s="45"/>
      <c r="DB926" s="2"/>
      <c r="DC926" s="2"/>
      <c r="DD926" s="2"/>
      <c r="DE926" s="2"/>
      <c r="DF926" s="2"/>
      <c r="DG926" s="2"/>
      <c r="DL926" s="2"/>
      <c r="DM926" s="2"/>
      <c r="DX926" t="s">
        <v>12498</v>
      </c>
      <c r="DY926" s="4"/>
      <c r="DZ926" s="4"/>
      <c r="EA926" s="4"/>
    </row>
    <row r="927" spans="1:131">
      <c r="A927" s="62">
        <v>3503219</v>
      </c>
      <c r="B927" s="4" t="s">
        <v>5362</v>
      </c>
      <c r="C927" s="4">
        <v>1</v>
      </c>
      <c r="D927" s="2" t="s">
        <v>5839</v>
      </c>
      <c r="E927" s="6" t="s">
        <v>14642</v>
      </c>
      <c r="F927" s="6" t="s">
        <v>5136</v>
      </c>
      <c r="G927" s="6" t="s">
        <v>12144</v>
      </c>
      <c r="H927" s="6" t="s">
        <v>12144</v>
      </c>
      <c r="I927" s="6" t="s">
        <v>5249</v>
      </c>
      <c r="J927" s="6" t="s">
        <v>17023</v>
      </c>
      <c r="K927" s="6" t="s">
        <v>7729</v>
      </c>
      <c r="L927" s="58" t="s">
        <v>30265</v>
      </c>
      <c r="M927" s="6" t="s">
        <v>7729</v>
      </c>
      <c r="N927" s="6" t="s">
        <v>8273</v>
      </c>
      <c r="O927" s="4" t="s">
        <v>26218</v>
      </c>
      <c r="P927" s="4" t="s">
        <v>12746</v>
      </c>
      <c r="Q927" s="6"/>
      <c r="R927" s="6" t="s">
        <v>12144</v>
      </c>
      <c r="S927" s="6" t="s">
        <v>5367</v>
      </c>
      <c r="T927" s="2"/>
      <c r="V927" s="2"/>
      <c r="W927" s="2"/>
      <c r="X927" s="2"/>
      <c r="Y927" s="2">
        <v>290</v>
      </c>
      <c r="Z927" s="2">
        <v>48</v>
      </c>
      <c r="AA927" s="2">
        <v>1</v>
      </c>
      <c r="AB927" s="22">
        <v>6</v>
      </c>
      <c r="AC927" s="2"/>
      <c r="AD927" s="2"/>
      <c r="AE927" s="2">
        <v>1</v>
      </c>
      <c r="AF927" s="2"/>
      <c r="AG927" s="2">
        <v>2</v>
      </c>
      <c r="AH927" s="2"/>
      <c r="AI927" s="2"/>
      <c r="AJ927" s="2"/>
      <c r="AK927" s="2">
        <v>2</v>
      </c>
      <c r="AL927" s="4">
        <f t="shared" si="110"/>
        <v>3</v>
      </c>
      <c r="AM927" s="2"/>
      <c r="AN927" s="2">
        <v>5004</v>
      </c>
      <c r="AO927" s="2"/>
      <c r="AP927" s="2">
        <v>2568</v>
      </c>
      <c r="AQ927" s="4">
        <f>SUM(AM927:AP927)</f>
        <v>7572</v>
      </c>
      <c r="AR927" s="2">
        <v>18</v>
      </c>
      <c r="AS927" s="2">
        <v>18</v>
      </c>
      <c r="AT927" s="2">
        <v>18</v>
      </c>
      <c r="AU927" s="2">
        <v>18</v>
      </c>
      <c r="AV927" s="2">
        <v>18</v>
      </c>
      <c r="AW927" s="2">
        <v>18</v>
      </c>
      <c r="AX927" s="2">
        <v>18</v>
      </c>
      <c r="AY927" s="2">
        <v>18</v>
      </c>
      <c r="AZ927" s="2">
        <v>18</v>
      </c>
      <c r="BA927" s="2">
        <v>18</v>
      </c>
      <c r="BB927" s="2">
        <v>18</v>
      </c>
      <c r="BC927" s="2">
        <v>18</v>
      </c>
      <c r="BD927" s="4">
        <f>SUM(AR927:BC927)</f>
        <v>216</v>
      </c>
      <c r="BE927" s="2">
        <v>17723</v>
      </c>
      <c r="BF927">
        <f t="shared" si="111"/>
        <v>25295</v>
      </c>
      <c r="BG927" s="2">
        <v>16416</v>
      </c>
      <c r="BH927" s="2">
        <v>25819</v>
      </c>
      <c r="BI927" s="2">
        <v>884</v>
      </c>
      <c r="BJ927" s="49">
        <v>885</v>
      </c>
      <c r="BK927" s="4">
        <f t="shared" si="114"/>
        <v>27588</v>
      </c>
      <c r="BL927" s="2"/>
      <c r="BM927" s="49">
        <v>5484</v>
      </c>
      <c r="BN927" s="49">
        <v>65808</v>
      </c>
      <c r="BO927" s="6" t="s">
        <v>12019</v>
      </c>
      <c r="BP927" s="2"/>
      <c r="BQ927" s="2"/>
      <c r="BR927" s="4"/>
      <c r="BS927" s="2"/>
      <c r="BT927" s="2"/>
      <c r="BU927" s="4"/>
      <c r="CD927" s="2"/>
      <c r="CE927" s="4"/>
      <c r="CF927" s="17" t="s">
        <v>5500</v>
      </c>
      <c r="CG927" s="2"/>
      <c r="CH927" s="2"/>
      <c r="CI927" s="2"/>
      <c r="CJ927" s="2"/>
      <c r="CK927" s="2"/>
      <c r="CL927" s="2"/>
      <c r="CM927" s="2"/>
      <c r="CN927" s="2"/>
      <c r="CO927" s="2"/>
      <c r="CP927" s="2"/>
      <c r="CQ927" s="2"/>
      <c r="CR927" s="2"/>
      <c r="CS927" s="2"/>
      <c r="CT927" s="2"/>
      <c r="CU927" s="2"/>
      <c r="CV927" s="2"/>
      <c r="CW927" s="2"/>
      <c r="CX927" s="2">
        <v>10</v>
      </c>
      <c r="CY927" s="45">
        <v>90</v>
      </c>
      <c r="CZ927" s="45"/>
      <c r="DA927" s="45"/>
      <c r="DB927" s="2">
        <v>450</v>
      </c>
      <c r="DC927" s="2">
        <v>884.43</v>
      </c>
      <c r="DD927" s="2" t="s">
        <v>11986</v>
      </c>
      <c r="DE927" s="2" t="s">
        <v>12328</v>
      </c>
      <c r="DF927" s="2"/>
      <c r="DG927" s="2"/>
      <c r="DH927" s="2"/>
      <c r="DI927" s="2"/>
      <c r="DJ927" s="2"/>
      <c r="DK927" s="2"/>
      <c r="DL927" s="2"/>
      <c r="DM927" s="2"/>
      <c r="DX927" t="s">
        <v>12498</v>
      </c>
      <c r="DY927" s="4" t="s">
        <v>33285</v>
      </c>
      <c r="DZ927" s="4"/>
      <c r="EA927" s="4"/>
    </row>
    <row r="928" spans="1:131">
      <c r="A928" s="62">
        <v>3503278</v>
      </c>
      <c r="B928" s="4" t="s">
        <v>5406</v>
      </c>
      <c r="C928" s="4">
        <v>1</v>
      </c>
      <c r="D928" s="4" t="s">
        <v>7694</v>
      </c>
      <c r="E928" s="3" t="s">
        <v>5412</v>
      </c>
      <c r="F928" s="6" t="s">
        <v>7450</v>
      </c>
      <c r="G928" s="6" t="s">
        <v>12746</v>
      </c>
      <c r="H928" s="4"/>
      <c r="I928" s="4" t="s">
        <v>7317</v>
      </c>
      <c r="J928" s="6" t="s">
        <v>17023</v>
      </c>
      <c r="K928" s="4" t="s">
        <v>29412</v>
      </c>
      <c r="L928" s="4" t="s">
        <v>7317</v>
      </c>
      <c r="M928" s="4"/>
      <c r="N928" s="3" t="s">
        <v>7318</v>
      </c>
      <c r="O928" s="4" t="s">
        <v>7317</v>
      </c>
      <c r="P928" s="4" t="s">
        <v>12144</v>
      </c>
      <c r="Q928" s="3"/>
      <c r="R928" s="4" t="s">
        <v>12746</v>
      </c>
      <c r="T928" s="3" t="s">
        <v>12746</v>
      </c>
      <c r="U928" s="4"/>
      <c r="V928" s="3" t="s">
        <v>12746</v>
      </c>
      <c r="W928" s="3" t="s">
        <v>12746</v>
      </c>
      <c r="Y928">
        <v>250</v>
      </c>
      <c r="Z928">
        <v>40</v>
      </c>
      <c r="AA928">
        <v>1</v>
      </c>
      <c r="AB928" s="23">
        <v>5</v>
      </c>
      <c r="AC928">
        <v>1</v>
      </c>
      <c r="AE928">
        <v>1</v>
      </c>
      <c r="AF928">
        <v>1</v>
      </c>
      <c r="AG928">
        <v>1</v>
      </c>
      <c r="AK928">
        <v>1</v>
      </c>
      <c r="AL928" s="4">
        <f t="shared" si="110"/>
        <v>3</v>
      </c>
      <c r="AN928">
        <v>1820</v>
      </c>
      <c r="AO928">
        <v>1352</v>
      </c>
      <c r="AP928">
        <v>780</v>
      </c>
      <c r="AQ928" s="4">
        <f t="shared" ref="AQ928:AQ937" si="117">IF(B928="","",SUM(AM928:AP928))</f>
        <v>3952</v>
      </c>
      <c r="AR928">
        <v>4</v>
      </c>
      <c r="AS928">
        <v>4</v>
      </c>
      <c r="AT928">
        <v>4</v>
      </c>
      <c r="AU928">
        <v>5</v>
      </c>
      <c r="AV928">
        <v>6</v>
      </c>
      <c r="AW928">
        <v>7</v>
      </c>
      <c r="AX928">
        <v>8</v>
      </c>
      <c r="AY928">
        <v>9</v>
      </c>
      <c r="AZ928">
        <v>10</v>
      </c>
      <c r="BA928">
        <v>10</v>
      </c>
      <c r="BB928">
        <v>5</v>
      </c>
      <c r="BC928">
        <v>5</v>
      </c>
      <c r="BD928" s="4">
        <f t="shared" ref="BD928:BD937" si="118">IF(B928="","",SUM(AR928:BC928))</f>
        <v>77</v>
      </c>
      <c r="BE928" s="2">
        <v>9858</v>
      </c>
      <c r="BF928">
        <f t="shared" si="111"/>
        <v>13810</v>
      </c>
      <c r="BG928" s="2">
        <v>10700</v>
      </c>
      <c r="BH928">
        <v>3420</v>
      </c>
      <c r="BI928">
        <v>140</v>
      </c>
      <c r="BJ928" s="49">
        <v>867</v>
      </c>
      <c r="BK928" s="4">
        <f t="shared" si="114"/>
        <v>4427</v>
      </c>
      <c r="BL928" s="2"/>
      <c r="BM928" s="49">
        <v>926</v>
      </c>
      <c r="BN928" s="53">
        <v>24087</v>
      </c>
      <c r="BO928" s="3" t="s">
        <v>13626</v>
      </c>
      <c r="CE928" s="4"/>
      <c r="CF928" s="2">
        <v>27684</v>
      </c>
      <c r="CG928" s="2"/>
      <c r="CH928" s="2"/>
      <c r="CW928" s="2"/>
      <c r="CX928" s="2">
        <v>2</v>
      </c>
      <c r="CY928" s="45">
        <v>10</v>
      </c>
      <c r="CZ928" s="45"/>
      <c r="DA928" s="45"/>
      <c r="DB928" s="2">
        <v>45</v>
      </c>
      <c r="DC928" s="2">
        <v>140</v>
      </c>
      <c r="DD928" s="4" t="s">
        <v>15026</v>
      </c>
      <c r="DE928" s="6" t="s">
        <v>12328</v>
      </c>
      <c r="DF928" s="2"/>
      <c r="DG928" s="2"/>
      <c r="DL928" s="2"/>
      <c r="DM928" s="2"/>
      <c r="DU928" s="50">
        <v>12390</v>
      </c>
      <c r="DV928" s="50"/>
      <c r="DW928" s="50">
        <v>867</v>
      </c>
      <c r="DX928" t="s">
        <v>12498</v>
      </c>
      <c r="DY928" s="4"/>
      <c r="DZ928" s="4"/>
      <c r="EA928" s="4"/>
    </row>
    <row r="929" spans="1:131">
      <c r="A929" s="62">
        <v>3503279</v>
      </c>
      <c r="B929" s="4" t="s">
        <v>5079</v>
      </c>
      <c r="C929" s="4">
        <v>1</v>
      </c>
      <c r="D929" s="6" t="s">
        <v>5307</v>
      </c>
      <c r="E929" s="4" t="s">
        <v>5067</v>
      </c>
      <c r="F929" s="6" t="s">
        <v>5307</v>
      </c>
      <c r="G929" s="6" t="s">
        <v>12144</v>
      </c>
      <c r="H929" s="6"/>
      <c r="I929" s="6" t="s">
        <v>5308</v>
      </c>
      <c r="J929" s="6" t="s">
        <v>17023</v>
      </c>
      <c r="K929" s="6" t="s">
        <v>5308</v>
      </c>
      <c r="L929" s="6" t="s">
        <v>5308</v>
      </c>
      <c r="M929" s="6"/>
      <c r="N929" s="3" t="s">
        <v>7318</v>
      </c>
      <c r="O929" s="4"/>
      <c r="P929" s="4" t="s">
        <v>12144</v>
      </c>
      <c r="Q929" s="4"/>
      <c r="R929" s="4" t="s">
        <v>12746</v>
      </c>
      <c r="S929" s="4"/>
      <c r="T929" s="4"/>
      <c r="Y929">
        <v>120</v>
      </c>
      <c r="Z929">
        <v>40</v>
      </c>
      <c r="AA929">
        <v>1</v>
      </c>
      <c r="AB929" s="23">
        <v>5</v>
      </c>
      <c r="AE929">
        <v>1</v>
      </c>
      <c r="AL929" s="4">
        <f t="shared" si="110"/>
        <v>1</v>
      </c>
      <c r="AN929">
        <v>1000</v>
      </c>
      <c r="AQ929" s="4">
        <f t="shared" si="117"/>
        <v>1000</v>
      </c>
      <c r="AR929">
        <v>4</v>
      </c>
      <c r="AS929">
        <v>4</v>
      </c>
      <c r="AT929">
        <v>4</v>
      </c>
      <c r="AU929">
        <v>4</v>
      </c>
      <c r="AV929">
        <v>4</v>
      </c>
      <c r="AW929">
        <v>4</v>
      </c>
      <c r="AX929">
        <v>4</v>
      </c>
      <c r="AY929">
        <v>4</v>
      </c>
      <c r="AZ929">
        <v>4</v>
      </c>
      <c r="BA929">
        <v>4</v>
      </c>
      <c r="BB929">
        <v>4</v>
      </c>
      <c r="BC929">
        <v>4</v>
      </c>
      <c r="BD929" s="4">
        <f t="shared" si="118"/>
        <v>48</v>
      </c>
      <c r="BE929" s="2">
        <v>2000</v>
      </c>
      <c r="BF929">
        <f t="shared" si="111"/>
        <v>3000</v>
      </c>
      <c r="BG929" s="2">
        <v>2000</v>
      </c>
      <c r="BH929">
        <v>2000</v>
      </c>
      <c r="BI929">
        <v>100</v>
      </c>
      <c r="BJ929" s="49">
        <v>240</v>
      </c>
      <c r="BK929" s="4">
        <f t="shared" si="114"/>
        <v>2340</v>
      </c>
      <c r="BL929" s="2"/>
      <c r="BM929" s="58"/>
      <c r="BN929" s="53">
        <v>6000</v>
      </c>
      <c r="BO929" s="3" t="s">
        <v>5044</v>
      </c>
      <c r="BP929">
        <v>100</v>
      </c>
      <c r="BQ929">
        <v>900</v>
      </c>
      <c r="BR929" s="3" t="s">
        <v>12539</v>
      </c>
      <c r="CE929" s="4"/>
      <c r="CF929" s="2">
        <v>7200</v>
      </c>
      <c r="CG929" s="2">
        <v>1</v>
      </c>
      <c r="CH929" s="2">
        <v>15</v>
      </c>
      <c r="CW929" s="2"/>
      <c r="CX929" s="2">
        <v>3</v>
      </c>
      <c r="CY929" s="45">
        <v>23</v>
      </c>
      <c r="CZ929" s="45"/>
      <c r="DA929" s="45"/>
      <c r="DB929" s="2">
        <v>20</v>
      </c>
      <c r="DC929" s="2">
        <v>100</v>
      </c>
      <c r="DD929" s="4" t="s">
        <v>9737</v>
      </c>
      <c r="DE929" s="6" t="s">
        <v>9425</v>
      </c>
      <c r="DF929" s="2"/>
      <c r="DG929" s="2"/>
      <c r="DL929" s="2"/>
      <c r="DM929" s="2"/>
      <c r="DU929" s="50">
        <v>3000</v>
      </c>
      <c r="DV929" s="50"/>
      <c r="DW929" s="51">
        <v>240</v>
      </c>
      <c r="DX929" t="s">
        <v>12498</v>
      </c>
      <c r="DY929" s="4"/>
      <c r="DZ929" s="4"/>
      <c r="EA929" s="4"/>
    </row>
    <row r="930" spans="1:131">
      <c r="A930" s="62">
        <v>3503280</v>
      </c>
      <c r="B930" s="4" t="s">
        <v>5186</v>
      </c>
      <c r="C930" s="4">
        <v>1</v>
      </c>
      <c r="D930" s="4" t="s">
        <v>5187</v>
      </c>
      <c r="E930" s="6"/>
      <c r="F930" s="4" t="s">
        <v>5184</v>
      </c>
      <c r="G930" s="6" t="s">
        <v>12746</v>
      </c>
      <c r="H930" s="6"/>
      <c r="I930" s="6" t="s">
        <v>5185</v>
      </c>
      <c r="J930" s="6" t="s">
        <v>17023</v>
      </c>
      <c r="K930" s="6" t="s">
        <v>7224</v>
      </c>
      <c r="L930" s="6" t="s">
        <v>7224</v>
      </c>
      <c r="M930" s="6"/>
      <c r="N930" s="3" t="s">
        <v>7318</v>
      </c>
      <c r="O930" s="4" t="s">
        <v>7224</v>
      </c>
      <c r="P930" s="4" t="s">
        <v>12144</v>
      </c>
      <c r="Q930" s="6"/>
      <c r="R930" s="4" t="s">
        <v>12746</v>
      </c>
      <c r="X930" s="3"/>
      <c r="Y930">
        <v>246</v>
      </c>
      <c r="Z930">
        <v>40</v>
      </c>
      <c r="AA930">
        <v>1</v>
      </c>
      <c r="AB930" s="23">
        <v>5</v>
      </c>
      <c r="AC930">
        <v>2</v>
      </c>
      <c r="AL930" s="4">
        <f t="shared" si="110"/>
        <v>0</v>
      </c>
      <c r="AQ930" s="4">
        <f t="shared" si="117"/>
        <v>0</v>
      </c>
      <c r="AR930">
        <v>2</v>
      </c>
      <c r="AS930">
        <v>2</v>
      </c>
      <c r="AT930">
        <v>2</v>
      </c>
      <c r="AU930">
        <v>2</v>
      </c>
      <c r="AV930">
        <v>2</v>
      </c>
      <c r="AW930">
        <v>2</v>
      </c>
      <c r="AX930">
        <v>2</v>
      </c>
      <c r="AY930">
        <v>2</v>
      </c>
      <c r="AZ930">
        <v>2</v>
      </c>
      <c r="BA930">
        <v>2</v>
      </c>
      <c r="BB930">
        <v>2</v>
      </c>
      <c r="BC930">
        <v>2</v>
      </c>
      <c r="BD930" s="4">
        <f t="shared" si="118"/>
        <v>24</v>
      </c>
      <c r="BE930" s="2">
        <v>1383</v>
      </c>
      <c r="BF930">
        <f t="shared" si="111"/>
        <v>1383</v>
      </c>
      <c r="BG930" s="2">
        <v>1400</v>
      </c>
      <c r="BH930">
        <v>2522</v>
      </c>
      <c r="BI930">
        <v>102</v>
      </c>
      <c r="BJ930" s="49">
        <v>15</v>
      </c>
      <c r="BK930" s="4">
        <f t="shared" si="114"/>
        <v>2639</v>
      </c>
      <c r="BL930" s="2"/>
      <c r="BM930" s="49">
        <v>359</v>
      </c>
      <c r="BN930" s="53">
        <v>7000</v>
      </c>
      <c r="BO930" s="3" t="s">
        <v>12448</v>
      </c>
      <c r="CE930" s="4"/>
      <c r="CF930" s="2">
        <v>6500</v>
      </c>
      <c r="CG930" s="2"/>
      <c r="CH930" s="2"/>
      <c r="CW930" s="2"/>
      <c r="CZ930" s="45"/>
      <c r="DA930" s="45"/>
      <c r="DB930" s="2">
        <v>9</v>
      </c>
      <c r="DC930" s="2">
        <v>102</v>
      </c>
      <c r="DD930" s="4" t="s">
        <v>9737</v>
      </c>
      <c r="DE930" s="4" t="s">
        <v>12152</v>
      </c>
      <c r="DF930" s="2"/>
      <c r="DG930" s="2"/>
      <c r="DL930" s="2"/>
      <c r="DM930" s="2"/>
      <c r="DU930" s="50">
        <v>1075</v>
      </c>
      <c r="DV930" s="50"/>
      <c r="DW930" s="50">
        <v>15</v>
      </c>
      <c r="DX930" t="s">
        <v>12498</v>
      </c>
      <c r="DY930" s="4"/>
      <c r="DZ930" s="4"/>
      <c r="EA930" s="4"/>
    </row>
    <row r="931" spans="1:131">
      <c r="A931" s="62">
        <v>3503281</v>
      </c>
      <c r="B931" s="4" t="s">
        <v>5328</v>
      </c>
      <c r="C931" s="4">
        <v>1</v>
      </c>
      <c r="D931" s="4" t="s">
        <v>5081</v>
      </c>
      <c r="E931" s="6" t="s">
        <v>5082</v>
      </c>
      <c r="F931" s="6" t="s">
        <v>7126</v>
      </c>
      <c r="G931" s="6" t="s">
        <v>12746</v>
      </c>
      <c r="H931" s="6"/>
      <c r="I931" s="6" t="s">
        <v>5082</v>
      </c>
      <c r="J931" s="6" t="s">
        <v>17023</v>
      </c>
      <c r="K931" s="6" t="s">
        <v>7472</v>
      </c>
      <c r="L931" s="6" t="s">
        <v>7472</v>
      </c>
      <c r="M931" s="6"/>
      <c r="N931" s="3" t="s">
        <v>7592</v>
      </c>
      <c r="O931" s="4" t="s">
        <v>33478</v>
      </c>
      <c r="P931" s="4" t="s">
        <v>12144</v>
      </c>
      <c r="Q931" s="6"/>
      <c r="R931" s="4" t="s">
        <v>12746</v>
      </c>
      <c r="S931" s="4"/>
      <c r="T931" s="3" t="s">
        <v>12746</v>
      </c>
      <c r="U931" s="4"/>
      <c r="V931" s="4" t="s">
        <v>12746</v>
      </c>
      <c r="W931" s="3" t="s">
        <v>12746</v>
      </c>
      <c r="X931" s="4"/>
      <c r="Y931">
        <v>152</v>
      </c>
      <c r="Z931">
        <v>40</v>
      </c>
      <c r="AA931">
        <v>1</v>
      </c>
      <c r="AB931" s="23">
        <v>5</v>
      </c>
      <c r="AC931">
        <v>1</v>
      </c>
      <c r="AL931" s="4">
        <f t="shared" si="110"/>
        <v>0</v>
      </c>
      <c r="AQ931" s="4">
        <f t="shared" si="117"/>
        <v>0</v>
      </c>
      <c r="AT931">
        <v>2</v>
      </c>
      <c r="AU931">
        <v>6</v>
      </c>
      <c r="AV931">
        <v>5</v>
      </c>
      <c r="AW931">
        <v>6</v>
      </c>
      <c r="AX931">
        <v>5</v>
      </c>
      <c r="AY931">
        <v>5</v>
      </c>
      <c r="AZ931">
        <v>5</v>
      </c>
      <c r="BA931">
        <v>7</v>
      </c>
      <c r="BB931">
        <v>6</v>
      </c>
      <c r="BD931" s="4">
        <f t="shared" si="118"/>
        <v>47</v>
      </c>
      <c r="BE931" s="2">
        <v>1293</v>
      </c>
      <c r="BF931">
        <f t="shared" si="111"/>
        <v>1293</v>
      </c>
      <c r="BG931" s="2">
        <v>1790</v>
      </c>
      <c r="BH931">
        <v>5875</v>
      </c>
      <c r="BI931">
        <v>53</v>
      </c>
      <c r="BJ931" s="49">
        <v>380</v>
      </c>
      <c r="BK931" s="4">
        <f t="shared" si="114"/>
        <v>6308</v>
      </c>
      <c r="BL931" s="2"/>
      <c r="BM931" s="49">
        <v>1500</v>
      </c>
      <c r="BN931" s="53">
        <v>8078</v>
      </c>
      <c r="BO931" s="3" t="s">
        <v>5044</v>
      </c>
      <c r="CE931" s="4"/>
      <c r="CF931" s="2">
        <v>8146</v>
      </c>
      <c r="CG931" s="2"/>
      <c r="CH931" s="2"/>
      <c r="CW931" s="2"/>
      <c r="CX931" s="2">
        <v>2</v>
      </c>
      <c r="CY931" s="45">
        <v>25</v>
      </c>
      <c r="CZ931" s="45"/>
      <c r="DA931" s="45"/>
      <c r="DB931" s="2">
        <v>8</v>
      </c>
      <c r="DC931" s="2">
        <v>53</v>
      </c>
      <c r="DD931" s="4" t="s">
        <v>9737</v>
      </c>
      <c r="DE931" s="4" t="s">
        <v>12152</v>
      </c>
      <c r="DF931" s="2"/>
      <c r="DG931" s="2"/>
      <c r="DL931" s="2"/>
      <c r="DM931" s="2"/>
      <c r="DU931" s="50">
        <v>27150</v>
      </c>
      <c r="DV931" s="50"/>
      <c r="DW931" s="50">
        <v>380</v>
      </c>
      <c r="DX931" t="s">
        <v>12498</v>
      </c>
      <c r="DY931" s="4"/>
      <c r="DZ931" s="4" t="s">
        <v>33478</v>
      </c>
      <c r="EA931" s="4"/>
    </row>
    <row r="932" spans="1:131">
      <c r="A932" s="62">
        <v>3503282</v>
      </c>
      <c r="B932" s="4" t="s">
        <v>5323</v>
      </c>
      <c r="C932" s="4">
        <v>1</v>
      </c>
      <c r="D932" s="4" t="s">
        <v>5074</v>
      </c>
      <c r="E932" s="6" t="s">
        <v>7033</v>
      </c>
      <c r="F932" s="4" t="s">
        <v>5075</v>
      </c>
      <c r="G932" s="6" t="s">
        <v>12746</v>
      </c>
      <c r="H932" s="4"/>
      <c r="I932" s="6" t="s">
        <v>7033</v>
      </c>
      <c r="J932" s="6" t="s">
        <v>17023</v>
      </c>
      <c r="K932" s="6" t="s">
        <v>5076</v>
      </c>
      <c r="L932" s="2" t="s">
        <v>29627</v>
      </c>
      <c r="N932" s="3" t="s">
        <v>7592</v>
      </c>
      <c r="O932" s="4"/>
      <c r="P932" s="4" t="s">
        <v>12144</v>
      </c>
      <c r="Q932" s="6"/>
      <c r="R932" s="4" t="s">
        <v>12746</v>
      </c>
      <c r="V932" s="3" t="s">
        <v>12144</v>
      </c>
      <c r="X932" s="3"/>
      <c r="Y932" s="1">
        <v>140</v>
      </c>
      <c r="Z932">
        <v>32</v>
      </c>
      <c r="AA932">
        <v>1</v>
      </c>
      <c r="AB932" s="23">
        <v>4</v>
      </c>
      <c r="AC932">
        <v>1</v>
      </c>
      <c r="AL932" s="4">
        <f t="shared" si="110"/>
        <v>0</v>
      </c>
      <c r="AQ932" s="4">
        <f t="shared" si="117"/>
        <v>0</v>
      </c>
      <c r="AR932">
        <v>3</v>
      </c>
      <c r="AS932">
        <v>3</v>
      </c>
      <c r="AT932">
        <v>3</v>
      </c>
      <c r="AU932">
        <v>3</v>
      </c>
      <c r="AV932">
        <v>3</v>
      </c>
      <c r="AW932">
        <v>3</v>
      </c>
      <c r="AX932">
        <v>3</v>
      </c>
      <c r="AY932">
        <v>3</v>
      </c>
      <c r="AZ932">
        <v>3</v>
      </c>
      <c r="BA932">
        <v>3</v>
      </c>
      <c r="BB932">
        <v>3</v>
      </c>
      <c r="BC932">
        <v>3</v>
      </c>
      <c r="BD932" s="4">
        <f t="shared" si="118"/>
        <v>36</v>
      </c>
      <c r="BE932" s="2">
        <v>2100</v>
      </c>
      <c r="BF932">
        <f t="shared" si="111"/>
        <v>2100</v>
      </c>
      <c r="BG932" s="2">
        <v>1846</v>
      </c>
      <c r="BH932">
        <v>3301</v>
      </c>
      <c r="BI932">
        <v>42</v>
      </c>
      <c r="BJ932" s="49">
        <v>224</v>
      </c>
      <c r="BK932" s="4">
        <f t="shared" si="114"/>
        <v>3567</v>
      </c>
      <c r="BL932" s="2"/>
      <c r="BM932" s="49">
        <v>1920</v>
      </c>
      <c r="BN932" s="53">
        <v>9600</v>
      </c>
      <c r="BO932" s="3" t="s">
        <v>5044</v>
      </c>
      <c r="BR932" s="3"/>
      <c r="BS932" s="3"/>
      <c r="BT932" s="3"/>
      <c r="BU932" s="3"/>
      <c r="CE932" s="4"/>
      <c r="CF932" s="2">
        <v>7200</v>
      </c>
      <c r="CG932" s="2"/>
      <c r="CH932" s="2"/>
      <c r="CW932" s="2"/>
      <c r="CX932" s="2">
        <v>1</v>
      </c>
      <c r="CY932" s="45">
        <v>5</v>
      </c>
      <c r="CZ932" s="45"/>
      <c r="DA932" s="45"/>
      <c r="DB932" s="2">
        <v>5</v>
      </c>
      <c r="DC932" s="41">
        <v>42.5</v>
      </c>
      <c r="DD932" s="4" t="s">
        <v>9737</v>
      </c>
      <c r="DE932" s="4" t="s">
        <v>12152</v>
      </c>
      <c r="DF932" s="2"/>
      <c r="DG932" s="2"/>
      <c r="DL932" s="2"/>
      <c r="DM932" s="2"/>
      <c r="DW932" s="50">
        <v>224</v>
      </c>
      <c r="DX932" t="s">
        <v>12498</v>
      </c>
      <c r="DY932" s="4"/>
      <c r="DZ932" s="4"/>
      <c r="EA932" s="4"/>
    </row>
    <row r="933" spans="1:131">
      <c r="A933" s="62">
        <v>3503283</v>
      </c>
      <c r="B933" s="4" t="s">
        <v>5183</v>
      </c>
      <c r="C933" s="4">
        <v>1</v>
      </c>
      <c r="D933" s="4" t="s">
        <v>4735</v>
      </c>
      <c r="E933" s="59" t="s">
        <v>30091</v>
      </c>
      <c r="F933" s="25" t="s">
        <v>4736</v>
      </c>
      <c r="G933" s="6" t="s">
        <v>12746</v>
      </c>
      <c r="H933" s="6"/>
      <c r="I933" s="6" t="s">
        <v>4737</v>
      </c>
      <c r="J933" s="6" t="s">
        <v>17023</v>
      </c>
      <c r="K933" s="4" t="s">
        <v>29419</v>
      </c>
      <c r="L933" s="4" t="s">
        <v>29627</v>
      </c>
      <c r="M933" s="4"/>
      <c r="N933" s="3" t="s">
        <v>7592</v>
      </c>
      <c r="O933" s="4" t="s">
        <v>33479</v>
      </c>
      <c r="P933" s="4" t="s">
        <v>12144</v>
      </c>
      <c r="Q933" s="4"/>
      <c r="R933" s="4" t="s">
        <v>12746</v>
      </c>
      <c r="X933" s="3"/>
      <c r="Y933" s="1">
        <v>200</v>
      </c>
      <c r="Z933">
        <v>55</v>
      </c>
      <c r="AA933">
        <v>1</v>
      </c>
      <c r="AB933" s="23">
        <v>6</v>
      </c>
      <c r="AC933">
        <v>1</v>
      </c>
      <c r="AF933">
        <v>1</v>
      </c>
      <c r="AG933">
        <v>1</v>
      </c>
      <c r="AL933" s="4">
        <f t="shared" si="110"/>
        <v>2</v>
      </c>
      <c r="AN933">
        <v>1955</v>
      </c>
      <c r="AP933">
        <v>16</v>
      </c>
      <c r="AQ933" s="4">
        <f t="shared" si="117"/>
        <v>1971</v>
      </c>
      <c r="AR933">
        <v>10</v>
      </c>
      <c r="AS933">
        <v>7</v>
      </c>
      <c r="AT933">
        <v>13</v>
      </c>
      <c r="AU933">
        <v>10</v>
      </c>
      <c r="AV933">
        <v>9</v>
      </c>
      <c r="AW933">
        <v>10</v>
      </c>
      <c r="AX933">
        <v>10</v>
      </c>
      <c r="AY933">
        <v>11</v>
      </c>
      <c r="AZ933">
        <v>13</v>
      </c>
      <c r="BA933">
        <v>12</v>
      </c>
      <c r="BB933">
        <v>11</v>
      </c>
      <c r="BC933">
        <v>9</v>
      </c>
      <c r="BD933" s="4">
        <f t="shared" si="118"/>
        <v>125</v>
      </c>
      <c r="BE933" s="2">
        <v>5930</v>
      </c>
      <c r="BF933">
        <f t="shared" si="111"/>
        <v>7901</v>
      </c>
      <c r="BG933" s="2">
        <v>9421</v>
      </c>
      <c r="BH933">
        <v>33544</v>
      </c>
      <c r="BJ933" s="49">
        <v>1801</v>
      </c>
      <c r="BK933" s="4">
        <f t="shared" si="114"/>
        <v>35345</v>
      </c>
      <c r="BL933" s="2"/>
      <c r="BM933" s="49">
        <v>8983</v>
      </c>
      <c r="BN933" s="53">
        <v>67422</v>
      </c>
      <c r="BO933" s="3" t="s">
        <v>5141</v>
      </c>
      <c r="BP933" s="3"/>
      <c r="BQ933" s="3"/>
      <c r="BR933" s="3"/>
      <c r="BS933" s="3"/>
      <c r="BT933" s="3"/>
      <c r="BU933" s="3"/>
      <c r="CE933" s="4"/>
      <c r="CF933" s="2"/>
      <c r="CG933" s="2"/>
      <c r="CH933" s="2"/>
      <c r="CW933" s="2"/>
      <c r="CX933" s="2">
        <v>3</v>
      </c>
      <c r="CY933" s="45">
        <v>145</v>
      </c>
      <c r="CZ933" s="45"/>
      <c r="DA933" s="45"/>
      <c r="DB933" s="2"/>
      <c r="DC933" s="2"/>
      <c r="DD933" s="2"/>
      <c r="DE933" s="2"/>
      <c r="DF933" s="2"/>
      <c r="DG933" s="2"/>
      <c r="DL933" s="2"/>
      <c r="DM933" s="2"/>
      <c r="DX933" t="s">
        <v>12498</v>
      </c>
      <c r="DY933" s="4"/>
      <c r="DZ933" s="4"/>
      <c r="EA933" s="4"/>
    </row>
    <row r="934" spans="1:131">
      <c r="A934" s="62">
        <v>3503284</v>
      </c>
      <c r="B934" s="4" t="s">
        <v>5083</v>
      </c>
      <c r="C934" s="4">
        <v>1</v>
      </c>
      <c r="D934" s="4" t="s">
        <v>7026</v>
      </c>
      <c r="E934" s="59" t="s">
        <v>29774</v>
      </c>
      <c r="F934" s="6" t="s">
        <v>7027</v>
      </c>
      <c r="G934" s="6" t="s">
        <v>12746</v>
      </c>
      <c r="H934" s="6"/>
      <c r="I934" s="6" t="s">
        <v>5565</v>
      </c>
      <c r="J934" s="6" t="s">
        <v>17023</v>
      </c>
      <c r="K934" s="6" t="s">
        <v>12619</v>
      </c>
      <c r="L934" s="58" t="s">
        <v>29628</v>
      </c>
      <c r="M934" s="58"/>
      <c r="N934" s="3" t="s">
        <v>12369</v>
      </c>
      <c r="O934" s="4" t="s">
        <v>13256</v>
      </c>
      <c r="P934" s="4" t="s">
        <v>12746</v>
      </c>
      <c r="Q934" s="4" t="s">
        <v>29775</v>
      </c>
      <c r="R934" s="4" t="s">
        <v>12746</v>
      </c>
      <c r="X934" s="3"/>
      <c r="Y934" s="1">
        <v>185</v>
      </c>
      <c r="Z934">
        <v>50</v>
      </c>
      <c r="AA934">
        <v>1</v>
      </c>
      <c r="AB934" s="23">
        <v>5.5</v>
      </c>
      <c r="AC934">
        <v>1</v>
      </c>
      <c r="AL934" s="4">
        <f t="shared" si="110"/>
        <v>0</v>
      </c>
      <c r="AQ934" s="4">
        <f t="shared" si="117"/>
        <v>0</v>
      </c>
      <c r="AR934">
        <v>2</v>
      </c>
      <c r="AS934">
        <v>2</v>
      </c>
      <c r="AT934">
        <v>3</v>
      </c>
      <c r="AU934">
        <v>3</v>
      </c>
      <c r="AV934">
        <v>2</v>
      </c>
      <c r="AW934">
        <v>2</v>
      </c>
      <c r="AX934">
        <v>2</v>
      </c>
      <c r="AY934">
        <v>2</v>
      </c>
      <c r="AZ934">
        <v>3</v>
      </c>
      <c r="BA934">
        <v>3</v>
      </c>
      <c r="BB934">
        <v>3</v>
      </c>
      <c r="BC934">
        <v>2</v>
      </c>
      <c r="BD934" s="4">
        <f t="shared" si="118"/>
        <v>29</v>
      </c>
      <c r="BE934" s="2">
        <v>2383</v>
      </c>
      <c r="BF934">
        <f t="shared" si="111"/>
        <v>2383</v>
      </c>
      <c r="BG934" s="2">
        <v>1376</v>
      </c>
      <c r="BH934">
        <v>722</v>
      </c>
      <c r="BI934">
        <v>40</v>
      </c>
      <c r="BJ934" s="49">
        <v>132</v>
      </c>
      <c r="BK934" s="4">
        <f t="shared" si="114"/>
        <v>894</v>
      </c>
      <c r="BL934" s="2"/>
      <c r="BM934" s="49">
        <v>209</v>
      </c>
      <c r="BN934" s="53">
        <v>162</v>
      </c>
      <c r="BO934" s="3" t="s">
        <v>12597</v>
      </c>
      <c r="BP934">
        <v>18000</v>
      </c>
      <c r="BQ934">
        <v>2883</v>
      </c>
      <c r="BR934" s="3" t="s">
        <v>12498</v>
      </c>
      <c r="BT934">
        <v>2017</v>
      </c>
      <c r="BU934" s="26" t="s">
        <v>4611</v>
      </c>
      <c r="BW934" s="4">
        <v>312</v>
      </c>
      <c r="BX934" s="4" t="s">
        <v>16554</v>
      </c>
      <c r="CE934" s="4"/>
      <c r="CF934" s="2">
        <v>3672</v>
      </c>
      <c r="CG934" s="2"/>
      <c r="CH934" s="2"/>
      <c r="CW934" s="2"/>
      <c r="CX934" s="2">
        <v>1</v>
      </c>
      <c r="CY934" s="45">
        <v>5</v>
      </c>
      <c r="CZ934" s="45"/>
      <c r="DA934" s="45"/>
      <c r="DB934" s="2">
        <v>4</v>
      </c>
      <c r="DC934" s="2">
        <v>40</v>
      </c>
      <c r="DD934" s="4" t="s">
        <v>9737</v>
      </c>
      <c r="DE934" s="4" t="s">
        <v>12328</v>
      </c>
      <c r="DF934" s="2"/>
      <c r="DG934" s="2"/>
      <c r="DL934" s="2"/>
      <c r="DM934" s="2"/>
      <c r="DU934" s="50">
        <v>4440</v>
      </c>
      <c r="DV934" s="50"/>
      <c r="DW934" s="50">
        <v>132</v>
      </c>
      <c r="DX934" t="s">
        <v>12498</v>
      </c>
      <c r="DY934" s="4"/>
      <c r="DZ934" s="4"/>
      <c r="EA934" s="4"/>
    </row>
    <row r="935" spans="1:131">
      <c r="A935" s="62">
        <v>3503285</v>
      </c>
      <c r="B935" s="4" t="s">
        <v>4720</v>
      </c>
      <c r="C935" s="4">
        <v>1</v>
      </c>
      <c r="D935" s="4" t="s">
        <v>4721</v>
      </c>
      <c r="E935" s="6" t="s">
        <v>5207</v>
      </c>
      <c r="F935" s="4" t="s">
        <v>4721</v>
      </c>
      <c r="G935" s="4" t="s">
        <v>12144</v>
      </c>
      <c r="H935" s="6"/>
      <c r="I935" s="6" t="s">
        <v>5329</v>
      </c>
      <c r="J935" s="6" t="s">
        <v>17023</v>
      </c>
      <c r="K935" s="6" t="s">
        <v>7134</v>
      </c>
      <c r="L935" s="6" t="s">
        <v>7134</v>
      </c>
      <c r="M935" s="6"/>
      <c r="N935" s="4" t="s">
        <v>12369</v>
      </c>
      <c r="O935" s="4"/>
      <c r="P935" s="4" t="s">
        <v>12144</v>
      </c>
      <c r="Q935" s="6"/>
      <c r="R935" s="4" t="s">
        <v>12746</v>
      </c>
      <c r="U935" s="4"/>
      <c r="V935" s="4"/>
      <c r="X935" s="3"/>
      <c r="Y935" s="1">
        <v>207</v>
      </c>
      <c r="Z935">
        <v>32</v>
      </c>
      <c r="AA935">
        <v>1</v>
      </c>
      <c r="AB935" s="23">
        <v>4</v>
      </c>
      <c r="AD935">
        <v>1</v>
      </c>
      <c r="AG935">
        <v>1</v>
      </c>
      <c r="AK935">
        <v>1</v>
      </c>
      <c r="AL935" s="4">
        <f t="shared" si="110"/>
        <v>2</v>
      </c>
      <c r="AM935">
        <v>2400</v>
      </c>
      <c r="AP935">
        <v>760</v>
      </c>
      <c r="AQ935" s="4">
        <f t="shared" si="117"/>
        <v>3160</v>
      </c>
      <c r="AR935">
        <v>9</v>
      </c>
      <c r="AS935">
        <v>10</v>
      </c>
      <c r="AT935">
        <v>10</v>
      </c>
      <c r="AU935">
        <v>10</v>
      </c>
      <c r="AV935">
        <v>10</v>
      </c>
      <c r="AW935">
        <v>11</v>
      </c>
      <c r="AX935">
        <v>11</v>
      </c>
      <c r="AY935">
        <v>10</v>
      </c>
      <c r="AZ935">
        <v>10</v>
      </c>
      <c r="BA935">
        <v>10</v>
      </c>
      <c r="BB935">
        <v>11</v>
      </c>
      <c r="BC935">
        <v>11</v>
      </c>
      <c r="BD935" s="4">
        <f t="shared" si="118"/>
        <v>123</v>
      </c>
      <c r="BE935" s="2">
        <v>6166</v>
      </c>
      <c r="BF935">
        <f t="shared" si="111"/>
        <v>9326</v>
      </c>
      <c r="BG935" s="2">
        <v>5237</v>
      </c>
      <c r="BH935">
        <v>7422</v>
      </c>
      <c r="BI935">
        <v>229</v>
      </c>
      <c r="BJ935" s="49">
        <v>288</v>
      </c>
      <c r="BK935" s="4">
        <f t="shared" si="114"/>
        <v>7939</v>
      </c>
      <c r="BL935" s="2"/>
      <c r="BM935" s="49">
        <v>727</v>
      </c>
      <c r="BN935" s="53">
        <v>7379</v>
      </c>
      <c r="BO935" s="3" t="s">
        <v>13549</v>
      </c>
      <c r="BP935">
        <v>471</v>
      </c>
      <c r="BQ935">
        <v>22949</v>
      </c>
      <c r="BR935" s="3" t="s">
        <v>10076</v>
      </c>
      <c r="CE935" s="4"/>
      <c r="CF935" s="2">
        <v>25140</v>
      </c>
      <c r="CG935" s="2"/>
      <c r="CH935" s="2"/>
      <c r="CW935" s="2"/>
      <c r="CX935" s="2">
        <v>7</v>
      </c>
      <c r="CY935" s="45">
        <v>38</v>
      </c>
      <c r="CZ935" s="45"/>
      <c r="DA935" s="45"/>
      <c r="DB935" s="2">
        <v>6</v>
      </c>
      <c r="DC935" s="2">
        <v>54</v>
      </c>
      <c r="DD935" s="4" t="s">
        <v>9737</v>
      </c>
      <c r="DE935" s="4" t="s">
        <v>12152</v>
      </c>
      <c r="DF935" s="2">
        <v>27</v>
      </c>
      <c r="DG935" s="2">
        <v>175</v>
      </c>
      <c r="DH935" s="3" t="s">
        <v>15026</v>
      </c>
      <c r="DI935" s="3" t="s">
        <v>12328</v>
      </c>
      <c r="DL935" s="2"/>
      <c r="DM935" s="2"/>
      <c r="DU935" s="50">
        <v>20500</v>
      </c>
      <c r="DV935" s="50"/>
      <c r="DW935" s="50">
        <v>288</v>
      </c>
      <c r="DX935" t="s">
        <v>12498</v>
      </c>
      <c r="DY935" s="4" t="s">
        <v>33554</v>
      </c>
      <c r="DZ935" s="4"/>
      <c r="EA935" s="4"/>
    </row>
    <row r="936" spans="1:131">
      <c r="A936" s="62">
        <v>3503286</v>
      </c>
      <c r="B936" s="4" t="s">
        <v>5456</v>
      </c>
      <c r="C936" s="4">
        <v>1</v>
      </c>
      <c r="D936" s="4" t="s">
        <v>6914</v>
      </c>
      <c r="E936" s="4" t="s">
        <v>5453</v>
      </c>
      <c r="F936" s="4" t="s">
        <v>6783</v>
      </c>
      <c r="G936" s="4" t="s">
        <v>12746</v>
      </c>
      <c r="H936" s="4"/>
      <c r="I936" s="4" t="s">
        <v>5575</v>
      </c>
      <c r="J936" s="6" t="s">
        <v>17023</v>
      </c>
      <c r="K936" s="4" t="s">
        <v>5575</v>
      </c>
      <c r="L936" s="4" t="s">
        <v>7260</v>
      </c>
      <c r="M936" s="4"/>
      <c r="N936" s="4" t="s">
        <v>12211</v>
      </c>
      <c r="O936" s="4" t="s">
        <v>5575</v>
      </c>
      <c r="P936" s="4" t="s">
        <v>12746</v>
      </c>
      <c r="Q936" s="4"/>
      <c r="R936" s="4" t="s">
        <v>12746</v>
      </c>
      <c r="X936" s="3"/>
      <c r="Y936" s="1">
        <v>240</v>
      </c>
      <c r="Z936" s="23">
        <v>48.75</v>
      </c>
      <c r="AB936" s="23">
        <v>5</v>
      </c>
      <c r="AC936">
        <v>1</v>
      </c>
      <c r="AL936" s="4">
        <f t="shared" si="110"/>
        <v>0</v>
      </c>
      <c r="AQ936" s="4">
        <f t="shared" si="117"/>
        <v>0</v>
      </c>
      <c r="AR936">
        <v>4</v>
      </c>
      <c r="AS936">
        <v>1</v>
      </c>
      <c r="AT936">
        <v>5</v>
      </c>
      <c r="AU936">
        <v>7</v>
      </c>
      <c r="AV936">
        <v>7</v>
      </c>
      <c r="AW936">
        <v>7</v>
      </c>
      <c r="AX936">
        <v>7</v>
      </c>
      <c r="AY936">
        <v>7</v>
      </c>
      <c r="AZ936">
        <v>7</v>
      </c>
      <c r="BA936">
        <v>7</v>
      </c>
      <c r="BB936">
        <v>8</v>
      </c>
      <c r="BC936">
        <v>7</v>
      </c>
      <c r="BD936" s="4">
        <f t="shared" si="118"/>
        <v>74</v>
      </c>
      <c r="BE936" s="2">
        <v>6864</v>
      </c>
      <c r="BF936">
        <f t="shared" si="111"/>
        <v>6864</v>
      </c>
      <c r="BG936" s="2">
        <v>3387</v>
      </c>
      <c r="BH936">
        <v>18020</v>
      </c>
      <c r="BI936">
        <v>105</v>
      </c>
      <c r="BJ936" s="49">
        <v>730</v>
      </c>
      <c r="BK936" s="4">
        <f t="shared" si="114"/>
        <v>18855</v>
      </c>
      <c r="BL936" s="2"/>
      <c r="BM936" s="49">
        <v>7000</v>
      </c>
      <c r="BN936" s="53">
        <v>44000</v>
      </c>
      <c r="BO936" s="3" t="s">
        <v>5044</v>
      </c>
      <c r="BP936">
        <v>115</v>
      </c>
      <c r="BQ936">
        <v>600</v>
      </c>
      <c r="BR936" s="3" t="s">
        <v>5454</v>
      </c>
      <c r="CE936" s="4"/>
      <c r="CF936" s="2">
        <v>22300</v>
      </c>
      <c r="CG936" s="2"/>
      <c r="CH936" s="2"/>
      <c r="CW936" s="2"/>
      <c r="CX936" s="2">
        <v>3</v>
      </c>
      <c r="CY936" s="45">
        <v>28</v>
      </c>
      <c r="CZ936" s="45"/>
      <c r="DA936" s="45"/>
      <c r="DB936" s="2">
        <v>9</v>
      </c>
      <c r="DC936" s="2">
        <v>83</v>
      </c>
      <c r="DD936" s="4" t="s">
        <v>9737</v>
      </c>
      <c r="DE936" s="4" t="s">
        <v>12152</v>
      </c>
      <c r="DF936" s="2"/>
      <c r="DG936" s="2"/>
      <c r="DL936" s="2"/>
      <c r="DM936" s="2"/>
      <c r="DU936" s="50">
        <v>18225</v>
      </c>
      <c r="DV936" s="50"/>
      <c r="DW936" s="50">
        <v>729</v>
      </c>
      <c r="DX936" t="s">
        <v>12498</v>
      </c>
      <c r="DY936" s="4"/>
      <c r="DZ936" s="4"/>
      <c r="EA936" s="4" t="s">
        <v>33650</v>
      </c>
    </row>
    <row r="937" spans="1:131">
      <c r="A937" s="62">
        <v>3503287</v>
      </c>
      <c r="B937" s="4" t="s">
        <v>5208</v>
      </c>
      <c r="C937" s="4">
        <v>1</v>
      </c>
      <c r="D937" s="4" t="s">
        <v>5457</v>
      </c>
      <c r="E937" s="4" t="s">
        <v>5339</v>
      </c>
      <c r="F937" s="4" t="s">
        <v>5457</v>
      </c>
      <c r="G937" s="4" t="s">
        <v>12144</v>
      </c>
      <c r="H937" s="4"/>
      <c r="I937" s="4" t="s">
        <v>5338</v>
      </c>
      <c r="J937" s="6" t="s">
        <v>17023</v>
      </c>
      <c r="K937" s="4" t="s">
        <v>11120</v>
      </c>
      <c r="L937" s="4" t="s">
        <v>11120</v>
      </c>
      <c r="M937" s="4"/>
      <c r="N937" s="4" t="s">
        <v>12211</v>
      </c>
      <c r="O937" s="4"/>
      <c r="P937" s="4" t="s">
        <v>12144</v>
      </c>
      <c r="Q937" s="4"/>
      <c r="R937" s="4" t="s">
        <v>12746</v>
      </c>
      <c r="S937" s="4"/>
      <c r="Y937" s="1">
        <v>288</v>
      </c>
      <c r="Z937">
        <v>40</v>
      </c>
      <c r="AA937">
        <v>1</v>
      </c>
      <c r="AB937" s="23">
        <v>5.5</v>
      </c>
      <c r="AD937">
        <v>1</v>
      </c>
      <c r="AG937">
        <v>1</v>
      </c>
      <c r="AK937">
        <v>1</v>
      </c>
      <c r="AL937" s="4">
        <f t="shared" si="110"/>
        <v>2</v>
      </c>
      <c r="AM937">
        <v>2080</v>
      </c>
      <c r="AP937">
        <v>780</v>
      </c>
      <c r="AQ937" s="4">
        <f t="shared" si="117"/>
        <v>2860</v>
      </c>
      <c r="AR937">
        <v>5</v>
      </c>
      <c r="AS937">
        <v>5</v>
      </c>
      <c r="AT937">
        <v>5</v>
      </c>
      <c r="AU937">
        <v>5</v>
      </c>
      <c r="AV937">
        <v>6</v>
      </c>
      <c r="AW937">
        <v>6</v>
      </c>
      <c r="AX937">
        <v>6</v>
      </c>
      <c r="AY937">
        <v>6</v>
      </c>
      <c r="AZ937">
        <v>6</v>
      </c>
      <c r="BA937">
        <v>6</v>
      </c>
      <c r="BB937">
        <v>6</v>
      </c>
      <c r="BC937">
        <v>6</v>
      </c>
      <c r="BD937" s="4">
        <f t="shared" si="118"/>
        <v>68</v>
      </c>
      <c r="BE937" s="2">
        <v>4565</v>
      </c>
      <c r="BF937">
        <f t="shared" si="111"/>
        <v>7425</v>
      </c>
      <c r="BG937" s="2">
        <v>1994</v>
      </c>
      <c r="BH937">
        <v>7941</v>
      </c>
      <c r="BI937">
        <v>449</v>
      </c>
      <c r="BJ937" s="49">
        <v>607</v>
      </c>
      <c r="BK937" s="4">
        <f t="shared" si="114"/>
        <v>8997</v>
      </c>
      <c r="BL937" s="2"/>
      <c r="BM937" s="49">
        <v>3961</v>
      </c>
      <c r="BN937" s="53">
        <v>27164</v>
      </c>
      <c r="BO937" s="3" t="s">
        <v>12001</v>
      </c>
      <c r="CE937" s="4"/>
      <c r="CF937" s="41">
        <v>16011.9</v>
      </c>
      <c r="CG937" s="2"/>
      <c r="CH937" s="2"/>
      <c r="CW937" s="2"/>
      <c r="CX937" s="2">
        <v>12</v>
      </c>
      <c r="CY937" s="45">
        <v>65</v>
      </c>
      <c r="CZ937" s="45"/>
      <c r="DA937" s="45"/>
      <c r="DB937" s="2">
        <v>216</v>
      </c>
      <c r="DC937" s="2">
        <v>4.42</v>
      </c>
      <c r="DD937" s="4" t="s">
        <v>15026</v>
      </c>
      <c r="DE937" s="4" t="s">
        <v>12328</v>
      </c>
      <c r="DF937" s="2"/>
      <c r="DG937" s="2"/>
      <c r="DL937" s="2"/>
      <c r="DM937" s="2"/>
      <c r="DX937" t="s">
        <v>12498</v>
      </c>
      <c r="DY937" s="4" t="s">
        <v>33651</v>
      </c>
      <c r="DZ937" s="4" t="s">
        <v>33652</v>
      </c>
      <c r="EA937" s="4"/>
    </row>
    <row r="938" spans="1:131">
      <c r="A938" s="62">
        <v>3503220</v>
      </c>
      <c r="B938" s="4" t="s">
        <v>5137</v>
      </c>
      <c r="C938" s="4">
        <v>1</v>
      </c>
      <c r="D938" s="6" t="s">
        <v>8104</v>
      </c>
      <c r="E938" s="6" t="s">
        <v>8106</v>
      </c>
      <c r="F938" s="6" t="s">
        <v>8104</v>
      </c>
      <c r="G938" s="6" t="s">
        <v>12144</v>
      </c>
      <c r="H938" s="2"/>
      <c r="I938" s="4"/>
      <c r="J938" s="6" t="s">
        <v>17023</v>
      </c>
      <c r="K938" s="6" t="s">
        <v>5138</v>
      </c>
      <c r="L938" s="6" t="s">
        <v>8105</v>
      </c>
      <c r="M938" s="6"/>
      <c r="N938" s="6" t="s">
        <v>8273</v>
      </c>
      <c r="O938" s="4" t="s">
        <v>33653</v>
      </c>
      <c r="P938" s="4" t="s">
        <v>12144</v>
      </c>
      <c r="Q938" s="6"/>
      <c r="R938" s="6" t="s">
        <v>12746</v>
      </c>
      <c r="S938" s="2"/>
      <c r="T938" s="2"/>
      <c r="V938" s="2"/>
      <c r="W938" s="2"/>
      <c r="X938" s="2"/>
      <c r="Y938" s="2">
        <v>180</v>
      </c>
      <c r="Z938" s="2">
        <v>35</v>
      </c>
      <c r="AA938" s="2">
        <v>1</v>
      </c>
      <c r="AB938" s="22">
        <v>5</v>
      </c>
      <c r="AC938" s="2"/>
      <c r="AD938" s="2">
        <v>2</v>
      </c>
      <c r="AE938" s="2"/>
      <c r="AF938" s="2"/>
      <c r="AG938" s="2">
        <v>1</v>
      </c>
      <c r="AH938" s="2"/>
      <c r="AI938" s="2"/>
      <c r="AJ938" s="2"/>
      <c r="AK938" s="2">
        <v>1</v>
      </c>
      <c r="AL938" s="4">
        <f t="shared" si="110"/>
        <v>3</v>
      </c>
      <c r="AM938" s="2">
        <v>3000</v>
      </c>
      <c r="AN938" s="2"/>
      <c r="AO938" s="2"/>
      <c r="AP938" s="2">
        <v>100</v>
      </c>
      <c r="AQ938" s="4">
        <f>SUM(AM938:AP938)</f>
        <v>3100</v>
      </c>
      <c r="AR938" s="2">
        <v>2</v>
      </c>
      <c r="AS938" s="2">
        <v>2</v>
      </c>
      <c r="AT938" s="2">
        <v>2</v>
      </c>
      <c r="AU938" s="2">
        <v>2</v>
      </c>
      <c r="AV938" s="2">
        <v>2</v>
      </c>
      <c r="AW938" s="2">
        <v>2</v>
      </c>
      <c r="AX938" s="2">
        <v>2</v>
      </c>
      <c r="AY938" s="2">
        <v>2</v>
      </c>
      <c r="AZ938" s="2">
        <v>2</v>
      </c>
      <c r="BA938" s="2">
        <v>2</v>
      </c>
      <c r="BB938" s="2">
        <v>2</v>
      </c>
      <c r="BC938" s="2">
        <v>2</v>
      </c>
      <c r="BD938" s="4">
        <f>SUM(AR938:BC938)</f>
        <v>24</v>
      </c>
      <c r="BE938" s="2">
        <v>2469</v>
      </c>
      <c r="BF938">
        <f t="shared" si="111"/>
        <v>5569</v>
      </c>
      <c r="BG938" s="2">
        <v>2792</v>
      </c>
      <c r="BH938" s="2">
        <v>1105</v>
      </c>
      <c r="BI938" s="2">
        <v>7</v>
      </c>
      <c r="BJ938" s="49">
        <v>40</v>
      </c>
      <c r="BK938" s="4">
        <f t="shared" si="114"/>
        <v>1152</v>
      </c>
      <c r="BL938" s="2"/>
      <c r="BM938" s="49">
        <v>5</v>
      </c>
      <c r="BN938" s="49">
        <v>223</v>
      </c>
      <c r="BO938" s="6" t="s">
        <v>12005</v>
      </c>
      <c r="BP938" s="2">
        <v>175</v>
      </c>
      <c r="BQ938" s="2">
        <v>8825</v>
      </c>
      <c r="BR938" s="2" t="s">
        <v>12448</v>
      </c>
      <c r="BS938" s="2"/>
      <c r="BT938" s="2"/>
      <c r="BU938" s="2"/>
      <c r="CD938" s="2"/>
      <c r="CE938" s="4"/>
      <c r="CF938" s="2">
        <v>9929</v>
      </c>
      <c r="CG938" s="2"/>
      <c r="CH938" s="2"/>
      <c r="CI938" s="2"/>
      <c r="CJ938" s="2"/>
      <c r="CK938" s="2"/>
      <c r="CL938" s="2"/>
      <c r="CM938" s="2"/>
      <c r="CN938" s="2"/>
      <c r="CO938" s="2"/>
      <c r="CP938" s="2"/>
      <c r="CQ938" s="2"/>
      <c r="CR938" s="2"/>
      <c r="CS938" s="2"/>
      <c r="CT938" s="2"/>
      <c r="CU938" s="2"/>
      <c r="CV938" s="2"/>
      <c r="CW938" s="2"/>
      <c r="CX938" s="2">
        <v>1</v>
      </c>
      <c r="CY938" s="48" t="s">
        <v>4847</v>
      </c>
      <c r="CZ938" s="45">
        <v>0</v>
      </c>
      <c r="DA938" s="45"/>
      <c r="DB938" s="2">
        <v>2</v>
      </c>
      <c r="DC938" s="2">
        <v>7</v>
      </c>
      <c r="DD938" s="2" t="s">
        <v>11986</v>
      </c>
      <c r="DE938" s="2" t="s">
        <v>12328</v>
      </c>
      <c r="DF938" s="2"/>
      <c r="DG938" s="2"/>
      <c r="DH938" s="4"/>
      <c r="DI938" s="4"/>
      <c r="DJ938" s="2"/>
      <c r="DK938" s="2"/>
      <c r="DL938" s="2"/>
      <c r="DM938" s="2"/>
      <c r="DS938" s="2" t="s">
        <v>14642</v>
      </c>
      <c r="DU938" s="50">
        <v>2500</v>
      </c>
      <c r="DV938" s="50"/>
      <c r="DW938" s="50">
        <v>40</v>
      </c>
      <c r="DX938" t="s">
        <v>12498</v>
      </c>
      <c r="DY938" s="4" t="s">
        <v>33654</v>
      </c>
      <c r="DZ938" s="4" t="s">
        <v>33655</v>
      </c>
      <c r="EA938" s="4"/>
    </row>
    <row r="939" spans="1:131">
      <c r="A939" s="62">
        <v>3503288</v>
      </c>
      <c r="B939" s="4" t="s">
        <v>5214</v>
      </c>
      <c r="C939" s="4">
        <v>1</v>
      </c>
      <c r="D939" s="4" t="s">
        <v>5215</v>
      </c>
      <c r="E939" s="4" t="s">
        <v>4746</v>
      </c>
      <c r="F939" s="4" t="s">
        <v>5101</v>
      </c>
      <c r="G939" s="4" t="s">
        <v>12746</v>
      </c>
      <c r="H939" s="4"/>
      <c r="I939" s="4"/>
      <c r="J939" s="6" t="s">
        <v>17023</v>
      </c>
      <c r="K939" s="4" t="s">
        <v>5096</v>
      </c>
      <c r="L939" s="4" t="s">
        <v>5096</v>
      </c>
      <c r="M939" s="4"/>
      <c r="N939" s="4" t="s">
        <v>12211</v>
      </c>
      <c r="O939" s="4" t="s">
        <v>5096</v>
      </c>
      <c r="P939" s="4" t="s">
        <v>12746</v>
      </c>
      <c r="Q939" s="4"/>
      <c r="R939" s="4" t="s">
        <v>12746</v>
      </c>
      <c r="T939" s="3"/>
      <c r="Y939" s="1">
        <v>100</v>
      </c>
      <c r="Z939">
        <v>40</v>
      </c>
      <c r="AA939">
        <v>1</v>
      </c>
      <c r="AB939" s="23">
        <v>5</v>
      </c>
      <c r="AC939">
        <v>1</v>
      </c>
      <c r="AL939" s="4">
        <f t="shared" si="110"/>
        <v>0</v>
      </c>
      <c r="AQ939" s="4">
        <f t="shared" ref="AQ939:AQ948" si="119">IF(B939="","",SUM(AM939:AP939))</f>
        <v>0</v>
      </c>
      <c r="AU939">
        <v>3</v>
      </c>
      <c r="AV939">
        <v>3</v>
      </c>
      <c r="AW939">
        <v>3</v>
      </c>
      <c r="AX939">
        <v>3</v>
      </c>
      <c r="AY939">
        <v>3</v>
      </c>
      <c r="AZ939">
        <v>3</v>
      </c>
      <c r="BA939">
        <v>3</v>
      </c>
      <c r="BD939" s="4">
        <f t="shared" ref="BD939:BD948" si="120">IF(B939="","",SUM(AR939:BC939))</f>
        <v>21</v>
      </c>
      <c r="BE939" s="2">
        <v>924</v>
      </c>
      <c r="BF939">
        <f t="shared" si="111"/>
        <v>924</v>
      </c>
      <c r="BG939" s="2">
        <v>460</v>
      </c>
      <c r="BH939">
        <v>2500</v>
      </c>
      <c r="BJ939" s="49">
        <v>120</v>
      </c>
      <c r="BK939" s="4">
        <f t="shared" ref="BK939:BK959" si="121">IF(B939="","",SUM(BH939:BJ939))</f>
        <v>2620</v>
      </c>
      <c r="BL939" s="2"/>
      <c r="BM939" s="49">
        <v>1000</v>
      </c>
      <c r="BN939" s="53">
        <v>6000</v>
      </c>
      <c r="BO939" s="3" t="s">
        <v>5044</v>
      </c>
      <c r="BR939" s="3"/>
      <c r="CE939" s="4"/>
      <c r="CF939" s="2">
        <v>2000</v>
      </c>
      <c r="CG939" s="2"/>
      <c r="CH939" s="2"/>
      <c r="CW939" s="2"/>
      <c r="CX939" s="2">
        <v>1</v>
      </c>
      <c r="CY939" s="45">
        <v>7.5</v>
      </c>
      <c r="CZ939" s="45"/>
      <c r="DA939" s="45"/>
      <c r="DB939" s="2"/>
      <c r="DC939" s="2"/>
      <c r="DD939" s="2"/>
      <c r="DE939" s="2"/>
      <c r="DF939" s="2"/>
      <c r="DG939" s="2"/>
      <c r="DL939" s="2"/>
      <c r="DM939" s="2"/>
      <c r="DU939" s="50">
        <v>4950</v>
      </c>
      <c r="DV939" s="50"/>
      <c r="DW939" s="50">
        <v>120</v>
      </c>
      <c r="DX939" t="s">
        <v>12498</v>
      </c>
      <c r="DY939" s="4"/>
      <c r="DZ939" s="4" t="s">
        <v>33656</v>
      </c>
      <c r="EA939" s="4"/>
    </row>
    <row r="940" spans="1:131">
      <c r="A940" s="62">
        <v>3503289</v>
      </c>
      <c r="B940" s="4" t="s">
        <v>4745</v>
      </c>
      <c r="C940" s="4"/>
      <c r="D940" s="4" t="s">
        <v>7395</v>
      </c>
      <c r="F940" s="4" t="s">
        <v>7810</v>
      </c>
      <c r="G940" s="4" t="s">
        <v>12144</v>
      </c>
      <c r="H940" s="3" t="s">
        <v>12144</v>
      </c>
      <c r="I940" s="4" t="s">
        <v>4861</v>
      </c>
      <c r="J940" s="4" t="s">
        <v>17023</v>
      </c>
      <c r="K940" s="4" t="s">
        <v>5113</v>
      </c>
      <c r="L940" s="59" t="s">
        <v>29629</v>
      </c>
      <c r="M940" s="59"/>
      <c r="N940" s="4" t="s">
        <v>12211</v>
      </c>
      <c r="O940" s="4"/>
      <c r="P940" s="4" t="s">
        <v>12144</v>
      </c>
      <c r="Q940" s="59" t="s">
        <v>29776</v>
      </c>
      <c r="R940" s="4" t="s">
        <v>12746</v>
      </c>
      <c r="X940" s="3"/>
      <c r="Y940" s="1">
        <v>166</v>
      </c>
      <c r="Z940">
        <v>40</v>
      </c>
      <c r="AA940">
        <v>1</v>
      </c>
      <c r="AB940" s="23">
        <v>5</v>
      </c>
      <c r="AE940">
        <v>1</v>
      </c>
      <c r="AG940">
        <v>1</v>
      </c>
      <c r="AK940">
        <v>1</v>
      </c>
      <c r="AL940" s="4">
        <f t="shared" si="110"/>
        <v>2</v>
      </c>
      <c r="AN940">
        <v>2568</v>
      </c>
      <c r="AP940">
        <v>1188</v>
      </c>
      <c r="AQ940" s="4">
        <f t="shared" si="119"/>
        <v>3756</v>
      </c>
      <c r="AR940">
        <v>24</v>
      </c>
      <c r="AS940">
        <v>15</v>
      </c>
      <c r="AT940">
        <v>22</v>
      </c>
      <c r="AU940">
        <v>13</v>
      </c>
      <c r="AV940">
        <v>19</v>
      </c>
      <c r="AW940">
        <v>10</v>
      </c>
      <c r="AX940">
        <v>22</v>
      </c>
      <c r="AY940">
        <v>9</v>
      </c>
      <c r="AZ940">
        <v>10</v>
      </c>
      <c r="BA940">
        <v>24</v>
      </c>
      <c r="BB940">
        <v>24</v>
      </c>
      <c r="BC940">
        <v>24</v>
      </c>
      <c r="BD940" s="4">
        <f t="shared" si="120"/>
        <v>216</v>
      </c>
      <c r="BE940" s="2">
        <v>16146</v>
      </c>
      <c r="BF940">
        <f t="shared" si="111"/>
        <v>19902</v>
      </c>
      <c r="BG940" s="2">
        <v>20047</v>
      </c>
      <c r="BH940">
        <v>28553</v>
      </c>
      <c r="BI940">
        <v>2088</v>
      </c>
      <c r="BJ940" s="49">
        <v>1508</v>
      </c>
      <c r="BK940" s="4">
        <f t="shared" si="121"/>
        <v>32149</v>
      </c>
      <c r="BL940" s="2"/>
      <c r="BM940" s="49">
        <v>4730</v>
      </c>
      <c r="BN940" s="53">
        <v>45599</v>
      </c>
      <c r="BO940" s="3" t="s">
        <v>13549</v>
      </c>
      <c r="BP940">
        <v>1073</v>
      </c>
      <c r="BQ940">
        <v>10341</v>
      </c>
      <c r="BR940" s="3" t="s">
        <v>10218</v>
      </c>
      <c r="BS940" s="3">
        <v>2</v>
      </c>
      <c r="BT940">
        <v>23</v>
      </c>
      <c r="BU940" s="3" t="s">
        <v>5211</v>
      </c>
      <c r="CE940" s="4"/>
      <c r="CF940" s="2">
        <v>91912</v>
      </c>
      <c r="CG940" s="2"/>
      <c r="CH940" s="2"/>
      <c r="CW940" s="2"/>
      <c r="CX940" s="2">
        <v>20</v>
      </c>
      <c r="CY940" s="45">
        <v>169</v>
      </c>
      <c r="CZ940" s="45"/>
      <c r="DA940" s="45"/>
      <c r="DB940" s="2">
        <v>452</v>
      </c>
      <c r="DC940" s="2">
        <v>2088</v>
      </c>
      <c r="DD940" s="4" t="s">
        <v>15026</v>
      </c>
      <c r="DE940" s="4" t="s">
        <v>12328</v>
      </c>
      <c r="DF940" s="2"/>
      <c r="DG940" s="2"/>
      <c r="DL940" s="2"/>
      <c r="DM940" s="2"/>
      <c r="DW940" s="50">
        <v>1508</v>
      </c>
      <c r="DX940" t="s">
        <v>12498</v>
      </c>
      <c r="DY940" s="4" t="s">
        <v>33569</v>
      </c>
      <c r="DZ940" s="4"/>
      <c r="EA940" s="84" t="s">
        <v>33577</v>
      </c>
    </row>
    <row r="941" spans="1:131">
      <c r="A941" s="62">
        <v>3503290</v>
      </c>
      <c r="B941" s="4" t="s">
        <v>5006</v>
      </c>
      <c r="C941" s="4"/>
      <c r="D941" s="59" t="s">
        <v>29979</v>
      </c>
      <c r="E941" s="4" t="s">
        <v>4897</v>
      </c>
      <c r="F941" s="59" t="s">
        <v>29867</v>
      </c>
      <c r="G941" s="4" t="s">
        <v>12746</v>
      </c>
      <c r="H941" s="4"/>
      <c r="I941" s="4" t="s">
        <v>4896</v>
      </c>
      <c r="J941" s="4" t="s">
        <v>17023</v>
      </c>
      <c r="K941" s="4" t="s">
        <v>7395</v>
      </c>
      <c r="L941" s="4" t="s">
        <v>7395</v>
      </c>
      <c r="M941" s="4"/>
      <c r="N941" s="4" t="s">
        <v>12211</v>
      </c>
      <c r="O941" s="4"/>
      <c r="P941" s="4" t="s">
        <v>12144</v>
      </c>
      <c r="Q941" s="4"/>
      <c r="R941" s="4" t="s">
        <v>12746</v>
      </c>
      <c r="Y941" s="1">
        <v>300</v>
      </c>
      <c r="Z941">
        <v>40</v>
      </c>
      <c r="AA941">
        <v>1</v>
      </c>
      <c r="AB941" s="23">
        <v>5</v>
      </c>
      <c r="AC941">
        <v>1</v>
      </c>
      <c r="AL941" s="4">
        <f t="shared" si="110"/>
        <v>0</v>
      </c>
      <c r="AQ941" s="4">
        <f t="shared" si="119"/>
        <v>0</v>
      </c>
      <c r="AR941">
        <v>2</v>
      </c>
      <c r="AS941">
        <v>2</v>
      </c>
      <c r="AT941">
        <v>2</v>
      </c>
      <c r="AU941">
        <v>2</v>
      </c>
      <c r="AV941">
        <v>2</v>
      </c>
      <c r="AW941">
        <v>2</v>
      </c>
      <c r="AX941">
        <v>2</v>
      </c>
      <c r="AY941">
        <v>2</v>
      </c>
      <c r="AZ941">
        <v>2</v>
      </c>
      <c r="BA941">
        <v>2</v>
      </c>
      <c r="BB941">
        <v>2</v>
      </c>
      <c r="BC941">
        <v>2</v>
      </c>
      <c r="BD941" s="4">
        <f t="shared" si="120"/>
        <v>24</v>
      </c>
      <c r="BE941" s="2">
        <v>1820</v>
      </c>
      <c r="BF941">
        <f t="shared" si="111"/>
        <v>1820</v>
      </c>
      <c r="BG941" s="2">
        <v>2125</v>
      </c>
      <c r="BH941">
        <v>4329</v>
      </c>
      <c r="BI941">
        <v>150</v>
      </c>
      <c r="BJ941" s="49">
        <v>78</v>
      </c>
      <c r="BK941" s="4">
        <f t="shared" si="121"/>
        <v>4557</v>
      </c>
      <c r="BL941" s="2"/>
      <c r="BM941" s="49">
        <v>409</v>
      </c>
      <c r="BN941" s="53">
        <v>2818</v>
      </c>
      <c r="BO941" s="3" t="s">
        <v>12001</v>
      </c>
      <c r="BP941">
        <v>194</v>
      </c>
      <c r="BQ941">
        <v>4753</v>
      </c>
      <c r="BR941" s="3" t="s">
        <v>12448</v>
      </c>
      <c r="BS941">
        <v>8</v>
      </c>
      <c r="BT941">
        <v>235</v>
      </c>
      <c r="BU941" s="3" t="s">
        <v>5014</v>
      </c>
      <c r="CE941" s="4"/>
      <c r="CF941" s="2">
        <v>7705</v>
      </c>
      <c r="CG941" s="2"/>
      <c r="CH941" s="2"/>
      <c r="CI941" s="4"/>
      <c r="CW941" s="2"/>
      <c r="CX941" s="2">
        <v>1</v>
      </c>
      <c r="CY941" s="38">
        <v>7.5</v>
      </c>
      <c r="CZ941" s="45"/>
      <c r="DA941" s="45"/>
      <c r="DB941" s="2"/>
      <c r="DC941" s="2"/>
      <c r="DD941" s="4"/>
      <c r="DE941" s="4"/>
      <c r="DF941" s="2"/>
      <c r="DG941" s="2"/>
      <c r="DL941" s="2"/>
      <c r="DM941" s="2"/>
      <c r="DW941" s="50">
        <v>78.09</v>
      </c>
      <c r="DX941" t="s">
        <v>12498</v>
      </c>
      <c r="DY941" s="4"/>
      <c r="DZ941" s="4"/>
      <c r="EA941" s="4"/>
    </row>
    <row r="942" spans="1:131">
      <c r="A942" s="62">
        <v>3503291</v>
      </c>
      <c r="B942" s="4" t="s">
        <v>5354</v>
      </c>
      <c r="C942" s="4">
        <v>1</v>
      </c>
      <c r="D942" s="4" t="s">
        <v>6825</v>
      </c>
      <c r="E942" s="3" t="s">
        <v>5355</v>
      </c>
      <c r="F942" s="4" t="s">
        <v>5465</v>
      </c>
      <c r="G942" s="4" t="s">
        <v>12746</v>
      </c>
      <c r="H942" s="4"/>
      <c r="I942" s="4" t="s">
        <v>5005</v>
      </c>
      <c r="J942" s="4" t="s">
        <v>17023</v>
      </c>
      <c r="K942" s="4" t="s">
        <v>7395</v>
      </c>
      <c r="L942" s="4" t="s">
        <v>7395</v>
      </c>
      <c r="M942" s="4"/>
      <c r="N942" s="4" t="s">
        <v>12211</v>
      </c>
      <c r="O942" s="4"/>
      <c r="P942" s="4" t="s">
        <v>12144</v>
      </c>
      <c r="Q942" s="3"/>
      <c r="R942" s="4" t="s">
        <v>12746</v>
      </c>
      <c r="Y942" s="1">
        <v>165</v>
      </c>
      <c r="Z942">
        <v>40</v>
      </c>
      <c r="AA942">
        <v>1</v>
      </c>
      <c r="AB942" s="23">
        <v>5</v>
      </c>
      <c r="AC942">
        <v>2</v>
      </c>
      <c r="AL942" s="4">
        <f t="shared" si="110"/>
        <v>0</v>
      </c>
      <c r="AQ942" s="4">
        <f t="shared" si="119"/>
        <v>0</v>
      </c>
      <c r="AR942">
        <v>1</v>
      </c>
      <c r="AS942">
        <v>3</v>
      </c>
      <c r="AT942">
        <v>4</v>
      </c>
      <c r="AU942">
        <v>5</v>
      </c>
      <c r="AV942">
        <v>4</v>
      </c>
      <c r="AW942">
        <v>5</v>
      </c>
      <c r="AX942">
        <v>6</v>
      </c>
      <c r="AY942">
        <v>4</v>
      </c>
      <c r="AZ942">
        <v>5</v>
      </c>
      <c r="BA942">
        <v>7</v>
      </c>
      <c r="BB942">
        <v>4</v>
      </c>
      <c r="BC942">
        <v>2</v>
      </c>
      <c r="BD942" s="4">
        <f t="shared" si="120"/>
        <v>50</v>
      </c>
      <c r="BE942" s="2">
        <v>3742</v>
      </c>
      <c r="BF942">
        <f t="shared" si="111"/>
        <v>3742</v>
      </c>
      <c r="BG942" s="2">
        <v>1600</v>
      </c>
      <c r="BH942">
        <v>4996</v>
      </c>
      <c r="BI942">
        <v>125</v>
      </c>
      <c r="BJ942" s="49">
        <v>285</v>
      </c>
      <c r="BK942" s="4">
        <f t="shared" si="121"/>
        <v>5406</v>
      </c>
      <c r="BL942" s="2"/>
      <c r="BM942" s="49">
        <v>1500</v>
      </c>
      <c r="BN942" s="53">
        <v>8401</v>
      </c>
      <c r="BO942" s="3" t="s">
        <v>5044</v>
      </c>
      <c r="BP942">
        <v>33</v>
      </c>
      <c r="BQ942">
        <v>597</v>
      </c>
      <c r="BR942" s="3" t="s">
        <v>13626</v>
      </c>
      <c r="BS942">
        <v>198</v>
      </c>
      <c r="BT942">
        <v>1979</v>
      </c>
      <c r="BU942" s="3" t="s">
        <v>15943</v>
      </c>
      <c r="BV942" s="4">
        <v>6</v>
      </c>
      <c r="BW942" s="4">
        <v>169</v>
      </c>
      <c r="BX942" s="4" t="s">
        <v>10076</v>
      </c>
      <c r="CE942" s="4"/>
      <c r="CF942" s="2">
        <v>6425</v>
      </c>
      <c r="CG942" s="2"/>
      <c r="CH942" s="2"/>
      <c r="CW942" s="2"/>
      <c r="CX942" s="2">
        <v>3</v>
      </c>
      <c r="CY942" s="45">
        <v>10.25</v>
      </c>
      <c r="CZ942" s="45"/>
      <c r="DA942" s="45"/>
      <c r="DB942" s="2">
        <v>25</v>
      </c>
      <c r="DC942" s="2">
        <v>125</v>
      </c>
      <c r="DD942" s="4" t="s">
        <v>5008</v>
      </c>
      <c r="DE942" s="4" t="s">
        <v>12328</v>
      </c>
      <c r="DF942" s="2"/>
      <c r="DG942" s="2"/>
      <c r="DL942" s="2"/>
      <c r="DM942" s="2"/>
      <c r="DU942" s="50">
        <v>3932</v>
      </c>
      <c r="DV942" s="50"/>
      <c r="DW942" s="50">
        <v>285</v>
      </c>
      <c r="DX942" t="s">
        <v>12498</v>
      </c>
      <c r="DY942" s="4"/>
      <c r="DZ942" s="4"/>
      <c r="EA942" s="4"/>
    </row>
    <row r="943" spans="1:131">
      <c r="A943" s="62">
        <v>3503292</v>
      </c>
      <c r="B943" s="4" t="s">
        <v>5467</v>
      </c>
      <c r="C943" s="4">
        <v>1</v>
      </c>
      <c r="D943" s="4" t="s">
        <v>7291</v>
      </c>
      <c r="E943" s="3" t="s">
        <v>7179</v>
      </c>
      <c r="F943" s="4"/>
      <c r="G943" s="4" t="s">
        <v>12144</v>
      </c>
      <c r="H943" s="4"/>
      <c r="I943" s="4" t="s">
        <v>7179</v>
      </c>
      <c r="J943" s="4" t="s">
        <v>17023</v>
      </c>
      <c r="K943" s="4" t="s">
        <v>7401</v>
      </c>
      <c r="L943" s="4" t="s">
        <v>7401</v>
      </c>
      <c r="M943" s="4"/>
      <c r="N943" s="4" t="s">
        <v>12211</v>
      </c>
      <c r="O943" s="4"/>
      <c r="P943" s="4" t="s">
        <v>12144</v>
      </c>
      <c r="Q943" s="3"/>
      <c r="R943" s="4" t="s">
        <v>12746</v>
      </c>
      <c r="Y943" s="1">
        <v>160</v>
      </c>
      <c r="Z943">
        <v>40</v>
      </c>
      <c r="AA943">
        <v>1</v>
      </c>
      <c r="AB943" s="23">
        <v>5</v>
      </c>
      <c r="AD943">
        <v>3</v>
      </c>
      <c r="AE943">
        <v>1</v>
      </c>
      <c r="AG943">
        <v>1</v>
      </c>
      <c r="AK943">
        <v>1</v>
      </c>
      <c r="AL943" s="4">
        <f t="shared" si="110"/>
        <v>5</v>
      </c>
      <c r="AM943">
        <v>7500</v>
      </c>
      <c r="AN943">
        <v>2400</v>
      </c>
      <c r="AP943">
        <v>2400</v>
      </c>
      <c r="AQ943" s="4">
        <f t="shared" si="119"/>
        <v>12300</v>
      </c>
      <c r="AR943">
        <v>12</v>
      </c>
      <c r="AS943">
        <v>10</v>
      </c>
      <c r="AT943">
        <v>10</v>
      </c>
      <c r="AU943">
        <v>11</v>
      </c>
      <c r="AV943">
        <v>11</v>
      </c>
      <c r="AW943">
        <v>11</v>
      </c>
      <c r="AX943">
        <v>10</v>
      </c>
      <c r="AY943">
        <v>10</v>
      </c>
      <c r="AZ943">
        <v>10</v>
      </c>
      <c r="BA943">
        <v>9</v>
      </c>
      <c r="BB943">
        <v>9</v>
      </c>
      <c r="BC943">
        <v>11</v>
      </c>
      <c r="BD943" s="4">
        <f t="shared" si="120"/>
        <v>124</v>
      </c>
      <c r="BE943" s="2">
        <v>9044</v>
      </c>
      <c r="BF943">
        <f t="shared" si="111"/>
        <v>21344</v>
      </c>
      <c r="BG943" s="2">
        <v>27422</v>
      </c>
      <c r="BH943">
        <v>5622</v>
      </c>
      <c r="BJ943" s="49">
        <v>177</v>
      </c>
      <c r="BK943" s="4">
        <f t="shared" si="121"/>
        <v>5799</v>
      </c>
      <c r="BL943" s="2"/>
      <c r="BM943" s="49">
        <v>804</v>
      </c>
      <c r="BN943" s="53">
        <v>36700</v>
      </c>
      <c r="BO943" s="3" t="s">
        <v>12448</v>
      </c>
      <c r="CE943" s="4"/>
      <c r="CF943" s="2"/>
      <c r="CG943" s="2"/>
      <c r="CH943" s="2"/>
      <c r="CW943" s="2"/>
      <c r="CZ943" s="45"/>
      <c r="DA943" s="45"/>
      <c r="DB943" s="2"/>
      <c r="DC943" s="2"/>
      <c r="DD943" s="4"/>
      <c r="DE943" s="4"/>
      <c r="DF943" s="2"/>
      <c r="DG943" s="2"/>
      <c r="DL943" s="2"/>
      <c r="DM943" s="2"/>
      <c r="DX943" t="s">
        <v>12498</v>
      </c>
      <c r="DY943" s="4" t="s">
        <v>33578</v>
      </c>
      <c r="DZ943" s="4" t="s">
        <v>33579</v>
      </c>
      <c r="EA943" s="4"/>
    </row>
    <row r="944" spans="1:131">
      <c r="A944" s="62">
        <v>3503293</v>
      </c>
      <c r="B944" s="4" t="s">
        <v>5010</v>
      </c>
      <c r="C944" s="4">
        <v>1</v>
      </c>
      <c r="D944" s="4" t="s">
        <v>5011</v>
      </c>
      <c r="E944" s="3" t="s">
        <v>4906</v>
      </c>
      <c r="F944" s="4" t="s">
        <v>5012</v>
      </c>
      <c r="G944" s="4" t="s">
        <v>12746</v>
      </c>
      <c r="H944" s="4"/>
      <c r="I944" s="4" t="s">
        <v>5013</v>
      </c>
      <c r="J944" s="4" t="s">
        <v>17023</v>
      </c>
      <c r="K944" s="4" t="s">
        <v>5013</v>
      </c>
      <c r="L944" s="4" t="s">
        <v>5013</v>
      </c>
      <c r="M944" s="4"/>
      <c r="N944" s="4" t="s">
        <v>7186</v>
      </c>
      <c r="O944" s="4"/>
      <c r="P944" s="4" t="s">
        <v>12144</v>
      </c>
      <c r="Q944" s="3"/>
      <c r="R944" s="4" t="s">
        <v>12746</v>
      </c>
      <c r="Y944" s="1">
        <v>150</v>
      </c>
      <c r="Z944">
        <v>25</v>
      </c>
      <c r="AA944">
        <v>1</v>
      </c>
      <c r="AB944" s="23">
        <v>5</v>
      </c>
      <c r="AC944">
        <v>1</v>
      </c>
      <c r="AL944" s="4">
        <f t="shared" si="110"/>
        <v>0</v>
      </c>
      <c r="AQ944" s="4">
        <f t="shared" si="119"/>
        <v>0</v>
      </c>
      <c r="AR944">
        <v>3</v>
      </c>
      <c r="AS944">
        <v>3</v>
      </c>
      <c r="AT944">
        <v>3</v>
      </c>
      <c r="AU944">
        <v>3</v>
      </c>
      <c r="AV944">
        <v>3</v>
      </c>
      <c r="AW944">
        <v>3</v>
      </c>
      <c r="AX944">
        <v>3</v>
      </c>
      <c r="AY944">
        <v>3</v>
      </c>
      <c r="AZ944">
        <v>3</v>
      </c>
      <c r="BA944">
        <v>3</v>
      </c>
      <c r="BB944">
        <v>3</v>
      </c>
      <c r="BC944">
        <v>3</v>
      </c>
      <c r="BD944" s="4">
        <f t="shared" si="120"/>
        <v>36</v>
      </c>
      <c r="BE944" s="2">
        <v>3500</v>
      </c>
      <c r="BF944">
        <f t="shared" si="111"/>
        <v>3500</v>
      </c>
      <c r="BG944" s="2">
        <v>3500</v>
      </c>
      <c r="BH944">
        <v>1440</v>
      </c>
      <c r="BJ944" s="49">
        <v>12</v>
      </c>
      <c r="BK944" s="4">
        <f t="shared" si="121"/>
        <v>1452</v>
      </c>
      <c r="BL944" s="2"/>
      <c r="BM944" s="49">
        <v>109</v>
      </c>
      <c r="BN944" s="53">
        <v>6000</v>
      </c>
      <c r="BO944" s="3" t="s">
        <v>12448</v>
      </c>
      <c r="BR944" s="3"/>
      <c r="CE944" s="4"/>
      <c r="CF944" s="2">
        <v>6000</v>
      </c>
      <c r="CG944" s="2"/>
      <c r="CH944" s="2"/>
      <c r="CW944" s="2"/>
      <c r="CZ944" s="45"/>
      <c r="DA944" s="45"/>
      <c r="DB944" s="2"/>
      <c r="DC944" s="2"/>
      <c r="DD944" s="2"/>
      <c r="DE944" s="2"/>
      <c r="DF944" s="2"/>
      <c r="DG944" s="2"/>
      <c r="DL944" s="2"/>
      <c r="DM944" s="2"/>
      <c r="DX944" t="s">
        <v>12498</v>
      </c>
      <c r="DY944" s="4" t="s">
        <v>33580</v>
      </c>
      <c r="DZ944" s="4"/>
      <c r="EA944" s="4"/>
    </row>
    <row r="945" spans="1:131">
      <c r="A945" s="62">
        <v>3503294</v>
      </c>
      <c r="B945" s="4" t="s">
        <v>4793</v>
      </c>
      <c r="C945" s="4">
        <v>1</v>
      </c>
      <c r="D945" s="4" t="s">
        <v>4912</v>
      </c>
      <c r="F945" s="4" t="s">
        <v>4912</v>
      </c>
      <c r="G945" s="4" t="s">
        <v>12144</v>
      </c>
      <c r="H945" s="4"/>
      <c r="I945" s="4" t="s">
        <v>5018</v>
      </c>
      <c r="J945" s="4" t="s">
        <v>17023</v>
      </c>
      <c r="K945" s="4" t="s">
        <v>591</v>
      </c>
      <c r="L945" s="4" t="s">
        <v>18723</v>
      </c>
      <c r="M945" s="4"/>
      <c r="N945" s="4" t="s">
        <v>7186</v>
      </c>
      <c r="O945" s="4" t="s">
        <v>5018</v>
      </c>
      <c r="P945" s="4" t="s">
        <v>12746</v>
      </c>
      <c r="Q945" s="59" t="s">
        <v>29777</v>
      </c>
      <c r="R945" s="4" t="s">
        <v>12746</v>
      </c>
      <c r="S945" s="4"/>
      <c r="T945" s="3" t="s">
        <v>12746</v>
      </c>
      <c r="U945" s="4"/>
      <c r="V945" s="3" t="s">
        <v>12746</v>
      </c>
      <c r="W945" s="3" t="s">
        <v>12746</v>
      </c>
      <c r="X945" s="3"/>
      <c r="Y945" s="1">
        <v>102</v>
      </c>
      <c r="Z945">
        <v>40</v>
      </c>
      <c r="AA945">
        <v>1</v>
      </c>
      <c r="AB945" s="23">
        <v>5.5</v>
      </c>
      <c r="AE945">
        <v>1</v>
      </c>
      <c r="AG945">
        <v>1</v>
      </c>
      <c r="AK945">
        <v>1</v>
      </c>
      <c r="AL945" s="4">
        <f t="shared" si="110"/>
        <v>2</v>
      </c>
      <c r="AN945">
        <v>500</v>
      </c>
      <c r="AP945">
        <v>500</v>
      </c>
      <c r="AQ945" s="4">
        <f t="shared" si="119"/>
        <v>1000</v>
      </c>
      <c r="AR945">
        <v>4</v>
      </c>
      <c r="AS945">
        <v>4</v>
      </c>
      <c r="AT945">
        <v>4</v>
      </c>
      <c r="AU945">
        <v>4</v>
      </c>
      <c r="AV945">
        <v>4</v>
      </c>
      <c r="AW945">
        <v>4</v>
      </c>
      <c r="AX945">
        <v>4</v>
      </c>
      <c r="AY945">
        <v>4</v>
      </c>
      <c r="AZ945">
        <v>4</v>
      </c>
      <c r="BA945">
        <v>4</v>
      </c>
      <c r="BB945">
        <v>4</v>
      </c>
      <c r="BC945">
        <v>4</v>
      </c>
      <c r="BD945" s="4">
        <f t="shared" si="120"/>
        <v>48</v>
      </c>
      <c r="BE945" s="2">
        <v>2500</v>
      </c>
      <c r="BF945">
        <f t="shared" si="111"/>
        <v>3500</v>
      </c>
      <c r="BG945" s="2">
        <v>2800</v>
      </c>
      <c r="BH945">
        <v>5000</v>
      </c>
      <c r="BI945">
        <v>40</v>
      </c>
      <c r="BJ945" s="49">
        <v>360</v>
      </c>
      <c r="BK945" s="4">
        <f t="shared" si="121"/>
        <v>5400</v>
      </c>
      <c r="BL945" s="2"/>
      <c r="BM945" s="49">
        <v>1658</v>
      </c>
      <c r="BN945" s="53">
        <v>13769</v>
      </c>
      <c r="BO945" s="3" t="s">
        <v>5044</v>
      </c>
      <c r="BP945">
        <v>156</v>
      </c>
      <c r="BQ945">
        <v>811</v>
      </c>
      <c r="BR945" s="3" t="s">
        <v>12539</v>
      </c>
      <c r="BS945" s="3">
        <v>81</v>
      </c>
      <c r="BT945" s="3">
        <v>1073</v>
      </c>
      <c r="BU945" s="3" t="s">
        <v>5262</v>
      </c>
      <c r="CE945" s="4"/>
      <c r="CF945" s="2">
        <v>15441</v>
      </c>
      <c r="CG945" s="2"/>
      <c r="CH945" s="2"/>
      <c r="CW945" s="2"/>
      <c r="CX945" s="2">
        <v>14</v>
      </c>
      <c r="CY945" s="45">
        <v>60</v>
      </c>
      <c r="CZ945" s="45"/>
      <c r="DA945" s="45"/>
      <c r="DB945" s="2">
        <v>5</v>
      </c>
      <c r="DC945" s="2">
        <v>40</v>
      </c>
      <c r="DD945" s="4" t="s">
        <v>9737</v>
      </c>
      <c r="DE945" s="4" t="s">
        <v>12152</v>
      </c>
      <c r="DF945" s="2"/>
      <c r="DG945" s="2"/>
      <c r="DL945" s="2"/>
      <c r="DM945" s="2"/>
      <c r="DW945" s="50">
        <v>360</v>
      </c>
      <c r="DX945" t="s">
        <v>12498</v>
      </c>
      <c r="DY945" s="4" t="s">
        <v>33581</v>
      </c>
      <c r="DZ945" s="4"/>
      <c r="EA945" s="4" t="s">
        <v>33397</v>
      </c>
    </row>
    <row r="946" spans="1:131">
      <c r="A946" s="62">
        <v>3503295</v>
      </c>
      <c r="B946" s="4" t="s">
        <v>5260</v>
      </c>
      <c r="C946" s="4"/>
      <c r="D946" s="4" t="s">
        <v>4993</v>
      </c>
      <c r="E946" s="4"/>
      <c r="F946" s="4" t="s">
        <v>5117</v>
      </c>
      <c r="G946" s="4" t="s">
        <v>12746</v>
      </c>
      <c r="H946" s="4"/>
      <c r="I946" s="4" t="s">
        <v>4903</v>
      </c>
      <c r="J946" s="4" t="s">
        <v>17023</v>
      </c>
      <c r="K946" s="4" t="s">
        <v>4904</v>
      </c>
      <c r="L946" s="4" t="s">
        <v>4904</v>
      </c>
      <c r="M946" s="4"/>
      <c r="N946" s="4" t="s">
        <v>7186</v>
      </c>
      <c r="O946" s="4"/>
      <c r="P946" s="4" t="s">
        <v>12144</v>
      </c>
      <c r="Q946" s="4"/>
      <c r="R946" s="4" t="s">
        <v>12746</v>
      </c>
      <c r="X946" s="3"/>
      <c r="Y946" s="6">
        <v>301</v>
      </c>
      <c r="Z946" s="4">
        <v>60</v>
      </c>
      <c r="AA946">
        <v>1</v>
      </c>
      <c r="AB946" s="23">
        <v>6</v>
      </c>
      <c r="AC946">
        <v>1</v>
      </c>
      <c r="AL946" s="4">
        <f t="shared" si="110"/>
        <v>0</v>
      </c>
      <c r="AQ946" s="4">
        <f t="shared" si="119"/>
        <v>0</v>
      </c>
      <c r="AR946">
        <v>2</v>
      </c>
      <c r="AS946">
        <v>2</v>
      </c>
      <c r="AT946">
        <v>2</v>
      </c>
      <c r="AU946">
        <v>2</v>
      </c>
      <c r="AV946">
        <v>3</v>
      </c>
      <c r="AW946">
        <v>3</v>
      </c>
      <c r="AX946">
        <v>3</v>
      </c>
      <c r="AY946">
        <v>3</v>
      </c>
      <c r="AZ946">
        <v>3</v>
      </c>
      <c r="BA946">
        <v>3</v>
      </c>
      <c r="BB946">
        <v>2</v>
      </c>
      <c r="BC946">
        <v>2</v>
      </c>
      <c r="BD946" s="4">
        <f t="shared" si="120"/>
        <v>30</v>
      </c>
      <c r="BE946" s="2">
        <v>2186</v>
      </c>
      <c r="BF946">
        <f t="shared" si="111"/>
        <v>2186</v>
      </c>
      <c r="BG946" s="2">
        <v>1666</v>
      </c>
      <c r="BH946">
        <v>3988</v>
      </c>
      <c r="BI946">
        <v>125</v>
      </c>
      <c r="BJ946" s="49">
        <v>205</v>
      </c>
      <c r="BK946" s="4">
        <f t="shared" si="121"/>
        <v>4318</v>
      </c>
      <c r="BL946" s="2"/>
      <c r="BM946" s="50">
        <v>1810</v>
      </c>
      <c r="BN946" s="4">
        <v>9778</v>
      </c>
      <c r="BO946" s="3" t="s">
        <v>17099</v>
      </c>
      <c r="BR946" s="3"/>
      <c r="BS946" s="3"/>
      <c r="BT946" s="3"/>
      <c r="BU946" s="3"/>
      <c r="BX946" s="3"/>
      <c r="CA946" s="3"/>
      <c r="CD946" s="3"/>
      <c r="CE946" s="4">
        <v>9778</v>
      </c>
      <c r="CF946" s="2"/>
      <c r="CG946" s="2"/>
      <c r="CH946" s="2"/>
      <c r="CW946" s="2"/>
      <c r="CX946" s="2">
        <v>3</v>
      </c>
      <c r="CY946" s="45">
        <v>5</v>
      </c>
      <c r="CZ946" s="45"/>
      <c r="DA946" s="45"/>
      <c r="DB946" s="2">
        <v>5</v>
      </c>
      <c r="DC946" s="2">
        <v>40</v>
      </c>
      <c r="DD946" s="4" t="s">
        <v>9737</v>
      </c>
      <c r="DE946" s="4" t="s">
        <v>12152</v>
      </c>
      <c r="DF946" s="2"/>
      <c r="DG946" s="2"/>
      <c r="DL946" s="2"/>
      <c r="DM946" s="2"/>
      <c r="DX946" t="s">
        <v>17656</v>
      </c>
      <c r="DY946" s="4" t="s">
        <v>33398</v>
      </c>
      <c r="DZ946" s="4"/>
      <c r="EA946" s="4" t="s">
        <v>33501</v>
      </c>
    </row>
    <row r="947" spans="1:131">
      <c r="A947" s="62">
        <v>3503296</v>
      </c>
      <c r="B947" s="4" t="s">
        <v>4795</v>
      </c>
      <c r="C947" s="4">
        <v>1</v>
      </c>
      <c r="D947" s="4" t="s">
        <v>6870</v>
      </c>
      <c r="F947" s="4" t="s">
        <v>6870</v>
      </c>
      <c r="G947" s="4" t="s">
        <v>12144</v>
      </c>
      <c r="H947" s="4"/>
      <c r="I947" s="4" t="s">
        <v>4796</v>
      </c>
      <c r="J947" s="4" t="s">
        <v>17023</v>
      </c>
      <c r="K947" s="4" t="s">
        <v>4797</v>
      </c>
      <c r="L947" s="59" t="s">
        <v>29579</v>
      </c>
      <c r="M947" s="59"/>
      <c r="N947" s="3" t="s">
        <v>6872</v>
      </c>
      <c r="O947" s="4"/>
      <c r="P947" s="4" t="s">
        <v>12746</v>
      </c>
      <c r="Q947" s="59" t="s">
        <v>29901</v>
      </c>
      <c r="R947" s="4" t="s">
        <v>12746</v>
      </c>
      <c r="S947" s="6"/>
      <c r="T947" s="3" t="s">
        <v>12746</v>
      </c>
      <c r="U947" s="4"/>
      <c r="V947" s="3" t="s">
        <v>12746</v>
      </c>
      <c r="W947" s="3" t="s">
        <v>12746</v>
      </c>
      <c r="X947" s="3"/>
      <c r="Y947" s="6">
        <v>154</v>
      </c>
      <c r="Z947" s="4">
        <v>52</v>
      </c>
      <c r="AA947">
        <v>1</v>
      </c>
      <c r="AB947" s="23">
        <v>5.5</v>
      </c>
      <c r="AD947">
        <v>2</v>
      </c>
      <c r="AL947" s="4">
        <f t="shared" si="110"/>
        <v>2</v>
      </c>
      <c r="AM947">
        <v>3300</v>
      </c>
      <c r="AQ947" s="4">
        <f t="shared" si="119"/>
        <v>3300</v>
      </c>
      <c r="AR947">
        <v>1</v>
      </c>
      <c r="AS947">
        <v>1</v>
      </c>
      <c r="AT947">
        <v>3</v>
      </c>
      <c r="AU947">
        <v>3</v>
      </c>
      <c r="AV947">
        <v>2</v>
      </c>
      <c r="AW947">
        <v>3</v>
      </c>
      <c r="AX947">
        <v>3</v>
      </c>
      <c r="AY947">
        <v>3</v>
      </c>
      <c r="AZ947">
        <v>3</v>
      </c>
      <c r="BA947">
        <v>3</v>
      </c>
      <c r="BB947">
        <v>3</v>
      </c>
      <c r="BC947">
        <v>3</v>
      </c>
      <c r="BD947" s="4">
        <f t="shared" si="120"/>
        <v>31</v>
      </c>
      <c r="BE947" s="2">
        <v>2934</v>
      </c>
      <c r="BF947">
        <f t="shared" si="111"/>
        <v>6234</v>
      </c>
      <c r="BG947" s="2">
        <v>1003</v>
      </c>
      <c r="BH947">
        <v>5439</v>
      </c>
      <c r="BI947">
        <v>185</v>
      </c>
      <c r="BJ947" s="49">
        <v>352</v>
      </c>
      <c r="BK947" s="4">
        <f t="shared" si="121"/>
        <v>5976</v>
      </c>
      <c r="BL947" s="2"/>
      <c r="BM947" s="49">
        <v>1240</v>
      </c>
      <c r="BN947" s="53">
        <v>14494</v>
      </c>
      <c r="BO947" s="3" t="s">
        <v>5044</v>
      </c>
      <c r="CE947" s="4"/>
      <c r="CF947" s="2">
        <v>9331</v>
      </c>
      <c r="CG947" s="2"/>
      <c r="CH947" s="2"/>
      <c r="CW947" s="2"/>
      <c r="CX947" s="2">
        <v>7</v>
      </c>
      <c r="CY947" s="45">
        <v>59</v>
      </c>
      <c r="CZ947" s="45"/>
      <c r="DA947" s="45"/>
      <c r="DB947" s="2">
        <v>50</v>
      </c>
      <c r="DC947" s="2">
        <v>185</v>
      </c>
      <c r="DD947" s="4" t="s">
        <v>9737</v>
      </c>
      <c r="DE947" s="4" t="s">
        <v>12152</v>
      </c>
      <c r="DF947" s="2"/>
      <c r="DG947" s="2"/>
      <c r="DL947" s="2"/>
      <c r="DM947" s="2"/>
      <c r="DU947" s="50">
        <v>4270</v>
      </c>
      <c r="DV947" s="50"/>
      <c r="DW947" s="50">
        <v>352</v>
      </c>
      <c r="DX947" t="s">
        <v>12498</v>
      </c>
      <c r="DY947" s="4" t="s">
        <v>33502</v>
      </c>
      <c r="DZ947" s="4"/>
      <c r="EA947" s="4"/>
    </row>
    <row r="948" spans="1:131">
      <c r="A948" s="62">
        <v>3503297</v>
      </c>
      <c r="B948" s="4" t="s">
        <v>5496</v>
      </c>
      <c r="C948" s="4">
        <v>1</v>
      </c>
      <c r="D948" s="4" t="s">
        <v>6989</v>
      </c>
      <c r="F948" s="4" t="s">
        <v>5497</v>
      </c>
      <c r="G948" s="4" t="s">
        <v>12746</v>
      </c>
      <c r="H948" s="4"/>
      <c r="I948" s="4" t="s">
        <v>5498</v>
      </c>
      <c r="J948" s="4" t="s">
        <v>17023</v>
      </c>
      <c r="K948" s="3" t="s">
        <v>4797</v>
      </c>
      <c r="L948" s="59" t="s">
        <v>29579</v>
      </c>
      <c r="M948" s="59"/>
      <c r="N948" s="3" t="s">
        <v>6872</v>
      </c>
      <c r="O948" s="4"/>
      <c r="P948" s="4" t="s">
        <v>12746</v>
      </c>
      <c r="Q948" s="59" t="s">
        <v>29901</v>
      </c>
      <c r="R948" s="4" t="s">
        <v>12746</v>
      </c>
      <c r="S948" s="6"/>
      <c r="T948" s="3" t="s">
        <v>12746</v>
      </c>
      <c r="U948" s="4"/>
      <c r="V948" s="3" t="s">
        <v>12746</v>
      </c>
      <c r="W948" s="3" t="s">
        <v>12746</v>
      </c>
      <c r="Y948" s="6">
        <v>269</v>
      </c>
      <c r="Z948" s="4">
        <v>52</v>
      </c>
      <c r="AA948">
        <v>1</v>
      </c>
      <c r="AB948" s="23">
        <v>5.5</v>
      </c>
      <c r="AC948">
        <v>1</v>
      </c>
      <c r="AL948" s="4">
        <f t="shared" si="110"/>
        <v>0</v>
      </c>
      <c r="AQ948" s="4">
        <f t="shared" si="119"/>
        <v>0</v>
      </c>
      <c r="AR948">
        <v>1</v>
      </c>
      <c r="AS948">
        <v>1</v>
      </c>
      <c r="AT948">
        <v>1</v>
      </c>
      <c r="AU948">
        <v>1</v>
      </c>
      <c r="AV948">
        <v>1</v>
      </c>
      <c r="AW948">
        <v>1</v>
      </c>
      <c r="AX948">
        <v>1</v>
      </c>
      <c r="AY948">
        <v>1</v>
      </c>
      <c r="AZ948">
        <v>1</v>
      </c>
      <c r="BA948">
        <v>1</v>
      </c>
      <c r="BB948">
        <v>1</v>
      </c>
      <c r="BC948">
        <v>1</v>
      </c>
      <c r="BD948" s="4">
        <f t="shared" si="120"/>
        <v>12</v>
      </c>
      <c r="BE948" s="2">
        <v>1505</v>
      </c>
      <c r="BF948">
        <f t="shared" si="111"/>
        <v>1505</v>
      </c>
      <c r="BG948" s="2">
        <v>1333</v>
      </c>
      <c r="BH948">
        <v>1644</v>
      </c>
      <c r="BJ948" s="49">
        <v>90</v>
      </c>
      <c r="BK948" s="4">
        <f t="shared" si="121"/>
        <v>1734</v>
      </c>
      <c r="BL948" s="2"/>
      <c r="BM948" s="49">
        <v>269</v>
      </c>
      <c r="BN948" s="53">
        <v>8943</v>
      </c>
      <c r="BO948" s="3" t="s">
        <v>12448</v>
      </c>
      <c r="BR948" s="1"/>
      <c r="BS948" s="1"/>
      <c r="BT948" s="1"/>
      <c r="BU948" s="3"/>
      <c r="CE948" s="4"/>
      <c r="CF948" s="2">
        <v>8945</v>
      </c>
      <c r="CG948" s="2"/>
      <c r="CH948" s="2"/>
      <c r="CW948" s="2"/>
      <c r="CX948" s="2">
        <v>1</v>
      </c>
      <c r="CY948" s="45">
        <v>5</v>
      </c>
      <c r="CZ948" s="45"/>
      <c r="DA948" s="45"/>
      <c r="DB948" s="2"/>
      <c r="DC948" s="2"/>
      <c r="DD948" s="2"/>
      <c r="DE948" s="2"/>
      <c r="DF948" s="2"/>
      <c r="DG948" s="2"/>
      <c r="DL948" s="2"/>
      <c r="DM948" s="2"/>
      <c r="DW948" s="50">
        <v>90</v>
      </c>
      <c r="DX948" t="s">
        <v>12498</v>
      </c>
      <c r="DY948" s="4"/>
      <c r="DZ948" s="4"/>
      <c r="EA948" s="4"/>
    </row>
    <row r="949" spans="1:131">
      <c r="A949" s="62">
        <v>3503221</v>
      </c>
      <c r="B949" s="4" t="s">
        <v>5142</v>
      </c>
      <c r="C949" s="4">
        <v>1</v>
      </c>
      <c r="D949" s="4" t="s">
        <v>5486</v>
      </c>
      <c r="E949" s="4" t="s">
        <v>5370</v>
      </c>
      <c r="F949" s="4" t="s">
        <v>5487</v>
      </c>
      <c r="G949" s="6" t="s">
        <v>12144</v>
      </c>
      <c r="H949" s="2"/>
      <c r="I949" s="4" t="s">
        <v>5369</v>
      </c>
      <c r="J949" s="4" t="s">
        <v>17023</v>
      </c>
      <c r="K949" s="4" t="s">
        <v>7883</v>
      </c>
      <c r="L949" s="4" t="s">
        <v>7883</v>
      </c>
      <c r="M949" s="4"/>
      <c r="N949" s="4" t="s">
        <v>8273</v>
      </c>
      <c r="O949" s="4" t="s">
        <v>12746</v>
      </c>
      <c r="P949" s="4" t="s">
        <v>12144</v>
      </c>
      <c r="Q949" s="4"/>
      <c r="R949" s="4" t="s">
        <v>12746</v>
      </c>
      <c r="S949" s="2"/>
      <c r="T949" s="2"/>
      <c r="V949" s="2"/>
      <c r="W949" s="2"/>
      <c r="X949" s="4"/>
      <c r="Y949" s="2">
        <v>299</v>
      </c>
      <c r="Z949" s="2">
        <v>10</v>
      </c>
      <c r="AA949" s="2">
        <v>1</v>
      </c>
      <c r="AB949" s="22">
        <v>6</v>
      </c>
      <c r="AC949" s="2"/>
      <c r="AD949" s="2">
        <v>2</v>
      </c>
      <c r="AE949" s="2"/>
      <c r="AF949" s="2"/>
      <c r="AG949" s="2">
        <v>2</v>
      </c>
      <c r="AH949" s="2">
        <v>2</v>
      </c>
      <c r="AI949" s="2">
        <v>2</v>
      </c>
      <c r="AJ949" s="2">
        <v>2</v>
      </c>
      <c r="AK949" s="2">
        <v>2</v>
      </c>
      <c r="AL949" s="4">
        <f t="shared" si="110"/>
        <v>4</v>
      </c>
      <c r="AM949" s="2">
        <v>454</v>
      </c>
      <c r="AN949" s="2"/>
      <c r="AO949" s="2"/>
      <c r="AP949" s="2">
        <v>289</v>
      </c>
      <c r="AQ949" s="4">
        <f>SUM(AM949:AP949)</f>
        <v>743</v>
      </c>
      <c r="AR949" s="2"/>
      <c r="AS949" s="2">
        <v>2</v>
      </c>
      <c r="AT949" s="2">
        <v>2</v>
      </c>
      <c r="AU949" s="2">
        <v>4</v>
      </c>
      <c r="AV949" s="2">
        <v>3</v>
      </c>
      <c r="AW949" s="2">
        <v>3</v>
      </c>
      <c r="AX949" s="2">
        <v>3</v>
      </c>
      <c r="AY949" s="2">
        <v>3</v>
      </c>
      <c r="AZ949" s="2">
        <v>3</v>
      </c>
      <c r="BA949" s="2">
        <v>3</v>
      </c>
      <c r="BB949" s="2">
        <v>1</v>
      </c>
      <c r="BC949" s="2"/>
      <c r="BD949" s="4">
        <f>SUM(AR949:BC949)</f>
        <v>27</v>
      </c>
      <c r="BE949" s="2">
        <v>3290</v>
      </c>
      <c r="BF949">
        <f t="shared" si="111"/>
        <v>4033</v>
      </c>
      <c r="BG949" s="2">
        <v>2366</v>
      </c>
      <c r="BH949" s="2">
        <v>7284</v>
      </c>
      <c r="BI949" s="2">
        <v>80</v>
      </c>
      <c r="BJ949" s="49">
        <v>496</v>
      </c>
      <c r="BK949" s="4">
        <f t="shared" si="121"/>
        <v>7860</v>
      </c>
      <c r="BL949" s="2"/>
      <c r="BM949" s="49">
        <v>3140</v>
      </c>
      <c r="BN949" s="53">
        <v>16957</v>
      </c>
      <c r="BO949" s="6" t="s">
        <v>12005</v>
      </c>
      <c r="BP949" s="2"/>
      <c r="BQ949" s="2"/>
      <c r="BR949" s="4"/>
      <c r="BS949" s="2"/>
      <c r="BT949" s="2"/>
      <c r="BU949" s="2"/>
      <c r="CD949" s="2"/>
      <c r="CE949" s="4"/>
      <c r="CF949" s="2">
        <v>10378</v>
      </c>
      <c r="CG949" s="2"/>
      <c r="CH949" s="2"/>
      <c r="CI949" s="2"/>
      <c r="CJ949" s="2"/>
      <c r="CK949" s="2"/>
      <c r="CL949" s="2"/>
      <c r="CM949" s="2"/>
      <c r="CN949" s="2"/>
      <c r="CO949" s="2"/>
      <c r="CP949" s="2"/>
      <c r="CQ949" s="2"/>
      <c r="CR949" s="2"/>
      <c r="CS949" s="2"/>
      <c r="CT949" s="2"/>
      <c r="CU949" s="2"/>
      <c r="CV949" s="2"/>
      <c r="CW949" s="2"/>
      <c r="CX949" s="2">
        <v>2</v>
      </c>
      <c r="CY949" s="45">
        <v>28</v>
      </c>
      <c r="CZ949" s="45"/>
      <c r="DA949" s="45"/>
      <c r="DB949" s="2">
        <v>24</v>
      </c>
      <c r="DC949" s="2">
        <v>80</v>
      </c>
      <c r="DD949" s="2" t="s">
        <v>11986</v>
      </c>
      <c r="DE949" s="2" t="s">
        <v>12328</v>
      </c>
      <c r="DF949" s="2"/>
      <c r="DG949" s="2"/>
      <c r="DH949" s="2"/>
      <c r="DI949" s="2"/>
      <c r="DJ949" s="2"/>
      <c r="DK949" s="2"/>
      <c r="DL949" s="2"/>
      <c r="DM949" s="2"/>
      <c r="DU949" s="50">
        <v>1140</v>
      </c>
      <c r="DV949" s="50"/>
      <c r="DW949" s="50">
        <v>496</v>
      </c>
      <c r="DX949" t="s">
        <v>12498</v>
      </c>
      <c r="DY949" s="4" t="s">
        <v>33503</v>
      </c>
      <c r="DZ949" s="4"/>
      <c r="EA949" s="4" t="s">
        <v>33504</v>
      </c>
    </row>
    <row r="950" spans="1:131">
      <c r="A950" s="62">
        <v>3503298</v>
      </c>
      <c r="B950" s="4" t="s">
        <v>4766</v>
      </c>
      <c r="C950" s="4"/>
      <c r="D950" s="4" t="s">
        <v>6893</v>
      </c>
      <c r="E950" s="59"/>
      <c r="F950" s="4"/>
      <c r="G950" s="4" t="s">
        <v>12144</v>
      </c>
      <c r="H950" s="4"/>
      <c r="I950" s="4" t="s">
        <v>4880</v>
      </c>
      <c r="J950" s="4" t="s">
        <v>17023</v>
      </c>
      <c r="K950" s="4" t="s">
        <v>5110</v>
      </c>
      <c r="L950" s="59" t="s">
        <v>29529</v>
      </c>
      <c r="M950" s="4" t="s">
        <v>5110</v>
      </c>
      <c r="N950" s="3" t="s">
        <v>7231</v>
      </c>
      <c r="O950" s="4" t="s">
        <v>4880</v>
      </c>
      <c r="P950" s="4" t="s">
        <v>12144</v>
      </c>
      <c r="R950" s="4" t="s">
        <v>12746</v>
      </c>
      <c r="Y950" s="6">
        <v>160</v>
      </c>
      <c r="Z950" s="4">
        <v>40</v>
      </c>
      <c r="AA950">
        <v>1</v>
      </c>
      <c r="AB950" s="23">
        <v>5</v>
      </c>
      <c r="AD950">
        <v>4</v>
      </c>
      <c r="AE950">
        <v>4</v>
      </c>
      <c r="AG950">
        <v>2</v>
      </c>
      <c r="AL950" s="4">
        <f t="shared" si="110"/>
        <v>10</v>
      </c>
      <c r="AM950">
        <v>2646</v>
      </c>
      <c r="AN950">
        <v>10951</v>
      </c>
      <c r="AP950">
        <v>1456</v>
      </c>
      <c r="AQ950" s="4">
        <f t="shared" ref="AQ950:AQ959" si="122">IF(B950="","",SUM(AM950:AP950))</f>
        <v>15053</v>
      </c>
      <c r="AR950">
        <v>8</v>
      </c>
      <c r="AS950">
        <v>8</v>
      </c>
      <c r="AT950">
        <v>8</v>
      </c>
      <c r="AU950">
        <v>8</v>
      </c>
      <c r="AV950">
        <v>8</v>
      </c>
      <c r="AW950">
        <v>8</v>
      </c>
      <c r="AX950">
        <v>8</v>
      </c>
      <c r="AY950">
        <v>8</v>
      </c>
      <c r="AZ950">
        <v>8</v>
      </c>
      <c r="BA950">
        <v>8</v>
      </c>
      <c r="BB950">
        <v>8</v>
      </c>
      <c r="BC950">
        <v>8</v>
      </c>
      <c r="BD950" s="4">
        <f t="shared" ref="BD950:BD959" si="123">IF(B950="","",SUM(AR950:BC950))</f>
        <v>96</v>
      </c>
      <c r="BE950" s="2">
        <v>8160</v>
      </c>
      <c r="BF950">
        <f t="shared" si="111"/>
        <v>23213</v>
      </c>
      <c r="BG950" s="2"/>
      <c r="BH950">
        <v>26392</v>
      </c>
      <c r="BI950">
        <v>200</v>
      </c>
      <c r="BJ950" s="49">
        <v>1158</v>
      </c>
      <c r="BK950" s="4">
        <f t="shared" si="121"/>
        <v>27750</v>
      </c>
      <c r="BL950" s="2"/>
      <c r="BM950" s="49">
        <v>2896</v>
      </c>
      <c r="BN950" s="53">
        <v>35407</v>
      </c>
      <c r="BO950" s="3" t="s">
        <v>5044</v>
      </c>
      <c r="BP950">
        <v>3039</v>
      </c>
      <c r="BQ950">
        <v>27854</v>
      </c>
      <c r="BR950" s="3" t="s">
        <v>6153</v>
      </c>
      <c r="BS950">
        <v>110</v>
      </c>
      <c r="BT950">
        <v>3306</v>
      </c>
      <c r="BU950" s="3" t="s">
        <v>4987</v>
      </c>
      <c r="CE950" s="4"/>
      <c r="CF950" s="2"/>
      <c r="CG950" s="2"/>
      <c r="CH950" s="2"/>
      <c r="CW950" s="2"/>
      <c r="CX950" s="2">
        <v>12</v>
      </c>
      <c r="CY950" s="45">
        <v>85</v>
      </c>
      <c r="CZ950" s="45"/>
      <c r="DA950" s="45"/>
      <c r="DB950" s="2"/>
      <c r="DC950" s="2"/>
      <c r="DD950" s="4"/>
      <c r="DE950" s="4"/>
      <c r="DF950" s="2"/>
      <c r="DG950" s="2"/>
      <c r="DL950" s="2"/>
      <c r="DM950" s="2"/>
      <c r="DU950" s="50">
        <v>18270</v>
      </c>
      <c r="DV950" s="50"/>
      <c r="DW950" s="50">
        <v>1158</v>
      </c>
      <c r="DX950" t="s">
        <v>12498</v>
      </c>
      <c r="DY950" s="4"/>
      <c r="DZ950" s="4"/>
      <c r="EA950" s="4"/>
    </row>
    <row r="951" spans="1:131">
      <c r="A951" s="62">
        <v>3503299</v>
      </c>
      <c r="B951" s="4" t="s">
        <v>5266</v>
      </c>
      <c r="C951" s="4">
        <v>1</v>
      </c>
      <c r="D951" s="4" t="s">
        <v>7145</v>
      </c>
      <c r="E951" s="4" t="s">
        <v>5515</v>
      </c>
      <c r="F951" s="4" t="s">
        <v>6908</v>
      </c>
      <c r="G951" s="4" t="s">
        <v>12746</v>
      </c>
      <c r="H951" s="4"/>
      <c r="I951" s="4" t="s">
        <v>5389</v>
      </c>
      <c r="J951" s="4" t="s">
        <v>17023</v>
      </c>
      <c r="K951" s="4" t="s">
        <v>5390</v>
      </c>
      <c r="L951" s="4" t="s">
        <v>5390</v>
      </c>
      <c r="M951" s="4"/>
      <c r="N951" s="4" t="s">
        <v>7240</v>
      </c>
      <c r="O951" s="4" t="s">
        <v>5389</v>
      </c>
      <c r="P951" s="4" t="s">
        <v>12746</v>
      </c>
      <c r="Q951" s="4"/>
      <c r="R951" s="4"/>
      <c r="Y951" s="6">
        <v>216</v>
      </c>
      <c r="Z951" s="4">
        <v>40</v>
      </c>
      <c r="AA951">
        <v>1</v>
      </c>
      <c r="AB951" s="23">
        <v>5</v>
      </c>
      <c r="AC951">
        <v>1</v>
      </c>
      <c r="AL951" s="4">
        <f t="shared" si="110"/>
        <v>0</v>
      </c>
      <c r="AQ951" s="4">
        <f t="shared" si="122"/>
        <v>0</v>
      </c>
      <c r="AT951">
        <v>4</v>
      </c>
      <c r="AU951">
        <v>4</v>
      </c>
      <c r="AV951">
        <v>4</v>
      </c>
      <c r="AW951">
        <v>4</v>
      </c>
      <c r="AX951">
        <v>4</v>
      </c>
      <c r="AY951">
        <v>4</v>
      </c>
      <c r="AZ951">
        <v>4</v>
      </c>
      <c r="BA951">
        <v>4</v>
      </c>
      <c r="BB951">
        <v>4</v>
      </c>
      <c r="BD951" s="4">
        <f t="shared" si="123"/>
        <v>36</v>
      </c>
      <c r="BE951" s="2">
        <v>2775</v>
      </c>
      <c r="BF951">
        <f t="shared" si="111"/>
        <v>2775</v>
      </c>
      <c r="BG951" s="2">
        <v>1990</v>
      </c>
      <c r="BH951">
        <v>3932</v>
      </c>
      <c r="BJ951" s="49">
        <v>110</v>
      </c>
      <c r="BK951" s="4">
        <f t="shared" si="121"/>
        <v>4042</v>
      </c>
      <c r="BL951" s="2"/>
      <c r="BM951" s="49">
        <v>2227</v>
      </c>
      <c r="BN951" s="53">
        <v>9922</v>
      </c>
      <c r="BO951" s="3" t="s">
        <v>5044</v>
      </c>
      <c r="BR951" s="3"/>
      <c r="CE951" s="4"/>
      <c r="CF951" s="2">
        <v>6160</v>
      </c>
      <c r="CG951" s="2"/>
      <c r="CH951" s="2"/>
      <c r="CW951" s="2"/>
      <c r="CX951" s="2">
        <v>4</v>
      </c>
      <c r="CY951" s="45">
        <v>6.25</v>
      </c>
      <c r="CZ951" s="45"/>
      <c r="DA951" s="45"/>
      <c r="DB951" s="2"/>
      <c r="DC951" s="2"/>
      <c r="DD951" s="2"/>
      <c r="DE951" s="2"/>
      <c r="DF951" s="2"/>
      <c r="DG951" s="2"/>
      <c r="DL951" s="2"/>
      <c r="DM951" s="2"/>
      <c r="DU951" s="50">
        <v>1510</v>
      </c>
      <c r="DV951" s="50"/>
      <c r="DW951" s="50">
        <v>110</v>
      </c>
      <c r="DX951" t="s">
        <v>12498</v>
      </c>
      <c r="DY951" s="4"/>
      <c r="DZ951" s="4"/>
      <c r="EA951" s="4"/>
    </row>
    <row r="952" spans="1:131">
      <c r="A952" s="62">
        <v>3503300</v>
      </c>
      <c r="B952" s="4" t="s">
        <v>5392</v>
      </c>
      <c r="C952" s="4">
        <v>1</v>
      </c>
      <c r="D952" s="4" t="s">
        <v>5393</v>
      </c>
      <c r="E952" s="4" t="s">
        <v>5164</v>
      </c>
      <c r="F952" s="4" t="s">
        <v>5394</v>
      </c>
      <c r="G952" s="4" t="s">
        <v>12746</v>
      </c>
      <c r="H952" s="4"/>
      <c r="I952" s="4" t="s">
        <v>5271</v>
      </c>
      <c r="J952" s="4" t="s">
        <v>17023</v>
      </c>
      <c r="K952" s="4" t="s">
        <v>7239</v>
      </c>
      <c r="L952" s="4" t="s">
        <v>7239</v>
      </c>
      <c r="M952" s="4"/>
      <c r="N952" s="4" t="s">
        <v>7240</v>
      </c>
      <c r="O952" s="4"/>
      <c r="P952" s="4" t="s">
        <v>12144</v>
      </c>
      <c r="Q952" s="4"/>
      <c r="R952" s="4" t="s">
        <v>12746</v>
      </c>
      <c r="X952" s="3"/>
      <c r="Y952" s="6">
        <v>320</v>
      </c>
      <c r="Z952" s="4">
        <v>44</v>
      </c>
      <c r="AA952">
        <v>1</v>
      </c>
      <c r="AB952" s="23" t="s">
        <v>4780</v>
      </c>
      <c r="AC952">
        <v>1</v>
      </c>
      <c r="AL952" s="4">
        <f t="shared" si="110"/>
        <v>0</v>
      </c>
      <c r="AQ952" s="4">
        <f t="shared" si="122"/>
        <v>0</v>
      </c>
      <c r="AR952">
        <v>3</v>
      </c>
      <c r="AS952">
        <v>3</v>
      </c>
      <c r="AT952">
        <v>3</v>
      </c>
      <c r="AU952">
        <v>3</v>
      </c>
      <c r="AV952">
        <v>3</v>
      </c>
      <c r="AW952">
        <v>3</v>
      </c>
      <c r="AX952">
        <v>3</v>
      </c>
      <c r="AY952">
        <v>3</v>
      </c>
      <c r="AZ952">
        <v>3</v>
      </c>
      <c r="BA952">
        <v>3</v>
      </c>
      <c r="BB952">
        <v>3</v>
      </c>
      <c r="BC952">
        <v>3</v>
      </c>
      <c r="BD952" s="4">
        <f t="shared" si="123"/>
        <v>36</v>
      </c>
      <c r="BE952" s="2">
        <v>2987</v>
      </c>
      <c r="BF952">
        <f t="shared" si="111"/>
        <v>2987</v>
      </c>
      <c r="BG952" s="2">
        <v>3018</v>
      </c>
      <c r="BH952">
        <v>1499</v>
      </c>
      <c r="BI952">
        <v>68</v>
      </c>
      <c r="BJ952" s="49">
        <v>36</v>
      </c>
      <c r="BK952" s="4">
        <f t="shared" si="121"/>
        <v>1603</v>
      </c>
      <c r="BL952" s="2"/>
      <c r="BM952" s="49">
        <v>312</v>
      </c>
      <c r="BN952" s="53">
        <v>8328</v>
      </c>
      <c r="BO952" s="3" t="s">
        <v>12448</v>
      </c>
      <c r="CE952" s="4"/>
      <c r="CF952" s="2">
        <v>9456</v>
      </c>
      <c r="CG952" s="2"/>
      <c r="CH952" s="2"/>
      <c r="CW952" s="2"/>
      <c r="CX952" s="2">
        <v>2</v>
      </c>
      <c r="CY952" s="45">
        <v>2</v>
      </c>
      <c r="CZ952" s="45"/>
      <c r="DA952" s="45"/>
      <c r="DB952" s="2">
        <v>10.38</v>
      </c>
      <c r="DC952" s="41">
        <v>68.5</v>
      </c>
      <c r="DD952" s="2" t="s">
        <v>15026</v>
      </c>
      <c r="DE952" s="2" t="s">
        <v>12328</v>
      </c>
      <c r="DF952" s="2"/>
      <c r="DG952" s="2"/>
      <c r="DL952" s="2"/>
      <c r="DM952" s="2"/>
      <c r="DU952" s="50">
        <v>378</v>
      </c>
      <c r="DV952" s="50"/>
      <c r="DW952" s="50">
        <v>36.380000000000003</v>
      </c>
      <c r="DX952" t="s">
        <v>12498</v>
      </c>
      <c r="DY952" s="4"/>
      <c r="DZ952" s="4"/>
      <c r="EA952" s="4"/>
    </row>
    <row r="953" spans="1:131">
      <c r="A953" s="62">
        <v>3503301</v>
      </c>
      <c r="B953" s="4" t="s">
        <v>5261</v>
      </c>
      <c r="C953" s="4">
        <v>1</v>
      </c>
      <c r="D953" s="4" t="s">
        <v>6550</v>
      </c>
      <c r="E953" s="4" t="s">
        <v>5167</v>
      </c>
      <c r="F953" s="4" t="s">
        <v>5165</v>
      </c>
      <c r="G953" s="4" t="s">
        <v>12746</v>
      </c>
      <c r="H953" s="4"/>
      <c r="I953" s="4" t="s">
        <v>5166</v>
      </c>
      <c r="J953" s="4" t="s">
        <v>17023</v>
      </c>
      <c r="K953" s="4" t="s">
        <v>11395</v>
      </c>
      <c r="L953" s="4" t="s">
        <v>11395</v>
      </c>
      <c r="M953" s="4"/>
      <c r="N953" s="4" t="s">
        <v>12212</v>
      </c>
      <c r="O953" s="4">
        <v>452</v>
      </c>
      <c r="P953" s="4" t="s">
        <v>12144</v>
      </c>
      <c r="Q953" s="4"/>
      <c r="R953" s="4" t="s">
        <v>12746</v>
      </c>
      <c r="V953" t="s">
        <v>12144</v>
      </c>
      <c r="X953" t="s">
        <v>4683</v>
      </c>
      <c r="Y953" s="6">
        <v>285</v>
      </c>
      <c r="Z953" s="4">
        <v>48</v>
      </c>
      <c r="AA953">
        <v>1</v>
      </c>
      <c r="AB953" s="23">
        <v>6</v>
      </c>
      <c r="AL953" s="4">
        <f t="shared" si="110"/>
        <v>0</v>
      </c>
      <c r="AQ953" s="4">
        <f t="shared" si="122"/>
        <v>0</v>
      </c>
      <c r="AR953">
        <v>1</v>
      </c>
      <c r="AS953">
        <v>1</v>
      </c>
      <c r="AT953">
        <v>1</v>
      </c>
      <c r="AU953">
        <v>2</v>
      </c>
      <c r="AV953">
        <v>2</v>
      </c>
      <c r="AW953">
        <v>2</v>
      </c>
      <c r="AX953">
        <v>3</v>
      </c>
      <c r="AY953">
        <v>3</v>
      </c>
      <c r="AZ953">
        <v>2</v>
      </c>
      <c r="BA953">
        <v>3</v>
      </c>
      <c r="BB953">
        <v>2</v>
      </c>
      <c r="BC953">
        <v>3</v>
      </c>
      <c r="BD953" s="4">
        <f t="shared" si="123"/>
        <v>25</v>
      </c>
      <c r="BE953" s="2">
        <v>2420</v>
      </c>
      <c r="BF953">
        <f t="shared" si="111"/>
        <v>2420</v>
      </c>
      <c r="BG953" s="2"/>
      <c r="BH953">
        <v>3031</v>
      </c>
      <c r="BI953">
        <v>20</v>
      </c>
      <c r="BJ953" s="49">
        <v>192</v>
      </c>
      <c r="BK953" s="4">
        <f t="shared" si="121"/>
        <v>3243</v>
      </c>
      <c r="BL953" s="2"/>
      <c r="BM953" s="49">
        <v>1501</v>
      </c>
      <c r="BN953" s="53">
        <v>7501</v>
      </c>
      <c r="BO953" s="3" t="s">
        <v>5044</v>
      </c>
      <c r="CE953" s="4"/>
      <c r="CF953" s="2"/>
      <c r="CG953" s="2"/>
      <c r="CH953" s="2"/>
      <c r="CW953" s="2"/>
      <c r="CX953" s="2">
        <v>1</v>
      </c>
      <c r="CY953" s="45">
        <v>5</v>
      </c>
      <c r="CZ953" s="45"/>
      <c r="DA953" s="45"/>
      <c r="DB953" s="2">
        <v>30</v>
      </c>
      <c r="DC953" s="2">
        <v>20</v>
      </c>
      <c r="DD953" s="2" t="s">
        <v>15026</v>
      </c>
      <c r="DE953" s="2" t="s">
        <v>12328</v>
      </c>
      <c r="DF953" s="2"/>
      <c r="DG953" s="2"/>
      <c r="DL953" s="2"/>
      <c r="DM953" s="2"/>
      <c r="DU953" s="50">
        <v>475</v>
      </c>
      <c r="DV953" s="50"/>
      <c r="DW953" s="50">
        <v>193</v>
      </c>
      <c r="DX953" t="s">
        <v>12498</v>
      </c>
      <c r="DY953" s="4" t="s">
        <v>33505</v>
      </c>
      <c r="DZ953" s="4"/>
      <c r="EA953" s="4"/>
    </row>
    <row r="954" spans="1:131">
      <c r="A954" s="62">
        <v>3503302</v>
      </c>
      <c r="B954" s="4" t="s">
        <v>4431</v>
      </c>
      <c r="C954" s="4">
        <v>1</v>
      </c>
      <c r="D954" s="4" t="s">
        <v>6947</v>
      </c>
      <c r="E954" s="4" t="s">
        <v>4798</v>
      </c>
      <c r="F954" s="4" t="s">
        <v>4680</v>
      </c>
      <c r="G954" s="4" t="s">
        <v>12746</v>
      </c>
      <c r="H954" s="4"/>
      <c r="I954" s="4" t="s">
        <v>5524</v>
      </c>
      <c r="J954" s="4" t="s">
        <v>17023</v>
      </c>
      <c r="K954" s="4" t="s">
        <v>12212</v>
      </c>
      <c r="L954" s="4" t="s">
        <v>12212</v>
      </c>
      <c r="M954" s="4"/>
      <c r="N954" s="4" t="s">
        <v>12212</v>
      </c>
      <c r="O954" s="4"/>
      <c r="P954" s="4" t="s">
        <v>12144</v>
      </c>
      <c r="Q954" s="4"/>
      <c r="R954" s="4" t="s">
        <v>12746</v>
      </c>
      <c r="Y954" s="6">
        <v>310</v>
      </c>
      <c r="Z954" s="4">
        <v>48</v>
      </c>
      <c r="AA954">
        <v>1</v>
      </c>
      <c r="AB954" s="23">
        <v>6</v>
      </c>
      <c r="AC954">
        <v>2</v>
      </c>
      <c r="AE954">
        <v>1</v>
      </c>
      <c r="AG954">
        <v>1</v>
      </c>
      <c r="AK954">
        <v>1</v>
      </c>
      <c r="AL954" s="4">
        <f t="shared" si="110"/>
        <v>2</v>
      </c>
      <c r="AN954">
        <v>1500</v>
      </c>
      <c r="AP954">
        <v>634</v>
      </c>
      <c r="AQ954" s="4">
        <f t="shared" si="122"/>
        <v>2134</v>
      </c>
      <c r="AR954">
        <v>1</v>
      </c>
      <c r="AS954">
        <v>1</v>
      </c>
      <c r="AT954">
        <v>1</v>
      </c>
      <c r="AU954">
        <v>1</v>
      </c>
      <c r="AV954">
        <v>1</v>
      </c>
      <c r="AW954">
        <v>1</v>
      </c>
      <c r="AX954">
        <v>1</v>
      </c>
      <c r="AY954">
        <v>1</v>
      </c>
      <c r="AZ954">
        <v>1</v>
      </c>
      <c r="BA954">
        <v>1</v>
      </c>
      <c r="BB954">
        <v>1</v>
      </c>
      <c r="BC954">
        <v>1</v>
      </c>
      <c r="BD954" s="4">
        <f t="shared" si="123"/>
        <v>12</v>
      </c>
      <c r="BE954" s="2">
        <v>876</v>
      </c>
      <c r="BF954">
        <f t="shared" si="111"/>
        <v>3010</v>
      </c>
      <c r="BG954" s="2">
        <v>790</v>
      </c>
      <c r="BH954">
        <v>2200</v>
      </c>
      <c r="BI954">
        <v>102</v>
      </c>
      <c r="BJ954" s="49">
        <v>185</v>
      </c>
      <c r="BK954" s="4">
        <f t="shared" si="121"/>
        <v>2487</v>
      </c>
      <c r="BL954" s="2"/>
      <c r="BM954" s="53">
        <v>115</v>
      </c>
      <c r="BN954" s="53">
        <v>16400</v>
      </c>
      <c r="BO954" s="3" t="s">
        <v>12448</v>
      </c>
      <c r="BQ954">
        <v>2400</v>
      </c>
      <c r="BR954" t="s">
        <v>4786</v>
      </c>
      <c r="CE954" s="4"/>
      <c r="CF954" s="2">
        <v>16400</v>
      </c>
      <c r="CG954" s="2"/>
      <c r="CH954" s="2"/>
      <c r="CW954" s="2"/>
      <c r="CX954" s="2">
        <v>4</v>
      </c>
      <c r="CY954" s="45">
        <v>15.5</v>
      </c>
      <c r="CZ954" s="45"/>
      <c r="DA954" s="45"/>
      <c r="DB954" s="2"/>
      <c r="DC954" s="2"/>
      <c r="DD954" s="2"/>
      <c r="DE954" s="2"/>
      <c r="DF954" s="2"/>
      <c r="DG954" s="2"/>
      <c r="DL954" s="2"/>
      <c r="DM954" s="2"/>
      <c r="DU954" s="50">
        <v>2616</v>
      </c>
      <c r="DV954" s="50"/>
      <c r="DW954" s="50">
        <v>185</v>
      </c>
      <c r="DX954" t="s">
        <v>12498</v>
      </c>
      <c r="DY954" s="4" t="s">
        <v>33506</v>
      </c>
      <c r="DZ954" s="4"/>
      <c r="EA954" s="4"/>
    </row>
    <row r="955" spans="1:131">
      <c r="A955" s="62">
        <v>3503303</v>
      </c>
      <c r="B955" s="2" t="s">
        <v>4913</v>
      </c>
      <c r="C955" s="4">
        <v>1</v>
      </c>
      <c r="D955" s="59" t="s">
        <v>29114</v>
      </c>
      <c r="E955" s="6"/>
      <c r="F955" s="4" t="s">
        <v>4662</v>
      </c>
      <c r="G955" s="4" t="s">
        <v>12746</v>
      </c>
      <c r="H955" s="4"/>
      <c r="I955" s="4" t="s">
        <v>4663</v>
      </c>
      <c r="J955" s="4" t="s">
        <v>17023</v>
      </c>
      <c r="K955" s="4" t="s">
        <v>4663</v>
      </c>
      <c r="L955" s="4" t="s">
        <v>389</v>
      </c>
      <c r="M955" s="4"/>
      <c r="N955" s="4" t="s">
        <v>6724</v>
      </c>
      <c r="O955" s="4"/>
      <c r="P955" s="4" t="s">
        <v>12746</v>
      </c>
      <c r="Q955" s="6"/>
      <c r="R955" s="4" t="s">
        <v>12746</v>
      </c>
      <c r="Y955" s="6">
        <v>275</v>
      </c>
      <c r="Z955" s="4">
        <v>48</v>
      </c>
      <c r="AA955">
        <v>1</v>
      </c>
      <c r="AB955" s="23">
        <v>6</v>
      </c>
      <c r="AC955">
        <v>1</v>
      </c>
      <c r="AL955" s="4">
        <f t="shared" si="110"/>
        <v>0</v>
      </c>
      <c r="AQ955" s="4">
        <f t="shared" si="122"/>
        <v>0</v>
      </c>
      <c r="AR955">
        <v>1</v>
      </c>
      <c r="AS955">
        <v>1</v>
      </c>
      <c r="AT955">
        <v>1</v>
      </c>
      <c r="AU955">
        <v>1</v>
      </c>
      <c r="AV955">
        <v>1</v>
      </c>
      <c r="AW955">
        <v>1</v>
      </c>
      <c r="AX955">
        <v>1</v>
      </c>
      <c r="AY955">
        <v>1</v>
      </c>
      <c r="AZ955">
        <v>1</v>
      </c>
      <c r="BA955">
        <v>1</v>
      </c>
      <c r="BB955">
        <v>1</v>
      </c>
      <c r="BC955">
        <v>1</v>
      </c>
      <c r="BD955" s="4">
        <f t="shared" si="123"/>
        <v>12</v>
      </c>
      <c r="BE955" s="2">
        <v>1343</v>
      </c>
      <c r="BF955">
        <f t="shared" si="111"/>
        <v>1343</v>
      </c>
      <c r="BG955" s="2"/>
      <c r="BH955">
        <v>2035</v>
      </c>
      <c r="BJ955" s="49">
        <v>316</v>
      </c>
      <c r="BK955" s="4">
        <f t="shared" si="121"/>
        <v>2351</v>
      </c>
      <c r="BL955" s="2"/>
      <c r="BM955" s="53">
        <v>1400</v>
      </c>
      <c r="BN955" s="53">
        <v>9800</v>
      </c>
      <c r="BO955" s="3" t="s">
        <v>12448</v>
      </c>
      <c r="BX955" s="2"/>
      <c r="CE955" s="4"/>
      <c r="CF955" s="2"/>
      <c r="CG955" s="2"/>
      <c r="CH955" s="2"/>
      <c r="CW955" s="2"/>
      <c r="CX955" s="2">
        <v>1</v>
      </c>
      <c r="CY955" s="45">
        <v>5</v>
      </c>
      <c r="CZ955" s="45"/>
      <c r="DA955" s="45"/>
      <c r="DB955" s="2"/>
      <c r="DC955" s="2"/>
      <c r="DD955" s="2"/>
      <c r="DE955" s="2"/>
      <c r="DF955" s="2"/>
      <c r="DG955" s="2"/>
      <c r="DL955" s="2"/>
      <c r="DM955" s="2"/>
      <c r="DU955" s="50">
        <v>22510</v>
      </c>
      <c r="DV955" s="50"/>
      <c r="DW955" s="50">
        <v>316</v>
      </c>
      <c r="DX955" t="s">
        <v>12498</v>
      </c>
      <c r="DY955" s="4"/>
      <c r="DZ955" s="4"/>
      <c r="EA955" s="4"/>
    </row>
    <row r="956" spans="1:131">
      <c r="A956" s="62">
        <v>3503304</v>
      </c>
      <c r="B956" s="2" t="s">
        <v>4541</v>
      </c>
      <c r="C956" s="4">
        <v>1</v>
      </c>
      <c r="D956" s="4" t="s">
        <v>4542</v>
      </c>
      <c r="E956" s="4" t="s">
        <v>4545</v>
      </c>
      <c r="F956" s="4" t="s">
        <v>4653</v>
      </c>
      <c r="G956" s="4" t="s">
        <v>12746</v>
      </c>
      <c r="H956" s="4"/>
      <c r="I956" s="4" t="s">
        <v>4544</v>
      </c>
      <c r="J956" s="4" t="s">
        <v>17023</v>
      </c>
      <c r="K956" s="59" t="s">
        <v>384</v>
      </c>
      <c r="L956" s="59" t="s">
        <v>389</v>
      </c>
      <c r="M956" s="59"/>
      <c r="N956" s="4" t="s">
        <v>6724</v>
      </c>
      <c r="O956" s="4" t="s">
        <v>4545</v>
      </c>
      <c r="P956" s="4" t="s">
        <v>12746</v>
      </c>
      <c r="Q956" s="4"/>
      <c r="R956" s="4" t="s">
        <v>12746</v>
      </c>
      <c r="S956" s="4"/>
      <c r="T956" s="4"/>
      <c r="U956" s="4"/>
      <c r="V956" s="4"/>
      <c r="W956" s="4"/>
      <c r="X956" s="4"/>
      <c r="Y956" s="6">
        <v>260</v>
      </c>
      <c r="Z956" s="4">
        <v>40</v>
      </c>
      <c r="AA956">
        <v>1</v>
      </c>
      <c r="AB956" s="23">
        <v>5</v>
      </c>
      <c r="AC956">
        <v>1</v>
      </c>
      <c r="AL956" s="4">
        <f t="shared" si="110"/>
        <v>0</v>
      </c>
      <c r="AQ956" s="4">
        <f t="shared" si="122"/>
        <v>0</v>
      </c>
      <c r="AT956">
        <v>2</v>
      </c>
      <c r="AU956">
        <v>2</v>
      </c>
      <c r="AV956">
        <v>2</v>
      </c>
      <c r="AW956">
        <v>2</v>
      </c>
      <c r="AX956">
        <v>2</v>
      </c>
      <c r="AY956">
        <v>2</v>
      </c>
      <c r="AZ956">
        <v>2</v>
      </c>
      <c r="BA956">
        <v>2</v>
      </c>
      <c r="BB956">
        <v>2</v>
      </c>
      <c r="BC956">
        <v>2</v>
      </c>
      <c r="BD956" s="4">
        <f t="shared" si="123"/>
        <v>20</v>
      </c>
      <c r="BE956" s="2">
        <v>1597</v>
      </c>
      <c r="BF956">
        <f t="shared" si="111"/>
        <v>1597</v>
      </c>
      <c r="BG956" s="2">
        <v>1700</v>
      </c>
      <c r="BH956">
        <v>9060</v>
      </c>
      <c r="BJ956" s="49">
        <v>318</v>
      </c>
      <c r="BK956" s="4">
        <f t="shared" si="121"/>
        <v>9378</v>
      </c>
      <c r="BL956" s="2"/>
      <c r="BM956" s="53">
        <v>4000</v>
      </c>
      <c r="BN956" s="53">
        <v>20835</v>
      </c>
      <c r="BO956" s="3" t="s">
        <v>5044</v>
      </c>
      <c r="BV956" s="6"/>
      <c r="BW956" s="6"/>
      <c r="BX956" s="2"/>
      <c r="BY956" s="6"/>
      <c r="BZ956" s="6"/>
      <c r="CA956" s="2"/>
      <c r="CE956" s="4"/>
      <c r="CF956" s="2">
        <v>15000</v>
      </c>
      <c r="CG956" s="2"/>
      <c r="CH956" s="2"/>
      <c r="CW956" s="2"/>
      <c r="CX956" s="2">
        <v>1</v>
      </c>
      <c r="CY956" s="45">
        <v>10</v>
      </c>
      <c r="CZ956" s="45"/>
      <c r="DA956" s="45"/>
      <c r="DB956" s="2">
        <v>4</v>
      </c>
      <c r="DC956" s="2">
        <v>40</v>
      </c>
      <c r="DD956" s="2" t="s">
        <v>15026</v>
      </c>
      <c r="DE956" s="4" t="s">
        <v>12444</v>
      </c>
      <c r="DF956" s="2"/>
      <c r="DG956" s="2"/>
      <c r="DL956" s="2"/>
      <c r="DM956" s="2"/>
      <c r="DW956" s="50">
        <v>318</v>
      </c>
      <c r="DX956" t="s">
        <v>12498</v>
      </c>
      <c r="DY956" s="4"/>
      <c r="DZ956" s="4"/>
      <c r="EA956" s="4"/>
    </row>
    <row r="957" spans="1:131">
      <c r="A957" s="62">
        <v>3503305</v>
      </c>
      <c r="B957" s="2" t="s">
        <v>5288</v>
      </c>
      <c r="C957" s="4">
        <v>1</v>
      </c>
      <c r="D957" s="4" t="s">
        <v>8033</v>
      </c>
      <c r="F957" s="4" t="s">
        <v>8033</v>
      </c>
      <c r="G957" s="4" t="s">
        <v>12144</v>
      </c>
      <c r="H957" s="4"/>
      <c r="I957" s="4" t="s">
        <v>5405</v>
      </c>
      <c r="J957" s="4" t="s">
        <v>17023</v>
      </c>
      <c r="K957" s="4" t="s">
        <v>5287</v>
      </c>
      <c r="L957" s="4" t="s">
        <v>5287</v>
      </c>
      <c r="M957" s="4"/>
      <c r="N957" s="4" t="s">
        <v>6724</v>
      </c>
      <c r="O957" s="4"/>
      <c r="P957" s="4" t="s">
        <v>12144</v>
      </c>
      <c r="R957" s="4" t="s">
        <v>12746</v>
      </c>
      <c r="X957" t="s">
        <v>12638</v>
      </c>
      <c r="Y957" s="6">
        <v>310</v>
      </c>
      <c r="Z957" s="4">
        <v>40</v>
      </c>
      <c r="AA957">
        <v>2</v>
      </c>
      <c r="AB957" s="23">
        <v>6</v>
      </c>
      <c r="AG957">
        <v>2</v>
      </c>
      <c r="AK957">
        <v>2</v>
      </c>
      <c r="AL957" s="4">
        <f t="shared" si="110"/>
        <v>2</v>
      </c>
      <c r="AP957">
        <v>3800</v>
      </c>
      <c r="AQ957" s="4">
        <f t="shared" si="122"/>
        <v>3800</v>
      </c>
      <c r="AR957">
        <v>6</v>
      </c>
      <c r="AS957">
        <v>6</v>
      </c>
      <c r="AT957">
        <v>6</v>
      </c>
      <c r="AU957">
        <v>6</v>
      </c>
      <c r="AV957">
        <v>6</v>
      </c>
      <c r="AW957">
        <v>6</v>
      </c>
      <c r="AX957">
        <v>6</v>
      </c>
      <c r="AY957">
        <v>6</v>
      </c>
      <c r="AZ957">
        <v>6</v>
      </c>
      <c r="BA957">
        <v>6</v>
      </c>
      <c r="BB957">
        <v>6</v>
      </c>
      <c r="BC957">
        <v>6</v>
      </c>
      <c r="BD957" s="4">
        <f t="shared" si="123"/>
        <v>72</v>
      </c>
      <c r="BE957" s="2">
        <v>11582</v>
      </c>
      <c r="BF957">
        <f t="shared" si="111"/>
        <v>15382</v>
      </c>
      <c r="BG957" s="2">
        <v>11364</v>
      </c>
      <c r="BH957">
        <v>38988</v>
      </c>
      <c r="BI957">
        <v>2140</v>
      </c>
      <c r="BJ957" s="49">
        <v>1800</v>
      </c>
      <c r="BK957" s="4">
        <f t="shared" si="121"/>
        <v>42928</v>
      </c>
      <c r="BL957" s="2"/>
      <c r="BM957" s="53">
        <v>1000</v>
      </c>
      <c r="BN957" s="53">
        <v>7506</v>
      </c>
      <c r="BO957" s="3" t="s">
        <v>5044</v>
      </c>
      <c r="BP957">
        <v>16552</v>
      </c>
      <c r="BQ957">
        <v>19862</v>
      </c>
      <c r="BR957" s="2" t="s">
        <v>4955</v>
      </c>
      <c r="BS957" s="2">
        <v>138966</v>
      </c>
      <c r="BT957" s="2">
        <v>138966</v>
      </c>
      <c r="BU957" t="s">
        <v>16334</v>
      </c>
      <c r="CE957" s="4"/>
      <c r="CF957" s="2">
        <v>166000</v>
      </c>
      <c r="CG957" s="2">
        <v>2</v>
      </c>
      <c r="CH957" s="2">
        <v>80</v>
      </c>
      <c r="CW957" s="2"/>
      <c r="CX957" s="2">
        <v>17</v>
      </c>
      <c r="CY957" s="45">
        <v>315.5</v>
      </c>
      <c r="CZ957" s="45"/>
      <c r="DA957" s="45"/>
      <c r="DB957" s="2">
        <v>1070</v>
      </c>
      <c r="DC957" s="2">
        <v>2140</v>
      </c>
      <c r="DD957" s="2" t="s">
        <v>15026</v>
      </c>
      <c r="DE957" s="4" t="s">
        <v>12328</v>
      </c>
      <c r="DF957" s="2"/>
      <c r="DG957" s="2"/>
      <c r="DL957" s="2"/>
      <c r="DM957" s="2"/>
      <c r="DU957" s="50">
        <v>38880</v>
      </c>
      <c r="DV957" s="50"/>
      <c r="DW957" s="50">
        <v>1800</v>
      </c>
      <c r="DX957" t="s">
        <v>12498</v>
      </c>
      <c r="DY957" s="4" t="s">
        <v>33517</v>
      </c>
      <c r="DZ957" s="4"/>
      <c r="EA957" s="4" t="s">
        <v>33507</v>
      </c>
    </row>
    <row r="958" spans="1:131">
      <c r="A958" s="62">
        <v>3503306</v>
      </c>
      <c r="B958" s="2" t="s">
        <v>4956</v>
      </c>
      <c r="C958" s="4">
        <v>1</v>
      </c>
      <c r="D958" s="4" t="s">
        <v>6603</v>
      </c>
      <c r="E958" s="4" t="s">
        <v>6854</v>
      </c>
      <c r="F958" s="4" t="s">
        <v>6603</v>
      </c>
      <c r="G958" s="4" t="s">
        <v>12144</v>
      </c>
      <c r="H958" s="4"/>
      <c r="I958" s="4" t="s">
        <v>4957</v>
      </c>
      <c r="J958" s="4" t="s">
        <v>17023</v>
      </c>
      <c r="K958" s="4" t="s">
        <v>15714</v>
      </c>
      <c r="L958" s="4" t="s">
        <v>15714</v>
      </c>
      <c r="M958" s="4"/>
      <c r="N958" s="4" t="s">
        <v>6844</v>
      </c>
      <c r="O958" s="4"/>
      <c r="P958" s="4" t="s">
        <v>12144</v>
      </c>
      <c r="Q958" s="4"/>
      <c r="R958" s="4" t="s">
        <v>12746</v>
      </c>
      <c r="Y958" s="6">
        <v>260</v>
      </c>
      <c r="Z958" s="4">
        <v>40</v>
      </c>
      <c r="AA958">
        <v>1</v>
      </c>
      <c r="AB958" s="2">
        <v>5</v>
      </c>
      <c r="AL958" s="4">
        <f t="shared" si="110"/>
        <v>0</v>
      </c>
      <c r="AQ958" s="4">
        <f t="shared" si="122"/>
        <v>0</v>
      </c>
      <c r="AR958">
        <v>2</v>
      </c>
      <c r="AS958">
        <v>3</v>
      </c>
      <c r="AT958">
        <v>3</v>
      </c>
      <c r="AU958">
        <v>3</v>
      </c>
      <c r="AV958">
        <v>3</v>
      </c>
      <c r="AW958">
        <v>3</v>
      </c>
      <c r="AX958">
        <v>3</v>
      </c>
      <c r="AY958">
        <v>3</v>
      </c>
      <c r="AZ958">
        <v>3</v>
      </c>
      <c r="BA958">
        <v>3</v>
      </c>
      <c r="BB958">
        <v>3</v>
      </c>
      <c r="BC958">
        <v>2</v>
      </c>
      <c r="BD958" s="4">
        <f t="shared" si="123"/>
        <v>34</v>
      </c>
      <c r="BE958" s="2">
        <v>1915</v>
      </c>
      <c r="BF958">
        <f t="shared" si="111"/>
        <v>1915</v>
      </c>
      <c r="BG958" s="2">
        <v>1363</v>
      </c>
      <c r="BH958">
        <v>3351</v>
      </c>
      <c r="BI958">
        <v>46</v>
      </c>
      <c r="BJ958" s="49">
        <v>118</v>
      </c>
      <c r="BK958" s="4">
        <f t="shared" si="121"/>
        <v>3515</v>
      </c>
      <c r="BL958" s="2"/>
      <c r="BM958" s="53">
        <v>2162</v>
      </c>
      <c r="BN958" s="53">
        <v>10810</v>
      </c>
      <c r="BO958" s="3" t="s">
        <v>5044</v>
      </c>
      <c r="CE958" s="4"/>
      <c r="CF958" s="2">
        <v>8570</v>
      </c>
      <c r="CG958" s="2"/>
      <c r="CH958" s="2"/>
      <c r="CW958" s="2"/>
      <c r="CX958" s="2">
        <v>1</v>
      </c>
      <c r="CY958" s="45">
        <v>5</v>
      </c>
      <c r="CZ958" s="45"/>
      <c r="DA958" s="45"/>
      <c r="DB958" s="2">
        <v>23</v>
      </c>
      <c r="DC958" s="2">
        <v>46</v>
      </c>
      <c r="DD958" s="2" t="s">
        <v>15026</v>
      </c>
      <c r="DE958" s="4" t="s">
        <v>12328</v>
      </c>
      <c r="DF958" s="2"/>
      <c r="DG958" s="2"/>
      <c r="DL958" s="2"/>
      <c r="DM958" s="2"/>
      <c r="DW958" s="50">
        <v>118</v>
      </c>
      <c r="DX958" t="s">
        <v>12498</v>
      </c>
      <c r="DY958" s="4" t="s">
        <v>33508</v>
      </c>
      <c r="DZ958" s="4"/>
      <c r="EA958" s="4"/>
    </row>
    <row r="959" spans="1:131">
      <c r="A959" s="62">
        <v>3503307</v>
      </c>
      <c r="B959" s="2" t="s">
        <v>4964</v>
      </c>
      <c r="C959" s="4">
        <v>1</v>
      </c>
      <c r="D959" s="4" t="s">
        <v>7458</v>
      </c>
      <c r="E959" s="4" t="s">
        <v>4851</v>
      </c>
      <c r="F959" s="4" t="s">
        <v>4962</v>
      </c>
      <c r="G959" s="4" t="s">
        <v>12746</v>
      </c>
      <c r="H959" s="4"/>
      <c r="I959" s="4" t="s">
        <v>4963</v>
      </c>
      <c r="J959" s="4" t="s">
        <v>17023</v>
      </c>
      <c r="K959" s="4" t="s">
        <v>5324</v>
      </c>
      <c r="L959" s="4" t="s">
        <v>385</v>
      </c>
      <c r="M959" s="4"/>
      <c r="N959" s="4" t="s">
        <v>6844</v>
      </c>
      <c r="O959" s="4" t="s">
        <v>4963</v>
      </c>
      <c r="P959" s="4" t="s">
        <v>12144</v>
      </c>
      <c r="Q959" s="4"/>
      <c r="R959" s="4" t="s">
        <v>12746</v>
      </c>
      <c r="Y959" s="6">
        <v>250</v>
      </c>
      <c r="Z959" s="4">
        <v>45</v>
      </c>
      <c r="AA959">
        <v>1</v>
      </c>
      <c r="AB959" s="23">
        <v>5.5</v>
      </c>
      <c r="AC959">
        <v>2</v>
      </c>
      <c r="AL959" s="4">
        <f t="shared" si="110"/>
        <v>0</v>
      </c>
      <c r="AQ959" s="4">
        <f t="shared" si="122"/>
        <v>0</v>
      </c>
      <c r="AR959">
        <v>1</v>
      </c>
      <c r="AS959">
        <v>1</v>
      </c>
      <c r="AT959">
        <v>1</v>
      </c>
      <c r="AZ959">
        <v>1</v>
      </c>
      <c r="BC959">
        <v>1</v>
      </c>
      <c r="BD959" s="4">
        <f t="shared" si="123"/>
        <v>5</v>
      </c>
      <c r="BE959" s="2">
        <v>378</v>
      </c>
      <c r="BF959">
        <f t="shared" si="111"/>
        <v>378</v>
      </c>
      <c r="BG959" s="2">
        <v>438</v>
      </c>
      <c r="BH959">
        <v>3339</v>
      </c>
      <c r="BI959">
        <v>131</v>
      </c>
      <c r="BJ959" s="49">
        <v>48</v>
      </c>
      <c r="BK959" s="4">
        <f t="shared" si="121"/>
        <v>3518</v>
      </c>
      <c r="BL959" s="2"/>
      <c r="BM959" s="53">
        <v>365</v>
      </c>
      <c r="BN959" s="53">
        <v>6890</v>
      </c>
      <c r="BO959" s="3" t="s">
        <v>12448</v>
      </c>
      <c r="CE959" s="4"/>
      <c r="CF959" s="2">
        <v>6812</v>
      </c>
      <c r="CG959" s="2"/>
      <c r="CH959" s="2"/>
      <c r="CW959" s="2"/>
      <c r="CX959" s="2">
        <v>5</v>
      </c>
      <c r="CY959" s="45">
        <v>4.5</v>
      </c>
      <c r="CZ959" s="45"/>
      <c r="DA959" s="45"/>
      <c r="DB959" s="2">
        <v>8</v>
      </c>
      <c r="DC959" s="2">
        <v>36</v>
      </c>
      <c r="DD959" s="2" t="s">
        <v>15026</v>
      </c>
      <c r="DE959" s="4" t="s">
        <v>12328</v>
      </c>
      <c r="DF959" s="2">
        <v>1195</v>
      </c>
      <c r="DG959" s="2">
        <v>71</v>
      </c>
      <c r="DH959" s="3" t="s">
        <v>4844</v>
      </c>
      <c r="DI959" s="3" t="s">
        <v>5437</v>
      </c>
      <c r="DL959" s="2"/>
      <c r="DM959" s="2"/>
      <c r="DX959" t="s">
        <v>12498</v>
      </c>
      <c r="DY959" s="4"/>
      <c r="DZ959" s="4"/>
      <c r="EA959" s="4"/>
    </row>
    <row r="960" spans="1:131">
      <c r="A960" s="62">
        <v>3501001</v>
      </c>
      <c r="B960" s="3" t="s">
        <v>10623</v>
      </c>
      <c r="C960" s="4">
        <v>1</v>
      </c>
      <c r="D960" s="4" t="s">
        <v>10619</v>
      </c>
      <c r="E960" s="3" t="s">
        <v>10140</v>
      </c>
      <c r="F960" s="4"/>
      <c r="G960" s="3" t="s">
        <v>12144</v>
      </c>
      <c r="H960" s="3"/>
      <c r="I960" s="4" t="s">
        <v>10520</v>
      </c>
      <c r="J960" s="4" t="s">
        <v>17024</v>
      </c>
      <c r="K960" s="4" t="s">
        <v>12843</v>
      </c>
      <c r="L960" s="4" t="s">
        <v>12843</v>
      </c>
      <c r="M960" s="4"/>
      <c r="N960" s="4" t="s">
        <v>11624</v>
      </c>
      <c r="O960" s="4"/>
      <c r="P960" s="38" t="s">
        <v>12144</v>
      </c>
      <c r="Q960" s="3"/>
      <c r="R960" s="3" t="s">
        <v>12746</v>
      </c>
      <c r="S960" s="3"/>
      <c r="T960" s="3"/>
      <c r="U960" s="4"/>
      <c r="V960" s="3"/>
      <c r="W960" s="3"/>
      <c r="X960" s="3"/>
      <c r="Y960" s="3">
        <v>275</v>
      </c>
      <c r="Z960" s="3">
        <v>48</v>
      </c>
      <c r="AA960" s="3">
        <v>1</v>
      </c>
      <c r="AB960" s="3">
        <v>6</v>
      </c>
      <c r="AC960" s="3"/>
      <c r="AD960" s="3"/>
      <c r="AE960" s="3">
        <v>1</v>
      </c>
      <c r="AF960" s="3"/>
      <c r="AG960" s="3"/>
      <c r="AH960" s="3"/>
      <c r="AI960" s="3"/>
      <c r="AJ960" s="3"/>
      <c r="AK960" s="3">
        <v>1</v>
      </c>
      <c r="AL960" s="4">
        <f t="shared" ref="AL960:AL978" si="124">SUM(AD960:AG960,)</f>
        <v>1</v>
      </c>
      <c r="AM960" s="3"/>
      <c r="AN960" s="3">
        <v>2600</v>
      </c>
      <c r="AO960" s="3"/>
      <c r="AP960" s="3"/>
      <c r="AQ960" s="4">
        <f t="shared" ref="AQ960:AQ978" si="125">SUM(AM960:AP960)</f>
        <v>2600</v>
      </c>
      <c r="AR960" s="3">
        <v>3</v>
      </c>
      <c r="AS960" s="3">
        <v>3</v>
      </c>
      <c r="AT960" s="3">
        <v>4</v>
      </c>
      <c r="AU960" s="3">
        <v>4</v>
      </c>
      <c r="AV960" s="3">
        <v>4</v>
      </c>
      <c r="AW960" s="3">
        <v>5</v>
      </c>
      <c r="AX960" s="3">
        <v>5</v>
      </c>
      <c r="AY960" s="3">
        <v>5</v>
      </c>
      <c r="AZ960" s="3">
        <v>5</v>
      </c>
      <c r="BA960" s="3">
        <v>5</v>
      </c>
      <c r="BB960" s="3">
        <v>5</v>
      </c>
      <c r="BC960" s="3">
        <v>5</v>
      </c>
      <c r="BD960" s="4">
        <f t="shared" ref="BD960:BD978" si="126">SUM(AR960:BC960)</f>
        <v>53</v>
      </c>
      <c r="BE960" s="4">
        <v>5759</v>
      </c>
      <c r="BF960">
        <f t="shared" si="111"/>
        <v>8359</v>
      </c>
      <c r="BG960" s="4">
        <v>6269</v>
      </c>
      <c r="BH960" s="4">
        <v>2281</v>
      </c>
      <c r="BI960" s="3"/>
      <c r="BJ960" s="50">
        <v>250</v>
      </c>
      <c r="BK960" s="4">
        <f t="shared" ref="BK960:BK1001" si="127">SUM(BH960:BJ960)</f>
        <v>2531</v>
      </c>
      <c r="BL960" s="4"/>
      <c r="BM960" s="50"/>
      <c r="BN960" s="50">
        <v>20929</v>
      </c>
      <c r="BO960" s="3" t="s">
        <v>10013</v>
      </c>
      <c r="BP960" s="3">
        <v>200</v>
      </c>
      <c r="BQ960" s="3"/>
      <c r="BR960" s="3" t="s">
        <v>10014</v>
      </c>
      <c r="BS960" s="3"/>
      <c r="BT960" s="3"/>
      <c r="BU960" s="3"/>
      <c r="CD960" s="3"/>
      <c r="CE960" s="4"/>
      <c r="CF960" s="4">
        <v>6957</v>
      </c>
      <c r="CG960" s="3"/>
      <c r="CH960" s="3"/>
      <c r="CI960" s="3"/>
      <c r="CJ960" s="3"/>
      <c r="CK960" s="3"/>
      <c r="CL960" s="3"/>
      <c r="CM960" s="3"/>
      <c r="CN960" s="3"/>
      <c r="CO960" s="3"/>
      <c r="CP960" s="3"/>
      <c r="CQ960" s="3"/>
      <c r="CR960" s="3"/>
      <c r="CS960" s="3"/>
      <c r="CT960" s="3"/>
      <c r="CU960" s="3"/>
      <c r="CV960" s="3"/>
      <c r="CW960" s="4"/>
      <c r="CX960" s="4">
        <v>8</v>
      </c>
      <c r="CY960" s="38">
        <v>25</v>
      </c>
      <c r="CZ960" s="38"/>
      <c r="DA960" s="38"/>
      <c r="DB960" s="4"/>
      <c r="DC960" s="3"/>
      <c r="DD960" s="3"/>
      <c r="DE960" s="3"/>
      <c r="DF960" s="3"/>
      <c r="DG960" s="3"/>
      <c r="DH960" s="3"/>
      <c r="DI960" s="3"/>
      <c r="DJ960" s="3"/>
      <c r="DK960" s="3"/>
      <c r="DL960" s="3"/>
      <c r="DM960" s="3"/>
      <c r="DN960" s="4"/>
      <c r="DO960" s="4"/>
      <c r="DP960" s="4"/>
      <c r="DQ960" s="4"/>
      <c r="DR960" s="3"/>
      <c r="DX960" t="s">
        <v>12498</v>
      </c>
      <c r="DY960" s="4" t="s">
        <v>10619</v>
      </c>
      <c r="DZ960" s="4" t="s">
        <v>10520</v>
      </c>
      <c r="EA960" s="4"/>
    </row>
    <row r="961" spans="1:134" s="58" customFormat="1">
      <c r="A961" s="62">
        <v>3501002</v>
      </c>
      <c r="B961" s="3" t="s">
        <v>10143</v>
      </c>
      <c r="C961" s="4">
        <v>1</v>
      </c>
      <c r="D961" s="4" t="s">
        <v>10264</v>
      </c>
      <c r="E961" s="3"/>
      <c r="F961" s="4" t="s">
        <v>10264</v>
      </c>
      <c r="G961" s="3" t="s">
        <v>12144</v>
      </c>
      <c r="H961" s="3"/>
      <c r="I961" s="4" t="s">
        <v>10023</v>
      </c>
      <c r="J961" s="4" t="s">
        <v>17024</v>
      </c>
      <c r="K961" s="4" t="s">
        <v>10382</v>
      </c>
      <c r="L961" s="4" t="s">
        <v>10382</v>
      </c>
      <c r="M961" s="4"/>
      <c r="N961" s="4" t="s">
        <v>12276</v>
      </c>
      <c r="O961" s="4"/>
      <c r="P961" s="38" t="s">
        <v>12144</v>
      </c>
      <c r="Q961" s="3"/>
      <c r="R961" s="3" t="s">
        <v>12746</v>
      </c>
      <c r="S961" s="3"/>
      <c r="T961" s="3"/>
      <c r="U961" s="4"/>
      <c r="V961" s="3"/>
      <c r="W961" s="3"/>
      <c r="X961" s="3"/>
      <c r="Y961" s="3">
        <v>230</v>
      </c>
      <c r="Z961" s="3">
        <v>40</v>
      </c>
      <c r="AA961" s="3">
        <v>1</v>
      </c>
      <c r="AB961" s="3">
        <v>5</v>
      </c>
      <c r="AC961" s="3"/>
      <c r="AD961" s="3">
        <v>3</v>
      </c>
      <c r="AE961" s="3"/>
      <c r="AF961" s="3"/>
      <c r="AG961" s="3">
        <v>1</v>
      </c>
      <c r="AH961" s="3"/>
      <c r="AI961" s="3"/>
      <c r="AJ961" s="3"/>
      <c r="AK961" s="3">
        <v>1</v>
      </c>
      <c r="AL961" s="4">
        <f t="shared" si="124"/>
        <v>4</v>
      </c>
      <c r="AM961" s="3"/>
      <c r="AN961" s="3">
        <v>4500</v>
      </c>
      <c r="AO961" s="3"/>
      <c r="AP961" s="3">
        <v>1000</v>
      </c>
      <c r="AQ961" s="4">
        <f t="shared" si="125"/>
        <v>5500</v>
      </c>
      <c r="AR961" s="3">
        <v>2</v>
      </c>
      <c r="AS961" s="3">
        <v>6</v>
      </c>
      <c r="AT961" s="3">
        <v>14</v>
      </c>
      <c r="AU961" s="3">
        <v>14</v>
      </c>
      <c r="AV961" s="3">
        <v>13</v>
      </c>
      <c r="AW961" s="3">
        <v>14</v>
      </c>
      <c r="AX961" s="3">
        <v>14</v>
      </c>
      <c r="AY961" s="3">
        <v>12</v>
      </c>
      <c r="AZ961" s="3">
        <v>14</v>
      </c>
      <c r="BA961" s="3">
        <v>14</v>
      </c>
      <c r="BB961" s="3">
        <v>14</v>
      </c>
      <c r="BC961" s="3">
        <v>14</v>
      </c>
      <c r="BD961" s="4">
        <f t="shared" si="126"/>
        <v>145</v>
      </c>
      <c r="BE961" s="4">
        <v>10377</v>
      </c>
      <c r="BF961">
        <f t="shared" si="111"/>
        <v>15877</v>
      </c>
      <c r="BG961" s="4">
        <v>8000</v>
      </c>
      <c r="BH961" s="4">
        <v>10429</v>
      </c>
      <c r="BI961" s="3">
        <v>955</v>
      </c>
      <c r="BJ961" s="50">
        <v>699</v>
      </c>
      <c r="BK961" s="4">
        <f t="shared" si="127"/>
        <v>12083</v>
      </c>
      <c r="BL961" s="4"/>
      <c r="BM961" s="50">
        <v>1362</v>
      </c>
      <c r="BN961" s="50">
        <v>35429</v>
      </c>
      <c r="BO961" s="3" t="s">
        <v>12000</v>
      </c>
      <c r="BP961" s="3"/>
      <c r="BQ961" s="3"/>
      <c r="BR961" s="3"/>
      <c r="BS961" s="3"/>
      <c r="BT961" s="3"/>
      <c r="BU961" s="3"/>
      <c r="BV961"/>
      <c r="BW961"/>
      <c r="BX961"/>
      <c r="BY961"/>
      <c r="BZ961"/>
      <c r="CA961"/>
      <c r="CB961"/>
      <c r="CC961"/>
      <c r="CD961" s="3"/>
      <c r="CE961" s="4"/>
      <c r="CF961" s="24">
        <v>27399.7</v>
      </c>
      <c r="CG961" s="3"/>
      <c r="CH961" s="3"/>
      <c r="CI961" s="3"/>
      <c r="CJ961" s="3"/>
      <c r="CK961" s="3"/>
      <c r="CL961" s="3"/>
      <c r="CM961" s="3"/>
      <c r="CN961" s="3"/>
      <c r="CO961" s="3"/>
      <c r="CP961" s="3"/>
      <c r="CQ961" s="3"/>
      <c r="CR961" s="3"/>
      <c r="CS961" s="3"/>
      <c r="CT961" s="3"/>
      <c r="CU961" s="3"/>
      <c r="CV961" s="3"/>
      <c r="CW961" s="4"/>
      <c r="CX961" s="4">
        <v>7</v>
      </c>
      <c r="CY961" s="38">
        <v>75</v>
      </c>
      <c r="CZ961" s="38"/>
      <c r="DA961" s="38"/>
      <c r="DB961" s="4">
        <v>10</v>
      </c>
      <c r="DC961" s="3">
        <v>80</v>
      </c>
      <c r="DD961" s="3" t="s">
        <v>11905</v>
      </c>
      <c r="DE961" s="3" t="s">
        <v>12152</v>
      </c>
      <c r="DF961" s="3"/>
      <c r="DG961" s="3"/>
      <c r="DH961" s="3"/>
      <c r="DI961" s="3"/>
      <c r="DJ961" s="3"/>
      <c r="DK961" s="3"/>
      <c r="DL961" s="3"/>
      <c r="DM961" s="3"/>
      <c r="DN961" s="4"/>
      <c r="DO961" s="4"/>
      <c r="DP961" s="4"/>
      <c r="DQ961" s="4"/>
      <c r="DR961" s="3"/>
      <c r="DS961"/>
      <c r="DT961"/>
      <c r="DU961"/>
      <c r="DV961"/>
      <c r="DW961" s="50">
        <v>699</v>
      </c>
      <c r="DX961" t="s">
        <v>12498</v>
      </c>
      <c r="DY961" s="4" t="s">
        <v>31035</v>
      </c>
      <c r="DZ961" s="4" t="s">
        <v>10023</v>
      </c>
      <c r="EA961" s="4"/>
      <c r="EB961"/>
      <c r="EC961"/>
      <c r="ED961"/>
    </row>
    <row r="962" spans="1:134" s="58" customFormat="1">
      <c r="A962" s="62">
        <v>3501003</v>
      </c>
      <c r="B962" s="3" t="s">
        <v>10516</v>
      </c>
      <c r="C962" s="4">
        <v>0</v>
      </c>
      <c r="D962" s="4" t="s">
        <v>14312</v>
      </c>
      <c r="E962" s="3"/>
      <c r="F962" s="4" t="s">
        <v>14312</v>
      </c>
      <c r="G962" s="3" t="s">
        <v>12144</v>
      </c>
      <c r="H962" s="3"/>
      <c r="I962" s="4" t="s">
        <v>10406</v>
      </c>
      <c r="J962" s="4" t="s">
        <v>17650</v>
      </c>
      <c r="K962" s="4"/>
      <c r="L962" s="59" t="s">
        <v>109</v>
      </c>
      <c r="M962" s="59"/>
      <c r="N962" s="4" t="s">
        <v>10762</v>
      </c>
      <c r="O962" s="4"/>
      <c r="P962" s="38" t="s">
        <v>12746</v>
      </c>
      <c r="Q962" s="3"/>
      <c r="R962" s="3" t="s">
        <v>12746</v>
      </c>
      <c r="S962" s="3"/>
      <c r="T962" s="3"/>
      <c r="U962" s="4"/>
      <c r="V962" s="3"/>
      <c r="W962" s="3"/>
      <c r="X962" s="3"/>
      <c r="Y962" s="3">
        <v>300</v>
      </c>
      <c r="Z962" s="3">
        <v>44</v>
      </c>
      <c r="AA962" s="3"/>
      <c r="AB962" s="5">
        <v>5.5</v>
      </c>
      <c r="AC962" s="3"/>
      <c r="AD962" s="3"/>
      <c r="AE962" s="3">
        <v>1</v>
      </c>
      <c r="AF962" s="3"/>
      <c r="AG962" s="3"/>
      <c r="AH962" s="3"/>
      <c r="AI962" s="3"/>
      <c r="AJ962" s="3"/>
      <c r="AK962" s="3"/>
      <c r="AL962" s="4">
        <f t="shared" si="124"/>
        <v>1</v>
      </c>
      <c r="AM962" s="3"/>
      <c r="AN962" s="3">
        <v>1300</v>
      </c>
      <c r="AO962" s="3"/>
      <c r="AP962" s="3"/>
      <c r="AQ962" s="4">
        <f t="shared" si="125"/>
        <v>1300</v>
      </c>
      <c r="AR962" s="3">
        <v>2</v>
      </c>
      <c r="AS962" s="3">
        <v>2</v>
      </c>
      <c r="AT962" s="3">
        <v>2</v>
      </c>
      <c r="AU962" s="3">
        <v>2</v>
      </c>
      <c r="AV962" s="3">
        <v>2</v>
      </c>
      <c r="AW962" s="3">
        <v>2</v>
      </c>
      <c r="AX962" s="3">
        <v>2</v>
      </c>
      <c r="AY962" s="3">
        <v>2</v>
      </c>
      <c r="AZ962" s="3">
        <v>2</v>
      </c>
      <c r="BA962" s="3">
        <v>2</v>
      </c>
      <c r="BB962" s="3">
        <v>2</v>
      </c>
      <c r="BC962" s="3">
        <v>2</v>
      </c>
      <c r="BD962" s="4">
        <f t="shared" si="126"/>
        <v>24</v>
      </c>
      <c r="BE962" s="4">
        <v>1796</v>
      </c>
      <c r="BF962">
        <f t="shared" si="111"/>
        <v>3096</v>
      </c>
      <c r="BG962" s="4">
        <v>1300</v>
      </c>
      <c r="BH962" s="4">
        <v>1801</v>
      </c>
      <c r="BI962" s="3"/>
      <c r="BJ962" s="50">
        <v>178</v>
      </c>
      <c r="BK962" s="4">
        <f t="shared" si="127"/>
        <v>1979</v>
      </c>
      <c r="BL962" s="4"/>
      <c r="BM962" s="50"/>
      <c r="BN962" s="50"/>
      <c r="BO962" s="3"/>
      <c r="BP962" s="3"/>
      <c r="BQ962" s="3"/>
      <c r="BR962" s="3"/>
      <c r="BS962" s="3"/>
      <c r="BT962" s="3"/>
      <c r="BU962" s="3"/>
      <c r="BV962"/>
      <c r="BW962"/>
      <c r="BX962"/>
      <c r="BY962"/>
      <c r="BZ962"/>
      <c r="CA962"/>
      <c r="CB962"/>
      <c r="CC962"/>
      <c r="CD962" s="3"/>
      <c r="CE962" s="26">
        <v>5810</v>
      </c>
      <c r="CF962" s="4">
        <v>4067</v>
      </c>
      <c r="CG962" s="3"/>
      <c r="CH962" s="3"/>
      <c r="CI962" s="3"/>
      <c r="CJ962" s="3"/>
      <c r="CK962" s="3"/>
      <c r="CL962" s="3"/>
      <c r="CM962" s="3"/>
      <c r="CN962" s="3"/>
      <c r="CO962" s="3"/>
      <c r="CP962" s="3"/>
      <c r="CQ962" s="3"/>
      <c r="CR962" s="3"/>
      <c r="CS962" s="3"/>
      <c r="CT962" s="3"/>
      <c r="CU962" s="3"/>
      <c r="CV962" s="3"/>
      <c r="CW962" s="4"/>
      <c r="CX962" s="4">
        <v>3</v>
      </c>
      <c r="CY962" s="38">
        <v>9.25</v>
      </c>
      <c r="CZ962" s="38"/>
      <c r="DA962" s="38"/>
      <c r="DB962" s="4"/>
      <c r="DC962" s="3"/>
      <c r="DD962" s="3"/>
      <c r="DE962" s="3"/>
      <c r="DF962" s="3"/>
      <c r="DG962" s="3"/>
      <c r="DH962" s="3"/>
      <c r="DI962" s="3"/>
      <c r="DJ962" s="3"/>
      <c r="DK962" s="3"/>
      <c r="DL962" s="3"/>
      <c r="DM962" s="3"/>
      <c r="DN962" s="4"/>
      <c r="DO962" s="4"/>
      <c r="DP962" s="4"/>
      <c r="DQ962" s="4"/>
      <c r="DR962" s="3"/>
      <c r="DS962"/>
      <c r="DT962"/>
      <c r="DU962"/>
      <c r="DV962"/>
      <c r="DW962" s="50">
        <v>178</v>
      </c>
      <c r="DX962" t="s">
        <v>12498</v>
      </c>
      <c r="DY962" s="84" t="s">
        <v>12636</v>
      </c>
      <c r="DZ962" s="4" t="s">
        <v>31034</v>
      </c>
      <c r="EA962" s="84" t="s">
        <v>31033</v>
      </c>
      <c r="EB962"/>
      <c r="EC962"/>
      <c r="ED962"/>
    </row>
    <row r="963" spans="1:134" s="58" customFormat="1">
      <c r="A963" s="62">
        <v>3501004</v>
      </c>
      <c r="B963" s="3" t="s">
        <v>10532</v>
      </c>
      <c r="C963" s="4">
        <v>1</v>
      </c>
      <c r="D963" s="4" t="s">
        <v>10530</v>
      </c>
      <c r="E963" s="4" t="s">
        <v>10147</v>
      </c>
      <c r="F963" s="4" t="s">
        <v>10531</v>
      </c>
      <c r="G963" s="4" t="s">
        <v>12746</v>
      </c>
      <c r="H963" s="4"/>
      <c r="I963" s="4" t="s">
        <v>11707</v>
      </c>
      <c r="J963" s="4" t="s">
        <v>17650</v>
      </c>
      <c r="K963" s="4" t="s">
        <v>11707</v>
      </c>
      <c r="L963" s="4" t="s">
        <v>11707</v>
      </c>
      <c r="M963" s="4"/>
      <c r="N963" s="4" t="s">
        <v>11707</v>
      </c>
      <c r="O963" s="4" t="s">
        <v>12637</v>
      </c>
      <c r="P963" s="38" t="s">
        <v>12144</v>
      </c>
      <c r="Q963" s="4"/>
      <c r="R963" s="3" t="s">
        <v>12746</v>
      </c>
      <c r="S963" s="3"/>
      <c r="T963" s="3"/>
      <c r="U963" s="4"/>
      <c r="V963" s="3"/>
      <c r="W963" s="3"/>
      <c r="X963" s="3"/>
      <c r="Y963" s="3">
        <v>150</v>
      </c>
      <c r="Z963" s="3">
        <v>44</v>
      </c>
      <c r="AA963" s="3">
        <v>1</v>
      </c>
      <c r="AB963" s="5">
        <v>5.5</v>
      </c>
      <c r="AC963" s="3">
        <v>1</v>
      </c>
      <c r="AD963" s="3"/>
      <c r="AE963" s="3"/>
      <c r="AF963" s="3"/>
      <c r="AG963" s="3"/>
      <c r="AH963" s="3"/>
      <c r="AI963" s="3"/>
      <c r="AJ963" s="3"/>
      <c r="AK963" s="3"/>
      <c r="AL963" s="4">
        <f t="shared" si="124"/>
        <v>0</v>
      </c>
      <c r="AM963" s="3"/>
      <c r="AN963" s="3"/>
      <c r="AO963" s="3"/>
      <c r="AP963" s="3"/>
      <c r="AQ963" s="4">
        <f t="shared" si="125"/>
        <v>0</v>
      </c>
      <c r="AR963" s="3">
        <v>2</v>
      </c>
      <c r="AS963" s="3">
        <v>2</v>
      </c>
      <c r="AT963" s="3">
        <v>2</v>
      </c>
      <c r="AU963" s="3">
        <v>2</v>
      </c>
      <c r="AV963" s="3">
        <v>2</v>
      </c>
      <c r="AW963" s="3">
        <v>2</v>
      </c>
      <c r="AX963" s="3">
        <v>2</v>
      </c>
      <c r="AY963" s="3">
        <v>2</v>
      </c>
      <c r="AZ963" s="3">
        <v>2</v>
      </c>
      <c r="BA963" s="3">
        <v>2</v>
      </c>
      <c r="BB963" s="3">
        <v>2</v>
      </c>
      <c r="BC963" s="3">
        <v>2</v>
      </c>
      <c r="BD963" s="4">
        <f t="shared" si="126"/>
        <v>24</v>
      </c>
      <c r="BE963" s="4">
        <v>1000</v>
      </c>
      <c r="BF963">
        <f t="shared" si="111"/>
        <v>1000</v>
      </c>
      <c r="BG963" s="4">
        <v>1000</v>
      </c>
      <c r="BH963" s="4">
        <v>4800</v>
      </c>
      <c r="BI963" s="3"/>
      <c r="BJ963" s="50"/>
      <c r="BK963" s="4">
        <f t="shared" si="127"/>
        <v>4800</v>
      </c>
      <c r="BL963" s="4"/>
      <c r="BM963" s="50">
        <v>1000</v>
      </c>
      <c r="BN963" s="50">
        <v>12000</v>
      </c>
      <c r="BO963" s="3" t="s">
        <v>12019</v>
      </c>
      <c r="BP963" s="3"/>
      <c r="BQ963" s="3"/>
      <c r="BR963" s="3"/>
      <c r="BS963" s="3"/>
      <c r="BT963" s="3"/>
      <c r="BU963" s="3"/>
      <c r="BV963"/>
      <c r="BW963"/>
      <c r="BX963"/>
      <c r="BY963"/>
      <c r="BZ963"/>
      <c r="CA963"/>
      <c r="CB963"/>
      <c r="CC963"/>
      <c r="CD963" s="3"/>
      <c r="CE963" s="4"/>
      <c r="CF963" s="4">
        <v>11000</v>
      </c>
      <c r="CG963" s="3"/>
      <c r="CH963" s="3"/>
      <c r="CI963" s="3"/>
      <c r="CJ963" s="3"/>
      <c r="CK963" s="3"/>
      <c r="CL963" s="3"/>
      <c r="CM963" s="3"/>
      <c r="CN963" s="3"/>
      <c r="CO963" s="3"/>
      <c r="CP963" s="3"/>
      <c r="CQ963" s="3"/>
      <c r="CR963" s="3"/>
      <c r="CS963" s="3"/>
      <c r="CT963" s="3"/>
      <c r="CU963" s="3"/>
      <c r="CV963" s="3"/>
      <c r="CW963" s="4"/>
      <c r="CX963" s="4"/>
      <c r="CY963" s="38"/>
      <c r="CZ963" s="38"/>
      <c r="DA963" s="38"/>
      <c r="DB963" s="4"/>
      <c r="DC963" s="3"/>
      <c r="DD963" s="3"/>
      <c r="DE963" s="3"/>
      <c r="DF963" s="3"/>
      <c r="DG963" s="3"/>
      <c r="DH963" s="3"/>
      <c r="DI963" s="3"/>
      <c r="DJ963" s="3"/>
      <c r="DK963" s="3"/>
      <c r="DL963" s="3"/>
      <c r="DM963" s="3"/>
      <c r="DN963" s="4"/>
      <c r="DO963" s="4"/>
      <c r="DP963" s="4"/>
      <c r="DQ963" s="4"/>
      <c r="DR963" s="3"/>
      <c r="DS963"/>
      <c r="DT963"/>
      <c r="DU963"/>
      <c r="DV963"/>
      <c r="DW963"/>
      <c r="DX963" t="s">
        <v>12498</v>
      </c>
      <c r="DY963" s="4" t="s">
        <v>10531</v>
      </c>
      <c r="DZ963" s="4" t="s">
        <v>11707</v>
      </c>
      <c r="EA963" s="4"/>
      <c r="EB963"/>
      <c r="EC963"/>
      <c r="ED963"/>
    </row>
    <row r="964" spans="1:134">
      <c r="A964" s="62">
        <v>3501005</v>
      </c>
      <c r="B964" s="3" t="s">
        <v>10289</v>
      </c>
      <c r="C964" s="4">
        <v>1</v>
      </c>
      <c r="D964" s="4" t="s">
        <v>10426</v>
      </c>
      <c r="E964" s="4" t="s">
        <v>10668</v>
      </c>
      <c r="F964" s="4" t="s">
        <v>10427</v>
      </c>
      <c r="G964" s="4" t="s">
        <v>12746</v>
      </c>
      <c r="H964" s="4"/>
      <c r="I964" s="4" t="s">
        <v>10555</v>
      </c>
      <c r="J964" s="4" t="s">
        <v>17650</v>
      </c>
      <c r="K964" s="4" t="s">
        <v>11707</v>
      </c>
      <c r="L964" s="4" t="s">
        <v>11707</v>
      </c>
      <c r="M964" s="4"/>
      <c r="N964" s="4" t="s">
        <v>11707</v>
      </c>
      <c r="O964" s="4" t="s">
        <v>10555</v>
      </c>
      <c r="P964" s="38" t="s">
        <v>12746</v>
      </c>
      <c r="Q964" s="4"/>
      <c r="R964" s="3" t="s">
        <v>12746</v>
      </c>
      <c r="S964" s="3"/>
      <c r="T964" s="3"/>
      <c r="U964" s="4"/>
      <c r="V964" s="3" t="s">
        <v>12144</v>
      </c>
      <c r="W964" s="3"/>
      <c r="X964" s="3" t="s">
        <v>10789</v>
      </c>
      <c r="Y964" s="3">
        <v>150</v>
      </c>
      <c r="Z964" s="3">
        <v>55</v>
      </c>
      <c r="AA964" s="3">
        <v>1</v>
      </c>
      <c r="AB964" s="5">
        <v>5.5</v>
      </c>
      <c r="AC964" s="3"/>
      <c r="AD964" s="3"/>
      <c r="AE964" s="3"/>
      <c r="AF964" s="3"/>
      <c r="AG964" s="3"/>
      <c r="AH964" s="3"/>
      <c r="AI964" s="3"/>
      <c r="AJ964" s="3"/>
      <c r="AK964" s="3"/>
      <c r="AL964" s="4">
        <f t="shared" si="124"/>
        <v>0</v>
      </c>
      <c r="AM964" s="3"/>
      <c r="AN964" s="3"/>
      <c r="AO964" s="3"/>
      <c r="AP964" s="3"/>
      <c r="AQ964" s="4">
        <f t="shared" si="125"/>
        <v>0</v>
      </c>
      <c r="AR964" s="3">
        <v>3</v>
      </c>
      <c r="AS964" s="3">
        <v>3</v>
      </c>
      <c r="AT964" s="3">
        <v>3</v>
      </c>
      <c r="AU964" s="3">
        <v>3</v>
      </c>
      <c r="AV964" s="3">
        <v>3</v>
      </c>
      <c r="AW964" s="3">
        <v>3</v>
      </c>
      <c r="AX964" s="3">
        <v>3</v>
      </c>
      <c r="AY964" s="3">
        <v>3</v>
      </c>
      <c r="AZ964" s="3">
        <v>3</v>
      </c>
      <c r="BA964" s="3">
        <v>3</v>
      </c>
      <c r="BB964" s="3">
        <v>3</v>
      </c>
      <c r="BC964" s="3">
        <v>3</v>
      </c>
      <c r="BD964" s="4">
        <f t="shared" si="126"/>
        <v>36</v>
      </c>
      <c r="BE964" s="4">
        <v>500</v>
      </c>
      <c r="BF964">
        <f t="shared" si="111"/>
        <v>500</v>
      </c>
      <c r="BG964" s="4">
        <v>400</v>
      </c>
      <c r="BH964" s="4">
        <v>4276</v>
      </c>
      <c r="BI964" s="3"/>
      <c r="BJ964" s="50">
        <v>125</v>
      </c>
      <c r="BK964" s="4">
        <f t="shared" si="127"/>
        <v>4401</v>
      </c>
      <c r="BL964" s="4"/>
      <c r="BM964" s="50">
        <v>120</v>
      </c>
      <c r="BN964" s="50">
        <v>6000</v>
      </c>
      <c r="BO964" s="3" t="s">
        <v>12539</v>
      </c>
      <c r="BP964" s="3"/>
      <c r="BQ964" s="3"/>
      <c r="BR964" s="3"/>
      <c r="BS964" s="3"/>
      <c r="BT964" s="3"/>
      <c r="BU964" s="3"/>
      <c r="CD964" s="3"/>
      <c r="CE964" s="4"/>
      <c r="CF964" s="4">
        <v>6000</v>
      </c>
      <c r="CG964" s="3"/>
      <c r="CH964" s="3"/>
      <c r="CI964" s="3"/>
      <c r="CJ964" s="3"/>
      <c r="CK964" s="3"/>
      <c r="CL964" s="3"/>
      <c r="CM964" s="3"/>
      <c r="CN964" s="3"/>
      <c r="CO964" s="3"/>
      <c r="CP964" s="3"/>
      <c r="CQ964" s="3"/>
      <c r="CR964" s="3"/>
      <c r="CS964" s="3"/>
      <c r="CT964" s="3"/>
      <c r="CU964" s="3"/>
      <c r="CV964" s="3"/>
      <c r="CW964" s="4"/>
      <c r="CX964" s="4">
        <v>3</v>
      </c>
      <c r="CY964" s="38">
        <v>5.5</v>
      </c>
      <c r="CZ964" s="38"/>
      <c r="DA964" s="38"/>
      <c r="DB964" s="4"/>
      <c r="DC964" s="3"/>
      <c r="DD964" s="3"/>
      <c r="DE964" s="3"/>
      <c r="DF964" s="3"/>
      <c r="DG964" s="3"/>
      <c r="DH964" s="3"/>
      <c r="DI964" s="3"/>
      <c r="DJ964" s="3"/>
      <c r="DK964" s="3"/>
      <c r="DL964" s="3"/>
      <c r="DM964" s="3"/>
      <c r="DN964" s="4"/>
      <c r="DO964" s="4"/>
      <c r="DP964" s="4"/>
      <c r="DQ964" s="4"/>
      <c r="DR964" s="3"/>
      <c r="DW964" s="50">
        <v>125</v>
      </c>
      <c r="DX964" t="s">
        <v>12498</v>
      </c>
      <c r="DY964" s="4" t="s">
        <v>31032</v>
      </c>
      <c r="DZ964" s="4" t="s">
        <v>31031</v>
      </c>
      <c r="EA964" s="4"/>
    </row>
    <row r="965" spans="1:134">
      <c r="A965" s="62">
        <v>3501006</v>
      </c>
      <c r="B965" s="3" t="s">
        <v>10679</v>
      </c>
      <c r="C965" s="4">
        <v>1</v>
      </c>
      <c r="D965" s="4" t="s">
        <v>11449</v>
      </c>
      <c r="E965" s="4" t="s">
        <v>10440</v>
      </c>
      <c r="F965" s="4" t="s">
        <v>11449</v>
      </c>
      <c r="G965" s="4" t="s">
        <v>12144</v>
      </c>
      <c r="H965" s="4" t="s">
        <v>12144</v>
      </c>
      <c r="I965" s="4" t="s">
        <v>10795</v>
      </c>
      <c r="J965" s="4" t="s">
        <v>17650</v>
      </c>
      <c r="K965" s="4" t="s">
        <v>11774</v>
      </c>
      <c r="L965" s="4" t="s">
        <v>11774</v>
      </c>
      <c r="M965" s="4"/>
      <c r="N965" s="3" t="s">
        <v>11568</v>
      </c>
      <c r="O965" s="4"/>
      <c r="P965" s="38" t="s">
        <v>12746</v>
      </c>
      <c r="Q965" s="59" t="s">
        <v>10440</v>
      </c>
      <c r="R965" s="3" t="s">
        <v>12746</v>
      </c>
      <c r="S965" s="3"/>
      <c r="T965" s="3"/>
      <c r="U965" s="4"/>
      <c r="V965" s="3"/>
      <c r="W965" s="3"/>
      <c r="X965" s="3"/>
      <c r="Y965" s="3">
        <v>263</v>
      </c>
      <c r="Z965" s="3">
        <v>45</v>
      </c>
      <c r="AA965" s="3">
        <v>1</v>
      </c>
      <c r="AB965" s="5">
        <v>5.5</v>
      </c>
      <c r="AC965" s="3"/>
      <c r="AD965" s="3"/>
      <c r="AE965" s="3">
        <v>2</v>
      </c>
      <c r="AF965" s="3"/>
      <c r="AG965" s="3">
        <v>1</v>
      </c>
      <c r="AH965" s="3"/>
      <c r="AI965" s="3"/>
      <c r="AJ965" s="3"/>
      <c r="AK965" s="3">
        <v>1</v>
      </c>
      <c r="AL965" s="4">
        <f t="shared" si="124"/>
        <v>3</v>
      </c>
      <c r="AM965" s="3"/>
      <c r="AN965" s="3">
        <v>3490</v>
      </c>
      <c r="AO965" s="3"/>
      <c r="AP965" s="3">
        <v>390</v>
      </c>
      <c r="AQ965" s="4">
        <f t="shared" si="125"/>
        <v>3880</v>
      </c>
      <c r="AR965" s="3">
        <v>41</v>
      </c>
      <c r="AS965" s="3">
        <v>44</v>
      </c>
      <c r="AT965" s="3">
        <v>46</v>
      </c>
      <c r="AU965" s="3">
        <v>41</v>
      </c>
      <c r="AV965" s="3">
        <v>32</v>
      </c>
      <c r="AW965" s="3">
        <v>27</v>
      </c>
      <c r="AX965" s="3">
        <v>23</v>
      </c>
      <c r="AY965" s="3">
        <v>22</v>
      </c>
      <c r="AZ965" s="3">
        <v>24</v>
      </c>
      <c r="BA965" s="3">
        <v>16</v>
      </c>
      <c r="BB965" s="3">
        <v>18</v>
      </c>
      <c r="BC965" s="3">
        <v>16</v>
      </c>
      <c r="BD965" s="4">
        <f t="shared" si="126"/>
        <v>350</v>
      </c>
      <c r="BE965" s="4">
        <v>16236</v>
      </c>
      <c r="BF965">
        <f t="shared" si="111"/>
        <v>20116</v>
      </c>
      <c r="BG965" s="4">
        <v>18409</v>
      </c>
      <c r="BH965" s="4">
        <v>51838</v>
      </c>
      <c r="BI965" s="3"/>
      <c r="BJ965" s="50">
        <v>1113</v>
      </c>
      <c r="BK965" s="4">
        <f t="shared" si="127"/>
        <v>52951</v>
      </c>
      <c r="BL965" s="4"/>
      <c r="BM965" s="50">
        <v>7640</v>
      </c>
      <c r="BN965" s="50">
        <v>78157</v>
      </c>
      <c r="BO965" s="3" t="s">
        <v>12019</v>
      </c>
      <c r="BP965" s="3">
        <v>33</v>
      </c>
      <c r="BQ965" s="3">
        <v>478</v>
      </c>
      <c r="BR965" s="3" t="s">
        <v>12922</v>
      </c>
      <c r="BS965" s="3">
        <v>3289</v>
      </c>
      <c r="BT965" s="3">
        <v>33647</v>
      </c>
      <c r="BU965" s="3" t="s">
        <v>15837</v>
      </c>
      <c r="CD965" s="3"/>
      <c r="CE965" s="4"/>
      <c r="CF965" s="4">
        <v>171070</v>
      </c>
      <c r="CG965" s="3"/>
      <c r="CH965" s="3"/>
      <c r="CI965" s="3"/>
      <c r="CJ965" s="3"/>
      <c r="CK965" s="3"/>
      <c r="CL965" s="3"/>
      <c r="CM965" s="3"/>
      <c r="CN965" s="3"/>
      <c r="CO965" s="3"/>
      <c r="CP965" s="3"/>
      <c r="CQ965" s="3"/>
      <c r="CR965" s="3"/>
      <c r="CS965" s="3"/>
      <c r="CT965" s="3"/>
      <c r="CU965" s="3"/>
      <c r="CV965" s="3"/>
      <c r="CW965" s="4"/>
      <c r="CX965" s="4">
        <v>5</v>
      </c>
      <c r="CY965" s="38">
        <v>110</v>
      </c>
      <c r="CZ965" s="38"/>
      <c r="DA965" s="38"/>
      <c r="DB965" s="4"/>
      <c r="DC965" s="3"/>
      <c r="DD965" s="3"/>
      <c r="DE965" s="3"/>
      <c r="DF965" s="3"/>
      <c r="DG965" s="3"/>
      <c r="DH965" s="3"/>
      <c r="DI965" s="3"/>
      <c r="DJ965" s="3"/>
      <c r="DK965" s="3"/>
      <c r="DL965" s="3"/>
      <c r="DM965" s="3"/>
      <c r="DN965" s="4"/>
      <c r="DO965" s="4"/>
      <c r="DP965" s="4"/>
      <c r="DQ965" s="4"/>
      <c r="DR965" s="3"/>
      <c r="DU965" s="50">
        <v>46900</v>
      </c>
      <c r="DV965" s="50"/>
      <c r="DW965" s="50">
        <v>1113</v>
      </c>
      <c r="DX965" t="s">
        <v>12498</v>
      </c>
      <c r="DY965" s="4" t="s">
        <v>31030</v>
      </c>
      <c r="DZ965" s="4" t="s">
        <v>6082</v>
      </c>
      <c r="EA965" s="4"/>
    </row>
    <row r="966" spans="1:134">
      <c r="A966" s="62">
        <v>3501007</v>
      </c>
      <c r="B966" s="3" t="s">
        <v>10672</v>
      </c>
      <c r="C966" s="4">
        <v>1</v>
      </c>
      <c r="D966" s="4" t="s">
        <v>10568</v>
      </c>
      <c r="E966" s="4" t="s">
        <v>10435</v>
      </c>
      <c r="F966" s="4" t="s">
        <v>10559</v>
      </c>
      <c r="G966" s="4" t="s">
        <v>12144</v>
      </c>
      <c r="H966" s="3"/>
      <c r="I966" s="4" t="s">
        <v>10558</v>
      </c>
      <c r="J966" s="4" t="s">
        <v>17650</v>
      </c>
      <c r="K966" s="4" t="s">
        <v>12164</v>
      </c>
      <c r="L966" s="4" t="s">
        <v>11774</v>
      </c>
      <c r="M966" s="4"/>
      <c r="N966" s="3" t="s">
        <v>11568</v>
      </c>
      <c r="O966" s="4"/>
      <c r="P966" s="38" t="s">
        <v>12144</v>
      </c>
      <c r="Q966" s="4"/>
      <c r="R966" s="3" t="s">
        <v>12746</v>
      </c>
      <c r="S966" s="3"/>
      <c r="T966" s="3"/>
      <c r="U966" s="4"/>
      <c r="V966" s="3"/>
      <c r="W966" s="3"/>
      <c r="X966" s="3"/>
      <c r="Y966" s="3">
        <v>310</v>
      </c>
      <c r="Z966" s="3">
        <v>44</v>
      </c>
      <c r="AA966" s="3">
        <v>1</v>
      </c>
      <c r="AB966" s="5">
        <v>5.5</v>
      </c>
      <c r="AC966" s="3"/>
      <c r="AD966" s="3"/>
      <c r="AE966" s="3">
        <v>1</v>
      </c>
      <c r="AF966" s="3"/>
      <c r="AG966" s="3">
        <v>2</v>
      </c>
      <c r="AH966" s="3"/>
      <c r="AI966" s="3"/>
      <c r="AJ966" s="3"/>
      <c r="AK966" s="3">
        <v>2</v>
      </c>
      <c r="AL966" s="4">
        <f t="shared" si="124"/>
        <v>3</v>
      </c>
      <c r="AM966" s="3"/>
      <c r="AN966" s="3">
        <v>1440</v>
      </c>
      <c r="AO966" s="3"/>
      <c r="AP966" s="3">
        <v>2100</v>
      </c>
      <c r="AQ966" s="4">
        <f t="shared" si="125"/>
        <v>3540</v>
      </c>
      <c r="AR966" s="3">
        <v>23</v>
      </c>
      <c r="AS966" s="3">
        <v>23</v>
      </c>
      <c r="AT966" s="3">
        <v>23</v>
      </c>
      <c r="AU966" s="3">
        <v>23</v>
      </c>
      <c r="AV966" s="3">
        <v>23</v>
      </c>
      <c r="AW966" s="3">
        <v>23</v>
      </c>
      <c r="AX966" s="3">
        <v>23</v>
      </c>
      <c r="AY966" s="3">
        <v>23</v>
      </c>
      <c r="AZ966" s="3">
        <v>23</v>
      </c>
      <c r="BA966" s="3">
        <v>23</v>
      </c>
      <c r="BB966" s="3">
        <v>23</v>
      </c>
      <c r="BC966" s="3">
        <v>23</v>
      </c>
      <c r="BD966" s="4">
        <f t="shared" si="126"/>
        <v>276</v>
      </c>
      <c r="BE966" s="4">
        <v>10712</v>
      </c>
      <c r="BF966">
        <f t="shared" si="111"/>
        <v>14252</v>
      </c>
      <c r="BG966" s="4">
        <v>10200</v>
      </c>
      <c r="BH966" s="4">
        <v>74031</v>
      </c>
      <c r="BI966" s="3">
        <v>70</v>
      </c>
      <c r="BJ966" s="50">
        <v>720</v>
      </c>
      <c r="BK966" s="4">
        <f t="shared" si="127"/>
        <v>74821</v>
      </c>
      <c r="BL966" s="4"/>
      <c r="BM966" s="50">
        <v>14317</v>
      </c>
      <c r="BN966" s="50">
        <v>100221</v>
      </c>
      <c r="BO966" s="3" t="s">
        <v>15744</v>
      </c>
      <c r="BP966" s="3"/>
      <c r="BQ966" s="3">
        <v>15893</v>
      </c>
      <c r="BR966" s="3" t="s">
        <v>10436</v>
      </c>
      <c r="BS966" s="3"/>
      <c r="BT966" s="3">
        <v>8737</v>
      </c>
      <c r="BU966" s="3" t="s">
        <v>12597</v>
      </c>
      <c r="CD966" s="3"/>
      <c r="CE966" s="4"/>
      <c r="CF966" s="4">
        <v>120000</v>
      </c>
      <c r="CG966" s="3"/>
      <c r="CH966" s="3"/>
      <c r="CI966" s="3"/>
      <c r="CJ966" s="3"/>
      <c r="CK966" s="3"/>
      <c r="CL966" s="3"/>
      <c r="CM966" s="3"/>
      <c r="CN966" s="3"/>
      <c r="CO966" s="3"/>
      <c r="CP966" s="3"/>
      <c r="CQ966" s="3"/>
      <c r="CR966" s="3"/>
      <c r="CS966" s="3"/>
      <c r="CT966" s="3"/>
      <c r="CU966" s="3"/>
      <c r="CV966" s="3"/>
      <c r="CW966" s="4"/>
      <c r="CX966" s="4">
        <v>3</v>
      </c>
      <c r="CY966" s="38">
        <v>65</v>
      </c>
      <c r="CZ966" s="38"/>
      <c r="DA966" s="38"/>
      <c r="DB966" s="4">
        <v>10</v>
      </c>
      <c r="DC966" s="3">
        <v>70</v>
      </c>
      <c r="DD966" s="3" t="s">
        <v>11986</v>
      </c>
      <c r="DE966" s="3" t="s">
        <v>12328</v>
      </c>
      <c r="DF966" s="3"/>
      <c r="DG966" s="3"/>
      <c r="DH966" s="3"/>
      <c r="DI966" s="3"/>
      <c r="DJ966" s="3"/>
      <c r="DK966" s="3"/>
      <c r="DL966" s="3"/>
      <c r="DM966" s="3"/>
      <c r="DN966" s="4"/>
      <c r="DO966" s="4"/>
      <c r="DP966" s="4"/>
      <c r="DQ966" s="4"/>
      <c r="DR966" s="3"/>
      <c r="DU966" s="50">
        <v>17040</v>
      </c>
      <c r="DV966" s="50"/>
      <c r="DW966" s="50">
        <v>720</v>
      </c>
      <c r="DX966" t="s">
        <v>12498</v>
      </c>
      <c r="DY966" s="4" t="s">
        <v>31029</v>
      </c>
      <c r="DZ966" s="4" t="s">
        <v>10558</v>
      </c>
      <c r="EA966" s="4"/>
    </row>
    <row r="967" spans="1:134">
      <c r="A967" s="62">
        <v>3501008</v>
      </c>
      <c r="B967" s="3" t="s">
        <v>10548</v>
      </c>
      <c r="C967" s="4">
        <v>1</v>
      </c>
      <c r="D967" s="26" t="s">
        <v>10299</v>
      </c>
      <c r="E967" s="4" t="s">
        <v>10083</v>
      </c>
      <c r="F967" s="4"/>
      <c r="G967" s="4" t="s">
        <v>12144</v>
      </c>
      <c r="H967" s="4" t="s">
        <v>12144</v>
      </c>
      <c r="I967" s="4" t="s">
        <v>10082</v>
      </c>
      <c r="J967" s="4" t="s">
        <v>17650</v>
      </c>
      <c r="K967" s="4" t="s">
        <v>11774</v>
      </c>
      <c r="L967" s="4" t="s">
        <v>11774</v>
      </c>
      <c r="M967" s="4"/>
      <c r="N967" s="3" t="s">
        <v>11568</v>
      </c>
      <c r="O967" s="4"/>
      <c r="P967" s="38" t="s">
        <v>12746</v>
      </c>
      <c r="Q967" s="4"/>
      <c r="R967" s="3" t="s">
        <v>12746</v>
      </c>
      <c r="S967" s="3"/>
      <c r="T967" s="3"/>
      <c r="U967" s="4"/>
      <c r="V967" s="3"/>
      <c r="W967" s="3"/>
      <c r="X967" s="3"/>
      <c r="Y967" s="3">
        <v>125</v>
      </c>
      <c r="Z967" s="3">
        <v>10</v>
      </c>
      <c r="AA967" s="3">
        <v>1</v>
      </c>
      <c r="AB967" s="5">
        <v>6</v>
      </c>
      <c r="AC967" s="3"/>
      <c r="AD967" s="3"/>
      <c r="AE967" s="3">
        <v>1</v>
      </c>
      <c r="AF967" s="3"/>
      <c r="AG967" s="3"/>
      <c r="AH967" s="3"/>
      <c r="AI967" s="3"/>
      <c r="AJ967" s="3"/>
      <c r="AK967" s="3"/>
      <c r="AL967" s="4">
        <f t="shared" si="124"/>
        <v>1</v>
      </c>
      <c r="AM967" s="3"/>
      <c r="AN967" s="3">
        <v>2088</v>
      </c>
      <c r="AO967" s="3"/>
      <c r="AP967" s="3"/>
      <c r="AQ967" s="4">
        <f t="shared" si="125"/>
        <v>2088</v>
      </c>
      <c r="AR967" s="3"/>
      <c r="AS967" s="3"/>
      <c r="AT967" s="3">
        <v>6</v>
      </c>
      <c r="AU967" s="3">
        <v>6</v>
      </c>
      <c r="AV967" s="3"/>
      <c r="AW967" s="3"/>
      <c r="AX967" s="3"/>
      <c r="AY967" s="3">
        <v>6</v>
      </c>
      <c r="AZ967" s="3">
        <v>6</v>
      </c>
      <c r="BA967" s="3">
        <v>6</v>
      </c>
      <c r="BB967" s="3">
        <v>6</v>
      </c>
      <c r="BC967" s="3"/>
      <c r="BD967" s="4">
        <f t="shared" si="126"/>
        <v>36</v>
      </c>
      <c r="BE967" s="4">
        <v>1875</v>
      </c>
      <c r="BF967">
        <f t="shared" si="111"/>
        <v>3963</v>
      </c>
      <c r="BG967" s="4"/>
      <c r="BH967" s="4">
        <v>24851</v>
      </c>
      <c r="BI967" s="3">
        <v>866</v>
      </c>
      <c r="BJ967" s="50">
        <v>556</v>
      </c>
      <c r="BK967" s="4">
        <f t="shared" si="127"/>
        <v>26273</v>
      </c>
      <c r="BL967" s="4"/>
      <c r="BM967" s="50">
        <v>11000</v>
      </c>
      <c r="BN967" s="50">
        <v>57093</v>
      </c>
      <c r="BO967" s="3" t="s">
        <v>10620</v>
      </c>
      <c r="BP967" s="3"/>
      <c r="BQ967" s="3"/>
      <c r="BR967" s="3"/>
      <c r="BS967" s="3"/>
      <c r="BT967" s="3"/>
      <c r="BU967" s="3"/>
      <c r="CD967" s="3"/>
      <c r="CE967" s="4"/>
      <c r="CF967" s="4">
        <v>60000</v>
      </c>
      <c r="CG967" s="3"/>
      <c r="CH967" s="3"/>
      <c r="CI967" s="3"/>
      <c r="CJ967" s="3"/>
      <c r="CK967" s="3"/>
      <c r="CL967" s="3"/>
      <c r="CM967" s="3"/>
      <c r="CN967" s="3"/>
      <c r="CO967" s="3"/>
      <c r="CP967" s="3"/>
      <c r="CQ967" s="3"/>
      <c r="CR967" s="3"/>
      <c r="CS967" s="3"/>
      <c r="CT967" s="3"/>
      <c r="CU967" s="3"/>
      <c r="CV967" s="3"/>
      <c r="CW967" s="4"/>
      <c r="CX967" s="4">
        <v>7</v>
      </c>
      <c r="CY967" s="38">
        <v>185</v>
      </c>
      <c r="CZ967" s="38"/>
      <c r="DA967" s="38"/>
      <c r="DB967" s="4">
        <v>80</v>
      </c>
      <c r="DC967" s="3">
        <v>430</v>
      </c>
      <c r="DD967" s="3" t="s">
        <v>11986</v>
      </c>
      <c r="DE967" s="3" t="s">
        <v>12328</v>
      </c>
      <c r="DF967" s="3">
        <v>8070</v>
      </c>
      <c r="DG967" s="3">
        <v>436</v>
      </c>
      <c r="DH967" s="3" t="s">
        <v>11869</v>
      </c>
      <c r="DI967" s="3" t="s">
        <v>15895</v>
      </c>
      <c r="DJ967" s="3"/>
      <c r="DK967" s="3"/>
      <c r="DL967" s="3"/>
      <c r="DM967" s="3"/>
      <c r="DN967" s="4"/>
      <c r="DO967" s="4"/>
      <c r="DP967" s="4"/>
      <c r="DQ967" s="4"/>
      <c r="DR967" s="3"/>
      <c r="DU967" s="50">
        <v>31692</v>
      </c>
      <c r="DV967" s="50"/>
      <c r="DW967" s="50">
        <v>556</v>
      </c>
      <c r="DX967" t="s">
        <v>12498</v>
      </c>
      <c r="DY967" s="121" t="s">
        <v>31028</v>
      </c>
      <c r="DZ967" s="4" t="s">
        <v>10083</v>
      </c>
      <c r="EA967" s="4" t="s">
        <v>31027</v>
      </c>
    </row>
    <row r="968" spans="1:134">
      <c r="A968" s="62">
        <v>3501009</v>
      </c>
      <c r="B968" s="3" t="s">
        <v>11254</v>
      </c>
      <c r="C968" s="4">
        <v>1</v>
      </c>
      <c r="D968" s="4" t="s">
        <v>11255</v>
      </c>
      <c r="E968" s="4" t="s">
        <v>11130</v>
      </c>
      <c r="F968" s="4" t="s">
        <v>11008</v>
      </c>
      <c r="G968" s="4" t="s">
        <v>12746</v>
      </c>
      <c r="H968" s="4"/>
      <c r="I968" s="4" t="s">
        <v>11129</v>
      </c>
      <c r="J968" s="4" t="s">
        <v>17650</v>
      </c>
      <c r="K968" s="4" t="s">
        <v>11774</v>
      </c>
      <c r="L968" s="4" t="s">
        <v>11774</v>
      </c>
      <c r="M968" s="4"/>
      <c r="N968" s="3" t="s">
        <v>11568</v>
      </c>
      <c r="O968" s="4" t="s">
        <v>31136</v>
      </c>
      <c r="P968" s="38" t="s">
        <v>12144</v>
      </c>
      <c r="Q968" s="4"/>
      <c r="R968" s="3" t="s">
        <v>12746</v>
      </c>
      <c r="S968" s="3"/>
      <c r="T968" s="3"/>
      <c r="U968" s="4"/>
      <c r="V968" s="3"/>
      <c r="W968" s="3"/>
      <c r="X968" s="3" t="s">
        <v>12638</v>
      </c>
      <c r="Y968" s="3">
        <v>160</v>
      </c>
      <c r="Z968" s="3">
        <v>40</v>
      </c>
      <c r="AA968" s="3">
        <v>1</v>
      </c>
      <c r="AB968" s="5">
        <v>5</v>
      </c>
      <c r="AC968" s="3">
        <v>1</v>
      </c>
      <c r="AD968" s="3"/>
      <c r="AE968" s="3"/>
      <c r="AF968" s="3"/>
      <c r="AG968" s="3"/>
      <c r="AH968" s="3"/>
      <c r="AI968" s="3"/>
      <c r="AJ968" s="3"/>
      <c r="AK968" s="3"/>
      <c r="AL968" s="4">
        <f t="shared" si="124"/>
        <v>0</v>
      </c>
      <c r="AM968" s="3"/>
      <c r="AN968" s="3"/>
      <c r="AO968" s="3"/>
      <c r="AP968" s="3"/>
      <c r="AQ968" s="4">
        <f t="shared" si="125"/>
        <v>0</v>
      </c>
      <c r="AR968" s="3"/>
      <c r="AS968" s="3"/>
      <c r="AT968" s="3"/>
      <c r="AU968" s="3">
        <v>16</v>
      </c>
      <c r="AV968" s="3">
        <v>16</v>
      </c>
      <c r="AW968" s="3">
        <v>16</v>
      </c>
      <c r="AX968" s="3">
        <v>16</v>
      </c>
      <c r="AY968" s="3">
        <v>16</v>
      </c>
      <c r="AZ968" s="3">
        <v>16</v>
      </c>
      <c r="BA968" s="3">
        <v>16</v>
      </c>
      <c r="BB968" s="3">
        <v>16</v>
      </c>
      <c r="BC968" s="3">
        <v>16</v>
      </c>
      <c r="BD968" s="4">
        <f t="shared" si="126"/>
        <v>144</v>
      </c>
      <c r="BE968" s="4">
        <v>4874</v>
      </c>
      <c r="BF968">
        <f t="shared" si="111"/>
        <v>4874</v>
      </c>
      <c r="BG968" s="4"/>
      <c r="BH968" s="4">
        <v>22050</v>
      </c>
      <c r="BI968" s="3"/>
      <c r="BJ968" s="50">
        <v>565</v>
      </c>
      <c r="BK968" s="4">
        <f t="shared" si="127"/>
        <v>22615</v>
      </c>
      <c r="BL968" s="4"/>
      <c r="BM968" s="50"/>
      <c r="BN968" s="50">
        <v>24000</v>
      </c>
      <c r="BO968" s="3" t="s">
        <v>15837</v>
      </c>
      <c r="BP968" s="3"/>
      <c r="BQ968" s="3">
        <v>24000</v>
      </c>
      <c r="BR968" s="3" t="s">
        <v>10258</v>
      </c>
      <c r="BS968" s="3"/>
      <c r="BT968" s="3"/>
      <c r="BU968" s="3"/>
      <c r="CD968" s="3"/>
      <c r="CE968" s="4"/>
      <c r="CF968" s="4"/>
      <c r="CG968" s="3"/>
      <c r="CH968" s="3"/>
      <c r="CI968" s="3"/>
      <c r="CJ968" s="3"/>
      <c r="CK968" s="3"/>
      <c r="CL968" s="3"/>
      <c r="CM968" s="3"/>
      <c r="CN968" s="3"/>
      <c r="CO968" s="3"/>
      <c r="CP968" s="3"/>
      <c r="CQ968" s="3"/>
      <c r="CR968" s="3"/>
      <c r="CS968" s="3"/>
      <c r="CT968" s="3"/>
      <c r="CU968" s="3"/>
      <c r="CV968" s="3"/>
      <c r="CW968" s="4"/>
      <c r="CX968" s="4">
        <v>3</v>
      </c>
      <c r="CY968" s="38">
        <v>73</v>
      </c>
      <c r="CZ968" s="38"/>
      <c r="DA968" s="38"/>
      <c r="DB968" s="4"/>
      <c r="DC968" s="3"/>
      <c r="DD968" s="3"/>
      <c r="DE968" s="3"/>
      <c r="DF968" s="3"/>
      <c r="DG968" s="3"/>
      <c r="DH968" s="3"/>
      <c r="DI968" s="3"/>
      <c r="DJ968" s="3"/>
      <c r="DK968" s="3"/>
      <c r="DL968" s="3"/>
      <c r="DM968" s="3"/>
      <c r="DN968" s="4"/>
      <c r="DO968" s="4"/>
      <c r="DP968" s="4"/>
      <c r="DQ968" s="4"/>
      <c r="DR968" s="3"/>
      <c r="DX968" t="s">
        <v>17656</v>
      </c>
      <c r="DY968" s="4" t="s">
        <v>11008</v>
      </c>
      <c r="DZ968" s="84" t="s">
        <v>12636</v>
      </c>
      <c r="EA968" s="4"/>
    </row>
    <row r="969" spans="1:134">
      <c r="A969" s="62">
        <v>3501010</v>
      </c>
      <c r="B969" s="3" t="s">
        <v>10371</v>
      </c>
      <c r="C969" s="4">
        <v>1</v>
      </c>
      <c r="D969" s="4" t="s">
        <v>10142</v>
      </c>
      <c r="E969" s="4" t="s">
        <v>10358</v>
      </c>
      <c r="F969" s="4" t="s">
        <v>10261</v>
      </c>
      <c r="G969" s="4" t="s">
        <v>12144</v>
      </c>
      <c r="H969" s="4"/>
      <c r="I969" s="26" t="s">
        <v>10496</v>
      </c>
      <c r="J969" s="4" t="s">
        <v>17650</v>
      </c>
      <c r="K969" s="4" t="s">
        <v>10497</v>
      </c>
      <c r="L969" s="4" t="s">
        <v>10497</v>
      </c>
      <c r="M969" s="4"/>
      <c r="N969" s="4" t="s">
        <v>10497</v>
      </c>
      <c r="O969" s="4" t="s">
        <v>31135</v>
      </c>
      <c r="P969" s="38" t="s">
        <v>12144</v>
      </c>
      <c r="Q969" s="4"/>
      <c r="R969" s="4" t="s">
        <v>12746</v>
      </c>
      <c r="S969" s="3"/>
      <c r="T969" s="3" t="s">
        <v>12746</v>
      </c>
      <c r="U969" s="4"/>
      <c r="V969" s="3"/>
      <c r="W969" s="3"/>
      <c r="X969" s="3"/>
      <c r="Y969" s="3">
        <v>95</v>
      </c>
      <c r="Z969" s="3">
        <v>48</v>
      </c>
      <c r="AA969" s="3">
        <v>1</v>
      </c>
      <c r="AB969" s="5">
        <v>6</v>
      </c>
      <c r="AC969" s="3"/>
      <c r="AD969" s="3"/>
      <c r="AE969" s="3">
        <v>1</v>
      </c>
      <c r="AF969" s="3"/>
      <c r="AG969" s="3"/>
      <c r="AH969" s="3"/>
      <c r="AI969" s="3"/>
      <c r="AJ969" s="3"/>
      <c r="AK969" s="3"/>
      <c r="AL969" s="4">
        <f t="shared" si="124"/>
        <v>1</v>
      </c>
      <c r="AM969" s="3"/>
      <c r="AN969" s="3">
        <v>1040</v>
      </c>
      <c r="AO969" s="3"/>
      <c r="AP969" s="3"/>
      <c r="AQ969" s="4">
        <f t="shared" si="125"/>
        <v>1040</v>
      </c>
      <c r="AR969" s="3">
        <v>3</v>
      </c>
      <c r="AS969" s="3">
        <v>3</v>
      </c>
      <c r="AT969" s="3">
        <v>3</v>
      </c>
      <c r="AU969" s="3">
        <v>3</v>
      </c>
      <c r="AV969" s="3">
        <v>3</v>
      </c>
      <c r="AW969" s="3">
        <v>3</v>
      </c>
      <c r="AX969" s="3">
        <v>3</v>
      </c>
      <c r="AY969" s="3">
        <v>3</v>
      </c>
      <c r="AZ969" s="3">
        <v>3</v>
      </c>
      <c r="BA969" s="3">
        <v>3</v>
      </c>
      <c r="BB969" s="3">
        <v>3</v>
      </c>
      <c r="BC969" s="3">
        <v>3</v>
      </c>
      <c r="BD969" s="4">
        <f t="shared" si="126"/>
        <v>36</v>
      </c>
      <c r="BE969" s="4">
        <v>1609</v>
      </c>
      <c r="BF969">
        <f t="shared" ref="BF969:BF1032" si="128">BE969+AQ969</f>
        <v>2649</v>
      </c>
      <c r="BG969" s="4">
        <v>0</v>
      </c>
      <c r="BH969" s="4">
        <v>5238</v>
      </c>
      <c r="BI969" s="3">
        <v>100</v>
      </c>
      <c r="BJ969" s="50">
        <v>210</v>
      </c>
      <c r="BK969" s="4">
        <f t="shared" si="127"/>
        <v>5548</v>
      </c>
      <c r="BL969" s="4"/>
      <c r="BM969" s="50">
        <v>1718</v>
      </c>
      <c r="BN969" s="50">
        <v>10300</v>
      </c>
      <c r="BO969" s="3" t="s">
        <v>12539</v>
      </c>
      <c r="BP969" s="3"/>
      <c r="BQ969" s="3"/>
      <c r="BR969" s="3"/>
      <c r="BS969" s="3"/>
      <c r="BT969" s="3"/>
      <c r="BU969" s="3"/>
      <c r="CD969" s="3"/>
      <c r="CE969" s="4"/>
      <c r="CF969" s="4">
        <v>0</v>
      </c>
      <c r="CG969" s="3"/>
      <c r="CH969" s="3"/>
      <c r="CI969" s="3"/>
      <c r="CJ969" s="3"/>
      <c r="CK969" s="3"/>
      <c r="CL969" s="3"/>
      <c r="CM969" s="3"/>
      <c r="CN969" s="3"/>
      <c r="CO969" s="3"/>
      <c r="CP969" s="3"/>
      <c r="CQ969" s="3"/>
      <c r="CR969" s="3"/>
      <c r="CS969" s="3"/>
      <c r="CT969" s="3"/>
      <c r="CU969" s="3"/>
      <c r="CV969" s="3"/>
      <c r="CW969" s="4"/>
      <c r="CX969" s="4">
        <v>2</v>
      </c>
      <c r="CY969" s="38">
        <v>5</v>
      </c>
      <c r="CZ969" s="38"/>
      <c r="DA969" s="38"/>
      <c r="DB969" s="4"/>
      <c r="DC969" s="3"/>
      <c r="DD969" s="3"/>
      <c r="DE969" s="3"/>
      <c r="DF969" s="3"/>
      <c r="DG969" s="3"/>
      <c r="DH969" s="3"/>
      <c r="DI969" s="3"/>
      <c r="DJ969" s="3"/>
      <c r="DK969" s="3"/>
      <c r="DL969" s="3"/>
      <c r="DM969" s="3"/>
      <c r="DN969" s="4"/>
      <c r="DO969" s="4"/>
      <c r="DP969" s="4"/>
      <c r="DQ969" s="4"/>
      <c r="DR969" s="3"/>
      <c r="DU969" s="50">
        <v>11970</v>
      </c>
      <c r="DV969" s="50"/>
      <c r="DW969" s="50">
        <v>210</v>
      </c>
      <c r="DX969" t="s">
        <v>12498</v>
      </c>
      <c r="DY969" s="38" t="s">
        <v>31026</v>
      </c>
      <c r="DZ969" s="38" t="s">
        <v>31025</v>
      </c>
      <c r="EA969" s="4"/>
    </row>
    <row r="970" spans="1:134">
      <c r="A970" s="62">
        <v>3501011</v>
      </c>
      <c r="B970" s="3" t="s">
        <v>10372</v>
      </c>
      <c r="C970" s="4">
        <v>1</v>
      </c>
      <c r="D970" s="4" t="s">
        <v>12487</v>
      </c>
      <c r="E970" s="4" t="s">
        <v>10502</v>
      </c>
      <c r="F970" s="4" t="s">
        <v>12487</v>
      </c>
      <c r="G970" s="4" t="s">
        <v>12144</v>
      </c>
      <c r="H970" s="4" t="s">
        <v>12144</v>
      </c>
      <c r="I970" s="4" t="s">
        <v>10527</v>
      </c>
      <c r="J970" s="4" t="s">
        <v>17651</v>
      </c>
      <c r="K970" s="4" t="s">
        <v>12468</v>
      </c>
      <c r="L970" s="4" t="s">
        <v>12468</v>
      </c>
      <c r="M970" s="4"/>
      <c r="N970" s="3" t="s">
        <v>12488</v>
      </c>
      <c r="O970" s="4" t="s">
        <v>10527</v>
      </c>
      <c r="P970" s="38" t="s">
        <v>12144</v>
      </c>
      <c r="Q970" s="4"/>
      <c r="R970" s="4" t="s">
        <v>12746</v>
      </c>
      <c r="S970" s="3"/>
      <c r="T970" s="3"/>
      <c r="U970" s="4"/>
      <c r="V970" s="3"/>
      <c r="W970" s="3"/>
      <c r="X970" s="3"/>
      <c r="Y970" s="3">
        <v>240</v>
      </c>
      <c r="Z970" s="3">
        <v>48</v>
      </c>
      <c r="AA970" s="3">
        <v>1</v>
      </c>
      <c r="AB970" s="5">
        <v>6</v>
      </c>
      <c r="AC970" s="3"/>
      <c r="AD970" s="3">
        <v>3</v>
      </c>
      <c r="AE970" s="3">
        <v>1</v>
      </c>
      <c r="AF970" s="3"/>
      <c r="AG970" s="3">
        <v>1</v>
      </c>
      <c r="AH970" s="3"/>
      <c r="AI970" s="3"/>
      <c r="AJ970" s="3"/>
      <c r="AK970" s="3">
        <v>1</v>
      </c>
      <c r="AL970" s="4">
        <f t="shared" si="124"/>
        <v>5</v>
      </c>
      <c r="AM970" s="3">
        <v>6000</v>
      </c>
      <c r="AN970" s="3">
        <v>1800</v>
      </c>
      <c r="AO970" s="3"/>
      <c r="AP970" s="3">
        <v>1600</v>
      </c>
      <c r="AQ970" s="4">
        <f t="shared" si="125"/>
        <v>9400</v>
      </c>
      <c r="AR970" s="3"/>
      <c r="AS970" s="3">
        <v>3</v>
      </c>
      <c r="AT970" s="3">
        <v>4</v>
      </c>
      <c r="AU970" s="3">
        <v>6</v>
      </c>
      <c r="AV970" s="3">
        <v>5</v>
      </c>
      <c r="AW970" s="3">
        <v>5</v>
      </c>
      <c r="AX970" s="3">
        <v>5</v>
      </c>
      <c r="AY970" s="3">
        <v>6</v>
      </c>
      <c r="AZ970" s="3">
        <v>4</v>
      </c>
      <c r="BA970" s="3">
        <v>5</v>
      </c>
      <c r="BB970" s="3">
        <v>4</v>
      </c>
      <c r="BC970" s="3">
        <v>2</v>
      </c>
      <c r="BD970" s="4">
        <f t="shared" si="126"/>
        <v>49</v>
      </c>
      <c r="BE970" s="4">
        <v>4019</v>
      </c>
      <c r="BF970">
        <f t="shared" si="128"/>
        <v>13419</v>
      </c>
      <c r="BG970" s="4">
        <v>7200</v>
      </c>
      <c r="BH970" s="4">
        <v>7020</v>
      </c>
      <c r="BI970" s="3">
        <v>125</v>
      </c>
      <c r="BJ970" s="50">
        <v>75</v>
      </c>
      <c r="BK970" s="4">
        <f t="shared" si="127"/>
        <v>7220</v>
      </c>
      <c r="BL970" s="4"/>
      <c r="BM970" s="50">
        <v>2800</v>
      </c>
      <c r="BN970" s="50">
        <v>33600</v>
      </c>
      <c r="BO970" s="3" t="s">
        <v>12019</v>
      </c>
      <c r="BP970" s="3">
        <v>11</v>
      </c>
      <c r="BQ970" s="3">
        <v>132</v>
      </c>
      <c r="BR970" s="3" t="s">
        <v>15837</v>
      </c>
      <c r="BS970" s="3"/>
      <c r="BT970" s="3"/>
      <c r="BU970" s="3"/>
      <c r="CD970" s="3"/>
      <c r="CE970" s="4"/>
      <c r="CF970" s="4">
        <v>3500</v>
      </c>
      <c r="CG970" s="3"/>
      <c r="CH970" s="3"/>
      <c r="CI970" s="3"/>
      <c r="CJ970" s="3"/>
      <c r="CK970" s="3"/>
      <c r="CL970" s="3"/>
      <c r="CM970" s="3"/>
      <c r="CN970" s="3"/>
      <c r="CO970" s="3"/>
      <c r="CP970" s="3"/>
      <c r="CQ970" s="3"/>
      <c r="CR970" s="3"/>
      <c r="CS970" s="3"/>
      <c r="CT970" s="3"/>
      <c r="CU970" s="3"/>
      <c r="CV970" s="3"/>
      <c r="CW970" s="4"/>
      <c r="CX970" s="4">
        <v>3</v>
      </c>
      <c r="CY970" s="38">
        <v>4</v>
      </c>
      <c r="CZ970" s="38"/>
      <c r="DA970" s="38"/>
      <c r="DB970" s="4">
        <v>10</v>
      </c>
      <c r="DC970" s="3">
        <v>125</v>
      </c>
      <c r="DD970" s="3" t="s">
        <v>11986</v>
      </c>
      <c r="DE970" s="3" t="s">
        <v>12328</v>
      </c>
      <c r="DF970" s="3"/>
      <c r="DG970" s="3"/>
      <c r="DH970" s="3"/>
      <c r="DI970" s="3"/>
      <c r="DJ970" s="3"/>
      <c r="DK970" s="3"/>
      <c r="DL970" s="3"/>
      <c r="DM970" s="3"/>
      <c r="DN970" s="4"/>
      <c r="DO970" s="4"/>
      <c r="DP970" s="4"/>
      <c r="DQ970" s="4"/>
      <c r="DR970" s="3"/>
      <c r="DU970" s="50">
        <v>1875</v>
      </c>
      <c r="DV970" s="50"/>
      <c r="DW970" s="50">
        <v>75</v>
      </c>
      <c r="DX970" t="s">
        <v>12498</v>
      </c>
      <c r="DY970" s="38" t="s">
        <v>31024</v>
      </c>
      <c r="DZ970" s="38" t="s">
        <v>30903</v>
      </c>
      <c r="EA970" s="4"/>
    </row>
    <row r="971" spans="1:134">
      <c r="A971" s="62">
        <v>3501012</v>
      </c>
      <c r="B971" s="3" t="s">
        <v>10201</v>
      </c>
      <c r="C971" s="4">
        <v>1</v>
      </c>
      <c r="D971" s="4" t="s">
        <v>12487</v>
      </c>
      <c r="E971" s="3"/>
      <c r="F971" s="4" t="s">
        <v>12487</v>
      </c>
      <c r="G971" s="4" t="s">
        <v>12144</v>
      </c>
      <c r="H971" s="4" t="s">
        <v>12144</v>
      </c>
      <c r="I971" s="4" t="s">
        <v>10527</v>
      </c>
      <c r="J971" s="4" t="s">
        <v>17651</v>
      </c>
      <c r="K971" s="4" t="s">
        <v>10202</v>
      </c>
      <c r="L971" s="4" t="s">
        <v>10202</v>
      </c>
      <c r="M971" s="4"/>
      <c r="N971" s="3" t="s">
        <v>16071</v>
      </c>
      <c r="O971" s="4"/>
      <c r="P971" s="38" t="s">
        <v>12746</v>
      </c>
      <c r="Q971" s="3"/>
      <c r="R971" s="4" t="s">
        <v>12144</v>
      </c>
      <c r="S971" s="4" t="s">
        <v>10443</v>
      </c>
      <c r="T971" s="3"/>
      <c r="U971" s="4"/>
      <c r="V971" s="3"/>
      <c r="W971" s="3"/>
      <c r="X971" s="3"/>
      <c r="Y971" s="3">
        <v>225</v>
      </c>
      <c r="Z971" s="3">
        <v>48</v>
      </c>
      <c r="AA971" s="3">
        <v>1</v>
      </c>
      <c r="AB971" s="5">
        <v>6</v>
      </c>
      <c r="AC971" s="3"/>
      <c r="AD971" s="3"/>
      <c r="AE971" s="3"/>
      <c r="AF971" s="3"/>
      <c r="AG971" s="3"/>
      <c r="AH971" s="3"/>
      <c r="AI971" s="3"/>
      <c r="AJ971" s="3"/>
      <c r="AK971" s="3"/>
      <c r="AL971" s="4">
        <f t="shared" si="124"/>
        <v>0</v>
      </c>
      <c r="AM971" s="3"/>
      <c r="AN971" s="3"/>
      <c r="AO971" s="3"/>
      <c r="AP971" s="3"/>
      <c r="AQ971" s="4">
        <f t="shared" si="125"/>
        <v>0</v>
      </c>
      <c r="AR971" s="3"/>
      <c r="AS971" s="3">
        <v>2</v>
      </c>
      <c r="AT971" s="3">
        <v>3</v>
      </c>
      <c r="AU971" s="3">
        <v>8</v>
      </c>
      <c r="AV971" s="3">
        <v>9</v>
      </c>
      <c r="AW971" s="3">
        <v>6</v>
      </c>
      <c r="AX971" s="3">
        <v>6</v>
      </c>
      <c r="AY971" s="3">
        <v>4</v>
      </c>
      <c r="AZ971" s="3">
        <v>2</v>
      </c>
      <c r="BA971" s="3">
        <v>2</v>
      </c>
      <c r="BB971" s="3">
        <v>1</v>
      </c>
      <c r="BC971" s="3"/>
      <c r="BD971" s="4">
        <f t="shared" si="126"/>
        <v>43</v>
      </c>
      <c r="BE971" s="4">
        <v>4019</v>
      </c>
      <c r="BF971">
        <f t="shared" si="128"/>
        <v>4019</v>
      </c>
      <c r="BG971" s="4">
        <v>7200</v>
      </c>
      <c r="BH971" s="4">
        <v>7021</v>
      </c>
      <c r="BI971" s="3">
        <v>50</v>
      </c>
      <c r="BJ971" s="50">
        <v>50</v>
      </c>
      <c r="BK971" s="4">
        <f t="shared" si="127"/>
        <v>7121</v>
      </c>
      <c r="BL971" s="4"/>
      <c r="BM971" s="50">
        <v>1300</v>
      </c>
      <c r="BN971" s="50">
        <v>22560</v>
      </c>
      <c r="BO971" s="3" t="s">
        <v>12019</v>
      </c>
      <c r="BP971" s="3"/>
      <c r="BQ971" s="3"/>
      <c r="BR971" s="3"/>
      <c r="BS971" s="3"/>
      <c r="BT971" s="3"/>
      <c r="BU971" s="3"/>
      <c r="CD971" s="3"/>
      <c r="CE971" s="4"/>
      <c r="CF971" s="4">
        <v>50000</v>
      </c>
      <c r="CG971" s="3"/>
      <c r="CH971" s="3"/>
      <c r="CI971" s="3"/>
      <c r="CJ971" s="3"/>
      <c r="CK971" s="3"/>
      <c r="CL971" s="3"/>
      <c r="CM971" s="3"/>
      <c r="CN971" s="3"/>
      <c r="CO971" s="3"/>
      <c r="CP971" s="3"/>
      <c r="CQ971" s="3"/>
      <c r="CR971" s="3"/>
      <c r="CS971" s="3"/>
      <c r="CT971" s="3"/>
      <c r="CU971" s="3"/>
      <c r="CV971" s="3"/>
      <c r="CW971" s="4"/>
      <c r="CX971" s="4">
        <v>2</v>
      </c>
      <c r="CY971" s="38">
        <v>2</v>
      </c>
      <c r="CZ971" s="38"/>
      <c r="DA971" s="38"/>
      <c r="DB971" s="4">
        <v>5</v>
      </c>
      <c r="DC971" s="3">
        <v>50</v>
      </c>
      <c r="DD971" s="3" t="s">
        <v>11986</v>
      </c>
      <c r="DE971" s="3" t="s">
        <v>12328</v>
      </c>
      <c r="DF971" s="3"/>
      <c r="DG971" s="3"/>
      <c r="DH971" s="3"/>
      <c r="DI971" s="3"/>
      <c r="DJ971" s="3"/>
      <c r="DK971" s="3"/>
      <c r="DL971" s="3"/>
      <c r="DM971" s="3"/>
      <c r="DN971" s="4"/>
      <c r="DO971" s="4"/>
      <c r="DP971" s="4"/>
      <c r="DQ971" s="4"/>
      <c r="DR971" s="3"/>
      <c r="DU971" s="50">
        <v>1250</v>
      </c>
      <c r="DV971" s="50"/>
      <c r="DW971" s="50">
        <v>50</v>
      </c>
      <c r="DX971" t="s">
        <v>12498</v>
      </c>
      <c r="DY971" s="38" t="s">
        <v>31024</v>
      </c>
      <c r="DZ971" s="38" t="s">
        <v>30903</v>
      </c>
      <c r="EA971" s="4"/>
    </row>
    <row r="972" spans="1:134">
      <c r="A972" s="62">
        <v>3501013</v>
      </c>
      <c r="B972" s="3" t="s">
        <v>10444</v>
      </c>
      <c r="C972" s="4">
        <v>1</v>
      </c>
      <c r="D972" s="4" t="s">
        <v>10445</v>
      </c>
      <c r="E972" s="3"/>
      <c r="F972" s="4" t="s">
        <v>10445</v>
      </c>
      <c r="G972" s="4" t="s">
        <v>12144</v>
      </c>
      <c r="H972" s="4" t="s">
        <v>12144</v>
      </c>
      <c r="I972" s="4" t="s">
        <v>10454</v>
      </c>
      <c r="J972" s="4" t="s">
        <v>17651</v>
      </c>
      <c r="K972" s="59" t="s">
        <v>4840</v>
      </c>
      <c r="L972" s="59" t="s">
        <v>4840</v>
      </c>
      <c r="M972" s="59"/>
      <c r="N972" s="4" t="s">
        <v>11924</v>
      </c>
      <c r="O972" s="4"/>
      <c r="P972" s="38" t="s">
        <v>12746</v>
      </c>
      <c r="Q972" s="3"/>
      <c r="R972" s="4" t="s">
        <v>12746</v>
      </c>
      <c r="S972" s="3"/>
      <c r="T972" s="3"/>
      <c r="U972" s="4"/>
      <c r="V972" s="3"/>
      <c r="W972" s="3"/>
      <c r="X972" s="3"/>
      <c r="Y972" s="3">
        <v>165</v>
      </c>
      <c r="Z972" s="3">
        <v>40</v>
      </c>
      <c r="AA972" s="3">
        <v>1</v>
      </c>
      <c r="AB972" s="5">
        <v>5</v>
      </c>
      <c r="AC972" s="3"/>
      <c r="AD972" s="3">
        <v>1</v>
      </c>
      <c r="AE972" s="3"/>
      <c r="AF972" s="3"/>
      <c r="AG972" s="3">
        <v>1</v>
      </c>
      <c r="AH972" s="3"/>
      <c r="AI972" s="3"/>
      <c r="AJ972" s="3"/>
      <c r="AK972" s="3">
        <v>1</v>
      </c>
      <c r="AL972" s="4">
        <f t="shared" si="124"/>
        <v>2</v>
      </c>
      <c r="AM972" s="3">
        <v>2400</v>
      </c>
      <c r="AN972" s="3"/>
      <c r="AO972" s="3"/>
      <c r="AP972" s="3">
        <v>900</v>
      </c>
      <c r="AQ972" s="4">
        <f t="shared" si="125"/>
        <v>3300</v>
      </c>
      <c r="AR972" s="3">
        <v>2</v>
      </c>
      <c r="AS972" s="3">
        <v>1</v>
      </c>
      <c r="AT972" s="3">
        <v>3</v>
      </c>
      <c r="AU972" s="3">
        <v>8</v>
      </c>
      <c r="AV972" s="3">
        <v>8</v>
      </c>
      <c r="AW972" s="3">
        <v>8</v>
      </c>
      <c r="AX972" s="3">
        <v>8</v>
      </c>
      <c r="AY972" s="3">
        <v>8</v>
      </c>
      <c r="AZ972" s="3">
        <v>6</v>
      </c>
      <c r="BA972" s="3">
        <v>3</v>
      </c>
      <c r="BB972" s="3">
        <v>6</v>
      </c>
      <c r="BC972" s="3">
        <v>4</v>
      </c>
      <c r="BD972" s="4">
        <f t="shared" si="126"/>
        <v>65</v>
      </c>
      <c r="BE972" s="4">
        <v>4500</v>
      </c>
      <c r="BF972">
        <f t="shared" si="128"/>
        <v>7800</v>
      </c>
      <c r="BG972" s="4">
        <v>4867</v>
      </c>
      <c r="BH972" s="4">
        <v>4117</v>
      </c>
      <c r="BI972" s="3">
        <v>96</v>
      </c>
      <c r="BJ972" s="50">
        <v>180</v>
      </c>
      <c r="BK972" s="4">
        <f t="shared" si="127"/>
        <v>4393</v>
      </c>
      <c r="BL972" s="4"/>
      <c r="BM972" s="50">
        <v>111</v>
      </c>
      <c r="BN972" s="50">
        <v>832</v>
      </c>
      <c r="BO972" s="3" t="s">
        <v>13435</v>
      </c>
      <c r="BP972" s="3">
        <v>1115</v>
      </c>
      <c r="BQ972" s="3">
        <v>13937</v>
      </c>
      <c r="BR972" s="3" t="s">
        <v>12019</v>
      </c>
      <c r="BS972" s="3"/>
      <c r="BT972" s="3"/>
      <c r="BU972" s="3"/>
      <c r="CD972" s="3"/>
      <c r="CE972" s="4"/>
      <c r="CF972" s="4">
        <v>36237</v>
      </c>
      <c r="CG972" s="3"/>
      <c r="CH972" s="3"/>
      <c r="CI972" s="3"/>
      <c r="CJ972" s="3"/>
      <c r="CK972" s="3"/>
      <c r="CL972" s="3"/>
      <c r="CM972" s="3"/>
      <c r="CN972" s="3"/>
      <c r="CO972" s="3"/>
      <c r="CP972" s="3"/>
      <c r="CQ972" s="3"/>
      <c r="CR972" s="3"/>
      <c r="CS972" s="3"/>
      <c r="CT972" s="3"/>
      <c r="CU972" s="3"/>
      <c r="CV972" s="3"/>
      <c r="CW972" s="4"/>
      <c r="CX972" s="4">
        <v>4</v>
      </c>
      <c r="CY972" s="38"/>
      <c r="CZ972" s="38"/>
      <c r="DA972" s="38"/>
      <c r="DB972" s="4">
        <v>8</v>
      </c>
      <c r="DC972" s="3">
        <v>96</v>
      </c>
      <c r="DD972" s="3" t="s">
        <v>11905</v>
      </c>
      <c r="DE972" s="3" t="s">
        <v>12152</v>
      </c>
      <c r="DF972" s="3"/>
      <c r="DG972" s="3"/>
      <c r="DH972" s="3"/>
      <c r="DI972" s="3"/>
      <c r="DJ972" s="3"/>
      <c r="DK972" s="3"/>
      <c r="DL972" s="3"/>
      <c r="DM972" s="3"/>
      <c r="DN972" s="4"/>
      <c r="DO972" s="4"/>
      <c r="DP972" s="4"/>
      <c r="DQ972" s="4"/>
      <c r="DR972" s="3"/>
      <c r="DU972" s="50">
        <v>3092</v>
      </c>
      <c r="DV972" s="50"/>
      <c r="DW972" s="50">
        <v>180</v>
      </c>
      <c r="DX972" t="s">
        <v>12498</v>
      </c>
      <c r="DY972" s="38" t="s">
        <v>31023</v>
      </c>
      <c r="DZ972" s="38" t="s">
        <v>30260</v>
      </c>
      <c r="EA972" s="4"/>
    </row>
    <row r="973" spans="1:134">
      <c r="A973" s="62">
        <v>3501014</v>
      </c>
      <c r="B973" s="3" t="s">
        <v>10812</v>
      </c>
      <c r="C973" s="4">
        <v>1</v>
      </c>
      <c r="D973" s="4" t="s">
        <v>10814</v>
      </c>
      <c r="E973" s="3" t="s">
        <v>10191</v>
      </c>
      <c r="F973" s="4" t="s">
        <v>10814</v>
      </c>
      <c r="G973" s="4" t="s">
        <v>12144</v>
      </c>
      <c r="H973" s="4"/>
      <c r="I973" s="4" t="s">
        <v>10474</v>
      </c>
      <c r="J973" s="4" t="s">
        <v>17651</v>
      </c>
      <c r="K973" s="4" t="s">
        <v>11540</v>
      </c>
      <c r="L973" s="4" t="s">
        <v>11540</v>
      </c>
      <c r="M973" s="4"/>
      <c r="N973" s="3" t="s">
        <v>11951</v>
      </c>
      <c r="O973" s="4"/>
      <c r="P973" s="38" t="s">
        <v>12144</v>
      </c>
      <c r="Q973" s="3"/>
      <c r="R973" s="4" t="s">
        <v>12144</v>
      </c>
      <c r="S973" s="4" t="s">
        <v>9961</v>
      </c>
      <c r="T973" s="3"/>
      <c r="U973" s="4"/>
      <c r="V973" s="3"/>
      <c r="W973" s="3"/>
      <c r="X973" s="3"/>
      <c r="Y973" s="3">
        <v>138</v>
      </c>
      <c r="Z973" s="3">
        <v>40</v>
      </c>
      <c r="AA973" s="3">
        <v>1</v>
      </c>
      <c r="AB973" s="5">
        <v>5</v>
      </c>
      <c r="AC973" s="3"/>
      <c r="AD973" s="3"/>
      <c r="AE973" s="3">
        <v>1</v>
      </c>
      <c r="AF973" s="3"/>
      <c r="AG973" s="3"/>
      <c r="AH973" s="3"/>
      <c r="AI973" s="3"/>
      <c r="AJ973" s="3"/>
      <c r="AK973" s="3"/>
      <c r="AL973" s="4">
        <f t="shared" si="124"/>
        <v>1</v>
      </c>
      <c r="AM973" s="3"/>
      <c r="AN973" s="3">
        <v>2100</v>
      </c>
      <c r="AO973" s="3"/>
      <c r="AP973" s="3"/>
      <c r="AQ973" s="4">
        <f t="shared" si="125"/>
        <v>2100</v>
      </c>
      <c r="AR973" s="3"/>
      <c r="AS973" s="3"/>
      <c r="AT973" s="3">
        <v>3</v>
      </c>
      <c r="AU973" s="3">
        <v>3</v>
      </c>
      <c r="AV973" s="3">
        <v>3</v>
      </c>
      <c r="AW973" s="3">
        <v>3</v>
      </c>
      <c r="AX973" s="3">
        <v>3</v>
      </c>
      <c r="AY973" s="3">
        <v>3</v>
      </c>
      <c r="AZ973" s="3">
        <v>3</v>
      </c>
      <c r="BA973" s="3">
        <v>3</v>
      </c>
      <c r="BB973" s="3">
        <v>3</v>
      </c>
      <c r="BC973" s="3"/>
      <c r="BD973" s="4">
        <f t="shared" si="126"/>
        <v>27</v>
      </c>
      <c r="BE973" s="4">
        <v>1241</v>
      </c>
      <c r="BF973">
        <f t="shared" si="128"/>
        <v>3341</v>
      </c>
      <c r="BG973" s="4">
        <v>1457</v>
      </c>
      <c r="BH973" s="4">
        <v>4314</v>
      </c>
      <c r="BI973" s="3"/>
      <c r="BJ973" s="50">
        <v>41</v>
      </c>
      <c r="BK973" s="4">
        <f t="shared" si="127"/>
        <v>4355</v>
      </c>
      <c r="BL973" s="4"/>
      <c r="BM973" s="50">
        <v>1027</v>
      </c>
      <c r="BN973" s="50">
        <v>12837</v>
      </c>
      <c r="BO973" s="3" t="s">
        <v>12019</v>
      </c>
      <c r="BP973" s="3"/>
      <c r="BQ973" s="3"/>
      <c r="BR973" s="3"/>
      <c r="BS973" s="3"/>
      <c r="BT973" s="3"/>
      <c r="BU973" s="3"/>
      <c r="CD973" s="3"/>
      <c r="CE973" s="4"/>
      <c r="CF973" s="4">
        <v>17212</v>
      </c>
      <c r="CG973" s="3"/>
      <c r="CH973" s="3"/>
      <c r="CI973" s="3"/>
      <c r="CJ973" s="3"/>
      <c r="CK973" s="3"/>
      <c r="CL973" s="3"/>
      <c r="CM973" s="3"/>
      <c r="CN973" s="3"/>
      <c r="CO973" s="3"/>
      <c r="CP973" s="3"/>
      <c r="CQ973" s="3"/>
      <c r="CR973" s="3"/>
      <c r="CS973" s="3"/>
      <c r="CT973" s="3"/>
      <c r="CU973" s="3"/>
      <c r="CV973" s="3"/>
      <c r="CW973" s="4"/>
      <c r="CX973" s="4">
        <v>1</v>
      </c>
      <c r="CY973" s="38">
        <v>5</v>
      </c>
      <c r="CZ973" s="38"/>
      <c r="DA973" s="38"/>
      <c r="DB973" s="4"/>
      <c r="DC973" s="3"/>
      <c r="DD973" s="3"/>
      <c r="DE973" s="3"/>
      <c r="DF973" s="3"/>
      <c r="DG973" s="3"/>
      <c r="DH973" s="3"/>
      <c r="DI973" s="3"/>
      <c r="DJ973" s="3"/>
      <c r="DK973" s="3"/>
      <c r="DL973" s="3"/>
      <c r="DM973" s="3"/>
      <c r="DN973" s="4"/>
      <c r="DO973" s="4"/>
      <c r="DP973" s="4"/>
      <c r="DQ973" s="4"/>
      <c r="DR973" s="3"/>
      <c r="DW973" s="50">
        <v>41</v>
      </c>
      <c r="DX973" t="s">
        <v>12498</v>
      </c>
      <c r="DY973" s="38" t="s">
        <v>31023</v>
      </c>
      <c r="DZ973" s="38" t="s">
        <v>30260</v>
      </c>
      <c r="EA973" s="4"/>
    </row>
    <row r="974" spans="1:134">
      <c r="A974" s="62">
        <v>3501015</v>
      </c>
      <c r="B974" s="3" t="s">
        <v>10084</v>
      </c>
      <c r="C974" s="4">
        <v>1</v>
      </c>
      <c r="D974" s="4" t="s">
        <v>11654</v>
      </c>
      <c r="E974" s="3" t="s">
        <v>10323</v>
      </c>
      <c r="F974" s="4" t="s">
        <v>11943</v>
      </c>
      <c r="G974" s="4" t="s">
        <v>12746</v>
      </c>
      <c r="H974" s="3"/>
      <c r="I974" s="4" t="s">
        <v>10322</v>
      </c>
      <c r="J974" s="4" t="s">
        <v>17651</v>
      </c>
      <c r="K974" s="4" t="s">
        <v>11540</v>
      </c>
      <c r="L974" s="4" t="s">
        <v>11540</v>
      </c>
      <c r="M974" s="4"/>
      <c r="N974" s="3" t="s">
        <v>11951</v>
      </c>
      <c r="O974" s="4"/>
      <c r="P974" s="38" t="s">
        <v>12746</v>
      </c>
      <c r="Q974" s="3"/>
      <c r="R974" s="4" t="s">
        <v>12746</v>
      </c>
      <c r="S974" s="3"/>
      <c r="T974" s="3"/>
      <c r="U974" s="4"/>
      <c r="V974" s="3"/>
      <c r="W974" s="3"/>
      <c r="X974" s="3"/>
      <c r="Y974" s="3">
        <v>96</v>
      </c>
      <c r="Z974" s="3">
        <v>24</v>
      </c>
      <c r="AA974" s="3">
        <v>1</v>
      </c>
      <c r="AB974" s="5">
        <v>4</v>
      </c>
      <c r="AC974" s="3">
        <v>1</v>
      </c>
      <c r="AD974" s="3"/>
      <c r="AE974" s="3"/>
      <c r="AF974" s="3"/>
      <c r="AG974" s="3"/>
      <c r="AH974" s="3"/>
      <c r="AI974" s="3"/>
      <c r="AJ974" s="3"/>
      <c r="AK974" s="3"/>
      <c r="AL974" s="4">
        <f t="shared" si="124"/>
        <v>0</v>
      </c>
      <c r="AM974" s="3"/>
      <c r="AN974" s="3"/>
      <c r="AO974" s="3"/>
      <c r="AP974" s="3"/>
      <c r="AQ974" s="4">
        <f t="shared" si="125"/>
        <v>0</v>
      </c>
      <c r="AR974" s="3"/>
      <c r="AS974" s="3"/>
      <c r="AT974" s="3"/>
      <c r="AU974" s="3"/>
      <c r="AV974" s="3"/>
      <c r="AW974" s="3">
        <v>3</v>
      </c>
      <c r="AX974" s="3">
        <v>3</v>
      </c>
      <c r="AY974" s="3">
        <v>3</v>
      </c>
      <c r="AZ974" s="3">
        <v>3</v>
      </c>
      <c r="BA974" s="3">
        <v>3</v>
      </c>
      <c r="BB974" s="3">
        <v>3</v>
      </c>
      <c r="BC974" s="3"/>
      <c r="BD974" s="4">
        <f t="shared" si="126"/>
        <v>18</v>
      </c>
      <c r="BE974" s="4">
        <v>864</v>
      </c>
      <c r="BF974">
        <f t="shared" si="128"/>
        <v>864</v>
      </c>
      <c r="BG974" s="4">
        <v>500</v>
      </c>
      <c r="BH974" s="4">
        <v>2680</v>
      </c>
      <c r="BI974" s="3"/>
      <c r="BJ974" s="50">
        <v>90</v>
      </c>
      <c r="BK974" s="4">
        <f t="shared" si="127"/>
        <v>2770</v>
      </c>
      <c r="BL974" s="4"/>
      <c r="BM974" s="50">
        <v>100</v>
      </c>
      <c r="BN974" s="50">
        <v>5344</v>
      </c>
      <c r="BO974" s="3" t="s">
        <v>13435</v>
      </c>
      <c r="BP974" s="3"/>
      <c r="BQ974" s="3"/>
      <c r="BR974" s="3"/>
      <c r="BS974" s="3"/>
      <c r="BT974" s="3"/>
      <c r="BU974" s="3"/>
      <c r="CD974" s="3"/>
      <c r="CE974" s="4"/>
      <c r="CF974" s="4">
        <v>2500</v>
      </c>
      <c r="CG974" s="3"/>
      <c r="CH974" s="3"/>
      <c r="CI974" s="3"/>
      <c r="CJ974" s="3"/>
      <c r="CK974" s="3"/>
      <c r="CL974" s="3"/>
      <c r="CM974" s="3"/>
      <c r="CN974" s="3"/>
      <c r="CO974" s="3"/>
      <c r="CP974" s="3"/>
      <c r="CQ974" s="3"/>
      <c r="CR974" s="3"/>
      <c r="CS974" s="3"/>
      <c r="CT974" s="3"/>
      <c r="CU974" s="3"/>
      <c r="CV974" s="3"/>
      <c r="CW974" s="4"/>
      <c r="CX974" s="4">
        <v>1</v>
      </c>
      <c r="CY974" s="38">
        <v>7</v>
      </c>
      <c r="CZ974" s="38"/>
      <c r="DA974" s="38"/>
      <c r="DB974" s="4"/>
      <c r="DC974" s="3"/>
      <c r="DD974" s="3"/>
      <c r="DE974" s="3"/>
      <c r="DF974" s="3"/>
      <c r="DG974" s="3"/>
      <c r="DH974" s="3"/>
      <c r="DI974" s="3"/>
      <c r="DJ974" s="3"/>
      <c r="DK974" s="3"/>
      <c r="DL974" s="3"/>
      <c r="DM974" s="3"/>
      <c r="DN974" s="4"/>
      <c r="DO974" s="4"/>
      <c r="DP974" s="4"/>
      <c r="DQ974" s="4"/>
      <c r="DR974" s="3"/>
      <c r="DU974" s="50">
        <v>7500</v>
      </c>
      <c r="DV974" s="50"/>
      <c r="DW974" s="50">
        <v>90</v>
      </c>
      <c r="DX974" t="s">
        <v>12498</v>
      </c>
      <c r="DY974" s="4" t="s">
        <v>11943</v>
      </c>
      <c r="DZ974" s="38" t="s">
        <v>31130</v>
      </c>
      <c r="EA974" s="4"/>
    </row>
    <row r="975" spans="1:134">
      <c r="A975" s="62">
        <v>3501016</v>
      </c>
      <c r="B975" s="3" t="s">
        <v>10441</v>
      </c>
      <c r="C975" s="4">
        <v>1</v>
      </c>
      <c r="D975" s="4" t="s">
        <v>10442</v>
      </c>
      <c r="E975" s="3" t="s">
        <v>10447</v>
      </c>
      <c r="F975" s="4" t="s">
        <v>10446</v>
      </c>
      <c r="G975" s="4" t="s">
        <v>12746</v>
      </c>
      <c r="H975" s="4"/>
      <c r="I975" s="4" t="s">
        <v>11540</v>
      </c>
      <c r="J975" s="4" t="s">
        <v>17651</v>
      </c>
      <c r="K975" s="4" t="s">
        <v>11540</v>
      </c>
      <c r="L975" s="4" t="s">
        <v>11540</v>
      </c>
      <c r="M975" s="4"/>
      <c r="N975" s="3" t="s">
        <v>11951</v>
      </c>
      <c r="O975" s="4"/>
      <c r="P975" s="38" t="s">
        <v>12144</v>
      </c>
      <c r="Q975" s="3"/>
      <c r="R975" s="4" t="s">
        <v>12746</v>
      </c>
      <c r="S975" s="3"/>
      <c r="T975" s="3"/>
      <c r="U975" s="4"/>
      <c r="V975" s="3"/>
      <c r="W975" s="3"/>
      <c r="X975" s="3"/>
      <c r="Y975" s="3">
        <v>216</v>
      </c>
      <c r="Z975" s="3">
        <v>48</v>
      </c>
      <c r="AA975" s="3">
        <v>1</v>
      </c>
      <c r="AB975" s="5">
        <v>6</v>
      </c>
      <c r="AC975" s="3">
        <v>1</v>
      </c>
      <c r="AD975" s="3"/>
      <c r="AE975" s="3"/>
      <c r="AF975" s="3"/>
      <c r="AG975" s="3"/>
      <c r="AH975" s="3"/>
      <c r="AI975" s="3"/>
      <c r="AJ975" s="3"/>
      <c r="AK975" s="3"/>
      <c r="AL975" s="4">
        <f t="shared" si="124"/>
        <v>0</v>
      </c>
      <c r="AM975" s="3"/>
      <c r="AN975" s="3"/>
      <c r="AO975" s="3"/>
      <c r="AP975" s="3"/>
      <c r="AQ975" s="4">
        <f t="shared" si="125"/>
        <v>0</v>
      </c>
      <c r="AR975" s="3"/>
      <c r="AS975" s="3"/>
      <c r="AT975" s="3"/>
      <c r="AU975" s="3">
        <v>3</v>
      </c>
      <c r="AV975" s="3">
        <v>3</v>
      </c>
      <c r="AW975" s="3">
        <v>3</v>
      </c>
      <c r="AX975" s="3">
        <v>3</v>
      </c>
      <c r="AY975" s="3">
        <v>3</v>
      </c>
      <c r="AZ975" s="3">
        <v>3</v>
      </c>
      <c r="BA975" s="3">
        <v>3</v>
      </c>
      <c r="BB975" s="3">
        <v>3</v>
      </c>
      <c r="BC975" s="3">
        <v>3</v>
      </c>
      <c r="BD975" s="4">
        <f t="shared" si="126"/>
        <v>27</v>
      </c>
      <c r="BE975" s="4">
        <v>2648</v>
      </c>
      <c r="BF975">
        <f t="shared" si="128"/>
        <v>2648</v>
      </c>
      <c r="BG975" s="4">
        <v>1512</v>
      </c>
      <c r="BH975" s="4">
        <v>3337</v>
      </c>
      <c r="BI975" s="3">
        <v>50</v>
      </c>
      <c r="BJ975" s="50">
        <v>160</v>
      </c>
      <c r="BK975" s="4">
        <f t="shared" si="127"/>
        <v>3547</v>
      </c>
      <c r="BL975" s="4"/>
      <c r="BM975" s="50">
        <v>1800</v>
      </c>
      <c r="BN975" s="50">
        <v>9000</v>
      </c>
      <c r="BO975" s="3" t="s">
        <v>13435</v>
      </c>
      <c r="BP975" s="3"/>
      <c r="BQ975" s="3"/>
      <c r="BR975" s="3"/>
      <c r="BS975" s="3"/>
      <c r="BT975" s="3"/>
      <c r="BU975" s="3"/>
      <c r="CD975" s="3"/>
      <c r="CE975" s="4"/>
      <c r="CF975" s="4">
        <v>5500</v>
      </c>
      <c r="CG975" s="3"/>
      <c r="CH975" s="3"/>
      <c r="CI975" s="3"/>
      <c r="CJ975" s="3"/>
      <c r="CK975" s="3"/>
      <c r="CL975" s="3"/>
      <c r="CM975" s="3"/>
      <c r="CN975" s="3"/>
      <c r="CO975" s="3"/>
      <c r="CP975" s="3"/>
      <c r="CQ975" s="3"/>
      <c r="CR975" s="3"/>
      <c r="CS975" s="3"/>
      <c r="CT975" s="3"/>
      <c r="CU975" s="3"/>
      <c r="CV975" s="3"/>
      <c r="CW975" s="4"/>
      <c r="CX975" s="4">
        <v>2</v>
      </c>
      <c r="CY975" s="38">
        <v>15</v>
      </c>
      <c r="CZ975" s="38"/>
      <c r="DA975" s="38"/>
      <c r="DB975" s="4">
        <v>5</v>
      </c>
      <c r="DC975" s="3">
        <v>50</v>
      </c>
      <c r="DD975" s="3" t="s">
        <v>11905</v>
      </c>
      <c r="DE975" s="3" t="s">
        <v>12152</v>
      </c>
      <c r="DF975" s="3"/>
      <c r="DG975" s="3"/>
      <c r="DH975" s="3"/>
      <c r="DI975" s="3"/>
      <c r="DJ975" s="3"/>
      <c r="DK975" s="3"/>
      <c r="DL975" s="3"/>
      <c r="DM975" s="3"/>
      <c r="DN975" s="4"/>
      <c r="DO975" s="4"/>
      <c r="DP975" s="4"/>
      <c r="DQ975" s="4"/>
      <c r="DR975" s="3"/>
      <c r="DW975" s="50">
        <v>160</v>
      </c>
      <c r="DX975" t="s">
        <v>12498</v>
      </c>
      <c r="DY975" s="38" t="s">
        <v>11786</v>
      </c>
      <c r="DZ975" s="3" t="s">
        <v>10447</v>
      </c>
      <c r="EA975" s="4"/>
    </row>
    <row r="976" spans="1:134">
      <c r="A976" s="62">
        <v>3501017</v>
      </c>
      <c r="B976" s="3" t="s">
        <v>9968</v>
      </c>
      <c r="C976" s="4">
        <v>1</v>
      </c>
      <c r="D976" s="4" t="s">
        <v>12487</v>
      </c>
      <c r="E976" s="3" t="s">
        <v>10089</v>
      </c>
      <c r="F976" s="4" t="s">
        <v>12487</v>
      </c>
      <c r="G976" s="4" t="s">
        <v>12144</v>
      </c>
      <c r="H976" s="4"/>
      <c r="I976" s="4" t="s">
        <v>10088</v>
      </c>
      <c r="J976" s="4" t="s">
        <v>17651</v>
      </c>
      <c r="K976" s="4" t="s">
        <v>12230</v>
      </c>
      <c r="L976" s="4" t="s">
        <v>12230</v>
      </c>
      <c r="M976" s="4"/>
      <c r="N976" s="3" t="s">
        <v>12101</v>
      </c>
      <c r="O976" s="4"/>
      <c r="P976" s="38" t="s">
        <v>12144</v>
      </c>
      <c r="Q976" s="3"/>
      <c r="R976" s="4" t="s">
        <v>12144</v>
      </c>
      <c r="S976" s="4" t="s">
        <v>10443</v>
      </c>
      <c r="T976" s="3"/>
      <c r="U976" s="4"/>
      <c r="V976" s="3"/>
      <c r="W976" s="3"/>
      <c r="X976" s="3"/>
      <c r="Y976" s="3">
        <v>225</v>
      </c>
      <c r="Z976" s="3">
        <v>48</v>
      </c>
      <c r="AA976" s="3">
        <v>1</v>
      </c>
      <c r="AB976" s="5">
        <v>6</v>
      </c>
      <c r="AC976" s="3"/>
      <c r="AD976" s="3"/>
      <c r="AE976" s="3"/>
      <c r="AF976" s="3"/>
      <c r="AG976" s="3"/>
      <c r="AH976" s="3"/>
      <c r="AI976" s="3"/>
      <c r="AJ976" s="3"/>
      <c r="AK976" s="3"/>
      <c r="AL976" s="4">
        <f t="shared" si="124"/>
        <v>0</v>
      </c>
      <c r="AM976" s="3"/>
      <c r="AN976" s="3"/>
      <c r="AO976" s="3"/>
      <c r="AP976" s="3"/>
      <c r="AQ976" s="4">
        <f t="shared" si="125"/>
        <v>0</v>
      </c>
      <c r="AR976" s="3"/>
      <c r="AS976" s="3"/>
      <c r="AT976" s="3">
        <v>4</v>
      </c>
      <c r="AU976" s="3">
        <v>3</v>
      </c>
      <c r="AV976" s="3">
        <v>4</v>
      </c>
      <c r="AW976" s="3">
        <v>4</v>
      </c>
      <c r="AX976" s="3">
        <v>3</v>
      </c>
      <c r="AY976" s="3">
        <v>2</v>
      </c>
      <c r="AZ976" s="3">
        <v>2</v>
      </c>
      <c r="BA976" s="3">
        <v>2</v>
      </c>
      <c r="BB976" s="3">
        <v>1</v>
      </c>
      <c r="BC976" s="3"/>
      <c r="BD976" s="4">
        <f t="shared" si="126"/>
        <v>25</v>
      </c>
      <c r="BE976" s="4">
        <v>2009</v>
      </c>
      <c r="BF976">
        <f t="shared" si="128"/>
        <v>2009</v>
      </c>
      <c r="BG976" s="4">
        <v>3600</v>
      </c>
      <c r="BH976" s="4">
        <v>3257</v>
      </c>
      <c r="BI976" s="3">
        <v>50</v>
      </c>
      <c r="BJ976" s="50">
        <v>50</v>
      </c>
      <c r="BK976" s="4">
        <f t="shared" si="127"/>
        <v>3357</v>
      </c>
      <c r="BL976" s="4"/>
      <c r="BM976" s="50">
        <v>502</v>
      </c>
      <c r="BN976" s="50">
        <v>8804</v>
      </c>
      <c r="BO976" s="3" t="s">
        <v>12019</v>
      </c>
      <c r="BP976" s="3"/>
      <c r="BQ976" s="3"/>
      <c r="BR976" s="3"/>
      <c r="BS976" s="3"/>
      <c r="BT976" s="3"/>
      <c r="BU976" s="3"/>
      <c r="CD976" s="3"/>
      <c r="CE976" s="4"/>
      <c r="CF976" s="4">
        <v>9000</v>
      </c>
      <c r="CG976" s="3"/>
      <c r="CH976" s="3"/>
      <c r="CI976" s="3"/>
      <c r="CJ976" s="3"/>
      <c r="CK976" s="3"/>
      <c r="CL976" s="3"/>
      <c r="CM976" s="3"/>
      <c r="CN976" s="3"/>
      <c r="CO976" s="3"/>
      <c r="CP976" s="3"/>
      <c r="CQ976" s="3"/>
      <c r="CR976" s="3"/>
      <c r="CS976" s="3"/>
      <c r="CT976" s="3"/>
      <c r="CU976" s="3"/>
      <c r="CV976" s="3"/>
      <c r="CW976" s="4"/>
      <c r="CX976" s="4">
        <v>2</v>
      </c>
      <c r="CY976" s="38">
        <v>2</v>
      </c>
      <c r="CZ976" s="38"/>
      <c r="DA976" s="38"/>
      <c r="DB976" s="4">
        <v>5</v>
      </c>
      <c r="DC976" s="3">
        <v>50</v>
      </c>
      <c r="DD976" s="3" t="s">
        <v>11986</v>
      </c>
      <c r="DE976" s="3" t="s">
        <v>12328</v>
      </c>
      <c r="DF976" s="3"/>
      <c r="DG976" s="3"/>
      <c r="DH976" s="3"/>
      <c r="DI976" s="3"/>
      <c r="DJ976" s="3"/>
      <c r="DK976" s="3"/>
      <c r="DL976" s="3"/>
      <c r="DM976" s="3"/>
      <c r="DN976" s="4"/>
      <c r="DO976" s="4"/>
      <c r="DP976" s="4"/>
      <c r="DQ976" s="4"/>
      <c r="DR976" s="3"/>
      <c r="DU976" s="50">
        <v>1000</v>
      </c>
      <c r="DV976" s="50"/>
      <c r="DW976" s="50">
        <v>50</v>
      </c>
      <c r="DX976" t="s">
        <v>12498</v>
      </c>
      <c r="DY976" s="38" t="s">
        <v>31129</v>
      </c>
      <c r="DZ976" s="38" t="s">
        <v>30903</v>
      </c>
      <c r="EA976" s="4"/>
    </row>
    <row r="977" spans="1:131">
      <c r="A977" s="62">
        <v>3501018</v>
      </c>
      <c r="B977" s="3" t="s">
        <v>10344</v>
      </c>
      <c r="C977" s="4"/>
      <c r="D977" s="4" t="s">
        <v>10345</v>
      </c>
      <c r="E977" s="3" t="s">
        <v>10463</v>
      </c>
      <c r="F977" s="4" t="s">
        <v>10345</v>
      </c>
      <c r="G977" s="4" t="s">
        <v>12746</v>
      </c>
      <c r="H977" s="3"/>
      <c r="I977" s="4" t="s">
        <v>10462</v>
      </c>
      <c r="J977" s="4" t="s">
        <v>17136</v>
      </c>
      <c r="K977" s="3" t="s">
        <v>11382</v>
      </c>
      <c r="L977" s="3" t="s">
        <v>11382</v>
      </c>
      <c r="M977" s="3"/>
      <c r="N977" s="3" t="s">
        <v>11495</v>
      </c>
      <c r="O977" s="4" t="s">
        <v>31022</v>
      </c>
      <c r="P977" s="38" t="s">
        <v>12144</v>
      </c>
      <c r="Q977" s="3"/>
      <c r="R977" s="4" t="s">
        <v>12746</v>
      </c>
      <c r="S977" s="3"/>
      <c r="T977" s="3"/>
      <c r="U977" s="4"/>
      <c r="V977" s="3"/>
      <c r="W977" s="3"/>
      <c r="X977" s="3" t="s">
        <v>15121</v>
      </c>
      <c r="Y977" s="3">
        <v>306</v>
      </c>
      <c r="Z977" s="3">
        <v>48</v>
      </c>
      <c r="AA977" s="3">
        <v>1</v>
      </c>
      <c r="AB977" s="5">
        <v>6</v>
      </c>
      <c r="AC977" s="3"/>
      <c r="AD977" s="3"/>
      <c r="AE977" s="3"/>
      <c r="AF977" s="3"/>
      <c r="AG977" s="3"/>
      <c r="AH977" s="3"/>
      <c r="AI977" s="3"/>
      <c r="AJ977" s="3"/>
      <c r="AK977" s="3"/>
      <c r="AL977" s="4">
        <f t="shared" si="124"/>
        <v>0</v>
      </c>
      <c r="AM977" s="3"/>
      <c r="AN977" s="3"/>
      <c r="AO977" s="3"/>
      <c r="AP977" s="3"/>
      <c r="AQ977" s="4">
        <f t="shared" si="125"/>
        <v>0</v>
      </c>
      <c r="AR977" s="3">
        <v>4</v>
      </c>
      <c r="AS977" s="3">
        <v>4</v>
      </c>
      <c r="AT977" s="3">
        <v>4</v>
      </c>
      <c r="AU977" s="3">
        <v>4</v>
      </c>
      <c r="AV977" s="3">
        <v>4</v>
      </c>
      <c r="AW977" s="3">
        <v>4</v>
      </c>
      <c r="AX977" s="3">
        <v>4</v>
      </c>
      <c r="AY977" s="3">
        <v>4</v>
      </c>
      <c r="AZ977" s="3">
        <v>4</v>
      </c>
      <c r="BA977" s="3">
        <v>4</v>
      </c>
      <c r="BB977" s="3">
        <v>4</v>
      </c>
      <c r="BC977" s="3">
        <v>4</v>
      </c>
      <c r="BD977" s="4">
        <f t="shared" si="126"/>
        <v>48</v>
      </c>
      <c r="BE977" s="4">
        <v>4484</v>
      </c>
      <c r="BF977">
        <f t="shared" si="128"/>
        <v>4484</v>
      </c>
      <c r="BG977" s="4">
        <v>10553</v>
      </c>
      <c r="BH977" s="4">
        <v>20832</v>
      </c>
      <c r="BI977" s="3"/>
      <c r="BJ977" s="50">
        <v>360</v>
      </c>
      <c r="BK977" s="4">
        <f t="shared" si="127"/>
        <v>21192</v>
      </c>
      <c r="BL977" s="4"/>
      <c r="BM977" s="50">
        <v>6454</v>
      </c>
      <c r="BN977" s="50">
        <v>38729</v>
      </c>
      <c r="BO977" s="3" t="s">
        <v>15744</v>
      </c>
      <c r="BP977" s="3"/>
      <c r="BQ977" s="3"/>
      <c r="BR977" s="3"/>
      <c r="BS977" s="3"/>
      <c r="BT977" s="3"/>
      <c r="BU977" s="3"/>
      <c r="CD977" s="3"/>
      <c r="CE977" s="4"/>
      <c r="CF977" s="4">
        <v>126754</v>
      </c>
      <c r="CG977" s="3"/>
      <c r="CH977" s="3"/>
      <c r="CI977" s="3"/>
      <c r="CJ977" s="3"/>
      <c r="CK977" s="3"/>
      <c r="CL977" s="3"/>
      <c r="CM977" s="3"/>
      <c r="CN977" s="3"/>
      <c r="CO977" s="3"/>
      <c r="CP977" s="3"/>
      <c r="CQ977" s="3"/>
      <c r="CR977" s="3"/>
      <c r="CS977" s="3"/>
      <c r="CT977" s="3"/>
      <c r="CU977" s="3"/>
      <c r="CV977" s="3"/>
      <c r="CW977" s="4"/>
      <c r="CX977" s="4">
        <v>2</v>
      </c>
      <c r="CY977" s="38">
        <v>6</v>
      </c>
      <c r="CZ977" s="38"/>
      <c r="DA977" s="38"/>
      <c r="DB977" s="4"/>
      <c r="DC977" s="3"/>
      <c r="DD977" s="3"/>
      <c r="DE977" s="3"/>
      <c r="DF977" s="3"/>
      <c r="DG977" s="3"/>
      <c r="DH977" s="3"/>
      <c r="DI977" s="3"/>
      <c r="DJ977" s="3"/>
      <c r="DK977" s="3"/>
      <c r="DL977" s="3"/>
      <c r="DM977" s="3"/>
      <c r="DN977" s="4"/>
      <c r="DO977" s="4"/>
      <c r="DP977" s="4"/>
      <c r="DQ977" s="4"/>
      <c r="DR977" s="3"/>
      <c r="DU977" s="50">
        <v>9000</v>
      </c>
      <c r="DV977" s="50"/>
      <c r="DW977" s="50">
        <v>360</v>
      </c>
      <c r="DX977" t="s">
        <v>12498</v>
      </c>
      <c r="DY977" s="38" t="s">
        <v>31021</v>
      </c>
      <c r="DZ977" s="4"/>
      <c r="EA977" s="4"/>
    </row>
    <row r="978" spans="1:131">
      <c r="A978" s="62">
        <v>3501027</v>
      </c>
      <c r="B978" s="3" t="s">
        <v>10491</v>
      </c>
      <c r="C978" s="4">
        <v>1</v>
      </c>
      <c r="D978" s="4" t="s">
        <v>10492</v>
      </c>
      <c r="E978" s="4" t="s">
        <v>10137</v>
      </c>
      <c r="F978" s="4" t="s">
        <v>10366</v>
      </c>
      <c r="G978" s="4" t="s">
        <v>12746</v>
      </c>
      <c r="H978" s="4"/>
      <c r="I978" s="4" t="s">
        <v>10256</v>
      </c>
      <c r="J978" s="4" t="s">
        <v>17136</v>
      </c>
      <c r="K978" s="4" t="s">
        <v>11962</v>
      </c>
      <c r="L978" s="4" t="s">
        <v>11962</v>
      </c>
      <c r="M978" s="4"/>
      <c r="N978" s="4" t="s">
        <v>11962</v>
      </c>
      <c r="O978" s="4" t="s">
        <v>30987</v>
      </c>
      <c r="P978" s="38" t="s">
        <v>12746</v>
      </c>
      <c r="Q978" s="4"/>
      <c r="R978" s="4" t="s">
        <v>12746</v>
      </c>
      <c r="S978" s="3"/>
      <c r="T978" s="3"/>
      <c r="U978" s="4" t="s">
        <v>12144</v>
      </c>
      <c r="V978" s="4" t="s">
        <v>12144</v>
      </c>
      <c r="W978" s="3"/>
      <c r="X978" s="3" t="s">
        <v>10526</v>
      </c>
      <c r="Y978" s="3">
        <v>107</v>
      </c>
      <c r="Z978" s="3">
        <v>48</v>
      </c>
      <c r="AA978" s="3">
        <v>1</v>
      </c>
      <c r="AB978" s="5">
        <v>6</v>
      </c>
      <c r="AC978" s="3">
        <v>1</v>
      </c>
      <c r="AD978" s="3"/>
      <c r="AE978" s="3"/>
      <c r="AF978" s="3"/>
      <c r="AG978" s="3">
        <v>1</v>
      </c>
      <c r="AH978" s="3">
        <v>1</v>
      </c>
      <c r="AI978" s="3">
        <v>1</v>
      </c>
      <c r="AJ978" s="3">
        <v>1</v>
      </c>
      <c r="AK978" s="3"/>
      <c r="AL978" s="4">
        <f t="shared" si="124"/>
        <v>1</v>
      </c>
      <c r="AM978" s="3"/>
      <c r="AN978" s="3"/>
      <c r="AO978" s="3"/>
      <c r="AP978" s="3">
        <v>230</v>
      </c>
      <c r="AQ978" s="4">
        <f t="shared" si="125"/>
        <v>230</v>
      </c>
      <c r="AR978" s="3"/>
      <c r="AS978" s="3"/>
      <c r="AT978" s="3">
        <v>5</v>
      </c>
      <c r="AU978" s="3">
        <v>3</v>
      </c>
      <c r="AV978" s="3">
        <v>5</v>
      </c>
      <c r="AW978" s="3">
        <v>5</v>
      </c>
      <c r="AX978" s="3">
        <v>5</v>
      </c>
      <c r="AY978" s="3">
        <v>4</v>
      </c>
      <c r="AZ978" s="3">
        <v>4</v>
      </c>
      <c r="BA978" s="3">
        <v>6</v>
      </c>
      <c r="BB978" s="3">
        <v>4</v>
      </c>
      <c r="BC978" s="3">
        <v>3</v>
      </c>
      <c r="BD978" s="4">
        <f t="shared" si="126"/>
        <v>44</v>
      </c>
      <c r="BE978" s="4">
        <v>1196</v>
      </c>
      <c r="BF978">
        <f t="shared" si="128"/>
        <v>1426</v>
      </c>
      <c r="BG978" s="4"/>
      <c r="BH978" s="4">
        <v>2154</v>
      </c>
      <c r="BI978" s="3"/>
      <c r="BJ978" s="50">
        <v>128</v>
      </c>
      <c r="BK978" s="4">
        <f t="shared" si="127"/>
        <v>2282</v>
      </c>
      <c r="BL978" s="4"/>
      <c r="BM978" s="50">
        <v>1000</v>
      </c>
      <c r="BN978" s="50">
        <v>5850</v>
      </c>
      <c r="BO978" s="3" t="s">
        <v>13435</v>
      </c>
      <c r="BP978" s="3"/>
      <c r="BQ978" s="3"/>
      <c r="BR978" s="3"/>
      <c r="BS978" s="3"/>
      <c r="BT978" s="3"/>
      <c r="BU978" s="3"/>
      <c r="CD978" s="3"/>
      <c r="CE978" s="4"/>
      <c r="CF978" s="4"/>
      <c r="CG978" s="3"/>
      <c r="CH978" s="3"/>
      <c r="CI978" s="3"/>
      <c r="CJ978" s="3"/>
      <c r="CK978" s="3"/>
      <c r="CL978" s="3"/>
      <c r="CM978" s="3"/>
      <c r="CN978" s="3"/>
      <c r="CO978" s="3"/>
      <c r="CP978" s="3"/>
      <c r="CQ978" s="3"/>
      <c r="CR978" s="3"/>
      <c r="CS978" s="3"/>
      <c r="CT978" s="3"/>
      <c r="CU978" s="3"/>
      <c r="CV978" s="3"/>
      <c r="CW978" s="4"/>
      <c r="CX978" s="4">
        <v>2</v>
      </c>
      <c r="CY978" s="38">
        <v>30</v>
      </c>
      <c r="CZ978" s="38"/>
      <c r="DA978" s="38"/>
      <c r="DB978" s="4"/>
      <c r="DC978" s="3"/>
      <c r="DD978" s="3"/>
      <c r="DE978" s="3"/>
      <c r="DF978" s="3"/>
      <c r="DG978" s="3"/>
      <c r="DH978" s="3"/>
      <c r="DI978" s="3"/>
      <c r="DJ978" s="3"/>
      <c r="DK978" s="3"/>
      <c r="DL978" s="3"/>
      <c r="DM978" s="3"/>
      <c r="DN978" s="4"/>
      <c r="DO978" s="4"/>
      <c r="DP978" s="4"/>
      <c r="DQ978" s="4"/>
      <c r="DR978" s="4"/>
      <c r="DU978" s="50">
        <v>4266</v>
      </c>
      <c r="DV978" s="50"/>
      <c r="DW978" s="50">
        <v>128.35</v>
      </c>
      <c r="DX978" t="s">
        <v>12498</v>
      </c>
      <c r="DY978" s="38" t="s">
        <v>30986</v>
      </c>
      <c r="DZ978" s="38" t="s">
        <v>30985</v>
      </c>
      <c r="EA978" s="4"/>
    </row>
    <row r="979" spans="1:131">
      <c r="A979" s="62">
        <v>3501117</v>
      </c>
      <c r="B979" s="3" t="s">
        <v>9954</v>
      </c>
      <c r="C979" s="4">
        <v>1</v>
      </c>
      <c r="D979" s="33" t="s">
        <v>9853</v>
      </c>
      <c r="E979" s="33" t="s">
        <v>9476</v>
      </c>
      <c r="F979" s="33" t="s">
        <v>12926</v>
      </c>
      <c r="G979" s="33" t="s">
        <v>12746</v>
      </c>
      <c r="H979" s="33"/>
      <c r="I979" s="33" t="s">
        <v>9475</v>
      </c>
      <c r="J979" s="33" t="s">
        <v>17277</v>
      </c>
      <c r="K979" s="3" t="s">
        <v>11169</v>
      </c>
      <c r="L979" s="3" t="s">
        <v>11169</v>
      </c>
      <c r="M979" s="3"/>
      <c r="N979" s="3" t="s">
        <v>11169</v>
      </c>
      <c r="O979" s="4"/>
      <c r="P979" s="119" t="s">
        <v>12746</v>
      </c>
      <c r="Q979" s="33"/>
      <c r="R979" s="33" t="s">
        <v>12746</v>
      </c>
      <c r="S979" s="3"/>
      <c r="T979" s="3" t="s">
        <v>12746</v>
      </c>
      <c r="U979" s="3"/>
      <c r="V979" s="3" t="s">
        <v>12746</v>
      </c>
      <c r="W979" s="3" t="s">
        <v>12144</v>
      </c>
      <c r="X979" s="4"/>
      <c r="Y979" s="3">
        <v>305</v>
      </c>
      <c r="Z979" s="3">
        <v>40</v>
      </c>
      <c r="AA979" s="3">
        <v>1</v>
      </c>
      <c r="AB979" s="36">
        <v>5</v>
      </c>
      <c r="AC979" s="3">
        <v>2</v>
      </c>
      <c r="AD979" s="3"/>
      <c r="AE979" s="3"/>
      <c r="AF979" s="3"/>
      <c r="AG979" s="3"/>
      <c r="AH979" s="3"/>
      <c r="AI979" s="3"/>
      <c r="AJ979" s="4"/>
      <c r="AK979" s="4"/>
      <c r="AL979" s="4">
        <f>IF(B979="","",SUM(AD979:AG979))</f>
        <v>0</v>
      </c>
      <c r="AM979" s="4"/>
      <c r="AN979" s="4"/>
      <c r="AO979" s="4"/>
      <c r="AP979" s="4"/>
      <c r="AQ979" s="4">
        <f>IF(B979="","",SUM(AM979:AP979))</f>
        <v>0</v>
      </c>
      <c r="AR979" s="4">
        <v>1</v>
      </c>
      <c r="AS979" s="4">
        <v>1</v>
      </c>
      <c r="AT979" s="4">
        <v>1</v>
      </c>
      <c r="AU979" s="3">
        <v>1</v>
      </c>
      <c r="AV979" s="3">
        <v>1</v>
      </c>
      <c r="AW979" s="3">
        <v>1</v>
      </c>
      <c r="AX979" s="3">
        <v>1</v>
      </c>
      <c r="AY979" s="3">
        <v>1</v>
      </c>
      <c r="AZ979" s="3">
        <v>1</v>
      </c>
      <c r="BA979" s="3">
        <v>1</v>
      </c>
      <c r="BB979" s="3">
        <v>1</v>
      </c>
      <c r="BC979" s="3">
        <v>1</v>
      </c>
      <c r="BD979" s="4">
        <f>IF(B979="","",SUM(AR979:BC979))</f>
        <v>12</v>
      </c>
      <c r="BE979" s="4">
        <v>476</v>
      </c>
      <c r="BF979">
        <f t="shared" si="128"/>
        <v>476</v>
      </c>
      <c r="BG979" s="4"/>
      <c r="BH979" s="4">
        <v>1780</v>
      </c>
      <c r="BI979" s="4"/>
      <c r="BJ979" s="50"/>
      <c r="BK979" s="4">
        <f t="shared" si="127"/>
        <v>1780</v>
      </c>
      <c r="BL979" s="4"/>
      <c r="BM979" s="50">
        <v>175</v>
      </c>
      <c r="BN979" s="50">
        <v>6500</v>
      </c>
      <c r="BO979" s="3" t="s">
        <v>12448</v>
      </c>
      <c r="BP979" s="3"/>
      <c r="BQ979" s="3"/>
      <c r="BR979" s="3"/>
      <c r="BS979" s="3"/>
      <c r="BT979" s="3"/>
      <c r="BU979" s="3"/>
      <c r="CD979" s="3"/>
      <c r="CE979" s="4"/>
      <c r="CF979" s="4"/>
      <c r="CG979" s="4"/>
      <c r="CH979" s="3"/>
      <c r="CI979" s="3"/>
      <c r="CJ979" s="3"/>
      <c r="CK979" s="3"/>
      <c r="CL979" s="3"/>
      <c r="CM979" s="3"/>
      <c r="CN979" s="3"/>
      <c r="CO979" s="3"/>
      <c r="CP979" s="3"/>
      <c r="CQ979" s="3"/>
      <c r="CR979" s="3"/>
      <c r="CS979" s="3"/>
      <c r="CT979" s="3"/>
      <c r="CU979" s="3"/>
      <c r="CV979" s="3"/>
      <c r="CW979" s="3"/>
      <c r="CX979" s="4"/>
      <c r="CY979" s="38"/>
      <c r="CZ979" s="72"/>
      <c r="DA979" s="72"/>
      <c r="DB979" s="3"/>
      <c r="DC979" s="3"/>
      <c r="DD979" s="3"/>
      <c r="DE979" s="3"/>
      <c r="DF979" s="3"/>
      <c r="DG979" s="3"/>
      <c r="DH979" s="3"/>
      <c r="DI979" s="3"/>
      <c r="DJ979" s="3"/>
      <c r="DK979" s="3"/>
      <c r="DL979" s="3"/>
      <c r="DM979" s="3"/>
      <c r="DN979" s="4"/>
      <c r="DO979" s="4"/>
      <c r="DP979" s="4"/>
      <c r="DQ979" s="4"/>
      <c r="DR979" s="4"/>
      <c r="DX979" t="s">
        <v>12498</v>
      </c>
      <c r="DY979" s="119" t="s">
        <v>30752</v>
      </c>
      <c r="DZ979" s="119" t="s">
        <v>30925</v>
      </c>
      <c r="EA979" s="4"/>
    </row>
    <row r="980" spans="1:131">
      <c r="A980" s="62">
        <v>3501118</v>
      </c>
      <c r="B980" s="3" t="s">
        <v>9974</v>
      </c>
      <c r="C980" s="4">
        <v>1</v>
      </c>
      <c r="D980" s="4" t="s">
        <v>11136</v>
      </c>
      <c r="E980" s="4" t="s">
        <v>10339</v>
      </c>
      <c r="F980" s="4"/>
      <c r="G980" s="3" t="s">
        <v>12144</v>
      </c>
      <c r="H980" s="3"/>
      <c r="I980" s="4" t="s">
        <v>10338</v>
      </c>
      <c r="J980" s="4" t="s">
        <v>17277</v>
      </c>
      <c r="K980" s="4" t="s">
        <v>10760</v>
      </c>
      <c r="L980" s="4" t="s">
        <v>10760</v>
      </c>
      <c r="M980" s="4"/>
      <c r="N980" s="4" t="s">
        <v>11007</v>
      </c>
      <c r="O980" s="4"/>
      <c r="P980" s="119" t="s">
        <v>12144</v>
      </c>
      <c r="Q980" s="4"/>
      <c r="R980" s="4" t="s">
        <v>12746</v>
      </c>
      <c r="S980" s="3"/>
      <c r="T980" s="3"/>
      <c r="U980" s="4"/>
      <c r="V980" s="3"/>
      <c r="W980" s="3"/>
      <c r="X980" s="3"/>
      <c r="Y980" s="3">
        <v>200</v>
      </c>
      <c r="Z980" s="3">
        <v>40</v>
      </c>
      <c r="AA980" s="3">
        <v>1</v>
      </c>
      <c r="AB980" s="5">
        <v>5</v>
      </c>
      <c r="AC980" s="3"/>
      <c r="AD980" s="3">
        <v>3</v>
      </c>
      <c r="AE980" s="3">
        <v>1</v>
      </c>
      <c r="AF980" s="3">
        <v>1</v>
      </c>
      <c r="AG980" s="3"/>
      <c r="AH980" s="3"/>
      <c r="AI980" s="3"/>
      <c r="AJ980" s="4"/>
      <c r="AK980" s="4"/>
      <c r="AL980" s="4">
        <f>SUM(AD980:AG980,)</f>
        <v>5</v>
      </c>
      <c r="AM980" s="4">
        <v>9072</v>
      </c>
      <c r="AN980" s="4">
        <v>2008</v>
      </c>
      <c r="AO980" s="4">
        <v>1193</v>
      </c>
      <c r="AP980" s="4"/>
      <c r="AQ980" s="4">
        <f>SUM(AM980:AP980)</f>
        <v>12273</v>
      </c>
      <c r="AR980" s="4">
        <v>11</v>
      </c>
      <c r="AS980" s="4">
        <v>13</v>
      </c>
      <c r="AT980" s="4">
        <v>11</v>
      </c>
      <c r="AU980" s="3">
        <v>13</v>
      </c>
      <c r="AV980" s="3">
        <v>11</v>
      </c>
      <c r="AW980" s="3">
        <v>10</v>
      </c>
      <c r="AX980" s="3">
        <v>15</v>
      </c>
      <c r="AY980" s="3">
        <v>18</v>
      </c>
      <c r="AZ980" s="3">
        <v>14</v>
      </c>
      <c r="BA980" s="3">
        <v>11</v>
      </c>
      <c r="BB980" s="4">
        <v>13</v>
      </c>
      <c r="BC980" s="4">
        <v>14</v>
      </c>
      <c r="BD980" s="4">
        <f>SUM(AR980:BC980)</f>
        <v>154</v>
      </c>
      <c r="BE980" s="4">
        <v>7938</v>
      </c>
      <c r="BF980">
        <f t="shared" si="128"/>
        <v>20211</v>
      </c>
      <c r="BG980" s="4">
        <v>4701</v>
      </c>
      <c r="BH980" s="4">
        <v>25008</v>
      </c>
      <c r="BI980" s="4">
        <v>1127</v>
      </c>
      <c r="BJ980" s="50">
        <v>284</v>
      </c>
      <c r="BK980" s="4">
        <f t="shared" si="127"/>
        <v>26419</v>
      </c>
      <c r="BL980" s="4"/>
      <c r="BM980" s="50">
        <v>897</v>
      </c>
      <c r="BN980" s="50">
        <v>4843</v>
      </c>
      <c r="BO980" s="3" t="s">
        <v>12005</v>
      </c>
      <c r="BP980" s="3">
        <v>3616</v>
      </c>
      <c r="BQ980" s="3">
        <v>43344</v>
      </c>
      <c r="BR980" s="3" t="s">
        <v>12019</v>
      </c>
      <c r="BS980" s="3">
        <v>1263</v>
      </c>
      <c r="BT980" s="3">
        <v>13893</v>
      </c>
      <c r="BU980" s="3" t="s">
        <v>15837</v>
      </c>
      <c r="CD980" s="3"/>
      <c r="CE980" s="4"/>
      <c r="CF980" s="4">
        <v>42503</v>
      </c>
      <c r="CG980" s="4"/>
      <c r="CH980" s="3"/>
      <c r="CI980" s="3"/>
      <c r="CJ980" s="3"/>
      <c r="CK980" s="3"/>
      <c r="CL980" s="3"/>
      <c r="CM980" s="3"/>
      <c r="CN980" s="3"/>
      <c r="CO980" s="3"/>
      <c r="CP980" s="3"/>
      <c r="CQ980" s="3"/>
      <c r="CR980" s="3"/>
      <c r="CS980" s="3"/>
      <c r="CT980" s="3"/>
      <c r="CU980" s="3"/>
      <c r="CV980" s="3"/>
      <c r="CW980" s="3"/>
      <c r="CX980" s="4">
        <v>4</v>
      </c>
      <c r="CY980" s="38">
        <v>32</v>
      </c>
      <c r="CZ980" s="38"/>
      <c r="DA980" s="38"/>
      <c r="DB980" s="3">
        <v>150</v>
      </c>
      <c r="DC980" s="3">
        <v>1127</v>
      </c>
      <c r="DD980" s="3" t="s">
        <v>11986</v>
      </c>
      <c r="DE980" s="3" t="s">
        <v>12328</v>
      </c>
      <c r="DF980" s="3"/>
      <c r="DG980" s="3"/>
      <c r="DH980" s="3"/>
      <c r="DI980" s="3"/>
      <c r="DJ980" s="3"/>
      <c r="DK980" s="3"/>
      <c r="DL980" s="3"/>
      <c r="DM980" s="3"/>
      <c r="DN980" s="4"/>
      <c r="DO980" s="4"/>
      <c r="DP980" s="4"/>
      <c r="DQ980" s="4"/>
      <c r="DR980" s="4"/>
      <c r="DU980" s="50">
        <v>5790</v>
      </c>
      <c r="DV980" s="50"/>
      <c r="DW980" s="50">
        <v>284</v>
      </c>
      <c r="DX980" t="s">
        <v>12498</v>
      </c>
      <c r="DY980" s="119" t="s">
        <v>30924</v>
      </c>
      <c r="DZ980" s="4" t="s">
        <v>10338</v>
      </c>
      <c r="EA980" s="4"/>
    </row>
    <row r="981" spans="1:131">
      <c r="A981" s="62">
        <v>3501119</v>
      </c>
      <c r="B981" s="3" t="s">
        <v>10334</v>
      </c>
      <c r="C981" s="4">
        <v>1</v>
      </c>
      <c r="D981" s="4" t="s">
        <v>10975</v>
      </c>
      <c r="E981" s="4" t="s">
        <v>10068</v>
      </c>
      <c r="F981" s="4" t="s">
        <v>10333</v>
      </c>
      <c r="G981" s="3" t="s">
        <v>12144</v>
      </c>
      <c r="H981" s="3"/>
      <c r="I981" s="4" t="s">
        <v>9672</v>
      </c>
      <c r="J981" s="4" t="s">
        <v>17277</v>
      </c>
      <c r="K981" s="4" t="s">
        <v>10929</v>
      </c>
      <c r="L981" s="4" t="s">
        <v>10929</v>
      </c>
      <c r="M981" s="4"/>
      <c r="N981" s="4" t="s">
        <v>10929</v>
      </c>
      <c r="O981" s="4" t="s">
        <v>12637</v>
      </c>
      <c r="P981" s="119" t="s">
        <v>12144</v>
      </c>
      <c r="Q981" s="4"/>
      <c r="R981" s="4" t="s">
        <v>12746</v>
      </c>
      <c r="S981" s="3"/>
      <c r="T981" s="3"/>
      <c r="U981" s="4"/>
      <c r="V981" s="3"/>
      <c r="W981" s="3"/>
      <c r="X981" s="3" t="s">
        <v>12638</v>
      </c>
      <c r="Y981" s="3">
        <v>260</v>
      </c>
      <c r="Z981" s="3">
        <v>40</v>
      </c>
      <c r="AA981" s="3">
        <v>1</v>
      </c>
      <c r="AB981" s="5">
        <v>5</v>
      </c>
      <c r="AC981" s="3"/>
      <c r="AD981" s="3">
        <v>2</v>
      </c>
      <c r="AE981" s="3"/>
      <c r="AF981" s="3"/>
      <c r="AG981" s="3">
        <v>1</v>
      </c>
      <c r="AH981" s="3"/>
      <c r="AI981" s="3"/>
      <c r="AJ981" s="4"/>
      <c r="AK981" s="4">
        <v>1</v>
      </c>
      <c r="AL981" s="4">
        <f>SUM(AD981:AG981,)</f>
        <v>3</v>
      </c>
      <c r="AM981" s="4">
        <v>6100</v>
      </c>
      <c r="AN981" s="4"/>
      <c r="AO981" s="4"/>
      <c r="AP981" s="4">
        <v>1550</v>
      </c>
      <c r="AQ981" s="4">
        <f>SUM(AM981:AP981)</f>
        <v>7650</v>
      </c>
      <c r="AR981" s="4">
        <v>3</v>
      </c>
      <c r="AS981" s="4">
        <v>4</v>
      </c>
      <c r="AT981" s="4">
        <v>3</v>
      </c>
      <c r="AU981" s="3">
        <v>8</v>
      </c>
      <c r="AV981" s="3">
        <v>9</v>
      </c>
      <c r="AW981" s="3">
        <v>9</v>
      </c>
      <c r="AX981" s="3">
        <v>9</v>
      </c>
      <c r="AY981" s="3">
        <v>9</v>
      </c>
      <c r="AZ981" s="3">
        <v>8</v>
      </c>
      <c r="BA981" s="3">
        <v>9</v>
      </c>
      <c r="BB981" s="4">
        <v>9</v>
      </c>
      <c r="BC981" s="4">
        <v>5</v>
      </c>
      <c r="BD981" s="4">
        <f>SUM(AR981:BC981)</f>
        <v>85</v>
      </c>
      <c r="BE981" s="4">
        <v>9408</v>
      </c>
      <c r="BF981">
        <f t="shared" si="128"/>
        <v>17058</v>
      </c>
      <c r="BG981" s="4">
        <v>2449</v>
      </c>
      <c r="BH981" s="4">
        <v>40185</v>
      </c>
      <c r="BI981" s="4">
        <v>951</v>
      </c>
      <c r="BJ981" s="50">
        <v>1837</v>
      </c>
      <c r="BK981" s="4">
        <f t="shared" si="127"/>
        <v>42973</v>
      </c>
      <c r="BL981" s="4"/>
      <c r="BM981" s="50">
        <v>1578</v>
      </c>
      <c r="BN981" s="50">
        <v>88365</v>
      </c>
      <c r="BO981" s="3" t="s">
        <v>12539</v>
      </c>
      <c r="BP981" s="3"/>
      <c r="BQ981" s="3"/>
      <c r="BR981" s="3"/>
      <c r="BS981" s="3"/>
      <c r="BT981" s="3"/>
      <c r="BU981" s="3"/>
      <c r="CD981" s="3"/>
      <c r="CE981" s="4"/>
      <c r="CF981" s="4">
        <v>32359</v>
      </c>
      <c r="CG981" s="4"/>
      <c r="CH981" s="3"/>
      <c r="CI981" s="3"/>
      <c r="CJ981" s="3"/>
      <c r="CK981" s="3"/>
      <c r="CL981" s="3"/>
      <c r="CM981" s="3"/>
      <c r="CN981" s="3"/>
      <c r="CO981" s="3"/>
      <c r="CP981" s="3"/>
      <c r="CQ981" s="3"/>
      <c r="CR981" s="3"/>
      <c r="CS981" s="3"/>
      <c r="CT981" s="3"/>
      <c r="CU981" s="3"/>
      <c r="CV981" s="3"/>
      <c r="CW981" s="3"/>
      <c r="CX981" s="4">
        <v>11</v>
      </c>
      <c r="CY981" s="38">
        <v>128</v>
      </c>
      <c r="CZ981" s="38"/>
      <c r="DA981" s="38"/>
      <c r="DB981" s="3">
        <v>95</v>
      </c>
      <c r="DC981" s="3">
        <v>951</v>
      </c>
      <c r="DD981" s="3" t="s">
        <v>11986</v>
      </c>
      <c r="DE981" s="3" t="s">
        <v>12328</v>
      </c>
      <c r="DF981" s="3"/>
      <c r="DG981" s="3"/>
      <c r="DH981" s="3"/>
      <c r="DI981" s="3"/>
      <c r="DJ981" s="3"/>
      <c r="DK981" s="3"/>
      <c r="DL981" s="3"/>
      <c r="DM981" s="3"/>
      <c r="DN981" s="4"/>
      <c r="DO981" s="4"/>
      <c r="DP981" s="4"/>
      <c r="DQ981" s="4"/>
      <c r="DR981" s="4"/>
      <c r="DU981" s="50">
        <v>51680</v>
      </c>
      <c r="DV981" s="50"/>
      <c r="DW981" s="50">
        <v>1836</v>
      </c>
      <c r="DX981" t="s">
        <v>12498</v>
      </c>
      <c r="DY981" s="119" t="s">
        <v>30923</v>
      </c>
      <c r="DZ981" s="4" t="s">
        <v>10068</v>
      </c>
      <c r="EA981" s="4"/>
    </row>
    <row r="982" spans="1:131">
      <c r="A982" s="62">
        <v>3501120</v>
      </c>
      <c r="B982" s="3" t="s">
        <v>9712</v>
      </c>
      <c r="C982" s="4">
        <v>1</v>
      </c>
      <c r="D982" s="33" t="s">
        <v>9713</v>
      </c>
      <c r="E982" s="33" t="s">
        <v>10110</v>
      </c>
      <c r="F982" s="33" t="s">
        <v>9714</v>
      </c>
      <c r="G982" s="33" t="s">
        <v>12144</v>
      </c>
      <c r="H982" s="33"/>
      <c r="I982" s="33" t="s">
        <v>10110</v>
      </c>
      <c r="J982" s="33" t="s">
        <v>17277</v>
      </c>
      <c r="K982" s="3" t="s">
        <v>10929</v>
      </c>
      <c r="L982" s="3" t="s">
        <v>10929</v>
      </c>
      <c r="M982" s="3"/>
      <c r="N982" s="3" t="s">
        <v>10929</v>
      </c>
      <c r="O982" s="4"/>
      <c r="P982" s="119" t="s">
        <v>12144</v>
      </c>
      <c r="Q982" s="33"/>
      <c r="R982" s="3" t="s">
        <v>12746</v>
      </c>
      <c r="S982" s="3"/>
      <c r="T982" s="3"/>
      <c r="U982" s="4"/>
      <c r="V982" s="3"/>
      <c r="W982" s="3"/>
      <c r="X982" s="3"/>
      <c r="Y982" s="3">
        <v>150</v>
      </c>
      <c r="Z982" s="3">
        <v>40</v>
      </c>
      <c r="AA982" s="3">
        <v>1</v>
      </c>
      <c r="AB982" s="36">
        <v>5</v>
      </c>
      <c r="AC982" s="3"/>
      <c r="AD982" s="3">
        <v>1</v>
      </c>
      <c r="AE982" s="3"/>
      <c r="AF982" s="3"/>
      <c r="AG982" s="3"/>
      <c r="AH982" s="3"/>
      <c r="AI982" s="3"/>
      <c r="AJ982" s="4"/>
      <c r="AK982" s="4"/>
      <c r="AL982" s="4">
        <f>IF(B982="","",SUM(AD982:AG982))</f>
        <v>1</v>
      </c>
      <c r="AM982" s="4">
        <v>1560</v>
      </c>
      <c r="AN982" s="4"/>
      <c r="AO982" s="4"/>
      <c r="AP982" s="4"/>
      <c r="AQ982" s="4">
        <f>IF(B982="","",SUM(AM982:AP982))</f>
        <v>1560</v>
      </c>
      <c r="AR982" s="4">
        <v>1</v>
      </c>
      <c r="AS982" s="4">
        <v>1</v>
      </c>
      <c r="AT982" s="4">
        <v>1</v>
      </c>
      <c r="AU982" s="3">
        <v>1</v>
      </c>
      <c r="AV982" s="3">
        <v>1</v>
      </c>
      <c r="AW982" s="3">
        <v>1</v>
      </c>
      <c r="AX982" s="3">
        <v>1</v>
      </c>
      <c r="AY982" s="3">
        <v>1</v>
      </c>
      <c r="AZ982" s="3">
        <v>1</v>
      </c>
      <c r="BA982" s="3">
        <v>1</v>
      </c>
      <c r="BB982" s="3">
        <v>1</v>
      </c>
      <c r="BC982" s="3">
        <v>1</v>
      </c>
      <c r="BD982" s="4">
        <f t="shared" ref="BD982:BD988" si="129">IF(B982="","",SUM(AR982:BC982))</f>
        <v>12</v>
      </c>
      <c r="BE982" s="4">
        <v>565</v>
      </c>
      <c r="BF982">
        <f t="shared" si="128"/>
        <v>2125</v>
      </c>
      <c r="BG982" s="4"/>
      <c r="BH982" s="4">
        <v>2453</v>
      </c>
      <c r="BI982" s="4">
        <v>21</v>
      </c>
      <c r="BJ982" s="50">
        <v>78</v>
      </c>
      <c r="BK982" s="4">
        <f t="shared" si="127"/>
        <v>2552</v>
      </c>
      <c r="BL982" s="4"/>
      <c r="BM982" s="50">
        <v>770</v>
      </c>
      <c r="BN982" s="50">
        <v>5800</v>
      </c>
      <c r="BO982" s="3" t="s">
        <v>13435</v>
      </c>
      <c r="BP982" s="3"/>
      <c r="BQ982" s="3"/>
      <c r="BR982" s="3"/>
      <c r="BS982" s="3"/>
      <c r="BT982" s="3"/>
      <c r="BU982" s="3"/>
      <c r="CD982" s="3"/>
      <c r="CE982" s="4"/>
      <c r="CF982" s="4"/>
      <c r="CG982" s="4"/>
      <c r="CH982" s="3"/>
      <c r="CI982" s="3"/>
      <c r="CJ982" s="3"/>
      <c r="CK982" s="3"/>
      <c r="CL982" s="3"/>
      <c r="CM982" s="3"/>
      <c r="CN982" s="3"/>
      <c r="CO982" s="3"/>
      <c r="CP982" s="3"/>
      <c r="CQ982" s="3"/>
      <c r="CR982" s="3"/>
      <c r="CS982" s="3"/>
      <c r="CT982" s="3"/>
      <c r="CU982" s="3"/>
      <c r="CV982" s="3"/>
      <c r="CW982" s="3"/>
      <c r="CX982" s="4">
        <v>1</v>
      </c>
      <c r="CY982" s="38">
        <v>5</v>
      </c>
      <c r="CZ982" s="72"/>
      <c r="DA982" s="72"/>
      <c r="DB982" s="3">
        <v>2</v>
      </c>
      <c r="DC982" s="3">
        <v>21</v>
      </c>
      <c r="DD982" s="3" t="s">
        <v>11986</v>
      </c>
      <c r="DE982" s="3" t="s">
        <v>12328</v>
      </c>
      <c r="DF982" s="3"/>
      <c r="DG982" s="3"/>
      <c r="DH982" s="3"/>
      <c r="DI982" s="3"/>
      <c r="DJ982" s="3"/>
      <c r="DK982" s="3"/>
      <c r="DL982" s="3"/>
      <c r="DM982" s="3"/>
      <c r="DN982" s="4"/>
      <c r="DO982" s="4"/>
      <c r="DP982" s="4"/>
      <c r="DQ982" s="4"/>
      <c r="DR982" s="4"/>
      <c r="DU982" s="50">
        <v>1194</v>
      </c>
      <c r="DV982" s="50"/>
      <c r="DW982" s="50">
        <v>78</v>
      </c>
      <c r="DX982" t="s">
        <v>12498</v>
      </c>
      <c r="DY982" s="33" t="s">
        <v>30922</v>
      </c>
      <c r="DZ982" s="33" t="s">
        <v>10110</v>
      </c>
      <c r="EA982" s="4"/>
    </row>
    <row r="983" spans="1:131">
      <c r="A983" s="62">
        <v>3501121</v>
      </c>
      <c r="B983" s="3" t="s">
        <v>10111</v>
      </c>
      <c r="C983" s="4"/>
      <c r="D983" s="33" t="s">
        <v>10108</v>
      </c>
      <c r="E983" s="33" t="s">
        <v>9889</v>
      </c>
      <c r="F983" s="33" t="s">
        <v>11194</v>
      </c>
      <c r="G983" s="33" t="s">
        <v>12144</v>
      </c>
      <c r="H983" s="33"/>
      <c r="I983" s="33" t="s">
        <v>10342</v>
      </c>
      <c r="J983" s="33" t="s">
        <v>17277</v>
      </c>
      <c r="K983" s="33" t="s">
        <v>10929</v>
      </c>
      <c r="L983" s="33" t="s">
        <v>10929</v>
      </c>
      <c r="M983" s="33"/>
      <c r="N983" s="33" t="s">
        <v>10929</v>
      </c>
      <c r="O983" s="4" t="s">
        <v>12637</v>
      </c>
      <c r="P983" s="119" t="s">
        <v>12144</v>
      </c>
      <c r="Q983" s="33"/>
      <c r="R983" s="33" t="s">
        <v>12746</v>
      </c>
      <c r="S983" s="3"/>
      <c r="T983" s="3"/>
      <c r="U983" s="4"/>
      <c r="V983" s="3"/>
      <c r="W983" s="3"/>
      <c r="X983" s="3" t="s">
        <v>12638</v>
      </c>
      <c r="Y983" s="3">
        <v>300</v>
      </c>
      <c r="Z983" s="3">
        <v>40</v>
      </c>
      <c r="AA983" s="3">
        <v>1</v>
      </c>
      <c r="AB983" s="36" t="s">
        <v>9745</v>
      </c>
      <c r="AC983" s="3"/>
      <c r="AD983" s="3">
        <v>2</v>
      </c>
      <c r="AE983" s="3">
        <v>2</v>
      </c>
      <c r="AF983" s="3"/>
      <c r="AG983" s="3">
        <v>2</v>
      </c>
      <c r="AH983" s="3">
        <v>4</v>
      </c>
      <c r="AI983" s="3">
        <v>4</v>
      </c>
      <c r="AJ983" s="4">
        <v>6</v>
      </c>
      <c r="AK983" s="4">
        <v>2</v>
      </c>
      <c r="AL983" s="4">
        <f>IF(B983="","",SUM(AD983:AG983))</f>
        <v>6</v>
      </c>
      <c r="AM983" s="4">
        <v>10609</v>
      </c>
      <c r="AN983" s="4">
        <v>5193</v>
      </c>
      <c r="AO983" s="4"/>
      <c r="AP983" s="4">
        <v>5558</v>
      </c>
      <c r="AQ983" s="4">
        <f>IF(B983="","",SUM(AM983:AP983))</f>
        <v>21360</v>
      </c>
      <c r="AR983" s="4">
        <v>16</v>
      </c>
      <c r="AS983" s="4">
        <v>16</v>
      </c>
      <c r="AT983" s="4">
        <v>14</v>
      </c>
      <c r="AU983" s="3">
        <v>14</v>
      </c>
      <c r="AV983" s="3">
        <v>15</v>
      </c>
      <c r="AW983" s="3">
        <v>16</v>
      </c>
      <c r="AX983" s="3">
        <v>16</v>
      </c>
      <c r="AY983" s="3">
        <v>16</v>
      </c>
      <c r="AZ983" s="3">
        <v>17</v>
      </c>
      <c r="BA983" s="3">
        <v>17</v>
      </c>
      <c r="BB983" s="3">
        <v>16</v>
      </c>
      <c r="BC983" s="3">
        <v>17</v>
      </c>
      <c r="BD983" s="4">
        <f t="shared" si="129"/>
        <v>190</v>
      </c>
      <c r="BE983" s="4">
        <v>21927</v>
      </c>
      <c r="BF983">
        <f t="shared" si="128"/>
        <v>43287</v>
      </c>
      <c r="BG983" s="4">
        <v>20093</v>
      </c>
      <c r="BH983" s="4">
        <v>27347</v>
      </c>
      <c r="BI983" s="4">
        <v>619</v>
      </c>
      <c r="BJ983" s="50">
        <v>1400.85</v>
      </c>
      <c r="BK983" s="4">
        <f t="shared" si="127"/>
        <v>29366.85</v>
      </c>
      <c r="BL983" s="4">
        <v>3080.07</v>
      </c>
      <c r="BM983" s="50"/>
      <c r="BN983" s="50">
        <v>120546</v>
      </c>
      <c r="BO983" s="3" t="s">
        <v>355</v>
      </c>
      <c r="BP983" s="3"/>
      <c r="BQ983" s="3">
        <v>23266</v>
      </c>
      <c r="BR983" s="3" t="s">
        <v>15786</v>
      </c>
      <c r="BS983" s="3"/>
      <c r="BT983" s="3"/>
      <c r="BU983" s="3"/>
      <c r="CD983" s="3"/>
      <c r="CE983" s="4"/>
      <c r="CF983" s="4">
        <v>130370.81</v>
      </c>
      <c r="CG983" s="4"/>
      <c r="CH983" s="3"/>
      <c r="CI983" s="3"/>
      <c r="CJ983" s="3"/>
      <c r="CK983" s="3"/>
      <c r="CL983" s="3"/>
      <c r="CM983" s="3"/>
      <c r="CN983" s="3"/>
      <c r="CO983" s="3"/>
      <c r="CP983" s="3"/>
      <c r="CQ983" s="3"/>
      <c r="CR983" s="3"/>
      <c r="CS983" s="3"/>
      <c r="CT983" s="3"/>
      <c r="CU983" s="3"/>
      <c r="CV983" s="3"/>
      <c r="CW983" s="3"/>
      <c r="CX983" s="4">
        <v>30</v>
      </c>
      <c r="CY983" s="38">
        <v>56.43</v>
      </c>
      <c r="CZ983" s="72"/>
      <c r="DA983" s="72"/>
      <c r="DB983" s="3">
        <v>100</v>
      </c>
      <c r="DC983" s="3">
        <v>458.14</v>
      </c>
      <c r="DD983" s="3" t="s">
        <v>11986</v>
      </c>
      <c r="DE983" s="3" t="s">
        <v>12328</v>
      </c>
      <c r="DF983" s="3">
        <v>704</v>
      </c>
      <c r="DG983" s="3">
        <v>55.23</v>
      </c>
      <c r="DH983" s="3" t="s">
        <v>14776</v>
      </c>
      <c r="DI983" s="3" t="s">
        <v>9980</v>
      </c>
      <c r="DJ983" s="3"/>
      <c r="DK983" s="3"/>
      <c r="DL983" s="3"/>
      <c r="DM983" s="3"/>
      <c r="DN983" s="4"/>
      <c r="DO983" s="4"/>
      <c r="DP983" s="4"/>
      <c r="DQ983" s="4"/>
      <c r="DR983" s="4"/>
      <c r="DU983" s="50">
        <v>24398</v>
      </c>
      <c r="DV983" s="50"/>
      <c r="DW983" s="50">
        <v>1400.85</v>
      </c>
      <c r="DX983" t="s">
        <v>12498</v>
      </c>
      <c r="DY983" s="120" t="s">
        <v>30921</v>
      </c>
      <c r="DZ983" s="33" t="s">
        <v>30920</v>
      </c>
      <c r="EA983" s="33" t="s">
        <v>30819</v>
      </c>
    </row>
    <row r="984" spans="1:131">
      <c r="A984" s="62">
        <v>3501122</v>
      </c>
      <c r="B984" s="3" t="s">
        <v>10118</v>
      </c>
      <c r="C984" s="4">
        <v>1</v>
      </c>
      <c r="D984" s="3" t="s">
        <v>10134</v>
      </c>
      <c r="E984" s="33" t="s">
        <v>10238</v>
      </c>
      <c r="F984" s="3" t="s">
        <v>10134</v>
      </c>
      <c r="G984" s="33" t="s">
        <v>12144</v>
      </c>
      <c r="H984" s="33"/>
      <c r="I984" s="33" t="s">
        <v>10237</v>
      </c>
      <c r="J984" s="33" t="s">
        <v>17277</v>
      </c>
      <c r="K984" s="33" t="s">
        <v>10929</v>
      </c>
      <c r="L984" s="33" t="s">
        <v>10929</v>
      </c>
      <c r="M984" s="33"/>
      <c r="N984" s="33" t="s">
        <v>10929</v>
      </c>
      <c r="O984" s="33" t="s">
        <v>10237</v>
      </c>
      <c r="P984" s="119" t="s">
        <v>12144</v>
      </c>
      <c r="Q984" s="33"/>
      <c r="R984" s="33" t="s">
        <v>12144</v>
      </c>
      <c r="S984" s="33" t="s">
        <v>10236</v>
      </c>
      <c r="T984" s="3"/>
      <c r="U984" s="4"/>
      <c r="V984" s="3"/>
      <c r="W984" s="3"/>
      <c r="X984" s="3"/>
      <c r="Y984" s="3">
        <v>280</v>
      </c>
      <c r="Z984" s="3">
        <v>40</v>
      </c>
      <c r="AA984" s="3">
        <v>1</v>
      </c>
      <c r="AB984" s="36">
        <v>5.5</v>
      </c>
      <c r="AC984" s="3"/>
      <c r="AD984" s="3">
        <v>1</v>
      </c>
      <c r="AE984" s="3">
        <v>1</v>
      </c>
      <c r="AF984" s="3"/>
      <c r="AG984" s="3">
        <v>1</v>
      </c>
      <c r="AH984" s="3">
        <v>1</v>
      </c>
      <c r="AI984" s="3">
        <v>1</v>
      </c>
      <c r="AJ984" s="4">
        <v>1</v>
      </c>
      <c r="AK984" s="4">
        <v>1</v>
      </c>
      <c r="AL984" s="4">
        <f>IF(D984="","",SUM(AD984:AG984))</f>
        <v>3</v>
      </c>
      <c r="AM984" s="4">
        <v>3000</v>
      </c>
      <c r="AN984" s="4">
        <v>2000</v>
      </c>
      <c r="AO984" s="4"/>
      <c r="AP984" s="4">
        <v>900</v>
      </c>
      <c r="AQ984" s="4">
        <f>IF(D984="","",SUM(AM984:AP984))</f>
        <v>5900</v>
      </c>
      <c r="AR984" s="4">
        <v>12</v>
      </c>
      <c r="AS984" s="4">
        <v>14</v>
      </c>
      <c r="AT984" s="4">
        <v>11</v>
      </c>
      <c r="AU984" s="3">
        <v>11</v>
      </c>
      <c r="AV984" s="3">
        <v>15</v>
      </c>
      <c r="AW984" s="3">
        <v>12</v>
      </c>
      <c r="AX984" s="3">
        <v>12</v>
      </c>
      <c r="AY984" s="3">
        <v>16</v>
      </c>
      <c r="AZ984" s="3">
        <v>13</v>
      </c>
      <c r="BA984" s="3">
        <v>13</v>
      </c>
      <c r="BB984" s="3">
        <v>30</v>
      </c>
      <c r="BC984" s="3">
        <v>31</v>
      </c>
      <c r="BD984" s="4">
        <f t="shared" si="129"/>
        <v>190</v>
      </c>
      <c r="BE984" s="4">
        <v>17618</v>
      </c>
      <c r="BF984">
        <f t="shared" si="128"/>
        <v>23518</v>
      </c>
      <c r="BG984" s="4">
        <v>9583</v>
      </c>
      <c r="BH984" s="4">
        <v>121195</v>
      </c>
      <c r="BI984" s="4">
        <v>1025</v>
      </c>
      <c r="BJ984" s="50">
        <v>1202</v>
      </c>
      <c r="BK984" s="4">
        <f t="shared" si="127"/>
        <v>123422</v>
      </c>
      <c r="BL984" s="4"/>
      <c r="BM984" s="50">
        <v>31645</v>
      </c>
      <c r="BN984" s="50">
        <v>191940</v>
      </c>
      <c r="BO984" s="3" t="s">
        <v>15744</v>
      </c>
      <c r="BP984" s="3"/>
      <c r="BQ984" s="3"/>
      <c r="BR984" s="3"/>
      <c r="BS984" s="3"/>
      <c r="BT984" s="3"/>
      <c r="BU984" s="3"/>
      <c r="CD984" s="3"/>
      <c r="CE984" s="4"/>
      <c r="CF984" s="4">
        <v>143119</v>
      </c>
      <c r="CG984" s="4"/>
      <c r="CH984" s="3"/>
      <c r="CI984" s="3"/>
      <c r="CJ984" s="3"/>
      <c r="CK984" s="3"/>
      <c r="CL984" s="3"/>
      <c r="CM984" s="3"/>
      <c r="CN984" s="3"/>
      <c r="CO984" s="3"/>
      <c r="CP984" s="3"/>
      <c r="CQ984" s="3"/>
      <c r="CR984" s="3"/>
      <c r="CS984" s="3"/>
      <c r="CT984" s="3"/>
      <c r="CU984" s="3"/>
      <c r="CV984" s="3"/>
      <c r="CW984" s="3"/>
      <c r="CX984" s="4"/>
      <c r="CY984" s="38"/>
      <c r="CZ984" s="72"/>
      <c r="DA984" s="72"/>
      <c r="DB984" s="3">
        <v>1015</v>
      </c>
      <c r="DC984" s="3">
        <v>1025</v>
      </c>
      <c r="DD984" s="3" t="s">
        <v>11869</v>
      </c>
      <c r="DE984" s="3" t="s">
        <v>15895</v>
      </c>
      <c r="DF984" s="3"/>
      <c r="DG984" s="3"/>
      <c r="DH984" s="3"/>
      <c r="DI984" s="3"/>
      <c r="DJ984" s="3"/>
      <c r="DK984" s="3"/>
      <c r="DL984" s="3"/>
      <c r="DM984" s="3"/>
      <c r="DN984" s="4"/>
      <c r="DO984" s="4"/>
      <c r="DP984" s="4"/>
      <c r="DQ984" s="4"/>
      <c r="DR984" s="4"/>
      <c r="DW984" s="50">
        <v>1202</v>
      </c>
      <c r="DX984" t="s">
        <v>12498</v>
      </c>
      <c r="DY984" s="119" t="s">
        <v>30889</v>
      </c>
      <c r="DZ984" s="119" t="s">
        <v>30888</v>
      </c>
      <c r="EA984" s="4"/>
    </row>
    <row r="985" spans="1:131">
      <c r="A985" s="62">
        <v>3501123</v>
      </c>
      <c r="B985" s="3" t="s">
        <v>10010</v>
      </c>
      <c r="C985" s="4">
        <v>1</v>
      </c>
      <c r="D985" s="33" t="s">
        <v>11144</v>
      </c>
      <c r="E985" s="33" t="s">
        <v>9750</v>
      </c>
      <c r="F985" s="33" t="s">
        <v>13143</v>
      </c>
      <c r="G985" s="33" t="s">
        <v>12144</v>
      </c>
      <c r="H985" s="33"/>
      <c r="I985" s="33" t="s">
        <v>9750</v>
      </c>
      <c r="J985" s="33" t="s">
        <v>17277</v>
      </c>
      <c r="K985" s="33" t="s">
        <v>10929</v>
      </c>
      <c r="L985" s="33" t="s">
        <v>10929</v>
      </c>
      <c r="M985" s="33"/>
      <c r="N985" s="33" t="s">
        <v>10929</v>
      </c>
      <c r="O985" s="4"/>
      <c r="P985" s="119" t="s">
        <v>12144</v>
      </c>
      <c r="Q985" s="33"/>
      <c r="R985" s="33" t="s">
        <v>12746</v>
      </c>
      <c r="S985" s="3"/>
      <c r="T985" s="3" t="s">
        <v>12746</v>
      </c>
      <c r="U985" s="4"/>
      <c r="V985" s="3"/>
      <c r="W985" s="3"/>
      <c r="X985" s="3"/>
      <c r="Y985" s="3">
        <v>155</v>
      </c>
      <c r="Z985" s="3">
        <v>40</v>
      </c>
      <c r="AA985" s="3">
        <v>1</v>
      </c>
      <c r="AB985" s="36">
        <v>5</v>
      </c>
      <c r="AC985" s="3"/>
      <c r="AD985" s="3">
        <v>1</v>
      </c>
      <c r="AE985" s="3">
        <v>1</v>
      </c>
      <c r="AF985" s="3"/>
      <c r="AG985" s="3">
        <v>1</v>
      </c>
      <c r="AH985" s="3">
        <v>1</v>
      </c>
      <c r="AI985" s="3">
        <v>1</v>
      </c>
      <c r="AJ985" s="4">
        <v>1</v>
      </c>
      <c r="AK985" s="4">
        <v>1</v>
      </c>
      <c r="AL985" s="4">
        <f>IF(B985="","",SUM(AD985:AG985))</f>
        <v>3</v>
      </c>
      <c r="AM985" s="4">
        <v>3000</v>
      </c>
      <c r="AN985" s="4">
        <v>1200</v>
      </c>
      <c r="AO985" s="4"/>
      <c r="AP985" s="4">
        <v>480</v>
      </c>
      <c r="AQ985" s="4">
        <f>IF(B985="","",SUM(AM985:AP985))</f>
        <v>4680</v>
      </c>
      <c r="AR985" s="4">
        <v>2</v>
      </c>
      <c r="AS985" s="4">
        <v>5</v>
      </c>
      <c r="AT985" s="4">
        <v>4</v>
      </c>
      <c r="AU985" s="3">
        <v>5</v>
      </c>
      <c r="AV985" s="3">
        <v>6</v>
      </c>
      <c r="AW985" s="3">
        <v>15</v>
      </c>
      <c r="AX985" s="3">
        <v>15</v>
      </c>
      <c r="AY985" s="3">
        <v>20</v>
      </c>
      <c r="AZ985" s="3">
        <v>22</v>
      </c>
      <c r="BA985" s="3">
        <v>14</v>
      </c>
      <c r="BB985" s="3">
        <v>10</v>
      </c>
      <c r="BC985" s="3">
        <v>10</v>
      </c>
      <c r="BD985" s="4">
        <f t="shared" si="129"/>
        <v>128</v>
      </c>
      <c r="BE985" s="4">
        <v>10675</v>
      </c>
      <c r="BF985">
        <f t="shared" si="128"/>
        <v>15355</v>
      </c>
      <c r="BG985" s="4">
        <v>5797</v>
      </c>
      <c r="BH985" s="4">
        <v>22775</v>
      </c>
      <c r="BI985" s="4">
        <v>1002</v>
      </c>
      <c r="BJ985" s="50">
        <v>1131</v>
      </c>
      <c r="BK985" s="4">
        <f t="shared" si="127"/>
        <v>24908</v>
      </c>
      <c r="BL985" s="4"/>
      <c r="BM985" s="50">
        <v>5500</v>
      </c>
      <c r="BN985" s="50">
        <v>44000</v>
      </c>
      <c r="BO985" s="3" t="s">
        <v>10218</v>
      </c>
      <c r="BP985" s="3"/>
      <c r="BQ985" s="3"/>
      <c r="BR985" s="3"/>
      <c r="BS985" s="3"/>
      <c r="BT985" s="3"/>
      <c r="BU985" s="3"/>
      <c r="CD985" s="3"/>
      <c r="CE985" s="4"/>
      <c r="CF985" s="4">
        <v>18000</v>
      </c>
      <c r="CG985" s="4"/>
      <c r="CH985" s="3"/>
      <c r="CI985" s="3"/>
      <c r="CJ985" s="3"/>
      <c r="CK985" s="3"/>
      <c r="CL985" s="3"/>
      <c r="CM985" s="3"/>
      <c r="CN985" s="3"/>
      <c r="CO985" s="3"/>
      <c r="CP985" s="3"/>
      <c r="CQ985" s="3"/>
      <c r="CR985" s="3"/>
      <c r="CS985" s="3"/>
      <c r="CT985" s="3"/>
      <c r="CU985" s="3"/>
      <c r="CV985" s="3"/>
      <c r="CW985" s="3"/>
      <c r="CX985" s="4">
        <v>12</v>
      </c>
      <c r="CY985" s="38">
        <v>140</v>
      </c>
      <c r="CZ985" s="72"/>
      <c r="DA985" s="72"/>
      <c r="DB985" s="3">
        <v>200</v>
      </c>
      <c r="DC985" s="3">
        <v>1002</v>
      </c>
      <c r="DD985" s="3" t="s">
        <v>11986</v>
      </c>
      <c r="DE985" s="3" t="s">
        <v>12328</v>
      </c>
      <c r="DF985" s="3"/>
      <c r="DG985" s="3"/>
      <c r="DH985" s="3"/>
      <c r="DI985" s="3"/>
      <c r="DJ985" s="3"/>
      <c r="DK985" s="3"/>
      <c r="DL985" s="3"/>
      <c r="DM985" s="3"/>
      <c r="DN985" s="4"/>
      <c r="DO985" s="4"/>
      <c r="DP985" s="4"/>
      <c r="DQ985" s="4"/>
      <c r="DR985" s="4"/>
      <c r="DW985" s="50">
        <v>1131</v>
      </c>
      <c r="DX985" t="s">
        <v>12498</v>
      </c>
      <c r="DY985" s="119" t="s">
        <v>30818</v>
      </c>
      <c r="DZ985" s="4"/>
      <c r="EA985" s="4"/>
    </row>
    <row r="986" spans="1:131">
      <c r="A986" s="62">
        <v>3501124</v>
      </c>
      <c r="B986" s="3" t="s">
        <v>10350</v>
      </c>
      <c r="C986" s="4">
        <v>1</v>
      </c>
      <c r="D986" s="33" t="s">
        <v>11264</v>
      </c>
      <c r="E986" s="33" t="s">
        <v>10239</v>
      </c>
      <c r="F986" s="33" t="s">
        <v>11264</v>
      </c>
      <c r="G986" s="33" t="s">
        <v>12144</v>
      </c>
      <c r="H986" s="33"/>
      <c r="I986" s="33" t="s">
        <v>10133</v>
      </c>
      <c r="J986" s="33" t="s">
        <v>17277</v>
      </c>
      <c r="K986" s="33" t="s">
        <v>10929</v>
      </c>
      <c r="L986" s="33" t="s">
        <v>10929</v>
      </c>
      <c r="M986" s="33"/>
      <c r="N986" s="33" t="s">
        <v>10929</v>
      </c>
      <c r="O986" s="4"/>
      <c r="P986" s="119" t="s">
        <v>12144</v>
      </c>
      <c r="Q986" s="33"/>
      <c r="R986" s="33" t="s">
        <v>12746</v>
      </c>
      <c r="S986" s="3"/>
      <c r="T986" s="3"/>
      <c r="U986" s="4"/>
      <c r="V986" s="3"/>
      <c r="W986" s="3"/>
      <c r="X986" s="3"/>
      <c r="Y986" s="3">
        <v>166</v>
      </c>
      <c r="Z986" s="3">
        <v>40</v>
      </c>
      <c r="AA986" s="3">
        <v>1</v>
      </c>
      <c r="AB986" s="36">
        <v>5</v>
      </c>
      <c r="AC986" s="3"/>
      <c r="AD986" s="3">
        <v>2</v>
      </c>
      <c r="AE986" s="3"/>
      <c r="AF986" s="3"/>
      <c r="AG986" s="3"/>
      <c r="AH986" s="3"/>
      <c r="AI986" s="3"/>
      <c r="AJ986" s="4"/>
      <c r="AK986" s="4"/>
      <c r="AL986" s="4">
        <f>IF(B986="","",SUM(AD986:AG986))</f>
        <v>2</v>
      </c>
      <c r="AM986" s="4">
        <v>1189</v>
      </c>
      <c r="AN986" s="4"/>
      <c r="AO986" s="4"/>
      <c r="AP986" s="4"/>
      <c r="AQ986" s="4">
        <f>IF(B986="","",SUM(AM986:AP986))</f>
        <v>1189</v>
      </c>
      <c r="AR986" s="4">
        <v>3</v>
      </c>
      <c r="AS986" s="4">
        <v>1</v>
      </c>
      <c r="AT986" s="4"/>
      <c r="AU986" s="3">
        <v>1</v>
      </c>
      <c r="AV986" s="3">
        <v>3</v>
      </c>
      <c r="AW986" s="3">
        <v>1</v>
      </c>
      <c r="AX986" s="3">
        <v>3</v>
      </c>
      <c r="AY986" s="3">
        <v>3</v>
      </c>
      <c r="AZ986" s="3">
        <v>3</v>
      </c>
      <c r="BA986" s="3">
        <v>5</v>
      </c>
      <c r="BB986" s="3">
        <v>5</v>
      </c>
      <c r="BC986" s="3">
        <v>1</v>
      </c>
      <c r="BD986" s="4">
        <f t="shared" si="129"/>
        <v>29</v>
      </c>
      <c r="BE986" s="4">
        <v>2332</v>
      </c>
      <c r="BF986">
        <f t="shared" si="128"/>
        <v>3521</v>
      </c>
      <c r="BG986" s="4">
        <v>1032</v>
      </c>
      <c r="BH986" s="4">
        <v>5738</v>
      </c>
      <c r="BI986" s="4">
        <v>198</v>
      </c>
      <c r="BJ986" s="50">
        <v>312</v>
      </c>
      <c r="BK986" s="4">
        <f t="shared" si="127"/>
        <v>6248</v>
      </c>
      <c r="BL986" s="4"/>
      <c r="BM986" s="50">
        <v>2500</v>
      </c>
      <c r="BN986" s="50">
        <v>13457</v>
      </c>
      <c r="BO986" s="3" t="s">
        <v>13435</v>
      </c>
      <c r="BP986" s="3">
        <v>75</v>
      </c>
      <c r="BQ986" s="3">
        <v>375</v>
      </c>
      <c r="BR986" s="3" t="s">
        <v>12539</v>
      </c>
      <c r="BS986" s="3"/>
      <c r="BT986" s="3"/>
      <c r="BU986" s="3"/>
      <c r="CD986" s="3"/>
      <c r="CE986" s="4"/>
      <c r="CF986" s="4">
        <v>7225</v>
      </c>
      <c r="CG986" s="4"/>
      <c r="CH986" s="3"/>
      <c r="CI986" s="3"/>
      <c r="CJ986" s="3"/>
      <c r="CK986" s="3"/>
      <c r="CL986" s="3"/>
      <c r="CM986" s="3"/>
      <c r="CN986" s="3"/>
      <c r="CO986" s="3"/>
      <c r="CP986" s="3"/>
      <c r="CQ986" s="3"/>
      <c r="CR986" s="3"/>
      <c r="CS986" s="3"/>
      <c r="CT986" s="3"/>
      <c r="CU986" s="3"/>
      <c r="CV986" s="3"/>
      <c r="CW986" s="3"/>
      <c r="CX986" s="4">
        <v>6</v>
      </c>
      <c r="CY986" s="38">
        <v>50</v>
      </c>
      <c r="CZ986" s="72"/>
      <c r="DA986" s="72"/>
      <c r="DB986" s="3">
        <v>400</v>
      </c>
      <c r="DC986" s="3">
        <v>198</v>
      </c>
      <c r="DD986" s="3" t="s">
        <v>14776</v>
      </c>
      <c r="DE986" s="3" t="s">
        <v>16041</v>
      </c>
      <c r="DF986" s="3"/>
      <c r="DG986" s="3"/>
      <c r="DH986" s="3"/>
      <c r="DI986" s="3"/>
      <c r="DJ986" s="3"/>
      <c r="DK986" s="3"/>
      <c r="DL986" s="3"/>
      <c r="DM986" s="3"/>
      <c r="DN986" s="4"/>
      <c r="DO986" s="4"/>
      <c r="DP986" s="4"/>
      <c r="DQ986" s="4"/>
      <c r="DR986" s="4"/>
      <c r="DU986" s="50">
        <v>3200</v>
      </c>
      <c r="DV986" s="50"/>
      <c r="DW986" s="50">
        <v>312</v>
      </c>
      <c r="DX986" t="s">
        <v>12498</v>
      </c>
      <c r="DY986" s="33" t="s">
        <v>30817</v>
      </c>
      <c r="DZ986" s="33" t="s">
        <v>10133</v>
      </c>
      <c r="EA986" s="33" t="s">
        <v>31043</v>
      </c>
    </row>
    <row r="987" spans="1:131">
      <c r="A987" s="62">
        <v>3501125</v>
      </c>
      <c r="B987" s="3" t="s">
        <v>10119</v>
      </c>
      <c r="C987" s="4">
        <v>1</v>
      </c>
      <c r="D987" s="33" t="s">
        <v>10265</v>
      </c>
      <c r="E987" s="33" t="s">
        <v>10017</v>
      </c>
      <c r="F987" s="33" t="s">
        <v>10135</v>
      </c>
      <c r="G987" s="33" t="s">
        <v>12144</v>
      </c>
      <c r="H987" s="33"/>
      <c r="I987" s="33" t="s">
        <v>10016</v>
      </c>
      <c r="J987" s="33" t="s">
        <v>17277</v>
      </c>
      <c r="K987" s="33" t="s">
        <v>10929</v>
      </c>
      <c r="L987" s="33" t="s">
        <v>10929</v>
      </c>
      <c r="M987" s="33"/>
      <c r="N987" s="33" t="s">
        <v>10929</v>
      </c>
      <c r="O987" s="4"/>
      <c r="P987" s="119" t="s">
        <v>12144</v>
      </c>
      <c r="Q987" s="33"/>
      <c r="R987" s="33" t="s">
        <v>12746</v>
      </c>
      <c r="S987" s="3"/>
      <c r="T987" s="3"/>
      <c r="U987" s="4"/>
      <c r="V987" s="3"/>
      <c r="W987" s="3"/>
      <c r="X987" s="3"/>
      <c r="Y987" s="3">
        <v>300</v>
      </c>
      <c r="Z987" s="3">
        <v>40</v>
      </c>
      <c r="AA987" s="3">
        <v>1</v>
      </c>
      <c r="AB987" s="34" t="s">
        <v>10018</v>
      </c>
      <c r="AC987" s="3"/>
      <c r="AD987" s="3">
        <v>1</v>
      </c>
      <c r="AE987" s="3"/>
      <c r="AF987" s="3"/>
      <c r="AG987" s="3">
        <v>1</v>
      </c>
      <c r="AH987" s="3">
        <v>1</v>
      </c>
      <c r="AI987" s="3">
        <v>1</v>
      </c>
      <c r="AJ987" s="4">
        <v>1</v>
      </c>
      <c r="AK987" s="4">
        <v>1</v>
      </c>
      <c r="AL987" s="4">
        <f>IF(B987="","",SUM(AD987:AG987))</f>
        <v>2</v>
      </c>
      <c r="AM987" s="4">
        <v>3336</v>
      </c>
      <c r="AN987" s="4"/>
      <c r="AO987" s="4"/>
      <c r="AP987" s="4">
        <v>100</v>
      </c>
      <c r="AQ987" s="4">
        <f>IF(B987="","",SUM(AM987:AP987))</f>
        <v>3436</v>
      </c>
      <c r="AR987" s="4">
        <v>2</v>
      </c>
      <c r="AS987" s="4">
        <v>2</v>
      </c>
      <c r="AT987" s="4">
        <v>3</v>
      </c>
      <c r="AU987" s="3">
        <v>3</v>
      </c>
      <c r="AV987" s="3">
        <v>3</v>
      </c>
      <c r="AW987" s="3">
        <v>3</v>
      </c>
      <c r="AX987" s="3">
        <v>4</v>
      </c>
      <c r="AY987" s="3">
        <v>4</v>
      </c>
      <c r="AZ987" s="3">
        <v>3</v>
      </c>
      <c r="BA987" s="3">
        <v>3</v>
      </c>
      <c r="BB987" s="3">
        <v>3</v>
      </c>
      <c r="BC987" s="3">
        <v>3</v>
      </c>
      <c r="BD987" s="4">
        <f t="shared" si="129"/>
        <v>36</v>
      </c>
      <c r="BE987" s="4">
        <v>2869</v>
      </c>
      <c r="BF987">
        <f t="shared" si="128"/>
        <v>6305</v>
      </c>
      <c r="BG987" s="4">
        <v>1079</v>
      </c>
      <c r="BH987" s="4">
        <v>8822</v>
      </c>
      <c r="BI987" s="4">
        <v>180</v>
      </c>
      <c r="BJ987" s="50">
        <v>138</v>
      </c>
      <c r="BK987" s="4">
        <f t="shared" si="127"/>
        <v>9140</v>
      </c>
      <c r="BL987" s="4"/>
      <c r="BM987" s="50">
        <v>3991</v>
      </c>
      <c r="BN987" s="50">
        <v>19955</v>
      </c>
      <c r="BO987" s="3" t="s">
        <v>13435</v>
      </c>
      <c r="BP987" s="3"/>
      <c r="BQ987" s="3"/>
      <c r="BR987" s="3"/>
      <c r="BS987" s="3"/>
      <c r="BT987" s="3"/>
      <c r="BU987" s="3"/>
      <c r="CD987" s="3"/>
      <c r="CE987" s="4"/>
      <c r="CF987" s="4">
        <v>7849</v>
      </c>
      <c r="CG987" s="4"/>
      <c r="CH987" s="3"/>
      <c r="CI987" s="3"/>
      <c r="CJ987" s="3"/>
      <c r="CK987" s="3"/>
      <c r="CL987" s="3"/>
      <c r="CM987" s="3"/>
      <c r="CN987" s="3"/>
      <c r="CO987" s="3"/>
      <c r="CP987" s="3"/>
      <c r="CQ987" s="3"/>
      <c r="CR987" s="3"/>
      <c r="CS987" s="3"/>
      <c r="CT987" s="3"/>
      <c r="CU987" s="3"/>
      <c r="CV987" s="3"/>
      <c r="CW987" s="3"/>
      <c r="CX987" s="4">
        <v>1</v>
      </c>
      <c r="CY987" s="38">
        <v>7</v>
      </c>
      <c r="CZ987" s="72"/>
      <c r="DA987" s="72"/>
      <c r="DB987" s="3">
        <v>22</v>
      </c>
      <c r="DC987" s="3">
        <v>180</v>
      </c>
      <c r="DD987" s="3" t="s">
        <v>11986</v>
      </c>
      <c r="DE987" s="3" t="s">
        <v>12328</v>
      </c>
      <c r="DF987" s="3"/>
      <c r="DG987" s="3"/>
      <c r="DH987" s="3"/>
      <c r="DI987" s="3"/>
      <c r="DJ987" s="3"/>
      <c r="DK987" s="3"/>
      <c r="DL987" s="3"/>
      <c r="DM987" s="3"/>
      <c r="DN987" s="4"/>
      <c r="DO987" s="4"/>
      <c r="DP987" s="4"/>
      <c r="DQ987" s="4"/>
      <c r="DR987" s="4"/>
      <c r="DU987" s="50">
        <v>4234</v>
      </c>
      <c r="DV987" s="50"/>
      <c r="DW987" s="50">
        <v>138</v>
      </c>
      <c r="DX987" t="s">
        <v>12498</v>
      </c>
      <c r="DY987" s="33" t="s">
        <v>30900</v>
      </c>
      <c r="DZ987" s="33" t="s">
        <v>10016</v>
      </c>
      <c r="EA987" s="4"/>
    </row>
    <row r="988" spans="1:131">
      <c r="A988" s="62">
        <v>3501126</v>
      </c>
      <c r="B988" s="3" t="s">
        <v>9782</v>
      </c>
      <c r="C988" s="4">
        <v>1</v>
      </c>
      <c r="D988" s="33" t="s">
        <v>9783</v>
      </c>
      <c r="E988" s="33" t="s">
        <v>9882</v>
      </c>
      <c r="F988" s="33" t="s">
        <v>10231</v>
      </c>
      <c r="G988" s="33" t="s">
        <v>12746</v>
      </c>
      <c r="H988" s="33"/>
      <c r="I988" s="33" t="s">
        <v>9882</v>
      </c>
      <c r="J988" s="33" t="s">
        <v>17277</v>
      </c>
      <c r="K988" s="33" t="s">
        <v>10929</v>
      </c>
      <c r="L988" s="33" t="s">
        <v>10929</v>
      </c>
      <c r="M988" s="33"/>
      <c r="N988" s="33" t="s">
        <v>10929</v>
      </c>
      <c r="O988" s="4"/>
      <c r="P988" s="119" t="s">
        <v>12144</v>
      </c>
      <c r="Q988" s="33"/>
      <c r="R988" s="33" t="s">
        <v>12746</v>
      </c>
      <c r="S988" s="3"/>
      <c r="T988" s="3" t="s">
        <v>12746</v>
      </c>
      <c r="U988" s="4"/>
      <c r="V988" s="4" t="s">
        <v>12746</v>
      </c>
      <c r="W988" s="4" t="s">
        <v>12746</v>
      </c>
      <c r="X988" s="3"/>
      <c r="Y988" s="3">
        <v>85</v>
      </c>
      <c r="Z988" s="3">
        <v>40</v>
      </c>
      <c r="AA988" s="3">
        <v>5</v>
      </c>
      <c r="AB988" s="34"/>
      <c r="AC988" s="3">
        <v>2</v>
      </c>
      <c r="AD988" s="3"/>
      <c r="AE988" s="3"/>
      <c r="AF988" s="3"/>
      <c r="AG988" s="3"/>
      <c r="AH988" s="3"/>
      <c r="AI988" s="3"/>
      <c r="AJ988" s="4"/>
      <c r="AK988" s="4"/>
      <c r="AL988" s="4">
        <f>IF(B988="","",SUM(AD988:AG988))</f>
        <v>0</v>
      </c>
      <c r="AM988" s="4"/>
      <c r="AN988" s="4"/>
      <c r="AO988" s="4"/>
      <c r="AP988" s="4"/>
      <c r="AQ988" s="4">
        <f>IF(B988="","",SUM(AM988:AP988))</f>
        <v>0</v>
      </c>
      <c r="AR988" s="4"/>
      <c r="AS988" s="4"/>
      <c r="AT988" s="4"/>
      <c r="AU988" s="3"/>
      <c r="AV988" s="3"/>
      <c r="AW988" s="3">
        <v>1</v>
      </c>
      <c r="AX988" s="3">
        <v>1</v>
      </c>
      <c r="AY988" s="3">
        <v>1</v>
      </c>
      <c r="AZ988" s="3">
        <v>1</v>
      </c>
      <c r="BA988" s="3">
        <v>1</v>
      </c>
      <c r="BB988" s="3">
        <v>1</v>
      </c>
      <c r="BC988" s="3">
        <v>1</v>
      </c>
      <c r="BD988" s="4">
        <f t="shared" si="129"/>
        <v>7</v>
      </c>
      <c r="BE988" s="4">
        <v>733</v>
      </c>
      <c r="BF988">
        <f t="shared" si="128"/>
        <v>733</v>
      </c>
      <c r="BG988" s="4"/>
      <c r="BH988" s="4">
        <v>5144</v>
      </c>
      <c r="BI988" s="4"/>
      <c r="BJ988" s="50">
        <v>157</v>
      </c>
      <c r="BK988" s="4">
        <f t="shared" si="127"/>
        <v>5301</v>
      </c>
      <c r="BL988" s="4"/>
      <c r="BM988" s="50">
        <v>2026</v>
      </c>
      <c r="BN988" s="50">
        <v>12155</v>
      </c>
      <c r="BO988" s="26" t="s">
        <v>9883</v>
      </c>
      <c r="BP988" s="3"/>
      <c r="BQ988" s="3"/>
      <c r="BR988" s="3"/>
      <c r="BS988" s="3"/>
      <c r="BT988" s="3"/>
      <c r="BU988" s="3"/>
      <c r="CD988" s="3"/>
      <c r="CE988" s="4"/>
      <c r="CF988" s="4"/>
      <c r="CG988" s="4"/>
      <c r="CH988" s="3"/>
      <c r="CI988" s="3"/>
      <c r="CJ988" s="3"/>
      <c r="CK988" s="3"/>
      <c r="CL988" s="3"/>
      <c r="CM988" s="3"/>
      <c r="CN988" s="3"/>
      <c r="CO988" s="3"/>
      <c r="CP988" s="3"/>
      <c r="CQ988" s="3"/>
      <c r="CR988" s="3"/>
      <c r="CS988" s="3"/>
      <c r="CT988" s="3"/>
      <c r="CU988" s="3"/>
      <c r="CV988" s="3"/>
      <c r="CW988" s="3"/>
      <c r="CX988" s="4">
        <v>1</v>
      </c>
      <c r="CY988" s="38"/>
      <c r="CZ988" s="72"/>
      <c r="DA988" s="72"/>
      <c r="DB988" s="3"/>
      <c r="DC988" s="3"/>
      <c r="DD988" s="3"/>
      <c r="DE988" s="3"/>
      <c r="DF988" s="3"/>
      <c r="DG988" s="3"/>
      <c r="DH988" s="3"/>
      <c r="DI988" s="3"/>
      <c r="DJ988" s="3"/>
      <c r="DK988" s="3"/>
      <c r="DL988" s="3"/>
      <c r="DM988" s="3"/>
      <c r="DN988" s="4"/>
      <c r="DO988" s="4"/>
      <c r="DP988" s="4"/>
      <c r="DQ988" s="4"/>
      <c r="DR988" s="4"/>
      <c r="DX988" t="s">
        <v>12498</v>
      </c>
      <c r="DY988" s="33" t="s">
        <v>30724</v>
      </c>
      <c r="DZ988" s="33" t="s">
        <v>30899</v>
      </c>
      <c r="EA988" s="4"/>
    </row>
    <row r="989" spans="1:131">
      <c r="A989" s="62">
        <v>3501028</v>
      </c>
      <c r="B989" s="3" t="s">
        <v>10528</v>
      </c>
      <c r="C989" s="4">
        <v>1</v>
      </c>
      <c r="D989" s="59" t="s">
        <v>30279</v>
      </c>
      <c r="E989" s="4" t="s">
        <v>10139</v>
      </c>
      <c r="F989" s="4" t="s">
        <v>10257</v>
      </c>
      <c r="G989" s="4" t="s">
        <v>12746</v>
      </c>
      <c r="H989" s="4"/>
      <c r="I989" s="4" t="s">
        <v>10139</v>
      </c>
      <c r="J989" s="4" t="s">
        <v>17136</v>
      </c>
      <c r="K989" s="4" t="s">
        <v>11962</v>
      </c>
      <c r="L989" s="4" t="s">
        <v>11962</v>
      </c>
      <c r="M989" s="4"/>
      <c r="N989" s="4" t="s">
        <v>11962</v>
      </c>
      <c r="O989" s="4"/>
      <c r="P989" s="38" t="s">
        <v>12144</v>
      </c>
      <c r="Q989" s="4"/>
      <c r="R989" s="4" t="s">
        <v>12746</v>
      </c>
      <c r="S989" s="3"/>
      <c r="T989" s="3"/>
      <c r="U989" s="4"/>
      <c r="V989" s="3"/>
      <c r="W989" s="3"/>
      <c r="X989" s="3"/>
      <c r="Y989" s="3">
        <v>288</v>
      </c>
      <c r="Z989" s="3">
        <v>44</v>
      </c>
      <c r="AA989" s="3"/>
      <c r="AB989" s="5">
        <v>5.5</v>
      </c>
      <c r="AC989" s="3">
        <v>1</v>
      </c>
      <c r="AD989" s="3"/>
      <c r="AE989" s="3"/>
      <c r="AF989" s="3"/>
      <c r="AG989" s="3">
        <v>1</v>
      </c>
      <c r="AH989" s="3">
        <v>1</v>
      </c>
      <c r="AI989" s="3">
        <v>1</v>
      </c>
      <c r="AJ989" s="3">
        <v>1</v>
      </c>
      <c r="AK989" s="3">
        <v>1</v>
      </c>
      <c r="AL989" s="4">
        <f>SUM(AD989:AG989,)</f>
        <v>1</v>
      </c>
      <c r="AM989" s="3"/>
      <c r="AN989" s="3"/>
      <c r="AO989" s="3"/>
      <c r="AP989" s="3">
        <v>1400</v>
      </c>
      <c r="AQ989" s="4">
        <f>SUM(AM989:AP989)</f>
        <v>1400</v>
      </c>
      <c r="AR989" s="3">
        <v>4</v>
      </c>
      <c r="AS989" s="3">
        <v>4</v>
      </c>
      <c r="AT989" s="3">
        <v>4</v>
      </c>
      <c r="AU989" s="3">
        <v>12</v>
      </c>
      <c r="AV989" s="3">
        <v>12</v>
      </c>
      <c r="AW989" s="3">
        <v>14</v>
      </c>
      <c r="AX989" s="3">
        <v>14</v>
      </c>
      <c r="AY989" s="3">
        <v>14</v>
      </c>
      <c r="AZ989" s="3">
        <v>16</v>
      </c>
      <c r="BA989" s="3">
        <v>16</v>
      </c>
      <c r="BB989" s="3">
        <v>16</v>
      </c>
      <c r="BC989" s="3">
        <v>16</v>
      </c>
      <c r="BD989" s="4">
        <f>SUM(AR989:BC989)</f>
        <v>142</v>
      </c>
      <c r="BE989" s="4">
        <v>7441</v>
      </c>
      <c r="BF989">
        <f t="shared" si="128"/>
        <v>8841</v>
      </c>
      <c r="BG989" s="4">
        <v>3000</v>
      </c>
      <c r="BH989" s="4">
        <v>5972</v>
      </c>
      <c r="BI989" s="3">
        <v>100</v>
      </c>
      <c r="BJ989" s="50">
        <v>7</v>
      </c>
      <c r="BK989" s="4">
        <f t="shared" si="127"/>
        <v>6079</v>
      </c>
      <c r="BL989" s="4"/>
      <c r="BM989" s="50">
        <v>786</v>
      </c>
      <c r="BN989" s="50">
        <v>20439</v>
      </c>
      <c r="BO989" s="3" t="s">
        <v>12000</v>
      </c>
      <c r="BP989" s="3"/>
      <c r="BQ989" s="3"/>
      <c r="BR989" s="3"/>
      <c r="BS989" s="3"/>
      <c r="BT989" s="3"/>
      <c r="BU989" s="3"/>
      <c r="CD989" s="3"/>
      <c r="CE989" s="4"/>
      <c r="CF989" s="4">
        <v>6000</v>
      </c>
      <c r="CG989" s="3"/>
      <c r="CH989" s="3"/>
      <c r="CI989" s="3"/>
      <c r="CJ989" s="3"/>
      <c r="CK989" s="3"/>
      <c r="CL989" s="3"/>
      <c r="CM989" s="3"/>
      <c r="CN989" s="3"/>
      <c r="CO989" s="3"/>
      <c r="CP989" s="3"/>
      <c r="CQ989" s="3"/>
      <c r="CR989" s="3"/>
      <c r="CS989" s="3"/>
      <c r="CT989" s="3"/>
      <c r="CU989" s="3"/>
      <c r="CV989" s="3"/>
      <c r="CW989" s="4"/>
      <c r="CX989" s="4"/>
      <c r="CY989" s="38"/>
      <c r="CZ989" s="38"/>
      <c r="DA989" s="38"/>
      <c r="DB989" s="4">
        <v>9</v>
      </c>
      <c r="DC989" s="3">
        <v>100</v>
      </c>
      <c r="DD989" s="3" t="s">
        <v>11905</v>
      </c>
      <c r="DE989" s="3" t="s">
        <v>12152</v>
      </c>
      <c r="DF989" s="3"/>
      <c r="DG989" s="3"/>
      <c r="DH989" s="3"/>
      <c r="DI989" s="3"/>
      <c r="DJ989" s="3"/>
      <c r="DK989" s="3"/>
      <c r="DL989" s="3"/>
      <c r="DM989" s="3"/>
      <c r="DN989" s="4"/>
      <c r="DO989" s="4"/>
      <c r="DP989" s="4"/>
      <c r="DQ989" s="4"/>
      <c r="DR989" s="4"/>
      <c r="DU989" s="50">
        <v>140</v>
      </c>
      <c r="DV989" s="50"/>
      <c r="DW989" s="50">
        <v>7</v>
      </c>
      <c r="DX989" t="s">
        <v>12498</v>
      </c>
      <c r="DY989" s="121" t="s">
        <v>30984</v>
      </c>
      <c r="DZ989" s="4"/>
      <c r="EA989" s="4"/>
    </row>
    <row r="990" spans="1:131">
      <c r="A990" s="62">
        <v>3501127</v>
      </c>
      <c r="B990" s="3" t="s">
        <v>9781</v>
      </c>
      <c r="C990" s="4">
        <v>0</v>
      </c>
      <c r="D990" s="33" t="s">
        <v>9585</v>
      </c>
      <c r="E990" s="33" t="s">
        <v>9719</v>
      </c>
      <c r="F990" s="33" t="s">
        <v>9464</v>
      </c>
      <c r="G990" s="33" t="s">
        <v>12746</v>
      </c>
      <c r="H990" s="33"/>
      <c r="I990" s="33" t="s">
        <v>9719</v>
      </c>
      <c r="J990" s="33" t="s">
        <v>17277</v>
      </c>
      <c r="K990" s="33" t="s">
        <v>10929</v>
      </c>
      <c r="L990" s="33" t="s">
        <v>10929</v>
      </c>
      <c r="M990" s="33"/>
      <c r="N990" s="33" t="s">
        <v>10929</v>
      </c>
      <c r="O990" s="4"/>
      <c r="P990" s="119" t="s">
        <v>12144</v>
      </c>
      <c r="Q990" s="33"/>
      <c r="R990" s="33" t="s">
        <v>12746</v>
      </c>
      <c r="S990" s="3"/>
      <c r="T990" s="3"/>
      <c r="U990" s="4"/>
      <c r="V990" s="3"/>
      <c r="W990" s="3"/>
      <c r="X990" s="3"/>
      <c r="Y990" s="3">
        <v>120</v>
      </c>
      <c r="Z990" s="3"/>
      <c r="AA990" s="3"/>
      <c r="AB990" s="34"/>
      <c r="AC990" s="3">
        <v>1</v>
      </c>
      <c r="AD990" s="3"/>
      <c r="AE990" s="3"/>
      <c r="AF990" s="3"/>
      <c r="AG990" s="3"/>
      <c r="AH990" s="3"/>
      <c r="AI990" s="3"/>
      <c r="AJ990" s="4"/>
      <c r="AK990" s="4"/>
      <c r="AL990" s="4">
        <f t="shared" ref="AL990:AL999" si="130">IF(B990="","",SUM(AD990:AG990))</f>
        <v>0</v>
      </c>
      <c r="AM990" s="4"/>
      <c r="AN990" s="4"/>
      <c r="AO990" s="4"/>
      <c r="AP990" s="4"/>
      <c r="AQ990" s="4">
        <f t="shared" ref="AQ990:AQ999" si="131">IF(B990="","",SUM(AM990:AP990))</f>
        <v>0</v>
      </c>
      <c r="AR990" s="4"/>
      <c r="AS990" s="4"/>
      <c r="AT990" s="4"/>
      <c r="AU990" s="3"/>
      <c r="AV990" s="3">
        <v>2</v>
      </c>
      <c r="AW990" s="3">
        <v>2</v>
      </c>
      <c r="AX990" s="3"/>
      <c r="AY990" s="3"/>
      <c r="AZ990" s="3"/>
      <c r="BA990" s="3"/>
      <c r="BB990" s="3">
        <v>2</v>
      </c>
      <c r="BC990" s="3">
        <v>2</v>
      </c>
      <c r="BD990" s="4">
        <f t="shared" ref="BD990:BD999" si="132">IF(B990="","",SUM(AR990:BC990))</f>
        <v>8</v>
      </c>
      <c r="BE990" s="4">
        <v>1285</v>
      </c>
      <c r="BF990">
        <f t="shared" si="128"/>
        <v>1285</v>
      </c>
      <c r="BG990" s="4">
        <v>596</v>
      </c>
      <c r="BH990" s="4">
        <v>3198</v>
      </c>
      <c r="BI990" s="4">
        <v>35</v>
      </c>
      <c r="BJ990" s="50">
        <v>113</v>
      </c>
      <c r="BK990" s="4">
        <f t="shared" si="127"/>
        <v>3346</v>
      </c>
      <c r="BL990" s="4"/>
      <c r="BM990" s="50">
        <v>1360</v>
      </c>
      <c r="BN990" s="50">
        <v>7335</v>
      </c>
      <c r="BO990" s="3" t="s">
        <v>13435</v>
      </c>
      <c r="BP990" s="3"/>
      <c r="BQ990" s="3"/>
      <c r="BR990" s="3"/>
      <c r="BS990" s="4"/>
      <c r="BT990" s="3"/>
      <c r="BU990" s="3"/>
      <c r="CD990" s="3"/>
      <c r="CE990" s="4"/>
      <c r="CF990" s="4">
        <v>3525</v>
      </c>
      <c r="CG990" s="4"/>
      <c r="CH990" s="3"/>
      <c r="CI990" s="3"/>
      <c r="CJ990" s="3"/>
      <c r="CK990" s="3"/>
      <c r="CL990" s="3"/>
      <c r="CM990" s="3"/>
      <c r="CN990" s="3"/>
      <c r="CO990" s="3"/>
      <c r="CP990" s="3"/>
      <c r="CQ990" s="3"/>
      <c r="CR990" s="3"/>
      <c r="CS990" s="3"/>
      <c r="CT990" s="3"/>
      <c r="CU990" s="3"/>
      <c r="CV990" s="3"/>
      <c r="CW990" s="3"/>
      <c r="CX990" s="4">
        <v>1</v>
      </c>
      <c r="CY990" s="38">
        <v>7.5</v>
      </c>
      <c r="CZ990" s="72"/>
      <c r="DA990" s="72"/>
      <c r="DB990" s="3">
        <v>3</v>
      </c>
      <c r="DC990" s="3">
        <v>35</v>
      </c>
      <c r="DD990" s="3" t="s">
        <v>11986</v>
      </c>
      <c r="DE990" s="3" t="s">
        <v>12328</v>
      </c>
      <c r="DF990" s="3"/>
      <c r="DG990" s="3"/>
      <c r="DH990" s="3"/>
      <c r="DI990" s="3"/>
      <c r="DJ990" s="3"/>
      <c r="DK990" s="3"/>
      <c r="DL990" s="3"/>
      <c r="DM990" s="3"/>
      <c r="DN990" s="4"/>
      <c r="DO990" s="4"/>
      <c r="DP990" s="4"/>
      <c r="DQ990" s="4"/>
      <c r="DR990" s="4"/>
      <c r="DU990" s="50">
        <v>80</v>
      </c>
      <c r="DV990" s="50"/>
      <c r="DW990" s="50">
        <v>113</v>
      </c>
      <c r="DX990" t="s">
        <v>12498</v>
      </c>
      <c r="DY990" s="33" t="s">
        <v>30809</v>
      </c>
      <c r="DZ990" s="33" t="s">
        <v>9719</v>
      </c>
      <c r="EA990" s="4"/>
    </row>
    <row r="991" spans="1:131">
      <c r="A991" s="62">
        <v>3501128</v>
      </c>
      <c r="B991" s="3" t="s">
        <v>9590</v>
      </c>
      <c r="C991" s="4">
        <v>1</v>
      </c>
      <c r="D991" s="33" t="s">
        <v>9728</v>
      </c>
      <c r="E991" s="33" t="s">
        <v>9855</v>
      </c>
      <c r="F991" s="33" t="s">
        <v>13143</v>
      </c>
      <c r="G991" s="33" t="s">
        <v>12144</v>
      </c>
      <c r="H991" s="33"/>
      <c r="I991" s="33" t="s">
        <v>9855</v>
      </c>
      <c r="J991" s="33" t="s">
        <v>17277</v>
      </c>
      <c r="K991" s="33" t="s">
        <v>10929</v>
      </c>
      <c r="L991" s="33" t="s">
        <v>10929</v>
      </c>
      <c r="M991" s="33"/>
      <c r="N991" s="33" t="s">
        <v>10929</v>
      </c>
      <c r="O991" s="4"/>
      <c r="P991" s="119" t="s">
        <v>12144</v>
      </c>
      <c r="Q991" s="33"/>
      <c r="R991" s="33" t="s">
        <v>12746</v>
      </c>
      <c r="S991" s="3"/>
      <c r="T991" s="3" t="s">
        <v>12144</v>
      </c>
      <c r="U991" s="4" t="s">
        <v>12144</v>
      </c>
      <c r="V991" s="3"/>
      <c r="X991" s="4" t="s">
        <v>9972</v>
      </c>
      <c r="Y991" s="3">
        <v>300</v>
      </c>
      <c r="Z991" s="3">
        <v>44</v>
      </c>
      <c r="AA991" s="3">
        <v>1</v>
      </c>
      <c r="AB991" s="36">
        <v>5.5</v>
      </c>
      <c r="AC991" s="3"/>
      <c r="AD991" s="3">
        <v>2</v>
      </c>
      <c r="AE991" s="3"/>
      <c r="AF991" s="3"/>
      <c r="AG991" s="3">
        <v>1</v>
      </c>
      <c r="AH991" s="3"/>
      <c r="AI991" s="3"/>
      <c r="AJ991" s="4"/>
      <c r="AK991" s="4">
        <v>1</v>
      </c>
      <c r="AL991" s="4">
        <f t="shared" si="130"/>
        <v>3</v>
      </c>
      <c r="AM991" s="4">
        <v>1675</v>
      </c>
      <c r="AN991" s="4"/>
      <c r="AO991" s="4"/>
      <c r="AP991" s="4">
        <v>541</v>
      </c>
      <c r="AQ991" s="4">
        <f t="shared" si="131"/>
        <v>2216</v>
      </c>
      <c r="AR991" s="4">
        <v>6</v>
      </c>
      <c r="AS991" s="4">
        <v>4</v>
      </c>
      <c r="AT991" s="4">
        <v>3</v>
      </c>
      <c r="AU991" s="3">
        <v>3</v>
      </c>
      <c r="AV991" s="3">
        <v>3</v>
      </c>
      <c r="AW991" s="3">
        <v>5</v>
      </c>
      <c r="AX991" s="3">
        <v>7</v>
      </c>
      <c r="AY991" s="3">
        <v>10</v>
      </c>
      <c r="AZ991" s="3">
        <v>10</v>
      </c>
      <c r="BA991" s="3">
        <v>10</v>
      </c>
      <c r="BB991" s="3">
        <v>4</v>
      </c>
      <c r="BC991" s="3">
        <v>6</v>
      </c>
      <c r="BD991" s="4">
        <f t="shared" si="132"/>
        <v>71</v>
      </c>
      <c r="BE991" s="4">
        <v>5437</v>
      </c>
      <c r="BF991">
        <f t="shared" si="128"/>
        <v>7653</v>
      </c>
      <c r="BG991" s="4">
        <v>4910</v>
      </c>
      <c r="BH991" s="4">
        <v>2370</v>
      </c>
      <c r="BI991" s="4">
        <v>300</v>
      </c>
      <c r="BJ991" s="50">
        <v>560</v>
      </c>
      <c r="BK991" s="4">
        <f t="shared" si="127"/>
        <v>3230</v>
      </c>
      <c r="BL991" s="4"/>
      <c r="BM991" s="50">
        <v>100</v>
      </c>
      <c r="BN991" s="50">
        <v>3000</v>
      </c>
      <c r="BO991" s="3" t="s">
        <v>13626</v>
      </c>
      <c r="BP991" s="3">
        <v>1500</v>
      </c>
      <c r="BQ991" s="3">
        <v>12000</v>
      </c>
      <c r="BR991" s="3" t="s">
        <v>10209</v>
      </c>
      <c r="BS991" s="4"/>
      <c r="BT991" s="3">
        <v>1096</v>
      </c>
      <c r="BU991" s="3" t="s">
        <v>9461</v>
      </c>
      <c r="CD991" s="3"/>
      <c r="CE991" s="4"/>
      <c r="CF991" s="4">
        <v>14000</v>
      </c>
      <c r="CG991" s="4"/>
      <c r="CH991" s="3"/>
      <c r="CI991" s="3"/>
      <c r="CJ991" s="3"/>
      <c r="CK991" s="3"/>
      <c r="CL991" s="3"/>
      <c r="CM991" s="3"/>
      <c r="CN991" s="3"/>
      <c r="CO991" s="3"/>
      <c r="CP991" s="3">
        <v>1</v>
      </c>
      <c r="CQ991" s="3">
        <v>40</v>
      </c>
      <c r="CR991" s="3">
        <v>150</v>
      </c>
      <c r="CS991" s="3"/>
      <c r="CT991" s="3"/>
      <c r="CU991" s="3"/>
      <c r="CV991" s="3"/>
      <c r="CW991" s="3"/>
      <c r="CX991" s="4"/>
      <c r="CY991" s="38"/>
      <c r="CZ991" s="72">
        <v>4</v>
      </c>
      <c r="DA991" s="72">
        <v>45</v>
      </c>
      <c r="DB991" s="3">
        <v>50</v>
      </c>
      <c r="DC991" s="3">
        <v>276</v>
      </c>
      <c r="DD991" s="3" t="s">
        <v>11986</v>
      </c>
      <c r="DE991" s="3" t="s">
        <v>12328</v>
      </c>
      <c r="DF991" s="3"/>
      <c r="DG991" s="3"/>
      <c r="DH991" s="3"/>
      <c r="DI991" s="3"/>
      <c r="DJ991" s="3"/>
      <c r="DK991" s="3"/>
      <c r="DL991" s="3"/>
      <c r="DM991" s="3"/>
      <c r="DN991" s="4"/>
      <c r="DO991" s="4"/>
      <c r="DP991" s="4"/>
      <c r="DQ991" s="4"/>
      <c r="DR991" s="4"/>
      <c r="DU991" s="50">
        <v>6464</v>
      </c>
      <c r="DV991" s="50"/>
      <c r="DW991" s="50">
        <v>560</v>
      </c>
      <c r="DX991" t="s">
        <v>12498</v>
      </c>
      <c r="DY991" s="4" t="s">
        <v>30808</v>
      </c>
      <c r="DZ991" s="33" t="s">
        <v>9855</v>
      </c>
      <c r="EA991" s="4"/>
    </row>
    <row r="992" spans="1:131">
      <c r="A992" s="62">
        <v>3501129</v>
      </c>
      <c r="B992" s="3" t="s">
        <v>9721</v>
      </c>
      <c r="C992" s="4">
        <v>1</v>
      </c>
      <c r="D992" s="33" t="s">
        <v>9471</v>
      </c>
      <c r="E992" s="33" t="s">
        <v>9473</v>
      </c>
      <c r="F992" s="33"/>
      <c r="G992" s="33" t="s">
        <v>12144</v>
      </c>
      <c r="H992" s="33"/>
      <c r="I992" s="33" t="s">
        <v>9472</v>
      </c>
      <c r="J992" s="33" t="s">
        <v>17277</v>
      </c>
      <c r="K992" s="33" t="s">
        <v>10929</v>
      </c>
      <c r="L992" s="33" t="s">
        <v>10929</v>
      </c>
      <c r="M992" s="33"/>
      <c r="N992" s="33" t="s">
        <v>10929</v>
      </c>
      <c r="O992" s="4"/>
      <c r="P992" s="119" t="s">
        <v>12144</v>
      </c>
      <c r="Q992" s="33"/>
      <c r="R992" s="33" t="s">
        <v>12746</v>
      </c>
      <c r="S992" s="3"/>
      <c r="T992" s="3"/>
      <c r="U992" s="4"/>
      <c r="V992" s="3"/>
      <c r="W992" s="3"/>
      <c r="X992" s="3"/>
      <c r="Y992" s="3">
        <v>68</v>
      </c>
      <c r="Z992" s="3">
        <v>32</v>
      </c>
      <c r="AA992" s="3">
        <v>1</v>
      </c>
      <c r="AB992" s="34">
        <v>4</v>
      </c>
      <c r="AC992" s="3"/>
      <c r="AD992" s="3">
        <v>1</v>
      </c>
      <c r="AE992" s="3"/>
      <c r="AF992" s="3"/>
      <c r="AG992" s="3"/>
      <c r="AH992" s="3"/>
      <c r="AI992" s="3"/>
      <c r="AJ992" s="4"/>
      <c r="AK992" s="4"/>
      <c r="AL992" s="4">
        <f t="shared" si="130"/>
        <v>1</v>
      </c>
      <c r="AM992" s="4">
        <v>1039</v>
      </c>
      <c r="AN992" s="4"/>
      <c r="AO992" s="4"/>
      <c r="AP992" s="4"/>
      <c r="AQ992" s="4">
        <f t="shared" si="131"/>
        <v>1039</v>
      </c>
      <c r="AR992" s="4"/>
      <c r="AS992" s="4"/>
      <c r="AT992" s="4"/>
      <c r="AU992" s="3"/>
      <c r="AV992" s="3"/>
      <c r="AW992" s="3">
        <v>1</v>
      </c>
      <c r="AX992" s="3">
        <v>2</v>
      </c>
      <c r="AY992" s="3">
        <v>3</v>
      </c>
      <c r="AZ992" s="3">
        <v>3</v>
      </c>
      <c r="BA992" s="3">
        <v>3</v>
      </c>
      <c r="BB992" s="3">
        <v>3</v>
      </c>
      <c r="BC992" s="3"/>
      <c r="BD992" s="4">
        <f t="shared" si="132"/>
        <v>15</v>
      </c>
      <c r="BE992" s="4">
        <v>1452</v>
      </c>
      <c r="BF992">
        <f t="shared" si="128"/>
        <v>2491</v>
      </c>
      <c r="BG992" s="4">
        <v>194</v>
      </c>
      <c r="BH992" s="4">
        <v>3184</v>
      </c>
      <c r="BI992" s="4">
        <v>46</v>
      </c>
      <c r="BJ992" s="50">
        <v>216</v>
      </c>
      <c r="BK992" s="4">
        <f t="shared" si="127"/>
        <v>3446</v>
      </c>
      <c r="BL992" s="4"/>
      <c r="BM992" s="50">
        <v>2080</v>
      </c>
      <c r="BN992" s="50">
        <v>10169</v>
      </c>
      <c r="BO992" s="3" t="s">
        <v>13435</v>
      </c>
      <c r="BP992" s="3"/>
      <c r="BQ992" s="3"/>
      <c r="BR992" s="3"/>
      <c r="BS992" s="4"/>
      <c r="BT992" s="3"/>
      <c r="BU992" s="3"/>
      <c r="CD992" s="3"/>
      <c r="CE992" s="4"/>
      <c r="CF992" s="4">
        <v>3142</v>
      </c>
      <c r="CG992" s="4"/>
      <c r="CH992" s="3"/>
      <c r="CI992" s="3"/>
      <c r="CJ992" s="3"/>
      <c r="CK992" s="3"/>
      <c r="CL992" s="3"/>
      <c r="CM992" s="3"/>
      <c r="CN992" s="3"/>
      <c r="CO992" s="3"/>
      <c r="CP992" s="3"/>
      <c r="CQ992" s="3"/>
      <c r="CR992" s="3"/>
      <c r="CS992" s="3"/>
      <c r="CT992" s="3"/>
      <c r="CU992" s="3"/>
      <c r="CV992" s="3"/>
      <c r="CW992" s="3"/>
      <c r="CX992" s="4">
        <v>1</v>
      </c>
      <c r="CY992" s="38">
        <v>15</v>
      </c>
      <c r="CZ992" s="72"/>
      <c r="DA992" s="72"/>
      <c r="DB992" s="3">
        <v>5</v>
      </c>
      <c r="DC992" s="3">
        <v>46</v>
      </c>
      <c r="DD992" s="3" t="s">
        <v>11986</v>
      </c>
      <c r="DE992" s="3" t="s">
        <v>12328</v>
      </c>
      <c r="DF992" s="3"/>
      <c r="DG992" s="3"/>
      <c r="DH992" s="3"/>
      <c r="DI992" s="3"/>
      <c r="DJ992" s="3"/>
      <c r="DK992" s="3"/>
      <c r="DL992" s="3"/>
      <c r="DM992" s="3"/>
      <c r="DN992" s="4"/>
      <c r="DO992" s="4"/>
      <c r="DP992" s="4"/>
      <c r="DQ992" s="4"/>
      <c r="DR992" s="4"/>
      <c r="DU992" s="50">
        <v>3600</v>
      </c>
      <c r="DV992" s="50"/>
      <c r="DW992" s="50">
        <v>216</v>
      </c>
      <c r="DX992" t="s">
        <v>12498</v>
      </c>
      <c r="DY992" s="4" t="s">
        <v>30807</v>
      </c>
      <c r="DZ992" s="33" t="s">
        <v>9472</v>
      </c>
      <c r="EA992" s="4"/>
    </row>
    <row r="993" spans="1:131">
      <c r="A993" s="62">
        <v>3501130</v>
      </c>
      <c r="B993" s="3" t="s">
        <v>9856</v>
      </c>
      <c r="C993" s="4"/>
      <c r="D993" s="33" t="s">
        <v>10950</v>
      </c>
      <c r="E993" s="33" t="s">
        <v>9528</v>
      </c>
      <c r="F993" s="33" t="s">
        <v>11200</v>
      </c>
      <c r="G993" s="33" t="s">
        <v>12746</v>
      </c>
      <c r="H993" s="33"/>
      <c r="I993" s="33" t="s">
        <v>9786</v>
      </c>
      <c r="J993" s="33" t="s">
        <v>17277</v>
      </c>
      <c r="K993" s="33" t="s">
        <v>10929</v>
      </c>
      <c r="L993" s="33" t="s">
        <v>10929</v>
      </c>
      <c r="M993" s="33"/>
      <c r="N993" s="33" t="s">
        <v>10929</v>
      </c>
      <c r="O993" s="33" t="s">
        <v>30883</v>
      </c>
      <c r="P993" s="119" t="s">
        <v>12144</v>
      </c>
      <c r="Q993" s="33"/>
      <c r="R993" s="33" t="s">
        <v>12746</v>
      </c>
      <c r="S993" s="3"/>
      <c r="T993" s="3"/>
      <c r="U993" s="4"/>
      <c r="V993" s="3"/>
      <c r="W993" s="3"/>
      <c r="X993" s="3"/>
      <c r="Y993" s="3">
        <v>234</v>
      </c>
      <c r="Z993" s="3">
        <v>48</v>
      </c>
      <c r="AA993" s="3">
        <v>1</v>
      </c>
      <c r="AB993" s="34">
        <v>6</v>
      </c>
      <c r="AC993" s="3">
        <v>1</v>
      </c>
      <c r="AD993" s="3"/>
      <c r="AE993" s="3"/>
      <c r="AF993" s="3"/>
      <c r="AG993" s="3"/>
      <c r="AH993" s="3"/>
      <c r="AI993" s="3"/>
      <c r="AJ993" s="4"/>
      <c r="AK993" s="4"/>
      <c r="AL993" s="4">
        <f t="shared" si="130"/>
        <v>0</v>
      </c>
      <c r="AM993" s="4"/>
      <c r="AN993" s="4"/>
      <c r="AO993" s="4"/>
      <c r="AP993" s="4"/>
      <c r="AQ993" s="4">
        <f t="shared" si="131"/>
        <v>0</v>
      </c>
      <c r="AR993" s="4"/>
      <c r="AS993" s="4"/>
      <c r="AT993" s="4">
        <v>1</v>
      </c>
      <c r="AU993" s="3">
        <v>1</v>
      </c>
      <c r="AV993" s="3">
        <v>1</v>
      </c>
      <c r="AW993" s="3">
        <v>2</v>
      </c>
      <c r="AX993" s="3">
        <v>2</v>
      </c>
      <c r="AY993" s="3">
        <v>2</v>
      </c>
      <c r="AZ993" s="3">
        <v>2</v>
      </c>
      <c r="BA993" s="3">
        <v>3</v>
      </c>
      <c r="BB993" s="3">
        <v>3</v>
      </c>
      <c r="BC993" s="3">
        <v>2</v>
      </c>
      <c r="BD993" s="4">
        <f t="shared" si="132"/>
        <v>19</v>
      </c>
      <c r="BE993" s="4">
        <v>1637</v>
      </c>
      <c r="BF993">
        <f t="shared" si="128"/>
        <v>1637</v>
      </c>
      <c r="BG993" s="4">
        <v>172</v>
      </c>
      <c r="BH993" s="4">
        <v>2854</v>
      </c>
      <c r="BI993" s="4">
        <v>109</v>
      </c>
      <c r="BJ993" s="50">
        <v>237</v>
      </c>
      <c r="BK993" s="4">
        <f t="shared" si="127"/>
        <v>3200</v>
      </c>
      <c r="BL993" s="4"/>
      <c r="BM993" s="50">
        <v>1474</v>
      </c>
      <c r="BN993" s="50">
        <v>7962</v>
      </c>
      <c r="BO993" s="3" t="s">
        <v>9653</v>
      </c>
      <c r="BP993" s="3"/>
      <c r="BQ993" s="3"/>
      <c r="BR993" s="3"/>
      <c r="BS993" s="4"/>
      <c r="BT993" s="3"/>
      <c r="BU993" s="3"/>
      <c r="CD993" s="3"/>
      <c r="CE993" s="4"/>
      <c r="CF993" s="4">
        <v>3362.02</v>
      </c>
      <c r="CG993" s="4"/>
      <c r="CH993" s="3"/>
      <c r="CI993" s="3"/>
      <c r="CJ993" s="3"/>
      <c r="CK993" s="3"/>
      <c r="CL993" s="3"/>
      <c r="CM993" s="3"/>
      <c r="CN993" s="3"/>
      <c r="CO993" s="3"/>
      <c r="CP993" s="3"/>
      <c r="CQ993" s="3"/>
      <c r="CR993" s="3"/>
      <c r="CS993" s="3"/>
      <c r="CT993" s="3"/>
      <c r="CU993" s="3"/>
      <c r="CV993" s="3"/>
      <c r="CW993" s="3"/>
      <c r="CX993" s="4">
        <v>1</v>
      </c>
      <c r="CY993" s="38">
        <v>5</v>
      </c>
      <c r="CZ993" s="72"/>
      <c r="DA993" s="72"/>
      <c r="DB993" s="3">
        <v>22</v>
      </c>
      <c r="DC993" s="3">
        <v>109</v>
      </c>
      <c r="DD993" s="3" t="s">
        <v>11986</v>
      </c>
      <c r="DE993" s="3" t="s">
        <v>12328</v>
      </c>
      <c r="DF993" s="3"/>
      <c r="DG993" s="3"/>
      <c r="DH993" s="3"/>
      <c r="DI993" s="3"/>
      <c r="DJ993" s="3"/>
      <c r="DK993" s="3"/>
      <c r="DL993" s="3"/>
      <c r="DM993" s="3"/>
      <c r="DN993" s="4"/>
      <c r="DO993" s="4"/>
      <c r="DP993" s="4"/>
      <c r="DQ993" s="4"/>
      <c r="DR993" s="4"/>
      <c r="DU993" s="50">
        <v>18154</v>
      </c>
      <c r="DV993" s="50"/>
      <c r="DW993" s="50">
        <v>236</v>
      </c>
      <c r="DX993" t="s">
        <v>12498</v>
      </c>
      <c r="DY993" s="4"/>
      <c r="DZ993" s="4"/>
      <c r="EA993" s="4"/>
    </row>
    <row r="994" spans="1:131">
      <c r="A994" s="62">
        <v>3501131</v>
      </c>
      <c r="B994" s="3" t="s">
        <v>9650</v>
      </c>
      <c r="C994" s="4">
        <v>1</v>
      </c>
      <c r="D994" s="33" t="s">
        <v>10030</v>
      </c>
      <c r="E994" s="33" t="s">
        <v>10031</v>
      </c>
      <c r="F994" s="33" t="s">
        <v>10935</v>
      </c>
      <c r="G994" s="33" t="s">
        <v>12746</v>
      </c>
      <c r="H994" s="33"/>
      <c r="I994" s="33" t="s">
        <v>10031</v>
      </c>
      <c r="J994" s="3" t="s">
        <v>17277</v>
      </c>
      <c r="K994" s="33" t="s">
        <v>10929</v>
      </c>
      <c r="L994" s="33" t="s">
        <v>10929</v>
      </c>
      <c r="M994" s="33"/>
      <c r="N994" s="33" t="s">
        <v>10929</v>
      </c>
      <c r="O994" s="4" t="s">
        <v>12637</v>
      </c>
      <c r="P994" s="119" t="s">
        <v>12144</v>
      </c>
      <c r="Q994" s="33"/>
      <c r="R994" s="33" t="s">
        <v>12746</v>
      </c>
      <c r="S994" s="3"/>
      <c r="T994" s="3"/>
      <c r="U994" s="4"/>
      <c r="V994" s="3"/>
      <c r="W994" s="3"/>
      <c r="X994" s="3" t="s">
        <v>14642</v>
      </c>
      <c r="Y994" s="3">
        <v>150</v>
      </c>
      <c r="Z994" s="3">
        <v>30</v>
      </c>
      <c r="AA994" s="3">
        <v>1</v>
      </c>
      <c r="AB994" s="34">
        <v>5</v>
      </c>
      <c r="AC994" s="3">
        <v>1</v>
      </c>
      <c r="AD994" s="3"/>
      <c r="AE994" s="3">
        <v>1</v>
      </c>
      <c r="AF994" s="3"/>
      <c r="AG994" s="3"/>
      <c r="AH994" s="3"/>
      <c r="AI994" s="3"/>
      <c r="AJ994" s="4"/>
      <c r="AK994" s="4"/>
      <c r="AL994" s="4">
        <f t="shared" si="130"/>
        <v>1</v>
      </c>
      <c r="AM994" s="4"/>
      <c r="AN994" s="4">
        <v>1560</v>
      </c>
      <c r="AO994" s="4"/>
      <c r="AP994" s="4"/>
      <c r="AQ994" s="4">
        <f t="shared" si="131"/>
        <v>1560</v>
      </c>
      <c r="AR994" s="4">
        <v>1</v>
      </c>
      <c r="AS994" s="4">
        <v>1</v>
      </c>
      <c r="AT994" s="4">
        <v>1</v>
      </c>
      <c r="AU994" s="3">
        <v>3</v>
      </c>
      <c r="AV994" s="3">
        <v>3</v>
      </c>
      <c r="AW994" s="3">
        <v>3</v>
      </c>
      <c r="AX994" s="3">
        <v>3</v>
      </c>
      <c r="AY994" s="3">
        <v>3</v>
      </c>
      <c r="AZ994" s="3">
        <v>3</v>
      </c>
      <c r="BA994" s="3">
        <v>3</v>
      </c>
      <c r="BB994" s="3">
        <v>3</v>
      </c>
      <c r="BC994" s="3">
        <v>3</v>
      </c>
      <c r="BD994" s="4">
        <f t="shared" si="132"/>
        <v>30</v>
      </c>
      <c r="BE994" s="4">
        <v>2660</v>
      </c>
      <c r="BF994">
        <f t="shared" si="128"/>
        <v>4220</v>
      </c>
      <c r="BG994" s="4">
        <v>1760</v>
      </c>
      <c r="BH994" s="4">
        <v>3369</v>
      </c>
      <c r="BI994" s="4">
        <v>50</v>
      </c>
      <c r="BJ994" s="50">
        <v>150</v>
      </c>
      <c r="BK994" s="4">
        <f t="shared" si="127"/>
        <v>3569</v>
      </c>
      <c r="BL994" s="4"/>
      <c r="BM994" s="50">
        <v>2913</v>
      </c>
      <c r="BN994" s="50">
        <v>10868</v>
      </c>
      <c r="BO994" s="3" t="s">
        <v>13435</v>
      </c>
      <c r="BP994" s="3"/>
      <c r="BQ994" s="3"/>
      <c r="BR994" s="3"/>
      <c r="BS994" s="4"/>
      <c r="BT994" s="3"/>
      <c r="BU994" s="3"/>
      <c r="CD994" s="3"/>
      <c r="CE994" s="4"/>
      <c r="CF994" s="4">
        <v>8000</v>
      </c>
      <c r="CG994" s="4"/>
      <c r="CH994" s="3"/>
      <c r="CI994" s="3"/>
      <c r="CJ994" s="3"/>
      <c r="CK994" s="3"/>
      <c r="CL994" s="3"/>
      <c r="CM994" s="3"/>
      <c r="CN994" s="3"/>
      <c r="CO994" s="3"/>
      <c r="CP994" s="3"/>
      <c r="CQ994" s="3"/>
      <c r="CR994" s="3"/>
      <c r="CS994" s="3"/>
      <c r="CT994" s="3"/>
      <c r="CU994" s="3"/>
      <c r="CV994" s="3"/>
      <c r="CW994" s="3"/>
      <c r="CX994" s="4">
        <v>2</v>
      </c>
      <c r="CY994" s="38">
        <v>7</v>
      </c>
      <c r="CZ994" s="72"/>
      <c r="DA994" s="72"/>
      <c r="DB994" s="3">
        <v>4</v>
      </c>
      <c r="DC994" s="3">
        <v>50</v>
      </c>
      <c r="DD994" s="3" t="s">
        <v>11986</v>
      </c>
      <c r="DE994" s="3" t="s">
        <v>12328</v>
      </c>
      <c r="DF994" s="3"/>
      <c r="DG994" s="3"/>
      <c r="DH994" s="3"/>
      <c r="DI994" s="3"/>
      <c r="DJ994" s="3"/>
      <c r="DK994" s="3"/>
      <c r="DL994" s="3"/>
      <c r="DM994" s="3"/>
      <c r="DN994" s="4"/>
      <c r="DO994" s="4"/>
      <c r="DP994" s="4"/>
      <c r="DQ994" s="4"/>
      <c r="DR994" s="4"/>
      <c r="DU994" s="50">
        <v>480</v>
      </c>
      <c r="DV994" s="50"/>
      <c r="DW994" s="50">
        <v>150</v>
      </c>
      <c r="DX994" t="s">
        <v>12498</v>
      </c>
      <c r="DY994" s="33" t="s">
        <v>30882</v>
      </c>
      <c r="DZ994" s="33" t="s">
        <v>10031</v>
      </c>
      <c r="EA994" s="4"/>
    </row>
    <row r="995" spans="1:131">
      <c r="A995" s="62">
        <v>3501132</v>
      </c>
      <c r="B995" s="3" t="s">
        <v>1343</v>
      </c>
      <c r="C995" s="4">
        <v>1</v>
      </c>
      <c r="D995" s="33" t="s">
        <v>16386</v>
      </c>
      <c r="E995" s="33" t="s">
        <v>9999</v>
      </c>
      <c r="F995" s="33" t="s">
        <v>16386</v>
      </c>
      <c r="G995" s="33" t="s">
        <v>12144</v>
      </c>
      <c r="H995" s="33"/>
      <c r="I995" s="33" t="s">
        <v>9999</v>
      </c>
      <c r="J995" s="33" t="s">
        <v>17277</v>
      </c>
      <c r="K995" s="33" t="s">
        <v>10819</v>
      </c>
      <c r="L995" s="33" t="s">
        <v>10819</v>
      </c>
      <c r="M995" s="33"/>
      <c r="N995" s="33" t="s">
        <v>10929</v>
      </c>
      <c r="O995" s="4"/>
      <c r="P995" s="119" t="s">
        <v>12144</v>
      </c>
      <c r="Q995" s="33"/>
      <c r="R995" s="33" t="s">
        <v>12746</v>
      </c>
      <c r="S995" s="3"/>
      <c r="T995" s="3"/>
      <c r="U995" s="4"/>
      <c r="V995" s="3"/>
      <c r="W995" s="3"/>
      <c r="X995" s="3"/>
      <c r="Y995" s="3">
        <v>250</v>
      </c>
      <c r="Z995" s="3">
        <v>48</v>
      </c>
      <c r="AA995" s="3">
        <v>1</v>
      </c>
      <c r="AB995" s="34">
        <v>6</v>
      </c>
      <c r="AC995" s="3"/>
      <c r="AD995" s="3">
        <v>2</v>
      </c>
      <c r="AE995" s="3">
        <v>1</v>
      </c>
      <c r="AF995" s="3"/>
      <c r="AG995" s="3"/>
      <c r="AH995" s="3"/>
      <c r="AI995" s="3"/>
      <c r="AJ995" s="4"/>
      <c r="AK995" s="4"/>
      <c r="AL995" s="4">
        <f t="shared" si="130"/>
        <v>3</v>
      </c>
      <c r="AM995" s="4">
        <v>1629</v>
      </c>
      <c r="AN995" s="4">
        <v>1490</v>
      </c>
      <c r="AO995" s="4"/>
      <c r="AP995" s="4"/>
      <c r="AQ995" s="4">
        <f t="shared" si="131"/>
        <v>3119</v>
      </c>
      <c r="AR995" s="4">
        <v>9</v>
      </c>
      <c r="AS995" s="4">
        <v>6</v>
      </c>
      <c r="AT995" s="4">
        <v>9</v>
      </c>
      <c r="AU995" s="3">
        <v>7</v>
      </c>
      <c r="AV995" s="3">
        <v>5</v>
      </c>
      <c r="AW995" s="3">
        <v>6</v>
      </c>
      <c r="AX995" s="3">
        <v>6</v>
      </c>
      <c r="AY995" s="3">
        <v>8</v>
      </c>
      <c r="AZ995" s="3">
        <v>12</v>
      </c>
      <c r="BA995" s="3">
        <v>12</v>
      </c>
      <c r="BB995" s="3">
        <v>7</v>
      </c>
      <c r="BC995" s="3">
        <v>7</v>
      </c>
      <c r="BD995" s="4">
        <f t="shared" si="132"/>
        <v>94</v>
      </c>
      <c r="BE995" s="4">
        <v>7170</v>
      </c>
      <c r="BF995">
        <f t="shared" si="128"/>
        <v>10289</v>
      </c>
      <c r="BG995" s="4">
        <v>9563</v>
      </c>
      <c r="BH995" s="4">
        <v>22156</v>
      </c>
      <c r="BI995" s="4"/>
      <c r="BJ995" s="50">
        <v>255</v>
      </c>
      <c r="BK995" s="4">
        <f t="shared" si="127"/>
        <v>22411</v>
      </c>
      <c r="BL995" s="4"/>
      <c r="BM995" s="50">
        <v>10200</v>
      </c>
      <c r="BN995" s="50">
        <v>63286</v>
      </c>
      <c r="BO995" s="3" t="s">
        <v>15744</v>
      </c>
      <c r="BP995" s="3"/>
      <c r="BQ995" s="3"/>
      <c r="BR995" s="3"/>
      <c r="BS995" s="4"/>
      <c r="BT995" s="3"/>
      <c r="BU995" s="3"/>
      <c r="CD995" s="3"/>
      <c r="CE995" s="4"/>
      <c r="CF995" s="4">
        <v>66951</v>
      </c>
      <c r="CG995" s="4"/>
      <c r="CH995" s="3"/>
      <c r="CI995" s="3"/>
      <c r="CJ995" s="3"/>
      <c r="CK995" s="3"/>
      <c r="CL995" s="3"/>
      <c r="CM995" s="3"/>
      <c r="CN995" s="3"/>
      <c r="CO995" s="3"/>
      <c r="CP995" s="3"/>
      <c r="CQ995" s="3"/>
      <c r="CR995" s="3"/>
      <c r="CS995" s="3"/>
      <c r="CT995" s="3"/>
      <c r="CU995" s="3"/>
      <c r="CV995" s="3"/>
      <c r="CW995" s="3"/>
      <c r="CX995" s="4">
        <v>6</v>
      </c>
      <c r="CY995" s="38">
        <v>53</v>
      </c>
      <c r="CZ995" s="72"/>
      <c r="DA995" s="72"/>
      <c r="DB995" s="3"/>
      <c r="DC995" s="3"/>
      <c r="DD995" s="3"/>
      <c r="DE995" s="3"/>
      <c r="DF995" s="3"/>
      <c r="DG995" s="3"/>
      <c r="DH995" s="3"/>
      <c r="DI995" s="3"/>
      <c r="DJ995" s="3"/>
      <c r="DK995" s="3"/>
      <c r="DL995" s="3"/>
      <c r="DM995" s="3"/>
      <c r="DN995" s="4"/>
      <c r="DO995" s="4"/>
      <c r="DP995" s="4"/>
      <c r="DQ995" s="4"/>
      <c r="DR995" s="4"/>
      <c r="DX995" t="s">
        <v>12498</v>
      </c>
      <c r="DY995" s="119" t="s">
        <v>30881</v>
      </c>
      <c r="DZ995" s="33" t="s">
        <v>30880</v>
      </c>
      <c r="EA995" s="4"/>
    </row>
    <row r="996" spans="1:131">
      <c r="A996" s="62">
        <v>3501133</v>
      </c>
      <c r="B996" s="3" t="s">
        <v>10002</v>
      </c>
      <c r="C996" s="4">
        <v>1</v>
      </c>
      <c r="D996" s="33" t="s">
        <v>9888</v>
      </c>
      <c r="E996" s="33" t="s">
        <v>9872</v>
      </c>
      <c r="F996" s="33" t="s">
        <v>12746</v>
      </c>
      <c r="G996" s="33" t="s">
        <v>12144</v>
      </c>
      <c r="H996" s="33"/>
      <c r="I996" s="33" t="s">
        <v>9871</v>
      </c>
      <c r="J996" s="33" t="s">
        <v>17277</v>
      </c>
      <c r="K996" s="33" t="s">
        <v>10819</v>
      </c>
      <c r="L996" s="33" t="s">
        <v>10819</v>
      </c>
      <c r="M996" s="33"/>
      <c r="N996" s="33" t="s">
        <v>10929</v>
      </c>
      <c r="O996" s="4"/>
      <c r="P996" s="119" t="s">
        <v>12144</v>
      </c>
      <c r="Q996" s="33"/>
      <c r="R996" s="33" t="s">
        <v>12746</v>
      </c>
      <c r="S996" s="3"/>
      <c r="T996" s="3"/>
      <c r="U996" s="4"/>
      <c r="V996" s="3"/>
      <c r="W996" s="3"/>
      <c r="X996" s="3"/>
      <c r="Y996" s="3">
        <v>175</v>
      </c>
      <c r="Z996" s="3">
        <v>40</v>
      </c>
      <c r="AA996" s="3">
        <v>1</v>
      </c>
      <c r="AB996" s="34">
        <v>5</v>
      </c>
      <c r="AC996" s="3"/>
      <c r="AD996" s="3">
        <v>2</v>
      </c>
      <c r="AE996" s="3"/>
      <c r="AF996" s="3"/>
      <c r="AG996" s="3">
        <v>1</v>
      </c>
      <c r="AH996" s="3"/>
      <c r="AI996" s="3"/>
      <c r="AJ996" s="4"/>
      <c r="AK996" s="4">
        <v>1</v>
      </c>
      <c r="AL996" s="4">
        <f t="shared" si="130"/>
        <v>3</v>
      </c>
      <c r="AM996" s="4">
        <v>6000</v>
      </c>
      <c r="AN996" s="4"/>
      <c r="AO996" s="4"/>
      <c r="AP996" s="4">
        <v>990</v>
      </c>
      <c r="AQ996" s="4">
        <f t="shared" si="131"/>
        <v>6990</v>
      </c>
      <c r="AR996" s="4">
        <v>7</v>
      </c>
      <c r="AS996" s="4">
        <v>5</v>
      </c>
      <c r="AT996" s="4">
        <v>6</v>
      </c>
      <c r="AU996" s="3">
        <v>14</v>
      </c>
      <c r="AV996" s="3">
        <v>13</v>
      </c>
      <c r="AW996" s="3">
        <v>13</v>
      </c>
      <c r="AX996" s="3">
        <v>13</v>
      </c>
      <c r="AY996" s="3">
        <v>12</v>
      </c>
      <c r="AZ996" s="3">
        <v>12</v>
      </c>
      <c r="BA996" s="3">
        <v>13</v>
      </c>
      <c r="BB996" s="3">
        <v>10</v>
      </c>
      <c r="BC996" s="3">
        <v>9</v>
      </c>
      <c r="BD996" s="4">
        <f t="shared" si="132"/>
        <v>127</v>
      </c>
      <c r="BE996" s="4">
        <v>11977</v>
      </c>
      <c r="BF996">
        <f t="shared" si="128"/>
        <v>18967</v>
      </c>
      <c r="BG996" s="4">
        <v>4970</v>
      </c>
      <c r="BH996" s="4">
        <v>25498</v>
      </c>
      <c r="BI996" s="4">
        <v>1420</v>
      </c>
      <c r="BJ996" s="50">
        <v>1028</v>
      </c>
      <c r="BK996" s="4">
        <f t="shared" si="127"/>
        <v>27946</v>
      </c>
      <c r="BL996" s="4"/>
      <c r="BM996" s="50">
        <v>14061</v>
      </c>
      <c r="BN996" s="50">
        <v>70307</v>
      </c>
      <c r="BO996" s="3" t="s">
        <v>13435</v>
      </c>
      <c r="BP996" s="3"/>
      <c r="BQ996" s="3"/>
      <c r="BR996" s="3"/>
      <c r="BS996" s="4"/>
      <c r="BT996" s="3"/>
      <c r="BU996" s="3"/>
      <c r="CD996" s="3"/>
      <c r="CE996" s="4"/>
      <c r="CF996" s="4">
        <v>49317</v>
      </c>
      <c r="CG996" s="4"/>
      <c r="CH996" s="3"/>
      <c r="CI996" s="3"/>
      <c r="CJ996" s="3"/>
      <c r="CK996" s="3"/>
      <c r="CL996" s="3"/>
      <c r="CM996" s="3"/>
      <c r="CN996" s="3"/>
      <c r="CO996" s="3"/>
      <c r="CP996" s="3"/>
      <c r="CQ996" s="3"/>
      <c r="CR996" s="3"/>
      <c r="CS996" s="3"/>
      <c r="CT996" s="3"/>
      <c r="CU996" s="3"/>
      <c r="CV996" s="3"/>
      <c r="CW996" s="3"/>
      <c r="CX996" s="4"/>
      <c r="CY996" s="38"/>
      <c r="CZ996" s="72"/>
      <c r="DA996" s="72"/>
      <c r="DB996" s="3"/>
      <c r="DC996" s="3">
        <v>1420</v>
      </c>
      <c r="DD996" s="3" t="s">
        <v>11986</v>
      </c>
      <c r="DE996" s="3" t="s">
        <v>12328</v>
      </c>
      <c r="DF996" s="3"/>
      <c r="DG996" s="3"/>
      <c r="DH996" s="3"/>
      <c r="DI996" s="3"/>
      <c r="DJ996" s="3"/>
      <c r="DK996" s="3"/>
      <c r="DL996" s="3"/>
      <c r="DM996" s="3"/>
      <c r="DN996" s="4"/>
      <c r="DO996" s="4"/>
      <c r="DP996" s="4"/>
      <c r="DQ996" s="4"/>
      <c r="DR996" s="4"/>
      <c r="DW996" s="50">
        <v>1028</v>
      </c>
      <c r="DX996" t="s">
        <v>12498</v>
      </c>
      <c r="DY996" s="4" t="s">
        <v>30879</v>
      </c>
      <c r="DZ996" s="33" t="s">
        <v>30878</v>
      </c>
      <c r="EA996" s="4"/>
    </row>
    <row r="997" spans="1:131">
      <c r="A997" s="62">
        <v>3501134</v>
      </c>
      <c r="B997" s="3" t="s">
        <v>9918</v>
      </c>
      <c r="C997" s="4">
        <v>1</v>
      </c>
      <c r="D997" s="33" t="s">
        <v>10727</v>
      </c>
      <c r="E997" s="33" t="s">
        <v>10280</v>
      </c>
      <c r="F997" s="33"/>
      <c r="G997" s="33" t="s">
        <v>12144</v>
      </c>
      <c r="H997" s="33"/>
      <c r="I997" s="33" t="s">
        <v>10280</v>
      </c>
      <c r="J997" s="33" t="s">
        <v>17277</v>
      </c>
      <c r="K997" s="33" t="s">
        <v>10722</v>
      </c>
      <c r="L997" s="33" t="s">
        <v>10722</v>
      </c>
      <c r="M997" s="33"/>
      <c r="N997" s="33" t="s">
        <v>10929</v>
      </c>
      <c r="O997" s="4"/>
      <c r="P997" s="119" t="s">
        <v>12144</v>
      </c>
      <c r="Q997" s="33"/>
      <c r="R997" s="33" t="s">
        <v>12746</v>
      </c>
      <c r="S997" s="3"/>
      <c r="T997" s="3"/>
      <c r="U997" s="4"/>
      <c r="V997" s="3"/>
      <c r="W997" s="3"/>
      <c r="X997" s="3"/>
      <c r="Y997" s="3">
        <v>230</v>
      </c>
      <c r="Z997" s="3">
        <v>55</v>
      </c>
      <c r="AA997" s="3">
        <v>1</v>
      </c>
      <c r="AB997" s="36">
        <v>5.5</v>
      </c>
      <c r="AC997" s="3"/>
      <c r="AD997" s="3"/>
      <c r="AE997" s="3">
        <v>1</v>
      </c>
      <c r="AF997" s="3"/>
      <c r="AG997" s="3"/>
      <c r="AH997" s="3"/>
      <c r="AI997" s="3"/>
      <c r="AJ997" s="4"/>
      <c r="AK997" s="4"/>
      <c r="AL997" s="4">
        <f t="shared" si="130"/>
        <v>1</v>
      </c>
      <c r="AM997" s="4"/>
      <c r="AN997" s="4">
        <v>1000</v>
      </c>
      <c r="AO997" s="4"/>
      <c r="AP997" s="4"/>
      <c r="AQ997" s="4">
        <f t="shared" si="131"/>
        <v>1000</v>
      </c>
      <c r="AR997" s="4">
        <v>4</v>
      </c>
      <c r="AS997" s="4">
        <v>2</v>
      </c>
      <c r="AT997" s="4">
        <v>6</v>
      </c>
      <c r="AU997" s="3">
        <v>5</v>
      </c>
      <c r="AV997" s="3">
        <v>5</v>
      </c>
      <c r="AW997" s="3">
        <v>9</v>
      </c>
      <c r="AX997" s="3">
        <v>9</v>
      </c>
      <c r="AY997" s="3">
        <v>8</v>
      </c>
      <c r="AZ997" s="3">
        <v>10</v>
      </c>
      <c r="BA997" s="3">
        <v>9</v>
      </c>
      <c r="BB997" s="3">
        <v>8</v>
      </c>
      <c r="BC997" s="3">
        <v>5</v>
      </c>
      <c r="BD997" s="4">
        <f t="shared" si="132"/>
        <v>80</v>
      </c>
      <c r="BE997" s="4">
        <v>5755</v>
      </c>
      <c r="BF997">
        <f t="shared" si="128"/>
        <v>6755</v>
      </c>
      <c r="BG997" s="4">
        <v>2600</v>
      </c>
      <c r="BH997" s="4">
        <v>10220</v>
      </c>
      <c r="BI997" s="4">
        <v>680</v>
      </c>
      <c r="BJ997" s="50">
        <v>1861</v>
      </c>
      <c r="BK997" s="4">
        <f t="shared" si="127"/>
        <v>12761</v>
      </c>
      <c r="BL997" s="4"/>
      <c r="BM997" s="50">
        <v>5200</v>
      </c>
      <c r="BN997" s="50">
        <v>27000</v>
      </c>
      <c r="BO997" s="3" t="s">
        <v>12001</v>
      </c>
      <c r="BP997" s="3"/>
      <c r="BQ997" s="3"/>
      <c r="BR997" s="3"/>
      <c r="BS997" s="4"/>
      <c r="BT997" s="3"/>
      <c r="BU997" s="3"/>
      <c r="CD997" s="3"/>
      <c r="CE997" s="4"/>
      <c r="CF997" s="4">
        <v>12500</v>
      </c>
      <c r="CG997" s="4"/>
      <c r="CH997" s="3"/>
      <c r="CI997" s="3"/>
      <c r="CJ997" s="3"/>
      <c r="CK997" s="3"/>
      <c r="CL997" s="3"/>
      <c r="CM997" s="3"/>
      <c r="CN997" s="3"/>
      <c r="CO997" s="3"/>
      <c r="CP997" s="3"/>
      <c r="CQ997" s="3"/>
      <c r="CR997" s="3"/>
      <c r="CS997" s="3"/>
      <c r="CT997" s="3"/>
      <c r="CU997" s="3"/>
      <c r="CV997" s="3"/>
      <c r="CW997" s="3"/>
      <c r="CX997" s="4">
        <v>1</v>
      </c>
      <c r="CY997" s="38">
        <v>5</v>
      </c>
      <c r="CZ997" s="72"/>
      <c r="DA997" s="72"/>
      <c r="DB997" s="3">
        <v>112</v>
      </c>
      <c r="DC997" s="3">
        <v>680</v>
      </c>
      <c r="DD997" s="3" t="s">
        <v>11986</v>
      </c>
      <c r="DE997" s="3" t="s">
        <v>12328</v>
      </c>
      <c r="DF997" s="3"/>
      <c r="DG997" s="3"/>
      <c r="DH997" s="3"/>
      <c r="DI997" s="3"/>
      <c r="DJ997" s="3"/>
      <c r="DK997" s="3"/>
      <c r="DL997" s="3"/>
      <c r="DM997" s="3"/>
      <c r="DN997" s="4"/>
      <c r="DO997" s="4"/>
      <c r="DP997" s="4"/>
      <c r="DQ997" s="4"/>
      <c r="DR997" s="4"/>
      <c r="DW997" s="50">
        <v>1861</v>
      </c>
      <c r="DX997" t="s">
        <v>12498</v>
      </c>
      <c r="DY997" s="119" t="s">
        <v>30877</v>
      </c>
      <c r="DZ997" s="4"/>
      <c r="EA997" s="4"/>
    </row>
    <row r="998" spans="1:131">
      <c r="A998" s="62">
        <v>3501135</v>
      </c>
      <c r="B998" s="3" t="s">
        <v>10295</v>
      </c>
      <c r="C998" s="4">
        <v>1</v>
      </c>
      <c r="D998" s="33" t="s">
        <v>10294</v>
      </c>
      <c r="E998" s="33" t="s">
        <v>10400</v>
      </c>
      <c r="F998" s="33" t="s">
        <v>10073</v>
      </c>
      <c r="G998" s="33" t="s">
        <v>12746</v>
      </c>
      <c r="H998" s="33"/>
      <c r="I998" s="33" t="s">
        <v>10403</v>
      </c>
      <c r="J998" s="33" t="s">
        <v>17277</v>
      </c>
      <c r="K998" s="33" t="s">
        <v>12546</v>
      </c>
      <c r="L998" s="33" t="s">
        <v>12546</v>
      </c>
      <c r="M998" s="33"/>
      <c r="N998" s="3" t="s">
        <v>10632</v>
      </c>
      <c r="O998" s="4"/>
      <c r="P998" s="119" t="s">
        <v>12144</v>
      </c>
      <c r="Q998" s="33"/>
      <c r="R998" s="33" t="s">
        <v>12746</v>
      </c>
      <c r="S998" s="3"/>
      <c r="T998" s="3"/>
      <c r="U998" s="4"/>
      <c r="V998" s="3"/>
      <c r="W998" s="3"/>
      <c r="X998" s="3" t="s">
        <v>12746</v>
      </c>
      <c r="Y998" s="3">
        <v>234</v>
      </c>
      <c r="Z998" s="3">
        <v>40</v>
      </c>
      <c r="AA998" s="3">
        <v>1</v>
      </c>
      <c r="AB998" s="34">
        <v>5</v>
      </c>
      <c r="AC998" s="3">
        <v>1</v>
      </c>
      <c r="AD998" s="3"/>
      <c r="AE998" s="3">
        <v>1</v>
      </c>
      <c r="AF998" s="3"/>
      <c r="AG998" s="3"/>
      <c r="AH998" s="3"/>
      <c r="AI998" s="3"/>
      <c r="AJ998" s="4"/>
      <c r="AK998" s="4"/>
      <c r="AL998" s="4">
        <f t="shared" si="130"/>
        <v>1</v>
      </c>
      <c r="AM998" s="4"/>
      <c r="AN998" s="4">
        <v>443</v>
      </c>
      <c r="AO998" s="4"/>
      <c r="AP998" s="4"/>
      <c r="AQ998" s="4">
        <f t="shared" si="131"/>
        <v>443</v>
      </c>
      <c r="AR998" s="4"/>
      <c r="AS998" s="4"/>
      <c r="AT998" s="4"/>
      <c r="AU998" s="3">
        <v>2</v>
      </c>
      <c r="AV998" s="3">
        <v>3</v>
      </c>
      <c r="AW998" s="3">
        <v>3</v>
      </c>
      <c r="AX998" s="3">
        <v>1</v>
      </c>
      <c r="AY998" s="3">
        <v>1</v>
      </c>
      <c r="AZ998" s="3">
        <v>2</v>
      </c>
      <c r="BA998" s="3">
        <v>2</v>
      </c>
      <c r="BB998" s="3">
        <v>1</v>
      </c>
      <c r="BC998" s="3">
        <v>1</v>
      </c>
      <c r="BD998" s="4">
        <f t="shared" si="132"/>
        <v>16</v>
      </c>
      <c r="BE998" s="4">
        <v>1146</v>
      </c>
      <c r="BF998">
        <f t="shared" si="128"/>
        <v>1589</v>
      </c>
      <c r="BG998" s="4">
        <v>963</v>
      </c>
      <c r="BH998" s="4">
        <v>2045</v>
      </c>
      <c r="BI998" s="4">
        <v>15</v>
      </c>
      <c r="BJ998" s="50">
        <v>302</v>
      </c>
      <c r="BK998" s="4">
        <f t="shared" si="127"/>
        <v>2362</v>
      </c>
      <c r="BL998" s="4"/>
      <c r="BM998" s="50">
        <v>1050</v>
      </c>
      <c r="BN998" s="50">
        <v>5489</v>
      </c>
      <c r="BO998" s="3" t="s">
        <v>13435</v>
      </c>
      <c r="BP998" s="3"/>
      <c r="BQ998" s="3"/>
      <c r="BR998" s="3"/>
      <c r="BS998" s="4"/>
      <c r="BT998" s="3"/>
      <c r="BU998" s="3"/>
      <c r="CD998" s="3"/>
      <c r="CE998" s="4"/>
      <c r="CF998" s="4"/>
      <c r="CG998" s="4"/>
      <c r="CH998" s="3"/>
      <c r="CI998" s="3"/>
      <c r="CJ998" s="3"/>
      <c r="CK998" s="3"/>
      <c r="CL998" s="3"/>
      <c r="CM998" s="3"/>
      <c r="CN998" s="3"/>
      <c r="CO998" s="3"/>
      <c r="CP998" s="3"/>
      <c r="CQ998" s="3"/>
      <c r="CR998" s="3"/>
      <c r="CS998" s="3"/>
      <c r="CT998" s="3"/>
      <c r="CU998" s="3"/>
      <c r="CV998" s="3"/>
      <c r="CW998" s="3"/>
      <c r="CX998" s="4">
        <v>3</v>
      </c>
      <c r="CY998" s="38">
        <v>20</v>
      </c>
      <c r="CZ998" s="72"/>
      <c r="DA998" s="72"/>
      <c r="DB998" s="3"/>
      <c r="DC998" s="3"/>
      <c r="DD998" s="3"/>
      <c r="DE998" s="3"/>
      <c r="DF998" s="3"/>
      <c r="DG998" s="3"/>
      <c r="DH998" s="3"/>
      <c r="DI998" s="3"/>
      <c r="DJ998" s="3"/>
      <c r="DK998" s="3"/>
      <c r="DL998" s="3"/>
      <c r="DM998" s="3"/>
      <c r="DN998" s="4"/>
      <c r="DO998" s="4"/>
      <c r="DP998" s="4"/>
      <c r="DQ998" s="4"/>
      <c r="DR998" s="4"/>
      <c r="DW998" s="50">
        <v>302</v>
      </c>
      <c r="DX998" t="s">
        <v>12498</v>
      </c>
      <c r="DY998" s="4" t="s">
        <v>30876</v>
      </c>
      <c r="DZ998" s="33" t="s">
        <v>10403</v>
      </c>
      <c r="EA998" s="33" t="s">
        <v>30875</v>
      </c>
    </row>
    <row r="999" spans="1:131">
      <c r="A999" s="62">
        <v>3501136</v>
      </c>
      <c r="B999" s="3" t="s">
        <v>10170</v>
      </c>
      <c r="C999" s="4">
        <v>1</v>
      </c>
      <c r="D999" s="33" t="s">
        <v>10182</v>
      </c>
      <c r="E999" s="33" t="s">
        <v>10062</v>
      </c>
      <c r="F999" s="33" t="s">
        <v>10063</v>
      </c>
      <c r="G999" s="33" t="s">
        <v>12746</v>
      </c>
      <c r="H999" s="33"/>
      <c r="I999" s="33" t="s">
        <v>10072</v>
      </c>
      <c r="J999" s="33" t="s">
        <v>17277</v>
      </c>
      <c r="K999" s="33" t="s">
        <v>12546</v>
      </c>
      <c r="L999" s="33" t="s">
        <v>12546</v>
      </c>
      <c r="M999" s="33"/>
      <c r="N999" s="3" t="s">
        <v>10632</v>
      </c>
      <c r="O999" s="4"/>
      <c r="P999" s="119" t="s">
        <v>12144</v>
      </c>
      <c r="Q999" s="33"/>
      <c r="R999" s="33" t="s">
        <v>12746</v>
      </c>
      <c r="S999" s="3"/>
      <c r="T999" s="3"/>
      <c r="U999" s="4"/>
      <c r="V999" s="3"/>
      <c r="W999" s="3"/>
      <c r="X999" s="3"/>
      <c r="Y999" s="3">
        <v>180</v>
      </c>
      <c r="Z999" s="3">
        <v>40</v>
      </c>
      <c r="AA999" s="3">
        <v>1</v>
      </c>
      <c r="AB999" s="36">
        <v>5.5</v>
      </c>
      <c r="AC999" s="3">
        <v>1</v>
      </c>
      <c r="AD999" s="3"/>
      <c r="AE999" s="3"/>
      <c r="AF999" s="3"/>
      <c r="AG999" s="3">
        <v>1</v>
      </c>
      <c r="AH999" s="3"/>
      <c r="AI999" s="3"/>
      <c r="AJ999" s="4"/>
      <c r="AK999" s="4">
        <v>1</v>
      </c>
      <c r="AL999" s="4">
        <f t="shared" si="130"/>
        <v>1</v>
      </c>
      <c r="AM999" s="4"/>
      <c r="AN999" s="4"/>
      <c r="AO999" s="4"/>
      <c r="AP999" s="4">
        <v>50</v>
      </c>
      <c r="AQ999" s="4">
        <f t="shared" si="131"/>
        <v>50</v>
      </c>
      <c r="AR999" s="4"/>
      <c r="AS999" s="4"/>
      <c r="AT999" s="4"/>
      <c r="AU999" s="3"/>
      <c r="AV999" s="3">
        <v>4</v>
      </c>
      <c r="AW999" s="3">
        <v>4</v>
      </c>
      <c r="AX999" s="3">
        <v>4</v>
      </c>
      <c r="AY999" s="3">
        <v>4</v>
      </c>
      <c r="AZ999" s="3">
        <v>4</v>
      </c>
      <c r="BA999" s="3">
        <v>4</v>
      </c>
      <c r="BB999" s="3">
        <v>4</v>
      </c>
      <c r="BC999" s="3"/>
      <c r="BD999" s="4">
        <f t="shared" si="132"/>
        <v>28</v>
      </c>
      <c r="BE999" s="4">
        <v>3106</v>
      </c>
      <c r="BF999">
        <f t="shared" si="128"/>
        <v>3156</v>
      </c>
      <c r="BG999" s="4">
        <v>1800</v>
      </c>
      <c r="BH999" s="4">
        <v>5402</v>
      </c>
      <c r="BI999" s="4">
        <v>19</v>
      </c>
      <c r="BJ999" s="50">
        <v>380</v>
      </c>
      <c r="BK999" s="4">
        <f t="shared" si="127"/>
        <v>5801</v>
      </c>
      <c r="BL999" s="4"/>
      <c r="BM999" s="50">
        <v>1750</v>
      </c>
      <c r="BN999" s="50">
        <v>14052</v>
      </c>
      <c r="BO999" s="3" t="s">
        <v>13435</v>
      </c>
      <c r="BP999" s="3">
        <v>22</v>
      </c>
      <c r="BQ999" s="3">
        <v>990</v>
      </c>
      <c r="BR999" s="3" t="s">
        <v>12448</v>
      </c>
      <c r="BS999" s="4"/>
      <c r="BT999" s="3"/>
      <c r="BU999" s="3"/>
      <c r="CD999" s="3"/>
      <c r="CE999" s="4"/>
      <c r="CF999" s="4">
        <v>11000</v>
      </c>
      <c r="CG999" s="4"/>
      <c r="CH999" s="3"/>
      <c r="CI999" s="3"/>
      <c r="CJ999" s="3"/>
      <c r="CK999" s="3"/>
      <c r="CL999" s="3"/>
      <c r="CM999" s="3"/>
      <c r="CN999" s="3"/>
      <c r="CO999" s="3"/>
      <c r="CP999" s="3"/>
      <c r="CQ999" s="3"/>
      <c r="CR999" s="3"/>
      <c r="CS999" s="3"/>
      <c r="CT999" s="3"/>
      <c r="CU999" s="3"/>
      <c r="CV999" s="3"/>
      <c r="CW999" s="3"/>
      <c r="CX999" s="4">
        <v>3</v>
      </c>
      <c r="CY999" s="38">
        <v>18</v>
      </c>
      <c r="CZ999" s="72"/>
      <c r="DA999" s="72"/>
      <c r="DB999" s="3">
        <v>2</v>
      </c>
      <c r="DC999" s="3">
        <v>19</v>
      </c>
      <c r="DD999" s="3" t="s">
        <v>11986</v>
      </c>
      <c r="DE999" s="3" t="s">
        <v>12444</v>
      </c>
      <c r="DF999" s="3"/>
      <c r="DG999" s="3"/>
      <c r="DH999" s="3"/>
      <c r="DI999" s="3"/>
      <c r="DJ999" s="3"/>
      <c r="DK999" s="3"/>
      <c r="DL999" s="3"/>
      <c r="DM999" s="3"/>
      <c r="DN999" s="4"/>
      <c r="DO999" s="4"/>
      <c r="DP999" s="4"/>
      <c r="DQ999" s="4"/>
      <c r="DR999" s="4"/>
      <c r="DX999" t="s">
        <v>12498</v>
      </c>
      <c r="DY999" s="33" t="s">
        <v>25507</v>
      </c>
      <c r="DZ999" s="33" t="s">
        <v>30801</v>
      </c>
      <c r="EA999" s="4"/>
    </row>
    <row r="1000" spans="1:131">
      <c r="A1000" s="62">
        <v>3501029</v>
      </c>
      <c r="B1000" s="3" t="s">
        <v>10616</v>
      </c>
      <c r="C1000" s="4">
        <v>1</v>
      </c>
      <c r="D1000" s="4" t="s">
        <v>11705</v>
      </c>
      <c r="E1000" s="4" t="s">
        <v>10375</v>
      </c>
      <c r="F1000" s="4" t="s">
        <v>10617</v>
      </c>
      <c r="G1000" s="4" t="s">
        <v>12746</v>
      </c>
      <c r="H1000" s="4"/>
      <c r="I1000" s="4" t="s">
        <v>10618</v>
      </c>
      <c r="J1000" s="4" t="s">
        <v>17136</v>
      </c>
      <c r="K1000" s="4" t="s">
        <v>11962</v>
      </c>
      <c r="L1000" s="4" t="s">
        <v>11962</v>
      </c>
      <c r="M1000" s="4"/>
      <c r="N1000" s="4" t="s">
        <v>11962</v>
      </c>
      <c r="O1000" s="4" t="s">
        <v>10375</v>
      </c>
      <c r="P1000" s="38" t="s">
        <v>12144</v>
      </c>
      <c r="Q1000" s="4"/>
      <c r="R1000" s="4" t="s">
        <v>12746</v>
      </c>
      <c r="S1000" s="4" t="s">
        <v>12746</v>
      </c>
      <c r="T1000" s="3"/>
      <c r="U1000" s="4"/>
      <c r="V1000" s="3"/>
      <c r="W1000" s="3"/>
      <c r="X1000" s="3"/>
      <c r="Y1000" s="3">
        <v>365</v>
      </c>
      <c r="Z1000" s="3">
        <v>40</v>
      </c>
      <c r="AA1000" s="3">
        <v>2</v>
      </c>
      <c r="AB1000" s="5">
        <v>6</v>
      </c>
      <c r="AC1000" s="3">
        <v>1</v>
      </c>
      <c r="AD1000" s="3"/>
      <c r="AE1000" s="3"/>
      <c r="AF1000" s="3"/>
      <c r="AG1000" s="3"/>
      <c r="AH1000" s="3"/>
      <c r="AI1000" s="3"/>
      <c r="AJ1000" s="3"/>
      <c r="AK1000" s="3"/>
      <c r="AL1000" s="4">
        <f>SUM(AD1000:AG1000,)</f>
        <v>0</v>
      </c>
      <c r="AM1000" s="3"/>
      <c r="AN1000" s="3"/>
      <c r="AO1000" s="3"/>
      <c r="AP1000" s="3"/>
      <c r="AQ1000" s="4">
        <f>SUM(AM1000:AP1000)</f>
        <v>0</v>
      </c>
      <c r="AR1000" s="3">
        <v>12</v>
      </c>
      <c r="AS1000" s="3">
        <v>12</v>
      </c>
      <c r="AT1000" s="3">
        <v>12</v>
      </c>
      <c r="AU1000" s="3">
        <v>12</v>
      </c>
      <c r="AV1000" s="3">
        <v>12</v>
      </c>
      <c r="AW1000" s="3">
        <v>12</v>
      </c>
      <c r="AX1000" s="3">
        <v>12</v>
      </c>
      <c r="AY1000" s="3">
        <v>12</v>
      </c>
      <c r="AZ1000" s="3">
        <v>12</v>
      </c>
      <c r="BA1000" s="3">
        <v>12</v>
      </c>
      <c r="BB1000" s="3">
        <v>12</v>
      </c>
      <c r="BC1000" s="3">
        <v>12</v>
      </c>
      <c r="BD1000" s="4">
        <f>SUM(AR1000:BC1000)</f>
        <v>144</v>
      </c>
      <c r="BE1000" s="4">
        <v>10000</v>
      </c>
      <c r="BF1000">
        <f t="shared" si="128"/>
        <v>10000</v>
      </c>
      <c r="BG1000" s="4">
        <v>7500</v>
      </c>
      <c r="BH1000" s="4">
        <v>10000</v>
      </c>
      <c r="BI1000" s="3"/>
      <c r="BJ1000" s="50">
        <v>84</v>
      </c>
      <c r="BK1000" s="4">
        <f t="shared" si="127"/>
        <v>10084</v>
      </c>
      <c r="BL1000" s="4"/>
      <c r="BM1000" s="50">
        <v>1384</v>
      </c>
      <c r="BN1000" s="50">
        <v>36000</v>
      </c>
      <c r="BO1000" s="3" t="s">
        <v>12000</v>
      </c>
      <c r="BP1000" s="3"/>
      <c r="BQ1000" s="3"/>
      <c r="BR1000" s="3"/>
      <c r="BS1000" s="3"/>
      <c r="BT1000" s="3"/>
      <c r="BU1000" s="3"/>
      <c r="CD1000" s="3"/>
      <c r="CE1000" s="4"/>
      <c r="CF1000" s="4">
        <v>24000</v>
      </c>
      <c r="CG1000" s="3"/>
      <c r="CH1000" s="3"/>
      <c r="CI1000" s="3"/>
      <c r="CJ1000" s="3"/>
      <c r="CK1000" s="3"/>
      <c r="CL1000" s="3"/>
      <c r="CM1000" s="3"/>
      <c r="CN1000" s="3"/>
      <c r="CO1000" s="3"/>
      <c r="CP1000" s="3"/>
      <c r="CQ1000" s="3"/>
      <c r="CR1000" s="3"/>
      <c r="CS1000" s="3"/>
      <c r="CT1000" s="3"/>
      <c r="CU1000" s="3"/>
      <c r="CV1000" s="3"/>
      <c r="CW1000" s="4"/>
      <c r="CX1000" s="4">
        <v>1</v>
      </c>
      <c r="CY1000" s="38">
        <v>3</v>
      </c>
      <c r="CZ1000" s="38"/>
      <c r="DA1000" s="38"/>
      <c r="DB1000" s="4">
        <v>200</v>
      </c>
      <c r="DC1000" s="3">
        <v>84</v>
      </c>
      <c r="DD1000" s="3" t="s">
        <v>13657</v>
      </c>
      <c r="DE1000" s="3" t="s">
        <v>15859</v>
      </c>
      <c r="DF1000" s="3"/>
      <c r="DG1000" s="3"/>
      <c r="DH1000" s="3"/>
      <c r="DI1000" s="3"/>
      <c r="DJ1000" s="3"/>
      <c r="DK1000" s="3"/>
      <c r="DL1000" s="3"/>
      <c r="DM1000" s="3"/>
      <c r="DN1000" s="4"/>
      <c r="DO1000" s="4"/>
      <c r="DP1000" s="4"/>
      <c r="DQ1000" s="4"/>
      <c r="DR1000" s="4"/>
      <c r="DX1000" t="s">
        <v>12498</v>
      </c>
      <c r="DY1000" s="38" t="s">
        <v>30983</v>
      </c>
      <c r="DZ1000" s="4" t="s">
        <v>30982</v>
      </c>
      <c r="EA1000" s="4"/>
    </row>
    <row r="1001" spans="1:131">
      <c r="A1001" s="62">
        <v>3501137</v>
      </c>
      <c r="B1001" s="3" t="s">
        <v>10178</v>
      </c>
      <c r="C1001" s="4">
        <v>1</v>
      </c>
      <c r="D1001" s="33" t="s">
        <v>9812</v>
      </c>
      <c r="E1001" s="33" t="s">
        <v>10066</v>
      </c>
      <c r="F1001" s="33" t="s">
        <v>9813</v>
      </c>
      <c r="G1001" s="33" t="s">
        <v>12746</v>
      </c>
      <c r="H1001" s="33"/>
      <c r="I1001" s="33" t="s">
        <v>9933</v>
      </c>
      <c r="J1001" s="33" t="s">
        <v>17277</v>
      </c>
      <c r="K1001" s="33" t="s">
        <v>10065</v>
      </c>
      <c r="L1001" s="33" t="s">
        <v>10065</v>
      </c>
      <c r="M1001" s="33"/>
      <c r="N1001" s="33" t="s">
        <v>10632</v>
      </c>
      <c r="O1001" s="4" t="s">
        <v>19896</v>
      </c>
      <c r="P1001" s="119" t="s">
        <v>12144</v>
      </c>
      <c r="Q1001" s="33"/>
      <c r="R1001" s="33" t="s">
        <v>12746</v>
      </c>
      <c r="S1001" s="3"/>
      <c r="T1001" s="3"/>
      <c r="U1001" s="4"/>
      <c r="V1001" s="3"/>
      <c r="W1001" s="3"/>
      <c r="X1001" s="3"/>
      <c r="Y1001" s="3">
        <v>225</v>
      </c>
      <c r="Z1001" s="3">
        <v>40</v>
      </c>
      <c r="AA1001" s="3">
        <v>1</v>
      </c>
      <c r="AB1001" s="36">
        <v>5.5</v>
      </c>
      <c r="AC1001" s="3">
        <v>1</v>
      </c>
      <c r="AD1001" s="3"/>
      <c r="AE1001" s="3"/>
      <c r="AF1001" s="3"/>
      <c r="AG1001" s="3"/>
      <c r="AH1001" s="3"/>
      <c r="AI1001" s="3"/>
      <c r="AJ1001" s="4"/>
      <c r="AK1001" s="4"/>
      <c r="AL1001" s="4">
        <f>IF(B1001="","",SUM(AD1001:AG1001))</f>
        <v>0</v>
      </c>
      <c r="AM1001" s="4"/>
      <c r="AN1001" s="4"/>
      <c r="AO1001" s="4"/>
      <c r="AP1001" s="4"/>
      <c r="AQ1001" s="4">
        <f t="shared" ref="AQ1001:AQ1010" si="133">IF(B1001="","",SUM(AM1001:AP1001))</f>
        <v>0</v>
      </c>
      <c r="AR1001" s="4"/>
      <c r="AS1001" s="4"/>
      <c r="AT1001" s="4">
        <v>1</v>
      </c>
      <c r="AU1001" s="3">
        <v>1</v>
      </c>
      <c r="AV1001" s="3">
        <v>1</v>
      </c>
      <c r="AW1001" s="3">
        <v>1</v>
      </c>
      <c r="AX1001" s="3">
        <v>1</v>
      </c>
      <c r="AY1001" s="3">
        <v>1</v>
      </c>
      <c r="AZ1001" s="3">
        <v>1</v>
      </c>
      <c r="BA1001" s="3">
        <v>1</v>
      </c>
      <c r="BB1001" s="3">
        <v>1</v>
      </c>
      <c r="BC1001" s="3">
        <v>1</v>
      </c>
      <c r="BD1001" s="4">
        <f t="shared" ref="BD1001:BD1010" si="134">IF(B1001="","",SUM(AR1001:BC1001))</f>
        <v>10</v>
      </c>
      <c r="BE1001" s="4">
        <v>761</v>
      </c>
      <c r="BF1001">
        <f t="shared" si="128"/>
        <v>761</v>
      </c>
      <c r="BG1001" s="4">
        <v>482</v>
      </c>
      <c r="BH1001" s="4">
        <v>3953</v>
      </c>
      <c r="BI1001" s="4">
        <v>302</v>
      </c>
      <c r="BJ1001" s="50"/>
      <c r="BK1001" s="4">
        <f t="shared" si="127"/>
        <v>4255</v>
      </c>
      <c r="BL1001" s="4"/>
      <c r="BM1001" s="50">
        <v>1462</v>
      </c>
      <c r="BN1001" s="50">
        <v>7897</v>
      </c>
      <c r="BO1001" s="3" t="s">
        <v>13435</v>
      </c>
      <c r="BP1001" s="3"/>
      <c r="BQ1001" s="3"/>
      <c r="BR1001" s="3"/>
      <c r="BS1001" s="4"/>
      <c r="BT1001" s="3"/>
      <c r="BU1001" s="3"/>
      <c r="CD1001" s="3"/>
      <c r="CE1001" s="4"/>
      <c r="CF1001" s="4">
        <v>5758</v>
      </c>
      <c r="CG1001" s="4"/>
      <c r="CH1001" s="3"/>
      <c r="CI1001" s="3"/>
      <c r="CJ1001" s="3"/>
      <c r="CK1001" s="3"/>
      <c r="CL1001" s="3"/>
      <c r="CM1001" s="3"/>
      <c r="CN1001" s="3"/>
      <c r="CO1001" s="3"/>
      <c r="CP1001" s="3">
        <v>1</v>
      </c>
      <c r="CQ1001" s="3">
        <v>8</v>
      </c>
      <c r="CR1001" s="3"/>
      <c r="CS1001" s="3"/>
      <c r="CT1001" s="3"/>
      <c r="CU1001" s="3"/>
      <c r="CV1001" s="3"/>
      <c r="CW1001" s="3"/>
      <c r="CX1001" s="4"/>
      <c r="CY1001" s="38"/>
      <c r="CZ1001" s="72"/>
      <c r="DA1001" s="72"/>
      <c r="DB1001" s="3">
        <v>10</v>
      </c>
      <c r="DC1001" s="3">
        <v>102</v>
      </c>
      <c r="DD1001" s="3" t="s">
        <v>11986</v>
      </c>
      <c r="DE1001" s="3" t="s">
        <v>12328</v>
      </c>
      <c r="DF1001" s="3">
        <v>1125</v>
      </c>
      <c r="DG1001" s="3">
        <v>185</v>
      </c>
      <c r="DH1001" s="3" t="s">
        <v>11869</v>
      </c>
      <c r="DI1001" s="3" t="s">
        <v>15895</v>
      </c>
      <c r="DJ1001" s="3"/>
      <c r="DK1001" s="3"/>
      <c r="DL1001" s="3"/>
      <c r="DM1001" s="3"/>
      <c r="DN1001" s="4"/>
      <c r="DO1001" s="4"/>
      <c r="DP1001" s="4"/>
      <c r="DQ1001" s="4"/>
      <c r="DR1001" s="4"/>
      <c r="DX1001" t="s">
        <v>12498</v>
      </c>
      <c r="DY1001" s="33" t="s">
        <v>9813</v>
      </c>
      <c r="DZ1001" s="33" t="s">
        <v>30800</v>
      </c>
      <c r="EA1001" s="4"/>
    </row>
    <row r="1002" spans="1:131">
      <c r="A1002" s="62">
        <v>3501138</v>
      </c>
      <c r="B1002" s="3" t="s">
        <v>9967</v>
      </c>
      <c r="C1002" s="4">
        <v>1</v>
      </c>
      <c r="D1002" s="4" t="s">
        <v>10087</v>
      </c>
      <c r="E1002" s="4" t="s">
        <v>30067</v>
      </c>
      <c r="F1002" s="4" t="s">
        <v>10204</v>
      </c>
      <c r="G1002" s="4" t="s">
        <v>12746</v>
      </c>
      <c r="H1002" s="4"/>
      <c r="I1002" s="4" t="s">
        <v>10067</v>
      </c>
      <c r="J1002" s="4" t="s">
        <v>17277</v>
      </c>
      <c r="K1002" s="4" t="s">
        <v>11336</v>
      </c>
      <c r="L1002" s="4" t="s">
        <v>11336</v>
      </c>
      <c r="M1002" s="4"/>
      <c r="N1002" s="4" t="s">
        <v>11336</v>
      </c>
      <c r="O1002" s="4" t="s">
        <v>12637</v>
      </c>
      <c r="P1002" s="119" t="s">
        <v>12144</v>
      </c>
      <c r="Q1002" s="4"/>
      <c r="R1002" s="4" t="s">
        <v>12746</v>
      </c>
      <c r="S1002" s="3"/>
      <c r="T1002" s="3"/>
      <c r="U1002" s="4"/>
      <c r="V1002" s="3"/>
      <c r="W1002" s="3"/>
      <c r="X1002" s="3"/>
      <c r="Y1002" s="3">
        <v>135</v>
      </c>
      <c r="Z1002" s="3">
        <v>40</v>
      </c>
      <c r="AA1002" s="3">
        <v>1</v>
      </c>
      <c r="AB1002" s="3">
        <v>5</v>
      </c>
      <c r="AC1002" s="3">
        <v>2</v>
      </c>
      <c r="AD1002" s="3"/>
      <c r="AE1002" s="3"/>
      <c r="AF1002" s="3"/>
      <c r="AG1002" s="3">
        <v>1</v>
      </c>
      <c r="AH1002" s="3"/>
      <c r="AI1002" s="3">
        <v>1</v>
      </c>
      <c r="AJ1002" s="4">
        <v>1</v>
      </c>
      <c r="AK1002" s="4">
        <v>1</v>
      </c>
      <c r="AL1002" s="4">
        <f t="shared" ref="AL1002:AL1033" si="135">SUM(AD1002:AG1002,)</f>
        <v>1</v>
      </c>
      <c r="AM1002" s="4"/>
      <c r="AN1002" s="4"/>
      <c r="AO1002" s="4"/>
      <c r="AP1002" s="4">
        <v>307</v>
      </c>
      <c r="AQ1002" s="4">
        <f t="shared" si="133"/>
        <v>307</v>
      </c>
      <c r="AR1002" s="4">
        <v>1</v>
      </c>
      <c r="AS1002" s="4">
        <v>1</v>
      </c>
      <c r="AT1002" s="4">
        <v>1</v>
      </c>
      <c r="AU1002" s="3">
        <v>1</v>
      </c>
      <c r="AV1002" s="3">
        <v>2</v>
      </c>
      <c r="AW1002" s="3">
        <v>2</v>
      </c>
      <c r="AX1002" s="3">
        <v>10</v>
      </c>
      <c r="AY1002" s="3">
        <v>10</v>
      </c>
      <c r="AZ1002" s="3">
        <v>4</v>
      </c>
      <c r="BA1002" s="3">
        <v>9</v>
      </c>
      <c r="BB1002" s="3">
        <v>9</v>
      </c>
      <c r="BC1002" s="3">
        <v>8</v>
      </c>
      <c r="BD1002" s="4">
        <f t="shared" si="134"/>
        <v>58</v>
      </c>
      <c r="BE1002" s="4">
        <v>5166</v>
      </c>
      <c r="BF1002">
        <f t="shared" si="128"/>
        <v>5473</v>
      </c>
      <c r="BG1002" s="4">
        <v>1642</v>
      </c>
      <c r="BH1002" s="4">
        <v>8795</v>
      </c>
      <c r="BI1002" s="4">
        <v>464</v>
      </c>
      <c r="BJ1002" s="50">
        <v>407</v>
      </c>
      <c r="BK1002" s="4">
        <f t="shared" ref="BK1002:BK1010" si="136">IF(B1002="","",SUM(BH1002:BJ1002))</f>
        <v>9666</v>
      </c>
      <c r="BL1002" s="4"/>
      <c r="BM1002" s="50">
        <v>2096</v>
      </c>
      <c r="BN1002" s="50">
        <v>16301</v>
      </c>
      <c r="BO1002" s="3" t="s">
        <v>9415</v>
      </c>
      <c r="BP1002" s="4"/>
      <c r="BQ1002" s="3"/>
      <c r="BR1002" s="3"/>
      <c r="BS1002" s="4"/>
      <c r="BT1002" s="3"/>
      <c r="BU1002" s="3"/>
      <c r="CD1002" s="3"/>
      <c r="CE1002" s="4"/>
      <c r="CF1002" s="4">
        <v>521145</v>
      </c>
      <c r="CG1002" s="4"/>
      <c r="CH1002" s="3"/>
      <c r="CI1002" s="3"/>
      <c r="CJ1002" s="3"/>
      <c r="CK1002" s="3"/>
      <c r="CL1002" s="3"/>
      <c r="CM1002" s="3"/>
      <c r="CN1002" s="3"/>
      <c r="CO1002" s="3"/>
      <c r="CP1002" s="3"/>
      <c r="CQ1002" s="3"/>
      <c r="CR1002" s="3"/>
      <c r="CS1002" s="3"/>
      <c r="CT1002" s="3"/>
      <c r="CU1002" s="3"/>
      <c r="CV1002" s="3"/>
      <c r="CW1002" s="3"/>
      <c r="CX1002" s="4">
        <v>6</v>
      </c>
      <c r="CY1002" s="38">
        <v>52.5</v>
      </c>
      <c r="CZ1002" s="38"/>
      <c r="DA1002" s="38"/>
      <c r="DB1002" s="3">
        <v>75</v>
      </c>
      <c r="DC1002" s="3">
        <v>464.87</v>
      </c>
      <c r="DD1002" s="3" t="s">
        <v>11986</v>
      </c>
      <c r="DE1002" s="3" t="s">
        <v>12328</v>
      </c>
      <c r="DF1002" s="3"/>
      <c r="DG1002" s="3"/>
      <c r="DH1002" s="3"/>
      <c r="DI1002" s="3"/>
      <c r="DJ1002" s="3"/>
      <c r="DK1002" s="3"/>
      <c r="DL1002" s="3"/>
      <c r="DM1002" s="3"/>
      <c r="DN1002" s="4"/>
      <c r="DO1002" s="4"/>
      <c r="DP1002" s="4"/>
      <c r="DQ1002" s="4"/>
      <c r="DR1002" s="4"/>
      <c r="DU1002" s="50">
        <v>7500</v>
      </c>
      <c r="DV1002" s="50"/>
      <c r="DW1002" s="50">
        <v>407.48</v>
      </c>
      <c r="DX1002" t="s">
        <v>12498</v>
      </c>
      <c r="DY1002" s="4" t="s">
        <v>30799</v>
      </c>
      <c r="DZ1002" s="4"/>
      <c r="EA1002" s="4"/>
    </row>
    <row r="1003" spans="1:131">
      <c r="A1003" s="62">
        <v>3501139</v>
      </c>
      <c r="B1003" s="3" t="s">
        <v>9693</v>
      </c>
      <c r="C1003" s="4"/>
      <c r="D1003" s="4" t="s">
        <v>10061</v>
      </c>
      <c r="E1003" s="4"/>
      <c r="F1003" s="4" t="s">
        <v>9955</v>
      </c>
      <c r="G1003" s="4" t="s">
        <v>13510</v>
      </c>
      <c r="H1003" s="4"/>
      <c r="I1003" s="4" t="s">
        <v>10051</v>
      </c>
      <c r="J1003" s="4" t="s">
        <v>17277</v>
      </c>
      <c r="K1003" s="3" t="s">
        <v>10593</v>
      </c>
      <c r="L1003" s="3" t="s">
        <v>10593</v>
      </c>
      <c r="M1003" s="3"/>
      <c r="N1003" s="4" t="s">
        <v>10594</v>
      </c>
      <c r="O1003" s="4"/>
      <c r="P1003" s="119" t="s">
        <v>12144</v>
      </c>
      <c r="Q1003" s="4"/>
      <c r="R1003" s="4" t="s">
        <v>12746</v>
      </c>
      <c r="S1003" s="3"/>
      <c r="T1003" s="3"/>
      <c r="U1003" s="4"/>
      <c r="V1003" s="3"/>
      <c r="W1003" s="3"/>
      <c r="X1003" s="3"/>
      <c r="Y1003" s="3">
        <v>156</v>
      </c>
      <c r="Z1003" s="3">
        <v>40</v>
      </c>
      <c r="AA1003" s="3">
        <v>1</v>
      </c>
      <c r="AB1003" s="3">
        <v>5</v>
      </c>
      <c r="AC1003" s="3"/>
      <c r="AD1003" s="3"/>
      <c r="AE1003" s="3">
        <v>3</v>
      </c>
      <c r="AF1003" s="3"/>
      <c r="AG1003" s="3"/>
      <c r="AH1003" s="3"/>
      <c r="AI1003" s="3"/>
      <c r="AJ1003" s="4"/>
      <c r="AK1003" s="4"/>
      <c r="AL1003" s="4">
        <f t="shared" si="135"/>
        <v>3</v>
      </c>
      <c r="AM1003" s="4"/>
      <c r="AN1003" s="4">
        <v>3000</v>
      </c>
      <c r="AO1003" s="4"/>
      <c r="AP1003" s="4"/>
      <c r="AQ1003" s="4">
        <f t="shared" si="133"/>
        <v>3000</v>
      </c>
      <c r="AR1003" s="4"/>
      <c r="AS1003" s="4"/>
      <c r="AT1003" s="4"/>
      <c r="AU1003" s="3">
        <v>1</v>
      </c>
      <c r="AV1003" s="3">
        <v>1</v>
      </c>
      <c r="AW1003" s="3">
        <v>1</v>
      </c>
      <c r="AX1003" s="3">
        <v>1</v>
      </c>
      <c r="AY1003" s="3">
        <v>1</v>
      </c>
      <c r="AZ1003" s="3">
        <v>1</v>
      </c>
      <c r="BA1003" s="3">
        <v>1</v>
      </c>
      <c r="BB1003" s="3">
        <v>1</v>
      </c>
      <c r="BC1003" s="3">
        <v>1</v>
      </c>
      <c r="BD1003" s="4">
        <f t="shared" si="134"/>
        <v>9</v>
      </c>
      <c r="BE1003" s="4">
        <v>600</v>
      </c>
      <c r="BF1003">
        <f t="shared" si="128"/>
        <v>3600</v>
      </c>
      <c r="BG1003" s="4">
        <v>2800</v>
      </c>
      <c r="BH1003" s="4">
        <v>2150</v>
      </c>
      <c r="BI1003" s="4">
        <v>50</v>
      </c>
      <c r="BJ1003" s="50">
        <v>214</v>
      </c>
      <c r="BK1003" s="4">
        <f t="shared" si="136"/>
        <v>2414</v>
      </c>
      <c r="BL1003" s="4"/>
      <c r="BM1003" s="50">
        <v>827</v>
      </c>
      <c r="BN1003" s="50">
        <v>4358</v>
      </c>
      <c r="BO1003" s="3" t="s">
        <v>9415</v>
      </c>
      <c r="BP1003" s="4">
        <v>285</v>
      </c>
      <c r="BQ1003" s="3">
        <v>2714</v>
      </c>
      <c r="BR1003" s="3" t="s">
        <v>12922</v>
      </c>
      <c r="BS1003" s="4"/>
      <c r="BT1003" s="3"/>
      <c r="BU1003" s="3"/>
      <c r="CD1003" s="3"/>
      <c r="CE1003" s="4"/>
      <c r="CF1003" s="24"/>
      <c r="CG1003" s="4"/>
      <c r="CH1003" s="3"/>
      <c r="CI1003" s="3"/>
      <c r="CJ1003" s="3"/>
      <c r="CK1003" s="3"/>
      <c r="CL1003" s="3"/>
      <c r="CM1003" s="3"/>
      <c r="CN1003" s="3"/>
      <c r="CO1003" s="3"/>
      <c r="CP1003" s="3"/>
      <c r="CQ1003" s="3"/>
      <c r="CR1003" s="3"/>
      <c r="CS1003" s="3"/>
      <c r="CT1003" s="3"/>
      <c r="CU1003" s="3"/>
      <c r="CV1003" s="3"/>
      <c r="CW1003" s="3"/>
      <c r="CX1003" s="4">
        <v>3</v>
      </c>
      <c r="CY1003" s="38">
        <v>16</v>
      </c>
      <c r="CZ1003" s="38"/>
      <c r="DA1003" s="38"/>
      <c r="DB1003" s="3">
        <v>6</v>
      </c>
      <c r="DC1003" s="3">
        <v>50</v>
      </c>
      <c r="DD1003" s="3" t="s">
        <v>11986</v>
      </c>
      <c r="DE1003" s="3" t="s">
        <v>12328</v>
      </c>
      <c r="DF1003" s="3"/>
      <c r="DG1003" s="3"/>
      <c r="DH1003" s="3"/>
      <c r="DI1003" s="3"/>
      <c r="DJ1003" s="3"/>
      <c r="DK1003" s="3"/>
      <c r="DL1003" s="3"/>
      <c r="DM1003" s="3"/>
      <c r="DN1003" s="4"/>
      <c r="DO1003" s="4"/>
      <c r="DP1003" s="4"/>
      <c r="DQ1003" s="4"/>
      <c r="DR1003" s="4"/>
      <c r="DU1003" s="50">
        <v>70100</v>
      </c>
      <c r="DV1003" s="50"/>
      <c r="DW1003" s="50">
        <v>214</v>
      </c>
      <c r="DX1003" t="s">
        <v>12498</v>
      </c>
      <c r="DY1003" s="4" t="s">
        <v>30798</v>
      </c>
      <c r="DZ1003" s="4" t="s">
        <v>10051</v>
      </c>
      <c r="EA1003" s="4"/>
    </row>
    <row r="1004" spans="1:131">
      <c r="A1004" s="62">
        <v>3501140</v>
      </c>
      <c r="B1004" s="3" t="s">
        <v>10288</v>
      </c>
      <c r="C1004" s="4">
        <v>1</v>
      </c>
      <c r="D1004" s="4" t="s">
        <v>10399</v>
      </c>
      <c r="E1004" s="4" t="s">
        <v>9482</v>
      </c>
      <c r="F1004" s="4" t="s">
        <v>11099</v>
      </c>
      <c r="G1004" s="4" t="s">
        <v>12746</v>
      </c>
      <c r="H1004" s="4"/>
      <c r="I1004" s="4" t="s">
        <v>9482</v>
      </c>
      <c r="J1004" s="4" t="s">
        <v>17277</v>
      </c>
      <c r="K1004" s="4" t="s">
        <v>10594</v>
      </c>
      <c r="L1004" s="4" t="s">
        <v>10594</v>
      </c>
      <c r="M1004" s="4"/>
      <c r="N1004" s="4" t="s">
        <v>10594</v>
      </c>
      <c r="O1004" s="4"/>
      <c r="P1004" s="119" t="s">
        <v>12144</v>
      </c>
      <c r="Q1004" s="4"/>
      <c r="R1004" s="4" t="s">
        <v>12746</v>
      </c>
      <c r="S1004" s="3"/>
      <c r="T1004" s="3"/>
      <c r="U1004" s="4" t="s">
        <v>12144</v>
      </c>
      <c r="V1004" s="3"/>
      <c r="W1004" s="3"/>
      <c r="X1004" s="3" t="s">
        <v>29875</v>
      </c>
      <c r="Y1004" s="3">
        <v>250</v>
      </c>
      <c r="Z1004" s="3">
        <v>50</v>
      </c>
      <c r="AA1004" s="3"/>
      <c r="AB1004" s="3">
        <v>5</v>
      </c>
      <c r="AC1004" s="3">
        <v>1</v>
      </c>
      <c r="AD1004" s="3"/>
      <c r="AE1004" s="3"/>
      <c r="AF1004" s="3"/>
      <c r="AG1004" s="3"/>
      <c r="AH1004" s="3"/>
      <c r="AI1004" s="3"/>
      <c r="AJ1004" s="4"/>
      <c r="AK1004" s="4"/>
      <c r="AL1004" s="4">
        <f t="shared" si="135"/>
        <v>0</v>
      </c>
      <c r="AM1004" s="4"/>
      <c r="AN1004" s="4"/>
      <c r="AO1004" s="4"/>
      <c r="AP1004" s="4"/>
      <c r="AQ1004" s="4">
        <f t="shared" si="133"/>
        <v>0</v>
      </c>
      <c r="AR1004" s="4">
        <v>1</v>
      </c>
      <c r="AS1004" s="4">
        <v>1</v>
      </c>
      <c r="AT1004" s="4">
        <v>1</v>
      </c>
      <c r="AU1004" s="3">
        <v>1</v>
      </c>
      <c r="AV1004" s="3">
        <v>1</v>
      </c>
      <c r="AW1004" s="3">
        <v>1</v>
      </c>
      <c r="AX1004" s="3">
        <v>1</v>
      </c>
      <c r="AY1004" s="3">
        <v>1</v>
      </c>
      <c r="AZ1004" s="3">
        <v>1</v>
      </c>
      <c r="BA1004" s="3">
        <v>1</v>
      </c>
      <c r="BB1004" s="3">
        <v>1</v>
      </c>
      <c r="BC1004" s="3">
        <v>1</v>
      </c>
      <c r="BD1004" s="4">
        <f t="shared" si="134"/>
        <v>12</v>
      </c>
      <c r="BE1004" s="4">
        <v>1144</v>
      </c>
      <c r="BF1004">
        <f t="shared" si="128"/>
        <v>1144</v>
      </c>
      <c r="BG1004" s="4">
        <v>1040</v>
      </c>
      <c r="BH1004" s="4">
        <v>1975</v>
      </c>
      <c r="BI1004" s="4"/>
      <c r="BJ1004" s="50"/>
      <c r="BK1004" s="4">
        <f t="shared" si="136"/>
        <v>1975</v>
      </c>
      <c r="BL1004" s="4"/>
      <c r="BM1004" s="50">
        <v>140</v>
      </c>
      <c r="BN1004" s="50">
        <v>7190</v>
      </c>
      <c r="BO1004" s="3" t="s">
        <v>12448</v>
      </c>
      <c r="BP1004" s="4"/>
      <c r="BQ1004" s="3"/>
      <c r="BR1004" s="3"/>
      <c r="BS1004" s="4"/>
      <c r="BT1004" s="3"/>
      <c r="BU1004" s="3"/>
      <c r="CD1004" s="3"/>
      <c r="CE1004" s="4"/>
      <c r="CF1004" s="4">
        <v>7200</v>
      </c>
      <c r="CG1004" s="4"/>
      <c r="CH1004" s="3"/>
      <c r="CI1004" s="3"/>
      <c r="CJ1004" s="3"/>
      <c r="CK1004" s="3"/>
      <c r="CL1004" s="3"/>
      <c r="CM1004" s="3"/>
      <c r="CN1004" s="3"/>
      <c r="CO1004" s="3"/>
      <c r="CP1004" s="3"/>
      <c r="CQ1004" s="3"/>
      <c r="CR1004" s="3"/>
      <c r="CS1004" s="3"/>
      <c r="CT1004" s="3"/>
      <c r="CU1004" s="3"/>
      <c r="CV1004" s="3"/>
      <c r="CW1004" s="3"/>
      <c r="CX1004" s="4"/>
      <c r="CY1004" s="38"/>
      <c r="CZ1004" s="38"/>
      <c r="DA1004" s="38"/>
      <c r="DB1004" s="3"/>
      <c r="DC1004" s="3"/>
      <c r="DD1004" s="3"/>
      <c r="DE1004" s="3"/>
      <c r="DF1004" s="3"/>
      <c r="DG1004" s="3"/>
      <c r="DH1004" s="3"/>
      <c r="DI1004" s="3"/>
      <c r="DJ1004" s="3"/>
      <c r="DK1004" s="3"/>
      <c r="DL1004" s="3"/>
      <c r="DM1004" s="3"/>
      <c r="DN1004" s="4"/>
      <c r="DO1004" s="4"/>
      <c r="DP1004" s="4"/>
      <c r="DQ1004" s="4"/>
      <c r="DR1004" s="4"/>
      <c r="DX1004" t="s">
        <v>12498</v>
      </c>
      <c r="DY1004" s="4" t="s">
        <v>11099</v>
      </c>
      <c r="DZ1004" s="4"/>
      <c r="EA1004" s="4"/>
    </row>
    <row r="1005" spans="1:131">
      <c r="A1005" s="62">
        <v>3501141</v>
      </c>
      <c r="B1005" s="3" t="s">
        <v>9981</v>
      </c>
      <c r="C1005" s="4">
        <v>1</v>
      </c>
      <c r="D1005" s="4" t="s">
        <v>9874</v>
      </c>
      <c r="E1005" s="4"/>
      <c r="F1005" s="4" t="s">
        <v>9874</v>
      </c>
      <c r="G1005" s="4" t="s">
        <v>13510</v>
      </c>
      <c r="H1005" s="4"/>
      <c r="I1005" s="4" t="s">
        <v>9875</v>
      </c>
      <c r="J1005" s="4" t="s">
        <v>17277</v>
      </c>
      <c r="K1005" s="4" t="s">
        <v>17320</v>
      </c>
      <c r="L1005" s="4" t="s">
        <v>10594</v>
      </c>
      <c r="M1005" s="4"/>
      <c r="N1005" s="4" t="s">
        <v>10594</v>
      </c>
      <c r="O1005" s="4" t="s">
        <v>30797</v>
      </c>
      <c r="P1005" s="119" t="s">
        <v>12746</v>
      </c>
      <c r="Q1005" s="4"/>
      <c r="R1005" s="4" t="s">
        <v>12746</v>
      </c>
      <c r="S1005" s="3"/>
      <c r="T1005" s="3"/>
      <c r="U1005" s="4"/>
      <c r="V1005" s="3"/>
      <c r="W1005" s="3"/>
      <c r="X1005" s="3"/>
      <c r="Y1005" s="3">
        <v>170</v>
      </c>
      <c r="Z1005" s="3">
        <v>40</v>
      </c>
      <c r="AA1005" s="3">
        <v>1</v>
      </c>
      <c r="AB1005" s="3">
        <v>5</v>
      </c>
      <c r="AC1005" s="3"/>
      <c r="AD1005" s="3">
        <v>2</v>
      </c>
      <c r="AE1005" s="3"/>
      <c r="AF1005" s="3"/>
      <c r="AG1005" s="3"/>
      <c r="AH1005" s="3"/>
      <c r="AI1005" s="3"/>
      <c r="AJ1005" s="4"/>
      <c r="AK1005" s="4"/>
      <c r="AL1005" s="4">
        <f t="shared" si="135"/>
        <v>2</v>
      </c>
      <c r="AM1005" s="4"/>
      <c r="AN1005" s="4">
        <v>2745</v>
      </c>
      <c r="AO1005" s="4"/>
      <c r="AP1005" s="4"/>
      <c r="AQ1005" s="4">
        <f t="shared" si="133"/>
        <v>2745</v>
      </c>
      <c r="AR1005" s="4">
        <v>2</v>
      </c>
      <c r="AS1005" s="4">
        <v>2</v>
      </c>
      <c r="AT1005" s="4">
        <v>2</v>
      </c>
      <c r="AU1005" s="3">
        <v>2</v>
      </c>
      <c r="AV1005" s="3">
        <v>3</v>
      </c>
      <c r="AW1005" s="3">
        <v>3</v>
      </c>
      <c r="AX1005" s="3">
        <v>3</v>
      </c>
      <c r="AY1005" s="3">
        <v>3</v>
      </c>
      <c r="AZ1005" s="3">
        <v>3</v>
      </c>
      <c r="BA1005" s="3">
        <v>3</v>
      </c>
      <c r="BB1005" s="3">
        <v>3</v>
      </c>
      <c r="BC1005" s="3">
        <v>3</v>
      </c>
      <c r="BD1005" s="4">
        <f t="shared" si="134"/>
        <v>32</v>
      </c>
      <c r="BE1005" s="4">
        <v>2559</v>
      </c>
      <c r="BF1005">
        <f t="shared" si="128"/>
        <v>5304</v>
      </c>
      <c r="BG1005" s="4">
        <v>2261</v>
      </c>
      <c r="BH1005" s="4">
        <v>2743</v>
      </c>
      <c r="BI1005" s="4">
        <v>288</v>
      </c>
      <c r="BJ1005" s="50">
        <v>145</v>
      </c>
      <c r="BK1005" s="4">
        <f t="shared" si="136"/>
        <v>3176</v>
      </c>
      <c r="BL1005" s="4"/>
      <c r="BM1005" s="50">
        <v>975</v>
      </c>
      <c r="BN1005" s="50">
        <v>5600</v>
      </c>
      <c r="BO1005" s="3" t="s">
        <v>9415</v>
      </c>
      <c r="BP1005" s="4">
        <v>225</v>
      </c>
      <c r="BQ1005" s="3">
        <v>1050</v>
      </c>
      <c r="BR1005" s="3" t="s">
        <v>12539</v>
      </c>
      <c r="BS1005" s="4">
        <v>27</v>
      </c>
      <c r="BT1005" s="3">
        <v>1600</v>
      </c>
      <c r="BU1005" s="3" t="s">
        <v>12448</v>
      </c>
      <c r="BW1005" s="4">
        <v>300</v>
      </c>
      <c r="BX1005" s="4" t="s">
        <v>9620</v>
      </c>
      <c r="CD1005" s="3"/>
      <c r="CE1005" s="4"/>
      <c r="CF1005" s="4">
        <v>8000</v>
      </c>
      <c r="CG1005" s="4"/>
      <c r="CH1005" s="3"/>
      <c r="CI1005" s="3"/>
      <c r="CJ1005" s="3"/>
      <c r="CK1005" s="3"/>
      <c r="CL1005" s="3"/>
      <c r="CM1005" s="3"/>
      <c r="CN1005" s="3"/>
      <c r="CO1005" s="3"/>
      <c r="CP1005" s="3"/>
      <c r="CQ1005" s="3"/>
      <c r="CR1005" s="3"/>
      <c r="CS1005" s="3"/>
      <c r="CT1005" s="3"/>
      <c r="CU1005" s="3"/>
      <c r="CV1005" s="3"/>
      <c r="CW1005" s="3"/>
      <c r="CX1005" s="4">
        <v>3</v>
      </c>
      <c r="CY1005" s="38">
        <v>8.5</v>
      </c>
      <c r="CZ1005" s="38"/>
      <c r="DA1005" s="38"/>
      <c r="DB1005" s="3">
        <v>44</v>
      </c>
      <c r="DC1005" s="3">
        <v>288</v>
      </c>
      <c r="DD1005" s="3" t="s">
        <v>11986</v>
      </c>
      <c r="DE1005" s="3" t="s">
        <v>12328</v>
      </c>
      <c r="DF1005" s="3"/>
      <c r="DG1005" s="3"/>
      <c r="DH1005" s="3"/>
      <c r="DI1005" s="3"/>
      <c r="DJ1005" s="3"/>
      <c r="DK1005" s="3"/>
      <c r="DL1005" s="3"/>
      <c r="DM1005" s="3"/>
      <c r="DN1005" s="4"/>
      <c r="DO1005" s="4"/>
      <c r="DP1005" s="4"/>
      <c r="DQ1005" s="4"/>
      <c r="DR1005" s="4"/>
      <c r="DU1005" s="50">
        <v>2907</v>
      </c>
      <c r="DV1005" s="50"/>
      <c r="DW1005" s="50">
        <v>145</v>
      </c>
      <c r="DX1005" t="s">
        <v>12498</v>
      </c>
      <c r="DY1005" s="120" t="s">
        <v>12636</v>
      </c>
      <c r="DZ1005" s="50" t="s">
        <v>30796</v>
      </c>
      <c r="EA1005" s="4" t="s">
        <v>30795</v>
      </c>
    </row>
    <row r="1006" spans="1:131">
      <c r="A1006" s="62">
        <v>3501142</v>
      </c>
      <c r="B1006" s="3" t="s">
        <v>10230</v>
      </c>
      <c r="C1006" s="4">
        <v>1</v>
      </c>
      <c r="D1006" s="4" t="s">
        <v>10235</v>
      </c>
      <c r="E1006" s="4" t="s">
        <v>9755</v>
      </c>
      <c r="F1006" s="4" t="s">
        <v>13044</v>
      </c>
      <c r="G1006" s="4" t="s">
        <v>13510</v>
      </c>
      <c r="H1006" s="4"/>
      <c r="I1006" s="4" t="s">
        <v>9754</v>
      </c>
      <c r="J1006" s="4" t="s">
        <v>17277</v>
      </c>
      <c r="K1006" s="4" t="s">
        <v>10594</v>
      </c>
      <c r="L1006" s="4" t="s">
        <v>10594</v>
      </c>
      <c r="M1006" s="4"/>
      <c r="N1006" s="4" t="s">
        <v>10594</v>
      </c>
      <c r="O1006" s="4"/>
      <c r="P1006" s="119" t="s">
        <v>12144</v>
      </c>
      <c r="Q1006" s="4"/>
      <c r="R1006" s="4" t="s">
        <v>12746</v>
      </c>
      <c r="S1006" s="3"/>
      <c r="T1006" s="3"/>
      <c r="U1006" s="4"/>
      <c r="V1006" s="3"/>
      <c r="W1006" s="3"/>
      <c r="X1006" s="3"/>
      <c r="Y1006" s="3">
        <v>30</v>
      </c>
      <c r="Z1006" s="3">
        <v>45</v>
      </c>
      <c r="AA1006" s="3">
        <v>1</v>
      </c>
      <c r="AB1006" s="5">
        <v>5.5</v>
      </c>
      <c r="AC1006" s="3"/>
      <c r="AD1006" s="3">
        <v>1</v>
      </c>
      <c r="AE1006" s="3">
        <v>1</v>
      </c>
      <c r="AF1006" s="3"/>
      <c r="AG1006" s="3">
        <v>1</v>
      </c>
      <c r="AH1006" s="3"/>
      <c r="AI1006" s="3"/>
      <c r="AJ1006" s="4"/>
      <c r="AK1006" s="4"/>
      <c r="AL1006" s="4">
        <f t="shared" si="135"/>
        <v>3</v>
      </c>
      <c r="AM1006" s="4">
        <v>1800</v>
      </c>
      <c r="AN1006" s="4">
        <v>1817</v>
      </c>
      <c r="AO1006" s="4"/>
      <c r="AP1006" s="4">
        <v>900</v>
      </c>
      <c r="AQ1006" s="4">
        <f t="shared" si="133"/>
        <v>4517</v>
      </c>
      <c r="AR1006" s="4">
        <v>9</v>
      </c>
      <c r="AS1006" s="4">
        <v>9</v>
      </c>
      <c r="AT1006" s="4">
        <v>9</v>
      </c>
      <c r="AU1006" s="3">
        <v>9</v>
      </c>
      <c r="AV1006" s="3">
        <v>9</v>
      </c>
      <c r="AW1006" s="3">
        <v>10</v>
      </c>
      <c r="AX1006" s="3">
        <v>11</v>
      </c>
      <c r="AY1006" s="3">
        <v>16</v>
      </c>
      <c r="AZ1006" s="3">
        <v>11</v>
      </c>
      <c r="BA1006" s="3">
        <v>11</v>
      </c>
      <c r="BB1006" s="3">
        <v>11</v>
      </c>
      <c r="BC1006" s="3">
        <v>11</v>
      </c>
      <c r="BD1006" s="4">
        <f t="shared" si="134"/>
        <v>126</v>
      </c>
      <c r="BE1006" s="4">
        <v>14311</v>
      </c>
      <c r="BF1006">
        <f t="shared" si="128"/>
        <v>18828</v>
      </c>
      <c r="BG1006" s="4"/>
      <c r="BH1006" s="4">
        <v>12152</v>
      </c>
      <c r="BI1006" s="4">
        <v>300</v>
      </c>
      <c r="BJ1006" s="50">
        <v>503</v>
      </c>
      <c r="BK1006" s="4">
        <f t="shared" si="136"/>
        <v>12955</v>
      </c>
      <c r="BL1006" s="4"/>
      <c r="BM1006" s="50">
        <v>3500</v>
      </c>
      <c r="BN1006" s="50">
        <v>47000</v>
      </c>
      <c r="BO1006" s="3" t="s">
        <v>13719</v>
      </c>
      <c r="BP1006" s="4"/>
      <c r="BQ1006" s="3"/>
      <c r="BR1006" s="3"/>
      <c r="BS1006" s="4"/>
      <c r="BT1006" s="3"/>
      <c r="BU1006" s="3"/>
      <c r="CD1006" s="3"/>
      <c r="CE1006" s="4"/>
      <c r="CF1006" s="4"/>
      <c r="CG1006" s="4"/>
      <c r="CH1006" s="3"/>
      <c r="CI1006" s="3"/>
      <c r="CJ1006" s="3"/>
      <c r="CK1006" s="3"/>
      <c r="CL1006" s="3"/>
      <c r="CM1006" s="3"/>
      <c r="CN1006" s="3"/>
      <c r="CO1006" s="3"/>
      <c r="CP1006" s="3"/>
      <c r="CQ1006" s="3"/>
      <c r="CR1006" s="3"/>
      <c r="CS1006" s="3"/>
      <c r="CT1006" s="3"/>
      <c r="CU1006" s="3"/>
      <c r="CV1006" s="3"/>
      <c r="CW1006" s="3"/>
      <c r="CX1006" s="4">
        <v>5</v>
      </c>
      <c r="CY1006" s="38">
        <v>400</v>
      </c>
      <c r="CZ1006" s="38"/>
      <c r="DA1006" s="38"/>
      <c r="DB1006" s="3"/>
      <c r="DC1006" s="3">
        <v>400</v>
      </c>
      <c r="DD1006" s="3" t="s">
        <v>11869</v>
      </c>
      <c r="DE1006" s="3" t="s">
        <v>9098</v>
      </c>
      <c r="DF1006" s="3"/>
      <c r="DG1006" s="3"/>
      <c r="DH1006" s="3"/>
      <c r="DI1006" s="3"/>
      <c r="DJ1006" s="3"/>
      <c r="DK1006" s="3"/>
      <c r="DL1006" s="3"/>
      <c r="DM1006" s="3"/>
      <c r="DN1006" s="4"/>
      <c r="DO1006" s="4"/>
      <c r="DP1006" s="4"/>
      <c r="DQ1006" s="4"/>
      <c r="DR1006" s="4"/>
      <c r="DW1006" s="50">
        <v>503</v>
      </c>
      <c r="DX1006" t="s">
        <v>12498</v>
      </c>
      <c r="DY1006" s="119" t="s">
        <v>30794</v>
      </c>
      <c r="DZ1006" s="4"/>
      <c r="EA1006" s="4"/>
    </row>
    <row r="1007" spans="1:131">
      <c r="A1007" s="62">
        <v>3501143</v>
      </c>
      <c r="B1007" s="3" t="s">
        <v>9109</v>
      </c>
      <c r="C1007" s="4">
        <v>1</v>
      </c>
      <c r="D1007" s="4" t="s">
        <v>11139</v>
      </c>
      <c r="E1007" s="4"/>
      <c r="F1007" s="4" t="s">
        <v>9103</v>
      </c>
      <c r="G1007" s="4" t="s">
        <v>13510</v>
      </c>
      <c r="H1007" s="4"/>
      <c r="I1007" s="4" t="s">
        <v>8985</v>
      </c>
      <c r="J1007" s="3" t="s">
        <v>17277</v>
      </c>
      <c r="K1007" s="4" t="s">
        <v>10987</v>
      </c>
      <c r="L1007" s="4" t="s">
        <v>10987</v>
      </c>
      <c r="M1007" s="4"/>
      <c r="N1007" s="4" t="s">
        <v>12212</v>
      </c>
      <c r="O1007" s="4"/>
      <c r="P1007" s="119" t="s">
        <v>12144</v>
      </c>
      <c r="Q1007" s="4"/>
      <c r="R1007" s="4" t="s">
        <v>12746</v>
      </c>
      <c r="S1007" s="4" t="s">
        <v>14642</v>
      </c>
      <c r="T1007" s="3"/>
      <c r="U1007" s="4"/>
      <c r="V1007" s="3"/>
      <c r="W1007" s="3"/>
      <c r="X1007" s="3"/>
      <c r="Y1007" s="3">
        <v>200</v>
      </c>
      <c r="Z1007" s="3">
        <v>55</v>
      </c>
      <c r="AA1007" s="3">
        <v>1</v>
      </c>
      <c r="AB1007" s="5">
        <v>5.5</v>
      </c>
      <c r="AC1007" s="3"/>
      <c r="AD1007" s="3"/>
      <c r="AE1007" s="3">
        <v>1</v>
      </c>
      <c r="AF1007" s="3"/>
      <c r="AG1007" s="3"/>
      <c r="AH1007" s="3"/>
      <c r="AI1007" s="3"/>
      <c r="AJ1007" s="4"/>
      <c r="AK1007" s="4"/>
      <c r="AL1007" s="4">
        <f t="shared" si="135"/>
        <v>1</v>
      </c>
      <c r="AM1007" s="4"/>
      <c r="AN1007" s="4">
        <v>1820</v>
      </c>
      <c r="AO1007" s="4"/>
      <c r="AP1007" s="4"/>
      <c r="AQ1007" s="4">
        <f t="shared" si="133"/>
        <v>1820</v>
      </c>
      <c r="AR1007" s="4"/>
      <c r="AS1007" s="4"/>
      <c r="AT1007" s="4"/>
      <c r="AU1007" s="3">
        <v>3</v>
      </c>
      <c r="AV1007" s="3">
        <v>4</v>
      </c>
      <c r="AW1007" s="3">
        <v>5</v>
      </c>
      <c r="AX1007" s="3">
        <v>6</v>
      </c>
      <c r="AY1007" s="3">
        <v>7</v>
      </c>
      <c r="AZ1007" s="3">
        <v>8</v>
      </c>
      <c r="BA1007" s="3">
        <v>8</v>
      </c>
      <c r="BB1007" s="3">
        <v>6</v>
      </c>
      <c r="BC1007" s="3">
        <v>2</v>
      </c>
      <c r="BD1007" s="4">
        <f t="shared" si="134"/>
        <v>49</v>
      </c>
      <c r="BE1007" s="4">
        <v>4512</v>
      </c>
      <c r="BF1007">
        <f t="shared" si="128"/>
        <v>6332</v>
      </c>
      <c r="BG1007" s="4">
        <v>1359</v>
      </c>
      <c r="BH1007" s="4">
        <v>7100</v>
      </c>
      <c r="BI1007" s="4">
        <v>108</v>
      </c>
      <c r="BJ1007" s="50">
        <v>320</v>
      </c>
      <c r="BK1007" s="4">
        <f t="shared" si="136"/>
        <v>7528</v>
      </c>
      <c r="BL1007" s="4"/>
      <c r="BM1007" s="50">
        <v>1800</v>
      </c>
      <c r="BN1007" s="50">
        <v>10800</v>
      </c>
      <c r="BO1007" s="3" t="s">
        <v>13307</v>
      </c>
      <c r="BP1007" s="4">
        <v>100</v>
      </c>
      <c r="BQ1007" s="3">
        <v>500</v>
      </c>
      <c r="BR1007" s="3" t="s">
        <v>12539</v>
      </c>
      <c r="BS1007" s="4">
        <v>600</v>
      </c>
      <c r="BT1007" s="3">
        <v>7200</v>
      </c>
      <c r="BU1007" s="3" t="s">
        <v>14105</v>
      </c>
      <c r="BV1007" s="4">
        <v>200</v>
      </c>
      <c r="BW1007" s="4">
        <v>2000</v>
      </c>
      <c r="BX1007" s="4" t="s">
        <v>15082</v>
      </c>
      <c r="CD1007" s="3"/>
      <c r="CE1007" s="4"/>
      <c r="CF1007" s="4">
        <v>7200</v>
      </c>
      <c r="CG1007" s="4"/>
      <c r="CH1007" s="3"/>
      <c r="CI1007" s="3"/>
      <c r="CJ1007" s="3"/>
      <c r="CK1007" s="3"/>
      <c r="CL1007" s="3"/>
      <c r="CM1007" s="3"/>
      <c r="CN1007" s="3"/>
      <c r="CO1007" s="3"/>
      <c r="CP1007" s="3"/>
      <c r="CQ1007" s="3"/>
      <c r="CR1007" s="3"/>
      <c r="CS1007" s="3"/>
      <c r="CT1007" s="3"/>
      <c r="CU1007" s="3"/>
      <c r="CV1007" s="3"/>
      <c r="CW1007" s="3"/>
      <c r="CX1007" s="4">
        <v>6</v>
      </c>
      <c r="CY1007" s="38">
        <v>35</v>
      </c>
      <c r="CZ1007" s="38"/>
      <c r="DA1007" s="38"/>
      <c r="DB1007" s="3">
        <v>22</v>
      </c>
      <c r="DC1007" s="3">
        <v>108</v>
      </c>
      <c r="DD1007" s="3" t="s">
        <v>9945</v>
      </c>
      <c r="DE1007" s="3" t="s">
        <v>12328</v>
      </c>
      <c r="DF1007" s="3"/>
      <c r="DG1007" s="3"/>
      <c r="DH1007" s="3"/>
      <c r="DI1007" s="3"/>
      <c r="DJ1007" s="3"/>
      <c r="DK1007" s="3"/>
      <c r="DL1007" s="3"/>
      <c r="DM1007" s="3"/>
      <c r="DN1007" s="4"/>
      <c r="DO1007" s="4"/>
      <c r="DP1007" s="4"/>
      <c r="DQ1007" s="4"/>
      <c r="DR1007" s="4"/>
      <c r="DU1007" s="50">
        <v>80000</v>
      </c>
      <c r="DV1007" s="50"/>
      <c r="DW1007" s="50">
        <v>320</v>
      </c>
      <c r="DX1007" t="s">
        <v>12498</v>
      </c>
      <c r="DY1007" s="4" t="s">
        <v>9103</v>
      </c>
      <c r="DZ1007" s="4" t="s">
        <v>30793</v>
      </c>
      <c r="EA1007" s="4"/>
    </row>
    <row r="1008" spans="1:131">
      <c r="A1008" s="62">
        <v>3501144</v>
      </c>
      <c r="B1008" s="3" t="s">
        <v>9799</v>
      </c>
      <c r="C1008" s="4">
        <v>1</v>
      </c>
      <c r="D1008" s="4" t="s">
        <v>10571</v>
      </c>
      <c r="E1008" s="4" t="s">
        <v>9169</v>
      </c>
      <c r="F1008" s="4" t="s">
        <v>10571</v>
      </c>
      <c r="G1008" s="4" t="s">
        <v>13510</v>
      </c>
      <c r="H1008" s="4"/>
      <c r="I1008" s="4" t="s">
        <v>9168</v>
      </c>
      <c r="J1008" s="4" t="s">
        <v>17277</v>
      </c>
      <c r="K1008" s="4" t="s">
        <v>10621</v>
      </c>
      <c r="L1008" s="4" t="s">
        <v>10621</v>
      </c>
      <c r="M1008" s="4"/>
      <c r="N1008" s="4" t="s">
        <v>10621</v>
      </c>
      <c r="O1008" s="4"/>
      <c r="P1008" s="119" t="s">
        <v>12144</v>
      </c>
      <c r="Q1008" s="4"/>
      <c r="R1008" s="4" t="s">
        <v>12746</v>
      </c>
      <c r="S1008" s="3"/>
      <c r="T1008" s="3"/>
      <c r="U1008" s="4"/>
      <c r="V1008" s="3"/>
      <c r="W1008" s="3"/>
      <c r="X1008" s="3"/>
      <c r="Y1008" s="3">
        <v>250</v>
      </c>
      <c r="Z1008" s="3">
        <v>40</v>
      </c>
      <c r="AA1008" s="3">
        <v>1</v>
      </c>
      <c r="AB1008" s="5">
        <v>5.5</v>
      </c>
      <c r="AC1008" s="3"/>
      <c r="AD1008" s="3">
        <v>3</v>
      </c>
      <c r="AE1008" s="3">
        <v>1</v>
      </c>
      <c r="AF1008" s="3"/>
      <c r="AG1008" s="3"/>
      <c r="AH1008" s="3"/>
      <c r="AI1008" s="3"/>
      <c r="AJ1008" s="4"/>
      <c r="AK1008" s="4"/>
      <c r="AL1008" s="4">
        <f t="shared" si="135"/>
        <v>4</v>
      </c>
      <c r="AM1008" s="4">
        <v>10200</v>
      </c>
      <c r="AN1008" s="4">
        <v>1680</v>
      </c>
      <c r="AO1008" s="4"/>
      <c r="AP1008" s="4"/>
      <c r="AQ1008" s="4">
        <f t="shared" si="133"/>
        <v>11880</v>
      </c>
      <c r="AR1008" s="4">
        <v>7</v>
      </c>
      <c r="AS1008" s="4">
        <v>7</v>
      </c>
      <c r="AT1008" s="4">
        <v>8</v>
      </c>
      <c r="AU1008" s="3">
        <v>8</v>
      </c>
      <c r="AV1008" s="3">
        <v>12</v>
      </c>
      <c r="AW1008" s="3">
        <v>13</v>
      </c>
      <c r="AX1008" s="3">
        <v>13</v>
      </c>
      <c r="AY1008" s="3">
        <v>10</v>
      </c>
      <c r="AZ1008" s="3">
        <v>8</v>
      </c>
      <c r="BA1008" s="3">
        <v>8</v>
      </c>
      <c r="BB1008" s="3">
        <v>8</v>
      </c>
      <c r="BC1008" s="3">
        <v>8</v>
      </c>
      <c r="BD1008" s="4">
        <f t="shared" si="134"/>
        <v>110</v>
      </c>
      <c r="BE1008" s="4">
        <v>10332</v>
      </c>
      <c r="BF1008">
        <f t="shared" si="128"/>
        <v>22212</v>
      </c>
      <c r="BG1008" s="4">
        <v>6189</v>
      </c>
      <c r="BH1008" s="4">
        <v>29067</v>
      </c>
      <c r="BI1008" s="4">
        <v>337</v>
      </c>
      <c r="BJ1008" s="50">
        <v>862</v>
      </c>
      <c r="BK1008" s="4">
        <f t="shared" si="136"/>
        <v>30266</v>
      </c>
      <c r="BL1008" s="4"/>
      <c r="BM1008" s="50">
        <v>45</v>
      </c>
      <c r="BN1008" s="50">
        <v>454</v>
      </c>
      <c r="BO1008" s="3" t="s">
        <v>13307</v>
      </c>
      <c r="BP1008" s="4">
        <v>90</v>
      </c>
      <c r="BQ1008" s="3">
        <v>893</v>
      </c>
      <c r="BR1008" s="3" t="s">
        <v>15943</v>
      </c>
      <c r="BS1008" s="4">
        <v>750</v>
      </c>
      <c r="BT1008" s="3">
        <v>11278</v>
      </c>
      <c r="BU1008" s="3" t="s">
        <v>13549</v>
      </c>
      <c r="BV1008" s="4">
        <v>1950</v>
      </c>
      <c r="BW1008" s="4">
        <v>19407</v>
      </c>
      <c r="BX1008" s="4" t="s">
        <v>14105</v>
      </c>
      <c r="BY1008" s="4">
        <v>67</v>
      </c>
      <c r="BZ1008" s="4">
        <v>744</v>
      </c>
      <c r="CA1008" s="4" t="s">
        <v>9170</v>
      </c>
      <c r="CD1008" s="3" t="s">
        <v>13510</v>
      </c>
      <c r="CE1008" s="4">
        <v>60955</v>
      </c>
      <c r="CF1008" s="4">
        <v>62104</v>
      </c>
      <c r="CG1008" s="4"/>
      <c r="CH1008" s="3"/>
      <c r="CI1008" s="3"/>
      <c r="CJ1008" s="3"/>
      <c r="CK1008" s="3"/>
      <c r="CL1008" s="3"/>
      <c r="CM1008" s="3"/>
      <c r="CN1008" s="3"/>
      <c r="CO1008" s="3"/>
      <c r="CP1008" s="3"/>
      <c r="CQ1008" s="3"/>
      <c r="CR1008" s="3"/>
      <c r="CS1008" s="3"/>
      <c r="CT1008" s="3"/>
      <c r="CU1008" s="3"/>
      <c r="CV1008" s="3"/>
      <c r="CW1008" s="3"/>
      <c r="CX1008" s="4">
        <v>10</v>
      </c>
      <c r="CY1008" s="38">
        <v>100</v>
      </c>
      <c r="CZ1008" s="38"/>
      <c r="DA1008" s="38"/>
      <c r="DB1008" s="3">
        <v>54</v>
      </c>
      <c r="DC1008" s="3">
        <v>33736</v>
      </c>
      <c r="DD1008" s="3" t="s">
        <v>11986</v>
      </c>
      <c r="DE1008" s="3" t="s">
        <v>12328</v>
      </c>
      <c r="DF1008" s="3">
        <v>600</v>
      </c>
      <c r="DG1008" s="8" t="s">
        <v>9046</v>
      </c>
      <c r="DH1008" s="3" t="s">
        <v>11869</v>
      </c>
      <c r="DI1008" s="3" t="s">
        <v>9047</v>
      </c>
      <c r="DJ1008" s="3"/>
      <c r="DK1008" s="3"/>
      <c r="DL1008" s="3"/>
      <c r="DM1008" s="3"/>
      <c r="DN1008" s="4"/>
      <c r="DO1008" s="4"/>
      <c r="DP1008" s="4"/>
      <c r="DQ1008" s="4"/>
      <c r="DR1008" s="4"/>
      <c r="DU1008" s="50">
        <v>10840</v>
      </c>
      <c r="DV1008" s="50"/>
      <c r="DW1008" s="50">
        <v>862.79</v>
      </c>
      <c r="DX1008" t="s">
        <v>12498</v>
      </c>
      <c r="DY1008" s="119" t="s">
        <v>30719</v>
      </c>
      <c r="DZ1008" s="4" t="s">
        <v>30792</v>
      </c>
      <c r="EA1008" s="4"/>
    </row>
    <row r="1009" spans="1:131">
      <c r="A1009" s="62">
        <v>3501145</v>
      </c>
      <c r="B1009" s="3" t="s">
        <v>9825</v>
      </c>
      <c r="C1009" s="4">
        <v>1</v>
      </c>
      <c r="D1009" s="4" t="s">
        <v>13615</v>
      </c>
      <c r="E1009" s="4"/>
      <c r="F1009" s="4" t="s">
        <v>13615</v>
      </c>
      <c r="G1009" s="4" t="s">
        <v>13510</v>
      </c>
      <c r="H1009" s="4" t="s">
        <v>12144</v>
      </c>
      <c r="I1009" s="4" t="s">
        <v>11773</v>
      </c>
      <c r="J1009" s="4" t="s">
        <v>17277</v>
      </c>
      <c r="K1009" s="4" t="s">
        <v>10794</v>
      </c>
      <c r="L1009" s="4" t="s">
        <v>10794</v>
      </c>
      <c r="M1009" s="4"/>
      <c r="N1009" s="4" t="s">
        <v>10794</v>
      </c>
      <c r="O1009" s="4"/>
      <c r="P1009" s="119" t="s">
        <v>12144</v>
      </c>
      <c r="Q1009" s="4"/>
      <c r="R1009" s="4" t="s">
        <v>12144</v>
      </c>
      <c r="S1009" s="4" t="s">
        <v>9480</v>
      </c>
      <c r="T1009" s="3"/>
      <c r="U1009" s="4"/>
      <c r="V1009" s="3"/>
      <c r="W1009" s="3"/>
      <c r="X1009" s="3"/>
      <c r="Y1009" s="3">
        <v>152</v>
      </c>
      <c r="Z1009" s="3">
        <v>44</v>
      </c>
      <c r="AA1009" s="3">
        <v>1</v>
      </c>
      <c r="AB1009" s="5">
        <v>5.5</v>
      </c>
      <c r="AC1009" s="3"/>
      <c r="AD1009" s="3"/>
      <c r="AE1009" s="3"/>
      <c r="AF1009" s="3"/>
      <c r="AG1009" s="3"/>
      <c r="AH1009" s="3"/>
      <c r="AI1009" s="3"/>
      <c r="AJ1009" s="4"/>
      <c r="AK1009" s="4"/>
      <c r="AL1009" s="4">
        <f t="shared" si="135"/>
        <v>0</v>
      </c>
      <c r="AM1009" s="4"/>
      <c r="AN1009" s="4"/>
      <c r="AO1009" s="4"/>
      <c r="AP1009" s="4"/>
      <c r="AQ1009" s="4">
        <f t="shared" si="133"/>
        <v>0</v>
      </c>
      <c r="AR1009" s="4"/>
      <c r="AS1009" s="4"/>
      <c r="AT1009" s="4"/>
      <c r="AU1009" s="3">
        <v>4</v>
      </c>
      <c r="AV1009" s="3">
        <v>4</v>
      </c>
      <c r="AW1009" s="3">
        <v>4</v>
      </c>
      <c r="AX1009" s="3">
        <v>4</v>
      </c>
      <c r="AY1009" s="3">
        <v>4</v>
      </c>
      <c r="AZ1009" s="3">
        <v>4</v>
      </c>
      <c r="BA1009" s="3"/>
      <c r="BB1009" s="3"/>
      <c r="BC1009" s="3"/>
      <c r="BD1009" s="4">
        <f t="shared" si="134"/>
        <v>24</v>
      </c>
      <c r="BE1009" s="4">
        <v>1365</v>
      </c>
      <c r="BF1009">
        <f t="shared" si="128"/>
        <v>1365</v>
      </c>
      <c r="BG1009" s="4">
        <v>1820</v>
      </c>
      <c r="BH1009" s="4">
        <v>6498</v>
      </c>
      <c r="BI1009" s="4"/>
      <c r="BJ1009" s="50"/>
      <c r="BK1009" s="4">
        <f t="shared" si="136"/>
        <v>6498</v>
      </c>
      <c r="BL1009" s="4"/>
      <c r="BM1009" s="50">
        <v>640</v>
      </c>
      <c r="BN1009" s="50">
        <v>12815</v>
      </c>
      <c r="BO1009" s="3" t="s">
        <v>15943</v>
      </c>
      <c r="BP1009" s="4"/>
      <c r="BQ1009" s="3"/>
      <c r="BR1009" s="3"/>
      <c r="BS1009" s="4"/>
      <c r="BT1009" s="3"/>
      <c r="BU1009" s="3"/>
      <c r="CD1009" s="3"/>
      <c r="CE1009" s="4"/>
      <c r="CF1009" s="4">
        <v>19075</v>
      </c>
      <c r="CG1009" s="4"/>
      <c r="CH1009" s="3"/>
      <c r="CI1009" s="3"/>
      <c r="CJ1009" s="3"/>
      <c r="CK1009" s="3"/>
      <c r="CL1009" s="3"/>
      <c r="CM1009" s="3"/>
      <c r="CN1009" s="3"/>
      <c r="CO1009" s="3"/>
      <c r="CP1009" s="3"/>
      <c r="CQ1009" s="3"/>
      <c r="CR1009" s="3"/>
      <c r="CS1009" s="3"/>
      <c r="CT1009" s="3"/>
      <c r="CU1009" s="3"/>
      <c r="CV1009" s="3"/>
      <c r="CW1009" s="3"/>
      <c r="CX1009" s="4"/>
      <c r="CY1009" s="38"/>
      <c r="CZ1009" s="38"/>
      <c r="DA1009" s="38"/>
      <c r="DB1009" s="3"/>
      <c r="DC1009" s="3"/>
      <c r="DD1009" s="3"/>
      <c r="DE1009" s="3"/>
      <c r="DF1009" s="3"/>
      <c r="DG1009" s="3"/>
      <c r="DH1009" s="3"/>
      <c r="DI1009" s="3"/>
      <c r="DJ1009" s="3"/>
      <c r="DK1009" s="3"/>
      <c r="DL1009" s="3"/>
      <c r="DM1009" s="3"/>
      <c r="DN1009" s="4"/>
      <c r="DO1009" s="4"/>
      <c r="DP1009" s="4"/>
      <c r="DQ1009" s="4"/>
      <c r="DR1009" s="4"/>
      <c r="DX1009" t="s">
        <v>12498</v>
      </c>
      <c r="DY1009" s="119" t="s">
        <v>30791</v>
      </c>
      <c r="DZ1009" s="119" t="s">
        <v>11156</v>
      </c>
      <c r="EA1009" s="120" t="s">
        <v>30790</v>
      </c>
    </row>
    <row r="1010" spans="1:131">
      <c r="A1010" s="62">
        <v>3501146</v>
      </c>
      <c r="B1010" s="3" t="s">
        <v>10008</v>
      </c>
      <c r="C1010" s="4">
        <v>1</v>
      </c>
      <c r="D1010" s="4" t="s">
        <v>10793</v>
      </c>
      <c r="E1010" s="4" t="s">
        <v>9715</v>
      </c>
      <c r="F1010" s="4" t="s">
        <v>10793</v>
      </c>
      <c r="G1010" s="4" t="s">
        <v>13510</v>
      </c>
      <c r="H1010" s="4"/>
      <c r="I1010" s="4" t="s">
        <v>9780</v>
      </c>
      <c r="J1010" s="4" t="s">
        <v>17277</v>
      </c>
      <c r="K1010" s="4" t="s">
        <v>10794</v>
      </c>
      <c r="L1010" s="4" t="s">
        <v>10794</v>
      </c>
      <c r="M1010" s="4"/>
      <c r="N1010" s="4" t="s">
        <v>10794</v>
      </c>
      <c r="O1010" s="59" t="s">
        <v>29515</v>
      </c>
      <c r="P1010" s="119" t="s">
        <v>12144</v>
      </c>
      <c r="Q1010" s="59"/>
      <c r="R1010" s="4" t="s">
        <v>12746</v>
      </c>
      <c r="S1010" s="3"/>
      <c r="T1010" s="3"/>
      <c r="U1010" s="4"/>
      <c r="V1010" s="3"/>
      <c r="W1010" s="3"/>
      <c r="X1010" s="3"/>
      <c r="Y1010" s="3">
        <v>134</v>
      </c>
      <c r="Z1010" s="3">
        <v>54</v>
      </c>
      <c r="AA1010" s="3">
        <v>1</v>
      </c>
      <c r="AB1010" s="5">
        <v>9</v>
      </c>
      <c r="AC1010" s="3"/>
      <c r="AD1010" s="3"/>
      <c r="AE1010" s="3">
        <v>1</v>
      </c>
      <c r="AF1010" s="3"/>
      <c r="AG1010" s="3"/>
      <c r="AH1010" s="3"/>
      <c r="AI1010" s="3"/>
      <c r="AJ1010" s="4"/>
      <c r="AK1010" s="4"/>
      <c r="AL1010" s="4">
        <f t="shared" si="135"/>
        <v>1</v>
      </c>
      <c r="AM1010" s="4"/>
      <c r="AN1010" s="4">
        <v>1758</v>
      </c>
      <c r="AO1010" s="4"/>
      <c r="AP1010" s="4"/>
      <c r="AQ1010" s="4">
        <f t="shared" si="133"/>
        <v>1758</v>
      </c>
      <c r="AR1010" s="4"/>
      <c r="AS1010" s="4"/>
      <c r="AT1010" s="4"/>
      <c r="AU1010" s="3">
        <v>1</v>
      </c>
      <c r="AV1010" s="3">
        <v>4</v>
      </c>
      <c r="AW1010" s="3">
        <v>4</v>
      </c>
      <c r="AX1010" s="3">
        <v>5</v>
      </c>
      <c r="AY1010" s="3">
        <v>3</v>
      </c>
      <c r="AZ1010" s="3">
        <v>2</v>
      </c>
      <c r="BA1010" s="3">
        <v>1</v>
      </c>
      <c r="BB1010" s="3"/>
      <c r="BC1010" s="3"/>
      <c r="BD1010" s="4">
        <f t="shared" si="134"/>
        <v>20</v>
      </c>
      <c r="BE1010" s="4">
        <v>1389</v>
      </c>
      <c r="BF1010">
        <f t="shared" si="128"/>
        <v>3147</v>
      </c>
      <c r="BG1010" s="4">
        <v>1146</v>
      </c>
      <c r="BH1010" s="4">
        <v>1600</v>
      </c>
      <c r="BI1010" s="4">
        <v>42</v>
      </c>
      <c r="BJ1010" s="50">
        <v>75</v>
      </c>
      <c r="BK1010" s="4">
        <f t="shared" si="136"/>
        <v>1717</v>
      </c>
      <c r="BL1010" s="4"/>
      <c r="BM1010" s="50">
        <v>16</v>
      </c>
      <c r="BN1010" s="50">
        <v>1026</v>
      </c>
      <c r="BO1010" s="3" t="s">
        <v>12005</v>
      </c>
      <c r="BP1010" s="4">
        <v>4</v>
      </c>
      <c r="BQ1010" s="3">
        <v>232</v>
      </c>
      <c r="BR1010" s="3" t="s">
        <v>14105</v>
      </c>
      <c r="BS1010" s="4"/>
      <c r="BT1010" s="3">
        <v>4421</v>
      </c>
      <c r="BU1010" s="4" t="s">
        <v>9716</v>
      </c>
      <c r="CD1010" s="3"/>
      <c r="CE1010" s="4"/>
      <c r="CF1010" s="4">
        <v>6424</v>
      </c>
      <c r="CG1010" s="4"/>
      <c r="CH1010" s="3"/>
      <c r="CI1010" s="3"/>
      <c r="CJ1010" s="3"/>
      <c r="CK1010" s="3"/>
      <c r="CL1010" s="3"/>
      <c r="CM1010" s="3"/>
      <c r="CN1010" s="3"/>
      <c r="CO1010" s="3"/>
      <c r="CP1010" s="3"/>
      <c r="CQ1010" s="3"/>
      <c r="CR1010" s="3"/>
      <c r="CS1010" s="3"/>
      <c r="CT1010" s="3"/>
      <c r="CU1010" s="3"/>
      <c r="CV1010" s="3"/>
      <c r="CW1010" s="3"/>
      <c r="CX1010" s="4">
        <v>2</v>
      </c>
      <c r="CY1010" s="38">
        <v>12.5</v>
      </c>
      <c r="CZ1010" s="38">
        <v>0</v>
      </c>
      <c r="DA1010" s="38">
        <v>0</v>
      </c>
      <c r="DB1010" s="3">
        <v>6</v>
      </c>
      <c r="DC1010" s="3">
        <v>42</v>
      </c>
      <c r="DD1010" s="3" t="s">
        <v>11986</v>
      </c>
      <c r="DE1010" s="3" t="s">
        <v>12328</v>
      </c>
      <c r="DF1010" s="3"/>
      <c r="DG1010" s="3"/>
      <c r="DH1010" s="3"/>
      <c r="DI1010" s="3"/>
      <c r="DJ1010" s="3"/>
      <c r="DK1010" s="3"/>
      <c r="DL1010" s="3"/>
      <c r="DM1010" s="3"/>
      <c r="DN1010" s="4"/>
      <c r="DO1010" s="4"/>
      <c r="DP1010" s="4"/>
      <c r="DQ1010" s="4"/>
      <c r="DR1010" s="4"/>
      <c r="DS1010" s="4">
        <v>0</v>
      </c>
      <c r="DT1010" s="4">
        <v>0</v>
      </c>
      <c r="DU1010" s="50">
        <v>1027</v>
      </c>
      <c r="DV1010" s="50"/>
      <c r="DW1010" s="50">
        <v>75</v>
      </c>
      <c r="DX1010" t="s">
        <v>12498</v>
      </c>
      <c r="DY1010" s="119" t="s">
        <v>30789</v>
      </c>
      <c r="DZ1010" s="119" t="s">
        <v>30722</v>
      </c>
      <c r="EA1010" s="4"/>
    </row>
    <row r="1011" spans="1:131">
      <c r="A1011" s="62">
        <v>3501030</v>
      </c>
      <c r="B1011" s="3" t="s">
        <v>10377</v>
      </c>
      <c r="C1011" s="4">
        <v>1</v>
      </c>
      <c r="D1011" s="4" t="s">
        <v>10378</v>
      </c>
      <c r="E1011" s="4" t="s">
        <v>10381</v>
      </c>
      <c r="F1011" s="4" t="s">
        <v>10379</v>
      </c>
      <c r="G1011" s="4" t="s">
        <v>12144</v>
      </c>
      <c r="H1011" s="4"/>
      <c r="I1011" s="4" t="s">
        <v>10380</v>
      </c>
      <c r="J1011" s="4" t="s">
        <v>17136</v>
      </c>
      <c r="K1011" s="4" t="s">
        <v>11962</v>
      </c>
      <c r="L1011" s="4" t="s">
        <v>11962</v>
      </c>
      <c r="M1011" s="4"/>
      <c r="N1011" s="4" t="s">
        <v>11962</v>
      </c>
      <c r="O1011" s="4" t="s">
        <v>30981</v>
      </c>
      <c r="P1011" s="38" t="s">
        <v>12144</v>
      </c>
      <c r="Q1011" s="4"/>
      <c r="R1011" s="4" t="s">
        <v>12746</v>
      </c>
      <c r="S1011" s="3"/>
      <c r="T1011" s="3" t="s">
        <v>12746</v>
      </c>
      <c r="U1011" s="4"/>
      <c r="V1011" s="3"/>
      <c r="W1011" s="3"/>
      <c r="X1011" s="3"/>
      <c r="Y1011" s="3">
        <v>313</v>
      </c>
      <c r="Z1011" s="3">
        <v>44</v>
      </c>
      <c r="AA1011" s="3">
        <v>1</v>
      </c>
      <c r="AB1011" s="5">
        <v>5</v>
      </c>
      <c r="AC1011" s="3">
        <v>2</v>
      </c>
      <c r="AD1011" s="3">
        <v>1</v>
      </c>
      <c r="AE1011" s="3">
        <v>1</v>
      </c>
      <c r="AF1011" s="3">
        <v>1</v>
      </c>
      <c r="AG1011" s="3">
        <v>1</v>
      </c>
      <c r="AH1011" s="3">
        <v>1</v>
      </c>
      <c r="AI1011" s="3">
        <v>1</v>
      </c>
      <c r="AJ1011" s="3">
        <v>1</v>
      </c>
      <c r="AK1011" s="3">
        <v>1</v>
      </c>
      <c r="AL1011" s="4">
        <f t="shared" si="135"/>
        <v>4</v>
      </c>
      <c r="AM1011" s="3">
        <v>2700</v>
      </c>
      <c r="AN1011" s="3">
        <v>2700</v>
      </c>
      <c r="AO1011" s="3">
        <v>1412</v>
      </c>
      <c r="AP1011" s="3">
        <v>1412</v>
      </c>
      <c r="AQ1011" s="4">
        <f>SUM(AM1011:AP1011)</f>
        <v>8224</v>
      </c>
      <c r="AR1011" s="3">
        <v>13</v>
      </c>
      <c r="AS1011" s="3">
        <v>11</v>
      </c>
      <c r="AT1011" s="3">
        <v>15</v>
      </c>
      <c r="AU1011" s="3">
        <v>15</v>
      </c>
      <c r="AV1011" s="3">
        <v>15</v>
      </c>
      <c r="AW1011" s="3">
        <v>15</v>
      </c>
      <c r="AX1011" s="3">
        <v>15</v>
      </c>
      <c r="AY1011" s="3">
        <v>15</v>
      </c>
      <c r="AZ1011" s="3">
        <v>15</v>
      </c>
      <c r="BA1011" s="3">
        <v>15</v>
      </c>
      <c r="BB1011" s="3">
        <v>18</v>
      </c>
      <c r="BC1011" s="3">
        <v>22</v>
      </c>
      <c r="BD1011" s="4">
        <f>SUM(AR1011:BC1011)</f>
        <v>184</v>
      </c>
      <c r="BE1011" s="4">
        <v>13227</v>
      </c>
      <c r="BF1011">
        <f t="shared" si="128"/>
        <v>21451</v>
      </c>
      <c r="BG1011" s="4">
        <v>10986</v>
      </c>
      <c r="BH1011" s="4">
        <v>73283</v>
      </c>
      <c r="BI1011" s="3">
        <v>8147</v>
      </c>
      <c r="BJ1011" s="50">
        <v>1121</v>
      </c>
      <c r="BK1011" s="4">
        <f>SUM(BH1011:BJ1011)</f>
        <v>82551</v>
      </c>
      <c r="BL1011" s="4"/>
      <c r="BM1011" s="50">
        <v>20415</v>
      </c>
      <c r="BN1011" s="50">
        <v>109909</v>
      </c>
      <c r="BO1011" s="3" t="s">
        <v>15744</v>
      </c>
      <c r="BP1011" s="3"/>
      <c r="BQ1011" s="3">
        <v>9121</v>
      </c>
      <c r="BR1011" s="3" t="s">
        <v>15786</v>
      </c>
      <c r="BS1011" s="3"/>
      <c r="BT1011" s="3"/>
      <c r="BU1011" s="3"/>
      <c r="CD1011" s="3"/>
      <c r="CE1011" s="4"/>
      <c r="CF1011" s="4">
        <v>93900</v>
      </c>
      <c r="CG1011" s="3"/>
      <c r="CH1011" s="3"/>
      <c r="CI1011" s="3"/>
      <c r="CJ1011" s="3"/>
      <c r="CK1011" s="3"/>
      <c r="CL1011" s="3"/>
      <c r="CM1011" s="3"/>
      <c r="CN1011" s="3"/>
      <c r="CO1011" s="3"/>
      <c r="CP1011" s="3"/>
      <c r="CQ1011" s="3"/>
      <c r="CR1011" s="3"/>
      <c r="CS1011" s="3"/>
      <c r="CT1011" s="3"/>
      <c r="CU1011" s="3"/>
      <c r="CV1011" s="3"/>
      <c r="CW1011" s="4"/>
      <c r="CX1011" s="4"/>
      <c r="CY1011" s="38"/>
      <c r="CZ1011" s="38"/>
      <c r="DA1011" s="38"/>
      <c r="DB1011" s="4"/>
      <c r="DC1011" s="3"/>
      <c r="DD1011" s="3"/>
      <c r="DE1011" s="3"/>
      <c r="DF1011" s="3"/>
      <c r="DG1011" s="3"/>
      <c r="DH1011" s="3"/>
      <c r="DI1011" s="3"/>
      <c r="DJ1011" s="3"/>
      <c r="DK1011" s="3"/>
      <c r="DL1011" s="3"/>
      <c r="DM1011" s="3"/>
      <c r="DN1011" s="4"/>
      <c r="DO1011" s="4"/>
      <c r="DP1011" s="4"/>
      <c r="DQ1011" s="4"/>
      <c r="DR1011" s="4"/>
      <c r="DX1011" t="s">
        <v>12498</v>
      </c>
      <c r="DY1011" s="38" t="s">
        <v>30980</v>
      </c>
      <c r="DZ1011" s="38" t="s">
        <v>31084</v>
      </c>
      <c r="EA1011" s="38" t="s">
        <v>31083</v>
      </c>
    </row>
    <row r="1012" spans="1:131">
      <c r="A1012" s="62">
        <v>3501147</v>
      </c>
      <c r="B1012" s="3" t="s">
        <v>9717</v>
      </c>
      <c r="C1012" s="4"/>
      <c r="D1012" s="4" t="s">
        <v>9591</v>
      </c>
      <c r="E1012" s="4" t="s">
        <v>11313</v>
      </c>
      <c r="F1012" s="4" t="s">
        <v>9592</v>
      </c>
      <c r="G1012" s="4" t="s">
        <v>13510</v>
      </c>
      <c r="H1012" s="4"/>
      <c r="I1012" s="4" t="s">
        <v>9953</v>
      </c>
      <c r="J1012" s="4" t="s">
        <v>17277</v>
      </c>
      <c r="K1012" s="3" t="s">
        <v>11309</v>
      </c>
      <c r="L1012" s="3" t="s">
        <v>11309</v>
      </c>
      <c r="M1012" s="3"/>
      <c r="N1012" s="4" t="s">
        <v>11310</v>
      </c>
      <c r="O1012" s="4"/>
      <c r="P1012" s="119" t="s">
        <v>12144</v>
      </c>
      <c r="Q1012" s="4"/>
      <c r="R1012" s="4" t="s">
        <v>12746</v>
      </c>
      <c r="S1012" s="3"/>
      <c r="T1012" s="3"/>
      <c r="U1012" s="4"/>
      <c r="V1012" s="3"/>
      <c r="W1012" s="3"/>
      <c r="X1012" s="3"/>
      <c r="Y1012" s="3">
        <v>300</v>
      </c>
      <c r="Z1012" s="3">
        <v>48</v>
      </c>
      <c r="AA1012" s="3">
        <v>1</v>
      </c>
      <c r="AB1012" s="5">
        <v>6</v>
      </c>
      <c r="AC1012" s="3"/>
      <c r="AD1012" s="3">
        <v>1</v>
      </c>
      <c r="AE1012" s="3"/>
      <c r="AF1012" s="3"/>
      <c r="AG1012" s="3">
        <v>1</v>
      </c>
      <c r="AH1012" s="3"/>
      <c r="AI1012" s="3"/>
      <c r="AJ1012" s="4"/>
      <c r="AK1012" s="4"/>
      <c r="AL1012" s="4">
        <f t="shared" si="135"/>
        <v>2</v>
      </c>
      <c r="AM1012" s="4">
        <v>2400</v>
      </c>
      <c r="AN1012" s="4"/>
      <c r="AO1012" s="4"/>
      <c r="AP1012" s="4">
        <v>1620</v>
      </c>
      <c r="AQ1012" s="4">
        <f>IF(B1012="","",SUM(AM1012:AP1012))</f>
        <v>4020</v>
      </c>
      <c r="AR1012" s="4">
        <v>14</v>
      </c>
      <c r="AS1012" s="4">
        <v>12</v>
      </c>
      <c r="AT1012" s="4">
        <v>9</v>
      </c>
      <c r="AU1012" s="3">
        <v>13</v>
      </c>
      <c r="AV1012" s="3">
        <v>14</v>
      </c>
      <c r="AW1012" s="3">
        <v>14</v>
      </c>
      <c r="AX1012" s="3">
        <v>14</v>
      </c>
      <c r="AY1012" s="3">
        <v>13</v>
      </c>
      <c r="AZ1012" s="3">
        <v>10</v>
      </c>
      <c r="BA1012" s="3">
        <v>10</v>
      </c>
      <c r="BB1012" s="3">
        <v>12</v>
      </c>
      <c r="BC1012" s="3">
        <v>16</v>
      </c>
      <c r="BD1012" s="4">
        <f>IF(B1012="","",SUM(AR1012:BC1012))</f>
        <v>151</v>
      </c>
      <c r="BE1012" s="4">
        <v>12227</v>
      </c>
      <c r="BF1012">
        <f t="shared" si="128"/>
        <v>16247</v>
      </c>
      <c r="BG1012" s="4">
        <v>5720</v>
      </c>
      <c r="BH1012" s="4">
        <v>26313</v>
      </c>
      <c r="BI1012" s="4">
        <v>591</v>
      </c>
      <c r="BJ1012" s="50">
        <v>617</v>
      </c>
      <c r="BK1012" s="4">
        <f>IF(B1012="","",SUM(BH1012:BJ1012))</f>
        <v>27521</v>
      </c>
      <c r="BL1012" s="4"/>
      <c r="BM1012" s="50">
        <v>1129</v>
      </c>
      <c r="BN1012" s="50">
        <v>6776</v>
      </c>
      <c r="BO1012" s="3" t="s">
        <v>12994</v>
      </c>
      <c r="BP1012" s="4">
        <v>335</v>
      </c>
      <c r="BQ1012" s="3">
        <v>7378</v>
      </c>
      <c r="BR1012" s="3" t="s">
        <v>12814</v>
      </c>
      <c r="BS1012" s="4">
        <v>4100</v>
      </c>
      <c r="BT1012" s="3">
        <v>49282</v>
      </c>
      <c r="BU1012" s="4" t="s">
        <v>10218</v>
      </c>
      <c r="BV1012" s="4">
        <v>78</v>
      </c>
      <c r="BW1012" s="4">
        <v>3124</v>
      </c>
      <c r="BX1012" s="4" t="s">
        <v>14731</v>
      </c>
      <c r="BZ1012" s="4">
        <v>142</v>
      </c>
      <c r="CA1012" s="4" t="s">
        <v>13880</v>
      </c>
      <c r="CD1012" s="3" t="s">
        <v>13510</v>
      </c>
      <c r="CE1012" s="4"/>
      <c r="CF1012" s="4">
        <v>25467</v>
      </c>
      <c r="CG1012" s="4"/>
      <c r="CH1012" s="3"/>
      <c r="CI1012" s="3"/>
      <c r="CJ1012" s="3"/>
      <c r="CK1012" s="3"/>
      <c r="CL1012" s="3"/>
      <c r="CM1012" s="3"/>
      <c r="CN1012" s="3"/>
      <c r="CO1012" s="3"/>
      <c r="CP1012" s="3"/>
      <c r="CQ1012" s="3"/>
      <c r="CR1012" s="3"/>
      <c r="CS1012" s="3"/>
      <c r="CT1012" s="3"/>
      <c r="CU1012" s="3"/>
      <c r="CV1012" s="3"/>
      <c r="CW1012" s="3"/>
      <c r="CX1012" s="4">
        <v>7</v>
      </c>
      <c r="CY1012" s="38">
        <v>40</v>
      </c>
      <c r="CZ1012" s="38"/>
      <c r="DA1012" s="38"/>
      <c r="DB1012" s="3">
        <v>74</v>
      </c>
      <c r="DC1012" s="3">
        <v>591.94000000000005</v>
      </c>
      <c r="DD1012" s="3" t="s">
        <v>11986</v>
      </c>
      <c r="DE1012" s="3" t="s">
        <v>12328</v>
      </c>
      <c r="DF1012" s="3"/>
      <c r="DG1012" s="3"/>
      <c r="DH1012" s="3"/>
      <c r="DI1012" s="3"/>
      <c r="DJ1012" s="3"/>
      <c r="DK1012" s="3"/>
      <c r="DL1012" s="3"/>
      <c r="DM1012" s="3"/>
      <c r="DN1012" s="4"/>
      <c r="DO1012" s="4"/>
      <c r="DP1012" s="4"/>
      <c r="DQ1012" s="4"/>
      <c r="DR1012" s="4"/>
      <c r="DX1012" t="s">
        <v>12498</v>
      </c>
      <c r="DY1012" s="4" t="s">
        <v>30788</v>
      </c>
      <c r="DZ1012" s="4" t="s">
        <v>30787</v>
      </c>
      <c r="EA1012" s="4"/>
    </row>
    <row r="1013" spans="1:131">
      <c r="A1013" s="62">
        <v>3501031</v>
      </c>
      <c r="B1013" s="3" t="s">
        <v>10025</v>
      </c>
      <c r="C1013" s="4">
        <v>1</v>
      </c>
      <c r="D1013" s="4" t="s">
        <v>12171</v>
      </c>
      <c r="E1013" s="4" t="s">
        <v>9790</v>
      </c>
      <c r="F1013" s="4" t="s">
        <v>13044</v>
      </c>
      <c r="G1013" s="4" t="s">
        <v>12144</v>
      </c>
      <c r="H1013" s="3"/>
      <c r="I1013" s="26" t="s">
        <v>10026</v>
      </c>
      <c r="J1013" s="4" t="s">
        <v>17136</v>
      </c>
      <c r="K1013" s="4" t="s">
        <v>11962</v>
      </c>
      <c r="L1013" s="4" t="s">
        <v>11962</v>
      </c>
      <c r="M1013" s="4"/>
      <c r="N1013" s="4" t="s">
        <v>11962</v>
      </c>
      <c r="O1013" s="4" t="s">
        <v>31077</v>
      </c>
      <c r="P1013" s="38" t="s">
        <v>12144</v>
      </c>
      <c r="Q1013" s="4"/>
      <c r="R1013" s="4" t="s">
        <v>12746</v>
      </c>
      <c r="S1013" s="3"/>
      <c r="T1013" s="3"/>
      <c r="U1013" s="4"/>
      <c r="V1013" s="3"/>
      <c r="W1013" s="3"/>
      <c r="X1013" s="3"/>
      <c r="Y1013" s="3"/>
      <c r="Z1013" s="3">
        <v>40</v>
      </c>
      <c r="AA1013" s="3"/>
      <c r="AB1013" s="5">
        <v>8</v>
      </c>
      <c r="AC1013" s="3"/>
      <c r="AD1013" s="3"/>
      <c r="AE1013" s="3"/>
      <c r="AF1013" s="3">
        <v>1</v>
      </c>
      <c r="AG1013" s="3">
        <v>1</v>
      </c>
      <c r="AH1013" s="3"/>
      <c r="AI1013" s="3"/>
      <c r="AJ1013" s="3"/>
      <c r="AK1013" s="3">
        <v>1</v>
      </c>
      <c r="AL1013" s="4">
        <f t="shared" si="135"/>
        <v>2</v>
      </c>
      <c r="AM1013" s="3"/>
      <c r="AN1013" s="3"/>
      <c r="AO1013" s="3">
        <v>2080</v>
      </c>
      <c r="AP1013" s="3">
        <v>754</v>
      </c>
      <c r="AQ1013" s="4">
        <f t="shared" ref="AQ1013:AQ1053" si="137">SUM(AM1013:AP1013)</f>
        <v>2834</v>
      </c>
      <c r="AR1013" s="3">
        <v>5</v>
      </c>
      <c r="AS1013" s="3">
        <v>4</v>
      </c>
      <c r="AT1013" s="3">
        <v>3</v>
      </c>
      <c r="AU1013" s="3">
        <v>5</v>
      </c>
      <c r="AV1013" s="3">
        <v>6</v>
      </c>
      <c r="AW1013" s="3">
        <v>6</v>
      </c>
      <c r="AX1013" s="3">
        <v>4</v>
      </c>
      <c r="AY1013" s="3">
        <v>4</v>
      </c>
      <c r="AZ1013" s="3">
        <v>5</v>
      </c>
      <c r="BA1013" s="3">
        <v>5</v>
      </c>
      <c r="BB1013" s="3">
        <v>4</v>
      </c>
      <c r="BC1013" s="3">
        <v>3</v>
      </c>
      <c r="BD1013" s="4">
        <f t="shared" ref="BD1013:BD1053" si="138">SUM(AR1013:BC1013)</f>
        <v>54</v>
      </c>
      <c r="BE1013" s="4">
        <v>4648</v>
      </c>
      <c r="BF1013">
        <f t="shared" si="128"/>
        <v>7482</v>
      </c>
      <c r="BG1013" s="4">
        <v>3245</v>
      </c>
      <c r="BH1013" s="4">
        <v>11758</v>
      </c>
      <c r="BI1013" s="3"/>
      <c r="BJ1013" s="50">
        <v>638</v>
      </c>
      <c r="BK1013" s="4">
        <f t="shared" ref="BK1013:BK1044" si="139">SUM(BH1013:BJ1013)</f>
        <v>12396</v>
      </c>
      <c r="BL1013" s="4"/>
      <c r="BM1013" s="50">
        <v>833</v>
      </c>
      <c r="BN1013" s="50">
        <v>10000</v>
      </c>
      <c r="BO1013" s="3" t="s">
        <v>12019</v>
      </c>
      <c r="BP1013" s="3">
        <v>1434</v>
      </c>
      <c r="BQ1013" s="3">
        <v>19363</v>
      </c>
      <c r="BR1013" s="3" t="s">
        <v>15837</v>
      </c>
      <c r="BS1013" s="3"/>
      <c r="BT1013" s="3"/>
      <c r="BU1013" s="3"/>
      <c r="CD1013" s="3"/>
      <c r="CE1013" s="4"/>
      <c r="CF1013" s="4">
        <v>19110</v>
      </c>
      <c r="CG1013" s="3"/>
      <c r="CH1013" s="3"/>
      <c r="CI1013" s="3"/>
      <c r="CJ1013" s="3"/>
      <c r="CK1013" s="3"/>
      <c r="CL1013" s="3"/>
      <c r="CM1013" s="3"/>
      <c r="CN1013" s="3"/>
      <c r="CO1013" s="3"/>
      <c r="CP1013" s="3"/>
      <c r="CQ1013" s="3"/>
      <c r="CR1013" s="3"/>
      <c r="CS1013" s="3"/>
      <c r="CT1013" s="3"/>
      <c r="CU1013" s="3"/>
      <c r="CV1013" s="3"/>
      <c r="CW1013" s="4"/>
      <c r="CX1013" s="4">
        <v>4</v>
      </c>
      <c r="CY1013" s="38">
        <v>18</v>
      </c>
      <c r="CZ1013" s="38"/>
      <c r="DA1013" s="38"/>
      <c r="DB1013" s="4"/>
      <c r="DC1013" s="3"/>
      <c r="DD1013" s="3"/>
      <c r="DE1013" s="3"/>
      <c r="DF1013" s="3"/>
      <c r="DG1013" s="3"/>
      <c r="DH1013" s="3"/>
      <c r="DI1013" s="3"/>
      <c r="DJ1013" s="3"/>
      <c r="DK1013" s="3"/>
      <c r="DL1013" s="3"/>
      <c r="DM1013" s="3"/>
      <c r="DN1013" s="4"/>
      <c r="DO1013" s="4"/>
      <c r="DP1013" s="4"/>
      <c r="DQ1013" s="4"/>
      <c r="DR1013" s="4"/>
      <c r="DW1013" s="50">
        <v>638</v>
      </c>
      <c r="DX1013" t="s">
        <v>12498</v>
      </c>
      <c r="DY1013" s="38" t="s">
        <v>31076</v>
      </c>
      <c r="DZ1013" s="4"/>
      <c r="EA1013" s="4"/>
    </row>
    <row r="1014" spans="1:131">
      <c r="A1014" s="62">
        <v>3501032</v>
      </c>
      <c r="B1014" s="3" t="s">
        <v>10027</v>
      </c>
      <c r="C1014" s="4">
        <v>1</v>
      </c>
      <c r="D1014" s="4" t="s">
        <v>11610</v>
      </c>
      <c r="E1014" s="4" t="s">
        <v>11888</v>
      </c>
      <c r="F1014" s="4" t="s">
        <v>11610</v>
      </c>
      <c r="G1014" s="4" t="s">
        <v>12746</v>
      </c>
      <c r="H1014" s="4"/>
      <c r="I1014" s="4" t="s">
        <v>9916</v>
      </c>
      <c r="J1014" s="4" t="s">
        <v>17136</v>
      </c>
      <c r="K1014" s="4" t="s">
        <v>11737</v>
      </c>
      <c r="L1014" s="4" t="s">
        <v>11737</v>
      </c>
      <c r="M1014" s="4"/>
      <c r="N1014" s="4" t="s">
        <v>11737</v>
      </c>
      <c r="O1014" s="4"/>
      <c r="P1014" s="38" t="s">
        <v>12144</v>
      </c>
      <c r="Q1014" s="4"/>
      <c r="R1014" s="4" t="s">
        <v>12746</v>
      </c>
      <c r="S1014" s="3"/>
      <c r="T1014" s="3"/>
      <c r="U1014" s="4"/>
      <c r="V1014" s="3"/>
      <c r="W1014" s="3"/>
      <c r="X1014" s="3"/>
      <c r="Y1014" s="3">
        <v>92</v>
      </c>
      <c r="Z1014" s="3">
        <v>42</v>
      </c>
      <c r="AA1014" s="3">
        <v>1</v>
      </c>
      <c r="AB1014" s="5">
        <v>6</v>
      </c>
      <c r="AC1014" s="3">
        <v>1</v>
      </c>
      <c r="AD1014" s="3"/>
      <c r="AE1014" s="3"/>
      <c r="AF1014" s="3"/>
      <c r="AG1014" s="3"/>
      <c r="AH1014" s="3"/>
      <c r="AI1014" s="3"/>
      <c r="AJ1014" s="3"/>
      <c r="AK1014" s="3"/>
      <c r="AL1014" s="4">
        <f t="shared" si="135"/>
        <v>0</v>
      </c>
      <c r="AM1014" s="3"/>
      <c r="AN1014" s="3"/>
      <c r="AO1014" s="3"/>
      <c r="AP1014" s="3"/>
      <c r="AQ1014" s="4">
        <f t="shared" si="137"/>
        <v>0</v>
      </c>
      <c r="AR1014" s="3">
        <v>6</v>
      </c>
      <c r="AS1014" s="3">
        <v>6</v>
      </c>
      <c r="AT1014" s="3">
        <v>5</v>
      </c>
      <c r="AU1014" s="3"/>
      <c r="AV1014" s="3">
        <v>4</v>
      </c>
      <c r="AW1014" s="3">
        <v>4</v>
      </c>
      <c r="AX1014" s="3"/>
      <c r="AY1014" s="3">
        <v>4</v>
      </c>
      <c r="AZ1014" s="3"/>
      <c r="BA1014" s="3"/>
      <c r="BB1014" s="3"/>
      <c r="BC1014" s="3"/>
      <c r="BD1014" s="4">
        <f t="shared" si="138"/>
        <v>29</v>
      </c>
      <c r="BE1014" s="4">
        <v>1711</v>
      </c>
      <c r="BF1014">
        <f t="shared" si="128"/>
        <v>1711</v>
      </c>
      <c r="BG1014" s="4">
        <v>1755</v>
      </c>
      <c r="BH1014" s="4">
        <v>3400</v>
      </c>
      <c r="BI1014" s="3">
        <v>95</v>
      </c>
      <c r="BJ1014" s="50">
        <v>114</v>
      </c>
      <c r="BK1014" s="4">
        <f t="shared" si="139"/>
        <v>3609</v>
      </c>
      <c r="BL1014" s="4"/>
      <c r="BM1014" s="50">
        <v>460</v>
      </c>
      <c r="BN1014" s="50">
        <v>5510</v>
      </c>
      <c r="BO1014" s="3" t="s">
        <v>13382</v>
      </c>
      <c r="BP1014" s="3"/>
      <c r="BQ1014" s="3"/>
      <c r="BR1014" s="3"/>
      <c r="BS1014" s="3"/>
      <c r="BT1014" s="3"/>
      <c r="BU1014" s="3"/>
      <c r="CD1014" s="3"/>
      <c r="CE1014" s="4"/>
      <c r="CF1014" s="4">
        <v>4629</v>
      </c>
      <c r="CG1014" s="3">
        <v>1</v>
      </c>
      <c r="CH1014" s="3">
        <v>6</v>
      </c>
      <c r="CI1014" s="26">
        <v>5</v>
      </c>
      <c r="CJ1014" s="3"/>
      <c r="CK1014" s="3"/>
      <c r="CL1014" s="3"/>
      <c r="CM1014" s="3"/>
      <c r="CN1014" s="3"/>
      <c r="CO1014" s="3"/>
      <c r="CP1014" s="3"/>
      <c r="CQ1014" s="3"/>
      <c r="CR1014" s="3"/>
      <c r="CS1014" s="3"/>
      <c r="CT1014" s="3"/>
      <c r="CU1014" s="3"/>
      <c r="CV1014" s="3"/>
      <c r="CW1014" s="4"/>
      <c r="CX1014" s="4">
        <v>2</v>
      </c>
      <c r="CY1014" s="38">
        <v>27.5</v>
      </c>
      <c r="CZ1014" s="38"/>
      <c r="DA1014" s="38"/>
      <c r="DB1014" s="4">
        <v>9</v>
      </c>
      <c r="DC1014" s="3">
        <v>95</v>
      </c>
      <c r="DD1014" s="3" t="s">
        <v>11986</v>
      </c>
      <c r="DE1014" s="3" t="s">
        <v>12328</v>
      </c>
      <c r="DF1014" s="3"/>
      <c r="DG1014" s="3"/>
      <c r="DH1014" s="3"/>
      <c r="DI1014" s="3"/>
      <c r="DJ1014" s="3"/>
      <c r="DK1014" s="3"/>
      <c r="DL1014" s="3"/>
      <c r="DM1014" s="3"/>
      <c r="DN1014" s="4"/>
      <c r="DO1014" s="4"/>
      <c r="DP1014" s="4"/>
      <c r="DQ1014" s="4"/>
      <c r="DR1014" s="4"/>
      <c r="DU1014" s="50">
        <v>2280</v>
      </c>
      <c r="DV1014" s="50"/>
      <c r="DW1014" s="50">
        <v>114</v>
      </c>
      <c r="DX1014" t="s">
        <v>12498</v>
      </c>
      <c r="DY1014" s="4" t="s">
        <v>11610</v>
      </c>
      <c r="DZ1014" s="4" t="s">
        <v>31072</v>
      </c>
      <c r="EA1014" s="4"/>
    </row>
    <row r="1015" spans="1:131">
      <c r="A1015" s="62">
        <v>3501033</v>
      </c>
      <c r="B1015" s="3" t="s">
        <v>10158</v>
      </c>
      <c r="C1015" s="4">
        <v>1</v>
      </c>
      <c r="D1015" s="4" t="s">
        <v>10160</v>
      </c>
      <c r="E1015" s="3"/>
      <c r="F1015" s="4" t="s">
        <v>10415</v>
      </c>
      <c r="G1015" s="4" t="s">
        <v>12144</v>
      </c>
      <c r="H1015" s="4" t="s">
        <v>12144</v>
      </c>
      <c r="I1015" s="4" t="s">
        <v>10388</v>
      </c>
      <c r="J1015" s="4" t="s">
        <v>17136</v>
      </c>
      <c r="K1015" s="3" t="s">
        <v>10391</v>
      </c>
      <c r="L1015" s="3" t="s">
        <v>10391</v>
      </c>
      <c r="M1015" s="3"/>
      <c r="N1015" s="3" t="s">
        <v>10386</v>
      </c>
      <c r="O1015" s="4" t="s">
        <v>31071</v>
      </c>
      <c r="P1015" s="38" t="s">
        <v>12746</v>
      </c>
      <c r="Q1015" s="3"/>
      <c r="R1015" s="4" t="s">
        <v>12144</v>
      </c>
      <c r="S1015" s="3"/>
      <c r="T1015" s="3"/>
      <c r="U1015" s="4"/>
      <c r="V1015" s="3"/>
      <c r="W1015" s="3"/>
      <c r="X1015" s="3"/>
      <c r="Y1015" s="3">
        <v>365</v>
      </c>
      <c r="Z1015" s="3">
        <v>60</v>
      </c>
      <c r="AA1015" s="3">
        <v>1</v>
      </c>
      <c r="AB1015" s="5">
        <v>7</v>
      </c>
      <c r="AC1015" s="3"/>
      <c r="AD1015" s="3"/>
      <c r="AE1015" s="3"/>
      <c r="AF1015" s="3">
        <v>6</v>
      </c>
      <c r="AG1015" s="3"/>
      <c r="AH1015" s="3"/>
      <c r="AI1015" s="3"/>
      <c r="AJ1015" s="3"/>
      <c r="AK1015" s="3"/>
      <c r="AL1015" s="4">
        <f t="shared" si="135"/>
        <v>6</v>
      </c>
      <c r="AM1015" s="3"/>
      <c r="AN1015" s="3"/>
      <c r="AO1015" s="3">
        <v>7220</v>
      </c>
      <c r="AP1015" s="3"/>
      <c r="AQ1015" s="4">
        <f t="shared" si="137"/>
        <v>7220</v>
      </c>
      <c r="AR1015" s="3">
        <v>5</v>
      </c>
      <c r="AS1015" s="3">
        <v>6</v>
      </c>
      <c r="AT1015" s="3">
        <v>6</v>
      </c>
      <c r="AU1015" s="3">
        <v>6</v>
      </c>
      <c r="AV1015" s="3">
        <v>6</v>
      </c>
      <c r="AW1015" s="3">
        <v>6</v>
      </c>
      <c r="AX1015" s="3">
        <v>5</v>
      </c>
      <c r="AY1015" s="3">
        <v>5</v>
      </c>
      <c r="AZ1015" s="3">
        <v>5</v>
      </c>
      <c r="BA1015" s="3">
        <v>6</v>
      </c>
      <c r="BB1015" s="3">
        <v>6</v>
      </c>
      <c r="BC1015" s="3">
        <v>5</v>
      </c>
      <c r="BD1015" s="4">
        <f t="shared" si="138"/>
        <v>67</v>
      </c>
      <c r="BE1015" s="4">
        <v>7600</v>
      </c>
      <c r="BF1015">
        <f t="shared" si="128"/>
        <v>14820</v>
      </c>
      <c r="BG1015" s="4">
        <v>6400</v>
      </c>
      <c r="BH1015" s="4">
        <v>26088</v>
      </c>
      <c r="BI1015" s="3">
        <v>2682</v>
      </c>
      <c r="BJ1015" s="50">
        <v>343</v>
      </c>
      <c r="BK1015" s="4">
        <f t="shared" si="139"/>
        <v>29113</v>
      </c>
      <c r="BL1015" s="4"/>
      <c r="BM1015" s="50">
        <v>4269</v>
      </c>
      <c r="BN1015" s="50">
        <v>53020</v>
      </c>
      <c r="BO1015" s="3" t="s">
        <v>15744</v>
      </c>
      <c r="BP1015" s="3"/>
      <c r="BQ1015" s="3"/>
      <c r="BR1015" s="3"/>
      <c r="BS1015" s="3"/>
      <c r="BT1015" s="3"/>
      <c r="BU1015" s="3"/>
      <c r="CD1015" s="3"/>
      <c r="CE1015" s="4"/>
      <c r="CF1015" s="4">
        <v>58880</v>
      </c>
      <c r="CG1015" s="3"/>
      <c r="CH1015" s="3"/>
      <c r="CI1015" s="3"/>
      <c r="CJ1015" s="3"/>
      <c r="CK1015" s="3"/>
      <c r="CL1015" s="3"/>
      <c r="CM1015" s="3"/>
      <c r="CN1015" s="3"/>
      <c r="CO1015" s="3"/>
      <c r="CP1015" s="3"/>
      <c r="CQ1015" s="3"/>
      <c r="CR1015" s="3"/>
      <c r="CS1015" s="3"/>
      <c r="CT1015" s="3"/>
      <c r="CU1015" s="3"/>
      <c r="CV1015" s="3"/>
      <c r="CW1015" s="4"/>
      <c r="CX1015" s="4">
        <v>1</v>
      </c>
      <c r="CY1015" s="38">
        <v>2</v>
      </c>
      <c r="CZ1015" s="38"/>
      <c r="DA1015" s="38"/>
      <c r="DB1015" s="4">
        <v>134100</v>
      </c>
      <c r="DC1015" s="3">
        <v>2682</v>
      </c>
      <c r="DD1015" s="3" t="s">
        <v>11869</v>
      </c>
      <c r="DE1015" s="3" t="s">
        <v>15895</v>
      </c>
      <c r="DF1015" s="3"/>
      <c r="DG1015" s="3"/>
      <c r="DH1015" s="3"/>
      <c r="DI1015" s="3"/>
      <c r="DJ1015" s="3"/>
      <c r="DK1015" s="3"/>
      <c r="DL1015" s="3"/>
      <c r="DM1015" s="3"/>
      <c r="DN1015" s="4"/>
      <c r="DO1015" s="4"/>
      <c r="DP1015" s="4"/>
      <c r="DQ1015" s="4"/>
      <c r="DR1015" s="4"/>
      <c r="DU1015" s="50">
        <v>11400</v>
      </c>
      <c r="DV1015" s="50"/>
      <c r="DW1015" s="50">
        <v>343</v>
      </c>
      <c r="DX1015" t="s">
        <v>12498</v>
      </c>
      <c r="DY1015" s="38" t="s">
        <v>30962</v>
      </c>
      <c r="DZ1015" s="38" t="s">
        <v>30961</v>
      </c>
      <c r="EA1015" s="38" t="s">
        <v>30960</v>
      </c>
    </row>
    <row r="1016" spans="1:131">
      <c r="A1016" s="62">
        <v>3501034</v>
      </c>
      <c r="B1016" s="3" t="s">
        <v>10642</v>
      </c>
      <c r="C1016" s="4">
        <v>1</v>
      </c>
      <c r="D1016" s="4" t="s">
        <v>10643</v>
      </c>
      <c r="E1016" s="3"/>
      <c r="F1016" s="4" t="s">
        <v>10534</v>
      </c>
      <c r="G1016" s="4" t="s">
        <v>12144</v>
      </c>
      <c r="H1016" s="4" t="s">
        <v>12144</v>
      </c>
      <c r="I1016" s="4" t="s">
        <v>10388</v>
      </c>
      <c r="J1016" s="4" t="s">
        <v>17136</v>
      </c>
      <c r="K1016" s="4" t="s">
        <v>10418</v>
      </c>
      <c r="L1016" s="4" t="s">
        <v>11641</v>
      </c>
      <c r="M1016" s="4"/>
      <c r="N1016" s="4" t="s">
        <v>10386</v>
      </c>
      <c r="O1016" s="4" t="s">
        <v>31070</v>
      </c>
      <c r="P1016" s="38" t="s">
        <v>12746</v>
      </c>
      <c r="Q1016" s="3"/>
      <c r="R1016" s="4" t="s">
        <v>12746</v>
      </c>
      <c r="S1016" s="3"/>
      <c r="T1016" s="3"/>
      <c r="U1016" s="4"/>
      <c r="V1016" s="3"/>
      <c r="W1016" s="3"/>
      <c r="X1016" s="3"/>
      <c r="Y1016" s="3">
        <v>365</v>
      </c>
      <c r="Z1016" s="3">
        <v>60</v>
      </c>
      <c r="AA1016" s="3">
        <v>1</v>
      </c>
      <c r="AB1016" s="5">
        <v>7</v>
      </c>
      <c r="AC1016" s="3"/>
      <c r="AD1016" s="3">
        <v>1</v>
      </c>
      <c r="AE1016" s="3"/>
      <c r="AF1016" s="3">
        <v>12</v>
      </c>
      <c r="AG1016" s="3">
        <v>1</v>
      </c>
      <c r="AH1016" s="3"/>
      <c r="AI1016" s="3"/>
      <c r="AJ1016" s="3"/>
      <c r="AK1016" s="3">
        <v>1</v>
      </c>
      <c r="AL1016" s="4">
        <f t="shared" si="135"/>
        <v>14</v>
      </c>
      <c r="AM1016" s="3">
        <v>3600</v>
      </c>
      <c r="AN1016" s="3"/>
      <c r="AO1016" s="3">
        <v>12000</v>
      </c>
      <c r="AP1016" s="3">
        <v>1800</v>
      </c>
      <c r="AQ1016" s="4">
        <f t="shared" si="137"/>
        <v>17400</v>
      </c>
      <c r="AR1016" s="3">
        <v>11</v>
      </c>
      <c r="AS1016" s="3">
        <v>12</v>
      </c>
      <c r="AT1016" s="3">
        <v>12</v>
      </c>
      <c r="AU1016" s="3">
        <v>12</v>
      </c>
      <c r="AV1016" s="3">
        <v>12</v>
      </c>
      <c r="AW1016" s="3">
        <v>12</v>
      </c>
      <c r="AX1016" s="3">
        <v>10</v>
      </c>
      <c r="AY1016" s="3">
        <v>11</v>
      </c>
      <c r="AZ1016" s="3">
        <v>11</v>
      </c>
      <c r="BA1016" s="3">
        <v>12</v>
      </c>
      <c r="BB1016" s="3">
        <v>12</v>
      </c>
      <c r="BC1016" s="3">
        <v>11</v>
      </c>
      <c r="BD1016" s="4">
        <f t="shared" si="138"/>
        <v>138</v>
      </c>
      <c r="BE1016" s="4">
        <v>14440</v>
      </c>
      <c r="BF1016">
        <f t="shared" si="128"/>
        <v>31840</v>
      </c>
      <c r="BG1016" s="4">
        <v>12500</v>
      </c>
      <c r="BH1016" s="4">
        <v>52171</v>
      </c>
      <c r="BI1016" s="3">
        <v>5365</v>
      </c>
      <c r="BJ1016" s="50">
        <v>637</v>
      </c>
      <c r="BK1016" s="4">
        <f t="shared" si="139"/>
        <v>58173</v>
      </c>
      <c r="BL1016" s="4"/>
      <c r="BM1016" s="50">
        <v>8539</v>
      </c>
      <c r="BN1016" s="50">
        <v>106050</v>
      </c>
      <c r="BO1016" s="3" t="s">
        <v>15744</v>
      </c>
      <c r="BP1016" s="3"/>
      <c r="BQ1016" s="3"/>
      <c r="BR1016" s="3"/>
      <c r="BS1016" s="3"/>
      <c r="BT1016" s="3"/>
      <c r="BU1016" s="3"/>
      <c r="CD1016" s="3"/>
      <c r="CE1016" s="4"/>
      <c r="CF1016" s="4">
        <v>117608</v>
      </c>
      <c r="CG1016" s="3"/>
      <c r="CH1016" s="3"/>
      <c r="CI1016" s="3"/>
      <c r="CJ1016" s="3"/>
      <c r="CK1016" s="3"/>
      <c r="CL1016" s="3"/>
      <c r="CM1016" s="3"/>
      <c r="CN1016" s="3"/>
      <c r="CO1016" s="3"/>
      <c r="CP1016" s="3"/>
      <c r="CQ1016" s="3"/>
      <c r="CR1016" s="3"/>
      <c r="CS1016" s="3"/>
      <c r="CT1016" s="3"/>
      <c r="CU1016" s="3"/>
      <c r="CV1016" s="3"/>
      <c r="CW1016" s="4"/>
      <c r="CX1016" s="4">
        <v>3</v>
      </c>
      <c r="CY1016" s="38">
        <v>5</v>
      </c>
      <c r="CZ1016" s="38"/>
      <c r="DA1016" s="38"/>
      <c r="DB1016" s="4">
        <v>268000</v>
      </c>
      <c r="DC1016" s="3">
        <v>5365</v>
      </c>
      <c r="DD1016" s="3" t="s">
        <v>11869</v>
      </c>
      <c r="DE1016" s="3" t="s">
        <v>15895</v>
      </c>
      <c r="DF1016" s="3"/>
      <c r="DG1016" s="3"/>
      <c r="DH1016" s="3"/>
      <c r="DI1016" s="3"/>
      <c r="DJ1016" s="3"/>
      <c r="DK1016" s="3"/>
      <c r="DL1016" s="3"/>
      <c r="DM1016" s="3"/>
      <c r="DN1016" s="4"/>
      <c r="DO1016" s="4"/>
      <c r="DP1016" s="4"/>
      <c r="DQ1016" s="4"/>
      <c r="DR1016" s="4"/>
      <c r="DU1016" s="50">
        <v>21200</v>
      </c>
      <c r="DV1016" s="50"/>
      <c r="DW1016" s="50">
        <v>637</v>
      </c>
      <c r="DX1016" t="s">
        <v>12498</v>
      </c>
      <c r="DY1016" s="38" t="s">
        <v>30962</v>
      </c>
      <c r="DZ1016" s="38" t="s">
        <v>30961</v>
      </c>
      <c r="EA1016" s="38" t="s">
        <v>30960</v>
      </c>
    </row>
    <row r="1017" spans="1:131">
      <c r="A1017" s="62">
        <v>3501035</v>
      </c>
      <c r="B1017" s="3" t="s">
        <v>10420</v>
      </c>
      <c r="C1017" s="4">
        <v>1</v>
      </c>
      <c r="D1017" s="59" t="s">
        <v>30382</v>
      </c>
      <c r="E1017" s="3"/>
      <c r="F1017" s="4" t="s">
        <v>10421</v>
      </c>
      <c r="G1017" s="4" t="s">
        <v>12144</v>
      </c>
      <c r="H1017" s="4"/>
      <c r="I1017" s="59" t="s">
        <v>29363</v>
      </c>
      <c r="J1017" s="4" t="s">
        <v>17136</v>
      </c>
      <c r="K1017" s="59" t="s">
        <v>17697</v>
      </c>
      <c r="L1017" s="59" t="s">
        <v>17697</v>
      </c>
      <c r="M1017" s="59"/>
      <c r="N1017" s="4" t="s">
        <v>11396</v>
      </c>
      <c r="O1017" s="4"/>
      <c r="P1017" s="38" t="s">
        <v>12144</v>
      </c>
      <c r="Q1017" s="3"/>
      <c r="R1017" s="4" t="s">
        <v>12746</v>
      </c>
      <c r="S1017" s="3"/>
      <c r="T1017" s="3"/>
      <c r="U1017" s="4"/>
      <c r="V1017" s="3"/>
      <c r="W1017" s="3"/>
      <c r="X1017" s="3"/>
      <c r="Y1017" s="3">
        <v>325</v>
      </c>
      <c r="Z1017" s="3">
        <v>38</v>
      </c>
      <c r="AA1017" s="3">
        <v>1</v>
      </c>
      <c r="AB1017" s="5">
        <v>5.5</v>
      </c>
      <c r="AC1017" s="3"/>
      <c r="AD1017" s="3">
        <v>3</v>
      </c>
      <c r="AE1017" s="3">
        <v>2</v>
      </c>
      <c r="AF1017" s="3"/>
      <c r="AG1017" s="3">
        <v>1</v>
      </c>
      <c r="AH1017" s="3"/>
      <c r="AI1017" s="3"/>
      <c r="AJ1017" s="3"/>
      <c r="AK1017" s="3">
        <v>1</v>
      </c>
      <c r="AL1017" s="4">
        <f t="shared" si="135"/>
        <v>6</v>
      </c>
      <c r="AM1017" s="3">
        <v>9000</v>
      </c>
      <c r="AN1017" s="3">
        <v>2760</v>
      </c>
      <c r="AO1017" s="3"/>
      <c r="AP1017" s="3">
        <v>840</v>
      </c>
      <c r="AQ1017" s="4">
        <f t="shared" si="137"/>
        <v>12600</v>
      </c>
      <c r="AR1017" s="3">
        <v>20</v>
      </c>
      <c r="AS1017" s="3">
        <v>20</v>
      </c>
      <c r="AT1017" s="3">
        <v>20</v>
      </c>
      <c r="AU1017" s="3">
        <v>20</v>
      </c>
      <c r="AV1017" s="3">
        <v>30</v>
      </c>
      <c r="AW1017" s="3">
        <v>30</v>
      </c>
      <c r="AX1017" s="3">
        <v>20</v>
      </c>
      <c r="AY1017" s="3">
        <v>20</v>
      </c>
      <c r="AZ1017" s="3">
        <v>20</v>
      </c>
      <c r="BA1017" s="3">
        <v>20</v>
      </c>
      <c r="BB1017" s="3">
        <v>20</v>
      </c>
      <c r="BC1017" s="3">
        <v>20</v>
      </c>
      <c r="BD1017" s="4">
        <f t="shared" si="138"/>
        <v>260</v>
      </c>
      <c r="BE1017" s="4">
        <v>6059</v>
      </c>
      <c r="BF1017">
        <f t="shared" si="128"/>
        <v>18659</v>
      </c>
      <c r="BG1017" s="4">
        <v>5324</v>
      </c>
      <c r="BH1017" s="4">
        <v>18417</v>
      </c>
      <c r="BI1017" s="3"/>
      <c r="BJ1017" s="50">
        <v>455</v>
      </c>
      <c r="BK1017" s="4">
        <f t="shared" si="139"/>
        <v>18872</v>
      </c>
      <c r="BL1017" s="4"/>
      <c r="BM1017" s="50">
        <v>2455</v>
      </c>
      <c r="BN1017" s="50">
        <v>24550</v>
      </c>
      <c r="BO1017" s="3" t="s">
        <v>12019</v>
      </c>
      <c r="BP1017" s="3">
        <v>2455</v>
      </c>
      <c r="BQ1017" s="3">
        <v>24555</v>
      </c>
      <c r="BR1017" s="3" t="s">
        <v>15837</v>
      </c>
      <c r="BS1017" s="3"/>
      <c r="BT1017" s="3"/>
      <c r="BU1017" s="3"/>
      <c r="CD1017" s="3"/>
      <c r="CE1017" s="4"/>
      <c r="CF1017" s="4">
        <v>33966</v>
      </c>
      <c r="CG1017" s="3"/>
      <c r="CH1017" s="3"/>
      <c r="CI1017" s="3"/>
      <c r="CJ1017" s="3"/>
      <c r="CK1017" s="3"/>
      <c r="CL1017" s="3"/>
      <c r="CM1017" s="3"/>
      <c r="CN1017" s="3"/>
      <c r="CO1017" s="3"/>
      <c r="CP1017" s="3"/>
      <c r="CQ1017" s="3"/>
      <c r="CR1017" s="3"/>
      <c r="CS1017" s="3"/>
      <c r="CT1017" s="3"/>
      <c r="CU1017" s="3"/>
      <c r="CV1017" s="3"/>
      <c r="CW1017" s="4"/>
      <c r="CX1017" s="4">
        <v>4</v>
      </c>
      <c r="CY1017" s="38">
        <v>68</v>
      </c>
      <c r="CZ1017" s="38"/>
      <c r="DA1017" s="38"/>
      <c r="DB1017" s="4"/>
      <c r="DC1017" s="3"/>
      <c r="DD1017" s="3"/>
      <c r="DE1017" s="3"/>
      <c r="DF1017" s="3"/>
      <c r="DG1017" s="3"/>
      <c r="DH1017" s="3"/>
      <c r="DI1017" s="3"/>
      <c r="DJ1017" s="3"/>
      <c r="DK1017" s="3"/>
      <c r="DL1017" s="3"/>
      <c r="DM1017" s="3"/>
      <c r="DN1017" s="4"/>
      <c r="DO1017" s="4"/>
      <c r="DP1017" s="4"/>
      <c r="DQ1017" s="4"/>
      <c r="DR1017" s="4"/>
      <c r="DW1017" s="50">
        <v>455</v>
      </c>
      <c r="DX1017" t="s">
        <v>12498</v>
      </c>
      <c r="DY1017" s="38" t="s">
        <v>31069</v>
      </c>
      <c r="DZ1017" s="38" t="s">
        <v>31068</v>
      </c>
      <c r="EA1017" s="4"/>
    </row>
    <row r="1018" spans="1:131">
      <c r="A1018" s="62">
        <v>3501036</v>
      </c>
      <c r="B1018" s="3" t="s">
        <v>10184</v>
      </c>
      <c r="C1018" s="4"/>
      <c r="D1018" s="4" t="s">
        <v>11231</v>
      </c>
      <c r="E1018" s="4" t="s">
        <v>10878</v>
      </c>
      <c r="F1018" s="4" t="s">
        <v>10876</v>
      </c>
      <c r="G1018" s="4" t="s">
        <v>12144</v>
      </c>
      <c r="H1018" s="4"/>
      <c r="I1018" s="4" t="s">
        <v>10877</v>
      </c>
      <c r="J1018" s="4" t="s">
        <v>17136</v>
      </c>
      <c r="K1018" s="4" t="s">
        <v>11395</v>
      </c>
      <c r="L1018" s="4" t="s">
        <v>11395</v>
      </c>
      <c r="M1018" s="4"/>
      <c r="N1018" s="4" t="s">
        <v>11396</v>
      </c>
      <c r="O1018" s="4" t="s">
        <v>10877</v>
      </c>
      <c r="P1018" s="38" t="s">
        <v>12144</v>
      </c>
      <c r="Q1018" s="4"/>
      <c r="R1018" s="4" t="s">
        <v>12746</v>
      </c>
      <c r="S1018" s="4" t="s">
        <v>14642</v>
      </c>
      <c r="T1018" s="3"/>
      <c r="U1018" s="4"/>
      <c r="V1018" s="3"/>
      <c r="W1018" s="3"/>
      <c r="X1018" s="3" t="s">
        <v>12638</v>
      </c>
      <c r="Y1018" s="3">
        <v>250</v>
      </c>
      <c r="Z1018" s="3">
        <v>48</v>
      </c>
      <c r="AA1018" s="3">
        <v>1</v>
      </c>
      <c r="AB1018" s="5">
        <v>6</v>
      </c>
      <c r="AC1018" s="3"/>
      <c r="AD1018" s="3">
        <v>2</v>
      </c>
      <c r="AE1018" s="3">
        <v>1</v>
      </c>
      <c r="AF1018" s="3"/>
      <c r="AG1018" s="3"/>
      <c r="AH1018" s="3"/>
      <c r="AI1018" s="3"/>
      <c r="AJ1018" s="3"/>
      <c r="AK1018" s="3"/>
      <c r="AL1018" s="4">
        <f t="shared" si="135"/>
        <v>3</v>
      </c>
      <c r="AM1018" s="3"/>
      <c r="AN1018" s="3">
        <v>2905</v>
      </c>
      <c r="AO1018" s="3">
        <v>1800</v>
      </c>
      <c r="AP1018" s="3"/>
      <c r="AQ1018" s="4">
        <f t="shared" si="137"/>
        <v>4705</v>
      </c>
      <c r="AR1018" s="3">
        <v>3</v>
      </c>
      <c r="AS1018" s="3">
        <v>3</v>
      </c>
      <c r="AT1018" s="3">
        <v>3</v>
      </c>
      <c r="AU1018" s="3">
        <v>3</v>
      </c>
      <c r="AV1018" s="3">
        <v>3</v>
      </c>
      <c r="AW1018" s="3">
        <v>3</v>
      </c>
      <c r="AX1018" s="3">
        <v>3</v>
      </c>
      <c r="AY1018" s="3">
        <v>3</v>
      </c>
      <c r="AZ1018" s="3">
        <v>3</v>
      </c>
      <c r="BA1018" s="3">
        <v>3</v>
      </c>
      <c r="BB1018" s="3">
        <v>3</v>
      </c>
      <c r="BC1018" s="3">
        <v>3</v>
      </c>
      <c r="BD1018" s="4">
        <f t="shared" si="138"/>
        <v>36</v>
      </c>
      <c r="BE1018" s="4">
        <v>2699</v>
      </c>
      <c r="BF1018">
        <f t="shared" si="128"/>
        <v>7404</v>
      </c>
      <c r="BG1018" s="4">
        <v>4751</v>
      </c>
      <c r="BH1018" s="4">
        <v>3885</v>
      </c>
      <c r="BI1018" s="3"/>
      <c r="BJ1018" s="50">
        <v>131</v>
      </c>
      <c r="BK1018" s="4">
        <f t="shared" si="139"/>
        <v>4016</v>
      </c>
      <c r="BL1018" s="4"/>
      <c r="BM1018" s="50">
        <v>200</v>
      </c>
      <c r="BN1018" s="50">
        <v>2053</v>
      </c>
      <c r="BO1018" s="3" t="s">
        <v>12019</v>
      </c>
      <c r="BP1018" s="3">
        <v>18</v>
      </c>
      <c r="BQ1018" s="3">
        <v>294</v>
      </c>
      <c r="BR1018" s="3" t="s">
        <v>12922</v>
      </c>
      <c r="BS1018" s="3">
        <v>356</v>
      </c>
      <c r="BT1018" s="3">
        <v>3585</v>
      </c>
      <c r="BU1018" s="3" t="s">
        <v>15837</v>
      </c>
      <c r="BW1018" s="4">
        <v>10195</v>
      </c>
      <c r="BX1018" s="4" t="s">
        <v>234</v>
      </c>
      <c r="CD1018" s="3"/>
      <c r="CE1018" s="4"/>
      <c r="CF1018" s="4">
        <v>10797</v>
      </c>
      <c r="CG1018" s="3"/>
      <c r="CH1018" s="3"/>
      <c r="CI1018" s="3"/>
      <c r="CJ1018" s="3"/>
      <c r="CK1018" s="3"/>
      <c r="CL1018" s="3"/>
      <c r="CM1018" s="3"/>
      <c r="CN1018" s="3"/>
      <c r="CO1018" s="3"/>
      <c r="CP1018" s="3"/>
      <c r="CQ1018" s="3"/>
      <c r="CR1018" s="3"/>
      <c r="CS1018" s="3"/>
      <c r="CT1018" s="3"/>
      <c r="CU1018" s="3"/>
      <c r="CV1018" s="3"/>
      <c r="CW1018" s="4"/>
      <c r="CX1018" s="4">
        <v>2</v>
      </c>
      <c r="CY1018" s="38">
        <v>25</v>
      </c>
      <c r="CZ1018" s="38"/>
      <c r="DA1018" s="38"/>
      <c r="DB1018" s="4"/>
      <c r="DC1018" s="3"/>
      <c r="DD1018" s="3"/>
      <c r="DE1018" s="3"/>
      <c r="DF1018" s="3"/>
      <c r="DG1018" s="3"/>
      <c r="DH1018" s="3"/>
      <c r="DI1018" s="3"/>
      <c r="DJ1018" s="3"/>
      <c r="DK1018" s="3"/>
      <c r="DL1018" s="3"/>
      <c r="DM1018" s="3"/>
      <c r="DN1018" s="4"/>
      <c r="DO1018" s="4"/>
      <c r="DP1018" s="4"/>
      <c r="DQ1018" s="4"/>
      <c r="DR1018" s="4"/>
      <c r="DU1018" s="50">
        <v>2646</v>
      </c>
      <c r="DV1018" s="50"/>
      <c r="DW1018" s="50">
        <v>131.91</v>
      </c>
      <c r="DX1018" t="s">
        <v>12498</v>
      </c>
      <c r="DY1018" s="38" t="s">
        <v>31067</v>
      </c>
      <c r="DZ1018" s="38" t="s">
        <v>31066</v>
      </c>
      <c r="EA1018" s="4"/>
    </row>
    <row r="1019" spans="1:131">
      <c r="A1019" s="62">
        <v>3501019</v>
      </c>
      <c r="B1019" s="3" t="s">
        <v>10229</v>
      </c>
      <c r="C1019" s="4"/>
      <c r="D1019" s="4" t="s">
        <v>12174</v>
      </c>
      <c r="E1019" s="3" t="s">
        <v>10584</v>
      </c>
      <c r="F1019" s="26" t="s">
        <v>10349</v>
      </c>
      <c r="G1019" s="4" t="s">
        <v>12746</v>
      </c>
      <c r="H1019" s="4"/>
      <c r="I1019" s="4" t="s">
        <v>11382</v>
      </c>
      <c r="J1019" s="4" t="s">
        <v>17136</v>
      </c>
      <c r="K1019" s="3" t="s">
        <v>11382</v>
      </c>
      <c r="L1019" s="3" t="s">
        <v>11382</v>
      </c>
      <c r="M1019" s="3"/>
      <c r="N1019" s="3" t="s">
        <v>11495</v>
      </c>
      <c r="O1019" s="4"/>
      <c r="P1019" s="38" t="s">
        <v>12144</v>
      </c>
      <c r="Q1019" s="3"/>
      <c r="R1019" s="4" t="s">
        <v>12746</v>
      </c>
      <c r="S1019" s="3"/>
      <c r="T1019" s="3"/>
      <c r="U1019" s="4"/>
      <c r="V1019" s="3"/>
      <c r="W1019" s="3"/>
      <c r="X1019" s="3"/>
      <c r="Y1019" s="3">
        <v>263</v>
      </c>
      <c r="Z1019" s="3">
        <v>36</v>
      </c>
      <c r="AA1019" s="3">
        <v>1</v>
      </c>
      <c r="AB1019" s="5">
        <v>6</v>
      </c>
      <c r="AC1019" s="3">
        <v>1</v>
      </c>
      <c r="AD1019" s="3"/>
      <c r="AE1019" s="3">
        <v>1</v>
      </c>
      <c r="AF1019" s="3"/>
      <c r="AG1019" s="3"/>
      <c r="AH1019" s="3"/>
      <c r="AI1019" s="3"/>
      <c r="AJ1019" s="3"/>
      <c r="AK1019" s="3"/>
      <c r="AL1019" s="4">
        <f t="shared" si="135"/>
        <v>1</v>
      </c>
      <c r="AM1019" s="3"/>
      <c r="AN1019" s="3">
        <v>900</v>
      </c>
      <c r="AO1019" s="3"/>
      <c r="AP1019" s="3"/>
      <c r="AQ1019" s="4">
        <f t="shared" si="137"/>
        <v>900</v>
      </c>
      <c r="AR1019" s="3">
        <v>1</v>
      </c>
      <c r="AS1019" s="3">
        <v>1</v>
      </c>
      <c r="AT1019" s="3">
        <v>1</v>
      </c>
      <c r="AU1019" s="3">
        <v>1</v>
      </c>
      <c r="AV1019" s="3">
        <v>1</v>
      </c>
      <c r="AW1019" s="3">
        <v>1</v>
      </c>
      <c r="AX1019" s="3">
        <v>1</v>
      </c>
      <c r="AY1019" s="3">
        <v>1</v>
      </c>
      <c r="AZ1019" s="3">
        <v>1</v>
      </c>
      <c r="BA1019" s="3">
        <v>1</v>
      </c>
      <c r="BB1019" s="3">
        <v>1</v>
      </c>
      <c r="BC1019" s="3">
        <v>1</v>
      </c>
      <c r="BD1019" s="4">
        <f t="shared" si="138"/>
        <v>12</v>
      </c>
      <c r="BE1019" s="4">
        <v>149</v>
      </c>
      <c r="BF1019">
        <f t="shared" si="128"/>
        <v>1049</v>
      </c>
      <c r="BG1019" s="4">
        <v>56</v>
      </c>
      <c r="BH1019" s="4">
        <v>1323</v>
      </c>
      <c r="BI1019" s="3"/>
      <c r="BJ1019" s="50">
        <v>56</v>
      </c>
      <c r="BK1019" s="4">
        <f t="shared" si="139"/>
        <v>1379</v>
      </c>
      <c r="BL1019" s="4"/>
      <c r="BM1019" s="50">
        <v>120</v>
      </c>
      <c r="BN1019" s="50">
        <v>5274</v>
      </c>
      <c r="BO1019" s="3" t="s">
        <v>12000</v>
      </c>
      <c r="BP1019" s="3"/>
      <c r="BQ1019" s="3"/>
      <c r="BR1019" s="3"/>
      <c r="BS1019" s="3"/>
      <c r="BT1019" s="3"/>
      <c r="BU1019" s="3"/>
      <c r="CD1019" s="3"/>
      <c r="CE1019" s="4"/>
      <c r="CF1019" s="4">
        <v>4355</v>
      </c>
      <c r="CG1019" s="3"/>
      <c r="CH1019" s="3"/>
      <c r="CI1019" s="3"/>
      <c r="CJ1019" s="3"/>
      <c r="CK1019" s="3"/>
      <c r="CL1019" s="3"/>
      <c r="CM1019" s="3"/>
      <c r="CN1019" s="3"/>
      <c r="CO1019" s="3"/>
      <c r="CP1019" s="3"/>
      <c r="CQ1019" s="3"/>
      <c r="CR1019" s="3"/>
      <c r="CS1019" s="3"/>
      <c r="CT1019" s="3"/>
      <c r="CU1019" s="3"/>
      <c r="CV1019" s="3"/>
      <c r="CW1019" s="4"/>
      <c r="CX1019" s="4">
        <v>5</v>
      </c>
      <c r="CY1019" s="38">
        <v>20</v>
      </c>
      <c r="CZ1019" s="38"/>
      <c r="DA1019" s="38"/>
      <c r="DB1019" s="4"/>
      <c r="DC1019" s="3"/>
      <c r="DD1019" s="3"/>
      <c r="DE1019" s="3"/>
      <c r="DF1019" s="3"/>
      <c r="DG1019" s="3"/>
      <c r="DH1019" s="3"/>
      <c r="DI1019" s="3"/>
      <c r="DJ1019" s="3"/>
      <c r="DK1019" s="3"/>
      <c r="DL1019" s="3"/>
      <c r="DM1019" s="3"/>
      <c r="DN1019" s="4"/>
      <c r="DO1019" s="4"/>
      <c r="DP1019" s="4"/>
      <c r="DQ1019" s="4"/>
      <c r="DR1019" s="3"/>
      <c r="DU1019" s="50">
        <v>1241</v>
      </c>
      <c r="DV1019" s="50"/>
      <c r="DW1019" s="50">
        <v>56</v>
      </c>
      <c r="DX1019" t="s">
        <v>12498</v>
      </c>
      <c r="DY1019" s="38" t="s">
        <v>31126</v>
      </c>
      <c r="DZ1019" s="38" t="s">
        <v>31125</v>
      </c>
      <c r="EA1019" s="38" t="s">
        <v>31124</v>
      </c>
    </row>
    <row r="1020" spans="1:131">
      <c r="A1020" s="62">
        <v>3501037</v>
      </c>
      <c r="B1020" s="3" t="s">
        <v>10575</v>
      </c>
      <c r="C1020" s="4"/>
      <c r="D1020" s="4" t="s">
        <v>11877</v>
      </c>
      <c r="E1020" s="4" t="s">
        <v>10318</v>
      </c>
      <c r="F1020" s="4" t="s">
        <v>10577</v>
      </c>
      <c r="G1020" s="4" t="s">
        <v>12144</v>
      </c>
      <c r="H1020" s="4"/>
      <c r="I1020" s="4" t="s">
        <v>10431</v>
      </c>
      <c r="J1020" s="4" t="s">
        <v>17136</v>
      </c>
      <c r="K1020" s="4" t="s">
        <v>11702</v>
      </c>
      <c r="L1020" s="4" t="s">
        <v>11702</v>
      </c>
      <c r="M1020" s="4"/>
      <c r="N1020" s="4" t="s">
        <v>12067</v>
      </c>
      <c r="O1020" s="4" t="s">
        <v>25667</v>
      </c>
      <c r="P1020" s="38" t="s">
        <v>12144</v>
      </c>
      <c r="Q1020" s="4"/>
      <c r="R1020" s="4" t="s">
        <v>12746</v>
      </c>
      <c r="S1020" s="3"/>
      <c r="T1020" s="3"/>
      <c r="U1020" s="4"/>
      <c r="V1020" s="3"/>
      <c r="W1020" s="3"/>
      <c r="X1020" s="3"/>
      <c r="Y1020" s="4">
        <v>300</v>
      </c>
      <c r="Z1020" s="4">
        <v>40</v>
      </c>
      <c r="AA1020" s="3">
        <v>1</v>
      </c>
      <c r="AB1020" s="5">
        <v>6</v>
      </c>
      <c r="AC1020" s="3"/>
      <c r="AD1020" s="3">
        <v>1</v>
      </c>
      <c r="AE1020" s="3">
        <v>1</v>
      </c>
      <c r="AF1020" s="3"/>
      <c r="AG1020" s="3">
        <v>1</v>
      </c>
      <c r="AH1020" s="3"/>
      <c r="AI1020" s="3"/>
      <c r="AJ1020" s="3"/>
      <c r="AK1020" s="3">
        <v>1</v>
      </c>
      <c r="AL1020" s="4">
        <f t="shared" si="135"/>
        <v>3</v>
      </c>
      <c r="AM1020" s="3">
        <v>3600</v>
      </c>
      <c r="AN1020" s="3">
        <v>1850</v>
      </c>
      <c r="AO1020" s="3"/>
      <c r="AP1020" s="3">
        <v>2100</v>
      </c>
      <c r="AQ1020" s="4">
        <f t="shared" si="137"/>
        <v>7550</v>
      </c>
      <c r="AR1020" s="3">
        <v>12</v>
      </c>
      <c r="AS1020" s="3">
        <v>12</v>
      </c>
      <c r="AT1020" s="3">
        <v>15</v>
      </c>
      <c r="AU1020" s="3">
        <v>17</v>
      </c>
      <c r="AV1020" s="3">
        <v>18</v>
      </c>
      <c r="AW1020" s="3">
        <v>18</v>
      </c>
      <c r="AX1020" s="3">
        <v>18</v>
      </c>
      <c r="AY1020" s="3">
        <v>15</v>
      </c>
      <c r="AZ1020" s="3">
        <v>17</v>
      </c>
      <c r="BA1020" s="3">
        <v>17</v>
      </c>
      <c r="BB1020" s="3">
        <v>15</v>
      </c>
      <c r="BC1020" s="3">
        <v>16</v>
      </c>
      <c r="BD1020" s="4">
        <f t="shared" si="138"/>
        <v>190</v>
      </c>
      <c r="BE1020" s="4">
        <v>10110</v>
      </c>
      <c r="BF1020">
        <f t="shared" si="128"/>
        <v>17660</v>
      </c>
      <c r="BG1020" s="4">
        <v>5577</v>
      </c>
      <c r="BH1020" s="4">
        <v>18045</v>
      </c>
      <c r="BI1020" s="3"/>
      <c r="BJ1020" s="50">
        <v>725</v>
      </c>
      <c r="BK1020" s="4">
        <f t="shared" si="139"/>
        <v>18770</v>
      </c>
      <c r="BL1020" s="4"/>
      <c r="BM1020" s="50">
        <v>3000</v>
      </c>
      <c r="BN1020" s="50">
        <v>30000</v>
      </c>
      <c r="BO1020" s="3" t="s">
        <v>12019</v>
      </c>
      <c r="BP1020" s="3">
        <v>2100</v>
      </c>
      <c r="BQ1020" s="3">
        <v>21000</v>
      </c>
      <c r="BR1020" s="3" t="s">
        <v>15837</v>
      </c>
      <c r="BS1020" s="3"/>
      <c r="BT1020" s="3"/>
      <c r="BU1020" s="3"/>
      <c r="CD1020" s="3"/>
      <c r="CE1020" s="4"/>
      <c r="CF1020" s="4">
        <v>30000</v>
      </c>
      <c r="CG1020" s="3"/>
      <c r="CH1020" s="3"/>
      <c r="CI1020" s="3"/>
      <c r="CJ1020" s="3"/>
      <c r="CK1020" s="3"/>
      <c r="CL1020" s="3"/>
      <c r="CM1020" s="3"/>
      <c r="CN1020" s="3"/>
      <c r="CO1020" s="3"/>
      <c r="CP1020" s="3"/>
      <c r="CQ1020" s="3"/>
      <c r="CR1020" s="3"/>
      <c r="CS1020" s="3"/>
      <c r="CT1020" s="3"/>
      <c r="CU1020" s="3"/>
      <c r="CV1020" s="3"/>
      <c r="CW1020" s="4"/>
      <c r="CX1020" s="4">
        <v>5</v>
      </c>
      <c r="CY1020" s="38">
        <v>50</v>
      </c>
      <c r="CZ1020" s="38"/>
      <c r="DA1020" s="38"/>
      <c r="DB1020" s="4"/>
      <c r="DC1020" s="3"/>
      <c r="DD1020" s="3"/>
      <c r="DE1020" s="3"/>
      <c r="DF1020" s="3"/>
      <c r="DG1020" s="3"/>
      <c r="DH1020" s="3"/>
      <c r="DI1020" s="3"/>
      <c r="DJ1020" s="3"/>
      <c r="DK1020" s="3"/>
      <c r="DL1020" s="3"/>
      <c r="DM1020" s="3"/>
      <c r="DN1020" s="4"/>
      <c r="DO1020" s="4"/>
      <c r="DP1020" s="4"/>
      <c r="DQ1020" s="4"/>
      <c r="DR1020" s="4"/>
      <c r="DW1020" s="50">
        <v>725</v>
      </c>
      <c r="DX1020" t="s">
        <v>12498</v>
      </c>
      <c r="DY1020" s="38" t="s">
        <v>31065</v>
      </c>
      <c r="DZ1020" s="4" t="s">
        <v>30968</v>
      </c>
      <c r="EA1020" s="4"/>
    </row>
    <row r="1021" spans="1:131">
      <c r="A1021" s="62">
        <v>3501038</v>
      </c>
      <c r="B1021" s="3" t="s">
        <v>10433</v>
      </c>
      <c r="C1021" s="4">
        <v>1</v>
      </c>
      <c r="D1021" s="4" t="s">
        <v>10434</v>
      </c>
      <c r="E1021" s="3"/>
      <c r="F1021" s="4" t="s">
        <v>10315</v>
      </c>
      <c r="G1021" s="4" t="s">
        <v>12144</v>
      </c>
      <c r="H1021" s="4" t="s">
        <v>12144</v>
      </c>
      <c r="I1021" s="4" t="s">
        <v>11425</v>
      </c>
      <c r="J1021" s="4" t="s">
        <v>17136</v>
      </c>
      <c r="K1021" s="4" t="s">
        <v>11469</v>
      </c>
      <c r="L1021" s="4" t="s">
        <v>11469</v>
      </c>
      <c r="M1021" s="4"/>
      <c r="N1021" s="3" t="s">
        <v>11470</v>
      </c>
      <c r="O1021" s="4" t="s">
        <v>30967</v>
      </c>
      <c r="P1021" s="38" t="s">
        <v>12746</v>
      </c>
      <c r="Q1021" s="3"/>
      <c r="R1021" s="4" t="s">
        <v>12144</v>
      </c>
      <c r="S1021" s="4" t="s">
        <v>10262</v>
      </c>
      <c r="T1021" s="3"/>
      <c r="U1021" s="4"/>
      <c r="V1021" s="3"/>
      <c r="W1021" s="3"/>
      <c r="X1021" s="3"/>
      <c r="Y1021" s="3">
        <v>12</v>
      </c>
      <c r="Z1021" s="3">
        <v>60</v>
      </c>
      <c r="AA1021" s="3">
        <v>1</v>
      </c>
      <c r="AB1021" s="5">
        <v>6</v>
      </c>
      <c r="AC1021" s="3"/>
      <c r="AD1021" s="3"/>
      <c r="AE1021" s="3">
        <v>1</v>
      </c>
      <c r="AF1021" s="3"/>
      <c r="AG1021" s="3"/>
      <c r="AH1021" s="3"/>
      <c r="AI1021" s="3"/>
      <c r="AJ1021" s="3"/>
      <c r="AK1021" s="3"/>
      <c r="AL1021" s="4">
        <f t="shared" si="135"/>
        <v>1</v>
      </c>
      <c r="AM1021" s="3"/>
      <c r="AN1021" s="3">
        <v>60</v>
      </c>
      <c r="AO1021" s="3"/>
      <c r="AP1021" s="3"/>
      <c r="AQ1021" s="4">
        <f t="shared" si="137"/>
        <v>60</v>
      </c>
      <c r="AR1021" s="3"/>
      <c r="AS1021" s="3"/>
      <c r="AT1021" s="3"/>
      <c r="AU1021" s="3"/>
      <c r="AV1021" s="3"/>
      <c r="AW1021" s="3"/>
      <c r="AX1021" s="3"/>
      <c r="AY1021" s="3"/>
      <c r="AZ1021" s="3"/>
      <c r="BA1021" s="3"/>
      <c r="BB1021" s="3">
        <v>10</v>
      </c>
      <c r="BC1021" s="3">
        <v>10</v>
      </c>
      <c r="BD1021" s="4">
        <f t="shared" si="138"/>
        <v>20</v>
      </c>
      <c r="BE1021" s="4">
        <v>420</v>
      </c>
      <c r="BF1021">
        <f t="shared" si="128"/>
        <v>480</v>
      </c>
      <c r="BG1021" s="4">
        <v>400</v>
      </c>
      <c r="BH1021" s="4">
        <v>38321</v>
      </c>
      <c r="BI1021" s="3">
        <v>383</v>
      </c>
      <c r="BJ1021" s="50"/>
      <c r="BK1021" s="4">
        <f t="shared" si="139"/>
        <v>38704</v>
      </c>
      <c r="BL1021" s="4"/>
      <c r="BM1021" s="50">
        <v>4673</v>
      </c>
      <c r="BN1021" s="50">
        <v>43094</v>
      </c>
      <c r="BO1021" s="3" t="s">
        <v>11830</v>
      </c>
      <c r="BP1021" s="3"/>
      <c r="BQ1021" s="3"/>
      <c r="BR1021" s="3"/>
      <c r="BS1021" s="3"/>
      <c r="BT1021" s="3"/>
      <c r="BU1021" s="3"/>
      <c r="CD1021" s="3"/>
      <c r="CE1021" s="4"/>
      <c r="CF1021" s="4">
        <v>40000</v>
      </c>
      <c r="CG1021" s="3"/>
      <c r="CH1021" s="3"/>
      <c r="CI1021" s="3"/>
      <c r="CJ1021" s="3"/>
      <c r="CK1021" s="3"/>
      <c r="CL1021" s="3"/>
      <c r="CM1021" s="3"/>
      <c r="CN1021" s="3"/>
      <c r="CO1021" s="3"/>
      <c r="CP1021" s="3"/>
      <c r="CQ1021" s="3"/>
      <c r="CR1021" s="3"/>
      <c r="CS1021" s="3"/>
      <c r="CT1021" s="3"/>
      <c r="CU1021" s="3"/>
      <c r="CV1021" s="3"/>
      <c r="CW1021" s="4"/>
      <c r="CX1021" s="4"/>
      <c r="CY1021" s="38"/>
      <c r="CZ1021" s="38"/>
      <c r="DA1021" s="38"/>
      <c r="DB1021" s="4">
        <v>19000</v>
      </c>
      <c r="DC1021" s="3">
        <v>383</v>
      </c>
      <c r="DD1021" s="3" t="s">
        <v>12305</v>
      </c>
      <c r="DE1021" s="3" t="s">
        <v>15859</v>
      </c>
      <c r="DF1021" s="3"/>
      <c r="DG1021" s="3"/>
      <c r="DH1021" s="3"/>
      <c r="DI1021" s="3"/>
      <c r="DJ1021" s="3"/>
      <c r="DK1021" s="3"/>
      <c r="DL1021" s="3"/>
      <c r="DM1021" s="3"/>
      <c r="DN1021" s="4"/>
      <c r="DO1021" s="4"/>
      <c r="DP1021" s="4"/>
      <c r="DQ1021" s="4"/>
      <c r="DR1021" s="4"/>
      <c r="DX1021" t="s">
        <v>17656</v>
      </c>
      <c r="DY1021" s="121" t="s">
        <v>12636</v>
      </c>
      <c r="DZ1021" s="38" t="s">
        <v>25945</v>
      </c>
      <c r="EA1021" s="4"/>
    </row>
    <row r="1022" spans="1:131">
      <c r="A1022" s="62">
        <v>3501039</v>
      </c>
      <c r="B1022" s="3" t="s">
        <v>10144</v>
      </c>
      <c r="C1022" s="4">
        <v>1</v>
      </c>
      <c r="D1022" s="4" t="s">
        <v>10145</v>
      </c>
      <c r="E1022" s="26" t="s">
        <v>10313</v>
      </c>
      <c r="F1022" s="4" t="s">
        <v>9960</v>
      </c>
      <c r="G1022" s="4" t="s">
        <v>12746</v>
      </c>
      <c r="H1022" s="4"/>
      <c r="I1022" s="4" t="s">
        <v>10194</v>
      </c>
      <c r="J1022" s="4" t="s">
        <v>17136</v>
      </c>
      <c r="K1022" s="3" t="s">
        <v>10195</v>
      </c>
      <c r="L1022" s="3" t="s">
        <v>10195</v>
      </c>
      <c r="M1022" s="3"/>
      <c r="N1022" s="3" t="s">
        <v>10312</v>
      </c>
      <c r="O1022" s="4" t="s">
        <v>30966</v>
      </c>
      <c r="P1022" s="38" t="s">
        <v>12144</v>
      </c>
      <c r="Q1022" s="26"/>
      <c r="R1022" s="4" t="s">
        <v>12746</v>
      </c>
      <c r="S1022" s="4" t="s">
        <v>12746</v>
      </c>
      <c r="T1022" s="4" t="s">
        <v>12746</v>
      </c>
      <c r="U1022" s="4"/>
      <c r="V1022" s="3"/>
      <c r="W1022" s="3"/>
      <c r="X1022" s="3"/>
      <c r="Y1022" s="3">
        <v>250</v>
      </c>
      <c r="Z1022" s="3">
        <v>40</v>
      </c>
      <c r="AA1022" s="3">
        <v>1</v>
      </c>
      <c r="AB1022" s="5">
        <v>5</v>
      </c>
      <c r="AC1022" s="3"/>
      <c r="AD1022" s="3"/>
      <c r="AE1022" s="3"/>
      <c r="AF1022" s="3"/>
      <c r="AG1022" s="3"/>
      <c r="AH1022" s="3"/>
      <c r="AI1022" s="3"/>
      <c r="AJ1022" s="3"/>
      <c r="AK1022" s="3"/>
      <c r="AL1022" s="4">
        <f t="shared" si="135"/>
        <v>0</v>
      </c>
      <c r="AM1022" s="3"/>
      <c r="AN1022" s="3"/>
      <c r="AO1022" s="3"/>
      <c r="AP1022" s="3"/>
      <c r="AQ1022" s="4">
        <f t="shared" si="137"/>
        <v>0</v>
      </c>
      <c r="AR1022" s="3">
        <v>3</v>
      </c>
      <c r="AS1022" s="3">
        <v>3</v>
      </c>
      <c r="AT1022" s="3">
        <v>6</v>
      </c>
      <c r="AU1022" s="3">
        <v>6</v>
      </c>
      <c r="AV1022" s="3">
        <v>4</v>
      </c>
      <c r="AW1022" s="3">
        <v>3</v>
      </c>
      <c r="AX1022" s="3">
        <v>3</v>
      </c>
      <c r="AY1022" s="3">
        <v>2</v>
      </c>
      <c r="AZ1022" s="3">
        <v>2</v>
      </c>
      <c r="BA1022" s="3">
        <v>2</v>
      </c>
      <c r="BB1022" s="3">
        <v>2</v>
      </c>
      <c r="BC1022" s="3">
        <v>2</v>
      </c>
      <c r="BD1022" s="4">
        <f t="shared" si="138"/>
        <v>38</v>
      </c>
      <c r="BE1022" s="4">
        <v>2188</v>
      </c>
      <c r="BF1022">
        <f t="shared" si="128"/>
        <v>2188</v>
      </c>
      <c r="BG1022" s="4">
        <v>1160</v>
      </c>
      <c r="BH1022" s="4">
        <v>4100</v>
      </c>
      <c r="BI1022" s="3"/>
      <c r="BJ1022" s="50">
        <v>320</v>
      </c>
      <c r="BK1022" s="4">
        <f t="shared" si="139"/>
        <v>4420</v>
      </c>
      <c r="BL1022" s="4"/>
      <c r="BM1022" s="50">
        <v>401</v>
      </c>
      <c r="BN1022" s="50">
        <v>6760</v>
      </c>
      <c r="BO1022" s="3" t="s">
        <v>12019</v>
      </c>
      <c r="BP1022" s="3">
        <v>6</v>
      </c>
      <c r="BQ1022" s="3">
        <v>156</v>
      </c>
      <c r="BR1022" s="3" t="s">
        <v>12922</v>
      </c>
      <c r="BS1022" s="3">
        <v>371</v>
      </c>
      <c r="BT1022" s="3">
        <v>5404</v>
      </c>
      <c r="BU1022" s="3" t="s">
        <v>15837</v>
      </c>
      <c r="CD1022" s="3"/>
      <c r="CE1022" s="4"/>
      <c r="CF1022" s="4">
        <v>6000</v>
      </c>
      <c r="CG1022" s="3"/>
      <c r="CH1022" s="3"/>
      <c r="CI1022" s="3"/>
      <c r="CJ1022" s="3"/>
      <c r="CK1022" s="3"/>
      <c r="CL1022" s="3"/>
      <c r="CM1022" s="3"/>
      <c r="CN1022" s="3"/>
      <c r="CO1022" s="3"/>
      <c r="CP1022" s="3"/>
      <c r="CQ1022" s="3"/>
      <c r="CR1022" s="3"/>
      <c r="CS1022" s="3"/>
      <c r="CT1022" s="3"/>
      <c r="CU1022" s="3"/>
      <c r="CV1022" s="3"/>
      <c r="CW1022" s="4"/>
      <c r="CX1022" s="4">
        <v>2</v>
      </c>
      <c r="CY1022" s="38">
        <v>20</v>
      </c>
      <c r="CZ1022" s="38"/>
      <c r="DA1022" s="38"/>
      <c r="DB1022" s="4"/>
      <c r="DC1022" s="3"/>
      <c r="DD1022" s="3"/>
      <c r="DE1022" s="3"/>
      <c r="DF1022" s="3"/>
      <c r="DG1022" s="3"/>
      <c r="DH1022" s="3"/>
      <c r="DI1022" s="3"/>
      <c r="DJ1022" s="3"/>
      <c r="DK1022" s="3"/>
      <c r="DL1022" s="3"/>
      <c r="DM1022" s="3"/>
      <c r="DN1022" s="4"/>
      <c r="DO1022" s="4"/>
      <c r="DP1022" s="4"/>
      <c r="DQ1022" s="4"/>
      <c r="DR1022" s="4"/>
      <c r="DX1022" t="s">
        <v>12498</v>
      </c>
      <c r="DY1022" s="38" t="s">
        <v>30965</v>
      </c>
      <c r="DZ1022" s="4" t="s">
        <v>30964</v>
      </c>
      <c r="EA1022" s="4"/>
    </row>
    <row r="1023" spans="1:131">
      <c r="A1023" s="62">
        <v>3501040</v>
      </c>
      <c r="B1023" s="3" t="s">
        <v>10314</v>
      </c>
      <c r="C1023" s="4">
        <v>1</v>
      </c>
      <c r="D1023" s="4" t="s">
        <v>10189</v>
      </c>
      <c r="E1023" s="3"/>
      <c r="F1023" s="4" t="s">
        <v>10190</v>
      </c>
      <c r="G1023" s="4" t="s">
        <v>12144</v>
      </c>
      <c r="H1023" s="4" t="s">
        <v>12144</v>
      </c>
      <c r="I1023" s="4" t="s">
        <v>10388</v>
      </c>
      <c r="J1023" s="4" t="s">
        <v>17136</v>
      </c>
      <c r="K1023" s="4" t="s">
        <v>10180</v>
      </c>
      <c r="L1023" s="4" t="s">
        <v>10180</v>
      </c>
      <c r="M1023" s="4"/>
      <c r="N1023" s="3" t="s">
        <v>10181</v>
      </c>
      <c r="O1023" s="4" t="s">
        <v>30963</v>
      </c>
      <c r="P1023" s="38" t="s">
        <v>12144</v>
      </c>
      <c r="Q1023" s="3"/>
      <c r="R1023" s="4" t="s">
        <v>12144</v>
      </c>
      <c r="S1023" s="3"/>
      <c r="T1023" s="3"/>
      <c r="U1023" s="4"/>
      <c r="V1023" s="3"/>
      <c r="W1023" s="3"/>
      <c r="X1023" s="3"/>
      <c r="Y1023" s="3">
        <v>365</v>
      </c>
      <c r="Z1023" s="3">
        <v>60</v>
      </c>
      <c r="AA1023" s="3">
        <v>1</v>
      </c>
      <c r="AB1023" s="5">
        <v>7</v>
      </c>
      <c r="AC1023" s="3"/>
      <c r="AD1023" s="3"/>
      <c r="AE1023" s="3"/>
      <c r="AF1023" s="3">
        <v>7</v>
      </c>
      <c r="AG1023" s="3"/>
      <c r="AH1023" s="3"/>
      <c r="AI1023" s="3"/>
      <c r="AJ1023" s="3"/>
      <c r="AK1023" s="3"/>
      <c r="AL1023" s="4">
        <f t="shared" si="135"/>
        <v>7</v>
      </c>
      <c r="AM1023" s="3"/>
      <c r="AN1023" s="3"/>
      <c r="AO1023" s="3">
        <v>8400</v>
      </c>
      <c r="AP1023" s="3"/>
      <c r="AQ1023" s="4">
        <f t="shared" si="137"/>
        <v>8400</v>
      </c>
      <c r="AR1023" s="3">
        <v>5</v>
      </c>
      <c r="AS1023" s="3">
        <v>5</v>
      </c>
      <c r="AT1023" s="3">
        <v>6</v>
      </c>
      <c r="AU1023" s="3"/>
      <c r="AV1023" s="3">
        <v>6</v>
      </c>
      <c r="AW1023" s="3">
        <v>6</v>
      </c>
      <c r="AX1023" s="3">
        <v>6</v>
      </c>
      <c r="AY1023" s="3">
        <v>6</v>
      </c>
      <c r="AZ1023" s="3">
        <v>6</v>
      </c>
      <c r="BA1023" s="3">
        <v>5</v>
      </c>
      <c r="BB1023" s="3">
        <v>4</v>
      </c>
      <c r="BC1023" s="3">
        <v>4</v>
      </c>
      <c r="BD1023" s="4">
        <f t="shared" si="138"/>
        <v>59</v>
      </c>
      <c r="BE1023" s="4">
        <v>8620</v>
      </c>
      <c r="BF1023">
        <f t="shared" si="128"/>
        <v>17020</v>
      </c>
      <c r="BG1023" s="4">
        <v>7640</v>
      </c>
      <c r="BH1023" s="4">
        <v>25000</v>
      </c>
      <c r="BI1023" s="3">
        <v>2500</v>
      </c>
      <c r="BJ1023" s="50">
        <v>350</v>
      </c>
      <c r="BK1023" s="4">
        <f t="shared" si="139"/>
        <v>27850</v>
      </c>
      <c r="BL1023" s="4"/>
      <c r="BM1023" s="50">
        <v>4300</v>
      </c>
      <c r="BN1023" s="50">
        <v>54000</v>
      </c>
      <c r="BO1023" s="3" t="s">
        <v>15744</v>
      </c>
      <c r="BP1023" s="3"/>
      <c r="BQ1023" s="3"/>
      <c r="BR1023" s="3"/>
      <c r="BS1023" s="3"/>
      <c r="BT1023" s="3"/>
      <c r="BU1023" s="3"/>
      <c r="CD1023" s="3"/>
      <c r="CE1023" s="4"/>
      <c r="CF1023" s="4">
        <v>57500</v>
      </c>
      <c r="CG1023" s="3"/>
      <c r="CH1023" s="3"/>
      <c r="CI1023" s="3"/>
      <c r="CJ1023" s="3"/>
      <c r="CK1023" s="3"/>
      <c r="CL1023" s="3"/>
      <c r="CM1023" s="3"/>
      <c r="CN1023" s="3"/>
      <c r="CO1023" s="3"/>
      <c r="CP1023" s="3"/>
      <c r="CQ1023" s="3"/>
      <c r="CR1023" s="3"/>
      <c r="CS1023" s="3"/>
      <c r="CT1023" s="3"/>
      <c r="CU1023" s="3"/>
      <c r="CV1023" s="3"/>
      <c r="CW1023" s="4"/>
      <c r="CX1023" s="4">
        <v>1</v>
      </c>
      <c r="CY1023" s="38">
        <v>2</v>
      </c>
      <c r="CZ1023" s="38"/>
      <c r="DA1023" s="38"/>
      <c r="DB1023" s="4">
        <v>125000</v>
      </c>
      <c r="DC1023" s="3">
        <v>2500</v>
      </c>
      <c r="DD1023" s="3" t="s">
        <v>11869</v>
      </c>
      <c r="DE1023" s="3" t="s">
        <v>15895</v>
      </c>
      <c r="DF1023" s="3"/>
      <c r="DG1023" s="3"/>
      <c r="DH1023" s="3"/>
      <c r="DI1023" s="3"/>
      <c r="DJ1023" s="3"/>
      <c r="DK1023" s="3"/>
      <c r="DL1023" s="3"/>
      <c r="DM1023" s="3"/>
      <c r="DN1023" s="4"/>
      <c r="DO1023" s="4"/>
      <c r="DP1023" s="4"/>
      <c r="DQ1023" s="4"/>
      <c r="DR1023" s="4"/>
      <c r="DU1023" s="50">
        <v>15000</v>
      </c>
      <c r="DV1023" s="50"/>
      <c r="DW1023" s="50">
        <v>350</v>
      </c>
      <c r="DX1023" t="s">
        <v>12498</v>
      </c>
      <c r="DY1023" s="38" t="s">
        <v>30962</v>
      </c>
      <c r="DZ1023" s="38" t="s">
        <v>30961</v>
      </c>
      <c r="EA1023" s="38" t="s">
        <v>30960</v>
      </c>
    </row>
    <row r="1024" spans="1:131">
      <c r="A1024" s="62">
        <v>3501041</v>
      </c>
      <c r="B1024" s="3" t="s">
        <v>10428</v>
      </c>
      <c r="C1024" s="4">
        <v>1</v>
      </c>
      <c r="D1024" s="4" t="s">
        <v>10429</v>
      </c>
      <c r="E1024" s="59" t="s">
        <v>29725</v>
      </c>
      <c r="F1024" s="26" t="s">
        <v>12636</v>
      </c>
      <c r="G1024" s="4" t="s">
        <v>12746</v>
      </c>
      <c r="H1024" s="4"/>
      <c r="I1024" s="59" t="s">
        <v>29930</v>
      </c>
      <c r="J1024" s="4" t="s">
        <v>17136</v>
      </c>
      <c r="K1024" s="4" t="s">
        <v>10557</v>
      </c>
      <c r="L1024" s="4" t="s">
        <v>11240</v>
      </c>
      <c r="M1024" s="4"/>
      <c r="N1024" s="4" t="s">
        <v>11241</v>
      </c>
      <c r="O1024" s="4" t="s">
        <v>30959</v>
      </c>
      <c r="P1024" s="38" t="s">
        <v>12144</v>
      </c>
      <c r="Q1024" s="4"/>
      <c r="R1024" s="4" t="s">
        <v>12746</v>
      </c>
      <c r="S1024" s="3"/>
      <c r="T1024" s="3"/>
      <c r="U1024" s="4"/>
      <c r="V1024" s="3"/>
      <c r="W1024" s="3"/>
      <c r="X1024" s="3"/>
      <c r="Y1024" s="3">
        <v>100</v>
      </c>
      <c r="Z1024" s="3">
        <v>44</v>
      </c>
      <c r="AA1024" s="3">
        <v>1</v>
      </c>
      <c r="AB1024" s="5">
        <v>5.5</v>
      </c>
      <c r="AC1024" s="3">
        <v>1</v>
      </c>
      <c r="AD1024" s="3"/>
      <c r="AE1024" s="3"/>
      <c r="AF1024" s="3"/>
      <c r="AG1024" s="3">
        <v>1</v>
      </c>
      <c r="AH1024" s="3">
        <v>1</v>
      </c>
      <c r="AI1024" s="3">
        <v>1</v>
      </c>
      <c r="AJ1024" s="3">
        <v>1</v>
      </c>
      <c r="AK1024" s="3">
        <v>1</v>
      </c>
      <c r="AL1024" s="4">
        <f t="shared" si="135"/>
        <v>1</v>
      </c>
      <c r="AM1024" s="3"/>
      <c r="AN1024" s="3"/>
      <c r="AO1024" s="3"/>
      <c r="AP1024" s="3">
        <v>728</v>
      </c>
      <c r="AQ1024" s="4">
        <f t="shared" si="137"/>
        <v>728</v>
      </c>
      <c r="AR1024" s="3">
        <v>5</v>
      </c>
      <c r="AS1024" s="3">
        <v>5</v>
      </c>
      <c r="AT1024" s="3">
        <v>5</v>
      </c>
      <c r="AU1024" s="3">
        <v>5</v>
      </c>
      <c r="AV1024" s="3">
        <v>5</v>
      </c>
      <c r="AW1024" s="3">
        <v>5</v>
      </c>
      <c r="AX1024" s="3">
        <v>5</v>
      </c>
      <c r="AY1024" s="3">
        <v>5</v>
      </c>
      <c r="AZ1024" s="3">
        <v>5</v>
      </c>
      <c r="BA1024" s="3">
        <v>5</v>
      </c>
      <c r="BB1024" s="3">
        <v>5</v>
      </c>
      <c r="BC1024" s="3">
        <v>5</v>
      </c>
      <c r="BD1024" s="4">
        <f t="shared" si="138"/>
        <v>60</v>
      </c>
      <c r="BE1024" s="4">
        <v>2322</v>
      </c>
      <c r="BF1024">
        <f t="shared" si="128"/>
        <v>3050</v>
      </c>
      <c r="BG1024" s="4">
        <v>2200</v>
      </c>
      <c r="BH1024" s="4">
        <v>3741</v>
      </c>
      <c r="BI1024" s="3"/>
      <c r="BJ1024" s="50">
        <v>180</v>
      </c>
      <c r="BK1024" s="4">
        <f t="shared" si="139"/>
        <v>3921</v>
      </c>
      <c r="BL1024" s="4"/>
      <c r="BM1024" s="50">
        <v>600</v>
      </c>
      <c r="BN1024" s="50">
        <v>3000</v>
      </c>
      <c r="BO1024" s="3" t="s">
        <v>13435</v>
      </c>
      <c r="BP1024" s="3">
        <v>570</v>
      </c>
      <c r="BQ1024" s="3">
        <v>7650</v>
      </c>
      <c r="BR1024" s="3" t="s">
        <v>15837</v>
      </c>
      <c r="BS1024" s="3"/>
      <c r="BT1024" s="3"/>
      <c r="BU1024" s="3"/>
      <c r="CD1024" s="3"/>
      <c r="CE1024" s="4"/>
      <c r="CF1024" s="4">
        <v>9800</v>
      </c>
      <c r="CG1024" s="3"/>
      <c r="CH1024" s="3"/>
      <c r="CI1024" s="3"/>
      <c r="CJ1024" s="3"/>
      <c r="CK1024" s="3"/>
      <c r="CL1024" s="3"/>
      <c r="CM1024" s="3"/>
      <c r="CN1024" s="3"/>
      <c r="CO1024" s="3"/>
      <c r="CP1024" s="3"/>
      <c r="CQ1024" s="3"/>
      <c r="CR1024" s="3"/>
      <c r="CS1024" s="3"/>
      <c r="CT1024" s="3"/>
      <c r="CU1024" s="3"/>
      <c r="CV1024" s="3"/>
      <c r="CW1024" s="4"/>
      <c r="CX1024" s="4">
        <v>2</v>
      </c>
      <c r="CY1024" s="38">
        <v>15</v>
      </c>
      <c r="CZ1024" s="38"/>
      <c r="DA1024" s="38"/>
      <c r="DB1024" s="4"/>
      <c r="DC1024" s="3"/>
      <c r="DD1024" s="3"/>
      <c r="DE1024" s="3"/>
      <c r="DF1024" s="3"/>
      <c r="DG1024" s="3"/>
      <c r="DH1024" s="3"/>
      <c r="DI1024" s="3"/>
      <c r="DJ1024" s="3"/>
      <c r="DK1024" s="3"/>
      <c r="DL1024" s="3"/>
      <c r="DM1024" s="3"/>
      <c r="DN1024" s="4"/>
      <c r="DO1024" s="4"/>
      <c r="DP1024" s="4"/>
      <c r="DQ1024" s="4"/>
      <c r="DR1024" s="4"/>
      <c r="DU1024" s="50">
        <v>1800</v>
      </c>
      <c r="DV1024" s="50"/>
      <c r="DW1024" s="50">
        <v>180</v>
      </c>
      <c r="DX1024" t="s">
        <v>12498</v>
      </c>
      <c r="DY1024" s="121" t="s">
        <v>12636</v>
      </c>
      <c r="DZ1024" s="4" t="s">
        <v>30959</v>
      </c>
      <c r="EA1024" s="4"/>
    </row>
    <row r="1025" spans="1:131">
      <c r="A1025" s="62">
        <v>3501042</v>
      </c>
      <c r="B1025" s="3" t="s">
        <v>10319</v>
      </c>
      <c r="C1025" s="4">
        <v>1</v>
      </c>
      <c r="D1025" s="4" t="s">
        <v>10320</v>
      </c>
      <c r="E1025" s="4" t="s">
        <v>10326</v>
      </c>
      <c r="F1025" s="4" t="s">
        <v>10324</v>
      </c>
      <c r="G1025" s="4" t="s">
        <v>12144</v>
      </c>
      <c r="H1025" s="4"/>
      <c r="I1025" s="4" t="s">
        <v>10325</v>
      </c>
      <c r="J1025" s="4" t="s">
        <v>17136</v>
      </c>
      <c r="K1025" s="4" t="s">
        <v>11240</v>
      </c>
      <c r="L1025" s="4" t="s">
        <v>11240</v>
      </c>
      <c r="M1025" s="4"/>
      <c r="N1025" s="4" t="s">
        <v>11241</v>
      </c>
      <c r="O1025" s="4" t="s">
        <v>9040</v>
      </c>
      <c r="P1025" s="38" t="s">
        <v>12144</v>
      </c>
      <c r="Q1025" s="4"/>
      <c r="R1025" s="4" t="s">
        <v>12746</v>
      </c>
      <c r="S1025" s="3"/>
      <c r="T1025" s="3"/>
      <c r="U1025" s="4"/>
      <c r="V1025" s="3"/>
      <c r="W1025" s="3"/>
      <c r="X1025" s="3" t="s">
        <v>10329</v>
      </c>
      <c r="Y1025" s="3">
        <v>197</v>
      </c>
      <c r="Z1025" s="3">
        <v>40</v>
      </c>
      <c r="AA1025" s="3">
        <v>1</v>
      </c>
      <c r="AB1025" s="5">
        <v>5</v>
      </c>
      <c r="AC1025" s="3"/>
      <c r="AD1025" s="3">
        <v>2</v>
      </c>
      <c r="AE1025" s="3">
        <v>1</v>
      </c>
      <c r="AF1025" s="3"/>
      <c r="AG1025" s="3"/>
      <c r="AH1025" s="3"/>
      <c r="AI1025" s="3"/>
      <c r="AJ1025" s="3"/>
      <c r="AK1025" s="3"/>
      <c r="AL1025" s="4">
        <f t="shared" si="135"/>
        <v>3</v>
      </c>
      <c r="AM1025" s="3">
        <v>2820</v>
      </c>
      <c r="AN1025" s="3">
        <v>960</v>
      </c>
      <c r="AO1025" s="3"/>
      <c r="AP1025" s="3"/>
      <c r="AQ1025" s="4">
        <f t="shared" si="137"/>
        <v>3780</v>
      </c>
      <c r="AR1025" s="3">
        <v>4</v>
      </c>
      <c r="AS1025" s="3">
        <v>4</v>
      </c>
      <c r="AT1025" s="3">
        <v>4</v>
      </c>
      <c r="AU1025" s="3">
        <v>4</v>
      </c>
      <c r="AV1025" s="3">
        <v>4</v>
      </c>
      <c r="AW1025" s="3">
        <v>4</v>
      </c>
      <c r="AX1025" s="3">
        <v>4</v>
      </c>
      <c r="AY1025" s="3">
        <v>4</v>
      </c>
      <c r="AZ1025" s="3">
        <v>4</v>
      </c>
      <c r="BA1025" s="3">
        <v>4</v>
      </c>
      <c r="BB1025" s="3">
        <v>4</v>
      </c>
      <c r="BC1025" s="3">
        <v>4</v>
      </c>
      <c r="BD1025" s="4">
        <f t="shared" si="138"/>
        <v>48</v>
      </c>
      <c r="BE1025" s="4">
        <v>1610</v>
      </c>
      <c r="BF1025">
        <f t="shared" si="128"/>
        <v>5390</v>
      </c>
      <c r="BG1025" s="4">
        <v>912</v>
      </c>
      <c r="BH1025" s="4">
        <v>5293</v>
      </c>
      <c r="BI1025" s="3"/>
      <c r="BJ1025" s="50">
        <v>252</v>
      </c>
      <c r="BK1025" s="4">
        <f t="shared" si="139"/>
        <v>5545</v>
      </c>
      <c r="BL1025" s="4"/>
      <c r="BM1025" s="50">
        <v>2000</v>
      </c>
      <c r="BN1025" s="50">
        <v>16000</v>
      </c>
      <c r="BO1025" s="3" t="s">
        <v>16048</v>
      </c>
      <c r="BP1025" s="3"/>
      <c r="BQ1025" s="3"/>
      <c r="BR1025" s="3"/>
      <c r="BS1025" s="3"/>
      <c r="BT1025" s="3"/>
      <c r="BU1025" s="3"/>
      <c r="CD1025" s="3"/>
      <c r="CE1025" s="4"/>
      <c r="CF1025" s="4">
        <v>7000</v>
      </c>
      <c r="CG1025" s="3"/>
      <c r="CH1025" s="3"/>
      <c r="CI1025" s="3"/>
      <c r="CJ1025" s="3"/>
      <c r="CK1025" s="3"/>
      <c r="CL1025" s="3"/>
      <c r="CM1025" s="3"/>
      <c r="CN1025" s="3"/>
      <c r="CO1025" s="3"/>
      <c r="CP1025" s="3"/>
      <c r="CQ1025" s="3"/>
      <c r="CR1025" s="3"/>
      <c r="CS1025" s="3"/>
      <c r="CT1025" s="3"/>
      <c r="CU1025" s="3"/>
      <c r="CV1025" s="3"/>
      <c r="CW1025" s="4"/>
      <c r="CX1025" s="4">
        <v>1</v>
      </c>
      <c r="CY1025" s="38">
        <v>10</v>
      </c>
      <c r="CZ1025" s="38"/>
      <c r="DA1025" s="38"/>
      <c r="DB1025" s="4"/>
      <c r="DC1025" s="3"/>
      <c r="DD1025" s="3"/>
      <c r="DE1025" s="3"/>
      <c r="DF1025" s="3"/>
      <c r="DG1025" s="3"/>
      <c r="DH1025" s="3"/>
      <c r="DI1025" s="3"/>
      <c r="DJ1025" s="3"/>
      <c r="DK1025" s="3"/>
      <c r="DL1025" s="3"/>
      <c r="DM1025" s="3"/>
      <c r="DN1025" s="4"/>
      <c r="DO1025" s="4"/>
      <c r="DP1025" s="4"/>
      <c r="DQ1025" s="4"/>
      <c r="DR1025" s="4"/>
      <c r="DU1025" s="50">
        <v>2680</v>
      </c>
      <c r="DV1025" s="50"/>
      <c r="DW1025" s="50">
        <v>252</v>
      </c>
      <c r="DX1025" t="s">
        <v>12498</v>
      </c>
      <c r="DY1025" s="38" t="s">
        <v>30958</v>
      </c>
      <c r="DZ1025" s="4" t="s">
        <v>30957</v>
      </c>
      <c r="EA1025" s="4"/>
    </row>
    <row r="1026" spans="1:131">
      <c r="A1026" s="62">
        <v>3501043</v>
      </c>
      <c r="B1026" s="3" t="s">
        <v>9849</v>
      </c>
      <c r="C1026" s="4">
        <v>1</v>
      </c>
      <c r="D1026" s="4" t="s">
        <v>11281</v>
      </c>
      <c r="E1026" s="4" t="s">
        <v>9965</v>
      </c>
      <c r="F1026" s="4" t="s">
        <v>9854</v>
      </c>
      <c r="G1026" s="4" t="s">
        <v>12144</v>
      </c>
      <c r="H1026" s="4"/>
      <c r="I1026" s="4" t="s">
        <v>10206</v>
      </c>
      <c r="J1026" s="4" t="s">
        <v>17136</v>
      </c>
      <c r="K1026" s="4" t="s">
        <v>11240</v>
      </c>
      <c r="L1026" s="4" t="s">
        <v>11240</v>
      </c>
      <c r="M1026" s="4"/>
      <c r="N1026" s="4" t="s">
        <v>11241</v>
      </c>
      <c r="O1026" s="4"/>
      <c r="P1026" s="38" t="s">
        <v>12144</v>
      </c>
      <c r="Q1026" s="4"/>
      <c r="R1026" s="4" t="s">
        <v>12746</v>
      </c>
      <c r="S1026" s="3"/>
      <c r="T1026" s="3"/>
      <c r="U1026" s="4"/>
      <c r="V1026" s="3"/>
      <c r="W1026" s="3"/>
      <c r="X1026" s="3"/>
      <c r="Y1026" s="3">
        <v>300</v>
      </c>
      <c r="Z1026" s="3">
        <v>48</v>
      </c>
      <c r="AA1026" s="3">
        <v>1</v>
      </c>
      <c r="AB1026" s="5">
        <v>6</v>
      </c>
      <c r="AC1026" s="3"/>
      <c r="AD1026" s="3">
        <v>4</v>
      </c>
      <c r="AE1026" s="3">
        <v>1</v>
      </c>
      <c r="AF1026" s="3"/>
      <c r="AG1026" s="3">
        <v>4</v>
      </c>
      <c r="AH1026" s="3">
        <v>4</v>
      </c>
      <c r="AI1026" s="3">
        <v>4</v>
      </c>
      <c r="AJ1026" s="3">
        <v>4</v>
      </c>
      <c r="AK1026" s="3">
        <v>4</v>
      </c>
      <c r="AL1026" s="4">
        <f t="shared" si="135"/>
        <v>9</v>
      </c>
      <c r="AM1026" s="3">
        <v>22200</v>
      </c>
      <c r="AN1026" s="3">
        <v>1800</v>
      </c>
      <c r="AO1026" s="3"/>
      <c r="AP1026" s="3">
        <v>5897</v>
      </c>
      <c r="AQ1026" s="4">
        <f t="shared" si="137"/>
        <v>29897</v>
      </c>
      <c r="AR1026" s="3">
        <v>8</v>
      </c>
      <c r="AS1026" s="3">
        <v>8</v>
      </c>
      <c r="AT1026" s="3">
        <v>9</v>
      </c>
      <c r="AU1026" s="3">
        <v>9</v>
      </c>
      <c r="AV1026" s="3">
        <v>9</v>
      </c>
      <c r="AW1026" s="3">
        <v>9</v>
      </c>
      <c r="AX1026" s="3">
        <v>9</v>
      </c>
      <c r="AY1026" s="3">
        <v>8</v>
      </c>
      <c r="AZ1026" s="3">
        <v>8</v>
      </c>
      <c r="BA1026" s="3">
        <v>9</v>
      </c>
      <c r="BB1026" s="3">
        <v>8</v>
      </c>
      <c r="BC1026" s="3">
        <v>8</v>
      </c>
      <c r="BD1026" s="4">
        <f t="shared" si="138"/>
        <v>102</v>
      </c>
      <c r="BE1026" s="4">
        <v>7044</v>
      </c>
      <c r="BF1026">
        <f t="shared" si="128"/>
        <v>36941</v>
      </c>
      <c r="BG1026" s="4">
        <v>5251</v>
      </c>
      <c r="BH1026" s="4">
        <v>130723</v>
      </c>
      <c r="BI1026" s="3">
        <v>907</v>
      </c>
      <c r="BJ1026" s="50">
        <v>1923</v>
      </c>
      <c r="BK1026" s="4">
        <f t="shared" si="139"/>
        <v>133553</v>
      </c>
      <c r="BL1026" s="4"/>
      <c r="BM1026" s="50">
        <v>47436</v>
      </c>
      <c r="BN1026" s="50">
        <v>189576</v>
      </c>
      <c r="BO1026" s="3" t="s">
        <v>15744</v>
      </c>
      <c r="BP1026" s="3"/>
      <c r="BQ1026" s="3"/>
      <c r="BR1026" s="3"/>
      <c r="BS1026" s="3"/>
      <c r="BT1026" s="3"/>
      <c r="BU1026" s="3"/>
      <c r="CD1026" s="3"/>
      <c r="CE1026" s="4"/>
      <c r="CF1026" s="4">
        <v>170500</v>
      </c>
      <c r="CG1026" s="3"/>
      <c r="CH1026" s="3"/>
      <c r="CI1026" s="3"/>
      <c r="CJ1026" s="3"/>
      <c r="CK1026" s="3"/>
      <c r="CL1026" s="3"/>
      <c r="CM1026" s="3"/>
      <c r="CN1026" s="3"/>
      <c r="CO1026" s="3"/>
      <c r="CP1026" s="3"/>
      <c r="CQ1026" s="3"/>
      <c r="CR1026" s="3"/>
      <c r="CS1026" s="3"/>
      <c r="CT1026" s="3"/>
      <c r="CU1026" s="3"/>
      <c r="CV1026" s="3"/>
      <c r="CW1026" s="4"/>
      <c r="CX1026" s="4">
        <v>7</v>
      </c>
      <c r="CY1026" s="38">
        <v>125</v>
      </c>
      <c r="CZ1026" s="38"/>
      <c r="DA1026" s="38"/>
      <c r="DB1026" s="4">
        <v>30250</v>
      </c>
      <c r="DC1026" s="3">
        <v>907</v>
      </c>
      <c r="DD1026" s="3" t="s">
        <v>11869</v>
      </c>
      <c r="DE1026" s="3" t="s">
        <v>15895</v>
      </c>
      <c r="DF1026" s="3"/>
      <c r="DG1026" s="3"/>
      <c r="DH1026" s="3"/>
      <c r="DI1026" s="3"/>
      <c r="DJ1026" s="3"/>
      <c r="DK1026" s="3"/>
      <c r="DL1026" s="3"/>
      <c r="DM1026" s="3"/>
      <c r="DN1026" s="4"/>
      <c r="DO1026" s="4"/>
      <c r="DP1026" s="4"/>
      <c r="DQ1026" s="4"/>
      <c r="DR1026" s="4"/>
      <c r="DU1026" s="50">
        <v>37100</v>
      </c>
      <c r="DV1026" s="50"/>
      <c r="DW1026" s="50">
        <v>1923</v>
      </c>
      <c r="DX1026" t="s">
        <v>12498</v>
      </c>
      <c r="DY1026" s="4" t="s">
        <v>30956</v>
      </c>
      <c r="DZ1026" s="4" t="s">
        <v>30955</v>
      </c>
      <c r="EA1026" s="4"/>
    </row>
    <row r="1027" spans="1:131">
      <c r="A1027" s="62">
        <v>3501044</v>
      </c>
      <c r="B1027" s="3" t="s">
        <v>9973</v>
      </c>
      <c r="C1027" s="4">
        <v>1</v>
      </c>
      <c r="D1027" s="4" t="s">
        <v>9969</v>
      </c>
      <c r="E1027" s="4" t="s">
        <v>9971</v>
      </c>
      <c r="F1027" s="4" t="s">
        <v>12926</v>
      </c>
      <c r="G1027" s="4" t="s">
        <v>12746</v>
      </c>
      <c r="H1027" s="4"/>
      <c r="I1027" s="4" t="s">
        <v>9970</v>
      </c>
      <c r="J1027" s="4" t="s">
        <v>17136</v>
      </c>
      <c r="K1027" s="4" t="s">
        <v>11240</v>
      </c>
      <c r="L1027" s="4" t="s">
        <v>11240</v>
      </c>
      <c r="M1027" s="4"/>
      <c r="N1027" s="4" t="s">
        <v>11241</v>
      </c>
      <c r="O1027" s="4"/>
      <c r="P1027" s="38" t="s">
        <v>12144</v>
      </c>
      <c r="Q1027" s="4"/>
      <c r="R1027" s="4" t="s">
        <v>12746</v>
      </c>
      <c r="S1027" s="3"/>
      <c r="T1027" s="3"/>
      <c r="U1027" s="4"/>
      <c r="V1027" s="3"/>
      <c r="W1027" s="3"/>
      <c r="X1027" s="3"/>
      <c r="Y1027" s="3">
        <v>227</v>
      </c>
      <c r="Z1027" s="3">
        <v>40</v>
      </c>
      <c r="AA1027" s="3">
        <v>1</v>
      </c>
      <c r="AB1027" s="5">
        <v>5</v>
      </c>
      <c r="AC1027" s="3">
        <v>3</v>
      </c>
      <c r="AD1027" s="3"/>
      <c r="AE1027" s="3"/>
      <c r="AF1027" s="3"/>
      <c r="AG1027" s="3"/>
      <c r="AH1027" s="3"/>
      <c r="AI1027" s="3"/>
      <c r="AJ1027" s="3"/>
      <c r="AK1027" s="3"/>
      <c r="AL1027" s="4">
        <f t="shared" si="135"/>
        <v>0</v>
      </c>
      <c r="AM1027" s="3"/>
      <c r="AN1027" s="3"/>
      <c r="AO1027" s="3"/>
      <c r="AP1027" s="3"/>
      <c r="AQ1027" s="4">
        <f t="shared" si="137"/>
        <v>0</v>
      </c>
      <c r="AR1027" s="3">
        <v>12</v>
      </c>
      <c r="AS1027" s="3">
        <v>3</v>
      </c>
      <c r="AT1027" s="3">
        <v>5</v>
      </c>
      <c r="AU1027" s="3">
        <v>7</v>
      </c>
      <c r="AV1027" s="3">
        <v>19</v>
      </c>
      <c r="AW1027" s="3">
        <v>18</v>
      </c>
      <c r="AX1027" s="3">
        <v>18</v>
      </c>
      <c r="AY1027" s="3">
        <v>14</v>
      </c>
      <c r="AZ1027" s="3">
        <v>21</v>
      </c>
      <c r="BA1027" s="3">
        <v>21</v>
      </c>
      <c r="BB1027" s="3">
        <v>18</v>
      </c>
      <c r="BC1027" s="3">
        <v>22</v>
      </c>
      <c r="BD1027" s="4">
        <f t="shared" si="138"/>
        <v>178</v>
      </c>
      <c r="BE1027" s="4">
        <v>13351</v>
      </c>
      <c r="BF1027">
        <f t="shared" si="128"/>
        <v>13351</v>
      </c>
      <c r="BG1027" s="4">
        <v>6034</v>
      </c>
      <c r="BH1027" s="4">
        <v>9079</v>
      </c>
      <c r="BI1027" s="3"/>
      <c r="BJ1027" s="50">
        <v>483</v>
      </c>
      <c r="BK1027" s="4">
        <f t="shared" si="139"/>
        <v>9562</v>
      </c>
      <c r="BL1027" s="4"/>
      <c r="BM1027" s="50">
        <v>1200</v>
      </c>
      <c r="BN1027" s="50">
        <v>35255</v>
      </c>
      <c r="BO1027" s="3" t="s">
        <v>12000</v>
      </c>
      <c r="BP1027" s="3"/>
      <c r="BQ1027" s="3"/>
      <c r="BR1027" s="3"/>
      <c r="BS1027" s="3"/>
      <c r="BT1027" s="3"/>
      <c r="BU1027" s="3"/>
      <c r="CD1027" s="3"/>
      <c r="CE1027" s="4"/>
      <c r="CF1027" s="4">
        <v>16645</v>
      </c>
      <c r="CG1027" s="3"/>
      <c r="CH1027" s="3"/>
      <c r="CI1027" s="3"/>
      <c r="CJ1027" s="3"/>
      <c r="CK1027" s="3"/>
      <c r="CL1027" s="3"/>
      <c r="CM1027" s="3"/>
      <c r="CN1027" s="3"/>
      <c r="CO1027" s="3"/>
      <c r="CP1027" s="3"/>
      <c r="CQ1027" s="3"/>
      <c r="CR1027" s="3"/>
      <c r="CS1027" s="3"/>
      <c r="CT1027" s="3"/>
      <c r="CU1027" s="3"/>
      <c r="CV1027" s="3"/>
      <c r="CW1027" s="4"/>
      <c r="CX1027" s="4">
        <v>2</v>
      </c>
      <c r="CY1027" s="38">
        <v>25</v>
      </c>
      <c r="CZ1027" s="38"/>
      <c r="DA1027" s="38"/>
      <c r="DB1027" s="4"/>
      <c r="DC1027" s="3"/>
      <c r="DD1027" s="3"/>
      <c r="DE1027" s="3"/>
      <c r="DF1027" s="3"/>
      <c r="DG1027" s="3"/>
      <c r="DH1027" s="3"/>
      <c r="DI1027" s="3"/>
      <c r="DJ1027" s="3"/>
      <c r="DK1027" s="3"/>
      <c r="DL1027" s="3"/>
      <c r="DM1027" s="3"/>
      <c r="DN1027" s="4"/>
      <c r="DO1027" s="4"/>
      <c r="DP1027" s="4"/>
      <c r="DQ1027" s="4"/>
      <c r="DR1027" s="4"/>
      <c r="DU1027" s="50">
        <v>11500</v>
      </c>
      <c r="DV1027" s="50"/>
      <c r="DW1027" s="50">
        <v>483</v>
      </c>
      <c r="DX1027" t="s">
        <v>12498</v>
      </c>
      <c r="DY1027" s="38" t="s">
        <v>30954</v>
      </c>
      <c r="DZ1027" s="4"/>
      <c r="EA1027" s="4"/>
    </row>
    <row r="1028" spans="1:131">
      <c r="A1028" s="62">
        <v>3501045</v>
      </c>
      <c r="B1028" s="3" t="s">
        <v>10091</v>
      </c>
      <c r="C1028" s="4"/>
      <c r="D1028" s="4" t="s">
        <v>10097</v>
      </c>
      <c r="E1028" s="4" t="s">
        <v>10216</v>
      </c>
      <c r="F1028" s="4"/>
      <c r="G1028" s="4" t="s">
        <v>12144</v>
      </c>
      <c r="H1028" s="4"/>
      <c r="I1028" s="4"/>
      <c r="J1028" s="4" t="s">
        <v>17136</v>
      </c>
      <c r="K1028" s="4" t="s">
        <v>12443</v>
      </c>
      <c r="L1028" s="4" t="s">
        <v>12443</v>
      </c>
      <c r="M1028" s="4"/>
      <c r="N1028" s="3" t="s">
        <v>11523</v>
      </c>
      <c r="O1028" s="4" t="s">
        <v>30953</v>
      </c>
      <c r="P1028" s="38" t="s">
        <v>12144</v>
      </c>
      <c r="Q1028" s="59"/>
      <c r="R1028" s="4" t="s">
        <v>12746</v>
      </c>
      <c r="S1028" s="3"/>
      <c r="T1028" s="3"/>
      <c r="U1028" s="4"/>
      <c r="V1028" s="3"/>
      <c r="W1028" s="3"/>
      <c r="X1028" s="3"/>
      <c r="Y1028" s="3">
        <v>270</v>
      </c>
      <c r="Z1028" s="3">
        <v>40</v>
      </c>
      <c r="AA1028" s="3">
        <v>1</v>
      </c>
      <c r="AB1028" s="5">
        <v>5</v>
      </c>
      <c r="AC1028" s="3"/>
      <c r="AD1028" s="3">
        <v>4</v>
      </c>
      <c r="AE1028" s="3">
        <v>2</v>
      </c>
      <c r="AF1028" s="3"/>
      <c r="AG1028" s="3">
        <v>2</v>
      </c>
      <c r="AH1028" s="3"/>
      <c r="AI1028" s="3"/>
      <c r="AJ1028" s="3"/>
      <c r="AK1028" s="3">
        <v>2</v>
      </c>
      <c r="AL1028" s="4">
        <f t="shared" si="135"/>
        <v>8</v>
      </c>
      <c r="AM1028" s="3">
        <v>4800</v>
      </c>
      <c r="AN1028" s="3">
        <v>1684</v>
      </c>
      <c r="AO1028" s="3"/>
      <c r="AP1028" s="3">
        <v>570</v>
      </c>
      <c r="AQ1028" s="4">
        <f t="shared" si="137"/>
        <v>7054</v>
      </c>
      <c r="AR1028" s="3">
        <v>4</v>
      </c>
      <c r="AS1028" s="3">
        <v>4</v>
      </c>
      <c r="AT1028" s="3">
        <v>5</v>
      </c>
      <c r="AU1028" s="3">
        <v>6</v>
      </c>
      <c r="AV1028" s="3">
        <v>5</v>
      </c>
      <c r="AW1028" s="3">
        <v>5</v>
      </c>
      <c r="AX1028" s="3">
        <v>5</v>
      </c>
      <c r="AY1028" s="3">
        <v>9</v>
      </c>
      <c r="AZ1028" s="3">
        <v>9</v>
      </c>
      <c r="BA1028" s="3">
        <v>6</v>
      </c>
      <c r="BB1028" s="3">
        <v>6</v>
      </c>
      <c r="BC1028" s="3">
        <v>6</v>
      </c>
      <c r="BD1028" s="4">
        <f t="shared" si="138"/>
        <v>70</v>
      </c>
      <c r="BE1028" s="4">
        <v>3098</v>
      </c>
      <c r="BF1028">
        <f t="shared" si="128"/>
        <v>10152</v>
      </c>
      <c r="BG1028" s="4">
        <v>2169</v>
      </c>
      <c r="BH1028" s="4">
        <v>6527</v>
      </c>
      <c r="BI1028" s="3"/>
      <c r="BJ1028" s="50">
        <v>266</v>
      </c>
      <c r="BK1028" s="4">
        <f t="shared" si="139"/>
        <v>6793</v>
      </c>
      <c r="BL1028" s="4"/>
      <c r="BM1028" s="50">
        <v>17</v>
      </c>
      <c r="BN1028" s="50">
        <v>250</v>
      </c>
      <c r="BO1028" s="3" t="s">
        <v>15521</v>
      </c>
      <c r="BP1028" s="3">
        <v>1015</v>
      </c>
      <c r="BQ1028" s="3">
        <v>12186</v>
      </c>
      <c r="BR1028" s="3" t="s">
        <v>12019</v>
      </c>
      <c r="BS1028" s="3">
        <v>888</v>
      </c>
      <c r="BT1028" s="3">
        <v>12000</v>
      </c>
      <c r="BU1028" s="3" t="s">
        <v>15837</v>
      </c>
      <c r="BW1028" s="4">
        <v>2000</v>
      </c>
      <c r="BX1028" s="4" t="s">
        <v>355</v>
      </c>
      <c r="CD1028" s="3"/>
      <c r="CE1028" s="4"/>
      <c r="CF1028" s="4">
        <v>13769</v>
      </c>
      <c r="CG1028" s="3"/>
      <c r="CH1028" s="3"/>
      <c r="CI1028" s="3"/>
      <c r="CJ1028" s="3"/>
      <c r="CK1028" s="3"/>
      <c r="CL1028" s="3"/>
      <c r="CM1028" s="3"/>
      <c r="CN1028" s="3"/>
      <c r="CO1028" s="3"/>
      <c r="CP1028" s="3"/>
      <c r="CQ1028" s="3"/>
      <c r="CR1028" s="3"/>
      <c r="CS1028" s="3"/>
      <c r="CT1028" s="3"/>
      <c r="CU1028" s="3"/>
      <c r="CV1028" s="3"/>
      <c r="CW1028" s="4"/>
      <c r="CX1028" s="4">
        <v>4</v>
      </c>
      <c r="CY1028" s="38">
        <v>30</v>
      </c>
      <c r="CZ1028" s="38"/>
      <c r="DA1028" s="38"/>
      <c r="DB1028" s="4"/>
      <c r="DC1028" s="3"/>
      <c r="DD1028" s="3"/>
      <c r="DE1028" s="3"/>
      <c r="DF1028" s="3"/>
      <c r="DG1028" s="3"/>
      <c r="DH1028" s="3"/>
      <c r="DI1028" s="3"/>
      <c r="DJ1028" s="3"/>
      <c r="DK1028" s="3"/>
      <c r="DL1028" s="3"/>
      <c r="DM1028" s="3"/>
      <c r="DN1028" s="4"/>
      <c r="DO1028" s="4"/>
      <c r="DP1028" s="4"/>
      <c r="DQ1028" s="4"/>
      <c r="DR1028" s="4"/>
      <c r="DX1028" t="s">
        <v>12498</v>
      </c>
      <c r="DY1028" s="121" t="s">
        <v>30952</v>
      </c>
      <c r="DZ1028" s="38" t="s">
        <v>30951</v>
      </c>
      <c r="EA1028" s="4"/>
    </row>
    <row r="1029" spans="1:131">
      <c r="A1029" s="62">
        <v>3501046</v>
      </c>
      <c r="B1029" s="3" t="s">
        <v>10090</v>
      </c>
      <c r="C1029" s="4">
        <v>1</v>
      </c>
      <c r="D1029" s="4" t="s">
        <v>10696</v>
      </c>
      <c r="E1029" s="4" t="s">
        <v>14642</v>
      </c>
      <c r="F1029" s="4" t="s">
        <v>10357</v>
      </c>
      <c r="G1029" s="4" t="s">
        <v>12746</v>
      </c>
      <c r="H1029" s="4"/>
      <c r="I1029" s="4" t="s">
        <v>10243</v>
      </c>
      <c r="J1029" s="4" t="s">
        <v>17136</v>
      </c>
      <c r="K1029" s="4" t="s">
        <v>10244</v>
      </c>
      <c r="L1029" s="4" t="s">
        <v>10244</v>
      </c>
      <c r="M1029" s="4"/>
      <c r="N1029" s="4" t="s">
        <v>10244</v>
      </c>
      <c r="O1029" s="4"/>
      <c r="P1029" s="38" t="s">
        <v>12746</v>
      </c>
      <c r="Q1029" s="4"/>
      <c r="R1029" s="4" t="s">
        <v>12746</v>
      </c>
      <c r="S1029" s="4" t="s">
        <v>14642</v>
      </c>
      <c r="T1029" s="4" t="s">
        <v>12746</v>
      </c>
      <c r="U1029" s="4"/>
      <c r="V1029" s="3"/>
      <c r="W1029" s="3"/>
      <c r="X1029" s="3"/>
      <c r="Y1029" s="4">
        <v>290</v>
      </c>
      <c r="Z1029" s="3">
        <v>40</v>
      </c>
      <c r="AA1029" s="3">
        <v>1</v>
      </c>
      <c r="AB1029" s="5">
        <v>5</v>
      </c>
      <c r="AC1029" s="3">
        <v>2</v>
      </c>
      <c r="AD1029" s="3"/>
      <c r="AE1029" s="3"/>
      <c r="AF1029" s="3"/>
      <c r="AG1029" s="3"/>
      <c r="AH1029" s="3"/>
      <c r="AI1029" s="3"/>
      <c r="AJ1029" s="3"/>
      <c r="AK1029" s="3"/>
      <c r="AL1029" s="4">
        <f t="shared" si="135"/>
        <v>0</v>
      </c>
      <c r="AM1029" s="3"/>
      <c r="AN1029" s="3"/>
      <c r="AO1029" s="3"/>
      <c r="AP1029" s="3"/>
      <c r="AQ1029" s="4">
        <f t="shared" si="137"/>
        <v>0</v>
      </c>
      <c r="AR1029" s="3">
        <v>4</v>
      </c>
      <c r="AS1029" s="3">
        <v>4</v>
      </c>
      <c r="AT1029" s="3">
        <v>4</v>
      </c>
      <c r="AU1029" s="3">
        <v>4</v>
      </c>
      <c r="AV1029" s="3">
        <v>4</v>
      </c>
      <c r="AW1029" s="3">
        <v>4</v>
      </c>
      <c r="AX1029" s="3">
        <v>4</v>
      </c>
      <c r="AY1029" s="3">
        <v>4</v>
      </c>
      <c r="AZ1029" s="3">
        <v>4</v>
      </c>
      <c r="BA1029" s="3">
        <v>4</v>
      </c>
      <c r="BB1029" s="3">
        <v>4</v>
      </c>
      <c r="BC1029" s="3">
        <v>4</v>
      </c>
      <c r="BD1029" s="4">
        <f t="shared" si="138"/>
        <v>48</v>
      </c>
      <c r="BE1029" s="4">
        <v>2490</v>
      </c>
      <c r="BF1029">
        <f t="shared" si="128"/>
        <v>2490</v>
      </c>
      <c r="BG1029" s="4">
        <v>2000</v>
      </c>
      <c r="BH1029" s="4">
        <v>3000</v>
      </c>
      <c r="BI1029" s="3">
        <v>800</v>
      </c>
      <c r="BJ1029" s="50"/>
      <c r="BK1029" s="4">
        <f t="shared" si="139"/>
        <v>3800</v>
      </c>
      <c r="BL1029" s="4"/>
      <c r="BM1029" s="50">
        <v>200</v>
      </c>
      <c r="BN1029" s="50">
        <v>2000</v>
      </c>
      <c r="BO1029" s="3" t="s">
        <v>13435</v>
      </c>
      <c r="BP1029" s="3">
        <v>300</v>
      </c>
      <c r="BQ1029" s="3">
        <v>6000</v>
      </c>
      <c r="BR1029" s="3" t="s">
        <v>12019</v>
      </c>
      <c r="BS1029" s="3">
        <v>8</v>
      </c>
      <c r="BT1029" s="3">
        <v>300</v>
      </c>
      <c r="BU1029" s="3" t="s">
        <v>12922</v>
      </c>
      <c r="BV1029" s="4">
        <v>100</v>
      </c>
      <c r="BW1029" s="4">
        <v>1800</v>
      </c>
      <c r="BX1029" s="4" t="s">
        <v>15837</v>
      </c>
      <c r="BY1029" s="4">
        <v>10</v>
      </c>
      <c r="BZ1029" s="4">
        <v>100</v>
      </c>
      <c r="CA1029" s="4" t="s">
        <v>15378</v>
      </c>
      <c r="CD1029" s="3"/>
      <c r="CE1029" s="4"/>
      <c r="CF1029" s="4">
        <v>10200</v>
      </c>
      <c r="CG1029" s="3"/>
      <c r="CH1029" s="3"/>
      <c r="CI1029" s="3"/>
      <c r="CJ1029" s="3"/>
      <c r="CK1029" s="3"/>
      <c r="CL1029" s="3"/>
      <c r="CM1029" s="3"/>
      <c r="CN1029" s="3"/>
      <c r="CO1029" s="3"/>
      <c r="CP1029" s="3"/>
      <c r="CQ1029" s="3"/>
      <c r="CR1029" s="3"/>
      <c r="CS1029" s="3"/>
      <c r="CT1029" s="3"/>
      <c r="CU1029" s="3"/>
      <c r="CV1029" s="3"/>
      <c r="CW1029" s="4"/>
      <c r="CX1029" s="4"/>
      <c r="CY1029" s="38"/>
      <c r="CZ1029" s="38"/>
      <c r="DA1029" s="38"/>
      <c r="DB1029" s="4">
        <v>200</v>
      </c>
      <c r="DC1029" s="3">
        <v>800</v>
      </c>
      <c r="DD1029" s="3" t="s">
        <v>11986</v>
      </c>
      <c r="DE1029" s="3" t="s">
        <v>12328</v>
      </c>
      <c r="DF1029" s="3"/>
      <c r="DG1029" s="3"/>
      <c r="DH1029" s="3"/>
      <c r="DI1029" s="3"/>
      <c r="DJ1029" s="3"/>
      <c r="DK1029" s="3"/>
      <c r="DL1029" s="3"/>
      <c r="DM1029" s="3"/>
      <c r="DN1029" s="4"/>
      <c r="DO1029" s="4"/>
      <c r="DP1029" s="4"/>
      <c r="DQ1029" s="4"/>
      <c r="DR1029" s="4"/>
      <c r="DX1029" t="s">
        <v>12498</v>
      </c>
      <c r="DY1029" s="38" t="s">
        <v>30950</v>
      </c>
      <c r="DZ1029" s="38" t="s">
        <v>30949</v>
      </c>
      <c r="EA1029" s="38" t="s">
        <v>30926</v>
      </c>
    </row>
    <row r="1030" spans="1:131">
      <c r="A1030" s="62">
        <v>3501020</v>
      </c>
      <c r="B1030" s="3" t="s">
        <v>10476</v>
      </c>
      <c r="C1030" s="4">
        <v>1</v>
      </c>
      <c r="D1030" s="4" t="s">
        <v>10813</v>
      </c>
      <c r="E1030" s="3" t="s">
        <v>10816</v>
      </c>
      <c r="F1030" s="4" t="s">
        <v>13143</v>
      </c>
      <c r="G1030" s="4" t="s">
        <v>12144</v>
      </c>
      <c r="H1030" s="4"/>
      <c r="I1030" s="4" t="s">
        <v>10586</v>
      </c>
      <c r="J1030" s="4" t="s">
        <v>17136</v>
      </c>
      <c r="K1030" s="4" t="s">
        <v>11382</v>
      </c>
      <c r="L1030" s="4" t="s">
        <v>11382</v>
      </c>
      <c r="M1030" s="4"/>
      <c r="N1030" s="3" t="s">
        <v>11495</v>
      </c>
      <c r="O1030" s="4"/>
      <c r="P1030" s="38" t="s">
        <v>12144</v>
      </c>
      <c r="Q1030" s="3"/>
      <c r="R1030" s="4" t="s">
        <v>12746</v>
      </c>
      <c r="S1030" s="3"/>
      <c r="T1030" s="3" t="s">
        <v>12746</v>
      </c>
      <c r="U1030" s="4"/>
      <c r="V1030" s="3"/>
      <c r="W1030" s="3"/>
      <c r="X1030" s="3"/>
      <c r="Y1030" s="3">
        <v>160</v>
      </c>
      <c r="Z1030" s="3">
        <v>44</v>
      </c>
      <c r="AA1030" s="3">
        <v>1</v>
      </c>
      <c r="AB1030" s="5">
        <v>5.5</v>
      </c>
      <c r="AC1030" s="3"/>
      <c r="AD1030" s="3">
        <v>2</v>
      </c>
      <c r="AE1030" s="3"/>
      <c r="AF1030" s="3"/>
      <c r="AG1030" s="3"/>
      <c r="AH1030" s="3"/>
      <c r="AI1030" s="3"/>
      <c r="AJ1030" s="3"/>
      <c r="AK1030" s="3"/>
      <c r="AL1030" s="4">
        <f t="shared" si="135"/>
        <v>2</v>
      </c>
      <c r="AM1030" s="3">
        <v>2500</v>
      </c>
      <c r="AN1030" s="3"/>
      <c r="AO1030" s="3"/>
      <c r="AP1030" s="3"/>
      <c r="AQ1030" s="4">
        <f t="shared" si="137"/>
        <v>2500</v>
      </c>
      <c r="AR1030" s="3">
        <v>12</v>
      </c>
      <c r="AS1030" s="3">
        <v>12</v>
      </c>
      <c r="AT1030" s="3">
        <v>12</v>
      </c>
      <c r="AU1030" s="3">
        <v>12</v>
      </c>
      <c r="AV1030" s="3">
        <v>12</v>
      </c>
      <c r="AW1030" s="3">
        <v>12</v>
      </c>
      <c r="AX1030" s="3">
        <v>12</v>
      </c>
      <c r="AY1030" s="3">
        <v>12</v>
      </c>
      <c r="AZ1030" s="3">
        <v>12</v>
      </c>
      <c r="BA1030" s="3">
        <v>12</v>
      </c>
      <c r="BB1030" s="3">
        <v>12</v>
      </c>
      <c r="BC1030" s="3">
        <v>12</v>
      </c>
      <c r="BD1030" s="4">
        <f t="shared" si="138"/>
        <v>144</v>
      </c>
      <c r="BE1030" s="4">
        <v>10296</v>
      </c>
      <c r="BF1030">
        <f t="shared" si="128"/>
        <v>12796</v>
      </c>
      <c r="BG1030" s="4">
        <v>9355</v>
      </c>
      <c r="BH1030" s="4">
        <v>15721</v>
      </c>
      <c r="BI1030" s="3"/>
      <c r="BJ1030" s="50">
        <v>693</v>
      </c>
      <c r="BK1030" s="4">
        <f t="shared" si="139"/>
        <v>16414</v>
      </c>
      <c r="BL1030" s="4"/>
      <c r="BM1030" s="50"/>
      <c r="BN1030" s="50">
        <v>40473</v>
      </c>
      <c r="BO1030" s="26" t="s">
        <v>10590</v>
      </c>
      <c r="BP1030" s="3"/>
      <c r="BQ1030" s="3"/>
      <c r="BR1030" s="3"/>
      <c r="BS1030" s="3"/>
      <c r="BT1030" s="3"/>
      <c r="BU1030" s="3"/>
      <c r="CD1030" s="3"/>
      <c r="CE1030" s="4"/>
      <c r="CF1030" s="4">
        <v>37044</v>
      </c>
      <c r="CG1030" s="3"/>
      <c r="CH1030" s="3"/>
      <c r="CI1030" s="3"/>
      <c r="CJ1030" s="3"/>
      <c r="CK1030" s="3"/>
      <c r="CL1030" s="3"/>
      <c r="CM1030" s="3"/>
      <c r="CN1030" s="3"/>
      <c r="CO1030" s="3"/>
      <c r="CP1030" s="3"/>
      <c r="CQ1030" s="3"/>
      <c r="CR1030" s="3"/>
      <c r="CS1030" s="3"/>
      <c r="CT1030" s="3"/>
      <c r="CU1030" s="3"/>
      <c r="CV1030" s="3"/>
      <c r="CW1030" s="4"/>
      <c r="CX1030" s="4">
        <v>10</v>
      </c>
      <c r="CY1030" s="38">
        <v>50</v>
      </c>
      <c r="CZ1030" s="38"/>
      <c r="DA1030" s="38"/>
      <c r="DB1030" s="4"/>
      <c r="DC1030" s="3"/>
      <c r="DD1030" s="3"/>
      <c r="DE1030" s="3"/>
      <c r="DF1030" s="3"/>
      <c r="DG1030" s="3"/>
      <c r="DH1030" s="3"/>
      <c r="DI1030" s="3"/>
      <c r="DJ1030" s="3"/>
      <c r="DK1030" s="3"/>
      <c r="DL1030" s="3"/>
      <c r="DM1030" s="3"/>
      <c r="DN1030" s="4"/>
      <c r="DO1030" s="4"/>
      <c r="DP1030" s="4"/>
      <c r="DQ1030" s="4"/>
      <c r="DR1030" s="4"/>
      <c r="DW1030" s="50">
        <v>693</v>
      </c>
      <c r="DX1030" t="s">
        <v>12498</v>
      </c>
      <c r="DY1030" s="38" t="s">
        <v>31013</v>
      </c>
      <c r="DZ1030" s="3" t="s">
        <v>31012</v>
      </c>
      <c r="EA1030" s="4" t="s">
        <v>31011</v>
      </c>
    </row>
    <row r="1031" spans="1:131">
      <c r="A1031" s="62">
        <v>3501047</v>
      </c>
      <c r="B1031" s="3" t="s">
        <v>10122</v>
      </c>
      <c r="C1031" s="4"/>
      <c r="D1031" s="4" t="s">
        <v>10123</v>
      </c>
      <c r="E1031" s="3" t="s">
        <v>10359</v>
      </c>
      <c r="F1031" s="4" t="s">
        <v>10124</v>
      </c>
      <c r="G1031" s="4" t="s">
        <v>12746</v>
      </c>
      <c r="H1031" s="4"/>
      <c r="I1031" s="3" t="s">
        <v>10359</v>
      </c>
      <c r="J1031" s="4" t="s">
        <v>17273</v>
      </c>
      <c r="K1031" s="4" t="s">
        <v>11475</v>
      </c>
      <c r="L1031" s="4" t="s">
        <v>11475</v>
      </c>
      <c r="M1031" s="4"/>
      <c r="N1031" s="4" t="s">
        <v>11237</v>
      </c>
      <c r="O1031" s="4"/>
      <c r="P1031" s="38" t="s">
        <v>12144</v>
      </c>
      <c r="Q1031" s="3"/>
      <c r="R1031" s="4" t="s">
        <v>12746</v>
      </c>
      <c r="S1031" s="3"/>
      <c r="T1031" s="3"/>
      <c r="U1031" s="4"/>
      <c r="V1031" s="3"/>
      <c r="W1031" s="3"/>
      <c r="X1031" s="3"/>
      <c r="Y1031" s="3">
        <v>290</v>
      </c>
      <c r="Z1031" s="3">
        <v>48</v>
      </c>
      <c r="AA1031" s="3">
        <v>1</v>
      </c>
      <c r="AB1031" s="5">
        <v>6</v>
      </c>
      <c r="AC1031" s="3">
        <v>1</v>
      </c>
      <c r="AD1031" s="3"/>
      <c r="AE1031" s="3"/>
      <c r="AF1031" s="3"/>
      <c r="AG1031" s="3"/>
      <c r="AH1031" s="3"/>
      <c r="AI1031" s="3"/>
      <c r="AJ1031" s="3"/>
      <c r="AK1031" s="3"/>
      <c r="AL1031" s="4">
        <f t="shared" si="135"/>
        <v>0</v>
      </c>
      <c r="AM1031" s="3"/>
      <c r="AN1031" s="3"/>
      <c r="AO1031" s="3"/>
      <c r="AP1031" s="3"/>
      <c r="AQ1031" s="4">
        <f t="shared" si="137"/>
        <v>0</v>
      </c>
      <c r="AR1031" s="3">
        <v>1</v>
      </c>
      <c r="AS1031" s="3">
        <v>1</v>
      </c>
      <c r="AT1031" s="3">
        <v>1</v>
      </c>
      <c r="AU1031" s="3">
        <v>5</v>
      </c>
      <c r="AV1031" s="3">
        <v>5</v>
      </c>
      <c r="AW1031" s="3">
        <v>5</v>
      </c>
      <c r="AX1031" s="3">
        <v>5</v>
      </c>
      <c r="AY1031" s="3">
        <v>5</v>
      </c>
      <c r="AZ1031" s="3">
        <v>5</v>
      </c>
      <c r="BA1031" s="3">
        <v>5</v>
      </c>
      <c r="BB1031" s="3">
        <v>5</v>
      </c>
      <c r="BC1031" s="3">
        <v>5</v>
      </c>
      <c r="BD1031" s="4">
        <f t="shared" si="138"/>
        <v>48</v>
      </c>
      <c r="BE1031" s="4">
        <v>3000</v>
      </c>
      <c r="BF1031">
        <f t="shared" si="128"/>
        <v>3000</v>
      </c>
      <c r="BG1031" s="4">
        <v>2500</v>
      </c>
      <c r="BH1031" s="4">
        <v>2500</v>
      </c>
      <c r="BI1031" s="3">
        <v>58</v>
      </c>
      <c r="BJ1031" s="50">
        <v>156</v>
      </c>
      <c r="BK1031" s="4">
        <f t="shared" si="139"/>
        <v>2714</v>
      </c>
      <c r="BL1031" s="4"/>
      <c r="BM1031" s="50">
        <v>1333</v>
      </c>
      <c r="BN1031" s="50">
        <v>7200</v>
      </c>
      <c r="BO1031" s="3" t="s">
        <v>12005</v>
      </c>
      <c r="BP1031" s="3"/>
      <c r="BQ1031" s="3">
        <v>800</v>
      </c>
      <c r="BR1031" s="26" t="s">
        <v>12636</v>
      </c>
      <c r="BS1031" s="3"/>
      <c r="BT1031" s="3"/>
      <c r="BU1031" s="3"/>
      <c r="CD1031" s="3"/>
      <c r="CE1031" s="4"/>
      <c r="CF1031" s="4"/>
      <c r="CG1031" s="3"/>
      <c r="CH1031" s="3"/>
      <c r="CI1031" s="3"/>
      <c r="CJ1031" s="3"/>
      <c r="CK1031" s="3"/>
      <c r="CL1031" s="3"/>
      <c r="CM1031" s="3"/>
      <c r="CN1031" s="3"/>
      <c r="CO1031" s="3"/>
      <c r="CP1031" s="3"/>
      <c r="CQ1031" s="3"/>
      <c r="CR1031" s="3"/>
      <c r="CS1031" s="3"/>
      <c r="CT1031" s="3"/>
      <c r="CU1031" s="3"/>
      <c r="CV1031" s="3"/>
      <c r="CW1031" s="4"/>
      <c r="CX1031" s="4">
        <v>4</v>
      </c>
      <c r="CY1031" s="38">
        <v>12.5</v>
      </c>
      <c r="CZ1031" s="38"/>
      <c r="DA1031" s="38"/>
      <c r="DB1031" s="4">
        <v>11</v>
      </c>
      <c r="DC1031" s="3">
        <v>58</v>
      </c>
      <c r="DD1031" s="3" t="s">
        <v>11986</v>
      </c>
      <c r="DE1031" s="3" t="s">
        <v>12328</v>
      </c>
      <c r="DF1031" s="3"/>
      <c r="DG1031" s="3"/>
      <c r="DH1031" s="3"/>
      <c r="DI1031" s="3"/>
      <c r="DJ1031" s="3"/>
      <c r="DK1031" s="3"/>
      <c r="DL1031" s="3"/>
      <c r="DM1031" s="3"/>
      <c r="DN1031" s="4"/>
      <c r="DO1031" s="4"/>
      <c r="DP1031" s="4"/>
      <c r="DQ1031" s="4"/>
      <c r="DR1031" s="4"/>
      <c r="DW1031" s="50">
        <v>156</v>
      </c>
      <c r="DX1031" t="s">
        <v>12498</v>
      </c>
      <c r="DY1031" s="38" t="s">
        <v>30948</v>
      </c>
      <c r="DZ1031" s="3" t="s">
        <v>30947</v>
      </c>
      <c r="EA1031" s="4"/>
    </row>
    <row r="1032" spans="1:131">
      <c r="A1032" s="62">
        <v>3501048</v>
      </c>
      <c r="B1032" s="3" t="s">
        <v>10336</v>
      </c>
      <c r="C1032" s="4"/>
      <c r="D1032" s="4" t="s">
        <v>13724</v>
      </c>
      <c r="E1032" s="4" t="s">
        <v>10470</v>
      </c>
      <c r="F1032" s="4" t="s">
        <v>10469</v>
      </c>
      <c r="G1032" s="4" t="s">
        <v>12746</v>
      </c>
      <c r="H1032" s="3"/>
      <c r="I1032" s="4" t="s">
        <v>10470</v>
      </c>
      <c r="J1032" s="4" t="s">
        <v>17273</v>
      </c>
      <c r="K1032" s="4" t="s">
        <v>11237</v>
      </c>
      <c r="L1032" s="4" t="s">
        <v>702</v>
      </c>
      <c r="M1032" s="4"/>
      <c r="N1032" s="4" t="s">
        <v>11237</v>
      </c>
      <c r="O1032" s="4"/>
      <c r="P1032" s="38" t="s">
        <v>12144</v>
      </c>
      <c r="Q1032" s="4"/>
      <c r="R1032" s="4" t="s">
        <v>12746</v>
      </c>
      <c r="S1032" s="3"/>
      <c r="T1032" s="3"/>
      <c r="U1032" s="4"/>
      <c r="V1032" s="3"/>
      <c r="W1032" s="3"/>
      <c r="X1032" s="3"/>
      <c r="Y1032" s="3">
        <v>250</v>
      </c>
      <c r="Z1032" s="3">
        <v>40</v>
      </c>
      <c r="AA1032" s="3">
        <v>1</v>
      </c>
      <c r="AB1032" s="26">
        <v>5</v>
      </c>
      <c r="AC1032" s="3">
        <v>1</v>
      </c>
      <c r="AD1032" s="3"/>
      <c r="AE1032" s="3"/>
      <c r="AF1032" s="3"/>
      <c r="AG1032" s="3"/>
      <c r="AH1032" s="3"/>
      <c r="AI1032" s="3"/>
      <c r="AJ1032" s="3"/>
      <c r="AK1032" s="3"/>
      <c r="AL1032" s="4">
        <f t="shared" si="135"/>
        <v>0</v>
      </c>
      <c r="AM1032" s="3"/>
      <c r="AN1032" s="3"/>
      <c r="AO1032" s="3"/>
      <c r="AP1032" s="3"/>
      <c r="AQ1032" s="4">
        <f t="shared" si="137"/>
        <v>0</v>
      </c>
      <c r="AR1032" s="3"/>
      <c r="AS1032" s="3"/>
      <c r="AT1032" s="3"/>
      <c r="AU1032" s="3"/>
      <c r="AV1032" s="3"/>
      <c r="AW1032" s="3"/>
      <c r="AX1032" s="3"/>
      <c r="AY1032" s="3"/>
      <c r="AZ1032" s="3"/>
      <c r="BA1032" s="3"/>
      <c r="BB1032" s="3"/>
      <c r="BC1032" s="3"/>
      <c r="BD1032" s="4">
        <f t="shared" si="138"/>
        <v>0</v>
      </c>
      <c r="BE1032" s="4"/>
      <c r="BF1032">
        <f t="shared" si="128"/>
        <v>0</v>
      </c>
      <c r="BG1032" s="4"/>
      <c r="BH1032" s="3">
        <v>3050</v>
      </c>
      <c r="BI1032" s="3"/>
      <c r="BJ1032" s="50">
        <v>10</v>
      </c>
      <c r="BK1032" s="4">
        <f t="shared" si="139"/>
        <v>3060</v>
      </c>
      <c r="BL1032" s="4"/>
      <c r="BM1032" s="50">
        <v>310</v>
      </c>
      <c r="BN1032" s="50">
        <v>6050</v>
      </c>
      <c r="BO1032" s="3" t="s">
        <v>12448</v>
      </c>
      <c r="BP1032" s="3"/>
      <c r="BQ1032" s="3"/>
      <c r="BR1032" s="3"/>
      <c r="BS1032" s="3"/>
      <c r="BT1032" s="3"/>
      <c r="BU1032" s="3"/>
      <c r="CD1032" s="3"/>
      <c r="CE1032" s="4"/>
      <c r="CF1032" s="4">
        <v>6000</v>
      </c>
      <c r="CG1032" s="3"/>
      <c r="CH1032" s="3"/>
      <c r="CI1032" s="3"/>
      <c r="CJ1032" s="3"/>
      <c r="CK1032" s="3"/>
      <c r="CL1032" s="3"/>
      <c r="CM1032" s="3"/>
      <c r="CN1032" s="3"/>
      <c r="CO1032" s="3"/>
      <c r="CP1032" s="3"/>
      <c r="CQ1032" s="3"/>
      <c r="CR1032" s="3"/>
      <c r="CS1032" s="3"/>
      <c r="CT1032" s="3"/>
      <c r="CU1032" s="3"/>
      <c r="CV1032" s="3"/>
      <c r="CW1032" s="4"/>
      <c r="CX1032" s="4">
        <v>1</v>
      </c>
      <c r="CY1032" s="38">
        <v>1</v>
      </c>
      <c r="CZ1032" s="38"/>
      <c r="DA1032" s="38"/>
      <c r="DB1032" s="4"/>
      <c r="DC1032" s="3"/>
      <c r="DD1032" s="3"/>
      <c r="DE1032" s="3"/>
      <c r="DF1032" s="3"/>
      <c r="DG1032" s="3"/>
      <c r="DH1032" s="3"/>
      <c r="DI1032" s="3"/>
      <c r="DJ1032" s="3"/>
      <c r="DK1032" s="3"/>
      <c r="DL1032" s="3"/>
      <c r="DM1032" s="3"/>
      <c r="DN1032" s="4"/>
      <c r="DO1032" s="4"/>
      <c r="DP1032" s="4"/>
      <c r="DQ1032" s="4"/>
      <c r="DR1032" s="4"/>
      <c r="DU1032" s="50">
        <v>122</v>
      </c>
      <c r="DV1032" s="50"/>
      <c r="DW1032" s="50">
        <v>10</v>
      </c>
      <c r="DX1032" t="s">
        <v>12498</v>
      </c>
      <c r="DY1032" s="4" t="s">
        <v>10469</v>
      </c>
      <c r="DZ1032" s="4" t="s">
        <v>10470</v>
      </c>
      <c r="EA1032" s="4"/>
    </row>
    <row r="1033" spans="1:131">
      <c r="A1033" s="62">
        <v>3501049</v>
      </c>
      <c r="B1033" s="3" t="s">
        <v>10737</v>
      </c>
      <c r="C1033" s="4">
        <v>1</v>
      </c>
      <c r="D1033" s="4" t="s">
        <v>10738</v>
      </c>
      <c r="E1033" s="4" t="s">
        <v>10739</v>
      </c>
      <c r="F1033" s="4" t="s">
        <v>10738</v>
      </c>
      <c r="G1033" s="4" t="s">
        <v>12144</v>
      </c>
      <c r="H1033" s="4"/>
      <c r="I1033" s="4" t="s">
        <v>10739</v>
      </c>
      <c r="J1033" s="4" t="s">
        <v>17273</v>
      </c>
      <c r="K1033" s="4" t="s">
        <v>11475</v>
      </c>
      <c r="L1033" s="4" t="s">
        <v>11475</v>
      </c>
      <c r="M1033" s="4"/>
      <c r="N1033" s="4" t="s">
        <v>11237</v>
      </c>
      <c r="O1033" s="4" t="s">
        <v>12637</v>
      </c>
      <c r="P1033" s="38" t="s">
        <v>12144</v>
      </c>
      <c r="Q1033" s="4"/>
      <c r="R1033" s="4" t="s">
        <v>12746</v>
      </c>
      <c r="S1033" s="3"/>
      <c r="T1033" s="3"/>
      <c r="U1033" s="4"/>
      <c r="V1033" s="3"/>
      <c r="W1033" s="3"/>
      <c r="X1033" s="3" t="s">
        <v>10498</v>
      </c>
      <c r="Y1033" s="3">
        <v>93</v>
      </c>
      <c r="Z1033" s="3">
        <v>48</v>
      </c>
      <c r="AA1033" s="3">
        <v>1</v>
      </c>
      <c r="AB1033" s="5">
        <v>6</v>
      </c>
      <c r="AC1033" s="3"/>
      <c r="AD1033" s="3">
        <v>1</v>
      </c>
      <c r="AE1033" s="3">
        <v>1</v>
      </c>
      <c r="AF1033" s="3"/>
      <c r="AG1033" s="3">
        <v>2</v>
      </c>
      <c r="AH1033" s="3"/>
      <c r="AI1033" s="3"/>
      <c r="AJ1033" s="3"/>
      <c r="AK1033" s="3">
        <v>2</v>
      </c>
      <c r="AL1033" s="4">
        <f t="shared" si="135"/>
        <v>4</v>
      </c>
      <c r="AM1033" s="3">
        <v>2029</v>
      </c>
      <c r="AN1033" s="3">
        <v>897</v>
      </c>
      <c r="AO1033" s="3"/>
      <c r="AP1033" s="3">
        <v>710</v>
      </c>
      <c r="AQ1033" s="4">
        <f t="shared" si="137"/>
        <v>3636</v>
      </c>
      <c r="AR1033" s="3"/>
      <c r="AS1033" s="3"/>
      <c r="AT1033" s="3"/>
      <c r="AU1033" s="3"/>
      <c r="AV1033" s="3"/>
      <c r="AW1033" s="3">
        <v>13</v>
      </c>
      <c r="AX1033" s="3">
        <v>12</v>
      </c>
      <c r="AY1033" s="3">
        <v>12</v>
      </c>
      <c r="AZ1033" s="3">
        <v>2</v>
      </c>
      <c r="BA1033" s="3">
        <v>2</v>
      </c>
      <c r="BB1033" s="3">
        <v>16</v>
      </c>
      <c r="BC1033" s="3">
        <v>17</v>
      </c>
      <c r="BD1033" s="4">
        <f t="shared" si="138"/>
        <v>74</v>
      </c>
      <c r="BE1033" s="4">
        <v>6650</v>
      </c>
      <c r="BF1033">
        <f t="shared" ref="BF1033:BF1096" si="140">BE1033+AQ1033</f>
        <v>10286</v>
      </c>
      <c r="BG1033" s="4"/>
      <c r="BH1033" s="3">
        <v>3280</v>
      </c>
      <c r="BI1033" s="3">
        <v>72</v>
      </c>
      <c r="BJ1033" s="50">
        <v>206</v>
      </c>
      <c r="BK1033" s="4">
        <f t="shared" si="139"/>
        <v>3558</v>
      </c>
      <c r="BL1033" s="4"/>
      <c r="BM1033" s="50">
        <v>562</v>
      </c>
      <c r="BN1033" s="50">
        <v>11243</v>
      </c>
      <c r="BO1033" s="3" t="s">
        <v>12019</v>
      </c>
      <c r="BP1033" s="3">
        <v>97</v>
      </c>
      <c r="BQ1033" s="3">
        <v>1931</v>
      </c>
      <c r="BR1033" s="3" t="s">
        <v>15837</v>
      </c>
      <c r="BS1033" s="3"/>
      <c r="BT1033" s="3"/>
      <c r="BU1033" s="3"/>
      <c r="CD1033" s="3"/>
      <c r="CE1033" s="4"/>
      <c r="CF1033" s="4"/>
      <c r="CG1033" s="3"/>
      <c r="CH1033" s="3"/>
      <c r="CI1033" s="3"/>
      <c r="CJ1033" s="3"/>
      <c r="CK1033" s="3"/>
      <c r="CL1033" s="3"/>
      <c r="CM1033" s="3"/>
      <c r="CN1033" s="3"/>
      <c r="CO1033" s="3"/>
      <c r="CP1033" s="3"/>
      <c r="CQ1033" s="3"/>
      <c r="CR1033" s="3"/>
      <c r="CS1033" s="3"/>
      <c r="CT1033" s="3"/>
      <c r="CU1033" s="3"/>
      <c r="CV1033" s="3"/>
      <c r="CW1033" s="4"/>
      <c r="CX1033" s="4">
        <v>3</v>
      </c>
      <c r="CY1033" s="38">
        <v>25</v>
      </c>
      <c r="CZ1033" s="38"/>
      <c r="DA1033" s="38"/>
      <c r="DB1033" s="4">
        <v>47.7</v>
      </c>
      <c r="DC1033" s="3"/>
      <c r="DD1033" s="3" t="s">
        <v>11986</v>
      </c>
      <c r="DE1033" s="3" t="s">
        <v>12328</v>
      </c>
      <c r="DF1033" s="3"/>
      <c r="DG1033" s="3"/>
      <c r="DH1033" s="3"/>
      <c r="DI1033" s="3"/>
      <c r="DJ1033" s="3"/>
      <c r="DK1033" s="3"/>
      <c r="DL1033" s="3"/>
      <c r="DM1033" s="3"/>
      <c r="DN1033" s="4"/>
      <c r="DO1033" s="4"/>
      <c r="DP1033" s="4"/>
      <c r="DQ1033" s="4"/>
      <c r="DR1033" s="4"/>
      <c r="DW1033" s="50">
        <v>206.42</v>
      </c>
      <c r="DX1033" t="s">
        <v>12498</v>
      </c>
      <c r="DY1033" s="4"/>
      <c r="DZ1033" s="4" t="s">
        <v>30946</v>
      </c>
      <c r="EA1033" s="4"/>
    </row>
    <row r="1034" spans="1:131">
      <c r="A1034" s="62">
        <v>3501050</v>
      </c>
      <c r="B1034" s="4" t="s">
        <v>10367</v>
      </c>
      <c r="C1034" s="4">
        <v>1</v>
      </c>
      <c r="D1034" s="4" t="s">
        <v>10493</v>
      </c>
      <c r="E1034" s="4" t="s">
        <v>10640</v>
      </c>
      <c r="F1034" s="4" t="s">
        <v>10493</v>
      </c>
      <c r="G1034" s="4" t="s">
        <v>12746</v>
      </c>
      <c r="H1034" s="4"/>
      <c r="I1034" s="3" t="s">
        <v>10369</v>
      </c>
      <c r="J1034" s="4" t="s">
        <v>17275</v>
      </c>
      <c r="K1034" s="3" t="s">
        <v>10369</v>
      </c>
      <c r="L1034" s="3" t="s">
        <v>10369</v>
      </c>
      <c r="M1034" s="3"/>
      <c r="N1034" s="3" t="s">
        <v>10157</v>
      </c>
      <c r="O1034" s="4"/>
      <c r="P1034" s="38" t="s">
        <v>12144</v>
      </c>
      <c r="Q1034" s="4"/>
      <c r="R1034" s="4" t="s">
        <v>12746</v>
      </c>
      <c r="S1034" s="4" t="s">
        <v>12746</v>
      </c>
      <c r="T1034" s="3"/>
      <c r="U1034" s="4"/>
      <c r="V1034" s="3"/>
      <c r="W1034" s="3"/>
      <c r="X1034" s="3"/>
      <c r="Y1034" s="3">
        <v>260</v>
      </c>
      <c r="Z1034" s="3">
        <v>48</v>
      </c>
      <c r="AA1034" s="3">
        <v>1</v>
      </c>
      <c r="AB1034" s="5">
        <v>6</v>
      </c>
      <c r="AC1034" s="3">
        <v>1</v>
      </c>
      <c r="AD1034" s="3"/>
      <c r="AE1034" s="3">
        <v>1</v>
      </c>
      <c r="AF1034" s="3"/>
      <c r="AG1034" s="3">
        <v>1</v>
      </c>
      <c r="AH1034" s="3">
        <v>1</v>
      </c>
      <c r="AI1034" s="3">
        <v>1</v>
      </c>
      <c r="AJ1034" s="3">
        <v>1</v>
      </c>
      <c r="AK1034" s="3">
        <v>1</v>
      </c>
      <c r="AL1034" s="4">
        <f t="shared" ref="AL1034:AL1053" si="141">SUM(AD1034:AG1034,)</f>
        <v>2</v>
      </c>
      <c r="AM1034" s="3"/>
      <c r="AN1034" s="3">
        <v>1250</v>
      </c>
      <c r="AO1034" s="3"/>
      <c r="AP1034" s="3">
        <v>600</v>
      </c>
      <c r="AQ1034" s="4">
        <f t="shared" si="137"/>
        <v>1850</v>
      </c>
      <c r="AR1034" s="3">
        <v>5</v>
      </c>
      <c r="AS1034" s="3">
        <v>5</v>
      </c>
      <c r="AT1034" s="3">
        <v>5</v>
      </c>
      <c r="AU1034" s="3">
        <v>5</v>
      </c>
      <c r="AV1034" s="3">
        <v>5</v>
      </c>
      <c r="AW1034" s="3">
        <v>5</v>
      </c>
      <c r="AX1034" s="3">
        <v>5</v>
      </c>
      <c r="AY1034" s="3">
        <v>5</v>
      </c>
      <c r="AZ1034" s="3">
        <v>5</v>
      </c>
      <c r="BA1034" s="3">
        <v>5</v>
      </c>
      <c r="BB1034" s="3">
        <v>5</v>
      </c>
      <c r="BC1034" s="3">
        <v>5</v>
      </c>
      <c r="BD1034" s="4">
        <f t="shared" si="138"/>
        <v>60</v>
      </c>
      <c r="BE1034" s="4">
        <v>4965</v>
      </c>
      <c r="BF1034">
        <f t="shared" si="140"/>
        <v>6815</v>
      </c>
      <c r="BG1034" s="4">
        <v>3400</v>
      </c>
      <c r="BH1034" s="3">
        <v>7400</v>
      </c>
      <c r="BI1034" s="3">
        <v>150</v>
      </c>
      <c r="BJ1034" s="50">
        <v>150</v>
      </c>
      <c r="BK1034" s="4">
        <f t="shared" si="139"/>
        <v>7700</v>
      </c>
      <c r="BL1034" s="4"/>
      <c r="BM1034" s="50">
        <v>200</v>
      </c>
      <c r="BN1034" s="50">
        <v>2500</v>
      </c>
      <c r="BO1034" s="3" t="s">
        <v>12539</v>
      </c>
      <c r="BP1034" s="3">
        <v>175</v>
      </c>
      <c r="BQ1034" s="3">
        <v>1300</v>
      </c>
      <c r="BR1034" s="3" t="s">
        <v>15744</v>
      </c>
      <c r="BS1034" s="3">
        <v>200</v>
      </c>
      <c r="BT1034" s="3">
        <v>16200</v>
      </c>
      <c r="BU1034" s="26" t="s">
        <v>12636</v>
      </c>
      <c r="CD1034" s="3"/>
      <c r="CE1034" s="4"/>
      <c r="CF1034" s="4">
        <v>15000</v>
      </c>
      <c r="CG1034" s="3"/>
      <c r="CH1034" s="3"/>
      <c r="CI1034" s="3"/>
      <c r="CJ1034" s="3"/>
      <c r="CK1034" s="3"/>
      <c r="CL1034" s="3"/>
      <c r="CM1034" s="3"/>
      <c r="CN1034" s="3"/>
      <c r="CO1034" s="3"/>
      <c r="CP1034" s="3"/>
      <c r="CQ1034" s="3"/>
      <c r="CR1034" s="3"/>
      <c r="CS1034" s="3"/>
      <c r="CT1034" s="3"/>
      <c r="CU1034" s="3"/>
      <c r="CV1034" s="3"/>
      <c r="CW1034" s="4"/>
      <c r="CX1034" s="4">
        <v>7</v>
      </c>
      <c r="CY1034" s="38">
        <v>10</v>
      </c>
      <c r="CZ1034" s="38"/>
      <c r="DA1034" s="38"/>
      <c r="DB1034" s="4">
        <v>50</v>
      </c>
      <c r="DC1034" s="3">
        <v>150</v>
      </c>
      <c r="DD1034" s="3" t="s">
        <v>11986</v>
      </c>
      <c r="DE1034" s="3" t="s">
        <v>12328</v>
      </c>
      <c r="DF1034" s="3"/>
      <c r="DG1034" s="3"/>
      <c r="DH1034" s="3"/>
      <c r="DI1034" s="3"/>
      <c r="DJ1034" s="3"/>
      <c r="DK1034" s="3"/>
      <c r="DL1034" s="3"/>
      <c r="DM1034" s="3"/>
      <c r="DN1034" s="4"/>
      <c r="DO1034" s="4"/>
      <c r="DP1034" s="4"/>
      <c r="DQ1034" s="4"/>
      <c r="DR1034" s="4"/>
      <c r="DW1034" s="50">
        <v>150</v>
      </c>
      <c r="DX1034" t="s">
        <v>12498</v>
      </c>
      <c r="DY1034" s="38" t="s">
        <v>30945</v>
      </c>
      <c r="DZ1034" s="38" t="s">
        <v>30944</v>
      </c>
      <c r="EA1034" s="38" t="s">
        <v>30943</v>
      </c>
    </row>
    <row r="1035" spans="1:131">
      <c r="A1035" s="62">
        <v>3501051</v>
      </c>
      <c r="B1035" s="3" t="s">
        <v>10414</v>
      </c>
      <c r="C1035" s="4">
        <v>1</v>
      </c>
      <c r="D1035" s="4" t="s">
        <v>10756</v>
      </c>
      <c r="E1035" s="4" t="s">
        <v>10365</v>
      </c>
      <c r="F1035" s="4" t="s">
        <v>10757</v>
      </c>
      <c r="G1035" s="4" t="s">
        <v>12144</v>
      </c>
      <c r="H1035" s="4"/>
      <c r="I1035" s="4" t="s">
        <v>10363</v>
      </c>
      <c r="J1035" s="4" t="s">
        <v>17275</v>
      </c>
      <c r="K1035" s="4" t="s">
        <v>10364</v>
      </c>
      <c r="L1035" s="4" t="s">
        <v>10364</v>
      </c>
      <c r="M1035" s="4"/>
      <c r="N1035" s="4" t="s">
        <v>10364</v>
      </c>
      <c r="O1035" s="4" t="s">
        <v>30942</v>
      </c>
      <c r="P1035" s="38" t="s">
        <v>12144</v>
      </c>
      <c r="Q1035" s="4"/>
      <c r="R1035" s="4" t="s">
        <v>12746</v>
      </c>
      <c r="S1035" s="3"/>
      <c r="T1035" s="4" t="s">
        <v>12144</v>
      </c>
      <c r="U1035" s="4"/>
      <c r="V1035" s="3"/>
      <c r="W1035" s="3"/>
      <c r="X1035" s="3" t="s">
        <v>10019</v>
      </c>
      <c r="Y1035" s="3">
        <v>219</v>
      </c>
      <c r="Z1035" s="3">
        <v>40</v>
      </c>
      <c r="AA1035" s="3">
        <v>2</v>
      </c>
      <c r="AB1035" s="5">
        <v>5</v>
      </c>
      <c r="AC1035" s="3"/>
      <c r="AD1035" s="3">
        <v>1</v>
      </c>
      <c r="AE1035" s="3">
        <v>1</v>
      </c>
      <c r="AF1035" s="3"/>
      <c r="AG1035" s="3">
        <v>1</v>
      </c>
      <c r="AH1035" s="3">
        <v>1</v>
      </c>
      <c r="AI1035" s="3">
        <v>1</v>
      </c>
      <c r="AJ1035" s="3">
        <v>1</v>
      </c>
      <c r="AK1035" s="3">
        <v>1</v>
      </c>
      <c r="AL1035" s="4">
        <f t="shared" si="141"/>
        <v>3</v>
      </c>
      <c r="AM1035" s="3">
        <v>3548</v>
      </c>
      <c r="AN1035" s="3">
        <v>1754</v>
      </c>
      <c r="AO1035" s="3"/>
      <c r="AP1035" s="3">
        <v>782</v>
      </c>
      <c r="AQ1035" s="4">
        <f t="shared" si="137"/>
        <v>6084</v>
      </c>
      <c r="AR1035" s="3">
        <v>32</v>
      </c>
      <c r="AS1035" s="3">
        <v>33</v>
      </c>
      <c r="AT1035" s="3">
        <v>20</v>
      </c>
      <c r="AU1035" s="3">
        <v>13</v>
      </c>
      <c r="AV1035" s="3">
        <v>11</v>
      </c>
      <c r="AW1035" s="3">
        <v>11</v>
      </c>
      <c r="AX1035" s="3">
        <v>13</v>
      </c>
      <c r="AY1035" s="3">
        <v>10</v>
      </c>
      <c r="AZ1035" s="3">
        <v>8</v>
      </c>
      <c r="BA1035" s="3">
        <v>3</v>
      </c>
      <c r="BB1035" s="3">
        <v>3</v>
      </c>
      <c r="BC1035" s="3"/>
      <c r="BD1035" s="4">
        <f t="shared" si="138"/>
        <v>157</v>
      </c>
      <c r="BE1035" s="4">
        <v>10561</v>
      </c>
      <c r="BF1035">
        <f t="shared" si="140"/>
        <v>16645</v>
      </c>
      <c r="BG1035" s="4">
        <v>7462</v>
      </c>
      <c r="BH1035" s="3">
        <v>17142</v>
      </c>
      <c r="BI1035" s="3">
        <v>574</v>
      </c>
      <c r="BJ1035" s="50"/>
      <c r="BK1035" s="4">
        <f t="shared" si="139"/>
        <v>17716</v>
      </c>
      <c r="BL1035" s="4"/>
      <c r="BM1035" s="50">
        <v>710</v>
      </c>
      <c r="BN1035" s="50">
        <v>5979</v>
      </c>
      <c r="BO1035" s="3" t="s">
        <v>12019</v>
      </c>
      <c r="BP1035" s="3">
        <v>3637</v>
      </c>
      <c r="BQ1035" s="3">
        <v>41244</v>
      </c>
      <c r="BR1035" s="3" t="s">
        <v>15837</v>
      </c>
      <c r="BS1035" s="3">
        <v>12</v>
      </c>
      <c r="BT1035" s="3">
        <v>424</v>
      </c>
      <c r="BU1035" s="3" t="s">
        <v>10020</v>
      </c>
      <c r="CD1035" s="3"/>
      <c r="CE1035" s="4"/>
      <c r="CF1035" s="4">
        <v>29495</v>
      </c>
      <c r="CG1035" s="3"/>
      <c r="CH1035" s="3"/>
      <c r="CI1035" s="3"/>
      <c r="CJ1035" s="3"/>
      <c r="CK1035" s="3"/>
      <c r="CL1035" s="3"/>
      <c r="CM1035" s="3"/>
      <c r="CN1035" s="3"/>
      <c r="CO1035" s="3"/>
      <c r="CP1035" s="3"/>
      <c r="CQ1035" s="3"/>
      <c r="CR1035" s="3"/>
      <c r="CS1035" s="3"/>
      <c r="CT1035" s="3"/>
      <c r="CU1035" s="3"/>
      <c r="CV1035" s="3"/>
      <c r="CW1035" s="4"/>
      <c r="CX1035" s="4"/>
      <c r="CY1035" s="38"/>
      <c r="CZ1035" s="38"/>
      <c r="DA1035" s="38"/>
      <c r="DB1035" s="4">
        <v>72</v>
      </c>
      <c r="DC1035" s="3">
        <v>574</v>
      </c>
      <c r="DD1035" s="3" t="s">
        <v>11986</v>
      </c>
      <c r="DE1035" s="3" t="s">
        <v>12328</v>
      </c>
      <c r="DF1035" s="3"/>
      <c r="DG1035" s="3"/>
      <c r="DH1035" s="3"/>
      <c r="DI1035" s="3"/>
      <c r="DJ1035" s="3"/>
      <c r="DK1035" s="3"/>
      <c r="DL1035" s="3"/>
      <c r="DM1035" s="3"/>
      <c r="DN1035" s="4"/>
      <c r="DO1035" s="4"/>
      <c r="DP1035" s="4"/>
      <c r="DQ1035" s="4"/>
      <c r="DR1035" s="4"/>
      <c r="DX1035" t="s">
        <v>12498</v>
      </c>
      <c r="DY1035" s="38" t="s">
        <v>30941</v>
      </c>
      <c r="DZ1035" s="38" t="s">
        <v>30940</v>
      </c>
      <c r="EA1035" s="4"/>
    </row>
    <row r="1036" spans="1:131">
      <c r="A1036" s="62">
        <v>3501052</v>
      </c>
      <c r="B1036" s="3" t="s">
        <v>10015</v>
      </c>
      <c r="C1036" s="4">
        <v>1</v>
      </c>
      <c r="D1036" s="4" t="s">
        <v>10138</v>
      </c>
      <c r="E1036" s="4" t="s">
        <v>10129</v>
      </c>
      <c r="F1036" s="4" t="s">
        <v>10141</v>
      </c>
      <c r="G1036" s="4" t="s">
        <v>12144</v>
      </c>
      <c r="H1036" s="4" t="s">
        <v>12144</v>
      </c>
      <c r="I1036" s="3" t="s">
        <v>10120</v>
      </c>
      <c r="J1036" s="4" t="s">
        <v>17275</v>
      </c>
      <c r="K1036" s="3" t="s">
        <v>10121</v>
      </c>
      <c r="L1036" s="3" t="s">
        <v>10121</v>
      </c>
      <c r="M1036" s="3"/>
      <c r="N1036" s="3" t="s">
        <v>10121</v>
      </c>
      <c r="O1036" s="4" t="s">
        <v>12637</v>
      </c>
      <c r="P1036" s="38" t="s">
        <v>12144</v>
      </c>
      <c r="Q1036" s="4"/>
      <c r="R1036" s="4" t="s">
        <v>12746</v>
      </c>
      <c r="S1036" s="4" t="s">
        <v>12746</v>
      </c>
      <c r="T1036" s="3"/>
      <c r="U1036" s="4"/>
      <c r="V1036" s="3"/>
      <c r="W1036" s="3"/>
      <c r="X1036" s="3"/>
      <c r="Y1036" s="3">
        <v>130</v>
      </c>
      <c r="Z1036" s="3">
        <v>54</v>
      </c>
      <c r="AA1036" s="3">
        <v>1</v>
      </c>
      <c r="AB1036" s="5">
        <v>6</v>
      </c>
      <c r="AC1036" s="3"/>
      <c r="AD1036" s="3">
        <v>1</v>
      </c>
      <c r="AE1036" s="3">
        <v>2</v>
      </c>
      <c r="AF1036" s="3"/>
      <c r="AG1036" s="3">
        <v>1</v>
      </c>
      <c r="AH1036" s="3">
        <v>1</v>
      </c>
      <c r="AI1036" s="3">
        <v>1</v>
      </c>
      <c r="AJ1036" s="3">
        <v>1</v>
      </c>
      <c r="AK1036" s="3">
        <v>1</v>
      </c>
      <c r="AL1036" s="4">
        <f t="shared" si="141"/>
        <v>4</v>
      </c>
      <c r="AM1036" s="3">
        <v>1300</v>
      </c>
      <c r="AN1036" s="3">
        <v>2860</v>
      </c>
      <c r="AO1036" s="3"/>
      <c r="AP1036" s="3">
        <v>520</v>
      </c>
      <c r="AQ1036" s="4">
        <f t="shared" si="137"/>
        <v>4680</v>
      </c>
      <c r="AR1036" s="3"/>
      <c r="AS1036" s="3"/>
      <c r="AT1036" s="3"/>
      <c r="AU1036" s="3"/>
      <c r="AV1036" s="3">
        <v>10</v>
      </c>
      <c r="AW1036" s="3">
        <v>10</v>
      </c>
      <c r="AX1036" s="3">
        <v>10</v>
      </c>
      <c r="AY1036" s="3">
        <v>10</v>
      </c>
      <c r="AZ1036" s="3">
        <v>10</v>
      </c>
      <c r="BA1036" s="3">
        <v>10</v>
      </c>
      <c r="BB1036" s="3">
        <v>10</v>
      </c>
      <c r="BC1036" s="3"/>
      <c r="BD1036" s="4">
        <f t="shared" si="138"/>
        <v>70</v>
      </c>
      <c r="BE1036" s="4">
        <v>5740</v>
      </c>
      <c r="BF1036">
        <f t="shared" si="140"/>
        <v>10420</v>
      </c>
      <c r="BG1036" s="4">
        <v>5500</v>
      </c>
      <c r="BH1036" s="3">
        <v>10626</v>
      </c>
      <c r="BI1036" s="3"/>
      <c r="BJ1036" s="50">
        <v>250</v>
      </c>
      <c r="BK1036" s="4">
        <f t="shared" si="139"/>
        <v>10876</v>
      </c>
      <c r="BL1036" s="4"/>
      <c r="BM1036" s="50">
        <v>2750</v>
      </c>
      <c r="BN1036" s="50">
        <v>33000</v>
      </c>
      <c r="BO1036" s="3" t="s">
        <v>10024</v>
      </c>
      <c r="BP1036" s="3"/>
      <c r="BQ1036" s="3"/>
      <c r="BR1036" s="3"/>
      <c r="BS1036" s="3"/>
      <c r="BT1036" s="3"/>
      <c r="BU1036" s="3"/>
      <c r="CD1036" s="3"/>
      <c r="CE1036" s="4"/>
      <c r="CF1036" s="4">
        <v>30000</v>
      </c>
      <c r="CG1036" s="3"/>
      <c r="CH1036" s="3"/>
      <c r="CI1036" s="3"/>
      <c r="CJ1036" s="3"/>
      <c r="CK1036" s="3"/>
      <c r="CL1036" s="3"/>
      <c r="CM1036" s="3"/>
      <c r="CN1036" s="3"/>
      <c r="CO1036" s="3"/>
      <c r="CP1036" s="3"/>
      <c r="CQ1036" s="3"/>
      <c r="CR1036" s="3"/>
      <c r="CS1036" s="3"/>
      <c r="CT1036" s="3"/>
      <c r="CU1036" s="3"/>
      <c r="CV1036" s="3"/>
      <c r="CW1036" s="4"/>
      <c r="CX1036" s="4">
        <v>6</v>
      </c>
      <c r="CY1036" s="38">
        <v>38</v>
      </c>
      <c r="CZ1036" s="38"/>
      <c r="DA1036" s="38"/>
      <c r="DB1036" s="4"/>
      <c r="DC1036" s="3"/>
      <c r="DD1036" s="3"/>
      <c r="DE1036" s="3"/>
      <c r="DF1036" s="3"/>
      <c r="DG1036" s="3"/>
      <c r="DH1036" s="3"/>
      <c r="DI1036" s="3"/>
      <c r="DJ1036" s="3"/>
      <c r="DK1036" s="3"/>
      <c r="DL1036" s="3"/>
      <c r="DM1036" s="3"/>
      <c r="DN1036" s="4"/>
      <c r="DO1036" s="4"/>
      <c r="DP1036" s="4"/>
      <c r="DQ1036" s="4"/>
      <c r="DR1036" s="4"/>
      <c r="DW1036" s="50">
        <v>250</v>
      </c>
      <c r="DX1036" t="s">
        <v>17656</v>
      </c>
      <c r="DY1036" s="121" t="s">
        <v>30939</v>
      </c>
      <c r="DZ1036" s="38" t="s">
        <v>10120</v>
      </c>
      <c r="EA1036" s="38" t="s">
        <v>30938</v>
      </c>
    </row>
    <row r="1037" spans="1:131">
      <c r="A1037" s="62">
        <v>3501053</v>
      </c>
      <c r="B1037" s="3" t="s">
        <v>10384</v>
      </c>
      <c r="C1037" s="4">
        <v>1</v>
      </c>
      <c r="D1037" s="4" t="s">
        <v>11500</v>
      </c>
      <c r="E1037" s="3" t="s">
        <v>10385</v>
      </c>
      <c r="F1037" s="4" t="s">
        <v>13044</v>
      </c>
      <c r="G1037" s="4" t="s">
        <v>12144</v>
      </c>
      <c r="H1037" s="4"/>
      <c r="I1037" s="4"/>
      <c r="J1037" s="4" t="s">
        <v>17274</v>
      </c>
      <c r="K1037" s="4" t="s">
        <v>11501</v>
      </c>
      <c r="L1037" s="4" t="s">
        <v>11501</v>
      </c>
      <c r="M1037" s="4"/>
      <c r="N1037" s="3" t="s">
        <v>12290</v>
      </c>
      <c r="O1037" s="4"/>
      <c r="P1037" s="38" t="s">
        <v>12144</v>
      </c>
      <c r="Q1037" s="3"/>
      <c r="R1037" s="4" t="s">
        <v>12746</v>
      </c>
      <c r="S1037" s="3"/>
      <c r="T1037" s="3" t="s">
        <v>11977</v>
      </c>
      <c r="U1037" s="4"/>
      <c r="V1037" s="3"/>
      <c r="W1037" s="3"/>
      <c r="X1037" s="3"/>
      <c r="Y1037" s="3">
        <v>260</v>
      </c>
      <c r="Z1037" s="3">
        <v>40</v>
      </c>
      <c r="AA1037" s="3">
        <v>1</v>
      </c>
      <c r="AB1037" s="5">
        <v>5</v>
      </c>
      <c r="AC1037" s="3"/>
      <c r="AD1037" s="3">
        <v>2</v>
      </c>
      <c r="AE1037" s="3">
        <v>1</v>
      </c>
      <c r="AF1037" s="3"/>
      <c r="AG1037" s="3">
        <v>1</v>
      </c>
      <c r="AH1037" s="3"/>
      <c r="AI1037" s="3"/>
      <c r="AJ1037" s="3"/>
      <c r="AK1037" s="3">
        <v>1</v>
      </c>
      <c r="AL1037" s="4">
        <f t="shared" si="141"/>
        <v>4</v>
      </c>
      <c r="AM1037" s="3">
        <v>4420</v>
      </c>
      <c r="AN1037" s="3">
        <v>1300</v>
      </c>
      <c r="AO1037" s="3"/>
      <c r="AP1037" s="3">
        <v>780</v>
      </c>
      <c r="AQ1037" s="4">
        <f t="shared" si="137"/>
        <v>6500</v>
      </c>
      <c r="AR1037" s="3">
        <v>7</v>
      </c>
      <c r="AS1037" s="3">
        <v>5</v>
      </c>
      <c r="AT1037" s="3">
        <v>8</v>
      </c>
      <c r="AU1037" s="3">
        <v>12</v>
      </c>
      <c r="AV1037" s="3">
        <v>13</v>
      </c>
      <c r="AW1037" s="3">
        <v>11</v>
      </c>
      <c r="AX1037" s="3">
        <v>11</v>
      </c>
      <c r="AY1037" s="3">
        <v>11</v>
      </c>
      <c r="AZ1037" s="3">
        <v>17</v>
      </c>
      <c r="BA1037" s="3">
        <v>17</v>
      </c>
      <c r="BB1037" s="3">
        <v>17</v>
      </c>
      <c r="BC1037" s="3">
        <v>6</v>
      </c>
      <c r="BD1037" s="4">
        <f t="shared" si="138"/>
        <v>135</v>
      </c>
      <c r="BE1037" s="4">
        <v>9745</v>
      </c>
      <c r="BF1037">
        <f t="shared" si="140"/>
        <v>16245</v>
      </c>
      <c r="BG1037" s="4">
        <v>4635</v>
      </c>
      <c r="BH1037" s="3">
        <v>21615</v>
      </c>
      <c r="BI1037" s="3"/>
      <c r="BJ1037" s="50">
        <v>947</v>
      </c>
      <c r="BK1037" s="4">
        <f t="shared" si="139"/>
        <v>22562</v>
      </c>
      <c r="BL1037" s="4"/>
      <c r="BM1037" s="50">
        <v>10000</v>
      </c>
      <c r="BN1037" s="50">
        <v>59000</v>
      </c>
      <c r="BO1037" s="3" t="s">
        <v>13435</v>
      </c>
      <c r="BP1037" s="3"/>
      <c r="BQ1037" s="3"/>
      <c r="BR1037" s="3"/>
      <c r="BS1037" s="3"/>
      <c r="BT1037" s="3"/>
      <c r="BU1037" s="3"/>
      <c r="CD1037" s="3"/>
      <c r="CE1037" s="4"/>
      <c r="CF1037" s="4">
        <v>17400</v>
      </c>
      <c r="CG1037" s="3"/>
      <c r="CH1037" s="3"/>
      <c r="CI1037" s="3"/>
      <c r="CJ1037" s="3"/>
      <c r="CK1037" s="3"/>
      <c r="CL1037" s="3"/>
      <c r="CM1037" s="3"/>
      <c r="CN1037" s="3"/>
      <c r="CO1037" s="3"/>
      <c r="CP1037" s="3"/>
      <c r="CQ1037" s="3"/>
      <c r="CR1037" s="3"/>
      <c r="CS1037" s="3"/>
      <c r="CT1037" s="3"/>
      <c r="CU1037" s="3"/>
      <c r="CV1037" s="3"/>
      <c r="CW1037" s="4"/>
      <c r="CX1037" s="4">
        <v>2</v>
      </c>
      <c r="CY1037" s="38">
        <v>20</v>
      </c>
      <c r="CZ1037" s="38"/>
      <c r="DA1037" s="38"/>
      <c r="DB1037" s="4"/>
      <c r="DC1037" s="3"/>
      <c r="DD1037" s="3"/>
      <c r="DE1037" s="3"/>
      <c r="DF1037" s="3"/>
      <c r="DG1037" s="3"/>
      <c r="DH1037" s="3"/>
      <c r="DI1037" s="3"/>
      <c r="DJ1037" s="3"/>
      <c r="DK1037" s="3"/>
      <c r="DL1037" s="3"/>
      <c r="DM1037" s="3"/>
      <c r="DN1037" s="4"/>
      <c r="DO1037" s="4"/>
      <c r="DP1037" s="4"/>
      <c r="DQ1037" s="4"/>
      <c r="DR1037" s="4"/>
      <c r="DX1037" t="s">
        <v>12498</v>
      </c>
      <c r="DY1037" s="38" t="s">
        <v>30937</v>
      </c>
      <c r="DZ1037" s="4"/>
      <c r="EA1037" s="4"/>
    </row>
    <row r="1038" spans="1:131">
      <c r="A1038" s="62">
        <v>3501054</v>
      </c>
      <c r="B1038" s="3" t="s">
        <v>10517</v>
      </c>
      <c r="C1038" s="4">
        <v>1</v>
      </c>
      <c r="D1038" s="4" t="s">
        <v>10407</v>
      </c>
      <c r="E1038" s="3"/>
      <c r="F1038" s="4" t="s">
        <v>10529</v>
      </c>
      <c r="G1038" s="4" t="s">
        <v>12144</v>
      </c>
      <c r="H1038" s="4" t="s">
        <v>12144</v>
      </c>
      <c r="I1038" s="4" t="s">
        <v>10146</v>
      </c>
      <c r="J1038" s="4" t="s">
        <v>17274</v>
      </c>
      <c r="K1038" s="4" t="s">
        <v>9787</v>
      </c>
      <c r="L1038" s="4" t="s">
        <v>17826</v>
      </c>
      <c r="M1038" s="4"/>
      <c r="N1038" s="4" t="s">
        <v>12290</v>
      </c>
      <c r="O1038" s="4"/>
      <c r="P1038" s="38" t="s">
        <v>12144</v>
      </c>
      <c r="Q1038" s="3"/>
      <c r="R1038" s="4" t="s">
        <v>12746</v>
      </c>
      <c r="S1038" s="4" t="s">
        <v>9527</v>
      </c>
      <c r="T1038" s="3"/>
      <c r="U1038" s="4"/>
      <c r="V1038" s="3"/>
      <c r="W1038" s="3"/>
      <c r="X1038" s="3"/>
      <c r="Y1038" s="3">
        <v>302</v>
      </c>
      <c r="Z1038" s="3">
        <v>48</v>
      </c>
      <c r="AA1038" s="3">
        <v>1</v>
      </c>
      <c r="AB1038" s="5">
        <v>6</v>
      </c>
      <c r="AC1038" s="3"/>
      <c r="AD1038" s="3"/>
      <c r="AE1038" s="3">
        <v>2</v>
      </c>
      <c r="AF1038" s="3"/>
      <c r="AG1038" s="3">
        <v>2</v>
      </c>
      <c r="AH1038" s="3"/>
      <c r="AI1038" s="3"/>
      <c r="AJ1038" s="3"/>
      <c r="AK1038" s="3">
        <v>2</v>
      </c>
      <c r="AL1038" s="4">
        <f t="shared" si="141"/>
        <v>4</v>
      </c>
      <c r="AM1038" s="3"/>
      <c r="AN1038" s="3">
        <v>7390</v>
      </c>
      <c r="AO1038" s="3"/>
      <c r="AP1038" s="3">
        <v>2117</v>
      </c>
      <c r="AQ1038" s="4">
        <f t="shared" si="137"/>
        <v>9507</v>
      </c>
      <c r="AR1038" s="3">
        <v>30</v>
      </c>
      <c r="AS1038" s="3">
        <v>30</v>
      </c>
      <c r="AT1038" s="3">
        <v>38</v>
      </c>
      <c r="AU1038" s="3">
        <v>46</v>
      </c>
      <c r="AV1038" s="3">
        <v>50</v>
      </c>
      <c r="AW1038" s="3">
        <v>52</v>
      </c>
      <c r="AX1038" s="3">
        <v>53</v>
      </c>
      <c r="AY1038" s="3">
        <v>53</v>
      </c>
      <c r="AZ1038" s="3">
        <v>54</v>
      </c>
      <c r="BA1038" s="3">
        <v>55</v>
      </c>
      <c r="BB1038" s="3">
        <v>52</v>
      </c>
      <c r="BC1038" s="3">
        <v>45</v>
      </c>
      <c r="BD1038" s="4">
        <f t="shared" si="138"/>
        <v>558</v>
      </c>
      <c r="BE1038" s="4">
        <v>39320</v>
      </c>
      <c r="BF1038">
        <f t="shared" si="140"/>
        <v>48827</v>
      </c>
      <c r="BG1038" s="4">
        <v>21185</v>
      </c>
      <c r="BH1038" s="3">
        <v>88830</v>
      </c>
      <c r="BI1038" s="3">
        <v>327</v>
      </c>
      <c r="BJ1038" s="50">
        <v>2293</v>
      </c>
      <c r="BK1038" s="4">
        <f t="shared" si="139"/>
        <v>91450</v>
      </c>
      <c r="BL1038" s="4"/>
      <c r="BM1038" s="50">
        <v>27540</v>
      </c>
      <c r="BN1038" s="50">
        <v>214974</v>
      </c>
      <c r="BO1038" s="3" t="s">
        <v>13435</v>
      </c>
      <c r="BP1038" s="3"/>
      <c r="BQ1038" s="3"/>
      <c r="BR1038" s="3"/>
      <c r="BS1038" s="3"/>
      <c r="BT1038" s="3"/>
      <c r="BU1038" s="3"/>
      <c r="CD1038" s="3"/>
      <c r="CE1038" s="4"/>
      <c r="CF1038" s="4" t="s">
        <v>9410</v>
      </c>
      <c r="CG1038" s="3"/>
      <c r="CH1038" s="3"/>
      <c r="CI1038" s="3"/>
      <c r="CJ1038" s="3"/>
      <c r="CK1038" s="3"/>
      <c r="CL1038" s="3"/>
      <c r="CM1038" s="3"/>
      <c r="CN1038" s="3"/>
      <c r="CO1038" s="3"/>
      <c r="CP1038" s="3"/>
      <c r="CQ1038" s="3"/>
      <c r="CR1038" s="3"/>
      <c r="CS1038" s="3"/>
      <c r="CT1038" s="3"/>
      <c r="CU1038" s="3"/>
      <c r="CV1038" s="3"/>
      <c r="CW1038" s="4"/>
      <c r="CX1038" s="4">
        <v>12</v>
      </c>
      <c r="CY1038" s="38">
        <v>75</v>
      </c>
      <c r="CZ1038" s="38"/>
      <c r="DA1038" s="38"/>
      <c r="DB1038" s="4">
        <v>20</v>
      </c>
      <c r="DC1038" s="3">
        <v>32291</v>
      </c>
      <c r="DD1038" s="3" t="s">
        <v>11905</v>
      </c>
      <c r="DE1038" s="3" t="s">
        <v>12152</v>
      </c>
      <c r="DF1038" s="3"/>
      <c r="DG1038" s="3"/>
      <c r="DH1038" s="3"/>
      <c r="DI1038" s="3"/>
      <c r="DJ1038" s="3"/>
      <c r="DK1038" s="3"/>
      <c r="DL1038" s="3"/>
      <c r="DM1038" s="3"/>
      <c r="DN1038" s="4"/>
      <c r="DO1038" s="4"/>
      <c r="DP1038" s="4"/>
      <c r="DQ1038" s="4"/>
      <c r="DR1038" s="4"/>
      <c r="DW1038" s="50">
        <v>2095</v>
      </c>
      <c r="DX1038" t="s">
        <v>12498</v>
      </c>
      <c r="DY1038" s="38" t="s">
        <v>31048</v>
      </c>
      <c r="DZ1038" s="4" t="s">
        <v>31161</v>
      </c>
      <c r="EA1038" s="4"/>
    </row>
    <row r="1039" spans="1:131">
      <c r="A1039" s="62">
        <v>3501055</v>
      </c>
      <c r="B1039" s="3" t="s">
        <v>9915</v>
      </c>
      <c r="C1039" s="4"/>
      <c r="D1039" s="4" t="s">
        <v>9789</v>
      </c>
      <c r="E1039" s="4" t="s">
        <v>9917</v>
      </c>
      <c r="F1039" s="4"/>
      <c r="G1039" s="4" t="s">
        <v>12144</v>
      </c>
      <c r="H1039" s="3"/>
      <c r="I1039" s="4" t="s">
        <v>9791</v>
      </c>
      <c r="J1039" s="4" t="s">
        <v>17274</v>
      </c>
      <c r="K1039" s="4" t="s">
        <v>12094</v>
      </c>
      <c r="L1039" s="4" t="s">
        <v>12094</v>
      </c>
      <c r="M1039" s="4"/>
      <c r="N1039" s="4" t="s">
        <v>11288</v>
      </c>
      <c r="O1039" s="4" t="s">
        <v>18207</v>
      </c>
      <c r="P1039" s="38" t="s">
        <v>12746</v>
      </c>
      <c r="Q1039" s="4"/>
      <c r="R1039" s="4" t="s">
        <v>12746</v>
      </c>
      <c r="S1039" s="3"/>
      <c r="T1039" s="3"/>
      <c r="U1039" s="4"/>
      <c r="V1039" s="3"/>
      <c r="W1039" s="3"/>
      <c r="X1039" s="3"/>
      <c r="Y1039" s="3">
        <v>191</v>
      </c>
      <c r="Z1039" s="3"/>
      <c r="AA1039" s="3">
        <v>1</v>
      </c>
      <c r="AB1039" s="5">
        <v>5</v>
      </c>
      <c r="AC1039" s="3"/>
      <c r="AD1039" s="3">
        <v>2</v>
      </c>
      <c r="AE1039" s="3">
        <v>1</v>
      </c>
      <c r="AF1039" s="3"/>
      <c r="AG1039" s="3">
        <v>1</v>
      </c>
      <c r="AH1039" s="3"/>
      <c r="AI1039" s="3"/>
      <c r="AJ1039" s="3"/>
      <c r="AK1039" s="3">
        <v>1</v>
      </c>
      <c r="AL1039" s="4">
        <f t="shared" si="141"/>
        <v>4</v>
      </c>
      <c r="AM1039" s="3">
        <v>5025</v>
      </c>
      <c r="AN1039" s="3">
        <v>2700</v>
      </c>
      <c r="AO1039" s="3"/>
      <c r="AP1039" s="3">
        <v>2063</v>
      </c>
      <c r="AQ1039" s="4">
        <f t="shared" si="137"/>
        <v>9788</v>
      </c>
      <c r="AR1039" s="3">
        <v>20</v>
      </c>
      <c r="AS1039" s="3">
        <v>19</v>
      </c>
      <c r="AT1039" s="3">
        <v>19</v>
      </c>
      <c r="AU1039" s="3">
        <v>17</v>
      </c>
      <c r="AV1039" s="3">
        <v>17</v>
      </c>
      <c r="AW1039" s="3">
        <v>19</v>
      </c>
      <c r="AX1039" s="3">
        <v>20</v>
      </c>
      <c r="AY1039" s="3">
        <v>19</v>
      </c>
      <c r="AZ1039" s="3">
        <v>16</v>
      </c>
      <c r="BA1039" s="3">
        <v>18</v>
      </c>
      <c r="BB1039" s="3">
        <v>45</v>
      </c>
      <c r="BC1039" s="3">
        <v>55</v>
      </c>
      <c r="BD1039" s="4">
        <f t="shared" si="138"/>
        <v>284</v>
      </c>
      <c r="BE1039" s="4">
        <v>15077</v>
      </c>
      <c r="BF1039">
        <f t="shared" si="140"/>
        <v>24865</v>
      </c>
      <c r="BG1039" s="4">
        <v>10794</v>
      </c>
      <c r="BH1039" s="3">
        <v>39967</v>
      </c>
      <c r="BI1039" s="3">
        <v>1178</v>
      </c>
      <c r="BJ1039" s="50">
        <v>1416</v>
      </c>
      <c r="BK1039" s="4">
        <f t="shared" si="139"/>
        <v>42561</v>
      </c>
      <c r="BL1039" s="4"/>
      <c r="BM1039" s="50">
        <v>871</v>
      </c>
      <c r="BN1039" s="50">
        <v>12953</v>
      </c>
      <c r="BO1039" s="3" t="s">
        <v>12019</v>
      </c>
      <c r="BP1039" s="3">
        <v>69</v>
      </c>
      <c r="BQ1039" s="3">
        <v>1034</v>
      </c>
      <c r="BR1039" s="3" t="s">
        <v>12922</v>
      </c>
      <c r="BS1039" s="3">
        <v>4886</v>
      </c>
      <c r="BT1039" s="3">
        <v>69361</v>
      </c>
      <c r="BU1039" s="3" t="s">
        <v>15837</v>
      </c>
      <c r="BV1039" s="4">
        <v>753</v>
      </c>
      <c r="BW1039" s="4">
        <v>111</v>
      </c>
      <c r="BX1039" s="4" t="s">
        <v>15378</v>
      </c>
      <c r="BZ1039" s="4">
        <v>8191</v>
      </c>
      <c r="CA1039" s="26" t="s">
        <v>12636</v>
      </c>
      <c r="CD1039" s="3"/>
      <c r="CE1039" s="4"/>
      <c r="CF1039" s="4">
        <v>63956</v>
      </c>
      <c r="CG1039" s="3"/>
      <c r="CH1039" s="3"/>
      <c r="CI1039" s="3"/>
      <c r="CJ1039" s="3"/>
      <c r="CK1039" s="3"/>
      <c r="CL1039" s="3"/>
      <c r="CM1039" s="3"/>
      <c r="CN1039" s="3"/>
      <c r="CO1039" s="3"/>
      <c r="CP1039" s="3"/>
      <c r="CQ1039" s="3"/>
      <c r="CR1039" s="3"/>
      <c r="CS1039" s="3"/>
      <c r="CT1039" s="3"/>
      <c r="CU1039" s="3"/>
      <c r="CV1039" s="3"/>
      <c r="CW1039" s="4"/>
      <c r="CX1039" s="4">
        <v>8</v>
      </c>
      <c r="CY1039" s="38">
        <v>400</v>
      </c>
      <c r="CZ1039" s="38"/>
      <c r="DA1039" s="38"/>
      <c r="DB1039" s="4">
        <v>236</v>
      </c>
      <c r="DC1039" s="3">
        <v>1178</v>
      </c>
      <c r="DD1039" s="3" t="s">
        <v>11986</v>
      </c>
      <c r="DE1039" s="3" t="s">
        <v>12328</v>
      </c>
      <c r="DF1039" s="3"/>
      <c r="DG1039" s="3"/>
      <c r="DH1039" s="3"/>
      <c r="DI1039" s="3"/>
      <c r="DJ1039" s="3"/>
      <c r="DK1039" s="3"/>
      <c r="DL1039" s="3"/>
      <c r="DM1039" s="3"/>
      <c r="DN1039" s="4"/>
      <c r="DO1039" s="4"/>
      <c r="DP1039" s="4"/>
      <c r="DQ1039" s="4"/>
      <c r="DR1039" s="4"/>
      <c r="DW1039" s="50">
        <v>1416</v>
      </c>
      <c r="DX1039" t="s">
        <v>12498</v>
      </c>
      <c r="DY1039" s="38" t="s">
        <v>31160</v>
      </c>
      <c r="DZ1039" s="38" t="s">
        <v>31159</v>
      </c>
      <c r="EA1039" s="4"/>
    </row>
    <row r="1040" spans="1:131">
      <c r="A1040" s="62">
        <v>3501056</v>
      </c>
      <c r="B1040" s="3" t="s">
        <v>10028</v>
      </c>
      <c r="C1040" s="4">
        <v>1</v>
      </c>
      <c r="D1040" s="4" t="s">
        <v>9921</v>
      </c>
      <c r="E1040" s="4" t="s">
        <v>10167</v>
      </c>
      <c r="F1040" s="4" t="s">
        <v>9921</v>
      </c>
      <c r="G1040" s="4" t="s">
        <v>12144</v>
      </c>
      <c r="H1040" s="4"/>
      <c r="I1040" s="4" t="s">
        <v>10152</v>
      </c>
      <c r="J1040" s="4" t="s">
        <v>17274</v>
      </c>
      <c r="K1040" s="4" t="s">
        <v>12143</v>
      </c>
      <c r="L1040" s="4" t="s">
        <v>12143</v>
      </c>
      <c r="M1040" s="4"/>
      <c r="N1040" s="4" t="s">
        <v>946</v>
      </c>
      <c r="O1040" s="4"/>
      <c r="P1040" s="38" t="s">
        <v>12144</v>
      </c>
      <c r="Q1040" s="4"/>
      <c r="R1040" s="4" t="s">
        <v>12746</v>
      </c>
      <c r="S1040" s="3"/>
      <c r="T1040" s="3"/>
      <c r="U1040" s="4"/>
      <c r="V1040" s="3"/>
      <c r="W1040" s="3"/>
      <c r="X1040" s="3"/>
      <c r="Y1040" s="3">
        <v>62</v>
      </c>
      <c r="Z1040" s="3">
        <v>48</v>
      </c>
      <c r="AA1040" s="3">
        <v>1</v>
      </c>
      <c r="AB1040" s="5">
        <v>6</v>
      </c>
      <c r="AC1040" s="3"/>
      <c r="AD1040" s="3">
        <v>1</v>
      </c>
      <c r="AE1040" s="3"/>
      <c r="AF1040" s="3"/>
      <c r="AG1040" s="3">
        <v>1</v>
      </c>
      <c r="AH1040" s="3"/>
      <c r="AI1040" s="3"/>
      <c r="AJ1040" s="3"/>
      <c r="AK1040" s="3">
        <v>1</v>
      </c>
      <c r="AL1040" s="4">
        <f t="shared" si="141"/>
        <v>2</v>
      </c>
      <c r="AM1040" s="3">
        <v>1300</v>
      </c>
      <c r="AN1040" s="3"/>
      <c r="AO1040" s="3"/>
      <c r="AP1040" s="3">
        <v>426</v>
      </c>
      <c r="AQ1040" s="4">
        <f t="shared" si="137"/>
        <v>1726</v>
      </c>
      <c r="AR1040" s="3"/>
      <c r="AS1040" s="3"/>
      <c r="AT1040" s="3"/>
      <c r="AU1040" s="3"/>
      <c r="AV1040" s="3"/>
      <c r="AW1040" s="3"/>
      <c r="AX1040" s="3"/>
      <c r="AY1040" s="3"/>
      <c r="AZ1040" s="3"/>
      <c r="BA1040" s="3">
        <v>14</v>
      </c>
      <c r="BB1040" s="3">
        <v>14</v>
      </c>
      <c r="BC1040" s="3">
        <v>12</v>
      </c>
      <c r="BD1040" s="4">
        <f t="shared" si="138"/>
        <v>40</v>
      </c>
      <c r="BE1040" s="4">
        <v>3032</v>
      </c>
      <c r="BF1040">
        <f t="shared" si="140"/>
        <v>4758</v>
      </c>
      <c r="BG1040" s="4"/>
      <c r="BH1040" s="3">
        <v>3943</v>
      </c>
      <c r="BI1040" s="3">
        <v>42</v>
      </c>
      <c r="BJ1040" s="50">
        <v>121</v>
      </c>
      <c r="BK1040" s="4">
        <f t="shared" si="139"/>
        <v>4106</v>
      </c>
      <c r="BL1040" s="4"/>
      <c r="BM1040" s="50">
        <v>1203</v>
      </c>
      <c r="BN1040" s="50">
        <v>9858</v>
      </c>
      <c r="BO1040" s="3" t="s">
        <v>15837</v>
      </c>
      <c r="BP1040" s="3"/>
      <c r="BQ1040" s="3"/>
      <c r="BR1040" s="3"/>
      <c r="BS1040" s="3"/>
      <c r="BT1040" s="3"/>
      <c r="BU1040" s="3"/>
      <c r="CD1040" s="3"/>
      <c r="CE1040" s="4"/>
      <c r="CF1040" s="4"/>
      <c r="CG1040" s="3"/>
      <c r="CH1040" s="3"/>
      <c r="CI1040" s="3"/>
      <c r="CJ1040" s="3"/>
      <c r="CK1040" s="3"/>
      <c r="CL1040" s="3"/>
      <c r="CM1040" s="3"/>
      <c r="CN1040" s="3"/>
      <c r="CO1040" s="3"/>
      <c r="CP1040" s="3"/>
      <c r="CQ1040" s="3"/>
      <c r="CR1040" s="3"/>
      <c r="CS1040" s="3"/>
      <c r="CT1040" s="3"/>
      <c r="CU1040" s="3"/>
      <c r="CV1040" s="3"/>
      <c r="CW1040" s="4"/>
      <c r="CX1040" s="4">
        <v>9</v>
      </c>
      <c r="CY1040" s="38">
        <v>40</v>
      </c>
      <c r="CZ1040" s="38"/>
      <c r="DA1040" s="38"/>
      <c r="DB1040" s="4">
        <v>4</v>
      </c>
      <c r="DC1040" s="3">
        <v>29</v>
      </c>
      <c r="DD1040" s="3" t="s">
        <v>11986</v>
      </c>
      <c r="DE1040" s="3" t="s">
        <v>12328</v>
      </c>
      <c r="DF1040" s="3">
        <v>1</v>
      </c>
      <c r="DG1040" s="3">
        <v>13</v>
      </c>
      <c r="DH1040" s="3" t="s">
        <v>11986</v>
      </c>
      <c r="DI1040" s="3" t="s">
        <v>12444</v>
      </c>
      <c r="DK1040" s="3"/>
      <c r="DL1040" s="3"/>
      <c r="DM1040" s="3"/>
      <c r="DN1040" s="4"/>
      <c r="DO1040" s="4"/>
      <c r="DP1040" s="4"/>
      <c r="DQ1040" s="4"/>
      <c r="DR1040" s="4"/>
      <c r="DW1040" s="50">
        <v>121</v>
      </c>
      <c r="DX1040" t="s">
        <v>12498</v>
      </c>
      <c r="DY1040" s="38" t="s">
        <v>31039</v>
      </c>
      <c r="DZ1040" s="38" t="s">
        <v>10152</v>
      </c>
      <c r="EA1040" s="4"/>
    </row>
    <row r="1041" spans="1:134">
      <c r="A1041" s="62">
        <v>3501021</v>
      </c>
      <c r="B1041" s="3" t="s">
        <v>10484</v>
      </c>
      <c r="C1041" s="4">
        <v>1</v>
      </c>
      <c r="D1041" s="4" t="s">
        <v>10460</v>
      </c>
      <c r="E1041" s="4" t="s">
        <v>10700</v>
      </c>
      <c r="F1041" s="59" t="s">
        <v>30034</v>
      </c>
      <c r="G1041" s="4" t="s">
        <v>12746</v>
      </c>
      <c r="H1041" s="4"/>
      <c r="I1041" s="4" t="s">
        <v>10700</v>
      </c>
      <c r="J1041" s="4" t="s">
        <v>17136</v>
      </c>
      <c r="K1041" s="4" t="s">
        <v>11382</v>
      </c>
      <c r="L1041" s="4" t="s">
        <v>11382</v>
      </c>
      <c r="M1041" s="4"/>
      <c r="N1041" s="3" t="s">
        <v>11495</v>
      </c>
      <c r="O1041" s="4" t="s">
        <v>10700</v>
      </c>
      <c r="P1041" s="38" t="s">
        <v>12144</v>
      </c>
      <c r="Q1041" s="4"/>
      <c r="R1041" s="4" t="s">
        <v>12746</v>
      </c>
      <c r="S1041" s="4" t="s">
        <v>14642</v>
      </c>
      <c r="T1041" s="4" t="s">
        <v>12746</v>
      </c>
      <c r="U1041" s="4"/>
      <c r="V1041" s="3"/>
      <c r="W1041" s="3"/>
      <c r="X1041" s="3"/>
      <c r="Y1041" s="3">
        <v>150</v>
      </c>
      <c r="Z1041" s="3">
        <v>48</v>
      </c>
      <c r="AA1041" s="3">
        <v>1</v>
      </c>
      <c r="AB1041" s="5">
        <v>6</v>
      </c>
      <c r="AC1041" s="3">
        <v>1</v>
      </c>
      <c r="AD1041" s="3"/>
      <c r="AE1041" s="3"/>
      <c r="AF1041" s="3"/>
      <c r="AG1041" s="3">
        <v>1</v>
      </c>
      <c r="AH1041" s="3">
        <v>1</v>
      </c>
      <c r="AI1041" s="3">
        <v>1</v>
      </c>
      <c r="AJ1041" s="3">
        <v>1</v>
      </c>
      <c r="AK1041" s="3">
        <v>1</v>
      </c>
      <c r="AL1041" s="4">
        <f t="shared" si="141"/>
        <v>1</v>
      </c>
      <c r="AM1041" s="3"/>
      <c r="AN1041" s="3"/>
      <c r="AO1041" s="3"/>
      <c r="AP1041" s="3">
        <v>520</v>
      </c>
      <c r="AQ1041" s="4">
        <f t="shared" si="137"/>
        <v>520</v>
      </c>
      <c r="AR1041" s="3">
        <v>3</v>
      </c>
      <c r="AS1041" s="3">
        <v>3</v>
      </c>
      <c r="AT1041" s="3">
        <v>3</v>
      </c>
      <c r="AU1041" s="3">
        <v>3</v>
      </c>
      <c r="AV1041" s="3">
        <v>3</v>
      </c>
      <c r="AW1041" s="3">
        <v>6</v>
      </c>
      <c r="AX1041" s="3">
        <v>3</v>
      </c>
      <c r="AY1041" s="3">
        <v>9</v>
      </c>
      <c r="AZ1041" s="3">
        <v>9</v>
      </c>
      <c r="BA1041" s="3">
        <v>3</v>
      </c>
      <c r="BB1041" s="3">
        <v>3</v>
      </c>
      <c r="BC1041" s="3">
        <v>3</v>
      </c>
      <c r="BD1041" s="4">
        <f t="shared" si="138"/>
        <v>51</v>
      </c>
      <c r="BE1041" s="4">
        <v>5085</v>
      </c>
      <c r="BF1041">
        <f t="shared" si="140"/>
        <v>5605</v>
      </c>
      <c r="BG1041" s="4">
        <v>3487</v>
      </c>
      <c r="BH1041" s="4">
        <v>2177</v>
      </c>
      <c r="BI1041" s="3"/>
      <c r="BJ1041" s="50">
        <v>341</v>
      </c>
      <c r="BK1041" s="4">
        <f t="shared" si="139"/>
        <v>2518</v>
      </c>
      <c r="BL1041" s="4"/>
      <c r="BM1041" s="50"/>
      <c r="BN1041" s="50">
        <v>16544</v>
      </c>
      <c r="BO1041" s="3" t="s">
        <v>16048</v>
      </c>
      <c r="BP1041" s="3"/>
      <c r="BQ1041" s="3"/>
      <c r="BR1041" s="3"/>
      <c r="BS1041" s="3"/>
      <c r="BT1041" s="3"/>
      <c r="BU1041" s="3"/>
      <c r="CD1041" s="3"/>
      <c r="CE1041" s="4"/>
      <c r="CF1041" s="4">
        <v>15427</v>
      </c>
      <c r="CG1041" s="3"/>
      <c r="CH1041" s="3"/>
      <c r="CI1041" s="3"/>
      <c r="CJ1041" s="3"/>
      <c r="CK1041" s="3"/>
      <c r="CL1041" s="3"/>
      <c r="CM1041" s="3"/>
      <c r="CN1041" s="3"/>
      <c r="CO1041" s="3"/>
      <c r="CP1041" s="3"/>
      <c r="CQ1041" s="3"/>
      <c r="CR1041" s="3"/>
      <c r="CS1041" s="3"/>
      <c r="CT1041" s="3"/>
      <c r="CU1041" s="3"/>
      <c r="CV1041" s="3"/>
      <c r="CW1041" s="4"/>
      <c r="CX1041" s="4">
        <v>1</v>
      </c>
      <c r="CY1041" s="38">
        <v>7.5</v>
      </c>
      <c r="CZ1041" s="38"/>
      <c r="DA1041" s="38"/>
      <c r="DB1041" s="4"/>
      <c r="DC1041" s="3"/>
      <c r="DD1041" s="3"/>
      <c r="DE1041" s="3"/>
      <c r="DF1041" s="3"/>
      <c r="DG1041" s="3"/>
      <c r="DH1041" s="3"/>
      <c r="DI1041" s="3"/>
      <c r="DJ1041" s="3"/>
      <c r="DK1041" s="3"/>
      <c r="DL1041" s="3"/>
      <c r="DM1041" s="3"/>
      <c r="DN1041" s="4"/>
      <c r="DO1041" s="4"/>
      <c r="DP1041" s="4"/>
      <c r="DQ1041" s="4"/>
      <c r="DR1041" s="4"/>
      <c r="DU1041" s="50">
        <v>7590</v>
      </c>
      <c r="DV1041" s="50"/>
      <c r="DW1041" s="50">
        <v>341.55</v>
      </c>
      <c r="DX1041" t="s">
        <v>12498</v>
      </c>
      <c r="DY1041" s="4" t="s">
        <v>31010</v>
      </c>
      <c r="DZ1041" s="4"/>
      <c r="EA1041" s="4"/>
    </row>
    <row r="1042" spans="1:134">
      <c r="A1042" s="62">
        <v>3501057</v>
      </c>
      <c r="B1042" s="3" t="s">
        <v>10185</v>
      </c>
      <c r="C1042" s="4">
        <v>1</v>
      </c>
      <c r="D1042" s="4"/>
      <c r="E1042" s="4" t="s">
        <v>10187</v>
      </c>
      <c r="F1042" s="4" t="s">
        <v>10186</v>
      </c>
      <c r="G1042" s="4" t="s">
        <v>12746</v>
      </c>
      <c r="H1042" s="4"/>
      <c r="I1042" s="4" t="s">
        <v>10187</v>
      </c>
      <c r="J1042" s="4" t="s">
        <v>17274</v>
      </c>
      <c r="K1042" s="4" t="s">
        <v>12143</v>
      </c>
      <c r="L1042" s="4" t="s">
        <v>12143</v>
      </c>
      <c r="M1042" s="4"/>
      <c r="N1042" s="4" t="s">
        <v>12290</v>
      </c>
      <c r="O1042" s="4" t="s">
        <v>12637</v>
      </c>
      <c r="P1042" s="38" t="s">
        <v>12144</v>
      </c>
      <c r="Q1042" s="4"/>
      <c r="R1042" s="4" t="s">
        <v>12746</v>
      </c>
      <c r="S1042" s="3"/>
      <c r="T1042" s="3" t="s">
        <v>12746</v>
      </c>
      <c r="U1042" s="4"/>
      <c r="V1042" s="3"/>
      <c r="W1042" s="3"/>
      <c r="X1042" s="3"/>
      <c r="Y1042" s="3">
        <v>200</v>
      </c>
      <c r="Z1042" s="3">
        <v>40</v>
      </c>
      <c r="AA1042" s="3">
        <v>1</v>
      </c>
      <c r="AB1042" s="5">
        <v>5</v>
      </c>
      <c r="AC1042" s="3"/>
      <c r="AD1042" s="3"/>
      <c r="AE1042" s="3"/>
      <c r="AF1042" s="3"/>
      <c r="AG1042" s="3"/>
      <c r="AH1042" s="3"/>
      <c r="AI1042" s="3"/>
      <c r="AJ1042" s="3"/>
      <c r="AK1042" s="3"/>
      <c r="AL1042" s="4">
        <f t="shared" si="141"/>
        <v>0</v>
      </c>
      <c r="AM1042" s="3"/>
      <c r="AN1042" s="3"/>
      <c r="AO1042" s="3"/>
      <c r="AP1042" s="3"/>
      <c r="AQ1042" s="4">
        <f t="shared" si="137"/>
        <v>0</v>
      </c>
      <c r="AR1042" s="3">
        <v>3</v>
      </c>
      <c r="AS1042" s="3">
        <v>3</v>
      </c>
      <c r="AT1042" s="3">
        <v>3</v>
      </c>
      <c r="AU1042" s="3">
        <v>3</v>
      </c>
      <c r="AV1042" s="3">
        <v>3</v>
      </c>
      <c r="AW1042" s="3">
        <v>3</v>
      </c>
      <c r="AX1042" s="3">
        <v>3</v>
      </c>
      <c r="AY1042" s="3">
        <v>3</v>
      </c>
      <c r="AZ1042" s="3">
        <v>3</v>
      </c>
      <c r="BA1042" s="3">
        <v>3</v>
      </c>
      <c r="BB1042" s="3">
        <v>3</v>
      </c>
      <c r="BC1042" s="3">
        <v>3</v>
      </c>
      <c r="BD1042" s="4">
        <f t="shared" si="138"/>
        <v>36</v>
      </c>
      <c r="BE1042" s="4">
        <v>1800</v>
      </c>
      <c r="BF1042">
        <f t="shared" si="140"/>
        <v>1800</v>
      </c>
      <c r="BG1042" s="4">
        <v>900</v>
      </c>
      <c r="BH1042" s="3">
        <v>1870</v>
      </c>
      <c r="BI1042" s="3"/>
      <c r="BJ1042" s="50">
        <v>50</v>
      </c>
      <c r="BK1042" s="4">
        <f t="shared" si="139"/>
        <v>1920</v>
      </c>
      <c r="BL1042" s="4"/>
      <c r="BM1042" s="50">
        <v>980</v>
      </c>
      <c r="BN1042" s="50">
        <v>5264</v>
      </c>
      <c r="BO1042" s="3" t="s">
        <v>10387</v>
      </c>
      <c r="BP1042" s="3"/>
      <c r="BQ1042" s="3"/>
      <c r="BR1042" s="3"/>
      <c r="BS1042" s="3"/>
      <c r="BT1042" s="3"/>
      <c r="BU1042" s="3"/>
      <c r="CD1042" s="3"/>
      <c r="CE1042" s="4"/>
      <c r="CF1042" s="4">
        <v>2800</v>
      </c>
      <c r="CG1042" s="3"/>
      <c r="CH1042" s="3"/>
      <c r="CI1042" s="3"/>
      <c r="CJ1042" s="3"/>
      <c r="CK1042" s="3"/>
      <c r="CL1042" s="3"/>
      <c r="CM1042" s="3"/>
      <c r="CN1042" s="3"/>
      <c r="CO1042" s="3"/>
      <c r="CP1042" s="3"/>
      <c r="CQ1042" s="3"/>
      <c r="CR1042" s="3"/>
      <c r="CS1042" s="3"/>
      <c r="CT1042" s="3"/>
      <c r="CU1042" s="3"/>
      <c r="CV1042" s="3"/>
      <c r="CW1042" s="4"/>
      <c r="CX1042" s="4">
        <v>3</v>
      </c>
      <c r="CY1042" s="38">
        <v>6</v>
      </c>
      <c r="CZ1042" s="38"/>
      <c r="DA1042" s="38"/>
      <c r="DB1042" s="4"/>
      <c r="DC1042" s="3"/>
      <c r="DD1042" s="3"/>
      <c r="DE1042" s="3"/>
      <c r="DF1042" s="3"/>
      <c r="DG1042" s="3"/>
      <c r="DH1042" s="3"/>
      <c r="DI1042" s="3"/>
      <c r="DJ1042" s="3"/>
      <c r="DK1042" s="3"/>
      <c r="DL1042" s="3"/>
      <c r="DM1042" s="3"/>
      <c r="DN1042" s="4"/>
      <c r="DO1042" s="4"/>
      <c r="DP1042" s="4"/>
      <c r="DQ1042" s="4"/>
      <c r="DR1042" s="4"/>
      <c r="DW1042" s="50">
        <v>50</v>
      </c>
      <c r="DX1042" t="s">
        <v>12498</v>
      </c>
      <c r="DY1042" s="4" t="s">
        <v>10186</v>
      </c>
      <c r="DZ1042" s="4"/>
      <c r="EA1042" s="4"/>
    </row>
    <row r="1043" spans="1:134">
      <c r="A1043" s="62">
        <v>3501058</v>
      </c>
      <c r="B1043" s="3" t="s">
        <v>10412</v>
      </c>
      <c r="C1043" s="4">
        <v>1</v>
      </c>
      <c r="D1043" s="4" t="s">
        <v>10535</v>
      </c>
      <c r="E1043" s="4" t="s">
        <v>10075</v>
      </c>
      <c r="F1043" s="4"/>
      <c r="G1043" s="4" t="s">
        <v>12144</v>
      </c>
      <c r="H1043" s="4"/>
      <c r="I1043" s="4" t="s">
        <v>10074</v>
      </c>
      <c r="J1043" s="4" t="s">
        <v>17274</v>
      </c>
      <c r="K1043" s="4" t="s">
        <v>12704</v>
      </c>
      <c r="L1043" s="4" t="s">
        <v>12704</v>
      </c>
      <c r="M1043" s="4"/>
      <c r="N1043" s="4" t="s">
        <v>1072</v>
      </c>
      <c r="O1043" s="4"/>
      <c r="P1043" s="38" t="s">
        <v>12144</v>
      </c>
      <c r="Q1043" s="4"/>
      <c r="R1043" s="4" t="s">
        <v>12746</v>
      </c>
      <c r="S1043" s="3"/>
      <c r="T1043" s="3"/>
      <c r="U1043" s="4"/>
      <c r="V1043" s="3"/>
      <c r="W1043" s="3"/>
      <c r="X1043" s="3"/>
      <c r="Y1043" s="3">
        <v>256</v>
      </c>
      <c r="Z1043" s="3">
        <v>40</v>
      </c>
      <c r="AA1043" s="3">
        <v>1</v>
      </c>
      <c r="AB1043" s="5">
        <v>5</v>
      </c>
      <c r="AC1043" s="3"/>
      <c r="AD1043" s="3">
        <v>3</v>
      </c>
      <c r="AE1043" s="3"/>
      <c r="AF1043" s="3"/>
      <c r="AG1043" s="3">
        <v>2</v>
      </c>
      <c r="AH1043" s="3"/>
      <c r="AI1043" s="3"/>
      <c r="AJ1043" s="3"/>
      <c r="AK1043" s="3">
        <v>2</v>
      </c>
      <c r="AL1043" s="4">
        <f t="shared" si="141"/>
        <v>5</v>
      </c>
      <c r="AM1043" s="3">
        <v>9600</v>
      </c>
      <c r="AN1043" s="3"/>
      <c r="AO1043" s="3"/>
      <c r="AP1043" s="3">
        <v>3120</v>
      </c>
      <c r="AQ1043" s="4">
        <f t="shared" si="137"/>
        <v>12720</v>
      </c>
      <c r="AR1043" s="3">
        <v>10</v>
      </c>
      <c r="AS1043" s="3">
        <v>10</v>
      </c>
      <c r="AT1043" s="3">
        <v>10</v>
      </c>
      <c r="AU1043" s="3">
        <v>10</v>
      </c>
      <c r="AV1043" s="3">
        <v>9</v>
      </c>
      <c r="AW1043" s="3">
        <v>8</v>
      </c>
      <c r="AX1043" s="3">
        <v>7</v>
      </c>
      <c r="AY1043" s="3">
        <v>7</v>
      </c>
      <c r="AZ1043" s="3">
        <v>7</v>
      </c>
      <c r="BA1043" s="3">
        <v>8</v>
      </c>
      <c r="BB1043" s="3">
        <v>8</v>
      </c>
      <c r="BC1043" s="3">
        <v>8</v>
      </c>
      <c r="BD1043" s="4">
        <f t="shared" si="138"/>
        <v>102</v>
      </c>
      <c r="BE1043" s="4">
        <v>5746</v>
      </c>
      <c r="BF1043">
        <f t="shared" si="140"/>
        <v>18466</v>
      </c>
      <c r="BG1043" s="4">
        <v>5438</v>
      </c>
      <c r="BH1043" s="3">
        <v>5484</v>
      </c>
      <c r="BI1043" s="3"/>
      <c r="BJ1043" s="50">
        <v>96</v>
      </c>
      <c r="BK1043" s="4">
        <f t="shared" si="139"/>
        <v>5580</v>
      </c>
      <c r="BL1043" s="4"/>
      <c r="BM1043" s="50">
        <v>30</v>
      </c>
      <c r="BN1043" s="50">
        <v>420</v>
      </c>
      <c r="BO1043" s="3" t="s">
        <v>12922</v>
      </c>
      <c r="BP1043" s="3">
        <v>100</v>
      </c>
      <c r="BQ1043" s="3">
        <v>2800</v>
      </c>
      <c r="BR1043" s="3" t="s">
        <v>10076</v>
      </c>
      <c r="BS1043" s="3">
        <v>500</v>
      </c>
      <c r="BT1043" s="3">
        <v>19760</v>
      </c>
      <c r="BU1043" s="3" t="s">
        <v>12448</v>
      </c>
      <c r="BV1043" s="4">
        <v>6</v>
      </c>
      <c r="BW1043" s="4">
        <v>120</v>
      </c>
      <c r="BX1043" s="4" t="s">
        <v>13880</v>
      </c>
      <c r="CD1043" s="3"/>
      <c r="CE1043" s="4"/>
      <c r="CF1043" s="4">
        <v>24320</v>
      </c>
      <c r="CG1043" s="3"/>
      <c r="CH1043" s="3"/>
      <c r="CI1043" s="3"/>
      <c r="CJ1043" s="3"/>
      <c r="CK1043" s="3"/>
      <c r="CL1043" s="3"/>
      <c r="CM1043" s="3"/>
      <c r="CN1043" s="3"/>
      <c r="CO1043" s="3"/>
      <c r="CP1043" s="3"/>
      <c r="CQ1043" s="3"/>
      <c r="CR1043" s="3"/>
      <c r="CS1043" s="3"/>
      <c r="CT1043" s="3"/>
      <c r="CU1043" s="3"/>
      <c r="CV1043" s="3"/>
      <c r="CW1043" s="4"/>
      <c r="CX1043" s="4">
        <v>1</v>
      </c>
      <c r="CY1043" s="38">
        <v>5</v>
      </c>
      <c r="CZ1043" s="38"/>
      <c r="DA1043" s="38"/>
      <c r="DB1043" s="4"/>
      <c r="DC1043" s="3"/>
      <c r="DD1043" s="3"/>
      <c r="DE1043" s="3"/>
      <c r="DF1043" s="3"/>
      <c r="DG1043" s="3"/>
      <c r="DH1043" s="3"/>
      <c r="DI1043" s="3"/>
      <c r="DJ1043" s="3"/>
      <c r="DK1043" s="3"/>
      <c r="DL1043" s="3"/>
      <c r="DM1043" s="3"/>
      <c r="DN1043" s="4"/>
      <c r="DO1043" s="4"/>
      <c r="DP1043" s="4"/>
      <c r="DQ1043" s="4"/>
      <c r="DR1043" s="4"/>
      <c r="DU1043" s="50">
        <v>1600</v>
      </c>
      <c r="DV1043" s="50"/>
      <c r="DW1043" s="50">
        <v>96</v>
      </c>
      <c r="DX1043" t="s">
        <v>12498</v>
      </c>
      <c r="DY1043" s="38" t="s">
        <v>31042</v>
      </c>
      <c r="DZ1043" s="4" t="s">
        <v>31041</v>
      </c>
      <c r="EA1043" s="4"/>
    </row>
    <row r="1044" spans="1:134">
      <c r="A1044" s="62">
        <v>3501059</v>
      </c>
      <c r="B1044" s="3" t="s">
        <v>10408</v>
      </c>
      <c r="C1044" s="4">
        <v>1</v>
      </c>
      <c r="D1044" s="4" t="s">
        <v>10419</v>
      </c>
      <c r="E1044" s="4" t="s">
        <v>10543</v>
      </c>
      <c r="F1044" s="4" t="s">
        <v>10419</v>
      </c>
      <c r="G1044" s="4" t="s">
        <v>12144</v>
      </c>
      <c r="H1044" s="4" t="s">
        <v>12144</v>
      </c>
      <c r="I1044" s="4" t="s">
        <v>10537</v>
      </c>
      <c r="J1044" s="4" t="s">
        <v>17274</v>
      </c>
      <c r="K1044" s="4" t="s">
        <v>837</v>
      </c>
      <c r="L1044" s="59" t="s">
        <v>886</v>
      </c>
      <c r="M1044" s="59"/>
      <c r="N1044" s="4" t="s">
        <v>595</v>
      </c>
      <c r="O1044" s="4" t="s">
        <v>30936</v>
      </c>
      <c r="P1044" s="38" t="s">
        <v>12746</v>
      </c>
      <c r="Q1044" s="4"/>
      <c r="R1044" s="4" t="s">
        <v>12746</v>
      </c>
      <c r="S1044" s="3"/>
      <c r="T1044" s="3"/>
      <c r="U1044" s="4"/>
      <c r="V1044" s="3"/>
      <c r="W1044" s="3"/>
      <c r="X1044" s="3"/>
      <c r="Y1044" s="3">
        <v>311</v>
      </c>
      <c r="Z1044" s="3">
        <v>50</v>
      </c>
      <c r="AA1044" s="3">
        <v>1</v>
      </c>
      <c r="AB1044" s="5">
        <v>5.5</v>
      </c>
      <c r="AC1044" s="3"/>
      <c r="AD1044" s="3">
        <v>2</v>
      </c>
      <c r="AE1044" s="3">
        <v>2</v>
      </c>
      <c r="AF1044" s="3"/>
      <c r="AG1044" s="3"/>
      <c r="AH1044" s="3"/>
      <c r="AI1044" s="3"/>
      <c r="AJ1044" s="3"/>
      <c r="AK1044" s="3"/>
      <c r="AL1044" s="4">
        <f t="shared" si="141"/>
        <v>4</v>
      </c>
      <c r="AM1044" s="3">
        <v>5650</v>
      </c>
      <c r="AN1044" s="3">
        <v>1660</v>
      </c>
      <c r="AO1044" s="3"/>
      <c r="AP1044" s="3"/>
      <c r="AQ1044" s="4">
        <f t="shared" si="137"/>
        <v>7310</v>
      </c>
      <c r="AR1044" s="3">
        <v>21</v>
      </c>
      <c r="AS1044" s="3">
        <v>19</v>
      </c>
      <c r="AT1044" s="3">
        <v>19</v>
      </c>
      <c r="AU1044" s="3">
        <v>20</v>
      </c>
      <c r="AV1044" s="3">
        <v>19</v>
      </c>
      <c r="AW1044" s="3">
        <v>19</v>
      </c>
      <c r="AX1044" s="3">
        <v>21</v>
      </c>
      <c r="AY1044" s="3">
        <v>21</v>
      </c>
      <c r="AZ1044" s="3">
        <v>21</v>
      </c>
      <c r="BA1044" s="3">
        <v>22</v>
      </c>
      <c r="BB1044" s="3">
        <v>28</v>
      </c>
      <c r="BC1044" s="3">
        <v>34</v>
      </c>
      <c r="BD1044" s="4">
        <f t="shared" si="138"/>
        <v>264</v>
      </c>
      <c r="BE1044" s="4">
        <v>15649</v>
      </c>
      <c r="BF1044">
        <f t="shared" si="140"/>
        <v>22959</v>
      </c>
      <c r="BG1044" s="4">
        <v>15001</v>
      </c>
      <c r="BH1044" s="3">
        <v>32736</v>
      </c>
      <c r="BI1044" s="3">
        <v>483</v>
      </c>
      <c r="BJ1044" s="50">
        <v>578</v>
      </c>
      <c r="BK1044" s="4">
        <f t="shared" si="139"/>
        <v>33797</v>
      </c>
      <c r="BL1044" s="4"/>
      <c r="BM1044" s="50">
        <v>153</v>
      </c>
      <c r="BN1044" s="50">
        <v>1376</v>
      </c>
      <c r="BO1044" s="3" t="s">
        <v>12539</v>
      </c>
      <c r="BP1044" s="59">
        <v>3601</v>
      </c>
      <c r="BQ1044" s="3">
        <v>46914</v>
      </c>
      <c r="BR1044" s="3" t="s">
        <v>12019</v>
      </c>
      <c r="BS1044" s="3"/>
      <c r="BT1044" s="3">
        <v>1751</v>
      </c>
      <c r="BU1044" s="3" t="s">
        <v>10423</v>
      </c>
      <c r="BW1044" s="4">
        <v>18407</v>
      </c>
      <c r="BX1044" s="4" t="s">
        <v>14433</v>
      </c>
      <c r="BZ1044" s="4">
        <v>51</v>
      </c>
      <c r="CA1044" s="4" t="s">
        <v>17001</v>
      </c>
      <c r="CD1044" s="3"/>
      <c r="CE1044" s="4"/>
      <c r="CF1044" s="4">
        <v>66455.13</v>
      </c>
      <c r="CG1044" s="3"/>
      <c r="CH1044" s="3"/>
      <c r="CI1044" s="3"/>
      <c r="CJ1044" s="3"/>
      <c r="CK1044" s="3"/>
      <c r="CL1044" s="3"/>
      <c r="CM1044" s="3"/>
      <c r="CN1044" s="3"/>
      <c r="CO1044" s="3"/>
      <c r="CP1044" s="3"/>
      <c r="CQ1044" s="3"/>
      <c r="CR1044" s="3"/>
      <c r="CS1044" s="3"/>
      <c r="CT1044" s="3"/>
      <c r="CU1044" s="3"/>
      <c r="CV1044" s="3"/>
      <c r="CW1044" s="4"/>
      <c r="CX1044" s="4">
        <v>16</v>
      </c>
      <c r="CY1044" s="38">
        <v>106</v>
      </c>
      <c r="CZ1044" s="38"/>
      <c r="DA1044" s="38"/>
      <c r="DB1044" s="4"/>
      <c r="DC1044" s="3">
        <v>483.41</v>
      </c>
      <c r="DD1044" s="3" t="s">
        <v>11986</v>
      </c>
      <c r="DE1044" s="3" t="s">
        <v>12328</v>
      </c>
      <c r="DF1044" s="3"/>
      <c r="DG1044" s="3"/>
      <c r="DH1044" s="3"/>
      <c r="DI1044" s="3"/>
      <c r="DJ1044" s="3"/>
      <c r="DK1044" s="3"/>
      <c r="DL1044" s="3"/>
      <c r="DM1044" s="3"/>
      <c r="DN1044" s="4"/>
      <c r="DO1044" s="4"/>
      <c r="DP1044" s="4"/>
      <c r="DQ1044" s="4"/>
      <c r="DR1044" s="4"/>
      <c r="DU1044" s="51"/>
      <c r="DV1044" s="51"/>
      <c r="DW1044" s="51">
        <v>578.1</v>
      </c>
      <c r="DX1044" t="s">
        <v>12498</v>
      </c>
      <c r="DY1044" s="121" t="s">
        <v>12636</v>
      </c>
      <c r="DZ1044" s="4" t="s">
        <v>30936</v>
      </c>
      <c r="EA1044" s="4" t="s">
        <v>31040</v>
      </c>
    </row>
    <row r="1045" spans="1:134">
      <c r="A1045" s="62">
        <v>3501060</v>
      </c>
      <c r="B1045" s="3" t="s">
        <v>10544</v>
      </c>
      <c r="C1045" s="4"/>
      <c r="D1045" s="4" t="s">
        <v>10669</v>
      </c>
      <c r="E1045" s="4" t="s">
        <v>10670</v>
      </c>
      <c r="F1045" s="4" t="s">
        <v>13143</v>
      </c>
      <c r="G1045" s="4" t="s">
        <v>12144</v>
      </c>
      <c r="H1045" s="4"/>
      <c r="I1045" s="4" t="s">
        <v>10670</v>
      </c>
      <c r="J1045" s="4" t="s">
        <v>17274</v>
      </c>
      <c r="K1045" s="4" t="s">
        <v>12704</v>
      </c>
      <c r="L1045" s="4" t="s">
        <v>12704</v>
      </c>
      <c r="M1045" s="4"/>
      <c r="N1045" s="4" t="s">
        <v>1072</v>
      </c>
      <c r="O1045" s="4" t="s">
        <v>10670</v>
      </c>
      <c r="P1045" s="38" t="s">
        <v>12144</v>
      </c>
      <c r="Q1045" s="4"/>
      <c r="R1045" s="4" t="s">
        <v>12746</v>
      </c>
      <c r="S1045" s="4" t="s">
        <v>12746</v>
      </c>
      <c r="T1045" s="4" t="s">
        <v>12746</v>
      </c>
      <c r="U1045" s="4"/>
      <c r="V1045" s="4" t="s">
        <v>12746</v>
      </c>
      <c r="W1045" s="4" t="s">
        <v>12746</v>
      </c>
      <c r="X1045" s="4" t="s">
        <v>12746</v>
      </c>
      <c r="Y1045" s="3">
        <v>1935</v>
      </c>
      <c r="Z1045" s="3">
        <v>32</v>
      </c>
      <c r="AA1045" s="3">
        <v>1</v>
      </c>
      <c r="AB1045" s="5">
        <v>4</v>
      </c>
      <c r="AC1045" s="3"/>
      <c r="AD1045" s="3">
        <v>2</v>
      </c>
      <c r="AE1045" s="3"/>
      <c r="AF1045" s="3"/>
      <c r="AG1045" s="3"/>
      <c r="AH1045" s="3"/>
      <c r="AI1045" s="3"/>
      <c r="AJ1045" s="3"/>
      <c r="AK1045" s="3"/>
      <c r="AL1045" s="4">
        <f t="shared" si="141"/>
        <v>2</v>
      </c>
      <c r="AM1045" s="3">
        <v>4400</v>
      </c>
      <c r="AN1045" s="3"/>
      <c r="AO1045" s="3"/>
      <c r="AP1045" s="3"/>
      <c r="AQ1045" s="4">
        <f t="shared" si="137"/>
        <v>4400</v>
      </c>
      <c r="AR1045" s="3">
        <v>2</v>
      </c>
      <c r="AS1045" s="3">
        <v>2</v>
      </c>
      <c r="AT1045" s="3">
        <v>2</v>
      </c>
      <c r="AU1045" s="3">
        <v>2</v>
      </c>
      <c r="AV1045" s="3">
        <v>2</v>
      </c>
      <c r="AW1045" s="3">
        <v>2</v>
      </c>
      <c r="AX1045" s="3">
        <v>2</v>
      </c>
      <c r="AY1045" s="3">
        <v>2</v>
      </c>
      <c r="AZ1045" s="3">
        <v>2</v>
      </c>
      <c r="BA1045" s="3">
        <v>2</v>
      </c>
      <c r="BB1045" s="3">
        <v>2</v>
      </c>
      <c r="BC1045" s="3">
        <v>2</v>
      </c>
      <c r="BD1045" s="4">
        <f t="shared" si="138"/>
        <v>24</v>
      </c>
      <c r="BE1045" s="4">
        <v>1600</v>
      </c>
      <c r="BF1045">
        <f t="shared" si="140"/>
        <v>6000</v>
      </c>
      <c r="BG1045" s="4">
        <v>1600</v>
      </c>
      <c r="BH1045" s="3">
        <v>1595</v>
      </c>
      <c r="BI1045" s="3">
        <v>20</v>
      </c>
      <c r="BJ1045" s="50">
        <v>45</v>
      </c>
      <c r="BK1045" s="4">
        <f t="shared" ref="BK1045:BK1076" si="142">SUM(BH1045:BJ1045)</f>
        <v>1660</v>
      </c>
      <c r="BL1045" s="4"/>
      <c r="BM1045" s="50">
        <v>2304</v>
      </c>
      <c r="BN1045" s="50">
        <v>11740</v>
      </c>
      <c r="BO1045" s="3" t="s">
        <v>12448</v>
      </c>
      <c r="BP1045" s="3"/>
      <c r="BQ1045" s="3"/>
      <c r="BR1045" s="3"/>
      <c r="BS1045" s="3"/>
      <c r="BT1045" s="3"/>
      <c r="BU1045" s="3"/>
      <c r="CD1045" s="3"/>
      <c r="CE1045" s="4"/>
      <c r="CF1045" s="4">
        <v>10351</v>
      </c>
      <c r="CG1045" s="3"/>
      <c r="CH1045" s="3"/>
      <c r="CI1045" s="3"/>
      <c r="CJ1045" s="3"/>
      <c r="CK1045" s="3"/>
      <c r="CL1045" s="3"/>
      <c r="CM1045" s="3"/>
      <c r="CN1045" s="3"/>
      <c r="CO1045" s="3"/>
      <c r="CP1045" s="3"/>
      <c r="CQ1045" s="3"/>
      <c r="CR1045" s="3"/>
      <c r="CS1045" s="3"/>
      <c r="CT1045" s="3"/>
      <c r="CU1045" s="3"/>
      <c r="CV1045" s="3"/>
      <c r="CW1045" s="4"/>
      <c r="CX1045" s="4">
        <v>1</v>
      </c>
      <c r="CY1045" s="38">
        <v>5</v>
      </c>
      <c r="CZ1045" s="38"/>
      <c r="DA1045" s="38"/>
      <c r="DB1045" s="4">
        <v>2</v>
      </c>
      <c r="DC1045" s="3">
        <v>20</v>
      </c>
      <c r="DD1045" s="3" t="s">
        <v>11986</v>
      </c>
      <c r="DE1045" s="3" t="s">
        <v>12328</v>
      </c>
      <c r="DF1045" s="3"/>
      <c r="DG1045" s="3"/>
      <c r="DH1045" s="3"/>
      <c r="DI1045" s="3"/>
      <c r="DJ1045" s="3"/>
      <c r="DK1045" s="3"/>
      <c r="DL1045" s="3"/>
      <c r="DM1045" s="3"/>
      <c r="DN1045" s="4"/>
      <c r="DO1045" s="4"/>
      <c r="DP1045" s="4"/>
      <c r="DQ1045" s="4"/>
      <c r="DR1045" s="4"/>
      <c r="DU1045" s="50">
        <v>3075</v>
      </c>
      <c r="DV1045" s="50"/>
      <c r="DW1045" s="50">
        <v>45</v>
      </c>
      <c r="DX1045" t="s">
        <v>12498</v>
      </c>
      <c r="DY1045" s="38" t="s">
        <v>30934</v>
      </c>
      <c r="DZ1045" s="4" t="s">
        <v>10670</v>
      </c>
      <c r="EA1045" s="4"/>
    </row>
    <row r="1046" spans="1:134">
      <c r="A1046" s="62">
        <v>3501061</v>
      </c>
      <c r="B1046" s="3" t="s">
        <v>10673</v>
      </c>
      <c r="C1046" s="4"/>
      <c r="D1046" s="4" t="s">
        <v>10674</v>
      </c>
      <c r="E1046" s="4" t="s">
        <v>10303</v>
      </c>
      <c r="F1046" s="4" t="s">
        <v>10674</v>
      </c>
      <c r="G1046" s="4" t="s">
        <v>12144</v>
      </c>
      <c r="H1046" s="4" t="s">
        <v>12144</v>
      </c>
      <c r="I1046" s="4" t="s">
        <v>10675</v>
      </c>
      <c r="J1046" s="4" t="s">
        <v>17274</v>
      </c>
      <c r="K1046" s="4" t="s">
        <v>12704</v>
      </c>
      <c r="L1046" s="4" t="s">
        <v>12704</v>
      </c>
      <c r="M1046" s="4"/>
      <c r="N1046" s="4" t="s">
        <v>595</v>
      </c>
      <c r="O1046" s="4" t="s">
        <v>30933</v>
      </c>
      <c r="P1046" s="38" t="s">
        <v>12144</v>
      </c>
      <c r="Q1046" s="4"/>
      <c r="R1046" s="4" t="s">
        <v>12746</v>
      </c>
      <c r="S1046" s="3"/>
      <c r="T1046" s="3"/>
      <c r="U1046" s="4"/>
      <c r="V1046" s="3" t="s">
        <v>12637</v>
      </c>
      <c r="X1046" s="3" t="s">
        <v>16225</v>
      </c>
      <c r="Y1046" s="3">
        <v>279</v>
      </c>
      <c r="Z1046" s="3">
        <v>44</v>
      </c>
      <c r="AA1046" s="3">
        <v>1</v>
      </c>
      <c r="AB1046" s="5">
        <v>5.5</v>
      </c>
      <c r="AC1046" s="3"/>
      <c r="AD1046" s="3">
        <v>2</v>
      </c>
      <c r="AE1046" s="3">
        <v>1</v>
      </c>
      <c r="AF1046" s="3"/>
      <c r="AG1046" s="3">
        <v>2</v>
      </c>
      <c r="AH1046" s="3"/>
      <c r="AI1046" s="3"/>
      <c r="AJ1046" s="3"/>
      <c r="AK1046" s="3">
        <v>2</v>
      </c>
      <c r="AL1046" s="4">
        <f t="shared" si="141"/>
        <v>5</v>
      </c>
      <c r="AM1046" s="3">
        <v>4551</v>
      </c>
      <c r="AN1046" s="3">
        <v>2306</v>
      </c>
      <c r="AO1046" s="3"/>
      <c r="AP1046" s="3">
        <v>3883</v>
      </c>
      <c r="AQ1046" s="4">
        <f t="shared" si="137"/>
        <v>10740</v>
      </c>
      <c r="AR1046" s="3">
        <v>15</v>
      </c>
      <c r="AS1046" s="3">
        <v>17</v>
      </c>
      <c r="AT1046" s="3">
        <v>19</v>
      </c>
      <c r="AU1046" s="3">
        <v>22</v>
      </c>
      <c r="AV1046" s="3">
        <v>11</v>
      </c>
      <c r="AW1046" s="3">
        <v>11</v>
      </c>
      <c r="AX1046" s="3">
        <v>12</v>
      </c>
      <c r="AY1046" s="3">
        <v>12</v>
      </c>
      <c r="AZ1046" s="3">
        <v>12</v>
      </c>
      <c r="BA1046" s="3">
        <v>13</v>
      </c>
      <c r="BB1046" s="3">
        <v>12</v>
      </c>
      <c r="BC1046" s="3">
        <v>14</v>
      </c>
      <c r="BD1046" s="4">
        <f t="shared" si="138"/>
        <v>170</v>
      </c>
      <c r="BE1046" s="4">
        <v>6194</v>
      </c>
      <c r="BF1046">
        <f t="shared" si="140"/>
        <v>16934</v>
      </c>
      <c r="BG1046" s="4">
        <v>4870</v>
      </c>
      <c r="BH1046" s="3">
        <v>60807</v>
      </c>
      <c r="BI1046" s="3"/>
      <c r="BJ1046" s="50"/>
      <c r="BK1046" s="4">
        <f t="shared" si="142"/>
        <v>60807</v>
      </c>
      <c r="BL1046" s="4"/>
      <c r="BM1046" s="50"/>
      <c r="BN1046" s="50">
        <v>91472</v>
      </c>
      <c r="BO1046" s="3" t="s">
        <v>11188</v>
      </c>
      <c r="BP1046" s="3"/>
      <c r="BQ1046" s="3"/>
      <c r="BR1046" s="3"/>
      <c r="BS1046" s="3"/>
      <c r="BT1046" s="3"/>
      <c r="BU1046" s="3"/>
      <c r="CD1046" s="3"/>
      <c r="CE1046" s="4"/>
      <c r="CF1046" s="4">
        <v>73438</v>
      </c>
      <c r="CG1046" s="3"/>
      <c r="CH1046" s="3"/>
      <c r="CI1046" s="3"/>
      <c r="CJ1046" s="3"/>
      <c r="CK1046" s="3"/>
      <c r="CL1046" s="3"/>
      <c r="CM1046" s="3"/>
      <c r="CN1046" s="3"/>
      <c r="CO1046" s="3"/>
      <c r="CP1046" s="3"/>
      <c r="CQ1046" s="3"/>
      <c r="CR1046" s="3"/>
      <c r="CS1046" s="3"/>
      <c r="CT1046" s="3"/>
      <c r="CU1046" s="3"/>
      <c r="CV1046" s="3"/>
      <c r="CW1046" s="4"/>
      <c r="CX1046" s="4"/>
      <c r="CY1046" s="38"/>
      <c r="CZ1046" s="38"/>
      <c r="DA1046" s="38"/>
      <c r="DB1046" s="4"/>
      <c r="DC1046" s="3"/>
      <c r="DD1046" s="3"/>
      <c r="DE1046" s="3"/>
      <c r="DF1046" s="3"/>
      <c r="DG1046" s="3"/>
      <c r="DH1046" s="3"/>
      <c r="DI1046" s="3"/>
      <c r="DJ1046" s="3"/>
      <c r="DK1046" s="3"/>
      <c r="DL1046" s="3"/>
      <c r="DM1046" s="3"/>
      <c r="DN1046" s="4"/>
      <c r="DO1046" s="4"/>
      <c r="DP1046" s="4"/>
      <c r="DQ1046" s="4"/>
      <c r="DR1046" s="4"/>
      <c r="DX1046" t="s">
        <v>12498</v>
      </c>
      <c r="DY1046" s="121" t="s">
        <v>30932</v>
      </c>
      <c r="DZ1046" s="4"/>
      <c r="EA1046" s="4"/>
    </row>
    <row r="1047" spans="1:134">
      <c r="A1047" s="62">
        <v>3501062</v>
      </c>
      <c r="B1047" s="3" t="s">
        <v>10937</v>
      </c>
      <c r="C1047" s="4">
        <v>1</v>
      </c>
      <c r="D1047" s="4" t="s">
        <v>10438</v>
      </c>
      <c r="E1047" s="4" t="s">
        <v>10196</v>
      </c>
      <c r="F1047" s="4" t="s">
        <v>10438</v>
      </c>
      <c r="G1047" s="4" t="s">
        <v>12746</v>
      </c>
      <c r="H1047" s="4"/>
      <c r="I1047" s="4"/>
      <c r="J1047" s="4" t="s">
        <v>17274</v>
      </c>
      <c r="K1047" s="4" t="s">
        <v>10439</v>
      </c>
      <c r="L1047" s="4" t="s">
        <v>10439</v>
      </c>
      <c r="M1047" s="4"/>
      <c r="N1047" s="4" t="s">
        <v>595</v>
      </c>
      <c r="O1047" s="4"/>
      <c r="P1047" s="38" t="s">
        <v>12144</v>
      </c>
      <c r="Q1047" s="4"/>
      <c r="R1047" s="4" t="s">
        <v>12746</v>
      </c>
      <c r="S1047" s="3"/>
      <c r="T1047" s="3"/>
      <c r="U1047" s="4"/>
      <c r="V1047" s="3"/>
      <c r="W1047" s="3"/>
      <c r="X1047" s="3"/>
      <c r="Y1047" s="3">
        <v>310</v>
      </c>
      <c r="Z1047" s="3">
        <v>42</v>
      </c>
      <c r="AA1047" s="3">
        <v>1</v>
      </c>
      <c r="AB1047" s="5">
        <v>6</v>
      </c>
      <c r="AC1047" s="3">
        <v>2</v>
      </c>
      <c r="AD1047" s="3"/>
      <c r="AE1047" s="3"/>
      <c r="AF1047" s="3"/>
      <c r="AG1047" s="3"/>
      <c r="AH1047" s="3"/>
      <c r="AI1047" s="3"/>
      <c r="AJ1047" s="3"/>
      <c r="AK1047" s="3"/>
      <c r="AL1047" s="4">
        <f t="shared" si="141"/>
        <v>0</v>
      </c>
      <c r="AM1047" s="3"/>
      <c r="AN1047" s="3"/>
      <c r="AO1047" s="3"/>
      <c r="AP1047" s="3"/>
      <c r="AQ1047" s="4">
        <f t="shared" si="137"/>
        <v>0</v>
      </c>
      <c r="AR1047" s="3">
        <v>2</v>
      </c>
      <c r="AS1047" s="3">
        <v>2</v>
      </c>
      <c r="AT1047" s="3">
        <v>2</v>
      </c>
      <c r="AU1047" s="3">
        <v>2</v>
      </c>
      <c r="AV1047" s="3">
        <v>2</v>
      </c>
      <c r="AW1047" s="3">
        <v>2</v>
      </c>
      <c r="AX1047" s="3">
        <v>2</v>
      </c>
      <c r="AY1047" s="3">
        <v>2</v>
      </c>
      <c r="AZ1047" s="3">
        <v>2</v>
      </c>
      <c r="BA1047" s="3">
        <v>2</v>
      </c>
      <c r="BB1047" s="3">
        <v>2</v>
      </c>
      <c r="BC1047" s="3">
        <v>2</v>
      </c>
      <c r="BD1047" s="4">
        <f t="shared" si="138"/>
        <v>24</v>
      </c>
      <c r="BE1047" s="4">
        <v>1750</v>
      </c>
      <c r="BF1047">
        <f t="shared" si="140"/>
        <v>1750</v>
      </c>
      <c r="BG1047" s="4">
        <v>1700</v>
      </c>
      <c r="BH1047" s="3">
        <v>2919</v>
      </c>
      <c r="BI1047" s="3"/>
      <c r="BJ1047" s="50"/>
      <c r="BK1047" s="4">
        <f t="shared" si="142"/>
        <v>2919</v>
      </c>
      <c r="BL1047" s="4"/>
      <c r="BM1047" s="50">
        <v>270</v>
      </c>
      <c r="BN1047" s="50">
        <v>10136</v>
      </c>
      <c r="BO1047" s="3" t="s">
        <v>12448</v>
      </c>
      <c r="BP1047" s="3"/>
      <c r="BQ1047" s="3"/>
      <c r="BR1047" s="3"/>
      <c r="BS1047" s="3"/>
      <c r="BT1047" s="3"/>
      <c r="BU1047" s="3"/>
      <c r="CD1047" s="3"/>
      <c r="CE1047" s="4"/>
      <c r="CF1047" s="4">
        <v>10000</v>
      </c>
      <c r="CG1047" s="3"/>
      <c r="CH1047" s="3"/>
      <c r="CI1047" s="3"/>
      <c r="CJ1047" s="3"/>
      <c r="CK1047" s="3"/>
      <c r="CL1047" s="3"/>
      <c r="CM1047" s="3"/>
      <c r="CN1047" s="3"/>
      <c r="CO1047" s="3"/>
      <c r="CP1047" s="3"/>
      <c r="CQ1047" s="3"/>
      <c r="CR1047" s="3"/>
      <c r="CS1047" s="3"/>
      <c r="CT1047" s="3"/>
      <c r="CU1047" s="3"/>
      <c r="CV1047" s="3"/>
      <c r="CW1047" s="4"/>
      <c r="CX1047" s="4"/>
      <c r="CY1047" s="38"/>
      <c r="CZ1047" s="38"/>
      <c r="DA1047" s="38"/>
      <c r="DB1047" s="4"/>
      <c r="DC1047" s="3"/>
      <c r="DD1047" s="3"/>
      <c r="DE1047" s="3"/>
      <c r="DF1047" s="3"/>
      <c r="DG1047" s="3"/>
      <c r="DH1047" s="3"/>
      <c r="DI1047" s="3"/>
      <c r="DJ1047" s="3"/>
      <c r="DK1047" s="3"/>
      <c r="DL1047" s="3"/>
      <c r="DM1047" s="3"/>
      <c r="DN1047" s="4"/>
      <c r="DO1047" s="4"/>
      <c r="DP1047" s="4"/>
      <c r="DQ1047" s="4"/>
      <c r="DR1047" s="4"/>
      <c r="DX1047" t="s">
        <v>12498</v>
      </c>
      <c r="DY1047" s="84" t="s">
        <v>30931</v>
      </c>
      <c r="DZ1047" s="4" t="s">
        <v>30930</v>
      </c>
      <c r="EA1047" s="4" t="s">
        <v>30929</v>
      </c>
    </row>
    <row r="1048" spans="1:134">
      <c r="A1048" s="62">
        <v>3501063</v>
      </c>
      <c r="B1048" s="3" t="s">
        <v>10192</v>
      </c>
      <c r="C1048" s="4"/>
      <c r="D1048" s="4" t="s">
        <v>10310</v>
      </c>
      <c r="E1048" s="59" t="s">
        <v>29374</v>
      </c>
      <c r="F1048" s="4" t="s">
        <v>10311</v>
      </c>
      <c r="G1048" s="4" t="s">
        <v>12144</v>
      </c>
      <c r="H1048" s="4"/>
      <c r="I1048" s="59" t="s">
        <v>29366</v>
      </c>
      <c r="J1048" s="4" t="s">
        <v>17274</v>
      </c>
      <c r="K1048" s="4" t="s">
        <v>10897</v>
      </c>
      <c r="L1048" s="4" t="s">
        <v>12094</v>
      </c>
      <c r="M1048" s="4"/>
      <c r="N1048" s="3" t="s">
        <v>11370</v>
      </c>
      <c r="O1048" s="4" t="s">
        <v>12637</v>
      </c>
      <c r="P1048" s="38" t="s">
        <v>12144</v>
      </c>
      <c r="Q1048" s="4"/>
      <c r="R1048" s="4" t="s">
        <v>12746</v>
      </c>
      <c r="S1048" s="3"/>
      <c r="T1048" s="3"/>
      <c r="U1048" s="4"/>
      <c r="V1048" s="3"/>
      <c r="W1048" s="3"/>
      <c r="X1048" s="3"/>
      <c r="Y1048" s="3">
        <v>208</v>
      </c>
      <c r="Z1048" s="3">
        <v>44</v>
      </c>
      <c r="AA1048" s="3">
        <v>1</v>
      </c>
      <c r="AB1048" s="5">
        <v>5.5</v>
      </c>
      <c r="AC1048" s="3"/>
      <c r="AD1048" s="3">
        <v>2</v>
      </c>
      <c r="AE1048" s="3">
        <v>1</v>
      </c>
      <c r="AF1048" s="3"/>
      <c r="AG1048" s="3">
        <v>2</v>
      </c>
      <c r="AH1048" s="3"/>
      <c r="AI1048" s="3"/>
      <c r="AJ1048" s="3"/>
      <c r="AK1048" s="3">
        <v>2</v>
      </c>
      <c r="AL1048" s="4">
        <f t="shared" si="141"/>
        <v>5</v>
      </c>
      <c r="AM1048" s="3">
        <v>14000</v>
      </c>
      <c r="AN1048" s="3">
        <v>2100</v>
      </c>
      <c r="AO1048" s="3"/>
      <c r="AP1048" s="3">
        <v>2802</v>
      </c>
      <c r="AQ1048" s="4">
        <f t="shared" si="137"/>
        <v>18902</v>
      </c>
      <c r="AR1048" s="3">
        <v>16</v>
      </c>
      <c r="AS1048" s="3">
        <v>17</v>
      </c>
      <c r="AT1048" s="3">
        <v>16</v>
      </c>
      <c r="AU1048" s="3">
        <v>16</v>
      </c>
      <c r="AV1048" s="3">
        <v>22</v>
      </c>
      <c r="AW1048" s="3">
        <v>26</v>
      </c>
      <c r="AX1048" s="3">
        <v>26</v>
      </c>
      <c r="AY1048" s="3">
        <v>28</v>
      </c>
      <c r="AZ1048" s="3">
        <v>31</v>
      </c>
      <c r="BA1048" s="3">
        <v>30</v>
      </c>
      <c r="BB1048" s="3">
        <v>31</v>
      </c>
      <c r="BC1048" s="3">
        <v>28</v>
      </c>
      <c r="BD1048" s="4">
        <f t="shared" si="138"/>
        <v>287</v>
      </c>
      <c r="BE1048" s="4">
        <v>12862</v>
      </c>
      <c r="BF1048">
        <f t="shared" si="140"/>
        <v>31764</v>
      </c>
      <c r="BG1048" s="4">
        <v>7188</v>
      </c>
      <c r="BH1048" s="3">
        <v>37202</v>
      </c>
      <c r="BI1048" s="3"/>
      <c r="BJ1048" s="50">
        <v>1137</v>
      </c>
      <c r="BK1048" s="4">
        <f t="shared" si="142"/>
        <v>38339</v>
      </c>
      <c r="BL1048" s="4"/>
      <c r="BM1048" s="50">
        <v>17500</v>
      </c>
      <c r="BN1048" s="50">
        <v>98000</v>
      </c>
      <c r="BO1048" s="3" t="s">
        <v>13435</v>
      </c>
      <c r="BP1048" s="3"/>
      <c r="BQ1048" s="3"/>
      <c r="BR1048" s="3"/>
      <c r="BS1048" s="3"/>
      <c r="BT1048" s="3"/>
      <c r="BU1048" s="3"/>
      <c r="CD1048" s="3"/>
      <c r="CE1048" s="4"/>
      <c r="CF1048" s="4">
        <v>55797</v>
      </c>
      <c r="CG1048" s="3"/>
      <c r="CH1048" s="3"/>
      <c r="CI1048" s="3"/>
      <c r="CJ1048" s="3"/>
      <c r="CK1048" s="3"/>
      <c r="CL1048" s="3"/>
      <c r="CM1048" s="3"/>
      <c r="CN1048" s="3"/>
      <c r="CO1048" s="3"/>
      <c r="CP1048" s="3"/>
      <c r="CQ1048" s="3"/>
      <c r="CR1048" s="3"/>
      <c r="CS1048" s="3"/>
      <c r="CT1048" s="3"/>
      <c r="CU1048" s="3"/>
      <c r="CV1048" s="3"/>
      <c r="CW1048" s="4"/>
      <c r="CX1048" s="4">
        <v>8</v>
      </c>
      <c r="CY1048" s="38">
        <v>72</v>
      </c>
      <c r="CZ1048" s="38"/>
      <c r="DA1048" s="38"/>
      <c r="DB1048" s="4"/>
      <c r="DC1048" s="3"/>
      <c r="DD1048" s="3"/>
      <c r="DE1048" s="3"/>
      <c r="DF1048" s="3"/>
      <c r="DG1048" s="3"/>
      <c r="DH1048" s="3"/>
      <c r="DI1048" s="3"/>
      <c r="DJ1048" s="3"/>
      <c r="DK1048" s="3"/>
      <c r="DL1048" s="3"/>
      <c r="DM1048" s="3"/>
      <c r="DN1048" s="4"/>
      <c r="DO1048" s="4"/>
      <c r="DP1048" s="4"/>
      <c r="DQ1048" s="4"/>
      <c r="DR1048" s="4"/>
      <c r="DX1048" t="s">
        <v>12498</v>
      </c>
      <c r="DY1048" s="38" t="s">
        <v>31020</v>
      </c>
      <c r="DZ1048" s="4" t="s">
        <v>31019</v>
      </c>
      <c r="EA1048" s="4"/>
    </row>
    <row r="1049" spans="1:134">
      <c r="A1049" s="62">
        <v>3501064</v>
      </c>
      <c r="B1049" s="3" t="s">
        <v>10064</v>
      </c>
      <c r="C1049" s="4">
        <v>1</v>
      </c>
      <c r="D1049" s="4" t="s">
        <v>11483</v>
      </c>
      <c r="E1049" s="4" t="s">
        <v>10183</v>
      </c>
      <c r="F1049" s="4" t="s">
        <v>9962</v>
      </c>
      <c r="G1049" s="4" t="s">
        <v>12746</v>
      </c>
      <c r="H1049" s="3"/>
      <c r="I1049" s="4" t="s">
        <v>10183</v>
      </c>
      <c r="J1049" s="4" t="s">
        <v>17274</v>
      </c>
      <c r="K1049" s="4" t="s">
        <v>12094</v>
      </c>
      <c r="L1049" s="4" t="s">
        <v>12094</v>
      </c>
      <c r="M1049" s="4"/>
      <c r="N1049" s="59" t="s">
        <v>30123</v>
      </c>
      <c r="O1049" s="4"/>
      <c r="P1049" s="38" t="s">
        <v>12144</v>
      </c>
      <c r="Q1049" s="4"/>
      <c r="R1049" s="4" t="s">
        <v>12746</v>
      </c>
      <c r="S1049" s="3"/>
      <c r="T1049" s="3"/>
      <c r="U1049" s="4"/>
      <c r="V1049" s="3"/>
      <c r="W1049" s="3"/>
      <c r="X1049" s="3" t="s">
        <v>14642</v>
      </c>
      <c r="Y1049" s="3">
        <v>240</v>
      </c>
      <c r="Z1049" s="3">
        <v>40</v>
      </c>
      <c r="AA1049" s="3">
        <v>1</v>
      </c>
      <c r="AB1049" s="5">
        <v>7.5</v>
      </c>
      <c r="AC1049" s="3">
        <v>1</v>
      </c>
      <c r="AD1049" s="3"/>
      <c r="AE1049" s="3"/>
      <c r="AF1049" s="3"/>
      <c r="AG1049" s="3"/>
      <c r="AH1049" s="3"/>
      <c r="AI1049" s="3"/>
      <c r="AJ1049" s="3"/>
      <c r="AK1049" s="3"/>
      <c r="AL1049" s="4">
        <f t="shared" si="141"/>
        <v>0</v>
      </c>
      <c r="AM1049" s="3"/>
      <c r="AN1049" s="3"/>
      <c r="AO1049" s="3"/>
      <c r="AP1049" s="3"/>
      <c r="AQ1049" s="4">
        <f t="shared" si="137"/>
        <v>0</v>
      </c>
      <c r="AR1049" s="3">
        <v>2</v>
      </c>
      <c r="AS1049" s="3">
        <v>2</v>
      </c>
      <c r="AT1049" s="3">
        <v>2</v>
      </c>
      <c r="AU1049" s="3">
        <v>5</v>
      </c>
      <c r="AV1049" s="3">
        <v>5</v>
      </c>
      <c r="AW1049" s="3">
        <v>5</v>
      </c>
      <c r="AX1049" s="3">
        <v>5</v>
      </c>
      <c r="AY1049" s="3">
        <v>5</v>
      </c>
      <c r="AZ1049" s="3">
        <v>5</v>
      </c>
      <c r="BA1049" s="3">
        <v>5</v>
      </c>
      <c r="BB1049" s="3">
        <v>2</v>
      </c>
      <c r="BC1049" s="3">
        <v>2</v>
      </c>
      <c r="BD1049" s="26">
        <f t="shared" si="138"/>
        <v>45</v>
      </c>
      <c r="BE1049" s="4">
        <v>3100</v>
      </c>
      <c r="BF1049">
        <f t="shared" si="140"/>
        <v>3100</v>
      </c>
      <c r="BG1049" s="4">
        <v>2600</v>
      </c>
      <c r="BH1049" s="3">
        <v>5980</v>
      </c>
      <c r="BI1049" s="3">
        <f>183-68</f>
        <v>115</v>
      </c>
      <c r="BJ1049" s="50">
        <v>68</v>
      </c>
      <c r="BK1049" s="4">
        <f t="shared" si="142"/>
        <v>6163</v>
      </c>
      <c r="BL1049" s="4"/>
      <c r="BM1049" s="50"/>
      <c r="BN1049" s="50">
        <v>24000</v>
      </c>
      <c r="BO1049" s="26" t="s">
        <v>10069</v>
      </c>
      <c r="BP1049" s="3"/>
      <c r="BQ1049" s="3"/>
      <c r="BR1049" s="3"/>
      <c r="BS1049" s="3"/>
      <c r="BT1049" s="3"/>
      <c r="BU1049" s="3"/>
      <c r="CD1049" s="3"/>
      <c r="CE1049" s="4"/>
      <c r="CF1049" s="4"/>
      <c r="CG1049" s="3">
        <v>1</v>
      </c>
      <c r="CH1049" s="3">
        <v>8</v>
      </c>
      <c r="CI1049" s="3"/>
      <c r="CJ1049" s="3"/>
      <c r="CK1049" s="3"/>
      <c r="CL1049" s="3"/>
      <c r="CM1049" s="3"/>
      <c r="CN1049" s="3"/>
      <c r="CO1049" s="3"/>
      <c r="CP1049" s="3"/>
      <c r="CQ1049" s="3"/>
      <c r="CR1049" s="3"/>
      <c r="CS1049" s="3"/>
      <c r="CT1049" s="3"/>
      <c r="CU1049" s="3"/>
      <c r="CV1049" s="3"/>
      <c r="CW1049" s="4"/>
      <c r="CX1049" s="4">
        <v>1</v>
      </c>
      <c r="CY1049" s="38">
        <v>5</v>
      </c>
      <c r="CZ1049" s="38"/>
      <c r="DA1049" s="38"/>
      <c r="DB1049" s="4">
        <v>20</v>
      </c>
      <c r="DC1049" s="3">
        <v>105</v>
      </c>
      <c r="DD1049" s="3" t="s">
        <v>11905</v>
      </c>
      <c r="DE1049" s="3" t="s">
        <v>12152</v>
      </c>
      <c r="DF1049" s="3"/>
      <c r="DG1049" s="3"/>
      <c r="DH1049" s="3"/>
      <c r="DI1049" s="3"/>
      <c r="DJ1049" s="3"/>
      <c r="DK1049" s="3"/>
      <c r="DL1049" s="3"/>
      <c r="DM1049" s="3"/>
      <c r="DN1049" s="4"/>
      <c r="DO1049" s="4"/>
      <c r="DP1049" s="4"/>
      <c r="DQ1049" s="4"/>
      <c r="DR1049" s="4"/>
      <c r="DW1049" s="50">
        <v>68</v>
      </c>
      <c r="DX1049" t="s">
        <v>12498</v>
      </c>
      <c r="DY1049" s="4" t="s">
        <v>9962</v>
      </c>
      <c r="DZ1049" s="4"/>
      <c r="EA1049" s="4" t="s">
        <v>31018</v>
      </c>
      <c r="ED1049" s="58" t="s">
        <v>30124</v>
      </c>
    </row>
    <row r="1050" spans="1:134">
      <c r="A1050" s="62">
        <v>3501065</v>
      </c>
      <c r="B1050" s="3" t="s">
        <v>10085</v>
      </c>
      <c r="C1050" s="4">
        <v>1</v>
      </c>
      <c r="D1050" s="4" t="s">
        <v>10674</v>
      </c>
      <c r="E1050" s="4" t="s">
        <v>10086</v>
      </c>
      <c r="F1050" s="4" t="s">
        <v>10674</v>
      </c>
      <c r="G1050" s="4" t="s">
        <v>12144</v>
      </c>
      <c r="H1050" s="4" t="s">
        <v>12144</v>
      </c>
      <c r="I1050" s="4" t="s">
        <v>10675</v>
      </c>
      <c r="J1050" s="4" t="s">
        <v>17274</v>
      </c>
      <c r="K1050" s="4" t="s">
        <v>12094</v>
      </c>
      <c r="L1050" s="4" t="s">
        <v>12094</v>
      </c>
      <c r="M1050" s="4"/>
      <c r="N1050" s="4" t="s">
        <v>11370</v>
      </c>
      <c r="O1050" s="4" t="s">
        <v>31017</v>
      </c>
      <c r="P1050" s="38" t="s">
        <v>12144</v>
      </c>
      <c r="Q1050" s="4"/>
      <c r="R1050" s="4" t="s">
        <v>12144</v>
      </c>
      <c r="S1050" s="3"/>
      <c r="T1050" s="3"/>
      <c r="U1050" s="4"/>
      <c r="V1050" s="3"/>
      <c r="W1050" s="3"/>
      <c r="X1050" s="3"/>
      <c r="Y1050" s="3">
        <v>279</v>
      </c>
      <c r="Z1050" s="3">
        <v>44</v>
      </c>
      <c r="AA1050" s="3">
        <v>1</v>
      </c>
      <c r="AB1050" s="5">
        <v>5.5</v>
      </c>
      <c r="AC1050" s="3"/>
      <c r="AD1050" s="3">
        <v>1</v>
      </c>
      <c r="AE1050" s="3">
        <v>1</v>
      </c>
      <c r="AF1050" s="3"/>
      <c r="AG1050" s="3">
        <v>3</v>
      </c>
      <c r="AH1050" s="3"/>
      <c r="AI1050" s="3"/>
      <c r="AJ1050" s="3"/>
      <c r="AK1050" s="3">
        <v>3</v>
      </c>
      <c r="AL1050" s="4">
        <f t="shared" si="141"/>
        <v>5</v>
      </c>
      <c r="AM1050" s="3">
        <v>2600</v>
      </c>
      <c r="AN1050" s="3">
        <v>702</v>
      </c>
      <c r="AO1050" s="3"/>
      <c r="AP1050" s="3">
        <v>3785</v>
      </c>
      <c r="AQ1050" s="4">
        <f t="shared" si="137"/>
        <v>7087</v>
      </c>
      <c r="AR1050" s="3">
        <v>12</v>
      </c>
      <c r="AS1050" s="3">
        <v>10</v>
      </c>
      <c r="AT1050" s="3">
        <v>13</v>
      </c>
      <c r="AU1050" s="3">
        <v>11</v>
      </c>
      <c r="AV1050" s="3">
        <v>16</v>
      </c>
      <c r="AW1050" s="3">
        <v>17</v>
      </c>
      <c r="AX1050" s="3">
        <v>16</v>
      </c>
      <c r="AY1050" s="3">
        <v>19</v>
      </c>
      <c r="AZ1050" s="3">
        <v>13</v>
      </c>
      <c r="BA1050" s="3">
        <v>14</v>
      </c>
      <c r="BB1050" s="3">
        <v>13</v>
      </c>
      <c r="BC1050" s="3">
        <v>15</v>
      </c>
      <c r="BD1050" s="4">
        <f t="shared" si="138"/>
        <v>169</v>
      </c>
      <c r="BE1050" s="4">
        <v>9320</v>
      </c>
      <c r="BF1050">
        <f t="shared" si="140"/>
        <v>16407</v>
      </c>
      <c r="BG1050" s="4">
        <v>8200</v>
      </c>
      <c r="BH1050" s="3">
        <v>97512</v>
      </c>
      <c r="BI1050" s="3"/>
      <c r="BJ1050" s="50">
        <v>602</v>
      </c>
      <c r="BK1050" s="4">
        <f t="shared" si="142"/>
        <v>98114</v>
      </c>
      <c r="BL1050" s="4"/>
      <c r="BM1050" s="50"/>
      <c r="BN1050" s="50">
        <v>145281</v>
      </c>
      <c r="BO1050" s="3" t="s">
        <v>11188</v>
      </c>
      <c r="BP1050" s="3"/>
      <c r="BQ1050" s="3"/>
      <c r="BR1050" s="3"/>
      <c r="BS1050" s="3"/>
      <c r="BT1050" s="3"/>
      <c r="BU1050" s="3"/>
      <c r="CD1050" s="3"/>
      <c r="CE1050" s="4"/>
      <c r="CF1050" s="4">
        <v>135000</v>
      </c>
      <c r="CG1050" s="3"/>
      <c r="CH1050" s="3"/>
      <c r="CI1050" s="3"/>
      <c r="CJ1050" s="3"/>
      <c r="CK1050" s="3"/>
      <c r="CL1050" s="3"/>
      <c r="CM1050" s="3"/>
      <c r="CN1050" s="3"/>
      <c r="CO1050" s="3"/>
      <c r="CP1050" s="3"/>
      <c r="CQ1050" s="3"/>
      <c r="CR1050" s="3"/>
      <c r="CS1050" s="3"/>
      <c r="CT1050" s="3"/>
      <c r="CU1050" s="3"/>
      <c r="CV1050" s="3"/>
      <c r="CW1050" s="4"/>
      <c r="CX1050" s="4"/>
      <c r="CY1050" s="38"/>
      <c r="CZ1050" s="38"/>
      <c r="DA1050" s="38"/>
      <c r="DB1050" s="4"/>
      <c r="DC1050" s="3"/>
      <c r="DD1050" s="3"/>
      <c r="DE1050" s="3"/>
      <c r="DF1050" s="3"/>
      <c r="DG1050" s="3"/>
      <c r="DH1050" s="3"/>
      <c r="DI1050" s="3"/>
      <c r="DJ1050" s="3"/>
      <c r="DK1050" s="3"/>
      <c r="DL1050" s="3"/>
      <c r="DM1050" s="3"/>
      <c r="DN1050" s="4"/>
      <c r="DO1050" s="4"/>
      <c r="DP1050" s="4"/>
      <c r="DQ1050" s="4"/>
      <c r="DR1050" s="4"/>
      <c r="DX1050" t="s">
        <v>12498</v>
      </c>
      <c r="DY1050" s="121" t="s">
        <v>31016</v>
      </c>
      <c r="DZ1050" s="4"/>
      <c r="EA1050" s="4"/>
    </row>
    <row r="1051" spans="1:134">
      <c r="A1051" s="62">
        <v>3501066</v>
      </c>
      <c r="B1051" s="3" t="s">
        <v>10936</v>
      </c>
      <c r="C1051" s="4">
        <v>1</v>
      </c>
      <c r="D1051" s="4" t="s">
        <v>10330</v>
      </c>
      <c r="E1051" s="4" t="s">
        <v>10099</v>
      </c>
      <c r="F1051" s="4" t="s">
        <v>9720</v>
      </c>
      <c r="G1051" s="4" t="s">
        <v>12746</v>
      </c>
      <c r="H1051" s="4"/>
      <c r="I1051" s="4" t="s">
        <v>9848</v>
      </c>
      <c r="J1051" s="4" t="s">
        <v>17274</v>
      </c>
      <c r="K1051" s="59" t="s">
        <v>10098</v>
      </c>
      <c r="L1051" s="59" t="s">
        <v>29486</v>
      </c>
      <c r="M1051" s="59"/>
      <c r="N1051" s="4" t="s">
        <v>751</v>
      </c>
      <c r="O1051" s="4" t="s">
        <v>9848</v>
      </c>
      <c r="P1051" s="38" t="s">
        <v>12746</v>
      </c>
      <c r="Q1051" s="4"/>
      <c r="R1051" s="4" t="s">
        <v>12746</v>
      </c>
      <c r="S1051" s="3"/>
      <c r="T1051" s="3" t="s">
        <v>12144</v>
      </c>
      <c r="U1051" s="4"/>
      <c r="V1051" s="4" t="s">
        <v>12144</v>
      </c>
      <c r="W1051" s="3"/>
      <c r="X1051" s="4" t="s">
        <v>10101</v>
      </c>
      <c r="Y1051" s="3">
        <v>255</v>
      </c>
      <c r="Z1051" s="3">
        <v>40</v>
      </c>
      <c r="AA1051" s="3">
        <v>1</v>
      </c>
      <c r="AB1051" s="5">
        <v>5</v>
      </c>
      <c r="AC1051" s="3">
        <v>1</v>
      </c>
      <c r="AD1051" s="3"/>
      <c r="AE1051" s="3">
        <v>1</v>
      </c>
      <c r="AF1051" s="3"/>
      <c r="AG1051" s="3">
        <v>1</v>
      </c>
      <c r="AH1051" s="3"/>
      <c r="AI1051" s="3"/>
      <c r="AJ1051" s="3"/>
      <c r="AK1051" s="3">
        <v>1</v>
      </c>
      <c r="AL1051" s="4">
        <f t="shared" si="141"/>
        <v>2</v>
      </c>
      <c r="AM1051" s="3"/>
      <c r="AN1051" s="3">
        <v>1800</v>
      </c>
      <c r="AO1051" s="3"/>
      <c r="AP1051" s="3">
        <v>164</v>
      </c>
      <c r="AQ1051" s="4">
        <f t="shared" si="137"/>
        <v>1964</v>
      </c>
      <c r="AR1051" s="3">
        <v>4</v>
      </c>
      <c r="AS1051" s="3">
        <v>6</v>
      </c>
      <c r="AT1051" s="3">
        <v>7</v>
      </c>
      <c r="AU1051" s="3">
        <v>8</v>
      </c>
      <c r="AV1051" s="3">
        <v>8</v>
      </c>
      <c r="AW1051" s="3">
        <v>10</v>
      </c>
      <c r="AX1051" s="3">
        <v>5</v>
      </c>
      <c r="AY1051" s="3">
        <v>10</v>
      </c>
      <c r="AZ1051" s="3">
        <v>7</v>
      </c>
      <c r="BA1051" s="3">
        <v>11</v>
      </c>
      <c r="BB1051" s="3">
        <v>10</v>
      </c>
      <c r="BC1051" s="3">
        <v>10</v>
      </c>
      <c r="BD1051" s="4">
        <f t="shared" si="138"/>
        <v>96</v>
      </c>
      <c r="BE1051" s="4">
        <v>3277</v>
      </c>
      <c r="BF1051">
        <f t="shared" si="140"/>
        <v>5241</v>
      </c>
      <c r="BG1051" s="4"/>
      <c r="BH1051" s="3">
        <v>5568</v>
      </c>
      <c r="BI1051" s="3">
        <v>70</v>
      </c>
      <c r="BJ1051" s="50">
        <v>157</v>
      </c>
      <c r="BK1051" s="4">
        <f t="shared" si="142"/>
        <v>5795</v>
      </c>
      <c r="BL1051" s="4"/>
      <c r="BM1051" s="50">
        <v>502</v>
      </c>
      <c r="BN1051" s="50">
        <v>6024</v>
      </c>
      <c r="BO1051" s="3" t="s">
        <v>12019</v>
      </c>
      <c r="BP1051" s="3">
        <v>70</v>
      </c>
      <c r="BQ1051" s="3">
        <v>840</v>
      </c>
      <c r="BR1051" s="3" t="s">
        <v>12922</v>
      </c>
      <c r="BS1051" s="3">
        <v>344</v>
      </c>
      <c r="BT1051" s="3">
        <v>4128</v>
      </c>
      <c r="BU1051" s="3" t="s">
        <v>15837</v>
      </c>
      <c r="BV1051" s="4">
        <v>90</v>
      </c>
      <c r="BW1051" s="4">
        <v>1080</v>
      </c>
      <c r="BX1051" s="26" t="s">
        <v>9589</v>
      </c>
      <c r="CD1051" s="3"/>
      <c r="CE1051" s="4"/>
      <c r="CF1051" s="4"/>
      <c r="CG1051" s="3"/>
      <c r="CH1051" s="3"/>
      <c r="CI1051" s="3"/>
      <c r="CJ1051" s="3"/>
      <c r="CK1051" s="3"/>
      <c r="CL1051" s="3"/>
      <c r="CM1051" s="3"/>
      <c r="CN1051" s="3"/>
      <c r="CO1051" s="3"/>
      <c r="CP1051" s="3"/>
      <c r="CQ1051" s="3"/>
      <c r="CR1051" s="3"/>
      <c r="CS1051" s="3"/>
      <c r="CT1051" s="3"/>
      <c r="CU1051" s="3"/>
      <c r="CV1051" s="3"/>
      <c r="CW1051" s="4"/>
      <c r="CX1051" s="4">
        <v>3</v>
      </c>
      <c r="CY1051" s="38">
        <v>40</v>
      </c>
      <c r="CZ1051" s="38"/>
      <c r="DA1051" s="38"/>
      <c r="DB1051" s="4">
        <v>10</v>
      </c>
      <c r="DC1051" s="3">
        <v>55</v>
      </c>
      <c r="DD1051" s="3" t="s">
        <v>11986</v>
      </c>
      <c r="DE1051" s="3" t="s">
        <v>12328</v>
      </c>
      <c r="DF1051" s="3">
        <v>2</v>
      </c>
      <c r="DG1051" s="3">
        <v>15</v>
      </c>
      <c r="DH1051" s="3" t="s">
        <v>11986</v>
      </c>
      <c r="DI1051" s="3" t="s">
        <v>12444</v>
      </c>
      <c r="DJ1051" s="3"/>
      <c r="DK1051" s="3"/>
      <c r="DL1051" s="3"/>
      <c r="DM1051" s="3"/>
      <c r="DN1051" s="4"/>
      <c r="DO1051" s="4"/>
      <c r="DP1051" s="4"/>
      <c r="DQ1051" s="4"/>
      <c r="DR1051" s="4"/>
      <c r="DU1051" s="50">
        <v>737</v>
      </c>
      <c r="DV1051" s="50"/>
      <c r="DW1051" s="50">
        <v>157</v>
      </c>
      <c r="DX1051" t="s">
        <v>12498</v>
      </c>
      <c r="DY1051" s="121" t="s">
        <v>31015</v>
      </c>
      <c r="DZ1051" s="4" t="s">
        <v>9848</v>
      </c>
      <c r="EA1051" s="84" t="s">
        <v>31014</v>
      </c>
      <c r="ED1051" s="58" t="s">
        <v>657</v>
      </c>
    </row>
    <row r="1052" spans="1:134">
      <c r="A1052" s="62">
        <v>3501022</v>
      </c>
      <c r="B1052" s="3" t="s">
        <v>10360</v>
      </c>
      <c r="C1052" s="4">
        <v>1</v>
      </c>
      <c r="D1052" s="4" t="s">
        <v>11745</v>
      </c>
      <c r="E1052" s="4" t="s">
        <v>11414</v>
      </c>
      <c r="F1052" s="4" t="s">
        <v>11745</v>
      </c>
      <c r="G1052" s="4" t="s">
        <v>12144</v>
      </c>
      <c r="H1052" s="4"/>
      <c r="I1052" s="4"/>
      <c r="J1052" s="4" t="s">
        <v>17136</v>
      </c>
      <c r="K1052" s="4" t="s">
        <v>11382</v>
      </c>
      <c r="L1052" s="4" t="s">
        <v>11382</v>
      </c>
      <c r="M1052" s="4"/>
      <c r="N1052" s="3" t="s">
        <v>11495</v>
      </c>
      <c r="O1052" s="4"/>
      <c r="P1052" s="38" t="s">
        <v>12144</v>
      </c>
      <c r="Q1052" s="4"/>
      <c r="R1052" s="4" t="s">
        <v>12746</v>
      </c>
      <c r="S1052" s="3"/>
      <c r="T1052" s="3"/>
      <c r="U1052" s="4"/>
      <c r="V1052" s="3"/>
      <c r="W1052" s="3"/>
      <c r="X1052" s="3"/>
      <c r="Y1052" s="3">
        <v>300</v>
      </c>
      <c r="Z1052" s="3">
        <v>44</v>
      </c>
      <c r="AA1052" s="3">
        <v>1</v>
      </c>
      <c r="AB1052" s="5">
        <v>5.5</v>
      </c>
      <c r="AC1052" s="3"/>
      <c r="AD1052" s="3">
        <v>1</v>
      </c>
      <c r="AE1052" s="3"/>
      <c r="AF1052" s="3"/>
      <c r="AG1052" s="3">
        <v>1</v>
      </c>
      <c r="AH1052" s="3"/>
      <c r="AI1052" s="3">
        <v>1</v>
      </c>
      <c r="AJ1052" s="3">
        <v>1</v>
      </c>
      <c r="AK1052" s="3">
        <v>1</v>
      </c>
      <c r="AL1052" s="4">
        <f t="shared" si="141"/>
        <v>2</v>
      </c>
      <c r="AM1052" s="3">
        <v>2400</v>
      </c>
      <c r="AN1052" s="3"/>
      <c r="AO1052" s="3"/>
      <c r="AP1052" s="3">
        <v>1585</v>
      </c>
      <c r="AQ1052" s="4">
        <f t="shared" si="137"/>
        <v>3985</v>
      </c>
      <c r="AR1052" s="3">
        <v>10</v>
      </c>
      <c r="AS1052" s="3">
        <v>8</v>
      </c>
      <c r="AT1052" s="3">
        <v>9</v>
      </c>
      <c r="AU1052" s="3">
        <v>12</v>
      </c>
      <c r="AV1052" s="3">
        <v>12</v>
      </c>
      <c r="AW1052" s="3">
        <v>12</v>
      </c>
      <c r="AX1052" s="3">
        <v>12</v>
      </c>
      <c r="AY1052" s="3">
        <v>22</v>
      </c>
      <c r="AZ1052" s="3">
        <v>22</v>
      </c>
      <c r="BA1052" s="3">
        <v>26</v>
      </c>
      <c r="BB1052" s="3">
        <v>24</v>
      </c>
      <c r="BC1052" s="3">
        <v>21</v>
      </c>
      <c r="BD1052" s="4">
        <f t="shared" si="138"/>
        <v>190</v>
      </c>
      <c r="BE1052" s="4">
        <v>14978</v>
      </c>
      <c r="BF1052">
        <f t="shared" si="140"/>
        <v>18963</v>
      </c>
      <c r="BG1052" s="4">
        <v>7437</v>
      </c>
      <c r="BH1052" s="4">
        <v>13284</v>
      </c>
      <c r="BI1052" s="3"/>
      <c r="BJ1052" s="50">
        <v>458</v>
      </c>
      <c r="BK1052" s="4">
        <f t="shared" si="142"/>
        <v>13742</v>
      </c>
      <c r="BL1052" s="4"/>
      <c r="BM1052" s="50">
        <v>500</v>
      </c>
      <c r="BN1052" s="50">
        <v>36000</v>
      </c>
      <c r="BO1052" s="3" t="s">
        <v>12000</v>
      </c>
      <c r="BP1052" s="3"/>
      <c r="BQ1052" s="3"/>
      <c r="BR1052" s="3"/>
      <c r="BS1052" s="3"/>
      <c r="BT1052" s="3"/>
      <c r="BU1052" s="3"/>
      <c r="CD1052" s="3"/>
      <c r="CE1052" s="4"/>
      <c r="CF1052" s="4">
        <v>12336</v>
      </c>
      <c r="CG1052" s="3"/>
      <c r="CH1052" s="3"/>
      <c r="CI1052" s="3"/>
      <c r="CJ1052" s="3"/>
      <c r="CK1052" s="3"/>
      <c r="CL1052" s="3"/>
      <c r="CM1052" s="3"/>
      <c r="CN1052" s="3"/>
      <c r="CO1052" s="3"/>
      <c r="CP1052" s="3"/>
      <c r="CQ1052" s="3"/>
      <c r="CR1052" s="3"/>
      <c r="CS1052" s="3"/>
      <c r="CT1052" s="3"/>
      <c r="CU1052" s="3"/>
      <c r="CV1052" s="3"/>
      <c r="CW1052" s="4"/>
      <c r="CX1052" s="4">
        <v>6</v>
      </c>
      <c r="CY1052" s="38">
        <v>37</v>
      </c>
      <c r="CZ1052" s="38"/>
      <c r="DA1052" s="38"/>
      <c r="DB1052" s="4"/>
      <c r="DC1052" s="3"/>
      <c r="DD1052" s="3"/>
      <c r="DE1052" s="3"/>
      <c r="DF1052" s="3"/>
      <c r="DG1052" s="3"/>
      <c r="DH1052" s="3"/>
      <c r="DI1052" s="3"/>
      <c r="DJ1052" s="3"/>
      <c r="DK1052" s="3"/>
      <c r="DL1052" s="3"/>
      <c r="DM1052" s="3"/>
      <c r="DN1052" s="4"/>
      <c r="DO1052" s="4"/>
      <c r="DP1052" s="4"/>
      <c r="DQ1052" s="4"/>
      <c r="DR1052" s="4"/>
      <c r="DU1052" s="50">
        <v>10843</v>
      </c>
      <c r="DV1052" s="50"/>
      <c r="DW1052" s="50">
        <v>458</v>
      </c>
      <c r="DX1052" t="s">
        <v>12498</v>
      </c>
      <c r="DY1052" s="38" t="s">
        <v>31009</v>
      </c>
      <c r="DZ1052" s="38" t="s">
        <v>18223</v>
      </c>
      <c r="EA1052" s="38" t="s">
        <v>31008</v>
      </c>
    </row>
    <row r="1053" spans="1:134">
      <c r="A1053" s="62">
        <v>3501067</v>
      </c>
      <c r="B1053" s="3" t="s">
        <v>9722</v>
      </c>
      <c r="C1053" s="4">
        <v>1</v>
      </c>
      <c r="D1053" s="4" t="s">
        <v>9850</v>
      </c>
      <c r="E1053" s="4" t="s">
        <v>9852</v>
      </c>
      <c r="F1053" s="4"/>
      <c r="G1053" s="4" t="s">
        <v>12144</v>
      </c>
      <c r="H1053" s="4"/>
      <c r="I1053" s="4" t="s">
        <v>9851</v>
      </c>
      <c r="J1053" s="4" t="s">
        <v>17274</v>
      </c>
      <c r="K1053" s="4" t="s">
        <v>17272</v>
      </c>
      <c r="L1053" s="4" t="s">
        <v>17272</v>
      </c>
      <c r="M1053" s="4"/>
      <c r="N1053" s="4" t="s">
        <v>1191</v>
      </c>
      <c r="O1053" s="4"/>
      <c r="P1053" s="38" t="s">
        <v>12144</v>
      </c>
      <c r="Q1053" s="4"/>
      <c r="R1053" s="4" t="s">
        <v>12746</v>
      </c>
      <c r="S1053" s="3"/>
      <c r="T1053" s="3"/>
      <c r="U1053" s="4"/>
      <c r="V1053" s="3"/>
      <c r="W1053" s="3"/>
      <c r="X1053" s="3"/>
      <c r="Y1053" s="3">
        <v>300</v>
      </c>
      <c r="Z1053" s="3">
        <v>44</v>
      </c>
      <c r="AA1053" s="3">
        <v>1</v>
      </c>
      <c r="AB1053" s="5">
        <v>5.5</v>
      </c>
      <c r="AC1053" s="3"/>
      <c r="AD1053" s="3">
        <v>1</v>
      </c>
      <c r="AE1053" s="3">
        <v>1</v>
      </c>
      <c r="AF1053" s="3"/>
      <c r="AG1053" s="3">
        <v>3</v>
      </c>
      <c r="AH1053" s="3"/>
      <c r="AI1053" s="3"/>
      <c r="AJ1053" s="4"/>
      <c r="AK1053" s="4">
        <v>3</v>
      </c>
      <c r="AL1053" s="4">
        <f t="shared" si="141"/>
        <v>5</v>
      </c>
      <c r="AM1053" s="4">
        <v>2700</v>
      </c>
      <c r="AN1053" s="4">
        <v>2168</v>
      </c>
      <c r="AO1053" s="4"/>
      <c r="AP1053" s="4">
        <v>2838</v>
      </c>
      <c r="AQ1053" s="4">
        <f t="shared" si="137"/>
        <v>7706</v>
      </c>
      <c r="AR1053" s="3">
        <v>8</v>
      </c>
      <c r="AS1053" s="3">
        <v>11</v>
      </c>
      <c r="AT1053" s="3">
        <v>9</v>
      </c>
      <c r="AU1053" s="3">
        <v>11</v>
      </c>
      <c r="AV1053" s="3">
        <v>15</v>
      </c>
      <c r="AW1053" s="3">
        <v>13</v>
      </c>
      <c r="AX1053" s="3">
        <v>16</v>
      </c>
      <c r="AY1053" s="3">
        <v>10</v>
      </c>
      <c r="AZ1053" s="3">
        <v>11</v>
      </c>
      <c r="BA1053" s="3">
        <v>12</v>
      </c>
      <c r="BB1053" s="3">
        <v>15</v>
      </c>
      <c r="BC1053" s="3">
        <v>13</v>
      </c>
      <c r="BD1053" s="4">
        <f t="shared" si="138"/>
        <v>144</v>
      </c>
      <c r="BE1053" s="4">
        <v>7482</v>
      </c>
      <c r="BF1053">
        <f t="shared" si="140"/>
        <v>15188</v>
      </c>
      <c r="BG1053" s="4"/>
      <c r="BH1053" s="3">
        <v>17667</v>
      </c>
      <c r="BI1053" s="3"/>
      <c r="BJ1053" s="50">
        <v>672</v>
      </c>
      <c r="BK1053" s="4">
        <f t="shared" si="142"/>
        <v>18339</v>
      </c>
      <c r="BL1053" s="4"/>
      <c r="BM1053" s="50"/>
      <c r="BN1053" s="50">
        <v>54937</v>
      </c>
      <c r="BO1053" s="26" t="s">
        <v>9727</v>
      </c>
      <c r="BP1053" s="3"/>
      <c r="BQ1053" s="3"/>
      <c r="BR1053" s="3"/>
      <c r="BS1053" s="3"/>
      <c r="BT1053" s="3"/>
      <c r="BU1053" s="3"/>
      <c r="CD1053" s="3"/>
      <c r="CE1053" s="4"/>
      <c r="CF1053" s="4"/>
      <c r="CG1053" s="3"/>
      <c r="CH1053" s="3"/>
      <c r="CI1053" s="3"/>
      <c r="CJ1053" s="3"/>
      <c r="CK1053" s="3"/>
      <c r="CL1053" s="3"/>
      <c r="CM1053" s="3"/>
      <c r="CN1053" s="3"/>
      <c r="CO1053" s="3"/>
      <c r="CP1053" s="3"/>
      <c r="CQ1053" s="3"/>
      <c r="CR1053" s="3"/>
      <c r="CS1053" s="3"/>
      <c r="CT1053" s="3"/>
      <c r="CU1053" s="3"/>
      <c r="CV1053" s="3"/>
      <c r="CW1053" s="4"/>
      <c r="CX1053" s="4">
        <v>9</v>
      </c>
      <c r="CY1053" s="38">
        <v>40</v>
      </c>
      <c r="CZ1053" s="38"/>
      <c r="DA1053" s="38"/>
      <c r="DB1053" s="4"/>
      <c r="DC1053" s="3"/>
      <c r="DD1053" s="3"/>
      <c r="DE1053" s="3"/>
      <c r="DF1053" s="3"/>
      <c r="DG1053" s="3"/>
      <c r="DH1053" s="3"/>
      <c r="DI1053" s="3"/>
      <c r="DJ1053" s="3"/>
      <c r="DK1053" s="3"/>
      <c r="DL1053" s="3"/>
      <c r="DM1053" s="3"/>
      <c r="DN1053" s="4"/>
      <c r="DO1053" s="4"/>
      <c r="DP1053" s="4"/>
      <c r="DQ1053" s="4"/>
      <c r="DR1053" s="4"/>
      <c r="DX1053" t="s">
        <v>12498</v>
      </c>
      <c r="DY1053" s="38" t="s">
        <v>30898</v>
      </c>
      <c r="DZ1053" s="4" t="s">
        <v>30897</v>
      </c>
      <c r="EA1053" s="4"/>
    </row>
    <row r="1054" spans="1:134">
      <c r="A1054" s="62">
        <v>3501068</v>
      </c>
      <c r="B1054" s="3" t="s">
        <v>10092</v>
      </c>
      <c r="C1054" s="4">
        <v>1</v>
      </c>
      <c r="D1054" s="33" t="s">
        <v>10093</v>
      </c>
      <c r="E1054" s="26" t="s">
        <v>10343</v>
      </c>
      <c r="F1054" s="33" t="s">
        <v>10211</v>
      </c>
      <c r="G1054" s="33" t="s">
        <v>12746</v>
      </c>
      <c r="H1054" s="33"/>
      <c r="I1054" s="33" t="s">
        <v>10212</v>
      </c>
      <c r="J1054" s="33" t="s">
        <v>17276</v>
      </c>
      <c r="K1054" s="33" t="s">
        <v>10125</v>
      </c>
      <c r="L1054" s="33" t="s">
        <v>10125</v>
      </c>
      <c r="M1054" s="33"/>
      <c r="N1054" s="33" t="s">
        <v>10126</v>
      </c>
      <c r="O1054" s="4"/>
      <c r="P1054" s="38" t="s">
        <v>12144</v>
      </c>
      <c r="Q1054" s="26"/>
      <c r="R1054" s="33" t="s">
        <v>12746</v>
      </c>
      <c r="S1054" s="3"/>
      <c r="T1054" s="3"/>
      <c r="U1054" s="4"/>
      <c r="V1054" s="3"/>
      <c r="W1054" s="3"/>
      <c r="X1054" s="3"/>
      <c r="Y1054" s="3">
        <v>180</v>
      </c>
      <c r="Z1054" s="3">
        <v>40</v>
      </c>
      <c r="AA1054" s="3">
        <v>1</v>
      </c>
      <c r="AB1054" s="34">
        <v>5</v>
      </c>
      <c r="AC1054" s="3">
        <v>1</v>
      </c>
      <c r="AD1054" s="3"/>
      <c r="AE1054" s="3"/>
      <c r="AF1054" s="3"/>
      <c r="AG1054" s="3"/>
      <c r="AH1054" s="3"/>
      <c r="AI1054" s="3"/>
      <c r="AJ1054" s="4"/>
      <c r="AK1054" s="4"/>
      <c r="AL1054" s="4">
        <f t="shared" ref="AL1054:AL1062" si="143">IF(B1054="","",SUM(AD1054:AG1054))</f>
        <v>0</v>
      </c>
      <c r="AM1054" s="4"/>
      <c r="AN1054" s="4"/>
      <c r="AO1054" s="4"/>
      <c r="AP1054" s="4"/>
      <c r="AQ1054" s="4">
        <f t="shared" ref="AQ1054:AQ1062" si="144">IF(B1054="","",SUM(AM1054:AP1054))</f>
        <v>0</v>
      </c>
      <c r="AR1054" s="4">
        <v>3</v>
      </c>
      <c r="AS1054" s="4">
        <v>3</v>
      </c>
      <c r="AT1054" s="4">
        <v>3</v>
      </c>
      <c r="AU1054" s="3">
        <v>3</v>
      </c>
      <c r="AV1054" s="3">
        <v>3</v>
      </c>
      <c r="AW1054" s="3"/>
      <c r="AX1054" s="3"/>
      <c r="AY1054" s="3"/>
      <c r="AZ1054" s="3"/>
      <c r="BA1054" s="3"/>
      <c r="BB1054" s="3">
        <v>3</v>
      </c>
      <c r="BC1054" s="3">
        <v>3</v>
      </c>
      <c r="BD1054" s="4">
        <f t="shared" ref="BD1054:BD1062" si="145">IF(B1054="","",SUM(AR1054:BC1054))</f>
        <v>21</v>
      </c>
      <c r="BE1054" s="4">
        <v>832</v>
      </c>
      <c r="BF1054">
        <f t="shared" si="140"/>
        <v>832</v>
      </c>
      <c r="BG1054" s="4">
        <v>511</v>
      </c>
      <c r="BH1054" s="4">
        <v>2835</v>
      </c>
      <c r="BI1054" s="4">
        <v>11</v>
      </c>
      <c r="BJ1054" s="50">
        <v>99</v>
      </c>
      <c r="BK1054" s="4">
        <f t="shared" si="142"/>
        <v>2945</v>
      </c>
      <c r="BL1054" s="4"/>
      <c r="BM1054" s="50">
        <v>330</v>
      </c>
      <c r="BN1054" s="50">
        <v>6609</v>
      </c>
      <c r="BO1054" s="4" t="s">
        <v>12925</v>
      </c>
      <c r="BP1054" s="3"/>
      <c r="BQ1054" s="3"/>
      <c r="BR1054" s="3"/>
      <c r="BS1054" s="3"/>
      <c r="BT1054" s="3"/>
      <c r="BU1054" s="3"/>
      <c r="CD1054" s="3"/>
      <c r="CE1054" s="4"/>
      <c r="CF1054" s="4">
        <v>4940</v>
      </c>
      <c r="CG1054" s="4"/>
      <c r="CH1054" s="3"/>
      <c r="CI1054" s="3"/>
      <c r="CJ1054" s="3"/>
      <c r="CK1054" s="3"/>
      <c r="CL1054" s="3"/>
      <c r="CM1054" s="3"/>
      <c r="CN1054" s="3"/>
      <c r="CO1054" s="3"/>
      <c r="CP1054" s="3"/>
      <c r="CQ1054" s="3"/>
      <c r="CR1054" s="3"/>
      <c r="CS1054" s="3"/>
      <c r="CT1054" s="3"/>
      <c r="CU1054" s="3"/>
      <c r="CV1054" s="3"/>
      <c r="CW1054" s="4"/>
      <c r="CX1054" s="4">
        <v>3</v>
      </c>
      <c r="CY1054" s="38">
        <v>10</v>
      </c>
      <c r="CZ1054" s="38"/>
      <c r="DA1054" s="38"/>
      <c r="DB1054" s="4">
        <v>1</v>
      </c>
      <c r="DC1054" s="3">
        <v>11.25</v>
      </c>
      <c r="DD1054" s="3" t="s">
        <v>11986</v>
      </c>
      <c r="DE1054" s="3" t="s">
        <v>12328</v>
      </c>
      <c r="DF1054" s="3"/>
      <c r="DG1054" s="3"/>
      <c r="DH1054" s="3"/>
      <c r="DI1054" s="3"/>
      <c r="DJ1054" s="3"/>
      <c r="DK1054" s="3"/>
      <c r="DL1054" s="3"/>
      <c r="DM1054" s="3"/>
      <c r="DN1054" s="4"/>
      <c r="DO1054" s="4"/>
      <c r="DP1054" s="4"/>
      <c r="DQ1054" s="4"/>
      <c r="DR1054" s="4"/>
      <c r="DU1054" s="50">
        <v>1800</v>
      </c>
      <c r="DV1054" s="50"/>
      <c r="DW1054" s="50">
        <v>99.65</v>
      </c>
      <c r="DX1054" t="s">
        <v>12498</v>
      </c>
      <c r="DY1054" s="33" t="s">
        <v>10211</v>
      </c>
      <c r="DZ1054" s="4"/>
      <c r="EA1054" s="4"/>
    </row>
    <row r="1055" spans="1:134">
      <c r="A1055" s="62">
        <v>3501069</v>
      </c>
      <c r="B1055" s="3" t="s">
        <v>10114</v>
      </c>
      <c r="C1055" s="4">
        <v>1</v>
      </c>
      <c r="D1055" s="33" t="s">
        <v>10837</v>
      </c>
      <c r="E1055" s="3"/>
      <c r="F1055" s="33" t="s">
        <v>10233</v>
      </c>
      <c r="G1055" s="33" t="s">
        <v>12144</v>
      </c>
      <c r="H1055" s="33" t="s">
        <v>12144</v>
      </c>
      <c r="I1055" s="33" t="s">
        <v>9870</v>
      </c>
      <c r="J1055" s="33" t="s">
        <v>17276</v>
      </c>
      <c r="K1055" s="33" t="s">
        <v>10332</v>
      </c>
      <c r="L1055" s="33" t="s">
        <v>10332</v>
      </c>
      <c r="M1055" s="33"/>
      <c r="N1055" s="3" t="s">
        <v>10197</v>
      </c>
      <c r="O1055" s="4"/>
      <c r="P1055" s="38" t="s">
        <v>12144</v>
      </c>
      <c r="Q1055" s="3"/>
      <c r="R1055" s="33" t="s">
        <v>12144</v>
      </c>
      <c r="S1055" s="33" t="s">
        <v>10217</v>
      </c>
      <c r="T1055" s="3"/>
      <c r="U1055" s="4"/>
      <c r="V1055" s="3"/>
      <c r="W1055" s="3"/>
      <c r="X1055" s="3"/>
      <c r="Y1055" s="3">
        <v>252</v>
      </c>
      <c r="Z1055" s="3">
        <v>40</v>
      </c>
      <c r="AA1055" s="3">
        <v>1</v>
      </c>
      <c r="AB1055" s="34">
        <v>5</v>
      </c>
      <c r="AC1055" s="3"/>
      <c r="AD1055" s="3"/>
      <c r="AE1055" s="3"/>
      <c r="AF1055" s="3"/>
      <c r="AG1055" s="3"/>
      <c r="AH1055" s="3"/>
      <c r="AI1055" s="3"/>
      <c r="AJ1055" s="4"/>
      <c r="AK1055" s="4"/>
      <c r="AL1055" s="4">
        <f t="shared" si="143"/>
        <v>0</v>
      </c>
      <c r="AM1055" s="4"/>
      <c r="AN1055" s="4"/>
      <c r="AO1055" s="4"/>
      <c r="AP1055" s="4"/>
      <c r="AQ1055" s="4">
        <f t="shared" si="144"/>
        <v>0</v>
      </c>
      <c r="AR1055" s="4">
        <v>3</v>
      </c>
      <c r="AS1055" s="4">
        <v>6</v>
      </c>
      <c r="AT1055" s="4">
        <v>9</v>
      </c>
      <c r="AU1055" s="3">
        <v>7</v>
      </c>
      <c r="AV1055" s="3">
        <v>9</v>
      </c>
      <c r="AW1055" s="3">
        <v>6</v>
      </c>
      <c r="AX1055" s="3">
        <v>7</v>
      </c>
      <c r="AY1055" s="3">
        <v>6</v>
      </c>
      <c r="AZ1055" s="3">
        <v>6</v>
      </c>
      <c r="BA1055" s="3">
        <v>6</v>
      </c>
      <c r="BB1055" s="3">
        <v>4</v>
      </c>
      <c r="BC1055" s="3">
        <v>7</v>
      </c>
      <c r="BD1055" s="4">
        <f t="shared" si="145"/>
        <v>76</v>
      </c>
      <c r="BE1055" s="4">
        <v>5820</v>
      </c>
      <c r="BF1055">
        <f t="shared" si="140"/>
        <v>5820</v>
      </c>
      <c r="BG1055" s="4">
        <v>6656</v>
      </c>
      <c r="BH1055" s="4">
        <v>10990</v>
      </c>
      <c r="BI1055" s="4">
        <v>75</v>
      </c>
      <c r="BJ1055" s="50">
        <v>236</v>
      </c>
      <c r="BK1055" s="4">
        <f t="shared" si="142"/>
        <v>11301</v>
      </c>
      <c r="BL1055" s="4"/>
      <c r="BM1055" s="50">
        <v>524</v>
      </c>
      <c r="BN1055" s="50">
        <v>7080</v>
      </c>
      <c r="BO1055" s="3" t="s">
        <v>13549</v>
      </c>
      <c r="BP1055" s="3">
        <v>572</v>
      </c>
      <c r="BQ1055" s="3">
        <v>7605</v>
      </c>
      <c r="BR1055" s="3" t="s">
        <v>13719</v>
      </c>
      <c r="BS1055" s="3">
        <v>158</v>
      </c>
      <c r="BT1055" s="3">
        <v>2776</v>
      </c>
      <c r="BU1055" s="4" t="s">
        <v>10218</v>
      </c>
      <c r="BV1055" s="4">
        <v>24</v>
      </c>
      <c r="BW1055" s="4">
        <v>404</v>
      </c>
      <c r="BX1055" s="4" t="s">
        <v>15378</v>
      </c>
      <c r="CD1055" s="3"/>
      <c r="CE1055" s="4"/>
      <c r="CF1055" s="4">
        <v>20000</v>
      </c>
      <c r="CG1055" s="4"/>
      <c r="CH1055" s="3"/>
      <c r="CI1055" s="3"/>
      <c r="CJ1055" s="3"/>
      <c r="CK1055" s="3"/>
      <c r="CL1055" s="3"/>
      <c r="CM1055" s="3"/>
      <c r="CN1055" s="3"/>
      <c r="CO1055" s="3"/>
      <c r="CP1055" s="3"/>
      <c r="CQ1055" s="3"/>
      <c r="CR1055" s="3"/>
      <c r="CS1055" s="3"/>
      <c r="CT1055" s="3"/>
      <c r="CU1055" s="3"/>
      <c r="CV1055" s="3"/>
      <c r="CW1055" s="3"/>
      <c r="CX1055" s="4">
        <v>4</v>
      </c>
      <c r="CY1055" s="38">
        <v>20</v>
      </c>
      <c r="CZ1055" s="72"/>
      <c r="DA1055" s="72"/>
      <c r="DB1055" s="3"/>
      <c r="DC1055" s="3"/>
      <c r="DD1055" s="3"/>
      <c r="DE1055" s="3"/>
      <c r="DF1055" s="3"/>
      <c r="DG1055" s="3"/>
      <c r="DH1055" s="3"/>
      <c r="DI1055" s="3"/>
      <c r="DJ1055" s="3"/>
      <c r="DK1055" s="3"/>
      <c r="DL1055" s="3"/>
      <c r="DM1055" s="3"/>
      <c r="DN1055" s="4"/>
      <c r="DO1055" s="4"/>
      <c r="DP1055" s="4"/>
      <c r="DQ1055" s="4"/>
      <c r="DR1055" s="4"/>
      <c r="DW1055" s="50">
        <v>236</v>
      </c>
      <c r="DX1055" t="s">
        <v>12498</v>
      </c>
      <c r="DY1055" s="119" t="s">
        <v>30971</v>
      </c>
      <c r="DZ1055" s="33" t="s">
        <v>9870</v>
      </c>
      <c r="EA1055" s="4"/>
    </row>
    <row r="1056" spans="1:134">
      <c r="A1056" s="62">
        <v>3501070</v>
      </c>
      <c r="B1056" s="3" t="s">
        <v>10331</v>
      </c>
      <c r="C1056" s="4"/>
      <c r="D1056" s="33" t="s">
        <v>10477</v>
      </c>
      <c r="E1056" s="33" t="s">
        <v>10697</v>
      </c>
      <c r="F1056" s="33" t="s">
        <v>10477</v>
      </c>
      <c r="G1056" s="33" t="s">
        <v>12144</v>
      </c>
      <c r="H1056" s="33"/>
      <c r="I1056" s="33" t="s">
        <v>10481</v>
      </c>
      <c r="J1056" s="33" t="s">
        <v>17276</v>
      </c>
      <c r="K1056" s="33" t="s">
        <v>11635</v>
      </c>
      <c r="L1056" s="33" t="s">
        <v>11635</v>
      </c>
      <c r="M1056" s="33"/>
      <c r="N1056" s="33" t="s">
        <v>11777</v>
      </c>
      <c r="O1056" s="4" t="s">
        <v>12637</v>
      </c>
      <c r="P1056" s="38" t="s">
        <v>12144</v>
      </c>
      <c r="Q1056" s="33"/>
      <c r="R1056" s="33" t="s">
        <v>12746</v>
      </c>
      <c r="S1056" s="3"/>
      <c r="T1056" s="3"/>
      <c r="U1056" s="4"/>
      <c r="V1056" s="3"/>
      <c r="W1056" s="3"/>
      <c r="X1056" s="3"/>
      <c r="Y1056" s="3">
        <v>250</v>
      </c>
      <c r="Z1056" s="3">
        <v>40</v>
      </c>
      <c r="AA1056" s="3">
        <v>1</v>
      </c>
      <c r="AB1056" s="34">
        <v>5</v>
      </c>
      <c r="AC1056" s="3"/>
      <c r="AD1056" s="3"/>
      <c r="AE1056" s="3"/>
      <c r="AF1056" s="3"/>
      <c r="AG1056" s="3"/>
      <c r="AH1056" s="3"/>
      <c r="AI1056" s="3"/>
      <c r="AJ1056" s="4"/>
      <c r="AK1056" s="4"/>
      <c r="AL1056" s="4">
        <f t="shared" si="143"/>
        <v>0</v>
      </c>
      <c r="AM1056" s="4"/>
      <c r="AN1056" s="4"/>
      <c r="AO1056" s="4"/>
      <c r="AP1056" s="4"/>
      <c r="AQ1056" s="4">
        <f t="shared" si="144"/>
        <v>0</v>
      </c>
      <c r="AR1056" s="4">
        <v>3</v>
      </c>
      <c r="AS1056" s="4">
        <v>3</v>
      </c>
      <c r="AT1056" s="4">
        <v>3</v>
      </c>
      <c r="AU1056" s="3">
        <v>3</v>
      </c>
      <c r="AV1056" s="3">
        <v>3</v>
      </c>
      <c r="AW1056" s="3">
        <v>3</v>
      </c>
      <c r="AX1056" s="3">
        <v>3</v>
      </c>
      <c r="AY1056" s="3">
        <v>3</v>
      </c>
      <c r="AZ1056" s="3">
        <v>3</v>
      </c>
      <c r="BA1056" s="3">
        <v>3</v>
      </c>
      <c r="BB1056" s="3">
        <v>3</v>
      </c>
      <c r="BC1056" s="3">
        <v>3</v>
      </c>
      <c r="BD1056" s="4">
        <f t="shared" si="145"/>
        <v>36</v>
      </c>
      <c r="BE1056" s="4">
        <v>2036</v>
      </c>
      <c r="BF1056">
        <f t="shared" si="140"/>
        <v>2036</v>
      </c>
      <c r="BG1056" s="4">
        <v>1858.06</v>
      </c>
      <c r="BH1056" s="4">
        <v>3002</v>
      </c>
      <c r="BI1056" s="4">
        <v>36</v>
      </c>
      <c r="BJ1056" s="50">
        <v>136</v>
      </c>
      <c r="BK1056" s="4">
        <f t="shared" si="142"/>
        <v>3174</v>
      </c>
      <c r="BL1056" s="4"/>
      <c r="BM1056" s="50">
        <v>50</v>
      </c>
      <c r="BN1056" s="50">
        <v>250</v>
      </c>
      <c r="BO1056" s="3" t="s">
        <v>13435</v>
      </c>
      <c r="BP1056" s="3">
        <v>30</v>
      </c>
      <c r="BQ1056" s="3">
        <v>250</v>
      </c>
      <c r="BR1056" s="3" t="s">
        <v>12539</v>
      </c>
      <c r="BS1056" s="3">
        <v>366</v>
      </c>
      <c r="BT1056" s="3">
        <v>4400</v>
      </c>
      <c r="BU1056" s="3" t="s">
        <v>13549</v>
      </c>
      <c r="BV1056" s="4">
        <v>20</v>
      </c>
      <c r="BW1056" s="4">
        <v>400</v>
      </c>
      <c r="BX1056" s="4" t="s">
        <v>12922</v>
      </c>
      <c r="BY1056" s="4">
        <v>80</v>
      </c>
      <c r="BZ1056" s="4">
        <v>1200</v>
      </c>
      <c r="CA1056" s="4" t="s">
        <v>10218</v>
      </c>
      <c r="CD1056" s="3"/>
      <c r="CE1056" s="4"/>
      <c r="CF1056" s="4">
        <v>9800</v>
      </c>
      <c r="CG1056" s="4"/>
      <c r="CH1056" s="3"/>
      <c r="CI1056" s="3"/>
      <c r="CJ1056" s="3"/>
      <c r="CK1056" s="3"/>
      <c r="CL1056" s="3"/>
      <c r="CM1056" s="3"/>
      <c r="CN1056" s="3"/>
      <c r="CO1056" s="3"/>
      <c r="CP1056" s="3"/>
      <c r="CQ1056" s="3"/>
      <c r="CR1056" s="3"/>
      <c r="CS1056" s="3"/>
      <c r="CT1056" s="3"/>
      <c r="CU1056" s="3"/>
      <c r="CV1056" s="3"/>
      <c r="CW1056" s="3"/>
      <c r="CX1056" s="4">
        <v>3</v>
      </c>
      <c r="CY1056" s="38">
        <v>12</v>
      </c>
      <c r="CZ1056" s="72"/>
      <c r="DA1056" s="72"/>
      <c r="DB1056" s="3"/>
      <c r="DC1056" s="3"/>
      <c r="DD1056" s="3"/>
      <c r="DE1056" s="3"/>
      <c r="DF1056" s="3"/>
      <c r="DG1056" s="3"/>
      <c r="DH1056" s="3"/>
      <c r="DI1056" s="3"/>
      <c r="DJ1056" s="3"/>
      <c r="DK1056" s="3"/>
      <c r="DL1056" s="3"/>
      <c r="DM1056" s="3"/>
      <c r="DN1056" s="4"/>
      <c r="DO1056" s="4"/>
      <c r="DP1056" s="4"/>
      <c r="DQ1056" s="4"/>
      <c r="DR1056" s="4"/>
      <c r="DX1056" t="s">
        <v>12498</v>
      </c>
      <c r="DY1056" s="119" t="s">
        <v>30896</v>
      </c>
      <c r="DZ1056" s="119" t="s">
        <v>30895</v>
      </c>
      <c r="EA1056" s="4"/>
    </row>
    <row r="1057" spans="1:131">
      <c r="A1057" s="62">
        <v>3501071</v>
      </c>
      <c r="B1057" s="3" t="s">
        <v>10478</v>
      </c>
      <c r="C1057" s="4">
        <v>1</v>
      </c>
      <c r="D1057" s="33" t="s">
        <v>10479</v>
      </c>
      <c r="E1057" s="33" t="s">
        <v>10480</v>
      </c>
      <c r="F1057" s="33"/>
      <c r="G1057" s="33" t="s">
        <v>12144</v>
      </c>
      <c r="H1057" s="33"/>
      <c r="I1057" s="33" t="s">
        <v>10480</v>
      </c>
      <c r="J1057" s="33" t="s">
        <v>17276</v>
      </c>
      <c r="K1057" s="33" t="s">
        <v>11938</v>
      </c>
      <c r="L1057" s="33" t="s">
        <v>11938</v>
      </c>
      <c r="M1057" s="33"/>
      <c r="N1057" s="33" t="s">
        <v>12214</v>
      </c>
      <c r="O1057" s="4"/>
      <c r="P1057" s="38" t="s">
        <v>12144</v>
      </c>
      <c r="Q1057" s="33"/>
      <c r="R1057" s="33" t="s">
        <v>12746</v>
      </c>
      <c r="S1057" s="3"/>
      <c r="T1057" s="3"/>
      <c r="U1057" s="4"/>
      <c r="V1057" s="3"/>
      <c r="W1057" s="3"/>
      <c r="X1057" s="3"/>
      <c r="Y1057" s="3">
        <v>300</v>
      </c>
      <c r="Z1057" s="3">
        <v>48</v>
      </c>
      <c r="AA1057" s="3">
        <v>1</v>
      </c>
      <c r="AB1057" s="34">
        <v>6</v>
      </c>
      <c r="AC1057" s="3"/>
      <c r="AD1057" s="3">
        <v>2</v>
      </c>
      <c r="AE1057" s="3"/>
      <c r="AF1057" s="3"/>
      <c r="AG1057" s="3"/>
      <c r="AH1057" s="3"/>
      <c r="AI1057" s="3"/>
      <c r="AJ1057" s="4"/>
      <c r="AK1057" s="4"/>
      <c r="AL1057" s="4">
        <f t="shared" si="143"/>
        <v>2</v>
      </c>
      <c r="AM1057" s="4">
        <v>2400</v>
      </c>
      <c r="AN1057" s="4"/>
      <c r="AO1057" s="4"/>
      <c r="AP1057" s="4"/>
      <c r="AQ1057" s="4">
        <f t="shared" si="144"/>
        <v>2400</v>
      </c>
      <c r="AR1057" s="4">
        <v>3</v>
      </c>
      <c r="AS1057" s="4">
        <v>3</v>
      </c>
      <c r="AT1057" s="4">
        <v>4</v>
      </c>
      <c r="AU1057" s="3">
        <v>1</v>
      </c>
      <c r="AV1057" s="3">
        <v>8</v>
      </c>
      <c r="AW1057" s="3">
        <v>2</v>
      </c>
      <c r="AX1057" s="3">
        <v>1</v>
      </c>
      <c r="AY1057" s="3">
        <v>5</v>
      </c>
      <c r="AZ1057" s="3">
        <v>4</v>
      </c>
      <c r="BA1057" s="3">
        <v>3</v>
      </c>
      <c r="BB1057" s="3">
        <v>4</v>
      </c>
      <c r="BC1057" s="3">
        <v>2</v>
      </c>
      <c r="BD1057" s="4">
        <f t="shared" si="145"/>
        <v>40</v>
      </c>
      <c r="BE1057" s="4">
        <v>3429</v>
      </c>
      <c r="BF1057">
        <f t="shared" si="140"/>
        <v>5829</v>
      </c>
      <c r="BG1057" s="4">
        <v>7084</v>
      </c>
      <c r="BH1057" s="4">
        <v>4370</v>
      </c>
      <c r="BI1057" s="4"/>
      <c r="BJ1057" s="50">
        <v>167</v>
      </c>
      <c r="BK1057" s="4">
        <f t="shared" si="142"/>
        <v>4537</v>
      </c>
      <c r="BL1057" s="4"/>
      <c r="BM1057" s="50">
        <v>135</v>
      </c>
      <c r="BN1057" s="50">
        <v>1350</v>
      </c>
      <c r="BO1057" s="3" t="s">
        <v>13549</v>
      </c>
      <c r="BP1057" s="3"/>
      <c r="BQ1057" s="3"/>
      <c r="BR1057" s="3"/>
      <c r="BS1057" s="3"/>
      <c r="BT1057" s="3"/>
      <c r="BU1057" s="3"/>
      <c r="CC1057" s="4">
        <v>9434</v>
      </c>
      <c r="CD1057" s="3"/>
      <c r="CE1057" s="4"/>
      <c r="CF1057" s="4"/>
      <c r="CG1057" s="4"/>
      <c r="CH1057" s="3"/>
      <c r="CI1057" s="3"/>
      <c r="CJ1057" s="3"/>
      <c r="CK1057" s="3"/>
      <c r="CL1057" s="3"/>
      <c r="CM1057" s="3"/>
      <c r="CN1057" s="3"/>
      <c r="CO1057" s="3"/>
      <c r="CP1057" s="3"/>
      <c r="CQ1057" s="3"/>
      <c r="CR1057" s="3"/>
      <c r="CS1057" s="3"/>
      <c r="CT1057" s="3"/>
      <c r="CU1057" s="3"/>
      <c r="CV1057" s="3"/>
      <c r="CW1057" s="3"/>
      <c r="CX1057" s="4"/>
      <c r="CY1057" s="38"/>
      <c r="CZ1057" s="72">
        <v>3</v>
      </c>
      <c r="DA1057" s="72">
        <v>22.6</v>
      </c>
      <c r="DB1057" s="3"/>
      <c r="DC1057" s="3"/>
      <c r="DD1057" s="3"/>
      <c r="DE1057" s="3"/>
      <c r="DF1057" s="3"/>
      <c r="DG1057" s="3"/>
      <c r="DH1057" s="3"/>
      <c r="DI1057" s="3"/>
      <c r="DJ1057" s="3"/>
      <c r="DK1057" s="3"/>
      <c r="DL1057" s="3"/>
      <c r="DM1057" s="3"/>
      <c r="DN1057" s="4"/>
      <c r="DO1057" s="4"/>
      <c r="DP1057" s="4"/>
      <c r="DQ1057" s="4"/>
      <c r="DR1057" s="4"/>
      <c r="DU1057" s="50">
        <v>662</v>
      </c>
      <c r="DV1057" s="50"/>
      <c r="DW1057" s="50">
        <v>167.33</v>
      </c>
      <c r="DX1057" t="s">
        <v>12498</v>
      </c>
      <c r="DY1057" s="119" t="s">
        <v>30894</v>
      </c>
      <c r="DZ1057" s="119" t="s">
        <v>30893</v>
      </c>
      <c r="EA1057" s="4"/>
    </row>
    <row r="1058" spans="1:131">
      <c r="A1058" s="62">
        <v>3501072</v>
      </c>
      <c r="B1058" s="3" t="s">
        <v>10483</v>
      </c>
      <c r="C1058" s="4">
        <v>1</v>
      </c>
      <c r="D1058" s="35" t="s">
        <v>10467</v>
      </c>
      <c r="E1058" s="33" t="s">
        <v>10248</v>
      </c>
      <c r="F1058" s="33" t="s">
        <v>10468</v>
      </c>
      <c r="G1058" s="33" t="s">
        <v>12746</v>
      </c>
      <c r="H1058" s="33"/>
      <c r="I1058" s="33"/>
      <c r="J1058" s="33" t="s">
        <v>17276</v>
      </c>
      <c r="K1058" s="3" t="s">
        <v>10589</v>
      </c>
      <c r="L1058" s="3" t="s">
        <v>10589</v>
      </c>
      <c r="M1058" s="3"/>
      <c r="N1058" s="3" t="s">
        <v>11642</v>
      </c>
      <c r="O1058" s="33" t="s">
        <v>10248</v>
      </c>
      <c r="P1058" s="38" t="s">
        <v>12144</v>
      </c>
      <c r="Q1058" s="33"/>
      <c r="R1058" s="33" t="s">
        <v>12746</v>
      </c>
      <c r="S1058" s="3"/>
      <c r="T1058" s="3"/>
      <c r="U1058" s="4" t="s">
        <v>12144</v>
      </c>
      <c r="V1058" s="3"/>
      <c r="X1058" s="3" t="s">
        <v>10249</v>
      </c>
      <c r="Y1058" s="3">
        <v>225</v>
      </c>
      <c r="Z1058" s="3">
        <v>44</v>
      </c>
      <c r="AA1058" s="3">
        <v>1</v>
      </c>
      <c r="AB1058" s="36">
        <v>5.5</v>
      </c>
      <c r="AC1058" s="3">
        <v>1</v>
      </c>
      <c r="AD1058" s="3"/>
      <c r="AE1058" s="3">
        <v>1</v>
      </c>
      <c r="AF1058" s="3"/>
      <c r="AG1058" s="3">
        <v>1</v>
      </c>
      <c r="AH1058" s="3">
        <v>1</v>
      </c>
      <c r="AI1058" s="3">
        <v>1</v>
      </c>
      <c r="AJ1058" s="4">
        <v>1</v>
      </c>
      <c r="AK1058" s="4">
        <v>1</v>
      </c>
      <c r="AL1058" s="4">
        <f t="shared" si="143"/>
        <v>2</v>
      </c>
      <c r="AM1058" s="4"/>
      <c r="AN1058" s="4">
        <v>1400</v>
      </c>
      <c r="AO1058" s="4"/>
      <c r="AP1058" s="4">
        <v>360</v>
      </c>
      <c r="AQ1058" s="4">
        <f t="shared" si="144"/>
        <v>1760</v>
      </c>
      <c r="AR1058" s="4">
        <v>4</v>
      </c>
      <c r="AS1058" s="4">
        <v>4</v>
      </c>
      <c r="AT1058" s="4">
        <v>4</v>
      </c>
      <c r="AU1058" s="3">
        <v>4</v>
      </c>
      <c r="AV1058" s="3">
        <v>4</v>
      </c>
      <c r="AW1058" s="3">
        <v>4</v>
      </c>
      <c r="AX1058" s="3">
        <v>4</v>
      </c>
      <c r="AY1058" s="3">
        <v>4</v>
      </c>
      <c r="AZ1058" s="3">
        <v>4</v>
      </c>
      <c r="BA1058" s="3">
        <v>4</v>
      </c>
      <c r="BB1058" s="3">
        <v>4</v>
      </c>
      <c r="BC1058" s="3">
        <v>4</v>
      </c>
      <c r="BD1058" s="4">
        <f t="shared" si="145"/>
        <v>48</v>
      </c>
      <c r="BE1058" s="4">
        <v>2800</v>
      </c>
      <c r="BF1058">
        <f t="shared" si="140"/>
        <v>4560</v>
      </c>
      <c r="BG1058" s="4">
        <v>8925</v>
      </c>
      <c r="BH1058" s="4">
        <v>9348</v>
      </c>
      <c r="BI1058" s="4">
        <v>100</v>
      </c>
      <c r="BJ1058" s="50">
        <v>345</v>
      </c>
      <c r="BK1058" s="4">
        <f t="shared" si="142"/>
        <v>9793</v>
      </c>
      <c r="BL1058" s="4"/>
      <c r="BM1058" s="50">
        <v>637</v>
      </c>
      <c r="BN1058" s="50">
        <v>7642</v>
      </c>
      <c r="BO1058" s="3" t="s">
        <v>12224</v>
      </c>
      <c r="BP1058" s="3"/>
      <c r="BQ1058" s="3">
        <v>16218</v>
      </c>
      <c r="BR1058" s="3" t="s">
        <v>10250</v>
      </c>
      <c r="BS1058" s="3"/>
      <c r="BT1058" s="3">
        <v>2848</v>
      </c>
      <c r="BU1058" s="3" t="s">
        <v>10251</v>
      </c>
      <c r="CD1058" s="3"/>
      <c r="CE1058" s="4"/>
      <c r="CF1058" s="4"/>
      <c r="CG1058" s="4"/>
      <c r="CH1058" s="3"/>
      <c r="CI1058" s="3"/>
      <c r="CJ1058" s="3"/>
      <c r="CK1058" s="3"/>
      <c r="CL1058" s="3"/>
      <c r="CM1058" s="3"/>
      <c r="CN1058" s="3"/>
      <c r="CO1058" s="3"/>
      <c r="CP1058" s="3">
        <v>2</v>
      </c>
      <c r="CQ1058" s="3">
        <v>10</v>
      </c>
      <c r="CR1058" s="3"/>
      <c r="CS1058" s="3"/>
      <c r="CT1058" s="3"/>
      <c r="CU1058" s="3"/>
      <c r="CV1058" s="3"/>
      <c r="CW1058" s="3"/>
      <c r="CX1058" s="4">
        <v>1</v>
      </c>
      <c r="CY1058" s="38">
        <v>15</v>
      </c>
      <c r="CZ1058" s="72"/>
      <c r="DA1058" s="72"/>
      <c r="DB1058" s="3"/>
      <c r="DC1058" s="3"/>
      <c r="DD1058" s="3"/>
      <c r="DE1058" s="3"/>
      <c r="DF1058" s="3"/>
      <c r="DG1058" s="3"/>
      <c r="DH1058" s="3"/>
      <c r="DI1058" s="3"/>
      <c r="DJ1058" s="3"/>
      <c r="DK1058" s="3"/>
      <c r="DL1058" s="3"/>
      <c r="DM1058" s="3"/>
      <c r="DN1058" s="4"/>
      <c r="DO1058" s="4"/>
      <c r="DP1058" s="4"/>
      <c r="DQ1058" s="4"/>
      <c r="DR1058" s="4"/>
      <c r="DX1058" t="s">
        <v>17656</v>
      </c>
      <c r="DY1058" s="33" t="s">
        <v>30892</v>
      </c>
      <c r="DZ1058" s="119" t="s">
        <v>30891</v>
      </c>
      <c r="EA1058" s="4"/>
    </row>
    <row r="1059" spans="1:131">
      <c r="A1059" s="62">
        <v>3501073</v>
      </c>
      <c r="B1059" s="3" t="s">
        <v>10494</v>
      </c>
      <c r="C1059" s="4">
        <v>1</v>
      </c>
      <c r="D1059" s="33" t="s">
        <v>11533</v>
      </c>
      <c r="E1059" s="33" t="s">
        <v>10001</v>
      </c>
      <c r="F1059" s="33" t="s">
        <v>11533</v>
      </c>
      <c r="G1059" s="33" t="s">
        <v>12144</v>
      </c>
      <c r="H1059" s="33"/>
      <c r="I1059" s="33" t="s">
        <v>10611</v>
      </c>
      <c r="J1059" s="33" t="s">
        <v>17276</v>
      </c>
      <c r="K1059" s="33" t="s">
        <v>11641</v>
      </c>
      <c r="L1059" s="33" t="s">
        <v>11641</v>
      </c>
      <c r="M1059" s="33"/>
      <c r="N1059" s="33" t="s">
        <v>11642</v>
      </c>
      <c r="O1059" s="4"/>
      <c r="P1059" s="38" t="s">
        <v>12144</v>
      </c>
      <c r="Q1059" s="33"/>
      <c r="R1059" s="33" t="s">
        <v>12144</v>
      </c>
      <c r="S1059" s="33" t="s">
        <v>10370</v>
      </c>
      <c r="T1059" s="3"/>
      <c r="U1059" s="4"/>
      <c r="V1059" s="3"/>
      <c r="W1059" s="3"/>
      <c r="X1059" s="3"/>
      <c r="Y1059" s="3">
        <v>220</v>
      </c>
      <c r="Z1059" s="3">
        <v>44</v>
      </c>
      <c r="AA1059" s="3">
        <v>1</v>
      </c>
      <c r="AB1059" s="36">
        <v>5.5</v>
      </c>
      <c r="AC1059" s="3"/>
      <c r="AD1059" s="3"/>
      <c r="AE1059" s="3">
        <v>1</v>
      </c>
      <c r="AF1059" s="3"/>
      <c r="AG1059" s="3">
        <v>1</v>
      </c>
      <c r="AH1059" s="3">
        <v>1</v>
      </c>
      <c r="AI1059" s="3">
        <v>1</v>
      </c>
      <c r="AJ1059" s="4">
        <v>1</v>
      </c>
      <c r="AK1059" s="4">
        <v>1</v>
      </c>
      <c r="AL1059" s="4">
        <f t="shared" si="143"/>
        <v>2</v>
      </c>
      <c r="AM1059" s="4"/>
      <c r="AN1059" s="4">
        <v>2338</v>
      </c>
      <c r="AO1059" s="4"/>
      <c r="AP1059" s="4">
        <v>1297</v>
      </c>
      <c r="AQ1059" s="4">
        <f t="shared" si="144"/>
        <v>3635</v>
      </c>
      <c r="AR1059" s="4">
        <v>2</v>
      </c>
      <c r="AS1059" s="4">
        <v>2</v>
      </c>
      <c r="AT1059" s="4">
        <v>2</v>
      </c>
      <c r="AU1059" s="3">
        <v>2</v>
      </c>
      <c r="AV1059" s="3">
        <v>4</v>
      </c>
      <c r="AW1059" s="3">
        <v>3</v>
      </c>
      <c r="AX1059" s="3">
        <v>3</v>
      </c>
      <c r="AY1059" s="3">
        <v>3</v>
      </c>
      <c r="AZ1059" s="3">
        <v>3</v>
      </c>
      <c r="BA1059" s="3">
        <v>3</v>
      </c>
      <c r="BB1059" s="3">
        <v>2</v>
      </c>
      <c r="BC1059" s="3">
        <v>2</v>
      </c>
      <c r="BD1059" s="4">
        <f t="shared" si="145"/>
        <v>31</v>
      </c>
      <c r="BE1059" s="4">
        <v>3087</v>
      </c>
      <c r="BF1059">
        <f t="shared" si="140"/>
        <v>6722</v>
      </c>
      <c r="BG1059" s="4">
        <v>7881</v>
      </c>
      <c r="BH1059" s="4">
        <v>4116</v>
      </c>
      <c r="BI1059" s="4"/>
      <c r="BJ1059" s="50">
        <v>396</v>
      </c>
      <c r="BK1059" s="4">
        <f t="shared" si="142"/>
        <v>4512</v>
      </c>
      <c r="BL1059" s="4"/>
      <c r="BM1059" s="50">
        <v>43</v>
      </c>
      <c r="BN1059" s="50">
        <v>430</v>
      </c>
      <c r="BO1059" s="3" t="s">
        <v>13435</v>
      </c>
      <c r="BP1059" s="3">
        <v>25</v>
      </c>
      <c r="BQ1059" s="3">
        <v>150</v>
      </c>
      <c r="BR1059" s="3" t="s">
        <v>12539</v>
      </c>
      <c r="BS1059" s="3">
        <v>217</v>
      </c>
      <c r="BT1059" s="3">
        <v>2170</v>
      </c>
      <c r="BU1059" s="3" t="s">
        <v>13549</v>
      </c>
      <c r="BV1059" s="4">
        <v>62</v>
      </c>
      <c r="BW1059" s="4">
        <v>620</v>
      </c>
      <c r="BX1059" s="4" t="s">
        <v>12922</v>
      </c>
      <c r="BY1059" s="4">
        <v>52</v>
      </c>
      <c r="BZ1059" s="4">
        <v>780</v>
      </c>
      <c r="CA1059" s="4" t="s">
        <v>10218</v>
      </c>
      <c r="CD1059" s="3" t="s">
        <v>12144</v>
      </c>
      <c r="CE1059" s="4">
        <v>10555</v>
      </c>
      <c r="CF1059" s="4">
        <v>14338</v>
      </c>
      <c r="CG1059" s="4"/>
      <c r="CH1059" s="3"/>
      <c r="CI1059" s="3"/>
      <c r="CJ1059" s="3"/>
      <c r="CK1059" s="3"/>
      <c r="CL1059" s="3"/>
      <c r="CM1059" s="3"/>
      <c r="CN1059" s="3"/>
      <c r="CO1059" s="3"/>
      <c r="CP1059" s="3"/>
      <c r="CQ1059" s="3"/>
      <c r="CR1059" s="3"/>
      <c r="CS1059" s="3"/>
      <c r="CT1059" s="3"/>
      <c r="CU1059" s="3"/>
      <c r="CV1059" s="3"/>
      <c r="CW1059" s="3"/>
      <c r="CX1059" s="4">
        <v>1</v>
      </c>
      <c r="CY1059" s="38">
        <v>18</v>
      </c>
      <c r="CZ1059" s="72"/>
      <c r="DA1059" s="72"/>
      <c r="DB1059" s="3"/>
      <c r="DC1059" s="3"/>
      <c r="DD1059" s="3"/>
      <c r="DE1059" s="3"/>
      <c r="DF1059" s="3"/>
      <c r="DG1059" s="3"/>
      <c r="DH1059" s="3"/>
      <c r="DI1059" s="3"/>
      <c r="DJ1059" s="3"/>
      <c r="DK1059" s="3"/>
      <c r="DL1059" s="3"/>
      <c r="DM1059" s="3"/>
      <c r="DN1059" s="4"/>
      <c r="DO1059" s="4"/>
      <c r="DP1059" s="4"/>
      <c r="DQ1059" s="4"/>
      <c r="DR1059" s="4"/>
      <c r="DX1059" t="s">
        <v>12498</v>
      </c>
      <c r="DY1059" s="4"/>
      <c r="DZ1059" s="4"/>
      <c r="EA1059" s="4" t="s">
        <v>30890</v>
      </c>
    </row>
    <row r="1060" spans="1:131">
      <c r="A1060" s="62">
        <v>3501074</v>
      </c>
      <c r="B1060" s="3" t="s">
        <v>10246</v>
      </c>
      <c r="C1060" s="4">
        <v>1</v>
      </c>
      <c r="D1060" s="33" t="s">
        <v>10247</v>
      </c>
      <c r="E1060" s="3" t="s">
        <v>10115</v>
      </c>
      <c r="F1060" s="33" t="s">
        <v>10247</v>
      </c>
      <c r="G1060" s="33" t="s">
        <v>12144</v>
      </c>
      <c r="H1060" s="33"/>
      <c r="I1060" s="33" t="s">
        <v>10252</v>
      </c>
      <c r="J1060" s="33" t="s">
        <v>17276</v>
      </c>
      <c r="K1060" s="33" t="s">
        <v>11299</v>
      </c>
      <c r="L1060" s="33" t="s">
        <v>11299</v>
      </c>
      <c r="M1060" s="33"/>
      <c r="N1060" s="3" t="s">
        <v>11182</v>
      </c>
      <c r="O1060" s="4"/>
      <c r="P1060" s="38" t="s">
        <v>12144</v>
      </c>
      <c r="Q1060" s="3"/>
      <c r="R1060" s="33" t="s">
        <v>12746</v>
      </c>
      <c r="S1060" s="3"/>
      <c r="T1060" s="3"/>
      <c r="U1060" s="4"/>
      <c r="V1060" s="3"/>
      <c r="W1060" s="3"/>
      <c r="X1060" s="3"/>
      <c r="Y1060" s="3">
        <v>275</v>
      </c>
      <c r="Z1060" s="3">
        <v>40</v>
      </c>
      <c r="AA1060" s="3">
        <v>1</v>
      </c>
      <c r="AB1060" s="34">
        <v>5</v>
      </c>
      <c r="AC1060" s="3"/>
      <c r="AD1060" s="3">
        <v>1</v>
      </c>
      <c r="AE1060" s="3"/>
      <c r="AF1060" s="3"/>
      <c r="AG1060" s="3"/>
      <c r="AH1060" s="3"/>
      <c r="AI1060" s="3"/>
      <c r="AJ1060" s="4"/>
      <c r="AK1060" s="4"/>
      <c r="AL1060" s="4">
        <f t="shared" si="143"/>
        <v>1</v>
      </c>
      <c r="AM1060" s="4">
        <v>3000</v>
      </c>
      <c r="AN1060" s="4"/>
      <c r="AO1060" s="4"/>
      <c r="AP1060" s="4"/>
      <c r="AQ1060" s="4">
        <f t="shared" si="144"/>
        <v>3000</v>
      </c>
      <c r="AR1060" s="4">
        <v>4</v>
      </c>
      <c r="AS1060" s="4">
        <v>4</v>
      </c>
      <c r="AT1060" s="4">
        <v>4</v>
      </c>
      <c r="AU1060" s="3">
        <v>4</v>
      </c>
      <c r="AV1060" s="3">
        <v>4</v>
      </c>
      <c r="AW1060" s="3">
        <v>4</v>
      </c>
      <c r="AX1060" s="3">
        <v>4</v>
      </c>
      <c r="AY1060" s="3">
        <v>5</v>
      </c>
      <c r="AZ1060" s="3">
        <v>5</v>
      </c>
      <c r="BA1060" s="3">
        <v>7</v>
      </c>
      <c r="BB1060" s="3">
        <v>7</v>
      </c>
      <c r="BC1060" s="3">
        <v>5</v>
      </c>
      <c r="BD1060" s="4">
        <f t="shared" si="145"/>
        <v>57</v>
      </c>
      <c r="BE1060" s="4">
        <v>4729</v>
      </c>
      <c r="BF1060">
        <f t="shared" si="140"/>
        <v>7729</v>
      </c>
      <c r="BG1060" s="4">
        <v>4933</v>
      </c>
      <c r="BH1060" s="4">
        <v>4872</v>
      </c>
      <c r="BI1060" s="4">
        <v>91</v>
      </c>
      <c r="BJ1060" s="50">
        <v>320</v>
      </c>
      <c r="BK1060" s="4">
        <f t="shared" si="142"/>
        <v>5283</v>
      </c>
      <c r="BL1060" s="4"/>
      <c r="BM1060" s="50">
        <v>39</v>
      </c>
      <c r="BN1060" s="50">
        <v>212</v>
      </c>
      <c r="BO1060" s="3" t="s">
        <v>13435</v>
      </c>
      <c r="BP1060" s="3">
        <v>1</v>
      </c>
      <c r="BQ1060" s="3">
        <v>75</v>
      </c>
      <c r="BR1060" s="3" t="s">
        <v>12539</v>
      </c>
      <c r="BS1060" s="3">
        <v>706</v>
      </c>
      <c r="BT1060" s="3">
        <v>7695</v>
      </c>
      <c r="BU1060" s="3" t="s">
        <v>13549</v>
      </c>
      <c r="BV1060" s="4">
        <v>18</v>
      </c>
      <c r="BW1060" s="4">
        <v>277</v>
      </c>
      <c r="BX1060" s="4" t="s">
        <v>12922</v>
      </c>
      <c r="BY1060" s="4">
        <v>148</v>
      </c>
      <c r="BZ1060" s="4">
        <v>2310</v>
      </c>
      <c r="CA1060" s="4" t="s">
        <v>10218</v>
      </c>
      <c r="CD1060" s="3" t="s">
        <v>12144</v>
      </c>
      <c r="CE1060" s="4">
        <v>15225</v>
      </c>
      <c r="CF1060" s="4">
        <v>19635</v>
      </c>
      <c r="CG1060" s="4"/>
      <c r="CH1060" s="3"/>
      <c r="CI1060" s="3"/>
      <c r="CJ1060" s="3"/>
      <c r="CK1060" s="3"/>
      <c r="CL1060" s="3"/>
      <c r="CM1060" s="3"/>
      <c r="CN1060" s="3"/>
      <c r="CO1060" s="3"/>
      <c r="CP1060" s="3"/>
      <c r="CQ1060" s="3"/>
      <c r="CR1060" s="3"/>
      <c r="CS1060" s="3"/>
      <c r="CT1060" s="3"/>
      <c r="CU1060" s="3"/>
      <c r="CV1060" s="3"/>
      <c r="CW1060" s="3"/>
      <c r="CX1060" s="4">
        <v>5</v>
      </c>
      <c r="CY1060" s="38">
        <v>25</v>
      </c>
      <c r="CZ1060" s="72"/>
      <c r="DA1060" s="72"/>
      <c r="DB1060" s="3">
        <v>1800</v>
      </c>
      <c r="DC1060" s="3">
        <v>91</v>
      </c>
      <c r="DD1060" s="3" t="s">
        <v>11869</v>
      </c>
      <c r="DE1060" s="3" t="s">
        <v>15895</v>
      </c>
      <c r="DF1060" s="3"/>
      <c r="DG1060" s="3"/>
      <c r="DH1060" s="3"/>
      <c r="DI1060" s="3"/>
      <c r="DJ1060" s="3"/>
      <c r="DK1060" s="3"/>
      <c r="DL1060" s="3"/>
      <c r="DM1060" s="3"/>
      <c r="DN1060" s="4"/>
      <c r="DO1060" s="4"/>
      <c r="DP1060" s="4"/>
      <c r="DQ1060" s="4"/>
      <c r="DR1060" s="4"/>
      <c r="DU1060" s="50">
        <v>6020</v>
      </c>
      <c r="DV1060" s="50"/>
      <c r="DW1060" s="50">
        <v>320</v>
      </c>
      <c r="DX1060" t="s">
        <v>12498</v>
      </c>
      <c r="DY1060" s="38" t="s">
        <v>30786</v>
      </c>
      <c r="DZ1060" s="38" t="s">
        <v>12637</v>
      </c>
      <c r="EA1060" s="4"/>
    </row>
    <row r="1061" spans="1:131">
      <c r="A1061" s="62">
        <v>3501075</v>
      </c>
      <c r="B1061" s="3" t="s">
        <v>10127</v>
      </c>
      <c r="C1061" s="4">
        <v>1</v>
      </c>
      <c r="D1061" s="33" t="s">
        <v>10254</v>
      </c>
      <c r="E1061" s="3" t="s">
        <v>10148</v>
      </c>
      <c r="F1061" s="33" t="s">
        <v>10255</v>
      </c>
      <c r="G1061" s="33" t="s">
        <v>12144</v>
      </c>
      <c r="H1061" s="33"/>
      <c r="I1061" s="33" t="s">
        <v>10253</v>
      </c>
      <c r="J1061" s="33" t="s">
        <v>17276</v>
      </c>
      <c r="K1061" s="33" t="s">
        <v>12145</v>
      </c>
      <c r="L1061" s="33" t="s">
        <v>12145</v>
      </c>
      <c r="M1061" s="33"/>
      <c r="N1061" s="33" t="s">
        <v>10690</v>
      </c>
      <c r="O1061" s="4"/>
      <c r="P1061" s="38" t="s">
        <v>12144</v>
      </c>
      <c r="Q1061" s="3"/>
      <c r="R1061" s="33" t="s">
        <v>12746</v>
      </c>
      <c r="S1061" s="3"/>
      <c r="T1061" s="3"/>
      <c r="U1061" s="4"/>
      <c r="V1061" s="3"/>
      <c r="W1061" s="3"/>
      <c r="X1061" s="3"/>
      <c r="Y1061" s="3">
        <v>256</v>
      </c>
      <c r="Z1061" s="3">
        <v>40</v>
      </c>
      <c r="AA1061" s="3">
        <v>1</v>
      </c>
      <c r="AB1061" s="34">
        <v>5</v>
      </c>
      <c r="AC1061" s="3"/>
      <c r="AD1061" s="3">
        <v>1</v>
      </c>
      <c r="AE1061" s="3"/>
      <c r="AF1061" s="3"/>
      <c r="AG1061" s="3"/>
      <c r="AH1061" s="3"/>
      <c r="AI1061" s="3"/>
      <c r="AJ1061" s="4"/>
      <c r="AK1061" s="4"/>
      <c r="AL1061" s="4">
        <f t="shared" si="143"/>
        <v>1</v>
      </c>
      <c r="AM1061" s="4">
        <v>2800</v>
      </c>
      <c r="AN1061" s="4"/>
      <c r="AO1061" s="4"/>
      <c r="AP1061" s="4"/>
      <c r="AQ1061" s="4">
        <f t="shared" si="144"/>
        <v>2800</v>
      </c>
      <c r="AR1061" s="4">
        <v>6</v>
      </c>
      <c r="AS1061" s="4">
        <v>6</v>
      </c>
      <c r="AT1061" s="4">
        <v>4</v>
      </c>
      <c r="AU1061" s="3">
        <v>8</v>
      </c>
      <c r="AV1061" s="3">
        <v>7</v>
      </c>
      <c r="AW1061" s="3">
        <v>8</v>
      </c>
      <c r="AX1061" s="3">
        <v>4</v>
      </c>
      <c r="AY1061" s="3">
        <v>8</v>
      </c>
      <c r="AZ1061" s="3">
        <v>10</v>
      </c>
      <c r="BA1061" s="3">
        <v>10</v>
      </c>
      <c r="BB1061" s="3">
        <v>15</v>
      </c>
      <c r="BC1061" s="3">
        <v>12</v>
      </c>
      <c r="BD1061" s="4">
        <f t="shared" si="145"/>
        <v>98</v>
      </c>
      <c r="BE1061" s="4">
        <v>6531</v>
      </c>
      <c r="BF1061">
        <f t="shared" si="140"/>
        <v>9331</v>
      </c>
      <c r="BG1061" s="4">
        <v>5047</v>
      </c>
      <c r="BH1061" s="4">
        <v>6636</v>
      </c>
      <c r="BI1061" s="4">
        <v>24</v>
      </c>
      <c r="BJ1061" s="50">
        <v>133</v>
      </c>
      <c r="BK1061" s="4">
        <f t="shared" si="142"/>
        <v>6793</v>
      </c>
      <c r="BL1061" s="4"/>
      <c r="BM1061" s="50">
        <v>44</v>
      </c>
      <c r="BN1061" s="50">
        <v>706</v>
      </c>
      <c r="BO1061" s="3" t="s">
        <v>13435</v>
      </c>
      <c r="BP1061" s="3">
        <v>77</v>
      </c>
      <c r="BQ1061" s="3">
        <v>1158</v>
      </c>
      <c r="BR1061" s="4" t="s">
        <v>12922</v>
      </c>
      <c r="BS1061" s="4">
        <v>53</v>
      </c>
      <c r="BT1061" s="4">
        <v>8937</v>
      </c>
      <c r="BU1061" s="4" t="s">
        <v>10218</v>
      </c>
      <c r="BV1061" s="4">
        <v>73</v>
      </c>
      <c r="BW1061" s="4">
        <v>1169</v>
      </c>
      <c r="BX1061" s="4" t="s">
        <v>15378</v>
      </c>
      <c r="BY1061" s="4">
        <v>592</v>
      </c>
      <c r="BZ1061" s="4">
        <v>4148</v>
      </c>
      <c r="CA1061" s="4" t="s">
        <v>16198</v>
      </c>
      <c r="CD1061" s="3" t="s">
        <v>12144</v>
      </c>
      <c r="CE1061" s="4">
        <v>17631</v>
      </c>
      <c r="CF1061" s="4">
        <v>10554</v>
      </c>
      <c r="CG1061" s="4"/>
      <c r="CH1061" s="3"/>
      <c r="CI1061" s="3"/>
      <c r="CJ1061" s="3"/>
      <c r="CK1061" s="3"/>
      <c r="CL1061" s="3"/>
      <c r="CM1061" s="3"/>
      <c r="CN1061" s="3"/>
      <c r="CO1061" s="3"/>
      <c r="CP1061" s="3"/>
      <c r="CQ1061" s="3"/>
      <c r="CR1061" s="3"/>
      <c r="CS1061" s="3"/>
      <c r="CT1061" s="3"/>
      <c r="CU1061" s="3"/>
      <c r="CV1061" s="3"/>
      <c r="CW1061" s="3"/>
      <c r="CX1061" s="4">
        <v>2</v>
      </c>
      <c r="CY1061" s="38">
        <v>12</v>
      </c>
      <c r="CZ1061" s="72"/>
      <c r="DA1061" s="72"/>
      <c r="DB1061" s="3"/>
      <c r="DC1061" s="3"/>
      <c r="DD1061" s="3"/>
      <c r="DE1061" s="3"/>
      <c r="DF1061" s="3"/>
      <c r="DG1061" s="3"/>
      <c r="DH1061" s="3"/>
      <c r="DI1061" s="3"/>
      <c r="DJ1061" s="3"/>
      <c r="DK1061" s="3"/>
      <c r="DL1061" s="3"/>
      <c r="DM1061" s="3"/>
      <c r="DN1061" s="4"/>
      <c r="DO1061" s="4"/>
      <c r="DP1061" s="4"/>
      <c r="DQ1061" s="4"/>
      <c r="DR1061" s="4"/>
      <c r="DU1061" s="50">
        <v>3247</v>
      </c>
      <c r="DV1061" s="50"/>
      <c r="DW1061" s="50">
        <v>133.28</v>
      </c>
      <c r="DX1061" t="s">
        <v>12498</v>
      </c>
      <c r="DY1061" s="4" t="s">
        <v>10254</v>
      </c>
      <c r="DZ1061" s="38" t="s">
        <v>30785</v>
      </c>
      <c r="EA1061" s="4"/>
    </row>
    <row r="1062" spans="1:131">
      <c r="A1062" s="62">
        <v>3501076</v>
      </c>
      <c r="B1062" s="3" t="s">
        <v>10270</v>
      </c>
      <c r="C1062" s="4">
        <v>1</v>
      </c>
      <c r="D1062" s="33" t="s">
        <v>10924</v>
      </c>
      <c r="E1062" s="33" t="s">
        <v>10273</v>
      </c>
      <c r="F1062" s="33" t="s">
        <v>10271</v>
      </c>
      <c r="G1062" s="33" t="s">
        <v>12144</v>
      </c>
      <c r="H1062" s="33"/>
      <c r="I1062" s="33" t="s">
        <v>10272</v>
      </c>
      <c r="J1062" s="33" t="s">
        <v>17276</v>
      </c>
      <c r="K1062" s="33" t="s">
        <v>11451</v>
      </c>
      <c r="L1062" s="33" t="s">
        <v>11451</v>
      </c>
      <c r="M1062" s="33"/>
      <c r="N1062" s="33" t="s">
        <v>10690</v>
      </c>
      <c r="O1062" s="4"/>
      <c r="P1062" s="38" t="s">
        <v>12144</v>
      </c>
      <c r="Q1062" s="33"/>
      <c r="R1062" s="33" t="s">
        <v>12746</v>
      </c>
      <c r="S1062" s="3"/>
      <c r="T1062" s="3"/>
      <c r="U1062" s="4" t="s">
        <v>12144</v>
      </c>
      <c r="V1062" s="3"/>
      <c r="X1062" s="3" t="s">
        <v>10383</v>
      </c>
      <c r="Y1062" s="3">
        <v>239</v>
      </c>
      <c r="Z1062" s="3">
        <v>40</v>
      </c>
      <c r="AA1062" s="3">
        <v>1</v>
      </c>
      <c r="AB1062" s="34">
        <v>5</v>
      </c>
      <c r="AC1062" s="3"/>
      <c r="AD1062" s="3">
        <v>4</v>
      </c>
      <c r="AE1062" s="3"/>
      <c r="AF1062" s="3"/>
      <c r="AG1062" s="3">
        <v>1</v>
      </c>
      <c r="AH1062" s="3">
        <v>1</v>
      </c>
      <c r="AI1062" s="3">
        <v>1</v>
      </c>
      <c r="AJ1062" s="4">
        <v>1</v>
      </c>
      <c r="AK1062" s="4">
        <v>1</v>
      </c>
      <c r="AL1062" s="4">
        <f t="shared" si="143"/>
        <v>5</v>
      </c>
      <c r="AM1062" s="4">
        <v>6210</v>
      </c>
      <c r="AN1062" s="4"/>
      <c r="AO1062" s="4"/>
      <c r="AP1062" s="4">
        <v>980</v>
      </c>
      <c r="AQ1062" s="4">
        <f t="shared" si="144"/>
        <v>7190</v>
      </c>
      <c r="AR1062" s="4"/>
      <c r="AS1062" s="4"/>
      <c r="AT1062" s="4">
        <v>1</v>
      </c>
      <c r="AU1062" s="3">
        <v>1</v>
      </c>
      <c r="AV1062" s="3">
        <v>2</v>
      </c>
      <c r="AW1062" s="3">
        <v>2</v>
      </c>
      <c r="AX1062" s="3">
        <v>3</v>
      </c>
      <c r="AY1062" s="3">
        <v>3</v>
      </c>
      <c r="AZ1062" s="3">
        <v>3</v>
      </c>
      <c r="BA1062" s="3">
        <v>4</v>
      </c>
      <c r="BB1062" s="3">
        <v>2</v>
      </c>
      <c r="BC1062" s="3">
        <v>3</v>
      </c>
      <c r="BD1062" s="4">
        <f t="shared" si="145"/>
        <v>24</v>
      </c>
      <c r="BE1062" s="4">
        <v>2389</v>
      </c>
      <c r="BF1062">
        <f t="shared" si="140"/>
        <v>9579</v>
      </c>
      <c r="BG1062" s="4">
        <v>2416</v>
      </c>
      <c r="BH1062" s="4">
        <v>7265</v>
      </c>
      <c r="BI1062" s="4"/>
      <c r="BJ1062" s="50">
        <v>235</v>
      </c>
      <c r="BK1062" s="4">
        <f t="shared" si="142"/>
        <v>7500</v>
      </c>
      <c r="BL1062" s="4"/>
      <c r="BM1062" s="50">
        <v>165</v>
      </c>
      <c r="BN1062" s="50">
        <v>1428</v>
      </c>
      <c r="BO1062" s="3" t="s">
        <v>13435</v>
      </c>
      <c r="BP1062" s="3">
        <v>11</v>
      </c>
      <c r="BQ1062" s="3">
        <v>78</v>
      </c>
      <c r="BR1062" s="4" t="s">
        <v>291</v>
      </c>
      <c r="BS1062" s="4">
        <v>514</v>
      </c>
      <c r="BT1062" s="4">
        <v>4916</v>
      </c>
      <c r="BU1062" s="4" t="s">
        <v>13549</v>
      </c>
      <c r="BV1062" s="4">
        <v>138</v>
      </c>
      <c r="BW1062" s="4">
        <v>1504</v>
      </c>
      <c r="BX1062" s="4" t="s">
        <v>12922</v>
      </c>
      <c r="BY1062" s="4">
        <v>481</v>
      </c>
      <c r="BZ1062" s="4">
        <v>7234</v>
      </c>
      <c r="CA1062" s="4" t="s">
        <v>10218</v>
      </c>
      <c r="CD1062" s="3"/>
      <c r="CE1062" s="4">
        <v>19004</v>
      </c>
      <c r="CF1062" s="4">
        <v>15004</v>
      </c>
      <c r="CG1062" s="4"/>
      <c r="CH1062" s="3"/>
      <c r="CI1062" s="3"/>
      <c r="CJ1062" s="3"/>
      <c r="CK1062" s="3"/>
      <c r="CL1062" s="3"/>
      <c r="CM1062" s="3"/>
      <c r="CN1062" s="3"/>
      <c r="CO1062" s="3"/>
      <c r="CP1062" s="3"/>
      <c r="CQ1062" s="3"/>
      <c r="CR1062" s="3"/>
      <c r="CS1062" s="3"/>
      <c r="CT1062" s="3"/>
      <c r="CU1062" s="3"/>
      <c r="CV1062" s="3"/>
      <c r="CW1062" s="3"/>
      <c r="CX1062" s="4"/>
      <c r="CY1062" s="38"/>
      <c r="CZ1062" s="72"/>
      <c r="DA1062" s="72"/>
      <c r="DB1062" s="3"/>
      <c r="DC1062" s="3"/>
      <c r="DD1062" s="3"/>
      <c r="DE1062" s="3"/>
      <c r="DF1062" s="3"/>
      <c r="DG1062" s="3"/>
      <c r="DH1062" s="3"/>
      <c r="DI1062" s="3"/>
      <c r="DJ1062" s="3"/>
      <c r="DK1062" s="3"/>
      <c r="DL1062" s="3"/>
      <c r="DM1062" s="3"/>
      <c r="DN1062" s="4"/>
      <c r="DO1062" s="4"/>
      <c r="DP1062" s="4"/>
      <c r="DQ1062" s="4"/>
      <c r="DR1062" s="4"/>
      <c r="DW1062" s="50">
        <v>235.26</v>
      </c>
      <c r="DX1062" t="s">
        <v>12498</v>
      </c>
      <c r="DY1062" s="4"/>
      <c r="DZ1062" s="4"/>
      <c r="EA1062" s="4"/>
    </row>
    <row r="1063" spans="1:131">
      <c r="A1063" s="62">
        <v>3501023</v>
      </c>
      <c r="B1063" s="3" t="s">
        <v>10362</v>
      </c>
      <c r="C1063" s="4">
        <v>1</v>
      </c>
      <c r="D1063" s="4" t="s">
        <v>10128</v>
      </c>
      <c r="E1063" s="4" t="s">
        <v>11508</v>
      </c>
      <c r="F1063" s="4"/>
      <c r="G1063" s="4" t="s">
        <v>12144</v>
      </c>
      <c r="H1063" s="4"/>
      <c r="I1063" s="4" t="s">
        <v>11508</v>
      </c>
      <c r="J1063" s="4" t="s">
        <v>17136</v>
      </c>
      <c r="K1063" s="4" t="s">
        <v>11382</v>
      </c>
      <c r="L1063" s="4" t="s">
        <v>11382</v>
      </c>
      <c r="M1063" s="4"/>
      <c r="N1063" s="3" t="s">
        <v>11495</v>
      </c>
      <c r="O1063" s="4"/>
      <c r="P1063" s="38" t="s">
        <v>12144</v>
      </c>
      <c r="Q1063" s="4"/>
      <c r="R1063" s="4" t="s">
        <v>12746</v>
      </c>
      <c r="S1063" s="3"/>
      <c r="T1063" s="4" t="s">
        <v>12144</v>
      </c>
      <c r="U1063" s="4"/>
      <c r="V1063" s="4" t="s">
        <v>12144</v>
      </c>
      <c r="W1063" s="3"/>
      <c r="X1063" s="4" t="s">
        <v>10503</v>
      </c>
      <c r="Y1063" s="3">
        <v>196</v>
      </c>
      <c r="Z1063" s="3">
        <v>44</v>
      </c>
      <c r="AA1063" s="3">
        <v>1</v>
      </c>
      <c r="AB1063" s="5">
        <v>5.5</v>
      </c>
      <c r="AC1063" s="3"/>
      <c r="AD1063" s="3">
        <v>3</v>
      </c>
      <c r="AE1063" s="3"/>
      <c r="AF1063" s="3"/>
      <c r="AG1063" s="3"/>
      <c r="AH1063" s="3"/>
      <c r="AI1063" s="3"/>
      <c r="AJ1063" s="3"/>
      <c r="AK1063" s="3"/>
      <c r="AL1063" s="4">
        <f>SUM(AD1063:AG1063,)</f>
        <v>3</v>
      </c>
      <c r="AM1063" s="3">
        <v>4192</v>
      </c>
      <c r="AN1063" s="3"/>
      <c r="AO1063" s="3"/>
      <c r="AP1063" s="3"/>
      <c r="AQ1063" s="4">
        <f>SUM(AM1063:AP1063)</f>
        <v>4192</v>
      </c>
      <c r="AR1063" s="3">
        <v>3</v>
      </c>
      <c r="AS1063" s="3">
        <v>3</v>
      </c>
      <c r="AT1063" s="3">
        <v>3</v>
      </c>
      <c r="AU1063" s="3">
        <v>3</v>
      </c>
      <c r="AV1063" s="3">
        <v>3</v>
      </c>
      <c r="AW1063" s="3">
        <v>3</v>
      </c>
      <c r="AX1063" s="3">
        <v>3</v>
      </c>
      <c r="AY1063" s="3">
        <v>3</v>
      </c>
      <c r="AZ1063" s="3">
        <v>3</v>
      </c>
      <c r="BA1063" s="3">
        <v>3</v>
      </c>
      <c r="BB1063" s="3">
        <v>3</v>
      </c>
      <c r="BC1063" s="3">
        <v>3</v>
      </c>
      <c r="BD1063" s="4">
        <f>SUM(AR1063:BC1063)</f>
        <v>36</v>
      </c>
      <c r="BE1063" s="4">
        <v>806</v>
      </c>
      <c r="BF1063">
        <f t="shared" si="140"/>
        <v>4998</v>
      </c>
      <c r="BG1063" s="4">
        <v>610</v>
      </c>
      <c r="BH1063" s="4">
        <v>2849</v>
      </c>
      <c r="BI1063" s="3"/>
      <c r="BJ1063" s="50">
        <v>142</v>
      </c>
      <c r="BK1063" s="4">
        <f t="shared" si="142"/>
        <v>2991</v>
      </c>
      <c r="BL1063" s="4"/>
      <c r="BM1063" s="50"/>
      <c r="BN1063" s="50">
        <v>9058</v>
      </c>
      <c r="BO1063" s="3" t="s">
        <v>13435</v>
      </c>
      <c r="BP1063" s="3"/>
      <c r="BQ1063" s="3"/>
      <c r="BR1063" s="3"/>
      <c r="BS1063" s="3"/>
      <c r="BT1063" s="3"/>
      <c r="BU1063" s="3"/>
      <c r="CD1063" s="3"/>
      <c r="CE1063" s="4"/>
      <c r="CF1063" s="4">
        <v>5000</v>
      </c>
      <c r="CG1063" s="3"/>
      <c r="CH1063" s="3"/>
      <c r="CI1063" s="3"/>
      <c r="CJ1063" s="3"/>
      <c r="CK1063" s="3"/>
      <c r="CL1063" s="3"/>
      <c r="CM1063" s="3"/>
      <c r="CN1063" s="3"/>
      <c r="CO1063" s="3"/>
      <c r="CP1063" s="3"/>
      <c r="CQ1063" s="3"/>
      <c r="CR1063" s="3"/>
      <c r="CS1063" s="3"/>
      <c r="CT1063" s="3"/>
      <c r="CU1063" s="3"/>
      <c r="CV1063" s="3"/>
      <c r="CW1063" s="4"/>
      <c r="CX1063" s="4">
        <v>3</v>
      </c>
      <c r="CY1063" s="38">
        <v>15</v>
      </c>
      <c r="CZ1063" s="38"/>
      <c r="DA1063" s="38"/>
      <c r="DB1063" s="4"/>
      <c r="DC1063" s="3"/>
      <c r="DD1063" s="3"/>
      <c r="DE1063" s="3"/>
      <c r="DF1063" s="3"/>
      <c r="DG1063" s="3"/>
      <c r="DH1063" s="3"/>
      <c r="DI1063" s="3"/>
      <c r="DJ1063" s="3"/>
      <c r="DK1063" s="3"/>
      <c r="DL1063" s="3"/>
      <c r="DM1063" s="3"/>
      <c r="DN1063" s="4"/>
      <c r="DO1063" s="4"/>
      <c r="DP1063" s="4"/>
      <c r="DQ1063" s="4"/>
      <c r="DR1063" s="4"/>
      <c r="DU1063" s="50">
        <v>2804</v>
      </c>
      <c r="DV1063" s="50"/>
      <c r="DW1063" s="50">
        <v>142.22999999999999</v>
      </c>
      <c r="DX1063" t="s">
        <v>821</v>
      </c>
      <c r="DY1063" s="38" t="s">
        <v>30874</v>
      </c>
      <c r="DZ1063" s="38" t="s">
        <v>31007</v>
      </c>
      <c r="EA1063" s="4"/>
    </row>
    <row r="1064" spans="1:131">
      <c r="A1064" s="106">
        <v>3501077</v>
      </c>
      <c r="B1064" s="3" t="s">
        <v>9913</v>
      </c>
      <c r="C1064" s="4"/>
      <c r="D1064" s="33" t="s">
        <v>14312</v>
      </c>
      <c r="E1064" s="33" t="s">
        <v>9914</v>
      </c>
      <c r="F1064" s="33" t="s">
        <v>14312</v>
      </c>
      <c r="G1064" s="33" t="s">
        <v>12144</v>
      </c>
      <c r="H1064" s="33" t="s">
        <v>12144</v>
      </c>
      <c r="I1064" s="33" t="s">
        <v>9914</v>
      </c>
      <c r="J1064" s="33" t="s">
        <v>17276</v>
      </c>
      <c r="K1064" s="33" t="s">
        <v>11451</v>
      </c>
      <c r="L1064" s="33" t="s">
        <v>11451</v>
      </c>
      <c r="M1064" s="33"/>
      <c r="N1064" s="33" t="s">
        <v>10690</v>
      </c>
      <c r="O1064" s="4"/>
      <c r="P1064" s="38" t="s">
        <v>12144</v>
      </c>
      <c r="Q1064" s="33"/>
      <c r="R1064" s="33" t="s">
        <v>12746</v>
      </c>
      <c r="S1064" s="3"/>
      <c r="T1064" s="3"/>
      <c r="U1064" s="4"/>
      <c r="V1064" s="3"/>
      <c r="W1064" s="3"/>
      <c r="X1064" s="3"/>
      <c r="Y1064" s="3">
        <v>140</v>
      </c>
      <c r="Z1064" s="3">
        <v>40</v>
      </c>
      <c r="AA1064" s="3">
        <v>1</v>
      </c>
      <c r="AB1064" s="36">
        <v>5.5</v>
      </c>
      <c r="AC1064" s="3"/>
      <c r="AD1064" s="3"/>
      <c r="AE1064" s="3">
        <v>1</v>
      </c>
      <c r="AF1064" s="3"/>
      <c r="AG1064" s="3"/>
      <c r="AH1064" s="3"/>
      <c r="AI1064" s="3"/>
      <c r="AJ1064" s="4"/>
      <c r="AK1064" s="4"/>
      <c r="AL1064" s="4">
        <f t="shared" ref="AL1064:AL1073" si="146">IF(B1064="","",SUM(AD1064:AG1064))</f>
        <v>1</v>
      </c>
      <c r="AM1064" s="4"/>
      <c r="AN1064" s="4">
        <v>1000</v>
      </c>
      <c r="AO1064" s="4"/>
      <c r="AP1064" s="4"/>
      <c r="AQ1064" s="4">
        <f t="shared" ref="AQ1064:AQ1073" si="147">IF(B1064="","",SUM(AM1064:AP1064))</f>
        <v>1000</v>
      </c>
      <c r="AR1064" s="4"/>
      <c r="AS1064" s="4"/>
      <c r="AT1064" s="4"/>
      <c r="AU1064" s="3"/>
      <c r="AV1064" s="3"/>
      <c r="AW1064" s="3">
        <v>7</v>
      </c>
      <c r="AX1064" s="3">
        <v>12</v>
      </c>
      <c r="AY1064" s="3">
        <v>17</v>
      </c>
      <c r="AZ1064" s="3">
        <v>11</v>
      </c>
      <c r="BA1064" s="3">
        <v>11</v>
      </c>
      <c r="BB1064" s="3">
        <v>6</v>
      </c>
      <c r="BC1064" s="3">
        <v>6</v>
      </c>
      <c r="BD1064" s="4">
        <f t="shared" ref="BD1064:BD1073" si="148">IF(B1064="","",SUM(AR1064:BC1064))</f>
        <v>70</v>
      </c>
      <c r="BE1064" s="4">
        <v>4780</v>
      </c>
      <c r="BF1064">
        <f t="shared" si="140"/>
        <v>5780</v>
      </c>
      <c r="BG1064" s="4"/>
      <c r="BH1064" s="4">
        <v>10810</v>
      </c>
      <c r="BI1064" s="4">
        <v>150</v>
      </c>
      <c r="BJ1064" s="50">
        <v>161</v>
      </c>
      <c r="BK1064" s="4">
        <f t="shared" si="142"/>
        <v>11121</v>
      </c>
      <c r="BL1064" s="4">
        <v>380</v>
      </c>
      <c r="BM1064" s="50">
        <v>183</v>
      </c>
      <c r="BN1064" s="50">
        <v>3000</v>
      </c>
      <c r="BO1064" s="3" t="s">
        <v>15693</v>
      </c>
      <c r="BP1064" s="3">
        <v>1500</v>
      </c>
      <c r="BQ1064" s="3">
        <v>16600</v>
      </c>
      <c r="BR1064" s="4" t="s">
        <v>15837</v>
      </c>
      <c r="BS1064" s="3"/>
      <c r="BT1064" s="3"/>
      <c r="BU1064" s="3"/>
      <c r="CD1064" s="3"/>
      <c r="CE1064" s="4"/>
      <c r="CF1064" s="4"/>
      <c r="CG1064" s="4"/>
      <c r="CH1064" s="3"/>
      <c r="CI1064" s="3"/>
      <c r="CJ1064" s="3"/>
      <c r="CK1064" s="3"/>
      <c r="CL1064" s="3"/>
      <c r="CM1064" s="3"/>
      <c r="CN1064" s="3"/>
      <c r="CO1064" s="3"/>
      <c r="CP1064" s="3"/>
      <c r="CQ1064" s="3"/>
      <c r="CR1064" s="3"/>
      <c r="CS1064" s="3"/>
      <c r="CT1064" s="3"/>
      <c r="CU1064" s="3"/>
      <c r="CV1064" s="3"/>
      <c r="CW1064" s="3"/>
      <c r="CX1064" s="4"/>
      <c r="CY1064" s="38"/>
      <c r="CZ1064" s="72"/>
      <c r="DA1064" s="72"/>
      <c r="DB1064" s="3"/>
      <c r="DC1064" s="3"/>
      <c r="DD1064" s="3"/>
      <c r="DE1064" s="3"/>
      <c r="DF1064" s="3"/>
      <c r="DG1064" s="3"/>
      <c r="DH1064" s="3"/>
      <c r="DI1064" s="3"/>
      <c r="DJ1064" s="3"/>
      <c r="DK1064" s="3"/>
      <c r="DL1064" s="3"/>
      <c r="DM1064" s="3"/>
      <c r="DN1064" s="4"/>
      <c r="DO1064" s="4"/>
      <c r="DP1064" s="4"/>
      <c r="DQ1064" s="4"/>
      <c r="DR1064" s="4"/>
      <c r="DX1064" t="s">
        <v>12498</v>
      </c>
      <c r="DY1064" s="4"/>
      <c r="DZ1064" s="4"/>
      <c r="EA1064" s="4" t="s">
        <v>30784</v>
      </c>
    </row>
    <row r="1065" spans="1:131">
      <c r="A1065" s="62">
        <v>3501078</v>
      </c>
      <c r="B1065" s="3" t="s">
        <v>10279</v>
      </c>
      <c r="C1065" s="4">
        <v>1</v>
      </c>
      <c r="D1065" s="33" t="s">
        <v>10389</v>
      </c>
      <c r="E1065" s="33" t="s">
        <v>10518</v>
      </c>
      <c r="F1065" s="33"/>
      <c r="G1065" s="33" t="s">
        <v>12144</v>
      </c>
      <c r="H1065" s="33"/>
      <c r="I1065" s="33" t="s">
        <v>10390</v>
      </c>
      <c r="J1065" s="33" t="s">
        <v>17276</v>
      </c>
      <c r="K1065" s="33" t="s">
        <v>11451</v>
      </c>
      <c r="L1065" s="33" t="s">
        <v>11451</v>
      </c>
      <c r="M1065" s="33"/>
      <c r="N1065" s="33" t="s">
        <v>10690</v>
      </c>
      <c r="O1065" s="4"/>
      <c r="P1065" s="38" t="s">
        <v>12144</v>
      </c>
      <c r="Q1065" s="33"/>
      <c r="R1065" s="33" t="s">
        <v>12746</v>
      </c>
      <c r="S1065" s="3"/>
      <c r="T1065" s="3"/>
      <c r="U1065" s="4"/>
      <c r="V1065" s="3"/>
      <c r="W1065" s="3"/>
      <c r="X1065" s="3"/>
      <c r="Y1065" s="3">
        <v>180</v>
      </c>
      <c r="Z1065" s="3">
        <v>40</v>
      </c>
      <c r="AA1065" s="3">
        <v>1</v>
      </c>
      <c r="AB1065" s="34">
        <v>5</v>
      </c>
      <c r="AC1065" s="3"/>
      <c r="AD1065" s="3">
        <v>1</v>
      </c>
      <c r="AE1065" s="3"/>
      <c r="AF1065" s="3"/>
      <c r="AG1065" s="3"/>
      <c r="AH1065" s="3"/>
      <c r="AI1065" s="3"/>
      <c r="AJ1065" s="4"/>
      <c r="AK1065" s="4"/>
      <c r="AL1065" s="4">
        <f t="shared" si="146"/>
        <v>1</v>
      </c>
      <c r="AM1065" s="4">
        <v>1800</v>
      </c>
      <c r="AN1065" s="4"/>
      <c r="AO1065" s="4"/>
      <c r="AP1065" s="4"/>
      <c r="AQ1065" s="4">
        <f t="shared" si="147"/>
        <v>1800</v>
      </c>
      <c r="AR1065" s="4">
        <v>1</v>
      </c>
      <c r="AS1065" s="4">
        <v>1</v>
      </c>
      <c r="AT1065" s="4">
        <v>2</v>
      </c>
      <c r="AU1065" s="3">
        <v>1</v>
      </c>
      <c r="AV1065" s="3">
        <v>3</v>
      </c>
      <c r="AW1065" s="3">
        <v>4</v>
      </c>
      <c r="AX1065" s="3">
        <v>2</v>
      </c>
      <c r="AY1065" s="3">
        <v>3</v>
      </c>
      <c r="AZ1065" s="3">
        <v>3</v>
      </c>
      <c r="BA1065" s="3">
        <v>4</v>
      </c>
      <c r="BB1065" s="3">
        <v>4</v>
      </c>
      <c r="BC1065" s="3">
        <v>5</v>
      </c>
      <c r="BD1065" s="4">
        <f t="shared" si="148"/>
        <v>33</v>
      </c>
      <c r="BE1065" s="4">
        <v>2756</v>
      </c>
      <c r="BF1065">
        <f t="shared" si="140"/>
        <v>4556</v>
      </c>
      <c r="BG1065" s="4">
        <v>5206</v>
      </c>
      <c r="BH1065" s="4">
        <v>2368</v>
      </c>
      <c r="BI1065" s="4"/>
      <c r="BJ1065" s="50">
        <v>210</v>
      </c>
      <c r="BK1065" s="4">
        <f t="shared" si="142"/>
        <v>2578</v>
      </c>
      <c r="BL1065" s="4"/>
      <c r="BM1065" s="50">
        <v>880</v>
      </c>
      <c r="BN1065" s="50">
        <v>6080</v>
      </c>
      <c r="BO1065" s="3" t="s">
        <v>13549</v>
      </c>
      <c r="BP1065" s="3">
        <v>148</v>
      </c>
      <c r="BQ1065" s="3">
        <v>2516</v>
      </c>
      <c r="BR1065" s="4" t="s">
        <v>15837</v>
      </c>
      <c r="BS1065" s="4">
        <v>16</v>
      </c>
      <c r="BT1065" s="4">
        <v>480</v>
      </c>
      <c r="BU1065" s="3" t="s">
        <v>15378</v>
      </c>
      <c r="CD1065" s="3"/>
      <c r="CE1065" s="4"/>
      <c r="CF1065" s="4">
        <v>9858</v>
      </c>
      <c r="CG1065" s="4"/>
      <c r="CH1065" s="3"/>
      <c r="CI1065" s="3"/>
      <c r="CJ1065" s="3"/>
      <c r="CK1065" s="3"/>
      <c r="CL1065" s="3"/>
      <c r="CM1065" s="3"/>
      <c r="CN1065" s="3"/>
      <c r="CO1065" s="3"/>
      <c r="CP1065" s="3"/>
      <c r="CQ1065" s="3"/>
      <c r="CR1065" s="3"/>
      <c r="CS1065" s="3"/>
      <c r="CT1065" s="3"/>
      <c r="CU1065" s="3"/>
      <c r="CV1065" s="3"/>
      <c r="CW1065" s="3"/>
      <c r="CX1065" s="4">
        <v>3</v>
      </c>
      <c r="CY1065" s="38">
        <v>17.5</v>
      </c>
      <c r="CZ1065" s="72"/>
      <c r="DA1065" s="72"/>
      <c r="DB1065" s="3"/>
      <c r="DC1065" s="3"/>
      <c r="DD1065" s="3"/>
      <c r="DE1065" s="3"/>
      <c r="DF1065" s="3"/>
      <c r="DG1065" s="3"/>
      <c r="DH1065" s="3"/>
      <c r="DI1065" s="3"/>
      <c r="DJ1065" s="3"/>
      <c r="DK1065" s="3"/>
      <c r="DL1065" s="3"/>
      <c r="DM1065" s="3"/>
      <c r="DN1065" s="4"/>
      <c r="DO1065" s="4"/>
      <c r="DP1065" s="4"/>
      <c r="DQ1065" s="4"/>
      <c r="DR1065" s="4"/>
      <c r="DU1065" s="50">
        <v>2489</v>
      </c>
      <c r="DV1065" s="50"/>
      <c r="DW1065" s="50">
        <v>210</v>
      </c>
      <c r="DX1065" t="s">
        <v>12498</v>
      </c>
      <c r="DY1065" s="38" t="s">
        <v>30873</v>
      </c>
      <c r="DZ1065" s="33" t="s">
        <v>10390</v>
      </c>
      <c r="EA1065" s="4"/>
    </row>
    <row r="1066" spans="1:131">
      <c r="A1066" s="62">
        <v>3501079</v>
      </c>
      <c r="B1066" s="3" t="s">
        <v>10029</v>
      </c>
      <c r="C1066" s="4">
        <v>1</v>
      </c>
      <c r="D1066" s="33" t="s">
        <v>10153</v>
      </c>
      <c r="E1066" s="33" t="s">
        <v>10155</v>
      </c>
      <c r="F1066" s="33" t="s">
        <v>10154</v>
      </c>
      <c r="G1066" s="33" t="s">
        <v>12746</v>
      </c>
      <c r="H1066" s="33"/>
      <c r="I1066" s="33" t="s">
        <v>10155</v>
      </c>
      <c r="J1066" s="33" t="s">
        <v>17276</v>
      </c>
      <c r="K1066" s="33" t="s">
        <v>11451</v>
      </c>
      <c r="L1066" s="33" t="s">
        <v>11451</v>
      </c>
      <c r="M1066" s="33"/>
      <c r="N1066" s="33" t="s">
        <v>10690</v>
      </c>
      <c r="O1066" s="4"/>
      <c r="P1066" s="38" t="s">
        <v>12144</v>
      </c>
      <c r="Q1066" s="33"/>
      <c r="R1066" s="33" t="s">
        <v>12746</v>
      </c>
      <c r="S1066" s="3"/>
      <c r="T1066" s="3"/>
      <c r="U1066" s="4"/>
      <c r="V1066" s="3"/>
      <c r="W1066" s="3"/>
      <c r="X1066" s="3" t="s">
        <v>12746</v>
      </c>
      <c r="Y1066" s="3">
        <v>208</v>
      </c>
      <c r="Z1066" s="3">
        <v>45</v>
      </c>
      <c r="AA1066" s="3">
        <v>1</v>
      </c>
      <c r="AB1066" s="36">
        <v>5.5</v>
      </c>
      <c r="AC1066" s="3">
        <v>1</v>
      </c>
      <c r="AD1066" s="3"/>
      <c r="AE1066" s="3"/>
      <c r="AF1066" s="3"/>
      <c r="AG1066" s="3">
        <v>1</v>
      </c>
      <c r="AH1066" s="3">
        <v>1</v>
      </c>
      <c r="AI1066" s="3">
        <v>1</v>
      </c>
      <c r="AJ1066" s="4">
        <v>1</v>
      </c>
      <c r="AK1066" s="4">
        <v>1</v>
      </c>
      <c r="AL1066" s="4">
        <f t="shared" si="146"/>
        <v>1</v>
      </c>
      <c r="AM1066" s="4"/>
      <c r="AN1066" s="4"/>
      <c r="AO1066" s="4"/>
      <c r="AP1066" s="4">
        <v>960</v>
      </c>
      <c r="AQ1066" s="4">
        <f t="shared" si="147"/>
        <v>960</v>
      </c>
      <c r="AR1066" s="4">
        <v>1</v>
      </c>
      <c r="AS1066" s="4">
        <v>1</v>
      </c>
      <c r="AT1066" s="4">
        <v>1</v>
      </c>
      <c r="AU1066" s="3">
        <v>1</v>
      </c>
      <c r="AV1066" s="3">
        <v>1</v>
      </c>
      <c r="AW1066" s="3">
        <v>1</v>
      </c>
      <c r="AX1066" s="3">
        <v>1</v>
      </c>
      <c r="AY1066" s="3">
        <v>1</v>
      </c>
      <c r="AZ1066" s="3">
        <v>2</v>
      </c>
      <c r="BA1066" s="3">
        <v>2</v>
      </c>
      <c r="BB1066" s="3">
        <v>2</v>
      </c>
      <c r="BC1066" s="3">
        <v>2</v>
      </c>
      <c r="BD1066" s="4">
        <f t="shared" si="148"/>
        <v>16</v>
      </c>
      <c r="BE1066" s="4">
        <v>998</v>
      </c>
      <c r="BF1066">
        <f t="shared" si="140"/>
        <v>1958</v>
      </c>
      <c r="BG1066" s="4">
        <v>1680</v>
      </c>
      <c r="BH1066" s="4">
        <v>2296</v>
      </c>
      <c r="BI1066" s="4"/>
      <c r="BJ1066" s="50">
        <v>183</v>
      </c>
      <c r="BK1066" s="4">
        <f t="shared" si="142"/>
        <v>2479</v>
      </c>
      <c r="BL1066" s="4"/>
      <c r="BM1066" s="50">
        <v>300</v>
      </c>
      <c r="BN1066" s="50">
        <v>1007</v>
      </c>
      <c r="BO1066" s="3" t="s">
        <v>13435</v>
      </c>
      <c r="BP1066" s="3">
        <v>2000</v>
      </c>
      <c r="BQ1066" s="3">
        <v>3694</v>
      </c>
      <c r="BR1066" s="3" t="s">
        <v>13549</v>
      </c>
      <c r="BS1066" s="4">
        <v>140</v>
      </c>
      <c r="BT1066" s="4">
        <v>2015</v>
      </c>
      <c r="BU1066" s="3" t="s">
        <v>10218</v>
      </c>
      <c r="CD1066" s="3"/>
      <c r="CE1066" s="4"/>
      <c r="CF1066" s="4">
        <v>12014</v>
      </c>
      <c r="CG1066" s="4"/>
      <c r="CH1066" s="3"/>
      <c r="CI1066" s="3"/>
      <c r="CJ1066" s="3"/>
      <c r="CK1066" s="3"/>
      <c r="CL1066" s="3"/>
      <c r="CM1066" s="3"/>
      <c r="CN1066" s="3"/>
      <c r="CO1066" s="3"/>
      <c r="CP1066" s="3"/>
      <c r="CQ1066" s="3"/>
      <c r="CR1066" s="3"/>
      <c r="CS1066" s="3"/>
      <c r="CT1066" s="3"/>
      <c r="CU1066" s="3"/>
      <c r="CV1066" s="3"/>
      <c r="CW1066" s="3"/>
      <c r="CX1066" s="4">
        <v>4</v>
      </c>
      <c r="CY1066" s="38">
        <v>18</v>
      </c>
      <c r="CZ1066" s="72"/>
      <c r="DA1066" s="72"/>
      <c r="DB1066" s="3"/>
      <c r="DC1066" s="3"/>
      <c r="DD1066" s="3"/>
      <c r="DE1066" s="3"/>
      <c r="DF1066" s="3"/>
      <c r="DG1066" s="3"/>
      <c r="DH1066" s="3"/>
      <c r="DI1066" s="3"/>
      <c r="DJ1066" s="3"/>
      <c r="DK1066" s="3"/>
      <c r="DL1066" s="3"/>
      <c r="DM1066" s="3"/>
      <c r="DN1066" s="4"/>
      <c r="DO1066" s="4"/>
      <c r="DP1066" s="4"/>
      <c r="DQ1066" s="4"/>
      <c r="DR1066" s="4"/>
      <c r="DU1066" s="50">
        <v>3480</v>
      </c>
      <c r="DV1066" s="50"/>
      <c r="DW1066" s="50">
        <v>183</v>
      </c>
      <c r="DX1066" t="s">
        <v>12498</v>
      </c>
      <c r="DY1066" s="33" t="s">
        <v>10154</v>
      </c>
      <c r="DZ1066" s="33" t="s">
        <v>30872</v>
      </c>
      <c r="EA1066" s="4"/>
    </row>
    <row r="1067" spans="1:131">
      <c r="A1067" s="62">
        <v>3501080</v>
      </c>
      <c r="B1067" s="3" t="s">
        <v>10162</v>
      </c>
      <c r="C1067" s="4">
        <v>1</v>
      </c>
      <c r="D1067" s="33" t="s">
        <v>10163</v>
      </c>
      <c r="E1067" s="33" t="s">
        <v>10166</v>
      </c>
      <c r="F1067" s="35" t="s">
        <v>10164</v>
      </c>
      <c r="G1067" s="33" t="s">
        <v>12746</v>
      </c>
      <c r="H1067" s="33"/>
      <c r="I1067" s="33" t="s">
        <v>10165</v>
      </c>
      <c r="J1067" s="33" t="s">
        <v>17276</v>
      </c>
      <c r="K1067" s="33" t="s">
        <v>11451</v>
      </c>
      <c r="L1067" s="33" t="s">
        <v>11451</v>
      </c>
      <c r="M1067" s="33"/>
      <c r="N1067" s="33" t="s">
        <v>10690</v>
      </c>
      <c r="O1067" s="4"/>
      <c r="P1067" s="38" t="s">
        <v>12144</v>
      </c>
      <c r="Q1067" s="33"/>
      <c r="R1067" s="33" t="s">
        <v>12746</v>
      </c>
      <c r="S1067" s="3"/>
      <c r="T1067" s="3"/>
      <c r="U1067" s="4"/>
      <c r="V1067" s="3"/>
      <c r="W1067" s="3"/>
      <c r="X1067" s="3"/>
      <c r="Y1067" s="3">
        <v>278</v>
      </c>
      <c r="Z1067" s="3">
        <v>40</v>
      </c>
      <c r="AA1067" s="3">
        <v>1</v>
      </c>
      <c r="AB1067" s="34">
        <v>5</v>
      </c>
      <c r="AC1067" s="3">
        <v>2</v>
      </c>
      <c r="AD1067" s="3"/>
      <c r="AE1067" s="3">
        <v>1</v>
      </c>
      <c r="AF1067" s="3"/>
      <c r="AG1067" s="3"/>
      <c r="AH1067" s="3"/>
      <c r="AI1067" s="3"/>
      <c r="AJ1067" s="4"/>
      <c r="AK1067" s="4"/>
      <c r="AL1067" s="4">
        <f t="shared" si="146"/>
        <v>1</v>
      </c>
      <c r="AM1067" s="4"/>
      <c r="AN1067" s="4">
        <v>2080</v>
      </c>
      <c r="AO1067" s="4"/>
      <c r="AP1067" s="4"/>
      <c r="AQ1067" s="4">
        <f t="shared" si="147"/>
        <v>2080</v>
      </c>
      <c r="AR1067" s="4">
        <v>1</v>
      </c>
      <c r="AS1067" s="4">
        <v>1</v>
      </c>
      <c r="AT1067" s="4">
        <v>1</v>
      </c>
      <c r="AU1067" s="3">
        <v>1</v>
      </c>
      <c r="AV1067" s="3">
        <v>1</v>
      </c>
      <c r="AW1067" s="3">
        <v>1</v>
      </c>
      <c r="AX1067" s="3">
        <v>1</v>
      </c>
      <c r="AY1067" s="3">
        <v>1</v>
      </c>
      <c r="AZ1067" s="3">
        <v>1</v>
      </c>
      <c r="BA1067" s="3">
        <v>1</v>
      </c>
      <c r="BB1067" s="3">
        <v>1</v>
      </c>
      <c r="BC1067" s="3">
        <v>1</v>
      </c>
      <c r="BD1067" s="4">
        <f t="shared" si="148"/>
        <v>12</v>
      </c>
      <c r="BE1067" s="4">
        <v>1325</v>
      </c>
      <c r="BF1067">
        <f t="shared" si="140"/>
        <v>3405</v>
      </c>
      <c r="BG1067" s="4">
        <v>1410</v>
      </c>
      <c r="BH1067" s="4">
        <v>1334</v>
      </c>
      <c r="BI1067" s="4">
        <v>50</v>
      </c>
      <c r="BJ1067" s="50">
        <v>36</v>
      </c>
      <c r="BK1067" s="4">
        <f t="shared" si="142"/>
        <v>1420</v>
      </c>
      <c r="BL1067" s="4"/>
      <c r="BM1067" s="50">
        <v>130</v>
      </c>
      <c r="BN1067" s="50">
        <v>8484</v>
      </c>
      <c r="BO1067" s="3" t="s">
        <v>12448</v>
      </c>
      <c r="BP1067" s="3"/>
      <c r="BQ1067" s="3"/>
      <c r="BR1067" s="3"/>
      <c r="BS1067" s="3"/>
      <c r="BT1067" s="3"/>
      <c r="BU1067" s="3"/>
      <c r="CD1067" s="3"/>
      <c r="CE1067" s="4"/>
      <c r="CF1067" s="4">
        <v>7280</v>
      </c>
      <c r="CG1067" s="4"/>
      <c r="CH1067" s="3"/>
      <c r="CI1067" s="3"/>
      <c r="CJ1067" s="3"/>
      <c r="CK1067" s="3"/>
      <c r="CL1067" s="3"/>
      <c r="CM1067" s="3"/>
      <c r="CN1067" s="3"/>
      <c r="CO1067" s="3"/>
      <c r="CP1067" s="3"/>
      <c r="CQ1067" s="3"/>
      <c r="CR1067" s="3"/>
      <c r="CS1067" s="3"/>
      <c r="CT1067" s="3"/>
      <c r="CU1067" s="3"/>
      <c r="CV1067" s="3"/>
      <c r="CW1067" s="3"/>
      <c r="CX1067" s="4"/>
      <c r="CY1067" s="38"/>
      <c r="CZ1067" s="72"/>
      <c r="DA1067" s="72"/>
      <c r="DB1067" s="3"/>
      <c r="DC1067" s="3"/>
      <c r="DD1067" s="3"/>
      <c r="DE1067" s="3"/>
      <c r="DF1067" s="3"/>
      <c r="DG1067" s="3"/>
      <c r="DH1067" s="3"/>
      <c r="DI1067" s="3"/>
      <c r="DJ1067" s="3"/>
      <c r="DK1067" s="3"/>
      <c r="DL1067" s="3"/>
      <c r="DM1067" s="3"/>
      <c r="DN1067" s="4"/>
      <c r="DO1067" s="4"/>
      <c r="DP1067" s="4"/>
      <c r="DQ1067" s="4"/>
      <c r="DR1067" s="4"/>
      <c r="DX1067" t="s">
        <v>12498</v>
      </c>
      <c r="DY1067" s="4"/>
      <c r="DZ1067" s="4"/>
      <c r="EA1067" s="4"/>
    </row>
    <row r="1068" spans="1:131">
      <c r="A1068" s="62">
        <v>3501081</v>
      </c>
      <c r="B1068" s="3" t="s">
        <v>10174</v>
      </c>
      <c r="C1068" s="4">
        <v>1</v>
      </c>
      <c r="D1068" s="33" t="s">
        <v>10172</v>
      </c>
      <c r="E1068" s="33" t="s">
        <v>9686</v>
      </c>
      <c r="F1068" s="35" t="s">
        <v>10054</v>
      </c>
      <c r="G1068" s="33" t="s">
        <v>12746</v>
      </c>
      <c r="H1068" s="33"/>
      <c r="I1068" s="33" t="s">
        <v>9948</v>
      </c>
      <c r="J1068" s="33" t="s">
        <v>17276</v>
      </c>
      <c r="K1068" s="33" t="s">
        <v>9949</v>
      </c>
      <c r="L1068" s="33" t="s">
        <v>9949</v>
      </c>
      <c r="M1068" s="33"/>
      <c r="N1068" s="3" t="s">
        <v>10048</v>
      </c>
      <c r="O1068" s="4" t="s">
        <v>12637</v>
      </c>
      <c r="P1068" s="38" t="s">
        <v>12144</v>
      </c>
      <c r="Q1068" s="33"/>
      <c r="R1068" s="33" t="s">
        <v>12746</v>
      </c>
      <c r="S1068" s="33"/>
      <c r="T1068" s="3"/>
      <c r="U1068" s="4"/>
      <c r="V1068" s="3"/>
      <c r="W1068" s="3"/>
      <c r="X1068" s="3" t="s">
        <v>9808</v>
      </c>
      <c r="Y1068" s="3">
        <v>250</v>
      </c>
      <c r="Z1068" s="3">
        <v>40</v>
      </c>
      <c r="AA1068" s="3">
        <v>1</v>
      </c>
      <c r="AB1068" s="3">
        <v>5</v>
      </c>
      <c r="AC1068" s="3">
        <v>2</v>
      </c>
      <c r="AD1068" s="3"/>
      <c r="AE1068" s="3"/>
      <c r="AF1068" s="3"/>
      <c r="AG1068" s="3"/>
      <c r="AH1068" s="3"/>
      <c r="AI1068" s="3"/>
      <c r="AJ1068" s="4"/>
      <c r="AK1068" s="4"/>
      <c r="AL1068" s="4">
        <f t="shared" si="146"/>
        <v>0</v>
      </c>
      <c r="AM1068" s="4"/>
      <c r="AN1068" s="4"/>
      <c r="AO1068" s="4"/>
      <c r="AP1068" s="4"/>
      <c r="AQ1068" s="4">
        <f t="shared" si="147"/>
        <v>0</v>
      </c>
      <c r="AR1068" s="4">
        <v>2</v>
      </c>
      <c r="AS1068" s="4">
        <v>4</v>
      </c>
      <c r="AT1068" s="4">
        <v>3</v>
      </c>
      <c r="AU1068" s="3">
        <v>3</v>
      </c>
      <c r="AV1068" s="3">
        <v>1</v>
      </c>
      <c r="AW1068" s="3">
        <v>1</v>
      </c>
      <c r="AX1068" s="3">
        <v>1</v>
      </c>
      <c r="AY1068" s="3">
        <v>2</v>
      </c>
      <c r="AZ1068" s="3">
        <v>2</v>
      </c>
      <c r="BA1068" s="3">
        <v>2</v>
      </c>
      <c r="BB1068" s="3">
        <v>3</v>
      </c>
      <c r="BC1068" s="3">
        <v>4</v>
      </c>
      <c r="BD1068" s="4">
        <f t="shared" si="148"/>
        <v>28</v>
      </c>
      <c r="BE1068" s="4">
        <v>839</v>
      </c>
      <c r="BF1068">
        <f t="shared" si="140"/>
        <v>839</v>
      </c>
      <c r="BG1068" s="4">
        <v>585</v>
      </c>
      <c r="BH1068" s="4">
        <v>4757</v>
      </c>
      <c r="BI1068" s="4"/>
      <c r="BJ1068" s="50">
        <v>236</v>
      </c>
      <c r="BK1068" s="4">
        <f t="shared" si="142"/>
        <v>4993</v>
      </c>
      <c r="BL1068" s="4"/>
      <c r="BM1068" s="50">
        <v>2530</v>
      </c>
      <c r="BN1068" s="50">
        <v>13651</v>
      </c>
      <c r="BO1068" s="3" t="s">
        <v>13435</v>
      </c>
      <c r="BP1068" s="3"/>
      <c r="BQ1068" s="3"/>
      <c r="BR1068" s="3"/>
      <c r="BS1068" s="3"/>
      <c r="BT1068" s="3"/>
      <c r="BU1068" s="3"/>
      <c r="CD1068" s="3"/>
      <c r="CE1068" s="4"/>
      <c r="CF1068" s="4">
        <v>4133</v>
      </c>
      <c r="CG1068" s="4"/>
      <c r="CH1068" s="3"/>
      <c r="CI1068" s="3"/>
      <c r="CJ1068" s="3"/>
      <c r="CK1068" s="3"/>
      <c r="CL1068" s="3"/>
      <c r="CM1068" s="3"/>
      <c r="CN1068" s="3"/>
      <c r="CO1068" s="3"/>
      <c r="CP1068" s="3"/>
      <c r="CQ1068" s="3"/>
      <c r="CR1068" s="3"/>
      <c r="CS1068" s="3"/>
      <c r="CT1068" s="3"/>
      <c r="CU1068" s="3"/>
      <c r="CV1068" s="3"/>
      <c r="CW1068" s="3"/>
      <c r="CX1068" s="4">
        <v>3</v>
      </c>
      <c r="CY1068" s="38">
        <v>15</v>
      </c>
      <c r="CZ1068" s="72"/>
      <c r="DA1068" s="72"/>
      <c r="DB1068" s="3"/>
      <c r="DC1068" s="3"/>
      <c r="DD1068" s="3"/>
      <c r="DE1068" s="3"/>
      <c r="DF1068" s="3"/>
      <c r="DG1068" s="3"/>
      <c r="DH1068" s="3"/>
      <c r="DI1068" s="3"/>
      <c r="DJ1068" s="3"/>
      <c r="DK1068" s="3"/>
      <c r="DL1068" s="3"/>
      <c r="DM1068" s="3"/>
      <c r="DN1068" s="4"/>
      <c r="DO1068" s="4"/>
      <c r="DP1068" s="4"/>
      <c r="DQ1068" s="4"/>
      <c r="DR1068" s="4"/>
      <c r="DW1068" s="50">
        <v>236</v>
      </c>
      <c r="DX1068" t="s">
        <v>12498</v>
      </c>
      <c r="DY1068" s="4"/>
      <c r="DZ1068" s="4"/>
      <c r="EA1068" s="4" t="s">
        <v>30871</v>
      </c>
    </row>
    <row r="1069" spans="1:131">
      <c r="A1069" s="62">
        <v>3501082</v>
      </c>
      <c r="B1069" s="3" t="s">
        <v>10188</v>
      </c>
      <c r="C1069" s="4">
        <v>1</v>
      </c>
      <c r="D1069" s="33" t="s">
        <v>10409</v>
      </c>
      <c r="E1069" s="33" t="s">
        <v>10411</v>
      </c>
      <c r="F1069" s="33" t="s">
        <v>10533</v>
      </c>
      <c r="G1069" s="33" t="s">
        <v>12144</v>
      </c>
      <c r="H1069" s="33"/>
      <c r="I1069" s="33"/>
      <c r="J1069" s="33" t="s">
        <v>17276</v>
      </c>
      <c r="K1069" s="33" t="s">
        <v>10990</v>
      </c>
      <c r="L1069" s="33" t="s">
        <v>10990</v>
      </c>
      <c r="M1069" s="33"/>
      <c r="N1069" s="33" t="s">
        <v>10991</v>
      </c>
      <c r="O1069" s="4"/>
      <c r="P1069" s="38" t="s">
        <v>12144</v>
      </c>
      <c r="Q1069" s="33"/>
      <c r="R1069" s="33" t="s">
        <v>12746</v>
      </c>
      <c r="S1069" s="3"/>
      <c r="T1069" s="3"/>
      <c r="U1069" s="4"/>
      <c r="V1069" s="3"/>
      <c r="W1069" s="3"/>
      <c r="X1069" s="3"/>
      <c r="Y1069" s="3">
        <v>300</v>
      </c>
      <c r="Z1069" s="3">
        <v>48</v>
      </c>
      <c r="AA1069" s="3">
        <v>1</v>
      </c>
      <c r="AB1069" s="34">
        <v>6</v>
      </c>
      <c r="AC1069" s="3"/>
      <c r="AD1069" s="3">
        <v>1</v>
      </c>
      <c r="AE1069" s="3">
        <v>1</v>
      </c>
      <c r="AF1069" s="3"/>
      <c r="AG1069" s="3">
        <v>1</v>
      </c>
      <c r="AH1069" s="3">
        <v>1</v>
      </c>
      <c r="AI1069" s="3">
        <v>1</v>
      </c>
      <c r="AJ1069" s="4">
        <v>1</v>
      </c>
      <c r="AK1069" s="4">
        <v>1</v>
      </c>
      <c r="AL1069" s="4">
        <f t="shared" si="146"/>
        <v>3</v>
      </c>
      <c r="AM1069" s="4">
        <v>1700</v>
      </c>
      <c r="AN1069" s="4">
        <v>720</v>
      </c>
      <c r="AO1069" s="4"/>
      <c r="AP1069" s="4">
        <v>180</v>
      </c>
      <c r="AQ1069" s="4">
        <f t="shared" si="147"/>
        <v>2600</v>
      </c>
      <c r="AR1069" s="4">
        <v>3</v>
      </c>
      <c r="AS1069" s="4">
        <v>4</v>
      </c>
      <c r="AT1069" s="4">
        <v>4</v>
      </c>
      <c r="AU1069" s="3">
        <v>3</v>
      </c>
      <c r="AV1069" s="3">
        <v>3</v>
      </c>
      <c r="AW1069" s="3">
        <v>5</v>
      </c>
      <c r="AX1069" s="3">
        <v>3</v>
      </c>
      <c r="AY1069" s="3">
        <v>3</v>
      </c>
      <c r="AZ1069" s="3">
        <v>3</v>
      </c>
      <c r="BA1069" s="3">
        <v>3</v>
      </c>
      <c r="BB1069" s="3">
        <v>3</v>
      </c>
      <c r="BC1069" s="3">
        <v>3</v>
      </c>
      <c r="BD1069" s="4">
        <f t="shared" si="148"/>
        <v>40</v>
      </c>
      <c r="BE1069" s="4">
        <v>2281</v>
      </c>
      <c r="BF1069">
        <f t="shared" si="140"/>
        <v>4881</v>
      </c>
      <c r="BG1069" s="4">
        <v>3596</v>
      </c>
      <c r="BH1069" s="4">
        <v>3355</v>
      </c>
      <c r="BI1069" s="4">
        <v>45</v>
      </c>
      <c r="BJ1069" s="50">
        <v>156</v>
      </c>
      <c r="BK1069" s="4">
        <f t="shared" si="142"/>
        <v>3556</v>
      </c>
      <c r="BL1069" s="4"/>
      <c r="BM1069" s="50">
        <v>34</v>
      </c>
      <c r="BN1069" s="50">
        <v>400</v>
      </c>
      <c r="BO1069" s="3" t="s">
        <v>13435</v>
      </c>
      <c r="BP1069" s="3">
        <v>648</v>
      </c>
      <c r="BQ1069" s="3">
        <v>8097</v>
      </c>
      <c r="BR1069" s="3" t="s">
        <v>13549</v>
      </c>
      <c r="BS1069" s="3">
        <v>4</v>
      </c>
      <c r="BT1069" s="3">
        <v>48</v>
      </c>
      <c r="BU1069" s="4" t="s">
        <v>12922</v>
      </c>
      <c r="BV1069" s="4">
        <v>105</v>
      </c>
      <c r="BW1069" s="4">
        <v>1308</v>
      </c>
      <c r="BX1069" s="4" t="s">
        <v>10218</v>
      </c>
      <c r="BY1069" s="4">
        <v>16</v>
      </c>
      <c r="BZ1069" s="4">
        <v>228</v>
      </c>
      <c r="CA1069" s="4" t="s">
        <v>15378</v>
      </c>
      <c r="CD1069" s="3" t="s">
        <v>12144</v>
      </c>
      <c r="CE1069" s="4">
        <v>10606</v>
      </c>
      <c r="CF1069" s="4">
        <v>16384</v>
      </c>
      <c r="CG1069" s="4"/>
      <c r="CH1069" s="3"/>
      <c r="CI1069" s="3"/>
      <c r="CJ1069" s="3"/>
      <c r="CK1069" s="3"/>
      <c r="CL1069" s="3"/>
      <c r="CM1069" s="3"/>
      <c r="CN1069" s="3"/>
      <c r="CO1069" s="3"/>
      <c r="CP1069" s="3"/>
      <c r="CQ1069" s="3"/>
      <c r="CR1069" s="3"/>
      <c r="CS1069" s="3"/>
      <c r="CT1069" s="3"/>
      <c r="CU1069" s="3"/>
      <c r="CV1069" s="3"/>
      <c r="CW1069" s="3"/>
      <c r="CX1069" s="4">
        <v>4</v>
      </c>
      <c r="CY1069" s="38">
        <v>44.5</v>
      </c>
      <c r="CZ1069" s="72"/>
      <c r="DA1069" s="72"/>
      <c r="DB1069" s="3"/>
      <c r="DC1069" s="3"/>
      <c r="DD1069" s="3"/>
      <c r="DE1069" s="3"/>
      <c r="DF1069" s="3"/>
      <c r="DG1069" s="3"/>
      <c r="DH1069" s="3"/>
      <c r="DI1069" s="3"/>
      <c r="DJ1069" s="3"/>
      <c r="DK1069" s="3"/>
      <c r="DL1069" s="3"/>
      <c r="DM1069" s="3"/>
      <c r="DN1069" s="4"/>
      <c r="DO1069" s="4"/>
      <c r="DP1069" s="4"/>
      <c r="DQ1069" s="4"/>
      <c r="DR1069" s="4"/>
      <c r="DU1069" s="50">
        <v>5210</v>
      </c>
      <c r="DV1069" s="50"/>
      <c r="DW1069" s="50">
        <v>156</v>
      </c>
      <c r="DX1069" t="s">
        <v>12498</v>
      </c>
      <c r="DY1069" s="38" t="s">
        <v>30978</v>
      </c>
      <c r="DZ1069" s="38" t="s">
        <v>30870</v>
      </c>
      <c r="EA1069" s="4"/>
    </row>
    <row r="1070" spans="1:131">
      <c r="A1070" s="62">
        <v>3501083</v>
      </c>
      <c r="B1070" s="3" t="s">
        <v>10056</v>
      </c>
      <c r="C1070" s="4">
        <v>1</v>
      </c>
      <c r="D1070" s="33" t="s">
        <v>9946</v>
      </c>
      <c r="E1070" s="33" t="s">
        <v>9947</v>
      </c>
      <c r="F1070" s="33" t="s">
        <v>10533</v>
      </c>
      <c r="G1070" s="33" t="s">
        <v>12144</v>
      </c>
      <c r="H1070" s="33"/>
      <c r="I1070" s="33"/>
      <c r="J1070" s="33" t="s">
        <v>17276</v>
      </c>
      <c r="K1070" s="33" t="s">
        <v>11249</v>
      </c>
      <c r="L1070" s="33" t="s">
        <v>11249</v>
      </c>
      <c r="M1070" s="33"/>
      <c r="N1070" s="33" t="s">
        <v>11250</v>
      </c>
      <c r="O1070" s="4"/>
      <c r="P1070" s="38" t="s">
        <v>12144</v>
      </c>
      <c r="Q1070" s="33"/>
      <c r="R1070" s="33" t="s">
        <v>12746</v>
      </c>
      <c r="S1070" s="3"/>
      <c r="T1070" s="3"/>
      <c r="U1070" s="4"/>
      <c r="V1070" s="3"/>
      <c r="W1070" s="3"/>
      <c r="X1070" s="3"/>
      <c r="Y1070" s="3">
        <v>300</v>
      </c>
      <c r="Z1070" s="3">
        <v>48</v>
      </c>
      <c r="AA1070" s="3">
        <v>1</v>
      </c>
      <c r="AB1070" s="3">
        <v>6</v>
      </c>
      <c r="AC1070" s="3"/>
      <c r="AD1070" s="3">
        <v>1</v>
      </c>
      <c r="AE1070" s="3">
        <v>1</v>
      </c>
      <c r="AF1070" s="3"/>
      <c r="AG1070" s="3">
        <v>1</v>
      </c>
      <c r="AH1070" s="3">
        <v>1</v>
      </c>
      <c r="AI1070" s="3">
        <v>1</v>
      </c>
      <c r="AJ1070" s="4">
        <v>1</v>
      </c>
      <c r="AK1070" s="4">
        <v>1</v>
      </c>
      <c r="AL1070" s="4">
        <f t="shared" si="146"/>
        <v>3</v>
      </c>
      <c r="AM1070" s="4">
        <v>200</v>
      </c>
      <c r="AN1070" s="4">
        <v>720</v>
      </c>
      <c r="AO1070" s="4"/>
      <c r="AP1070" s="4">
        <v>180</v>
      </c>
      <c r="AQ1070" s="4">
        <f t="shared" si="147"/>
        <v>1100</v>
      </c>
      <c r="AR1070" s="4">
        <v>4</v>
      </c>
      <c r="AS1070" s="4">
        <v>3</v>
      </c>
      <c r="AT1070" s="4">
        <v>2</v>
      </c>
      <c r="AU1070" s="3">
        <v>2</v>
      </c>
      <c r="AV1070" s="3">
        <v>4</v>
      </c>
      <c r="AW1070" s="3">
        <v>2</v>
      </c>
      <c r="AX1070" s="3">
        <v>2</v>
      </c>
      <c r="AY1070" s="3">
        <v>3</v>
      </c>
      <c r="AZ1070" s="3">
        <v>2</v>
      </c>
      <c r="BA1070" s="3">
        <v>3</v>
      </c>
      <c r="BB1070" s="3">
        <v>2</v>
      </c>
      <c r="BC1070" s="3">
        <v>4</v>
      </c>
      <c r="BD1070" s="4">
        <f t="shared" si="148"/>
        <v>33</v>
      </c>
      <c r="BE1070" s="4">
        <v>1860</v>
      </c>
      <c r="BF1070">
        <f t="shared" si="140"/>
        <v>2960</v>
      </c>
      <c r="BG1070" s="4">
        <v>4938</v>
      </c>
      <c r="BH1070" s="4">
        <v>3276</v>
      </c>
      <c r="BI1070" s="4"/>
      <c r="BJ1070" s="50">
        <v>149</v>
      </c>
      <c r="BK1070" s="4">
        <f t="shared" si="142"/>
        <v>3425</v>
      </c>
      <c r="BL1070" s="4"/>
      <c r="BM1070" s="50">
        <v>56</v>
      </c>
      <c r="BN1070" s="50">
        <v>700</v>
      </c>
      <c r="BO1070" s="3" t="s">
        <v>11492</v>
      </c>
      <c r="BP1070" s="3">
        <v>2</v>
      </c>
      <c r="BQ1070" s="3">
        <v>17</v>
      </c>
      <c r="BR1070" s="3" t="s">
        <v>13435</v>
      </c>
      <c r="BS1070" s="3">
        <v>403</v>
      </c>
      <c r="BT1070" s="3">
        <v>5044</v>
      </c>
      <c r="BU1070" s="4" t="s">
        <v>13549</v>
      </c>
      <c r="BV1070" s="4">
        <v>23</v>
      </c>
      <c r="BW1070" s="4">
        <v>295</v>
      </c>
      <c r="BX1070" s="4" t="s">
        <v>12922</v>
      </c>
      <c r="BY1070" s="4">
        <v>145</v>
      </c>
      <c r="BZ1070" s="4">
        <v>1815</v>
      </c>
      <c r="CA1070" s="4" t="s">
        <v>10218</v>
      </c>
      <c r="CD1070" s="3" t="s">
        <v>12144</v>
      </c>
      <c r="CE1070" s="4">
        <v>9081</v>
      </c>
      <c r="CF1070" s="4">
        <v>18232</v>
      </c>
      <c r="CG1070" s="4"/>
      <c r="CH1070" s="3"/>
      <c r="CI1070" s="3"/>
      <c r="CJ1070" s="3"/>
      <c r="CK1070" s="3"/>
      <c r="CL1070" s="3"/>
      <c r="CM1070" s="3"/>
      <c r="CN1070" s="3"/>
      <c r="CO1070" s="3"/>
      <c r="CP1070" s="3"/>
      <c r="CQ1070" s="3"/>
      <c r="CR1070" s="3"/>
      <c r="CS1070" s="3"/>
      <c r="CT1070" s="3"/>
      <c r="CU1070" s="3"/>
      <c r="CV1070" s="3"/>
      <c r="CW1070" s="3"/>
      <c r="CX1070" s="4">
        <v>3</v>
      </c>
      <c r="CY1070" s="38">
        <v>23</v>
      </c>
      <c r="CZ1070" s="72"/>
      <c r="DA1070" s="72"/>
      <c r="DB1070" s="3"/>
      <c r="DC1070" s="3"/>
      <c r="DD1070" s="3"/>
      <c r="DE1070" s="3"/>
      <c r="DF1070" s="3"/>
      <c r="DG1070" s="3"/>
      <c r="DH1070" s="3"/>
      <c r="DI1070" s="3"/>
      <c r="DJ1070" s="3"/>
      <c r="DK1070" s="3"/>
      <c r="DL1070" s="3"/>
      <c r="DM1070" s="3"/>
      <c r="DN1070" s="4"/>
      <c r="DO1070" s="4"/>
      <c r="DP1070" s="4"/>
      <c r="DQ1070" s="4"/>
      <c r="DR1070" s="4"/>
      <c r="DU1070" s="50">
        <v>3725</v>
      </c>
      <c r="DV1070" s="50"/>
      <c r="DW1070" s="50">
        <v>149</v>
      </c>
      <c r="DX1070" t="s">
        <v>12498</v>
      </c>
      <c r="DY1070" s="38" t="s">
        <v>30978</v>
      </c>
      <c r="DZ1070" s="38" t="s">
        <v>30869</v>
      </c>
      <c r="EA1070" s="4"/>
    </row>
    <row r="1071" spans="1:131">
      <c r="A1071" s="62">
        <v>3501084</v>
      </c>
      <c r="B1071" s="3" t="s">
        <v>9932</v>
      </c>
      <c r="C1071" s="4">
        <v>1</v>
      </c>
      <c r="D1071" s="33" t="s">
        <v>10176</v>
      </c>
      <c r="E1071" s="33" t="s">
        <v>10416</v>
      </c>
      <c r="F1071" s="33" t="s">
        <v>10176</v>
      </c>
      <c r="G1071" s="33" t="s">
        <v>12144</v>
      </c>
      <c r="H1071" s="33"/>
      <c r="I1071" s="33" t="s">
        <v>10536</v>
      </c>
      <c r="J1071" s="33" t="s">
        <v>17276</v>
      </c>
      <c r="K1071" s="33" t="s">
        <v>10894</v>
      </c>
      <c r="L1071" s="33" t="s">
        <v>10894</v>
      </c>
      <c r="M1071" s="33"/>
      <c r="N1071" s="33" t="s">
        <v>10895</v>
      </c>
      <c r="O1071" s="4"/>
      <c r="P1071" s="38" t="s">
        <v>12144</v>
      </c>
      <c r="Q1071" s="33"/>
      <c r="R1071" s="33" t="s">
        <v>12746</v>
      </c>
      <c r="S1071" s="3"/>
      <c r="T1071" s="3" t="s">
        <v>12746</v>
      </c>
      <c r="U1071" s="4"/>
      <c r="V1071" s="3"/>
      <c r="W1071" s="3"/>
      <c r="X1071" s="3"/>
      <c r="Y1071" s="3">
        <v>160</v>
      </c>
      <c r="Z1071" s="3">
        <v>32</v>
      </c>
      <c r="AA1071" s="3">
        <v>1</v>
      </c>
      <c r="AB1071" s="34">
        <v>6</v>
      </c>
      <c r="AC1071" s="3"/>
      <c r="AD1071" s="3">
        <v>1</v>
      </c>
      <c r="AE1071" s="3"/>
      <c r="AF1071" s="3"/>
      <c r="AG1071" s="3"/>
      <c r="AH1071" s="3"/>
      <c r="AI1071" s="3"/>
      <c r="AJ1071" s="4"/>
      <c r="AK1071" s="4"/>
      <c r="AL1071" s="4">
        <f t="shared" si="146"/>
        <v>1</v>
      </c>
      <c r="AM1071" s="4">
        <v>1939</v>
      </c>
      <c r="AN1071" s="4"/>
      <c r="AO1071" s="4"/>
      <c r="AP1071" s="4"/>
      <c r="AQ1071" s="4">
        <f t="shared" si="147"/>
        <v>1939</v>
      </c>
      <c r="AR1071" s="4">
        <v>2</v>
      </c>
      <c r="AS1071" s="4">
        <v>3</v>
      </c>
      <c r="AT1071" s="4">
        <v>3</v>
      </c>
      <c r="AU1071" s="3">
        <v>3</v>
      </c>
      <c r="AV1071" s="3">
        <v>2</v>
      </c>
      <c r="AW1071" s="3">
        <v>3</v>
      </c>
      <c r="AX1071" s="3">
        <v>2</v>
      </c>
      <c r="AY1071" s="3">
        <v>2</v>
      </c>
      <c r="AZ1071" s="3">
        <v>3</v>
      </c>
      <c r="BA1071" s="3">
        <v>3</v>
      </c>
      <c r="BB1071" s="3">
        <v>3</v>
      </c>
      <c r="BC1071" s="3">
        <v>3</v>
      </c>
      <c r="BD1071" s="4">
        <f t="shared" si="148"/>
        <v>32</v>
      </c>
      <c r="BE1071" s="4">
        <v>1748</v>
      </c>
      <c r="BF1071">
        <f t="shared" si="140"/>
        <v>3687</v>
      </c>
      <c r="BG1071" s="4">
        <v>4098</v>
      </c>
      <c r="BH1071" s="4">
        <v>4906</v>
      </c>
      <c r="BI1071" s="4">
        <v>87</v>
      </c>
      <c r="BJ1071" s="50">
        <v>167</v>
      </c>
      <c r="BK1071" s="4">
        <f t="shared" si="142"/>
        <v>5160</v>
      </c>
      <c r="BL1071" s="4"/>
      <c r="BM1071" s="50">
        <v>30</v>
      </c>
      <c r="BN1071" s="50">
        <v>266</v>
      </c>
      <c r="BO1071" s="3" t="s">
        <v>12539</v>
      </c>
      <c r="BP1071" s="3">
        <v>181</v>
      </c>
      <c r="BQ1071" s="3">
        <v>1250</v>
      </c>
      <c r="BR1071" s="3" t="s">
        <v>13549</v>
      </c>
      <c r="BS1071" s="3">
        <v>300</v>
      </c>
      <c r="BT1071" s="3">
        <v>4950</v>
      </c>
      <c r="BU1071" s="4" t="s">
        <v>12922</v>
      </c>
      <c r="BV1071" s="4">
        <v>147</v>
      </c>
      <c r="BW1071" s="4">
        <v>2500</v>
      </c>
      <c r="BX1071" s="4" t="s">
        <v>10218</v>
      </c>
      <c r="CD1071" s="3"/>
      <c r="CE1071" s="4"/>
      <c r="CF1071" s="4">
        <v>12000</v>
      </c>
      <c r="CG1071" s="4"/>
      <c r="CH1071" s="3"/>
      <c r="CI1071" s="3"/>
      <c r="CJ1071" s="3"/>
      <c r="CK1071" s="3"/>
      <c r="CL1071" s="3"/>
      <c r="CM1071" s="3"/>
      <c r="CN1071" s="3"/>
      <c r="CO1071" s="3"/>
      <c r="CP1071" s="3"/>
      <c r="CQ1071" s="3"/>
      <c r="CR1071" s="3"/>
      <c r="CS1071" s="3"/>
      <c r="CT1071" s="3"/>
      <c r="CU1071" s="3"/>
      <c r="CV1071" s="3"/>
      <c r="CW1071" s="3"/>
      <c r="CX1071" s="4">
        <v>2</v>
      </c>
      <c r="CY1071" s="38">
        <v>17.8</v>
      </c>
      <c r="CZ1071" s="72"/>
      <c r="DA1071" s="72"/>
      <c r="DB1071" s="3">
        <v>1</v>
      </c>
      <c r="DC1071" s="8" t="s">
        <v>10417</v>
      </c>
      <c r="DD1071" s="3" t="s">
        <v>11986</v>
      </c>
      <c r="DE1071" s="3" t="s">
        <v>12328</v>
      </c>
      <c r="DF1071" s="3">
        <v>1282</v>
      </c>
      <c r="DG1071" s="8" t="s">
        <v>10671</v>
      </c>
      <c r="DH1071" s="3" t="s">
        <v>11869</v>
      </c>
      <c r="DI1071" s="3" t="s">
        <v>15895</v>
      </c>
      <c r="DJ1071" s="3"/>
      <c r="DK1071" s="3"/>
      <c r="DL1071" s="3"/>
      <c r="DM1071" s="3"/>
      <c r="DN1071" s="4"/>
      <c r="DO1071" s="4"/>
      <c r="DP1071" s="4"/>
      <c r="DQ1071" s="4"/>
      <c r="DR1071" s="4"/>
      <c r="DU1071" s="50">
        <v>4189</v>
      </c>
      <c r="DV1071" s="50"/>
      <c r="DW1071" s="50">
        <v>167.55</v>
      </c>
      <c r="DX1071" t="s">
        <v>12498</v>
      </c>
      <c r="DY1071" s="38" t="s">
        <v>30868</v>
      </c>
      <c r="DZ1071" s="33" t="s">
        <v>10536</v>
      </c>
      <c r="EA1071" s="33" t="s">
        <v>30867</v>
      </c>
    </row>
    <row r="1072" spans="1:131">
      <c r="A1072" s="62">
        <v>3501085</v>
      </c>
      <c r="B1072" s="3" t="s">
        <v>10301</v>
      </c>
      <c r="C1072" s="4">
        <v>1</v>
      </c>
      <c r="D1072" s="33" t="s">
        <v>10302</v>
      </c>
      <c r="E1072" s="33" t="s">
        <v>10177</v>
      </c>
      <c r="F1072" s="33" t="s">
        <v>10291</v>
      </c>
      <c r="G1072" s="33" t="s">
        <v>12144</v>
      </c>
      <c r="H1072" s="33"/>
      <c r="I1072" s="33" t="s">
        <v>10298</v>
      </c>
      <c r="J1072" s="33" t="s">
        <v>17276</v>
      </c>
      <c r="K1072" s="33" t="s">
        <v>10891</v>
      </c>
      <c r="L1072" s="33" t="s">
        <v>10891</v>
      </c>
      <c r="M1072" s="33"/>
      <c r="N1072" s="33" t="s">
        <v>10895</v>
      </c>
      <c r="O1072" s="4" t="s">
        <v>12637</v>
      </c>
      <c r="P1072" s="38" t="s">
        <v>12144</v>
      </c>
      <c r="Q1072" s="33"/>
      <c r="R1072" s="33" t="s">
        <v>12746</v>
      </c>
      <c r="S1072" s="3"/>
      <c r="T1072" s="3"/>
      <c r="U1072" s="4"/>
      <c r="V1072" s="3"/>
      <c r="W1072" s="3"/>
      <c r="X1072" s="3"/>
      <c r="Y1072" s="3">
        <v>158</v>
      </c>
      <c r="Z1072" s="3">
        <v>40</v>
      </c>
      <c r="AA1072" s="3">
        <v>1</v>
      </c>
      <c r="AB1072" s="3">
        <v>5</v>
      </c>
      <c r="AC1072" s="3"/>
      <c r="AD1072" s="3">
        <v>1</v>
      </c>
      <c r="AE1072" s="3"/>
      <c r="AF1072" s="3"/>
      <c r="AG1072" s="3">
        <v>1</v>
      </c>
      <c r="AH1072" s="3">
        <v>1</v>
      </c>
      <c r="AI1072" s="3">
        <v>1</v>
      </c>
      <c r="AJ1072" s="4">
        <v>1</v>
      </c>
      <c r="AK1072" s="4">
        <v>1</v>
      </c>
      <c r="AL1072" s="4">
        <f t="shared" si="146"/>
        <v>2</v>
      </c>
      <c r="AM1072" s="4">
        <v>2400</v>
      </c>
      <c r="AN1072" s="4"/>
      <c r="AO1072" s="4"/>
      <c r="AP1072" s="4">
        <v>215</v>
      </c>
      <c r="AQ1072" s="4">
        <f t="shared" si="147"/>
        <v>2615</v>
      </c>
      <c r="AR1072" s="4">
        <v>5</v>
      </c>
      <c r="AS1072" s="4">
        <v>5</v>
      </c>
      <c r="AT1072" s="4">
        <v>5</v>
      </c>
      <c r="AU1072" s="3">
        <v>5</v>
      </c>
      <c r="AV1072" s="3">
        <v>5</v>
      </c>
      <c r="AW1072" s="3">
        <v>5</v>
      </c>
      <c r="AX1072" s="3">
        <v>5</v>
      </c>
      <c r="AY1072" s="3">
        <v>5</v>
      </c>
      <c r="AZ1072" s="3">
        <v>5</v>
      </c>
      <c r="BA1072" s="3">
        <v>5</v>
      </c>
      <c r="BB1072" s="3">
        <v>5</v>
      </c>
      <c r="BC1072" s="3">
        <v>5</v>
      </c>
      <c r="BD1072" s="4">
        <f t="shared" si="148"/>
        <v>60</v>
      </c>
      <c r="BE1072" s="4">
        <v>3583</v>
      </c>
      <c r="BF1072">
        <f t="shared" si="140"/>
        <v>6198</v>
      </c>
      <c r="BG1072" s="4">
        <v>3134</v>
      </c>
      <c r="BH1072" s="4">
        <v>2778</v>
      </c>
      <c r="BI1072" s="4"/>
      <c r="BJ1072" s="50">
        <v>40</v>
      </c>
      <c r="BK1072" s="4">
        <f t="shared" si="142"/>
        <v>2818</v>
      </c>
      <c r="BL1072" s="4"/>
      <c r="BM1072" s="50">
        <v>109</v>
      </c>
      <c r="BN1072" s="50">
        <v>5408</v>
      </c>
      <c r="BO1072" s="3" t="s">
        <v>12448</v>
      </c>
      <c r="BP1072" s="3">
        <v>1040</v>
      </c>
      <c r="BQ1072" s="3">
        <v>10100</v>
      </c>
      <c r="BR1072" s="3" t="s">
        <v>10071</v>
      </c>
      <c r="BS1072" s="3"/>
      <c r="BT1072" s="3">
        <v>141</v>
      </c>
      <c r="BU1072" s="4" t="s">
        <v>10078</v>
      </c>
      <c r="CD1072" s="3"/>
      <c r="CE1072" s="4"/>
      <c r="CF1072" s="4">
        <v>15347</v>
      </c>
      <c r="CG1072" s="4"/>
      <c r="CH1072" s="3"/>
      <c r="CI1072" s="3"/>
      <c r="CJ1072" s="3"/>
      <c r="CK1072" s="3"/>
      <c r="CL1072" s="3"/>
      <c r="CM1072" s="3"/>
      <c r="CN1072" s="3"/>
      <c r="CO1072" s="3"/>
      <c r="CP1072" s="3"/>
      <c r="CQ1072" s="3"/>
      <c r="CR1072" s="3"/>
      <c r="CS1072" s="3"/>
      <c r="CT1072" s="3"/>
      <c r="CU1072" s="3"/>
      <c r="CV1072" s="3"/>
      <c r="CW1072" s="3"/>
      <c r="CX1072" s="4">
        <v>2</v>
      </c>
      <c r="CY1072" s="38">
        <v>4.5</v>
      </c>
      <c r="CZ1072" s="72"/>
      <c r="DA1072" s="72"/>
      <c r="DB1072" s="3"/>
      <c r="DC1072" s="3"/>
      <c r="DD1072" s="3"/>
      <c r="DE1072" s="3"/>
      <c r="DF1072" s="3"/>
      <c r="DG1072" s="3"/>
      <c r="DH1072" s="3"/>
      <c r="DI1072" s="3"/>
      <c r="DJ1072" s="3"/>
      <c r="DK1072" s="3"/>
      <c r="DL1072" s="3"/>
      <c r="DM1072" s="3"/>
      <c r="DN1072" s="4"/>
      <c r="DO1072" s="4"/>
      <c r="DP1072" s="4"/>
      <c r="DQ1072" s="4"/>
      <c r="DR1072" s="4"/>
      <c r="DX1072" t="s">
        <v>12498</v>
      </c>
      <c r="DY1072" s="3" t="s">
        <v>30994</v>
      </c>
      <c r="DZ1072" s="33" t="s">
        <v>30993</v>
      </c>
      <c r="EA1072" s="4"/>
    </row>
    <row r="1073" spans="1:134">
      <c r="A1073" s="62">
        <v>3501086</v>
      </c>
      <c r="B1073" s="3" t="s">
        <v>10081</v>
      </c>
      <c r="C1073" s="4">
        <v>1</v>
      </c>
      <c r="D1073" s="33" t="s">
        <v>9950</v>
      </c>
      <c r="E1073" s="33" t="s">
        <v>10413</v>
      </c>
      <c r="F1073" s="33" t="s">
        <v>10058</v>
      </c>
      <c r="G1073" s="33" t="s">
        <v>12746</v>
      </c>
      <c r="H1073" s="33"/>
      <c r="I1073" s="33" t="s">
        <v>10057</v>
      </c>
      <c r="J1073" s="33" t="s">
        <v>17276</v>
      </c>
      <c r="K1073" s="33" t="s">
        <v>10891</v>
      </c>
      <c r="L1073" s="33" t="s">
        <v>10891</v>
      </c>
      <c r="M1073" s="33"/>
      <c r="N1073" s="33" t="s">
        <v>10895</v>
      </c>
      <c r="O1073" s="4" t="s">
        <v>12637</v>
      </c>
      <c r="P1073" s="38" t="s">
        <v>12144</v>
      </c>
      <c r="Q1073" s="33"/>
      <c r="R1073" s="33" t="s">
        <v>12746</v>
      </c>
      <c r="S1073" s="3"/>
      <c r="T1073" s="3"/>
      <c r="U1073" s="4"/>
      <c r="V1073" s="3"/>
      <c r="W1073" s="3"/>
      <c r="X1073" s="3"/>
      <c r="Y1073" s="3">
        <v>92</v>
      </c>
      <c r="Z1073" s="3">
        <v>32</v>
      </c>
      <c r="AA1073" s="3">
        <v>1</v>
      </c>
      <c r="AB1073" s="34">
        <v>4</v>
      </c>
      <c r="AC1073" s="3">
        <v>1</v>
      </c>
      <c r="AD1073" s="3"/>
      <c r="AE1073" s="3"/>
      <c r="AF1073" s="3"/>
      <c r="AG1073" s="3"/>
      <c r="AH1073" s="3"/>
      <c r="AI1073" s="3"/>
      <c r="AJ1073" s="4"/>
      <c r="AK1073" s="4"/>
      <c r="AL1073" s="4">
        <f t="shared" si="146"/>
        <v>0</v>
      </c>
      <c r="AM1073" s="4"/>
      <c r="AN1073" s="4"/>
      <c r="AO1073" s="4"/>
      <c r="AP1073" s="4"/>
      <c r="AQ1073" s="4">
        <f t="shared" si="147"/>
        <v>0</v>
      </c>
      <c r="AR1073" s="4"/>
      <c r="AS1073" s="4">
        <v>1</v>
      </c>
      <c r="AT1073" s="4">
        <v>3</v>
      </c>
      <c r="AU1073" s="3">
        <v>3</v>
      </c>
      <c r="AV1073" s="3">
        <v>3</v>
      </c>
      <c r="AW1073" s="3">
        <v>3</v>
      </c>
      <c r="AX1073" s="3">
        <v>3</v>
      </c>
      <c r="AY1073" s="3"/>
      <c r="AZ1073" s="3"/>
      <c r="BA1073" s="3">
        <v>3</v>
      </c>
      <c r="BB1073" s="3">
        <v>3</v>
      </c>
      <c r="BC1073" s="3">
        <v>1</v>
      </c>
      <c r="BD1073" s="4">
        <f t="shared" si="148"/>
        <v>23</v>
      </c>
      <c r="BE1073" s="4">
        <v>846</v>
      </c>
      <c r="BF1073">
        <f t="shared" si="140"/>
        <v>846</v>
      </c>
      <c r="BG1073" s="4">
        <v>1076</v>
      </c>
      <c r="BH1073" s="4">
        <v>2215</v>
      </c>
      <c r="BI1073" s="4"/>
      <c r="BJ1073" s="50">
        <v>92</v>
      </c>
      <c r="BK1073" s="4">
        <f t="shared" si="142"/>
        <v>2307</v>
      </c>
      <c r="BL1073" s="4"/>
      <c r="BM1073" s="50">
        <v>376</v>
      </c>
      <c r="BN1073" s="50">
        <v>2729</v>
      </c>
      <c r="BO1073" s="3" t="s">
        <v>13435</v>
      </c>
      <c r="BP1073" s="3">
        <v>52</v>
      </c>
      <c r="BQ1073" s="3">
        <v>344</v>
      </c>
      <c r="BR1073" s="3" t="s">
        <v>12539</v>
      </c>
      <c r="BS1073" s="3">
        <v>5</v>
      </c>
      <c r="BT1073" s="3">
        <v>120</v>
      </c>
      <c r="BU1073" s="4" t="s">
        <v>15378</v>
      </c>
      <c r="BV1073" s="4">
        <v>466</v>
      </c>
      <c r="BW1073" s="4">
        <v>3338</v>
      </c>
      <c r="BX1073" s="4" t="s">
        <v>10296</v>
      </c>
      <c r="BY1073" s="4">
        <v>70</v>
      </c>
      <c r="BZ1073" s="4">
        <v>523</v>
      </c>
      <c r="CA1073" s="4" t="s">
        <v>10297</v>
      </c>
      <c r="CD1073" s="3" t="s">
        <v>12144</v>
      </c>
      <c r="CE1073" s="4">
        <v>7156</v>
      </c>
      <c r="CF1073" s="4">
        <v>9120</v>
      </c>
      <c r="CG1073" s="4"/>
      <c r="CH1073" s="3"/>
      <c r="CI1073" s="3"/>
      <c r="CJ1073" s="3"/>
      <c r="CK1073" s="3"/>
      <c r="CL1073" s="3"/>
      <c r="CM1073" s="3"/>
      <c r="CN1073" s="3"/>
      <c r="CO1073" s="3"/>
      <c r="CP1073" s="3"/>
      <c r="CQ1073" s="3"/>
      <c r="CR1073" s="3"/>
      <c r="CS1073" s="3"/>
      <c r="CT1073" s="3"/>
      <c r="CU1073" s="3"/>
      <c r="CV1073" s="3"/>
      <c r="CW1073" s="3"/>
      <c r="CX1073" s="4">
        <v>3</v>
      </c>
      <c r="CY1073" s="38">
        <v>15.5</v>
      </c>
      <c r="CZ1073" s="72"/>
      <c r="DA1073" s="72"/>
      <c r="DB1073" s="3"/>
      <c r="DC1073" s="3"/>
      <c r="DD1073" s="3"/>
      <c r="DE1073" s="3"/>
      <c r="DF1073" s="3"/>
      <c r="DG1073" s="3"/>
      <c r="DH1073" s="3"/>
      <c r="DI1073" s="3"/>
      <c r="DJ1073" s="3"/>
      <c r="DK1073" s="3"/>
      <c r="DL1073" s="3"/>
      <c r="DM1073" s="3"/>
      <c r="DN1073" s="4"/>
      <c r="DO1073" s="4"/>
      <c r="DP1073" s="4"/>
      <c r="DQ1073" s="4"/>
      <c r="DR1073" s="4"/>
      <c r="DW1073" s="50">
        <v>92</v>
      </c>
      <c r="DX1073" t="s">
        <v>12498</v>
      </c>
      <c r="DY1073" s="33" t="s">
        <v>10058</v>
      </c>
      <c r="DZ1073" s="33" t="s">
        <v>18124</v>
      </c>
      <c r="EA1073" s="4"/>
    </row>
    <row r="1074" spans="1:134">
      <c r="A1074" s="62">
        <v>3501024</v>
      </c>
      <c r="B1074" s="4" t="s">
        <v>10870</v>
      </c>
      <c r="C1074" s="4">
        <v>2</v>
      </c>
      <c r="D1074" s="4" t="s">
        <v>11549</v>
      </c>
      <c r="E1074" s="4" t="s">
        <v>10873</v>
      </c>
      <c r="F1074" s="4" t="s">
        <v>11549</v>
      </c>
      <c r="G1074" s="4" t="s">
        <v>12144</v>
      </c>
      <c r="H1074" s="4"/>
      <c r="I1074" s="4" t="s">
        <v>10871</v>
      </c>
      <c r="J1074" s="4" t="s">
        <v>17136</v>
      </c>
      <c r="K1074" s="4" t="s">
        <v>11382</v>
      </c>
      <c r="L1074" s="4" t="s">
        <v>11382</v>
      </c>
      <c r="M1074" s="4"/>
      <c r="N1074" s="3" t="s">
        <v>11495</v>
      </c>
      <c r="O1074" s="4"/>
      <c r="P1074" s="38" t="s">
        <v>12144</v>
      </c>
      <c r="Q1074" s="4"/>
      <c r="R1074" s="4"/>
      <c r="S1074" s="3"/>
      <c r="T1074" s="3"/>
      <c r="U1074" s="4"/>
      <c r="V1074" s="3"/>
      <c r="W1074" s="3"/>
      <c r="X1074" s="3"/>
      <c r="Y1074" s="3" t="s">
        <v>10151</v>
      </c>
      <c r="Z1074" s="3">
        <v>48</v>
      </c>
      <c r="AA1074" s="3">
        <v>1</v>
      </c>
      <c r="AB1074" s="5">
        <v>6</v>
      </c>
      <c r="AC1074" s="3"/>
      <c r="AD1074" s="3">
        <v>1</v>
      </c>
      <c r="AE1074" s="3"/>
      <c r="AF1074" s="3"/>
      <c r="AG1074" s="3">
        <v>2</v>
      </c>
      <c r="AH1074" s="3"/>
      <c r="AI1074" s="3"/>
      <c r="AJ1074" s="3"/>
      <c r="AK1074" s="3">
        <v>2</v>
      </c>
      <c r="AL1074" s="4">
        <f>SUM(AD1074:AG1074,)</f>
        <v>3</v>
      </c>
      <c r="AM1074" s="3">
        <v>2050</v>
      </c>
      <c r="AN1074" s="3"/>
      <c r="AO1074" s="3"/>
      <c r="AP1074" s="3">
        <v>1735</v>
      </c>
      <c r="AQ1074" s="4">
        <f>SUM(AM1074:AP1074)</f>
        <v>3785</v>
      </c>
      <c r="AR1074" s="3">
        <v>7</v>
      </c>
      <c r="AS1074" s="3">
        <v>10</v>
      </c>
      <c r="AT1074" s="3">
        <v>15</v>
      </c>
      <c r="AU1074" s="3">
        <v>16</v>
      </c>
      <c r="AV1074" s="3">
        <v>15</v>
      </c>
      <c r="AW1074" s="3">
        <v>12</v>
      </c>
      <c r="AX1074" s="3">
        <v>24</v>
      </c>
      <c r="AY1074" s="3">
        <v>16</v>
      </c>
      <c r="AZ1074" s="3">
        <v>19</v>
      </c>
      <c r="BA1074" s="3">
        <v>20</v>
      </c>
      <c r="BB1074" s="3">
        <v>29</v>
      </c>
      <c r="BC1074" s="3">
        <v>15</v>
      </c>
      <c r="BD1074" s="4">
        <f>SUM(AR1074:BC1074)</f>
        <v>198</v>
      </c>
      <c r="BE1074" s="4">
        <v>6213</v>
      </c>
      <c r="BF1074">
        <f t="shared" si="140"/>
        <v>9998</v>
      </c>
      <c r="BG1074" s="4">
        <v>1988</v>
      </c>
      <c r="BH1074" s="4">
        <v>28474</v>
      </c>
      <c r="BI1074" s="3"/>
      <c r="BJ1074" s="50">
        <v>221</v>
      </c>
      <c r="BK1074" s="4">
        <f t="shared" si="142"/>
        <v>28695</v>
      </c>
      <c r="BL1074" s="4"/>
      <c r="BM1074" s="50">
        <v>385</v>
      </c>
      <c r="BN1074" s="50">
        <v>2407</v>
      </c>
      <c r="BO1074" s="3" t="s">
        <v>13435</v>
      </c>
      <c r="BP1074" s="3">
        <v>540</v>
      </c>
      <c r="BQ1074" s="3">
        <v>2700</v>
      </c>
      <c r="BR1074" s="3" t="s">
        <v>12539</v>
      </c>
      <c r="BS1074" s="3">
        <v>12801</v>
      </c>
      <c r="BT1074" s="3">
        <v>56792</v>
      </c>
      <c r="BU1074" s="3" t="s">
        <v>15744</v>
      </c>
      <c r="CD1074" s="3"/>
      <c r="CE1074" s="4"/>
      <c r="CF1074" s="4">
        <v>27157</v>
      </c>
      <c r="CG1074" s="3"/>
      <c r="CH1074" s="3"/>
      <c r="CI1074" s="3"/>
      <c r="CJ1074" s="3"/>
      <c r="CK1074" s="3"/>
      <c r="CL1074" s="3"/>
      <c r="CM1074" s="3"/>
      <c r="CN1074" s="3"/>
      <c r="CO1074" s="3"/>
      <c r="CP1074" s="3"/>
      <c r="CQ1074" s="3"/>
      <c r="CR1074" s="3"/>
      <c r="CS1074" s="3"/>
      <c r="CT1074" s="3"/>
      <c r="CU1074" s="3"/>
      <c r="CV1074" s="3"/>
      <c r="CW1074" s="3"/>
      <c r="CX1074" s="26">
        <v>5</v>
      </c>
      <c r="CY1074" s="48">
        <v>31</v>
      </c>
      <c r="CZ1074" s="38"/>
      <c r="DA1074" s="38"/>
      <c r="DB1074" s="4"/>
      <c r="DC1074" s="3"/>
      <c r="DD1074" s="3"/>
      <c r="DE1074" s="3"/>
      <c r="DF1074" s="3"/>
      <c r="DG1074" s="3"/>
      <c r="DH1074" s="3"/>
      <c r="DI1074" s="3"/>
      <c r="DJ1074" s="3"/>
      <c r="DK1074" s="3"/>
      <c r="DL1074" s="3"/>
      <c r="DM1074" s="3"/>
      <c r="DN1074" s="4"/>
      <c r="DO1074" s="4"/>
      <c r="DP1074" s="4"/>
      <c r="DQ1074" s="4"/>
      <c r="DR1074" s="4"/>
      <c r="DU1074" s="50">
        <v>4771</v>
      </c>
      <c r="DV1074" s="50"/>
      <c r="DW1074" s="50">
        <v>221</v>
      </c>
      <c r="DX1074" t="s">
        <v>12498</v>
      </c>
      <c r="DY1074" s="121" t="s">
        <v>31006</v>
      </c>
      <c r="DZ1074" s="38" t="s">
        <v>18223</v>
      </c>
      <c r="EA1074" s="4" t="s">
        <v>35899</v>
      </c>
    </row>
    <row r="1075" spans="1:134">
      <c r="A1075" s="62">
        <v>3501087</v>
      </c>
      <c r="B1075" s="3" t="s">
        <v>10200</v>
      </c>
      <c r="C1075" s="4">
        <v>1</v>
      </c>
      <c r="D1075" s="33" t="s">
        <v>9843</v>
      </c>
      <c r="E1075" s="33" t="s">
        <v>10208</v>
      </c>
      <c r="F1075" s="33" t="s">
        <v>9843</v>
      </c>
      <c r="G1075" s="33" t="s">
        <v>12144</v>
      </c>
      <c r="H1075" s="33"/>
      <c r="I1075" s="33" t="s">
        <v>10207</v>
      </c>
      <c r="J1075" s="33" t="s">
        <v>17276</v>
      </c>
      <c r="K1075" s="33" t="s">
        <v>10891</v>
      </c>
      <c r="L1075" s="33" t="s">
        <v>10891</v>
      </c>
      <c r="M1075" s="33"/>
      <c r="N1075" s="33" t="s">
        <v>10895</v>
      </c>
      <c r="O1075" s="4"/>
      <c r="P1075" s="38" t="s">
        <v>12144</v>
      </c>
      <c r="Q1075" s="33"/>
      <c r="R1075" s="33" t="s">
        <v>12746</v>
      </c>
      <c r="S1075" s="3"/>
      <c r="T1075" s="3"/>
      <c r="U1075" s="4"/>
      <c r="V1075" s="3"/>
      <c r="W1075" s="3"/>
      <c r="X1075" s="3"/>
      <c r="Y1075" s="3">
        <v>190</v>
      </c>
      <c r="Z1075" s="3">
        <v>30</v>
      </c>
      <c r="AA1075" s="3">
        <v>1</v>
      </c>
      <c r="AB1075" s="3">
        <v>5</v>
      </c>
      <c r="AC1075" s="3"/>
      <c r="AD1075" s="3">
        <v>1</v>
      </c>
      <c r="AE1075" s="3">
        <v>2</v>
      </c>
      <c r="AF1075" s="3"/>
      <c r="AG1075" s="3"/>
      <c r="AH1075" s="3"/>
      <c r="AI1075" s="3"/>
      <c r="AJ1075" s="4"/>
      <c r="AK1075" s="4"/>
      <c r="AL1075" s="4">
        <f t="shared" ref="AL1075:AL1084" si="149">IF(B1075="","",SUM(AD1075:AG1075))</f>
        <v>3</v>
      </c>
      <c r="AM1075" s="4">
        <v>310</v>
      </c>
      <c r="AN1075" s="4">
        <v>6620</v>
      </c>
      <c r="AO1075" s="4"/>
      <c r="AP1075" s="4"/>
      <c r="AQ1075" s="4">
        <f t="shared" ref="AQ1075:AQ1084" si="150">IF(B1075="","",SUM(AM1075:AP1075))</f>
        <v>6930</v>
      </c>
      <c r="AR1075" s="4">
        <v>7</v>
      </c>
      <c r="AS1075" s="4">
        <v>7</v>
      </c>
      <c r="AT1075" s="4">
        <v>7</v>
      </c>
      <c r="AU1075" s="3">
        <v>7</v>
      </c>
      <c r="AV1075" s="3">
        <v>7</v>
      </c>
      <c r="AW1075" s="3">
        <v>7</v>
      </c>
      <c r="AX1075" s="3">
        <v>7</v>
      </c>
      <c r="AY1075" s="3">
        <v>6</v>
      </c>
      <c r="AZ1075" s="3">
        <v>6</v>
      </c>
      <c r="BA1075" s="3">
        <v>7</v>
      </c>
      <c r="BB1075" s="3">
        <v>7</v>
      </c>
      <c r="BC1075" s="3">
        <v>8</v>
      </c>
      <c r="BD1075" s="4">
        <f t="shared" ref="BD1075:BD1084" si="151">IF(B1075="","",SUM(AR1075:BC1075))</f>
        <v>83</v>
      </c>
      <c r="BE1075" s="4">
        <v>5984</v>
      </c>
      <c r="BF1075">
        <f t="shared" si="140"/>
        <v>12914</v>
      </c>
      <c r="BG1075" s="4">
        <v>7230</v>
      </c>
      <c r="BH1075" s="4">
        <v>7025</v>
      </c>
      <c r="BI1075" s="4">
        <f>371-239</f>
        <v>132</v>
      </c>
      <c r="BJ1075" s="50">
        <v>239</v>
      </c>
      <c r="BK1075" s="4">
        <f t="shared" si="142"/>
        <v>7396</v>
      </c>
      <c r="BL1075" s="4"/>
      <c r="BM1075" s="50">
        <v>6</v>
      </c>
      <c r="BN1075" s="50">
        <v>68</v>
      </c>
      <c r="BO1075" s="3" t="s">
        <v>13435</v>
      </c>
      <c r="BP1075" s="3">
        <v>677</v>
      </c>
      <c r="BQ1075" s="3">
        <v>9460</v>
      </c>
      <c r="BR1075" s="3" t="s">
        <v>13549</v>
      </c>
      <c r="BS1075" s="3">
        <v>632</v>
      </c>
      <c r="BT1075" s="3">
        <v>9989</v>
      </c>
      <c r="BU1075" s="4" t="s">
        <v>10218</v>
      </c>
      <c r="BV1075" s="4">
        <v>7</v>
      </c>
      <c r="BW1075" s="4">
        <v>210</v>
      </c>
      <c r="BX1075" s="4" t="s">
        <v>15378</v>
      </c>
      <c r="BY1075" s="4">
        <v>46</v>
      </c>
      <c r="BZ1075" s="4">
        <v>644</v>
      </c>
      <c r="CA1075" s="4" t="s">
        <v>10209</v>
      </c>
      <c r="CD1075" s="3" t="s">
        <v>12144</v>
      </c>
      <c r="CE1075" s="4">
        <v>20626</v>
      </c>
      <c r="CF1075" s="4">
        <v>47866</v>
      </c>
      <c r="CG1075" s="4"/>
      <c r="CH1075" s="3"/>
      <c r="CI1075" s="3"/>
      <c r="CJ1075" s="3"/>
      <c r="CK1075" s="3"/>
      <c r="CL1075" s="3"/>
      <c r="CM1075" s="3"/>
      <c r="CN1075" s="3"/>
      <c r="CO1075" s="3"/>
      <c r="CP1075" s="3"/>
      <c r="CQ1075" s="3"/>
      <c r="CR1075" s="3"/>
      <c r="CS1075" s="3"/>
      <c r="CT1075" s="3"/>
      <c r="CU1075" s="3"/>
      <c r="CV1075" s="3"/>
      <c r="CW1075" s="3"/>
      <c r="CX1075" s="4">
        <v>4</v>
      </c>
      <c r="CY1075" s="38">
        <v>33.5</v>
      </c>
      <c r="CZ1075" s="72"/>
      <c r="DA1075" s="72"/>
      <c r="DB1075" s="3"/>
      <c r="DC1075" s="3"/>
      <c r="DD1075" s="3"/>
      <c r="DE1075" s="3"/>
      <c r="DF1075" s="3"/>
      <c r="DG1075" s="3"/>
      <c r="DH1075" s="3"/>
      <c r="DI1075" s="3"/>
      <c r="DJ1075" s="3"/>
      <c r="DK1075" s="3"/>
      <c r="DL1075" s="3"/>
      <c r="DM1075" s="3"/>
      <c r="DN1075" s="4"/>
      <c r="DO1075" s="4"/>
      <c r="DP1075" s="4"/>
      <c r="DQ1075" s="4"/>
      <c r="DR1075" s="4"/>
      <c r="DU1075" s="50">
        <v>11260</v>
      </c>
      <c r="DV1075" s="50"/>
      <c r="DW1075" s="50">
        <v>239</v>
      </c>
      <c r="DX1075" t="s">
        <v>12498</v>
      </c>
      <c r="DY1075" s="119" t="s">
        <v>30992</v>
      </c>
      <c r="DZ1075" s="33" t="s">
        <v>30991</v>
      </c>
      <c r="EA1075" s="33" t="s">
        <v>30866</v>
      </c>
    </row>
    <row r="1076" spans="1:134">
      <c r="A1076" s="62">
        <v>3501088</v>
      </c>
      <c r="B1076" s="3" t="s">
        <v>10210</v>
      </c>
      <c r="C1076" s="4"/>
      <c r="D1076" s="95" t="s">
        <v>30346</v>
      </c>
      <c r="E1076" s="33" t="s">
        <v>10328</v>
      </c>
      <c r="F1076" s="95" t="s">
        <v>30347</v>
      </c>
      <c r="G1076" s="33" t="s">
        <v>12144</v>
      </c>
      <c r="H1076" s="33"/>
      <c r="I1076" s="33" t="s">
        <v>10327</v>
      </c>
      <c r="J1076" s="33" t="s">
        <v>17276</v>
      </c>
      <c r="K1076" s="33" t="s">
        <v>10891</v>
      </c>
      <c r="L1076" s="33" t="s">
        <v>10891</v>
      </c>
      <c r="M1076" s="33"/>
      <c r="N1076" s="33" t="s">
        <v>10895</v>
      </c>
      <c r="O1076" s="4"/>
      <c r="P1076" s="38" t="s">
        <v>12144</v>
      </c>
      <c r="Q1076" s="33"/>
      <c r="R1076" s="33" t="s">
        <v>12746</v>
      </c>
      <c r="S1076" s="3"/>
      <c r="T1076" s="3"/>
      <c r="U1076" s="4"/>
      <c r="V1076" s="3"/>
      <c r="W1076" s="3"/>
      <c r="X1076" s="3"/>
      <c r="Y1076" s="3">
        <v>260</v>
      </c>
      <c r="Z1076" s="3">
        <v>30</v>
      </c>
      <c r="AA1076" s="3">
        <v>1</v>
      </c>
      <c r="AB1076" s="34">
        <v>5</v>
      </c>
      <c r="AC1076" s="3"/>
      <c r="AD1076" s="3">
        <v>1</v>
      </c>
      <c r="AE1076" s="3"/>
      <c r="AF1076" s="3"/>
      <c r="AG1076" s="3">
        <v>1</v>
      </c>
      <c r="AH1076" s="3">
        <v>1</v>
      </c>
      <c r="AI1076" s="3">
        <v>1</v>
      </c>
      <c r="AJ1076" s="4">
        <v>1</v>
      </c>
      <c r="AK1076" s="4">
        <v>1</v>
      </c>
      <c r="AL1076" s="4">
        <f t="shared" si="149"/>
        <v>2</v>
      </c>
      <c r="AM1076" s="4">
        <v>3500</v>
      </c>
      <c r="AN1076" s="4"/>
      <c r="AO1076" s="4"/>
      <c r="AP1076" s="4">
        <v>1500</v>
      </c>
      <c r="AQ1076" s="4">
        <f t="shared" si="150"/>
        <v>5000</v>
      </c>
      <c r="AR1076" s="4">
        <v>5</v>
      </c>
      <c r="AS1076" s="4">
        <v>5</v>
      </c>
      <c r="AT1076" s="4">
        <v>5</v>
      </c>
      <c r="AU1076" s="3">
        <v>5</v>
      </c>
      <c r="AV1076" s="3">
        <v>5</v>
      </c>
      <c r="AW1076" s="3">
        <v>5</v>
      </c>
      <c r="AX1076" s="3">
        <v>5</v>
      </c>
      <c r="AY1076" s="3">
        <v>5</v>
      </c>
      <c r="AZ1076" s="3">
        <v>5</v>
      </c>
      <c r="BA1076" s="3">
        <v>5</v>
      </c>
      <c r="BB1076" s="3">
        <v>5</v>
      </c>
      <c r="BC1076" s="3">
        <v>5</v>
      </c>
      <c r="BD1076" s="4">
        <f t="shared" si="151"/>
        <v>60</v>
      </c>
      <c r="BE1076" s="4">
        <v>7800</v>
      </c>
      <c r="BF1076">
        <f t="shared" si="140"/>
        <v>12800</v>
      </c>
      <c r="BG1076" s="4">
        <v>2600</v>
      </c>
      <c r="BH1076" s="4">
        <v>25145</v>
      </c>
      <c r="BI1076" s="4"/>
      <c r="BJ1076" s="50">
        <v>309</v>
      </c>
      <c r="BK1076" s="4">
        <f t="shared" si="142"/>
        <v>25454</v>
      </c>
      <c r="BL1076" s="4"/>
      <c r="BM1076" s="50">
        <v>14801</v>
      </c>
      <c r="BN1076" s="50">
        <v>49302</v>
      </c>
      <c r="BO1076" s="3" t="s">
        <v>15744</v>
      </c>
      <c r="BP1076" s="3"/>
      <c r="BQ1076" s="3"/>
      <c r="BR1076" s="3"/>
      <c r="BS1076" s="3"/>
      <c r="BT1076" s="3"/>
      <c r="BU1076" s="3"/>
      <c r="CD1076" s="3"/>
      <c r="CE1076" s="4"/>
      <c r="CF1076" s="4">
        <v>18142</v>
      </c>
      <c r="CG1076" s="4"/>
      <c r="CH1076" s="3"/>
      <c r="CI1076" s="3"/>
      <c r="CJ1076" s="3"/>
      <c r="CK1076" s="3"/>
      <c r="CL1076" s="3"/>
      <c r="CM1076" s="3"/>
      <c r="CN1076" s="3"/>
      <c r="CO1076" s="3"/>
      <c r="CP1076" s="3"/>
      <c r="CQ1076" s="3"/>
      <c r="CR1076" s="3"/>
      <c r="CS1076" s="3"/>
      <c r="CT1076" s="3"/>
      <c r="CU1076" s="3"/>
      <c r="CV1076" s="3"/>
      <c r="CW1076" s="3"/>
      <c r="CX1076" s="4">
        <v>2</v>
      </c>
      <c r="CY1076" s="38">
        <v>35</v>
      </c>
      <c r="CZ1076" s="72"/>
      <c r="DA1076" s="72"/>
      <c r="DB1076" s="3"/>
      <c r="DC1076" s="3"/>
      <c r="DD1076" s="3"/>
      <c r="DE1076" s="3"/>
      <c r="DF1076" s="3"/>
      <c r="DG1076" s="3"/>
      <c r="DH1076" s="3"/>
      <c r="DI1076" s="3"/>
      <c r="DJ1076" s="3"/>
      <c r="DK1076" s="3"/>
      <c r="DL1076" s="3"/>
      <c r="DM1076" s="3"/>
      <c r="DN1076" s="4"/>
      <c r="DO1076" s="4"/>
      <c r="DP1076" s="4"/>
      <c r="DQ1076" s="4"/>
      <c r="DR1076" s="4"/>
      <c r="DU1076" s="50">
        <v>15400</v>
      </c>
      <c r="DV1076" s="50"/>
      <c r="DW1076" s="50">
        <v>309</v>
      </c>
      <c r="DX1076" t="s">
        <v>12498</v>
      </c>
      <c r="DY1076" s="119" t="s">
        <v>30845</v>
      </c>
      <c r="DZ1076" s="33" t="s">
        <v>10327</v>
      </c>
      <c r="EA1076" s="33" t="s">
        <v>30844</v>
      </c>
    </row>
    <row r="1077" spans="1:134">
      <c r="A1077" s="62">
        <v>3501089</v>
      </c>
      <c r="B1077" s="3" t="s">
        <v>10080</v>
      </c>
      <c r="C1077" s="4">
        <v>1</v>
      </c>
      <c r="D1077" s="33" t="s">
        <v>9718</v>
      </c>
      <c r="E1077" s="33" t="s">
        <v>9842</v>
      </c>
      <c r="F1077" s="33" t="s">
        <v>9718</v>
      </c>
      <c r="G1077" s="33" t="s">
        <v>12144</v>
      </c>
      <c r="H1077" s="33"/>
      <c r="I1077" s="33" t="s">
        <v>12637</v>
      </c>
      <c r="J1077" s="33" t="s">
        <v>17276</v>
      </c>
      <c r="K1077" s="33" t="s">
        <v>10891</v>
      </c>
      <c r="L1077" s="33" t="s">
        <v>10891</v>
      </c>
      <c r="M1077" s="33"/>
      <c r="N1077" s="33" t="s">
        <v>10895</v>
      </c>
      <c r="O1077" s="4"/>
      <c r="P1077" s="38" t="s">
        <v>12144</v>
      </c>
      <c r="Q1077" s="33"/>
      <c r="R1077" s="33" t="s">
        <v>12746</v>
      </c>
      <c r="S1077" s="3"/>
      <c r="T1077" s="3"/>
      <c r="U1077" s="4"/>
      <c r="V1077" s="3"/>
      <c r="W1077" s="3"/>
      <c r="X1077" s="3"/>
      <c r="Y1077" s="3">
        <v>270</v>
      </c>
      <c r="Z1077" s="3">
        <v>40</v>
      </c>
      <c r="AA1077" s="3">
        <v>1</v>
      </c>
      <c r="AB1077" s="36">
        <v>5.5</v>
      </c>
      <c r="AC1077" s="3"/>
      <c r="AD1077" s="3">
        <v>2</v>
      </c>
      <c r="AE1077" s="3"/>
      <c r="AF1077" s="3"/>
      <c r="AG1077" s="3"/>
      <c r="AH1077" s="3"/>
      <c r="AI1077" s="3"/>
      <c r="AJ1077" s="4"/>
      <c r="AK1077" s="4"/>
      <c r="AL1077" s="4">
        <f t="shared" si="149"/>
        <v>2</v>
      </c>
      <c r="AM1077" s="4">
        <v>2815</v>
      </c>
      <c r="AN1077" s="4"/>
      <c r="AO1077" s="4"/>
      <c r="AP1077" s="4"/>
      <c r="AQ1077" s="4">
        <f t="shared" si="150"/>
        <v>2815</v>
      </c>
      <c r="AR1077" s="4">
        <v>3</v>
      </c>
      <c r="AS1077" s="4">
        <v>3</v>
      </c>
      <c r="AT1077" s="4">
        <v>2</v>
      </c>
      <c r="AU1077" s="3">
        <v>3</v>
      </c>
      <c r="AV1077" s="3">
        <v>3</v>
      </c>
      <c r="AW1077" s="3">
        <v>3</v>
      </c>
      <c r="AX1077" s="3">
        <v>3</v>
      </c>
      <c r="AY1077" s="3">
        <v>2</v>
      </c>
      <c r="AZ1077" s="3">
        <v>3</v>
      </c>
      <c r="BA1077" s="3">
        <v>3</v>
      </c>
      <c r="BB1077" s="3">
        <v>2</v>
      </c>
      <c r="BC1077" s="3">
        <v>3</v>
      </c>
      <c r="BD1077" s="4">
        <f t="shared" si="151"/>
        <v>33</v>
      </c>
      <c r="BE1077" s="4">
        <v>3167</v>
      </c>
      <c r="BF1077">
        <f t="shared" si="140"/>
        <v>5982</v>
      </c>
      <c r="BG1077" s="4">
        <v>3945</v>
      </c>
      <c r="BH1077" s="4">
        <v>3845</v>
      </c>
      <c r="BI1077" s="4">
        <v>100</v>
      </c>
      <c r="BJ1077" s="50">
        <v>180</v>
      </c>
      <c r="BK1077" s="4">
        <f t="shared" ref="BK1077:BK1108" si="152">SUM(BH1077:BJ1077)</f>
        <v>4125</v>
      </c>
      <c r="BL1077" s="4"/>
      <c r="BM1077" s="50">
        <v>742</v>
      </c>
      <c r="BN1077" s="50">
        <v>12615</v>
      </c>
      <c r="BO1077" s="3" t="s">
        <v>10218</v>
      </c>
      <c r="BP1077" s="3"/>
      <c r="BQ1077" s="3"/>
      <c r="BR1077" s="3"/>
      <c r="BS1077" s="3"/>
      <c r="BT1077" s="3"/>
      <c r="BU1077" s="3"/>
      <c r="CD1077" s="3"/>
      <c r="CE1077" s="4"/>
      <c r="CF1077" s="4">
        <v>18239</v>
      </c>
      <c r="CG1077" s="4"/>
      <c r="CH1077" s="3"/>
      <c r="CI1077" s="3"/>
      <c r="CJ1077" s="3"/>
      <c r="CK1077" s="3"/>
      <c r="CL1077" s="3"/>
      <c r="CM1077" s="3"/>
      <c r="CN1077" s="3"/>
      <c r="CO1077" s="3"/>
      <c r="CP1077" s="3"/>
      <c r="CQ1077" s="3"/>
      <c r="CR1077" s="3"/>
      <c r="CS1077" s="3"/>
      <c r="CT1077" s="3"/>
      <c r="CU1077" s="3"/>
      <c r="CV1077" s="3"/>
      <c r="CW1077" s="3"/>
      <c r="CX1077" s="4">
        <v>4</v>
      </c>
      <c r="CY1077" s="38">
        <v>30</v>
      </c>
      <c r="CZ1077" s="72"/>
      <c r="DA1077" s="72"/>
      <c r="DB1077" s="3"/>
      <c r="DC1077" s="3">
        <v>100</v>
      </c>
      <c r="DD1077" s="3" t="s">
        <v>14776</v>
      </c>
      <c r="DE1077" s="3" t="s">
        <v>16041</v>
      </c>
      <c r="DF1077" s="3"/>
      <c r="DG1077" s="3"/>
      <c r="DH1077" s="3"/>
      <c r="DI1077" s="3"/>
      <c r="DJ1077" s="3"/>
      <c r="DK1077" s="3"/>
      <c r="DL1077" s="3"/>
      <c r="DM1077" s="3"/>
      <c r="DN1077" s="4"/>
      <c r="DO1077" s="4"/>
      <c r="DP1077" s="4"/>
      <c r="DQ1077" s="4"/>
      <c r="DR1077" s="4"/>
      <c r="DW1077" s="50">
        <v>180.48</v>
      </c>
      <c r="DX1077" t="s">
        <v>12498</v>
      </c>
      <c r="DY1077" s="4" t="s">
        <v>30935</v>
      </c>
      <c r="DZ1077" s="33" t="s">
        <v>9842</v>
      </c>
      <c r="EA1077" s="4"/>
    </row>
    <row r="1078" spans="1:134">
      <c r="A1078" s="62">
        <v>3501090</v>
      </c>
      <c r="B1078" s="3" t="s">
        <v>9846</v>
      </c>
      <c r="C1078" s="4">
        <v>1</v>
      </c>
      <c r="D1078" s="33" t="s">
        <v>11159</v>
      </c>
      <c r="E1078" s="33" t="s">
        <v>9588</v>
      </c>
      <c r="F1078" s="33" t="s">
        <v>9847</v>
      </c>
      <c r="G1078" s="33" t="s">
        <v>12746</v>
      </c>
      <c r="H1078" s="33"/>
      <c r="I1078" s="33" t="s">
        <v>9587</v>
      </c>
      <c r="J1078" s="33" t="s">
        <v>17276</v>
      </c>
      <c r="K1078" s="33" t="s">
        <v>10891</v>
      </c>
      <c r="L1078" s="33" t="s">
        <v>10891</v>
      </c>
      <c r="M1078" s="33"/>
      <c r="N1078" s="33" t="s">
        <v>10895</v>
      </c>
      <c r="O1078" s="4"/>
      <c r="P1078" s="38" t="s">
        <v>12144</v>
      </c>
      <c r="Q1078" s="33"/>
      <c r="R1078" s="33" t="s">
        <v>12746</v>
      </c>
      <c r="S1078" s="3"/>
      <c r="T1078" s="3"/>
      <c r="U1078" s="4"/>
      <c r="V1078" s="3"/>
      <c r="W1078" s="3"/>
      <c r="X1078" s="3"/>
      <c r="Y1078" s="3">
        <v>307</v>
      </c>
      <c r="Z1078" s="3">
        <v>40</v>
      </c>
      <c r="AA1078" s="3">
        <v>1</v>
      </c>
      <c r="AB1078" s="36">
        <v>5.5</v>
      </c>
      <c r="AC1078" s="3">
        <v>1</v>
      </c>
      <c r="AD1078" s="3"/>
      <c r="AE1078" s="3"/>
      <c r="AF1078" s="3"/>
      <c r="AG1078" s="3"/>
      <c r="AH1078" s="3"/>
      <c r="AI1078" s="3"/>
      <c r="AJ1078" s="4"/>
      <c r="AK1078" s="4"/>
      <c r="AL1078" s="4">
        <f t="shared" si="149"/>
        <v>0</v>
      </c>
      <c r="AM1078" s="4"/>
      <c r="AN1078" s="4"/>
      <c r="AO1078" s="4"/>
      <c r="AP1078" s="4"/>
      <c r="AQ1078" s="4">
        <f t="shared" si="150"/>
        <v>0</v>
      </c>
      <c r="AR1078" s="4">
        <v>3</v>
      </c>
      <c r="AS1078" s="4">
        <v>2</v>
      </c>
      <c r="AT1078" s="4">
        <v>2</v>
      </c>
      <c r="AU1078" s="3">
        <v>3</v>
      </c>
      <c r="AV1078" s="3">
        <v>3</v>
      </c>
      <c r="AW1078" s="3">
        <v>4</v>
      </c>
      <c r="AX1078" s="3">
        <v>3</v>
      </c>
      <c r="AY1078" s="3">
        <v>3</v>
      </c>
      <c r="AZ1078" s="3">
        <v>3</v>
      </c>
      <c r="BA1078" s="3">
        <v>3</v>
      </c>
      <c r="BB1078" s="3">
        <v>3</v>
      </c>
      <c r="BC1078" s="3">
        <v>3</v>
      </c>
      <c r="BD1078" s="4">
        <f t="shared" si="151"/>
        <v>35</v>
      </c>
      <c r="BE1078" s="4">
        <v>2863</v>
      </c>
      <c r="BF1078">
        <f t="shared" si="140"/>
        <v>2863</v>
      </c>
      <c r="BG1078" s="4">
        <v>2236</v>
      </c>
      <c r="BH1078" s="4">
        <v>2673</v>
      </c>
      <c r="BI1078" s="4">
        <v>78</v>
      </c>
      <c r="BJ1078" s="50">
        <v>23</v>
      </c>
      <c r="BK1078" s="4">
        <f t="shared" si="152"/>
        <v>2774</v>
      </c>
      <c r="BL1078" s="4"/>
      <c r="BM1078" s="50">
        <v>242</v>
      </c>
      <c r="BN1078" s="50">
        <v>7000</v>
      </c>
      <c r="BO1078" s="3" t="s">
        <v>12610</v>
      </c>
      <c r="BP1078" s="3"/>
      <c r="BQ1078" s="3"/>
      <c r="BR1078" s="3"/>
      <c r="BS1078" s="3"/>
      <c r="BT1078" s="3"/>
      <c r="BU1078" s="3"/>
      <c r="CD1078" s="3"/>
      <c r="CE1078" s="4"/>
      <c r="CF1078" s="4"/>
      <c r="CG1078" s="4"/>
      <c r="CH1078" s="3"/>
      <c r="CI1078" s="3"/>
      <c r="CJ1078" s="3"/>
      <c r="CK1078" s="3"/>
      <c r="CL1078" s="3"/>
      <c r="CM1078" s="3"/>
      <c r="CN1078" s="3"/>
      <c r="CO1078" s="3"/>
      <c r="CP1078" s="3"/>
      <c r="CQ1078" s="3"/>
      <c r="CR1078" s="3"/>
      <c r="CS1078" s="3"/>
      <c r="CT1078" s="3"/>
      <c r="CU1078" s="3"/>
      <c r="CV1078" s="3"/>
      <c r="CW1078" s="3"/>
      <c r="CX1078" s="4">
        <v>2</v>
      </c>
      <c r="CY1078" s="38">
        <v>1</v>
      </c>
      <c r="CZ1078" s="72"/>
      <c r="DA1078" s="72"/>
      <c r="DB1078" s="3">
        <v>10</v>
      </c>
      <c r="DC1078" s="3">
        <v>78</v>
      </c>
      <c r="DD1078" s="3" t="s">
        <v>11986</v>
      </c>
      <c r="DE1078" s="3" t="s">
        <v>12328</v>
      </c>
      <c r="DF1078" s="3"/>
      <c r="DG1078" s="3"/>
      <c r="DH1078" s="3"/>
      <c r="DI1078" s="3"/>
      <c r="DJ1078" s="3"/>
      <c r="DK1078" s="3"/>
      <c r="DL1078" s="3"/>
      <c r="DM1078" s="3"/>
      <c r="DN1078" s="4"/>
      <c r="DO1078" s="4"/>
      <c r="DP1078" s="4"/>
      <c r="DQ1078" s="4"/>
      <c r="DR1078" s="4"/>
      <c r="DU1078" s="50">
        <v>575</v>
      </c>
      <c r="DV1078" s="50"/>
      <c r="DW1078" s="50">
        <v>23</v>
      </c>
      <c r="DX1078" t="s">
        <v>12498</v>
      </c>
      <c r="DY1078" s="33" t="s">
        <v>30828</v>
      </c>
      <c r="DZ1078" s="4"/>
      <c r="EA1078" s="4"/>
    </row>
    <row r="1079" spans="1:134">
      <c r="A1079" s="62">
        <v>3501091</v>
      </c>
      <c r="B1079" s="3" t="s">
        <v>9463</v>
      </c>
      <c r="C1079" s="4">
        <v>1</v>
      </c>
      <c r="D1079" s="33" t="s">
        <v>11177</v>
      </c>
      <c r="E1079" s="33" t="s">
        <v>10112</v>
      </c>
      <c r="F1079" s="33" t="s">
        <v>10335</v>
      </c>
      <c r="G1079" s="33" t="s">
        <v>12144</v>
      </c>
      <c r="H1079" s="33"/>
      <c r="I1079" s="33" t="s">
        <v>10464</v>
      </c>
      <c r="J1079" s="33" t="s">
        <v>17276</v>
      </c>
      <c r="K1079" s="33" t="s">
        <v>11763</v>
      </c>
      <c r="L1079" s="33" t="s">
        <v>11763</v>
      </c>
      <c r="M1079" s="33"/>
      <c r="N1079" s="3" t="s">
        <v>11293</v>
      </c>
      <c r="O1079" s="4"/>
      <c r="P1079" s="38" t="s">
        <v>12144</v>
      </c>
      <c r="Q1079" s="33"/>
      <c r="R1079" s="33" t="s">
        <v>12746</v>
      </c>
      <c r="S1079" s="3"/>
      <c r="T1079" s="3"/>
      <c r="U1079" s="4"/>
      <c r="V1079" s="3"/>
      <c r="W1079" s="3"/>
      <c r="X1079" s="3"/>
      <c r="Y1079" s="3">
        <v>300</v>
      </c>
      <c r="Z1079" s="3">
        <v>40</v>
      </c>
      <c r="AA1079" s="3">
        <v>1</v>
      </c>
      <c r="AB1079" s="34">
        <v>5</v>
      </c>
      <c r="AC1079" s="3"/>
      <c r="AD1079" s="3">
        <v>2</v>
      </c>
      <c r="AE1079" s="3">
        <v>1</v>
      </c>
      <c r="AF1079" s="3"/>
      <c r="AG1079" s="3">
        <v>1</v>
      </c>
      <c r="AH1079" s="3">
        <v>1</v>
      </c>
      <c r="AI1079" s="3">
        <v>1</v>
      </c>
      <c r="AJ1079" s="4">
        <v>1</v>
      </c>
      <c r="AK1079" s="4">
        <v>1</v>
      </c>
      <c r="AL1079" s="4">
        <f t="shared" si="149"/>
        <v>4</v>
      </c>
      <c r="AM1079" s="4">
        <v>4000</v>
      </c>
      <c r="AN1079" s="4">
        <v>1560</v>
      </c>
      <c r="AO1079" s="4"/>
      <c r="AP1079" s="4">
        <v>1320</v>
      </c>
      <c r="AQ1079" s="4">
        <f t="shared" si="150"/>
        <v>6880</v>
      </c>
      <c r="AR1079" s="4">
        <v>5</v>
      </c>
      <c r="AS1079" s="4">
        <v>5</v>
      </c>
      <c r="AT1079" s="4">
        <v>5</v>
      </c>
      <c r="AU1079" s="3">
        <v>7</v>
      </c>
      <c r="AV1079" s="3">
        <v>7</v>
      </c>
      <c r="AW1079" s="3">
        <v>8</v>
      </c>
      <c r="AX1079" s="3">
        <v>4</v>
      </c>
      <c r="AY1079" s="3">
        <v>4</v>
      </c>
      <c r="AZ1079" s="3">
        <v>4</v>
      </c>
      <c r="BA1079" s="3">
        <v>8</v>
      </c>
      <c r="BB1079" s="3">
        <v>12</v>
      </c>
      <c r="BC1079" s="3">
        <v>12</v>
      </c>
      <c r="BD1079" s="4">
        <f t="shared" si="151"/>
        <v>81</v>
      </c>
      <c r="BE1079" s="4">
        <v>5526</v>
      </c>
      <c r="BF1079">
        <f t="shared" si="140"/>
        <v>12406</v>
      </c>
      <c r="BG1079" s="4">
        <v>10897</v>
      </c>
      <c r="BH1079" s="4">
        <v>9072</v>
      </c>
      <c r="BI1079" s="4">
        <v>259</v>
      </c>
      <c r="BJ1079" s="50">
        <v>246</v>
      </c>
      <c r="BK1079" s="4">
        <f t="shared" si="152"/>
        <v>9577</v>
      </c>
      <c r="BL1079" s="4"/>
      <c r="BM1079" s="50">
        <v>126</v>
      </c>
      <c r="BN1079" s="50">
        <v>680</v>
      </c>
      <c r="BO1079" s="3" t="s">
        <v>13435</v>
      </c>
      <c r="BP1079" s="3">
        <v>3</v>
      </c>
      <c r="BQ1079" s="3">
        <v>23</v>
      </c>
      <c r="BR1079" s="3" t="s">
        <v>12539</v>
      </c>
      <c r="BS1079" s="3">
        <v>5</v>
      </c>
      <c r="BT1079" s="3">
        <v>128</v>
      </c>
      <c r="BU1079" s="3" t="s">
        <v>12000</v>
      </c>
      <c r="BV1079" s="4">
        <v>1421</v>
      </c>
      <c r="BW1079" s="4">
        <v>17050</v>
      </c>
      <c r="BX1079" s="4" t="s">
        <v>235</v>
      </c>
      <c r="BY1079" s="4">
        <v>61</v>
      </c>
      <c r="BZ1079" s="4">
        <v>1224</v>
      </c>
      <c r="CA1079" s="4" t="s">
        <v>12922</v>
      </c>
      <c r="CD1079" s="3" t="s">
        <v>12144</v>
      </c>
      <c r="CE1079" s="4">
        <v>24519</v>
      </c>
      <c r="CF1079" s="4">
        <v>32278</v>
      </c>
      <c r="CG1079" s="4"/>
      <c r="CH1079" s="3"/>
      <c r="CI1079" s="3"/>
      <c r="CJ1079" s="3"/>
      <c r="CK1079" s="3"/>
      <c r="CL1079" s="3"/>
      <c r="CM1079" s="3"/>
      <c r="CN1079" s="3"/>
      <c r="CO1079" s="3"/>
      <c r="CP1079" s="3"/>
      <c r="CQ1079" s="3"/>
      <c r="CR1079" s="3"/>
      <c r="CS1079" s="3"/>
      <c r="CT1079" s="3"/>
      <c r="CU1079" s="3"/>
      <c r="CV1079" s="3"/>
      <c r="CW1079" s="3"/>
      <c r="CX1079" s="4">
        <v>5</v>
      </c>
      <c r="CY1079" s="38">
        <v>26</v>
      </c>
      <c r="CZ1079" s="72"/>
      <c r="DA1079" s="72"/>
      <c r="DB1079" s="3">
        <v>36</v>
      </c>
      <c r="DC1079" s="3">
        <v>259</v>
      </c>
      <c r="DD1079" s="3" t="s">
        <v>11986</v>
      </c>
      <c r="DE1079" s="3" t="s">
        <v>12328</v>
      </c>
      <c r="DF1079" s="3"/>
      <c r="DG1079" s="3"/>
      <c r="DH1079" s="3"/>
      <c r="DI1079" s="3"/>
      <c r="DJ1079" s="3"/>
      <c r="DK1079" s="3"/>
      <c r="DL1079" s="3"/>
      <c r="DM1079" s="3"/>
      <c r="DN1079" s="4"/>
      <c r="DO1079" s="4"/>
      <c r="DP1079" s="4"/>
      <c r="DQ1079" s="4"/>
      <c r="DR1079" s="4"/>
      <c r="DU1079" s="50">
        <v>6602</v>
      </c>
      <c r="DV1079" s="50"/>
      <c r="DW1079" s="50">
        <v>246</v>
      </c>
      <c r="DX1079" t="s">
        <v>12498</v>
      </c>
      <c r="DY1079" s="119" t="s">
        <v>30833</v>
      </c>
      <c r="DZ1079" s="33" t="s">
        <v>10464</v>
      </c>
      <c r="EA1079" s="4"/>
    </row>
    <row r="1080" spans="1:134">
      <c r="A1080" s="62">
        <v>3501092</v>
      </c>
      <c r="B1080" s="3" t="s">
        <v>10585</v>
      </c>
      <c r="C1080" s="4"/>
      <c r="D1080" s="33" t="s">
        <v>10355</v>
      </c>
      <c r="E1080" s="3"/>
      <c r="F1080" s="33" t="s">
        <v>10356</v>
      </c>
      <c r="G1080" s="33" t="s">
        <v>12144</v>
      </c>
      <c r="H1080" s="33"/>
      <c r="I1080" s="33" t="s">
        <v>10240</v>
      </c>
      <c r="J1080" s="33" t="s">
        <v>17276</v>
      </c>
      <c r="K1080" s="33" t="s">
        <v>11456</v>
      </c>
      <c r="L1080" s="33" t="s">
        <v>11456</v>
      </c>
      <c r="M1080" s="33"/>
      <c r="N1080" s="33" t="s">
        <v>11456</v>
      </c>
      <c r="O1080" s="4"/>
      <c r="P1080" s="38" t="s">
        <v>12144</v>
      </c>
      <c r="Q1080" s="3"/>
      <c r="R1080" s="33" t="s">
        <v>12746</v>
      </c>
      <c r="S1080" s="3"/>
      <c r="T1080" s="3"/>
      <c r="U1080" s="4"/>
      <c r="V1080" s="3"/>
      <c r="W1080" s="3"/>
      <c r="X1080" s="3"/>
      <c r="Y1080" s="3">
        <v>290</v>
      </c>
      <c r="Z1080" s="3">
        <v>140</v>
      </c>
      <c r="AA1080" s="3">
        <v>1</v>
      </c>
      <c r="AB1080" s="36">
        <v>5</v>
      </c>
      <c r="AC1080" s="3"/>
      <c r="AD1080" s="3">
        <v>2</v>
      </c>
      <c r="AE1080" s="3">
        <v>1</v>
      </c>
      <c r="AF1080" s="3"/>
      <c r="AG1080" s="3">
        <v>1</v>
      </c>
      <c r="AH1080" s="3"/>
      <c r="AI1080" s="3"/>
      <c r="AJ1080" s="4"/>
      <c r="AK1080" s="4">
        <v>1</v>
      </c>
      <c r="AL1080" s="4">
        <f t="shared" si="149"/>
        <v>4</v>
      </c>
      <c r="AM1080" s="4">
        <v>6000</v>
      </c>
      <c r="AN1080" s="4">
        <v>1980</v>
      </c>
      <c r="AO1080" s="4"/>
      <c r="AP1080" s="4">
        <v>1200</v>
      </c>
      <c r="AQ1080" s="4">
        <f t="shared" si="150"/>
        <v>9180</v>
      </c>
      <c r="AR1080" s="4">
        <v>5</v>
      </c>
      <c r="AS1080" s="4">
        <v>10</v>
      </c>
      <c r="AT1080" s="4">
        <v>9</v>
      </c>
      <c r="AU1080" s="3">
        <v>12</v>
      </c>
      <c r="AV1080" s="3">
        <v>12</v>
      </c>
      <c r="AW1080" s="3">
        <v>12</v>
      </c>
      <c r="AX1080" s="3">
        <v>12</v>
      </c>
      <c r="AY1080" s="3">
        <v>11</v>
      </c>
      <c r="AZ1080" s="3">
        <v>9</v>
      </c>
      <c r="BA1080" s="3">
        <v>7</v>
      </c>
      <c r="BB1080" s="3">
        <v>14</v>
      </c>
      <c r="BC1080" s="3">
        <v>16</v>
      </c>
      <c r="BD1080" s="4">
        <f t="shared" si="151"/>
        <v>129</v>
      </c>
      <c r="BE1080" s="4">
        <v>9650</v>
      </c>
      <c r="BF1080">
        <f t="shared" si="140"/>
        <v>18830</v>
      </c>
      <c r="BG1080" s="4">
        <v>38227</v>
      </c>
      <c r="BH1080" s="4">
        <v>18778</v>
      </c>
      <c r="BI1080" s="4">
        <v>163</v>
      </c>
      <c r="BJ1080" s="50">
        <v>530</v>
      </c>
      <c r="BK1080" s="4">
        <f t="shared" si="152"/>
        <v>19471</v>
      </c>
      <c r="BL1080" s="4"/>
      <c r="BM1080" s="50">
        <v>1064</v>
      </c>
      <c r="BN1080" s="50">
        <v>21288</v>
      </c>
      <c r="BO1080" s="3" t="s">
        <v>13549</v>
      </c>
      <c r="BP1080" s="3">
        <v>191</v>
      </c>
      <c r="BQ1080" s="3">
        <v>3839</v>
      </c>
      <c r="BR1080" s="3" t="s">
        <v>12922</v>
      </c>
      <c r="BS1080" s="3">
        <v>308</v>
      </c>
      <c r="BT1080" s="3">
        <v>6176</v>
      </c>
      <c r="BU1080" s="3" t="s">
        <v>13719</v>
      </c>
      <c r="BV1080" s="4">
        <v>266</v>
      </c>
      <c r="BW1080" s="4">
        <v>5319</v>
      </c>
      <c r="BX1080" s="4" t="s">
        <v>10218</v>
      </c>
      <c r="BY1080" s="4">
        <v>10</v>
      </c>
      <c r="BZ1080" s="4">
        <v>235</v>
      </c>
      <c r="CA1080" s="4" t="s">
        <v>10209</v>
      </c>
      <c r="CD1080" s="3" t="s">
        <v>12144</v>
      </c>
      <c r="CE1080" s="4">
        <v>41303</v>
      </c>
      <c r="CF1080" s="4">
        <v>88964</v>
      </c>
      <c r="CG1080" s="4"/>
      <c r="CH1080" s="3"/>
      <c r="CI1080" s="3"/>
      <c r="CJ1080" s="3"/>
      <c r="CK1080" s="3"/>
      <c r="CL1080" s="3"/>
      <c r="CM1080" s="3"/>
      <c r="CN1080" s="3"/>
      <c r="CO1080" s="3"/>
      <c r="CP1080" s="3"/>
      <c r="CQ1080" s="3"/>
      <c r="CR1080" s="3"/>
      <c r="CS1080" s="3"/>
      <c r="CT1080" s="3"/>
      <c r="CU1080" s="3"/>
      <c r="CV1080" s="3"/>
      <c r="CW1080" s="3"/>
      <c r="CX1080" s="4">
        <v>4</v>
      </c>
      <c r="CY1080" s="38">
        <v>45.5</v>
      </c>
      <c r="CZ1080" s="72"/>
      <c r="DA1080" s="72"/>
      <c r="DB1080" s="3">
        <v>24.3</v>
      </c>
      <c r="DC1080" s="8" t="s">
        <v>10241</v>
      </c>
      <c r="DD1080" s="3" t="s">
        <v>11986</v>
      </c>
      <c r="DE1080" s="3" t="s">
        <v>12328</v>
      </c>
      <c r="DF1080" s="3"/>
      <c r="DG1080" s="3"/>
      <c r="DH1080" s="3"/>
      <c r="DI1080" s="3"/>
      <c r="DJ1080" s="3"/>
      <c r="DK1080" s="3"/>
      <c r="DL1080" s="3"/>
      <c r="DM1080" s="3"/>
      <c r="DN1080" s="4"/>
      <c r="DO1080" s="4"/>
      <c r="DP1080" s="4"/>
      <c r="DQ1080" s="4"/>
      <c r="DR1080" s="4"/>
      <c r="DX1080" t="s">
        <v>12498</v>
      </c>
      <c r="DY1080" s="119" t="s">
        <v>30832</v>
      </c>
      <c r="DZ1080" s="119" t="s">
        <v>30831</v>
      </c>
      <c r="EA1080" s="4"/>
    </row>
    <row r="1081" spans="1:134">
      <c r="A1081" s="62">
        <v>3501093</v>
      </c>
      <c r="B1081" s="3" t="s">
        <v>10245</v>
      </c>
      <c r="C1081" s="4">
        <v>1</v>
      </c>
      <c r="D1081" s="33" t="s">
        <v>10353</v>
      </c>
      <c r="E1081" s="33" t="s">
        <v>10234</v>
      </c>
      <c r="F1081" s="33" t="s">
        <v>10533</v>
      </c>
      <c r="G1081" s="33" t="s">
        <v>12144</v>
      </c>
      <c r="H1081" s="33"/>
      <c r="I1081" s="33"/>
      <c r="J1081" s="33" t="s">
        <v>17276</v>
      </c>
      <c r="K1081" s="33" t="s">
        <v>10354</v>
      </c>
      <c r="L1081" s="33" t="s">
        <v>10354</v>
      </c>
      <c r="M1081" s="33"/>
      <c r="N1081" s="33" t="s">
        <v>10482</v>
      </c>
      <c r="O1081" s="4" t="s">
        <v>30979</v>
      </c>
      <c r="P1081" s="38" t="s">
        <v>12144</v>
      </c>
      <c r="Q1081" s="33"/>
      <c r="R1081" s="33" t="s">
        <v>12746</v>
      </c>
      <c r="S1081" s="3"/>
      <c r="T1081" s="3"/>
      <c r="U1081" s="4"/>
      <c r="V1081" s="3"/>
      <c r="W1081" s="3"/>
      <c r="X1081" s="3"/>
      <c r="Y1081" s="3">
        <v>300</v>
      </c>
      <c r="Z1081" s="3">
        <v>48</v>
      </c>
      <c r="AA1081" s="3">
        <v>1</v>
      </c>
      <c r="AB1081" s="36">
        <v>6</v>
      </c>
      <c r="AC1081" s="3"/>
      <c r="AD1081" s="3">
        <v>2</v>
      </c>
      <c r="AE1081" s="3"/>
      <c r="AF1081" s="3"/>
      <c r="AG1081" s="3">
        <v>1</v>
      </c>
      <c r="AH1081" s="3">
        <v>1</v>
      </c>
      <c r="AI1081" s="3">
        <v>1</v>
      </c>
      <c r="AJ1081" s="4">
        <v>1</v>
      </c>
      <c r="AK1081" s="4">
        <v>1</v>
      </c>
      <c r="AL1081" s="4">
        <f t="shared" si="149"/>
        <v>3</v>
      </c>
      <c r="AM1081" s="4">
        <v>1460</v>
      </c>
      <c r="AN1081" s="4"/>
      <c r="AO1081" s="4"/>
      <c r="AP1081" s="4">
        <v>180</v>
      </c>
      <c r="AQ1081" s="4">
        <f t="shared" si="150"/>
        <v>1640</v>
      </c>
      <c r="AR1081" s="4">
        <v>7</v>
      </c>
      <c r="AS1081" s="4">
        <v>8</v>
      </c>
      <c r="AT1081" s="4">
        <v>5</v>
      </c>
      <c r="AU1081" s="3">
        <v>4</v>
      </c>
      <c r="AV1081" s="3">
        <v>8</v>
      </c>
      <c r="AW1081" s="3">
        <v>3</v>
      </c>
      <c r="AX1081" s="3">
        <v>3</v>
      </c>
      <c r="AY1081" s="3">
        <v>4</v>
      </c>
      <c r="AZ1081" s="3">
        <v>3</v>
      </c>
      <c r="BA1081" s="3">
        <v>3</v>
      </c>
      <c r="BB1081" s="3">
        <v>4</v>
      </c>
      <c r="BC1081" s="3">
        <v>4</v>
      </c>
      <c r="BD1081" s="4">
        <f t="shared" si="151"/>
        <v>56</v>
      </c>
      <c r="BE1081" s="4">
        <v>3398</v>
      </c>
      <c r="BF1081">
        <f t="shared" si="140"/>
        <v>5038</v>
      </c>
      <c r="BG1081" s="4">
        <v>3313</v>
      </c>
      <c r="BH1081" s="4">
        <v>4593</v>
      </c>
      <c r="BI1081" s="4"/>
      <c r="BJ1081" s="50">
        <v>105</v>
      </c>
      <c r="BK1081" s="26">
        <f t="shared" si="152"/>
        <v>4698</v>
      </c>
      <c r="BL1081" s="4"/>
      <c r="BM1081" s="50">
        <v>82</v>
      </c>
      <c r="BN1081" s="50">
        <v>1032</v>
      </c>
      <c r="BO1081" s="3" t="s">
        <v>13435</v>
      </c>
      <c r="BP1081" s="3">
        <v>5</v>
      </c>
      <c r="BQ1081" s="3">
        <v>55</v>
      </c>
      <c r="BR1081" s="3" t="s">
        <v>12539</v>
      </c>
      <c r="BS1081" s="3">
        <v>328</v>
      </c>
      <c r="BT1081" s="3">
        <v>4208</v>
      </c>
      <c r="BU1081" s="3" t="s">
        <v>13549</v>
      </c>
      <c r="BV1081" s="4">
        <v>79</v>
      </c>
      <c r="BW1081" s="4">
        <v>993</v>
      </c>
      <c r="BX1081" s="4" t="s">
        <v>12922</v>
      </c>
      <c r="BY1081" s="4">
        <v>183</v>
      </c>
      <c r="BZ1081" s="4">
        <v>2293</v>
      </c>
      <c r="CA1081" s="4" t="s">
        <v>10218</v>
      </c>
      <c r="CD1081" s="3" t="s">
        <v>12144</v>
      </c>
      <c r="CE1081" s="4">
        <v>10214</v>
      </c>
      <c r="CF1081" s="4">
        <v>16057</v>
      </c>
      <c r="CG1081" s="4"/>
      <c r="CH1081" s="3"/>
      <c r="CI1081" s="3"/>
      <c r="CJ1081" s="3"/>
      <c r="CK1081" s="3"/>
      <c r="CL1081" s="3"/>
      <c r="CM1081" s="3"/>
      <c r="CN1081" s="3"/>
      <c r="CO1081" s="3"/>
      <c r="CP1081" s="3"/>
      <c r="CQ1081" s="3"/>
      <c r="CR1081" s="3"/>
      <c r="CS1081" s="3"/>
      <c r="CT1081" s="3"/>
      <c r="CU1081" s="3"/>
      <c r="CV1081" s="3"/>
      <c r="CW1081" s="3"/>
      <c r="CX1081" s="4">
        <v>4</v>
      </c>
      <c r="CY1081" s="38">
        <v>45.5</v>
      </c>
      <c r="CZ1081" s="72"/>
      <c r="DA1081" s="72"/>
      <c r="DB1081" s="3"/>
      <c r="DC1081" s="3"/>
      <c r="DD1081" s="3"/>
      <c r="DE1081" s="3"/>
      <c r="DF1081" s="3"/>
      <c r="DG1081" s="3"/>
      <c r="DH1081" s="3"/>
      <c r="DI1081" s="3"/>
      <c r="DJ1081" s="3"/>
      <c r="DK1081" s="3"/>
      <c r="DL1081" s="3"/>
      <c r="DM1081" s="3"/>
      <c r="DN1081" s="4"/>
      <c r="DO1081" s="4"/>
      <c r="DP1081" s="4"/>
      <c r="DQ1081" s="4"/>
      <c r="DR1081" s="4"/>
      <c r="DU1081" s="50">
        <v>2838</v>
      </c>
      <c r="DV1081" s="50"/>
      <c r="DW1081" s="50">
        <v>105</v>
      </c>
      <c r="DX1081" t="s">
        <v>12498</v>
      </c>
      <c r="DY1081" s="119" t="s">
        <v>30978</v>
      </c>
      <c r="DZ1081" s="119" t="s">
        <v>30977</v>
      </c>
      <c r="EA1081" s="4"/>
    </row>
    <row r="1082" spans="1:134">
      <c r="A1082" s="62">
        <v>3501094</v>
      </c>
      <c r="B1082" s="3" t="s">
        <v>10100</v>
      </c>
      <c r="C1082" s="4">
        <v>1</v>
      </c>
      <c r="D1082" s="33" t="s">
        <v>11345</v>
      </c>
      <c r="E1082" s="33" t="s">
        <v>9985</v>
      </c>
      <c r="F1082" s="33" t="s">
        <v>9984</v>
      </c>
      <c r="G1082" s="33" t="s">
        <v>12144</v>
      </c>
      <c r="H1082" s="33"/>
      <c r="I1082" s="33" t="s">
        <v>11344</v>
      </c>
      <c r="J1082" s="33" t="s">
        <v>17276</v>
      </c>
      <c r="K1082" s="33" t="s">
        <v>11344</v>
      </c>
      <c r="L1082" s="33" t="s">
        <v>11344</v>
      </c>
      <c r="M1082" s="33"/>
      <c r="N1082" s="33" t="s">
        <v>11344</v>
      </c>
      <c r="O1082" s="4" t="s">
        <v>30975</v>
      </c>
      <c r="P1082" s="38" t="s">
        <v>12144</v>
      </c>
      <c r="Q1082" s="33"/>
      <c r="R1082" s="33" t="s">
        <v>12144</v>
      </c>
      <c r="S1082" s="33" t="s">
        <v>9890</v>
      </c>
      <c r="T1082" s="3"/>
      <c r="U1082" s="4"/>
      <c r="V1082" s="3"/>
      <c r="W1082" s="3"/>
      <c r="X1082" s="3"/>
      <c r="Y1082" s="3">
        <v>260</v>
      </c>
      <c r="Z1082" s="3">
        <v>40</v>
      </c>
      <c r="AA1082" s="3">
        <v>1</v>
      </c>
      <c r="AB1082" s="36">
        <v>5</v>
      </c>
      <c r="AC1082" s="3"/>
      <c r="AD1082" s="3">
        <v>2</v>
      </c>
      <c r="AE1082" s="3"/>
      <c r="AF1082" s="3"/>
      <c r="AG1082" s="3"/>
      <c r="AH1082" s="3"/>
      <c r="AI1082" s="3"/>
      <c r="AJ1082" s="4"/>
      <c r="AK1082" s="4"/>
      <c r="AL1082" s="4">
        <f t="shared" si="149"/>
        <v>2</v>
      </c>
      <c r="AM1082" s="4">
        <v>5200</v>
      </c>
      <c r="AN1082" s="4"/>
      <c r="AO1082" s="4"/>
      <c r="AP1082" s="4"/>
      <c r="AQ1082" s="4">
        <f t="shared" si="150"/>
        <v>5200</v>
      </c>
      <c r="AR1082" s="4">
        <v>2</v>
      </c>
      <c r="AS1082" s="4">
        <v>2</v>
      </c>
      <c r="AT1082" s="4">
        <v>2</v>
      </c>
      <c r="AU1082" s="3">
        <v>2</v>
      </c>
      <c r="AV1082" s="3">
        <v>2</v>
      </c>
      <c r="AW1082" s="3">
        <v>2</v>
      </c>
      <c r="AX1082" s="3">
        <v>2</v>
      </c>
      <c r="AY1082" s="3">
        <v>2</v>
      </c>
      <c r="AZ1082" s="3">
        <v>2</v>
      </c>
      <c r="BA1082" s="3">
        <v>2</v>
      </c>
      <c r="BB1082" s="3">
        <v>2</v>
      </c>
      <c r="BC1082" s="3">
        <v>2</v>
      </c>
      <c r="BD1082" s="4">
        <f t="shared" si="151"/>
        <v>24</v>
      </c>
      <c r="BE1082" s="4">
        <v>2600</v>
      </c>
      <c r="BF1082">
        <f t="shared" si="140"/>
        <v>7800</v>
      </c>
      <c r="BG1082" s="4">
        <v>3200</v>
      </c>
      <c r="BH1082" s="4">
        <v>17940</v>
      </c>
      <c r="BI1082" s="4">
        <v>120</v>
      </c>
      <c r="BJ1082" s="50">
        <v>342</v>
      </c>
      <c r="BK1082" s="4">
        <f t="shared" si="152"/>
        <v>18402</v>
      </c>
      <c r="BL1082" s="4"/>
      <c r="BM1082" s="50">
        <v>744</v>
      </c>
      <c r="BN1082" s="50">
        <v>33486</v>
      </c>
      <c r="BO1082" s="3" t="s">
        <v>9891</v>
      </c>
      <c r="BP1082" s="3"/>
      <c r="BQ1082" s="3"/>
      <c r="BR1082" s="3"/>
      <c r="BS1082" s="3"/>
      <c r="BT1082" s="3"/>
      <c r="BU1082" s="3"/>
      <c r="CD1082" s="3"/>
      <c r="CE1082" s="4"/>
      <c r="CF1082" s="4">
        <v>41000</v>
      </c>
      <c r="CG1082" s="4"/>
      <c r="CH1082" s="3"/>
      <c r="CI1082" s="3"/>
      <c r="CJ1082" s="3"/>
      <c r="CK1082" s="3"/>
      <c r="CL1082" s="3"/>
      <c r="CM1082" s="3"/>
      <c r="CN1082" s="3"/>
      <c r="CO1082" s="3"/>
      <c r="CP1082" s="3"/>
      <c r="CQ1082" s="3"/>
      <c r="CR1082" s="3"/>
      <c r="CS1082" s="3"/>
      <c r="CT1082" s="3"/>
      <c r="CU1082" s="3"/>
      <c r="CV1082" s="3"/>
      <c r="CW1082" s="3"/>
      <c r="CX1082" s="4">
        <v>3</v>
      </c>
      <c r="CY1082" s="38">
        <v>14.5</v>
      </c>
      <c r="CZ1082" s="72"/>
      <c r="DA1082" s="72"/>
      <c r="DB1082" s="3">
        <v>10</v>
      </c>
      <c r="DC1082" s="3">
        <v>120</v>
      </c>
      <c r="DD1082" s="3" t="s">
        <v>11905</v>
      </c>
      <c r="DE1082" s="3" t="s">
        <v>12152</v>
      </c>
      <c r="DF1082" s="3"/>
      <c r="DG1082" s="3"/>
      <c r="DH1082" s="3"/>
      <c r="DI1082" s="3"/>
      <c r="DJ1082" s="3"/>
      <c r="DK1082" s="3"/>
      <c r="DL1082" s="3"/>
      <c r="DM1082" s="3"/>
      <c r="DN1082" s="4"/>
      <c r="DO1082" s="4"/>
      <c r="DP1082" s="4"/>
      <c r="DQ1082" s="4"/>
      <c r="DR1082" s="4"/>
      <c r="DU1082" s="50">
        <v>22800</v>
      </c>
      <c r="DV1082" s="50"/>
      <c r="DW1082" s="50">
        <v>342</v>
      </c>
      <c r="DX1082" t="s">
        <v>12498</v>
      </c>
      <c r="DY1082" s="119" t="s">
        <v>30976</v>
      </c>
      <c r="DZ1082" s="119" t="s">
        <v>30975</v>
      </c>
      <c r="EA1082" s="4"/>
    </row>
    <row r="1083" spans="1:134">
      <c r="A1083" s="62">
        <v>3501095</v>
      </c>
      <c r="B1083" s="3" t="s">
        <v>9995</v>
      </c>
      <c r="C1083" s="4"/>
      <c r="D1083" s="33" t="s">
        <v>11467</v>
      </c>
      <c r="E1083" s="33" t="s">
        <v>10232</v>
      </c>
      <c r="F1083" s="33" t="s">
        <v>11467</v>
      </c>
      <c r="G1083" s="33" t="s">
        <v>12144</v>
      </c>
      <c r="H1083" s="33"/>
      <c r="I1083" s="33" t="s">
        <v>9996</v>
      </c>
      <c r="J1083" s="33" t="s">
        <v>17276</v>
      </c>
      <c r="K1083" s="33" t="s">
        <v>11588</v>
      </c>
      <c r="L1083" s="33" t="s">
        <v>11588</v>
      </c>
      <c r="M1083" s="33"/>
      <c r="N1083" s="33" t="s">
        <v>11589</v>
      </c>
      <c r="O1083" s="4"/>
      <c r="P1083" s="38" t="s">
        <v>12144</v>
      </c>
      <c r="Q1083" s="33"/>
      <c r="R1083" s="33" t="s">
        <v>12746</v>
      </c>
      <c r="S1083" s="3"/>
      <c r="T1083" s="3"/>
      <c r="U1083" s="4"/>
      <c r="V1083" s="3"/>
      <c r="W1083" s="3"/>
      <c r="X1083" s="3"/>
      <c r="Y1083" s="3" t="s">
        <v>10117</v>
      </c>
      <c r="Z1083" s="3">
        <v>44</v>
      </c>
      <c r="AA1083" s="3">
        <v>1</v>
      </c>
      <c r="AB1083" s="36">
        <v>5.5</v>
      </c>
      <c r="AC1083" s="3"/>
      <c r="AD1083" s="3"/>
      <c r="AE1083" s="3"/>
      <c r="AF1083" s="3"/>
      <c r="AG1083" s="3"/>
      <c r="AH1083" s="3"/>
      <c r="AI1083" s="3"/>
      <c r="AJ1083" s="4"/>
      <c r="AK1083" s="4"/>
      <c r="AL1083" s="4">
        <f t="shared" si="149"/>
        <v>0</v>
      </c>
      <c r="AM1083" s="4"/>
      <c r="AN1083" s="4"/>
      <c r="AO1083" s="4"/>
      <c r="AP1083" s="4"/>
      <c r="AQ1083" s="4">
        <f t="shared" si="150"/>
        <v>0</v>
      </c>
      <c r="AR1083" s="4">
        <v>4</v>
      </c>
      <c r="AS1083" s="4">
        <v>4</v>
      </c>
      <c r="AT1083" s="4">
        <v>4</v>
      </c>
      <c r="AU1083" s="3">
        <v>4</v>
      </c>
      <c r="AV1083" s="3">
        <v>4</v>
      </c>
      <c r="AW1083" s="3">
        <v>4</v>
      </c>
      <c r="AX1083" s="3">
        <v>4</v>
      </c>
      <c r="AY1083" s="3">
        <v>4</v>
      </c>
      <c r="AZ1083" s="3">
        <v>4</v>
      </c>
      <c r="BA1083" s="3">
        <v>4</v>
      </c>
      <c r="BB1083" s="3">
        <v>4</v>
      </c>
      <c r="BC1083" s="3">
        <v>4</v>
      </c>
      <c r="BD1083" s="4">
        <f t="shared" si="151"/>
        <v>48</v>
      </c>
      <c r="BE1083" s="4">
        <v>4736</v>
      </c>
      <c r="BF1083">
        <f t="shared" si="140"/>
        <v>4736</v>
      </c>
      <c r="BG1083" s="4">
        <v>5500</v>
      </c>
      <c r="BH1083" s="4">
        <v>8458</v>
      </c>
      <c r="BI1083" s="4"/>
      <c r="BJ1083" s="50">
        <v>295</v>
      </c>
      <c r="BK1083" s="4">
        <f t="shared" si="152"/>
        <v>8753</v>
      </c>
      <c r="BL1083" s="4"/>
      <c r="BM1083" s="50">
        <v>1363</v>
      </c>
      <c r="BN1083" s="50">
        <v>16352</v>
      </c>
      <c r="BO1083" s="3" t="s">
        <v>13549</v>
      </c>
      <c r="BP1083" s="3"/>
      <c r="BQ1083" s="3"/>
      <c r="BR1083" s="3"/>
      <c r="BS1083" s="3"/>
      <c r="BT1083" s="3"/>
      <c r="BU1083" s="3"/>
      <c r="CD1083" s="3"/>
      <c r="CE1083" s="4"/>
      <c r="CF1083" s="4">
        <v>18000</v>
      </c>
      <c r="CG1083" s="4"/>
      <c r="CH1083" s="3"/>
      <c r="CI1083" s="3"/>
      <c r="CJ1083" s="3"/>
      <c r="CK1083" s="3"/>
      <c r="CL1083" s="3"/>
      <c r="CM1083" s="3"/>
      <c r="CN1083" s="3"/>
      <c r="CO1083" s="3"/>
      <c r="CP1083" s="3"/>
      <c r="CQ1083" s="3"/>
      <c r="CR1083" s="3"/>
      <c r="CS1083" s="3"/>
      <c r="CT1083" s="3"/>
      <c r="CU1083" s="3"/>
      <c r="CV1083" s="3"/>
      <c r="CW1083" s="3"/>
      <c r="CX1083" s="4">
        <v>3</v>
      </c>
      <c r="CY1083" s="38">
        <v>15</v>
      </c>
      <c r="CZ1083" s="72"/>
      <c r="DA1083" s="72"/>
      <c r="DB1083" s="3"/>
      <c r="DC1083" s="3"/>
      <c r="DD1083" s="3"/>
      <c r="DE1083" s="3"/>
      <c r="DF1083" s="3"/>
      <c r="DG1083" s="3"/>
      <c r="DH1083" s="3"/>
      <c r="DI1083" s="3"/>
      <c r="DJ1083" s="3"/>
      <c r="DK1083" s="3"/>
      <c r="DL1083" s="3"/>
      <c r="DM1083" s="3"/>
      <c r="DN1083" s="4"/>
      <c r="DO1083" s="4"/>
      <c r="DP1083" s="4"/>
      <c r="DQ1083" s="4"/>
      <c r="DR1083" s="4"/>
      <c r="DW1083" s="50">
        <v>295.73</v>
      </c>
      <c r="DX1083" t="s">
        <v>12498</v>
      </c>
      <c r="DY1083" s="120" t="s">
        <v>30974</v>
      </c>
      <c r="DZ1083" s="119" t="s">
        <v>18134</v>
      </c>
      <c r="EA1083" s="4"/>
    </row>
    <row r="1084" spans="1:134">
      <c r="A1084" s="62">
        <v>3501096</v>
      </c>
      <c r="B1084" s="3" t="s">
        <v>10130</v>
      </c>
      <c r="C1084" s="4"/>
      <c r="D1084" s="33" t="s">
        <v>11102</v>
      </c>
      <c r="E1084" s="33" t="s">
        <v>10132</v>
      </c>
      <c r="F1084" s="33" t="s">
        <v>11102</v>
      </c>
      <c r="G1084" s="33" t="s">
        <v>12144</v>
      </c>
      <c r="H1084" s="33"/>
      <c r="I1084" s="33" t="s">
        <v>10131</v>
      </c>
      <c r="J1084" s="33" t="s">
        <v>17276</v>
      </c>
      <c r="K1084" s="33" t="s">
        <v>11588</v>
      </c>
      <c r="L1084" s="33" t="s">
        <v>11588</v>
      </c>
      <c r="M1084" s="33"/>
      <c r="N1084" s="33" t="s">
        <v>11589</v>
      </c>
      <c r="O1084" s="4"/>
      <c r="P1084" s="38" t="s">
        <v>12144</v>
      </c>
      <c r="Q1084" s="33"/>
      <c r="R1084" s="33" t="s">
        <v>12746</v>
      </c>
      <c r="S1084" s="3"/>
      <c r="T1084" s="3"/>
      <c r="U1084" s="4"/>
      <c r="V1084" s="3"/>
      <c r="W1084" s="3"/>
      <c r="X1084" s="3"/>
      <c r="Y1084" s="3">
        <v>250</v>
      </c>
      <c r="Z1084" s="3">
        <v>40</v>
      </c>
      <c r="AA1084" s="3">
        <v>1</v>
      </c>
      <c r="AB1084" s="36">
        <v>5</v>
      </c>
      <c r="AC1084" s="3"/>
      <c r="AD1084" s="3">
        <v>1</v>
      </c>
      <c r="AE1084" s="3"/>
      <c r="AF1084" s="3"/>
      <c r="AG1084" s="3">
        <v>1</v>
      </c>
      <c r="AH1084" s="3">
        <v>1</v>
      </c>
      <c r="AI1084" s="3">
        <v>1</v>
      </c>
      <c r="AJ1084" s="4">
        <v>1</v>
      </c>
      <c r="AK1084" s="4">
        <v>1</v>
      </c>
      <c r="AL1084" s="4">
        <f t="shared" si="149"/>
        <v>2</v>
      </c>
      <c r="AM1084" s="4">
        <v>1800</v>
      </c>
      <c r="AN1084" s="4"/>
      <c r="AO1084" s="4"/>
      <c r="AP1084" s="4">
        <v>300</v>
      </c>
      <c r="AQ1084" s="4">
        <f t="shared" si="150"/>
        <v>2100</v>
      </c>
      <c r="AR1084" s="4">
        <v>1</v>
      </c>
      <c r="AS1084" s="4">
        <v>2</v>
      </c>
      <c r="AT1084" s="4">
        <v>1</v>
      </c>
      <c r="AU1084" s="3">
        <v>1</v>
      </c>
      <c r="AV1084" s="3">
        <v>1</v>
      </c>
      <c r="AW1084" s="3">
        <v>2</v>
      </c>
      <c r="AX1084" s="3">
        <v>1</v>
      </c>
      <c r="AY1084" s="3">
        <v>5</v>
      </c>
      <c r="AZ1084" s="3">
        <v>3</v>
      </c>
      <c r="BA1084" s="3">
        <v>1</v>
      </c>
      <c r="BB1084" s="3">
        <v>1</v>
      </c>
      <c r="BC1084" s="3">
        <v>1</v>
      </c>
      <c r="BD1084" s="4">
        <f t="shared" si="151"/>
        <v>20</v>
      </c>
      <c r="BE1084" s="4">
        <v>1169</v>
      </c>
      <c r="BF1084">
        <f t="shared" si="140"/>
        <v>3269</v>
      </c>
      <c r="BG1084" s="4">
        <v>954</v>
      </c>
      <c r="BH1084" s="4">
        <v>5124</v>
      </c>
      <c r="BI1084" s="4"/>
      <c r="BJ1084" s="50">
        <v>217</v>
      </c>
      <c r="BK1084" s="4">
        <f t="shared" si="152"/>
        <v>5341</v>
      </c>
      <c r="BL1084" s="4"/>
      <c r="BM1084" s="50">
        <v>14</v>
      </c>
      <c r="BN1084" s="50">
        <v>126</v>
      </c>
      <c r="BO1084" s="3" t="s">
        <v>13435</v>
      </c>
      <c r="BP1084" s="3">
        <v>473</v>
      </c>
      <c r="BQ1084" s="3">
        <v>4733</v>
      </c>
      <c r="BR1084" s="3" t="s">
        <v>13549</v>
      </c>
      <c r="BS1084" s="3">
        <v>71</v>
      </c>
      <c r="BT1084" s="3">
        <v>1004</v>
      </c>
      <c r="BU1084" s="3" t="s">
        <v>12922</v>
      </c>
      <c r="BV1084" s="4">
        <v>94</v>
      </c>
      <c r="BW1084" s="4">
        <v>1692</v>
      </c>
      <c r="BX1084" s="4" t="s">
        <v>10218</v>
      </c>
      <c r="BY1084" s="4">
        <v>14</v>
      </c>
      <c r="BZ1084" s="4">
        <v>160</v>
      </c>
      <c r="CA1084" s="4" t="s">
        <v>15378</v>
      </c>
      <c r="CD1084" s="3" t="s">
        <v>12144</v>
      </c>
      <c r="CE1084" s="4">
        <v>10117</v>
      </c>
      <c r="CF1084" s="4">
        <v>9500</v>
      </c>
      <c r="CG1084" s="4"/>
      <c r="CH1084" s="3"/>
      <c r="CI1084" s="3"/>
      <c r="CJ1084" s="3"/>
      <c r="CK1084" s="3"/>
      <c r="CL1084" s="3"/>
      <c r="CM1084" s="3"/>
      <c r="CN1084" s="3"/>
      <c r="CO1084" s="3"/>
      <c r="CP1084" s="3"/>
      <c r="CQ1084" s="3"/>
      <c r="CR1084" s="3"/>
      <c r="CS1084" s="3"/>
      <c r="CT1084" s="3"/>
      <c r="CU1084" s="3"/>
      <c r="CV1084" s="3"/>
      <c r="CW1084" s="3"/>
      <c r="CX1084" s="4">
        <v>6</v>
      </c>
      <c r="CY1084" s="38">
        <v>28.5</v>
      </c>
      <c r="CZ1084" s="72"/>
      <c r="DA1084" s="72"/>
      <c r="DB1084" s="3"/>
      <c r="DC1084" s="3"/>
      <c r="DD1084" s="3"/>
      <c r="DE1084" s="3"/>
      <c r="DF1084" s="3"/>
      <c r="DG1084" s="3"/>
      <c r="DH1084" s="3"/>
      <c r="DI1084" s="3"/>
      <c r="DJ1084" s="3"/>
      <c r="DK1084" s="3"/>
      <c r="DL1084" s="3"/>
      <c r="DM1084" s="3"/>
      <c r="DN1084" s="4"/>
      <c r="DO1084" s="4"/>
      <c r="DP1084" s="4"/>
      <c r="DQ1084" s="4"/>
      <c r="DR1084" s="4"/>
      <c r="DU1084" s="50">
        <v>4748</v>
      </c>
      <c r="DV1084" s="50"/>
      <c r="DW1084" s="54">
        <v>217.2</v>
      </c>
      <c r="DX1084" t="s">
        <v>12498</v>
      </c>
      <c r="DY1084" s="119" t="s">
        <v>30973</v>
      </c>
      <c r="DZ1084" s="33" t="s">
        <v>10131</v>
      </c>
      <c r="EA1084" s="4"/>
    </row>
    <row r="1085" spans="1:134">
      <c r="A1085" s="62">
        <v>3501025</v>
      </c>
      <c r="B1085" s="3" t="s">
        <v>10274</v>
      </c>
      <c r="C1085" s="4">
        <v>1</v>
      </c>
      <c r="D1085" s="4" t="s">
        <v>10275</v>
      </c>
      <c r="E1085" s="4" t="s">
        <v>10746</v>
      </c>
      <c r="F1085" s="4" t="s">
        <v>10275</v>
      </c>
      <c r="G1085" s="4" t="s">
        <v>12144</v>
      </c>
      <c r="H1085" s="4" t="s">
        <v>12144</v>
      </c>
      <c r="I1085" s="4" t="s">
        <v>10156</v>
      </c>
      <c r="J1085" s="4" t="s">
        <v>17136</v>
      </c>
      <c r="K1085" s="4" t="s">
        <v>11665</v>
      </c>
      <c r="L1085" s="4" t="s">
        <v>11665</v>
      </c>
      <c r="M1085" s="4"/>
      <c r="N1085" s="3" t="s">
        <v>11668</v>
      </c>
      <c r="O1085" s="4"/>
      <c r="P1085" s="38" t="s">
        <v>12144</v>
      </c>
      <c r="Q1085" s="4"/>
      <c r="R1085" s="4" t="s">
        <v>12746</v>
      </c>
      <c r="S1085" s="3"/>
      <c r="T1085" s="3"/>
      <c r="U1085" s="4"/>
      <c r="V1085" s="3"/>
      <c r="W1085" s="3"/>
      <c r="X1085" s="3"/>
      <c r="Y1085" s="3">
        <v>140</v>
      </c>
      <c r="Z1085" s="3">
        <v>40</v>
      </c>
      <c r="AA1085" s="3">
        <v>1</v>
      </c>
      <c r="AB1085" s="5">
        <v>5</v>
      </c>
      <c r="AC1085" s="3"/>
      <c r="AD1085" s="3">
        <v>2</v>
      </c>
      <c r="AE1085" s="3">
        <v>1</v>
      </c>
      <c r="AF1085" s="3"/>
      <c r="AG1085" s="3">
        <v>1</v>
      </c>
      <c r="AH1085" s="3"/>
      <c r="AI1085" s="3"/>
      <c r="AJ1085" s="3"/>
      <c r="AK1085" s="3">
        <v>1</v>
      </c>
      <c r="AL1085" s="4">
        <f>SUM(AD1085:AG1085,)</f>
        <v>4</v>
      </c>
      <c r="AM1085" s="3">
        <v>3600</v>
      </c>
      <c r="AN1085" s="3">
        <v>650</v>
      </c>
      <c r="AO1085" s="3"/>
      <c r="AP1085" s="3">
        <v>1200</v>
      </c>
      <c r="AQ1085" s="4">
        <f>SUM(AM1085:AP1085)</f>
        <v>5450</v>
      </c>
      <c r="AR1085" s="3">
        <v>8</v>
      </c>
      <c r="AS1085" s="3">
        <v>10</v>
      </c>
      <c r="AT1085" s="3">
        <v>8</v>
      </c>
      <c r="AU1085" s="3">
        <v>10</v>
      </c>
      <c r="AV1085" s="3">
        <v>11</v>
      </c>
      <c r="AW1085" s="3">
        <v>2</v>
      </c>
      <c r="AX1085" s="3">
        <v>3</v>
      </c>
      <c r="AY1085" s="3">
        <v>13</v>
      </c>
      <c r="AZ1085" s="3">
        <v>4</v>
      </c>
      <c r="BA1085" s="3">
        <v>1</v>
      </c>
      <c r="BB1085" s="3">
        <v>5</v>
      </c>
      <c r="BC1085" s="3">
        <v>7</v>
      </c>
      <c r="BD1085" s="4">
        <f>SUM(AR1085:BC1085)</f>
        <v>82</v>
      </c>
      <c r="BE1085" s="4">
        <v>3433</v>
      </c>
      <c r="BF1085">
        <f t="shared" si="140"/>
        <v>8883</v>
      </c>
      <c r="BG1085" s="4">
        <v>4528</v>
      </c>
      <c r="BH1085" s="4">
        <v>4205</v>
      </c>
      <c r="BI1085" s="3"/>
      <c r="BJ1085" s="50">
        <v>111</v>
      </c>
      <c r="BK1085" s="4">
        <f t="shared" si="152"/>
        <v>4316</v>
      </c>
      <c r="BL1085" s="4"/>
      <c r="BM1085" s="50">
        <v>203</v>
      </c>
      <c r="BN1085" s="50">
        <v>1097</v>
      </c>
      <c r="BO1085" s="3" t="s">
        <v>13435</v>
      </c>
      <c r="BP1085" s="3">
        <v>45</v>
      </c>
      <c r="BQ1085" s="3">
        <v>1132</v>
      </c>
      <c r="BR1085" s="3" t="s">
        <v>12000</v>
      </c>
      <c r="BS1085" s="3">
        <v>638</v>
      </c>
      <c r="BT1085" s="3">
        <v>12798</v>
      </c>
      <c r="BU1085" s="3" t="s">
        <v>12925</v>
      </c>
      <c r="BV1085" s="4">
        <v>255</v>
      </c>
      <c r="BW1085" s="4">
        <v>4336</v>
      </c>
      <c r="BX1085" s="3" t="s">
        <v>15693</v>
      </c>
      <c r="CD1085" s="3"/>
      <c r="CE1085" s="4"/>
      <c r="CF1085" s="4">
        <v>18500</v>
      </c>
      <c r="CG1085" s="3"/>
      <c r="CH1085" s="3"/>
      <c r="CI1085" s="3"/>
      <c r="CJ1085" s="3"/>
      <c r="CK1085" s="3"/>
      <c r="CL1085" s="3"/>
      <c r="CM1085" s="3"/>
      <c r="CN1085" s="3"/>
      <c r="CO1085" s="3"/>
      <c r="CP1085" s="3"/>
      <c r="CQ1085" s="3"/>
      <c r="CR1085" s="3"/>
      <c r="CS1085" s="3"/>
      <c r="CT1085" s="3"/>
      <c r="CU1085" s="3"/>
      <c r="CV1085" s="3"/>
      <c r="CW1085" s="4"/>
      <c r="CX1085" s="4">
        <v>9</v>
      </c>
      <c r="CY1085" s="38">
        <v>68</v>
      </c>
      <c r="CZ1085" s="38"/>
      <c r="DA1085" s="38"/>
      <c r="DB1085" s="4"/>
      <c r="DC1085" s="3"/>
      <c r="DD1085" s="3"/>
      <c r="DE1085" s="3"/>
      <c r="DF1085" s="3"/>
      <c r="DG1085" s="3"/>
      <c r="DH1085" s="3"/>
      <c r="DI1085" s="3"/>
      <c r="DJ1085" s="3"/>
      <c r="DK1085" s="3"/>
      <c r="DL1085" s="3"/>
      <c r="DM1085" s="3"/>
      <c r="DN1085" s="4"/>
      <c r="DO1085" s="4"/>
      <c r="DP1085" s="4"/>
      <c r="DQ1085" s="4"/>
      <c r="DR1085" s="4"/>
      <c r="DU1085" s="50">
        <v>2354</v>
      </c>
      <c r="DV1085" s="50"/>
      <c r="DW1085" s="50">
        <v>111.55</v>
      </c>
      <c r="DX1085" t="s">
        <v>12498</v>
      </c>
      <c r="DY1085" s="38" t="s">
        <v>30865</v>
      </c>
      <c r="DZ1085" s="38" t="s">
        <v>10156</v>
      </c>
      <c r="EA1085" s="38" t="s">
        <v>30990</v>
      </c>
    </row>
    <row r="1086" spans="1:134">
      <c r="A1086" s="62">
        <v>3501097</v>
      </c>
      <c r="B1086" s="3" t="s">
        <v>10000</v>
      </c>
      <c r="C1086" s="4">
        <v>1</v>
      </c>
      <c r="D1086" s="33" t="s">
        <v>9892</v>
      </c>
      <c r="E1086" s="3"/>
      <c r="F1086" s="33" t="s">
        <v>10004</v>
      </c>
      <c r="G1086" s="33" t="s">
        <v>12144</v>
      </c>
      <c r="H1086" s="33"/>
      <c r="I1086" s="33" t="s">
        <v>10005</v>
      </c>
      <c r="J1086" s="33" t="s">
        <v>17276</v>
      </c>
      <c r="K1086" s="33" t="s">
        <v>10006</v>
      </c>
      <c r="L1086" s="33" t="s">
        <v>10006</v>
      </c>
      <c r="M1086" s="33"/>
      <c r="N1086" s="33" t="s">
        <v>10964</v>
      </c>
      <c r="O1086" s="4" t="s">
        <v>12637</v>
      </c>
      <c r="P1086" s="38" t="s">
        <v>12746</v>
      </c>
      <c r="Q1086" s="3"/>
      <c r="R1086" s="33" t="s">
        <v>12746</v>
      </c>
      <c r="S1086" s="3"/>
      <c r="T1086" s="3"/>
      <c r="U1086" s="4"/>
      <c r="V1086" s="3"/>
      <c r="W1086" s="3"/>
      <c r="X1086" s="3"/>
      <c r="Y1086" s="3">
        <v>77</v>
      </c>
      <c r="Z1086" s="3">
        <v>40</v>
      </c>
      <c r="AA1086" s="3">
        <v>1</v>
      </c>
      <c r="AB1086" s="36">
        <v>5</v>
      </c>
      <c r="AC1086" s="3"/>
      <c r="AD1086" s="3">
        <v>2</v>
      </c>
      <c r="AE1086" s="3"/>
      <c r="AF1086" s="3"/>
      <c r="AG1086" s="3"/>
      <c r="AH1086" s="3"/>
      <c r="AI1086" s="3"/>
      <c r="AJ1086" s="4"/>
      <c r="AK1086" s="4"/>
      <c r="AL1086" s="4">
        <f t="shared" ref="AL1086:AL1095" si="153">IF(B1086="","",SUM(AD1086:AG1086))</f>
        <v>2</v>
      </c>
      <c r="AM1086" s="4">
        <v>3900</v>
      </c>
      <c r="AN1086" s="4"/>
      <c r="AO1086" s="4"/>
      <c r="AP1086" s="4"/>
      <c r="AQ1086" s="4">
        <f t="shared" ref="AQ1086:AQ1095" si="154">IF(B1086="","",SUM(AM1086:AP1086))</f>
        <v>3900</v>
      </c>
      <c r="AR1086" s="4">
        <v>5</v>
      </c>
      <c r="AS1086" s="4">
        <v>7</v>
      </c>
      <c r="AT1086" s="4">
        <v>10</v>
      </c>
      <c r="AU1086" s="3">
        <v>15</v>
      </c>
      <c r="AV1086" s="3">
        <v>10</v>
      </c>
      <c r="AW1086" s="3">
        <v>9</v>
      </c>
      <c r="AX1086" s="3">
        <v>6</v>
      </c>
      <c r="AY1086" s="3">
        <v>3</v>
      </c>
      <c r="AZ1086" s="3">
        <v>5</v>
      </c>
      <c r="BA1086" s="3">
        <v>3</v>
      </c>
      <c r="BB1086" s="3">
        <v>8</v>
      </c>
      <c r="BC1086" s="3">
        <v>6</v>
      </c>
      <c r="BD1086" s="4">
        <f t="shared" ref="BD1086:BD1095" si="155">IF(B1086="","",SUM(AR1086:BC1086))</f>
        <v>87</v>
      </c>
      <c r="BE1086" s="4">
        <v>5531</v>
      </c>
      <c r="BF1086">
        <f t="shared" si="140"/>
        <v>9431</v>
      </c>
      <c r="BG1086" s="4">
        <v>4837</v>
      </c>
      <c r="BH1086" s="4">
        <v>7800</v>
      </c>
      <c r="BI1086" s="4"/>
      <c r="BJ1086" s="50">
        <v>250</v>
      </c>
      <c r="BK1086" s="4">
        <f t="shared" si="152"/>
        <v>8050</v>
      </c>
      <c r="BL1086" s="4"/>
      <c r="BM1086" s="50">
        <v>141</v>
      </c>
      <c r="BN1086" s="50">
        <v>850</v>
      </c>
      <c r="BO1086" s="3" t="s">
        <v>13549</v>
      </c>
      <c r="BP1086" s="3">
        <v>1664</v>
      </c>
      <c r="BQ1086" s="3">
        <v>16456</v>
      </c>
      <c r="BR1086" s="3" t="s">
        <v>13719</v>
      </c>
      <c r="BS1086" s="3">
        <v>182</v>
      </c>
      <c r="BT1086" s="3">
        <v>2118</v>
      </c>
      <c r="BU1086" s="3" t="s">
        <v>15693</v>
      </c>
      <c r="CD1086" s="3"/>
      <c r="CE1086" s="4"/>
      <c r="CF1086" s="4">
        <v>15000</v>
      </c>
      <c r="CG1086" s="4"/>
      <c r="CH1086" s="3"/>
      <c r="CI1086" s="3"/>
      <c r="CJ1086" s="3"/>
      <c r="CK1086" s="3"/>
      <c r="CL1086" s="3"/>
      <c r="CM1086" s="3"/>
      <c r="CN1086" s="3"/>
      <c r="CO1086" s="3"/>
      <c r="CP1086" s="3"/>
      <c r="CQ1086" s="3"/>
      <c r="CR1086" s="3"/>
      <c r="CS1086" s="3"/>
      <c r="CT1086" s="3"/>
      <c r="CU1086" s="3"/>
      <c r="CV1086" s="3"/>
      <c r="CW1086" s="3"/>
      <c r="CX1086" s="4"/>
      <c r="CY1086" s="38"/>
      <c r="CZ1086" s="72"/>
      <c r="DA1086" s="72"/>
      <c r="DB1086" s="3"/>
      <c r="DC1086" s="3"/>
      <c r="DD1086" s="3"/>
      <c r="DE1086" s="3"/>
      <c r="DF1086" s="3"/>
      <c r="DG1086" s="3"/>
      <c r="DH1086" s="3"/>
      <c r="DI1086" s="3"/>
      <c r="DJ1086" s="3"/>
      <c r="DK1086" s="3"/>
      <c r="DL1086" s="3"/>
      <c r="DM1086" s="3"/>
      <c r="DN1086" s="4"/>
      <c r="DO1086" s="4"/>
      <c r="DP1086" s="4"/>
      <c r="DQ1086" s="4"/>
      <c r="DR1086" s="4"/>
      <c r="DX1086" t="s">
        <v>12498</v>
      </c>
      <c r="DY1086" s="119" t="s">
        <v>30972</v>
      </c>
      <c r="DZ1086" s="119" t="s">
        <v>10005</v>
      </c>
      <c r="EA1086" s="4"/>
    </row>
    <row r="1087" spans="1:134">
      <c r="A1087" s="106">
        <v>3501098</v>
      </c>
      <c r="B1087" s="3" t="s">
        <v>10021</v>
      </c>
      <c r="C1087" s="4">
        <v>1</v>
      </c>
      <c r="D1087" s="33" t="s">
        <v>10837</v>
      </c>
      <c r="E1087" s="33" t="s">
        <v>10116</v>
      </c>
      <c r="F1087" s="33" t="s">
        <v>9885</v>
      </c>
      <c r="G1087" s="33" t="s">
        <v>12144</v>
      </c>
      <c r="H1087" s="33" t="s">
        <v>12144</v>
      </c>
      <c r="I1087" s="33" t="s">
        <v>10351</v>
      </c>
      <c r="J1087" s="33" t="s">
        <v>17276</v>
      </c>
      <c r="K1087" s="33" t="s">
        <v>10242</v>
      </c>
      <c r="L1087" s="33" t="s">
        <v>10964</v>
      </c>
      <c r="M1087" s="33"/>
      <c r="N1087" s="33" t="s">
        <v>10964</v>
      </c>
      <c r="O1087" s="4"/>
      <c r="P1087" s="119" t="s">
        <v>12144</v>
      </c>
      <c r="Q1087" s="33"/>
      <c r="R1087" s="33" t="s">
        <v>12746</v>
      </c>
      <c r="S1087" s="3"/>
      <c r="T1087" s="3"/>
      <c r="U1087" s="4"/>
      <c r="V1087" s="3"/>
      <c r="W1087" s="3"/>
      <c r="X1087" s="3"/>
      <c r="Y1087" s="3">
        <v>260</v>
      </c>
      <c r="Z1087" s="3">
        <v>40</v>
      </c>
      <c r="AA1087" s="3">
        <v>1</v>
      </c>
      <c r="AB1087" s="36">
        <v>5</v>
      </c>
      <c r="AC1087" s="3"/>
      <c r="AD1087" s="3">
        <v>2</v>
      </c>
      <c r="AE1087" s="3">
        <v>2</v>
      </c>
      <c r="AF1087" s="3">
        <v>2</v>
      </c>
      <c r="AG1087" s="3">
        <v>4</v>
      </c>
      <c r="AH1087" s="3">
        <v>4</v>
      </c>
      <c r="AI1087" s="3">
        <v>4</v>
      </c>
      <c r="AJ1087" s="4">
        <v>4</v>
      </c>
      <c r="AK1087" s="4">
        <v>4</v>
      </c>
      <c r="AL1087" s="4">
        <f t="shared" si="153"/>
        <v>10</v>
      </c>
      <c r="AM1087" s="4">
        <v>8315</v>
      </c>
      <c r="AN1087" s="4">
        <v>5749</v>
      </c>
      <c r="AO1087" s="4">
        <v>2665</v>
      </c>
      <c r="AP1087" s="4">
        <v>5304</v>
      </c>
      <c r="AQ1087" s="4">
        <f t="shared" si="154"/>
        <v>22033</v>
      </c>
      <c r="AR1087" s="4">
        <v>15</v>
      </c>
      <c r="AS1087" s="4">
        <v>30</v>
      </c>
      <c r="AT1087" s="4">
        <v>46</v>
      </c>
      <c r="AU1087" s="3">
        <v>37</v>
      </c>
      <c r="AV1087" s="3">
        <v>45</v>
      </c>
      <c r="AW1087" s="3">
        <v>30</v>
      </c>
      <c r="AX1087" s="3">
        <v>32</v>
      </c>
      <c r="AY1087" s="3">
        <v>29</v>
      </c>
      <c r="AZ1087" s="3">
        <v>29</v>
      </c>
      <c r="BA1087" s="3">
        <v>30</v>
      </c>
      <c r="BB1087" s="3">
        <v>21</v>
      </c>
      <c r="BC1087" s="3">
        <v>34</v>
      </c>
      <c r="BD1087" s="4">
        <f t="shared" si="155"/>
        <v>378</v>
      </c>
      <c r="BE1087" s="4">
        <v>29105</v>
      </c>
      <c r="BF1087">
        <f t="shared" si="140"/>
        <v>51138</v>
      </c>
      <c r="BG1087" s="4">
        <v>33279</v>
      </c>
      <c r="BH1087" s="4">
        <v>48574</v>
      </c>
      <c r="BI1087" s="4">
        <v>678</v>
      </c>
      <c r="BJ1087" s="50">
        <v>2128</v>
      </c>
      <c r="BK1087" s="4">
        <f t="shared" si="152"/>
        <v>51380</v>
      </c>
      <c r="BL1087" s="4"/>
      <c r="BM1087" s="50">
        <v>794</v>
      </c>
      <c r="BN1087" s="50">
        <v>4129</v>
      </c>
      <c r="BO1087" s="3" t="s">
        <v>13435</v>
      </c>
      <c r="BP1087" s="3">
        <v>99</v>
      </c>
      <c r="BQ1087" s="3">
        <v>793</v>
      </c>
      <c r="BR1087" s="3" t="s">
        <v>12539</v>
      </c>
      <c r="BS1087" s="3">
        <v>1598</v>
      </c>
      <c r="BT1087" s="3">
        <v>21243</v>
      </c>
      <c r="BU1087" s="3" t="s">
        <v>13549</v>
      </c>
      <c r="BV1087" s="4">
        <v>1715</v>
      </c>
      <c r="BW1087" s="4">
        <v>22816</v>
      </c>
      <c r="BX1087" s="4" t="s">
        <v>13719</v>
      </c>
      <c r="BY1087" s="4">
        <v>469</v>
      </c>
      <c r="BZ1087" s="4">
        <v>8329</v>
      </c>
      <c r="CA1087" s="4" t="s">
        <v>10218</v>
      </c>
      <c r="CD1087" s="3" t="s">
        <v>12144</v>
      </c>
      <c r="CE1087" s="4">
        <v>121436</v>
      </c>
      <c r="CF1087" s="4">
        <v>115342</v>
      </c>
      <c r="CG1087" s="4"/>
      <c r="CH1087" s="3"/>
      <c r="CI1087" s="3"/>
      <c r="CJ1087" s="3"/>
      <c r="CK1087" s="3"/>
      <c r="CL1087" s="3"/>
      <c r="CM1087" s="3"/>
      <c r="CN1087" s="3"/>
      <c r="CO1087" s="3"/>
      <c r="CP1087" s="3"/>
      <c r="CQ1087" s="3"/>
      <c r="CR1087" s="3"/>
      <c r="CS1087" s="3"/>
      <c r="CT1087" s="3"/>
      <c r="CU1087" s="3"/>
      <c r="CV1087" s="3"/>
      <c r="CW1087" s="3"/>
      <c r="CX1087" s="4">
        <v>11</v>
      </c>
      <c r="CY1087" s="38">
        <v>50</v>
      </c>
      <c r="CZ1087" s="72"/>
      <c r="DA1087" s="72"/>
      <c r="DB1087" s="3"/>
      <c r="DC1087" s="3"/>
      <c r="DD1087" s="3"/>
      <c r="DE1087" s="3"/>
      <c r="DF1087" s="3"/>
      <c r="DG1087" s="3"/>
      <c r="DH1087" s="3"/>
      <c r="DI1087" s="3"/>
      <c r="DJ1087" s="3"/>
      <c r="DK1087" s="3"/>
      <c r="DL1087" s="3"/>
      <c r="DM1087" s="3"/>
      <c r="DN1087" s="4"/>
      <c r="DO1087" s="4"/>
      <c r="DP1087" s="4"/>
      <c r="DQ1087" s="4"/>
      <c r="DR1087" s="4"/>
      <c r="DW1087" s="50">
        <v>2128</v>
      </c>
      <c r="DX1087" t="s">
        <v>12498</v>
      </c>
      <c r="DY1087" s="119" t="s">
        <v>30971</v>
      </c>
      <c r="DZ1087" s="33" t="s">
        <v>10351</v>
      </c>
      <c r="EA1087" s="4"/>
    </row>
    <row r="1088" spans="1:134" s="107" customFormat="1">
      <c r="A1088" s="62">
        <v>3501099</v>
      </c>
      <c r="B1088" s="3" t="s">
        <v>10003</v>
      </c>
      <c r="C1088" s="4"/>
      <c r="D1088" s="33" t="s">
        <v>10266</v>
      </c>
      <c r="E1088" s="33" t="s">
        <v>10268</v>
      </c>
      <c r="F1088" s="33" t="s">
        <v>10267</v>
      </c>
      <c r="G1088" s="33" t="s">
        <v>12746</v>
      </c>
      <c r="H1088" s="33"/>
      <c r="I1088" s="33" t="s">
        <v>10268</v>
      </c>
      <c r="J1088" s="3" t="s">
        <v>17278</v>
      </c>
      <c r="K1088" s="3" t="s">
        <v>10762</v>
      </c>
      <c r="L1088" s="3" t="s">
        <v>10762</v>
      </c>
      <c r="M1088" s="3"/>
      <c r="N1088" s="3" t="s">
        <v>10763</v>
      </c>
      <c r="O1088" s="4"/>
      <c r="P1088" s="119" t="s">
        <v>12144</v>
      </c>
      <c r="Q1088" s="33"/>
      <c r="R1088" s="33" t="s">
        <v>12746</v>
      </c>
      <c r="S1088" s="3"/>
      <c r="T1088" s="3" t="s">
        <v>12144</v>
      </c>
      <c r="U1088" s="4"/>
      <c r="V1088" s="3"/>
      <c r="W1088" s="3"/>
      <c r="X1088" s="59" t="s">
        <v>29408</v>
      </c>
      <c r="Y1088" s="3">
        <v>120</v>
      </c>
      <c r="Z1088" s="3">
        <v>10</v>
      </c>
      <c r="AA1088" s="3">
        <v>1</v>
      </c>
      <c r="AB1088" s="36">
        <v>6</v>
      </c>
      <c r="AC1088" s="3">
        <v>1</v>
      </c>
      <c r="AD1088" s="3"/>
      <c r="AE1088" s="3"/>
      <c r="AF1088" s="3"/>
      <c r="AG1088" s="3">
        <v>1</v>
      </c>
      <c r="AH1088" s="3"/>
      <c r="AI1088" s="3"/>
      <c r="AJ1088" s="4"/>
      <c r="AK1088" s="4">
        <v>1</v>
      </c>
      <c r="AL1088" s="4">
        <f t="shared" si="153"/>
        <v>1</v>
      </c>
      <c r="AM1088" s="4"/>
      <c r="AN1088" s="4"/>
      <c r="AO1088" s="4"/>
      <c r="AP1088" s="4">
        <v>320</v>
      </c>
      <c r="AQ1088" s="4">
        <f t="shared" si="154"/>
        <v>320</v>
      </c>
      <c r="AR1088" s="4">
        <v>2</v>
      </c>
      <c r="AS1088" s="4">
        <v>2</v>
      </c>
      <c r="AT1088" s="4">
        <v>2</v>
      </c>
      <c r="AU1088" s="3">
        <v>2</v>
      </c>
      <c r="AV1088" s="3">
        <v>2</v>
      </c>
      <c r="AW1088" s="3">
        <v>2</v>
      </c>
      <c r="AX1088" s="3">
        <v>2</v>
      </c>
      <c r="AY1088" s="3">
        <v>2</v>
      </c>
      <c r="AZ1088" s="3">
        <v>2</v>
      </c>
      <c r="BA1088" s="3">
        <v>2</v>
      </c>
      <c r="BB1088" s="3">
        <v>2</v>
      </c>
      <c r="BC1088" s="3">
        <v>2</v>
      </c>
      <c r="BD1088" s="4">
        <f t="shared" si="155"/>
        <v>24</v>
      </c>
      <c r="BE1088" s="4">
        <v>1930</v>
      </c>
      <c r="BF1088">
        <f t="shared" si="140"/>
        <v>2250</v>
      </c>
      <c r="BG1088" s="4"/>
      <c r="BH1088" s="4">
        <v>3211</v>
      </c>
      <c r="BI1088" s="4"/>
      <c r="BJ1088" s="50">
        <v>320</v>
      </c>
      <c r="BK1088" s="4">
        <f t="shared" si="152"/>
        <v>3531</v>
      </c>
      <c r="BL1088" s="4"/>
      <c r="BM1088" s="50">
        <v>931</v>
      </c>
      <c r="BN1088" s="50">
        <v>4655</v>
      </c>
      <c r="BO1088" s="3" t="s">
        <v>13435</v>
      </c>
      <c r="BP1088" s="3">
        <v>388</v>
      </c>
      <c r="BQ1088" s="3">
        <v>4655</v>
      </c>
      <c r="BR1088" s="4" t="s">
        <v>10269</v>
      </c>
      <c r="BS1088" s="3"/>
      <c r="BT1088" s="3"/>
      <c r="BU1088" s="3"/>
      <c r="BV1088"/>
      <c r="BW1088"/>
      <c r="BX1088"/>
      <c r="BY1088"/>
      <c r="BZ1088"/>
      <c r="CA1088"/>
      <c r="CB1088"/>
      <c r="CC1088"/>
      <c r="CD1088" s="3"/>
      <c r="CE1088" s="4"/>
      <c r="CF1088" s="4"/>
      <c r="CG1088" s="4"/>
      <c r="CH1088" s="3"/>
      <c r="CI1088" s="3"/>
      <c r="CJ1088" s="3"/>
      <c r="CK1088" s="3"/>
      <c r="CL1088" s="3"/>
      <c r="CM1088" s="3"/>
      <c r="CN1088" s="3"/>
      <c r="CO1088" s="3"/>
      <c r="CP1088" s="3"/>
      <c r="CQ1088" s="3"/>
      <c r="CR1088" s="3"/>
      <c r="CS1088" s="3"/>
      <c r="CT1088" s="3"/>
      <c r="CU1088" s="3"/>
      <c r="CV1088" s="3"/>
      <c r="CW1088" s="3"/>
      <c r="CX1088" s="4"/>
      <c r="CY1088" s="38"/>
      <c r="CZ1088" s="72"/>
      <c r="DA1088" s="72"/>
      <c r="DB1088" s="3"/>
      <c r="DC1088" s="3"/>
      <c r="DD1088" s="3"/>
      <c r="DE1088" s="3"/>
      <c r="DF1088" s="3"/>
      <c r="DG1088" s="3"/>
      <c r="DH1088" s="3"/>
      <c r="DI1088" s="3"/>
      <c r="DJ1088" s="3"/>
      <c r="DK1088" s="3"/>
      <c r="DL1088" s="3"/>
      <c r="DM1088" s="3"/>
      <c r="DN1088" s="4"/>
      <c r="DO1088" s="4"/>
      <c r="DP1088" s="4"/>
      <c r="DQ1088" s="4"/>
      <c r="DR1088" s="4"/>
      <c r="DS1088"/>
      <c r="DT1088"/>
      <c r="DU1088"/>
      <c r="DV1088"/>
      <c r="DW1088"/>
      <c r="DX1088" t="s">
        <v>12498</v>
      </c>
      <c r="DY1088" s="119" t="s">
        <v>30970</v>
      </c>
      <c r="DZ1088" s="33" t="s">
        <v>30969</v>
      </c>
      <c r="EA1088" s="4"/>
      <c r="EB1088"/>
      <c r="EC1088"/>
      <c r="ED1088"/>
    </row>
    <row r="1089" spans="1:131">
      <c r="A1089" s="62">
        <v>3501100</v>
      </c>
      <c r="B1089" s="3" t="s">
        <v>9906</v>
      </c>
      <c r="C1089" s="4">
        <v>1</v>
      </c>
      <c r="D1089" s="95" t="s">
        <v>29520</v>
      </c>
      <c r="E1089" s="33" t="s">
        <v>9908</v>
      </c>
      <c r="F1089" s="33"/>
      <c r="G1089" s="33" t="s">
        <v>12144</v>
      </c>
      <c r="H1089" s="33"/>
      <c r="I1089" s="33" t="s">
        <v>9907</v>
      </c>
      <c r="J1089" s="3" t="s">
        <v>17278</v>
      </c>
      <c r="K1089" s="33" t="s">
        <v>12390</v>
      </c>
      <c r="L1089" s="33" t="s">
        <v>12390</v>
      </c>
      <c r="M1089" s="33"/>
      <c r="N1089" s="33" t="s">
        <v>10542</v>
      </c>
      <c r="O1089" s="4"/>
      <c r="P1089" s="119" t="s">
        <v>12144</v>
      </c>
      <c r="Q1089" s="33"/>
      <c r="R1089" s="33" t="s">
        <v>12746</v>
      </c>
      <c r="S1089" s="3"/>
      <c r="T1089" s="3"/>
      <c r="U1089" s="4"/>
      <c r="V1089" s="3"/>
      <c r="W1089" s="3"/>
      <c r="X1089" s="3"/>
      <c r="Y1089" s="3">
        <v>200</v>
      </c>
      <c r="Z1089" s="3">
        <v>36</v>
      </c>
      <c r="AA1089" s="3">
        <v>1</v>
      </c>
      <c r="AB1089" s="36">
        <v>6</v>
      </c>
      <c r="AC1089" s="3"/>
      <c r="AD1089" s="3"/>
      <c r="AE1089" s="3"/>
      <c r="AF1089" s="3"/>
      <c r="AG1089" s="3"/>
      <c r="AH1089" s="3"/>
      <c r="AI1089" s="3"/>
      <c r="AJ1089" s="4"/>
      <c r="AK1089" s="4"/>
      <c r="AL1089" s="4">
        <f t="shared" si="153"/>
        <v>0</v>
      </c>
      <c r="AM1089" s="4"/>
      <c r="AN1089" s="4"/>
      <c r="AO1089" s="4"/>
      <c r="AP1089" s="4"/>
      <c r="AQ1089" s="4">
        <f t="shared" si="154"/>
        <v>0</v>
      </c>
      <c r="AR1089" s="4">
        <v>1</v>
      </c>
      <c r="AS1089" s="4">
        <v>1</v>
      </c>
      <c r="AT1089" s="4">
        <v>1</v>
      </c>
      <c r="AU1089" s="3">
        <v>2</v>
      </c>
      <c r="AV1089" s="3">
        <v>1</v>
      </c>
      <c r="AW1089" s="3">
        <v>1</v>
      </c>
      <c r="AX1089" s="3">
        <v>1</v>
      </c>
      <c r="AY1089" s="3">
        <v>2</v>
      </c>
      <c r="AZ1089" s="3">
        <v>1</v>
      </c>
      <c r="BA1089" s="3">
        <v>2</v>
      </c>
      <c r="BB1089" s="3">
        <v>2</v>
      </c>
      <c r="BC1089" s="3">
        <v>2</v>
      </c>
      <c r="BD1089" s="4">
        <f t="shared" si="155"/>
        <v>17</v>
      </c>
      <c r="BE1089" s="4">
        <v>1455</v>
      </c>
      <c r="BF1089">
        <f t="shared" si="140"/>
        <v>1455</v>
      </c>
      <c r="BG1089" s="4">
        <v>1674</v>
      </c>
      <c r="BH1089" s="4">
        <v>3300</v>
      </c>
      <c r="BI1089" s="4">
        <v>22</v>
      </c>
      <c r="BJ1089" s="50">
        <v>147</v>
      </c>
      <c r="BK1089" s="4">
        <f t="shared" si="152"/>
        <v>3469</v>
      </c>
      <c r="BL1089" s="4"/>
      <c r="BM1089" s="50">
        <v>2465</v>
      </c>
      <c r="BN1089" s="50">
        <v>12324</v>
      </c>
      <c r="BO1089" s="3" t="s">
        <v>13435</v>
      </c>
      <c r="BP1089" s="3"/>
      <c r="BQ1089" s="3"/>
      <c r="BR1089" s="3"/>
      <c r="BS1089" s="3"/>
      <c r="BT1089" s="3"/>
      <c r="BU1089" s="3"/>
      <c r="CD1089" s="3"/>
      <c r="CE1089" s="4"/>
      <c r="CF1089" s="4">
        <v>10558</v>
      </c>
      <c r="CG1089" s="4"/>
      <c r="CH1089" s="3"/>
      <c r="CI1089" s="3"/>
      <c r="CJ1089" s="3"/>
      <c r="CK1089" s="3"/>
      <c r="CL1089" s="3"/>
      <c r="CM1089" s="3"/>
      <c r="CN1089" s="3"/>
      <c r="CO1089" s="3"/>
      <c r="CP1089" s="3"/>
      <c r="CQ1089" s="3"/>
      <c r="CR1089" s="3"/>
      <c r="CS1089" s="3"/>
      <c r="CT1089" s="3"/>
      <c r="CU1089" s="3"/>
      <c r="CV1089" s="3"/>
      <c r="CW1089" s="3"/>
      <c r="CX1089" s="4">
        <v>4</v>
      </c>
      <c r="CY1089" s="38">
        <v>37</v>
      </c>
      <c r="CZ1089" s="72"/>
      <c r="DA1089" s="72"/>
      <c r="DB1089" s="3">
        <v>5</v>
      </c>
      <c r="DC1089" s="3">
        <v>2.93</v>
      </c>
      <c r="DD1089" s="3" t="s">
        <v>11986</v>
      </c>
      <c r="DE1089" s="3" t="s">
        <v>12328</v>
      </c>
      <c r="DF1089" s="3"/>
      <c r="DG1089" s="3"/>
      <c r="DH1089" s="3"/>
      <c r="DI1089" s="3"/>
      <c r="DJ1089" s="3"/>
      <c r="DK1089" s="3"/>
      <c r="DL1089" s="3"/>
      <c r="DM1089" s="3"/>
      <c r="DN1089" s="4"/>
      <c r="DO1089" s="4"/>
      <c r="DP1089" s="4"/>
      <c r="DQ1089" s="4"/>
      <c r="DR1089" s="4"/>
      <c r="DX1089" t="s">
        <v>12498</v>
      </c>
      <c r="DY1089" s="4"/>
      <c r="DZ1089" s="4"/>
      <c r="EA1089" s="4" t="s">
        <v>30826</v>
      </c>
    </row>
    <row r="1090" spans="1:131">
      <c r="A1090" s="62">
        <v>3501101</v>
      </c>
      <c r="B1090" s="3" t="s">
        <v>10149</v>
      </c>
      <c r="C1090" s="4">
        <v>1</v>
      </c>
      <c r="D1090" s="33" t="s">
        <v>10150</v>
      </c>
      <c r="E1090" s="3"/>
      <c r="F1090" s="33" t="s">
        <v>9910</v>
      </c>
      <c r="G1090" s="33" t="s">
        <v>12746</v>
      </c>
      <c r="H1090" s="33"/>
      <c r="I1090" s="33" t="s">
        <v>9911</v>
      </c>
      <c r="J1090" s="3" t="s">
        <v>17278</v>
      </c>
      <c r="K1090" s="3" t="s">
        <v>9912</v>
      </c>
      <c r="L1090" s="59" t="s">
        <v>29514</v>
      </c>
      <c r="M1090" s="59"/>
      <c r="N1090" s="3" t="s">
        <v>11179</v>
      </c>
      <c r="O1090" s="33" t="s">
        <v>9911</v>
      </c>
      <c r="P1090" s="119" t="s">
        <v>12746</v>
      </c>
      <c r="Q1090" s="3"/>
      <c r="R1090" s="33" t="s">
        <v>12746</v>
      </c>
      <c r="S1090" s="3"/>
      <c r="T1090" s="3"/>
      <c r="U1090" s="4"/>
      <c r="V1090" s="3"/>
      <c r="W1090" s="3"/>
      <c r="X1090" s="3"/>
      <c r="Y1090" s="3">
        <v>225</v>
      </c>
      <c r="Z1090" s="3">
        <v>40</v>
      </c>
      <c r="AA1090" s="3">
        <v>1</v>
      </c>
      <c r="AB1090" s="36">
        <v>5</v>
      </c>
      <c r="AC1090" s="3">
        <v>2</v>
      </c>
      <c r="AD1090" s="3"/>
      <c r="AE1090" s="3"/>
      <c r="AF1090" s="3"/>
      <c r="AG1090" s="3"/>
      <c r="AH1090" s="3"/>
      <c r="AI1090" s="3"/>
      <c r="AJ1090" s="4"/>
      <c r="AK1090" s="4"/>
      <c r="AL1090" s="4">
        <f t="shared" si="153"/>
        <v>0</v>
      </c>
      <c r="AM1090" s="4"/>
      <c r="AN1090" s="4"/>
      <c r="AO1090" s="4"/>
      <c r="AP1090" s="4"/>
      <c r="AQ1090" s="4">
        <f t="shared" si="154"/>
        <v>0</v>
      </c>
      <c r="AR1090" s="4">
        <v>2</v>
      </c>
      <c r="AS1090" s="4">
        <v>2</v>
      </c>
      <c r="AT1090" s="4">
        <v>2</v>
      </c>
      <c r="AU1090" s="3">
        <v>2</v>
      </c>
      <c r="AV1090" s="3">
        <v>2</v>
      </c>
      <c r="AW1090" s="3">
        <v>2</v>
      </c>
      <c r="AX1090" s="3">
        <v>2</v>
      </c>
      <c r="AY1090" s="3">
        <v>2</v>
      </c>
      <c r="AZ1090" s="3">
        <v>2</v>
      </c>
      <c r="BA1090" s="3"/>
      <c r="BB1090" s="3"/>
      <c r="BC1090" s="3"/>
      <c r="BD1090" s="4">
        <f t="shared" si="155"/>
        <v>18</v>
      </c>
      <c r="BE1090" s="4">
        <v>1065</v>
      </c>
      <c r="BF1090">
        <f t="shared" si="140"/>
        <v>1065</v>
      </c>
      <c r="BG1090" s="4">
        <v>1100</v>
      </c>
      <c r="BH1090" s="4">
        <v>1632</v>
      </c>
      <c r="BI1090" s="4"/>
      <c r="BJ1090" s="50">
        <v>100</v>
      </c>
      <c r="BK1090" s="4">
        <f t="shared" si="152"/>
        <v>1732</v>
      </c>
      <c r="BL1090" s="4"/>
      <c r="BM1090" s="50">
        <v>620</v>
      </c>
      <c r="BN1090" s="50">
        <v>5266</v>
      </c>
      <c r="BO1090" s="3" t="s">
        <v>13435</v>
      </c>
      <c r="BP1090" s="3"/>
      <c r="BQ1090" s="3"/>
      <c r="BR1090" s="3"/>
      <c r="BS1090" s="3"/>
      <c r="BT1090" s="3"/>
      <c r="BU1090" s="3"/>
      <c r="CD1090" s="3"/>
      <c r="CE1090" s="4"/>
      <c r="CF1090" s="4">
        <v>4216</v>
      </c>
      <c r="CG1090" s="4"/>
      <c r="CH1090" s="3"/>
      <c r="CI1090" s="3"/>
      <c r="CJ1090" s="3"/>
      <c r="CK1090" s="3"/>
      <c r="CL1090" s="3"/>
      <c r="CM1090" s="3"/>
      <c r="CN1090" s="3"/>
      <c r="CO1090" s="3"/>
      <c r="CP1090" s="3"/>
      <c r="CQ1090" s="3"/>
      <c r="CR1090" s="3"/>
      <c r="CS1090" s="3"/>
      <c r="CT1090" s="3"/>
      <c r="CU1090" s="3"/>
      <c r="CV1090" s="3"/>
      <c r="CW1090" s="3"/>
      <c r="CX1090" s="4">
        <v>1</v>
      </c>
      <c r="CY1090" s="38">
        <v>5</v>
      </c>
      <c r="CZ1090" s="72"/>
      <c r="DA1090" s="72"/>
      <c r="DB1090" s="3"/>
      <c r="DC1090" s="3"/>
      <c r="DD1090" s="3"/>
      <c r="DE1090" s="3"/>
      <c r="DF1090" s="3"/>
      <c r="DG1090" s="3"/>
      <c r="DH1090" s="3"/>
      <c r="DI1090" s="3"/>
      <c r="DJ1090" s="3"/>
      <c r="DK1090" s="3"/>
      <c r="DL1090" s="3"/>
      <c r="DM1090" s="3"/>
      <c r="DN1090" s="4"/>
      <c r="DO1090" s="4"/>
      <c r="DP1090" s="4"/>
      <c r="DQ1090" s="4"/>
      <c r="DR1090" s="4"/>
      <c r="DU1090" s="50">
        <v>833</v>
      </c>
      <c r="DV1090" s="50"/>
      <c r="DW1090" s="50">
        <v>100</v>
      </c>
      <c r="DX1090" t="s">
        <v>12498</v>
      </c>
      <c r="DY1090" s="119" t="s">
        <v>30825</v>
      </c>
      <c r="DZ1090" s="119" t="s">
        <v>30824</v>
      </c>
      <c r="EA1090" s="4"/>
    </row>
    <row r="1091" spans="1:131">
      <c r="A1091" s="62">
        <v>3501102</v>
      </c>
      <c r="B1091" s="3" t="s">
        <v>9901</v>
      </c>
      <c r="C1091" s="4">
        <v>1</v>
      </c>
      <c r="D1091" s="33" t="s">
        <v>9902</v>
      </c>
      <c r="E1091" s="3"/>
      <c r="F1091" s="33" t="s">
        <v>9903</v>
      </c>
      <c r="G1091" s="33" t="s">
        <v>12144</v>
      </c>
      <c r="H1091" s="33"/>
      <c r="I1091" s="95" t="s">
        <v>29518</v>
      </c>
      <c r="J1091" s="33" t="s">
        <v>17278</v>
      </c>
      <c r="K1091" s="33" t="s">
        <v>9904</v>
      </c>
      <c r="L1091" s="33" t="s">
        <v>17790</v>
      </c>
      <c r="M1091" s="33"/>
      <c r="N1091" s="3" t="s">
        <v>11179</v>
      </c>
      <c r="O1091" s="33" t="s">
        <v>30823</v>
      </c>
      <c r="P1091" s="119" t="s">
        <v>12144</v>
      </c>
      <c r="Q1091" s="3"/>
      <c r="R1091" s="33" t="s">
        <v>12746</v>
      </c>
      <c r="S1091" s="3"/>
      <c r="T1091" s="3"/>
      <c r="U1091" s="4"/>
      <c r="V1091" s="3"/>
      <c r="W1091" s="3"/>
      <c r="X1091" s="3"/>
      <c r="Y1091" s="3">
        <v>300</v>
      </c>
      <c r="Z1091" s="3">
        <v>40</v>
      </c>
      <c r="AA1091" s="3">
        <v>1</v>
      </c>
      <c r="AB1091" s="36">
        <v>5</v>
      </c>
      <c r="AC1091" s="3"/>
      <c r="AD1091" s="3"/>
      <c r="AE1091" s="3"/>
      <c r="AF1091" s="3"/>
      <c r="AG1091" s="3"/>
      <c r="AH1091" s="3"/>
      <c r="AI1091" s="3"/>
      <c r="AJ1091" s="4"/>
      <c r="AK1091" s="4"/>
      <c r="AL1091" s="4">
        <f t="shared" si="153"/>
        <v>0</v>
      </c>
      <c r="AM1091" s="4"/>
      <c r="AN1091" s="4"/>
      <c r="AO1091" s="4"/>
      <c r="AP1091" s="4"/>
      <c r="AQ1091" s="4">
        <f t="shared" si="154"/>
        <v>0</v>
      </c>
      <c r="AR1091" s="4">
        <v>4</v>
      </c>
      <c r="AS1091" s="4">
        <v>6</v>
      </c>
      <c r="AT1091" s="4">
        <v>3</v>
      </c>
      <c r="AU1091" s="3">
        <v>3</v>
      </c>
      <c r="AV1091" s="3">
        <v>3</v>
      </c>
      <c r="AW1091" s="3">
        <v>5</v>
      </c>
      <c r="AX1091" s="3">
        <v>4</v>
      </c>
      <c r="AY1091" s="3">
        <v>6</v>
      </c>
      <c r="AZ1091" s="3">
        <v>5</v>
      </c>
      <c r="BA1091" s="3">
        <v>4</v>
      </c>
      <c r="BB1091" s="3">
        <v>3</v>
      </c>
      <c r="BC1091" s="3">
        <v>3</v>
      </c>
      <c r="BD1091" s="4">
        <f t="shared" si="155"/>
        <v>49</v>
      </c>
      <c r="BE1091" s="4">
        <v>6055</v>
      </c>
      <c r="BF1091">
        <f t="shared" si="140"/>
        <v>6055</v>
      </c>
      <c r="BG1091" s="4">
        <v>5827</v>
      </c>
      <c r="BH1091" s="4">
        <v>5514</v>
      </c>
      <c r="BI1091" s="4"/>
      <c r="BJ1091" s="50">
        <v>1932</v>
      </c>
      <c r="BK1091" s="26">
        <f t="shared" si="152"/>
        <v>7446</v>
      </c>
      <c r="BL1091" s="4"/>
      <c r="BM1091" s="50">
        <v>3342</v>
      </c>
      <c r="BN1091" s="50">
        <v>16710</v>
      </c>
      <c r="BO1091" s="3" t="s">
        <v>13435</v>
      </c>
      <c r="BP1091" s="3"/>
      <c r="BQ1091" s="3"/>
      <c r="BR1091" s="3"/>
      <c r="BS1091" s="3"/>
      <c r="BT1091" s="3"/>
      <c r="BU1091" s="3"/>
      <c r="CD1091" s="3"/>
      <c r="CE1091" s="4"/>
      <c r="CF1091" s="37" t="s">
        <v>9905</v>
      </c>
      <c r="CG1091" s="4"/>
      <c r="CH1091" s="3"/>
      <c r="CI1091" s="3"/>
      <c r="CJ1091" s="3"/>
      <c r="CK1091" s="3"/>
      <c r="CL1091" s="3"/>
      <c r="CM1091" s="3"/>
      <c r="CN1091" s="3"/>
      <c r="CO1091" s="3"/>
      <c r="CP1091" s="3"/>
      <c r="CQ1091" s="3"/>
      <c r="CR1091" s="3"/>
      <c r="CS1091" s="3"/>
      <c r="CT1091" s="3"/>
      <c r="CU1091" s="3"/>
      <c r="CV1091" s="3"/>
      <c r="CW1091" s="3"/>
      <c r="CX1091" s="4"/>
      <c r="CY1091" s="38"/>
      <c r="CZ1091" s="72"/>
      <c r="DA1091" s="72"/>
      <c r="DB1091" s="3"/>
      <c r="DC1091" s="3"/>
      <c r="DD1091" s="3"/>
      <c r="DE1091" s="3"/>
      <c r="DF1091" s="3"/>
      <c r="DG1091" s="3"/>
      <c r="DH1091" s="3"/>
      <c r="DI1091" s="3"/>
      <c r="DJ1091" s="3"/>
      <c r="DK1091" s="3"/>
      <c r="DL1091" s="3"/>
      <c r="DM1091" s="3"/>
      <c r="DN1091" s="4"/>
      <c r="DO1091" s="4"/>
      <c r="DP1091" s="4"/>
      <c r="DQ1091" s="4"/>
      <c r="DR1091" s="4"/>
      <c r="DX1091" t="s">
        <v>12498</v>
      </c>
      <c r="DY1091" s="33" t="s">
        <v>30822</v>
      </c>
      <c r="DZ1091" s="33" t="s">
        <v>30821</v>
      </c>
      <c r="EA1091" s="4"/>
    </row>
    <row r="1092" spans="1:131">
      <c r="A1092" s="62">
        <v>3501103</v>
      </c>
      <c r="B1092" s="3" t="s">
        <v>9651</v>
      </c>
      <c r="C1092" s="4">
        <v>1</v>
      </c>
      <c r="D1092" s="33" t="s">
        <v>9652</v>
      </c>
      <c r="E1092" s="3"/>
      <c r="F1092" s="33" t="s">
        <v>9909</v>
      </c>
      <c r="G1092" s="33" t="s">
        <v>12746</v>
      </c>
      <c r="H1092" s="33"/>
      <c r="I1092" s="3" t="s">
        <v>10735</v>
      </c>
      <c r="J1092" s="33" t="s">
        <v>17278</v>
      </c>
      <c r="K1092" s="3" t="s">
        <v>10735</v>
      </c>
      <c r="L1092" s="3" t="s">
        <v>10735</v>
      </c>
      <c r="M1092" s="3"/>
      <c r="N1092" s="33" t="s">
        <v>10736</v>
      </c>
      <c r="O1092" s="4"/>
      <c r="P1092" s="119" t="s">
        <v>12746</v>
      </c>
      <c r="Q1092" s="3"/>
      <c r="R1092" s="33" t="s">
        <v>12746</v>
      </c>
      <c r="S1092" s="3"/>
      <c r="T1092" s="3"/>
      <c r="U1092" s="4"/>
      <c r="V1092" s="3"/>
      <c r="W1092" s="3"/>
      <c r="X1092" s="3"/>
      <c r="Y1092" s="3">
        <v>150</v>
      </c>
      <c r="Z1092" s="3">
        <v>40</v>
      </c>
      <c r="AA1092" s="3">
        <v>1</v>
      </c>
      <c r="AB1092" s="36">
        <v>5</v>
      </c>
      <c r="AC1092" s="3">
        <v>2</v>
      </c>
      <c r="AD1092" s="3"/>
      <c r="AE1092" s="3"/>
      <c r="AF1092" s="3"/>
      <c r="AG1092" s="3"/>
      <c r="AH1092" s="3"/>
      <c r="AI1092" s="3"/>
      <c r="AJ1092" s="4"/>
      <c r="AK1092" s="4"/>
      <c r="AL1092" s="4">
        <f t="shared" si="153"/>
        <v>0</v>
      </c>
      <c r="AM1092" s="4"/>
      <c r="AN1092" s="4"/>
      <c r="AO1092" s="4"/>
      <c r="AP1092" s="4"/>
      <c r="AQ1092" s="4">
        <f t="shared" si="154"/>
        <v>0</v>
      </c>
      <c r="AR1092" s="4">
        <v>3</v>
      </c>
      <c r="AS1092" s="4"/>
      <c r="AT1092" s="4">
        <v>3</v>
      </c>
      <c r="AU1092" s="3"/>
      <c r="AV1092" s="3">
        <v>3</v>
      </c>
      <c r="AW1092" s="3"/>
      <c r="AX1092" s="3">
        <v>2</v>
      </c>
      <c r="AY1092" s="3"/>
      <c r="AZ1092" s="3">
        <v>3</v>
      </c>
      <c r="BA1092" s="3"/>
      <c r="BB1092" s="3">
        <v>3</v>
      </c>
      <c r="BC1092" s="3"/>
      <c r="BD1092" s="4">
        <f t="shared" si="155"/>
        <v>17</v>
      </c>
      <c r="BE1092" s="4">
        <v>1905</v>
      </c>
      <c r="BF1092">
        <f t="shared" si="140"/>
        <v>1905</v>
      </c>
      <c r="BG1092" s="4">
        <v>1905</v>
      </c>
      <c r="BH1092" s="4">
        <v>5500</v>
      </c>
      <c r="BI1092" s="4"/>
      <c r="BJ1092" s="50">
        <v>85</v>
      </c>
      <c r="BK1092" s="4">
        <f t="shared" si="152"/>
        <v>5585</v>
      </c>
      <c r="BL1092" s="4"/>
      <c r="BM1092" s="50">
        <v>1951</v>
      </c>
      <c r="BN1092" s="50">
        <v>11706</v>
      </c>
      <c r="BO1092" s="3" t="s">
        <v>13435</v>
      </c>
      <c r="BP1092" s="3"/>
      <c r="BQ1092" s="3"/>
      <c r="BR1092" s="3"/>
      <c r="BS1092" s="3"/>
      <c r="BT1092" s="3"/>
      <c r="BU1092" s="3"/>
      <c r="CD1092" s="3"/>
      <c r="CE1092" s="4"/>
      <c r="CF1092" s="4">
        <v>11642</v>
      </c>
      <c r="CG1092" s="4"/>
      <c r="CH1092" s="3"/>
      <c r="CI1092" s="3"/>
      <c r="CJ1092" s="3"/>
      <c r="CK1092" s="3"/>
      <c r="CL1092" s="3"/>
      <c r="CM1092" s="3"/>
      <c r="CN1092" s="3"/>
      <c r="CO1092" s="3"/>
      <c r="CP1092" s="3"/>
      <c r="CQ1092" s="3"/>
      <c r="CR1092" s="3"/>
      <c r="CS1092" s="3"/>
      <c r="CT1092" s="3"/>
      <c r="CU1092" s="3"/>
      <c r="CV1092" s="3"/>
      <c r="CW1092" s="3"/>
      <c r="CX1092" s="4">
        <v>1</v>
      </c>
      <c r="CY1092" s="38">
        <v>5</v>
      </c>
      <c r="CZ1092" s="72"/>
      <c r="DA1092" s="72"/>
      <c r="DB1092" s="3"/>
      <c r="DC1092" s="3"/>
      <c r="DD1092" s="3"/>
      <c r="DE1092" s="3"/>
      <c r="DF1092" s="3"/>
      <c r="DG1092" s="3"/>
      <c r="DH1092" s="3"/>
      <c r="DI1092" s="3"/>
      <c r="DJ1092" s="3"/>
      <c r="DK1092" s="3"/>
      <c r="DL1092" s="3"/>
      <c r="DM1092" s="3"/>
      <c r="DN1092" s="4"/>
      <c r="DO1092" s="4"/>
      <c r="DP1092" s="4"/>
      <c r="DQ1092" s="4"/>
      <c r="DR1092" s="4"/>
      <c r="DW1092" s="50">
        <v>85</v>
      </c>
      <c r="DX1092" t="s">
        <v>12498</v>
      </c>
      <c r="DY1092" s="119" t="s">
        <v>30928</v>
      </c>
      <c r="DZ1092" s="3" t="s">
        <v>17762</v>
      </c>
      <c r="EA1092" s="4"/>
    </row>
    <row r="1093" spans="1:131">
      <c r="A1093" s="62">
        <v>3501104</v>
      </c>
      <c r="B1093" s="3" t="s">
        <v>9646</v>
      </c>
      <c r="C1093" s="4">
        <v>1</v>
      </c>
      <c r="D1093" s="33" t="s">
        <v>9892</v>
      </c>
      <c r="E1093" s="33" t="s">
        <v>11097</v>
      </c>
      <c r="F1093" s="33" t="s">
        <v>11079</v>
      </c>
      <c r="G1093" s="33" t="s">
        <v>12144</v>
      </c>
      <c r="H1093" s="33"/>
      <c r="I1093" s="33" t="s">
        <v>9647</v>
      </c>
      <c r="J1093" s="33" t="s">
        <v>17278</v>
      </c>
      <c r="K1093" s="3" t="s">
        <v>11080</v>
      </c>
      <c r="L1093" s="3" t="s">
        <v>11080</v>
      </c>
      <c r="M1093" s="3"/>
      <c r="N1093" s="33" t="s">
        <v>12097</v>
      </c>
      <c r="O1093" s="4" t="s">
        <v>12637</v>
      </c>
      <c r="P1093" s="119" t="s">
        <v>12144</v>
      </c>
      <c r="Q1093" s="33"/>
      <c r="R1093" s="33" t="s">
        <v>12746</v>
      </c>
      <c r="S1093" s="3"/>
      <c r="T1093" s="3"/>
      <c r="U1093" s="4"/>
      <c r="V1093" s="3"/>
      <c r="W1093" s="3"/>
      <c r="X1093" s="3"/>
      <c r="Y1093" s="3">
        <v>170</v>
      </c>
      <c r="Z1093" s="3">
        <v>40</v>
      </c>
      <c r="AA1093" s="3">
        <v>1</v>
      </c>
      <c r="AB1093" s="36">
        <v>5</v>
      </c>
      <c r="AC1093" s="3"/>
      <c r="AD1093" s="3">
        <v>2</v>
      </c>
      <c r="AE1093" s="3"/>
      <c r="AF1093" s="3"/>
      <c r="AG1093" s="3">
        <v>1</v>
      </c>
      <c r="AH1093" s="3"/>
      <c r="AI1093" s="3"/>
      <c r="AJ1093" s="4"/>
      <c r="AK1093" s="4">
        <v>1</v>
      </c>
      <c r="AL1093" s="4">
        <f t="shared" si="153"/>
        <v>3</v>
      </c>
      <c r="AM1093" s="4">
        <v>1800</v>
      </c>
      <c r="AN1093" s="4"/>
      <c r="AO1093" s="4"/>
      <c r="AP1093" s="4">
        <v>1320</v>
      </c>
      <c r="AQ1093" s="4">
        <f t="shared" si="154"/>
        <v>3120</v>
      </c>
      <c r="AR1093" s="4">
        <v>6</v>
      </c>
      <c r="AS1093" s="4">
        <v>3</v>
      </c>
      <c r="AT1093" s="4">
        <v>10</v>
      </c>
      <c r="AU1093" s="3">
        <v>7</v>
      </c>
      <c r="AV1093" s="3">
        <v>6</v>
      </c>
      <c r="AW1093" s="3">
        <v>8</v>
      </c>
      <c r="AX1093" s="3">
        <v>7</v>
      </c>
      <c r="AY1093" s="3">
        <v>9</v>
      </c>
      <c r="AZ1093" s="3">
        <v>9</v>
      </c>
      <c r="BA1093" s="3">
        <v>13</v>
      </c>
      <c r="BB1093" s="3">
        <v>9</v>
      </c>
      <c r="BC1093" s="3">
        <v>15</v>
      </c>
      <c r="BD1093" s="4">
        <f t="shared" si="155"/>
        <v>102</v>
      </c>
      <c r="BE1093" s="4">
        <v>9464</v>
      </c>
      <c r="BF1093">
        <f t="shared" si="140"/>
        <v>12584</v>
      </c>
      <c r="BG1093" s="4">
        <v>8395</v>
      </c>
      <c r="BH1093" s="4">
        <v>23405</v>
      </c>
      <c r="BI1093" s="4">
        <v>588</v>
      </c>
      <c r="BJ1093" s="50">
        <v>642</v>
      </c>
      <c r="BK1093" s="4">
        <f t="shared" si="152"/>
        <v>24635</v>
      </c>
      <c r="BL1093" s="4"/>
      <c r="BM1093" s="50">
        <v>4820</v>
      </c>
      <c r="BN1093" s="50">
        <v>54192</v>
      </c>
      <c r="BO1093" s="3" t="s">
        <v>13549</v>
      </c>
      <c r="BP1093" s="3">
        <v>967</v>
      </c>
      <c r="BQ1093" s="3">
        <v>10926</v>
      </c>
      <c r="BR1093" s="3" t="s">
        <v>10218</v>
      </c>
      <c r="BS1093" s="3"/>
      <c r="BT1093" s="3"/>
      <c r="BU1093" s="3"/>
      <c r="CD1093" s="3"/>
      <c r="CE1093" s="4"/>
      <c r="CF1093" s="4">
        <v>51800</v>
      </c>
      <c r="CG1093" s="4"/>
      <c r="CH1093" s="3"/>
      <c r="CI1093" s="3"/>
      <c r="CJ1093" s="3"/>
      <c r="CK1093" s="3"/>
      <c r="CL1093" s="3"/>
      <c r="CM1093" s="3"/>
      <c r="CN1093" s="3"/>
      <c r="CO1093" s="3"/>
      <c r="CP1093" s="3"/>
      <c r="CQ1093" s="3"/>
      <c r="CR1093" s="3"/>
      <c r="CS1093" s="3"/>
      <c r="CT1093" s="3"/>
      <c r="CU1093" s="3"/>
      <c r="CV1093" s="3"/>
      <c r="CW1093" s="3"/>
      <c r="CX1093" s="4">
        <v>14</v>
      </c>
      <c r="CY1093" s="38">
        <v>127.5</v>
      </c>
      <c r="CZ1093" s="72"/>
      <c r="DA1093" s="72"/>
      <c r="DB1093" s="3">
        <v>207</v>
      </c>
      <c r="DC1093" s="3">
        <v>547.57000000000005</v>
      </c>
      <c r="DD1093" s="3" t="s">
        <v>11986</v>
      </c>
      <c r="DE1093" s="3" t="s">
        <v>12328</v>
      </c>
      <c r="DF1093" s="3">
        <v>156</v>
      </c>
      <c r="DG1093" s="3">
        <v>40.56</v>
      </c>
      <c r="DH1093" s="3" t="s">
        <v>14776</v>
      </c>
      <c r="DI1093" s="3" t="s">
        <v>15859</v>
      </c>
      <c r="DJ1093" s="3"/>
      <c r="DK1093" s="3"/>
      <c r="DL1093" s="3"/>
      <c r="DM1093" s="3"/>
      <c r="DN1093" s="4"/>
      <c r="DO1093" s="4"/>
      <c r="DP1093" s="4"/>
      <c r="DQ1093" s="4"/>
      <c r="DR1093" s="4"/>
      <c r="DU1093" s="50">
        <v>39360</v>
      </c>
      <c r="DV1093" s="50"/>
      <c r="DW1093" s="54">
        <v>642.9</v>
      </c>
      <c r="DX1093" t="s">
        <v>12498</v>
      </c>
      <c r="DY1093" s="119" t="s">
        <v>30927</v>
      </c>
      <c r="DZ1093" s="119" t="s">
        <v>9647</v>
      </c>
      <c r="EA1093" s="4"/>
    </row>
    <row r="1094" spans="1:131">
      <c r="A1094" s="62">
        <v>3501105</v>
      </c>
      <c r="B1094" s="3" t="s">
        <v>10397</v>
      </c>
      <c r="C1094" s="4">
        <v>1</v>
      </c>
      <c r="D1094" s="33" t="s">
        <v>10402</v>
      </c>
      <c r="E1094" s="3"/>
      <c r="F1094" s="33" t="s">
        <v>12933</v>
      </c>
      <c r="G1094" s="33" t="s">
        <v>12144</v>
      </c>
      <c r="H1094" s="33" t="s">
        <v>12144</v>
      </c>
      <c r="I1094" s="33" t="s">
        <v>10300</v>
      </c>
      <c r="J1094" s="33" t="s">
        <v>17278</v>
      </c>
      <c r="K1094" s="33" t="s">
        <v>10599</v>
      </c>
      <c r="L1094" s="33" t="s">
        <v>10599</v>
      </c>
      <c r="M1094" s="33"/>
      <c r="N1094" s="33" t="s">
        <v>10600</v>
      </c>
      <c r="O1094" s="4"/>
      <c r="P1094" s="119" t="s">
        <v>12144</v>
      </c>
      <c r="Q1094" s="3"/>
      <c r="R1094" s="33" t="s">
        <v>12144</v>
      </c>
      <c r="S1094" s="33" t="s">
        <v>10055</v>
      </c>
      <c r="T1094" s="3"/>
      <c r="U1094" s="4"/>
      <c r="V1094" s="3"/>
      <c r="W1094" s="3"/>
      <c r="X1094" s="3"/>
      <c r="Y1094" s="3">
        <v>300</v>
      </c>
      <c r="Z1094" s="3">
        <v>48</v>
      </c>
      <c r="AA1094" s="3">
        <v>1</v>
      </c>
      <c r="AB1094" s="36">
        <v>6</v>
      </c>
      <c r="AC1094" s="3"/>
      <c r="AD1094" s="3"/>
      <c r="AE1094" s="3">
        <v>1</v>
      </c>
      <c r="AF1094" s="3"/>
      <c r="AG1094" s="3"/>
      <c r="AH1094" s="3"/>
      <c r="AI1094" s="3"/>
      <c r="AJ1094" s="4"/>
      <c r="AK1094" s="4"/>
      <c r="AL1094" s="4">
        <f t="shared" si="153"/>
        <v>1</v>
      </c>
      <c r="AM1094" s="4"/>
      <c r="AN1094" s="4"/>
      <c r="AO1094" s="4">
        <v>3630</v>
      </c>
      <c r="AP1094" s="4"/>
      <c r="AQ1094" s="4">
        <f t="shared" si="154"/>
        <v>3630</v>
      </c>
      <c r="AR1094" s="4">
        <v>20</v>
      </c>
      <c r="AS1094" s="4">
        <v>20</v>
      </c>
      <c r="AT1094" s="4">
        <v>20</v>
      </c>
      <c r="AU1094" s="3">
        <v>20</v>
      </c>
      <c r="AV1094" s="3">
        <v>20</v>
      </c>
      <c r="AW1094" s="3">
        <v>20</v>
      </c>
      <c r="AX1094" s="3">
        <v>20</v>
      </c>
      <c r="AY1094" s="3">
        <v>20</v>
      </c>
      <c r="AZ1094" s="3">
        <v>20</v>
      </c>
      <c r="BA1094" s="3">
        <v>20</v>
      </c>
      <c r="BB1094" s="3">
        <v>20</v>
      </c>
      <c r="BC1094" s="3">
        <v>20</v>
      </c>
      <c r="BD1094" s="4">
        <f t="shared" si="155"/>
        <v>240</v>
      </c>
      <c r="BE1094" s="4">
        <v>15527</v>
      </c>
      <c r="BF1094">
        <f t="shared" si="140"/>
        <v>19157</v>
      </c>
      <c r="BG1094" s="4">
        <v>7544</v>
      </c>
      <c r="BH1094" s="4">
        <v>31265</v>
      </c>
      <c r="BI1094" s="4">
        <v>613</v>
      </c>
      <c r="BJ1094" s="50">
        <v>1187</v>
      </c>
      <c r="BK1094" s="4">
        <f t="shared" si="152"/>
        <v>33065</v>
      </c>
      <c r="BL1094" s="4"/>
      <c r="BM1094" s="50">
        <v>6444</v>
      </c>
      <c r="BN1094" s="50">
        <v>77328</v>
      </c>
      <c r="BO1094" s="3" t="s">
        <v>13549</v>
      </c>
      <c r="BP1094" s="3"/>
      <c r="BQ1094" s="3"/>
      <c r="BR1094" s="3"/>
      <c r="BS1094" s="3"/>
      <c r="BT1094" s="3"/>
      <c r="BU1094" s="3"/>
      <c r="CD1094" s="3"/>
      <c r="CE1094" s="4"/>
      <c r="CF1094" s="4">
        <v>36410</v>
      </c>
      <c r="CG1094" s="4"/>
      <c r="CH1094" s="3"/>
      <c r="CI1094" s="3"/>
      <c r="CJ1094" s="3"/>
      <c r="CK1094" s="3"/>
      <c r="CL1094" s="3"/>
      <c r="CM1094" s="3"/>
      <c r="CN1094" s="3"/>
      <c r="CO1094" s="3"/>
      <c r="CP1094" s="3"/>
      <c r="CQ1094" s="3"/>
      <c r="CR1094" s="3"/>
      <c r="CS1094" s="3"/>
      <c r="CT1094" s="3"/>
      <c r="CU1094" s="3"/>
      <c r="CV1094" s="3"/>
      <c r="CW1094" s="3"/>
      <c r="CX1094" s="4">
        <v>10</v>
      </c>
      <c r="CY1094" s="38">
        <v>100</v>
      </c>
      <c r="CZ1094" s="72"/>
      <c r="DA1094" s="72"/>
      <c r="DB1094" s="3">
        <v>400</v>
      </c>
      <c r="DC1094" s="3">
        <v>613.87</v>
      </c>
      <c r="DD1094" s="3" t="s">
        <v>11986</v>
      </c>
      <c r="DE1094" s="3" t="s">
        <v>12328</v>
      </c>
      <c r="DF1094" s="3"/>
      <c r="DG1094" s="3"/>
      <c r="DH1094" s="3"/>
      <c r="DI1094" s="3"/>
      <c r="DJ1094" s="3"/>
      <c r="DK1094" s="3"/>
      <c r="DL1094" s="3"/>
      <c r="DM1094" s="3"/>
      <c r="DN1094" s="4"/>
      <c r="DO1094" s="4"/>
      <c r="DP1094" s="4"/>
      <c r="DQ1094" s="4"/>
      <c r="DR1094" s="4"/>
      <c r="DX1094" t="s">
        <v>12498</v>
      </c>
      <c r="DY1094" s="120" t="s">
        <v>30842</v>
      </c>
      <c r="DZ1094" s="33" t="s">
        <v>30841</v>
      </c>
      <c r="EA1094" s="4"/>
    </row>
    <row r="1095" spans="1:131">
      <c r="A1095" s="62">
        <v>3501106</v>
      </c>
      <c r="B1095" s="3" t="s">
        <v>10287</v>
      </c>
      <c r="C1095" s="4">
        <v>1</v>
      </c>
      <c r="D1095" s="33" t="s">
        <v>10032</v>
      </c>
      <c r="E1095" s="33" t="s">
        <v>9662</v>
      </c>
      <c r="F1095" s="33" t="s">
        <v>9654</v>
      </c>
      <c r="G1095" s="33" t="s">
        <v>12144</v>
      </c>
      <c r="H1095" s="33"/>
      <c r="I1095" s="33" t="s">
        <v>9788</v>
      </c>
      <c r="J1095" s="33" t="s">
        <v>17278</v>
      </c>
      <c r="K1095" s="33" t="s">
        <v>10602</v>
      </c>
      <c r="L1095" s="33" t="s">
        <v>10602</v>
      </c>
      <c r="M1095" s="33"/>
      <c r="N1095" s="33" t="s">
        <v>11646</v>
      </c>
      <c r="O1095" s="4"/>
      <c r="P1095" s="119" t="s">
        <v>12144</v>
      </c>
      <c r="Q1095" s="33"/>
      <c r="R1095" s="33" t="s">
        <v>12746</v>
      </c>
      <c r="S1095" s="3"/>
      <c r="T1095" s="3"/>
      <c r="U1095" s="4"/>
      <c r="V1095" s="3"/>
      <c r="W1095" s="3"/>
      <c r="X1095" s="3"/>
      <c r="Y1095" s="3">
        <v>309</v>
      </c>
      <c r="Z1095" s="3">
        <v>54</v>
      </c>
      <c r="AA1095" s="3">
        <v>1</v>
      </c>
      <c r="AB1095" s="36">
        <v>6</v>
      </c>
      <c r="AC1095" s="3"/>
      <c r="AD1095" s="3">
        <v>1</v>
      </c>
      <c r="AE1095" s="3">
        <v>3</v>
      </c>
      <c r="AF1095" s="3"/>
      <c r="AG1095" s="3">
        <v>1</v>
      </c>
      <c r="AH1095" s="3"/>
      <c r="AI1095" s="3"/>
      <c r="AJ1095" s="4"/>
      <c r="AK1095" s="4">
        <v>1</v>
      </c>
      <c r="AL1095" s="4">
        <f t="shared" si="153"/>
        <v>5</v>
      </c>
      <c r="AM1095" s="4">
        <v>1800</v>
      </c>
      <c r="AN1095" s="4">
        <v>2730</v>
      </c>
      <c r="AO1095" s="4"/>
      <c r="AP1095" s="4">
        <v>916</v>
      </c>
      <c r="AQ1095" s="4">
        <f t="shared" si="154"/>
        <v>5446</v>
      </c>
      <c r="AR1095" s="4">
        <v>17</v>
      </c>
      <c r="AS1095" s="4">
        <v>17</v>
      </c>
      <c r="AT1095" s="4">
        <v>15</v>
      </c>
      <c r="AU1095" s="3">
        <v>16</v>
      </c>
      <c r="AV1095" s="3">
        <v>18</v>
      </c>
      <c r="AW1095" s="3">
        <v>16</v>
      </c>
      <c r="AX1095" s="3">
        <v>17</v>
      </c>
      <c r="AY1095" s="3">
        <v>21</v>
      </c>
      <c r="AZ1095" s="3">
        <v>24</v>
      </c>
      <c r="BA1095" s="3">
        <v>21</v>
      </c>
      <c r="BB1095" s="3">
        <v>19</v>
      </c>
      <c r="BC1095" s="3">
        <v>17</v>
      </c>
      <c r="BD1095" s="4">
        <f t="shared" si="155"/>
        <v>218</v>
      </c>
      <c r="BE1095" s="4">
        <v>14868</v>
      </c>
      <c r="BF1095">
        <f t="shared" si="140"/>
        <v>20314</v>
      </c>
      <c r="BG1095" s="4"/>
      <c r="BH1095" s="4">
        <v>13887</v>
      </c>
      <c r="BI1095" s="4"/>
      <c r="BJ1095" s="50"/>
      <c r="BK1095" s="4">
        <f t="shared" si="152"/>
        <v>13887</v>
      </c>
      <c r="BL1095" s="4"/>
      <c r="BM1095" s="50">
        <v>260</v>
      </c>
      <c r="BN1095" s="50">
        <v>3150</v>
      </c>
      <c r="BO1095" s="3" t="s">
        <v>13435</v>
      </c>
      <c r="BP1095" s="3">
        <v>5619</v>
      </c>
      <c r="BQ1095" s="3">
        <v>36527</v>
      </c>
      <c r="BR1095" s="3" t="s">
        <v>15744</v>
      </c>
      <c r="BS1095" s="3"/>
      <c r="BT1095" s="3"/>
      <c r="BU1095" s="3"/>
      <c r="CD1095" s="3"/>
      <c r="CE1095" s="4"/>
      <c r="CF1095" s="4"/>
      <c r="CG1095" s="4"/>
      <c r="CH1095" s="3"/>
      <c r="CI1095" s="3"/>
      <c r="CJ1095" s="3"/>
      <c r="CK1095" s="3"/>
      <c r="CL1095" s="3"/>
      <c r="CM1095" s="3"/>
      <c r="CN1095" s="3"/>
      <c r="CO1095" s="3"/>
      <c r="CP1095" s="3"/>
      <c r="CQ1095" s="3"/>
      <c r="CR1095" s="3"/>
      <c r="CS1095" s="3"/>
      <c r="CT1095" s="3"/>
      <c r="CU1095" s="3"/>
      <c r="CV1095" s="3"/>
      <c r="CW1095" s="3"/>
      <c r="CX1095" s="4"/>
      <c r="CY1095" s="38"/>
      <c r="CZ1095" s="72"/>
      <c r="DA1095" s="72"/>
      <c r="DB1095" s="3"/>
      <c r="DC1095" s="3"/>
      <c r="DD1095" s="3"/>
      <c r="DE1095" s="3"/>
      <c r="DF1095" s="3"/>
      <c r="DG1095" s="3"/>
      <c r="DH1095" s="3"/>
      <c r="DI1095" s="3"/>
      <c r="DJ1095" s="3"/>
      <c r="DK1095" s="3"/>
      <c r="DL1095" s="3"/>
      <c r="DM1095" s="3"/>
      <c r="DN1095" s="4"/>
      <c r="DO1095" s="4"/>
      <c r="DP1095" s="4"/>
      <c r="DQ1095" s="4"/>
      <c r="DR1095" s="4"/>
      <c r="DX1095" t="s">
        <v>12498</v>
      </c>
      <c r="DY1095" s="120" t="s">
        <v>12636</v>
      </c>
      <c r="DZ1095" s="4"/>
      <c r="EA1095" s="4"/>
    </row>
    <row r="1096" spans="1:131">
      <c r="A1096" s="62">
        <v>3501026</v>
      </c>
      <c r="B1096" s="3" t="s">
        <v>10508</v>
      </c>
      <c r="C1096" s="4">
        <v>1</v>
      </c>
      <c r="D1096" s="4" t="s">
        <v>10625</v>
      </c>
      <c r="E1096" s="4" t="s">
        <v>10396</v>
      </c>
      <c r="F1096" s="4" t="s">
        <v>10625</v>
      </c>
      <c r="G1096" s="4" t="s">
        <v>12144</v>
      </c>
      <c r="H1096" s="4"/>
      <c r="I1096" s="4" t="s">
        <v>10525</v>
      </c>
      <c r="J1096" s="4" t="s">
        <v>17136</v>
      </c>
      <c r="K1096" s="4" t="s">
        <v>10395</v>
      </c>
      <c r="L1096" s="4" t="s">
        <v>10347</v>
      </c>
      <c r="M1096" s="4"/>
      <c r="N1096" s="3" t="s">
        <v>11668</v>
      </c>
      <c r="O1096" s="4"/>
      <c r="P1096" s="38" t="s">
        <v>12746</v>
      </c>
      <c r="Q1096" s="4"/>
      <c r="R1096" s="4" t="s">
        <v>12746</v>
      </c>
      <c r="S1096" s="3"/>
      <c r="T1096" s="3"/>
      <c r="U1096" s="4"/>
      <c r="V1096" s="3"/>
      <c r="W1096" s="3"/>
      <c r="X1096" s="3"/>
      <c r="Y1096" s="3">
        <v>251</v>
      </c>
      <c r="Z1096" s="3">
        <v>40</v>
      </c>
      <c r="AA1096" s="3">
        <v>1</v>
      </c>
      <c r="AB1096" s="5">
        <v>5</v>
      </c>
      <c r="AC1096" s="3"/>
      <c r="AD1096" s="3">
        <v>2</v>
      </c>
      <c r="AE1096" s="3"/>
      <c r="AF1096" s="3"/>
      <c r="AG1096" s="3">
        <v>1</v>
      </c>
      <c r="AH1096" s="3"/>
      <c r="AI1096" s="3"/>
      <c r="AJ1096" s="3"/>
      <c r="AK1096" s="3">
        <v>1</v>
      </c>
      <c r="AL1096" s="4">
        <f>SUM(AD1096:AG1096,)</f>
        <v>3</v>
      </c>
      <c r="AM1096" s="3">
        <v>6228</v>
      </c>
      <c r="AN1096" s="3"/>
      <c r="AO1096" s="3"/>
      <c r="AP1096" s="3">
        <v>875</v>
      </c>
      <c r="AQ1096" s="4">
        <f>SUM(AM1096:AP1096)</f>
        <v>7103</v>
      </c>
      <c r="AR1096" s="3">
        <v>16</v>
      </c>
      <c r="AS1096" s="3">
        <v>20</v>
      </c>
      <c r="AT1096" s="3">
        <v>32</v>
      </c>
      <c r="AU1096" s="3">
        <v>15</v>
      </c>
      <c r="AV1096" s="3">
        <v>21</v>
      </c>
      <c r="AW1096" s="3">
        <v>8</v>
      </c>
      <c r="AX1096" s="3">
        <v>9</v>
      </c>
      <c r="AY1096" s="3">
        <v>21</v>
      </c>
      <c r="AZ1096" s="3">
        <v>11</v>
      </c>
      <c r="BA1096" s="3">
        <v>9</v>
      </c>
      <c r="BB1096" s="3">
        <v>13</v>
      </c>
      <c r="BC1096" s="3">
        <v>11</v>
      </c>
      <c r="BD1096" s="4">
        <f>SUM(AR1096:BC1096)</f>
        <v>186</v>
      </c>
      <c r="BE1096" s="4">
        <v>13868</v>
      </c>
      <c r="BF1096">
        <f t="shared" si="140"/>
        <v>20971</v>
      </c>
      <c r="BG1096" s="4">
        <v>8947</v>
      </c>
      <c r="BH1096" s="4">
        <v>42436</v>
      </c>
      <c r="BI1096" s="3">
        <v>3433</v>
      </c>
      <c r="BJ1096" s="50">
        <v>1791</v>
      </c>
      <c r="BK1096" s="4">
        <f t="shared" si="152"/>
        <v>47660</v>
      </c>
      <c r="BL1096" s="4"/>
      <c r="BM1096" s="50">
        <v>9437</v>
      </c>
      <c r="BN1096" s="50">
        <v>84937</v>
      </c>
      <c r="BO1096" s="3" t="s">
        <v>12925</v>
      </c>
      <c r="BP1096" s="3"/>
      <c r="BQ1096" s="3"/>
      <c r="BR1096" s="3"/>
      <c r="BS1096" s="3"/>
      <c r="BT1096" s="3"/>
      <c r="BU1096" s="3"/>
      <c r="CD1096" s="3"/>
      <c r="CE1096" s="4"/>
      <c r="CF1096" s="4">
        <v>21344</v>
      </c>
      <c r="CG1096" s="3"/>
      <c r="CH1096" s="3"/>
      <c r="CI1096" s="3"/>
      <c r="CJ1096" s="3"/>
      <c r="CK1096" s="3"/>
      <c r="CL1096" s="3"/>
      <c r="CM1096" s="3"/>
      <c r="CN1096" s="3"/>
      <c r="CO1096" s="3"/>
      <c r="CP1096" s="3"/>
      <c r="CQ1096" s="3"/>
      <c r="CR1096" s="3"/>
      <c r="CS1096" s="3"/>
      <c r="CT1096" s="3"/>
      <c r="CU1096" s="3"/>
      <c r="CV1096" s="3"/>
      <c r="CW1096" s="4"/>
      <c r="CX1096" s="4">
        <v>6</v>
      </c>
      <c r="CY1096" s="38">
        <v>46</v>
      </c>
      <c r="CZ1096" s="38"/>
      <c r="DA1096" s="38"/>
      <c r="DB1096" s="4"/>
      <c r="DC1096" s="3"/>
      <c r="DD1096" s="3"/>
      <c r="DE1096" s="3"/>
      <c r="DF1096" s="3"/>
      <c r="DG1096" s="3"/>
      <c r="DH1096" s="3"/>
      <c r="DI1096" s="3"/>
      <c r="DJ1096" s="3"/>
      <c r="DK1096" s="3"/>
      <c r="DL1096" s="3"/>
      <c r="DM1096" s="3"/>
      <c r="DN1096" s="4"/>
      <c r="DO1096" s="4"/>
      <c r="DP1096" s="4"/>
      <c r="DQ1096" s="4"/>
      <c r="DR1096" s="4"/>
      <c r="DX1096" t="s">
        <v>12498</v>
      </c>
      <c r="DY1096" s="38" t="s">
        <v>30989</v>
      </c>
      <c r="DZ1096" s="38" t="s">
        <v>30988</v>
      </c>
      <c r="EA1096" s="4"/>
    </row>
    <row r="1097" spans="1:131">
      <c r="A1097" s="62">
        <v>3501107</v>
      </c>
      <c r="B1097" s="3" t="s">
        <v>9929</v>
      </c>
      <c r="C1097" s="4">
        <v>1</v>
      </c>
      <c r="D1097" s="33" t="s">
        <v>13615</v>
      </c>
      <c r="E1097" s="3"/>
      <c r="F1097" s="33" t="s">
        <v>13615</v>
      </c>
      <c r="G1097" s="33" t="s">
        <v>12144</v>
      </c>
      <c r="H1097" s="33" t="s">
        <v>12144</v>
      </c>
      <c r="I1097" s="33" t="s">
        <v>9930</v>
      </c>
      <c r="J1097" s="3" t="s">
        <v>17277</v>
      </c>
      <c r="K1097" s="33" t="s">
        <v>11021</v>
      </c>
      <c r="L1097" s="33" t="s">
        <v>11021</v>
      </c>
      <c r="M1097" s="33"/>
      <c r="N1097" s="33" t="s">
        <v>11024</v>
      </c>
      <c r="O1097" s="4"/>
      <c r="P1097" s="119" t="s">
        <v>12144</v>
      </c>
      <c r="Q1097" s="3"/>
      <c r="R1097" s="33" t="s">
        <v>12144</v>
      </c>
      <c r="S1097" s="33" t="s">
        <v>11025</v>
      </c>
      <c r="T1097" s="3"/>
      <c r="U1097" s="4"/>
      <c r="V1097" s="3"/>
      <c r="W1097" s="3"/>
      <c r="X1097" s="3"/>
      <c r="Y1097" s="3">
        <v>179</v>
      </c>
      <c r="Z1097" s="3">
        <v>44</v>
      </c>
      <c r="AA1097" s="3">
        <v>1</v>
      </c>
      <c r="AB1097" s="36">
        <v>5.5</v>
      </c>
      <c r="AC1097" s="3"/>
      <c r="AD1097" s="3"/>
      <c r="AE1097" s="3"/>
      <c r="AF1097" s="3"/>
      <c r="AG1097" s="3"/>
      <c r="AH1097" s="3"/>
      <c r="AI1097" s="3"/>
      <c r="AJ1097" s="4"/>
      <c r="AK1097" s="4"/>
      <c r="AL1097" s="4">
        <f t="shared" ref="AL1097:AL1106" si="156">IF(B1097="","",SUM(AD1097:AG1097))</f>
        <v>0</v>
      </c>
      <c r="AM1097" s="4"/>
      <c r="AN1097" s="4"/>
      <c r="AO1097" s="4"/>
      <c r="AP1097" s="4"/>
      <c r="AQ1097" s="4">
        <f t="shared" ref="AQ1097:AQ1116" si="157">IF(B1097="","",SUM(AM1097:AP1097))</f>
        <v>0</v>
      </c>
      <c r="AR1097" s="4"/>
      <c r="AS1097" s="4"/>
      <c r="AT1097" s="4">
        <v>3</v>
      </c>
      <c r="AU1097" s="3">
        <v>3</v>
      </c>
      <c r="AV1097" s="3">
        <v>9</v>
      </c>
      <c r="AW1097" s="3">
        <v>11</v>
      </c>
      <c r="AX1097" s="3">
        <v>16</v>
      </c>
      <c r="AY1097" s="3">
        <v>19</v>
      </c>
      <c r="AZ1097" s="3">
        <v>19</v>
      </c>
      <c r="BA1097" s="3">
        <v>11</v>
      </c>
      <c r="BB1097" s="3">
        <v>5</v>
      </c>
      <c r="BC1097" s="3"/>
      <c r="BD1097" s="4">
        <f t="shared" ref="BD1097:BD1106" si="158">IF(B1097="","",SUM(AR1097:BC1097))</f>
        <v>96</v>
      </c>
      <c r="BE1097" s="4">
        <v>11392</v>
      </c>
      <c r="BF1097">
        <f t="shared" ref="BF1097:BF1116" si="159">BE1097+AQ1097</f>
        <v>11392</v>
      </c>
      <c r="BG1097" s="4">
        <v>13641</v>
      </c>
      <c r="BH1097" s="4">
        <v>10767</v>
      </c>
      <c r="BI1097" s="4">
        <v>371</v>
      </c>
      <c r="BJ1097" s="50">
        <v>501</v>
      </c>
      <c r="BK1097" s="4">
        <f t="shared" si="152"/>
        <v>11639</v>
      </c>
      <c r="BL1097" s="4"/>
      <c r="BM1097" s="50">
        <v>2760</v>
      </c>
      <c r="BN1097" s="50">
        <v>43239</v>
      </c>
      <c r="BO1097" s="3" t="s">
        <v>15943</v>
      </c>
      <c r="BP1097" s="3"/>
      <c r="BQ1097" s="3"/>
      <c r="BR1097" s="3"/>
      <c r="BS1097" s="3"/>
      <c r="BT1097" s="3"/>
      <c r="BU1097" s="3"/>
      <c r="CD1097" s="3"/>
      <c r="CE1097" s="4"/>
      <c r="CF1097" s="4">
        <v>65579</v>
      </c>
      <c r="CG1097" s="4"/>
      <c r="CH1097" s="3"/>
      <c r="CI1097" s="3"/>
      <c r="CJ1097" s="3"/>
      <c r="CK1097" s="3"/>
      <c r="CL1097" s="3"/>
      <c r="CM1097" s="3"/>
      <c r="CN1097" s="3"/>
      <c r="CO1097" s="3"/>
      <c r="CP1097" s="3"/>
      <c r="CQ1097" s="3"/>
      <c r="CR1097" s="3"/>
      <c r="CS1097" s="3"/>
      <c r="CT1097" s="3"/>
      <c r="CU1097" s="3"/>
      <c r="CV1097" s="3"/>
      <c r="CW1097" s="3"/>
      <c r="CX1097" s="4">
        <v>3</v>
      </c>
      <c r="CY1097" s="38">
        <v>20.75</v>
      </c>
      <c r="CZ1097" s="72"/>
      <c r="DA1097" s="72"/>
      <c r="DB1097" s="3">
        <v>40</v>
      </c>
      <c r="DC1097" s="3">
        <v>371</v>
      </c>
      <c r="DD1097" s="3" t="s">
        <v>11986</v>
      </c>
      <c r="DE1097" s="3" t="s">
        <v>12328</v>
      </c>
      <c r="DF1097" s="3"/>
      <c r="DG1097" s="3"/>
      <c r="DH1097" s="3"/>
      <c r="DI1097" s="3"/>
      <c r="DJ1097" s="3"/>
      <c r="DK1097" s="3"/>
      <c r="DL1097" s="3"/>
      <c r="DM1097" s="3"/>
      <c r="DN1097" s="4"/>
      <c r="DO1097" s="4"/>
      <c r="DP1097" s="4"/>
      <c r="DQ1097" s="4"/>
      <c r="DR1097" s="4"/>
      <c r="DU1097" s="50">
        <v>12525</v>
      </c>
      <c r="DV1097" s="50"/>
      <c r="DW1097" s="50">
        <v>501</v>
      </c>
      <c r="DX1097" t="s">
        <v>12498</v>
      </c>
      <c r="DY1097" s="119" t="s">
        <v>30791</v>
      </c>
      <c r="DZ1097" s="119" t="s">
        <v>30840</v>
      </c>
      <c r="EA1097" s="4"/>
    </row>
    <row r="1098" spans="1:131">
      <c r="A1098" s="62">
        <v>3501108</v>
      </c>
      <c r="B1098" s="3" t="s">
        <v>10050</v>
      </c>
      <c r="C1098" s="4"/>
      <c r="D1098" s="33" t="s">
        <v>10053</v>
      </c>
      <c r="E1098" s="3" t="s">
        <v>10049</v>
      </c>
      <c r="F1098" s="33" t="s">
        <v>10658</v>
      </c>
      <c r="G1098" s="33" t="s">
        <v>12144</v>
      </c>
      <c r="H1098" s="33"/>
      <c r="I1098" s="33" t="s">
        <v>9934</v>
      </c>
      <c r="J1098" s="3" t="s">
        <v>17277</v>
      </c>
      <c r="K1098" s="33" t="s">
        <v>12070</v>
      </c>
      <c r="L1098" s="33" t="s">
        <v>12070</v>
      </c>
      <c r="M1098" s="33"/>
      <c r="N1098" s="33" t="s">
        <v>10659</v>
      </c>
      <c r="O1098" s="4"/>
      <c r="P1098" s="119" t="s">
        <v>12144</v>
      </c>
      <c r="Q1098" s="3"/>
      <c r="R1098" s="33" t="s">
        <v>12746</v>
      </c>
      <c r="S1098" s="3"/>
      <c r="T1098" s="3"/>
      <c r="U1098" s="4"/>
      <c r="V1098" s="3"/>
      <c r="W1098" s="3"/>
      <c r="X1098" s="3"/>
      <c r="Y1098" s="3">
        <v>145</v>
      </c>
      <c r="Z1098" s="3">
        <v>48</v>
      </c>
      <c r="AA1098" s="3">
        <v>1</v>
      </c>
      <c r="AB1098" s="36">
        <v>6</v>
      </c>
      <c r="AC1098" s="3"/>
      <c r="AD1098" s="3">
        <v>1</v>
      </c>
      <c r="AE1098" s="3"/>
      <c r="AF1098" s="3">
        <v>1</v>
      </c>
      <c r="AG1098" s="3">
        <v>2</v>
      </c>
      <c r="AH1098" s="3">
        <v>2</v>
      </c>
      <c r="AI1098" s="3">
        <v>2</v>
      </c>
      <c r="AJ1098" s="4">
        <v>2</v>
      </c>
      <c r="AK1098" s="4">
        <v>2</v>
      </c>
      <c r="AL1098" s="4">
        <f t="shared" si="156"/>
        <v>4</v>
      </c>
      <c r="AM1098" s="4">
        <v>2100</v>
      </c>
      <c r="AN1098" s="4"/>
      <c r="AO1098" s="4">
        <v>570</v>
      </c>
      <c r="AP1098" s="4">
        <v>300</v>
      </c>
      <c r="AQ1098" s="4">
        <f t="shared" si="157"/>
        <v>2970</v>
      </c>
      <c r="AR1098" s="4">
        <v>4</v>
      </c>
      <c r="AS1098" s="4">
        <v>6</v>
      </c>
      <c r="AT1098" s="4">
        <v>5</v>
      </c>
      <c r="AU1098" s="3">
        <v>5</v>
      </c>
      <c r="AV1098" s="3">
        <v>4</v>
      </c>
      <c r="AW1098" s="3">
        <v>4</v>
      </c>
      <c r="AX1098" s="3">
        <v>6</v>
      </c>
      <c r="AY1098" s="3">
        <v>5</v>
      </c>
      <c r="AZ1098" s="3">
        <v>7</v>
      </c>
      <c r="BA1098" s="3">
        <v>7</v>
      </c>
      <c r="BB1098" s="3">
        <v>2</v>
      </c>
      <c r="BC1098" s="3">
        <v>2</v>
      </c>
      <c r="BD1098" s="4">
        <f t="shared" si="158"/>
        <v>57</v>
      </c>
      <c r="BE1098" s="4">
        <v>2334</v>
      </c>
      <c r="BF1098">
        <f t="shared" si="159"/>
        <v>5304</v>
      </c>
      <c r="BG1098" s="4">
        <v>5162</v>
      </c>
      <c r="BH1098" s="4">
        <v>3194</v>
      </c>
      <c r="BI1098" s="4">
        <v>448</v>
      </c>
      <c r="BJ1098" s="50">
        <v>168</v>
      </c>
      <c r="BK1098" s="4">
        <f t="shared" si="152"/>
        <v>3810</v>
      </c>
      <c r="BL1098" s="4"/>
      <c r="BM1098" s="50">
        <v>282</v>
      </c>
      <c r="BN1098" s="50">
        <v>160</v>
      </c>
      <c r="BO1098" s="3" t="s">
        <v>13626</v>
      </c>
      <c r="BP1098" s="3"/>
      <c r="BQ1098" s="3">
        <v>3663</v>
      </c>
      <c r="BR1098" s="3" t="s">
        <v>10410</v>
      </c>
      <c r="BS1098" s="3"/>
      <c r="BT1098" s="3">
        <v>3510</v>
      </c>
      <c r="BU1098" s="3" t="s">
        <v>10292</v>
      </c>
      <c r="BW1098" s="4">
        <v>192</v>
      </c>
      <c r="BX1098" s="4" t="s">
        <v>9940</v>
      </c>
      <c r="BZ1098" s="4">
        <v>1647</v>
      </c>
      <c r="CA1098" s="4" t="s">
        <v>9942</v>
      </c>
      <c r="CD1098" s="3"/>
      <c r="CE1098" s="4"/>
      <c r="CF1098" s="4">
        <v>25516.76</v>
      </c>
      <c r="CG1098" s="4"/>
      <c r="CH1098" s="3"/>
      <c r="CI1098" s="3"/>
      <c r="CJ1098" s="3"/>
      <c r="CK1098" s="3"/>
      <c r="CL1098" s="3"/>
      <c r="CM1098" s="3"/>
      <c r="CN1098" s="3"/>
      <c r="CO1098" s="3"/>
      <c r="CP1098" s="3"/>
      <c r="CQ1098" s="3"/>
      <c r="CR1098" s="3"/>
      <c r="CS1098" s="3"/>
      <c r="CT1098" s="3"/>
      <c r="CU1098" s="3"/>
      <c r="CV1098" s="3"/>
      <c r="CW1098" s="3"/>
      <c r="CX1098" s="4">
        <v>4</v>
      </c>
      <c r="CY1098" s="38">
        <v>15</v>
      </c>
      <c r="CZ1098" s="72"/>
      <c r="DA1098" s="72"/>
      <c r="DB1098" s="3">
        <v>58</v>
      </c>
      <c r="DC1098" s="3">
        <v>448.72</v>
      </c>
      <c r="DD1098" s="3" t="s">
        <v>11986</v>
      </c>
      <c r="DE1098" s="3" t="s">
        <v>10070</v>
      </c>
      <c r="DF1098" s="3"/>
      <c r="DG1098" s="3"/>
      <c r="DH1098" s="3"/>
      <c r="DI1098" s="3"/>
      <c r="DJ1098" s="3"/>
      <c r="DK1098" s="3"/>
      <c r="DL1098" s="3"/>
      <c r="DM1098" s="3"/>
      <c r="DN1098" s="4"/>
      <c r="DO1098" s="4"/>
      <c r="DP1098" s="4"/>
      <c r="DQ1098" s="4"/>
      <c r="DR1098" s="4"/>
      <c r="DW1098" s="50">
        <v>168.21</v>
      </c>
      <c r="DX1098" t="s">
        <v>17645</v>
      </c>
      <c r="DY1098" s="119" t="s">
        <v>30839</v>
      </c>
      <c r="DZ1098" s="119" t="s">
        <v>30838</v>
      </c>
      <c r="EA1098" s="4"/>
    </row>
    <row r="1099" spans="1:131">
      <c r="A1099" s="62">
        <v>3501109</v>
      </c>
      <c r="B1099" s="3" t="s">
        <v>10203</v>
      </c>
      <c r="C1099" s="4">
        <v>1</v>
      </c>
      <c r="D1099" s="33" t="s">
        <v>13615</v>
      </c>
      <c r="E1099" s="95" t="s">
        <v>29510</v>
      </c>
      <c r="F1099" s="33" t="s">
        <v>13615</v>
      </c>
      <c r="G1099" s="33" t="s">
        <v>12144</v>
      </c>
      <c r="H1099" s="33"/>
      <c r="I1099" s="33" t="s">
        <v>9966</v>
      </c>
      <c r="J1099" s="33" t="s">
        <v>17277</v>
      </c>
      <c r="K1099" s="33" t="s">
        <v>12070</v>
      </c>
      <c r="L1099" s="33" t="s">
        <v>12070</v>
      </c>
      <c r="M1099" s="33"/>
      <c r="N1099" s="33" t="s">
        <v>10659</v>
      </c>
      <c r="O1099" s="4"/>
      <c r="P1099" s="119" t="s">
        <v>12144</v>
      </c>
      <c r="Q1099" s="3"/>
      <c r="R1099" s="33" t="s">
        <v>12144</v>
      </c>
      <c r="S1099" s="3"/>
      <c r="T1099" s="3"/>
      <c r="U1099" s="4"/>
      <c r="V1099" s="3"/>
      <c r="W1099" s="3"/>
      <c r="X1099" s="3"/>
      <c r="Y1099" s="3">
        <v>289</v>
      </c>
      <c r="Z1099" s="3">
        <v>48</v>
      </c>
      <c r="AA1099" s="3">
        <v>8</v>
      </c>
      <c r="AB1099" s="36">
        <v>5.5</v>
      </c>
      <c r="AC1099" s="3"/>
      <c r="AD1099" s="3">
        <v>3</v>
      </c>
      <c r="AE1099" s="3"/>
      <c r="AF1099" s="3"/>
      <c r="AG1099" s="3">
        <v>2</v>
      </c>
      <c r="AH1099" s="3">
        <v>4</v>
      </c>
      <c r="AI1099" s="3">
        <v>4</v>
      </c>
      <c r="AJ1099" s="4">
        <v>4</v>
      </c>
      <c r="AK1099" s="4">
        <v>2</v>
      </c>
      <c r="AL1099" s="4">
        <f t="shared" si="156"/>
        <v>5</v>
      </c>
      <c r="AM1099" s="4">
        <v>14000</v>
      </c>
      <c r="AN1099" s="4"/>
      <c r="AO1099" s="4"/>
      <c r="AP1099" s="4">
        <v>2422</v>
      </c>
      <c r="AQ1099" s="4">
        <f t="shared" si="157"/>
        <v>16422</v>
      </c>
      <c r="AR1099" s="4">
        <v>9</v>
      </c>
      <c r="AS1099" s="4">
        <v>9</v>
      </c>
      <c r="AT1099" s="4">
        <v>9</v>
      </c>
      <c r="AU1099" s="3">
        <v>9</v>
      </c>
      <c r="AV1099" s="3">
        <v>15</v>
      </c>
      <c r="AW1099" s="3">
        <v>20</v>
      </c>
      <c r="AX1099" s="3">
        <v>25</v>
      </c>
      <c r="AY1099" s="3">
        <v>36</v>
      </c>
      <c r="AZ1099" s="3">
        <v>36</v>
      </c>
      <c r="BA1099" s="3">
        <v>25</v>
      </c>
      <c r="BB1099" s="3">
        <v>9</v>
      </c>
      <c r="BC1099" s="3">
        <v>9</v>
      </c>
      <c r="BD1099" s="4">
        <f t="shared" si="158"/>
        <v>211</v>
      </c>
      <c r="BE1099" s="4">
        <v>25894</v>
      </c>
      <c r="BF1099">
        <f t="shared" si="159"/>
        <v>42316</v>
      </c>
      <c r="BG1099" s="4">
        <v>24362</v>
      </c>
      <c r="BH1099" s="4">
        <v>23786</v>
      </c>
      <c r="BI1099" s="4">
        <v>521</v>
      </c>
      <c r="BJ1099" s="50">
        <v>452</v>
      </c>
      <c r="BK1099" s="4">
        <f t="shared" si="152"/>
        <v>24759</v>
      </c>
      <c r="BL1099" s="4"/>
      <c r="BM1099" s="50">
        <v>4540</v>
      </c>
      <c r="BN1099" s="50">
        <v>98000</v>
      </c>
      <c r="BO1099" s="3" t="s">
        <v>15943</v>
      </c>
      <c r="BP1099" s="3"/>
      <c r="BQ1099" s="3"/>
      <c r="BR1099" s="3"/>
      <c r="BS1099" s="3"/>
      <c r="BT1099" s="3"/>
      <c r="BU1099" s="3"/>
      <c r="CD1099" s="3"/>
      <c r="CE1099" s="4"/>
      <c r="CF1099" s="4">
        <v>103477</v>
      </c>
      <c r="CG1099" s="4"/>
      <c r="CH1099" s="3"/>
      <c r="CI1099" s="3"/>
      <c r="CJ1099" s="3"/>
      <c r="CK1099" s="3"/>
      <c r="CL1099" s="3"/>
      <c r="CM1099" s="3"/>
      <c r="CN1099" s="3"/>
      <c r="CO1099" s="3"/>
      <c r="CP1099" s="3"/>
      <c r="CQ1099" s="3"/>
      <c r="CR1099" s="3"/>
      <c r="CS1099" s="3"/>
      <c r="CT1099" s="3"/>
      <c r="CU1099" s="3"/>
      <c r="CV1099" s="3"/>
      <c r="CW1099" s="3"/>
      <c r="CX1099" s="4">
        <v>5</v>
      </c>
      <c r="CY1099" s="38">
        <v>38.25</v>
      </c>
      <c r="CZ1099" s="72"/>
      <c r="DA1099" s="72"/>
      <c r="DB1099" s="3">
        <v>100</v>
      </c>
      <c r="DC1099" s="3">
        <v>521</v>
      </c>
      <c r="DD1099" s="3" t="s">
        <v>11986</v>
      </c>
      <c r="DE1099" s="3" t="s">
        <v>12328</v>
      </c>
      <c r="DF1099" s="3"/>
      <c r="DG1099" s="3"/>
      <c r="DH1099" s="3"/>
      <c r="DI1099" s="3"/>
      <c r="DJ1099" s="3"/>
      <c r="DK1099" s="3"/>
      <c r="DL1099" s="3"/>
      <c r="DM1099" s="3"/>
      <c r="DN1099" s="4"/>
      <c r="DO1099" s="4"/>
      <c r="DP1099" s="4"/>
      <c r="DQ1099" s="4"/>
      <c r="DR1099" s="4"/>
      <c r="DW1099" s="50">
        <v>452</v>
      </c>
      <c r="DX1099" t="s">
        <v>12498</v>
      </c>
      <c r="DY1099" s="119" t="s">
        <v>30837</v>
      </c>
      <c r="DZ1099" s="33" t="s">
        <v>9966</v>
      </c>
      <c r="EA1099" s="4"/>
    </row>
    <row r="1100" spans="1:131">
      <c r="A1100" s="62">
        <v>3501110</v>
      </c>
      <c r="B1100" s="3" t="s">
        <v>9963</v>
      </c>
      <c r="C1100" s="4">
        <v>1</v>
      </c>
      <c r="D1100" s="33" t="s">
        <v>9964</v>
      </c>
      <c r="E1100" s="3"/>
      <c r="F1100" s="33" t="s">
        <v>9964</v>
      </c>
      <c r="G1100" s="33" t="s">
        <v>12746</v>
      </c>
      <c r="H1100" s="33"/>
      <c r="I1100" s="33" t="s">
        <v>10077</v>
      </c>
      <c r="J1100" s="33" t="s">
        <v>17277</v>
      </c>
      <c r="K1100" s="33" t="s">
        <v>11424</v>
      </c>
      <c r="L1100" s="33" t="s">
        <v>11424</v>
      </c>
      <c r="M1100" s="33"/>
      <c r="N1100" s="33" t="s">
        <v>11424</v>
      </c>
      <c r="O1100" s="4"/>
      <c r="P1100" s="119" t="s">
        <v>12144</v>
      </c>
      <c r="Q1100" s="3"/>
      <c r="R1100" s="33" t="s">
        <v>12746</v>
      </c>
      <c r="S1100" s="3"/>
      <c r="T1100" s="3" t="s">
        <v>12144</v>
      </c>
      <c r="U1100" s="4"/>
      <c r="V1100" s="3"/>
      <c r="X1100" s="3" t="s">
        <v>10293</v>
      </c>
      <c r="Y1100" s="3">
        <v>200</v>
      </c>
      <c r="Z1100" s="3">
        <v>48</v>
      </c>
      <c r="AA1100" s="3">
        <v>1</v>
      </c>
      <c r="AB1100" s="36">
        <v>6</v>
      </c>
      <c r="AC1100" s="3">
        <v>1</v>
      </c>
      <c r="AD1100" s="3"/>
      <c r="AE1100" s="3"/>
      <c r="AF1100" s="3"/>
      <c r="AG1100" s="3"/>
      <c r="AH1100" s="3"/>
      <c r="AI1100" s="3"/>
      <c r="AJ1100" s="4"/>
      <c r="AK1100" s="4"/>
      <c r="AL1100" s="4">
        <f t="shared" si="156"/>
        <v>0</v>
      </c>
      <c r="AM1100" s="4"/>
      <c r="AN1100" s="4"/>
      <c r="AO1100" s="4"/>
      <c r="AP1100" s="4"/>
      <c r="AQ1100" s="4">
        <f t="shared" si="157"/>
        <v>0</v>
      </c>
      <c r="AR1100" s="4">
        <v>1</v>
      </c>
      <c r="AS1100" s="4">
        <v>1</v>
      </c>
      <c r="AT1100" s="4">
        <v>1</v>
      </c>
      <c r="AU1100" s="3">
        <v>4</v>
      </c>
      <c r="AV1100" s="3">
        <v>6</v>
      </c>
      <c r="AW1100" s="3">
        <v>10</v>
      </c>
      <c r="AX1100" s="3">
        <v>15</v>
      </c>
      <c r="AY1100" s="3">
        <v>12</v>
      </c>
      <c r="AZ1100" s="3">
        <v>10</v>
      </c>
      <c r="BA1100" s="3">
        <v>10</v>
      </c>
      <c r="BB1100" s="3">
        <v>4</v>
      </c>
      <c r="BC1100" s="3">
        <v>2</v>
      </c>
      <c r="BD1100" s="4">
        <f t="shared" si="158"/>
        <v>76</v>
      </c>
      <c r="BE1100" s="4">
        <v>3136</v>
      </c>
      <c r="BF1100">
        <f t="shared" si="159"/>
        <v>3136</v>
      </c>
      <c r="BG1100" s="4">
        <v>2525</v>
      </c>
      <c r="BH1100" s="4">
        <v>8275</v>
      </c>
      <c r="BI1100" s="4"/>
      <c r="BJ1100" s="50">
        <v>45</v>
      </c>
      <c r="BK1100" s="4">
        <f t="shared" si="152"/>
        <v>8320</v>
      </c>
      <c r="BL1100" s="4"/>
      <c r="BM1100" s="50">
        <v>1331</v>
      </c>
      <c r="BN1100" s="50">
        <v>12392</v>
      </c>
      <c r="BO1100" s="3" t="s">
        <v>13549</v>
      </c>
      <c r="BP1100" s="3"/>
      <c r="BQ1100" s="3"/>
      <c r="BR1100" s="3"/>
      <c r="BS1100" s="3"/>
      <c r="BT1100" s="3"/>
      <c r="BU1100" s="3"/>
      <c r="CD1100" s="3"/>
      <c r="CE1100" s="4"/>
      <c r="CF1100" s="4">
        <v>8150</v>
      </c>
      <c r="CG1100" s="4"/>
      <c r="CH1100" s="3"/>
      <c r="CI1100" s="4"/>
      <c r="CJ1100" s="3"/>
      <c r="CK1100" s="3"/>
      <c r="CL1100" s="3"/>
      <c r="CM1100" s="3"/>
      <c r="CN1100" s="3"/>
      <c r="CO1100" s="3"/>
      <c r="CP1100" s="3">
        <v>1</v>
      </c>
      <c r="CQ1100" s="3">
        <v>6</v>
      </c>
      <c r="CR1100" s="3"/>
      <c r="CS1100" s="3"/>
      <c r="CT1100" s="3"/>
      <c r="CU1100" s="3"/>
      <c r="CV1100" s="3"/>
      <c r="CW1100" s="3"/>
      <c r="CX1100" s="4">
        <v>1</v>
      </c>
      <c r="CY1100" s="38">
        <v>1.5</v>
      </c>
      <c r="CZ1100" s="72"/>
      <c r="DA1100" s="72"/>
      <c r="DB1100" s="3">
        <v>300</v>
      </c>
      <c r="DC1100" s="3">
        <v>54</v>
      </c>
      <c r="DD1100" s="3" t="s">
        <v>14776</v>
      </c>
      <c r="DE1100" s="3" t="s">
        <v>10179</v>
      </c>
      <c r="DF1100" s="3"/>
      <c r="DG1100" s="3"/>
      <c r="DH1100" s="3"/>
      <c r="DI1100" s="3"/>
      <c r="DJ1100" s="3"/>
      <c r="DK1100" s="3"/>
      <c r="DL1100" s="3"/>
      <c r="DM1100" s="3"/>
      <c r="DN1100" s="4"/>
      <c r="DO1100" s="4"/>
      <c r="DP1100" s="4"/>
      <c r="DQ1100" s="4"/>
      <c r="DR1100" s="4"/>
      <c r="DW1100" s="50">
        <v>45</v>
      </c>
      <c r="DX1100" t="s">
        <v>12498</v>
      </c>
      <c r="DY1100" s="33" t="s">
        <v>30836</v>
      </c>
      <c r="DZ1100" s="33" t="s">
        <v>10077</v>
      </c>
      <c r="EA1100" s="4"/>
    </row>
    <row r="1101" spans="1:131">
      <c r="A1101" s="62">
        <v>3501111</v>
      </c>
      <c r="B1101" s="3" t="s">
        <v>1129</v>
      </c>
      <c r="C1101" s="4">
        <v>1</v>
      </c>
      <c r="D1101" s="33" t="s">
        <v>10682</v>
      </c>
      <c r="E1101" s="3" t="s">
        <v>10290</v>
      </c>
      <c r="F1101" s="33" t="s">
        <v>10175</v>
      </c>
      <c r="G1101" s="33" t="s">
        <v>12746</v>
      </c>
      <c r="H1101" s="33"/>
      <c r="I1101" s="33" t="s">
        <v>11424</v>
      </c>
      <c r="J1101" s="3" t="s">
        <v>17277</v>
      </c>
      <c r="K1101" s="33" t="s">
        <v>11424</v>
      </c>
      <c r="L1101" s="33" t="s">
        <v>11424</v>
      </c>
      <c r="M1101" s="33"/>
      <c r="N1101" s="3" t="s">
        <v>11424</v>
      </c>
      <c r="O1101" s="4"/>
      <c r="P1101" s="119" t="s">
        <v>12144</v>
      </c>
      <c r="Q1101" s="3"/>
      <c r="R1101" s="33" t="s">
        <v>12746</v>
      </c>
      <c r="S1101" s="3"/>
      <c r="T1101" s="3"/>
      <c r="U1101" s="4"/>
      <c r="V1101" s="3"/>
      <c r="W1101" s="3"/>
      <c r="X1101" s="3"/>
      <c r="Y1101" s="3">
        <v>200</v>
      </c>
      <c r="Z1101" s="3">
        <v>50</v>
      </c>
      <c r="AA1101" s="3">
        <v>1</v>
      </c>
      <c r="AB1101" s="36">
        <v>6</v>
      </c>
      <c r="AC1101" s="3">
        <v>1</v>
      </c>
      <c r="AD1101" s="3"/>
      <c r="AE1101" s="3"/>
      <c r="AF1101" s="3">
        <v>1</v>
      </c>
      <c r="AG1101" s="3"/>
      <c r="AH1101" s="3"/>
      <c r="AI1101" s="3"/>
      <c r="AJ1101" s="4"/>
      <c r="AK1101" s="4"/>
      <c r="AL1101" s="4">
        <f t="shared" si="156"/>
        <v>1</v>
      </c>
      <c r="AM1101" s="4">
        <v>1600</v>
      </c>
      <c r="AN1101" s="4"/>
      <c r="AO1101" s="4"/>
      <c r="AP1101" s="4"/>
      <c r="AQ1101" s="4">
        <f t="shared" si="157"/>
        <v>1600</v>
      </c>
      <c r="AR1101" s="4"/>
      <c r="AS1101" s="4"/>
      <c r="AT1101" s="4">
        <v>1</v>
      </c>
      <c r="AU1101" s="3">
        <v>1</v>
      </c>
      <c r="AV1101" s="3">
        <v>1</v>
      </c>
      <c r="AW1101" s="3">
        <v>1</v>
      </c>
      <c r="AX1101" s="3">
        <v>1</v>
      </c>
      <c r="AY1101" s="3">
        <v>1</v>
      </c>
      <c r="AZ1101" s="3">
        <v>1</v>
      </c>
      <c r="BA1101" s="3">
        <v>1</v>
      </c>
      <c r="BB1101" s="3">
        <v>1</v>
      </c>
      <c r="BC1101" s="3">
        <v>1</v>
      </c>
      <c r="BD1101" s="4">
        <f t="shared" si="158"/>
        <v>10</v>
      </c>
      <c r="BE1101" s="4">
        <v>750</v>
      </c>
      <c r="BF1101">
        <f t="shared" si="159"/>
        <v>2350</v>
      </c>
      <c r="BG1101" s="4">
        <v>475</v>
      </c>
      <c r="BH1101" s="4">
        <v>3178</v>
      </c>
      <c r="BI1101" s="4">
        <v>50</v>
      </c>
      <c r="BJ1101" s="50">
        <v>212</v>
      </c>
      <c r="BK1101" s="4">
        <f t="shared" si="152"/>
        <v>3440</v>
      </c>
      <c r="BL1101" s="4"/>
      <c r="BM1101" s="50">
        <v>1375</v>
      </c>
      <c r="BN1101" s="50">
        <v>4400</v>
      </c>
      <c r="BO1101" s="3" t="s">
        <v>13435</v>
      </c>
      <c r="BP1101" s="3"/>
      <c r="BQ1101" s="3">
        <v>2078</v>
      </c>
      <c r="BR1101" s="3" t="s">
        <v>355</v>
      </c>
      <c r="BS1101" s="3"/>
      <c r="BT1101" s="3">
        <v>1100</v>
      </c>
      <c r="BU1101" s="3" t="s">
        <v>16045</v>
      </c>
      <c r="CD1101" s="3"/>
      <c r="CE1101" s="4"/>
      <c r="CF1101" s="4">
        <v>2700</v>
      </c>
      <c r="CG1101" s="4"/>
      <c r="CH1101" s="3"/>
      <c r="CI1101" s="3"/>
      <c r="CJ1101" s="3"/>
      <c r="CK1101" s="3"/>
      <c r="CL1101" s="3"/>
      <c r="CM1101" s="3"/>
      <c r="CN1101" s="3"/>
      <c r="CO1101" s="3"/>
      <c r="CP1101" s="3"/>
      <c r="CQ1101" s="3"/>
      <c r="CR1101" s="3"/>
      <c r="CS1101" s="3"/>
      <c r="CT1101" s="3"/>
      <c r="CU1101" s="3"/>
      <c r="CV1101" s="3"/>
      <c r="CW1101" s="3"/>
      <c r="CX1101" s="4">
        <v>1</v>
      </c>
      <c r="CY1101" s="38"/>
      <c r="CZ1101" s="72"/>
      <c r="DA1101" s="72"/>
      <c r="DB1101" s="3">
        <v>5</v>
      </c>
      <c r="DC1101" s="3">
        <v>50</v>
      </c>
      <c r="DD1101" s="3" t="s">
        <v>11986</v>
      </c>
      <c r="DE1101" s="3" t="s">
        <v>12328</v>
      </c>
      <c r="DF1101" s="3"/>
      <c r="DG1101" s="3"/>
      <c r="DH1101" s="3"/>
      <c r="DI1101" s="3"/>
      <c r="DJ1101" s="3"/>
      <c r="DK1101" s="3"/>
      <c r="DL1101" s="3"/>
      <c r="DM1101" s="3"/>
      <c r="DN1101" s="4"/>
      <c r="DO1101" s="4"/>
      <c r="DP1101" s="4"/>
      <c r="DQ1101" s="4"/>
      <c r="DR1101" s="4"/>
      <c r="DW1101" s="50">
        <v>212</v>
      </c>
      <c r="DX1101" t="s">
        <v>12498</v>
      </c>
      <c r="DY1101" s="4" t="s">
        <v>10175</v>
      </c>
      <c r="DZ1101" s="33" t="s">
        <v>11424</v>
      </c>
      <c r="EA1101" s="4"/>
    </row>
    <row r="1102" spans="1:131">
      <c r="A1102" s="62">
        <v>3501112</v>
      </c>
      <c r="B1102" s="3" t="s">
        <v>1113</v>
      </c>
      <c r="C1102" s="4"/>
      <c r="D1102" s="33" t="s">
        <v>10205</v>
      </c>
      <c r="E1102" s="26" t="s">
        <v>9845</v>
      </c>
      <c r="F1102" s="33" t="s">
        <v>10205</v>
      </c>
      <c r="G1102" s="33" t="s">
        <v>12746</v>
      </c>
      <c r="H1102" s="33"/>
      <c r="I1102" s="33" t="s">
        <v>9844</v>
      </c>
      <c r="J1102" s="33" t="s">
        <v>17277</v>
      </c>
      <c r="K1102" s="33" t="s">
        <v>11424</v>
      </c>
      <c r="L1102" s="33" t="s">
        <v>11424</v>
      </c>
      <c r="M1102" s="33"/>
      <c r="N1102" s="33" t="s">
        <v>11424</v>
      </c>
      <c r="O1102" s="4"/>
      <c r="P1102" s="119" t="s">
        <v>12144</v>
      </c>
      <c r="Q1102" s="26"/>
      <c r="R1102" s="33" t="s">
        <v>12746</v>
      </c>
      <c r="S1102" s="3"/>
      <c r="T1102" s="3"/>
      <c r="U1102" s="4"/>
      <c r="V1102" s="3"/>
      <c r="W1102" s="3"/>
      <c r="X1102" s="3"/>
      <c r="Y1102" s="3">
        <v>175</v>
      </c>
      <c r="Z1102" s="3">
        <v>48</v>
      </c>
      <c r="AA1102" s="3">
        <v>1</v>
      </c>
      <c r="AB1102" s="36">
        <v>6</v>
      </c>
      <c r="AC1102" s="3">
        <v>1</v>
      </c>
      <c r="AD1102" s="3"/>
      <c r="AE1102" s="3"/>
      <c r="AF1102" s="3"/>
      <c r="AG1102" s="3"/>
      <c r="AH1102" s="3"/>
      <c r="AI1102" s="3"/>
      <c r="AJ1102" s="4"/>
      <c r="AK1102" s="4"/>
      <c r="AL1102" s="4">
        <f t="shared" si="156"/>
        <v>0</v>
      </c>
      <c r="AM1102" s="4"/>
      <c r="AN1102" s="4"/>
      <c r="AO1102" s="4"/>
      <c r="AP1102" s="4"/>
      <c r="AQ1102" s="4">
        <f t="shared" si="157"/>
        <v>0</v>
      </c>
      <c r="AR1102" s="4"/>
      <c r="AS1102" s="4"/>
      <c r="AT1102" s="4">
        <v>4</v>
      </c>
      <c r="AU1102" s="3">
        <v>4</v>
      </c>
      <c r="AV1102" s="3">
        <v>4</v>
      </c>
      <c r="AW1102" s="3">
        <v>9</v>
      </c>
      <c r="AX1102" s="3">
        <v>9</v>
      </c>
      <c r="AY1102" s="3">
        <v>9</v>
      </c>
      <c r="AZ1102" s="3">
        <v>9</v>
      </c>
      <c r="BA1102" s="3">
        <v>9</v>
      </c>
      <c r="BB1102" s="3">
        <v>4</v>
      </c>
      <c r="BC1102" s="3"/>
      <c r="BD1102" s="4">
        <f t="shared" si="158"/>
        <v>61</v>
      </c>
      <c r="BE1102" s="4">
        <v>4335</v>
      </c>
      <c r="BF1102">
        <f t="shared" si="159"/>
        <v>4335</v>
      </c>
      <c r="BG1102" s="4">
        <v>3082</v>
      </c>
      <c r="BH1102" s="4">
        <v>5494</v>
      </c>
      <c r="BI1102" s="4">
        <v>324</v>
      </c>
      <c r="BJ1102" s="50">
        <v>65</v>
      </c>
      <c r="BK1102" s="4">
        <f t="shared" si="152"/>
        <v>5883</v>
      </c>
      <c r="BL1102" s="4"/>
      <c r="BM1102" s="50">
        <v>1840</v>
      </c>
      <c r="BN1102" s="50">
        <v>15651</v>
      </c>
      <c r="BO1102" s="3" t="s">
        <v>13626</v>
      </c>
      <c r="BP1102" s="3"/>
      <c r="BQ1102" s="3"/>
      <c r="BR1102" s="3"/>
      <c r="BS1102" s="3"/>
      <c r="BT1102" s="3"/>
      <c r="BU1102" s="3"/>
      <c r="CD1102" s="3"/>
      <c r="CE1102" s="4"/>
      <c r="CF1102" s="4">
        <v>10076</v>
      </c>
      <c r="CG1102" s="4"/>
      <c r="CH1102" s="3"/>
      <c r="CI1102" s="3"/>
      <c r="CJ1102" s="3"/>
      <c r="CK1102" s="3"/>
      <c r="CL1102" s="3"/>
      <c r="CM1102" s="3"/>
      <c r="CN1102" s="3"/>
      <c r="CO1102" s="3"/>
      <c r="CP1102" s="3"/>
      <c r="CQ1102" s="3"/>
      <c r="CR1102" s="3"/>
      <c r="CS1102" s="3"/>
      <c r="CT1102" s="3"/>
      <c r="CU1102" s="3"/>
      <c r="CV1102" s="3"/>
      <c r="CW1102" s="3"/>
      <c r="CX1102" s="4">
        <v>2</v>
      </c>
      <c r="CY1102" s="38">
        <v>6</v>
      </c>
      <c r="CZ1102" s="72"/>
      <c r="DA1102" s="72"/>
      <c r="DB1102" s="3"/>
      <c r="DC1102" s="3">
        <v>323</v>
      </c>
      <c r="DD1102" s="3" t="s">
        <v>14776</v>
      </c>
      <c r="DE1102" s="3" t="s">
        <v>10179</v>
      </c>
      <c r="DF1102" s="3"/>
      <c r="DG1102" s="3"/>
      <c r="DH1102" s="3"/>
      <c r="DI1102" s="3"/>
      <c r="DJ1102" s="3"/>
      <c r="DK1102" s="3"/>
      <c r="DL1102" s="3"/>
      <c r="DM1102" s="3"/>
      <c r="DN1102" s="4"/>
      <c r="DO1102" s="4"/>
      <c r="DP1102" s="4"/>
      <c r="DQ1102" s="4"/>
      <c r="DR1102" s="4"/>
      <c r="DW1102" s="50">
        <v>65</v>
      </c>
      <c r="DX1102" t="s">
        <v>12498</v>
      </c>
      <c r="DY1102" s="33" t="s">
        <v>30835</v>
      </c>
      <c r="DZ1102" s="33" t="s">
        <v>9844</v>
      </c>
      <c r="EA1102" s="4"/>
    </row>
    <row r="1103" spans="1:131">
      <c r="A1103" s="62">
        <v>3501113</v>
      </c>
      <c r="B1103" s="3" t="s">
        <v>9956</v>
      </c>
      <c r="C1103" s="4">
        <v>1</v>
      </c>
      <c r="D1103" s="33" t="s">
        <v>9957</v>
      </c>
      <c r="E1103" s="33" t="s">
        <v>9958</v>
      </c>
      <c r="F1103" s="33" t="s">
        <v>13143</v>
      </c>
      <c r="G1103" s="33" t="s">
        <v>12144</v>
      </c>
      <c r="H1103" s="33"/>
      <c r="I1103" s="33" t="s">
        <v>9958</v>
      </c>
      <c r="J1103" s="33" t="s">
        <v>17277</v>
      </c>
      <c r="K1103" s="33" t="s">
        <v>9959</v>
      </c>
      <c r="L1103" s="33" t="s">
        <v>10830</v>
      </c>
      <c r="M1103" s="33"/>
      <c r="N1103" s="33" t="s">
        <v>9959</v>
      </c>
      <c r="O1103" s="4"/>
      <c r="P1103" s="119" t="s">
        <v>12144</v>
      </c>
      <c r="Q1103" s="33"/>
      <c r="R1103" s="33" t="s">
        <v>12746</v>
      </c>
      <c r="S1103" s="3"/>
      <c r="T1103" s="3" t="s">
        <v>12746</v>
      </c>
      <c r="U1103" s="4"/>
      <c r="V1103" s="3"/>
      <c r="W1103" s="3"/>
      <c r="X1103" s="3"/>
      <c r="Y1103" s="3">
        <v>175</v>
      </c>
      <c r="Z1103" s="3">
        <v>44</v>
      </c>
      <c r="AA1103" s="3">
        <v>1</v>
      </c>
      <c r="AB1103" s="36">
        <v>5.5</v>
      </c>
      <c r="AC1103" s="3"/>
      <c r="AD1103" s="3"/>
      <c r="AE1103" s="3">
        <v>1</v>
      </c>
      <c r="AF1103" s="3"/>
      <c r="AG1103" s="3"/>
      <c r="AH1103" s="3"/>
      <c r="AI1103" s="3"/>
      <c r="AJ1103" s="4"/>
      <c r="AK1103" s="4"/>
      <c r="AL1103" s="4">
        <f t="shared" si="156"/>
        <v>1</v>
      </c>
      <c r="AM1103" s="4"/>
      <c r="AN1103" s="4">
        <v>1800</v>
      </c>
      <c r="AO1103" s="4"/>
      <c r="AP1103" s="4"/>
      <c r="AQ1103" s="4">
        <f t="shared" si="157"/>
        <v>1800</v>
      </c>
      <c r="AR1103" s="4"/>
      <c r="AS1103" s="4"/>
      <c r="AT1103" s="4"/>
      <c r="AU1103" s="3">
        <v>3</v>
      </c>
      <c r="AV1103" s="3">
        <v>3</v>
      </c>
      <c r="AW1103" s="3">
        <v>3</v>
      </c>
      <c r="AX1103" s="3">
        <v>4</v>
      </c>
      <c r="AY1103" s="3">
        <v>4</v>
      </c>
      <c r="AZ1103" s="3">
        <v>4</v>
      </c>
      <c r="BA1103" s="3">
        <v>4</v>
      </c>
      <c r="BB1103" s="3">
        <v>4</v>
      </c>
      <c r="BC1103" s="3">
        <v>1</v>
      </c>
      <c r="BD1103" s="4">
        <f t="shared" si="158"/>
        <v>30</v>
      </c>
      <c r="BE1103" s="4">
        <v>2450</v>
      </c>
      <c r="BF1103">
        <f t="shared" si="159"/>
        <v>4250</v>
      </c>
      <c r="BG1103" s="4">
        <v>760</v>
      </c>
      <c r="BH1103" s="4">
        <v>3432</v>
      </c>
      <c r="BI1103" s="4">
        <v>20</v>
      </c>
      <c r="BJ1103" s="50">
        <v>326</v>
      </c>
      <c r="BK1103" s="4">
        <f t="shared" si="152"/>
        <v>3778</v>
      </c>
      <c r="BL1103" s="4"/>
      <c r="BM1103" s="50">
        <v>1926</v>
      </c>
      <c r="BN1103" s="50">
        <v>10400</v>
      </c>
      <c r="BO1103" s="3" t="s">
        <v>13435</v>
      </c>
      <c r="BP1103" s="3"/>
      <c r="BQ1103" s="3"/>
      <c r="BR1103" s="3"/>
      <c r="BS1103" s="3"/>
      <c r="BT1103" s="3"/>
      <c r="BU1103" s="3"/>
      <c r="CD1103" s="3"/>
      <c r="CE1103" s="4"/>
      <c r="CF1103" s="4">
        <v>4500</v>
      </c>
      <c r="CG1103" s="4"/>
      <c r="CH1103" s="3"/>
      <c r="CI1103" s="3"/>
      <c r="CJ1103" s="3"/>
      <c r="CK1103" s="3"/>
      <c r="CL1103" s="3"/>
      <c r="CM1103" s="3"/>
      <c r="CN1103" s="3"/>
      <c r="CO1103" s="3"/>
      <c r="CP1103" s="3"/>
      <c r="CQ1103" s="3"/>
      <c r="CR1103" s="3"/>
      <c r="CS1103" s="3"/>
      <c r="CT1103" s="3"/>
      <c r="CU1103" s="3"/>
      <c r="CV1103" s="3"/>
      <c r="CW1103" s="3"/>
      <c r="CX1103" s="4">
        <v>2</v>
      </c>
      <c r="CY1103" s="38">
        <v>12.5</v>
      </c>
      <c r="CZ1103" s="72"/>
      <c r="DA1103" s="72"/>
      <c r="DB1103" s="3"/>
      <c r="DC1103" s="3"/>
      <c r="DD1103" s="3"/>
      <c r="DE1103" s="3"/>
      <c r="DF1103" s="3"/>
      <c r="DG1103" s="3"/>
      <c r="DH1103" s="3"/>
      <c r="DI1103" s="3"/>
      <c r="DJ1103" s="3"/>
      <c r="DK1103" s="3"/>
      <c r="DL1103" s="3"/>
      <c r="DM1103" s="3"/>
      <c r="DN1103" s="4"/>
      <c r="DO1103" s="4"/>
      <c r="DP1103" s="4"/>
      <c r="DQ1103" s="4"/>
      <c r="DR1103" s="4"/>
      <c r="DU1103" s="50">
        <v>1811</v>
      </c>
      <c r="DV1103" s="50"/>
      <c r="DW1103" s="50">
        <v>326</v>
      </c>
      <c r="DX1103" t="s">
        <v>12498</v>
      </c>
      <c r="DY1103" s="119" t="s">
        <v>30834</v>
      </c>
      <c r="DZ1103" s="33" t="s">
        <v>9958</v>
      </c>
      <c r="EA1103" s="4"/>
    </row>
    <row r="1104" spans="1:131">
      <c r="A1104" s="62">
        <v>3501114</v>
      </c>
      <c r="B1104" s="3" t="s">
        <v>10079</v>
      </c>
      <c r="C1104" s="4">
        <v>1</v>
      </c>
      <c r="D1104" s="33" t="s">
        <v>9685</v>
      </c>
      <c r="E1104" s="33" t="s">
        <v>9671</v>
      </c>
      <c r="F1104" s="33" t="s">
        <v>9926</v>
      </c>
      <c r="G1104" s="33" t="s">
        <v>12746</v>
      </c>
      <c r="H1104" s="33"/>
      <c r="I1104" s="33" t="s">
        <v>9670</v>
      </c>
      <c r="J1104" s="33" t="s">
        <v>17277</v>
      </c>
      <c r="K1104" s="3" t="s">
        <v>10868</v>
      </c>
      <c r="L1104" s="3" t="s">
        <v>10868</v>
      </c>
      <c r="M1104" s="3"/>
      <c r="N1104" s="3" t="s">
        <v>10868</v>
      </c>
      <c r="O1104" s="33" t="s">
        <v>9670</v>
      </c>
      <c r="P1104" s="119" t="s">
        <v>12144</v>
      </c>
      <c r="Q1104" s="33"/>
      <c r="R1104" s="33" t="s">
        <v>12746</v>
      </c>
      <c r="S1104" s="3"/>
      <c r="T1104" s="3" t="s">
        <v>12746</v>
      </c>
      <c r="U1104" s="4"/>
      <c r="V1104" s="3"/>
      <c r="W1104" s="3"/>
      <c r="X1104" s="3"/>
      <c r="Y1104" s="3">
        <v>250</v>
      </c>
      <c r="Z1104" s="5">
        <v>42.5</v>
      </c>
      <c r="AA1104" s="3">
        <v>1</v>
      </c>
      <c r="AB1104" s="36">
        <v>5.5</v>
      </c>
      <c r="AC1104" s="3">
        <v>3</v>
      </c>
      <c r="AD1104" s="3"/>
      <c r="AE1104" s="3"/>
      <c r="AF1104" s="3"/>
      <c r="AG1104" s="3"/>
      <c r="AH1104" s="3"/>
      <c r="AI1104" s="3"/>
      <c r="AJ1104" s="4"/>
      <c r="AK1104" s="4"/>
      <c r="AL1104" s="4">
        <f t="shared" si="156"/>
        <v>0</v>
      </c>
      <c r="AM1104" s="4"/>
      <c r="AN1104" s="4"/>
      <c r="AO1104" s="4"/>
      <c r="AP1104" s="4"/>
      <c r="AQ1104" s="4">
        <f t="shared" si="157"/>
        <v>0</v>
      </c>
      <c r="AR1104" s="4">
        <v>2</v>
      </c>
      <c r="AS1104" s="4">
        <v>2</v>
      </c>
      <c r="AT1104" s="4">
        <v>2</v>
      </c>
      <c r="AU1104" s="3">
        <v>2</v>
      </c>
      <c r="AV1104" s="3">
        <v>2</v>
      </c>
      <c r="AW1104" s="3">
        <v>2</v>
      </c>
      <c r="AX1104" s="3">
        <v>2</v>
      </c>
      <c r="AY1104" s="3">
        <v>2</v>
      </c>
      <c r="AZ1104" s="3">
        <v>2</v>
      </c>
      <c r="BA1104" s="3">
        <v>2</v>
      </c>
      <c r="BB1104" s="3">
        <v>2</v>
      </c>
      <c r="BC1104" s="3">
        <v>2</v>
      </c>
      <c r="BD1104" s="4">
        <f t="shared" si="158"/>
        <v>24</v>
      </c>
      <c r="BE1104" s="4">
        <v>1587</v>
      </c>
      <c r="BF1104">
        <f t="shared" si="159"/>
        <v>1587</v>
      </c>
      <c r="BG1104" s="4">
        <v>2700</v>
      </c>
      <c r="BH1104" s="4">
        <v>2527</v>
      </c>
      <c r="BI1104" s="4">
        <v>197</v>
      </c>
      <c r="BJ1104" s="50">
        <v>48</v>
      </c>
      <c r="BK1104" s="4">
        <f t="shared" si="152"/>
        <v>2772</v>
      </c>
      <c r="BL1104" s="4"/>
      <c r="BM1104" s="50">
        <v>1809</v>
      </c>
      <c r="BN1104" s="50">
        <v>5025</v>
      </c>
      <c r="BO1104" s="3" t="s">
        <v>12448</v>
      </c>
      <c r="BP1104" s="3"/>
      <c r="BQ1104" s="3"/>
      <c r="BR1104" s="3"/>
      <c r="BS1104" s="3"/>
      <c r="BT1104" s="3"/>
      <c r="BU1104" s="3"/>
      <c r="CD1104" s="3"/>
      <c r="CE1104" s="4"/>
      <c r="CF1104" s="4">
        <v>4262</v>
      </c>
      <c r="CG1104" s="4"/>
      <c r="CH1104" s="3"/>
      <c r="CI1104" s="3"/>
      <c r="CJ1104" s="3"/>
      <c r="CK1104" s="3"/>
      <c r="CL1104" s="3"/>
      <c r="CM1104" s="3"/>
      <c r="CN1104" s="3"/>
      <c r="CO1104" s="3"/>
      <c r="CP1104" s="3"/>
      <c r="CQ1104" s="3"/>
      <c r="CR1104" s="3"/>
      <c r="CS1104" s="3"/>
      <c r="CT1104" s="3"/>
      <c r="CU1104" s="3"/>
      <c r="CV1104" s="3"/>
      <c r="CW1104" s="3"/>
      <c r="CX1104" s="4"/>
      <c r="CY1104" s="38"/>
      <c r="CZ1104" s="72"/>
      <c r="DA1104" s="72"/>
      <c r="DB1104" s="3">
        <v>1040</v>
      </c>
      <c r="DC1104" s="3">
        <v>197</v>
      </c>
      <c r="DD1104" s="3" t="s">
        <v>11869</v>
      </c>
      <c r="DE1104" s="3" t="s">
        <v>13513</v>
      </c>
      <c r="DF1104" s="3"/>
      <c r="DG1104" s="3"/>
      <c r="DH1104" s="3"/>
      <c r="DI1104" s="3"/>
      <c r="DJ1104" s="3"/>
      <c r="DK1104" s="3"/>
      <c r="DL1104" s="3"/>
      <c r="DM1104" s="3"/>
      <c r="DN1104" s="4"/>
      <c r="DO1104" s="4"/>
      <c r="DP1104" s="4"/>
      <c r="DQ1104" s="4"/>
      <c r="DR1104" s="4"/>
      <c r="DU1104" s="50">
        <v>1000</v>
      </c>
      <c r="DV1104" s="50"/>
      <c r="DW1104" s="50">
        <v>48</v>
      </c>
      <c r="DX1104" t="s">
        <v>12498</v>
      </c>
      <c r="DY1104" s="33" t="s">
        <v>30754</v>
      </c>
      <c r="DZ1104" s="33" t="s">
        <v>9670</v>
      </c>
      <c r="EA1104" s="4"/>
    </row>
    <row r="1105" spans="1:131">
      <c r="A1105" s="62">
        <v>3501115</v>
      </c>
      <c r="B1105" s="3" t="s">
        <v>10043</v>
      </c>
      <c r="C1105" s="4">
        <v>1</v>
      </c>
      <c r="D1105" s="33" t="s">
        <v>10168</v>
      </c>
      <c r="E1105" s="33" t="s">
        <v>9931</v>
      </c>
      <c r="F1105" s="33" t="s">
        <v>10859</v>
      </c>
      <c r="G1105" s="33" t="s">
        <v>12746</v>
      </c>
      <c r="H1105" s="33"/>
      <c r="I1105" s="33" t="s">
        <v>10989</v>
      </c>
      <c r="J1105" s="33" t="s">
        <v>17277</v>
      </c>
      <c r="K1105" s="33"/>
      <c r="L1105" s="95" t="s">
        <v>85</v>
      </c>
      <c r="M1105" s="95"/>
      <c r="N1105" s="33" t="s">
        <v>10989</v>
      </c>
      <c r="O1105" s="4"/>
      <c r="P1105" s="119" t="s">
        <v>12144</v>
      </c>
      <c r="Q1105" s="33"/>
      <c r="R1105" s="33" t="s">
        <v>12746</v>
      </c>
      <c r="S1105" s="3"/>
      <c r="T1105" s="3"/>
      <c r="U1105" s="4"/>
      <c r="V1105" s="3"/>
      <c r="W1105" s="3"/>
      <c r="X1105" s="3"/>
      <c r="Y1105" s="3">
        <v>200</v>
      </c>
      <c r="Z1105" s="3">
        <v>40</v>
      </c>
      <c r="AA1105" s="3">
        <v>1</v>
      </c>
      <c r="AB1105" s="36">
        <v>5</v>
      </c>
      <c r="AC1105" s="3">
        <v>1</v>
      </c>
      <c r="AD1105" s="3"/>
      <c r="AE1105" s="3"/>
      <c r="AF1105" s="3"/>
      <c r="AG1105" s="3"/>
      <c r="AH1105" s="3"/>
      <c r="AI1105" s="3"/>
      <c r="AJ1105" s="4"/>
      <c r="AK1105" s="4"/>
      <c r="AL1105" s="4">
        <f t="shared" si="156"/>
        <v>0</v>
      </c>
      <c r="AM1105" s="4"/>
      <c r="AN1105" s="4"/>
      <c r="AO1105" s="4"/>
      <c r="AP1105" s="4"/>
      <c r="AQ1105" s="4">
        <f t="shared" si="157"/>
        <v>0</v>
      </c>
      <c r="AR1105" s="4"/>
      <c r="AS1105" s="4"/>
      <c r="AT1105" s="4"/>
      <c r="AU1105" s="3">
        <v>1</v>
      </c>
      <c r="AV1105" s="3">
        <v>1</v>
      </c>
      <c r="AW1105" s="3">
        <v>1</v>
      </c>
      <c r="AX1105" s="3">
        <v>1</v>
      </c>
      <c r="AY1105" s="3">
        <v>1</v>
      </c>
      <c r="AZ1105" s="3">
        <v>1</v>
      </c>
      <c r="BA1105" s="3">
        <v>1</v>
      </c>
      <c r="BB1105" s="3">
        <v>1</v>
      </c>
      <c r="BC1105" s="3">
        <v>1</v>
      </c>
      <c r="BD1105" s="4">
        <f t="shared" si="158"/>
        <v>9</v>
      </c>
      <c r="BE1105" s="4">
        <v>900</v>
      </c>
      <c r="BF1105">
        <f t="shared" si="159"/>
        <v>900</v>
      </c>
      <c r="BG1105" s="4">
        <v>700</v>
      </c>
      <c r="BH1105" s="4">
        <v>2200</v>
      </c>
      <c r="BI1105" s="4">
        <v>10</v>
      </c>
      <c r="BJ1105" s="50">
        <v>92</v>
      </c>
      <c r="BK1105" s="4">
        <f t="shared" si="152"/>
        <v>2302</v>
      </c>
      <c r="BL1105" s="4"/>
      <c r="BM1105" s="50">
        <v>800</v>
      </c>
      <c r="BN1105" s="50">
        <v>4000</v>
      </c>
      <c r="BO1105" s="3" t="s">
        <v>13435</v>
      </c>
      <c r="BP1105" s="3">
        <v>320</v>
      </c>
      <c r="BQ1105" s="3">
        <v>4000</v>
      </c>
      <c r="BR1105" s="3" t="s">
        <v>10209</v>
      </c>
      <c r="BS1105" s="3"/>
      <c r="BT1105" s="3"/>
      <c r="BU1105" s="3"/>
      <c r="CD1105" s="3"/>
      <c r="CE1105" s="4"/>
      <c r="CF1105" s="4">
        <v>3500</v>
      </c>
      <c r="CG1105" s="4"/>
      <c r="CH1105" s="3"/>
      <c r="CI1105" s="3"/>
      <c r="CJ1105" s="3"/>
      <c r="CK1105" s="3"/>
      <c r="CL1105" s="3"/>
      <c r="CM1105" s="3"/>
      <c r="CN1105" s="3"/>
      <c r="CO1105" s="3"/>
      <c r="CP1105" s="3"/>
      <c r="CQ1105" s="3"/>
      <c r="CR1105" s="3"/>
      <c r="CS1105" s="3"/>
      <c r="CT1105" s="3"/>
      <c r="CU1105" s="3"/>
      <c r="CV1105" s="3"/>
      <c r="CW1105" s="3"/>
      <c r="CX1105" s="4">
        <v>1</v>
      </c>
      <c r="CY1105" s="38">
        <v>3</v>
      </c>
      <c r="CZ1105" s="72"/>
      <c r="DA1105" s="72"/>
      <c r="DB1105" s="3">
        <v>1</v>
      </c>
      <c r="DC1105" s="3">
        <v>10.15</v>
      </c>
      <c r="DD1105" s="3" t="s">
        <v>11905</v>
      </c>
      <c r="DE1105" s="3" t="s">
        <v>12152</v>
      </c>
      <c r="DF1105" s="3"/>
      <c r="DG1105" s="3"/>
      <c r="DH1105" s="3"/>
      <c r="DI1105" s="3"/>
      <c r="DJ1105" s="3"/>
      <c r="DK1105" s="3"/>
      <c r="DL1105" s="3"/>
      <c r="DM1105" s="3"/>
      <c r="DN1105" s="4"/>
      <c r="DO1105" s="4"/>
      <c r="DP1105" s="4"/>
      <c r="DQ1105" s="4"/>
      <c r="DR1105" s="4"/>
      <c r="DU1105" s="50">
        <v>192</v>
      </c>
      <c r="DV1105" s="50"/>
      <c r="DX1105" t="s">
        <v>12498</v>
      </c>
      <c r="DY1105" s="33" t="s">
        <v>10859</v>
      </c>
      <c r="DZ1105" s="33" t="s">
        <v>9931</v>
      </c>
      <c r="EA1105" s="4"/>
    </row>
    <row r="1106" spans="1:131">
      <c r="A1106" s="62">
        <v>3501116</v>
      </c>
      <c r="B1106" s="3" t="s">
        <v>1235</v>
      </c>
      <c r="C1106" s="4">
        <v>1</v>
      </c>
      <c r="D1106" s="33" t="s">
        <v>10044</v>
      </c>
      <c r="E1106" s="3" t="s">
        <v>9814</v>
      </c>
      <c r="F1106" s="33" t="s">
        <v>10045</v>
      </c>
      <c r="G1106" s="33" t="s">
        <v>12746</v>
      </c>
      <c r="H1106" s="33"/>
      <c r="I1106" s="33"/>
      <c r="J1106" s="33" t="s">
        <v>17277</v>
      </c>
      <c r="K1106" s="33" t="s">
        <v>11169</v>
      </c>
      <c r="L1106" s="33" t="s">
        <v>11169</v>
      </c>
      <c r="M1106" s="33"/>
      <c r="N1106" s="33" t="s">
        <v>11169</v>
      </c>
      <c r="O1106" s="4"/>
      <c r="P1106" s="119" t="s">
        <v>12144</v>
      </c>
      <c r="Q1106" s="3"/>
      <c r="R1106" s="33" t="s">
        <v>12746</v>
      </c>
      <c r="S1106" s="3"/>
      <c r="T1106" s="3"/>
      <c r="U1106" s="4"/>
      <c r="V1106" s="3"/>
      <c r="W1106" s="3"/>
      <c r="X1106" s="3"/>
      <c r="Y1106" s="3">
        <v>156</v>
      </c>
      <c r="Z1106" s="3">
        <v>120</v>
      </c>
      <c r="AA1106" s="3">
        <v>1</v>
      </c>
      <c r="AB1106" s="36">
        <v>5.5</v>
      </c>
      <c r="AC1106" s="3">
        <v>1</v>
      </c>
      <c r="AD1106" s="3"/>
      <c r="AE1106" s="3"/>
      <c r="AF1106" s="3"/>
      <c r="AG1106" s="3"/>
      <c r="AH1106" s="3"/>
      <c r="AI1106" s="3"/>
      <c r="AJ1106" s="4"/>
      <c r="AK1106" s="4"/>
      <c r="AL1106" s="4">
        <f t="shared" si="156"/>
        <v>0</v>
      </c>
      <c r="AM1106" s="4"/>
      <c r="AN1106" s="4"/>
      <c r="AO1106" s="4"/>
      <c r="AP1106" s="4"/>
      <c r="AQ1106" s="4">
        <f t="shared" si="157"/>
        <v>0</v>
      </c>
      <c r="AR1106" s="4">
        <v>2</v>
      </c>
      <c r="AS1106" s="4"/>
      <c r="AT1106" s="4"/>
      <c r="AU1106" s="3">
        <v>2</v>
      </c>
      <c r="AV1106" s="3">
        <v>2</v>
      </c>
      <c r="AW1106" s="3">
        <v>3</v>
      </c>
      <c r="AX1106" s="3">
        <v>4</v>
      </c>
      <c r="AY1106" s="3">
        <v>4</v>
      </c>
      <c r="AZ1106" s="3">
        <v>3</v>
      </c>
      <c r="BA1106" s="3">
        <v>3</v>
      </c>
      <c r="BB1106" s="3">
        <v>3</v>
      </c>
      <c r="BC1106" s="3">
        <v>3</v>
      </c>
      <c r="BD1106" s="4">
        <f t="shared" si="158"/>
        <v>29</v>
      </c>
      <c r="BE1106" s="4">
        <v>1849</v>
      </c>
      <c r="BF1106">
        <f t="shared" si="159"/>
        <v>1849</v>
      </c>
      <c r="BG1106" s="4">
        <v>1352</v>
      </c>
      <c r="BH1106" s="4">
        <v>2518</v>
      </c>
      <c r="BI1106" s="4">
        <v>162</v>
      </c>
      <c r="BJ1106" s="50">
        <v>47.52</v>
      </c>
      <c r="BK1106" s="4">
        <f t="shared" si="152"/>
        <v>2727.52</v>
      </c>
      <c r="BL1106" s="4"/>
      <c r="BM1106" s="50">
        <v>400</v>
      </c>
      <c r="BN1106" s="50">
        <v>3800</v>
      </c>
      <c r="BO1106" s="3" t="s">
        <v>13435</v>
      </c>
      <c r="BP1106" s="3">
        <v>30</v>
      </c>
      <c r="BQ1106" s="3">
        <v>280</v>
      </c>
      <c r="BR1106" s="3" t="s">
        <v>12539</v>
      </c>
      <c r="BS1106" s="3">
        <v>30</v>
      </c>
      <c r="BT1106" s="3">
        <v>2000</v>
      </c>
      <c r="BU1106" s="3" t="s">
        <v>13626</v>
      </c>
      <c r="CD1106" s="3"/>
      <c r="CE1106" s="4"/>
      <c r="CF1106" s="4">
        <v>3634</v>
      </c>
      <c r="CG1106" s="4"/>
      <c r="CH1106" s="3"/>
      <c r="CI1106" s="3"/>
      <c r="CJ1106" s="3"/>
      <c r="CK1106" s="3"/>
      <c r="CL1106" s="3"/>
      <c r="CM1106" s="3"/>
      <c r="CN1106" s="3"/>
      <c r="CO1106" s="3"/>
      <c r="CP1106" s="3"/>
      <c r="CQ1106" s="3"/>
      <c r="CR1106" s="3"/>
      <c r="CS1106" s="3"/>
      <c r="CT1106" s="3"/>
      <c r="CU1106" s="3"/>
      <c r="CV1106" s="3"/>
      <c r="CW1106" s="3"/>
      <c r="CX1106" s="4">
        <v>1</v>
      </c>
      <c r="CY1106" s="38">
        <v>10</v>
      </c>
      <c r="CZ1106" s="72"/>
      <c r="DA1106" s="72"/>
      <c r="DB1106" s="3">
        <v>15</v>
      </c>
      <c r="DC1106" s="3">
        <v>144.62</v>
      </c>
      <c r="DD1106" s="3" t="s">
        <v>11986</v>
      </c>
      <c r="DE1106" s="3" t="s">
        <v>12328</v>
      </c>
      <c r="DF1106" s="3"/>
      <c r="DG1106" s="3"/>
      <c r="DH1106" s="3"/>
      <c r="DI1106" s="3"/>
      <c r="DJ1106" s="3"/>
      <c r="DK1106" s="3"/>
      <c r="DL1106" s="3"/>
      <c r="DM1106" s="3"/>
      <c r="DN1106" s="4"/>
      <c r="DO1106" s="4"/>
      <c r="DP1106" s="4"/>
      <c r="DQ1106" s="4"/>
      <c r="DR1106" s="4"/>
      <c r="DU1106" s="50">
        <v>1584</v>
      </c>
      <c r="DV1106" s="50"/>
      <c r="DW1106" s="50">
        <v>47.52</v>
      </c>
      <c r="DX1106" t="s">
        <v>12498</v>
      </c>
      <c r="DY1106" s="33" t="s">
        <v>30753</v>
      </c>
      <c r="DZ1106" s="3" t="s">
        <v>9814</v>
      </c>
      <c r="EA1106" s="4"/>
    </row>
    <row r="1107" spans="1:131">
      <c r="A1107" s="62">
        <v>3501148</v>
      </c>
      <c r="B1107" s="3" t="s">
        <v>9708</v>
      </c>
      <c r="C1107" s="4">
        <v>1</v>
      </c>
      <c r="D1107" s="4" t="s">
        <v>9986</v>
      </c>
      <c r="E1107" s="4" t="s">
        <v>9987</v>
      </c>
      <c r="F1107" s="4" t="s">
        <v>12259</v>
      </c>
      <c r="G1107" s="4" t="s">
        <v>12746</v>
      </c>
      <c r="H1107" s="4"/>
      <c r="I1107" s="4"/>
      <c r="J1107" s="4" t="s">
        <v>17532</v>
      </c>
      <c r="K1107" s="4" t="s">
        <v>12260</v>
      </c>
      <c r="L1107" s="4" t="s">
        <v>12260</v>
      </c>
      <c r="M1107" s="4"/>
      <c r="N1107" s="4" t="s">
        <v>12261</v>
      </c>
      <c r="O1107" s="4"/>
      <c r="P1107" s="119" t="s">
        <v>12144</v>
      </c>
      <c r="Q1107" s="4"/>
      <c r="R1107" s="4" t="s">
        <v>12746</v>
      </c>
      <c r="S1107" s="3"/>
      <c r="T1107" s="3"/>
      <c r="U1107" s="4"/>
      <c r="V1107" s="3"/>
      <c r="W1107" s="3"/>
      <c r="X1107" s="3"/>
      <c r="Y1107" s="3">
        <v>300</v>
      </c>
      <c r="Z1107" s="3">
        <v>50</v>
      </c>
      <c r="AA1107" s="3">
        <v>1</v>
      </c>
      <c r="AB1107" s="5">
        <v>5.5</v>
      </c>
      <c r="AC1107" s="3">
        <v>1</v>
      </c>
      <c r="AD1107" s="3"/>
      <c r="AE1107" s="3">
        <v>1</v>
      </c>
      <c r="AF1107" s="3"/>
      <c r="AG1107" s="3">
        <v>1</v>
      </c>
      <c r="AH1107" s="3"/>
      <c r="AI1107" s="3"/>
      <c r="AJ1107" s="4"/>
      <c r="AK1107" s="4">
        <v>1</v>
      </c>
      <c r="AL1107" s="4">
        <f t="shared" ref="AL1107:AL1116" si="160">SUM(AD1107:AG1107,)</f>
        <v>2</v>
      </c>
      <c r="AM1107" s="4"/>
      <c r="AN1107" s="4">
        <v>1200</v>
      </c>
      <c r="AO1107" s="4"/>
      <c r="AP1107" s="4">
        <v>600</v>
      </c>
      <c r="AQ1107" s="4">
        <f t="shared" si="157"/>
        <v>1800</v>
      </c>
      <c r="AR1107" s="4">
        <v>4</v>
      </c>
      <c r="AS1107" s="4">
        <v>4</v>
      </c>
      <c r="AT1107" s="4">
        <v>4</v>
      </c>
      <c r="AU1107" s="3">
        <v>4</v>
      </c>
      <c r="AV1107" s="3">
        <v>4</v>
      </c>
      <c r="AW1107" s="3">
        <v>3</v>
      </c>
      <c r="AX1107" s="3">
        <v>3</v>
      </c>
      <c r="AY1107" s="3">
        <v>3</v>
      </c>
      <c r="AZ1107" s="3">
        <v>3</v>
      </c>
      <c r="BA1107" s="3">
        <v>4</v>
      </c>
      <c r="BB1107" s="3">
        <v>4</v>
      </c>
      <c r="BC1107" s="3">
        <v>4</v>
      </c>
      <c r="BD1107" s="4">
        <f t="shared" ref="BD1107:BD1116" si="161">SUM(AR1107:BC1107)</f>
        <v>44</v>
      </c>
      <c r="BE1107" s="4">
        <v>5460</v>
      </c>
      <c r="BF1107">
        <f t="shared" si="159"/>
        <v>7260</v>
      </c>
      <c r="BG1107" s="4">
        <v>3413</v>
      </c>
      <c r="BH1107" s="4">
        <v>9692</v>
      </c>
      <c r="BI1107" s="4"/>
      <c r="BJ1107" s="50">
        <v>492</v>
      </c>
      <c r="BK1107" s="4">
        <f t="shared" si="152"/>
        <v>10184</v>
      </c>
      <c r="BL1107" s="4"/>
      <c r="BM1107" s="50">
        <v>4000</v>
      </c>
      <c r="BN1107" s="50">
        <v>21000</v>
      </c>
      <c r="BO1107" s="3" t="s">
        <v>12001</v>
      </c>
      <c r="BP1107" s="4">
        <v>1</v>
      </c>
      <c r="BQ1107" s="3">
        <v>745</v>
      </c>
      <c r="BR1107" s="3" t="s">
        <v>15378</v>
      </c>
      <c r="BS1107" s="3"/>
      <c r="BT1107" s="3"/>
      <c r="BU1107" s="3"/>
      <c r="CD1107" s="3"/>
      <c r="CE1107" s="4"/>
      <c r="CF1107" s="24"/>
      <c r="CG1107" s="4"/>
      <c r="CH1107" s="3"/>
      <c r="CI1107" s="3"/>
      <c r="CJ1107" s="3"/>
      <c r="CK1107" s="3"/>
      <c r="CL1107" s="3"/>
      <c r="CM1107" s="3"/>
      <c r="CN1107" s="3"/>
      <c r="CO1107" s="3"/>
      <c r="CP1107" s="3">
        <v>1</v>
      </c>
      <c r="CQ1107" s="3">
        <v>2</v>
      </c>
      <c r="CR1107" s="3"/>
      <c r="CS1107" s="3"/>
      <c r="CT1107" s="3"/>
      <c r="CU1107" s="3"/>
      <c r="CV1107" s="3"/>
      <c r="CW1107" s="3"/>
      <c r="CX1107" s="4">
        <v>2</v>
      </c>
      <c r="CY1107" s="38">
        <v>15</v>
      </c>
      <c r="CZ1107" s="38"/>
      <c r="DA1107" s="38"/>
      <c r="DB1107" s="3"/>
      <c r="DC1107" s="3"/>
      <c r="DD1107" s="3"/>
      <c r="DE1107" s="3"/>
      <c r="DF1107" s="3"/>
      <c r="DG1107" s="3"/>
      <c r="DH1107" s="3"/>
      <c r="DI1107" s="3"/>
      <c r="DJ1107" s="3"/>
      <c r="DK1107" s="3"/>
      <c r="DL1107" s="3"/>
      <c r="DM1107" s="3"/>
      <c r="DN1107" s="4"/>
      <c r="DO1107" s="4"/>
      <c r="DP1107" s="4"/>
      <c r="DQ1107" s="4"/>
      <c r="DR1107" s="4"/>
      <c r="DU1107" s="50">
        <v>8000</v>
      </c>
      <c r="DV1107" s="50"/>
      <c r="DW1107" s="50">
        <v>492</v>
      </c>
      <c r="DX1107" t="s">
        <v>12498</v>
      </c>
      <c r="DY1107" s="84" t="s">
        <v>30806</v>
      </c>
      <c r="DZ1107" s="4" t="s">
        <v>9987</v>
      </c>
      <c r="EA1107" s="4"/>
    </row>
    <row r="1108" spans="1:131">
      <c r="A1108" s="62">
        <v>3501157</v>
      </c>
      <c r="B1108" s="3" t="s">
        <v>10104</v>
      </c>
      <c r="C1108" s="4">
        <v>1</v>
      </c>
      <c r="D1108" s="4" t="s">
        <v>9524</v>
      </c>
      <c r="E1108" s="4" t="s">
        <v>9642</v>
      </c>
      <c r="F1108" s="4" t="s">
        <v>9524</v>
      </c>
      <c r="G1108" s="4" t="s">
        <v>12144</v>
      </c>
      <c r="H1108" s="4"/>
      <c r="I1108" s="4" t="s">
        <v>9643</v>
      </c>
      <c r="J1108" s="4" t="s">
        <v>17532</v>
      </c>
      <c r="K1108" s="4" t="s">
        <v>11947</v>
      </c>
      <c r="L1108" s="4" t="s">
        <v>11947</v>
      </c>
      <c r="M1108" s="4"/>
      <c r="N1108" s="4" t="s">
        <v>12247</v>
      </c>
      <c r="O1108" s="4"/>
      <c r="P1108" s="119" t="s">
        <v>12144</v>
      </c>
      <c r="Q1108" s="4"/>
      <c r="R1108" s="4" t="s">
        <v>12746</v>
      </c>
      <c r="S1108" s="4" t="s">
        <v>14642</v>
      </c>
      <c r="T1108" s="3"/>
      <c r="U1108" s="4"/>
      <c r="V1108" s="3"/>
      <c r="W1108" s="3"/>
      <c r="X1108" s="3"/>
      <c r="Y1108" s="3">
        <v>200</v>
      </c>
      <c r="Z1108" s="3">
        <v>10</v>
      </c>
      <c r="AA1108" s="3">
        <v>1</v>
      </c>
      <c r="AB1108" s="5">
        <v>5</v>
      </c>
      <c r="AC1108" s="3"/>
      <c r="AD1108" s="3"/>
      <c r="AE1108" s="3">
        <v>1</v>
      </c>
      <c r="AF1108" s="3"/>
      <c r="AG1108" s="3"/>
      <c r="AH1108" s="3"/>
      <c r="AI1108" s="3"/>
      <c r="AJ1108" s="4"/>
      <c r="AK1108" s="4"/>
      <c r="AL1108" s="4">
        <f t="shared" si="160"/>
        <v>1</v>
      </c>
      <c r="AM1108" s="4"/>
      <c r="AN1108" s="4">
        <v>1040</v>
      </c>
      <c r="AO1108" s="4"/>
      <c r="AP1108" s="4"/>
      <c r="AQ1108" s="4">
        <f t="shared" si="157"/>
        <v>1040</v>
      </c>
      <c r="AR1108" s="4">
        <v>1</v>
      </c>
      <c r="AS1108" s="4">
        <v>1</v>
      </c>
      <c r="AT1108" s="4">
        <v>1</v>
      </c>
      <c r="AU1108" s="3">
        <v>1</v>
      </c>
      <c r="AV1108" s="3">
        <v>1</v>
      </c>
      <c r="AW1108" s="3">
        <v>1</v>
      </c>
      <c r="AX1108" s="3">
        <v>1</v>
      </c>
      <c r="AY1108" s="3">
        <v>1</v>
      </c>
      <c r="AZ1108" s="3">
        <v>1</v>
      </c>
      <c r="BA1108" s="3">
        <v>1</v>
      </c>
      <c r="BB1108" s="3">
        <v>1</v>
      </c>
      <c r="BC1108" s="3">
        <v>1</v>
      </c>
      <c r="BD1108" s="4">
        <f t="shared" si="161"/>
        <v>12</v>
      </c>
      <c r="BE1108" s="4">
        <v>427</v>
      </c>
      <c r="BF1108">
        <f t="shared" si="159"/>
        <v>1467</v>
      </c>
      <c r="BG1108" s="4">
        <v>1509</v>
      </c>
      <c r="BH1108" s="4">
        <v>6978</v>
      </c>
      <c r="BI1108" s="4"/>
      <c r="BJ1108" s="50">
        <v>249</v>
      </c>
      <c r="BK1108" s="4">
        <f t="shared" si="152"/>
        <v>7227</v>
      </c>
      <c r="BL1108" s="4"/>
      <c r="BM1108" s="50">
        <v>1283</v>
      </c>
      <c r="BN1108" s="50">
        <v>11228</v>
      </c>
      <c r="BO1108" s="3" t="s">
        <v>15744</v>
      </c>
      <c r="BP1108" s="3"/>
      <c r="BQ1108" s="3"/>
      <c r="BR1108" s="3"/>
      <c r="BS1108" s="3"/>
      <c r="BT1108" s="3"/>
      <c r="BU1108" s="3"/>
      <c r="CD1108" s="3"/>
      <c r="CE1108" s="4"/>
      <c r="CF1108" s="4">
        <v>14622</v>
      </c>
      <c r="CG1108" s="4"/>
      <c r="CH1108" s="3"/>
      <c r="CI1108" s="3"/>
      <c r="CJ1108" s="3"/>
      <c r="CK1108" s="3"/>
      <c r="CL1108" s="3"/>
      <c r="CM1108" s="3"/>
      <c r="CN1108" s="3"/>
      <c r="CO1108" s="3"/>
      <c r="CP1108" s="3"/>
      <c r="CQ1108" s="3"/>
      <c r="CR1108" s="3"/>
      <c r="CS1108" s="3"/>
      <c r="CT1108" s="3"/>
      <c r="CU1108" s="3"/>
      <c r="CV1108" s="3"/>
      <c r="CW1108" s="3"/>
      <c r="CX1108" s="4">
        <v>3</v>
      </c>
      <c r="CY1108" s="38">
        <v>9</v>
      </c>
      <c r="CZ1108" s="38"/>
      <c r="DA1108" s="38"/>
      <c r="DB1108" s="3"/>
      <c r="DC1108" s="3"/>
      <c r="DD1108" s="3"/>
      <c r="DE1108" s="3"/>
      <c r="DF1108" s="3"/>
      <c r="DG1108" s="3"/>
      <c r="DH1108" s="3"/>
      <c r="DI1108" s="3"/>
      <c r="DJ1108" s="3"/>
      <c r="DK1108" s="3"/>
      <c r="DL1108" s="3"/>
      <c r="DM1108" s="3"/>
      <c r="DN1108" s="4"/>
      <c r="DO1108" s="4"/>
      <c r="DP1108" s="4"/>
      <c r="DQ1108" s="4"/>
      <c r="DR1108" s="4"/>
      <c r="DU1108" s="50">
        <v>10375</v>
      </c>
      <c r="DV1108" s="50"/>
      <c r="DW1108" s="50">
        <v>249</v>
      </c>
      <c r="DX1108" t="s">
        <v>12498</v>
      </c>
      <c r="DY1108" s="4" t="s">
        <v>18600</v>
      </c>
      <c r="DZ1108" s="4"/>
      <c r="EA1108" s="4" t="s">
        <v>30857</v>
      </c>
    </row>
    <row r="1109" spans="1:131">
      <c r="A1109" s="62">
        <v>3501149</v>
      </c>
      <c r="B1109" s="3" t="s">
        <v>9988</v>
      </c>
      <c r="C1109" s="4">
        <v>1</v>
      </c>
      <c r="D1109" s="4" t="s">
        <v>9983</v>
      </c>
      <c r="E1109" s="4" t="s">
        <v>9982</v>
      </c>
      <c r="F1109" s="4" t="s">
        <v>13143</v>
      </c>
      <c r="G1109" s="4" t="s">
        <v>12144</v>
      </c>
      <c r="H1109" s="4"/>
      <c r="I1109" s="4" t="s">
        <v>10109</v>
      </c>
      <c r="J1109" s="4" t="s">
        <v>17532</v>
      </c>
      <c r="K1109" s="4"/>
      <c r="L1109" s="59" t="s">
        <v>110</v>
      </c>
      <c r="M1109" s="59"/>
      <c r="N1109" s="4" t="s">
        <v>12261</v>
      </c>
      <c r="O1109" s="4"/>
      <c r="P1109" s="119" t="s">
        <v>12144</v>
      </c>
      <c r="Q1109" s="4"/>
      <c r="R1109" s="4" t="s">
        <v>12746</v>
      </c>
      <c r="S1109" s="3"/>
      <c r="T1109" s="3"/>
      <c r="U1109" s="4"/>
      <c r="V1109" s="3"/>
      <c r="W1109" s="3"/>
      <c r="X1109" s="3"/>
      <c r="Y1109" s="3">
        <v>300</v>
      </c>
      <c r="Z1109" s="3">
        <v>45</v>
      </c>
      <c r="AA1109" s="3">
        <v>1</v>
      </c>
      <c r="AB1109" s="5">
        <v>5</v>
      </c>
      <c r="AC1109" s="3"/>
      <c r="AD1109" s="3">
        <v>2</v>
      </c>
      <c r="AE1109" s="3">
        <v>2</v>
      </c>
      <c r="AF1109" s="3"/>
      <c r="AG1109" s="3">
        <v>2</v>
      </c>
      <c r="AH1109" s="3"/>
      <c r="AI1109" s="3"/>
      <c r="AJ1109" s="4"/>
      <c r="AK1109" s="4">
        <v>2</v>
      </c>
      <c r="AL1109" s="4">
        <f t="shared" si="160"/>
        <v>6</v>
      </c>
      <c r="AM1109" s="4">
        <v>4400</v>
      </c>
      <c r="AN1109" s="4">
        <v>3600</v>
      </c>
      <c r="AO1109" s="4"/>
      <c r="AP1109" s="4">
        <v>1800</v>
      </c>
      <c r="AQ1109" s="4">
        <f t="shared" si="157"/>
        <v>9800</v>
      </c>
      <c r="AR1109" s="4">
        <v>2</v>
      </c>
      <c r="AS1109" s="4">
        <v>3</v>
      </c>
      <c r="AT1109" s="4">
        <v>15</v>
      </c>
      <c r="AU1109" s="3">
        <v>12</v>
      </c>
      <c r="AV1109" s="3">
        <v>15</v>
      </c>
      <c r="AW1109" s="3">
        <v>12</v>
      </c>
      <c r="AX1109" s="3">
        <v>20</v>
      </c>
      <c r="AY1109" s="3">
        <v>30</v>
      </c>
      <c r="AZ1109" s="3">
        <v>25</v>
      </c>
      <c r="BA1109" s="3">
        <v>20</v>
      </c>
      <c r="BB1109" s="3">
        <v>30</v>
      </c>
      <c r="BC1109" s="3">
        <v>20</v>
      </c>
      <c r="BD1109" s="4">
        <f t="shared" si="161"/>
        <v>204</v>
      </c>
      <c r="BE1109" s="4">
        <v>12000</v>
      </c>
      <c r="BF1109">
        <f t="shared" si="159"/>
        <v>21800</v>
      </c>
      <c r="BG1109" s="4"/>
      <c r="BH1109" s="4">
        <v>14000</v>
      </c>
      <c r="BI1109" s="4">
        <v>600</v>
      </c>
      <c r="BJ1109" s="50">
        <v>900</v>
      </c>
      <c r="BK1109" s="4">
        <f t="shared" ref="BK1109:BK1116" si="162">SUM(BH1109:BJ1109)</f>
        <v>15500</v>
      </c>
      <c r="BL1109" s="4"/>
      <c r="BM1109" s="50">
        <v>3200</v>
      </c>
      <c r="BN1109" s="50">
        <v>39500</v>
      </c>
      <c r="BO1109" s="3" t="s">
        <v>12005</v>
      </c>
      <c r="BP1109" s="4"/>
      <c r="BQ1109" s="3"/>
      <c r="BR1109" s="3"/>
      <c r="BS1109" s="3"/>
      <c r="BT1109" s="3"/>
      <c r="BU1109" s="3"/>
      <c r="CD1109" s="3"/>
      <c r="CE1109" s="4"/>
      <c r="CF1109" s="4"/>
      <c r="CG1109" s="4"/>
      <c r="CH1109" s="3"/>
      <c r="CI1109" s="3"/>
      <c r="CJ1109" s="3"/>
      <c r="CK1109" s="3"/>
      <c r="CL1109" s="3"/>
      <c r="CM1109" s="3"/>
      <c r="CN1109" s="3"/>
      <c r="CO1109" s="3"/>
      <c r="CP1109" s="3"/>
      <c r="CQ1109" s="3"/>
      <c r="CR1109" s="3"/>
      <c r="CS1109" s="3"/>
      <c r="CT1109" s="3"/>
      <c r="CU1109" s="3"/>
      <c r="CV1109" s="3"/>
      <c r="CW1109" s="3"/>
      <c r="CX1109" s="4">
        <v>2</v>
      </c>
      <c r="CY1109" s="38">
        <v>60</v>
      </c>
      <c r="CZ1109" s="38"/>
      <c r="DA1109" s="38"/>
      <c r="DB1109" s="3">
        <v>200</v>
      </c>
      <c r="DC1109" s="3">
        <v>600</v>
      </c>
      <c r="DD1109" s="3" t="s">
        <v>11986</v>
      </c>
      <c r="DE1109" s="3" t="s">
        <v>12444</v>
      </c>
      <c r="DF1109" s="3"/>
      <c r="DG1109" s="3"/>
      <c r="DH1109" s="3"/>
      <c r="DI1109" s="3"/>
      <c r="DJ1109" s="3"/>
      <c r="DK1109" s="3"/>
      <c r="DL1109" s="3"/>
      <c r="DM1109" s="3"/>
      <c r="DN1109" s="4"/>
      <c r="DO1109" s="4"/>
      <c r="DP1109" s="4"/>
      <c r="DQ1109" s="4"/>
      <c r="DR1109" s="4"/>
      <c r="DX1109" t="s">
        <v>12498</v>
      </c>
      <c r="DY1109" s="119" t="s">
        <v>30805</v>
      </c>
      <c r="DZ1109" s="4" t="s">
        <v>9982</v>
      </c>
      <c r="EA1109" s="4"/>
    </row>
    <row r="1110" spans="1:131">
      <c r="A1110" s="62">
        <v>3501150</v>
      </c>
      <c r="B1110" s="3" t="s">
        <v>10009</v>
      </c>
      <c r="C1110" s="4">
        <v>1</v>
      </c>
      <c r="D1110" s="4" t="s">
        <v>9605</v>
      </c>
      <c r="E1110" s="4" t="s">
        <v>9608</v>
      </c>
      <c r="F1110" s="4" t="s">
        <v>9619</v>
      </c>
      <c r="G1110" s="4" t="s">
        <v>12144</v>
      </c>
      <c r="H1110" s="4"/>
      <c r="I1110" s="4" t="s">
        <v>9608</v>
      </c>
      <c r="J1110" s="4" t="s">
        <v>17532</v>
      </c>
      <c r="K1110" s="4" t="s">
        <v>12260</v>
      </c>
      <c r="L1110" s="4" t="s">
        <v>12260</v>
      </c>
      <c r="M1110" s="4"/>
      <c r="N1110" s="4" t="s">
        <v>12261</v>
      </c>
      <c r="O1110" s="4"/>
      <c r="P1110" s="119" t="s">
        <v>12144</v>
      </c>
      <c r="Q1110" s="4"/>
      <c r="R1110" s="4" t="s">
        <v>12746</v>
      </c>
      <c r="S1110" s="3"/>
      <c r="T1110" s="3"/>
      <c r="U1110" s="4" t="s">
        <v>29833</v>
      </c>
      <c r="V1110" s="3"/>
      <c r="W1110" s="3"/>
      <c r="X1110" s="3" t="s">
        <v>29874</v>
      </c>
      <c r="Y1110" s="3">
        <v>103</v>
      </c>
      <c r="Z1110" s="3">
        <v>44</v>
      </c>
      <c r="AA1110" s="3">
        <v>1</v>
      </c>
      <c r="AB1110" s="5">
        <v>5.5</v>
      </c>
      <c r="AC1110" s="3"/>
      <c r="AD1110" s="3">
        <v>1</v>
      </c>
      <c r="AE1110" s="3"/>
      <c r="AF1110" s="3"/>
      <c r="AG1110" s="3"/>
      <c r="AH1110" s="3"/>
      <c r="AI1110" s="3"/>
      <c r="AJ1110" s="4"/>
      <c r="AK1110" s="4">
        <v>1</v>
      </c>
      <c r="AL1110" s="4">
        <f t="shared" si="160"/>
        <v>1</v>
      </c>
      <c r="AM1110" s="4">
        <v>1800</v>
      </c>
      <c r="AN1110" s="4"/>
      <c r="AO1110" s="4"/>
      <c r="AP1110" s="4"/>
      <c r="AQ1110" s="4">
        <f t="shared" si="157"/>
        <v>1800</v>
      </c>
      <c r="AR1110" s="4">
        <v>3</v>
      </c>
      <c r="AS1110" s="4">
        <v>3</v>
      </c>
      <c r="AT1110" s="4">
        <v>3</v>
      </c>
      <c r="AU1110" s="3">
        <v>3</v>
      </c>
      <c r="AV1110" s="3">
        <v>3</v>
      </c>
      <c r="AW1110" s="3">
        <v>3</v>
      </c>
      <c r="AX1110" s="3">
        <v>3</v>
      </c>
      <c r="AY1110" s="3">
        <v>3</v>
      </c>
      <c r="AZ1110" s="3">
        <v>3</v>
      </c>
      <c r="BA1110" s="3">
        <v>3</v>
      </c>
      <c r="BB1110" s="3">
        <v>3</v>
      </c>
      <c r="BC1110" s="3">
        <v>3</v>
      </c>
      <c r="BD1110" s="4">
        <f t="shared" si="161"/>
        <v>36</v>
      </c>
      <c r="BE1110" s="4">
        <v>612</v>
      </c>
      <c r="BF1110">
        <f t="shared" si="159"/>
        <v>2412</v>
      </c>
      <c r="BG1110" s="4">
        <v>503</v>
      </c>
      <c r="BH1110" s="4">
        <v>1500</v>
      </c>
      <c r="BI1110" s="4">
        <v>44</v>
      </c>
      <c r="BJ1110" s="50">
        <v>60</v>
      </c>
      <c r="BK1110" s="4">
        <f t="shared" si="162"/>
        <v>1604</v>
      </c>
      <c r="BL1110" s="4"/>
      <c r="BM1110" s="50">
        <v>105</v>
      </c>
      <c r="BN1110" s="50">
        <v>5000</v>
      </c>
      <c r="BO1110" s="3" t="s">
        <v>10022</v>
      </c>
      <c r="BP1110" s="4"/>
      <c r="BQ1110" s="3"/>
      <c r="BR1110" s="3"/>
      <c r="BS1110" s="3"/>
      <c r="BT1110" s="3"/>
      <c r="BU1110" s="3"/>
      <c r="CD1110" s="3"/>
      <c r="CE1110" s="4"/>
      <c r="CF1110" s="4">
        <v>4500</v>
      </c>
      <c r="CG1110" s="4"/>
      <c r="CH1110" s="3"/>
      <c r="CI1110" s="3"/>
      <c r="CJ1110" s="3"/>
      <c r="CK1110" s="3"/>
      <c r="CL1110" s="3"/>
      <c r="CM1110" s="3"/>
      <c r="CN1110" s="3"/>
      <c r="CO1110" s="3"/>
      <c r="CP1110" s="3"/>
      <c r="CQ1110" s="3"/>
      <c r="CR1110" s="3"/>
      <c r="CS1110" s="3"/>
      <c r="CT1110" s="3"/>
      <c r="CU1110" s="3"/>
      <c r="CV1110" s="3"/>
      <c r="CW1110" s="3"/>
      <c r="CX1110" s="4">
        <v>1</v>
      </c>
      <c r="CY1110" s="38">
        <v>5</v>
      </c>
      <c r="CZ1110" s="38"/>
      <c r="DA1110" s="38"/>
      <c r="DB1110" s="3">
        <v>8</v>
      </c>
      <c r="DC1110" s="3">
        <v>44</v>
      </c>
      <c r="DD1110" s="3" t="s">
        <v>11986</v>
      </c>
      <c r="DE1110" s="3" t="s">
        <v>12328</v>
      </c>
      <c r="DF1110" s="3"/>
      <c r="DG1110" s="3"/>
      <c r="DH1110" s="3"/>
      <c r="DI1110" s="3"/>
      <c r="DJ1110" s="3"/>
      <c r="DK1110" s="3"/>
      <c r="DL1110" s="3"/>
      <c r="DM1110" s="3"/>
      <c r="DN1110" s="4"/>
      <c r="DO1110" s="4"/>
      <c r="DP1110" s="4"/>
      <c r="DQ1110" s="4"/>
      <c r="DR1110" s="4"/>
      <c r="DU1110" s="50">
        <v>2000</v>
      </c>
      <c r="DV1110" s="50"/>
      <c r="DW1110" s="50">
        <v>60</v>
      </c>
      <c r="DX1110" t="s">
        <v>12498</v>
      </c>
      <c r="DY1110" s="4" t="s">
        <v>30804</v>
      </c>
      <c r="DZ1110" s="4" t="s">
        <v>9608</v>
      </c>
      <c r="EA1110" s="4"/>
    </row>
    <row r="1111" spans="1:131">
      <c r="A1111" s="62">
        <v>3501151</v>
      </c>
      <c r="B1111" s="3" t="s">
        <v>10136</v>
      </c>
      <c r="C1111" s="4">
        <v>1</v>
      </c>
      <c r="D1111" s="4" t="s">
        <v>10011</v>
      </c>
      <c r="E1111" s="4" t="s">
        <v>9107</v>
      </c>
      <c r="F1111" s="4" t="s">
        <v>10007</v>
      </c>
      <c r="G1111" s="4" t="s">
        <v>12144</v>
      </c>
      <c r="H1111" s="4"/>
      <c r="I1111" s="4" t="s">
        <v>9880</v>
      </c>
      <c r="J1111" s="4" t="s">
        <v>17532</v>
      </c>
      <c r="K1111" s="4" t="s">
        <v>12260</v>
      </c>
      <c r="L1111" s="4" t="s">
        <v>12260</v>
      </c>
      <c r="M1111" s="4"/>
      <c r="N1111" s="4" t="s">
        <v>12261</v>
      </c>
      <c r="O1111" s="4" t="s">
        <v>30803</v>
      </c>
      <c r="P1111" s="119" t="s">
        <v>12144</v>
      </c>
      <c r="Q1111" s="4"/>
      <c r="R1111" s="4" t="s">
        <v>12746</v>
      </c>
      <c r="S1111" s="3"/>
      <c r="T1111" s="3"/>
      <c r="U1111" s="4"/>
      <c r="V1111" s="3"/>
      <c r="W1111" s="3"/>
      <c r="X1111" s="3"/>
      <c r="Y1111" s="3">
        <v>304</v>
      </c>
      <c r="Z1111" s="3">
        <v>55</v>
      </c>
      <c r="AA1111" s="3">
        <v>1</v>
      </c>
      <c r="AB1111" s="5">
        <v>5.5</v>
      </c>
      <c r="AC1111" s="3"/>
      <c r="AD1111" s="3">
        <v>1</v>
      </c>
      <c r="AE1111" s="3">
        <v>1</v>
      </c>
      <c r="AF1111" s="3"/>
      <c r="AG1111" s="3">
        <v>1</v>
      </c>
      <c r="AH1111" s="3">
        <v>1</v>
      </c>
      <c r="AI1111" s="3">
        <v>1</v>
      </c>
      <c r="AJ1111" s="4">
        <v>1</v>
      </c>
      <c r="AK1111" s="4">
        <v>1</v>
      </c>
      <c r="AL1111" s="4">
        <f t="shared" si="160"/>
        <v>3</v>
      </c>
      <c r="AM1111" s="4">
        <v>1820</v>
      </c>
      <c r="AN1111" s="4">
        <v>1820</v>
      </c>
      <c r="AO1111" s="4"/>
      <c r="AP1111" s="4">
        <v>1040</v>
      </c>
      <c r="AQ1111" s="4">
        <f t="shared" si="157"/>
        <v>4680</v>
      </c>
      <c r="AR1111" s="4">
        <v>19</v>
      </c>
      <c r="AS1111" s="4">
        <v>17</v>
      </c>
      <c r="AT1111" s="4">
        <v>18</v>
      </c>
      <c r="AU1111" s="3">
        <v>17</v>
      </c>
      <c r="AV1111" s="3">
        <v>19</v>
      </c>
      <c r="AW1111" s="3">
        <v>19</v>
      </c>
      <c r="AX1111" s="3">
        <v>18</v>
      </c>
      <c r="AY1111" s="3">
        <v>21</v>
      </c>
      <c r="AZ1111" s="3">
        <v>22</v>
      </c>
      <c r="BA1111" s="3">
        <v>19</v>
      </c>
      <c r="BB1111" s="3">
        <v>18</v>
      </c>
      <c r="BC1111" s="3">
        <v>14</v>
      </c>
      <c r="BD1111" s="4">
        <f t="shared" si="161"/>
        <v>221</v>
      </c>
      <c r="BE1111" s="4">
        <v>16018</v>
      </c>
      <c r="BF1111">
        <f t="shared" si="159"/>
        <v>20698</v>
      </c>
      <c r="BG1111" s="4">
        <v>15015</v>
      </c>
      <c r="BH1111" s="4">
        <v>98512</v>
      </c>
      <c r="BI1111" s="4">
        <v>650</v>
      </c>
      <c r="BJ1111" s="50">
        <v>995</v>
      </c>
      <c r="BK1111" s="4">
        <f t="shared" si="162"/>
        <v>100157</v>
      </c>
      <c r="BL1111" s="4"/>
      <c r="BM1111" s="50">
        <v>22181</v>
      </c>
      <c r="BN1111" s="50">
        <v>141149</v>
      </c>
      <c r="BO1111" s="3" t="s">
        <v>15744</v>
      </c>
      <c r="BP1111" s="4"/>
      <c r="BQ1111" s="3"/>
      <c r="BR1111" s="3"/>
      <c r="BS1111" s="3"/>
      <c r="BT1111" s="3"/>
      <c r="BU1111" s="3"/>
      <c r="CD1111" s="3"/>
      <c r="CE1111" s="4"/>
      <c r="CF1111" s="4">
        <v>117983</v>
      </c>
      <c r="CG1111" s="4"/>
      <c r="CH1111" s="3"/>
      <c r="CI1111" s="3"/>
      <c r="CJ1111" s="3"/>
      <c r="CK1111" s="3"/>
      <c r="CL1111" s="3"/>
      <c r="CM1111" s="3"/>
      <c r="CN1111" s="3"/>
      <c r="CO1111" s="3"/>
      <c r="CP1111" s="3"/>
      <c r="CQ1111" s="3"/>
      <c r="CR1111" s="3"/>
      <c r="CS1111" s="3"/>
      <c r="CT1111" s="3"/>
      <c r="CU1111" s="3"/>
      <c r="CV1111" s="3"/>
      <c r="CW1111" s="3"/>
      <c r="CX1111" s="4">
        <v>7</v>
      </c>
      <c r="CY1111" s="38">
        <v>177</v>
      </c>
      <c r="CZ1111" s="38"/>
      <c r="DA1111" s="38"/>
      <c r="DB1111" s="3">
        <v>130</v>
      </c>
      <c r="DC1111" s="3">
        <v>650</v>
      </c>
      <c r="DD1111" s="3" t="s">
        <v>11986</v>
      </c>
      <c r="DE1111" s="3" t="s">
        <v>12328</v>
      </c>
      <c r="DF1111" s="3"/>
      <c r="DG1111" s="3"/>
      <c r="DH1111" s="3"/>
      <c r="DI1111" s="3"/>
      <c r="DJ1111" s="3"/>
      <c r="DK1111" s="3"/>
      <c r="DL1111" s="3"/>
      <c r="DM1111" s="3"/>
      <c r="DN1111" s="4"/>
      <c r="DO1111" s="4"/>
      <c r="DP1111" s="4"/>
      <c r="DQ1111" s="4"/>
      <c r="DR1111" s="4"/>
      <c r="DU1111" s="50">
        <v>18000</v>
      </c>
      <c r="DV1111" s="50"/>
      <c r="DW1111" s="50">
        <v>995</v>
      </c>
      <c r="DX1111" t="s">
        <v>12498</v>
      </c>
      <c r="DY1111" s="119" t="s">
        <v>30802</v>
      </c>
      <c r="DZ1111" s="4" t="s">
        <v>9880</v>
      </c>
      <c r="EA1111" s="4"/>
    </row>
    <row r="1112" spans="1:131">
      <c r="A1112" s="62">
        <v>3501152</v>
      </c>
      <c r="B1112" s="3" t="s">
        <v>9108</v>
      </c>
      <c r="C1112" s="4">
        <v>1</v>
      </c>
      <c r="D1112" s="4" t="s">
        <v>9749</v>
      </c>
      <c r="E1112" s="4" t="s">
        <v>9479</v>
      </c>
      <c r="F1112" s="4" t="s">
        <v>9749</v>
      </c>
      <c r="G1112" s="4" t="s">
        <v>12144</v>
      </c>
      <c r="H1112" s="4"/>
      <c r="I1112" s="4" t="s">
        <v>9239</v>
      </c>
      <c r="J1112" s="4" t="s">
        <v>17532</v>
      </c>
      <c r="K1112" s="4" t="s">
        <v>11734</v>
      </c>
      <c r="L1112" s="4" t="s">
        <v>11734</v>
      </c>
      <c r="M1112" s="4"/>
      <c r="N1112" s="4" t="s">
        <v>11731</v>
      </c>
      <c r="O1112" s="4" t="s">
        <v>12637</v>
      </c>
      <c r="P1112" s="119" t="s">
        <v>12144</v>
      </c>
      <c r="Q1112" s="4"/>
      <c r="R1112" s="4" t="s">
        <v>12746</v>
      </c>
      <c r="S1112" s="3"/>
      <c r="T1112" s="3"/>
      <c r="U1112" s="4"/>
      <c r="V1112" s="3"/>
      <c r="W1112" s="3"/>
      <c r="X1112" s="3"/>
      <c r="Y1112" s="3">
        <v>308</v>
      </c>
      <c r="Z1112" s="3">
        <v>40</v>
      </c>
      <c r="AA1112" s="3">
        <v>1</v>
      </c>
      <c r="AB1112" s="5">
        <v>5</v>
      </c>
      <c r="AC1112" s="3"/>
      <c r="AD1112" s="3">
        <v>1</v>
      </c>
      <c r="AE1112" s="3"/>
      <c r="AF1112" s="3"/>
      <c r="AG1112" s="3"/>
      <c r="AH1112" s="3"/>
      <c r="AI1112" s="3"/>
      <c r="AJ1112" s="4"/>
      <c r="AK1112" s="4"/>
      <c r="AL1112" s="4">
        <f t="shared" si="160"/>
        <v>1</v>
      </c>
      <c r="AM1112" s="4">
        <v>900</v>
      </c>
      <c r="AN1112" s="4"/>
      <c r="AO1112" s="4"/>
      <c r="AP1112" s="4"/>
      <c r="AQ1112" s="4">
        <f t="shared" si="157"/>
        <v>900</v>
      </c>
      <c r="AR1112" s="4">
        <v>3</v>
      </c>
      <c r="AS1112" s="4">
        <v>3</v>
      </c>
      <c r="AT1112" s="4">
        <v>3</v>
      </c>
      <c r="AU1112" s="3">
        <v>3</v>
      </c>
      <c r="AV1112" s="3">
        <v>4</v>
      </c>
      <c r="AW1112" s="3">
        <v>4</v>
      </c>
      <c r="AX1112" s="3">
        <v>3</v>
      </c>
      <c r="AY1112" s="3">
        <v>3</v>
      </c>
      <c r="AZ1112" s="3">
        <v>4</v>
      </c>
      <c r="BA1112" s="3">
        <v>3</v>
      </c>
      <c r="BB1112" s="3">
        <v>3</v>
      </c>
      <c r="BC1112" s="3">
        <v>4</v>
      </c>
      <c r="BD1112" s="4">
        <f t="shared" si="161"/>
        <v>40</v>
      </c>
      <c r="BE1112" s="4">
        <v>4727</v>
      </c>
      <c r="BF1112">
        <f t="shared" si="159"/>
        <v>5627</v>
      </c>
      <c r="BG1112" s="4">
        <v>4658</v>
      </c>
      <c r="BH1112" s="4">
        <v>19684</v>
      </c>
      <c r="BI1112" s="4">
        <v>132</v>
      </c>
      <c r="BJ1112" s="50">
        <v>592</v>
      </c>
      <c r="BK1112" s="4">
        <f t="shared" si="162"/>
        <v>20408</v>
      </c>
      <c r="BL1112" s="4"/>
      <c r="BM1112" s="50">
        <v>2093</v>
      </c>
      <c r="BN1112" s="50">
        <v>26622</v>
      </c>
      <c r="BO1112" s="3" t="s">
        <v>10218</v>
      </c>
      <c r="BP1112" s="4"/>
      <c r="BQ1112" s="3"/>
      <c r="BR1112" s="3"/>
      <c r="BS1112" s="3"/>
      <c r="BT1112" s="3"/>
      <c r="BU1112" s="3"/>
      <c r="CD1112" s="3"/>
      <c r="CE1112" s="4"/>
      <c r="CF1112" s="4">
        <v>28704</v>
      </c>
      <c r="CG1112" s="4"/>
      <c r="CH1112" s="3"/>
      <c r="CI1112" s="3"/>
      <c r="CJ1112" s="3"/>
      <c r="CK1112" s="3"/>
      <c r="CL1112" s="3"/>
      <c r="CM1112" s="3"/>
      <c r="CN1112" s="3"/>
      <c r="CO1112" s="3"/>
      <c r="CP1112" s="3"/>
      <c r="CQ1112" s="3"/>
      <c r="CR1112" s="3"/>
      <c r="CS1112" s="3"/>
      <c r="CT1112" s="3"/>
      <c r="CU1112" s="3"/>
      <c r="CV1112" s="3"/>
      <c r="CW1112" s="3"/>
      <c r="CX1112" s="4">
        <v>2</v>
      </c>
      <c r="CY1112" s="38">
        <v>3</v>
      </c>
      <c r="CZ1112" s="38"/>
      <c r="DA1112" s="38"/>
      <c r="DB1112" s="3">
        <v>38</v>
      </c>
      <c r="DC1112" s="3">
        <v>132</v>
      </c>
      <c r="DD1112" s="3" t="s">
        <v>11905</v>
      </c>
      <c r="DE1112" s="3" t="s">
        <v>12152</v>
      </c>
      <c r="DF1112" s="3"/>
      <c r="DG1112" s="3"/>
      <c r="DH1112" s="3"/>
      <c r="DI1112" s="3"/>
      <c r="DJ1112" s="3"/>
      <c r="DK1112" s="3"/>
      <c r="DL1112" s="3"/>
      <c r="DM1112" s="3"/>
      <c r="DN1112" s="4"/>
      <c r="DO1112" s="4"/>
      <c r="DP1112" s="4"/>
      <c r="DQ1112" s="4"/>
      <c r="DR1112" s="4"/>
      <c r="DU1112" s="50">
        <v>211428</v>
      </c>
      <c r="DV1112" s="50"/>
      <c r="DW1112" s="50">
        <v>592</v>
      </c>
      <c r="DX1112" t="s">
        <v>12498</v>
      </c>
      <c r="DY1112" s="119" t="s">
        <v>30783</v>
      </c>
      <c r="DZ1112" s="119" t="s">
        <v>30782</v>
      </c>
      <c r="EA1112" s="4"/>
    </row>
    <row r="1113" spans="1:131">
      <c r="A1113" s="62">
        <v>3501153</v>
      </c>
      <c r="B1113" s="3" t="s">
        <v>9586</v>
      </c>
      <c r="C1113" s="4">
        <v>1</v>
      </c>
      <c r="D1113" s="4" t="s">
        <v>9644</v>
      </c>
      <c r="E1113" s="4" t="s">
        <v>9896</v>
      </c>
      <c r="F1113" s="4" t="s">
        <v>9644</v>
      </c>
      <c r="G1113" s="4" t="s">
        <v>12144</v>
      </c>
      <c r="H1113" s="4"/>
      <c r="I1113" s="4" t="s">
        <v>9645</v>
      </c>
      <c r="J1113" s="4" t="s">
        <v>17532</v>
      </c>
      <c r="K1113" s="4" t="s">
        <v>12034</v>
      </c>
      <c r="L1113" s="4" t="s">
        <v>12034</v>
      </c>
      <c r="M1113" s="4"/>
      <c r="N1113" s="4" t="s">
        <v>12325</v>
      </c>
      <c r="O1113" s="4" t="s">
        <v>30708</v>
      </c>
      <c r="P1113" s="119" t="s">
        <v>12144</v>
      </c>
      <c r="Q1113" s="4"/>
      <c r="R1113" s="4" t="s">
        <v>12746</v>
      </c>
      <c r="S1113" s="3"/>
      <c r="T1113" s="3"/>
      <c r="U1113" s="4"/>
      <c r="V1113" s="3"/>
      <c r="W1113" s="3"/>
      <c r="X1113" s="3"/>
      <c r="Y1113" s="3">
        <v>274</v>
      </c>
      <c r="Z1113" s="3">
        <v>48</v>
      </c>
      <c r="AA1113" s="3">
        <v>1</v>
      </c>
      <c r="AB1113" s="5">
        <v>6</v>
      </c>
      <c r="AC1113" s="3"/>
      <c r="AD1113" s="3">
        <v>1</v>
      </c>
      <c r="AE1113" s="3">
        <v>1</v>
      </c>
      <c r="AF1113" s="3"/>
      <c r="AG1113" s="3">
        <v>1</v>
      </c>
      <c r="AH1113" s="3">
        <v>1</v>
      </c>
      <c r="AI1113" s="3">
        <v>1</v>
      </c>
      <c r="AJ1113" s="4">
        <v>1</v>
      </c>
      <c r="AK1113" s="4">
        <v>1</v>
      </c>
      <c r="AL1113" s="4">
        <f t="shared" si="160"/>
        <v>3</v>
      </c>
      <c r="AM1113" s="4">
        <v>1800</v>
      </c>
      <c r="AN1113" s="4">
        <v>1650</v>
      </c>
      <c r="AO1113" s="4"/>
      <c r="AP1113" s="4">
        <v>600</v>
      </c>
      <c r="AQ1113" s="4">
        <f t="shared" si="157"/>
        <v>4050</v>
      </c>
      <c r="AR1113" s="4">
        <v>6</v>
      </c>
      <c r="AS1113" s="4">
        <v>6</v>
      </c>
      <c r="AT1113" s="4">
        <v>6</v>
      </c>
      <c r="AU1113" s="3">
        <v>6</v>
      </c>
      <c r="AV1113" s="3">
        <v>6</v>
      </c>
      <c r="AW1113" s="3">
        <v>6</v>
      </c>
      <c r="AX1113" s="3">
        <v>6</v>
      </c>
      <c r="AY1113" s="3">
        <v>6</v>
      </c>
      <c r="AZ1113" s="3">
        <v>6</v>
      </c>
      <c r="BA1113" s="3">
        <v>6</v>
      </c>
      <c r="BB1113" s="3">
        <v>6</v>
      </c>
      <c r="BC1113" s="3">
        <v>6</v>
      </c>
      <c r="BD1113" s="4">
        <f t="shared" si="161"/>
        <v>72</v>
      </c>
      <c r="BE1113" s="4">
        <v>5235</v>
      </c>
      <c r="BF1113">
        <f t="shared" si="159"/>
        <v>9285</v>
      </c>
      <c r="BG1113" s="4">
        <v>10175</v>
      </c>
      <c r="BH1113" s="4">
        <v>20450</v>
      </c>
      <c r="BI1113" s="4">
        <v>2675</v>
      </c>
      <c r="BJ1113" s="50">
        <v>2750</v>
      </c>
      <c r="BK1113" s="4">
        <f t="shared" si="162"/>
        <v>25875</v>
      </c>
      <c r="BL1113" s="4">
        <v>3275</v>
      </c>
      <c r="BM1113" s="50">
        <v>6507</v>
      </c>
      <c r="BN1113" s="50">
        <v>40018</v>
      </c>
      <c r="BO1113" s="3" t="s">
        <v>12313</v>
      </c>
      <c r="BP1113" s="4"/>
      <c r="BQ1113" s="3"/>
      <c r="BR1113" s="3"/>
      <c r="BS1113" s="3"/>
      <c r="BT1113" s="3"/>
      <c r="BU1113" s="3"/>
      <c r="CD1113" s="3"/>
      <c r="CE1113" s="4"/>
      <c r="CF1113" s="4">
        <v>41500</v>
      </c>
      <c r="CG1113" s="4"/>
      <c r="CH1113" s="3"/>
      <c r="CI1113" s="3"/>
      <c r="CJ1113" s="3"/>
      <c r="CK1113" s="3"/>
      <c r="CL1113" s="3"/>
      <c r="CM1113" s="3"/>
      <c r="CN1113" s="3"/>
      <c r="CO1113" s="3"/>
      <c r="CP1113" s="3"/>
      <c r="CQ1113" s="3"/>
      <c r="CR1113" s="3"/>
      <c r="CS1113" s="3"/>
      <c r="CT1113" s="3"/>
      <c r="CU1113" s="3"/>
      <c r="CV1113" s="3"/>
      <c r="CW1113" s="3"/>
      <c r="CX1113" s="4">
        <v>3</v>
      </c>
      <c r="CY1113" s="38">
        <v>230</v>
      </c>
      <c r="CZ1113" s="38"/>
      <c r="DA1113" s="38"/>
      <c r="DB1113" s="3">
        <v>815</v>
      </c>
      <c r="DC1113" s="3">
        <v>2375</v>
      </c>
      <c r="DD1113" s="3" t="s">
        <v>11986</v>
      </c>
      <c r="DE1113" s="3" t="s">
        <v>12328</v>
      </c>
      <c r="DF1113" s="3"/>
      <c r="DG1113" s="3"/>
      <c r="DH1113" s="3"/>
      <c r="DI1113" s="3"/>
      <c r="DJ1113" s="3"/>
      <c r="DK1113" s="3"/>
      <c r="DL1113" s="3"/>
      <c r="DM1113" s="3"/>
      <c r="DN1113" s="4"/>
      <c r="DO1113" s="4"/>
      <c r="DP1113" s="4"/>
      <c r="DQ1113" s="4"/>
      <c r="DR1113" s="4"/>
      <c r="DU1113" s="50">
        <v>137500</v>
      </c>
      <c r="DV1113" s="50"/>
      <c r="DW1113" s="50">
        <v>2750</v>
      </c>
      <c r="DX1113" t="s">
        <v>17656</v>
      </c>
      <c r="DY1113" s="119" t="s">
        <v>30707</v>
      </c>
      <c r="DZ1113" s="4" t="s">
        <v>9896</v>
      </c>
      <c r="EA1113" s="4"/>
    </row>
    <row r="1114" spans="1:131">
      <c r="A1114" s="62">
        <v>3501154</v>
      </c>
      <c r="B1114" s="3" t="s">
        <v>9767</v>
      </c>
      <c r="C1114" s="4">
        <v>1</v>
      </c>
      <c r="D1114" s="4" t="s">
        <v>9749</v>
      </c>
      <c r="E1114" s="4" t="s">
        <v>9768</v>
      </c>
      <c r="F1114" s="4" t="s">
        <v>9749</v>
      </c>
      <c r="G1114" s="4" t="s">
        <v>12144</v>
      </c>
      <c r="H1114" s="4"/>
      <c r="I1114" s="4" t="s">
        <v>9239</v>
      </c>
      <c r="J1114" s="4" t="s">
        <v>17532</v>
      </c>
      <c r="K1114" s="4" t="s">
        <v>12034</v>
      </c>
      <c r="L1114" s="4" t="s">
        <v>12034</v>
      </c>
      <c r="M1114" s="4"/>
      <c r="N1114" s="4" t="s">
        <v>12325</v>
      </c>
      <c r="O1114" s="4" t="s">
        <v>12637</v>
      </c>
      <c r="P1114" s="119" t="s">
        <v>12144</v>
      </c>
      <c r="Q1114" s="4"/>
      <c r="R1114" s="4" t="s">
        <v>12746</v>
      </c>
      <c r="S1114" s="3"/>
      <c r="T1114" s="3"/>
      <c r="U1114" s="4"/>
      <c r="V1114" s="3"/>
      <c r="W1114" s="3"/>
      <c r="X1114" s="3"/>
      <c r="Y1114" s="3">
        <v>308</v>
      </c>
      <c r="Z1114" s="3">
        <v>40</v>
      </c>
      <c r="AA1114" s="3">
        <v>1</v>
      </c>
      <c r="AB1114" s="5">
        <v>5</v>
      </c>
      <c r="AC1114" s="3"/>
      <c r="AD1114" s="3"/>
      <c r="AE1114" s="3">
        <v>1</v>
      </c>
      <c r="AF1114" s="3"/>
      <c r="AG1114" s="3">
        <v>1</v>
      </c>
      <c r="AH1114" s="3">
        <v>1</v>
      </c>
      <c r="AI1114" s="3">
        <v>1</v>
      </c>
      <c r="AJ1114" s="4">
        <v>1</v>
      </c>
      <c r="AK1114" s="4">
        <v>1</v>
      </c>
      <c r="AL1114" s="4">
        <f t="shared" si="160"/>
        <v>2</v>
      </c>
      <c r="AM1114" s="4"/>
      <c r="AN1114" s="4">
        <v>1800</v>
      </c>
      <c r="AO1114" s="4"/>
      <c r="AP1114" s="4">
        <v>1320</v>
      </c>
      <c r="AQ1114" s="4">
        <f t="shared" si="157"/>
        <v>3120</v>
      </c>
      <c r="AR1114" s="4">
        <v>14</v>
      </c>
      <c r="AS1114" s="4">
        <v>12</v>
      </c>
      <c r="AT1114" s="4">
        <v>14</v>
      </c>
      <c r="AU1114" s="3">
        <v>14</v>
      </c>
      <c r="AV1114" s="3">
        <v>14</v>
      </c>
      <c r="AW1114" s="3">
        <v>15</v>
      </c>
      <c r="AX1114" s="3">
        <v>15</v>
      </c>
      <c r="AY1114" s="3">
        <v>14</v>
      </c>
      <c r="AZ1114" s="3">
        <v>14</v>
      </c>
      <c r="BA1114" s="3">
        <v>15</v>
      </c>
      <c r="BB1114" s="3">
        <v>14</v>
      </c>
      <c r="BC1114" s="3">
        <v>14</v>
      </c>
      <c r="BD1114" s="4">
        <f t="shared" si="161"/>
        <v>169</v>
      </c>
      <c r="BE1114" s="4">
        <v>11257</v>
      </c>
      <c r="BF1114">
        <f t="shared" si="159"/>
        <v>14377</v>
      </c>
      <c r="BG1114" s="4">
        <v>15316</v>
      </c>
      <c r="BH1114" s="4">
        <v>20124</v>
      </c>
      <c r="BI1114" s="4">
        <v>335</v>
      </c>
      <c r="BJ1114" s="50">
        <v>1202</v>
      </c>
      <c r="BK1114" s="4">
        <f t="shared" si="162"/>
        <v>21661</v>
      </c>
      <c r="BL1114" s="4"/>
      <c r="BM1114" s="50">
        <v>4691</v>
      </c>
      <c r="BN1114" s="50">
        <v>60983</v>
      </c>
      <c r="BO1114" s="3" t="s">
        <v>10218</v>
      </c>
      <c r="BP1114" s="3"/>
      <c r="BQ1114" s="3"/>
      <c r="BR1114" s="3"/>
      <c r="BS1114" s="3"/>
      <c r="BT1114" s="3"/>
      <c r="BU1114" s="3"/>
      <c r="CD1114" s="3"/>
      <c r="CE1114" s="4"/>
      <c r="CF1114" s="4">
        <v>78892</v>
      </c>
      <c r="CG1114" s="4"/>
      <c r="CH1114" s="3"/>
      <c r="CI1114" s="3"/>
      <c r="CJ1114" s="3"/>
      <c r="CK1114" s="3"/>
      <c r="CL1114" s="3"/>
      <c r="CM1114" s="3"/>
      <c r="CN1114" s="3"/>
      <c r="CO1114" s="3"/>
      <c r="CP1114" s="3"/>
      <c r="CQ1114" s="3"/>
      <c r="CR1114" s="3"/>
      <c r="CS1114" s="3"/>
      <c r="CT1114" s="3"/>
      <c r="CU1114" s="3"/>
      <c r="CV1114" s="3"/>
      <c r="CW1114" s="3"/>
      <c r="CX1114" s="4">
        <v>6</v>
      </c>
      <c r="CY1114" s="38">
        <v>12</v>
      </c>
      <c r="CZ1114" s="38"/>
      <c r="DA1114" s="38"/>
      <c r="DB1114" s="3">
        <v>110</v>
      </c>
      <c r="DC1114" s="3">
        <v>335</v>
      </c>
      <c r="DD1114" s="3" t="s">
        <v>11905</v>
      </c>
      <c r="DE1114" s="3" t="s">
        <v>12328</v>
      </c>
      <c r="DF1114" s="3"/>
      <c r="DG1114" s="3"/>
      <c r="DH1114" s="3"/>
      <c r="DI1114" s="3"/>
      <c r="DJ1114" s="3"/>
      <c r="DK1114" s="3"/>
      <c r="DL1114" s="3"/>
      <c r="DM1114" s="3"/>
      <c r="DN1114" s="4"/>
      <c r="DO1114" s="4"/>
      <c r="DP1114" s="4"/>
      <c r="DQ1114" s="4"/>
      <c r="DR1114" s="4"/>
      <c r="DU1114" s="50">
        <v>42928</v>
      </c>
      <c r="DV1114" s="50"/>
      <c r="DW1114" s="50">
        <v>1202</v>
      </c>
      <c r="DX1114" t="s">
        <v>12498</v>
      </c>
      <c r="DY1114" s="119" t="s">
        <v>30783</v>
      </c>
      <c r="DZ1114" s="119" t="s">
        <v>30782</v>
      </c>
      <c r="EA1114" s="4"/>
    </row>
    <row r="1115" spans="1:131">
      <c r="A1115" s="62">
        <v>3501155</v>
      </c>
      <c r="B1115" s="3" t="s">
        <v>9648</v>
      </c>
      <c r="C1115" s="4">
        <v>1</v>
      </c>
      <c r="D1115" s="4" t="s">
        <v>9649</v>
      </c>
      <c r="E1115" s="4" t="s">
        <v>9778</v>
      </c>
      <c r="F1115" s="4" t="s">
        <v>9649</v>
      </c>
      <c r="G1115" s="4" t="s">
        <v>12144</v>
      </c>
      <c r="H1115" s="4"/>
      <c r="I1115" s="4" t="s">
        <v>9777</v>
      </c>
      <c r="J1115" s="4" t="s">
        <v>17532</v>
      </c>
      <c r="K1115" s="4" t="s">
        <v>12034</v>
      </c>
      <c r="L1115" s="4" t="s">
        <v>12034</v>
      </c>
      <c r="M1115" s="4"/>
      <c r="N1115" s="4" t="s">
        <v>12325</v>
      </c>
      <c r="O1115" s="4" t="s">
        <v>30781</v>
      </c>
      <c r="P1115" s="119" t="s">
        <v>12144</v>
      </c>
      <c r="Q1115" s="4"/>
      <c r="R1115" s="4" t="s">
        <v>12144</v>
      </c>
      <c r="S1115" s="4" t="s">
        <v>9526</v>
      </c>
      <c r="T1115" s="3"/>
      <c r="U1115" s="4"/>
      <c r="V1115" s="4" t="s">
        <v>12144</v>
      </c>
      <c r="X1115" s="26" t="s">
        <v>9405</v>
      </c>
      <c r="Y1115" s="3">
        <v>307</v>
      </c>
      <c r="Z1115" s="3">
        <v>48</v>
      </c>
      <c r="AA1115" s="3">
        <v>1</v>
      </c>
      <c r="AB1115" s="5">
        <v>6</v>
      </c>
      <c r="AC1115" s="3"/>
      <c r="AD1115" s="3"/>
      <c r="AE1115" s="3"/>
      <c r="AF1115" s="3"/>
      <c r="AG1115" s="3">
        <v>2</v>
      </c>
      <c r="AH1115" s="3">
        <v>2</v>
      </c>
      <c r="AI1115" s="3">
        <v>2</v>
      </c>
      <c r="AJ1115" s="4">
        <v>2</v>
      </c>
      <c r="AK1115" s="4">
        <v>2</v>
      </c>
      <c r="AL1115" s="4">
        <f t="shared" si="160"/>
        <v>2</v>
      </c>
      <c r="AM1115" s="4"/>
      <c r="AN1115" s="4"/>
      <c r="AO1115" s="4"/>
      <c r="AP1115" s="4">
        <v>1280</v>
      </c>
      <c r="AQ1115" s="4">
        <f t="shared" si="157"/>
        <v>1280</v>
      </c>
      <c r="AR1115" s="4">
        <v>30</v>
      </c>
      <c r="AS1115" s="4">
        <v>30</v>
      </c>
      <c r="AT1115" s="4">
        <v>30</v>
      </c>
      <c r="AU1115" s="3">
        <v>30</v>
      </c>
      <c r="AV1115" s="3">
        <v>30</v>
      </c>
      <c r="AW1115" s="3">
        <v>30</v>
      </c>
      <c r="AX1115" s="3">
        <v>30</v>
      </c>
      <c r="AY1115" s="3">
        <v>30</v>
      </c>
      <c r="AZ1115" s="3">
        <v>30</v>
      </c>
      <c r="BA1115" s="3">
        <v>30</v>
      </c>
      <c r="BB1115" s="3">
        <v>30</v>
      </c>
      <c r="BC1115" s="3">
        <v>30</v>
      </c>
      <c r="BD1115" s="4">
        <f t="shared" si="161"/>
        <v>360</v>
      </c>
      <c r="BE1115" s="4">
        <v>22800</v>
      </c>
      <c r="BF1115">
        <f t="shared" si="159"/>
        <v>24080</v>
      </c>
      <c r="BG1115" s="4">
        <v>20000</v>
      </c>
      <c r="BH1115" s="4">
        <v>19000</v>
      </c>
      <c r="BI1115" s="4">
        <v>200</v>
      </c>
      <c r="BJ1115" s="50">
        <v>1200</v>
      </c>
      <c r="BK1115" s="4">
        <f t="shared" si="162"/>
        <v>20400</v>
      </c>
      <c r="BL1115" s="4"/>
      <c r="BM1115" s="50">
        <v>3704</v>
      </c>
      <c r="BN1115" s="50">
        <v>20000</v>
      </c>
      <c r="BO1115" s="3" t="s">
        <v>12005</v>
      </c>
      <c r="BP1115" s="3">
        <v>223</v>
      </c>
      <c r="BQ1115" s="3">
        <v>2000</v>
      </c>
      <c r="BR1115" s="3" t="s">
        <v>12539</v>
      </c>
      <c r="BS1115" s="3">
        <v>385</v>
      </c>
      <c r="BT1115" s="3">
        <v>10000</v>
      </c>
      <c r="BU1115" s="3" t="s">
        <v>12000</v>
      </c>
      <c r="BV1115" s="4">
        <v>59</v>
      </c>
      <c r="BW1115" s="4">
        <v>1000</v>
      </c>
      <c r="BX1115" s="4" t="s">
        <v>15521</v>
      </c>
      <c r="BY1115" s="4">
        <v>100</v>
      </c>
      <c r="BZ1115" s="4">
        <v>2000</v>
      </c>
      <c r="CA1115" s="4" t="s">
        <v>12922</v>
      </c>
      <c r="CD1115" s="3" t="s">
        <v>12144</v>
      </c>
      <c r="CE1115" s="4">
        <v>36800</v>
      </c>
      <c r="CF1115" s="4">
        <v>31000</v>
      </c>
      <c r="CG1115" s="4"/>
      <c r="CH1115" s="3"/>
      <c r="CI1115" s="3"/>
      <c r="CJ1115" s="3"/>
      <c r="CK1115" s="3"/>
      <c r="CL1115" s="3"/>
      <c r="CM1115" s="3"/>
      <c r="CN1115" s="3"/>
      <c r="CO1115" s="3"/>
      <c r="CP1115" s="3"/>
      <c r="CQ1115" s="3"/>
      <c r="CR1115" s="3"/>
      <c r="CS1115" s="3"/>
      <c r="CT1115" s="3"/>
      <c r="CU1115" s="3"/>
      <c r="CV1115" s="3"/>
      <c r="CW1115" s="3"/>
      <c r="CX1115" s="4">
        <v>12</v>
      </c>
      <c r="CY1115" s="38">
        <v>91</v>
      </c>
      <c r="CZ1115" s="38"/>
      <c r="DA1115" s="38"/>
      <c r="DB1115" s="3">
        <v>80</v>
      </c>
      <c r="DC1115" s="3">
        <v>200</v>
      </c>
      <c r="DD1115" s="3" t="s">
        <v>11986</v>
      </c>
      <c r="DE1115" s="3" t="s">
        <v>12328</v>
      </c>
      <c r="DF1115" s="3"/>
      <c r="DG1115" s="3"/>
      <c r="DH1115" s="3"/>
      <c r="DI1115" s="3"/>
      <c r="DJ1115" s="3"/>
      <c r="DK1115" s="3"/>
      <c r="DL1115" s="3"/>
      <c r="DM1115" s="3"/>
      <c r="DN1115" s="4"/>
      <c r="DO1115" s="4"/>
      <c r="DP1115" s="4"/>
      <c r="DQ1115" s="4"/>
      <c r="DR1115" s="4"/>
      <c r="DU1115" s="50">
        <v>40000</v>
      </c>
      <c r="DV1115" s="50"/>
      <c r="DW1115" s="50">
        <v>1200</v>
      </c>
      <c r="DX1115" t="s">
        <v>12498</v>
      </c>
      <c r="DY1115" s="119" t="s">
        <v>30864</v>
      </c>
      <c r="DZ1115" s="119" t="s">
        <v>30863</v>
      </c>
      <c r="EA1115" s="120" t="s">
        <v>30862</v>
      </c>
    </row>
    <row r="1116" spans="1:131">
      <c r="A1116" s="62">
        <v>3501156</v>
      </c>
      <c r="B1116" s="3" t="s">
        <v>9784</v>
      </c>
      <c r="C1116" s="4">
        <v>1</v>
      </c>
      <c r="D1116" s="4" t="s">
        <v>9975</v>
      </c>
      <c r="E1116" s="4" t="s">
        <v>10106</v>
      </c>
      <c r="F1116" s="4" t="s">
        <v>9976</v>
      </c>
      <c r="G1116" s="4" t="s">
        <v>12144</v>
      </c>
      <c r="H1116" s="4"/>
      <c r="I1116" s="4" t="s">
        <v>10352</v>
      </c>
      <c r="J1116" s="4" t="s">
        <v>17532</v>
      </c>
      <c r="K1116" s="4" t="s">
        <v>11947</v>
      </c>
      <c r="L1116" s="4" t="s">
        <v>11947</v>
      </c>
      <c r="M1116" s="4"/>
      <c r="N1116" s="4" t="s">
        <v>12247</v>
      </c>
      <c r="O1116" s="4" t="s">
        <v>30861</v>
      </c>
      <c r="P1116" s="119" t="s">
        <v>12144</v>
      </c>
      <c r="Q1116" s="4"/>
      <c r="R1116" s="4" t="s">
        <v>12746</v>
      </c>
      <c r="S1116" s="3"/>
      <c r="T1116" s="3" t="s">
        <v>12144</v>
      </c>
      <c r="U1116" s="4"/>
      <c r="V1116" s="4" t="s">
        <v>12144</v>
      </c>
      <c r="W1116" s="4" t="s">
        <v>12746</v>
      </c>
      <c r="X1116" s="4" t="s">
        <v>10107</v>
      </c>
      <c r="Y1116" s="3">
        <v>292</v>
      </c>
      <c r="Z1116" s="3">
        <v>55</v>
      </c>
      <c r="AA1116" s="3">
        <v>1</v>
      </c>
      <c r="AB1116" s="5">
        <v>5.5</v>
      </c>
      <c r="AC1116" s="3"/>
      <c r="AD1116" s="3">
        <v>1</v>
      </c>
      <c r="AE1116" s="3">
        <v>1</v>
      </c>
      <c r="AF1116" s="3"/>
      <c r="AG1116" s="3">
        <v>3</v>
      </c>
      <c r="AH1116" s="3"/>
      <c r="AI1116" s="3"/>
      <c r="AJ1116" s="4"/>
      <c r="AK1116" s="4">
        <v>3</v>
      </c>
      <c r="AL1116" s="4">
        <f t="shared" si="160"/>
        <v>5</v>
      </c>
      <c r="AM1116" s="4">
        <v>8000</v>
      </c>
      <c r="AN1116" s="4">
        <v>4431</v>
      </c>
      <c r="AO1116" s="4"/>
      <c r="AP1116" s="4">
        <v>3735</v>
      </c>
      <c r="AQ1116" s="4">
        <f t="shared" si="157"/>
        <v>16166</v>
      </c>
      <c r="AR1116" s="4">
        <v>20</v>
      </c>
      <c r="AS1116" s="4">
        <v>24</v>
      </c>
      <c r="AT1116" s="4">
        <v>30</v>
      </c>
      <c r="AU1116" s="3">
        <v>30</v>
      </c>
      <c r="AV1116" s="3">
        <v>30</v>
      </c>
      <c r="AW1116" s="3">
        <v>32</v>
      </c>
      <c r="AX1116" s="3">
        <v>30</v>
      </c>
      <c r="AY1116" s="3">
        <v>40</v>
      </c>
      <c r="AZ1116" s="3">
        <v>36</v>
      </c>
      <c r="BA1116" s="3">
        <v>38</v>
      </c>
      <c r="BB1116" s="3">
        <v>38</v>
      </c>
      <c r="BC1116" s="3">
        <v>32</v>
      </c>
      <c r="BD1116" s="4">
        <f t="shared" si="161"/>
        <v>380</v>
      </c>
      <c r="BE1116" s="4">
        <v>17342</v>
      </c>
      <c r="BF1116">
        <f t="shared" si="159"/>
        <v>33508</v>
      </c>
      <c r="BG1116" s="4">
        <v>7348</v>
      </c>
      <c r="BH1116" s="4">
        <v>37760</v>
      </c>
      <c r="BI1116" s="4">
        <v>179</v>
      </c>
      <c r="BJ1116" s="50">
        <v>1364</v>
      </c>
      <c r="BK1116" s="4">
        <f t="shared" si="162"/>
        <v>39303</v>
      </c>
      <c r="BL1116" s="4"/>
      <c r="BM1116" s="50">
        <v>7142</v>
      </c>
      <c r="BN1116" s="50">
        <v>92080</v>
      </c>
      <c r="BO1116" s="3" t="s">
        <v>13549</v>
      </c>
      <c r="BP1116" s="3"/>
      <c r="BQ1116" s="3"/>
      <c r="BR1116" s="3"/>
      <c r="BS1116" s="3"/>
      <c r="BT1116" s="3"/>
      <c r="BU1116" s="3"/>
      <c r="CD1116" s="3"/>
      <c r="CE1116" s="4"/>
      <c r="CF1116" s="4">
        <v>54559</v>
      </c>
      <c r="CG1116" s="4"/>
      <c r="CH1116" s="3"/>
      <c r="CI1116" s="3"/>
      <c r="CJ1116" s="3"/>
      <c r="CK1116" s="3"/>
      <c r="CL1116" s="3"/>
      <c r="CM1116" s="3"/>
      <c r="CN1116" s="3"/>
      <c r="CO1116" s="3"/>
      <c r="CP1116" s="3"/>
      <c r="CQ1116" s="3"/>
      <c r="CR1116" s="3"/>
      <c r="CS1116" s="3"/>
      <c r="CT1116" s="3"/>
      <c r="CU1116" s="3"/>
      <c r="CV1116" s="3"/>
      <c r="CW1116" s="3"/>
      <c r="CX1116" s="4">
        <v>3</v>
      </c>
      <c r="CY1116" s="38">
        <v>105</v>
      </c>
      <c r="CZ1116" s="38"/>
      <c r="DA1116" s="38"/>
      <c r="DB1116" s="3"/>
      <c r="DC1116" s="3"/>
      <c r="DD1116" s="3"/>
      <c r="DE1116" s="3"/>
      <c r="DF1116" s="3"/>
      <c r="DG1116" s="3"/>
      <c r="DH1116" s="3"/>
      <c r="DI1116" s="3"/>
      <c r="DJ1116" s="3"/>
      <c r="DK1116" s="3"/>
      <c r="DL1116" s="3"/>
      <c r="DM1116" s="3"/>
      <c r="DN1116" s="4"/>
      <c r="DO1116" s="4"/>
      <c r="DP1116" s="4"/>
      <c r="DQ1116" s="4"/>
      <c r="DR1116" s="4"/>
      <c r="DU1116" s="50">
        <v>31721</v>
      </c>
      <c r="DV1116" s="50"/>
      <c r="DW1116" s="50">
        <v>1364</v>
      </c>
      <c r="DX1116" t="s">
        <v>12498</v>
      </c>
      <c r="DY1116" s="120" t="s">
        <v>12636</v>
      </c>
      <c r="DZ1116" s="119" t="s">
        <v>30858</v>
      </c>
      <c r="EA1116" s="4"/>
    </row>
  </sheetData>
  <mergeCells count="3">
    <mergeCell ref="CM3:CN3"/>
    <mergeCell ref="CP3:CQ3"/>
    <mergeCell ref="CS3:CT3"/>
  </mergeCells>
  <phoneticPr fontId="1" type="noConversion"/>
  <conditionalFormatting sqref="T1064:T1107 T1109:T1116 R1114:R1116 R670:R1112 T216:T294 T100:T107 T109:T131 T133:T137 T299:T300 T302:T509 T511:T583 T585:T620 T622:T625 T627 M99 T139:T214 T630:T1062 R299:R668 T6:T98 R6:R294 P6:P1116">
    <cfRule type="cellIs" dxfId="0" priority="1" stopIfTrue="1" operator="equal">
      <formula>"ERROR"</formula>
    </cfRule>
  </conditionalFormatting>
  <pageMargins left="0.78749999999999998" right="0.78749999999999998" top="1.0527777777777778" bottom="1.0527777777777778" header="0.78749999999999998" footer="0.78749999999999998"/>
  <pageSetup paperSize="10" orientation="portrait" horizontalDpi="4294967292" verticalDpi="4294967292"/>
  <headerFooter>
    <oddHeader>&amp;C&amp;"Times New Roman,Regular"&amp;12&amp;A</oddHeader>
    <oddFooter>&amp;C&amp;"Times New Roman,Regular"&amp;12Page &amp;P</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mines29</vt:lpstr>
      <vt:lpstr>concrete29</vt:lpstr>
      <vt:lpstr>concrete31</vt:lpstr>
      <vt:lpstr>formB33</vt:lpstr>
      <vt:lpstr>concrete33</vt:lpstr>
      <vt:lpstr>concrete35</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dc:creator>
  <cp:lastModifiedBy>M</cp:lastModifiedBy>
  <dcterms:created xsi:type="dcterms:W3CDTF">2013-05-22T17:47:20Z</dcterms:created>
  <dcterms:modified xsi:type="dcterms:W3CDTF">2016-12-22T20:01:58Z</dcterms:modified>
</cp:coreProperties>
</file>